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codeName="ThisWorkbook" defaultThemeVersion="124226"/>
  <xr:revisionPtr revIDLastSave="0" documentId="13_ncr:1_{13FE7ECC-3561-4085-A5CC-92159F129F86}" xr6:coauthVersionLast="47" xr6:coauthVersionMax="47" xr10:uidLastSave="{00000000-0000-0000-0000-000000000000}"/>
  <bookViews>
    <workbookView xWindow="-108" yWindow="-108" windowWidth="23256" windowHeight="12456" activeTab="2" xr2:uid="{6E0AA75C-7F64-4806-8CB4-C146FA9A74F1}"/>
  </bookViews>
  <sheets>
    <sheet name="伝票" sheetId="79" r:id="rId1"/>
    <sheet name="設定" sheetId="77" r:id="rId2"/>
    <sheet name="入力" sheetId="66" r:id="rId3"/>
  </sheets>
  <definedNames>
    <definedName name="_xlnm._FilterDatabase" localSheetId="2" hidden="1">入力!#REF!</definedName>
    <definedName name="_xlnm.Print_Area" localSheetId="0">伝票!$C$1:$AA$36</definedName>
    <definedName name="_xlnm.Print_Area" localSheetId="2">入力!$V$1</definedName>
    <definedName name="_xlnm.Print_Titles" localSheetId="2">入力!$1:$2</definedName>
  </definedNames>
  <calcPr calcId="181029"/>
</workbook>
</file>

<file path=xl/calcChain.xml><?xml version="1.0" encoding="utf-8"?>
<calcChain xmlns="http://schemas.openxmlformats.org/spreadsheetml/2006/main">
  <c r="AD4" i="66" l="1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AD58" i="66"/>
  <c r="AD59" i="66"/>
  <c r="AD60" i="66"/>
  <c r="AD61" i="66"/>
  <c r="AD62" i="66"/>
  <c r="AD63" i="66"/>
  <c r="AD64" i="66"/>
  <c r="AD65" i="66"/>
  <c r="AD66" i="66"/>
  <c r="AD67" i="66"/>
  <c r="AD68" i="66"/>
  <c r="AD69" i="66"/>
  <c r="AD70" i="66"/>
  <c r="AD71" i="66"/>
  <c r="AD72" i="66"/>
  <c r="AD73" i="66"/>
  <c r="AD74" i="66"/>
  <c r="AD75" i="66"/>
  <c r="AD76" i="66"/>
  <c r="AD77" i="66"/>
  <c r="AD78" i="66"/>
  <c r="AD79" i="66"/>
  <c r="AD80" i="66"/>
  <c r="AD81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22" i="66"/>
  <c r="AD123" i="66"/>
  <c r="AD124" i="66"/>
  <c r="AD125" i="66"/>
  <c r="AD126" i="66"/>
  <c r="AD127" i="66"/>
  <c r="AD128" i="66"/>
  <c r="AD129" i="66"/>
  <c r="AD130" i="66"/>
  <c r="AD131" i="66"/>
  <c r="AD132" i="66"/>
  <c r="AD133" i="66"/>
  <c r="AD134" i="66"/>
  <c r="AD135" i="66"/>
  <c r="AD136" i="66"/>
  <c r="AD137" i="66"/>
  <c r="AD138" i="66"/>
  <c r="AD139" i="66"/>
  <c r="AD140" i="66"/>
  <c r="AD141" i="66"/>
  <c r="AD142" i="66"/>
  <c r="AD143" i="66"/>
  <c r="AD144" i="66"/>
  <c r="AD145" i="66"/>
  <c r="AD146" i="66"/>
  <c r="AD147" i="66"/>
  <c r="AD148" i="66"/>
  <c r="AD149" i="66"/>
  <c r="AD150" i="66"/>
  <c r="AD151" i="66"/>
  <c r="AD152" i="66"/>
  <c r="AD153" i="66"/>
  <c r="AD154" i="66"/>
  <c r="AD155" i="66"/>
  <c r="AD156" i="66"/>
  <c r="AD157" i="66"/>
  <c r="AD158" i="66"/>
  <c r="AD159" i="66"/>
  <c r="AD160" i="66"/>
  <c r="AD161" i="66"/>
  <c r="AD162" i="66"/>
  <c r="AD163" i="66"/>
  <c r="AD164" i="66"/>
  <c r="AD165" i="66"/>
  <c r="AD166" i="66"/>
  <c r="AD167" i="66"/>
  <c r="AD168" i="66"/>
  <c r="AD169" i="66"/>
  <c r="AD170" i="66"/>
  <c r="AD171" i="66"/>
  <c r="AD172" i="66"/>
  <c r="AD173" i="66"/>
  <c r="AD174" i="66"/>
  <c r="AD175" i="66"/>
  <c r="AD176" i="66"/>
  <c r="AD177" i="66"/>
  <c r="AD178" i="66"/>
  <c r="AD179" i="66"/>
  <c r="AD180" i="66"/>
  <c r="AD181" i="66"/>
  <c r="AD182" i="66"/>
  <c r="AD183" i="66"/>
  <c r="AD184" i="66"/>
  <c r="AD185" i="66"/>
  <c r="AD186" i="66"/>
  <c r="AD187" i="66"/>
  <c r="AD188" i="66"/>
  <c r="AD189" i="66"/>
  <c r="AD190" i="66"/>
  <c r="AD191" i="66"/>
  <c r="AD192" i="66"/>
  <c r="AD193" i="66"/>
  <c r="AD194" i="66"/>
  <c r="AD195" i="66"/>
  <c r="AD196" i="66"/>
  <c r="AD197" i="66"/>
  <c r="AD198" i="66"/>
  <c r="AD199" i="66"/>
  <c r="AD200" i="66"/>
  <c r="AD201" i="66"/>
  <c r="AD202" i="66"/>
  <c r="AD203" i="66"/>
  <c r="AD204" i="66"/>
  <c r="AD205" i="66"/>
  <c r="AD206" i="66"/>
  <c r="AD207" i="66"/>
  <c r="AD208" i="66"/>
  <c r="AD209" i="66"/>
  <c r="AD210" i="66"/>
  <c r="AD211" i="66"/>
  <c r="AD212" i="66"/>
  <c r="AD213" i="66"/>
  <c r="AD214" i="66"/>
  <c r="AD215" i="66"/>
  <c r="AD216" i="66"/>
  <c r="AD217" i="66"/>
  <c r="AD218" i="66"/>
  <c r="AD219" i="66"/>
  <c r="AD220" i="66"/>
  <c r="AD221" i="66"/>
  <c r="AD222" i="66"/>
  <c r="AD223" i="66"/>
  <c r="AD224" i="66"/>
  <c r="AD225" i="66"/>
  <c r="AD226" i="66"/>
  <c r="AD227" i="66"/>
  <c r="AD228" i="66"/>
  <c r="AD229" i="66"/>
  <c r="AD230" i="66"/>
  <c r="AD231" i="66"/>
  <c r="AD232" i="66"/>
  <c r="AD233" i="66"/>
  <c r="AD234" i="66"/>
  <c r="AD235" i="66"/>
  <c r="AD236" i="66"/>
  <c r="AD237" i="66"/>
  <c r="AD238" i="66"/>
  <c r="AD239" i="66"/>
  <c r="AD240" i="66"/>
  <c r="AD241" i="66"/>
  <c r="AD242" i="66"/>
  <c r="AD243" i="66"/>
  <c r="AD244" i="66"/>
  <c r="AD245" i="66"/>
  <c r="AD246" i="66"/>
  <c r="AD247" i="66"/>
  <c r="AD248" i="66"/>
  <c r="AD249" i="66"/>
  <c r="AD250" i="66"/>
  <c r="AD251" i="66"/>
  <c r="AD252" i="66"/>
  <c r="AD253" i="66"/>
  <c r="AD254" i="66"/>
  <c r="AD255" i="66"/>
  <c r="AD256" i="66"/>
  <c r="AD257" i="66"/>
  <c r="AD258" i="66"/>
  <c r="AD259" i="66"/>
  <c r="AD260" i="66"/>
  <c r="AD261" i="66"/>
  <c r="AD262" i="66"/>
  <c r="AD263" i="66"/>
  <c r="AD264" i="66"/>
  <c r="AD265" i="66"/>
  <c r="AD266" i="66"/>
  <c r="AD267" i="66"/>
  <c r="AD268" i="66"/>
  <c r="AD269" i="66"/>
  <c r="AD270" i="66"/>
  <c r="AD271" i="66"/>
  <c r="AD272" i="66"/>
  <c r="AD273" i="66"/>
  <c r="AD274" i="66"/>
  <c r="AD275" i="66"/>
  <c r="AD276" i="66"/>
  <c r="AD277" i="66"/>
  <c r="AD278" i="66"/>
  <c r="AD279" i="66"/>
  <c r="AD280" i="66"/>
  <c r="AD281" i="66"/>
  <c r="AD282" i="66"/>
  <c r="AD283" i="66"/>
  <c r="AD284" i="66"/>
  <c r="AD285" i="66"/>
  <c r="AD286" i="66"/>
  <c r="AD287" i="66"/>
  <c r="AD288" i="66"/>
  <c r="AD289" i="66"/>
  <c r="AD290" i="66"/>
  <c r="AD291" i="66"/>
  <c r="AD292" i="66"/>
  <c r="AD293" i="66"/>
  <c r="AD294" i="66"/>
  <c r="AD295" i="66"/>
  <c r="AD296" i="66"/>
  <c r="AD297" i="66"/>
  <c r="AD298" i="66"/>
  <c r="AD299" i="66"/>
  <c r="AD300" i="66"/>
  <c r="AD301" i="66"/>
  <c r="AD302" i="66"/>
  <c r="AD303" i="66"/>
  <c r="AD304" i="66"/>
  <c r="AD305" i="66"/>
  <c r="AD306" i="66"/>
  <c r="AD307" i="66"/>
  <c r="AD308" i="66"/>
  <c r="AD309" i="66"/>
  <c r="AD310" i="66"/>
  <c r="AD311" i="66"/>
  <c r="AD312" i="66"/>
  <c r="AD313" i="66"/>
  <c r="AD314" i="66"/>
  <c r="AD315" i="66"/>
  <c r="AD316" i="66"/>
  <c r="AD317" i="66"/>
  <c r="AD318" i="66"/>
  <c r="AD319" i="66"/>
  <c r="AD320" i="66"/>
  <c r="AD321" i="66"/>
  <c r="AD322" i="66"/>
  <c r="AD323" i="66"/>
  <c r="AD324" i="66"/>
  <c r="AD325" i="66"/>
  <c r="AD326" i="66"/>
  <c r="AD327" i="66"/>
  <c r="AD328" i="66"/>
  <c r="AD329" i="66"/>
  <c r="AD330" i="66"/>
  <c r="AD331" i="66"/>
  <c r="AD332" i="66"/>
  <c r="AD333" i="66"/>
  <c r="AD334" i="66"/>
  <c r="AD335" i="66"/>
  <c r="AD336" i="66"/>
  <c r="AD337" i="66"/>
  <c r="AD338" i="66"/>
  <c r="AD339" i="66"/>
  <c r="AD340" i="66"/>
  <c r="AD341" i="66"/>
  <c r="AD342" i="66"/>
  <c r="AD343" i="66"/>
  <c r="AD344" i="66"/>
  <c r="AD345" i="66"/>
  <c r="AD346" i="66"/>
  <c r="AD347" i="66"/>
  <c r="AD348" i="66"/>
  <c r="AD349" i="66"/>
  <c r="AD350" i="66"/>
  <c r="AD351" i="66"/>
  <c r="AD352" i="66"/>
  <c r="AD353" i="66"/>
  <c r="AD354" i="66"/>
  <c r="AD355" i="66"/>
  <c r="AD356" i="66"/>
  <c r="AD357" i="66"/>
  <c r="AD358" i="66"/>
  <c r="AD359" i="66"/>
  <c r="AD360" i="66"/>
  <c r="AD361" i="66"/>
  <c r="AD362" i="66"/>
  <c r="AD363" i="66"/>
  <c r="AD364" i="66"/>
  <c r="AD365" i="66"/>
  <c r="AD366" i="66"/>
  <c r="AD367" i="66"/>
  <c r="AD368" i="66"/>
  <c r="AD369" i="66"/>
  <c r="AD370" i="66"/>
  <c r="AD371" i="66"/>
  <c r="AD372" i="66"/>
  <c r="AD373" i="66"/>
  <c r="AD374" i="66"/>
  <c r="AD375" i="66"/>
  <c r="AD376" i="66"/>
  <c r="AD377" i="66"/>
  <c r="AD378" i="66"/>
  <c r="AD379" i="66"/>
  <c r="AD380" i="66"/>
  <c r="AD381" i="66"/>
  <c r="AD382" i="66"/>
  <c r="AD383" i="66"/>
  <c r="AD384" i="66"/>
  <c r="AD385" i="66"/>
  <c r="AD386" i="66"/>
  <c r="AD387" i="66"/>
  <c r="AD388" i="66"/>
  <c r="AD389" i="66"/>
  <c r="AD390" i="66"/>
  <c r="AD391" i="66"/>
  <c r="AD392" i="66"/>
  <c r="AD393" i="66"/>
  <c r="AD394" i="66"/>
  <c r="AD395" i="66"/>
  <c r="AD396" i="66"/>
  <c r="AD397" i="66"/>
  <c r="AD398" i="66"/>
  <c r="AD399" i="66"/>
  <c r="AD400" i="66"/>
  <c r="AD401" i="66"/>
  <c r="AD402" i="66"/>
  <c r="AD403" i="66"/>
  <c r="AD404" i="66"/>
  <c r="AD405" i="66"/>
  <c r="AD406" i="66"/>
  <c r="AD407" i="66"/>
  <c r="AD408" i="66"/>
  <c r="AD409" i="66"/>
  <c r="AD410" i="66"/>
  <c r="AD411" i="66"/>
  <c r="AD412" i="66"/>
  <c r="AD413" i="66"/>
  <c r="AD414" i="66"/>
  <c r="AD415" i="66"/>
  <c r="AD416" i="66"/>
  <c r="AD417" i="66"/>
  <c r="AD418" i="66"/>
  <c r="AD419" i="66"/>
  <c r="AD420" i="66"/>
  <c r="AD421" i="66"/>
  <c r="AD422" i="66"/>
  <c r="AD423" i="66"/>
  <c r="AD424" i="66"/>
  <c r="AD425" i="66"/>
  <c r="AD426" i="66"/>
  <c r="AD427" i="66"/>
  <c r="AD428" i="66"/>
  <c r="AD429" i="66"/>
  <c r="AD430" i="66"/>
  <c r="AD431" i="66"/>
  <c r="AD432" i="66"/>
  <c r="AD433" i="66"/>
  <c r="AD434" i="66"/>
  <c r="AD435" i="66"/>
  <c r="AD436" i="66"/>
  <c r="AD437" i="66"/>
  <c r="AD438" i="66"/>
  <c r="AD439" i="66"/>
  <c r="AD440" i="66"/>
  <c r="AD441" i="66"/>
  <c r="AD442" i="66"/>
  <c r="AD443" i="66"/>
  <c r="AD444" i="66"/>
  <c r="AD445" i="66"/>
  <c r="AD446" i="66"/>
  <c r="AD447" i="66"/>
  <c r="AD448" i="66"/>
  <c r="AD449" i="66"/>
  <c r="AD450" i="66"/>
  <c r="AD451" i="66"/>
  <c r="AD452" i="66"/>
  <c r="AD453" i="66"/>
  <c r="AD454" i="66"/>
  <c r="AD455" i="66"/>
  <c r="AD456" i="66"/>
  <c r="AD457" i="66"/>
  <c r="AD458" i="66"/>
  <c r="AD459" i="66"/>
  <c r="AD460" i="66"/>
  <c r="AD461" i="66"/>
  <c r="AD462" i="66"/>
  <c r="AD463" i="66"/>
  <c r="AD464" i="66"/>
  <c r="AD465" i="66"/>
  <c r="AD466" i="66"/>
  <c r="AD467" i="66"/>
  <c r="AD468" i="66"/>
  <c r="AD469" i="66"/>
  <c r="AD470" i="66"/>
  <c r="AD471" i="66"/>
  <c r="AD472" i="66"/>
  <c r="AD473" i="66"/>
  <c r="AD474" i="66"/>
  <c r="AD475" i="66"/>
  <c r="AD476" i="66"/>
  <c r="AD477" i="66"/>
  <c r="AD478" i="66"/>
  <c r="AD479" i="66"/>
  <c r="AD480" i="66"/>
  <c r="AD481" i="66"/>
  <c r="AD482" i="66"/>
  <c r="AD483" i="66"/>
  <c r="AD484" i="66"/>
  <c r="AD485" i="66"/>
  <c r="AD486" i="66"/>
  <c r="AD487" i="66"/>
  <c r="AD488" i="66"/>
  <c r="AD489" i="66"/>
  <c r="AD490" i="66"/>
  <c r="AD491" i="66"/>
  <c r="AD492" i="66"/>
  <c r="AD493" i="66"/>
  <c r="AD494" i="66"/>
  <c r="AD495" i="66"/>
  <c r="AD496" i="66"/>
  <c r="AD497" i="66"/>
  <c r="AD498" i="66"/>
  <c r="AD499" i="66"/>
  <c r="AD500" i="66"/>
  <c r="AD501" i="66"/>
  <c r="AD502" i="66"/>
  <c r="AD503" i="66"/>
  <c r="AD504" i="66"/>
  <c r="AD505" i="66"/>
  <c r="AD506" i="66"/>
  <c r="AD507" i="66"/>
  <c r="AD508" i="66"/>
  <c r="AD509" i="66"/>
  <c r="AD510" i="66"/>
  <c r="AD511" i="66"/>
  <c r="AD512" i="66"/>
  <c r="AD513" i="66"/>
  <c r="AD514" i="66"/>
  <c r="AD515" i="66"/>
  <c r="AD516" i="66"/>
  <c r="AD517" i="66"/>
  <c r="AD518" i="66"/>
  <c r="AD519" i="66"/>
  <c r="AD520" i="66"/>
  <c r="AD521" i="66"/>
  <c r="AD522" i="66"/>
  <c r="AD523" i="66"/>
  <c r="AD524" i="66"/>
  <c r="AD525" i="66"/>
  <c r="AD526" i="66"/>
  <c r="AD527" i="66"/>
  <c r="AD528" i="66"/>
  <c r="AD529" i="66"/>
  <c r="AD530" i="66"/>
  <c r="AD531" i="66"/>
  <c r="AD532" i="66"/>
  <c r="AD533" i="66"/>
  <c r="AD534" i="66"/>
  <c r="AD535" i="66"/>
  <c r="AD536" i="66"/>
  <c r="AD537" i="66"/>
  <c r="AD538" i="66"/>
  <c r="AD539" i="66"/>
  <c r="AD540" i="66"/>
  <c r="AD541" i="66"/>
  <c r="AD542" i="66"/>
  <c r="AD543" i="66"/>
  <c r="AD544" i="66"/>
  <c r="AD545" i="66"/>
  <c r="AD546" i="66"/>
  <c r="AD547" i="66"/>
  <c r="AD548" i="66"/>
  <c r="AD549" i="66"/>
  <c r="AD550" i="66"/>
  <c r="AD551" i="66"/>
  <c r="AD552" i="66"/>
  <c r="AD553" i="66"/>
  <c r="AD554" i="66"/>
  <c r="AD555" i="66"/>
  <c r="AD556" i="66"/>
  <c r="AD557" i="66"/>
  <c r="AD558" i="66"/>
  <c r="AD559" i="66"/>
  <c r="AD560" i="66"/>
  <c r="AD561" i="66"/>
  <c r="AD562" i="66"/>
  <c r="AD563" i="66"/>
  <c r="AD564" i="66"/>
  <c r="AD565" i="66"/>
  <c r="AD566" i="66"/>
  <c r="AD567" i="66"/>
  <c r="AD568" i="66"/>
  <c r="AD569" i="66"/>
  <c r="AD570" i="66"/>
  <c r="AD571" i="66"/>
  <c r="AD572" i="66"/>
  <c r="AD573" i="66"/>
  <c r="AD574" i="66"/>
  <c r="AD575" i="66"/>
  <c r="AD576" i="66"/>
  <c r="AD577" i="66"/>
  <c r="AD578" i="66"/>
  <c r="AD579" i="66"/>
  <c r="AD580" i="66"/>
  <c r="AD581" i="66"/>
  <c r="AD582" i="66"/>
  <c r="AD583" i="66"/>
  <c r="AD584" i="66"/>
  <c r="AD585" i="66"/>
  <c r="AD586" i="66"/>
  <c r="AD587" i="66"/>
  <c r="AD588" i="66"/>
  <c r="AD589" i="66"/>
  <c r="AD590" i="66"/>
  <c r="AD591" i="66"/>
  <c r="AD592" i="66"/>
  <c r="AD593" i="66"/>
  <c r="AD594" i="66"/>
  <c r="AD595" i="66"/>
  <c r="AD596" i="66"/>
  <c r="AD597" i="66"/>
  <c r="AD598" i="66"/>
  <c r="AD599" i="66"/>
  <c r="AD600" i="66"/>
  <c r="AD601" i="66"/>
  <c r="AD602" i="66"/>
  <c r="AD603" i="66"/>
  <c r="AD604" i="66"/>
  <c r="AD605" i="66"/>
  <c r="AD606" i="66"/>
  <c r="AD607" i="66"/>
  <c r="AD608" i="66"/>
  <c r="AD609" i="66"/>
  <c r="AD610" i="66"/>
  <c r="AD611" i="66"/>
  <c r="AD612" i="66"/>
  <c r="AD613" i="66"/>
  <c r="AD614" i="66"/>
  <c r="AD615" i="66"/>
  <c r="AD616" i="66"/>
  <c r="AD617" i="66"/>
  <c r="AD618" i="66"/>
  <c r="AD619" i="66"/>
  <c r="AD620" i="66"/>
  <c r="AD621" i="66"/>
  <c r="AD622" i="66"/>
  <c r="AD623" i="66"/>
  <c r="AD624" i="66"/>
  <c r="AD625" i="66"/>
  <c r="AD626" i="66"/>
  <c r="AD627" i="66"/>
  <c r="AD628" i="66"/>
  <c r="AD629" i="66"/>
  <c r="AD630" i="66"/>
  <c r="AD631" i="66"/>
  <c r="AD632" i="66"/>
  <c r="AD633" i="66"/>
  <c r="AD634" i="66"/>
  <c r="AD635" i="66"/>
  <c r="AD636" i="66"/>
  <c r="AD637" i="66"/>
  <c r="AD638" i="66"/>
  <c r="AD639" i="66"/>
  <c r="AD640" i="66"/>
  <c r="AD641" i="66"/>
  <c r="AD642" i="66"/>
  <c r="AD643" i="66"/>
  <c r="AD644" i="66"/>
  <c r="AD645" i="66"/>
  <c r="AD646" i="66"/>
  <c r="AD647" i="66"/>
  <c r="AD648" i="66"/>
  <c r="AD649" i="66"/>
  <c r="AD650" i="66"/>
  <c r="AD651" i="66"/>
  <c r="AD652" i="66"/>
  <c r="AD653" i="66"/>
  <c r="AD654" i="66"/>
  <c r="AD655" i="66"/>
  <c r="AD656" i="66"/>
  <c r="AD657" i="66"/>
  <c r="AD658" i="66"/>
  <c r="AD659" i="66"/>
  <c r="AD660" i="66"/>
  <c r="AD661" i="66"/>
  <c r="AD662" i="66"/>
  <c r="AD663" i="66"/>
  <c r="AD664" i="66"/>
  <c r="AD665" i="66"/>
  <c r="AD666" i="66"/>
  <c r="AD667" i="66"/>
  <c r="AD668" i="66"/>
  <c r="AD669" i="66"/>
  <c r="AD670" i="66"/>
  <c r="AD671" i="66"/>
  <c r="AD672" i="66"/>
  <c r="AD673" i="66"/>
  <c r="AD674" i="66"/>
  <c r="AD675" i="66"/>
  <c r="AD676" i="66"/>
  <c r="AD677" i="66"/>
  <c r="AD678" i="66"/>
  <c r="AD679" i="66"/>
  <c r="AD680" i="66"/>
  <c r="AD681" i="66"/>
  <c r="AD682" i="66"/>
  <c r="AD683" i="66"/>
  <c r="AD684" i="66"/>
  <c r="AD685" i="66"/>
  <c r="AD686" i="66"/>
  <c r="AD687" i="66"/>
  <c r="AD688" i="66"/>
  <c r="AD689" i="66"/>
  <c r="AD690" i="66"/>
  <c r="AD691" i="66"/>
  <c r="AD692" i="66"/>
  <c r="AD693" i="66"/>
  <c r="AD694" i="66"/>
  <c r="AD695" i="66"/>
  <c r="AD696" i="66"/>
  <c r="AD697" i="66"/>
  <c r="AD698" i="66"/>
  <c r="AD699" i="66"/>
  <c r="AD700" i="66"/>
  <c r="AD701" i="66"/>
  <c r="AD702" i="66"/>
  <c r="AD703" i="66"/>
  <c r="AD704" i="66"/>
  <c r="AD705" i="66"/>
  <c r="AD706" i="66"/>
  <c r="AD707" i="66"/>
  <c r="AD708" i="66"/>
  <c r="AD709" i="66"/>
  <c r="AD710" i="66"/>
  <c r="AD711" i="66"/>
  <c r="AD712" i="66"/>
  <c r="AD713" i="66"/>
  <c r="AD714" i="66"/>
  <c r="AD715" i="66"/>
  <c r="AD716" i="66"/>
  <c r="AD717" i="66"/>
  <c r="AD718" i="66"/>
  <c r="AD719" i="66"/>
  <c r="AD720" i="66"/>
  <c r="AD721" i="66"/>
  <c r="AD722" i="66"/>
  <c r="AD723" i="66"/>
  <c r="AD724" i="66"/>
  <c r="AD725" i="66"/>
  <c r="AD726" i="66"/>
  <c r="AD727" i="66"/>
  <c r="AD728" i="66"/>
  <c r="AD729" i="66"/>
  <c r="AD730" i="66"/>
  <c r="AD731" i="66"/>
  <c r="AD732" i="66"/>
  <c r="AD733" i="66"/>
  <c r="AD734" i="66"/>
  <c r="AD735" i="66"/>
  <c r="AD736" i="66"/>
  <c r="AD737" i="66"/>
  <c r="AD738" i="66"/>
  <c r="AD739" i="66"/>
  <c r="AD740" i="66"/>
  <c r="AD741" i="66"/>
  <c r="AD742" i="66"/>
  <c r="AD743" i="66"/>
  <c r="AD744" i="66"/>
  <c r="AD745" i="66"/>
  <c r="AD746" i="66"/>
  <c r="AD747" i="66"/>
  <c r="AD748" i="66"/>
  <c r="AD749" i="66"/>
  <c r="AD750" i="66"/>
  <c r="AD751" i="66"/>
  <c r="AD752" i="66"/>
  <c r="AD753" i="66"/>
  <c r="AD754" i="66"/>
  <c r="AD755" i="66"/>
  <c r="AD756" i="66"/>
  <c r="AD757" i="66"/>
  <c r="AD758" i="66"/>
  <c r="AD759" i="66"/>
  <c r="AD760" i="66"/>
  <c r="AD761" i="66"/>
  <c r="AD762" i="66"/>
  <c r="AD763" i="66"/>
  <c r="AD764" i="66"/>
  <c r="AD765" i="66"/>
  <c r="AD766" i="66"/>
  <c r="AD767" i="66"/>
  <c r="AD768" i="66"/>
  <c r="AD769" i="66"/>
  <c r="AD770" i="66"/>
  <c r="AD771" i="66"/>
  <c r="AD772" i="66"/>
  <c r="AD773" i="66"/>
  <c r="AD774" i="66"/>
  <c r="AD775" i="66"/>
  <c r="AD776" i="66"/>
  <c r="AD777" i="66"/>
  <c r="AD778" i="66"/>
  <c r="AD779" i="66"/>
  <c r="AD780" i="66"/>
  <c r="AD781" i="66"/>
  <c r="AD782" i="66"/>
  <c r="AD783" i="66"/>
  <c r="AD784" i="66"/>
  <c r="AD785" i="66"/>
  <c r="AD786" i="66"/>
  <c r="AD787" i="66"/>
  <c r="AD788" i="66"/>
  <c r="AD789" i="66"/>
  <c r="AD790" i="66"/>
  <c r="AD791" i="66"/>
  <c r="AD792" i="66"/>
  <c r="AD793" i="66"/>
  <c r="AD794" i="66"/>
  <c r="AD795" i="66"/>
  <c r="AD796" i="66"/>
  <c r="AD797" i="66"/>
  <c r="AD798" i="66"/>
  <c r="AD799" i="66"/>
  <c r="AD800" i="66"/>
  <c r="AD801" i="66"/>
  <c r="AD802" i="66"/>
  <c r="AD803" i="66"/>
  <c r="AD804" i="66"/>
  <c r="AD805" i="66"/>
  <c r="AD806" i="66"/>
  <c r="AD807" i="66"/>
  <c r="AD808" i="66"/>
  <c r="AD809" i="66"/>
  <c r="AD810" i="66"/>
  <c r="AD811" i="66"/>
  <c r="AD812" i="66"/>
  <c r="AD813" i="66"/>
  <c r="AD814" i="66"/>
  <c r="AD815" i="66"/>
  <c r="AD816" i="66"/>
  <c r="AD817" i="66"/>
  <c r="AD818" i="66"/>
  <c r="AD819" i="66"/>
  <c r="AD820" i="66"/>
  <c r="AD821" i="66"/>
  <c r="AD822" i="66"/>
  <c r="AD823" i="66"/>
  <c r="AD824" i="66"/>
  <c r="AD825" i="66"/>
  <c r="AD826" i="66"/>
  <c r="AD827" i="66"/>
  <c r="AD828" i="66"/>
  <c r="AD829" i="66"/>
  <c r="AD830" i="66"/>
  <c r="AD831" i="66"/>
  <c r="AD832" i="66"/>
  <c r="AD833" i="66"/>
  <c r="AD834" i="66"/>
  <c r="AD835" i="66"/>
  <c r="AD836" i="66"/>
  <c r="AD837" i="66"/>
  <c r="AD838" i="66"/>
  <c r="AD839" i="66"/>
  <c r="AD840" i="66"/>
  <c r="AD841" i="66"/>
  <c r="AD842" i="66"/>
  <c r="AD843" i="66"/>
  <c r="AD844" i="66"/>
  <c r="AD845" i="66"/>
  <c r="AD846" i="66"/>
  <c r="AD847" i="66"/>
  <c r="AD848" i="66"/>
  <c r="AD849" i="66"/>
  <c r="AD850" i="66"/>
  <c r="AD851" i="66"/>
  <c r="AD852" i="66"/>
  <c r="AD853" i="66"/>
  <c r="AD854" i="66"/>
  <c r="AD855" i="66"/>
  <c r="AD856" i="66"/>
  <c r="AD857" i="66"/>
  <c r="AD858" i="66"/>
  <c r="AD859" i="66"/>
  <c r="AD860" i="66"/>
  <c r="AD861" i="66"/>
  <c r="AD862" i="66"/>
  <c r="AD863" i="66"/>
  <c r="AD864" i="66"/>
  <c r="AD865" i="66"/>
  <c r="AD866" i="66"/>
  <c r="AD867" i="66"/>
  <c r="AD868" i="66"/>
  <c r="AD869" i="66"/>
  <c r="AD870" i="66"/>
  <c r="AD871" i="66"/>
  <c r="AD872" i="66"/>
  <c r="AD873" i="66"/>
  <c r="AD874" i="66"/>
  <c r="AD875" i="66"/>
  <c r="AD876" i="66"/>
  <c r="AD877" i="66"/>
  <c r="AD878" i="66"/>
  <c r="AD879" i="66"/>
  <c r="AD880" i="66"/>
  <c r="AD881" i="66"/>
  <c r="AD882" i="66"/>
  <c r="AD883" i="66"/>
  <c r="AD884" i="66"/>
  <c r="AD885" i="66"/>
  <c r="AD886" i="66"/>
  <c r="AD887" i="66"/>
  <c r="AD888" i="66"/>
  <c r="AD889" i="66"/>
  <c r="AD890" i="66"/>
  <c r="AD891" i="66"/>
  <c r="AD892" i="66"/>
  <c r="AD893" i="66"/>
  <c r="AD894" i="66"/>
  <c r="AD895" i="66"/>
  <c r="AD896" i="66"/>
  <c r="AD897" i="66"/>
  <c r="AD898" i="66"/>
  <c r="AD899" i="66"/>
  <c r="AD900" i="66"/>
  <c r="AD901" i="66"/>
  <c r="AD902" i="66"/>
  <c r="AD903" i="66"/>
  <c r="AD904" i="66"/>
  <c r="AD905" i="66"/>
  <c r="AD906" i="66"/>
  <c r="AD907" i="66"/>
  <c r="AD908" i="66"/>
  <c r="AD909" i="66"/>
  <c r="AD910" i="66"/>
  <c r="AD911" i="66"/>
  <c r="AD912" i="66"/>
  <c r="AD913" i="66"/>
  <c r="AD914" i="66"/>
  <c r="AD915" i="66"/>
  <c r="AD916" i="66"/>
  <c r="AD917" i="66"/>
  <c r="AD918" i="66"/>
  <c r="AD919" i="66"/>
  <c r="AD920" i="66"/>
  <c r="AD921" i="66"/>
  <c r="AD922" i="66"/>
  <c r="AD923" i="66"/>
  <c r="AD924" i="66"/>
  <c r="AD925" i="66"/>
  <c r="AD926" i="66"/>
  <c r="AD927" i="66"/>
  <c r="AD928" i="66"/>
  <c r="AD929" i="66"/>
  <c r="AD930" i="66"/>
  <c r="AD931" i="66"/>
  <c r="AD932" i="66"/>
  <c r="AD933" i="66"/>
  <c r="AD934" i="66"/>
  <c r="AD935" i="66"/>
  <c r="AD936" i="66"/>
  <c r="AD937" i="66"/>
  <c r="AD938" i="66"/>
  <c r="AD939" i="66"/>
  <c r="AD940" i="66"/>
  <c r="AD941" i="66"/>
  <c r="AD942" i="66"/>
  <c r="AD943" i="66"/>
  <c r="AD944" i="66"/>
  <c r="AD945" i="66"/>
  <c r="AD946" i="66"/>
  <c r="AD947" i="66"/>
  <c r="AD948" i="66"/>
  <c r="AD949" i="66"/>
  <c r="AD950" i="66"/>
  <c r="AD951" i="66"/>
  <c r="AD952" i="66"/>
  <c r="AD953" i="66"/>
  <c r="AD954" i="66"/>
  <c r="AD955" i="66"/>
  <c r="AD956" i="66"/>
  <c r="AD957" i="66"/>
  <c r="AD958" i="66"/>
  <c r="AD959" i="66"/>
  <c r="AD960" i="66"/>
  <c r="AD961" i="66"/>
  <c r="AD962" i="66"/>
  <c r="AD963" i="66"/>
  <c r="AD964" i="66"/>
  <c r="AD965" i="66"/>
  <c r="AD966" i="66"/>
  <c r="AD967" i="66"/>
  <c r="AD968" i="66"/>
  <c r="AD969" i="66"/>
  <c r="AD970" i="66"/>
  <c r="AD971" i="66"/>
  <c r="AD972" i="66"/>
  <c r="AD973" i="66"/>
  <c r="AD974" i="66"/>
  <c r="AD975" i="66"/>
  <c r="AD976" i="66"/>
  <c r="AD977" i="66"/>
  <c r="AD978" i="66"/>
  <c r="AD979" i="66"/>
  <c r="AD980" i="66"/>
  <c r="AD981" i="66"/>
  <c r="AD982" i="66"/>
  <c r="AD983" i="66"/>
  <c r="AD984" i="66"/>
  <c r="AD985" i="66"/>
  <c r="AD986" i="66"/>
  <c r="AD987" i="66"/>
  <c r="AD988" i="66"/>
  <c r="AD989" i="66"/>
  <c r="AD990" i="66"/>
  <c r="AD991" i="66"/>
  <c r="AD992" i="66"/>
  <c r="AD993" i="66"/>
  <c r="AD994" i="66"/>
  <c r="AD995" i="66"/>
  <c r="AD996" i="66"/>
  <c r="AD997" i="66"/>
  <c r="AD998" i="66"/>
  <c r="AD999" i="66"/>
  <c r="AD1000" i="66"/>
  <c r="AD1001" i="66"/>
  <c r="AD1002" i="66"/>
  <c r="AD1003" i="66"/>
  <c r="AD1004" i="66"/>
  <c r="AD1005" i="66"/>
  <c r="AD1006" i="66"/>
  <c r="AD1007" i="66"/>
  <c r="AD1008" i="66"/>
  <c r="AD1009" i="66"/>
  <c r="AD1010" i="66"/>
  <c r="AD1011" i="66"/>
  <c r="AD1012" i="66"/>
  <c r="AD1013" i="66"/>
  <c r="AD1014" i="66"/>
  <c r="AD1015" i="66"/>
  <c r="AD1016" i="66"/>
  <c r="AD1017" i="66"/>
  <c r="AD1018" i="66"/>
  <c r="AD1019" i="66"/>
  <c r="AD1020" i="66"/>
  <c r="AD1021" i="66"/>
  <c r="AD1022" i="66"/>
  <c r="AD1023" i="66"/>
  <c r="AD1024" i="66"/>
  <c r="AD1025" i="66"/>
  <c r="AD1026" i="66"/>
  <c r="AD1027" i="66"/>
  <c r="AD1028" i="66"/>
  <c r="AD1029" i="66"/>
  <c r="AD1030" i="66"/>
  <c r="AD1031" i="66"/>
  <c r="AD1032" i="66"/>
  <c r="AD1033" i="66"/>
  <c r="AD1034" i="66"/>
  <c r="AD1035" i="66"/>
  <c r="AD1036" i="66"/>
  <c r="AD1037" i="66"/>
  <c r="AD1038" i="66"/>
  <c r="AD1039" i="66"/>
  <c r="AD1040" i="66"/>
  <c r="AD1041" i="66"/>
  <c r="AD1042" i="66"/>
  <c r="AD1043" i="66"/>
  <c r="AD1044" i="66"/>
  <c r="AD1045" i="66"/>
  <c r="AD1046" i="66"/>
  <c r="AD1047" i="66"/>
  <c r="AD1048" i="66"/>
  <c r="AD1049" i="66"/>
  <c r="AD1050" i="66"/>
  <c r="AD1051" i="66"/>
  <c r="AD1052" i="66"/>
  <c r="AD1053" i="66"/>
  <c r="AD1054" i="66"/>
  <c r="AD1055" i="66"/>
  <c r="AD1056" i="66"/>
  <c r="AD1057" i="66"/>
  <c r="AD1058" i="66"/>
  <c r="AD1059" i="66"/>
  <c r="AD1060" i="66"/>
  <c r="AD1061" i="66"/>
  <c r="AD1062" i="66"/>
  <c r="AD1063" i="66"/>
  <c r="AD1064" i="66"/>
  <c r="AD1065" i="66"/>
  <c r="AD1066" i="66"/>
  <c r="AD1067" i="66"/>
  <c r="AD1068" i="66"/>
  <c r="AD1069" i="66"/>
  <c r="AD1070" i="66"/>
  <c r="AD1071" i="66"/>
  <c r="AD1072" i="66"/>
  <c r="AD1073" i="66"/>
  <c r="AD1074" i="66"/>
  <c r="AD1075" i="66"/>
  <c r="AD1076" i="66"/>
  <c r="AD1077" i="66"/>
  <c r="AD1078" i="66"/>
  <c r="AD1079" i="66"/>
  <c r="AD1080" i="66"/>
  <c r="AD1081" i="66"/>
  <c r="AD1082" i="66"/>
  <c r="AD1083" i="66"/>
  <c r="AD1084" i="66"/>
  <c r="AD1085" i="66"/>
  <c r="AD1086" i="66"/>
  <c r="AD1087" i="66"/>
  <c r="AD1088" i="66"/>
  <c r="AD1089" i="66"/>
  <c r="AD1090" i="66"/>
  <c r="AD1091" i="66"/>
  <c r="AD1092" i="66"/>
  <c r="AD1093" i="66"/>
  <c r="AD1094" i="66"/>
  <c r="AD1095" i="66"/>
  <c r="AD1096" i="66"/>
  <c r="AD1097" i="66"/>
  <c r="AD1098" i="66"/>
  <c r="AD1099" i="66"/>
  <c r="AD1100" i="66"/>
  <c r="AD1101" i="66"/>
  <c r="AD1102" i="66"/>
  <c r="AD1103" i="66"/>
  <c r="AD1104" i="66"/>
  <c r="AD1105" i="66"/>
  <c r="AD1106" i="66"/>
  <c r="AD1107" i="66"/>
  <c r="AD1108" i="66"/>
  <c r="AD1109" i="66"/>
  <c r="AD1110" i="66"/>
  <c r="AD1111" i="66"/>
  <c r="AD1112" i="66"/>
  <c r="AD1113" i="66"/>
  <c r="AD1114" i="66"/>
  <c r="AD1115" i="66"/>
  <c r="AD1116" i="66"/>
  <c r="AD1117" i="66"/>
  <c r="AD1118" i="66"/>
  <c r="AD1119" i="66"/>
  <c r="AD1120" i="66"/>
  <c r="AD1121" i="66"/>
  <c r="AD1122" i="66"/>
  <c r="AD1123" i="66"/>
  <c r="AD1124" i="66"/>
  <c r="AD1125" i="66"/>
  <c r="AD1126" i="66"/>
  <c r="AD1127" i="66"/>
  <c r="AD1128" i="66"/>
  <c r="AD1129" i="66"/>
  <c r="AD1130" i="66"/>
  <c r="AD1131" i="66"/>
  <c r="AD1132" i="66"/>
  <c r="AD1133" i="66"/>
  <c r="AD1134" i="66"/>
  <c r="AD1135" i="66"/>
  <c r="AD1136" i="66"/>
  <c r="AD1137" i="66"/>
  <c r="AD1138" i="66"/>
  <c r="AD1139" i="66"/>
  <c r="AD1140" i="66"/>
  <c r="AD1141" i="66"/>
  <c r="AD1142" i="66"/>
  <c r="AD1143" i="66"/>
  <c r="AD1144" i="66"/>
  <c r="AD1145" i="66"/>
  <c r="AD1146" i="66"/>
  <c r="AD1147" i="66"/>
  <c r="AD1148" i="66"/>
  <c r="AD1149" i="66"/>
  <c r="AD1150" i="66"/>
  <c r="AD1151" i="66"/>
  <c r="AD1152" i="66"/>
  <c r="AD1153" i="66"/>
  <c r="AD1154" i="66"/>
  <c r="AD1155" i="66"/>
  <c r="AD1156" i="66"/>
  <c r="AD1157" i="66"/>
  <c r="AD1158" i="66"/>
  <c r="AD1159" i="66"/>
  <c r="AD1160" i="66"/>
  <c r="AD1161" i="66"/>
  <c r="AD1162" i="66"/>
  <c r="AD1163" i="66"/>
  <c r="AD1164" i="66"/>
  <c r="AD1165" i="66"/>
  <c r="AD1166" i="66"/>
  <c r="AD1167" i="66"/>
  <c r="AD1168" i="66"/>
  <c r="AD1169" i="66"/>
  <c r="AD1170" i="66"/>
  <c r="AD1171" i="66"/>
  <c r="AD1172" i="66"/>
  <c r="AD1173" i="66"/>
  <c r="AD1174" i="66"/>
  <c r="AD1175" i="66"/>
  <c r="AD1176" i="66"/>
  <c r="AD1177" i="66"/>
  <c r="AD1178" i="66"/>
  <c r="AD1179" i="66"/>
  <c r="AD1180" i="66"/>
  <c r="AD1181" i="66"/>
  <c r="AD1182" i="66"/>
  <c r="AD1183" i="66"/>
  <c r="AD1184" i="66"/>
  <c r="AD1185" i="66"/>
  <c r="AD1186" i="66"/>
  <c r="AD1187" i="66"/>
  <c r="AD1188" i="66"/>
  <c r="AD1189" i="66"/>
  <c r="AD1190" i="66"/>
  <c r="AD1191" i="66"/>
  <c r="AD1192" i="66"/>
  <c r="AD1193" i="66"/>
  <c r="AD1194" i="66"/>
  <c r="AD1195" i="66"/>
  <c r="AD1196" i="66"/>
  <c r="AD1197" i="66"/>
  <c r="AD1198" i="66"/>
  <c r="AD1199" i="66"/>
  <c r="AD1200" i="66"/>
  <c r="AD1201" i="66"/>
  <c r="AD1202" i="66"/>
  <c r="AD1203" i="66"/>
  <c r="AD1204" i="66"/>
  <c r="AD1205" i="66"/>
  <c r="AD1206" i="66"/>
  <c r="AD1207" i="66"/>
  <c r="AD1208" i="66"/>
  <c r="AD1209" i="66"/>
  <c r="AD1210" i="66"/>
  <c r="AD1211" i="66"/>
  <c r="AD1212" i="66"/>
  <c r="AD1213" i="66"/>
  <c r="AD1214" i="66"/>
  <c r="AD1215" i="66"/>
  <c r="AD1216" i="66"/>
  <c r="AD1217" i="66"/>
  <c r="AD1218" i="66"/>
  <c r="AD1219" i="66"/>
  <c r="AD1220" i="66"/>
  <c r="AD1221" i="66"/>
  <c r="AD1222" i="66"/>
  <c r="AD1223" i="66"/>
  <c r="AD1224" i="66"/>
  <c r="AD1225" i="66"/>
  <c r="AD1226" i="66"/>
  <c r="AD1227" i="66"/>
  <c r="AD1228" i="66"/>
  <c r="AD1229" i="66"/>
  <c r="AD1230" i="66"/>
  <c r="AD1231" i="66"/>
  <c r="AD1232" i="66"/>
  <c r="AD1233" i="66"/>
  <c r="AD1234" i="66"/>
  <c r="AD1235" i="66"/>
  <c r="AD1236" i="66"/>
  <c r="AD1237" i="66"/>
  <c r="AD1238" i="66"/>
  <c r="AD1239" i="66"/>
  <c r="AD1240" i="66"/>
  <c r="AD1241" i="66"/>
  <c r="AD1242" i="66"/>
  <c r="AD1243" i="66"/>
  <c r="AD1244" i="66"/>
  <c r="AD1245" i="66"/>
  <c r="AD1246" i="66"/>
  <c r="AD1247" i="66"/>
  <c r="AD1248" i="66"/>
  <c r="AD1249" i="66"/>
  <c r="AD1250" i="66"/>
  <c r="AD1251" i="66"/>
  <c r="AD1252" i="66"/>
  <c r="AD1253" i="66"/>
  <c r="AD1254" i="66"/>
  <c r="AD1255" i="66"/>
  <c r="AD1256" i="66"/>
  <c r="AD1257" i="66"/>
  <c r="AD1258" i="66"/>
  <c r="AD1259" i="66"/>
  <c r="AD1260" i="66"/>
  <c r="AD1261" i="66"/>
  <c r="AD1262" i="66"/>
  <c r="AD1263" i="66"/>
  <c r="AD1264" i="66"/>
  <c r="AD1265" i="66"/>
  <c r="AD1266" i="66"/>
  <c r="AD1267" i="66"/>
  <c r="AD1268" i="66"/>
  <c r="AD1269" i="66"/>
  <c r="AD1270" i="66"/>
  <c r="AD1271" i="66"/>
  <c r="AD1272" i="66"/>
  <c r="AD1273" i="66"/>
  <c r="AD1274" i="66"/>
  <c r="AD1275" i="66"/>
  <c r="AD1276" i="66"/>
  <c r="AD1277" i="66"/>
  <c r="AD1278" i="66"/>
  <c r="AD1279" i="66"/>
  <c r="AD1280" i="66"/>
  <c r="AD1281" i="66"/>
  <c r="AD1282" i="66"/>
  <c r="AD1283" i="66"/>
  <c r="AD1284" i="66"/>
  <c r="AD1285" i="66"/>
  <c r="AD1286" i="66"/>
  <c r="AD1287" i="66"/>
  <c r="AD1288" i="66"/>
  <c r="AD1289" i="66"/>
  <c r="AD1290" i="66"/>
  <c r="AD1291" i="66"/>
  <c r="AD1292" i="66"/>
  <c r="AD1293" i="66"/>
  <c r="AD1294" i="66"/>
  <c r="AD1295" i="66"/>
  <c r="AD1296" i="66"/>
  <c r="AD1297" i="66"/>
  <c r="AD1298" i="66"/>
  <c r="AD1299" i="66"/>
  <c r="AD1300" i="66"/>
  <c r="AD1301" i="66"/>
  <c r="AD1302" i="66"/>
  <c r="AD1303" i="66"/>
  <c r="AD1304" i="66"/>
  <c r="AD1305" i="66"/>
  <c r="AD1306" i="66"/>
  <c r="AD1307" i="66"/>
  <c r="AD1308" i="66"/>
  <c r="AD1309" i="66"/>
  <c r="AD1310" i="66"/>
  <c r="AD1311" i="66"/>
  <c r="AD1312" i="66"/>
  <c r="AD1313" i="66"/>
  <c r="AD1314" i="66"/>
  <c r="AD1315" i="66"/>
  <c r="AD1316" i="66"/>
  <c r="AD1317" i="66"/>
  <c r="AD1318" i="66"/>
  <c r="AD1319" i="66"/>
  <c r="AD1320" i="66"/>
  <c r="AD1321" i="66"/>
  <c r="AD1322" i="66"/>
  <c r="AD1323" i="66"/>
  <c r="AD1324" i="66"/>
  <c r="AD1325" i="66"/>
  <c r="AD1326" i="66"/>
  <c r="AD1327" i="66"/>
  <c r="AD1328" i="66"/>
  <c r="AD1329" i="66"/>
  <c r="AD1330" i="66"/>
  <c r="AD1331" i="66"/>
  <c r="AD1332" i="66"/>
  <c r="AD1333" i="66"/>
  <c r="AD1334" i="66"/>
  <c r="AD1335" i="66"/>
  <c r="AD1336" i="66"/>
  <c r="AD1337" i="66"/>
  <c r="AD1338" i="66"/>
  <c r="AD1339" i="66"/>
  <c r="AD1340" i="66"/>
  <c r="AD1341" i="66"/>
  <c r="AD1342" i="66"/>
  <c r="AD1343" i="66"/>
  <c r="AD1344" i="66"/>
  <c r="AD1345" i="66"/>
  <c r="AD1346" i="66"/>
  <c r="AD1347" i="66"/>
  <c r="AD1348" i="66"/>
  <c r="AD1349" i="66"/>
  <c r="AD1350" i="66"/>
  <c r="AD1351" i="66"/>
  <c r="AD1352" i="66"/>
  <c r="AD1353" i="66"/>
  <c r="AD1354" i="66"/>
  <c r="AD1355" i="66"/>
  <c r="AD1356" i="66"/>
  <c r="AD1357" i="66"/>
  <c r="AD1358" i="66"/>
  <c r="AD1359" i="66"/>
  <c r="AD1360" i="66"/>
  <c r="AD1361" i="66"/>
  <c r="AD1362" i="66"/>
  <c r="AD1363" i="66"/>
  <c r="AD1364" i="66"/>
  <c r="AD1365" i="66"/>
  <c r="AD1366" i="66"/>
  <c r="AD1367" i="66"/>
  <c r="AD1368" i="66"/>
  <c r="AD1369" i="66"/>
  <c r="AD1370" i="66"/>
  <c r="AD1371" i="66"/>
  <c r="AD1372" i="66"/>
  <c r="AD1373" i="66"/>
  <c r="AD1374" i="66"/>
  <c r="AD1375" i="66"/>
  <c r="AD1376" i="66"/>
  <c r="AD1377" i="66"/>
  <c r="AD1378" i="66"/>
  <c r="AD1379" i="66"/>
  <c r="AD1380" i="66"/>
  <c r="AD1381" i="66"/>
  <c r="AD1382" i="66"/>
  <c r="AD1383" i="66"/>
  <c r="AD1384" i="66"/>
  <c r="AD1385" i="66"/>
  <c r="AD1386" i="66"/>
  <c r="AD1387" i="66"/>
  <c r="AD1388" i="66"/>
  <c r="AD1389" i="66"/>
  <c r="AD1390" i="66"/>
  <c r="AD1391" i="66"/>
  <c r="AD1392" i="66"/>
  <c r="AD1393" i="66"/>
  <c r="AD1394" i="66"/>
  <c r="AD1395" i="66"/>
  <c r="AD1396" i="66"/>
  <c r="AD1397" i="66"/>
  <c r="AD1398" i="66"/>
  <c r="AD1399" i="66"/>
  <c r="AD1400" i="66"/>
  <c r="AD1401" i="66"/>
  <c r="AD1402" i="66"/>
  <c r="AD1403" i="66"/>
  <c r="AD1404" i="66"/>
  <c r="AD1405" i="66"/>
  <c r="AD1406" i="66"/>
  <c r="AD1407" i="66"/>
  <c r="AD1408" i="66"/>
  <c r="AD1409" i="66"/>
  <c r="AD1410" i="66"/>
  <c r="AD1411" i="66"/>
  <c r="AD1412" i="66"/>
  <c r="AD1413" i="66"/>
  <c r="AD1414" i="66"/>
  <c r="AD1415" i="66"/>
  <c r="AD1416" i="66"/>
  <c r="AD1417" i="66"/>
  <c r="AD1418" i="66"/>
  <c r="AD1419" i="66"/>
  <c r="AD1420" i="66"/>
  <c r="AD1421" i="66"/>
  <c r="AD1422" i="66"/>
  <c r="AD1423" i="66"/>
  <c r="AD1424" i="66"/>
  <c r="AD1425" i="66"/>
  <c r="AD1426" i="66"/>
  <c r="AD1427" i="66"/>
  <c r="AD1428" i="66"/>
  <c r="AD1429" i="66"/>
  <c r="AD1430" i="66"/>
  <c r="AD1431" i="66"/>
  <c r="AD1432" i="66"/>
  <c r="AD1433" i="66"/>
  <c r="AD1434" i="66"/>
  <c r="AD1435" i="66"/>
  <c r="AD1436" i="66"/>
  <c r="AD1437" i="66"/>
  <c r="AD1438" i="66"/>
  <c r="AD1439" i="66"/>
  <c r="AD1440" i="66"/>
  <c r="AD1441" i="66"/>
  <c r="AD1442" i="66"/>
  <c r="AD1443" i="66"/>
  <c r="AD1444" i="66"/>
  <c r="AD1445" i="66"/>
  <c r="AD1446" i="66"/>
  <c r="AD1447" i="66"/>
  <c r="AD1448" i="66"/>
  <c r="AD1449" i="66"/>
  <c r="AD1450" i="66"/>
  <c r="AD1451" i="66"/>
  <c r="AD1452" i="66"/>
  <c r="AD1453" i="66"/>
  <c r="AD1454" i="66"/>
  <c r="AD1455" i="66"/>
  <c r="AD1456" i="66"/>
  <c r="AD1457" i="66"/>
  <c r="AD1458" i="66"/>
  <c r="AD1459" i="66"/>
  <c r="AD1460" i="66"/>
  <c r="AD1461" i="66"/>
  <c r="AD1462" i="66"/>
  <c r="AD1463" i="66"/>
  <c r="AD1464" i="66"/>
  <c r="AD1465" i="66"/>
  <c r="AD1466" i="66"/>
  <c r="AD1467" i="66"/>
  <c r="AD1468" i="66"/>
  <c r="AD1469" i="66"/>
  <c r="AD1470" i="66"/>
  <c r="AD1471" i="66"/>
  <c r="AD1472" i="66"/>
  <c r="AD1473" i="66"/>
  <c r="AD1474" i="66"/>
  <c r="AD1475" i="66"/>
  <c r="AD1476" i="66"/>
  <c r="AD1477" i="66"/>
  <c r="AD1478" i="66"/>
  <c r="AD1479" i="66"/>
  <c r="AD1480" i="66"/>
  <c r="AD1481" i="66"/>
  <c r="AD1482" i="66"/>
  <c r="AD1483" i="66"/>
  <c r="AD1484" i="66"/>
  <c r="AD1485" i="66"/>
  <c r="AD1486" i="66"/>
  <c r="AD1487" i="66"/>
  <c r="AD1488" i="66"/>
  <c r="AD1489" i="66"/>
  <c r="AD1490" i="66"/>
  <c r="AD1491" i="66"/>
  <c r="AD1492" i="66"/>
  <c r="AD1493" i="66"/>
  <c r="AD1494" i="66"/>
  <c r="AD1495" i="66"/>
  <c r="AD1496" i="66"/>
  <c r="AD1497" i="66"/>
  <c r="AD1498" i="66"/>
  <c r="AD1499" i="66"/>
  <c r="AD1500" i="66"/>
  <c r="AD1501" i="66"/>
  <c r="AD1502" i="66"/>
  <c r="AD1503" i="66"/>
  <c r="AD1504" i="66"/>
  <c r="AD1505" i="66"/>
  <c r="AD1506" i="66"/>
  <c r="AD1507" i="66"/>
  <c r="AD1508" i="66"/>
  <c r="AD1509" i="66"/>
  <c r="AD1510" i="66"/>
  <c r="AD1511" i="66"/>
  <c r="AD1512" i="66"/>
  <c r="AD1513" i="66"/>
  <c r="AD1514" i="66"/>
  <c r="AD1515" i="66"/>
  <c r="AD1516" i="66"/>
  <c r="AD1517" i="66"/>
  <c r="AF1517" i="66" s="1"/>
  <c r="AD1518" i="66"/>
  <c r="AF1518" i="66" s="1"/>
  <c r="AD1519" i="66"/>
  <c r="AF1519" i="66" s="1"/>
  <c r="AD1520" i="66"/>
  <c r="AD1521" i="66"/>
  <c r="AF1521" i="66" s="1"/>
  <c r="AD1522" i="66"/>
  <c r="AF1522" i="66" s="1"/>
  <c r="AD1523" i="66"/>
  <c r="AF1523" i="66" s="1"/>
  <c r="AD1524" i="66"/>
  <c r="AF1524" i="66" s="1"/>
  <c r="AD1525" i="66"/>
  <c r="AF1525" i="66" s="1"/>
  <c r="AD1526" i="66"/>
  <c r="AF1526" i="66" s="1"/>
  <c r="AD1527" i="66"/>
  <c r="AF1527" i="66" s="1"/>
  <c r="AD1528" i="66"/>
  <c r="AD1529" i="66"/>
  <c r="AF1529" i="66" s="1"/>
  <c r="AD1530" i="66"/>
  <c r="AF1530" i="66" s="1"/>
  <c r="AD1531" i="66"/>
  <c r="AF1531" i="66" s="1"/>
  <c r="AD1532" i="66"/>
  <c r="AF1532" i="66" s="1"/>
  <c r="M1532" i="66" s="1"/>
  <c r="AD1533" i="66"/>
  <c r="AF1533" i="66" s="1"/>
  <c r="AD1534" i="66"/>
  <c r="AF1534" i="66" s="1"/>
  <c r="AD1535" i="66"/>
  <c r="AF1535" i="66" s="1"/>
  <c r="AD1536" i="66"/>
  <c r="AF1536" i="66" s="1"/>
  <c r="AD1537" i="66"/>
  <c r="AF1537" i="66" s="1"/>
  <c r="CB1537" i="66" s="1"/>
  <c r="BX1537" i="66" s="1"/>
  <c r="AD1538" i="66"/>
  <c r="AF1538" i="66" s="1"/>
  <c r="M1538" i="66" s="1"/>
  <c r="AD1539" i="66"/>
  <c r="AF1539" i="66" s="1"/>
  <c r="M1539" i="66" s="1"/>
  <c r="AD1540" i="66"/>
  <c r="AD1541" i="66"/>
  <c r="AF1541" i="66" s="1"/>
  <c r="AD1542" i="66"/>
  <c r="AF1542" i="66" s="1"/>
  <c r="AD1543" i="66"/>
  <c r="AF1543" i="66" s="1"/>
  <c r="AD1544" i="66"/>
  <c r="AF1544" i="66" s="1"/>
  <c r="AD1545" i="66"/>
  <c r="AD1546" i="66"/>
  <c r="AF1546" i="66" s="1"/>
  <c r="AD1547" i="66"/>
  <c r="AF1547" i="66" s="1"/>
  <c r="AD1548" i="66"/>
  <c r="AF1548" i="66" s="1"/>
  <c r="AD1549" i="66"/>
  <c r="AF1549" i="66" s="1"/>
  <c r="AD1550" i="66"/>
  <c r="AF1550" i="66" s="1"/>
  <c r="AD1551" i="66"/>
  <c r="AF1551" i="66" s="1"/>
  <c r="AD1552" i="66"/>
  <c r="AD1553" i="66"/>
  <c r="AD1554" i="66"/>
  <c r="AF1554" i="66" s="1"/>
  <c r="AD1555" i="66"/>
  <c r="AF1555" i="66" s="1"/>
  <c r="AD1556" i="66"/>
  <c r="AF1556" i="66" s="1"/>
  <c r="AD1557" i="66"/>
  <c r="AF1557" i="66" s="1"/>
  <c r="AD1558" i="66"/>
  <c r="AF1558" i="66" s="1"/>
  <c r="AD1559" i="66"/>
  <c r="AF1559" i="66" s="1"/>
  <c r="AD1560" i="66"/>
  <c r="AF1560" i="66" s="1"/>
  <c r="AD1561" i="66"/>
  <c r="AF1561" i="66" s="1"/>
  <c r="CB1561" i="66" s="1"/>
  <c r="BX1561" i="66" s="1"/>
  <c r="AD1562" i="66"/>
  <c r="AF1562" i="66" s="1"/>
  <c r="AD1563" i="66"/>
  <c r="AF1563" i="66" s="1"/>
  <c r="AD1564" i="66"/>
  <c r="AD1565" i="66"/>
  <c r="AF1565" i="66" s="1"/>
  <c r="AD1566" i="66"/>
  <c r="AD1567" i="66"/>
  <c r="AD1568" i="66"/>
  <c r="AF1568" i="66" s="1"/>
  <c r="AD1569" i="66"/>
  <c r="AF1569" i="66" s="1"/>
  <c r="CB1569" i="66" s="1"/>
  <c r="BX1569" i="66" s="1"/>
  <c r="AD1570" i="66"/>
  <c r="AF1570" i="66" s="1"/>
  <c r="M1570" i="66" s="1"/>
  <c r="AD1571" i="66"/>
  <c r="AF1571" i="66" s="1"/>
  <c r="AD1572" i="66"/>
  <c r="AF1572" i="66" s="1"/>
  <c r="AD1573" i="66"/>
  <c r="AF1573" i="66" s="1"/>
  <c r="AD1574" i="66"/>
  <c r="AF1574" i="66" s="1"/>
  <c r="AD1575" i="66"/>
  <c r="AF1575" i="66" s="1"/>
  <c r="CB1575" i="66" s="1"/>
  <c r="BX1575" i="66" s="1"/>
  <c r="AD1576" i="66"/>
  <c r="AD1577" i="66"/>
  <c r="AD1578" i="66"/>
  <c r="AF1578" i="66" s="1"/>
  <c r="AD1579" i="66"/>
  <c r="AF1579" i="66" s="1"/>
  <c r="CB1579" i="66" s="1"/>
  <c r="BX1579" i="66" s="1"/>
  <c r="AD1580" i="66"/>
  <c r="AD1581" i="66"/>
  <c r="AD1582" i="66"/>
  <c r="AF1582" i="66" s="1"/>
  <c r="AD1583" i="66"/>
  <c r="AF1583" i="66" s="1"/>
  <c r="AD1584" i="66"/>
  <c r="AF1584" i="66" s="1"/>
  <c r="AD1585" i="66"/>
  <c r="AF1585" i="66" s="1"/>
  <c r="M1585" i="66" s="1"/>
  <c r="AD1586" i="66"/>
  <c r="AF1586" i="66" s="1"/>
  <c r="AD1587" i="66"/>
  <c r="AF1587" i="66" s="1"/>
  <c r="AD1588" i="66"/>
  <c r="AD1589" i="66"/>
  <c r="AD1590" i="66"/>
  <c r="AF1590" i="66" s="1"/>
  <c r="AD1591" i="66"/>
  <c r="AF1591" i="66" s="1"/>
  <c r="AD1592" i="66"/>
  <c r="AD1593" i="66"/>
  <c r="AF1593" i="66" s="1"/>
  <c r="AD1594" i="66"/>
  <c r="AF1594" i="66" s="1"/>
  <c r="AD1595" i="66"/>
  <c r="AF1595" i="66" s="1"/>
  <c r="AD1596" i="66"/>
  <c r="AF1596" i="66" s="1"/>
  <c r="M1596" i="66" s="1"/>
  <c r="AD1597" i="66"/>
  <c r="AF1597" i="66" s="1"/>
  <c r="AD1598" i="66"/>
  <c r="AF1598" i="66" s="1"/>
  <c r="AD1599" i="66"/>
  <c r="AF1599" i="66" s="1"/>
  <c r="CB1599" i="66" s="1"/>
  <c r="BX1599" i="66" s="1"/>
  <c r="AD1600" i="66"/>
  <c r="AD1601" i="66"/>
  <c r="AD1602" i="66"/>
  <c r="AF1602" i="66" s="1"/>
  <c r="AD1603" i="66"/>
  <c r="AF1603" i="66" s="1"/>
  <c r="AD1604" i="66"/>
  <c r="AD1605" i="66"/>
  <c r="AF1605" i="66" s="1"/>
  <c r="AD1606" i="66"/>
  <c r="AF1606" i="66" s="1"/>
  <c r="AD1607" i="66"/>
  <c r="AF1607" i="66" s="1"/>
  <c r="AD1608" i="66"/>
  <c r="AF1608" i="66" s="1"/>
  <c r="CB1608" i="66" s="1"/>
  <c r="BX1608" i="66" s="1"/>
  <c r="AD1609" i="66"/>
  <c r="AF1609" i="66" s="1"/>
  <c r="M1609" i="66" s="1"/>
  <c r="AD1610" i="66"/>
  <c r="AF1610" i="66" s="1"/>
  <c r="AD1611" i="66"/>
  <c r="AF1611" i="66" s="1"/>
  <c r="CB1611" i="66" s="1"/>
  <c r="BX1611" i="66" s="1"/>
  <c r="AD1612" i="66"/>
  <c r="AD1613" i="66"/>
  <c r="AF1613" i="66" s="1"/>
  <c r="AD1614" i="66"/>
  <c r="AF1614" i="66" s="1"/>
  <c r="AD1615" i="66"/>
  <c r="AF1615" i="66" s="1"/>
  <c r="AD1616" i="66"/>
  <c r="AF1616" i="66" s="1"/>
  <c r="AD1617" i="66"/>
  <c r="AF1617" i="66" s="1"/>
  <c r="AD1618" i="66"/>
  <c r="AF1618" i="66" s="1"/>
  <c r="M1618" i="66" s="1"/>
  <c r="AD1619" i="66"/>
  <c r="AF1619" i="66" s="1"/>
  <c r="AD1620" i="66"/>
  <c r="AF1620" i="66" s="1"/>
  <c r="CB1620" i="66" s="1"/>
  <c r="BX1620" i="66" s="1"/>
  <c r="AD1621" i="66"/>
  <c r="AF1621" i="66" s="1"/>
  <c r="M1621" i="66" s="1"/>
  <c r="AD1622" i="66"/>
  <c r="AF1622" i="66" s="1"/>
  <c r="AD1623" i="66"/>
  <c r="AF1623" i="66" s="1"/>
  <c r="AD1624" i="66"/>
  <c r="AD1625" i="66"/>
  <c r="AD1626" i="66"/>
  <c r="AF1626" i="66" s="1"/>
  <c r="AD1627" i="66"/>
  <c r="AF1627" i="66" s="1"/>
  <c r="M1627" i="66" s="1"/>
  <c r="AD1628" i="66"/>
  <c r="AD1629" i="66"/>
  <c r="AF1629" i="66" s="1"/>
  <c r="AD1630" i="66"/>
  <c r="AF1630" i="66" s="1"/>
  <c r="AD1631" i="66"/>
  <c r="AF1631" i="66" s="1"/>
  <c r="CB1631" i="66" s="1"/>
  <c r="BX1631" i="66" s="1"/>
  <c r="AD1632" i="66"/>
  <c r="AF1632" i="66" s="1"/>
  <c r="AD1633" i="66"/>
  <c r="AF1633" i="66" s="1"/>
  <c r="AD1634" i="66"/>
  <c r="AF1634" i="66" s="1"/>
  <c r="M1634" i="66" s="1"/>
  <c r="AD1635" i="66"/>
  <c r="AF1635" i="66" s="1"/>
  <c r="AD1636" i="66"/>
  <c r="AD1637" i="66"/>
  <c r="AF1637" i="66" s="1"/>
  <c r="AD1638" i="66"/>
  <c r="AF1638" i="66" s="1"/>
  <c r="AD1639" i="66"/>
  <c r="AF1639" i="66" s="1"/>
  <c r="AD1640" i="66"/>
  <c r="AF1640" i="66" s="1"/>
  <c r="AD1641" i="66"/>
  <c r="AF1641" i="66" s="1"/>
  <c r="AD1642" i="66"/>
  <c r="AF1642" i="66" s="1"/>
  <c r="AD1643" i="66"/>
  <c r="AF1643" i="66" s="1"/>
  <c r="CB1643" i="66" s="1"/>
  <c r="BX1643" i="66" s="1"/>
  <c r="AD1644" i="66"/>
  <c r="AF1644" i="66" s="1"/>
  <c r="AD1645" i="66"/>
  <c r="AF1645" i="66" s="1"/>
  <c r="AD1646" i="66"/>
  <c r="AF1646" i="66" s="1"/>
  <c r="AD1647" i="66"/>
  <c r="AF1647" i="66" s="1"/>
  <c r="AD1648" i="66"/>
  <c r="AD1649" i="66"/>
  <c r="AF1649" i="66" s="1"/>
  <c r="AD1650" i="66"/>
  <c r="AF1650" i="66" s="1"/>
  <c r="AD1651" i="66"/>
  <c r="AF1651" i="66" s="1"/>
  <c r="CB1651" i="66" s="1"/>
  <c r="BX1651" i="66" s="1"/>
  <c r="AD1652" i="66"/>
  <c r="AF1652" i="66" s="1"/>
  <c r="AD1653" i="66"/>
  <c r="AF1653" i="66" s="1"/>
  <c r="AD1654" i="66"/>
  <c r="AF1654" i="66" s="1"/>
  <c r="AD1655" i="66"/>
  <c r="AF1655" i="66" s="1"/>
  <c r="AD1656" i="66"/>
  <c r="AF1656" i="66" s="1"/>
  <c r="AD1657" i="66"/>
  <c r="AF1657" i="66" s="1"/>
  <c r="AD1658" i="66"/>
  <c r="AF1658" i="66" s="1"/>
  <c r="AD1659" i="66"/>
  <c r="AF1659" i="66" s="1"/>
  <c r="CB1659" i="66" s="1"/>
  <c r="BX1659" i="66" s="1"/>
  <c r="AD1660" i="66"/>
  <c r="AD1661" i="66"/>
  <c r="AF1661" i="66" s="1"/>
  <c r="AD1662" i="66"/>
  <c r="AF1662" i="66" s="1"/>
  <c r="AD1663" i="66"/>
  <c r="AF1663" i="66" s="1"/>
  <c r="AD1664" i="66"/>
  <c r="AD1665" i="66"/>
  <c r="AF1665" i="66" s="1"/>
  <c r="AD1666" i="66"/>
  <c r="AF1666" i="66" s="1"/>
  <c r="AD1667" i="66"/>
  <c r="AF1667" i="66" s="1"/>
  <c r="AD1668" i="66"/>
  <c r="AF1668" i="66" s="1"/>
  <c r="M1668" i="66" s="1"/>
  <c r="AD1669" i="66"/>
  <c r="AF1669" i="66" s="1"/>
  <c r="AD1670" i="66"/>
  <c r="AF1670" i="66" s="1"/>
  <c r="AD1671" i="66"/>
  <c r="AF1671" i="66" s="1"/>
  <c r="AD1672" i="66"/>
  <c r="AD1673" i="66"/>
  <c r="AD1674" i="66"/>
  <c r="AF1674" i="66" s="1"/>
  <c r="AD1675" i="66"/>
  <c r="AF1675" i="66" s="1"/>
  <c r="AD1676" i="66"/>
  <c r="AD1677" i="66"/>
  <c r="AF1677" i="66" s="1"/>
  <c r="AD1678" i="66"/>
  <c r="AF1678" i="66" s="1"/>
  <c r="AD1679" i="66"/>
  <c r="AF1679" i="66" s="1"/>
  <c r="M1679" i="66" s="1"/>
  <c r="AD1680" i="66"/>
  <c r="AF1680" i="66" s="1"/>
  <c r="AD1681" i="66"/>
  <c r="AF1681" i="66" s="1"/>
  <c r="AD1682" i="66"/>
  <c r="AF1682" i="66" s="1"/>
  <c r="M1682" i="66" s="1"/>
  <c r="AD1683" i="66"/>
  <c r="AF1683" i="66" s="1"/>
  <c r="M1683" i="66" s="1"/>
  <c r="AD1684" i="66"/>
  <c r="AD1685" i="66"/>
  <c r="AF1685" i="66" s="1"/>
  <c r="AD1686" i="66"/>
  <c r="AF1686" i="66" s="1"/>
  <c r="AD1687" i="66"/>
  <c r="AF1687" i="66" s="1"/>
  <c r="AD1688" i="66"/>
  <c r="AD1689" i="66"/>
  <c r="AF1689" i="66" s="1"/>
  <c r="AD1690" i="66"/>
  <c r="AF1690" i="66" s="1"/>
  <c r="M1690" i="66" s="1"/>
  <c r="AD1691" i="66"/>
  <c r="AF1691" i="66" s="1"/>
  <c r="M1691" i="66" s="1"/>
  <c r="AD1692" i="66"/>
  <c r="AF1692" i="66" s="1"/>
  <c r="AD1693" i="66"/>
  <c r="AF1693" i="66" s="1"/>
  <c r="AD1694" i="66"/>
  <c r="AF1694" i="66" s="1"/>
  <c r="AD1695" i="66"/>
  <c r="AF1695" i="66" s="1"/>
  <c r="AD1696" i="66"/>
  <c r="AD1697" i="66"/>
  <c r="AF1697" i="66" s="1"/>
  <c r="AD1698" i="66"/>
  <c r="AF1698" i="66" s="1"/>
  <c r="AD1699" i="66"/>
  <c r="AF1699" i="66" s="1"/>
  <c r="AD1700" i="66"/>
  <c r="AF1700" i="66" s="1"/>
  <c r="AD1701" i="66"/>
  <c r="AF1701" i="66" s="1"/>
  <c r="AD1702" i="66"/>
  <c r="AF1702" i="66" s="1"/>
  <c r="AD1703" i="66"/>
  <c r="AF1703" i="66" s="1"/>
  <c r="AD1704" i="66"/>
  <c r="AF1704" i="66" s="1"/>
  <c r="AD1705" i="66"/>
  <c r="AF1705" i="66" s="1"/>
  <c r="AD1706" i="66"/>
  <c r="AF1706" i="66" s="1"/>
  <c r="AD1707" i="66"/>
  <c r="AF1707" i="66" s="1"/>
  <c r="AD1708" i="66"/>
  <c r="AD1709" i="66"/>
  <c r="AF1709" i="66" s="1"/>
  <c r="M1709" i="66" s="1"/>
  <c r="AD1710" i="66"/>
  <c r="AF1710" i="66" s="1"/>
  <c r="AD1711" i="66"/>
  <c r="AF1711" i="66" s="1"/>
  <c r="AD1712" i="66"/>
  <c r="AF1712" i="66" s="1"/>
  <c r="M1712" i="66" s="1"/>
  <c r="AD1713" i="66"/>
  <c r="AF1713" i="66" s="1"/>
  <c r="AD1714" i="66"/>
  <c r="AF1714" i="66" s="1"/>
  <c r="AD1715" i="66"/>
  <c r="AF1715" i="66" s="1"/>
  <c r="AD1716" i="66"/>
  <c r="AF1716" i="66" s="1"/>
  <c r="AD1717" i="66"/>
  <c r="AF1717" i="66" s="1"/>
  <c r="AD1718" i="66"/>
  <c r="AF1718" i="66" s="1"/>
  <c r="AD1719" i="66"/>
  <c r="AF1719" i="66" s="1"/>
  <c r="AD1720" i="66"/>
  <c r="AD1721" i="66"/>
  <c r="AF1721" i="66" s="1"/>
  <c r="AD1722" i="66"/>
  <c r="AF1722" i="66" s="1"/>
  <c r="AD1723" i="66"/>
  <c r="AF1723" i="66" s="1"/>
  <c r="AD1724" i="66"/>
  <c r="AF1724" i="66" s="1"/>
  <c r="AD1725" i="66"/>
  <c r="AF1725" i="66" s="1"/>
  <c r="AD1726" i="66"/>
  <c r="AF1726" i="66" s="1"/>
  <c r="M1726" i="66" s="1"/>
  <c r="AD1727" i="66"/>
  <c r="AF1727" i="66" s="1"/>
  <c r="AD1728" i="66"/>
  <c r="AF1728" i="66" s="1"/>
  <c r="AD1729" i="66"/>
  <c r="AF1729" i="66" s="1"/>
  <c r="AD1730" i="66"/>
  <c r="AF1730" i="66" s="1"/>
  <c r="CB1730" i="66" s="1"/>
  <c r="BX1730" i="66" s="1"/>
  <c r="AD1731" i="66"/>
  <c r="AF1731" i="66" s="1"/>
  <c r="AD1732" i="66"/>
  <c r="AD1733" i="66"/>
  <c r="AD1734" i="66"/>
  <c r="AF1734" i="66" s="1"/>
  <c r="AD1735" i="66"/>
  <c r="AF1735" i="66" s="1"/>
  <c r="AD1736" i="66"/>
  <c r="AF1736" i="66" s="1"/>
  <c r="M1736" i="66" s="1"/>
  <c r="AD1737" i="66"/>
  <c r="AF1737" i="66" s="1"/>
  <c r="AD1738" i="66"/>
  <c r="AF1738" i="66" s="1"/>
  <c r="AD1739" i="66"/>
  <c r="AF1739" i="66" s="1"/>
  <c r="CB1739" i="66" s="1"/>
  <c r="BX1739" i="66" s="1"/>
  <c r="AD1740" i="66"/>
  <c r="AF1740" i="66" s="1"/>
  <c r="AD1741" i="66"/>
  <c r="AD1742" i="66"/>
  <c r="AF1742" i="66" s="1"/>
  <c r="AD1743" i="66"/>
  <c r="AF1743" i="66" s="1"/>
  <c r="AD1744" i="66"/>
  <c r="AD1745" i="66"/>
  <c r="AF1745" i="66" s="1"/>
  <c r="AD1746" i="66"/>
  <c r="AF1746" i="66" s="1"/>
  <c r="CB1746" i="66" s="1"/>
  <c r="BX1746" i="66" s="1"/>
  <c r="AD1747" i="66"/>
  <c r="AF1747" i="66" s="1"/>
  <c r="AD1748" i="66"/>
  <c r="AF1748" i="66" s="1"/>
  <c r="AD1749" i="66"/>
  <c r="AF1749" i="66" s="1"/>
  <c r="AD1750" i="66"/>
  <c r="AF1750" i="66" s="1"/>
  <c r="AD1751" i="66"/>
  <c r="AF1751" i="66" s="1"/>
  <c r="AD1752" i="66"/>
  <c r="AF1752" i="66" s="1"/>
  <c r="AD1753" i="66"/>
  <c r="AF1753" i="66" s="1"/>
  <c r="AD1754" i="66"/>
  <c r="AF1754" i="66" s="1"/>
  <c r="AD1755" i="66"/>
  <c r="AF1755" i="66" s="1"/>
  <c r="CB1755" i="66" s="1"/>
  <c r="BX1755" i="66" s="1"/>
  <c r="AD1756" i="66"/>
  <c r="AD1757" i="66"/>
  <c r="AD1758" i="66"/>
  <c r="AF1758" i="66" s="1"/>
  <c r="AD1759" i="66"/>
  <c r="AF1759" i="66" s="1"/>
  <c r="AD1760" i="66"/>
  <c r="AD1761" i="66"/>
  <c r="AF1761" i="66" s="1"/>
  <c r="AD1762" i="66"/>
  <c r="AF1762" i="66" s="1"/>
  <c r="AD1763" i="66"/>
  <c r="AF1763" i="66" s="1"/>
  <c r="AD1764" i="66"/>
  <c r="AF1764" i="66" s="1"/>
  <c r="AD1765" i="66"/>
  <c r="AF1765" i="66" s="1"/>
  <c r="AD1766" i="66"/>
  <c r="AF1766" i="66" s="1"/>
  <c r="AD1767" i="66"/>
  <c r="AF1767" i="66" s="1"/>
  <c r="AD1768" i="66"/>
  <c r="AD1769" i="66"/>
  <c r="AF1769" i="66" s="1"/>
  <c r="M1769" i="66" s="1"/>
  <c r="AD1770" i="66"/>
  <c r="AF1770" i="66" s="1"/>
  <c r="AD1771" i="66"/>
  <c r="AF1771" i="66" s="1"/>
  <c r="M1771" i="66" s="1"/>
  <c r="AD1772" i="66"/>
  <c r="AD1773" i="66"/>
  <c r="AF1773" i="66" s="1"/>
  <c r="AD1774" i="66"/>
  <c r="AF1774" i="66" s="1"/>
  <c r="AD1775" i="66"/>
  <c r="AF1775" i="66" s="1"/>
  <c r="AD1776" i="66"/>
  <c r="AF1776" i="66" s="1"/>
  <c r="M1776" i="66" s="1"/>
  <c r="AD1777" i="66"/>
  <c r="AD1778" i="66"/>
  <c r="AF1778" i="66" s="1"/>
  <c r="AD1779" i="66"/>
  <c r="AF1779" i="66" s="1"/>
  <c r="AD1780" i="66"/>
  <c r="AD1781" i="66"/>
  <c r="AF1781" i="66" s="1"/>
  <c r="AD1782" i="66"/>
  <c r="AF1782" i="66" s="1"/>
  <c r="M1782" i="66" s="1"/>
  <c r="AD1783" i="66"/>
  <c r="AF1783" i="66" s="1"/>
  <c r="AD1784" i="66"/>
  <c r="AF1784" i="66" s="1"/>
  <c r="AD1785" i="66"/>
  <c r="AF1785" i="66" s="1"/>
  <c r="AD1786" i="66"/>
  <c r="AF1786" i="66" s="1"/>
  <c r="AD1787" i="66"/>
  <c r="AF1787" i="66" s="1"/>
  <c r="AD1788" i="66"/>
  <c r="AF1788" i="66" s="1"/>
  <c r="AD1789" i="66"/>
  <c r="AF1789" i="66" s="1"/>
  <c r="CB1789" i="66" s="1"/>
  <c r="BX1789" i="66" s="1"/>
  <c r="AD1790" i="66"/>
  <c r="AF1790" i="66" s="1"/>
  <c r="AD1791" i="66"/>
  <c r="AF1791" i="66" s="1"/>
  <c r="AD1792" i="66"/>
  <c r="AD1793" i="66"/>
  <c r="AD1794" i="66"/>
  <c r="AF1794" i="66" s="1"/>
  <c r="M1794" i="66" s="1"/>
  <c r="AD1795" i="66"/>
  <c r="AF1795" i="66" s="1"/>
  <c r="CB1795" i="66" s="1"/>
  <c r="BX1795" i="66" s="1"/>
  <c r="AD1796" i="66"/>
  <c r="AF1796" i="66" s="1"/>
  <c r="AD1797" i="66"/>
  <c r="AF1797" i="66" s="1"/>
  <c r="M1797" i="66" s="1"/>
  <c r="AD1798" i="66"/>
  <c r="AF1798" i="66" s="1"/>
  <c r="AD1799" i="66"/>
  <c r="AF1799" i="66" s="1"/>
  <c r="CB1799" i="66" s="1"/>
  <c r="BX1799" i="66" s="1"/>
  <c r="AD1800" i="66"/>
  <c r="AF1800" i="66" s="1"/>
  <c r="AD1801" i="66"/>
  <c r="AF1801" i="66" s="1"/>
  <c r="M1801" i="66" s="1"/>
  <c r="AD1802" i="66"/>
  <c r="AF1802" i="66" s="1"/>
  <c r="AD1803" i="66"/>
  <c r="AF1803" i="66" s="1"/>
  <c r="AD1804" i="66"/>
  <c r="AD1805" i="66"/>
  <c r="AF1805" i="66" s="1"/>
  <c r="AD1806" i="66"/>
  <c r="AF1806" i="66" s="1"/>
  <c r="AD1807" i="66"/>
  <c r="AF1807" i="66" s="1"/>
  <c r="CB1807" i="66" s="1"/>
  <c r="BX1807" i="66" s="1"/>
  <c r="AD1808" i="66"/>
  <c r="AF1808" i="66" s="1"/>
  <c r="AD1809" i="66"/>
  <c r="AF1809" i="66" s="1"/>
  <c r="AD1810" i="66"/>
  <c r="AF1810" i="66" s="1"/>
  <c r="M1810" i="66" s="1"/>
  <c r="AD1811" i="66"/>
  <c r="AF1811" i="66" s="1"/>
  <c r="AD1812" i="66"/>
  <c r="AF1812" i="66" s="1"/>
  <c r="AD1813" i="66"/>
  <c r="AF1813" i="66" s="1"/>
  <c r="M1813" i="66" s="1"/>
  <c r="AD1814" i="66"/>
  <c r="AF1814" i="66" s="1"/>
  <c r="CB1814" i="66" s="1"/>
  <c r="BX1814" i="66" s="1"/>
  <c r="AD1815" i="66"/>
  <c r="AF1815" i="66" s="1"/>
  <c r="AD1816" i="66"/>
  <c r="AD1817" i="66"/>
  <c r="AD1818" i="66"/>
  <c r="AF1818" i="66" s="1"/>
  <c r="AD1819" i="66"/>
  <c r="AF1819" i="66" s="1"/>
  <c r="AD1820" i="66"/>
  <c r="AF1820" i="66" s="1"/>
  <c r="CB1820" i="66" s="1"/>
  <c r="BX1820" i="66" s="1"/>
  <c r="AD1821" i="66"/>
  <c r="AF1821" i="66" s="1"/>
  <c r="AD1822" i="66"/>
  <c r="AF1822" i="66" s="1"/>
  <c r="AD1823" i="66"/>
  <c r="AF1823" i="66" s="1"/>
  <c r="CB1823" i="66" s="1"/>
  <c r="BX1823" i="66" s="1"/>
  <c r="AD1824" i="66"/>
  <c r="AF1824" i="66" s="1"/>
  <c r="AD1825" i="66"/>
  <c r="AF1825" i="66" s="1"/>
  <c r="M1825" i="66" s="1"/>
  <c r="AD1826" i="66"/>
  <c r="AF1826" i="66" s="1"/>
  <c r="AD1827" i="66"/>
  <c r="AF1827" i="66" s="1"/>
  <c r="AD1828" i="66"/>
  <c r="AD1829" i="66"/>
  <c r="AF1829" i="66" s="1"/>
  <c r="AD1830" i="66"/>
  <c r="AF1830" i="66" s="1"/>
  <c r="AD1831" i="66"/>
  <c r="AF1831" i="66" s="1"/>
  <c r="AD1832" i="66"/>
  <c r="AF1832" i="66" s="1"/>
  <c r="CB1832" i="66" s="1"/>
  <c r="BX1832" i="66" s="1"/>
  <c r="AD1833" i="66"/>
  <c r="AF1833" i="66" s="1"/>
  <c r="AD1834" i="66"/>
  <c r="AF1834" i="66" s="1"/>
  <c r="AD1835" i="66"/>
  <c r="AF1835" i="66" s="1"/>
  <c r="AD1836" i="66"/>
  <c r="AF1836" i="66" s="1"/>
  <c r="AD1837" i="66"/>
  <c r="AF1837" i="66" s="1"/>
  <c r="CB1837" i="66" s="1"/>
  <c r="BX1837" i="66" s="1"/>
  <c r="AD1838" i="66"/>
  <c r="AF1838" i="66" s="1"/>
  <c r="AD1839" i="66"/>
  <c r="AF1839" i="66" s="1"/>
  <c r="AD1840" i="66"/>
  <c r="AD1841" i="66"/>
  <c r="AF1841" i="66" s="1"/>
  <c r="AD1842" i="66"/>
  <c r="AF1842" i="66" s="1"/>
  <c r="AD1843" i="66"/>
  <c r="AF1843" i="66" s="1"/>
  <c r="AD1844" i="66"/>
  <c r="AF1844" i="66" s="1"/>
  <c r="AD1845" i="66"/>
  <c r="AF1845" i="66" s="1"/>
  <c r="AD1846" i="66"/>
  <c r="AF1846" i="66" s="1"/>
  <c r="AD1847" i="66"/>
  <c r="AF1847" i="66" s="1"/>
  <c r="AD1848" i="66"/>
  <c r="AF1848" i="66" s="1"/>
  <c r="AD1849" i="66"/>
  <c r="AF1849" i="66" s="1"/>
  <c r="M1849" i="66" s="1"/>
  <c r="AD1850" i="66"/>
  <c r="AF1850" i="66" s="1"/>
  <c r="AD1851" i="66"/>
  <c r="AF1851" i="66" s="1"/>
  <c r="AD1852" i="66"/>
  <c r="AD1853" i="66"/>
  <c r="AF1853" i="66" s="1"/>
  <c r="AD1854" i="66"/>
  <c r="AF1854" i="66" s="1"/>
  <c r="AD1855" i="66"/>
  <c r="AF1855" i="66" s="1"/>
  <c r="M1855" i="66" s="1"/>
  <c r="AD1856" i="66"/>
  <c r="AF1856" i="66" s="1"/>
  <c r="AD1857" i="66"/>
  <c r="AF1857" i="66" s="1"/>
  <c r="AD1858" i="66"/>
  <c r="AF1858" i="66" s="1"/>
  <c r="M1858" i="66" s="1"/>
  <c r="AD1859" i="66"/>
  <c r="AF1859" i="66" s="1"/>
  <c r="AD1860" i="66"/>
  <c r="AF1860" i="66" s="1"/>
  <c r="AD1861" i="66"/>
  <c r="AF1861" i="66" s="1"/>
  <c r="AD1862" i="66"/>
  <c r="AF1862" i="66" s="1"/>
  <c r="AD1863" i="66"/>
  <c r="AF1863" i="66" s="1"/>
  <c r="AD1864" i="66"/>
  <c r="AD1865" i="66"/>
  <c r="AF1865" i="66" s="1"/>
  <c r="AD1866" i="66"/>
  <c r="AF1866" i="66" s="1"/>
  <c r="M1866" i="66" s="1"/>
  <c r="AD1867" i="66"/>
  <c r="AF1867" i="66" s="1"/>
  <c r="AD1868" i="66"/>
  <c r="AF1868" i="66" s="1"/>
  <c r="AD1869" i="66"/>
  <c r="AF1869" i="66" s="1"/>
  <c r="M1869" i="66" s="1"/>
  <c r="AD1870" i="66"/>
  <c r="AF1870" i="66" s="1"/>
  <c r="M1870" i="66" s="1"/>
  <c r="AD1871" i="66"/>
  <c r="AF1871" i="66" s="1"/>
  <c r="AD1872" i="66"/>
  <c r="AF1872" i="66" s="1"/>
  <c r="AD1873" i="66"/>
  <c r="AF1873" i="66" s="1"/>
  <c r="AD1874" i="66"/>
  <c r="AF1874" i="66" s="1"/>
  <c r="AD1875" i="66"/>
  <c r="AF1875" i="66" s="1"/>
  <c r="AD1876" i="66"/>
  <c r="AD1877" i="66"/>
  <c r="AF1877" i="66" s="1"/>
  <c r="AD1878" i="66"/>
  <c r="AF1878" i="66" s="1"/>
  <c r="AD1879" i="66"/>
  <c r="AF1879" i="66" s="1"/>
  <c r="AD1880" i="66"/>
  <c r="AF1880" i="66" s="1"/>
  <c r="AD1881" i="66"/>
  <c r="AF1881" i="66" s="1"/>
  <c r="AD1882" i="66"/>
  <c r="AF1882" i="66" s="1"/>
  <c r="M1882" i="66" s="1"/>
  <c r="AD1883" i="66"/>
  <c r="AF1883" i="66" s="1"/>
  <c r="AD1884" i="66"/>
  <c r="AF1884" i="66" s="1"/>
  <c r="AD1885" i="66"/>
  <c r="AF1885" i="66" s="1"/>
  <c r="AD1886" i="66"/>
  <c r="AF1886" i="66" s="1"/>
  <c r="CB1886" i="66" s="1"/>
  <c r="BX1886" i="66" s="1"/>
  <c r="AD1887" i="66"/>
  <c r="AF1887" i="66" s="1"/>
  <c r="AD1888" i="66"/>
  <c r="AD1889" i="66"/>
  <c r="AD1890" i="66"/>
  <c r="AF1890" i="66" s="1"/>
  <c r="AD1891" i="66"/>
  <c r="AF1891" i="66" s="1"/>
  <c r="AD1892" i="66"/>
  <c r="AF1892" i="66" s="1"/>
  <c r="AD1893" i="66"/>
  <c r="AF1893" i="66" s="1"/>
  <c r="M1893" i="66" s="1"/>
  <c r="AD1894" i="66"/>
  <c r="AF1894" i="66" s="1"/>
  <c r="M1894" i="66" s="1"/>
  <c r="AD1895" i="66"/>
  <c r="AF1895" i="66" s="1"/>
  <c r="AD1896" i="66"/>
  <c r="AF1896" i="66" s="1"/>
  <c r="CB1896" i="66" s="1"/>
  <c r="BX1896" i="66" s="1"/>
  <c r="AD1897" i="66"/>
  <c r="AF1897" i="66" s="1"/>
  <c r="M1897" i="66" s="1"/>
  <c r="AD1898" i="66"/>
  <c r="AF1898" i="66" s="1"/>
  <c r="M1898" i="66" s="1"/>
  <c r="AD1899" i="66"/>
  <c r="AF1899" i="66" s="1"/>
  <c r="AD1900" i="66"/>
  <c r="AD1901" i="66"/>
  <c r="AF1901" i="66" s="1"/>
  <c r="AD1902" i="66"/>
  <c r="AF1902" i="66" s="1"/>
  <c r="M1902" i="66" s="1"/>
  <c r="AD1903" i="66"/>
  <c r="AF1903" i="66" s="1"/>
  <c r="AD1904" i="66"/>
  <c r="AF1904" i="66" s="1"/>
  <c r="CB1904" i="66" s="1"/>
  <c r="BX1904" i="66" s="1"/>
  <c r="AD1905" i="66"/>
  <c r="AF1905" i="66" s="1"/>
  <c r="M1905" i="66" s="1"/>
  <c r="AD1906" i="66"/>
  <c r="AF1906" i="66" s="1"/>
  <c r="AD1907" i="66"/>
  <c r="AF1907" i="66" s="1"/>
  <c r="AD1908" i="66"/>
  <c r="AF1908" i="66" s="1"/>
  <c r="M1908" i="66" s="1"/>
  <c r="AD1909" i="66"/>
  <c r="AF1909" i="66" s="1"/>
  <c r="M1909" i="66" s="1"/>
  <c r="AD1910" i="66"/>
  <c r="AF1910" i="66" s="1"/>
  <c r="AD1911" i="66"/>
  <c r="AF1911" i="66" s="1"/>
  <c r="AD1912" i="66"/>
  <c r="AD1913" i="66"/>
  <c r="AF1913" i="66" s="1"/>
  <c r="M1913" i="66" s="1"/>
  <c r="AD1914" i="66"/>
  <c r="AF1914" i="66" s="1"/>
  <c r="AD1915" i="66"/>
  <c r="AF1915" i="66" s="1"/>
  <c r="M1915" i="66" s="1"/>
  <c r="AD1916" i="66"/>
  <c r="AF1916" i="66" s="1"/>
  <c r="AD1917" i="66"/>
  <c r="AF1917" i="66" s="1"/>
  <c r="AD1918" i="66"/>
  <c r="AF1918" i="66" s="1"/>
  <c r="AD1919" i="66"/>
  <c r="AF1919" i="66" s="1"/>
  <c r="M1919" i="66" s="1"/>
  <c r="AD1920" i="66"/>
  <c r="AF1920" i="66" s="1"/>
  <c r="AD1921" i="66"/>
  <c r="AF1921" i="66" s="1"/>
  <c r="M1921" i="66" s="1"/>
  <c r="AD1922" i="66"/>
  <c r="AF1922" i="66" s="1"/>
  <c r="CB1922" i="66" s="1"/>
  <c r="BX1922" i="66" s="1"/>
  <c r="AD1923" i="66"/>
  <c r="AF1923" i="66" s="1"/>
  <c r="AD1924" i="66"/>
  <c r="AD1925" i="66"/>
  <c r="AF1925" i="66" s="1"/>
  <c r="CB1925" i="66" s="1"/>
  <c r="BX1925" i="66" s="1"/>
  <c r="AD1926" i="66"/>
  <c r="AF1926" i="66" s="1"/>
  <c r="M1926" i="66" s="1"/>
  <c r="AD1927" i="66"/>
  <c r="AF1927" i="66" s="1"/>
  <c r="AD1928" i="66"/>
  <c r="AF1928" i="66" s="1"/>
  <c r="AD1929" i="66"/>
  <c r="AF1929" i="66" s="1"/>
  <c r="CB1929" i="66" s="1"/>
  <c r="BX1929" i="66" s="1"/>
  <c r="AD1930" i="66"/>
  <c r="AF1930" i="66" s="1"/>
  <c r="M1930" i="66" s="1"/>
  <c r="AD1931" i="66"/>
  <c r="AF1931" i="66" s="1"/>
  <c r="CB1931" i="66" s="1"/>
  <c r="BX1931" i="66" s="1"/>
  <c r="AD1932" i="66"/>
  <c r="AF1932" i="66" s="1"/>
  <c r="AD1933" i="66"/>
  <c r="AF1933" i="66" s="1"/>
  <c r="M1933" i="66" s="1"/>
  <c r="AD1934" i="66"/>
  <c r="AF1934" i="66" s="1"/>
  <c r="M1934" i="66" s="1"/>
  <c r="AD1935" i="66"/>
  <c r="AF1935" i="66" s="1"/>
  <c r="CB1935" i="66" s="1"/>
  <c r="BX1935" i="66" s="1"/>
  <c r="AD1936" i="66"/>
  <c r="AD1937" i="66"/>
  <c r="AD1938" i="66"/>
  <c r="AF1938" i="66" s="1"/>
  <c r="CB1938" i="66" s="1"/>
  <c r="BX1938" i="66" s="1"/>
  <c r="AD1939" i="66"/>
  <c r="AF1939" i="66" s="1"/>
  <c r="M1939" i="66" s="1"/>
  <c r="AD1940" i="66"/>
  <c r="AD1941" i="66"/>
  <c r="AF1941" i="66" s="1"/>
  <c r="AD1942" i="66"/>
  <c r="AF1942" i="66" s="1"/>
  <c r="M1942" i="66" s="1"/>
  <c r="AD1943" i="66"/>
  <c r="AF1943" i="66" s="1"/>
  <c r="CB1943" i="66" s="1"/>
  <c r="BX1943" i="66" s="1"/>
  <c r="AD1944" i="66"/>
  <c r="AF1944" i="66" s="1"/>
  <c r="AD1945" i="66"/>
  <c r="AF1945" i="66" s="1"/>
  <c r="AD1946" i="66"/>
  <c r="AF1946" i="66" s="1"/>
  <c r="AD1947" i="66"/>
  <c r="AF1947" i="66" s="1"/>
  <c r="CB1947" i="66" s="1"/>
  <c r="BX1947" i="66" s="1"/>
  <c r="AD1948" i="66"/>
  <c r="AD1949" i="66"/>
  <c r="AF1949" i="66" s="1"/>
  <c r="AD1950" i="66"/>
  <c r="AF1950" i="66" s="1"/>
  <c r="CB1950" i="66" s="1"/>
  <c r="BX1950" i="66" s="1"/>
  <c r="AD1951" i="66"/>
  <c r="AF1951" i="66" s="1"/>
  <c r="AD1952" i="66"/>
  <c r="AD1953" i="66"/>
  <c r="AF1953" i="66" s="1"/>
  <c r="AD1954" i="66"/>
  <c r="AF1954" i="66" s="1"/>
  <c r="AD1955" i="66"/>
  <c r="AF1955" i="66" s="1"/>
  <c r="CB1955" i="66" s="1"/>
  <c r="BX1955" i="66" s="1"/>
  <c r="AD1956" i="66"/>
  <c r="AF1956" i="66" s="1"/>
  <c r="CB1956" i="66" s="1"/>
  <c r="BX1956" i="66" s="1"/>
  <c r="AD1957" i="66"/>
  <c r="AF1957" i="66" s="1"/>
  <c r="M1957" i="66" s="1"/>
  <c r="AD1958" i="66"/>
  <c r="AF1958" i="66" s="1"/>
  <c r="M1958" i="66" s="1"/>
  <c r="AD1959" i="66"/>
  <c r="AF1959" i="66" s="1"/>
  <c r="AD1960" i="66"/>
  <c r="AD1961" i="66"/>
  <c r="AD1962" i="66"/>
  <c r="AF1962" i="66" s="1"/>
  <c r="AD1963" i="66"/>
  <c r="AF1963" i="66" s="1"/>
  <c r="AD1964" i="66"/>
  <c r="AD1965" i="66"/>
  <c r="AF1965" i="66" s="1"/>
  <c r="M1965" i="66" s="1"/>
  <c r="AD1966" i="66"/>
  <c r="AF1966" i="66" s="1"/>
  <c r="M1966" i="66" s="1"/>
  <c r="AD1967" i="66"/>
  <c r="AF1967" i="66" s="1"/>
  <c r="AD1968" i="66"/>
  <c r="AF1968" i="66" s="1"/>
  <c r="AD1969" i="66"/>
  <c r="AF1969" i="66" s="1"/>
  <c r="M1969" i="66" s="1"/>
  <c r="AD1970" i="66"/>
  <c r="AF1970" i="66" s="1"/>
  <c r="AD1971" i="66"/>
  <c r="AF1971" i="66" s="1"/>
  <c r="CB1971" i="66" s="1"/>
  <c r="BX1971" i="66" s="1"/>
  <c r="AD1972" i="66"/>
  <c r="AD1973" i="66"/>
  <c r="AF1973" i="66" s="1"/>
  <c r="AD1974" i="66"/>
  <c r="AF1974" i="66" s="1"/>
  <c r="CB1974" i="66" s="1"/>
  <c r="BX1974" i="66" s="1"/>
  <c r="AD1975" i="66"/>
  <c r="AF1975" i="66" s="1"/>
  <c r="M1975" i="66" s="1"/>
  <c r="AD1976" i="66"/>
  <c r="AF1976" i="66" s="1"/>
  <c r="AD1977" i="66"/>
  <c r="AF1977" i="66" s="1"/>
  <c r="M1977" i="66" s="1"/>
  <c r="AD1978" i="66"/>
  <c r="AF1978" i="66" s="1"/>
  <c r="M1978" i="66" s="1"/>
  <c r="AD1979" i="66"/>
  <c r="AF1979" i="66" s="1"/>
  <c r="M1979" i="66" s="1"/>
  <c r="AD1980" i="66"/>
  <c r="AF1980" i="66" s="1"/>
  <c r="AD1981" i="66"/>
  <c r="AF1981" i="66" s="1"/>
  <c r="M1981" i="66" s="1"/>
  <c r="AD1982" i="66"/>
  <c r="AF1982" i="66" s="1"/>
  <c r="AD1983" i="66"/>
  <c r="AF1983" i="66" s="1"/>
  <c r="CB1983" i="66" s="1"/>
  <c r="BX1983" i="66" s="1"/>
  <c r="AD1984" i="66"/>
  <c r="AD1985" i="66"/>
  <c r="AD1986" i="66"/>
  <c r="AF1986" i="66" s="1"/>
  <c r="CB1986" i="66" s="1"/>
  <c r="BX1986" i="66" s="1"/>
  <c r="AD1987" i="66"/>
  <c r="AF1987" i="66" s="1"/>
  <c r="M1987" i="66" s="1"/>
  <c r="AD1988" i="66"/>
  <c r="AD1989" i="66"/>
  <c r="AF1989" i="66" s="1"/>
  <c r="M1989" i="66" s="1"/>
  <c r="AD1990" i="66"/>
  <c r="AF1990" i="66" s="1"/>
  <c r="M1990" i="66" s="1"/>
  <c r="AD1991" i="66"/>
  <c r="AF1991" i="66" s="1"/>
  <c r="AD1992" i="66"/>
  <c r="AF1992" i="66" s="1"/>
  <c r="AD1993" i="66"/>
  <c r="AF1993" i="66" s="1"/>
  <c r="M1993" i="66" s="1"/>
  <c r="AD1994" i="66"/>
  <c r="AF1994" i="66" s="1"/>
  <c r="AD1995" i="66"/>
  <c r="AF1995" i="66" s="1"/>
  <c r="M1995" i="66" s="1"/>
  <c r="AD1996" i="66"/>
  <c r="AD1997" i="66"/>
  <c r="AF1997" i="66" s="1"/>
  <c r="AD1998" i="66"/>
  <c r="AF1998" i="66" s="1"/>
  <c r="AD1999" i="66"/>
  <c r="AF1999" i="66" s="1"/>
  <c r="AD2000" i="66"/>
  <c r="AF2000" i="66" s="1"/>
  <c r="AD2001" i="66"/>
  <c r="AF2001" i="66" s="1"/>
  <c r="AD2002" i="66"/>
  <c r="AF2002" i="66" s="1"/>
  <c r="M2002" i="66" s="1"/>
  <c r="AD2003" i="66"/>
  <c r="AF2003" i="66" s="1"/>
  <c r="M2003" i="66" s="1"/>
  <c r="AB4" i="6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6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60" i="66"/>
  <c r="AB61" i="66"/>
  <c r="AB62" i="66"/>
  <c r="AB63" i="66"/>
  <c r="AB64" i="66"/>
  <c r="AB65" i="66"/>
  <c r="AB66" i="66"/>
  <c r="AB67" i="66"/>
  <c r="AB68" i="66"/>
  <c r="AB69" i="66"/>
  <c r="AB70" i="66"/>
  <c r="AB71" i="66"/>
  <c r="AB72" i="66"/>
  <c r="AB73" i="66"/>
  <c r="AB74" i="66"/>
  <c r="AB75" i="66"/>
  <c r="AB76" i="66"/>
  <c r="AB77" i="66"/>
  <c r="AB78" i="66"/>
  <c r="AB79" i="66"/>
  <c r="AB80" i="66"/>
  <c r="AB81" i="66"/>
  <c r="AB82" i="66"/>
  <c r="AB83" i="66"/>
  <c r="AB84" i="66"/>
  <c r="AB85" i="66"/>
  <c r="AB86" i="66"/>
  <c r="AB87" i="66"/>
  <c r="AB88" i="66"/>
  <c r="AB89" i="66"/>
  <c r="AB90" i="66"/>
  <c r="AB91" i="66"/>
  <c r="AB92" i="66"/>
  <c r="AB93" i="66"/>
  <c r="AB94" i="66"/>
  <c r="AB95" i="66"/>
  <c r="AB96" i="66"/>
  <c r="AB97" i="66"/>
  <c r="AB98" i="66"/>
  <c r="AB99" i="66"/>
  <c r="AB100" i="66"/>
  <c r="AB101" i="66"/>
  <c r="AB102" i="66"/>
  <c r="AB103" i="66"/>
  <c r="AB104" i="66"/>
  <c r="AB105" i="66"/>
  <c r="AB106" i="66"/>
  <c r="AB107" i="66"/>
  <c r="AB108" i="66"/>
  <c r="AB109" i="66"/>
  <c r="AB110" i="66"/>
  <c r="AB111" i="66"/>
  <c r="AB112" i="66"/>
  <c r="AB113" i="66"/>
  <c r="AB114" i="66"/>
  <c r="AB115" i="66"/>
  <c r="AB116" i="66"/>
  <c r="AB117" i="66"/>
  <c r="AB118" i="66"/>
  <c r="AB119" i="66"/>
  <c r="AB120" i="66"/>
  <c r="AB121" i="66"/>
  <c r="AB122" i="66"/>
  <c r="AB123" i="66"/>
  <c r="AB124" i="66"/>
  <c r="AB125" i="66"/>
  <c r="AB126" i="66"/>
  <c r="AB127" i="66"/>
  <c r="AB128" i="66"/>
  <c r="AB129" i="66"/>
  <c r="AB130" i="66"/>
  <c r="AB131" i="66"/>
  <c r="AB132" i="66"/>
  <c r="AB133" i="66"/>
  <c r="AB134" i="66"/>
  <c r="AB135" i="66"/>
  <c r="AB136" i="66"/>
  <c r="AB137" i="66"/>
  <c r="AB138" i="66"/>
  <c r="AB139" i="66"/>
  <c r="AB140" i="66"/>
  <c r="AB141" i="66"/>
  <c r="AB142" i="66"/>
  <c r="AB143" i="66"/>
  <c r="AB144" i="66"/>
  <c r="AB145" i="66"/>
  <c r="AB146" i="66"/>
  <c r="AB147" i="66"/>
  <c r="AB148" i="66"/>
  <c r="AB149" i="66"/>
  <c r="AB150" i="66"/>
  <c r="AB151" i="66"/>
  <c r="AB152" i="66"/>
  <c r="AB153" i="66"/>
  <c r="AB154" i="66"/>
  <c r="AB155" i="66"/>
  <c r="AB156" i="66"/>
  <c r="AB157" i="66"/>
  <c r="AB158" i="66"/>
  <c r="AB159" i="66"/>
  <c r="AB160" i="66"/>
  <c r="AB161" i="66"/>
  <c r="AB162" i="66"/>
  <c r="AB163" i="66"/>
  <c r="AB164" i="66"/>
  <c r="AB165" i="66"/>
  <c r="AB166" i="66"/>
  <c r="AB167" i="66"/>
  <c r="AB168" i="66"/>
  <c r="AB169" i="66"/>
  <c r="AB170" i="66"/>
  <c r="AB171" i="66"/>
  <c r="AB172" i="66"/>
  <c r="AB173" i="66"/>
  <c r="AB174" i="66"/>
  <c r="AB175" i="66"/>
  <c r="AB176" i="66"/>
  <c r="AB177" i="66"/>
  <c r="AB178" i="66"/>
  <c r="AB179" i="66"/>
  <c r="AB180" i="66"/>
  <c r="AB181" i="66"/>
  <c r="AB182" i="66"/>
  <c r="AB183" i="66"/>
  <c r="AB184" i="66"/>
  <c r="AB185" i="66"/>
  <c r="AB186" i="66"/>
  <c r="AB187" i="66"/>
  <c r="AB188" i="66"/>
  <c r="AB189" i="66"/>
  <c r="AB190" i="66"/>
  <c r="AB191" i="66"/>
  <c r="AB192" i="66"/>
  <c r="AB193" i="66"/>
  <c r="AB194" i="66"/>
  <c r="AB195" i="66"/>
  <c r="AB196" i="66"/>
  <c r="AB197" i="66"/>
  <c r="AB198" i="66"/>
  <c r="AB199" i="66"/>
  <c r="AB200" i="66"/>
  <c r="AB201" i="66"/>
  <c r="AB202" i="66"/>
  <c r="AB203" i="66"/>
  <c r="AB204" i="66"/>
  <c r="AB205" i="66"/>
  <c r="AB206" i="66"/>
  <c r="AB207" i="66"/>
  <c r="AB208" i="66"/>
  <c r="AB209" i="66"/>
  <c r="AB210" i="66"/>
  <c r="AB211" i="66"/>
  <c r="AB212" i="66"/>
  <c r="AB213" i="66"/>
  <c r="AB214" i="66"/>
  <c r="AB215" i="66"/>
  <c r="AB216" i="66"/>
  <c r="AB217" i="66"/>
  <c r="AB218" i="66"/>
  <c r="AB219" i="66"/>
  <c r="AB220" i="66"/>
  <c r="AB221" i="66"/>
  <c r="AB222" i="66"/>
  <c r="AB223" i="66"/>
  <c r="AB224" i="66"/>
  <c r="AB225" i="66"/>
  <c r="AB226" i="66"/>
  <c r="AB227" i="66"/>
  <c r="AB228" i="66"/>
  <c r="AB229" i="66"/>
  <c r="AB230" i="66"/>
  <c r="AB231" i="66"/>
  <c r="AB232" i="66"/>
  <c r="AB233" i="66"/>
  <c r="AB234" i="66"/>
  <c r="AB235" i="66"/>
  <c r="AB236" i="66"/>
  <c r="AB237" i="66"/>
  <c r="AB238" i="66"/>
  <c r="AB239" i="66"/>
  <c r="AB240" i="66"/>
  <c r="AB241" i="66"/>
  <c r="AB242" i="66"/>
  <c r="AB243" i="66"/>
  <c r="AB244" i="66"/>
  <c r="AB245" i="66"/>
  <c r="AB246" i="66"/>
  <c r="AB247" i="66"/>
  <c r="AB248" i="66"/>
  <c r="AB249" i="66"/>
  <c r="AB250" i="66"/>
  <c r="AB251" i="66"/>
  <c r="AB252" i="66"/>
  <c r="AB253" i="66"/>
  <c r="AB254" i="66"/>
  <c r="AB255" i="66"/>
  <c r="AB256" i="66"/>
  <c r="AB257" i="66"/>
  <c r="AB258" i="66"/>
  <c r="AB259" i="66"/>
  <c r="AB260" i="66"/>
  <c r="AB261" i="66"/>
  <c r="AB262" i="66"/>
  <c r="AB263" i="66"/>
  <c r="AB264" i="66"/>
  <c r="AB265" i="66"/>
  <c r="AB266" i="66"/>
  <c r="AB267" i="66"/>
  <c r="AB268" i="66"/>
  <c r="AB269" i="66"/>
  <c r="AB270" i="66"/>
  <c r="AB271" i="66"/>
  <c r="AB272" i="66"/>
  <c r="AB273" i="66"/>
  <c r="AB274" i="66"/>
  <c r="AB275" i="66"/>
  <c r="AB276" i="66"/>
  <c r="AB277" i="66"/>
  <c r="AB278" i="66"/>
  <c r="AB279" i="66"/>
  <c r="AB280" i="66"/>
  <c r="AB281" i="66"/>
  <c r="AB282" i="66"/>
  <c r="AB283" i="66"/>
  <c r="AB284" i="66"/>
  <c r="AB285" i="66"/>
  <c r="AB286" i="66"/>
  <c r="AB287" i="66"/>
  <c r="AB288" i="66"/>
  <c r="AB289" i="66"/>
  <c r="AB290" i="66"/>
  <c r="AB291" i="66"/>
  <c r="AB292" i="66"/>
  <c r="AB293" i="66"/>
  <c r="AB294" i="66"/>
  <c r="AB295" i="66"/>
  <c r="AB296" i="66"/>
  <c r="AB297" i="66"/>
  <c r="AB298" i="66"/>
  <c r="AB299" i="66"/>
  <c r="AB300" i="66"/>
  <c r="AB301" i="66"/>
  <c r="AB302" i="66"/>
  <c r="AB303" i="66"/>
  <c r="AB304" i="66"/>
  <c r="AB305" i="66"/>
  <c r="AB306" i="66"/>
  <c r="AB307" i="66"/>
  <c r="AB308" i="66"/>
  <c r="AB309" i="66"/>
  <c r="AB310" i="66"/>
  <c r="AB311" i="66"/>
  <c r="AB312" i="66"/>
  <c r="AB313" i="66"/>
  <c r="AB314" i="66"/>
  <c r="AB315" i="66"/>
  <c r="AB316" i="66"/>
  <c r="AB317" i="66"/>
  <c r="AB318" i="66"/>
  <c r="AB319" i="66"/>
  <c r="AB320" i="66"/>
  <c r="AB321" i="66"/>
  <c r="AB322" i="66"/>
  <c r="AB323" i="66"/>
  <c r="AB324" i="66"/>
  <c r="AB325" i="66"/>
  <c r="AB326" i="66"/>
  <c r="AB327" i="66"/>
  <c r="AB328" i="66"/>
  <c r="AB329" i="66"/>
  <c r="AB330" i="66"/>
  <c r="AB331" i="66"/>
  <c r="AB332" i="66"/>
  <c r="AB333" i="66"/>
  <c r="AB334" i="66"/>
  <c r="AB335" i="66"/>
  <c r="AB336" i="66"/>
  <c r="AB337" i="66"/>
  <c r="AB338" i="66"/>
  <c r="AB339" i="66"/>
  <c r="AB340" i="66"/>
  <c r="AB341" i="66"/>
  <c r="AB342" i="66"/>
  <c r="AB343" i="66"/>
  <c r="AB344" i="66"/>
  <c r="AB345" i="66"/>
  <c r="AB346" i="66"/>
  <c r="AB347" i="66"/>
  <c r="AB348" i="66"/>
  <c r="AB349" i="66"/>
  <c r="AB350" i="66"/>
  <c r="AB351" i="66"/>
  <c r="AB352" i="66"/>
  <c r="AB353" i="66"/>
  <c r="AB354" i="66"/>
  <c r="AB355" i="66"/>
  <c r="AB356" i="66"/>
  <c r="AB357" i="66"/>
  <c r="AB358" i="66"/>
  <c r="AB359" i="66"/>
  <c r="AB360" i="66"/>
  <c r="AB361" i="66"/>
  <c r="AB362" i="66"/>
  <c r="AB363" i="66"/>
  <c r="AB364" i="66"/>
  <c r="AB365" i="66"/>
  <c r="AB366" i="66"/>
  <c r="AB367" i="66"/>
  <c r="AB368" i="66"/>
  <c r="AB369" i="66"/>
  <c r="AB370" i="66"/>
  <c r="AB371" i="66"/>
  <c r="AB372" i="66"/>
  <c r="AB373" i="66"/>
  <c r="AB374" i="66"/>
  <c r="AB375" i="66"/>
  <c r="AB376" i="66"/>
  <c r="AB377" i="66"/>
  <c r="AB378" i="66"/>
  <c r="AB379" i="66"/>
  <c r="AB380" i="66"/>
  <c r="AB381" i="66"/>
  <c r="AB382" i="66"/>
  <c r="AB383" i="66"/>
  <c r="AB384" i="66"/>
  <c r="AB385" i="66"/>
  <c r="AB386" i="66"/>
  <c r="AB387" i="66"/>
  <c r="AB388" i="66"/>
  <c r="AB389" i="66"/>
  <c r="AB390" i="66"/>
  <c r="AB391" i="66"/>
  <c r="AB392" i="66"/>
  <c r="AB393" i="66"/>
  <c r="AB394" i="66"/>
  <c r="AB395" i="66"/>
  <c r="AB396" i="66"/>
  <c r="AB397" i="66"/>
  <c r="AB398" i="66"/>
  <c r="AB399" i="66"/>
  <c r="AB400" i="66"/>
  <c r="AB401" i="66"/>
  <c r="AB402" i="66"/>
  <c r="AB403" i="66"/>
  <c r="AB404" i="66"/>
  <c r="AB405" i="66"/>
  <c r="AB406" i="66"/>
  <c r="AB407" i="66"/>
  <c r="AB408" i="66"/>
  <c r="AB409" i="66"/>
  <c r="AB410" i="66"/>
  <c r="AB411" i="66"/>
  <c r="AB412" i="66"/>
  <c r="AB413" i="66"/>
  <c r="AB414" i="66"/>
  <c r="AB415" i="66"/>
  <c r="AB416" i="66"/>
  <c r="AB417" i="66"/>
  <c r="AB418" i="66"/>
  <c r="AB419" i="66"/>
  <c r="AB420" i="66"/>
  <c r="AB421" i="66"/>
  <c r="AB422" i="66"/>
  <c r="AB423" i="66"/>
  <c r="AB424" i="66"/>
  <c r="AB425" i="66"/>
  <c r="AB426" i="66"/>
  <c r="AB427" i="66"/>
  <c r="AB428" i="66"/>
  <c r="AB429" i="66"/>
  <c r="AB430" i="66"/>
  <c r="AB431" i="66"/>
  <c r="AB432" i="66"/>
  <c r="AB433" i="66"/>
  <c r="AB434" i="66"/>
  <c r="AB435" i="66"/>
  <c r="AB436" i="66"/>
  <c r="AB437" i="66"/>
  <c r="AB438" i="66"/>
  <c r="AB439" i="66"/>
  <c r="AB440" i="66"/>
  <c r="AB441" i="66"/>
  <c r="AB442" i="66"/>
  <c r="AB443" i="66"/>
  <c r="AB444" i="66"/>
  <c r="AB445" i="66"/>
  <c r="AB446" i="66"/>
  <c r="AB447" i="66"/>
  <c r="AB448" i="66"/>
  <c r="AB449" i="66"/>
  <c r="AB450" i="66"/>
  <c r="AB451" i="66"/>
  <c r="AB452" i="66"/>
  <c r="AB453" i="66"/>
  <c r="AB454" i="66"/>
  <c r="AB455" i="66"/>
  <c r="AB456" i="66"/>
  <c r="AB457" i="66"/>
  <c r="AB458" i="66"/>
  <c r="AB459" i="66"/>
  <c r="AB460" i="66"/>
  <c r="AB461" i="66"/>
  <c r="AB462" i="66"/>
  <c r="AB463" i="66"/>
  <c r="AB464" i="66"/>
  <c r="AB465" i="66"/>
  <c r="AB466" i="66"/>
  <c r="AB467" i="66"/>
  <c r="AB468" i="66"/>
  <c r="AB469" i="66"/>
  <c r="AB470" i="66"/>
  <c r="AB471" i="66"/>
  <c r="AB472" i="66"/>
  <c r="AB473" i="66"/>
  <c r="AB474" i="66"/>
  <c r="AB475" i="66"/>
  <c r="AB476" i="66"/>
  <c r="AB477" i="66"/>
  <c r="AB478" i="66"/>
  <c r="AB479" i="66"/>
  <c r="AB480" i="66"/>
  <c r="AB481" i="66"/>
  <c r="AB482" i="66"/>
  <c r="AB483" i="66"/>
  <c r="AB484" i="66"/>
  <c r="AB485" i="66"/>
  <c r="AB486" i="66"/>
  <c r="AB487" i="66"/>
  <c r="AB488" i="66"/>
  <c r="AB489" i="66"/>
  <c r="AB490" i="66"/>
  <c r="AB491" i="66"/>
  <c r="AB492" i="66"/>
  <c r="AB493" i="66"/>
  <c r="AB494" i="66"/>
  <c r="AB495" i="66"/>
  <c r="AB496" i="66"/>
  <c r="AB497" i="66"/>
  <c r="AB498" i="66"/>
  <c r="AB499" i="66"/>
  <c r="AB500" i="66"/>
  <c r="AB501" i="66"/>
  <c r="AB502" i="66"/>
  <c r="AB503" i="66"/>
  <c r="AB504" i="66"/>
  <c r="AB505" i="66"/>
  <c r="AB506" i="66"/>
  <c r="AB507" i="66"/>
  <c r="AB508" i="66"/>
  <c r="AB509" i="66"/>
  <c r="AB510" i="66"/>
  <c r="AB511" i="66"/>
  <c r="AB512" i="66"/>
  <c r="AB513" i="66"/>
  <c r="AB514" i="66"/>
  <c r="AB515" i="66"/>
  <c r="AB516" i="66"/>
  <c r="AB517" i="66"/>
  <c r="AB518" i="66"/>
  <c r="AB519" i="66"/>
  <c r="AB520" i="66"/>
  <c r="AB521" i="66"/>
  <c r="AB522" i="66"/>
  <c r="AB523" i="66"/>
  <c r="AB524" i="66"/>
  <c r="AB525" i="66"/>
  <c r="AB526" i="66"/>
  <c r="AB527" i="66"/>
  <c r="AB528" i="66"/>
  <c r="AB529" i="66"/>
  <c r="AB530" i="66"/>
  <c r="AB531" i="66"/>
  <c r="AB532" i="66"/>
  <c r="AB533" i="66"/>
  <c r="AB534" i="66"/>
  <c r="AB535" i="66"/>
  <c r="AB536" i="66"/>
  <c r="AB537" i="66"/>
  <c r="AB538" i="66"/>
  <c r="AB539" i="66"/>
  <c r="AB540" i="66"/>
  <c r="AB541" i="66"/>
  <c r="AB542" i="66"/>
  <c r="AB543" i="66"/>
  <c r="AB544" i="66"/>
  <c r="AB545" i="66"/>
  <c r="AB546" i="66"/>
  <c r="AB547" i="66"/>
  <c r="AB548" i="66"/>
  <c r="AB549" i="66"/>
  <c r="AB550" i="66"/>
  <c r="AB551" i="66"/>
  <c r="AB552" i="66"/>
  <c r="AB553" i="66"/>
  <c r="AB554" i="66"/>
  <c r="AB555" i="66"/>
  <c r="AB556" i="66"/>
  <c r="AB557" i="66"/>
  <c r="AB558" i="66"/>
  <c r="AB559" i="66"/>
  <c r="AB560" i="66"/>
  <c r="AB561" i="66"/>
  <c r="AB562" i="66"/>
  <c r="AB563" i="66"/>
  <c r="AB564" i="66"/>
  <c r="AB565" i="66"/>
  <c r="AB566" i="66"/>
  <c r="AB567" i="66"/>
  <c r="AB568" i="66"/>
  <c r="AB569" i="66"/>
  <c r="AB570" i="66"/>
  <c r="AB571" i="66"/>
  <c r="AB572" i="66"/>
  <c r="AB573" i="66"/>
  <c r="AB574" i="66"/>
  <c r="AB575" i="66"/>
  <c r="AB576" i="66"/>
  <c r="AB577" i="66"/>
  <c r="AB578" i="66"/>
  <c r="AB579" i="66"/>
  <c r="AB580" i="66"/>
  <c r="AB581" i="66"/>
  <c r="AB582" i="66"/>
  <c r="AB583" i="66"/>
  <c r="AB584" i="66"/>
  <c r="AB585" i="66"/>
  <c r="AB586" i="66"/>
  <c r="AB587" i="66"/>
  <c r="AB588" i="66"/>
  <c r="AB589" i="66"/>
  <c r="AB590" i="66"/>
  <c r="AB591" i="66"/>
  <c r="AB592" i="66"/>
  <c r="AB593" i="66"/>
  <c r="AB594" i="66"/>
  <c r="AB595" i="66"/>
  <c r="AB596" i="66"/>
  <c r="AB597" i="66"/>
  <c r="AB598" i="66"/>
  <c r="AB599" i="66"/>
  <c r="AB600" i="66"/>
  <c r="AB601" i="66"/>
  <c r="AB602" i="66"/>
  <c r="AB603" i="66"/>
  <c r="AB604" i="66"/>
  <c r="AB605" i="66"/>
  <c r="AB606" i="66"/>
  <c r="AB607" i="66"/>
  <c r="AB608" i="66"/>
  <c r="AB609" i="66"/>
  <c r="AB610" i="66"/>
  <c r="AB611" i="66"/>
  <c r="AB612" i="66"/>
  <c r="AB613" i="66"/>
  <c r="AB614" i="66"/>
  <c r="AB615" i="66"/>
  <c r="AB616" i="66"/>
  <c r="AB617" i="66"/>
  <c r="AB618" i="66"/>
  <c r="AB619" i="66"/>
  <c r="AB620" i="66"/>
  <c r="AB621" i="66"/>
  <c r="AB622" i="66"/>
  <c r="AB623" i="66"/>
  <c r="AB624" i="66"/>
  <c r="AB625" i="66"/>
  <c r="AB626" i="66"/>
  <c r="AB627" i="66"/>
  <c r="AB628" i="66"/>
  <c r="AB629" i="66"/>
  <c r="AB630" i="66"/>
  <c r="AB631" i="66"/>
  <c r="AB632" i="66"/>
  <c r="AB633" i="66"/>
  <c r="AB634" i="66"/>
  <c r="AB635" i="66"/>
  <c r="AB636" i="66"/>
  <c r="AB637" i="66"/>
  <c r="AB638" i="66"/>
  <c r="AB639" i="66"/>
  <c r="AB640" i="66"/>
  <c r="AB641" i="66"/>
  <c r="AB642" i="66"/>
  <c r="AB643" i="66"/>
  <c r="AB644" i="66"/>
  <c r="AB645" i="66"/>
  <c r="AB646" i="66"/>
  <c r="AB647" i="66"/>
  <c r="AB648" i="66"/>
  <c r="AB649" i="66"/>
  <c r="AB650" i="66"/>
  <c r="AB651" i="66"/>
  <c r="AB652" i="66"/>
  <c r="AB653" i="66"/>
  <c r="AB654" i="66"/>
  <c r="AB655" i="66"/>
  <c r="AB656" i="66"/>
  <c r="AB657" i="66"/>
  <c r="AB658" i="66"/>
  <c r="AB659" i="66"/>
  <c r="AB660" i="66"/>
  <c r="AB661" i="66"/>
  <c r="AB662" i="66"/>
  <c r="AB663" i="66"/>
  <c r="AB664" i="66"/>
  <c r="AB665" i="66"/>
  <c r="AB666" i="66"/>
  <c r="AB667" i="66"/>
  <c r="AB668" i="66"/>
  <c r="AB669" i="66"/>
  <c r="AB670" i="66"/>
  <c r="AB671" i="66"/>
  <c r="AB672" i="66"/>
  <c r="AB673" i="66"/>
  <c r="AB674" i="66"/>
  <c r="AB675" i="66"/>
  <c r="AB676" i="66"/>
  <c r="AB677" i="66"/>
  <c r="AB678" i="66"/>
  <c r="AB679" i="66"/>
  <c r="AB680" i="66"/>
  <c r="AB681" i="66"/>
  <c r="AB682" i="66"/>
  <c r="AB683" i="66"/>
  <c r="AB684" i="66"/>
  <c r="AB685" i="66"/>
  <c r="AB686" i="66"/>
  <c r="AB687" i="66"/>
  <c r="AB688" i="66"/>
  <c r="AB689" i="66"/>
  <c r="AB690" i="66"/>
  <c r="AB691" i="66"/>
  <c r="AB692" i="66"/>
  <c r="AB693" i="66"/>
  <c r="AB694" i="66"/>
  <c r="AB695" i="66"/>
  <c r="AB696" i="66"/>
  <c r="AB697" i="66"/>
  <c r="AB698" i="66"/>
  <c r="AB699" i="66"/>
  <c r="AB700" i="66"/>
  <c r="AB701" i="66"/>
  <c r="AB702" i="66"/>
  <c r="AB703" i="66"/>
  <c r="AB704" i="66"/>
  <c r="AB705" i="66"/>
  <c r="AB706" i="66"/>
  <c r="AB707" i="66"/>
  <c r="AB708" i="66"/>
  <c r="AB709" i="66"/>
  <c r="AB710" i="66"/>
  <c r="AB711" i="66"/>
  <c r="AB712" i="66"/>
  <c r="AB713" i="66"/>
  <c r="AB714" i="66"/>
  <c r="AB715" i="66"/>
  <c r="AB716" i="66"/>
  <c r="AB717" i="66"/>
  <c r="AB718" i="66"/>
  <c r="AB719" i="66"/>
  <c r="AB720" i="66"/>
  <c r="AB721" i="66"/>
  <c r="AB722" i="66"/>
  <c r="AB723" i="66"/>
  <c r="AB724" i="66"/>
  <c r="AB725" i="66"/>
  <c r="AB726" i="66"/>
  <c r="AB727" i="66"/>
  <c r="AB728" i="66"/>
  <c r="AB729" i="66"/>
  <c r="AB730" i="66"/>
  <c r="AB731" i="66"/>
  <c r="AB732" i="66"/>
  <c r="AB733" i="66"/>
  <c r="AB734" i="66"/>
  <c r="AB735" i="66"/>
  <c r="AB736" i="66"/>
  <c r="AB737" i="66"/>
  <c r="AB738" i="66"/>
  <c r="AB739" i="66"/>
  <c r="AB740" i="66"/>
  <c r="AB741" i="66"/>
  <c r="AB742" i="66"/>
  <c r="AB743" i="66"/>
  <c r="AB744" i="66"/>
  <c r="AB745" i="66"/>
  <c r="AB746" i="66"/>
  <c r="AB747" i="66"/>
  <c r="AB748" i="66"/>
  <c r="AB749" i="66"/>
  <c r="AB750" i="66"/>
  <c r="AB751" i="66"/>
  <c r="AB752" i="66"/>
  <c r="AB753" i="66"/>
  <c r="AB754" i="66"/>
  <c r="AB755" i="66"/>
  <c r="AB756" i="66"/>
  <c r="AB757" i="66"/>
  <c r="AB758" i="66"/>
  <c r="AB759" i="66"/>
  <c r="AB760" i="66"/>
  <c r="AB761" i="66"/>
  <c r="AB762" i="66"/>
  <c r="AB763" i="66"/>
  <c r="AB764" i="66"/>
  <c r="AB765" i="66"/>
  <c r="AB766" i="66"/>
  <c r="AB767" i="66"/>
  <c r="AB768" i="66"/>
  <c r="AB769" i="66"/>
  <c r="AB770" i="66"/>
  <c r="AB771" i="66"/>
  <c r="AB772" i="66"/>
  <c r="AB773" i="66"/>
  <c r="AB774" i="66"/>
  <c r="AB775" i="66"/>
  <c r="AB776" i="66"/>
  <c r="AB777" i="66"/>
  <c r="AB778" i="66"/>
  <c r="AB779" i="66"/>
  <c r="AB780" i="66"/>
  <c r="AB781" i="66"/>
  <c r="AB782" i="66"/>
  <c r="AB783" i="66"/>
  <c r="AB784" i="66"/>
  <c r="AB785" i="66"/>
  <c r="AB786" i="66"/>
  <c r="AB787" i="66"/>
  <c r="AB788" i="66"/>
  <c r="AB789" i="66"/>
  <c r="AB790" i="66"/>
  <c r="AB791" i="66"/>
  <c r="AB792" i="66"/>
  <c r="AB793" i="66"/>
  <c r="AB794" i="66"/>
  <c r="AB795" i="66"/>
  <c r="AB796" i="66"/>
  <c r="AB797" i="66"/>
  <c r="AB798" i="66"/>
  <c r="AB799" i="66"/>
  <c r="AB800" i="66"/>
  <c r="AB801" i="66"/>
  <c r="AB802" i="66"/>
  <c r="AB803" i="66"/>
  <c r="AB804" i="66"/>
  <c r="AB805" i="66"/>
  <c r="AB806" i="66"/>
  <c r="AB807" i="66"/>
  <c r="AB808" i="66"/>
  <c r="AB809" i="66"/>
  <c r="AB810" i="66"/>
  <c r="AB811" i="66"/>
  <c r="AB812" i="66"/>
  <c r="AB813" i="66"/>
  <c r="AB814" i="66"/>
  <c r="AB815" i="66"/>
  <c r="AB816" i="66"/>
  <c r="AB817" i="66"/>
  <c r="AB818" i="66"/>
  <c r="AB819" i="66"/>
  <c r="AB820" i="66"/>
  <c r="AB821" i="66"/>
  <c r="AB822" i="66"/>
  <c r="AB823" i="66"/>
  <c r="AB824" i="66"/>
  <c r="AB825" i="66"/>
  <c r="AB826" i="66"/>
  <c r="AB827" i="66"/>
  <c r="AB828" i="66"/>
  <c r="AB829" i="66"/>
  <c r="AB830" i="66"/>
  <c r="AB831" i="66"/>
  <c r="AB832" i="66"/>
  <c r="AB833" i="66"/>
  <c r="AB834" i="66"/>
  <c r="AB835" i="66"/>
  <c r="AB836" i="66"/>
  <c r="AB837" i="66"/>
  <c r="AB838" i="66"/>
  <c r="AB839" i="66"/>
  <c r="AB840" i="66"/>
  <c r="AB841" i="66"/>
  <c r="AB842" i="66"/>
  <c r="AB843" i="66"/>
  <c r="AB844" i="66"/>
  <c r="AB845" i="66"/>
  <c r="AB846" i="66"/>
  <c r="AB847" i="66"/>
  <c r="AB848" i="66"/>
  <c r="AB849" i="66"/>
  <c r="AB850" i="66"/>
  <c r="AB851" i="66"/>
  <c r="AB852" i="66"/>
  <c r="AB853" i="66"/>
  <c r="AB854" i="66"/>
  <c r="AB855" i="66"/>
  <c r="AB856" i="66"/>
  <c r="AB857" i="66"/>
  <c r="AB858" i="66"/>
  <c r="AB859" i="66"/>
  <c r="AB860" i="66"/>
  <c r="AB861" i="66"/>
  <c r="AB862" i="66"/>
  <c r="AB863" i="66"/>
  <c r="AB864" i="66"/>
  <c r="AB865" i="66"/>
  <c r="AB866" i="66"/>
  <c r="AB867" i="66"/>
  <c r="AB868" i="66"/>
  <c r="AB869" i="66"/>
  <c r="AB870" i="66"/>
  <c r="AB871" i="66"/>
  <c r="AB872" i="66"/>
  <c r="AB873" i="66"/>
  <c r="AB874" i="66"/>
  <c r="AB875" i="66"/>
  <c r="AB876" i="66"/>
  <c r="AB877" i="66"/>
  <c r="AB878" i="66"/>
  <c r="AB879" i="66"/>
  <c r="AB880" i="66"/>
  <c r="AB881" i="66"/>
  <c r="AB882" i="66"/>
  <c r="AB883" i="66"/>
  <c r="AB884" i="66"/>
  <c r="AB885" i="66"/>
  <c r="AB886" i="66"/>
  <c r="AB887" i="66"/>
  <c r="AB888" i="66"/>
  <c r="AB889" i="66"/>
  <c r="AB890" i="66"/>
  <c r="AB891" i="66"/>
  <c r="AB892" i="66"/>
  <c r="AB893" i="66"/>
  <c r="AB894" i="66"/>
  <c r="AB895" i="66"/>
  <c r="AB896" i="66"/>
  <c r="AB897" i="66"/>
  <c r="AB898" i="66"/>
  <c r="AB899" i="66"/>
  <c r="AB900" i="66"/>
  <c r="AB901" i="66"/>
  <c r="AB902" i="66"/>
  <c r="AB903" i="66"/>
  <c r="AB904" i="66"/>
  <c r="AB905" i="66"/>
  <c r="AB906" i="66"/>
  <c r="AB907" i="66"/>
  <c r="AB908" i="66"/>
  <c r="AB909" i="66"/>
  <c r="AB910" i="66"/>
  <c r="AB911" i="66"/>
  <c r="AB912" i="66"/>
  <c r="AB913" i="66"/>
  <c r="AB914" i="66"/>
  <c r="AB915" i="66"/>
  <c r="AB916" i="66"/>
  <c r="AB917" i="66"/>
  <c r="AB918" i="66"/>
  <c r="AB919" i="66"/>
  <c r="AB920" i="66"/>
  <c r="AB921" i="66"/>
  <c r="AB922" i="66"/>
  <c r="AB923" i="66"/>
  <c r="AB924" i="66"/>
  <c r="AB925" i="66"/>
  <c r="AB926" i="66"/>
  <c r="AB927" i="66"/>
  <c r="AB928" i="66"/>
  <c r="AB929" i="66"/>
  <c r="AB930" i="66"/>
  <c r="AB931" i="66"/>
  <c r="AB932" i="66"/>
  <c r="AB933" i="66"/>
  <c r="AB934" i="66"/>
  <c r="AB935" i="66"/>
  <c r="AB936" i="66"/>
  <c r="AB937" i="66"/>
  <c r="AB938" i="66"/>
  <c r="AB939" i="66"/>
  <c r="AB940" i="66"/>
  <c r="AB941" i="66"/>
  <c r="AB942" i="66"/>
  <c r="AB943" i="66"/>
  <c r="AB944" i="66"/>
  <c r="AB945" i="66"/>
  <c r="AB946" i="66"/>
  <c r="AB947" i="66"/>
  <c r="AB948" i="66"/>
  <c r="AB949" i="66"/>
  <c r="AB950" i="66"/>
  <c r="AB951" i="66"/>
  <c r="AB952" i="66"/>
  <c r="AB953" i="66"/>
  <c r="AB954" i="66"/>
  <c r="AB955" i="66"/>
  <c r="AB956" i="66"/>
  <c r="AB957" i="66"/>
  <c r="AB958" i="66"/>
  <c r="AB959" i="66"/>
  <c r="AB960" i="66"/>
  <c r="AB961" i="66"/>
  <c r="AB962" i="66"/>
  <c r="AB963" i="66"/>
  <c r="AB964" i="66"/>
  <c r="AB965" i="66"/>
  <c r="AB966" i="66"/>
  <c r="AB967" i="66"/>
  <c r="AB968" i="66"/>
  <c r="AB969" i="66"/>
  <c r="AB970" i="66"/>
  <c r="AB971" i="66"/>
  <c r="AB972" i="66"/>
  <c r="AB973" i="66"/>
  <c r="AB974" i="66"/>
  <c r="AB975" i="66"/>
  <c r="AB976" i="66"/>
  <c r="AB977" i="66"/>
  <c r="AB978" i="66"/>
  <c r="AB979" i="66"/>
  <c r="AB980" i="66"/>
  <c r="AB981" i="66"/>
  <c r="AB982" i="66"/>
  <c r="AB983" i="66"/>
  <c r="AB984" i="66"/>
  <c r="AB985" i="66"/>
  <c r="AB986" i="66"/>
  <c r="AB987" i="66"/>
  <c r="AB988" i="66"/>
  <c r="AB989" i="66"/>
  <c r="AB990" i="66"/>
  <c r="AB991" i="66"/>
  <c r="AB992" i="66"/>
  <c r="AB993" i="66"/>
  <c r="AB994" i="66"/>
  <c r="AB995" i="66"/>
  <c r="AB996" i="66"/>
  <c r="AB997" i="66"/>
  <c r="AB998" i="66"/>
  <c r="AB999" i="66"/>
  <c r="AB1000" i="66"/>
  <c r="AB1001" i="66"/>
  <c r="AB1002" i="66"/>
  <c r="AB1003" i="66"/>
  <c r="AB1004" i="66"/>
  <c r="AB1005" i="66"/>
  <c r="AB1006" i="66"/>
  <c r="AB1007" i="66"/>
  <c r="AB1008" i="66"/>
  <c r="AB1009" i="66"/>
  <c r="AB1010" i="66"/>
  <c r="AB1011" i="66"/>
  <c r="AB1012" i="66"/>
  <c r="AB1013" i="66"/>
  <c r="AB1014" i="66"/>
  <c r="AB1015" i="66"/>
  <c r="AB1016" i="66"/>
  <c r="AB1017" i="66"/>
  <c r="AB1018" i="66"/>
  <c r="AB1019" i="66"/>
  <c r="AB1020" i="66"/>
  <c r="AB1021" i="66"/>
  <c r="AB1022" i="66"/>
  <c r="AB1023" i="66"/>
  <c r="AB1024" i="66"/>
  <c r="AB1025" i="66"/>
  <c r="AB1026" i="66"/>
  <c r="AB1027" i="66"/>
  <c r="AB1028" i="66"/>
  <c r="AB1029" i="66"/>
  <c r="AB1030" i="66"/>
  <c r="AB1031" i="66"/>
  <c r="AB1032" i="66"/>
  <c r="AB1033" i="66"/>
  <c r="AB1034" i="66"/>
  <c r="AB1035" i="66"/>
  <c r="AB1036" i="66"/>
  <c r="AB1037" i="66"/>
  <c r="AB1038" i="66"/>
  <c r="AB1039" i="66"/>
  <c r="AB1040" i="66"/>
  <c r="AB1041" i="66"/>
  <c r="AB1042" i="66"/>
  <c r="AB1043" i="66"/>
  <c r="AB1044" i="66"/>
  <c r="AB1045" i="66"/>
  <c r="AB1046" i="66"/>
  <c r="AB1047" i="66"/>
  <c r="AB1048" i="66"/>
  <c r="AB1049" i="66"/>
  <c r="AB1050" i="66"/>
  <c r="AB1051" i="66"/>
  <c r="AB1052" i="66"/>
  <c r="AB1053" i="66"/>
  <c r="AB1054" i="66"/>
  <c r="AB1055" i="66"/>
  <c r="AB1056" i="66"/>
  <c r="AB1057" i="66"/>
  <c r="AB1058" i="66"/>
  <c r="AB1059" i="66"/>
  <c r="AB1060" i="66"/>
  <c r="AB1061" i="66"/>
  <c r="AB1062" i="66"/>
  <c r="AB1063" i="66"/>
  <c r="AB1064" i="66"/>
  <c r="AB1065" i="66"/>
  <c r="AB1066" i="66"/>
  <c r="AB1067" i="66"/>
  <c r="AB1068" i="66"/>
  <c r="AB1069" i="66"/>
  <c r="AB1070" i="66"/>
  <c r="AB1071" i="66"/>
  <c r="AB1072" i="66"/>
  <c r="AB1073" i="66"/>
  <c r="AB1074" i="66"/>
  <c r="AB1075" i="66"/>
  <c r="AB1076" i="66"/>
  <c r="AB1077" i="66"/>
  <c r="AB1078" i="66"/>
  <c r="AB1079" i="66"/>
  <c r="AB1080" i="66"/>
  <c r="AB1081" i="66"/>
  <c r="AB1082" i="66"/>
  <c r="AB1083" i="66"/>
  <c r="AB1084" i="66"/>
  <c r="AB1085" i="66"/>
  <c r="AB1086" i="66"/>
  <c r="AB1087" i="66"/>
  <c r="AB1088" i="66"/>
  <c r="AB1089" i="66"/>
  <c r="AB1090" i="66"/>
  <c r="AB1091" i="66"/>
  <c r="AB1092" i="66"/>
  <c r="AB1093" i="66"/>
  <c r="AB1094" i="66"/>
  <c r="AB1095" i="66"/>
  <c r="AB1096" i="66"/>
  <c r="AB1097" i="66"/>
  <c r="AB1098" i="66"/>
  <c r="AB1099" i="66"/>
  <c r="AB1100" i="66"/>
  <c r="AB1101" i="66"/>
  <c r="AB1102" i="66"/>
  <c r="AB1103" i="66"/>
  <c r="AB1104" i="66"/>
  <c r="AB1105" i="66"/>
  <c r="AB1106" i="66"/>
  <c r="AB1107" i="66"/>
  <c r="AB1108" i="66"/>
  <c r="AB1109" i="66"/>
  <c r="AB1110" i="66"/>
  <c r="AB1111" i="66"/>
  <c r="AB1112" i="66"/>
  <c r="AB1113" i="66"/>
  <c r="AB1114" i="66"/>
  <c r="AB1115" i="66"/>
  <c r="AB1116" i="66"/>
  <c r="AB1117" i="66"/>
  <c r="AB1118" i="66"/>
  <c r="AB1119" i="66"/>
  <c r="AB1120" i="66"/>
  <c r="AB1121" i="66"/>
  <c r="AB1122" i="66"/>
  <c r="AB1123" i="66"/>
  <c r="AB1124" i="66"/>
  <c r="AB1125" i="66"/>
  <c r="AB1126" i="66"/>
  <c r="AB1127" i="66"/>
  <c r="AB1128" i="66"/>
  <c r="AB1129" i="66"/>
  <c r="AB1130" i="66"/>
  <c r="AB1131" i="66"/>
  <c r="AB1132" i="66"/>
  <c r="AB1133" i="66"/>
  <c r="AB1134" i="66"/>
  <c r="AB1135" i="66"/>
  <c r="AB1136" i="66"/>
  <c r="AB1137" i="66"/>
  <c r="AB1138" i="66"/>
  <c r="AB1139" i="66"/>
  <c r="AB1140" i="66"/>
  <c r="AB1141" i="66"/>
  <c r="AB1142" i="66"/>
  <c r="AB1143" i="66"/>
  <c r="AB1144" i="66"/>
  <c r="AB1145" i="66"/>
  <c r="AB1146" i="66"/>
  <c r="AB1147" i="66"/>
  <c r="AB1148" i="66"/>
  <c r="AB1149" i="66"/>
  <c r="AB1150" i="66"/>
  <c r="AB1151" i="66"/>
  <c r="AB1152" i="66"/>
  <c r="AB1153" i="66"/>
  <c r="AB1154" i="66"/>
  <c r="AB1155" i="66"/>
  <c r="AB1156" i="66"/>
  <c r="AB1157" i="66"/>
  <c r="AB1158" i="66"/>
  <c r="AB1159" i="66"/>
  <c r="AB1160" i="66"/>
  <c r="AB1161" i="66"/>
  <c r="AB1162" i="66"/>
  <c r="AB1163" i="66"/>
  <c r="AB1164" i="66"/>
  <c r="AB1165" i="66"/>
  <c r="AB1166" i="66"/>
  <c r="AB1167" i="66"/>
  <c r="AB1168" i="66"/>
  <c r="AB1169" i="66"/>
  <c r="AB1170" i="66"/>
  <c r="AB1171" i="66"/>
  <c r="AB1172" i="66"/>
  <c r="AB1173" i="66"/>
  <c r="AB1174" i="66"/>
  <c r="AB1175" i="66"/>
  <c r="AB1176" i="66"/>
  <c r="AB1177" i="66"/>
  <c r="AB1178" i="66"/>
  <c r="AB1179" i="66"/>
  <c r="AB1180" i="66"/>
  <c r="AB1181" i="66"/>
  <c r="AB1182" i="66"/>
  <c r="AB1183" i="66"/>
  <c r="AB1184" i="66"/>
  <c r="AB1185" i="66"/>
  <c r="AB1186" i="66"/>
  <c r="AB1187" i="66"/>
  <c r="AB1188" i="66"/>
  <c r="AB1189" i="66"/>
  <c r="AB1190" i="66"/>
  <c r="AB1191" i="66"/>
  <c r="AB1192" i="66"/>
  <c r="AB1193" i="66"/>
  <c r="AB1194" i="66"/>
  <c r="AB1195" i="66"/>
  <c r="AB1196" i="66"/>
  <c r="AB1197" i="66"/>
  <c r="AB1198" i="66"/>
  <c r="AB1199" i="66"/>
  <c r="AB1200" i="66"/>
  <c r="AB1201" i="66"/>
  <c r="AB1202" i="66"/>
  <c r="AB1203" i="66"/>
  <c r="AB1204" i="66"/>
  <c r="AB1205" i="66"/>
  <c r="AB1206" i="66"/>
  <c r="AB1207" i="66"/>
  <c r="AB1208" i="66"/>
  <c r="AB1209" i="66"/>
  <c r="AB1210" i="66"/>
  <c r="AB1211" i="66"/>
  <c r="AB1212" i="66"/>
  <c r="AB1213" i="66"/>
  <c r="AB1214" i="66"/>
  <c r="AB1215" i="66"/>
  <c r="AB1216" i="66"/>
  <c r="AB1217" i="66"/>
  <c r="AB1218" i="66"/>
  <c r="AB1219" i="66"/>
  <c r="AB1220" i="66"/>
  <c r="AB1221" i="66"/>
  <c r="AB1222" i="66"/>
  <c r="AB1223" i="66"/>
  <c r="AB1224" i="66"/>
  <c r="AB1225" i="66"/>
  <c r="AB1226" i="66"/>
  <c r="AB1227" i="66"/>
  <c r="AB1228" i="66"/>
  <c r="AB1229" i="66"/>
  <c r="AB1230" i="66"/>
  <c r="AB1231" i="66"/>
  <c r="AB1232" i="66"/>
  <c r="AB1233" i="66"/>
  <c r="AB1234" i="66"/>
  <c r="AB1235" i="66"/>
  <c r="AB1236" i="66"/>
  <c r="AB1237" i="66"/>
  <c r="AB1238" i="66"/>
  <c r="AB1239" i="66"/>
  <c r="AB1240" i="66"/>
  <c r="AB1241" i="66"/>
  <c r="AB1242" i="66"/>
  <c r="AB1243" i="66"/>
  <c r="AB1244" i="66"/>
  <c r="AB1245" i="66"/>
  <c r="AB1246" i="66"/>
  <c r="AB1247" i="66"/>
  <c r="AB1248" i="66"/>
  <c r="AB1249" i="66"/>
  <c r="AB1250" i="66"/>
  <c r="AB1251" i="66"/>
  <c r="AB1252" i="66"/>
  <c r="AB1253" i="66"/>
  <c r="AB1254" i="66"/>
  <c r="AB1255" i="66"/>
  <c r="AB1256" i="66"/>
  <c r="AB1257" i="66"/>
  <c r="AB1258" i="66"/>
  <c r="AB1259" i="66"/>
  <c r="AB1260" i="66"/>
  <c r="AB1261" i="66"/>
  <c r="AB1262" i="66"/>
  <c r="AB1263" i="66"/>
  <c r="AB1264" i="66"/>
  <c r="AB1265" i="66"/>
  <c r="AB1266" i="66"/>
  <c r="AB1267" i="66"/>
  <c r="AB1268" i="66"/>
  <c r="AB1269" i="66"/>
  <c r="AB1270" i="66"/>
  <c r="AB1271" i="66"/>
  <c r="AB1272" i="66"/>
  <c r="AB1273" i="66"/>
  <c r="AB1274" i="66"/>
  <c r="AB1275" i="66"/>
  <c r="AB1276" i="66"/>
  <c r="AB1277" i="66"/>
  <c r="AB1278" i="66"/>
  <c r="AB1279" i="66"/>
  <c r="AB1280" i="66"/>
  <c r="AB1281" i="66"/>
  <c r="AB1282" i="66"/>
  <c r="AB1283" i="66"/>
  <c r="AB1284" i="66"/>
  <c r="AB1285" i="66"/>
  <c r="AB1286" i="66"/>
  <c r="AB1287" i="66"/>
  <c r="AB1288" i="66"/>
  <c r="AB1289" i="66"/>
  <c r="AB1290" i="66"/>
  <c r="AB1291" i="66"/>
  <c r="AB1292" i="66"/>
  <c r="AB1293" i="66"/>
  <c r="AB1294" i="66"/>
  <c r="AB1295" i="66"/>
  <c r="AB1296" i="66"/>
  <c r="AB1297" i="66"/>
  <c r="AB1298" i="66"/>
  <c r="AB1299" i="66"/>
  <c r="AB1300" i="66"/>
  <c r="AB1301" i="66"/>
  <c r="AB1302" i="66"/>
  <c r="AB1303" i="66"/>
  <c r="AB1304" i="66"/>
  <c r="AB1305" i="66"/>
  <c r="AB1306" i="66"/>
  <c r="AB1307" i="66"/>
  <c r="AB1308" i="66"/>
  <c r="AB1309" i="66"/>
  <c r="AB1310" i="66"/>
  <c r="AB1311" i="66"/>
  <c r="AB1312" i="66"/>
  <c r="AB1313" i="66"/>
  <c r="AB1314" i="66"/>
  <c r="AB1315" i="66"/>
  <c r="AB1316" i="66"/>
  <c r="AB1317" i="66"/>
  <c r="AB1318" i="66"/>
  <c r="AB1319" i="66"/>
  <c r="AB1320" i="66"/>
  <c r="AB1321" i="66"/>
  <c r="AB1322" i="66"/>
  <c r="AB1323" i="66"/>
  <c r="AB1324" i="66"/>
  <c r="AB1325" i="66"/>
  <c r="AB1326" i="66"/>
  <c r="AB1327" i="66"/>
  <c r="AB1328" i="66"/>
  <c r="AB1329" i="66"/>
  <c r="AB1330" i="66"/>
  <c r="AB1331" i="66"/>
  <c r="AB1332" i="66"/>
  <c r="AB1333" i="66"/>
  <c r="AB1334" i="66"/>
  <c r="AB1335" i="66"/>
  <c r="AB1336" i="66"/>
  <c r="AB1337" i="66"/>
  <c r="AB1338" i="66"/>
  <c r="AB1339" i="66"/>
  <c r="AB1340" i="66"/>
  <c r="AB1341" i="66"/>
  <c r="AB1342" i="66"/>
  <c r="AB1343" i="66"/>
  <c r="AB1344" i="66"/>
  <c r="AB1345" i="66"/>
  <c r="AB1346" i="66"/>
  <c r="AB1347" i="66"/>
  <c r="AB1348" i="66"/>
  <c r="AB1349" i="66"/>
  <c r="AB1350" i="66"/>
  <c r="AB1351" i="66"/>
  <c r="AB1352" i="66"/>
  <c r="AB1353" i="66"/>
  <c r="AB1354" i="66"/>
  <c r="AB1355" i="66"/>
  <c r="AB1356" i="66"/>
  <c r="AB1357" i="66"/>
  <c r="AB1358" i="66"/>
  <c r="AB1359" i="66"/>
  <c r="AB1360" i="66"/>
  <c r="AB1361" i="66"/>
  <c r="AB1362" i="66"/>
  <c r="AB1363" i="66"/>
  <c r="AB1364" i="66"/>
  <c r="AB1365" i="66"/>
  <c r="AB1366" i="66"/>
  <c r="AB1367" i="66"/>
  <c r="AB1368" i="66"/>
  <c r="AB1369" i="66"/>
  <c r="AB1370" i="66"/>
  <c r="AB1371" i="66"/>
  <c r="AB1372" i="66"/>
  <c r="AB1373" i="66"/>
  <c r="AB1374" i="66"/>
  <c r="AB1375" i="66"/>
  <c r="AB1376" i="66"/>
  <c r="AB1377" i="66"/>
  <c r="AB1378" i="66"/>
  <c r="AB1379" i="66"/>
  <c r="AB1380" i="66"/>
  <c r="AB1381" i="66"/>
  <c r="AB1382" i="66"/>
  <c r="AB1383" i="66"/>
  <c r="AB1384" i="66"/>
  <c r="AB1385" i="66"/>
  <c r="AB1386" i="66"/>
  <c r="AB1387" i="66"/>
  <c r="AB1388" i="66"/>
  <c r="AB1389" i="66"/>
  <c r="AB1390" i="66"/>
  <c r="AB1391" i="66"/>
  <c r="AB1392" i="66"/>
  <c r="AB1393" i="66"/>
  <c r="AB1394" i="66"/>
  <c r="AB1395" i="66"/>
  <c r="AB1396" i="66"/>
  <c r="AB1397" i="66"/>
  <c r="AB1398" i="66"/>
  <c r="AB1399" i="66"/>
  <c r="AB1400" i="66"/>
  <c r="AB1401" i="66"/>
  <c r="AB1402" i="66"/>
  <c r="AB1403" i="66"/>
  <c r="AB1404" i="66"/>
  <c r="AB1405" i="66"/>
  <c r="AB1406" i="66"/>
  <c r="AB1407" i="66"/>
  <c r="AB1408" i="66"/>
  <c r="AB1409" i="66"/>
  <c r="AB1410" i="66"/>
  <c r="AB1411" i="66"/>
  <c r="AB1412" i="66"/>
  <c r="AB1413" i="66"/>
  <c r="AB1414" i="66"/>
  <c r="AB1415" i="66"/>
  <c r="AB1416" i="66"/>
  <c r="AB1417" i="66"/>
  <c r="AB1418" i="66"/>
  <c r="AB1419" i="66"/>
  <c r="AB1420" i="66"/>
  <c r="AB1421" i="66"/>
  <c r="AB1422" i="66"/>
  <c r="AB1423" i="66"/>
  <c r="AB1424" i="66"/>
  <c r="AB1425" i="66"/>
  <c r="AB1426" i="66"/>
  <c r="AB1427" i="66"/>
  <c r="AB1428" i="66"/>
  <c r="AB1429" i="66"/>
  <c r="AB1430" i="66"/>
  <c r="AB1431" i="66"/>
  <c r="AB1432" i="66"/>
  <c r="AB1433" i="66"/>
  <c r="AB1434" i="66"/>
  <c r="AB1435" i="66"/>
  <c r="AB1436" i="66"/>
  <c r="AB1437" i="66"/>
  <c r="AB1438" i="66"/>
  <c r="AB1439" i="66"/>
  <c r="AB1440" i="66"/>
  <c r="AB1441" i="66"/>
  <c r="AB1442" i="66"/>
  <c r="AB1443" i="66"/>
  <c r="AB1444" i="66"/>
  <c r="AB1445" i="66"/>
  <c r="AB1446" i="66"/>
  <c r="AB1447" i="66"/>
  <c r="AB1448" i="66"/>
  <c r="AB1449" i="66"/>
  <c r="AB1450" i="66"/>
  <c r="AB1451" i="66"/>
  <c r="AB1452" i="66"/>
  <c r="AB1453" i="66"/>
  <c r="AB1454" i="66"/>
  <c r="AB1455" i="66"/>
  <c r="AB1456" i="66"/>
  <c r="AB1457" i="66"/>
  <c r="AB1458" i="66"/>
  <c r="AB1459" i="66"/>
  <c r="AB1460" i="66"/>
  <c r="AB1461" i="66"/>
  <c r="AB1462" i="66"/>
  <c r="AB1463" i="66"/>
  <c r="AB1464" i="66"/>
  <c r="AB1465" i="66"/>
  <c r="AB1466" i="66"/>
  <c r="AB1467" i="66"/>
  <c r="AB1468" i="66"/>
  <c r="AB1469" i="66"/>
  <c r="AB1470" i="66"/>
  <c r="AB1471" i="66"/>
  <c r="AB1472" i="66"/>
  <c r="AB1473" i="66"/>
  <c r="AB1474" i="66"/>
  <c r="AB1475" i="66"/>
  <c r="AB1476" i="66"/>
  <c r="AB1477" i="66"/>
  <c r="AB1478" i="66"/>
  <c r="AB1479" i="66"/>
  <c r="AB1480" i="66"/>
  <c r="AB1481" i="66"/>
  <c r="AB1482" i="66"/>
  <c r="AB1483" i="66"/>
  <c r="AB1484" i="66"/>
  <c r="AB1485" i="66"/>
  <c r="AB1486" i="66"/>
  <c r="AB1487" i="66"/>
  <c r="AB1488" i="66"/>
  <c r="AB1489" i="66"/>
  <c r="AB1490" i="66"/>
  <c r="AB1491" i="66"/>
  <c r="AB1492" i="66"/>
  <c r="AB1493" i="66"/>
  <c r="AB1494" i="66"/>
  <c r="AB1495" i="66"/>
  <c r="AB1496" i="66"/>
  <c r="AB1497" i="66"/>
  <c r="AB1498" i="66"/>
  <c r="AB1499" i="66"/>
  <c r="AB1500" i="66"/>
  <c r="AB1501" i="66"/>
  <c r="AB1502" i="66"/>
  <c r="AB1503" i="66"/>
  <c r="AB1504" i="66"/>
  <c r="AB1505" i="66"/>
  <c r="AB1506" i="66"/>
  <c r="AB1507" i="66"/>
  <c r="AB1508" i="66"/>
  <c r="AB1509" i="66"/>
  <c r="AB1510" i="66"/>
  <c r="AB1511" i="66"/>
  <c r="AB1512" i="66"/>
  <c r="AB1513" i="66"/>
  <c r="AB1514" i="66"/>
  <c r="AB1515" i="66"/>
  <c r="AB1516" i="66"/>
  <c r="AB1517" i="66"/>
  <c r="AE1517" i="66" s="1"/>
  <c r="AB1518" i="66"/>
  <c r="AE1518" i="66" s="1"/>
  <c r="CA1518" i="66" s="1"/>
  <c r="BV1518" i="66" s="1"/>
  <c r="AB1519" i="66"/>
  <c r="AE1519" i="66" s="1"/>
  <c r="AK1519" i="66" s="1"/>
  <c r="AB1520" i="66"/>
  <c r="AB1521" i="66"/>
  <c r="AE1521" i="66" s="1"/>
  <c r="AB1522" i="66"/>
  <c r="AE1522" i="66" s="1"/>
  <c r="AB1523" i="66"/>
  <c r="AE1523" i="66" s="1"/>
  <c r="L1523" i="66" s="1"/>
  <c r="AB1524" i="66"/>
  <c r="AE1524" i="66" s="1"/>
  <c r="AB1525" i="66"/>
  <c r="AE1525" i="66" s="1"/>
  <c r="AB1526" i="66"/>
  <c r="AE1526" i="66" s="1"/>
  <c r="CA1526" i="66" s="1"/>
  <c r="BV1526" i="66" s="1"/>
  <c r="AB1527" i="66"/>
  <c r="AE1527" i="66" s="1"/>
  <c r="AB1528" i="66"/>
  <c r="AE1528" i="66" s="1"/>
  <c r="AH1528" i="66" s="1"/>
  <c r="AB1529" i="66"/>
  <c r="AB1530" i="66"/>
  <c r="AE1530" i="66" s="1"/>
  <c r="AB1531" i="66"/>
  <c r="AE1531" i="66" s="1"/>
  <c r="AB1532" i="66"/>
  <c r="AB1533" i="66"/>
  <c r="AE1533" i="66" s="1"/>
  <c r="AH1533" i="66" s="1"/>
  <c r="AB1534" i="66"/>
  <c r="AE1534" i="66" s="1"/>
  <c r="CG1534" i="66" s="1"/>
  <c r="CF1534" i="66" s="1"/>
  <c r="AB1535" i="66"/>
  <c r="AE1535" i="66" s="1"/>
  <c r="L1535" i="66" s="1"/>
  <c r="AB1536" i="66"/>
  <c r="AB1537" i="66"/>
  <c r="AE1537" i="66" s="1"/>
  <c r="AB1538" i="66"/>
  <c r="AE1538" i="66" s="1"/>
  <c r="AH1538" i="66" s="1"/>
  <c r="AB1539" i="66"/>
  <c r="AE1539" i="66" s="1"/>
  <c r="CA1539" i="66" s="1"/>
  <c r="BV1539" i="66" s="1"/>
  <c r="AB1540" i="66"/>
  <c r="AE1540" i="66" s="1"/>
  <c r="AB1541" i="66"/>
  <c r="AE1541" i="66" s="1"/>
  <c r="AJ1541" i="66" s="1"/>
  <c r="AB1542" i="66"/>
  <c r="AE1542" i="66" s="1"/>
  <c r="L1542" i="66" s="1"/>
  <c r="AB1543" i="66"/>
  <c r="AE1543" i="66" s="1"/>
  <c r="L1543" i="66" s="1"/>
  <c r="AB1544" i="66"/>
  <c r="AB1545" i="66"/>
  <c r="AE1545" i="66" s="1"/>
  <c r="AJ1545" i="66" s="1"/>
  <c r="AB1546" i="66"/>
  <c r="AE1546" i="66" s="1"/>
  <c r="AB1547" i="66"/>
  <c r="AE1547" i="66" s="1"/>
  <c r="AB1548" i="66"/>
  <c r="AE1548" i="66" s="1"/>
  <c r="CG1548" i="66" s="1"/>
  <c r="CF1548" i="66" s="1"/>
  <c r="AB1549" i="66"/>
  <c r="AE1549" i="66" s="1"/>
  <c r="AB1550" i="66"/>
  <c r="AE1550" i="66" s="1"/>
  <c r="AH1550" i="66" s="1"/>
  <c r="AB1551" i="66"/>
  <c r="AE1551" i="66" s="1"/>
  <c r="L1551" i="66" s="1"/>
  <c r="AB1552" i="66"/>
  <c r="AE1552" i="66" s="1"/>
  <c r="AB1553" i="66"/>
  <c r="AB1554" i="66"/>
  <c r="AE1554" i="66" s="1"/>
  <c r="CG1554" i="66" s="1"/>
  <c r="CF1554" i="66" s="1"/>
  <c r="AB1555" i="66"/>
  <c r="AE1555" i="66" s="1"/>
  <c r="CG1555" i="66" s="1"/>
  <c r="CF1555" i="66" s="1"/>
  <c r="AB1556" i="66"/>
  <c r="AB1557" i="66"/>
  <c r="AE1557" i="66" s="1"/>
  <c r="CA1557" i="66" s="1"/>
  <c r="BV1557" i="66" s="1"/>
  <c r="AB1558" i="66"/>
  <c r="AE1558" i="66" s="1"/>
  <c r="AB1559" i="66"/>
  <c r="AE1559" i="66" s="1"/>
  <c r="AB1560" i="66"/>
  <c r="AE1560" i="66" s="1"/>
  <c r="CG1560" i="66" s="1"/>
  <c r="CF1560" i="66" s="1"/>
  <c r="AB1561" i="66"/>
  <c r="AE1561" i="66" s="1"/>
  <c r="L1561" i="66" s="1"/>
  <c r="AB1562" i="66"/>
  <c r="AE1562" i="66" s="1"/>
  <c r="AB1563" i="66"/>
  <c r="AE1563" i="66" s="1"/>
  <c r="AB1564" i="66"/>
  <c r="AE1564" i="66" s="1"/>
  <c r="AK1564" i="66" s="1"/>
  <c r="AB1565" i="66"/>
  <c r="AE1565" i="66" s="1"/>
  <c r="AK1565" i="66" s="1"/>
  <c r="AB1566" i="66"/>
  <c r="AE1566" i="66" s="1"/>
  <c r="AH1566" i="66" s="1"/>
  <c r="AB1567" i="66"/>
  <c r="AE1567" i="66" s="1"/>
  <c r="AB1568" i="66"/>
  <c r="AB1569" i="66"/>
  <c r="AB1570" i="66"/>
  <c r="AE1570" i="66" s="1"/>
  <c r="CG1570" i="66" s="1"/>
  <c r="CF1570" i="66" s="1"/>
  <c r="AB1571" i="66"/>
  <c r="AE1571" i="66" s="1"/>
  <c r="AB1572" i="66"/>
  <c r="AE1572" i="66" s="1"/>
  <c r="AB1573" i="66"/>
  <c r="AE1573" i="66" s="1"/>
  <c r="AB1574" i="66"/>
  <c r="AE1574" i="66" s="1"/>
  <c r="AB1575" i="66"/>
  <c r="AE1575" i="66" s="1"/>
  <c r="L1575" i="66" s="1"/>
  <c r="AB1576" i="66"/>
  <c r="AE1576" i="66" s="1"/>
  <c r="CA1576" i="66" s="1"/>
  <c r="BV1576" i="66" s="1"/>
  <c r="AB1577" i="66"/>
  <c r="AE1577" i="66" s="1"/>
  <c r="AB1578" i="66"/>
  <c r="AE1578" i="66" s="1"/>
  <c r="AJ1578" i="66" s="1"/>
  <c r="AB1579" i="66"/>
  <c r="AE1579" i="66" s="1"/>
  <c r="AK1579" i="66" s="1"/>
  <c r="AB1580" i="66"/>
  <c r="AB1581" i="66"/>
  <c r="AE1581" i="66" s="1"/>
  <c r="CG1581" i="66" s="1"/>
  <c r="CF1581" i="66" s="1"/>
  <c r="AB1582" i="66"/>
  <c r="AE1582" i="66" s="1"/>
  <c r="AB1583" i="66"/>
  <c r="AE1583" i="66" s="1"/>
  <c r="AH1583" i="66" s="1"/>
  <c r="AB1584" i="66"/>
  <c r="AE1584" i="66" s="1"/>
  <c r="L1584" i="66" s="1"/>
  <c r="AB1585" i="66"/>
  <c r="AE1585" i="66" s="1"/>
  <c r="AB1586" i="66"/>
  <c r="AE1586" i="66" s="1"/>
  <c r="L1586" i="66" s="1"/>
  <c r="AB1587" i="66"/>
  <c r="AE1587" i="66" s="1"/>
  <c r="AB1588" i="66"/>
  <c r="AE1588" i="66" s="1"/>
  <c r="AB1589" i="66"/>
  <c r="AE1589" i="66" s="1"/>
  <c r="AB1590" i="66"/>
  <c r="AE1590" i="66" s="1"/>
  <c r="AH1590" i="66" s="1"/>
  <c r="AB1591" i="66"/>
  <c r="AE1591" i="66" s="1"/>
  <c r="AB1592" i="66"/>
  <c r="AB1593" i="66"/>
  <c r="AE1593" i="66" s="1"/>
  <c r="AB1594" i="66"/>
  <c r="AE1594" i="66" s="1"/>
  <c r="AK1594" i="66" s="1"/>
  <c r="AB1595" i="66"/>
  <c r="AE1595" i="66" s="1"/>
  <c r="AB1596" i="66"/>
  <c r="AE1596" i="66" s="1"/>
  <c r="AH1596" i="66" s="1"/>
  <c r="AB1597" i="66"/>
  <c r="AE1597" i="66" s="1"/>
  <c r="CG1597" i="66" s="1"/>
  <c r="CF1597" i="66" s="1"/>
  <c r="AB1598" i="66"/>
  <c r="AE1598" i="66" s="1"/>
  <c r="AB1599" i="66"/>
  <c r="AE1599" i="66" s="1"/>
  <c r="AK1599" i="66" s="1"/>
  <c r="AB1600" i="66"/>
  <c r="AE1600" i="66" s="1"/>
  <c r="AB1601" i="66"/>
  <c r="AE1601" i="66" s="1"/>
  <c r="CA1601" i="66" s="1"/>
  <c r="BV1601" i="66" s="1"/>
  <c r="AB1602" i="66"/>
  <c r="AE1602" i="66" s="1"/>
  <c r="AJ1602" i="66" s="1"/>
  <c r="AB1603" i="66"/>
  <c r="AE1603" i="66" s="1"/>
  <c r="L1603" i="66" s="1"/>
  <c r="AB1604" i="66"/>
  <c r="AB1605" i="66"/>
  <c r="AE1605" i="66" s="1"/>
  <c r="AB1606" i="66"/>
  <c r="AE1606" i="66" s="1"/>
  <c r="CA1606" i="66" s="1"/>
  <c r="BV1606" i="66" s="1"/>
  <c r="AB1607" i="66"/>
  <c r="AE1607" i="66" s="1"/>
  <c r="AB1608" i="66"/>
  <c r="AE1608" i="66" s="1"/>
  <c r="AH1608" i="66" s="1"/>
  <c r="AB1609" i="66"/>
  <c r="AE1609" i="66" s="1"/>
  <c r="AB1610" i="66"/>
  <c r="AE1610" i="66" s="1"/>
  <c r="L1610" i="66" s="1"/>
  <c r="AB1611" i="66"/>
  <c r="AE1611" i="66" s="1"/>
  <c r="AK1611" i="66" s="1"/>
  <c r="AB1612" i="66"/>
  <c r="AE1612" i="66" s="1"/>
  <c r="AB1613" i="66"/>
  <c r="AB1614" i="66"/>
  <c r="AE1614" i="66" s="1"/>
  <c r="AH1614" i="66" s="1"/>
  <c r="AB1615" i="66"/>
  <c r="AE1615" i="66" s="1"/>
  <c r="AB1616" i="66"/>
  <c r="AB1617" i="66"/>
  <c r="AE1617" i="66" s="1"/>
  <c r="AB1618" i="66"/>
  <c r="AE1618" i="66" s="1"/>
  <c r="CA1618" i="66" s="1"/>
  <c r="BV1618" i="66" s="1"/>
  <c r="AB1619" i="66"/>
  <c r="AE1619" i="66" s="1"/>
  <c r="CG1619" i="66" s="1"/>
  <c r="CF1619" i="66" s="1"/>
  <c r="AB1620" i="66"/>
  <c r="AE1620" i="66" s="1"/>
  <c r="L1620" i="66" s="1"/>
  <c r="AB1621" i="66"/>
  <c r="AE1621" i="66" s="1"/>
  <c r="CA1621" i="66" s="1"/>
  <c r="BV1621" i="66" s="1"/>
  <c r="AB1622" i="66"/>
  <c r="AE1622" i="66" s="1"/>
  <c r="AB1623" i="66"/>
  <c r="AE1623" i="66" s="1"/>
  <c r="AB1624" i="66"/>
  <c r="AE1624" i="66" s="1"/>
  <c r="AB1625" i="66"/>
  <c r="AB1626" i="66"/>
  <c r="AE1626" i="66" s="1"/>
  <c r="AB1627" i="66"/>
  <c r="AE1627" i="66" s="1"/>
  <c r="CG1627" i="66" s="1"/>
  <c r="CF1627" i="66" s="1"/>
  <c r="AB1628" i="66"/>
  <c r="AB1629" i="66"/>
  <c r="AE1629" i="66" s="1"/>
  <c r="AK1629" i="66" s="1"/>
  <c r="AB1630" i="66"/>
  <c r="AE1630" i="66" s="1"/>
  <c r="CG1630" i="66" s="1"/>
  <c r="CF1630" i="66" s="1"/>
  <c r="AB1631" i="66"/>
  <c r="AE1631" i="66" s="1"/>
  <c r="L1631" i="66" s="1"/>
  <c r="AB1632" i="66"/>
  <c r="AE1632" i="66" s="1"/>
  <c r="AB1633" i="66"/>
  <c r="AE1633" i="66" s="1"/>
  <c r="AJ1633" i="66" s="1"/>
  <c r="AB1634" i="66"/>
  <c r="AE1634" i="66" s="1"/>
  <c r="AB1635" i="66"/>
  <c r="AE1635" i="66" s="1"/>
  <c r="CG1635" i="66" s="1"/>
  <c r="CF1635" i="66" s="1"/>
  <c r="AB1636" i="66"/>
  <c r="AE1636" i="66" s="1"/>
  <c r="CA1636" i="66" s="1"/>
  <c r="BV1636" i="66" s="1"/>
  <c r="AB1637" i="66"/>
  <c r="AB1638" i="66"/>
  <c r="AE1638" i="66" s="1"/>
  <c r="AB1639" i="66"/>
  <c r="AE1639" i="66" s="1"/>
  <c r="CA1639" i="66" s="1"/>
  <c r="BV1639" i="66" s="1"/>
  <c r="AB1640" i="66"/>
  <c r="AB1641" i="66"/>
  <c r="AB1642" i="66"/>
  <c r="AB1643" i="66"/>
  <c r="AE1643" i="66" s="1"/>
  <c r="CG1643" i="66" s="1"/>
  <c r="CF1643" i="66" s="1"/>
  <c r="AB1644" i="66"/>
  <c r="AE1644" i="66" s="1"/>
  <c r="AH1644" i="66" s="1"/>
  <c r="AB1645" i="66"/>
  <c r="AE1645" i="66" s="1"/>
  <c r="AB1646" i="66"/>
  <c r="AE1646" i="66" s="1"/>
  <c r="AJ1646" i="66" s="1"/>
  <c r="AB1647" i="66"/>
  <c r="AE1647" i="66" s="1"/>
  <c r="AJ1647" i="66" s="1"/>
  <c r="AB1648" i="66"/>
  <c r="AE1648" i="66" s="1"/>
  <c r="CA1648" i="66" s="1"/>
  <c r="BV1648" i="66" s="1"/>
  <c r="AB1649" i="66"/>
  <c r="AB1650" i="66"/>
  <c r="AE1650" i="66" s="1"/>
  <c r="AB1651" i="66"/>
  <c r="AE1651" i="66" s="1"/>
  <c r="AH1651" i="66" s="1"/>
  <c r="AB1652" i="66"/>
  <c r="AB1653" i="66"/>
  <c r="AE1653" i="66" s="1"/>
  <c r="AB1654" i="66"/>
  <c r="AE1654" i="66" s="1"/>
  <c r="AK1654" i="66" s="1"/>
  <c r="AB1655" i="66"/>
  <c r="AE1655" i="66" s="1"/>
  <c r="AB1656" i="66"/>
  <c r="AE1656" i="66" s="1"/>
  <c r="CG1656" i="66" s="1"/>
  <c r="CF1656" i="66" s="1"/>
  <c r="AB1657" i="66"/>
  <c r="AE1657" i="66" s="1"/>
  <c r="AB1658" i="66"/>
  <c r="AE1658" i="66" s="1"/>
  <c r="AB1659" i="66"/>
  <c r="AE1659" i="66" s="1"/>
  <c r="CA1659" i="66" s="1"/>
  <c r="BV1659" i="66" s="1"/>
  <c r="AB1660" i="66"/>
  <c r="AE1660" i="66" s="1"/>
  <c r="AB1661" i="66"/>
  <c r="AE1661" i="66" s="1"/>
  <c r="AB1662" i="66"/>
  <c r="AE1662" i="66" s="1"/>
  <c r="AH1662" i="66" s="1"/>
  <c r="AB1663" i="66"/>
  <c r="AE1663" i="66" s="1"/>
  <c r="AB1664" i="66"/>
  <c r="AB1665" i="66"/>
  <c r="AE1665" i="66" s="1"/>
  <c r="AJ1665" i="66" s="1"/>
  <c r="AB1666" i="66"/>
  <c r="AE1666" i="66" s="1"/>
  <c r="L1666" i="66" s="1"/>
  <c r="AB1667" i="66"/>
  <c r="AE1667" i="66" s="1"/>
  <c r="AH1667" i="66" s="1"/>
  <c r="AB1668" i="66"/>
  <c r="AE1668" i="66" s="1"/>
  <c r="AH1668" i="66" s="1"/>
  <c r="AB1669" i="66"/>
  <c r="AE1669" i="66" s="1"/>
  <c r="AK1669" i="66" s="1"/>
  <c r="AB1670" i="66"/>
  <c r="AE1670" i="66" s="1"/>
  <c r="AK1670" i="66" s="1"/>
  <c r="AB1671" i="66"/>
  <c r="AE1671" i="66" s="1"/>
  <c r="CG1671" i="66" s="1"/>
  <c r="CF1671" i="66" s="1"/>
  <c r="AB1672" i="66"/>
  <c r="AE1672" i="66" s="1"/>
  <c r="AB1673" i="66"/>
  <c r="AE1673" i="66" s="1"/>
  <c r="AB1674" i="66"/>
  <c r="AE1674" i="66" s="1"/>
  <c r="AH1674" i="66" s="1"/>
  <c r="AB1675" i="66"/>
  <c r="AE1675" i="66" s="1"/>
  <c r="CG1675" i="66" s="1"/>
  <c r="CF1675" i="66" s="1"/>
  <c r="AB1676" i="66"/>
  <c r="AB1677" i="66"/>
  <c r="AE1677" i="66" s="1"/>
  <c r="AB1678" i="66"/>
  <c r="AE1678" i="66" s="1"/>
  <c r="AB1679" i="66"/>
  <c r="AE1679" i="66" s="1"/>
  <c r="AB1680" i="66"/>
  <c r="AE1680" i="66" s="1"/>
  <c r="AB1681" i="66"/>
  <c r="AE1681" i="66" s="1"/>
  <c r="AB1682" i="66"/>
  <c r="AE1682" i="66" s="1"/>
  <c r="AB1683" i="66"/>
  <c r="AE1683" i="66" s="1"/>
  <c r="CA1683" i="66" s="1"/>
  <c r="BV1683" i="66" s="1"/>
  <c r="AB1684" i="66"/>
  <c r="AE1684" i="66" s="1"/>
  <c r="CG1684" i="66" s="1"/>
  <c r="CF1684" i="66" s="1"/>
  <c r="AB1685" i="66"/>
  <c r="AB1686" i="66"/>
  <c r="AE1686" i="66" s="1"/>
  <c r="CG1686" i="66" s="1"/>
  <c r="CF1686" i="66" s="1"/>
  <c r="AB1687" i="66"/>
  <c r="AE1687" i="66" s="1"/>
  <c r="AB1688" i="66"/>
  <c r="AB1689" i="66"/>
  <c r="AE1689" i="66" s="1"/>
  <c r="AJ1689" i="66" s="1"/>
  <c r="AB1690" i="66"/>
  <c r="AE1690" i="66" s="1"/>
  <c r="AB1691" i="66"/>
  <c r="AE1691" i="66" s="1"/>
  <c r="CG1691" i="66" s="1"/>
  <c r="CF1691" i="66" s="1"/>
  <c r="AB1692" i="66"/>
  <c r="AE1692" i="66" s="1"/>
  <c r="AB1693" i="66"/>
  <c r="AE1693" i="66" s="1"/>
  <c r="AH1693" i="66" s="1"/>
  <c r="AB1694" i="66"/>
  <c r="AE1694" i="66" s="1"/>
  <c r="L1694" i="66" s="1"/>
  <c r="AB1695" i="66"/>
  <c r="AE1695" i="66" s="1"/>
  <c r="CG1695" i="66" s="1"/>
  <c r="CF1695" i="66" s="1"/>
  <c r="AB1696" i="66"/>
  <c r="AE1696" i="66" s="1"/>
  <c r="AB1697" i="66"/>
  <c r="AE1697" i="66" s="1"/>
  <c r="CG1697" i="66" s="1"/>
  <c r="CF1697" i="66" s="1"/>
  <c r="AB1698" i="66"/>
  <c r="AE1698" i="66" s="1"/>
  <c r="CA1698" i="66" s="1"/>
  <c r="BV1698" i="66" s="1"/>
  <c r="AB1699" i="66"/>
  <c r="AE1699" i="66" s="1"/>
  <c r="L1699" i="66" s="1"/>
  <c r="AB1700" i="66"/>
  <c r="AB1701" i="66"/>
  <c r="AE1701" i="66" s="1"/>
  <c r="AB1702" i="66"/>
  <c r="AE1702" i="66" s="1"/>
  <c r="AK1702" i="66" s="1"/>
  <c r="AB1703" i="66"/>
  <c r="AE1703" i="66" s="1"/>
  <c r="AJ1703" i="66" s="1"/>
  <c r="AB1704" i="66"/>
  <c r="AB1705" i="66"/>
  <c r="AE1705" i="66" s="1"/>
  <c r="AB1706" i="66"/>
  <c r="AE1706" i="66" s="1"/>
  <c r="AJ1706" i="66" s="1"/>
  <c r="AB1707" i="66"/>
  <c r="AE1707" i="66" s="1"/>
  <c r="AB1708" i="66"/>
  <c r="AE1708" i="66" s="1"/>
  <c r="CA1708" i="66" s="1"/>
  <c r="BV1708" i="66" s="1"/>
  <c r="AB1709" i="66"/>
  <c r="AE1709" i="66" s="1"/>
  <c r="CA1709" i="66" s="1"/>
  <c r="BV1709" i="66" s="1"/>
  <c r="AB1710" i="66"/>
  <c r="AE1710" i="66" s="1"/>
  <c r="AB1711" i="66"/>
  <c r="AE1711" i="66" s="1"/>
  <c r="AB1712" i="66"/>
  <c r="AB1713" i="66"/>
  <c r="AE1713" i="66" s="1"/>
  <c r="CA1713" i="66" s="1"/>
  <c r="BV1713" i="66" s="1"/>
  <c r="AB1714" i="66"/>
  <c r="AE1714" i="66" s="1"/>
  <c r="AB1715" i="66"/>
  <c r="AE1715" i="66" s="1"/>
  <c r="AH1715" i="66" s="1"/>
  <c r="AB1716" i="66"/>
  <c r="AE1716" i="66" s="1"/>
  <c r="AH1716" i="66" s="1"/>
  <c r="AB1717" i="66"/>
  <c r="AE1717" i="66" s="1"/>
  <c r="AK1717" i="66" s="1"/>
  <c r="AB1718" i="66"/>
  <c r="AE1718" i="66" s="1"/>
  <c r="AB1719" i="66"/>
  <c r="AE1719" i="66" s="1"/>
  <c r="AB1720" i="66"/>
  <c r="AE1720" i="66" s="1"/>
  <c r="AB1721" i="66"/>
  <c r="AE1721" i="66" s="1"/>
  <c r="AH1721" i="66" s="1"/>
  <c r="AB1722" i="66"/>
  <c r="AE1722" i="66" s="1"/>
  <c r="AJ1722" i="66" s="1"/>
  <c r="AB1723" i="66"/>
  <c r="AE1723" i="66" s="1"/>
  <c r="CA1723" i="66" s="1"/>
  <c r="BV1723" i="66" s="1"/>
  <c r="AB1724" i="66"/>
  <c r="AB1725" i="66"/>
  <c r="AE1725" i="66" s="1"/>
  <c r="AK1725" i="66" s="1"/>
  <c r="AB1726" i="66"/>
  <c r="AE1726" i="66" s="1"/>
  <c r="CG1726" i="66" s="1"/>
  <c r="CF1726" i="66" s="1"/>
  <c r="AB1727" i="66"/>
  <c r="AE1727" i="66" s="1"/>
  <c r="AK1727" i="66" s="1"/>
  <c r="AB1728" i="66"/>
  <c r="AE1728" i="66" s="1"/>
  <c r="AH1728" i="66" s="1"/>
  <c r="AB1729" i="66"/>
  <c r="AE1729" i="66" s="1"/>
  <c r="AH1729" i="66" s="1"/>
  <c r="AB1730" i="66"/>
  <c r="AE1730" i="66" s="1"/>
  <c r="AB1731" i="66"/>
  <c r="AE1731" i="66" s="1"/>
  <c r="CA1731" i="66" s="1"/>
  <c r="BV1731" i="66" s="1"/>
  <c r="AB1732" i="66"/>
  <c r="AE1732" i="66" s="1"/>
  <c r="AK1732" i="66" s="1"/>
  <c r="AB1733" i="66"/>
  <c r="AE1733" i="66" s="1"/>
  <c r="CG1733" i="66" s="1"/>
  <c r="CF1733" i="66" s="1"/>
  <c r="AB1734" i="66"/>
  <c r="AE1734" i="66" s="1"/>
  <c r="AJ1734" i="66" s="1"/>
  <c r="AB1735" i="66"/>
  <c r="AE1735" i="66" s="1"/>
  <c r="AK1735" i="66" s="1"/>
  <c r="AB1736" i="66"/>
  <c r="AB1737" i="66"/>
  <c r="AE1737" i="66" s="1"/>
  <c r="L1737" i="66" s="1"/>
  <c r="AB1738" i="66"/>
  <c r="AE1738" i="66" s="1"/>
  <c r="AB1739" i="66"/>
  <c r="AE1739" i="66" s="1"/>
  <c r="AJ1739" i="66" s="1"/>
  <c r="AB1740" i="66"/>
  <c r="AE1740" i="66" s="1"/>
  <c r="CA1740" i="66" s="1"/>
  <c r="BV1740" i="66" s="1"/>
  <c r="AB1741" i="66"/>
  <c r="AE1741" i="66" s="1"/>
  <c r="CG1741" i="66" s="1"/>
  <c r="CF1741" i="66" s="1"/>
  <c r="AB1742" i="66"/>
  <c r="AE1742" i="66" s="1"/>
  <c r="AB1743" i="66"/>
  <c r="AE1743" i="66" s="1"/>
  <c r="AJ1743" i="66" s="1"/>
  <c r="AB1744" i="66"/>
  <c r="AE1744" i="66" s="1"/>
  <c r="AB1745" i="66"/>
  <c r="AE1745" i="66" s="1"/>
  <c r="AH1745" i="66" s="1"/>
  <c r="AB1746" i="66"/>
  <c r="AE1746" i="66" s="1"/>
  <c r="AB1747" i="66"/>
  <c r="AE1747" i="66" s="1"/>
  <c r="AH1747" i="66" s="1"/>
  <c r="AB1748" i="66"/>
  <c r="AB1749" i="66"/>
  <c r="AE1749" i="66" s="1"/>
  <c r="AB1750" i="66"/>
  <c r="AE1750" i="66" s="1"/>
  <c r="AJ1750" i="66" s="1"/>
  <c r="AB1751" i="66"/>
  <c r="AE1751" i="66" s="1"/>
  <c r="AB1752" i="66"/>
  <c r="AE1752" i="66" s="1"/>
  <c r="AB1753" i="66"/>
  <c r="AE1753" i="66" s="1"/>
  <c r="CA1753" i="66" s="1"/>
  <c r="BV1753" i="66" s="1"/>
  <c r="AB1754" i="66"/>
  <c r="AE1754" i="66" s="1"/>
  <c r="CG1754" i="66" s="1"/>
  <c r="CF1754" i="66" s="1"/>
  <c r="AB1755" i="66"/>
  <c r="AE1755" i="66" s="1"/>
  <c r="AH1755" i="66" s="1"/>
  <c r="AB1756" i="66"/>
  <c r="AE1756" i="66" s="1"/>
  <c r="AH1756" i="66" s="1"/>
  <c r="AB1757" i="66"/>
  <c r="AE1757" i="66" s="1"/>
  <c r="AJ1757" i="66" s="1"/>
  <c r="AB1758" i="66"/>
  <c r="AE1758" i="66" s="1"/>
  <c r="AJ1758" i="66" s="1"/>
  <c r="AB1759" i="66"/>
  <c r="AE1759" i="66" s="1"/>
  <c r="L1759" i="66" s="1"/>
  <c r="AB1760" i="66"/>
  <c r="AB1761" i="66"/>
  <c r="AE1761" i="66" s="1"/>
  <c r="AH1761" i="66" s="1"/>
  <c r="AB1762" i="66"/>
  <c r="AE1762" i="66" s="1"/>
  <c r="AJ1762" i="66" s="1"/>
  <c r="AB1763" i="66"/>
  <c r="AE1763" i="66" s="1"/>
  <c r="AJ1763" i="66" s="1"/>
  <c r="AB1764" i="66"/>
  <c r="AE1764" i="66" s="1"/>
  <c r="AB1765" i="66"/>
  <c r="AE1765" i="66" s="1"/>
  <c r="CG1765" i="66" s="1"/>
  <c r="CF1765" i="66" s="1"/>
  <c r="AB1766" i="66"/>
  <c r="AE1766" i="66" s="1"/>
  <c r="CA1766" i="66" s="1"/>
  <c r="BV1766" i="66" s="1"/>
  <c r="AB1767" i="66"/>
  <c r="AE1767" i="66" s="1"/>
  <c r="AB1768" i="66"/>
  <c r="AE1768" i="66" s="1"/>
  <c r="AJ1768" i="66" s="1"/>
  <c r="AB1769" i="66"/>
  <c r="AE1769" i="66" s="1"/>
  <c r="CA1769" i="66" s="1"/>
  <c r="BV1769" i="66" s="1"/>
  <c r="AB1770" i="66"/>
  <c r="AE1770" i="66" s="1"/>
  <c r="AB1771" i="66"/>
  <c r="AE1771" i="66" s="1"/>
  <c r="CA1771" i="66" s="1"/>
  <c r="BV1771" i="66" s="1"/>
  <c r="AB1772" i="66"/>
  <c r="AB1773" i="66"/>
  <c r="AB1774" i="66"/>
  <c r="AE1774" i="66" s="1"/>
  <c r="L1774" i="66" s="1"/>
  <c r="AB1775" i="66"/>
  <c r="AE1775" i="66" s="1"/>
  <c r="AK1775" i="66" s="1"/>
  <c r="AB1776" i="66"/>
  <c r="AE1776" i="66" s="1"/>
  <c r="AJ1776" i="66" s="1"/>
  <c r="AB1777" i="66"/>
  <c r="AE1777" i="66" s="1"/>
  <c r="CA1777" i="66" s="1"/>
  <c r="BV1777" i="66" s="1"/>
  <c r="AB1778" i="66"/>
  <c r="AE1778" i="66" s="1"/>
  <c r="CA1778" i="66" s="1"/>
  <c r="BV1778" i="66" s="1"/>
  <c r="AB1779" i="66"/>
  <c r="AE1779" i="66" s="1"/>
  <c r="L1779" i="66" s="1"/>
  <c r="AB1780" i="66"/>
  <c r="AE1780" i="66" s="1"/>
  <c r="AJ1780" i="66" s="1"/>
  <c r="AB1781" i="66"/>
  <c r="AE1781" i="66" s="1"/>
  <c r="AB1782" i="66"/>
  <c r="AE1782" i="66" s="1"/>
  <c r="AB1783" i="66"/>
  <c r="AE1783" i="66" s="1"/>
  <c r="AK1783" i="66" s="1"/>
  <c r="AB1784" i="66"/>
  <c r="AB1785" i="66"/>
  <c r="AB1786" i="66"/>
  <c r="AE1786" i="66" s="1"/>
  <c r="AJ1786" i="66" s="1"/>
  <c r="AB1787" i="66"/>
  <c r="AE1787" i="66" s="1"/>
  <c r="AK1787" i="66" s="1"/>
  <c r="AB1788" i="66"/>
  <c r="AE1788" i="66" s="1"/>
  <c r="AB1789" i="66"/>
  <c r="AE1789" i="66" s="1"/>
  <c r="CG1789" i="66" s="1"/>
  <c r="CF1789" i="66" s="1"/>
  <c r="AB1790" i="66"/>
  <c r="AE1790" i="66" s="1"/>
  <c r="L1790" i="66" s="1"/>
  <c r="AB1791" i="66"/>
  <c r="AE1791" i="66" s="1"/>
  <c r="AK1791" i="66" s="1"/>
  <c r="AB1792" i="66"/>
  <c r="AE1792" i="66" s="1"/>
  <c r="AB1793" i="66"/>
  <c r="AE1793" i="66" s="1"/>
  <c r="AB1794" i="66"/>
  <c r="AE1794" i="66" s="1"/>
  <c r="CA1794" i="66" s="1"/>
  <c r="BV1794" i="66" s="1"/>
  <c r="AB1795" i="66"/>
  <c r="AE1795" i="66" s="1"/>
  <c r="AB1796" i="66"/>
  <c r="AB1797" i="66"/>
  <c r="AE1797" i="66" s="1"/>
  <c r="AB1798" i="66"/>
  <c r="AE1798" i="66" s="1"/>
  <c r="AB1799" i="66"/>
  <c r="AE1799" i="66" s="1"/>
  <c r="AK1799" i="66" s="1"/>
  <c r="AB1800" i="66"/>
  <c r="AE1800" i="66" s="1"/>
  <c r="CG1800" i="66" s="1"/>
  <c r="CF1800" i="66" s="1"/>
  <c r="AB1801" i="66"/>
  <c r="AE1801" i="66" s="1"/>
  <c r="AH1801" i="66" s="1"/>
  <c r="AB1802" i="66"/>
  <c r="AE1802" i="66" s="1"/>
  <c r="AH1802" i="66" s="1"/>
  <c r="AB1803" i="66"/>
  <c r="AE1803" i="66" s="1"/>
  <c r="AB1804" i="66"/>
  <c r="AE1804" i="66" s="1"/>
  <c r="AB1805" i="66"/>
  <c r="AE1805" i="66" s="1"/>
  <c r="CA1805" i="66" s="1"/>
  <c r="BV1805" i="66" s="1"/>
  <c r="AB1806" i="66"/>
  <c r="AE1806" i="66" s="1"/>
  <c r="AJ1806" i="66" s="1"/>
  <c r="AB1807" i="66"/>
  <c r="AE1807" i="66" s="1"/>
  <c r="AH1807" i="66" s="1"/>
  <c r="AB1808" i="66"/>
  <c r="AB1809" i="66"/>
  <c r="AE1809" i="66" s="1"/>
  <c r="AB1810" i="66"/>
  <c r="AE1810" i="66" s="1"/>
  <c r="AB1811" i="66"/>
  <c r="AE1811" i="66" s="1"/>
  <c r="AB1812" i="66"/>
  <c r="AE1812" i="66" s="1"/>
  <c r="AB1813" i="66"/>
  <c r="AE1813" i="66" s="1"/>
  <c r="AB1814" i="66"/>
  <c r="AE1814" i="66" s="1"/>
  <c r="AH1814" i="66" s="1"/>
  <c r="AB1815" i="66"/>
  <c r="AE1815" i="66" s="1"/>
  <c r="AB1816" i="66"/>
  <c r="AE1816" i="66" s="1"/>
  <c r="CA1816" i="66" s="1"/>
  <c r="BV1816" i="66" s="1"/>
  <c r="AB1817" i="66"/>
  <c r="AB1818" i="66"/>
  <c r="AE1818" i="66" s="1"/>
  <c r="AJ1818" i="66" s="1"/>
  <c r="AB1819" i="66"/>
  <c r="AE1819" i="66" s="1"/>
  <c r="AB1820" i="66"/>
  <c r="AB1821" i="66"/>
  <c r="AE1821" i="66" s="1"/>
  <c r="AH1821" i="66" s="1"/>
  <c r="AB1822" i="66"/>
  <c r="AE1822" i="66" s="1"/>
  <c r="AJ1822" i="66" s="1"/>
  <c r="AB1823" i="66"/>
  <c r="AE1823" i="66" s="1"/>
  <c r="AB1824" i="66"/>
  <c r="AE1824" i="66" s="1"/>
  <c r="AB1825" i="66"/>
  <c r="AE1825" i="66" s="1"/>
  <c r="CG1825" i="66" s="1"/>
  <c r="CF1825" i="66" s="1"/>
  <c r="AB1826" i="66"/>
  <c r="AE1826" i="66" s="1"/>
  <c r="AH1826" i="66" s="1"/>
  <c r="AB1827" i="66"/>
  <c r="AE1827" i="66" s="1"/>
  <c r="CG1827" i="66" s="1"/>
  <c r="CF1827" i="66" s="1"/>
  <c r="AB1828" i="66"/>
  <c r="AE1828" i="66" s="1"/>
  <c r="AK1828" i="66" s="1"/>
  <c r="AB1829" i="66"/>
  <c r="AE1829" i="66" s="1"/>
  <c r="AH1829" i="66" s="1"/>
  <c r="AB1830" i="66"/>
  <c r="AE1830" i="66" s="1"/>
  <c r="AH1830" i="66" s="1"/>
  <c r="AB1831" i="66"/>
  <c r="AE1831" i="66" s="1"/>
  <c r="AJ1831" i="66" s="1"/>
  <c r="AB1832" i="66"/>
  <c r="AB1833" i="66"/>
  <c r="AE1833" i="66" s="1"/>
  <c r="AH1833" i="66" s="1"/>
  <c r="AB1834" i="66"/>
  <c r="AE1834" i="66" s="1"/>
  <c r="AB1835" i="66"/>
  <c r="AE1835" i="66" s="1"/>
  <c r="CA1835" i="66" s="1"/>
  <c r="BV1835" i="66" s="1"/>
  <c r="AB1836" i="66"/>
  <c r="AE1836" i="66" s="1"/>
  <c r="AB1837" i="66"/>
  <c r="AE1837" i="66" s="1"/>
  <c r="CA1837" i="66" s="1"/>
  <c r="BV1837" i="66" s="1"/>
  <c r="AB1838" i="66"/>
  <c r="AE1838" i="66" s="1"/>
  <c r="CA1838" i="66" s="1"/>
  <c r="BV1838" i="66" s="1"/>
  <c r="AB1839" i="66"/>
  <c r="AE1839" i="66" s="1"/>
  <c r="AB1840" i="66"/>
  <c r="AE1840" i="66" s="1"/>
  <c r="CA1840" i="66" s="1"/>
  <c r="BV1840" i="66" s="1"/>
  <c r="AB1841" i="66"/>
  <c r="AB1842" i="66"/>
  <c r="AE1842" i="66" s="1"/>
  <c r="AB1843" i="66"/>
  <c r="AE1843" i="66" s="1"/>
  <c r="AB1844" i="66"/>
  <c r="AB1845" i="66"/>
  <c r="AE1845" i="66" s="1"/>
  <c r="AB1846" i="66"/>
  <c r="AE1846" i="66" s="1"/>
  <c r="CG1846" i="66" s="1"/>
  <c r="CF1846" i="66" s="1"/>
  <c r="AB1847" i="66"/>
  <c r="AE1847" i="66" s="1"/>
  <c r="AB1848" i="66"/>
  <c r="AE1848" i="66" s="1"/>
  <c r="AB1849" i="66"/>
  <c r="AE1849" i="66" s="1"/>
  <c r="CA1849" i="66" s="1"/>
  <c r="BV1849" i="66" s="1"/>
  <c r="AB1850" i="66"/>
  <c r="AE1850" i="66" s="1"/>
  <c r="AB1851" i="66"/>
  <c r="AE1851" i="66" s="1"/>
  <c r="AB1852" i="66"/>
  <c r="AE1852" i="66" s="1"/>
  <c r="AB1853" i="66"/>
  <c r="AE1853" i="66" s="1"/>
  <c r="AB1854" i="66"/>
  <c r="AE1854" i="66" s="1"/>
  <c r="AB1855" i="66"/>
  <c r="AE1855" i="66" s="1"/>
  <c r="AB1856" i="66"/>
  <c r="AB1857" i="66"/>
  <c r="AE1857" i="66" s="1"/>
  <c r="CA1857" i="66" s="1"/>
  <c r="BV1857" i="66" s="1"/>
  <c r="AB1858" i="66"/>
  <c r="AE1858" i="66" s="1"/>
  <c r="AK1858" i="66" s="1"/>
  <c r="AB1859" i="66"/>
  <c r="AE1859" i="66" s="1"/>
  <c r="AB1860" i="66"/>
  <c r="AE1860" i="66" s="1"/>
  <c r="CG1860" i="66" s="1"/>
  <c r="CF1860" i="66" s="1"/>
  <c r="AB1861" i="66"/>
  <c r="AE1861" i="66" s="1"/>
  <c r="AJ1861" i="66" s="1"/>
  <c r="AB1862" i="66"/>
  <c r="AE1862" i="66" s="1"/>
  <c r="AB1863" i="66"/>
  <c r="AE1863" i="66" s="1"/>
  <c r="AJ1863" i="66" s="1"/>
  <c r="AB1864" i="66"/>
  <c r="AE1864" i="66" s="1"/>
  <c r="AJ1864" i="66" s="1"/>
  <c r="AB1865" i="66"/>
  <c r="AE1865" i="66" s="1"/>
  <c r="AH1865" i="66" s="1"/>
  <c r="AB1866" i="66"/>
  <c r="AE1866" i="66" s="1"/>
  <c r="CG1866" i="66" s="1"/>
  <c r="CF1866" i="66" s="1"/>
  <c r="AB1867" i="66"/>
  <c r="AE1867" i="66" s="1"/>
  <c r="AB1868" i="66"/>
  <c r="AB1869" i="66"/>
  <c r="AE1869" i="66" s="1"/>
  <c r="CA1869" i="66" s="1"/>
  <c r="BV1869" i="66" s="1"/>
  <c r="AB1870" i="66"/>
  <c r="AE1870" i="66" s="1"/>
  <c r="AB1871" i="66"/>
  <c r="AE1871" i="66" s="1"/>
  <c r="AB1872" i="66"/>
  <c r="AE1872" i="66" s="1"/>
  <c r="AB1873" i="66"/>
  <c r="AE1873" i="66" s="1"/>
  <c r="CG1873" i="66" s="1"/>
  <c r="CF1873" i="66" s="1"/>
  <c r="AB1874" i="66"/>
  <c r="AE1874" i="66" s="1"/>
  <c r="AB1875" i="66"/>
  <c r="AE1875" i="66" s="1"/>
  <c r="CG1875" i="66" s="1"/>
  <c r="CF1875" i="66" s="1"/>
  <c r="AB1876" i="66"/>
  <c r="AE1876" i="66" s="1"/>
  <c r="L1876" i="66" s="1"/>
  <c r="AB1877" i="66"/>
  <c r="AE1877" i="66" s="1"/>
  <c r="AB1878" i="66"/>
  <c r="AE1878" i="66" s="1"/>
  <c r="AH1878" i="66" s="1"/>
  <c r="AB1879" i="66"/>
  <c r="AE1879" i="66" s="1"/>
  <c r="CG1879" i="66" s="1"/>
  <c r="CF1879" i="66" s="1"/>
  <c r="AB1880" i="66"/>
  <c r="AB1881" i="66"/>
  <c r="AE1881" i="66" s="1"/>
  <c r="AB1882" i="66"/>
  <c r="AE1882" i="66" s="1"/>
  <c r="AH1882" i="66" s="1"/>
  <c r="AB1883" i="66"/>
  <c r="AE1883" i="66" s="1"/>
  <c r="AB1884" i="66"/>
  <c r="AE1884" i="66" s="1"/>
  <c r="AH1884" i="66" s="1"/>
  <c r="AB1885" i="66"/>
  <c r="AE1885" i="66" s="1"/>
  <c r="L1885" i="66" s="1"/>
  <c r="AB1886" i="66"/>
  <c r="AE1886" i="66" s="1"/>
  <c r="AB1887" i="66"/>
  <c r="AE1887" i="66" s="1"/>
  <c r="AJ1887" i="66" s="1"/>
  <c r="AB1888" i="66"/>
  <c r="AE1888" i="66" s="1"/>
  <c r="AB1889" i="66"/>
  <c r="AE1889" i="66" s="1"/>
  <c r="AH1889" i="66" s="1"/>
  <c r="AB1890" i="66"/>
  <c r="AE1890" i="66" s="1"/>
  <c r="AB1891" i="66"/>
  <c r="AE1891" i="66" s="1"/>
  <c r="AB1892" i="66"/>
  <c r="AB1893" i="66"/>
  <c r="AE1893" i="66" s="1"/>
  <c r="AB1894" i="66"/>
  <c r="AE1894" i="66" s="1"/>
  <c r="AH1894" i="66" s="1"/>
  <c r="AB1895" i="66"/>
  <c r="AE1895" i="66" s="1"/>
  <c r="AB1896" i="66"/>
  <c r="AE1896" i="66" s="1"/>
  <c r="AJ1896" i="66" s="1"/>
  <c r="AB1897" i="66"/>
  <c r="AE1897" i="66" s="1"/>
  <c r="AH1897" i="66" s="1"/>
  <c r="AB1898" i="66"/>
  <c r="AE1898" i="66" s="1"/>
  <c r="AB1899" i="66"/>
  <c r="AE1899" i="66" s="1"/>
  <c r="AB1900" i="66"/>
  <c r="AE1900" i="66" s="1"/>
  <c r="AB1901" i="66"/>
  <c r="AE1901" i="66" s="1"/>
  <c r="AK1901" i="66" s="1"/>
  <c r="AB1902" i="66"/>
  <c r="AE1902" i="66" s="1"/>
  <c r="CA1902" i="66" s="1"/>
  <c r="BV1902" i="66" s="1"/>
  <c r="AB1903" i="66"/>
  <c r="AE1903" i="66" s="1"/>
  <c r="AB1904" i="66"/>
  <c r="AB1905" i="66"/>
  <c r="AE1905" i="66" s="1"/>
  <c r="AB1906" i="66"/>
  <c r="AE1906" i="66" s="1"/>
  <c r="AJ1906" i="66" s="1"/>
  <c r="AB1907" i="66"/>
  <c r="AE1907" i="66" s="1"/>
  <c r="AK1907" i="66" s="1"/>
  <c r="AB1908" i="66"/>
  <c r="AE1908" i="66" s="1"/>
  <c r="L1908" i="66" s="1"/>
  <c r="AB1909" i="66"/>
  <c r="AE1909" i="66" s="1"/>
  <c r="CA1909" i="66" s="1"/>
  <c r="BV1909" i="66" s="1"/>
  <c r="AB1910" i="66"/>
  <c r="AE1910" i="66" s="1"/>
  <c r="AB1911" i="66"/>
  <c r="AE1911" i="66" s="1"/>
  <c r="AH1911" i="66" s="1"/>
  <c r="AB1912" i="66"/>
  <c r="AE1912" i="66" s="1"/>
  <c r="AB1913" i="66"/>
  <c r="AE1913" i="66" s="1"/>
  <c r="CA1913" i="66" s="1"/>
  <c r="BV1913" i="66" s="1"/>
  <c r="AB1914" i="66"/>
  <c r="AE1914" i="66" s="1"/>
  <c r="AK1914" i="66" s="1"/>
  <c r="AB1915" i="66"/>
  <c r="AE1915" i="66" s="1"/>
  <c r="AH1915" i="66" s="1"/>
  <c r="AB1916" i="66"/>
  <c r="AB1917" i="66"/>
  <c r="AE1917" i="66" s="1"/>
  <c r="AB1918" i="66"/>
  <c r="AE1918" i="66" s="1"/>
  <c r="CG1918" i="66" s="1"/>
  <c r="CF1918" i="66" s="1"/>
  <c r="AB1919" i="66"/>
  <c r="AE1919" i="66" s="1"/>
  <c r="CA1919" i="66" s="1"/>
  <c r="BV1919" i="66" s="1"/>
  <c r="AB1920" i="66"/>
  <c r="AE1920" i="66" s="1"/>
  <c r="AB1921" i="66"/>
  <c r="AE1921" i="66" s="1"/>
  <c r="CA1921" i="66" s="1"/>
  <c r="BV1921" i="66" s="1"/>
  <c r="AB1922" i="66"/>
  <c r="AE1922" i="66" s="1"/>
  <c r="CG1922" i="66" s="1"/>
  <c r="CF1922" i="66" s="1"/>
  <c r="AB1923" i="66"/>
  <c r="AE1923" i="66" s="1"/>
  <c r="AK1923" i="66" s="1"/>
  <c r="AB1924" i="66"/>
  <c r="AE1924" i="66" s="1"/>
  <c r="AB1925" i="66"/>
  <c r="AE1925" i="66" s="1"/>
  <c r="AB1926" i="66"/>
  <c r="AE1926" i="66" s="1"/>
  <c r="CA1926" i="66" s="1"/>
  <c r="BV1926" i="66" s="1"/>
  <c r="AB1927" i="66"/>
  <c r="AE1927" i="66" s="1"/>
  <c r="AK1927" i="66" s="1"/>
  <c r="AB1928" i="66"/>
  <c r="AB1929" i="66"/>
  <c r="AE1929" i="66" s="1"/>
  <c r="AB1930" i="66"/>
  <c r="AE1930" i="66" s="1"/>
  <c r="L1930" i="66" s="1"/>
  <c r="AB1931" i="66"/>
  <c r="AE1931" i="66" s="1"/>
  <c r="AB1932" i="66"/>
  <c r="AE1932" i="66" s="1"/>
  <c r="AK1932" i="66" s="1"/>
  <c r="AB1933" i="66"/>
  <c r="AE1933" i="66" s="1"/>
  <c r="CA1933" i="66" s="1"/>
  <c r="BV1933" i="66" s="1"/>
  <c r="AB1934" i="66"/>
  <c r="AE1934" i="66" s="1"/>
  <c r="AB1935" i="66"/>
  <c r="AE1935" i="66" s="1"/>
  <c r="AB1936" i="66"/>
  <c r="AE1936" i="66" s="1"/>
  <c r="AH1936" i="66" s="1"/>
  <c r="AB1937" i="66"/>
  <c r="AE1937" i="66" s="1"/>
  <c r="AB1938" i="66"/>
  <c r="AE1938" i="66" s="1"/>
  <c r="CA1938" i="66" s="1"/>
  <c r="BV1938" i="66" s="1"/>
  <c r="AB1939" i="66"/>
  <c r="AE1939" i="66" s="1"/>
  <c r="AB1940" i="66"/>
  <c r="AB1941" i="66"/>
  <c r="AE1941" i="66" s="1"/>
  <c r="AB1942" i="66"/>
  <c r="AE1942" i="66" s="1"/>
  <c r="AB1943" i="66"/>
  <c r="AE1943" i="66" s="1"/>
  <c r="AJ1943" i="66" s="1"/>
  <c r="AB1944" i="66"/>
  <c r="AE1944" i="66" s="1"/>
  <c r="AB1945" i="66"/>
  <c r="AE1945" i="66" s="1"/>
  <c r="L1945" i="66" s="1"/>
  <c r="AB1946" i="66"/>
  <c r="AE1946" i="66" s="1"/>
  <c r="CA1946" i="66" s="1"/>
  <c r="BV1946" i="66" s="1"/>
  <c r="AB1947" i="66"/>
  <c r="AE1947" i="66" s="1"/>
  <c r="AB1948" i="66"/>
  <c r="AE1948" i="66" s="1"/>
  <c r="L1948" i="66" s="1"/>
  <c r="AB1949" i="66"/>
  <c r="AE1949" i="66" s="1"/>
  <c r="AB1950" i="66"/>
  <c r="AE1950" i="66" s="1"/>
  <c r="AB1951" i="66"/>
  <c r="AE1951" i="66" s="1"/>
  <c r="AB1952" i="66"/>
  <c r="AB1953" i="66"/>
  <c r="AE1953" i="66" s="1"/>
  <c r="CA1953" i="66" s="1"/>
  <c r="BV1953" i="66" s="1"/>
  <c r="AB1954" i="66"/>
  <c r="AE1954" i="66" s="1"/>
  <c r="CG1954" i="66" s="1"/>
  <c r="CF1954" i="66" s="1"/>
  <c r="AB1955" i="66"/>
  <c r="AE1955" i="66" s="1"/>
  <c r="AB1956" i="66"/>
  <c r="AE1956" i="66" s="1"/>
  <c r="CG1956" i="66" s="1"/>
  <c r="CF1956" i="66" s="1"/>
  <c r="AB1957" i="66"/>
  <c r="AE1957" i="66" s="1"/>
  <c r="L1957" i="66" s="1"/>
  <c r="AB1958" i="66"/>
  <c r="AE1958" i="66" s="1"/>
  <c r="CG1958" i="66" s="1"/>
  <c r="CF1958" i="66" s="1"/>
  <c r="AB1959" i="66"/>
  <c r="AE1959" i="66" s="1"/>
  <c r="L1959" i="66" s="1"/>
  <c r="AB1960" i="66"/>
  <c r="AE1960" i="66" s="1"/>
  <c r="AB1961" i="66"/>
  <c r="AE1961" i="66" s="1"/>
  <c r="CA1961" i="66" s="1"/>
  <c r="BV1961" i="66" s="1"/>
  <c r="AB1962" i="66"/>
  <c r="AE1962" i="66" s="1"/>
  <c r="AB1963" i="66"/>
  <c r="AE1963" i="66" s="1"/>
  <c r="AB1964" i="66"/>
  <c r="AB1965" i="66"/>
  <c r="AE1965" i="66" s="1"/>
  <c r="AJ1965" i="66" s="1"/>
  <c r="AB1966" i="66"/>
  <c r="AE1966" i="66" s="1"/>
  <c r="AB1967" i="66"/>
  <c r="AE1967" i="66" s="1"/>
  <c r="CG1967" i="66" s="1"/>
  <c r="CF1967" i="66" s="1"/>
  <c r="AB1968" i="66"/>
  <c r="AE1968" i="66" s="1"/>
  <c r="AB1969" i="66"/>
  <c r="AE1969" i="66" s="1"/>
  <c r="AB1970" i="66"/>
  <c r="AE1970" i="66" s="1"/>
  <c r="L1970" i="66" s="1"/>
  <c r="AB1971" i="66"/>
  <c r="AE1971" i="66" s="1"/>
  <c r="AH1971" i="66" s="1"/>
  <c r="AB1972" i="66"/>
  <c r="AE1972" i="66" s="1"/>
  <c r="AH1972" i="66" s="1"/>
  <c r="AB1973" i="66"/>
  <c r="AE1973" i="66" s="1"/>
  <c r="CG1973" i="66" s="1"/>
  <c r="CF1973" i="66" s="1"/>
  <c r="AB1974" i="66"/>
  <c r="AE1974" i="66" s="1"/>
  <c r="AK1974" i="66" s="1"/>
  <c r="AB1975" i="66"/>
  <c r="AE1975" i="66" s="1"/>
  <c r="CG1975" i="66" s="1"/>
  <c r="CF1975" i="66" s="1"/>
  <c r="AB1976" i="66"/>
  <c r="AB1977" i="66"/>
  <c r="AE1977" i="66" s="1"/>
  <c r="AB1978" i="66"/>
  <c r="AE1978" i="66" s="1"/>
  <c r="AK1978" i="66" s="1"/>
  <c r="AB1979" i="66"/>
  <c r="AE1979" i="66" s="1"/>
  <c r="CA1979" i="66" s="1"/>
  <c r="BV1979" i="66" s="1"/>
  <c r="AB1980" i="66"/>
  <c r="AE1980" i="66" s="1"/>
  <c r="AB1981" i="66"/>
  <c r="AE1981" i="66" s="1"/>
  <c r="AJ1981" i="66" s="1"/>
  <c r="AB1982" i="66"/>
  <c r="AE1982" i="66" s="1"/>
  <c r="AB1983" i="66"/>
  <c r="AE1983" i="66" s="1"/>
  <c r="AK1983" i="66" s="1"/>
  <c r="AB1984" i="66"/>
  <c r="AE1984" i="66" s="1"/>
  <c r="AB1985" i="66"/>
  <c r="AB1986" i="66"/>
  <c r="AE1986" i="66" s="1"/>
  <c r="L1986" i="66" s="1"/>
  <c r="AB1987" i="66"/>
  <c r="AE1987" i="66" s="1"/>
  <c r="AB1988" i="66"/>
  <c r="AB1989" i="66"/>
  <c r="AE1989" i="66" s="1"/>
  <c r="L1989" i="66" s="1"/>
  <c r="AB1990" i="66"/>
  <c r="AE1990" i="66" s="1"/>
  <c r="AB1991" i="66"/>
  <c r="AE1991" i="66" s="1"/>
  <c r="CA1991" i="66" s="1"/>
  <c r="BV1991" i="66" s="1"/>
  <c r="AB1992" i="66"/>
  <c r="AE1992" i="66" s="1"/>
  <c r="AB1993" i="66"/>
  <c r="AE1993" i="66" s="1"/>
  <c r="L1993" i="66" s="1"/>
  <c r="AB1994" i="66"/>
  <c r="AE1994" i="66" s="1"/>
  <c r="AB1995" i="66"/>
  <c r="AE1995" i="66" s="1"/>
  <c r="AH1995" i="66" s="1"/>
  <c r="AB1996" i="66"/>
  <c r="AE1996" i="66" s="1"/>
  <c r="CA1996" i="66" s="1"/>
  <c r="BV1996" i="66" s="1"/>
  <c r="AB1997" i="66"/>
  <c r="AB1998" i="66"/>
  <c r="AE1998" i="66" s="1"/>
  <c r="AK1998" i="66" s="1"/>
  <c r="AB1999" i="66"/>
  <c r="AE1999" i="66" s="1"/>
  <c r="AB2000" i="66"/>
  <c r="AB2001" i="66"/>
  <c r="AE2001" i="66" s="1"/>
  <c r="CA2001" i="66" s="1"/>
  <c r="BV2001" i="66" s="1"/>
  <c r="AB2002" i="66"/>
  <c r="AE2002" i="66" s="1"/>
  <c r="AK2002" i="66" s="1"/>
  <c r="AB2003" i="66"/>
  <c r="AE2003" i="66" s="1"/>
  <c r="CA2003" i="66" s="1"/>
  <c r="BV2003" i="66" s="1"/>
  <c r="AF1520" i="66"/>
  <c r="AF1545" i="66"/>
  <c r="AF1581" i="66"/>
  <c r="AF1741" i="66"/>
  <c r="AF1760" i="66"/>
  <c r="AF1777" i="66"/>
  <c r="AF1940" i="66"/>
  <c r="CB1940" i="66" s="1"/>
  <c r="BX1940" i="66" s="1"/>
  <c r="AF1964" i="66"/>
  <c r="AE1532" i="66"/>
  <c r="L1532" i="66" s="1"/>
  <c r="AE1536" i="66"/>
  <c r="AE1568" i="66"/>
  <c r="CA1568" i="66" s="1"/>
  <c r="BV1568" i="66" s="1"/>
  <c r="AE1569" i="66"/>
  <c r="CA1569" i="66" s="1"/>
  <c r="BV1569" i="66" s="1"/>
  <c r="AE1592" i="66"/>
  <c r="AE1604" i="66"/>
  <c r="AH1604" i="66" s="1"/>
  <c r="AE1628" i="66"/>
  <c r="CA1628" i="66" s="1"/>
  <c r="BV1628" i="66" s="1"/>
  <c r="AE1640" i="66"/>
  <c r="AE1652" i="66"/>
  <c r="AH1652" i="66" s="1"/>
  <c r="AE1664" i="66"/>
  <c r="AE1676" i="66"/>
  <c r="AE1688" i="66"/>
  <c r="AH1688" i="66" s="1"/>
  <c r="AE1704" i="66"/>
  <c r="L1704" i="66" s="1"/>
  <c r="AE1712" i="66"/>
  <c r="AE1748" i="66"/>
  <c r="AE1772" i="66"/>
  <c r="CA1772" i="66" s="1"/>
  <c r="BV1772" i="66" s="1"/>
  <c r="AE1784" i="66"/>
  <c r="AK1784" i="66" s="1"/>
  <c r="AE1785" i="66"/>
  <c r="CA1785" i="66" s="1"/>
  <c r="BV1785" i="66" s="1"/>
  <c r="AE1808" i="66"/>
  <c r="AE1832" i="66"/>
  <c r="AJ1832" i="66" s="1"/>
  <c r="AE1868" i="66"/>
  <c r="CA1868" i="66" s="1"/>
  <c r="BV1868" i="66" s="1"/>
  <c r="AE1880" i="66"/>
  <c r="L1880" i="66" s="1"/>
  <c r="AE1904" i="66"/>
  <c r="AJ1904" i="66" s="1"/>
  <c r="AE1928" i="66"/>
  <c r="AK1928" i="66" s="1"/>
  <c r="AE1940" i="66"/>
  <c r="L1940" i="66" s="1"/>
  <c r="AE1988" i="66"/>
  <c r="AH1988" i="66" s="1"/>
  <c r="AE1556" i="66"/>
  <c r="CA1556" i="66" s="1"/>
  <c r="BV1556" i="66" s="1"/>
  <c r="AE1580" i="66"/>
  <c r="L1580" i="66" s="1"/>
  <c r="AE1641" i="66"/>
  <c r="CA1641" i="66" s="1"/>
  <c r="BV1641" i="66" s="1"/>
  <c r="AE1736" i="66"/>
  <c r="CG1736" i="66" s="1"/>
  <c r="CF1736" i="66" s="1"/>
  <c r="AE1760" i="66"/>
  <c r="CA1760" i="66" s="1"/>
  <c r="BV1760" i="66" s="1"/>
  <c r="AE1773" i="66"/>
  <c r="AE1796" i="66"/>
  <c r="AH1796" i="66" s="1"/>
  <c r="AE1856" i="66"/>
  <c r="AJ1856" i="66" s="1"/>
  <c r="AE1892" i="66"/>
  <c r="AK1892" i="66" s="1"/>
  <c r="AE1916" i="66"/>
  <c r="AE1642" i="66"/>
  <c r="AJ1642" i="66" s="1"/>
  <c r="AF1664" i="66"/>
  <c r="AF1676" i="66"/>
  <c r="AF1772" i="66"/>
  <c r="AF1952" i="66"/>
  <c r="CB1952" i="66" s="1"/>
  <c r="BX1952" i="66" s="1"/>
  <c r="AF1988" i="66"/>
  <c r="AF1580" i="66"/>
  <c r="AF1604" i="66"/>
  <c r="AF1688" i="66"/>
  <c r="AD3" i="66"/>
  <c r="AB3" i="66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D104" i="77"/>
  <c r="D105" i="77"/>
  <c r="D106" i="77"/>
  <c r="D107" i="77"/>
  <c r="D108" i="77"/>
  <c r="D109" i="77"/>
  <c r="D110" i="77"/>
  <c r="D111" i="77"/>
  <c r="D112" i="77"/>
  <c r="D113" i="77"/>
  <c r="D114" i="77"/>
  <c r="D115" i="77"/>
  <c r="D116" i="77"/>
  <c r="D117" i="77"/>
  <c r="D118" i="77"/>
  <c r="D119" i="77"/>
  <c r="D120" i="77"/>
  <c r="D121" i="77"/>
  <c r="D122" i="77"/>
  <c r="D123" i="77"/>
  <c r="D124" i="77"/>
  <c r="D125" i="77"/>
  <c r="D126" i="77"/>
  <c r="D127" i="77"/>
  <c r="D128" i="77"/>
  <c r="D129" i="77"/>
  <c r="D130" i="77"/>
  <c r="D131" i="77"/>
  <c r="D132" i="77"/>
  <c r="D133" i="77"/>
  <c r="D134" i="77"/>
  <c r="D135" i="77"/>
  <c r="D136" i="77"/>
  <c r="D137" i="77"/>
  <c r="D138" i="77"/>
  <c r="D139" i="77"/>
  <c r="D140" i="77"/>
  <c r="D141" i="77"/>
  <c r="D142" i="77"/>
  <c r="D143" i="77"/>
  <c r="D144" i="77"/>
  <c r="D145" i="77"/>
  <c r="D146" i="77"/>
  <c r="D147" i="77"/>
  <c r="D148" i="77"/>
  <c r="D149" i="77"/>
  <c r="D150" i="77"/>
  <c r="D151" i="77"/>
  <c r="D152" i="77"/>
  <c r="D153" i="77"/>
  <c r="D154" i="77"/>
  <c r="D155" i="77"/>
  <c r="D156" i="77"/>
  <c r="D157" i="77"/>
  <c r="D158" i="77"/>
  <c r="D159" i="77"/>
  <c r="D160" i="77"/>
  <c r="D161" i="77"/>
  <c r="D162" i="77"/>
  <c r="D163" i="77"/>
  <c r="D164" i="77"/>
  <c r="D165" i="77"/>
  <c r="D166" i="77"/>
  <c r="D167" i="77"/>
  <c r="D168" i="77"/>
  <c r="D169" i="77"/>
  <c r="D170" i="77"/>
  <c r="D171" i="77"/>
  <c r="D172" i="77"/>
  <c r="D173" i="77"/>
  <c r="D174" i="77"/>
  <c r="D175" i="77"/>
  <c r="D176" i="77"/>
  <c r="D177" i="77"/>
  <c r="D178" i="77"/>
  <c r="D179" i="77"/>
  <c r="D180" i="77"/>
  <c r="D181" i="77"/>
  <c r="D182" i="77"/>
  <c r="D183" i="77"/>
  <c r="D184" i="77"/>
  <c r="D185" i="77"/>
  <c r="D186" i="77"/>
  <c r="D187" i="77"/>
  <c r="D188" i="77"/>
  <c r="D189" i="77"/>
  <c r="D190" i="77"/>
  <c r="D191" i="77"/>
  <c r="D192" i="77"/>
  <c r="D193" i="77"/>
  <c r="D194" i="77"/>
  <c r="D195" i="77"/>
  <c r="D196" i="77"/>
  <c r="D197" i="77"/>
  <c r="D198" i="77"/>
  <c r="D199" i="77"/>
  <c r="D200" i="77"/>
  <c r="D201" i="77"/>
  <c r="D202" i="77"/>
  <c r="D203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AA1517" i="66"/>
  <c r="AC1517" i="66"/>
  <c r="AW1517" i="66"/>
  <c r="AX1517" i="66"/>
  <c r="BQ1517" i="66"/>
  <c r="BZ1517" i="66"/>
  <c r="CC1517" i="66"/>
  <c r="CD1517" i="66"/>
  <c r="AA1518" i="66"/>
  <c r="AC1518" i="66"/>
  <c r="AW1518" i="66"/>
  <c r="AX1518" i="66"/>
  <c r="BQ1518" i="66"/>
  <c r="BZ1518" i="66"/>
  <c r="CC1518" i="66"/>
  <c r="CD1518" i="66"/>
  <c r="BY1518" i="66" s="1"/>
  <c r="AA1519" i="66"/>
  <c r="AC1519" i="66"/>
  <c r="AW1519" i="66"/>
  <c r="AX1519" i="66"/>
  <c r="BQ1519" i="66"/>
  <c r="BZ1519" i="66"/>
  <c r="CC1519" i="66"/>
  <c r="CD1519" i="66"/>
  <c r="BY1519" i="66" s="1"/>
  <c r="AA1520" i="66"/>
  <c r="AE1520" i="66"/>
  <c r="AH1520" i="66" s="1"/>
  <c r="AC1520" i="66"/>
  <c r="AW1520" i="66"/>
  <c r="AX1520" i="66"/>
  <c r="BQ1520" i="66"/>
  <c r="BW1520" i="66"/>
  <c r="BY1520" i="66"/>
  <c r="BZ1520" i="66"/>
  <c r="CC1520" i="66"/>
  <c r="CD1520" i="66"/>
  <c r="AA1521" i="66"/>
  <c r="AC1521" i="66"/>
  <c r="AW1521" i="66"/>
  <c r="AX1521" i="66"/>
  <c r="BQ1521" i="66"/>
  <c r="BZ1521" i="66"/>
  <c r="CC1521" i="66"/>
  <c r="CD1521" i="66"/>
  <c r="BY1521" i="66" s="1"/>
  <c r="AA1522" i="66"/>
  <c r="AC1522" i="66"/>
  <c r="AW1522" i="66"/>
  <c r="AX1522" i="66"/>
  <c r="BQ1522" i="66"/>
  <c r="BZ1522" i="66"/>
  <c r="CC1522" i="66"/>
  <c r="CD1522" i="66"/>
  <c r="AA1523" i="66"/>
  <c r="AC1523" i="66"/>
  <c r="AW1523" i="66"/>
  <c r="AX1523" i="66"/>
  <c r="BQ1523" i="66"/>
  <c r="BY1523" i="66"/>
  <c r="BZ1523" i="66"/>
  <c r="CC1523" i="66"/>
  <c r="BW1523" i="66" s="1"/>
  <c r="CD1523" i="66"/>
  <c r="AA1524" i="66"/>
  <c r="AC1524" i="66"/>
  <c r="AW1524" i="66"/>
  <c r="AX1524" i="66"/>
  <c r="BQ1524" i="66"/>
  <c r="BW1524" i="66"/>
  <c r="BZ1524" i="66"/>
  <c r="CC1524" i="66"/>
  <c r="CD1524" i="66"/>
  <c r="BY1524" i="66" s="1"/>
  <c r="AA1525" i="66"/>
  <c r="AC1525" i="66"/>
  <c r="AW1525" i="66"/>
  <c r="AX1525" i="66"/>
  <c r="BQ1525" i="66"/>
  <c r="BW1525" i="66"/>
  <c r="BZ1525" i="66"/>
  <c r="CC1525" i="66"/>
  <c r="BY1525" i="66" s="1"/>
  <c r="CD1525" i="66"/>
  <c r="AA1526" i="66"/>
  <c r="AC1526" i="66"/>
  <c r="AW1526" i="66"/>
  <c r="AX1526" i="66"/>
  <c r="BQ1526" i="66"/>
  <c r="BZ1526" i="66"/>
  <c r="CC1526" i="66"/>
  <c r="BW1526" i="66" s="1"/>
  <c r="CD1526" i="66"/>
  <c r="AA1527" i="66"/>
  <c r="AC1527" i="66"/>
  <c r="AW1527" i="66"/>
  <c r="AX1527" i="66"/>
  <c r="BQ1527" i="66"/>
  <c r="BW1527" i="66"/>
  <c r="BY1527" i="66"/>
  <c r="BZ1527" i="66"/>
  <c r="CC1527" i="66"/>
  <c r="CD1527" i="66"/>
  <c r="AA1528" i="66"/>
  <c r="AC1528" i="66"/>
  <c r="AF1528" i="66"/>
  <c r="AW1528" i="66"/>
  <c r="AX1528" i="66"/>
  <c r="BQ1528" i="66"/>
  <c r="BZ1528" i="66"/>
  <c r="CC1528" i="66"/>
  <c r="CD1528" i="66"/>
  <c r="BY1528" i="66" s="1"/>
  <c r="AA1529" i="66"/>
  <c r="AE1529" i="66"/>
  <c r="AK1529" i="66" s="1"/>
  <c r="AC1529" i="66"/>
  <c r="AW1529" i="66"/>
  <c r="AX1529" i="66"/>
  <c r="BQ1529" i="66"/>
  <c r="BZ1529" i="66"/>
  <c r="CC1529" i="66"/>
  <c r="CD1529" i="66"/>
  <c r="AA1530" i="66"/>
  <c r="AC1530" i="66"/>
  <c r="AW1530" i="66"/>
  <c r="AX1530" i="66"/>
  <c r="BQ1530" i="66"/>
  <c r="BW1530" i="66"/>
  <c r="BZ1530" i="66"/>
  <c r="CC1530" i="66"/>
  <c r="CD1530" i="66"/>
  <c r="BY1530" i="66" s="1"/>
  <c r="AA1531" i="66"/>
  <c r="AC1531" i="66"/>
  <c r="AW1531" i="66"/>
  <c r="AX1531" i="66"/>
  <c r="BQ1531" i="66"/>
  <c r="BZ1531" i="66"/>
  <c r="CC1531" i="66"/>
  <c r="CD1531" i="66"/>
  <c r="AA1532" i="66"/>
  <c r="AC1532" i="66"/>
  <c r="AW1532" i="66"/>
  <c r="AX1532" i="66"/>
  <c r="BQ1532" i="66"/>
  <c r="BW1532" i="66"/>
  <c r="BY1532" i="66"/>
  <c r="BZ1532" i="66"/>
  <c r="CC1532" i="66"/>
  <c r="CD1532" i="66"/>
  <c r="AA1533" i="66"/>
  <c r="AC1533" i="66"/>
  <c r="AW1533" i="66"/>
  <c r="AX1533" i="66"/>
  <c r="BQ1533" i="66"/>
  <c r="BY1533" i="66"/>
  <c r="BZ1533" i="66"/>
  <c r="CC1533" i="66"/>
  <c r="BW1533" i="66" s="1"/>
  <c r="CD1533" i="66"/>
  <c r="AA1534" i="66"/>
  <c r="AC1534" i="66"/>
  <c r="AW1534" i="66"/>
  <c r="AX1534" i="66"/>
  <c r="BQ1534" i="66"/>
  <c r="BZ1534" i="66"/>
  <c r="CC1534" i="66"/>
  <c r="CD1534" i="66"/>
  <c r="BY1534" i="66" s="1"/>
  <c r="AA1535" i="66"/>
  <c r="AC1535" i="66"/>
  <c r="AW1535" i="66"/>
  <c r="AX1535" i="66"/>
  <c r="BQ1535" i="66"/>
  <c r="BY1535" i="66"/>
  <c r="BZ1535" i="66"/>
  <c r="CC1535" i="66"/>
  <c r="CD1535" i="66"/>
  <c r="AA1536" i="66"/>
  <c r="AC1536" i="66"/>
  <c r="AW1536" i="66"/>
  <c r="AX1536" i="66"/>
  <c r="BQ1536" i="66"/>
  <c r="BY1536" i="66"/>
  <c r="BZ1536" i="66"/>
  <c r="CC1536" i="66"/>
  <c r="BW1536" i="66" s="1"/>
  <c r="CD1536" i="66"/>
  <c r="AA1537" i="66"/>
  <c r="AC1537" i="66"/>
  <c r="AW1537" i="66"/>
  <c r="AX1537" i="66"/>
  <c r="BQ1537" i="66"/>
  <c r="BZ1537" i="66"/>
  <c r="CC1537" i="66"/>
  <c r="CD1537" i="66"/>
  <c r="BY1537" i="66" s="1"/>
  <c r="AA1538" i="66"/>
  <c r="AC1538" i="66"/>
  <c r="AW1538" i="66"/>
  <c r="AX1538" i="66"/>
  <c r="BQ1538" i="66"/>
  <c r="BZ1538" i="66"/>
  <c r="CC1538" i="66"/>
  <c r="CD1538" i="66"/>
  <c r="AA1539" i="66"/>
  <c r="AC1539" i="66"/>
  <c r="AW1539" i="66"/>
  <c r="AX1539" i="66"/>
  <c r="BQ1539" i="66"/>
  <c r="BW1539" i="66"/>
  <c r="BZ1539" i="66"/>
  <c r="CC1539" i="66"/>
  <c r="BY1539" i="66" s="1"/>
  <c r="CD1539" i="66"/>
  <c r="AA1540" i="66"/>
  <c r="AC1540" i="66"/>
  <c r="AF1540" i="66"/>
  <c r="AW1540" i="66"/>
  <c r="AX1540" i="66"/>
  <c r="BQ1540" i="66"/>
  <c r="BZ1540" i="66"/>
  <c r="CC1540" i="66"/>
  <c r="CD1540" i="66"/>
  <c r="BY1540" i="66" s="1"/>
  <c r="AA1541" i="66"/>
  <c r="AC1541" i="66"/>
  <c r="AW1541" i="66"/>
  <c r="AX1541" i="66"/>
  <c r="BQ1541" i="66"/>
  <c r="BW1541" i="66"/>
  <c r="BY1541" i="66"/>
  <c r="BZ1541" i="66"/>
  <c r="CC1541" i="66"/>
  <c r="CD1541" i="66"/>
  <c r="AA1542" i="66"/>
  <c r="AC1542" i="66"/>
  <c r="AW1542" i="66"/>
  <c r="AX1542" i="66"/>
  <c r="BQ1542" i="66"/>
  <c r="BZ1542" i="66"/>
  <c r="CC1542" i="66"/>
  <c r="CD1542" i="66"/>
  <c r="BY1542" i="66" s="1"/>
  <c r="AA1543" i="66"/>
  <c r="AC1543" i="66"/>
  <c r="AW1543" i="66"/>
  <c r="AX1543" i="66"/>
  <c r="BQ1543" i="66"/>
  <c r="BZ1543" i="66"/>
  <c r="CC1543" i="66"/>
  <c r="BW1543" i="66" s="1"/>
  <c r="CD1543" i="66"/>
  <c r="AA1544" i="66"/>
  <c r="AE1544" i="66"/>
  <c r="AC1544" i="66"/>
  <c r="AW1544" i="66"/>
  <c r="AX1544" i="66"/>
  <c r="BQ1544" i="66"/>
  <c r="BW1544" i="66"/>
  <c r="BZ1544" i="66"/>
  <c r="CC1544" i="66"/>
  <c r="BY1544" i="66" s="1"/>
  <c r="CD1544" i="66"/>
  <c r="AA1545" i="66"/>
  <c r="AC1545" i="66"/>
  <c r="AW1545" i="66"/>
  <c r="AX1545" i="66"/>
  <c r="BQ1545" i="66"/>
  <c r="BZ1545" i="66"/>
  <c r="CC1545" i="66"/>
  <c r="BW1545" i="66" s="1"/>
  <c r="CD1545" i="66"/>
  <c r="AA1546" i="66"/>
  <c r="AC1546" i="66"/>
  <c r="AW1546" i="66"/>
  <c r="AX1546" i="66"/>
  <c r="BQ1546" i="66"/>
  <c r="BZ1546" i="66"/>
  <c r="CC1546" i="66"/>
  <c r="CD1546" i="66"/>
  <c r="AA1547" i="66"/>
  <c r="AC1547" i="66"/>
  <c r="AW1547" i="66"/>
  <c r="AX1547" i="66"/>
  <c r="BQ1547" i="66"/>
  <c r="BZ1547" i="66"/>
  <c r="CC1547" i="66"/>
  <c r="BW1547" i="66" s="1"/>
  <c r="CD1547" i="66"/>
  <c r="AA1548" i="66"/>
  <c r="AC1548" i="66"/>
  <c r="AW1548" i="66"/>
  <c r="AX1548" i="66"/>
  <c r="BQ1548" i="66"/>
  <c r="BW1548" i="66"/>
  <c r="BY1548" i="66"/>
  <c r="BZ1548" i="66"/>
  <c r="CC1548" i="66"/>
  <c r="CD1548" i="66"/>
  <c r="AA1549" i="66"/>
  <c r="AC1549" i="66"/>
  <c r="AW1549" i="66"/>
  <c r="AX1549" i="66"/>
  <c r="BQ1549" i="66"/>
  <c r="BY1549" i="66"/>
  <c r="BZ1549" i="66"/>
  <c r="CC1549" i="66"/>
  <c r="BW1549" i="66" s="1"/>
  <c r="CD1549" i="66"/>
  <c r="AA1550" i="66"/>
  <c r="AC1550" i="66"/>
  <c r="AW1550" i="66"/>
  <c r="AX1550" i="66"/>
  <c r="BQ1550" i="66"/>
  <c r="BW1550" i="66"/>
  <c r="BZ1550" i="66"/>
  <c r="CC1550" i="66"/>
  <c r="CD1550" i="66"/>
  <c r="AA1551" i="66"/>
  <c r="AC1551" i="66"/>
  <c r="AW1551" i="66"/>
  <c r="AX1551" i="66"/>
  <c r="BQ1551" i="66"/>
  <c r="BW1551" i="66"/>
  <c r="BY1551" i="66"/>
  <c r="BZ1551" i="66"/>
  <c r="CC1551" i="66"/>
  <c r="CD1551" i="66"/>
  <c r="AA1552" i="66"/>
  <c r="AC1552" i="66"/>
  <c r="AF1552" i="66"/>
  <c r="CB1552" i="66" s="1"/>
  <c r="BX1552" i="66" s="1"/>
  <c r="AW1552" i="66"/>
  <c r="AX1552" i="66"/>
  <c r="BQ1552" i="66"/>
  <c r="BW1552" i="66"/>
  <c r="BZ1552" i="66"/>
  <c r="CC1552" i="66"/>
  <c r="CD1552" i="66"/>
  <c r="BY1552" i="66" s="1"/>
  <c r="AA1553" i="66"/>
  <c r="AE1553" i="66"/>
  <c r="AC1553" i="66"/>
  <c r="AF1553" i="66"/>
  <c r="AW1553" i="66"/>
  <c r="AX1553" i="66"/>
  <c r="BQ1553" i="66"/>
  <c r="BW1553" i="66"/>
  <c r="BY1553" i="66"/>
  <c r="BZ1553" i="66"/>
  <c r="CC1553" i="66"/>
  <c r="CD1553" i="66"/>
  <c r="AA1554" i="66"/>
  <c r="AC1554" i="66"/>
  <c r="AW1554" i="66"/>
  <c r="AX1554" i="66"/>
  <c r="BQ1554" i="66"/>
  <c r="BZ1554" i="66"/>
  <c r="CC1554" i="66"/>
  <c r="CD1554" i="66"/>
  <c r="BY1554" i="66" s="1"/>
  <c r="AA1555" i="66"/>
  <c r="AC1555" i="66"/>
  <c r="AW1555" i="66"/>
  <c r="AX1555" i="66"/>
  <c r="BQ1555" i="66"/>
  <c r="BZ1555" i="66"/>
  <c r="CC1555" i="66"/>
  <c r="CD1555" i="66"/>
  <c r="BY1555" i="66" s="1"/>
  <c r="AA1556" i="66"/>
  <c r="AC1556" i="66"/>
  <c r="AW1556" i="66"/>
  <c r="AX1556" i="66"/>
  <c r="BQ1556" i="66"/>
  <c r="BZ1556" i="66"/>
  <c r="CC1556" i="66"/>
  <c r="CD1556" i="66"/>
  <c r="AA1557" i="66"/>
  <c r="AC1557" i="66"/>
  <c r="AW1557" i="66"/>
  <c r="AX1557" i="66"/>
  <c r="BQ1557" i="66"/>
  <c r="BZ1557" i="66"/>
  <c r="CC1557" i="66"/>
  <c r="BW1557" i="66" s="1"/>
  <c r="CD1557" i="66"/>
  <c r="AA1558" i="66"/>
  <c r="AC1558" i="66"/>
  <c r="AW1558" i="66"/>
  <c r="AX1558" i="66"/>
  <c r="BQ1558" i="66"/>
  <c r="BW1558" i="66"/>
  <c r="BY1558" i="66"/>
  <c r="BZ1558" i="66"/>
  <c r="CC1558" i="66"/>
  <c r="CD1558" i="66"/>
  <c r="AA1559" i="66"/>
  <c r="AC1559" i="66"/>
  <c r="AW1559" i="66"/>
  <c r="AX1559" i="66"/>
  <c r="BQ1559" i="66"/>
  <c r="BY1559" i="66"/>
  <c r="BZ1559" i="66"/>
  <c r="CC1559" i="66"/>
  <c r="CD1559" i="66"/>
  <c r="AA1560" i="66"/>
  <c r="AC1560" i="66"/>
  <c r="AW1560" i="66"/>
  <c r="AX1560" i="66"/>
  <c r="BQ1560" i="66"/>
  <c r="BZ1560" i="66"/>
  <c r="CC1560" i="66"/>
  <c r="CD1560" i="66"/>
  <c r="AA1561" i="66"/>
  <c r="AC1561" i="66"/>
  <c r="AW1561" i="66"/>
  <c r="AX1561" i="66"/>
  <c r="BQ1561" i="66"/>
  <c r="BZ1561" i="66"/>
  <c r="CC1561" i="66"/>
  <c r="CD1561" i="66"/>
  <c r="BY1561" i="66" s="1"/>
  <c r="AA1562" i="66"/>
  <c r="AC1562" i="66"/>
  <c r="AW1562" i="66"/>
  <c r="AX1562" i="66"/>
  <c r="BQ1562" i="66"/>
  <c r="BY1562" i="66"/>
  <c r="BZ1562" i="66"/>
  <c r="CC1562" i="66"/>
  <c r="CD1562" i="66"/>
  <c r="AA1563" i="66"/>
  <c r="AC1563" i="66"/>
  <c r="AW1563" i="66"/>
  <c r="AX1563" i="66"/>
  <c r="BQ1563" i="66"/>
  <c r="BW1563" i="66"/>
  <c r="BY1563" i="66"/>
  <c r="BZ1563" i="66"/>
  <c r="CC1563" i="66"/>
  <c r="CD1563" i="66"/>
  <c r="AA1564" i="66"/>
  <c r="AC1564" i="66"/>
  <c r="AF1564" i="66"/>
  <c r="AW1564" i="66"/>
  <c r="AX1564" i="66"/>
  <c r="BQ1564" i="66"/>
  <c r="BZ1564" i="66"/>
  <c r="CC1564" i="66"/>
  <c r="CD1564" i="66"/>
  <c r="AA1565" i="66"/>
  <c r="AC1565" i="66"/>
  <c r="AW1565" i="66"/>
  <c r="AX1565" i="66"/>
  <c r="BQ1565" i="66"/>
  <c r="BZ1565" i="66"/>
  <c r="CC1565" i="66"/>
  <c r="BW1565" i="66" s="1"/>
  <c r="CD1565" i="66"/>
  <c r="AA1566" i="66"/>
  <c r="AC1566" i="66"/>
  <c r="AF1566" i="66"/>
  <c r="AW1566" i="66"/>
  <c r="AX1566" i="66"/>
  <c r="BQ1566" i="66"/>
  <c r="BW1566" i="66"/>
  <c r="BY1566" i="66"/>
  <c r="BZ1566" i="66"/>
  <c r="CC1566" i="66"/>
  <c r="CD1566" i="66"/>
  <c r="AA1567" i="66"/>
  <c r="AC1567" i="66"/>
  <c r="AF1567" i="66"/>
  <c r="AW1567" i="66"/>
  <c r="AX1567" i="66"/>
  <c r="BQ1567" i="66"/>
  <c r="BY1567" i="66"/>
  <c r="BZ1567" i="66"/>
  <c r="CC1567" i="66"/>
  <c r="BW1567" i="66" s="1"/>
  <c r="CD1567" i="66"/>
  <c r="AA1568" i="66"/>
  <c r="AC1568" i="66"/>
  <c r="AW1568" i="66"/>
  <c r="AX1568" i="66"/>
  <c r="BQ1568" i="66"/>
  <c r="BW1568" i="66"/>
  <c r="BY1568" i="66"/>
  <c r="BZ1568" i="66"/>
  <c r="CC1568" i="66"/>
  <c r="CD1568" i="66"/>
  <c r="AA1569" i="66"/>
  <c r="AC1569" i="66"/>
  <c r="AW1569" i="66"/>
  <c r="AX1569" i="66"/>
  <c r="BQ1569" i="66"/>
  <c r="BY1569" i="66"/>
  <c r="BZ1569" i="66"/>
  <c r="CC1569" i="66"/>
  <c r="BW1569" i="66" s="1"/>
  <c r="CD1569" i="66"/>
  <c r="AA1570" i="66"/>
  <c r="AC1570" i="66"/>
  <c r="AW1570" i="66"/>
  <c r="AX1570" i="66"/>
  <c r="BQ1570" i="66"/>
  <c r="BY1570" i="66"/>
  <c r="BZ1570" i="66"/>
  <c r="CC1570" i="66"/>
  <c r="BW1570" i="66" s="1"/>
  <c r="CD1570" i="66"/>
  <c r="AA1571" i="66"/>
  <c r="AC1571" i="66"/>
  <c r="AW1571" i="66"/>
  <c r="AX1571" i="66"/>
  <c r="BQ1571" i="66"/>
  <c r="BW1571" i="66"/>
  <c r="BY1571" i="66"/>
  <c r="BZ1571" i="66"/>
  <c r="CC1571" i="66"/>
  <c r="CD1571" i="66"/>
  <c r="AA1572" i="66"/>
  <c r="AC1572" i="66"/>
  <c r="AW1572" i="66"/>
  <c r="AX1572" i="66"/>
  <c r="BQ1572" i="66"/>
  <c r="BW1572" i="66"/>
  <c r="BZ1572" i="66"/>
  <c r="CC1572" i="66"/>
  <c r="CD1572" i="66"/>
  <c r="AA1573" i="66"/>
  <c r="AC1573" i="66"/>
  <c r="AW1573" i="66"/>
  <c r="AX1573" i="66"/>
  <c r="BQ1573" i="66"/>
  <c r="BW1573" i="66"/>
  <c r="BZ1573" i="66"/>
  <c r="CC1573" i="66"/>
  <c r="CD1573" i="66"/>
  <c r="BY1573" i="66" s="1"/>
  <c r="AA1574" i="66"/>
  <c r="AC1574" i="66"/>
  <c r="AW1574" i="66"/>
  <c r="AX1574" i="66"/>
  <c r="BQ1574" i="66"/>
  <c r="BW1574" i="66"/>
  <c r="BY1574" i="66"/>
  <c r="BZ1574" i="66"/>
  <c r="CC1574" i="66"/>
  <c r="CD1574" i="66"/>
  <c r="AA1575" i="66"/>
  <c r="AC1575" i="66"/>
  <c r="AW1575" i="66"/>
  <c r="AX1575" i="66"/>
  <c r="BQ1575" i="66"/>
  <c r="BY1575" i="66"/>
  <c r="BZ1575" i="66"/>
  <c r="CC1575" i="66"/>
  <c r="BW1575" i="66" s="1"/>
  <c r="CD1575" i="66"/>
  <c r="AA1576" i="66"/>
  <c r="AC1576" i="66"/>
  <c r="AF1576" i="66"/>
  <c r="AW1576" i="66"/>
  <c r="AX1576" i="66"/>
  <c r="BQ1576" i="66"/>
  <c r="BZ1576" i="66"/>
  <c r="CC1576" i="66"/>
  <c r="CD1576" i="66"/>
  <c r="AA1577" i="66"/>
  <c r="AC1577" i="66"/>
  <c r="AF1577" i="66"/>
  <c r="AW1577" i="66"/>
  <c r="AX1577" i="66"/>
  <c r="BQ1577" i="66"/>
  <c r="BW1577" i="66"/>
  <c r="BY1577" i="66"/>
  <c r="BZ1577" i="66"/>
  <c r="CC1577" i="66"/>
  <c r="CD1577" i="66"/>
  <c r="AA1578" i="66"/>
  <c r="AC1578" i="66"/>
  <c r="AW1578" i="66"/>
  <c r="AX1578" i="66"/>
  <c r="BQ1578" i="66"/>
  <c r="BZ1578" i="66"/>
  <c r="CC1578" i="66"/>
  <c r="CD1578" i="66"/>
  <c r="AA1579" i="66"/>
  <c r="AC1579" i="66"/>
  <c r="AW1579" i="66"/>
  <c r="AX1579" i="66"/>
  <c r="BQ1579" i="66"/>
  <c r="BZ1579" i="66"/>
  <c r="CC1579" i="66"/>
  <c r="CD1579" i="66"/>
  <c r="AA1580" i="66"/>
  <c r="AC1580" i="66"/>
  <c r="AW1580" i="66"/>
  <c r="AX1580" i="66"/>
  <c r="BQ1580" i="66"/>
  <c r="BZ1580" i="66"/>
  <c r="CC1580" i="66"/>
  <c r="BW1580" i="66" s="1"/>
  <c r="CD1580" i="66"/>
  <c r="AA1581" i="66"/>
  <c r="AC1581" i="66"/>
  <c r="AW1581" i="66"/>
  <c r="AX1581" i="66"/>
  <c r="BQ1581" i="66"/>
  <c r="BW1581" i="66"/>
  <c r="BY1581" i="66"/>
  <c r="BZ1581" i="66"/>
  <c r="CC1581" i="66"/>
  <c r="CD1581" i="66"/>
  <c r="AA1582" i="66"/>
  <c r="AC1582" i="66"/>
  <c r="AW1582" i="66"/>
  <c r="AX1582" i="66"/>
  <c r="BQ1582" i="66"/>
  <c r="BZ1582" i="66"/>
  <c r="CC1582" i="66"/>
  <c r="CD1582" i="66"/>
  <c r="AA1583" i="66"/>
  <c r="AC1583" i="66"/>
  <c r="AW1583" i="66"/>
  <c r="AX1583" i="66"/>
  <c r="BQ1583" i="66"/>
  <c r="BZ1583" i="66"/>
  <c r="CC1583" i="66"/>
  <c r="BW1583" i="66" s="1"/>
  <c r="CD1583" i="66"/>
  <c r="AA1584" i="66"/>
  <c r="AC1584" i="66"/>
  <c r="AW1584" i="66"/>
  <c r="AX1584" i="66"/>
  <c r="BQ1584" i="66"/>
  <c r="BZ1584" i="66"/>
  <c r="CC1584" i="66"/>
  <c r="CD1584" i="66"/>
  <c r="AA1585" i="66"/>
  <c r="AC1585" i="66"/>
  <c r="AW1585" i="66"/>
  <c r="AX1585" i="66"/>
  <c r="BQ1585" i="66"/>
  <c r="BZ1585" i="66"/>
  <c r="CC1585" i="66"/>
  <c r="CD1585" i="66"/>
  <c r="BY1585" i="66" s="1"/>
  <c r="AA1586" i="66"/>
  <c r="AC1586" i="66"/>
  <c r="AW1586" i="66"/>
  <c r="AX1586" i="66"/>
  <c r="BQ1586" i="66"/>
  <c r="BW1586" i="66"/>
  <c r="BY1586" i="66"/>
  <c r="BZ1586" i="66"/>
  <c r="CC1586" i="66"/>
  <c r="CD1586" i="66"/>
  <c r="AA1587" i="66"/>
  <c r="AC1587" i="66"/>
  <c r="AW1587" i="66"/>
  <c r="AX1587" i="66"/>
  <c r="BQ1587" i="66"/>
  <c r="BZ1587" i="66"/>
  <c r="CC1587" i="66"/>
  <c r="CD1587" i="66"/>
  <c r="AA1588" i="66"/>
  <c r="AC1588" i="66"/>
  <c r="AF1588" i="66"/>
  <c r="AW1588" i="66"/>
  <c r="AX1588" i="66"/>
  <c r="BQ1588" i="66"/>
  <c r="BW1588" i="66"/>
  <c r="BZ1588" i="66"/>
  <c r="CC1588" i="66"/>
  <c r="CD1588" i="66"/>
  <c r="BY1588" i="66" s="1"/>
  <c r="AA1589" i="66"/>
  <c r="AC1589" i="66"/>
  <c r="AF1589" i="66"/>
  <c r="M1589" i="66" s="1"/>
  <c r="AW1589" i="66"/>
  <c r="AX1589" i="66"/>
  <c r="BQ1589" i="66"/>
  <c r="BW1589" i="66"/>
  <c r="BY1589" i="66"/>
  <c r="BZ1589" i="66"/>
  <c r="CC1589" i="66"/>
  <c r="CD1589" i="66"/>
  <c r="AA1590" i="66"/>
  <c r="AC1590" i="66"/>
  <c r="AW1590" i="66"/>
  <c r="AX1590" i="66"/>
  <c r="BQ1590" i="66"/>
  <c r="BZ1590" i="66"/>
  <c r="CC1590" i="66"/>
  <c r="CD1590" i="66"/>
  <c r="BY1590" i="66" s="1"/>
  <c r="AA1591" i="66"/>
  <c r="AC1591" i="66"/>
  <c r="AW1591" i="66"/>
  <c r="AX1591" i="66"/>
  <c r="BQ1591" i="66"/>
  <c r="BW1591" i="66"/>
  <c r="BY1591" i="66"/>
  <c r="BZ1591" i="66"/>
  <c r="CC1591" i="66"/>
  <c r="CD1591" i="66"/>
  <c r="AA1592" i="66"/>
  <c r="AC1592" i="66"/>
  <c r="AF1592" i="66"/>
  <c r="AW1592" i="66"/>
  <c r="AX1592" i="66"/>
  <c r="BQ1592" i="66"/>
  <c r="BZ1592" i="66"/>
  <c r="CC1592" i="66"/>
  <c r="BW1592" i="66" s="1"/>
  <c r="CD1592" i="66"/>
  <c r="AA1593" i="66"/>
  <c r="AC1593" i="66"/>
  <c r="AW1593" i="66"/>
  <c r="AX1593" i="66"/>
  <c r="BQ1593" i="66"/>
  <c r="BW1593" i="66"/>
  <c r="BY1593" i="66"/>
  <c r="BZ1593" i="66"/>
  <c r="CC1593" i="66"/>
  <c r="CD1593" i="66"/>
  <c r="AA1594" i="66"/>
  <c r="AC1594" i="66"/>
  <c r="AW1594" i="66"/>
  <c r="AX1594" i="66"/>
  <c r="BQ1594" i="66"/>
  <c r="BW1594" i="66"/>
  <c r="BY1594" i="66"/>
  <c r="BZ1594" i="66"/>
  <c r="CC1594" i="66"/>
  <c r="CD1594" i="66"/>
  <c r="AA1595" i="66"/>
  <c r="AC1595" i="66"/>
  <c r="AW1595" i="66"/>
  <c r="AX1595" i="66"/>
  <c r="BQ1595" i="66"/>
  <c r="BZ1595" i="66"/>
  <c r="CC1595" i="66"/>
  <c r="BW1595" i="66" s="1"/>
  <c r="CD1595" i="66"/>
  <c r="AA1596" i="66"/>
  <c r="AC1596" i="66"/>
  <c r="AW1596" i="66"/>
  <c r="AX1596" i="66"/>
  <c r="BQ1596" i="66"/>
  <c r="BW1596" i="66"/>
  <c r="BY1596" i="66"/>
  <c r="BZ1596" i="66"/>
  <c r="CC1596" i="66"/>
  <c r="CD1596" i="66"/>
  <c r="AA1597" i="66"/>
  <c r="AC1597" i="66"/>
  <c r="AW1597" i="66"/>
  <c r="AX1597" i="66"/>
  <c r="BQ1597" i="66"/>
  <c r="BZ1597" i="66"/>
  <c r="CC1597" i="66"/>
  <c r="CD1597" i="66"/>
  <c r="BY1597" i="66" s="1"/>
  <c r="AA1598" i="66"/>
  <c r="AC1598" i="66"/>
  <c r="AW1598" i="66"/>
  <c r="AX1598" i="66"/>
  <c r="BQ1598" i="66"/>
  <c r="BW1598" i="66"/>
  <c r="BY1598" i="66"/>
  <c r="BZ1598" i="66"/>
  <c r="CC1598" i="66"/>
  <c r="CD1598" i="66"/>
  <c r="AA1599" i="66"/>
  <c r="AC1599" i="66"/>
  <c r="AW1599" i="66"/>
  <c r="AX1599" i="66"/>
  <c r="BQ1599" i="66"/>
  <c r="BW1599" i="66"/>
  <c r="BY1599" i="66"/>
  <c r="BZ1599" i="66"/>
  <c r="CC1599" i="66"/>
  <c r="CD1599" i="66"/>
  <c r="AA1600" i="66"/>
  <c r="AC1600" i="66"/>
  <c r="AF1600" i="66"/>
  <c r="AW1600" i="66"/>
  <c r="AX1600" i="66"/>
  <c r="BQ1600" i="66"/>
  <c r="BZ1600" i="66"/>
  <c r="CC1600" i="66"/>
  <c r="CD1600" i="66"/>
  <c r="AA1601" i="66"/>
  <c r="AC1601" i="66"/>
  <c r="AF1601" i="66"/>
  <c r="AW1601" i="66"/>
  <c r="AX1601" i="66"/>
  <c r="BQ1601" i="66"/>
  <c r="BW1601" i="66"/>
  <c r="BY1601" i="66"/>
  <c r="BZ1601" i="66"/>
  <c r="CC1601" i="66"/>
  <c r="CD1601" i="66"/>
  <c r="AA1602" i="66"/>
  <c r="AC1602" i="66"/>
  <c r="AW1602" i="66"/>
  <c r="AX1602" i="66"/>
  <c r="BQ1602" i="66"/>
  <c r="BZ1602" i="66"/>
  <c r="CC1602" i="66"/>
  <c r="CD1602" i="66"/>
  <c r="BY1602" i="66" s="1"/>
  <c r="AA1603" i="66"/>
  <c r="AC1603" i="66"/>
  <c r="AW1603" i="66"/>
  <c r="AX1603" i="66"/>
  <c r="BQ1603" i="66"/>
  <c r="BW1603" i="66"/>
  <c r="BY1603" i="66"/>
  <c r="BZ1603" i="66"/>
  <c r="CC1603" i="66"/>
  <c r="CD1603" i="66"/>
  <c r="AA1604" i="66"/>
  <c r="AC1604" i="66"/>
  <c r="AW1604" i="66"/>
  <c r="AX1604" i="66"/>
  <c r="BQ1604" i="66"/>
  <c r="BZ1604" i="66"/>
  <c r="CC1604" i="66"/>
  <c r="BW1604" i="66" s="1"/>
  <c r="CD1604" i="66"/>
  <c r="AA1605" i="66"/>
  <c r="AC1605" i="66"/>
  <c r="AW1605" i="66"/>
  <c r="AX1605" i="66"/>
  <c r="BQ1605" i="66"/>
  <c r="BW1605" i="66"/>
  <c r="BY1605" i="66"/>
  <c r="BZ1605" i="66"/>
  <c r="CC1605" i="66"/>
  <c r="CD1605" i="66"/>
  <c r="AA1606" i="66"/>
  <c r="AC1606" i="66"/>
  <c r="AW1606" i="66"/>
  <c r="AX1606" i="66"/>
  <c r="BQ1606" i="66"/>
  <c r="BW1606" i="66"/>
  <c r="BY1606" i="66"/>
  <c r="BZ1606" i="66"/>
  <c r="CC1606" i="66"/>
  <c r="CD1606" i="66"/>
  <c r="AA1607" i="66"/>
  <c r="AC1607" i="66"/>
  <c r="AW1607" i="66"/>
  <c r="AX1607" i="66"/>
  <c r="BQ1607" i="66"/>
  <c r="BZ1607" i="66"/>
  <c r="CC1607" i="66"/>
  <c r="BW1607" i="66" s="1"/>
  <c r="CD1607" i="66"/>
  <c r="AA1608" i="66"/>
  <c r="AC1608" i="66"/>
  <c r="AW1608" i="66"/>
  <c r="AX1608" i="66"/>
  <c r="BQ1608" i="66"/>
  <c r="BW1608" i="66"/>
  <c r="BY1608" i="66"/>
  <c r="BZ1608" i="66"/>
  <c r="CC1608" i="66"/>
  <c r="CD1608" i="66"/>
  <c r="AA1609" i="66"/>
  <c r="AC1609" i="66"/>
  <c r="AW1609" i="66"/>
  <c r="AX1609" i="66"/>
  <c r="BQ1609" i="66"/>
  <c r="BZ1609" i="66"/>
  <c r="CC1609" i="66"/>
  <c r="BW1609" i="66" s="1"/>
  <c r="CD1609" i="66"/>
  <c r="AA1610" i="66"/>
  <c r="AC1610" i="66"/>
  <c r="AW1610" i="66"/>
  <c r="AX1610" i="66"/>
  <c r="BQ1610" i="66"/>
  <c r="BZ1610" i="66"/>
  <c r="CC1610" i="66"/>
  <c r="CD1610" i="66"/>
  <c r="AA1611" i="66"/>
  <c r="AC1611" i="66"/>
  <c r="AW1611" i="66"/>
  <c r="AX1611" i="66"/>
  <c r="BQ1611" i="66"/>
  <c r="BW1611" i="66"/>
  <c r="BY1611" i="66"/>
  <c r="BZ1611" i="66"/>
  <c r="CC1611" i="66"/>
  <c r="CD1611" i="66"/>
  <c r="AA1612" i="66"/>
  <c r="AC1612" i="66"/>
  <c r="AF1612" i="66"/>
  <c r="AW1612" i="66"/>
  <c r="AX1612" i="66"/>
  <c r="BQ1612" i="66"/>
  <c r="BZ1612" i="66"/>
  <c r="CC1612" i="66"/>
  <c r="BW1612" i="66" s="1"/>
  <c r="CD1612" i="66"/>
  <c r="AA1613" i="66"/>
  <c r="AE1613" i="66"/>
  <c r="AC1613" i="66"/>
  <c r="AW1613" i="66"/>
  <c r="AX1613" i="66"/>
  <c r="BQ1613" i="66"/>
  <c r="BZ1613" i="66"/>
  <c r="CC1613" i="66"/>
  <c r="CD1613" i="66"/>
  <c r="AA1614" i="66"/>
  <c r="AC1614" i="66"/>
  <c r="AW1614" i="66"/>
  <c r="AX1614" i="66"/>
  <c r="BQ1614" i="66"/>
  <c r="BZ1614" i="66"/>
  <c r="CC1614" i="66"/>
  <c r="BW1614" i="66" s="1"/>
  <c r="CD1614" i="66"/>
  <c r="AA1615" i="66"/>
  <c r="AC1615" i="66"/>
  <c r="AW1615" i="66"/>
  <c r="AX1615" i="66"/>
  <c r="BQ1615" i="66"/>
  <c r="BW1615" i="66"/>
  <c r="BY1615" i="66"/>
  <c r="BZ1615" i="66"/>
  <c r="CC1615" i="66"/>
  <c r="CD1615" i="66"/>
  <c r="AA1616" i="66"/>
  <c r="AE1616" i="66"/>
  <c r="AC1616" i="66"/>
  <c r="AW1616" i="66"/>
  <c r="AX1616" i="66"/>
  <c r="BQ1616" i="66"/>
  <c r="BZ1616" i="66"/>
  <c r="CC1616" i="66"/>
  <c r="CD1616" i="66"/>
  <c r="BY1616" i="66" s="1"/>
  <c r="AA1617" i="66"/>
  <c r="AC1617" i="66"/>
  <c r="AW1617" i="66"/>
  <c r="AX1617" i="66"/>
  <c r="BQ1617" i="66"/>
  <c r="BY1617" i="66"/>
  <c r="BZ1617" i="66"/>
  <c r="CC1617" i="66"/>
  <c r="BW1617" i="66" s="1"/>
  <c r="CD1617" i="66"/>
  <c r="AA1618" i="66"/>
  <c r="AC1618" i="66"/>
  <c r="AW1618" i="66"/>
  <c r="AX1618" i="66"/>
  <c r="BQ1618" i="66"/>
  <c r="BW1618" i="66"/>
  <c r="BY1618" i="66"/>
  <c r="BZ1618" i="66"/>
  <c r="CC1618" i="66"/>
  <c r="CD1618" i="66"/>
  <c r="AA1619" i="66"/>
  <c r="AC1619" i="66"/>
  <c r="AW1619" i="66"/>
  <c r="AX1619" i="66"/>
  <c r="BQ1619" i="66"/>
  <c r="BZ1619" i="66"/>
  <c r="CC1619" i="66"/>
  <c r="CD1619" i="66"/>
  <c r="BY1619" i="66" s="1"/>
  <c r="AA1620" i="66"/>
  <c r="AC1620" i="66"/>
  <c r="AW1620" i="66"/>
  <c r="AX1620" i="66"/>
  <c r="BQ1620" i="66"/>
  <c r="BW1620" i="66"/>
  <c r="BY1620" i="66"/>
  <c r="BZ1620" i="66"/>
  <c r="CC1620" i="66"/>
  <c r="CD1620" i="66"/>
  <c r="AA1621" i="66"/>
  <c r="AC1621" i="66"/>
  <c r="AW1621" i="66"/>
  <c r="AX1621" i="66"/>
  <c r="BQ1621" i="66"/>
  <c r="BZ1621" i="66"/>
  <c r="CC1621" i="66"/>
  <c r="BW1621" i="66" s="1"/>
  <c r="CD1621" i="66"/>
  <c r="AA1622" i="66"/>
  <c r="AC1622" i="66"/>
  <c r="AW1622" i="66"/>
  <c r="AX1622" i="66"/>
  <c r="BQ1622" i="66"/>
  <c r="BY1622" i="66"/>
  <c r="BZ1622" i="66"/>
  <c r="CC1622" i="66"/>
  <c r="CD1622" i="66"/>
  <c r="BW1622" i="66" s="1"/>
  <c r="AA1623" i="66"/>
  <c r="AC1623" i="66"/>
  <c r="AW1623" i="66"/>
  <c r="AX1623" i="66"/>
  <c r="BQ1623" i="66"/>
  <c r="BW1623" i="66"/>
  <c r="BY1623" i="66"/>
  <c r="BZ1623" i="66"/>
  <c r="CC1623" i="66"/>
  <c r="CD1623" i="66"/>
  <c r="AA1624" i="66"/>
  <c r="AC1624" i="66"/>
  <c r="AF1624" i="66"/>
  <c r="AW1624" i="66"/>
  <c r="AX1624" i="66"/>
  <c r="BQ1624" i="66"/>
  <c r="BZ1624" i="66"/>
  <c r="CC1624" i="66"/>
  <c r="BW1624" i="66" s="1"/>
  <c r="CD1624" i="66"/>
  <c r="AA1625" i="66"/>
  <c r="AE1625" i="66"/>
  <c r="AC1625" i="66"/>
  <c r="AF1625" i="66"/>
  <c r="M1625" i="66" s="1"/>
  <c r="AW1625" i="66"/>
  <c r="AX1625" i="66"/>
  <c r="BQ1625" i="66"/>
  <c r="BW1625" i="66"/>
  <c r="BY1625" i="66"/>
  <c r="BZ1625" i="66"/>
  <c r="CC1625" i="66"/>
  <c r="CD1625" i="66"/>
  <c r="AA1626" i="66"/>
  <c r="AC1626" i="66"/>
  <c r="AW1626" i="66"/>
  <c r="AX1626" i="66"/>
  <c r="BQ1626" i="66"/>
  <c r="BZ1626" i="66"/>
  <c r="CC1626" i="66"/>
  <c r="CD1626" i="66"/>
  <c r="BY1626" i="66" s="1"/>
  <c r="AA1627" i="66"/>
  <c r="AC1627" i="66"/>
  <c r="AW1627" i="66"/>
  <c r="AX1627" i="66"/>
  <c r="BQ1627" i="66"/>
  <c r="BW1627" i="66"/>
  <c r="BY1627" i="66"/>
  <c r="BZ1627" i="66"/>
  <c r="CC1627" i="66"/>
  <c r="CD1627" i="66"/>
  <c r="AA1628" i="66"/>
  <c r="AC1628" i="66"/>
  <c r="AF1628" i="66"/>
  <c r="AW1628" i="66"/>
  <c r="AX1628" i="66"/>
  <c r="BQ1628" i="66"/>
  <c r="BZ1628" i="66"/>
  <c r="CC1628" i="66"/>
  <c r="CD1628" i="66"/>
  <c r="BY1628" i="66" s="1"/>
  <c r="AA1629" i="66"/>
  <c r="AC1629" i="66"/>
  <c r="AW1629" i="66"/>
  <c r="AX1629" i="66"/>
  <c r="BQ1629" i="66"/>
  <c r="BZ1629" i="66"/>
  <c r="CC1629" i="66"/>
  <c r="CD1629" i="66"/>
  <c r="AA1630" i="66"/>
  <c r="AC1630" i="66"/>
  <c r="AW1630" i="66"/>
  <c r="AX1630" i="66"/>
  <c r="BQ1630" i="66"/>
  <c r="BZ1630" i="66"/>
  <c r="CC1630" i="66"/>
  <c r="CD1630" i="66"/>
  <c r="BY1630" i="66" s="1"/>
  <c r="AA1631" i="66"/>
  <c r="AC1631" i="66"/>
  <c r="AW1631" i="66"/>
  <c r="AX1631" i="66"/>
  <c r="BQ1631" i="66"/>
  <c r="BW1631" i="66"/>
  <c r="BY1631" i="66"/>
  <c r="BZ1631" i="66"/>
  <c r="CC1631" i="66"/>
  <c r="CD1631" i="66"/>
  <c r="AA1632" i="66"/>
  <c r="AC1632" i="66"/>
  <c r="AW1632" i="66"/>
  <c r="AX1632" i="66"/>
  <c r="BQ1632" i="66"/>
  <c r="BW1632" i="66"/>
  <c r="BZ1632" i="66"/>
  <c r="CC1632" i="66"/>
  <c r="CD1632" i="66"/>
  <c r="BY1632" i="66" s="1"/>
  <c r="AA1633" i="66"/>
  <c r="AC1633" i="66"/>
  <c r="AW1633" i="66"/>
  <c r="AX1633" i="66"/>
  <c r="BQ1633" i="66"/>
  <c r="BZ1633" i="66"/>
  <c r="CC1633" i="66"/>
  <c r="CD1633" i="66"/>
  <c r="AA1634" i="66"/>
  <c r="AC1634" i="66"/>
  <c r="AW1634" i="66"/>
  <c r="AX1634" i="66"/>
  <c r="BQ1634" i="66"/>
  <c r="BZ1634" i="66"/>
  <c r="CC1634" i="66"/>
  <c r="BW1634" i="66" s="1"/>
  <c r="CD1634" i="66"/>
  <c r="AA1635" i="66"/>
  <c r="AC1635" i="66"/>
  <c r="AW1635" i="66"/>
  <c r="AX1635" i="66"/>
  <c r="BQ1635" i="66"/>
  <c r="BZ1635" i="66"/>
  <c r="CC1635" i="66"/>
  <c r="CD1635" i="66"/>
  <c r="AA1636" i="66"/>
  <c r="AC1636" i="66"/>
  <c r="AF1636" i="66"/>
  <c r="AW1636" i="66"/>
  <c r="AX1636" i="66"/>
  <c r="BQ1636" i="66"/>
  <c r="BW1636" i="66"/>
  <c r="BY1636" i="66"/>
  <c r="BZ1636" i="66"/>
  <c r="CC1636" i="66"/>
  <c r="CD1636" i="66"/>
  <c r="AA1637" i="66"/>
  <c r="AE1637" i="66"/>
  <c r="L1637" i="66" s="1"/>
  <c r="AC1637" i="66"/>
  <c r="AW1637" i="66"/>
  <c r="AX1637" i="66"/>
  <c r="BQ1637" i="66"/>
  <c r="BZ1637" i="66"/>
  <c r="CC1637" i="66"/>
  <c r="CD1637" i="66"/>
  <c r="BY1637" i="66" s="1"/>
  <c r="AA1638" i="66"/>
  <c r="AC1638" i="66"/>
  <c r="AW1638" i="66"/>
  <c r="AX1638" i="66"/>
  <c r="BQ1638" i="66"/>
  <c r="BW1638" i="66"/>
  <c r="BY1638" i="66"/>
  <c r="BZ1638" i="66"/>
  <c r="CC1638" i="66"/>
  <c r="CD1638" i="66"/>
  <c r="AA1639" i="66"/>
  <c r="AC1639" i="66"/>
  <c r="AW1639" i="66"/>
  <c r="AX1639" i="66"/>
  <c r="BQ1639" i="66"/>
  <c r="BZ1639" i="66"/>
  <c r="CC1639" i="66"/>
  <c r="CD1639" i="66"/>
  <c r="AA1640" i="66"/>
  <c r="AC1640" i="66"/>
  <c r="AW1640" i="66"/>
  <c r="AX1640" i="66"/>
  <c r="BQ1640" i="66"/>
  <c r="BZ1640" i="66"/>
  <c r="CC1640" i="66"/>
  <c r="CD1640" i="66"/>
  <c r="BY1640" i="66" s="1"/>
  <c r="AA1641" i="66"/>
  <c r="AC1641" i="66"/>
  <c r="AW1641" i="66"/>
  <c r="AX1641" i="66"/>
  <c r="BQ1641" i="66"/>
  <c r="BZ1641" i="66"/>
  <c r="CC1641" i="66"/>
  <c r="CD1641" i="66"/>
  <c r="AA1642" i="66"/>
  <c r="AC1642" i="66"/>
  <c r="AW1642" i="66"/>
  <c r="AX1642" i="66"/>
  <c r="BQ1642" i="66"/>
  <c r="BZ1642" i="66"/>
  <c r="CC1642" i="66"/>
  <c r="BW1642" i="66" s="1"/>
  <c r="CD1642" i="66"/>
  <c r="AA1643" i="66"/>
  <c r="AC1643" i="66"/>
  <c r="AW1643" i="66"/>
  <c r="AX1643" i="66"/>
  <c r="BQ1643" i="66"/>
  <c r="BW1643" i="66"/>
  <c r="BY1643" i="66"/>
  <c r="BZ1643" i="66"/>
  <c r="CC1643" i="66"/>
  <c r="CD1643" i="66"/>
  <c r="AA1644" i="66"/>
  <c r="AC1644" i="66"/>
  <c r="AW1644" i="66"/>
  <c r="AX1644" i="66"/>
  <c r="BQ1644" i="66"/>
  <c r="BZ1644" i="66"/>
  <c r="CC1644" i="66"/>
  <c r="BW1644" i="66" s="1"/>
  <c r="CD1644" i="66"/>
  <c r="AA1645" i="66"/>
  <c r="AC1645" i="66"/>
  <c r="AW1645" i="66"/>
  <c r="AX1645" i="66"/>
  <c r="BQ1645" i="66"/>
  <c r="BW1645" i="66"/>
  <c r="BZ1645" i="66"/>
  <c r="CC1645" i="66"/>
  <c r="CD1645" i="66"/>
  <c r="BY1645" i="66" s="1"/>
  <c r="AA1646" i="66"/>
  <c r="AC1646" i="66"/>
  <c r="AW1646" i="66"/>
  <c r="AX1646" i="66"/>
  <c r="BQ1646" i="66"/>
  <c r="BW1646" i="66"/>
  <c r="BY1646" i="66"/>
  <c r="BZ1646" i="66"/>
  <c r="CC1646" i="66"/>
  <c r="CD1646" i="66"/>
  <c r="AA1647" i="66"/>
  <c r="AC1647" i="66"/>
  <c r="AW1647" i="66"/>
  <c r="AX1647" i="66"/>
  <c r="BQ1647" i="66"/>
  <c r="BW1647" i="66"/>
  <c r="BZ1647" i="66"/>
  <c r="CC1647" i="66"/>
  <c r="CD1647" i="66"/>
  <c r="BY1647" i="66" s="1"/>
  <c r="AA1648" i="66"/>
  <c r="AC1648" i="66"/>
  <c r="AF1648" i="66"/>
  <c r="AW1648" i="66"/>
  <c r="AX1648" i="66"/>
  <c r="BQ1648" i="66"/>
  <c r="BY1648" i="66"/>
  <c r="BZ1648" i="66"/>
  <c r="CC1648" i="66"/>
  <c r="BW1648" i="66" s="1"/>
  <c r="CD1648" i="66"/>
  <c r="AA1649" i="66"/>
  <c r="AE1649" i="66"/>
  <c r="AC1649" i="66"/>
  <c r="AW1649" i="66"/>
  <c r="AX1649" i="66"/>
  <c r="BQ1649" i="66"/>
  <c r="BZ1649" i="66"/>
  <c r="CC1649" i="66"/>
  <c r="CD1649" i="66"/>
  <c r="BY1649" i="66" s="1"/>
  <c r="AA1650" i="66"/>
  <c r="AC1650" i="66"/>
  <c r="AW1650" i="66"/>
  <c r="AX1650" i="66"/>
  <c r="BQ1650" i="66"/>
  <c r="BW1650" i="66"/>
  <c r="BZ1650" i="66"/>
  <c r="CC1650" i="66"/>
  <c r="CD1650" i="66"/>
  <c r="BY1650" i="66" s="1"/>
  <c r="AA1651" i="66"/>
  <c r="AC1651" i="66"/>
  <c r="AW1651" i="66"/>
  <c r="AX1651" i="66"/>
  <c r="BQ1651" i="66"/>
  <c r="BY1651" i="66"/>
  <c r="BZ1651" i="66"/>
  <c r="CC1651" i="66"/>
  <c r="CD1651" i="66"/>
  <c r="BW1651" i="66" s="1"/>
  <c r="AA1652" i="66"/>
  <c r="AC1652" i="66"/>
  <c r="AW1652" i="66"/>
  <c r="AX1652" i="66"/>
  <c r="BQ1652" i="66"/>
  <c r="BW1652" i="66"/>
  <c r="BZ1652" i="66"/>
  <c r="CC1652" i="66"/>
  <c r="BY1652" i="66" s="1"/>
  <c r="CD1652" i="66"/>
  <c r="AA1653" i="66"/>
  <c r="AC1653" i="66"/>
  <c r="AW1653" i="66"/>
  <c r="AX1653" i="66"/>
  <c r="BQ1653" i="66"/>
  <c r="BZ1653" i="66"/>
  <c r="CC1653" i="66"/>
  <c r="CD1653" i="66"/>
  <c r="AA1654" i="66"/>
  <c r="AC1654" i="66"/>
  <c r="AW1654" i="66"/>
  <c r="AX1654" i="66"/>
  <c r="BQ1654" i="66"/>
  <c r="BZ1654" i="66"/>
  <c r="CC1654" i="66"/>
  <c r="CD1654" i="66"/>
  <c r="BY1654" i="66" s="1"/>
  <c r="AA1655" i="66"/>
  <c r="AC1655" i="66"/>
  <c r="AW1655" i="66"/>
  <c r="AX1655" i="66"/>
  <c r="BQ1655" i="66"/>
  <c r="BW1655" i="66"/>
  <c r="BY1655" i="66"/>
  <c r="BZ1655" i="66"/>
  <c r="CC1655" i="66"/>
  <c r="CD1655" i="66"/>
  <c r="AA1656" i="66"/>
  <c r="AC1656" i="66"/>
  <c r="AW1656" i="66"/>
  <c r="AX1656" i="66"/>
  <c r="BQ1656" i="66"/>
  <c r="BZ1656" i="66"/>
  <c r="CC1656" i="66"/>
  <c r="CD1656" i="66"/>
  <c r="AA1657" i="66"/>
  <c r="AC1657" i="66"/>
  <c r="AW1657" i="66"/>
  <c r="AX1657" i="66"/>
  <c r="BQ1657" i="66"/>
  <c r="BW1657" i="66"/>
  <c r="BY1657" i="66"/>
  <c r="BZ1657" i="66"/>
  <c r="CC1657" i="66"/>
  <c r="CD1657" i="66"/>
  <c r="AA1658" i="66"/>
  <c r="AC1658" i="66"/>
  <c r="AW1658" i="66"/>
  <c r="AX1658" i="66"/>
  <c r="BQ1658" i="66"/>
  <c r="BZ1658" i="66"/>
  <c r="CC1658" i="66"/>
  <c r="CD1658" i="66"/>
  <c r="AA1659" i="66"/>
  <c r="AC1659" i="66"/>
  <c r="AW1659" i="66"/>
  <c r="AX1659" i="66"/>
  <c r="BQ1659" i="66"/>
  <c r="BZ1659" i="66"/>
  <c r="CC1659" i="66"/>
  <c r="BW1659" i="66" s="1"/>
  <c r="CD1659" i="66"/>
  <c r="AA1660" i="66"/>
  <c r="AC1660" i="66"/>
  <c r="AF1660" i="66"/>
  <c r="AW1660" i="66"/>
  <c r="AX1660" i="66"/>
  <c r="BQ1660" i="66"/>
  <c r="BW1660" i="66"/>
  <c r="BZ1660" i="66"/>
  <c r="CC1660" i="66"/>
  <c r="BY1660" i="66" s="1"/>
  <c r="CD1660" i="66"/>
  <c r="AA1661" i="66"/>
  <c r="AC1661" i="66"/>
  <c r="AW1661" i="66"/>
  <c r="AX1661" i="66"/>
  <c r="BQ1661" i="66"/>
  <c r="BY1661" i="66"/>
  <c r="BZ1661" i="66"/>
  <c r="CC1661" i="66"/>
  <c r="CD1661" i="66"/>
  <c r="AA1662" i="66"/>
  <c r="AC1662" i="66"/>
  <c r="AW1662" i="66"/>
  <c r="AX1662" i="66"/>
  <c r="BQ1662" i="66"/>
  <c r="BW1662" i="66"/>
  <c r="BY1662" i="66"/>
  <c r="BZ1662" i="66"/>
  <c r="CC1662" i="66"/>
  <c r="CD1662" i="66"/>
  <c r="AA1663" i="66"/>
  <c r="AC1663" i="66"/>
  <c r="AW1663" i="66"/>
  <c r="AX1663" i="66"/>
  <c r="BQ1663" i="66"/>
  <c r="BZ1663" i="66"/>
  <c r="CC1663" i="66"/>
  <c r="BW1663" i="66" s="1"/>
  <c r="CD1663" i="66"/>
  <c r="AA1664" i="66"/>
  <c r="AC1664" i="66"/>
  <c r="AW1664" i="66"/>
  <c r="AX1664" i="66"/>
  <c r="BQ1664" i="66"/>
  <c r="BZ1664" i="66"/>
  <c r="CC1664" i="66"/>
  <c r="CD1664" i="66"/>
  <c r="BY1664" i="66" s="1"/>
  <c r="AA1665" i="66"/>
  <c r="AC1665" i="66"/>
  <c r="AW1665" i="66"/>
  <c r="AX1665" i="66"/>
  <c r="BQ1665" i="66"/>
  <c r="BW1665" i="66"/>
  <c r="BZ1665" i="66"/>
  <c r="CC1665" i="66"/>
  <c r="CD1665" i="66"/>
  <c r="AA1666" i="66"/>
  <c r="AC1666" i="66"/>
  <c r="AW1666" i="66"/>
  <c r="AX1666" i="66"/>
  <c r="BQ1666" i="66"/>
  <c r="BZ1666" i="66"/>
  <c r="CC1666" i="66"/>
  <c r="CD1666" i="66"/>
  <c r="AA1667" i="66"/>
  <c r="AC1667" i="66"/>
  <c r="AW1667" i="66"/>
  <c r="AX1667" i="66"/>
  <c r="BQ1667" i="66"/>
  <c r="BW1667" i="66"/>
  <c r="BY1667" i="66"/>
  <c r="BZ1667" i="66"/>
  <c r="CC1667" i="66"/>
  <c r="CD1667" i="66"/>
  <c r="AA1668" i="66"/>
  <c r="AC1668" i="66"/>
  <c r="AW1668" i="66"/>
  <c r="AX1668" i="66"/>
  <c r="BQ1668" i="66"/>
  <c r="BZ1668" i="66"/>
  <c r="CC1668" i="66"/>
  <c r="BW1668" i="66" s="1"/>
  <c r="CD1668" i="66"/>
  <c r="AA1669" i="66"/>
  <c r="AC1669" i="66"/>
  <c r="AW1669" i="66"/>
  <c r="AX1669" i="66"/>
  <c r="BQ1669" i="66"/>
  <c r="BW1669" i="66"/>
  <c r="BZ1669" i="66"/>
  <c r="CC1669" i="66"/>
  <c r="BY1669" i="66" s="1"/>
  <c r="CD1669" i="66"/>
  <c r="AA1670" i="66"/>
  <c r="AC1670" i="66"/>
  <c r="AW1670" i="66"/>
  <c r="AX1670" i="66"/>
  <c r="BQ1670" i="66"/>
  <c r="BZ1670" i="66"/>
  <c r="CC1670" i="66"/>
  <c r="BW1670" i="66" s="1"/>
  <c r="CD1670" i="66"/>
  <c r="AA1671" i="66"/>
  <c r="AC1671" i="66"/>
  <c r="AW1671" i="66"/>
  <c r="AX1671" i="66"/>
  <c r="BQ1671" i="66"/>
  <c r="BW1671" i="66"/>
  <c r="BZ1671" i="66"/>
  <c r="CC1671" i="66"/>
  <c r="CD1671" i="66"/>
  <c r="AA1672" i="66"/>
  <c r="AC1672" i="66"/>
  <c r="AF1672" i="66"/>
  <c r="AW1672" i="66"/>
  <c r="AX1672" i="66"/>
  <c r="BQ1672" i="66"/>
  <c r="BW1672" i="66"/>
  <c r="BY1672" i="66"/>
  <c r="BZ1672" i="66"/>
  <c r="CC1672" i="66"/>
  <c r="CD1672" i="66"/>
  <c r="AA1673" i="66"/>
  <c r="AC1673" i="66"/>
  <c r="AF1673" i="66"/>
  <c r="AW1673" i="66"/>
  <c r="AX1673" i="66"/>
  <c r="BQ1673" i="66"/>
  <c r="BZ1673" i="66"/>
  <c r="CC1673" i="66"/>
  <c r="BW1673" i="66" s="1"/>
  <c r="CD1673" i="66"/>
  <c r="AA1674" i="66"/>
  <c r="AC1674" i="66"/>
  <c r="AW1674" i="66"/>
  <c r="AX1674" i="66"/>
  <c r="BQ1674" i="66"/>
  <c r="BW1674" i="66"/>
  <c r="BY1674" i="66"/>
  <c r="BZ1674" i="66"/>
  <c r="CC1674" i="66"/>
  <c r="CD1674" i="66"/>
  <c r="AA1675" i="66"/>
  <c r="AC1675" i="66"/>
  <c r="AW1675" i="66"/>
  <c r="AX1675" i="66"/>
  <c r="BQ1675" i="66"/>
  <c r="BZ1675" i="66"/>
  <c r="CC1675" i="66"/>
  <c r="BW1675" i="66" s="1"/>
  <c r="CD1675" i="66"/>
  <c r="AA1676" i="66"/>
  <c r="AC1676" i="66"/>
  <c r="AW1676" i="66"/>
  <c r="AX1676" i="66"/>
  <c r="BQ1676" i="66"/>
  <c r="BZ1676" i="66"/>
  <c r="CC1676" i="66"/>
  <c r="CD1676" i="66"/>
  <c r="AA1677" i="66"/>
  <c r="AC1677" i="66"/>
  <c r="AW1677" i="66"/>
  <c r="AX1677" i="66"/>
  <c r="BQ1677" i="66"/>
  <c r="BW1677" i="66"/>
  <c r="BY1677" i="66"/>
  <c r="BZ1677" i="66"/>
  <c r="CC1677" i="66"/>
  <c r="CD1677" i="66"/>
  <c r="AA1678" i="66"/>
  <c r="AC1678" i="66"/>
  <c r="AW1678" i="66"/>
  <c r="AX1678" i="66"/>
  <c r="BQ1678" i="66"/>
  <c r="BW1678" i="66"/>
  <c r="BZ1678" i="66"/>
  <c r="CC1678" i="66"/>
  <c r="CD1678" i="66"/>
  <c r="BY1678" i="66" s="1"/>
  <c r="AA1679" i="66"/>
  <c r="AC1679" i="66"/>
  <c r="AW1679" i="66"/>
  <c r="AX1679" i="66"/>
  <c r="BQ1679" i="66"/>
  <c r="BW1679" i="66"/>
  <c r="BY1679" i="66"/>
  <c r="BZ1679" i="66"/>
  <c r="CC1679" i="66"/>
  <c r="CD1679" i="66"/>
  <c r="AA1680" i="66"/>
  <c r="AC1680" i="66"/>
  <c r="AW1680" i="66"/>
  <c r="AX1680" i="66"/>
  <c r="BQ1680" i="66"/>
  <c r="BZ1680" i="66"/>
  <c r="CC1680" i="66"/>
  <c r="BW1680" i="66" s="1"/>
  <c r="CD1680" i="66"/>
  <c r="AA1681" i="66"/>
  <c r="AC1681" i="66"/>
  <c r="AW1681" i="66"/>
  <c r="AX1681" i="66"/>
  <c r="BQ1681" i="66"/>
  <c r="BZ1681" i="66"/>
  <c r="CC1681" i="66"/>
  <c r="CD1681" i="66"/>
  <c r="AA1682" i="66"/>
  <c r="AC1682" i="66"/>
  <c r="AW1682" i="66"/>
  <c r="AX1682" i="66"/>
  <c r="BQ1682" i="66"/>
  <c r="BW1682" i="66"/>
  <c r="BY1682" i="66"/>
  <c r="BZ1682" i="66"/>
  <c r="CC1682" i="66"/>
  <c r="CD1682" i="66"/>
  <c r="AA1683" i="66"/>
  <c r="AC1683" i="66"/>
  <c r="AW1683" i="66"/>
  <c r="AX1683" i="66"/>
  <c r="BQ1683" i="66"/>
  <c r="BZ1683" i="66"/>
  <c r="CC1683" i="66"/>
  <c r="CD1683" i="66"/>
  <c r="BY1683" i="66" s="1"/>
  <c r="AA1684" i="66"/>
  <c r="AC1684" i="66"/>
  <c r="AF1684" i="66"/>
  <c r="AW1684" i="66"/>
  <c r="AX1684" i="66"/>
  <c r="BQ1684" i="66"/>
  <c r="BY1684" i="66"/>
  <c r="BZ1684" i="66"/>
  <c r="CC1684" i="66"/>
  <c r="BW1684" i="66" s="1"/>
  <c r="CD1684" i="66"/>
  <c r="AA1685" i="66"/>
  <c r="AE1685" i="66"/>
  <c r="CG1685" i="66" s="1"/>
  <c r="CF1685" i="66" s="1"/>
  <c r="AC1685" i="66"/>
  <c r="AW1685" i="66"/>
  <c r="AX1685" i="66"/>
  <c r="BQ1685" i="66"/>
  <c r="BZ1685" i="66"/>
  <c r="CC1685" i="66"/>
  <c r="BW1685" i="66" s="1"/>
  <c r="CD1685" i="66"/>
  <c r="AA1686" i="66"/>
  <c r="AC1686" i="66"/>
  <c r="AW1686" i="66"/>
  <c r="AX1686" i="66"/>
  <c r="BQ1686" i="66"/>
  <c r="BZ1686" i="66"/>
  <c r="CC1686" i="66"/>
  <c r="CD1686" i="66"/>
  <c r="AA1687" i="66"/>
  <c r="AC1687" i="66"/>
  <c r="AW1687" i="66"/>
  <c r="AX1687" i="66"/>
  <c r="BQ1687" i="66"/>
  <c r="BW1687" i="66"/>
  <c r="BZ1687" i="66"/>
  <c r="CC1687" i="66"/>
  <c r="CD1687" i="66"/>
  <c r="BY1687" i="66" s="1"/>
  <c r="AA1688" i="66"/>
  <c r="AC1688" i="66"/>
  <c r="AW1688" i="66"/>
  <c r="AX1688" i="66"/>
  <c r="BQ1688" i="66"/>
  <c r="BZ1688" i="66"/>
  <c r="CC1688" i="66"/>
  <c r="CD1688" i="66"/>
  <c r="AA1689" i="66"/>
  <c r="AC1689" i="66"/>
  <c r="AW1689" i="66"/>
  <c r="AX1689" i="66"/>
  <c r="BQ1689" i="66"/>
  <c r="BW1689" i="66"/>
  <c r="BY1689" i="66"/>
  <c r="BZ1689" i="66"/>
  <c r="CC1689" i="66"/>
  <c r="CD1689" i="66"/>
  <c r="AA1690" i="66"/>
  <c r="AC1690" i="66"/>
  <c r="AW1690" i="66"/>
  <c r="AX1690" i="66"/>
  <c r="BQ1690" i="66"/>
  <c r="BZ1690" i="66"/>
  <c r="CC1690" i="66"/>
  <c r="BW1690" i="66" s="1"/>
  <c r="CD1690" i="66"/>
  <c r="AA1691" i="66"/>
  <c r="AC1691" i="66"/>
  <c r="AW1691" i="66"/>
  <c r="AX1691" i="66"/>
  <c r="BQ1691" i="66"/>
  <c r="BW1691" i="66"/>
  <c r="BY1691" i="66"/>
  <c r="BZ1691" i="66"/>
  <c r="CC1691" i="66"/>
  <c r="CD1691" i="66"/>
  <c r="AA1692" i="66"/>
  <c r="AC1692" i="66"/>
  <c r="AW1692" i="66"/>
  <c r="AX1692" i="66"/>
  <c r="BQ1692" i="66"/>
  <c r="BZ1692" i="66"/>
  <c r="CC1692" i="66"/>
  <c r="CD1692" i="66"/>
  <c r="BY1692" i="66" s="1"/>
  <c r="AA1693" i="66"/>
  <c r="AC1693" i="66"/>
  <c r="AW1693" i="66"/>
  <c r="AX1693" i="66"/>
  <c r="BQ1693" i="66"/>
  <c r="BZ1693" i="66"/>
  <c r="CC1693" i="66"/>
  <c r="BY1693" i="66" s="1"/>
  <c r="CD1693" i="66"/>
  <c r="AA1694" i="66"/>
  <c r="AC1694" i="66"/>
  <c r="AW1694" i="66"/>
  <c r="AX1694" i="66"/>
  <c r="BQ1694" i="66"/>
  <c r="BZ1694" i="66"/>
  <c r="CC1694" i="66"/>
  <c r="BW1694" i="66" s="1"/>
  <c r="CD1694" i="66"/>
  <c r="AA1695" i="66"/>
  <c r="AC1695" i="66"/>
  <c r="AW1695" i="66"/>
  <c r="AX1695" i="66"/>
  <c r="BQ1695" i="66"/>
  <c r="BZ1695" i="66"/>
  <c r="CC1695" i="66"/>
  <c r="BW1695" i="66" s="1"/>
  <c r="CD1695" i="66"/>
  <c r="AA1696" i="66"/>
  <c r="AC1696" i="66"/>
  <c r="AF1696" i="66"/>
  <c r="AW1696" i="66"/>
  <c r="AX1696" i="66"/>
  <c r="BQ1696" i="66"/>
  <c r="BW1696" i="66"/>
  <c r="BY1696" i="66"/>
  <c r="BZ1696" i="66"/>
  <c r="CC1696" i="66"/>
  <c r="CD1696" i="66"/>
  <c r="AA1697" i="66"/>
  <c r="AC1697" i="66"/>
  <c r="AW1697" i="66"/>
  <c r="AX1697" i="66"/>
  <c r="BQ1697" i="66"/>
  <c r="BY1697" i="66"/>
  <c r="BZ1697" i="66"/>
  <c r="CC1697" i="66"/>
  <c r="CD1697" i="66"/>
  <c r="AA1698" i="66"/>
  <c r="AC1698" i="66"/>
  <c r="AW1698" i="66"/>
  <c r="AX1698" i="66"/>
  <c r="BQ1698" i="66"/>
  <c r="BW1698" i="66"/>
  <c r="BY1698" i="66"/>
  <c r="BZ1698" i="66"/>
  <c r="CC1698" i="66"/>
  <c r="CD1698" i="66"/>
  <c r="AA1699" i="66"/>
  <c r="AC1699" i="66"/>
  <c r="AW1699" i="66"/>
  <c r="AX1699" i="66"/>
  <c r="BQ1699" i="66"/>
  <c r="BZ1699" i="66"/>
  <c r="CC1699" i="66"/>
  <c r="CD1699" i="66"/>
  <c r="BY1699" i="66" s="1"/>
  <c r="AA1700" i="66"/>
  <c r="AE1700" i="66"/>
  <c r="AC1700" i="66"/>
  <c r="AW1700" i="66"/>
  <c r="AX1700" i="66"/>
  <c r="BQ1700" i="66"/>
  <c r="BY1700" i="66"/>
  <c r="BZ1700" i="66"/>
  <c r="CC1700" i="66"/>
  <c r="CD1700" i="66"/>
  <c r="AA1701" i="66"/>
  <c r="AC1701" i="66"/>
  <c r="AW1701" i="66"/>
  <c r="AX1701" i="66"/>
  <c r="BQ1701" i="66"/>
  <c r="BZ1701" i="66"/>
  <c r="CC1701" i="66"/>
  <c r="CD1701" i="66"/>
  <c r="AA1702" i="66"/>
  <c r="AC1702" i="66"/>
  <c r="AW1702" i="66"/>
  <c r="AX1702" i="66"/>
  <c r="BQ1702" i="66"/>
  <c r="BW1702" i="66"/>
  <c r="BZ1702" i="66"/>
  <c r="CC1702" i="66"/>
  <c r="CD1702" i="66"/>
  <c r="BY1702" i="66" s="1"/>
  <c r="AA1703" i="66"/>
  <c r="AC1703" i="66"/>
  <c r="AW1703" i="66"/>
  <c r="AX1703" i="66"/>
  <c r="BQ1703" i="66"/>
  <c r="BW1703" i="66"/>
  <c r="BY1703" i="66"/>
  <c r="BZ1703" i="66"/>
  <c r="CC1703" i="66"/>
  <c r="CD1703" i="66"/>
  <c r="AA1704" i="66"/>
  <c r="AC1704" i="66"/>
  <c r="AW1704" i="66"/>
  <c r="AX1704" i="66"/>
  <c r="BQ1704" i="66"/>
  <c r="BZ1704" i="66"/>
  <c r="CC1704" i="66"/>
  <c r="CD1704" i="66"/>
  <c r="BY1704" i="66" s="1"/>
  <c r="AA1705" i="66"/>
  <c r="AC1705" i="66"/>
  <c r="AW1705" i="66"/>
  <c r="AX1705" i="66"/>
  <c r="BQ1705" i="66"/>
  <c r="BW1705" i="66"/>
  <c r="BZ1705" i="66"/>
  <c r="CC1705" i="66"/>
  <c r="BY1705" i="66" s="1"/>
  <c r="CD1705" i="66"/>
  <c r="AA1706" i="66"/>
  <c r="AC1706" i="66"/>
  <c r="AW1706" i="66"/>
  <c r="AX1706" i="66"/>
  <c r="BQ1706" i="66"/>
  <c r="BW1706" i="66"/>
  <c r="BZ1706" i="66"/>
  <c r="CC1706" i="66"/>
  <c r="CD1706" i="66"/>
  <c r="AA1707" i="66"/>
  <c r="AC1707" i="66"/>
  <c r="AW1707" i="66"/>
  <c r="AX1707" i="66"/>
  <c r="BQ1707" i="66"/>
  <c r="BZ1707" i="66"/>
  <c r="CC1707" i="66"/>
  <c r="CD1707" i="66"/>
  <c r="AA1708" i="66"/>
  <c r="AC1708" i="66"/>
  <c r="AF1708" i="66"/>
  <c r="CB1708" i="66" s="1"/>
  <c r="BX1708" i="66" s="1"/>
  <c r="AW1708" i="66"/>
  <c r="AX1708" i="66"/>
  <c r="BQ1708" i="66"/>
  <c r="BZ1708" i="66"/>
  <c r="CC1708" i="66"/>
  <c r="CD1708" i="66"/>
  <c r="AA1709" i="66"/>
  <c r="AC1709" i="66"/>
  <c r="AW1709" i="66"/>
  <c r="AX1709" i="66"/>
  <c r="BQ1709" i="66"/>
  <c r="BZ1709" i="66"/>
  <c r="CC1709" i="66"/>
  <c r="CD1709" i="66"/>
  <c r="AA1710" i="66"/>
  <c r="AC1710" i="66"/>
  <c r="AW1710" i="66"/>
  <c r="AX1710" i="66"/>
  <c r="BQ1710" i="66"/>
  <c r="BW1710" i="66"/>
  <c r="BY1710" i="66"/>
  <c r="BZ1710" i="66"/>
  <c r="CC1710" i="66"/>
  <c r="CD1710" i="66"/>
  <c r="AA1711" i="66"/>
  <c r="AC1711" i="66"/>
  <c r="AW1711" i="66"/>
  <c r="AX1711" i="66"/>
  <c r="BQ1711" i="66"/>
  <c r="BW1711" i="66"/>
  <c r="BZ1711" i="66"/>
  <c r="CC1711" i="66"/>
  <c r="CD1711" i="66"/>
  <c r="AA1712" i="66"/>
  <c r="AC1712" i="66"/>
  <c r="AW1712" i="66"/>
  <c r="AX1712" i="66"/>
  <c r="BQ1712" i="66"/>
  <c r="BW1712" i="66"/>
  <c r="BZ1712" i="66"/>
  <c r="CC1712" i="66"/>
  <c r="CD1712" i="66"/>
  <c r="AA1713" i="66"/>
  <c r="AC1713" i="66"/>
  <c r="AW1713" i="66"/>
  <c r="AX1713" i="66"/>
  <c r="BQ1713" i="66"/>
  <c r="BW1713" i="66"/>
  <c r="BY1713" i="66"/>
  <c r="BZ1713" i="66"/>
  <c r="CC1713" i="66"/>
  <c r="CD1713" i="66"/>
  <c r="AA1714" i="66"/>
  <c r="AC1714" i="66"/>
  <c r="AW1714" i="66"/>
  <c r="AX1714" i="66"/>
  <c r="BQ1714" i="66"/>
  <c r="BZ1714" i="66"/>
  <c r="CC1714" i="66"/>
  <c r="CD1714" i="66"/>
  <c r="BY1714" i="66" s="1"/>
  <c r="AA1715" i="66"/>
  <c r="AC1715" i="66"/>
  <c r="AW1715" i="66"/>
  <c r="AX1715" i="66"/>
  <c r="BQ1715" i="66"/>
  <c r="BW1715" i="66"/>
  <c r="BY1715" i="66"/>
  <c r="BZ1715" i="66"/>
  <c r="CC1715" i="66"/>
  <c r="CD1715" i="66"/>
  <c r="AA1716" i="66"/>
  <c r="AC1716" i="66"/>
  <c r="AW1716" i="66"/>
  <c r="AX1716" i="66"/>
  <c r="BQ1716" i="66"/>
  <c r="BZ1716" i="66"/>
  <c r="CC1716" i="66"/>
  <c r="CD1716" i="66"/>
  <c r="BY1716" i="66" s="1"/>
  <c r="AA1717" i="66"/>
  <c r="AC1717" i="66"/>
  <c r="AW1717" i="66"/>
  <c r="AX1717" i="66"/>
  <c r="BQ1717" i="66"/>
  <c r="BZ1717" i="66"/>
  <c r="CC1717" i="66"/>
  <c r="CD1717" i="66"/>
  <c r="BY1717" i="66" s="1"/>
  <c r="AA1718" i="66"/>
  <c r="AC1718" i="66"/>
  <c r="AW1718" i="66"/>
  <c r="AX1718" i="66"/>
  <c r="BQ1718" i="66"/>
  <c r="BW1718" i="66"/>
  <c r="BY1718" i="66"/>
  <c r="BZ1718" i="66"/>
  <c r="CC1718" i="66"/>
  <c r="CD1718" i="66"/>
  <c r="AA1719" i="66"/>
  <c r="AC1719" i="66"/>
  <c r="AW1719" i="66"/>
  <c r="AX1719" i="66"/>
  <c r="BQ1719" i="66"/>
  <c r="BZ1719" i="66"/>
  <c r="CC1719" i="66"/>
  <c r="BW1719" i="66" s="1"/>
  <c r="CD1719" i="66"/>
  <c r="AA1720" i="66"/>
  <c r="AC1720" i="66"/>
  <c r="AF1720" i="66"/>
  <c r="AW1720" i="66"/>
  <c r="AX1720" i="66"/>
  <c r="BQ1720" i="66"/>
  <c r="BY1720" i="66"/>
  <c r="BZ1720" i="66"/>
  <c r="CC1720" i="66"/>
  <c r="BW1720" i="66" s="1"/>
  <c r="CD1720" i="66"/>
  <c r="AA1721" i="66"/>
  <c r="AC1721" i="66"/>
  <c r="AW1721" i="66"/>
  <c r="AX1721" i="66"/>
  <c r="BQ1721" i="66"/>
  <c r="BZ1721" i="66"/>
  <c r="CC1721" i="66"/>
  <c r="CD1721" i="66"/>
  <c r="BY1721" i="66" s="1"/>
  <c r="AA1722" i="66"/>
  <c r="AC1722" i="66"/>
  <c r="AW1722" i="66"/>
  <c r="AX1722" i="66"/>
  <c r="BQ1722" i="66"/>
  <c r="BZ1722" i="66"/>
  <c r="CC1722" i="66"/>
  <c r="CD1722" i="66"/>
  <c r="AA1723" i="66"/>
  <c r="AC1723" i="66"/>
  <c r="AW1723" i="66"/>
  <c r="AX1723" i="66"/>
  <c r="BQ1723" i="66"/>
  <c r="BZ1723" i="66"/>
  <c r="CC1723" i="66"/>
  <c r="CD1723" i="66"/>
  <c r="AA1724" i="66"/>
  <c r="AE1724" i="66"/>
  <c r="AC1724" i="66"/>
  <c r="AW1724" i="66"/>
  <c r="AX1724" i="66"/>
  <c r="BQ1724" i="66"/>
  <c r="BZ1724" i="66"/>
  <c r="CC1724" i="66"/>
  <c r="BW1724" i="66" s="1"/>
  <c r="CD1724" i="66"/>
  <c r="AA1725" i="66"/>
  <c r="AC1725" i="66"/>
  <c r="AW1725" i="66"/>
  <c r="AX1725" i="66"/>
  <c r="BQ1725" i="66"/>
  <c r="BW1725" i="66"/>
  <c r="BY1725" i="66"/>
  <c r="BZ1725" i="66"/>
  <c r="CC1725" i="66"/>
  <c r="CD1725" i="66"/>
  <c r="AA1726" i="66"/>
  <c r="AC1726" i="66"/>
  <c r="AW1726" i="66"/>
  <c r="AX1726" i="66"/>
  <c r="BQ1726" i="66"/>
  <c r="BZ1726" i="66"/>
  <c r="CC1726" i="66"/>
  <c r="BW1726" i="66" s="1"/>
  <c r="CD1726" i="66"/>
  <c r="AA1727" i="66"/>
  <c r="AC1727" i="66"/>
  <c r="AW1727" i="66"/>
  <c r="AX1727" i="66"/>
  <c r="BQ1727" i="66"/>
  <c r="BW1727" i="66"/>
  <c r="BY1727" i="66"/>
  <c r="BZ1727" i="66"/>
  <c r="CC1727" i="66"/>
  <c r="CD1727" i="66"/>
  <c r="AA1728" i="66"/>
  <c r="AC1728" i="66"/>
  <c r="AW1728" i="66"/>
  <c r="AX1728" i="66"/>
  <c r="BQ1728" i="66"/>
  <c r="BZ1728" i="66"/>
  <c r="CC1728" i="66"/>
  <c r="BW1728" i="66" s="1"/>
  <c r="CD1728" i="66"/>
  <c r="AA1729" i="66"/>
  <c r="AC1729" i="66"/>
  <c r="AW1729" i="66"/>
  <c r="AX1729" i="66"/>
  <c r="BQ1729" i="66"/>
  <c r="BZ1729" i="66"/>
  <c r="CC1729" i="66"/>
  <c r="CD1729" i="66"/>
  <c r="AA1730" i="66"/>
  <c r="AC1730" i="66"/>
  <c r="AW1730" i="66"/>
  <c r="AX1730" i="66"/>
  <c r="BQ1730" i="66"/>
  <c r="BZ1730" i="66"/>
  <c r="CC1730" i="66"/>
  <c r="BW1730" i="66" s="1"/>
  <c r="CD1730" i="66"/>
  <c r="AA1731" i="66"/>
  <c r="AC1731" i="66"/>
  <c r="AW1731" i="66"/>
  <c r="AX1731" i="66"/>
  <c r="BQ1731" i="66"/>
  <c r="BZ1731" i="66"/>
  <c r="CC1731" i="66"/>
  <c r="CD1731" i="66"/>
  <c r="BY1731" i="66" s="1"/>
  <c r="AA1732" i="66"/>
  <c r="AC1732" i="66"/>
  <c r="AF1732" i="66"/>
  <c r="CB1732" i="66" s="1"/>
  <c r="BX1732" i="66" s="1"/>
  <c r="AW1732" i="66"/>
  <c r="AX1732" i="66"/>
  <c r="BQ1732" i="66"/>
  <c r="BW1732" i="66"/>
  <c r="BY1732" i="66"/>
  <c r="BZ1732" i="66"/>
  <c r="CC1732" i="66"/>
  <c r="CD1732" i="66"/>
  <c r="AA1733" i="66"/>
  <c r="AC1733" i="66"/>
  <c r="AF1733" i="66"/>
  <c r="AW1733" i="66"/>
  <c r="AX1733" i="66"/>
  <c r="BQ1733" i="66"/>
  <c r="BY1733" i="66"/>
  <c r="BZ1733" i="66"/>
  <c r="CC1733" i="66"/>
  <c r="CD1733" i="66"/>
  <c r="AA1734" i="66"/>
  <c r="AC1734" i="66"/>
  <c r="AW1734" i="66"/>
  <c r="AX1734" i="66"/>
  <c r="BQ1734" i="66"/>
  <c r="BW1734" i="66"/>
  <c r="BY1734" i="66"/>
  <c r="BZ1734" i="66"/>
  <c r="CC1734" i="66"/>
  <c r="CD1734" i="66"/>
  <c r="AA1735" i="66"/>
  <c r="AC1735" i="66"/>
  <c r="AW1735" i="66"/>
  <c r="AX1735" i="66"/>
  <c r="BQ1735" i="66"/>
  <c r="BZ1735" i="66"/>
  <c r="CC1735" i="66"/>
  <c r="CD1735" i="66"/>
  <c r="BY1735" i="66" s="1"/>
  <c r="AA1736" i="66"/>
  <c r="AC1736" i="66"/>
  <c r="AW1736" i="66"/>
  <c r="AX1736" i="66"/>
  <c r="BQ1736" i="66"/>
  <c r="BZ1736" i="66"/>
  <c r="CC1736" i="66"/>
  <c r="CD1736" i="66"/>
  <c r="AA1737" i="66"/>
  <c r="AC1737" i="66"/>
  <c r="AW1737" i="66"/>
  <c r="AX1737" i="66"/>
  <c r="BQ1737" i="66"/>
  <c r="BW1737" i="66"/>
  <c r="BZ1737" i="66"/>
  <c r="CC1737" i="66"/>
  <c r="CD1737" i="66"/>
  <c r="BY1737" i="66" s="1"/>
  <c r="AA1738" i="66"/>
  <c r="AC1738" i="66"/>
  <c r="AW1738" i="66"/>
  <c r="AX1738" i="66"/>
  <c r="BQ1738" i="66"/>
  <c r="BW1738" i="66"/>
  <c r="BZ1738" i="66"/>
  <c r="CC1738" i="66"/>
  <c r="CD1738" i="66"/>
  <c r="BY1738" i="66" s="1"/>
  <c r="AA1739" i="66"/>
  <c r="AC1739" i="66"/>
  <c r="AW1739" i="66"/>
  <c r="AX1739" i="66"/>
  <c r="BQ1739" i="66"/>
  <c r="BW1739" i="66"/>
  <c r="BY1739" i="66"/>
  <c r="BZ1739" i="66"/>
  <c r="CC1739" i="66"/>
  <c r="CD1739" i="66"/>
  <c r="AA1740" i="66"/>
  <c r="AC1740" i="66"/>
  <c r="AW1740" i="66"/>
  <c r="AX1740" i="66"/>
  <c r="BQ1740" i="66"/>
  <c r="BZ1740" i="66"/>
  <c r="CC1740" i="66"/>
  <c r="CD1740" i="66"/>
  <c r="AA1741" i="66"/>
  <c r="AC1741" i="66"/>
  <c r="AW1741" i="66"/>
  <c r="AX1741" i="66"/>
  <c r="BQ1741" i="66"/>
  <c r="BW1741" i="66"/>
  <c r="BZ1741" i="66"/>
  <c r="CC1741" i="66"/>
  <c r="CD1741" i="66"/>
  <c r="BY1741" i="66" s="1"/>
  <c r="AA1742" i="66"/>
  <c r="AC1742" i="66"/>
  <c r="AW1742" i="66"/>
  <c r="AX1742" i="66"/>
  <c r="BQ1742" i="66"/>
  <c r="BW1742" i="66"/>
  <c r="BZ1742" i="66"/>
  <c r="CC1742" i="66"/>
  <c r="CD1742" i="66"/>
  <c r="BY1742" i="66" s="1"/>
  <c r="AA1743" i="66"/>
  <c r="AC1743" i="66"/>
  <c r="AW1743" i="66"/>
  <c r="AX1743" i="66"/>
  <c r="BQ1743" i="66"/>
  <c r="BZ1743" i="66"/>
  <c r="CC1743" i="66"/>
  <c r="BW1743" i="66" s="1"/>
  <c r="CD1743" i="66"/>
  <c r="AA1744" i="66"/>
  <c r="AC1744" i="66"/>
  <c r="AF1744" i="66"/>
  <c r="AW1744" i="66"/>
  <c r="AX1744" i="66"/>
  <c r="BQ1744" i="66"/>
  <c r="BY1744" i="66"/>
  <c r="BZ1744" i="66"/>
  <c r="CC1744" i="66"/>
  <c r="BW1744" i="66" s="1"/>
  <c r="CD1744" i="66"/>
  <c r="AA1745" i="66"/>
  <c r="AC1745" i="66"/>
  <c r="AW1745" i="66"/>
  <c r="AX1745" i="66"/>
  <c r="BQ1745" i="66"/>
  <c r="BY1745" i="66"/>
  <c r="BZ1745" i="66"/>
  <c r="CC1745" i="66"/>
  <c r="CD1745" i="66"/>
  <c r="AA1746" i="66"/>
  <c r="AC1746" i="66"/>
  <c r="AW1746" i="66"/>
  <c r="AX1746" i="66"/>
  <c r="BQ1746" i="66"/>
  <c r="BW1746" i="66"/>
  <c r="BY1746" i="66"/>
  <c r="BZ1746" i="66"/>
  <c r="CC1746" i="66"/>
  <c r="CD1746" i="66"/>
  <c r="AA1747" i="66"/>
  <c r="AC1747" i="66"/>
  <c r="AW1747" i="66"/>
  <c r="AX1747" i="66"/>
  <c r="BQ1747" i="66"/>
  <c r="BW1747" i="66"/>
  <c r="BZ1747" i="66"/>
  <c r="CC1747" i="66"/>
  <c r="CD1747" i="66"/>
  <c r="BY1747" i="66" s="1"/>
  <c r="AA1748" i="66"/>
  <c r="AC1748" i="66"/>
  <c r="AW1748" i="66"/>
  <c r="AX1748" i="66"/>
  <c r="BQ1748" i="66"/>
  <c r="BZ1748" i="66"/>
  <c r="CC1748" i="66"/>
  <c r="CD1748" i="66"/>
  <c r="BY1748" i="66" s="1"/>
  <c r="AA1749" i="66"/>
  <c r="AC1749" i="66"/>
  <c r="AW1749" i="66"/>
  <c r="AX1749" i="66"/>
  <c r="BQ1749" i="66"/>
  <c r="BW1749" i="66"/>
  <c r="BZ1749" i="66"/>
  <c r="CC1749" i="66"/>
  <c r="CD1749" i="66"/>
  <c r="AA1750" i="66"/>
  <c r="AC1750" i="66"/>
  <c r="AW1750" i="66"/>
  <c r="AX1750" i="66"/>
  <c r="BQ1750" i="66"/>
  <c r="BW1750" i="66"/>
  <c r="BZ1750" i="66"/>
  <c r="CC1750" i="66"/>
  <c r="BY1750" i="66" s="1"/>
  <c r="CD1750" i="66"/>
  <c r="AA1751" i="66"/>
  <c r="AC1751" i="66"/>
  <c r="AW1751" i="66"/>
  <c r="AX1751" i="66"/>
  <c r="BQ1751" i="66"/>
  <c r="BZ1751" i="66"/>
  <c r="CC1751" i="66"/>
  <c r="CD1751" i="66"/>
  <c r="BY1751" i="66" s="1"/>
  <c r="AA1752" i="66"/>
  <c r="AC1752" i="66"/>
  <c r="AW1752" i="66"/>
  <c r="AX1752" i="66"/>
  <c r="BQ1752" i="66"/>
  <c r="BZ1752" i="66"/>
  <c r="CC1752" i="66"/>
  <c r="CD1752" i="66"/>
  <c r="AA1753" i="66"/>
  <c r="AC1753" i="66"/>
  <c r="AW1753" i="66"/>
  <c r="AX1753" i="66"/>
  <c r="BQ1753" i="66"/>
  <c r="BZ1753" i="66"/>
  <c r="CC1753" i="66"/>
  <c r="CD1753" i="66"/>
  <c r="BY1753" i="66" s="1"/>
  <c r="AA1754" i="66"/>
  <c r="AC1754" i="66"/>
  <c r="AW1754" i="66"/>
  <c r="AX1754" i="66"/>
  <c r="BQ1754" i="66"/>
  <c r="BW1754" i="66"/>
  <c r="BY1754" i="66"/>
  <c r="BZ1754" i="66"/>
  <c r="CC1754" i="66"/>
  <c r="CD1754" i="66"/>
  <c r="AA1755" i="66"/>
  <c r="AC1755" i="66"/>
  <c r="AW1755" i="66"/>
  <c r="AX1755" i="66"/>
  <c r="BQ1755" i="66"/>
  <c r="BW1755" i="66"/>
  <c r="BY1755" i="66"/>
  <c r="BZ1755" i="66"/>
  <c r="CC1755" i="66"/>
  <c r="CD1755" i="66"/>
  <c r="AA1756" i="66"/>
  <c r="AC1756" i="66"/>
  <c r="AF1756" i="66"/>
  <c r="M1756" i="66" s="1"/>
  <c r="AW1756" i="66"/>
  <c r="AX1756" i="66"/>
  <c r="BQ1756" i="66"/>
  <c r="BZ1756" i="66"/>
  <c r="CC1756" i="66"/>
  <c r="CD1756" i="66"/>
  <c r="BY1756" i="66" s="1"/>
  <c r="AA1757" i="66"/>
  <c r="AC1757" i="66"/>
  <c r="AF1757" i="66"/>
  <c r="AW1757" i="66"/>
  <c r="AX1757" i="66"/>
  <c r="BQ1757" i="66"/>
  <c r="BZ1757" i="66"/>
  <c r="CC1757" i="66"/>
  <c r="CD1757" i="66"/>
  <c r="BY1757" i="66" s="1"/>
  <c r="AA1758" i="66"/>
  <c r="AC1758" i="66"/>
  <c r="AW1758" i="66"/>
  <c r="AX1758" i="66"/>
  <c r="BQ1758" i="66"/>
  <c r="BZ1758" i="66"/>
  <c r="CC1758" i="66"/>
  <c r="CD1758" i="66"/>
  <c r="BY1758" i="66" s="1"/>
  <c r="AA1759" i="66"/>
  <c r="AC1759" i="66"/>
  <c r="AW1759" i="66"/>
  <c r="AX1759" i="66"/>
  <c r="BQ1759" i="66"/>
  <c r="BW1759" i="66"/>
  <c r="BY1759" i="66"/>
  <c r="BZ1759" i="66"/>
  <c r="CC1759" i="66"/>
  <c r="CD1759" i="66"/>
  <c r="AA1760" i="66"/>
  <c r="AC1760" i="66"/>
  <c r="AW1760" i="66"/>
  <c r="AX1760" i="66"/>
  <c r="BQ1760" i="66"/>
  <c r="BZ1760" i="66"/>
  <c r="CC1760" i="66"/>
  <c r="CD1760" i="66"/>
  <c r="BY1760" i="66" s="1"/>
  <c r="AA1761" i="66"/>
  <c r="AC1761" i="66"/>
  <c r="AW1761" i="66"/>
  <c r="AX1761" i="66"/>
  <c r="BQ1761" i="66"/>
  <c r="BZ1761" i="66"/>
  <c r="CC1761" i="66"/>
  <c r="BW1761" i="66" s="1"/>
  <c r="CD1761" i="66"/>
  <c r="AA1762" i="66"/>
  <c r="AC1762" i="66"/>
  <c r="AW1762" i="66"/>
  <c r="AX1762" i="66"/>
  <c r="BQ1762" i="66"/>
  <c r="BZ1762" i="66"/>
  <c r="CC1762" i="66"/>
  <c r="CD1762" i="66"/>
  <c r="BY1762" i="66" s="1"/>
  <c r="AA1763" i="66"/>
  <c r="AC1763" i="66"/>
  <c r="AW1763" i="66"/>
  <c r="AX1763" i="66"/>
  <c r="BQ1763" i="66"/>
  <c r="BZ1763" i="66"/>
  <c r="CC1763" i="66"/>
  <c r="CD1763" i="66"/>
  <c r="BY1763" i="66" s="1"/>
  <c r="AA1764" i="66"/>
  <c r="AC1764" i="66"/>
  <c r="AW1764" i="66"/>
  <c r="AX1764" i="66"/>
  <c r="BQ1764" i="66"/>
  <c r="BZ1764" i="66"/>
  <c r="CC1764" i="66"/>
  <c r="CD1764" i="66"/>
  <c r="AA1765" i="66"/>
  <c r="AC1765" i="66"/>
  <c r="AW1765" i="66"/>
  <c r="AX1765" i="66"/>
  <c r="BQ1765" i="66"/>
  <c r="BY1765" i="66"/>
  <c r="BZ1765" i="66"/>
  <c r="CC1765" i="66"/>
  <c r="CD1765" i="66"/>
  <c r="AA1766" i="66"/>
  <c r="AC1766" i="66"/>
  <c r="AW1766" i="66"/>
  <c r="AX1766" i="66"/>
  <c r="BQ1766" i="66"/>
  <c r="BZ1766" i="66"/>
  <c r="CC1766" i="66"/>
  <c r="CD1766" i="66"/>
  <c r="BY1766" i="66" s="1"/>
  <c r="AA1767" i="66"/>
  <c r="AC1767" i="66"/>
  <c r="AW1767" i="66"/>
  <c r="AX1767" i="66"/>
  <c r="BQ1767" i="66"/>
  <c r="BY1767" i="66"/>
  <c r="BZ1767" i="66"/>
  <c r="CC1767" i="66"/>
  <c r="BW1767" i="66" s="1"/>
  <c r="CD1767" i="66"/>
  <c r="AA1768" i="66"/>
  <c r="AC1768" i="66"/>
  <c r="AF1768" i="66"/>
  <c r="CB1768" i="66" s="1"/>
  <c r="BX1768" i="66" s="1"/>
  <c r="AW1768" i="66"/>
  <c r="AX1768" i="66"/>
  <c r="BQ1768" i="66"/>
  <c r="BW1768" i="66"/>
  <c r="BY1768" i="66"/>
  <c r="BZ1768" i="66"/>
  <c r="CC1768" i="66"/>
  <c r="CD1768" i="66"/>
  <c r="AA1769" i="66"/>
  <c r="AC1769" i="66"/>
  <c r="AW1769" i="66"/>
  <c r="AX1769" i="66"/>
  <c r="BQ1769" i="66"/>
  <c r="BZ1769" i="66"/>
  <c r="CC1769" i="66"/>
  <c r="BW1769" i="66" s="1"/>
  <c r="CD1769" i="66"/>
  <c r="AA1770" i="66"/>
  <c r="AC1770" i="66"/>
  <c r="AW1770" i="66"/>
  <c r="AX1770" i="66"/>
  <c r="BQ1770" i="66"/>
  <c r="BY1770" i="66"/>
  <c r="BZ1770" i="66"/>
  <c r="CC1770" i="66"/>
  <c r="BW1770" i="66" s="1"/>
  <c r="CD1770" i="66"/>
  <c r="AA1771" i="66"/>
  <c r="AC1771" i="66"/>
  <c r="AW1771" i="66"/>
  <c r="AX1771" i="66"/>
  <c r="BQ1771" i="66"/>
  <c r="BW1771" i="66"/>
  <c r="BY1771" i="66"/>
  <c r="BZ1771" i="66"/>
  <c r="CC1771" i="66"/>
  <c r="CD1771" i="66"/>
  <c r="AA1772" i="66"/>
  <c r="AC1772" i="66"/>
  <c r="AW1772" i="66"/>
  <c r="AX1772" i="66"/>
  <c r="BQ1772" i="66"/>
  <c r="BW1772" i="66"/>
  <c r="BY1772" i="66"/>
  <c r="BZ1772" i="66"/>
  <c r="CC1772" i="66"/>
  <c r="CD1772" i="66"/>
  <c r="AA1773" i="66"/>
  <c r="AC1773" i="66"/>
  <c r="AW1773" i="66"/>
  <c r="AX1773" i="66"/>
  <c r="BQ1773" i="66"/>
  <c r="BZ1773" i="66"/>
  <c r="CC1773" i="66"/>
  <c r="CD1773" i="66"/>
  <c r="BY1773" i="66" s="1"/>
  <c r="AA1774" i="66"/>
  <c r="AC1774" i="66"/>
  <c r="AW1774" i="66"/>
  <c r="AX1774" i="66"/>
  <c r="BQ1774" i="66"/>
  <c r="BZ1774" i="66"/>
  <c r="CC1774" i="66"/>
  <c r="CD1774" i="66"/>
  <c r="AA1775" i="66"/>
  <c r="AC1775" i="66"/>
  <c r="AW1775" i="66"/>
  <c r="AX1775" i="66"/>
  <c r="BQ1775" i="66"/>
  <c r="BW1775" i="66"/>
  <c r="BY1775" i="66"/>
  <c r="BZ1775" i="66"/>
  <c r="CC1775" i="66"/>
  <c r="CD1775" i="66"/>
  <c r="AA1776" i="66"/>
  <c r="AC1776" i="66"/>
  <c r="AW1776" i="66"/>
  <c r="AX1776" i="66"/>
  <c r="BQ1776" i="66"/>
  <c r="BZ1776" i="66"/>
  <c r="CC1776" i="66"/>
  <c r="CD1776" i="66"/>
  <c r="AA1777" i="66"/>
  <c r="AC1777" i="66"/>
  <c r="AW1777" i="66"/>
  <c r="AX1777" i="66"/>
  <c r="BQ1777" i="66"/>
  <c r="BW1777" i="66"/>
  <c r="BY1777" i="66"/>
  <c r="BZ1777" i="66"/>
  <c r="CC1777" i="66"/>
  <c r="CD1777" i="66"/>
  <c r="AA1778" i="66"/>
  <c r="AC1778" i="66"/>
  <c r="AW1778" i="66"/>
  <c r="AX1778" i="66"/>
  <c r="BQ1778" i="66"/>
  <c r="BZ1778" i="66"/>
  <c r="CC1778" i="66"/>
  <c r="CD1778" i="66"/>
  <c r="BY1778" i="66" s="1"/>
  <c r="AA1779" i="66"/>
  <c r="AC1779" i="66"/>
  <c r="AW1779" i="66"/>
  <c r="AX1779" i="66"/>
  <c r="BQ1779" i="66"/>
  <c r="BZ1779" i="66"/>
  <c r="CC1779" i="66"/>
  <c r="BW1779" i="66" s="1"/>
  <c r="CD1779" i="66"/>
  <c r="AA1780" i="66"/>
  <c r="AC1780" i="66"/>
  <c r="AF1780" i="66"/>
  <c r="CB1780" i="66" s="1"/>
  <c r="BX1780" i="66" s="1"/>
  <c r="AW1780" i="66"/>
  <c r="AX1780" i="66"/>
  <c r="BQ1780" i="66"/>
  <c r="BW1780" i="66"/>
  <c r="BZ1780" i="66"/>
  <c r="CC1780" i="66"/>
  <c r="CD1780" i="66"/>
  <c r="BY1780" i="66" s="1"/>
  <c r="AA1781" i="66"/>
  <c r="AC1781" i="66"/>
  <c r="AW1781" i="66"/>
  <c r="AX1781" i="66"/>
  <c r="BQ1781" i="66"/>
  <c r="BW1781" i="66"/>
  <c r="BZ1781" i="66"/>
  <c r="CC1781" i="66"/>
  <c r="CD1781" i="66"/>
  <c r="BY1781" i="66" s="1"/>
  <c r="AA1782" i="66"/>
  <c r="AC1782" i="66"/>
  <c r="AW1782" i="66"/>
  <c r="AX1782" i="66"/>
  <c r="BQ1782" i="66"/>
  <c r="BW1782" i="66"/>
  <c r="BY1782" i="66"/>
  <c r="BZ1782" i="66"/>
  <c r="CC1782" i="66"/>
  <c r="CD1782" i="66"/>
  <c r="AA1783" i="66"/>
  <c r="AC1783" i="66"/>
  <c r="AW1783" i="66"/>
  <c r="AX1783" i="66"/>
  <c r="BQ1783" i="66"/>
  <c r="BY1783" i="66"/>
  <c r="BZ1783" i="66"/>
  <c r="CC1783" i="66"/>
  <c r="BW1783" i="66" s="1"/>
  <c r="CD1783" i="66"/>
  <c r="AA1784" i="66"/>
  <c r="AC1784" i="66"/>
  <c r="AW1784" i="66"/>
  <c r="AX1784" i="66"/>
  <c r="BQ1784" i="66"/>
  <c r="BW1784" i="66"/>
  <c r="BY1784" i="66"/>
  <c r="BZ1784" i="66"/>
  <c r="CC1784" i="66"/>
  <c r="CD1784" i="66"/>
  <c r="AA1785" i="66"/>
  <c r="AC1785" i="66"/>
  <c r="AW1785" i="66"/>
  <c r="AX1785" i="66"/>
  <c r="BQ1785" i="66"/>
  <c r="BZ1785" i="66"/>
  <c r="CC1785" i="66"/>
  <c r="CD1785" i="66"/>
  <c r="BY1785" i="66" s="1"/>
  <c r="AA1786" i="66"/>
  <c r="AC1786" i="66"/>
  <c r="AW1786" i="66"/>
  <c r="AX1786" i="66"/>
  <c r="BQ1786" i="66"/>
  <c r="BZ1786" i="66"/>
  <c r="CC1786" i="66"/>
  <c r="CD1786" i="66"/>
  <c r="BY1786" i="66" s="1"/>
  <c r="AA1787" i="66"/>
  <c r="AC1787" i="66"/>
  <c r="AW1787" i="66"/>
  <c r="AX1787" i="66"/>
  <c r="BQ1787" i="66"/>
  <c r="BZ1787" i="66"/>
  <c r="CC1787" i="66"/>
  <c r="CD1787" i="66"/>
  <c r="AA1788" i="66"/>
  <c r="AC1788" i="66"/>
  <c r="AW1788" i="66"/>
  <c r="AX1788" i="66"/>
  <c r="BQ1788" i="66"/>
  <c r="BZ1788" i="66"/>
  <c r="CC1788" i="66"/>
  <c r="BW1788" i="66" s="1"/>
  <c r="CD1788" i="66"/>
  <c r="AA1789" i="66"/>
  <c r="AC1789" i="66"/>
  <c r="AW1789" i="66"/>
  <c r="AX1789" i="66"/>
  <c r="BQ1789" i="66"/>
  <c r="BW1789" i="66"/>
  <c r="BY1789" i="66"/>
  <c r="BZ1789" i="66"/>
  <c r="CC1789" i="66"/>
  <c r="CD1789" i="66"/>
  <c r="AA1790" i="66"/>
  <c r="AC1790" i="66"/>
  <c r="AW1790" i="66"/>
  <c r="AX1790" i="66"/>
  <c r="BQ1790" i="66"/>
  <c r="BZ1790" i="66"/>
  <c r="CC1790" i="66"/>
  <c r="CD1790" i="66"/>
  <c r="BY1790" i="66" s="1"/>
  <c r="AA1791" i="66"/>
  <c r="AC1791" i="66"/>
  <c r="AW1791" i="66"/>
  <c r="AX1791" i="66"/>
  <c r="BQ1791" i="66"/>
  <c r="BZ1791" i="66"/>
  <c r="CC1791" i="66"/>
  <c r="CD1791" i="66"/>
  <c r="AA1792" i="66"/>
  <c r="AC1792" i="66"/>
  <c r="AF1792" i="66"/>
  <c r="CB1792" i="66" s="1"/>
  <c r="BX1792" i="66" s="1"/>
  <c r="AW1792" i="66"/>
  <c r="AX1792" i="66"/>
  <c r="BQ1792" i="66"/>
  <c r="BY1792" i="66"/>
  <c r="BZ1792" i="66"/>
  <c r="CC1792" i="66"/>
  <c r="BW1792" i="66" s="1"/>
  <c r="CD1792" i="66"/>
  <c r="AA1793" i="66"/>
  <c r="AC1793" i="66"/>
  <c r="AF1793" i="66"/>
  <c r="AW1793" i="66"/>
  <c r="AX1793" i="66"/>
  <c r="BQ1793" i="66"/>
  <c r="BW1793" i="66"/>
  <c r="BZ1793" i="66"/>
  <c r="CC1793" i="66"/>
  <c r="CD1793" i="66"/>
  <c r="BY1793" i="66" s="1"/>
  <c r="AA1794" i="66"/>
  <c r="AC1794" i="66"/>
  <c r="AW1794" i="66"/>
  <c r="AX1794" i="66"/>
  <c r="BQ1794" i="66"/>
  <c r="BY1794" i="66"/>
  <c r="BZ1794" i="66"/>
  <c r="CC1794" i="66"/>
  <c r="BW1794" i="66" s="1"/>
  <c r="CD1794" i="66"/>
  <c r="AA1795" i="66"/>
  <c r="AC1795" i="66"/>
  <c r="AW1795" i="66"/>
  <c r="AX1795" i="66"/>
  <c r="BQ1795" i="66"/>
  <c r="BZ1795" i="66"/>
  <c r="CC1795" i="66"/>
  <c r="CD1795" i="66"/>
  <c r="BY1795" i="66" s="1"/>
  <c r="AA1796" i="66"/>
  <c r="AC1796" i="66"/>
  <c r="AW1796" i="66"/>
  <c r="AX1796" i="66"/>
  <c r="BQ1796" i="66"/>
  <c r="BZ1796" i="66"/>
  <c r="CC1796" i="66"/>
  <c r="CD1796" i="66"/>
  <c r="AA1797" i="66"/>
  <c r="AC1797" i="66"/>
  <c r="AW1797" i="66"/>
  <c r="AX1797" i="66"/>
  <c r="BQ1797" i="66"/>
  <c r="BW1797" i="66"/>
  <c r="BY1797" i="66"/>
  <c r="BZ1797" i="66"/>
  <c r="CC1797" i="66"/>
  <c r="CD1797" i="66"/>
  <c r="AA1798" i="66"/>
  <c r="AC1798" i="66"/>
  <c r="AW1798" i="66"/>
  <c r="AX1798" i="66"/>
  <c r="BQ1798" i="66"/>
  <c r="BZ1798" i="66"/>
  <c r="CC1798" i="66"/>
  <c r="CD1798" i="66"/>
  <c r="BY1798" i="66" s="1"/>
  <c r="AA1799" i="66"/>
  <c r="AC1799" i="66"/>
  <c r="AW1799" i="66"/>
  <c r="AX1799" i="66"/>
  <c r="BQ1799" i="66"/>
  <c r="BW1799" i="66"/>
  <c r="BY1799" i="66"/>
  <c r="BZ1799" i="66"/>
  <c r="CC1799" i="66"/>
  <c r="CD1799" i="66"/>
  <c r="AA1800" i="66"/>
  <c r="AC1800" i="66"/>
  <c r="AW1800" i="66"/>
  <c r="AX1800" i="66"/>
  <c r="BQ1800" i="66"/>
  <c r="BZ1800" i="66"/>
  <c r="CC1800" i="66"/>
  <c r="CD1800" i="66"/>
  <c r="BY1800" i="66" s="1"/>
  <c r="AA1801" i="66"/>
  <c r="AC1801" i="66"/>
  <c r="AW1801" i="66"/>
  <c r="AX1801" i="66"/>
  <c r="BQ1801" i="66"/>
  <c r="BW1801" i="66"/>
  <c r="BY1801" i="66"/>
  <c r="BZ1801" i="66"/>
  <c r="CC1801" i="66"/>
  <c r="CD1801" i="66"/>
  <c r="AA1802" i="66"/>
  <c r="AC1802" i="66"/>
  <c r="AW1802" i="66"/>
  <c r="AX1802" i="66"/>
  <c r="BQ1802" i="66"/>
  <c r="BZ1802" i="66"/>
  <c r="CC1802" i="66"/>
  <c r="BW1802" i="66" s="1"/>
  <c r="CD1802" i="66"/>
  <c r="BY1802" i="66" s="1"/>
  <c r="AA1803" i="66"/>
  <c r="AC1803" i="66"/>
  <c r="AW1803" i="66"/>
  <c r="AX1803" i="66"/>
  <c r="BQ1803" i="66"/>
  <c r="BZ1803" i="66"/>
  <c r="CC1803" i="66"/>
  <c r="CD1803" i="66"/>
  <c r="BY1803" i="66" s="1"/>
  <c r="AA1804" i="66"/>
  <c r="AC1804" i="66"/>
  <c r="AF1804" i="66"/>
  <c r="AW1804" i="66"/>
  <c r="AX1804" i="66"/>
  <c r="BQ1804" i="66"/>
  <c r="BY1804" i="66"/>
  <c r="BZ1804" i="66"/>
  <c r="CC1804" i="66"/>
  <c r="CD1804" i="66"/>
  <c r="AA1805" i="66"/>
  <c r="AC1805" i="66"/>
  <c r="AW1805" i="66"/>
  <c r="AX1805" i="66"/>
  <c r="BQ1805" i="66"/>
  <c r="BZ1805" i="66"/>
  <c r="CC1805" i="66"/>
  <c r="BW1805" i="66" s="1"/>
  <c r="CD1805" i="66"/>
  <c r="AA1806" i="66"/>
  <c r="AC1806" i="66"/>
  <c r="AW1806" i="66"/>
  <c r="AX1806" i="66"/>
  <c r="BQ1806" i="66"/>
  <c r="BW1806" i="66"/>
  <c r="BY1806" i="66"/>
  <c r="BZ1806" i="66"/>
  <c r="CC1806" i="66"/>
  <c r="CD1806" i="66"/>
  <c r="AA1807" i="66"/>
  <c r="AC1807" i="66"/>
  <c r="AW1807" i="66"/>
  <c r="AX1807" i="66"/>
  <c r="BQ1807" i="66"/>
  <c r="BY1807" i="66"/>
  <c r="BZ1807" i="66"/>
  <c r="CC1807" i="66"/>
  <c r="CD1807" i="66"/>
  <c r="AA1808" i="66"/>
  <c r="AC1808" i="66"/>
  <c r="AW1808" i="66"/>
  <c r="AX1808" i="66"/>
  <c r="BQ1808" i="66"/>
  <c r="BY1808" i="66"/>
  <c r="BZ1808" i="66"/>
  <c r="CC1808" i="66"/>
  <c r="CD1808" i="66"/>
  <c r="BW1808" i="66" s="1"/>
  <c r="AA1809" i="66"/>
  <c r="AC1809" i="66"/>
  <c r="AW1809" i="66"/>
  <c r="AX1809" i="66"/>
  <c r="BQ1809" i="66"/>
  <c r="BZ1809" i="66"/>
  <c r="CC1809" i="66"/>
  <c r="CD1809" i="66"/>
  <c r="BY1809" i="66" s="1"/>
  <c r="AA1810" i="66"/>
  <c r="AC1810" i="66"/>
  <c r="AW1810" i="66"/>
  <c r="AX1810" i="66"/>
  <c r="BQ1810" i="66"/>
  <c r="BZ1810" i="66"/>
  <c r="CC1810" i="66"/>
  <c r="CD1810" i="66"/>
  <c r="AA1811" i="66"/>
  <c r="AC1811" i="66"/>
  <c r="AW1811" i="66"/>
  <c r="AX1811" i="66"/>
  <c r="BQ1811" i="66"/>
  <c r="BZ1811" i="66"/>
  <c r="CC1811" i="66"/>
  <c r="CD1811" i="66"/>
  <c r="AA1812" i="66"/>
  <c r="AC1812" i="66"/>
  <c r="AW1812" i="66"/>
  <c r="AX1812" i="66"/>
  <c r="BQ1812" i="66"/>
  <c r="BZ1812" i="66"/>
  <c r="CC1812" i="66"/>
  <c r="CD1812" i="66"/>
  <c r="AA1813" i="66"/>
  <c r="AC1813" i="66"/>
  <c r="AW1813" i="66"/>
  <c r="AX1813" i="66"/>
  <c r="BQ1813" i="66"/>
  <c r="BW1813" i="66"/>
  <c r="BY1813" i="66"/>
  <c r="BZ1813" i="66"/>
  <c r="CC1813" i="66"/>
  <c r="CD1813" i="66"/>
  <c r="AA1814" i="66"/>
  <c r="AC1814" i="66"/>
  <c r="AW1814" i="66"/>
  <c r="AX1814" i="66"/>
  <c r="BQ1814" i="66"/>
  <c r="BZ1814" i="66"/>
  <c r="CC1814" i="66"/>
  <c r="BW1814" i="66" s="1"/>
  <c r="CD1814" i="66"/>
  <c r="AA1815" i="66"/>
  <c r="AC1815" i="66"/>
  <c r="AW1815" i="66"/>
  <c r="AX1815" i="66"/>
  <c r="BQ1815" i="66"/>
  <c r="BZ1815" i="66"/>
  <c r="CC1815" i="66"/>
  <c r="CD1815" i="66"/>
  <c r="BY1815" i="66" s="1"/>
  <c r="AA1816" i="66"/>
  <c r="AC1816" i="66"/>
  <c r="AF1816" i="66"/>
  <c r="AW1816" i="66"/>
  <c r="AX1816" i="66"/>
  <c r="BQ1816" i="66"/>
  <c r="BW1816" i="66"/>
  <c r="BY1816" i="66"/>
  <c r="BZ1816" i="66"/>
  <c r="CC1816" i="66"/>
  <c r="CD1816" i="66"/>
  <c r="AA1817" i="66"/>
  <c r="AE1817" i="66"/>
  <c r="CA1817" i="66" s="1"/>
  <c r="BV1817" i="66" s="1"/>
  <c r="AC1817" i="66"/>
  <c r="AF1817" i="66"/>
  <c r="AW1817" i="66"/>
  <c r="AX1817" i="66"/>
  <c r="BQ1817" i="66"/>
  <c r="BZ1817" i="66"/>
  <c r="CC1817" i="66"/>
  <c r="BW1817" i="66" s="1"/>
  <c r="CD1817" i="66"/>
  <c r="AA1818" i="66"/>
  <c r="AC1818" i="66"/>
  <c r="AW1818" i="66"/>
  <c r="AX1818" i="66"/>
  <c r="BQ1818" i="66"/>
  <c r="BY1818" i="66"/>
  <c r="BZ1818" i="66"/>
  <c r="CC1818" i="66"/>
  <c r="BW1818" i="66" s="1"/>
  <c r="CD1818" i="66"/>
  <c r="AA1819" i="66"/>
  <c r="AC1819" i="66"/>
  <c r="AW1819" i="66"/>
  <c r="AX1819" i="66"/>
  <c r="BQ1819" i="66"/>
  <c r="BY1819" i="66"/>
  <c r="BZ1819" i="66"/>
  <c r="CC1819" i="66"/>
  <c r="CD1819" i="66"/>
  <c r="AA1820" i="66"/>
  <c r="AE1820" i="66"/>
  <c r="AK1820" i="66" s="1"/>
  <c r="AC1820" i="66"/>
  <c r="AW1820" i="66"/>
  <c r="AX1820" i="66"/>
  <c r="BQ1820" i="66"/>
  <c r="BW1820" i="66"/>
  <c r="BY1820" i="66"/>
  <c r="BZ1820" i="66"/>
  <c r="CC1820" i="66"/>
  <c r="CD1820" i="66"/>
  <c r="AA1821" i="66"/>
  <c r="AC1821" i="66"/>
  <c r="AW1821" i="66"/>
  <c r="AX1821" i="66"/>
  <c r="BQ1821" i="66"/>
  <c r="BW1821" i="66"/>
  <c r="BZ1821" i="66"/>
  <c r="CC1821" i="66"/>
  <c r="CD1821" i="66"/>
  <c r="AA1822" i="66"/>
  <c r="AC1822" i="66"/>
  <c r="AW1822" i="66"/>
  <c r="AX1822" i="66"/>
  <c r="BQ1822" i="66"/>
  <c r="BZ1822" i="66"/>
  <c r="CC1822" i="66"/>
  <c r="CD1822" i="66"/>
  <c r="BY1822" i="66" s="1"/>
  <c r="AA1823" i="66"/>
  <c r="AC1823" i="66"/>
  <c r="AW1823" i="66"/>
  <c r="AX1823" i="66"/>
  <c r="BQ1823" i="66"/>
  <c r="BZ1823" i="66"/>
  <c r="CC1823" i="66"/>
  <c r="CD1823" i="66"/>
  <c r="AA1824" i="66"/>
  <c r="AC1824" i="66"/>
  <c r="AW1824" i="66"/>
  <c r="AX1824" i="66"/>
  <c r="BQ1824" i="66"/>
  <c r="BW1824" i="66"/>
  <c r="BZ1824" i="66"/>
  <c r="CC1824" i="66"/>
  <c r="CD1824" i="66"/>
  <c r="AA1825" i="66"/>
  <c r="AC1825" i="66"/>
  <c r="AW1825" i="66"/>
  <c r="AX1825" i="66"/>
  <c r="BQ1825" i="66"/>
  <c r="BW1825" i="66"/>
  <c r="BY1825" i="66"/>
  <c r="BZ1825" i="66"/>
  <c r="CC1825" i="66"/>
  <c r="CD1825" i="66"/>
  <c r="AA1826" i="66"/>
  <c r="AC1826" i="66"/>
  <c r="AW1826" i="66"/>
  <c r="AX1826" i="66"/>
  <c r="BQ1826" i="66"/>
  <c r="BZ1826" i="66"/>
  <c r="CC1826" i="66"/>
  <c r="BW1826" i="66" s="1"/>
  <c r="CD1826" i="66"/>
  <c r="AA1827" i="66"/>
  <c r="AC1827" i="66"/>
  <c r="AW1827" i="66"/>
  <c r="AX1827" i="66"/>
  <c r="BQ1827" i="66"/>
  <c r="BZ1827" i="66"/>
  <c r="CC1827" i="66"/>
  <c r="BW1827" i="66" s="1"/>
  <c r="CD1827" i="66"/>
  <c r="AA1828" i="66"/>
  <c r="AC1828" i="66"/>
  <c r="AF1828" i="66"/>
  <c r="AW1828" i="66"/>
  <c r="AX1828" i="66"/>
  <c r="BQ1828" i="66"/>
  <c r="BW1828" i="66"/>
  <c r="BZ1828" i="66"/>
  <c r="CC1828" i="66"/>
  <c r="BY1828" i="66" s="1"/>
  <c r="CD1828" i="66"/>
  <c r="AA1829" i="66"/>
  <c r="AC1829" i="66"/>
  <c r="AW1829" i="66"/>
  <c r="AX1829" i="66"/>
  <c r="BQ1829" i="66"/>
  <c r="BZ1829" i="66"/>
  <c r="CC1829" i="66"/>
  <c r="BW1829" i="66" s="1"/>
  <c r="CD1829" i="66"/>
  <c r="AA1830" i="66"/>
  <c r="AC1830" i="66"/>
  <c r="AW1830" i="66"/>
  <c r="AX1830" i="66"/>
  <c r="BQ1830" i="66"/>
  <c r="BY1830" i="66"/>
  <c r="BZ1830" i="66"/>
  <c r="CC1830" i="66"/>
  <c r="BW1830" i="66" s="1"/>
  <c r="CD1830" i="66"/>
  <c r="AA1831" i="66"/>
  <c r="AC1831" i="66"/>
  <c r="AW1831" i="66"/>
  <c r="AX1831" i="66"/>
  <c r="BQ1831" i="66"/>
  <c r="BZ1831" i="66"/>
  <c r="CC1831" i="66"/>
  <c r="CD1831" i="66"/>
  <c r="BY1831" i="66" s="1"/>
  <c r="AA1832" i="66"/>
  <c r="AC1832" i="66"/>
  <c r="AW1832" i="66"/>
  <c r="AX1832" i="66"/>
  <c r="BQ1832" i="66"/>
  <c r="BW1832" i="66"/>
  <c r="BY1832" i="66"/>
  <c r="BZ1832" i="66"/>
  <c r="CC1832" i="66"/>
  <c r="CD1832" i="66"/>
  <c r="AA1833" i="66"/>
  <c r="AC1833" i="66"/>
  <c r="AW1833" i="66"/>
  <c r="AX1833" i="66"/>
  <c r="BQ1833" i="66"/>
  <c r="BW1833" i="66"/>
  <c r="BZ1833" i="66"/>
  <c r="CC1833" i="66"/>
  <c r="CD1833" i="66"/>
  <c r="BY1833" i="66" s="1"/>
  <c r="AA1834" i="66"/>
  <c r="AC1834" i="66"/>
  <c r="AW1834" i="66"/>
  <c r="AX1834" i="66"/>
  <c r="BQ1834" i="66"/>
  <c r="BZ1834" i="66"/>
  <c r="CC1834" i="66"/>
  <c r="BW1834" i="66" s="1"/>
  <c r="CD1834" i="66"/>
  <c r="BY1834" i="66" s="1"/>
  <c r="AA1835" i="66"/>
  <c r="AC1835" i="66"/>
  <c r="AW1835" i="66"/>
  <c r="AX1835" i="66"/>
  <c r="BQ1835" i="66"/>
  <c r="BW1835" i="66"/>
  <c r="BZ1835" i="66"/>
  <c r="CC1835" i="66"/>
  <c r="CD1835" i="66"/>
  <c r="AA1836" i="66"/>
  <c r="AC1836" i="66"/>
  <c r="AW1836" i="66"/>
  <c r="AX1836" i="66"/>
  <c r="BQ1836" i="66"/>
  <c r="BZ1836" i="66"/>
  <c r="CC1836" i="66"/>
  <c r="BW1836" i="66" s="1"/>
  <c r="CD1836" i="66"/>
  <c r="AA1837" i="66"/>
  <c r="AC1837" i="66"/>
  <c r="AW1837" i="66"/>
  <c r="AX1837" i="66"/>
  <c r="BQ1837" i="66"/>
  <c r="BW1837" i="66"/>
  <c r="BY1837" i="66"/>
  <c r="BZ1837" i="66"/>
  <c r="CC1837" i="66"/>
  <c r="CD1837" i="66"/>
  <c r="AA1838" i="66"/>
  <c r="AC1838" i="66"/>
  <c r="AW1838" i="66"/>
  <c r="AX1838" i="66"/>
  <c r="BQ1838" i="66"/>
  <c r="BZ1838" i="66"/>
  <c r="CC1838" i="66"/>
  <c r="CD1838" i="66"/>
  <c r="BY1838" i="66" s="1"/>
  <c r="AA1839" i="66"/>
  <c r="AC1839" i="66"/>
  <c r="AW1839" i="66"/>
  <c r="AX1839" i="66"/>
  <c r="BQ1839" i="66"/>
  <c r="BZ1839" i="66"/>
  <c r="CC1839" i="66"/>
  <c r="BW1839" i="66" s="1"/>
  <c r="CD1839" i="66"/>
  <c r="AA1840" i="66"/>
  <c r="AC1840" i="66"/>
  <c r="AF1840" i="66"/>
  <c r="AW1840" i="66"/>
  <c r="AX1840" i="66"/>
  <c r="BQ1840" i="66"/>
  <c r="BZ1840" i="66"/>
  <c r="CC1840" i="66"/>
  <c r="CD1840" i="66"/>
  <c r="AA1841" i="66"/>
  <c r="AE1841" i="66"/>
  <c r="AC1841" i="66"/>
  <c r="AW1841" i="66"/>
  <c r="AX1841" i="66"/>
  <c r="BQ1841" i="66"/>
  <c r="BZ1841" i="66"/>
  <c r="CC1841" i="66"/>
  <c r="BW1841" i="66" s="1"/>
  <c r="CD1841" i="66"/>
  <c r="AA1842" i="66"/>
  <c r="AC1842" i="66"/>
  <c r="AW1842" i="66"/>
  <c r="AX1842" i="66"/>
  <c r="BQ1842" i="66"/>
  <c r="BW1842" i="66"/>
  <c r="BY1842" i="66"/>
  <c r="BZ1842" i="66"/>
  <c r="CC1842" i="66"/>
  <c r="CD1842" i="66"/>
  <c r="AA1843" i="66"/>
  <c r="AC1843" i="66"/>
  <c r="AW1843" i="66"/>
  <c r="AX1843" i="66"/>
  <c r="BQ1843" i="66"/>
  <c r="BY1843" i="66"/>
  <c r="BZ1843" i="66"/>
  <c r="CC1843" i="66"/>
  <c r="CD1843" i="66"/>
  <c r="AA1844" i="66"/>
  <c r="AE1844" i="66"/>
  <c r="CA1844" i="66" s="1"/>
  <c r="BV1844" i="66" s="1"/>
  <c r="AC1844" i="66"/>
  <c r="AW1844" i="66"/>
  <c r="AX1844" i="66"/>
  <c r="BQ1844" i="66"/>
  <c r="BW1844" i="66"/>
  <c r="BY1844" i="66"/>
  <c r="BZ1844" i="66"/>
  <c r="CC1844" i="66"/>
  <c r="CD1844" i="66"/>
  <c r="AA1845" i="66"/>
  <c r="AC1845" i="66"/>
  <c r="AW1845" i="66"/>
  <c r="AX1845" i="66"/>
  <c r="BQ1845" i="66"/>
  <c r="BY1845" i="66"/>
  <c r="BZ1845" i="66"/>
  <c r="CC1845" i="66"/>
  <c r="CD1845" i="66"/>
  <c r="AA1846" i="66"/>
  <c r="AC1846" i="66"/>
  <c r="AW1846" i="66"/>
  <c r="AX1846" i="66"/>
  <c r="BQ1846" i="66"/>
  <c r="BW1846" i="66"/>
  <c r="BY1846" i="66"/>
  <c r="BZ1846" i="66"/>
  <c r="CC1846" i="66"/>
  <c r="CD1846" i="66"/>
  <c r="AA1847" i="66"/>
  <c r="AC1847" i="66"/>
  <c r="AW1847" i="66"/>
  <c r="AX1847" i="66"/>
  <c r="BQ1847" i="66"/>
  <c r="BZ1847" i="66"/>
  <c r="CC1847" i="66"/>
  <c r="CD1847" i="66"/>
  <c r="BY1847" i="66" s="1"/>
  <c r="AA1848" i="66"/>
  <c r="AC1848" i="66"/>
  <c r="AW1848" i="66"/>
  <c r="AX1848" i="66"/>
  <c r="BQ1848" i="66"/>
  <c r="BW1848" i="66"/>
  <c r="BZ1848" i="66"/>
  <c r="CC1848" i="66"/>
  <c r="CD1848" i="66"/>
  <c r="BY1848" i="66" s="1"/>
  <c r="AA1849" i="66"/>
  <c r="AC1849" i="66"/>
  <c r="AW1849" i="66"/>
  <c r="AX1849" i="66"/>
  <c r="BQ1849" i="66"/>
  <c r="BW1849" i="66"/>
  <c r="BY1849" i="66"/>
  <c r="BZ1849" i="66"/>
  <c r="CC1849" i="66"/>
  <c r="CD1849" i="66"/>
  <c r="AA1850" i="66"/>
  <c r="AC1850" i="66"/>
  <c r="AW1850" i="66"/>
  <c r="AX1850" i="66"/>
  <c r="BQ1850" i="66"/>
  <c r="BZ1850" i="66"/>
  <c r="CC1850" i="66"/>
  <c r="CD1850" i="66"/>
  <c r="BY1850" i="66" s="1"/>
  <c r="AA1851" i="66"/>
  <c r="AC1851" i="66"/>
  <c r="AW1851" i="66"/>
  <c r="AX1851" i="66"/>
  <c r="BQ1851" i="66"/>
  <c r="BW1851" i="66"/>
  <c r="BY1851" i="66"/>
  <c r="BZ1851" i="66"/>
  <c r="CC1851" i="66"/>
  <c r="CD1851" i="66"/>
  <c r="AA1852" i="66"/>
  <c r="AC1852" i="66"/>
  <c r="AF1852" i="66"/>
  <c r="AW1852" i="66"/>
  <c r="AX1852" i="66"/>
  <c r="BQ1852" i="66"/>
  <c r="BY1852" i="66"/>
  <c r="BZ1852" i="66"/>
  <c r="CC1852" i="66"/>
  <c r="BW1852" i="66" s="1"/>
  <c r="CD1852" i="66"/>
  <c r="AA1853" i="66"/>
  <c r="AC1853" i="66"/>
  <c r="AW1853" i="66"/>
  <c r="AX1853" i="66"/>
  <c r="BQ1853" i="66"/>
  <c r="BZ1853" i="66"/>
  <c r="CC1853" i="66"/>
  <c r="CD1853" i="66"/>
  <c r="BY1853" i="66" s="1"/>
  <c r="AA1854" i="66"/>
  <c r="AC1854" i="66"/>
  <c r="AW1854" i="66"/>
  <c r="AX1854" i="66"/>
  <c r="BQ1854" i="66"/>
  <c r="BW1854" i="66"/>
  <c r="BZ1854" i="66"/>
  <c r="CC1854" i="66"/>
  <c r="BY1854" i="66" s="1"/>
  <c r="CD1854" i="66"/>
  <c r="AA1855" i="66"/>
  <c r="AC1855" i="66"/>
  <c r="AW1855" i="66"/>
  <c r="AX1855" i="66"/>
  <c r="BQ1855" i="66"/>
  <c r="BZ1855" i="66"/>
  <c r="CC1855" i="66"/>
  <c r="CD1855" i="66"/>
  <c r="BY1855" i="66" s="1"/>
  <c r="AA1856" i="66"/>
  <c r="AC1856" i="66"/>
  <c r="AW1856" i="66"/>
  <c r="AX1856" i="66"/>
  <c r="BQ1856" i="66"/>
  <c r="BW1856" i="66"/>
  <c r="BY1856" i="66"/>
  <c r="BZ1856" i="66"/>
  <c r="CC1856" i="66"/>
  <c r="CD1856" i="66"/>
  <c r="AA1857" i="66"/>
  <c r="AC1857" i="66"/>
  <c r="AW1857" i="66"/>
  <c r="AX1857" i="66"/>
  <c r="BQ1857" i="66"/>
  <c r="BZ1857" i="66"/>
  <c r="CC1857" i="66"/>
  <c r="BW1857" i="66" s="1"/>
  <c r="CD1857" i="66"/>
  <c r="AA1858" i="66"/>
  <c r="AC1858" i="66"/>
  <c r="AW1858" i="66"/>
  <c r="AX1858" i="66"/>
  <c r="BQ1858" i="66"/>
  <c r="BZ1858" i="66"/>
  <c r="CC1858" i="66"/>
  <c r="CD1858" i="66"/>
  <c r="AA1859" i="66"/>
  <c r="AC1859" i="66"/>
  <c r="AW1859" i="66"/>
  <c r="AX1859" i="66"/>
  <c r="BQ1859" i="66"/>
  <c r="BZ1859" i="66"/>
  <c r="CC1859" i="66"/>
  <c r="BW1859" i="66" s="1"/>
  <c r="CD1859" i="66"/>
  <c r="AA1860" i="66"/>
  <c r="AC1860" i="66"/>
  <c r="AW1860" i="66"/>
  <c r="AX1860" i="66"/>
  <c r="BQ1860" i="66"/>
  <c r="BW1860" i="66"/>
  <c r="BZ1860" i="66"/>
  <c r="CC1860" i="66"/>
  <c r="CD1860" i="66"/>
  <c r="AA1861" i="66"/>
  <c r="AC1861" i="66"/>
  <c r="AW1861" i="66"/>
  <c r="AX1861" i="66"/>
  <c r="BQ1861" i="66"/>
  <c r="BW1861" i="66"/>
  <c r="BY1861" i="66"/>
  <c r="BZ1861" i="66"/>
  <c r="CC1861" i="66"/>
  <c r="CD1861" i="66"/>
  <c r="AA1862" i="66"/>
  <c r="AC1862" i="66"/>
  <c r="AW1862" i="66"/>
  <c r="AX1862" i="66"/>
  <c r="BQ1862" i="66"/>
  <c r="BY1862" i="66"/>
  <c r="BZ1862" i="66"/>
  <c r="CC1862" i="66"/>
  <c r="BW1862" i="66" s="1"/>
  <c r="CD1862" i="66"/>
  <c r="AA1863" i="66"/>
  <c r="AC1863" i="66"/>
  <c r="AW1863" i="66"/>
  <c r="AX1863" i="66"/>
  <c r="BQ1863" i="66"/>
  <c r="BZ1863" i="66"/>
  <c r="CC1863" i="66"/>
  <c r="CD1863" i="66"/>
  <c r="BY1863" i="66" s="1"/>
  <c r="AA1864" i="66"/>
  <c r="AC1864" i="66"/>
  <c r="AF1864" i="66"/>
  <c r="AW1864" i="66"/>
  <c r="AX1864" i="66"/>
  <c r="BQ1864" i="66"/>
  <c r="BW1864" i="66"/>
  <c r="BY1864" i="66"/>
  <c r="BZ1864" i="66"/>
  <c r="CC1864" i="66"/>
  <c r="CD1864" i="66"/>
  <c r="AA1865" i="66"/>
  <c r="AC1865" i="66"/>
  <c r="AW1865" i="66"/>
  <c r="AX1865" i="66"/>
  <c r="BQ1865" i="66"/>
  <c r="BZ1865" i="66"/>
  <c r="CC1865" i="66"/>
  <c r="BW1865" i="66" s="1"/>
  <c r="CD1865" i="66"/>
  <c r="AA1866" i="66"/>
  <c r="AC1866" i="66"/>
  <c r="AW1866" i="66"/>
  <c r="AX1866" i="66"/>
  <c r="BQ1866" i="66"/>
  <c r="BW1866" i="66"/>
  <c r="BY1866" i="66"/>
  <c r="BZ1866" i="66"/>
  <c r="CC1866" i="66"/>
  <c r="CD1866" i="66"/>
  <c r="AA1867" i="66"/>
  <c r="AC1867" i="66"/>
  <c r="AW1867" i="66"/>
  <c r="AX1867" i="66"/>
  <c r="BQ1867" i="66"/>
  <c r="BY1867" i="66"/>
  <c r="BZ1867" i="66"/>
  <c r="CC1867" i="66"/>
  <c r="BW1867" i="66" s="1"/>
  <c r="CD1867" i="66"/>
  <c r="AA1868" i="66"/>
  <c r="AC1868" i="66"/>
  <c r="AW1868" i="66"/>
  <c r="AX1868" i="66"/>
  <c r="BQ1868" i="66"/>
  <c r="BW1868" i="66"/>
  <c r="BY1868" i="66"/>
  <c r="BZ1868" i="66"/>
  <c r="CC1868" i="66"/>
  <c r="CD1868" i="66"/>
  <c r="AA1869" i="66"/>
  <c r="AC1869" i="66"/>
  <c r="AW1869" i="66"/>
  <c r="AX1869" i="66"/>
  <c r="BQ1869" i="66"/>
  <c r="BY1869" i="66"/>
  <c r="BZ1869" i="66"/>
  <c r="CC1869" i="66"/>
  <c r="BW1869" i="66" s="1"/>
  <c r="CD1869" i="66"/>
  <c r="AA1870" i="66"/>
  <c r="AC1870" i="66"/>
  <c r="AW1870" i="66"/>
  <c r="AX1870" i="66"/>
  <c r="BQ1870" i="66"/>
  <c r="BW1870" i="66"/>
  <c r="BY1870" i="66"/>
  <c r="BZ1870" i="66"/>
  <c r="CC1870" i="66"/>
  <c r="CD1870" i="66"/>
  <c r="AA1871" i="66"/>
  <c r="AC1871" i="66"/>
  <c r="AW1871" i="66"/>
  <c r="AX1871" i="66"/>
  <c r="BQ1871" i="66"/>
  <c r="BW1871" i="66"/>
  <c r="BZ1871" i="66"/>
  <c r="CC1871" i="66"/>
  <c r="CD1871" i="66"/>
  <c r="BY1871" i="66" s="1"/>
  <c r="AA1872" i="66"/>
  <c r="AC1872" i="66"/>
  <c r="AW1872" i="66"/>
  <c r="AX1872" i="66"/>
  <c r="BQ1872" i="66"/>
  <c r="BW1872" i="66"/>
  <c r="BZ1872" i="66"/>
  <c r="CC1872" i="66"/>
  <c r="CD1872" i="66"/>
  <c r="BY1872" i="66" s="1"/>
  <c r="AA1873" i="66"/>
  <c r="AC1873" i="66"/>
  <c r="AW1873" i="66"/>
  <c r="AX1873" i="66"/>
  <c r="BQ1873" i="66"/>
  <c r="BW1873" i="66"/>
  <c r="BY1873" i="66"/>
  <c r="BZ1873" i="66"/>
  <c r="CC1873" i="66"/>
  <c r="CD1873" i="66"/>
  <c r="AA1874" i="66"/>
  <c r="AC1874" i="66"/>
  <c r="AW1874" i="66"/>
  <c r="AX1874" i="66"/>
  <c r="BQ1874" i="66"/>
  <c r="BY1874" i="66"/>
  <c r="BZ1874" i="66"/>
  <c r="CC1874" i="66"/>
  <c r="BW1874" i="66" s="1"/>
  <c r="CD1874" i="66"/>
  <c r="AA1875" i="66"/>
  <c r="AC1875" i="66"/>
  <c r="AW1875" i="66"/>
  <c r="AX1875" i="66"/>
  <c r="BQ1875" i="66"/>
  <c r="BY1875" i="66"/>
  <c r="BZ1875" i="66"/>
  <c r="CC1875" i="66"/>
  <c r="CD1875" i="66"/>
  <c r="AA1876" i="66"/>
  <c r="AC1876" i="66"/>
  <c r="AF1876" i="66"/>
  <c r="AW1876" i="66"/>
  <c r="AX1876" i="66"/>
  <c r="BQ1876" i="66"/>
  <c r="BZ1876" i="66"/>
  <c r="CC1876" i="66"/>
  <c r="BW1876" i="66" s="1"/>
  <c r="CD1876" i="66"/>
  <c r="AA1877" i="66"/>
  <c r="AC1877" i="66"/>
  <c r="AW1877" i="66"/>
  <c r="AX1877" i="66"/>
  <c r="BQ1877" i="66"/>
  <c r="BW1877" i="66"/>
  <c r="BZ1877" i="66"/>
  <c r="CC1877" i="66"/>
  <c r="CD1877" i="66"/>
  <c r="AA1878" i="66"/>
  <c r="AC1878" i="66"/>
  <c r="AW1878" i="66"/>
  <c r="AX1878" i="66"/>
  <c r="BQ1878" i="66"/>
  <c r="BZ1878" i="66"/>
  <c r="CC1878" i="66"/>
  <c r="BW1878" i="66" s="1"/>
  <c r="CD1878" i="66"/>
  <c r="AA1879" i="66"/>
  <c r="AC1879" i="66"/>
  <c r="AW1879" i="66"/>
  <c r="AX1879" i="66"/>
  <c r="BQ1879" i="66"/>
  <c r="BZ1879" i="66"/>
  <c r="CC1879" i="66"/>
  <c r="CD1879" i="66"/>
  <c r="AA1880" i="66"/>
  <c r="AC1880" i="66"/>
  <c r="AW1880" i="66"/>
  <c r="AX1880" i="66"/>
  <c r="BQ1880" i="66"/>
  <c r="BY1880" i="66"/>
  <c r="BZ1880" i="66"/>
  <c r="CC1880" i="66"/>
  <c r="CD1880" i="66"/>
  <c r="BW1880" i="66" s="1"/>
  <c r="AA1881" i="66"/>
  <c r="AC1881" i="66"/>
  <c r="AW1881" i="66"/>
  <c r="AX1881" i="66"/>
  <c r="BQ1881" i="66"/>
  <c r="BZ1881" i="66"/>
  <c r="CC1881" i="66"/>
  <c r="BW1881" i="66" s="1"/>
  <c r="CD1881" i="66"/>
  <c r="AA1882" i="66"/>
  <c r="AC1882" i="66"/>
  <c r="AW1882" i="66"/>
  <c r="AX1882" i="66"/>
  <c r="BQ1882" i="66"/>
  <c r="BW1882" i="66"/>
  <c r="BY1882" i="66"/>
  <c r="BZ1882" i="66"/>
  <c r="CC1882" i="66"/>
  <c r="CD1882" i="66"/>
  <c r="AA1883" i="66"/>
  <c r="AC1883" i="66"/>
  <c r="AW1883" i="66"/>
  <c r="AX1883" i="66"/>
  <c r="BQ1883" i="66"/>
  <c r="BZ1883" i="66"/>
  <c r="CC1883" i="66"/>
  <c r="CD1883" i="66"/>
  <c r="AA1884" i="66"/>
  <c r="AC1884" i="66"/>
  <c r="AW1884" i="66"/>
  <c r="AX1884" i="66"/>
  <c r="BQ1884" i="66"/>
  <c r="BZ1884" i="66"/>
  <c r="CC1884" i="66"/>
  <c r="BW1884" i="66" s="1"/>
  <c r="CD1884" i="66"/>
  <c r="AA1885" i="66"/>
  <c r="AC1885" i="66"/>
  <c r="AW1885" i="66"/>
  <c r="AX1885" i="66"/>
  <c r="BQ1885" i="66"/>
  <c r="BW1885" i="66"/>
  <c r="BY1885" i="66"/>
  <c r="BZ1885" i="66"/>
  <c r="CC1885" i="66"/>
  <c r="CD1885" i="66"/>
  <c r="AA1886" i="66"/>
  <c r="AC1886" i="66"/>
  <c r="AW1886" i="66"/>
  <c r="AX1886" i="66"/>
  <c r="BQ1886" i="66"/>
  <c r="BY1886" i="66"/>
  <c r="BZ1886" i="66"/>
  <c r="CC1886" i="66"/>
  <c r="CD1886" i="66"/>
  <c r="AA1887" i="66"/>
  <c r="AC1887" i="66"/>
  <c r="AW1887" i="66"/>
  <c r="AX1887" i="66"/>
  <c r="BQ1887" i="66"/>
  <c r="BW1887" i="66"/>
  <c r="BZ1887" i="66"/>
  <c r="CC1887" i="66"/>
  <c r="CD1887" i="66"/>
  <c r="BY1887" i="66" s="1"/>
  <c r="AA1888" i="66"/>
  <c r="AC1888" i="66"/>
  <c r="AF1888" i="66"/>
  <c r="AW1888" i="66"/>
  <c r="AX1888" i="66"/>
  <c r="BQ1888" i="66"/>
  <c r="BW1888" i="66"/>
  <c r="BZ1888" i="66"/>
  <c r="CC1888" i="66"/>
  <c r="CD1888" i="66"/>
  <c r="BY1888" i="66" s="1"/>
  <c r="AA1889" i="66"/>
  <c r="AC1889" i="66"/>
  <c r="AF1889" i="66"/>
  <c r="AW1889" i="66"/>
  <c r="AX1889" i="66"/>
  <c r="BQ1889" i="66"/>
  <c r="BW1889" i="66"/>
  <c r="BZ1889" i="66"/>
  <c r="CC1889" i="66"/>
  <c r="CD1889" i="66"/>
  <c r="AA1890" i="66"/>
  <c r="AC1890" i="66"/>
  <c r="AW1890" i="66"/>
  <c r="AX1890" i="66"/>
  <c r="BQ1890" i="66"/>
  <c r="BZ1890" i="66"/>
  <c r="CC1890" i="66"/>
  <c r="CD1890" i="66"/>
  <c r="AA1891" i="66"/>
  <c r="AC1891" i="66"/>
  <c r="AW1891" i="66"/>
  <c r="AX1891" i="66"/>
  <c r="BQ1891" i="66"/>
  <c r="BZ1891" i="66"/>
  <c r="CC1891" i="66"/>
  <c r="BW1891" i="66" s="1"/>
  <c r="CD1891" i="66"/>
  <c r="AA1892" i="66"/>
  <c r="AC1892" i="66"/>
  <c r="AW1892" i="66"/>
  <c r="AX1892" i="66"/>
  <c r="BQ1892" i="66"/>
  <c r="BY1892" i="66"/>
  <c r="BZ1892" i="66"/>
  <c r="CC1892" i="66"/>
  <c r="CD1892" i="66"/>
  <c r="BW1892" i="66" s="1"/>
  <c r="AA1893" i="66"/>
  <c r="AC1893" i="66"/>
  <c r="AW1893" i="66"/>
  <c r="AX1893" i="66"/>
  <c r="BQ1893" i="66"/>
  <c r="BW1893" i="66"/>
  <c r="BY1893" i="66"/>
  <c r="BZ1893" i="66"/>
  <c r="CC1893" i="66"/>
  <c r="CD1893" i="66"/>
  <c r="AA1894" i="66"/>
  <c r="AC1894" i="66"/>
  <c r="AW1894" i="66"/>
  <c r="AX1894" i="66"/>
  <c r="BQ1894" i="66"/>
  <c r="BW1894" i="66"/>
  <c r="BY1894" i="66"/>
  <c r="BZ1894" i="66"/>
  <c r="CC1894" i="66"/>
  <c r="CD1894" i="66"/>
  <c r="AA1895" i="66"/>
  <c r="AC1895" i="66"/>
  <c r="AW1895" i="66"/>
  <c r="AX1895" i="66"/>
  <c r="BQ1895" i="66"/>
  <c r="BZ1895" i="66"/>
  <c r="CC1895" i="66"/>
  <c r="CD1895" i="66"/>
  <c r="BW1895" i="66" s="1"/>
  <c r="AA1896" i="66"/>
  <c r="AC1896" i="66"/>
  <c r="AW1896" i="66"/>
  <c r="AX1896" i="66"/>
  <c r="BQ1896" i="66"/>
  <c r="BZ1896" i="66"/>
  <c r="CC1896" i="66"/>
  <c r="CD1896" i="66"/>
  <c r="BY1896" i="66" s="1"/>
  <c r="AA1897" i="66"/>
  <c r="AC1897" i="66"/>
  <c r="AW1897" i="66"/>
  <c r="AX1897" i="66"/>
  <c r="BQ1897" i="66"/>
  <c r="BW1897" i="66"/>
  <c r="BY1897" i="66"/>
  <c r="BZ1897" i="66"/>
  <c r="CC1897" i="66"/>
  <c r="CD1897" i="66"/>
  <c r="AA1898" i="66"/>
  <c r="AC1898" i="66"/>
  <c r="AW1898" i="66"/>
  <c r="AX1898" i="66"/>
  <c r="BQ1898" i="66"/>
  <c r="BZ1898" i="66"/>
  <c r="CC1898" i="66"/>
  <c r="CD1898" i="66"/>
  <c r="AA1899" i="66"/>
  <c r="AC1899" i="66"/>
  <c r="AW1899" i="66"/>
  <c r="AX1899" i="66"/>
  <c r="BQ1899" i="66"/>
  <c r="BZ1899" i="66"/>
  <c r="CC1899" i="66"/>
  <c r="CD1899" i="66"/>
  <c r="AA1900" i="66"/>
  <c r="AC1900" i="66"/>
  <c r="AF1900" i="66"/>
  <c r="AW1900" i="66"/>
  <c r="AX1900" i="66"/>
  <c r="BQ1900" i="66"/>
  <c r="BW1900" i="66"/>
  <c r="BZ1900" i="66"/>
  <c r="CC1900" i="66"/>
  <c r="CD1900" i="66"/>
  <c r="BY1900" i="66" s="1"/>
  <c r="AA1901" i="66"/>
  <c r="AC1901" i="66"/>
  <c r="AW1901" i="66"/>
  <c r="AX1901" i="66"/>
  <c r="BQ1901" i="66"/>
  <c r="BW1901" i="66"/>
  <c r="BZ1901" i="66"/>
  <c r="CC1901" i="66"/>
  <c r="CD1901" i="66"/>
  <c r="AA1902" i="66"/>
  <c r="AC1902" i="66"/>
  <c r="AW1902" i="66"/>
  <c r="AX1902" i="66"/>
  <c r="BQ1902" i="66"/>
  <c r="BW1902" i="66"/>
  <c r="BY1902" i="66"/>
  <c r="BZ1902" i="66"/>
  <c r="CC1902" i="66"/>
  <c r="CD1902" i="66"/>
  <c r="AA1903" i="66"/>
  <c r="AC1903" i="66"/>
  <c r="AW1903" i="66"/>
  <c r="AX1903" i="66"/>
  <c r="BQ1903" i="66"/>
  <c r="BY1903" i="66"/>
  <c r="BZ1903" i="66"/>
  <c r="CC1903" i="66"/>
  <c r="CD1903" i="66"/>
  <c r="AA1904" i="66"/>
  <c r="AC1904" i="66"/>
  <c r="AW1904" i="66"/>
  <c r="AX1904" i="66"/>
  <c r="BQ1904" i="66"/>
  <c r="BY1904" i="66"/>
  <c r="BZ1904" i="66"/>
  <c r="CC1904" i="66"/>
  <c r="CD1904" i="66"/>
  <c r="BW1904" i="66" s="1"/>
  <c r="AA1905" i="66"/>
  <c r="AC1905" i="66"/>
  <c r="AW1905" i="66"/>
  <c r="AX1905" i="66"/>
  <c r="BQ1905" i="66"/>
  <c r="BY1905" i="66"/>
  <c r="BZ1905" i="66"/>
  <c r="CC1905" i="66"/>
  <c r="BW1905" i="66" s="1"/>
  <c r="CD1905" i="66"/>
  <c r="AA1906" i="66"/>
  <c r="AC1906" i="66"/>
  <c r="AW1906" i="66"/>
  <c r="AX1906" i="66"/>
  <c r="BQ1906" i="66"/>
  <c r="BZ1906" i="66"/>
  <c r="CC1906" i="66"/>
  <c r="BW1906" i="66" s="1"/>
  <c r="CD1906" i="66"/>
  <c r="AA1907" i="66"/>
  <c r="AC1907" i="66"/>
  <c r="AW1907" i="66"/>
  <c r="AX1907" i="66"/>
  <c r="BQ1907" i="66"/>
  <c r="BZ1907" i="66"/>
  <c r="CC1907" i="66"/>
  <c r="CD1907" i="66"/>
  <c r="BY1907" i="66" s="1"/>
  <c r="AA1908" i="66"/>
  <c r="AC1908" i="66"/>
  <c r="AW1908" i="66"/>
  <c r="AX1908" i="66"/>
  <c r="BQ1908" i="66"/>
  <c r="BZ1908" i="66"/>
  <c r="CC1908" i="66"/>
  <c r="BW1908" i="66" s="1"/>
  <c r="CD1908" i="66"/>
  <c r="AA1909" i="66"/>
  <c r="AC1909" i="66"/>
  <c r="AW1909" i="66"/>
  <c r="AX1909" i="66"/>
  <c r="BQ1909" i="66"/>
  <c r="BW1909" i="66"/>
  <c r="BY1909" i="66"/>
  <c r="BZ1909" i="66"/>
  <c r="CC1909" i="66"/>
  <c r="CD1909" i="66"/>
  <c r="AA1910" i="66"/>
  <c r="AC1910" i="66"/>
  <c r="AW1910" i="66"/>
  <c r="AX1910" i="66"/>
  <c r="BQ1910" i="66"/>
  <c r="BZ1910" i="66"/>
  <c r="CC1910" i="66"/>
  <c r="CD1910" i="66"/>
  <c r="BY1910" i="66" s="1"/>
  <c r="AA1911" i="66"/>
  <c r="AC1911" i="66"/>
  <c r="AW1911" i="66"/>
  <c r="AX1911" i="66"/>
  <c r="BQ1911" i="66"/>
  <c r="BY1911" i="66"/>
  <c r="BZ1911" i="66"/>
  <c r="CC1911" i="66"/>
  <c r="CD1911" i="66"/>
  <c r="AA1912" i="66"/>
  <c r="AC1912" i="66"/>
  <c r="AF1912" i="66"/>
  <c r="AW1912" i="66"/>
  <c r="AX1912" i="66"/>
  <c r="BQ1912" i="66"/>
  <c r="BW1912" i="66"/>
  <c r="BZ1912" i="66"/>
  <c r="CC1912" i="66"/>
  <c r="CD1912" i="66"/>
  <c r="BY1912" i="66" s="1"/>
  <c r="AA1913" i="66"/>
  <c r="AC1913" i="66"/>
  <c r="AW1913" i="66"/>
  <c r="AX1913" i="66"/>
  <c r="BQ1913" i="66"/>
  <c r="BW1913" i="66"/>
  <c r="BZ1913" i="66"/>
  <c r="CC1913" i="66"/>
  <c r="CD1913" i="66"/>
  <c r="AA1914" i="66"/>
  <c r="AC1914" i="66"/>
  <c r="AW1914" i="66"/>
  <c r="AX1914" i="66"/>
  <c r="BQ1914" i="66"/>
  <c r="BZ1914" i="66"/>
  <c r="CC1914" i="66"/>
  <c r="CD1914" i="66"/>
  <c r="AA1915" i="66"/>
  <c r="AC1915" i="66"/>
  <c r="AW1915" i="66"/>
  <c r="AX1915" i="66"/>
  <c r="BQ1915" i="66"/>
  <c r="BY1915" i="66"/>
  <c r="BZ1915" i="66"/>
  <c r="CC1915" i="66"/>
  <c r="BW1915" i="66" s="1"/>
  <c r="CD1915" i="66"/>
  <c r="AA1916" i="66"/>
  <c r="AC1916" i="66"/>
  <c r="AW1916" i="66"/>
  <c r="AX1916" i="66"/>
  <c r="BQ1916" i="66"/>
  <c r="BW1916" i="66"/>
  <c r="BZ1916" i="66"/>
  <c r="CC1916" i="66"/>
  <c r="CD1916" i="66"/>
  <c r="BY1916" i="66" s="1"/>
  <c r="AA1917" i="66"/>
  <c r="AC1917" i="66"/>
  <c r="AW1917" i="66"/>
  <c r="AX1917" i="66"/>
  <c r="BQ1917" i="66"/>
  <c r="BZ1917" i="66"/>
  <c r="CC1917" i="66"/>
  <c r="CD1917" i="66"/>
  <c r="BY1917" i="66" s="1"/>
  <c r="AA1918" i="66"/>
  <c r="AC1918" i="66"/>
  <c r="AW1918" i="66"/>
  <c r="AX1918" i="66"/>
  <c r="BQ1918" i="66"/>
  <c r="BZ1918" i="66"/>
  <c r="CC1918" i="66"/>
  <c r="BW1918" i="66" s="1"/>
  <c r="CD1918" i="66"/>
  <c r="AA1919" i="66"/>
  <c r="AC1919" i="66"/>
  <c r="AW1919" i="66"/>
  <c r="AX1919" i="66"/>
  <c r="BQ1919" i="66"/>
  <c r="BW1919" i="66"/>
  <c r="BZ1919" i="66"/>
  <c r="CC1919" i="66"/>
  <c r="BY1919" i="66" s="1"/>
  <c r="CD1919" i="66"/>
  <c r="AA1920" i="66"/>
  <c r="AC1920" i="66"/>
  <c r="AW1920" i="66"/>
  <c r="AX1920" i="66"/>
  <c r="BQ1920" i="66"/>
  <c r="BZ1920" i="66"/>
  <c r="CC1920" i="66"/>
  <c r="BW1920" i="66" s="1"/>
  <c r="CD1920" i="66"/>
  <c r="BY1920" i="66" s="1"/>
  <c r="AA1921" i="66"/>
  <c r="AC1921" i="66"/>
  <c r="AW1921" i="66"/>
  <c r="AX1921" i="66"/>
  <c r="BQ1921" i="66"/>
  <c r="BW1921" i="66"/>
  <c r="BY1921" i="66"/>
  <c r="BZ1921" i="66"/>
  <c r="CC1921" i="66"/>
  <c r="CD1921" i="66"/>
  <c r="AA1922" i="66"/>
  <c r="AC1922" i="66"/>
  <c r="AW1922" i="66"/>
  <c r="AX1922" i="66"/>
  <c r="BQ1922" i="66"/>
  <c r="BY1922" i="66"/>
  <c r="BZ1922" i="66"/>
  <c r="CC1922" i="66"/>
  <c r="CD1922" i="66"/>
  <c r="AA1923" i="66"/>
  <c r="AC1923" i="66"/>
  <c r="AW1923" i="66"/>
  <c r="AX1923" i="66"/>
  <c r="BQ1923" i="66"/>
  <c r="BW1923" i="66"/>
  <c r="BZ1923" i="66"/>
  <c r="CC1923" i="66"/>
  <c r="CD1923" i="66"/>
  <c r="BY1923" i="66" s="1"/>
  <c r="AA1924" i="66"/>
  <c r="AC1924" i="66"/>
  <c r="AF1924" i="66"/>
  <c r="AW1924" i="66"/>
  <c r="AX1924" i="66"/>
  <c r="BQ1924" i="66"/>
  <c r="BW1924" i="66"/>
  <c r="BZ1924" i="66"/>
  <c r="CC1924" i="66"/>
  <c r="BY1924" i="66" s="1"/>
  <c r="CD1924" i="66"/>
  <c r="AA1925" i="66"/>
  <c r="AC1925" i="66"/>
  <c r="AW1925" i="66"/>
  <c r="AX1925" i="66"/>
  <c r="BQ1925" i="66"/>
  <c r="BW1925" i="66"/>
  <c r="BY1925" i="66"/>
  <c r="BZ1925" i="66"/>
  <c r="CC1925" i="66"/>
  <c r="CD1925" i="66"/>
  <c r="AA1926" i="66"/>
  <c r="AC1926" i="66"/>
  <c r="AW1926" i="66"/>
  <c r="AX1926" i="66"/>
  <c r="BQ1926" i="66"/>
  <c r="BZ1926" i="66"/>
  <c r="CC1926" i="66"/>
  <c r="CD1926" i="66"/>
  <c r="BY1926" i="66" s="1"/>
  <c r="AA1927" i="66"/>
  <c r="AC1927" i="66"/>
  <c r="AW1927" i="66"/>
  <c r="AX1927" i="66"/>
  <c r="BQ1927" i="66"/>
  <c r="BW1927" i="66"/>
  <c r="BY1927" i="66"/>
  <c r="BZ1927" i="66"/>
  <c r="CC1927" i="66"/>
  <c r="CD1927" i="66"/>
  <c r="AA1928" i="66"/>
  <c r="AC1928" i="66"/>
  <c r="AW1928" i="66"/>
  <c r="AX1928" i="66"/>
  <c r="BQ1928" i="66"/>
  <c r="BW1928" i="66"/>
  <c r="BZ1928" i="66"/>
  <c r="CC1928" i="66"/>
  <c r="CD1928" i="66"/>
  <c r="BY1928" i="66" s="1"/>
  <c r="AA1929" i="66"/>
  <c r="AC1929" i="66"/>
  <c r="AW1929" i="66"/>
  <c r="AX1929" i="66"/>
  <c r="BQ1929" i="66"/>
  <c r="BW1929" i="66"/>
  <c r="BZ1929" i="66"/>
  <c r="CC1929" i="66"/>
  <c r="CD1929" i="66"/>
  <c r="AA1930" i="66"/>
  <c r="AC1930" i="66"/>
  <c r="AW1930" i="66"/>
  <c r="AX1930" i="66"/>
  <c r="BQ1930" i="66"/>
  <c r="BW1930" i="66"/>
  <c r="BY1930" i="66"/>
  <c r="BZ1930" i="66"/>
  <c r="CC1930" i="66"/>
  <c r="CD1930" i="66"/>
  <c r="AA1931" i="66"/>
  <c r="AC1931" i="66"/>
  <c r="AW1931" i="66"/>
  <c r="AX1931" i="66"/>
  <c r="BQ1931" i="66"/>
  <c r="BZ1931" i="66"/>
  <c r="CC1931" i="66"/>
  <c r="BW1931" i="66" s="1"/>
  <c r="CD1931" i="66"/>
  <c r="AA1932" i="66"/>
  <c r="AC1932" i="66"/>
  <c r="AW1932" i="66"/>
  <c r="AX1932" i="66"/>
  <c r="BQ1932" i="66"/>
  <c r="BZ1932" i="66"/>
  <c r="CC1932" i="66"/>
  <c r="BW1932" i="66" s="1"/>
  <c r="CD1932" i="66"/>
  <c r="AA1933" i="66"/>
  <c r="AC1933" i="66"/>
  <c r="AW1933" i="66"/>
  <c r="AX1933" i="66"/>
  <c r="BQ1933" i="66"/>
  <c r="BZ1933" i="66"/>
  <c r="CC1933" i="66"/>
  <c r="CD1933" i="66"/>
  <c r="AA1934" i="66"/>
  <c r="AC1934" i="66"/>
  <c r="AW1934" i="66"/>
  <c r="AX1934" i="66"/>
  <c r="BQ1934" i="66"/>
  <c r="BZ1934" i="66"/>
  <c r="CC1934" i="66"/>
  <c r="BW1934" i="66" s="1"/>
  <c r="CD1934" i="66"/>
  <c r="AA1935" i="66"/>
  <c r="AC1935" i="66"/>
  <c r="AW1935" i="66"/>
  <c r="AX1935" i="66"/>
  <c r="BQ1935" i="66"/>
  <c r="BW1935" i="66"/>
  <c r="BY1935" i="66"/>
  <c r="BZ1935" i="66"/>
  <c r="CC1935" i="66"/>
  <c r="CD1935" i="66"/>
  <c r="AA1936" i="66"/>
  <c r="AC1936" i="66"/>
  <c r="AF1936" i="66"/>
  <c r="CB1936" i="66" s="1"/>
  <c r="BX1936" i="66" s="1"/>
  <c r="AW1936" i="66"/>
  <c r="AX1936" i="66"/>
  <c r="BQ1936" i="66"/>
  <c r="BZ1936" i="66"/>
  <c r="CC1936" i="66"/>
  <c r="BW1936" i="66" s="1"/>
  <c r="CD1936" i="66"/>
  <c r="BY1936" i="66" s="1"/>
  <c r="AA1937" i="66"/>
  <c r="AC1937" i="66"/>
  <c r="AF1937" i="66"/>
  <c r="M1937" i="66" s="1"/>
  <c r="AW1937" i="66"/>
  <c r="AX1937" i="66"/>
  <c r="BQ1937" i="66"/>
  <c r="BZ1937" i="66"/>
  <c r="CC1937" i="66"/>
  <c r="CD1937" i="66"/>
  <c r="AA1938" i="66"/>
  <c r="AC1938" i="66"/>
  <c r="AW1938" i="66"/>
  <c r="AX1938" i="66"/>
  <c r="BQ1938" i="66"/>
  <c r="BY1938" i="66"/>
  <c r="BZ1938" i="66"/>
  <c r="CC1938" i="66"/>
  <c r="CD1938" i="66"/>
  <c r="AA1939" i="66"/>
  <c r="AC1939" i="66"/>
  <c r="AW1939" i="66"/>
  <c r="AX1939" i="66"/>
  <c r="BQ1939" i="66"/>
  <c r="BZ1939" i="66"/>
  <c r="CC1939" i="66"/>
  <c r="BW1939" i="66" s="1"/>
  <c r="CD1939" i="66"/>
  <c r="AA1940" i="66"/>
  <c r="AC1940" i="66"/>
  <c r="AW1940" i="66"/>
  <c r="AX1940" i="66"/>
  <c r="BQ1940" i="66"/>
  <c r="BW1940" i="66"/>
  <c r="BY1940" i="66"/>
  <c r="BZ1940" i="66"/>
  <c r="CC1940" i="66"/>
  <c r="CD1940" i="66"/>
  <c r="AA1941" i="66"/>
  <c r="AC1941" i="66"/>
  <c r="AW1941" i="66"/>
  <c r="AX1941" i="66"/>
  <c r="BQ1941" i="66"/>
  <c r="BW1941" i="66"/>
  <c r="BZ1941" i="66"/>
  <c r="CC1941" i="66"/>
  <c r="CD1941" i="66"/>
  <c r="BY1941" i="66" s="1"/>
  <c r="AA1942" i="66"/>
  <c r="AC1942" i="66"/>
  <c r="AW1942" i="66"/>
  <c r="AX1942" i="66"/>
  <c r="BQ1942" i="66"/>
  <c r="BW1942" i="66"/>
  <c r="BY1942" i="66"/>
  <c r="BZ1942" i="66"/>
  <c r="CC1942" i="66"/>
  <c r="CD1942" i="66"/>
  <c r="AA1943" i="66"/>
  <c r="AC1943" i="66"/>
  <c r="AW1943" i="66"/>
  <c r="AX1943" i="66"/>
  <c r="BQ1943" i="66"/>
  <c r="BZ1943" i="66"/>
  <c r="CC1943" i="66"/>
  <c r="CD1943" i="66"/>
  <c r="BY1943" i="66" s="1"/>
  <c r="AA1944" i="66"/>
  <c r="AC1944" i="66"/>
  <c r="AW1944" i="66"/>
  <c r="AX1944" i="66"/>
  <c r="BQ1944" i="66"/>
  <c r="BZ1944" i="66"/>
  <c r="CC1944" i="66"/>
  <c r="CD1944" i="66"/>
  <c r="BY1944" i="66" s="1"/>
  <c r="AA1945" i="66"/>
  <c r="AC1945" i="66"/>
  <c r="AW1945" i="66"/>
  <c r="AX1945" i="66"/>
  <c r="BQ1945" i="66"/>
  <c r="BW1945" i="66"/>
  <c r="BY1945" i="66"/>
  <c r="BZ1945" i="66"/>
  <c r="CC1945" i="66"/>
  <c r="CD1945" i="66"/>
  <c r="AA1946" i="66"/>
  <c r="AC1946" i="66"/>
  <c r="AW1946" i="66"/>
  <c r="AX1946" i="66"/>
  <c r="BQ1946" i="66"/>
  <c r="BY1946" i="66"/>
  <c r="BZ1946" i="66"/>
  <c r="CC1946" i="66"/>
  <c r="CD1946" i="66"/>
  <c r="AA1947" i="66"/>
  <c r="AC1947" i="66"/>
  <c r="AW1947" i="66"/>
  <c r="AX1947" i="66"/>
  <c r="BQ1947" i="66"/>
  <c r="BW1947" i="66"/>
  <c r="BY1947" i="66"/>
  <c r="BZ1947" i="66"/>
  <c r="CC1947" i="66"/>
  <c r="CD1947" i="66"/>
  <c r="AA1948" i="66"/>
  <c r="AC1948" i="66"/>
  <c r="AF1948" i="66"/>
  <c r="AW1948" i="66"/>
  <c r="AX1948" i="66"/>
  <c r="BQ1948" i="66"/>
  <c r="BZ1948" i="66"/>
  <c r="CC1948" i="66"/>
  <c r="CD1948" i="66"/>
  <c r="AA1949" i="66"/>
  <c r="AC1949" i="66"/>
  <c r="AW1949" i="66"/>
  <c r="AX1949" i="66"/>
  <c r="BQ1949" i="66"/>
  <c r="BW1949" i="66"/>
  <c r="BZ1949" i="66"/>
  <c r="CC1949" i="66"/>
  <c r="CD1949" i="66"/>
  <c r="BY1949" i="66" s="1"/>
  <c r="AA1950" i="66"/>
  <c r="AC1950" i="66"/>
  <c r="AW1950" i="66"/>
  <c r="AX1950" i="66"/>
  <c r="BQ1950" i="66"/>
  <c r="BZ1950" i="66"/>
  <c r="CC1950" i="66"/>
  <c r="CD1950" i="66"/>
  <c r="BY1950" i="66" s="1"/>
  <c r="AA1951" i="66"/>
  <c r="AC1951" i="66"/>
  <c r="AW1951" i="66"/>
  <c r="AX1951" i="66"/>
  <c r="BQ1951" i="66"/>
  <c r="BY1951" i="66"/>
  <c r="BZ1951" i="66"/>
  <c r="CC1951" i="66"/>
  <c r="BW1951" i="66" s="1"/>
  <c r="CD1951" i="66"/>
  <c r="AA1952" i="66"/>
  <c r="AE1952" i="66"/>
  <c r="CG1952" i="66" s="1"/>
  <c r="CF1952" i="66" s="1"/>
  <c r="AC1952" i="66"/>
  <c r="AW1952" i="66"/>
  <c r="AX1952" i="66"/>
  <c r="BQ1952" i="66"/>
  <c r="BW1952" i="66"/>
  <c r="BZ1952" i="66"/>
  <c r="CC1952" i="66"/>
  <c r="CD1952" i="66"/>
  <c r="BY1952" i="66" s="1"/>
  <c r="AA1953" i="66"/>
  <c r="AC1953" i="66"/>
  <c r="AW1953" i="66"/>
  <c r="AX1953" i="66"/>
  <c r="BQ1953" i="66"/>
  <c r="BW1953" i="66"/>
  <c r="BY1953" i="66"/>
  <c r="BZ1953" i="66"/>
  <c r="CC1953" i="66"/>
  <c r="CD1953" i="66"/>
  <c r="AA1954" i="66"/>
  <c r="AC1954" i="66"/>
  <c r="AW1954" i="66"/>
  <c r="AX1954" i="66"/>
  <c r="BQ1954" i="66"/>
  <c r="BZ1954" i="66"/>
  <c r="CC1954" i="66"/>
  <c r="CD1954" i="66"/>
  <c r="BY1954" i="66" s="1"/>
  <c r="AA1955" i="66"/>
  <c r="AC1955" i="66"/>
  <c r="AW1955" i="66"/>
  <c r="AX1955" i="66"/>
  <c r="BQ1955" i="66"/>
  <c r="BW1955" i="66"/>
  <c r="BZ1955" i="66"/>
  <c r="CC1955" i="66"/>
  <c r="CD1955" i="66"/>
  <c r="AA1956" i="66"/>
  <c r="AC1956" i="66"/>
  <c r="AW1956" i="66"/>
  <c r="AX1956" i="66"/>
  <c r="BQ1956" i="66"/>
  <c r="BZ1956" i="66"/>
  <c r="CC1956" i="66"/>
  <c r="CD1956" i="66"/>
  <c r="BY1956" i="66" s="1"/>
  <c r="AA1957" i="66"/>
  <c r="AC1957" i="66"/>
  <c r="AW1957" i="66"/>
  <c r="AX1957" i="66"/>
  <c r="BQ1957" i="66"/>
  <c r="BZ1957" i="66"/>
  <c r="CC1957" i="66"/>
  <c r="CD1957" i="66"/>
  <c r="AA1958" i="66"/>
  <c r="AC1958" i="66"/>
  <c r="AW1958" i="66"/>
  <c r="AX1958" i="66"/>
  <c r="BQ1958" i="66"/>
  <c r="BY1958" i="66"/>
  <c r="BZ1958" i="66"/>
  <c r="CC1958" i="66"/>
  <c r="BW1958" i="66" s="1"/>
  <c r="CD1958" i="66"/>
  <c r="AA1959" i="66"/>
  <c r="AC1959" i="66"/>
  <c r="AW1959" i="66"/>
  <c r="AX1959" i="66"/>
  <c r="BQ1959" i="66"/>
  <c r="BY1959" i="66"/>
  <c r="BZ1959" i="66"/>
  <c r="CC1959" i="66"/>
  <c r="CD1959" i="66"/>
  <c r="BW1959" i="66" s="1"/>
  <c r="AA1960" i="66"/>
  <c r="AC1960" i="66"/>
  <c r="AF1960" i="66"/>
  <c r="CB1960" i="66" s="1"/>
  <c r="BX1960" i="66" s="1"/>
  <c r="AW1960" i="66"/>
  <c r="AX1960" i="66"/>
  <c r="BQ1960" i="66"/>
  <c r="BW1960" i="66"/>
  <c r="BZ1960" i="66"/>
  <c r="CC1960" i="66"/>
  <c r="BY1960" i="66" s="1"/>
  <c r="CD1960" i="66"/>
  <c r="AA1961" i="66"/>
  <c r="AC1961" i="66"/>
  <c r="AF1961" i="66"/>
  <c r="M1961" i="66" s="1"/>
  <c r="AW1961" i="66"/>
  <c r="AX1961" i="66"/>
  <c r="BQ1961" i="66"/>
  <c r="BZ1961" i="66"/>
  <c r="CC1961" i="66"/>
  <c r="BW1961" i="66" s="1"/>
  <c r="CD1961" i="66"/>
  <c r="AA1962" i="66"/>
  <c r="AC1962" i="66"/>
  <c r="AW1962" i="66"/>
  <c r="AX1962" i="66"/>
  <c r="BQ1962" i="66"/>
  <c r="BW1962" i="66"/>
  <c r="BY1962" i="66"/>
  <c r="BZ1962" i="66"/>
  <c r="CC1962" i="66"/>
  <c r="CD1962" i="66"/>
  <c r="AA1963" i="66"/>
  <c r="AC1963" i="66"/>
  <c r="AW1963" i="66"/>
  <c r="AX1963" i="66"/>
  <c r="BQ1963" i="66"/>
  <c r="BZ1963" i="66"/>
  <c r="CC1963" i="66"/>
  <c r="BW1963" i="66" s="1"/>
  <c r="CD1963" i="66"/>
  <c r="AA1964" i="66"/>
  <c r="AE1964" i="66"/>
  <c r="CA1964" i="66" s="1"/>
  <c r="BV1964" i="66" s="1"/>
  <c r="AC1964" i="66"/>
  <c r="AW1964" i="66"/>
  <c r="AX1964" i="66"/>
  <c r="BQ1964" i="66"/>
  <c r="BZ1964" i="66"/>
  <c r="CC1964" i="66"/>
  <c r="CD1964" i="66"/>
  <c r="BY1964" i="66" s="1"/>
  <c r="AA1965" i="66"/>
  <c r="AC1965" i="66"/>
  <c r="AW1965" i="66"/>
  <c r="AX1965" i="66"/>
  <c r="BQ1965" i="66"/>
  <c r="BZ1965" i="66"/>
  <c r="CC1965" i="66"/>
  <c r="BW1965" i="66" s="1"/>
  <c r="CD1965" i="66"/>
  <c r="AA1966" i="66"/>
  <c r="AC1966" i="66"/>
  <c r="AW1966" i="66"/>
  <c r="AX1966" i="66"/>
  <c r="BQ1966" i="66"/>
  <c r="BW1966" i="66"/>
  <c r="BY1966" i="66"/>
  <c r="BZ1966" i="66"/>
  <c r="CC1966" i="66"/>
  <c r="CD1966" i="66"/>
  <c r="AA1967" i="66"/>
  <c r="AC1967" i="66"/>
  <c r="AW1967" i="66"/>
  <c r="AX1967" i="66"/>
  <c r="BQ1967" i="66"/>
  <c r="BZ1967" i="66"/>
  <c r="CC1967" i="66"/>
  <c r="CD1967" i="66"/>
  <c r="BY1967" i="66" s="1"/>
  <c r="AA1968" i="66"/>
  <c r="AC1968" i="66"/>
  <c r="AW1968" i="66"/>
  <c r="AX1968" i="66"/>
  <c r="BQ1968" i="66"/>
  <c r="BZ1968" i="66"/>
  <c r="CC1968" i="66"/>
  <c r="CD1968" i="66"/>
  <c r="BY1968" i="66" s="1"/>
  <c r="AA1969" i="66"/>
  <c r="AC1969" i="66"/>
  <c r="AW1969" i="66"/>
  <c r="AX1969" i="66"/>
  <c r="BQ1969" i="66"/>
  <c r="BZ1969" i="66"/>
  <c r="CC1969" i="66"/>
  <c r="BW1969" i="66" s="1"/>
  <c r="CD1969" i="66"/>
  <c r="AA1970" i="66"/>
  <c r="AC1970" i="66"/>
  <c r="AW1970" i="66"/>
  <c r="AX1970" i="66"/>
  <c r="BQ1970" i="66"/>
  <c r="BY1970" i="66"/>
  <c r="BZ1970" i="66"/>
  <c r="CC1970" i="66"/>
  <c r="BW1970" i="66" s="1"/>
  <c r="CD1970" i="66"/>
  <c r="AA1971" i="66"/>
  <c r="AC1971" i="66"/>
  <c r="AW1971" i="66"/>
  <c r="AX1971" i="66"/>
  <c r="BQ1971" i="66"/>
  <c r="BW1971" i="66"/>
  <c r="BY1971" i="66"/>
  <c r="BZ1971" i="66"/>
  <c r="CC1971" i="66"/>
  <c r="CD1971" i="66"/>
  <c r="AA1972" i="66"/>
  <c r="AC1972" i="66"/>
  <c r="AF1972" i="66"/>
  <c r="AW1972" i="66"/>
  <c r="AX1972" i="66"/>
  <c r="BQ1972" i="66"/>
  <c r="BW1972" i="66"/>
  <c r="BY1972" i="66"/>
  <c r="BZ1972" i="66"/>
  <c r="CC1972" i="66"/>
  <c r="CD1972" i="66"/>
  <c r="AA1973" i="66"/>
  <c r="AC1973" i="66"/>
  <c r="AW1973" i="66"/>
  <c r="AX1973" i="66"/>
  <c r="BQ1973" i="66"/>
  <c r="BZ1973" i="66"/>
  <c r="CC1973" i="66"/>
  <c r="BW1973" i="66" s="1"/>
  <c r="CD1973" i="66"/>
  <c r="BY1973" i="66" s="1"/>
  <c r="AA1974" i="66"/>
  <c r="AC1974" i="66"/>
  <c r="AW1974" i="66"/>
  <c r="AX1974" i="66"/>
  <c r="BQ1974" i="66"/>
  <c r="BW1974" i="66"/>
  <c r="BY1974" i="66"/>
  <c r="BZ1974" i="66"/>
  <c r="CC1974" i="66"/>
  <c r="CD1974" i="66"/>
  <c r="AA1975" i="66"/>
  <c r="AC1975" i="66"/>
  <c r="AW1975" i="66"/>
  <c r="AX1975" i="66"/>
  <c r="BQ1975" i="66"/>
  <c r="BZ1975" i="66"/>
  <c r="CC1975" i="66"/>
  <c r="CD1975" i="66"/>
  <c r="BY1975" i="66" s="1"/>
  <c r="AA1976" i="66"/>
  <c r="AE1976" i="66"/>
  <c r="AK1976" i="66" s="1"/>
  <c r="AC1976" i="66"/>
  <c r="AW1976" i="66"/>
  <c r="AX1976" i="66"/>
  <c r="BQ1976" i="66"/>
  <c r="BW1976" i="66"/>
  <c r="BY1976" i="66"/>
  <c r="BZ1976" i="66"/>
  <c r="CC1976" i="66"/>
  <c r="CD1976" i="66"/>
  <c r="AA1977" i="66"/>
  <c r="AC1977" i="66"/>
  <c r="AW1977" i="66"/>
  <c r="AX1977" i="66"/>
  <c r="BQ1977" i="66"/>
  <c r="BZ1977" i="66"/>
  <c r="CC1977" i="66"/>
  <c r="CD1977" i="66"/>
  <c r="BY1977" i="66" s="1"/>
  <c r="AA1978" i="66"/>
  <c r="AC1978" i="66"/>
  <c r="AW1978" i="66"/>
  <c r="AX1978" i="66"/>
  <c r="BQ1978" i="66"/>
  <c r="BW1978" i="66"/>
  <c r="BZ1978" i="66"/>
  <c r="CC1978" i="66"/>
  <c r="CD1978" i="66"/>
  <c r="BY1978" i="66" s="1"/>
  <c r="AA1979" i="66"/>
  <c r="AC1979" i="66"/>
  <c r="AW1979" i="66"/>
  <c r="AX1979" i="66"/>
  <c r="BQ1979" i="66"/>
  <c r="BW1979" i="66"/>
  <c r="BY1979" i="66"/>
  <c r="BZ1979" i="66"/>
  <c r="CC1979" i="66"/>
  <c r="CD1979" i="66"/>
  <c r="AA1980" i="66"/>
  <c r="AC1980" i="66"/>
  <c r="AW1980" i="66"/>
  <c r="AX1980" i="66"/>
  <c r="BQ1980" i="66"/>
  <c r="BZ1980" i="66"/>
  <c r="CC1980" i="66"/>
  <c r="CD1980" i="66"/>
  <c r="BY1980" i="66" s="1"/>
  <c r="AA1981" i="66"/>
  <c r="AC1981" i="66"/>
  <c r="AW1981" i="66"/>
  <c r="AX1981" i="66"/>
  <c r="BQ1981" i="66"/>
  <c r="BW1981" i="66"/>
  <c r="BY1981" i="66"/>
  <c r="BZ1981" i="66"/>
  <c r="CC1981" i="66"/>
  <c r="CD1981" i="66"/>
  <c r="AA1982" i="66"/>
  <c r="AC1982" i="66"/>
  <c r="AW1982" i="66"/>
  <c r="AX1982" i="66"/>
  <c r="BQ1982" i="66"/>
  <c r="BZ1982" i="66"/>
  <c r="CC1982" i="66"/>
  <c r="BW1982" i="66" s="1"/>
  <c r="CD1982" i="66"/>
  <c r="AA1983" i="66"/>
  <c r="AC1983" i="66"/>
  <c r="AW1983" i="66"/>
  <c r="AX1983" i="66"/>
  <c r="BQ1983" i="66"/>
  <c r="BW1983" i="66"/>
  <c r="BZ1983" i="66"/>
  <c r="CC1983" i="66"/>
  <c r="CD1983" i="66"/>
  <c r="BY1983" i="66" s="1"/>
  <c r="AA1984" i="66"/>
  <c r="AC1984" i="66"/>
  <c r="AF1984" i="66"/>
  <c r="CB1984" i="66" s="1"/>
  <c r="BX1984" i="66" s="1"/>
  <c r="AW1984" i="66"/>
  <c r="AX1984" i="66"/>
  <c r="BQ1984" i="66"/>
  <c r="BY1984" i="66"/>
  <c r="BZ1984" i="66"/>
  <c r="CC1984" i="66"/>
  <c r="BW1984" i="66" s="1"/>
  <c r="CD1984" i="66"/>
  <c r="AA1985" i="66"/>
  <c r="AE1985" i="66"/>
  <c r="AC1985" i="66"/>
  <c r="AF1985" i="66"/>
  <c r="AW1985" i="66"/>
  <c r="AX1985" i="66"/>
  <c r="BQ1985" i="66"/>
  <c r="BZ1985" i="66"/>
  <c r="CC1985" i="66"/>
  <c r="BW1985" i="66" s="1"/>
  <c r="CD1985" i="66"/>
  <c r="BY1985" i="66" s="1"/>
  <c r="AA1986" i="66"/>
  <c r="AC1986" i="66"/>
  <c r="AW1986" i="66"/>
  <c r="AX1986" i="66"/>
  <c r="BQ1986" i="66"/>
  <c r="BW1986" i="66"/>
  <c r="BY1986" i="66"/>
  <c r="BZ1986" i="66"/>
  <c r="CC1986" i="66"/>
  <c r="CD1986" i="66"/>
  <c r="AA1987" i="66"/>
  <c r="AC1987" i="66"/>
  <c r="AW1987" i="66"/>
  <c r="AX1987" i="66"/>
  <c r="BQ1987" i="66"/>
  <c r="BZ1987" i="66"/>
  <c r="CC1987" i="66"/>
  <c r="CD1987" i="66"/>
  <c r="BY1987" i="66" s="1"/>
  <c r="AA1988" i="66"/>
  <c r="AC1988" i="66"/>
  <c r="AW1988" i="66"/>
  <c r="AX1988" i="66"/>
  <c r="BQ1988" i="66"/>
  <c r="BW1988" i="66"/>
  <c r="BY1988" i="66"/>
  <c r="BZ1988" i="66"/>
  <c r="CC1988" i="66"/>
  <c r="CD1988" i="66"/>
  <c r="AA1989" i="66"/>
  <c r="AC1989" i="66"/>
  <c r="AW1989" i="66"/>
  <c r="AX1989" i="66"/>
  <c r="BQ1989" i="66"/>
  <c r="BZ1989" i="66"/>
  <c r="CC1989" i="66"/>
  <c r="CD1989" i="66"/>
  <c r="BY1989" i="66" s="1"/>
  <c r="AA1990" i="66"/>
  <c r="AC1990" i="66"/>
  <c r="AW1990" i="66"/>
  <c r="AX1990" i="66"/>
  <c r="BQ1990" i="66"/>
  <c r="BW1990" i="66"/>
  <c r="BZ1990" i="66"/>
  <c r="CC1990" i="66"/>
  <c r="CD1990" i="66"/>
  <c r="BY1990" i="66" s="1"/>
  <c r="AA1991" i="66"/>
  <c r="AC1991" i="66"/>
  <c r="AW1991" i="66"/>
  <c r="AX1991" i="66"/>
  <c r="BQ1991" i="66"/>
  <c r="BW1991" i="66"/>
  <c r="BY1991" i="66"/>
  <c r="BZ1991" i="66"/>
  <c r="CC1991" i="66"/>
  <c r="CD1991" i="66"/>
  <c r="AA1992" i="66"/>
  <c r="AC1992" i="66"/>
  <c r="AW1992" i="66"/>
  <c r="AX1992" i="66"/>
  <c r="BQ1992" i="66"/>
  <c r="BZ1992" i="66"/>
  <c r="CC1992" i="66"/>
  <c r="CD1992" i="66"/>
  <c r="BY1992" i="66" s="1"/>
  <c r="AA1993" i="66"/>
  <c r="AC1993" i="66"/>
  <c r="AW1993" i="66"/>
  <c r="AX1993" i="66"/>
  <c r="BQ1993" i="66"/>
  <c r="BW1993" i="66"/>
  <c r="BY1993" i="66"/>
  <c r="BZ1993" i="66"/>
  <c r="CC1993" i="66"/>
  <c r="CD1993" i="66"/>
  <c r="AA1994" i="66"/>
  <c r="AC1994" i="66"/>
  <c r="AW1994" i="66"/>
  <c r="AX1994" i="66"/>
  <c r="BQ1994" i="66"/>
  <c r="BZ1994" i="66"/>
  <c r="CC1994" i="66"/>
  <c r="CD1994" i="66"/>
  <c r="BY1994" i="66" s="1"/>
  <c r="AA1995" i="66"/>
  <c r="AC1995" i="66"/>
  <c r="AW1995" i="66"/>
  <c r="AX1995" i="66"/>
  <c r="BQ1995" i="66"/>
  <c r="BW1995" i="66"/>
  <c r="BZ1995" i="66"/>
  <c r="CC1995" i="66"/>
  <c r="CD1995" i="66"/>
  <c r="BY1995" i="66" s="1"/>
  <c r="AA1996" i="66"/>
  <c r="AC1996" i="66"/>
  <c r="AF1996" i="66"/>
  <c r="AW1996" i="66"/>
  <c r="AX1996" i="66"/>
  <c r="BQ1996" i="66"/>
  <c r="BY1996" i="66"/>
  <c r="BZ1996" i="66"/>
  <c r="CC1996" i="66"/>
  <c r="BW1996" i="66" s="1"/>
  <c r="CD1996" i="66"/>
  <c r="AA1997" i="66"/>
  <c r="AE1997" i="66"/>
  <c r="CG1997" i="66" s="1"/>
  <c r="CF1997" i="66" s="1"/>
  <c r="AC1997" i="66"/>
  <c r="AW1997" i="66"/>
  <c r="AX1997" i="66"/>
  <c r="BQ1997" i="66"/>
  <c r="BZ1997" i="66"/>
  <c r="CC1997" i="66"/>
  <c r="CD1997" i="66"/>
  <c r="BY1997" i="66" s="1"/>
  <c r="AA1998" i="66"/>
  <c r="AC1998" i="66"/>
  <c r="AW1998" i="66"/>
  <c r="AX1998" i="66"/>
  <c r="BQ1998" i="66"/>
  <c r="BW1998" i="66"/>
  <c r="BY1998" i="66"/>
  <c r="BZ1998" i="66"/>
  <c r="CC1998" i="66"/>
  <c r="CD1998" i="66"/>
  <c r="AA1999" i="66"/>
  <c r="AC1999" i="66"/>
  <c r="AW1999" i="66"/>
  <c r="AX1999" i="66"/>
  <c r="BQ1999" i="66"/>
  <c r="BZ1999" i="66"/>
  <c r="CC1999" i="66"/>
  <c r="CD1999" i="66"/>
  <c r="BY1999" i="66" s="1"/>
  <c r="AA2000" i="66"/>
  <c r="AE2000" i="66"/>
  <c r="AC2000" i="66"/>
  <c r="AW2000" i="66"/>
  <c r="AX2000" i="66"/>
  <c r="BQ2000" i="66"/>
  <c r="BW2000" i="66"/>
  <c r="BY2000" i="66"/>
  <c r="BZ2000" i="66"/>
  <c r="CC2000" i="66"/>
  <c r="CD2000" i="66"/>
  <c r="AA2001" i="66"/>
  <c r="AC2001" i="66"/>
  <c r="AW2001" i="66"/>
  <c r="AX2001" i="66"/>
  <c r="BQ2001" i="66"/>
  <c r="BZ2001" i="66"/>
  <c r="CC2001" i="66"/>
  <c r="CD2001" i="66"/>
  <c r="BY2001" i="66" s="1"/>
  <c r="AA2002" i="66"/>
  <c r="AC2002" i="66"/>
  <c r="AW2002" i="66"/>
  <c r="AX2002" i="66"/>
  <c r="BQ2002" i="66"/>
  <c r="BW2002" i="66"/>
  <c r="BZ2002" i="66"/>
  <c r="CC2002" i="66"/>
  <c r="CD2002" i="66"/>
  <c r="BY2002" i="66" s="1"/>
  <c r="AA2003" i="66"/>
  <c r="AC2003" i="66"/>
  <c r="AW2003" i="66"/>
  <c r="AX2003" i="66"/>
  <c r="BQ2003" i="66"/>
  <c r="BW2003" i="66"/>
  <c r="BY2003" i="66"/>
  <c r="BZ2003" i="66"/>
  <c r="CC2003" i="66"/>
  <c r="CD2003" i="66"/>
  <c r="X1519" i="66" l="1"/>
  <c r="W1519" i="66"/>
  <c r="Z1519" i="66" s="1"/>
  <c r="Y1519" i="66"/>
  <c r="Y1901" i="66"/>
  <c r="X1901" i="66"/>
  <c r="W1901" i="66"/>
  <c r="Y1998" i="66"/>
  <c r="W1998" i="66"/>
  <c r="Z1998" i="66" s="1"/>
  <c r="X1998" i="66"/>
  <c r="Y1974" i="66"/>
  <c r="X1974" i="66"/>
  <c r="W1974" i="66"/>
  <c r="Z1974" i="66" s="1"/>
  <c r="Y1914" i="66"/>
  <c r="X1914" i="66"/>
  <c r="W1914" i="66"/>
  <c r="Z1914" i="66" s="1"/>
  <c r="X1529" i="66"/>
  <c r="Y1529" i="66"/>
  <c r="W1529" i="66"/>
  <c r="Z1529" i="66" s="1"/>
  <c r="BU1529" i="66" s="1"/>
  <c r="Y1735" i="66"/>
  <c r="X1735" i="66"/>
  <c r="W1735" i="66"/>
  <c r="Z1735" i="66" s="1"/>
  <c r="W1579" i="66"/>
  <c r="Z1579" i="66" s="1"/>
  <c r="Y1579" i="66"/>
  <c r="X1579" i="66"/>
  <c r="X1565" i="66"/>
  <c r="Y1565" i="66"/>
  <c r="W1565" i="66"/>
  <c r="Y1784" i="66"/>
  <c r="X1784" i="66"/>
  <c r="W1784" i="66"/>
  <c r="Y1599" i="66"/>
  <c r="X1599" i="66"/>
  <c r="W1599" i="66"/>
  <c r="Z1599" i="66" s="1"/>
  <c r="Y1976" i="66"/>
  <c r="W1976" i="66"/>
  <c r="Z1976" i="66" s="1"/>
  <c r="AS1976" i="66" s="1"/>
  <c r="BL1976" i="66" s="1"/>
  <c r="X1976" i="66"/>
  <c r="Y1717" i="66"/>
  <c r="X1717" i="66"/>
  <c r="W1717" i="66"/>
  <c r="W1669" i="66"/>
  <c r="Y1669" i="66"/>
  <c r="X1669" i="66"/>
  <c r="Y1783" i="66"/>
  <c r="X1783" i="66"/>
  <c r="W1783" i="66"/>
  <c r="Z1783" i="66" s="1"/>
  <c r="AV1783" i="66" s="1"/>
  <c r="BO1783" i="66" s="1"/>
  <c r="Y1828" i="66"/>
  <c r="X1828" i="66"/>
  <c r="W1828" i="66"/>
  <c r="Z1828" i="66" s="1"/>
  <c r="Y1983" i="66"/>
  <c r="X1983" i="66"/>
  <c r="W1983" i="66"/>
  <c r="Y1932" i="66"/>
  <c r="X1932" i="66"/>
  <c r="W1932" i="66"/>
  <c r="Z1932" i="66" s="1"/>
  <c r="AO1932" i="66" s="1"/>
  <c r="BH1932" i="66" s="1"/>
  <c r="Y1611" i="66"/>
  <c r="X1611" i="66"/>
  <c r="W1611" i="66"/>
  <c r="Z1611" i="66" s="1"/>
  <c r="Y1907" i="66"/>
  <c r="X1907" i="66"/>
  <c r="W1907" i="66"/>
  <c r="Z1907" i="66" s="1"/>
  <c r="Y1799" i="66"/>
  <c r="X1799" i="66"/>
  <c r="W1799" i="66"/>
  <c r="Z1799" i="66" s="1"/>
  <c r="Y1787" i="66"/>
  <c r="X1787" i="66"/>
  <c r="W1787" i="66"/>
  <c r="Z1787" i="66" s="1"/>
  <c r="Y1775" i="66"/>
  <c r="X1775" i="66"/>
  <c r="W1775" i="66"/>
  <c r="Z1775" i="66" s="1"/>
  <c r="Y1727" i="66"/>
  <c r="X1727" i="66"/>
  <c r="W1727" i="66"/>
  <c r="Z1727" i="66" s="1"/>
  <c r="Y1923" i="66"/>
  <c r="X1923" i="66"/>
  <c r="W1923" i="66"/>
  <c r="Z1923" i="66" s="1"/>
  <c r="Y1928" i="66"/>
  <c r="X1928" i="66"/>
  <c r="W1928" i="66"/>
  <c r="Z1928" i="66" s="1"/>
  <c r="AV1928" i="66" s="1"/>
  <c r="BO1928" i="66" s="1"/>
  <c r="Y2002" i="66"/>
  <c r="X2002" i="66"/>
  <c r="W2002" i="66"/>
  <c r="Z2002" i="66" s="1"/>
  <c r="Y1978" i="66"/>
  <c r="X1978" i="66"/>
  <c r="W1978" i="66"/>
  <c r="Z1978" i="66" s="1"/>
  <c r="Y1858" i="66"/>
  <c r="X1858" i="66"/>
  <c r="W1858" i="66"/>
  <c r="Y1702" i="66"/>
  <c r="X1702" i="66"/>
  <c r="W1702" i="66"/>
  <c r="Z1702" i="66" s="1"/>
  <c r="Y1654" i="66"/>
  <c r="X1654" i="66"/>
  <c r="W1654" i="66"/>
  <c r="Z1654" i="66" s="1"/>
  <c r="X1594" i="66"/>
  <c r="W1594" i="66"/>
  <c r="Z1594" i="66" s="1"/>
  <c r="Y1594" i="66"/>
  <c r="Y1927" i="66"/>
  <c r="X1927" i="66"/>
  <c r="W1927" i="66"/>
  <c r="Y1564" i="66"/>
  <c r="W1564" i="66"/>
  <c r="Z1564" i="66" s="1"/>
  <c r="X1564" i="66"/>
  <c r="Y1791" i="66"/>
  <c r="X1791" i="66"/>
  <c r="W1791" i="66"/>
  <c r="Z1791" i="66" s="1"/>
  <c r="Y1820" i="66"/>
  <c r="X1820" i="66"/>
  <c r="W1820" i="66"/>
  <c r="Z1820" i="66" s="1"/>
  <c r="Y1670" i="66"/>
  <c r="W1670" i="66"/>
  <c r="Z1670" i="66" s="1"/>
  <c r="X1670" i="66"/>
  <c r="Y1892" i="66"/>
  <c r="W1892" i="66"/>
  <c r="Z1892" i="66" s="1"/>
  <c r="BG1892" i="66" s="1"/>
  <c r="X1892" i="66"/>
  <c r="Y1725" i="66"/>
  <c r="X1725" i="66"/>
  <c r="W1725" i="66"/>
  <c r="Z1725" i="66" s="1"/>
  <c r="X1629" i="66"/>
  <c r="Y1629" i="66"/>
  <c r="W1629" i="66"/>
  <c r="Z1629" i="66" s="1"/>
  <c r="Y1732" i="66"/>
  <c r="W1732" i="66"/>
  <c r="Z1732" i="66" s="1"/>
  <c r="X1732" i="66"/>
  <c r="Z1901" i="66"/>
  <c r="Z1858" i="66"/>
  <c r="Z1717" i="66"/>
  <c r="AO1717" i="66" s="1"/>
  <c r="BH1717" i="66" s="1"/>
  <c r="Z1983" i="66"/>
  <c r="AO1983" i="66" s="1"/>
  <c r="BH1983" i="66" s="1"/>
  <c r="Z1669" i="66"/>
  <c r="Z1927" i="66"/>
  <c r="BU1927" i="66" s="1"/>
  <c r="Z1784" i="66"/>
  <c r="BU1784" i="66" s="1"/>
  <c r="AI1936" i="66"/>
  <c r="AG1596" i="66"/>
  <c r="AG1882" i="66"/>
  <c r="AI1747" i="66"/>
  <c r="AI1807" i="66"/>
  <c r="AG1652" i="66"/>
  <c r="AI1761" i="66"/>
  <c r="AG1972" i="66"/>
  <c r="AI1590" i="66"/>
  <c r="AI1538" i="66"/>
  <c r="AG1826" i="66"/>
  <c r="AG1550" i="66"/>
  <c r="AI1715" i="66"/>
  <c r="AG1729" i="66"/>
  <c r="AI1889" i="66"/>
  <c r="AG1721" i="66"/>
  <c r="AG1884" i="66"/>
  <c r="AI1728" i="66"/>
  <c r="AI1644" i="66"/>
  <c r="AG1608" i="66"/>
  <c r="AI1674" i="66"/>
  <c r="AK1534" i="66"/>
  <c r="AJ1581" i="66"/>
  <c r="AK1800" i="66"/>
  <c r="AH1875" i="66"/>
  <c r="CA1878" i="66"/>
  <c r="BV1878" i="66" s="1"/>
  <c r="AJ1909" i="66"/>
  <c r="AJ1908" i="66"/>
  <c r="AH1896" i="66"/>
  <c r="AJ1878" i="66"/>
  <c r="AH1602" i="66"/>
  <c r="AJ1976" i="66"/>
  <c r="AH1921" i="66"/>
  <c r="AH1909" i="66"/>
  <c r="CG1849" i="66"/>
  <c r="CF1849" i="66" s="1"/>
  <c r="CG1995" i="66"/>
  <c r="CF1995" i="66" s="1"/>
  <c r="M1922" i="66"/>
  <c r="AH1783" i="66"/>
  <c r="AJ1631" i="66"/>
  <c r="AH1630" i="66"/>
  <c r="AK1971" i="66"/>
  <c r="AH1930" i="66"/>
  <c r="AJ1849" i="66"/>
  <c r="AK1737" i="66"/>
  <c r="CB1709" i="66"/>
  <c r="BX1709" i="66" s="1"/>
  <c r="AK1706" i="66"/>
  <c r="AH1631" i="66"/>
  <c r="AJ1576" i="66"/>
  <c r="CA1670" i="66"/>
  <c r="BV1670" i="66" s="1"/>
  <c r="AJ1971" i="66"/>
  <c r="CB1776" i="66"/>
  <c r="BX1776" i="66" s="1"/>
  <c r="M1561" i="66"/>
  <c r="AK1880" i="66"/>
  <c r="CG1631" i="66"/>
  <c r="CF1631" i="66" s="1"/>
  <c r="AK1545" i="66"/>
  <c r="CB1855" i="66"/>
  <c r="BX1855" i="66" s="1"/>
  <c r="AH1766" i="66"/>
  <c r="AJ1880" i="66"/>
  <c r="AJ2002" i="66"/>
  <c r="AH1880" i="66"/>
  <c r="AK1906" i="66"/>
  <c r="CG1880" i="66"/>
  <c r="CF1880" i="66" s="1"/>
  <c r="AJ1732" i="66"/>
  <c r="CB1585" i="66"/>
  <c r="BX1585" i="66" s="1"/>
  <c r="AJ1990" i="66"/>
  <c r="AK1990" i="66"/>
  <c r="CA1925" i="66"/>
  <c r="BV1925" i="66" s="1"/>
  <c r="AH1925" i="66"/>
  <c r="AG1995" i="66"/>
  <c r="AI1995" i="66"/>
  <c r="CG1934" i="66"/>
  <c r="CF1934" i="66" s="1"/>
  <c r="AJ1934" i="66"/>
  <c r="CG1759" i="66"/>
  <c r="CF1759" i="66" s="1"/>
  <c r="CG1892" i="66"/>
  <c r="CF1892" i="66" s="1"/>
  <c r="L1766" i="66"/>
  <c r="CA1716" i="66"/>
  <c r="BV1716" i="66" s="1"/>
  <c r="CG1576" i="66"/>
  <c r="CF1576" i="66" s="1"/>
  <c r="CB1939" i="66"/>
  <c r="BX1939" i="66" s="1"/>
  <c r="L1576" i="66"/>
  <c r="CG1529" i="66"/>
  <c r="CF1529" i="66" s="1"/>
  <c r="L1765" i="66"/>
  <c r="AK1952" i="66"/>
  <c r="AK1887" i="66"/>
  <c r="AJ1828" i="66"/>
  <c r="L1892" i="66"/>
  <c r="CG1715" i="66"/>
  <c r="CF1715" i="66" s="1"/>
  <c r="L1922" i="66"/>
  <c r="CA1631" i="66"/>
  <c r="BV1631" i="66" s="1"/>
  <c r="AJ1628" i="66"/>
  <c r="AK1957" i="66"/>
  <c r="AH1922" i="66"/>
  <c r="AK1806" i="66"/>
  <c r="AJ1791" i="66"/>
  <c r="AJ1725" i="66"/>
  <c r="CA1654" i="66"/>
  <c r="BV1654" i="66" s="1"/>
  <c r="AK1648" i="66"/>
  <c r="AK1644" i="66"/>
  <c r="CG1743" i="66"/>
  <c r="CF1743" i="66" s="1"/>
  <c r="L1526" i="66"/>
  <c r="AJ1952" i="66"/>
  <c r="AH1759" i="66"/>
  <c r="AK1743" i="66"/>
  <c r="CB1532" i="66"/>
  <c r="BX1532" i="66" s="1"/>
  <c r="AK1904" i="66"/>
  <c r="CB1869" i="66"/>
  <c r="BX1869" i="66" s="1"/>
  <c r="AH1806" i="66"/>
  <c r="AH1791" i="66"/>
  <c r="AJ1766" i="66"/>
  <c r="CB1668" i="66"/>
  <c r="BX1668" i="66" s="1"/>
  <c r="AJ1648" i="66"/>
  <c r="AK1631" i="66"/>
  <c r="CA1608" i="66"/>
  <c r="BV1608" i="66" s="1"/>
  <c r="CA1719" i="66"/>
  <c r="BV1719" i="66" s="1"/>
  <c r="AH1719" i="66"/>
  <c r="CA1861" i="66"/>
  <c r="BV1861" i="66" s="1"/>
  <c r="CG1721" i="66"/>
  <c r="CF1721" i="66" s="1"/>
  <c r="CG1896" i="66"/>
  <c r="CF1896" i="66" s="1"/>
  <c r="CA1783" i="66"/>
  <c r="BV1783" i="66" s="1"/>
  <c r="CB1794" i="66"/>
  <c r="BX1794" i="66" s="1"/>
  <c r="M1789" i="66"/>
  <c r="M1780" i="66"/>
  <c r="CG1702" i="66"/>
  <c r="CF1702" i="66" s="1"/>
  <c r="CB1691" i="66"/>
  <c r="BX1691" i="66" s="1"/>
  <c r="CA1689" i="66"/>
  <c r="BV1689" i="66" s="1"/>
  <c r="CG1628" i="66"/>
  <c r="CF1628" i="66" s="1"/>
  <c r="M1955" i="66"/>
  <c r="CG1909" i="66"/>
  <c r="CF1909" i="66" s="1"/>
  <c r="AJ1737" i="66"/>
  <c r="CA1697" i="66"/>
  <c r="BV1697" i="66" s="1"/>
  <c r="AH1656" i="66"/>
  <c r="CG1629" i="66"/>
  <c r="CF1629" i="66" s="1"/>
  <c r="L1601" i="66"/>
  <c r="AK1576" i="66"/>
  <c r="L1868" i="66"/>
  <c r="L1796" i="66"/>
  <c r="L1556" i="66"/>
  <c r="CG1887" i="66"/>
  <c r="CF1887" i="66" s="1"/>
  <c r="CA1880" i="66"/>
  <c r="BV1880" i="66" s="1"/>
  <c r="AK1868" i="66"/>
  <c r="M1708" i="66"/>
  <c r="CG1925" i="66"/>
  <c r="CF1925" i="66" s="1"/>
  <c r="AJ1918" i="66"/>
  <c r="AJ1868" i="66"/>
  <c r="AK1861" i="66"/>
  <c r="AJ1816" i="66"/>
  <c r="CA1762" i="66"/>
  <c r="BV1762" i="66" s="1"/>
  <c r="CB1756" i="66"/>
  <c r="BX1756" i="66" s="1"/>
  <c r="CA1706" i="66"/>
  <c r="BV1706" i="66" s="1"/>
  <c r="AK1633" i="66"/>
  <c r="CB1627" i="66"/>
  <c r="BX1627" i="66" s="1"/>
  <c r="M1579" i="66"/>
  <c r="AK1570" i="66"/>
  <c r="CG1791" i="66"/>
  <c r="CF1791" i="66" s="1"/>
  <c r="L1639" i="66"/>
  <c r="CB1897" i="66"/>
  <c r="BX1897" i="66" s="1"/>
  <c r="CB1957" i="66"/>
  <c r="BX1957" i="66" s="1"/>
  <c r="CB1782" i="66"/>
  <c r="BX1782" i="66" s="1"/>
  <c r="L1706" i="66"/>
  <c r="CB1966" i="66"/>
  <c r="BX1966" i="66" s="1"/>
  <c r="AJ1948" i="66"/>
  <c r="CB1902" i="66"/>
  <c r="BX1902" i="66" s="1"/>
  <c r="CA1892" i="66"/>
  <c r="BV1892" i="66" s="1"/>
  <c r="L1878" i="66"/>
  <c r="AJ1865" i="66"/>
  <c r="AK1785" i="66"/>
  <c r="CG1734" i="66"/>
  <c r="CF1734" i="66" s="1"/>
  <c r="M1651" i="66"/>
  <c r="L1648" i="66"/>
  <c r="AJ1619" i="66"/>
  <c r="AJ1590" i="66"/>
  <c r="AK1568" i="66"/>
  <c r="L1528" i="66"/>
  <c r="CG1838" i="66"/>
  <c r="CF1838" i="66" s="1"/>
  <c r="CA1620" i="66"/>
  <c r="BV1620" i="66" s="1"/>
  <c r="L1783" i="66"/>
  <c r="CB1538" i="66"/>
  <c r="BX1538" i="66" s="1"/>
  <c r="CB1965" i="66"/>
  <c r="BX1965" i="66" s="1"/>
  <c r="AH1948" i="66"/>
  <c r="AJ1921" i="66"/>
  <c r="CG1868" i="66"/>
  <c r="CF1868" i="66" s="1"/>
  <c r="AH1868" i="66"/>
  <c r="AH1838" i="66"/>
  <c r="CA1828" i="66"/>
  <c r="BV1828" i="66" s="1"/>
  <c r="AJ1783" i="66"/>
  <c r="M1732" i="66"/>
  <c r="AK1635" i="66"/>
  <c r="AH1620" i="66"/>
  <c r="AH1619" i="66"/>
  <c r="CG1561" i="66"/>
  <c r="CF1561" i="66" s="1"/>
  <c r="AH1899" i="66"/>
  <c r="CG1899" i="66"/>
  <c r="CF1899" i="66" s="1"/>
  <c r="L1955" i="66"/>
  <c r="CA1955" i="66"/>
  <c r="BV1955" i="66" s="1"/>
  <c r="CA1900" i="66"/>
  <c r="BV1900" i="66" s="1"/>
  <c r="AK1900" i="66"/>
  <c r="AJ1900" i="66"/>
  <c r="AJ1767" i="66"/>
  <c r="AH1767" i="66"/>
  <c r="AG1865" i="66"/>
  <c r="AI1865" i="66"/>
  <c r="CA1862" i="66"/>
  <c r="BV1862" i="66" s="1"/>
  <c r="L1862" i="66"/>
  <c r="CB1910" i="66"/>
  <c r="BX1910" i="66" s="1"/>
  <c r="M1910" i="66"/>
  <c r="M1864" i="66"/>
  <c r="CB1864" i="66"/>
  <c r="BX1864" i="66" s="1"/>
  <c r="L1937" i="66"/>
  <c r="CG1937" i="66"/>
  <c r="CF1937" i="66" s="1"/>
  <c r="CG1897" i="66"/>
  <c r="CF1897" i="66" s="1"/>
  <c r="CA1702" i="66"/>
  <c r="BV1702" i="66" s="1"/>
  <c r="CA1990" i="66"/>
  <c r="BV1990" i="66" s="1"/>
  <c r="AH1990" i="66"/>
  <c r="AH1983" i="66"/>
  <c r="AJ1983" i="66"/>
  <c r="CB1793" i="66"/>
  <c r="BX1793" i="66" s="1"/>
  <c r="M1793" i="66"/>
  <c r="AH1624" i="66"/>
  <c r="CG1624" i="66"/>
  <c r="CF1624" i="66" s="1"/>
  <c r="AJ1995" i="66"/>
  <c r="AK1995" i="66"/>
  <c r="L1800" i="66"/>
  <c r="AH1800" i="66"/>
  <c r="AJ1800" i="66"/>
  <c r="CG1773" i="66"/>
  <c r="CF1773" i="66" s="1"/>
  <c r="AH1773" i="66"/>
  <c r="AJ1773" i="66"/>
  <c r="CB1735" i="66"/>
  <c r="BX1735" i="66" s="1"/>
  <c r="M1735" i="66"/>
  <c r="AK1721" i="66"/>
  <c r="AJ1721" i="66"/>
  <c r="L1721" i="66"/>
  <c r="CA1721" i="66"/>
  <c r="BV1721" i="66" s="1"/>
  <c r="L1713" i="66"/>
  <c r="AJ1640" i="66"/>
  <c r="CG1640" i="66"/>
  <c r="CF1640" i="66" s="1"/>
  <c r="AK1640" i="66"/>
  <c r="M1592" i="66"/>
  <c r="CB1592" i="66"/>
  <c r="BX1592" i="66" s="1"/>
  <c r="CA1970" i="66"/>
  <c r="BV1970" i="66" s="1"/>
  <c r="AJ1705" i="66"/>
  <c r="CG1705" i="66"/>
  <c r="CF1705" i="66" s="1"/>
  <c r="AH1705" i="66"/>
  <c r="CB1558" i="66"/>
  <c r="BX1558" i="66" s="1"/>
  <c r="M1558" i="66"/>
  <c r="CG1941" i="66"/>
  <c r="CF1941" i="66" s="1"/>
  <c r="AH1941" i="66"/>
  <c r="L1936" i="66"/>
  <c r="AJ1944" i="66"/>
  <c r="L1944" i="66"/>
  <c r="AH1944" i="66"/>
  <c r="CA1937" i="66"/>
  <c r="BV1937" i="66" s="1"/>
  <c r="CB1919" i="66"/>
  <c r="BX1919" i="66" s="1"/>
  <c r="CG1889" i="66"/>
  <c r="CF1889" i="66" s="1"/>
  <c r="AK1889" i="66"/>
  <c r="CG1712" i="66"/>
  <c r="CF1712" i="66" s="1"/>
  <c r="AJ1712" i="66"/>
  <c r="AK1712" i="66"/>
  <c r="L1665" i="66"/>
  <c r="AK1634" i="66"/>
  <c r="CA1634" i="66"/>
  <c r="BV1634" i="66" s="1"/>
  <c r="AK1981" i="66"/>
  <c r="L1981" i="66"/>
  <c r="L1919" i="66"/>
  <c r="AK1882" i="66"/>
  <c r="AK1840" i="66"/>
  <c r="L1667" i="66"/>
  <c r="L2002" i="66"/>
  <c r="AH2002" i="66"/>
  <c r="L1976" i="66"/>
  <c r="CG1976" i="66"/>
  <c r="CF1976" i="66" s="1"/>
  <c r="AH1976" i="66"/>
  <c r="AK1970" i="66"/>
  <c r="AJ1970" i="66"/>
  <c r="L1909" i="66"/>
  <c r="AK1909" i="66"/>
  <c r="AK1905" i="66"/>
  <c r="CA1905" i="66"/>
  <c r="BV1905" i="66" s="1"/>
  <c r="CB1876" i="66"/>
  <c r="BX1876" i="66" s="1"/>
  <c r="M1876" i="66"/>
  <c r="CA1871" i="66"/>
  <c r="BV1871" i="66" s="1"/>
  <c r="AK1871" i="66"/>
  <c r="CB1825" i="66"/>
  <c r="BX1825" i="66" s="1"/>
  <c r="AJ1796" i="66"/>
  <c r="AK1796" i="66"/>
  <c r="M1788" i="66"/>
  <c r="CB1788" i="66"/>
  <c r="BX1788" i="66" s="1"/>
  <c r="AJ1756" i="66"/>
  <c r="CA1748" i="66"/>
  <c r="BV1748" i="66" s="1"/>
  <c r="AJ1748" i="66"/>
  <c r="AK1748" i="66"/>
  <c r="CA1530" i="66"/>
  <c r="BV1530" i="66" s="1"/>
  <c r="AJ1530" i="66"/>
  <c r="CG1574" i="66"/>
  <c r="CF1574" i="66" s="1"/>
  <c r="AH1574" i="66"/>
  <c r="AG1520" i="66"/>
  <c r="AI1520" i="66"/>
  <c r="AH1698" i="66"/>
  <c r="AK1698" i="66"/>
  <c r="L1698" i="66"/>
  <c r="L1856" i="66"/>
  <c r="CG1983" i="66"/>
  <c r="CF1983" i="66" s="1"/>
  <c r="CG1948" i="66"/>
  <c r="CF1948" i="66" s="1"/>
  <c r="CB1933" i="66"/>
  <c r="BX1933" i="66" s="1"/>
  <c r="AH1904" i="66"/>
  <c r="L1904" i="66"/>
  <c r="CA1904" i="66"/>
  <c r="BV1904" i="66" s="1"/>
  <c r="CB1893" i="66"/>
  <c r="BX1893" i="66" s="1"/>
  <c r="CA1847" i="66"/>
  <c r="BV1847" i="66" s="1"/>
  <c r="AJ1847" i="66"/>
  <c r="M1832" i="66"/>
  <c r="AJ1652" i="66"/>
  <c r="CG1652" i="66"/>
  <c r="CF1652" i="66" s="1"/>
  <c r="AK1574" i="66"/>
  <c r="CG1970" i="66"/>
  <c r="CF1970" i="66" s="1"/>
  <c r="CG1908" i="66"/>
  <c r="CF1908" i="66" s="1"/>
  <c r="AJ1574" i="66"/>
  <c r="L1549" i="66"/>
  <c r="CA1549" i="66"/>
  <c r="BV1549" i="66" s="1"/>
  <c r="AK1896" i="66"/>
  <c r="AH1848" i="66"/>
  <c r="CA1848" i="66"/>
  <c r="BV1848" i="66" s="1"/>
  <c r="AK1848" i="66"/>
  <c r="CA1842" i="66"/>
  <c r="BV1842" i="66" s="1"/>
  <c r="AJ1842" i="66"/>
  <c r="L1840" i="66"/>
  <c r="AJ1817" i="66"/>
  <c r="CA1799" i="66"/>
  <c r="BV1799" i="66" s="1"/>
  <c r="L1799" i="66"/>
  <c r="M1739" i="66"/>
  <c r="AH1695" i="66"/>
  <c r="CB1690" i="66"/>
  <c r="BX1690" i="66" s="1"/>
  <c r="M1660" i="66"/>
  <c r="CB1660" i="66"/>
  <c r="BX1660" i="66" s="1"/>
  <c r="CB1618" i="66"/>
  <c r="BX1618" i="66" s="1"/>
  <c r="AH1600" i="66"/>
  <c r="AJ1600" i="66"/>
  <c r="M1575" i="66"/>
  <c r="L1555" i="66"/>
  <c r="AK1555" i="66"/>
  <c r="CG1612" i="66"/>
  <c r="CF1612" i="66" s="1"/>
  <c r="AJ1612" i="66"/>
  <c r="AH1560" i="66"/>
  <c r="AJ1560" i="66"/>
  <c r="AK1578" i="66"/>
  <c r="AH1578" i="66"/>
  <c r="CB1523" i="66"/>
  <c r="BX1523" i="66" s="1"/>
  <c r="M1523" i="66"/>
  <c r="L1687" i="66"/>
  <c r="CG1687" i="66"/>
  <c r="CF1687" i="66" s="1"/>
  <c r="CG1568" i="66"/>
  <c r="CF1568" i="66" s="1"/>
  <c r="L1568" i="66"/>
  <c r="AJ1568" i="66"/>
  <c r="L1560" i="66"/>
  <c r="AH1970" i="66"/>
  <c r="CB1885" i="66"/>
  <c r="BX1885" i="66" s="1"/>
  <c r="M1885" i="66"/>
  <c r="L1865" i="66"/>
  <c r="CG1865" i="66"/>
  <c r="CF1865" i="66" s="1"/>
  <c r="AK1865" i="66"/>
  <c r="CA1829" i="66"/>
  <c r="BV1829" i="66" s="1"/>
  <c r="L1740" i="66"/>
  <c r="AJ1683" i="66"/>
  <c r="AJ1659" i="66"/>
  <c r="AK1937" i="66"/>
  <c r="M1857" i="66"/>
  <c r="CB1857" i="66"/>
  <c r="BX1857" i="66" s="1"/>
  <c r="CG1812" i="66"/>
  <c r="CF1812" i="66" s="1"/>
  <c r="AJ1812" i="66"/>
  <c r="AH1726" i="66"/>
  <c r="CA1726" i="66"/>
  <c r="BV1726" i="66" s="1"/>
  <c r="AH1659" i="66"/>
  <c r="AK1560" i="66"/>
  <c r="CA1545" i="66"/>
  <c r="BV1545" i="66" s="1"/>
  <c r="L1969" i="66"/>
  <c r="CG1969" i="66"/>
  <c r="CF1969" i="66" s="1"/>
  <c r="CA1957" i="66"/>
  <c r="BV1957" i="66" s="1"/>
  <c r="AH1957" i="66"/>
  <c r="AJ1957" i="66"/>
  <c r="AJ1937" i="66"/>
  <c r="CB1926" i="66"/>
  <c r="BX1926" i="66" s="1"/>
  <c r="AK1919" i="66"/>
  <c r="AJ1913" i="66"/>
  <c r="CA1865" i="66"/>
  <c r="BV1865" i="66" s="1"/>
  <c r="CG1957" i="66"/>
  <c r="CF1957" i="66" s="1"/>
  <c r="AK1948" i="66"/>
  <c r="AH1937" i="66"/>
  <c r="AJ1919" i="66"/>
  <c r="M1886" i="66"/>
  <c r="AH1873" i="66"/>
  <c r="AK1873" i="66"/>
  <c r="CA1854" i="66"/>
  <c r="BV1854" i="66" s="1"/>
  <c r="AJ1854" i="66"/>
  <c r="AH1817" i="66"/>
  <c r="CG1769" i="66"/>
  <c r="CF1769" i="66" s="1"/>
  <c r="L1761" i="66"/>
  <c r="M1730" i="66"/>
  <c r="L1729" i="66"/>
  <c r="AJ1694" i="66"/>
  <c r="AK1667" i="66"/>
  <c r="AH1654" i="66"/>
  <c r="L1654" i="66"/>
  <c r="CG1602" i="66"/>
  <c r="CF1602" i="66" s="1"/>
  <c r="AH1570" i="66"/>
  <c r="AJ1570" i="66"/>
  <c r="L1536" i="66"/>
  <c r="AH1536" i="66"/>
  <c r="CG1930" i="66"/>
  <c r="CF1930" i="66" s="1"/>
  <c r="AJ1892" i="66"/>
  <c r="CG1783" i="66"/>
  <c r="CF1783" i="66" s="1"/>
  <c r="AK1734" i="66"/>
  <c r="AH1643" i="66"/>
  <c r="AK1639" i="66"/>
  <c r="AJ1534" i="66"/>
  <c r="AH1892" i="66"/>
  <c r="AH1779" i="66"/>
  <c r="L1762" i="66"/>
  <c r="CA1737" i="66"/>
  <c r="BV1737" i="66" s="1"/>
  <c r="CG1717" i="66"/>
  <c r="CF1717" i="66" s="1"/>
  <c r="L1717" i="66"/>
  <c r="L1716" i="66"/>
  <c r="L1697" i="66"/>
  <c r="AJ1639" i="66"/>
  <c r="AJ1620" i="66"/>
  <c r="AH1610" i="66"/>
  <c r="AH1534" i="66"/>
  <c r="CA1765" i="66"/>
  <c r="BV1765" i="66" s="1"/>
  <c r="AH1992" i="66"/>
  <c r="CG1992" i="66"/>
  <c r="CF1992" i="66" s="1"/>
  <c r="AH1963" i="66"/>
  <c r="AK1963" i="66"/>
  <c r="AJ1963" i="66"/>
  <c r="AH1980" i="66"/>
  <c r="CG1980" i="66"/>
  <c r="CF1980" i="66" s="1"/>
  <c r="L1851" i="66"/>
  <c r="AH1851" i="66"/>
  <c r="M1778" i="66"/>
  <c r="CB1778" i="66"/>
  <c r="BX1778" i="66" s="1"/>
  <c r="L1792" i="66"/>
  <c r="AJ1792" i="66"/>
  <c r="L2000" i="66"/>
  <c r="AH2000" i="66"/>
  <c r="AJ2000" i="66"/>
  <c r="AK2000" i="66"/>
  <c r="CG2000" i="66"/>
  <c r="CF2000" i="66" s="1"/>
  <c r="L1966" i="66"/>
  <c r="AJ1966" i="66"/>
  <c r="AK1966" i="66"/>
  <c r="CA1966" i="66"/>
  <c r="BV1966" i="66" s="1"/>
  <c r="AH1966" i="66"/>
  <c r="L1942" i="66"/>
  <c r="AJ1942" i="66"/>
  <c r="AK1942" i="66"/>
  <c r="AH1942" i="66"/>
  <c r="AJ1823" i="66"/>
  <c r="L1823" i="66"/>
  <c r="AG1988" i="66"/>
  <c r="AI1988" i="66"/>
  <c r="AH1798" i="66"/>
  <c r="AK1798" i="66"/>
  <c r="CA1939" i="66"/>
  <c r="BV1939" i="66" s="1"/>
  <c r="AH1939" i="66"/>
  <c r="CG1939" i="66"/>
  <c r="CF1939" i="66" s="1"/>
  <c r="AK1939" i="66"/>
  <c r="AJ1891" i="66"/>
  <c r="L1891" i="66"/>
  <c r="AH1834" i="66"/>
  <c r="AK1834" i="66"/>
  <c r="CB1520" i="66"/>
  <c r="BX1520" i="66" s="1"/>
  <c r="M1520" i="66"/>
  <c r="CB1727" i="66"/>
  <c r="BX1727" i="66" s="1"/>
  <c r="M1727" i="66"/>
  <c r="CG1524" i="66"/>
  <c r="CF1524" i="66" s="1"/>
  <c r="AK1524" i="66"/>
  <c r="AH1524" i="66"/>
  <c r="AK1985" i="66"/>
  <c r="CG1985" i="66"/>
  <c r="CF1985" i="66" s="1"/>
  <c r="AJ1985" i="66"/>
  <c r="L1973" i="66"/>
  <c r="L1939" i="66"/>
  <c r="AH1563" i="66"/>
  <c r="AJ1563" i="66"/>
  <c r="L1563" i="66"/>
  <c r="AK1522" i="66"/>
  <c r="CG1522" i="66"/>
  <c r="CF1522" i="66" s="1"/>
  <c r="CB1982" i="66"/>
  <c r="BX1982" i="66" s="1"/>
  <c r="M1982" i="66"/>
  <c r="L1979" i="66"/>
  <c r="L1897" i="66"/>
  <c r="M1700" i="66"/>
  <c r="CB1700" i="66"/>
  <c r="BX1700" i="66" s="1"/>
  <c r="CA1647" i="66"/>
  <c r="BV1647" i="66" s="1"/>
  <c r="L1581" i="66"/>
  <c r="AH1581" i="66"/>
  <c r="AK1581" i="66"/>
  <c r="AH1573" i="66"/>
  <c r="AJ1573" i="66"/>
  <c r="AK1573" i="66"/>
  <c r="CA1573" i="66"/>
  <c r="BV1573" i="66" s="1"/>
  <c r="CG1573" i="66"/>
  <c r="CF1573" i="66" s="1"/>
  <c r="AJ1988" i="66"/>
  <c r="AG1971" i="66"/>
  <c r="AI1971" i="66"/>
  <c r="CB1961" i="66"/>
  <c r="BX1961" i="66" s="1"/>
  <c r="M1859" i="66"/>
  <c r="CB1859" i="66"/>
  <c r="BX1859" i="66" s="1"/>
  <c r="AI1826" i="66"/>
  <c r="L1767" i="66"/>
  <c r="CG1767" i="66"/>
  <c r="CF1767" i="66" s="1"/>
  <c r="AK1767" i="66"/>
  <c r="CA1767" i="66"/>
  <c r="BV1767" i="66" s="1"/>
  <c r="M1750" i="66"/>
  <c r="CB1750" i="66"/>
  <c r="BX1750" i="66" s="1"/>
  <c r="CA1581" i="66"/>
  <c r="BV1581" i="66" s="1"/>
  <c r="L1574" i="66"/>
  <c r="CA1574" i="66"/>
  <c r="BV1574" i="66" s="1"/>
  <c r="CG2002" i="66"/>
  <c r="CF2002" i="66" s="1"/>
  <c r="AH1923" i="66"/>
  <c r="L1923" i="66"/>
  <c r="CG1923" i="66"/>
  <c r="CF1923" i="66" s="1"/>
  <c r="L1914" i="66"/>
  <c r="AH1913" i="66"/>
  <c r="AH1906" i="66"/>
  <c r="CG1906" i="66"/>
  <c r="CF1906" i="66" s="1"/>
  <c r="AJ1873" i="66"/>
  <c r="L1873" i="66"/>
  <c r="CA1873" i="66"/>
  <c r="BV1873" i="66" s="1"/>
  <c r="CG1861" i="66"/>
  <c r="CF1861" i="66" s="1"/>
  <c r="M1816" i="66"/>
  <c r="CB1816" i="66"/>
  <c r="BX1816" i="66" s="1"/>
  <c r="CG1813" i="66"/>
  <c r="CF1813" i="66" s="1"/>
  <c r="AH1813" i="66"/>
  <c r="CB1781" i="66"/>
  <c r="BX1781" i="66" s="1"/>
  <c r="M1781" i="66"/>
  <c r="M1752" i="66"/>
  <c r="CB1752" i="66"/>
  <c r="BX1752" i="66" s="1"/>
  <c r="AJ1736" i="66"/>
  <c r="AH1736" i="66"/>
  <c r="AK1736" i="66"/>
  <c r="AK1719" i="66"/>
  <c r="CA1703" i="66"/>
  <c r="BV1703" i="66" s="1"/>
  <c r="AH1703" i="66"/>
  <c r="CG1703" i="66"/>
  <c r="CF1703" i="66" s="1"/>
  <c r="AK1703" i="66"/>
  <c r="L1703" i="66"/>
  <c r="AK1684" i="66"/>
  <c r="CA1674" i="66"/>
  <c r="BV1674" i="66" s="1"/>
  <c r="L1662" i="66"/>
  <c r="AK1662" i="66"/>
  <c r="AH1628" i="66"/>
  <c r="AK1628" i="66"/>
  <c r="CG1604" i="66"/>
  <c r="CF1604" i="66" s="1"/>
  <c r="CG1578" i="66"/>
  <c r="CF1578" i="66" s="1"/>
  <c r="L1573" i="66"/>
  <c r="L1558" i="66"/>
  <c r="CA1558" i="66"/>
  <c r="BV1558" i="66" s="1"/>
  <c r="AH1558" i="66"/>
  <c r="CG1558" i="66"/>
  <c r="CF1558" i="66" s="1"/>
  <c r="AJ1558" i="66"/>
  <c r="AK1558" i="66"/>
  <c r="AK1538" i="66"/>
  <c r="AK1738" i="66"/>
  <c r="AJ1738" i="66"/>
  <c r="AK1730" i="66"/>
  <c r="L1730" i="66"/>
  <c r="CA1730" i="66"/>
  <c r="BV1730" i="66" s="1"/>
  <c r="AK1916" i="66"/>
  <c r="CA1916" i="66"/>
  <c r="BV1916" i="66" s="1"/>
  <c r="CG1911" i="66"/>
  <c r="CF1911" i="66" s="1"/>
  <c r="L1757" i="66"/>
  <c r="CA1757" i="66"/>
  <c r="BV1757" i="66" s="1"/>
  <c r="L1565" i="66"/>
  <c r="CA1565" i="66"/>
  <c r="BV1565" i="66" s="1"/>
  <c r="CG1565" i="66"/>
  <c r="CF1565" i="66" s="1"/>
  <c r="AH1565" i="66"/>
  <c r="AJ1565" i="66"/>
  <c r="L1932" i="66"/>
  <c r="AH1932" i="66"/>
  <c r="AJ1932" i="66"/>
  <c r="CB1895" i="66"/>
  <c r="BX1895" i="66" s="1"/>
  <c r="M1895" i="66"/>
  <c r="CG1867" i="66"/>
  <c r="CF1867" i="66" s="1"/>
  <c r="AH1867" i="66"/>
  <c r="AJ1867" i="66"/>
  <c r="L1647" i="66"/>
  <c r="AJ1525" i="66"/>
  <c r="AK1525" i="66"/>
  <c r="CB1932" i="66"/>
  <c r="BX1932" i="66" s="1"/>
  <c r="M1932" i="66"/>
  <c r="CG1833" i="66"/>
  <c r="CF1833" i="66" s="1"/>
  <c r="CA1974" i="66"/>
  <c r="BV1974" i="66" s="1"/>
  <c r="AH1901" i="66"/>
  <c r="CA1901" i="66"/>
  <c r="BV1901" i="66" s="1"/>
  <c r="CA1897" i="66"/>
  <c r="BV1897" i="66" s="1"/>
  <c r="CA1875" i="66"/>
  <c r="BV1875" i="66" s="1"/>
  <c r="L1875" i="66"/>
  <c r="AK1875" i="66"/>
  <c r="CA1751" i="66"/>
  <c r="BV1751" i="66" s="1"/>
  <c r="AH1751" i="66"/>
  <c r="AJ1751" i="66"/>
  <c r="AJ1676" i="66"/>
  <c r="AK1676" i="66"/>
  <c r="L1663" i="66"/>
  <c r="CA1663" i="66"/>
  <c r="BV1663" i="66" s="1"/>
  <c r="CA1603" i="66"/>
  <c r="BV1603" i="66" s="1"/>
  <c r="AJ1603" i="66"/>
  <c r="AH1603" i="66"/>
  <c r="AJ1580" i="66"/>
  <c r="CA1580" i="66"/>
  <c r="BV1580" i="66" s="1"/>
  <c r="L1902" i="66"/>
  <c r="AJ1902" i="66"/>
  <c r="AH1818" i="66"/>
  <c r="AK1818" i="66"/>
  <c r="AH1812" i="66"/>
  <c r="CB1811" i="66"/>
  <c r="BX1811" i="66" s="1"/>
  <c r="M1811" i="66"/>
  <c r="CA1808" i="66"/>
  <c r="BV1808" i="66" s="1"/>
  <c r="AK1808" i="66"/>
  <c r="AJ1808" i="66"/>
  <c r="CG1807" i="66"/>
  <c r="CF1807" i="66" s="1"/>
  <c r="L1807" i="66"/>
  <c r="AH1722" i="66"/>
  <c r="L1722" i="66"/>
  <c r="CG1722" i="66"/>
  <c r="CF1722" i="66" s="1"/>
  <c r="CA1722" i="66"/>
  <c r="BV1722" i="66" s="1"/>
  <c r="AK1722" i="66"/>
  <c r="M1701" i="66"/>
  <c r="CB1701" i="66"/>
  <c r="BX1701" i="66" s="1"/>
  <c r="AH1542" i="66"/>
  <c r="AH1539" i="66"/>
  <c r="L1950" i="66"/>
  <c r="CG1950" i="66"/>
  <c r="CF1950" i="66" s="1"/>
  <c r="AH1950" i="66"/>
  <c r="CB2003" i="66"/>
  <c r="BX2003" i="66" s="1"/>
  <c r="L1996" i="66"/>
  <c r="CG1945" i="66"/>
  <c r="CF1945" i="66" s="1"/>
  <c r="CB1937" i="66"/>
  <c r="BX1937" i="66" s="1"/>
  <c r="CA1914" i="66"/>
  <c r="BV1914" i="66" s="1"/>
  <c r="CG1913" i="66"/>
  <c r="CF1913" i="66" s="1"/>
  <c r="CG1901" i="66"/>
  <c r="CF1901" i="66" s="1"/>
  <c r="L1867" i="66"/>
  <c r="CB1861" i="66"/>
  <c r="BX1861" i="66" s="1"/>
  <c r="M1861" i="66"/>
  <c r="L1818" i="66"/>
  <c r="AH1810" i="66"/>
  <c r="AJ1810" i="66"/>
  <c r="CG1810" i="66"/>
  <c r="CF1810" i="66" s="1"/>
  <c r="AK1810" i="66"/>
  <c r="L1808" i="66"/>
  <c r="AJ1793" i="66"/>
  <c r="AK1793" i="66"/>
  <c r="CB1790" i="66"/>
  <c r="BX1790" i="66" s="1"/>
  <c r="M1790" i="66"/>
  <c r="M1786" i="66"/>
  <c r="CB1786" i="66"/>
  <c r="BX1786" i="66" s="1"/>
  <c r="AJ1719" i="66"/>
  <c r="CB1712" i="66"/>
  <c r="BX1712" i="66" s="1"/>
  <c r="L1680" i="66"/>
  <c r="CG1680" i="66"/>
  <c r="CF1680" i="66" s="1"/>
  <c r="CA1680" i="66"/>
  <c r="BV1680" i="66" s="1"/>
  <c r="AH1680" i="66"/>
  <c r="L1679" i="66"/>
  <c r="AJ1679" i="66"/>
  <c r="AK1679" i="66"/>
  <c r="CA1679" i="66"/>
  <c r="BV1679" i="66" s="1"/>
  <c r="CG1679" i="66"/>
  <c r="CF1679" i="66" s="1"/>
  <c r="AH1679" i="66"/>
  <c r="CB1609" i="66"/>
  <c r="BX1609" i="66" s="1"/>
  <c r="L1595" i="66"/>
  <c r="AJ1595" i="66"/>
  <c r="AK1595" i="66"/>
  <c r="CA1595" i="66"/>
  <c r="BV1595" i="66" s="1"/>
  <c r="AH1595" i="66"/>
  <c r="CG1803" i="66"/>
  <c r="CF1803" i="66" s="1"/>
  <c r="L1803" i="66"/>
  <c r="AG1801" i="66"/>
  <c r="AI1801" i="66"/>
  <c r="AK1636" i="66"/>
  <c r="L1636" i="66"/>
  <c r="AJ1636" i="66"/>
  <c r="AK1531" i="66"/>
  <c r="CA1531" i="66"/>
  <c r="BV1531" i="66" s="1"/>
  <c r="AJ1531" i="66"/>
  <c r="M1970" i="66"/>
  <c r="CB1970" i="66"/>
  <c r="BX1970" i="66" s="1"/>
  <c r="CA1935" i="66"/>
  <c r="BV1935" i="66" s="1"/>
  <c r="L1935" i="66"/>
  <c r="AG1911" i="66"/>
  <c r="AI1911" i="66"/>
  <c r="AG1897" i="66"/>
  <c r="AI1897" i="66"/>
  <c r="CA1877" i="66"/>
  <c r="BV1877" i="66" s="1"/>
  <c r="AH1877" i="66"/>
  <c r="AJ1877" i="66"/>
  <c r="CG1771" i="66"/>
  <c r="CF1771" i="66" s="1"/>
  <c r="AK1771" i="66"/>
  <c r="L1771" i="66"/>
  <c r="AH1771" i="66"/>
  <c r="AJ1771" i="66"/>
  <c r="AJ1707" i="66"/>
  <c r="CG1707" i="66"/>
  <c r="CF1707" i="66" s="1"/>
  <c r="AK1707" i="66"/>
  <c r="CG1801" i="66"/>
  <c r="CF1801" i="66" s="1"/>
  <c r="AK1801" i="66"/>
  <c r="L1801" i="66"/>
  <c r="M1783" i="66"/>
  <c r="CB1783" i="66"/>
  <c r="BX1783" i="66" s="1"/>
  <c r="CB1641" i="66"/>
  <c r="BX1641" i="66" s="1"/>
  <c r="M1641" i="66"/>
  <c r="AH1949" i="66"/>
  <c r="AJ1949" i="66"/>
  <c r="AK1949" i="66"/>
  <c r="AH1846" i="66"/>
  <c r="AK1846" i="66"/>
  <c r="CG1605" i="66"/>
  <c r="CF1605" i="66" s="1"/>
  <c r="AH1605" i="66"/>
  <c r="L1988" i="66"/>
  <c r="AK1988" i="66"/>
  <c r="AK1965" i="66"/>
  <c r="CA1932" i="66"/>
  <c r="BV1932" i="66" s="1"/>
  <c r="AH1781" i="66"/>
  <c r="AJ1781" i="66"/>
  <c r="AK1753" i="66"/>
  <c r="AJ1753" i="66"/>
  <c r="AH1753" i="66"/>
  <c r="AH1752" i="66"/>
  <c r="AJ1752" i="66"/>
  <c r="M1747" i="66"/>
  <c r="CB1747" i="66"/>
  <c r="BX1747" i="66" s="1"/>
  <c r="CB1726" i="66"/>
  <c r="BX1726" i="66" s="1"/>
  <c r="CA1559" i="66"/>
  <c r="BV1559" i="66" s="1"/>
  <c r="AH1559" i="66"/>
  <c r="CG1559" i="66"/>
  <c r="CF1559" i="66" s="1"/>
  <c r="AJ1559" i="66"/>
  <c r="L1971" i="66"/>
  <c r="CA1971" i="66"/>
  <c r="BV1971" i="66" s="1"/>
  <c r="AJ1939" i="66"/>
  <c r="M1929" i="66"/>
  <c r="AJ1916" i="66"/>
  <c r="AK1911" i="66"/>
  <c r="M1891" i="66"/>
  <c r="CB1891" i="66"/>
  <c r="BX1891" i="66" s="1"/>
  <c r="AJ1782" i="66"/>
  <c r="AK1782" i="66"/>
  <c r="CG1782" i="66"/>
  <c r="CF1782" i="66" s="1"/>
  <c r="CB1769" i="66"/>
  <c r="BX1769" i="66" s="1"/>
  <c r="AH1636" i="66"/>
  <c r="CA1596" i="66"/>
  <c r="BV1596" i="66" s="1"/>
  <c r="L1596" i="66"/>
  <c r="AK1961" i="66"/>
  <c r="CB1958" i="66"/>
  <c r="BX1958" i="66" s="1"/>
  <c r="CB1917" i="66"/>
  <c r="BX1917" i="66" s="1"/>
  <c r="M1917" i="66"/>
  <c r="CG1890" i="66"/>
  <c r="CF1890" i="66" s="1"/>
  <c r="AH1890" i="66"/>
  <c r="CA1885" i="66"/>
  <c r="BV1885" i="66" s="1"/>
  <c r="CB1866" i="66"/>
  <c r="BX1866" i="66" s="1"/>
  <c r="CG1858" i="66"/>
  <c r="CF1858" i="66" s="1"/>
  <c r="AH1858" i="66"/>
  <c r="AJ1858" i="66"/>
  <c r="CG1826" i="66"/>
  <c r="CF1826" i="66" s="1"/>
  <c r="AH1803" i="66"/>
  <c r="CA1793" i="66"/>
  <c r="BV1793" i="66" s="1"/>
  <c r="AK1780" i="66"/>
  <c r="L1780" i="66"/>
  <c r="L1763" i="66"/>
  <c r="CA1763" i="66"/>
  <c r="BV1763" i="66" s="1"/>
  <c r="CG1763" i="66"/>
  <c r="CF1763" i="66" s="1"/>
  <c r="AH1763" i="66"/>
  <c r="AK1763" i="66"/>
  <c r="CG1753" i="66"/>
  <c r="CF1753" i="66" s="1"/>
  <c r="L1753" i="66"/>
  <c r="AJ1747" i="66"/>
  <c r="AK1747" i="66"/>
  <c r="CG1747" i="66"/>
  <c r="CF1747" i="66" s="1"/>
  <c r="L1747" i="66"/>
  <c r="CA1747" i="66"/>
  <c r="BV1747" i="66" s="1"/>
  <c r="L1742" i="66"/>
  <c r="AJ1742" i="66"/>
  <c r="AK1742" i="66"/>
  <c r="CB1719" i="66"/>
  <c r="BX1719" i="66" s="1"/>
  <c r="M1719" i="66"/>
  <c r="CG1636" i="66"/>
  <c r="CF1636" i="66" s="1"/>
  <c r="CA1632" i="66"/>
  <c r="BV1632" i="66" s="1"/>
  <c r="L1632" i="66"/>
  <c r="AH1612" i="66"/>
  <c r="M1550" i="66"/>
  <c r="CB1550" i="66"/>
  <c r="BX1550" i="66" s="1"/>
  <c r="AJ1518" i="66"/>
  <c r="AJ1517" i="66"/>
  <c r="AK1517" i="66"/>
  <c r="CG1517" i="66"/>
  <c r="CF1517" i="66" s="1"/>
  <c r="AH1517" i="66"/>
  <c r="AJ1973" i="66"/>
  <c r="AH1973" i="66"/>
  <c r="L1954" i="66"/>
  <c r="AH1954" i="66"/>
  <c r="AJ1954" i="66"/>
  <c r="L1903" i="66"/>
  <c r="AH1903" i="66"/>
  <c r="CA1903" i="66"/>
  <c r="BV1903" i="66" s="1"/>
  <c r="AH1837" i="66"/>
  <c r="CG1837" i="66"/>
  <c r="CF1837" i="66" s="1"/>
  <c r="AJ1837" i="66"/>
  <c r="L1521" i="66"/>
  <c r="CA1521" i="66"/>
  <c r="BV1521" i="66" s="1"/>
  <c r="AH1521" i="66"/>
  <c r="L1965" i="66"/>
  <c r="CA1965" i="66"/>
  <c r="BV1965" i="66" s="1"/>
  <c r="CG1947" i="66"/>
  <c r="CF1947" i="66" s="1"/>
  <c r="AH1947" i="66"/>
  <c r="AJ1947" i="66"/>
  <c r="AK1947" i="66"/>
  <c r="CG1935" i="66"/>
  <c r="CF1935" i="66" s="1"/>
  <c r="AK1847" i="66"/>
  <c r="L1847" i="66"/>
  <c r="L1784" i="66"/>
  <c r="AH1784" i="66"/>
  <c r="AJ1784" i="66"/>
  <c r="CG1784" i="66"/>
  <c r="CF1784" i="66" s="1"/>
  <c r="L1731" i="66"/>
  <c r="AH1731" i="66"/>
  <c r="CG1731" i="66"/>
  <c r="CF1731" i="66" s="1"/>
  <c r="AJ1731" i="66"/>
  <c r="AK1731" i="66"/>
  <c r="AJ1591" i="66"/>
  <c r="L1591" i="66"/>
  <c r="CA1591" i="66"/>
  <c r="BV1591" i="66" s="1"/>
  <c r="AH1591" i="66"/>
  <c r="CA1784" i="66"/>
  <c r="BV1784" i="66" s="1"/>
  <c r="L1728" i="66"/>
  <c r="CG1728" i="66"/>
  <c r="CF1728" i="66" s="1"/>
  <c r="L1695" i="66"/>
  <c r="AK1695" i="66"/>
  <c r="CA1695" i="66"/>
  <c r="BV1695" i="66" s="1"/>
  <c r="AK1997" i="66"/>
  <c r="AJ1997" i="66"/>
  <c r="L1911" i="66"/>
  <c r="CG1903" i="66"/>
  <c r="CF1903" i="66" s="1"/>
  <c r="CG1877" i="66"/>
  <c r="CF1877" i="66" s="1"/>
  <c r="L1837" i="66"/>
  <c r="CG1834" i="66"/>
  <c r="CF1834" i="66" s="1"/>
  <c r="M1818" i="66"/>
  <c r="CB1818" i="66"/>
  <c r="BX1818" i="66" s="1"/>
  <c r="CG1760" i="66"/>
  <c r="CF1760" i="66" s="1"/>
  <c r="AH1692" i="66"/>
  <c r="L1692" i="66"/>
  <c r="AJ1671" i="66"/>
  <c r="AK1671" i="66"/>
  <c r="L1642" i="66"/>
  <c r="CA1642" i="66"/>
  <c r="BV1642" i="66" s="1"/>
  <c r="CB1640" i="66"/>
  <c r="BX1640" i="66" s="1"/>
  <c r="M1640" i="66"/>
  <c r="M1578" i="66"/>
  <c r="CB1578" i="66"/>
  <c r="BX1578" i="66" s="1"/>
  <c r="CG1990" i="66"/>
  <c r="CF1990" i="66" s="1"/>
  <c r="CA1978" i="66"/>
  <c r="BV1978" i="66" s="1"/>
  <c r="CG1978" i="66"/>
  <c r="CF1978" i="66" s="1"/>
  <c r="AH1978" i="66"/>
  <c r="AJ1978" i="66"/>
  <c r="CG1914" i="66"/>
  <c r="CF1914" i="66" s="1"/>
  <c r="CB1998" i="66"/>
  <c r="BX1998" i="66" s="1"/>
  <c r="M1998" i="66"/>
  <c r="CG1988" i="66"/>
  <c r="CF1988" i="66" s="1"/>
  <c r="CG1949" i="66"/>
  <c r="CF1949" i="66" s="1"/>
  <c r="CA1927" i="66"/>
  <c r="BV1927" i="66" s="1"/>
  <c r="AH1927" i="66"/>
  <c r="CG1927" i="66"/>
  <c r="CF1927" i="66" s="1"/>
  <c r="AJ1927" i="66"/>
  <c r="CB1912" i="66"/>
  <c r="BX1912" i="66" s="1"/>
  <c r="M1912" i="66"/>
  <c r="CA1812" i="66"/>
  <c r="BV1812" i="66" s="1"/>
  <c r="AK1812" i="66"/>
  <c r="L1812" i="66"/>
  <c r="L1805" i="66"/>
  <c r="AJ1805" i="66"/>
  <c r="AH1805" i="66"/>
  <c r="CG1805" i="66"/>
  <c r="CF1805" i="66" s="1"/>
  <c r="AK1805" i="66"/>
  <c r="AH1657" i="66"/>
  <c r="L1657" i="66"/>
  <c r="CA1626" i="66"/>
  <c r="BV1626" i="66" s="1"/>
  <c r="AH1626" i="66"/>
  <c r="AJ1626" i="66"/>
  <c r="L1626" i="66"/>
  <c r="AJ1553" i="66"/>
  <c r="AK1553" i="66"/>
  <c r="L1553" i="66"/>
  <c r="CG1553" i="66"/>
  <c r="CF1553" i="66" s="1"/>
  <c r="AH1553" i="66"/>
  <c r="L1538" i="66"/>
  <c r="CA1538" i="66"/>
  <c r="BV1538" i="66" s="1"/>
  <c r="AJ1538" i="66"/>
  <c r="CG1538" i="66"/>
  <c r="CF1538" i="66" s="1"/>
  <c r="CB1880" i="66"/>
  <c r="BX1880" i="66" s="1"/>
  <c r="M1880" i="66"/>
  <c r="AH1861" i="66"/>
  <c r="L1861" i="66"/>
  <c r="AK1837" i="66"/>
  <c r="AK1822" i="66"/>
  <c r="CG1822" i="66"/>
  <c r="CF1822" i="66" s="1"/>
  <c r="CB1813" i="66"/>
  <c r="BX1813" i="66" s="1"/>
  <c r="AH1684" i="66"/>
  <c r="AJ1684" i="66"/>
  <c r="L1684" i="66"/>
  <c r="CA1684" i="66"/>
  <c r="BV1684" i="66" s="1"/>
  <c r="M1631" i="66"/>
  <c r="AJ1550" i="66"/>
  <c r="AK1550" i="66"/>
  <c r="CG1550" i="66"/>
  <c r="CF1550" i="66" s="1"/>
  <c r="AH1985" i="66"/>
  <c r="AH1965" i="66"/>
  <c r="AH1997" i="66"/>
  <c r="AJ1993" i="66"/>
  <c r="AK1993" i="66"/>
  <c r="AI1972" i="66"/>
  <c r="AH1967" i="66"/>
  <c r="AJ1961" i="66"/>
  <c r="M1936" i="66"/>
  <c r="AH1935" i="66"/>
  <c r="AJ1925" i="66"/>
  <c r="CG1905" i="66"/>
  <c r="CF1905" i="66" s="1"/>
  <c r="CB1903" i="66"/>
  <c r="BX1903" i="66" s="1"/>
  <c r="M1903" i="66"/>
  <c r="L1889" i="66"/>
  <c r="AJ1889" i="66"/>
  <c r="CA1889" i="66"/>
  <c r="BV1889" i="66" s="1"/>
  <c r="AJ1875" i="66"/>
  <c r="AK1864" i="66"/>
  <c r="AK1833" i="66"/>
  <c r="M1823" i="66"/>
  <c r="CB1810" i="66"/>
  <c r="BX1810" i="66" s="1"/>
  <c r="AJ1804" i="66"/>
  <c r="AK1804" i="66"/>
  <c r="CA1782" i="66"/>
  <c r="BV1782" i="66" s="1"/>
  <c r="AK1757" i="66"/>
  <c r="CG1752" i="66"/>
  <c r="CF1752" i="66" s="1"/>
  <c r="CA1741" i="66"/>
  <c r="BV1741" i="66" s="1"/>
  <c r="AK1741" i="66"/>
  <c r="L1741" i="66"/>
  <c r="AH1741" i="66"/>
  <c r="AJ1741" i="66"/>
  <c r="AH1734" i="66"/>
  <c r="L1734" i="66"/>
  <c r="CA1734" i="66"/>
  <c r="BV1734" i="66" s="1"/>
  <c r="AJ1695" i="66"/>
  <c r="M1633" i="66"/>
  <c r="CB1633" i="66"/>
  <c r="BX1633" i="66" s="1"/>
  <c r="L1628" i="66"/>
  <c r="CG1595" i="66"/>
  <c r="CF1595" i="66" s="1"/>
  <c r="CA1553" i="66"/>
  <c r="BV1553" i="66" s="1"/>
  <c r="M1552" i="66"/>
  <c r="CB1548" i="66"/>
  <c r="BX1548" i="66" s="1"/>
  <c r="M1548" i="66"/>
  <c r="AJ1519" i="66"/>
  <c r="CA1519" i="66"/>
  <c r="BV1519" i="66" s="1"/>
  <c r="L1928" i="66"/>
  <c r="CA1928" i="66"/>
  <c r="BV1928" i="66" s="1"/>
  <c r="M1829" i="66"/>
  <c r="CB1829" i="66"/>
  <c r="BX1829" i="66" s="1"/>
  <c r="AH1772" i="66"/>
  <c r="AK1772" i="66"/>
  <c r="CG1772" i="66"/>
  <c r="CF1772" i="66" s="1"/>
  <c r="AH1758" i="66"/>
  <c r="CG1758" i="66"/>
  <c r="CF1758" i="66" s="1"/>
  <c r="AK1758" i="66"/>
  <c r="L1758" i="66"/>
  <c r="CG1739" i="66"/>
  <c r="CF1739" i="66" s="1"/>
  <c r="AK1739" i="66"/>
  <c r="L1739" i="66"/>
  <c r="CB1656" i="66"/>
  <c r="BX1656" i="66" s="1"/>
  <c r="M1656" i="66"/>
  <c r="M1616" i="66"/>
  <c r="CB1616" i="66"/>
  <c r="BX1616" i="66" s="1"/>
  <c r="AJ1614" i="66"/>
  <c r="CG1614" i="66"/>
  <c r="CF1614" i="66" s="1"/>
  <c r="AJ1564" i="66"/>
  <c r="CA1564" i="66"/>
  <c r="BV1564" i="66" s="1"/>
  <c r="CB1674" i="66"/>
  <c r="BX1674" i="66" s="1"/>
  <c r="M1674" i="66"/>
  <c r="L1668" i="66"/>
  <c r="CA1668" i="66"/>
  <c r="BV1668" i="66" s="1"/>
  <c r="CA1607" i="66"/>
  <c r="BV1607" i="66" s="1"/>
  <c r="AJ1607" i="66"/>
  <c r="AK1607" i="66"/>
  <c r="M1584" i="66"/>
  <c r="CB1584" i="66"/>
  <c r="BX1584" i="66" s="1"/>
  <c r="CG1547" i="66"/>
  <c r="CF1547" i="66" s="1"/>
  <c r="AH1547" i="66"/>
  <c r="AJ1547" i="66"/>
  <c r="CA1986" i="66"/>
  <c r="BV1986" i="66" s="1"/>
  <c r="CA1952" i="66"/>
  <c r="BV1952" i="66" s="1"/>
  <c r="CA1948" i="66"/>
  <c r="BV1948" i="66" s="1"/>
  <c r="AJ1894" i="66"/>
  <c r="AK1894" i="66"/>
  <c r="AK1832" i="66"/>
  <c r="CG1832" i="66"/>
  <c r="CF1832" i="66" s="1"/>
  <c r="L1820" i="66"/>
  <c r="CA1820" i="66"/>
  <c r="BV1820" i="66" s="1"/>
  <c r="AH1820" i="66"/>
  <c r="CG1820" i="66"/>
  <c r="CF1820" i="66" s="1"/>
  <c r="AJ1820" i="66"/>
  <c r="CA1758" i="66"/>
  <c r="BV1758" i="66" s="1"/>
  <c r="CA1687" i="66"/>
  <c r="BV1687" i="66" s="1"/>
  <c r="AH1687" i="66"/>
  <c r="CB1560" i="66"/>
  <c r="BX1560" i="66" s="1"/>
  <c r="M1560" i="66"/>
  <c r="L1547" i="66"/>
  <c r="AH1548" i="66"/>
  <c r="AK1548" i="66"/>
  <c r="AH1541" i="66"/>
  <c r="AK1541" i="66"/>
  <c r="L1541" i="66"/>
  <c r="CG1541" i="66"/>
  <c r="CF1541" i="66" s="1"/>
  <c r="CA1541" i="66"/>
  <c r="BV1541" i="66" s="1"/>
  <c r="M1952" i="66"/>
  <c r="CG1944" i="66"/>
  <c r="CF1944" i="66" s="1"/>
  <c r="AK1876" i="66"/>
  <c r="CA1876" i="66"/>
  <c r="BV1876" i="66" s="1"/>
  <c r="CB1826" i="66"/>
  <c r="BX1826" i="66" s="1"/>
  <c r="M1826" i="66"/>
  <c r="CA1800" i="66"/>
  <c r="BV1800" i="66" s="1"/>
  <c r="CA1787" i="66"/>
  <c r="BV1787" i="66" s="1"/>
  <c r="AJ1726" i="66"/>
  <c r="AK1726" i="66"/>
  <c r="L1726" i="66"/>
  <c r="CG1592" i="66"/>
  <c r="CF1592" i="66" s="1"/>
  <c r="AH1592" i="66"/>
  <c r="CB1590" i="66"/>
  <c r="BX1590" i="66" s="1"/>
  <c r="M1590" i="66"/>
  <c r="L1548" i="66"/>
  <c r="CG1904" i="66"/>
  <c r="CF1904" i="66" s="1"/>
  <c r="AJ1848" i="66"/>
  <c r="CA1796" i="66"/>
  <c r="BV1796" i="66" s="1"/>
  <c r="CG1796" i="66"/>
  <c r="CF1796" i="66" s="1"/>
  <c r="M1777" i="66"/>
  <c r="CB1777" i="66"/>
  <c r="BX1777" i="66" s="1"/>
  <c r="AK1705" i="66"/>
  <c r="CB1698" i="66"/>
  <c r="BX1698" i="66" s="1"/>
  <c r="M1698" i="66"/>
  <c r="M1675" i="66"/>
  <c r="CB1675" i="66"/>
  <c r="BX1675" i="66" s="1"/>
  <c r="AH1621" i="66"/>
  <c r="CB1586" i="66"/>
  <c r="BX1586" i="66" s="1"/>
  <c r="M1586" i="66"/>
  <c r="CB1762" i="66"/>
  <c r="BX1762" i="66" s="1"/>
  <c r="M1762" i="66"/>
  <c r="AJ1713" i="66"/>
  <c r="CG1693" i="66"/>
  <c r="CF1693" i="66" s="1"/>
  <c r="L1693" i="66"/>
  <c r="AI1608" i="66"/>
  <c r="M1595" i="66"/>
  <c r="CB1595" i="66"/>
  <c r="BX1595" i="66" s="1"/>
  <c r="AJ1698" i="66"/>
  <c r="CG1698" i="66"/>
  <c r="CF1698" i="66" s="1"/>
  <c r="CB1662" i="66"/>
  <c r="BX1662" i="66" s="1"/>
  <c r="M1662" i="66"/>
  <c r="M1648" i="66"/>
  <c r="CB1648" i="66"/>
  <c r="BX1648" i="66" s="1"/>
  <c r="CA1627" i="66"/>
  <c r="BV1627" i="66" s="1"/>
  <c r="AH1627" i="66"/>
  <c r="CG1600" i="66"/>
  <c r="CF1600" i="66" s="1"/>
  <c r="CB1581" i="66"/>
  <c r="BX1581" i="66" s="1"/>
  <c r="M1581" i="66"/>
  <c r="AH1569" i="66"/>
  <c r="AK1569" i="66"/>
  <c r="CG1569" i="66"/>
  <c r="CF1569" i="66" s="1"/>
  <c r="CA1705" i="66"/>
  <c r="BV1705" i="66" s="1"/>
  <c r="L1705" i="66"/>
  <c r="CB1704" i="66"/>
  <c r="BX1704" i="66" s="1"/>
  <c r="M1704" i="66"/>
  <c r="CG1535" i="66"/>
  <c r="CF1535" i="66" s="1"/>
  <c r="AH1529" i="66"/>
  <c r="AJ1529" i="66"/>
  <c r="AJ1649" i="66"/>
  <c r="CA1649" i="66"/>
  <c r="BV1649" i="66" s="1"/>
  <c r="CA1725" i="66"/>
  <c r="BV1725" i="66" s="1"/>
  <c r="L1659" i="66"/>
  <c r="CG1659" i="66"/>
  <c r="CF1659" i="66" s="1"/>
  <c r="AK1659" i="66"/>
  <c r="L1619" i="66"/>
  <c r="AK1619" i="66"/>
  <c r="AH1597" i="66"/>
  <c r="AJ1654" i="66"/>
  <c r="AH1576" i="66"/>
  <c r="AH1568" i="66"/>
  <c r="CG1654" i="66"/>
  <c r="CF1654" i="66" s="1"/>
  <c r="CB1596" i="66"/>
  <c r="BX1596" i="66" s="1"/>
  <c r="CB1634" i="66"/>
  <c r="BX1634" i="66" s="1"/>
  <c r="CA1560" i="66"/>
  <c r="BV1560" i="66" s="1"/>
  <c r="CB1994" i="66"/>
  <c r="BX1994" i="66" s="1"/>
  <c r="M1994" i="66"/>
  <c r="M1718" i="66"/>
  <c r="CB1718" i="66"/>
  <c r="BX1718" i="66" s="1"/>
  <c r="CB1852" i="66"/>
  <c r="BX1852" i="66" s="1"/>
  <c r="M1852" i="66"/>
  <c r="M1753" i="66"/>
  <c r="CB1753" i="66"/>
  <c r="BX1753" i="66" s="1"/>
  <c r="CB1734" i="66"/>
  <c r="BX1734" i="66" s="1"/>
  <c r="M1734" i="66"/>
  <c r="M1731" i="66"/>
  <c r="CB1731" i="66"/>
  <c r="BX1731" i="66" s="1"/>
  <c r="CB1892" i="66"/>
  <c r="BX1892" i="66" s="1"/>
  <c r="M1892" i="66"/>
  <c r="M1765" i="66"/>
  <c r="CB1765" i="66"/>
  <c r="BX1765" i="66" s="1"/>
  <c r="CB1921" i="66"/>
  <c r="BX1921" i="66" s="1"/>
  <c r="CB1796" i="66"/>
  <c r="BX1796" i="66" s="1"/>
  <c r="M1796" i="66"/>
  <c r="CB1694" i="66"/>
  <c r="BX1694" i="66" s="1"/>
  <c r="M1694" i="66"/>
  <c r="CB1847" i="66"/>
  <c r="BX1847" i="66" s="1"/>
  <c r="M1847" i="66"/>
  <c r="CB1968" i="66"/>
  <c r="BX1968" i="66" s="1"/>
  <c r="M1968" i="66"/>
  <c r="CB1959" i="66"/>
  <c r="BX1959" i="66" s="1"/>
  <c r="M1959" i="66"/>
  <c r="M1843" i="66"/>
  <c r="CB1843" i="66"/>
  <c r="BX1843" i="66" s="1"/>
  <c r="M1951" i="66"/>
  <c r="CB1951" i="66"/>
  <c r="BX1951" i="66" s="1"/>
  <c r="M1948" i="66"/>
  <c r="CB1948" i="66"/>
  <c r="BX1948" i="66" s="1"/>
  <c r="M1711" i="66"/>
  <c r="CB1711" i="66"/>
  <c r="BX1711" i="66" s="1"/>
  <c r="CB1539" i="66"/>
  <c r="BX1539" i="66" s="1"/>
  <c r="M1928" i="66"/>
  <c r="CB1928" i="66"/>
  <c r="BX1928" i="66" s="1"/>
  <c r="CB1801" i="66"/>
  <c r="BX1801" i="66" s="1"/>
  <c r="M1624" i="66"/>
  <c r="CB1624" i="66"/>
  <c r="BX1624" i="66" s="1"/>
  <c r="M1620" i="66"/>
  <c r="CB1667" i="66"/>
  <c r="BX1667" i="66" s="1"/>
  <c r="M1667" i="66"/>
  <c r="M1744" i="66"/>
  <c r="CB1744" i="66"/>
  <c r="BX1744" i="66" s="1"/>
  <c r="CB1710" i="66"/>
  <c r="BX1710" i="66" s="1"/>
  <c r="M1710" i="66"/>
  <c r="M1867" i="66"/>
  <c r="CB1867" i="66"/>
  <c r="BX1867" i="66" s="1"/>
  <c r="M1804" i="66"/>
  <c r="CB1804" i="66"/>
  <c r="BX1804" i="66" s="1"/>
  <c r="M1737" i="66"/>
  <c r="CB1737" i="66"/>
  <c r="BX1737" i="66" s="1"/>
  <c r="AG1688" i="66"/>
  <c r="AI1688" i="66"/>
  <c r="CB1738" i="66"/>
  <c r="BX1738" i="66" s="1"/>
  <c r="M1738" i="66"/>
  <c r="CB1672" i="66"/>
  <c r="BX1672" i="66" s="1"/>
  <c r="M1672" i="66"/>
  <c r="M1664" i="66"/>
  <c r="CB1664" i="66"/>
  <c r="BX1664" i="66" s="1"/>
  <c r="CB1878" i="66"/>
  <c r="BX1878" i="66" s="1"/>
  <c r="M1878" i="66"/>
  <c r="CB1771" i="66"/>
  <c r="BX1771" i="66" s="1"/>
  <c r="M1665" i="66"/>
  <c r="CB1665" i="66"/>
  <c r="BX1665" i="66" s="1"/>
  <c r="CB1865" i="66"/>
  <c r="BX1865" i="66" s="1"/>
  <c r="M1865" i="66"/>
  <c r="M1715" i="66"/>
  <c r="CB1715" i="66"/>
  <c r="BX1715" i="66" s="1"/>
  <c r="M1706" i="66"/>
  <c r="CB1706" i="66"/>
  <c r="BX1706" i="66" s="1"/>
  <c r="M1554" i="66"/>
  <c r="CB1554" i="66"/>
  <c r="BX1554" i="66" s="1"/>
  <c r="M1549" i="66"/>
  <c r="CB1549" i="66"/>
  <c r="BX1549" i="66" s="1"/>
  <c r="M1831" i="66"/>
  <c r="CB1831" i="66"/>
  <c r="BX1831" i="66" s="1"/>
  <c r="M1775" i="66"/>
  <c r="CB1775" i="66"/>
  <c r="BX1775" i="66" s="1"/>
  <c r="M1984" i="66"/>
  <c r="M1962" i="66"/>
  <c r="CB1962" i="66"/>
  <c r="BX1962" i="66" s="1"/>
  <c r="M1920" i="66"/>
  <c r="CB1920" i="66"/>
  <c r="BX1920" i="66" s="1"/>
  <c r="CB1828" i="66"/>
  <c r="BX1828" i="66" s="1"/>
  <c r="M1828" i="66"/>
  <c r="CB1679" i="66"/>
  <c r="BX1679" i="66" s="1"/>
  <c r="M1604" i="66"/>
  <c r="CB1604" i="66"/>
  <c r="BX1604" i="66" s="1"/>
  <c r="M1600" i="66"/>
  <c r="CB1600" i="66"/>
  <c r="BX1600" i="66" s="1"/>
  <c r="CB1874" i="66"/>
  <c r="BX1874" i="66" s="1"/>
  <c r="M1874" i="66"/>
  <c r="M1854" i="66"/>
  <c r="CB1854" i="66"/>
  <c r="BX1854" i="66" s="1"/>
  <c r="CB1697" i="66"/>
  <c r="BX1697" i="66" s="1"/>
  <c r="M1697" i="66"/>
  <c r="M1654" i="66"/>
  <c r="CB1654" i="66"/>
  <c r="BX1654" i="66" s="1"/>
  <c r="M1547" i="66"/>
  <c r="CB1547" i="66"/>
  <c r="BX1547" i="66" s="1"/>
  <c r="CB1996" i="66"/>
  <c r="BX1996" i="66" s="1"/>
  <c r="M1996" i="66"/>
  <c r="M1950" i="66"/>
  <c r="CB1848" i="66"/>
  <c r="BX1848" i="66" s="1"/>
  <c r="M1848" i="66"/>
  <c r="CB1785" i="66"/>
  <c r="BX1785" i="66" s="1"/>
  <c r="M1785" i="66"/>
  <c r="M1772" i="66"/>
  <c r="CB1772" i="66"/>
  <c r="BX1772" i="66" s="1"/>
  <c r="M1644" i="66"/>
  <c r="CB1644" i="66"/>
  <c r="BX1644" i="66" s="1"/>
  <c r="M1636" i="66"/>
  <c r="CB1636" i="66"/>
  <c r="BX1636" i="66" s="1"/>
  <c r="CB1571" i="66"/>
  <c r="BX1571" i="66" s="1"/>
  <c r="M1571" i="66"/>
  <c r="M1991" i="66"/>
  <c r="CB1991" i="66"/>
  <c r="BX1991" i="66" s="1"/>
  <c r="CB1953" i="66"/>
  <c r="BX1953" i="66" s="1"/>
  <c r="M1953" i="66"/>
  <c r="M1685" i="66"/>
  <c r="CB1685" i="66"/>
  <c r="BX1685" i="66" s="1"/>
  <c r="AI1668" i="66"/>
  <c r="AG1668" i="66"/>
  <c r="CB1630" i="66"/>
  <c r="BX1630" i="66" s="1"/>
  <c r="M1630" i="66"/>
  <c r="CB1603" i="66"/>
  <c r="BX1603" i="66" s="1"/>
  <c r="M1603" i="66"/>
  <c r="CB1527" i="66"/>
  <c r="BX1527" i="66" s="1"/>
  <c r="M1527" i="66"/>
  <c r="M1557" i="66"/>
  <c r="CB1557" i="66"/>
  <c r="BX1557" i="66" s="1"/>
  <c r="CB1944" i="66"/>
  <c r="BX1944" i="66" s="1"/>
  <c r="M1944" i="66"/>
  <c r="M1964" i="66"/>
  <c r="CB1964" i="66"/>
  <c r="BX1964" i="66" s="1"/>
  <c r="CB1905" i="66"/>
  <c r="BX1905" i="66" s="1"/>
  <c r="CB1894" i="66"/>
  <c r="BX1894" i="66" s="1"/>
  <c r="CB1868" i="66"/>
  <c r="BX1868" i="66" s="1"/>
  <c r="M1868" i="66"/>
  <c r="AG1747" i="66"/>
  <c r="M1652" i="66"/>
  <c r="CB1652" i="66"/>
  <c r="BX1652" i="66" s="1"/>
  <c r="M1614" i="66"/>
  <c r="CB1614" i="66"/>
  <c r="BX1614" i="66" s="1"/>
  <c r="M1613" i="66"/>
  <c r="CB1613" i="66"/>
  <c r="BX1613" i="66" s="1"/>
  <c r="CB1607" i="66"/>
  <c r="BX1607" i="66" s="1"/>
  <c r="M1607" i="66"/>
  <c r="M1940" i="66"/>
  <c r="M1673" i="66"/>
  <c r="CB1673" i="66"/>
  <c r="BX1673" i="66" s="1"/>
  <c r="CB1587" i="66"/>
  <c r="BX1587" i="66" s="1"/>
  <c r="M1587" i="66"/>
  <c r="CB1541" i="66"/>
  <c r="BX1541" i="66" s="1"/>
  <c r="M1541" i="66"/>
  <c r="M1927" i="66"/>
  <c r="CB1927" i="66"/>
  <c r="BX1927" i="66" s="1"/>
  <c r="CB1915" i="66"/>
  <c r="BX1915" i="66" s="1"/>
  <c r="M1814" i="66"/>
  <c r="CB1682" i="66"/>
  <c r="BX1682" i="66" s="1"/>
  <c r="CB1646" i="66"/>
  <c r="BX1646" i="66" s="1"/>
  <c r="M1646" i="66"/>
  <c r="M1565" i="66"/>
  <c r="CB1565" i="66"/>
  <c r="BX1565" i="66" s="1"/>
  <c r="M1935" i="66"/>
  <c r="AG1878" i="66"/>
  <c r="AI1878" i="66"/>
  <c r="CB1849" i="66"/>
  <c r="BX1849" i="66" s="1"/>
  <c r="M1837" i="66"/>
  <c r="M1799" i="66"/>
  <c r="M1684" i="66"/>
  <c r="CB1684" i="66"/>
  <c r="BX1684" i="66" s="1"/>
  <c r="M1601" i="66"/>
  <c r="CB1601" i="66"/>
  <c r="BX1601" i="66" s="1"/>
  <c r="M1588" i="66"/>
  <c r="CB1588" i="66"/>
  <c r="BX1588" i="66" s="1"/>
  <c r="CB1570" i="66"/>
  <c r="BX1570" i="66" s="1"/>
  <c r="CB1546" i="66"/>
  <c r="BX1546" i="66" s="1"/>
  <c r="M1546" i="66"/>
  <c r="M1537" i="66"/>
  <c r="CB1535" i="66"/>
  <c r="BX1535" i="66" s="1"/>
  <c r="M1535" i="66"/>
  <c r="M1524" i="66"/>
  <c r="CB1524" i="66"/>
  <c r="BX1524" i="66" s="1"/>
  <c r="CB1678" i="66"/>
  <c r="BX1678" i="66" s="1"/>
  <c r="M1678" i="66"/>
  <c r="M1659" i="66"/>
  <c r="CB1623" i="66"/>
  <c r="BX1623" i="66" s="1"/>
  <c r="M1623" i="66"/>
  <c r="M1573" i="66"/>
  <c r="CB1573" i="66"/>
  <c r="BX1573" i="66" s="1"/>
  <c r="CB1650" i="66"/>
  <c r="BX1650" i="66" s="1"/>
  <c r="M1650" i="66"/>
  <c r="CB1736" i="66"/>
  <c r="BX1736" i="66" s="1"/>
  <c r="M1608" i="66"/>
  <c r="CB1568" i="66"/>
  <c r="BX1568" i="66" s="1"/>
  <c r="M1568" i="66"/>
  <c r="AG1715" i="66"/>
  <c r="AI1652" i="66"/>
  <c r="AG1590" i="66"/>
  <c r="AG1807" i="66"/>
  <c r="AG1538" i="66"/>
  <c r="CB2001" i="66"/>
  <c r="BX2001" i="66" s="1"/>
  <c r="M2001" i="66"/>
  <c r="AH1968" i="66"/>
  <c r="AJ1968" i="66"/>
  <c r="CA1968" i="66"/>
  <c r="BV1968" i="66" s="1"/>
  <c r="AK1968" i="66"/>
  <c r="CG1968" i="66"/>
  <c r="CF1968" i="66" s="1"/>
  <c r="L1968" i="66"/>
  <c r="CB1946" i="66"/>
  <c r="BX1946" i="66" s="1"/>
  <c r="M1946" i="66"/>
  <c r="CB1973" i="66"/>
  <c r="BX1973" i="66" s="1"/>
  <c r="M1973" i="66"/>
  <c r="M1999" i="66"/>
  <c r="CB1999" i="66"/>
  <c r="BX1999" i="66" s="1"/>
  <c r="AK1984" i="66"/>
  <c r="AH1984" i="66"/>
  <c r="CG1984" i="66"/>
  <c r="CF1984" i="66" s="1"/>
  <c r="AJ1984" i="66"/>
  <c r="CA1984" i="66"/>
  <c r="BV1984" i="66" s="1"/>
  <c r="L1984" i="66"/>
  <c r="M1809" i="66"/>
  <c r="CB1809" i="66"/>
  <c r="BX1809" i="66" s="1"/>
  <c r="CB1841" i="66"/>
  <c r="BX1841" i="66" s="1"/>
  <c r="M1841" i="66"/>
  <c r="BW1957" i="66"/>
  <c r="BY1957" i="66"/>
  <c r="AH1951" i="66"/>
  <c r="L1951" i="66"/>
  <c r="CG1951" i="66"/>
  <c r="CF1951" i="66" s="1"/>
  <c r="AJ1951" i="66"/>
  <c r="AK1951" i="66"/>
  <c r="CB1871" i="66"/>
  <c r="BX1871" i="66" s="1"/>
  <c r="M1871" i="66"/>
  <c r="CA1998" i="66"/>
  <c r="BV1998" i="66" s="1"/>
  <c r="AH1931" i="66"/>
  <c r="CG1931" i="66"/>
  <c r="CF1931" i="66" s="1"/>
  <c r="AK1931" i="66"/>
  <c r="AJ1931" i="66"/>
  <c r="CA1931" i="66"/>
  <c r="BV1931" i="66" s="1"/>
  <c r="L1700" i="66"/>
  <c r="CA1700" i="66"/>
  <c r="BV1700" i="66" s="1"/>
  <c r="CG1700" i="66"/>
  <c r="CF1700" i="66" s="1"/>
  <c r="AH1700" i="66"/>
  <c r="AK1700" i="66"/>
  <c r="AJ1700" i="66"/>
  <c r="AH1658" i="66"/>
  <c r="CG1658" i="66"/>
  <c r="CF1658" i="66" s="1"/>
  <c r="CA1658" i="66"/>
  <c r="BV1658" i="66" s="1"/>
  <c r="L1658" i="66"/>
  <c r="AK1658" i="66"/>
  <c r="AH1977" i="66"/>
  <c r="CG1977" i="66"/>
  <c r="CF1977" i="66" s="1"/>
  <c r="AJ1977" i="66"/>
  <c r="AK1977" i="66"/>
  <c r="AJ1975" i="66"/>
  <c r="L1975" i="66"/>
  <c r="CA1975" i="66"/>
  <c r="BV1975" i="66" s="1"/>
  <c r="AK1975" i="66"/>
  <c r="AG1915" i="66"/>
  <c r="AI1915" i="66"/>
  <c r="BY1906" i="66"/>
  <c r="BW1855" i="66"/>
  <c r="M1824" i="66"/>
  <c r="CB1824" i="66"/>
  <c r="BX1824" i="66" s="1"/>
  <c r="AJ1797" i="66"/>
  <c r="AH1797" i="66"/>
  <c r="CG1797" i="66"/>
  <c r="CF1797" i="66" s="1"/>
  <c r="CA1797" i="66"/>
  <c r="BV1797" i="66" s="1"/>
  <c r="AK1797" i="66"/>
  <c r="L1797" i="66"/>
  <c r="AH1933" i="66"/>
  <c r="L1933" i="66"/>
  <c r="AJ1933" i="66"/>
  <c r="CG1933" i="66"/>
  <c r="CF1933" i="66" s="1"/>
  <c r="AK1933" i="66"/>
  <c r="AJ1893" i="66"/>
  <c r="AH1893" i="66"/>
  <c r="CG1893" i="66"/>
  <c r="CF1893" i="66" s="1"/>
  <c r="L1893" i="66"/>
  <c r="AK1893" i="66"/>
  <c r="CA1893" i="66"/>
  <c r="BV1893" i="66" s="1"/>
  <c r="M1853" i="66"/>
  <c r="CB1853" i="66"/>
  <c r="BX1853" i="66" s="1"/>
  <c r="L1746" i="66"/>
  <c r="AJ1746" i="66"/>
  <c r="CG1746" i="66"/>
  <c r="CF1746" i="66" s="1"/>
  <c r="AK1746" i="66"/>
  <c r="AH1746" i="66"/>
  <c r="CA1746" i="66"/>
  <c r="BV1746" i="66" s="1"/>
  <c r="CG1714" i="66"/>
  <c r="CF1714" i="66" s="1"/>
  <c r="CA1714" i="66"/>
  <c r="BV1714" i="66" s="1"/>
  <c r="AK1714" i="66"/>
  <c r="AJ1714" i="66"/>
  <c r="AH1714" i="66"/>
  <c r="L1714" i="66"/>
  <c r="BY1641" i="66"/>
  <c r="BW1641" i="66"/>
  <c r="M1544" i="66"/>
  <c r="CB1544" i="66"/>
  <c r="BX1544" i="66" s="1"/>
  <c r="BW1992" i="66"/>
  <c r="CB1989" i="66"/>
  <c r="BX1989" i="66" s="1"/>
  <c r="BY1937" i="66"/>
  <c r="BW1937" i="66"/>
  <c r="AJ1917" i="66"/>
  <c r="AK1917" i="66"/>
  <c r="CG1917" i="66"/>
  <c r="CF1917" i="66" s="1"/>
  <c r="L1917" i="66"/>
  <c r="AH1917" i="66"/>
  <c r="CA1917" i="66"/>
  <c r="BV1917" i="66" s="1"/>
  <c r="L1664" i="66"/>
  <c r="CA1664" i="66"/>
  <c r="BV1664" i="66" s="1"/>
  <c r="AJ1664" i="66"/>
  <c r="CG1664" i="66"/>
  <c r="CF1664" i="66" s="1"/>
  <c r="AK1664" i="66"/>
  <c r="AH1664" i="66"/>
  <c r="CB1635" i="66"/>
  <c r="BX1635" i="66" s="1"/>
  <c r="M1635" i="66"/>
  <c r="AH2003" i="66"/>
  <c r="AJ2003" i="66"/>
  <c r="AK2003" i="66"/>
  <c r="CG2003" i="66"/>
  <c r="CF2003" i="66" s="1"/>
  <c r="L1961" i="66"/>
  <c r="AH1961" i="66"/>
  <c r="CG1961" i="66"/>
  <c r="CF1961" i="66" s="1"/>
  <c r="CA1899" i="66"/>
  <c r="BV1899" i="66" s="1"/>
  <c r="AJ1899" i="66"/>
  <c r="L1899" i="66"/>
  <c r="AK1899" i="66"/>
  <c r="AJ1881" i="66"/>
  <c r="AH1881" i="66"/>
  <c r="CA1881" i="66"/>
  <c r="BV1881" i="66" s="1"/>
  <c r="L1881" i="66"/>
  <c r="AK1881" i="66"/>
  <c r="CG1881" i="66"/>
  <c r="CF1881" i="66" s="1"/>
  <c r="CB1856" i="66"/>
  <c r="BX1856" i="66" s="1"/>
  <c r="M1856" i="66"/>
  <c r="M1724" i="66"/>
  <c r="CB1724" i="66"/>
  <c r="BX1724" i="66" s="1"/>
  <c r="BW1883" i="66"/>
  <c r="BY1883" i="66"/>
  <c r="CB1845" i="66"/>
  <c r="BX1845" i="66" s="1"/>
  <c r="M1845" i="66"/>
  <c r="AH1842" i="66"/>
  <c r="AK1842" i="66"/>
  <c r="CG1842" i="66"/>
  <c r="CF1842" i="66" s="1"/>
  <c r="CA1839" i="66"/>
  <c r="BV1839" i="66" s="1"/>
  <c r="AH1839" i="66"/>
  <c r="AK1839" i="66"/>
  <c r="CG1839" i="66"/>
  <c r="CF1839" i="66" s="1"/>
  <c r="AJ1839" i="66"/>
  <c r="L1839" i="66"/>
  <c r="CB1806" i="66"/>
  <c r="BX1806" i="66" s="1"/>
  <c r="M1806" i="66"/>
  <c r="BW1786" i="66"/>
  <c r="BW1756" i="66"/>
  <c r="AH1682" i="66"/>
  <c r="CG1682" i="66"/>
  <c r="CF1682" i="66" s="1"/>
  <c r="AK1682" i="66"/>
  <c r="CA1682" i="66"/>
  <c r="BV1682" i="66" s="1"/>
  <c r="L1682" i="66"/>
  <c r="AJ1682" i="66"/>
  <c r="BW1994" i="66"/>
  <c r="CA1993" i="66"/>
  <c r="BV1993" i="66" s="1"/>
  <c r="CG1993" i="66"/>
  <c r="CF1993" i="66" s="1"/>
  <c r="AH1993" i="66"/>
  <c r="BY1982" i="66"/>
  <c r="AH1982" i="66"/>
  <c r="CG1982" i="66"/>
  <c r="CF1982" i="66" s="1"/>
  <c r="AK1982" i="66"/>
  <c r="L1982" i="66"/>
  <c r="AJ1982" i="66"/>
  <c r="AK1979" i="66"/>
  <c r="CG1979" i="66"/>
  <c r="CF1979" i="66" s="1"/>
  <c r="AH1979" i="66"/>
  <c r="AJ1979" i="66"/>
  <c r="M1974" i="66"/>
  <c r="BY1969" i="66"/>
  <c r="AH1955" i="66"/>
  <c r="CG1955" i="66"/>
  <c r="CF1955" i="66" s="1"/>
  <c r="AJ1955" i="66"/>
  <c r="AK1955" i="66"/>
  <c r="AJ1953" i="66"/>
  <c r="L1953" i="66"/>
  <c r="AH1953" i="66"/>
  <c r="AK1953" i="66"/>
  <c r="CG1953" i="66"/>
  <c r="CF1953" i="66" s="1"/>
  <c r="M1943" i="66"/>
  <c r="BY1932" i="66"/>
  <c r="L1926" i="66"/>
  <c r="BW1907" i="66"/>
  <c r="AH1907" i="66"/>
  <c r="CG1907" i="66"/>
  <c r="CF1907" i="66" s="1"/>
  <c r="AJ1907" i="66"/>
  <c r="L1907" i="66"/>
  <c r="CA1907" i="66"/>
  <c r="BV1907" i="66" s="1"/>
  <c r="AI1884" i="66"/>
  <c r="AH1883" i="66"/>
  <c r="CG1883" i="66"/>
  <c r="CF1883" i="66" s="1"/>
  <c r="L1883" i="66"/>
  <c r="AK1883" i="66"/>
  <c r="AJ1883" i="66"/>
  <c r="CA1883" i="66"/>
  <c r="BV1883" i="66" s="1"/>
  <c r="AJ1869" i="66"/>
  <c r="L1869" i="66"/>
  <c r="CG1869" i="66"/>
  <c r="CF1869" i="66" s="1"/>
  <c r="AH1869" i="66"/>
  <c r="AK1869" i="66"/>
  <c r="AJ1845" i="66"/>
  <c r="AH1845" i="66"/>
  <c r="CA1845" i="66"/>
  <c r="BV1845" i="66" s="1"/>
  <c r="CG1845" i="66"/>
  <c r="CF1845" i="66" s="1"/>
  <c r="L1845" i="66"/>
  <c r="AK1845" i="66"/>
  <c r="CB1842" i="66"/>
  <c r="BX1842" i="66" s="1"/>
  <c r="M1842" i="66"/>
  <c r="BY1840" i="66"/>
  <c r="BW1840" i="66"/>
  <c r="BW1800" i="66"/>
  <c r="L1794" i="66"/>
  <c r="AJ1794" i="66"/>
  <c r="AH1794" i="66"/>
  <c r="CG1794" i="66"/>
  <c r="CF1794" i="66" s="1"/>
  <c r="AK1794" i="66"/>
  <c r="M1792" i="66"/>
  <c r="BY1779" i="66"/>
  <c r="AH1775" i="66"/>
  <c r="CG1775" i="66"/>
  <c r="CF1775" i="66" s="1"/>
  <c r="AJ1775" i="66"/>
  <c r="L1775" i="66"/>
  <c r="CA1775" i="66"/>
  <c r="BV1775" i="66" s="1"/>
  <c r="M1763" i="66"/>
  <c r="CB1763" i="66"/>
  <c r="BX1763" i="66" s="1"/>
  <c r="CB1723" i="66"/>
  <c r="BX1723" i="66" s="1"/>
  <c r="M1723" i="66"/>
  <c r="AJ1910" i="66"/>
  <c r="AK1910" i="66"/>
  <c r="L1910" i="66"/>
  <c r="AH1910" i="66"/>
  <c r="CA1910" i="66"/>
  <c r="BV1910" i="66" s="1"/>
  <c r="CB1882" i="66"/>
  <c r="BX1882" i="66" s="1"/>
  <c r="M1582" i="66"/>
  <c r="CB1582" i="66"/>
  <c r="BX1582" i="66" s="1"/>
  <c r="BW2001" i="66"/>
  <c r="M2000" i="66"/>
  <c r="CB2000" i="66"/>
  <c r="BX2000" i="66" s="1"/>
  <c r="BW1968" i="66"/>
  <c r="BW1917" i="66"/>
  <c r="M1714" i="66"/>
  <c r="CB1714" i="66"/>
  <c r="BX1714" i="66" s="1"/>
  <c r="BW1989" i="66"/>
  <c r="M1988" i="66"/>
  <c r="CB1988" i="66"/>
  <c r="BX1988" i="66" s="1"/>
  <c r="CB1987" i="66"/>
  <c r="BX1987" i="66" s="1"/>
  <c r="AH1956" i="66"/>
  <c r="CA1956" i="66"/>
  <c r="BV1956" i="66" s="1"/>
  <c r="L1956" i="66"/>
  <c r="CB1941" i="66"/>
  <c r="BX1941" i="66" s="1"/>
  <c r="M1941" i="66"/>
  <c r="AJ1929" i="66"/>
  <c r="AH1929" i="66"/>
  <c r="CA1929" i="66"/>
  <c r="BV1929" i="66" s="1"/>
  <c r="CG1929" i="66"/>
  <c r="CF1929" i="66" s="1"/>
  <c r="L1929" i="66"/>
  <c r="AK1929" i="66"/>
  <c r="BY1811" i="66"/>
  <c r="BW1811" i="66"/>
  <c r="AH1924" i="66"/>
  <c r="CG1924" i="66"/>
  <c r="CF1924" i="66" s="1"/>
  <c r="CA1924" i="66"/>
  <c r="BV1924" i="66" s="1"/>
  <c r="AK1924" i="66"/>
  <c r="AJ1924" i="66"/>
  <c r="M1918" i="66"/>
  <c r="CB1918" i="66"/>
  <c r="BX1918" i="66" s="1"/>
  <c r="AK1915" i="66"/>
  <c r="L1915" i="66"/>
  <c r="AJ1915" i="66"/>
  <c r="CA1915" i="66"/>
  <c r="BV1915" i="66" s="1"/>
  <c r="CG1915" i="66"/>
  <c r="CF1915" i="66" s="1"/>
  <c r="BW1863" i="66"/>
  <c r="L1853" i="66"/>
  <c r="AJ1853" i="66"/>
  <c r="CG1853" i="66"/>
  <c r="CF1853" i="66" s="1"/>
  <c r="AK1853" i="66"/>
  <c r="CA1853" i="66"/>
  <c r="BV1853" i="66" s="1"/>
  <c r="AH1853" i="66"/>
  <c r="BW1964" i="66"/>
  <c r="CA1959" i="66"/>
  <c r="BV1959" i="66" s="1"/>
  <c r="AH1959" i="66"/>
  <c r="AK1959" i="66"/>
  <c r="CG1959" i="66"/>
  <c r="CF1959" i="66" s="1"/>
  <c r="AJ1959" i="66"/>
  <c r="BW1954" i="66"/>
  <c r="CA1951" i="66"/>
  <c r="BV1951" i="66" s="1"/>
  <c r="BW1944" i="66"/>
  <c r="CB1924" i="66"/>
  <c r="BX1924" i="66" s="1"/>
  <c r="M1924" i="66"/>
  <c r="AJ1920" i="66"/>
  <c r="AH1920" i="66"/>
  <c r="L1920" i="66"/>
  <c r="AK1920" i="66"/>
  <c r="CA1920" i="66"/>
  <c r="BV1920" i="66" s="1"/>
  <c r="CG1910" i="66"/>
  <c r="CF1910" i="66" s="1"/>
  <c r="CB1907" i="66"/>
  <c r="BX1907" i="66" s="1"/>
  <c r="M1907" i="66"/>
  <c r="BY1899" i="66"/>
  <c r="BW1899" i="66"/>
  <c r="M1888" i="66"/>
  <c r="CB1888" i="66"/>
  <c r="BX1888" i="66" s="1"/>
  <c r="CB1872" i="66"/>
  <c r="BX1872" i="66" s="1"/>
  <c r="M1872" i="66"/>
  <c r="CA1827" i="66"/>
  <c r="BV1827" i="66" s="1"/>
  <c r="AJ1827" i="66"/>
  <c r="AH1827" i="66"/>
  <c r="AK1827" i="66"/>
  <c r="L1827" i="66"/>
  <c r="CB1707" i="66"/>
  <c r="BX1707" i="66" s="1"/>
  <c r="M1707" i="66"/>
  <c r="AG1674" i="66"/>
  <c r="AK1958" i="66"/>
  <c r="L1958" i="66"/>
  <c r="AH1958" i="66"/>
  <c r="CA1958" i="66"/>
  <c r="BV1958" i="66" s="1"/>
  <c r="AJ1958" i="66"/>
  <c r="AH1996" i="66"/>
  <c r="CG1996" i="66"/>
  <c r="CF1996" i="66" s="1"/>
  <c r="AJ1996" i="66"/>
  <c r="AK1996" i="66"/>
  <c r="CA1981" i="66"/>
  <c r="BV1981" i="66" s="1"/>
  <c r="AH1981" i="66"/>
  <c r="CG1981" i="66"/>
  <c r="CF1981" i="66" s="1"/>
  <c r="M1972" i="66"/>
  <c r="CB1972" i="66"/>
  <c r="BX1972" i="66" s="1"/>
  <c r="AJ1790" i="66"/>
  <c r="AK1790" i="66"/>
  <c r="CG1790" i="66"/>
  <c r="CF1790" i="66" s="1"/>
  <c r="AH1790" i="66"/>
  <c r="AG1936" i="66"/>
  <c r="L1931" i="66"/>
  <c r="L1924" i="66"/>
  <c r="CG1920" i="66"/>
  <c r="CF1920" i="66" s="1"/>
  <c r="M1901" i="66"/>
  <c r="CB1901" i="66"/>
  <c r="BX1901" i="66" s="1"/>
  <c r="AI1894" i="66"/>
  <c r="AJ1862" i="66"/>
  <c r="AK1862" i="66"/>
  <c r="AH1862" i="66"/>
  <c r="CG1862" i="66"/>
  <c r="CF1862" i="66" s="1"/>
  <c r="AK1843" i="66"/>
  <c r="L1843" i="66"/>
  <c r="AJ1843" i="66"/>
  <c r="CG1843" i="66"/>
  <c r="CF1843" i="66" s="1"/>
  <c r="AH1843" i="66"/>
  <c r="AI1829" i="66"/>
  <c r="AG1829" i="66"/>
  <c r="CB1819" i="66"/>
  <c r="BX1819" i="66" s="1"/>
  <c r="M1819" i="66"/>
  <c r="AK1720" i="66"/>
  <c r="AH1720" i="66"/>
  <c r="AJ1720" i="66"/>
  <c r="CA1720" i="66"/>
  <c r="BV1720" i="66" s="1"/>
  <c r="L1720" i="66"/>
  <c r="CG1720" i="66"/>
  <c r="CF1720" i="66" s="1"/>
  <c r="CB1713" i="66"/>
  <c r="BX1713" i="66" s="1"/>
  <c r="M1713" i="66"/>
  <c r="AH1666" i="66"/>
  <c r="CG1666" i="66"/>
  <c r="CF1666" i="66" s="1"/>
  <c r="AK1666" i="66"/>
  <c r="AJ1666" i="66"/>
  <c r="CA1666" i="66"/>
  <c r="BV1666" i="66" s="1"/>
  <c r="CA1638" i="66"/>
  <c r="BV1638" i="66" s="1"/>
  <c r="L1638" i="66"/>
  <c r="AK1638" i="66"/>
  <c r="AJ1638" i="66"/>
  <c r="CG1638" i="66"/>
  <c r="CF1638" i="66" s="1"/>
  <c r="AH1638" i="66"/>
  <c r="M1580" i="66"/>
  <c r="CB1580" i="66"/>
  <c r="BX1580" i="66" s="1"/>
  <c r="CB1566" i="66"/>
  <c r="BX1566" i="66" s="1"/>
  <c r="M1566" i="66"/>
  <c r="AH2001" i="66"/>
  <c r="CG2001" i="66"/>
  <c r="CF2001" i="66" s="1"/>
  <c r="AJ2001" i="66"/>
  <c r="AK2001" i="66"/>
  <c r="AJ1999" i="66"/>
  <c r="L1999" i="66"/>
  <c r="CA1999" i="66"/>
  <c r="BV1999" i="66" s="1"/>
  <c r="AK1999" i="66"/>
  <c r="AK1795" i="66"/>
  <c r="L1795" i="66"/>
  <c r="CG1795" i="66"/>
  <c r="CF1795" i="66" s="1"/>
  <c r="CA1795" i="66"/>
  <c r="BV1795" i="66" s="1"/>
  <c r="CB1784" i="66"/>
  <c r="BX1784" i="66" s="1"/>
  <c r="M1784" i="66"/>
  <c r="CB1774" i="66"/>
  <c r="BX1774" i="66" s="1"/>
  <c r="M1774" i="66"/>
  <c r="CA1749" i="66"/>
  <c r="BV1749" i="66" s="1"/>
  <c r="AH1749" i="66"/>
  <c r="AJ1749" i="66"/>
  <c r="L1749" i="66"/>
  <c r="AK1749" i="66"/>
  <c r="AJ1987" i="66"/>
  <c r="L1987" i="66"/>
  <c r="CA1987" i="66"/>
  <c r="BV1987" i="66" s="1"/>
  <c r="AK1987" i="66"/>
  <c r="AJ1898" i="66"/>
  <c r="AK1898" i="66"/>
  <c r="CA1898" i="66"/>
  <c r="BV1898" i="66" s="1"/>
  <c r="L1898" i="66"/>
  <c r="AH1895" i="66"/>
  <c r="CG1895" i="66"/>
  <c r="CF1895" i="66" s="1"/>
  <c r="L1895" i="66"/>
  <c r="AK1895" i="66"/>
  <c r="CA1895" i="66"/>
  <c r="BV1895" i="66" s="1"/>
  <c r="AJ1895" i="66"/>
  <c r="AH1859" i="66"/>
  <c r="CG1859" i="66"/>
  <c r="CF1859" i="66" s="1"/>
  <c r="L1859" i="66"/>
  <c r="CA1859" i="66"/>
  <c r="BV1859" i="66" s="1"/>
  <c r="AJ1859" i="66"/>
  <c r="AK1859" i="66"/>
  <c r="AJ1850" i="66"/>
  <c r="AK1850" i="66"/>
  <c r="AH1850" i="66"/>
  <c r="L1850" i="66"/>
  <c r="CA1850" i="66"/>
  <c r="BV1850" i="66" s="1"/>
  <c r="CG1850" i="66"/>
  <c r="CF1850" i="66" s="1"/>
  <c r="CG1749" i="66"/>
  <c r="CF1749" i="66" s="1"/>
  <c r="BW1740" i="66"/>
  <c r="BY1740" i="66"/>
  <c r="BY1963" i="66"/>
  <c r="CB1877" i="66"/>
  <c r="BX1877" i="66" s="1"/>
  <c r="M1877" i="66"/>
  <c r="BW1778" i="66"/>
  <c r="BY1774" i="66"/>
  <c r="BW1774" i="66"/>
  <c r="AH1770" i="66"/>
  <c r="AJ1770" i="66"/>
  <c r="L1770" i="66"/>
  <c r="AK1770" i="66"/>
  <c r="CA1770" i="66"/>
  <c r="BV1770" i="66" s="1"/>
  <c r="CG1770" i="66"/>
  <c r="CF1770" i="66" s="1"/>
  <c r="BY1610" i="66"/>
  <c r="BW1610" i="66"/>
  <c r="CB1980" i="66"/>
  <c r="BX1980" i="66" s="1"/>
  <c r="M1980" i="66"/>
  <c r="BW1975" i="66"/>
  <c r="AJ1974" i="66"/>
  <c r="AH1974" i="66"/>
  <c r="CG1974" i="66"/>
  <c r="CF1974" i="66" s="1"/>
  <c r="M1836" i="66"/>
  <c r="CB1836" i="66"/>
  <c r="BX1836" i="66" s="1"/>
  <c r="L1824" i="66"/>
  <c r="CG1824" i="66"/>
  <c r="CF1824" i="66" s="1"/>
  <c r="AH1824" i="66"/>
  <c r="AK1824" i="66"/>
  <c r="AJ1824" i="66"/>
  <c r="CA1824" i="66"/>
  <c r="BV1824" i="66" s="1"/>
  <c r="AK1788" i="66"/>
  <c r="L1788" i="66"/>
  <c r="AH1788" i="66"/>
  <c r="CG1788" i="66"/>
  <c r="CF1788" i="66" s="1"/>
  <c r="CA1788" i="66"/>
  <c r="BV1788" i="66" s="1"/>
  <c r="AJ1788" i="66"/>
  <c r="M1751" i="66"/>
  <c r="CB1751" i="66"/>
  <c r="BX1751" i="66" s="1"/>
  <c r="AK1960" i="66"/>
  <c r="CA1960" i="66"/>
  <c r="BV1960" i="66" s="1"/>
  <c r="CG1960" i="66"/>
  <c r="CF1960" i="66" s="1"/>
  <c r="L1960" i="66"/>
  <c r="AH1960" i="66"/>
  <c r="AJ1960" i="66"/>
  <c r="BW1803" i="66"/>
  <c r="AI1693" i="66"/>
  <c r="AG1693" i="66"/>
  <c r="CA1989" i="66"/>
  <c r="BV1989" i="66" s="1"/>
  <c r="CB1977" i="66"/>
  <c r="BX1977" i="66" s="1"/>
  <c r="L1962" i="66"/>
  <c r="AH1962" i="66"/>
  <c r="AJ1962" i="66"/>
  <c r="AK1962" i="66"/>
  <c r="CG1962" i="66"/>
  <c r="CF1962" i="66" s="1"/>
  <c r="M1748" i="66"/>
  <c r="CB1748" i="66"/>
  <c r="BX1748" i="66" s="1"/>
  <c r="M1688" i="66"/>
  <c r="CB1688" i="66"/>
  <c r="BX1688" i="66" s="1"/>
  <c r="AH1635" i="66"/>
  <c r="CA1635" i="66"/>
  <c r="BV1635" i="66" s="1"/>
  <c r="AJ1635" i="66"/>
  <c r="L1635" i="66"/>
  <c r="L1998" i="66"/>
  <c r="AH1994" i="66"/>
  <c r="CG1994" i="66"/>
  <c r="CF1994" i="66" s="1"/>
  <c r="AK1994" i="66"/>
  <c r="AJ1994" i="66"/>
  <c r="L1994" i="66"/>
  <c r="M1986" i="66"/>
  <c r="CA1977" i="66"/>
  <c r="BV1977" i="66" s="1"/>
  <c r="AK1946" i="66"/>
  <c r="L1946" i="66"/>
  <c r="AJ1946" i="66"/>
  <c r="AH1946" i="66"/>
  <c r="CG1946" i="66"/>
  <c r="CF1946" i="66" s="1"/>
  <c r="AK1872" i="66"/>
  <c r="AJ1872" i="66"/>
  <c r="CG1872" i="66"/>
  <c r="CF1872" i="66" s="1"/>
  <c r="L1872" i="66"/>
  <c r="AH1872" i="66"/>
  <c r="AH1864" i="66"/>
  <c r="CG1864" i="66"/>
  <c r="CF1864" i="66" s="1"/>
  <c r="L1864" i="66"/>
  <c r="CA1864" i="66"/>
  <c r="BV1864" i="66" s="1"/>
  <c r="CB1862" i="66"/>
  <c r="BX1862" i="66" s="1"/>
  <c r="M1862" i="66"/>
  <c r="M1860" i="66"/>
  <c r="CB1860" i="66"/>
  <c r="BX1860" i="66" s="1"/>
  <c r="AH1999" i="66"/>
  <c r="AJ1972" i="66"/>
  <c r="L1972" i="66"/>
  <c r="CG1972" i="66"/>
  <c r="CF1972" i="66" s="1"/>
  <c r="AK1972" i="66"/>
  <c r="CA1972" i="66"/>
  <c r="BV1972" i="66" s="1"/>
  <c r="CB1969" i="66"/>
  <c r="BX1969" i="66" s="1"/>
  <c r="AK1967" i="66"/>
  <c r="AJ1967" i="66"/>
  <c r="L1967" i="66"/>
  <c r="CA1967" i="66"/>
  <c r="BV1967" i="66" s="1"/>
  <c r="CA1962" i="66"/>
  <c r="BV1962" i="66" s="1"/>
  <c r="CB1945" i="66"/>
  <c r="BX1945" i="66" s="1"/>
  <c r="M1945" i="66"/>
  <c r="L2003" i="66"/>
  <c r="CG1999" i="66"/>
  <c r="CF1999" i="66" s="1"/>
  <c r="BW1997" i="66"/>
  <c r="L1995" i="66"/>
  <c r="CA1995" i="66"/>
  <c r="BV1995" i="66" s="1"/>
  <c r="AH1987" i="66"/>
  <c r="CB1985" i="66"/>
  <c r="BX1985" i="66" s="1"/>
  <c r="M1985" i="66"/>
  <c r="CA1982" i="66"/>
  <c r="BV1982" i="66" s="1"/>
  <c r="BY1961" i="66"/>
  <c r="AK1956" i="66"/>
  <c r="AH1943" i="66"/>
  <c r="CG1943" i="66"/>
  <c r="CF1943" i="66" s="1"/>
  <c r="AK1943" i="66"/>
  <c r="L1943" i="66"/>
  <c r="CA1943" i="66"/>
  <c r="BV1943" i="66" s="1"/>
  <c r="AJ1938" i="66"/>
  <c r="L1938" i="66"/>
  <c r="AK1938" i="66"/>
  <c r="AH1938" i="66"/>
  <c r="CG1938" i="66"/>
  <c r="CF1938" i="66" s="1"/>
  <c r="CG1898" i="66"/>
  <c r="CF1898" i="66" s="1"/>
  <c r="BW1896" i="66"/>
  <c r="AG1894" i="66"/>
  <c r="M1884" i="66"/>
  <c r="CB1884" i="66"/>
  <c r="BX1884" i="66" s="1"/>
  <c r="CB1870" i="66"/>
  <c r="BX1870" i="66" s="1"/>
  <c r="L1870" i="66"/>
  <c r="CA1870" i="66"/>
  <c r="BV1870" i="66" s="1"/>
  <c r="AH1870" i="66"/>
  <c r="AK1870" i="66"/>
  <c r="AJ1870" i="66"/>
  <c r="CG1870" i="66"/>
  <c r="CF1870" i="66" s="1"/>
  <c r="CB1858" i="66"/>
  <c r="BX1858" i="66" s="1"/>
  <c r="M1822" i="66"/>
  <c r="CB1822" i="66"/>
  <c r="BX1822" i="66" s="1"/>
  <c r="AK1819" i="66"/>
  <c r="CG1819" i="66"/>
  <c r="CF1819" i="66" s="1"/>
  <c r="AH1819" i="66"/>
  <c r="AJ1819" i="66"/>
  <c r="CA1819" i="66"/>
  <c r="BV1819" i="66" s="1"/>
  <c r="L1819" i="66"/>
  <c r="AJ1795" i="66"/>
  <c r="CA1790" i="66"/>
  <c r="BV1790" i="66" s="1"/>
  <c r="BW1785" i="66"/>
  <c r="BW1723" i="66"/>
  <c r="BY1723" i="66"/>
  <c r="CB1720" i="66"/>
  <c r="BX1720" i="66" s="1"/>
  <c r="M1720" i="66"/>
  <c r="AJ1658" i="66"/>
  <c r="BW1914" i="66"/>
  <c r="BY1914" i="66"/>
  <c r="AK1855" i="66"/>
  <c r="AH1855" i="66"/>
  <c r="CA1855" i="66"/>
  <c r="BV1855" i="66" s="1"/>
  <c r="L1855" i="66"/>
  <c r="AJ1855" i="66"/>
  <c r="M1846" i="66"/>
  <c r="CB1846" i="66"/>
  <c r="BX1846" i="66" s="1"/>
  <c r="L1841" i="66"/>
  <c r="AK1841" i="66"/>
  <c r="AJ1841" i="66"/>
  <c r="CG1841" i="66"/>
  <c r="CF1841" i="66" s="1"/>
  <c r="AH1841" i="66"/>
  <c r="CA1841" i="66"/>
  <c r="BV1841" i="66" s="1"/>
  <c r="BW1736" i="66"/>
  <c r="BY1736" i="66"/>
  <c r="BY1701" i="66"/>
  <c r="BW1701" i="66"/>
  <c r="CG1678" i="66"/>
  <c r="CF1678" i="66" s="1"/>
  <c r="L1678" i="66"/>
  <c r="CA1678" i="66"/>
  <c r="BV1678" i="66" s="1"/>
  <c r="AH1678" i="66"/>
  <c r="AJ1678" i="66"/>
  <c r="CB1658" i="66"/>
  <c r="BX1658" i="66" s="1"/>
  <c r="M1658" i="66"/>
  <c r="BW1999" i="66"/>
  <c r="AJ1998" i="66"/>
  <c r="AH1998" i="66"/>
  <c r="CG1998" i="66"/>
  <c r="CF1998" i="66" s="1"/>
  <c r="AH1989" i="66"/>
  <c r="CG1989" i="66"/>
  <c r="CF1989" i="66" s="1"/>
  <c r="AJ1989" i="66"/>
  <c r="AK1989" i="66"/>
  <c r="AJ1926" i="66"/>
  <c r="CG1926" i="66"/>
  <c r="CF1926" i="66" s="1"/>
  <c r="AH1926" i="66"/>
  <c r="AK1926" i="66"/>
  <c r="BW1898" i="66"/>
  <c r="BY1898" i="66"/>
  <c r="AK1831" i="66"/>
  <c r="L1831" i="66"/>
  <c r="CG1831" i="66"/>
  <c r="CF1831" i="66" s="1"/>
  <c r="AH1831" i="66"/>
  <c r="CA1831" i="66"/>
  <c r="BV1831" i="66" s="1"/>
  <c r="M1770" i="66"/>
  <c r="CB1770" i="66"/>
  <c r="BX1770" i="66" s="1"/>
  <c r="M1758" i="66"/>
  <c r="CB1758" i="66"/>
  <c r="BX1758" i="66" s="1"/>
  <c r="L1744" i="66"/>
  <c r="AJ1744" i="66"/>
  <c r="CA1744" i="66"/>
  <c r="BV1744" i="66" s="1"/>
  <c r="AH1744" i="66"/>
  <c r="CG1744" i="66"/>
  <c r="CF1744" i="66" s="1"/>
  <c r="AK1744" i="66"/>
  <c r="M1992" i="66"/>
  <c r="CB1992" i="66"/>
  <c r="BX1992" i="66" s="1"/>
  <c r="BW1987" i="66"/>
  <c r="AJ1986" i="66"/>
  <c r="AH1986" i="66"/>
  <c r="CG1986" i="66"/>
  <c r="CF1986" i="66" s="1"/>
  <c r="M1827" i="66"/>
  <c r="CB1827" i="66"/>
  <c r="BX1827" i="66" s="1"/>
  <c r="CA1815" i="66"/>
  <c r="BV1815" i="66" s="1"/>
  <c r="CG1815" i="66"/>
  <c r="CF1815" i="66" s="1"/>
  <c r="AK1815" i="66"/>
  <c r="AH1815" i="66"/>
  <c r="L1815" i="66"/>
  <c r="AJ1815" i="66"/>
  <c r="AJ1992" i="66"/>
  <c r="AK1992" i="66"/>
  <c r="L1992" i="66"/>
  <c r="CA1992" i="66"/>
  <c r="BV1992" i="66" s="1"/>
  <c r="CB1797" i="66"/>
  <c r="BX1797" i="66" s="1"/>
  <c r="AG1756" i="66"/>
  <c r="AI1756" i="66"/>
  <c r="AJ1980" i="66"/>
  <c r="AK1980" i="66"/>
  <c r="L1980" i="66"/>
  <c r="CA1980" i="66"/>
  <c r="BV1980" i="66" s="1"/>
  <c r="BW1977" i="66"/>
  <c r="M1976" i="66"/>
  <c r="CB1976" i="66"/>
  <c r="BX1976" i="66" s="1"/>
  <c r="CB1975" i="66"/>
  <c r="BX1975" i="66" s="1"/>
  <c r="M1899" i="66"/>
  <c r="CB1899" i="66"/>
  <c r="BX1899" i="66" s="1"/>
  <c r="AJ1886" i="66"/>
  <c r="AK1886" i="66"/>
  <c r="AH1886" i="66"/>
  <c r="CG1886" i="66"/>
  <c r="CF1886" i="66" s="1"/>
  <c r="CA1886" i="66"/>
  <c r="BV1886" i="66" s="1"/>
  <c r="L1886" i="66"/>
  <c r="BW1980" i="66"/>
  <c r="CB1979" i="66"/>
  <c r="BX1979" i="66" s="1"/>
  <c r="AH1964" i="66"/>
  <c r="CG1964" i="66"/>
  <c r="CF1964" i="66" s="1"/>
  <c r="L1964" i="66"/>
  <c r="AJ1964" i="66"/>
  <c r="AK1964" i="66"/>
  <c r="CB1883" i="66"/>
  <c r="BX1883" i="66" s="1"/>
  <c r="M1883" i="66"/>
  <c r="L1844" i="66"/>
  <c r="AH1844" i="66"/>
  <c r="AJ1844" i="66"/>
  <c r="AK1844" i="66"/>
  <c r="CG1844" i="66"/>
  <c r="CF1844" i="66" s="1"/>
  <c r="AI1814" i="66"/>
  <c r="AG1814" i="66"/>
  <c r="BY1812" i="66"/>
  <c r="BW1812" i="66"/>
  <c r="AH1811" i="66"/>
  <c r="CG1811" i="66"/>
  <c r="CF1811" i="66" s="1"/>
  <c r="AJ1811" i="66"/>
  <c r="CA1811" i="66"/>
  <c r="BV1811" i="66" s="1"/>
  <c r="AK1811" i="66"/>
  <c r="L1811" i="66"/>
  <c r="AH1991" i="66"/>
  <c r="CG1991" i="66"/>
  <c r="CF1991" i="66" s="1"/>
  <c r="AJ1991" i="66"/>
  <c r="AK1991" i="66"/>
  <c r="AH1969" i="66"/>
  <c r="AK1969" i="66"/>
  <c r="AJ1969" i="66"/>
  <c r="CA1969" i="66"/>
  <c r="BV1969" i="66" s="1"/>
  <c r="BW1950" i="66"/>
  <c r="L1974" i="66"/>
  <c r="CB1967" i="66"/>
  <c r="BX1967" i="66" s="1"/>
  <c r="M1967" i="66"/>
  <c r="BW1948" i="66"/>
  <c r="BY1948" i="66"/>
  <c r="AJ1945" i="66"/>
  <c r="AK1945" i="66"/>
  <c r="AH1945" i="66"/>
  <c r="CA1945" i="66"/>
  <c r="BV1945" i="66" s="1"/>
  <c r="M1931" i="66"/>
  <c r="M1900" i="66"/>
  <c r="CB1900" i="66"/>
  <c r="BX1900" i="66" s="1"/>
  <c r="AJ1874" i="66"/>
  <c r="AK1874" i="66"/>
  <c r="L1874" i="66"/>
  <c r="AH1874" i="66"/>
  <c r="CA1874" i="66"/>
  <c r="BV1874" i="66" s="1"/>
  <c r="CG1874" i="66"/>
  <c r="CF1874" i="66" s="1"/>
  <c r="CA1872" i="66"/>
  <c r="BV1872" i="66" s="1"/>
  <c r="BY1839" i="66"/>
  <c r="M1805" i="66"/>
  <c r="CB1805" i="66"/>
  <c r="BX1805" i="66" s="1"/>
  <c r="M1757" i="66"/>
  <c r="CB1757" i="66"/>
  <c r="BX1757" i="66" s="1"/>
  <c r="M1745" i="66"/>
  <c r="CB1745" i="66"/>
  <c r="BX1745" i="66" s="1"/>
  <c r="CB1728" i="66"/>
  <c r="BX1728" i="66" s="1"/>
  <c r="M1728" i="66"/>
  <c r="L2001" i="66"/>
  <c r="CB1997" i="66"/>
  <c r="BX1997" i="66" s="1"/>
  <c r="M1997" i="66"/>
  <c r="CA1994" i="66"/>
  <c r="BV1994" i="66" s="1"/>
  <c r="L1991" i="66"/>
  <c r="CG1987" i="66"/>
  <c r="CF1987" i="66" s="1"/>
  <c r="AK1986" i="66"/>
  <c r="L1983" i="66"/>
  <c r="CA1983" i="66"/>
  <c r="BV1983" i="66" s="1"/>
  <c r="L1977" i="66"/>
  <c r="AH1975" i="66"/>
  <c r="AJ1956" i="66"/>
  <c r="CB1949" i="66"/>
  <c r="BX1949" i="66" s="1"/>
  <c r="M1949" i="66"/>
  <c r="CG1936" i="66"/>
  <c r="CF1936" i="66" s="1"/>
  <c r="AJ1936" i="66"/>
  <c r="AK1936" i="66"/>
  <c r="CA1936" i="66"/>
  <c r="BV1936" i="66" s="1"/>
  <c r="BY1933" i="66"/>
  <c r="BW1933" i="66"/>
  <c r="BY1931" i="66"/>
  <c r="BW1926" i="66"/>
  <c r="AH1898" i="66"/>
  <c r="CG1855" i="66"/>
  <c r="CF1855" i="66" s="1"/>
  <c r="AH1852" i="66"/>
  <c r="CG1852" i="66"/>
  <c r="CF1852" i="66" s="1"/>
  <c r="CA1852" i="66"/>
  <c r="BV1852" i="66" s="1"/>
  <c r="L1852" i="66"/>
  <c r="AJ1852" i="66"/>
  <c r="AK1852" i="66"/>
  <c r="CA1843" i="66"/>
  <c r="BV1843" i="66" s="1"/>
  <c r="L1842" i="66"/>
  <c r="AJ1809" i="66"/>
  <c r="AH1809" i="66"/>
  <c r="AK1809" i="66"/>
  <c r="CG1809" i="66"/>
  <c r="CF1809" i="66" s="1"/>
  <c r="L1809" i="66"/>
  <c r="CA1809" i="66"/>
  <c r="BV1809" i="66" s="1"/>
  <c r="AH1795" i="66"/>
  <c r="BY1776" i="66"/>
  <c r="BW1776" i="66"/>
  <c r="M1767" i="66"/>
  <c r="CB1767" i="66"/>
  <c r="BX1767" i="66" s="1"/>
  <c r="L1690" i="66"/>
  <c r="CG1690" i="66"/>
  <c r="CF1690" i="66" s="1"/>
  <c r="AJ1690" i="66"/>
  <c r="CA1690" i="66"/>
  <c r="BV1690" i="66" s="1"/>
  <c r="AH1690" i="66"/>
  <c r="AK1690" i="66"/>
  <c r="AK1678" i="66"/>
  <c r="BY1668" i="66"/>
  <c r="M1649" i="66"/>
  <c r="CB1649" i="66"/>
  <c r="BX1649" i="66" s="1"/>
  <c r="M1647" i="66"/>
  <c r="CB1647" i="66"/>
  <c r="BX1647" i="66" s="1"/>
  <c r="AH1701" i="66"/>
  <c r="CG1701" i="66"/>
  <c r="CF1701" i="66" s="1"/>
  <c r="L1701" i="66"/>
  <c r="AJ1701" i="66"/>
  <c r="AK1701" i="66"/>
  <c r="CA1701" i="66"/>
  <c r="BV1701" i="66" s="1"/>
  <c r="AH1912" i="66"/>
  <c r="CG1912" i="66"/>
  <c r="CF1912" i="66" s="1"/>
  <c r="AJ1912" i="66"/>
  <c r="L1912" i="66"/>
  <c r="AK1912" i="66"/>
  <c r="AK1902" i="66"/>
  <c r="AH1902" i="66"/>
  <c r="L1854" i="66"/>
  <c r="AH1854" i="66"/>
  <c r="AK1854" i="66"/>
  <c r="CG1854" i="66"/>
  <c r="CF1854" i="66" s="1"/>
  <c r="BW1847" i="66"/>
  <c r="AK1836" i="66"/>
  <c r="CA1836" i="66"/>
  <c r="BV1836" i="66" s="1"/>
  <c r="AH1836" i="66"/>
  <c r="L1836" i="66"/>
  <c r="AJ1836" i="66"/>
  <c r="AH1835" i="66"/>
  <c r="CG1835" i="66"/>
  <c r="CF1835" i="66" s="1"/>
  <c r="AJ1835" i="66"/>
  <c r="AK1835" i="66"/>
  <c r="BW1822" i="66"/>
  <c r="CB1817" i="66"/>
  <c r="BX1817" i="66" s="1"/>
  <c r="M1817" i="66"/>
  <c r="BW1809" i="66"/>
  <c r="BW1763" i="66"/>
  <c r="M1740" i="66"/>
  <c r="CB1740" i="66"/>
  <c r="BX1740" i="66" s="1"/>
  <c r="M1699" i="66"/>
  <c r="CB1699" i="66"/>
  <c r="BX1699" i="66" s="1"/>
  <c r="AH1677" i="66"/>
  <c r="CG1677" i="66"/>
  <c r="CF1677" i="66" s="1"/>
  <c r="AK1677" i="66"/>
  <c r="AJ1677" i="66"/>
  <c r="CA1677" i="66"/>
  <c r="BV1677" i="66" s="1"/>
  <c r="L1677" i="66"/>
  <c r="AG1644" i="66"/>
  <c r="BY1635" i="66"/>
  <c r="BW1635" i="66"/>
  <c r="BW1602" i="66"/>
  <c r="CG1836" i="66"/>
  <c r="CF1836" i="66" s="1"/>
  <c r="AI1833" i="66"/>
  <c r="AG1833" i="66"/>
  <c r="AH1823" i="66"/>
  <c r="CG1823" i="66"/>
  <c r="CF1823" i="66" s="1"/>
  <c r="AK1823" i="66"/>
  <c r="CA1823" i="66"/>
  <c r="BV1823" i="66" s="1"/>
  <c r="AJ1814" i="66"/>
  <c r="AK1814" i="66"/>
  <c r="CG1814" i="66"/>
  <c r="CF1814" i="66" s="1"/>
  <c r="L1814" i="66"/>
  <c r="L1813" i="66"/>
  <c r="AJ1813" i="66"/>
  <c r="AK1813" i="66"/>
  <c r="CA1813" i="66"/>
  <c r="BV1813" i="66" s="1"/>
  <c r="AH1804" i="66"/>
  <c r="CG1804" i="66"/>
  <c r="CF1804" i="66" s="1"/>
  <c r="L1804" i="66"/>
  <c r="CA1804" i="66"/>
  <c r="BV1804" i="66" s="1"/>
  <c r="AG1802" i="66"/>
  <c r="AI1802" i="66"/>
  <c r="L1789" i="66"/>
  <c r="AH1789" i="66"/>
  <c r="CA1789" i="66"/>
  <c r="BV1789" i="66" s="1"/>
  <c r="AJ1789" i="66"/>
  <c r="AK1789" i="66"/>
  <c r="M1779" i="66"/>
  <c r="CB1779" i="66"/>
  <c r="BX1779" i="66" s="1"/>
  <c r="AH1777" i="66"/>
  <c r="L1777" i="66"/>
  <c r="AJ1777" i="66"/>
  <c r="AK1777" i="66"/>
  <c r="CG1777" i="66"/>
  <c r="CF1777" i="66" s="1"/>
  <c r="CB1754" i="66"/>
  <c r="BX1754" i="66" s="1"/>
  <c r="M1754" i="66"/>
  <c r="AH1694" i="66"/>
  <c r="CG1694" i="66"/>
  <c r="CF1694" i="66" s="1"/>
  <c r="AK1694" i="66"/>
  <c r="CA1694" i="66"/>
  <c r="BV1694" i="66" s="1"/>
  <c r="BY1686" i="66"/>
  <c r="BW1686" i="66"/>
  <c r="CB1683" i="66"/>
  <c r="BX1683" i="66" s="1"/>
  <c r="BY1681" i="66"/>
  <c r="BW1681" i="66"/>
  <c r="M1622" i="66"/>
  <c r="CB1622" i="66"/>
  <c r="BX1622" i="66" s="1"/>
  <c r="AI1528" i="66"/>
  <c r="AG1528" i="66"/>
  <c r="M1519" i="66"/>
  <c r="CB1519" i="66"/>
  <c r="BX1519" i="66" s="1"/>
  <c r="CB2002" i="66"/>
  <c r="BX2002" i="66" s="1"/>
  <c r="CA1997" i="66"/>
  <c r="BV1997" i="66" s="1"/>
  <c r="CB1990" i="66"/>
  <c r="BX1990" i="66" s="1"/>
  <c r="CA1985" i="66"/>
  <c r="BV1985" i="66" s="1"/>
  <c r="CB1978" i="66"/>
  <c r="BX1978" i="66" s="1"/>
  <c r="CA1973" i="66"/>
  <c r="BV1973" i="66" s="1"/>
  <c r="CG1971" i="66"/>
  <c r="CF1971" i="66" s="1"/>
  <c r="M1971" i="66"/>
  <c r="BW1967" i="66"/>
  <c r="CG1966" i="66"/>
  <c r="CF1966" i="66" s="1"/>
  <c r="BW1956" i="66"/>
  <c r="M1956" i="66"/>
  <c r="AH1952" i="66"/>
  <c r="L1952" i="66"/>
  <c r="M1947" i="66"/>
  <c r="BY1929" i="66"/>
  <c r="AJ1928" i="66"/>
  <c r="L1921" i="66"/>
  <c r="AK1921" i="66"/>
  <c r="CG1921" i="66"/>
  <c r="CF1921" i="66" s="1"/>
  <c r="CB1916" i="66"/>
  <c r="BX1916" i="66" s="1"/>
  <c r="M1916" i="66"/>
  <c r="AK1908" i="66"/>
  <c r="CA1908" i="66"/>
  <c r="BV1908" i="66" s="1"/>
  <c r="AH1908" i="66"/>
  <c r="AK1897" i="66"/>
  <c r="AJ1897" i="66"/>
  <c r="BY1889" i="66"/>
  <c r="AI1882" i="66"/>
  <c r="M1879" i="66"/>
  <c r="CB1879" i="66"/>
  <c r="BX1879" i="66" s="1"/>
  <c r="AK1878" i="66"/>
  <c r="CG1878" i="66"/>
  <c r="CF1878" i="66" s="1"/>
  <c r="BY1865" i="66"/>
  <c r="AK1849" i="66"/>
  <c r="AJ1834" i="66"/>
  <c r="CB1833" i="66"/>
  <c r="BX1833" i="66" s="1"/>
  <c r="M1833" i="66"/>
  <c r="AJ1830" i="66"/>
  <c r="AK1830" i="66"/>
  <c r="CA1830" i="66"/>
  <c r="BV1830" i="66" s="1"/>
  <c r="L1830" i="66"/>
  <c r="CG1830" i="66"/>
  <c r="CF1830" i="66" s="1"/>
  <c r="BY1814" i="66"/>
  <c r="AH1808" i="66"/>
  <c r="CB1802" i="66"/>
  <c r="BX1802" i="66" s="1"/>
  <c r="M1802" i="66"/>
  <c r="BW1787" i="66"/>
  <c r="BY1787" i="66"/>
  <c r="AJ1769" i="66"/>
  <c r="AK1769" i="66"/>
  <c r="AH1769" i="66"/>
  <c r="L1769" i="66"/>
  <c r="AG1761" i="66"/>
  <c r="AJ1760" i="66"/>
  <c r="AK1760" i="66"/>
  <c r="L1760" i="66"/>
  <c r="AH1760" i="66"/>
  <c r="AJ1727" i="66"/>
  <c r="CA1727" i="66"/>
  <c r="BV1727" i="66" s="1"/>
  <c r="CG1727" i="66"/>
  <c r="CF1727" i="66" s="1"/>
  <c r="AH1727" i="66"/>
  <c r="L1727" i="66"/>
  <c r="CG1708" i="66"/>
  <c r="CF1708" i="66" s="1"/>
  <c r="AJ1708" i="66"/>
  <c r="L1708" i="66"/>
  <c r="AK1708" i="66"/>
  <c r="AH1708" i="66"/>
  <c r="CB1702" i="66"/>
  <c r="BX1702" i="66" s="1"/>
  <c r="M1702" i="66"/>
  <c r="BY1694" i="66"/>
  <c r="L1585" i="66"/>
  <c r="CG1585" i="66"/>
  <c r="CF1585" i="66" s="1"/>
  <c r="AJ1585" i="66"/>
  <c r="AK1585" i="66"/>
  <c r="AH1585" i="66"/>
  <c r="CA1585" i="66"/>
  <c r="BV1585" i="66" s="1"/>
  <c r="L1884" i="66"/>
  <c r="CA1884" i="66"/>
  <c r="BV1884" i="66" s="1"/>
  <c r="AJ1884" i="66"/>
  <c r="AK1884" i="66"/>
  <c r="CG1884" i="66"/>
  <c r="CF1884" i="66" s="1"/>
  <c r="AJ1857" i="66"/>
  <c r="L1857" i="66"/>
  <c r="AG1830" i="66"/>
  <c r="AI1830" i="66"/>
  <c r="BW1815" i="66"/>
  <c r="BW1717" i="66"/>
  <c r="AJ1655" i="66"/>
  <c r="CA1655" i="66"/>
  <c r="BV1655" i="66" s="1"/>
  <c r="AK1655" i="66"/>
  <c r="CG1655" i="66"/>
  <c r="CF1655" i="66" s="1"/>
  <c r="AH1655" i="66"/>
  <c r="M1642" i="66"/>
  <c r="CB1642" i="66"/>
  <c r="BX1642" i="66" s="1"/>
  <c r="M1594" i="66"/>
  <c r="CB1594" i="66"/>
  <c r="BX1594" i="66" s="1"/>
  <c r="M1963" i="66"/>
  <c r="CB1963" i="66"/>
  <c r="BX1963" i="66" s="1"/>
  <c r="CA1950" i="66"/>
  <c r="BV1950" i="66" s="1"/>
  <c r="CA1944" i="66"/>
  <c r="BV1944" i="66" s="1"/>
  <c r="BW1943" i="66"/>
  <c r="CA1930" i="66"/>
  <c r="BV1930" i="66" s="1"/>
  <c r="AJ1930" i="66"/>
  <c r="AK1930" i="66"/>
  <c r="M1925" i="66"/>
  <c r="CB1908" i="66"/>
  <c r="BX1908" i="66" s="1"/>
  <c r="AI1796" i="66"/>
  <c r="AG1796" i="66"/>
  <c r="AI1755" i="66"/>
  <c r="AG1755" i="66"/>
  <c r="CA1681" i="66"/>
  <c r="BV1681" i="66" s="1"/>
  <c r="AJ1681" i="66"/>
  <c r="AK1681" i="66"/>
  <c r="L1681" i="66"/>
  <c r="CG1681" i="66"/>
  <c r="CF1681" i="66" s="1"/>
  <c r="AH1681" i="66"/>
  <c r="CA1672" i="66"/>
  <c r="BV1672" i="66" s="1"/>
  <c r="L1672" i="66"/>
  <c r="AH1672" i="66"/>
  <c r="AK1672" i="66"/>
  <c r="AJ1672" i="66"/>
  <c r="CG1672" i="66"/>
  <c r="CF1672" i="66" s="1"/>
  <c r="AH1623" i="66"/>
  <c r="CG1623" i="66"/>
  <c r="CF1623" i="66" s="1"/>
  <c r="AJ1623" i="66"/>
  <c r="CA1623" i="66"/>
  <c r="BV1623" i="66" s="1"/>
  <c r="L1623" i="66"/>
  <c r="AK1623" i="66"/>
  <c r="AK1615" i="66"/>
  <c r="CG1615" i="66"/>
  <c r="CF1615" i="66" s="1"/>
  <c r="AJ1615" i="66"/>
  <c r="L1615" i="66"/>
  <c r="AH1615" i="66"/>
  <c r="CA1615" i="66"/>
  <c r="BV1615" i="66" s="1"/>
  <c r="L1963" i="66"/>
  <c r="CA1963" i="66"/>
  <c r="BV1963" i="66" s="1"/>
  <c r="CA1954" i="66"/>
  <c r="BV1954" i="66" s="1"/>
  <c r="AK1954" i="66"/>
  <c r="BW1910" i="66"/>
  <c r="CA2002" i="66"/>
  <c r="BV2002" i="66" s="1"/>
  <c r="CB1995" i="66"/>
  <c r="BX1995" i="66" s="1"/>
  <c r="M1960" i="66"/>
  <c r="M1923" i="66"/>
  <c r="CB1923" i="66"/>
  <c r="BX1923" i="66" s="1"/>
  <c r="BY1918" i="66"/>
  <c r="CA1912" i="66"/>
  <c r="BV1912" i="66" s="1"/>
  <c r="AK1903" i="66"/>
  <c r="AJ1903" i="66"/>
  <c r="L1786" i="66"/>
  <c r="CA1786" i="66"/>
  <c r="BV1786" i="66" s="1"/>
  <c r="AH1786" i="66"/>
  <c r="AK1786" i="66"/>
  <c r="L1990" i="66"/>
  <c r="M1983" i="66"/>
  <c r="L1978" i="66"/>
  <c r="AK1973" i="66"/>
  <c r="CG1965" i="66"/>
  <c r="CF1965" i="66" s="1"/>
  <c r="AK1944" i="66"/>
  <c r="M1938" i="66"/>
  <c r="CB1934" i="66"/>
  <c r="BX1934" i="66" s="1"/>
  <c r="AK1934" i="66"/>
  <c r="L1934" i="66"/>
  <c r="AH1934" i="66"/>
  <c r="CA1934" i="66"/>
  <c r="BV1934" i="66" s="1"/>
  <c r="CA1923" i="66"/>
  <c r="BV1923" i="66" s="1"/>
  <c r="AJ1923" i="66"/>
  <c r="CA1911" i="66"/>
  <c r="BV1911" i="66" s="1"/>
  <c r="AJ1911" i="66"/>
  <c r="AJ1905" i="66"/>
  <c r="L1905" i="66"/>
  <c r="AH1905" i="66"/>
  <c r="M1890" i="66"/>
  <c r="CB1890" i="66"/>
  <c r="BX1890" i="66" s="1"/>
  <c r="M1887" i="66"/>
  <c r="CB1887" i="66"/>
  <c r="BX1887" i="66" s="1"/>
  <c r="AH1885" i="66"/>
  <c r="AJ1885" i="66"/>
  <c r="AK1885" i="66"/>
  <c r="CG1885" i="66"/>
  <c r="CF1885" i="66" s="1"/>
  <c r="BW1879" i="66"/>
  <c r="BY1879" i="66"/>
  <c r="BY1878" i="66"/>
  <c r="CG1857" i="66"/>
  <c r="CF1857" i="66" s="1"/>
  <c r="AJ1821" i="66"/>
  <c r="CG1821" i="66"/>
  <c r="CF1821" i="66" s="1"/>
  <c r="CA1821" i="66"/>
  <c r="BV1821" i="66" s="1"/>
  <c r="L1821" i="66"/>
  <c r="AK1821" i="66"/>
  <c r="CG1808" i="66"/>
  <c r="CF1808" i="66" s="1"/>
  <c r="AJ1802" i="66"/>
  <c r="AK1802" i="66"/>
  <c r="L1802" i="66"/>
  <c r="CA1802" i="66"/>
  <c r="BV1802" i="66" s="1"/>
  <c r="BW1798" i="66"/>
  <c r="BW1796" i="66"/>
  <c r="BY1796" i="66"/>
  <c r="M1795" i="66"/>
  <c r="L1793" i="66"/>
  <c r="CG1793" i="66"/>
  <c r="CF1793" i="66" s="1"/>
  <c r="AH1793" i="66"/>
  <c r="AJ1785" i="66"/>
  <c r="L1785" i="66"/>
  <c r="CG1785" i="66"/>
  <c r="CF1785" i="66" s="1"/>
  <c r="AH1785" i="66"/>
  <c r="CA1779" i="66"/>
  <c r="BV1779" i="66" s="1"/>
  <c r="CG1779" i="66"/>
  <c r="CF1779" i="66" s="1"/>
  <c r="AJ1779" i="66"/>
  <c r="AK1779" i="66"/>
  <c r="CA1761" i="66"/>
  <c r="BV1761" i="66" s="1"/>
  <c r="AK1761" i="66"/>
  <c r="CG1761" i="66"/>
  <c r="CF1761" i="66" s="1"/>
  <c r="AJ1761" i="66"/>
  <c r="AJ1754" i="66"/>
  <c r="CA1754" i="66"/>
  <c r="BV1754" i="66" s="1"/>
  <c r="L1754" i="66"/>
  <c r="AH1754" i="66"/>
  <c r="AK1754" i="66"/>
  <c r="AI1721" i="66"/>
  <c r="AH1718" i="66"/>
  <c r="CG1718" i="66"/>
  <c r="CF1718" i="66" s="1"/>
  <c r="AK1718" i="66"/>
  <c r="AJ1718" i="66"/>
  <c r="CA1718" i="66"/>
  <c r="BV1718" i="66" s="1"/>
  <c r="L1718" i="66"/>
  <c r="BW1653" i="66"/>
  <c r="BY1653" i="66"/>
  <c r="AH1919" i="66"/>
  <c r="CG1919" i="66"/>
  <c r="CF1919" i="66" s="1"/>
  <c r="CB1898" i="66"/>
  <c r="BX1898" i="66" s="1"/>
  <c r="AH1792" i="66"/>
  <c r="CG1792" i="66"/>
  <c r="CF1792" i="66" s="1"/>
  <c r="AK1792" i="66"/>
  <c r="CA1792" i="66"/>
  <c r="BV1792" i="66" s="1"/>
  <c r="CB1787" i="66"/>
  <c r="BX1787" i="66" s="1"/>
  <c r="M1787" i="66"/>
  <c r="AJ1699" i="66"/>
  <c r="CG1699" i="66"/>
  <c r="CF1699" i="66" s="1"/>
  <c r="AK1699" i="66"/>
  <c r="AH1699" i="66"/>
  <c r="CA1699" i="66"/>
  <c r="BV1699" i="66" s="1"/>
  <c r="M1653" i="66"/>
  <c r="CB1653" i="66"/>
  <c r="BX1653" i="66" s="1"/>
  <c r="AJ1778" i="66"/>
  <c r="AK1778" i="66"/>
  <c r="CG1778" i="66"/>
  <c r="CF1778" i="66" s="1"/>
  <c r="L1778" i="66"/>
  <c r="AH1778" i="66"/>
  <c r="AH1774" i="66"/>
  <c r="CG1774" i="66"/>
  <c r="CF1774" i="66" s="1"/>
  <c r="AJ1774" i="66"/>
  <c r="AK1774" i="66"/>
  <c r="CA1774" i="66"/>
  <c r="BV1774" i="66" s="1"/>
  <c r="M1773" i="66"/>
  <c r="CB1773" i="66"/>
  <c r="BX1773" i="66" s="1"/>
  <c r="AH1571" i="66"/>
  <c r="CG1571" i="66"/>
  <c r="CF1571" i="66" s="1"/>
  <c r="CA1571" i="66"/>
  <c r="BV1571" i="66" s="1"/>
  <c r="AJ1571" i="66"/>
  <c r="AK1571" i="66"/>
  <c r="L1571" i="66"/>
  <c r="L1997" i="66"/>
  <c r="CG1902" i="66"/>
  <c r="CF1902" i="66" s="1"/>
  <c r="CA1896" i="66"/>
  <c r="BV1896" i="66" s="1"/>
  <c r="L1896" i="66"/>
  <c r="AK1866" i="66"/>
  <c r="AJ1866" i="66"/>
  <c r="AH1866" i="66"/>
  <c r="L1866" i="66"/>
  <c r="CA1866" i="66"/>
  <c r="BV1866" i="66" s="1"/>
  <c r="CA1818" i="66"/>
  <c r="BV1818" i="66" s="1"/>
  <c r="CG1818" i="66"/>
  <c r="CF1818" i="66" s="1"/>
  <c r="AH1732" i="66"/>
  <c r="CA1732" i="66"/>
  <c r="BV1732" i="66" s="1"/>
  <c r="CG1732" i="66"/>
  <c r="CF1732" i="66" s="1"/>
  <c r="L1732" i="66"/>
  <c r="L1724" i="66"/>
  <c r="CA1724" i="66"/>
  <c r="BV1724" i="66" s="1"/>
  <c r="AK1724" i="66"/>
  <c r="AJ1724" i="66"/>
  <c r="AH1724" i="66"/>
  <c r="CG1724" i="66"/>
  <c r="CF1724" i="66" s="1"/>
  <c r="AH1660" i="66"/>
  <c r="CA1660" i="66"/>
  <c r="BV1660" i="66" s="1"/>
  <c r="AJ1660" i="66"/>
  <c r="AK1660" i="66"/>
  <c r="L1660" i="66"/>
  <c r="CG1660" i="66"/>
  <c r="CF1660" i="66" s="1"/>
  <c r="BW1656" i="66"/>
  <c r="BY1656" i="66"/>
  <c r="L1655" i="66"/>
  <c r="AH1625" i="66"/>
  <c r="CG1625" i="66"/>
  <c r="CF1625" i="66" s="1"/>
  <c r="AJ1625" i="66"/>
  <c r="L1625" i="66"/>
  <c r="AK1625" i="66"/>
  <c r="CA1625" i="66"/>
  <c r="BV1625" i="66" s="1"/>
  <c r="CA2000" i="66"/>
  <c r="BV2000" i="66" s="1"/>
  <c r="CB1993" i="66"/>
  <c r="BX1993" i="66" s="1"/>
  <c r="CA1988" i="66"/>
  <c r="BV1988" i="66" s="1"/>
  <c r="CB1981" i="66"/>
  <c r="BX1981" i="66" s="1"/>
  <c r="CA1976" i="66"/>
  <c r="BV1976" i="66" s="1"/>
  <c r="BY1955" i="66"/>
  <c r="L1949" i="66"/>
  <c r="CA1949" i="66"/>
  <c r="BV1949" i="66" s="1"/>
  <c r="BY1939" i="66"/>
  <c r="BW1938" i="66"/>
  <c r="CG1932" i="66"/>
  <c r="CF1932" i="66" s="1"/>
  <c r="L1927" i="66"/>
  <c r="AJ1922" i="66"/>
  <c r="AK1922" i="66"/>
  <c r="CA1922" i="66"/>
  <c r="BV1922" i="66" s="1"/>
  <c r="L1916" i="66"/>
  <c r="AH1916" i="66"/>
  <c r="CG1916" i="66"/>
  <c r="CF1916" i="66" s="1"/>
  <c r="AJ1914" i="66"/>
  <c r="AH1914" i="66"/>
  <c r="L1901" i="66"/>
  <c r="AJ1901" i="66"/>
  <c r="BY1895" i="66"/>
  <c r="AG1889" i="66"/>
  <c r="M1881" i="66"/>
  <c r="CB1881" i="66"/>
  <c r="BX1881" i="66" s="1"/>
  <c r="AK1879" i="66"/>
  <c r="L1879" i="66"/>
  <c r="CA1879" i="66"/>
  <c r="BV1879" i="66" s="1"/>
  <c r="AH1879" i="66"/>
  <c r="AJ1879" i="66"/>
  <c r="AK1867" i="66"/>
  <c r="CA1867" i="66"/>
  <c r="BV1867" i="66" s="1"/>
  <c r="AK1857" i="66"/>
  <c r="M1851" i="66"/>
  <c r="CB1851" i="66"/>
  <c r="BX1851" i="66" s="1"/>
  <c r="L1848" i="66"/>
  <c r="CG1848" i="66"/>
  <c r="CF1848" i="66" s="1"/>
  <c r="BW1843" i="66"/>
  <c r="BW1838" i="66"/>
  <c r="L1829" i="66"/>
  <c r="CG1829" i="66"/>
  <c r="CF1829" i="66" s="1"/>
  <c r="AK1829" i="66"/>
  <c r="AJ1829" i="66"/>
  <c r="CB1821" i="66"/>
  <c r="BX1821" i="66" s="1"/>
  <c r="M1821" i="66"/>
  <c r="CA1814" i="66"/>
  <c r="BV1814" i="66" s="1"/>
  <c r="BW1810" i="66"/>
  <c r="BY1810" i="66"/>
  <c r="BW1804" i="66"/>
  <c r="CG1802" i="66"/>
  <c r="CF1802" i="66" s="1"/>
  <c r="AH1799" i="66"/>
  <c r="CG1799" i="66"/>
  <c r="CF1799" i="66" s="1"/>
  <c r="AJ1799" i="66"/>
  <c r="CB1759" i="66"/>
  <c r="BX1759" i="66" s="1"/>
  <c r="M1759" i="66"/>
  <c r="AG1745" i="66"/>
  <c r="AI1745" i="66"/>
  <c r="AJ1735" i="66"/>
  <c r="CG1735" i="66"/>
  <c r="CF1735" i="66" s="1"/>
  <c r="AH1735" i="66"/>
  <c r="L1735" i="66"/>
  <c r="CA1735" i="66"/>
  <c r="BV1735" i="66" s="1"/>
  <c r="BW1729" i="66"/>
  <c r="BY1729" i="66"/>
  <c r="M1729" i="66"/>
  <c r="CB1729" i="66"/>
  <c r="BX1729" i="66" s="1"/>
  <c r="BY1724" i="66"/>
  <c r="CB1703" i="66"/>
  <c r="BX1703" i="66" s="1"/>
  <c r="M1703" i="66"/>
  <c r="M1695" i="66"/>
  <c r="CB1695" i="66"/>
  <c r="BX1695" i="66" s="1"/>
  <c r="CB1666" i="66"/>
  <c r="BX1666" i="66" s="1"/>
  <c r="M1666" i="66"/>
  <c r="CA1863" i="66"/>
  <c r="BV1863" i="66" s="1"/>
  <c r="AK1863" i="66"/>
  <c r="L1863" i="66"/>
  <c r="CB1835" i="66"/>
  <c r="BX1835" i="66" s="1"/>
  <c r="M1835" i="66"/>
  <c r="M1798" i="66"/>
  <c r="CB1798" i="66"/>
  <c r="BX1798" i="66" s="1"/>
  <c r="CB1689" i="66"/>
  <c r="BX1689" i="66" s="1"/>
  <c r="M1689" i="66"/>
  <c r="BW1633" i="66"/>
  <c r="BY1633" i="66"/>
  <c r="M1612" i="66"/>
  <c r="CB1612" i="66"/>
  <c r="BX1612" i="66" s="1"/>
  <c r="AK1552" i="66"/>
  <c r="CG1552" i="66"/>
  <c r="CF1552" i="66" s="1"/>
  <c r="CA1552" i="66"/>
  <c r="BV1552" i="66" s="1"/>
  <c r="L1552" i="66"/>
  <c r="AH1552" i="66"/>
  <c r="AJ1552" i="66"/>
  <c r="M1954" i="66"/>
  <c r="CB1954" i="66"/>
  <c r="BX1954" i="66" s="1"/>
  <c r="AJ1950" i="66"/>
  <c r="AK1950" i="66"/>
  <c r="CA1942" i="66"/>
  <c r="BV1942" i="66" s="1"/>
  <c r="CG1942" i="66"/>
  <c r="CF1942" i="66" s="1"/>
  <c r="AJ1935" i="66"/>
  <c r="AK1935" i="66"/>
  <c r="CA1860" i="66"/>
  <c r="BV1860" i="66" s="1"/>
  <c r="AJ1860" i="66"/>
  <c r="AH1860" i="66"/>
  <c r="L1860" i="66"/>
  <c r="AK1860" i="66"/>
  <c r="M1830" i="66"/>
  <c r="CB1830" i="66"/>
  <c r="BX1830" i="66" s="1"/>
  <c r="AH1653" i="66"/>
  <c r="CG1653" i="66"/>
  <c r="CF1653" i="66" s="1"/>
  <c r="AJ1653" i="66"/>
  <c r="AK1653" i="66"/>
  <c r="CA1653" i="66"/>
  <c r="BV1653" i="66" s="1"/>
  <c r="L1653" i="66"/>
  <c r="L1925" i="66"/>
  <c r="AK1925" i="66"/>
  <c r="M1911" i="66"/>
  <c r="CB1911" i="66"/>
  <c r="BX1911" i="66" s="1"/>
  <c r="L1985" i="66"/>
  <c r="L1947" i="66"/>
  <c r="CB1942" i="66"/>
  <c r="BX1942" i="66" s="1"/>
  <c r="AJ1941" i="66"/>
  <c r="AK1941" i="66"/>
  <c r="L1941" i="66"/>
  <c r="CB1930" i="66"/>
  <c r="BX1930" i="66" s="1"/>
  <c r="AH1888" i="66"/>
  <c r="CG1888" i="66"/>
  <c r="CF1888" i="66" s="1"/>
  <c r="L1888" i="66"/>
  <c r="CA1888" i="66"/>
  <c r="BV1888" i="66" s="1"/>
  <c r="AJ1888" i="66"/>
  <c r="AK1888" i="66"/>
  <c r="M1838" i="66"/>
  <c r="CB1838" i="66"/>
  <c r="BX1838" i="66" s="1"/>
  <c r="L1825" i="66"/>
  <c r="AH1825" i="66"/>
  <c r="AK1825" i="66"/>
  <c r="AJ1825" i="66"/>
  <c r="AI1821" i="66"/>
  <c r="AG1821" i="66"/>
  <c r="AJ1764" i="66"/>
  <c r="AK1764" i="66"/>
  <c r="AH1764" i="66"/>
  <c r="CG1764" i="66"/>
  <c r="CF1764" i="66" s="1"/>
  <c r="CA1764" i="66"/>
  <c r="BV1764" i="66" s="1"/>
  <c r="L1764" i="66"/>
  <c r="M1761" i="66"/>
  <c r="CB1761" i="66"/>
  <c r="BX1761" i="66" s="1"/>
  <c r="CB1760" i="66"/>
  <c r="BX1760" i="66" s="1"/>
  <c r="M1760" i="66"/>
  <c r="AJ1755" i="66"/>
  <c r="AK1755" i="66"/>
  <c r="L1755" i="66"/>
  <c r="CA1755" i="66"/>
  <c r="BV1755" i="66" s="1"/>
  <c r="CG1755" i="66"/>
  <c r="CF1755" i="66" s="1"/>
  <c r="BY1965" i="66"/>
  <c r="CG1963" i="66"/>
  <c r="CF1963" i="66" s="1"/>
  <c r="CA1947" i="66"/>
  <c r="BV1947" i="66" s="1"/>
  <c r="CA1941" i="66"/>
  <c r="BV1941" i="66" s="1"/>
  <c r="AH1940" i="66"/>
  <c r="CG1940" i="66"/>
  <c r="CF1940" i="66" s="1"/>
  <c r="AJ1940" i="66"/>
  <c r="CA1940" i="66"/>
  <c r="BV1940" i="66" s="1"/>
  <c r="AK1940" i="66"/>
  <c r="BY1934" i="66"/>
  <c r="AH1928" i="66"/>
  <c r="CG1928" i="66"/>
  <c r="CF1928" i="66" s="1"/>
  <c r="CB1913" i="66"/>
  <c r="BX1913" i="66" s="1"/>
  <c r="CB1909" i="66"/>
  <c r="BX1909" i="66" s="1"/>
  <c r="BY1891" i="66"/>
  <c r="AK1891" i="66"/>
  <c r="AH1891" i="66"/>
  <c r="CA1891" i="66"/>
  <c r="BV1891" i="66" s="1"/>
  <c r="CG1891" i="66"/>
  <c r="CF1891" i="66" s="1"/>
  <c r="CA1890" i="66"/>
  <c r="BV1890" i="66" s="1"/>
  <c r="L1890" i="66"/>
  <c r="AJ1890" i="66"/>
  <c r="AK1890" i="66"/>
  <c r="L1882" i="66"/>
  <c r="CA1882" i="66"/>
  <c r="BV1882" i="66" s="1"/>
  <c r="AJ1882" i="66"/>
  <c r="CG1882" i="66"/>
  <c r="CF1882" i="66" s="1"/>
  <c r="BY1881" i="66"/>
  <c r="BY1876" i="66"/>
  <c r="AH1876" i="66"/>
  <c r="CG1876" i="66"/>
  <c r="CF1876" i="66" s="1"/>
  <c r="AJ1876" i="66"/>
  <c r="CB1873" i="66"/>
  <c r="BX1873" i="66" s="1"/>
  <c r="M1873" i="66"/>
  <c r="CG1863" i="66"/>
  <c r="CF1863" i="66" s="1"/>
  <c r="AH1863" i="66"/>
  <c r="BY1858" i="66"/>
  <c r="BW1858" i="66"/>
  <c r="BY1857" i="66"/>
  <c r="AH1857" i="66"/>
  <c r="CA1851" i="66"/>
  <c r="BV1851" i="66" s="1"/>
  <c r="AJ1851" i="66"/>
  <c r="AK1851" i="66"/>
  <c r="CG1851" i="66"/>
  <c r="CF1851" i="66" s="1"/>
  <c r="M1850" i="66"/>
  <c r="CB1850" i="66"/>
  <c r="BX1850" i="66" s="1"/>
  <c r="AH1849" i="66"/>
  <c r="L1849" i="66"/>
  <c r="CB1844" i="66"/>
  <c r="BX1844" i="66" s="1"/>
  <c r="M1844" i="66"/>
  <c r="M1839" i="66"/>
  <c r="CB1839" i="66"/>
  <c r="BX1839" i="66" s="1"/>
  <c r="BY1835" i="66"/>
  <c r="L1835" i="66"/>
  <c r="L1834" i="66"/>
  <c r="CA1834" i="66"/>
  <c r="BV1834" i="66" s="1"/>
  <c r="CA1825" i="66"/>
  <c r="BV1825" i="66" s="1"/>
  <c r="BW1823" i="66"/>
  <c r="BY1823" i="66"/>
  <c r="M1807" i="66"/>
  <c r="M1803" i="66"/>
  <c r="CB1803" i="66"/>
  <c r="BX1803" i="66" s="1"/>
  <c r="CG1786" i="66"/>
  <c r="CF1786" i="66" s="1"/>
  <c r="CA1776" i="66"/>
  <c r="BV1776" i="66" s="1"/>
  <c r="CG1776" i="66"/>
  <c r="CF1776" i="66" s="1"/>
  <c r="L1776" i="66"/>
  <c r="AH1776" i="66"/>
  <c r="AK1776" i="66"/>
  <c r="BY1769" i="66"/>
  <c r="M1768" i="66"/>
  <c r="BW1766" i="66"/>
  <c r="M1755" i="66"/>
  <c r="BW1751" i="66"/>
  <c r="AK1745" i="66"/>
  <c r="CG1745" i="66"/>
  <c r="CF1745" i="66" s="1"/>
  <c r="L1745" i="66"/>
  <c r="AJ1745" i="66"/>
  <c r="CA1745" i="66"/>
  <c r="BV1745" i="66" s="1"/>
  <c r="AG1728" i="66"/>
  <c r="M1725" i="66"/>
  <c r="CB1725" i="66"/>
  <c r="BX1725" i="66" s="1"/>
  <c r="M1721" i="66"/>
  <c r="CB1721" i="66"/>
  <c r="BX1721" i="66" s="1"/>
  <c r="BY1673" i="66"/>
  <c r="L1645" i="66"/>
  <c r="CA1645" i="66"/>
  <c r="BV1645" i="66" s="1"/>
  <c r="AH1645" i="66"/>
  <c r="AJ1645" i="66"/>
  <c r="AK1645" i="66"/>
  <c r="CG1645" i="66"/>
  <c r="CF1645" i="66" s="1"/>
  <c r="CG1641" i="66"/>
  <c r="CF1641" i="66" s="1"/>
  <c r="AH1641" i="66"/>
  <c r="L1641" i="66"/>
  <c r="AJ1641" i="66"/>
  <c r="AK1641" i="66"/>
  <c r="BW1831" i="66"/>
  <c r="M1812" i="66"/>
  <c r="CB1812" i="66"/>
  <c r="BX1812" i="66" s="1"/>
  <c r="CA1803" i="66"/>
  <c r="BV1803" i="66" s="1"/>
  <c r="AK1803" i="66"/>
  <c r="AJ1803" i="66"/>
  <c r="AJ1801" i="66"/>
  <c r="CA1801" i="66"/>
  <c r="BV1801" i="66" s="1"/>
  <c r="BY1791" i="66"/>
  <c r="BW1791" i="66"/>
  <c r="M1764" i="66"/>
  <c r="CB1764" i="66"/>
  <c r="BX1764" i="66" s="1"/>
  <c r="AH1738" i="66"/>
  <c r="CA1738" i="66"/>
  <c r="BV1738" i="66" s="1"/>
  <c r="L1738" i="66"/>
  <c r="BY1730" i="66"/>
  <c r="AJ1723" i="66"/>
  <c r="AK1723" i="66"/>
  <c r="CG1723" i="66"/>
  <c r="CF1723" i="66" s="1"/>
  <c r="L1723" i="66"/>
  <c r="AH1723" i="66"/>
  <c r="AK1685" i="66"/>
  <c r="AH1685" i="66"/>
  <c r="L1685" i="66"/>
  <c r="CA1685" i="66"/>
  <c r="BV1685" i="66" s="1"/>
  <c r="AJ1685" i="66"/>
  <c r="BY1675" i="66"/>
  <c r="AK1661" i="66"/>
  <c r="AJ1661" i="66"/>
  <c r="L1661" i="66"/>
  <c r="CG1661" i="66"/>
  <c r="CF1661" i="66" s="1"/>
  <c r="AH1661" i="66"/>
  <c r="CA1661" i="66"/>
  <c r="BV1661" i="66" s="1"/>
  <c r="AH1650" i="66"/>
  <c r="L1650" i="66"/>
  <c r="AJ1650" i="66"/>
  <c r="AK1650" i="66"/>
  <c r="CA1650" i="66"/>
  <c r="BV1650" i="66" s="1"/>
  <c r="CB1637" i="66"/>
  <c r="BX1637" i="66" s="1"/>
  <c r="M1637" i="66"/>
  <c r="M1626" i="66"/>
  <c r="CB1626" i="66"/>
  <c r="BX1626" i="66" s="1"/>
  <c r="CB1619" i="66"/>
  <c r="BX1619" i="66" s="1"/>
  <c r="M1619" i="66"/>
  <c r="M1562" i="66"/>
  <c r="CB1562" i="66"/>
  <c r="BX1562" i="66" s="1"/>
  <c r="L1918" i="66"/>
  <c r="CA1918" i="66"/>
  <c r="BV1918" i="66" s="1"/>
  <c r="AH1918" i="66"/>
  <c r="AK1918" i="66"/>
  <c r="L1913" i="66"/>
  <c r="AK1913" i="66"/>
  <c r="M1906" i="66"/>
  <c r="CB1906" i="66"/>
  <c r="BX1906" i="66" s="1"/>
  <c r="L1894" i="66"/>
  <c r="CA1894" i="66"/>
  <c r="BV1894" i="66" s="1"/>
  <c r="BY1890" i="66"/>
  <c r="BW1890" i="66"/>
  <c r="M1889" i="66"/>
  <c r="CB1889" i="66"/>
  <c r="BX1889" i="66" s="1"/>
  <c r="BW1886" i="66"/>
  <c r="M1863" i="66"/>
  <c r="CB1863" i="66"/>
  <c r="BX1863" i="66" s="1"/>
  <c r="AK1856" i="66"/>
  <c r="CA1856" i="66"/>
  <c r="BV1856" i="66" s="1"/>
  <c r="AH1856" i="66"/>
  <c r="CG1856" i="66"/>
  <c r="CF1856" i="66" s="1"/>
  <c r="AH1847" i="66"/>
  <c r="CG1847" i="66"/>
  <c r="CF1847" i="66" s="1"/>
  <c r="AH1840" i="66"/>
  <c r="CG1840" i="66"/>
  <c r="CF1840" i="66" s="1"/>
  <c r="AJ1840" i="66"/>
  <c r="L1822" i="66"/>
  <c r="CA1822" i="66"/>
  <c r="BV1822" i="66" s="1"/>
  <c r="AH1822" i="66"/>
  <c r="BW1819" i="66"/>
  <c r="AH1816" i="66"/>
  <c r="CG1816" i="66"/>
  <c r="CF1816" i="66" s="1"/>
  <c r="L1816" i="66"/>
  <c r="AK1816" i="66"/>
  <c r="CB1808" i="66"/>
  <c r="BX1808" i="66" s="1"/>
  <c r="M1808" i="66"/>
  <c r="M1791" i="66"/>
  <c r="CB1791" i="66"/>
  <c r="BX1791" i="66" s="1"/>
  <c r="AH1787" i="66"/>
  <c r="CG1787" i="66"/>
  <c r="CF1787" i="66" s="1"/>
  <c r="L1787" i="66"/>
  <c r="AJ1787" i="66"/>
  <c r="AH1780" i="66"/>
  <c r="CG1780" i="66"/>
  <c r="CF1780" i="66" s="1"/>
  <c r="CA1780" i="66"/>
  <c r="BV1780" i="66" s="1"/>
  <c r="BW1773" i="66"/>
  <c r="BW1752" i="66"/>
  <c r="BY1752" i="66"/>
  <c r="AH1750" i="66"/>
  <c r="CG1750" i="66"/>
  <c r="CF1750" i="66" s="1"/>
  <c r="CA1750" i="66"/>
  <c r="BV1750" i="66" s="1"/>
  <c r="L1750" i="66"/>
  <c r="AK1750" i="66"/>
  <c r="BW1748" i="66"/>
  <c r="CG1738" i="66"/>
  <c r="CF1738" i="66" s="1"/>
  <c r="BW1735" i="66"/>
  <c r="AK1733" i="66"/>
  <c r="AJ1733" i="66"/>
  <c r="CA1733" i="66"/>
  <c r="BV1733" i="66" s="1"/>
  <c r="AH1733" i="66"/>
  <c r="L1733" i="66"/>
  <c r="AI1716" i="66"/>
  <c r="AG1716" i="66"/>
  <c r="CB1629" i="66"/>
  <c r="BX1629" i="66" s="1"/>
  <c r="M1629" i="66"/>
  <c r="CA1598" i="66"/>
  <c r="BV1598" i="66" s="1"/>
  <c r="AJ1598" i="66"/>
  <c r="CG1598" i="66"/>
  <c r="CF1598" i="66" s="1"/>
  <c r="AK1598" i="66"/>
  <c r="L1598" i="66"/>
  <c r="AH1598" i="66"/>
  <c r="BW1946" i="66"/>
  <c r="BW1922" i="66"/>
  <c r="M1914" i="66"/>
  <c r="CB1914" i="66"/>
  <c r="BX1914" i="66" s="1"/>
  <c r="BW1911" i="66"/>
  <c r="BW1903" i="66"/>
  <c r="BY1901" i="66"/>
  <c r="M1896" i="66"/>
  <c r="CG1894" i="66"/>
  <c r="CF1894" i="66" s="1"/>
  <c r="BW1853" i="66"/>
  <c r="BW1845" i="66"/>
  <c r="CB1840" i="66"/>
  <c r="BX1840" i="66" s="1"/>
  <c r="M1840" i="66"/>
  <c r="AH1832" i="66"/>
  <c r="CA1832" i="66"/>
  <c r="BV1832" i="66" s="1"/>
  <c r="L1832" i="66"/>
  <c r="AH1828" i="66"/>
  <c r="CG1828" i="66"/>
  <c r="CF1828" i="66" s="1"/>
  <c r="L1828" i="66"/>
  <c r="BY1824" i="66"/>
  <c r="BY1821" i="66"/>
  <c r="CB1800" i="66"/>
  <c r="BX1800" i="66" s="1"/>
  <c r="M1800" i="66"/>
  <c r="L1782" i="66"/>
  <c r="AH1782" i="66"/>
  <c r="L1781" i="66"/>
  <c r="CA1781" i="66"/>
  <c r="BV1781" i="66" s="1"/>
  <c r="AK1781" i="66"/>
  <c r="CG1781" i="66"/>
  <c r="CF1781" i="66" s="1"/>
  <c r="L1768" i="66"/>
  <c r="CA1768" i="66"/>
  <c r="BV1768" i="66" s="1"/>
  <c r="CG1768" i="66"/>
  <c r="CF1768" i="66" s="1"/>
  <c r="AH1768" i="66"/>
  <c r="AK1768" i="66"/>
  <c r="AI1729" i="66"/>
  <c r="M1716" i="66"/>
  <c r="CB1716" i="66"/>
  <c r="BX1716" i="66" s="1"/>
  <c r="AH1696" i="66"/>
  <c r="CA1696" i="66"/>
  <c r="BV1696" i="66" s="1"/>
  <c r="L1696" i="66"/>
  <c r="AJ1696" i="66"/>
  <c r="AK1696" i="66"/>
  <c r="CG1696" i="66"/>
  <c r="CF1696" i="66" s="1"/>
  <c r="CA1669" i="66"/>
  <c r="BV1669" i="66" s="1"/>
  <c r="CG1669" i="66"/>
  <c r="CF1669" i="66" s="1"/>
  <c r="AJ1669" i="66"/>
  <c r="L1669" i="66"/>
  <c r="AH1669" i="66"/>
  <c r="M1655" i="66"/>
  <c r="CB1655" i="66"/>
  <c r="BX1655" i="66" s="1"/>
  <c r="CG1650" i="66"/>
  <c r="CF1650" i="66" s="1"/>
  <c r="AJ1609" i="66"/>
  <c r="AK1609" i="66"/>
  <c r="L1609" i="66"/>
  <c r="CA1609" i="66"/>
  <c r="BV1609" i="66" s="1"/>
  <c r="AH1609" i="66"/>
  <c r="CG1609" i="66"/>
  <c r="CF1609" i="66" s="1"/>
  <c r="CA1887" i="66"/>
  <c r="BV1887" i="66" s="1"/>
  <c r="L1887" i="66"/>
  <c r="AH1887" i="66"/>
  <c r="BY1884" i="66"/>
  <c r="BY1859" i="66"/>
  <c r="AJ1833" i="66"/>
  <c r="CA1833" i="66"/>
  <c r="BV1833" i="66" s="1"/>
  <c r="L1833" i="66"/>
  <c r="BY1829" i="66"/>
  <c r="L1798" i="66"/>
  <c r="CA1798" i="66"/>
  <c r="BV1798" i="66" s="1"/>
  <c r="CG1798" i="66"/>
  <c r="CF1798" i="66" s="1"/>
  <c r="AJ1798" i="66"/>
  <c r="L1756" i="66"/>
  <c r="CA1756" i="66"/>
  <c r="BV1756" i="66" s="1"/>
  <c r="CG1756" i="66"/>
  <c r="CF1756" i="66" s="1"/>
  <c r="AK1756" i="66"/>
  <c r="L1751" i="66"/>
  <c r="CG1751" i="66"/>
  <c r="CF1751" i="66" s="1"/>
  <c r="AK1751" i="66"/>
  <c r="BY1728" i="66"/>
  <c r="BW1714" i="66"/>
  <c r="AJ1711" i="66"/>
  <c r="CG1711" i="66"/>
  <c r="CF1711" i="66" s="1"/>
  <c r="L1711" i="66"/>
  <c r="AK1711" i="66"/>
  <c r="CA1711" i="66"/>
  <c r="BV1711" i="66" s="1"/>
  <c r="AH1711" i="66"/>
  <c r="BW1709" i="66"/>
  <c r="BY1709" i="66"/>
  <c r="BY1708" i="66"/>
  <c r="BW1708" i="66"/>
  <c r="BY1707" i="66"/>
  <c r="BW1707" i="66"/>
  <c r="M1696" i="66"/>
  <c r="CB1696" i="66"/>
  <c r="BX1696" i="66" s="1"/>
  <c r="CB1663" i="66"/>
  <c r="BX1663" i="66" s="1"/>
  <c r="M1663" i="66"/>
  <c r="AI1651" i="66"/>
  <c r="AG1651" i="66"/>
  <c r="M1638" i="66"/>
  <c r="CB1638" i="66"/>
  <c r="BX1638" i="66" s="1"/>
  <c r="CB1687" i="66"/>
  <c r="BX1687" i="66" s="1"/>
  <c r="M1687" i="66"/>
  <c r="L1683" i="66"/>
  <c r="CG1683" i="66"/>
  <c r="CF1683" i="66" s="1"/>
  <c r="AH1683" i="66"/>
  <c r="AK1683" i="66"/>
  <c r="M1676" i="66"/>
  <c r="CB1676" i="66"/>
  <c r="BX1676" i="66" s="1"/>
  <c r="AI1662" i="66"/>
  <c r="AG1662" i="66"/>
  <c r="BY1658" i="66"/>
  <c r="BW1658" i="66"/>
  <c r="AJ1644" i="66"/>
  <c r="CA1644" i="66"/>
  <c r="BV1644" i="66" s="1"/>
  <c r="AG1614" i="66"/>
  <c r="AI1614" i="66"/>
  <c r="BY1613" i="66"/>
  <c r="BW1613" i="66"/>
  <c r="M1597" i="66"/>
  <c r="CB1597" i="66"/>
  <c r="BX1597" i="66" s="1"/>
  <c r="AG1583" i="66"/>
  <c r="AI1583" i="66"/>
  <c r="M1574" i="66"/>
  <c r="CB1574" i="66"/>
  <c r="BX1574" i="66" s="1"/>
  <c r="AJ1572" i="66"/>
  <c r="AK1572" i="66"/>
  <c r="AH1572" i="66"/>
  <c r="CG1572" i="66"/>
  <c r="CF1572" i="66" s="1"/>
  <c r="L1572" i="66"/>
  <c r="CA1572" i="66"/>
  <c r="BV1572" i="66" s="1"/>
  <c r="AH1544" i="66"/>
  <c r="CG1544" i="66"/>
  <c r="CF1544" i="66" s="1"/>
  <c r="AK1544" i="66"/>
  <c r="CA1544" i="66"/>
  <c r="BV1544" i="66" s="1"/>
  <c r="AJ1544" i="66"/>
  <c r="L1544" i="66"/>
  <c r="AG1533" i="66"/>
  <c r="AI1533" i="66"/>
  <c r="AJ1687" i="66"/>
  <c r="AK1687" i="66"/>
  <c r="AK1647" i="66"/>
  <c r="CG1647" i="66"/>
  <c r="CF1647" i="66" s="1"/>
  <c r="AH1647" i="66"/>
  <c r="AI1604" i="66"/>
  <c r="AG1604" i="66"/>
  <c r="AH1599" i="66"/>
  <c r="CG1599" i="66"/>
  <c r="CF1599" i="66" s="1"/>
  <c r="AJ1599" i="66"/>
  <c r="CA1599" i="66"/>
  <c r="BV1599" i="66" s="1"/>
  <c r="L1599" i="66"/>
  <c r="BY1587" i="66"/>
  <c r="BW1587" i="66"/>
  <c r="L1710" i="66"/>
  <c r="AH1710" i="66"/>
  <c r="CG1710" i="66"/>
  <c r="CF1710" i="66" s="1"/>
  <c r="AJ1710" i="66"/>
  <c r="CA1710" i="66"/>
  <c r="BV1710" i="66" s="1"/>
  <c r="AK1710" i="66"/>
  <c r="AK1709" i="66"/>
  <c r="CG1709" i="66"/>
  <c r="CF1709" i="66" s="1"/>
  <c r="AH1709" i="66"/>
  <c r="AJ1709" i="66"/>
  <c r="L1709" i="66"/>
  <c r="M1705" i="66"/>
  <c r="CB1705" i="66"/>
  <c r="BX1705" i="66" s="1"/>
  <c r="M1693" i="66"/>
  <c r="CB1693" i="66"/>
  <c r="BX1693" i="66" s="1"/>
  <c r="AJ1675" i="66"/>
  <c r="L1675" i="66"/>
  <c r="AH1675" i="66"/>
  <c r="AK1675" i="66"/>
  <c r="CA1675" i="66"/>
  <c r="BV1675" i="66" s="1"/>
  <c r="AK1673" i="66"/>
  <c r="CG1673" i="66"/>
  <c r="CF1673" i="66" s="1"/>
  <c r="AJ1673" i="66"/>
  <c r="CA1673" i="66"/>
  <c r="BV1673" i="66" s="1"/>
  <c r="AH1673" i="66"/>
  <c r="L1673" i="66"/>
  <c r="AG1667" i="66"/>
  <c r="AI1667" i="66"/>
  <c r="CG1644" i="66"/>
  <c r="CF1644" i="66" s="1"/>
  <c r="L1644" i="66"/>
  <c r="BY1639" i="66"/>
  <c r="BW1639" i="66"/>
  <c r="L1617" i="66"/>
  <c r="CA1617" i="66"/>
  <c r="BV1617" i="66" s="1"/>
  <c r="AJ1617" i="66"/>
  <c r="AK1617" i="66"/>
  <c r="AH1617" i="66"/>
  <c r="CG1617" i="66"/>
  <c r="CF1617" i="66" s="1"/>
  <c r="AJ1616" i="66"/>
  <c r="AK1616" i="66"/>
  <c r="L1616" i="66"/>
  <c r="CA1616" i="66"/>
  <c r="BV1616" i="66" s="1"/>
  <c r="AH1616" i="66"/>
  <c r="CG1616" i="66"/>
  <c r="CF1616" i="66" s="1"/>
  <c r="AH1587" i="66"/>
  <c r="CG1587" i="66"/>
  <c r="CF1587" i="66" s="1"/>
  <c r="AJ1587" i="66"/>
  <c r="CA1587" i="66"/>
  <c r="BV1587" i="66" s="1"/>
  <c r="AK1587" i="66"/>
  <c r="L1587" i="66"/>
  <c r="BW1664" i="66"/>
  <c r="BY1663" i="66"/>
  <c r="CA1657" i="66"/>
  <c r="BV1657" i="66" s="1"/>
  <c r="AJ1657" i="66"/>
  <c r="AK1657" i="66"/>
  <c r="CG1657" i="66"/>
  <c r="CF1657" i="66" s="1"/>
  <c r="M1598" i="66"/>
  <c r="CB1598" i="66"/>
  <c r="BX1598" i="66" s="1"/>
  <c r="L1546" i="66"/>
  <c r="AH1546" i="66"/>
  <c r="CG1546" i="66"/>
  <c r="CF1546" i="66" s="1"/>
  <c r="AJ1546" i="66"/>
  <c r="AK1546" i="66"/>
  <c r="CA1546" i="66"/>
  <c r="BV1546" i="66" s="1"/>
  <c r="BY1908" i="66"/>
  <c r="L1906" i="66"/>
  <c r="CA1906" i="66"/>
  <c r="BV1906" i="66" s="1"/>
  <c r="M1904" i="66"/>
  <c r="AH1900" i="66"/>
  <c r="CG1900" i="66"/>
  <c r="CF1900" i="66" s="1"/>
  <c r="L1900" i="66"/>
  <c r="BW1875" i="66"/>
  <c r="M1875" i="66"/>
  <c r="CB1875" i="66"/>
  <c r="BX1875" i="66" s="1"/>
  <c r="AH1871" i="66"/>
  <c r="CG1871" i="66"/>
  <c r="CF1871" i="66" s="1"/>
  <c r="AJ1871" i="66"/>
  <c r="L1871" i="66"/>
  <c r="BW1850" i="66"/>
  <c r="AJ1838" i="66"/>
  <c r="AK1838" i="66"/>
  <c r="L1838" i="66"/>
  <c r="M1834" i="66"/>
  <c r="CB1834" i="66"/>
  <c r="BX1834" i="66" s="1"/>
  <c r="BY1827" i="66"/>
  <c r="BY1826" i="66"/>
  <c r="AJ1826" i="66"/>
  <c r="AK1826" i="66"/>
  <c r="L1826" i="66"/>
  <c r="BY1817" i="66"/>
  <c r="L1817" i="66"/>
  <c r="AK1817" i="66"/>
  <c r="CG1817" i="66"/>
  <c r="CF1817" i="66" s="1"/>
  <c r="AK1807" i="66"/>
  <c r="AJ1807" i="66"/>
  <c r="CG1806" i="66"/>
  <c r="CF1806" i="66" s="1"/>
  <c r="CA1791" i="66"/>
  <c r="BV1791" i="66" s="1"/>
  <c r="L1791" i="66"/>
  <c r="BW1790" i="66"/>
  <c r="AK1765" i="66"/>
  <c r="AH1765" i="66"/>
  <c r="AJ1765" i="66"/>
  <c r="AK1752" i="66"/>
  <c r="CA1739" i="66"/>
  <c r="BV1739" i="66" s="1"/>
  <c r="AH1739" i="66"/>
  <c r="CA1729" i="66"/>
  <c r="BV1729" i="66" s="1"/>
  <c r="AJ1729" i="66"/>
  <c r="AK1729" i="66"/>
  <c r="CG1729" i="66"/>
  <c r="CF1729" i="66" s="1"/>
  <c r="AJ1716" i="66"/>
  <c r="AK1716" i="66"/>
  <c r="CG1716" i="66"/>
  <c r="CF1716" i="66" s="1"/>
  <c r="L1715" i="66"/>
  <c r="AJ1715" i="66"/>
  <c r="AK1715" i="66"/>
  <c r="CA1715" i="66"/>
  <c r="BV1715" i="66" s="1"/>
  <c r="AJ1692" i="66"/>
  <c r="AK1692" i="66"/>
  <c r="CA1692" i="66"/>
  <c r="BV1692" i="66" s="1"/>
  <c r="CG1692" i="66"/>
  <c r="CF1692" i="66" s="1"/>
  <c r="L1689" i="66"/>
  <c r="L1688" i="66"/>
  <c r="CA1688" i="66"/>
  <c r="BV1688" i="66" s="1"/>
  <c r="AK1688" i="66"/>
  <c r="AJ1688" i="66"/>
  <c r="CG1688" i="66"/>
  <c r="CF1688" i="66" s="1"/>
  <c r="AH1686" i="66"/>
  <c r="CA1686" i="66"/>
  <c r="BV1686" i="66" s="1"/>
  <c r="AJ1686" i="66"/>
  <c r="L1686" i="66"/>
  <c r="AK1686" i="66"/>
  <c r="BY1676" i="66"/>
  <c r="BW1676" i="66"/>
  <c r="L1676" i="66"/>
  <c r="CA1676" i="66"/>
  <c r="BV1676" i="66" s="1"/>
  <c r="AH1676" i="66"/>
  <c r="CG1676" i="66"/>
  <c r="CF1676" i="66" s="1"/>
  <c r="CB1661" i="66"/>
  <c r="BX1661" i="66" s="1"/>
  <c r="M1661" i="66"/>
  <c r="M1602" i="66"/>
  <c r="CB1602" i="66"/>
  <c r="BX1602" i="66" s="1"/>
  <c r="AJ1533" i="66"/>
  <c r="AK1533" i="66"/>
  <c r="CG1533" i="66"/>
  <c r="CF1533" i="66" s="1"/>
  <c r="L1533" i="66"/>
  <c r="CA1533" i="66"/>
  <c r="BV1533" i="66" s="1"/>
  <c r="AJ1772" i="66"/>
  <c r="L1772" i="66"/>
  <c r="CB1766" i="66"/>
  <c r="BX1766" i="66" s="1"/>
  <c r="M1766" i="66"/>
  <c r="BY1764" i="66"/>
  <c r="BW1764" i="66"/>
  <c r="M1742" i="66"/>
  <c r="CB1742" i="66"/>
  <c r="BX1742" i="66" s="1"/>
  <c r="CA1717" i="66"/>
  <c r="BV1717" i="66" s="1"/>
  <c r="AH1717" i="66"/>
  <c r="AJ1717" i="66"/>
  <c r="BW1704" i="66"/>
  <c r="AJ1704" i="66"/>
  <c r="AK1704" i="66"/>
  <c r="CG1704" i="66"/>
  <c r="CF1704" i="66" s="1"/>
  <c r="AH1704" i="66"/>
  <c r="AJ1691" i="66"/>
  <c r="CA1691" i="66"/>
  <c r="BV1691" i="66" s="1"/>
  <c r="L1691" i="66"/>
  <c r="AH1691" i="66"/>
  <c r="AK1691" i="66"/>
  <c r="M1677" i="66"/>
  <c r="CB1677" i="66"/>
  <c r="BX1677" i="66" s="1"/>
  <c r="M1670" i="66"/>
  <c r="CB1670" i="66"/>
  <c r="BX1670" i="66" s="1"/>
  <c r="AJ1663" i="66"/>
  <c r="CG1663" i="66"/>
  <c r="CF1663" i="66" s="1"/>
  <c r="AK1663" i="66"/>
  <c r="AH1663" i="66"/>
  <c r="L1633" i="66"/>
  <c r="CA1633" i="66"/>
  <c r="BV1633" i="66" s="1"/>
  <c r="CG1633" i="66"/>
  <c r="CF1633" i="66" s="1"/>
  <c r="AH1633" i="66"/>
  <c r="AJ1632" i="66"/>
  <c r="CG1632" i="66"/>
  <c r="CF1632" i="66" s="1"/>
  <c r="AH1632" i="66"/>
  <c r="AK1632" i="66"/>
  <c r="AH1606" i="66"/>
  <c r="CG1606" i="66"/>
  <c r="CF1606" i="66" s="1"/>
  <c r="L1606" i="66"/>
  <c r="AJ1606" i="66"/>
  <c r="AK1606" i="66"/>
  <c r="BW1579" i="66"/>
  <c r="BY1579" i="66"/>
  <c r="BW1556" i="66"/>
  <c r="BY1556" i="66"/>
  <c r="M1553" i="66"/>
  <c r="CB1553" i="66"/>
  <c r="BX1553" i="66" s="1"/>
  <c r="BY1860" i="66"/>
  <c r="L1858" i="66"/>
  <c r="CA1858" i="66"/>
  <c r="BV1858" i="66" s="1"/>
  <c r="L1846" i="66"/>
  <c r="CA1846" i="66"/>
  <c r="BV1846" i="66" s="1"/>
  <c r="AJ1846" i="66"/>
  <c r="CA1826" i="66"/>
  <c r="BV1826" i="66" s="1"/>
  <c r="M1820" i="66"/>
  <c r="CA1807" i="66"/>
  <c r="BV1807" i="66" s="1"/>
  <c r="BY1805" i="66"/>
  <c r="BW1795" i="66"/>
  <c r="AH1762" i="66"/>
  <c r="CG1762" i="66"/>
  <c r="CF1762" i="66" s="1"/>
  <c r="AK1762" i="66"/>
  <c r="BY1749" i="66"/>
  <c r="L1743" i="66"/>
  <c r="AH1743" i="66"/>
  <c r="CA1743" i="66"/>
  <c r="BV1743" i="66" s="1"/>
  <c r="BY1722" i="66"/>
  <c r="BW1722" i="66"/>
  <c r="BY1711" i="66"/>
  <c r="AK1697" i="66"/>
  <c r="AJ1697" i="66"/>
  <c r="AH1697" i="66"/>
  <c r="BW1688" i="66"/>
  <c r="BY1688" i="66"/>
  <c r="L1674" i="66"/>
  <c r="AJ1674" i="66"/>
  <c r="AK1674" i="66"/>
  <c r="CG1674" i="66"/>
  <c r="CF1674" i="66" s="1"/>
  <c r="BY1665" i="66"/>
  <c r="AH1665" i="66"/>
  <c r="CG1665" i="66"/>
  <c r="CF1665" i="66" s="1"/>
  <c r="AK1665" i="66"/>
  <c r="CA1665" i="66"/>
  <c r="BV1665" i="66" s="1"/>
  <c r="BY1659" i="66"/>
  <c r="BW1649" i="66"/>
  <c r="CB1632" i="66"/>
  <c r="BX1632" i="66" s="1"/>
  <c r="M1632" i="66"/>
  <c r="CB1591" i="66"/>
  <c r="BX1591" i="66" s="1"/>
  <c r="M1591" i="66"/>
  <c r="L1588" i="66"/>
  <c r="CA1588" i="66"/>
  <c r="BV1588" i="66" s="1"/>
  <c r="AK1588" i="66"/>
  <c r="CG1588" i="66"/>
  <c r="CF1588" i="66" s="1"/>
  <c r="AH1588" i="66"/>
  <c r="AJ1588" i="66"/>
  <c r="CB1567" i="66"/>
  <c r="BX1567" i="66" s="1"/>
  <c r="M1567" i="66"/>
  <c r="M1564" i="66"/>
  <c r="CB1564" i="66"/>
  <c r="BX1564" i="66" s="1"/>
  <c r="L1877" i="66"/>
  <c r="AK1877" i="66"/>
  <c r="M1815" i="66"/>
  <c r="CB1815" i="66"/>
  <c r="BX1815" i="66" s="1"/>
  <c r="CA1806" i="66"/>
  <c r="BV1806" i="66" s="1"/>
  <c r="L1806" i="66"/>
  <c r="BY1788" i="66"/>
  <c r="BY1761" i="66"/>
  <c r="L1752" i="66"/>
  <c r="CA1752" i="66"/>
  <c r="BV1752" i="66" s="1"/>
  <c r="BY1743" i="66"/>
  <c r="CB1743" i="66"/>
  <c r="BX1743" i="66" s="1"/>
  <c r="M1743" i="66"/>
  <c r="M1741" i="66"/>
  <c r="CB1741" i="66"/>
  <c r="BX1741" i="66" s="1"/>
  <c r="CB1733" i="66"/>
  <c r="BX1733" i="66" s="1"/>
  <c r="M1733" i="66"/>
  <c r="CB1722" i="66"/>
  <c r="BX1722" i="66" s="1"/>
  <c r="M1722" i="66"/>
  <c r="CA1704" i="66"/>
  <c r="BV1704" i="66" s="1"/>
  <c r="BW1693" i="66"/>
  <c r="AH1689" i="66"/>
  <c r="CG1689" i="66"/>
  <c r="CF1689" i="66" s="1"/>
  <c r="AK1689" i="66"/>
  <c r="CA1662" i="66"/>
  <c r="BV1662" i="66" s="1"/>
  <c r="CG1662" i="66"/>
  <c r="CF1662" i="66" s="1"/>
  <c r="AJ1662" i="66"/>
  <c r="M1645" i="66"/>
  <c r="CB1645" i="66"/>
  <c r="BX1645" i="66" s="1"/>
  <c r="BW1629" i="66"/>
  <c r="BY1629" i="66"/>
  <c r="CB1615" i="66"/>
  <c r="BX1615" i="66" s="1"/>
  <c r="M1615" i="66"/>
  <c r="AH1584" i="66"/>
  <c r="CG1584" i="66"/>
  <c r="CF1584" i="66" s="1"/>
  <c r="AJ1584" i="66"/>
  <c r="CA1584" i="66"/>
  <c r="BV1584" i="66" s="1"/>
  <c r="AK1584" i="66"/>
  <c r="AK1567" i="66"/>
  <c r="AJ1567" i="66"/>
  <c r="CA1567" i="66"/>
  <c r="BV1567" i="66" s="1"/>
  <c r="L1567" i="66"/>
  <c r="AH1567" i="66"/>
  <c r="CG1567" i="66"/>
  <c r="CF1567" i="66" s="1"/>
  <c r="BW1564" i="66"/>
  <c r="BY1564" i="66"/>
  <c r="L1643" i="66"/>
  <c r="AJ1643" i="66"/>
  <c r="AK1643" i="66"/>
  <c r="CA1643" i="66"/>
  <c r="BV1643" i="66" s="1"/>
  <c r="L1640" i="66"/>
  <c r="AH1640" i="66"/>
  <c r="CA1640" i="66"/>
  <c r="BV1640" i="66" s="1"/>
  <c r="AH1634" i="66"/>
  <c r="CG1634" i="66"/>
  <c r="CF1634" i="66" s="1"/>
  <c r="AJ1634" i="66"/>
  <c r="L1634" i="66"/>
  <c r="AH1613" i="66"/>
  <c r="CG1613" i="66"/>
  <c r="CF1613" i="66" s="1"/>
  <c r="AJ1613" i="66"/>
  <c r="AK1613" i="66"/>
  <c r="CA1613" i="66"/>
  <c r="BV1613" i="66" s="1"/>
  <c r="L1613" i="66"/>
  <c r="M1606" i="66"/>
  <c r="CB1606" i="66"/>
  <c r="BX1606" i="66" s="1"/>
  <c r="M1605" i="66"/>
  <c r="CB1605" i="66"/>
  <c r="BX1605" i="66" s="1"/>
  <c r="AH1594" i="66"/>
  <c r="CG1594" i="66"/>
  <c r="CF1594" i="66" s="1"/>
  <c r="L1594" i="66"/>
  <c r="AJ1594" i="66"/>
  <c r="CA1594" i="66"/>
  <c r="BV1594" i="66" s="1"/>
  <c r="CB1521" i="66"/>
  <c r="BX1521" i="66" s="1"/>
  <c r="M1521" i="66"/>
  <c r="CA1773" i="66"/>
  <c r="BV1773" i="66" s="1"/>
  <c r="AK1773" i="66"/>
  <c r="L1773" i="66"/>
  <c r="L1748" i="66"/>
  <c r="AH1748" i="66"/>
  <c r="BW1731" i="66"/>
  <c r="AH1730" i="66"/>
  <c r="CG1730" i="66"/>
  <c r="CF1730" i="66" s="1"/>
  <c r="AJ1730" i="66"/>
  <c r="BW1716" i="66"/>
  <c r="CB1692" i="66"/>
  <c r="BX1692" i="66" s="1"/>
  <c r="M1692" i="66"/>
  <c r="BW1683" i="66"/>
  <c r="CB1671" i="66"/>
  <c r="BX1671" i="66" s="1"/>
  <c r="M1671" i="66"/>
  <c r="BY1670" i="66"/>
  <c r="BY1666" i="66"/>
  <c r="BW1666" i="66"/>
  <c r="M1657" i="66"/>
  <c r="CB1657" i="66"/>
  <c r="BX1657" i="66" s="1"/>
  <c r="AJ1651" i="66"/>
  <c r="AK1651" i="66"/>
  <c r="CA1651" i="66"/>
  <c r="BV1651" i="66" s="1"/>
  <c r="L1651" i="66"/>
  <c r="CG1651" i="66"/>
  <c r="CF1651" i="66" s="1"/>
  <c r="AH1648" i="66"/>
  <c r="CG1648" i="66"/>
  <c r="CF1648" i="66" s="1"/>
  <c r="AK1630" i="66"/>
  <c r="AJ1630" i="66"/>
  <c r="CA1630" i="66"/>
  <c r="BV1630" i="66" s="1"/>
  <c r="L1630" i="66"/>
  <c r="CB1621" i="66"/>
  <c r="BX1621" i="66" s="1"/>
  <c r="M1577" i="66"/>
  <c r="CB1577" i="66"/>
  <c r="BX1577" i="66" s="1"/>
  <c r="BW1521" i="66"/>
  <c r="BY1913" i="66"/>
  <c r="BY1877" i="66"/>
  <c r="BY1841" i="66"/>
  <c r="BY1836" i="66"/>
  <c r="L1810" i="66"/>
  <c r="CA1810" i="66"/>
  <c r="BV1810" i="66" s="1"/>
  <c r="CG1766" i="66"/>
  <c r="CF1766" i="66" s="1"/>
  <c r="AK1766" i="66"/>
  <c r="BW1765" i="66"/>
  <c r="BW1762" i="66"/>
  <c r="AH1757" i="66"/>
  <c r="CG1757" i="66"/>
  <c r="CF1757" i="66" s="1"/>
  <c r="BW1753" i="66"/>
  <c r="M1749" i="66"/>
  <c r="CB1749" i="66"/>
  <c r="BX1749" i="66" s="1"/>
  <c r="CG1748" i="66"/>
  <c r="CF1748" i="66" s="1"/>
  <c r="AH1737" i="66"/>
  <c r="CG1737" i="66"/>
  <c r="CF1737" i="66" s="1"/>
  <c r="AH1713" i="66"/>
  <c r="CG1713" i="66"/>
  <c r="CF1713" i="66" s="1"/>
  <c r="AK1713" i="66"/>
  <c r="L1707" i="66"/>
  <c r="AH1707" i="66"/>
  <c r="CA1707" i="66"/>
  <c r="BV1707" i="66" s="1"/>
  <c r="AH1706" i="66"/>
  <c r="CG1706" i="66"/>
  <c r="CF1706" i="66" s="1"/>
  <c r="BW1699" i="66"/>
  <c r="BY1695" i="66"/>
  <c r="M1680" i="66"/>
  <c r="CB1680" i="66"/>
  <c r="BX1680" i="66" s="1"/>
  <c r="AJ1667" i="66"/>
  <c r="CG1667" i="66"/>
  <c r="CF1667" i="66" s="1"/>
  <c r="CA1667" i="66"/>
  <c r="BV1667" i="66" s="1"/>
  <c r="BY1642" i="66"/>
  <c r="BW1626" i="66"/>
  <c r="BY1578" i="66"/>
  <c r="BW1578" i="66"/>
  <c r="AH1537" i="66"/>
  <c r="CG1537" i="66"/>
  <c r="CF1537" i="66" s="1"/>
  <c r="AK1537" i="66"/>
  <c r="CA1537" i="66"/>
  <c r="BV1537" i="66" s="1"/>
  <c r="L1537" i="66"/>
  <c r="AJ1537" i="66"/>
  <c r="BW1807" i="66"/>
  <c r="AJ1759" i="66"/>
  <c r="CA1759" i="66"/>
  <c r="BV1759" i="66" s="1"/>
  <c r="AK1759" i="66"/>
  <c r="BW1758" i="66"/>
  <c r="BW1757" i="66"/>
  <c r="BW1745" i="66"/>
  <c r="AJ1740" i="66"/>
  <c r="AK1740" i="66"/>
  <c r="CG1740" i="66"/>
  <c r="CF1740" i="66" s="1"/>
  <c r="AH1740" i="66"/>
  <c r="AJ1728" i="66"/>
  <c r="AK1728" i="66"/>
  <c r="CA1728" i="66"/>
  <c r="BV1728" i="66" s="1"/>
  <c r="AH1702" i="66"/>
  <c r="L1702" i="66"/>
  <c r="AJ1702" i="66"/>
  <c r="BW1700" i="66"/>
  <c r="BY1690" i="66"/>
  <c r="CB1686" i="66"/>
  <c r="BX1686" i="66" s="1"/>
  <c r="M1686" i="66"/>
  <c r="BY1680" i="66"/>
  <c r="AJ1668" i="66"/>
  <c r="AK1668" i="66"/>
  <c r="CG1668" i="66"/>
  <c r="CF1668" i="66" s="1"/>
  <c r="AJ1656" i="66"/>
  <c r="AK1656" i="66"/>
  <c r="CA1656" i="66"/>
  <c r="BV1656" i="66" s="1"/>
  <c r="L1656" i="66"/>
  <c r="BW1654" i="66"/>
  <c r="BY1624" i="66"/>
  <c r="AH1618" i="66"/>
  <c r="CG1618" i="66"/>
  <c r="CF1618" i="66" s="1"/>
  <c r="L1618" i="66"/>
  <c r="AJ1618" i="66"/>
  <c r="AK1618" i="66"/>
  <c r="BY1607" i="66"/>
  <c r="L1593" i="66"/>
  <c r="CA1593" i="66"/>
  <c r="BV1593" i="66" s="1"/>
  <c r="AJ1593" i="66"/>
  <c r="AK1593" i="66"/>
  <c r="AH1593" i="66"/>
  <c r="CG1593" i="66"/>
  <c r="CF1593" i="66" s="1"/>
  <c r="BW1590" i="66"/>
  <c r="AH1577" i="66"/>
  <c r="CG1577" i="66"/>
  <c r="CF1577" i="66" s="1"/>
  <c r="AJ1577" i="66"/>
  <c r="L1577" i="66"/>
  <c r="AK1577" i="66"/>
  <c r="CA1577" i="66"/>
  <c r="BV1577" i="66" s="1"/>
  <c r="M1545" i="66"/>
  <c r="CB1545" i="66"/>
  <c r="BX1545" i="66" s="1"/>
  <c r="BY1538" i="66"/>
  <c r="BW1538" i="66"/>
  <c r="AH1670" i="66"/>
  <c r="CG1670" i="66"/>
  <c r="CF1670" i="66" s="1"/>
  <c r="L1670" i="66"/>
  <c r="AJ1670" i="66"/>
  <c r="AK1649" i="66"/>
  <c r="CG1649" i="66"/>
  <c r="CF1649" i="66" s="1"/>
  <c r="L1649" i="66"/>
  <c r="AH1649" i="66"/>
  <c r="AH1646" i="66"/>
  <c r="CG1646" i="66"/>
  <c r="CF1646" i="66" s="1"/>
  <c r="AK1646" i="66"/>
  <c r="CA1646" i="66"/>
  <c r="BV1646" i="66" s="1"/>
  <c r="L1646" i="66"/>
  <c r="BW1637" i="66"/>
  <c r="AJ1637" i="66"/>
  <c r="AK1637" i="66"/>
  <c r="CG1637" i="66"/>
  <c r="CF1637" i="66" s="1"/>
  <c r="AH1637" i="66"/>
  <c r="CA1637" i="66"/>
  <c r="BV1637" i="66" s="1"/>
  <c r="M1628" i="66"/>
  <c r="CB1628" i="66"/>
  <c r="BX1628" i="66" s="1"/>
  <c r="CA1622" i="66"/>
  <c r="BV1622" i="66" s="1"/>
  <c r="AJ1622" i="66"/>
  <c r="CG1622" i="66"/>
  <c r="CF1622" i="66" s="1"/>
  <c r="AK1622" i="66"/>
  <c r="L1622" i="66"/>
  <c r="AH1622" i="66"/>
  <c r="BY1604" i="66"/>
  <c r="BW1597" i="66"/>
  <c r="AH1589" i="66"/>
  <c r="CG1589" i="66"/>
  <c r="CF1589" i="66" s="1"/>
  <c r="AJ1589" i="66"/>
  <c r="AK1589" i="66"/>
  <c r="L1589" i="66"/>
  <c r="CA1589" i="66"/>
  <c r="BV1589" i="66" s="1"/>
  <c r="AJ1582" i="66"/>
  <c r="AK1582" i="66"/>
  <c r="AH1582" i="66"/>
  <c r="CG1582" i="66"/>
  <c r="CF1582" i="66" s="1"/>
  <c r="L1582" i="66"/>
  <c r="CA1582" i="66"/>
  <c r="BV1582" i="66" s="1"/>
  <c r="CA1693" i="66"/>
  <c r="BV1693" i="66" s="1"/>
  <c r="AJ1693" i="66"/>
  <c r="AK1693" i="66"/>
  <c r="AJ1680" i="66"/>
  <c r="AK1680" i="66"/>
  <c r="L1652" i="66"/>
  <c r="CA1652" i="66"/>
  <c r="BV1652" i="66" s="1"/>
  <c r="AK1652" i="66"/>
  <c r="BW1640" i="66"/>
  <c r="AJ1621" i="66"/>
  <c r="AK1621" i="66"/>
  <c r="CG1621" i="66"/>
  <c r="CF1621" i="66" s="1"/>
  <c r="L1621" i="66"/>
  <c r="BW1619" i="66"/>
  <c r="L1607" i="66"/>
  <c r="CG1607" i="66"/>
  <c r="CF1607" i="66" s="1"/>
  <c r="AH1607" i="66"/>
  <c r="AJ1597" i="66"/>
  <c r="AK1597" i="66"/>
  <c r="L1597" i="66"/>
  <c r="CA1597" i="66"/>
  <c r="BV1597" i="66" s="1"/>
  <c r="BY1592" i="66"/>
  <c r="AJ1575" i="66"/>
  <c r="AK1575" i="66"/>
  <c r="AH1575" i="66"/>
  <c r="CG1575" i="66"/>
  <c r="CF1575" i="66" s="1"/>
  <c r="CA1575" i="66"/>
  <c r="BV1575" i="66" s="1"/>
  <c r="AG1566" i="66"/>
  <c r="AI1566" i="66"/>
  <c r="AJ1554" i="66"/>
  <c r="AK1554" i="66"/>
  <c r="L1554" i="66"/>
  <c r="CA1554" i="66"/>
  <c r="BV1554" i="66" s="1"/>
  <c r="AH1554" i="66"/>
  <c r="BW1529" i="66"/>
  <c r="BY1529" i="66"/>
  <c r="BW1760" i="66"/>
  <c r="M1746" i="66"/>
  <c r="AH1742" i="66"/>
  <c r="CG1742" i="66"/>
  <c r="CF1742" i="66" s="1"/>
  <c r="AH1725" i="66"/>
  <c r="CG1725" i="66"/>
  <c r="CF1725" i="66" s="1"/>
  <c r="BW1721" i="66"/>
  <c r="BY1712" i="66"/>
  <c r="L1712" i="66"/>
  <c r="CA1712" i="66"/>
  <c r="BV1712" i="66" s="1"/>
  <c r="AH1712" i="66"/>
  <c r="BY1706" i="66"/>
  <c r="BW1692" i="66"/>
  <c r="BY1671" i="66"/>
  <c r="L1671" i="66"/>
  <c r="AH1671" i="66"/>
  <c r="CA1671" i="66"/>
  <c r="BV1671" i="66" s="1"/>
  <c r="AK1642" i="66"/>
  <c r="CG1642" i="66"/>
  <c r="CF1642" i="66" s="1"/>
  <c r="AH1642" i="66"/>
  <c r="M1639" i="66"/>
  <c r="CB1639" i="66"/>
  <c r="BX1639" i="66" s="1"/>
  <c r="BW1628" i="66"/>
  <c r="BW1616" i="66"/>
  <c r="AH1601" i="66"/>
  <c r="CG1601" i="66"/>
  <c r="CF1601" i="66" s="1"/>
  <c r="AJ1601" i="66"/>
  <c r="AK1601" i="66"/>
  <c r="AH1586" i="66"/>
  <c r="AJ1586" i="66"/>
  <c r="CA1586" i="66"/>
  <c r="BV1586" i="66" s="1"/>
  <c r="CG1586" i="66"/>
  <c r="CF1586" i="66" s="1"/>
  <c r="AK1586" i="66"/>
  <c r="CA1566" i="66"/>
  <c r="BV1566" i="66" s="1"/>
  <c r="AJ1566" i="66"/>
  <c r="AK1566" i="66"/>
  <c r="L1566" i="66"/>
  <c r="CG1566" i="66"/>
  <c r="CF1566" i="66" s="1"/>
  <c r="AK1540" i="66"/>
  <c r="CA1540" i="66"/>
  <c r="BV1540" i="66" s="1"/>
  <c r="L1540" i="66"/>
  <c r="AH1540" i="66"/>
  <c r="AJ1540" i="66"/>
  <c r="CG1540" i="66"/>
  <c r="CF1540" i="66" s="1"/>
  <c r="CA1742" i="66"/>
  <c r="BV1742" i="66" s="1"/>
  <c r="L1736" i="66"/>
  <c r="CA1736" i="66"/>
  <c r="BV1736" i="66" s="1"/>
  <c r="BY1726" i="66"/>
  <c r="L1725" i="66"/>
  <c r="BY1719" i="66"/>
  <c r="L1719" i="66"/>
  <c r="CG1719" i="66"/>
  <c r="CF1719" i="66" s="1"/>
  <c r="BY1685" i="66"/>
  <c r="M1669" i="66"/>
  <c r="CB1669" i="66"/>
  <c r="BX1669" i="66" s="1"/>
  <c r="AH1629" i="66"/>
  <c r="CA1629" i="66"/>
  <c r="BV1629" i="66" s="1"/>
  <c r="L1629" i="66"/>
  <c r="AJ1629" i="66"/>
  <c r="CB1625" i="66"/>
  <c r="BX1625" i="66" s="1"/>
  <c r="M1617" i="66"/>
  <c r="CB1617" i="66"/>
  <c r="BX1617" i="66" s="1"/>
  <c r="AK1590" i="66"/>
  <c r="L1590" i="66"/>
  <c r="CA1590" i="66"/>
  <c r="BV1590" i="66" s="1"/>
  <c r="CG1590" i="66"/>
  <c r="CF1590" i="66" s="1"/>
  <c r="CA1543" i="66"/>
  <c r="BV1543" i="66" s="1"/>
  <c r="AH1543" i="66"/>
  <c r="AJ1543" i="66"/>
  <c r="AK1543" i="66"/>
  <c r="CG1543" i="66"/>
  <c r="CF1543" i="66" s="1"/>
  <c r="L1527" i="66"/>
  <c r="CA1527" i="66"/>
  <c r="BV1527" i="66" s="1"/>
  <c r="AJ1527" i="66"/>
  <c r="AK1527" i="66"/>
  <c r="AH1527" i="66"/>
  <c r="CG1527" i="66"/>
  <c r="CF1527" i="66" s="1"/>
  <c r="BW1733" i="66"/>
  <c r="BW1697" i="66"/>
  <c r="BW1661" i="66"/>
  <c r="L1605" i="66"/>
  <c r="CA1605" i="66"/>
  <c r="BV1605" i="66" s="1"/>
  <c r="AJ1605" i="66"/>
  <c r="AK1605" i="66"/>
  <c r="AI1596" i="66"/>
  <c r="BY1595" i="66"/>
  <c r="M1583" i="66"/>
  <c r="CB1583" i="66"/>
  <c r="BX1583" i="66" s="1"/>
  <c r="BW1582" i="66"/>
  <c r="BY1582" i="66"/>
  <c r="M1717" i="66"/>
  <c r="CB1717" i="66"/>
  <c r="BX1717" i="66" s="1"/>
  <c r="M1681" i="66"/>
  <c r="CB1681" i="66"/>
  <c r="BX1681" i="66" s="1"/>
  <c r="BY1644" i="66"/>
  <c r="M1643" i="66"/>
  <c r="AH1639" i="66"/>
  <c r="CG1639" i="66"/>
  <c r="CF1639" i="66" s="1"/>
  <c r="BY1634" i="66"/>
  <c r="AK1627" i="66"/>
  <c r="L1627" i="66"/>
  <c r="AJ1627" i="66"/>
  <c r="AK1626" i="66"/>
  <c r="CG1626" i="66"/>
  <c r="CF1626" i="66" s="1"/>
  <c r="BY1614" i="66"/>
  <c r="AK1608" i="66"/>
  <c r="CG1608" i="66"/>
  <c r="CF1608" i="66" s="1"/>
  <c r="AJ1608" i="66"/>
  <c r="L1608" i="66"/>
  <c r="L1583" i="66"/>
  <c r="CA1583" i="66"/>
  <c r="BV1583" i="66" s="1"/>
  <c r="AJ1583" i="66"/>
  <c r="AK1583" i="66"/>
  <c r="CG1583" i="66"/>
  <c r="CF1583" i="66" s="1"/>
  <c r="AJ1569" i="66"/>
  <c r="L1569" i="66"/>
  <c r="CA1532" i="66"/>
  <c r="BV1532" i="66" s="1"/>
  <c r="AJ1532" i="66"/>
  <c r="CG1532" i="66"/>
  <c r="CF1532" i="66" s="1"/>
  <c r="AH1532" i="66"/>
  <c r="AK1532" i="66"/>
  <c r="CB1531" i="66"/>
  <c r="BX1531" i="66" s="1"/>
  <c r="M1531" i="66"/>
  <c r="M1526" i="66"/>
  <c r="CB1526" i="66"/>
  <c r="BX1526" i="66" s="1"/>
  <c r="BW1630" i="66"/>
  <c r="CA1619" i="66"/>
  <c r="BV1619" i="66" s="1"/>
  <c r="BY1612" i="66"/>
  <c r="M1610" i="66"/>
  <c r="CB1610" i="66"/>
  <c r="BX1610" i="66" s="1"/>
  <c r="BY1609" i="66"/>
  <c r="AJ1604" i="66"/>
  <c r="AK1604" i="66"/>
  <c r="L1604" i="66"/>
  <c r="CA1604" i="66"/>
  <c r="BV1604" i="66" s="1"/>
  <c r="BY1600" i="66"/>
  <c r="BW1600" i="66"/>
  <c r="AK1596" i="66"/>
  <c r="CG1596" i="66"/>
  <c r="CF1596" i="66" s="1"/>
  <c r="AJ1596" i="66"/>
  <c r="AK1591" i="66"/>
  <c r="CG1591" i="66"/>
  <c r="CF1591" i="66" s="1"/>
  <c r="BY1584" i="66"/>
  <c r="BW1584" i="66"/>
  <c r="AH1579" i="66"/>
  <c r="CG1579" i="66"/>
  <c r="CF1579" i="66" s="1"/>
  <c r="CA1579" i="66"/>
  <c r="BV1579" i="66" s="1"/>
  <c r="L1579" i="66"/>
  <c r="AJ1579" i="66"/>
  <c r="M1576" i="66"/>
  <c r="CB1576" i="66"/>
  <c r="BX1576" i="66" s="1"/>
  <c r="M1572" i="66"/>
  <c r="CB1572" i="66"/>
  <c r="BX1572" i="66" s="1"/>
  <c r="M1569" i="66"/>
  <c r="BY1565" i="66"/>
  <c r="BW1561" i="66"/>
  <c r="L1557" i="66"/>
  <c r="AK1557" i="66"/>
  <c r="AH1557" i="66"/>
  <c r="CG1557" i="66"/>
  <c r="CF1557" i="66" s="1"/>
  <c r="AJ1557" i="66"/>
  <c r="L1624" i="66"/>
  <c r="CA1624" i="66"/>
  <c r="BV1624" i="66" s="1"/>
  <c r="AK1624" i="66"/>
  <c r="AJ1624" i="66"/>
  <c r="AH1611" i="66"/>
  <c r="CG1611" i="66"/>
  <c r="CF1611" i="66" s="1"/>
  <c r="AJ1611" i="66"/>
  <c r="CA1611" i="66"/>
  <c r="BV1611" i="66" s="1"/>
  <c r="L1611" i="66"/>
  <c r="AK1603" i="66"/>
  <c r="CG1603" i="66"/>
  <c r="CF1603" i="66" s="1"/>
  <c r="BW1576" i="66"/>
  <c r="BY1576" i="66"/>
  <c r="CB1542" i="66"/>
  <c r="BX1542" i="66" s="1"/>
  <c r="M1542" i="66"/>
  <c r="BY1621" i="66"/>
  <c r="AK1620" i="66"/>
  <c r="CG1620" i="66"/>
  <c r="CF1620" i="66" s="1"/>
  <c r="AK1614" i="66"/>
  <c r="L1614" i="66"/>
  <c r="CA1614" i="66"/>
  <c r="BV1614" i="66" s="1"/>
  <c r="L1612" i="66"/>
  <c r="CA1612" i="66"/>
  <c r="BV1612" i="66" s="1"/>
  <c r="AK1612" i="66"/>
  <c r="M1593" i="66"/>
  <c r="CB1593" i="66"/>
  <c r="BX1593" i="66" s="1"/>
  <c r="AJ1592" i="66"/>
  <c r="AK1592" i="66"/>
  <c r="L1592" i="66"/>
  <c r="CA1592" i="66"/>
  <c r="BV1592" i="66" s="1"/>
  <c r="CB1589" i="66"/>
  <c r="BX1589" i="66" s="1"/>
  <c r="AK1580" i="66"/>
  <c r="AH1580" i="66"/>
  <c r="CG1580" i="66"/>
  <c r="CF1580" i="66" s="1"/>
  <c r="L1562" i="66"/>
  <c r="AJ1562" i="66"/>
  <c r="AK1562" i="66"/>
  <c r="CA1562" i="66"/>
  <c r="BV1562" i="66" s="1"/>
  <c r="AH1562" i="66"/>
  <c r="CG1562" i="66"/>
  <c r="CF1562" i="66" s="1"/>
  <c r="BW1554" i="66"/>
  <c r="AJ1542" i="66"/>
  <c r="AK1542" i="66"/>
  <c r="CA1542" i="66"/>
  <c r="BV1542" i="66" s="1"/>
  <c r="CG1542" i="66"/>
  <c r="CF1542" i="66" s="1"/>
  <c r="BY1517" i="66"/>
  <c r="BW1517" i="66"/>
  <c r="AH1564" i="66"/>
  <c r="CG1564" i="66"/>
  <c r="CF1564" i="66" s="1"/>
  <c r="L1564" i="66"/>
  <c r="BW1546" i="66"/>
  <c r="BY1546" i="66"/>
  <c r="M1540" i="66"/>
  <c r="CB1540" i="66"/>
  <c r="BX1540" i="66" s="1"/>
  <c r="AJ1539" i="66"/>
  <c r="L1539" i="66"/>
  <c r="AK1539" i="66"/>
  <c r="CG1539" i="66"/>
  <c r="CF1539" i="66" s="1"/>
  <c r="BY1531" i="66"/>
  <c r="BW1531" i="66"/>
  <c r="CB1525" i="66"/>
  <c r="BX1525" i="66" s="1"/>
  <c r="M1525" i="66"/>
  <c r="CA1610" i="66"/>
  <c r="BV1610" i="66" s="1"/>
  <c r="AJ1610" i="66"/>
  <c r="CG1610" i="66"/>
  <c r="CF1610" i="66" s="1"/>
  <c r="AK1610" i="66"/>
  <c r="AK1602" i="66"/>
  <c r="L1602" i="66"/>
  <c r="CA1602" i="66"/>
  <c r="BV1602" i="66" s="1"/>
  <c r="L1600" i="66"/>
  <c r="CA1600" i="66"/>
  <c r="BV1600" i="66" s="1"/>
  <c r="AK1600" i="66"/>
  <c r="BY1543" i="66"/>
  <c r="M1536" i="66"/>
  <c r="CB1536" i="66"/>
  <c r="BX1536" i="66" s="1"/>
  <c r="M1611" i="66"/>
  <c r="M1599" i="66"/>
  <c r="M1563" i="66"/>
  <c r="CB1563" i="66"/>
  <c r="BX1563" i="66" s="1"/>
  <c r="CB1556" i="66"/>
  <c r="BX1556" i="66" s="1"/>
  <c r="M1556" i="66"/>
  <c r="AI1550" i="66"/>
  <c r="Z1565" i="66"/>
  <c r="CA1563" i="66"/>
  <c r="BV1563" i="66" s="1"/>
  <c r="AK1563" i="66"/>
  <c r="CG1563" i="66"/>
  <c r="CF1563" i="66" s="1"/>
  <c r="AH1556" i="66"/>
  <c r="CG1556" i="66"/>
  <c r="CF1556" i="66" s="1"/>
  <c r="AJ1556" i="66"/>
  <c r="AK1556" i="66"/>
  <c r="BW1555" i="66"/>
  <c r="CB1551" i="66"/>
  <c r="BX1551" i="66" s="1"/>
  <c r="M1551" i="66"/>
  <c r="AJ1549" i="66"/>
  <c r="AH1549" i="66"/>
  <c r="AK1549" i="66"/>
  <c r="AJ1548" i="66"/>
  <c r="CA1548" i="66"/>
  <c r="BV1548" i="66" s="1"/>
  <c r="CB1528" i="66"/>
  <c r="BX1528" i="66" s="1"/>
  <c r="M1528" i="66"/>
  <c r="BW1585" i="66"/>
  <c r="BY1583" i="66"/>
  <c r="AJ1561" i="66"/>
  <c r="AH1561" i="66"/>
  <c r="CA1561" i="66"/>
  <c r="BV1561" i="66" s="1"/>
  <c r="AK1561" i="66"/>
  <c r="BY1560" i="66"/>
  <c r="BW1560" i="66"/>
  <c r="M1559" i="66"/>
  <c r="CB1559" i="66"/>
  <c r="BX1559" i="66" s="1"/>
  <c r="AH1551" i="66"/>
  <c r="CG1551" i="66"/>
  <c r="CF1551" i="66" s="1"/>
  <c r="AJ1551" i="66"/>
  <c r="AK1551" i="66"/>
  <c r="CA1551" i="66"/>
  <c r="BV1551" i="66" s="1"/>
  <c r="L1550" i="66"/>
  <c r="CA1550" i="66"/>
  <c r="BV1550" i="66" s="1"/>
  <c r="CG1549" i="66"/>
  <c r="CF1549" i="66" s="1"/>
  <c r="L1545" i="66"/>
  <c r="CG1545" i="66"/>
  <c r="CF1545" i="66" s="1"/>
  <c r="AH1545" i="66"/>
  <c r="M1543" i="66"/>
  <c r="CB1543" i="66"/>
  <c r="BX1543" i="66" s="1"/>
  <c r="AK1547" i="66"/>
  <c r="CA1547" i="66"/>
  <c r="BV1547" i="66" s="1"/>
  <c r="CA1536" i="66"/>
  <c r="BV1536" i="66" s="1"/>
  <c r="AJ1536" i="66"/>
  <c r="AK1536" i="66"/>
  <c r="CG1536" i="66"/>
  <c r="CF1536" i="66" s="1"/>
  <c r="CB1533" i="66"/>
  <c r="BX1533" i="66" s="1"/>
  <c r="M1533" i="66"/>
  <c r="CB1518" i="66"/>
  <c r="BX1518" i="66" s="1"/>
  <c r="M1518" i="66"/>
  <c r="L1578" i="66"/>
  <c r="CA1578" i="66"/>
  <c r="BV1578" i="66" s="1"/>
  <c r="CA1555" i="66"/>
  <c r="BV1555" i="66" s="1"/>
  <c r="AH1555" i="66"/>
  <c r="AJ1555" i="66"/>
  <c r="BW1518" i="66"/>
  <c r="BY1580" i="66"/>
  <c r="BW1559" i="66"/>
  <c r="BW1537" i="66"/>
  <c r="AH1535" i="66"/>
  <c r="AJ1535" i="66"/>
  <c r="AK1535" i="66"/>
  <c r="CA1535" i="66"/>
  <c r="BV1535" i="66" s="1"/>
  <c r="CB1530" i="66"/>
  <c r="BX1530" i="66" s="1"/>
  <c r="M1530" i="66"/>
  <c r="AH1518" i="66"/>
  <c r="CG1518" i="66"/>
  <c r="CF1518" i="66" s="1"/>
  <c r="L1518" i="66"/>
  <c r="AK1518" i="66"/>
  <c r="BY1572" i="66"/>
  <c r="L1570" i="66"/>
  <c r="CA1570" i="66"/>
  <c r="BV1570" i="66" s="1"/>
  <c r="BW1562" i="66"/>
  <c r="AK1559" i="66"/>
  <c r="L1559" i="66"/>
  <c r="BY1550" i="66"/>
  <c r="BW1542" i="66"/>
  <c r="BW1534" i="66"/>
  <c r="AH1530" i="66"/>
  <c r="CG1530" i="66"/>
  <c r="CF1530" i="66" s="1"/>
  <c r="L1530" i="66"/>
  <c r="AK1530" i="66"/>
  <c r="BY1545" i="66"/>
  <c r="AH1523" i="66"/>
  <c r="CG1523" i="66"/>
  <c r="CF1523" i="66" s="1"/>
  <c r="AJ1523" i="66"/>
  <c r="CA1523" i="66"/>
  <c r="BV1523" i="66" s="1"/>
  <c r="AK1523" i="66"/>
  <c r="CA1520" i="66"/>
  <c r="BV1520" i="66" s="1"/>
  <c r="AJ1520" i="66"/>
  <c r="L1520" i="66"/>
  <c r="CG1520" i="66"/>
  <c r="CF1520" i="66" s="1"/>
  <c r="AK1520" i="66"/>
  <c r="L1519" i="66"/>
  <c r="AH1519" i="66"/>
  <c r="CG1519" i="66"/>
  <c r="CF1519" i="66" s="1"/>
  <c r="M1555" i="66"/>
  <c r="CB1555" i="66"/>
  <c r="BX1555" i="66" s="1"/>
  <c r="CA1534" i="66"/>
  <c r="BV1534" i="66" s="1"/>
  <c r="L1534" i="66"/>
  <c r="AJ1528" i="66"/>
  <c r="AK1528" i="66"/>
  <c r="CG1528" i="66"/>
  <c r="CF1528" i="66" s="1"/>
  <c r="CA1528" i="66"/>
  <c r="BV1528" i="66" s="1"/>
  <c r="AH1525" i="66"/>
  <c r="CG1525" i="66"/>
  <c r="CF1525" i="66" s="1"/>
  <c r="L1525" i="66"/>
  <c r="BY1522" i="66"/>
  <c r="BW1522" i="66"/>
  <c r="CA1522" i="66"/>
  <c r="BV1522" i="66" s="1"/>
  <c r="L1522" i="66"/>
  <c r="AH1522" i="66"/>
  <c r="AJ1522" i="66"/>
  <c r="BY1557" i="66"/>
  <c r="BY1547" i="66"/>
  <c r="AK1526" i="66"/>
  <c r="CG1526" i="66"/>
  <c r="CF1526" i="66" s="1"/>
  <c r="AJ1526" i="66"/>
  <c r="AH1526" i="66"/>
  <c r="CA1525" i="66"/>
  <c r="BV1525" i="66" s="1"/>
  <c r="BW1519" i="66"/>
  <c r="BW1528" i="66"/>
  <c r="AJ1521" i="66"/>
  <c r="AK1521" i="66"/>
  <c r="CG1521" i="66"/>
  <c r="CF1521" i="66" s="1"/>
  <c r="BY1526" i="66"/>
  <c r="BW1540" i="66"/>
  <c r="L1531" i="66"/>
  <c r="AH1531" i="66"/>
  <c r="CG1531" i="66"/>
  <c r="CF1531" i="66" s="1"/>
  <c r="BW1535" i="66"/>
  <c r="L1524" i="66"/>
  <c r="CA1524" i="66"/>
  <c r="BV1524" i="66" s="1"/>
  <c r="AJ1524" i="66"/>
  <c r="M1534" i="66"/>
  <c r="CB1534" i="66"/>
  <c r="BX1534" i="66" s="1"/>
  <c r="M1529" i="66"/>
  <c r="CB1529" i="66"/>
  <c r="BX1529" i="66" s="1"/>
  <c r="M1522" i="66"/>
  <c r="CB1522" i="66"/>
  <c r="BX1522" i="66" s="1"/>
  <c r="M1517" i="66"/>
  <c r="CB1517" i="66"/>
  <c r="BX1517" i="66" s="1"/>
  <c r="L1529" i="66"/>
  <c r="CA1529" i="66"/>
  <c r="BV1529" i="66" s="1"/>
  <c r="L1517" i="66"/>
  <c r="CA1517" i="66"/>
  <c r="BV1517" i="66" s="1"/>
  <c r="AP210" i="79"/>
  <c r="AQ210" i="79"/>
  <c r="AR210" i="79"/>
  <c r="AP211" i="79"/>
  <c r="AQ211" i="79"/>
  <c r="AR211" i="79"/>
  <c r="AP207" i="79"/>
  <c r="AQ207" i="79"/>
  <c r="AR207" i="79"/>
  <c r="AP208" i="79"/>
  <c r="AQ208" i="79"/>
  <c r="AR208" i="79"/>
  <c r="AP209" i="79"/>
  <c r="AQ209" i="79"/>
  <c r="AR209" i="79"/>
  <c r="AP12" i="79"/>
  <c r="AQ12" i="79"/>
  <c r="AP13" i="79"/>
  <c r="AQ13" i="79"/>
  <c r="AP14" i="79"/>
  <c r="AQ14" i="79"/>
  <c r="AP15" i="79"/>
  <c r="AQ15" i="79"/>
  <c r="AP16" i="79"/>
  <c r="AQ16" i="79"/>
  <c r="AP17" i="79"/>
  <c r="AQ17" i="79"/>
  <c r="AP18" i="79"/>
  <c r="AQ18" i="79"/>
  <c r="AP19" i="79"/>
  <c r="AQ19" i="79"/>
  <c r="AP20" i="79"/>
  <c r="AQ20" i="79"/>
  <c r="AP21" i="79"/>
  <c r="AQ21" i="79"/>
  <c r="AP22" i="79"/>
  <c r="AQ22" i="79"/>
  <c r="AP23" i="79"/>
  <c r="AQ23" i="79"/>
  <c r="AP24" i="79"/>
  <c r="AQ24" i="79"/>
  <c r="AP25" i="79"/>
  <c r="AQ25" i="79"/>
  <c r="AP26" i="79"/>
  <c r="AQ26" i="79"/>
  <c r="AP27" i="79"/>
  <c r="AQ27" i="79"/>
  <c r="AP28" i="79"/>
  <c r="AQ28" i="79"/>
  <c r="AP29" i="79"/>
  <c r="AQ29" i="79"/>
  <c r="AP30" i="79"/>
  <c r="AQ30" i="79"/>
  <c r="AP31" i="79"/>
  <c r="AQ31" i="79"/>
  <c r="AP32" i="79"/>
  <c r="AQ32" i="79"/>
  <c r="AP33" i="79"/>
  <c r="AQ33" i="79"/>
  <c r="AP34" i="79"/>
  <c r="AQ34" i="79"/>
  <c r="AP35" i="79"/>
  <c r="AQ35" i="79"/>
  <c r="AP36" i="79"/>
  <c r="AQ36" i="79"/>
  <c r="AP37" i="79"/>
  <c r="AQ37" i="79"/>
  <c r="AP38" i="79"/>
  <c r="AQ38" i="79"/>
  <c r="AP39" i="79"/>
  <c r="AQ39" i="79"/>
  <c r="AP40" i="79"/>
  <c r="AQ40" i="79"/>
  <c r="AP41" i="79"/>
  <c r="AQ41" i="79"/>
  <c r="AP42" i="79"/>
  <c r="AQ42" i="79"/>
  <c r="AP43" i="79"/>
  <c r="AQ43" i="79"/>
  <c r="AP44" i="79"/>
  <c r="AQ44" i="79"/>
  <c r="AP45" i="79"/>
  <c r="AQ45" i="79"/>
  <c r="AP46" i="79"/>
  <c r="AQ46" i="79"/>
  <c r="AP47" i="79"/>
  <c r="AQ47" i="79"/>
  <c r="AP48" i="79"/>
  <c r="AQ48" i="79"/>
  <c r="AP49" i="79"/>
  <c r="AQ49" i="79"/>
  <c r="AP50" i="79"/>
  <c r="AQ50" i="79"/>
  <c r="AP51" i="79"/>
  <c r="AQ51" i="79"/>
  <c r="AP52" i="79"/>
  <c r="AQ52" i="79"/>
  <c r="AP53" i="79"/>
  <c r="AQ53" i="79"/>
  <c r="AP54" i="79"/>
  <c r="AQ54" i="79"/>
  <c r="AP55" i="79"/>
  <c r="AQ55" i="79"/>
  <c r="AP56" i="79"/>
  <c r="AQ56" i="79"/>
  <c r="AP57" i="79"/>
  <c r="AQ57" i="79"/>
  <c r="AP58" i="79"/>
  <c r="AQ58" i="79"/>
  <c r="AP59" i="79"/>
  <c r="AQ59" i="79"/>
  <c r="AP60" i="79"/>
  <c r="AQ60" i="79"/>
  <c r="AP61" i="79"/>
  <c r="AQ61" i="79"/>
  <c r="AP62" i="79"/>
  <c r="AQ62" i="79"/>
  <c r="AP63" i="79"/>
  <c r="AQ63" i="79"/>
  <c r="AP64" i="79"/>
  <c r="AQ64" i="79"/>
  <c r="AP65" i="79"/>
  <c r="AQ65" i="79"/>
  <c r="AP66" i="79"/>
  <c r="AQ66" i="79"/>
  <c r="AP67" i="79"/>
  <c r="AQ67" i="79"/>
  <c r="AP68" i="79"/>
  <c r="AQ68" i="79"/>
  <c r="AP69" i="79"/>
  <c r="AQ69" i="79"/>
  <c r="AP70" i="79"/>
  <c r="AQ70" i="79"/>
  <c r="AP71" i="79"/>
  <c r="AQ71" i="79"/>
  <c r="AP72" i="79"/>
  <c r="AQ72" i="79"/>
  <c r="AP73" i="79"/>
  <c r="AQ73" i="79"/>
  <c r="AP74" i="79"/>
  <c r="AQ74" i="79"/>
  <c r="AP75" i="79"/>
  <c r="AQ75" i="79"/>
  <c r="AP76" i="79"/>
  <c r="AQ76" i="79"/>
  <c r="AP77" i="79"/>
  <c r="AQ77" i="79"/>
  <c r="AP78" i="79"/>
  <c r="AQ78" i="79"/>
  <c r="AP79" i="79"/>
  <c r="AQ79" i="79"/>
  <c r="AP80" i="79"/>
  <c r="AQ80" i="79"/>
  <c r="AP81" i="79"/>
  <c r="AQ81" i="79"/>
  <c r="AP82" i="79"/>
  <c r="AQ82" i="79"/>
  <c r="AP83" i="79"/>
  <c r="AQ83" i="79"/>
  <c r="AP84" i="79"/>
  <c r="AQ84" i="79"/>
  <c r="AP85" i="79"/>
  <c r="AQ85" i="79"/>
  <c r="AP86" i="79"/>
  <c r="AQ86" i="79"/>
  <c r="AP87" i="79"/>
  <c r="AQ87" i="79"/>
  <c r="AP88" i="79"/>
  <c r="AQ88" i="79"/>
  <c r="AP89" i="79"/>
  <c r="AQ89" i="79"/>
  <c r="AP90" i="79"/>
  <c r="AQ90" i="79"/>
  <c r="AP91" i="79"/>
  <c r="AQ91" i="79"/>
  <c r="AP92" i="79"/>
  <c r="AQ92" i="79"/>
  <c r="AP93" i="79"/>
  <c r="AQ93" i="79"/>
  <c r="AP94" i="79"/>
  <c r="AQ94" i="79"/>
  <c r="AP95" i="79"/>
  <c r="AQ95" i="79"/>
  <c r="AP96" i="79"/>
  <c r="AQ96" i="79"/>
  <c r="AP97" i="79"/>
  <c r="AQ97" i="79"/>
  <c r="AP98" i="79"/>
  <c r="AQ98" i="79"/>
  <c r="AR98" i="79"/>
  <c r="AP99" i="79"/>
  <c r="AQ99" i="79"/>
  <c r="AR99" i="79"/>
  <c r="AP100" i="79"/>
  <c r="AQ100" i="79"/>
  <c r="AR100" i="79"/>
  <c r="AP101" i="79"/>
  <c r="AQ101" i="79"/>
  <c r="AR101" i="79"/>
  <c r="AP102" i="79"/>
  <c r="AQ102" i="79"/>
  <c r="AR102" i="79"/>
  <c r="AP103" i="79"/>
  <c r="AQ103" i="79"/>
  <c r="AR103" i="79"/>
  <c r="AP104" i="79"/>
  <c r="AQ104" i="79"/>
  <c r="AR104" i="79"/>
  <c r="AP105" i="79"/>
  <c r="AQ105" i="79"/>
  <c r="AR105" i="79"/>
  <c r="AP106" i="79"/>
  <c r="AQ106" i="79"/>
  <c r="AR106" i="79"/>
  <c r="AP107" i="79"/>
  <c r="AQ107" i="79"/>
  <c r="AR107" i="79"/>
  <c r="AP108" i="79"/>
  <c r="AQ108" i="79"/>
  <c r="AR108" i="79"/>
  <c r="AP109" i="79"/>
  <c r="AQ109" i="79"/>
  <c r="AR109" i="79"/>
  <c r="AP110" i="79"/>
  <c r="AQ110" i="79"/>
  <c r="AR110" i="79"/>
  <c r="AP111" i="79"/>
  <c r="AQ111" i="79"/>
  <c r="AR111" i="79"/>
  <c r="AP112" i="79"/>
  <c r="AQ112" i="79"/>
  <c r="AR112" i="79"/>
  <c r="AP113" i="79"/>
  <c r="AQ113" i="79"/>
  <c r="AR113" i="79"/>
  <c r="AP114" i="79"/>
  <c r="AQ114" i="79"/>
  <c r="AR114" i="79"/>
  <c r="AP115" i="79"/>
  <c r="AQ115" i="79"/>
  <c r="AR115" i="79"/>
  <c r="AP116" i="79"/>
  <c r="AQ116" i="79"/>
  <c r="AR116" i="79"/>
  <c r="AP117" i="79"/>
  <c r="AQ117" i="79"/>
  <c r="AR117" i="79"/>
  <c r="AP118" i="79"/>
  <c r="AQ118" i="79"/>
  <c r="AR118" i="79"/>
  <c r="AP119" i="79"/>
  <c r="AQ119" i="79"/>
  <c r="AR119" i="79"/>
  <c r="AP120" i="79"/>
  <c r="AQ120" i="79"/>
  <c r="AR120" i="79"/>
  <c r="AP121" i="79"/>
  <c r="AQ121" i="79"/>
  <c r="AR121" i="79"/>
  <c r="AP122" i="79"/>
  <c r="AQ122" i="79"/>
  <c r="AR122" i="79"/>
  <c r="AP123" i="79"/>
  <c r="AQ123" i="79"/>
  <c r="AR123" i="79"/>
  <c r="AP124" i="79"/>
  <c r="AQ124" i="79"/>
  <c r="AR124" i="79"/>
  <c r="AP125" i="79"/>
  <c r="AQ125" i="79"/>
  <c r="AR125" i="79"/>
  <c r="AP126" i="79"/>
  <c r="AQ126" i="79"/>
  <c r="AR126" i="79"/>
  <c r="AP127" i="79"/>
  <c r="AQ127" i="79"/>
  <c r="AR127" i="79"/>
  <c r="AP128" i="79"/>
  <c r="AQ128" i="79"/>
  <c r="AR128" i="79"/>
  <c r="AP129" i="79"/>
  <c r="AQ129" i="79"/>
  <c r="AR129" i="79"/>
  <c r="AP130" i="79"/>
  <c r="AQ130" i="79"/>
  <c r="AR130" i="79"/>
  <c r="AP131" i="79"/>
  <c r="AQ131" i="79"/>
  <c r="AR131" i="79"/>
  <c r="AP132" i="79"/>
  <c r="AQ132" i="79"/>
  <c r="AR132" i="79"/>
  <c r="AP133" i="79"/>
  <c r="AQ133" i="79"/>
  <c r="AR133" i="79"/>
  <c r="AP134" i="79"/>
  <c r="AQ134" i="79"/>
  <c r="AR134" i="79"/>
  <c r="AP135" i="79"/>
  <c r="AQ135" i="79"/>
  <c r="AR135" i="79"/>
  <c r="AP136" i="79"/>
  <c r="AQ136" i="79"/>
  <c r="AR136" i="79"/>
  <c r="AP137" i="79"/>
  <c r="AQ137" i="79"/>
  <c r="AR137" i="79"/>
  <c r="AP138" i="79"/>
  <c r="AQ138" i="79"/>
  <c r="AR138" i="79"/>
  <c r="AP139" i="79"/>
  <c r="AQ139" i="79"/>
  <c r="AR139" i="79"/>
  <c r="AP140" i="79"/>
  <c r="AQ140" i="79"/>
  <c r="AR140" i="79"/>
  <c r="AP141" i="79"/>
  <c r="AQ141" i="79"/>
  <c r="AR141" i="79"/>
  <c r="AP142" i="79"/>
  <c r="AQ142" i="79"/>
  <c r="AR142" i="79"/>
  <c r="AP143" i="79"/>
  <c r="AQ143" i="79"/>
  <c r="AR143" i="79"/>
  <c r="AP144" i="79"/>
  <c r="AQ144" i="79"/>
  <c r="AR144" i="79"/>
  <c r="AP145" i="79"/>
  <c r="AQ145" i="79"/>
  <c r="AR145" i="79"/>
  <c r="AP146" i="79"/>
  <c r="AQ146" i="79"/>
  <c r="AR146" i="79"/>
  <c r="AP147" i="79"/>
  <c r="AQ147" i="79"/>
  <c r="AR147" i="79"/>
  <c r="AP148" i="79"/>
  <c r="AQ148" i="79"/>
  <c r="AR148" i="79"/>
  <c r="AP149" i="79"/>
  <c r="AQ149" i="79"/>
  <c r="AR149" i="79"/>
  <c r="AP150" i="79"/>
  <c r="AQ150" i="79"/>
  <c r="AR150" i="79"/>
  <c r="AP151" i="79"/>
  <c r="AQ151" i="79"/>
  <c r="AR151" i="79"/>
  <c r="AP152" i="79"/>
  <c r="AQ152" i="79"/>
  <c r="AR152" i="79"/>
  <c r="AP153" i="79"/>
  <c r="AQ153" i="79"/>
  <c r="AR153" i="79"/>
  <c r="AP154" i="79"/>
  <c r="AQ154" i="79"/>
  <c r="AR154" i="79"/>
  <c r="AP155" i="79"/>
  <c r="AQ155" i="79"/>
  <c r="AR155" i="79"/>
  <c r="AP156" i="79"/>
  <c r="AQ156" i="79"/>
  <c r="AR156" i="79"/>
  <c r="AP157" i="79"/>
  <c r="AQ157" i="79"/>
  <c r="AR157" i="79"/>
  <c r="AP158" i="79"/>
  <c r="AQ158" i="79"/>
  <c r="AR158" i="79"/>
  <c r="AP159" i="79"/>
  <c r="AQ159" i="79"/>
  <c r="AR159" i="79"/>
  <c r="AP160" i="79"/>
  <c r="AQ160" i="79"/>
  <c r="AR160" i="79"/>
  <c r="AP161" i="79"/>
  <c r="AQ161" i="79"/>
  <c r="AR161" i="79"/>
  <c r="AP162" i="79"/>
  <c r="AQ162" i="79"/>
  <c r="AR162" i="79"/>
  <c r="AP163" i="79"/>
  <c r="AQ163" i="79"/>
  <c r="AR163" i="79"/>
  <c r="AP164" i="79"/>
  <c r="AQ164" i="79"/>
  <c r="AR164" i="79"/>
  <c r="AP165" i="79"/>
  <c r="AQ165" i="79"/>
  <c r="AR165" i="79"/>
  <c r="AP166" i="79"/>
  <c r="AQ166" i="79"/>
  <c r="AR166" i="79"/>
  <c r="AP167" i="79"/>
  <c r="AQ167" i="79"/>
  <c r="AR167" i="79"/>
  <c r="AP168" i="79"/>
  <c r="AQ168" i="79"/>
  <c r="AR168" i="79"/>
  <c r="AP169" i="79"/>
  <c r="AQ169" i="79"/>
  <c r="AR169" i="79"/>
  <c r="AP170" i="79"/>
  <c r="AQ170" i="79"/>
  <c r="AR170" i="79"/>
  <c r="AP171" i="79"/>
  <c r="AQ171" i="79"/>
  <c r="AR171" i="79"/>
  <c r="AP172" i="79"/>
  <c r="AQ172" i="79"/>
  <c r="AR172" i="79"/>
  <c r="AP173" i="79"/>
  <c r="AQ173" i="79"/>
  <c r="AR173" i="79"/>
  <c r="AP174" i="79"/>
  <c r="AQ174" i="79"/>
  <c r="AR174" i="79"/>
  <c r="AP175" i="79"/>
  <c r="AQ175" i="79"/>
  <c r="AR175" i="79"/>
  <c r="AP176" i="79"/>
  <c r="AQ176" i="79"/>
  <c r="AR176" i="79"/>
  <c r="AP177" i="79"/>
  <c r="AQ177" i="79"/>
  <c r="AR177" i="79"/>
  <c r="AP178" i="79"/>
  <c r="AQ178" i="79"/>
  <c r="AR178" i="79"/>
  <c r="AP179" i="79"/>
  <c r="AQ179" i="79"/>
  <c r="AR179" i="79"/>
  <c r="AP180" i="79"/>
  <c r="AQ180" i="79"/>
  <c r="AR180" i="79"/>
  <c r="AP181" i="79"/>
  <c r="AQ181" i="79"/>
  <c r="AR181" i="79"/>
  <c r="AP182" i="79"/>
  <c r="AQ182" i="79"/>
  <c r="AR182" i="79"/>
  <c r="AP183" i="79"/>
  <c r="AQ183" i="79"/>
  <c r="AR183" i="79"/>
  <c r="AP184" i="79"/>
  <c r="AQ184" i="79"/>
  <c r="AR184" i="79"/>
  <c r="AP185" i="79"/>
  <c r="AQ185" i="79"/>
  <c r="AR185" i="79"/>
  <c r="AP186" i="79"/>
  <c r="AQ186" i="79"/>
  <c r="AR186" i="79"/>
  <c r="AP187" i="79"/>
  <c r="AQ187" i="79"/>
  <c r="AR187" i="79"/>
  <c r="AP188" i="79"/>
  <c r="AQ188" i="79"/>
  <c r="AR188" i="79"/>
  <c r="AP189" i="79"/>
  <c r="AQ189" i="79"/>
  <c r="AR189" i="79"/>
  <c r="AP190" i="79"/>
  <c r="AQ190" i="79"/>
  <c r="AR190" i="79"/>
  <c r="AP191" i="79"/>
  <c r="AQ191" i="79"/>
  <c r="AR191" i="79"/>
  <c r="AP192" i="79"/>
  <c r="AQ192" i="79"/>
  <c r="AR192" i="79"/>
  <c r="AP193" i="79"/>
  <c r="AQ193" i="79"/>
  <c r="AR193" i="79"/>
  <c r="AP194" i="79"/>
  <c r="AQ194" i="79"/>
  <c r="AR194" i="79"/>
  <c r="AP195" i="79"/>
  <c r="AQ195" i="79"/>
  <c r="AR195" i="79"/>
  <c r="AP196" i="79"/>
  <c r="AQ196" i="79"/>
  <c r="AR196" i="79"/>
  <c r="AP197" i="79"/>
  <c r="AQ197" i="79"/>
  <c r="AR197" i="79"/>
  <c r="AP198" i="79"/>
  <c r="AQ198" i="79"/>
  <c r="AR198" i="79"/>
  <c r="AP199" i="79"/>
  <c r="AQ199" i="79"/>
  <c r="AR199" i="79"/>
  <c r="AP200" i="79"/>
  <c r="AQ200" i="79"/>
  <c r="AR200" i="79"/>
  <c r="AP201" i="79"/>
  <c r="AQ201" i="79"/>
  <c r="AR201" i="79"/>
  <c r="AP202" i="79"/>
  <c r="AQ202" i="79"/>
  <c r="AR202" i="79"/>
  <c r="AP203" i="79"/>
  <c r="AQ203" i="79"/>
  <c r="AR203" i="79"/>
  <c r="AP204" i="79"/>
  <c r="AQ204" i="79"/>
  <c r="AR204" i="79"/>
  <c r="AP205" i="79"/>
  <c r="AQ205" i="79"/>
  <c r="AR205" i="79"/>
  <c r="AP206" i="79"/>
  <c r="AQ206" i="79"/>
  <c r="AR206" i="79"/>
  <c r="AQ11" i="79"/>
  <c r="AP11" i="79"/>
  <c r="BQ4" i="66"/>
  <c r="BQ5" i="66"/>
  <c r="BQ6" i="66"/>
  <c r="BQ7" i="66"/>
  <c r="BQ8" i="66"/>
  <c r="BQ9" i="66"/>
  <c r="BQ10" i="66"/>
  <c r="BQ11" i="66"/>
  <c r="BQ12" i="66"/>
  <c r="BQ13" i="66"/>
  <c r="BQ14" i="66"/>
  <c r="BQ15" i="66"/>
  <c r="BQ16" i="66"/>
  <c r="BQ17" i="66"/>
  <c r="BQ18" i="66"/>
  <c r="BQ19" i="66"/>
  <c r="BQ20" i="66"/>
  <c r="BQ21" i="66"/>
  <c r="BQ22" i="66"/>
  <c r="BQ23" i="66"/>
  <c r="BQ24" i="66"/>
  <c r="BQ25" i="66"/>
  <c r="BQ26" i="66"/>
  <c r="BQ27" i="66"/>
  <c r="BQ28" i="66"/>
  <c r="BQ29" i="66"/>
  <c r="BQ30" i="66"/>
  <c r="BQ31" i="66"/>
  <c r="BQ32" i="66"/>
  <c r="BQ33" i="66"/>
  <c r="BQ34" i="66"/>
  <c r="BQ35" i="66"/>
  <c r="BQ36" i="66"/>
  <c r="BQ37" i="66"/>
  <c r="BQ38" i="66"/>
  <c r="BQ39" i="66"/>
  <c r="BQ40" i="66"/>
  <c r="BQ41" i="66"/>
  <c r="BQ42" i="66"/>
  <c r="BQ43" i="66"/>
  <c r="BQ44" i="66"/>
  <c r="BQ45" i="66"/>
  <c r="BQ46" i="66"/>
  <c r="BQ47" i="66"/>
  <c r="BQ48" i="66"/>
  <c r="BQ49" i="66"/>
  <c r="BQ50" i="66"/>
  <c r="BQ51" i="66"/>
  <c r="BQ52" i="66"/>
  <c r="BQ53" i="66"/>
  <c r="BQ54" i="66"/>
  <c r="BQ55" i="66"/>
  <c r="BQ56" i="66"/>
  <c r="BQ57" i="66"/>
  <c r="BQ58" i="66"/>
  <c r="BQ59" i="66"/>
  <c r="BQ60" i="66"/>
  <c r="BQ61" i="66"/>
  <c r="BQ62" i="66"/>
  <c r="BQ63" i="66"/>
  <c r="BQ64" i="66"/>
  <c r="BQ65" i="66"/>
  <c r="BQ66" i="66"/>
  <c r="BQ67" i="66"/>
  <c r="BQ68" i="66"/>
  <c r="BQ69" i="66"/>
  <c r="BQ70" i="66"/>
  <c r="BQ71" i="66"/>
  <c r="BQ72" i="66"/>
  <c r="BQ73" i="66"/>
  <c r="BQ74" i="66"/>
  <c r="BQ75" i="66"/>
  <c r="BQ76" i="66"/>
  <c r="BQ77" i="66"/>
  <c r="BQ78" i="66"/>
  <c r="BQ79" i="66"/>
  <c r="BQ80" i="66"/>
  <c r="BQ81" i="66"/>
  <c r="BQ82" i="66"/>
  <c r="BQ83" i="66"/>
  <c r="BQ84" i="66"/>
  <c r="BQ85" i="66"/>
  <c r="BQ86" i="66"/>
  <c r="BQ87" i="66"/>
  <c r="BQ88" i="66"/>
  <c r="BQ89" i="66"/>
  <c r="BQ90" i="66"/>
  <c r="BQ91" i="66"/>
  <c r="BQ92" i="66"/>
  <c r="BQ93" i="66"/>
  <c r="BQ94" i="66"/>
  <c r="BQ95" i="66"/>
  <c r="BQ96" i="66"/>
  <c r="BQ97" i="66"/>
  <c r="BQ98" i="66"/>
  <c r="BQ99" i="66"/>
  <c r="BQ100" i="66"/>
  <c r="BQ101" i="66"/>
  <c r="BQ102" i="66"/>
  <c r="BQ103" i="66"/>
  <c r="BQ104" i="66"/>
  <c r="BQ105" i="66"/>
  <c r="BQ106" i="66"/>
  <c r="BQ107" i="66"/>
  <c r="BQ108" i="66"/>
  <c r="BQ109" i="66"/>
  <c r="BQ110" i="66"/>
  <c r="BQ111" i="66"/>
  <c r="BQ112" i="66"/>
  <c r="BQ113" i="66"/>
  <c r="BQ114" i="66"/>
  <c r="BQ115" i="66"/>
  <c r="BQ116" i="66"/>
  <c r="BQ117" i="66"/>
  <c r="BQ118" i="66"/>
  <c r="BQ119" i="66"/>
  <c r="BQ120" i="66"/>
  <c r="BQ121" i="66"/>
  <c r="BQ122" i="66"/>
  <c r="BQ123" i="66"/>
  <c r="BQ124" i="66"/>
  <c r="BQ125" i="66"/>
  <c r="BQ126" i="66"/>
  <c r="BQ127" i="66"/>
  <c r="BQ128" i="66"/>
  <c r="BQ129" i="66"/>
  <c r="BQ130" i="66"/>
  <c r="BQ131" i="66"/>
  <c r="BQ132" i="66"/>
  <c r="BQ133" i="66"/>
  <c r="BQ134" i="66"/>
  <c r="BQ135" i="66"/>
  <c r="BQ136" i="66"/>
  <c r="BQ137" i="66"/>
  <c r="BQ138" i="66"/>
  <c r="BQ139" i="66"/>
  <c r="BQ140" i="66"/>
  <c r="BQ141" i="66"/>
  <c r="BQ142" i="66"/>
  <c r="BQ143" i="66"/>
  <c r="BQ144" i="66"/>
  <c r="BQ145" i="66"/>
  <c r="BQ146" i="66"/>
  <c r="BQ147" i="66"/>
  <c r="BQ148" i="66"/>
  <c r="BQ149" i="66"/>
  <c r="BQ150" i="66"/>
  <c r="BQ151" i="66"/>
  <c r="BQ152" i="66"/>
  <c r="BQ153" i="66"/>
  <c r="BQ154" i="66"/>
  <c r="BQ155" i="66"/>
  <c r="BQ156" i="66"/>
  <c r="BQ157" i="66"/>
  <c r="BQ158" i="66"/>
  <c r="BQ159" i="66"/>
  <c r="BQ160" i="66"/>
  <c r="BQ161" i="66"/>
  <c r="BQ162" i="66"/>
  <c r="BQ163" i="66"/>
  <c r="BQ164" i="66"/>
  <c r="BQ165" i="66"/>
  <c r="BQ166" i="66"/>
  <c r="BQ167" i="66"/>
  <c r="BQ168" i="66"/>
  <c r="BQ169" i="66"/>
  <c r="BQ170" i="66"/>
  <c r="BQ171" i="66"/>
  <c r="BQ172" i="66"/>
  <c r="BQ173" i="66"/>
  <c r="BQ174" i="66"/>
  <c r="BQ175" i="66"/>
  <c r="BQ176" i="66"/>
  <c r="BQ177" i="66"/>
  <c r="BQ178" i="66"/>
  <c r="BQ179" i="66"/>
  <c r="BQ180" i="66"/>
  <c r="BQ181" i="66"/>
  <c r="BQ182" i="66"/>
  <c r="BQ183" i="66"/>
  <c r="BQ184" i="66"/>
  <c r="BQ185" i="66"/>
  <c r="BQ186" i="66"/>
  <c r="BQ187" i="66"/>
  <c r="BQ188" i="66"/>
  <c r="BQ189" i="66"/>
  <c r="BQ190" i="66"/>
  <c r="BQ191" i="66"/>
  <c r="BQ192" i="66"/>
  <c r="BQ193" i="66"/>
  <c r="BQ194" i="66"/>
  <c r="BQ195" i="66"/>
  <c r="BQ196" i="66"/>
  <c r="BQ197" i="66"/>
  <c r="BQ198" i="66"/>
  <c r="BQ199" i="66"/>
  <c r="BQ200" i="66"/>
  <c r="BQ201" i="66"/>
  <c r="BQ202" i="66"/>
  <c r="BQ203" i="66"/>
  <c r="BQ204" i="66"/>
  <c r="BQ205" i="66"/>
  <c r="BQ206" i="66"/>
  <c r="BQ207" i="66"/>
  <c r="BQ208" i="66"/>
  <c r="BQ209" i="66"/>
  <c r="BQ210" i="66"/>
  <c r="BQ211" i="66"/>
  <c r="BQ212" i="66"/>
  <c r="BQ213" i="66"/>
  <c r="BQ214" i="66"/>
  <c r="BQ215" i="66"/>
  <c r="BQ216" i="66"/>
  <c r="BQ217" i="66"/>
  <c r="BQ218" i="66"/>
  <c r="BQ219" i="66"/>
  <c r="BQ220" i="66"/>
  <c r="BQ221" i="66"/>
  <c r="BQ222" i="66"/>
  <c r="BQ223" i="66"/>
  <c r="BQ224" i="66"/>
  <c r="BQ225" i="66"/>
  <c r="BQ226" i="66"/>
  <c r="BQ227" i="66"/>
  <c r="BQ228" i="66"/>
  <c r="BQ229" i="66"/>
  <c r="BQ230" i="66"/>
  <c r="BQ231" i="66"/>
  <c r="BQ232" i="66"/>
  <c r="BQ233" i="66"/>
  <c r="BQ234" i="66"/>
  <c r="BQ235" i="66"/>
  <c r="BQ236" i="66"/>
  <c r="BQ237" i="66"/>
  <c r="BQ238" i="66"/>
  <c r="BQ239" i="66"/>
  <c r="BQ240" i="66"/>
  <c r="BQ241" i="66"/>
  <c r="BQ242" i="66"/>
  <c r="BQ243" i="66"/>
  <c r="BQ244" i="66"/>
  <c r="BQ245" i="66"/>
  <c r="BQ246" i="66"/>
  <c r="BQ247" i="66"/>
  <c r="BQ248" i="66"/>
  <c r="BQ249" i="66"/>
  <c r="BQ250" i="66"/>
  <c r="BQ251" i="66"/>
  <c r="BQ252" i="66"/>
  <c r="BQ253" i="66"/>
  <c r="BQ254" i="66"/>
  <c r="BQ255" i="66"/>
  <c r="BQ256" i="66"/>
  <c r="BQ257" i="66"/>
  <c r="BQ258" i="66"/>
  <c r="BQ259" i="66"/>
  <c r="BQ260" i="66"/>
  <c r="BQ261" i="66"/>
  <c r="BQ262" i="66"/>
  <c r="BQ263" i="66"/>
  <c r="BQ264" i="66"/>
  <c r="BQ265" i="66"/>
  <c r="BQ266" i="66"/>
  <c r="BQ267" i="66"/>
  <c r="BQ268" i="66"/>
  <c r="BQ269" i="66"/>
  <c r="BQ270" i="66"/>
  <c r="BQ271" i="66"/>
  <c r="BQ272" i="66"/>
  <c r="BQ273" i="66"/>
  <c r="BQ274" i="66"/>
  <c r="BQ275" i="66"/>
  <c r="BQ276" i="66"/>
  <c r="BQ277" i="66"/>
  <c r="BQ278" i="66"/>
  <c r="BQ279" i="66"/>
  <c r="BQ280" i="66"/>
  <c r="BQ281" i="66"/>
  <c r="BQ282" i="66"/>
  <c r="BQ283" i="66"/>
  <c r="BQ284" i="66"/>
  <c r="BQ285" i="66"/>
  <c r="BQ286" i="66"/>
  <c r="BQ287" i="66"/>
  <c r="BQ288" i="66"/>
  <c r="BQ289" i="66"/>
  <c r="BQ290" i="66"/>
  <c r="BQ291" i="66"/>
  <c r="BQ292" i="66"/>
  <c r="BQ293" i="66"/>
  <c r="BQ294" i="66"/>
  <c r="BQ295" i="66"/>
  <c r="BQ296" i="66"/>
  <c r="BQ297" i="66"/>
  <c r="BQ298" i="66"/>
  <c r="BQ299" i="66"/>
  <c r="BQ300" i="66"/>
  <c r="BQ301" i="66"/>
  <c r="BQ302" i="66"/>
  <c r="BQ303" i="66"/>
  <c r="BQ304" i="66"/>
  <c r="BQ305" i="66"/>
  <c r="BQ306" i="66"/>
  <c r="BQ307" i="66"/>
  <c r="BQ308" i="66"/>
  <c r="BQ309" i="66"/>
  <c r="BQ310" i="66"/>
  <c r="BQ311" i="66"/>
  <c r="BQ312" i="66"/>
  <c r="BQ313" i="66"/>
  <c r="BQ314" i="66"/>
  <c r="BQ315" i="66"/>
  <c r="BQ316" i="66"/>
  <c r="BQ317" i="66"/>
  <c r="BQ318" i="66"/>
  <c r="BQ319" i="66"/>
  <c r="BQ320" i="66"/>
  <c r="BQ321" i="66"/>
  <c r="BQ322" i="66"/>
  <c r="BQ323" i="66"/>
  <c r="BQ324" i="66"/>
  <c r="BQ325" i="66"/>
  <c r="BQ326" i="66"/>
  <c r="BQ327" i="66"/>
  <c r="BQ328" i="66"/>
  <c r="BQ329" i="66"/>
  <c r="BQ330" i="66"/>
  <c r="BQ331" i="66"/>
  <c r="BQ332" i="66"/>
  <c r="BQ333" i="66"/>
  <c r="BQ334" i="66"/>
  <c r="BQ335" i="66"/>
  <c r="BQ336" i="66"/>
  <c r="BQ337" i="66"/>
  <c r="BQ338" i="66"/>
  <c r="BQ339" i="66"/>
  <c r="BQ340" i="66"/>
  <c r="BQ341" i="66"/>
  <c r="BQ342" i="66"/>
  <c r="BQ343" i="66"/>
  <c r="BQ344" i="66"/>
  <c r="BQ345" i="66"/>
  <c r="BQ346" i="66"/>
  <c r="BQ347" i="66"/>
  <c r="BQ348" i="66"/>
  <c r="BQ349" i="66"/>
  <c r="BQ350" i="66"/>
  <c r="BQ351" i="66"/>
  <c r="BQ352" i="66"/>
  <c r="BQ353" i="66"/>
  <c r="BQ354" i="66"/>
  <c r="BQ355" i="66"/>
  <c r="BQ356" i="66"/>
  <c r="BQ357" i="66"/>
  <c r="BQ358" i="66"/>
  <c r="BQ359" i="66"/>
  <c r="BQ360" i="66"/>
  <c r="BQ361" i="66"/>
  <c r="BQ362" i="66"/>
  <c r="BQ363" i="66"/>
  <c r="BQ364" i="66"/>
  <c r="BQ365" i="66"/>
  <c r="BQ366" i="66"/>
  <c r="BQ367" i="66"/>
  <c r="BQ368" i="66"/>
  <c r="BQ369" i="66"/>
  <c r="BQ370" i="66"/>
  <c r="BQ371" i="66"/>
  <c r="BQ372" i="66"/>
  <c r="BQ373" i="66"/>
  <c r="BQ374" i="66"/>
  <c r="BQ375" i="66"/>
  <c r="BQ376" i="66"/>
  <c r="BQ377" i="66"/>
  <c r="BQ378" i="66"/>
  <c r="BQ379" i="66"/>
  <c r="BQ380" i="66"/>
  <c r="BQ381" i="66"/>
  <c r="BQ382" i="66"/>
  <c r="BQ383" i="66"/>
  <c r="BQ384" i="66"/>
  <c r="BQ385" i="66"/>
  <c r="BQ386" i="66"/>
  <c r="BQ387" i="66"/>
  <c r="BQ388" i="66"/>
  <c r="BQ389" i="66"/>
  <c r="BQ390" i="66"/>
  <c r="BQ391" i="66"/>
  <c r="BQ392" i="66"/>
  <c r="BQ393" i="66"/>
  <c r="BQ394" i="66"/>
  <c r="BQ395" i="66"/>
  <c r="BQ396" i="66"/>
  <c r="BQ397" i="66"/>
  <c r="BQ398" i="66"/>
  <c r="BQ399" i="66"/>
  <c r="BQ400" i="66"/>
  <c r="BQ401" i="66"/>
  <c r="BQ402" i="66"/>
  <c r="BQ403" i="66"/>
  <c r="BQ404" i="66"/>
  <c r="BQ405" i="66"/>
  <c r="BQ406" i="66"/>
  <c r="BQ407" i="66"/>
  <c r="BQ408" i="66"/>
  <c r="BQ409" i="66"/>
  <c r="BQ410" i="66"/>
  <c r="BQ411" i="66"/>
  <c r="BQ412" i="66"/>
  <c r="BQ413" i="66"/>
  <c r="BQ414" i="66"/>
  <c r="BQ415" i="66"/>
  <c r="BQ416" i="66"/>
  <c r="BQ417" i="66"/>
  <c r="BQ418" i="66"/>
  <c r="BQ419" i="66"/>
  <c r="BQ420" i="66"/>
  <c r="BQ421" i="66"/>
  <c r="BQ422" i="66"/>
  <c r="BQ423" i="66"/>
  <c r="BQ424" i="66"/>
  <c r="BQ425" i="66"/>
  <c r="BQ426" i="66"/>
  <c r="BQ427" i="66"/>
  <c r="BQ428" i="66"/>
  <c r="BQ429" i="66"/>
  <c r="BQ430" i="66"/>
  <c r="BQ431" i="66"/>
  <c r="BQ432" i="66"/>
  <c r="BQ433" i="66"/>
  <c r="BQ434" i="66"/>
  <c r="BQ435" i="66"/>
  <c r="BQ436" i="66"/>
  <c r="BQ437" i="66"/>
  <c r="BQ438" i="66"/>
  <c r="BQ439" i="66"/>
  <c r="BQ440" i="66"/>
  <c r="BQ441" i="66"/>
  <c r="BQ442" i="66"/>
  <c r="BQ443" i="66"/>
  <c r="BQ444" i="66"/>
  <c r="BQ445" i="66"/>
  <c r="BQ446" i="66"/>
  <c r="BQ447" i="66"/>
  <c r="BQ448" i="66"/>
  <c r="BQ449" i="66"/>
  <c r="BQ450" i="66"/>
  <c r="BQ451" i="66"/>
  <c r="BQ452" i="66"/>
  <c r="BQ453" i="66"/>
  <c r="BQ454" i="66"/>
  <c r="BQ455" i="66"/>
  <c r="BQ456" i="66"/>
  <c r="BQ457" i="66"/>
  <c r="BQ458" i="66"/>
  <c r="BQ459" i="66"/>
  <c r="BQ460" i="66"/>
  <c r="BQ461" i="66"/>
  <c r="BQ462" i="66"/>
  <c r="BQ463" i="66"/>
  <c r="BQ464" i="66"/>
  <c r="BQ465" i="66"/>
  <c r="BQ466" i="66"/>
  <c r="BQ467" i="66"/>
  <c r="BQ468" i="66"/>
  <c r="BQ469" i="66"/>
  <c r="BQ470" i="66"/>
  <c r="BQ471" i="66"/>
  <c r="BQ472" i="66"/>
  <c r="BQ473" i="66"/>
  <c r="BQ474" i="66"/>
  <c r="BQ475" i="66"/>
  <c r="BQ476" i="66"/>
  <c r="BQ477" i="66"/>
  <c r="BQ478" i="66"/>
  <c r="BQ479" i="66"/>
  <c r="BQ480" i="66"/>
  <c r="BQ481" i="66"/>
  <c r="BQ482" i="66"/>
  <c r="BQ483" i="66"/>
  <c r="BQ484" i="66"/>
  <c r="BQ485" i="66"/>
  <c r="BQ486" i="66"/>
  <c r="BQ487" i="66"/>
  <c r="BQ488" i="66"/>
  <c r="BQ489" i="66"/>
  <c r="BQ490" i="66"/>
  <c r="BQ491" i="66"/>
  <c r="BQ492" i="66"/>
  <c r="BQ493" i="66"/>
  <c r="BQ494" i="66"/>
  <c r="BQ495" i="66"/>
  <c r="BQ496" i="66"/>
  <c r="BQ497" i="66"/>
  <c r="BQ498" i="66"/>
  <c r="BQ499" i="66"/>
  <c r="BQ500" i="66"/>
  <c r="BQ501" i="66"/>
  <c r="BQ502" i="66"/>
  <c r="BQ503" i="66"/>
  <c r="BQ504" i="66"/>
  <c r="BQ505" i="66"/>
  <c r="BQ506" i="66"/>
  <c r="BQ507" i="66"/>
  <c r="BQ508" i="66"/>
  <c r="BQ509" i="66"/>
  <c r="BQ510" i="66"/>
  <c r="BQ511" i="66"/>
  <c r="BQ512" i="66"/>
  <c r="BQ513" i="66"/>
  <c r="BQ514" i="66"/>
  <c r="BQ515" i="66"/>
  <c r="BQ516" i="66"/>
  <c r="BQ517" i="66"/>
  <c r="BQ518" i="66"/>
  <c r="BQ519" i="66"/>
  <c r="BQ520" i="66"/>
  <c r="BQ521" i="66"/>
  <c r="BQ522" i="66"/>
  <c r="BQ523" i="66"/>
  <c r="BQ524" i="66"/>
  <c r="BQ525" i="66"/>
  <c r="BQ526" i="66"/>
  <c r="BQ527" i="66"/>
  <c r="BQ528" i="66"/>
  <c r="BQ529" i="66"/>
  <c r="BQ530" i="66"/>
  <c r="BQ531" i="66"/>
  <c r="BQ532" i="66"/>
  <c r="BQ533" i="66"/>
  <c r="BQ534" i="66"/>
  <c r="BQ535" i="66"/>
  <c r="BQ536" i="66"/>
  <c r="BQ537" i="66"/>
  <c r="BQ538" i="66"/>
  <c r="BQ539" i="66"/>
  <c r="BQ540" i="66"/>
  <c r="BQ541" i="66"/>
  <c r="BQ542" i="66"/>
  <c r="BQ543" i="66"/>
  <c r="BQ544" i="66"/>
  <c r="BQ545" i="66"/>
  <c r="BQ546" i="66"/>
  <c r="BQ547" i="66"/>
  <c r="BQ548" i="66"/>
  <c r="BQ549" i="66"/>
  <c r="BQ550" i="66"/>
  <c r="BQ551" i="66"/>
  <c r="BQ552" i="66"/>
  <c r="BQ553" i="66"/>
  <c r="BQ554" i="66"/>
  <c r="BQ555" i="66"/>
  <c r="BQ556" i="66"/>
  <c r="BQ557" i="66"/>
  <c r="BQ558" i="66"/>
  <c r="BQ559" i="66"/>
  <c r="BQ560" i="66"/>
  <c r="BQ561" i="66"/>
  <c r="BQ562" i="66"/>
  <c r="BQ563" i="66"/>
  <c r="BQ564" i="66"/>
  <c r="BQ565" i="66"/>
  <c r="BQ566" i="66"/>
  <c r="BQ567" i="66"/>
  <c r="BQ568" i="66"/>
  <c r="BQ569" i="66"/>
  <c r="BQ570" i="66"/>
  <c r="BQ571" i="66"/>
  <c r="BQ572" i="66"/>
  <c r="BQ573" i="66"/>
  <c r="BQ574" i="66"/>
  <c r="BQ575" i="66"/>
  <c r="BQ576" i="66"/>
  <c r="BQ577" i="66"/>
  <c r="BQ578" i="66"/>
  <c r="BQ579" i="66"/>
  <c r="BQ580" i="66"/>
  <c r="BQ581" i="66"/>
  <c r="BQ582" i="66"/>
  <c r="BQ583" i="66"/>
  <c r="BQ584" i="66"/>
  <c r="BQ585" i="66"/>
  <c r="BQ586" i="66"/>
  <c r="BQ587" i="66"/>
  <c r="BQ588" i="66"/>
  <c r="BQ589" i="66"/>
  <c r="BQ590" i="66"/>
  <c r="BQ591" i="66"/>
  <c r="BQ592" i="66"/>
  <c r="BQ593" i="66"/>
  <c r="BQ594" i="66"/>
  <c r="BQ595" i="66"/>
  <c r="BQ596" i="66"/>
  <c r="BQ597" i="66"/>
  <c r="BQ598" i="66"/>
  <c r="BQ599" i="66"/>
  <c r="BQ600" i="66"/>
  <c r="BQ601" i="66"/>
  <c r="BQ602" i="66"/>
  <c r="BQ603" i="66"/>
  <c r="BQ604" i="66"/>
  <c r="BQ605" i="66"/>
  <c r="BQ606" i="66"/>
  <c r="BQ607" i="66"/>
  <c r="BQ608" i="66"/>
  <c r="BQ609" i="66"/>
  <c r="BQ610" i="66"/>
  <c r="BQ611" i="66"/>
  <c r="BQ612" i="66"/>
  <c r="BQ613" i="66"/>
  <c r="BQ614" i="66"/>
  <c r="BQ615" i="66"/>
  <c r="BQ616" i="66"/>
  <c r="BQ617" i="66"/>
  <c r="BQ618" i="66"/>
  <c r="BQ619" i="66"/>
  <c r="BQ620" i="66"/>
  <c r="BQ621" i="66"/>
  <c r="BQ622" i="66"/>
  <c r="BQ623" i="66"/>
  <c r="BQ624" i="66"/>
  <c r="BQ625" i="66"/>
  <c r="BQ626" i="66"/>
  <c r="BQ627" i="66"/>
  <c r="BQ628" i="66"/>
  <c r="BQ629" i="66"/>
  <c r="BQ630" i="66"/>
  <c r="BQ631" i="66"/>
  <c r="BQ632" i="66"/>
  <c r="BQ633" i="66"/>
  <c r="BQ634" i="66"/>
  <c r="BQ635" i="66"/>
  <c r="BQ636" i="66"/>
  <c r="BQ637" i="66"/>
  <c r="BQ638" i="66"/>
  <c r="BQ639" i="66"/>
  <c r="BQ640" i="66"/>
  <c r="BQ641" i="66"/>
  <c r="BQ642" i="66"/>
  <c r="BQ643" i="66"/>
  <c r="BQ644" i="66"/>
  <c r="BQ645" i="66"/>
  <c r="BQ646" i="66"/>
  <c r="BQ647" i="66"/>
  <c r="BQ648" i="66"/>
  <c r="BQ649" i="66"/>
  <c r="BQ650" i="66"/>
  <c r="BQ651" i="66"/>
  <c r="BQ652" i="66"/>
  <c r="BQ653" i="66"/>
  <c r="BQ654" i="66"/>
  <c r="BQ655" i="66"/>
  <c r="BQ656" i="66"/>
  <c r="BQ657" i="66"/>
  <c r="BQ658" i="66"/>
  <c r="BQ659" i="66"/>
  <c r="BQ660" i="66"/>
  <c r="BQ661" i="66"/>
  <c r="BQ662" i="66"/>
  <c r="BQ663" i="66"/>
  <c r="BQ664" i="66"/>
  <c r="BQ665" i="66"/>
  <c r="BQ666" i="66"/>
  <c r="BQ667" i="66"/>
  <c r="BQ668" i="66"/>
  <c r="BQ669" i="66"/>
  <c r="BQ670" i="66"/>
  <c r="BQ671" i="66"/>
  <c r="BQ672" i="66"/>
  <c r="BQ673" i="66"/>
  <c r="BQ674" i="66"/>
  <c r="BQ675" i="66"/>
  <c r="BQ676" i="66"/>
  <c r="BQ677" i="66"/>
  <c r="BQ678" i="66"/>
  <c r="BQ679" i="66"/>
  <c r="BQ680" i="66"/>
  <c r="BQ681" i="66"/>
  <c r="BQ682" i="66"/>
  <c r="BQ683" i="66"/>
  <c r="BQ684" i="66"/>
  <c r="BQ685" i="66"/>
  <c r="BQ686" i="66"/>
  <c r="BQ687" i="66"/>
  <c r="BQ688" i="66"/>
  <c r="BQ689" i="66"/>
  <c r="BQ690" i="66"/>
  <c r="BQ691" i="66"/>
  <c r="BQ692" i="66"/>
  <c r="BQ693" i="66"/>
  <c r="BQ694" i="66"/>
  <c r="BQ695" i="66"/>
  <c r="BQ696" i="66"/>
  <c r="BQ697" i="66"/>
  <c r="BQ698" i="66"/>
  <c r="BQ699" i="66"/>
  <c r="BQ700" i="66"/>
  <c r="BQ701" i="66"/>
  <c r="BQ702" i="66"/>
  <c r="BQ703" i="66"/>
  <c r="BQ704" i="66"/>
  <c r="BQ705" i="66"/>
  <c r="BQ706" i="66"/>
  <c r="BQ707" i="66"/>
  <c r="BQ708" i="66"/>
  <c r="BQ709" i="66"/>
  <c r="BQ710" i="66"/>
  <c r="BQ711" i="66"/>
  <c r="BQ712" i="66"/>
  <c r="BQ713" i="66"/>
  <c r="BQ714" i="66"/>
  <c r="BQ715" i="66"/>
  <c r="BQ716" i="66"/>
  <c r="BQ717" i="66"/>
  <c r="BQ718" i="66"/>
  <c r="BQ719" i="66"/>
  <c r="BQ720" i="66"/>
  <c r="BQ721" i="66"/>
  <c r="BQ722" i="66"/>
  <c r="BQ723" i="66"/>
  <c r="BQ724" i="66"/>
  <c r="BQ725" i="66"/>
  <c r="BQ726" i="66"/>
  <c r="BQ727" i="66"/>
  <c r="BQ728" i="66"/>
  <c r="BQ729" i="66"/>
  <c r="BQ730" i="66"/>
  <c r="BQ731" i="66"/>
  <c r="BQ732" i="66"/>
  <c r="BQ733" i="66"/>
  <c r="BQ734" i="66"/>
  <c r="BQ735" i="66"/>
  <c r="BQ736" i="66"/>
  <c r="BQ737" i="66"/>
  <c r="BQ738" i="66"/>
  <c r="BQ739" i="66"/>
  <c r="BQ740" i="66"/>
  <c r="BQ741" i="66"/>
  <c r="BQ742" i="66"/>
  <c r="BQ743" i="66"/>
  <c r="BQ744" i="66"/>
  <c r="BQ745" i="66"/>
  <c r="BQ746" i="66"/>
  <c r="BQ747" i="66"/>
  <c r="BQ748" i="66"/>
  <c r="BQ749" i="66"/>
  <c r="BQ750" i="66"/>
  <c r="BQ751" i="66"/>
  <c r="BQ752" i="66"/>
  <c r="BQ753" i="66"/>
  <c r="BQ754" i="66"/>
  <c r="BQ755" i="66"/>
  <c r="BQ756" i="66"/>
  <c r="BQ757" i="66"/>
  <c r="BQ758" i="66"/>
  <c r="BQ759" i="66"/>
  <c r="BQ760" i="66"/>
  <c r="BQ761" i="66"/>
  <c r="BQ762" i="66"/>
  <c r="BQ763" i="66"/>
  <c r="BQ764" i="66"/>
  <c r="BQ765" i="66"/>
  <c r="BQ766" i="66"/>
  <c r="BQ767" i="66"/>
  <c r="BQ768" i="66"/>
  <c r="BQ769" i="66"/>
  <c r="BQ770" i="66"/>
  <c r="BQ771" i="66"/>
  <c r="BQ772" i="66"/>
  <c r="BQ773" i="66"/>
  <c r="BQ774" i="66"/>
  <c r="BQ775" i="66"/>
  <c r="BQ776" i="66"/>
  <c r="BQ777" i="66"/>
  <c r="BQ778" i="66"/>
  <c r="BQ779" i="66"/>
  <c r="BQ780" i="66"/>
  <c r="BQ781" i="66"/>
  <c r="BQ782" i="66"/>
  <c r="BQ783" i="66"/>
  <c r="BQ784" i="66"/>
  <c r="BQ785" i="66"/>
  <c r="BQ786" i="66"/>
  <c r="BQ787" i="66"/>
  <c r="BQ788" i="66"/>
  <c r="BQ789" i="66"/>
  <c r="BQ790" i="66"/>
  <c r="BQ791" i="66"/>
  <c r="BQ792" i="66"/>
  <c r="BQ793" i="66"/>
  <c r="BQ794" i="66"/>
  <c r="BQ795" i="66"/>
  <c r="BQ796" i="66"/>
  <c r="BQ797" i="66"/>
  <c r="BQ798" i="66"/>
  <c r="BQ799" i="66"/>
  <c r="BQ800" i="66"/>
  <c r="BQ801" i="66"/>
  <c r="BQ802" i="66"/>
  <c r="BQ803" i="66"/>
  <c r="BQ804" i="66"/>
  <c r="BQ805" i="66"/>
  <c r="BQ806" i="66"/>
  <c r="BQ807" i="66"/>
  <c r="BQ808" i="66"/>
  <c r="BQ809" i="66"/>
  <c r="BQ810" i="66"/>
  <c r="BQ811" i="66"/>
  <c r="BQ812" i="66"/>
  <c r="BQ813" i="66"/>
  <c r="BQ814" i="66"/>
  <c r="BQ815" i="66"/>
  <c r="BQ816" i="66"/>
  <c r="BQ817" i="66"/>
  <c r="BQ818" i="66"/>
  <c r="BQ819" i="66"/>
  <c r="BQ820" i="66"/>
  <c r="BQ821" i="66"/>
  <c r="BQ822" i="66"/>
  <c r="BQ823" i="66"/>
  <c r="BQ824" i="66"/>
  <c r="BQ825" i="66"/>
  <c r="BQ826" i="66"/>
  <c r="BQ827" i="66"/>
  <c r="BQ828" i="66"/>
  <c r="BQ829" i="66"/>
  <c r="BQ830" i="66"/>
  <c r="BQ831" i="66"/>
  <c r="BQ832" i="66"/>
  <c r="BQ833" i="66"/>
  <c r="BQ834" i="66"/>
  <c r="BQ835" i="66"/>
  <c r="BQ836" i="66"/>
  <c r="BQ837" i="66"/>
  <c r="BQ838" i="66"/>
  <c r="BQ839" i="66"/>
  <c r="BQ840" i="66"/>
  <c r="BQ841" i="66"/>
  <c r="BQ842" i="66"/>
  <c r="BQ843" i="66"/>
  <c r="BQ844" i="66"/>
  <c r="BQ845" i="66"/>
  <c r="BQ846" i="66"/>
  <c r="BQ847" i="66"/>
  <c r="BQ848" i="66"/>
  <c r="BQ849" i="66"/>
  <c r="BQ850" i="66"/>
  <c r="BQ851" i="66"/>
  <c r="BQ852" i="66"/>
  <c r="BQ853" i="66"/>
  <c r="BQ854" i="66"/>
  <c r="BQ855" i="66"/>
  <c r="BQ856" i="66"/>
  <c r="BQ857" i="66"/>
  <c r="BQ858" i="66"/>
  <c r="BQ859" i="66"/>
  <c r="BQ860" i="66"/>
  <c r="BQ861" i="66"/>
  <c r="BQ862" i="66"/>
  <c r="BQ863" i="66"/>
  <c r="BQ864" i="66"/>
  <c r="BQ865" i="66"/>
  <c r="BQ866" i="66"/>
  <c r="BQ867" i="66"/>
  <c r="BQ868" i="66"/>
  <c r="BQ869" i="66"/>
  <c r="BQ870" i="66"/>
  <c r="BQ871" i="66"/>
  <c r="BQ872" i="66"/>
  <c r="BQ873" i="66"/>
  <c r="BQ874" i="66"/>
  <c r="BQ875" i="66"/>
  <c r="BQ876" i="66"/>
  <c r="BQ877" i="66"/>
  <c r="BQ878" i="66"/>
  <c r="BQ879" i="66"/>
  <c r="BQ880" i="66"/>
  <c r="BQ881" i="66"/>
  <c r="BQ882" i="66"/>
  <c r="BQ883" i="66"/>
  <c r="BQ884" i="66"/>
  <c r="BQ885" i="66"/>
  <c r="BQ886" i="66"/>
  <c r="BQ887" i="66"/>
  <c r="BQ888" i="66"/>
  <c r="BQ889" i="66"/>
  <c r="BQ890" i="66"/>
  <c r="BQ891" i="66"/>
  <c r="BQ892" i="66"/>
  <c r="BQ893" i="66"/>
  <c r="BQ894" i="66"/>
  <c r="BQ895" i="66"/>
  <c r="BQ896" i="66"/>
  <c r="BQ897" i="66"/>
  <c r="BQ898" i="66"/>
  <c r="BQ899" i="66"/>
  <c r="BQ900" i="66"/>
  <c r="BQ901" i="66"/>
  <c r="BQ902" i="66"/>
  <c r="BQ903" i="66"/>
  <c r="BQ904" i="66"/>
  <c r="BQ905" i="66"/>
  <c r="BQ906" i="66"/>
  <c r="BQ907" i="66"/>
  <c r="BQ908" i="66"/>
  <c r="BQ909" i="66"/>
  <c r="BQ910" i="66"/>
  <c r="BQ911" i="66"/>
  <c r="BQ912" i="66"/>
  <c r="BQ913" i="66"/>
  <c r="BQ914" i="66"/>
  <c r="BQ915" i="66"/>
  <c r="BQ916" i="66"/>
  <c r="BQ917" i="66"/>
  <c r="BQ918" i="66"/>
  <c r="BQ919" i="66"/>
  <c r="BQ920" i="66"/>
  <c r="BQ921" i="66"/>
  <c r="BQ922" i="66"/>
  <c r="BQ923" i="66"/>
  <c r="BQ924" i="66"/>
  <c r="BQ925" i="66"/>
  <c r="BQ926" i="66"/>
  <c r="BQ927" i="66"/>
  <c r="BQ928" i="66"/>
  <c r="BQ929" i="66"/>
  <c r="BQ930" i="66"/>
  <c r="BQ931" i="66"/>
  <c r="BQ932" i="66"/>
  <c r="BQ933" i="66"/>
  <c r="BQ934" i="66"/>
  <c r="BQ935" i="66"/>
  <c r="BQ936" i="66"/>
  <c r="BQ937" i="66"/>
  <c r="BQ938" i="66"/>
  <c r="BQ939" i="66"/>
  <c r="BQ940" i="66"/>
  <c r="BQ941" i="66"/>
  <c r="BQ942" i="66"/>
  <c r="BQ943" i="66"/>
  <c r="BQ944" i="66"/>
  <c r="BQ945" i="66"/>
  <c r="BQ946" i="66"/>
  <c r="BQ947" i="66"/>
  <c r="BQ948" i="66"/>
  <c r="BQ949" i="66"/>
  <c r="BQ950" i="66"/>
  <c r="BQ951" i="66"/>
  <c r="BQ952" i="66"/>
  <c r="BQ953" i="66"/>
  <c r="BQ954" i="66"/>
  <c r="BQ955" i="66"/>
  <c r="BQ956" i="66"/>
  <c r="BQ957" i="66"/>
  <c r="BQ958" i="66"/>
  <c r="BQ959" i="66"/>
  <c r="BQ960" i="66"/>
  <c r="BQ961" i="66"/>
  <c r="BQ962" i="66"/>
  <c r="BQ963" i="66"/>
  <c r="BQ964" i="66"/>
  <c r="BQ965" i="66"/>
  <c r="BQ966" i="66"/>
  <c r="BQ967" i="66"/>
  <c r="BQ968" i="66"/>
  <c r="BQ969" i="66"/>
  <c r="BQ970" i="66"/>
  <c r="BQ971" i="66"/>
  <c r="BQ972" i="66"/>
  <c r="BQ973" i="66"/>
  <c r="BQ974" i="66"/>
  <c r="BQ975" i="66"/>
  <c r="BQ976" i="66"/>
  <c r="BQ977" i="66"/>
  <c r="BQ978" i="66"/>
  <c r="BQ979" i="66"/>
  <c r="BQ980" i="66"/>
  <c r="BQ981" i="66"/>
  <c r="BQ982" i="66"/>
  <c r="BQ983" i="66"/>
  <c r="BQ984" i="66"/>
  <c r="BQ985" i="66"/>
  <c r="BQ986" i="66"/>
  <c r="BQ987" i="66"/>
  <c r="BQ988" i="66"/>
  <c r="BQ989" i="66"/>
  <c r="BQ990" i="66"/>
  <c r="BQ991" i="66"/>
  <c r="BQ992" i="66"/>
  <c r="BQ993" i="66"/>
  <c r="BQ994" i="66"/>
  <c r="BQ995" i="66"/>
  <c r="BQ996" i="66"/>
  <c r="BQ997" i="66"/>
  <c r="BQ998" i="66"/>
  <c r="BQ999" i="66"/>
  <c r="BQ1000" i="66"/>
  <c r="BQ1001" i="66"/>
  <c r="BQ1002" i="66"/>
  <c r="BQ1003" i="66"/>
  <c r="BQ1004" i="66"/>
  <c r="BQ1005" i="66"/>
  <c r="BQ1006" i="66"/>
  <c r="BQ1007" i="66"/>
  <c r="BQ1008" i="66"/>
  <c r="BQ1009" i="66"/>
  <c r="BQ1010" i="66"/>
  <c r="BQ1011" i="66"/>
  <c r="BQ1012" i="66"/>
  <c r="BQ1013" i="66"/>
  <c r="BQ1014" i="66"/>
  <c r="BQ1015" i="66"/>
  <c r="BQ1016" i="66"/>
  <c r="BQ1017" i="66"/>
  <c r="BQ1018" i="66"/>
  <c r="BQ1019" i="66"/>
  <c r="BQ1020" i="66"/>
  <c r="BQ1021" i="66"/>
  <c r="BQ1022" i="66"/>
  <c r="BQ1023" i="66"/>
  <c r="BQ1024" i="66"/>
  <c r="BQ1025" i="66"/>
  <c r="BQ1026" i="66"/>
  <c r="BQ1027" i="66"/>
  <c r="BQ1028" i="66"/>
  <c r="BQ1029" i="66"/>
  <c r="BQ1030" i="66"/>
  <c r="BQ1031" i="66"/>
  <c r="BQ1032" i="66"/>
  <c r="BQ1033" i="66"/>
  <c r="BQ1034" i="66"/>
  <c r="BQ1035" i="66"/>
  <c r="BQ1036" i="66"/>
  <c r="BQ1037" i="66"/>
  <c r="BQ1038" i="66"/>
  <c r="BQ1039" i="66"/>
  <c r="BQ1040" i="66"/>
  <c r="BQ1041" i="66"/>
  <c r="BQ1042" i="66"/>
  <c r="BQ1043" i="66"/>
  <c r="BQ1044" i="66"/>
  <c r="BQ1045" i="66"/>
  <c r="BQ1046" i="66"/>
  <c r="BQ1047" i="66"/>
  <c r="BQ1048" i="66"/>
  <c r="BQ1049" i="66"/>
  <c r="BQ1050" i="66"/>
  <c r="BQ1051" i="66"/>
  <c r="BQ1052" i="66"/>
  <c r="BQ1053" i="66"/>
  <c r="BQ1054" i="66"/>
  <c r="BQ1055" i="66"/>
  <c r="BQ1056" i="66"/>
  <c r="BQ1057" i="66"/>
  <c r="BQ1058" i="66"/>
  <c r="BQ1059" i="66"/>
  <c r="BQ1060" i="66"/>
  <c r="BQ1061" i="66"/>
  <c r="BQ1062" i="66"/>
  <c r="BQ1063" i="66"/>
  <c r="BQ1064" i="66"/>
  <c r="BQ1065" i="66"/>
  <c r="BQ1066" i="66"/>
  <c r="BQ1067" i="66"/>
  <c r="BQ1068" i="66"/>
  <c r="BQ1069" i="66"/>
  <c r="BQ1070" i="66"/>
  <c r="BQ1071" i="66"/>
  <c r="BQ1072" i="66"/>
  <c r="BQ1073" i="66"/>
  <c r="BQ1074" i="66"/>
  <c r="BQ1075" i="66"/>
  <c r="BQ1076" i="66"/>
  <c r="BQ1077" i="66"/>
  <c r="BQ1078" i="66"/>
  <c r="BQ1079" i="66"/>
  <c r="BQ1080" i="66"/>
  <c r="BQ1081" i="66"/>
  <c r="BQ1082" i="66"/>
  <c r="BQ1083" i="66"/>
  <c r="BQ1084" i="66"/>
  <c r="BQ1085" i="66"/>
  <c r="BQ1086" i="66"/>
  <c r="BQ1087" i="66"/>
  <c r="BQ1088" i="66"/>
  <c r="BQ1089" i="66"/>
  <c r="BQ1090" i="66"/>
  <c r="BQ1091" i="66"/>
  <c r="BQ1092" i="66"/>
  <c r="BQ1093" i="66"/>
  <c r="BQ1094" i="66"/>
  <c r="BQ1095" i="66"/>
  <c r="BQ1096" i="66"/>
  <c r="BQ1097" i="66"/>
  <c r="BQ1098" i="66"/>
  <c r="BQ1099" i="66"/>
  <c r="BQ1100" i="66"/>
  <c r="BQ1101" i="66"/>
  <c r="BQ1102" i="66"/>
  <c r="BQ1103" i="66"/>
  <c r="BQ1104" i="66"/>
  <c r="BQ1105" i="66"/>
  <c r="BQ1106" i="66"/>
  <c r="BQ1107" i="66"/>
  <c r="BQ1108" i="66"/>
  <c r="BQ1109" i="66"/>
  <c r="BQ1110" i="66"/>
  <c r="BQ1111" i="66"/>
  <c r="BQ1112" i="66"/>
  <c r="BQ1113" i="66"/>
  <c r="BQ1114" i="66"/>
  <c r="BQ1115" i="66"/>
  <c r="BQ1116" i="66"/>
  <c r="BQ1117" i="66"/>
  <c r="BQ1118" i="66"/>
  <c r="BQ1119" i="66"/>
  <c r="BQ1120" i="66"/>
  <c r="BQ1121" i="66"/>
  <c r="BQ1122" i="66"/>
  <c r="BQ1123" i="66"/>
  <c r="BQ1124" i="66"/>
  <c r="BQ1125" i="66"/>
  <c r="BQ1126" i="66"/>
  <c r="BQ1127" i="66"/>
  <c r="BQ1128" i="66"/>
  <c r="BQ1129" i="66"/>
  <c r="BQ1130" i="66"/>
  <c r="BQ1131" i="66"/>
  <c r="BQ1132" i="66"/>
  <c r="BQ1133" i="66"/>
  <c r="BQ1134" i="66"/>
  <c r="BQ1135" i="66"/>
  <c r="BQ1136" i="66"/>
  <c r="BQ1137" i="66"/>
  <c r="BQ1138" i="66"/>
  <c r="BQ1139" i="66"/>
  <c r="BQ1140" i="66"/>
  <c r="BQ1141" i="66"/>
  <c r="BQ1142" i="66"/>
  <c r="BQ1143" i="66"/>
  <c r="BQ1144" i="66"/>
  <c r="BQ1145" i="66"/>
  <c r="BQ1146" i="66"/>
  <c r="BQ1147" i="66"/>
  <c r="BQ1148" i="66"/>
  <c r="BQ1149" i="66"/>
  <c r="BQ1150" i="66"/>
  <c r="BQ1151" i="66"/>
  <c r="BQ1152" i="66"/>
  <c r="BQ1153" i="66"/>
  <c r="BQ1154" i="66"/>
  <c r="BQ1155" i="66"/>
  <c r="BQ1156" i="66"/>
  <c r="BQ1157" i="66"/>
  <c r="BQ1158" i="66"/>
  <c r="BQ1159" i="66"/>
  <c r="BQ1160" i="66"/>
  <c r="BQ1161" i="66"/>
  <c r="BQ1162" i="66"/>
  <c r="BQ1163" i="66"/>
  <c r="BQ1164" i="66"/>
  <c r="BQ1165" i="66"/>
  <c r="BQ1166" i="66"/>
  <c r="BQ1167" i="66"/>
  <c r="BQ1168" i="66"/>
  <c r="BQ1169" i="66"/>
  <c r="BQ1170" i="66"/>
  <c r="BQ1171" i="66"/>
  <c r="BQ1172" i="66"/>
  <c r="BQ1173" i="66"/>
  <c r="BQ1174" i="66"/>
  <c r="BQ1175" i="66"/>
  <c r="BQ1176" i="66"/>
  <c r="BQ1177" i="66"/>
  <c r="BQ1178" i="66"/>
  <c r="BQ1179" i="66"/>
  <c r="BQ1180" i="66"/>
  <c r="BQ1181" i="66"/>
  <c r="BQ1182" i="66"/>
  <c r="BQ1183" i="66"/>
  <c r="BQ1184" i="66"/>
  <c r="BQ1185" i="66"/>
  <c r="BQ1186" i="66"/>
  <c r="BQ1187" i="66"/>
  <c r="BQ1188" i="66"/>
  <c r="BQ1189" i="66"/>
  <c r="BQ1190" i="66"/>
  <c r="BQ1191" i="66"/>
  <c r="BQ1192" i="66"/>
  <c r="BQ1193" i="66"/>
  <c r="BQ1194" i="66"/>
  <c r="BQ1195" i="66"/>
  <c r="BQ1196" i="66"/>
  <c r="BQ1197" i="66"/>
  <c r="BQ1198" i="66"/>
  <c r="BQ1199" i="66"/>
  <c r="BQ1200" i="66"/>
  <c r="BQ1201" i="66"/>
  <c r="BQ1202" i="66"/>
  <c r="BQ1203" i="66"/>
  <c r="BQ1204" i="66"/>
  <c r="BQ1205" i="66"/>
  <c r="BQ1206" i="66"/>
  <c r="BQ1207" i="66"/>
  <c r="BQ1208" i="66"/>
  <c r="BQ1209" i="66"/>
  <c r="BQ1210" i="66"/>
  <c r="BQ1211" i="66"/>
  <c r="BQ1212" i="66"/>
  <c r="BQ1213" i="66"/>
  <c r="BQ1214" i="66"/>
  <c r="BQ1215" i="66"/>
  <c r="BQ1216" i="66"/>
  <c r="BQ1217" i="66"/>
  <c r="BQ1218" i="66"/>
  <c r="BQ1219" i="66"/>
  <c r="BQ1220" i="66"/>
  <c r="BQ1221" i="66"/>
  <c r="BQ1222" i="66"/>
  <c r="BQ1223" i="66"/>
  <c r="BQ1224" i="66"/>
  <c r="BQ1225" i="66"/>
  <c r="BQ1226" i="66"/>
  <c r="BQ1227" i="66"/>
  <c r="BQ1228" i="66"/>
  <c r="BQ1229" i="66"/>
  <c r="BQ1230" i="66"/>
  <c r="BQ1231" i="66"/>
  <c r="BQ1232" i="66"/>
  <c r="BQ1233" i="66"/>
  <c r="BQ1234" i="66"/>
  <c r="BQ1235" i="66"/>
  <c r="BQ1236" i="66"/>
  <c r="BQ1237" i="66"/>
  <c r="BQ1238" i="66"/>
  <c r="BQ1239" i="66"/>
  <c r="BQ1240" i="66"/>
  <c r="BQ1241" i="66"/>
  <c r="BQ1242" i="66"/>
  <c r="BQ1243" i="66"/>
  <c r="BQ1244" i="66"/>
  <c r="BQ1245" i="66"/>
  <c r="BQ1246" i="66"/>
  <c r="BQ1247" i="66"/>
  <c r="BQ1248" i="66"/>
  <c r="BQ1249" i="66"/>
  <c r="BQ1250" i="66"/>
  <c r="BQ1251" i="66"/>
  <c r="BQ1252" i="66"/>
  <c r="BQ1253" i="66"/>
  <c r="BQ1254" i="66"/>
  <c r="BQ1255" i="66"/>
  <c r="BQ1256" i="66"/>
  <c r="BQ1257" i="66"/>
  <c r="BQ1258" i="66"/>
  <c r="BQ1259" i="66"/>
  <c r="BQ1260" i="66"/>
  <c r="BQ1261" i="66"/>
  <c r="BQ1262" i="66"/>
  <c r="BQ1263" i="66"/>
  <c r="BQ1264" i="66"/>
  <c r="BQ1265" i="66"/>
  <c r="BQ1266" i="66"/>
  <c r="BQ1267" i="66"/>
  <c r="BQ1268" i="66"/>
  <c r="BQ1269" i="66"/>
  <c r="BQ1270" i="66"/>
  <c r="BQ1271" i="66"/>
  <c r="BQ1272" i="66"/>
  <c r="BQ1273" i="66"/>
  <c r="BQ1274" i="66"/>
  <c r="BQ1275" i="66"/>
  <c r="BQ1276" i="66"/>
  <c r="BQ1277" i="66"/>
  <c r="BQ1278" i="66"/>
  <c r="BQ1279" i="66"/>
  <c r="BQ1280" i="66"/>
  <c r="BQ1281" i="66"/>
  <c r="BQ1282" i="66"/>
  <c r="BQ1283" i="66"/>
  <c r="BQ1284" i="66"/>
  <c r="BQ1285" i="66"/>
  <c r="BQ1286" i="66"/>
  <c r="BQ1287" i="66"/>
  <c r="BQ1288" i="66"/>
  <c r="BQ1289" i="66"/>
  <c r="BQ1290" i="66"/>
  <c r="BQ1291" i="66"/>
  <c r="BQ1292" i="66"/>
  <c r="BQ1293" i="66"/>
  <c r="BQ1294" i="66"/>
  <c r="BQ1295" i="66"/>
  <c r="BQ1296" i="66"/>
  <c r="BQ1297" i="66"/>
  <c r="BQ1298" i="66"/>
  <c r="BQ1299" i="66"/>
  <c r="BQ1300" i="66"/>
  <c r="BQ1301" i="66"/>
  <c r="BQ1302" i="66"/>
  <c r="BQ1303" i="66"/>
  <c r="BQ1304" i="66"/>
  <c r="BQ1305" i="66"/>
  <c r="BQ1306" i="66"/>
  <c r="BQ1307" i="66"/>
  <c r="BQ1308" i="66"/>
  <c r="BQ1309" i="66"/>
  <c r="BQ1310" i="66"/>
  <c r="BQ1311" i="66"/>
  <c r="BQ1312" i="66"/>
  <c r="BQ1313" i="66"/>
  <c r="BQ1314" i="66"/>
  <c r="BQ1315" i="66"/>
  <c r="BQ1316" i="66"/>
  <c r="BQ1317" i="66"/>
  <c r="BQ1318" i="66"/>
  <c r="BQ1319" i="66"/>
  <c r="BQ1320" i="66"/>
  <c r="BQ1321" i="66"/>
  <c r="BQ1322" i="66"/>
  <c r="BQ1323" i="66"/>
  <c r="BQ1324" i="66"/>
  <c r="BQ1325" i="66"/>
  <c r="BQ1326" i="66"/>
  <c r="BQ1327" i="66"/>
  <c r="BQ1328" i="66"/>
  <c r="BQ1329" i="66"/>
  <c r="BQ1330" i="66"/>
  <c r="BQ1331" i="66"/>
  <c r="BQ1332" i="66"/>
  <c r="BQ1333" i="66"/>
  <c r="BQ1334" i="66"/>
  <c r="BQ1335" i="66"/>
  <c r="BQ1336" i="66"/>
  <c r="BQ1337" i="66"/>
  <c r="BQ1338" i="66"/>
  <c r="BQ1339" i="66"/>
  <c r="BQ1340" i="66"/>
  <c r="BQ1341" i="66"/>
  <c r="BQ1342" i="66"/>
  <c r="BQ1343" i="66"/>
  <c r="BQ1344" i="66"/>
  <c r="BQ1345" i="66"/>
  <c r="BQ1346" i="66"/>
  <c r="BQ1347" i="66"/>
  <c r="BQ1348" i="66"/>
  <c r="BQ1349" i="66"/>
  <c r="BQ1350" i="66"/>
  <c r="BQ1351" i="66"/>
  <c r="BQ1352" i="66"/>
  <c r="BQ1353" i="66"/>
  <c r="BQ1354" i="66"/>
  <c r="BQ1355" i="66"/>
  <c r="BQ1356" i="66"/>
  <c r="BQ1357" i="66"/>
  <c r="BQ1358" i="66"/>
  <c r="BQ1359" i="66"/>
  <c r="BQ1360" i="66"/>
  <c r="BQ1361" i="66"/>
  <c r="BQ1362" i="66"/>
  <c r="BQ1363" i="66"/>
  <c r="BQ1364" i="66"/>
  <c r="BQ1365" i="66"/>
  <c r="BQ1366" i="66"/>
  <c r="BQ1367" i="66"/>
  <c r="BQ1368" i="66"/>
  <c r="BQ1369" i="66"/>
  <c r="BQ1370" i="66"/>
  <c r="BQ1371" i="66"/>
  <c r="BQ1372" i="66"/>
  <c r="BQ1373" i="66"/>
  <c r="BQ1374" i="66"/>
  <c r="BQ1375" i="66"/>
  <c r="BQ1376" i="66"/>
  <c r="BQ1377" i="66"/>
  <c r="BQ1378" i="66"/>
  <c r="BQ1379" i="66"/>
  <c r="BQ1380" i="66"/>
  <c r="BQ1381" i="66"/>
  <c r="BQ1382" i="66"/>
  <c r="BQ1383" i="66"/>
  <c r="BQ1384" i="66"/>
  <c r="BQ1385" i="66"/>
  <c r="BQ1386" i="66"/>
  <c r="BQ1387" i="66"/>
  <c r="BQ1388" i="66"/>
  <c r="BQ1389" i="66"/>
  <c r="BQ1390" i="66"/>
  <c r="BQ1391" i="66"/>
  <c r="BQ1392" i="66"/>
  <c r="BQ1393" i="66"/>
  <c r="BQ1394" i="66"/>
  <c r="BQ1395" i="66"/>
  <c r="BQ1396" i="66"/>
  <c r="BQ1397" i="66"/>
  <c r="BQ1398" i="66"/>
  <c r="BQ1399" i="66"/>
  <c r="BQ1400" i="66"/>
  <c r="BQ1401" i="66"/>
  <c r="BQ1402" i="66"/>
  <c r="BQ1403" i="66"/>
  <c r="BQ1404" i="66"/>
  <c r="BQ1405" i="66"/>
  <c r="BQ1406" i="66"/>
  <c r="BQ1407" i="66"/>
  <c r="BQ1408" i="66"/>
  <c r="BQ1409" i="66"/>
  <c r="BQ1410" i="66"/>
  <c r="BQ1411" i="66"/>
  <c r="BQ1412" i="66"/>
  <c r="BQ1413" i="66"/>
  <c r="BQ1414" i="66"/>
  <c r="BQ1415" i="66"/>
  <c r="BQ1416" i="66"/>
  <c r="BQ1417" i="66"/>
  <c r="BQ1418" i="66"/>
  <c r="BQ1419" i="66"/>
  <c r="BQ1420" i="66"/>
  <c r="BQ1421" i="66"/>
  <c r="BQ1422" i="66"/>
  <c r="BQ1423" i="66"/>
  <c r="BQ1424" i="66"/>
  <c r="BQ1425" i="66"/>
  <c r="BQ1426" i="66"/>
  <c r="BQ1427" i="66"/>
  <c r="BQ1428" i="66"/>
  <c r="BQ1429" i="66"/>
  <c r="BQ1430" i="66"/>
  <c r="BQ1431" i="66"/>
  <c r="BQ1432" i="66"/>
  <c r="BQ1433" i="66"/>
  <c r="BQ1434" i="66"/>
  <c r="BQ1435" i="66"/>
  <c r="BQ1436" i="66"/>
  <c r="BQ1437" i="66"/>
  <c r="BQ1438" i="66"/>
  <c r="BQ1439" i="66"/>
  <c r="BQ1440" i="66"/>
  <c r="BQ1441" i="66"/>
  <c r="BQ1442" i="66"/>
  <c r="BQ1443" i="66"/>
  <c r="BQ1444" i="66"/>
  <c r="BQ1445" i="66"/>
  <c r="BQ1446" i="66"/>
  <c r="BQ1447" i="66"/>
  <c r="BQ1448" i="66"/>
  <c r="BQ1449" i="66"/>
  <c r="BQ1450" i="66"/>
  <c r="BQ1451" i="66"/>
  <c r="BQ1452" i="66"/>
  <c r="BQ1453" i="66"/>
  <c r="BQ1454" i="66"/>
  <c r="BQ1455" i="66"/>
  <c r="BQ1456" i="66"/>
  <c r="BQ1457" i="66"/>
  <c r="BQ1458" i="66"/>
  <c r="BQ1459" i="66"/>
  <c r="BQ1460" i="66"/>
  <c r="BQ1461" i="66"/>
  <c r="BQ1462" i="66"/>
  <c r="BQ1463" i="66"/>
  <c r="BQ1464" i="66"/>
  <c r="BQ1465" i="66"/>
  <c r="BQ1466" i="66"/>
  <c r="BQ1467" i="66"/>
  <c r="BQ1468" i="66"/>
  <c r="BQ1469" i="66"/>
  <c r="BQ1470" i="66"/>
  <c r="BQ1471" i="66"/>
  <c r="BQ1472" i="66"/>
  <c r="BQ1473" i="66"/>
  <c r="BQ1474" i="66"/>
  <c r="BQ1475" i="66"/>
  <c r="BQ1476" i="66"/>
  <c r="BQ1477" i="66"/>
  <c r="BQ1478" i="66"/>
  <c r="BQ1479" i="66"/>
  <c r="BQ1480" i="66"/>
  <c r="BQ1481" i="66"/>
  <c r="BQ1482" i="66"/>
  <c r="BQ1483" i="66"/>
  <c r="BQ1484" i="66"/>
  <c r="BQ1485" i="66"/>
  <c r="BQ1486" i="66"/>
  <c r="BQ1487" i="66"/>
  <c r="BQ1488" i="66"/>
  <c r="BQ1489" i="66"/>
  <c r="BQ1490" i="66"/>
  <c r="BQ1491" i="66"/>
  <c r="BQ1492" i="66"/>
  <c r="BQ1493" i="66"/>
  <c r="BQ1494" i="66"/>
  <c r="BQ1495" i="66"/>
  <c r="BQ1496" i="66"/>
  <c r="BQ1497" i="66"/>
  <c r="BQ1498" i="66"/>
  <c r="BQ1499" i="66"/>
  <c r="BQ1500" i="66"/>
  <c r="BQ1501" i="66"/>
  <c r="BQ1502" i="66"/>
  <c r="BQ1503" i="66"/>
  <c r="BQ1504" i="66"/>
  <c r="BQ1505" i="66"/>
  <c r="BQ1506" i="66"/>
  <c r="BQ1507" i="66"/>
  <c r="BQ1508" i="66"/>
  <c r="BQ1509" i="66"/>
  <c r="BQ1510" i="66"/>
  <c r="BQ1511" i="66"/>
  <c r="BQ1512" i="66"/>
  <c r="BQ1513" i="66"/>
  <c r="BQ1514" i="66"/>
  <c r="BQ1515" i="66"/>
  <c r="BQ1516" i="66"/>
  <c r="BQ3" i="66"/>
  <c r="D5" i="77"/>
  <c r="AR13" i="79" s="1"/>
  <c r="D6" i="77"/>
  <c r="AR14" i="79" s="1"/>
  <c r="D7" i="77"/>
  <c r="AR15" i="79" s="1"/>
  <c r="D8" i="77"/>
  <c r="AR16" i="79" s="1"/>
  <c r="D9" i="77"/>
  <c r="AR17" i="79" s="1"/>
  <c r="D10" i="77"/>
  <c r="AR18" i="79" s="1"/>
  <c r="D11" i="77"/>
  <c r="AR19" i="79" s="1"/>
  <c r="D12" i="77"/>
  <c r="AR20" i="79" s="1"/>
  <c r="D13" i="77"/>
  <c r="AR21" i="79" s="1"/>
  <c r="D14" i="77"/>
  <c r="AR22" i="79" s="1"/>
  <c r="D15" i="77"/>
  <c r="AR23" i="79" s="1"/>
  <c r="D16" i="77"/>
  <c r="AR24" i="79" s="1"/>
  <c r="D17" i="77"/>
  <c r="AR25" i="79" s="1"/>
  <c r="D18" i="77"/>
  <c r="AR26" i="79" s="1"/>
  <c r="D19" i="77"/>
  <c r="AR27" i="79" s="1"/>
  <c r="D20" i="77"/>
  <c r="AR28" i="79" s="1"/>
  <c r="D21" i="77"/>
  <c r="AR29" i="79" s="1"/>
  <c r="D22" i="77"/>
  <c r="AR30" i="79" s="1"/>
  <c r="D23" i="77"/>
  <c r="AR31" i="79" s="1"/>
  <c r="D24" i="77"/>
  <c r="AR32" i="79" s="1"/>
  <c r="D25" i="77"/>
  <c r="AR33" i="79" s="1"/>
  <c r="D26" i="77"/>
  <c r="AR34" i="79" s="1"/>
  <c r="D27" i="77"/>
  <c r="AR35" i="79" s="1"/>
  <c r="D28" i="77"/>
  <c r="AR36" i="79" s="1"/>
  <c r="D29" i="77"/>
  <c r="AR37" i="79" s="1"/>
  <c r="D30" i="77"/>
  <c r="AR38" i="79" s="1"/>
  <c r="D31" i="77"/>
  <c r="AR39" i="79" s="1"/>
  <c r="D32" i="77"/>
  <c r="AR40" i="79" s="1"/>
  <c r="D33" i="77"/>
  <c r="AR41" i="79" s="1"/>
  <c r="D34" i="77"/>
  <c r="AR42" i="79" s="1"/>
  <c r="D35" i="77"/>
  <c r="AR43" i="79" s="1"/>
  <c r="D36" i="77"/>
  <c r="AR44" i="79" s="1"/>
  <c r="D37" i="77"/>
  <c r="AR45" i="79" s="1"/>
  <c r="D38" i="77"/>
  <c r="AR46" i="79" s="1"/>
  <c r="D39" i="77"/>
  <c r="AR47" i="79" s="1"/>
  <c r="D40" i="77"/>
  <c r="AR48" i="79" s="1"/>
  <c r="D41" i="77"/>
  <c r="AR49" i="79" s="1"/>
  <c r="D42" i="77"/>
  <c r="AR50" i="79" s="1"/>
  <c r="D43" i="77"/>
  <c r="AR51" i="79" s="1"/>
  <c r="D44" i="77"/>
  <c r="AR52" i="79" s="1"/>
  <c r="D45" i="77"/>
  <c r="AR53" i="79" s="1"/>
  <c r="D46" i="77"/>
  <c r="AR54" i="79" s="1"/>
  <c r="D47" i="77"/>
  <c r="AR55" i="79" s="1"/>
  <c r="D48" i="77"/>
  <c r="AR56" i="79" s="1"/>
  <c r="AR60" i="79"/>
  <c r="D49" i="77"/>
  <c r="AR57" i="79" s="1"/>
  <c r="D50" i="77"/>
  <c r="AR58" i="79" s="1"/>
  <c r="AR59" i="79"/>
  <c r="AR61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M11" i="79"/>
  <c r="AM12" i="79"/>
  <c r="AM13" i="79"/>
  <c r="AM14" i="79"/>
  <c r="AM15" i="79"/>
  <c r="AM16" i="79"/>
  <c r="AM17" i="79"/>
  <c r="AM18" i="79"/>
  <c r="AM19" i="79"/>
  <c r="AM20" i="79"/>
  <c r="AM21" i="79"/>
  <c r="AM22" i="79"/>
  <c r="AM23" i="79"/>
  <c r="AM24" i="79"/>
  <c r="AM25" i="79"/>
  <c r="AM26" i="79"/>
  <c r="AM27" i="79"/>
  <c r="AM28" i="79"/>
  <c r="AM29" i="79"/>
  <c r="AM30" i="79"/>
  <c r="AM31" i="79"/>
  <c r="AM32" i="79"/>
  <c r="AM33" i="79"/>
  <c r="AM34" i="79"/>
  <c r="AM35" i="79"/>
  <c r="AK2" i="66"/>
  <c r="AJ2" i="66"/>
  <c r="BZ4" i="66"/>
  <c r="BZ5" i="66"/>
  <c r="BZ6" i="66"/>
  <c r="BZ7" i="66"/>
  <c r="BZ8" i="66"/>
  <c r="BZ9" i="66"/>
  <c r="BZ10" i="66"/>
  <c r="BZ11" i="66"/>
  <c r="BZ12" i="66"/>
  <c r="BZ13" i="66"/>
  <c r="BZ14" i="66"/>
  <c r="BZ15" i="66"/>
  <c r="BZ16" i="66"/>
  <c r="BZ17" i="66"/>
  <c r="BZ18" i="66"/>
  <c r="BZ19" i="66"/>
  <c r="BZ20" i="66"/>
  <c r="BZ21" i="66"/>
  <c r="BZ22" i="66"/>
  <c r="BZ23" i="66"/>
  <c r="BZ24" i="66"/>
  <c r="BZ25" i="66"/>
  <c r="BZ26" i="66"/>
  <c r="BZ27" i="66"/>
  <c r="BZ28" i="66"/>
  <c r="BZ29" i="66"/>
  <c r="BZ30" i="66"/>
  <c r="BZ31" i="66"/>
  <c r="BZ32" i="66"/>
  <c r="BZ33" i="66"/>
  <c r="BZ34" i="66"/>
  <c r="BZ35" i="66"/>
  <c r="BZ36" i="66"/>
  <c r="BZ37" i="66"/>
  <c r="BZ38" i="66"/>
  <c r="BZ39" i="66"/>
  <c r="BZ40" i="66"/>
  <c r="BZ41" i="66"/>
  <c r="BZ42" i="66"/>
  <c r="BZ43" i="66"/>
  <c r="BZ44" i="66"/>
  <c r="BZ45" i="66"/>
  <c r="BZ46" i="66"/>
  <c r="BZ47" i="66"/>
  <c r="BZ48" i="66"/>
  <c r="BZ49" i="66"/>
  <c r="BZ50" i="66"/>
  <c r="BZ51" i="66"/>
  <c r="BZ52" i="66"/>
  <c r="BZ53" i="66"/>
  <c r="BZ54" i="66"/>
  <c r="BZ55" i="66"/>
  <c r="BZ56" i="66"/>
  <c r="BZ57" i="66"/>
  <c r="BZ58" i="66"/>
  <c r="BZ59" i="66"/>
  <c r="BZ60" i="66"/>
  <c r="BZ61" i="66"/>
  <c r="BZ62" i="66"/>
  <c r="BZ63" i="66"/>
  <c r="BZ64" i="66"/>
  <c r="BZ65" i="66"/>
  <c r="BZ66" i="66"/>
  <c r="BZ67" i="66"/>
  <c r="BZ68" i="66"/>
  <c r="BZ69" i="66"/>
  <c r="BZ70" i="66"/>
  <c r="BZ71" i="66"/>
  <c r="BZ72" i="66"/>
  <c r="BZ73" i="66"/>
  <c r="BZ74" i="66"/>
  <c r="BZ75" i="66"/>
  <c r="BZ76" i="66"/>
  <c r="BZ77" i="66"/>
  <c r="BZ78" i="66"/>
  <c r="BZ79" i="66"/>
  <c r="BZ80" i="66"/>
  <c r="BZ81" i="66"/>
  <c r="BZ82" i="66"/>
  <c r="BZ83" i="66"/>
  <c r="BZ84" i="66"/>
  <c r="BZ85" i="66"/>
  <c r="BZ86" i="66"/>
  <c r="BZ87" i="66"/>
  <c r="BZ88" i="66"/>
  <c r="BZ89" i="66"/>
  <c r="BZ90" i="66"/>
  <c r="BZ91" i="66"/>
  <c r="BZ92" i="66"/>
  <c r="BZ93" i="66"/>
  <c r="BZ94" i="66"/>
  <c r="BZ95" i="66"/>
  <c r="BZ96" i="66"/>
  <c r="BZ97" i="66"/>
  <c r="BZ98" i="66"/>
  <c r="BZ99" i="66"/>
  <c r="BZ100" i="66"/>
  <c r="BZ101" i="66"/>
  <c r="BZ102" i="66"/>
  <c r="BZ103" i="66"/>
  <c r="BZ104" i="66"/>
  <c r="BZ105" i="66"/>
  <c r="BZ106" i="66"/>
  <c r="BZ107" i="66"/>
  <c r="BZ108" i="66"/>
  <c r="BZ109" i="66"/>
  <c r="BZ110" i="66"/>
  <c r="BZ111" i="66"/>
  <c r="BZ112" i="66"/>
  <c r="BZ113" i="66"/>
  <c r="BZ114" i="66"/>
  <c r="BZ115" i="66"/>
  <c r="BZ116" i="66"/>
  <c r="BZ117" i="66"/>
  <c r="BZ118" i="66"/>
  <c r="BZ119" i="66"/>
  <c r="BZ120" i="66"/>
  <c r="BZ121" i="66"/>
  <c r="BZ122" i="66"/>
  <c r="BZ123" i="66"/>
  <c r="BZ124" i="66"/>
  <c r="BZ125" i="66"/>
  <c r="BZ126" i="66"/>
  <c r="BZ127" i="66"/>
  <c r="BZ128" i="66"/>
  <c r="BZ129" i="66"/>
  <c r="BZ130" i="66"/>
  <c r="BZ131" i="66"/>
  <c r="BZ132" i="66"/>
  <c r="BZ133" i="66"/>
  <c r="BZ134" i="66"/>
  <c r="BZ135" i="66"/>
  <c r="BZ136" i="66"/>
  <c r="BZ137" i="66"/>
  <c r="BZ138" i="66"/>
  <c r="BZ139" i="66"/>
  <c r="BZ140" i="66"/>
  <c r="BZ141" i="66"/>
  <c r="BZ142" i="66"/>
  <c r="BZ143" i="66"/>
  <c r="BZ144" i="66"/>
  <c r="BZ145" i="66"/>
  <c r="BZ146" i="66"/>
  <c r="BZ147" i="66"/>
  <c r="BZ148" i="66"/>
  <c r="BZ149" i="66"/>
  <c r="BZ150" i="66"/>
  <c r="BZ151" i="66"/>
  <c r="BZ152" i="66"/>
  <c r="BZ153" i="66"/>
  <c r="BZ154" i="66"/>
  <c r="BZ155" i="66"/>
  <c r="BZ156" i="66"/>
  <c r="BZ157" i="66"/>
  <c r="BZ158" i="66"/>
  <c r="BZ159" i="66"/>
  <c r="BZ160" i="66"/>
  <c r="BZ161" i="66"/>
  <c r="BZ162" i="66"/>
  <c r="BZ163" i="66"/>
  <c r="BZ164" i="66"/>
  <c r="BZ165" i="66"/>
  <c r="BZ166" i="66"/>
  <c r="BZ167" i="66"/>
  <c r="BZ168" i="66"/>
  <c r="BZ169" i="66"/>
  <c r="BZ170" i="66"/>
  <c r="BZ171" i="66"/>
  <c r="BZ172" i="66"/>
  <c r="BZ173" i="66"/>
  <c r="BZ174" i="66"/>
  <c r="BZ175" i="66"/>
  <c r="BZ176" i="66"/>
  <c r="BZ177" i="66"/>
  <c r="BZ178" i="66"/>
  <c r="BZ179" i="66"/>
  <c r="BZ180" i="66"/>
  <c r="BZ181" i="66"/>
  <c r="BZ182" i="66"/>
  <c r="BZ183" i="66"/>
  <c r="BZ184" i="66"/>
  <c r="BZ185" i="66"/>
  <c r="BZ186" i="66"/>
  <c r="BZ187" i="66"/>
  <c r="BZ188" i="66"/>
  <c r="BZ189" i="66"/>
  <c r="BZ190" i="66"/>
  <c r="BZ191" i="66"/>
  <c r="BZ192" i="66"/>
  <c r="BZ193" i="66"/>
  <c r="BZ194" i="66"/>
  <c r="BZ195" i="66"/>
  <c r="BZ196" i="66"/>
  <c r="BZ197" i="66"/>
  <c r="BZ198" i="66"/>
  <c r="BZ199" i="66"/>
  <c r="BZ200" i="66"/>
  <c r="BZ201" i="66"/>
  <c r="BZ202" i="66"/>
  <c r="BZ203" i="66"/>
  <c r="BZ204" i="66"/>
  <c r="BZ205" i="66"/>
  <c r="BZ206" i="66"/>
  <c r="BZ207" i="66"/>
  <c r="BZ208" i="66"/>
  <c r="BZ209" i="66"/>
  <c r="BZ210" i="66"/>
  <c r="BZ211" i="66"/>
  <c r="BZ212" i="66"/>
  <c r="BZ213" i="66"/>
  <c r="BZ214" i="66"/>
  <c r="BZ215" i="66"/>
  <c r="BZ216" i="66"/>
  <c r="BZ217" i="66"/>
  <c r="BZ218" i="66"/>
  <c r="BZ219" i="66"/>
  <c r="BZ220" i="66"/>
  <c r="BZ221" i="66"/>
  <c r="BZ222" i="66"/>
  <c r="BZ223" i="66"/>
  <c r="BZ224" i="66"/>
  <c r="BZ225" i="66"/>
  <c r="BZ226" i="66"/>
  <c r="BZ227" i="66"/>
  <c r="BZ228" i="66"/>
  <c r="BZ229" i="66"/>
  <c r="BZ230" i="66"/>
  <c r="BZ231" i="66"/>
  <c r="BZ232" i="66"/>
  <c r="BZ233" i="66"/>
  <c r="BZ234" i="66"/>
  <c r="BZ235" i="66"/>
  <c r="BZ236" i="66"/>
  <c r="BZ237" i="66"/>
  <c r="BZ238" i="66"/>
  <c r="BZ239" i="66"/>
  <c r="BZ240" i="66"/>
  <c r="BZ241" i="66"/>
  <c r="BZ242" i="66"/>
  <c r="BZ243" i="66"/>
  <c r="BZ244" i="66"/>
  <c r="BZ245" i="66"/>
  <c r="BZ246" i="66"/>
  <c r="BZ247" i="66"/>
  <c r="BZ248" i="66"/>
  <c r="BZ249" i="66"/>
  <c r="BZ250" i="66"/>
  <c r="BZ251" i="66"/>
  <c r="BZ252" i="66"/>
  <c r="BZ253" i="66"/>
  <c r="BZ254" i="66"/>
  <c r="BZ255" i="66"/>
  <c r="BZ256" i="66"/>
  <c r="BZ257" i="66"/>
  <c r="BZ258" i="66"/>
  <c r="BZ259" i="66"/>
  <c r="BZ260" i="66"/>
  <c r="BZ261" i="66"/>
  <c r="BZ262" i="66"/>
  <c r="BZ263" i="66"/>
  <c r="BZ264" i="66"/>
  <c r="BZ265" i="66"/>
  <c r="BZ266" i="66"/>
  <c r="BZ267" i="66"/>
  <c r="BZ268" i="66"/>
  <c r="BZ269" i="66"/>
  <c r="BZ270" i="66"/>
  <c r="BZ271" i="66"/>
  <c r="BZ272" i="66"/>
  <c r="BZ273" i="66"/>
  <c r="BZ274" i="66"/>
  <c r="BZ275" i="66"/>
  <c r="BZ276" i="66"/>
  <c r="BZ277" i="66"/>
  <c r="BZ278" i="66"/>
  <c r="BZ279" i="66"/>
  <c r="BZ280" i="66"/>
  <c r="BZ281" i="66"/>
  <c r="BZ282" i="66"/>
  <c r="BZ283" i="66"/>
  <c r="BZ284" i="66"/>
  <c r="BZ285" i="66"/>
  <c r="BZ286" i="66"/>
  <c r="BZ287" i="66"/>
  <c r="BZ288" i="66"/>
  <c r="BZ289" i="66"/>
  <c r="BZ290" i="66"/>
  <c r="BZ291" i="66"/>
  <c r="BZ292" i="66"/>
  <c r="BZ293" i="66"/>
  <c r="BZ294" i="66"/>
  <c r="BZ295" i="66"/>
  <c r="BZ296" i="66"/>
  <c r="BZ297" i="66"/>
  <c r="BZ298" i="66"/>
  <c r="BZ299" i="66"/>
  <c r="BZ300" i="66"/>
  <c r="BZ301" i="66"/>
  <c r="BZ302" i="66"/>
  <c r="BZ303" i="66"/>
  <c r="BZ304" i="66"/>
  <c r="BZ305" i="66"/>
  <c r="BZ306" i="66"/>
  <c r="BZ307" i="66"/>
  <c r="BZ308" i="66"/>
  <c r="BZ309" i="66"/>
  <c r="BZ310" i="66"/>
  <c r="BZ311" i="66"/>
  <c r="BZ312" i="66"/>
  <c r="BZ313" i="66"/>
  <c r="BZ314" i="66"/>
  <c r="BZ315" i="66"/>
  <c r="BZ316" i="66"/>
  <c r="BZ317" i="66"/>
  <c r="BZ318" i="66"/>
  <c r="BZ319" i="66"/>
  <c r="BZ320" i="66"/>
  <c r="BZ321" i="66"/>
  <c r="BZ322" i="66"/>
  <c r="BZ323" i="66"/>
  <c r="BZ324" i="66"/>
  <c r="BZ325" i="66"/>
  <c r="BZ326" i="66"/>
  <c r="BZ327" i="66"/>
  <c r="BZ328" i="66"/>
  <c r="BZ329" i="66"/>
  <c r="BZ330" i="66"/>
  <c r="BZ331" i="66"/>
  <c r="BZ332" i="66"/>
  <c r="BZ333" i="66"/>
  <c r="BZ334" i="66"/>
  <c r="BZ335" i="66"/>
  <c r="BZ336" i="66"/>
  <c r="BZ337" i="66"/>
  <c r="BZ338" i="66"/>
  <c r="BZ339" i="66"/>
  <c r="BZ340" i="66"/>
  <c r="BZ341" i="66"/>
  <c r="BZ342" i="66"/>
  <c r="BZ343" i="66"/>
  <c r="BZ344" i="66"/>
  <c r="BZ345" i="66"/>
  <c r="BZ346" i="66"/>
  <c r="BZ347" i="66"/>
  <c r="BZ348" i="66"/>
  <c r="BZ349" i="66"/>
  <c r="BZ350" i="66"/>
  <c r="BZ351" i="66"/>
  <c r="BZ352" i="66"/>
  <c r="BZ353" i="66"/>
  <c r="BZ354" i="66"/>
  <c r="BZ355" i="66"/>
  <c r="BZ356" i="66"/>
  <c r="BZ357" i="66"/>
  <c r="BZ358" i="66"/>
  <c r="BZ359" i="66"/>
  <c r="BZ360" i="66"/>
  <c r="BZ361" i="66"/>
  <c r="BZ362" i="66"/>
  <c r="BZ363" i="66"/>
  <c r="BZ364" i="66"/>
  <c r="BZ365" i="66"/>
  <c r="BZ366" i="66"/>
  <c r="BZ367" i="66"/>
  <c r="BZ368" i="66"/>
  <c r="BZ369" i="66"/>
  <c r="BZ370" i="66"/>
  <c r="BZ371" i="66"/>
  <c r="BZ372" i="66"/>
  <c r="BZ373" i="66"/>
  <c r="BZ374" i="66"/>
  <c r="BZ375" i="66"/>
  <c r="BZ376" i="66"/>
  <c r="BZ377" i="66"/>
  <c r="BZ378" i="66"/>
  <c r="BZ379" i="66"/>
  <c r="BZ380" i="66"/>
  <c r="BZ381" i="66"/>
  <c r="BZ382" i="66"/>
  <c r="BZ383" i="66"/>
  <c r="BZ384" i="66"/>
  <c r="BZ385" i="66"/>
  <c r="BZ386" i="66"/>
  <c r="BZ387" i="66"/>
  <c r="BZ388" i="66"/>
  <c r="BZ389" i="66"/>
  <c r="BZ390" i="66"/>
  <c r="BZ391" i="66"/>
  <c r="BZ392" i="66"/>
  <c r="BZ393" i="66"/>
  <c r="BZ394" i="66"/>
  <c r="BZ395" i="66"/>
  <c r="BZ396" i="66"/>
  <c r="BZ397" i="66"/>
  <c r="BZ398" i="66"/>
  <c r="BZ399" i="66"/>
  <c r="BZ400" i="66"/>
  <c r="BZ401" i="66"/>
  <c r="BZ402" i="66"/>
  <c r="BZ403" i="66"/>
  <c r="BZ404" i="66"/>
  <c r="BZ405" i="66"/>
  <c r="BZ406" i="66"/>
  <c r="BZ407" i="66"/>
  <c r="BZ408" i="66"/>
  <c r="BZ409" i="66"/>
  <c r="BZ410" i="66"/>
  <c r="BZ411" i="66"/>
  <c r="BZ412" i="66"/>
  <c r="BZ413" i="66"/>
  <c r="BZ414" i="66"/>
  <c r="BZ415" i="66"/>
  <c r="BZ416" i="66"/>
  <c r="BZ417" i="66"/>
  <c r="BZ418" i="66"/>
  <c r="BZ419" i="66"/>
  <c r="BZ420" i="66"/>
  <c r="BZ421" i="66"/>
  <c r="BZ422" i="66"/>
  <c r="BZ423" i="66"/>
  <c r="BZ424" i="66"/>
  <c r="BZ425" i="66"/>
  <c r="BZ426" i="66"/>
  <c r="BZ427" i="66"/>
  <c r="BZ428" i="66"/>
  <c r="BZ429" i="66"/>
  <c r="BZ430" i="66"/>
  <c r="BZ431" i="66"/>
  <c r="BZ432" i="66"/>
  <c r="BZ433" i="66"/>
  <c r="BZ434" i="66"/>
  <c r="BZ435" i="66"/>
  <c r="BZ436" i="66"/>
  <c r="BZ437" i="66"/>
  <c r="BZ438" i="66"/>
  <c r="BZ439" i="66"/>
  <c r="BZ440" i="66"/>
  <c r="BZ441" i="66"/>
  <c r="BZ442" i="66"/>
  <c r="BZ443" i="66"/>
  <c r="BZ444" i="66"/>
  <c r="BZ445" i="66"/>
  <c r="BZ446" i="66"/>
  <c r="BZ447" i="66"/>
  <c r="BZ448" i="66"/>
  <c r="BZ449" i="66"/>
  <c r="BZ450" i="66"/>
  <c r="BZ451" i="66"/>
  <c r="BZ452" i="66"/>
  <c r="BZ453" i="66"/>
  <c r="BZ454" i="66"/>
  <c r="BZ455" i="66"/>
  <c r="BZ456" i="66"/>
  <c r="BZ457" i="66"/>
  <c r="BZ458" i="66"/>
  <c r="BZ459" i="66"/>
  <c r="BZ460" i="66"/>
  <c r="BZ461" i="66"/>
  <c r="BZ462" i="66"/>
  <c r="BZ463" i="66"/>
  <c r="BZ464" i="66"/>
  <c r="BZ465" i="66"/>
  <c r="BZ466" i="66"/>
  <c r="BZ467" i="66"/>
  <c r="BZ468" i="66"/>
  <c r="BZ469" i="66"/>
  <c r="BZ470" i="66"/>
  <c r="BZ471" i="66"/>
  <c r="BZ472" i="66"/>
  <c r="BZ473" i="66"/>
  <c r="BZ474" i="66"/>
  <c r="BZ475" i="66"/>
  <c r="BZ476" i="66"/>
  <c r="BZ477" i="66"/>
  <c r="BZ478" i="66"/>
  <c r="BZ479" i="66"/>
  <c r="BZ480" i="66"/>
  <c r="BZ481" i="66"/>
  <c r="BZ482" i="66"/>
  <c r="BZ483" i="66"/>
  <c r="BZ484" i="66"/>
  <c r="BZ485" i="66"/>
  <c r="BZ486" i="66"/>
  <c r="BZ487" i="66"/>
  <c r="BZ488" i="66"/>
  <c r="BZ489" i="66"/>
  <c r="BZ490" i="66"/>
  <c r="BZ491" i="66"/>
  <c r="BZ492" i="66"/>
  <c r="BZ493" i="66"/>
  <c r="BZ494" i="66"/>
  <c r="BZ495" i="66"/>
  <c r="BZ496" i="66"/>
  <c r="BZ497" i="66"/>
  <c r="BZ498" i="66"/>
  <c r="BZ499" i="66"/>
  <c r="BZ500" i="66"/>
  <c r="BZ501" i="66"/>
  <c r="BZ502" i="66"/>
  <c r="BZ503" i="66"/>
  <c r="BZ504" i="66"/>
  <c r="BZ505" i="66"/>
  <c r="BZ506" i="66"/>
  <c r="BZ507" i="66"/>
  <c r="BZ508" i="66"/>
  <c r="BZ509" i="66"/>
  <c r="BZ510" i="66"/>
  <c r="BZ511" i="66"/>
  <c r="BZ512" i="66"/>
  <c r="BZ513" i="66"/>
  <c r="BZ514" i="66"/>
  <c r="BZ515" i="66"/>
  <c r="BZ516" i="66"/>
  <c r="BZ517" i="66"/>
  <c r="BZ518" i="66"/>
  <c r="BZ519" i="66"/>
  <c r="BZ520" i="66"/>
  <c r="BZ521" i="66"/>
  <c r="BZ522" i="66"/>
  <c r="BZ523" i="66"/>
  <c r="BZ524" i="66"/>
  <c r="BZ525" i="66"/>
  <c r="BZ526" i="66"/>
  <c r="BZ527" i="66"/>
  <c r="BZ528" i="66"/>
  <c r="BZ529" i="66"/>
  <c r="BZ530" i="66"/>
  <c r="BZ531" i="66"/>
  <c r="BZ532" i="66"/>
  <c r="BZ533" i="66"/>
  <c r="BZ534" i="66"/>
  <c r="BZ535" i="66"/>
  <c r="BZ536" i="66"/>
  <c r="BZ537" i="66"/>
  <c r="BZ538" i="66"/>
  <c r="BZ539" i="66"/>
  <c r="BZ540" i="66"/>
  <c r="BZ541" i="66"/>
  <c r="BZ542" i="66"/>
  <c r="BZ543" i="66"/>
  <c r="BZ544" i="66"/>
  <c r="BZ545" i="66"/>
  <c r="BZ546" i="66"/>
  <c r="BZ547" i="66"/>
  <c r="BZ548" i="66"/>
  <c r="BZ549" i="66"/>
  <c r="BZ550" i="66"/>
  <c r="BZ551" i="66"/>
  <c r="BZ552" i="66"/>
  <c r="BZ553" i="66"/>
  <c r="BZ554" i="66"/>
  <c r="BZ555" i="66"/>
  <c r="BZ556" i="66"/>
  <c r="BZ557" i="66"/>
  <c r="BZ558" i="66"/>
  <c r="BZ559" i="66"/>
  <c r="BZ560" i="66"/>
  <c r="BZ561" i="66"/>
  <c r="BZ562" i="66"/>
  <c r="BZ563" i="66"/>
  <c r="BZ564" i="66"/>
  <c r="BZ565" i="66"/>
  <c r="BZ566" i="66"/>
  <c r="BZ567" i="66"/>
  <c r="BZ568" i="66"/>
  <c r="BZ569" i="66"/>
  <c r="BZ570" i="66"/>
  <c r="BZ571" i="66"/>
  <c r="BZ572" i="66"/>
  <c r="BZ573" i="66"/>
  <c r="BZ574" i="66"/>
  <c r="BZ575" i="66"/>
  <c r="BZ576" i="66"/>
  <c r="BZ577" i="66"/>
  <c r="BZ578" i="66"/>
  <c r="BZ579" i="66"/>
  <c r="BZ580" i="66"/>
  <c r="BZ581" i="66"/>
  <c r="BZ582" i="66"/>
  <c r="BZ583" i="66"/>
  <c r="BZ584" i="66"/>
  <c r="BZ585" i="66"/>
  <c r="BZ586" i="66"/>
  <c r="BZ587" i="66"/>
  <c r="BZ588" i="66"/>
  <c r="BZ589" i="66"/>
  <c r="BZ590" i="66"/>
  <c r="BZ591" i="66"/>
  <c r="BZ592" i="66"/>
  <c r="BZ593" i="66"/>
  <c r="BZ594" i="66"/>
  <c r="BZ595" i="66"/>
  <c r="BZ596" i="66"/>
  <c r="BZ597" i="66"/>
  <c r="BZ598" i="66"/>
  <c r="BZ599" i="66"/>
  <c r="BZ600" i="66"/>
  <c r="BZ601" i="66"/>
  <c r="BZ602" i="66"/>
  <c r="BZ603" i="66"/>
  <c r="BZ604" i="66"/>
  <c r="BZ605" i="66"/>
  <c r="BZ606" i="66"/>
  <c r="BZ607" i="66"/>
  <c r="BZ608" i="66"/>
  <c r="BZ609" i="66"/>
  <c r="BZ610" i="66"/>
  <c r="BZ611" i="66"/>
  <c r="BZ612" i="66"/>
  <c r="BZ613" i="66"/>
  <c r="BZ614" i="66"/>
  <c r="BZ615" i="66"/>
  <c r="BZ616" i="66"/>
  <c r="BZ617" i="66"/>
  <c r="BZ618" i="66"/>
  <c r="BZ619" i="66"/>
  <c r="BZ620" i="66"/>
  <c r="BZ621" i="66"/>
  <c r="BZ622" i="66"/>
  <c r="BZ623" i="66"/>
  <c r="BZ624" i="66"/>
  <c r="BZ625" i="66"/>
  <c r="BZ626" i="66"/>
  <c r="BZ627" i="66"/>
  <c r="BZ628" i="66"/>
  <c r="BZ629" i="66"/>
  <c r="BZ630" i="66"/>
  <c r="BZ631" i="66"/>
  <c r="BZ632" i="66"/>
  <c r="BZ633" i="66"/>
  <c r="BZ634" i="66"/>
  <c r="BZ635" i="66"/>
  <c r="BZ636" i="66"/>
  <c r="BZ637" i="66"/>
  <c r="BZ638" i="66"/>
  <c r="BZ639" i="66"/>
  <c r="BZ640" i="66"/>
  <c r="BZ641" i="66"/>
  <c r="BZ642" i="66"/>
  <c r="BZ643" i="66"/>
  <c r="BZ644" i="66"/>
  <c r="BZ645" i="66"/>
  <c r="BZ646" i="66"/>
  <c r="BZ647" i="66"/>
  <c r="BZ648" i="66"/>
  <c r="BZ649" i="66"/>
  <c r="BZ650" i="66"/>
  <c r="BZ651" i="66"/>
  <c r="BZ652" i="66"/>
  <c r="BZ653" i="66"/>
  <c r="BZ654" i="66"/>
  <c r="BZ655" i="66"/>
  <c r="BZ656" i="66"/>
  <c r="BZ657" i="66"/>
  <c r="BZ658" i="66"/>
  <c r="BZ659" i="66"/>
  <c r="BZ660" i="66"/>
  <c r="BZ661" i="66"/>
  <c r="BZ662" i="66"/>
  <c r="BZ663" i="66"/>
  <c r="BZ664" i="66"/>
  <c r="BZ665" i="66"/>
  <c r="BZ666" i="66"/>
  <c r="BZ667" i="66"/>
  <c r="BZ668" i="66"/>
  <c r="BZ669" i="66"/>
  <c r="BZ670" i="66"/>
  <c r="BZ671" i="66"/>
  <c r="BZ672" i="66"/>
  <c r="BZ673" i="66"/>
  <c r="BZ674" i="66"/>
  <c r="BZ675" i="66"/>
  <c r="BZ676" i="66"/>
  <c r="BZ677" i="66"/>
  <c r="BZ678" i="66"/>
  <c r="BZ679" i="66"/>
  <c r="BZ680" i="66"/>
  <c r="BZ681" i="66"/>
  <c r="BZ682" i="66"/>
  <c r="BZ683" i="66"/>
  <c r="BZ684" i="66"/>
  <c r="BZ685" i="66"/>
  <c r="BZ686" i="66"/>
  <c r="BZ687" i="66"/>
  <c r="BZ688" i="66"/>
  <c r="BZ689" i="66"/>
  <c r="BZ690" i="66"/>
  <c r="BZ691" i="66"/>
  <c r="BZ692" i="66"/>
  <c r="BZ693" i="66"/>
  <c r="BZ694" i="66"/>
  <c r="BZ695" i="66"/>
  <c r="BZ696" i="66"/>
  <c r="BZ697" i="66"/>
  <c r="BZ698" i="66"/>
  <c r="BZ699" i="66"/>
  <c r="BZ700" i="66"/>
  <c r="BZ701" i="66"/>
  <c r="BZ702" i="66"/>
  <c r="BZ703" i="66"/>
  <c r="BZ704" i="66"/>
  <c r="BZ705" i="66"/>
  <c r="BZ706" i="66"/>
  <c r="BZ707" i="66"/>
  <c r="BZ708" i="66"/>
  <c r="BZ709" i="66"/>
  <c r="BZ710" i="66"/>
  <c r="BZ711" i="66"/>
  <c r="BZ712" i="66"/>
  <c r="BZ713" i="66"/>
  <c r="BZ714" i="66"/>
  <c r="BZ715" i="66"/>
  <c r="BZ716" i="66"/>
  <c r="BZ717" i="66"/>
  <c r="BZ718" i="66"/>
  <c r="BZ719" i="66"/>
  <c r="BZ720" i="66"/>
  <c r="BZ721" i="66"/>
  <c r="BZ722" i="66"/>
  <c r="BZ723" i="66"/>
  <c r="BZ724" i="66"/>
  <c r="BZ725" i="66"/>
  <c r="BZ726" i="66"/>
  <c r="BZ727" i="66"/>
  <c r="BZ728" i="66"/>
  <c r="BZ729" i="66"/>
  <c r="BZ730" i="66"/>
  <c r="BZ731" i="66"/>
  <c r="BZ732" i="66"/>
  <c r="BZ733" i="66"/>
  <c r="BZ734" i="66"/>
  <c r="BZ735" i="66"/>
  <c r="BZ736" i="66"/>
  <c r="BZ737" i="66"/>
  <c r="BZ738" i="66"/>
  <c r="BZ739" i="66"/>
  <c r="BZ740" i="66"/>
  <c r="BZ741" i="66"/>
  <c r="BZ742" i="66"/>
  <c r="BZ743" i="66"/>
  <c r="BZ744" i="66"/>
  <c r="BZ745" i="66"/>
  <c r="BZ746" i="66"/>
  <c r="BZ747" i="66"/>
  <c r="BZ748" i="66"/>
  <c r="BZ749" i="66"/>
  <c r="BZ750" i="66"/>
  <c r="BZ751" i="66"/>
  <c r="BZ752" i="66"/>
  <c r="BZ753" i="66"/>
  <c r="BZ754" i="66"/>
  <c r="BZ755" i="66"/>
  <c r="BZ756" i="66"/>
  <c r="BZ757" i="66"/>
  <c r="BZ758" i="66"/>
  <c r="BZ759" i="66"/>
  <c r="BZ760" i="66"/>
  <c r="BZ761" i="66"/>
  <c r="BZ762" i="66"/>
  <c r="BZ763" i="66"/>
  <c r="BZ764" i="66"/>
  <c r="BZ765" i="66"/>
  <c r="BZ766" i="66"/>
  <c r="BZ767" i="66"/>
  <c r="BZ768" i="66"/>
  <c r="BZ769" i="66"/>
  <c r="BZ770" i="66"/>
  <c r="BZ771" i="66"/>
  <c r="BZ772" i="66"/>
  <c r="BZ773" i="66"/>
  <c r="BZ774" i="66"/>
  <c r="BZ775" i="66"/>
  <c r="BZ776" i="66"/>
  <c r="BZ777" i="66"/>
  <c r="BZ778" i="66"/>
  <c r="BZ779" i="66"/>
  <c r="BZ780" i="66"/>
  <c r="BZ781" i="66"/>
  <c r="BZ782" i="66"/>
  <c r="BZ783" i="66"/>
  <c r="BZ784" i="66"/>
  <c r="BZ785" i="66"/>
  <c r="BZ786" i="66"/>
  <c r="BZ787" i="66"/>
  <c r="BZ788" i="66"/>
  <c r="BZ789" i="66"/>
  <c r="BZ790" i="66"/>
  <c r="BZ791" i="66"/>
  <c r="BZ792" i="66"/>
  <c r="BZ793" i="66"/>
  <c r="BZ794" i="66"/>
  <c r="BZ795" i="66"/>
  <c r="BZ796" i="66"/>
  <c r="BZ797" i="66"/>
  <c r="BZ798" i="66"/>
  <c r="BZ799" i="66"/>
  <c r="BZ800" i="66"/>
  <c r="BZ801" i="66"/>
  <c r="BZ802" i="66"/>
  <c r="BZ803" i="66"/>
  <c r="BZ804" i="66"/>
  <c r="BZ805" i="66"/>
  <c r="BZ806" i="66"/>
  <c r="BZ807" i="66"/>
  <c r="BZ808" i="66"/>
  <c r="BZ809" i="66"/>
  <c r="BZ810" i="66"/>
  <c r="BZ811" i="66"/>
  <c r="BZ812" i="66"/>
  <c r="BZ813" i="66"/>
  <c r="BZ814" i="66"/>
  <c r="BZ815" i="66"/>
  <c r="BZ816" i="66"/>
  <c r="BZ817" i="66"/>
  <c r="BZ818" i="66"/>
  <c r="BZ819" i="66"/>
  <c r="BZ820" i="66"/>
  <c r="BZ821" i="66"/>
  <c r="BZ822" i="66"/>
  <c r="BZ823" i="66"/>
  <c r="BZ824" i="66"/>
  <c r="BZ825" i="66"/>
  <c r="BZ826" i="66"/>
  <c r="BZ827" i="66"/>
  <c r="BZ828" i="66"/>
  <c r="BZ829" i="66"/>
  <c r="BZ830" i="66"/>
  <c r="BZ831" i="66"/>
  <c r="BZ832" i="66"/>
  <c r="BZ833" i="66"/>
  <c r="BZ834" i="66"/>
  <c r="BZ835" i="66"/>
  <c r="BZ836" i="66"/>
  <c r="BZ837" i="66"/>
  <c r="BZ838" i="66"/>
  <c r="BZ839" i="66"/>
  <c r="BZ840" i="66"/>
  <c r="BZ841" i="66"/>
  <c r="BZ842" i="66"/>
  <c r="BZ843" i="66"/>
  <c r="BZ844" i="66"/>
  <c r="BZ845" i="66"/>
  <c r="BZ846" i="66"/>
  <c r="BZ847" i="66"/>
  <c r="BZ848" i="66"/>
  <c r="BZ849" i="66"/>
  <c r="BZ850" i="66"/>
  <c r="BZ851" i="66"/>
  <c r="BZ852" i="66"/>
  <c r="BZ853" i="66"/>
  <c r="BZ854" i="66"/>
  <c r="BZ855" i="66"/>
  <c r="BZ856" i="66"/>
  <c r="BZ857" i="66"/>
  <c r="BZ858" i="66"/>
  <c r="BZ859" i="66"/>
  <c r="BZ860" i="66"/>
  <c r="BZ861" i="66"/>
  <c r="BZ862" i="66"/>
  <c r="BZ863" i="66"/>
  <c r="BZ864" i="66"/>
  <c r="BZ865" i="66"/>
  <c r="BZ866" i="66"/>
  <c r="BZ867" i="66"/>
  <c r="BZ868" i="66"/>
  <c r="BZ869" i="66"/>
  <c r="BZ870" i="66"/>
  <c r="BZ871" i="66"/>
  <c r="BZ872" i="66"/>
  <c r="BZ873" i="66"/>
  <c r="BZ874" i="66"/>
  <c r="BZ875" i="66"/>
  <c r="BZ876" i="66"/>
  <c r="BZ877" i="66"/>
  <c r="BZ878" i="66"/>
  <c r="BZ879" i="66"/>
  <c r="BZ880" i="66"/>
  <c r="BZ881" i="66"/>
  <c r="BZ882" i="66"/>
  <c r="BZ883" i="66"/>
  <c r="BZ884" i="66"/>
  <c r="BZ885" i="66"/>
  <c r="BZ886" i="66"/>
  <c r="BZ887" i="66"/>
  <c r="BZ888" i="66"/>
  <c r="BZ889" i="66"/>
  <c r="BZ890" i="66"/>
  <c r="BZ891" i="66"/>
  <c r="BZ892" i="66"/>
  <c r="BZ893" i="66"/>
  <c r="BZ894" i="66"/>
  <c r="BZ895" i="66"/>
  <c r="BZ896" i="66"/>
  <c r="BZ897" i="66"/>
  <c r="BZ898" i="66"/>
  <c r="BZ899" i="66"/>
  <c r="BZ900" i="66"/>
  <c r="BZ901" i="66"/>
  <c r="BZ902" i="66"/>
  <c r="BZ903" i="66"/>
  <c r="BZ904" i="66"/>
  <c r="BZ905" i="66"/>
  <c r="BZ906" i="66"/>
  <c r="BZ907" i="66"/>
  <c r="BZ908" i="66"/>
  <c r="BZ909" i="66"/>
  <c r="BZ910" i="66"/>
  <c r="BZ911" i="66"/>
  <c r="BZ912" i="66"/>
  <c r="BZ913" i="66"/>
  <c r="BZ914" i="66"/>
  <c r="BZ915" i="66"/>
  <c r="BZ916" i="66"/>
  <c r="BZ917" i="66"/>
  <c r="BZ918" i="66"/>
  <c r="BZ919" i="66"/>
  <c r="BZ920" i="66"/>
  <c r="BZ921" i="66"/>
  <c r="BZ922" i="66"/>
  <c r="BZ923" i="66"/>
  <c r="BZ924" i="66"/>
  <c r="BZ925" i="66"/>
  <c r="BZ926" i="66"/>
  <c r="BZ927" i="66"/>
  <c r="BZ928" i="66"/>
  <c r="BZ929" i="66"/>
  <c r="BZ930" i="66"/>
  <c r="BZ931" i="66"/>
  <c r="BZ932" i="66"/>
  <c r="BZ933" i="66"/>
  <c r="BZ934" i="66"/>
  <c r="BZ935" i="66"/>
  <c r="BZ936" i="66"/>
  <c r="BZ937" i="66"/>
  <c r="BZ938" i="66"/>
  <c r="BZ939" i="66"/>
  <c r="BZ940" i="66"/>
  <c r="BZ941" i="66"/>
  <c r="BZ942" i="66"/>
  <c r="BZ943" i="66"/>
  <c r="BZ944" i="66"/>
  <c r="BZ945" i="66"/>
  <c r="BZ946" i="66"/>
  <c r="BZ947" i="66"/>
  <c r="BZ948" i="66"/>
  <c r="BZ949" i="66"/>
  <c r="BZ950" i="66"/>
  <c r="BZ951" i="66"/>
  <c r="BZ952" i="66"/>
  <c r="BZ953" i="66"/>
  <c r="BZ954" i="66"/>
  <c r="BZ955" i="66"/>
  <c r="BZ956" i="66"/>
  <c r="BZ957" i="66"/>
  <c r="BZ958" i="66"/>
  <c r="BZ959" i="66"/>
  <c r="BZ960" i="66"/>
  <c r="BZ961" i="66"/>
  <c r="BZ962" i="66"/>
  <c r="BZ963" i="66"/>
  <c r="BZ964" i="66"/>
  <c r="BZ965" i="66"/>
  <c r="BZ966" i="66"/>
  <c r="BZ967" i="66"/>
  <c r="BZ968" i="66"/>
  <c r="BZ969" i="66"/>
  <c r="BZ970" i="66"/>
  <c r="BZ971" i="66"/>
  <c r="BZ972" i="66"/>
  <c r="BZ973" i="66"/>
  <c r="BZ974" i="66"/>
  <c r="BZ975" i="66"/>
  <c r="BZ976" i="66"/>
  <c r="BZ977" i="66"/>
  <c r="BZ978" i="66"/>
  <c r="BZ979" i="66"/>
  <c r="BZ980" i="66"/>
  <c r="BZ981" i="66"/>
  <c r="BZ982" i="66"/>
  <c r="BZ983" i="66"/>
  <c r="BZ984" i="66"/>
  <c r="BZ985" i="66"/>
  <c r="BZ986" i="66"/>
  <c r="BZ987" i="66"/>
  <c r="BZ988" i="66"/>
  <c r="BZ989" i="66"/>
  <c r="BZ990" i="66"/>
  <c r="BZ991" i="66"/>
  <c r="BZ992" i="66"/>
  <c r="BZ993" i="66"/>
  <c r="BZ994" i="66"/>
  <c r="BZ995" i="66"/>
  <c r="BZ996" i="66"/>
  <c r="BZ997" i="66"/>
  <c r="BZ998" i="66"/>
  <c r="BZ999" i="66"/>
  <c r="BZ1000" i="66"/>
  <c r="BZ1001" i="66"/>
  <c r="BZ1002" i="66"/>
  <c r="BZ1003" i="66"/>
  <c r="BZ1004" i="66"/>
  <c r="BZ1005" i="66"/>
  <c r="BZ1006" i="66"/>
  <c r="BZ1007" i="66"/>
  <c r="BZ1008" i="66"/>
  <c r="BZ1009" i="66"/>
  <c r="BZ1010" i="66"/>
  <c r="BZ1011" i="66"/>
  <c r="BZ1012" i="66"/>
  <c r="BZ1013" i="66"/>
  <c r="BZ1014" i="66"/>
  <c r="BZ1015" i="66"/>
  <c r="BZ1016" i="66"/>
  <c r="BZ1017" i="66"/>
  <c r="BZ1018" i="66"/>
  <c r="BZ1019" i="66"/>
  <c r="BZ1020" i="66"/>
  <c r="BZ1021" i="66"/>
  <c r="BZ1022" i="66"/>
  <c r="BZ1023" i="66"/>
  <c r="BZ1024" i="66"/>
  <c r="BZ1025" i="66"/>
  <c r="BZ1026" i="66"/>
  <c r="BZ1027" i="66"/>
  <c r="BZ1028" i="66"/>
  <c r="BZ1029" i="66"/>
  <c r="BZ1030" i="66"/>
  <c r="BZ1031" i="66"/>
  <c r="BZ1032" i="66"/>
  <c r="BZ1033" i="66"/>
  <c r="BZ1034" i="66"/>
  <c r="BZ1035" i="66"/>
  <c r="BZ1036" i="66"/>
  <c r="BZ1037" i="66"/>
  <c r="BZ1038" i="66"/>
  <c r="BZ1039" i="66"/>
  <c r="BZ1040" i="66"/>
  <c r="BZ1041" i="66"/>
  <c r="BZ1042" i="66"/>
  <c r="BZ1043" i="66"/>
  <c r="BZ1044" i="66"/>
  <c r="BZ1045" i="66"/>
  <c r="BZ1046" i="66"/>
  <c r="BZ1047" i="66"/>
  <c r="BZ1048" i="66"/>
  <c r="BZ1049" i="66"/>
  <c r="BZ1050" i="66"/>
  <c r="BZ1051" i="66"/>
  <c r="BZ1052" i="66"/>
  <c r="BZ1053" i="66"/>
  <c r="BZ1054" i="66"/>
  <c r="BZ1055" i="66"/>
  <c r="BZ1056" i="66"/>
  <c r="BZ1057" i="66"/>
  <c r="BZ1058" i="66"/>
  <c r="BZ1059" i="66"/>
  <c r="BZ1060" i="66"/>
  <c r="BZ1061" i="66"/>
  <c r="BZ1062" i="66"/>
  <c r="BZ1063" i="66"/>
  <c r="BZ1064" i="66"/>
  <c r="BZ1065" i="66"/>
  <c r="BZ1066" i="66"/>
  <c r="BZ1067" i="66"/>
  <c r="BZ1068" i="66"/>
  <c r="BZ1069" i="66"/>
  <c r="BZ1070" i="66"/>
  <c r="BZ1071" i="66"/>
  <c r="BZ1072" i="66"/>
  <c r="BZ1073" i="66"/>
  <c r="BZ1074" i="66"/>
  <c r="BZ1075" i="66"/>
  <c r="BZ1076" i="66"/>
  <c r="BZ1077" i="66"/>
  <c r="BZ1078" i="66"/>
  <c r="BZ1079" i="66"/>
  <c r="BZ1080" i="66"/>
  <c r="BZ1081" i="66"/>
  <c r="BZ1082" i="66"/>
  <c r="BZ1083" i="66"/>
  <c r="BZ1084" i="66"/>
  <c r="BZ1085" i="66"/>
  <c r="BZ1086" i="66"/>
  <c r="BZ1087" i="66"/>
  <c r="BZ1088" i="66"/>
  <c r="BZ1089" i="66"/>
  <c r="BZ1090" i="66"/>
  <c r="BZ1091" i="66"/>
  <c r="BZ1092" i="66"/>
  <c r="BZ1093" i="66"/>
  <c r="BZ1094" i="66"/>
  <c r="BZ1095" i="66"/>
  <c r="BZ1096" i="66"/>
  <c r="BZ1097" i="66"/>
  <c r="BZ1098" i="66"/>
  <c r="BZ1099" i="66"/>
  <c r="BZ1100" i="66"/>
  <c r="BZ1101" i="66"/>
  <c r="BZ1102" i="66"/>
  <c r="BZ1103" i="66"/>
  <c r="BZ1104" i="66"/>
  <c r="BZ1105" i="66"/>
  <c r="BZ1106" i="66"/>
  <c r="BZ1107" i="66"/>
  <c r="BZ1108" i="66"/>
  <c r="BZ1109" i="66"/>
  <c r="BZ1110" i="66"/>
  <c r="BZ1111" i="66"/>
  <c r="BZ1112" i="66"/>
  <c r="BZ1113" i="66"/>
  <c r="BZ1114" i="66"/>
  <c r="BZ1115" i="66"/>
  <c r="BZ1116" i="66"/>
  <c r="BZ1117" i="66"/>
  <c r="BZ1118" i="66"/>
  <c r="BZ1119" i="66"/>
  <c r="BZ1120" i="66"/>
  <c r="BZ1121" i="66"/>
  <c r="BZ1122" i="66"/>
  <c r="BZ1123" i="66"/>
  <c r="BZ1124" i="66"/>
  <c r="BZ1125" i="66"/>
  <c r="BZ1126" i="66"/>
  <c r="BZ1127" i="66"/>
  <c r="BZ1128" i="66"/>
  <c r="BZ1129" i="66"/>
  <c r="BZ1130" i="66"/>
  <c r="BZ1131" i="66"/>
  <c r="BZ1132" i="66"/>
  <c r="BZ1133" i="66"/>
  <c r="BZ1134" i="66"/>
  <c r="BZ1135" i="66"/>
  <c r="BZ1136" i="66"/>
  <c r="BZ1137" i="66"/>
  <c r="BZ1138" i="66"/>
  <c r="BZ1139" i="66"/>
  <c r="BZ1140" i="66"/>
  <c r="BZ1141" i="66"/>
  <c r="BZ1142" i="66"/>
  <c r="BZ1143" i="66"/>
  <c r="BZ1144" i="66"/>
  <c r="BZ1145" i="66"/>
  <c r="BZ1146" i="66"/>
  <c r="BZ1147" i="66"/>
  <c r="BZ1148" i="66"/>
  <c r="BZ1149" i="66"/>
  <c r="BZ1150" i="66"/>
  <c r="BZ1151" i="66"/>
  <c r="BZ1152" i="66"/>
  <c r="BZ1153" i="66"/>
  <c r="BZ1154" i="66"/>
  <c r="BZ1155" i="66"/>
  <c r="BZ1156" i="66"/>
  <c r="BZ1157" i="66"/>
  <c r="BZ1158" i="66"/>
  <c r="BZ1159" i="66"/>
  <c r="BZ1160" i="66"/>
  <c r="BZ1161" i="66"/>
  <c r="BZ1162" i="66"/>
  <c r="BZ1163" i="66"/>
  <c r="BZ1164" i="66"/>
  <c r="BZ1165" i="66"/>
  <c r="BZ1166" i="66"/>
  <c r="BZ1167" i="66"/>
  <c r="BZ1168" i="66"/>
  <c r="BZ1169" i="66"/>
  <c r="BZ1170" i="66"/>
  <c r="BZ1171" i="66"/>
  <c r="BZ1172" i="66"/>
  <c r="BZ1173" i="66"/>
  <c r="BZ1174" i="66"/>
  <c r="BZ1175" i="66"/>
  <c r="BZ1176" i="66"/>
  <c r="BZ1177" i="66"/>
  <c r="BZ1178" i="66"/>
  <c r="BZ1179" i="66"/>
  <c r="BZ1180" i="66"/>
  <c r="BZ1181" i="66"/>
  <c r="BZ1182" i="66"/>
  <c r="BZ1183" i="66"/>
  <c r="BZ1184" i="66"/>
  <c r="BZ1185" i="66"/>
  <c r="BZ1186" i="66"/>
  <c r="BZ1187" i="66"/>
  <c r="BZ1188" i="66"/>
  <c r="BZ1189" i="66"/>
  <c r="BZ1190" i="66"/>
  <c r="BZ1191" i="66"/>
  <c r="BZ1192" i="66"/>
  <c r="BZ1193" i="66"/>
  <c r="BZ1194" i="66"/>
  <c r="BZ1195" i="66"/>
  <c r="BZ1196" i="66"/>
  <c r="BZ1197" i="66"/>
  <c r="BZ1198" i="66"/>
  <c r="BZ1199" i="66"/>
  <c r="BZ1200" i="66"/>
  <c r="BZ1201" i="66"/>
  <c r="BZ1202" i="66"/>
  <c r="BZ1203" i="66"/>
  <c r="BZ1204" i="66"/>
  <c r="BZ1205" i="66"/>
  <c r="BZ1206" i="66"/>
  <c r="BZ1207" i="66"/>
  <c r="BZ1208" i="66"/>
  <c r="BZ1209" i="66"/>
  <c r="BZ1210" i="66"/>
  <c r="BZ1211" i="66"/>
  <c r="BZ1212" i="66"/>
  <c r="BZ1213" i="66"/>
  <c r="BZ1214" i="66"/>
  <c r="BZ1215" i="66"/>
  <c r="BZ1216" i="66"/>
  <c r="BZ1217" i="66"/>
  <c r="BZ1218" i="66"/>
  <c r="BZ1219" i="66"/>
  <c r="BZ1220" i="66"/>
  <c r="BZ1221" i="66"/>
  <c r="BZ1222" i="66"/>
  <c r="BZ1223" i="66"/>
  <c r="BZ1224" i="66"/>
  <c r="BZ1225" i="66"/>
  <c r="BZ1226" i="66"/>
  <c r="BZ1227" i="66"/>
  <c r="BZ1228" i="66"/>
  <c r="BZ1229" i="66"/>
  <c r="BZ1230" i="66"/>
  <c r="BZ1231" i="66"/>
  <c r="BZ1232" i="66"/>
  <c r="BZ1233" i="66"/>
  <c r="BZ1234" i="66"/>
  <c r="BZ1235" i="66"/>
  <c r="BZ1236" i="66"/>
  <c r="BZ1237" i="66"/>
  <c r="BZ1238" i="66"/>
  <c r="BZ1239" i="66"/>
  <c r="BZ1240" i="66"/>
  <c r="BZ1241" i="66"/>
  <c r="BZ1242" i="66"/>
  <c r="BZ1243" i="66"/>
  <c r="BZ1244" i="66"/>
  <c r="BZ1245" i="66"/>
  <c r="BZ1246" i="66"/>
  <c r="BZ1247" i="66"/>
  <c r="BZ1248" i="66"/>
  <c r="BZ1249" i="66"/>
  <c r="BZ1250" i="66"/>
  <c r="BZ1251" i="66"/>
  <c r="BZ1252" i="66"/>
  <c r="BZ1253" i="66"/>
  <c r="BZ1254" i="66"/>
  <c r="BZ1255" i="66"/>
  <c r="BZ1256" i="66"/>
  <c r="BZ1257" i="66"/>
  <c r="BZ1258" i="66"/>
  <c r="BZ1259" i="66"/>
  <c r="BZ1260" i="66"/>
  <c r="BZ1261" i="66"/>
  <c r="BZ1262" i="66"/>
  <c r="BZ1263" i="66"/>
  <c r="BZ1264" i="66"/>
  <c r="BZ1265" i="66"/>
  <c r="BZ1266" i="66"/>
  <c r="BZ1267" i="66"/>
  <c r="BZ1268" i="66"/>
  <c r="BZ1269" i="66"/>
  <c r="BZ1270" i="66"/>
  <c r="BZ1271" i="66"/>
  <c r="BZ1272" i="66"/>
  <c r="BZ1273" i="66"/>
  <c r="BZ1274" i="66"/>
  <c r="BZ1275" i="66"/>
  <c r="BZ1276" i="66"/>
  <c r="BZ1277" i="66"/>
  <c r="BZ1278" i="66"/>
  <c r="BZ1279" i="66"/>
  <c r="BZ1280" i="66"/>
  <c r="BZ1281" i="66"/>
  <c r="BZ1282" i="66"/>
  <c r="BZ1283" i="66"/>
  <c r="BZ1284" i="66"/>
  <c r="BZ1285" i="66"/>
  <c r="BZ1286" i="66"/>
  <c r="BZ1287" i="66"/>
  <c r="BZ1288" i="66"/>
  <c r="BZ1289" i="66"/>
  <c r="BZ1290" i="66"/>
  <c r="BZ1291" i="66"/>
  <c r="BZ1292" i="66"/>
  <c r="BZ1293" i="66"/>
  <c r="BZ1294" i="66"/>
  <c r="BZ1295" i="66"/>
  <c r="BZ1296" i="66"/>
  <c r="BZ1297" i="66"/>
  <c r="BZ1298" i="66"/>
  <c r="BZ1299" i="66"/>
  <c r="BZ1300" i="66"/>
  <c r="BZ1301" i="66"/>
  <c r="BZ1302" i="66"/>
  <c r="BZ1303" i="66"/>
  <c r="BZ1304" i="66"/>
  <c r="BZ1305" i="66"/>
  <c r="BZ1306" i="66"/>
  <c r="BZ1307" i="66"/>
  <c r="BZ1308" i="66"/>
  <c r="BZ1309" i="66"/>
  <c r="BZ1310" i="66"/>
  <c r="BZ1311" i="66"/>
  <c r="BZ1312" i="66"/>
  <c r="BZ1313" i="66"/>
  <c r="BZ1314" i="66"/>
  <c r="BZ1315" i="66"/>
  <c r="BZ1316" i="66"/>
  <c r="BZ1317" i="66"/>
  <c r="BZ1318" i="66"/>
  <c r="BZ1319" i="66"/>
  <c r="BZ1320" i="66"/>
  <c r="BZ1321" i="66"/>
  <c r="BZ1322" i="66"/>
  <c r="BZ1323" i="66"/>
  <c r="BZ1324" i="66"/>
  <c r="BZ1325" i="66"/>
  <c r="BZ1326" i="66"/>
  <c r="BZ1327" i="66"/>
  <c r="BZ1328" i="66"/>
  <c r="BZ1329" i="66"/>
  <c r="BZ1330" i="66"/>
  <c r="BZ1331" i="66"/>
  <c r="BZ1332" i="66"/>
  <c r="BZ1333" i="66"/>
  <c r="BZ1334" i="66"/>
  <c r="BZ1335" i="66"/>
  <c r="BZ1336" i="66"/>
  <c r="BZ1337" i="66"/>
  <c r="BZ1338" i="66"/>
  <c r="BZ1339" i="66"/>
  <c r="BZ1340" i="66"/>
  <c r="BZ1341" i="66"/>
  <c r="BZ1342" i="66"/>
  <c r="BZ1343" i="66"/>
  <c r="BZ1344" i="66"/>
  <c r="BZ1345" i="66"/>
  <c r="BZ1346" i="66"/>
  <c r="BZ1347" i="66"/>
  <c r="BZ1348" i="66"/>
  <c r="BZ1349" i="66"/>
  <c r="BZ1350" i="66"/>
  <c r="BZ1351" i="66"/>
  <c r="BZ1352" i="66"/>
  <c r="BZ1353" i="66"/>
  <c r="BZ1354" i="66"/>
  <c r="BZ1355" i="66"/>
  <c r="BZ1356" i="66"/>
  <c r="BZ1357" i="66"/>
  <c r="BZ1358" i="66"/>
  <c r="BZ1359" i="66"/>
  <c r="BZ1360" i="66"/>
  <c r="BZ1361" i="66"/>
  <c r="BZ1362" i="66"/>
  <c r="BZ1363" i="66"/>
  <c r="BZ1364" i="66"/>
  <c r="BZ1365" i="66"/>
  <c r="BZ1366" i="66"/>
  <c r="BZ1367" i="66"/>
  <c r="BZ1368" i="66"/>
  <c r="BZ1369" i="66"/>
  <c r="BZ1370" i="66"/>
  <c r="BZ1371" i="66"/>
  <c r="BZ1372" i="66"/>
  <c r="BZ1373" i="66"/>
  <c r="BZ1374" i="66"/>
  <c r="BZ1375" i="66"/>
  <c r="BZ1376" i="66"/>
  <c r="BZ1377" i="66"/>
  <c r="BZ1378" i="66"/>
  <c r="BZ1379" i="66"/>
  <c r="BZ1380" i="66"/>
  <c r="BZ1381" i="66"/>
  <c r="BZ1382" i="66"/>
  <c r="BZ1383" i="66"/>
  <c r="BZ1384" i="66"/>
  <c r="BZ1385" i="66"/>
  <c r="BZ1386" i="66"/>
  <c r="BZ1387" i="66"/>
  <c r="BZ1388" i="66"/>
  <c r="BZ1389" i="66"/>
  <c r="BZ1390" i="66"/>
  <c r="BZ1391" i="66"/>
  <c r="BZ1392" i="66"/>
  <c r="BZ1393" i="66"/>
  <c r="BZ1394" i="66"/>
  <c r="BZ1395" i="66"/>
  <c r="BZ1396" i="66"/>
  <c r="BZ1397" i="66"/>
  <c r="BZ1398" i="66"/>
  <c r="BZ1399" i="66"/>
  <c r="BZ1400" i="66"/>
  <c r="BZ1401" i="66"/>
  <c r="BZ1402" i="66"/>
  <c r="BZ1403" i="66"/>
  <c r="BZ1404" i="66"/>
  <c r="BZ1405" i="66"/>
  <c r="BZ1406" i="66"/>
  <c r="BZ1407" i="66"/>
  <c r="BZ1408" i="66"/>
  <c r="BZ1409" i="66"/>
  <c r="BZ1410" i="66"/>
  <c r="BZ1411" i="66"/>
  <c r="BZ1412" i="66"/>
  <c r="BZ1413" i="66"/>
  <c r="BZ1414" i="66"/>
  <c r="BZ1415" i="66"/>
  <c r="BZ1416" i="66"/>
  <c r="BZ1417" i="66"/>
  <c r="BZ1418" i="66"/>
  <c r="BZ1419" i="66"/>
  <c r="BZ1420" i="66"/>
  <c r="BZ1421" i="66"/>
  <c r="BZ1422" i="66"/>
  <c r="BZ1423" i="66"/>
  <c r="BZ1424" i="66"/>
  <c r="BZ1425" i="66"/>
  <c r="BZ1426" i="66"/>
  <c r="BZ1427" i="66"/>
  <c r="BZ1428" i="66"/>
  <c r="BZ1429" i="66"/>
  <c r="BZ1430" i="66"/>
  <c r="BZ1431" i="66"/>
  <c r="BZ1432" i="66"/>
  <c r="BZ1433" i="66"/>
  <c r="BZ1434" i="66"/>
  <c r="BZ1435" i="66"/>
  <c r="BZ1436" i="66"/>
  <c r="BZ1437" i="66"/>
  <c r="BZ1438" i="66"/>
  <c r="BZ1439" i="66"/>
  <c r="BZ1440" i="66"/>
  <c r="BZ1441" i="66"/>
  <c r="BZ1442" i="66"/>
  <c r="BZ1443" i="66"/>
  <c r="BZ1444" i="66"/>
  <c r="BZ1445" i="66"/>
  <c r="BZ1446" i="66"/>
  <c r="BZ1447" i="66"/>
  <c r="BZ1448" i="66"/>
  <c r="BZ1449" i="66"/>
  <c r="BZ1450" i="66"/>
  <c r="BZ1451" i="66"/>
  <c r="BZ1452" i="66"/>
  <c r="BZ1453" i="66"/>
  <c r="BZ1454" i="66"/>
  <c r="BZ1455" i="66"/>
  <c r="BZ1456" i="66"/>
  <c r="BZ1457" i="66"/>
  <c r="BZ1458" i="66"/>
  <c r="BZ1459" i="66"/>
  <c r="BZ1460" i="66"/>
  <c r="BZ1461" i="66"/>
  <c r="BZ1462" i="66"/>
  <c r="BZ1463" i="66"/>
  <c r="BZ1464" i="66"/>
  <c r="BZ1465" i="66"/>
  <c r="BZ1466" i="66"/>
  <c r="BZ1467" i="66"/>
  <c r="BZ1468" i="66"/>
  <c r="BZ1469" i="66"/>
  <c r="BZ1470" i="66"/>
  <c r="BZ1471" i="66"/>
  <c r="BZ1472" i="66"/>
  <c r="BZ1473" i="66"/>
  <c r="BZ1474" i="66"/>
  <c r="BZ1475" i="66"/>
  <c r="BZ1476" i="66"/>
  <c r="BZ1477" i="66"/>
  <c r="BZ1478" i="66"/>
  <c r="BZ1479" i="66"/>
  <c r="BZ1480" i="66"/>
  <c r="BZ1481" i="66"/>
  <c r="BZ1482" i="66"/>
  <c r="BZ1483" i="66"/>
  <c r="BZ1484" i="66"/>
  <c r="BZ1485" i="66"/>
  <c r="BZ1486" i="66"/>
  <c r="BZ1487" i="66"/>
  <c r="BZ1488" i="66"/>
  <c r="BZ1489" i="66"/>
  <c r="BZ1490" i="66"/>
  <c r="BZ1491" i="66"/>
  <c r="BZ1492" i="66"/>
  <c r="BZ1493" i="66"/>
  <c r="BZ1494" i="66"/>
  <c r="BZ1495" i="66"/>
  <c r="BZ1496" i="66"/>
  <c r="BZ1497" i="66"/>
  <c r="BZ1498" i="66"/>
  <c r="BZ1499" i="66"/>
  <c r="BZ1500" i="66"/>
  <c r="BZ1501" i="66"/>
  <c r="BZ1502" i="66"/>
  <c r="BZ1503" i="66"/>
  <c r="BZ1504" i="66"/>
  <c r="BZ1505" i="66"/>
  <c r="BZ1506" i="66"/>
  <c r="BZ1507" i="66"/>
  <c r="BZ1508" i="66"/>
  <c r="BZ1509" i="66"/>
  <c r="BZ1510" i="66"/>
  <c r="BZ1511" i="66"/>
  <c r="BZ1512" i="66"/>
  <c r="BZ1513" i="66"/>
  <c r="BZ1514" i="66"/>
  <c r="BZ1515" i="66"/>
  <c r="BZ1516" i="66"/>
  <c r="BZ3" i="66"/>
  <c r="CD1516" i="66"/>
  <c r="CC1516" i="66"/>
  <c r="AX1516" i="66"/>
  <c r="AW1516" i="66"/>
  <c r="AF1516" i="66"/>
  <c r="M1516" i="66" s="1"/>
  <c r="AC1516" i="66"/>
  <c r="AE1516" i="66"/>
  <c r="L1516" i="66" s="1"/>
  <c r="AA1516" i="66"/>
  <c r="CD1515" i="66"/>
  <c r="CC1515" i="66"/>
  <c r="AX1515" i="66"/>
  <c r="AW1515" i="66"/>
  <c r="AF1515" i="66"/>
  <c r="M1515" i="66" s="1"/>
  <c r="AC1515" i="66"/>
  <c r="AE1515" i="66"/>
  <c r="L1515" i="66" s="1"/>
  <c r="AA1515" i="66"/>
  <c r="CD1514" i="66"/>
  <c r="CC1514" i="66"/>
  <c r="AX1514" i="66"/>
  <c r="AW1514" i="66"/>
  <c r="AF1514" i="66"/>
  <c r="M1514" i="66" s="1"/>
  <c r="AC1514" i="66"/>
  <c r="AE1514" i="66"/>
  <c r="L1514" i="66" s="1"/>
  <c r="AA1514" i="66"/>
  <c r="CD1513" i="66"/>
  <c r="CC1513" i="66"/>
  <c r="AX1513" i="66"/>
  <c r="AW1513" i="66"/>
  <c r="AF1513" i="66"/>
  <c r="M1513" i="66" s="1"/>
  <c r="AC1513" i="66"/>
  <c r="AE1513" i="66"/>
  <c r="L1513" i="66" s="1"/>
  <c r="AA1513" i="66"/>
  <c r="CD1512" i="66"/>
  <c r="CC1512" i="66"/>
  <c r="AX1512" i="66"/>
  <c r="AW1512" i="66"/>
  <c r="AF1512" i="66"/>
  <c r="M1512" i="66" s="1"/>
  <c r="AC1512" i="66"/>
  <c r="AE1512" i="66"/>
  <c r="L1512" i="66" s="1"/>
  <c r="AA1512" i="66"/>
  <c r="CD1511" i="66"/>
  <c r="CC1511" i="66"/>
  <c r="AX1511" i="66"/>
  <c r="AW1511" i="66"/>
  <c r="AF1511" i="66"/>
  <c r="M1511" i="66" s="1"/>
  <c r="AC1511" i="66"/>
  <c r="AE1511" i="66"/>
  <c r="L1511" i="66" s="1"/>
  <c r="AA1511" i="66"/>
  <c r="CD1510" i="66"/>
  <c r="CC1510" i="66"/>
  <c r="AX1510" i="66"/>
  <c r="AW1510" i="66"/>
  <c r="AF1510" i="66"/>
  <c r="M1510" i="66" s="1"/>
  <c r="AC1510" i="66"/>
  <c r="AE1510" i="66"/>
  <c r="L1510" i="66" s="1"/>
  <c r="AA1510" i="66"/>
  <c r="CD1509" i="66"/>
  <c r="CC1509" i="66"/>
  <c r="AX1509" i="66"/>
  <c r="AW1509" i="66"/>
  <c r="AF1509" i="66"/>
  <c r="M1509" i="66" s="1"/>
  <c r="AC1509" i="66"/>
  <c r="AE1509" i="66"/>
  <c r="L1509" i="66" s="1"/>
  <c r="AA1509" i="66"/>
  <c r="CD1508" i="66"/>
  <c r="CC1508" i="66"/>
  <c r="AX1508" i="66"/>
  <c r="AW1508" i="66"/>
  <c r="AF1508" i="66"/>
  <c r="M1508" i="66" s="1"/>
  <c r="AC1508" i="66"/>
  <c r="AE1508" i="66"/>
  <c r="L1508" i="66" s="1"/>
  <c r="AA1508" i="66"/>
  <c r="CD1507" i="66"/>
  <c r="CC1507" i="66"/>
  <c r="AX1507" i="66"/>
  <c r="AW1507" i="66"/>
  <c r="AF1507" i="66"/>
  <c r="M1507" i="66" s="1"/>
  <c r="AC1507" i="66"/>
  <c r="AE1507" i="66"/>
  <c r="L1507" i="66" s="1"/>
  <c r="AA1507" i="66"/>
  <c r="CD1506" i="66"/>
  <c r="CC1506" i="66"/>
  <c r="AX1506" i="66"/>
  <c r="AW1506" i="66"/>
  <c r="AF1506" i="66"/>
  <c r="M1506" i="66" s="1"/>
  <c r="AC1506" i="66"/>
  <c r="AE1506" i="66"/>
  <c r="L1506" i="66" s="1"/>
  <c r="AA1506" i="66"/>
  <c r="CD1505" i="66"/>
  <c r="CC1505" i="66"/>
  <c r="AX1505" i="66"/>
  <c r="AW1505" i="66"/>
  <c r="AF1505" i="66"/>
  <c r="M1505" i="66" s="1"/>
  <c r="AC1505" i="66"/>
  <c r="AE1505" i="66"/>
  <c r="L1505" i="66" s="1"/>
  <c r="AA1505" i="66"/>
  <c r="CD1504" i="66"/>
  <c r="CC1504" i="66"/>
  <c r="AX1504" i="66"/>
  <c r="AW1504" i="66"/>
  <c r="AF1504" i="66"/>
  <c r="M1504" i="66" s="1"/>
  <c r="AC1504" i="66"/>
  <c r="AE1504" i="66"/>
  <c r="L1504" i="66" s="1"/>
  <c r="AA1504" i="66"/>
  <c r="CD1503" i="66"/>
  <c r="CC1503" i="66"/>
  <c r="AX1503" i="66"/>
  <c r="AW1503" i="66"/>
  <c r="AF1503" i="66"/>
  <c r="M1503" i="66" s="1"/>
  <c r="AC1503" i="66"/>
  <c r="AE1503" i="66"/>
  <c r="L1503" i="66" s="1"/>
  <c r="AA1503" i="66"/>
  <c r="CD1502" i="66"/>
  <c r="CC1502" i="66"/>
  <c r="AX1502" i="66"/>
  <c r="AW1502" i="66"/>
  <c r="AF1502" i="66"/>
  <c r="M1502" i="66" s="1"/>
  <c r="AC1502" i="66"/>
  <c r="AE1502" i="66"/>
  <c r="L1502" i="66" s="1"/>
  <c r="AA1502" i="66"/>
  <c r="CD1501" i="66"/>
  <c r="CC1501" i="66"/>
  <c r="AX1501" i="66"/>
  <c r="AW1501" i="66"/>
  <c r="AF1501" i="66"/>
  <c r="M1501" i="66" s="1"/>
  <c r="AC1501" i="66"/>
  <c r="AE1501" i="66"/>
  <c r="L1501" i="66" s="1"/>
  <c r="AA1501" i="66"/>
  <c r="CD1500" i="66"/>
  <c r="CC1500" i="66"/>
  <c r="AX1500" i="66"/>
  <c r="AW1500" i="66"/>
  <c r="AC1500" i="66"/>
  <c r="AE1500" i="66"/>
  <c r="L1500" i="66" s="1"/>
  <c r="AA1500" i="66"/>
  <c r="CD1499" i="66"/>
  <c r="CC1499" i="66"/>
  <c r="AX1499" i="66"/>
  <c r="AW1499" i="66"/>
  <c r="AF1499" i="66"/>
  <c r="M1499" i="66" s="1"/>
  <c r="AC1499" i="66"/>
  <c r="AE1499" i="66"/>
  <c r="L1499" i="66" s="1"/>
  <c r="AA1499" i="66"/>
  <c r="CD1498" i="66"/>
  <c r="CC1498" i="66"/>
  <c r="AX1498" i="66"/>
  <c r="AW1498" i="66"/>
  <c r="AF1498" i="66"/>
  <c r="M1498" i="66" s="1"/>
  <c r="AC1498" i="66"/>
  <c r="AE1498" i="66"/>
  <c r="L1498" i="66" s="1"/>
  <c r="AA1498" i="66"/>
  <c r="CD1497" i="66"/>
  <c r="CC1497" i="66"/>
  <c r="AX1497" i="66"/>
  <c r="AW1497" i="66"/>
  <c r="AF1497" i="66"/>
  <c r="M1497" i="66" s="1"/>
  <c r="AC1497" i="66"/>
  <c r="AE1497" i="66"/>
  <c r="L1497" i="66" s="1"/>
  <c r="AA1497" i="66"/>
  <c r="CD1496" i="66"/>
  <c r="CC1496" i="66"/>
  <c r="AX1496" i="66"/>
  <c r="AW1496" i="66"/>
  <c r="AF1496" i="66"/>
  <c r="M1496" i="66" s="1"/>
  <c r="AC1496" i="66"/>
  <c r="AA1496" i="66"/>
  <c r="CD1495" i="66"/>
  <c r="CC1495" i="66"/>
  <c r="AX1495" i="66"/>
  <c r="AW1495" i="66"/>
  <c r="AF1495" i="66"/>
  <c r="M1495" i="66" s="1"/>
  <c r="AC1495" i="66"/>
  <c r="AE1495" i="66"/>
  <c r="L1495" i="66" s="1"/>
  <c r="AA1495" i="66"/>
  <c r="CD1494" i="66"/>
  <c r="CC1494" i="66"/>
  <c r="AX1494" i="66"/>
  <c r="AW1494" i="66"/>
  <c r="AF1494" i="66"/>
  <c r="M1494" i="66" s="1"/>
  <c r="AC1494" i="66"/>
  <c r="AE1494" i="66"/>
  <c r="L1494" i="66" s="1"/>
  <c r="AA1494" i="66"/>
  <c r="CD1493" i="66"/>
  <c r="CC1493" i="66"/>
  <c r="AX1493" i="66"/>
  <c r="AW1493" i="66"/>
  <c r="AF1493" i="66"/>
  <c r="M1493" i="66" s="1"/>
  <c r="AC1493" i="66"/>
  <c r="AE1493" i="66"/>
  <c r="L1493" i="66" s="1"/>
  <c r="AA1493" i="66"/>
  <c r="CD1492" i="66"/>
  <c r="CC1492" i="66"/>
  <c r="AX1492" i="66"/>
  <c r="AW1492" i="66"/>
  <c r="AF1492" i="66"/>
  <c r="M1492" i="66" s="1"/>
  <c r="AC1492" i="66"/>
  <c r="AE1492" i="66"/>
  <c r="L1492" i="66" s="1"/>
  <c r="AA1492" i="66"/>
  <c r="CD1491" i="66"/>
  <c r="CC1491" i="66"/>
  <c r="AX1491" i="66"/>
  <c r="AW1491" i="66"/>
  <c r="AF1491" i="66"/>
  <c r="M1491" i="66" s="1"/>
  <c r="AC1491" i="66"/>
  <c r="AE1491" i="66"/>
  <c r="L1491" i="66" s="1"/>
  <c r="AA1491" i="66"/>
  <c r="CD1490" i="66"/>
  <c r="CC1490" i="66"/>
  <c r="AX1490" i="66"/>
  <c r="AW1490" i="66"/>
  <c r="AF1490" i="66"/>
  <c r="M1490" i="66" s="1"/>
  <c r="AC1490" i="66"/>
  <c r="AE1490" i="66"/>
  <c r="L1490" i="66" s="1"/>
  <c r="AA1490" i="66"/>
  <c r="CD1489" i="66"/>
  <c r="CC1489" i="66"/>
  <c r="AX1489" i="66"/>
  <c r="AW1489" i="66"/>
  <c r="AF1489" i="66"/>
  <c r="M1489" i="66" s="1"/>
  <c r="AC1489" i="66"/>
  <c r="AE1489" i="66"/>
  <c r="L1489" i="66" s="1"/>
  <c r="AA1489" i="66"/>
  <c r="CD1488" i="66"/>
  <c r="CC1488" i="66"/>
  <c r="AX1488" i="66"/>
  <c r="AW1488" i="66"/>
  <c r="AF1488" i="66"/>
  <c r="M1488" i="66" s="1"/>
  <c r="AC1488" i="66"/>
  <c r="AE1488" i="66"/>
  <c r="L1488" i="66" s="1"/>
  <c r="AA1488" i="66"/>
  <c r="CD1487" i="66"/>
  <c r="CC1487" i="66"/>
  <c r="AX1487" i="66"/>
  <c r="AW1487" i="66"/>
  <c r="AF1487" i="66"/>
  <c r="M1487" i="66" s="1"/>
  <c r="AC1487" i="66"/>
  <c r="AE1487" i="66"/>
  <c r="L1487" i="66" s="1"/>
  <c r="AA1487" i="66"/>
  <c r="CD1486" i="66"/>
  <c r="CC1486" i="66"/>
  <c r="AX1486" i="66"/>
  <c r="AW1486" i="66"/>
  <c r="AF1486" i="66"/>
  <c r="M1486" i="66" s="1"/>
  <c r="AC1486" i="66"/>
  <c r="AE1486" i="66"/>
  <c r="L1486" i="66" s="1"/>
  <c r="AA1486" i="66"/>
  <c r="CD1485" i="66"/>
  <c r="CC1485" i="66"/>
  <c r="AX1485" i="66"/>
  <c r="AW1485" i="66"/>
  <c r="AF1485" i="66"/>
  <c r="M1485" i="66" s="1"/>
  <c r="AC1485" i="66"/>
  <c r="AE1485" i="66"/>
  <c r="L1485" i="66" s="1"/>
  <c r="AA1485" i="66"/>
  <c r="CD1484" i="66"/>
  <c r="CC1484" i="66"/>
  <c r="AX1484" i="66"/>
  <c r="AW1484" i="66"/>
  <c r="AF1484" i="66"/>
  <c r="M1484" i="66" s="1"/>
  <c r="AC1484" i="66"/>
  <c r="AE1484" i="66"/>
  <c r="L1484" i="66" s="1"/>
  <c r="AA1484" i="66"/>
  <c r="CD1483" i="66"/>
  <c r="CC1483" i="66"/>
  <c r="AX1483" i="66"/>
  <c r="AW1483" i="66"/>
  <c r="AF1483" i="66"/>
  <c r="M1483" i="66" s="1"/>
  <c r="AC1483" i="66"/>
  <c r="AE1483" i="66"/>
  <c r="L1483" i="66" s="1"/>
  <c r="AA1483" i="66"/>
  <c r="CD1482" i="66"/>
  <c r="CC1482" i="66"/>
  <c r="AX1482" i="66"/>
  <c r="AW1482" i="66"/>
  <c r="AF1482" i="66"/>
  <c r="M1482" i="66" s="1"/>
  <c r="AC1482" i="66"/>
  <c r="AE1482" i="66"/>
  <c r="L1482" i="66" s="1"/>
  <c r="AA1482" i="66"/>
  <c r="CD1481" i="66"/>
  <c r="CC1481" i="66"/>
  <c r="AX1481" i="66"/>
  <c r="AW1481" i="66"/>
  <c r="AF1481" i="66"/>
  <c r="M1481" i="66" s="1"/>
  <c r="AC1481" i="66"/>
  <c r="AA1481" i="66"/>
  <c r="CD1480" i="66"/>
  <c r="CC1480" i="66"/>
  <c r="AX1480" i="66"/>
  <c r="AW1480" i="66"/>
  <c r="AF1480" i="66"/>
  <c r="M1480" i="66" s="1"/>
  <c r="AC1480" i="66"/>
  <c r="AE1480" i="66"/>
  <c r="L1480" i="66" s="1"/>
  <c r="AA1480" i="66"/>
  <c r="CD1479" i="66"/>
  <c r="CC1479" i="66"/>
  <c r="AX1479" i="66"/>
  <c r="AW1479" i="66"/>
  <c r="AF1479" i="66"/>
  <c r="M1479" i="66" s="1"/>
  <c r="AC1479" i="66"/>
  <c r="AE1479" i="66"/>
  <c r="L1479" i="66" s="1"/>
  <c r="AA1479" i="66"/>
  <c r="CD1478" i="66"/>
  <c r="CC1478" i="66"/>
  <c r="AX1478" i="66"/>
  <c r="AW1478" i="66"/>
  <c r="AF1478" i="66"/>
  <c r="M1478" i="66" s="1"/>
  <c r="AC1478" i="66"/>
  <c r="AE1478" i="66"/>
  <c r="L1478" i="66" s="1"/>
  <c r="AA1478" i="66"/>
  <c r="CD1477" i="66"/>
  <c r="CC1477" i="66"/>
  <c r="AX1477" i="66"/>
  <c r="AW1477" i="66"/>
  <c r="AF1477" i="66"/>
  <c r="M1477" i="66" s="1"/>
  <c r="AC1477" i="66"/>
  <c r="AE1477" i="66"/>
  <c r="L1477" i="66" s="1"/>
  <c r="AA1477" i="66"/>
  <c r="CD1476" i="66"/>
  <c r="CC1476" i="66"/>
  <c r="AX1476" i="66"/>
  <c r="AW1476" i="66"/>
  <c r="AF1476" i="66"/>
  <c r="M1476" i="66" s="1"/>
  <c r="AC1476" i="66"/>
  <c r="AE1476" i="66"/>
  <c r="L1476" i="66" s="1"/>
  <c r="AA1476" i="66"/>
  <c r="CD1475" i="66"/>
  <c r="CC1475" i="66"/>
  <c r="AX1475" i="66"/>
  <c r="AW1475" i="66"/>
  <c r="AF1475" i="66"/>
  <c r="M1475" i="66" s="1"/>
  <c r="AC1475" i="66"/>
  <c r="AE1475" i="66"/>
  <c r="L1475" i="66" s="1"/>
  <c r="AA1475" i="66"/>
  <c r="CD1474" i="66"/>
  <c r="CC1474" i="66"/>
  <c r="AX1474" i="66"/>
  <c r="AW1474" i="66"/>
  <c r="AF1474" i="66"/>
  <c r="M1474" i="66" s="1"/>
  <c r="AC1474" i="66"/>
  <c r="AE1474" i="66"/>
  <c r="L1474" i="66" s="1"/>
  <c r="AA1474" i="66"/>
  <c r="CD1473" i="66"/>
  <c r="CC1473" i="66"/>
  <c r="AX1473" i="66"/>
  <c r="AW1473" i="66"/>
  <c r="AF1473" i="66"/>
  <c r="M1473" i="66" s="1"/>
  <c r="AC1473" i="66"/>
  <c r="AE1473" i="66"/>
  <c r="L1473" i="66" s="1"/>
  <c r="AA1473" i="66"/>
  <c r="CD1472" i="66"/>
  <c r="CC1472" i="66"/>
  <c r="AX1472" i="66"/>
  <c r="AW1472" i="66"/>
  <c r="AF1472" i="66"/>
  <c r="M1472" i="66" s="1"/>
  <c r="AC1472" i="66"/>
  <c r="AA1472" i="66"/>
  <c r="CD1471" i="66"/>
  <c r="CC1471" i="66"/>
  <c r="AX1471" i="66"/>
  <c r="AW1471" i="66"/>
  <c r="AF1471" i="66"/>
  <c r="M1471" i="66" s="1"/>
  <c r="AC1471" i="66"/>
  <c r="AE1471" i="66"/>
  <c r="L1471" i="66" s="1"/>
  <c r="AA1471" i="66"/>
  <c r="CD1470" i="66"/>
  <c r="CC1470" i="66"/>
  <c r="AX1470" i="66"/>
  <c r="AW1470" i="66"/>
  <c r="AF1470" i="66"/>
  <c r="M1470" i="66" s="1"/>
  <c r="AC1470" i="66"/>
  <c r="AE1470" i="66"/>
  <c r="L1470" i="66" s="1"/>
  <c r="AA1470" i="66"/>
  <c r="CD1469" i="66"/>
  <c r="CC1469" i="66"/>
  <c r="AX1469" i="66"/>
  <c r="AW1469" i="66"/>
  <c r="AF1469" i="66"/>
  <c r="M1469" i="66" s="1"/>
  <c r="AC1469" i="66"/>
  <c r="AE1469" i="66"/>
  <c r="L1469" i="66" s="1"/>
  <c r="AA1469" i="66"/>
  <c r="CD1468" i="66"/>
  <c r="CC1468" i="66"/>
  <c r="AX1468" i="66"/>
  <c r="AW1468" i="66"/>
  <c r="AF1468" i="66"/>
  <c r="M1468" i="66" s="1"/>
  <c r="AC1468" i="66"/>
  <c r="AE1468" i="66"/>
  <c r="L1468" i="66" s="1"/>
  <c r="AA1468" i="66"/>
  <c r="CD1467" i="66"/>
  <c r="CC1467" i="66"/>
  <c r="AX1467" i="66"/>
  <c r="AW1467" i="66"/>
  <c r="AF1467" i="66"/>
  <c r="M1467" i="66" s="1"/>
  <c r="AC1467" i="66"/>
  <c r="AE1467" i="66"/>
  <c r="L1467" i="66" s="1"/>
  <c r="AA1467" i="66"/>
  <c r="CD1466" i="66"/>
  <c r="CC1466" i="66"/>
  <c r="AX1466" i="66"/>
  <c r="AW1466" i="66"/>
  <c r="AF1466" i="66"/>
  <c r="M1466" i="66" s="1"/>
  <c r="AC1466" i="66"/>
  <c r="AE1466" i="66"/>
  <c r="L1466" i="66" s="1"/>
  <c r="AA1466" i="66"/>
  <c r="CD1465" i="66"/>
  <c r="CC1465" i="66"/>
  <c r="AX1465" i="66"/>
  <c r="AW1465" i="66"/>
  <c r="AC1465" i="66"/>
  <c r="AE1465" i="66"/>
  <c r="L1465" i="66" s="1"/>
  <c r="AA1465" i="66"/>
  <c r="CD1464" i="66"/>
  <c r="CC1464" i="66"/>
  <c r="AX1464" i="66"/>
  <c r="AW1464" i="66"/>
  <c r="AF1464" i="66"/>
  <c r="M1464" i="66" s="1"/>
  <c r="AC1464" i="66"/>
  <c r="AE1464" i="66"/>
  <c r="L1464" i="66" s="1"/>
  <c r="AA1464" i="66"/>
  <c r="CD1463" i="66"/>
  <c r="CC1463" i="66"/>
  <c r="AX1463" i="66"/>
  <c r="AW1463" i="66"/>
  <c r="AF1463" i="66"/>
  <c r="M1463" i="66" s="1"/>
  <c r="AC1463" i="66"/>
  <c r="AE1463" i="66"/>
  <c r="L1463" i="66" s="1"/>
  <c r="AA1463" i="66"/>
  <c r="CD1462" i="66"/>
  <c r="CC1462" i="66"/>
  <c r="AX1462" i="66"/>
  <c r="AW1462" i="66"/>
  <c r="AF1462" i="66"/>
  <c r="M1462" i="66" s="1"/>
  <c r="AC1462" i="66"/>
  <c r="AE1462" i="66"/>
  <c r="L1462" i="66" s="1"/>
  <c r="AA1462" i="66"/>
  <c r="CD1461" i="66"/>
  <c r="CC1461" i="66"/>
  <c r="AX1461" i="66"/>
  <c r="AW1461" i="66"/>
  <c r="AF1461" i="66"/>
  <c r="M1461" i="66" s="1"/>
  <c r="AC1461" i="66"/>
  <c r="AE1461" i="66"/>
  <c r="L1461" i="66" s="1"/>
  <c r="AA1461" i="66"/>
  <c r="CD1460" i="66"/>
  <c r="CC1460" i="66"/>
  <c r="AX1460" i="66"/>
  <c r="AW1460" i="66"/>
  <c r="AF1460" i="66"/>
  <c r="M1460" i="66" s="1"/>
  <c r="AC1460" i="66"/>
  <c r="AE1460" i="66"/>
  <c r="L1460" i="66" s="1"/>
  <c r="AA1460" i="66"/>
  <c r="CD1459" i="66"/>
  <c r="CC1459" i="66"/>
  <c r="AX1459" i="66"/>
  <c r="AW1459" i="66"/>
  <c r="AF1459" i="66"/>
  <c r="M1459" i="66" s="1"/>
  <c r="AC1459" i="66"/>
  <c r="AE1459" i="66"/>
  <c r="L1459" i="66" s="1"/>
  <c r="AA1459" i="66"/>
  <c r="CD1458" i="66"/>
  <c r="CC1458" i="66"/>
  <c r="AX1458" i="66"/>
  <c r="AW1458" i="66"/>
  <c r="AF1458" i="66"/>
  <c r="M1458" i="66" s="1"/>
  <c r="AC1458" i="66"/>
  <c r="AE1458" i="66"/>
  <c r="L1458" i="66" s="1"/>
  <c r="AA1458" i="66"/>
  <c r="CD1457" i="66"/>
  <c r="CC1457" i="66"/>
  <c r="AX1457" i="66"/>
  <c r="AW1457" i="66"/>
  <c r="AF1457" i="66"/>
  <c r="M1457" i="66" s="1"/>
  <c r="AC1457" i="66"/>
  <c r="AE1457" i="66"/>
  <c r="L1457" i="66" s="1"/>
  <c r="AA1457" i="66"/>
  <c r="CD1456" i="66"/>
  <c r="CC1456" i="66"/>
  <c r="AX1456" i="66"/>
  <c r="AW1456" i="66"/>
  <c r="AF1456" i="66"/>
  <c r="M1456" i="66" s="1"/>
  <c r="AC1456" i="66"/>
  <c r="AE1456" i="66"/>
  <c r="L1456" i="66" s="1"/>
  <c r="AA1456" i="66"/>
  <c r="CD1455" i="66"/>
  <c r="CC1455" i="66"/>
  <c r="AX1455" i="66"/>
  <c r="AW1455" i="66"/>
  <c r="AF1455" i="66"/>
  <c r="M1455" i="66" s="1"/>
  <c r="AC1455" i="66"/>
  <c r="AE1455" i="66"/>
  <c r="L1455" i="66" s="1"/>
  <c r="AA1455" i="66"/>
  <c r="CD1454" i="66"/>
  <c r="CC1454" i="66"/>
  <c r="AX1454" i="66"/>
  <c r="AW1454" i="66"/>
  <c r="AF1454" i="66"/>
  <c r="M1454" i="66" s="1"/>
  <c r="AC1454" i="66"/>
  <c r="AE1454" i="66"/>
  <c r="L1454" i="66" s="1"/>
  <c r="AA1454" i="66"/>
  <c r="CD1453" i="66"/>
  <c r="CC1453" i="66"/>
  <c r="AX1453" i="66"/>
  <c r="AW1453" i="66"/>
  <c r="AF1453" i="66"/>
  <c r="M1453" i="66" s="1"/>
  <c r="AC1453" i="66"/>
  <c r="AE1453" i="66"/>
  <c r="L1453" i="66" s="1"/>
  <c r="AA1453" i="66"/>
  <c r="CD1452" i="66"/>
  <c r="CC1452" i="66"/>
  <c r="AX1452" i="66"/>
  <c r="AW1452" i="66"/>
  <c r="AF1452" i="66"/>
  <c r="M1452" i="66" s="1"/>
  <c r="AC1452" i="66"/>
  <c r="AE1452" i="66"/>
  <c r="L1452" i="66" s="1"/>
  <c r="AA1452" i="66"/>
  <c r="CD1451" i="66"/>
  <c r="CC1451" i="66"/>
  <c r="AX1451" i="66"/>
  <c r="AW1451" i="66"/>
  <c r="AF1451" i="66"/>
  <c r="M1451" i="66" s="1"/>
  <c r="AC1451" i="66"/>
  <c r="AE1451" i="66"/>
  <c r="L1451" i="66" s="1"/>
  <c r="AA1451" i="66"/>
  <c r="CD1450" i="66"/>
  <c r="CC1450" i="66"/>
  <c r="AX1450" i="66"/>
  <c r="AW1450" i="66"/>
  <c r="AF1450" i="66"/>
  <c r="M1450" i="66" s="1"/>
  <c r="AC1450" i="66"/>
  <c r="AE1450" i="66"/>
  <c r="L1450" i="66" s="1"/>
  <c r="AA1450" i="66"/>
  <c r="CD1449" i="66"/>
  <c r="CC1449" i="66"/>
  <c r="AX1449" i="66"/>
  <c r="AW1449" i="66"/>
  <c r="AF1449" i="66"/>
  <c r="M1449" i="66" s="1"/>
  <c r="AC1449" i="66"/>
  <c r="AE1449" i="66"/>
  <c r="L1449" i="66" s="1"/>
  <c r="AA1449" i="66"/>
  <c r="CD1448" i="66"/>
  <c r="CC1448" i="66"/>
  <c r="AX1448" i="66"/>
  <c r="AW1448" i="66"/>
  <c r="AF1448" i="66"/>
  <c r="M1448" i="66" s="1"/>
  <c r="AC1448" i="66"/>
  <c r="AE1448" i="66"/>
  <c r="L1448" i="66" s="1"/>
  <c r="AA1448" i="66"/>
  <c r="CD1447" i="66"/>
  <c r="CC1447" i="66"/>
  <c r="AX1447" i="66"/>
  <c r="AW1447" i="66"/>
  <c r="AC1447" i="66"/>
  <c r="AE1447" i="66"/>
  <c r="L1447" i="66" s="1"/>
  <c r="AA1447" i="66"/>
  <c r="CD1446" i="66"/>
  <c r="CC1446" i="66"/>
  <c r="AX1446" i="66"/>
  <c r="AW1446" i="66"/>
  <c r="AF1446" i="66"/>
  <c r="M1446" i="66" s="1"/>
  <c r="AC1446" i="66"/>
  <c r="AE1446" i="66"/>
  <c r="L1446" i="66" s="1"/>
  <c r="AA1446" i="66"/>
  <c r="CD1445" i="66"/>
  <c r="CC1445" i="66"/>
  <c r="AX1445" i="66"/>
  <c r="AW1445" i="66"/>
  <c r="AC1445" i="66"/>
  <c r="AE1445" i="66"/>
  <c r="L1445" i="66" s="1"/>
  <c r="AA1445" i="66"/>
  <c r="CD1444" i="66"/>
  <c r="CC1444" i="66"/>
  <c r="AX1444" i="66"/>
  <c r="AW1444" i="66"/>
  <c r="AF1444" i="66"/>
  <c r="M1444" i="66" s="1"/>
  <c r="AC1444" i="66"/>
  <c r="AE1444" i="66"/>
  <c r="L1444" i="66" s="1"/>
  <c r="AA1444" i="66"/>
  <c r="CD1443" i="66"/>
  <c r="CC1443" i="66"/>
  <c r="AX1443" i="66"/>
  <c r="AW1443" i="66"/>
  <c r="AF1443" i="66"/>
  <c r="M1443" i="66" s="1"/>
  <c r="AC1443" i="66"/>
  <c r="AE1443" i="66"/>
  <c r="L1443" i="66" s="1"/>
  <c r="AA1443" i="66"/>
  <c r="CD1442" i="66"/>
  <c r="CC1442" i="66"/>
  <c r="AX1442" i="66"/>
  <c r="AW1442" i="66"/>
  <c r="AF1442" i="66"/>
  <c r="M1442" i="66" s="1"/>
  <c r="AC1442" i="66"/>
  <c r="AE1442" i="66"/>
  <c r="L1442" i="66" s="1"/>
  <c r="AA1442" i="66"/>
  <c r="CD1441" i="66"/>
  <c r="CC1441" i="66"/>
  <c r="AX1441" i="66"/>
  <c r="AW1441" i="66"/>
  <c r="AF1441" i="66"/>
  <c r="M1441" i="66" s="1"/>
  <c r="AC1441" i="66"/>
  <c r="AE1441" i="66"/>
  <c r="L1441" i="66" s="1"/>
  <c r="AA1441" i="66"/>
  <c r="CD1440" i="66"/>
  <c r="CC1440" i="66"/>
  <c r="AX1440" i="66"/>
  <c r="AW1440" i="66"/>
  <c r="AF1440" i="66"/>
  <c r="M1440" i="66" s="1"/>
  <c r="AC1440" i="66"/>
  <c r="AE1440" i="66"/>
  <c r="L1440" i="66" s="1"/>
  <c r="AA1440" i="66"/>
  <c r="CD1439" i="66"/>
  <c r="CC1439" i="66"/>
  <c r="AX1439" i="66"/>
  <c r="AW1439" i="66"/>
  <c r="AF1439" i="66"/>
  <c r="M1439" i="66" s="1"/>
  <c r="AC1439" i="66"/>
  <c r="AE1439" i="66"/>
  <c r="L1439" i="66" s="1"/>
  <c r="AA1439" i="66"/>
  <c r="CD1438" i="66"/>
  <c r="CC1438" i="66"/>
  <c r="AX1438" i="66"/>
  <c r="AW1438" i="66"/>
  <c r="AF1438" i="66"/>
  <c r="M1438" i="66" s="1"/>
  <c r="AC1438" i="66"/>
  <c r="AE1438" i="66"/>
  <c r="L1438" i="66" s="1"/>
  <c r="AA1438" i="66"/>
  <c r="CD1437" i="66"/>
  <c r="CC1437" i="66"/>
  <c r="AX1437" i="66"/>
  <c r="AW1437" i="66"/>
  <c r="AF1437" i="66"/>
  <c r="M1437" i="66" s="1"/>
  <c r="AC1437" i="66"/>
  <c r="AE1437" i="66"/>
  <c r="L1437" i="66" s="1"/>
  <c r="AA1437" i="66"/>
  <c r="CD1436" i="66"/>
  <c r="CC1436" i="66"/>
  <c r="AX1436" i="66"/>
  <c r="AW1436" i="66"/>
  <c r="AF1436" i="66"/>
  <c r="M1436" i="66" s="1"/>
  <c r="AC1436" i="66"/>
  <c r="AE1436" i="66"/>
  <c r="L1436" i="66" s="1"/>
  <c r="AA1436" i="66"/>
  <c r="CD1435" i="66"/>
  <c r="CC1435" i="66"/>
  <c r="AX1435" i="66"/>
  <c r="AW1435" i="66"/>
  <c r="AF1435" i="66"/>
  <c r="M1435" i="66" s="1"/>
  <c r="AC1435" i="66"/>
  <c r="AE1435" i="66"/>
  <c r="L1435" i="66" s="1"/>
  <c r="AA1435" i="66"/>
  <c r="CD1434" i="66"/>
  <c r="CC1434" i="66"/>
  <c r="AX1434" i="66"/>
  <c r="AW1434" i="66"/>
  <c r="AF1434" i="66"/>
  <c r="M1434" i="66" s="1"/>
  <c r="AC1434" i="66"/>
  <c r="AE1434" i="66"/>
  <c r="L1434" i="66" s="1"/>
  <c r="AA1434" i="66"/>
  <c r="CD1433" i="66"/>
  <c r="CC1433" i="66"/>
  <c r="AX1433" i="66"/>
  <c r="AW1433" i="66"/>
  <c r="AF1433" i="66"/>
  <c r="M1433" i="66" s="1"/>
  <c r="AC1433" i="66"/>
  <c r="AE1433" i="66"/>
  <c r="L1433" i="66" s="1"/>
  <c r="AA1433" i="66"/>
  <c r="CD1432" i="66"/>
  <c r="CC1432" i="66"/>
  <c r="AX1432" i="66"/>
  <c r="AW1432" i="66"/>
  <c r="AF1432" i="66"/>
  <c r="M1432" i="66" s="1"/>
  <c r="AC1432" i="66"/>
  <c r="AE1432" i="66"/>
  <c r="L1432" i="66" s="1"/>
  <c r="AA1432" i="66"/>
  <c r="CD1431" i="66"/>
  <c r="CC1431" i="66"/>
  <c r="AX1431" i="66"/>
  <c r="AW1431" i="66"/>
  <c r="AF1431" i="66"/>
  <c r="M1431" i="66" s="1"/>
  <c r="AC1431" i="66"/>
  <c r="AE1431" i="66"/>
  <c r="L1431" i="66" s="1"/>
  <c r="AA1431" i="66"/>
  <c r="CD1430" i="66"/>
  <c r="CC1430" i="66"/>
  <c r="AX1430" i="66"/>
  <c r="AW1430" i="66"/>
  <c r="AF1430" i="66"/>
  <c r="M1430" i="66" s="1"/>
  <c r="AC1430" i="66"/>
  <c r="AE1430" i="66"/>
  <c r="L1430" i="66" s="1"/>
  <c r="AA1430" i="66"/>
  <c r="CD1429" i="66"/>
  <c r="CC1429" i="66"/>
  <c r="AX1429" i="66"/>
  <c r="AW1429" i="66"/>
  <c r="AF1429" i="66"/>
  <c r="M1429" i="66" s="1"/>
  <c r="AC1429" i="66"/>
  <c r="AE1429" i="66"/>
  <c r="L1429" i="66" s="1"/>
  <c r="AA1429" i="66"/>
  <c r="CD1428" i="66"/>
  <c r="CC1428" i="66"/>
  <c r="AX1428" i="66"/>
  <c r="AW1428" i="66"/>
  <c r="AF1428" i="66"/>
  <c r="M1428" i="66" s="1"/>
  <c r="AC1428" i="66"/>
  <c r="AE1428" i="66"/>
  <c r="L1428" i="66" s="1"/>
  <c r="AA1428" i="66"/>
  <c r="CD1427" i="66"/>
  <c r="CC1427" i="66"/>
  <c r="AX1427" i="66"/>
  <c r="AW1427" i="66"/>
  <c r="AF1427" i="66"/>
  <c r="M1427" i="66" s="1"/>
  <c r="AC1427" i="66"/>
  <c r="AE1427" i="66"/>
  <c r="L1427" i="66" s="1"/>
  <c r="AA1427" i="66"/>
  <c r="CD1426" i="66"/>
  <c r="CC1426" i="66"/>
  <c r="AX1426" i="66"/>
  <c r="AW1426" i="66"/>
  <c r="AF1426" i="66"/>
  <c r="M1426" i="66" s="1"/>
  <c r="AC1426" i="66"/>
  <c r="AE1426" i="66"/>
  <c r="L1426" i="66" s="1"/>
  <c r="AA1426" i="66"/>
  <c r="CD1425" i="66"/>
  <c r="CC1425" i="66"/>
  <c r="AX1425" i="66"/>
  <c r="AW1425" i="66"/>
  <c r="AF1425" i="66"/>
  <c r="M1425" i="66" s="1"/>
  <c r="AC1425" i="66"/>
  <c r="AE1425" i="66"/>
  <c r="L1425" i="66" s="1"/>
  <c r="AA1425" i="66"/>
  <c r="CD1424" i="66"/>
  <c r="CC1424" i="66"/>
  <c r="AX1424" i="66"/>
  <c r="AW1424" i="66"/>
  <c r="AF1424" i="66"/>
  <c r="M1424" i="66" s="1"/>
  <c r="AC1424" i="66"/>
  <c r="AE1424" i="66"/>
  <c r="L1424" i="66" s="1"/>
  <c r="AA1424" i="66"/>
  <c r="CD1423" i="66"/>
  <c r="CC1423" i="66"/>
  <c r="AX1423" i="66"/>
  <c r="AW1423" i="66"/>
  <c r="AF1423" i="66"/>
  <c r="M1423" i="66" s="1"/>
  <c r="AC1423" i="66"/>
  <c r="AE1423" i="66"/>
  <c r="L1423" i="66" s="1"/>
  <c r="AA1423" i="66"/>
  <c r="CD1422" i="66"/>
  <c r="CC1422" i="66"/>
  <c r="AX1422" i="66"/>
  <c r="AW1422" i="66"/>
  <c r="AF1422" i="66"/>
  <c r="M1422" i="66" s="1"/>
  <c r="AC1422" i="66"/>
  <c r="AE1422" i="66"/>
  <c r="L1422" i="66" s="1"/>
  <c r="AA1422" i="66"/>
  <c r="CD1421" i="66"/>
  <c r="CC1421" i="66"/>
  <c r="AX1421" i="66"/>
  <c r="AW1421" i="66"/>
  <c r="AF1421" i="66"/>
  <c r="M1421" i="66" s="1"/>
  <c r="AC1421" i="66"/>
  <c r="AE1421" i="66"/>
  <c r="L1421" i="66" s="1"/>
  <c r="AA1421" i="66"/>
  <c r="CD1420" i="66"/>
  <c r="CC1420" i="66"/>
  <c r="AX1420" i="66"/>
  <c r="AW1420" i="66"/>
  <c r="AF1420" i="66"/>
  <c r="M1420" i="66" s="1"/>
  <c r="AC1420" i="66"/>
  <c r="AE1420" i="66"/>
  <c r="L1420" i="66" s="1"/>
  <c r="AA1420" i="66"/>
  <c r="CD1419" i="66"/>
  <c r="CC1419" i="66"/>
  <c r="AX1419" i="66"/>
  <c r="AW1419" i="66"/>
  <c r="AF1419" i="66"/>
  <c r="M1419" i="66" s="1"/>
  <c r="AC1419" i="66"/>
  <c r="AE1419" i="66"/>
  <c r="L1419" i="66" s="1"/>
  <c r="AA1419" i="66"/>
  <c r="CD1418" i="66"/>
  <c r="CC1418" i="66"/>
  <c r="AX1418" i="66"/>
  <c r="AW1418" i="66"/>
  <c r="AF1418" i="66"/>
  <c r="M1418" i="66" s="1"/>
  <c r="AC1418" i="66"/>
  <c r="AE1418" i="66"/>
  <c r="L1418" i="66" s="1"/>
  <c r="AA1418" i="66"/>
  <c r="CD1417" i="66"/>
  <c r="CC1417" i="66"/>
  <c r="AX1417" i="66"/>
  <c r="AW1417" i="66"/>
  <c r="AF1417" i="66"/>
  <c r="M1417" i="66" s="1"/>
  <c r="AC1417" i="66"/>
  <c r="AE1417" i="66"/>
  <c r="L1417" i="66" s="1"/>
  <c r="AA1417" i="66"/>
  <c r="CD1416" i="66"/>
  <c r="CC1416" i="66"/>
  <c r="AX1416" i="66"/>
  <c r="AW1416" i="66"/>
  <c r="AF1416" i="66"/>
  <c r="M1416" i="66" s="1"/>
  <c r="AC1416" i="66"/>
  <c r="AE1416" i="66"/>
  <c r="L1416" i="66" s="1"/>
  <c r="AA1416" i="66"/>
  <c r="CD1415" i="66"/>
  <c r="CC1415" i="66"/>
  <c r="AX1415" i="66"/>
  <c r="AW1415" i="66"/>
  <c r="AF1415" i="66"/>
  <c r="M1415" i="66" s="1"/>
  <c r="AC1415" i="66"/>
  <c r="AE1415" i="66"/>
  <c r="L1415" i="66" s="1"/>
  <c r="AA1415" i="66"/>
  <c r="CD1414" i="66"/>
  <c r="CC1414" i="66"/>
  <c r="AX1414" i="66"/>
  <c r="AW1414" i="66"/>
  <c r="AF1414" i="66"/>
  <c r="M1414" i="66" s="1"/>
  <c r="AC1414" i="66"/>
  <c r="AE1414" i="66"/>
  <c r="L1414" i="66" s="1"/>
  <c r="AA1414" i="66"/>
  <c r="CD1413" i="66"/>
  <c r="CC1413" i="66"/>
  <c r="AX1413" i="66"/>
  <c r="AW1413" i="66"/>
  <c r="AF1413" i="66"/>
  <c r="M1413" i="66" s="1"/>
  <c r="AC1413" i="66"/>
  <c r="AE1413" i="66"/>
  <c r="L1413" i="66" s="1"/>
  <c r="AA1413" i="66"/>
  <c r="CD1412" i="66"/>
  <c r="CC1412" i="66"/>
  <c r="AX1412" i="66"/>
  <c r="AW1412" i="66"/>
  <c r="AF1412" i="66"/>
  <c r="M1412" i="66" s="1"/>
  <c r="AC1412" i="66"/>
  <c r="AE1412" i="66"/>
  <c r="L1412" i="66" s="1"/>
  <c r="AA1412" i="66"/>
  <c r="CD1411" i="66"/>
  <c r="CC1411" i="66"/>
  <c r="AX1411" i="66"/>
  <c r="AW1411" i="66"/>
  <c r="AF1411" i="66"/>
  <c r="M1411" i="66" s="1"/>
  <c r="AC1411" i="66"/>
  <c r="AE1411" i="66"/>
  <c r="L1411" i="66" s="1"/>
  <c r="AA1411" i="66"/>
  <c r="CD1410" i="66"/>
  <c r="CC1410" i="66"/>
  <c r="AX1410" i="66"/>
  <c r="AW1410" i="66"/>
  <c r="AF1410" i="66"/>
  <c r="M1410" i="66" s="1"/>
  <c r="AC1410" i="66"/>
  <c r="AE1410" i="66"/>
  <c r="L1410" i="66" s="1"/>
  <c r="AA1410" i="66"/>
  <c r="CD1409" i="66"/>
  <c r="CC1409" i="66"/>
  <c r="AX1409" i="66"/>
  <c r="AW1409" i="66"/>
  <c r="AF1409" i="66"/>
  <c r="M1409" i="66" s="1"/>
  <c r="AC1409" i="66"/>
  <c r="AE1409" i="66"/>
  <c r="L1409" i="66" s="1"/>
  <c r="AA1409" i="66"/>
  <c r="CD1408" i="66"/>
  <c r="CC1408" i="66"/>
  <c r="AX1408" i="66"/>
  <c r="AW1408" i="66"/>
  <c r="AF1408" i="66"/>
  <c r="M1408" i="66" s="1"/>
  <c r="AC1408" i="66"/>
  <c r="AE1408" i="66"/>
  <c r="L1408" i="66" s="1"/>
  <c r="AA1408" i="66"/>
  <c r="CD1407" i="66"/>
  <c r="CC1407" i="66"/>
  <c r="AX1407" i="66"/>
  <c r="AW1407" i="66"/>
  <c r="AF1407" i="66"/>
  <c r="M1407" i="66" s="1"/>
  <c r="AC1407" i="66"/>
  <c r="AE1407" i="66"/>
  <c r="L1407" i="66" s="1"/>
  <c r="AA1407" i="66"/>
  <c r="CD1406" i="66"/>
  <c r="CC1406" i="66"/>
  <c r="AX1406" i="66"/>
  <c r="AW1406" i="66"/>
  <c r="AF1406" i="66"/>
  <c r="M1406" i="66" s="1"/>
  <c r="AC1406" i="66"/>
  <c r="AE1406" i="66"/>
  <c r="L1406" i="66" s="1"/>
  <c r="AA1406" i="66"/>
  <c r="CD1405" i="66"/>
  <c r="CC1405" i="66"/>
  <c r="AX1405" i="66"/>
  <c r="AW1405" i="66"/>
  <c r="AF1405" i="66"/>
  <c r="M1405" i="66" s="1"/>
  <c r="AC1405" i="66"/>
  <c r="AE1405" i="66"/>
  <c r="L1405" i="66" s="1"/>
  <c r="AA1405" i="66"/>
  <c r="CD1404" i="66"/>
  <c r="CC1404" i="66"/>
  <c r="AX1404" i="66"/>
  <c r="AW1404" i="66"/>
  <c r="AF1404" i="66"/>
  <c r="M1404" i="66" s="1"/>
  <c r="AC1404" i="66"/>
  <c r="AE1404" i="66"/>
  <c r="L1404" i="66" s="1"/>
  <c r="AA1404" i="66"/>
  <c r="CD1403" i="66"/>
  <c r="CC1403" i="66"/>
  <c r="AX1403" i="66"/>
  <c r="AW1403" i="66"/>
  <c r="AF1403" i="66"/>
  <c r="M1403" i="66" s="1"/>
  <c r="AC1403" i="66"/>
  <c r="AE1403" i="66"/>
  <c r="L1403" i="66" s="1"/>
  <c r="AA1403" i="66"/>
  <c r="CD1402" i="66"/>
  <c r="CC1402" i="66"/>
  <c r="AX1402" i="66"/>
  <c r="AW1402" i="66"/>
  <c r="AF1402" i="66"/>
  <c r="M1402" i="66" s="1"/>
  <c r="AC1402" i="66"/>
  <c r="AE1402" i="66"/>
  <c r="L1402" i="66" s="1"/>
  <c r="AA1402" i="66"/>
  <c r="CD1401" i="66"/>
  <c r="CC1401" i="66"/>
  <c r="AX1401" i="66"/>
  <c r="AW1401" i="66"/>
  <c r="AF1401" i="66"/>
  <c r="M1401" i="66" s="1"/>
  <c r="AC1401" i="66"/>
  <c r="AE1401" i="66"/>
  <c r="L1401" i="66" s="1"/>
  <c r="AA1401" i="66"/>
  <c r="CD1400" i="66"/>
  <c r="CC1400" i="66"/>
  <c r="AX1400" i="66"/>
  <c r="AW1400" i="66"/>
  <c r="AF1400" i="66"/>
  <c r="M1400" i="66" s="1"/>
  <c r="AC1400" i="66"/>
  <c r="AE1400" i="66"/>
  <c r="L1400" i="66" s="1"/>
  <c r="AA1400" i="66"/>
  <c r="CD1399" i="66"/>
  <c r="CC1399" i="66"/>
  <c r="AX1399" i="66"/>
  <c r="AW1399" i="66"/>
  <c r="AF1399" i="66"/>
  <c r="M1399" i="66" s="1"/>
  <c r="AC1399" i="66"/>
  <c r="AE1399" i="66"/>
  <c r="L1399" i="66" s="1"/>
  <c r="AA1399" i="66"/>
  <c r="CD1398" i="66"/>
  <c r="CC1398" i="66"/>
  <c r="AX1398" i="66"/>
  <c r="AW1398" i="66"/>
  <c r="AF1398" i="66"/>
  <c r="M1398" i="66" s="1"/>
  <c r="AC1398" i="66"/>
  <c r="AE1398" i="66"/>
  <c r="L1398" i="66" s="1"/>
  <c r="AA1398" i="66"/>
  <c r="CD1397" i="66"/>
  <c r="CC1397" i="66"/>
  <c r="AX1397" i="66"/>
  <c r="AW1397" i="66"/>
  <c r="AF1397" i="66"/>
  <c r="M1397" i="66" s="1"/>
  <c r="AC1397" i="66"/>
  <c r="AE1397" i="66"/>
  <c r="L1397" i="66" s="1"/>
  <c r="AA1397" i="66"/>
  <c r="CD1396" i="66"/>
  <c r="CC1396" i="66"/>
  <c r="AX1396" i="66"/>
  <c r="AW1396" i="66"/>
  <c r="AF1396" i="66"/>
  <c r="M1396" i="66" s="1"/>
  <c r="AC1396" i="66"/>
  <c r="AE1396" i="66"/>
  <c r="L1396" i="66" s="1"/>
  <c r="AA1396" i="66"/>
  <c r="CD1395" i="66"/>
  <c r="CC1395" i="66"/>
  <c r="AX1395" i="66"/>
  <c r="AW1395" i="66"/>
  <c r="AF1395" i="66"/>
  <c r="M1395" i="66" s="1"/>
  <c r="AC1395" i="66"/>
  <c r="AE1395" i="66"/>
  <c r="L1395" i="66" s="1"/>
  <c r="AA1395" i="66"/>
  <c r="CD1394" i="66"/>
  <c r="CC1394" i="66"/>
  <c r="AX1394" i="66"/>
  <c r="AW1394" i="66"/>
  <c r="AF1394" i="66"/>
  <c r="M1394" i="66" s="1"/>
  <c r="AC1394" i="66"/>
  <c r="AE1394" i="66"/>
  <c r="L1394" i="66" s="1"/>
  <c r="AA1394" i="66"/>
  <c r="CD1393" i="66"/>
  <c r="CC1393" i="66"/>
  <c r="AX1393" i="66"/>
  <c r="AW1393" i="66"/>
  <c r="AF1393" i="66"/>
  <c r="M1393" i="66" s="1"/>
  <c r="AC1393" i="66"/>
  <c r="AE1393" i="66"/>
  <c r="L1393" i="66" s="1"/>
  <c r="AA1393" i="66"/>
  <c r="CD1392" i="66"/>
  <c r="CC1392" i="66"/>
  <c r="AX1392" i="66"/>
  <c r="AW1392" i="66"/>
  <c r="AF1392" i="66"/>
  <c r="M1392" i="66" s="1"/>
  <c r="AC1392" i="66"/>
  <c r="AE1392" i="66"/>
  <c r="L1392" i="66" s="1"/>
  <c r="AA1392" i="66"/>
  <c r="CD1391" i="66"/>
  <c r="CC1391" i="66"/>
  <c r="AX1391" i="66"/>
  <c r="AW1391" i="66"/>
  <c r="AF1391" i="66"/>
  <c r="M1391" i="66" s="1"/>
  <c r="AC1391" i="66"/>
  <c r="AE1391" i="66"/>
  <c r="L1391" i="66" s="1"/>
  <c r="AA1391" i="66"/>
  <c r="CD1390" i="66"/>
  <c r="CC1390" i="66"/>
  <c r="AX1390" i="66"/>
  <c r="AW1390" i="66"/>
  <c r="AF1390" i="66"/>
  <c r="M1390" i="66" s="1"/>
  <c r="AC1390" i="66"/>
  <c r="AE1390" i="66"/>
  <c r="L1390" i="66" s="1"/>
  <c r="AA1390" i="66"/>
  <c r="CD1389" i="66"/>
  <c r="CC1389" i="66"/>
  <c r="AX1389" i="66"/>
  <c r="AW1389" i="66"/>
  <c r="AF1389" i="66"/>
  <c r="M1389" i="66" s="1"/>
  <c r="AC1389" i="66"/>
  <c r="AE1389" i="66"/>
  <c r="L1389" i="66" s="1"/>
  <c r="AA1389" i="66"/>
  <c r="CD1388" i="66"/>
  <c r="CC1388" i="66"/>
  <c r="AX1388" i="66"/>
  <c r="AW1388" i="66"/>
  <c r="AF1388" i="66"/>
  <c r="M1388" i="66" s="1"/>
  <c r="AC1388" i="66"/>
  <c r="AE1388" i="66"/>
  <c r="L1388" i="66" s="1"/>
  <c r="AA1388" i="66"/>
  <c r="CD1387" i="66"/>
  <c r="CC1387" i="66"/>
  <c r="AX1387" i="66"/>
  <c r="AW1387" i="66"/>
  <c r="AF1387" i="66"/>
  <c r="M1387" i="66" s="1"/>
  <c r="AC1387" i="66"/>
  <c r="AE1387" i="66"/>
  <c r="L1387" i="66" s="1"/>
  <c r="AA1387" i="66"/>
  <c r="CD1386" i="66"/>
  <c r="CC1386" i="66"/>
  <c r="AX1386" i="66"/>
  <c r="AW1386" i="66"/>
  <c r="AF1386" i="66"/>
  <c r="M1386" i="66" s="1"/>
  <c r="AC1386" i="66"/>
  <c r="AE1386" i="66"/>
  <c r="L1386" i="66" s="1"/>
  <c r="AA1386" i="66"/>
  <c r="CD1385" i="66"/>
  <c r="CC1385" i="66"/>
  <c r="AX1385" i="66"/>
  <c r="AW1385" i="66"/>
  <c r="AF1385" i="66"/>
  <c r="M1385" i="66" s="1"/>
  <c r="AC1385" i="66"/>
  <c r="AE1385" i="66"/>
  <c r="L1385" i="66" s="1"/>
  <c r="AA1385" i="66"/>
  <c r="CD1384" i="66"/>
  <c r="CC1384" i="66"/>
  <c r="AX1384" i="66"/>
  <c r="AW1384" i="66"/>
  <c r="AF1384" i="66"/>
  <c r="M1384" i="66" s="1"/>
  <c r="AC1384" i="66"/>
  <c r="AE1384" i="66"/>
  <c r="L1384" i="66" s="1"/>
  <c r="AA1384" i="66"/>
  <c r="CD1383" i="66"/>
  <c r="CC1383" i="66"/>
  <c r="AX1383" i="66"/>
  <c r="AW1383" i="66"/>
  <c r="AF1383" i="66"/>
  <c r="M1383" i="66" s="1"/>
  <c r="AC1383" i="66"/>
  <c r="AE1383" i="66"/>
  <c r="L1383" i="66" s="1"/>
  <c r="AA1383" i="66"/>
  <c r="CD1382" i="66"/>
  <c r="CC1382" i="66"/>
  <c r="AX1382" i="66"/>
  <c r="AW1382" i="66"/>
  <c r="AF1382" i="66"/>
  <c r="M1382" i="66" s="1"/>
  <c r="AC1382" i="66"/>
  <c r="AE1382" i="66"/>
  <c r="L1382" i="66" s="1"/>
  <c r="AA1382" i="66"/>
  <c r="CD1381" i="66"/>
  <c r="CC1381" i="66"/>
  <c r="AX1381" i="66"/>
  <c r="AW1381" i="66"/>
  <c r="AF1381" i="66"/>
  <c r="M1381" i="66" s="1"/>
  <c r="AC1381" i="66"/>
  <c r="AA1381" i="66"/>
  <c r="CD1380" i="66"/>
  <c r="CC1380" i="66"/>
  <c r="AX1380" i="66"/>
  <c r="AW1380" i="66"/>
  <c r="AF1380" i="66"/>
  <c r="M1380" i="66" s="1"/>
  <c r="AC1380" i="66"/>
  <c r="AE1380" i="66"/>
  <c r="L1380" i="66" s="1"/>
  <c r="AA1380" i="66"/>
  <c r="CD1379" i="66"/>
  <c r="CC1379" i="66"/>
  <c r="AX1379" i="66"/>
  <c r="AW1379" i="66"/>
  <c r="AF1379" i="66"/>
  <c r="M1379" i="66" s="1"/>
  <c r="AC1379" i="66"/>
  <c r="AE1379" i="66"/>
  <c r="L1379" i="66" s="1"/>
  <c r="AA1379" i="66"/>
  <c r="CD1378" i="66"/>
  <c r="CC1378" i="66"/>
  <c r="AX1378" i="66"/>
  <c r="AW1378" i="66"/>
  <c r="AC1378" i="66"/>
  <c r="AA1378" i="66"/>
  <c r="CD1377" i="66"/>
  <c r="CC1377" i="66"/>
  <c r="AX1377" i="66"/>
  <c r="AW1377" i="66"/>
  <c r="AF1377" i="66"/>
  <c r="M1377" i="66" s="1"/>
  <c r="AC1377" i="66"/>
  <c r="AE1377" i="66"/>
  <c r="L1377" i="66" s="1"/>
  <c r="AA1377" i="66"/>
  <c r="CD1376" i="66"/>
  <c r="CC1376" i="66"/>
  <c r="AX1376" i="66"/>
  <c r="AW1376" i="66"/>
  <c r="AF1376" i="66"/>
  <c r="M1376" i="66" s="1"/>
  <c r="AC1376" i="66"/>
  <c r="AE1376" i="66"/>
  <c r="L1376" i="66" s="1"/>
  <c r="AA1376" i="66"/>
  <c r="CD1375" i="66"/>
  <c r="CC1375" i="66"/>
  <c r="AX1375" i="66"/>
  <c r="AW1375" i="66"/>
  <c r="AF1375" i="66"/>
  <c r="M1375" i="66" s="1"/>
  <c r="AC1375" i="66"/>
  <c r="AE1375" i="66"/>
  <c r="L1375" i="66" s="1"/>
  <c r="AA1375" i="66"/>
  <c r="CD1374" i="66"/>
  <c r="CC1374" i="66"/>
  <c r="AX1374" i="66"/>
  <c r="AW1374" i="66"/>
  <c r="AF1374" i="66"/>
  <c r="M1374" i="66" s="1"/>
  <c r="AC1374" i="66"/>
  <c r="AE1374" i="66"/>
  <c r="L1374" i="66" s="1"/>
  <c r="AA1374" i="66"/>
  <c r="CD1373" i="66"/>
  <c r="CC1373" i="66"/>
  <c r="AX1373" i="66"/>
  <c r="AW1373" i="66"/>
  <c r="AF1373" i="66"/>
  <c r="M1373" i="66" s="1"/>
  <c r="AC1373" i="66"/>
  <c r="AE1373" i="66"/>
  <c r="L1373" i="66" s="1"/>
  <c r="AA1373" i="66"/>
  <c r="CD1372" i="66"/>
  <c r="CC1372" i="66"/>
  <c r="AX1372" i="66"/>
  <c r="AW1372" i="66"/>
  <c r="AF1372" i="66"/>
  <c r="M1372" i="66" s="1"/>
  <c r="AC1372" i="66"/>
  <c r="AE1372" i="66"/>
  <c r="L1372" i="66" s="1"/>
  <c r="AA1372" i="66"/>
  <c r="CD1371" i="66"/>
  <c r="CC1371" i="66"/>
  <c r="AX1371" i="66"/>
  <c r="AW1371" i="66"/>
  <c r="AF1371" i="66"/>
  <c r="M1371" i="66" s="1"/>
  <c r="AC1371" i="66"/>
  <c r="AE1371" i="66"/>
  <c r="L1371" i="66" s="1"/>
  <c r="AA1371" i="66"/>
  <c r="CD1370" i="66"/>
  <c r="CC1370" i="66"/>
  <c r="AX1370" i="66"/>
  <c r="AW1370" i="66"/>
  <c r="AF1370" i="66"/>
  <c r="M1370" i="66" s="1"/>
  <c r="AC1370" i="66"/>
  <c r="AE1370" i="66"/>
  <c r="L1370" i="66" s="1"/>
  <c r="AA1370" i="66"/>
  <c r="CD1369" i="66"/>
  <c r="CC1369" i="66"/>
  <c r="AX1369" i="66"/>
  <c r="AW1369" i="66"/>
  <c r="AF1369" i="66"/>
  <c r="M1369" i="66" s="1"/>
  <c r="AC1369" i="66"/>
  <c r="AE1369" i="66"/>
  <c r="L1369" i="66" s="1"/>
  <c r="AA1369" i="66"/>
  <c r="CD1368" i="66"/>
  <c r="CC1368" i="66"/>
  <c r="AX1368" i="66"/>
  <c r="AW1368" i="66"/>
  <c r="AF1368" i="66"/>
  <c r="M1368" i="66" s="1"/>
  <c r="AC1368" i="66"/>
  <c r="AE1368" i="66"/>
  <c r="L1368" i="66" s="1"/>
  <c r="AA1368" i="66"/>
  <c r="CD1367" i="66"/>
  <c r="CC1367" i="66"/>
  <c r="AX1367" i="66"/>
  <c r="AW1367" i="66"/>
  <c r="AF1367" i="66"/>
  <c r="M1367" i="66" s="1"/>
  <c r="AC1367" i="66"/>
  <c r="AE1367" i="66"/>
  <c r="L1367" i="66" s="1"/>
  <c r="AA1367" i="66"/>
  <c r="CD1366" i="66"/>
  <c r="CC1366" i="66"/>
  <c r="AX1366" i="66"/>
  <c r="AW1366" i="66"/>
  <c r="AF1366" i="66"/>
  <c r="M1366" i="66" s="1"/>
  <c r="AC1366" i="66"/>
  <c r="AE1366" i="66"/>
  <c r="L1366" i="66" s="1"/>
  <c r="AA1366" i="66"/>
  <c r="CD1365" i="66"/>
  <c r="CC1365" i="66"/>
  <c r="AX1365" i="66"/>
  <c r="AW1365" i="66"/>
  <c r="AF1365" i="66"/>
  <c r="M1365" i="66" s="1"/>
  <c r="AC1365" i="66"/>
  <c r="AE1365" i="66"/>
  <c r="L1365" i="66" s="1"/>
  <c r="AA1365" i="66"/>
  <c r="CD1364" i="66"/>
  <c r="CC1364" i="66"/>
  <c r="AX1364" i="66"/>
  <c r="AW1364" i="66"/>
  <c r="AF1364" i="66"/>
  <c r="M1364" i="66" s="1"/>
  <c r="AC1364" i="66"/>
  <c r="AE1364" i="66"/>
  <c r="L1364" i="66" s="1"/>
  <c r="AA1364" i="66"/>
  <c r="CD1363" i="66"/>
  <c r="CC1363" i="66"/>
  <c r="AX1363" i="66"/>
  <c r="AW1363" i="66"/>
  <c r="AF1363" i="66"/>
  <c r="M1363" i="66" s="1"/>
  <c r="AC1363" i="66"/>
  <c r="AE1363" i="66"/>
  <c r="L1363" i="66" s="1"/>
  <c r="AA1363" i="66"/>
  <c r="CD1362" i="66"/>
  <c r="CC1362" i="66"/>
  <c r="AX1362" i="66"/>
  <c r="AW1362" i="66"/>
  <c r="AF1362" i="66"/>
  <c r="M1362" i="66" s="1"/>
  <c r="AC1362" i="66"/>
  <c r="AE1362" i="66"/>
  <c r="L1362" i="66" s="1"/>
  <c r="AA1362" i="66"/>
  <c r="CD1361" i="66"/>
  <c r="CC1361" i="66"/>
  <c r="AX1361" i="66"/>
  <c r="AW1361" i="66"/>
  <c r="AF1361" i="66"/>
  <c r="M1361" i="66" s="1"/>
  <c r="AC1361" i="66"/>
  <c r="AE1361" i="66"/>
  <c r="L1361" i="66" s="1"/>
  <c r="AA1361" i="66"/>
  <c r="CD1360" i="66"/>
  <c r="CC1360" i="66"/>
  <c r="AX1360" i="66"/>
  <c r="AW1360" i="66"/>
  <c r="AF1360" i="66"/>
  <c r="M1360" i="66" s="1"/>
  <c r="AC1360" i="66"/>
  <c r="AE1360" i="66"/>
  <c r="L1360" i="66" s="1"/>
  <c r="AA1360" i="66"/>
  <c r="CD1359" i="66"/>
  <c r="CC1359" i="66"/>
  <c r="AX1359" i="66"/>
  <c r="AW1359" i="66"/>
  <c r="AF1359" i="66"/>
  <c r="M1359" i="66" s="1"/>
  <c r="AC1359" i="66"/>
  <c r="AE1359" i="66"/>
  <c r="L1359" i="66" s="1"/>
  <c r="AA1359" i="66"/>
  <c r="CD1358" i="66"/>
  <c r="CC1358" i="66"/>
  <c r="AX1358" i="66"/>
  <c r="AW1358" i="66"/>
  <c r="AF1358" i="66"/>
  <c r="M1358" i="66" s="1"/>
  <c r="AC1358" i="66"/>
  <c r="AE1358" i="66"/>
  <c r="L1358" i="66" s="1"/>
  <c r="AA1358" i="66"/>
  <c r="CD1357" i="66"/>
  <c r="CC1357" i="66"/>
  <c r="AX1357" i="66"/>
  <c r="AW1357" i="66"/>
  <c r="AF1357" i="66"/>
  <c r="M1357" i="66" s="1"/>
  <c r="AC1357" i="66"/>
  <c r="AE1357" i="66"/>
  <c r="L1357" i="66" s="1"/>
  <c r="AA1357" i="66"/>
  <c r="CD1356" i="66"/>
  <c r="CC1356" i="66"/>
  <c r="AX1356" i="66"/>
  <c r="AW1356" i="66"/>
  <c r="AF1356" i="66"/>
  <c r="M1356" i="66" s="1"/>
  <c r="AC1356" i="66"/>
  <c r="AE1356" i="66"/>
  <c r="L1356" i="66" s="1"/>
  <c r="AA1356" i="66"/>
  <c r="CD1355" i="66"/>
  <c r="CC1355" i="66"/>
  <c r="AX1355" i="66"/>
  <c r="AW1355" i="66"/>
  <c r="AF1355" i="66"/>
  <c r="M1355" i="66" s="1"/>
  <c r="AC1355" i="66"/>
  <c r="AE1355" i="66"/>
  <c r="L1355" i="66" s="1"/>
  <c r="AA1355" i="66"/>
  <c r="CD1354" i="66"/>
  <c r="CC1354" i="66"/>
  <c r="AX1354" i="66"/>
  <c r="AW1354" i="66"/>
  <c r="AF1354" i="66"/>
  <c r="M1354" i="66" s="1"/>
  <c r="AC1354" i="66"/>
  <c r="AE1354" i="66"/>
  <c r="L1354" i="66" s="1"/>
  <c r="AA1354" i="66"/>
  <c r="CD1353" i="66"/>
  <c r="CC1353" i="66"/>
  <c r="AX1353" i="66"/>
  <c r="AW1353" i="66"/>
  <c r="AF1353" i="66"/>
  <c r="M1353" i="66" s="1"/>
  <c r="AC1353" i="66"/>
  <c r="AE1353" i="66"/>
  <c r="L1353" i="66" s="1"/>
  <c r="AA1353" i="66"/>
  <c r="CD1352" i="66"/>
  <c r="CC1352" i="66"/>
  <c r="AX1352" i="66"/>
  <c r="AW1352" i="66"/>
  <c r="AF1352" i="66"/>
  <c r="M1352" i="66" s="1"/>
  <c r="AC1352" i="66"/>
  <c r="AE1352" i="66"/>
  <c r="L1352" i="66" s="1"/>
  <c r="AA1352" i="66"/>
  <c r="CD1351" i="66"/>
  <c r="CC1351" i="66"/>
  <c r="AX1351" i="66"/>
  <c r="AW1351" i="66"/>
  <c r="AF1351" i="66"/>
  <c r="M1351" i="66" s="1"/>
  <c r="AC1351" i="66"/>
  <c r="AE1351" i="66"/>
  <c r="L1351" i="66" s="1"/>
  <c r="AA1351" i="66"/>
  <c r="CD1350" i="66"/>
  <c r="CC1350" i="66"/>
  <c r="AX1350" i="66"/>
  <c r="AW1350" i="66"/>
  <c r="AF1350" i="66"/>
  <c r="M1350" i="66" s="1"/>
  <c r="AC1350" i="66"/>
  <c r="AE1350" i="66"/>
  <c r="L1350" i="66" s="1"/>
  <c r="AA1350" i="66"/>
  <c r="CD1349" i="66"/>
  <c r="CC1349" i="66"/>
  <c r="AX1349" i="66"/>
  <c r="AW1349" i="66"/>
  <c r="AF1349" i="66"/>
  <c r="M1349" i="66" s="1"/>
  <c r="AC1349" i="66"/>
  <c r="AE1349" i="66"/>
  <c r="L1349" i="66" s="1"/>
  <c r="AA1349" i="66"/>
  <c r="CD1348" i="66"/>
  <c r="CC1348" i="66"/>
  <c r="AX1348" i="66"/>
  <c r="AW1348" i="66"/>
  <c r="AF1348" i="66"/>
  <c r="M1348" i="66" s="1"/>
  <c r="AC1348" i="66"/>
  <c r="AE1348" i="66"/>
  <c r="L1348" i="66" s="1"/>
  <c r="AA1348" i="66"/>
  <c r="CD1347" i="66"/>
  <c r="CC1347" i="66"/>
  <c r="AX1347" i="66"/>
  <c r="AW1347" i="66"/>
  <c r="AF1347" i="66"/>
  <c r="M1347" i="66" s="1"/>
  <c r="AC1347" i="66"/>
  <c r="AA1347" i="66"/>
  <c r="CD1346" i="66"/>
  <c r="CC1346" i="66"/>
  <c r="AX1346" i="66"/>
  <c r="AW1346" i="66"/>
  <c r="AF1346" i="66"/>
  <c r="M1346" i="66" s="1"/>
  <c r="AC1346" i="66"/>
  <c r="AE1346" i="66"/>
  <c r="L1346" i="66" s="1"/>
  <c r="AA1346" i="66"/>
  <c r="CD1345" i="66"/>
  <c r="CC1345" i="66"/>
  <c r="AX1345" i="66"/>
  <c r="AW1345" i="66"/>
  <c r="AF1345" i="66"/>
  <c r="M1345" i="66" s="1"/>
  <c r="AC1345" i="66"/>
  <c r="AE1345" i="66"/>
  <c r="L1345" i="66" s="1"/>
  <c r="AA1345" i="66"/>
  <c r="CD1344" i="66"/>
  <c r="CC1344" i="66"/>
  <c r="AX1344" i="66"/>
  <c r="AW1344" i="66"/>
  <c r="AF1344" i="66"/>
  <c r="M1344" i="66" s="1"/>
  <c r="AC1344" i="66"/>
  <c r="AE1344" i="66"/>
  <c r="L1344" i="66" s="1"/>
  <c r="AA1344" i="66"/>
  <c r="CD1343" i="66"/>
  <c r="CC1343" i="66"/>
  <c r="AX1343" i="66"/>
  <c r="AW1343" i="66"/>
  <c r="AF1343" i="66"/>
  <c r="M1343" i="66" s="1"/>
  <c r="AC1343" i="66"/>
  <c r="AE1343" i="66"/>
  <c r="L1343" i="66" s="1"/>
  <c r="AA1343" i="66"/>
  <c r="CD1342" i="66"/>
  <c r="CC1342" i="66"/>
  <c r="AX1342" i="66"/>
  <c r="AW1342" i="66"/>
  <c r="AC1342" i="66"/>
  <c r="AA1342" i="66"/>
  <c r="CD1341" i="66"/>
  <c r="CC1341" i="66"/>
  <c r="AX1341" i="66"/>
  <c r="AW1341" i="66"/>
  <c r="AF1341" i="66"/>
  <c r="M1341" i="66" s="1"/>
  <c r="AC1341" i="66"/>
  <c r="AE1341" i="66"/>
  <c r="L1341" i="66" s="1"/>
  <c r="AA1341" i="66"/>
  <c r="CD1340" i="66"/>
  <c r="CC1340" i="66"/>
  <c r="AX1340" i="66"/>
  <c r="AW1340" i="66"/>
  <c r="AF1340" i="66"/>
  <c r="M1340" i="66" s="1"/>
  <c r="AC1340" i="66"/>
  <c r="AE1340" i="66"/>
  <c r="L1340" i="66" s="1"/>
  <c r="AA1340" i="66"/>
  <c r="CD1339" i="66"/>
  <c r="CC1339" i="66"/>
  <c r="AX1339" i="66"/>
  <c r="AW1339" i="66"/>
  <c r="AF1339" i="66"/>
  <c r="M1339" i="66" s="1"/>
  <c r="AC1339" i="66"/>
  <c r="AE1339" i="66"/>
  <c r="L1339" i="66" s="1"/>
  <c r="AA1339" i="66"/>
  <c r="CD1338" i="66"/>
  <c r="CC1338" i="66"/>
  <c r="AX1338" i="66"/>
  <c r="AW1338" i="66"/>
  <c r="AF1338" i="66"/>
  <c r="M1338" i="66" s="1"/>
  <c r="AC1338" i="66"/>
  <c r="AE1338" i="66"/>
  <c r="L1338" i="66" s="1"/>
  <c r="AA1338" i="66"/>
  <c r="CD1337" i="66"/>
  <c r="CC1337" i="66"/>
  <c r="AX1337" i="66"/>
  <c r="AW1337" i="66"/>
  <c r="AF1337" i="66"/>
  <c r="M1337" i="66" s="1"/>
  <c r="AC1337" i="66"/>
  <c r="AE1337" i="66"/>
  <c r="L1337" i="66" s="1"/>
  <c r="AA1337" i="66"/>
  <c r="CD1336" i="66"/>
  <c r="CC1336" i="66"/>
  <c r="AX1336" i="66"/>
  <c r="AW1336" i="66"/>
  <c r="AF1336" i="66"/>
  <c r="M1336" i="66" s="1"/>
  <c r="AC1336" i="66"/>
  <c r="AE1336" i="66"/>
  <c r="L1336" i="66" s="1"/>
  <c r="AA1336" i="66"/>
  <c r="CD1335" i="66"/>
  <c r="CC1335" i="66"/>
  <c r="AX1335" i="66"/>
  <c r="AW1335" i="66"/>
  <c r="AF1335" i="66"/>
  <c r="M1335" i="66" s="1"/>
  <c r="AC1335" i="66"/>
  <c r="AE1335" i="66"/>
  <c r="L1335" i="66" s="1"/>
  <c r="AA1335" i="66"/>
  <c r="CD1334" i="66"/>
  <c r="CC1334" i="66"/>
  <c r="AX1334" i="66"/>
  <c r="AW1334" i="66"/>
  <c r="AF1334" i="66"/>
  <c r="M1334" i="66" s="1"/>
  <c r="AC1334" i="66"/>
  <c r="AE1334" i="66"/>
  <c r="L1334" i="66" s="1"/>
  <c r="AA1334" i="66"/>
  <c r="CD1333" i="66"/>
  <c r="CC1333" i="66"/>
  <c r="AX1333" i="66"/>
  <c r="AW1333" i="66"/>
  <c r="AF1333" i="66"/>
  <c r="M1333" i="66" s="1"/>
  <c r="AC1333" i="66"/>
  <c r="AE1333" i="66"/>
  <c r="L1333" i="66" s="1"/>
  <c r="AA1333" i="66"/>
  <c r="CD1332" i="66"/>
  <c r="CC1332" i="66"/>
  <c r="AX1332" i="66"/>
  <c r="AW1332" i="66"/>
  <c r="AF1332" i="66"/>
  <c r="M1332" i="66" s="1"/>
  <c r="AC1332" i="66"/>
  <c r="AE1332" i="66"/>
  <c r="L1332" i="66" s="1"/>
  <c r="AA1332" i="66"/>
  <c r="CD1331" i="66"/>
  <c r="CC1331" i="66"/>
  <c r="AX1331" i="66"/>
  <c r="AW1331" i="66"/>
  <c r="AF1331" i="66"/>
  <c r="M1331" i="66" s="1"/>
  <c r="AC1331" i="66"/>
  <c r="AE1331" i="66"/>
  <c r="L1331" i="66" s="1"/>
  <c r="AA1331" i="66"/>
  <c r="CD1330" i="66"/>
  <c r="CC1330" i="66"/>
  <c r="AX1330" i="66"/>
  <c r="AW1330" i="66"/>
  <c r="AF1330" i="66"/>
  <c r="M1330" i="66" s="1"/>
  <c r="AC1330" i="66"/>
  <c r="AE1330" i="66"/>
  <c r="L1330" i="66" s="1"/>
  <c r="AA1330" i="66"/>
  <c r="CD1329" i="66"/>
  <c r="CC1329" i="66"/>
  <c r="AX1329" i="66"/>
  <c r="AW1329" i="66"/>
  <c r="AC1329" i="66"/>
  <c r="AE1329" i="66"/>
  <c r="L1329" i="66" s="1"/>
  <c r="AA1329" i="66"/>
  <c r="CD1328" i="66"/>
  <c r="CC1328" i="66"/>
  <c r="AX1328" i="66"/>
  <c r="AW1328" i="66"/>
  <c r="AF1328" i="66"/>
  <c r="M1328" i="66" s="1"/>
  <c r="AC1328" i="66"/>
  <c r="AE1328" i="66"/>
  <c r="L1328" i="66" s="1"/>
  <c r="AA1328" i="66"/>
  <c r="CD1327" i="66"/>
  <c r="CC1327" i="66"/>
  <c r="AX1327" i="66"/>
  <c r="AW1327" i="66"/>
  <c r="AF1327" i="66"/>
  <c r="M1327" i="66" s="1"/>
  <c r="AC1327" i="66"/>
  <c r="AE1327" i="66"/>
  <c r="L1327" i="66" s="1"/>
  <c r="AA1327" i="66"/>
  <c r="CD1326" i="66"/>
  <c r="CC1326" i="66"/>
  <c r="AX1326" i="66"/>
  <c r="AW1326" i="66"/>
  <c r="AF1326" i="66"/>
  <c r="M1326" i="66" s="1"/>
  <c r="AC1326" i="66"/>
  <c r="AE1326" i="66"/>
  <c r="L1326" i="66" s="1"/>
  <c r="AA1326" i="66"/>
  <c r="CD1325" i="66"/>
  <c r="CC1325" i="66"/>
  <c r="AX1325" i="66"/>
  <c r="AW1325" i="66"/>
  <c r="AF1325" i="66"/>
  <c r="M1325" i="66" s="1"/>
  <c r="AC1325" i="66"/>
  <c r="AE1325" i="66"/>
  <c r="L1325" i="66" s="1"/>
  <c r="AA1325" i="66"/>
  <c r="CD1324" i="66"/>
  <c r="CC1324" i="66"/>
  <c r="AX1324" i="66"/>
  <c r="AW1324" i="66"/>
  <c r="AF1324" i="66"/>
  <c r="M1324" i="66" s="1"/>
  <c r="AC1324" i="66"/>
  <c r="AE1324" i="66"/>
  <c r="L1324" i="66" s="1"/>
  <c r="AA1324" i="66"/>
  <c r="CD1323" i="66"/>
  <c r="CC1323" i="66"/>
  <c r="AX1323" i="66"/>
  <c r="AW1323" i="66"/>
  <c r="AF1323" i="66"/>
  <c r="M1323" i="66" s="1"/>
  <c r="AC1323" i="66"/>
  <c r="AE1323" i="66"/>
  <c r="L1323" i="66" s="1"/>
  <c r="AA1323" i="66"/>
  <c r="CD1322" i="66"/>
  <c r="CC1322" i="66"/>
  <c r="AX1322" i="66"/>
  <c r="AW1322" i="66"/>
  <c r="AF1322" i="66"/>
  <c r="M1322" i="66" s="1"/>
  <c r="AC1322" i="66"/>
  <c r="AE1322" i="66"/>
  <c r="L1322" i="66" s="1"/>
  <c r="AA1322" i="66"/>
  <c r="CD1321" i="66"/>
  <c r="CC1321" i="66"/>
  <c r="AX1321" i="66"/>
  <c r="AW1321" i="66"/>
  <c r="AF1321" i="66"/>
  <c r="M1321" i="66" s="1"/>
  <c r="AC1321" i="66"/>
  <c r="AA1321" i="66"/>
  <c r="CD1320" i="66"/>
  <c r="CC1320" i="66"/>
  <c r="AX1320" i="66"/>
  <c r="AW1320" i="66"/>
  <c r="AF1320" i="66"/>
  <c r="M1320" i="66" s="1"/>
  <c r="AC1320" i="66"/>
  <c r="AE1320" i="66"/>
  <c r="L1320" i="66" s="1"/>
  <c r="AA1320" i="66"/>
  <c r="CD1319" i="66"/>
  <c r="CC1319" i="66"/>
  <c r="AX1319" i="66"/>
  <c r="AW1319" i="66"/>
  <c r="AF1319" i="66"/>
  <c r="M1319" i="66" s="1"/>
  <c r="AC1319" i="66"/>
  <c r="AE1319" i="66"/>
  <c r="L1319" i="66" s="1"/>
  <c r="AA1319" i="66"/>
  <c r="CD1318" i="66"/>
  <c r="CC1318" i="66"/>
  <c r="AX1318" i="66"/>
  <c r="AW1318" i="66"/>
  <c r="AC1318" i="66"/>
  <c r="AE1318" i="66"/>
  <c r="L1318" i="66" s="1"/>
  <c r="AA1318" i="66"/>
  <c r="CD1317" i="66"/>
  <c r="CC1317" i="66"/>
  <c r="AX1317" i="66"/>
  <c r="AW1317" i="66"/>
  <c r="AF1317" i="66"/>
  <c r="M1317" i="66" s="1"/>
  <c r="AC1317" i="66"/>
  <c r="AE1317" i="66"/>
  <c r="L1317" i="66" s="1"/>
  <c r="AA1317" i="66"/>
  <c r="CD1316" i="66"/>
  <c r="CC1316" i="66"/>
  <c r="AX1316" i="66"/>
  <c r="AW1316" i="66"/>
  <c r="AF1316" i="66"/>
  <c r="M1316" i="66" s="1"/>
  <c r="AC1316" i="66"/>
  <c r="AE1316" i="66"/>
  <c r="L1316" i="66" s="1"/>
  <c r="AA1316" i="66"/>
  <c r="CD1315" i="66"/>
  <c r="CC1315" i="66"/>
  <c r="AX1315" i="66"/>
  <c r="AW1315" i="66"/>
  <c r="AC1315" i="66"/>
  <c r="AE1315" i="66"/>
  <c r="L1315" i="66" s="1"/>
  <c r="AA1315" i="66"/>
  <c r="CD1314" i="66"/>
  <c r="CC1314" i="66"/>
  <c r="AX1314" i="66"/>
  <c r="AW1314" i="66"/>
  <c r="AF1314" i="66"/>
  <c r="M1314" i="66" s="1"/>
  <c r="AC1314" i="66"/>
  <c r="AE1314" i="66"/>
  <c r="L1314" i="66" s="1"/>
  <c r="AA1314" i="66"/>
  <c r="CD1313" i="66"/>
  <c r="CC1313" i="66"/>
  <c r="AX1313" i="66"/>
  <c r="AW1313" i="66"/>
  <c r="AF1313" i="66"/>
  <c r="M1313" i="66" s="1"/>
  <c r="AC1313" i="66"/>
  <c r="AE1313" i="66"/>
  <c r="L1313" i="66" s="1"/>
  <c r="AA1313" i="66"/>
  <c r="CD1312" i="66"/>
  <c r="CC1312" i="66"/>
  <c r="AX1312" i="66"/>
  <c r="AW1312" i="66"/>
  <c r="AF1312" i="66"/>
  <c r="M1312" i="66" s="1"/>
  <c r="AC1312" i="66"/>
  <c r="AE1312" i="66"/>
  <c r="L1312" i="66" s="1"/>
  <c r="AA1312" i="66"/>
  <c r="CD1311" i="66"/>
  <c r="CC1311" i="66"/>
  <c r="AX1311" i="66"/>
  <c r="AW1311" i="66"/>
  <c r="AF1311" i="66"/>
  <c r="M1311" i="66" s="1"/>
  <c r="AC1311" i="66"/>
  <c r="AE1311" i="66"/>
  <c r="L1311" i="66" s="1"/>
  <c r="AA1311" i="66"/>
  <c r="CD1310" i="66"/>
  <c r="CC1310" i="66"/>
  <c r="AX1310" i="66"/>
  <c r="AW1310" i="66"/>
  <c r="AF1310" i="66"/>
  <c r="M1310" i="66" s="1"/>
  <c r="AC1310" i="66"/>
  <c r="AE1310" i="66"/>
  <c r="L1310" i="66" s="1"/>
  <c r="AA1310" i="66"/>
  <c r="CD1309" i="66"/>
  <c r="CC1309" i="66"/>
  <c r="AX1309" i="66"/>
  <c r="AW1309" i="66"/>
  <c r="AF1309" i="66"/>
  <c r="M1309" i="66" s="1"/>
  <c r="AC1309" i="66"/>
  <c r="AE1309" i="66"/>
  <c r="L1309" i="66" s="1"/>
  <c r="AA1309" i="66"/>
  <c r="CD1308" i="66"/>
  <c r="CC1308" i="66"/>
  <c r="AX1308" i="66"/>
  <c r="AW1308" i="66"/>
  <c r="AF1308" i="66"/>
  <c r="M1308" i="66" s="1"/>
  <c r="AC1308" i="66"/>
  <c r="AE1308" i="66"/>
  <c r="L1308" i="66" s="1"/>
  <c r="AA1308" i="66"/>
  <c r="CD1307" i="66"/>
  <c r="CC1307" i="66"/>
  <c r="AX1307" i="66"/>
  <c r="AW1307" i="66"/>
  <c r="AF1307" i="66"/>
  <c r="M1307" i="66" s="1"/>
  <c r="AC1307" i="66"/>
  <c r="AE1307" i="66"/>
  <c r="L1307" i="66" s="1"/>
  <c r="AA1307" i="66"/>
  <c r="CD1306" i="66"/>
  <c r="CC1306" i="66"/>
  <c r="AX1306" i="66"/>
  <c r="AW1306" i="66"/>
  <c r="AF1306" i="66"/>
  <c r="M1306" i="66" s="1"/>
  <c r="AC1306" i="66"/>
  <c r="AE1306" i="66"/>
  <c r="L1306" i="66" s="1"/>
  <c r="AA1306" i="66"/>
  <c r="CD1305" i="66"/>
  <c r="CC1305" i="66"/>
  <c r="AX1305" i="66"/>
  <c r="AW1305" i="66"/>
  <c r="AC1305" i="66"/>
  <c r="AE1305" i="66"/>
  <c r="L1305" i="66" s="1"/>
  <c r="AA1305" i="66"/>
  <c r="CD1304" i="66"/>
  <c r="CC1304" i="66"/>
  <c r="AX1304" i="66"/>
  <c r="AW1304" i="66"/>
  <c r="AF1304" i="66"/>
  <c r="M1304" i="66" s="1"/>
  <c r="AC1304" i="66"/>
  <c r="AE1304" i="66"/>
  <c r="L1304" i="66" s="1"/>
  <c r="AA1304" i="66"/>
  <c r="CD1303" i="66"/>
  <c r="CC1303" i="66"/>
  <c r="AX1303" i="66"/>
  <c r="AW1303" i="66"/>
  <c r="AF1303" i="66"/>
  <c r="M1303" i="66" s="1"/>
  <c r="AC1303" i="66"/>
  <c r="AE1303" i="66"/>
  <c r="L1303" i="66" s="1"/>
  <c r="AA1303" i="66"/>
  <c r="CD1302" i="66"/>
  <c r="CC1302" i="66"/>
  <c r="AX1302" i="66"/>
  <c r="AW1302" i="66"/>
  <c r="AF1302" i="66"/>
  <c r="M1302" i="66" s="1"/>
  <c r="AC1302" i="66"/>
  <c r="AE1302" i="66"/>
  <c r="L1302" i="66" s="1"/>
  <c r="AA1302" i="66"/>
  <c r="CD1301" i="66"/>
  <c r="CC1301" i="66"/>
  <c r="AX1301" i="66"/>
  <c r="AW1301" i="66"/>
  <c r="AF1301" i="66"/>
  <c r="M1301" i="66" s="1"/>
  <c r="AC1301" i="66"/>
  <c r="AE1301" i="66"/>
  <c r="L1301" i="66" s="1"/>
  <c r="AA1301" i="66"/>
  <c r="CD1300" i="66"/>
  <c r="CC1300" i="66"/>
  <c r="AX1300" i="66"/>
  <c r="AW1300" i="66"/>
  <c r="AF1300" i="66"/>
  <c r="M1300" i="66" s="1"/>
  <c r="AC1300" i="66"/>
  <c r="AE1300" i="66"/>
  <c r="L1300" i="66" s="1"/>
  <c r="AA1300" i="66"/>
  <c r="CD1299" i="66"/>
  <c r="CC1299" i="66"/>
  <c r="AX1299" i="66"/>
  <c r="AW1299" i="66"/>
  <c r="AF1299" i="66"/>
  <c r="M1299" i="66" s="1"/>
  <c r="AC1299" i="66"/>
  <c r="AE1299" i="66"/>
  <c r="L1299" i="66" s="1"/>
  <c r="AA1299" i="66"/>
  <c r="CD1298" i="66"/>
  <c r="CC1298" i="66"/>
  <c r="AX1298" i="66"/>
  <c r="AW1298" i="66"/>
  <c r="AC1298" i="66"/>
  <c r="AE1298" i="66"/>
  <c r="L1298" i="66" s="1"/>
  <c r="AA1298" i="66"/>
  <c r="CD1297" i="66"/>
  <c r="CC1297" i="66"/>
  <c r="AX1297" i="66"/>
  <c r="AW1297" i="66"/>
  <c r="AF1297" i="66"/>
  <c r="M1297" i="66" s="1"/>
  <c r="AC1297" i="66"/>
  <c r="AE1297" i="66"/>
  <c r="L1297" i="66" s="1"/>
  <c r="AA1297" i="66"/>
  <c r="CD1296" i="66"/>
  <c r="CC1296" i="66"/>
  <c r="AX1296" i="66"/>
  <c r="AW1296" i="66"/>
  <c r="AF1296" i="66"/>
  <c r="M1296" i="66" s="1"/>
  <c r="AC1296" i="66"/>
  <c r="AE1296" i="66"/>
  <c r="L1296" i="66" s="1"/>
  <c r="AA1296" i="66"/>
  <c r="CD1295" i="66"/>
  <c r="CC1295" i="66"/>
  <c r="AX1295" i="66"/>
  <c r="AW1295" i="66"/>
  <c r="AF1295" i="66"/>
  <c r="M1295" i="66" s="1"/>
  <c r="AC1295" i="66"/>
  <c r="AE1295" i="66"/>
  <c r="L1295" i="66" s="1"/>
  <c r="AA1295" i="66"/>
  <c r="CD1294" i="66"/>
  <c r="CC1294" i="66"/>
  <c r="AX1294" i="66"/>
  <c r="AW1294" i="66"/>
  <c r="AF1294" i="66"/>
  <c r="M1294" i="66" s="1"/>
  <c r="AC1294" i="66"/>
  <c r="AE1294" i="66"/>
  <c r="L1294" i="66" s="1"/>
  <c r="AA1294" i="66"/>
  <c r="CD1293" i="66"/>
  <c r="CC1293" i="66"/>
  <c r="AX1293" i="66"/>
  <c r="AW1293" i="66"/>
  <c r="AF1293" i="66"/>
  <c r="M1293" i="66" s="1"/>
  <c r="AC1293" i="66"/>
  <c r="AE1293" i="66"/>
  <c r="L1293" i="66" s="1"/>
  <c r="AA1293" i="66"/>
  <c r="CD1292" i="66"/>
  <c r="CC1292" i="66"/>
  <c r="AX1292" i="66"/>
  <c r="AW1292" i="66"/>
  <c r="AF1292" i="66"/>
  <c r="M1292" i="66" s="1"/>
  <c r="AC1292" i="66"/>
  <c r="AE1292" i="66"/>
  <c r="L1292" i="66" s="1"/>
  <c r="AA1292" i="66"/>
  <c r="CD1291" i="66"/>
  <c r="CC1291" i="66"/>
  <c r="AX1291" i="66"/>
  <c r="AW1291" i="66"/>
  <c r="AF1291" i="66"/>
  <c r="M1291" i="66" s="1"/>
  <c r="AC1291" i="66"/>
  <c r="AE1291" i="66"/>
  <c r="L1291" i="66" s="1"/>
  <c r="AA1291" i="66"/>
  <c r="CD1290" i="66"/>
  <c r="CC1290" i="66"/>
  <c r="AX1290" i="66"/>
  <c r="AW1290" i="66"/>
  <c r="AF1290" i="66"/>
  <c r="M1290" i="66" s="1"/>
  <c r="AC1290" i="66"/>
  <c r="AE1290" i="66"/>
  <c r="L1290" i="66" s="1"/>
  <c r="AA1290" i="66"/>
  <c r="CD1289" i="66"/>
  <c r="CC1289" i="66"/>
  <c r="AX1289" i="66"/>
  <c r="AW1289" i="66"/>
  <c r="AF1289" i="66"/>
  <c r="M1289" i="66" s="1"/>
  <c r="AC1289" i="66"/>
  <c r="AE1289" i="66"/>
  <c r="L1289" i="66" s="1"/>
  <c r="AA1289" i="66"/>
  <c r="CD1288" i="66"/>
  <c r="CC1288" i="66"/>
  <c r="AX1288" i="66"/>
  <c r="AW1288" i="66"/>
  <c r="AF1288" i="66"/>
  <c r="M1288" i="66" s="1"/>
  <c r="AC1288" i="66"/>
  <c r="AE1288" i="66"/>
  <c r="L1288" i="66" s="1"/>
  <c r="AA1288" i="66"/>
  <c r="CD1287" i="66"/>
  <c r="CC1287" i="66"/>
  <c r="AX1287" i="66"/>
  <c r="AW1287" i="66"/>
  <c r="AF1287" i="66"/>
  <c r="M1287" i="66" s="1"/>
  <c r="AC1287" i="66"/>
  <c r="AE1287" i="66"/>
  <c r="L1287" i="66" s="1"/>
  <c r="AA1287" i="66"/>
  <c r="CD1286" i="66"/>
  <c r="CC1286" i="66"/>
  <c r="AX1286" i="66"/>
  <c r="AW1286" i="66"/>
  <c r="AF1286" i="66"/>
  <c r="M1286" i="66" s="1"/>
  <c r="AC1286" i="66"/>
  <c r="AE1286" i="66"/>
  <c r="L1286" i="66" s="1"/>
  <c r="AA1286" i="66"/>
  <c r="CD1285" i="66"/>
  <c r="CC1285" i="66"/>
  <c r="AX1285" i="66"/>
  <c r="AW1285" i="66"/>
  <c r="AC1285" i="66"/>
  <c r="AE1285" i="66"/>
  <c r="L1285" i="66" s="1"/>
  <c r="AA1285" i="66"/>
  <c r="CD1284" i="66"/>
  <c r="CC1284" i="66"/>
  <c r="AX1284" i="66"/>
  <c r="AW1284" i="66"/>
  <c r="AF1284" i="66"/>
  <c r="M1284" i="66" s="1"/>
  <c r="AC1284" i="66"/>
  <c r="AE1284" i="66"/>
  <c r="L1284" i="66" s="1"/>
  <c r="AA1284" i="66"/>
  <c r="CD1283" i="66"/>
  <c r="CC1283" i="66"/>
  <c r="AX1283" i="66"/>
  <c r="AW1283" i="66"/>
  <c r="AF1283" i="66"/>
  <c r="M1283" i="66" s="1"/>
  <c r="AC1283" i="66"/>
  <c r="AE1283" i="66"/>
  <c r="L1283" i="66" s="1"/>
  <c r="AA1283" i="66"/>
  <c r="CD1282" i="66"/>
  <c r="CC1282" i="66"/>
  <c r="AX1282" i="66"/>
  <c r="AW1282" i="66"/>
  <c r="AF1282" i="66"/>
  <c r="M1282" i="66" s="1"/>
  <c r="AC1282" i="66"/>
  <c r="AE1282" i="66"/>
  <c r="L1282" i="66" s="1"/>
  <c r="AA1282" i="66"/>
  <c r="CD1281" i="66"/>
  <c r="CC1281" i="66"/>
  <c r="AX1281" i="66"/>
  <c r="AW1281" i="66"/>
  <c r="AF1281" i="66"/>
  <c r="M1281" i="66" s="1"/>
  <c r="AC1281" i="66"/>
  <c r="AE1281" i="66"/>
  <c r="L1281" i="66" s="1"/>
  <c r="AA1281" i="66"/>
  <c r="CD1280" i="66"/>
  <c r="CC1280" i="66"/>
  <c r="AX1280" i="66"/>
  <c r="AW1280" i="66"/>
  <c r="AF1280" i="66"/>
  <c r="M1280" i="66" s="1"/>
  <c r="AC1280" i="66"/>
  <c r="AE1280" i="66"/>
  <c r="L1280" i="66" s="1"/>
  <c r="AA1280" i="66"/>
  <c r="CD1279" i="66"/>
  <c r="CC1279" i="66"/>
  <c r="AX1279" i="66"/>
  <c r="AW1279" i="66"/>
  <c r="AF1279" i="66"/>
  <c r="M1279" i="66" s="1"/>
  <c r="AC1279" i="66"/>
  <c r="AE1279" i="66"/>
  <c r="L1279" i="66" s="1"/>
  <c r="AA1279" i="66"/>
  <c r="CD1278" i="66"/>
  <c r="CC1278" i="66"/>
  <c r="AX1278" i="66"/>
  <c r="AW1278" i="66"/>
  <c r="AF1278" i="66"/>
  <c r="M1278" i="66" s="1"/>
  <c r="AC1278" i="66"/>
  <c r="AE1278" i="66"/>
  <c r="L1278" i="66" s="1"/>
  <c r="AA1278" i="66"/>
  <c r="CD1277" i="66"/>
  <c r="CC1277" i="66"/>
  <c r="AX1277" i="66"/>
  <c r="AW1277" i="66"/>
  <c r="AF1277" i="66"/>
  <c r="M1277" i="66" s="1"/>
  <c r="AC1277" i="66"/>
  <c r="AE1277" i="66"/>
  <c r="L1277" i="66" s="1"/>
  <c r="AA1277" i="66"/>
  <c r="CD1276" i="66"/>
  <c r="CC1276" i="66"/>
  <c r="AX1276" i="66"/>
  <c r="AW1276" i="66"/>
  <c r="AF1276" i="66"/>
  <c r="M1276" i="66" s="1"/>
  <c r="AC1276" i="66"/>
  <c r="AE1276" i="66"/>
  <c r="L1276" i="66" s="1"/>
  <c r="AA1276" i="66"/>
  <c r="CD1275" i="66"/>
  <c r="CC1275" i="66"/>
  <c r="AX1275" i="66"/>
  <c r="AW1275" i="66"/>
  <c r="AF1275" i="66"/>
  <c r="M1275" i="66" s="1"/>
  <c r="AC1275" i="66"/>
  <c r="AE1275" i="66"/>
  <c r="L1275" i="66" s="1"/>
  <c r="AA1275" i="66"/>
  <c r="CD1274" i="66"/>
  <c r="CC1274" i="66"/>
  <c r="AX1274" i="66"/>
  <c r="AW1274" i="66"/>
  <c r="AF1274" i="66"/>
  <c r="M1274" i="66" s="1"/>
  <c r="AC1274" i="66"/>
  <c r="AA1274" i="66"/>
  <c r="CD1273" i="66"/>
  <c r="CC1273" i="66"/>
  <c r="AX1273" i="66"/>
  <c r="AW1273" i="66"/>
  <c r="AF1273" i="66"/>
  <c r="M1273" i="66" s="1"/>
  <c r="AC1273" i="66"/>
  <c r="AE1273" i="66"/>
  <c r="L1273" i="66" s="1"/>
  <c r="AA1273" i="66"/>
  <c r="CD1272" i="66"/>
  <c r="CC1272" i="66"/>
  <c r="AX1272" i="66"/>
  <c r="AW1272" i="66"/>
  <c r="AF1272" i="66"/>
  <c r="M1272" i="66" s="1"/>
  <c r="AC1272" i="66"/>
  <c r="AE1272" i="66"/>
  <c r="L1272" i="66" s="1"/>
  <c r="AA1272" i="66"/>
  <c r="CD1271" i="66"/>
  <c r="CC1271" i="66"/>
  <c r="AX1271" i="66"/>
  <c r="AW1271" i="66"/>
  <c r="AF1271" i="66"/>
  <c r="M1271" i="66" s="1"/>
  <c r="AC1271" i="66"/>
  <c r="AA1271" i="66"/>
  <c r="CD1270" i="66"/>
  <c r="CC1270" i="66"/>
  <c r="AX1270" i="66"/>
  <c r="AW1270" i="66"/>
  <c r="AF1270" i="66"/>
  <c r="M1270" i="66" s="1"/>
  <c r="AC1270" i="66"/>
  <c r="AE1270" i="66"/>
  <c r="L1270" i="66" s="1"/>
  <c r="AA1270" i="66"/>
  <c r="CD1269" i="66"/>
  <c r="CC1269" i="66"/>
  <c r="AX1269" i="66"/>
  <c r="AW1269" i="66"/>
  <c r="AF1269" i="66"/>
  <c r="M1269" i="66" s="1"/>
  <c r="AC1269" i="66"/>
  <c r="AE1269" i="66"/>
  <c r="L1269" i="66" s="1"/>
  <c r="AA1269" i="66"/>
  <c r="CD1268" i="66"/>
  <c r="CC1268" i="66"/>
  <c r="AX1268" i="66"/>
  <c r="AW1268" i="66"/>
  <c r="AF1268" i="66"/>
  <c r="M1268" i="66" s="1"/>
  <c r="AC1268" i="66"/>
  <c r="AE1268" i="66"/>
  <c r="L1268" i="66" s="1"/>
  <c r="AA1268" i="66"/>
  <c r="CD1267" i="66"/>
  <c r="CC1267" i="66"/>
  <c r="AX1267" i="66"/>
  <c r="AW1267" i="66"/>
  <c r="AF1267" i="66"/>
  <c r="M1267" i="66" s="1"/>
  <c r="AC1267" i="66"/>
  <c r="AE1267" i="66"/>
  <c r="L1267" i="66" s="1"/>
  <c r="AA1267" i="66"/>
  <c r="CD1266" i="66"/>
  <c r="CC1266" i="66"/>
  <c r="AX1266" i="66"/>
  <c r="AW1266" i="66"/>
  <c r="AF1266" i="66"/>
  <c r="M1266" i="66" s="1"/>
  <c r="AC1266" i="66"/>
  <c r="AE1266" i="66"/>
  <c r="L1266" i="66" s="1"/>
  <c r="AA1266" i="66"/>
  <c r="CD1265" i="66"/>
  <c r="CC1265" i="66"/>
  <c r="AX1265" i="66"/>
  <c r="AW1265" i="66"/>
  <c r="AC1265" i="66"/>
  <c r="AE1265" i="66"/>
  <c r="L1265" i="66" s="1"/>
  <c r="AA1265" i="66"/>
  <c r="CD1264" i="66"/>
  <c r="CC1264" i="66"/>
  <c r="AX1264" i="66"/>
  <c r="AW1264" i="66"/>
  <c r="AF1264" i="66"/>
  <c r="M1264" i="66" s="1"/>
  <c r="AC1264" i="66"/>
  <c r="AE1264" i="66"/>
  <c r="L1264" i="66" s="1"/>
  <c r="AA1264" i="66"/>
  <c r="CD1263" i="66"/>
  <c r="CC1263" i="66"/>
  <c r="AX1263" i="66"/>
  <c r="AW1263" i="66"/>
  <c r="AF1263" i="66"/>
  <c r="M1263" i="66" s="1"/>
  <c r="AC1263" i="66"/>
  <c r="AE1263" i="66"/>
  <c r="L1263" i="66" s="1"/>
  <c r="AA1263" i="66"/>
  <c r="CD1262" i="66"/>
  <c r="CC1262" i="66"/>
  <c r="AX1262" i="66"/>
  <c r="AW1262" i="66"/>
  <c r="AF1262" i="66"/>
  <c r="M1262" i="66" s="1"/>
  <c r="AC1262" i="66"/>
  <c r="AE1262" i="66"/>
  <c r="L1262" i="66" s="1"/>
  <c r="AA1262" i="66"/>
  <c r="CD1261" i="66"/>
  <c r="CC1261" i="66"/>
  <c r="AX1261" i="66"/>
  <c r="AW1261" i="66"/>
  <c r="AF1261" i="66"/>
  <c r="M1261" i="66" s="1"/>
  <c r="AC1261" i="66"/>
  <c r="AE1261" i="66"/>
  <c r="L1261" i="66" s="1"/>
  <c r="AA1261" i="66"/>
  <c r="CD1260" i="66"/>
  <c r="CC1260" i="66"/>
  <c r="AX1260" i="66"/>
  <c r="AW1260" i="66"/>
  <c r="AF1260" i="66"/>
  <c r="M1260" i="66" s="1"/>
  <c r="AC1260" i="66"/>
  <c r="AE1260" i="66"/>
  <c r="L1260" i="66" s="1"/>
  <c r="AA1260" i="66"/>
  <c r="CD1259" i="66"/>
  <c r="CC1259" i="66"/>
  <c r="AX1259" i="66"/>
  <c r="AW1259" i="66"/>
  <c r="AF1259" i="66"/>
  <c r="M1259" i="66" s="1"/>
  <c r="AC1259" i="66"/>
  <c r="AE1259" i="66"/>
  <c r="L1259" i="66" s="1"/>
  <c r="AA1259" i="66"/>
  <c r="CD1258" i="66"/>
  <c r="CC1258" i="66"/>
  <c r="AX1258" i="66"/>
  <c r="AW1258" i="66"/>
  <c r="AF1258" i="66"/>
  <c r="M1258" i="66" s="1"/>
  <c r="AC1258" i="66"/>
  <c r="AE1258" i="66"/>
  <c r="L1258" i="66" s="1"/>
  <c r="AA1258" i="66"/>
  <c r="CD1257" i="66"/>
  <c r="CC1257" i="66"/>
  <c r="AX1257" i="66"/>
  <c r="AW1257" i="66"/>
  <c r="AF1257" i="66"/>
  <c r="M1257" i="66" s="1"/>
  <c r="AC1257" i="66"/>
  <c r="AE1257" i="66"/>
  <c r="L1257" i="66" s="1"/>
  <c r="AA1257" i="66"/>
  <c r="CD1256" i="66"/>
  <c r="CC1256" i="66"/>
  <c r="AX1256" i="66"/>
  <c r="AW1256" i="66"/>
  <c r="AF1256" i="66"/>
  <c r="M1256" i="66" s="1"/>
  <c r="AC1256" i="66"/>
  <c r="AE1256" i="66"/>
  <c r="L1256" i="66" s="1"/>
  <c r="AA1256" i="66"/>
  <c r="CD1255" i="66"/>
  <c r="CC1255" i="66"/>
  <c r="AX1255" i="66"/>
  <c r="AW1255" i="66"/>
  <c r="AF1255" i="66"/>
  <c r="M1255" i="66" s="1"/>
  <c r="AC1255" i="66"/>
  <c r="AE1255" i="66"/>
  <c r="L1255" i="66" s="1"/>
  <c r="AA1255" i="66"/>
  <c r="CD1254" i="66"/>
  <c r="CC1254" i="66"/>
  <c r="AX1254" i="66"/>
  <c r="AW1254" i="66"/>
  <c r="AF1254" i="66"/>
  <c r="M1254" i="66" s="1"/>
  <c r="AC1254" i="66"/>
  <c r="AE1254" i="66"/>
  <c r="L1254" i="66" s="1"/>
  <c r="AA1254" i="66"/>
  <c r="CD1253" i="66"/>
  <c r="CC1253" i="66"/>
  <c r="AX1253" i="66"/>
  <c r="AW1253" i="66"/>
  <c r="AF1253" i="66"/>
  <c r="M1253" i="66" s="1"/>
  <c r="AC1253" i="66"/>
  <c r="AE1253" i="66"/>
  <c r="L1253" i="66" s="1"/>
  <c r="AA1253" i="66"/>
  <c r="CD1252" i="66"/>
  <c r="CC1252" i="66"/>
  <c r="AX1252" i="66"/>
  <c r="AW1252" i="66"/>
  <c r="AF1252" i="66"/>
  <c r="M1252" i="66" s="1"/>
  <c r="AC1252" i="66"/>
  <c r="AE1252" i="66"/>
  <c r="L1252" i="66" s="1"/>
  <c r="AA1252" i="66"/>
  <c r="CD1251" i="66"/>
  <c r="CC1251" i="66"/>
  <c r="AX1251" i="66"/>
  <c r="AW1251" i="66"/>
  <c r="AF1251" i="66"/>
  <c r="M1251" i="66" s="1"/>
  <c r="AC1251" i="66"/>
  <c r="AE1251" i="66"/>
  <c r="L1251" i="66" s="1"/>
  <c r="AA1251" i="66"/>
  <c r="CD1250" i="66"/>
  <c r="CC1250" i="66"/>
  <c r="AX1250" i="66"/>
  <c r="AW1250" i="66"/>
  <c r="AF1250" i="66"/>
  <c r="M1250" i="66" s="1"/>
  <c r="AC1250" i="66"/>
  <c r="AE1250" i="66"/>
  <c r="L1250" i="66" s="1"/>
  <c r="AA1250" i="66"/>
  <c r="CD1249" i="66"/>
  <c r="CC1249" i="66"/>
  <c r="AX1249" i="66"/>
  <c r="AW1249" i="66"/>
  <c r="AF1249" i="66"/>
  <c r="M1249" i="66" s="1"/>
  <c r="AC1249" i="66"/>
  <c r="AE1249" i="66"/>
  <c r="L1249" i="66" s="1"/>
  <c r="AA1249" i="66"/>
  <c r="CD1248" i="66"/>
  <c r="CC1248" i="66"/>
  <c r="AX1248" i="66"/>
  <c r="AW1248" i="66"/>
  <c r="AF1248" i="66"/>
  <c r="M1248" i="66" s="1"/>
  <c r="AC1248" i="66"/>
  <c r="AE1248" i="66"/>
  <c r="L1248" i="66" s="1"/>
  <c r="AA1248" i="66"/>
  <c r="CD1247" i="66"/>
  <c r="CC1247" i="66"/>
  <c r="AX1247" i="66"/>
  <c r="AW1247" i="66"/>
  <c r="AF1247" i="66"/>
  <c r="M1247" i="66" s="1"/>
  <c r="AC1247" i="66"/>
  <c r="AE1247" i="66"/>
  <c r="L1247" i="66" s="1"/>
  <c r="AA1247" i="66"/>
  <c r="CD1246" i="66"/>
  <c r="CC1246" i="66"/>
  <c r="AX1246" i="66"/>
  <c r="AW1246" i="66"/>
  <c r="AF1246" i="66"/>
  <c r="M1246" i="66" s="1"/>
  <c r="AC1246" i="66"/>
  <c r="AE1246" i="66"/>
  <c r="L1246" i="66" s="1"/>
  <c r="AA1246" i="66"/>
  <c r="CD1245" i="66"/>
  <c r="CC1245" i="66"/>
  <c r="AX1245" i="66"/>
  <c r="AW1245" i="66"/>
  <c r="AF1245" i="66"/>
  <c r="M1245" i="66" s="1"/>
  <c r="AC1245" i="66"/>
  <c r="AE1245" i="66"/>
  <c r="L1245" i="66" s="1"/>
  <c r="AA1245" i="66"/>
  <c r="CD1244" i="66"/>
  <c r="CC1244" i="66"/>
  <c r="AX1244" i="66"/>
  <c r="AW1244" i="66"/>
  <c r="AF1244" i="66"/>
  <c r="M1244" i="66" s="1"/>
  <c r="AC1244" i="66"/>
  <c r="AE1244" i="66"/>
  <c r="L1244" i="66" s="1"/>
  <c r="AA1244" i="66"/>
  <c r="CD1243" i="66"/>
  <c r="CC1243" i="66"/>
  <c r="AX1243" i="66"/>
  <c r="AW1243" i="66"/>
  <c r="AF1243" i="66"/>
  <c r="M1243" i="66" s="1"/>
  <c r="AC1243" i="66"/>
  <c r="AE1243" i="66"/>
  <c r="L1243" i="66" s="1"/>
  <c r="AA1243" i="66"/>
  <c r="CD1242" i="66"/>
  <c r="CC1242" i="66"/>
  <c r="AX1242" i="66"/>
  <c r="AW1242" i="66"/>
  <c r="AF1242" i="66"/>
  <c r="M1242" i="66" s="1"/>
  <c r="AC1242" i="66"/>
  <c r="AE1242" i="66"/>
  <c r="L1242" i="66" s="1"/>
  <c r="AA1242" i="66"/>
  <c r="CD1241" i="66"/>
  <c r="CC1241" i="66"/>
  <c r="AX1241" i="66"/>
  <c r="AW1241" i="66"/>
  <c r="AC1241" i="66"/>
  <c r="AE1241" i="66"/>
  <c r="L1241" i="66" s="1"/>
  <c r="AA1241" i="66"/>
  <c r="CD1240" i="66"/>
  <c r="CC1240" i="66"/>
  <c r="AX1240" i="66"/>
  <c r="AW1240" i="66"/>
  <c r="AF1240" i="66"/>
  <c r="M1240" i="66" s="1"/>
  <c r="AC1240" i="66"/>
  <c r="AE1240" i="66"/>
  <c r="L1240" i="66" s="1"/>
  <c r="AA1240" i="66"/>
  <c r="CD1239" i="66"/>
  <c r="CC1239" i="66"/>
  <c r="AX1239" i="66"/>
  <c r="AW1239" i="66"/>
  <c r="AC1239" i="66"/>
  <c r="AE1239" i="66"/>
  <c r="L1239" i="66" s="1"/>
  <c r="AA1239" i="66"/>
  <c r="CD1238" i="66"/>
  <c r="CC1238" i="66"/>
  <c r="AX1238" i="66"/>
  <c r="AW1238" i="66"/>
  <c r="AC1238" i="66"/>
  <c r="AE1238" i="66"/>
  <c r="L1238" i="66" s="1"/>
  <c r="AA1238" i="66"/>
  <c r="CD1237" i="66"/>
  <c r="CC1237" i="66"/>
  <c r="AX1237" i="66"/>
  <c r="AW1237" i="66"/>
  <c r="AF1237" i="66"/>
  <c r="M1237" i="66" s="1"/>
  <c r="AC1237" i="66"/>
  <c r="AE1237" i="66"/>
  <c r="L1237" i="66" s="1"/>
  <c r="AA1237" i="66"/>
  <c r="CD1236" i="66"/>
  <c r="CC1236" i="66"/>
  <c r="AX1236" i="66"/>
  <c r="AW1236" i="66"/>
  <c r="AF1236" i="66"/>
  <c r="M1236" i="66" s="1"/>
  <c r="AC1236" i="66"/>
  <c r="AE1236" i="66"/>
  <c r="L1236" i="66" s="1"/>
  <c r="AA1236" i="66"/>
  <c r="CD1235" i="66"/>
  <c r="CC1235" i="66"/>
  <c r="AX1235" i="66"/>
  <c r="AW1235" i="66"/>
  <c r="AF1235" i="66"/>
  <c r="M1235" i="66" s="1"/>
  <c r="AC1235" i="66"/>
  <c r="AE1235" i="66"/>
  <c r="L1235" i="66" s="1"/>
  <c r="AA1235" i="66"/>
  <c r="CD1234" i="66"/>
  <c r="CC1234" i="66"/>
  <c r="AX1234" i="66"/>
  <c r="AW1234" i="66"/>
  <c r="AF1234" i="66"/>
  <c r="M1234" i="66" s="1"/>
  <c r="AC1234" i="66"/>
  <c r="AE1234" i="66"/>
  <c r="L1234" i="66" s="1"/>
  <c r="AA1234" i="66"/>
  <c r="CD1233" i="66"/>
  <c r="CC1233" i="66"/>
  <c r="AX1233" i="66"/>
  <c r="AW1233" i="66"/>
  <c r="AF1233" i="66"/>
  <c r="M1233" i="66" s="1"/>
  <c r="AC1233" i="66"/>
  <c r="AE1233" i="66"/>
  <c r="L1233" i="66" s="1"/>
  <c r="AA1233" i="66"/>
  <c r="CD1232" i="66"/>
  <c r="CC1232" i="66"/>
  <c r="AX1232" i="66"/>
  <c r="AW1232" i="66"/>
  <c r="AF1232" i="66"/>
  <c r="M1232" i="66" s="1"/>
  <c r="AC1232" i="66"/>
  <c r="AE1232" i="66"/>
  <c r="L1232" i="66" s="1"/>
  <c r="AA1232" i="66"/>
  <c r="CD1231" i="66"/>
  <c r="CC1231" i="66"/>
  <c r="AX1231" i="66"/>
  <c r="AW1231" i="66"/>
  <c r="AF1231" i="66"/>
  <c r="M1231" i="66" s="1"/>
  <c r="AC1231" i="66"/>
  <c r="AE1231" i="66"/>
  <c r="L1231" i="66" s="1"/>
  <c r="AA1231" i="66"/>
  <c r="CD1230" i="66"/>
  <c r="CC1230" i="66"/>
  <c r="AX1230" i="66"/>
  <c r="AW1230" i="66"/>
  <c r="AF1230" i="66"/>
  <c r="M1230" i="66" s="1"/>
  <c r="AC1230" i="66"/>
  <c r="AE1230" i="66"/>
  <c r="L1230" i="66" s="1"/>
  <c r="AA1230" i="66"/>
  <c r="CD1229" i="66"/>
  <c r="CC1229" i="66"/>
  <c r="AX1229" i="66"/>
  <c r="AW1229" i="66"/>
  <c r="AF1229" i="66"/>
  <c r="M1229" i="66" s="1"/>
  <c r="AC1229" i="66"/>
  <c r="AE1229" i="66"/>
  <c r="L1229" i="66" s="1"/>
  <c r="AA1229" i="66"/>
  <c r="CD1228" i="66"/>
  <c r="CC1228" i="66"/>
  <c r="AX1228" i="66"/>
  <c r="AW1228" i="66"/>
  <c r="AF1228" i="66"/>
  <c r="M1228" i="66" s="1"/>
  <c r="AC1228" i="66"/>
  <c r="AE1228" i="66"/>
  <c r="L1228" i="66" s="1"/>
  <c r="AA1228" i="66"/>
  <c r="CD1227" i="66"/>
  <c r="CC1227" i="66"/>
  <c r="AX1227" i="66"/>
  <c r="AW1227" i="66"/>
  <c r="AF1227" i="66"/>
  <c r="M1227" i="66" s="1"/>
  <c r="AC1227" i="66"/>
  <c r="AE1227" i="66"/>
  <c r="L1227" i="66" s="1"/>
  <c r="AA1227" i="66"/>
  <c r="CD1226" i="66"/>
  <c r="CC1226" i="66"/>
  <c r="AX1226" i="66"/>
  <c r="AW1226" i="66"/>
  <c r="AF1226" i="66"/>
  <c r="M1226" i="66" s="1"/>
  <c r="AC1226" i="66"/>
  <c r="AE1226" i="66"/>
  <c r="L1226" i="66" s="1"/>
  <c r="AA1226" i="66"/>
  <c r="CD1225" i="66"/>
  <c r="CC1225" i="66"/>
  <c r="AX1225" i="66"/>
  <c r="AW1225" i="66"/>
  <c r="AF1225" i="66"/>
  <c r="M1225" i="66" s="1"/>
  <c r="AC1225" i="66"/>
  <c r="AE1225" i="66"/>
  <c r="L1225" i="66" s="1"/>
  <c r="AA1225" i="66"/>
  <c r="CD1224" i="66"/>
  <c r="CC1224" i="66"/>
  <c r="AX1224" i="66"/>
  <c r="AW1224" i="66"/>
  <c r="AF1224" i="66"/>
  <c r="M1224" i="66" s="1"/>
  <c r="AC1224" i="66"/>
  <c r="AE1224" i="66"/>
  <c r="L1224" i="66" s="1"/>
  <c r="AA1224" i="66"/>
  <c r="CD1223" i="66"/>
  <c r="CC1223" i="66"/>
  <c r="AX1223" i="66"/>
  <c r="AW1223" i="66"/>
  <c r="AF1223" i="66"/>
  <c r="M1223" i="66" s="1"/>
  <c r="AC1223" i="66"/>
  <c r="AE1223" i="66"/>
  <c r="L1223" i="66" s="1"/>
  <c r="AA1223" i="66"/>
  <c r="CD1222" i="66"/>
  <c r="CC1222" i="66"/>
  <c r="AX1222" i="66"/>
  <c r="AW1222" i="66"/>
  <c r="AF1222" i="66"/>
  <c r="M1222" i="66" s="1"/>
  <c r="AC1222" i="66"/>
  <c r="AE1222" i="66"/>
  <c r="L1222" i="66" s="1"/>
  <c r="AA1222" i="66"/>
  <c r="CD1221" i="66"/>
  <c r="CC1221" i="66"/>
  <c r="AX1221" i="66"/>
  <c r="AW1221" i="66"/>
  <c r="AF1221" i="66"/>
  <c r="M1221" i="66" s="1"/>
  <c r="AC1221" i="66"/>
  <c r="AE1221" i="66"/>
  <c r="L1221" i="66" s="1"/>
  <c r="AA1221" i="66"/>
  <c r="CD1220" i="66"/>
  <c r="CC1220" i="66"/>
  <c r="AX1220" i="66"/>
  <c r="AW1220" i="66"/>
  <c r="AF1220" i="66"/>
  <c r="M1220" i="66" s="1"/>
  <c r="AC1220" i="66"/>
  <c r="AE1220" i="66"/>
  <c r="L1220" i="66" s="1"/>
  <c r="AA1220" i="66"/>
  <c r="CD1219" i="66"/>
  <c r="CC1219" i="66"/>
  <c r="AX1219" i="66"/>
  <c r="AW1219" i="66"/>
  <c r="AF1219" i="66"/>
  <c r="M1219" i="66" s="1"/>
  <c r="AC1219" i="66"/>
  <c r="AE1219" i="66"/>
  <c r="L1219" i="66" s="1"/>
  <c r="AA1219" i="66"/>
  <c r="CD1218" i="66"/>
  <c r="CC1218" i="66"/>
  <c r="AX1218" i="66"/>
  <c r="AW1218" i="66"/>
  <c r="AF1218" i="66"/>
  <c r="M1218" i="66" s="1"/>
  <c r="AC1218" i="66"/>
  <c r="AE1218" i="66"/>
  <c r="L1218" i="66" s="1"/>
  <c r="AA1218" i="66"/>
  <c r="CD1217" i="66"/>
  <c r="CC1217" i="66"/>
  <c r="AX1217" i="66"/>
  <c r="AW1217" i="66"/>
  <c r="AF1217" i="66"/>
  <c r="M1217" i="66" s="1"/>
  <c r="AC1217" i="66"/>
  <c r="AE1217" i="66"/>
  <c r="L1217" i="66" s="1"/>
  <c r="AA1217" i="66"/>
  <c r="CD1216" i="66"/>
  <c r="CC1216" i="66"/>
  <c r="AX1216" i="66"/>
  <c r="AW1216" i="66"/>
  <c r="AF1216" i="66"/>
  <c r="M1216" i="66" s="1"/>
  <c r="AC1216" i="66"/>
  <c r="AE1216" i="66"/>
  <c r="L1216" i="66" s="1"/>
  <c r="AA1216" i="66"/>
  <c r="CD1215" i="66"/>
  <c r="CC1215" i="66"/>
  <c r="AX1215" i="66"/>
  <c r="AW1215" i="66"/>
  <c r="AF1215" i="66"/>
  <c r="M1215" i="66" s="1"/>
  <c r="AC1215" i="66"/>
  <c r="AE1215" i="66"/>
  <c r="L1215" i="66" s="1"/>
  <c r="AA1215" i="66"/>
  <c r="CD1214" i="66"/>
  <c r="CC1214" i="66"/>
  <c r="AX1214" i="66"/>
  <c r="AW1214" i="66"/>
  <c r="AF1214" i="66"/>
  <c r="M1214" i="66" s="1"/>
  <c r="AC1214" i="66"/>
  <c r="AA1214" i="66"/>
  <c r="CD1213" i="66"/>
  <c r="CC1213" i="66"/>
  <c r="AX1213" i="66"/>
  <c r="AW1213" i="66"/>
  <c r="AF1213" i="66"/>
  <c r="M1213" i="66" s="1"/>
  <c r="AC1213" i="66"/>
  <c r="AE1213" i="66"/>
  <c r="L1213" i="66" s="1"/>
  <c r="AA1213" i="66"/>
  <c r="CD1212" i="66"/>
  <c r="CC1212" i="66"/>
  <c r="AX1212" i="66"/>
  <c r="AW1212" i="66"/>
  <c r="AF1212" i="66"/>
  <c r="M1212" i="66" s="1"/>
  <c r="AC1212" i="66"/>
  <c r="AE1212" i="66"/>
  <c r="L1212" i="66" s="1"/>
  <c r="AA1212" i="66"/>
  <c r="CD1211" i="66"/>
  <c r="CC1211" i="66"/>
  <c r="AX1211" i="66"/>
  <c r="AW1211" i="66"/>
  <c r="AF1211" i="66"/>
  <c r="M1211" i="66" s="1"/>
  <c r="AC1211" i="66"/>
  <c r="AE1211" i="66"/>
  <c r="L1211" i="66" s="1"/>
  <c r="AA1211" i="66"/>
  <c r="CD1210" i="66"/>
  <c r="CC1210" i="66"/>
  <c r="AX1210" i="66"/>
  <c r="AW1210" i="66"/>
  <c r="AF1210" i="66"/>
  <c r="M1210" i="66" s="1"/>
  <c r="AC1210" i="66"/>
  <c r="AE1210" i="66"/>
  <c r="L1210" i="66" s="1"/>
  <c r="AA1210" i="66"/>
  <c r="CD1209" i="66"/>
  <c r="CC1209" i="66"/>
  <c r="AX1209" i="66"/>
  <c r="AW1209" i="66"/>
  <c r="AF1209" i="66"/>
  <c r="M1209" i="66" s="1"/>
  <c r="AC1209" i="66"/>
  <c r="AE1209" i="66"/>
  <c r="L1209" i="66" s="1"/>
  <c r="AA1209" i="66"/>
  <c r="CD1208" i="66"/>
  <c r="CC1208" i="66"/>
  <c r="AX1208" i="66"/>
  <c r="AW1208" i="66"/>
  <c r="AF1208" i="66"/>
  <c r="M1208" i="66" s="1"/>
  <c r="AC1208" i="66"/>
  <c r="AE1208" i="66"/>
  <c r="L1208" i="66" s="1"/>
  <c r="AA1208" i="66"/>
  <c r="CD1207" i="66"/>
  <c r="CC1207" i="66"/>
  <c r="AX1207" i="66"/>
  <c r="AW1207" i="66"/>
  <c r="AF1207" i="66"/>
  <c r="M1207" i="66" s="1"/>
  <c r="AC1207" i="66"/>
  <c r="AE1207" i="66"/>
  <c r="L1207" i="66" s="1"/>
  <c r="AA1207" i="66"/>
  <c r="CD1206" i="66"/>
  <c r="CC1206" i="66"/>
  <c r="AX1206" i="66"/>
  <c r="AW1206" i="66"/>
  <c r="AC1206" i="66"/>
  <c r="AE1206" i="66"/>
  <c r="L1206" i="66" s="1"/>
  <c r="AA1206" i="66"/>
  <c r="CD1205" i="66"/>
  <c r="CC1205" i="66"/>
  <c r="AX1205" i="66"/>
  <c r="AW1205" i="66"/>
  <c r="AF1205" i="66"/>
  <c r="M1205" i="66" s="1"/>
  <c r="AC1205" i="66"/>
  <c r="AE1205" i="66"/>
  <c r="L1205" i="66" s="1"/>
  <c r="AA1205" i="66"/>
  <c r="CD1204" i="66"/>
  <c r="CC1204" i="66"/>
  <c r="AX1204" i="66"/>
  <c r="AW1204" i="66"/>
  <c r="AF1204" i="66"/>
  <c r="M1204" i="66" s="1"/>
  <c r="AC1204" i="66"/>
  <c r="AE1204" i="66"/>
  <c r="L1204" i="66" s="1"/>
  <c r="AA1204" i="66"/>
  <c r="CD1203" i="66"/>
  <c r="CC1203" i="66"/>
  <c r="AX1203" i="66"/>
  <c r="AW1203" i="66"/>
  <c r="AF1203" i="66"/>
  <c r="M1203" i="66" s="1"/>
  <c r="AC1203" i="66"/>
  <c r="AE1203" i="66"/>
  <c r="L1203" i="66" s="1"/>
  <c r="AA1203" i="66"/>
  <c r="CD1202" i="66"/>
  <c r="CC1202" i="66"/>
  <c r="AX1202" i="66"/>
  <c r="AW1202" i="66"/>
  <c r="AF1202" i="66"/>
  <c r="M1202" i="66" s="1"/>
  <c r="AC1202" i="66"/>
  <c r="AE1202" i="66"/>
  <c r="L1202" i="66" s="1"/>
  <c r="AA1202" i="66"/>
  <c r="CD1201" i="66"/>
  <c r="CC1201" i="66"/>
  <c r="AX1201" i="66"/>
  <c r="AW1201" i="66"/>
  <c r="AF1201" i="66"/>
  <c r="M1201" i="66" s="1"/>
  <c r="AC1201" i="66"/>
  <c r="AE1201" i="66"/>
  <c r="L1201" i="66" s="1"/>
  <c r="AA1201" i="66"/>
  <c r="CD1200" i="66"/>
  <c r="CC1200" i="66"/>
  <c r="AX1200" i="66"/>
  <c r="AW1200" i="66"/>
  <c r="AF1200" i="66"/>
  <c r="M1200" i="66" s="1"/>
  <c r="AC1200" i="66"/>
  <c r="AE1200" i="66"/>
  <c r="L1200" i="66" s="1"/>
  <c r="AA1200" i="66"/>
  <c r="CD1199" i="66"/>
  <c r="CC1199" i="66"/>
  <c r="AX1199" i="66"/>
  <c r="AW1199" i="66"/>
  <c r="AF1199" i="66"/>
  <c r="M1199" i="66" s="1"/>
  <c r="AC1199" i="66"/>
  <c r="AE1199" i="66"/>
  <c r="L1199" i="66" s="1"/>
  <c r="AA1199" i="66"/>
  <c r="CD1198" i="66"/>
  <c r="CC1198" i="66"/>
  <c r="AX1198" i="66"/>
  <c r="AW1198" i="66"/>
  <c r="AF1198" i="66"/>
  <c r="M1198" i="66" s="1"/>
  <c r="AC1198" i="66"/>
  <c r="AE1198" i="66"/>
  <c r="L1198" i="66" s="1"/>
  <c r="AA1198" i="66"/>
  <c r="CD1197" i="66"/>
  <c r="CC1197" i="66"/>
  <c r="AX1197" i="66"/>
  <c r="AW1197" i="66"/>
  <c r="AF1197" i="66"/>
  <c r="M1197" i="66" s="1"/>
  <c r="AC1197" i="66"/>
  <c r="AE1197" i="66"/>
  <c r="L1197" i="66" s="1"/>
  <c r="AA1197" i="66"/>
  <c r="CD1196" i="66"/>
  <c r="CC1196" i="66"/>
  <c r="AX1196" i="66"/>
  <c r="AW1196" i="66"/>
  <c r="AF1196" i="66"/>
  <c r="M1196" i="66" s="1"/>
  <c r="AC1196" i="66"/>
  <c r="AE1196" i="66"/>
  <c r="L1196" i="66" s="1"/>
  <c r="AA1196" i="66"/>
  <c r="CD1195" i="66"/>
  <c r="CC1195" i="66"/>
  <c r="AX1195" i="66"/>
  <c r="AW1195" i="66"/>
  <c r="AF1195" i="66"/>
  <c r="M1195" i="66" s="1"/>
  <c r="AC1195" i="66"/>
  <c r="AE1195" i="66"/>
  <c r="L1195" i="66" s="1"/>
  <c r="AA1195" i="66"/>
  <c r="CD1194" i="66"/>
  <c r="CC1194" i="66"/>
  <c r="AX1194" i="66"/>
  <c r="AW1194" i="66"/>
  <c r="AF1194" i="66"/>
  <c r="M1194" i="66" s="1"/>
  <c r="AC1194" i="66"/>
  <c r="AE1194" i="66"/>
  <c r="L1194" i="66" s="1"/>
  <c r="AA1194" i="66"/>
  <c r="CD1193" i="66"/>
  <c r="CC1193" i="66"/>
  <c r="AX1193" i="66"/>
  <c r="AW1193" i="66"/>
  <c r="AF1193" i="66"/>
  <c r="M1193" i="66" s="1"/>
  <c r="AC1193" i="66"/>
  <c r="AE1193" i="66"/>
  <c r="L1193" i="66" s="1"/>
  <c r="AA1193" i="66"/>
  <c r="CD1192" i="66"/>
  <c r="CC1192" i="66"/>
  <c r="AX1192" i="66"/>
  <c r="AW1192" i="66"/>
  <c r="AF1192" i="66"/>
  <c r="M1192" i="66" s="1"/>
  <c r="AC1192" i="66"/>
  <c r="AE1192" i="66"/>
  <c r="L1192" i="66" s="1"/>
  <c r="AA1192" i="66"/>
  <c r="CD1191" i="66"/>
  <c r="CC1191" i="66"/>
  <c r="AX1191" i="66"/>
  <c r="AW1191" i="66"/>
  <c r="AF1191" i="66"/>
  <c r="M1191" i="66" s="1"/>
  <c r="AC1191" i="66"/>
  <c r="AE1191" i="66"/>
  <c r="L1191" i="66" s="1"/>
  <c r="AA1191" i="66"/>
  <c r="CD1190" i="66"/>
  <c r="CC1190" i="66"/>
  <c r="AX1190" i="66"/>
  <c r="AW1190" i="66"/>
  <c r="AF1190" i="66"/>
  <c r="M1190" i="66" s="1"/>
  <c r="AC1190" i="66"/>
  <c r="AE1190" i="66"/>
  <c r="L1190" i="66" s="1"/>
  <c r="AA1190" i="66"/>
  <c r="CD1189" i="66"/>
  <c r="CC1189" i="66"/>
  <c r="AX1189" i="66"/>
  <c r="AW1189" i="66"/>
  <c r="AF1189" i="66"/>
  <c r="M1189" i="66" s="1"/>
  <c r="AC1189" i="66"/>
  <c r="AE1189" i="66"/>
  <c r="L1189" i="66" s="1"/>
  <c r="AA1189" i="66"/>
  <c r="CD1188" i="66"/>
  <c r="CC1188" i="66"/>
  <c r="AX1188" i="66"/>
  <c r="AW1188" i="66"/>
  <c r="AF1188" i="66"/>
  <c r="M1188" i="66" s="1"/>
  <c r="AC1188" i="66"/>
  <c r="AE1188" i="66"/>
  <c r="L1188" i="66" s="1"/>
  <c r="AA1188" i="66"/>
  <c r="CD1187" i="66"/>
  <c r="CC1187" i="66"/>
  <c r="AX1187" i="66"/>
  <c r="AW1187" i="66"/>
  <c r="AC1187" i="66"/>
  <c r="AE1187" i="66"/>
  <c r="L1187" i="66" s="1"/>
  <c r="AA1187" i="66"/>
  <c r="CD1186" i="66"/>
  <c r="CC1186" i="66"/>
  <c r="AX1186" i="66"/>
  <c r="AW1186" i="66"/>
  <c r="AF1186" i="66"/>
  <c r="M1186" i="66" s="1"/>
  <c r="AC1186" i="66"/>
  <c r="AE1186" i="66"/>
  <c r="L1186" i="66" s="1"/>
  <c r="AA1186" i="66"/>
  <c r="CD1185" i="66"/>
  <c r="CC1185" i="66"/>
  <c r="AX1185" i="66"/>
  <c r="AW1185" i="66"/>
  <c r="AF1185" i="66"/>
  <c r="M1185" i="66" s="1"/>
  <c r="AC1185" i="66"/>
  <c r="AE1185" i="66"/>
  <c r="L1185" i="66" s="1"/>
  <c r="AA1185" i="66"/>
  <c r="CD1184" i="66"/>
  <c r="CC1184" i="66"/>
  <c r="AX1184" i="66"/>
  <c r="AW1184" i="66"/>
  <c r="AC1184" i="66"/>
  <c r="AE1184" i="66"/>
  <c r="L1184" i="66" s="1"/>
  <c r="AA1184" i="66"/>
  <c r="CD1183" i="66"/>
  <c r="CC1183" i="66"/>
  <c r="AX1183" i="66"/>
  <c r="AW1183" i="66"/>
  <c r="AF1183" i="66"/>
  <c r="M1183" i="66" s="1"/>
  <c r="AC1183" i="66"/>
  <c r="AE1183" i="66"/>
  <c r="L1183" i="66" s="1"/>
  <c r="AA1183" i="66"/>
  <c r="CD1182" i="66"/>
  <c r="CC1182" i="66"/>
  <c r="AX1182" i="66"/>
  <c r="AW1182" i="66"/>
  <c r="AF1182" i="66"/>
  <c r="M1182" i="66" s="1"/>
  <c r="AC1182" i="66"/>
  <c r="AE1182" i="66"/>
  <c r="L1182" i="66" s="1"/>
  <c r="AA1182" i="66"/>
  <c r="CD1181" i="66"/>
  <c r="CC1181" i="66"/>
  <c r="AX1181" i="66"/>
  <c r="AW1181" i="66"/>
  <c r="AF1181" i="66"/>
  <c r="M1181" i="66" s="1"/>
  <c r="AC1181" i="66"/>
  <c r="AE1181" i="66"/>
  <c r="L1181" i="66" s="1"/>
  <c r="AA1181" i="66"/>
  <c r="CD1180" i="66"/>
  <c r="CC1180" i="66"/>
  <c r="AX1180" i="66"/>
  <c r="AW1180" i="66"/>
  <c r="AF1180" i="66"/>
  <c r="M1180" i="66" s="1"/>
  <c r="AC1180" i="66"/>
  <c r="AE1180" i="66"/>
  <c r="L1180" i="66" s="1"/>
  <c r="AA1180" i="66"/>
  <c r="CD1179" i="66"/>
  <c r="CC1179" i="66"/>
  <c r="AX1179" i="66"/>
  <c r="AW1179" i="66"/>
  <c r="AF1179" i="66"/>
  <c r="M1179" i="66" s="1"/>
  <c r="AC1179" i="66"/>
  <c r="AE1179" i="66"/>
  <c r="L1179" i="66" s="1"/>
  <c r="AA1179" i="66"/>
  <c r="CD1178" i="66"/>
  <c r="CC1178" i="66"/>
  <c r="AX1178" i="66"/>
  <c r="AW1178" i="66"/>
  <c r="AF1178" i="66"/>
  <c r="M1178" i="66" s="1"/>
  <c r="AC1178" i="66"/>
  <c r="AE1178" i="66"/>
  <c r="L1178" i="66" s="1"/>
  <c r="AA1178" i="66"/>
  <c r="CD1177" i="66"/>
  <c r="CC1177" i="66"/>
  <c r="AX1177" i="66"/>
  <c r="AW1177" i="66"/>
  <c r="AF1177" i="66"/>
  <c r="M1177" i="66" s="1"/>
  <c r="AC1177" i="66"/>
  <c r="AE1177" i="66"/>
  <c r="L1177" i="66" s="1"/>
  <c r="AA1177" i="66"/>
  <c r="CD1176" i="66"/>
  <c r="CC1176" i="66"/>
  <c r="AX1176" i="66"/>
  <c r="AW1176" i="66"/>
  <c r="AF1176" i="66"/>
  <c r="M1176" i="66" s="1"/>
  <c r="AC1176" i="66"/>
  <c r="AE1176" i="66"/>
  <c r="L1176" i="66" s="1"/>
  <c r="AA1176" i="66"/>
  <c r="CD1175" i="66"/>
  <c r="CC1175" i="66"/>
  <c r="AX1175" i="66"/>
  <c r="AW1175" i="66"/>
  <c r="AF1175" i="66"/>
  <c r="M1175" i="66" s="1"/>
  <c r="AC1175" i="66"/>
  <c r="AE1175" i="66"/>
  <c r="L1175" i="66" s="1"/>
  <c r="AA1175" i="66"/>
  <c r="CD1174" i="66"/>
  <c r="CC1174" i="66"/>
  <c r="AX1174" i="66"/>
  <c r="AW1174" i="66"/>
  <c r="AF1174" i="66"/>
  <c r="M1174" i="66" s="1"/>
  <c r="AC1174" i="66"/>
  <c r="AE1174" i="66"/>
  <c r="L1174" i="66" s="1"/>
  <c r="AA1174" i="66"/>
  <c r="CD1173" i="66"/>
  <c r="CC1173" i="66"/>
  <c r="AX1173" i="66"/>
  <c r="AW1173" i="66"/>
  <c r="AF1173" i="66"/>
  <c r="M1173" i="66" s="1"/>
  <c r="AC1173" i="66"/>
  <c r="AE1173" i="66"/>
  <c r="L1173" i="66" s="1"/>
  <c r="AA1173" i="66"/>
  <c r="CD1172" i="66"/>
  <c r="CC1172" i="66"/>
  <c r="AX1172" i="66"/>
  <c r="AW1172" i="66"/>
  <c r="AF1172" i="66"/>
  <c r="M1172" i="66" s="1"/>
  <c r="AC1172" i="66"/>
  <c r="AE1172" i="66"/>
  <c r="L1172" i="66" s="1"/>
  <c r="AA1172" i="66"/>
  <c r="CD1171" i="66"/>
  <c r="CC1171" i="66"/>
  <c r="AX1171" i="66"/>
  <c r="AW1171" i="66"/>
  <c r="AF1171" i="66"/>
  <c r="M1171" i="66" s="1"/>
  <c r="AC1171" i="66"/>
  <c r="AE1171" i="66"/>
  <c r="L1171" i="66" s="1"/>
  <c r="AA1171" i="66"/>
  <c r="CD1170" i="66"/>
  <c r="CC1170" i="66"/>
  <c r="AX1170" i="66"/>
  <c r="AW1170" i="66"/>
  <c r="AF1170" i="66"/>
  <c r="M1170" i="66" s="1"/>
  <c r="AC1170" i="66"/>
  <c r="AE1170" i="66"/>
  <c r="L1170" i="66" s="1"/>
  <c r="AA1170" i="66"/>
  <c r="CD1169" i="66"/>
  <c r="CC1169" i="66"/>
  <c r="AX1169" i="66"/>
  <c r="AW1169" i="66"/>
  <c r="AF1169" i="66"/>
  <c r="M1169" i="66" s="1"/>
  <c r="AC1169" i="66"/>
  <c r="AE1169" i="66"/>
  <c r="L1169" i="66" s="1"/>
  <c r="AA1169" i="66"/>
  <c r="CD1168" i="66"/>
  <c r="CC1168" i="66"/>
  <c r="AX1168" i="66"/>
  <c r="AW1168" i="66"/>
  <c r="AF1168" i="66"/>
  <c r="M1168" i="66" s="1"/>
  <c r="AC1168" i="66"/>
  <c r="AE1168" i="66"/>
  <c r="L1168" i="66" s="1"/>
  <c r="AA1168" i="66"/>
  <c r="CD1167" i="66"/>
  <c r="CC1167" i="66"/>
  <c r="AX1167" i="66"/>
  <c r="AW1167" i="66"/>
  <c r="AF1167" i="66"/>
  <c r="M1167" i="66" s="1"/>
  <c r="AC1167" i="66"/>
  <c r="AE1167" i="66"/>
  <c r="L1167" i="66" s="1"/>
  <c r="AA1167" i="66"/>
  <c r="CD1166" i="66"/>
  <c r="CC1166" i="66"/>
  <c r="AX1166" i="66"/>
  <c r="AW1166" i="66"/>
  <c r="AC1166" i="66"/>
  <c r="AE1166" i="66"/>
  <c r="L1166" i="66" s="1"/>
  <c r="AA1166" i="66"/>
  <c r="CD1165" i="66"/>
  <c r="CC1165" i="66"/>
  <c r="AX1165" i="66"/>
  <c r="AW1165" i="66"/>
  <c r="AF1165" i="66"/>
  <c r="M1165" i="66" s="1"/>
  <c r="AC1165" i="66"/>
  <c r="AE1165" i="66"/>
  <c r="L1165" i="66" s="1"/>
  <c r="AA1165" i="66"/>
  <c r="CD1164" i="66"/>
  <c r="CC1164" i="66"/>
  <c r="AX1164" i="66"/>
  <c r="AW1164" i="66"/>
  <c r="AF1164" i="66"/>
  <c r="M1164" i="66" s="1"/>
  <c r="AC1164" i="66"/>
  <c r="AE1164" i="66"/>
  <c r="L1164" i="66" s="1"/>
  <c r="AA1164" i="66"/>
  <c r="CD1163" i="66"/>
  <c r="CC1163" i="66"/>
  <c r="AX1163" i="66"/>
  <c r="AW1163" i="66"/>
  <c r="AF1163" i="66"/>
  <c r="M1163" i="66" s="1"/>
  <c r="AC1163" i="66"/>
  <c r="AE1163" i="66"/>
  <c r="L1163" i="66" s="1"/>
  <c r="AA1163" i="66"/>
  <c r="CD1162" i="66"/>
  <c r="CC1162" i="66"/>
  <c r="AX1162" i="66"/>
  <c r="AW1162" i="66"/>
  <c r="AF1162" i="66"/>
  <c r="M1162" i="66" s="1"/>
  <c r="AC1162" i="66"/>
  <c r="AE1162" i="66"/>
  <c r="L1162" i="66" s="1"/>
  <c r="AA1162" i="66"/>
  <c r="CD1161" i="66"/>
  <c r="CC1161" i="66"/>
  <c r="AX1161" i="66"/>
  <c r="AW1161" i="66"/>
  <c r="AF1161" i="66"/>
  <c r="M1161" i="66" s="1"/>
  <c r="AC1161" i="66"/>
  <c r="AE1161" i="66"/>
  <c r="L1161" i="66" s="1"/>
  <c r="AA1161" i="66"/>
  <c r="CD1160" i="66"/>
  <c r="CC1160" i="66"/>
  <c r="AX1160" i="66"/>
  <c r="AW1160" i="66"/>
  <c r="AF1160" i="66"/>
  <c r="M1160" i="66" s="1"/>
  <c r="AC1160" i="66"/>
  <c r="AE1160" i="66"/>
  <c r="L1160" i="66" s="1"/>
  <c r="AA1160" i="66"/>
  <c r="CD1159" i="66"/>
  <c r="CC1159" i="66"/>
  <c r="AX1159" i="66"/>
  <c r="AW1159" i="66"/>
  <c r="AF1159" i="66"/>
  <c r="M1159" i="66" s="1"/>
  <c r="AC1159" i="66"/>
  <c r="AE1159" i="66"/>
  <c r="L1159" i="66" s="1"/>
  <c r="AA1159" i="66"/>
  <c r="CD1158" i="66"/>
  <c r="CC1158" i="66"/>
  <c r="AX1158" i="66"/>
  <c r="AW1158" i="66"/>
  <c r="AF1158" i="66"/>
  <c r="M1158" i="66" s="1"/>
  <c r="AC1158" i="66"/>
  <c r="AE1158" i="66"/>
  <c r="L1158" i="66" s="1"/>
  <c r="AA1158" i="66"/>
  <c r="CD1157" i="66"/>
  <c r="CC1157" i="66"/>
  <c r="AX1157" i="66"/>
  <c r="AW1157" i="66"/>
  <c r="AF1157" i="66"/>
  <c r="M1157" i="66" s="1"/>
  <c r="AC1157" i="66"/>
  <c r="AE1157" i="66"/>
  <c r="L1157" i="66" s="1"/>
  <c r="AA1157" i="66"/>
  <c r="CD1156" i="66"/>
  <c r="CC1156" i="66"/>
  <c r="AX1156" i="66"/>
  <c r="AW1156" i="66"/>
  <c r="AF1156" i="66"/>
  <c r="M1156" i="66" s="1"/>
  <c r="AC1156" i="66"/>
  <c r="AE1156" i="66"/>
  <c r="L1156" i="66" s="1"/>
  <c r="AA1156" i="66"/>
  <c r="CD1155" i="66"/>
  <c r="CC1155" i="66"/>
  <c r="AX1155" i="66"/>
  <c r="AW1155" i="66"/>
  <c r="AF1155" i="66"/>
  <c r="M1155" i="66" s="1"/>
  <c r="AC1155" i="66"/>
  <c r="AE1155" i="66"/>
  <c r="L1155" i="66" s="1"/>
  <c r="AA1155" i="66"/>
  <c r="CD1154" i="66"/>
  <c r="CC1154" i="66"/>
  <c r="AX1154" i="66"/>
  <c r="AW1154" i="66"/>
  <c r="AF1154" i="66"/>
  <c r="M1154" i="66" s="1"/>
  <c r="AC1154" i="66"/>
  <c r="AE1154" i="66"/>
  <c r="L1154" i="66" s="1"/>
  <c r="AA1154" i="66"/>
  <c r="CD1153" i="66"/>
  <c r="CC1153" i="66"/>
  <c r="AX1153" i="66"/>
  <c r="AW1153" i="66"/>
  <c r="AF1153" i="66"/>
  <c r="M1153" i="66" s="1"/>
  <c r="AC1153" i="66"/>
  <c r="AE1153" i="66"/>
  <c r="L1153" i="66" s="1"/>
  <c r="AA1153" i="66"/>
  <c r="CD1152" i="66"/>
  <c r="CC1152" i="66"/>
  <c r="AX1152" i="66"/>
  <c r="AW1152" i="66"/>
  <c r="AC1152" i="66"/>
  <c r="AE1152" i="66"/>
  <c r="L1152" i="66" s="1"/>
  <c r="AA1152" i="66"/>
  <c r="CD1151" i="66"/>
  <c r="CC1151" i="66"/>
  <c r="AX1151" i="66"/>
  <c r="AW1151" i="66"/>
  <c r="AF1151" i="66"/>
  <c r="M1151" i="66" s="1"/>
  <c r="AC1151" i="66"/>
  <c r="AE1151" i="66"/>
  <c r="L1151" i="66" s="1"/>
  <c r="AA1151" i="66"/>
  <c r="CD1150" i="66"/>
  <c r="CC1150" i="66"/>
  <c r="AX1150" i="66"/>
  <c r="AW1150" i="66"/>
  <c r="AF1150" i="66"/>
  <c r="M1150" i="66" s="1"/>
  <c r="AC1150" i="66"/>
  <c r="AE1150" i="66"/>
  <c r="L1150" i="66" s="1"/>
  <c r="AA1150" i="66"/>
  <c r="CD1149" i="66"/>
  <c r="CC1149" i="66"/>
  <c r="AX1149" i="66"/>
  <c r="AW1149" i="66"/>
  <c r="AF1149" i="66"/>
  <c r="M1149" i="66" s="1"/>
  <c r="AC1149" i="66"/>
  <c r="AE1149" i="66"/>
  <c r="L1149" i="66" s="1"/>
  <c r="AA1149" i="66"/>
  <c r="CD1148" i="66"/>
  <c r="CC1148" i="66"/>
  <c r="AX1148" i="66"/>
  <c r="AW1148" i="66"/>
  <c r="AF1148" i="66"/>
  <c r="M1148" i="66" s="1"/>
  <c r="AC1148" i="66"/>
  <c r="AE1148" i="66"/>
  <c r="L1148" i="66" s="1"/>
  <c r="AA1148" i="66"/>
  <c r="CD1147" i="66"/>
  <c r="CC1147" i="66"/>
  <c r="AX1147" i="66"/>
  <c r="AW1147" i="66"/>
  <c r="AC1147" i="66"/>
  <c r="AE1147" i="66"/>
  <c r="L1147" i="66" s="1"/>
  <c r="AA1147" i="66"/>
  <c r="CD1146" i="66"/>
  <c r="CC1146" i="66"/>
  <c r="AX1146" i="66"/>
  <c r="AW1146" i="66"/>
  <c r="AF1146" i="66"/>
  <c r="M1146" i="66" s="1"/>
  <c r="AC1146" i="66"/>
  <c r="AE1146" i="66"/>
  <c r="L1146" i="66" s="1"/>
  <c r="AA1146" i="66"/>
  <c r="CD1145" i="66"/>
  <c r="CC1145" i="66"/>
  <c r="AX1145" i="66"/>
  <c r="AW1145" i="66"/>
  <c r="AF1145" i="66"/>
  <c r="M1145" i="66" s="1"/>
  <c r="AC1145" i="66"/>
  <c r="AE1145" i="66"/>
  <c r="L1145" i="66" s="1"/>
  <c r="AA1145" i="66"/>
  <c r="CD1144" i="66"/>
  <c r="CC1144" i="66"/>
  <c r="AX1144" i="66"/>
  <c r="AW1144" i="66"/>
  <c r="AF1144" i="66"/>
  <c r="M1144" i="66" s="1"/>
  <c r="AC1144" i="66"/>
  <c r="AE1144" i="66"/>
  <c r="L1144" i="66" s="1"/>
  <c r="AA1144" i="66"/>
  <c r="CD1143" i="66"/>
  <c r="CC1143" i="66"/>
  <c r="AX1143" i="66"/>
  <c r="AW1143" i="66"/>
  <c r="AF1143" i="66"/>
  <c r="M1143" i="66" s="1"/>
  <c r="AC1143" i="66"/>
  <c r="AE1143" i="66"/>
  <c r="L1143" i="66" s="1"/>
  <c r="AA1143" i="66"/>
  <c r="CD1142" i="66"/>
  <c r="CC1142" i="66"/>
  <c r="AX1142" i="66"/>
  <c r="AW1142" i="66"/>
  <c r="AF1142" i="66"/>
  <c r="M1142" i="66" s="1"/>
  <c r="AC1142" i="66"/>
  <c r="AE1142" i="66"/>
  <c r="L1142" i="66" s="1"/>
  <c r="AA1142" i="66"/>
  <c r="CD1141" i="66"/>
  <c r="CC1141" i="66"/>
  <c r="AX1141" i="66"/>
  <c r="AW1141" i="66"/>
  <c r="AF1141" i="66"/>
  <c r="M1141" i="66" s="1"/>
  <c r="AC1141" i="66"/>
  <c r="AE1141" i="66"/>
  <c r="L1141" i="66" s="1"/>
  <c r="AA1141" i="66"/>
  <c r="CD1140" i="66"/>
  <c r="CC1140" i="66"/>
  <c r="AX1140" i="66"/>
  <c r="AW1140" i="66"/>
  <c r="AF1140" i="66"/>
  <c r="M1140" i="66" s="1"/>
  <c r="AC1140" i="66"/>
  <c r="AE1140" i="66"/>
  <c r="L1140" i="66" s="1"/>
  <c r="AA1140" i="66"/>
  <c r="CD1139" i="66"/>
  <c r="CC1139" i="66"/>
  <c r="AX1139" i="66"/>
  <c r="AW1139" i="66"/>
  <c r="AF1139" i="66"/>
  <c r="M1139" i="66" s="1"/>
  <c r="AC1139" i="66"/>
  <c r="AE1139" i="66"/>
  <c r="L1139" i="66" s="1"/>
  <c r="AA1139" i="66"/>
  <c r="CD1138" i="66"/>
  <c r="CC1138" i="66"/>
  <c r="AX1138" i="66"/>
  <c r="AW1138" i="66"/>
  <c r="AF1138" i="66"/>
  <c r="M1138" i="66" s="1"/>
  <c r="AC1138" i="66"/>
  <c r="AE1138" i="66"/>
  <c r="L1138" i="66" s="1"/>
  <c r="AA1138" i="66"/>
  <c r="CD1137" i="66"/>
  <c r="CC1137" i="66"/>
  <c r="AX1137" i="66"/>
  <c r="AW1137" i="66"/>
  <c r="AF1137" i="66"/>
  <c r="M1137" i="66" s="1"/>
  <c r="AC1137" i="66"/>
  <c r="AE1137" i="66"/>
  <c r="L1137" i="66" s="1"/>
  <c r="AA1137" i="66"/>
  <c r="CD1136" i="66"/>
  <c r="CC1136" i="66"/>
  <c r="AX1136" i="66"/>
  <c r="AW1136" i="66"/>
  <c r="AF1136" i="66"/>
  <c r="M1136" i="66" s="1"/>
  <c r="AC1136" i="66"/>
  <c r="AE1136" i="66"/>
  <c r="L1136" i="66" s="1"/>
  <c r="AA1136" i="66"/>
  <c r="CD1135" i="66"/>
  <c r="CC1135" i="66"/>
  <c r="AX1135" i="66"/>
  <c r="AW1135" i="66"/>
  <c r="AF1135" i="66"/>
  <c r="M1135" i="66" s="1"/>
  <c r="AC1135" i="66"/>
  <c r="AE1135" i="66"/>
  <c r="L1135" i="66" s="1"/>
  <c r="AA1135" i="66"/>
  <c r="CD1134" i="66"/>
  <c r="CC1134" i="66"/>
  <c r="AX1134" i="66"/>
  <c r="AW1134" i="66"/>
  <c r="AF1134" i="66"/>
  <c r="M1134" i="66" s="1"/>
  <c r="AC1134" i="66"/>
  <c r="AE1134" i="66"/>
  <c r="L1134" i="66" s="1"/>
  <c r="AA1134" i="66"/>
  <c r="CD1133" i="66"/>
  <c r="CC1133" i="66"/>
  <c r="AX1133" i="66"/>
  <c r="AW1133" i="66"/>
  <c r="AF1133" i="66"/>
  <c r="M1133" i="66" s="1"/>
  <c r="AC1133" i="66"/>
  <c r="AE1133" i="66"/>
  <c r="L1133" i="66" s="1"/>
  <c r="AA1133" i="66"/>
  <c r="CD1132" i="66"/>
  <c r="CC1132" i="66"/>
  <c r="AX1132" i="66"/>
  <c r="AW1132" i="66"/>
  <c r="AF1132" i="66"/>
  <c r="M1132" i="66" s="1"/>
  <c r="AC1132" i="66"/>
  <c r="AE1132" i="66"/>
  <c r="L1132" i="66" s="1"/>
  <c r="AA1132" i="66"/>
  <c r="CD1131" i="66"/>
  <c r="CC1131" i="66"/>
  <c r="AX1131" i="66"/>
  <c r="AW1131" i="66"/>
  <c r="AF1131" i="66"/>
  <c r="M1131" i="66" s="1"/>
  <c r="AC1131" i="66"/>
  <c r="AE1131" i="66"/>
  <c r="L1131" i="66" s="1"/>
  <c r="AA1131" i="66"/>
  <c r="CD1130" i="66"/>
  <c r="CC1130" i="66"/>
  <c r="AX1130" i="66"/>
  <c r="AW1130" i="66"/>
  <c r="AF1130" i="66"/>
  <c r="M1130" i="66" s="1"/>
  <c r="AC1130" i="66"/>
  <c r="AE1130" i="66"/>
  <c r="L1130" i="66" s="1"/>
  <c r="AA1130" i="66"/>
  <c r="CD1129" i="66"/>
  <c r="CC1129" i="66"/>
  <c r="AX1129" i="66"/>
  <c r="AW1129" i="66"/>
  <c r="AF1129" i="66"/>
  <c r="M1129" i="66" s="1"/>
  <c r="AC1129" i="66"/>
  <c r="AE1129" i="66"/>
  <c r="L1129" i="66" s="1"/>
  <c r="AA1129" i="66"/>
  <c r="CD1128" i="66"/>
  <c r="CC1128" i="66"/>
  <c r="AX1128" i="66"/>
  <c r="AW1128" i="66"/>
  <c r="AF1128" i="66"/>
  <c r="M1128" i="66" s="1"/>
  <c r="AC1128" i="66"/>
  <c r="AE1128" i="66"/>
  <c r="L1128" i="66" s="1"/>
  <c r="AA1128" i="66"/>
  <c r="CD1127" i="66"/>
  <c r="CC1127" i="66"/>
  <c r="AX1127" i="66"/>
  <c r="AW1127" i="66"/>
  <c r="AF1127" i="66"/>
  <c r="M1127" i="66" s="1"/>
  <c r="AC1127" i="66"/>
  <c r="AE1127" i="66"/>
  <c r="L1127" i="66" s="1"/>
  <c r="AA1127" i="66"/>
  <c r="CD1126" i="66"/>
  <c r="CC1126" i="66"/>
  <c r="AX1126" i="66"/>
  <c r="AW1126" i="66"/>
  <c r="AF1126" i="66"/>
  <c r="M1126" i="66" s="1"/>
  <c r="AC1126" i="66"/>
  <c r="AE1126" i="66"/>
  <c r="L1126" i="66" s="1"/>
  <c r="AA1126" i="66"/>
  <c r="CD1125" i="66"/>
  <c r="CC1125" i="66"/>
  <c r="AX1125" i="66"/>
  <c r="AW1125" i="66"/>
  <c r="AF1125" i="66"/>
  <c r="M1125" i="66" s="1"/>
  <c r="AC1125" i="66"/>
  <c r="AE1125" i="66"/>
  <c r="L1125" i="66" s="1"/>
  <c r="AA1125" i="66"/>
  <c r="CD1124" i="66"/>
  <c r="CC1124" i="66"/>
  <c r="AX1124" i="66"/>
  <c r="AW1124" i="66"/>
  <c r="AF1124" i="66"/>
  <c r="M1124" i="66" s="1"/>
  <c r="AC1124" i="66"/>
  <c r="AE1124" i="66"/>
  <c r="L1124" i="66" s="1"/>
  <c r="AA1124" i="66"/>
  <c r="CD1123" i="66"/>
  <c r="CC1123" i="66"/>
  <c r="AX1123" i="66"/>
  <c r="AW1123" i="66"/>
  <c r="AF1123" i="66"/>
  <c r="M1123" i="66" s="1"/>
  <c r="AC1123" i="66"/>
  <c r="AE1123" i="66"/>
  <c r="L1123" i="66" s="1"/>
  <c r="AA1123" i="66"/>
  <c r="CD1122" i="66"/>
  <c r="CC1122" i="66"/>
  <c r="AX1122" i="66"/>
  <c r="AW1122" i="66"/>
  <c r="AF1122" i="66"/>
  <c r="M1122" i="66" s="1"/>
  <c r="AC1122" i="66"/>
  <c r="AE1122" i="66"/>
  <c r="L1122" i="66" s="1"/>
  <c r="AA1122" i="66"/>
  <c r="CD1121" i="66"/>
  <c r="CC1121" i="66"/>
  <c r="AX1121" i="66"/>
  <c r="AW1121" i="66"/>
  <c r="AF1121" i="66"/>
  <c r="M1121" i="66" s="1"/>
  <c r="AC1121" i="66"/>
  <c r="AE1121" i="66"/>
  <c r="L1121" i="66" s="1"/>
  <c r="AA1121" i="66"/>
  <c r="CD1120" i="66"/>
  <c r="CC1120" i="66"/>
  <c r="AX1120" i="66"/>
  <c r="AW1120" i="66"/>
  <c r="AF1120" i="66"/>
  <c r="M1120" i="66" s="1"/>
  <c r="AC1120" i="66"/>
  <c r="AE1120" i="66"/>
  <c r="L1120" i="66" s="1"/>
  <c r="AA1120" i="66"/>
  <c r="CD1119" i="66"/>
  <c r="CC1119" i="66"/>
  <c r="AX1119" i="66"/>
  <c r="AW1119" i="66"/>
  <c r="AF1119" i="66"/>
  <c r="M1119" i="66" s="1"/>
  <c r="AC1119" i="66"/>
  <c r="AE1119" i="66"/>
  <c r="L1119" i="66" s="1"/>
  <c r="AA1119" i="66"/>
  <c r="CD1118" i="66"/>
  <c r="CC1118" i="66"/>
  <c r="AX1118" i="66"/>
  <c r="AW1118" i="66"/>
  <c r="AF1118" i="66"/>
  <c r="M1118" i="66" s="1"/>
  <c r="AC1118" i="66"/>
  <c r="AE1118" i="66"/>
  <c r="L1118" i="66" s="1"/>
  <c r="AA1118" i="66"/>
  <c r="CD1117" i="66"/>
  <c r="CC1117" i="66"/>
  <c r="AX1117" i="66"/>
  <c r="AW1117" i="66"/>
  <c r="AF1117" i="66"/>
  <c r="M1117" i="66" s="1"/>
  <c r="AC1117" i="66"/>
  <c r="AE1117" i="66"/>
  <c r="L1117" i="66" s="1"/>
  <c r="AA1117" i="66"/>
  <c r="CD1116" i="66"/>
  <c r="CC1116" i="66"/>
  <c r="AX1116" i="66"/>
  <c r="AW1116" i="66"/>
  <c r="AF1116" i="66"/>
  <c r="M1116" i="66" s="1"/>
  <c r="AC1116" i="66"/>
  <c r="AE1116" i="66"/>
  <c r="L1116" i="66" s="1"/>
  <c r="AA1116" i="66"/>
  <c r="CD1115" i="66"/>
  <c r="CC1115" i="66"/>
  <c r="AX1115" i="66"/>
  <c r="AW1115" i="66"/>
  <c r="AF1115" i="66"/>
  <c r="M1115" i="66" s="1"/>
  <c r="AC1115" i="66"/>
  <c r="AE1115" i="66"/>
  <c r="L1115" i="66" s="1"/>
  <c r="AA1115" i="66"/>
  <c r="CD1114" i="66"/>
  <c r="CC1114" i="66"/>
  <c r="AX1114" i="66"/>
  <c r="AW1114" i="66"/>
  <c r="AF1114" i="66"/>
  <c r="M1114" i="66" s="1"/>
  <c r="AC1114" i="66"/>
  <c r="AE1114" i="66"/>
  <c r="L1114" i="66" s="1"/>
  <c r="AA1114" i="66"/>
  <c r="CD1113" i="66"/>
  <c r="CC1113" i="66"/>
  <c r="AX1113" i="66"/>
  <c r="AW1113" i="66"/>
  <c r="AF1113" i="66"/>
  <c r="M1113" i="66" s="1"/>
  <c r="AC1113" i="66"/>
  <c r="AE1113" i="66"/>
  <c r="L1113" i="66" s="1"/>
  <c r="AA1113" i="66"/>
  <c r="CD1112" i="66"/>
  <c r="CC1112" i="66"/>
  <c r="AX1112" i="66"/>
  <c r="AW1112" i="66"/>
  <c r="AF1112" i="66"/>
  <c r="M1112" i="66" s="1"/>
  <c r="AC1112" i="66"/>
  <c r="AE1112" i="66"/>
  <c r="L1112" i="66" s="1"/>
  <c r="AA1112" i="66"/>
  <c r="CD1111" i="66"/>
  <c r="CC1111" i="66"/>
  <c r="AX1111" i="66"/>
  <c r="AW1111" i="66"/>
  <c r="AF1111" i="66"/>
  <c r="M1111" i="66" s="1"/>
  <c r="AC1111" i="66"/>
  <c r="AE1111" i="66"/>
  <c r="L1111" i="66" s="1"/>
  <c r="AA1111" i="66"/>
  <c r="CD1110" i="66"/>
  <c r="CC1110" i="66"/>
  <c r="AX1110" i="66"/>
  <c r="AW1110" i="66"/>
  <c r="AF1110" i="66"/>
  <c r="M1110" i="66" s="1"/>
  <c r="AC1110" i="66"/>
  <c r="AE1110" i="66"/>
  <c r="L1110" i="66" s="1"/>
  <c r="AA1110" i="66"/>
  <c r="CD1109" i="66"/>
  <c r="CC1109" i="66"/>
  <c r="AX1109" i="66"/>
  <c r="AW1109" i="66"/>
  <c r="AF1109" i="66"/>
  <c r="M1109" i="66" s="1"/>
  <c r="AC1109" i="66"/>
  <c r="AE1109" i="66"/>
  <c r="L1109" i="66" s="1"/>
  <c r="AA1109" i="66"/>
  <c r="CD1108" i="66"/>
  <c r="CC1108" i="66"/>
  <c r="AX1108" i="66"/>
  <c r="AW1108" i="66"/>
  <c r="AF1108" i="66"/>
  <c r="M1108" i="66" s="1"/>
  <c r="AC1108" i="66"/>
  <c r="AE1108" i="66"/>
  <c r="L1108" i="66" s="1"/>
  <c r="AA1108" i="66"/>
  <c r="CD1107" i="66"/>
  <c r="CC1107" i="66"/>
  <c r="AX1107" i="66"/>
  <c r="AW1107" i="66"/>
  <c r="AF1107" i="66"/>
  <c r="M1107" i="66" s="1"/>
  <c r="AC1107" i="66"/>
  <c r="AE1107" i="66"/>
  <c r="L1107" i="66" s="1"/>
  <c r="AA1107" i="66"/>
  <c r="CD1106" i="66"/>
  <c r="CC1106" i="66"/>
  <c r="AX1106" i="66"/>
  <c r="AW1106" i="66"/>
  <c r="AF1106" i="66"/>
  <c r="M1106" i="66" s="1"/>
  <c r="AC1106" i="66"/>
  <c r="AE1106" i="66"/>
  <c r="L1106" i="66" s="1"/>
  <c r="AA1106" i="66"/>
  <c r="CD1105" i="66"/>
  <c r="CC1105" i="66"/>
  <c r="AX1105" i="66"/>
  <c r="AW1105" i="66"/>
  <c r="AF1105" i="66"/>
  <c r="M1105" i="66" s="1"/>
  <c r="AC1105" i="66"/>
  <c r="AE1105" i="66"/>
  <c r="L1105" i="66" s="1"/>
  <c r="AA1105" i="66"/>
  <c r="CD1104" i="66"/>
  <c r="CC1104" i="66"/>
  <c r="AX1104" i="66"/>
  <c r="AW1104" i="66"/>
  <c r="AF1104" i="66"/>
  <c r="M1104" i="66" s="1"/>
  <c r="AC1104" i="66"/>
  <c r="AE1104" i="66"/>
  <c r="L1104" i="66" s="1"/>
  <c r="AA1104" i="66"/>
  <c r="CD1103" i="66"/>
  <c r="CC1103" i="66"/>
  <c r="AX1103" i="66"/>
  <c r="AW1103" i="66"/>
  <c r="AF1103" i="66"/>
  <c r="M1103" i="66" s="1"/>
  <c r="AC1103" i="66"/>
  <c r="AE1103" i="66"/>
  <c r="L1103" i="66" s="1"/>
  <c r="AA1103" i="66"/>
  <c r="CD1102" i="66"/>
  <c r="CC1102" i="66"/>
  <c r="AX1102" i="66"/>
  <c r="AW1102" i="66"/>
  <c r="AF1102" i="66"/>
  <c r="M1102" i="66" s="1"/>
  <c r="AC1102" i="66"/>
  <c r="AE1102" i="66"/>
  <c r="L1102" i="66" s="1"/>
  <c r="AA1102" i="66"/>
  <c r="CD1101" i="66"/>
  <c r="CC1101" i="66"/>
  <c r="AX1101" i="66"/>
  <c r="AW1101" i="66"/>
  <c r="AF1101" i="66"/>
  <c r="M1101" i="66" s="1"/>
  <c r="AC1101" i="66"/>
  <c r="AE1101" i="66"/>
  <c r="L1101" i="66" s="1"/>
  <c r="AA1101" i="66"/>
  <c r="CD1100" i="66"/>
  <c r="CC1100" i="66"/>
  <c r="AX1100" i="66"/>
  <c r="AW1100" i="66"/>
  <c r="AF1100" i="66"/>
  <c r="M1100" i="66" s="1"/>
  <c r="AC1100" i="66"/>
  <c r="AE1100" i="66"/>
  <c r="L1100" i="66" s="1"/>
  <c r="AA1100" i="66"/>
  <c r="CD1099" i="66"/>
  <c r="CC1099" i="66"/>
  <c r="AX1099" i="66"/>
  <c r="AW1099" i="66"/>
  <c r="AF1099" i="66"/>
  <c r="M1099" i="66" s="1"/>
  <c r="AC1099" i="66"/>
  <c r="AE1099" i="66"/>
  <c r="L1099" i="66" s="1"/>
  <c r="AA1099" i="66"/>
  <c r="CD1098" i="66"/>
  <c r="CC1098" i="66"/>
  <c r="AX1098" i="66"/>
  <c r="AW1098" i="66"/>
  <c r="AF1098" i="66"/>
  <c r="M1098" i="66" s="1"/>
  <c r="AC1098" i="66"/>
  <c r="AE1098" i="66"/>
  <c r="L1098" i="66" s="1"/>
  <c r="AA1098" i="66"/>
  <c r="CD1097" i="66"/>
  <c r="CC1097" i="66"/>
  <c r="AX1097" i="66"/>
  <c r="AW1097" i="66"/>
  <c r="AF1097" i="66"/>
  <c r="M1097" i="66" s="1"/>
  <c r="AC1097" i="66"/>
  <c r="AE1097" i="66"/>
  <c r="L1097" i="66" s="1"/>
  <c r="AA1097" i="66"/>
  <c r="CD1096" i="66"/>
  <c r="CC1096" i="66"/>
  <c r="AX1096" i="66"/>
  <c r="AW1096" i="66"/>
  <c r="AC1096" i="66"/>
  <c r="AA1096" i="66"/>
  <c r="CD1095" i="66"/>
  <c r="CC1095" i="66"/>
  <c r="AX1095" i="66"/>
  <c r="AW1095" i="66"/>
  <c r="AF1095" i="66"/>
  <c r="M1095" i="66" s="1"/>
  <c r="AC1095" i="66"/>
  <c r="AE1095" i="66"/>
  <c r="L1095" i="66" s="1"/>
  <c r="AA1095" i="66"/>
  <c r="CD1094" i="66"/>
  <c r="CC1094" i="66"/>
  <c r="AX1094" i="66"/>
  <c r="AW1094" i="66"/>
  <c r="AF1094" i="66"/>
  <c r="M1094" i="66" s="1"/>
  <c r="AC1094" i="66"/>
  <c r="AE1094" i="66"/>
  <c r="L1094" i="66" s="1"/>
  <c r="AA1094" i="66"/>
  <c r="CD1093" i="66"/>
  <c r="CC1093" i="66"/>
  <c r="AX1093" i="66"/>
  <c r="AW1093" i="66"/>
  <c r="AF1093" i="66"/>
  <c r="M1093" i="66" s="1"/>
  <c r="AC1093" i="66"/>
  <c r="AE1093" i="66"/>
  <c r="L1093" i="66" s="1"/>
  <c r="AA1093" i="66"/>
  <c r="CD1092" i="66"/>
  <c r="CC1092" i="66"/>
  <c r="AX1092" i="66"/>
  <c r="AW1092" i="66"/>
  <c r="AF1092" i="66"/>
  <c r="M1092" i="66" s="1"/>
  <c r="AC1092" i="66"/>
  <c r="AE1092" i="66"/>
  <c r="L1092" i="66" s="1"/>
  <c r="AA1092" i="66"/>
  <c r="CD1091" i="66"/>
  <c r="CC1091" i="66"/>
  <c r="AX1091" i="66"/>
  <c r="AW1091" i="66"/>
  <c r="AF1091" i="66"/>
  <c r="M1091" i="66" s="1"/>
  <c r="AC1091" i="66"/>
  <c r="AE1091" i="66"/>
  <c r="L1091" i="66" s="1"/>
  <c r="AA1091" i="66"/>
  <c r="CD1090" i="66"/>
  <c r="CC1090" i="66"/>
  <c r="AX1090" i="66"/>
  <c r="AW1090" i="66"/>
  <c r="AF1090" i="66"/>
  <c r="M1090" i="66" s="1"/>
  <c r="AC1090" i="66"/>
  <c r="AE1090" i="66"/>
  <c r="L1090" i="66" s="1"/>
  <c r="AA1090" i="66"/>
  <c r="CD1089" i="66"/>
  <c r="CC1089" i="66"/>
  <c r="AX1089" i="66"/>
  <c r="AW1089" i="66"/>
  <c r="AF1089" i="66"/>
  <c r="M1089" i="66" s="1"/>
  <c r="AC1089" i="66"/>
  <c r="AE1089" i="66"/>
  <c r="L1089" i="66" s="1"/>
  <c r="AA1089" i="66"/>
  <c r="CD1088" i="66"/>
  <c r="CC1088" i="66"/>
  <c r="AX1088" i="66"/>
  <c r="AW1088" i="66"/>
  <c r="AF1088" i="66"/>
  <c r="M1088" i="66" s="1"/>
  <c r="AC1088" i="66"/>
  <c r="AE1088" i="66"/>
  <c r="L1088" i="66" s="1"/>
  <c r="AA1088" i="66"/>
  <c r="CD1087" i="66"/>
  <c r="CC1087" i="66"/>
  <c r="AX1087" i="66"/>
  <c r="AW1087" i="66"/>
  <c r="AF1087" i="66"/>
  <c r="M1087" i="66" s="1"/>
  <c r="AC1087" i="66"/>
  <c r="AE1087" i="66"/>
  <c r="L1087" i="66" s="1"/>
  <c r="AA1087" i="66"/>
  <c r="CD1086" i="66"/>
  <c r="CC1086" i="66"/>
  <c r="AX1086" i="66"/>
  <c r="AW1086" i="66"/>
  <c r="AF1086" i="66"/>
  <c r="M1086" i="66" s="1"/>
  <c r="AC1086" i="66"/>
  <c r="AE1086" i="66"/>
  <c r="L1086" i="66" s="1"/>
  <c r="AA1086" i="66"/>
  <c r="CD1085" i="66"/>
  <c r="CC1085" i="66"/>
  <c r="AX1085" i="66"/>
  <c r="AW1085" i="66"/>
  <c r="AF1085" i="66"/>
  <c r="M1085" i="66" s="1"/>
  <c r="AC1085" i="66"/>
  <c r="AE1085" i="66"/>
  <c r="L1085" i="66" s="1"/>
  <c r="AA1085" i="66"/>
  <c r="CD1084" i="66"/>
  <c r="CC1084" i="66"/>
  <c r="AX1084" i="66"/>
  <c r="AW1084" i="66"/>
  <c r="AF1084" i="66"/>
  <c r="M1084" i="66" s="1"/>
  <c r="AC1084" i="66"/>
  <c r="AE1084" i="66"/>
  <c r="L1084" i="66" s="1"/>
  <c r="AA1084" i="66"/>
  <c r="CD1083" i="66"/>
  <c r="CC1083" i="66"/>
  <c r="AX1083" i="66"/>
  <c r="AW1083" i="66"/>
  <c r="AF1083" i="66"/>
  <c r="M1083" i="66" s="1"/>
  <c r="AC1083" i="66"/>
  <c r="AE1083" i="66"/>
  <c r="L1083" i="66" s="1"/>
  <c r="AA1083" i="66"/>
  <c r="CD1082" i="66"/>
  <c r="CC1082" i="66"/>
  <c r="AX1082" i="66"/>
  <c r="AW1082" i="66"/>
  <c r="AF1082" i="66"/>
  <c r="M1082" i="66" s="1"/>
  <c r="AC1082" i="66"/>
  <c r="AE1082" i="66"/>
  <c r="L1082" i="66" s="1"/>
  <c r="AA1082" i="66"/>
  <c r="CD1081" i="66"/>
  <c r="CC1081" i="66"/>
  <c r="AX1081" i="66"/>
  <c r="AW1081" i="66"/>
  <c r="AF1081" i="66"/>
  <c r="M1081" i="66" s="1"/>
  <c r="AC1081" i="66"/>
  <c r="AE1081" i="66"/>
  <c r="L1081" i="66" s="1"/>
  <c r="AA1081" i="66"/>
  <c r="CD1080" i="66"/>
  <c r="CC1080" i="66"/>
  <c r="AX1080" i="66"/>
  <c r="AW1080" i="66"/>
  <c r="AF1080" i="66"/>
  <c r="M1080" i="66" s="1"/>
  <c r="AC1080" i="66"/>
  <c r="AE1080" i="66"/>
  <c r="L1080" i="66" s="1"/>
  <c r="AA1080" i="66"/>
  <c r="CD1079" i="66"/>
  <c r="CC1079" i="66"/>
  <c r="AX1079" i="66"/>
  <c r="AW1079" i="66"/>
  <c r="AC1079" i="66"/>
  <c r="AE1079" i="66"/>
  <c r="L1079" i="66" s="1"/>
  <c r="AA1079" i="66"/>
  <c r="CD1078" i="66"/>
  <c r="CC1078" i="66"/>
  <c r="AX1078" i="66"/>
  <c r="AW1078" i="66"/>
  <c r="AC1078" i="66"/>
  <c r="AE1078" i="66"/>
  <c r="L1078" i="66" s="1"/>
  <c r="AA1078" i="66"/>
  <c r="CD1077" i="66"/>
  <c r="CC1077" i="66"/>
  <c r="AX1077" i="66"/>
  <c r="AW1077" i="66"/>
  <c r="AF1077" i="66"/>
  <c r="M1077" i="66" s="1"/>
  <c r="AC1077" i="66"/>
  <c r="AE1077" i="66"/>
  <c r="L1077" i="66" s="1"/>
  <c r="AA1077" i="66"/>
  <c r="CD1076" i="66"/>
  <c r="CC1076" i="66"/>
  <c r="AX1076" i="66"/>
  <c r="AW1076" i="66"/>
  <c r="AF1076" i="66"/>
  <c r="M1076" i="66" s="1"/>
  <c r="AC1076" i="66"/>
  <c r="AE1076" i="66"/>
  <c r="L1076" i="66" s="1"/>
  <c r="AA1076" i="66"/>
  <c r="CD1075" i="66"/>
  <c r="CC1075" i="66"/>
  <c r="AX1075" i="66"/>
  <c r="AW1075" i="66"/>
  <c r="AC1075" i="66"/>
  <c r="AE1075" i="66"/>
  <c r="L1075" i="66" s="1"/>
  <c r="AA1075" i="66"/>
  <c r="CD1074" i="66"/>
  <c r="CC1074" i="66"/>
  <c r="AX1074" i="66"/>
  <c r="AW1074" i="66"/>
  <c r="AF1074" i="66"/>
  <c r="M1074" i="66" s="1"/>
  <c r="AC1074" i="66"/>
  <c r="AE1074" i="66"/>
  <c r="L1074" i="66" s="1"/>
  <c r="AA1074" i="66"/>
  <c r="CD1073" i="66"/>
  <c r="CC1073" i="66"/>
  <c r="AX1073" i="66"/>
  <c r="AW1073" i="66"/>
  <c r="AF1073" i="66"/>
  <c r="M1073" i="66" s="1"/>
  <c r="AC1073" i="66"/>
  <c r="AE1073" i="66"/>
  <c r="L1073" i="66" s="1"/>
  <c r="AA1073" i="66"/>
  <c r="CD1072" i="66"/>
  <c r="CC1072" i="66"/>
  <c r="AX1072" i="66"/>
  <c r="AW1072" i="66"/>
  <c r="AF1072" i="66"/>
  <c r="M1072" i="66" s="1"/>
  <c r="AC1072" i="66"/>
  <c r="AE1072" i="66"/>
  <c r="L1072" i="66" s="1"/>
  <c r="AA1072" i="66"/>
  <c r="CD1071" i="66"/>
  <c r="CC1071" i="66"/>
  <c r="AX1071" i="66"/>
  <c r="AW1071" i="66"/>
  <c r="AF1071" i="66"/>
  <c r="M1071" i="66" s="1"/>
  <c r="AC1071" i="66"/>
  <c r="AE1071" i="66"/>
  <c r="L1071" i="66" s="1"/>
  <c r="AA1071" i="66"/>
  <c r="CD1070" i="66"/>
  <c r="CC1070" i="66"/>
  <c r="AX1070" i="66"/>
  <c r="AW1070" i="66"/>
  <c r="AF1070" i="66"/>
  <c r="M1070" i="66" s="1"/>
  <c r="AC1070" i="66"/>
  <c r="AE1070" i="66"/>
  <c r="L1070" i="66" s="1"/>
  <c r="AA1070" i="66"/>
  <c r="CD1069" i="66"/>
  <c r="CC1069" i="66"/>
  <c r="AX1069" i="66"/>
  <c r="AW1069" i="66"/>
  <c r="AF1069" i="66"/>
  <c r="M1069" i="66" s="1"/>
  <c r="AC1069" i="66"/>
  <c r="AE1069" i="66"/>
  <c r="L1069" i="66" s="1"/>
  <c r="AA1069" i="66"/>
  <c r="CD1068" i="66"/>
  <c r="CC1068" i="66"/>
  <c r="AX1068" i="66"/>
  <c r="AW1068" i="66"/>
  <c r="AF1068" i="66"/>
  <c r="M1068" i="66" s="1"/>
  <c r="AC1068" i="66"/>
  <c r="AE1068" i="66"/>
  <c r="L1068" i="66" s="1"/>
  <c r="AA1068" i="66"/>
  <c r="CD1067" i="66"/>
  <c r="CC1067" i="66"/>
  <c r="AX1067" i="66"/>
  <c r="AW1067" i="66"/>
  <c r="AF1067" i="66"/>
  <c r="M1067" i="66" s="1"/>
  <c r="AC1067" i="66"/>
  <c r="AE1067" i="66"/>
  <c r="L1067" i="66" s="1"/>
  <c r="AA1067" i="66"/>
  <c r="CD1066" i="66"/>
  <c r="CC1066" i="66"/>
  <c r="AX1066" i="66"/>
  <c r="AW1066" i="66"/>
  <c r="AF1066" i="66"/>
  <c r="M1066" i="66" s="1"/>
  <c r="AC1066" i="66"/>
  <c r="AE1066" i="66"/>
  <c r="L1066" i="66" s="1"/>
  <c r="AA1066" i="66"/>
  <c r="CD1065" i="66"/>
  <c r="CC1065" i="66"/>
  <c r="AX1065" i="66"/>
  <c r="AW1065" i="66"/>
  <c r="AF1065" i="66"/>
  <c r="M1065" i="66" s="1"/>
  <c r="AC1065" i="66"/>
  <c r="AE1065" i="66"/>
  <c r="L1065" i="66" s="1"/>
  <c r="AA1065" i="66"/>
  <c r="CD1064" i="66"/>
  <c r="CC1064" i="66"/>
  <c r="AX1064" i="66"/>
  <c r="AW1064" i="66"/>
  <c r="AF1064" i="66"/>
  <c r="M1064" i="66" s="1"/>
  <c r="AC1064" i="66"/>
  <c r="AE1064" i="66"/>
  <c r="L1064" i="66" s="1"/>
  <c r="AA1064" i="66"/>
  <c r="CD1063" i="66"/>
  <c r="CC1063" i="66"/>
  <c r="AX1063" i="66"/>
  <c r="AW1063" i="66"/>
  <c r="AF1063" i="66"/>
  <c r="M1063" i="66" s="1"/>
  <c r="AC1063" i="66"/>
  <c r="AE1063" i="66"/>
  <c r="L1063" i="66" s="1"/>
  <c r="AA1063" i="66"/>
  <c r="CD1062" i="66"/>
  <c r="CC1062" i="66"/>
  <c r="AX1062" i="66"/>
  <c r="AW1062" i="66"/>
  <c r="AF1062" i="66"/>
  <c r="M1062" i="66" s="1"/>
  <c r="AC1062" i="66"/>
  <c r="AE1062" i="66"/>
  <c r="L1062" i="66" s="1"/>
  <c r="AA1062" i="66"/>
  <c r="CD1061" i="66"/>
  <c r="CC1061" i="66"/>
  <c r="AX1061" i="66"/>
  <c r="AW1061" i="66"/>
  <c r="AF1061" i="66"/>
  <c r="M1061" i="66" s="1"/>
  <c r="AC1061" i="66"/>
  <c r="AE1061" i="66"/>
  <c r="L1061" i="66" s="1"/>
  <c r="AA1061" i="66"/>
  <c r="CD1060" i="66"/>
  <c r="CC1060" i="66"/>
  <c r="AX1060" i="66"/>
  <c r="AW1060" i="66"/>
  <c r="AF1060" i="66"/>
  <c r="M1060" i="66" s="1"/>
  <c r="AC1060" i="66"/>
  <c r="AE1060" i="66"/>
  <c r="L1060" i="66" s="1"/>
  <c r="AA1060" i="66"/>
  <c r="CD1059" i="66"/>
  <c r="CC1059" i="66"/>
  <c r="AX1059" i="66"/>
  <c r="AW1059" i="66"/>
  <c r="AF1059" i="66"/>
  <c r="M1059" i="66" s="1"/>
  <c r="AC1059" i="66"/>
  <c r="AE1059" i="66"/>
  <c r="L1059" i="66" s="1"/>
  <c r="AA1059" i="66"/>
  <c r="CD1058" i="66"/>
  <c r="CC1058" i="66"/>
  <c r="AX1058" i="66"/>
  <c r="AW1058" i="66"/>
  <c r="AF1058" i="66"/>
  <c r="M1058" i="66" s="1"/>
  <c r="AC1058" i="66"/>
  <c r="AE1058" i="66"/>
  <c r="L1058" i="66" s="1"/>
  <c r="AA1058" i="66"/>
  <c r="CD1057" i="66"/>
  <c r="CC1057" i="66"/>
  <c r="AX1057" i="66"/>
  <c r="AW1057" i="66"/>
  <c r="AF1057" i="66"/>
  <c r="M1057" i="66" s="1"/>
  <c r="AC1057" i="66"/>
  <c r="AE1057" i="66"/>
  <c r="L1057" i="66" s="1"/>
  <c r="AA1057" i="66"/>
  <c r="CD1056" i="66"/>
  <c r="CC1056" i="66"/>
  <c r="AX1056" i="66"/>
  <c r="AW1056" i="66"/>
  <c r="AF1056" i="66"/>
  <c r="M1056" i="66" s="1"/>
  <c r="AC1056" i="66"/>
  <c r="AE1056" i="66"/>
  <c r="L1056" i="66" s="1"/>
  <c r="AA1056" i="66"/>
  <c r="CD1055" i="66"/>
  <c r="CC1055" i="66"/>
  <c r="AX1055" i="66"/>
  <c r="AW1055" i="66"/>
  <c r="AF1055" i="66"/>
  <c r="M1055" i="66" s="1"/>
  <c r="AC1055" i="66"/>
  <c r="AE1055" i="66"/>
  <c r="L1055" i="66" s="1"/>
  <c r="AA1055" i="66"/>
  <c r="CD1054" i="66"/>
  <c r="CC1054" i="66"/>
  <c r="AX1054" i="66"/>
  <c r="AW1054" i="66"/>
  <c r="AF1054" i="66"/>
  <c r="M1054" i="66" s="1"/>
  <c r="AC1054" i="66"/>
  <c r="AE1054" i="66"/>
  <c r="L1054" i="66" s="1"/>
  <c r="AA1054" i="66"/>
  <c r="CD1053" i="66"/>
  <c r="CC1053" i="66"/>
  <c r="AX1053" i="66"/>
  <c r="AW1053" i="66"/>
  <c r="AF1053" i="66"/>
  <c r="M1053" i="66" s="1"/>
  <c r="AC1053" i="66"/>
  <c r="AE1053" i="66"/>
  <c r="L1053" i="66" s="1"/>
  <c r="AA1053" i="66"/>
  <c r="CD1052" i="66"/>
  <c r="CC1052" i="66"/>
  <c r="AX1052" i="66"/>
  <c r="AW1052" i="66"/>
  <c r="AF1052" i="66"/>
  <c r="M1052" i="66" s="1"/>
  <c r="AC1052" i="66"/>
  <c r="AE1052" i="66"/>
  <c r="L1052" i="66" s="1"/>
  <c r="AA1052" i="66"/>
  <c r="CD1051" i="66"/>
  <c r="CC1051" i="66"/>
  <c r="AX1051" i="66"/>
  <c r="AW1051" i="66"/>
  <c r="AF1051" i="66"/>
  <c r="M1051" i="66" s="1"/>
  <c r="AC1051" i="66"/>
  <c r="AE1051" i="66"/>
  <c r="L1051" i="66" s="1"/>
  <c r="AA1051" i="66"/>
  <c r="CD1050" i="66"/>
  <c r="CC1050" i="66"/>
  <c r="AX1050" i="66"/>
  <c r="AW1050" i="66"/>
  <c r="AF1050" i="66"/>
  <c r="M1050" i="66" s="1"/>
  <c r="AC1050" i="66"/>
  <c r="AE1050" i="66"/>
  <c r="L1050" i="66" s="1"/>
  <c r="AA1050" i="66"/>
  <c r="CD1049" i="66"/>
  <c r="CC1049" i="66"/>
  <c r="AX1049" i="66"/>
  <c r="AW1049" i="66"/>
  <c r="AF1049" i="66"/>
  <c r="M1049" i="66" s="1"/>
  <c r="AC1049" i="66"/>
  <c r="AE1049" i="66"/>
  <c r="L1049" i="66" s="1"/>
  <c r="AA1049" i="66"/>
  <c r="CD1048" i="66"/>
  <c r="CC1048" i="66"/>
  <c r="AX1048" i="66"/>
  <c r="AW1048" i="66"/>
  <c r="AF1048" i="66"/>
  <c r="M1048" i="66" s="1"/>
  <c r="AC1048" i="66"/>
  <c r="AE1048" i="66"/>
  <c r="L1048" i="66" s="1"/>
  <c r="AA1048" i="66"/>
  <c r="CD1047" i="66"/>
  <c r="CC1047" i="66"/>
  <c r="AX1047" i="66"/>
  <c r="AW1047" i="66"/>
  <c r="AF1047" i="66"/>
  <c r="M1047" i="66" s="1"/>
  <c r="AC1047" i="66"/>
  <c r="AE1047" i="66"/>
  <c r="L1047" i="66" s="1"/>
  <c r="AA1047" i="66"/>
  <c r="CD1046" i="66"/>
  <c r="CC1046" i="66"/>
  <c r="AX1046" i="66"/>
  <c r="AW1046" i="66"/>
  <c r="AF1046" i="66"/>
  <c r="M1046" i="66" s="1"/>
  <c r="AC1046" i="66"/>
  <c r="AE1046" i="66"/>
  <c r="L1046" i="66" s="1"/>
  <c r="AA1046" i="66"/>
  <c r="CD1045" i="66"/>
  <c r="CC1045" i="66"/>
  <c r="AX1045" i="66"/>
  <c r="AW1045" i="66"/>
  <c r="AF1045" i="66"/>
  <c r="M1045" i="66" s="1"/>
  <c r="AC1045" i="66"/>
  <c r="AE1045" i="66"/>
  <c r="L1045" i="66" s="1"/>
  <c r="AA1045" i="66"/>
  <c r="CD1044" i="66"/>
  <c r="CC1044" i="66"/>
  <c r="AX1044" i="66"/>
  <c r="AW1044" i="66"/>
  <c r="AF1044" i="66"/>
  <c r="M1044" i="66" s="1"/>
  <c r="AC1044" i="66"/>
  <c r="AE1044" i="66"/>
  <c r="L1044" i="66" s="1"/>
  <c r="AA1044" i="66"/>
  <c r="CD1043" i="66"/>
  <c r="CC1043" i="66"/>
  <c r="AX1043" i="66"/>
  <c r="AW1043" i="66"/>
  <c r="AF1043" i="66"/>
  <c r="M1043" i="66" s="1"/>
  <c r="AC1043" i="66"/>
  <c r="AE1043" i="66"/>
  <c r="L1043" i="66" s="1"/>
  <c r="AA1043" i="66"/>
  <c r="CD1042" i="66"/>
  <c r="CC1042" i="66"/>
  <c r="AX1042" i="66"/>
  <c r="AW1042" i="66"/>
  <c r="AF1042" i="66"/>
  <c r="M1042" i="66" s="1"/>
  <c r="AC1042" i="66"/>
  <c r="AE1042" i="66"/>
  <c r="L1042" i="66" s="1"/>
  <c r="AA1042" i="66"/>
  <c r="CD1041" i="66"/>
  <c r="CC1041" i="66"/>
  <c r="AX1041" i="66"/>
  <c r="AW1041" i="66"/>
  <c r="AF1041" i="66"/>
  <c r="M1041" i="66" s="1"/>
  <c r="AC1041" i="66"/>
  <c r="AE1041" i="66"/>
  <c r="L1041" i="66" s="1"/>
  <c r="AA1041" i="66"/>
  <c r="CD1040" i="66"/>
  <c r="CC1040" i="66"/>
  <c r="AX1040" i="66"/>
  <c r="AW1040" i="66"/>
  <c r="AF1040" i="66"/>
  <c r="M1040" i="66" s="1"/>
  <c r="AC1040" i="66"/>
  <c r="AE1040" i="66"/>
  <c r="L1040" i="66" s="1"/>
  <c r="AA1040" i="66"/>
  <c r="CD1039" i="66"/>
  <c r="CC1039" i="66"/>
  <c r="AX1039" i="66"/>
  <c r="AW1039" i="66"/>
  <c r="AF1039" i="66"/>
  <c r="M1039" i="66" s="1"/>
  <c r="AC1039" i="66"/>
  <c r="AE1039" i="66"/>
  <c r="L1039" i="66" s="1"/>
  <c r="AA1039" i="66"/>
  <c r="CD1038" i="66"/>
  <c r="CC1038" i="66"/>
  <c r="AX1038" i="66"/>
  <c r="AW1038" i="66"/>
  <c r="AF1038" i="66"/>
  <c r="M1038" i="66" s="1"/>
  <c r="AC1038" i="66"/>
  <c r="AE1038" i="66"/>
  <c r="L1038" i="66" s="1"/>
  <c r="AA1038" i="66"/>
  <c r="CD1037" i="66"/>
  <c r="CC1037" i="66"/>
  <c r="AX1037" i="66"/>
  <c r="AW1037" i="66"/>
  <c r="AF1037" i="66"/>
  <c r="M1037" i="66" s="1"/>
  <c r="AC1037" i="66"/>
  <c r="AE1037" i="66"/>
  <c r="L1037" i="66" s="1"/>
  <c r="AA1037" i="66"/>
  <c r="CD1036" i="66"/>
  <c r="CC1036" i="66"/>
  <c r="AX1036" i="66"/>
  <c r="AW1036" i="66"/>
  <c r="AF1036" i="66"/>
  <c r="M1036" i="66" s="1"/>
  <c r="AC1036" i="66"/>
  <c r="AE1036" i="66"/>
  <c r="L1036" i="66" s="1"/>
  <c r="AA1036" i="66"/>
  <c r="CD1035" i="66"/>
  <c r="CC1035" i="66"/>
  <c r="AX1035" i="66"/>
  <c r="AW1035" i="66"/>
  <c r="AF1035" i="66"/>
  <c r="M1035" i="66" s="1"/>
  <c r="AC1035" i="66"/>
  <c r="AE1035" i="66"/>
  <c r="L1035" i="66" s="1"/>
  <c r="AA1035" i="66"/>
  <c r="CD1034" i="66"/>
  <c r="CC1034" i="66"/>
  <c r="AX1034" i="66"/>
  <c r="AW1034" i="66"/>
  <c r="AF1034" i="66"/>
  <c r="M1034" i="66" s="1"/>
  <c r="AC1034" i="66"/>
  <c r="AE1034" i="66"/>
  <c r="L1034" i="66" s="1"/>
  <c r="AA1034" i="66"/>
  <c r="CD1033" i="66"/>
  <c r="CC1033" i="66"/>
  <c r="AX1033" i="66"/>
  <c r="AW1033" i="66"/>
  <c r="AF1033" i="66"/>
  <c r="M1033" i="66" s="1"/>
  <c r="AC1033" i="66"/>
  <c r="AE1033" i="66"/>
  <c r="L1033" i="66" s="1"/>
  <c r="AA1033" i="66"/>
  <c r="CD1032" i="66"/>
  <c r="CC1032" i="66"/>
  <c r="AX1032" i="66"/>
  <c r="AW1032" i="66"/>
  <c r="AF1032" i="66"/>
  <c r="M1032" i="66" s="1"/>
  <c r="AC1032" i="66"/>
  <c r="AE1032" i="66"/>
  <c r="L1032" i="66" s="1"/>
  <c r="AA1032" i="66"/>
  <c r="CD1031" i="66"/>
  <c r="CC1031" i="66"/>
  <c r="AX1031" i="66"/>
  <c r="AW1031" i="66"/>
  <c r="AF1031" i="66"/>
  <c r="M1031" i="66" s="1"/>
  <c r="AC1031" i="66"/>
  <c r="AE1031" i="66"/>
  <c r="L1031" i="66" s="1"/>
  <c r="AA1031" i="66"/>
  <c r="CD1030" i="66"/>
  <c r="CC1030" i="66"/>
  <c r="AX1030" i="66"/>
  <c r="AW1030" i="66"/>
  <c r="AF1030" i="66"/>
  <c r="M1030" i="66" s="1"/>
  <c r="AC1030" i="66"/>
  <c r="AE1030" i="66"/>
  <c r="L1030" i="66" s="1"/>
  <c r="AA1030" i="66"/>
  <c r="CD1029" i="66"/>
  <c r="CC1029" i="66"/>
  <c r="AX1029" i="66"/>
  <c r="AW1029" i="66"/>
  <c r="AF1029" i="66"/>
  <c r="M1029" i="66" s="1"/>
  <c r="AC1029" i="66"/>
  <c r="AE1029" i="66"/>
  <c r="L1029" i="66" s="1"/>
  <c r="AA1029" i="66"/>
  <c r="CD1028" i="66"/>
  <c r="CC1028" i="66"/>
  <c r="AX1028" i="66"/>
  <c r="AW1028" i="66"/>
  <c r="AF1028" i="66"/>
  <c r="M1028" i="66" s="1"/>
  <c r="AC1028" i="66"/>
  <c r="AE1028" i="66"/>
  <c r="L1028" i="66" s="1"/>
  <c r="AA1028" i="66"/>
  <c r="CD1027" i="66"/>
  <c r="CC1027" i="66"/>
  <c r="AX1027" i="66"/>
  <c r="AW1027" i="66"/>
  <c r="AF1027" i="66"/>
  <c r="M1027" i="66" s="1"/>
  <c r="AC1027" i="66"/>
  <c r="AE1027" i="66"/>
  <c r="L1027" i="66" s="1"/>
  <c r="AA1027" i="66"/>
  <c r="CD1026" i="66"/>
  <c r="CC1026" i="66"/>
  <c r="AX1026" i="66"/>
  <c r="AW1026" i="66"/>
  <c r="AF1026" i="66"/>
  <c r="M1026" i="66" s="1"/>
  <c r="AC1026" i="66"/>
  <c r="AE1026" i="66"/>
  <c r="L1026" i="66" s="1"/>
  <c r="AA1026" i="66"/>
  <c r="CD1025" i="66"/>
  <c r="CC1025" i="66"/>
  <c r="AX1025" i="66"/>
  <c r="AW1025" i="66"/>
  <c r="AF1025" i="66"/>
  <c r="M1025" i="66" s="1"/>
  <c r="AC1025" i="66"/>
  <c r="AE1025" i="66"/>
  <c r="L1025" i="66" s="1"/>
  <c r="AA1025" i="66"/>
  <c r="CD1024" i="66"/>
  <c r="CC1024" i="66"/>
  <c r="AX1024" i="66"/>
  <c r="AW1024" i="66"/>
  <c r="AF1024" i="66"/>
  <c r="M1024" i="66" s="1"/>
  <c r="AC1024" i="66"/>
  <c r="AE1024" i="66"/>
  <c r="L1024" i="66" s="1"/>
  <c r="AA1024" i="66"/>
  <c r="CD1023" i="66"/>
  <c r="CC1023" i="66"/>
  <c r="AX1023" i="66"/>
  <c r="AW1023" i="66"/>
  <c r="AF1023" i="66"/>
  <c r="M1023" i="66" s="1"/>
  <c r="AC1023" i="66"/>
  <c r="AE1023" i="66"/>
  <c r="L1023" i="66" s="1"/>
  <c r="AA1023" i="66"/>
  <c r="CD1022" i="66"/>
  <c r="CC1022" i="66"/>
  <c r="AX1022" i="66"/>
  <c r="AW1022" i="66"/>
  <c r="AF1022" i="66"/>
  <c r="M1022" i="66" s="1"/>
  <c r="AC1022" i="66"/>
  <c r="AE1022" i="66"/>
  <c r="L1022" i="66" s="1"/>
  <c r="AA1022" i="66"/>
  <c r="CD1021" i="66"/>
  <c r="CC1021" i="66"/>
  <c r="AX1021" i="66"/>
  <c r="AW1021" i="66"/>
  <c r="AF1021" i="66"/>
  <c r="M1021" i="66" s="1"/>
  <c r="AC1021" i="66"/>
  <c r="AE1021" i="66"/>
  <c r="L1021" i="66" s="1"/>
  <c r="AA1021" i="66"/>
  <c r="CD1020" i="66"/>
  <c r="CC1020" i="66"/>
  <c r="AX1020" i="66"/>
  <c r="AW1020" i="66"/>
  <c r="AF1020" i="66"/>
  <c r="M1020" i="66" s="1"/>
  <c r="AC1020" i="66"/>
  <c r="AE1020" i="66"/>
  <c r="L1020" i="66" s="1"/>
  <c r="AA1020" i="66"/>
  <c r="CD1019" i="66"/>
  <c r="CC1019" i="66"/>
  <c r="AX1019" i="66"/>
  <c r="AW1019" i="66"/>
  <c r="AF1019" i="66"/>
  <c r="M1019" i="66" s="1"/>
  <c r="AC1019" i="66"/>
  <c r="AE1019" i="66"/>
  <c r="L1019" i="66" s="1"/>
  <c r="AA1019" i="66"/>
  <c r="CD1018" i="66"/>
  <c r="CC1018" i="66"/>
  <c r="AX1018" i="66"/>
  <c r="AW1018" i="66"/>
  <c r="AF1018" i="66"/>
  <c r="M1018" i="66" s="1"/>
  <c r="AC1018" i="66"/>
  <c r="AE1018" i="66"/>
  <c r="L1018" i="66" s="1"/>
  <c r="AA1018" i="66"/>
  <c r="CN27" i="66" l="1"/>
  <c r="CL25" i="66"/>
  <c r="CJ23" i="66"/>
  <c r="AH31" i="79" s="1"/>
  <c r="CM20" i="66"/>
  <c r="CK18" i="66"/>
  <c r="CN15" i="66"/>
  <c r="CL13" i="66"/>
  <c r="CJ11" i="66"/>
  <c r="AH19" i="79" s="1"/>
  <c r="CM8" i="66"/>
  <c r="AJ16" i="79" s="1"/>
  <c r="CK6" i="66"/>
  <c r="CM19" i="66"/>
  <c r="AJ27" i="79" s="1"/>
  <c r="CN14" i="66"/>
  <c r="AK22" i="79" s="1"/>
  <c r="CM7" i="66"/>
  <c r="CK24" i="66"/>
  <c r="CK12" i="66"/>
  <c r="CJ5" i="66"/>
  <c r="CK21" i="66"/>
  <c r="CL23" i="66"/>
  <c r="CK23" i="66"/>
  <c r="CM27" i="66"/>
  <c r="AJ35" i="79" s="1"/>
  <c r="CK25" i="66"/>
  <c r="AI33" i="79" s="1"/>
  <c r="CN22" i="66"/>
  <c r="AK30" i="79" s="1"/>
  <c r="CL20" i="66"/>
  <c r="AG28" i="79" s="1"/>
  <c r="CJ18" i="66"/>
  <c r="AH26" i="79" s="1"/>
  <c r="CM15" i="66"/>
  <c r="CK13" i="66"/>
  <c r="CN10" i="66"/>
  <c r="CL8" i="66"/>
  <c r="CJ6" i="66"/>
  <c r="CM3" i="66"/>
  <c r="CJ22" i="66"/>
  <c r="CL12" i="66"/>
  <c r="AG20" i="79" s="1"/>
  <c r="CK5" i="66"/>
  <c r="CM26" i="66"/>
  <c r="AJ34" i="79" s="1"/>
  <c r="CM14" i="66"/>
  <c r="AJ22" i="79" s="1"/>
  <c r="CM23" i="66"/>
  <c r="AJ31" i="79" s="1"/>
  <c r="CM18" i="66"/>
  <c r="CN20" i="66"/>
  <c r="CL27" i="66"/>
  <c r="CJ25" i="66"/>
  <c r="CM22" i="66"/>
  <c r="CK20" i="66"/>
  <c r="CN17" i="66"/>
  <c r="CL15" i="66"/>
  <c r="AG23" i="79" s="1"/>
  <c r="CJ13" i="66"/>
  <c r="AH21" i="79" s="1"/>
  <c r="CM10" i="66"/>
  <c r="AJ18" i="79" s="1"/>
  <c r="CK8" i="66"/>
  <c r="AI16" i="79" s="1"/>
  <c r="CN5" i="66"/>
  <c r="CL3" i="66"/>
  <c r="CK17" i="66"/>
  <c r="CJ10" i="66"/>
  <c r="CN21" i="66"/>
  <c r="CJ14" i="66"/>
  <c r="CN13" i="66"/>
  <c r="CM13" i="66"/>
  <c r="CK27" i="66"/>
  <c r="AI35" i="79" s="1"/>
  <c r="CN24" i="66"/>
  <c r="AK32" i="79" s="1"/>
  <c r="CL22" i="66"/>
  <c r="AG30" i="79" s="1"/>
  <c r="CJ20" i="66"/>
  <c r="AH28" i="79" s="1"/>
  <c r="CM17" i="66"/>
  <c r="AJ25" i="79" s="1"/>
  <c r="CK15" i="66"/>
  <c r="CN12" i="66"/>
  <c r="CL10" i="66"/>
  <c r="AG18" i="79" s="1"/>
  <c r="CJ8" i="66"/>
  <c r="CM5" i="66"/>
  <c r="CK3" i="66"/>
  <c r="CL24" i="66"/>
  <c r="AG32" i="79" s="1"/>
  <c r="CJ17" i="66"/>
  <c r="AH25" i="79" s="1"/>
  <c r="CN9" i="66"/>
  <c r="AK17" i="79" s="1"/>
  <c r="CN18" i="66"/>
  <c r="AK26" i="79" s="1"/>
  <c r="CK16" i="66"/>
  <c r="AI24" i="79" s="1"/>
  <c r="CJ16" i="66"/>
  <c r="AH24" i="79" s="1"/>
  <c r="CJ27" i="66"/>
  <c r="CM24" i="66"/>
  <c r="CK22" i="66"/>
  <c r="AI30" i="79" s="1"/>
  <c r="CN19" i="66"/>
  <c r="CL17" i="66"/>
  <c r="CJ15" i="66"/>
  <c r="AH23" i="79" s="1"/>
  <c r="CM12" i="66"/>
  <c r="AJ20" i="79" s="1"/>
  <c r="CK10" i="66"/>
  <c r="AI18" i="79" s="1"/>
  <c r="CN7" i="66"/>
  <c r="AK15" i="79" s="1"/>
  <c r="CL5" i="66"/>
  <c r="CJ3" i="66"/>
  <c r="CN26" i="66"/>
  <c r="AK34" i="79" s="1"/>
  <c r="CL19" i="66"/>
  <c r="CL7" i="66"/>
  <c r="CL16" i="66"/>
  <c r="CJ21" i="66"/>
  <c r="CL18" i="66"/>
  <c r="CL26" i="66"/>
  <c r="CJ24" i="66"/>
  <c r="AH32" i="79" s="1"/>
  <c r="CM21" i="66"/>
  <c r="AJ29" i="79" s="1"/>
  <c r="CK19" i="66"/>
  <c r="AI27" i="79" s="1"/>
  <c r="CN16" i="66"/>
  <c r="AK24" i="79" s="1"/>
  <c r="CL14" i="66"/>
  <c r="AG22" i="79" s="1"/>
  <c r="CJ12" i="66"/>
  <c r="AH20" i="79" s="1"/>
  <c r="CM9" i="66"/>
  <c r="CK7" i="66"/>
  <c r="CN4" i="66"/>
  <c r="CK26" i="66"/>
  <c r="CN23" i="66"/>
  <c r="CL21" i="66"/>
  <c r="CJ19" i="66"/>
  <c r="CM16" i="66"/>
  <c r="AJ24" i="79" s="1"/>
  <c r="CK14" i="66"/>
  <c r="AI22" i="79" s="1"/>
  <c r="CN11" i="66"/>
  <c r="AK19" i="79" s="1"/>
  <c r="CL9" i="66"/>
  <c r="AG17" i="79" s="1"/>
  <c r="CJ7" i="66"/>
  <c r="AH15" i="79" s="1"/>
  <c r="CM4" i="66"/>
  <c r="CJ26" i="66"/>
  <c r="CM11" i="66"/>
  <c r="CK9" i="66"/>
  <c r="CN6" i="66"/>
  <c r="AK14" i="79" s="1"/>
  <c r="CL4" i="66"/>
  <c r="CN25" i="66"/>
  <c r="AK33" i="79" s="1"/>
  <c r="CL11" i="66"/>
  <c r="AG19" i="79" s="1"/>
  <c r="CJ9" i="66"/>
  <c r="AH17" i="79" s="1"/>
  <c r="CM6" i="66"/>
  <c r="AJ14" i="79" s="1"/>
  <c r="CK4" i="66"/>
  <c r="CM25" i="66"/>
  <c r="AJ33" i="79" s="1"/>
  <c r="CK11" i="66"/>
  <c r="CN8" i="66"/>
  <c r="CL6" i="66"/>
  <c r="AG14" i="79" s="1"/>
  <c r="CJ4" i="66"/>
  <c r="Y1728" i="66"/>
  <c r="X1728" i="66"/>
  <c r="W1728" i="66"/>
  <c r="Z1728" i="66" s="1"/>
  <c r="Y1758" i="66"/>
  <c r="X1758" i="66"/>
  <c r="W1758" i="66"/>
  <c r="Z1758" i="66" s="1"/>
  <c r="AT1758" i="66" s="1"/>
  <c r="BM1758" i="66" s="1"/>
  <c r="Y1747" i="66"/>
  <c r="X1747" i="66"/>
  <c r="W1747" i="66"/>
  <c r="Z1747" i="66" s="1"/>
  <c r="BT1747" i="66" s="1"/>
  <c r="Y1707" i="66"/>
  <c r="X1707" i="66"/>
  <c r="W1707" i="66"/>
  <c r="Z1707" i="66" s="1"/>
  <c r="AU1707" i="66" s="1"/>
  <c r="BN1707" i="66" s="1"/>
  <c r="W1518" i="66"/>
  <c r="X1518" i="66"/>
  <c r="Y1518" i="66"/>
  <c r="Y1580" i="66"/>
  <c r="X1580" i="66"/>
  <c r="W1580" i="66"/>
  <c r="Z1580" i="66" s="1"/>
  <c r="X1668" i="66"/>
  <c r="Y1668" i="66"/>
  <c r="W1668" i="66"/>
  <c r="Z1668" i="66" s="1"/>
  <c r="Y1768" i="66"/>
  <c r="X1768" i="66"/>
  <c r="W1768" i="66"/>
  <c r="Z1768" i="66" s="1"/>
  <c r="Y1682" i="66"/>
  <c r="W1682" i="66"/>
  <c r="X1682" i="66"/>
  <c r="Y1933" i="66"/>
  <c r="X1933" i="66"/>
  <c r="W1933" i="66"/>
  <c r="Z1933" i="66" s="1"/>
  <c r="Y1726" i="66"/>
  <c r="W1726" i="66"/>
  <c r="Z1726" i="66" s="1"/>
  <c r="X1726" i="66"/>
  <c r="Y1639" i="66"/>
  <c r="X1639" i="66"/>
  <c r="W1639" i="66"/>
  <c r="Z1639" i="66" s="1"/>
  <c r="Y1526" i="66"/>
  <c r="X1526" i="66"/>
  <c r="W1526" i="66"/>
  <c r="Z1526" i="66" s="1"/>
  <c r="X1602" i="66"/>
  <c r="W1602" i="66"/>
  <c r="Z1602" i="66" s="1"/>
  <c r="Y1602" i="66"/>
  <c r="Y1542" i="66"/>
  <c r="X1542" i="66"/>
  <c r="W1542" i="66"/>
  <c r="Z1542" i="66" s="1"/>
  <c r="Y1614" i="66"/>
  <c r="X1614" i="66"/>
  <c r="W1614" i="66"/>
  <c r="Z1614" i="66" s="1"/>
  <c r="Y1605" i="66"/>
  <c r="X1605" i="66"/>
  <c r="W1605" i="66"/>
  <c r="Z1605" i="66" s="1"/>
  <c r="W1566" i="66"/>
  <c r="Y1566" i="66"/>
  <c r="X1566" i="66"/>
  <c r="W1575" i="66"/>
  <c r="Z1575" i="66" s="1"/>
  <c r="Y1575" i="66"/>
  <c r="X1575" i="66"/>
  <c r="Y1649" i="66"/>
  <c r="W1649" i="66"/>
  <c r="Z1649" i="66" s="1"/>
  <c r="X1649" i="66"/>
  <c r="W1665" i="66"/>
  <c r="Y1665" i="66"/>
  <c r="X1665" i="66"/>
  <c r="Y1697" i="66"/>
  <c r="X1697" i="66"/>
  <c r="W1697" i="66"/>
  <c r="Z1697" i="66" s="1"/>
  <c r="Y1729" i="66"/>
  <c r="W1729" i="66"/>
  <c r="Z1729" i="66" s="1"/>
  <c r="X1729" i="66"/>
  <c r="Y1647" i="66"/>
  <c r="X1647" i="66"/>
  <c r="W1647" i="66"/>
  <c r="Z1647" i="66" s="1"/>
  <c r="Y1683" i="66"/>
  <c r="X1683" i="66"/>
  <c r="W1683" i="66"/>
  <c r="Z1683" i="66" s="1"/>
  <c r="Y1723" i="66"/>
  <c r="X1723" i="66"/>
  <c r="W1723" i="66"/>
  <c r="Z1723" i="66" s="1"/>
  <c r="X1645" i="66"/>
  <c r="W1645" i="66"/>
  <c r="Z1645" i="66" s="1"/>
  <c r="Y1645" i="66"/>
  <c r="W1941" i="66"/>
  <c r="Z1941" i="66" s="1"/>
  <c r="Y1941" i="66"/>
  <c r="X1941" i="66"/>
  <c r="Y1552" i="66"/>
  <c r="X1552" i="66"/>
  <c r="W1552" i="66"/>
  <c r="Z1552" i="66" s="1"/>
  <c r="Y1863" i="66"/>
  <c r="X1863" i="66"/>
  <c r="W1863" i="66"/>
  <c r="Y1973" i="66"/>
  <c r="X1973" i="66"/>
  <c r="W1973" i="66"/>
  <c r="Z1973" i="66" s="1"/>
  <c r="Y1830" i="66"/>
  <c r="X1830" i="66"/>
  <c r="W1830" i="66"/>
  <c r="Z1830" i="66" s="1"/>
  <c r="Y1823" i="66"/>
  <c r="X1823" i="66"/>
  <c r="W1823" i="66"/>
  <c r="Y1854" i="66"/>
  <c r="W1854" i="66"/>
  <c r="X1854" i="66"/>
  <c r="Y1809" i="66"/>
  <c r="X1809" i="66"/>
  <c r="W1809" i="66"/>
  <c r="Z1809" i="66" s="1"/>
  <c r="Y1989" i="66"/>
  <c r="X1989" i="66"/>
  <c r="W1989" i="66"/>
  <c r="Z1989" i="66" s="1"/>
  <c r="Y1994" i="66"/>
  <c r="W1994" i="66"/>
  <c r="Z1994" i="66" s="1"/>
  <c r="X1994" i="66"/>
  <c r="Y1959" i="66"/>
  <c r="X1959" i="66"/>
  <c r="W1959" i="66"/>
  <c r="Y1955" i="66"/>
  <c r="X1955" i="66"/>
  <c r="W1955" i="66"/>
  <c r="Z1955" i="66" s="1"/>
  <c r="Y1982" i="66"/>
  <c r="X1982" i="66"/>
  <c r="W1982" i="66"/>
  <c r="Z1982" i="66" s="1"/>
  <c r="Y1658" i="66"/>
  <c r="X1658" i="66"/>
  <c r="W1658" i="66"/>
  <c r="X1541" i="66"/>
  <c r="W1541" i="66"/>
  <c r="Z1541" i="66" s="1"/>
  <c r="BR1541" i="66" s="1"/>
  <c r="Y1541" i="66"/>
  <c r="Y1949" i="66"/>
  <c r="X1949" i="66"/>
  <c r="W1949" i="66"/>
  <c r="Z1949" i="66" s="1"/>
  <c r="Y1679" i="66"/>
  <c r="X1679" i="66"/>
  <c r="W1679" i="66"/>
  <c r="Z1679" i="66" s="1"/>
  <c r="AV1679" i="66" s="1"/>
  <c r="BO1679" i="66" s="1"/>
  <c r="Y1703" i="66"/>
  <c r="X1703" i="66"/>
  <c r="W1703" i="66"/>
  <c r="Z1703" i="66" s="1"/>
  <c r="AQ1703" i="66" s="1"/>
  <c r="BJ1703" i="66" s="1"/>
  <c r="X1522" i="66"/>
  <c r="W1522" i="66"/>
  <c r="Z1522" i="66" s="1"/>
  <c r="BT1522" i="66" s="1"/>
  <c r="Y1522" i="66"/>
  <c r="Y1798" i="66"/>
  <c r="W1798" i="66"/>
  <c r="Z1798" i="66" s="1"/>
  <c r="X1798" i="66"/>
  <c r="Y1966" i="66"/>
  <c r="W1966" i="66"/>
  <c r="Z1966" i="66" s="1"/>
  <c r="X1966" i="66"/>
  <c r="X1667" i="66"/>
  <c r="W1667" i="66"/>
  <c r="Y1667" i="66"/>
  <c r="Y1555" i="66"/>
  <c r="X1555" i="66"/>
  <c r="W1555" i="66"/>
  <c r="Z1555" i="66" s="1"/>
  <c r="Y1900" i="66"/>
  <c r="X1900" i="66"/>
  <c r="W1900" i="66"/>
  <c r="Z1900" i="66" s="1"/>
  <c r="AP1900" i="66" s="1"/>
  <c r="BI1900" i="66" s="1"/>
  <c r="Y1568" i="66"/>
  <c r="X1568" i="66"/>
  <c r="W1568" i="66"/>
  <c r="Z1568" i="66" s="1"/>
  <c r="AS1568" i="66" s="1"/>
  <c r="BL1568" i="66" s="1"/>
  <c r="Y1631" i="66"/>
  <c r="W1631" i="66"/>
  <c r="X1631" i="66"/>
  <c r="Y1539" i="66"/>
  <c r="X1539" i="66"/>
  <c r="W1539" i="66"/>
  <c r="Z1539" i="66" s="1"/>
  <c r="Y1839" i="66"/>
  <c r="X1839" i="66"/>
  <c r="W1839" i="66"/>
  <c r="Z1839" i="66" s="1"/>
  <c r="W1524" i="66"/>
  <c r="Z1524" i="66" s="1"/>
  <c r="BT1524" i="66" s="1"/>
  <c r="Y1524" i="66"/>
  <c r="X1524" i="66"/>
  <c r="Y1633" i="66"/>
  <c r="X1633" i="66"/>
  <c r="W1633" i="66"/>
  <c r="Z1633" i="66" s="1"/>
  <c r="BS1633" i="66" s="1"/>
  <c r="Y1604" i="66"/>
  <c r="X1604" i="66"/>
  <c r="W1604" i="66"/>
  <c r="Z1604" i="66" s="1"/>
  <c r="Y1587" i="66"/>
  <c r="X1587" i="66"/>
  <c r="W1587" i="66"/>
  <c r="Z1587" i="66" s="1"/>
  <c r="X1733" i="66"/>
  <c r="W1733" i="66"/>
  <c r="Z1733" i="66" s="1"/>
  <c r="Y1733" i="66"/>
  <c r="X1653" i="66"/>
  <c r="W1653" i="66"/>
  <c r="Z1653" i="66" s="1"/>
  <c r="Y1653" i="66"/>
  <c r="Y1788" i="66"/>
  <c r="X1788" i="66"/>
  <c r="W1788" i="66"/>
  <c r="Z1788" i="66" s="1"/>
  <c r="Y1746" i="66"/>
  <c r="W1746" i="66"/>
  <c r="Z1746" i="66" s="1"/>
  <c r="X1746" i="66"/>
  <c r="Y1551" i="66"/>
  <c r="X1551" i="66"/>
  <c r="W1551" i="66"/>
  <c r="Z1551" i="66" s="1"/>
  <c r="Y1556" i="66"/>
  <c r="X1556" i="66"/>
  <c r="W1556" i="66"/>
  <c r="Z1556" i="66" s="1"/>
  <c r="Y1610" i="66"/>
  <c r="X1610" i="66"/>
  <c r="W1610" i="66"/>
  <c r="Z1610" i="66" s="1"/>
  <c r="Y1621" i="66"/>
  <c r="X1621" i="66"/>
  <c r="W1621" i="66"/>
  <c r="Z1621" i="66" s="1"/>
  <c r="X1637" i="66"/>
  <c r="Y1637" i="66"/>
  <c r="W1637" i="66"/>
  <c r="Z1637" i="66" s="1"/>
  <c r="Y1630" i="66"/>
  <c r="X1630" i="66"/>
  <c r="W1630" i="66"/>
  <c r="Y1691" i="66"/>
  <c r="X1691" i="66"/>
  <c r="W1691" i="66"/>
  <c r="Z1691" i="66" s="1"/>
  <c r="X1533" i="66"/>
  <c r="Y1533" i="66"/>
  <c r="W1533" i="66"/>
  <c r="Z1533" i="66" s="1"/>
  <c r="Y1686" i="66"/>
  <c r="X1686" i="66"/>
  <c r="W1686" i="66"/>
  <c r="Z1686" i="66" s="1"/>
  <c r="W1617" i="66"/>
  <c r="X1617" i="66"/>
  <c r="Y1617" i="66"/>
  <c r="Y1687" i="66"/>
  <c r="X1687" i="66"/>
  <c r="W1687" i="66"/>
  <c r="Z1687" i="66" s="1"/>
  <c r="Y1803" i="66"/>
  <c r="X1803" i="66"/>
  <c r="W1803" i="66"/>
  <c r="Z1803" i="66" s="1"/>
  <c r="Y1891" i="66"/>
  <c r="X1891" i="66"/>
  <c r="W1891" i="66"/>
  <c r="Z1891" i="66" s="1"/>
  <c r="Y1879" i="66"/>
  <c r="X1879" i="66"/>
  <c r="W1879" i="66"/>
  <c r="Y1774" i="66"/>
  <c r="X1774" i="66"/>
  <c r="W1774" i="66"/>
  <c r="Y1802" i="66"/>
  <c r="X1802" i="66"/>
  <c r="W1802" i="66"/>
  <c r="Z1802" i="66" s="1"/>
  <c r="W1672" i="66"/>
  <c r="Y1672" i="66"/>
  <c r="X1672" i="66"/>
  <c r="Y1585" i="66"/>
  <c r="W1585" i="66"/>
  <c r="X1585" i="66"/>
  <c r="X1769" i="66"/>
  <c r="W1769" i="66"/>
  <c r="Z1769" i="66" s="1"/>
  <c r="Y1769" i="66"/>
  <c r="Y1677" i="66"/>
  <c r="X1677" i="66"/>
  <c r="W1677" i="66"/>
  <c r="Z1677" i="66" s="1"/>
  <c r="Y1835" i="66"/>
  <c r="X1835" i="66"/>
  <c r="W1835" i="66"/>
  <c r="Z1835" i="66" s="1"/>
  <c r="Y1844" i="66"/>
  <c r="X1844" i="66"/>
  <c r="W1844" i="66"/>
  <c r="Z1844" i="66" s="1"/>
  <c r="X1956" i="66"/>
  <c r="W1956" i="66"/>
  <c r="Z1956" i="66" s="1"/>
  <c r="Y1956" i="66"/>
  <c r="Y1962" i="66"/>
  <c r="X1962" i="66"/>
  <c r="W1962" i="66"/>
  <c r="Z1962" i="66" s="1"/>
  <c r="Y1859" i="66"/>
  <c r="X1859" i="66"/>
  <c r="W1859" i="66"/>
  <c r="Z1859" i="66" s="1"/>
  <c r="W1638" i="66"/>
  <c r="Y1638" i="66"/>
  <c r="X1638" i="66"/>
  <c r="Y1843" i="66"/>
  <c r="X1843" i="66"/>
  <c r="W1843" i="66"/>
  <c r="Z1843" i="66" s="1"/>
  <c r="W1920" i="66"/>
  <c r="Z1920" i="66" s="1"/>
  <c r="X1920" i="66"/>
  <c r="Y1920" i="66"/>
  <c r="Y1929" i="66"/>
  <c r="W1929" i="66"/>
  <c r="Z1929" i="66" s="1"/>
  <c r="X1929" i="66"/>
  <c r="W1881" i="66"/>
  <c r="Y1881" i="66"/>
  <c r="X1881" i="66"/>
  <c r="Y1931" i="66"/>
  <c r="X1931" i="66"/>
  <c r="W1931" i="66"/>
  <c r="Z1931" i="66" s="1"/>
  <c r="Y1741" i="66"/>
  <c r="W1741" i="66"/>
  <c r="Z1741" i="66" s="1"/>
  <c r="BR1741" i="66" s="1"/>
  <c r="X1741" i="66"/>
  <c r="Y1993" i="66"/>
  <c r="X1993" i="66"/>
  <c r="W1993" i="66"/>
  <c r="Z1993" i="66" s="1"/>
  <c r="Y1805" i="66"/>
  <c r="X1805" i="66"/>
  <c r="W1805" i="66"/>
  <c r="Z1805" i="66" s="1"/>
  <c r="W1753" i="66"/>
  <c r="Z1753" i="66" s="1"/>
  <c r="BG1753" i="66" s="1"/>
  <c r="Y1753" i="66"/>
  <c r="X1753" i="66"/>
  <c r="Y1793" i="66"/>
  <c r="X1793" i="66"/>
  <c r="W1793" i="66"/>
  <c r="Z1793" i="66" s="1"/>
  <c r="Y1916" i="66"/>
  <c r="X1916" i="66"/>
  <c r="W1916" i="66"/>
  <c r="Z1916" i="66" s="1"/>
  <c r="X1581" i="66"/>
  <c r="W1581" i="66"/>
  <c r="Y1581" i="66"/>
  <c r="Y1734" i="66"/>
  <c r="W1734" i="66"/>
  <c r="Z1734" i="66" s="1"/>
  <c r="X1734" i="66"/>
  <c r="W1748" i="66"/>
  <c r="Z1748" i="66" s="1"/>
  <c r="AQ1748" i="66" s="1"/>
  <c r="BJ1748" i="66" s="1"/>
  <c r="Y1748" i="66"/>
  <c r="X1748" i="66"/>
  <c r="Y1889" i="66"/>
  <c r="X1889" i="66"/>
  <c r="W1889" i="66"/>
  <c r="Z1889" i="66" s="1"/>
  <c r="AT1889" i="66" s="1"/>
  <c r="BM1889" i="66" s="1"/>
  <c r="Y1724" i="66"/>
  <c r="W1724" i="66"/>
  <c r="X1724" i="66"/>
  <c r="Y1690" i="66"/>
  <c r="X1690" i="66"/>
  <c r="W1690" i="66"/>
  <c r="Z1690" i="66" s="1"/>
  <c r="Y1869" i="66"/>
  <c r="X1869" i="66"/>
  <c r="W1869" i="66"/>
  <c r="Z1869" i="66" s="1"/>
  <c r="Y1846" i="66"/>
  <c r="W1846" i="66"/>
  <c r="Z1846" i="66" s="1"/>
  <c r="BG1846" i="66" s="1"/>
  <c r="X1846" i="66"/>
  <c r="Y1808" i="66"/>
  <c r="X1808" i="66"/>
  <c r="W1808" i="66"/>
  <c r="Z1808" i="66" s="1"/>
  <c r="Y1871" i="66"/>
  <c r="X1871" i="66"/>
  <c r="W1871" i="66"/>
  <c r="Z1871" i="66" s="1"/>
  <c r="X1520" i="66"/>
  <c r="Y1520" i="66"/>
  <c r="W1520" i="66"/>
  <c r="Z1520" i="66" s="1"/>
  <c r="X1536" i="66"/>
  <c r="W1536" i="66"/>
  <c r="Z1536" i="66" s="1"/>
  <c r="Y1536" i="66"/>
  <c r="X1532" i="66"/>
  <c r="W1532" i="66"/>
  <c r="Y1532" i="66"/>
  <c r="Y1618" i="66"/>
  <c r="W1618" i="66"/>
  <c r="Z1618" i="66" s="1"/>
  <c r="X1618" i="66"/>
  <c r="Y1598" i="66"/>
  <c r="W1598" i="66"/>
  <c r="Z1598" i="66" s="1"/>
  <c r="X1598" i="66"/>
  <c r="Y1825" i="66"/>
  <c r="W1825" i="66"/>
  <c r="Z1825" i="66" s="1"/>
  <c r="X1825" i="66"/>
  <c r="Y1935" i="66"/>
  <c r="X1935" i="66"/>
  <c r="W1935" i="66"/>
  <c r="Z1935" i="66" s="1"/>
  <c r="Y1866" i="66"/>
  <c r="X1866" i="66"/>
  <c r="W1866" i="66"/>
  <c r="Z1866" i="66" s="1"/>
  <c r="Y1754" i="66"/>
  <c r="W1754" i="66"/>
  <c r="Z1754" i="66" s="1"/>
  <c r="X1754" i="66"/>
  <c r="Y1992" i="66"/>
  <c r="X1992" i="66"/>
  <c r="W1992" i="66"/>
  <c r="Z1992" i="66" s="1"/>
  <c r="Y1841" i="66"/>
  <c r="X1841" i="66"/>
  <c r="W1841" i="66"/>
  <c r="Z1841" i="66" s="1"/>
  <c r="Y1819" i="66"/>
  <c r="X1819" i="66"/>
  <c r="W1819" i="66"/>
  <c r="Z1819" i="66" s="1"/>
  <c r="Y1850" i="66"/>
  <c r="W1850" i="66"/>
  <c r="Z1850" i="66" s="1"/>
  <c r="X1850" i="66"/>
  <c r="Y1827" i="66"/>
  <c r="X1827" i="66"/>
  <c r="W1827" i="66"/>
  <c r="Z1827" i="66" s="1"/>
  <c r="W1984" i="66"/>
  <c r="Y1984" i="66"/>
  <c r="X1984" i="66"/>
  <c r="Y1864" i="66"/>
  <c r="X1864" i="66"/>
  <c r="W1864" i="66"/>
  <c r="Z1864" i="66" s="1"/>
  <c r="AS1864" i="66" s="1"/>
  <c r="BL1864" i="66" s="1"/>
  <c r="Y1937" i="66"/>
  <c r="W1937" i="66"/>
  <c r="Z1937" i="66" s="1"/>
  <c r="X1937" i="66"/>
  <c r="Y1995" i="66"/>
  <c r="X1995" i="66"/>
  <c r="W1995" i="66"/>
  <c r="Z1995" i="66" s="1"/>
  <c r="Y1528" i="66"/>
  <c r="X1528" i="66"/>
  <c r="W1528" i="66"/>
  <c r="Z1528" i="66" s="1"/>
  <c r="Y1620" i="66"/>
  <c r="W1620" i="66"/>
  <c r="Z1620" i="66" s="1"/>
  <c r="X1620" i="66"/>
  <c r="X1608" i="66"/>
  <c r="W1608" i="66"/>
  <c r="Z1608" i="66" s="1"/>
  <c r="Y1608" i="66"/>
  <c r="Y1543" i="66"/>
  <c r="W1543" i="66"/>
  <c r="Z1543" i="66" s="1"/>
  <c r="X1543" i="66"/>
  <c r="Y1740" i="66"/>
  <c r="W1740" i="66"/>
  <c r="Z1740" i="66" s="1"/>
  <c r="X1740" i="66"/>
  <c r="X1537" i="66"/>
  <c r="Y1537" i="66"/>
  <c r="W1537" i="66"/>
  <c r="Z1537" i="66" s="1"/>
  <c r="X1588" i="66"/>
  <c r="W1588" i="66"/>
  <c r="Z1588" i="66" s="1"/>
  <c r="Y1588" i="66"/>
  <c r="Y1692" i="66"/>
  <c r="W1692" i="66"/>
  <c r="Z1692" i="66" s="1"/>
  <c r="X1692" i="66"/>
  <c r="Y1807" i="66"/>
  <c r="X1807" i="66"/>
  <c r="W1807" i="66"/>
  <c r="Z1807" i="66" s="1"/>
  <c r="Y1856" i="66"/>
  <c r="X1856" i="66"/>
  <c r="W1856" i="66"/>
  <c r="Z1856" i="66" s="1"/>
  <c r="X1913" i="66"/>
  <c r="W1913" i="66"/>
  <c r="Z1913" i="66" s="1"/>
  <c r="Y1913" i="66"/>
  <c r="X1661" i="66"/>
  <c r="W1661" i="66"/>
  <c r="Z1661" i="66" s="1"/>
  <c r="Y1661" i="66"/>
  <c r="Y1922" i="66"/>
  <c r="X1922" i="66"/>
  <c r="W1922" i="66"/>
  <c r="Y1699" i="66"/>
  <c r="X1699" i="66"/>
  <c r="W1699" i="66"/>
  <c r="Z1699" i="66" s="1"/>
  <c r="Y1885" i="66"/>
  <c r="X1885" i="66"/>
  <c r="W1885" i="66"/>
  <c r="Z1885" i="66" s="1"/>
  <c r="Y1897" i="66"/>
  <c r="X1897" i="66"/>
  <c r="W1897" i="66"/>
  <c r="Z1897" i="66" s="1"/>
  <c r="Y1874" i="66"/>
  <c r="W1874" i="66"/>
  <c r="X1874" i="66"/>
  <c r="Y1811" i="66"/>
  <c r="X1811" i="66"/>
  <c r="W1811" i="66"/>
  <c r="Z1811" i="66" s="1"/>
  <c r="Y1872" i="66"/>
  <c r="X1872" i="66"/>
  <c r="W1872" i="66"/>
  <c r="Z1872" i="66" s="1"/>
  <c r="X1824" i="66"/>
  <c r="W1824" i="66"/>
  <c r="Z1824" i="66" s="1"/>
  <c r="Y1824" i="66"/>
  <c r="Y2001" i="66"/>
  <c r="X2001" i="66"/>
  <c r="W2001" i="66"/>
  <c r="Z2001" i="66" s="1"/>
  <c r="Y1842" i="66"/>
  <c r="W1842" i="66"/>
  <c r="Z1842" i="66" s="1"/>
  <c r="X1842" i="66"/>
  <c r="Y2003" i="66"/>
  <c r="X2003" i="66"/>
  <c r="W2003" i="66"/>
  <c r="Z2003" i="66" s="1"/>
  <c r="Y1619" i="66"/>
  <c r="W1619" i="66"/>
  <c r="Z1619" i="66" s="1"/>
  <c r="X1619" i="66"/>
  <c r="X1548" i="66"/>
  <c r="W1548" i="66"/>
  <c r="Z1548" i="66" s="1"/>
  <c r="Y1548" i="66"/>
  <c r="Y1772" i="66"/>
  <c r="W1772" i="66"/>
  <c r="Z1772" i="66" s="1"/>
  <c r="AO1772" i="66" s="1"/>
  <c r="BH1772" i="66" s="1"/>
  <c r="X1772" i="66"/>
  <c r="Y1763" i="66"/>
  <c r="X1763" i="66"/>
  <c r="W1763" i="66"/>
  <c r="Z1763" i="66" s="1"/>
  <c r="Y1722" i="66"/>
  <c r="X1722" i="66"/>
  <c r="W1722" i="66"/>
  <c r="Z1722" i="66" s="1"/>
  <c r="BG1722" i="66" s="1"/>
  <c r="Y1676" i="66"/>
  <c r="W1676" i="66"/>
  <c r="Z1676" i="66" s="1"/>
  <c r="X1676" i="66"/>
  <c r="Y1948" i="66"/>
  <c r="X1948" i="66"/>
  <c r="W1948" i="66"/>
  <c r="Y1574" i="66"/>
  <c r="X1574" i="66"/>
  <c r="W1574" i="66"/>
  <c r="Z1574" i="66" s="1"/>
  <c r="AS1574" i="66" s="1"/>
  <c r="BL1574" i="66" s="1"/>
  <c r="X1840" i="66"/>
  <c r="W1840" i="66"/>
  <c r="Z1840" i="66" s="1"/>
  <c r="AR1840" i="66" s="1"/>
  <c r="BK1840" i="66" s="1"/>
  <c r="Y1840" i="66"/>
  <c r="W1721" i="66"/>
  <c r="X1721" i="66"/>
  <c r="Y1721" i="66"/>
  <c r="W1576" i="66"/>
  <c r="Z1576" i="66" s="1"/>
  <c r="AU1576" i="66" s="1"/>
  <c r="BN1576" i="66" s="1"/>
  <c r="Y1576" i="66"/>
  <c r="X1576" i="66"/>
  <c r="X1644" i="66"/>
  <c r="W1644" i="66"/>
  <c r="Z1644" i="66" s="1"/>
  <c r="AP1644" i="66" s="1"/>
  <c r="BI1644" i="66" s="1"/>
  <c r="Y1644" i="66"/>
  <c r="Y1906" i="66"/>
  <c r="X1906" i="66"/>
  <c r="W1906" i="66"/>
  <c r="Z1906" i="66" s="1"/>
  <c r="AR1906" i="66" s="1"/>
  <c r="BK1906" i="66" s="1"/>
  <c r="Y1530" i="66"/>
  <c r="X1530" i="66"/>
  <c r="W1530" i="66"/>
  <c r="Z1530" i="66" s="1"/>
  <c r="Y1851" i="66"/>
  <c r="X1851" i="66"/>
  <c r="W1851" i="66"/>
  <c r="Z1851" i="66" s="1"/>
  <c r="Y1944" i="66"/>
  <c r="X1944" i="66"/>
  <c r="W1944" i="66"/>
  <c r="Z1944" i="66" s="1"/>
  <c r="Y1695" i="66"/>
  <c r="X1695" i="66"/>
  <c r="W1695" i="66"/>
  <c r="Z1695" i="66" s="1"/>
  <c r="Y1547" i="66"/>
  <c r="X1547" i="66"/>
  <c r="W1547" i="66"/>
  <c r="Z1547" i="66" s="1"/>
  <c r="W1586" i="66"/>
  <c r="X1586" i="66"/>
  <c r="Y1586" i="66"/>
  <c r="Y1950" i="66"/>
  <c r="X1950" i="66"/>
  <c r="W1950" i="66"/>
  <c r="Z1950" i="66" s="1"/>
  <c r="Y1790" i="66"/>
  <c r="W1790" i="66"/>
  <c r="Z1790" i="66" s="1"/>
  <c r="X1790" i="66"/>
  <c r="Y1905" i="66"/>
  <c r="X1905" i="66"/>
  <c r="W1905" i="66"/>
  <c r="Z1905" i="66" s="1"/>
  <c r="X1521" i="66"/>
  <c r="Y1521" i="66"/>
  <c r="W1521" i="66"/>
  <c r="W1523" i="66"/>
  <c r="Z1523" i="66" s="1"/>
  <c r="X1523" i="66"/>
  <c r="Y1523" i="66"/>
  <c r="Y1624" i="66"/>
  <c r="X1624" i="66"/>
  <c r="W1624" i="66"/>
  <c r="Z1624" i="66" s="1"/>
  <c r="X1652" i="66"/>
  <c r="Y1652" i="66"/>
  <c r="W1652" i="66"/>
  <c r="Z1652" i="66" s="1"/>
  <c r="W1582" i="66"/>
  <c r="Z1582" i="66" s="1"/>
  <c r="Y1582" i="66"/>
  <c r="X1582" i="66"/>
  <c r="W1622" i="66"/>
  <c r="Z1622" i="66" s="1"/>
  <c r="Y1622" i="66"/>
  <c r="X1622" i="66"/>
  <c r="Y1567" i="66"/>
  <c r="X1567" i="66"/>
  <c r="W1567" i="66"/>
  <c r="Z1567" i="66" s="1"/>
  <c r="Y1606" i="66"/>
  <c r="X1606" i="66"/>
  <c r="W1606" i="66"/>
  <c r="Z1606" i="66" s="1"/>
  <c r="W1817" i="66"/>
  <c r="X1817" i="66"/>
  <c r="Y1817" i="66"/>
  <c r="W1673" i="66"/>
  <c r="Z1673" i="66" s="1"/>
  <c r="X1673" i="66"/>
  <c r="Y1673" i="66"/>
  <c r="Y1751" i="66"/>
  <c r="X1751" i="66"/>
  <c r="W1751" i="66"/>
  <c r="Z1751" i="66" s="1"/>
  <c r="Y1609" i="66"/>
  <c r="W1609" i="66"/>
  <c r="X1609" i="66"/>
  <c r="Y1918" i="66"/>
  <c r="X1918" i="66"/>
  <c r="W1918" i="66"/>
  <c r="Z1918" i="66" s="1"/>
  <c r="W1888" i="66"/>
  <c r="Z1888" i="66" s="1"/>
  <c r="X1888" i="66"/>
  <c r="Y1888" i="66"/>
  <c r="Y1821" i="66"/>
  <c r="X1821" i="66"/>
  <c r="W1821" i="66"/>
  <c r="Z1821" i="66" s="1"/>
  <c r="Y1615" i="66"/>
  <c r="X1615" i="66"/>
  <c r="W1615" i="66"/>
  <c r="Z1615" i="66" s="1"/>
  <c r="Y1694" i="66"/>
  <c r="X1694" i="66"/>
  <c r="W1694" i="66"/>
  <c r="Z1694" i="66" s="1"/>
  <c r="Y1789" i="66"/>
  <c r="W1789" i="66"/>
  <c r="Z1789" i="66" s="1"/>
  <c r="X1789" i="66"/>
  <c r="Y1813" i="66"/>
  <c r="X1813" i="66"/>
  <c r="W1813" i="66"/>
  <c r="Z1813" i="66" s="1"/>
  <c r="Y1902" i="66"/>
  <c r="X1902" i="66"/>
  <c r="W1902" i="66"/>
  <c r="Z1902" i="66" s="1"/>
  <c r="Y1986" i="66"/>
  <c r="X1986" i="66"/>
  <c r="W1986" i="66"/>
  <c r="Z1986" i="66" s="1"/>
  <c r="Y1980" i="66"/>
  <c r="W1980" i="66"/>
  <c r="Z1980" i="66" s="1"/>
  <c r="X1980" i="66"/>
  <c r="Y1815" i="66"/>
  <c r="X1815" i="66"/>
  <c r="W1815" i="66"/>
  <c r="Z1815" i="66" s="1"/>
  <c r="Y1720" i="66"/>
  <c r="X1720" i="66"/>
  <c r="W1720" i="66"/>
  <c r="Z1720" i="66" s="1"/>
  <c r="Y1862" i="66"/>
  <c r="W1862" i="66"/>
  <c r="Z1862" i="66" s="1"/>
  <c r="X1862" i="66"/>
  <c r="W1845" i="66"/>
  <c r="Z1845" i="66" s="1"/>
  <c r="Y1845" i="66"/>
  <c r="X1845" i="66"/>
  <c r="Y1975" i="66"/>
  <c r="X1975" i="66"/>
  <c r="W1975" i="66"/>
  <c r="Z1975" i="66" s="1"/>
  <c r="Y1659" i="66"/>
  <c r="X1659" i="66"/>
  <c r="W1659" i="66"/>
  <c r="Z1659" i="66" s="1"/>
  <c r="Y1832" i="66"/>
  <c r="X1832" i="66"/>
  <c r="W1832" i="66"/>
  <c r="Z1832" i="66" s="1"/>
  <c r="Y1757" i="66"/>
  <c r="W1757" i="66"/>
  <c r="Z1757" i="66" s="1"/>
  <c r="X1757" i="66"/>
  <c r="Y1822" i="66"/>
  <c r="X1822" i="66"/>
  <c r="W1822" i="66"/>
  <c r="Z1822" i="66" s="1"/>
  <c r="AQ1822" i="66" s="1"/>
  <c r="BJ1822" i="66" s="1"/>
  <c r="Y1742" i="66"/>
  <c r="X1742" i="66"/>
  <c r="W1742" i="66"/>
  <c r="Z1742" i="66" s="1"/>
  <c r="BT1742" i="66" s="1"/>
  <c r="Y1782" i="66"/>
  <c r="X1782" i="66"/>
  <c r="W1782" i="66"/>
  <c r="Z1782" i="66" s="1"/>
  <c r="AR1782" i="66" s="1"/>
  <c r="BK1782" i="66" s="1"/>
  <c r="Y1771" i="66"/>
  <c r="X1771" i="66"/>
  <c r="W1771" i="66"/>
  <c r="Z1771" i="66" s="1"/>
  <c r="Y1810" i="66"/>
  <c r="W1810" i="66"/>
  <c r="Z1810" i="66" s="1"/>
  <c r="X1810" i="66"/>
  <c r="Y1730" i="66"/>
  <c r="X1730" i="66"/>
  <c r="W1730" i="66"/>
  <c r="Z1730" i="66" s="1"/>
  <c r="Y1719" i="66"/>
  <c r="X1719" i="66"/>
  <c r="W1719" i="66"/>
  <c r="Z1719" i="66" s="1"/>
  <c r="BU1719" i="66" s="1"/>
  <c r="Y1834" i="66"/>
  <c r="X1834" i="66"/>
  <c r="W1834" i="66"/>
  <c r="Z1834" i="66" s="1"/>
  <c r="Y2000" i="66"/>
  <c r="X2000" i="66"/>
  <c r="W2000" i="66"/>
  <c r="Z2000" i="66" s="1"/>
  <c r="Y1865" i="66"/>
  <c r="X1865" i="66"/>
  <c r="W1865" i="66"/>
  <c r="Z1865" i="66" s="1"/>
  <c r="AP1865" i="66" s="1"/>
  <c r="BI1865" i="66" s="1"/>
  <c r="Y1909" i="66"/>
  <c r="X1909" i="66"/>
  <c r="W1909" i="66"/>
  <c r="Z1909" i="66" s="1"/>
  <c r="AS1909" i="66" s="1"/>
  <c r="BL1909" i="66" s="1"/>
  <c r="Y1887" i="66"/>
  <c r="X1887" i="66"/>
  <c r="W1887" i="66"/>
  <c r="Z1887" i="66" s="1"/>
  <c r="X1557" i="66"/>
  <c r="W1557" i="66"/>
  <c r="Z1557" i="66" s="1"/>
  <c r="Y1557" i="66"/>
  <c r="X1701" i="66"/>
  <c r="Y1701" i="66"/>
  <c r="W1701" i="66"/>
  <c r="Z1701" i="66" s="1"/>
  <c r="Y1592" i="66"/>
  <c r="X1592" i="66"/>
  <c r="W1592" i="66"/>
  <c r="Z1592" i="66" s="1"/>
  <c r="Y1591" i="66"/>
  <c r="W1591" i="66"/>
  <c r="Z1591" i="66" s="1"/>
  <c r="X1591" i="66"/>
  <c r="X1572" i="66"/>
  <c r="W1572" i="66"/>
  <c r="Z1572" i="66" s="1"/>
  <c r="Y1572" i="66"/>
  <c r="Y1745" i="66"/>
  <c r="W1745" i="66"/>
  <c r="X1745" i="66"/>
  <c r="W1744" i="66"/>
  <c r="Y1744" i="66"/>
  <c r="X1744" i="66"/>
  <c r="Y1898" i="66"/>
  <c r="X1898" i="66"/>
  <c r="W1898" i="66"/>
  <c r="Z1898" i="66" s="1"/>
  <c r="X1626" i="66"/>
  <c r="W1626" i="66"/>
  <c r="Z1626" i="66" s="1"/>
  <c r="Y1626" i="66"/>
  <c r="X1554" i="66"/>
  <c r="W1554" i="66"/>
  <c r="Y1554" i="66"/>
  <c r="Y1597" i="66"/>
  <c r="X1597" i="66"/>
  <c r="W1597" i="66"/>
  <c r="Z1597" i="66" s="1"/>
  <c r="Y1584" i="66"/>
  <c r="W1584" i="66"/>
  <c r="Z1584" i="66" s="1"/>
  <c r="X1584" i="66"/>
  <c r="Y1877" i="66"/>
  <c r="W1877" i="66"/>
  <c r="Z1877" i="66" s="1"/>
  <c r="X1877" i="66"/>
  <c r="Y1674" i="66"/>
  <c r="X1674" i="66"/>
  <c r="W1674" i="66"/>
  <c r="Z1674" i="66" s="1"/>
  <c r="Y1715" i="66"/>
  <c r="X1715" i="66"/>
  <c r="W1715" i="66"/>
  <c r="Y1752" i="66"/>
  <c r="X1752" i="66"/>
  <c r="W1752" i="66"/>
  <c r="Z1752" i="66" s="1"/>
  <c r="X1657" i="66"/>
  <c r="W1657" i="66"/>
  <c r="Z1657" i="66" s="1"/>
  <c r="Y1657" i="66"/>
  <c r="Y1781" i="66"/>
  <c r="X1781" i="66"/>
  <c r="W1781" i="66"/>
  <c r="Z1781" i="66" s="1"/>
  <c r="W1650" i="66"/>
  <c r="Z1650" i="66" s="1"/>
  <c r="Y1650" i="66"/>
  <c r="X1650" i="66"/>
  <c r="W1625" i="66"/>
  <c r="Z1625" i="66" s="1"/>
  <c r="X1625" i="66"/>
  <c r="Y1625" i="66"/>
  <c r="X1571" i="66"/>
  <c r="Y1571" i="66"/>
  <c r="W1571" i="66"/>
  <c r="Z1571" i="66" s="1"/>
  <c r="Y1786" i="66"/>
  <c r="W1786" i="66"/>
  <c r="X1786" i="66"/>
  <c r="Y1623" i="66"/>
  <c r="W1623" i="66"/>
  <c r="Z1623" i="66" s="1"/>
  <c r="X1623" i="66"/>
  <c r="Y1930" i="66"/>
  <c r="X1930" i="66"/>
  <c r="W1930" i="66"/>
  <c r="Z1930" i="66" s="1"/>
  <c r="W1849" i="66"/>
  <c r="Y1849" i="66"/>
  <c r="X1849" i="66"/>
  <c r="Y1908" i="66"/>
  <c r="X1908" i="66"/>
  <c r="W1908" i="66"/>
  <c r="Z1908" i="66" s="1"/>
  <c r="Y1912" i="66"/>
  <c r="X1912" i="66"/>
  <c r="W1912" i="66"/>
  <c r="Z1912" i="66" s="1"/>
  <c r="Y1852" i="66"/>
  <c r="W1852" i="66"/>
  <c r="Z1852" i="66" s="1"/>
  <c r="X1852" i="66"/>
  <c r="Y1831" i="66"/>
  <c r="X1831" i="66"/>
  <c r="W1831" i="66"/>
  <c r="Z1831" i="66" s="1"/>
  <c r="Y1870" i="66"/>
  <c r="X1870" i="66"/>
  <c r="W1870" i="66"/>
  <c r="Z1870" i="66" s="1"/>
  <c r="Y1938" i="66"/>
  <c r="X1938" i="66"/>
  <c r="W1938" i="66"/>
  <c r="Y1987" i="66"/>
  <c r="X1987" i="66"/>
  <c r="W1987" i="66"/>
  <c r="Z1987" i="66" s="1"/>
  <c r="Y1910" i="66"/>
  <c r="W1910" i="66"/>
  <c r="Z1910" i="66" s="1"/>
  <c r="X1910" i="66"/>
  <c r="Y1883" i="66"/>
  <c r="X1883" i="66"/>
  <c r="W1883" i="66"/>
  <c r="Z1883" i="66" s="1"/>
  <c r="Y1917" i="66"/>
  <c r="X1917" i="66"/>
  <c r="W1917" i="66"/>
  <c r="Z1917" i="66" s="1"/>
  <c r="X1797" i="66"/>
  <c r="Y1797" i="66"/>
  <c r="W1797" i="66"/>
  <c r="Z1797" i="66" s="1"/>
  <c r="Y1894" i="66"/>
  <c r="X1894" i="66"/>
  <c r="W1894" i="66"/>
  <c r="Z1894" i="66" s="1"/>
  <c r="BU1894" i="66" s="1"/>
  <c r="Y1837" i="66"/>
  <c r="X1837" i="66"/>
  <c r="W1837" i="66"/>
  <c r="Z1837" i="66" s="1"/>
  <c r="X1553" i="66"/>
  <c r="Y1553" i="66"/>
  <c r="W1553" i="66"/>
  <c r="Z1553" i="66" s="1"/>
  <c r="Y1847" i="66"/>
  <c r="X1847" i="66"/>
  <c r="W1847" i="66"/>
  <c r="Z1847" i="66" s="1"/>
  <c r="X1517" i="66"/>
  <c r="Y1517" i="66"/>
  <c r="W1517" i="66"/>
  <c r="Z1517" i="66" s="1"/>
  <c r="AS1517" i="66" s="1"/>
  <c r="BL1517" i="66" s="1"/>
  <c r="Y1965" i="66"/>
  <c r="X1965" i="66"/>
  <c r="W1965" i="66"/>
  <c r="Z1965" i="66" s="1"/>
  <c r="AU1965" i="66" s="1"/>
  <c r="BN1965" i="66" s="1"/>
  <c r="Y1595" i="66"/>
  <c r="X1595" i="66"/>
  <c r="W1595" i="66"/>
  <c r="Z1595" i="66" s="1"/>
  <c r="X1525" i="66"/>
  <c r="W1525" i="66"/>
  <c r="Z1525" i="66" s="1"/>
  <c r="AQ1525" i="66" s="1"/>
  <c r="BJ1525" i="66" s="1"/>
  <c r="Y1525" i="66"/>
  <c r="X1628" i="66"/>
  <c r="Y1628" i="66"/>
  <c r="W1628" i="66"/>
  <c r="Z1628" i="66" s="1"/>
  <c r="AQ1628" i="66" s="1"/>
  <c r="BJ1628" i="66" s="1"/>
  <c r="Y1736" i="66"/>
  <c r="X1736" i="66"/>
  <c r="W1736" i="66"/>
  <c r="Z1736" i="66" s="1"/>
  <c r="AR1736" i="66" s="1"/>
  <c r="BK1736" i="66" s="1"/>
  <c r="Y1963" i="66"/>
  <c r="X1963" i="66"/>
  <c r="W1963" i="66"/>
  <c r="Z1963" i="66" s="1"/>
  <c r="BR1963" i="66" s="1"/>
  <c r="Y1848" i="66"/>
  <c r="X1848" i="66"/>
  <c r="W1848" i="66"/>
  <c r="Z1848" i="66" s="1"/>
  <c r="Y1698" i="66"/>
  <c r="W1698" i="66"/>
  <c r="Z1698" i="66" s="1"/>
  <c r="AR1698" i="66" s="1"/>
  <c r="BK1698" i="66" s="1"/>
  <c r="X1698" i="66"/>
  <c r="W1952" i="66"/>
  <c r="Y1952" i="66"/>
  <c r="X1952" i="66"/>
  <c r="Y1706" i="66"/>
  <c r="W1706" i="66"/>
  <c r="Z1706" i="66" s="1"/>
  <c r="BU1706" i="66" s="1"/>
  <c r="X1706" i="66"/>
  <c r="Y1534" i="66"/>
  <c r="X1534" i="66"/>
  <c r="W1534" i="66"/>
  <c r="Z1534" i="66" s="1"/>
  <c r="BU1534" i="66" s="1"/>
  <c r="Y1943" i="66"/>
  <c r="X1943" i="66"/>
  <c r="W1943" i="66"/>
  <c r="Z1943" i="66" s="1"/>
  <c r="X1833" i="66"/>
  <c r="W1833" i="66"/>
  <c r="Y1833" i="66"/>
  <c r="W1636" i="66"/>
  <c r="Y1636" i="66"/>
  <c r="X1636" i="66"/>
  <c r="X1573" i="66"/>
  <c r="Y1573" i="66"/>
  <c r="W1573" i="66"/>
  <c r="Z1573" i="66" s="1"/>
  <c r="Y1880" i="66"/>
  <c r="W1880" i="66"/>
  <c r="Z1880" i="66" s="1"/>
  <c r="X1880" i="66"/>
  <c r="Y1773" i="66"/>
  <c r="W1773" i="66"/>
  <c r="X1773" i="66"/>
  <c r="Y1559" i="66"/>
  <c r="W1559" i="66"/>
  <c r="X1559" i="66"/>
  <c r="X1535" i="66"/>
  <c r="W1535" i="66"/>
  <c r="Z1535" i="66" s="1"/>
  <c r="Y1535" i="66"/>
  <c r="Y1563" i="66"/>
  <c r="X1563" i="66"/>
  <c r="W1563" i="66"/>
  <c r="Z1563" i="66" s="1"/>
  <c r="W1562" i="66"/>
  <c r="Y1562" i="66"/>
  <c r="X1562" i="66"/>
  <c r="X1596" i="66"/>
  <c r="W1596" i="66"/>
  <c r="Z1596" i="66" s="1"/>
  <c r="Y1596" i="66"/>
  <c r="X1642" i="66"/>
  <c r="W1642" i="66"/>
  <c r="Z1642" i="66" s="1"/>
  <c r="Y1642" i="66"/>
  <c r="Y1646" i="66"/>
  <c r="X1646" i="66"/>
  <c r="W1646" i="66"/>
  <c r="Z1646" i="66" s="1"/>
  <c r="W1593" i="66"/>
  <c r="Y1593" i="66"/>
  <c r="X1593" i="66"/>
  <c r="Y1613" i="66"/>
  <c r="X1613" i="66"/>
  <c r="W1613" i="66"/>
  <c r="Z1613" i="66" s="1"/>
  <c r="Y1643" i="66"/>
  <c r="X1643" i="66"/>
  <c r="W1643" i="66"/>
  <c r="Z1643" i="66" s="1"/>
  <c r="Y1663" i="66"/>
  <c r="W1663" i="66"/>
  <c r="Z1663" i="66" s="1"/>
  <c r="X1663" i="66"/>
  <c r="X1675" i="66"/>
  <c r="Y1675" i="66"/>
  <c r="W1675" i="66"/>
  <c r="Z1675" i="66" s="1"/>
  <c r="Y1709" i="66"/>
  <c r="W1709" i="66"/>
  <c r="Z1709" i="66" s="1"/>
  <c r="X1709" i="66"/>
  <c r="Y1641" i="66"/>
  <c r="X1641" i="66"/>
  <c r="W1641" i="66"/>
  <c r="Z1641" i="66" s="1"/>
  <c r="Y1890" i="66"/>
  <c r="X1890" i="66"/>
  <c r="W1890" i="66"/>
  <c r="Z1890" i="66" s="1"/>
  <c r="Y1764" i="66"/>
  <c r="X1764" i="66"/>
  <c r="W1764" i="66"/>
  <c r="Z1764" i="66" s="1"/>
  <c r="X1860" i="66"/>
  <c r="W1860" i="66"/>
  <c r="Z1860" i="66" s="1"/>
  <c r="Y1860" i="66"/>
  <c r="Y1857" i="66"/>
  <c r="W1857" i="66"/>
  <c r="Z1857" i="66" s="1"/>
  <c r="X1857" i="66"/>
  <c r="Y1761" i="66"/>
  <c r="W1761" i="66"/>
  <c r="Z1761" i="66" s="1"/>
  <c r="X1761" i="66"/>
  <c r="Y1936" i="66"/>
  <c r="X1936" i="66"/>
  <c r="W1936" i="66"/>
  <c r="Z1936" i="66" s="1"/>
  <c r="Y1886" i="66"/>
  <c r="X1886" i="66"/>
  <c r="W1886" i="66"/>
  <c r="Z1886" i="66" s="1"/>
  <c r="Y1967" i="66"/>
  <c r="X1967" i="66"/>
  <c r="W1967" i="66"/>
  <c r="Z1967" i="66" s="1"/>
  <c r="Y1770" i="66"/>
  <c r="X1770" i="66"/>
  <c r="W1770" i="66"/>
  <c r="Z1770" i="66" s="1"/>
  <c r="Y1666" i="66"/>
  <c r="X1666" i="66"/>
  <c r="W1666" i="66"/>
  <c r="Z1666" i="66" s="1"/>
  <c r="Y1958" i="66"/>
  <c r="X1958" i="66"/>
  <c r="W1958" i="66"/>
  <c r="Z1958" i="66" s="1"/>
  <c r="Y1853" i="66"/>
  <c r="X1853" i="66"/>
  <c r="W1853" i="66"/>
  <c r="Z1853" i="66" s="1"/>
  <c r="Y1794" i="66"/>
  <c r="W1794" i="66"/>
  <c r="Z1794" i="66" s="1"/>
  <c r="X1794" i="66"/>
  <c r="Y1899" i="66"/>
  <c r="X1899" i="66"/>
  <c r="W1899" i="66"/>
  <c r="Z1899" i="66" s="1"/>
  <c r="Y1714" i="66"/>
  <c r="W1714" i="66"/>
  <c r="Z1714" i="66" s="1"/>
  <c r="X1714" i="66"/>
  <c r="Y1893" i="66"/>
  <c r="X1893" i="66"/>
  <c r="W1893" i="66"/>
  <c r="Z1893" i="66" s="1"/>
  <c r="W1700" i="66"/>
  <c r="Y1700" i="66"/>
  <c r="X1700" i="66"/>
  <c r="X1569" i="66"/>
  <c r="Y1569" i="66"/>
  <c r="W1569" i="66"/>
  <c r="Z1569" i="66" s="1"/>
  <c r="BU1569" i="66" s="1"/>
  <c r="X1876" i="66"/>
  <c r="W1876" i="66"/>
  <c r="Z1876" i="66" s="1"/>
  <c r="AU1876" i="66" s="1"/>
  <c r="BN1876" i="66" s="1"/>
  <c r="Y1876" i="66"/>
  <c r="Y1804" i="66"/>
  <c r="W1804" i="66"/>
  <c r="Z1804" i="66" s="1"/>
  <c r="BU1804" i="66" s="1"/>
  <c r="X1804" i="66"/>
  <c r="Y1988" i="66"/>
  <c r="W1988" i="66"/>
  <c r="Z1988" i="66" s="1"/>
  <c r="AQ1988" i="66" s="1"/>
  <c r="BJ1988" i="66" s="1"/>
  <c r="X1988" i="66"/>
  <c r="Y1738" i="66"/>
  <c r="X1738" i="66"/>
  <c r="W1738" i="66"/>
  <c r="Z1738" i="66" s="1"/>
  <c r="Y1919" i="66"/>
  <c r="X1919" i="66"/>
  <c r="W1919" i="66"/>
  <c r="Z1919" i="66" s="1"/>
  <c r="AO1919" i="66" s="1"/>
  <c r="BH1919" i="66" s="1"/>
  <c r="Y1981" i="66"/>
  <c r="W1981" i="66"/>
  <c r="Z1981" i="66" s="1"/>
  <c r="X1981" i="66"/>
  <c r="W1785" i="66"/>
  <c r="Z1785" i="66" s="1"/>
  <c r="BR1785" i="66" s="1"/>
  <c r="Y1785" i="66"/>
  <c r="X1785" i="66"/>
  <c r="Y1816" i="66"/>
  <c r="X1816" i="66"/>
  <c r="W1816" i="66"/>
  <c r="Z1816" i="66" s="1"/>
  <c r="X1705" i="66"/>
  <c r="W1705" i="66"/>
  <c r="Z1705" i="66" s="1"/>
  <c r="AS1705" i="66" s="1"/>
  <c r="BL1705" i="66" s="1"/>
  <c r="Y1705" i="66"/>
  <c r="Y1767" i="66"/>
  <c r="X1767" i="66"/>
  <c r="W1767" i="66"/>
  <c r="Z1767" i="66" s="1"/>
  <c r="AO1767" i="66" s="1"/>
  <c r="BH1767" i="66" s="1"/>
  <c r="W1660" i="66"/>
  <c r="Z1660" i="66" s="1"/>
  <c r="X1660" i="66"/>
  <c r="Y1660" i="66"/>
  <c r="Y1960" i="66"/>
  <c r="W1960" i="66"/>
  <c r="Z1960" i="66" s="1"/>
  <c r="X1960" i="66"/>
  <c r="Y1915" i="66"/>
  <c r="X1915" i="66"/>
  <c r="W1915" i="66"/>
  <c r="Z1915" i="66" s="1"/>
  <c r="Y1607" i="66"/>
  <c r="X1607" i="66"/>
  <c r="W1607" i="66"/>
  <c r="Z1607" i="66" s="1"/>
  <c r="AP1607" i="66" s="1"/>
  <c r="BI1607" i="66" s="1"/>
  <c r="Y1818" i="66"/>
  <c r="X1818" i="66"/>
  <c r="W1818" i="66"/>
  <c r="Z1818" i="66" s="1"/>
  <c r="AS1818" i="66" s="1"/>
  <c r="BL1818" i="66" s="1"/>
  <c r="X1549" i="66"/>
  <c r="Y1549" i="66"/>
  <c r="W1549" i="66"/>
  <c r="Z1549" i="66" s="1"/>
  <c r="Y1600" i="66"/>
  <c r="W1600" i="66"/>
  <c r="Z1600" i="66" s="1"/>
  <c r="X1600" i="66"/>
  <c r="W1612" i="66"/>
  <c r="Z1612" i="66" s="1"/>
  <c r="X1612" i="66"/>
  <c r="Y1612" i="66"/>
  <c r="Y1583" i="66"/>
  <c r="X1583" i="66"/>
  <c r="W1583" i="66"/>
  <c r="Z1583" i="66" s="1"/>
  <c r="Y1680" i="66"/>
  <c r="X1680" i="66"/>
  <c r="W1680" i="66"/>
  <c r="Z1680" i="66" s="1"/>
  <c r="Y1759" i="66"/>
  <c r="X1759" i="66"/>
  <c r="W1759" i="66"/>
  <c r="Z1759" i="66" s="1"/>
  <c r="Y1651" i="66"/>
  <c r="W1651" i="66"/>
  <c r="Z1651" i="66" s="1"/>
  <c r="X1651" i="66"/>
  <c r="W1689" i="66"/>
  <c r="Z1689" i="66" s="1"/>
  <c r="X1689" i="66"/>
  <c r="Y1689" i="66"/>
  <c r="Y1710" i="66"/>
  <c r="X1710" i="66"/>
  <c r="W1710" i="66"/>
  <c r="Z1710" i="66" s="1"/>
  <c r="Y1756" i="66"/>
  <c r="X1756" i="66"/>
  <c r="W1756" i="66"/>
  <c r="Z1756" i="66" s="1"/>
  <c r="Y1925" i="66"/>
  <c r="X1925" i="66"/>
  <c r="W1925" i="66"/>
  <c r="Z1925" i="66" s="1"/>
  <c r="Y1718" i="66"/>
  <c r="X1718" i="66"/>
  <c r="W1718" i="66"/>
  <c r="Z1718" i="66" s="1"/>
  <c r="Y1934" i="66"/>
  <c r="X1934" i="66"/>
  <c r="W1934" i="66"/>
  <c r="Z1934" i="66" s="1"/>
  <c r="Y1954" i="66"/>
  <c r="X1954" i="66"/>
  <c r="W1954" i="66"/>
  <c r="Z1954" i="66" s="1"/>
  <c r="Y1655" i="66"/>
  <c r="X1655" i="66"/>
  <c r="W1655" i="66"/>
  <c r="Z1655" i="66" s="1"/>
  <c r="Y1884" i="66"/>
  <c r="X1884" i="66"/>
  <c r="W1884" i="66"/>
  <c r="Z1884" i="66" s="1"/>
  <c r="Y1969" i="66"/>
  <c r="W1969" i="66"/>
  <c r="X1969" i="66"/>
  <c r="Y1964" i="66"/>
  <c r="X1964" i="66"/>
  <c r="W1964" i="66"/>
  <c r="Y1855" i="66"/>
  <c r="X1855" i="66"/>
  <c r="W1855" i="66"/>
  <c r="Z1855" i="66" s="1"/>
  <c r="Y1946" i="66"/>
  <c r="W1946" i="66"/>
  <c r="Z1946" i="66" s="1"/>
  <c r="X1946" i="66"/>
  <c r="Y1924" i="66"/>
  <c r="X1924" i="66"/>
  <c r="W1924" i="66"/>
  <c r="Z1924" i="66" s="1"/>
  <c r="Y1951" i="66"/>
  <c r="X1951" i="66"/>
  <c r="W1951" i="66"/>
  <c r="Y1739" i="66"/>
  <c r="X1739" i="66"/>
  <c r="W1739" i="66"/>
  <c r="Z1739" i="66" s="1"/>
  <c r="BU1739" i="66" s="1"/>
  <c r="Y1550" i="66"/>
  <c r="X1550" i="66"/>
  <c r="W1550" i="66"/>
  <c r="Z1550" i="66" s="1"/>
  <c r="X1812" i="66"/>
  <c r="Y1812" i="66"/>
  <c r="W1812" i="66"/>
  <c r="Z1812" i="66" s="1"/>
  <c r="X1671" i="66"/>
  <c r="W1671" i="66"/>
  <c r="Z1671" i="66" s="1"/>
  <c r="AO1671" i="66" s="1"/>
  <c r="BH1671" i="66" s="1"/>
  <c r="Y1671" i="66"/>
  <c r="Y1731" i="66"/>
  <c r="X1731" i="66"/>
  <c r="W1731" i="66"/>
  <c r="Z1731" i="66" s="1"/>
  <c r="BU1731" i="66" s="1"/>
  <c r="Y1947" i="66"/>
  <c r="X1947" i="66"/>
  <c r="W1947" i="66"/>
  <c r="Z1947" i="66" s="1"/>
  <c r="W1531" i="66"/>
  <c r="Y1531" i="66"/>
  <c r="X1531" i="66"/>
  <c r="Y1875" i="66"/>
  <c r="X1875" i="66"/>
  <c r="W1875" i="66"/>
  <c r="Z1875" i="66" s="1"/>
  <c r="Y1538" i="66"/>
  <c r="X1538" i="66"/>
  <c r="W1538" i="66"/>
  <c r="Z1538" i="66" s="1"/>
  <c r="Y1662" i="66"/>
  <c r="X1662" i="66"/>
  <c r="W1662" i="66"/>
  <c r="Z1662" i="66" s="1"/>
  <c r="Y1942" i="66"/>
  <c r="W1942" i="66"/>
  <c r="Z1942" i="66" s="1"/>
  <c r="BR1942" i="66" s="1"/>
  <c r="X1942" i="66"/>
  <c r="Y1578" i="66"/>
  <c r="X1578" i="66"/>
  <c r="W1578" i="66"/>
  <c r="Z1578" i="66" s="1"/>
  <c r="AT1578" i="66" s="1"/>
  <c r="BM1578" i="66" s="1"/>
  <c r="X1796" i="66"/>
  <c r="W1796" i="66"/>
  <c r="Z1796" i="66" s="1"/>
  <c r="Y1796" i="66"/>
  <c r="Y1970" i="66"/>
  <c r="X1970" i="66"/>
  <c r="W1970" i="66"/>
  <c r="Z1970" i="66" s="1"/>
  <c r="AP1970" i="66" s="1"/>
  <c r="BI1970" i="66" s="1"/>
  <c r="Y1640" i="66"/>
  <c r="X1640" i="66"/>
  <c r="W1640" i="66"/>
  <c r="Z1640" i="66" s="1"/>
  <c r="AQ1640" i="66" s="1"/>
  <c r="BJ1640" i="66" s="1"/>
  <c r="X1570" i="66"/>
  <c r="W1570" i="66"/>
  <c r="Z1570" i="66" s="1"/>
  <c r="AO1570" i="66" s="1"/>
  <c r="BH1570" i="66" s="1"/>
  <c r="Y1570" i="66"/>
  <c r="Y1904" i="66"/>
  <c r="X1904" i="66"/>
  <c r="W1904" i="66"/>
  <c r="Z1904" i="66" s="1"/>
  <c r="AS1904" i="66" s="1"/>
  <c r="BL1904" i="66" s="1"/>
  <c r="Y1806" i="66"/>
  <c r="X1806" i="66"/>
  <c r="W1806" i="66"/>
  <c r="Z1806" i="66" s="1"/>
  <c r="AR1806" i="66" s="1"/>
  <c r="BK1806" i="66" s="1"/>
  <c r="Y1737" i="66"/>
  <c r="X1737" i="66"/>
  <c r="W1737" i="66"/>
  <c r="Z1737" i="66" s="1"/>
  <c r="AP1737" i="66" s="1"/>
  <c r="BI1737" i="66" s="1"/>
  <c r="Y1766" i="66"/>
  <c r="W1766" i="66"/>
  <c r="X1766" i="66"/>
  <c r="Y1711" i="66"/>
  <c r="X1711" i="66"/>
  <c r="W1711" i="66"/>
  <c r="Z1711" i="66" s="1"/>
  <c r="Y1777" i="66"/>
  <c r="X1777" i="66"/>
  <c r="W1777" i="66"/>
  <c r="Z1777" i="66" s="1"/>
  <c r="Y1971" i="66"/>
  <c r="X1971" i="66"/>
  <c r="W1971" i="66"/>
  <c r="Z1971" i="66" s="1"/>
  <c r="BR1971" i="66" s="1"/>
  <c r="Y1838" i="66"/>
  <c r="W1838" i="66"/>
  <c r="Z1838" i="66" s="1"/>
  <c r="X1838" i="66"/>
  <c r="W1560" i="66"/>
  <c r="Z1560" i="66" s="1"/>
  <c r="Y1560" i="66"/>
  <c r="X1560" i="66"/>
  <c r="Y1882" i="66"/>
  <c r="W1882" i="66"/>
  <c r="Z1882" i="66" s="1"/>
  <c r="AV1882" i="66" s="1"/>
  <c r="BO1882" i="66" s="1"/>
  <c r="X1882" i="66"/>
  <c r="W1648" i="66"/>
  <c r="Y1648" i="66"/>
  <c r="X1648" i="66"/>
  <c r="Y1800" i="66"/>
  <c r="W1800" i="66"/>
  <c r="Z1800" i="66" s="1"/>
  <c r="AV1800" i="66" s="1"/>
  <c r="BO1800" i="66" s="1"/>
  <c r="X1800" i="66"/>
  <c r="Y1627" i="66"/>
  <c r="W1627" i="66"/>
  <c r="Z1627" i="66" s="1"/>
  <c r="X1627" i="66"/>
  <c r="Y1601" i="66"/>
  <c r="X1601" i="66"/>
  <c r="W1601" i="66"/>
  <c r="Z1601" i="66" s="1"/>
  <c r="X1589" i="66"/>
  <c r="W1589" i="66"/>
  <c r="Z1589" i="66" s="1"/>
  <c r="Y1589" i="66"/>
  <c r="X1656" i="66"/>
  <c r="Y1656" i="66"/>
  <c r="W1656" i="66"/>
  <c r="Z1656" i="66" s="1"/>
  <c r="Y1762" i="66"/>
  <c r="X1762" i="66"/>
  <c r="W1762" i="66"/>
  <c r="Z1762" i="66" s="1"/>
  <c r="Y1704" i="66"/>
  <c r="X1704" i="66"/>
  <c r="W1704" i="66"/>
  <c r="Z1704" i="66" s="1"/>
  <c r="Y1688" i="66"/>
  <c r="X1688" i="66"/>
  <c r="W1688" i="66"/>
  <c r="Z1688" i="66" s="1"/>
  <c r="X1765" i="66"/>
  <c r="Y1765" i="66"/>
  <c r="W1765" i="66"/>
  <c r="Z1765" i="66" s="1"/>
  <c r="Y1826" i="66"/>
  <c r="X1826" i="66"/>
  <c r="W1826" i="66"/>
  <c r="Z1826" i="66" s="1"/>
  <c r="W1544" i="66"/>
  <c r="Z1544" i="66" s="1"/>
  <c r="Y1544" i="66"/>
  <c r="X1544" i="66"/>
  <c r="Y1685" i="66"/>
  <c r="X1685" i="66"/>
  <c r="W1685" i="66"/>
  <c r="Z1685" i="66" s="1"/>
  <c r="Y1940" i="66"/>
  <c r="X1940" i="66"/>
  <c r="W1940" i="66"/>
  <c r="Y1755" i="66"/>
  <c r="X1755" i="66"/>
  <c r="W1755" i="66"/>
  <c r="Z1755" i="66" s="1"/>
  <c r="Y1867" i="66"/>
  <c r="X1867" i="66"/>
  <c r="W1867" i="66"/>
  <c r="Z1867" i="66" s="1"/>
  <c r="Y1778" i="66"/>
  <c r="W1778" i="66"/>
  <c r="X1778" i="66"/>
  <c r="X1792" i="66"/>
  <c r="W1792" i="66"/>
  <c r="Z1792" i="66" s="1"/>
  <c r="Y1792" i="66"/>
  <c r="Y1779" i="66"/>
  <c r="X1779" i="66"/>
  <c r="W1779" i="66"/>
  <c r="Z1779" i="66" s="1"/>
  <c r="Y1681" i="66"/>
  <c r="W1681" i="66"/>
  <c r="Z1681" i="66" s="1"/>
  <c r="X1681" i="66"/>
  <c r="Y1760" i="66"/>
  <c r="X1760" i="66"/>
  <c r="W1760" i="66"/>
  <c r="Z1760" i="66" s="1"/>
  <c r="Y1878" i="66"/>
  <c r="X1878" i="66"/>
  <c r="W1878" i="66"/>
  <c r="Y1926" i="66"/>
  <c r="W1926" i="66"/>
  <c r="Z1926" i="66" s="1"/>
  <c r="X1926" i="66"/>
  <c r="Y1953" i="66"/>
  <c r="W1953" i="66"/>
  <c r="Z1953" i="66" s="1"/>
  <c r="X1953" i="66"/>
  <c r="Y1664" i="66"/>
  <c r="X1664" i="66"/>
  <c r="W1664" i="66"/>
  <c r="Z1664" i="66" s="1"/>
  <c r="X1977" i="66"/>
  <c r="W1977" i="66"/>
  <c r="Z1977" i="66" s="1"/>
  <c r="Y1977" i="66"/>
  <c r="Y1997" i="66"/>
  <c r="X1997" i="66"/>
  <c r="W1997" i="66"/>
  <c r="Z1997" i="66" s="1"/>
  <c r="Y1780" i="66"/>
  <c r="X1780" i="66"/>
  <c r="W1780" i="66"/>
  <c r="Z1780" i="66" s="1"/>
  <c r="Y1911" i="66"/>
  <c r="X1911" i="66"/>
  <c r="W1911" i="66"/>
  <c r="Z1911" i="66" s="1"/>
  <c r="BU1911" i="66" s="1"/>
  <c r="X1801" i="66"/>
  <c r="Y1801" i="66"/>
  <c r="W1801" i="66"/>
  <c r="Z1801" i="66" s="1"/>
  <c r="AQ1801" i="66" s="1"/>
  <c r="BJ1801" i="66" s="1"/>
  <c r="Y1558" i="66"/>
  <c r="X1558" i="66"/>
  <c r="W1558" i="66"/>
  <c r="Z1558" i="66" s="1"/>
  <c r="Y1985" i="66"/>
  <c r="X1985" i="66"/>
  <c r="W1985" i="66"/>
  <c r="Z1985" i="66" s="1"/>
  <c r="Y1939" i="66"/>
  <c r="X1939" i="66"/>
  <c r="W1939" i="66"/>
  <c r="Y1896" i="66"/>
  <c r="X1896" i="66"/>
  <c r="W1896" i="66"/>
  <c r="Y1634" i="66"/>
  <c r="X1634" i="66"/>
  <c r="W1634" i="66"/>
  <c r="Z1634" i="66" s="1"/>
  <c r="Y1868" i="66"/>
  <c r="W1868" i="66"/>
  <c r="Z1868" i="66" s="1"/>
  <c r="X1868" i="66"/>
  <c r="X1545" i="66"/>
  <c r="Y1545" i="66"/>
  <c r="W1545" i="66"/>
  <c r="Z1545" i="66" s="1"/>
  <c r="X1577" i="66"/>
  <c r="W1577" i="66"/>
  <c r="Z1577" i="66" s="1"/>
  <c r="Y1577" i="66"/>
  <c r="Y1903" i="66"/>
  <c r="X1903" i="66"/>
  <c r="W1903" i="66"/>
  <c r="Z1903" i="66" s="1"/>
  <c r="Y1999" i="66"/>
  <c r="X1999" i="66"/>
  <c r="W1999" i="66"/>
  <c r="Z1999" i="66" s="1"/>
  <c r="Y1996" i="66"/>
  <c r="X1996" i="66"/>
  <c r="W1996" i="66"/>
  <c r="Z1996" i="66" s="1"/>
  <c r="Y1961" i="66"/>
  <c r="X1961" i="66"/>
  <c r="W1961" i="66"/>
  <c r="Z1961" i="66" s="1"/>
  <c r="AO1961" i="66" s="1"/>
  <c r="BH1961" i="66" s="1"/>
  <c r="Y1684" i="66"/>
  <c r="X1684" i="66"/>
  <c r="W1684" i="66"/>
  <c r="Z1684" i="66" s="1"/>
  <c r="X1712" i="66"/>
  <c r="W1712" i="66"/>
  <c r="Z1712" i="66" s="1"/>
  <c r="AO1712" i="66" s="1"/>
  <c r="BH1712" i="66" s="1"/>
  <c r="Y1712" i="66"/>
  <c r="Y1696" i="66"/>
  <c r="W1696" i="66"/>
  <c r="Z1696" i="66" s="1"/>
  <c r="X1696" i="66"/>
  <c r="Y1750" i="66"/>
  <c r="X1750" i="66"/>
  <c r="W1750" i="66"/>
  <c r="Z1750" i="66" s="1"/>
  <c r="X1861" i="66"/>
  <c r="Y1861" i="66"/>
  <c r="W1861" i="66"/>
  <c r="Z1861" i="66" s="1"/>
  <c r="BT1861" i="66" s="1"/>
  <c r="X1561" i="66"/>
  <c r="Y1561" i="66"/>
  <c r="W1561" i="66"/>
  <c r="Z1561" i="66" s="1"/>
  <c r="Y1603" i="66"/>
  <c r="W1603" i="66"/>
  <c r="X1603" i="66"/>
  <c r="X1527" i="66"/>
  <c r="W1527" i="66"/>
  <c r="Z1527" i="66" s="1"/>
  <c r="Y1527" i="66"/>
  <c r="W1590" i="66"/>
  <c r="Z1590" i="66" s="1"/>
  <c r="Y1590" i="66"/>
  <c r="X1590" i="66"/>
  <c r="Y1540" i="66"/>
  <c r="W1540" i="66"/>
  <c r="Z1540" i="66" s="1"/>
  <c r="X1540" i="66"/>
  <c r="Y1693" i="66"/>
  <c r="X1693" i="66"/>
  <c r="W1693" i="66"/>
  <c r="Z1693" i="66" s="1"/>
  <c r="Y1713" i="66"/>
  <c r="X1713" i="66"/>
  <c r="W1713" i="66"/>
  <c r="Z1713" i="66" s="1"/>
  <c r="X1632" i="66"/>
  <c r="Y1632" i="66"/>
  <c r="W1632" i="66"/>
  <c r="Z1632" i="66" s="1"/>
  <c r="Y1716" i="66"/>
  <c r="W1716" i="66"/>
  <c r="Z1716" i="66" s="1"/>
  <c r="X1716" i="66"/>
  <c r="Y1546" i="66"/>
  <c r="W1546" i="66"/>
  <c r="Z1546" i="66" s="1"/>
  <c r="X1546" i="66"/>
  <c r="X1616" i="66"/>
  <c r="Y1616" i="66"/>
  <c r="W1616" i="66"/>
  <c r="Z1616" i="66" s="1"/>
  <c r="Y1776" i="66"/>
  <c r="X1776" i="66"/>
  <c r="W1776" i="66"/>
  <c r="Z1776" i="66" s="1"/>
  <c r="X1829" i="66"/>
  <c r="Y1829" i="66"/>
  <c r="W1829" i="66"/>
  <c r="Z1829" i="66" s="1"/>
  <c r="Y1708" i="66"/>
  <c r="W1708" i="66"/>
  <c r="Z1708" i="66" s="1"/>
  <c r="X1708" i="66"/>
  <c r="Y1921" i="66"/>
  <c r="W1921" i="66"/>
  <c r="Z1921" i="66" s="1"/>
  <c r="X1921" i="66"/>
  <c r="Y1814" i="66"/>
  <c r="W1814" i="66"/>
  <c r="Z1814" i="66" s="1"/>
  <c r="X1814" i="66"/>
  <c r="Y1836" i="66"/>
  <c r="W1836" i="66"/>
  <c r="Z1836" i="66" s="1"/>
  <c r="X1836" i="66"/>
  <c r="Y1678" i="66"/>
  <c r="X1678" i="66"/>
  <c r="W1678" i="66"/>
  <c r="Z1678" i="66" s="1"/>
  <c r="X1945" i="66"/>
  <c r="W1945" i="66"/>
  <c r="Z1945" i="66" s="1"/>
  <c r="Y1945" i="66"/>
  <c r="Y1991" i="66"/>
  <c r="X1991" i="66"/>
  <c r="W1991" i="66"/>
  <c r="Z1991" i="66" s="1"/>
  <c r="X1972" i="66"/>
  <c r="W1972" i="66"/>
  <c r="Z1972" i="66" s="1"/>
  <c r="Y1972" i="66"/>
  <c r="Y1895" i="66"/>
  <c r="X1895" i="66"/>
  <c r="W1895" i="66"/>
  <c r="X1749" i="66"/>
  <c r="W1749" i="66"/>
  <c r="Z1749" i="66" s="1"/>
  <c r="Y1749" i="66"/>
  <c r="Y1795" i="66"/>
  <c r="X1795" i="66"/>
  <c r="W1795" i="66"/>
  <c r="Z1795" i="66" s="1"/>
  <c r="Y1979" i="66"/>
  <c r="X1979" i="66"/>
  <c r="W1979" i="66"/>
  <c r="Z1979" i="66" s="1"/>
  <c r="W1968" i="66"/>
  <c r="Y1968" i="66"/>
  <c r="X1968" i="66"/>
  <c r="Y1873" i="66"/>
  <c r="X1873" i="66"/>
  <c r="W1873" i="66"/>
  <c r="Z1873" i="66" s="1"/>
  <c r="AV1873" i="66" s="1"/>
  <c r="BO1873" i="66" s="1"/>
  <c r="Y1635" i="66"/>
  <c r="X1635" i="66"/>
  <c r="W1635" i="66"/>
  <c r="Z1635" i="66" s="1"/>
  <c r="AQ1635" i="66" s="1"/>
  <c r="BJ1635" i="66" s="1"/>
  <c r="Y1743" i="66"/>
  <c r="X1743" i="66"/>
  <c r="W1743" i="66"/>
  <c r="Z1743" i="66" s="1"/>
  <c r="AQ1743" i="66" s="1"/>
  <c r="BJ1743" i="66" s="1"/>
  <c r="Y1957" i="66"/>
  <c r="X1957" i="66"/>
  <c r="W1957" i="66"/>
  <c r="Z1957" i="66" s="1"/>
  <c r="AR1957" i="66" s="1"/>
  <c r="BK1957" i="66" s="1"/>
  <c r="Y1990" i="66"/>
  <c r="X1990" i="66"/>
  <c r="W1990" i="66"/>
  <c r="Z1990" i="66" s="1"/>
  <c r="AI14" i="79"/>
  <c r="AJ23" i="79"/>
  <c r="AI21" i="79"/>
  <c r="AK18" i="79"/>
  <c r="AG16" i="79"/>
  <c r="AJ30" i="79"/>
  <c r="AI28" i="79"/>
  <c r="AJ13" i="79"/>
  <c r="AI29" i="79"/>
  <c r="AH35" i="79"/>
  <c r="AJ32" i="79"/>
  <c r="AH22" i="79"/>
  <c r="AK21" i="79"/>
  <c r="AJ15" i="79"/>
  <c r="AI34" i="79"/>
  <c r="AG15" i="79"/>
  <c r="AG29" i="79"/>
  <c r="AI17" i="79"/>
  <c r="AH29" i="79"/>
  <c r="AJ17" i="79"/>
  <c r="AI15" i="79"/>
  <c r="AK31" i="79"/>
  <c r="AJ21" i="79"/>
  <c r="AI19" i="79"/>
  <c r="AK16" i="79"/>
  <c r="AU1978" i="66"/>
  <c r="BN1978" i="66" s="1"/>
  <c r="AP1978" i="66"/>
  <c r="BI1978" i="66" s="1"/>
  <c r="AV1978" i="66"/>
  <c r="BO1978" i="66" s="1"/>
  <c r="AT1978" i="66"/>
  <c r="BM1978" i="66" s="1"/>
  <c r="BR1978" i="66"/>
  <c r="AS1978" i="66"/>
  <c r="BL1978" i="66" s="1"/>
  <c r="BR1791" i="66"/>
  <c r="BU1791" i="66"/>
  <c r="AP1791" i="66"/>
  <c r="BI1791" i="66" s="1"/>
  <c r="AS1791" i="66"/>
  <c r="BL1791" i="66" s="1"/>
  <c r="BG1791" i="66"/>
  <c r="BT1791" i="66"/>
  <c r="BS1791" i="66"/>
  <c r="AR1791" i="66"/>
  <c r="BK1791" i="66" s="1"/>
  <c r="AV1791" i="66"/>
  <c r="BO1791" i="66" s="1"/>
  <c r="AU1791" i="66"/>
  <c r="BN1791" i="66" s="1"/>
  <c r="AO1791" i="66"/>
  <c r="BH1791" i="66" s="1"/>
  <c r="AT1791" i="66"/>
  <c r="BM1791" i="66" s="1"/>
  <c r="AQ1791" i="66"/>
  <c r="BJ1791" i="66" s="1"/>
  <c r="AO1820" i="66"/>
  <c r="BH1820" i="66" s="1"/>
  <c r="AP1820" i="66"/>
  <c r="BI1820" i="66" s="1"/>
  <c r="AQ1820" i="66"/>
  <c r="BJ1820" i="66" s="1"/>
  <c r="BU1820" i="66"/>
  <c r="BS1820" i="66"/>
  <c r="AR1820" i="66"/>
  <c r="BK1820" i="66" s="1"/>
  <c r="AT1820" i="66"/>
  <c r="BM1820" i="66" s="1"/>
  <c r="BG1820" i="66"/>
  <c r="AS1820" i="66"/>
  <c r="BL1820" i="66" s="1"/>
  <c r="AV1820" i="66"/>
  <c r="BO1820" i="66" s="1"/>
  <c r="AU1820" i="66"/>
  <c r="BN1820" i="66" s="1"/>
  <c r="BT1820" i="66"/>
  <c r="BR1820" i="66"/>
  <c r="AR1799" i="66"/>
  <c r="BK1799" i="66" s="1"/>
  <c r="BU1799" i="66"/>
  <c r="AO1799" i="66"/>
  <c r="BH1799" i="66" s="1"/>
  <c r="AT1799" i="66"/>
  <c r="BM1799" i="66" s="1"/>
  <c r="AS1799" i="66"/>
  <c r="BL1799" i="66" s="1"/>
  <c r="AP1799" i="66"/>
  <c r="BI1799" i="66" s="1"/>
  <c r="BS1799" i="66"/>
  <c r="AQ1799" i="66"/>
  <c r="BJ1799" i="66" s="1"/>
  <c r="BR1799" i="66"/>
  <c r="AU1799" i="66"/>
  <c r="BN1799" i="66" s="1"/>
  <c r="BG1799" i="66"/>
  <c r="BT1799" i="66"/>
  <c r="AV1799" i="66"/>
  <c r="BO1799" i="66" s="1"/>
  <c r="AU1629" i="66"/>
  <c r="BN1629" i="66" s="1"/>
  <c r="AV1629" i="66"/>
  <c r="BO1629" i="66" s="1"/>
  <c r="BS1629" i="66"/>
  <c r="AQ1629" i="66"/>
  <c r="BJ1629" i="66" s="1"/>
  <c r="BU1629" i="66"/>
  <c r="AT1629" i="66"/>
  <c r="BM1629" i="66" s="1"/>
  <c r="AO1629" i="66"/>
  <c r="BH1629" i="66" s="1"/>
  <c r="AR1629" i="66"/>
  <c r="BK1629" i="66" s="1"/>
  <c r="BG1629" i="66"/>
  <c r="AS1629" i="66"/>
  <c r="BL1629" i="66" s="1"/>
  <c r="AP1629" i="66"/>
  <c r="BI1629" i="66" s="1"/>
  <c r="BT1629" i="66"/>
  <c r="BR1629" i="66"/>
  <c r="Z1562" i="66"/>
  <c r="Z1554" i="66"/>
  <c r="Z1817" i="66"/>
  <c r="Z1609" i="66"/>
  <c r="Z1745" i="66"/>
  <c r="Z1959" i="66"/>
  <c r="Z1968" i="66"/>
  <c r="Z1721" i="66"/>
  <c r="Z1585" i="66"/>
  <c r="Z1874" i="66"/>
  <c r="Z1744" i="66"/>
  <c r="BS1978" i="66"/>
  <c r="Z1593" i="66"/>
  <c r="Z1715" i="66"/>
  <c r="Z1638" i="66"/>
  <c r="BU1978" i="66"/>
  <c r="Z1833" i="66"/>
  <c r="Z1531" i="66"/>
  <c r="Z1952" i="66"/>
  <c r="Z1521" i="66"/>
  <c r="Z1630" i="66"/>
  <c r="Z1581" i="66"/>
  <c r="Z1617" i="66"/>
  <c r="Z1778" i="66"/>
  <c r="Z1823" i="66"/>
  <c r="Z1854" i="66"/>
  <c r="Z1964" i="66"/>
  <c r="Z1938" i="66"/>
  <c r="Z1682" i="66"/>
  <c r="Z1984" i="66"/>
  <c r="Z1773" i="66"/>
  <c r="Z1951" i="66"/>
  <c r="BT1978" i="66"/>
  <c r="BG1978" i="66"/>
  <c r="Z1518" i="66"/>
  <c r="Z1603" i="66"/>
  <c r="Z1939" i="66"/>
  <c r="Z1566" i="66"/>
  <c r="Z1774" i="66"/>
  <c r="Z1922" i="66"/>
  <c r="Z1559" i="66"/>
  <c r="Z1969" i="66"/>
  <c r="Z1881" i="66"/>
  <c r="Z1636" i="66"/>
  <c r="BT1636" i="66" s="1"/>
  <c r="Z1896" i="66"/>
  <c r="Z1665" i="66"/>
  <c r="Z1672" i="66"/>
  <c r="AO1978" i="66"/>
  <c r="BH1978" i="66" s="1"/>
  <c r="Z1648" i="66"/>
  <c r="BS1648" i="66" s="1"/>
  <c r="Z1532" i="66"/>
  <c r="Z1766" i="66"/>
  <c r="Z1940" i="66"/>
  <c r="Z1863" i="66"/>
  <c r="Z1849" i="66"/>
  <c r="AR1978" i="66"/>
  <c r="BK1978" i="66" s="1"/>
  <c r="Z1879" i="66"/>
  <c r="Z1667" i="66"/>
  <c r="AV1667" i="66" s="1"/>
  <c r="BO1667" i="66" s="1"/>
  <c r="Z1631" i="66"/>
  <c r="AT1631" i="66" s="1"/>
  <c r="BM1631" i="66" s="1"/>
  <c r="Z1586" i="66"/>
  <c r="Z1948" i="66"/>
  <c r="AQ1978" i="66"/>
  <c r="BJ1978" i="66" s="1"/>
  <c r="AI1810" i="66"/>
  <c r="AI2000" i="66"/>
  <c r="AI1948" i="66"/>
  <c r="AG1967" i="66"/>
  <c r="AG1773" i="66"/>
  <c r="AI1921" i="66"/>
  <c r="AI1990" i="66"/>
  <c r="AG1524" i="66"/>
  <c r="AG1753" i="66"/>
  <c r="AG1966" i="66"/>
  <c r="AI1695" i="66"/>
  <c r="AI1553" i="66"/>
  <c r="AI1805" i="66"/>
  <c r="AG1901" i="66"/>
  <c r="AG1573" i="66"/>
  <c r="AG1610" i="66"/>
  <c r="AI1654" i="66"/>
  <c r="AG1904" i="66"/>
  <c r="AI2002" i="66"/>
  <c r="AI1630" i="66"/>
  <c r="AI1628" i="66"/>
  <c r="AI1536" i="66"/>
  <c r="AI1899" i="66"/>
  <c r="AG1947" i="66"/>
  <c r="AI1578" i="66"/>
  <c r="AI1992" i="66"/>
  <c r="AG1976" i="66"/>
  <c r="AG1800" i="66"/>
  <c r="AG1548" i="66"/>
  <c r="AG1558" i="66"/>
  <c r="AG1896" i="66"/>
  <c r="AG1621" i="66"/>
  <c r="AG1985" i="66"/>
  <c r="AG1949" i="66"/>
  <c r="AI1771" i="66"/>
  <c r="AI1812" i="66"/>
  <c r="AG1643" i="66"/>
  <c r="AG1736" i="66"/>
  <c r="AG1806" i="66"/>
  <c r="AI1909" i="66"/>
  <c r="AI1529" i="66"/>
  <c r="AG1820" i="66"/>
  <c r="AG1731" i="66"/>
  <c r="AG1679" i="66"/>
  <c r="AI1848" i="66"/>
  <c r="AG1684" i="66"/>
  <c r="AG1539" i="66"/>
  <c r="AI1570" i="66"/>
  <c r="AI1922" i="66"/>
  <c r="AI1602" i="66"/>
  <c r="AG1927" i="66"/>
  <c r="AI1767" i="66"/>
  <c r="AG1873" i="66"/>
  <c r="AI1517" i="66"/>
  <c r="AI1763" i="66"/>
  <c r="AG1781" i="66"/>
  <c r="AG1595" i="66"/>
  <c r="AI1680" i="66"/>
  <c r="AI1923" i="66"/>
  <c r="AI1581" i="66"/>
  <c r="AI1937" i="66"/>
  <c r="AI1705" i="66"/>
  <c r="AI1783" i="66"/>
  <c r="AI1656" i="66"/>
  <c r="AI1692" i="66"/>
  <c r="AI1698" i="66"/>
  <c r="AG1983" i="66"/>
  <c r="AI1925" i="66"/>
  <c r="AG1541" i="66"/>
  <c r="AG1603" i="66"/>
  <c r="AG1954" i="66"/>
  <c r="AG1941" i="66"/>
  <c r="AI1997" i="66"/>
  <c r="AG1534" i="66"/>
  <c r="AG1569" i="66"/>
  <c r="AI1559" i="66"/>
  <c r="AG1818" i="66"/>
  <c r="AI1624" i="66"/>
  <c r="AG1875" i="66"/>
  <c r="AI1944" i="66"/>
  <c r="AG1547" i="66"/>
  <c r="AG1903" i="66"/>
  <c r="AG1726" i="66"/>
  <c r="AG1657" i="66"/>
  <c r="AG1867" i="66"/>
  <c r="AI1779" i="66"/>
  <c r="AG1560" i="66"/>
  <c r="AI1759" i="66"/>
  <c r="AI1592" i="66"/>
  <c r="AG1890" i="66"/>
  <c r="AG1880" i="66"/>
  <c r="AI1817" i="66"/>
  <c r="AI1766" i="66"/>
  <c r="AI1619" i="66"/>
  <c r="AG1597" i="66"/>
  <c r="AG1620" i="66"/>
  <c r="AI1892" i="66"/>
  <c r="AG1970" i="66"/>
  <c r="AG1574" i="66"/>
  <c r="AG1719" i="66"/>
  <c r="AG1930" i="66"/>
  <c r="AG1957" i="66"/>
  <c r="AG1734" i="66"/>
  <c r="AI1837" i="66"/>
  <c r="AG1565" i="66"/>
  <c r="AI1834" i="66"/>
  <c r="AG1659" i="66"/>
  <c r="AI1600" i="66"/>
  <c r="AG1791" i="66"/>
  <c r="AG1631" i="66"/>
  <c r="AI1875" i="66"/>
  <c r="AI1896" i="66"/>
  <c r="AI1941" i="66"/>
  <c r="AG1783" i="66"/>
  <c r="AG1602" i="66"/>
  <c r="AI1631" i="66"/>
  <c r="AI1930" i="66"/>
  <c r="AI1534" i="66"/>
  <c r="BG1932" i="66"/>
  <c r="AG1899" i="66"/>
  <c r="AI1560" i="66"/>
  <c r="AG1921" i="66"/>
  <c r="AI1880" i="66"/>
  <c r="BS1783" i="66"/>
  <c r="BS1932" i="66"/>
  <c r="AI1985" i="66"/>
  <c r="AG1922" i="66"/>
  <c r="AG1909" i="66"/>
  <c r="AG1630" i="66"/>
  <c r="AG1766" i="66"/>
  <c r="AG1759" i="66"/>
  <c r="AI1800" i="66"/>
  <c r="AG1805" i="66"/>
  <c r="AG1925" i="66"/>
  <c r="AG1619" i="66"/>
  <c r="AG1937" i="66"/>
  <c r="BR1932" i="66"/>
  <c r="AG1997" i="66"/>
  <c r="AI1791" i="66"/>
  <c r="AG1812" i="66"/>
  <c r="AI1873" i="66"/>
  <c r="AI1595" i="66"/>
  <c r="AI1781" i="66"/>
  <c r="AG1680" i="66"/>
  <c r="AI1806" i="66"/>
  <c r="AQ1783" i="66"/>
  <c r="BJ1783" i="66" s="1"/>
  <c r="AI1820" i="66"/>
  <c r="AG1559" i="66"/>
  <c r="AI1620" i="66"/>
  <c r="AG1848" i="66"/>
  <c r="AV1932" i="66"/>
  <c r="BO1932" i="66" s="1"/>
  <c r="AG1695" i="66"/>
  <c r="AI1726" i="66"/>
  <c r="AG1948" i="66"/>
  <c r="AG1698" i="66"/>
  <c r="AI1548" i="66"/>
  <c r="AI1903" i="66"/>
  <c r="AI1966" i="66"/>
  <c r="AI1621" i="66"/>
  <c r="AG1892" i="66"/>
  <c r="AG1944" i="66"/>
  <c r="AR1976" i="66"/>
  <c r="BK1976" i="66" s="1"/>
  <c r="AI1719" i="66"/>
  <c r="AI1684" i="66"/>
  <c r="AI1947" i="66"/>
  <c r="AG1656" i="66"/>
  <c r="AI1573" i="66"/>
  <c r="AG1838" i="66"/>
  <c r="AI1838" i="66"/>
  <c r="AI1569" i="66"/>
  <c r="AG1992" i="66"/>
  <c r="AG1581" i="66"/>
  <c r="AI1524" i="66"/>
  <c r="AG1570" i="66"/>
  <c r="AI1603" i="66"/>
  <c r="AI1734" i="66"/>
  <c r="AI1949" i="66"/>
  <c r="AV1976" i="66"/>
  <c r="BO1976" i="66" s="1"/>
  <c r="AG1817" i="66"/>
  <c r="AI1927" i="66"/>
  <c r="AI1976" i="66"/>
  <c r="AG1600" i="66"/>
  <c r="AG1536" i="66"/>
  <c r="AG1705" i="66"/>
  <c r="AI1901" i="66"/>
  <c r="BU1976" i="66"/>
  <c r="AG1868" i="66"/>
  <c r="AI1868" i="66"/>
  <c r="AI1558" i="66"/>
  <c r="AG1578" i="66"/>
  <c r="AI1574" i="66"/>
  <c r="AG1692" i="66"/>
  <c r="AI1890" i="66"/>
  <c r="AT1976" i="66"/>
  <c r="BM1976" i="66" s="1"/>
  <c r="AI1970" i="66"/>
  <c r="AG1624" i="66"/>
  <c r="AI1736" i="66"/>
  <c r="AG1771" i="66"/>
  <c r="AI1659" i="66"/>
  <c r="AG1779" i="66"/>
  <c r="AI1867" i="66"/>
  <c r="AG1923" i="66"/>
  <c r="BR1976" i="66"/>
  <c r="BC1976" i="66" s="1"/>
  <c r="AI1773" i="66"/>
  <c r="BT1529" i="66"/>
  <c r="AI1610" i="66"/>
  <c r="AI1753" i="66"/>
  <c r="BU1892" i="66"/>
  <c r="AQ1976" i="66"/>
  <c r="BJ1976" i="66" s="1"/>
  <c r="AI1565" i="66"/>
  <c r="AI1643" i="66"/>
  <c r="AI1957" i="66"/>
  <c r="BR1892" i="66"/>
  <c r="BT1976" i="66"/>
  <c r="AS1928" i="66"/>
  <c r="BL1928" i="66" s="1"/>
  <c r="AV1784" i="66"/>
  <c r="BO1784" i="66" s="1"/>
  <c r="BR1928" i="66"/>
  <c r="AP1892" i="66"/>
  <c r="BI1892" i="66" s="1"/>
  <c r="AI1983" i="66"/>
  <c r="AU1976" i="66"/>
  <c r="BN1976" i="66" s="1"/>
  <c r="AQ1928" i="66"/>
  <c r="BJ1928" i="66" s="1"/>
  <c r="BT1892" i="66"/>
  <c r="AR1717" i="66"/>
  <c r="BK1717" i="66" s="1"/>
  <c r="AP1976" i="66"/>
  <c r="BI1976" i="66" s="1"/>
  <c r="AP1928" i="66"/>
  <c r="BI1928" i="66" s="1"/>
  <c r="BG1928" i="66"/>
  <c r="BG1717" i="66"/>
  <c r="AQ1892" i="66"/>
  <c r="BJ1892" i="66" s="1"/>
  <c r="AG1990" i="66"/>
  <c r="BG1976" i="66"/>
  <c r="AO1928" i="66"/>
  <c r="BH1928" i="66" s="1"/>
  <c r="BG1784" i="66"/>
  <c r="AI1657" i="66"/>
  <c r="AG1654" i="66"/>
  <c r="BT1928" i="66"/>
  <c r="BU1717" i="66"/>
  <c r="AR1892" i="66"/>
  <c r="BK1892" i="66" s="1"/>
  <c r="AI1539" i="66"/>
  <c r="AI1731" i="66"/>
  <c r="AU1928" i="66"/>
  <c r="BN1928" i="66" s="1"/>
  <c r="AP1927" i="66"/>
  <c r="BI1927" i="66" s="1"/>
  <c r="AI1904" i="66"/>
  <c r="BS1976" i="66"/>
  <c r="BR1784" i="66"/>
  <c r="AR1928" i="66"/>
  <c r="BK1928" i="66" s="1"/>
  <c r="AO1976" i="66"/>
  <c r="BH1976" i="66" s="1"/>
  <c r="AG2002" i="66"/>
  <c r="AG1767" i="66"/>
  <c r="AG2000" i="66"/>
  <c r="AG1568" i="66"/>
  <c r="AI1568" i="66"/>
  <c r="AI1687" i="66"/>
  <c r="AG1687" i="66"/>
  <c r="AI1851" i="66"/>
  <c r="AG1851" i="66"/>
  <c r="AI1576" i="66"/>
  <c r="AG1576" i="66"/>
  <c r="AG1798" i="66"/>
  <c r="AI1798" i="66"/>
  <c r="AI1722" i="66"/>
  <c r="AG1722" i="66"/>
  <c r="AG1751" i="66"/>
  <c r="AI1751" i="66"/>
  <c r="AG1932" i="66"/>
  <c r="AI1932" i="66"/>
  <c r="AI1813" i="66"/>
  <c r="AG1813" i="66"/>
  <c r="AG1626" i="66"/>
  <c r="AI1626" i="66"/>
  <c r="AI1591" i="66"/>
  <c r="AG1591" i="66"/>
  <c r="AG1521" i="66"/>
  <c r="AI1521" i="66"/>
  <c r="AI1973" i="66"/>
  <c r="AG1973" i="66"/>
  <c r="AI1803" i="66"/>
  <c r="AG1803" i="66"/>
  <c r="AG1752" i="66"/>
  <c r="AI1752" i="66"/>
  <c r="AG1950" i="66"/>
  <c r="AI1950" i="66"/>
  <c r="AG1529" i="66"/>
  <c r="AI1967" i="66"/>
  <c r="AI1597" i="66"/>
  <c r="AG1758" i="66"/>
  <c r="AI1758" i="66"/>
  <c r="BG1983" i="66"/>
  <c r="AS1983" i="66"/>
  <c r="BL1983" i="66" s="1"/>
  <c r="BT1983" i="66"/>
  <c r="AT1983" i="66"/>
  <c r="BM1983" i="66" s="1"/>
  <c r="BU1983" i="66"/>
  <c r="AP1983" i="66"/>
  <c r="BI1983" i="66" s="1"/>
  <c r="BS1983" i="66"/>
  <c r="AV1983" i="66"/>
  <c r="BO1983" i="66" s="1"/>
  <c r="AU1983" i="66"/>
  <c r="BN1983" i="66" s="1"/>
  <c r="AR1983" i="66"/>
  <c r="BK1983" i="66" s="1"/>
  <c r="BR1983" i="66"/>
  <c r="AY1983" i="66" s="1"/>
  <c r="AG1605" i="66"/>
  <c r="AI1605" i="66"/>
  <c r="AG1563" i="66"/>
  <c r="AI1563" i="66"/>
  <c r="AT1529" i="66"/>
  <c r="BM1529" i="66" s="1"/>
  <c r="BG1529" i="66"/>
  <c r="AQ1529" i="66"/>
  <c r="BJ1529" i="66" s="1"/>
  <c r="AO1529" i="66"/>
  <c r="BH1529" i="66" s="1"/>
  <c r="AV1529" i="66"/>
  <c r="BO1529" i="66" s="1"/>
  <c r="AP1529" i="66"/>
  <c r="BI1529" i="66" s="1"/>
  <c r="BR1529" i="66"/>
  <c r="AR1529" i="66"/>
  <c r="BK1529" i="66" s="1"/>
  <c r="AS1529" i="66"/>
  <c r="BL1529" i="66" s="1"/>
  <c r="AU1529" i="66"/>
  <c r="BN1529" i="66" s="1"/>
  <c r="BS1529" i="66"/>
  <c r="AI1784" i="66"/>
  <c r="AG1784" i="66"/>
  <c r="AG1810" i="66"/>
  <c r="BG1923" i="66"/>
  <c r="AP1923" i="66"/>
  <c r="BI1923" i="66" s="1"/>
  <c r="BU1923" i="66"/>
  <c r="AQ1923" i="66"/>
  <c r="BJ1923" i="66" s="1"/>
  <c r="BS1923" i="66"/>
  <c r="AU1923" i="66"/>
  <c r="BN1923" i="66" s="1"/>
  <c r="AQ1983" i="66"/>
  <c r="BJ1983" i="66" s="1"/>
  <c r="AI1741" i="66"/>
  <c r="AG1741" i="66"/>
  <c r="AI1612" i="66"/>
  <c r="AG1612" i="66"/>
  <c r="AI1877" i="66"/>
  <c r="AG1877" i="66"/>
  <c r="AQ1914" i="66"/>
  <c r="BJ1914" i="66" s="1"/>
  <c r="AT1914" i="66"/>
  <c r="BM1914" i="66" s="1"/>
  <c r="AR1914" i="66"/>
  <c r="BK1914" i="66" s="1"/>
  <c r="BS1914" i="66"/>
  <c r="BU1914" i="66"/>
  <c r="AU1914" i="66"/>
  <c r="BN1914" i="66" s="1"/>
  <c r="AP1914" i="66"/>
  <c r="BI1914" i="66" s="1"/>
  <c r="AO1914" i="66"/>
  <c r="BH1914" i="66" s="1"/>
  <c r="BT1914" i="66"/>
  <c r="AV1914" i="66"/>
  <c r="BO1914" i="66" s="1"/>
  <c r="BG1914" i="66"/>
  <c r="AG1906" i="66"/>
  <c r="AI1906" i="66"/>
  <c r="AI1818" i="66"/>
  <c r="BR1914" i="66"/>
  <c r="AI1954" i="66"/>
  <c r="AG1592" i="66"/>
  <c r="AG1627" i="66"/>
  <c r="AI1627" i="66"/>
  <c r="AG1861" i="66"/>
  <c r="AI1861" i="66"/>
  <c r="AG1980" i="66"/>
  <c r="AI1980" i="66"/>
  <c r="AS1914" i="66"/>
  <c r="BL1914" i="66" s="1"/>
  <c r="AG1846" i="66"/>
  <c r="AI1846" i="66"/>
  <c r="AG1834" i="66"/>
  <c r="AG1858" i="66"/>
  <c r="AI1858" i="66"/>
  <c r="AG1636" i="66"/>
  <c r="AI1636" i="66"/>
  <c r="AG1942" i="66"/>
  <c r="AI1942" i="66"/>
  <c r="AG1837" i="66"/>
  <c r="BS1784" i="66"/>
  <c r="AP1932" i="66"/>
  <c r="BI1932" i="66" s="1"/>
  <c r="BU1928" i="66"/>
  <c r="BS1892" i="66"/>
  <c r="AG1763" i="66"/>
  <c r="AG1978" i="66"/>
  <c r="AI1978" i="66"/>
  <c r="AG1542" i="66"/>
  <c r="AI1542" i="66"/>
  <c r="AT1784" i="66"/>
  <c r="BM1784" i="66" s="1"/>
  <c r="AI1547" i="66"/>
  <c r="AI1679" i="66"/>
  <c r="AR1784" i="66"/>
  <c r="BK1784" i="66" s="1"/>
  <c r="BS1928" i="66"/>
  <c r="AU1892" i="66"/>
  <c r="BN1892" i="66" s="1"/>
  <c r="AG1517" i="66"/>
  <c r="AG1628" i="66"/>
  <c r="AO1784" i="66"/>
  <c r="BH1784" i="66" s="1"/>
  <c r="AG1935" i="66"/>
  <c r="AI1935" i="66"/>
  <c r="AG1965" i="66"/>
  <c r="AI1965" i="66"/>
  <c r="AG1963" i="66"/>
  <c r="AI1963" i="66"/>
  <c r="AG1772" i="66"/>
  <c r="AI1772" i="66"/>
  <c r="AG1703" i="66"/>
  <c r="AI1703" i="66"/>
  <c r="AG1913" i="66"/>
  <c r="AI1913" i="66"/>
  <c r="AU1784" i="66"/>
  <c r="BN1784" i="66" s="1"/>
  <c r="AS1784" i="66"/>
  <c r="BL1784" i="66" s="1"/>
  <c r="BU1932" i="66"/>
  <c r="AO1892" i="66"/>
  <c r="BH1892" i="66" s="1"/>
  <c r="AU1932" i="66"/>
  <c r="BN1932" i="66" s="1"/>
  <c r="AG1553" i="66"/>
  <c r="AQ1784" i="66"/>
  <c r="BJ1784" i="66" s="1"/>
  <c r="AT1928" i="66"/>
  <c r="BM1928" i="66" s="1"/>
  <c r="AV1892" i="66"/>
  <c r="BO1892" i="66" s="1"/>
  <c r="AI1541" i="66"/>
  <c r="AG1939" i="66"/>
  <c r="AI1939" i="66"/>
  <c r="AQ1932" i="66"/>
  <c r="BJ1932" i="66" s="1"/>
  <c r="AS1932" i="66"/>
  <c r="BL1932" i="66" s="1"/>
  <c r="AP1784" i="66"/>
  <c r="BI1784" i="66" s="1"/>
  <c r="BT1784" i="66"/>
  <c r="AS1892" i="66"/>
  <c r="BL1892" i="66" s="1"/>
  <c r="AR1932" i="66"/>
  <c r="BK1932" i="66" s="1"/>
  <c r="AU1927" i="66"/>
  <c r="BN1927" i="66" s="1"/>
  <c r="BR1717" i="66"/>
  <c r="AT1892" i="66"/>
  <c r="BM1892" i="66" s="1"/>
  <c r="BR1927" i="66"/>
  <c r="BU1783" i="66"/>
  <c r="AV1927" i="66"/>
  <c r="BO1927" i="66" s="1"/>
  <c r="BS1717" i="66"/>
  <c r="AO1923" i="66"/>
  <c r="BH1923" i="66" s="1"/>
  <c r="BR1923" i="66"/>
  <c r="BR1783" i="66"/>
  <c r="BF1783" i="66" s="1"/>
  <c r="BT1932" i="66"/>
  <c r="BT1923" i="66"/>
  <c r="AT1927" i="66"/>
  <c r="BM1927" i="66" s="1"/>
  <c r="AV1717" i="66"/>
  <c r="BO1717" i="66" s="1"/>
  <c r="AT1932" i="66"/>
  <c r="BM1932" i="66" s="1"/>
  <c r="BS1927" i="66"/>
  <c r="BT1717" i="66"/>
  <c r="AO1927" i="66"/>
  <c r="BH1927" i="66" s="1"/>
  <c r="AS1927" i="66"/>
  <c r="BL1927" i="66" s="1"/>
  <c r="BG1927" i="66"/>
  <c r="AR1783" i="66"/>
  <c r="BK1783" i="66" s="1"/>
  <c r="AO1783" i="66"/>
  <c r="BH1783" i="66" s="1"/>
  <c r="BG1783" i="66"/>
  <c r="BT1783" i="66"/>
  <c r="AU1717" i="66"/>
  <c r="BN1717" i="66" s="1"/>
  <c r="AT1783" i="66"/>
  <c r="BM1783" i="66" s="1"/>
  <c r="AT1923" i="66"/>
  <c r="BM1923" i="66" s="1"/>
  <c r="AR1927" i="66"/>
  <c r="BK1927" i="66" s="1"/>
  <c r="AS1783" i="66"/>
  <c r="BL1783" i="66" s="1"/>
  <c r="AR1923" i="66"/>
  <c r="BK1923" i="66" s="1"/>
  <c r="AS1923" i="66"/>
  <c r="BL1923" i="66" s="1"/>
  <c r="BT1927" i="66"/>
  <c r="AP1717" i="66"/>
  <c r="BI1717" i="66" s="1"/>
  <c r="AT1717" i="66"/>
  <c r="BM1717" i="66" s="1"/>
  <c r="AQ1717" i="66"/>
  <c r="BJ1717" i="66" s="1"/>
  <c r="AU1783" i="66"/>
  <c r="BN1783" i="66" s="1"/>
  <c r="AS1717" i="66"/>
  <c r="BL1717" i="66" s="1"/>
  <c r="AV1923" i="66"/>
  <c r="BO1923" i="66" s="1"/>
  <c r="AQ1927" i="66"/>
  <c r="BJ1927" i="66" s="1"/>
  <c r="AP1783" i="66"/>
  <c r="BI1783" i="66" s="1"/>
  <c r="AI1777" i="66"/>
  <c r="AG1777" i="66"/>
  <c r="AS2002" i="66"/>
  <c r="BL2002" i="66" s="1"/>
  <c r="BR2002" i="66"/>
  <c r="AO2002" i="66"/>
  <c r="BH2002" i="66" s="1"/>
  <c r="AP2002" i="66"/>
  <c r="BI2002" i="66" s="1"/>
  <c r="AR2002" i="66"/>
  <c r="BK2002" i="66" s="1"/>
  <c r="AQ2002" i="66"/>
  <c r="BJ2002" i="66" s="1"/>
  <c r="BU2002" i="66"/>
  <c r="BS2002" i="66"/>
  <c r="AU2002" i="66"/>
  <c r="BN2002" i="66" s="1"/>
  <c r="BG2002" i="66"/>
  <c r="AT2002" i="66"/>
  <c r="BM2002" i="66" s="1"/>
  <c r="BT2002" i="66"/>
  <c r="AV2002" i="66"/>
  <c r="BO2002" i="66" s="1"/>
  <c r="AG1998" i="66"/>
  <c r="AI1998" i="66"/>
  <c r="AI1960" i="66"/>
  <c r="AG1960" i="66"/>
  <c r="AG1859" i="66"/>
  <c r="AI1859" i="66"/>
  <c r="AG1545" i="66"/>
  <c r="AI1545" i="66"/>
  <c r="AI1900" i="66"/>
  <c r="AG1900" i="66"/>
  <c r="AI1587" i="66"/>
  <c r="AG1587" i="66"/>
  <c r="AI1673" i="66"/>
  <c r="AG1673" i="66"/>
  <c r="AI1647" i="66"/>
  <c r="AG1647" i="66"/>
  <c r="AI1828" i="66"/>
  <c r="AG1828" i="66"/>
  <c r="AG1847" i="66"/>
  <c r="AI1847" i="66"/>
  <c r="AG1653" i="66"/>
  <c r="AI1653" i="66"/>
  <c r="AG1571" i="66"/>
  <c r="AI1571" i="66"/>
  <c r="AG1938" i="66"/>
  <c r="AI1938" i="66"/>
  <c r="AG1862" i="66"/>
  <c r="AI1862" i="66"/>
  <c r="AG1525" i="66"/>
  <c r="AI1525" i="66"/>
  <c r="AG1530" i="66"/>
  <c r="AI1530" i="66"/>
  <c r="AI1540" i="66"/>
  <c r="AG1540" i="66"/>
  <c r="AG1642" i="66"/>
  <c r="AI1642" i="66"/>
  <c r="AI1582" i="66"/>
  <c r="AG1582" i="66"/>
  <c r="AI1702" i="66"/>
  <c r="AG1702" i="66"/>
  <c r="AG1552" i="66"/>
  <c r="AI1552" i="66"/>
  <c r="Z1786" i="66"/>
  <c r="AG1690" i="66"/>
  <c r="AI1690" i="66"/>
  <c r="AG1870" i="66"/>
  <c r="AI1870" i="66"/>
  <c r="AT1907" i="66"/>
  <c r="BM1907" i="66" s="1"/>
  <c r="BS1907" i="66"/>
  <c r="AU1907" i="66"/>
  <c r="BN1907" i="66" s="1"/>
  <c r="BG1907" i="66"/>
  <c r="BT1907" i="66"/>
  <c r="BR1907" i="66"/>
  <c r="AP1907" i="66"/>
  <c r="BI1907" i="66" s="1"/>
  <c r="BU1907" i="66"/>
  <c r="AV1907" i="66"/>
  <c r="BO1907" i="66" s="1"/>
  <c r="AO1907" i="66"/>
  <c r="BH1907" i="66" s="1"/>
  <c r="AQ1907" i="66"/>
  <c r="BJ1907" i="66" s="1"/>
  <c r="AR1907" i="66"/>
  <c r="BK1907" i="66" s="1"/>
  <c r="AS1907" i="66"/>
  <c r="BL1907" i="66" s="1"/>
  <c r="AI1924" i="66"/>
  <c r="AG1924" i="66"/>
  <c r="AI1531" i="66"/>
  <c r="AG1531" i="66"/>
  <c r="AG1518" i="66"/>
  <c r="AI1518" i="66"/>
  <c r="AI1555" i="66"/>
  <c r="AG1555" i="66"/>
  <c r="AU1564" i="66"/>
  <c r="BN1564" i="66" s="1"/>
  <c r="BG1564" i="66"/>
  <c r="BT1564" i="66"/>
  <c r="AV1564" i="66"/>
  <c r="BO1564" i="66" s="1"/>
  <c r="BU1564" i="66"/>
  <c r="AQ1564" i="66"/>
  <c r="BJ1564" i="66" s="1"/>
  <c r="AR1564" i="66"/>
  <c r="BK1564" i="66" s="1"/>
  <c r="AS1564" i="66"/>
  <c r="BL1564" i="66" s="1"/>
  <c r="AT1564" i="66"/>
  <c r="BM1564" i="66" s="1"/>
  <c r="AO1564" i="66"/>
  <c r="BH1564" i="66" s="1"/>
  <c r="AP1564" i="66"/>
  <c r="BI1564" i="66" s="1"/>
  <c r="BR1564" i="66"/>
  <c r="BS1564" i="66"/>
  <c r="AG1543" i="66"/>
  <c r="AI1543" i="66"/>
  <c r="AI1586" i="66"/>
  <c r="AG1586" i="66"/>
  <c r="AI1593" i="66"/>
  <c r="AG1593" i="66"/>
  <c r="AT1725" i="66"/>
  <c r="BM1725" i="66" s="1"/>
  <c r="BS1725" i="66"/>
  <c r="AU1725" i="66"/>
  <c r="BN1725" i="66" s="1"/>
  <c r="BG1725" i="66"/>
  <c r="BT1725" i="66"/>
  <c r="AP1725" i="66"/>
  <c r="BI1725" i="66" s="1"/>
  <c r="BU1725" i="66"/>
  <c r="AQ1725" i="66"/>
  <c r="BJ1725" i="66" s="1"/>
  <c r="AV1725" i="66"/>
  <c r="BO1725" i="66" s="1"/>
  <c r="AO1725" i="66"/>
  <c r="BH1725" i="66" s="1"/>
  <c r="AS1725" i="66"/>
  <c r="BL1725" i="66" s="1"/>
  <c r="BR1725" i="66"/>
  <c r="AR1725" i="66"/>
  <c r="BK1725" i="66" s="1"/>
  <c r="AG1676" i="66"/>
  <c r="AI1676" i="66"/>
  <c r="AG1710" i="66"/>
  <c r="AI1710" i="66"/>
  <c r="AI1750" i="66"/>
  <c r="AG1750" i="66"/>
  <c r="AI1780" i="66"/>
  <c r="AG1780" i="66"/>
  <c r="AG1856" i="66"/>
  <c r="AI1856" i="66"/>
  <c r="AI1776" i="66"/>
  <c r="AG1776" i="66"/>
  <c r="AI1857" i="66"/>
  <c r="AG1857" i="66"/>
  <c r="AG1799" i="66"/>
  <c r="AI1799" i="66"/>
  <c r="AU1670" i="66"/>
  <c r="BN1670" i="66" s="1"/>
  <c r="BG1670" i="66"/>
  <c r="BT1670" i="66"/>
  <c r="AV1670" i="66"/>
  <c r="BO1670" i="66" s="1"/>
  <c r="BU1670" i="66"/>
  <c r="AT1670" i="66"/>
  <c r="BM1670" i="66" s="1"/>
  <c r="AO1670" i="66"/>
  <c r="BH1670" i="66" s="1"/>
  <c r="AS1670" i="66"/>
  <c r="BL1670" i="66" s="1"/>
  <c r="AR1670" i="66"/>
  <c r="BK1670" i="66" s="1"/>
  <c r="AP1670" i="66"/>
  <c r="BI1670" i="66" s="1"/>
  <c r="AQ1670" i="66"/>
  <c r="BJ1670" i="66" s="1"/>
  <c r="BR1670" i="66"/>
  <c r="BS1670" i="66"/>
  <c r="AG1885" i="66"/>
  <c r="AI1885" i="66"/>
  <c r="AG1786" i="66"/>
  <c r="AI1786" i="66"/>
  <c r="AG1681" i="66"/>
  <c r="AI1681" i="66"/>
  <c r="AG1769" i="66"/>
  <c r="AI1769" i="66"/>
  <c r="AI1987" i="66"/>
  <c r="AG1987" i="66"/>
  <c r="Z1895" i="66"/>
  <c r="AG1749" i="66"/>
  <c r="AI1749" i="66"/>
  <c r="AG1720" i="66"/>
  <c r="AI1720" i="66"/>
  <c r="AG1996" i="66"/>
  <c r="AI1996" i="66"/>
  <c r="AG1827" i="66"/>
  <c r="AI1827" i="66"/>
  <c r="AT1775" i="66"/>
  <c r="BM1775" i="66" s="1"/>
  <c r="BS1775" i="66"/>
  <c r="AU1775" i="66"/>
  <c r="BN1775" i="66" s="1"/>
  <c r="BG1775" i="66"/>
  <c r="BT1775" i="66"/>
  <c r="AO1775" i="66"/>
  <c r="BH1775" i="66" s="1"/>
  <c r="BU1775" i="66"/>
  <c r="AV1775" i="66"/>
  <c r="BO1775" i="66" s="1"/>
  <c r="AP1775" i="66"/>
  <c r="BI1775" i="66" s="1"/>
  <c r="AR1775" i="66"/>
  <c r="BK1775" i="66" s="1"/>
  <c r="BR1775" i="66"/>
  <c r="AQ1775" i="66"/>
  <c r="BJ1775" i="66" s="1"/>
  <c r="AS1775" i="66"/>
  <c r="BL1775" i="66" s="1"/>
  <c r="AG1977" i="66"/>
  <c r="AI1977" i="66"/>
  <c r="AG1700" i="66"/>
  <c r="AI1700" i="66"/>
  <c r="AO1565" i="66"/>
  <c r="BH1565" i="66" s="1"/>
  <c r="AT1565" i="66"/>
  <c r="BM1565" i="66" s="1"/>
  <c r="AU1565" i="66"/>
  <c r="BN1565" i="66" s="1"/>
  <c r="AV1565" i="66"/>
  <c r="BO1565" i="66" s="1"/>
  <c r="BS1565" i="66"/>
  <c r="BT1565" i="66"/>
  <c r="BU1565" i="66"/>
  <c r="BG1565" i="66"/>
  <c r="BR1565" i="66"/>
  <c r="AR1565" i="66"/>
  <c r="BK1565" i="66" s="1"/>
  <c r="AS1565" i="66"/>
  <c r="BL1565" i="66" s="1"/>
  <c r="AP1565" i="66"/>
  <c r="BI1565" i="66" s="1"/>
  <c r="AQ1565" i="66"/>
  <c r="BJ1565" i="66" s="1"/>
  <c r="AI1918" i="66"/>
  <c r="AG1918" i="66"/>
  <c r="AG1789" i="66"/>
  <c r="AI1789" i="66"/>
  <c r="AV1735" i="66"/>
  <c r="BO1735" i="66" s="1"/>
  <c r="BU1735" i="66"/>
  <c r="AP1735" i="66"/>
  <c r="BI1735" i="66" s="1"/>
  <c r="BR1735" i="66"/>
  <c r="AQ1735" i="66"/>
  <c r="BJ1735" i="66" s="1"/>
  <c r="BS1735" i="66"/>
  <c r="BT1735" i="66"/>
  <c r="AU1735" i="66"/>
  <c r="BN1735" i="66" s="1"/>
  <c r="AR1735" i="66"/>
  <c r="BK1735" i="66" s="1"/>
  <c r="AS1735" i="66"/>
  <c r="BL1735" i="66" s="1"/>
  <c r="AT1735" i="66"/>
  <c r="BM1735" i="66" s="1"/>
  <c r="AO1735" i="66"/>
  <c r="BH1735" i="66" s="1"/>
  <c r="BG1735" i="66"/>
  <c r="AI1898" i="66"/>
  <c r="AG1898" i="66"/>
  <c r="AR1727" i="66"/>
  <c r="BK1727" i="66" s="1"/>
  <c r="AS1727" i="66"/>
  <c r="BL1727" i="66" s="1"/>
  <c r="BR1727" i="66"/>
  <c r="AV1727" i="66"/>
  <c r="BO1727" i="66" s="1"/>
  <c r="AQ1727" i="66"/>
  <c r="BJ1727" i="66" s="1"/>
  <c r="AT1727" i="66"/>
  <c r="BM1727" i="66" s="1"/>
  <c r="AU1727" i="66"/>
  <c r="BN1727" i="66" s="1"/>
  <c r="BG1727" i="66"/>
  <c r="BU1727" i="66"/>
  <c r="BS1727" i="66"/>
  <c r="BT1727" i="66"/>
  <c r="AO1727" i="66"/>
  <c r="BH1727" i="66" s="1"/>
  <c r="AP1727" i="66"/>
  <c r="BI1727" i="66" s="1"/>
  <c r="AG1844" i="66"/>
  <c r="AI1844" i="66"/>
  <c r="AG1943" i="66"/>
  <c r="AI1943" i="66"/>
  <c r="AI1762" i="66"/>
  <c r="AG1762" i="66"/>
  <c r="AI1691" i="66"/>
  <c r="AG1691" i="66"/>
  <c r="AI1969" i="66"/>
  <c r="AG1969" i="66"/>
  <c r="AG1811" i="66"/>
  <c r="AI1811" i="66"/>
  <c r="AI1635" i="66"/>
  <c r="AG1635" i="66"/>
  <c r="AG1974" i="66"/>
  <c r="AI1974" i="66"/>
  <c r="AI1617" i="66"/>
  <c r="AG1617" i="66"/>
  <c r="AG1916" i="66"/>
  <c r="AI1916" i="66"/>
  <c r="AI1872" i="66"/>
  <c r="AG1872" i="66"/>
  <c r="AI1575" i="66"/>
  <c r="AG1575" i="66"/>
  <c r="AG1622" i="66"/>
  <c r="AI1622" i="66"/>
  <c r="AI1637" i="66"/>
  <c r="AG1637" i="66"/>
  <c r="AI1711" i="66"/>
  <c r="AG1711" i="66"/>
  <c r="AG1669" i="66"/>
  <c r="AI1669" i="66"/>
  <c r="AG1891" i="66"/>
  <c r="AI1891" i="66"/>
  <c r="AG1940" i="66"/>
  <c r="AI1940" i="66"/>
  <c r="AS1654" i="66"/>
  <c r="BL1654" i="66" s="1"/>
  <c r="BG1654" i="66"/>
  <c r="AT1654" i="66"/>
  <c r="BM1654" i="66" s="1"/>
  <c r="BR1654" i="66"/>
  <c r="BS1654" i="66"/>
  <c r="AO1654" i="66"/>
  <c r="BH1654" i="66" s="1"/>
  <c r="BU1654" i="66"/>
  <c r="AU1654" i="66"/>
  <c r="BN1654" i="66" s="1"/>
  <c r="BT1654" i="66"/>
  <c r="AP1654" i="66"/>
  <c r="BI1654" i="66" s="1"/>
  <c r="AQ1654" i="66"/>
  <c r="BJ1654" i="66" s="1"/>
  <c r="AR1654" i="66"/>
  <c r="BK1654" i="66" s="1"/>
  <c r="AV1654" i="66"/>
  <c r="BO1654" i="66" s="1"/>
  <c r="AI1727" i="66"/>
  <c r="AG1727" i="66"/>
  <c r="AG1854" i="66"/>
  <c r="AI1854" i="66"/>
  <c r="AI1886" i="66"/>
  <c r="AG1886" i="66"/>
  <c r="AG1744" i="66"/>
  <c r="AI1744" i="66"/>
  <c r="AI1790" i="66"/>
  <c r="AG1790" i="66"/>
  <c r="AI1853" i="66"/>
  <c r="AG1853" i="66"/>
  <c r="AG1794" i="66"/>
  <c r="AI1794" i="66"/>
  <c r="AG1907" i="66"/>
  <c r="AI1907" i="66"/>
  <c r="AI1881" i="66"/>
  <c r="AG1881" i="66"/>
  <c r="AG2003" i="66"/>
  <c r="AI2003" i="66"/>
  <c r="AI1917" i="66"/>
  <c r="AG1917" i="66"/>
  <c r="Z1700" i="66"/>
  <c r="AI1564" i="66"/>
  <c r="AG1564" i="66"/>
  <c r="AI1562" i="66"/>
  <c r="AG1562" i="66"/>
  <c r="AG1557" i="66"/>
  <c r="AI1557" i="66"/>
  <c r="AG1579" i="66"/>
  <c r="AI1579" i="66"/>
  <c r="AG1532" i="66"/>
  <c r="AI1532" i="66"/>
  <c r="AI1670" i="66"/>
  <c r="AG1670" i="66"/>
  <c r="AG1618" i="66"/>
  <c r="AI1618" i="66"/>
  <c r="AG1737" i="66"/>
  <c r="AI1737" i="66"/>
  <c r="AI1730" i="66"/>
  <c r="AG1730" i="66"/>
  <c r="AI1704" i="66"/>
  <c r="AG1704" i="66"/>
  <c r="AI1544" i="66"/>
  <c r="AG1544" i="66"/>
  <c r="AI1609" i="66"/>
  <c r="AG1609" i="66"/>
  <c r="AG1782" i="66"/>
  <c r="AI1782" i="66"/>
  <c r="AI1832" i="66"/>
  <c r="AG1832" i="66"/>
  <c r="AI1816" i="66"/>
  <c r="AG1816" i="66"/>
  <c r="AI1723" i="66"/>
  <c r="AG1723" i="66"/>
  <c r="AU1702" i="66"/>
  <c r="BN1702" i="66" s="1"/>
  <c r="AV1702" i="66"/>
  <c r="BO1702" i="66" s="1"/>
  <c r="BR1702" i="66"/>
  <c r="BU1702" i="66"/>
  <c r="AO1702" i="66"/>
  <c r="BH1702" i="66" s="1"/>
  <c r="AP1702" i="66"/>
  <c r="BI1702" i="66" s="1"/>
  <c r="AQ1702" i="66"/>
  <c r="BJ1702" i="66" s="1"/>
  <c r="AR1702" i="66"/>
  <c r="BK1702" i="66" s="1"/>
  <c r="AT1702" i="66"/>
  <c r="BM1702" i="66" s="1"/>
  <c r="BT1702" i="66"/>
  <c r="BG1702" i="66"/>
  <c r="BS1702" i="66"/>
  <c r="AS1702" i="66"/>
  <c r="BL1702" i="66" s="1"/>
  <c r="AI1792" i="66"/>
  <c r="AG1792" i="66"/>
  <c r="AG1793" i="66"/>
  <c r="AI1793" i="66"/>
  <c r="AI1655" i="66"/>
  <c r="AG1655" i="66"/>
  <c r="AS1732" i="66"/>
  <c r="BL1732" i="66" s="1"/>
  <c r="BR1732" i="66"/>
  <c r="AT1732" i="66"/>
  <c r="BM1732" i="66" s="1"/>
  <c r="BS1732" i="66"/>
  <c r="AO1732" i="66"/>
  <c r="BH1732" i="66" s="1"/>
  <c r="AR1732" i="66"/>
  <c r="BK1732" i="66" s="1"/>
  <c r="BT1732" i="66"/>
  <c r="AP1732" i="66"/>
  <c r="BI1732" i="66" s="1"/>
  <c r="AQ1732" i="66"/>
  <c r="BJ1732" i="66" s="1"/>
  <c r="AU1732" i="66"/>
  <c r="BN1732" i="66" s="1"/>
  <c r="BU1732" i="66"/>
  <c r="AV1732" i="66"/>
  <c r="BO1732" i="66" s="1"/>
  <c r="BG1732" i="66"/>
  <c r="AO1858" i="66"/>
  <c r="BH1858" i="66" s="1"/>
  <c r="AP1858" i="66"/>
  <c r="BI1858" i="66" s="1"/>
  <c r="AQ1858" i="66"/>
  <c r="BJ1858" i="66" s="1"/>
  <c r="BT1858" i="66"/>
  <c r="AT1858" i="66"/>
  <c r="BM1858" i="66" s="1"/>
  <c r="AU1858" i="66"/>
  <c r="BN1858" i="66" s="1"/>
  <c r="BR1858" i="66"/>
  <c r="AR1858" i="66"/>
  <c r="BK1858" i="66" s="1"/>
  <c r="BG1858" i="66"/>
  <c r="AV1858" i="66"/>
  <c r="BO1858" i="66" s="1"/>
  <c r="BU1858" i="66"/>
  <c r="BS1858" i="66"/>
  <c r="AS1858" i="66"/>
  <c r="BL1858" i="66" s="1"/>
  <c r="AI1694" i="66"/>
  <c r="AG1694" i="66"/>
  <c r="AI1804" i="66"/>
  <c r="AG1804" i="66"/>
  <c r="AG1677" i="66"/>
  <c r="AI1677" i="66"/>
  <c r="AG1831" i="66"/>
  <c r="AI1831" i="66"/>
  <c r="AG1855" i="66"/>
  <c r="AI1855" i="66"/>
  <c r="AG1850" i="66"/>
  <c r="AI1850" i="66"/>
  <c r="AG2001" i="66"/>
  <c r="AI2001" i="66"/>
  <c r="AG1929" i="66"/>
  <c r="AI1929" i="66"/>
  <c r="AG1955" i="66"/>
  <c r="AI1955" i="66"/>
  <c r="AI1982" i="66"/>
  <c r="AG1982" i="66"/>
  <c r="Z1658" i="66"/>
  <c r="AG1984" i="66"/>
  <c r="AI1984" i="66"/>
  <c r="AI1519" i="66"/>
  <c r="AG1519" i="66"/>
  <c r="AI1718" i="66"/>
  <c r="AG1718" i="66"/>
  <c r="AG1808" i="66"/>
  <c r="AI1808" i="66"/>
  <c r="AG1638" i="66"/>
  <c r="AI1638" i="66"/>
  <c r="AG1589" i="66"/>
  <c r="AI1589" i="66"/>
  <c r="AI1577" i="66"/>
  <c r="AG1577" i="66"/>
  <c r="AI1572" i="66"/>
  <c r="AG1572" i="66"/>
  <c r="AG1823" i="66"/>
  <c r="AI1823" i="66"/>
  <c r="AG1926" i="66"/>
  <c r="AI1926" i="66"/>
  <c r="AI1845" i="66"/>
  <c r="AG1845" i="66"/>
  <c r="AG1968" i="66"/>
  <c r="AI1968" i="66"/>
  <c r="AG1551" i="66"/>
  <c r="AI1551" i="66"/>
  <c r="AG1580" i="66"/>
  <c r="AI1580" i="66"/>
  <c r="AI1607" i="66"/>
  <c r="AG1607" i="66"/>
  <c r="AI1733" i="66"/>
  <c r="AG1733" i="66"/>
  <c r="AI1840" i="66"/>
  <c r="AG1840" i="66"/>
  <c r="AG1764" i="66"/>
  <c r="AI1764" i="66"/>
  <c r="AI1905" i="66"/>
  <c r="AG1905" i="66"/>
  <c r="AI1809" i="66"/>
  <c r="AG1809" i="66"/>
  <c r="AI1682" i="66"/>
  <c r="AG1682" i="66"/>
  <c r="AG1757" i="66"/>
  <c r="AI1757" i="66"/>
  <c r="AI1663" i="66"/>
  <c r="AG1663" i="66"/>
  <c r="AI1686" i="66"/>
  <c r="AG1686" i="66"/>
  <c r="AG1683" i="66"/>
  <c r="AI1683" i="66"/>
  <c r="AI1887" i="66"/>
  <c r="AG1887" i="66"/>
  <c r="AG1696" i="66"/>
  <c r="AI1696" i="66"/>
  <c r="AG1860" i="66"/>
  <c r="AI1860" i="66"/>
  <c r="AO1901" i="66"/>
  <c r="BH1901" i="66" s="1"/>
  <c r="AV1901" i="66"/>
  <c r="BO1901" i="66" s="1"/>
  <c r="BR1901" i="66"/>
  <c r="AP1901" i="66"/>
  <c r="BI1901" i="66" s="1"/>
  <c r="BU1901" i="66"/>
  <c r="AS1901" i="66"/>
  <c r="BL1901" i="66" s="1"/>
  <c r="AT1901" i="66"/>
  <c r="BM1901" i="66" s="1"/>
  <c r="AU1901" i="66"/>
  <c r="BN1901" i="66" s="1"/>
  <c r="AQ1901" i="66"/>
  <c r="BJ1901" i="66" s="1"/>
  <c r="BS1901" i="66"/>
  <c r="BG1901" i="66"/>
  <c r="BT1901" i="66"/>
  <c r="AR1901" i="66"/>
  <c r="BK1901" i="66" s="1"/>
  <c r="AG1672" i="66"/>
  <c r="AI1672" i="66"/>
  <c r="AI1742" i="66"/>
  <c r="AG1742" i="66"/>
  <c r="AG1739" i="66"/>
  <c r="AI1739" i="66"/>
  <c r="AG1598" i="66"/>
  <c r="AI1598" i="66"/>
  <c r="AI1795" i="66"/>
  <c r="AG1795" i="66"/>
  <c r="AI1959" i="66"/>
  <c r="AG1959" i="66"/>
  <c r="AG1775" i="66"/>
  <c r="AI1775" i="66"/>
  <c r="AI1953" i="66"/>
  <c r="AG1953" i="66"/>
  <c r="AG1979" i="66"/>
  <c r="AI1979" i="66"/>
  <c r="AG1842" i="66"/>
  <c r="AI1842" i="66"/>
  <c r="AI1961" i="66"/>
  <c r="AG1961" i="66"/>
  <c r="AG1689" i="66"/>
  <c r="AI1689" i="66"/>
  <c r="AG1546" i="66"/>
  <c r="AI1546" i="66"/>
  <c r="AG1908" i="66"/>
  <c r="AI1908" i="66"/>
  <c r="AG1989" i="66"/>
  <c r="AI1989" i="66"/>
  <c r="AI1537" i="66"/>
  <c r="AG1537" i="66"/>
  <c r="AG1713" i="66"/>
  <c r="AI1713" i="66"/>
  <c r="AG1665" i="66"/>
  <c r="AI1665" i="66"/>
  <c r="AG1625" i="66"/>
  <c r="AI1625" i="66"/>
  <c r="AG1866" i="66"/>
  <c r="AI1866" i="66"/>
  <c r="AG1778" i="66"/>
  <c r="AI1778" i="66"/>
  <c r="AI1785" i="66"/>
  <c r="AG1785" i="66"/>
  <c r="AI1912" i="66"/>
  <c r="AG1912" i="66"/>
  <c r="AI1864" i="66"/>
  <c r="AG1864" i="66"/>
  <c r="AG1788" i="66"/>
  <c r="AI1788" i="66"/>
  <c r="AG1712" i="66"/>
  <c r="AI1712" i="66"/>
  <c r="AG1554" i="66"/>
  <c r="AI1554" i="66"/>
  <c r="AI1876" i="66"/>
  <c r="AG1876" i="66"/>
  <c r="AO1519" i="66"/>
  <c r="BH1519" i="66" s="1"/>
  <c r="BR1519" i="66"/>
  <c r="AP1519" i="66"/>
  <c r="BI1519" i="66" s="1"/>
  <c r="BU1519" i="66"/>
  <c r="AQ1519" i="66"/>
  <c r="BJ1519" i="66" s="1"/>
  <c r="AR1519" i="66"/>
  <c r="BK1519" i="66" s="1"/>
  <c r="AS1519" i="66"/>
  <c r="BL1519" i="66" s="1"/>
  <c r="BS1519" i="66"/>
  <c r="BT1519" i="66"/>
  <c r="AU1519" i="66"/>
  <c r="BN1519" i="66" s="1"/>
  <c r="AV1519" i="66"/>
  <c r="BO1519" i="66" s="1"/>
  <c r="BG1519" i="66"/>
  <c r="AT1519" i="66"/>
  <c r="BM1519" i="66" s="1"/>
  <c r="AI1556" i="66"/>
  <c r="AG1556" i="66"/>
  <c r="AI1706" i="66"/>
  <c r="AG1706" i="66"/>
  <c r="AG1648" i="66"/>
  <c r="AI1648" i="66"/>
  <c r="AG1765" i="66"/>
  <c r="AI1765" i="66"/>
  <c r="AS1579" i="66"/>
  <c r="BL1579" i="66" s="1"/>
  <c r="BR1579" i="66"/>
  <c r="AT1579" i="66"/>
  <c r="BM1579" i="66" s="1"/>
  <c r="BS1579" i="66"/>
  <c r="AU1579" i="66"/>
  <c r="BN1579" i="66" s="1"/>
  <c r="BG1579" i="66"/>
  <c r="BT1579" i="66"/>
  <c r="AO1579" i="66"/>
  <c r="BH1579" i="66" s="1"/>
  <c r="AP1579" i="66"/>
  <c r="BI1579" i="66" s="1"/>
  <c r="AQ1579" i="66"/>
  <c r="BJ1579" i="66" s="1"/>
  <c r="AV1579" i="66"/>
  <c r="BO1579" i="66" s="1"/>
  <c r="BU1579" i="66"/>
  <c r="AR1579" i="66"/>
  <c r="BK1579" i="66" s="1"/>
  <c r="AI1650" i="66"/>
  <c r="AG1650" i="66"/>
  <c r="AI1888" i="66"/>
  <c r="AG1888" i="66"/>
  <c r="AG1701" i="66"/>
  <c r="AI1701" i="66"/>
  <c r="AI1819" i="66"/>
  <c r="AG1819" i="66"/>
  <c r="AI1869" i="66"/>
  <c r="AG1869" i="66"/>
  <c r="AG1883" i="66"/>
  <c r="AI1883" i="66"/>
  <c r="AG1839" i="66"/>
  <c r="AI1839" i="66"/>
  <c r="AI1664" i="66"/>
  <c r="AG1664" i="66"/>
  <c r="AI1714" i="66"/>
  <c r="AG1714" i="66"/>
  <c r="AI1561" i="66"/>
  <c r="AG1561" i="66"/>
  <c r="AI1639" i="66"/>
  <c r="AG1639" i="66"/>
  <c r="AG1822" i="66"/>
  <c r="AI1822" i="66"/>
  <c r="AG1991" i="66"/>
  <c r="AI1991" i="66"/>
  <c r="AI1841" i="66"/>
  <c r="AG1841" i="66"/>
  <c r="AG1951" i="66"/>
  <c r="AI1951" i="66"/>
  <c r="AI1522" i="66"/>
  <c r="AG1522" i="66"/>
  <c r="AI1549" i="66"/>
  <c r="AG1549" i="66"/>
  <c r="AG1527" i="66"/>
  <c r="AI1527" i="66"/>
  <c r="AG1601" i="66"/>
  <c r="AI1601" i="66"/>
  <c r="AG1725" i="66"/>
  <c r="AI1725" i="66"/>
  <c r="AG1646" i="66"/>
  <c r="AI1646" i="66"/>
  <c r="AG1740" i="66"/>
  <c r="AI1740" i="66"/>
  <c r="AI1707" i="66"/>
  <c r="AG1707" i="66"/>
  <c r="AI1640" i="66"/>
  <c r="AG1640" i="66"/>
  <c r="AI1743" i="66"/>
  <c r="AG1743" i="66"/>
  <c r="AG1871" i="66"/>
  <c r="AI1871" i="66"/>
  <c r="AI1616" i="66"/>
  <c r="AG1616" i="66"/>
  <c r="AG1787" i="66"/>
  <c r="AI1787" i="66"/>
  <c r="AI1863" i="66"/>
  <c r="AG1863" i="66"/>
  <c r="AG1825" i="66"/>
  <c r="AI1825" i="66"/>
  <c r="AU1599" i="66"/>
  <c r="BN1599" i="66" s="1"/>
  <c r="BG1599" i="66"/>
  <c r="BT1599" i="66"/>
  <c r="AV1599" i="66"/>
  <c r="BO1599" i="66" s="1"/>
  <c r="BU1599" i="66"/>
  <c r="AT1599" i="66"/>
  <c r="BM1599" i="66" s="1"/>
  <c r="AR1599" i="66"/>
  <c r="BK1599" i="66" s="1"/>
  <c r="BR1599" i="66"/>
  <c r="AO1599" i="66"/>
  <c r="BH1599" i="66" s="1"/>
  <c r="BS1599" i="66"/>
  <c r="AQ1599" i="66"/>
  <c r="BJ1599" i="66" s="1"/>
  <c r="AS1599" i="66"/>
  <c r="BL1599" i="66" s="1"/>
  <c r="AP1599" i="66"/>
  <c r="BI1599" i="66" s="1"/>
  <c r="AI1879" i="66"/>
  <c r="AG1879" i="66"/>
  <c r="AI1623" i="66"/>
  <c r="AG1623" i="66"/>
  <c r="AG1585" i="66"/>
  <c r="AI1585" i="66"/>
  <c r="AU1828" i="66"/>
  <c r="BN1828" i="66" s="1"/>
  <c r="BG1828" i="66"/>
  <c r="BT1828" i="66"/>
  <c r="AV1828" i="66"/>
  <c r="BO1828" i="66" s="1"/>
  <c r="BU1828" i="66"/>
  <c r="AP1828" i="66"/>
  <c r="BI1828" i="66" s="1"/>
  <c r="AQ1828" i="66"/>
  <c r="BJ1828" i="66" s="1"/>
  <c r="AT1828" i="66"/>
  <c r="BM1828" i="66" s="1"/>
  <c r="BR1828" i="66"/>
  <c r="BS1828" i="66"/>
  <c r="AS1828" i="66"/>
  <c r="BL1828" i="66" s="1"/>
  <c r="AR1828" i="66"/>
  <c r="BK1828" i="66" s="1"/>
  <c r="AO1828" i="66"/>
  <c r="BH1828" i="66" s="1"/>
  <c r="AG1986" i="66"/>
  <c r="AI1986" i="66"/>
  <c r="AG1962" i="66"/>
  <c r="AI1962" i="66"/>
  <c r="AI1843" i="66"/>
  <c r="AG1843" i="66"/>
  <c r="AG1958" i="66"/>
  <c r="AI1958" i="66"/>
  <c r="AI1993" i="66"/>
  <c r="AG1993" i="66"/>
  <c r="AI1615" i="66"/>
  <c r="AG1615" i="66"/>
  <c r="AQ1998" i="66"/>
  <c r="BJ1998" i="66" s="1"/>
  <c r="AR1998" i="66"/>
  <c r="BK1998" i="66" s="1"/>
  <c r="AT1998" i="66"/>
  <c r="BM1998" i="66" s="1"/>
  <c r="AV1998" i="66"/>
  <c r="BO1998" i="66" s="1"/>
  <c r="AS1998" i="66"/>
  <c r="BL1998" i="66" s="1"/>
  <c r="BR1998" i="66"/>
  <c r="BS1998" i="66"/>
  <c r="BU1998" i="66"/>
  <c r="AU1998" i="66"/>
  <c r="BN1998" i="66" s="1"/>
  <c r="BG1998" i="66"/>
  <c r="BT1998" i="66"/>
  <c r="AP1998" i="66"/>
  <c r="BI1998" i="66" s="1"/>
  <c r="AO1998" i="66"/>
  <c r="BH1998" i="66" s="1"/>
  <c r="AG1717" i="66"/>
  <c r="AI1717" i="66"/>
  <c r="AG1914" i="66"/>
  <c r="AI1914" i="66"/>
  <c r="AI1724" i="66"/>
  <c r="AG1724" i="66"/>
  <c r="AI1774" i="66"/>
  <c r="AG1774" i="66"/>
  <c r="AT1787" i="66"/>
  <c r="BM1787" i="66" s="1"/>
  <c r="BS1787" i="66"/>
  <c r="AU1787" i="66"/>
  <c r="BN1787" i="66" s="1"/>
  <c r="BG1787" i="66"/>
  <c r="BT1787" i="66"/>
  <c r="BR1787" i="66"/>
  <c r="AO1787" i="66"/>
  <c r="BH1787" i="66" s="1"/>
  <c r="AV1787" i="66"/>
  <c r="BO1787" i="66" s="1"/>
  <c r="BU1787" i="66"/>
  <c r="AR1787" i="66"/>
  <c r="BK1787" i="66" s="1"/>
  <c r="AS1787" i="66"/>
  <c r="BL1787" i="66" s="1"/>
  <c r="AP1787" i="66"/>
  <c r="BI1787" i="66" s="1"/>
  <c r="AQ1787" i="66"/>
  <c r="BJ1787" i="66" s="1"/>
  <c r="AI1981" i="66"/>
  <c r="AG1981" i="66"/>
  <c r="AG1956" i="66"/>
  <c r="AI1956" i="66"/>
  <c r="AG1606" i="66"/>
  <c r="AI1606" i="66"/>
  <c r="AG1836" i="66"/>
  <c r="AI1836" i="66"/>
  <c r="AI1920" i="66"/>
  <c r="AG1920" i="66"/>
  <c r="AI1746" i="66"/>
  <c r="AG1746" i="66"/>
  <c r="AI1893" i="66"/>
  <c r="AG1893" i="66"/>
  <c r="AI1797" i="66"/>
  <c r="AG1797" i="66"/>
  <c r="AG1931" i="66"/>
  <c r="AI1931" i="66"/>
  <c r="AG1629" i="66"/>
  <c r="AI1629" i="66"/>
  <c r="AI1685" i="66"/>
  <c r="AG1685" i="66"/>
  <c r="AI1738" i="66"/>
  <c r="AG1738" i="66"/>
  <c r="Z1724" i="66"/>
  <c r="Z1878" i="66"/>
  <c r="AG1952" i="66"/>
  <c r="AI1952" i="66"/>
  <c r="AI1975" i="66"/>
  <c r="AG1975" i="66"/>
  <c r="AG1535" i="66"/>
  <c r="AI1535" i="66"/>
  <c r="AG1594" i="66"/>
  <c r="AI1594" i="66"/>
  <c r="AG1613" i="66"/>
  <c r="AI1613" i="66"/>
  <c r="AP1669" i="66"/>
  <c r="BI1669" i="66" s="1"/>
  <c r="AQ1669" i="66"/>
  <c r="BJ1669" i="66" s="1"/>
  <c r="AO1669" i="66"/>
  <c r="BH1669" i="66" s="1"/>
  <c r="BT1669" i="66"/>
  <c r="AR1669" i="66"/>
  <c r="BK1669" i="66" s="1"/>
  <c r="BU1669" i="66"/>
  <c r="AT1669" i="66"/>
  <c r="BM1669" i="66" s="1"/>
  <c r="AU1669" i="66"/>
  <c r="BN1669" i="66" s="1"/>
  <c r="BR1669" i="66"/>
  <c r="AV1669" i="66"/>
  <c r="BO1669" i="66" s="1"/>
  <c r="BS1669" i="66"/>
  <c r="BG1669" i="66"/>
  <c r="AS1669" i="66"/>
  <c r="BL1669" i="66" s="1"/>
  <c r="AG1645" i="66"/>
  <c r="AI1645" i="66"/>
  <c r="AG1634" i="66"/>
  <c r="AI1634" i="66"/>
  <c r="AG1584" i="66"/>
  <c r="AI1584" i="66"/>
  <c r="AI1588" i="66"/>
  <c r="AG1588" i="66"/>
  <c r="AI1632" i="66"/>
  <c r="AG1632" i="66"/>
  <c r="AU1611" i="66"/>
  <c r="BN1611" i="66" s="1"/>
  <c r="BG1611" i="66"/>
  <c r="BT1611" i="66"/>
  <c r="AV1611" i="66"/>
  <c r="BO1611" i="66" s="1"/>
  <c r="BU1611" i="66"/>
  <c r="AT1611" i="66"/>
  <c r="BM1611" i="66" s="1"/>
  <c r="AR1611" i="66"/>
  <c r="BK1611" i="66" s="1"/>
  <c r="BR1611" i="66"/>
  <c r="AO1611" i="66"/>
  <c r="BH1611" i="66" s="1"/>
  <c r="AQ1611" i="66"/>
  <c r="BJ1611" i="66" s="1"/>
  <c r="BS1611" i="66"/>
  <c r="AP1611" i="66"/>
  <c r="BI1611" i="66" s="1"/>
  <c r="AS1611" i="66"/>
  <c r="BL1611" i="66" s="1"/>
  <c r="AG1902" i="66"/>
  <c r="AI1902" i="66"/>
  <c r="AI1999" i="66"/>
  <c r="AG1999" i="66"/>
  <c r="AG1770" i="66"/>
  <c r="AI1770" i="66"/>
  <c r="AT1594" i="66"/>
  <c r="BM1594" i="66" s="1"/>
  <c r="BS1594" i="66"/>
  <c r="AU1594" i="66"/>
  <c r="BN1594" i="66" s="1"/>
  <c r="BG1594" i="66"/>
  <c r="BT1594" i="66"/>
  <c r="AV1594" i="66"/>
  <c r="BO1594" i="66" s="1"/>
  <c r="BU1594" i="66"/>
  <c r="AP1594" i="66"/>
  <c r="BI1594" i="66" s="1"/>
  <c r="BR1594" i="66"/>
  <c r="AO1594" i="66"/>
  <c r="BH1594" i="66" s="1"/>
  <c r="AQ1594" i="66"/>
  <c r="BJ1594" i="66" s="1"/>
  <c r="AR1594" i="66"/>
  <c r="BK1594" i="66" s="1"/>
  <c r="AS1594" i="66"/>
  <c r="BL1594" i="66" s="1"/>
  <c r="AI1933" i="66"/>
  <c r="AG1933" i="66"/>
  <c r="AG1748" i="66"/>
  <c r="AI1748" i="66"/>
  <c r="AI1567" i="66"/>
  <c r="AG1567" i="66"/>
  <c r="AI1599" i="66"/>
  <c r="AG1599" i="66"/>
  <c r="AI1768" i="66"/>
  <c r="AG1768" i="66"/>
  <c r="AI1735" i="66"/>
  <c r="AG1735" i="66"/>
  <c r="AG1732" i="66"/>
  <c r="AI1732" i="66"/>
  <c r="AI1699" i="66"/>
  <c r="AG1699" i="66"/>
  <c r="AI1754" i="66"/>
  <c r="AG1754" i="66"/>
  <c r="AI1852" i="66"/>
  <c r="AG1852" i="66"/>
  <c r="AI1874" i="66"/>
  <c r="AG1874" i="66"/>
  <c r="AI1964" i="66"/>
  <c r="AG1964" i="66"/>
  <c r="AG1824" i="66"/>
  <c r="AI1824" i="66"/>
  <c r="AG1895" i="66"/>
  <c r="AI1895" i="66"/>
  <c r="AI1526" i="66"/>
  <c r="AG1526" i="66"/>
  <c r="AI1523" i="66"/>
  <c r="AG1523" i="66"/>
  <c r="AI1611" i="66"/>
  <c r="AG1611" i="66"/>
  <c r="AI1671" i="66"/>
  <c r="AG1671" i="66"/>
  <c r="AG1649" i="66"/>
  <c r="AI1649" i="66"/>
  <c r="AI1697" i="66"/>
  <c r="AG1697" i="66"/>
  <c r="AG1633" i="66"/>
  <c r="AI1633" i="66"/>
  <c r="AI1675" i="66"/>
  <c r="AG1675" i="66"/>
  <c r="AI1709" i="66"/>
  <c r="AG1709" i="66"/>
  <c r="AI1661" i="66"/>
  <c r="AG1661" i="66"/>
  <c r="AG1641" i="66"/>
  <c r="AI1641" i="66"/>
  <c r="AG1849" i="66"/>
  <c r="AI1849" i="66"/>
  <c r="AG1928" i="66"/>
  <c r="AI1928" i="66"/>
  <c r="AG1660" i="66"/>
  <c r="AI1660" i="66"/>
  <c r="AG1919" i="66"/>
  <c r="AI1919" i="66"/>
  <c r="AI1934" i="66"/>
  <c r="AG1934" i="66"/>
  <c r="AG1708" i="66"/>
  <c r="AI1708" i="66"/>
  <c r="AI1760" i="66"/>
  <c r="AG1760" i="66"/>
  <c r="AG1835" i="66"/>
  <c r="AI1835" i="66"/>
  <c r="AI1945" i="66"/>
  <c r="AG1945" i="66"/>
  <c r="AI1815" i="66"/>
  <c r="AG1815" i="66"/>
  <c r="AI1678" i="66"/>
  <c r="AG1678" i="66"/>
  <c r="AG1946" i="66"/>
  <c r="AI1946" i="66"/>
  <c r="AI1994" i="66"/>
  <c r="AG1994" i="66"/>
  <c r="AQ1974" i="66"/>
  <c r="BJ1974" i="66" s="1"/>
  <c r="AR1974" i="66"/>
  <c r="BK1974" i="66" s="1"/>
  <c r="BS1974" i="66"/>
  <c r="AV1974" i="66"/>
  <c r="BO1974" i="66" s="1"/>
  <c r="AS1974" i="66"/>
  <c r="BL1974" i="66" s="1"/>
  <c r="BR1974" i="66"/>
  <c r="AT1974" i="66"/>
  <c r="BM1974" i="66" s="1"/>
  <c r="AU1974" i="66"/>
  <c r="BN1974" i="66" s="1"/>
  <c r="BG1974" i="66"/>
  <c r="BT1974" i="66"/>
  <c r="BU1974" i="66"/>
  <c r="AO1974" i="66"/>
  <c r="BH1974" i="66" s="1"/>
  <c r="AP1974" i="66"/>
  <c r="BI1974" i="66" s="1"/>
  <c r="AI1666" i="66"/>
  <c r="AG1666" i="66"/>
  <c r="AG1910" i="66"/>
  <c r="AI1910" i="66"/>
  <c r="AI1658" i="66"/>
  <c r="AG1658" i="66"/>
  <c r="AH1026" i="66"/>
  <c r="CG1026" i="66"/>
  <c r="CF1026" i="66" s="1"/>
  <c r="AH1080" i="66"/>
  <c r="CG1080" i="66"/>
  <c r="CF1080" i="66" s="1"/>
  <c r="AH1092" i="66"/>
  <c r="CG1092" i="66"/>
  <c r="CF1092" i="66" s="1"/>
  <c r="AH1104" i="66"/>
  <c r="CG1104" i="66"/>
  <c r="CF1104" i="66" s="1"/>
  <c r="AH1119" i="66"/>
  <c r="CG1119" i="66"/>
  <c r="CF1119" i="66" s="1"/>
  <c r="AH1134" i="66"/>
  <c r="CG1134" i="66"/>
  <c r="CF1134" i="66" s="1"/>
  <c r="AH1161" i="66"/>
  <c r="CG1161" i="66"/>
  <c r="CF1161" i="66" s="1"/>
  <c r="AH1170" i="66"/>
  <c r="CG1170" i="66"/>
  <c r="CF1170" i="66" s="1"/>
  <c r="AH1182" i="66"/>
  <c r="CG1182" i="66"/>
  <c r="CF1182" i="66" s="1"/>
  <c r="AH1209" i="66"/>
  <c r="CG1209" i="66"/>
  <c r="CF1209" i="66" s="1"/>
  <c r="AH1227" i="66"/>
  <c r="CG1227" i="66"/>
  <c r="CF1227" i="66" s="1"/>
  <c r="AH1236" i="66"/>
  <c r="CG1236" i="66"/>
  <c r="CF1236" i="66" s="1"/>
  <c r="AH1287" i="66"/>
  <c r="CG1287" i="66"/>
  <c r="CF1287" i="66" s="1"/>
  <c r="AH1299" i="66"/>
  <c r="CG1299" i="66"/>
  <c r="CF1299" i="66" s="1"/>
  <c r="AH1317" i="66"/>
  <c r="CG1317" i="66"/>
  <c r="CF1317" i="66" s="1"/>
  <c r="AH1332" i="66"/>
  <c r="CG1332" i="66"/>
  <c r="CF1332" i="66" s="1"/>
  <c r="AH1344" i="66"/>
  <c r="CG1344" i="66"/>
  <c r="CF1344" i="66" s="1"/>
  <c r="AH1365" i="66"/>
  <c r="CG1365" i="66"/>
  <c r="CF1365" i="66" s="1"/>
  <c r="AH1377" i="66"/>
  <c r="CG1377" i="66"/>
  <c r="CF1377" i="66" s="1"/>
  <c r="AH1392" i="66"/>
  <c r="CG1392" i="66"/>
  <c r="CF1392" i="66" s="1"/>
  <c r="AH1404" i="66"/>
  <c r="CG1404" i="66"/>
  <c r="CF1404" i="66" s="1"/>
  <c r="AH1419" i="66"/>
  <c r="CG1419" i="66"/>
  <c r="CF1419" i="66" s="1"/>
  <c r="AH1449" i="66"/>
  <c r="CG1449" i="66"/>
  <c r="CF1449" i="66" s="1"/>
  <c r="AH1461" i="66"/>
  <c r="CG1461" i="66"/>
  <c r="CF1461" i="66" s="1"/>
  <c r="AH1470" i="66"/>
  <c r="CG1470" i="66"/>
  <c r="CF1470" i="66" s="1"/>
  <c r="AH1515" i="66"/>
  <c r="CG1515" i="66"/>
  <c r="CF1515" i="66" s="1"/>
  <c r="AH1041" i="66"/>
  <c r="CG1041" i="66"/>
  <c r="CF1041" i="66" s="1"/>
  <c r="AH1053" i="66"/>
  <c r="CG1053" i="66"/>
  <c r="CF1053" i="66" s="1"/>
  <c r="AH1101" i="66"/>
  <c r="CG1101" i="66"/>
  <c r="CF1101" i="66" s="1"/>
  <c r="AH1116" i="66"/>
  <c r="CG1116" i="66"/>
  <c r="CF1116" i="66" s="1"/>
  <c r="AH1128" i="66"/>
  <c r="CG1128" i="66"/>
  <c r="CF1128" i="66" s="1"/>
  <c r="AH1155" i="66"/>
  <c r="CG1155" i="66"/>
  <c r="CF1155" i="66" s="1"/>
  <c r="AH1167" i="66"/>
  <c r="CG1167" i="66"/>
  <c r="CF1167" i="66" s="1"/>
  <c r="AH1191" i="66"/>
  <c r="CG1191" i="66"/>
  <c r="CF1191" i="66" s="1"/>
  <c r="AH1206" i="66"/>
  <c r="CG1206" i="66"/>
  <c r="CF1206" i="66" s="1"/>
  <c r="AH1242" i="66"/>
  <c r="CG1242" i="66"/>
  <c r="CF1242" i="66" s="1"/>
  <c r="AH1254" i="66"/>
  <c r="CG1254" i="66"/>
  <c r="CF1254" i="66" s="1"/>
  <c r="AH1266" i="66"/>
  <c r="CG1266" i="66"/>
  <c r="CF1266" i="66" s="1"/>
  <c r="AH1293" i="66"/>
  <c r="CG1293" i="66"/>
  <c r="CF1293" i="66" s="1"/>
  <c r="AH1320" i="66"/>
  <c r="CG1320" i="66"/>
  <c r="CF1320" i="66" s="1"/>
  <c r="AH1335" i="66"/>
  <c r="CG1335" i="66"/>
  <c r="CF1335" i="66" s="1"/>
  <c r="AH1356" i="66"/>
  <c r="CG1356" i="66"/>
  <c r="CF1356" i="66" s="1"/>
  <c r="AH1383" i="66"/>
  <c r="CG1383" i="66"/>
  <c r="CF1383" i="66" s="1"/>
  <c r="AH1398" i="66"/>
  <c r="CG1398" i="66"/>
  <c r="CF1398" i="66" s="1"/>
  <c r="AH1410" i="66"/>
  <c r="CG1410" i="66"/>
  <c r="CF1410" i="66" s="1"/>
  <c r="AH1422" i="66"/>
  <c r="CG1422" i="66"/>
  <c r="CF1422" i="66" s="1"/>
  <c r="AH1434" i="66"/>
  <c r="CG1434" i="66"/>
  <c r="CF1434" i="66" s="1"/>
  <c r="AH1452" i="66"/>
  <c r="CG1452" i="66"/>
  <c r="CF1452" i="66" s="1"/>
  <c r="AH1464" i="66"/>
  <c r="CG1464" i="66"/>
  <c r="CF1464" i="66" s="1"/>
  <c r="AH1485" i="66"/>
  <c r="CG1485" i="66"/>
  <c r="CF1485" i="66" s="1"/>
  <c r="AH1512" i="66"/>
  <c r="CG1512" i="66"/>
  <c r="CF1512" i="66" s="1"/>
  <c r="AH1019" i="66"/>
  <c r="CG1019" i="66"/>
  <c r="CF1019" i="66" s="1"/>
  <c r="AH1022" i="66"/>
  <c r="CG1022" i="66"/>
  <c r="CF1022" i="66" s="1"/>
  <c r="AH1025" i="66"/>
  <c r="CG1025" i="66"/>
  <c r="CF1025" i="66" s="1"/>
  <c r="AH1028" i="66"/>
  <c r="CG1028" i="66"/>
  <c r="CF1028" i="66" s="1"/>
  <c r="AH1031" i="66"/>
  <c r="CG1031" i="66"/>
  <c r="CF1031" i="66" s="1"/>
  <c r="AH1034" i="66"/>
  <c r="CG1034" i="66"/>
  <c r="CF1034" i="66" s="1"/>
  <c r="AH1037" i="66"/>
  <c r="CG1037" i="66"/>
  <c r="CF1037" i="66" s="1"/>
  <c r="AH1040" i="66"/>
  <c r="CG1040" i="66"/>
  <c r="CF1040" i="66" s="1"/>
  <c r="AH1043" i="66"/>
  <c r="CG1043" i="66"/>
  <c r="CF1043" i="66" s="1"/>
  <c r="AH1046" i="66"/>
  <c r="CG1046" i="66"/>
  <c r="CF1046" i="66" s="1"/>
  <c r="AH1049" i="66"/>
  <c r="CG1049" i="66"/>
  <c r="CF1049" i="66" s="1"/>
  <c r="AH1052" i="66"/>
  <c r="CG1052" i="66"/>
  <c r="CF1052" i="66" s="1"/>
  <c r="AH1055" i="66"/>
  <c r="CG1055" i="66"/>
  <c r="CF1055" i="66" s="1"/>
  <c r="AH1058" i="66"/>
  <c r="CG1058" i="66"/>
  <c r="CF1058" i="66" s="1"/>
  <c r="AH1061" i="66"/>
  <c r="CG1061" i="66"/>
  <c r="CF1061" i="66" s="1"/>
  <c r="AH1064" i="66"/>
  <c r="CG1064" i="66"/>
  <c r="CF1064" i="66" s="1"/>
  <c r="AH1067" i="66"/>
  <c r="CG1067" i="66"/>
  <c r="CF1067" i="66" s="1"/>
  <c r="AH1070" i="66"/>
  <c r="CG1070" i="66"/>
  <c r="CF1070" i="66" s="1"/>
  <c r="AH1073" i="66"/>
  <c r="CG1073" i="66"/>
  <c r="CF1073" i="66" s="1"/>
  <c r="AH1076" i="66"/>
  <c r="CG1076" i="66"/>
  <c r="CF1076" i="66" s="1"/>
  <c r="AH1079" i="66"/>
  <c r="CG1079" i="66"/>
  <c r="CF1079" i="66" s="1"/>
  <c r="AH1082" i="66"/>
  <c r="CG1082" i="66"/>
  <c r="CF1082" i="66" s="1"/>
  <c r="AH1085" i="66"/>
  <c r="CG1085" i="66"/>
  <c r="CF1085" i="66" s="1"/>
  <c r="AH1088" i="66"/>
  <c r="CG1088" i="66"/>
  <c r="CF1088" i="66" s="1"/>
  <c r="AH1091" i="66"/>
  <c r="CG1091" i="66"/>
  <c r="CF1091" i="66" s="1"/>
  <c r="AH1094" i="66"/>
  <c r="CG1094" i="66"/>
  <c r="CF1094" i="66" s="1"/>
  <c r="AH1097" i="66"/>
  <c r="CG1097" i="66"/>
  <c r="CF1097" i="66" s="1"/>
  <c r="AH1100" i="66"/>
  <c r="CG1100" i="66"/>
  <c r="CF1100" i="66" s="1"/>
  <c r="AH1103" i="66"/>
  <c r="CG1103" i="66"/>
  <c r="CF1103" i="66" s="1"/>
  <c r="AH1106" i="66"/>
  <c r="CG1106" i="66"/>
  <c r="CF1106" i="66" s="1"/>
  <c r="AH1109" i="66"/>
  <c r="CG1109" i="66"/>
  <c r="CF1109" i="66" s="1"/>
  <c r="AH1112" i="66"/>
  <c r="CG1112" i="66"/>
  <c r="CF1112" i="66" s="1"/>
  <c r="AH1115" i="66"/>
  <c r="CG1115" i="66"/>
  <c r="CF1115" i="66" s="1"/>
  <c r="AH1118" i="66"/>
  <c r="CG1118" i="66"/>
  <c r="CF1118" i="66" s="1"/>
  <c r="AH1121" i="66"/>
  <c r="CG1121" i="66"/>
  <c r="CF1121" i="66" s="1"/>
  <c r="AH1124" i="66"/>
  <c r="CG1124" i="66"/>
  <c r="CF1124" i="66" s="1"/>
  <c r="AH1127" i="66"/>
  <c r="CG1127" i="66"/>
  <c r="CF1127" i="66" s="1"/>
  <c r="AH1130" i="66"/>
  <c r="CG1130" i="66"/>
  <c r="CF1130" i="66" s="1"/>
  <c r="AH1133" i="66"/>
  <c r="CG1133" i="66"/>
  <c r="CF1133" i="66" s="1"/>
  <c r="AH1136" i="66"/>
  <c r="CG1136" i="66"/>
  <c r="CF1136" i="66" s="1"/>
  <c r="AH1139" i="66"/>
  <c r="CG1139" i="66"/>
  <c r="CF1139" i="66" s="1"/>
  <c r="AH1142" i="66"/>
  <c r="CG1142" i="66"/>
  <c r="CF1142" i="66" s="1"/>
  <c r="AH1145" i="66"/>
  <c r="CG1145" i="66"/>
  <c r="CF1145" i="66" s="1"/>
  <c r="AH1148" i="66"/>
  <c r="CG1148" i="66"/>
  <c r="CF1148" i="66" s="1"/>
  <c r="AH1151" i="66"/>
  <c r="CG1151" i="66"/>
  <c r="CF1151" i="66" s="1"/>
  <c r="AH1154" i="66"/>
  <c r="CG1154" i="66"/>
  <c r="CF1154" i="66" s="1"/>
  <c r="AH1157" i="66"/>
  <c r="CG1157" i="66"/>
  <c r="CF1157" i="66" s="1"/>
  <c r="AH1160" i="66"/>
  <c r="CG1160" i="66"/>
  <c r="CF1160" i="66" s="1"/>
  <c r="AH1163" i="66"/>
  <c r="CG1163" i="66"/>
  <c r="CF1163" i="66" s="1"/>
  <c r="AH1166" i="66"/>
  <c r="CG1166" i="66"/>
  <c r="CF1166" i="66" s="1"/>
  <c r="AH1169" i="66"/>
  <c r="CG1169" i="66"/>
  <c r="CF1169" i="66" s="1"/>
  <c r="AH1172" i="66"/>
  <c r="CG1172" i="66"/>
  <c r="CF1172" i="66" s="1"/>
  <c r="AH1175" i="66"/>
  <c r="CG1175" i="66"/>
  <c r="CF1175" i="66" s="1"/>
  <c r="AH1178" i="66"/>
  <c r="CG1178" i="66"/>
  <c r="CF1178" i="66" s="1"/>
  <c r="AH1181" i="66"/>
  <c r="CG1181" i="66"/>
  <c r="CF1181" i="66" s="1"/>
  <c r="AH1184" i="66"/>
  <c r="CG1184" i="66"/>
  <c r="CF1184" i="66" s="1"/>
  <c r="AH1187" i="66"/>
  <c r="CG1187" i="66"/>
  <c r="CF1187" i="66" s="1"/>
  <c r="AH1190" i="66"/>
  <c r="CG1190" i="66"/>
  <c r="CF1190" i="66" s="1"/>
  <c r="AH1193" i="66"/>
  <c r="CG1193" i="66"/>
  <c r="CF1193" i="66" s="1"/>
  <c r="AH1196" i="66"/>
  <c r="CG1196" i="66"/>
  <c r="CF1196" i="66" s="1"/>
  <c r="AH1199" i="66"/>
  <c r="CG1199" i="66"/>
  <c r="CF1199" i="66" s="1"/>
  <c r="AH1202" i="66"/>
  <c r="CG1202" i="66"/>
  <c r="CF1202" i="66" s="1"/>
  <c r="AH1205" i="66"/>
  <c r="CG1205" i="66"/>
  <c r="CF1205" i="66" s="1"/>
  <c r="AH1208" i="66"/>
  <c r="CG1208" i="66"/>
  <c r="CF1208" i="66" s="1"/>
  <c r="AH1211" i="66"/>
  <c r="CG1211" i="66"/>
  <c r="CF1211" i="66" s="1"/>
  <c r="AH1217" i="66"/>
  <c r="CG1217" i="66"/>
  <c r="CF1217" i="66" s="1"/>
  <c r="AH1220" i="66"/>
  <c r="CG1220" i="66"/>
  <c r="CF1220" i="66" s="1"/>
  <c r="AH1223" i="66"/>
  <c r="CG1223" i="66"/>
  <c r="CF1223" i="66" s="1"/>
  <c r="AH1226" i="66"/>
  <c r="CG1226" i="66"/>
  <c r="CF1226" i="66" s="1"/>
  <c r="AH1229" i="66"/>
  <c r="CG1229" i="66"/>
  <c r="CF1229" i="66" s="1"/>
  <c r="AH1232" i="66"/>
  <c r="CG1232" i="66"/>
  <c r="CF1232" i="66" s="1"/>
  <c r="AH1235" i="66"/>
  <c r="CG1235" i="66"/>
  <c r="CF1235" i="66" s="1"/>
  <c r="AH1238" i="66"/>
  <c r="CG1238" i="66"/>
  <c r="CF1238" i="66" s="1"/>
  <c r="AH1241" i="66"/>
  <c r="CG1241" i="66"/>
  <c r="CF1241" i="66" s="1"/>
  <c r="AH1244" i="66"/>
  <c r="CG1244" i="66"/>
  <c r="CF1244" i="66" s="1"/>
  <c r="AH1247" i="66"/>
  <c r="CG1247" i="66"/>
  <c r="CF1247" i="66" s="1"/>
  <c r="AH1250" i="66"/>
  <c r="CG1250" i="66"/>
  <c r="CF1250" i="66" s="1"/>
  <c r="AH1253" i="66"/>
  <c r="CG1253" i="66"/>
  <c r="CF1253" i="66" s="1"/>
  <c r="AH1256" i="66"/>
  <c r="CG1256" i="66"/>
  <c r="CF1256" i="66" s="1"/>
  <c r="AH1259" i="66"/>
  <c r="CG1259" i="66"/>
  <c r="CF1259" i="66" s="1"/>
  <c r="AH1262" i="66"/>
  <c r="CG1262" i="66"/>
  <c r="CF1262" i="66" s="1"/>
  <c r="AH1265" i="66"/>
  <c r="CG1265" i="66"/>
  <c r="CF1265" i="66" s="1"/>
  <c r="AH1268" i="66"/>
  <c r="CG1268" i="66"/>
  <c r="CF1268" i="66" s="1"/>
  <c r="AH1277" i="66"/>
  <c r="CG1277" i="66"/>
  <c r="CF1277" i="66" s="1"/>
  <c r="AH1280" i="66"/>
  <c r="CG1280" i="66"/>
  <c r="CF1280" i="66" s="1"/>
  <c r="AH1283" i="66"/>
  <c r="CG1283" i="66"/>
  <c r="CF1283" i="66" s="1"/>
  <c r="AH1286" i="66"/>
  <c r="CG1286" i="66"/>
  <c r="CF1286" i="66" s="1"/>
  <c r="AH1289" i="66"/>
  <c r="CG1289" i="66"/>
  <c r="CF1289" i="66" s="1"/>
  <c r="AH1292" i="66"/>
  <c r="CG1292" i="66"/>
  <c r="CF1292" i="66" s="1"/>
  <c r="AH1295" i="66"/>
  <c r="CG1295" i="66"/>
  <c r="CF1295" i="66" s="1"/>
  <c r="AH1298" i="66"/>
  <c r="CG1298" i="66"/>
  <c r="CF1298" i="66" s="1"/>
  <c r="AH1301" i="66"/>
  <c r="CG1301" i="66"/>
  <c r="CF1301" i="66" s="1"/>
  <c r="AH1304" i="66"/>
  <c r="CG1304" i="66"/>
  <c r="CF1304" i="66" s="1"/>
  <c r="AH1307" i="66"/>
  <c r="CG1307" i="66"/>
  <c r="CF1307" i="66" s="1"/>
  <c r="AH1310" i="66"/>
  <c r="CG1310" i="66"/>
  <c r="CF1310" i="66" s="1"/>
  <c r="AH1313" i="66"/>
  <c r="CG1313" i="66"/>
  <c r="CF1313" i="66" s="1"/>
  <c r="AH1316" i="66"/>
  <c r="CG1316" i="66"/>
  <c r="CF1316" i="66" s="1"/>
  <c r="AH1319" i="66"/>
  <c r="CG1319" i="66"/>
  <c r="CF1319" i="66" s="1"/>
  <c r="AH1322" i="66"/>
  <c r="CG1322" i="66"/>
  <c r="CF1322" i="66" s="1"/>
  <c r="AH1325" i="66"/>
  <c r="CG1325" i="66"/>
  <c r="CF1325" i="66" s="1"/>
  <c r="AH1328" i="66"/>
  <c r="CG1328" i="66"/>
  <c r="CF1328" i="66" s="1"/>
  <c r="AH1331" i="66"/>
  <c r="CG1331" i="66"/>
  <c r="CF1331" i="66" s="1"/>
  <c r="AH1334" i="66"/>
  <c r="CG1334" i="66"/>
  <c r="CF1334" i="66" s="1"/>
  <c r="AH1337" i="66"/>
  <c r="CG1337" i="66"/>
  <c r="CF1337" i="66" s="1"/>
  <c r="AH1340" i="66"/>
  <c r="CG1340" i="66"/>
  <c r="CF1340" i="66" s="1"/>
  <c r="AH1343" i="66"/>
  <c r="CG1343" i="66"/>
  <c r="CF1343" i="66" s="1"/>
  <c r="AH1346" i="66"/>
  <c r="CG1346" i="66"/>
  <c r="CF1346" i="66" s="1"/>
  <c r="AH1349" i="66"/>
  <c r="CG1349" i="66"/>
  <c r="CF1349" i="66" s="1"/>
  <c r="AH1352" i="66"/>
  <c r="CG1352" i="66"/>
  <c r="CF1352" i="66" s="1"/>
  <c r="AH1355" i="66"/>
  <c r="CG1355" i="66"/>
  <c r="CF1355" i="66" s="1"/>
  <c r="AH1358" i="66"/>
  <c r="CG1358" i="66"/>
  <c r="CF1358" i="66" s="1"/>
  <c r="AH1361" i="66"/>
  <c r="CG1361" i="66"/>
  <c r="CF1361" i="66" s="1"/>
  <c r="AH1364" i="66"/>
  <c r="CG1364" i="66"/>
  <c r="CF1364" i="66" s="1"/>
  <c r="AH1367" i="66"/>
  <c r="CG1367" i="66"/>
  <c r="CF1367" i="66" s="1"/>
  <c r="AH1370" i="66"/>
  <c r="CG1370" i="66"/>
  <c r="CF1370" i="66" s="1"/>
  <c r="AH1373" i="66"/>
  <c r="CG1373" i="66"/>
  <c r="CF1373" i="66" s="1"/>
  <c r="AH1376" i="66"/>
  <c r="CG1376" i="66"/>
  <c r="CF1376" i="66" s="1"/>
  <c r="AH1379" i="66"/>
  <c r="CG1379" i="66"/>
  <c r="CF1379" i="66" s="1"/>
  <c r="AH1382" i="66"/>
  <c r="CG1382" i="66"/>
  <c r="CF1382" i="66" s="1"/>
  <c r="AH1385" i="66"/>
  <c r="CG1385" i="66"/>
  <c r="CF1385" i="66" s="1"/>
  <c r="AH1388" i="66"/>
  <c r="CG1388" i="66"/>
  <c r="CF1388" i="66" s="1"/>
  <c r="AH1391" i="66"/>
  <c r="CG1391" i="66"/>
  <c r="CF1391" i="66" s="1"/>
  <c r="AH1394" i="66"/>
  <c r="CG1394" i="66"/>
  <c r="CF1394" i="66" s="1"/>
  <c r="AH1397" i="66"/>
  <c r="CG1397" i="66"/>
  <c r="CF1397" i="66" s="1"/>
  <c r="AH1400" i="66"/>
  <c r="CG1400" i="66"/>
  <c r="CF1400" i="66" s="1"/>
  <c r="AH1403" i="66"/>
  <c r="CG1403" i="66"/>
  <c r="CF1403" i="66" s="1"/>
  <c r="AH1406" i="66"/>
  <c r="CG1406" i="66"/>
  <c r="CF1406" i="66" s="1"/>
  <c r="AH1409" i="66"/>
  <c r="CG1409" i="66"/>
  <c r="CF1409" i="66" s="1"/>
  <c r="AH1412" i="66"/>
  <c r="CG1412" i="66"/>
  <c r="CF1412" i="66" s="1"/>
  <c r="AH1415" i="66"/>
  <c r="CG1415" i="66"/>
  <c r="CF1415" i="66" s="1"/>
  <c r="AH1418" i="66"/>
  <c r="CG1418" i="66"/>
  <c r="CF1418" i="66" s="1"/>
  <c r="AH1421" i="66"/>
  <c r="CG1421" i="66"/>
  <c r="CF1421" i="66" s="1"/>
  <c r="AH1424" i="66"/>
  <c r="CG1424" i="66"/>
  <c r="CF1424" i="66" s="1"/>
  <c r="AH1427" i="66"/>
  <c r="CG1427" i="66"/>
  <c r="CF1427" i="66" s="1"/>
  <c r="AH1430" i="66"/>
  <c r="CG1430" i="66"/>
  <c r="CF1430" i="66" s="1"/>
  <c r="AH1433" i="66"/>
  <c r="CG1433" i="66"/>
  <c r="CF1433" i="66" s="1"/>
  <c r="AH1436" i="66"/>
  <c r="CG1436" i="66"/>
  <c r="CF1436" i="66" s="1"/>
  <c r="AH1439" i="66"/>
  <c r="CG1439" i="66"/>
  <c r="CF1439" i="66" s="1"/>
  <c r="AH1442" i="66"/>
  <c r="CG1442" i="66"/>
  <c r="CF1442" i="66" s="1"/>
  <c r="AH1445" i="66"/>
  <c r="CG1445" i="66"/>
  <c r="CF1445" i="66" s="1"/>
  <c r="AH1448" i="66"/>
  <c r="CG1448" i="66"/>
  <c r="CF1448" i="66" s="1"/>
  <c r="AH1451" i="66"/>
  <c r="CG1451" i="66"/>
  <c r="CF1451" i="66" s="1"/>
  <c r="AH1454" i="66"/>
  <c r="CG1454" i="66"/>
  <c r="CF1454" i="66" s="1"/>
  <c r="AH1457" i="66"/>
  <c r="CG1457" i="66"/>
  <c r="CF1457" i="66" s="1"/>
  <c r="AH1460" i="66"/>
  <c r="CG1460" i="66"/>
  <c r="CF1460" i="66" s="1"/>
  <c r="AH1463" i="66"/>
  <c r="CG1463" i="66"/>
  <c r="CF1463" i="66" s="1"/>
  <c r="AH1466" i="66"/>
  <c r="CG1466" i="66"/>
  <c r="CF1466" i="66" s="1"/>
  <c r="AH1469" i="66"/>
  <c r="CG1469" i="66"/>
  <c r="CF1469" i="66" s="1"/>
  <c r="AH1475" i="66"/>
  <c r="CG1475" i="66"/>
  <c r="CF1475" i="66" s="1"/>
  <c r="AH1478" i="66"/>
  <c r="CG1478" i="66"/>
  <c r="CF1478" i="66" s="1"/>
  <c r="AH1484" i="66"/>
  <c r="CG1484" i="66"/>
  <c r="CF1484" i="66" s="1"/>
  <c r="AH1487" i="66"/>
  <c r="CG1487" i="66"/>
  <c r="CF1487" i="66" s="1"/>
  <c r="AH1490" i="66"/>
  <c r="CG1490" i="66"/>
  <c r="CF1490" i="66" s="1"/>
  <c r="AH1493" i="66"/>
  <c r="CG1493" i="66"/>
  <c r="CF1493" i="66" s="1"/>
  <c r="AH1499" i="66"/>
  <c r="CG1499" i="66"/>
  <c r="CF1499" i="66" s="1"/>
  <c r="AH1502" i="66"/>
  <c r="CG1502" i="66"/>
  <c r="CF1502" i="66" s="1"/>
  <c r="AH1505" i="66"/>
  <c r="CG1505" i="66"/>
  <c r="CF1505" i="66" s="1"/>
  <c r="AH1508" i="66"/>
  <c r="CG1508" i="66"/>
  <c r="CF1508" i="66" s="1"/>
  <c r="AH1511" i="66"/>
  <c r="CG1511" i="66"/>
  <c r="CF1511" i="66" s="1"/>
  <c r="AH1514" i="66"/>
  <c r="CG1514" i="66"/>
  <c r="CF1514" i="66" s="1"/>
  <c r="AH1020" i="66"/>
  <c r="CG1020" i="66"/>
  <c r="CF1020" i="66" s="1"/>
  <c r="AH1038" i="66"/>
  <c r="CG1038" i="66"/>
  <c r="CF1038" i="66" s="1"/>
  <c r="AH1056" i="66"/>
  <c r="CG1056" i="66"/>
  <c r="CF1056" i="66" s="1"/>
  <c r="AH1065" i="66"/>
  <c r="CG1065" i="66"/>
  <c r="CF1065" i="66" s="1"/>
  <c r="AH1089" i="66"/>
  <c r="CG1089" i="66"/>
  <c r="CF1089" i="66" s="1"/>
  <c r="AH1113" i="66"/>
  <c r="CG1113" i="66"/>
  <c r="CF1113" i="66" s="1"/>
  <c r="AH1125" i="66"/>
  <c r="CG1125" i="66"/>
  <c r="CF1125" i="66" s="1"/>
  <c r="AH1137" i="66"/>
  <c r="CG1137" i="66"/>
  <c r="CF1137" i="66" s="1"/>
  <c r="AH1149" i="66"/>
  <c r="CG1149" i="66"/>
  <c r="CF1149" i="66" s="1"/>
  <c r="AH1164" i="66"/>
  <c r="CG1164" i="66"/>
  <c r="CF1164" i="66" s="1"/>
  <c r="AH1188" i="66"/>
  <c r="CG1188" i="66"/>
  <c r="CF1188" i="66" s="1"/>
  <c r="AH1200" i="66"/>
  <c r="CG1200" i="66"/>
  <c r="CF1200" i="66" s="1"/>
  <c r="AH1212" i="66"/>
  <c r="CG1212" i="66"/>
  <c r="CF1212" i="66" s="1"/>
  <c r="AH1230" i="66"/>
  <c r="CG1230" i="66"/>
  <c r="CF1230" i="66" s="1"/>
  <c r="AH1257" i="66"/>
  <c r="CG1257" i="66"/>
  <c r="CF1257" i="66" s="1"/>
  <c r="AH1278" i="66"/>
  <c r="CG1278" i="66"/>
  <c r="CF1278" i="66" s="1"/>
  <c r="AH1290" i="66"/>
  <c r="CG1290" i="66"/>
  <c r="CF1290" i="66" s="1"/>
  <c r="AH1302" i="66"/>
  <c r="CG1302" i="66"/>
  <c r="CF1302" i="66" s="1"/>
  <c r="AH1314" i="66"/>
  <c r="CG1314" i="66"/>
  <c r="CF1314" i="66" s="1"/>
  <c r="AH1326" i="66"/>
  <c r="CG1326" i="66"/>
  <c r="CF1326" i="66" s="1"/>
  <c r="AH1338" i="66"/>
  <c r="CG1338" i="66"/>
  <c r="CF1338" i="66" s="1"/>
  <c r="AH1359" i="66"/>
  <c r="CG1359" i="66"/>
  <c r="CF1359" i="66" s="1"/>
  <c r="AH1371" i="66"/>
  <c r="CG1371" i="66"/>
  <c r="CF1371" i="66" s="1"/>
  <c r="AH1413" i="66"/>
  <c r="CG1413" i="66"/>
  <c r="CF1413" i="66" s="1"/>
  <c r="AH1431" i="66"/>
  <c r="CG1431" i="66"/>
  <c r="CF1431" i="66" s="1"/>
  <c r="AH1440" i="66"/>
  <c r="CG1440" i="66"/>
  <c r="CF1440" i="66" s="1"/>
  <c r="AH1473" i="66"/>
  <c r="CG1473" i="66"/>
  <c r="CF1473" i="66" s="1"/>
  <c r="AH1491" i="66"/>
  <c r="CG1491" i="66"/>
  <c r="CF1491" i="66" s="1"/>
  <c r="AH1500" i="66"/>
  <c r="CG1500" i="66"/>
  <c r="CF1500" i="66" s="1"/>
  <c r="AH1023" i="66"/>
  <c r="CG1023" i="66"/>
  <c r="CF1023" i="66" s="1"/>
  <c r="AH1035" i="66"/>
  <c r="CG1035" i="66"/>
  <c r="CF1035" i="66" s="1"/>
  <c r="AH1050" i="66"/>
  <c r="CG1050" i="66"/>
  <c r="CF1050" i="66" s="1"/>
  <c r="AH1062" i="66"/>
  <c r="CG1062" i="66"/>
  <c r="CF1062" i="66" s="1"/>
  <c r="AH1074" i="66"/>
  <c r="CG1074" i="66"/>
  <c r="CF1074" i="66" s="1"/>
  <c r="AH1086" i="66"/>
  <c r="CG1086" i="66"/>
  <c r="CF1086" i="66" s="1"/>
  <c r="AH1095" i="66"/>
  <c r="CG1095" i="66"/>
  <c r="CF1095" i="66" s="1"/>
  <c r="AH1131" i="66"/>
  <c r="CG1131" i="66"/>
  <c r="CF1131" i="66" s="1"/>
  <c r="AH1143" i="66"/>
  <c r="CG1143" i="66"/>
  <c r="CF1143" i="66" s="1"/>
  <c r="AH1152" i="66"/>
  <c r="CG1152" i="66"/>
  <c r="CF1152" i="66" s="1"/>
  <c r="AH1179" i="66"/>
  <c r="CG1179" i="66"/>
  <c r="CF1179" i="66" s="1"/>
  <c r="AH1194" i="66"/>
  <c r="CG1194" i="66"/>
  <c r="CF1194" i="66" s="1"/>
  <c r="AH1221" i="66"/>
  <c r="CG1221" i="66"/>
  <c r="CF1221" i="66" s="1"/>
  <c r="AH1233" i="66"/>
  <c r="CG1233" i="66"/>
  <c r="CF1233" i="66" s="1"/>
  <c r="AH1245" i="66"/>
  <c r="CG1245" i="66"/>
  <c r="CF1245" i="66" s="1"/>
  <c r="AH1260" i="66"/>
  <c r="CG1260" i="66"/>
  <c r="CF1260" i="66" s="1"/>
  <c r="AH1272" i="66"/>
  <c r="CG1272" i="66"/>
  <c r="CF1272" i="66" s="1"/>
  <c r="AH1311" i="66"/>
  <c r="CG1311" i="66"/>
  <c r="CF1311" i="66" s="1"/>
  <c r="AH1341" i="66"/>
  <c r="CG1341" i="66"/>
  <c r="CF1341" i="66" s="1"/>
  <c r="AH1353" i="66"/>
  <c r="CG1353" i="66"/>
  <c r="CF1353" i="66" s="1"/>
  <c r="AH1395" i="66"/>
  <c r="CG1395" i="66"/>
  <c r="CF1395" i="66" s="1"/>
  <c r="AH1407" i="66"/>
  <c r="CG1407" i="66"/>
  <c r="CF1407" i="66" s="1"/>
  <c r="AH1416" i="66"/>
  <c r="CG1416" i="66"/>
  <c r="CF1416" i="66" s="1"/>
  <c r="AH1446" i="66"/>
  <c r="CG1446" i="66"/>
  <c r="CF1446" i="66" s="1"/>
  <c r="AH1458" i="66"/>
  <c r="CG1458" i="66"/>
  <c r="CF1458" i="66" s="1"/>
  <c r="AH1476" i="66"/>
  <c r="CG1476" i="66"/>
  <c r="CF1476" i="66" s="1"/>
  <c r="AH1488" i="66"/>
  <c r="CG1488" i="66"/>
  <c r="CF1488" i="66" s="1"/>
  <c r="AH1503" i="66"/>
  <c r="CG1503" i="66"/>
  <c r="CF1503" i="66" s="1"/>
  <c r="AH1029" i="66"/>
  <c r="CG1029" i="66"/>
  <c r="CF1029" i="66" s="1"/>
  <c r="AH1047" i="66"/>
  <c r="CG1047" i="66"/>
  <c r="CF1047" i="66" s="1"/>
  <c r="AH1059" i="66"/>
  <c r="CG1059" i="66"/>
  <c r="CF1059" i="66" s="1"/>
  <c r="AH1071" i="66"/>
  <c r="CG1071" i="66"/>
  <c r="CF1071" i="66" s="1"/>
  <c r="AH1083" i="66"/>
  <c r="CG1083" i="66"/>
  <c r="CF1083" i="66" s="1"/>
  <c r="AH1098" i="66"/>
  <c r="CG1098" i="66"/>
  <c r="CF1098" i="66" s="1"/>
  <c r="AH1110" i="66"/>
  <c r="CG1110" i="66"/>
  <c r="CF1110" i="66" s="1"/>
  <c r="AH1122" i="66"/>
  <c r="CG1122" i="66"/>
  <c r="CF1122" i="66" s="1"/>
  <c r="AH1146" i="66"/>
  <c r="CG1146" i="66"/>
  <c r="CF1146" i="66" s="1"/>
  <c r="AH1173" i="66"/>
  <c r="CG1173" i="66"/>
  <c r="CF1173" i="66" s="1"/>
  <c r="AH1185" i="66"/>
  <c r="CG1185" i="66"/>
  <c r="CF1185" i="66" s="1"/>
  <c r="AH1197" i="66"/>
  <c r="CG1197" i="66"/>
  <c r="CF1197" i="66" s="1"/>
  <c r="AH1218" i="66"/>
  <c r="CG1218" i="66"/>
  <c r="CF1218" i="66" s="1"/>
  <c r="AH1239" i="66"/>
  <c r="CG1239" i="66"/>
  <c r="CF1239" i="66" s="1"/>
  <c r="AH1251" i="66"/>
  <c r="CG1251" i="66"/>
  <c r="CF1251" i="66" s="1"/>
  <c r="AH1263" i="66"/>
  <c r="CG1263" i="66"/>
  <c r="CF1263" i="66" s="1"/>
  <c r="AH1275" i="66"/>
  <c r="CG1275" i="66"/>
  <c r="CF1275" i="66" s="1"/>
  <c r="AH1284" i="66"/>
  <c r="CG1284" i="66"/>
  <c r="CF1284" i="66" s="1"/>
  <c r="AH1305" i="66"/>
  <c r="CG1305" i="66"/>
  <c r="CF1305" i="66" s="1"/>
  <c r="AH1323" i="66"/>
  <c r="CG1323" i="66"/>
  <c r="CF1323" i="66" s="1"/>
  <c r="AH1350" i="66"/>
  <c r="CG1350" i="66"/>
  <c r="CF1350" i="66" s="1"/>
  <c r="AH1362" i="66"/>
  <c r="CG1362" i="66"/>
  <c r="CF1362" i="66" s="1"/>
  <c r="AH1374" i="66"/>
  <c r="CG1374" i="66"/>
  <c r="CF1374" i="66" s="1"/>
  <c r="AH1386" i="66"/>
  <c r="CG1386" i="66"/>
  <c r="CF1386" i="66" s="1"/>
  <c r="AH1425" i="66"/>
  <c r="CG1425" i="66"/>
  <c r="CF1425" i="66" s="1"/>
  <c r="AH1443" i="66"/>
  <c r="CG1443" i="66"/>
  <c r="CF1443" i="66" s="1"/>
  <c r="AH1467" i="66"/>
  <c r="CG1467" i="66"/>
  <c r="CF1467" i="66" s="1"/>
  <c r="AH1479" i="66"/>
  <c r="CG1479" i="66"/>
  <c r="CF1479" i="66" s="1"/>
  <c r="AH1497" i="66"/>
  <c r="CG1497" i="66"/>
  <c r="CF1497" i="66" s="1"/>
  <c r="AH1509" i="66"/>
  <c r="CG1509" i="66"/>
  <c r="CF1509" i="66" s="1"/>
  <c r="AH1032" i="66"/>
  <c r="CG1032" i="66"/>
  <c r="CF1032" i="66" s="1"/>
  <c r="AH1044" i="66"/>
  <c r="CG1044" i="66"/>
  <c r="CF1044" i="66" s="1"/>
  <c r="AH1068" i="66"/>
  <c r="CG1068" i="66"/>
  <c r="CF1068" i="66" s="1"/>
  <c r="AH1077" i="66"/>
  <c r="CG1077" i="66"/>
  <c r="CF1077" i="66" s="1"/>
  <c r="AH1107" i="66"/>
  <c r="CG1107" i="66"/>
  <c r="CF1107" i="66" s="1"/>
  <c r="AH1140" i="66"/>
  <c r="CG1140" i="66"/>
  <c r="CF1140" i="66" s="1"/>
  <c r="AH1158" i="66"/>
  <c r="CG1158" i="66"/>
  <c r="CF1158" i="66" s="1"/>
  <c r="AH1176" i="66"/>
  <c r="CG1176" i="66"/>
  <c r="CF1176" i="66" s="1"/>
  <c r="AH1203" i="66"/>
  <c r="CG1203" i="66"/>
  <c r="CF1203" i="66" s="1"/>
  <c r="AH1215" i="66"/>
  <c r="CG1215" i="66"/>
  <c r="CF1215" i="66" s="1"/>
  <c r="AH1224" i="66"/>
  <c r="CG1224" i="66"/>
  <c r="CF1224" i="66" s="1"/>
  <c r="AH1248" i="66"/>
  <c r="CG1248" i="66"/>
  <c r="CF1248" i="66" s="1"/>
  <c r="AH1269" i="66"/>
  <c r="CG1269" i="66"/>
  <c r="CF1269" i="66" s="1"/>
  <c r="AH1281" i="66"/>
  <c r="CG1281" i="66"/>
  <c r="CF1281" i="66" s="1"/>
  <c r="AH1296" i="66"/>
  <c r="CG1296" i="66"/>
  <c r="CF1296" i="66" s="1"/>
  <c r="AH1308" i="66"/>
  <c r="CG1308" i="66"/>
  <c r="CF1308" i="66" s="1"/>
  <c r="AH1329" i="66"/>
  <c r="CG1329" i="66"/>
  <c r="CF1329" i="66" s="1"/>
  <c r="AH1368" i="66"/>
  <c r="CG1368" i="66"/>
  <c r="CF1368" i="66" s="1"/>
  <c r="AH1380" i="66"/>
  <c r="CG1380" i="66"/>
  <c r="CF1380" i="66" s="1"/>
  <c r="AH1389" i="66"/>
  <c r="CG1389" i="66"/>
  <c r="CF1389" i="66" s="1"/>
  <c r="AH1401" i="66"/>
  <c r="CG1401" i="66"/>
  <c r="CF1401" i="66" s="1"/>
  <c r="AH1428" i="66"/>
  <c r="CG1428" i="66"/>
  <c r="CF1428" i="66" s="1"/>
  <c r="AH1437" i="66"/>
  <c r="CG1437" i="66"/>
  <c r="CF1437" i="66" s="1"/>
  <c r="AH1455" i="66"/>
  <c r="CG1455" i="66"/>
  <c r="CF1455" i="66" s="1"/>
  <c r="AH1482" i="66"/>
  <c r="CG1482" i="66"/>
  <c r="CF1482" i="66" s="1"/>
  <c r="AH1494" i="66"/>
  <c r="CG1494" i="66"/>
  <c r="CF1494" i="66" s="1"/>
  <c r="AH1506" i="66"/>
  <c r="CG1506" i="66"/>
  <c r="CF1506" i="66" s="1"/>
  <c r="AH1018" i="66"/>
  <c r="CG1018" i="66"/>
  <c r="CF1018" i="66" s="1"/>
  <c r="AH1021" i="66"/>
  <c r="CG1021" i="66"/>
  <c r="CF1021" i="66" s="1"/>
  <c r="AH1024" i="66"/>
  <c r="CG1024" i="66"/>
  <c r="CF1024" i="66" s="1"/>
  <c r="AH1027" i="66"/>
  <c r="CG1027" i="66"/>
  <c r="CF1027" i="66" s="1"/>
  <c r="AH1030" i="66"/>
  <c r="CG1030" i="66"/>
  <c r="CF1030" i="66" s="1"/>
  <c r="AH1033" i="66"/>
  <c r="CG1033" i="66"/>
  <c r="CF1033" i="66" s="1"/>
  <c r="AH1036" i="66"/>
  <c r="CG1036" i="66"/>
  <c r="CF1036" i="66" s="1"/>
  <c r="AH1039" i="66"/>
  <c r="CG1039" i="66"/>
  <c r="CF1039" i="66" s="1"/>
  <c r="AH1042" i="66"/>
  <c r="CG1042" i="66"/>
  <c r="CF1042" i="66" s="1"/>
  <c r="AH1045" i="66"/>
  <c r="CG1045" i="66"/>
  <c r="CF1045" i="66" s="1"/>
  <c r="AH1048" i="66"/>
  <c r="CG1048" i="66"/>
  <c r="CF1048" i="66" s="1"/>
  <c r="AH1051" i="66"/>
  <c r="CG1051" i="66"/>
  <c r="CF1051" i="66" s="1"/>
  <c r="AH1054" i="66"/>
  <c r="CG1054" i="66"/>
  <c r="CF1054" i="66" s="1"/>
  <c r="AH1057" i="66"/>
  <c r="CG1057" i="66"/>
  <c r="CF1057" i="66" s="1"/>
  <c r="AH1060" i="66"/>
  <c r="CG1060" i="66"/>
  <c r="CF1060" i="66" s="1"/>
  <c r="AH1063" i="66"/>
  <c r="CG1063" i="66"/>
  <c r="CF1063" i="66" s="1"/>
  <c r="AH1066" i="66"/>
  <c r="CG1066" i="66"/>
  <c r="CF1066" i="66" s="1"/>
  <c r="AH1069" i="66"/>
  <c r="CG1069" i="66"/>
  <c r="CF1069" i="66" s="1"/>
  <c r="AH1072" i="66"/>
  <c r="CG1072" i="66"/>
  <c r="CF1072" i="66" s="1"/>
  <c r="AH1075" i="66"/>
  <c r="CG1075" i="66"/>
  <c r="CF1075" i="66" s="1"/>
  <c r="AH1078" i="66"/>
  <c r="CG1078" i="66"/>
  <c r="CF1078" i="66" s="1"/>
  <c r="AH1081" i="66"/>
  <c r="CG1081" i="66"/>
  <c r="CF1081" i="66" s="1"/>
  <c r="AH1084" i="66"/>
  <c r="CG1084" i="66"/>
  <c r="CF1084" i="66" s="1"/>
  <c r="AH1087" i="66"/>
  <c r="CG1087" i="66"/>
  <c r="CF1087" i="66" s="1"/>
  <c r="AH1090" i="66"/>
  <c r="CG1090" i="66"/>
  <c r="CF1090" i="66" s="1"/>
  <c r="AH1093" i="66"/>
  <c r="CG1093" i="66"/>
  <c r="CF1093" i="66" s="1"/>
  <c r="AH1099" i="66"/>
  <c r="CG1099" i="66"/>
  <c r="CF1099" i="66" s="1"/>
  <c r="AH1102" i="66"/>
  <c r="CG1102" i="66"/>
  <c r="CF1102" i="66" s="1"/>
  <c r="AH1105" i="66"/>
  <c r="CG1105" i="66"/>
  <c r="CF1105" i="66" s="1"/>
  <c r="AH1108" i="66"/>
  <c r="CG1108" i="66"/>
  <c r="CF1108" i="66" s="1"/>
  <c r="AH1111" i="66"/>
  <c r="CG1111" i="66"/>
  <c r="CF1111" i="66" s="1"/>
  <c r="AH1114" i="66"/>
  <c r="CG1114" i="66"/>
  <c r="CF1114" i="66" s="1"/>
  <c r="AH1117" i="66"/>
  <c r="CG1117" i="66"/>
  <c r="CF1117" i="66" s="1"/>
  <c r="AH1120" i="66"/>
  <c r="CG1120" i="66"/>
  <c r="CF1120" i="66" s="1"/>
  <c r="AH1123" i="66"/>
  <c r="CG1123" i="66"/>
  <c r="CF1123" i="66" s="1"/>
  <c r="AH1126" i="66"/>
  <c r="CG1126" i="66"/>
  <c r="CF1126" i="66" s="1"/>
  <c r="AH1129" i="66"/>
  <c r="CG1129" i="66"/>
  <c r="CF1129" i="66" s="1"/>
  <c r="AH1132" i="66"/>
  <c r="CG1132" i="66"/>
  <c r="CF1132" i="66" s="1"/>
  <c r="AH1135" i="66"/>
  <c r="CG1135" i="66"/>
  <c r="CF1135" i="66" s="1"/>
  <c r="AH1138" i="66"/>
  <c r="CG1138" i="66"/>
  <c r="CF1138" i="66" s="1"/>
  <c r="AH1141" i="66"/>
  <c r="CG1141" i="66"/>
  <c r="CF1141" i="66" s="1"/>
  <c r="AH1144" i="66"/>
  <c r="CG1144" i="66"/>
  <c r="CF1144" i="66" s="1"/>
  <c r="AH1147" i="66"/>
  <c r="CG1147" i="66"/>
  <c r="CF1147" i="66" s="1"/>
  <c r="AH1150" i="66"/>
  <c r="CG1150" i="66"/>
  <c r="CF1150" i="66" s="1"/>
  <c r="AH1153" i="66"/>
  <c r="CG1153" i="66"/>
  <c r="CF1153" i="66" s="1"/>
  <c r="AH1156" i="66"/>
  <c r="CG1156" i="66"/>
  <c r="CF1156" i="66" s="1"/>
  <c r="AH1159" i="66"/>
  <c r="CG1159" i="66"/>
  <c r="CF1159" i="66" s="1"/>
  <c r="AH1162" i="66"/>
  <c r="CG1162" i="66"/>
  <c r="CF1162" i="66" s="1"/>
  <c r="AH1165" i="66"/>
  <c r="CG1165" i="66"/>
  <c r="CF1165" i="66" s="1"/>
  <c r="AH1168" i="66"/>
  <c r="CG1168" i="66"/>
  <c r="CF1168" i="66" s="1"/>
  <c r="AH1171" i="66"/>
  <c r="CG1171" i="66"/>
  <c r="CF1171" i="66" s="1"/>
  <c r="AH1174" i="66"/>
  <c r="CG1174" i="66"/>
  <c r="CF1174" i="66" s="1"/>
  <c r="AH1177" i="66"/>
  <c r="CG1177" i="66"/>
  <c r="CF1177" i="66" s="1"/>
  <c r="AH1180" i="66"/>
  <c r="CG1180" i="66"/>
  <c r="CF1180" i="66" s="1"/>
  <c r="AH1183" i="66"/>
  <c r="CG1183" i="66"/>
  <c r="CF1183" i="66" s="1"/>
  <c r="AH1186" i="66"/>
  <c r="CG1186" i="66"/>
  <c r="CF1186" i="66" s="1"/>
  <c r="AH1189" i="66"/>
  <c r="CG1189" i="66"/>
  <c r="CF1189" i="66" s="1"/>
  <c r="AH1192" i="66"/>
  <c r="CG1192" i="66"/>
  <c r="CF1192" i="66" s="1"/>
  <c r="AH1195" i="66"/>
  <c r="CG1195" i="66"/>
  <c r="CF1195" i="66" s="1"/>
  <c r="AH1198" i="66"/>
  <c r="CG1198" i="66"/>
  <c r="CF1198" i="66" s="1"/>
  <c r="AH1201" i="66"/>
  <c r="CG1201" i="66"/>
  <c r="CF1201" i="66" s="1"/>
  <c r="AH1204" i="66"/>
  <c r="CG1204" i="66"/>
  <c r="CF1204" i="66" s="1"/>
  <c r="AH1207" i="66"/>
  <c r="CG1207" i="66"/>
  <c r="CF1207" i="66" s="1"/>
  <c r="AH1210" i="66"/>
  <c r="CG1210" i="66"/>
  <c r="CF1210" i="66" s="1"/>
  <c r="AH1213" i="66"/>
  <c r="CG1213" i="66"/>
  <c r="CF1213" i="66" s="1"/>
  <c r="AH1216" i="66"/>
  <c r="CG1216" i="66"/>
  <c r="CF1216" i="66" s="1"/>
  <c r="AH1219" i="66"/>
  <c r="CG1219" i="66"/>
  <c r="CF1219" i="66" s="1"/>
  <c r="AH1222" i="66"/>
  <c r="CG1222" i="66"/>
  <c r="CF1222" i="66" s="1"/>
  <c r="AH1225" i="66"/>
  <c r="CG1225" i="66"/>
  <c r="CF1225" i="66" s="1"/>
  <c r="AH1228" i="66"/>
  <c r="CG1228" i="66"/>
  <c r="CF1228" i="66" s="1"/>
  <c r="AH1231" i="66"/>
  <c r="CG1231" i="66"/>
  <c r="CF1231" i="66" s="1"/>
  <c r="AH1234" i="66"/>
  <c r="CG1234" i="66"/>
  <c r="CF1234" i="66" s="1"/>
  <c r="AH1237" i="66"/>
  <c r="CG1237" i="66"/>
  <c r="CF1237" i="66" s="1"/>
  <c r="AH1240" i="66"/>
  <c r="CG1240" i="66"/>
  <c r="CF1240" i="66" s="1"/>
  <c r="AH1243" i="66"/>
  <c r="CG1243" i="66"/>
  <c r="CF1243" i="66" s="1"/>
  <c r="AH1246" i="66"/>
  <c r="CG1246" i="66"/>
  <c r="CF1246" i="66" s="1"/>
  <c r="AH1249" i="66"/>
  <c r="CG1249" i="66"/>
  <c r="CF1249" i="66" s="1"/>
  <c r="AH1252" i="66"/>
  <c r="CG1252" i="66"/>
  <c r="CF1252" i="66" s="1"/>
  <c r="AH1255" i="66"/>
  <c r="CG1255" i="66"/>
  <c r="CF1255" i="66" s="1"/>
  <c r="AH1258" i="66"/>
  <c r="CG1258" i="66"/>
  <c r="CF1258" i="66" s="1"/>
  <c r="AH1261" i="66"/>
  <c r="CG1261" i="66"/>
  <c r="CF1261" i="66" s="1"/>
  <c r="AH1264" i="66"/>
  <c r="CG1264" i="66"/>
  <c r="CF1264" i="66" s="1"/>
  <c r="AH1267" i="66"/>
  <c r="CG1267" i="66"/>
  <c r="CF1267" i="66" s="1"/>
  <c r="AH1270" i="66"/>
  <c r="CG1270" i="66"/>
  <c r="CF1270" i="66" s="1"/>
  <c r="AH1273" i="66"/>
  <c r="CG1273" i="66"/>
  <c r="CF1273" i="66" s="1"/>
  <c r="AH1276" i="66"/>
  <c r="CG1276" i="66"/>
  <c r="CF1276" i="66" s="1"/>
  <c r="AH1279" i="66"/>
  <c r="CG1279" i="66"/>
  <c r="CF1279" i="66" s="1"/>
  <c r="AH1282" i="66"/>
  <c r="CG1282" i="66"/>
  <c r="CF1282" i="66" s="1"/>
  <c r="AH1285" i="66"/>
  <c r="CG1285" i="66"/>
  <c r="CF1285" i="66" s="1"/>
  <c r="AH1288" i="66"/>
  <c r="CG1288" i="66"/>
  <c r="CF1288" i="66" s="1"/>
  <c r="AH1291" i="66"/>
  <c r="CG1291" i="66"/>
  <c r="CF1291" i="66" s="1"/>
  <c r="AH1294" i="66"/>
  <c r="CG1294" i="66"/>
  <c r="CF1294" i="66" s="1"/>
  <c r="AH1297" i="66"/>
  <c r="CG1297" i="66"/>
  <c r="CF1297" i="66" s="1"/>
  <c r="AH1300" i="66"/>
  <c r="CG1300" i="66"/>
  <c r="CF1300" i="66" s="1"/>
  <c r="AH1303" i="66"/>
  <c r="CG1303" i="66"/>
  <c r="CF1303" i="66" s="1"/>
  <c r="AH1306" i="66"/>
  <c r="CG1306" i="66"/>
  <c r="CF1306" i="66" s="1"/>
  <c r="AH1309" i="66"/>
  <c r="CG1309" i="66"/>
  <c r="CF1309" i="66" s="1"/>
  <c r="AH1312" i="66"/>
  <c r="CG1312" i="66"/>
  <c r="CF1312" i="66" s="1"/>
  <c r="AH1315" i="66"/>
  <c r="CG1315" i="66"/>
  <c r="CF1315" i="66" s="1"/>
  <c r="AH1318" i="66"/>
  <c r="CG1318" i="66"/>
  <c r="CF1318" i="66" s="1"/>
  <c r="AH1324" i="66"/>
  <c r="CG1324" i="66"/>
  <c r="CF1324" i="66" s="1"/>
  <c r="AH1327" i="66"/>
  <c r="CG1327" i="66"/>
  <c r="CF1327" i="66" s="1"/>
  <c r="AH1330" i="66"/>
  <c r="CG1330" i="66"/>
  <c r="CF1330" i="66" s="1"/>
  <c r="AH1333" i="66"/>
  <c r="CG1333" i="66"/>
  <c r="CF1333" i="66" s="1"/>
  <c r="AH1336" i="66"/>
  <c r="CG1336" i="66"/>
  <c r="CF1336" i="66" s="1"/>
  <c r="AH1339" i="66"/>
  <c r="CG1339" i="66"/>
  <c r="CF1339" i="66" s="1"/>
  <c r="AH1345" i="66"/>
  <c r="CG1345" i="66"/>
  <c r="CF1345" i="66" s="1"/>
  <c r="AH1348" i="66"/>
  <c r="CG1348" i="66"/>
  <c r="CF1348" i="66" s="1"/>
  <c r="AH1351" i="66"/>
  <c r="CG1351" i="66"/>
  <c r="CF1351" i="66" s="1"/>
  <c r="AH1354" i="66"/>
  <c r="CG1354" i="66"/>
  <c r="CF1354" i="66" s="1"/>
  <c r="AH1357" i="66"/>
  <c r="CG1357" i="66"/>
  <c r="CF1357" i="66" s="1"/>
  <c r="AH1360" i="66"/>
  <c r="CG1360" i="66"/>
  <c r="CF1360" i="66" s="1"/>
  <c r="AH1363" i="66"/>
  <c r="CG1363" i="66"/>
  <c r="CF1363" i="66" s="1"/>
  <c r="AH1366" i="66"/>
  <c r="CG1366" i="66"/>
  <c r="CF1366" i="66" s="1"/>
  <c r="AH1369" i="66"/>
  <c r="CG1369" i="66"/>
  <c r="CF1369" i="66" s="1"/>
  <c r="AH1372" i="66"/>
  <c r="CG1372" i="66"/>
  <c r="CF1372" i="66" s="1"/>
  <c r="AH1375" i="66"/>
  <c r="CG1375" i="66"/>
  <c r="CF1375" i="66" s="1"/>
  <c r="AH1384" i="66"/>
  <c r="CG1384" i="66"/>
  <c r="CF1384" i="66" s="1"/>
  <c r="AH1387" i="66"/>
  <c r="CG1387" i="66"/>
  <c r="CF1387" i="66" s="1"/>
  <c r="AH1390" i="66"/>
  <c r="CG1390" i="66"/>
  <c r="CF1390" i="66" s="1"/>
  <c r="AH1393" i="66"/>
  <c r="CG1393" i="66"/>
  <c r="CF1393" i="66" s="1"/>
  <c r="AH1396" i="66"/>
  <c r="CG1396" i="66"/>
  <c r="CF1396" i="66" s="1"/>
  <c r="AH1399" i="66"/>
  <c r="CG1399" i="66"/>
  <c r="CF1399" i="66" s="1"/>
  <c r="AH1402" i="66"/>
  <c r="CG1402" i="66"/>
  <c r="CF1402" i="66" s="1"/>
  <c r="AH1405" i="66"/>
  <c r="CG1405" i="66"/>
  <c r="CF1405" i="66" s="1"/>
  <c r="AH1408" i="66"/>
  <c r="CG1408" i="66"/>
  <c r="CF1408" i="66" s="1"/>
  <c r="AH1411" i="66"/>
  <c r="CG1411" i="66"/>
  <c r="CF1411" i="66" s="1"/>
  <c r="AH1414" i="66"/>
  <c r="CG1414" i="66"/>
  <c r="CF1414" i="66" s="1"/>
  <c r="AH1417" i="66"/>
  <c r="CG1417" i="66"/>
  <c r="CF1417" i="66" s="1"/>
  <c r="AH1420" i="66"/>
  <c r="CG1420" i="66"/>
  <c r="CF1420" i="66" s="1"/>
  <c r="AH1423" i="66"/>
  <c r="CG1423" i="66"/>
  <c r="CF1423" i="66" s="1"/>
  <c r="AH1426" i="66"/>
  <c r="CG1426" i="66"/>
  <c r="CF1426" i="66" s="1"/>
  <c r="AH1429" i="66"/>
  <c r="CG1429" i="66"/>
  <c r="CF1429" i="66" s="1"/>
  <c r="AH1432" i="66"/>
  <c r="CG1432" i="66"/>
  <c r="CF1432" i="66" s="1"/>
  <c r="AH1435" i="66"/>
  <c r="CG1435" i="66"/>
  <c r="CF1435" i="66" s="1"/>
  <c r="AH1438" i="66"/>
  <c r="CG1438" i="66"/>
  <c r="CF1438" i="66" s="1"/>
  <c r="AH1441" i="66"/>
  <c r="CG1441" i="66"/>
  <c r="CF1441" i="66" s="1"/>
  <c r="AH1444" i="66"/>
  <c r="CG1444" i="66"/>
  <c r="CF1444" i="66" s="1"/>
  <c r="AH1447" i="66"/>
  <c r="CG1447" i="66"/>
  <c r="CF1447" i="66" s="1"/>
  <c r="AH1450" i="66"/>
  <c r="CG1450" i="66"/>
  <c r="CF1450" i="66" s="1"/>
  <c r="AH1453" i="66"/>
  <c r="CG1453" i="66"/>
  <c r="CF1453" i="66" s="1"/>
  <c r="AH1456" i="66"/>
  <c r="CG1456" i="66"/>
  <c r="CF1456" i="66" s="1"/>
  <c r="AH1459" i="66"/>
  <c r="CG1459" i="66"/>
  <c r="CF1459" i="66" s="1"/>
  <c r="AH1462" i="66"/>
  <c r="CG1462" i="66"/>
  <c r="CF1462" i="66" s="1"/>
  <c r="AH1465" i="66"/>
  <c r="CG1465" i="66"/>
  <c r="CF1465" i="66" s="1"/>
  <c r="AH1468" i="66"/>
  <c r="CG1468" i="66"/>
  <c r="CF1468" i="66" s="1"/>
  <c r="AH1471" i="66"/>
  <c r="CG1471" i="66"/>
  <c r="CF1471" i="66" s="1"/>
  <c r="AH1474" i="66"/>
  <c r="CG1474" i="66"/>
  <c r="CF1474" i="66" s="1"/>
  <c r="AH1477" i="66"/>
  <c r="CG1477" i="66"/>
  <c r="CF1477" i="66" s="1"/>
  <c r="AH1480" i="66"/>
  <c r="CG1480" i="66"/>
  <c r="CF1480" i="66" s="1"/>
  <c r="AH1483" i="66"/>
  <c r="CG1483" i="66"/>
  <c r="CF1483" i="66" s="1"/>
  <c r="AH1486" i="66"/>
  <c r="CG1486" i="66"/>
  <c r="CF1486" i="66" s="1"/>
  <c r="AH1489" i="66"/>
  <c r="CG1489" i="66"/>
  <c r="CF1489" i="66" s="1"/>
  <c r="AH1492" i="66"/>
  <c r="CG1492" i="66"/>
  <c r="CF1492" i="66" s="1"/>
  <c r="AH1495" i="66"/>
  <c r="CG1495" i="66"/>
  <c r="CF1495" i="66" s="1"/>
  <c r="AH1498" i="66"/>
  <c r="CG1498" i="66"/>
  <c r="CF1498" i="66" s="1"/>
  <c r="AH1501" i="66"/>
  <c r="CG1501" i="66"/>
  <c r="CF1501" i="66" s="1"/>
  <c r="AH1504" i="66"/>
  <c r="CG1504" i="66"/>
  <c r="CF1504" i="66" s="1"/>
  <c r="AH1507" i="66"/>
  <c r="CG1507" i="66"/>
  <c r="CF1507" i="66" s="1"/>
  <c r="AH1510" i="66"/>
  <c r="CG1510" i="66"/>
  <c r="CF1510" i="66" s="1"/>
  <c r="AH1513" i="66"/>
  <c r="CG1513" i="66"/>
  <c r="CF1513" i="66" s="1"/>
  <c r="AH1516" i="66"/>
  <c r="CG1516" i="66"/>
  <c r="CF1516" i="66" s="1"/>
  <c r="AH27" i="79"/>
  <c r="AH16" i="79"/>
  <c r="AI26" i="79"/>
  <c r="AH14" i="79"/>
  <c r="AI25" i="79"/>
  <c r="AH34" i="79"/>
  <c r="AI23" i="79"/>
  <c r="AH33" i="79"/>
  <c r="AI32" i="79"/>
  <c r="AI20" i="79"/>
  <c r="AH30" i="79"/>
  <c r="AH18" i="79"/>
  <c r="AI31" i="79"/>
  <c r="AJ19" i="79"/>
  <c r="AK35" i="79"/>
  <c r="AK23" i="79"/>
  <c r="AK20" i="79"/>
  <c r="AG33" i="79"/>
  <c r="AK29" i="79"/>
  <c r="AG21" i="79"/>
  <c r="AG25" i="79"/>
  <c r="AJ26" i="79"/>
  <c r="AK27" i="79"/>
  <c r="AG31" i="79"/>
  <c r="AG24" i="79"/>
  <c r="AJ28" i="79"/>
  <c r="AG26" i="79"/>
  <c r="AG35" i="79"/>
  <c r="AJ11" i="79"/>
  <c r="AJ12" i="79"/>
  <c r="AK25" i="79"/>
  <c r="AG27" i="79"/>
  <c r="AK28" i="79"/>
  <c r="AG34" i="79"/>
  <c r="AE1214" i="66"/>
  <c r="L1214" i="66" s="1"/>
  <c r="AF1239" i="66"/>
  <c r="M1239" i="66" s="1"/>
  <c r="AE1274" i="66"/>
  <c r="L1274" i="66" s="1"/>
  <c r="AF1305" i="66"/>
  <c r="M1305" i="66" s="1"/>
  <c r="AF1329" i="66"/>
  <c r="M1329" i="66" s="1"/>
  <c r="AE1472" i="66"/>
  <c r="L1472" i="66" s="1"/>
  <c r="AF1096" i="66"/>
  <c r="M1096" i="66" s="1"/>
  <c r="AE1496" i="66"/>
  <c r="L1496" i="66" s="1"/>
  <c r="AF1166" i="66"/>
  <c r="M1166" i="66" s="1"/>
  <c r="AF1184" i="66"/>
  <c r="M1184" i="66" s="1"/>
  <c r="AF1238" i="66"/>
  <c r="M1238" i="66" s="1"/>
  <c r="AF1298" i="66"/>
  <c r="M1298" i="66" s="1"/>
  <c r="AE1321" i="66"/>
  <c r="AE1381" i="66"/>
  <c r="L1381" i="66" s="1"/>
  <c r="AF1075" i="66"/>
  <c r="M1075" i="66" s="1"/>
  <c r="AF1147" i="66"/>
  <c r="M1147" i="66" s="1"/>
  <c r="AF1285" i="66"/>
  <c r="M1285" i="66" s="1"/>
  <c r="AF1315" i="66"/>
  <c r="M1315" i="66" s="1"/>
  <c r="AF1447" i="66"/>
  <c r="AF1465" i="66"/>
  <c r="M1465" i="66" s="1"/>
  <c r="BW1154" i="66"/>
  <c r="AF1152" i="66"/>
  <c r="M1152" i="66" s="1"/>
  <c r="AF1206" i="66"/>
  <c r="M1206" i="66" s="1"/>
  <c r="AE1271" i="66"/>
  <c r="L1271" i="66" s="1"/>
  <c r="AE1481" i="66"/>
  <c r="L1481" i="66" s="1"/>
  <c r="AF1500" i="66"/>
  <c r="M1500" i="66" s="1"/>
  <c r="AF1079" i="66"/>
  <c r="M1079" i="66" s="1"/>
  <c r="AE1096" i="66"/>
  <c r="L1096" i="66" s="1"/>
  <c r="AF1187" i="66"/>
  <c r="M1187" i="66" s="1"/>
  <c r="AF1241" i="66"/>
  <c r="M1241" i="66" s="1"/>
  <c r="AF1265" i="66"/>
  <c r="M1265" i="66" s="1"/>
  <c r="AE1342" i="66"/>
  <c r="L1342" i="66" s="1"/>
  <c r="AE1378" i="66"/>
  <c r="L1378" i="66" s="1"/>
  <c r="AF1445" i="66"/>
  <c r="AF1078" i="66"/>
  <c r="M1078" i="66" s="1"/>
  <c r="AF1318" i="66"/>
  <c r="M1318" i="66" s="1"/>
  <c r="AF1342" i="66"/>
  <c r="M1342" i="66" s="1"/>
  <c r="AE1347" i="66"/>
  <c r="L1347" i="66" s="1"/>
  <c r="AF1378" i="66"/>
  <c r="M1378" i="66" s="1"/>
  <c r="CB1414" i="66"/>
  <c r="BX1414" i="66" s="1"/>
  <c r="CB1474" i="66"/>
  <c r="BX1474" i="66" s="1"/>
  <c r="CB1356" i="66"/>
  <c r="BX1356" i="66" s="1"/>
  <c r="CA1387" i="66"/>
  <c r="BV1387" i="66" s="1"/>
  <c r="CA1399" i="66"/>
  <c r="BV1399" i="66" s="1"/>
  <c r="AK1450" i="66"/>
  <c r="CA1498" i="66"/>
  <c r="BV1498" i="66" s="1"/>
  <c r="CA1354" i="66"/>
  <c r="BV1354" i="66" s="1"/>
  <c r="CA1305" i="66"/>
  <c r="BV1305" i="66" s="1"/>
  <c r="CA1341" i="66"/>
  <c r="BV1341" i="66" s="1"/>
  <c r="AK1353" i="66"/>
  <c r="AK1365" i="66"/>
  <c r="AK1377" i="66"/>
  <c r="CA1485" i="66"/>
  <c r="BV1485" i="66" s="1"/>
  <c r="CB1314" i="66"/>
  <c r="BX1314" i="66" s="1"/>
  <c r="CB1470" i="66"/>
  <c r="BX1470" i="66" s="1"/>
  <c r="CB1337" i="66"/>
  <c r="BX1337" i="66" s="1"/>
  <c r="CB1373" i="66"/>
  <c r="BX1373" i="66" s="1"/>
  <c r="CB1409" i="66"/>
  <c r="BX1409" i="66" s="1"/>
  <c r="CB1481" i="66"/>
  <c r="BX1481" i="66" s="1"/>
  <c r="CB1493" i="66"/>
  <c r="BX1493" i="66" s="1"/>
  <c r="CB1348" i="66"/>
  <c r="BX1348" i="66" s="1"/>
  <c r="CB1384" i="66"/>
  <c r="BX1384" i="66" s="1"/>
  <c r="CB1408" i="66"/>
  <c r="BX1408" i="66" s="1"/>
  <c r="CB1480" i="66"/>
  <c r="BX1480" i="66" s="1"/>
  <c r="CA1338" i="66"/>
  <c r="BV1338" i="66" s="1"/>
  <c r="CA1120" i="66"/>
  <c r="BV1120" i="66" s="1"/>
  <c r="CA1168" i="66"/>
  <c r="BV1168" i="66" s="1"/>
  <c r="AJ1432" i="66"/>
  <c r="AJ1492" i="66"/>
  <c r="CA1458" i="66"/>
  <c r="BV1458" i="66" s="1"/>
  <c r="AK1482" i="66"/>
  <c r="CA1242" i="66"/>
  <c r="BV1242" i="66" s="1"/>
  <c r="AK1470" i="66"/>
  <c r="CA1397" i="66"/>
  <c r="BV1397" i="66" s="1"/>
  <c r="CA1504" i="66"/>
  <c r="BV1504" i="66" s="1"/>
  <c r="CA1266" i="66"/>
  <c r="BV1266" i="66" s="1"/>
  <c r="CA1032" i="66"/>
  <c r="BV1032" i="66" s="1"/>
  <c r="CA1128" i="66"/>
  <c r="BV1128" i="66" s="1"/>
  <c r="CA1152" i="66"/>
  <c r="BV1152" i="66" s="1"/>
  <c r="CA1500" i="66"/>
  <c r="BV1500" i="66" s="1"/>
  <c r="CA1512" i="66"/>
  <c r="BV1512" i="66" s="1"/>
  <c r="CA1346" i="66"/>
  <c r="BV1346" i="66" s="1"/>
  <c r="CA1370" i="66"/>
  <c r="BV1370" i="66" s="1"/>
  <c r="CA1490" i="66"/>
  <c r="BV1490" i="66" s="1"/>
  <c r="CA1477" i="66"/>
  <c r="BV1477" i="66" s="1"/>
  <c r="CA1489" i="66"/>
  <c r="BV1489" i="66" s="1"/>
  <c r="CA1143" i="66"/>
  <c r="BV1143" i="66" s="1"/>
  <c r="CA1167" i="66"/>
  <c r="BV1167" i="66" s="1"/>
  <c r="CA1383" i="66"/>
  <c r="BV1383" i="66" s="1"/>
  <c r="CB1365" i="66"/>
  <c r="BX1365" i="66" s="1"/>
  <c r="CB1425" i="66"/>
  <c r="BX1425" i="66" s="1"/>
  <c r="CB1316" i="66"/>
  <c r="BX1316" i="66" s="1"/>
  <c r="CB1400" i="66"/>
  <c r="BX1400" i="66" s="1"/>
  <c r="CB1412" i="66"/>
  <c r="BX1412" i="66" s="1"/>
  <c r="CB1442" i="66"/>
  <c r="BX1442" i="66" s="1"/>
  <c r="CB1448" i="66"/>
  <c r="BX1448" i="66" s="1"/>
  <c r="CB1466" i="66"/>
  <c r="BX1466" i="66" s="1"/>
  <c r="CB1317" i="66"/>
  <c r="BX1317" i="66" s="1"/>
  <c r="CB1347" i="66"/>
  <c r="BX1347" i="66" s="1"/>
  <c r="CB1353" i="66"/>
  <c r="BX1353" i="66" s="1"/>
  <c r="CB1359" i="66"/>
  <c r="BX1359" i="66" s="1"/>
  <c r="CB1327" i="66"/>
  <c r="BX1327" i="66" s="1"/>
  <c r="CB1357" i="66"/>
  <c r="BX1357" i="66" s="1"/>
  <c r="CB1393" i="66"/>
  <c r="BX1393" i="66" s="1"/>
  <c r="BW1140" i="66"/>
  <c r="BW1359" i="66"/>
  <c r="BW1183" i="66"/>
  <c r="BW1512" i="66"/>
  <c r="BY1111" i="66"/>
  <c r="BW1066" i="66"/>
  <c r="BW1221" i="66"/>
  <c r="BW1218" i="66"/>
  <c r="BY1040" i="66"/>
  <c r="CA1291" i="66"/>
  <c r="BV1291" i="66" s="1"/>
  <c r="CA1326" i="66"/>
  <c r="BV1326" i="66" s="1"/>
  <c r="AK1337" i="66"/>
  <c r="AJ1511" i="66"/>
  <c r="CA1040" i="66"/>
  <c r="BV1040" i="66" s="1"/>
  <c r="CA1099" i="66"/>
  <c r="BV1099" i="66" s="1"/>
  <c r="CA1019" i="66"/>
  <c r="BV1019" i="66" s="1"/>
  <c r="CA1059" i="66"/>
  <c r="BV1059" i="66" s="1"/>
  <c r="CA1302" i="66"/>
  <c r="BV1302" i="66" s="1"/>
  <c r="AK1406" i="66"/>
  <c r="CA1067" i="66"/>
  <c r="BV1067" i="66" s="1"/>
  <c r="CA1131" i="66"/>
  <c r="BV1131" i="66" s="1"/>
  <c r="CA1174" i="66"/>
  <c r="BV1174" i="66" s="1"/>
  <c r="CA1350" i="66"/>
  <c r="BV1350" i="66" s="1"/>
  <c r="AK1414" i="66"/>
  <c r="CA1139" i="66"/>
  <c r="BV1139" i="66" s="1"/>
  <c r="CA1075" i="66"/>
  <c r="BV1075" i="66" s="1"/>
  <c r="CA1094" i="66"/>
  <c r="BV1094" i="66" s="1"/>
  <c r="CA1115" i="66"/>
  <c r="BV1115" i="66" s="1"/>
  <c r="CA1147" i="66"/>
  <c r="BV1147" i="66" s="1"/>
  <c r="CA1190" i="66"/>
  <c r="BV1190" i="66" s="1"/>
  <c r="CA1262" i="66"/>
  <c r="BV1262" i="66" s="1"/>
  <c r="CA1283" i="66"/>
  <c r="BV1283" i="66" s="1"/>
  <c r="CA1366" i="66"/>
  <c r="BV1366" i="66" s="1"/>
  <c r="BY1278" i="66"/>
  <c r="BW1046" i="66"/>
  <c r="BY1063" i="66"/>
  <c r="BW1151" i="66"/>
  <c r="BY1229" i="66"/>
  <c r="BY1284" i="66"/>
  <c r="BY1176" i="66"/>
  <c r="BW1078" i="66"/>
  <c r="BY1298" i="66"/>
  <c r="BY1354" i="66"/>
  <c r="BY1513" i="66"/>
  <c r="BY1347" i="66"/>
  <c r="BW1516" i="66"/>
  <c r="BW1499" i="66"/>
  <c r="BY1213" i="66"/>
  <c r="BY1081" i="66"/>
  <c r="BY1170" i="66"/>
  <c r="BY1243" i="66"/>
  <c r="BY1352" i="66"/>
  <c r="BW1459" i="66"/>
  <c r="BY1079" i="66"/>
  <c r="BW1163" i="66"/>
  <c r="BW1241" i="66"/>
  <c r="BY1316" i="66"/>
  <c r="BY1381" i="66"/>
  <c r="BW1230" i="66"/>
  <c r="BW1236" i="66"/>
  <c r="BW1031" i="66"/>
  <c r="BW1034" i="66"/>
  <c r="BW1037" i="66"/>
  <c r="BY1423" i="66"/>
  <c r="BY1356" i="66"/>
  <c r="BY1429" i="66"/>
  <c r="BY1446" i="66"/>
  <c r="BW1453" i="66"/>
  <c r="BY1491" i="66"/>
  <c r="BY1497" i="66"/>
  <c r="BW1504" i="66"/>
  <c r="BW1328" i="66"/>
  <c r="BY1478" i="66"/>
  <c r="BY1488" i="66"/>
  <c r="BW1502" i="66"/>
  <c r="BY1095" i="66"/>
  <c r="BW1109" i="66"/>
  <c r="BY1112" i="66"/>
  <c r="BW1126" i="66"/>
  <c r="BY1135" i="66"/>
  <c r="BY1196" i="66"/>
  <c r="BY1300" i="66"/>
  <c r="BY1364" i="66"/>
  <c r="BY1434" i="66"/>
  <c r="BY1371" i="66"/>
  <c r="BY1087" i="66"/>
  <c r="BY1507" i="66"/>
  <c r="BY1250" i="66"/>
  <c r="BW1385" i="66"/>
  <c r="BY1391" i="66"/>
  <c r="BY1394" i="66"/>
  <c r="BY1400" i="66"/>
  <c r="BY1036" i="66"/>
  <c r="BY1201" i="66"/>
  <c r="BY1204" i="66"/>
  <c r="BY1236" i="66"/>
  <c r="BY1380" i="66"/>
  <c r="BW1222" i="66"/>
  <c r="BY1395" i="66"/>
  <c r="BY1443" i="66"/>
  <c r="BY1039" i="66"/>
  <c r="BW1023" i="66"/>
  <c r="BW1026" i="66"/>
  <c r="BW1029" i="66"/>
  <c r="BW1237" i="66"/>
  <c r="BW1257" i="66"/>
  <c r="BW1269" i="66"/>
  <c r="BY1320" i="66"/>
  <c r="BW1491" i="66"/>
  <c r="BW1079" i="66"/>
  <c r="BY1113" i="66"/>
  <c r="BY1127" i="66"/>
  <c r="BW1142" i="66"/>
  <c r="BY1168" i="66"/>
  <c r="BW1174" i="66"/>
  <c r="BY1281" i="66"/>
  <c r="BY1290" i="66"/>
  <c r="BY1324" i="66"/>
  <c r="BY1370" i="66"/>
  <c r="BY1376" i="66"/>
  <c r="BW1065" i="66"/>
  <c r="BW1133" i="66"/>
  <c r="BW1191" i="66"/>
  <c r="BW1194" i="66"/>
  <c r="BW1288" i="66"/>
  <c r="BW1325" i="66"/>
  <c r="BW1384" i="66"/>
  <c r="BW1464" i="66"/>
  <c r="BY1119" i="66"/>
  <c r="BY1136" i="66"/>
  <c r="BY1148" i="66"/>
  <c r="BW1286" i="66"/>
  <c r="BY1362" i="66"/>
  <c r="BY1433" i="66"/>
  <c r="BW1489" i="66"/>
  <c r="BY1511" i="66"/>
  <c r="BW1515" i="66"/>
  <c r="BW1204" i="66"/>
  <c r="BY1428" i="66"/>
  <c r="BY1459" i="66"/>
  <c r="BY1089" i="66"/>
  <c r="BW1123" i="66"/>
  <c r="BY1140" i="66"/>
  <c r="BW1149" i="66"/>
  <c r="BW1213" i="66"/>
  <c r="BW1295" i="66"/>
  <c r="BW1309" i="66"/>
  <c r="BY1332" i="66"/>
  <c r="BY1343" i="66"/>
  <c r="BW1476" i="66"/>
  <c r="BW1493" i="66"/>
  <c r="BY1512" i="66"/>
  <c r="BW1021" i="66"/>
  <c r="BW1047" i="66"/>
  <c r="BW1050" i="66"/>
  <c r="BW1115" i="66"/>
  <c r="BY1216" i="66"/>
  <c r="BW1329" i="66"/>
  <c r="BY1335" i="66"/>
  <c r="BW1338" i="66"/>
  <c r="BW1341" i="66"/>
  <c r="BW1358" i="66"/>
  <c r="BW1413" i="66"/>
  <c r="BW1429" i="66"/>
  <c r="BW1441" i="66"/>
  <c r="BW1138" i="66"/>
  <c r="BW1179" i="66"/>
  <c r="BW1193" i="66"/>
  <c r="BW1202" i="66"/>
  <c r="BW1205" i="66"/>
  <c r="BW1211" i="66"/>
  <c r="BY1228" i="66"/>
  <c r="BY1307" i="66"/>
  <c r="BW1327" i="66"/>
  <c r="BW1361" i="66"/>
  <c r="BY1404" i="66"/>
  <c r="BW1407" i="66"/>
  <c r="BW1416" i="66"/>
  <c r="BW1477" i="66"/>
  <c r="BW1487" i="66"/>
  <c r="BW1513" i="66"/>
  <c r="BW1033" i="66"/>
  <c r="BY1330" i="66"/>
  <c r="BW1333" i="66"/>
  <c r="BW1401" i="66"/>
  <c r="BW1423" i="66"/>
  <c r="BW1452" i="66"/>
  <c r="BY1117" i="66"/>
  <c r="BY1085" i="66"/>
  <c r="BY1269" i="66"/>
  <c r="BW1318" i="66"/>
  <c r="BY1331" i="66"/>
  <c r="BW1354" i="66"/>
  <c r="BW1364" i="66"/>
  <c r="BY1372" i="66"/>
  <c r="BW1375" i="66"/>
  <c r="BW1380" i="66"/>
  <c r="BW1393" i="66"/>
  <c r="BW1399" i="66"/>
  <c r="BY1422" i="66"/>
  <c r="BY1468" i="66"/>
  <c r="BY1502" i="66"/>
  <c r="BW1505" i="66"/>
  <c r="BY1382" i="66"/>
  <c r="BY1035" i="66"/>
  <c r="BW1110" i="66"/>
  <c r="BY1128" i="66"/>
  <c r="BY1175" i="66"/>
  <c r="BY1203" i="66"/>
  <c r="BY1233" i="66"/>
  <c r="BW1255" i="66"/>
  <c r="BY1267" i="66"/>
  <c r="BW1289" i="66"/>
  <c r="BW1294" i="66"/>
  <c r="BY1326" i="66"/>
  <c r="BW1344" i="66"/>
  <c r="BW1357" i="66"/>
  <c r="BW1402" i="66"/>
  <c r="BW1414" i="66"/>
  <c r="BW1417" i="66"/>
  <c r="BW1425" i="66"/>
  <c r="BW1436" i="66"/>
  <c r="BW1442" i="66"/>
  <c r="BW1445" i="66"/>
  <c r="BW1451" i="66"/>
  <c r="BW1485" i="66"/>
  <c r="BY1361" i="66"/>
  <c r="BY1024" i="66"/>
  <c r="BW1055" i="66"/>
  <c r="BW1058" i="66"/>
  <c r="BW1061" i="66"/>
  <c r="BW1083" i="66"/>
  <c r="BW1102" i="66"/>
  <c r="BW1147" i="66"/>
  <c r="BY1164" i="66"/>
  <c r="BW1173" i="66"/>
  <c r="BW1181" i="66"/>
  <c r="BW1198" i="66"/>
  <c r="BW1206" i="66"/>
  <c r="BW1247" i="66"/>
  <c r="BW1276" i="66"/>
  <c r="BW1284" i="66"/>
  <c r="BW1352" i="66"/>
  <c r="BW1362" i="66"/>
  <c r="BW1391" i="66"/>
  <c r="BY1448" i="66"/>
  <c r="BW1454" i="66"/>
  <c r="BW1457" i="66"/>
  <c r="BY1516" i="66"/>
  <c r="BW1019" i="66"/>
  <c r="BY1041" i="66"/>
  <c r="BW1044" i="66"/>
  <c r="BW1067" i="66"/>
  <c r="BW1108" i="66"/>
  <c r="BW1150" i="66"/>
  <c r="BW1167" i="66"/>
  <c r="BW1223" i="66"/>
  <c r="BW1250" i="66"/>
  <c r="BW1319" i="66"/>
  <c r="BW1350" i="66"/>
  <c r="BW1368" i="66"/>
  <c r="BW1381" i="66"/>
  <c r="BW1386" i="66"/>
  <c r="BW1412" i="66"/>
  <c r="BW1418" i="66"/>
  <c r="BW1426" i="66"/>
  <c r="BW1443" i="66"/>
  <c r="BW1469" i="66"/>
  <c r="BW1486" i="66"/>
  <c r="BW1503" i="66"/>
  <c r="BW1509" i="66"/>
  <c r="BY1031" i="66"/>
  <c r="BW1076" i="66"/>
  <c r="BW1156" i="66"/>
  <c r="BW1335" i="66"/>
  <c r="BW1340" i="66"/>
  <c r="BW1400" i="66"/>
  <c r="BW1406" i="66"/>
  <c r="BW1409" i="66"/>
  <c r="BW1421" i="66"/>
  <c r="BW1434" i="66"/>
  <c r="BW1460" i="66"/>
  <c r="BW1025" i="66"/>
  <c r="BW1039" i="66"/>
  <c r="BW1081" i="66"/>
  <c r="BW1084" i="66"/>
  <c r="BW1103" i="66"/>
  <c r="BW1122" i="66"/>
  <c r="BY1133" i="66"/>
  <c r="BW1148" i="66"/>
  <c r="BY1151" i="66"/>
  <c r="BW1159" i="66"/>
  <c r="BW1199" i="66"/>
  <c r="BW1207" i="66"/>
  <c r="BY1235" i="66"/>
  <c r="BW1248" i="66"/>
  <c r="BW1265" i="66"/>
  <c r="BW1277" i="66"/>
  <c r="BW1290" i="66"/>
  <c r="BW1298" i="66"/>
  <c r="BW1306" i="66"/>
  <c r="BW1317" i="66"/>
  <c r="BW1374" i="66"/>
  <c r="BW1449" i="66"/>
  <c r="BY1455" i="66"/>
  <c r="BY1470" i="66"/>
  <c r="BW1495" i="66"/>
  <c r="BW1498" i="66"/>
  <c r="BW1514" i="66"/>
  <c r="BW1164" i="66"/>
  <c r="BY1365" i="66"/>
  <c r="BW1439" i="66"/>
  <c r="BY1439" i="66"/>
  <c r="BY1221" i="66"/>
  <c r="BY1383" i="66"/>
  <c r="BW1383" i="66"/>
  <c r="BY1450" i="66"/>
  <c r="BY1458" i="66"/>
  <c r="BY1510" i="66"/>
  <c r="BY1080" i="66"/>
  <c r="BY1200" i="66"/>
  <c r="BY1508" i="66"/>
  <c r="BY1043" i="66"/>
  <c r="BY1057" i="66"/>
  <c r="BY1244" i="66"/>
  <c r="BY1246" i="66"/>
  <c r="BW1379" i="66"/>
  <c r="BY1379" i="66"/>
  <c r="BY1389" i="66"/>
  <c r="BY1385" i="66"/>
  <c r="BY1495" i="66"/>
  <c r="BY1076" i="66"/>
  <c r="BY1125" i="66"/>
  <c r="BY1195" i="66"/>
  <c r="BY1375" i="66"/>
  <c r="BY1407" i="66"/>
  <c r="BY1418" i="66"/>
  <c r="BY1430" i="66"/>
  <c r="BY1438" i="66"/>
  <c r="BY1482" i="66"/>
  <c r="BY1115" i="66"/>
  <c r="BY1452" i="66"/>
  <c r="BY1466" i="66"/>
  <c r="BW1506" i="66"/>
  <c r="BY1506" i="66"/>
  <c r="BY1077" i="66"/>
  <c r="BY1162" i="66"/>
  <c r="BW1231" i="66"/>
  <c r="BY1231" i="66"/>
  <c r="BW1272" i="66"/>
  <c r="BY1272" i="66"/>
  <c r="BY1045" i="66"/>
  <c r="BY1342" i="66"/>
  <c r="BY1047" i="66"/>
  <c r="BW1180" i="66"/>
  <c r="BY1180" i="66"/>
  <c r="BY1274" i="66"/>
  <c r="BY1276" i="66"/>
  <c r="BY1327" i="66"/>
  <c r="BY1346" i="66"/>
  <c r="BY1348" i="66"/>
  <c r="BY1387" i="66"/>
  <c r="BY1021" i="66"/>
  <c r="BW1177" i="66"/>
  <c r="BY1177" i="66"/>
  <c r="BY1106" i="66"/>
  <c r="BY1187" i="66"/>
  <c r="BY1189" i="66"/>
  <c r="BY1210" i="66"/>
  <c r="BY1262" i="66"/>
  <c r="BY1312" i="66"/>
  <c r="BY1460" i="66"/>
  <c r="BY1494" i="66"/>
  <c r="BY1515" i="66"/>
  <c r="BY1025" i="66"/>
  <c r="BY1066" i="66"/>
  <c r="BY1072" i="66"/>
  <c r="BY1099" i="66"/>
  <c r="BY1153" i="66"/>
  <c r="BY1161" i="66"/>
  <c r="BY1219" i="66"/>
  <c r="BY1266" i="66"/>
  <c r="BY1287" i="66"/>
  <c r="BY1302" i="66"/>
  <c r="BY1314" i="66"/>
  <c r="BY1018" i="66"/>
  <c r="BY1048" i="66"/>
  <c r="BY1142" i="66"/>
  <c r="BY1159" i="66"/>
  <c r="BY1178" i="66"/>
  <c r="BY1258" i="66"/>
  <c r="BY1333" i="66"/>
  <c r="BW1343" i="66"/>
  <c r="BY1390" i="66"/>
  <c r="BY1397" i="66"/>
  <c r="BY1410" i="66"/>
  <c r="BY1412" i="66"/>
  <c r="BY1421" i="66"/>
  <c r="BY1465" i="66"/>
  <c r="BY1467" i="66"/>
  <c r="BW1507" i="66"/>
  <c r="BY1097" i="66"/>
  <c r="BY1157" i="66"/>
  <c r="BY1256" i="66"/>
  <c r="BY1369" i="66"/>
  <c r="BY1373" i="66"/>
  <c r="BW1404" i="66"/>
  <c r="BY1432" i="66"/>
  <c r="BY1023" i="66"/>
  <c r="BY1050" i="66"/>
  <c r="BY1052" i="66"/>
  <c r="BY1056" i="66"/>
  <c r="BY1108" i="66"/>
  <c r="BY1155" i="66"/>
  <c r="BW1176" i="66"/>
  <c r="BY1206" i="66"/>
  <c r="BY1215" i="66"/>
  <c r="BY1223" i="66"/>
  <c r="BY1260" i="66"/>
  <c r="BY1325" i="66"/>
  <c r="BY1329" i="66"/>
  <c r="BY1406" i="66"/>
  <c r="BY1481" i="66"/>
  <c r="BY1489" i="66"/>
  <c r="BY1137" i="66"/>
  <c r="BY1181" i="66"/>
  <c r="BY1253" i="66"/>
  <c r="BY1293" i="66"/>
  <c r="BY1083" i="66"/>
  <c r="BY1088" i="66"/>
  <c r="BY1247" i="66"/>
  <c r="BY1277" i="66"/>
  <c r="BW1283" i="66"/>
  <c r="BY1285" i="66"/>
  <c r="BY1353" i="66"/>
  <c r="BY1425" i="66"/>
  <c r="BY1431" i="66"/>
  <c r="BY1444" i="66"/>
  <c r="BY1453" i="66"/>
  <c r="BY1461" i="66"/>
  <c r="BY1473" i="66"/>
  <c r="BY1496" i="66"/>
  <c r="BY1499" i="66"/>
  <c r="BW1511" i="66"/>
  <c r="BY1090" i="66"/>
  <c r="BY1131" i="66"/>
  <c r="BY1150" i="66"/>
  <c r="BY1217" i="66"/>
  <c r="BY1027" i="66"/>
  <c r="BY1033" i="66"/>
  <c r="BY1065" i="66"/>
  <c r="BY1105" i="66"/>
  <c r="BY1107" i="66"/>
  <c r="BY1114" i="66"/>
  <c r="BY1143" i="66"/>
  <c r="BY1171" i="66"/>
  <c r="BY1185" i="66"/>
  <c r="BY1230" i="66"/>
  <c r="BY1237" i="66"/>
  <c r="BY1295" i="66"/>
  <c r="BY1058" i="66"/>
  <c r="BY1075" i="66"/>
  <c r="BY1202" i="66"/>
  <c r="BY1220" i="66"/>
  <c r="BY1222" i="66"/>
  <c r="BY1286" i="66"/>
  <c r="BY1044" i="66"/>
  <c r="BY1055" i="66"/>
  <c r="BY1078" i="66"/>
  <c r="BY1091" i="66"/>
  <c r="BY1102" i="66"/>
  <c r="BY1109" i="66"/>
  <c r="BY1122" i="66"/>
  <c r="BY1130" i="66"/>
  <c r="BY1139" i="66"/>
  <c r="BY1147" i="66"/>
  <c r="BW1162" i="66"/>
  <c r="BY1179" i="66"/>
  <c r="BY1186" i="66"/>
  <c r="BY1194" i="66"/>
  <c r="BW1216" i="66"/>
  <c r="BY1226" i="66"/>
  <c r="BY1241" i="66"/>
  <c r="BY1245" i="66"/>
  <c r="BW1262" i="66"/>
  <c r="BW1267" i="66"/>
  <c r="BY1270" i="66"/>
  <c r="BY1283" i="66"/>
  <c r="BY1292" i="66"/>
  <c r="BY1296" i="66"/>
  <c r="BW1305" i="66"/>
  <c r="BY1311" i="66"/>
  <c r="BY1029" i="66"/>
  <c r="BY1082" i="66"/>
  <c r="BY1138" i="66"/>
  <c r="BY1205" i="66"/>
  <c r="BY1209" i="66"/>
  <c r="BY1225" i="66"/>
  <c r="BY1255" i="66"/>
  <c r="BY1268" i="66"/>
  <c r="BY1067" i="66"/>
  <c r="BY1174" i="66"/>
  <c r="BY1193" i="66"/>
  <c r="BY1306" i="66"/>
  <c r="BY1037" i="66"/>
  <c r="BY1051" i="66"/>
  <c r="BY1154" i="66"/>
  <c r="BY1167" i="66"/>
  <c r="BY1169" i="66"/>
  <c r="BY1183" i="66"/>
  <c r="BY1211" i="66"/>
  <c r="BY1248" i="66"/>
  <c r="BY1257" i="66"/>
  <c r="BY1042" i="66"/>
  <c r="BY1053" i="66"/>
  <c r="BY1073" i="66"/>
  <c r="BY1084" i="66"/>
  <c r="BY1156" i="66"/>
  <c r="BY1173" i="66"/>
  <c r="BY1199" i="66"/>
  <c r="BY1218" i="66"/>
  <c r="BY1252" i="66"/>
  <c r="BY1254" i="66"/>
  <c r="BY1265" i="66"/>
  <c r="BY1280" i="66"/>
  <c r="BY1282" i="66"/>
  <c r="BY1288" i="66"/>
  <c r="BY1294" i="66"/>
  <c r="BY1046" i="66"/>
  <c r="BY1026" i="66"/>
  <c r="BW1157" i="66"/>
  <c r="BY1190" i="66"/>
  <c r="BY1309" i="66"/>
  <c r="BY1059" i="66"/>
  <c r="BY1061" i="66"/>
  <c r="BY1121" i="66"/>
  <c r="BY1163" i="66"/>
  <c r="BY1227" i="66"/>
  <c r="BY1234" i="66"/>
  <c r="BY1242" i="66"/>
  <c r="BY1310" i="66"/>
  <c r="BY1094" i="66"/>
  <c r="BY1103" i="66"/>
  <c r="BY1110" i="66"/>
  <c r="BY1129" i="66"/>
  <c r="BY1145" i="66"/>
  <c r="BY1207" i="66"/>
  <c r="BW1232" i="66"/>
  <c r="BY1308" i="66"/>
  <c r="BY1098" i="66"/>
  <c r="BW1152" i="66"/>
  <c r="BY1191" i="66"/>
  <c r="BY1301" i="66"/>
  <c r="BY1049" i="66"/>
  <c r="BY1071" i="66"/>
  <c r="BY1019" i="66"/>
  <c r="BY1034" i="66"/>
  <c r="BW1035" i="66"/>
  <c r="BW1045" i="66"/>
  <c r="BY1074" i="66"/>
  <c r="BW1085" i="66"/>
  <c r="BW1117" i="66"/>
  <c r="BW1125" i="66"/>
  <c r="BY1146" i="66"/>
  <c r="BW1155" i="66"/>
  <c r="BW1172" i="66"/>
  <c r="BY1198" i="66"/>
  <c r="BW1203" i="66"/>
  <c r="BW1215" i="66"/>
  <c r="BW1219" i="66"/>
  <c r="BY1238" i="66"/>
  <c r="BW1258" i="66"/>
  <c r="CA1493" i="66"/>
  <c r="BV1493" i="66" s="1"/>
  <c r="CB1332" i="66"/>
  <c r="BX1332" i="66" s="1"/>
  <c r="CA1047" i="66"/>
  <c r="BV1047" i="66" s="1"/>
  <c r="CB1453" i="66"/>
  <c r="BX1453" i="66" s="1"/>
  <c r="CB1475" i="66"/>
  <c r="BX1475" i="66" s="1"/>
  <c r="CB1349" i="66"/>
  <c r="BX1349" i="66" s="1"/>
  <c r="AJ1504" i="66"/>
  <c r="CA1307" i="66"/>
  <c r="BV1307" i="66" s="1"/>
  <c r="CB1341" i="66"/>
  <c r="BX1341" i="66" s="1"/>
  <c r="CB1372" i="66"/>
  <c r="BX1372" i="66" s="1"/>
  <c r="CA1102" i="66"/>
  <c r="BV1102" i="66" s="1"/>
  <c r="CB1321" i="66"/>
  <c r="BX1321" i="66" s="1"/>
  <c r="CB1404" i="66"/>
  <c r="BX1404" i="66" s="1"/>
  <c r="CB1503" i="66"/>
  <c r="BX1503" i="66" s="1"/>
  <c r="AK1514" i="66"/>
  <c r="AJ1514" i="66"/>
  <c r="CA1514" i="66"/>
  <c r="BV1514" i="66" s="1"/>
  <c r="CA1142" i="66"/>
  <c r="BV1142" i="66" s="1"/>
  <c r="AK1152" i="66"/>
  <c r="CA1369" i="66"/>
  <c r="BV1369" i="66" s="1"/>
  <c r="AK1369" i="66"/>
  <c r="AK1459" i="66"/>
  <c r="CA1459" i="66"/>
  <c r="BV1459" i="66" s="1"/>
  <c r="AJ1459" i="66"/>
  <c r="CB1432" i="66"/>
  <c r="BX1432" i="66" s="1"/>
  <c r="CA1379" i="66"/>
  <c r="BV1379" i="66" s="1"/>
  <c r="CB1386" i="66"/>
  <c r="BX1386" i="66" s="1"/>
  <c r="AK1357" i="66"/>
  <c r="AK1386" i="66"/>
  <c r="CA1215" i="66"/>
  <c r="BV1215" i="66" s="1"/>
  <c r="CB1325" i="66"/>
  <c r="BX1325" i="66" s="1"/>
  <c r="CA1337" i="66"/>
  <c r="BV1337" i="66" s="1"/>
  <c r="CB1440" i="66"/>
  <c r="BX1440" i="66" s="1"/>
  <c r="CB1392" i="66"/>
  <c r="BX1392" i="66" s="1"/>
  <c r="CA1107" i="66"/>
  <c r="BV1107" i="66" s="1"/>
  <c r="AK1420" i="66"/>
  <c r="AJ1420" i="66"/>
  <c r="CB1457" i="66"/>
  <c r="BX1457" i="66" s="1"/>
  <c r="AJ1421" i="66"/>
  <c r="AK1421" i="66"/>
  <c r="CB1434" i="66"/>
  <c r="BX1434" i="66" s="1"/>
  <c r="CB1389" i="66"/>
  <c r="BX1389" i="66" s="1"/>
  <c r="CB1410" i="66"/>
  <c r="BX1410" i="66" s="1"/>
  <c r="CA1465" i="66"/>
  <c r="BV1465" i="66" s="1"/>
  <c r="CA1135" i="66"/>
  <c r="BV1135" i="66" s="1"/>
  <c r="CA1306" i="66"/>
  <c r="BV1306" i="66" s="1"/>
  <c r="CB1417" i="66"/>
  <c r="BX1417" i="66" s="1"/>
  <c r="CB1461" i="66"/>
  <c r="BX1461" i="66" s="1"/>
  <c r="CA1039" i="66"/>
  <c r="BV1039" i="66" s="1"/>
  <c r="CB1504" i="66"/>
  <c r="BX1504" i="66" s="1"/>
  <c r="BW1120" i="66"/>
  <c r="BY1120" i="66"/>
  <c r="BW1064" i="66"/>
  <c r="BY1064" i="66"/>
  <c r="CA1418" i="66"/>
  <c r="BV1418" i="66" s="1"/>
  <c r="CB1428" i="66"/>
  <c r="BX1428" i="66" s="1"/>
  <c r="BY1338" i="66"/>
  <c r="CB1381" i="66"/>
  <c r="BX1381" i="66" s="1"/>
  <c r="CB1416" i="66"/>
  <c r="BX1416" i="66" s="1"/>
  <c r="BW1463" i="66"/>
  <c r="BY1463" i="66"/>
  <c r="CA1499" i="66"/>
  <c r="BV1499" i="66" s="1"/>
  <c r="BY1172" i="66"/>
  <c r="BY1350" i="66"/>
  <c r="BW1032" i="66"/>
  <c r="BY1032" i="66"/>
  <c r="AJ1329" i="66"/>
  <c r="CA1329" i="66"/>
  <c r="BV1329" i="66" s="1"/>
  <c r="AK1329" i="66"/>
  <c r="CB1436" i="66"/>
  <c r="BX1436" i="66" s="1"/>
  <c r="BW1467" i="66"/>
  <c r="BY1493" i="66"/>
  <c r="BW1056" i="66"/>
  <c r="BW1136" i="66"/>
  <c r="CA1163" i="66"/>
  <c r="BV1163" i="66" s="1"/>
  <c r="CA1241" i="66"/>
  <c r="BV1241" i="66" s="1"/>
  <c r="AK1346" i="66"/>
  <c r="BY1409" i="66"/>
  <c r="BW1440" i="66"/>
  <c r="BY1440" i="66"/>
  <c r="CB1473" i="66"/>
  <c r="BX1473" i="66" s="1"/>
  <c r="BW1474" i="66"/>
  <c r="BY1474" i="66"/>
  <c r="BW1479" i="66"/>
  <c r="BY1479" i="66"/>
  <c r="BY1504" i="66"/>
  <c r="BW1144" i="66"/>
  <c r="BY1144" i="66"/>
  <c r="BW1196" i="66"/>
  <c r="CA1282" i="66"/>
  <c r="BV1282" i="66" s="1"/>
  <c r="BW1301" i="66"/>
  <c r="BY1305" i="66"/>
  <c r="BY1317" i="66"/>
  <c r="BW1353" i="66"/>
  <c r="AJ1357" i="66"/>
  <c r="CA1357" i="66"/>
  <c r="BV1357" i="66" s="1"/>
  <c r="BW1369" i="66"/>
  <c r="BW1373" i="66"/>
  <c r="BW1395" i="66"/>
  <c r="CB1396" i="66"/>
  <c r="BX1396" i="66" s="1"/>
  <c r="BY1402" i="66"/>
  <c r="BW1431" i="66"/>
  <c r="BW1432" i="66"/>
  <c r="CA1447" i="66"/>
  <c r="BV1447" i="66" s="1"/>
  <c r="BW1450" i="66"/>
  <c r="BW1465" i="66"/>
  <c r="CB1469" i="66"/>
  <c r="BX1469" i="66" s="1"/>
  <c r="BW1473" i="66"/>
  <c r="BY1514" i="66"/>
  <c r="CA1516" i="66"/>
  <c r="BV1516" i="66" s="1"/>
  <c r="BY1357" i="66"/>
  <c r="CA1030" i="66"/>
  <c r="BV1030" i="66" s="1"/>
  <c r="BY1123" i="66"/>
  <c r="BW1160" i="66"/>
  <c r="BY1160" i="66"/>
  <c r="BY1318" i="66"/>
  <c r="BY1341" i="66"/>
  <c r="BY1386" i="66"/>
  <c r="BY1396" i="66"/>
  <c r="BY1485" i="66"/>
  <c r="BY1498" i="66"/>
  <c r="BY1503" i="66"/>
  <c r="BW1323" i="66"/>
  <c r="BY1323" i="66"/>
  <c r="BY1340" i="66"/>
  <c r="BY1399" i="66"/>
  <c r="AK1418" i="66"/>
  <c r="BY1437" i="66"/>
  <c r="BW1480" i="66"/>
  <c r="BY1480" i="66"/>
  <c r="BW1069" i="66"/>
  <c r="BY1069" i="66"/>
  <c r="BY1149" i="66"/>
  <c r="BY1152" i="66"/>
  <c r="BY1232" i="66"/>
  <c r="BW1259" i="66"/>
  <c r="BY1259" i="66"/>
  <c r="BW1018" i="66"/>
  <c r="BW1072" i="66"/>
  <c r="BW1129" i="66"/>
  <c r="BW1132" i="66"/>
  <c r="BY1132" i="66"/>
  <c r="CA1166" i="66"/>
  <c r="BV1166" i="66" s="1"/>
  <c r="BW1184" i="66"/>
  <c r="BY1184" i="66"/>
  <c r="BW1190" i="66"/>
  <c r="BW1192" i="66"/>
  <c r="BY1192" i="66"/>
  <c r="BW1220" i="66"/>
  <c r="BW1243" i="66"/>
  <c r="BW1245" i="66"/>
  <c r="BW1254" i="66"/>
  <c r="BW1281" i="66"/>
  <c r="BW1282" i="66"/>
  <c r="CB1323" i="66"/>
  <c r="BX1323" i="66" s="1"/>
  <c r="CB1333" i="66"/>
  <c r="BX1333" i="66" s="1"/>
  <c r="AJ1404" i="66"/>
  <c r="CB1450" i="66"/>
  <c r="BX1450" i="66" s="1"/>
  <c r="CA1046" i="66"/>
  <c r="BV1046" i="66" s="1"/>
  <c r="BW1208" i="66"/>
  <c r="BY1208" i="66"/>
  <c r="BW1020" i="66"/>
  <c r="BY1020" i="66"/>
  <c r="BW1104" i="66"/>
  <c r="BY1104" i="66"/>
  <c r="CA1371" i="66"/>
  <c r="BV1371" i="66" s="1"/>
  <c r="BY1477" i="66"/>
  <c r="BY1505" i="66"/>
  <c r="CA1238" i="66"/>
  <c r="BV1238" i="66" s="1"/>
  <c r="BY1374" i="66"/>
  <c r="BY1457" i="66"/>
  <c r="BY1492" i="66"/>
  <c r="BW1492" i="66"/>
  <c r="BY1092" i="66"/>
  <c r="BW1092" i="66"/>
  <c r="BW1100" i="66"/>
  <c r="BY1100" i="66"/>
  <c r="BW1322" i="66"/>
  <c r="BY1322" i="66"/>
  <c r="BW1387" i="66"/>
  <c r="BY1449" i="66"/>
  <c r="BY1490" i="66"/>
  <c r="BW1490" i="66"/>
  <c r="CA1035" i="66"/>
  <c r="BV1035" i="66" s="1"/>
  <c r="BW1090" i="66"/>
  <c r="BW1094" i="66"/>
  <c r="BW1096" i="66"/>
  <c r="BY1096" i="66"/>
  <c r="BW1131" i="66"/>
  <c r="BW1143" i="66"/>
  <c r="BW1224" i="66"/>
  <c r="BY1224" i="66"/>
  <c r="BW1242" i="66"/>
  <c r="BW1268" i="66"/>
  <c r="BW1285" i="66"/>
  <c r="BW1287" i="66"/>
  <c r="CA1289" i="66"/>
  <c r="BV1289" i="66" s="1"/>
  <c r="BW1293" i="66"/>
  <c r="BW1311" i="66"/>
  <c r="BW1339" i="66"/>
  <c r="BY1339" i="66"/>
  <c r="BW1342" i="66"/>
  <c r="BY1377" i="66"/>
  <c r="BW1377" i="66"/>
  <c r="BW1389" i="66"/>
  <c r="BY1401" i="66"/>
  <c r="CB1402" i="66"/>
  <c r="BX1402" i="66" s="1"/>
  <c r="BY1416" i="66"/>
  <c r="BW1430" i="66"/>
  <c r="BW1461" i="66"/>
  <c r="AK1462" i="66"/>
  <c r="BY1464" i="66"/>
  <c r="BW1466" i="66"/>
  <c r="BY1476" i="66"/>
  <c r="CB1478" i="66"/>
  <c r="BX1478" i="66" s="1"/>
  <c r="CB1482" i="66"/>
  <c r="BX1482" i="66" s="1"/>
  <c r="BY1501" i="66"/>
  <c r="CB1505" i="66"/>
  <c r="BX1505" i="66" s="1"/>
  <c r="BW1508" i="66"/>
  <c r="BY1509" i="66"/>
  <c r="BW1024" i="66"/>
  <c r="BW1036" i="66"/>
  <c r="BW1048" i="66"/>
  <c r="BW1063" i="66"/>
  <c r="BW1128" i="66"/>
  <c r="BW1135" i="66"/>
  <c r="BW1195" i="66"/>
  <c r="BW1200" i="66"/>
  <c r="BW1228" i="66"/>
  <c r="BW1229" i="66"/>
  <c r="BW1235" i="66"/>
  <c r="BW1307" i="66"/>
  <c r="BY1328" i="66"/>
  <c r="BY1334" i="66"/>
  <c r="BY1344" i="66"/>
  <c r="BY1398" i="66"/>
  <c r="BW1422" i="66"/>
  <c r="BY1426" i="66"/>
  <c r="BW1446" i="66"/>
  <c r="BY1451" i="66"/>
  <c r="BY1454" i="66"/>
  <c r="BW1455" i="66"/>
  <c r="BW1468" i="66"/>
  <c r="BY1469" i="66"/>
  <c r="BW1470" i="66"/>
  <c r="BW1481" i="66"/>
  <c r="BW1482" i="66"/>
  <c r="BY1483" i="66"/>
  <c r="BW1497" i="66"/>
  <c r="CB1499" i="66"/>
  <c r="BX1499" i="66" s="1"/>
  <c r="BW1052" i="66"/>
  <c r="BW1087" i="66"/>
  <c r="BW1088" i="66"/>
  <c r="BW1095" i="66"/>
  <c r="BW1111" i="66"/>
  <c r="BW1112" i="66"/>
  <c r="BW1119" i="66"/>
  <c r="BY1126" i="66"/>
  <c r="BW1127" i="66"/>
  <c r="BW1139" i="66"/>
  <c r="BW1168" i="66"/>
  <c r="BW1175" i="66"/>
  <c r="BW1186" i="66"/>
  <c r="BW1226" i="66"/>
  <c r="BW1246" i="66"/>
  <c r="BW1266" i="66"/>
  <c r="BW1270" i="66"/>
  <c r="BW1278" i="66"/>
  <c r="BY1289" i="66"/>
  <c r="BW1314" i="66"/>
  <c r="BY1319" i="66"/>
  <c r="BW1324" i="66"/>
  <c r="BW1348" i="66"/>
  <c r="BY1358" i="66"/>
  <c r="BY1359" i="66"/>
  <c r="BY1366" i="66"/>
  <c r="CB1388" i="66"/>
  <c r="BX1388" i="66" s="1"/>
  <c r="CB1426" i="66"/>
  <c r="BX1426" i="66" s="1"/>
  <c r="BW1040" i="66"/>
  <c r="BW1051" i="66"/>
  <c r="BW1071" i="66"/>
  <c r="BW1075" i="66"/>
  <c r="BW1080" i="66"/>
  <c r="BW1145" i="66"/>
  <c r="BW1146" i="66"/>
  <c r="BW1171" i="66"/>
  <c r="BW1209" i="66"/>
  <c r="BW1234" i="66"/>
  <c r="BW1253" i="66"/>
  <c r="BW1256" i="66"/>
  <c r="BW1274" i="66"/>
  <c r="BW1300" i="66"/>
  <c r="BW1346" i="66"/>
  <c r="BY1368" i="66"/>
  <c r="BY1378" i="66"/>
  <c r="BY1384" i="66"/>
  <c r="BW1397" i="66"/>
  <c r="BY1413" i="66"/>
  <c r="BY1417" i="66"/>
  <c r="BW1433" i="66"/>
  <c r="BY1436" i="66"/>
  <c r="BY1462" i="66"/>
  <c r="BY1486" i="66"/>
  <c r="BW1488" i="66"/>
  <c r="BW1330" i="66"/>
  <c r="BW1331" i="66"/>
  <c r="BY1360" i="66"/>
  <c r="BY1393" i="66"/>
  <c r="BY1405" i="66"/>
  <c r="BY1414" i="66"/>
  <c r="BY1441" i="66"/>
  <c r="BY1442" i="66"/>
  <c r="BY1445" i="66"/>
  <c r="BW1448" i="66"/>
  <c r="BY1487" i="66"/>
  <c r="BW1312" i="66"/>
  <c r="BW1326" i="66"/>
  <c r="BW1347" i="66"/>
  <c r="BW1370" i="66"/>
  <c r="BW1371" i="66"/>
  <c r="BW1376" i="66"/>
  <c r="BW1428" i="66"/>
  <c r="BW1438" i="66"/>
  <c r="BW1494" i="66"/>
  <c r="BW1510" i="66"/>
  <c r="CA1048" i="66"/>
  <c r="BV1048" i="66" s="1"/>
  <c r="CA1024" i="66"/>
  <c r="BV1024" i="66" s="1"/>
  <c r="CA1086" i="66"/>
  <c r="BV1086" i="66" s="1"/>
  <c r="CA1103" i="66"/>
  <c r="BV1103" i="66" s="1"/>
  <c r="BY1038" i="66"/>
  <c r="BW1038" i="66"/>
  <c r="AJ1062" i="66"/>
  <c r="CA1062" i="66"/>
  <c r="BV1062" i="66" s="1"/>
  <c r="AK1062" i="66"/>
  <c r="CA1068" i="66"/>
  <c r="BV1068" i="66" s="1"/>
  <c r="CA1071" i="66"/>
  <c r="BV1071" i="66" s="1"/>
  <c r="CA1101" i="66"/>
  <c r="BV1101" i="66" s="1"/>
  <c r="CA1037" i="66"/>
  <c r="BV1037" i="66" s="1"/>
  <c r="CA1038" i="66"/>
  <c r="BV1038" i="66" s="1"/>
  <c r="BY1060" i="66"/>
  <c r="BW1060" i="66"/>
  <c r="CA1104" i="66"/>
  <c r="BV1104" i="66" s="1"/>
  <c r="CA1052" i="66"/>
  <c r="BV1052" i="66" s="1"/>
  <c r="CA1093" i="66"/>
  <c r="BV1093" i="66" s="1"/>
  <c r="CA1108" i="66"/>
  <c r="BV1108" i="66" s="1"/>
  <c r="BY1124" i="66"/>
  <c r="BW1124" i="66"/>
  <c r="CA1061" i="66"/>
  <c r="BV1061" i="66" s="1"/>
  <c r="CB1062" i="66"/>
  <c r="BX1062" i="66" s="1"/>
  <c r="CA1111" i="66"/>
  <c r="BV1111" i="66" s="1"/>
  <c r="BY1070" i="66"/>
  <c r="BW1070" i="66"/>
  <c r="CA1056" i="66"/>
  <c r="BV1056" i="66" s="1"/>
  <c r="BY1116" i="66"/>
  <c r="BW1116" i="66"/>
  <c r="BY1118" i="66"/>
  <c r="BW1118" i="66"/>
  <c r="CA1132" i="66"/>
  <c r="BV1132" i="66" s="1"/>
  <c r="BY1134" i="66"/>
  <c r="BW1134" i="66"/>
  <c r="BY1028" i="66"/>
  <c r="BW1028" i="66"/>
  <c r="CA1043" i="66"/>
  <c r="BV1043" i="66" s="1"/>
  <c r="BY1022" i="66"/>
  <c r="BW1022" i="66"/>
  <c r="CA1028" i="66"/>
  <c r="BV1028" i="66" s="1"/>
  <c r="BY1086" i="66"/>
  <c r="BW1086" i="66"/>
  <c r="BW1097" i="66"/>
  <c r="CA1125" i="66"/>
  <c r="BV1125" i="66" s="1"/>
  <c r="BW1165" i="66"/>
  <c r="BY1165" i="66"/>
  <c r="CA1181" i="66"/>
  <c r="BV1181" i="66" s="1"/>
  <c r="CA1027" i="66"/>
  <c r="BV1027" i="66" s="1"/>
  <c r="CA1051" i="66"/>
  <c r="BV1051" i="66" s="1"/>
  <c r="CA1072" i="66"/>
  <c r="BV1072" i="66" s="1"/>
  <c r="BY1093" i="66"/>
  <c r="BW1093" i="66"/>
  <c r="BW1049" i="66"/>
  <c r="CA1150" i="66"/>
  <c r="BV1150" i="66" s="1"/>
  <c r="CA1182" i="66"/>
  <c r="BV1182" i="66" s="1"/>
  <c r="BW1212" i="66"/>
  <c r="BY1212" i="66"/>
  <c r="CA1230" i="66"/>
  <c r="BV1230" i="66" s="1"/>
  <c r="CA1253" i="66"/>
  <c r="BV1253" i="66" s="1"/>
  <c r="CA1235" i="66"/>
  <c r="BV1235" i="66" s="1"/>
  <c r="BW1264" i="66"/>
  <c r="BY1264" i="66"/>
  <c r="CA1055" i="66"/>
  <c r="BV1055" i="66" s="1"/>
  <c r="BW1082" i="66"/>
  <c r="BW1101" i="66"/>
  <c r="BY1101" i="66"/>
  <c r="BW1107" i="66"/>
  <c r="CA1123" i="66"/>
  <c r="BV1123" i="66" s="1"/>
  <c r="BY1141" i="66"/>
  <c r="BW1141" i="66"/>
  <c r="BY1182" i="66"/>
  <c r="BW1182" i="66"/>
  <c r="BW1114" i="66"/>
  <c r="CA1118" i="66"/>
  <c r="BV1118" i="66" s="1"/>
  <c r="BY1188" i="66"/>
  <c r="BW1188" i="66"/>
  <c r="CA1231" i="66"/>
  <c r="BV1231" i="66" s="1"/>
  <c r="BW1197" i="66"/>
  <c r="BY1197" i="66"/>
  <c r="CA1200" i="66"/>
  <c r="BV1200" i="66" s="1"/>
  <c r="CA1023" i="66"/>
  <c r="BV1023" i="66" s="1"/>
  <c r="BY1030" i="66"/>
  <c r="BW1030" i="66"/>
  <c r="CA1022" i="66"/>
  <c r="BV1022" i="66" s="1"/>
  <c r="CA1044" i="66"/>
  <c r="BV1044" i="66" s="1"/>
  <c r="BW1027" i="66"/>
  <c r="CA1031" i="66"/>
  <c r="BV1031" i="66" s="1"/>
  <c r="CA1045" i="66"/>
  <c r="BV1045" i="66" s="1"/>
  <c r="BY1054" i="66"/>
  <c r="BW1054" i="66"/>
  <c r="BW1057" i="66"/>
  <c r="CA1063" i="66"/>
  <c r="BV1063" i="66" s="1"/>
  <c r="BW1068" i="66"/>
  <c r="BY1068" i="66"/>
  <c r="BW1077" i="66"/>
  <c r="CA1095" i="66"/>
  <c r="BV1095" i="66" s="1"/>
  <c r="BW1121" i="66"/>
  <c r="CB1126" i="66"/>
  <c r="BX1126" i="66" s="1"/>
  <c r="CB1149" i="66"/>
  <c r="BX1149" i="66" s="1"/>
  <c r="BY1158" i="66"/>
  <c r="BW1158" i="66"/>
  <c r="CA1172" i="66"/>
  <c r="BV1172" i="66" s="1"/>
  <c r="CA1176" i="66"/>
  <c r="BV1176" i="66" s="1"/>
  <c r="CA1196" i="66"/>
  <c r="BV1196" i="66" s="1"/>
  <c r="CB1229" i="66"/>
  <c r="BX1229" i="66" s="1"/>
  <c r="CA1243" i="66"/>
  <c r="BV1243" i="66" s="1"/>
  <c r="AJ1126" i="66"/>
  <c r="CA1126" i="66"/>
  <c r="BV1126" i="66" s="1"/>
  <c r="AK1126" i="66"/>
  <c r="CA1136" i="66"/>
  <c r="BV1136" i="66" s="1"/>
  <c r="BW1153" i="66"/>
  <c r="CA1183" i="66"/>
  <c r="BV1183" i="66" s="1"/>
  <c r="CA1192" i="66"/>
  <c r="BV1192" i="66" s="1"/>
  <c r="BW1225" i="66"/>
  <c r="CA1229" i="66"/>
  <c r="BV1229" i="66" s="1"/>
  <c r="AJ1229" i="66"/>
  <c r="AK1229" i="66"/>
  <c r="BW1251" i="66"/>
  <c r="BY1251" i="66"/>
  <c r="CA1290" i="66"/>
  <c r="BV1290" i="66" s="1"/>
  <c r="CA1149" i="66"/>
  <c r="BV1149" i="66" s="1"/>
  <c r="AJ1149" i="66"/>
  <c r="AK1149" i="66"/>
  <c r="CA1173" i="66"/>
  <c r="BV1173" i="66" s="1"/>
  <c r="CA1175" i="66"/>
  <c r="BV1175" i="66" s="1"/>
  <c r="BW1178" i="66"/>
  <c r="CA1188" i="66"/>
  <c r="BV1188" i="66" s="1"/>
  <c r="CA1189" i="66"/>
  <c r="BV1189" i="66" s="1"/>
  <c r="BW1189" i="66"/>
  <c r="CA1205" i="66"/>
  <c r="BV1205" i="66" s="1"/>
  <c r="CA1206" i="66"/>
  <c r="BV1206" i="66" s="1"/>
  <c r="CA1236" i="66"/>
  <c r="BV1236" i="66" s="1"/>
  <c r="CA1239" i="66"/>
  <c r="BV1239" i="66" s="1"/>
  <c r="BY1240" i="66"/>
  <c r="BW1240" i="66"/>
  <c r="BW1291" i="66"/>
  <c r="BY1291" i="66"/>
  <c r="BY1349" i="66"/>
  <c r="BW1349" i="66"/>
  <c r="CA1127" i="66"/>
  <c r="BV1127" i="66" s="1"/>
  <c r="CA1148" i="66"/>
  <c r="BV1148" i="66" s="1"/>
  <c r="CA1164" i="66"/>
  <c r="BV1164" i="66" s="1"/>
  <c r="BY1166" i="66"/>
  <c r="BW1166" i="66"/>
  <c r="CA1228" i="66"/>
  <c r="BV1228" i="66" s="1"/>
  <c r="CA1247" i="66"/>
  <c r="BV1247" i="66" s="1"/>
  <c r="CA1250" i="66"/>
  <c r="BV1250" i="66" s="1"/>
  <c r="CA1256" i="66"/>
  <c r="BV1256" i="66" s="1"/>
  <c r="BY1263" i="66"/>
  <c r="BW1263" i="66"/>
  <c r="BY1271" i="66"/>
  <c r="BW1271" i="66"/>
  <c r="CA1280" i="66"/>
  <c r="BV1280" i="66" s="1"/>
  <c r="BW1059" i="66"/>
  <c r="CA1087" i="66"/>
  <c r="BV1087" i="66" s="1"/>
  <c r="CA1100" i="66"/>
  <c r="BV1100" i="66" s="1"/>
  <c r="CA1112" i="66"/>
  <c r="BV1112" i="66" s="1"/>
  <c r="CA1134" i="66"/>
  <c r="BV1134" i="66" s="1"/>
  <c r="BW1170" i="66"/>
  <c r="BW1185" i="66"/>
  <c r="BY1214" i="66"/>
  <c r="BW1214" i="66"/>
  <c r="BY1261" i="66"/>
  <c r="BW1261" i="66"/>
  <c r="BW1217" i="66"/>
  <c r="BW1227" i="66"/>
  <c r="BY1304" i="66"/>
  <c r="BW1304" i="66"/>
  <c r="CA1278" i="66"/>
  <c r="BV1278" i="66" s="1"/>
  <c r="BW1280" i="66"/>
  <c r="CA1327" i="66"/>
  <c r="BV1327" i="66" s="1"/>
  <c r="AK1327" i="66"/>
  <c r="AJ1327" i="66"/>
  <c r="CA1513" i="66"/>
  <c r="BV1513" i="66" s="1"/>
  <c r="AJ1314" i="66"/>
  <c r="CA1314" i="66"/>
  <c r="BV1314" i="66" s="1"/>
  <c r="AK1314" i="66"/>
  <c r="BW1392" i="66"/>
  <c r="BY1392" i="66"/>
  <c r="CA1246" i="66"/>
  <c r="BV1246" i="66" s="1"/>
  <c r="BY1249" i="66"/>
  <c r="BW1249" i="66"/>
  <c r="CA1258" i="66"/>
  <c r="BV1258" i="66" s="1"/>
  <c r="BY1351" i="66"/>
  <c r="BW1351" i="66"/>
  <c r="CB1361" i="66"/>
  <c r="BX1361" i="66" s="1"/>
  <c r="BW1239" i="66"/>
  <c r="BY1239" i="66"/>
  <c r="BW1275" i="66"/>
  <c r="BY1275" i="66"/>
  <c r="BY1321" i="66"/>
  <c r="BW1321" i="66"/>
  <c r="CB1322" i="66"/>
  <c r="BX1322" i="66" s="1"/>
  <c r="AK1322" i="66"/>
  <c r="CA1325" i="66"/>
  <c r="BV1325" i="66" s="1"/>
  <c r="AK1325" i="66"/>
  <c r="AJ1325" i="66"/>
  <c r="BY1337" i="66"/>
  <c r="BW1337" i="66"/>
  <c r="AK1341" i="66"/>
  <c r="AJ1341" i="66"/>
  <c r="CA1187" i="66"/>
  <c r="BV1187" i="66" s="1"/>
  <c r="CA1240" i="66"/>
  <c r="BV1240" i="66" s="1"/>
  <c r="CA1263" i="66"/>
  <c r="BV1263" i="66" s="1"/>
  <c r="BW1279" i="66"/>
  <c r="BY1279" i="66"/>
  <c r="CA1029" i="66"/>
  <c r="BV1029" i="66" s="1"/>
  <c r="BW1042" i="66"/>
  <c r="BY1062" i="66"/>
  <c r="BW1062" i="66"/>
  <c r="BW1098" i="66"/>
  <c r="BW1099" i="66"/>
  <c r="BW1106" i="66"/>
  <c r="BW1187" i="66"/>
  <c r="CA1197" i="66"/>
  <c r="BV1197" i="66" s="1"/>
  <c r="BW1210" i="66"/>
  <c r="BW1260" i="66"/>
  <c r="BW1299" i="66"/>
  <c r="BY1299" i="66"/>
  <c r="BW1303" i="66"/>
  <c r="BY1303" i="66"/>
  <c r="BY1313" i="66"/>
  <c r="BW1313" i="66"/>
  <c r="BW1408" i="66"/>
  <c r="BY1408" i="66"/>
  <c r="BW1244" i="66"/>
  <c r="CA1254" i="66"/>
  <c r="BV1254" i="66" s="1"/>
  <c r="CA1279" i="66"/>
  <c r="BV1279" i="66" s="1"/>
  <c r="AJ1331" i="66"/>
  <c r="CA1331" i="66"/>
  <c r="BV1331" i="66" s="1"/>
  <c r="AK1331" i="66"/>
  <c r="CA1336" i="66"/>
  <c r="BV1336" i="66" s="1"/>
  <c r="AK1355" i="66"/>
  <c r="AJ1355" i="66"/>
  <c r="CA1355" i="66"/>
  <c r="BV1355" i="66" s="1"/>
  <c r="CA1392" i="66"/>
  <c r="BV1392" i="66" s="1"/>
  <c r="AK1392" i="66"/>
  <c r="AJ1392" i="66"/>
  <c r="CB1429" i="66"/>
  <c r="BX1429" i="66" s="1"/>
  <c r="AK1429" i="66"/>
  <c r="AJ1429" i="66"/>
  <c r="CA1351" i="66"/>
  <c r="BV1351" i="66" s="1"/>
  <c r="AK1351" i="66"/>
  <c r="AJ1351" i="66"/>
  <c r="CB1362" i="66"/>
  <c r="BX1362" i="66" s="1"/>
  <c r="AK1318" i="66"/>
  <c r="BY1336" i="66"/>
  <c r="BW1336" i="66"/>
  <c r="BW1292" i="66"/>
  <c r="BY1297" i="66"/>
  <c r="BW1297" i="66"/>
  <c r="CA1349" i="66"/>
  <c r="BV1349" i="66" s="1"/>
  <c r="AK1349" i="66"/>
  <c r="AJ1349" i="66"/>
  <c r="CA1367" i="66"/>
  <c r="BV1367" i="66" s="1"/>
  <c r="AJ1367" i="66"/>
  <c r="AK1367" i="66"/>
  <c r="CB1371" i="66"/>
  <c r="BX1371" i="66" s="1"/>
  <c r="AK1371" i="66"/>
  <c r="AJ1371" i="66"/>
  <c r="CA1400" i="66"/>
  <c r="BV1400" i="66" s="1"/>
  <c r="AK1400" i="66"/>
  <c r="AJ1400" i="66"/>
  <c r="CA1298" i="66"/>
  <c r="BV1298" i="66" s="1"/>
  <c r="AJ1338" i="66"/>
  <c r="CB1358" i="66"/>
  <c r="BX1358" i="66" s="1"/>
  <c r="AJ1361" i="66"/>
  <c r="AK1361" i="66"/>
  <c r="CA1361" i="66"/>
  <c r="BV1361" i="66" s="1"/>
  <c r="CA1374" i="66"/>
  <c r="BV1374" i="66" s="1"/>
  <c r="BY1471" i="66"/>
  <c r="BW1471" i="66"/>
  <c r="AK1441" i="66"/>
  <c r="AJ1441" i="66"/>
  <c r="CA1441" i="66"/>
  <c r="BV1441" i="66" s="1"/>
  <c r="CB1346" i="66"/>
  <c r="BX1346" i="66" s="1"/>
  <c r="BW1363" i="66"/>
  <c r="BY1363" i="66"/>
  <c r="CB1366" i="66"/>
  <c r="BX1366" i="66" s="1"/>
  <c r="AK1366" i="66"/>
  <c r="CA1384" i="66"/>
  <c r="BV1384" i="66" s="1"/>
  <c r="AK1384" i="66"/>
  <c r="AJ1384" i="66"/>
  <c r="CB1331" i="66"/>
  <c r="BX1331" i="66" s="1"/>
  <c r="CB1334" i="66"/>
  <c r="BX1334" i="66" s="1"/>
  <c r="CA1344" i="66"/>
  <c r="BV1344" i="66" s="1"/>
  <c r="CB1390" i="66"/>
  <c r="BX1390" i="66" s="1"/>
  <c r="AK1390" i="66"/>
  <c r="CA1391" i="66"/>
  <c r="BV1391" i="66" s="1"/>
  <c r="CB1394" i="66"/>
  <c r="BX1394" i="66" s="1"/>
  <c r="AJ1406" i="66"/>
  <c r="CA1406" i="66"/>
  <c r="BV1406" i="66" s="1"/>
  <c r="AJ1413" i="66"/>
  <c r="AK1413" i="66"/>
  <c r="CA1413" i="66"/>
  <c r="BV1413" i="66" s="1"/>
  <c r="CB1324" i="66"/>
  <c r="BX1324" i="66" s="1"/>
  <c r="CA1330" i="66"/>
  <c r="BV1330" i="66" s="1"/>
  <c r="CA1335" i="66"/>
  <c r="BV1335" i="66" s="1"/>
  <c r="AK1335" i="66"/>
  <c r="AJ1335" i="66"/>
  <c r="CB1339" i="66"/>
  <c r="BX1339" i="66" s="1"/>
  <c r="BW1355" i="66"/>
  <c r="BY1355" i="66"/>
  <c r="AJ1358" i="66"/>
  <c r="AK1358" i="66"/>
  <c r="CA1358" i="66"/>
  <c r="BV1358" i="66" s="1"/>
  <c r="CB1360" i="66"/>
  <c r="BX1360" i="66" s="1"/>
  <c r="BW1367" i="66"/>
  <c r="BY1367" i="66"/>
  <c r="CB1399" i="66"/>
  <c r="BX1399" i="66" s="1"/>
  <c r="AJ1362" i="66"/>
  <c r="CA1362" i="66"/>
  <c r="BV1362" i="66" s="1"/>
  <c r="AK1362" i="66"/>
  <c r="AJ1365" i="66"/>
  <c r="CA1365" i="66"/>
  <c r="BV1365" i="66" s="1"/>
  <c r="BW1365" i="66"/>
  <c r="BW1420" i="66"/>
  <c r="BY1420" i="66"/>
  <c r="CB1441" i="66"/>
  <c r="BX1441" i="66" s="1"/>
  <c r="AJ1407" i="66"/>
  <c r="CA1407" i="66"/>
  <c r="BV1407" i="66" s="1"/>
  <c r="AK1407" i="66"/>
  <c r="AJ1410" i="66"/>
  <c r="AK1410" i="66"/>
  <c r="CA1410" i="66"/>
  <c r="BV1410" i="66" s="1"/>
  <c r="CA1452" i="66"/>
  <c r="BV1452" i="66" s="1"/>
  <c r="AJ1452" i="66"/>
  <c r="CA1375" i="66"/>
  <c r="BV1375" i="66" s="1"/>
  <c r="AJ1375" i="66"/>
  <c r="CA1416" i="66"/>
  <c r="BV1416" i="66" s="1"/>
  <c r="AK1416" i="66"/>
  <c r="AJ1416" i="66"/>
  <c r="CB1433" i="66"/>
  <c r="BX1433" i="66" s="1"/>
  <c r="CA1437" i="66"/>
  <c r="BV1437" i="66" s="1"/>
  <c r="AK1437" i="66"/>
  <c r="AJ1437" i="66"/>
  <c r="BW1475" i="66"/>
  <c r="BY1475" i="66"/>
  <c r="BW1315" i="66"/>
  <c r="BY1315" i="66"/>
  <c r="CA1320" i="66"/>
  <c r="BV1320" i="66" s="1"/>
  <c r="AK1320" i="66"/>
  <c r="CB1345" i="66"/>
  <c r="BX1345" i="66" s="1"/>
  <c r="CB1351" i="66"/>
  <c r="BX1351" i="66" s="1"/>
  <c r="AK1375" i="66"/>
  <c r="CB1397" i="66"/>
  <c r="BX1397" i="66" s="1"/>
  <c r="CA1408" i="66"/>
  <c r="BV1408" i="66" s="1"/>
  <c r="AK1408" i="66"/>
  <c r="AJ1408" i="66"/>
  <c r="AK1425" i="66"/>
  <c r="AJ1425" i="66"/>
  <c r="CA1425" i="66"/>
  <c r="BV1425" i="66" s="1"/>
  <c r="BW1410" i="66"/>
  <c r="CB1401" i="66"/>
  <c r="BX1401" i="66" s="1"/>
  <c r="BY1419" i="66"/>
  <c r="BW1419" i="66"/>
  <c r="AJ1411" i="66"/>
  <c r="CA1411" i="66"/>
  <c r="BV1411" i="66" s="1"/>
  <c r="AJ1426" i="66"/>
  <c r="AK1426" i="66"/>
  <c r="CA1426" i="66"/>
  <c r="BV1426" i="66" s="1"/>
  <c r="CA1444" i="66"/>
  <c r="BV1444" i="66" s="1"/>
  <c r="CB1454" i="66"/>
  <c r="BX1454" i="66" s="1"/>
  <c r="BY1411" i="66"/>
  <c r="BW1411" i="66"/>
  <c r="CB1487" i="66"/>
  <c r="BX1487" i="66" s="1"/>
  <c r="CB1418" i="66"/>
  <c r="BX1418" i="66" s="1"/>
  <c r="CB1437" i="66"/>
  <c r="BX1437" i="66" s="1"/>
  <c r="AK1457" i="66"/>
  <c r="CA1457" i="66"/>
  <c r="BV1457" i="66" s="1"/>
  <c r="AJ1457" i="66"/>
  <c r="AJ1461" i="66"/>
  <c r="AK1461" i="66"/>
  <c r="AJ1391" i="66"/>
  <c r="AJ1394" i="66"/>
  <c r="CA1394" i="66"/>
  <c r="BV1394" i="66" s="1"/>
  <c r="AK1394" i="66"/>
  <c r="AK1397" i="66"/>
  <c r="AJ1397" i="66"/>
  <c r="BW1398" i="66"/>
  <c r="BY1403" i="66"/>
  <c r="BW1403" i="66"/>
  <c r="CB1419" i="66"/>
  <c r="BX1419" i="66" s="1"/>
  <c r="BY1427" i="66"/>
  <c r="BW1427" i="66"/>
  <c r="BW1437" i="66"/>
  <c r="AK1444" i="66"/>
  <c r="CA1461" i="66"/>
  <c r="BV1461" i="66" s="1"/>
  <c r="CB1479" i="66"/>
  <c r="BX1479" i="66" s="1"/>
  <c r="CA1484" i="66"/>
  <c r="BV1484" i="66" s="1"/>
  <c r="AJ1468" i="66"/>
  <c r="CB1468" i="66"/>
  <c r="BX1468" i="66" s="1"/>
  <c r="AJ1442" i="66"/>
  <c r="AK1442" i="66"/>
  <c r="CA1442" i="66"/>
  <c r="BV1442" i="66" s="1"/>
  <c r="CA1464" i="66"/>
  <c r="BV1464" i="66" s="1"/>
  <c r="AK1464" i="66"/>
  <c r="AJ1464" i="66"/>
  <c r="CB1355" i="66"/>
  <c r="BX1355" i="66" s="1"/>
  <c r="BW1378" i="66"/>
  <c r="CB1405" i="66"/>
  <c r="BX1405" i="66" s="1"/>
  <c r="CB1413" i="66"/>
  <c r="BX1413" i="66" s="1"/>
  <c r="AJ1447" i="66"/>
  <c r="AK1447" i="66"/>
  <c r="CA1448" i="66"/>
  <c r="BV1448" i="66" s="1"/>
  <c r="AK1448" i="66"/>
  <c r="AJ1448" i="66"/>
  <c r="CA1036" i="66"/>
  <c r="BV1036" i="66" s="1"/>
  <c r="BW1043" i="66"/>
  <c r="BW1053" i="66"/>
  <c r="CA1054" i="66"/>
  <c r="BV1054" i="66" s="1"/>
  <c r="BW1074" i="66"/>
  <c r="BW1089" i="66"/>
  <c r="BW1091" i="66"/>
  <c r="BW1113" i="66"/>
  <c r="BW1130" i="66"/>
  <c r="CA1141" i="66"/>
  <c r="BV1141" i="66" s="1"/>
  <c r="AJ1141" i="66"/>
  <c r="BW1161" i="66"/>
  <c r="CA1191" i="66"/>
  <c r="BV1191" i="66" s="1"/>
  <c r="CA1248" i="66"/>
  <c r="BV1248" i="66" s="1"/>
  <c r="BW1296" i="66"/>
  <c r="BW1308" i="66"/>
  <c r="BW1310" i="66"/>
  <c r="BW1334" i="66"/>
  <c r="BY1345" i="66"/>
  <c r="BW1345" i="66"/>
  <c r="CB1369" i="66"/>
  <c r="BX1369" i="66" s="1"/>
  <c r="BW1394" i="66"/>
  <c r="AJ1399" i="66"/>
  <c r="AK1399" i="66"/>
  <c r="BW1415" i="66"/>
  <c r="BY1415" i="66"/>
  <c r="AJ1479" i="66"/>
  <c r="AK1479" i="66"/>
  <c r="CA1479" i="66"/>
  <c r="BV1479" i="66" s="1"/>
  <c r="AK1515" i="66"/>
  <c r="CA1515" i="66"/>
  <c r="BV1515" i="66" s="1"/>
  <c r="AJ1515" i="66"/>
  <c r="CB1477" i="66"/>
  <c r="BX1477" i="66" s="1"/>
  <c r="CB1485" i="66"/>
  <c r="BX1485" i="66" s="1"/>
  <c r="AK1485" i="66"/>
  <c r="AJ1485" i="66"/>
  <c r="CA1343" i="66"/>
  <c r="BV1343" i="66" s="1"/>
  <c r="CB1363" i="66"/>
  <c r="BX1363" i="66" s="1"/>
  <c r="CA1368" i="66"/>
  <c r="BV1368" i="66" s="1"/>
  <c r="AJ1368" i="66"/>
  <c r="AJ1377" i="66"/>
  <c r="CA1377" i="66"/>
  <c r="BV1377" i="66" s="1"/>
  <c r="AJ1382" i="66"/>
  <c r="CA1382" i="66"/>
  <c r="BV1382" i="66" s="1"/>
  <c r="CB1385" i="66"/>
  <c r="BX1385" i="66" s="1"/>
  <c r="AJ1386" i="66"/>
  <c r="CA1386" i="66"/>
  <c r="BV1386" i="66" s="1"/>
  <c r="BY1388" i="66"/>
  <c r="BW1388" i="66"/>
  <c r="CA1509" i="66"/>
  <c r="BV1509" i="66" s="1"/>
  <c r="CB1422" i="66"/>
  <c r="BX1422" i="66" s="1"/>
  <c r="AJ1431" i="66"/>
  <c r="AK1431" i="66"/>
  <c r="CA1431" i="66"/>
  <c r="BV1431" i="66" s="1"/>
  <c r="BY1456" i="66"/>
  <c r="BW1456" i="66"/>
  <c r="BW1041" i="66"/>
  <c r="BW1073" i="66"/>
  <c r="BW1105" i="66"/>
  <c r="BW1137" i="66"/>
  <c r="BW1169" i="66"/>
  <c r="BW1201" i="66"/>
  <c r="BW1233" i="66"/>
  <c r="CA1257" i="66"/>
  <c r="BV1257" i="66" s="1"/>
  <c r="BY1273" i="66"/>
  <c r="BW1273" i="66"/>
  <c r="AJ1318" i="66"/>
  <c r="CA1318" i="66"/>
  <c r="BV1318" i="66" s="1"/>
  <c r="BW1320" i="66"/>
  <c r="AJ1322" i="66"/>
  <c r="CA1322" i="66"/>
  <c r="BV1322" i="66" s="1"/>
  <c r="AJ1343" i="66"/>
  <c r="AJ1353" i="66"/>
  <c r="CA1353" i="66"/>
  <c r="BV1353" i="66" s="1"/>
  <c r="BW1360" i="66"/>
  <c r="CB1375" i="66"/>
  <c r="BX1375" i="66" s="1"/>
  <c r="CB1377" i="66"/>
  <c r="BX1377" i="66" s="1"/>
  <c r="AK1382" i="66"/>
  <c r="AK1387" i="66"/>
  <c r="AJ1387" i="66"/>
  <c r="BW1396" i="66"/>
  <c r="CA1404" i="66"/>
  <c r="BV1404" i="66" s="1"/>
  <c r="AK1404" i="66"/>
  <c r="CA1420" i="66"/>
  <c r="BV1420" i="66" s="1"/>
  <c r="CA1421" i="66"/>
  <c r="BV1421" i="66" s="1"/>
  <c r="CB1424" i="66"/>
  <c r="BX1424" i="66" s="1"/>
  <c r="CA1429" i="66"/>
  <c r="BV1429" i="66" s="1"/>
  <c r="CB1431" i="66"/>
  <c r="BX1431" i="66" s="1"/>
  <c r="CA1440" i="66"/>
  <c r="BV1440" i="66" s="1"/>
  <c r="AK1440" i="66"/>
  <c r="AJ1440" i="66"/>
  <c r="BY1447" i="66"/>
  <c r="BW1447" i="66"/>
  <c r="AJ1454" i="66"/>
  <c r="CA1454" i="66"/>
  <c r="BV1454" i="66" s="1"/>
  <c r="AK1454" i="66"/>
  <c r="CB1458" i="66"/>
  <c r="BX1458" i="66" s="1"/>
  <c r="CB1463" i="66"/>
  <c r="BX1463" i="66" s="1"/>
  <c r="CB1406" i="66"/>
  <c r="BX1406" i="66" s="1"/>
  <c r="AJ1415" i="66"/>
  <c r="AK1415" i="66"/>
  <c r="CA1415" i="66"/>
  <c r="BV1415" i="66" s="1"/>
  <c r="CB1449" i="66"/>
  <c r="BX1449" i="66" s="1"/>
  <c r="CB1490" i="66"/>
  <c r="BX1490" i="66" s="1"/>
  <c r="AJ1490" i="66"/>
  <c r="BW1332" i="66"/>
  <c r="AJ1337" i="66"/>
  <c r="AJ1354" i="66"/>
  <c r="BW1356" i="66"/>
  <c r="BW1372" i="66"/>
  <c r="BW1390" i="66"/>
  <c r="AJ1430" i="66"/>
  <c r="CA1430" i="66"/>
  <c r="BV1430" i="66" s="1"/>
  <c r="AK1430" i="66"/>
  <c r="CA1446" i="66"/>
  <c r="BV1446" i="66" s="1"/>
  <c r="AJ1493" i="66"/>
  <c r="CA1451" i="66"/>
  <c r="BV1451" i="66" s="1"/>
  <c r="CB1455" i="66"/>
  <c r="BX1455" i="66" s="1"/>
  <c r="AJ1470" i="66"/>
  <c r="CA1470" i="66"/>
  <c r="BV1470" i="66" s="1"/>
  <c r="BY1472" i="66"/>
  <c r="BW1472" i="66"/>
  <c r="BY1484" i="66"/>
  <c r="BW1484" i="66"/>
  <c r="BY1500" i="66"/>
  <c r="BW1500" i="66"/>
  <c r="CA1508" i="66"/>
  <c r="BV1508" i="66" s="1"/>
  <c r="AK1508" i="66"/>
  <c r="AJ1508" i="66"/>
  <c r="CA1424" i="66"/>
  <c r="BV1424" i="66" s="1"/>
  <c r="AK1424" i="66"/>
  <c r="AJ1424" i="66"/>
  <c r="BW1424" i="66"/>
  <c r="BY1424" i="66"/>
  <c r="BY1435" i="66"/>
  <c r="BW1435" i="66"/>
  <c r="CB1464" i="66"/>
  <c r="BX1464" i="66" s="1"/>
  <c r="BW1483" i="66"/>
  <c r="AJ1505" i="66"/>
  <c r="AK1505" i="66"/>
  <c r="CA1505" i="66"/>
  <c r="BV1505" i="66" s="1"/>
  <c r="AJ1482" i="66"/>
  <c r="CA1482" i="66"/>
  <c r="BV1482" i="66" s="1"/>
  <c r="CA1491" i="66"/>
  <c r="BV1491" i="66" s="1"/>
  <c r="CB1494" i="66"/>
  <c r="BX1494" i="66" s="1"/>
  <c r="AJ1498" i="66"/>
  <c r="CB1506" i="66"/>
  <c r="BX1506" i="66" s="1"/>
  <c r="AJ1477" i="66"/>
  <c r="AK1477" i="66"/>
  <c r="CA1480" i="66"/>
  <c r="BV1480" i="66" s="1"/>
  <c r="AK1480" i="66"/>
  <c r="AJ1480" i="66"/>
  <c r="CB1483" i="66"/>
  <c r="BX1483" i="66" s="1"/>
  <c r="CB1488" i="66"/>
  <c r="BX1488" i="66" s="1"/>
  <c r="AK1498" i="66"/>
  <c r="AK1500" i="66"/>
  <c r="AJ1500" i="66"/>
  <c r="CB1502" i="66"/>
  <c r="BX1502" i="66" s="1"/>
  <c r="AK1492" i="66"/>
  <c r="AK1499" i="66"/>
  <c r="CB1508" i="66"/>
  <c r="BX1508" i="66" s="1"/>
  <c r="AK1511" i="66"/>
  <c r="CA1511" i="66"/>
  <c r="BV1511" i="66" s="1"/>
  <c r="CB1515" i="66"/>
  <c r="BX1515" i="66" s="1"/>
  <c r="AJ1326" i="66"/>
  <c r="CB1352" i="66"/>
  <c r="BX1352" i="66" s="1"/>
  <c r="AJ1370" i="66"/>
  <c r="AJ1398" i="66"/>
  <c r="CA1398" i="66"/>
  <c r="BV1398" i="66" s="1"/>
  <c r="CA1438" i="66"/>
  <c r="BV1438" i="66" s="1"/>
  <c r="AJ1467" i="66"/>
  <c r="CA1467" i="66"/>
  <c r="BV1467" i="66" s="1"/>
  <c r="CA1468" i="66"/>
  <c r="BV1468" i="66" s="1"/>
  <c r="AK1468" i="66"/>
  <c r="BW1496" i="66"/>
  <c r="CA1507" i="66"/>
  <c r="BV1507" i="66" s="1"/>
  <c r="AK1507" i="66"/>
  <c r="CB1514" i="66"/>
  <c r="BX1514" i="66" s="1"/>
  <c r="BW1238" i="66"/>
  <c r="BW1252" i="66"/>
  <c r="BW1302" i="66"/>
  <c r="BW1316" i="66"/>
  <c r="CB1328" i="66"/>
  <c r="BX1328" i="66" s="1"/>
  <c r="AJ1346" i="66"/>
  <c r="AJ1366" i="66"/>
  <c r="BW1366" i="66"/>
  <c r="AJ1369" i="66"/>
  <c r="BW1382" i="66"/>
  <c r="AJ1390" i="66"/>
  <c r="CA1390" i="66"/>
  <c r="BV1390" i="66" s="1"/>
  <c r="BW1405" i="66"/>
  <c r="AJ1414" i="66"/>
  <c r="CA1414" i="66"/>
  <c r="BV1414" i="66" s="1"/>
  <c r="AJ1418" i="66"/>
  <c r="CA1432" i="66"/>
  <c r="BV1432" i="66" s="1"/>
  <c r="AK1432" i="66"/>
  <c r="BW1444" i="66"/>
  <c r="AJ1458" i="66"/>
  <c r="AK1458" i="66"/>
  <c r="CB1462" i="66"/>
  <c r="BX1462" i="66" s="1"/>
  <c r="CA1492" i="66"/>
  <c r="BV1492" i="66" s="1"/>
  <c r="CA1503" i="66"/>
  <c r="BV1503" i="66" s="1"/>
  <c r="AK1503" i="66"/>
  <c r="AJ1503" i="66"/>
  <c r="CA1510" i="66"/>
  <c r="BV1510" i="66" s="1"/>
  <c r="AJ1450" i="66"/>
  <c r="CA1450" i="66"/>
  <c r="BV1450" i="66" s="1"/>
  <c r="BW1458" i="66"/>
  <c r="AJ1462" i="66"/>
  <c r="CA1462" i="66"/>
  <c r="BV1462" i="66" s="1"/>
  <c r="AK1465" i="66"/>
  <c r="AJ1465" i="66"/>
  <c r="CB1486" i="66"/>
  <c r="BX1486" i="66" s="1"/>
  <c r="AJ1491" i="66"/>
  <c r="CB1492" i="66"/>
  <c r="BX1492" i="66" s="1"/>
  <c r="CA1495" i="66"/>
  <c r="BV1495" i="66" s="1"/>
  <c r="BW1501" i="66"/>
  <c r="AK1504" i="66"/>
  <c r="CB1511" i="66"/>
  <c r="BX1511" i="66" s="1"/>
  <c r="CA1456" i="66"/>
  <c r="BV1456" i="66" s="1"/>
  <c r="BW1462" i="66"/>
  <c r="BW1478" i="66"/>
  <c r="AK1493" i="66"/>
  <c r="AK1490" i="66"/>
  <c r="AJ1499" i="66"/>
  <c r="AJ1509" i="66"/>
  <c r="AZ1978" i="66" l="1"/>
  <c r="Y1498" i="66"/>
  <c r="W1498" i="66"/>
  <c r="X1498" i="66"/>
  <c r="W1507" i="66"/>
  <c r="Y1507" i="66"/>
  <c r="X1507" i="66"/>
  <c r="Y1447" i="66"/>
  <c r="W1447" i="66"/>
  <c r="X1447" i="66"/>
  <c r="X1341" i="66"/>
  <c r="W1341" i="66"/>
  <c r="Y1341" i="66"/>
  <c r="Y1062" i="66"/>
  <c r="W1062" i="66"/>
  <c r="X1062" i="66"/>
  <c r="W1459" i="66"/>
  <c r="Y1459" i="66"/>
  <c r="X1459" i="66"/>
  <c r="X1353" i="66"/>
  <c r="Y1353" i="66"/>
  <c r="W1353" i="66"/>
  <c r="W1448" i="66"/>
  <c r="Y1448" i="66"/>
  <c r="X1448" i="66"/>
  <c r="Y1407" i="66"/>
  <c r="X1407" i="66"/>
  <c r="W1407" i="66"/>
  <c r="X1441" i="66"/>
  <c r="Y1441" i="66"/>
  <c r="W1441" i="66"/>
  <c r="X1314" i="66"/>
  <c r="Y1314" i="66"/>
  <c r="W1314" i="66"/>
  <c r="Y1406" i="66"/>
  <c r="X1406" i="66"/>
  <c r="W1406" i="66"/>
  <c r="X1505" i="66"/>
  <c r="Y1505" i="66"/>
  <c r="W1505" i="66"/>
  <c r="Y1371" i="66"/>
  <c r="X1371" i="66"/>
  <c r="W1371" i="66"/>
  <c r="W1400" i="66"/>
  <c r="Y1400" i="66"/>
  <c r="X1400" i="66"/>
  <c r="X1493" i="66"/>
  <c r="Y1493" i="66"/>
  <c r="W1493" i="66"/>
  <c r="X1465" i="66"/>
  <c r="Y1465" i="66"/>
  <c r="W1465" i="66"/>
  <c r="Y1458" i="66"/>
  <c r="W1458" i="66"/>
  <c r="X1458" i="66"/>
  <c r="W1480" i="66"/>
  <c r="Y1480" i="66"/>
  <c r="X1480" i="66"/>
  <c r="W1387" i="66"/>
  <c r="Y1387" i="66"/>
  <c r="X1387" i="66"/>
  <c r="X1397" i="66"/>
  <c r="W1397" i="66"/>
  <c r="Y1397" i="66"/>
  <c r="Y1320" i="66"/>
  <c r="W1320" i="66"/>
  <c r="X1320" i="66"/>
  <c r="X1413" i="66"/>
  <c r="W1413" i="66"/>
  <c r="Y1413" i="66"/>
  <c r="W1384" i="66"/>
  <c r="Y1384" i="66"/>
  <c r="X1384" i="66"/>
  <c r="W1318" i="66"/>
  <c r="Y1318" i="66"/>
  <c r="X1318" i="66"/>
  <c r="Y1424" i="66"/>
  <c r="X1424" i="66"/>
  <c r="W1424" i="66"/>
  <c r="X1490" i="66"/>
  <c r="W1490" i="66"/>
  <c r="Y1490" i="66"/>
  <c r="X1511" i="66"/>
  <c r="W1511" i="66"/>
  <c r="Y1511" i="66"/>
  <c r="Y1440" i="66"/>
  <c r="X1440" i="66"/>
  <c r="W1440" i="66"/>
  <c r="Y1358" i="66"/>
  <c r="X1358" i="66"/>
  <c r="W1358" i="66"/>
  <c r="W1367" i="66"/>
  <c r="Y1367" i="66"/>
  <c r="X1367" i="66"/>
  <c r="Y1355" i="66"/>
  <c r="X1355" i="66"/>
  <c r="W1355" i="66"/>
  <c r="Y1462" i="66"/>
  <c r="X1462" i="66"/>
  <c r="W1462" i="66"/>
  <c r="W1418" i="66"/>
  <c r="Y1418" i="66"/>
  <c r="X1418" i="66"/>
  <c r="Y1152" i="66"/>
  <c r="X1152" i="66"/>
  <c r="W1152" i="66"/>
  <c r="Y1482" i="66"/>
  <c r="X1482" i="66"/>
  <c r="W1482" i="66"/>
  <c r="X1404" i="66"/>
  <c r="W1404" i="66"/>
  <c r="Y1404" i="66"/>
  <c r="Y1442" i="66"/>
  <c r="W1442" i="66"/>
  <c r="X1442" i="66"/>
  <c r="X1377" i="66"/>
  <c r="Y1377" i="66"/>
  <c r="W1377" i="66"/>
  <c r="X1229" i="66"/>
  <c r="Y1229" i="66"/>
  <c r="W1229" i="66"/>
  <c r="Y1508" i="66"/>
  <c r="W1508" i="66"/>
  <c r="X1508" i="66"/>
  <c r="X1369" i="66"/>
  <c r="Y1369" i="66"/>
  <c r="W1369" i="66"/>
  <c r="Y1468" i="66"/>
  <c r="X1468" i="66"/>
  <c r="W1468" i="66"/>
  <c r="Y1430" i="66"/>
  <c r="X1430" i="66"/>
  <c r="W1430" i="66"/>
  <c r="Y1382" i="66"/>
  <c r="X1382" i="66"/>
  <c r="W1382" i="66"/>
  <c r="Y1515" i="66"/>
  <c r="X1515" i="66"/>
  <c r="W1515" i="66"/>
  <c r="Y1394" i="66"/>
  <c r="X1394" i="66"/>
  <c r="W1394" i="66"/>
  <c r="X1477" i="66"/>
  <c r="Y1477" i="66"/>
  <c r="W1477" i="66"/>
  <c r="X1415" i="66"/>
  <c r="W1415" i="66"/>
  <c r="Y1415" i="66"/>
  <c r="X1431" i="66"/>
  <c r="Y1431" i="66"/>
  <c r="W1431" i="66"/>
  <c r="W1366" i="66"/>
  <c r="Y1366" i="66"/>
  <c r="X1366" i="66"/>
  <c r="X1361" i="66"/>
  <c r="Y1361" i="66"/>
  <c r="W1361" i="66"/>
  <c r="X1325" i="66"/>
  <c r="Y1325" i="66"/>
  <c r="W1325" i="66"/>
  <c r="Y1327" i="66"/>
  <c r="X1327" i="66"/>
  <c r="W1327" i="66"/>
  <c r="X1503" i="66"/>
  <c r="W1503" i="66"/>
  <c r="Y1503" i="66"/>
  <c r="X1329" i="66"/>
  <c r="W1329" i="66"/>
  <c r="Y1329" i="66"/>
  <c r="Y1432" i="66"/>
  <c r="X1432" i="66"/>
  <c r="W1432" i="66"/>
  <c r="Y1499" i="66"/>
  <c r="X1499" i="66"/>
  <c r="W1499" i="66"/>
  <c r="W1331" i="66"/>
  <c r="Y1331" i="66"/>
  <c r="X1331" i="66"/>
  <c r="W1149" i="66"/>
  <c r="Y1149" i="66"/>
  <c r="X1149" i="66"/>
  <c r="X1346" i="66"/>
  <c r="W1346" i="66"/>
  <c r="Y1346" i="66"/>
  <c r="Y1386" i="66"/>
  <c r="X1386" i="66"/>
  <c r="W1386" i="66"/>
  <c r="X1450" i="66"/>
  <c r="Y1450" i="66"/>
  <c r="W1450" i="66"/>
  <c r="BB1978" i="66"/>
  <c r="Y1420" i="66"/>
  <c r="W1420" i="66"/>
  <c r="X1420" i="66"/>
  <c r="X1457" i="66"/>
  <c r="Y1457" i="66"/>
  <c r="W1457" i="66"/>
  <c r="X1392" i="66"/>
  <c r="W1392" i="66"/>
  <c r="Y1392" i="66"/>
  <c r="X1365" i="66"/>
  <c r="W1365" i="66"/>
  <c r="Y1365" i="66"/>
  <c r="Y1351" i="66"/>
  <c r="W1351" i="66"/>
  <c r="X1351" i="66"/>
  <c r="Y1492" i="66"/>
  <c r="X1492" i="66"/>
  <c r="W1492" i="66"/>
  <c r="X1425" i="66"/>
  <c r="Y1425" i="66"/>
  <c r="W1425" i="66"/>
  <c r="Y1322" i="66"/>
  <c r="X1322" i="66"/>
  <c r="W1322" i="66"/>
  <c r="X1421" i="66"/>
  <c r="Y1421" i="66"/>
  <c r="W1421" i="66"/>
  <c r="X1357" i="66"/>
  <c r="Y1357" i="66"/>
  <c r="W1357" i="66"/>
  <c r="X1414" i="66"/>
  <c r="Y1414" i="66"/>
  <c r="W1414" i="66"/>
  <c r="X1337" i="66"/>
  <c r="Y1337" i="66"/>
  <c r="W1337" i="66"/>
  <c r="X1485" i="66"/>
  <c r="W1485" i="66"/>
  <c r="Y1485" i="66"/>
  <c r="X1375" i="66"/>
  <c r="W1375" i="66"/>
  <c r="Y1375" i="66"/>
  <c r="Y1416" i="66"/>
  <c r="X1416" i="66"/>
  <c r="W1416" i="66"/>
  <c r="W1470" i="66"/>
  <c r="Y1470" i="66"/>
  <c r="X1470" i="66"/>
  <c r="Y1479" i="66"/>
  <c r="X1479" i="66"/>
  <c r="W1479" i="66"/>
  <c r="X1444" i="66"/>
  <c r="W1444" i="66"/>
  <c r="Y1444" i="66"/>
  <c r="Y1504" i="66"/>
  <c r="X1504" i="66"/>
  <c r="W1504" i="66"/>
  <c r="W1464" i="66"/>
  <c r="X1464" i="66"/>
  <c r="Y1464" i="66"/>
  <c r="X1461" i="66"/>
  <c r="W1461" i="66"/>
  <c r="Y1461" i="66"/>
  <c r="Y1362" i="66"/>
  <c r="X1362" i="66"/>
  <c r="W1362" i="66"/>
  <c r="X1349" i="66"/>
  <c r="W1349" i="66"/>
  <c r="Y1349" i="66"/>
  <c r="X1126" i="66"/>
  <c r="W1126" i="66"/>
  <c r="Y1126" i="66"/>
  <c r="Y1514" i="66"/>
  <c r="W1514" i="66"/>
  <c r="X1514" i="66"/>
  <c r="X1426" i="66"/>
  <c r="W1426" i="66"/>
  <c r="Y1426" i="66"/>
  <c r="Y1408" i="66"/>
  <c r="X1408" i="66"/>
  <c r="W1408" i="66"/>
  <c r="Y1410" i="66"/>
  <c r="X1410" i="66"/>
  <c r="W1410" i="66"/>
  <c r="Y1390" i="66"/>
  <c r="X1390" i="66"/>
  <c r="W1390" i="66"/>
  <c r="X1429" i="66"/>
  <c r="Y1429" i="66"/>
  <c r="W1429" i="66"/>
  <c r="X1500" i="66"/>
  <c r="W1500" i="66"/>
  <c r="Y1500" i="66"/>
  <c r="W1454" i="66"/>
  <c r="Y1454" i="66"/>
  <c r="X1454" i="66"/>
  <c r="Y1399" i="66"/>
  <c r="X1399" i="66"/>
  <c r="W1399" i="66"/>
  <c r="X1437" i="66"/>
  <c r="Y1437" i="66"/>
  <c r="W1437" i="66"/>
  <c r="X1335" i="66"/>
  <c r="Y1335" i="66"/>
  <c r="W1335" i="66"/>
  <c r="BS1800" i="66"/>
  <c r="BU1800" i="66"/>
  <c r="AZ1799" i="66"/>
  <c r="BC1978" i="66"/>
  <c r="BE1799" i="66"/>
  <c r="AQ1534" i="66"/>
  <c r="BJ1534" i="66" s="1"/>
  <c r="BE1978" i="66"/>
  <c r="AY1978" i="66"/>
  <c r="BF1799" i="66"/>
  <c r="BD1978" i="66"/>
  <c r="BD1799" i="66"/>
  <c r="BF1978" i="66"/>
  <c r="BA1978" i="66"/>
  <c r="AY1799" i="66"/>
  <c r="AZ1791" i="66"/>
  <c r="BD1820" i="66"/>
  <c r="BE1629" i="66"/>
  <c r="BT1534" i="66"/>
  <c r="AV1534" i="66"/>
  <c r="BO1534" i="66" s="1"/>
  <c r="BA1791" i="66"/>
  <c r="AU1534" i="66"/>
  <c r="BN1534" i="66" s="1"/>
  <c r="BC1791" i="66"/>
  <c r="AR1534" i="66"/>
  <c r="BK1534" i="66" s="1"/>
  <c r="BA1820" i="66"/>
  <c r="AO1534" i="66"/>
  <c r="BH1534" i="66" s="1"/>
  <c r="BF1820" i="66"/>
  <c r="AQ1971" i="66"/>
  <c r="BJ1971" i="66" s="1"/>
  <c r="BA1971" i="66" s="1"/>
  <c r="BS1534" i="66"/>
  <c r="BE1820" i="66"/>
  <c r="BS1971" i="66"/>
  <c r="BR1534" i="66"/>
  <c r="BF1534" i="66" s="1"/>
  <c r="AY1820" i="66"/>
  <c r="AS1534" i="66"/>
  <c r="BL1534" i="66" s="1"/>
  <c r="AZ1820" i="66"/>
  <c r="BG1534" i="66"/>
  <c r="AT1534" i="66"/>
  <c r="BM1534" i="66" s="1"/>
  <c r="AP1534" i="66"/>
  <c r="BI1534" i="66" s="1"/>
  <c r="BR1730" i="66"/>
  <c r="BS1730" i="66"/>
  <c r="AQ1730" i="66"/>
  <c r="BJ1730" i="66" s="1"/>
  <c r="BT1730" i="66"/>
  <c r="AT1730" i="66"/>
  <c r="BM1730" i="66" s="1"/>
  <c r="AV1730" i="66"/>
  <c r="BO1730" i="66" s="1"/>
  <c r="BU1730" i="66"/>
  <c r="AU1808" i="66"/>
  <c r="BN1808" i="66" s="1"/>
  <c r="AQ1808" i="66"/>
  <c r="BJ1808" i="66" s="1"/>
  <c r="BU1808" i="66"/>
  <c r="AV1808" i="66"/>
  <c r="BO1808" i="66" s="1"/>
  <c r="AR1808" i="66"/>
  <c r="BK1808" i="66" s="1"/>
  <c r="AT1808" i="66"/>
  <c r="BM1808" i="66" s="1"/>
  <c r="BR1808" i="66"/>
  <c r="BR1662" i="66"/>
  <c r="AU1662" i="66"/>
  <c r="BN1662" i="66" s="1"/>
  <c r="AZ1629" i="66"/>
  <c r="BB1629" i="66"/>
  <c r="BD1791" i="66"/>
  <c r="BF1629" i="66"/>
  <c r="BC1629" i="66"/>
  <c r="AY1629" i="66"/>
  <c r="BC1820" i="66"/>
  <c r="BE1791" i="66"/>
  <c r="BD1629" i="66"/>
  <c r="BF1791" i="66"/>
  <c r="BB1791" i="66"/>
  <c r="BA1629" i="66"/>
  <c r="BB1820" i="66"/>
  <c r="BS1798" i="66"/>
  <c r="AT1798" i="66"/>
  <c r="BM1798" i="66" s="1"/>
  <c r="BU1798" i="66"/>
  <c r="AV1798" i="66"/>
  <c r="BO1798" i="66" s="1"/>
  <c r="BT1798" i="66"/>
  <c r="AQ1798" i="66"/>
  <c r="BJ1798" i="66" s="1"/>
  <c r="BU1555" i="66"/>
  <c r="AS1555" i="66"/>
  <c r="BL1555" i="66" s="1"/>
  <c r="BR1555" i="66"/>
  <c r="BT1555" i="66"/>
  <c r="AO1555" i="66"/>
  <c r="BH1555" i="66" s="1"/>
  <c r="AV1555" i="66"/>
  <c r="BO1555" i="66" s="1"/>
  <c r="AQ1871" i="66"/>
  <c r="BJ1871" i="66" s="1"/>
  <c r="AS1871" i="66"/>
  <c r="BL1871" i="66" s="1"/>
  <c r="BU1871" i="66"/>
  <c r="AO1871" i="66"/>
  <c r="BH1871" i="66" s="1"/>
  <c r="BR1871" i="66"/>
  <c r="BS1871" i="66"/>
  <c r="AU1871" i="66"/>
  <c r="BN1871" i="66" s="1"/>
  <c r="BT1871" i="66"/>
  <c r="AT1871" i="66"/>
  <c r="BM1871" i="66" s="1"/>
  <c r="BU1949" i="66"/>
  <c r="BG1949" i="66"/>
  <c r="BT1639" i="66"/>
  <c r="BG1639" i="66"/>
  <c r="AQ1639" i="66"/>
  <c r="BJ1639" i="66" s="1"/>
  <c r="AT1639" i="66"/>
  <c r="BM1639" i="66" s="1"/>
  <c r="AR1639" i="66"/>
  <c r="BK1639" i="66" s="1"/>
  <c r="AO1639" i="66"/>
  <c r="BH1639" i="66" s="1"/>
  <c r="AS1639" i="66"/>
  <c r="BL1639" i="66" s="1"/>
  <c r="AS1796" i="66"/>
  <c r="BL1796" i="66" s="1"/>
  <c r="AT1796" i="66"/>
  <c r="BM1796" i="66" s="1"/>
  <c r="AQ1796" i="66"/>
  <c r="BJ1796" i="66" s="1"/>
  <c r="AO1796" i="66"/>
  <c r="BH1796" i="66" s="1"/>
  <c r="AV1948" i="66"/>
  <c r="BO1948" i="66" s="1"/>
  <c r="AO1948" i="66"/>
  <c r="BH1948" i="66" s="1"/>
  <c r="AU1948" i="66"/>
  <c r="BN1948" i="66" s="1"/>
  <c r="AR1948" i="66"/>
  <c r="BK1948" i="66" s="1"/>
  <c r="AT1948" i="66"/>
  <c r="BM1948" i="66" s="1"/>
  <c r="AS1948" i="66"/>
  <c r="BL1948" i="66" s="1"/>
  <c r="AO1634" i="66"/>
  <c r="BH1634" i="66" s="1"/>
  <c r="AS1634" i="66"/>
  <c r="BL1634" i="66" s="1"/>
  <c r="BT1634" i="66"/>
  <c r="AR1634" i="66"/>
  <c r="BK1634" i="66" s="1"/>
  <c r="BR1634" i="66"/>
  <c r="AU1634" i="66"/>
  <c r="BN1634" i="66" s="1"/>
  <c r="AR1662" i="66"/>
  <c r="BK1662" i="66" s="1"/>
  <c r="AP1730" i="66"/>
  <c r="BI1730" i="66" s="1"/>
  <c r="AS1808" i="66"/>
  <c r="BL1808" i="66" s="1"/>
  <c r="AT1800" i="66"/>
  <c r="BM1800" i="66" s="1"/>
  <c r="AQ1662" i="66"/>
  <c r="BJ1662" i="66" s="1"/>
  <c r="BG1730" i="66"/>
  <c r="AP1808" i="66"/>
  <c r="BI1808" i="66" s="1"/>
  <c r="AO1730" i="66"/>
  <c r="BH1730" i="66" s="1"/>
  <c r="AU1730" i="66"/>
  <c r="BN1730" i="66" s="1"/>
  <c r="BS1808" i="66"/>
  <c r="AO1808" i="66"/>
  <c r="BH1808" i="66" s="1"/>
  <c r="AT1662" i="66"/>
  <c r="BM1662" i="66" s="1"/>
  <c r="AR1730" i="66"/>
  <c r="BK1730" i="66" s="1"/>
  <c r="AP1800" i="66"/>
  <c r="BI1800" i="66" s="1"/>
  <c r="BG1800" i="66"/>
  <c r="AS1730" i="66"/>
  <c r="BL1730" i="66" s="1"/>
  <c r="BG1808" i="66"/>
  <c r="BT1808" i="66"/>
  <c r="BB1799" i="66"/>
  <c r="AY1791" i="66"/>
  <c r="BR1595" i="66"/>
  <c r="AT1595" i="66"/>
  <c r="BM1595" i="66" s="1"/>
  <c r="AO1595" i="66"/>
  <c r="BH1595" i="66" s="1"/>
  <c r="BS1595" i="66"/>
  <c r="BT1595" i="66"/>
  <c r="AQ1595" i="66"/>
  <c r="BJ1595" i="66" s="1"/>
  <c r="BU1595" i="66"/>
  <c r="AR1595" i="66"/>
  <c r="BK1595" i="66" s="1"/>
  <c r="AP1595" i="66"/>
  <c r="BI1595" i="66" s="1"/>
  <c r="BG1595" i="66"/>
  <c r="AS1595" i="66"/>
  <c r="BL1595" i="66" s="1"/>
  <c r="AV1595" i="66"/>
  <c r="BO1595" i="66" s="1"/>
  <c r="AU1595" i="66"/>
  <c r="BN1595" i="66" s="1"/>
  <c r="AO1810" i="66"/>
  <c r="BH1810" i="66" s="1"/>
  <c r="BU1810" i="66"/>
  <c r="AP1810" i="66"/>
  <c r="BI1810" i="66" s="1"/>
  <c r="BR1810" i="66"/>
  <c r="AS1810" i="66"/>
  <c r="BL1810" i="66" s="1"/>
  <c r="AR1810" i="66"/>
  <c r="BK1810" i="66" s="1"/>
  <c r="BG1810" i="66"/>
  <c r="AU1810" i="66"/>
  <c r="BN1810" i="66" s="1"/>
  <c r="AT1810" i="66"/>
  <c r="BM1810" i="66" s="1"/>
  <c r="BT1810" i="66"/>
  <c r="BS1810" i="66"/>
  <c r="AQ1810" i="66"/>
  <c r="BJ1810" i="66" s="1"/>
  <c r="AV1810" i="66"/>
  <c r="BO1810" i="66" s="1"/>
  <c r="AO1896" i="66"/>
  <c r="BH1896" i="66" s="1"/>
  <c r="AR1896" i="66"/>
  <c r="BK1896" i="66" s="1"/>
  <c r="AU1896" i="66"/>
  <c r="BN1896" i="66" s="1"/>
  <c r="BS1896" i="66"/>
  <c r="BG1896" i="66"/>
  <c r="AV1896" i="66"/>
  <c r="BO1896" i="66" s="1"/>
  <c r="AS1896" i="66"/>
  <c r="BL1896" i="66" s="1"/>
  <c r="BR1896" i="66"/>
  <c r="BU1896" i="66"/>
  <c r="AT1896" i="66"/>
  <c r="BM1896" i="66" s="1"/>
  <c r="BT1896" i="66"/>
  <c r="AQ1896" i="66"/>
  <c r="BJ1896" i="66" s="1"/>
  <c r="AP1896" i="66"/>
  <c r="BI1896" i="66" s="1"/>
  <c r="AV1993" i="66"/>
  <c r="BO1993" i="66" s="1"/>
  <c r="AT1993" i="66"/>
  <c r="BM1993" i="66" s="1"/>
  <c r="AO1993" i="66"/>
  <c r="BH1993" i="66" s="1"/>
  <c r="BS1993" i="66"/>
  <c r="BT1993" i="66"/>
  <c r="AR1993" i="66"/>
  <c r="BK1993" i="66" s="1"/>
  <c r="BU1993" i="66"/>
  <c r="AU1993" i="66"/>
  <c r="BN1993" i="66" s="1"/>
  <c r="BR1993" i="66"/>
  <c r="AS1993" i="66"/>
  <c r="BL1993" i="66" s="1"/>
  <c r="AQ1993" i="66"/>
  <c r="BJ1993" i="66" s="1"/>
  <c r="BG1993" i="66"/>
  <c r="AP1993" i="66"/>
  <c r="BI1993" i="66" s="1"/>
  <c r="AQ1952" i="66"/>
  <c r="BJ1952" i="66" s="1"/>
  <c r="AS1952" i="66"/>
  <c r="BL1952" i="66" s="1"/>
  <c r="BR1952" i="66"/>
  <c r="AU1952" i="66"/>
  <c r="BN1952" i="66" s="1"/>
  <c r="AV1952" i="66"/>
  <c r="BO1952" i="66" s="1"/>
  <c r="BG1952" i="66"/>
  <c r="BS1952" i="66"/>
  <c r="AR1952" i="66"/>
  <c r="BK1952" i="66" s="1"/>
  <c r="AT1952" i="66"/>
  <c r="BM1952" i="66" s="1"/>
  <c r="AP1952" i="66"/>
  <c r="BI1952" i="66" s="1"/>
  <c r="AO1952" i="66"/>
  <c r="BH1952" i="66" s="1"/>
  <c r="BU1952" i="66"/>
  <c r="BT1952" i="66"/>
  <c r="BR1847" i="66"/>
  <c r="AU1847" i="66"/>
  <c r="BN1847" i="66" s="1"/>
  <c r="BU1847" i="66"/>
  <c r="AR1847" i="66"/>
  <c r="BK1847" i="66" s="1"/>
  <c r="BS1847" i="66"/>
  <c r="AQ1847" i="66"/>
  <c r="BJ1847" i="66" s="1"/>
  <c r="AT1847" i="66"/>
  <c r="BM1847" i="66" s="1"/>
  <c r="BT1847" i="66"/>
  <c r="AS1847" i="66"/>
  <c r="BL1847" i="66" s="1"/>
  <c r="AV1847" i="66"/>
  <c r="BO1847" i="66" s="1"/>
  <c r="AP1847" i="66"/>
  <c r="BI1847" i="66" s="1"/>
  <c r="BG1847" i="66"/>
  <c r="AO1847" i="66"/>
  <c r="BH1847" i="66" s="1"/>
  <c r="AU1981" i="66"/>
  <c r="BN1981" i="66" s="1"/>
  <c r="AQ1981" i="66"/>
  <c r="BJ1981" i="66" s="1"/>
  <c r="AP1981" i="66"/>
  <c r="BI1981" i="66" s="1"/>
  <c r="BS1981" i="66"/>
  <c r="AT1981" i="66"/>
  <c r="BM1981" i="66" s="1"/>
  <c r="BR1981" i="66"/>
  <c r="AR1981" i="66"/>
  <c r="BK1981" i="66" s="1"/>
  <c r="AS1981" i="66"/>
  <c r="BL1981" i="66" s="1"/>
  <c r="BG1981" i="66"/>
  <c r="AV1981" i="66"/>
  <c r="BO1981" i="66" s="1"/>
  <c r="BU1981" i="66"/>
  <c r="BT1981" i="66"/>
  <c r="AO1981" i="66"/>
  <c r="BH1981" i="66" s="1"/>
  <c r="AU1545" i="66"/>
  <c r="BN1545" i="66" s="1"/>
  <c r="AV1545" i="66"/>
  <c r="BO1545" i="66" s="1"/>
  <c r="AR1545" i="66"/>
  <c r="BK1545" i="66" s="1"/>
  <c r="BU1545" i="66"/>
  <c r="AO1545" i="66"/>
  <c r="BH1545" i="66" s="1"/>
  <c r="AQ1545" i="66"/>
  <c r="BJ1545" i="66" s="1"/>
  <c r="BG1545" i="66"/>
  <c r="BR1545" i="66"/>
  <c r="AS1545" i="66"/>
  <c r="BL1545" i="66" s="1"/>
  <c r="BS1545" i="66"/>
  <c r="BT1545" i="66"/>
  <c r="AP1545" i="66"/>
  <c r="BI1545" i="66" s="1"/>
  <c r="AT1545" i="66"/>
  <c r="BM1545" i="66" s="1"/>
  <c r="AS1548" i="66"/>
  <c r="BL1548" i="66" s="1"/>
  <c r="BS1548" i="66"/>
  <c r="AT1548" i="66"/>
  <c r="BM1548" i="66" s="1"/>
  <c r="AR1548" i="66"/>
  <c r="BK1548" i="66" s="1"/>
  <c r="AU1548" i="66"/>
  <c r="BN1548" i="66" s="1"/>
  <c r="BT1548" i="66"/>
  <c r="BU1548" i="66"/>
  <c r="AQ1548" i="66"/>
  <c r="BJ1548" i="66" s="1"/>
  <c r="BR1548" i="66"/>
  <c r="AO1548" i="66"/>
  <c r="BH1548" i="66" s="1"/>
  <c r="BG1548" i="66"/>
  <c r="AV1548" i="66"/>
  <c r="BO1548" i="66" s="1"/>
  <c r="AP1548" i="66"/>
  <c r="BI1548" i="66" s="1"/>
  <c r="AR1538" i="66"/>
  <c r="BK1538" i="66" s="1"/>
  <c r="AS1538" i="66"/>
  <c r="BL1538" i="66" s="1"/>
  <c r="AP1538" i="66"/>
  <c r="BI1538" i="66" s="1"/>
  <c r="BG1538" i="66"/>
  <c r="BU1538" i="66"/>
  <c r="AO1538" i="66"/>
  <c r="BH1538" i="66" s="1"/>
  <c r="BT1538" i="66"/>
  <c r="BR1538" i="66"/>
  <c r="AT1538" i="66"/>
  <c r="BM1538" i="66" s="1"/>
  <c r="AV1538" i="66"/>
  <c r="BO1538" i="66" s="1"/>
  <c r="AU1538" i="66"/>
  <c r="BN1538" i="66" s="1"/>
  <c r="BS1538" i="66"/>
  <c r="AQ1538" i="66"/>
  <c r="BJ1538" i="66" s="1"/>
  <c r="BU1834" i="66"/>
  <c r="AQ1834" i="66"/>
  <c r="BJ1834" i="66" s="1"/>
  <c r="AP1834" i="66"/>
  <c r="BI1834" i="66" s="1"/>
  <c r="AT1834" i="66"/>
  <c r="BM1834" i="66" s="1"/>
  <c r="BG1834" i="66"/>
  <c r="BT1834" i="66"/>
  <c r="BS1834" i="66"/>
  <c r="AU1834" i="66"/>
  <c r="BN1834" i="66" s="1"/>
  <c r="AO1834" i="66"/>
  <c r="BH1834" i="66" s="1"/>
  <c r="BR1834" i="66"/>
  <c r="AV1834" i="66"/>
  <c r="BO1834" i="66" s="1"/>
  <c r="AS1834" i="66"/>
  <c r="BL1834" i="66" s="1"/>
  <c r="AR1834" i="66"/>
  <c r="BK1834" i="66" s="1"/>
  <c r="BG1558" i="66"/>
  <c r="BT1558" i="66"/>
  <c r="AP1558" i="66"/>
  <c r="BI1558" i="66" s="1"/>
  <c r="AV1558" i="66"/>
  <c r="BO1558" i="66" s="1"/>
  <c r="BR1558" i="66"/>
  <c r="AO1558" i="66"/>
  <c r="BH1558" i="66" s="1"/>
  <c r="BU1558" i="66"/>
  <c r="AU1558" i="66"/>
  <c r="BN1558" i="66" s="1"/>
  <c r="AS1558" i="66"/>
  <c r="BL1558" i="66" s="1"/>
  <c r="AQ1558" i="66"/>
  <c r="BJ1558" i="66" s="1"/>
  <c r="AR1558" i="66"/>
  <c r="BK1558" i="66" s="1"/>
  <c r="BS1558" i="66"/>
  <c r="AT1558" i="66"/>
  <c r="BM1558" i="66" s="1"/>
  <c r="AP1780" i="66"/>
  <c r="BI1780" i="66" s="1"/>
  <c r="AT1780" i="66"/>
  <c r="BM1780" i="66" s="1"/>
  <c r="BR1780" i="66"/>
  <c r="AV1780" i="66"/>
  <c r="BO1780" i="66" s="1"/>
  <c r="AO1780" i="66"/>
  <c r="BH1780" i="66" s="1"/>
  <c r="AQ1780" i="66"/>
  <c r="BJ1780" i="66" s="1"/>
  <c r="BS1780" i="66"/>
  <c r="BG1780" i="66"/>
  <c r="AS1780" i="66"/>
  <c r="BL1780" i="66" s="1"/>
  <c r="AU1780" i="66"/>
  <c r="BN1780" i="66" s="1"/>
  <c r="AR1780" i="66"/>
  <c r="BK1780" i="66" s="1"/>
  <c r="BT1780" i="66"/>
  <c r="BU1780" i="66"/>
  <c r="AT1995" i="66"/>
  <c r="BM1995" i="66" s="1"/>
  <c r="AP1995" i="66"/>
  <c r="BI1995" i="66" s="1"/>
  <c r="BT1995" i="66"/>
  <c r="BU1995" i="66"/>
  <c r="AQ1995" i="66"/>
  <c r="BJ1995" i="66" s="1"/>
  <c r="AR1995" i="66"/>
  <c r="BK1995" i="66" s="1"/>
  <c r="BS1995" i="66"/>
  <c r="BR1995" i="66"/>
  <c r="AU1995" i="66"/>
  <c r="BN1995" i="66" s="1"/>
  <c r="BG1995" i="66"/>
  <c r="AV1995" i="66"/>
  <c r="BO1995" i="66" s="1"/>
  <c r="AO1995" i="66"/>
  <c r="BH1995" i="66" s="1"/>
  <c r="AS1995" i="66"/>
  <c r="BL1995" i="66" s="1"/>
  <c r="BU1875" i="66"/>
  <c r="AQ1875" i="66"/>
  <c r="BJ1875" i="66" s="1"/>
  <c r="AT1875" i="66"/>
  <c r="BM1875" i="66" s="1"/>
  <c r="AR1875" i="66"/>
  <c r="BK1875" i="66" s="1"/>
  <c r="AU1875" i="66"/>
  <c r="BN1875" i="66" s="1"/>
  <c r="BS1875" i="66"/>
  <c r="AO1875" i="66"/>
  <c r="BH1875" i="66" s="1"/>
  <c r="AV1875" i="66"/>
  <c r="BO1875" i="66" s="1"/>
  <c r="AP1875" i="66"/>
  <c r="BI1875" i="66" s="1"/>
  <c r="BG1875" i="66"/>
  <c r="BT1875" i="66"/>
  <c r="BR1875" i="66"/>
  <c r="AS1875" i="66"/>
  <c r="BL1875" i="66" s="1"/>
  <c r="BR1695" i="66"/>
  <c r="AT1695" i="66"/>
  <c r="BM1695" i="66" s="1"/>
  <c r="BS1695" i="66"/>
  <c r="AV1695" i="66"/>
  <c r="BO1695" i="66" s="1"/>
  <c r="AQ1695" i="66"/>
  <c r="BJ1695" i="66" s="1"/>
  <c r="AR1695" i="66"/>
  <c r="BK1695" i="66" s="1"/>
  <c r="AU1695" i="66"/>
  <c r="BN1695" i="66" s="1"/>
  <c r="BU1695" i="66"/>
  <c r="BT1695" i="66"/>
  <c r="BG1695" i="66"/>
  <c r="AP1695" i="66"/>
  <c r="BI1695" i="66" s="1"/>
  <c r="AO1695" i="66"/>
  <c r="BH1695" i="66" s="1"/>
  <c r="AS1695" i="66"/>
  <c r="BL1695" i="66" s="1"/>
  <c r="AP1848" i="66"/>
  <c r="BI1848" i="66" s="1"/>
  <c r="AR1848" i="66"/>
  <c r="BK1848" i="66" s="1"/>
  <c r="AQ1848" i="66"/>
  <c r="BJ1848" i="66" s="1"/>
  <c r="AV1848" i="66"/>
  <c r="BO1848" i="66" s="1"/>
  <c r="AS1848" i="66"/>
  <c r="BL1848" i="66" s="1"/>
  <c r="AT1848" i="66"/>
  <c r="BM1848" i="66" s="1"/>
  <c r="BR1848" i="66"/>
  <c r="BG1848" i="66"/>
  <c r="BS1848" i="66"/>
  <c r="BT1848" i="66"/>
  <c r="AO1848" i="66"/>
  <c r="BH1848" i="66" s="1"/>
  <c r="BU1848" i="66"/>
  <c r="AU1848" i="66"/>
  <c r="BN1848" i="66" s="1"/>
  <c r="AT1833" i="66"/>
  <c r="BM1833" i="66" s="1"/>
  <c r="AR1833" i="66"/>
  <c r="BK1833" i="66" s="1"/>
  <c r="BG1833" i="66"/>
  <c r="AV1833" i="66"/>
  <c r="BO1833" i="66" s="1"/>
  <c r="AO1833" i="66"/>
  <c r="BH1833" i="66" s="1"/>
  <c r="BR1833" i="66"/>
  <c r="BS1833" i="66"/>
  <c r="AU1833" i="66"/>
  <c r="BN1833" i="66" s="1"/>
  <c r="AQ1833" i="66"/>
  <c r="BJ1833" i="66" s="1"/>
  <c r="BU1833" i="66"/>
  <c r="AS1833" i="66"/>
  <c r="BL1833" i="66" s="1"/>
  <c r="AP1833" i="66"/>
  <c r="BI1833" i="66" s="1"/>
  <c r="BT1833" i="66"/>
  <c r="AU1947" i="66"/>
  <c r="BN1947" i="66" s="1"/>
  <c r="AT1947" i="66"/>
  <c r="BM1947" i="66" s="1"/>
  <c r="BS1947" i="66"/>
  <c r="AV1947" i="66"/>
  <c r="BO1947" i="66" s="1"/>
  <c r="BT1947" i="66"/>
  <c r="BU1947" i="66"/>
  <c r="BR1947" i="66"/>
  <c r="AP1947" i="66"/>
  <c r="BI1947" i="66" s="1"/>
  <c r="AR1947" i="66"/>
  <c r="BK1947" i="66" s="1"/>
  <c r="AQ1947" i="66"/>
  <c r="BJ1947" i="66" s="1"/>
  <c r="BG1947" i="66"/>
  <c r="AS1947" i="66"/>
  <c r="BL1947" i="66" s="1"/>
  <c r="AO1947" i="66"/>
  <c r="BH1947" i="66" s="1"/>
  <c r="AU1990" i="66"/>
  <c r="BN1990" i="66" s="1"/>
  <c r="BT1990" i="66"/>
  <c r="AS1990" i="66"/>
  <c r="BL1990" i="66" s="1"/>
  <c r="AV1990" i="66"/>
  <c r="BO1990" i="66" s="1"/>
  <c r="BU1990" i="66"/>
  <c r="BG1990" i="66"/>
  <c r="AP1990" i="66"/>
  <c r="BI1990" i="66" s="1"/>
  <c r="AT1990" i="66"/>
  <c r="BM1990" i="66" s="1"/>
  <c r="BS1990" i="66"/>
  <c r="BR1990" i="66"/>
  <c r="AR1990" i="66"/>
  <c r="BK1990" i="66" s="1"/>
  <c r="AQ1990" i="66"/>
  <c r="BJ1990" i="66" s="1"/>
  <c r="AO1990" i="66"/>
  <c r="BH1990" i="66" s="1"/>
  <c r="BR1619" i="66"/>
  <c r="AS1619" i="66"/>
  <c r="BL1619" i="66" s="1"/>
  <c r="AO1619" i="66"/>
  <c r="BH1619" i="66" s="1"/>
  <c r="BG1619" i="66"/>
  <c r="AT1619" i="66"/>
  <c r="BM1619" i="66" s="1"/>
  <c r="BU1619" i="66"/>
  <c r="BT1619" i="66"/>
  <c r="AP1619" i="66"/>
  <c r="BI1619" i="66" s="1"/>
  <c r="AV1619" i="66"/>
  <c r="BO1619" i="66" s="1"/>
  <c r="BS1619" i="66"/>
  <c r="AQ1619" i="66"/>
  <c r="BJ1619" i="66" s="1"/>
  <c r="AU1619" i="66"/>
  <c r="BN1619" i="66" s="1"/>
  <c r="AR1619" i="66"/>
  <c r="BK1619" i="66" s="1"/>
  <c r="BB1619" i="66" s="1"/>
  <c r="BG1905" i="66"/>
  <c r="BS1905" i="66"/>
  <c r="BT1905" i="66"/>
  <c r="AO1905" i="66"/>
  <c r="BH1905" i="66" s="1"/>
  <c r="AQ1905" i="66"/>
  <c r="BJ1905" i="66" s="1"/>
  <c r="AV1905" i="66"/>
  <c r="BO1905" i="66" s="1"/>
  <c r="AP1905" i="66"/>
  <c r="BI1905" i="66" s="1"/>
  <c r="BR1905" i="66"/>
  <c r="AR1905" i="66"/>
  <c r="BK1905" i="66" s="1"/>
  <c r="AU1905" i="66"/>
  <c r="BN1905" i="66" s="1"/>
  <c r="BU1905" i="66"/>
  <c r="AS1905" i="66"/>
  <c r="BL1905" i="66" s="1"/>
  <c r="AT1905" i="66"/>
  <c r="BM1905" i="66" s="1"/>
  <c r="AU1939" i="66"/>
  <c r="BN1939" i="66" s="1"/>
  <c r="AR1939" i="66"/>
  <c r="BK1939" i="66" s="1"/>
  <c r="AO1939" i="66"/>
  <c r="BH1939" i="66" s="1"/>
  <c r="AS1939" i="66"/>
  <c r="BL1939" i="66" s="1"/>
  <c r="AV1939" i="66"/>
  <c r="BO1939" i="66" s="1"/>
  <c r="AP1939" i="66"/>
  <c r="BI1939" i="66" s="1"/>
  <c r="BS1939" i="66"/>
  <c r="BT1939" i="66"/>
  <c r="BR1939" i="66"/>
  <c r="AQ1939" i="66"/>
  <c r="BJ1939" i="66" s="1"/>
  <c r="AT1939" i="66"/>
  <c r="BM1939" i="66" s="1"/>
  <c r="BG1939" i="66"/>
  <c r="BU1939" i="66"/>
  <c r="BG1676" i="66"/>
  <c r="AV1676" i="66"/>
  <c r="BO1676" i="66" s="1"/>
  <c r="AT1676" i="66"/>
  <c r="BM1676" i="66" s="1"/>
  <c r="BT1676" i="66"/>
  <c r="BR1676" i="66"/>
  <c r="BU1676" i="66"/>
  <c r="AR1676" i="66"/>
  <c r="BK1676" i="66" s="1"/>
  <c r="AS1676" i="66"/>
  <c r="BL1676" i="66" s="1"/>
  <c r="AU1676" i="66"/>
  <c r="BN1676" i="66" s="1"/>
  <c r="AQ1676" i="66"/>
  <c r="BJ1676" i="66" s="1"/>
  <c r="BS1676" i="66"/>
  <c r="AO1676" i="66"/>
  <c r="BH1676" i="66" s="1"/>
  <c r="AP1676" i="66"/>
  <c r="BI1676" i="66" s="1"/>
  <c r="BT1937" i="66"/>
  <c r="AQ1937" i="66"/>
  <c r="BJ1937" i="66" s="1"/>
  <c r="BS1937" i="66"/>
  <c r="AS1937" i="66"/>
  <c r="BL1937" i="66" s="1"/>
  <c r="BR1937" i="66"/>
  <c r="AT1937" i="66"/>
  <c r="BM1937" i="66" s="1"/>
  <c r="AV1937" i="66"/>
  <c r="BO1937" i="66" s="1"/>
  <c r="AP1937" i="66"/>
  <c r="BI1937" i="66" s="1"/>
  <c r="BU1937" i="66"/>
  <c r="AU1937" i="66"/>
  <c r="BN1937" i="66" s="1"/>
  <c r="AR1937" i="66"/>
  <c r="BK1937" i="66" s="1"/>
  <c r="BG1937" i="66"/>
  <c r="AO1937" i="66"/>
  <c r="BH1937" i="66" s="1"/>
  <c r="BR1880" i="66"/>
  <c r="AS1880" i="66"/>
  <c r="BL1880" i="66" s="1"/>
  <c r="AR1880" i="66"/>
  <c r="BK1880" i="66" s="1"/>
  <c r="AQ1880" i="66"/>
  <c r="BJ1880" i="66" s="1"/>
  <c r="AT1880" i="66"/>
  <c r="BM1880" i="66" s="1"/>
  <c r="BS1880" i="66"/>
  <c r="AO1880" i="66"/>
  <c r="BH1880" i="66" s="1"/>
  <c r="AU1880" i="66"/>
  <c r="BN1880" i="66" s="1"/>
  <c r="BU1880" i="66"/>
  <c r="AP1880" i="66"/>
  <c r="BI1880" i="66" s="1"/>
  <c r="BG1880" i="66"/>
  <c r="BT1880" i="66"/>
  <c r="AV1880" i="66"/>
  <c r="BO1880" i="66" s="1"/>
  <c r="BF1880" i="66" s="1"/>
  <c r="AP1887" i="66"/>
  <c r="BI1887" i="66" s="1"/>
  <c r="AV1887" i="66"/>
  <c r="BO1887" i="66" s="1"/>
  <c r="AO1887" i="66"/>
  <c r="BH1887" i="66" s="1"/>
  <c r="AU1887" i="66"/>
  <c r="BN1887" i="66" s="1"/>
  <c r="AQ1887" i="66"/>
  <c r="BJ1887" i="66" s="1"/>
  <c r="BR1887" i="66"/>
  <c r="BS1887" i="66"/>
  <c r="BU1887" i="66"/>
  <c r="AR1887" i="66"/>
  <c r="BK1887" i="66" s="1"/>
  <c r="BG1887" i="66"/>
  <c r="BT1887" i="66"/>
  <c r="AS1887" i="66"/>
  <c r="BL1887" i="66" s="1"/>
  <c r="AT1887" i="66"/>
  <c r="BM1887" i="66" s="1"/>
  <c r="AR1793" i="66"/>
  <c r="BK1793" i="66" s="1"/>
  <c r="AS1793" i="66"/>
  <c r="BL1793" i="66" s="1"/>
  <c r="AO1793" i="66"/>
  <c r="BH1793" i="66" s="1"/>
  <c r="AT1793" i="66"/>
  <c r="BM1793" i="66" s="1"/>
  <c r="BT1793" i="66"/>
  <c r="BR1793" i="66"/>
  <c r="AV1793" i="66"/>
  <c r="BO1793" i="66" s="1"/>
  <c r="AQ1793" i="66"/>
  <c r="BJ1793" i="66" s="1"/>
  <c r="BS1793" i="66"/>
  <c r="AU1793" i="66"/>
  <c r="BN1793" i="66" s="1"/>
  <c r="BU1793" i="66"/>
  <c r="BG1793" i="66"/>
  <c r="AP1793" i="66"/>
  <c r="BI1793" i="66" s="1"/>
  <c r="BU1734" i="66"/>
  <c r="AQ1734" i="66"/>
  <c r="BJ1734" i="66" s="1"/>
  <c r="BS1734" i="66"/>
  <c r="BT1734" i="66"/>
  <c r="BR1734" i="66"/>
  <c r="AO1734" i="66"/>
  <c r="BH1734" i="66" s="1"/>
  <c r="AU1734" i="66"/>
  <c r="BN1734" i="66" s="1"/>
  <c r="BG1734" i="66"/>
  <c r="AS1734" i="66"/>
  <c r="BL1734" i="66" s="1"/>
  <c r="AP1734" i="66"/>
  <c r="BI1734" i="66" s="1"/>
  <c r="AT1734" i="66"/>
  <c r="BM1734" i="66" s="1"/>
  <c r="AV1734" i="66"/>
  <c r="BO1734" i="66" s="1"/>
  <c r="AR1734" i="66"/>
  <c r="BK1734" i="66" s="1"/>
  <c r="BU1757" i="66"/>
  <c r="AP1757" i="66"/>
  <c r="BI1757" i="66" s="1"/>
  <c r="AT1757" i="66"/>
  <c r="BM1757" i="66" s="1"/>
  <c r="AU1757" i="66"/>
  <c r="BN1757" i="66" s="1"/>
  <c r="AV1757" i="66"/>
  <c r="BO1757" i="66" s="1"/>
  <c r="AS1757" i="66"/>
  <c r="BL1757" i="66" s="1"/>
  <c r="AQ1757" i="66"/>
  <c r="BJ1757" i="66" s="1"/>
  <c r="AO1757" i="66"/>
  <c r="BH1757" i="66" s="1"/>
  <c r="BT1757" i="66"/>
  <c r="AR1757" i="66"/>
  <c r="BK1757" i="66" s="1"/>
  <c r="BG1757" i="66"/>
  <c r="BS1757" i="66"/>
  <c r="BR1757" i="66"/>
  <c r="AS1949" i="66"/>
  <c r="BL1949" i="66" s="1"/>
  <c r="AU1798" i="66"/>
  <c r="BN1798" i="66" s="1"/>
  <c r="BG1948" i="66"/>
  <c r="BT1662" i="66"/>
  <c r="BA1799" i="66"/>
  <c r="AR1949" i="66"/>
  <c r="BK1949" i="66" s="1"/>
  <c r="AV1971" i="66"/>
  <c r="BO1971" i="66" s="1"/>
  <c r="BF1971" i="66" s="1"/>
  <c r="AT1971" i="66"/>
  <c r="BM1971" i="66" s="1"/>
  <c r="BD1971" i="66" s="1"/>
  <c r="AP1639" i="66"/>
  <c r="BI1639" i="66" s="1"/>
  <c r="BR1639" i="66"/>
  <c r="AU1800" i="66"/>
  <c r="BN1800" i="66" s="1"/>
  <c r="AR1871" i="66"/>
  <c r="BK1871" i="66" s="1"/>
  <c r="AV1871" i="66"/>
  <c r="BO1871" i="66" s="1"/>
  <c r="AP1555" i="66"/>
  <c r="BI1555" i="66" s="1"/>
  <c r="AU1639" i="66"/>
  <c r="BN1639" i="66" s="1"/>
  <c r="BU1796" i="66"/>
  <c r="AS1800" i="66"/>
  <c r="BL1800" i="66" s="1"/>
  <c r="BU1971" i="66"/>
  <c r="AO1662" i="66"/>
  <c r="BH1662" i="66" s="1"/>
  <c r="BR1949" i="66"/>
  <c r="BG1798" i="66"/>
  <c r="BT1948" i="66"/>
  <c r="AS1662" i="66"/>
  <c r="BL1662" i="66" s="1"/>
  <c r="AU1949" i="66"/>
  <c r="BN1949" i="66" s="1"/>
  <c r="AR1971" i="66"/>
  <c r="BK1971" i="66" s="1"/>
  <c r="BB1971" i="66" s="1"/>
  <c r="BG1748" i="66"/>
  <c r="AT1748" i="66"/>
  <c r="BM1748" i="66" s="1"/>
  <c r="AU1555" i="66"/>
  <c r="BN1555" i="66" s="1"/>
  <c r="AU1796" i="66"/>
  <c r="BN1796" i="66" s="1"/>
  <c r="AP1796" i="66"/>
  <c r="BI1796" i="66" s="1"/>
  <c r="AR1796" i="66"/>
  <c r="BK1796" i="66" s="1"/>
  <c r="AV1949" i="66"/>
  <c r="BO1949" i="66" s="1"/>
  <c r="AS1971" i="66"/>
  <c r="BL1971" i="66" s="1"/>
  <c r="BC1971" i="66" s="1"/>
  <c r="AV1748" i="66"/>
  <c r="BO1748" i="66" s="1"/>
  <c r="BS1634" i="66"/>
  <c r="AV1796" i="66"/>
  <c r="BO1796" i="66" s="1"/>
  <c r="AR1798" i="66"/>
  <c r="BK1798" i="66" s="1"/>
  <c r="BR1948" i="66"/>
  <c r="BG1662" i="66"/>
  <c r="BS1949" i="66"/>
  <c r="BG1971" i="66"/>
  <c r="AP1871" i="66"/>
  <c r="BI1871" i="66" s="1"/>
  <c r="BG1634" i="66"/>
  <c r="AP1634" i="66"/>
  <c r="BI1634" i="66" s="1"/>
  <c r="BT1748" i="66"/>
  <c r="AT1555" i="66"/>
  <c r="BM1555" i="66" s="1"/>
  <c r="AO1800" i="66"/>
  <c r="BH1800" i="66" s="1"/>
  <c r="BT1800" i="66"/>
  <c r="AO1748" i="66"/>
  <c r="BH1748" i="66" s="1"/>
  <c r="AP1662" i="66"/>
  <c r="BI1662" i="66" s="1"/>
  <c r="BR1798" i="66"/>
  <c r="AQ1948" i="66"/>
  <c r="BJ1948" i="66" s="1"/>
  <c r="BU1662" i="66"/>
  <c r="AT1949" i="66"/>
  <c r="BM1949" i="66" s="1"/>
  <c r="AP1971" i="66"/>
  <c r="BI1971" i="66" s="1"/>
  <c r="AZ1971" i="66" s="1"/>
  <c r="BS1748" i="66"/>
  <c r="AR1800" i="66"/>
  <c r="BK1800" i="66" s="1"/>
  <c r="AV1634" i="66"/>
  <c r="BO1634" i="66" s="1"/>
  <c r="BU1639" i="66"/>
  <c r="AQ1800" i="66"/>
  <c r="BJ1800" i="66" s="1"/>
  <c r="AR1748" i="66"/>
  <c r="BK1748" i="66" s="1"/>
  <c r="AU1748" i="66"/>
  <c r="BN1748" i="66" s="1"/>
  <c r="AP1748" i="66"/>
  <c r="BI1748" i="66" s="1"/>
  <c r="BT1971" i="66"/>
  <c r="AP1798" i="66"/>
  <c r="BI1798" i="66" s="1"/>
  <c r="AP1948" i="66"/>
  <c r="BI1948" i="66" s="1"/>
  <c r="BS1662" i="66"/>
  <c r="BT1949" i="66"/>
  <c r="AO1949" i="66"/>
  <c r="BH1949" i="66" s="1"/>
  <c r="AO1971" i="66"/>
  <c r="BH1971" i="66" s="1"/>
  <c r="AY1971" i="66" s="1"/>
  <c r="BG1871" i="66"/>
  <c r="BS1639" i="66"/>
  <c r="BR1800" i="66"/>
  <c r="AQ1949" i="66"/>
  <c r="BJ1949" i="66" s="1"/>
  <c r="BU1748" i="66"/>
  <c r="BU1634" i="66"/>
  <c r="BT1796" i="66"/>
  <c r="BG1796" i="66"/>
  <c r="AS1798" i="66"/>
  <c r="BL1798" i="66" s="1"/>
  <c r="AO1798" i="66"/>
  <c r="BH1798" i="66" s="1"/>
  <c r="BU1948" i="66"/>
  <c r="AV1662" i="66"/>
  <c r="BO1662" i="66" s="1"/>
  <c r="BC1799" i="66"/>
  <c r="AP1949" i="66"/>
  <c r="BI1949" i="66" s="1"/>
  <c r="AU1971" i="66"/>
  <c r="BN1971" i="66" s="1"/>
  <c r="BE1971" i="66" s="1"/>
  <c r="AR1555" i="66"/>
  <c r="BK1555" i="66" s="1"/>
  <c r="AT1634" i="66"/>
  <c r="BM1634" i="66" s="1"/>
  <c r="AQ1555" i="66"/>
  <c r="BJ1555" i="66" s="1"/>
  <c r="AV1639" i="66"/>
  <c r="BO1639" i="66" s="1"/>
  <c r="AS1748" i="66"/>
  <c r="BL1748" i="66" s="1"/>
  <c r="BS1555" i="66"/>
  <c r="BS1948" i="66"/>
  <c r="BG1555" i="66"/>
  <c r="BR1748" i="66"/>
  <c r="AQ1634" i="66"/>
  <c r="BJ1634" i="66" s="1"/>
  <c r="BR1796" i="66"/>
  <c r="BS1796" i="66"/>
  <c r="AU1631" i="66"/>
  <c r="BN1631" i="66" s="1"/>
  <c r="AU1722" i="66"/>
  <c r="BN1722" i="66" s="1"/>
  <c r="AO1631" i="66"/>
  <c r="BH1631" i="66" s="1"/>
  <c r="BS1631" i="66"/>
  <c r="BU1631" i="66"/>
  <c r="BT1631" i="66"/>
  <c r="AP1631" i="66"/>
  <c r="BI1631" i="66" s="1"/>
  <c r="AS1631" i="66"/>
  <c r="BL1631" i="66" s="1"/>
  <c r="BS1782" i="66"/>
  <c r="AR1631" i="66"/>
  <c r="BK1631" i="66" s="1"/>
  <c r="AV1631" i="66"/>
  <c r="BO1631" i="66" s="1"/>
  <c r="BR1631" i="66"/>
  <c r="BD1631" i="66" s="1"/>
  <c r="AQ1631" i="66"/>
  <c r="BJ1631" i="66" s="1"/>
  <c r="BT1782" i="66"/>
  <c r="AQ1679" i="66"/>
  <c r="BJ1679" i="66" s="1"/>
  <c r="AP1904" i="66"/>
  <c r="BI1904" i="66" s="1"/>
  <c r="AQ1782" i="66"/>
  <c r="BJ1782" i="66" s="1"/>
  <c r="F11" i="79"/>
  <c r="AR1904" i="66"/>
  <c r="BK1904" i="66" s="1"/>
  <c r="AP1782" i="66"/>
  <c r="BI1782" i="66" s="1"/>
  <c r="AO1635" i="66"/>
  <c r="BH1635" i="66" s="1"/>
  <c r="BG1631" i="66"/>
  <c r="BU1722" i="66"/>
  <c r="AP1942" i="66"/>
  <c r="BI1942" i="66" s="1"/>
  <c r="AZ1942" i="66" s="1"/>
  <c r="AP1635" i="66"/>
  <c r="BI1635" i="66" s="1"/>
  <c r="BU1635" i="66"/>
  <c r="BU1942" i="66"/>
  <c r="AV1722" i="66"/>
  <c r="BO1722" i="66" s="1"/>
  <c r="AS1942" i="66"/>
  <c r="BL1942" i="66" s="1"/>
  <c r="BC1942" i="66" s="1"/>
  <c r="AP1722" i="66"/>
  <c r="BI1722" i="66" s="1"/>
  <c r="AS1722" i="66"/>
  <c r="BL1722" i="66" s="1"/>
  <c r="AR1722" i="66"/>
  <c r="BK1722" i="66" s="1"/>
  <c r="BG1782" i="66"/>
  <c r="BU1782" i="66"/>
  <c r="BG1635" i="66"/>
  <c r="AR1679" i="66"/>
  <c r="BK1679" i="66" s="1"/>
  <c r="AT1739" i="66"/>
  <c r="BM1739" i="66" s="1"/>
  <c r="BT1635" i="66"/>
  <c r="AY1976" i="66"/>
  <c r="BT1904" i="66"/>
  <c r="AV1635" i="66"/>
  <c r="BO1635" i="66" s="1"/>
  <c r="AO1782" i="66"/>
  <c r="BH1782" i="66" s="1"/>
  <c r="BU1904" i="66"/>
  <c r="AQ1904" i="66"/>
  <c r="BJ1904" i="66" s="1"/>
  <c r="BR1904" i="66"/>
  <c r="AO1679" i="66"/>
  <c r="BH1679" i="66" s="1"/>
  <c r="BS1904" i="66"/>
  <c r="AU1635" i="66"/>
  <c r="BN1635" i="66" s="1"/>
  <c r="BR1679" i="66"/>
  <c r="BF1679" i="66" s="1"/>
  <c r="BG1679" i="66"/>
  <c r="BT1679" i="66"/>
  <c r="BG1904" i="66"/>
  <c r="AT1607" i="66"/>
  <c r="BM1607" i="66" s="1"/>
  <c r="BR1635" i="66"/>
  <c r="AT1635" i="66"/>
  <c r="BM1635" i="66" s="1"/>
  <c r="AU1782" i="66"/>
  <c r="BN1782" i="66" s="1"/>
  <c r="AV1782" i="66"/>
  <c r="BO1782" i="66" s="1"/>
  <c r="BR1782" i="66"/>
  <c r="BB1782" i="66" s="1"/>
  <c r="BU1679" i="66"/>
  <c r="AU1904" i="66"/>
  <c r="BN1904" i="66" s="1"/>
  <c r="AS1679" i="66"/>
  <c r="BL1679" i="66" s="1"/>
  <c r="AT1904" i="66"/>
  <c r="BM1904" i="66" s="1"/>
  <c r="AO1904" i="66"/>
  <c r="BH1904" i="66" s="1"/>
  <c r="BG1607" i="66"/>
  <c r="AP1957" i="66"/>
  <c r="BI1957" i="66" s="1"/>
  <c r="AR1635" i="66"/>
  <c r="BK1635" i="66" s="1"/>
  <c r="BR1706" i="66"/>
  <c r="AV1904" i="66"/>
  <c r="BO1904" i="66" s="1"/>
  <c r="AR1607" i="66"/>
  <c r="BK1607" i="66" s="1"/>
  <c r="BS1957" i="66"/>
  <c r="BS1635" i="66"/>
  <c r="BT1739" i="66"/>
  <c r="BS1679" i="66"/>
  <c r="AS1607" i="66"/>
  <c r="BL1607" i="66" s="1"/>
  <c r="AS1635" i="66"/>
  <c r="BL1635" i="66" s="1"/>
  <c r="AQ1607" i="66"/>
  <c r="BJ1607" i="66" s="1"/>
  <c r="AU1957" i="66"/>
  <c r="BN1957" i="66" s="1"/>
  <c r="AU1739" i="66"/>
  <c r="BN1739" i="66" s="1"/>
  <c r="AS1782" i="66"/>
  <c r="BL1782" i="66" s="1"/>
  <c r="AT1782" i="66"/>
  <c r="BM1782" i="66" s="1"/>
  <c r="AV1712" i="66"/>
  <c r="BO1712" i="66" s="1"/>
  <c r="AT1679" i="66"/>
  <c r="BM1679" i="66" s="1"/>
  <c r="AU1679" i="66"/>
  <c r="BN1679" i="66" s="1"/>
  <c r="AP1679" i="66"/>
  <c r="BI1679" i="66" s="1"/>
  <c r="BE1976" i="66"/>
  <c r="BR1722" i="66"/>
  <c r="BT1541" i="66"/>
  <c r="AZ1932" i="66"/>
  <c r="BT1706" i="66"/>
  <c r="BG1706" i="66"/>
  <c r="AU1706" i="66"/>
  <c r="BN1706" i="66" s="1"/>
  <c r="BD1932" i="66"/>
  <c r="AP1767" i="66"/>
  <c r="BI1767" i="66" s="1"/>
  <c r="BU1767" i="66"/>
  <c r="AP1988" i="66"/>
  <c r="BI1988" i="66" s="1"/>
  <c r="AS1988" i="66"/>
  <c r="BL1988" i="66" s="1"/>
  <c r="BS1988" i="66"/>
  <c r="AO1988" i="66"/>
  <c r="BH1988" i="66" s="1"/>
  <c r="BU1988" i="66"/>
  <c r="AV1767" i="66"/>
  <c r="BO1767" i="66" s="1"/>
  <c r="AV1988" i="66"/>
  <c r="BO1988" i="66" s="1"/>
  <c r="AQ1767" i="66"/>
  <c r="BJ1767" i="66" s="1"/>
  <c r="AU1988" i="66"/>
  <c r="BN1988" i="66" s="1"/>
  <c r="BR1988" i="66"/>
  <c r="BA1988" i="66" s="1"/>
  <c r="AQ1739" i="66"/>
  <c r="BJ1739" i="66" s="1"/>
  <c r="BR1767" i="66"/>
  <c r="AO1706" i="66"/>
  <c r="BH1706" i="66" s="1"/>
  <c r="BB1976" i="66"/>
  <c r="AT1767" i="66"/>
  <c r="BM1767" i="66" s="1"/>
  <c r="BS1767" i="66"/>
  <c r="AU1767" i="66"/>
  <c r="BN1767" i="66" s="1"/>
  <c r="BG1882" i="66"/>
  <c r="AS1767" i="66"/>
  <c r="BL1767" i="66" s="1"/>
  <c r="BG1758" i="66"/>
  <c r="BG1541" i="66"/>
  <c r="AS1882" i="66"/>
  <c r="BL1882" i="66" s="1"/>
  <c r="AR1767" i="66"/>
  <c r="BK1767" i="66" s="1"/>
  <c r="AU1648" i="66"/>
  <c r="BN1648" i="66" s="1"/>
  <c r="AO1517" i="66"/>
  <c r="BH1517" i="66" s="1"/>
  <c r="BR1906" i="66"/>
  <c r="BB1906" i="66" s="1"/>
  <c r="AP1541" i="66"/>
  <c r="BI1541" i="66" s="1"/>
  <c r="AZ1541" i="66" s="1"/>
  <c r="BT1767" i="66"/>
  <c r="BG1767" i="66"/>
  <c r="BS1739" i="66"/>
  <c r="AP1906" i="66"/>
  <c r="BI1906" i="66" s="1"/>
  <c r="BD1976" i="66"/>
  <c r="AT1906" i="66"/>
  <c r="BM1906" i="66" s="1"/>
  <c r="BG1906" i="66"/>
  <c r="AS1906" i="66"/>
  <c r="BL1906" i="66" s="1"/>
  <c r="AV1517" i="66"/>
  <c r="BO1517" i="66" s="1"/>
  <c r="AO1906" i="66"/>
  <c r="BH1906" i="66" s="1"/>
  <c r="AZ1976" i="66"/>
  <c r="AO1865" i="66"/>
  <c r="BH1865" i="66" s="1"/>
  <c r="AU1942" i="66"/>
  <c r="BN1942" i="66" s="1"/>
  <c r="BE1942" i="66" s="1"/>
  <c r="BG1988" i="66"/>
  <c r="BG1942" i="66"/>
  <c r="AQ1722" i="66"/>
  <c r="BJ1722" i="66" s="1"/>
  <c r="AR1706" i="66"/>
  <c r="BK1706" i="66" s="1"/>
  <c r="BU1906" i="66"/>
  <c r="AT1865" i="66"/>
  <c r="BM1865" i="66" s="1"/>
  <c r="AR1865" i="66"/>
  <c r="BK1865" i="66" s="1"/>
  <c r="AU1865" i="66"/>
  <c r="BN1865" i="66" s="1"/>
  <c r="AS1865" i="66"/>
  <c r="BL1865" i="66" s="1"/>
  <c r="BT1865" i="66"/>
  <c r="BR1865" i="66"/>
  <c r="AZ1865" i="66" s="1"/>
  <c r="BU1865" i="66"/>
  <c r="AT1942" i="66"/>
  <c r="BM1942" i="66" s="1"/>
  <c r="BD1942" i="66" s="1"/>
  <c r="BT1942" i="66"/>
  <c r="AP1706" i="66"/>
  <c r="BI1706" i="66" s="1"/>
  <c r="AV1840" i="66"/>
  <c r="BO1840" i="66" s="1"/>
  <c r="BT1906" i="66"/>
  <c r="AT1988" i="66"/>
  <c r="BM1988" i="66" s="1"/>
  <c r="BU1758" i="66"/>
  <c r="AO1942" i="66"/>
  <c r="BH1942" i="66" s="1"/>
  <c r="AY1942" i="66" s="1"/>
  <c r="BS1865" i="66"/>
  <c r="AR1942" i="66"/>
  <c r="BK1942" i="66" s="1"/>
  <c r="BB1942" i="66" s="1"/>
  <c r="AV1942" i="66"/>
  <c r="BO1942" i="66" s="1"/>
  <c r="BF1942" i="66" s="1"/>
  <c r="AR1988" i="66"/>
  <c r="BK1988" i="66" s="1"/>
  <c r="AV1906" i="66"/>
  <c r="BO1906" i="66" s="1"/>
  <c r="AU1906" i="66"/>
  <c r="BN1906" i="66" s="1"/>
  <c r="AQ1906" i="66"/>
  <c r="BJ1906" i="66" s="1"/>
  <c r="AV1743" i="66"/>
  <c r="BO1743" i="66" s="1"/>
  <c r="AR1570" i="66"/>
  <c r="BK1570" i="66" s="1"/>
  <c r="AU1570" i="66"/>
  <c r="BN1570" i="66" s="1"/>
  <c r="BG1865" i="66"/>
  <c r="AQ1942" i="66"/>
  <c r="BJ1942" i="66" s="1"/>
  <c r="BA1942" i="66" s="1"/>
  <c r="AQ1865" i="66"/>
  <c r="BJ1865" i="66" s="1"/>
  <c r="AV1865" i="66"/>
  <c r="BO1865" i="66" s="1"/>
  <c r="BT1988" i="66"/>
  <c r="BS1942" i="66"/>
  <c r="BT1722" i="66"/>
  <c r="AV1706" i="66"/>
  <c r="BO1706" i="66" s="1"/>
  <c r="BS1840" i="66"/>
  <c r="BS1906" i="66"/>
  <c r="BG1840" i="66"/>
  <c r="BU1840" i="66"/>
  <c r="BR1840" i="66"/>
  <c r="BB1840" i="66" s="1"/>
  <c r="AV1889" i="66"/>
  <c r="BO1889" i="66" s="1"/>
  <c r="BR1882" i="66"/>
  <c r="BT1712" i="66"/>
  <c r="AZ1914" i="66"/>
  <c r="BA1983" i="66"/>
  <c r="AT1743" i="66"/>
  <c r="BM1743" i="66" s="1"/>
  <c r="AO1957" i="66"/>
  <c r="BH1957" i="66" s="1"/>
  <c r="AU1882" i="66"/>
  <c r="BN1882" i="66" s="1"/>
  <c r="AT1840" i="66"/>
  <c r="BM1840" i="66" s="1"/>
  <c r="BG1919" i="66"/>
  <c r="BT1957" i="66"/>
  <c r="AT1882" i="66"/>
  <c r="BM1882" i="66" s="1"/>
  <c r="AV1570" i="66"/>
  <c r="BO1570" i="66" s="1"/>
  <c r="BB1892" i="66"/>
  <c r="AO1743" i="66"/>
  <c r="BH1743" i="66" s="1"/>
  <c r="BC1892" i="66"/>
  <c r="AV1957" i="66"/>
  <c r="BO1957" i="66" s="1"/>
  <c r="AR1882" i="66"/>
  <c r="BK1882" i="66" s="1"/>
  <c r="AP1840" i="66"/>
  <c r="BI1840" i="66" s="1"/>
  <c r="BR1570" i="66"/>
  <c r="BU1743" i="66"/>
  <c r="BT1743" i="66"/>
  <c r="BB1717" i="66"/>
  <c r="BS1743" i="66"/>
  <c r="AP1570" i="66"/>
  <c r="BI1570" i="66" s="1"/>
  <c r="AS1785" i="66"/>
  <c r="BL1785" i="66" s="1"/>
  <c r="BC1785" i="66" s="1"/>
  <c r="AV1861" i="66"/>
  <c r="BO1861" i="66" s="1"/>
  <c r="BR1743" i="66"/>
  <c r="AQ1570" i="66"/>
  <c r="BJ1570" i="66" s="1"/>
  <c r="AO1785" i="66"/>
  <c r="BH1785" i="66" s="1"/>
  <c r="AY1785" i="66" s="1"/>
  <c r="AP1743" i="66"/>
  <c r="BI1743" i="66" s="1"/>
  <c r="AV1569" i="66"/>
  <c r="BO1569" i="66" s="1"/>
  <c r="BU1818" i="66"/>
  <c r="AQ1785" i="66"/>
  <c r="BJ1785" i="66" s="1"/>
  <c r="BA1785" i="66" s="1"/>
  <c r="AS1743" i="66"/>
  <c r="BL1743" i="66" s="1"/>
  <c r="BT1840" i="66"/>
  <c r="AT1570" i="66"/>
  <c r="BM1570" i="66" s="1"/>
  <c r="AS1570" i="66"/>
  <c r="BL1570" i="66" s="1"/>
  <c r="BS1785" i="66"/>
  <c r="AP1785" i="66"/>
  <c r="BI1785" i="66" s="1"/>
  <c r="AZ1785" i="66" s="1"/>
  <c r="BG1743" i="66"/>
  <c r="BT1570" i="66"/>
  <c r="AU1785" i="66"/>
  <c r="BN1785" i="66" s="1"/>
  <c r="BE1785" i="66" s="1"/>
  <c r="AU1743" i="66"/>
  <c r="BN1743" i="66" s="1"/>
  <c r="AQ1840" i="66"/>
  <c r="BJ1840" i="66" s="1"/>
  <c r="AU1840" i="66"/>
  <c r="BN1840" i="66" s="1"/>
  <c r="BS1570" i="66"/>
  <c r="BU1785" i="66"/>
  <c r="AR1743" i="66"/>
  <c r="BK1743" i="66" s="1"/>
  <c r="AS1840" i="66"/>
  <c r="BL1840" i="66" s="1"/>
  <c r="AO1840" i="66"/>
  <c r="BH1840" i="66" s="1"/>
  <c r="BU1570" i="66"/>
  <c r="AU1822" i="66"/>
  <c r="BN1822" i="66" s="1"/>
  <c r="BG1570" i="66"/>
  <c r="BG1785" i="66"/>
  <c r="AV1785" i="66"/>
  <c r="BO1785" i="66" s="1"/>
  <c r="BF1785" i="66" s="1"/>
  <c r="AP1758" i="66"/>
  <c r="BI1758" i="66" s="1"/>
  <c r="BF1932" i="66"/>
  <c r="AZ1927" i="66"/>
  <c r="AU1818" i="66"/>
  <c r="BN1818" i="66" s="1"/>
  <c r="AO1818" i="66"/>
  <c r="BH1818" i="66" s="1"/>
  <c r="AS1900" i="66"/>
  <c r="BL1900" i="66" s="1"/>
  <c r="AT1785" i="66"/>
  <c r="BM1785" i="66" s="1"/>
  <c r="BD1785" i="66" s="1"/>
  <c r="BR1636" i="66"/>
  <c r="BS1731" i="66"/>
  <c r="AP1889" i="66"/>
  <c r="BI1889" i="66" s="1"/>
  <c r="AR1541" i="66"/>
  <c r="BK1541" i="66" s="1"/>
  <c r="BB1541" i="66" s="1"/>
  <c r="BU1957" i="66"/>
  <c r="BG1576" i="66"/>
  <c r="BU1882" i="66"/>
  <c r="AS1706" i="66"/>
  <c r="BL1706" i="66" s="1"/>
  <c r="AT1970" i="66"/>
  <c r="BM1970" i="66" s="1"/>
  <c r="AQ1970" i="66"/>
  <c r="BJ1970" i="66" s="1"/>
  <c r="AQ1806" i="66"/>
  <c r="BJ1806" i="66" s="1"/>
  <c r="AR1741" i="66"/>
  <c r="BK1741" i="66" s="1"/>
  <c r="BB1741" i="66" s="1"/>
  <c r="AS1737" i="66"/>
  <c r="BL1737" i="66" s="1"/>
  <c r="AR1737" i="66"/>
  <c r="BK1737" i="66" s="1"/>
  <c r="AS1889" i="66"/>
  <c r="BL1889" i="66" s="1"/>
  <c r="AO1889" i="66"/>
  <c r="BH1889" i="66" s="1"/>
  <c r="BG1569" i="66"/>
  <c r="AV1818" i="66"/>
  <c r="BO1818" i="66" s="1"/>
  <c r="BU1900" i="66"/>
  <c r="AR1785" i="66"/>
  <c r="BK1785" i="66" s="1"/>
  <c r="BB1785" i="66" s="1"/>
  <c r="AT1731" i="66"/>
  <c r="BM1731" i="66" s="1"/>
  <c r="AQ1889" i="66"/>
  <c r="BJ1889" i="66" s="1"/>
  <c r="AQ1541" i="66"/>
  <c r="BJ1541" i="66" s="1"/>
  <c r="BA1541" i="66" s="1"/>
  <c r="BG1957" i="66"/>
  <c r="BT1882" i="66"/>
  <c r="BS1706" i="66"/>
  <c r="AV1574" i="66"/>
  <c r="BO1574" i="66" s="1"/>
  <c r="BG1517" i="66"/>
  <c r="BE1932" i="66"/>
  <c r="AQ1741" i="66"/>
  <c r="BJ1741" i="66" s="1"/>
  <c r="BA1741" i="66" s="1"/>
  <c r="BF1784" i="66"/>
  <c r="AU1889" i="66"/>
  <c r="BN1889" i="66" s="1"/>
  <c r="AS1970" i="66"/>
  <c r="BL1970" i="66" s="1"/>
  <c r="AO1737" i="66"/>
  <c r="BH1737" i="66" s="1"/>
  <c r="BS1900" i="66"/>
  <c r="BG1703" i="66"/>
  <c r="AU1970" i="66"/>
  <c r="BN1970" i="66" s="1"/>
  <c r="AP1818" i="66"/>
  <c r="BI1818" i="66" s="1"/>
  <c r="AO1900" i="66"/>
  <c r="BH1900" i="66" s="1"/>
  <c r="AV1900" i="66"/>
  <c r="BO1900" i="66" s="1"/>
  <c r="AT1957" i="66"/>
  <c r="BM1957" i="66" s="1"/>
  <c r="AT1737" i="66"/>
  <c r="BM1737" i="66" s="1"/>
  <c r="BR1957" i="66"/>
  <c r="BS1882" i="66"/>
  <c r="BR1970" i="66"/>
  <c r="AZ1970" i="66" s="1"/>
  <c r="AQ1517" i="66"/>
  <c r="BJ1517" i="66" s="1"/>
  <c r="AT1517" i="66"/>
  <c r="BM1517" i="66" s="1"/>
  <c r="AO1970" i="66"/>
  <c r="BH1970" i="66" s="1"/>
  <c r="AT1648" i="66"/>
  <c r="BM1648" i="66" s="1"/>
  <c r="AU1737" i="66"/>
  <c r="BN1737" i="66" s="1"/>
  <c r="BU1889" i="66"/>
  <c r="AR1889" i="66"/>
  <c r="BK1889" i="66" s="1"/>
  <c r="BU1970" i="66"/>
  <c r="AO1741" i="66"/>
  <c r="BH1741" i="66" s="1"/>
  <c r="AY1741" i="66" s="1"/>
  <c r="BT1889" i="66"/>
  <c r="AV1741" i="66"/>
  <c r="BO1741" i="66" s="1"/>
  <c r="BF1741" i="66" s="1"/>
  <c r="BS1818" i="66"/>
  <c r="BG1731" i="66"/>
  <c r="BG1889" i="66"/>
  <c r="AP1882" i="66"/>
  <c r="BI1882" i="66" s="1"/>
  <c r="AR1970" i="66"/>
  <c r="BK1970" i="66" s="1"/>
  <c r="AT1818" i="66"/>
  <c r="BM1818" i="66" s="1"/>
  <c r="BT1900" i="66"/>
  <c r="BS1889" i="66"/>
  <c r="AQ1706" i="66"/>
  <c r="BJ1706" i="66" s="1"/>
  <c r="BR1818" i="66"/>
  <c r="BT1785" i="66"/>
  <c r="BR1889" i="66"/>
  <c r="AQ1957" i="66"/>
  <c r="BJ1957" i="66" s="1"/>
  <c r="AS1957" i="66"/>
  <c r="BL1957" i="66" s="1"/>
  <c r="BU1640" i="66"/>
  <c r="AQ1882" i="66"/>
  <c r="BJ1882" i="66" s="1"/>
  <c r="AT1706" i="66"/>
  <c r="BM1706" i="66" s="1"/>
  <c r="BG1970" i="66"/>
  <c r="AQ1712" i="66"/>
  <c r="BJ1712" i="66" s="1"/>
  <c r="AP1712" i="66"/>
  <c r="BI1712" i="66" s="1"/>
  <c r="AQ1737" i="66"/>
  <c r="BJ1737" i="66" s="1"/>
  <c r="AR1818" i="66"/>
  <c r="BK1818" i="66" s="1"/>
  <c r="BR1737" i="66"/>
  <c r="AQ1818" i="66"/>
  <c r="BJ1818" i="66" s="1"/>
  <c r="AQ1731" i="66"/>
  <c r="BJ1731" i="66" s="1"/>
  <c r="AV1804" i="66"/>
  <c r="BO1804" i="66" s="1"/>
  <c r="BG1818" i="66"/>
  <c r="AQ1900" i="66"/>
  <c r="BJ1900" i="66" s="1"/>
  <c r="BT1731" i="66"/>
  <c r="AO1541" i="66"/>
  <c r="BH1541" i="66" s="1"/>
  <c r="AY1541" i="66" s="1"/>
  <c r="BG1737" i="66"/>
  <c r="AP1648" i="66"/>
  <c r="BI1648" i="66" s="1"/>
  <c r="BS1737" i="66"/>
  <c r="AP1640" i="66"/>
  <c r="BI1640" i="66" s="1"/>
  <c r="AO1882" i="66"/>
  <c r="BH1882" i="66" s="1"/>
  <c r="AS1712" i="66"/>
  <c r="BL1712" i="66" s="1"/>
  <c r="BT1919" i="66"/>
  <c r="BT1818" i="66"/>
  <c r="BT1640" i="66"/>
  <c r="AV1970" i="66"/>
  <c r="BO1970" i="66" s="1"/>
  <c r="BT1970" i="66"/>
  <c r="AU1712" i="66"/>
  <c r="BN1712" i="66" s="1"/>
  <c r="BS1970" i="66"/>
  <c r="BU1737" i="66"/>
  <c r="AV1737" i="66"/>
  <c r="BO1737" i="66" s="1"/>
  <c r="BT1737" i="66"/>
  <c r="AR1961" i="66"/>
  <c r="BK1961" i="66" s="1"/>
  <c r="AV1607" i="66"/>
  <c r="BO1607" i="66" s="1"/>
  <c r="AO1607" i="66"/>
  <c r="BH1607" i="66" s="1"/>
  <c r="AS1541" i="66"/>
  <c r="BL1541" i="66" s="1"/>
  <c r="BC1541" i="66" s="1"/>
  <c r="AR1576" i="66"/>
  <c r="BK1576" i="66" s="1"/>
  <c r="AR1873" i="66"/>
  <c r="BK1873" i="66" s="1"/>
  <c r="AT1712" i="66"/>
  <c r="BM1712" i="66" s="1"/>
  <c r="AR1712" i="66"/>
  <c r="BK1712" i="66" s="1"/>
  <c r="AU1574" i="66"/>
  <c r="BN1574" i="66" s="1"/>
  <c r="BG1712" i="66"/>
  <c r="AV1806" i="66"/>
  <c r="BO1806" i="66" s="1"/>
  <c r="AO1574" i="66"/>
  <c r="BH1574" i="66" s="1"/>
  <c r="BR1712" i="66"/>
  <c r="AY1529" i="66"/>
  <c r="AT1574" i="66"/>
  <c r="BM1574" i="66" s="1"/>
  <c r="BT1806" i="66"/>
  <c r="AT1576" i="66"/>
  <c r="BM1576" i="66" s="1"/>
  <c r="BS1607" i="66"/>
  <c r="BS1541" i="66"/>
  <c r="BG1961" i="66"/>
  <c r="BR1607" i="66"/>
  <c r="BU1541" i="66"/>
  <c r="AP1576" i="66"/>
  <c r="BI1576" i="66" s="1"/>
  <c r="BG1574" i="66"/>
  <c r="BR1574" i="66"/>
  <c r="BB1932" i="66"/>
  <c r="BC1932" i="66"/>
  <c r="AT1806" i="66"/>
  <c r="BM1806" i="66" s="1"/>
  <c r="BS1806" i="66"/>
  <c r="AO1806" i="66"/>
  <c r="BH1806" i="66" s="1"/>
  <c r="BD1914" i="66"/>
  <c r="BA1529" i="66"/>
  <c r="AU1806" i="66"/>
  <c r="BN1806" i="66" s="1"/>
  <c r="AS1806" i="66"/>
  <c r="BL1806" i="66" s="1"/>
  <c r="BG1648" i="66"/>
  <c r="AP1574" i="66"/>
  <c r="BI1574" i="66" s="1"/>
  <c r="AQ1574" i="66"/>
  <c r="BJ1574" i="66" s="1"/>
  <c r="AP1911" i="66"/>
  <c r="BI1911" i="66" s="1"/>
  <c r="AQ1961" i="66"/>
  <c r="BJ1961" i="66" s="1"/>
  <c r="BU1607" i="66"/>
  <c r="AV1541" i="66"/>
  <c r="BO1541" i="66" s="1"/>
  <c r="BF1541" i="66" s="1"/>
  <c r="BU1574" i="66"/>
  <c r="BR1822" i="66"/>
  <c r="BA1822" i="66" s="1"/>
  <c r="AR1822" i="66"/>
  <c r="BK1822" i="66" s="1"/>
  <c r="BU1806" i="66"/>
  <c r="AV1644" i="66"/>
  <c r="BO1644" i="66" s="1"/>
  <c r="AT1961" i="66"/>
  <c r="BM1961" i="66" s="1"/>
  <c r="AP1961" i="66"/>
  <c r="BI1961" i="66" s="1"/>
  <c r="AY1932" i="66"/>
  <c r="AR1671" i="66"/>
  <c r="BK1671" i="66" s="1"/>
  <c r="AP1636" i="66"/>
  <c r="BI1636" i="66" s="1"/>
  <c r="BR1961" i="66"/>
  <c r="AY1961" i="66" s="1"/>
  <c r="AU1607" i="66"/>
  <c r="BN1607" i="66" s="1"/>
  <c r="AU1541" i="66"/>
  <c r="BN1541" i="66" s="1"/>
  <c r="BE1541" i="66" s="1"/>
  <c r="BT1574" i="66"/>
  <c r="BG1822" i="66"/>
  <c r="AR1574" i="66"/>
  <c r="BK1574" i="66" s="1"/>
  <c r="AT1822" i="66"/>
  <c r="BM1822" i="66" s="1"/>
  <c r="BG1806" i="66"/>
  <c r="BA1976" i="66"/>
  <c r="AS1576" i="66"/>
  <c r="BL1576" i="66" s="1"/>
  <c r="AQ1576" i="66"/>
  <c r="BJ1576" i="66" s="1"/>
  <c r="AU1636" i="66"/>
  <c r="BN1636" i="66" s="1"/>
  <c r="BR1965" i="66"/>
  <c r="BE1965" i="66" s="1"/>
  <c r="BT1607" i="66"/>
  <c r="AT1541" i="66"/>
  <c r="BM1541" i="66" s="1"/>
  <c r="BD1541" i="66" s="1"/>
  <c r="AS1822" i="66"/>
  <c r="BL1822" i="66" s="1"/>
  <c r="BA1932" i="66"/>
  <c r="BS1712" i="66"/>
  <c r="BD1983" i="66"/>
  <c r="AP1822" i="66"/>
  <c r="BI1822" i="66" s="1"/>
  <c r="BF1976" i="66"/>
  <c r="AV1648" i="66"/>
  <c r="BO1648" i="66" s="1"/>
  <c r="AR1636" i="66"/>
  <c r="BK1636" i="66" s="1"/>
  <c r="AP1806" i="66"/>
  <c r="BI1806" i="66" s="1"/>
  <c r="BS1574" i="66"/>
  <c r="BT1648" i="66"/>
  <c r="AO1636" i="66"/>
  <c r="BH1636" i="66" s="1"/>
  <c r="BR1806" i="66"/>
  <c r="BU1712" i="66"/>
  <c r="BF1914" i="66"/>
  <c r="AO1822" i="66"/>
  <c r="BH1822" i="66" s="1"/>
  <c r="BT1868" i="66"/>
  <c r="AQ1868" i="66"/>
  <c r="BJ1868" i="66" s="1"/>
  <c r="AR1868" i="66"/>
  <c r="BK1868" i="66" s="1"/>
  <c r="BT1568" i="66"/>
  <c r="BS1644" i="66"/>
  <c r="BG1900" i="66"/>
  <c r="AQ1876" i="66"/>
  <c r="BJ1876" i="66" s="1"/>
  <c r="BU1636" i="66"/>
  <c r="AV1731" i="66"/>
  <c r="BO1731" i="66" s="1"/>
  <c r="AO1722" i="66"/>
  <c r="BH1722" i="66" s="1"/>
  <c r="AV1965" i="66"/>
  <c r="BO1965" i="66" s="1"/>
  <c r="BU1576" i="66"/>
  <c r="AQ1758" i="66"/>
  <c r="BJ1758" i="66" s="1"/>
  <c r="BC1983" i="66"/>
  <c r="AV1822" i="66"/>
  <c r="BO1822" i="66" s="1"/>
  <c r="AP1868" i="66"/>
  <c r="BI1868" i="66" s="1"/>
  <c r="BG1868" i="66"/>
  <c r="AV1868" i="66"/>
  <c r="BO1868" i="66" s="1"/>
  <c r="AP1965" i="66"/>
  <c r="BI1965" i="66" s="1"/>
  <c r="BU1868" i="66"/>
  <c r="AO1876" i="66"/>
  <c r="BH1876" i="66" s="1"/>
  <c r="AT1965" i="66"/>
  <c r="BM1965" i="66" s="1"/>
  <c r="AP1568" i="66"/>
  <c r="BI1568" i="66" s="1"/>
  <c r="AR1644" i="66"/>
  <c r="BK1644" i="66" s="1"/>
  <c r="BG1705" i="66"/>
  <c r="AT1900" i="66"/>
  <c r="BM1900" i="66" s="1"/>
  <c r="AU1900" i="66"/>
  <c r="BN1900" i="66" s="1"/>
  <c r="BS1876" i="66"/>
  <c r="AQ1636" i="66"/>
  <c r="BJ1636" i="66" s="1"/>
  <c r="AU1731" i="66"/>
  <c r="BN1731" i="66" s="1"/>
  <c r="BS1722" i="66"/>
  <c r="BG1801" i="66"/>
  <c r="BT1965" i="66"/>
  <c r="BT1753" i="66"/>
  <c r="BT1576" i="66"/>
  <c r="AO1758" i="66"/>
  <c r="BH1758" i="66" s="1"/>
  <c r="AT1873" i="66"/>
  <c r="BM1873" i="66" s="1"/>
  <c r="AO1648" i="66"/>
  <c r="BH1648" i="66" s="1"/>
  <c r="AO1965" i="66"/>
  <c r="BH1965" i="66" s="1"/>
  <c r="BU1965" i="66"/>
  <c r="BS1868" i="66"/>
  <c r="AV1758" i="66"/>
  <c r="BO1758" i="66" s="1"/>
  <c r="AS1965" i="66"/>
  <c r="BL1965" i="66" s="1"/>
  <c r="AT1868" i="66"/>
  <c r="BM1868" i="66" s="1"/>
  <c r="AO1568" i="66"/>
  <c r="BH1568" i="66" s="1"/>
  <c r="BU1747" i="66"/>
  <c r="AR1522" i="66"/>
  <c r="BK1522" i="66" s="1"/>
  <c r="BS1965" i="66"/>
  <c r="AV1576" i="66"/>
  <c r="BO1576" i="66" s="1"/>
  <c r="BS1640" i="66"/>
  <c r="AS1876" i="66"/>
  <c r="BL1876" i="66" s="1"/>
  <c r="AR1758" i="66"/>
  <c r="BK1758" i="66" s="1"/>
  <c r="AQ1648" i="66"/>
  <c r="BJ1648" i="66" s="1"/>
  <c r="AO1644" i="66"/>
  <c r="BH1644" i="66" s="1"/>
  <c r="BT1578" i="66"/>
  <c r="BG1644" i="66"/>
  <c r="AP1578" i="66"/>
  <c r="BI1578" i="66" s="1"/>
  <c r="AS1758" i="66"/>
  <c r="BL1758" i="66" s="1"/>
  <c r="BR1568" i="66"/>
  <c r="BC1568" i="66" s="1"/>
  <c r="AT1644" i="66"/>
  <c r="BM1644" i="66" s="1"/>
  <c r="BU1919" i="66"/>
  <c r="BT1671" i="66"/>
  <c r="BR1900" i="66"/>
  <c r="AV1524" i="66"/>
  <c r="BO1524" i="66" s="1"/>
  <c r="AT1636" i="66"/>
  <c r="BM1636" i="66" s="1"/>
  <c r="AS1731" i="66"/>
  <c r="BL1731" i="66" s="1"/>
  <c r="AT1722" i="66"/>
  <c r="BM1722" i="66" s="1"/>
  <c r="AS1911" i="66"/>
  <c r="BL1911" i="66" s="1"/>
  <c r="AR1965" i="66"/>
  <c r="BK1965" i="66" s="1"/>
  <c r="AS1961" i="66"/>
  <c r="BL1961" i="66" s="1"/>
  <c r="AV1633" i="66"/>
  <c r="BO1633" i="66" s="1"/>
  <c r="AO1576" i="66"/>
  <c r="BH1576" i="66" s="1"/>
  <c r="BR1640" i="66"/>
  <c r="AU1758" i="66"/>
  <c r="BN1758" i="66" s="1"/>
  <c r="BU1873" i="66"/>
  <c r="AU1873" i="66"/>
  <c r="BN1873" i="66" s="1"/>
  <c r="BS1873" i="66"/>
  <c r="AZ1892" i="66"/>
  <c r="AQ1965" i="66"/>
  <c r="BJ1965" i="66" s="1"/>
  <c r="AU1736" i="66"/>
  <c r="BN1736" i="66" s="1"/>
  <c r="BR1758" i="66"/>
  <c r="BG1965" i="66"/>
  <c r="AP1667" i="66"/>
  <c r="BI1667" i="66" s="1"/>
  <c r="AO1868" i="66"/>
  <c r="BH1868" i="66" s="1"/>
  <c r="AS1868" i="66"/>
  <c r="BL1868" i="66" s="1"/>
  <c r="AP1876" i="66"/>
  <c r="BI1876" i="66" s="1"/>
  <c r="BS1576" i="66"/>
  <c r="BS1568" i="66"/>
  <c r="AT1524" i="66"/>
  <c r="BM1524" i="66" s="1"/>
  <c r="BG1522" i="66"/>
  <c r="BR1576" i="66"/>
  <c r="BT1758" i="66"/>
  <c r="AR1900" i="66"/>
  <c r="BK1900" i="66" s="1"/>
  <c r="BS1524" i="66"/>
  <c r="BU1644" i="66"/>
  <c r="AP1919" i="66"/>
  <c r="BI1919" i="66" s="1"/>
  <c r="AP1524" i="66"/>
  <c r="BI1524" i="66" s="1"/>
  <c r="BS1636" i="66"/>
  <c r="AO1731" i="66"/>
  <c r="BH1731" i="66" s="1"/>
  <c r="AQ1911" i="66"/>
  <c r="BJ1911" i="66" s="1"/>
  <c r="BT1961" i="66"/>
  <c r="AS1633" i="66"/>
  <c r="BL1633" i="66" s="1"/>
  <c r="AT1640" i="66"/>
  <c r="BM1640" i="66" s="1"/>
  <c r="BG1739" i="66"/>
  <c r="BS1758" i="66"/>
  <c r="AQ1873" i="66"/>
  <c r="BJ1873" i="66" s="1"/>
  <c r="BR1868" i="66"/>
  <c r="BD1717" i="66"/>
  <c r="AU1868" i="66"/>
  <c r="BN1868" i="66" s="1"/>
  <c r="BF1529" i="66"/>
  <c r="BG1698" i="66"/>
  <c r="AS1873" i="66"/>
  <c r="BL1873" i="66" s="1"/>
  <c r="BU1648" i="66"/>
  <c r="AP1736" i="66"/>
  <c r="BI1736" i="66" s="1"/>
  <c r="AV1522" i="66"/>
  <c r="BO1522" i="66" s="1"/>
  <c r="BS1801" i="66"/>
  <c r="BG1578" i="66"/>
  <c r="AO1578" i="66"/>
  <c r="BH1578" i="66" s="1"/>
  <c r="AU1633" i="66"/>
  <c r="BN1633" i="66" s="1"/>
  <c r="BT1804" i="66"/>
  <c r="AP1861" i="66"/>
  <c r="BI1861" i="66" s="1"/>
  <c r="BA1927" i="66"/>
  <c r="AU1644" i="66"/>
  <c r="BN1644" i="66" s="1"/>
  <c r="AO1736" i="66"/>
  <c r="BH1736" i="66" s="1"/>
  <c r="AU1522" i="66"/>
  <c r="BN1522" i="66" s="1"/>
  <c r="AR1876" i="66"/>
  <c r="BK1876" i="66" s="1"/>
  <c r="BT1801" i="66"/>
  <c r="BU1578" i="66"/>
  <c r="BG1633" i="66"/>
  <c r="AO1861" i="66"/>
  <c r="BH1861" i="66" s="1"/>
  <c r="AP1633" i="66"/>
  <c r="BI1633" i="66" s="1"/>
  <c r="BR1861" i="66"/>
  <c r="BD1892" i="66"/>
  <c r="BR1628" i="66"/>
  <c r="BA1628" i="66" s="1"/>
  <c r="BR1644" i="66"/>
  <c r="BA1892" i="66"/>
  <c r="BS1522" i="66"/>
  <c r="BU1876" i="66"/>
  <c r="AS1578" i="66"/>
  <c r="BL1578" i="66" s="1"/>
  <c r="BR1633" i="66"/>
  <c r="AO1633" i="66"/>
  <c r="BH1633" i="66" s="1"/>
  <c r="AS1861" i="66"/>
  <c r="BL1861" i="66" s="1"/>
  <c r="BG1873" i="66"/>
  <c r="AO1873" i="66"/>
  <c r="BH1873" i="66" s="1"/>
  <c r="AY1928" i="66"/>
  <c r="BR1873" i="66"/>
  <c r="AR1648" i="66"/>
  <c r="BK1648" i="66" s="1"/>
  <c r="AS1648" i="66"/>
  <c r="BL1648" i="66" s="1"/>
  <c r="BR1648" i="66"/>
  <c r="AQ1861" i="66"/>
  <c r="BJ1861" i="66" s="1"/>
  <c r="BR1578" i="66"/>
  <c r="BD1578" i="66" s="1"/>
  <c r="AS1644" i="66"/>
  <c r="BL1644" i="66" s="1"/>
  <c r="AY1892" i="66"/>
  <c r="AV1963" i="66"/>
  <c r="BO1963" i="66" s="1"/>
  <c r="BF1963" i="66" s="1"/>
  <c r="AS1522" i="66"/>
  <c r="BL1522" i="66" s="1"/>
  <c r="AV1876" i="66"/>
  <c r="BO1876" i="66" s="1"/>
  <c r="AR1578" i="66"/>
  <c r="BK1578" i="66" s="1"/>
  <c r="AT1633" i="66"/>
  <c r="BM1633" i="66" s="1"/>
  <c r="AU1861" i="66"/>
  <c r="BN1861" i="66" s="1"/>
  <c r="AR1861" i="66"/>
  <c r="BK1861" i="66" s="1"/>
  <c r="BG1861" i="66"/>
  <c r="AR1633" i="66"/>
  <c r="BK1633" i="66" s="1"/>
  <c r="AT1522" i="66"/>
  <c r="BM1522" i="66" s="1"/>
  <c r="BR1876" i="66"/>
  <c r="AQ1644" i="66"/>
  <c r="BJ1644" i="66" s="1"/>
  <c r="AQ1963" i="66"/>
  <c r="BJ1963" i="66" s="1"/>
  <c r="BA1963" i="66" s="1"/>
  <c r="BU1522" i="66"/>
  <c r="BT1876" i="66"/>
  <c r="BG1742" i="66"/>
  <c r="AV1578" i="66"/>
  <c r="BO1578" i="66" s="1"/>
  <c r="BT1633" i="66"/>
  <c r="BT1909" i="66"/>
  <c r="BS1861" i="66"/>
  <c r="BF1892" i="66"/>
  <c r="BU1633" i="66"/>
  <c r="AT1861" i="66"/>
  <c r="BM1861" i="66" s="1"/>
  <c r="AP1522" i="66"/>
  <c r="BI1522" i="66" s="1"/>
  <c r="AP1628" i="66"/>
  <c r="BI1628" i="66" s="1"/>
  <c r="BT1644" i="66"/>
  <c r="AP1963" i="66"/>
  <c r="BI1963" i="66" s="1"/>
  <c r="AZ1963" i="66" s="1"/>
  <c r="AO1522" i="66"/>
  <c r="BH1522" i="66" s="1"/>
  <c r="BG1876" i="66"/>
  <c r="AU1578" i="66"/>
  <c r="BN1578" i="66" s="1"/>
  <c r="AQ1633" i="66"/>
  <c r="BJ1633" i="66" s="1"/>
  <c r="AR1909" i="66"/>
  <c r="BK1909" i="66" s="1"/>
  <c r="BU1861" i="66"/>
  <c r="BT1873" i="66"/>
  <c r="BE1892" i="66"/>
  <c r="AY1914" i="66"/>
  <c r="AQ1522" i="66"/>
  <c r="BJ1522" i="66" s="1"/>
  <c r="AQ1578" i="66"/>
  <c r="BJ1578" i="66" s="1"/>
  <c r="BS1753" i="66"/>
  <c r="BR1522" i="66"/>
  <c r="BS1578" i="66"/>
  <c r="BR1705" i="66"/>
  <c r="AT1876" i="66"/>
  <c r="BM1876" i="66" s="1"/>
  <c r="AP1873" i="66"/>
  <c r="BI1873" i="66" s="1"/>
  <c r="BD1928" i="66"/>
  <c r="AZ1529" i="66"/>
  <c r="AQ1742" i="66"/>
  <c r="BJ1742" i="66" s="1"/>
  <c r="AU1742" i="66"/>
  <c r="BN1742" i="66" s="1"/>
  <c r="BU1698" i="66"/>
  <c r="AT1628" i="66"/>
  <c r="BM1628" i="66" s="1"/>
  <c r="AO1742" i="66"/>
  <c r="BH1742" i="66" s="1"/>
  <c r="AT1719" i="66"/>
  <c r="BM1719" i="66" s="1"/>
  <c r="BR1801" i="66"/>
  <c r="BS1742" i="66"/>
  <c r="BR1772" i="66"/>
  <c r="AY1772" i="66" s="1"/>
  <c r="AS1698" i="66"/>
  <c r="BL1698" i="66" s="1"/>
  <c r="AP1742" i="66"/>
  <c r="BI1742" i="66" s="1"/>
  <c r="BS1707" i="66"/>
  <c r="AP1909" i="66"/>
  <c r="BI1909" i="66" s="1"/>
  <c r="AV1698" i="66"/>
  <c r="BO1698" i="66" s="1"/>
  <c r="BG1640" i="66"/>
  <c r="AO1739" i="66"/>
  <c r="BH1739" i="66" s="1"/>
  <c r="BS1909" i="66"/>
  <c r="AP1698" i="66"/>
  <c r="BI1698" i="66" s="1"/>
  <c r="BT1517" i="66"/>
  <c r="BU1517" i="66"/>
  <c r="AU1568" i="66"/>
  <c r="BN1568" i="66" s="1"/>
  <c r="AV1919" i="66"/>
  <c r="BO1919" i="66" s="1"/>
  <c r="BR1524" i="66"/>
  <c r="BT1963" i="66"/>
  <c r="AS1636" i="66"/>
  <c r="BL1636" i="66" s="1"/>
  <c r="BR1731" i="66"/>
  <c r="AR1742" i="66"/>
  <c r="BK1742" i="66" s="1"/>
  <c r="BG1911" i="66"/>
  <c r="AS1640" i="66"/>
  <c r="BL1640" i="66" s="1"/>
  <c r="BR1739" i="66"/>
  <c r="BU1909" i="66"/>
  <c r="AR1517" i="66"/>
  <c r="BK1517" i="66" s="1"/>
  <c r="AU1698" i="66"/>
  <c r="BN1698" i="66" s="1"/>
  <c r="BU1822" i="66"/>
  <c r="BS1822" i="66"/>
  <c r="BT1822" i="66"/>
  <c r="AV1909" i="66"/>
  <c r="BO1909" i="66" s="1"/>
  <c r="AT1963" i="66"/>
  <c r="BM1963" i="66" s="1"/>
  <c r="BD1963" i="66" s="1"/>
  <c r="BT1698" i="66"/>
  <c r="AT1909" i="66"/>
  <c r="BM1909" i="66" s="1"/>
  <c r="BS1698" i="66"/>
  <c r="AU1919" i="66"/>
  <c r="BN1919" i="66" s="1"/>
  <c r="AV1719" i="66"/>
  <c r="BO1719" i="66" s="1"/>
  <c r="AS1801" i="66"/>
  <c r="BL1801" i="66" s="1"/>
  <c r="AR1568" i="66"/>
  <c r="BK1568" i="66" s="1"/>
  <c r="BR1919" i="66"/>
  <c r="AY1919" i="66" s="1"/>
  <c r="AT1919" i="66"/>
  <c r="BM1919" i="66" s="1"/>
  <c r="AS1742" i="66"/>
  <c r="BL1742" i="66" s="1"/>
  <c r="BU1568" i="66"/>
  <c r="AQ1524" i="66"/>
  <c r="BJ1524" i="66" s="1"/>
  <c r="AS1739" i="66"/>
  <c r="BL1739" i="66" s="1"/>
  <c r="AT1698" i="66"/>
  <c r="BM1698" i="66" s="1"/>
  <c r="AO1698" i="66"/>
  <c r="BH1698" i="66" s="1"/>
  <c r="BG1568" i="66"/>
  <c r="AR1919" i="66"/>
  <c r="BK1919" i="66" s="1"/>
  <c r="BU1524" i="66"/>
  <c r="BS1963" i="66"/>
  <c r="BG1636" i="66"/>
  <c r="AR1731" i="66"/>
  <c r="BK1731" i="66" s="1"/>
  <c r="BU1742" i="66"/>
  <c r="AU1911" i="66"/>
  <c r="BN1911" i="66" s="1"/>
  <c r="AT1864" i="66"/>
  <c r="BM1864" i="66" s="1"/>
  <c r="AV1640" i="66"/>
  <c r="BO1640" i="66" s="1"/>
  <c r="AO1640" i="66"/>
  <c r="BH1640" i="66" s="1"/>
  <c r="AP1739" i="66"/>
  <c r="BI1739" i="66" s="1"/>
  <c r="AR1739" i="66"/>
  <c r="BK1739" i="66" s="1"/>
  <c r="AQ1909" i="66"/>
  <c r="BJ1909" i="66" s="1"/>
  <c r="AU1517" i="66"/>
  <c r="BN1517" i="66" s="1"/>
  <c r="BC1927" i="66"/>
  <c r="BR1517" i="66"/>
  <c r="BS1741" i="66"/>
  <c r="BB1529" i="66"/>
  <c r="AQ1698" i="66"/>
  <c r="BJ1698" i="66" s="1"/>
  <c r="AU1909" i="66"/>
  <c r="BN1909" i="66" s="1"/>
  <c r="BG1628" i="66"/>
  <c r="AO1909" i="66"/>
  <c r="BH1909" i="66" s="1"/>
  <c r="AU1741" i="66"/>
  <c r="BN1741" i="66" s="1"/>
  <c r="BE1741" i="66" s="1"/>
  <c r="BS1919" i="66"/>
  <c r="BS1719" i="66"/>
  <c r="AR1801" i="66"/>
  <c r="BK1801" i="66" s="1"/>
  <c r="BR1698" i="66"/>
  <c r="BB1783" i="66"/>
  <c r="AR1524" i="66"/>
  <c r="BK1524" i="66" s="1"/>
  <c r="AR1963" i="66"/>
  <c r="BK1963" i="66" s="1"/>
  <c r="BB1963" i="66" s="1"/>
  <c r="AS1919" i="66"/>
  <c r="BL1919" i="66" s="1"/>
  <c r="AO1963" i="66"/>
  <c r="BH1963" i="66" s="1"/>
  <c r="AY1963" i="66" s="1"/>
  <c r="AT1568" i="66"/>
  <c r="BM1568" i="66" s="1"/>
  <c r="AQ1919" i="66"/>
  <c r="BJ1919" i="66" s="1"/>
  <c r="AU1524" i="66"/>
  <c r="BN1524" i="66" s="1"/>
  <c r="AU1963" i="66"/>
  <c r="BN1963" i="66" s="1"/>
  <c r="BE1963" i="66" s="1"/>
  <c r="AV1636" i="66"/>
  <c r="BO1636" i="66" s="1"/>
  <c r="AP1731" i="66"/>
  <c r="BI1731" i="66" s="1"/>
  <c r="AV1742" i="66"/>
  <c r="BO1742" i="66" s="1"/>
  <c r="BR1911" i="66"/>
  <c r="AQ1864" i="66"/>
  <c r="BJ1864" i="66" s="1"/>
  <c r="AU1640" i="66"/>
  <c r="BN1640" i="66" s="1"/>
  <c r="AV1739" i="66"/>
  <c r="BO1739" i="66" s="1"/>
  <c r="BR1909" i="66"/>
  <c r="AP1517" i="66"/>
  <c r="BI1517" i="66" s="1"/>
  <c r="BS1517" i="66"/>
  <c r="AT1741" i="66"/>
  <c r="BM1741" i="66" s="1"/>
  <c r="BD1741" i="66" s="1"/>
  <c r="AP1741" i="66"/>
  <c r="BI1741" i="66" s="1"/>
  <c r="AZ1741" i="66" s="1"/>
  <c r="BG1963" i="66"/>
  <c r="BR1742" i="66"/>
  <c r="AS1524" i="66"/>
  <c r="BL1524" i="66" s="1"/>
  <c r="AO1524" i="66"/>
  <c r="BH1524" i="66" s="1"/>
  <c r="AS1963" i="66"/>
  <c r="BL1963" i="66" s="1"/>
  <c r="BC1963" i="66" s="1"/>
  <c r="AS1741" i="66"/>
  <c r="BL1741" i="66" s="1"/>
  <c r="BC1741" i="66" s="1"/>
  <c r="BG1524" i="66"/>
  <c r="BU1963" i="66"/>
  <c r="AV1568" i="66"/>
  <c r="BO1568" i="66" s="1"/>
  <c r="AQ1568" i="66"/>
  <c r="BJ1568" i="66" s="1"/>
  <c r="AT1742" i="66"/>
  <c r="BM1742" i="66" s="1"/>
  <c r="AR1640" i="66"/>
  <c r="BK1640" i="66" s="1"/>
  <c r="BG1909" i="66"/>
  <c r="BS1846" i="66"/>
  <c r="AS1671" i="66"/>
  <c r="BL1671" i="66" s="1"/>
  <c r="BU1801" i="66"/>
  <c r="AT1911" i="66"/>
  <c r="BM1911" i="66" s="1"/>
  <c r="BU1864" i="66"/>
  <c r="BU1741" i="66"/>
  <c r="BG1741" i="66"/>
  <c r="BT1741" i="66"/>
  <c r="BA1928" i="66"/>
  <c r="AU1569" i="66"/>
  <c r="BN1569" i="66" s="1"/>
  <c r="BS1667" i="66"/>
  <c r="AT1753" i="66"/>
  <c r="BM1753" i="66" s="1"/>
  <c r="BG1804" i="66"/>
  <c r="AU1705" i="66"/>
  <c r="BN1705" i="66" s="1"/>
  <c r="AQ1671" i="66"/>
  <c r="BJ1671" i="66" s="1"/>
  <c r="AT1736" i="66"/>
  <c r="BM1736" i="66" s="1"/>
  <c r="BR1719" i="66"/>
  <c r="AZ1784" i="66"/>
  <c r="BT1864" i="66"/>
  <c r="AP1894" i="66"/>
  <c r="BI1894" i="66" s="1"/>
  <c r="AO1569" i="66"/>
  <c r="BH1569" i="66" s="1"/>
  <c r="BS1747" i="66"/>
  <c r="BU1628" i="66"/>
  <c r="AO1628" i="66"/>
  <c r="BH1628" i="66" s="1"/>
  <c r="BR1736" i="66"/>
  <c r="AR1705" i="66"/>
  <c r="BK1705" i="66" s="1"/>
  <c r="AT1671" i="66"/>
  <c r="BM1671" i="66" s="1"/>
  <c r="BT1719" i="66"/>
  <c r="AO1719" i="66"/>
  <c r="BH1719" i="66" s="1"/>
  <c r="AV1801" i="66"/>
  <c r="BO1801" i="66" s="1"/>
  <c r="AP1707" i="66"/>
  <c r="BI1707" i="66" s="1"/>
  <c r="BD1784" i="66"/>
  <c r="AS1667" i="66"/>
  <c r="BL1667" i="66" s="1"/>
  <c r="AQ1753" i="66"/>
  <c r="BJ1753" i="66" s="1"/>
  <c r="BR1804" i="66"/>
  <c r="BG1864" i="66"/>
  <c r="BS1736" i="66"/>
  <c r="AP1719" i="66"/>
  <c r="BI1719" i="66" s="1"/>
  <c r="BE1784" i="66"/>
  <c r="AO1667" i="66"/>
  <c r="BH1667" i="66" s="1"/>
  <c r="BR1667" i="66"/>
  <c r="BS1804" i="66"/>
  <c r="BR1707" i="66"/>
  <c r="BF1928" i="66"/>
  <c r="BG1667" i="66"/>
  <c r="AR1667" i="66"/>
  <c r="BK1667" i="66" s="1"/>
  <c r="BT1569" i="66"/>
  <c r="AQ1747" i="66"/>
  <c r="BJ1747" i="66" s="1"/>
  <c r="BT1628" i="66"/>
  <c r="AV1736" i="66"/>
  <c r="BO1736" i="66" s="1"/>
  <c r="AO1705" i="66"/>
  <c r="BH1705" i="66" s="1"/>
  <c r="AP1671" i="66"/>
  <c r="BI1671" i="66" s="1"/>
  <c r="AS1719" i="66"/>
  <c r="BL1719" i="66" s="1"/>
  <c r="AU1801" i="66"/>
  <c r="BN1801" i="66" s="1"/>
  <c r="AQ1707" i="66"/>
  <c r="BJ1707" i="66" s="1"/>
  <c r="BE1928" i="66"/>
  <c r="AU1667" i="66"/>
  <c r="BN1667" i="66" s="1"/>
  <c r="BT1525" i="66"/>
  <c r="AR1753" i="66"/>
  <c r="BK1753" i="66" s="1"/>
  <c r="AU1753" i="66"/>
  <c r="BN1753" i="66" s="1"/>
  <c r="AP1804" i="66"/>
  <c r="BI1804" i="66" s="1"/>
  <c r="BU1721" i="66"/>
  <c r="AU1721" i="66"/>
  <c r="BN1721" i="66" s="1"/>
  <c r="AO1721" i="66"/>
  <c r="BH1721" i="66" s="1"/>
  <c r="AT1721" i="66"/>
  <c r="BM1721" i="66" s="1"/>
  <c r="BG1721" i="66"/>
  <c r="AR1721" i="66"/>
  <c r="BK1721" i="66" s="1"/>
  <c r="AS1721" i="66"/>
  <c r="BL1721" i="66" s="1"/>
  <c r="BR1721" i="66"/>
  <c r="BT1721" i="66"/>
  <c r="AV1721" i="66"/>
  <c r="BO1721" i="66" s="1"/>
  <c r="BS1721" i="66"/>
  <c r="AQ1721" i="66"/>
  <c r="BJ1721" i="66" s="1"/>
  <c r="AP1721" i="66"/>
  <c r="BI1721" i="66" s="1"/>
  <c r="AT1569" i="66"/>
  <c r="BM1569" i="66" s="1"/>
  <c r="BR1753" i="66"/>
  <c r="AS1628" i="66"/>
  <c r="BL1628" i="66" s="1"/>
  <c r="BT1707" i="66"/>
  <c r="AS1753" i="66"/>
  <c r="BL1753" i="66" s="1"/>
  <c r="AS1569" i="66"/>
  <c r="BL1569" i="66" s="1"/>
  <c r="AR1747" i="66"/>
  <c r="BK1747" i="66" s="1"/>
  <c r="AR1628" i="66"/>
  <c r="BK1628" i="66" s="1"/>
  <c r="BG1671" i="66"/>
  <c r="AR1569" i="66"/>
  <c r="BK1569" i="66" s="1"/>
  <c r="AP1747" i="66"/>
  <c r="BI1747" i="66" s="1"/>
  <c r="BS1628" i="66"/>
  <c r="BG1736" i="66"/>
  <c r="AQ1705" i="66"/>
  <c r="BJ1705" i="66" s="1"/>
  <c r="BR1671" i="66"/>
  <c r="AY1671" i="66" s="1"/>
  <c r="AR1719" i="66"/>
  <c r="BK1719" i="66" s="1"/>
  <c r="AP1801" i="66"/>
  <c r="BI1801" i="66" s="1"/>
  <c r="BU1707" i="66"/>
  <c r="AZ1928" i="66"/>
  <c r="AT1667" i="66"/>
  <c r="BM1667" i="66" s="1"/>
  <c r="BG1525" i="66"/>
  <c r="AO1753" i="66"/>
  <c r="BH1753" i="66" s="1"/>
  <c r="AO1804" i="66"/>
  <c r="BH1804" i="66" s="1"/>
  <c r="BT1772" i="66"/>
  <c r="BA1784" i="66"/>
  <c r="BC1784" i="66"/>
  <c r="AY1784" i="66"/>
  <c r="AO1560" i="66"/>
  <c r="BH1560" i="66" s="1"/>
  <c r="AV1560" i="66"/>
  <c r="BO1560" i="66" s="1"/>
  <c r="AQ1560" i="66"/>
  <c r="BJ1560" i="66" s="1"/>
  <c r="AP1560" i="66"/>
  <c r="BI1560" i="66" s="1"/>
  <c r="AS1560" i="66"/>
  <c r="BL1560" i="66" s="1"/>
  <c r="AU1560" i="66"/>
  <c r="BN1560" i="66" s="1"/>
  <c r="AR1560" i="66"/>
  <c r="BK1560" i="66" s="1"/>
  <c r="BG1560" i="66"/>
  <c r="BT1560" i="66"/>
  <c r="BU1560" i="66"/>
  <c r="AT1560" i="66"/>
  <c r="BM1560" i="66" s="1"/>
  <c r="BR1560" i="66"/>
  <c r="BS1560" i="66"/>
  <c r="BT1667" i="66"/>
  <c r="BG1719" i="66"/>
  <c r="AU1864" i="66"/>
  <c r="BN1864" i="66" s="1"/>
  <c r="BS1569" i="66"/>
  <c r="BR1747" i="66"/>
  <c r="AU1628" i="66"/>
  <c r="BN1628" i="66" s="1"/>
  <c r="AS1736" i="66"/>
  <c r="BL1736" i="66" s="1"/>
  <c r="AT1705" i="66"/>
  <c r="BM1705" i="66" s="1"/>
  <c r="AP1705" i="66"/>
  <c r="BI1705" i="66" s="1"/>
  <c r="AV1671" i="66"/>
  <c r="BO1671" i="66" s="1"/>
  <c r="AQ1719" i="66"/>
  <c r="BJ1719" i="66" s="1"/>
  <c r="AO1801" i="66"/>
  <c r="BH1801" i="66" s="1"/>
  <c r="AR1707" i="66"/>
  <c r="BK1707" i="66" s="1"/>
  <c r="BC1928" i="66"/>
  <c r="BU1667" i="66"/>
  <c r="AU1525" i="66"/>
  <c r="BN1525" i="66" s="1"/>
  <c r="BU1753" i="66"/>
  <c r="AT1804" i="66"/>
  <c r="BM1804" i="66" s="1"/>
  <c r="BE1927" i="66"/>
  <c r="BB1784" i="66"/>
  <c r="BT1736" i="66"/>
  <c r="BU1705" i="66"/>
  <c r="BS1671" i="66"/>
  <c r="AQ1736" i="66"/>
  <c r="BJ1736" i="66" s="1"/>
  <c r="BT1705" i="66"/>
  <c r="AV1525" i="66"/>
  <c r="BO1525" i="66" s="1"/>
  <c r="AQ1569" i="66"/>
  <c r="BJ1569" i="66" s="1"/>
  <c r="AS1747" i="66"/>
  <c r="BL1747" i="66" s="1"/>
  <c r="AV1628" i="66"/>
  <c r="BO1628" i="66" s="1"/>
  <c r="BU1736" i="66"/>
  <c r="BS1705" i="66"/>
  <c r="AU1671" i="66"/>
  <c r="BN1671" i="66" s="1"/>
  <c r="AU1719" i="66"/>
  <c r="BN1719" i="66" s="1"/>
  <c r="AT1801" i="66"/>
  <c r="BM1801" i="66" s="1"/>
  <c r="AT1707" i="66"/>
  <c r="BM1707" i="66" s="1"/>
  <c r="BB1928" i="66"/>
  <c r="AQ1667" i="66"/>
  <c r="BJ1667" i="66" s="1"/>
  <c r="BS1525" i="66"/>
  <c r="AP1753" i="66"/>
  <c r="BI1753" i="66" s="1"/>
  <c r="AQ1804" i="66"/>
  <c r="BJ1804" i="66" s="1"/>
  <c r="BU1772" i="66"/>
  <c r="BR1569" i="66"/>
  <c r="AV1705" i="66"/>
  <c r="BO1705" i="66" s="1"/>
  <c r="AS1804" i="66"/>
  <c r="BL1804" i="66" s="1"/>
  <c r="AU1804" i="66"/>
  <c r="BN1804" i="66" s="1"/>
  <c r="AV1864" i="66"/>
  <c r="BO1864" i="66" s="1"/>
  <c r="AP1569" i="66"/>
  <c r="BI1569" i="66" s="1"/>
  <c r="AV1753" i="66"/>
  <c r="BO1753" i="66" s="1"/>
  <c r="AR1804" i="66"/>
  <c r="BK1804" i="66" s="1"/>
  <c r="AT1747" i="66"/>
  <c r="BM1747" i="66" s="1"/>
  <c r="BU1671" i="66"/>
  <c r="AO1707" i="66"/>
  <c r="BH1707" i="66" s="1"/>
  <c r="AT1525" i="66"/>
  <c r="BM1525" i="66" s="1"/>
  <c r="AZ1983" i="66"/>
  <c r="AS1763" i="66"/>
  <c r="BL1763" i="66" s="1"/>
  <c r="BG1763" i="66"/>
  <c r="AT1763" i="66"/>
  <c r="BM1763" i="66" s="1"/>
  <c r="AV1763" i="66"/>
  <c r="BO1763" i="66" s="1"/>
  <c r="BR1763" i="66"/>
  <c r="AO1763" i="66"/>
  <c r="BH1763" i="66" s="1"/>
  <c r="AU1763" i="66"/>
  <c r="BN1763" i="66" s="1"/>
  <c r="BS1763" i="66"/>
  <c r="BT1763" i="66"/>
  <c r="AP1763" i="66"/>
  <c r="BI1763" i="66" s="1"/>
  <c r="AR1763" i="66"/>
  <c r="BK1763" i="66" s="1"/>
  <c r="BU1763" i="66"/>
  <c r="AQ1763" i="66"/>
  <c r="BJ1763" i="66" s="1"/>
  <c r="AV1846" i="66"/>
  <c r="BO1846" i="66" s="1"/>
  <c r="BS1703" i="66"/>
  <c r="AY1783" i="66"/>
  <c r="AU1846" i="66"/>
  <c r="BN1846" i="66" s="1"/>
  <c r="BR1525" i="66"/>
  <c r="AT1997" i="66"/>
  <c r="BM1997" i="66" s="1"/>
  <c r="AV1997" i="66"/>
  <c r="BO1997" i="66" s="1"/>
  <c r="BU1997" i="66"/>
  <c r="BS1997" i="66"/>
  <c r="AO1997" i="66"/>
  <c r="BH1997" i="66" s="1"/>
  <c r="AR1997" i="66"/>
  <c r="BK1997" i="66" s="1"/>
  <c r="BG1997" i="66"/>
  <c r="AP1997" i="66"/>
  <c r="BI1997" i="66" s="1"/>
  <c r="BT1997" i="66"/>
  <c r="BR1997" i="66"/>
  <c r="AQ1997" i="66"/>
  <c r="BJ1997" i="66" s="1"/>
  <c r="AS1997" i="66"/>
  <c r="BL1997" i="66" s="1"/>
  <c r="AU1997" i="66"/>
  <c r="BN1997" i="66" s="1"/>
  <c r="AU1747" i="66"/>
  <c r="BN1747" i="66" s="1"/>
  <c r="BE1529" i="66"/>
  <c r="AT1846" i="66"/>
  <c r="BM1846" i="66" s="1"/>
  <c r="BG1707" i="66"/>
  <c r="BS1911" i="66"/>
  <c r="BS1961" i="66"/>
  <c r="AP1525" i="66"/>
  <c r="BI1525" i="66" s="1"/>
  <c r="AS1525" i="66"/>
  <c r="BL1525" i="66" s="1"/>
  <c r="AO1864" i="66"/>
  <c r="BH1864" i="66" s="1"/>
  <c r="BB1983" i="66"/>
  <c r="BR1703" i="66"/>
  <c r="AP1832" i="66"/>
  <c r="BI1832" i="66" s="1"/>
  <c r="BT1832" i="66"/>
  <c r="BS1832" i="66"/>
  <c r="AQ1832" i="66"/>
  <c r="BJ1832" i="66" s="1"/>
  <c r="AR1832" i="66"/>
  <c r="BK1832" i="66" s="1"/>
  <c r="AU1832" i="66"/>
  <c r="BN1832" i="66" s="1"/>
  <c r="AV1832" i="66"/>
  <c r="BO1832" i="66" s="1"/>
  <c r="BR1832" i="66"/>
  <c r="BU1832" i="66"/>
  <c r="AT1832" i="66"/>
  <c r="BM1832" i="66" s="1"/>
  <c r="BG1832" i="66"/>
  <c r="AS1832" i="66"/>
  <c r="BL1832" i="66" s="1"/>
  <c r="AO1832" i="66"/>
  <c r="BH1832" i="66" s="1"/>
  <c r="AO1581" i="66"/>
  <c r="BH1581" i="66" s="1"/>
  <c r="AT1581" i="66"/>
  <c r="BM1581" i="66" s="1"/>
  <c r="AU1581" i="66"/>
  <c r="BN1581" i="66" s="1"/>
  <c r="BT1581" i="66"/>
  <c r="AV1581" i="66"/>
  <c r="BO1581" i="66" s="1"/>
  <c r="BS1581" i="66"/>
  <c r="BU1581" i="66"/>
  <c r="BG1581" i="66"/>
  <c r="AP1581" i="66"/>
  <c r="BI1581" i="66" s="1"/>
  <c r="AS1581" i="66"/>
  <c r="BL1581" i="66" s="1"/>
  <c r="AQ1581" i="66"/>
  <c r="BJ1581" i="66" s="1"/>
  <c r="AR1581" i="66"/>
  <c r="BK1581" i="66" s="1"/>
  <c r="BR1581" i="66"/>
  <c r="BE1783" i="66"/>
  <c r="AO1812" i="66"/>
  <c r="BH1812" i="66" s="1"/>
  <c r="BU1812" i="66"/>
  <c r="BG1812" i="66"/>
  <c r="AR1812" i="66"/>
  <c r="BK1812" i="66" s="1"/>
  <c r="AU1812" i="66"/>
  <c r="BN1812" i="66" s="1"/>
  <c r="AT1812" i="66"/>
  <c r="BM1812" i="66" s="1"/>
  <c r="BT1812" i="66"/>
  <c r="AQ1812" i="66"/>
  <c r="BJ1812" i="66" s="1"/>
  <c r="AS1812" i="66"/>
  <c r="BL1812" i="66" s="1"/>
  <c r="AV1812" i="66"/>
  <c r="BO1812" i="66" s="1"/>
  <c r="AP1812" i="66"/>
  <c r="BI1812" i="66" s="1"/>
  <c r="BR1812" i="66"/>
  <c r="BS1812" i="66"/>
  <c r="AZ1783" i="66"/>
  <c r="BE1914" i="66"/>
  <c r="AO1703" i="66"/>
  <c r="BH1703" i="66" s="1"/>
  <c r="BC1783" i="66"/>
  <c r="BE1717" i="66"/>
  <c r="AS1573" i="66"/>
  <c r="BL1573" i="66" s="1"/>
  <c r="BG1573" i="66"/>
  <c r="AP1573" i="66"/>
  <c r="BI1573" i="66" s="1"/>
  <c r="AU1573" i="66"/>
  <c r="BN1573" i="66" s="1"/>
  <c r="AR1573" i="66"/>
  <c r="BK1573" i="66" s="1"/>
  <c r="BR1573" i="66"/>
  <c r="AT1573" i="66"/>
  <c r="BM1573" i="66" s="1"/>
  <c r="BS1573" i="66"/>
  <c r="AV1573" i="66"/>
  <c r="BO1573" i="66" s="1"/>
  <c r="AO1573" i="66"/>
  <c r="BH1573" i="66" s="1"/>
  <c r="AQ1573" i="66"/>
  <c r="BJ1573" i="66" s="1"/>
  <c r="BT1573" i="66"/>
  <c r="BU1573" i="66"/>
  <c r="BD1783" i="66"/>
  <c r="AS1846" i="66"/>
  <c r="BL1846" i="66" s="1"/>
  <c r="BS1894" i="66"/>
  <c r="AR1805" i="66"/>
  <c r="BK1805" i="66" s="1"/>
  <c r="BR1805" i="66"/>
  <c r="BG1805" i="66"/>
  <c r="AQ1805" i="66"/>
  <c r="BJ1805" i="66" s="1"/>
  <c r="AS1805" i="66"/>
  <c r="BL1805" i="66" s="1"/>
  <c r="AP1805" i="66"/>
  <c r="BI1805" i="66" s="1"/>
  <c r="BU1805" i="66"/>
  <c r="AT1805" i="66"/>
  <c r="BM1805" i="66" s="1"/>
  <c r="BS1805" i="66"/>
  <c r="AU1805" i="66"/>
  <c r="BN1805" i="66" s="1"/>
  <c r="AO1805" i="66"/>
  <c r="BH1805" i="66" s="1"/>
  <c r="AV1805" i="66"/>
  <c r="BO1805" i="66" s="1"/>
  <c r="BT1805" i="66"/>
  <c r="AS1531" i="66"/>
  <c r="BL1531" i="66" s="1"/>
  <c r="BG1531" i="66"/>
  <c r="AO1531" i="66"/>
  <c r="BH1531" i="66" s="1"/>
  <c r="AQ1531" i="66"/>
  <c r="BJ1531" i="66" s="1"/>
  <c r="AP1531" i="66"/>
  <c r="BI1531" i="66" s="1"/>
  <c r="AR1531" i="66"/>
  <c r="BK1531" i="66" s="1"/>
  <c r="AV1531" i="66"/>
  <c r="BO1531" i="66" s="1"/>
  <c r="BR1531" i="66"/>
  <c r="BU1531" i="66"/>
  <c r="AU1531" i="66"/>
  <c r="BN1531" i="66" s="1"/>
  <c r="BS1531" i="66"/>
  <c r="AT1531" i="66"/>
  <c r="BM1531" i="66" s="1"/>
  <c r="BT1531" i="66"/>
  <c r="BT1911" i="66"/>
  <c r="BS1864" i="66"/>
  <c r="BG1747" i="66"/>
  <c r="BD1529" i="66"/>
  <c r="AP1846" i="66"/>
  <c r="BI1846" i="66" s="1"/>
  <c r="AS1707" i="66"/>
  <c r="BL1707" i="66" s="1"/>
  <c r="AV1911" i="66"/>
  <c r="BO1911" i="66" s="1"/>
  <c r="BU1961" i="66"/>
  <c r="BU1525" i="66"/>
  <c r="AR1864" i="66"/>
  <c r="BK1864" i="66" s="1"/>
  <c r="BF1983" i="66"/>
  <c r="AP1703" i="66"/>
  <c r="BI1703" i="66" s="1"/>
  <c r="BD1927" i="66"/>
  <c r="AV1553" i="66"/>
  <c r="BO1553" i="66" s="1"/>
  <c r="AO1553" i="66"/>
  <c r="BH1553" i="66" s="1"/>
  <c r="AP1553" i="66"/>
  <c r="BI1553" i="66" s="1"/>
  <c r="AS1553" i="66"/>
  <c r="BL1553" i="66" s="1"/>
  <c r="AR1553" i="66"/>
  <c r="BK1553" i="66" s="1"/>
  <c r="AU1553" i="66"/>
  <c r="BN1553" i="66" s="1"/>
  <c r="BS1553" i="66"/>
  <c r="AQ1553" i="66"/>
  <c r="BJ1553" i="66" s="1"/>
  <c r="BG1553" i="66"/>
  <c r="BT1553" i="66"/>
  <c r="BU1553" i="66"/>
  <c r="AT1553" i="66"/>
  <c r="BM1553" i="66" s="1"/>
  <c r="BR1553" i="66"/>
  <c r="AV2000" i="66"/>
  <c r="BO2000" i="66" s="1"/>
  <c r="BU2000" i="66"/>
  <c r="BT2000" i="66"/>
  <c r="AQ2000" i="66"/>
  <c r="BJ2000" i="66" s="1"/>
  <c r="BG2000" i="66"/>
  <c r="BS2000" i="66"/>
  <c r="AS2000" i="66"/>
  <c r="BL2000" i="66" s="1"/>
  <c r="BR2000" i="66"/>
  <c r="AO2000" i="66"/>
  <c r="BH2000" i="66" s="1"/>
  <c r="AT2000" i="66"/>
  <c r="BM2000" i="66" s="1"/>
  <c r="AP2000" i="66"/>
  <c r="BI2000" i="66" s="1"/>
  <c r="AR2000" i="66"/>
  <c r="BK2000" i="66" s="1"/>
  <c r="AU2000" i="66"/>
  <c r="BN2000" i="66" s="1"/>
  <c r="BR1659" i="66"/>
  <c r="AT1659" i="66"/>
  <c r="BM1659" i="66" s="1"/>
  <c r="BT1659" i="66"/>
  <c r="AP1659" i="66"/>
  <c r="BI1659" i="66" s="1"/>
  <c r="AO1659" i="66"/>
  <c r="BH1659" i="66" s="1"/>
  <c r="AU1659" i="66"/>
  <c r="BN1659" i="66" s="1"/>
  <c r="AR1659" i="66"/>
  <c r="BK1659" i="66" s="1"/>
  <c r="AS1659" i="66"/>
  <c r="BL1659" i="66" s="1"/>
  <c r="BG1659" i="66"/>
  <c r="AQ1659" i="66"/>
  <c r="BJ1659" i="66" s="1"/>
  <c r="BU1659" i="66"/>
  <c r="BS1659" i="66"/>
  <c r="AV1659" i="66"/>
  <c r="BO1659" i="66" s="1"/>
  <c r="AR1726" i="66"/>
  <c r="BK1726" i="66" s="1"/>
  <c r="AV1726" i="66"/>
  <c r="BO1726" i="66" s="1"/>
  <c r="AO1726" i="66"/>
  <c r="BH1726" i="66" s="1"/>
  <c r="BS1726" i="66"/>
  <c r="BT1726" i="66"/>
  <c r="AQ1726" i="66"/>
  <c r="BJ1726" i="66" s="1"/>
  <c r="BR1726" i="66"/>
  <c r="AP1726" i="66"/>
  <c r="BI1726" i="66" s="1"/>
  <c r="BU1726" i="66"/>
  <c r="BG1726" i="66"/>
  <c r="AT1726" i="66"/>
  <c r="BM1726" i="66" s="1"/>
  <c r="AU1726" i="66"/>
  <c r="BN1726" i="66" s="1"/>
  <c r="AS1726" i="66"/>
  <c r="BL1726" i="66" s="1"/>
  <c r="AQ1916" i="66"/>
  <c r="BJ1916" i="66" s="1"/>
  <c r="AO1916" i="66"/>
  <c r="BH1916" i="66" s="1"/>
  <c r="AR1916" i="66"/>
  <c r="BK1916" i="66" s="1"/>
  <c r="AU1916" i="66"/>
  <c r="BN1916" i="66" s="1"/>
  <c r="BS1916" i="66"/>
  <c r="AT1916" i="66"/>
  <c r="BM1916" i="66" s="1"/>
  <c r="AV1916" i="66"/>
  <c r="BO1916" i="66" s="1"/>
  <c r="BR1916" i="66"/>
  <c r="BT1916" i="66"/>
  <c r="BU1916" i="66"/>
  <c r="AP1916" i="66"/>
  <c r="BI1916" i="66" s="1"/>
  <c r="AS1916" i="66"/>
  <c r="BL1916" i="66" s="1"/>
  <c r="BG1916" i="66"/>
  <c r="BR1846" i="66"/>
  <c r="AY1717" i="66"/>
  <c r="AZ1717" i="66"/>
  <c r="AV1966" i="66"/>
  <c r="BO1966" i="66" s="1"/>
  <c r="AT1966" i="66"/>
  <c r="BM1966" i="66" s="1"/>
  <c r="BT1966" i="66"/>
  <c r="BU1966" i="66"/>
  <c r="AP1966" i="66"/>
  <c r="BI1966" i="66" s="1"/>
  <c r="BG1966" i="66"/>
  <c r="AQ1966" i="66"/>
  <c r="BJ1966" i="66" s="1"/>
  <c r="AU1966" i="66"/>
  <c r="BN1966" i="66" s="1"/>
  <c r="AR1966" i="66"/>
  <c r="BK1966" i="66" s="1"/>
  <c r="AS1966" i="66"/>
  <c r="BL1966" i="66" s="1"/>
  <c r="BS1966" i="66"/>
  <c r="BR1966" i="66"/>
  <c r="AO1966" i="66"/>
  <c r="BH1966" i="66" s="1"/>
  <c r="AQ1684" i="66"/>
  <c r="BJ1684" i="66" s="1"/>
  <c r="AO1684" i="66"/>
  <c r="BH1684" i="66" s="1"/>
  <c r="BG1684" i="66"/>
  <c r="BT1684" i="66"/>
  <c r="AP1684" i="66"/>
  <c r="BI1684" i="66" s="1"/>
  <c r="AU1684" i="66"/>
  <c r="BN1684" i="66" s="1"/>
  <c r="AR1684" i="66"/>
  <c r="BK1684" i="66" s="1"/>
  <c r="AV1684" i="66"/>
  <c r="BO1684" i="66" s="1"/>
  <c r="AS1684" i="66"/>
  <c r="BL1684" i="66" s="1"/>
  <c r="BR1684" i="66"/>
  <c r="AT1684" i="66"/>
  <c r="BM1684" i="66" s="1"/>
  <c r="BS1684" i="66"/>
  <c r="BU1684" i="66"/>
  <c r="AR1771" i="66"/>
  <c r="BK1771" i="66" s="1"/>
  <c r="AO1771" i="66"/>
  <c r="BH1771" i="66" s="1"/>
  <c r="BR1771" i="66"/>
  <c r="BT1771" i="66"/>
  <c r="AP1771" i="66"/>
  <c r="BI1771" i="66" s="1"/>
  <c r="AQ1771" i="66"/>
  <c r="BJ1771" i="66" s="1"/>
  <c r="AT1771" i="66"/>
  <c r="BM1771" i="66" s="1"/>
  <c r="BG1771" i="66"/>
  <c r="BU1771" i="66"/>
  <c r="AV1771" i="66"/>
  <c r="BO1771" i="66" s="1"/>
  <c r="AU1771" i="66"/>
  <c r="BN1771" i="66" s="1"/>
  <c r="BS1771" i="66"/>
  <c r="AS1771" i="66"/>
  <c r="BL1771" i="66" s="1"/>
  <c r="BA1914" i="66"/>
  <c r="AR1911" i="66"/>
  <c r="BK1911" i="66" s="1"/>
  <c r="AO1525" i="66"/>
  <c r="BH1525" i="66" s="1"/>
  <c r="AP1864" i="66"/>
  <c r="BI1864" i="66" s="1"/>
  <c r="BC1717" i="66"/>
  <c r="BU1703" i="66"/>
  <c r="BT1703" i="66"/>
  <c r="AS1703" i="66"/>
  <c r="BL1703" i="66" s="1"/>
  <c r="AR1703" i="66"/>
  <c r="BK1703" i="66" s="1"/>
  <c r="AQ1738" i="66"/>
  <c r="BJ1738" i="66" s="1"/>
  <c r="AR1738" i="66"/>
  <c r="BK1738" i="66" s="1"/>
  <c r="AS1738" i="66"/>
  <c r="BL1738" i="66" s="1"/>
  <c r="BG1738" i="66"/>
  <c r="AT1738" i="66"/>
  <c r="BM1738" i="66" s="1"/>
  <c r="AP1738" i="66"/>
  <c r="BI1738" i="66" s="1"/>
  <c r="AV1738" i="66"/>
  <c r="BO1738" i="66" s="1"/>
  <c r="AO1738" i="66"/>
  <c r="BH1738" i="66" s="1"/>
  <c r="AU1738" i="66"/>
  <c r="BN1738" i="66" s="1"/>
  <c r="BR1738" i="66"/>
  <c r="BT1738" i="66"/>
  <c r="BU1738" i="66"/>
  <c r="BS1738" i="66"/>
  <c r="AO1747" i="66"/>
  <c r="BH1747" i="66" s="1"/>
  <c r="AV1747" i="66"/>
  <c r="BO1747" i="66" s="1"/>
  <c r="BC1529" i="66"/>
  <c r="AQ1846" i="66"/>
  <c r="BJ1846" i="66" s="1"/>
  <c r="BC1914" i="66"/>
  <c r="AV1707" i="66"/>
  <c r="BO1707" i="66" s="1"/>
  <c r="AO1911" i="66"/>
  <c r="BH1911" i="66" s="1"/>
  <c r="AV1961" i="66"/>
  <c r="BO1961" i="66" s="1"/>
  <c r="AR1525" i="66"/>
  <c r="BK1525" i="66" s="1"/>
  <c r="BR1864" i="66"/>
  <c r="BC1864" i="66" s="1"/>
  <c r="BE1983" i="66"/>
  <c r="BA1717" i="66"/>
  <c r="BR1985" i="66"/>
  <c r="BU1985" i="66"/>
  <c r="BT1985" i="66"/>
  <c r="BS1985" i="66"/>
  <c r="AO1985" i="66"/>
  <c r="BH1985" i="66" s="1"/>
  <c r="AP1985" i="66"/>
  <c r="BI1985" i="66" s="1"/>
  <c r="BG1985" i="66"/>
  <c r="AU1985" i="66"/>
  <c r="BN1985" i="66" s="1"/>
  <c r="AR1985" i="66"/>
  <c r="BK1985" i="66" s="1"/>
  <c r="AS1985" i="66"/>
  <c r="BL1985" i="66" s="1"/>
  <c r="AQ1985" i="66"/>
  <c r="BJ1985" i="66" s="1"/>
  <c r="AV1985" i="66"/>
  <c r="BO1985" i="66" s="1"/>
  <c r="AT1985" i="66"/>
  <c r="BM1985" i="66" s="1"/>
  <c r="BD1985" i="66" s="1"/>
  <c r="AR1846" i="66"/>
  <c r="BK1846" i="66" s="1"/>
  <c r="BA1783" i="66"/>
  <c r="AT1703" i="66"/>
  <c r="BM1703" i="66" s="1"/>
  <c r="AU1703" i="66"/>
  <c r="BN1703" i="66" s="1"/>
  <c r="AV1703" i="66"/>
  <c r="BO1703" i="66" s="1"/>
  <c r="BU1846" i="66"/>
  <c r="AO1846" i="66"/>
  <c r="BH1846" i="66" s="1"/>
  <c r="BB1914" i="66"/>
  <c r="AR1837" i="66"/>
  <c r="BK1837" i="66" s="1"/>
  <c r="BS1837" i="66"/>
  <c r="AS1837" i="66"/>
  <c r="BL1837" i="66" s="1"/>
  <c r="AQ1837" i="66"/>
  <c r="BJ1837" i="66" s="1"/>
  <c r="BR1837" i="66"/>
  <c r="AO1837" i="66"/>
  <c r="BH1837" i="66" s="1"/>
  <c r="BG1837" i="66"/>
  <c r="BU1837" i="66"/>
  <c r="BT1837" i="66"/>
  <c r="AU1837" i="66"/>
  <c r="BN1837" i="66" s="1"/>
  <c r="AT1837" i="66"/>
  <c r="BM1837" i="66" s="1"/>
  <c r="AP1837" i="66"/>
  <c r="BI1837" i="66" s="1"/>
  <c r="AV1837" i="66"/>
  <c r="BO1837" i="66" s="1"/>
  <c r="AO1894" i="66"/>
  <c r="BH1894" i="66" s="1"/>
  <c r="BG1894" i="66"/>
  <c r="AT1894" i="66"/>
  <c r="BM1894" i="66" s="1"/>
  <c r="BT1894" i="66"/>
  <c r="AQ1894" i="66"/>
  <c r="BJ1894" i="66" s="1"/>
  <c r="AU1894" i="66"/>
  <c r="BN1894" i="66" s="1"/>
  <c r="AV1894" i="66"/>
  <c r="BO1894" i="66" s="1"/>
  <c r="BR1894" i="66"/>
  <c r="AR1894" i="66"/>
  <c r="BK1894" i="66" s="1"/>
  <c r="BT1846" i="66"/>
  <c r="BG1772" i="66"/>
  <c r="BS1772" i="66"/>
  <c r="AP1772" i="66"/>
  <c r="BI1772" i="66" s="1"/>
  <c r="AT1772" i="66"/>
  <c r="BM1772" i="66" s="1"/>
  <c r="AU1772" i="66"/>
  <c r="BN1772" i="66" s="1"/>
  <c r="AQ1772" i="66"/>
  <c r="BJ1772" i="66" s="1"/>
  <c r="AV1772" i="66"/>
  <c r="BO1772" i="66" s="1"/>
  <c r="AR1772" i="66"/>
  <c r="BK1772" i="66" s="1"/>
  <c r="AS1772" i="66"/>
  <c r="BL1772" i="66" s="1"/>
  <c r="AU1961" i="66"/>
  <c r="BN1961" i="66" s="1"/>
  <c r="BF1717" i="66"/>
  <c r="BF1927" i="66"/>
  <c r="AS1894" i="66"/>
  <c r="BL1894" i="66" s="1"/>
  <c r="AQ1550" i="66"/>
  <c r="BJ1550" i="66" s="1"/>
  <c r="BG1550" i="66"/>
  <c r="AO1550" i="66"/>
  <c r="BH1550" i="66" s="1"/>
  <c r="AV1550" i="66"/>
  <c r="BO1550" i="66" s="1"/>
  <c r="BR1550" i="66"/>
  <c r="AR1550" i="66"/>
  <c r="BK1550" i="66" s="1"/>
  <c r="AU1550" i="66"/>
  <c r="BN1550" i="66" s="1"/>
  <c r="AP1550" i="66"/>
  <c r="BI1550" i="66" s="1"/>
  <c r="BS1550" i="66"/>
  <c r="BT1550" i="66"/>
  <c r="AS1550" i="66"/>
  <c r="BL1550" i="66" s="1"/>
  <c r="BU1550" i="66"/>
  <c r="AT1550" i="66"/>
  <c r="BM1550" i="66" s="1"/>
  <c r="BA1923" i="66"/>
  <c r="BE1923" i="66"/>
  <c r="AY1923" i="66"/>
  <c r="BF1923" i="66"/>
  <c r="AZ1923" i="66"/>
  <c r="BD1923" i="66"/>
  <c r="BC1923" i="66"/>
  <c r="BB1923" i="66"/>
  <c r="AY1927" i="66"/>
  <c r="BB1927" i="66"/>
  <c r="AT1689" i="66"/>
  <c r="BM1689" i="66" s="1"/>
  <c r="BS1689" i="66"/>
  <c r="AU1689" i="66"/>
  <c r="BN1689" i="66" s="1"/>
  <c r="BG1689" i="66"/>
  <c r="BT1689" i="66"/>
  <c r="AP1689" i="66"/>
  <c r="BI1689" i="66" s="1"/>
  <c r="BU1689" i="66"/>
  <c r="AQ1689" i="66"/>
  <c r="BJ1689" i="66" s="1"/>
  <c r="AV1689" i="66"/>
  <c r="BO1689" i="66" s="1"/>
  <c r="AS1689" i="66"/>
  <c r="BL1689" i="66" s="1"/>
  <c r="AR1689" i="66"/>
  <c r="BK1689" i="66" s="1"/>
  <c r="BR1689" i="66"/>
  <c r="AO1689" i="66"/>
  <c r="BH1689" i="66" s="1"/>
  <c r="AU1826" i="66"/>
  <c r="BN1826" i="66" s="1"/>
  <c r="BG1826" i="66"/>
  <c r="AS1826" i="66"/>
  <c r="BL1826" i="66" s="1"/>
  <c r="AQ1826" i="66"/>
  <c r="BJ1826" i="66" s="1"/>
  <c r="AR1826" i="66"/>
  <c r="BK1826" i="66" s="1"/>
  <c r="AO1826" i="66"/>
  <c r="BH1826" i="66" s="1"/>
  <c r="AT1826" i="66"/>
  <c r="BM1826" i="66" s="1"/>
  <c r="BS1826" i="66"/>
  <c r="AV1826" i="66"/>
  <c r="BO1826" i="66" s="1"/>
  <c r="BT1826" i="66"/>
  <c r="BR1826" i="66"/>
  <c r="AP1826" i="66"/>
  <c r="BI1826" i="66" s="1"/>
  <c r="BU1826" i="66"/>
  <c r="BF1594" i="66"/>
  <c r="AY1594" i="66"/>
  <c r="AZ1594" i="66"/>
  <c r="BC1594" i="66"/>
  <c r="BB1594" i="66"/>
  <c r="BA1594" i="66"/>
  <c r="BD1594" i="66"/>
  <c r="BE1594" i="66"/>
  <c r="BF1907" i="66"/>
  <c r="AY1907" i="66"/>
  <c r="BB1907" i="66"/>
  <c r="BE1907" i="66"/>
  <c r="AZ1907" i="66"/>
  <c r="BA1907" i="66"/>
  <c r="BC1907" i="66"/>
  <c r="BD1907" i="66"/>
  <c r="AS1915" i="66"/>
  <c r="BL1915" i="66" s="1"/>
  <c r="AO1915" i="66"/>
  <c r="BH1915" i="66" s="1"/>
  <c r="BS1915" i="66"/>
  <c r="AR1915" i="66"/>
  <c r="BK1915" i="66" s="1"/>
  <c r="BG1915" i="66"/>
  <c r="BR1915" i="66"/>
  <c r="AV1915" i="66"/>
  <c r="BO1915" i="66" s="1"/>
  <c r="AP1915" i="66"/>
  <c r="BI1915" i="66" s="1"/>
  <c r="AT1915" i="66"/>
  <c r="BM1915" i="66" s="1"/>
  <c r="AU1915" i="66"/>
  <c r="BN1915" i="66" s="1"/>
  <c r="AQ1915" i="66"/>
  <c r="BJ1915" i="66" s="1"/>
  <c r="BT1915" i="66"/>
  <c r="BU1915" i="66"/>
  <c r="AQ1856" i="66"/>
  <c r="BJ1856" i="66" s="1"/>
  <c r="AR1856" i="66"/>
  <c r="BK1856" i="66" s="1"/>
  <c r="BS1856" i="66"/>
  <c r="AT1856" i="66"/>
  <c r="BM1856" i="66" s="1"/>
  <c r="AU1856" i="66"/>
  <c r="BN1856" i="66" s="1"/>
  <c r="AV1856" i="66"/>
  <c r="BO1856" i="66" s="1"/>
  <c r="AO1856" i="66"/>
  <c r="BH1856" i="66" s="1"/>
  <c r="AP1856" i="66"/>
  <c r="BI1856" i="66" s="1"/>
  <c r="BR1856" i="66"/>
  <c r="AS1856" i="66"/>
  <c r="BL1856" i="66" s="1"/>
  <c r="BT1856" i="66"/>
  <c r="BU1856" i="66"/>
  <c r="BG1856" i="66"/>
  <c r="AZ1901" i="66"/>
  <c r="BA1901" i="66"/>
  <c r="BB1901" i="66"/>
  <c r="BE1901" i="66"/>
  <c r="BC1901" i="66"/>
  <c r="BD1901" i="66"/>
  <c r="BF1901" i="66"/>
  <c r="AY1901" i="66"/>
  <c r="AR1759" i="66"/>
  <c r="BK1759" i="66" s="1"/>
  <c r="AS1759" i="66"/>
  <c r="BL1759" i="66" s="1"/>
  <c r="BR1759" i="66"/>
  <c r="AU1759" i="66"/>
  <c r="BN1759" i="66" s="1"/>
  <c r="AQ1759" i="66"/>
  <c r="BJ1759" i="66" s="1"/>
  <c r="AO1759" i="66"/>
  <c r="BH1759" i="66" s="1"/>
  <c r="AT1759" i="66"/>
  <c r="BM1759" i="66" s="1"/>
  <c r="BS1759" i="66"/>
  <c r="BT1759" i="66"/>
  <c r="AP1759" i="66"/>
  <c r="BI1759" i="66" s="1"/>
  <c r="BU1759" i="66"/>
  <c r="AV1759" i="66"/>
  <c r="BO1759" i="66" s="1"/>
  <c r="BG1759" i="66"/>
  <c r="AV1893" i="66"/>
  <c r="BO1893" i="66" s="1"/>
  <c r="BU1893" i="66"/>
  <c r="AO1893" i="66"/>
  <c r="BH1893" i="66" s="1"/>
  <c r="BR1893" i="66"/>
  <c r="AU1893" i="66"/>
  <c r="BN1893" i="66" s="1"/>
  <c r="AP1893" i="66"/>
  <c r="BI1893" i="66" s="1"/>
  <c r="BG1893" i="66"/>
  <c r="AR1893" i="66"/>
  <c r="BK1893" i="66" s="1"/>
  <c r="AQ1893" i="66"/>
  <c r="BJ1893" i="66" s="1"/>
  <c r="AS1893" i="66"/>
  <c r="BL1893" i="66" s="1"/>
  <c r="BT1893" i="66"/>
  <c r="AT1893" i="66"/>
  <c r="BM1893" i="66" s="1"/>
  <c r="BS1893" i="66"/>
  <c r="AU1623" i="66"/>
  <c r="BN1623" i="66" s="1"/>
  <c r="BG1623" i="66"/>
  <c r="BT1623" i="66"/>
  <c r="AV1623" i="66"/>
  <c r="BO1623" i="66" s="1"/>
  <c r="BU1623" i="66"/>
  <c r="AT1623" i="66"/>
  <c r="BM1623" i="66" s="1"/>
  <c r="BS1623" i="66"/>
  <c r="AP1623" i="66"/>
  <c r="BI1623" i="66" s="1"/>
  <c r="AQ1623" i="66"/>
  <c r="BJ1623" i="66" s="1"/>
  <c r="AS1623" i="66"/>
  <c r="BL1623" i="66" s="1"/>
  <c r="BR1623" i="66"/>
  <c r="AO1623" i="66"/>
  <c r="BH1623" i="66" s="1"/>
  <c r="AR1623" i="66"/>
  <c r="BK1623" i="66" s="1"/>
  <c r="AS1874" i="66"/>
  <c r="BL1874" i="66" s="1"/>
  <c r="BT1874" i="66"/>
  <c r="AO1874" i="66"/>
  <c r="BH1874" i="66" s="1"/>
  <c r="BR1874" i="66"/>
  <c r="AP1874" i="66"/>
  <c r="BI1874" i="66" s="1"/>
  <c r="AQ1874" i="66"/>
  <c r="BJ1874" i="66" s="1"/>
  <c r="BG1874" i="66"/>
  <c r="AR1874" i="66"/>
  <c r="BK1874" i="66" s="1"/>
  <c r="AU1874" i="66"/>
  <c r="BN1874" i="66" s="1"/>
  <c r="BS1874" i="66"/>
  <c r="AT1874" i="66"/>
  <c r="BM1874" i="66" s="1"/>
  <c r="BU1874" i="66"/>
  <c r="AV1874" i="66"/>
  <c r="BO1874" i="66" s="1"/>
  <c r="AO1913" i="66"/>
  <c r="BH1913" i="66" s="1"/>
  <c r="AQ1913" i="66"/>
  <c r="BJ1913" i="66" s="1"/>
  <c r="BU1913" i="66"/>
  <c r="AT1913" i="66"/>
  <c r="BM1913" i="66" s="1"/>
  <c r="AV1913" i="66"/>
  <c r="BO1913" i="66" s="1"/>
  <c r="BT1913" i="66"/>
  <c r="AP1913" i="66"/>
  <c r="BI1913" i="66" s="1"/>
  <c r="AR1913" i="66"/>
  <c r="BK1913" i="66" s="1"/>
  <c r="AS1913" i="66"/>
  <c r="BL1913" i="66" s="1"/>
  <c r="BR1913" i="66"/>
  <c r="BS1913" i="66"/>
  <c r="AU1913" i="66"/>
  <c r="BN1913" i="66" s="1"/>
  <c r="BG1913" i="66"/>
  <c r="AU1924" i="66"/>
  <c r="BN1924" i="66" s="1"/>
  <c r="BG1924" i="66"/>
  <c r="BT1924" i="66"/>
  <c r="AV1924" i="66"/>
  <c r="BO1924" i="66" s="1"/>
  <c r="BU1924" i="66"/>
  <c r="AP1924" i="66"/>
  <c r="BI1924" i="66" s="1"/>
  <c r="BS1924" i="66"/>
  <c r="AR1924" i="66"/>
  <c r="BK1924" i="66" s="1"/>
  <c r="AS1924" i="66"/>
  <c r="BL1924" i="66" s="1"/>
  <c r="AT1924" i="66"/>
  <c r="BM1924" i="66" s="1"/>
  <c r="AO1924" i="66"/>
  <c r="BH1924" i="66" s="1"/>
  <c r="AQ1924" i="66"/>
  <c r="BJ1924" i="66" s="1"/>
  <c r="BR1924" i="66"/>
  <c r="AP1622" i="66"/>
  <c r="BI1622" i="66" s="1"/>
  <c r="AQ1622" i="66"/>
  <c r="BJ1622" i="66" s="1"/>
  <c r="AR1622" i="66"/>
  <c r="BK1622" i="66" s="1"/>
  <c r="BR1622" i="66"/>
  <c r="BS1622" i="66"/>
  <c r="BU1622" i="66"/>
  <c r="AT1622" i="66"/>
  <c r="BM1622" i="66" s="1"/>
  <c r="AU1622" i="66"/>
  <c r="BN1622" i="66" s="1"/>
  <c r="AV1622" i="66"/>
  <c r="BO1622" i="66" s="1"/>
  <c r="BG1622" i="66"/>
  <c r="AO1622" i="66"/>
  <c r="BH1622" i="66" s="1"/>
  <c r="AS1622" i="66"/>
  <c r="BL1622" i="66" s="1"/>
  <c r="BT1622" i="66"/>
  <c r="AS1733" i="66"/>
  <c r="BL1733" i="66" s="1"/>
  <c r="BG1733" i="66"/>
  <c r="AT1733" i="66"/>
  <c r="BM1733" i="66" s="1"/>
  <c r="AO1733" i="66"/>
  <c r="BH1733" i="66" s="1"/>
  <c r="BT1733" i="66"/>
  <c r="AQ1733" i="66"/>
  <c r="BJ1733" i="66" s="1"/>
  <c r="BR1733" i="66"/>
  <c r="AP1733" i="66"/>
  <c r="BI1733" i="66" s="1"/>
  <c r="BU1733" i="66"/>
  <c r="AV1733" i="66"/>
  <c r="BO1733" i="66" s="1"/>
  <c r="BS1733" i="66"/>
  <c r="AU1733" i="66"/>
  <c r="BN1733" i="66" s="1"/>
  <c r="AR1733" i="66"/>
  <c r="BK1733" i="66" s="1"/>
  <c r="AP1761" i="66"/>
  <c r="BI1761" i="66" s="1"/>
  <c r="AQ1761" i="66"/>
  <c r="BJ1761" i="66" s="1"/>
  <c r="BR1761" i="66"/>
  <c r="AO1761" i="66"/>
  <c r="BH1761" i="66" s="1"/>
  <c r="BG1761" i="66"/>
  <c r="AU1761" i="66"/>
  <c r="BN1761" i="66" s="1"/>
  <c r="AR1761" i="66"/>
  <c r="BK1761" i="66" s="1"/>
  <c r="AT1761" i="66"/>
  <c r="BM1761" i="66" s="1"/>
  <c r="BU1761" i="66"/>
  <c r="AV1761" i="66"/>
  <c r="BO1761" i="66" s="1"/>
  <c r="BS1761" i="66"/>
  <c r="BT1761" i="66"/>
  <c r="AS1761" i="66"/>
  <c r="BL1761" i="66" s="1"/>
  <c r="AO1678" i="66"/>
  <c r="BH1678" i="66" s="1"/>
  <c r="BR1678" i="66"/>
  <c r="AP1678" i="66"/>
  <c r="BI1678" i="66" s="1"/>
  <c r="BS1678" i="66"/>
  <c r="AS1678" i="66"/>
  <c r="BL1678" i="66" s="1"/>
  <c r="AT1678" i="66"/>
  <c r="BM1678" i="66" s="1"/>
  <c r="BG1678" i="66"/>
  <c r="BT1678" i="66"/>
  <c r="BU1678" i="66"/>
  <c r="AQ1678" i="66"/>
  <c r="BJ1678" i="66" s="1"/>
  <c r="AR1678" i="66"/>
  <c r="BK1678" i="66" s="1"/>
  <c r="AU1678" i="66"/>
  <c r="BN1678" i="66" s="1"/>
  <c r="AV1678" i="66"/>
  <c r="BO1678" i="66" s="1"/>
  <c r="AU1908" i="66"/>
  <c r="BN1908" i="66" s="1"/>
  <c r="AO1908" i="66"/>
  <c r="BH1908" i="66" s="1"/>
  <c r="AP1908" i="66"/>
  <c r="BI1908" i="66" s="1"/>
  <c r="AQ1908" i="66"/>
  <c r="BJ1908" i="66" s="1"/>
  <c r="BG1908" i="66"/>
  <c r="AS1908" i="66"/>
  <c r="BL1908" i="66" s="1"/>
  <c r="AT1908" i="66"/>
  <c r="BM1908" i="66" s="1"/>
  <c r="BR1908" i="66"/>
  <c r="AV1908" i="66"/>
  <c r="BO1908" i="66" s="1"/>
  <c r="BS1908" i="66"/>
  <c r="BT1908" i="66"/>
  <c r="BU1908" i="66"/>
  <c r="AR1908" i="66"/>
  <c r="BK1908" i="66" s="1"/>
  <c r="AO1661" i="66"/>
  <c r="BH1661" i="66" s="1"/>
  <c r="BT1661" i="66"/>
  <c r="AR1661" i="66"/>
  <c r="BK1661" i="66" s="1"/>
  <c r="BG1661" i="66"/>
  <c r="AV1661" i="66"/>
  <c r="BO1661" i="66" s="1"/>
  <c r="BU1661" i="66"/>
  <c r="AT1661" i="66"/>
  <c r="BM1661" i="66" s="1"/>
  <c r="AU1661" i="66"/>
  <c r="BN1661" i="66" s="1"/>
  <c r="BR1661" i="66"/>
  <c r="BS1661" i="66"/>
  <c r="AP1661" i="66"/>
  <c r="BI1661" i="66" s="1"/>
  <c r="AQ1661" i="66"/>
  <c r="BJ1661" i="66" s="1"/>
  <c r="AS1661" i="66"/>
  <c r="BL1661" i="66" s="1"/>
  <c r="AT1580" i="66"/>
  <c r="BM1580" i="66" s="1"/>
  <c r="AU1580" i="66"/>
  <c r="BN1580" i="66" s="1"/>
  <c r="AV1580" i="66"/>
  <c r="BO1580" i="66" s="1"/>
  <c r="BT1580" i="66"/>
  <c r="AO1580" i="66"/>
  <c r="BH1580" i="66" s="1"/>
  <c r="AP1580" i="66"/>
  <c r="BI1580" i="66" s="1"/>
  <c r="BG1580" i="66"/>
  <c r="BU1580" i="66"/>
  <c r="AQ1580" i="66"/>
  <c r="BJ1580" i="66" s="1"/>
  <c r="AR1580" i="66"/>
  <c r="BK1580" i="66" s="1"/>
  <c r="BR1580" i="66"/>
  <c r="AS1580" i="66"/>
  <c r="BL1580" i="66" s="1"/>
  <c r="BS1580" i="66"/>
  <c r="BC1998" i="66"/>
  <c r="BF1998" i="66"/>
  <c r="BD1998" i="66"/>
  <c r="BE1998" i="66"/>
  <c r="AY1998" i="66"/>
  <c r="BB1998" i="66"/>
  <c r="AZ1998" i="66"/>
  <c r="BA1998" i="66"/>
  <c r="AT1859" i="66"/>
  <c r="BM1859" i="66" s="1"/>
  <c r="BS1859" i="66"/>
  <c r="AU1859" i="66"/>
  <c r="BN1859" i="66" s="1"/>
  <c r="BG1859" i="66"/>
  <c r="BT1859" i="66"/>
  <c r="AS1859" i="66"/>
  <c r="BL1859" i="66" s="1"/>
  <c r="BR1859" i="66"/>
  <c r="BU1859" i="66"/>
  <c r="AQ1859" i="66"/>
  <c r="BJ1859" i="66" s="1"/>
  <c r="AO1859" i="66"/>
  <c r="BH1859" i="66" s="1"/>
  <c r="AP1859" i="66"/>
  <c r="BI1859" i="66" s="1"/>
  <c r="AR1859" i="66"/>
  <c r="BK1859" i="66" s="1"/>
  <c r="AV1859" i="66"/>
  <c r="BO1859" i="66" s="1"/>
  <c r="AP1540" i="66"/>
  <c r="BI1540" i="66" s="1"/>
  <c r="AU1540" i="66"/>
  <c r="BN1540" i="66" s="1"/>
  <c r="AV1540" i="66"/>
  <c r="BO1540" i="66" s="1"/>
  <c r="AO1540" i="66"/>
  <c r="BH1540" i="66" s="1"/>
  <c r="AQ1540" i="66"/>
  <c r="BJ1540" i="66" s="1"/>
  <c r="BG1540" i="66"/>
  <c r="AS1540" i="66"/>
  <c r="BL1540" i="66" s="1"/>
  <c r="BU1540" i="66"/>
  <c r="AT1540" i="66"/>
  <c r="BM1540" i="66" s="1"/>
  <c r="AR1540" i="66"/>
  <c r="BK1540" i="66" s="1"/>
  <c r="BT1540" i="66"/>
  <c r="BS1540" i="66"/>
  <c r="BR1540" i="66"/>
  <c r="AR1602" i="66"/>
  <c r="BK1602" i="66" s="1"/>
  <c r="AS1602" i="66"/>
  <c r="BL1602" i="66" s="1"/>
  <c r="BG1602" i="66"/>
  <c r="AT1602" i="66"/>
  <c r="BM1602" i="66" s="1"/>
  <c r="BS1602" i="66"/>
  <c r="BT1602" i="66"/>
  <c r="BU1602" i="66"/>
  <c r="AQ1602" i="66"/>
  <c r="BJ1602" i="66" s="1"/>
  <c r="AU1602" i="66"/>
  <c r="BN1602" i="66" s="1"/>
  <c r="BR1602" i="66"/>
  <c r="AV1602" i="66"/>
  <c r="BO1602" i="66" s="1"/>
  <c r="AO1602" i="66"/>
  <c r="BH1602" i="66" s="1"/>
  <c r="AP1602" i="66"/>
  <c r="BI1602" i="66" s="1"/>
  <c r="AO1841" i="66"/>
  <c r="BH1841" i="66" s="1"/>
  <c r="BR1841" i="66"/>
  <c r="BS1841" i="66"/>
  <c r="AR1841" i="66"/>
  <c r="BK1841" i="66" s="1"/>
  <c r="BG1841" i="66"/>
  <c r="AP1841" i="66"/>
  <c r="BI1841" i="66" s="1"/>
  <c r="AT1841" i="66"/>
  <c r="BM1841" i="66" s="1"/>
  <c r="BT1841" i="66"/>
  <c r="AQ1841" i="66"/>
  <c r="BJ1841" i="66" s="1"/>
  <c r="AS1841" i="66"/>
  <c r="BL1841" i="66" s="1"/>
  <c r="AU1841" i="66"/>
  <c r="BN1841" i="66" s="1"/>
  <c r="BU1841" i="66"/>
  <c r="AV1841" i="66"/>
  <c r="BO1841" i="66" s="1"/>
  <c r="AQ1844" i="66"/>
  <c r="BJ1844" i="66" s="1"/>
  <c r="AR1844" i="66"/>
  <c r="BK1844" i="66" s="1"/>
  <c r="AV1844" i="66"/>
  <c r="BO1844" i="66" s="1"/>
  <c r="AT1844" i="66"/>
  <c r="BM1844" i="66" s="1"/>
  <c r="AU1844" i="66"/>
  <c r="BN1844" i="66" s="1"/>
  <c r="AO1844" i="66"/>
  <c r="BH1844" i="66" s="1"/>
  <c r="BR1844" i="66"/>
  <c r="BU1844" i="66"/>
  <c r="AP1844" i="66"/>
  <c r="BI1844" i="66" s="1"/>
  <c r="BS1844" i="66"/>
  <c r="AS1844" i="66"/>
  <c r="BL1844" i="66" s="1"/>
  <c r="BT1844" i="66"/>
  <c r="BG1844" i="66"/>
  <c r="AO1593" i="66"/>
  <c r="BH1593" i="66" s="1"/>
  <c r="AP1593" i="66"/>
  <c r="BI1593" i="66" s="1"/>
  <c r="AQ1593" i="66"/>
  <c r="BJ1593" i="66" s="1"/>
  <c r="BS1593" i="66"/>
  <c r="BT1593" i="66"/>
  <c r="BU1593" i="66"/>
  <c r="AU1593" i="66"/>
  <c r="BN1593" i="66" s="1"/>
  <c r="BG1593" i="66"/>
  <c r="BR1593" i="66"/>
  <c r="AS1593" i="66"/>
  <c r="BL1593" i="66" s="1"/>
  <c r="AR1593" i="66"/>
  <c r="BK1593" i="66" s="1"/>
  <c r="AT1593" i="66"/>
  <c r="BM1593" i="66" s="1"/>
  <c r="AV1593" i="66"/>
  <c r="BO1593" i="66" s="1"/>
  <c r="AQ1615" i="66"/>
  <c r="BJ1615" i="66" s="1"/>
  <c r="AR1615" i="66"/>
  <c r="BK1615" i="66" s="1"/>
  <c r="AS1615" i="66"/>
  <c r="BL1615" i="66" s="1"/>
  <c r="BR1615" i="66"/>
  <c r="BS1615" i="66"/>
  <c r="BT1615" i="66"/>
  <c r="BU1615" i="66"/>
  <c r="AT1615" i="66"/>
  <c r="BM1615" i="66" s="1"/>
  <c r="AO1615" i="66"/>
  <c r="BH1615" i="66" s="1"/>
  <c r="AP1615" i="66"/>
  <c r="BI1615" i="66" s="1"/>
  <c r="AU1615" i="66"/>
  <c r="BN1615" i="66" s="1"/>
  <c r="BG1615" i="66"/>
  <c r="AV1615" i="66"/>
  <c r="BO1615" i="66" s="1"/>
  <c r="AT1653" i="66"/>
  <c r="BM1653" i="66" s="1"/>
  <c r="BS1653" i="66"/>
  <c r="AU1653" i="66"/>
  <c r="BN1653" i="66" s="1"/>
  <c r="BG1653" i="66"/>
  <c r="BT1653" i="66"/>
  <c r="AP1653" i="66"/>
  <c r="BI1653" i="66" s="1"/>
  <c r="BU1653" i="66"/>
  <c r="AQ1653" i="66"/>
  <c r="BJ1653" i="66" s="1"/>
  <c r="BR1653" i="66"/>
  <c r="AO1653" i="66"/>
  <c r="BH1653" i="66" s="1"/>
  <c r="AS1653" i="66"/>
  <c r="BL1653" i="66" s="1"/>
  <c r="AR1653" i="66"/>
  <c r="BK1653" i="66" s="1"/>
  <c r="AV1653" i="66"/>
  <c r="BO1653" i="66" s="1"/>
  <c r="AS1708" i="66"/>
  <c r="BL1708" i="66" s="1"/>
  <c r="BR1708" i="66"/>
  <c r="AT1708" i="66"/>
  <c r="BM1708" i="66" s="1"/>
  <c r="BS1708" i="66"/>
  <c r="AQ1708" i="66"/>
  <c r="BJ1708" i="66" s="1"/>
  <c r="AR1708" i="66"/>
  <c r="BK1708" i="66" s="1"/>
  <c r="AU1708" i="66"/>
  <c r="BN1708" i="66" s="1"/>
  <c r="AP1708" i="66"/>
  <c r="BI1708" i="66" s="1"/>
  <c r="BT1708" i="66"/>
  <c r="BG1708" i="66"/>
  <c r="BU1708" i="66"/>
  <c r="AO1708" i="66"/>
  <c r="BH1708" i="66" s="1"/>
  <c r="AV1708" i="66"/>
  <c r="BO1708" i="66" s="1"/>
  <c r="AO1521" i="66"/>
  <c r="BH1521" i="66" s="1"/>
  <c r="BR1521" i="66"/>
  <c r="AR1521" i="66"/>
  <c r="BK1521" i="66" s="1"/>
  <c r="BU1521" i="66"/>
  <c r="AU1521" i="66"/>
  <c r="BN1521" i="66" s="1"/>
  <c r="AV1521" i="66"/>
  <c r="BO1521" i="66" s="1"/>
  <c r="AP1521" i="66"/>
  <c r="BI1521" i="66" s="1"/>
  <c r="BS1521" i="66"/>
  <c r="AQ1521" i="66"/>
  <c r="BJ1521" i="66" s="1"/>
  <c r="BT1521" i="66"/>
  <c r="AS1521" i="66"/>
  <c r="BL1521" i="66" s="1"/>
  <c r="BG1521" i="66"/>
  <c r="AT1521" i="66"/>
  <c r="BM1521" i="66" s="1"/>
  <c r="AP1953" i="66"/>
  <c r="BI1953" i="66" s="1"/>
  <c r="AQ1953" i="66"/>
  <c r="BJ1953" i="66" s="1"/>
  <c r="BU1953" i="66"/>
  <c r="BT1953" i="66"/>
  <c r="BR1953" i="66"/>
  <c r="AR1953" i="66"/>
  <c r="BK1953" i="66" s="1"/>
  <c r="BS1953" i="66"/>
  <c r="AO1953" i="66"/>
  <c r="BH1953" i="66" s="1"/>
  <c r="AS1953" i="66"/>
  <c r="BL1953" i="66" s="1"/>
  <c r="BG1953" i="66"/>
  <c r="AT1953" i="66"/>
  <c r="BM1953" i="66" s="1"/>
  <c r="AU1953" i="66"/>
  <c r="BN1953" i="66" s="1"/>
  <c r="AV1953" i="66"/>
  <c r="BO1953" i="66" s="1"/>
  <c r="AQ1710" i="66"/>
  <c r="BJ1710" i="66" s="1"/>
  <c r="AR1710" i="66"/>
  <c r="BK1710" i="66" s="1"/>
  <c r="AS1710" i="66"/>
  <c r="BL1710" i="66" s="1"/>
  <c r="BG1710" i="66"/>
  <c r="BU1710" i="66"/>
  <c r="AT1710" i="66"/>
  <c r="BM1710" i="66" s="1"/>
  <c r="AU1710" i="66"/>
  <c r="BN1710" i="66" s="1"/>
  <c r="AV1710" i="66"/>
  <c r="BO1710" i="66" s="1"/>
  <c r="AO1710" i="66"/>
  <c r="BH1710" i="66" s="1"/>
  <c r="AP1710" i="66"/>
  <c r="BI1710" i="66" s="1"/>
  <c r="BT1710" i="66"/>
  <c r="BR1710" i="66"/>
  <c r="BS1710" i="66"/>
  <c r="AO1934" i="66"/>
  <c r="BH1934" i="66" s="1"/>
  <c r="AT1934" i="66"/>
  <c r="BM1934" i="66" s="1"/>
  <c r="BG1934" i="66"/>
  <c r="BR1934" i="66"/>
  <c r="AU1934" i="66"/>
  <c r="BN1934" i="66" s="1"/>
  <c r="AV1934" i="66"/>
  <c r="BO1934" i="66" s="1"/>
  <c r="BS1934" i="66"/>
  <c r="AP1934" i="66"/>
  <c r="BI1934" i="66" s="1"/>
  <c r="BU1934" i="66"/>
  <c r="AQ1934" i="66"/>
  <c r="BJ1934" i="66" s="1"/>
  <c r="AS1934" i="66"/>
  <c r="BL1934" i="66" s="1"/>
  <c r="AR1934" i="66"/>
  <c r="BK1934" i="66" s="1"/>
  <c r="BT1934" i="66"/>
  <c r="AS1609" i="66"/>
  <c r="BL1609" i="66" s="1"/>
  <c r="AT1609" i="66"/>
  <c r="BM1609" i="66" s="1"/>
  <c r="BG1609" i="66"/>
  <c r="AU1609" i="66"/>
  <c r="BN1609" i="66" s="1"/>
  <c r="AQ1609" i="66"/>
  <c r="BJ1609" i="66" s="1"/>
  <c r="AP1609" i="66"/>
  <c r="BI1609" i="66" s="1"/>
  <c r="BT1609" i="66"/>
  <c r="BS1609" i="66"/>
  <c r="BU1609" i="66"/>
  <c r="AO1609" i="66"/>
  <c r="BH1609" i="66" s="1"/>
  <c r="AR1609" i="66"/>
  <c r="BK1609" i="66" s="1"/>
  <c r="AV1609" i="66"/>
  <c r="BO1609" i="66" s="1"/>
  <c r="BR1609" i="66"/>
  <c r="AT1630" i="66"/>
  <c r="BM1630" i="66" s="1"/>
  <c r="AU1630" i="66"/>
  <c r="BN1630" i="66" s="1"/>
  <c r="BS1630" i="66"/>
  <c r="BT1630" i="66"/>
  <c r="AR1630" i="66"/>
  <c r="BK1630" i="66" s="1"/>
  <c r="AQ1630" i="66"/>
  <c r="BJ1630" i="66" s="1"/>
  <c r="AO1630" i="66"/>
  <c r="BH1630" i="66" s="1"/>
  <c r="AS1630" i="66"/>
  <c r="BL1630" i="66" s="1"/>
  <c r="BU1630" i="66"/>
  <c r="BR1630" i="66"/>
  <c r="AP1630" i="66"/>
  <c r="BI1630" i="66" s="1"/>
  <c r="BG1630" i="66"/>
  <c r="AV1630" i="66"/>
  <c r="BO1630" i="66" s="1"/>
  <c r="AO1666" i="66"/>
  <c r="BH1666" i="66" s="1"/>
  <c r="BT1666" i="66"/>
  <c r="BR1666" i="66"/>
  <c r="AP1666" i="66"/>
  <c r="BI1666" i="66" s="1"/>
  <c r="BG1666" i="66"/>
  <c r="AQ1666" i="66"/>
  <c r="BJ1666" i="66" s="1"/>
  <c r="AS1666" i="66"/>
  <c r="BL1666" i="66" s="1"/>
  <c r="AR1666" i="66"/>
  <c r="BK1666" i="66" s="1"/>
  <c r="AT1666" i="66"/>
  <c r="BM1666" i="66" s="1"/>
  <c r="AU1666" i="66"/>
  <c r="BN1666" i="66" s="1"/>
  <c r="AV1666" i="66"/>
  <c r="BO1666" i="66" s="1"/>
  <c r="BS1666" i="66"/>
  <c r="BU1666" i="66"/>
  <c r="AS1641" i="66"/>
  <c r="BL1641" i="66" s="1"/>
  <c r="BR1641" i="66"/>
  <c r="AT1641" i="66"/>
  <c r="BM1641" i="66" s="1"/>
  <c r="BS1641" i="66"/>
  <c r="AP1641" i="66"/>
  <c r="BI1641" i="66" s="1"/>
  <c r="AQ1641" i="66"/>
  <c r="BJ1641" i="66" s="1"/>
  <c r="AU1641" i="66"/>
  <c r="BN1641" i="66" s="1"/>
  <c r="AV1641" i="66"/>
  <c r="BO1641" i="66" s="1"/>
  <c r="BU1641" i="66"/>
  <c r="BG1641" i="66"/>
  <c r="AO1641" i="66"/>
  <c r="BH1641" i="66" s="1"/>
  <c r="AR1641" i="66"/>
  <c r="BK1641" i="66" s="1"/>
  <c r="BT1641" i="66"/>
  <c r="BC1611" i="66"/>
  <c r="BD1611" i="66"/>
  <c r="BA1611" i="66"/>
  <c r="BB1611" i="66"/>
  <c r="AY1611" i="66"/>
  <c r="BE1611" i="66"/>
  <c r="AZ1611" i="66"/>
  <c r="BF1611" i="66"/>
  <c r="AU1682" i="66"/>
  <c r="BN1682" i="66" s="1"/>
  <c r="BG1682" i="66"/>
  <c r="BT1682" i="66"/>
  <c r="AV1682" i="66"/>
  <c r="BO1682" i="66" s="1"/>
  <c r="BU1682" i="66"/>
  <c r="AO1682" i="66"/>
  <c r="BH1682" i="66" s="1"/>
  <c r="AR1682" i="66"/>
  <c r="BK1682" i="66" s="1"/>
  <c r="AP1682" i="66"/>
  <c r="BI1682" i="66" s="1"/>
  <c r="BR1682" i="66"/>
  <c r="AQ1682" i="66"/>
  <c r="BJ1682" i="66" s="1"/>
  <c r="BS1682" i="66"/>
  <c r="AT1682" i="66"/>
  <c r="BM1682" i="66" s="1"/>
  <c r="AS1682" i="66"/>
  <c r="BL1682" i="66" s="1"/>
  <c r="AQ1746" i="66"/>
  <c r="BJ1746" i="66" s="1"/>
  <c r="AR1746" i="66"/>
  <c r="BK1746" i="66" s="1"/>
  <c r="AS1746" i="66"/>
  <c r="BL1746" i="66" s="1"/>
  <c r="BG1746" i="66"/>
  <c r="BU1746" i="66"/>
  <c r="AT1746" i="66"/>
  <c r="BM1746" i="66" s="1"/>
  <c r="AV1746" i="66"/>
  <c r="BO1746" i="66" s="1"/>
  <c r="AU1746" i="66"/>
  <c r="BN1746" i="66" s="1"/>
  <c r="BS1746" i="66"/>
  <c r="BR1746" i="66"/>
  <c r="BT1746" i="66"/>
  <c r="AP1746" i="66"/>
  <c r="BI1746" i="66" s="1"/>
  <c r="AO1746" i="66"/>
  <c r="BH1746" i="66" s="1"/>
  <c r="AR1991" i="66"/>
  <c r="BK1991" i="66" s="1"/>
  <c r="AS1991" i="66"/>
  <c r="BL1991" i="66" s="1"/>
  <c r="BR1991" i="66"/>
  <c r="BG1991" i="66"/>
  <c r="AT1991" i="66"/>
  <c r="BM1991" i="66" s="1"/>
  <c r="BS1991" i="66"/>
  <c r="AU1991" i="66"/>
  <c r="BN1991" i="66" s="1"/>
  <c r="BT1991" i="66"/>
  <c r="AV1991" i="66"/>
  <c r="BO1991" i="66" s="1"/>
  <c r="BU1991" i="66"/>
  <c r="AQ1991" i="66"/>
  <c r="BJ1991" i="66" s="1"/>
  <c r="AP1991" i="66"/>
  <c r="BI1991" i="66" s="1"/>
  <c r="AO1991" i="66"/>
  <c r="BH1991" i="66" s="1"/>
  <c r="AS1539" i="66"/>
  <c r="BL1539" i="66" s="1"/>
  <c r="BR1539" i="66"/>
  <c r="AT1539" i="66"/>
  <c r="BM1539" i="66" s="1"/>
  <c r="BS1539" i="66"/>
  <c r="BT1539" i="66"/>
  <c r="AO1539" i="66"/>
  <c r="BH1539" i="66" s="1"/>
  <c r="BU1539" i="66"/>
  <c r="AP1539" i="66"/>
  <c r="BI1539" i="66" s="1"/>
  <c r="BG1539" i="66"/>
  <c r="AU1539" i="66"/>
  <c r="BN1539" i="66" s="1"/>
  <c r="AV1539" i="66"/>
  <c r="BO1539" i="66" s="1"/>
  <c r="AR1539" i="66"/>
  <c r="BK1539" i="66" s="1"/>
  <c r="AQ1539" i="66"/>
  <c r="BJ1539" i="66" s="1"/>
  <c r="AO1903" i="66"/>
  <c r="BH1903" i="66" s="1"/>
  <c r="AQ1903" i="66"/>
  <c r="BJ1903" i="66" s="1"/>
  <c r="BT1903" i="66"/>
  <c r="AT1903" i="66"/>
  <c r="BM1903" i="66" s="1"/>
  <c r="AU1903" i="66"/>
  <c r="BN1903" i="66" s="1"/>
  <c r="AV1903" i="66"/>
  <c r="BO1903" i="66" s="1"/>
  <c r="BS1903" i="66"/>
  <c r="BU1903" i="66"/>
  <c r="BG1903" i="66"/>
  <c r="AP1903" i="66"/>
  <c r="BI1903" i="66" s="1"/>
  <c r="AR1903" i="66"/>
  <c r="BK1903" i="66" s="1"/>
  <c r="AS1903" i="66"/>
  <c r="BL1903" i="66" s="1"/>
  <c r="BR1903" i="66"/>
  <c r="AQ1814" i="66"/>
  <c r="BJ1814" i="66" s="1"/>
  <c r="BR1814" i="66"/>
  <c r="AT1814" i="66"/>
  <c r="BM1814" i="66" s="1"/>
  <c r="BG1814" i="66"/>
  <c r="BS1814" i="66"/>
  <c r="AP1814" i="66"/>
  <c r="BI1814" i="66" s="1"/>
  <c r="AR1814" i="66"/>
  <c r="BK1814" i="66" s="1"/>
  <c r="AS1814" i="66"/>
  <c r="BL1814" i="66" s="1"/>
  <c r="AU1814" i="66"/>
  <c r="BN1814" i="66" s="1"/>
  <c r="BU1814" i="66"/>
  <c r="AO1814" i="66"/>
  <c r="BH1814" i="66" s="1"/>
  <c r="BT1814" i="66"/>
  <c r="AV1814" i="66"/>
  <c r="BO1814" i="66" s="1"/>
  <c r="BF1725" i="66"/>
  <c r="BD1725" i="66"/>
  <c r="BE1725" i="66"/>
  <c r="BC1725" i="66"/>
  <c r="AY1725" i="66"/>
  <c r="BA1725" i="66"/>
  <c r="AZ1725" i="66"/>
  <c r="BB1725" i="66"/>
  <c r="AU1577" i="66"/>
  <c r="BN1577" i="66" s="1"/>
  <c r="BG1577" i="66"/>
  <c r="BT1577" i="66"/>
  <c r="AV1577" i="66"/>
  <c r="BO1577" i="66" s="1"/>
  <c r="BU1577" i="66"/>
  <c r="BR1577" i="66"/>
  <c r="AO1577" i="66"/>
  <c r="BH1577" i="66" s="1"/>
  <c r="BS1577" i="66"/>
  <c r="AP1577" i="66"/>
  <c r="BI1577" i="66" s="1"/>
  <c r="AQ1577" i="66"/>
  <c r="BJ1577" i="66" s="1"/>
  <c r="AS1577" i="66"/>
  <c r="BL1577" i="66" s="1"/>
  <c r="AT1577" i="66"/>
  <c r="BM1577" i="66" s="1"/>
  <c r="AR1577" i="66"/>
  <c r="BK1577" i="66" s="1"/>
  <c r="AS1843" i="66"/>
  <c r="BL1843" i="66" s="1"/>
  <c r="BU1843" i="66"/>
  <c r="AP1843" i="66"/>
  <c r="BI1843" i="66" s="1"/>
  <c r="BT1843" i="66"/>
  <c r="AU1843" i="66"/>
  <c r="BN1843" i="66" s="1"/>
  <c r="AV1843" i="66"/>
  <c r="BO1843" i="66" s="1"/>
  <c r="BR1843" i="66"/>
  <c r="AT1843" i="66"/>
  <c r="BM1843" i="66" s="1"/>
  <c r="BS1843" i="66"/>
  <c r="BG1843" i="66"/>
  <c r="AO1843" i="66"/>
  <c r="BH1843" i="66" s="1"/>
  <c r="AQ1843" i="66"/>
  <c r="BJ1843" i="66" s="1"/>
  <c r="AR1843" i="66"/>
  <c r="BK1843" i="66" s="1"/>
  <c r="AO1918" i="66"/>
  <c r="BH1918" i="66" s="1"/>
  <c r="AP1918" i="66"/>
  <c r="BI1918" i="66" s="1"/>
  <c r="AU1918" i="66"/>
  <c r="BN1918" i="66" s="1"/>
  <c r="AV1918" i="66"/>
  <c r="BO1918" i="66" s="1"/>
  <c r="AT1918" i="66"/>
  <c r="BM1918" i="66" s="1"/>
  <c r="BG1918" i="66"/>
  <c r="AR1918" i="66"/>
  <c r="BK1918" i="66" s="1"/>
  <c r="AQ1918" i="66"/>
  <c r="BJ1918" i="66" s="1"/>
  <c r="AS1918" i="66"/>
  <c r="BL1918" i="66" s="1"/>
  <c r="BR1918" i="66"/>
  <c r="BU1918" i="66"/>
  <c r="BS1918" i="66"/>
  <c r="BT1918" i="66"/>
  <c r="AS1830" i="66"/>
  <c r="BL1830" i="66" s="1"/>
  <c r="BR1830" i="66"/>
  <c r="AT1830" i="66"/>
  <c r="BM1830" i="66" s="1"/>
  <c r="BS1830" i="66"/>
  <c r="AR1830" i="66"/>
  <c r="BK1830" i="66" s="1"/>
  <c r="BT1830" i="66"/>
  <c r="AO1830" i="66"/>
  <c r="BH1830" i="66" s="1"/>
  <c r="BG1830" i="66"/>
  <c r="AQ1830" i="66"/>
  <c r="BJ1830" i="66" s="1"/>
  <c r="AP1830" i="66"/>
  <c r="BI1830" i="66" s="1"/>
  <c r="AV1830" i="66"/>
  <c r="BO1830" i="66" s="1"/>
  <c r="BU1830" i="66"/>
  <c r="AU1830" i="66"/>
  <c r="BN1830" i="66" s="1"/>
  <c r="AS1854" i="66"/>
  <c r="BL1854" i="66" s="1"/>
  <c r="BR1854" i="66"/>
  <c r="AT1854" i="66"/>
  <c r="BM1854" i="66" s="1"/>
  <c r="BS1854" i="66"/>
  <c r="AV1854" i="66"/>
  <c r="BO1854" i="66" s="1"/>
  <c r="BT1854" i="66"/>
  <c r="BU1854" i="66"/>
  <c r="AO1854" i="66"/>
  <c r="BH1854" i="66" s="1"/>
  <c r="AP1854" i="66"/>
  <c r="BI1854" i="66" s="1"/>
  <c r="AR1854" i="66"/>
  <c r="BK1854" i="66" s="1"/>
  <c r="AQ1854" i="66"/>
  <c r="BJ1854" i="66" s="1"/>
  <c r="AU1854" i="66"/>
  <c r="BN1854" i="66" s="1"/>
  <c r="BG1854" i="66"/>
  <c r="AV1975" i="66"/>
  <c r="BO1975" i="66" s="1"/>
  <c r="BU1975" i="66"/>
  <c r="AP1975" i="66"/>
  <c r="BI1975" i="66" s="1"/>
  <c r="AO1975" i="66"/>
  <c r="BH1975" i="66" s="1"/>
  <c r="BG1975" i="66"/>
  <c r="AR1975" i="66"/>
  <c r="BK1975" i="66" s="1"/>
  <c r="BR1975" i="66"/>
  <c r="AQ1975" i="66"/>
  <c r="BJ1975" i="66" s="1"/>
  <c r="AU1975" i="66"/>
  <c r="BN1975" i="66" s="1"/>
  <c r="AS1975" i="66"/>
  <c r="BL1975" i="66" s="1"/>
  <c r="BT1975" i="66"/>
  <c r="AT1975" i="66"/>
  <c r="BM1975" i="66" s="1"/>
  <c r="BS1975" i="66"/>
  <c r="AS1842" i="66"/>
  <c r="BL1842" i="66" s="1"/>
  <c r="BR1842" i="66"/>
  <c r="AT1842" i="66"/>
  <c r="BM1842" i="66" s="1"/>
  <c r="BS1842" i="66"/>
  <c r="AP1842" i="66"/>
  <c r="BI1842" i="66" s="1"/>
  <c r="BU1842" i="66"/>
  <c r="AR1842" i="66"/>
  <c r="BK1842" i="66" s="1"/>
  <c r="AU1842" i="66"/>
  <c r="BN1842" i="66" s="1"/>
  <c r="AO1842" i="66"/>
  <c r="BH1842" i="66" s="1"/>
  <c r="AQ1842" i="66"/>
  <c r="BJ1842" i="66" s="1"/>
  <c r="AV1842" i="66"/>
  <c r="BO1842" i="66" s="1"/>
  <c r="BT1842" i="66"/>
  <c r="BG1842" i="66"/>
  <c r="BC1974" i="66"/>
  <c r="BF1974" i="66"/>
  <c r="BD1974" i="66"/>
  <c r="BE1974" i="66"/>
  <c r="AZ1974" i="66"/>
  <c r="AY1974" i="66"/>
  <c r="BA1974" i="66"/>
  <c r="BB1974" i="66"/>
  <c r="AO1612" i="66"/>
  <c r="BH1612" i="66" s="1"/>
  <c r="AP1612" i="66"/>
  <c r="BI1612" i="66" s="1"/>
  <c r="BT1612" i="66"/>
  <c r="BU1612" i="66"/>
  <c r="AQ1612" i="66"/>
  <c r="BJ1612" i="66" s="1"/>
  <c r="BG1612" i="66"/>
  <c r="AR1612" i="66"/>
  <c r="BK1612" i="66" s="1"/>
  <c r="BR1612" i="66"/>
  <c r="AS1612" i="66"/>
  <c r="BL1612" i="66" s="1"/>
  <c r="AV1612" i="66"/>
  <c r="BO1612" i="66" s="1"/>
  <c r="AU1612" i="66"/>
  <c r="BN1612" i="66" s="1"/>
  <c r="BS1612" i="66"/>
  <c r="AT1612" i="66"/>
  <c r="BM1612" i="66" s="1"/>
  <c r="AT1551" i="66"/>
  <c r="BM1551" i="66" s="1"/>
  <c r="BS1551" i="66"/>
  <c r="AU1551" i="66"/>
  <c r="BN1551" i="66" s="1"/>
  <c r="BG1551" i="66"/>
  <c r="BT1551" i="66"/>
  <c r="AS1551" i="66"/>
  <c r="BL1551" i="66" s="1"/>
  <c r="AV1551" i="66"/>
  <c r="BO1551" i="66" s="1"/>
  <c r="AO1551" i="66"/>
  <c r="BH1551" i="66" s="1"/>
  <c r="BR1551" i="66"/>
  <c r="AQ1551" i="66"/>
  <c r="BJ1551" i="66" s="1"/>
  <c r="AR1551" i="66"/>
  <c r="BK1551" i="66" s="1"/>
  <c r="BU1551" i="66"/>
  <c r="AP1551" i="66"/>
  <c r="BI1551" i="66" s="1"/>
  <c r="AP1673" i="66"/>
  <c r="BI1673" i="66" s="1"/>
  <c r="BR1673" i="66"/>
  <c r="AQ1673" i="66"/>
  <c r="BJ1673" i="66" s="1"/>
  <c r="BS1673" i="66"/>
  <c r="BU1673" i="66"/>
  <c r="AS1673" i="66"/>
  <c r="BL1673" i="66" s="1"/>
  <c r="AV1673" i="66"/>
  <c r="BO1673" i="66" s="1"/>
  <c r="AT1673" i="66"/>
  <c r="BM1673" i="66" s="1"/>
  <c r="AO1673" i="66"/>
  <c r="BH1673" i="66" s="1"/>
  <c r="AR1673" i="66"/>
  <c r="BK1673" i="66" s="1"/>
  <c r="BT1673" i="66"/>
  <c r="BG1673" i="66"/>
  <c r="AU1673" i="66"/>
  <c r="BN1673" i="66" s="1"/>
  <c r="AU1697" i="66"/>
  <c r="BN1697" i="66" s="1"/>
  <c r="AV1697" i="66"/>
  <c r="BO1697" i="66" s="1"/>
  <c r="BR1697" i="66"/>
  <c r="BU1697" i="66"/>
  <c r="AP1697" i="66"/>
  <c r="BI1697" i="66" s="1"/>
  <c r="BG1697" i="66"/>
  <c r="AT1697" i="66"/>
  <c r="BM1697" i="66" s="1"/>
  <c r="AO1697" i="66"/>
  <c r="BH1697" i="66" s="1"/>
  <c r="AQ1697" i="66"/>
  <c r="BJ1697" i="66" s="1"/>
  <c r="AR1697" i="66"/>
  <c r="BK1697" i="66" s="1"/>
  <c r="AS1697" i="66"/>
  <c r="BL1697" i="66" s="1"/>
  <c r="BS1697" i="66"/>
  <c r="BT1697" i="66"/>
  <c r="AV1699" i="66"/>
  <c r="BO1699" i="66" s="1"/>
  <c r="BU1699" i="66"/>
  <c r="AP1699" i="66"/>
  <c r="BI1699" i="66" s="1"/>
  <c r="BR1699" i="66"/>
  <c r="AQ1699" i="66"/>
  <c r="BJ1699" i="66" s="1"/>
  <c r="BS1699" i="66"/>
  <c r="BT1699" i="66"/>
  <c r="AR1699" i="66"/>
  <c r="BK1699" i="66" s="1"/>
  <c r="BG1699" i="66"/>
  <c r="AT1699" i="66"/>
  <c r="BM1699" i="66" s="1"/>
  <c r="AO1699" i="66"/>
  <c r="BH1699" i="66" s="1"/>
  <c r="AS1699" i="66"/>
  <c r="BL1699" i="66" s="1"/>
  <c r="AU1699" i="66"/>
  <c r="BN1699" i="66" s="1"/>
  <c r="AU1774" i="66"/>
  <c r="BN1774" i="66" s="1"/>
  <c r="BG1774" i="66"/>
  <c r="BT1774" i="66"/>
  <c r="AP1774" i="66"/>
  <c r="BI1774" i="66" s="1"/>
  <c r="BU1774" i="66"/>
  <c r="BS1774" i="66"/>
  <c r="AR1774" i="66"/>
  <c r="BK1774" i="66" s="1"/>
  <c r="AO1774" i="66"/>
  <c r="BH1774" i="66" s="1"/>
  <c r="AQ1774" i="66"/>
  <c r="BJ1774" i="66" s="1"/>
  <c r="AT1774" i="66"/>
  <c r="BM1774" i="66" s="1"/>
  <c r="BR1774" i="66"/>
  <c r="AS1774" i="66"/>
  <c r="BL1774" i="66" s="1"/>
  <c r="AV1774" i="66"/>
  <c r="BO1774" i="66" s="1"/>
  <c r="AY1599" i="66"/>
  <c r="BE1599" i="66"/>
  <c r="BF1599" i="66"/>
  <c r="BC1599" i="66"/>
  <c r="BD1599" i="66"/>
  <c r="AZ1599" i="66"/>
  <c r="BA1599" i="66"/>
  <c r="BB1599" i="66"/>
  <c r="AO1588" i="66"/>
  <c r="BH1588" i="66" s="1"/>
  <c r="AP1588" i="66"/>
  <c r="BI1588" i="66" s="1"/>
  <c r="BT1588" i="66"/>
  <c r="BU1588" i="66"/>
  <c r="AQ1588" i="66"/>
  <c r="BJ1588" i="66" s="1"/>
  <c r="AT1588" i="66"/>
  <c r="BM1588" i="66" s="1"/>
  <c r="AV1588" i="66"/>
  <c r="BO1588" i="66" s="1"/>
  <c r="AS1588" i="66"/>
  <c r="BL1588" i="66" s="1"/>
  <c r="BG1588" i="66"/>
  <c r="AR1588" i="66"/>
  <c r="BK1588" i="66" s="1"/>
  <c r="BR1588" i="66"/>
  <c r="BS1588" i="66"/>
  <c r="AU1588" i="66"/>
  <c r="BN1588" i="66" s="1"/>
  <c r="AV1809" i="66"/>
  <c r="BO1809" i="66" s="1"/>
  <c r="BU1809" i="66"/>
  <c r="AQ1809" i="66"/>
  <c r="BJ1809" i="66" s="1"/>
  <c r="BS1809" i="66"/>
  <c r="BR1809" i="66"/>
  <c r="BT1809" i="66"/>
  <c r="AP1809" i="66"/>
  <c r="BI1809" i="66" s="1"/>
  <c r="AS1809" i="66"/>
  <c r="BL1809" i="66" s="1"/>
  <c r="AT1809" i="66"/>
  <c r="BM1809" i="66" s="1"/>
  <c r="AU1809" i="66"/>
  <c r="BN1809" i="66" s="1"/>
  <c r="AR1809" i="66"/>
  <c r="BK1809" i="66" s="1"/>
  <c r="AO1809" i="66"/>
  <c r="BH1809" i="66" s="1"/>
  <c r="BG1809" i="66"/>
  <c r="AU1658" i="66"/>
  <c r="BN1658" i="66" s="1"/>
  <c r="BG1658" i="66"/>
  <c r="BT1658" i="66"/>
  <c r="AV1658" i="66"/>
  <c r="BO1658" i="66" s="1"/>
  <c r="BU1658" i="66"/>
  <c r="AP1658" i="66"/>
  <c r="BI1658" i="66" s="1"/>
  <c r="BS1658" i="66"/>
  <c r="AQ1658" i="66"/>
  <c r="BJ1658" i="66" s="1"/>
  <c r="AO1658" i="66"/>
  <c r="BH1658" i="66" s="1"/>
  <c r="AT1658" i="66"/>
  <c r="BM1658" i="66" s="1"/>
  <c r="BR1658" i="66"/>
  <c r="AR1658" i="66"/>
  <c r="BK1658" i="66" s="1"/>
  <c r="AS1658" i="66"/>
  <c r="BL1658" i="66" s="1"/>
  <c r="AP1899" i="66"/>
  <c r="BI1899" i="66" s="1"/>
  <c r="AQ1899" i="66"/>
  <c r="BJ1899" i="66" s="1"/>
  <c r="BS1899" i="66"/>
  <c r="BR1899" i="66"/>
  <c r="AO1899" i="66"/>
  <c r="BH1899" i="66" s="1"/>
  <c r="BG1899" i="66"/>
  <c r="AR1899" i="66"/>
  <c r="BK1899" i="66" s="1"/>
  <c r="AS1899" i="66"/>
  <c r="BL1899" i="66" s="1"/>
  <c r="AU1899" i="66"/>
  <c r="BN1899" i="66" s="1"/>
  <c r="BT1899" i="66"/>
  <c r="AT1899" i="66"/>
  <c r="BM1899" i="66" s="1"/>
  <c r="AV1899" i="66"/>
  <c r="BO1899" i="66" s="1"/>
  <c r="BU1899" i="66"/>
  <c r="AT1769" i="66"/>
  <c r="BM1769" i="66" s="1"/>
  <c r="BS1769" i="66"/>
  <c r="AU1769" i="66"/>
  <c r="BN1769" i="66" s="1"/>
  <c r="AO1769" i="66"/>
  <c r="BH1769" i="66" s="1"/>
  <c r="BR1769" i="66"/>
  <c r="BT1769" i="66"/>
  <c r="BU1769" i="66"/>
  <c r="AP1769" i="66"/>
  <c r="BI1769" i="66" s="1"/>
  <c r="AQ1769" i="66"/>
  <c r="BJ1769" i="66" s="1"/>
  <c r="AR1769" i="66"/>
  <c r="BK1769" i="66" s="1"/>
  <c r="AV1769" i="66"/>
  <c r="BO1769" i="66" s="1"/>
  <c r="BG1769" i="66"/>
  <c r="AS1769" i="66"/>
  <c r="BL1769" i="66" s="1"/>
  <c r="AO1557" i="66"/>
  <c r="BH1557" i="66" s="1"/>
  <c r="BR1557" i="66"/>
  <c r="BS1557" i="66"/>
  <c r="BT1557" i="66"/>
  <c r="AU1557" i="66"/>
  <c r="BN1557" i="66" s="1"/>
  <c r="AV1557" i="66"/>
  <c r="BO1557" i="66" s="1"/>
  <c r="BU1557" i="66"/>
  <c r="AP1557" i="66"/>
  <c r="BI1557" i="66" s="1"/>
  <c r="AQ1557" i="66"/>
  <c r="BJ1557" i="66" s="1"/>
  <c r="AR1557" i="66"/>
  <c r="BK1557" i="66" s="1"/>
  <c r="AS1557" i="66"/>
  <c r="BL1557" i="66" s="1"/>
  <c r="BG1557" i="66"/>
  <c r="AT1557" i="66"/>
  <c r="BM1557" i="66" s="1"/>
  <c r="AU1547" i="66"/>
  <c r="BN1547" i="66" s="1"/>
  <c r="AV1547" i="66"/>
  <c r="BO1547" i="66" s="1"/>
  <c r="AO1547" i="66"/>
  <c r="BH1547" i="66" s="1"/>
  <c r="AP1547" i="66"/>
  <c r="BI1547" i="66" s="1"/>
  <c r="AQ1547" i="66"/>
  <c r="BJ1547" i="66" s="1"/>
  <c r="BT1547" i="66"/>
  <c r="BU1547" i="66"/>
  <c r="AR1547" i="66"/>
  <c r="BK1547" i="66" s="1"/>
  <c r="BR1547" i="66"/>
  <c r="AS1547" i="66"/>
  <c r="BL1547" i="66" s="1"/>
  <c r="BS1547" i="66"/>
  <c r="AT1547" i="66"/>
  <c r="BM1547" i="66" s="1"/>
  <c r="BG1547" i="66"/>
  <c r="AQ1776" i="66"/>
  <c r="BJ1776" i="66" s="1"/>
  <c r="BU1776" i="66"/>
  <c r="AU1776" i="66"/>
  <c r="BN1776" i="66" s="1"/>
  <c r="AV1776" i="66"/>
  <c r="BO1776" i="66" s="1"/>
  <c r="BR1776" i="66"/>
  <c r="BT1776" i="66"/>
  <c r="BG1776" i="66"/>
  <c r="AR1776" i="66"/>
  <c r="BK1776" i="66" s="1"/>
  <c r="AP1776" i="66"/>
  <c r="BI1776" i="66" s="1"/>
  <c r="AO1776" i="66"/>
  <c r="BH1776" i="66" s="1"/>
  <c r="BS1776" i="66"/>
  <c r="AS1776" i="66"/>
  <c r="BL1776" i="66" s="1"/>
  <c r="AT1776" i="66"/>
  <c r="BM1776" i="66" s="1"/>
  <c r="AO1972" i="66"/>
  <c r="BH1972" i="66" s="1"/>
  <c r="AQ1972" i="66"/>
  <c r="BJ1972" i="66" s="1"/>
  <c r="BR1972" i="66"/>
  <c r="AR1972" i="66"/>
  <c r="BK1972" i="66" s="1"/>
  <c r="BS1972" i="66"/>
  <c r="AP1972" i="66"/>
  <c r="BI1972" i="66" s="1"/>
  <c r="BG1972" i="66"/>
  <c r="AS1972" i="66"/>
  <c r="BL1972" i="66" s="1"/>
  <c r="BT1972" i="66"/>
  <c r="AT1972" i="66"/>
  <c r="BM1972" i="66" s="1"/>
  <c r="BU1972" i="66"/>
  <c r="AV1972" i="66"/>
  <c r="BO1972" i="66" s="1"/>
  <c r="AU1972" i="66"/>
  <c r="BN1972" i="66" s="1"/>
  <c r="AT1518" i="66"/>
  <c r="BM1518" i="66" s="1"/>
  <c r="BS1518" i="66"/>
  <c r="AU1518" i="66"/>
  <c r="BN1518" i="66" s="1"/>
  <c r="BG1518" i="66"/>
  <c r="BT1518" i="66"/>
  <c r="AV1518" i="66"/>
  <c r="BO1518" i="66" s="1"/>
  <c r="BU1518" i="66"/>
  <c r="AP1518" i="66"/>
  <c r="BI1518" i="66" s="1"/>
  <c r="AQ1518" i="66"/>
  <c r="BJ1518" i="66" s="1"/>
  <c r="AO1518" i="66"/>
  <c r="BH1518" i="66" s="1"/>
  <c r="AR1518" i="66"/>
  <c r="BK1518" i="66" s="1"/>
  <c r="BR1518" i="66"/>
  <c r="AS1518" i="66"/>
  <c r="BL1518" i="66" s="1"/>
  <c r="AS1933" i="66"/>
  <c r="BL1933" i="66" s="1"/>
  <c r="BR1933" i="66"/>
  <c r="AV1933" i="66"/>
  <c r="BO1933" i="66" s="1"/>
  <c r="BU1933" i="66"/>
  <c r="AU1933" i="66"/>
  <c r="BN1933" i="66" s="1"/>
  <c r="BS1933" i="66"/>
  <c r="AO1933" i="66"/>
  <c r="BH1933" i="66" s="1"/>
  <c r="BT1933" i="66"/>
  <c r="AP1933" i="66"/>
  <c r="BI1933" i="66" s="1"/>
  <c r="AR1933" i="66"/>
  <c r="BK1933" i="66" s="1"/>
  <c r="AT1933" i="66"/>
  <c r="BM1933" i="66" s="1"/>
  <c r="BG1933" i="66"/>
  <c r="AQ1933" i="66"/>
  <c r="BJ1933" i="66" s="1"/>
  <c r="AR1825" i="66"/>
  <c r="BK1825" i="66" s="1"/>
  <c r="AS1825" i="66"/>
  <c r="BL1825" i="66" s="1"/>
  <c r="BR1825" i="66"/>
  <c r="AU1825" i="66"/>
  <c r="BN1825" i="66" s="1"/>
  <c r="BS1825" i="66"/>
  <c r="BU1825" i="66"/>
  <c r="BG1825" i="66"/>
  <c r="AO1825" i="66"/>
  <c r="BH1825" i="66" s="1"/>
  <c r="AP1825" i="66"/>
  <c r="BI1825" i="66" s="1"/>
  <c r="BT1825" i="66"/>
  <c r="AQ1825" i="66"/>
  <c r="BJ1825" i="66" s="1"/>
  <c r="AT1825" i="66"/>
  <c r="BM1825" i="66" s="1"/>
  <c r="AV1825" i="66"/>
  <c r="BO1825" i="66" s="1"/>
  <c r="AO1967" i="66"/>
  <c r="BH1967" i="66" s="1"/>
  <c r="AQ1967" i="66"/>
  <c r="BJ1967" i="66" s="1"/>
  <c r="BR1967" i="66"/>
  <c r="AP1967" i="66"/>
  <c r="BI1967" i="66" s="1"/>
  <c r="AR1967" i="66"/>
  <c r="BK1967" i="66" s="1"/>
  <c r="AS1967" i="66"/>
  <c r="BL1967" i="66" s="1"/>
  <c r="BS1967" i="66"/>
  <c r="AT1967" i="66"/>
  <c r="BM1967" i="66" s="1"/>
  <c r="BT1967" i="66"/>
  <c r="BG1967" i="66"/>
  <c r="BU1967" i="66"/>
  <c r="AU1967" i="66"/>
  <c r="BN1967" i="66" s="1"/>
  <c r="AV1967" i="66"/>
  <c r="BO1967" i="66" s="1"/>
  <c r="AP1638" i="66"/>
  <c r="BI1638" i="66" s="1"/>
  <c r="AQ1638" i="66"/>
  <c r="BJ1638" i="66" s="1"/>
  <c r="AO1638" i="66"/>
  <c r="BH1638" i="66" s="1"/>
  <c r="BT1638" i="66"/>
  <c r="AR1638" i="66"/>
  <c r="BK1638" i="66" s="1"/>
  <c r="BU1638" i="66"/>
  <c r="AT1638" i="66"/>
  <c r="BM1638" i="66" s="1"/>
  <c r="AU1638" i="66"/>
  <c r="BN1638" i="66" s="1"/>
  <c r="BR1638" i="66"/>
  <c r="BS1638" i="66"/>
  <c r="AS1638" i="66"/>
  <c r="BL1638" i="66" s="1"/>
  <c r="AV1638" i="66"/>
  <c r="BO1638" i="66" s="1"/>
  <c r="BG1638" i="66"/>
  <c r="AQ1686" i="66"/>
  <c r="BJ1686" i="66" s="1"/>
  <c r="AR1686" i="66"/>
  <c r="BK1686" i="66" s="1"/>
  <c r="AU1686" i="66"/>
  <c r="BN1686" i="66" s="1"/>
  <c r="AV1686" i="66"/>
  <c r="BO1686" i="66" s="1"/>
  <c r="BU1686" i="66"/>
  <c r="BT1686" i="66"/>
  <c r="AP1686" i="66"/>
  <c r="BI1686" i="66" s="1"/>
  <c r="AS1686" i="66"/>
  <c r="BL1686" i="66" s="1"/>
  <c r="BR1686" i="66"/>
  <c r="AT1686" i="66"/>
  <c r="BM1686" i="66" s="1"/>
  <c r="BS1686" i="66"/>
  <c r="AO1686" i="66"/>
  <c r="BH1686" i="66" s="1"/>
  <c r="BG1686" i="66"/>
  <c r="AR1715" i="66"/>
  <c r="BK1715" i="66" s="1"/>
  <c r="AS1715" i="66"/>
  <c r="BL1715" i="66" s="1"/>
  <c r="BR1715" i="66"/>
  <c r="AT1715" i="66"/>
  <c r="BM1715" i="66" s="1"/>
  <c r="AU1715" i="66"/>
  <c r="BN1715" i="66" s="1"/>
  <c r="AO1715" i="66"/>
  <c r="BH1715" i="66" s="1"/>
  <c r="BG1715" i="66"/>
  <c r="AV1715" i="66"/>
  <c r="BO1715" i="66" s="1"/>
  <c r="AQ1715" i="66"/>
  <c r="BJ1715" i="66" s="1"/>
  <c r="BS1715" i="66"/>
  <c r="BT1715" i="66"/>
  <c r="BU1715" i="66"/>
  <c r="AP1715" i="66"/>
  <c r="BI1715" i="66" s="1"/>
  <c r="AO1683" i="66"/>
  <c r="BH1683" i="66" s="1"/>
  <c r="BR1683" i="66"/>
  <c r="AP1683" i="66"/>
  <c r="BI1683" i="66" s="1"/>
  <c r="BS1683" i="66"/>
  <c r="BT1683" i="66"/>
  <c r="AT1683" i="66"/>
  <c r="BM1683" i="66" s="1"/>
  <c r="AR1683" i="66"/>
  <c r="BK1683" i="66" s="1"/>
  <c r="AS1683" i="66"/>
  <c r="BL1683" i="66" s="1"/>
  <c r="AU1683" i="66"/>
  <c r="BN1683" i="66" s="1"/>
  <c r="BU1683" i="66"/>
  <c r="BG1683" i="66"/>
  <c r="AV1683" i="66"/>
  <c r="BO1683" i="66" s="1"/>
  <c r="AQ1683" i="66"/>
  <c r="BJ1683" i="66" s="1"/>
  <c r="AP1657" i="66"/>
  <c r="BI1657" i="66" s="1"/>
  <c r="AQ1657" i="66"/>
  <c r="BJ1657" i="66" s="1"/>
  <c r="AT1657" i="66"/>
  <c r="BM1657" i="66" s="1"/>
  <c r="AU1657" i="66"/>
  <c r="BN1657" i="66" s="1"/>
  <c r="BR1657" i="66"/>
  <c r="BG1657" i="66"/>
  <c r="AS1657" i="66"/>
  <c r="BL1657" i="66" s="1"/>
  <c r="BU1657" i="66"/>
  <c r="AV1657" i="66"/>
  <c r="BO1657" i="66" s="1"/>
  <c r="AO1657" i="66"/>
  <c r="BH1657" i="66" s="1"/>
  <c r="AR1657" i="66"/>
  <c r="BK1657" i="66" s="1"/>
  <c r="BT1657" i="66"/>
  <c r="BS1657" i="66"/>
  <c r="AT2001" i="66"/>
  <c r="BM2001" i="66" s="1"/>
  <c r="BS2001" i="66"/>
  <c r="AU2001" i="66"/>
  <c r="BN2001" i="66" s="1"/>
  <c r="BG2001" i="66"/>
  <c r="BT2001" i="66"/>
  <c r="AV2001" i="66"/>
  <c r="BO2001" i="66" s="1"/>
  <c r="BU2001" i="66"/>
  <c r="AP2001" i="66"/>
  <c r="BI2001" i="66" s="1"/>
  <c r="BR2001" i="66"/>
  <c r="AO2001" i="66"/>
  <c r="BH2001" i="66" s="1"/>
  <c r="AQ2001" i="66"/>
  <c r="BJ2001" i="66" s="1"/>
  <c r="AS2001" i="66"/>
  <c r="BL2001" i="66" s="1"/>
  <c r="AR2001" i="66"/>
  <c r="BK2001" i="66" s="1"/>
  <c r="AO1781" i="66"/>
  <c r="BH1781" i="66" s="1"/>
  <c r="AV1781" i="66"/>
  <c r="BO1781" i="66" s="1"/>
  <c r="BR1781" i="66"/>
  <c r="AQ1781" i="66"/>
  <c r="BJ1781" i="66" s="1"/>
  <c r="BG1781" i="66"/>
  <c r="AR1781" i="66"/>
  <c r="BK1781" i="66" s="1"/>
  <c r="AS1781" i="66"/>
  <c r="BL1781" i="66" s="1"/>
  <c r="AU1781" i="66"/>
  <c r="BN1781" i="66" s="1"/>
  <c r="BU1781" i="66"/>
  <c r="BS1781" i="66"/>
  <c r="BT1781" i="66"/>
  <c r="AT1781" i="66"/>
  <c r="BM1781" i="66" s="1"/>
  <c r="AP1781" i="66"/>
  <c r="BI1781" i="66" s="1"/>
  <c r="AT1962" i="66"/>
  <c r="BM1962" i="66" s="1"/>
  <c r="BS1962" i="66"/>
  <c r="AS1962" i="66"/>
  <c r="BL1962" i="66" s="1"/>
  <c r="BG1962" i="66"/>
  <c r="BU1962" i="66"/>
  <c r="AU1962" i="66"/>
  <c r="BN1962" i="66" s="1"/>
  <c r="BT1962" i="66"/>
  <c r="BR1962" i="66"/>
  <c r="AR1962" i="66"/>
  <c r="BK1962" i="66" s="1"/>
  <c r="AV1962" i="66"/>
  <c r="BO1962" i="66" s="1"/>
  <c r="AO1962" i="66"/>
  <c r="BH1962" i="66" s="1"/>
  <c r="AP1962" i="66"/>
  <c r="BI1962" i="66" s="1"/>
  <c r="AQ1962" i="66"/>
  <c r="BJ1962" i="66" s="1"/>
  <c r="AV1987" i="66"/>
  <c r="BO1987" i="66" s="1"/>
  <c r="BU1987" i="66"/>
  <c r="AO1987" i="66"/>
  <c r="BH1987" i="66" s="1"/>
  <c r="AP1987" i="66"/>
  <c r="BI1987" i="66" s="1"/>
  <c r="AU1987" i="66"/>
  <c r="BN1987" i="66" s="1"/>
  <c r="BG1987" i="66"/>
  <c r="AT1987" i="66"/>
  <c r="BM1987" i="66" s="1"/>
  <c r="BS1987" i="66"/>
  <c r="AQ1987" i="66"/>
  <c r="BJ1987" i="66" s="1"/>
  <c r="AR1987" i="66"/>
  <c r="BK1987" i="66" s="1"/>
  <c r="AS1987" i="66"/>
  <c r="BL1987" i="66" s="1"/>
  <c r="BR1987" i="66"/>
  <c r="BT1987" i="66"/>
  <c r="AR1596" i="66"/>
  <c r="BK1596" i="66" s="1"/>
  <c r="AS1596" i="66"/>
  <c r="BL1596" i="66" s="1"/>
  <c r="BR1596" i="66"/>
  <c r="AT1596" i="66"/>
  <c r="BM1596" i="66" s="1"/>
  <c r="BS1596" i="66"/>
  <c r="BT1596" i="66"/>
  <c r="BU1596" i="66"/>
  <c r="AU1596" i="66"/>
  <c r="BN1596" i="66" s="1"/>
  <c r="AP1596" i="66"/>
  <c r="BI1596" i="66" s="1"/>
  <c r="BG1596" i="66"/>
  <c r="AO1596" i="66"/>
  <c r="BH1596" i="66" s="1"/>
  <c r="AV1596" i="66"/>
  <c r="BO1596" i="66" s="1"/>
  <c r="AQ1596" i="66"/>
  <c r="BJ1596" i="66" s="1"/>
  <c r="AP1740" i="66"/>
  <c r="BI1740" i="66" s="1"/>
  <c r="AQ1740" i="66"/>
  <c r="BJ1740" i="66" s="1"/>
  <c r="BR1740" i="66"/>
  <c r="BS1740" i="66"/>
  <c r="AV1740" i="66"/>
  <c r="BO1740" i="66" s="1"/>
  <c r="AR1740" i="66"/>
  <c r="BK1740" i="66" s="1"/>
  <c r="AS1740" i="66"/>
  <c r="BL1740" i="66" s="1"/>
  <c r="AT1740" i="66"/>
  <c r="BM1740" i="66" s="1"/>
  <c r="BU1740" i="66"/>
  <c r="AU1740" i="66"/>
  <c r="BN1740" i="66" s="1"/>
  <c r="BG1740" i="66"/>
  <c r="BT1740" i="66"/>
  <c r="AO1740" i="66"/>
  <c r="BH1740" i="66" s="1"/>
  <c r="AO1605" i="66"/>
  <c r="BH1605" i="66" s="1"/>
  <c r="AP1605" i="66"/>
  <c r="BI1605" i="66" s="1"/>
  <c r="AQ1605" i="66"/>
  <c r="BJ1605" i="66" s="1"/>
  <c r="BS1605" i="66"/>
  <c r="BT1605" i="66"/>
  <c r="BU1605" i="66"/>
  <c r="AU1605" i="66"/>
  <c r="BN1605" i="66" s="1"/>
  <c r="AS1605" i="66"/>
  <c r="BL1605" i="66" s="1"/>
  <c r="AT1605" i="66"/>
  <c r="BM1605" i="66" s="1"/>
  <c r="BR1605" i="66"/>
  <c r="BG1605" i="66"/>
  <c r="AR1605" i="66"/>
  <c r="BK1605" i="66" s="1"/>
  <c r="AV1605" i="66"/>
  <c r="BO1605" i="66" s="1"/>
  <c r="AO1870" i="66"/>
  <c r="BH1870" i="66" s="1"/>
  <c r="AP1870" i="66"/>
  <c r="BI1870" i="66" s="1"/>
  <c r="AU1870" i="66"/>
  <c r="BN1870" i="66" s="1"/>
  <c r="BS1870" i="66"/>
  <c r="AQ1870" i="66"/>
  <c r="BJ1870" i="66" s="1"/>
  <c r="AR1870" i="66"/>
  <c r="BK1870" i="66" s="1"/>
  <c r="AT1870" i="66"/>
  <c r="BM1870" i="66" s="1"/>
  <c r="BT1870" i="66"/>
  <c r="AS1870" i="66"/>
  <c r="BL1870" i="66" s="1"/>
  <c r="BR1870" i="66"/>
  <c r="AV1870" i="66"/>
  <c r="BO1870" i="66" s="1"/>
  <c r="BU1870" i="66"/>
  <c r="BG1870" i="66"/>
  <c r="AQ1959" i="66"/>
  <c r="BJ1959" i="66" s="1"/>
  <c r="BT1959" i="66"/>
  <c r="AR1959" i="66"/>
  <c r="BK1959" i="66" s="1"/>
  <c r="BR1959" i="66"/>
  <c r="BS1959" i="66"/>
  <c r="BG1959" i="66"/>
  <c r="AO1959" i="66"/>
  <c r="BH1959" i="66" s="1"/>
  <c r="BU1959" i="66"/>
  <c r="AP1959" i="66"/>
  <c r="BI1959" i="66" s="1"/>
  <c r="AV1959" i="66"/>
  <c r="BO1959" i="66" s="1"/>
  <c r="AT1959" i="66"/>
  <c r="BM1959" i="66" s="1"/>
  <c r="AS1959" i="66"/>
  <c r="BL1959" i="66" s="1"/>
  <c r="AU1959" i="66"/>
  <c r="BN1959" i="66" s="1"/>
  <c r="AV1845" i="66"/>
  <c r="BO1845" i="66" s="1"/>
  <c r="BU1845" i="66"/>
  <c r="AO1845" i="66"/>
  <c r="BH1845" i="66" s="1"/>
  <c r="BR1845" i="66"/>
  <c r="AR1845" i="66"/>
  <c r="BK1845" i="66" s="1"/>
  <c r="AP1845" i="66"/>
  <c r="BI1845" i="66" s="1"/>
  <c r="BG1845" i="66"/>
  <c r="AQ1845" i="66"/>
  <c r="BJ1845" i="66" s="1"/>
  <c r="AS1845" i="66"/>
  <c r="BL1845" i="66" s="1"/>
  <c r="AT1845" i="66"/>
  <c r="BM1845" i="66" s="1"/>
  <c r="AU1845" i="66"/>
  <c r="BN1845" i="66" s="1"/>
  <c r="BS1845" i="66"/>
  <c r="BT1845" i="66"/>
  <c r="AP1610" i="66"/>
  <c r="BI1610" i="66" s="1"/>
  <c r="AQ1610" i="66"/>
  <c r="BJ1610" i="66" s="1"/>
  <c r="AR1610" i="66"/>
  <c r="BK1610" i="66" s="1"/>
  <c r="BR1610" i="66"/>
  <c r="BS1610" i="66"/>
  <c r="BT1610" i="66"/>
  <c r="BG1610" i="66"/>
  <c r="AT1610" i="66"/>
  <c r="BM1610" i="66" s="1"/>
  <c r="AU1610" i="66"/>
  <c r="BN1610" i="66" s="1"/>
  <c r="AV1610" i="66"/>
  <c r="BO1610" i="66" s="1"/>
  <c r="BU1610" i="66"/>
  <c r="AS1610" i="66"/>
  <c r="BL1610" i="66" s="1"/>
  <c r="AO1610" i="66"/>
  <c r="BH1610" i="66" s="1"/>
  <c r="AT1977" i="66"/>
  <c r="BM1977" i="66" s="1"/>
  <c r="BS1977" i="66"/>
  <c r="AU1977" i="66"/>
  <c r="BN1977" i="66" s="1"/>
  <c r="BG1977" i="66"/>
  <c r="BT1977" i="66"/>
  <c r="AV1977" i="66"/>
  <c r="BO1977" i="66" s="1"/>
  <c r="BU1977" i="66"/>
  <c r="AP1977" i="66"/>
  <c r="BI1977" i="66" s="1"/>
  <c r="AR1977" i="66"/>
  <c r="BK1977" i="66" s="1"/>
  <c r="BR1977" i="66"/>
  <c r="AQ1977" i="66"/>
  <c r="BJ1977" i="66" s="1"/>
  <c r="AO1977" i="66"/>
  <c r="BH1977" i="66" s="1"/>
  <c r="AS1977" i="66"/>
  <c r="BL1977" i="66" s="1"/>
  <c r="AR1728" i="66"/>
  <c r="BK1728" i="66" s="1"/>
  <c r="AS1728" i="66"/>
  <c r="BL1728" i="66" s="1"/>
  <c r="BR1728" i="66"/>
  <c r="AP1728" i="66"/>
  <c r="BI1728" i="66" s="1"/>
  <c r="BG1728" i="66"/>
  <c r="AV1728" i="66"/>
  <c r="BO1728" i="66" s="1"/>
  <c r="AT1728" i="66"/>
  <c r="BM1728" i="66" s="1"/>
  <c r="AU1728" i="66"/>
  <c r="BN1728" i="66" s="1"/>
  <c r="BS1728" i="66"/>
  <c r="BT1728" i="66"/>
  <c r="BU1728" i="66"/>
  <c r="AO1728" i="66"/>
  <c r="BH1728" i="66" s="1"/>
  <c r="AQ1728" i="66"/>
  <c r="BJ1728" i="66" s="1"/>
  <c r="AV1651" i="66"/>
  <c r="BO1651" i="66" s="1"/>
  <c r="BU1651" i="66"/>
  <c r="AS1651" i="66"/>
  <c r="BL1651" i="66" s="1"/>
  <c r="AT1651" i="66"/>
  <c r="BM1651" i="66" s="1"/>
  <c r="BT1651" i="66"/>
  <c r="BG1651" i="66"/>
  <c r="AO1651" i="66"/>
  <c r="BH1651" i="66" s="1"/>
  <c r="BR1651" i="66"/>
  <c r="AP1651" i="66"/>
  <c r="BI1651" i="66" s="1"/>
  <c r="AQ1651" i="66"/>
  <c r="BJ1651" i="66" s="1"/>
  <c r="AU1651" i="66"/>
  <c r="BN1651" i="66" s="1"/>
  <c r="AR1651" i="66"/>
  <c r="BK1651" i="66" s="1"/>
  <c r="BS1651" i="66"/>
  <c r="AT1680" i="66"/>
  <c r="BM1680" i="66" s="1"/>
  <c r="BU1680" i="66"/>
  <c r="AU1680" i="66"/>
  <c r="BN1680" i="66" s="1"/>
  <c r="BG1680" i="66"/>
  <c r="AO1680" i="66"/>
  <c r="BH1680" i="66" s="1"/>
  <c r="BT1680" i="66"/>
  <c r="AP1680" i="66"/>
  <c r="BI1680" i="66" s="1"/>
  <c r="AS1680" i="66"/>
  <c r="BL1680" i="66" s="1"/>
  <c r="AV1680" i="66"/>
  <c r="BO1680" i="66" s="1"/>
  <c r="AR1680" i="66"/>
  <c r="BK1680" i="66" s="1"/>
  <c r="BR1680" i="66"/>
  <c r="BS1680" i="66"/>
  <c r="AQ1680" i="66"/>
  <c r="BJ1680" i="66" s="1"/>
  <c r="AO1714" i="66"/>
  <c r="BH1714" i="66" s="1"/>
  <c r="BR1714" i="66"/>
  <c r="AP1714" i="66"/>
  <c r="BI1714" i="66" s="1"/>
  <c r="BS1714" i="66"/>
  <c r="AQ1714" i="66"/>
  <c r="BJ1714" i="66" s="1"/>
  <c r="BG1714" i="66"/>
  <c r="AR1714" i="66"/>
  <c r="BK1714" i="66" s="1"/>
  <c r="AU1714" i="66"/>
  <c r="BN1714" i="66" s="1"/>
  <c r="BU1714" i="66"/>
  <c r="AS1714" i="66"/>
  <c r="BL1714" i="66" s="1"/>
  <c r="AV1714" i="66"/>
  <c r="BO1714" i="66" s="1"/>
  <c r="AT1714" i="66"/>
  <c r="BM1714" i="66" s="1"/>
  <c r="BT1714" i="66"/>
  <c r="AP1729" i="66"/>
  <c r="BI1729" i="66" s="1"/>
  <c r="AQ1729" i="66"/>
  <c r="BJ1729" i="66" s="1"/>
  <c r="AO1729" i="66"/>
  <c r="BH1729" i="66" s="1"/>
  <c r="BG1729" i="66"/>
  <c r="AR1729" i="66"/>
  <c r="BK1729" i="66" s="1"/>
  <c r="AS1729" i="66"/>
  <c r="BL1729" i="66" s="1"/>
  <c r="BR1729" i="66"/>
  <c r="BS1729" i="66"/>
  <c r="BT1729" i="66"/>
  <c r="AU1729" i="66"/>
  <c r="BN1729" i="66" s="1"/>
  <c r="AT1729" i="66"/>
  <c r="BM1729" i="66" s="1"/>
  <c r="AV1729" i="66"/>
  <c r="BO1729" i="66" s="1"/>
  <c r="BU1729" i="66"/>
  <c r="AV1936" i="66"/>
  <c r="BO1936" i="66" s="1"/>
  <c r="BU1936" i="66"/>
  <c r="AO1936" i="66"/>
  <c r="BH1936" i="66" s="1"/>
  <c r="BR1936" i="66"/>
  <c r="AP1936" i="66"/>
  <c r="BI1936" i="66" s="1"/>
  <c r="BS1936" i="66"/>
  <c r="AQ1936" i="66"/>
  <c r="BJ1936" i="66" s="1"/>
  <c r="BG1936" i="66"/>
  <c r="AS1936" i="66"/>
  <c r="BL1936" i="66" s="1"/>
  <c r="AT1936" i="66"/>
  <c r="BM1936" i="66" s="1"/>
  <c r="AR1936" i="66"/>
  <c r="BK1936" i="66" s="1"/>
  <c r="AU1936" i="66"/>
  <c r="BN1936" i="66" s="1"/>
  <c r="BT1936" i="66"/>
  <c r="AR1897" i="66"/>
  <c r="BK1897" i="66" s="1"/>
  <c r="AS1897" i="66"/>
  <c r="BL1897" i="66" s="1"/>
  <c r="BR1897" i="66"/>
  <c r="BS1897" i="66"/>
  <c r="AP1897" i="66"/>
  <c r="BI1897" i="66" s="1"/>
  <c r="BG1897" i="66"/>
  <c r="AO1897" i="66"/>
  <c r="BH1897" i="66" s="1"/>
  <c r="AU1897" i="66"/>
  <c r="BN1897" i="66" s="1"/>
  <c r="AV1897" i="66"/>
  <c r="BO1897" i="66" s="1"/>
  <c r="BT1897" i="66"/>
  <c r="BU1897" i="66"/>
  <c r="AQ1897" i="66"/>
  <c r="BJ1897" i="66" s="1"/>
  <c r="AT1897" i="66"/>
  <c r="BM1897" i="66" s="1"/>
  <c r="AO1724" i="66"/>
  <c r="BH1724" i="66" s="1"/>
  <c r="AP1724" i="66"/>
  <c r="BI1724" i="66" s="1"/>
  <c r="BR1724" i="66"/>
  <c r="BT1724" i="66"/>
  <c r="BU1724" i="66"/>
  <c r="AQ1724" i="66"/>
  <c r="BJ1724" i="66" s="1"/>
  <c r="AR1724" i="66"/>
  <c r="BK1724" i="66" s="1"/>
  <c r="AS1724" i="66"/>
  <c r="BL1724" i="66" s="1"/>
  <c r="AU1724" i="66"/>
  <c r="BN1724" i="66" s="1"/>
  <c r="BS1724" i="66"/>
  <c r="BG1724" i="66"/>
  <c r="AT1724" i="66"/>
  <c r="BM1724" i="66" s="1"/>
  <c r="AV1724" i="66"/>
  <c r="BO1724" i="66" s="1"/>
  <c r="BF1787" i="66"/>
  <c r="BA1787" i="66"/>
  <c r="AY1787" i="66"/>
  <c r="AZ1787" i="66"/>
  <c r="BD1787" i="66"/>
  <c r="BC1787" i="66"/>
  <c r="BB1787" i="66"/>
  <c r="BE1787" i="66"/>
  <c r="AV1604" i="66"/>
  <c r="BO1604" i="66" s="1"/>
  <c r="BU1604" i="66"/>
  <c r="AT1604" i="66"/>
  <c r="BM1604" i="66" s="1"/>
  <c r="BG1604" i="66"/>
  <c r="AU1604" i="66"/>
  <c r="BN1604" i="66" s="1"/>
  <c r="BS1604" i="66"/>
  <c r="AO1604" i="66"/>
  <c r="BH1604" i="66" s="1"/>
  <c r="BR1604" i="66"/>
  <c r="BT1604" i="66"/>
  <c r="AP1604" i="66"/>
  <c r="BI1604" i="66" s="1"/>
  <c r="AQ1604" i="66"/>
  <c r="BJ1604" i="66" s="1"/>
  <c r="AR1604" i="66"/>
  <c r="BK1604" i="66" s="1"/>
  <c r="AS1604" i="66"/>
  <c r="BL1604" i="66" s="1"/>
  <c r="AR1626" i="66"/>
  <c r="BK1626" i="66" s="1"/>
  <c r="AS1626" i="66"/>
  <c r="BL1626" i="66" s="1"/>
  <c r="BG1626" i="66"/>
  <c r="AU1626" i="66"/>
  <c r="BN1626" i="66" s="1"/>
  <c r="AT1626" i="66"/>
  <c r="BM1626" i="66" s="1"/>
  <c r="AV1626" i="66"/>
  <c r="BO1626" i="66" s="1"/>
  <c r="AQ1626" i="66"/>
  <c r="BJ1626" i="66" s="1"/>
  <c r="AP1626" i="66"/>
  <c r="BI1626" i="66" s="1"/>
  <c r="BR1626" i="66"/>
  <c r="BS1626" i="66"/>
  <c r="BU1626" i="66"/>
  <c r="BT1626" i="66"/>
  <c r="AO1626" i="66"/>
  <c r="BH1626" i="66" s="1"/>
  <c r="AO1535" i="66"/>
  <c r="BH1535" i="66" s="1"/>
  <c r="AS1535" i="66"/>
  <c r="BL1535" i="66" s="1"/>
  <c r="BG1535" i="66"/>
  <c r="AT1535" i="66"/>
  <c r="BM1535" i="66" s="1"/>
  <c r="BS1535" i="66"/>
  <c r="BT1535" i="66"/>
  <c r="AV1535" i="66"/>
  <c r="BO1535" i="66" s="1"/>
  <c r="AR1535" i="66"/>
  <c r="BK1535" i="66" s="1"/>
  <c r="AU1535" i="66"/>
  <c r="BN1535" i="66" s="1"/>
  <c r="BU1535" i="66"/>
  <c r="BR1535" i="66"/>
  <c r="AP1535" i="66"/>
  <c r="BI1535" i="66" s="1"/>
  <c r="AQ1535" i="66"/>
  <c r="BJ1535" i="66" s="1"/>
  <c r="AO1862" i="66"/>
  <c r="BH1862" i="66" s="1"/>
  <c r="BR1862" i="66"/>
  <c r="AT1862" i="66"/>
  <c r="BM1862" i="66" s="1"/>
  <c r="AU1862" i="66"/>
  <c r="BN1862" i="66" s="1"/>
  <c r="AV1862" i="66"/>
  <c r="BO1862" i="66" s="1"/>
  <c r="AP1862" i="66"/>
  <c r="BI1862" i="66" s="1"/>
  <c r="BG1862" i="66"/>
  <c r="AQ1862" i="66"/>
  <c r="BJ1862" i="66" s="1"/>
  <c r="AR1862" i="66"/>
  <c r="BK1862" i="66" s="1"/>
  <c r="BS1862" i="66"/>
  <c r="AS1862" i="66"/>
  <c r="BL1862" i="66" s="1"/>
  <c r="BT1862" i="66"/>
  <c r="BU1862" i="66"/>
  <c r="AU1982" i="66"/>
  <c r="BN1982" i="66" s="1"/>
  <c r="BG1982" i="66"/>
  <c r="BT1982" i="66"/>
  <c r="AV1982" i="66"/>
  <c r="BO1982" i="66" s="1"/>
  <c r="BU1982" i="66"/>
  <c r="AO1982" i="66"/>
  <c r="BH1982" i="66" s="1"/>
  <c r="BR1982" i="66"/>
  <c r="AP1982" i="66"/>
  <c r="BI1982" i="66" s="1"/>
  <c r="AS1982" i="66"/>
  <c r="BL1982" i="66" s="1"/>
  <c r="AT1982" i="66"/>
  <c r="BM1982" i="66" s="1"/>
  <c r="BS1982" i="66"/>
  <c r="AQ1982" i="66"/>
  <c r="BJ1982" i="66" s="1"/>
  <c r="AR1982" i="66"/>
  <c r="BK1982" i="66" s="1"/>
  <c r="AO1652" i="66"/>
  <c r="BH1652" i="66" s="1"/>
  <c r="AP1652" i="66"/>
  <c r="BI1652" i="66" s="1"/>
  <c r="BR1652" i="66"/>
  <c r="AR1652" i="66"/>
  <c r="BK1652" i="66" s="1"/>
  <c r="AS1652" i="66"/>
  <c r="BL1652" i="66" s="1"/>
  <c r="AV1652" i="66"/>
  <c r="BO1652" i="66" s="1"/>
  <c r="AU1652" i="66"/>
  <c r="BN1652" i="66" s="1"/>
  <c r="BS1652" i="66"/>
  <c r="AQ1652" i="66"/>
  <c r="BJ1652" i="66" s="1"/>
  <c r="BT1652" i="66"/>
  <c r="BG1652" i="66"/>
  <c r="BU1652" i="66"/>
  <c r="AT1652" i="66"/>
  <c r="BM1652" i="66" s="1"/>
  <c r="AR1655" i="66"/>
  <c r="BK1655" i="66" s="1"/>
  <c r="AS1655" i="66"/>
  <c r="BL1655" i="66" s="1"/>
  <c r="BR1655" i="66"/>
  <c r="BS1655" i="66"/>
  <c r="BT1655" i="66"/>
  <c r="AP1655" i="66"/>
  <c r="BI1655" i="66" s="1"/>
  <c r="BG1655" i="66"/>
  <c r="BU1655" i="66"/>
  <c r="AO1655" i="66"/>
  <c r="BH1655" i="66" s="1"/>
  <c r="AQ1655" i="66"/>
  <c r="BJ1655" i="66" s="1"/>
  <c r="AT1655" i="66"/>
  <c r="BM1655" i="66" s="1"/>
  <c r="AV1655" i="66"/>
  <c r="BO1655" i="66" s="1"/>
  <c r="AU1655" i="66"/>
  <c r="BN1655" i="66" s="1"/>
  <c r="AO1624" i="66"/>
  <c r="BH1624" i="66" s="1"/>
  <c r="AP1624" i="66"/>
  <c r="BI1624" i="66" s="1"/>
  <c r="BT1624" i="66"/>
  <c r="BU1624" i="66"/>
  <c r="BG1624" i="66"/>
  <c r="AR1624" i="66"/>
  <c r="BK1624" i="66" s="1"/>
  <c r="AS1624" i="66"/>
  <c r="BL1624" i="66" s="1"/>
  <c r="AU1624" i="66"/>
  <c r="BN1624" i="66" s="1"/>
  <c r="BS1624" i="66"/>
  <c r="BR1624" i="66"/>
  <c r="AV1624" i="66"/>
  <c r="BO1624" i="66" s="1"/>
  <c r="AQ1624" i="66"/>
  <c r="BJ1624" i="66" s="1"/>
  <c r="AT1624" i="66"/>
  <c r="BM1624" i="66" s="1"/>
  <c r="AS1589" i="66"/>
  <c r="BL1589" i="66" s="1"/>
  <c r="BR1589" i="66"/>
  <c r="AT1589" i="66"/>
  <c r="BM1589" i="66" s="1"/>
  <c r="BS1589" i="66"/>
  <c r="AU1589" i="66"/>
  <c r="BN1589" i="66" s="1"/>
  <c r="BG1589" i="66"/>
  <c r="BT1589" i="66"/>
  <c r="AO1589" i="66"/>
  <c r="BH1589" i="66" s="1"/>
  <c r="AP1589" i="66"/>
  <c r="BI1589" i="66" s="1"/>
  <c r="BU1589" i="66"/>
  <c r="AQ1589" i="66"/>
  <c r="BJ1589" i="66" s="1"/>
  <c r="AV1589" i="66"/>
  <c r="BO1589" i="66" s="1"/>
  <c r="AR1589" i="66"/>
  <c r="BK1589" i="66" s="1"/>
  <c r="AQ1778" i="66"/>
  <c r="BJ1778" i="66" s="1"/>
  <c r="BR1778" i="66"/>
  <c r="AO1778" i="66"/>
  <c r="BH1778" i="66" s="1"/>
  <c r="BS1778" i="66"/>
  <c r="AT1778" i="66"/>
  <c r="BM1778" i="66" s="1"/>
  <c r="BG1778" i="66"/>
  <c r="BT1778" i="66"/>
  <c r="BU1778" i="66"/>
  <c r="AP1778" i="66"/>
  <c r="BI1778" i="66" s="1"/>
  <c r="AR1778" i="66"/>
  <c r="BK1778" i="66" s="1"/>
  <c r="AS1778" i="66"/>
  <c r="BL1778" i="66" s="1"/>
  <c r="AV1778" i="66"/>
  <c r="BO1778" i="66" s="1"/>
  <c r="AU1778" i="66"/>
  <c r="BN1778" i="66" s="1"/>
  <c r="AS1866" i="66"/>
  <c r="BL1866" i="66" s="1"/>
  <c r="BR1866" i="66"/>
  <c r="AT1866" i="66"/>
  <c r="BM1866" i="66" s="1"/>
  <c r="BS1866" i="66"/>
  <c r="AO1866" i="66"/>
  <c r="BH1866" i="66" s="1"/>
  <c r="BG1866" i="66"/>
  <c r="AR1866" i="66"/>
  <c r="BK1866" i="66" s="1"/>
  <c r="BT1866" i="66"/>
  <c r="AU1866" i="66"/>
  <c r="BN1866" i="66" s="1"/>
  <c r="BU1866" i="66"/>
  <c r="AP1866" i="66"/>
  <c r="BI1866" i="66" s="1"/>
  <c r="AQ1866" i="66"/>
  <c r="BJ1866" i="66" s="1"/>
  <c r="AV1866" i="66"/>
  <c r="BO1866" i="66" s="1"/>
  <c r="AT1835" i="66"/>
  <c r="BM1835" i="66" s="1"/>
  <c r="BS1835" i="66"/>
  <c r="AU1835" i="66"/>
  <c r="BN1835" i="66" s="1"/>
  <c r="BG1835" i="66"/>
  <c r="BT1835" i="66"/>
  <c r="AQ1835" i="66"/>
  <c r="BJ1835" i="66" s="1"/>
  <c r="BU1835" i="66"/>
  <c r="AO1835" i="66"/>
  <c r="BH1835" i="66" s="1"/>
  <c r="AS1835" i="66"/>
  <c r="BL1835" i="66" s="1"/>
  <c r="AP1835" i="66"/>
  <c r="BI1835" i="66" s="1"/>
  <c r="AV1835" i="66"/>
  <c r="BO1835" i="66" s="1"/>
  <c r="BR1835" i="66"/>
  <c r="AR1835" i="66"/>
  <c r="BK1835" i="66" s="1"/>
  <c r="AS1838" i="66"/>
  <c r="BL1838" i="66" s="1"/>
  <c r="BT1838" i="66"/>
  <c r="AP1838" i="66"/>
  <c r="BI1838" i="66" s="1"/>
  <c r="BS1838" i="66"/>
  <c r="AQ1838" i="66"/>
  <c r="BJ1838" i="66" s="1"/>
  <c r="BU1838" i="66"/>
  <c r="AU1838" i="66"/>
  <c r="BN1838" i="66" s="1"/>
  <c r="BG1838" i="66"/>
  <c r="AT1838" i="66"/>
  <c r="BM1838" i="66" s="1"/>
  <c r="AO1838" i="66"/>
  <c r="BH1838" i="66" s="1"/>
  <c r="BR1838" i="66"/>
  <c r="AR1838" i="66"/>
  <c r="BK1838" i="66" s="1"/>
  <c r="AV1838" i="66"/>
  <c r="BO1838" i="66" s="1"/>
  <c r="AO1946" i="66"/>
  <c r="BH1946" i="66" s="1"/>
  <c r="AR1946" i="66"/>
  <c r="BK1946" i="66" s="1"/>
  <c r="BG1946" i="66"/>
  <c r="BR1946" i="66"/>
  <c r="BS1946" i="66"/>
  <c r="BT1946" i="66"/>
  <c r="AQ1946" i="66"/>
  <c r="BJ1946" i="66" s="1"/>
  <c r="AP1946" i="66"/>
  <c r="BI1946" i="66" s="1"/>
  <c r="BU1946" i="66"/>
  <c r="AS1946" i="66"/>
  <c r="BL1946" i="66" s="1"/>
  <c r="AT1946" i="66"/>
  <c r="BM1946" i="66" s="1"/>
  <c r="AU1946" i="66"/>
  <c r="BN1946" i="66" s="1"/>
  <c r="AV1946" i="66"/>
  <c r="BO1946" i="66" s="1"/>
  <c r="AQ1643" i="66"/>
  <c r="BJ1643" i="66" s="1"/>
  <c r="AR1643" i="66"/>
  <c r="BK1643" i="66" s="1"/>
  <c r="AS1643" i="66"/>
  <c r="BL1643" i="66" s="1"/>
  <c r="BG1643" i="66"/>
  <c r="BU1643" i="66"/>
  <c r="AT1643" i="66"/>
  <c r="BM1643" i="66" s="1"/>
  <c r="AO1643" i="66"/>
  <c r="BH1643" i="66" s="1"/>
  <c r="AU1643" i="66"/>
  <c r="BN1643" i="66" s="1"/>
  <c r="BR1643" i="66"/>
  <c r="BS1643" i="66"/>
  <c r="BT1643" i="66"/>
  <c r="AP1643" i="66"/>
  <c r="BI1643" i="66" s="1"/>
  <c r="AV1643" i="66"/>
  <c r="BO1643" i="66" s="1"/>
  <c r="BR1526" i="66"/>
  <c r="AQ1526" i="66"/>
  <c r="BJ1526" i="66" s="1"/>
  <c r="BU1526" i="66"/>
  <c r="AU1526" i="66"/>
  <c r="BN1526" i="66" s="1"/>
  <c r="AV1526" i="66"/>
  <c r="BO1526" i="66" s="1"/>
  <c r="AO1526" i="66"/>
  <c r="BH1526" i="66" s="1"/>
  <c r="AP1526" i="66"/>
  <c r="BI1526" i="66" s="1"/>
  <c r="BS1526" i="66"/>
  <c r="AR1526" i="66"/>
  <c r="BK1526" i="66" s="1"/>
  <c r="AS1526" i="66"/>
  <c r="BL1526" i="66" s="1"/>
  <c r="AT1526" i="66"/>
  <c r="BM1526" i="66" s="1"/>
  <c r="BG1526" i="66"/>
  <c r="BT1526" i="66"/>
  <c r="AT1926" i="66"/>
  <c r="BM1926" i="66" s="1"/>
  <c r="BS1926" i="66"/>
  <c r="AO1926" i="66"/>
  <c r="BH1926" i="66" s="1"/>
  <c r="AP1926" i="66"/>
  <c r="BI1926" i="66" s="1"/>
  <c r="BR1926" i="66"/>
  <c r="AQ1926" i="66"/>
  <c r="BJ1926" i="66" s="1"/>
  <c r="BG1926" i="66"/>
  <c r="AS1926" i="66"/>
  <c r="BL1926" i="66" s="1"/>
  <c r="BT1926" i="66"/>
  <c r="BU1926" i="66"/>
  <c r="AR1926" i="66"/>
  <c r="BK1926" i="66" s="1"/>
  <c r="AU1926" i="66"/>
  <c r="BN1926" i="66" s="1"/>
  <c r="AV1926" i="66"/>
  <c r="BO1926" i="66" s="1"/>
  <c r="AS1945" i="66"/>
  <c r="BL1945" i="66" s="1"/>
  <c r="BR1945" i="66"/>
  <c r="AV1945" i="66"/>
  <c r="BO1945" i="66" s="1"/>
  <c r="BU1945" i="66"/>
  <c r="BT1945" i="66"/>
  <c r="AO1945" i="66"/>
  <c r="BH1945" i="66" s="1"/>
  <c r="AR1945" i="66"/>
  <c r="BK1945" i="66" s="1"/>
  <c r="AQ1945" i="66"/>
  <c r="BJ1945" i="66" s="1"/>
  <c r="AP1945" i="66"/>
  <c r="BI1945" i="66" s="1"/>
  <c r="BG1945" i="66"/>
  <c r="AT1945" i="66"/>
  <c r="BM1945" i="66" s="1"/>
  <c r="BS1945" i="66"/>
  <c r="AU1945" i="66"/>
  <c r="BN1945" i="66" s="1"/>
  <c r="AV1869" i="66"/>
  <c r="BO1869" i="66" s="1"/>
  <c r="BU1869" i="66"/>
  <c r="AS1869" i="66"/>
  <c r="BL1869" i="66" s="1"/>
  <c r="AO1869" i="66"/>
  <c r="BH1869" i="66" s="1"/>
  <c r="BS1869" i="66"/>
  <c r="AP1869" i="66"/>
  <c r="BI1869" i="66" s="1"/>
  <c r="BT1869" i="66"/>
  <c r="AT1869" i="66"/>
  <c r="BM1869" i="66" s="1"/>
  <c r="AU1869" i="66"/>
  <c r="BN1869" i="66" s="1"/>
  <c r="BR1869" i="66"/>
  <c r="BG1869" i="66"/>
  <c r="AQ1869" i="66"/>
  <c r="BJ1869" i="66" s="1"/>
  <c r="AR1869" i="66"/>
  <c r="BK1869" i="66" s="1"/>
  <c r="BA1858" i="66"/>
  <c r="BB1858" i="66"/>
  <c r="BE1858" i="66"/>
  <c r="AZ1858" i="66"/>
  <c r="BC1858" i="66"/>
  <c r="BD1858" i="66"/>
  <c r="AY1858" i="66"/>
  <c r="BF1858" i="66"/>
  <c r="AV1663" i="66"/>
  <c r="BO1663" i="66" s="1"/>
  <c r="BU1663" i="66"/>
  <c r="AP1663" i="66"/>
  <c r="BI1663" i="66" s="1"/>
  <c r="BR1663" i="66"/>
  <c r="AQ1663" i="66"/>
  <c r="BJ1663" i="66" s="1"/>
  <c r="BS1663" i="66"/>
  <c r="AO1663" i="66"/>
  <c r="BH1663" i="66" s="1"/>
  <c r="AT1663" i="66"/>
  <c r="BM1663" i="66" s="1"/>
  <c r="AU1663" i="66"/>
  <c r="BN1663" i="66" s="1"/>
  <c r="BG1663" i="66"/>
  <c r="AR1663" i="66"/>
  <c r="BK1663" i="66" s="1"/>
  <c r="AS1663" i="66"/>
  <c r="BL1663" i="66" s="1"/>
  <c r="BT1663" i="66"/>
  <c r="AP1749" i="66"/>
  <c r="BI1749" i="66" s="1"/>
  <c r="AQ1749" i="66"/>
  <c r="BJ1749" i="66" s="1"/>
  <c r="AV1749" i="66"/>
  <c r="BO1749" i="66" s="1"/>
  <c r="BS1749" i="66"/>
  <c r="BT1749" i="66"/>
  <c r="BG1749" i="66"/>
  <c r="AR1749" i="66"/>
  <c r="BK1749" i="66" s="1"/>
  <c r="BR1749" i="66"/>
  <c r="AO1749" i="66"/>
  <c r="BH1749" i="66" s="1"/>
  <c r="BU1749" i="66"/>
  <c r="AS1749" i="66"/>
  <c r="BL1749" i="66" s="1"/>
  <c r="AU1749" i="66"/>
  <c r="BN1749" i="66" s="1"/>
  <c r="AT1749" i="66"/>
  <c r="BM1749" i="66" s="1"/>
  <c r="AR1608" i="66"/>
  <c r="BK1608" i="66" s="1"/>
  <c r="AS1608" i="66"/>
  <c r="BL1608" i="66" s="1"/>
  <c r="BR1608" i="66"/>
  <c r="AT1608" i="66"/>
  <c r="BM1608" i="66" s="1"/>
  <c r="BS1608" i="66"/>
  <c r="BT1608" i="66"/>
  <c r="BU1608" i="66"/>
  <c r="AO1608" i="66"/>
  <c r="BH1608" i="66" s="1"/>
  <c r="AP1608" i="66"/>
  <c r="BI1608" i="66" s="1"/>
  <c r="AV1608" i="66"/>
  <c r="BO1608" i="66" s="1"/>
  <c r="AQ1608" i="66"/>
  <c r="BJ1608" i="66" s="1"/>
  <c r="AU1608" i="66"/>
  <c r="BN1608" i="66" s="1"/>
  <c r="BG1608" i="66"/>
  <c r="BF1775" i="66"/>
  <c r="AY1775" i="66"/>
  <c r="BC1775" i="66"/>
  <c r="BA1775" i="66"/>
  <c r="BB1775" i="66"/>
  <c r="AZ1775" i="66"/>
  <c r="BD1775" i="66"/>
  <c r="BE1775" i="66"/>
  <c r="AU1770" i="66"/>
  <c r="BN1770" i="66" s="1"/>
  <c r="AV1770" i="66"/>
  <c r="BO1770" i="66" s="1"/>
  <c r="BS1770" i="66"/>
  <c r="BT1770" i="66"/>
  <c r="AO1770" i="66"/>
  <c r="BH1770" i="66" s="1"/>
  <c r="AQ1770" i="66"/>
  <c r="BJ1770" i="66" s="1"/>
  <c r="AS1770" i="66"/>
  <c r="BL1770" i="66" s="1"/>
  <c r="AT1770" i="66"/>
  <c r="BM1770" i="66" s="1"/>
  <c r="BG1770" i="66"/>
  <c r="AR1770" i="66"/>
  <c r="BK1770" i="66" s="1"/>
  <c r="AP1770" i="66"/>
  <c r="BI1770" i="66" s="1"/>
  <c r="BR1770" i="66"/>
  <c r="BU1770" i="66"/>
  <c r="AV1549" i="66"/>
  <c r="BO1549" i="66" s="1"/>
  <c r="BU1549" i="66"/>
  <c r="AQ1549" i="66"/>
  <c r="BJ1549" i="66" s="1"/>
  <c r="AR1549" i="66"/>
  <c r="BK1549" i="66" s="1"/>
  <c r="AS1549" i="66"/>
  <c r="BL1549" i="66" s="1"/>
  <c r="AT1549" i="66"/>
  <c r="BM1549" i="66" s="1"/>
  <c r="AU1549" i="66"/>
  <c r="BN1549" i="66" s="1"/>
  <c r="BG1549" i="66"/>
  <c r="BR1549" i="66"/>
  <c r="AO1549" i="66"/>
  <c r="BH1549" i="66" s="1"/>
  <c r="AP1549" i="66"/>
  <c r="BI1549" i="66" s="1"/>
  <c r="BS1549" i="66"/>
  <c r="BT1549" i="66"/>
  <c r="AU1831" i="66"/>
  <c r="BN1831" i="66" s="1"/>
  <c r="AP1831" i="66"/>
  <c r="BI1831" i="66" s="1"/>
  <c r="BT1831" i="66"/>
  <c r="BU1831" i="66"/>
  <c r="AO1831" i="66"/>
  <c r="BH1831" i="66" s="1"/>
  <c r="BG1831" i="66"/>
  <c r="AQ1831" i="66"/>
  <c r="BJ1831" i="66" s="1"/>
  <c r="AT1831" i="66"/>
  <c r="BM1831" i="66" s="1"/>
  <c r="AR1831" i="66"/>
  <c r="BK1831" i="66" s="1"/>
  <c r="BR1831" i="66"/>
  <c r="AS1831" i="66"/>
  <c r="BL1831" i="66" s="1"/>
  <c r="BS1831" i="66"/>
  <c r="AV1831" i="66"/>
  <c r="BO1831" i="66" s="1"/>
  <c r="AR1585" i="66"/>
  <c r="BK1585" i="66" s="1"/>
  <c r="BU1585" i="66"/>
  <c r="AS1585" i="66"/>
  <c r="BL1585" i="66" s="1"/>
  <c r="BG1585" i="66"/>
  <c r="AT1585" i="66"/>
  <c r="BM1585" i="66" s="1"/>
  <c r="AO1585" i="66"/>
  <c r="BH1585" i="66" s="1"/>
  <c r="AP1585" i="66"/>
  <c r="BI1585" i="66" s="1"/>
  <c r="AQ1585" i="66"/>
  <c r="BJ1585" i="66" s="1"/>
  <c r="BT1585" i="66"/>
  <c r="BS1585" i="66"/>
  <c r="AV1585" i="66"/>
  <c r="BO1585" i="66" s="1"/>
  <c r="AU1585" i="66"/>
  <c r="BN1585" i="66" s="1"/>
  <c r="BR1585" i="66"/>
  <c r="AU1994" i="66"/>
  <c r="BN1994" i="66" s="1"/>
  <c r="BG1994" i="66"/>
  <c r="BT1994" i="66"/>
  <c r="AV1994" i="66"/>
  <c r="BO1994" i="66" s="1"/>
  <c r="BU1994" i="66"/>
  <c r="AO1994" i="66"/>
  <c r="BH1994" i="66" s="1"/>
  <c r="AT1994" i="66"/>
  <c r="BM1994" i="66" s="1"/>
  <c r="BS1994" i="66"/>
  <c r="AQ1994" i="66"/>
  <c r="BJ1994" i="66" s="1"/>
  <c r="AR1994" i="66"/>
  <c r="BK1994" i="66" s="1"/>
  <c r="AS1994" i="66"/>
  <c r="BL1994" i="66" s="1"/>
  <c r="BR1994" i="66"/>
  <c r="AP1994" i="66"/>
  <c r="BI1994" i="66" s="1"/>
  <c r="AR1940" i="66"/>
  <c r="BK1940" i="66" s="1"/>
  <c r="AU1940" i="66"/>
  <c r="BN1940" i="66" s="1"/>
  <c r="BG1940" i="66"/>
  <c r="BT1940" i="66"/>
  <c r="AT1940" i="66"/>
  <c r="BM1940" i="66" s="1"/>
  <c r="BS1940" i="66"/>
  <c r="AV1940" i="66"/>
  <c r="BO1940" i="66" s="1"/>
  <c r="BU1940" i="66"/>
  <c r="BR1940" i="66"/>
  <c r="AQ1940" i="66"/>
  <c r="BJ1940" i="66" s="1"/>
  <c r="AO1940" i="66"/>
  <c r="BH1940" i="66" s="1"/>
  <c r="AP1940" i="66"/>
  <c r="BI1940" i="66" s="1"/>
  <c r="AS1940" i="66"/>
  <c r="BL1940" i="66" s="1"/>
  <c r="AQ1986" i="66"/>
  <c r="BJ1986" i="66" s="1"/>
  <c r="AT1986" i="66"/>
  <c r="BM1986" i="66" s="1"/>
  <c r="AR1986" i="66"/>
  <c r="BK1986" i="66" s="1"/>
  <c r="AV1986" i="66"/>
  <c r="BO1986" i="66" s="1"/>
  <c r="AS1986" i="66"/>
  <c r="BL1986" i="66" s="1"/>
  <c r="BR1986" i="66"/>
  <c r="BS1986" i="66"/>
  <c r="BU1986" i="66"/>
  <c r="AU1986" i="66"/>
  <c r="BN1986" i="66" s="1"/>
  <c r="BG1986" i="66"/>
  <c r="BT1986" i="66"/>
  <c r="AO1986" i="66"/>
  <c r="BH1986" i="66" s="1"/>
  <c r="AP1986" i="66"/>
  <c r="BI1986" i="66" s="1"/>
  <c r="AS1902" i="66"/>
  <c r="BL1902" i="66" s="1"/>
  <c r="BR1902" i="66"/>
  <c r="AT1902" i="66"/>
  <c r="BM1902" i="66" s="1"/>
  <c r="BS1902" i="66"/>
  <c r="AU1902" i="66"/>
  <c r="BN1902" i="66" s="1"/>
  <c r="AV1902" i="66"/>
  <c r="BO1902" i="66" s="1"/>
  <c r="AP1902" i="66"/>
  <c r="BI1902" i="66" s="1"/>
  <c r="AQ1902" i="66"/>
  <c r="BJ1902" i="66" s="1"/>
  <c r="BT1902" i="66"/>
  <c r="AR1902" i="66"/>
  <c r="BK1902" i="66" s="1"/>
  <c r="BU1902" i="66"/>
  <c r="AO1902" i="66"/>
  <c r="BH1902" i="66" s="1"/>
  <c r="BG1902" i="66"/>
  <c r="AS1764" i="66"/>
  <c r="BL1764" i="66" s="1"/>
  <c r="BR1764" i="66"/>
  <c r="AT1764" i="66"/>
  <c r="BM1764" i="66" s="1"/>
  <c r="BS1764" i="66"/>
  <c r="AP1764" i="66"/>
  <c r="BI1764" i="66" s="1"/>
  <c r="BG1764" i="66"/>
  <c r="AO1764" i="66"/>
  <c r="BH1764" i="66" s="1"/>
  <c r="AQ1764" i="66"/>
  <c r="BJ1764" i="66" s="1"/>
  <c r="AU1764" i="66"/>
  <c r="BN1764" i="66" s="1"/>
  <c r="BT1764" i="66"/>
  <c r="BU1764" i="66"/>
  <c r="AR1764" i="66"/>
  <c r="BK1764" i="66" s="1"/>
  <c r="AV1764" i="66"/>
  <c r="BO1764" i="66" s="1"/>
  <c r="AS1890" i="66"/>
  <c r="BL1890" i="66" s="1"/>
  <c r="BR1890" i="66"/>
  <c r="AT1890" i="66"/>
  <c r="BM1890" i="66" s="1"/>
  <c r="BS1890" i="66"/>
  <c r="AV1890" i="66"/>
  <c r="BO1890" i="66" s="1"/>
  <c r="AO1890" i="66"/>
  <c r="BH1890" i="66" s="1"/>
  <c r="AP1890" i="66"/>
  <c r="BI1890" i="66" s="1"/>
  <c r="BG1890" i="66"/>
  <c r="AU1890" i="66"/>
  <c r="BN1890" i="66" s="1"/>
  <c r="AR1890" i="66"/>
  <c r="BK1890" i="66" s="1"/>
  <c r="BT1890" i="66"/>
  <c r="AQ1890" i="66"/>
  <c r="BJ1890" i="66" s="1"/>
  <c r="BU1890" i="66"/>
  <c r="AU1765" i="66"/>
  <c r="BN1765" i="66" s="1"/>
  <c r="BG1765" i="66"/>
  <c r="BU1765" i="66"/>
  <c r="AV1765" i="66"/>
  <c r="BO1765" i="66" s="1"/>
  <c r="AS1765" i="66"/>
  <c r="BL1765" i="66" s="1"/>
  <c r="BR1765" i="66"/>
  <c r="AR1765" i="66"/>
  <c r="BK1765" i="66" s="1"/>
  <c r="AT1765" i="66"/>
  <c r="BM1765" i="66" s="1"/>
  <c r="BS1765" i="66"/>
  <c r="AQ1765" i="66"/>
  <c r="BJ1765" i="66" s="1"/>
  <c r="BT1765" i="66"/>
  <c r="AP1765" i="66"/>
  <c r="BI1765" i="66" s="1"/>
  <c r="AO1765" i="66"/>
  <c r="BH1765" i="66" s="1"/>
  <c r="AQ1944" i="66"/>
  <c r="BJ1944" i="66" s="1"/>
  <c r="AT1944" i="66"/>
  <c r="BM1944" i="66" s="1"/>
  <c r="AU1944" i="66"/>
  <c r="BN1944" i="66" s="1"/>
  <c r="BS1944" i="66"/>
  <c r="BT1944" i="66"/>
  <c r="BG1944" i="66"/>
  <c r="BU1944" i="66"/>
  <c r="AP1944" i="66"/>
  <c r="BI1944" i="66" s="1"/>
  <c r="AR1944" i="66"/>
  <c r="BK1944" i="66" s="1"/>
  <c r="AO1944" i="66"/>
  <c r="BH1944" i="66" s="1"/>
  <c r="BR1944" i="66"/>
  <c r="AS1944" i="66"/>
  <c r="BL1944" i="66" s="1"/>
  <c r="AV1944" i="66"/>
  <c r="BO1944" i="66" s="1"/>
  <c r="AT1811" i="66"/>
  <c r="BM1811" i="66" s="1"/>
  <c r="BS1811" i="66"/>
  <c r="AU1811" i="66"/>
  <c r="BN1811" i="66" s="1"/>
  <c r="BG1811" i="66"/>
  <c r="BT1811" i="66"/>
  <c r="AO1811" i="66"/>
  <c r="BH1811" i="66" s="1"/>
  <c r="BU1811" i="66"/>
  <c r="AV1811" i="66"/>
  <c r="BO1811" i="66" s="1"/>
  <c r="AP1811" i="66"/>
  <c r="BI1811" i="66" s="1"/>
  <c r="AQ1811" i="66"/>
  <c r="BJ1811" i="66" s="1"/>
  <c r="AS1811" i="66"/>
  <c r="BL1811" i="66" s="1"/>
  <c r="BR1811" i="66"/>
  <c r="AR1811" i="66"/>
  <c r="BK1811" i="66" s="1"/>
  <c r="AS1696" i="66"/>
  <c r="BL1696" i="66" s="1"/>
  <c r="BR1696" i="66"/>
  <c r="AT1696" i="66"/>
  <c r="BM1696" i="66" s="1"/>
  <c r="BS1696" i="66"/>
  <c r="AO1696" i="66"/>
  <c r="BH1696" i="66" s="1"/>
  <c r="AU1696" i="66"/>
  <c r="BN1696" i="66" s="1"/>
  <c r="AR1696" i="66"/>
  <c r="BK1696" i="66" s="1"/>
  <c r="AV1696" i="66"/>
  <c r="BO1696" i="66" s="1"/>
  <c r="BT1696" i="66"/>
  <c r="BU1696" i="66"/>
  <c r="AP1696" i="66"/>
  <c r="BI1696" i="66" s="1"/>
  <c r="BG1696" i="66"/>
  <c r="AQ1696" i="66"/>
  <c r="BJ1696" i="66" s="1"/>
  <c r="AS1566" i="66"/>
  <c r="BL1566" i="66" s="1"/>
  <c r="BR1566" i="66"/>
  <c r="AT1566" i="66"/>
  <c r="BM1566" i="66" s="1"/>
  <c r="BS1566" i="66"/>
  <c r="AO1566" i="66"/>
  <c r="BH1566" i="66" s="1"/>
  <c r="BG1566" i="66"/>
  <c r="AP1566" i="66"/>
  <c r="BI1566" i="66" s="1"/>
  <c r="AQ1566" i="66"/>
  <c r="BJ1566" i="66" s="1"/>
  <c r="AR1566" i="66"/>
  <c r="BK1566" i="66" s="1"/>
  <c r="AU1566" i="66"/>
  <c r="BN1566" i="66" s="1"/>
  <c r="BT1566" i="66"/>
  <c r="AV1566" i="66"/>
  <c r="BO1566" i="66" s="1"/>
  <c r="BU1566" i="66"/>
  <c r="AU1542" i="66"/>
  <c r="BN1542" i="66" s="1"/>
  <c r="BG1542" i="66"/>
  <c r="AV1542" i="66"/>
  <c r="BO1542" i="66" s="1"/>
  <c r="AR1542" i="66"/>
  <c r="BK1542" i="66" s="1"/>
  <c r="AS1542" i="66"/>
  <c r="BL1542" i="66" s="1"/>
  <c r="AO1542" i="66"/>
  <c r="BH1542" i="66" s="1"/>
  <c r="BS1542" i="66"/>
  <c r="BT1542" i="66"/>
  <c r="BU1542" i="66"/>
  <c r="BR1542" i="66"/>
  <c r="AP1542" i="66"/>
  <c r="BI1542" i="66" s="1"/>
  <c r="AQ1542" i="66"/>
  <c r="BJ1542" i="66" s="1"/>
  <c r="AT1542" i="66"/>
  <c r="BM1542" i="66" s="1"/>
  <c r="AT1716" i="66"/>
  <c r="BM1716" i="66" s="1"/>
  <c r="BU1716" i="66"/>
  <c r="AU1716" i="66"/>
  <c r="BN1716" i="66" s="1"/>
  <c r="BG1716" i="66"/>
  <c r="BR1716" i="66"/>
  <c r="BS1716" i="66"/>
  <c r="AS1716" i="66"/>
  <c r="BL1716" i="66" s="1"/>
  <c r="AR1716" i="66"/>
  <c r="BK1716" i="66" s="1"/>
  <c r="AV1716" i="66"/>
  <c r="BO1716" i="66" s="1"/>
  <c r="BT1716" i="66"/>
  <c r="AP1716" i="66"/>
  <c r="BI1716" i="66" s="1"/>
  <c r="AO1716" i="66"/>
  <c r="BH1716" i="66" s="1"/>
  <c r="AQ1716" i="66"/>
  <c r="BJ1716" i="66" s="1"/>
  <c r="AV1755" i="66"/>
  <c r="BO1755" i="66" s="1"/>
  <c r="BU1755" i="66"/>
  <c r="BT1755" i="66"/>
  <c r="BR1755" i="66"/>
  <c r="AO1755" i="66"/>
  <c r="BH1755" i="66" s="1"/>
  <c r="AP1755" i="66"/>
  <c r="BI1755" i="66" s="1"/>
  <c r="BG1755" i="66"/>
  <c r="AQ1755" i="66"/>
  <c r="BJ1755" i="66" s="1"/>
  <c r="BS1755" i="66"/>
  <c r="AR1755" i="66"/>
  <c r="BK1755" i="66" s="1"/>
  <c r="AU1755" i="66"/>
  <c r="BN1755" i="66" s="1"/>
  <c r="AS1755" i="66"/>
  <c r="BL1755" i="66" s="1"/>
  <c r="AT1755" i="66"/>
  <c r="BM1755" i="66" s="1"/>
  <c r="AS1613" i="66"/>
  <c r="BL1613" i="66" s="1"/>
  <c r="BR1613" i="66"/>
  <c r="AT1613" i="66"/>
  <c r="BM1613" i="66" s="1"/>
  <c r="BS1613" i="66"/>
  <c r="AU1613" i="66"/>
  <c r="BN1613" i="66" s="1"/>
  <c r="BG1613" i="66"/>
  <c r="BT1613" i="66"/>
  <c r="AV1613" i="66"/>
  <c r="BO1613" i="66" s="1"/>
  <c r="AO1613" i="66"/>
  <c r="BH1613" i="66" s="1"/>
  <c r="BU1613" i="66"/>
  <c r="AQ1613" i="66"/>
  <c r="BJ1613" i="66" s="1"/>
  <c r="AR1613" i="66"/>
  <c r="BK1613" i="66" s="1"/>
  <c r="AP1613" i="66"/>
  <c r="BI1613" i="66" s="1"/>
  <c r="AS1984" i="66"/>
  <c r="BL1984" i="66" s="1"/>
  <c r="BR1984" i="66"/>
  <c r="AV1984" i="66"/>
  <c r="BO1984" i="66" s="1"/>
  <c r="BU1984" i="66"/>
  <c r="AT1984" i="66"/>
  <c r="BM1984" i="66" s="1"/>
  <c r="BS1984" i="66"/>
  <c r="AU1984" i="66"/>
  <c r="BN1984" i="66" s="1"/>
  <c r="BG1984" i="66"/>
  <c r="BT1984" i="66"/>
  <c r="AP1984" i="66"/>
  <c r="BI1984" i="66" s="1"/>
  <c r="AQ1984" i="66"/>
  <c r="BJ1984" i="66" s="1"/>
  <c r="AR1984" i="66"/>
  <c r="BK1984" i="66" s="1"/>
  <c r="AO1984" i="66"/>
  <c r="BH1984" i="66" s="1"/>
  <c r="AS1660" i="66"/>
  <c r="BL1660" i="66" s="1"/>
  <c r="BR1660" i="66"/>
  <c r="AT1660" i="66"/>
  <c r="BM1660" i="66" s="1"/>
  <c r="BS1660" i="66"/>
  <c r="BT1660" i="66"/>
  <c r="BU1660" i="66"/>
  <c r="AQ1660" i="66"/>
  <c r="BJ1660" i="66" s="1"/>
  <c r="BG1660" i="66"/>
  <c r="AV1660" i="66"/>
  <c r="BO1660" i="66" s="1"/>
  <c r="AU1660" i="66"/>
  <c r="BN1660" i="66" s="1"/>
  <c r="AO1660" i="66"/>
  <c r="BH1660" i="66" s="1"/>
  <c r="AR1660" i="66"/>
  <c r="BK1660" i="66" s="1"/>
  <c r="AP1660" i="66"/>
  <c r="BI1660" i="66" s="1"/>
  <c r="AU1587" i="66"/>
  <c r="BN1587" i="66" s="1"/>
  <c r="BG1587" i="66"/>
  <c r="BT1587" i="66"/>
  <c r="AV1587" i="66"/>
  <c r="BO1587" i="66" s="1"/>
  <c r="BU1587" i="66"/>
  <c r="AT1587" i="66"/>
  <c r="BM1587" i="66" s="1"/>
  <c r="BR1587" i="66"/>
  <c r="AP1587" i="66"/>
  <c r="BI1587" i="66" s="1"/>
  <c r="BS1587" i="66"/>
  <c r="AQ1587" i="66"/>
  <c r="BJ1587" i="66" s="1"/>
  <c r="AR1587" i="66"/>
  <c r="BK1587" i="66" s="1"/>
  <c r="AS1587" i="66"/>
  <c r="BL1587" i="66" s="1"/>
  <c r="AO1587" i="66"/>
  <c r="BH1587" i="66" s="1"/>
  <c r="AS1760" i="66"/>
  <c r="BL1760" i="66" s="1"/>
  <c r="BG1760" i="66"/>
  <c r="AO1760" i="66"/>
  <c r="BH1760" i="66" s="1"/>
  <c r="AT1760" i="66"/>
  <c r="BM1760" i="66" s="1"/>
  <c r="AV1760" i="66"/>
  <c r="BO1760" i="66" s="1"/>
  <c r="BR1760" i="66"/>
  <c r="BS1760" i="66"/>
  <c r="BT1760" i="66"/>
  <c r="AP1760" i="66"/>
  <c r="BI1760" i="66" s="1"/>
  <c r="AR1760" i="66"/>
  <c r="BK1760" i="66" s="1"/>
  <c r="BU1760" i="66"/>
  <c r="AU1760" i="66"/>
  <c r="BN1760" i="66" s="1"/>
  <c r="AQ1760" i="66"/>
  <c r="BJ1760" i="66" s="1"/>
  <c r="AS1720" i="66"/>
  <c r="BL1720" i="66" s="1"/>
  <c r="BR1720" i="66"/>
  <c r="AT1720" i="66"/>
  <c r="BM1720" i="66" s="1"/>
  <c r="BS1720" i="66"/>
  <c r="AQ1720" i="66"/>
  <c r="BJ1720" i="66" s="1"/>
  <c r="BG1720" i="66"/>
  <c r="AR1720" i="66"/>
  <c r="BK1720" i="66" s="1"/>
  <c r="AU1720" i="66"/>
  <c r="BN1720" i="66" s="1"/>
  <c r="AV1720" i="66"/>
  <c r="BO1720" i="66" s="1"/>
  <c r="AO1720" i="66"/>
  <c r="BH1720" i="66" s="1"/>
  <c r="AP1720" i="66"/>
  <c r="BI1720" i="66" s="1"/>
  <c r="BT1720" i="66"/>
  <c r="BU1720" i="66"/>
  <c r="AV1960" i="66"/>
  <c r="BO1960" i="66" s="1"/>
  <c r="BU1960" i="66"/>
  <c r="AS1960" i="66"/>
  <c r="BL1960" i="66" s="1"/>
  <c r="AT1960" i="66"/>
  <c r="BM1960" i="66" s="1"/>
  <c r="BR1960" i="66"/>
  <c r="AU1960" i="66"/>
  <c r="BN1960" i="66" s="1"/>
  <c r="AO1960" i="66"/>
  <c r="BH1960" i="66" s="1"/>
  <c r="BS1960" i="66"/>
  <c r="AR1960" i="66"/>
  <c r="BK1960" i="66" s="1"/>
  <c r="AP1960" i="66"/>
  <c r="BI1960" i="66" s="1"/>
  <c r="BT1960" i="66"/>
  <c r="AQ1960" i="66"/>
  <c r="BJ1960" i="66" s="1"/>
  <c r="BG1960" i="66"/>
  <c r="AY1702" i="66"/>
  <c r="AZ1702" i="66"/>
  <c r="BA1702" i="66"/>
  <c r="BE1702" i="66"/>
  <c r="BD1702" i="66"/>
  <c r="BF1702" i="66"/>
  <c r="BB1702" i="66"/>
  <c r="BC1702" i="66"/>
  <c r="AP1637" i="66"/>
  <c r="BI1637" i="66" s="1"/>
  <c r="AQ1637" i="66"/>
  <c r="BJ1637" i="66" s="1"/>
  <c r="BR1637" i="66"/>
  <c r="AR1637" i="66"/>
  <c r="BK1637" i="66" s="1"/>
  <c r="AS1637" i="66"/>
  <c r="BL1637" i="66" s="1"/>
  <c r="AV1637" i="66"/>
  <c r="BO1637" i="66" s="1"/>
  <c r="BS1637" i="66"/>
  <c r="BG1637" i="66"/>
  <c r="AO1637" i="66"/>
  <c r="BH1637" i="66" s="1"/>
  <c r="AT1637" i="66"/>
  <c r="BM1637" i="66" s="1"/>
  <c r="AU1637" i="66"/>
  <c r="BN1637" i="66" s="1"/>
  <c r="BU1637" i="66"/>
  <c r="BT1637" i="66"/>
  <c r="AP1642" i="66"/>
  <c r="BI1642" i="66" s="1"/>
  <c r="BR1642" i="66"/>
  <c r="AQ1642" i="66"/>
  <c r="BJ1642" i="66" s="1"/>
  <c r="BS1642" i="66"/>
  <c r="BT1642" i="66"/>
  <c r="AT1642" i="66"/>
  <c r="BM1642" i="66" s="1"/>
  <c r="AR1642" i="66"/>
  <c r="BK1642" i="66" s="1"/>
  <c r="AS1642" i="66"/>
  <c r="BL1642" i="66" s="1"/>
  <c r="AO1642" i="66"/>
  <c r="BH1642" i="66" s="1"/>
  <c r="AU1642" i="66"/>
  <c r="BN1642" i="66" s="1"/>
  <c r="AV1642" i="66"/>
  <c r="BO1642" i="66" s="1"/>
  <c r="BG1642" i="66"/>
  <c r="BU1642" i="66"/>
  <c r="AQ1603" i="66"/>
  <c r="BJ1603" i="66" s="1"/>
  <c r="AR1603" i="66"/>
  <c r="BK1603" i="66" s="1"/>
  <c r="AS1603" i="66"/>
  <c r="BL1603" i="66" s="1"/>
  <c r="BR1603" i="66"/>
  <c r="BS1603" i="66"/>
  <c r="BT1603" i="66"/>
  <c r="BU1603" i="66"/>
  <c r="AT1603" i="66"/>
  <c r="BM1603" i="66" s="1"/>
  <c r="AO1603" i="66"/>
  <c r="BH1603" i="66" s="1"/>
  <c r="AV1603" i="66"/>
  <c r="BO1603" i="66" s="1"/>
  <c r="AP1603" i="66"/>
  <c r="BI1603" i="66" s="1"/>
  <c r="AU1603" i="66"/>
  <c r="BN1603" i="66" s="1"/>
  <c r="BG1603" i="66"/>
  <c r="AO1867" i="66"/>
  <c r="BH1867" i="66" s="1"/>
  <c r="AR1867" i="66"/>
  <c r="BK1867" i="66" s="1"/>
  <c r="BU1867" i="66"/>
  <c r="AS1867" i="66"/>
  <c r="BL1867" i="66" s="1"/>
  <c r="BG1867" i="66"/>
  <c r="AV1867" i="66"/>
  <c r="BO1867" i="66" s="1"/>
  <c r="AP1867" i="66"/>
  <c r="BI1867" i="66" s="1"/>
  <c r="AQ1867" i="66"/>
  <c r="BJ1867" i="66" s="1"/>
  <c r="AT1867" i="66"/>
  <c r="BM1867" i="66" s="1"/>
  <c r="AU1867" i="66"/>
  <c r="BN1867" i="66" s="1"/>
  <c r="BS1867" i="66"/>
  <c r="BR1867" i="66"/>
  <c r="BT1867" i="66"/>
  <c r="AY1654" i="66"/>
  <c r="AZ1654" i="66"/>
  <c r="BA1654" i="66"/>
  <c r="BB1654" i="66"/>
  <c r="BE1654" i="66"/>
  <c r="BF1654" i="66"/>
  <c r="BC1654" i="66"/>
  <c r="BD1654" i="66"/>
  <c r="AR1590" i="66"/>
  <c r="BK1590" i="66" s="1"/>
  <c r="AS1590" i="66"/>
  <c r="BL1590" i="66" s="1"/>
  <c r="BG1590" i="66"/>
  <c r="AT1590" i="66"/>
  <c r="BM1590" i="66" s="1"/>
  <c r="AQ1590" i="66"/>
  <c r="BJ1590" i="66" s="1"/>
  <c r="AV1590" i="66"/>
  <c r="BO1590" i="66" s="1"/>
  <c r="BS1590" i="66"/>
  <c r="BT1590" i="66"/>
  <c r="AO1590" i="66"/>
  <c r="BH1590" i="66" s="1"/>
  <c r="AP1590" i="66"/>
  <c r="BI1590" i="66" s="1"/>
  <c r="BR1590" i="66"/>
  <c r="BU1590" i="66"/>
  <c r="AU1590" i="66"/>
  <c r="BN1590" i="66" s="1"/>
  <c r="AR1614" i="66"/>
  <c r="BK1614" i="66" s="1"/>
  <c r="AS1614" i="66"/>
  <c r="BL1614" i="66" s="1"/>
  <c r="BG1614" i="66"/>
  <c r="AT1614" i="66"/>
  <c r="BM1614" i="66" s="1"/>
  <c r="BS1614" i="66"/>
  <c r="AP1614" i="66"/>
  <c r="BI1614" i="66" s="1"/>
  <c r="AQ1614" i="66"/>
  <c r="BJ1614" i="66" s="1"/>
  <c r="BT1614" i="66"/>
  <c r="AV1614" i="66"/>
  <c r="BO1614" i="66" s="1"/>
  <c r="AO1614" i="66"/>
  <c r="BH1614" i="66" s="1"/>
  <c r="BR1614" i="66"/>
  <c r="BU1614" i="66"/>
  <c r="AU1614" i="66"/>
  <c r="BN1614" i="66" s="1"/>
  <c r="AO1688" i="66"/>
  <c r="BH1688" i="66" s="1"/>
  <c r="AP1688" i="66"/>
  <c r="BI1688" i="66" s="1"/>
  <c r="BR1688" i="66"/>
  <c r="AQ1688" i="66"/>
  <c r="BJ1688" i="66" s="1"/>
  <c r="BG1688" i="66"/>
  <c r="AT1688" i="66"/>
  <c r="BM1688" i="66" s="1"/>
  <c r="AV1688" i="66"/>
  <c r="BO1688" i="66" s="1"/>
  <c r="BT1688" i="66"/>
  <c r="AS1688" i="66"/>
  <c r="BL1688" i="66" s="1"/>
  <c r="AU1688" i="66"/>
  <c r="BN1688" i="66" s="1"/>
  <c r="BU1688" i="66"/>
  <c r="AR1688" i="66"/>
  <c r="BK1688" i="66" s="1"/>
  <c r="BS1688" i="66"/>
  <c r="AP1855" i="66"/>
  <c r="BI1855" i="66" s="1"/>
  <c r="BS1855" i="66"/>
  <c r="AQ1855" i="66"/>
  <c r="BJ1855" i="66" s="1"/>
  <c r="BT1855" i="66"/>
  <c r="AT1855" i="66"/>
  <c r="BM1855" i="66" s="1"/>
  <c r="BG1855" i="66"/>
  <c r="BU1855" i="66"/>
  <c r="AR1855" i="66"/>
  <c r="BK1855" i="66" s="1"/>
  <c r="AO1855" i="66"/>
  <c r="BH1855" i="66" s="1"/>
  <c r="AV1855" i="66"/>
  <c r="BO1855" i="66" s="1"/>
  <c r="AS1855" i="66"/>
  <c r="BL1855" i="66" s="1"/>
  <c r="AU1855" i="66"/>
  <c r="BN1855" i="66" s="1"/>
  <c r="BR1855" i="66"/>
  <c r="AS1879" i="66"/>
  <c r="BL1879" i="66" s="1"/>
  <c r="BU1879" i="66"/>
  <c r="AT1879" i="66"/>
  <c r="BM1879" i="66" s="1"/>
  <c r="AU1879" i="66"/>
  <c r="BN1879" i="66" s="1"/>
  <c r="AO1879" i="66"/>
  <c r="BH1879" i="66" s="1"/>
  <c r="AP1879" i="66"/>
  <c r="BI1879" i="66" s="1"/>
  <c r="BG1879" i="66"/>
  <c r="AV1879" i="66"/>
  <c r="BO1879" i="66" s="1"/>
  <c r="BS1879" i="66"/>
  <c r="BR1879" i="66"/>
  <c r="AQ1879" i="66"/>
  <c r="BJ1879" i="66" s="1"/>
  <c r="BT1879" i="66"/>
  <c r="AR1879" i="66"/>
  <c r="BK1879" i="66" s="1"/>
  <c r="AQ1527" i="66"/>
  <c r="BJ1527" i="66" s="1"/>
  <c r="AR1527" i="66"/>
  <c r="BK1527" i="66" s="1"/>
  <c r="AS1527" i="66"/>
  <c r="BL1527" i="66" s="1"/>
  <c r="BR1527" i="66"/>
  <c r="AV1527" i="66"/>
  <c r="BO1527" i="66" s="1"/>
  <c r="BG1527" i="66"/>
  <c r="AO1527" i="66"/>
  <c r="BH1527" i="66" s="1"/>
  <c r="AP1527" i="66"/>
  <c r="BI1527" i="66" s="1"/>
  <c r="BU1527" i="66"/>
  <c r="AT1527" i="66"/>
  <c r="BM1527" i="66" s="1"/>
  <c r="BS1527" i="66"/>
  <c r="BT1527" i="66"/>
  <c r="AU1527" i="66"/>
  <c r="BN1527" i="66" s="1"/>
  <c r="AR1777" i="66"/>
  <c r="BK1777" i="66" s="1"/>
  <c r="AS1777" i="66"/>
  <c r="BL1777" i="66" s="1"/>
  <c r="BR1777" i="66"/>
  <c r="AO1777" i="66"/>
  <c r="BH1777" i="66" s="1"/>
  <c r="BS1777" i="66"/>
  <c r="BU1777" i="66"/>
  <c r="BG1777" i="66"/>
  <c r="AP1777" i="66"/>
  <c r="BI1777" i="66" s="1"/>
  <c r="AQ1777" i="66"/>
  <c r="BJ1777" i="66" s="1"/>
  <c r="AU1777" i="66"/>
  <c r="BN1777" i="66" s="1"/>
  <c r="BT1777" i="66"/>
  <c r="AT1777" i="66"/>
  <c r="BM1777" i="66" s="1"/>
  <c r="AV1777" i="66"/>
  <c r="BO1777" i="66" s="1"/>
  <c r="AO1756" i="66"/>
  <c r="BH1756" i="66" s="1"/>
  <c r="AP1756" i="66"/>
  <c r="BI1756" i="66" s="1"/>
  <c r="BR1756" i="66"/>
  <c r="BS1756" i="66"/>
  <c r="BT1756" i="66"/>
  <c r="AS1756" i="66"/>
  <c r="BL1756" i="66" s="1"/>
  <c r="AT1756" i="66"/>
  <c r="BM1756" i="66" s="1"/>
  <c r="AU1756" i="66"/>
  <c r="BN1756" i="66" s="1"/>
  <c r="BU1756" i="66"/>
  <c r="BG1756" i="66"/>
  <c r="AQ1756" i="66"/>
  <c r="BJ1756" i="66" s="1"/>
  <c r="AR1756" i="66"/>
  <c r="BK1756" i="66" s="1"/>
  <c r="AV1756" i="66"/>
  <c r="BO1756" i="66" s="1"/>
  <c r="AV1528" i="66"/>
  <c r="BO1528" i="66" s="1"/>
  <c r="BU1528" i="66"/>
  <c r="AO1528" i="66"/>
  <c r="BH1528" i="66" s="1"/>
  <c r="BR1528" i="66"/>
  <c r="AP1528" i="66"/>
  <c r="BI1528" i="66" s="1"/>
  <c r="BS1528" i="66"/>
  <c r="AS1528" i="66"/>
  <c r="BL1528" i="66" s="1"/>
  <c r="AR1528" i="66"/>
  <c r="BK1528" i="66" s="1"/>
  <c r="AT1528" i="66"/>
  <c r="BM1528" i="66" s="1"/>
  <c r="BG1528" i="66"/>
  <c r="AU1528" i="66"/>
  <c r="BN1528" i="66" s="1"/>
  <c r="BT1528" i="66"/>
  <c r="AQ1528" i="66"/>
  <c r="BJ1528" i="66" s="1"/>
  <c r="AU1922" i="66"/>
  <c r="BN1922" i="66" s="1"/>
  <c r="BG1922" i="66"/>
  <c r="AV1922" i="66"/>
  <c r="BO1922" i="66" s="1"/>
  <c r="AS1922" i="66"/>
  <c r="BL1922" i="66" s="1"/>
  <c r="BS1922" i="66"/>
  <c r="AT1922" i="66"/>
  <c r="BM1922" i="66" s="1"/>
  <c r="BU1922" i="66"/>
  <c r="BR1922" i="66"/>
  <c r="BT1922" i="66"/>
  <c r="AQ1922" i="66"/>
  <c r="BJ1922" i="66" s="1"/>
  <c r="AP1922" i="66"/>
  <c r="BI1922" i="66" s="1"/>
  <c r="AO1922" i="66"/>
  <c r="BH1922" i="66" s="1"/>
  <c r="AR1922" i="66"/>
  <c r="BK1922" i="66" s="1"/>
  <c r="AO1891" i="66"/>
  <c r="BH1891" i="66" s="1"/>
  <c r="BR1891" i="66"/>
  <c r="AU1891" i="66"/>
  <c r="BN1891" i="66" s="1"/>
  <c r="AV1891" i="66"/>
  <c r="BO1891" i="66" s="1"/>
  <c r="AQ1891" i="66"/>
  <c r="BJ1891" i="66" s="1"/>
  <c r="BG1891" i="66"/>
  <c r="AS1891" i="66"/>
  <c r="BL1891" i="66" s="1"/>
  <c r="AR1891" i="66"/>
  <c r="BK1891" i="66" s="1"/>
  <c r="AP1891" i="66"/>
  <c r="BI1891" i="66" s="1"/>
  <c r="BT1891" i="66"/>
  <c r="BS1891" i="66"/>
  <c r="AT1891" i="66"/>
  <c r="BM1891" i="66" s="1"/>
  <c r="BU1891" i="66"/>
  <c r="AO1583" i="66"/>
  <c r="BH1583" i="66" s="1"/>
  <c r="AP1583" i="66"/>
  <c r="BI1583" i="66" s="1"/>
  <c r="AQ1583" i="66"/>
  <c r="BJ1583" i="66" s="1"/>
  <c r="AR1583" i="66"/>
  <c r="BK1583" i="66" s="1"/>
  <c r="BG1583" i="66"/>
  <c r="AS1583" i="66"/>
  <c r="BL1583" i="66" s="1"/>
  <c r="AT1583" i="66"/>
  <c r="BM1583" i="66" s="1"/>
  <c r="AU1583" i="66"/>
  <c r="BN1583" i="66" s="1"/>
  <c r="BT1583" i="66"/>
  <c r="BS1583" i="66"/>
  <c r="BU1583" i="66"/>
  <c r="AV1583" i="66"/>
  <c r="BO1583" i="66" s="1"/>
  <c r="BR1583" i="66"/>
  <c r="AP1803" i="66"/>
  <c r="BI1803" i="66" s="1"/>
  <c r="AQ1803" i="66"/>
  <c r="BJ1803" i="66" s="1"/>
  <c r="BS1803" i="66"/>
  <c r="BT1803" i="66"/>
  <c r="BU1803" i="66"/>
  <c r="AR1803" i="66"/>
  <c r="BK1803" i="66" s="1"/>
  <c r="AU1803" i="66"/>
  <c r="BN1803" i="66" s="1"/>
  <c r="AV1803" i="66"/>
  <c r="BO1803" i="66" s="1"/>
  <c r="BR1803" i="66"/>
  <c r="AO1803" i="66"/>
  <c r="BH1803" i="66" s="1"/>
  <c r="AS1803" i="66"/>
  <c r="BL1803" i="66" s="1"/>
  <c r="AT1803" i="66"/>
  <c r="BM1803" i="66" s="1"/>
  <c r="BG1803" i="66"/>
  <c r="AO1567" i="66"/>
  <c r="BH1567" i="66" s="1"/>
  <c r="AR1567" i="66"/>
  <c r="BK1567" i="66" s="1"/>
  <c r="AS1567" i="66"/>
  <c r="BL1567" i="66" s="1"/>
  <c r="AT1567" i="66"/>
  <c r="BM1567" i="66" s="1"/>
  <c r="BG1567" i="66"/>
  <c r="AP1567" i="66"/>
  <c r="BI1567" i="66" s="1"/>
  <c r="AU1567" i="66"/>
  <c r="BN1567" i="66" s="1"/>
  <c r="BU1567" i="66"/>
  <c r="AV1567" i="66"/>
  <c r="BO1567" i="66" s="1"/>
  <c r="AQ1567" i="66"/>
  <c r="BJ1567" i="66" s="1"/>
  <c r="BR1567" i="66"/>
  <c r="BS1567" i="66"/>
  <c r="BT1567" i="66"/>
  <c r="AU1956" i="66"/>
  <c r="BN1956" i="66" s="1"/>
  <c r="AV1956" i="66"/>
  <c r="BO1956" i="66" s="1"/>
  <c r="AQ1956" i="66"/>
  <c r="BJ1956" i="66" s="1"/>
  <c r="AR1956" i="66"/>
  <c r="BK1956" i="66" s="1"/>
  <c r="BG1956" i="66"/>
  <c r="AS1956" i="66"/>
  <c r="BL1956" i="66" s="1"/>
  <c r="AT1956" i="66"/>
  <c r="BM1956" i="66" s="1"/>
  <c r="AO1956" i="66"/>
  <c r="BH1956" i="66" s="1"/>
  <c r="BT1956" i="66"/>
  <c r="BR1956" i="66"/>
  <c r="BS1956" i="66"/>
  <c r="AP1956" i="66"/>
  <c r="BI1956" i="66" s="1"/>
  <c r="BU1956" i="66"/>
  <c r="BR1872" i="66"/>
  <c r="AQ1872" i="66"/>
  <c r="BJ1872" i="66" s="1"/>
  <c r="BU1872" i="66"/>
  <c r="AV1872" i="66"/>
  <c r="BO1872" i="66" s="1"/>
  <c r="BS1872" i="66"/>
  <c r="BT1872" i="66"/>
  <c r="BG1872" i="66"/>
  <c r="AT1872" i="66"/>
  <c r="BM1872" i="66" s="1"/>
  <c r="AP1872" i="66"/>
  <c r="BI1872" i="66" s="1"/>
  <c r="AO1872" i="66"/>
  <c r="BH1872" i="66" s="1"/>
  <c r="AS1872" i="66"/>
  <c r="BL1872" i="66" s="1"/>
  <c r="AU1872" i="66"/>
  <c r="BN1872" i="66" s="1"/>
  <c r="AR1872" i="66"/>
  <c r="BK1872" i="66" s="1"/>
  <c r="AP1863" i="66"/>
  <c r="BI1863" i="66" s="1"/>
  <c r="AQ1863" i="66"/>
  <c r="BJ1863" i="66" s="1"/>
  <c r="BS1863" i="66"/>
  <c r="BT1863" i="66"/>
  <c r="BU1863" i="66"/>
  <c r="AS1863" i="66"/>
  <c r="BL1863" i="66" s="1"/>
  <c r="BR1863" i="66"/>
  <c r="BG1863" i="66"/>
  <c r="AO1863" i="66"/>
  <c r="BH1863" i="66" s="1"/>
  <c r="AU1863" i="66"/>
  <c r="BN1863" i="66" s="1"/>
  <c r="AV1863" i="66"/>
  <c r="BO1863" i="66" s="1"/>
  <c r="AR1863" i="66"/>
  <c r="BK1863" i="66" s="1"/>
  <c r="AT1863" i="66"/>
  <c r="BM1863" i="66" s="1"/>
  <c r="AQ1754" i="66"/>
  <c r="BJ1754" i="66" s="1"/>
  <c r="AR1754" i="66"/>
  <c r="BK1754" i="66" s="1"/>
  <c r="AO1754" i="66"/>
  <c r="BH1754" i="66" s="1"/>
  <c r="AV1754" i="66"/>
  <c r="BO1754" i="66" s="1"/>
  <c r="BT1754" i="66"/>
  <c r="AP1754" i="66"/>
  <c r="BI1754" i="66" s="1"/>
  <c r="AT1754" i="66"/>
  <c r="BM1754" i="66" s="1"/>
  <c r="BS1754" i="66"/>
  <c r="AS1754" i="66"/>
  <c r="BL1754" i="66" s="1"/>
  <c r="BU1754" i="66"/>
  <c r="AU1754" i="66"/>
  <c r="BN1754" i="66" s="1"/>
  <c r="BG1754" i="66"/>
  <c r="BR1754" i="66"/>
  <c r="AV1797" i="66"/>
  <c r="BO1797" i="66" s="1"/>
  <c r="BU1797" i="66"/>
  <c r="BT1797" i="66"/>
  <c r="AO1797" i="66"/>
  <c r="BH1797" i="66" s="1"/>
  <c r="AR1797" i="66"/>
  <c r="BK1797" i="66" s="1"/>
  <c r="BG1797" i="66"/>
  <c r="AQ1797" i="66"/>
  <c r="BJ1797" i="66" s="1"/>
  <c r="AS1797" i="66"/>
  <c r="BL1797" i="66" s="1"/>
  <c r="AT1797" i="66"/>
  <c r="BM1797" i="66" s="1"/>
  <c r="BS1797" i="66"/>
  <c r="BR1797" i="66"/>
  <c r="AP1797" i="66"/>
  <c r="BI1797" i="66" s="1"/>
  <c r="AU1797" i="66"/>
  <c r="BN1797" i="66" s="1"/>
  <c r="AT1823" i="66"/>
  <c r="BM1823" i="66" s="1"/>
  <c r="BS1823" i="66"/>
  <c r="AU1823" i="66"/>
  <c r="BN1823" i="66" s="1"/>
  <c r="BG1823" i="66"/>
  <c r="BT1823" i="66"/>
  <c r="BR1823" i="66"/>
  <c r="AO1823" i="66"/>
  <c r="BH1823" i="66" s="1"/>
  <c r="AR1823" i="66"/>
  <c r="BK1823" i="66" s="1"/>
  <c r="AS1823" i="66"/>
  <c r="BL1823" i="66" s="1"/>
  <c r="AV1823" i="66"/>
  <c r="BO1823" i="66" s="1"/>
  <c r="BU1823" i="66"/>
  <c r="AP1823" i="66"/>
  <c r="BI1823" i="66" s="1"/>
  <c r="AQ1823" i="66"/>
  <c r="BJ1823" i="66" s="1"/>
  <c r="AP1681" i="66"/>
  <c r="BI1681" i="66" s="1"/>
  <c r="AQ1681" i="66"/>
  <c r="BJ1681" i="66" s="1"/>
  <c r="AU1681" i="66"/>
  <c r="BN1681" i="66" s="1"/>
  <c r="AV1681" i="66"/>
  <c r="BO1681" i="66" s="1"/>
  <c r="BT1681" i="66"/>
  <c r="BU1681" i="66"/>
  <c r="AO1681" i="66"/>
  <c r="BH1681" i="66" s="1"/>
  <c r="BG1681" i="66"/>
  <c r="BR1681" i="66"/>
  <c r="BS1681" i="66"/>
  <c r="AR1681" i="66"/>
  <c r="BK1681" i="66" s="1"/>
  <c r="AS1681" i="66"/>
  <c r="BL1681" i="66" s="1"/>
  <c r="AT1681" i="66"/>
  <c r="BM1681" i="66" s="1"/>
  <c r="AU1850" i="66"/>
  <c r="BN1850" i="66" s="1"/>
  <c r="BG1850" i="66"/>
  <c r="AV1850" i="66"/>
  <c r="BO1850" i="66" s="1"/>
  <c r="AO1850" i="66"/>
  <c r="BH1850" i="66" s="1"/>
  <c r="AP1850" i="66"/>
  <c r="BI1850" i="66" s="1"/>
  <c r="AQ1850" i="66"/>
  <c r="BJ1850" i="66" s="1"/>
  <c r="BS1850" i="66"/>
  <c r="BT1850" i="66"/>
  <c r="AR1850" i="66"/>
  <c r="BK1850" i="66" s="1"/>
  <c r="AS1850" i="66"/>
  <c r="BL1850" i="66" s="1"/>
  <c r="BR1850" i="66"/>
  <c r="AT1850" i="66"/>
  <c r="BM1850" i="66" s="1"/>
  <c r="BU1850" i="66"/>
  <c r="BB1669" i="66"/>
  <c r="BC1669" i="66"/>
  <c r="BE1669" i="66"/>
  <c r="BF1669" i="66"/>
  <c r="BA1669" i="66"/>
  <c r="AZ1669" i="66"/>
  <c r="AY1669" i="66"/>
  <c r="BD1669" i="66"/>
  <c r="AS1878" i="66"/>
  <c r="BL1878" i="66" s="1"/>
  <c r="BR1878" i="66"/>
  <c r="AT1878" i="66"/>
  <c r="BM1878" i="66" s="1"/>
  <c r="BS1878" i="66"/>
  <c r="AP1878" i="66"/>
  <c r="BI1878" i="66" s="1"/>
  <c r="BU1878" i="66"/>
  <c r="BT1878" i="66"/>
  <c r="AQ1878" i="66"/>
  <c r="BJ1878" i="66" s="1"/>
  <c r="AV1878" i="66"/>
  <c r="BO1878" i="66" s="1"/>
  <c r="BG1878" i="66"/>
  <c r="AU1878" i="66"/>
  <c r="BN1878" i="66" s="1"/>
  <c r="AO1878" i="66"/>
  <c r="BH1878" i="66" s="1"/>
  <c r="AR1878" i="66"/>
  <c r="BK1878" i="66" s="1"/>
  <c r="AP1851" i="66"/>
  <c r="BI1851" i="66" s="1"/>
  <c r="AQ1851" i="66"/>
  <c r="BJ1851" i="66" s="1"/>
  <c r="BR1851" i="66"/>
  <c r="AO1851" i="66"/>
  <c r="BH1851" i="66" s="1"/>
  <c r="BU1851" i="66"/>
  <c r="AS1851" i="66"/>
  <c r="BL1851" i="66" s="1"/>
  <c r="AT1851" i="66"/>
  <c r="BM1851" i="66" s="1"/>
  <c r="AU1851" i="66"/>
  <c r="BN1851" i="66" s="1"/>
  <c r="BG1851" i="66"/>
  <c r="AR1851" i="66"/>
  <c r="BK1851" i="66" s="1"/>
  <c r="AV1851" i="66"/>
  <c r="BO1851" i="66" s="1"/>
  <c r="BS1851" i="66"/>
  <c r="BT1851" i="66"/>
  <c r="AT1950" i="66"/>
  <c r="BM1950" i="66" s="1"/>
  <c r="BS1950" i="66"/>
  <c r="AO1950" i="66"/>
  <c r="BH1950" i="66" s="1"/>
  <c r="BT1950" i="66"/>
  <c r="AR1950" i="66"/>
  <c r="BK1950" i="66" s="1"/>
  <c r="AP1950" i="66"/>
  <c r="BI1950" i="66" s="1"/>
  <c r="BU1950" i="66"/>
  <c r="AU1950" i="66"/>
  <c r="BN1950" i="66" s="1"/>
  <c r="AQ1950" i="66"/>
  <c r="BJ1950" i="66" s="1"/>
  <c r="BG1950" i="66"/>
  <c r="AV1950" i="66"/>
  <c r="BO1950" i="66" s="1"/>
  <c r="AS1950" i="66"/>
  <c r="BL1950" i="66" s="1"/>
  <c r="BR1950" i="66"/>
  <c r="AV1723" i="66"/>
  <c r="BO1723" i="66" s="1"/>
  <c r="BU1723" i="66"/>
  <c r="AO1723" i="66"/>
  <c r="BH1723" i="66" s="1"/>
  <c r="AP1723" i="66"/>
  <c r="BI1723" i="66" s="1"/>
  <c r="AS1723" i="66"/>
  <c r="BL1723" i="66" s="1"/>
  <c r="AQ1723" i="66"/>
  <c r="BJ1723" i="66" s="1"/>
  <c r="AT1723" i="66"/>
  <c r="BM1723" i="66" s="1"/>
  <c r="BS1723" i="66"/>
  <c r="BG1723" i="66"/>
  <c r="BR1723" i="66"/>
  <c r="BT1723" i="66"/>
  <c r="AU1723" i="66"/>
  <c r="BN1723" i="66" s="1"/>
  <c r="AR1723" i="66"/>
  <c r="BK1723" i="66" s="1"/>
  <c r="AV1675" i="66"/>
  <c r="BO1675" i="66" s="1"/>
  <c r="BU1675" i="66"/>
  <c r="AT1675" i="66"/>
  <c r="BM1675" i="66" s="1"/>
  <c r="BG1675" i="66"/>
  <c r="AU1675" i="66"/>
  <c r="BN1675" i="66" s="1"/>
  <c r="BR1675" i="66"/>
  <c r="AO1675" i="66"/>
  <c r="BH1675" i="66" s="1"/>
  <c r="AR1675" i="66"/>
  <c r="BK1675" i="66" s="1"/>
  <c r="AQ1675" i="66"/>
  <c r="BJ1675" i="66" s="1"/>
  <c r="AP1675" i="66"/>
  <c r="BI1675" i="66" s="1"/>
  <c r="BS1675" i="66"/>
  <c r="AS1675" i="66"/>
  <c r="BL1675" i="66" s="1"/>
  <c r="BT1675" i="66"/>
  <c r="AV1860" i="66"/>
  <c r="BO1860" i="66" s="1"/>
  <c r="AU1860" i="66"/>
  <c r="BN1860" i="66" s="1"/>
  <c r="BR1860" i="66"/>
  <c r="AR1860" i="66"/>
  <c r="BK1860" i="66" s="1"/>
  <c r="BS1860" i="66"/>
  <c r="AS1860" i="66"/>
  <c r="BL1860" i="66" s="1"/>
  <c r="BT1860" i="66"/>
  <c r="AT1860" i="66"/>
  <c r="BM1860" i="66" s="1"/>
  <c r="BU1860" i="66"/>
  <c r="BG1860" i="66"/>
  <c r="AQ1860" i="66"/>
  <c r="BJ1860" i="66" s="1"/>
  <c r="AO1860" i="66"/>
  <c r="BH1860" i="66" s="1"/>
  <c r="AP1860" i="66"/>
  <c r="BI1860" i="66" s="1"/>
  <c r="AO1898" i="66"/>
  <c r="BH1898" i="66" s="1"/>
  <c r="AS1898" i="66"/>
  <c r="BL1898" i="66" s="1"/>
  <c r="AV1898" i="66"/>
  <c r="BO1898" i="66" s="1"/>
  <c r="BU1898" i="66"/>
  <c r="AP1898" i="66"/>
  <c r="BI1898" i="66" s="1"/>
  <c r="AQ1898" i="66"/>
  <c r="BJ1898" i="66" s="1"/>
  <c r="BT1898" i="66"/>
  <c r="AR1898" i="66"/>
  <c r="BK1898" i="66" s="1"/>
  <c r="AU1898" i="66"/>
  <c r="BN1898" i="66" s="1"/>
  <c r="BR1898" i="66"/>
  <c r="AT1898" i="66"/>
  <c r="BM1898" i="66" s="1"/>
  <c r="BS1898" i="66"/>
  <c r="BG1898" i="66"/>
  <c r="AQ1935" i="66"/>
  <c r="BJ1935" i="66" s="1"/>
  <c r="AT1935" i="66"/>
  <c r="BM1935" i="66" s="1"/>
  <c r="BS1935" i="66"/>
  <c r="AO1935" i="66"/>
  <c r="BH1935" i="66" s="1"/>
  <c r="BG1935" i="66"/>
  <c r="AS1935" i="66"/>
  <c r="BL1935" i="66" s="1"/>
  <c r="AV1935" i="66"/>
  <c r="BO1935" i="66" s="1"/>
  <c r="AP1935" i="66"/>
  <c r="BI1935" i="66" s="1"/>
  <c r="AR1935" i="66"/>
  <c r="BK1935" i="66" s="1"/>
  <c r="AU1935" i="66"/>
  <c r="BN1935" i="66" s="1"/>
  <c r="BR1935" i="66"/>
  <c r="BU1935" i="66"/>
  <c r="BT1935" i="66"/>
  <c r="AU1955" i="66"/>
  <c r="BN1955" i="66" s="1"/>
  <c r="BG1955" i="66"/>
  <c r="BT1955" i="66"/>
  <c r="AP1955" i="66"/>
  <c r="BI1955" i="66" s="1"/>
  <c r="BU1955" i="66"/>
  <c r="AQ1955" i="66"/>
  <c r="BJ1955" i="66" s="1"/>
  <c r="BR1955" i="66"/>
  <c r="AO1955" i="66"/>
  <c r="BH1955" i="66" s="1"/>
  <c r="BS1955" i="66"/>
  <c r="AS1955" i="66"/>
  <c r="BL1955" i="66" s="1"/>
  <c r="AV1955" i="66"/>
  <c r="BO1955" i="66" s="1"/>
  <c r="AR1955" i="66"/>
  <c r="BK1955" i="66" s="1"/>
  <c r="AT1955" i="66"/>
  <c r="BM1955" i="66" s="1"/>
  <c r="AO1751" i="66"/>
  <c r="BH1751" i="66" s="1"/>
  <c r="AP1751" i="66"/>
  <c r="BI1751" i="66" s="1"/>
  <c r="BS1751" i="66"/>
  <c r="AQ1751" i="66"/>
  <c r="BJ1751" i="66" s="1"/>
  <c r="BT1751" i="66"/>
  <c r="AT1751" i="66"/>
  <c r="BM1751" i="66" s="1"/>
  <c r="AR1751" i="66"/>
  <c r="BK1751" i="66" s="1"/>
  <c r="AS1751" i="66"/>
  <c r="BL1751" i="66" s="1"/>
  <c r="AV1751" i="66"/>
  <c r="BO1751" i="66" s="1"/>
  <c r="BR1751" i="66"/>
  <c r="BU1751" i="66"/>
  <c r="AU1751" i="66"/>
  <c r="BN1751" i="66" s="1"/>
  <c r="BG1751" i="66"/>
  <c r="AS1910" i="66"/>
  <c r="BL1910" i="66" s="1"/>
  <c r="BT1910" i="66"/>
  <c r="AT1910" i="66"/>
  <c r="BM1910" i="66" s="1"/>
  <c r="BG1910" i="66"/>
  <c r="BU1910" i="66"/>
  <c r="AO1910" i="66"/>
  <c r="BH1910" i="66" s="1"/>
  <c r="AP1910" i="66"/>
  <c r="BI1910" i="66" s="1"/>
  <c r="BR1910" i="66"/>
  <c r="BS1910" i="66"/>
  <c r="AQ1910" i="66"/>
  <c r="BJ1910" i="66" s="1"/>
  <c r="AV1910" i="66"/>
  <c r="BO1910" i="66" s="1"/>
  <c r="AR1910" i="66"/>
  <c r="BK1910" i="66" s="1"/>
  <c r="AU1910" i="66"/>
  <c r="BN1910" i="66" s="1"/>
  <c r="AU1943" i="66"/>
  <c r="BN1943" i="66" s="1"/>
  <c r="BG1943" i="66"/>
  <c r="BT1943" i="66"/>
  <c r="AR1943" i="66"/>
  <c r="BK1943" i="66" s="1"/>
  <c r="BU1943" i="66"/>
  <c r="AS1943" i="66"/>
  <c r="BL1943" i="66" s="1"/>
  <c r="BS1943" i="66"/>
  <c r="AO1943" i="66"/>
  <c r="BH1943" i="66" s="1"/>
  <c r="AP1943" i="66"/>
  <c r="BI1943" i="66" s="1"/>
  <c r="AV1943" i="66"/>
  <c r="BO1943" i="66" s="1"/>
  <c r="AQ1943" i="66"/>
  <c r="BJ1943" i="66" s="1"/>
  <c r="AT1943" i="66"/>
  <c r="BM1943" i="66" s="1"/>
  <c r="BR1943" i="66"/>
  <c r="AP1886" i="66"/>
  <c r="BI1886" i="66" s="1"/>
  <c r="BR1886" i="66"/>
  <c r="AQ1886" i="66"/>
  <c r="BJ1886" i="66" s="1"/>
  <c r="BS1886" i="66"/>
  <c r="AT1886" i="66"/>
  <c r="BM1886" i="66" s="1"/>
  <c r="AO1886" i="66"/>
  <c r="BH1886" i="66" s="1"/>
  <c r="BG1886" i="66"/>
  <c r="AR1886" i="66"/>
  <c r="BK1886" i="66" s="1"/>
  <c r="AS1886" i="66"/>
  <c r="BL1886" i="66" s="1"/>
  <c r="AV1886" i="66"/>
  <c r="BO1886" i="66" s="1"/>
  <c r="AU1886" i="66"/>
  <c r="BN1886" i="66" s="1"/>
  <c r="BT1886" i="66"/>
  <c r="BU1886" i="66"/>
  <c r="AV1582" i="66"/>
  <c r="BO1582" i="66" s="1"/>
  <c r="BU1582" i="66"/>
  <c r="AO1582" i="66"/>
  <c r="BH1582" i="66" s="1"/>
  <c r="AP1582" i="66"/>
  <c r="BI1582" i="66" s="1"/>
  <c r="AS1582" i="66"/>
  <c r="BL1582" i="66" s="1"/>
  <c r="BR1582" i="66"/>
  <c r="AT1582" i="66"/>
  <c r="BM1582" i="66" s="1"/>
  <c r="AU1582" i="66"/>
  <c r="BN1582" i="66" s="1"/>
  <c r="AR1582" i="66"/>
  <c r="BK1582" i="66" s="1"/>
  <c r="BT1582" i="66"/>
  <c r="AQ1582" i="66"/>
  <c r="BJ1582" i="66" s="1"/>
  <c r="BG1582" i="66"/>
  <c r="BS1582" i="66"/>
  <c r="AP1788" i="66"/>
  <c r="BI1788" i="66" s="1"/>
  <c r="BS1788" i="66"/>
  <c r="BT1788" i="66"/>
  <c r="AU1788" i="66"/>
  <c r="BN1788" i="66" s="1"/>
  <c r="AV1788" i="66"/>
  <c r="BO1788" i="66" s="1"/>
  <c r="BR1788" i="66"/>
  <c r="AO1788" i="66"/>
  <c r="BH1788" i="66" s="1"/>
  <c r="AQ1788" i="66"/>
  <c r="BJ1788" i="66" s="1"/>
  <c r="AR1788" i="66"/>
  <c r="BK1788" i="66" s="1"/>
  <c r="AT1788" i="66"/>
  <c r="BM1788" i="66" s="1"/>
  <c r="BU1788" i="66"/>
  <c r="BG1788" i="66"/>
  <c r="AS1788" i="66"/>
  <c r="BL1788" i="66" s="1"/>
  <c r="AS1672" i="66"/>
  <c r="BL1672" i="66" s="1"/>
  <c r="BR1672" i="66"/>
  <c r="AT1672" i="66"/>
  <c r="BM1672" i="66" s="1"/>
  <c r="BS1672" i="66"/>
  <c r="AU1672" i="66"/>
  <c r="BN1672" i="66" s="1"/>
  <c r="AV1672" i="66"/>
  <c r="BO1672" i="66" s="1"/>
  <c r="BU1672" i="66"/>
  <c r="AO1672" i="66"/>
  <c r="BH1672" i="66" s="1"/>
  <c r="AP1672" i="66"/>
  <c r="BI1672" i="66" s="1"/>
  <c r="AQ1672" i="66"/>
  <c r="BJ1672" i="66" s="1"/>
  <c r="BT1672" i="66"/>
  <c r="AR1672" i="66"/>
  <c r="BK1672" i="66" s="1"/>
  <c r="BG1672" i="66"/>
  <c r="AQ1819" i="66"/>
  <c r="BJ1819" i="66" s="1"/>
  <c r="BS1819" i="66"/>
  <c r="BR1819" i="66"/>
  <c r="AO1819" i="66"/>
  <c r="BH1819" i="66" s="1"/>
  <c r="BG1819" i="66"/>
  <c r="AP1819" i="66"/>
  <c r="BI1819" i="66" s="1"/>
  <c r="AS1819" i="66"/>
  <c r="BL1819" i="66" s="1"/>
  <c r="AT1819" i="66"/>
  <c r="BM1819" i="66" s="1"/>
  <c r="BU1819" i="66"/>
  <c r="AU1819" i="66"/>
  <c r="BN1819" i="66" s="1"/>
  <c r="AV1819" i="66"/>
  <c r="BO1819" i="66" s="1"/>
  <c r="BT1819" i="66"/>
  <c r="AR1819" i="66"/>
  <c r="BK1819" i="66" s="1"/>
  <c r="AS1625" i="66"/>
  <c r="BL1625" i="66" s="1"/>
  <c r="BR1625" i="66"/>
  <c r="AT1625" i="66"/>
  <c r="BM1625" i="66" s="1"/>
  <c r="BS1625" i="66"/>
  <c r="AU1625" i="66"/>
  <c r="BN1625" i="66" s="1"/>
  <c r="BG1625" i="66"/>
  <c r="BT1625" i="66"/>
  <c r="AV1625" i="66"/>
  <c r="BO1625" i="66" s="1"/>
  <c r="AP1625" i="66"/>
  <c r="BI1625" i="66" s="1"/>
  <c r="AQ1625" i="66"/>
  <c r="BJ1625" i="66" s="1"/>
  <c r="AO1625" i="66"/>
  <c r="BH1625" i="66" s="1"/>
  <c r="BU1625" i="66"/>
  <c r="AR1625" i="66"/>
  <c r="BK1625" i="66" s="1"/>
  <c r="AV1821" i="66"/>
  <c r="BO1821" i="66" s="1"/>
  <c r="BU1821" i="66"/>
  <c r="AU1821" i="66"/>
  <c r="BN1821" i="66" s="1"/>
  <c r="AS1821" i="66"/>
  <c r="BL1821" i="66" s="1"/>
  <c r="AT1821" i="66"/>
  <c r="BM1821" i="66" s="1"/>
  <c r="AO1821" i="66"/>
  <c r="BH1821" i="66" s="1"/>
  <c r="BG1821" i="66"/>
  <c r="AQ1821" i="66"/>
  <c r="BJ1821" i="66" s="1"/>
  <c r="BS1821" i="66"/>
  <c r="BR1821" i="66"/>
  <c r="AP1821" i="66"/>
  <c r="BI1821" i="66" s="1"/>
  <c r="BT1821" i="66"/>
  <c r="AR1821" i="66"/>
  <c r="BK1821" i="66" s="1"/>
  <c r="AP1704" i="66"/>
  <c r="BI1704" i="66" s="1"/>
  <c r="AQ1704" i="66"/>
  <c r="BJ1704" i="66" s="1"/>
  <c r="BR1704" i="66"/>
  <c r="BS1704" i="66"/>
  <c r="AV1704" i="66"/>
  <c r="BO1704" i="66" s="1"/>
  <c r="BG1704" i="66"/>
  <c r="AU1704" i="66"/>
  <c r="BN1704" i="66" s="1"/>
  <c r="BT1704" i="66"/>
  <c r="AO1704" i="66"/>
  <c r="BH1704" i="66" s="1"/>
  <c r="BU1704" i="66"/>
  <c r="AR1704" i="66"/>
  <c r="BK1704" i="66" s="1"/>
  <c r="AS1704" i="66"/>
  <c r="BL1704" i="66" s="1"/>
  <c r="AT1704" i="66"/>
  <c r="BM1704" i="66" s="1"/>
  <c r="AO1877" i="66"/>
  <c r="BH1877" i="66" s="1"/>
  <c r="AU1877" i="66"/>
  <c r="BN1877" i="66" s="1"/>
  <c r="AV1877" i="66"/>
  <c r="BO1877" i="66" s="1"/>
  <c r="AR1877" i="66"/>
  <c r="BK1877" i="66" s="1"/>
  <c r="AS1877" i="66"/>
  <c r="BL1877" i="66" s="1"/>
  <c r="AT1877" i="66"/>
  <c r="BM1877" i="66" s="1"/>
  <c r="BG1877" i="66"/>
  <c r="BU1877" i="66"/>
  <c r="BS1877" i="66"/>
  <c r="AP1877" i="66"/>
  <c r="BI1877" i="66" s="1"/>
  <c r="BR1877" i="66"/>
  <c r="AQ1877" i="66"/>
  <c r="BJ1877" i="66" s="1"/>
  <c r="BT1877" i="66"/>
  <c r="AS1597" i="66"/>
  <c r="BL1597" i="66" s="1"/>
  <c r="AT1597" i="66"/>
  <c r="BM1597" i="66" s="1"/>
  <c r="BG1597" i="66"/>
  <c r="AU1597" i="66"/>
  <c r="BN1597" i="66" s="1"/>
  <c r="AQ1597" i="66"/>
  <c r="BJ1597" i="66" s="1"/>
  <c r="BR1597" i="66"/>
  <c r="AP1597" i="66"/>
  <c r="BI1597" i="66" s="1"/>
  <c r="AR1597" i="66"/>
  <c r="BK1597" i="66" s="1"/>
  <c r="BU1597" i="66"/>
  <c r="AO1597" i="66"/>
  <c r="BH1597" i="66" s="1"/>
  <c r="BS1597" i="66"/>
  <c r="BT1597" i="66"/>
  <c r="AV1597" i="66"/>
  <c r="BO1597" i="66" s="1"/>
  <c r="AO1645" i="66"/>
  <c r="BH1645" i="66" s="1"/>
  <c r="AP1645" i="66"/>
  <c r="BI1645" i="66" s="1"/>
  <c r="AV1645" i="66"/>
  <c r="BO1645" i="66" s="1"/>
  <c r="AT1645" i="66"/>
  <c r="BM1645" i="66" s="1"/>
  <c r="AU1645" i="66"/>
  <c r="BN1645" i="66" s="1"/>
  <c r="BG1645" i="66"/>
  <c r="AQ1645" i="66"/>
  <c r="BJ1645" i="66" s="1"/>
  <c r="BR1645" i="66"/>
  <c r="AS1645" i="66"/>
  <c r="BL1645" i="66" s="1"/>
  <c r="BT1645" i="66"/>
  <c r="BS1645" i="66"/>
  <c r="AR1645" i="66"/>
  <c r="BK1645" i="66" s="1"/>
  <c r="BU1645" i="66"/>
  <c r="BT1572" i="66"/>
  <c r="BU1572" i="66"/>
  <c r="AO1572" i="66"/>
  <c r="BH1572" i="66" s="1"/>
  <c r="AP1572" i="66"/>
  <c r="BI1572" i="66" s="1"/>
  <c r="AQ1572" i="66"/>
  <c r="BJ1572" i="66" s="1"/>
  <c r="AU1572" i="66"/>
  <c r="BN1572" i="66" s="1"/>
  <c r="AV1572" i="66"/>
  <c r="BO1572" i="66" s="1"/>
  <c r="BS1572" i="66"/>
  <c r="AS1572" i="66"/>
  <c r="BL1572" i="66" s="1"/>
  <c r="AT1572" i="66"/>
  <c r="BM1572" i="66" s="1"/>
  <c r="AR1572" i="66"/>
  <c r="BK1572" i="66" s="1"/>
  <c r="BG1572" i="66"/>
  <c r="BR1572" i="66"/>
  <c r="AT1571" i="66"/>
  <c r="BM1571" i="66" s="1"/>
  <c r="BS1571" i="66"/>
  <c r="AU1571" i="66"/>
  <c r="BN1571" i="66" s="1"/>
  <c r="BG1571" i="66"/>
  <c r="BT1571" i="66"/>
  <c r="BR1571" i="66"/>
  <c r="BU1571" i="66"/>
  <c r="AO1571" i="66"/>
  <c r="BH1571" i="66" s="1"/>
  <c r="AP1571" i="66"/>
  <c r="BI1571" i="66" s="1"/>
  <c r="AR1571" i="66"/>
  <c r="BK1571" i="66" s="1"/>
  <c r="AS1571" i="66"/>
  <c r="BL1571" i="66" s="1"/>
  <c r="AV1571" i="66"/>
  <c r="BO1571" i="66" s="1"/>
  <c r="AQ1571" i="66"/>
  <c r="BJ1571" i="66" s="1"/>
  <c r="BE1732" i="66"/>
  <c r="BF1732" i="66"/>
  <c r="BC1732" i="66"/>
  <c r="AY1732" i="66"/>
  <c r="BA1732" i="66"/>
  <c r="BB1732" i="66"/>
  <c r="BD1732" i="66"/>
  <c r="AZ1732" i="66"/>
  <c r="AP1745" i="66"/>
  <c r="BI1745" i="66" s="1"/>
  <c r="BR1745" i="66"/>
  <c r="AQ1745" i="66"/>
  <c r="BJ1745" i="66" s="1"/>
  <c r="BS1745" i="66"/>
  <c r="AS1745" i="66"/>
  <c r="BL1745" i="66" s="1"/>
  <c r="AR1745" i="66"/>
  <c r="BK1745" i="66" s="1"/>
  <c r="BT1745" i="66"/>
  <c r="BG1745" i="66"/>
  <c r="AT1745" i="66"/>
  <c r="BM1745" i="66" s="1"/>
  <c r="AV1745" i="66"/>
  <c r="BO1745" i="66" s="1"/>
  <c r="AO1745" i="66"/>
  <c r="BH1745" i="66" s="1"/>
  <c r="AU1745" i="66"/>
  <c r="BN1745" i="66" s="1"/>
  <c r="BU1745" i="66"/>
  <c r="AV1632" i="66"/>
  <c r="BO1632" i="66" s="1"/>
  <c r="BU1632" i="66"/>
  <c r="AP1632" i="66"/>
  <c r="BI1632" i="66" s="1"/>
  <c r="BR1632" i="66"/>
  <c r="AQ1632" i="66"/>
  <c r="BJ1632" i="66" s="1"/>
  <c r="BS1632" i="66"/>
  <c r="BT1632" i="66"/>
  <c r="AO1632" i="66"/>
  <c r="BH1632" i="66" s="1"/>
  <c r="AR1632" i="66"/>
  <c r="BK1632" i="66" s="1"/>
  <c r="AU1632" i="66"/>
  <c r="BN1632" i="66" s="1"/>
  <c r="AS1632" i="66"/>
  <c r="BL1632" i="66" s="1"/>
  <c r="BG1632" i="66"/>
  <c r="AT1632" i="66"/>
  <c r="BM1632" i="66" s="1"/>
  <c r="AS1690" i="66"/>
  <c r="BL1690" i="66" s="1"/>
  <c r="BG1690" i="66"/>
  <c r="AT1690" i="66"/>
  <c r="BM1690" i="66" s="1"/>
  <c r="BT1690" i="66"/>
  <c r="AP1690" i="66"/>
  <c r="BI1690" i="66" s="1"/>
  <c r="AR1690" i="66"/>
  <c r="BK1690" i="66" s="1"/>
  <c r="AQ1690" i="66"/>
  <c r="BJ1690" i="66" s="1"/>
  <c r="BR1690" i="66"/>
  <c r="AU1690" i="66"/>
  <c r="BN1690" i="66" s="1"/>
  <c r="BS1690" i="66"/>
  <c r="AV1690" i="66"/>
  <c r="BO1690" i="66" s="1"/>
  <c r="BU1690" i="66"/>
  <c r="AO1690" i="66"/>
  <c r="BH1690" i="66" s="1"/>
  <c r="AT1836" i="66"/>
  <c r="BM1836" i="66" s="1"/>
  <c r="BT1836" i="66"/>
  <c r="AO1836" i="66"/>
  <c r="BH1836" i="66" s="1"/>
  <c r="BU1836" i="66"/>
  <c r="AR1836" i="66"/>
  <c r="BK1836" i="66" s="1"/>
  <c r="BG1836" i="66"/>
  <c r="AQ1836" i="66"/>
  <c r="BJ1836" i="66" s="1"/>
  <c r="AU1836" i="66"/>
  <c r="BN1836" i="66" s="1"/>
  <c r="AV1836" i="66"/>
  <c r="BO1836" i="66" s="1"/>
  <c r="BS1836" i="66"/>
  <c r="AP1836" i="66"/>
  <c r="BI1836" i="66" s="1"/>
  <c r="BR1836" i="66"/>
  <c r="AS1836" i="66"/>
  <c r="BL1836" i="66" s="1"/>
  <c r="AO1533" i="66"/>
  <c r="BH1533" i="66" s="1"/>
  <c r="BR1533" i="66"/>
  <c r="AR1533" i="66"/>
  <c r="BK1533" i="66" s="1"/>
  <c r="BU1533" i="66"/>
  <c r="AS1533" i="66"/>
  <c r="BL1533" i="66" s="1"/>
  <c r="AT1533" i="66"/>
  <c r="BM1533" i="66" s="1"/>
  <c r="AV1533" i="66"/>
  <c r="BO1533" i="66" s="1"/>
  <c r="AQ1533" i="66"/>
  <c r="BJ1533" i="66" s="1"/>
  <c r="BT1533" i="66"/>
  <c r="AU1533" i="66"/>
  <c r="BN1533" i="66" s="1"/>
  <c r="AP1533" i="66"/>
  <c r="BI1533" i="66" s="1"/>
  <c r="BG1533" i="66"/>
  <c r="BS1533" i="66"/>
  <c r="AS1794" i="66"/>
  <c r="BL1794" i="66" s="1"/>
  <c r="BR1794" i="66"/>
  <c r="AT1794" i="66"/>
  <c r="BM1794" i="66" s="1"/>
  <c r="BS1794" i="66"/>
  <c r="AR1794" i="66"/>
  <c r="BK1794" i="66" s="1"/>
  <c r="AP1794" i="66"/>
  <c r="BI1794" i="66" s="1"/>
  <c r="BG1794" i="66"/>
  <c r="AV1794" i="66"/>
  <c r="BO1794" i="66" s="1"/>
  <c r="BT1794" i="66"/>
  <c r="BU1794" i="66"/>
  <c r="AU1794" i="66"/>
  <c r="BN1794" i="66" s="1"/>
  <c r="AQ1794" i="66"/>
  <c r="BJ1794" i="66" s="1"/>
  <c r="AO1794" i="66"/>
  <c r="BH1794" i="66" s="1"/>
  <c r="AU1750" i="66"/>
  <c r="BN1750" i="66" s="1"/>
  <c r="BG1750" i="66"/>
  <c r="BT1750" i="66"/>
  <c r="AV1750" i="66"/>
  <c r="BO1750" i="66" s="1"/>
  <c r="BU1750" i="66"/>
  <c r="BR1750" i="66"/>
  <c r="AO1750" i="66"/>
  <c r="BH1750" i="66" s="1"/>
  <c r="AS1750" i="66"/>
  <c r="BL1750" i="66" s="1"/>
  <c r="AT1750" i="66"/>
  <c r="BM1750" i="66" s="1"/>
  <c r="BS1750" i="66"/>
  <c r="AQ1750" i="66"/>
  <c r="BJ1750" i="66" s="1"/>
  <c r="AR1750" i="66"/>
  <c r="BK1750" i="66" s="1"/>
  <c r="AP1750" i="66"/>
  <c r="BI1750" i="66" s="1"/>
  <c r="AP1709" i="66"/>
  <c r="BI1709" i="66" s="1"/>
  <c r="BR1709" i="66"/>
  <c r="AQ1709" i="66"/>
  <c r="BJ1709" i="66" s="1"/>
  <c r="BS1709" i="66"/>
  <c r="BT1709" i="66"/>
  <c r="AR1709" i="66"/>
  <c r="BK1709" i="66" s="1"/>
  <c r="AO1709" i="66"/>
  <c r="BH1709" i="66" s="1"/>
  <c r="AS1709" i="66"/>
  <c r="BL1709" i="66" s="1"/>
  <c r="AU1709" i="66"/>
  <c r="BN1709" i="66" s="1"/>
  <c r="BU1709" i="66"/>
  <c r="AV1709" i="66"/>
  <c r="BO1709" i="66" s="1"/>
  <c r="BG1709" i="66"/>
  <c r="AT1709" i="66"/>
  <c r="BM1709" i="66" s="1"/>
  <c r="AR1575" i="66"/>
  <c r="BK1575" i="66" s="1"/>
  <c r="BG1575" i="66"/>
  <c r="AS1575" i="66"/>
  <c r="BL1575" i="66" s="1"/>
  <c r="AT1575" i="66"/>
  <c r="BM1575" i="66" s="1"/>
  <c r="AV1575" i="66"/>
  <c r="BO1575" i="66" s="1"/>
  <c r="BT1575" i="66"/>
  <c r="AP1575" i="66"/>
  <c r="BI1575" i="66" s="1"/>
  <c r="AQ1575" i="66"/>
  <c r="BJ1575" i="66" s="1"/>
  <c r="BS1575" i="66"/>
  <c r="BU1575" i="66"/>
  <c r="AO1575" i="66"/>
  <c r="BH1575" i="66" s="1"/>
  <c r="AU1575" i="66"/>
  <c r="BN1575" i="66" s="1"/>
  <c r="BR1575" i="66"/>
  <c r="AQ1968" i="66"/>
  <c r="BJ1968" i="66" s="1"/>
  <c r="AU1968" i="66"/>
  <c r="BN1968" i="66" s="1"/>
  <c r="AV1968" i="66"/>
  <c r="BO1968" i="66" s="1"/>
  <c r="AR1968" i="66"/>
  <c r="BK1968" i="66" s="1"/>
  <c r="AT1968" i="66"/>
  <c r="BM1968" i="66" s="1"/>
  <c r="BU1968" i="66"/>
  <c r="BG1968" i="66"/>
  <c r="BS1968" i="66"/>
  <c r="BT1968" i="66"/>
  <c r="AO1968" i="66"/>
  <c r="BH1968" i="66" s="1"/>
  <c r="AP1968" i="66"/>
  <c r="BI1968" i="66" s="1"/>
  <c r="BR1968" i="66"/>
  <c r="AS1968" i="66"/>
  <c r="BL1968" i="66" s="1"/>
  <c r="AS1559" i="66"/>
  <c r="BL1559" i="66" s="1"/>
  <c r="BU1559" i="66"/>
  <c r="AT1559" i="66"/>
  <c r="BM1559" i="66" s="1"/>
  <c r="BG1559" i="66"/>
  <c r="AQ1559" i="66"/>
  <c r="BJ1559" i="66" s="1"/>
  <c r="AR1559" i="66"/>
  <c r="BK1559" i="66" s="1"/>
  <c r="AU1559" i="66"/>
  <c r="BN1559" i="66" s="1"/>
  <c r="AO1559" i="66"/>
  <c r="BH1559" i="66" s="1"/>
  <c r="AP1559" i="66"/>
  <c r="BI1559" i="66" s="1"/>
  <c r="AV1559" i="66"/>
  <c r="BO1559" i="66" s="1"/>
  <c r="BR1559" i="66"/>
  <c r="BS1559" i="66"/>
  <c r="BT1559" i="66"/>
  <c r="AO1664" i="66"/>
  <c r="BH1664" i="66" s="1"/>
  <c r="AP1664" i="66"/>
  <c r="BI1664" i="66" s="1"/>
  <c r="AR1664" i="66"/>
  <c r="BK1664" i="66" s="1"/>
  <c r="BU1664" i="66"/>
  <c r="AS1664" i="66"/>
  <c r="BL1664" i="66" s="1"/>
  <c r="BG1664" i="66"/>
  <c r="BS1664" i="66"/>
  <c r="BT1664" i="66"/>
  <c r="AQ1664" i="66"/>
  <c r="BJ1664" i="66" s="1"/>
  <c r="AT1664" i="66"/>
  <c r="BM1664" i="66" s="1"/>
  <c r="BR1664" i="66"/>
  <c r="AU1664" i="66"/>
  <c r="BN1664" i="66" s="1"/>
  <c r="AV1664" i="66"/>
  <c r="BO1664" i="66" s="1"/>
  <c r="AO1768" i="66"/>
  <c r="BH1768" i="66" s="1"/>
  <c r="BR1768" i="66"/>
  <c r="BT1768" i="66"/>
  <c r="AQ1768" i="66"/>
  <c r="BJ1768" i="66" s="1"/>
  <c r="BG1768" i="66"/>
  <c r="AP1768" i="66"/>
  <c r="BI1768" i="66" s="1"/>
  <c r="AR1768" i="66"/>
  <c r="BK1768" i="66" s="1"/>
  <c r="AT1768" i="66"/>
  <c r="BM1768" i="66" s="1"/>
  <c r="BU1768" i="66"/>
  <c r="AV1768" i="66"/>
  <c r="BO1768" i="66" s="1"/>
  <c r="BS1768" i="66"/>
  <c r="AS1768" i="66"/>
  <c r="BL1768" i="66" s="1"/>
  <c r="AU1768" i="66"/>
  <c r="BN1768" i="66" s="1"/>
  <c r="AT1584" i="66"/>
  <c r="BM1584" i="66" s="1"/>
  <c r="BS1584" i="66"/>
  <c r="AU1584" i="66"/>
  <c r="BN1584" i="66" s="1"/>
  <c r="BG1584" i="66"/>
  <c r="BT1584" i="66"/>
  <c r="AV1584" i="66"/>
  <c r="BO1584" i="66" s="1"/>
  <c r="BR1584" i="66"/>
  <c r="BU1584" i="66"/>
  <c r="AO1584" i="66"/>
  <c r="BH1584" i="66" s="1"/>
  <c r="AS1584" i="66"/>
  <c r="BL1584" i="66" s="1"/>
  <c r="AR1584" i="66"/>
  <c r="BK1584" i="66" s="1"/>
  <c r="AQ1584" i="66"/>
  <c r="BJ1584" i="66" s="1"/>
  <c r="AP1584" i="66"/>
  <c r="BI1584" i="66" s="1"/>
  <c r="AT1713" i="66"/>
  <c r="BM1713" i="66" s="1"/>
  <c r="BS1713" i="66"/>
  <c r="AU1713" i="66"/>
  <c r="BN1713" i="66" s="1"/>
  <c r="BG1713" i="66"/>
  <c r="BT1713" i="66"/>
  <c r="AS1713" i="66"/>
  <c r="BL1713" i="66" s="1"/>
  <c r="AV1713" i="66"/>
  <c r="BO1713" i="66" s="1"/>
  <c r="AO1713" i="66"/>
  <c r="BH1713" i="66" s="1"/>
  <c r="AR1713" i="66"/>
  <c r="BK1713" i="66" s="1"/>
  <c r="AQ1713" i="66"/>
  <c r="BJ1713" i="66" s="1"/>
  <c r="BR1713" i="66"/>
  <c r="BU1713" i="66"/>
  <c r="AP1713" i="66"/>
  <c r="BI1713" i="66" s="1"/>
  <c r="AV1857" i="66"/>
  <c r="BO1857" i="66" s="1"/>
  <c r="BU1857" i="66"/>
  <c r="AO1857" i="66"/>
  <c r="BH1857" i="66" s="1"/>
  <c r="AP1857" i="66"/>
  <c r="BI1857" i="66" s="1"/>
  <c r="BS1857" i="66"/>
  <c r="AQ1857" i="66"/>
  <c r="BJ1857" i="66" s="1"/>
  <c r="BT1857" i="66"/>
  <c r="AT1857" i="66"/>
  <c r="BM1857" i="66" s="1"/>
  <c r="BR1857" i="66"/>
  <c r="BG1857" i="66"/>
  <c r="AU1857" i="66"/>
  <c r="BN1857" i="66" s="1"/>
  <c r="AR1857" i="66"/>
  <c r="BK1857" i="66" s="1"/>
  <c r="AS1857" i="66"/>
  <c r="BL1857" i="66" s="1"/>
  <c r="AV1711" i="66"/>
  <c r="BO1711" i="66" s="1"/>
  <c r="BU1711" i="66"/>
  <c r="AT1711" i="66"/>
  <c r="BM1711" i="66" s="1"/>
  <c r="BG1711" i="66"/>
  <c r="AU1711" i="66"/>
  <c r="BN1711" i="66" s="1"/>
  <c r="BS1711" i="66"/>
  <c r="AP1711" i="66"/>
  <c r="BI1711" i="66" s="1"/>
  <c r="AR1711" i="66"/>
  <c r="BK1711" i="66" s="1"/>
  <c r="BR1711" i="66"/>
  <c r="BT1711" i="66"/>
  <c r="AO1711" i="66"/>
  <c r="BH1711" i="66" s="1"/>
  <c r="AQ1711" i="66"/>
  <c r="BJ1711" i="66" s="1"/>
  <c r="AS1711" i="66"/>
  <c r="BL1711" i="66" s="1"/>
  <c r="AV1592" i="66"/>
  <c r="BO1592" i="66" s="1"/>
  <c r="BU1592" i="66"/>
  <c r="AT1592" i="66"/>
  <c r="BM1592" i="66" s="1"/>
  <c r="BG1592" i="66"/>
  <c r="AU1592" i="66"/>
  <c r="BN1592" i="66" s="1"/>
  <c r="AO1592" i="66"/>
  <c r="BH1592" i="66" s="1"/>
  <c r="AS1592" i="66"/>
  <c r="BL1592" i="66" s="1"/>
  <c r="AR1592" i="66"/>
  <c r="BK1592" i="66" s="1"/>
  <c r="BR1592" i="66"/>
  <c r="BS1592" i="66"/>
  <c r="BT1592" i="66"/>
  <c r="AP1592" i="66"/>
  <c r="BI1592" i="66" s="1"/>
  <c r="AQ1592" i="66"/>
  <c r="BJ1592" i="66" s="1"/>
  <c r="AU1523" i="66"/>
  <c r="BN1523" i="66" s="1"/>
  <c r="BG1523" i="66"/>
  <c r="BT1523" i="66"/>
  <c r="AV1523" i="66"/>
  <c r="BO1523" i="66" s="1"/>
  <c r="BU1523" i="66"/>
  <c r="AO1523" i="66"/>
  <c r="BH1523" i="66" s="1"/>
  <c r="BS1523" i="66"/>
  <c r="AP1523" i="66"/>
  <c r="BI1523" i="66" s="1"/>
  <c r="AS1523" i="66"/>
  <c r="BL1523" i="66" s="1"/>
  <c r="AQ1523" i="66"/>
  <c r="BJ1523" i="66" s="1"/>
  <c r="AR1523" i="66"/>
  <c r="BK1523" i="66" s="1"/>
  <c r="BR1523" i="66"/>
  <c r="AT1523" i="66"/>
  <c r="BM1523" i="66" s="1"/>
  <c r="AQ1627" i="66"/>
  <c r="BJ1627" i="66" s="1"/>
  <c r="AR1627" i="66"/>
  <c r="BK1627" i="66" s="1"/>
  <c r="AS1627" i="66"/>
  <c r="BL1627" i="66" s="1"/>
  <c r="BR1627" i="66"/>
  <c r="BS1627" i="66"/>
  <c r="BU1627" i="66"/>
  <c r="BG1627" i="66"/>
  <c r="AO1627" i="66"/>
  <c r="BH1627" i="66" s="1"/>
  <c r="AT1627" i="66"/>
  <c r="BM1627" i="66" s="1"/>
  <c r="BT1627" i="66"/>
  <c r="AV1627" i="66"/>
  <c r="BO1627" i="66" s="1"/>
  <c r="AU1627" i="66"/>
  <c r="BN1627" i="66" s="1"/>
  <c r="AP1627" i="66"/>
  <c r="BI1627" i="66" s="1"/>
  <c r="AU1951" i="66"/>
  <c r="BN1951" i="66" s="1"/>
  <c r="AV1951" i="66"/>
  <c r="BO1951" i="66" s="1"/>
  <c r="BT1951" i="66"/>
  <c r="BR1951" i="66"/>
  <c r="BS1951" i="66"/>
  <c r="AO1951" i="66"/>
  <c r="BH1951" i="66" s="1"/>
  <c r="AQ1951" i="66"/>
  <c r="BJ1951" i="66" s="1"/>
  <c r="BU1951" i="66"/>
  <c r="AP1951" i="66"/>
  <c r="BI1951" i="66" s="1"/>
  <c r="AS1951" i="66"/>
  <c r="BL1951" i="66" s="1"/>
  <c r="BG1951" i="66"/>
  <c r="AT1951" i="66"/>
  <c r="BM1951" i="66" s="1"/>
  <c r="AR1951" i="66"/>
  <c r="BK1951" i="66" s="1"/>
  <c r="AU1544" i="66"/>
  <c r="BN1544" i="66" s="1"/>
  <c r="BG1544" i="66"/>
  <c r="BT1544" i="66"/>
  <c r="AV1544" i="66"/>
  <c r="BO1544" i="66" s="1"/>
  <c r="BU1544" i="66"/>
  <c r="AP1544" i="66"/>
  <c r="BI1544" i="66" s="1"/>
  <c r="AQ1544" i="66"/>
  <c r="BJ1544" i="66" s="1"/>
  <c r="AO1544" i="66"/>
  <c r="BH1544" i="66" s="1"/>
  <c r="AR1544" i="66"/>
  <c r="BK1544" i="66" s="1"/>
  <c r="AS1544" i="66"/>
  <c r="BL1544" i="66" s="1"/>
  <c r="AT1544" i="66"/>
  <c r="BM1544" i="66" s="1"/>
  <c r="BR1544" i="66"/>
  <c r="BS1544" i="66"/>
  <c r="AU1888" i="66"/>
  <c r="BN1888" i="66" s="1"/>
  <c r="BG1888" i="66"/>
  <c r="BT1888" i="66"/>
  <c r="AV1888" i="66"/>
  <c r="BO1888" i="66" s="1"/>
  <c r="BU1888" i="66"/>
  <c r="AO1888" i="66"/>
  <c r="BH1888" i="66" s="1"/>
  <c r="BR1888" i="66"/>
  <c r="BS1888" i="66"/>
  <c r="AR1888" i="66"/>
  <c r="BK1888" i="66" s="1"/>
  <c r="AS1888" i="66"/>
  <c r="BL1888" i="66" s="1"/>
  <c r="AQ1888" i="66"/>
  <c r="BJ1888" i="66" s="1"/>
  <c r="AP1888" i="66"/>
  <c r="BI1888" i="66" s="1"/>
  <c r="AT1888" i="66"/>
  <c r="BM1888" i="66" s="1"/>
  <c r="AZ1565" i="66"/>
  <c r="BA1565" i="66"/>
  <c r="AY1565" i="66"/>
  <c r="BB1565" i="66"/>
  <c r="BC1565" i="66"/>
  <c r="BF1565" i="66"/>
  <c r="BD1565" i="66"/>
  <c r="BE1565" i="66"/>
  <c r="AO1829" i="66"/>
  <c r="BH1829" i="66" s="1"/>
  <c r="AP1829" i="66"/>
  <c r="BI1829" i="66" s="1"/>
  <c r="BS1829" i="66"/>
  <c r="BT1829" i="66"/>
  <c r="BU1829" i="66"/>
  <c r="AR1829" i="66"/>
  <c r="BK1829" i="66" s="1"/>
  <c r="AQ1829" i="66"/>
  <c r="BJ1829" i="66" s="1"/>
  <c r="AS1829" i="66"/>
  <c r="BL1829" i="66" s="1"/>
  <c r="AU1829" i="66"/>
  <c r="BN1829" i="66" s="1"/>
  <c r="BR1829" i="66"/>
  <c r="AV1829" i="66"/>
  <c r="BO1829" i="66" s="1"/>
  <c r="AT1829" i="66"/>
  <c r="BM1829" i="66" s="1"/>
  <c r="BG1829" i="66"/>
  <c r="AO1647" i="66"/>
  <c r="BH1647" i="66" s="1"/>
  <c r="BR1647" i="66"/>
  <c r="AP1647" i="66"/>
  <c r="BI1647" i="66" s="1"/>
  <c r="BS1647" i="66"/>
  <c r="BU1647" i="66"/>
  <c r="AR1647" i="66"/>
  <c r="BK1647" i="66" s="1"/>
  <c r="AT1647" i="66"/>
  <c r="BM1647" i="66" s="1"/>
  <c r="AV1647" i="66"/>
  <c r="BO1647" i="66" s="1"/>
  <c r="BG1647" i="66"/>
  <c r="BT1647" i="66"/>
  <c r="AU1647" i="66"/>
  <c r="BN1647" i="66" s="1"/>
  <c r="AQ1647" i="66"/>
  <c r="BJ1647" i="66" s="1"/>
  <c r="AS1647" i="66"/>
  <c r="BL1647" i="66" s="1"/>
  <c r="AQ1766" i="66"/>
  <c r="BJ1766" i="66" s="1"/>
  <c r="AR1766" i="66"/>
  <c r="BK1766" i="66" s="1"/>
  <c r="BS1766" i="66"/>
  <c r="AS1766" i="66"/>
  <c r="BL1766" i="66" s="1"/>
  <c r="BT1766" i="66"/>
  <c r="BR1766" i="66"/>
  <c r="AT1766" i="66"/>
  <c r="BM1766" i="66" s="1"/>
  <c r="BU1766" i="66"/>
  <c r="BG1766" i="66"/>
  <c r="AV1766" i="66"/>
  <c r="BO1766" i="66" s="1"/>
  <c r="AO1766" i="66"/>
  <c r="BH1766" i="66" s="1"/>
  <c r="AP1766" i="66"/>
  <c r="BI1766" i="66" s="1"/>
  <c r="AU1766" i="66"/>
  <c r="BN1766" i="66" s="1"/>
  <c r="BE1564" i="66"/>
  <c r="BF1564" i="66"/>
  <c r="BB1564" i="66"/>
  <c r="BC1564" i="66"/>
  <c r="AY1564" i="66"/>
  <c r="BD1564" i="66"/>
  <c r="BA1564" i="66"/>
  <c r="AZ1564" i="66"/>
  <c r="AU1694" i="66"/>
  <c r="BN1694" i="66" s="1"/>
  <c r="BG1694" i="66"/>
  <c r="BT1694" i="66"/>
  <c r="AV1694" i="66"/>
  <c r="BO1694" i="66" s="1"/>
  <c r="BU1694" i="66"/>
  <c r="AP1694" i="66"/>
  <c r="BI1694" i="66" s="1"/>
  <c r="BS1694" i="66"/>
  <c r="AQ1694" i="66"/>
  <c r="BJ1694" i="66" s="1"/>
  <c r="AR1694" i="66"/>
  <c r="BK1694" i="66" s="1"/>
  <c r="AS1694" i="66"/>
  <c r="BL1694" i="66" s="1"/>
  <c r="AO1694" i="66"/>
  <c r="BH1694" i="66" s="1"/>
  <c r="BR1694" i="66"/>
  <c r="AT1694" i="66"/>
  <c r="BM1694" i="66" s="1"/>
  <c r="AU1556" i="66"/>
  <c r="BN1556" i="66" s="1"/>
  <c r="BG1556" i="66"/>
  <c r="BT1556" i="66"/>
  <c r="AV1556" i="66"/>
  <c r="BO1556" i="66" s="1"/>
  <c r="BU1556" i="66"/>
  <c r="BS1556" i="66"/>
  <c r="AO1556" i="66"/>
  <c r="BH1556" i="66" s="1"/>
  <c r="AP1556" i="66"/>
  <c r="BI1556" i="66" s="1"/>
  <c r="BR1556" i="66"/>
  <c r="AS1556" i="66"/>
  <c r="BL1556" i="66" s="1"/>
  <c r="AQ1556" i="66"/>
  <c r="BJ1556" i="66" s="1"/>
  <c r="AR1556" i="66"/>
  <c r="BK1556" i="66" s="1"/>
  <c r="AT1556" i="66"/>
  <c r="BM1556" i="66" s="1"/>
  <c r="AT1606" i="66"/>
  <c r="BM1606" i="66" s="1"/>
  <c r="BS1606" i="66"/>
  <c r="AU1606" i="66"/>
  <c r="BN1606" i="66" s="1"/>
  <c r="BG1606" i="66"/>
  <c r="BT1606" i="66"/>
  <c r="AV1606" i="66"/>
  <c r="BO1606" i="66" s="1"/>
  <c r="BU1606" i="66"/>
  <c r="AP1606" i="66"/>
  <c r="BI1606" i="66" s="1"/>
  <c r="AS1606" i="66"/>
  <c r="BL1606" i="66" s="1"/>
  <c r="AQ1606" i="66"/>
  <c r="BJ1606" i="66" s="1"/>
  <c r="BR1606" i="66"/>
  <c r="AR1606" i="66"/>
  <c r="BK1606" i="66" s="1"/>
  <c r="AO1606" i="66"/>
  <c r="BH1606" i="66" s="1"/>
  <c r="AV1917" i="66"/>
  <c r="BO1917" i="66" s="1"/>
  <c r="BU1917" i="66"/>
  <c r="AU1917" i="66"/>
  <c r="BN1917" i="66" s="1"/>
  <c r="BR1917" i="66"/>
  <c r="AQ1917" i="66"/>
  <c r="BJ1917" i="66" s="1"/>
  <c r="BS1917" i="66"/>
  <c r="BT1917" i="66"/>
  <c r="AO1917" i="66"/>
  <c r="BH1917" i="66" s="1"/>
  <c r="AP1917" i="66"/>
  <c r="BI1917" i="66" s="1"/>
  <c r="AT1917" i="66"/>
  <c r="BM1917" i="66" s="1"/>
  <c r="AS1917" i="66"/>
  <c r="BL1917" i="66" s="1"/>
  <c r="BG1917" i="66"/>
  <c r="AR1917" i="66"/>
  <c r="BK1917" i="66" s="1"/>
  <c r="AP1824" i="66"/>
  <c r="BI1824" i="66" s="1"/>
  <c r="BS1824" i="66"/>
  <c r="AS1824" i="66"/>
  <c r="BL1824" i="66" s="1"/>
  <c r="BR1824" i="66"/>
  <c r="AO1824" i="66"/>
  <c r="BH1824" i="66" s="1"/>
  <c r="AQ1824" i="66"/>
  <c r="BJ1824" i="66" s="1"/>
  <c r="AR1824" i="66"/>
  <c r="BK1824" i="66" s="1"/>
  <c r="AU1824" i="66"/>
  <c r="BN1824" i="66" s="1"/>
  <c r="BT1824" i="66"/>
  <c r="AV1824" i="66"/>
  <c r="BO1824" i="66" s="1"/>
  <c r="BU1824" i="66"/>
  <c r="AT1824" i="66"/>
  <c r="BM1824" i="66" s="1"/>
  <c r="BG1824" i="66"/>
  <c r="AP1779" i="66"/>
  <c r="BI1779" i="66" s="1"/>
  <c r="AQ1779" i="66"/>
  <c r="BJ1779" i="66" s="1"/>
  <c r="AR1779" i="66"/>
  <c r="BK1779" i="66" s="1"/>
  <c r="BU1779" i="66"/>
  <c r="AU1779" i="66"/>
  <c r="BN1779" i="66" s="1"/>
  <c r="BG1779" i="66"/>
  <c r="AO1779" i="66"/>
  <c r="BH1779" i="66" s="1"/>
  <c r="AV1779" i="66"/>
  <c r="BO1779" i="66" s="1"/>
  <c r="BT1779" i="66"/>
  <c r="BR1779" i="66"/>
  <c r="AS1779" i="66"/>
  <c r="BL1779" i="66" s="1"/>
  <c r="BS1779" i="66"/>
  <c r="AT1779" i="66"/>
  <c r="BM1779" i="66" s="1"/>
  <c r="AT1646" i="66"/>
  <c r="BM1646" i="66" s="1"/>
  <c r="BS1646" i="66"/>
  <c r="AU1646" i="66"/>
  <c r="BN1646" i="66" s="1"/>
  <c r="BG1646" i="66"/>
  <c r="BT1646" i="66"/>
  <c r="AR1646" i="66"/>
  <c r="BK1646" i="66" s="1"/>
  <c r="AS1646" i="66"/>
  <c r="BL1646" i="66" s="1"/>
  <c r="BR1646" i="66"/>
  <c r="BU1646" i="66"/>
  <c r="AO1646" i="66"/>
  <c r="BH1646" i="66" s="1"/>
  <c r="AP1646" i="66"/>
  <c r="BI1646" i="66" s="1"/>
  <c r="AQ1646" i="66"/>
  <c r="BJ1646" i="66" s="1"/>
  <c r="AV1646" i="66"/>
  <c r="BO1646" i="66" s="1"/>
  <c r="AV1616" i="66"/>
  <c r="BO1616" i="66" s="1"/>
  <c r="BU1616" i="66"/>
  <c r="AT1616" i="66"/>
  <c r="BM1616" i="66" s="1"/>
  <c r="BG1616" i="66"/>
  <c r="AU1616" i="66"/>
  <c r="BN1616" i="66" s="1"/>
  <c r="BS1616" i="66"/>
  <c r="AO1616" i="66"/>
  <c r="BH1616" i="66" s="1"/>
  <c r="AP1616" i="66"/>
  <c r="BI1616" i="66" s="1"/>
  <c r="BR1616" i="66"/>
  <c r="AR1616" i="66"/>
  <c r="BK1616" i="66" s="1"/>
  <c r="AS1616" i="66"/>
  <c r="BL1616" i="66" s="1"/>
  <c r="BT1616" i="66"/>
  <c r="AQ1616" i="66"/>
  <c r="BJ1616" i="66" s="1"/>
  <c r="AU1762" i="66"/>
  <c r="BN1762" i="66" s="1"/>
  <c r="BG1762" i="66"/>
  <c r="BT1762" i="66"/>
  <c r="AV1762" i="66"/>
  <c r="BO1762" i="66" s="1"/>
  <c r="BU1762" i="66"/>
  <c r="AQ1762" i="66"/>
  <c r="BJ1762" i="66" s="1"/>
  <c r="AR1762" i="66"/>
  <c r="BK1762" i="66" s="1"/>
  <c r="BS1762" i="66"/>
  <c r="AP1762" i="66"/>
  <c r="BI1762" i="66" s="1"/>
  <c r="AT1762" i="66"/>
  <c r="BM1762" i="66" s="1"/>
  <c r="AO1762" i="66"/>
  <c r="BH1762" i="66" s="1"/>
  <c r="AS1762" i="66"/>
  <c r="BL1762" i="66" s="1"/>
  <c r="BR1762" i="66"/>
  <c r="AT1530" i="66"/>
  <c r="BM1530" i="66" s="1"/>
  <c r="BS1530" i="66"/>
  <c r="AU1530" i="66"/>
  <c r="BN1530" i="66" s="1"/>
  <c r="BG1530" i="66"/>
  <c r="BT1530" i="66"/>
  <c r="AV1530" i="66"/>
  <c r="BO1530" i="66" s="1"/>
  <c r="BU1530" i="66"/>
  <c r="AP1530" i="66"/>
  <c r="BI1530" i="66" s="1"/>
  <c r="AQ1530" i="66"/>
  <c r="BJ1530" i="66" s="1"/>
  <c r="AO1530" i="66"/>
  <c r="BH1530" i="66" s="1"/>
  <c r="AR1530" i="66"/>
  <c r="BK1530" i="66" s="1"/>
  <c r="BR1530" i="66"/>
  <c r="AS1530" i="66"/>
  <c r="BL1530" i="66" s="1"/>
  <c r="AU1790" i="66"/>
  <c r="BN1790" i="66" s="1"/>
  <c r="BG1790" i="66"/>
  <c r="AO1790" i="66"/>
  <c r="BH1790" i="66" s="1"/>
  <c r="BR1790" i="66"/>
  <c r="AQ1790" i="66"/>
  <c r="BJ1790" i="66" s="1"/>
  <c r="AR1790" i="66"/>
  <c r="BK1790" i="66" s="1"/>
  <c r="AV1790" i="66"/>
  <c r="BO1790" i="66" s="1"/>
  <c r="AS1790" i="66"/>
  <c r="BL1790" i="66" s="1"/>
  <c r="AP1790" i="66"/>
  <c r="BI1790" i="66" s="1"/>
  <c r="BS1790" i="66"/>
  <c r="BT1790" i="66"/>
  <c r="AT1790" i="66"/>
  <c r="BM1790" i="66" s="1"/>
  <c r="BU1790" i="66"/>
  <c r="AR1973" i="66"/>
  <c r="BK1973" i="66" s="1"/>
  <c r="AP1973" i="66"/>
  <c r="BI1973" i="66" s="1"/>
  <c r="AO1973" i="66"/>
  <c r="BH1973" i="66" s="1"/>
  <c r="AU1973" i="66"/>
  <c r="BN1973" i="66" s="1"/>
  <c r="BT1973" i="66"/>
  <c r="BG1973" i="66"/>
  <c r="BR1973" i="66"/>
  <c r="AV1973" i="66"/>
  <c r="BO1973" i="66" s="1"/>
  <c r="BU1973" i="66"/>
  <c r="AS1973" i="66"/>
  <c r="BL1973" i="66" s="1"/>
  <c r="BS1973" i="66"/>
  <c r="AQ1973" i="66"/>
  <c r="BJ1973" i="66" s="1"/>
  <c r="AT1973" i="66"/>
  <c r="BM1973" i="66" s="1"/>
  <c r="AS1601" i="66"/>
  <c r="BL1601" i="66" s="1"/>
  <c r="BR1601" i="66"/>
  <c r="AT1601" i="66"/>
  <c r="BM1601" i="66" s="1"/>
  <c r="BS1601" i="66"/>
  <c r="AU1601" i="66"/>
  <c r="BN1601" i="66" s="1"/>
  <c r="BG1601" i="66"/>
  <c r="BT1601" i="66"/>
  <c r="AV1601" i="66"/>
  <c r="BO1601" i="66" s="1"/>
  <c r="AO1601" i="66"/>
  <c r="BH1601" i="66" s="1"/>
  <c r="BU1601" i="66"/>
  <c r="AP1601" i="66"/>
  <c r="BI1601" i="66" s="1"/>
  <c r="AQ1601" i="66"/>
  <c r="BJ1601" i="66" s="1"/>
  <c r="AR1601" i="66"/>
  <c r="BK1601" i="66" s="1"/>
  <c r="AR1620" i="66"/>
  <c r="BK1620" i="66" s="1"/>
  <c r="AS1620" i="66"/>
  <c r="BL1620" i="66" s="1"/>
  <c r="BR1620" i="66"/>
  <c r="AT1620" i="66"/>
  <c r="BM1620" i="66" s="1"/>
  <c r="BS1620" i="66"/>
  <c r="BT1620" i="66"/>
  <c r="AV1620" i="66"/>
  <c r="BO1620" i="66" s="1"/>
  <c r="AQ1620" i="66"/>
  <c r="BJ1620" i="66" s="1"/>
  <c r="AU1620" i="66"/>
  <c r="BN1620" i="66" s="1"/>
  <c r="BG1620" i="66"/>
  <c r="AO1620" i="66"/>
  <c r="BH1620" i="66" s="1"/>
  <c r="AP1620" i="66"/>
  <c r="BI1620" i="66" s="1"/>
  <c r="BU1620" i="66"/>
  <c r="AO1617" i="66"/>
  <c r="BH1617" i="66" s="1"/>
  <c r="AP1617" i="66"/>
  <c r="BI1617" i="66" s="1"/>
  <c r="AQ1617" i="66"/>
  <c r="BJ1617" i="66" s="1"/>
  <c r="BS1617" i="66"/>
  <c r="BT1617" i="66"/>
  <c r="BU1617" i="66"/>
  <c r="AU1617" i="66"/>
  <c r="BN1617" i="66" s="1"/>
  <c r="BR1617" i="66"/>
  <c r="AV1617" i="66"/>
  <c r="BO1617" i="66" s="1"/>
  <c r="AT1617" i="66"/>
  <c r="BM1617" i="66" s="1"/>
  <c r="AR1617" i="66"/>
  <c r="BK1617" i="66" s="1"/>
  <c r="AS1617" i="66"/>
  <c r="BL1617" i="66" s="1"/>
  <c r="BG1617" i="66"/>
  <c r="AS1744" i="66"/>
  <c r="BL1744" i="66" s="1"/>
  <c r="BR1744" i="66"/>
  <c r="AT1744" i="66"/>
  <c r="BM1744" i="66" s="1"/>
  <c r="BS1744" i="66"/>
  <c r="AO1744" i="66"/>
  <c r="BH1744" i="66" s="1"/>
  <c r="BG1744" i="66"/>
  <c r="AP1744" i="66"/>
  <c r="BI1744" i="66" s="1"/>
  <c r="AQ1744" i="66"/>
  <c r="BJ1744" i="66" s="1"/>
  <c r="AU1744" i="66"/>
  <c r="BN1744" i="66" s="1"/>
  <c r="BT1744" i="66"/>
  <c r="BU1744" i="66"/>
  <c r="AV1744" i="66"/>
  <c r="BO1744" i="66" s="1"/>
  <c r="AR1744" i="66"/>
  <c r="BK1744" i="66" s="1"/>
  <c r="AP1807" i="66"/>
  <c r="BI1807" i="66" s="1"/>
  <c r="BT1807" i="66"/>
  <c r="AR1807" i="66"/>
  <c r="BK1807" i="66" s="1"/>
  <c r="BG1807" i="66"/>
  <c r="AS1807" i="66"/>
  <c r="BL1807" i="66" s="1"/>
  <c r="AV1807" i="66"/>
  <c r="BO1807" i="66" s="1"/>
  <c r="AQ1807" i="66"/>
  <c r="BJ1807" i="66" s="1"/>
  <c r="AU1807" i="66"/>
  <c r="BN1807" i="66" s="1"/>
  <c r="BS1807" i="66"/>
  <c r="AO1807" i="66"/>
  <c r="BH1807" i="66" s="1"/>
  <c r="BU1807" i="66"/>
  <c r="BR1807" i="66"/>
  <c r="AT1807" i="66"/>
  <c r="BM1807" i="66" s="1"/>
  <c r="BC1735" i="66"/>
  <c r="BD1735" i="66"/>
  <c r="AY1735" i="66"/>
  <c r="AZ1735" i="66"/>
  <c r="BB1735" i="66"/>
  <c r="BA1735" i="66"/>
  <c r="BF1735" i="66"/>
  <c r="BE1735" i="66"/>
  <c r="AP1920" i="66"/>
  <c r="BI1920" i="66" s="1"/>
  <c r="BS1920" i="66"/>
  <c r="AS1920" i="66"/>
  <c r="BL1920" i="66" s="1"/>
  <c r="BG1920" i="66"/>
  <c r="BT1920" i="66"/>
  <c r="BU1920" i="66"/>
  <c r="AV1920" i="66"/>
  <c r="BO1920" i="66" s="1"/>
  <c r="AO1920" i="66"/>
  <c r="BH1920" i="66" s="1"/>
  <c r="BR1920" i="66"/>
  <c r="AT1920" i="66"/>
  <c r="BM1920" i="66" s="1"/>
  <c r="AQ1920" i="66"/>
  <c r="BJ1920" i="66" s="1"/>
  <c r="AU1920" i="66"/>
  <c r="BN1920" i="66" s="1"/>
  <c r="AR1920" i="66"/>
  <c r="BK1920" i="66" s="1"/>
  <c r="AR1884" i="66"/>
  <c r="BK1884" i="66" s="1"/>
  <c r="BU1884" i="66"/>
  <c r="AO1884" i="66"/>
  <c r="BH1884" i="66" s="1"/>
  <c r="BT1884" i="66"/>
  <c r="AP1884" i="66"/>
  <c r="BI1884" i="66" s="1"/>
  <c r="AT1884" i="66"/>
  <c r="BM1884" i="66" s="1"/>
  <c r="AQ1884" i="66"/>
  <c r="BJ1884" i="66" s="1"/>
  <c r="AS1884" i="66"/>
  <c r="BL1884" i="66" s="1"/>
  <c r="BR1884" i="66"/>
  <c r="AU1884" i="66"/>
  <c r="BN1884" i="66" s="1"/>
  <c r="BS1884" i="66"/>
  <c r="AV1884" i="66"/>
  <c r="BO1884" i="66" s="1"/>
  <c r="BG1884" i="66"/>
  <c r="AS1752" i="66"/>
  <c r="BL1752" i="66" s="1"/>
  <c r="BR1752" i="66"/>
  <c r="AT1752" i="66"/>
  <c r="BM1752" i="66" s="1"/>
  <c r="BS1752" i="66"/>
  <c r="AR1752" i="66"/>
  <c r="BK1752" i="66" s="1"/>
  <c r="AU1752" i="66"/>
  <c r="BN1752" i="66" s="1"/>
  <c r="AP1752" i="66"/>
  <c r="BI1752" i="66" s="1"/>
  <c r="AV1752" i="66"/>
  <c r="BO1752" i="66" s="1"/>
  <c r="BG1752" i="66"/>
  <c r="AO1752" i="66"/>
  <c r="BH1752" i="66" s="1"/>
  <c r="AQ1752" i="66"/>
  <c r="BJ1752" i="66" s="1"/>
  <c r="BT1752" i="66"/>
  <c r="BU1752" i="66"/>
  <c r="AT1938" i="66"/>
  <c r="BM1938" i="66" s="1"/>
  <c r="BS1938" i="66"/>
  <c r="AR1938" i="66"/>
  <c r="BK1938" i="66" s="1"/>
  <c r="BU1938" i="66"/>
  <c r="AS1938" i="66"/>
  <c r="BL1938" i="66" s="1"/>
  <c r="BG1938" i="66"/>
  <c r="AU1938" i="66"/>
  <c r="BN1938" i="66" s="1"/>
  <c r="AV1938" i="66"/>
  <c r="BO1938" i="66" s="1"/>
  <c r="BR1938" i="66"/>
  <c r="BT1938" i="66"/>
  <c r="AO1938" i="66"/>
  <c r="BH1938" i="66" s="1"/>
  <c r="AP1938" i="66"/>
  <c r="BI1938" i="66" s="1"/>
  <c r="AQ1938" i="66"/>
  <c r="BJ1938" i="66" s="1"/>
  <c r="AO1817" i="66"/>
  <c r="BH1817" i="66" s="1"/>
  <c r="BR1817" i="66"/>
  <c r="AR1817" i="66"/>
  <c r="BK1817" i="66" s="1"/>
  <c r="BG1817" i="66"/>
  <c r="AS1817" i="66"/>
  <c r="BL1817" i="66" s="1"/>
  <c r="AV1817" i="66"/>
  <c r="BO1817" i="66" s="1"/>
  <c r="BU1817" i="66"/>
  <c r="AP1817" i="66"/>
  <c r="BI1817" i="66" s="1"/>
  <c r="BS1817" i="66"/>
  <c r="AQ1817" i="66"/>
  <c r="BJ1817" i="66" s="1"/>
  <c r="BT1817" i="66"/>
  <c r="AU1817" i="66"/>
  <c r="BN1817" i="66" s="1"/>
  <c r="AT1817" i="66"/>
  <c r="BM1817" i="66" s="1"/>
  <c r="AR1885" i="66"/>
  <c r="BK1885" i="66" s="1"/>
  <c r="AS1885" i="66"/>
  <c r="BL1885" i="66" s="1"/>
  <c r="BR1885" i="66"/>
  <c r="AO1885" i="66"/>
  <c r="BH1885" i="66" s="1"/>
  <c r="BT1885" i="66"/>
  <c r="BG1885" i="66"/>
  <c r="AQ1885" i="66"/>
  <c r="BJ1885" i="66" s="1"/>
  <c r="AP1885" i="66"/>
  <c r="BI1885" i="66" s="1"/>
  <c r="AU1885" i="66"/>
  <c r="BN1885" i="66" s="1"/>
  <c r="AV1885" i="66"/>
  <c r="BO1885" i="66" s="1"/>
  <c r="AT1885" i="66"/>
  <c r="BM1885" i="66" s="1"/>
  <c r="BS1885" i="66"/>
  <c r="BU1885" i="66"/>
  <c r="AU1816" i="66"/>
  <c r="BN1816" i="66" s="1"/>
  <c r="BG1816" i="66"/>
  <c r="BT1816" i="66"/>
  <c r="AV1816" i="66"/>
  <c r="BO1816" i="66" s="1"/>
  <c r="BU1816" i="66"/>
  <c r="AT1816" i="66"/>
  <c r="BM1816" i="66" s="1"/>
  <c r="BR1816" i="66"/>
  <c r="AR1816" i="66"/>
  <c r="BK1816" i="66" s="1"/>
  <c r="AS1816" i="66"/>
  <c r="BL1816" i="66" s="1"/>
  <c r="AP1816" i="66"/>
  <c r="BI1816" i="66" s="1"/>
  <c r="BS1816" i="66"/>
  <c r="AQ1816" i="66"/>
  <c r="BJ1816" i="66" s="1"/>
  <c r="AO1816" i="66"/>
  <c r="BH1816" i="66" s="1"/>
  <c r="AR1813" i="66"/>
  <c r="BK1813" i="66" s="1"/>
  <c r="AS1813" i="66"/>
  <c r="BL1813" i="66" s="1"/>
  <c r="BR1813" i="66"/>
  <c r="AO1813" i="66"/>
  <c r="BH1813" i="66" s="1"/>
  <c r="BS1813" i="66"/>
  <c r="BU1813" i="66"/>
  <c r="AQ1813" i="66"/>
  <c r="BJ1813" i="66" s="1"/>
  <c r="AT1813" i="66"/>
  <c r="BM1813" i="66" s="1"/>
  <c r="BG1813" i="66"/>
  <c r="AP1813" i="66"/>
  <c r="BI1813" i="66" s="1"/>
  <c r="AV1813" i="66"/>
  <c r="BO1813" i="66" s="1"/>
  <c r="BT1813" i="66"/>
  <c r="AU1813" i="66"/>
  <c r="BN1813" i="66" s="1"/>
  <c r="AS1941" i="66"/>
  <c r="BL1941" i="66" s="1"/>
  <c r="BS1941" i="66"/>
  <c r="AT1941" i="66"/>
  <c r="BM1941" i="66" s="1"/>
  <c r="AU1941" i="66"/>
  <c r="BN1941" i="66" s="1"/>
  <c r="AV1941" i="66"/>
  <c r="BO1941" i="66" s="1"/>
  <c r="BR1941" i="66"/>
  <c r="AO1941" i="66"/>
  <c r="BH1941" i="66" s="1"/>
  <c r="BT1941" i="66"/>
  <c r="AR1941" i="66"/>
  <c r="BK1941" i="66" s="1"/>
  <c r="AP1941" i="66"/>
  <c r="BI1941" i="66" s="1"/>
  <c r="BU1941" i="66"/>
  <c r="AQ1941" i="66"/>
  <c r="BJ1941" i="66" s="1"/>
  <c r="BG1941" i="66"/>
  <c r="AS1546" i="66"/>
  <c r="BL1546" i="66" s="1"/>
  <c r="BR1546" i="66"/>
  <c r="AT1546" i="66"/>
  <c r="BM1546" i="66" s="1"/>
  <c r="BS1546" i="66"/>
  <c r="AR1546" i="66"/>
  <c r="BK1546" i="66" s="1"/>
  <c r="AU1546" i="66"/>
  <c r="BN1546" i="66" s="1"/>
  <c r="BU1546" i="66"/>
  <c r="AO1546" i="66"/>
  <c r="BH1546" i="66" s="1"/>
  <c r="AP1546" i="66"/>
  <c r="BI1546" i="66" s="1"/>
  <c r="AQ1546" i="66"/>
  <c r="BJ1546" i="66" s="1"/>
  <c r="BT1546" i="66"/>
  <c r="BG1546" i="66"/>
  <c r="AV1546" i="66"/>
  <c r="BO1546" i="66" s="1"/>
  <c r="AO1552" i="66"/>
  <c r="BH1552" i="66" s="1"/>
  <c r="BR1552" i="66"/>
  <c r="AS1552" i="66"/>
  <c r="BL1552" i="66" s="1"/>
  <c r="AT1552" i="66"/>
  <c r="BM1552" i="66" s="1"/>
  <c r="AU1552" i="66"/>
  <c r="BN1552" i="66" s="1"/>
  <c r="AQ1552" i="66"/>
  <c r="BJ1552" i="66" s="1"/>
  <c r="AR1552" i="66"/>
  <c r="BK1552" i="66" s="1"/>
  <c r="AV1552" i="66"/>
  <c r="BO1552" i="66" s="1"/>
  <c r="BS1552" i="66"/>
  <c r="BG1552" i="66"/>
  <c r="BU1552" i="66"/>
  <c r="AP1552" i="66"/>
  <c r="BI1552" i="66" s="1"/>
  <c r="BT1552" i="66"/>
  <c r="AO1562" i="66"/>
  <c r="BH1562" i="66" s="1"/>
  <c r="AR1562" i="66"/>
  <c r="BK1562" i="66" s="1"/>
  <c r="BG1562" i="66"/>
  <c r="AS1562" i="66"/>
  <c r="BL1562" i="66" s="1"/>
  <c r="AT1562" i="66"/>
  <c r="BM1562" i="66" s="1"/>
  <c r="AP1562" i="66"/>
  <c r="BI1562" i="66" s="1"/>
  <c r="BT1562" i="66"/>
  <c r="BU1562" i="66"/>
  <c r="BR1562" i="66"/>
  <c r="AQ1562" i="66"/>
  <c r="BJ1562" i="66" s="1"/>
  <c r="BS1562" i="66"/>
  <c r="AU1562" i="66"/>
  <c r="BN1562" i="66" s="1"/>
  <c r="AV1562" i="66"/>
  <c r="BO1562" i="66" s="1"/>
  <c r="AP1668" i="66"/>
  <c r="BI1668" i="66" s="1"/>
  <c r="AQ1668" i="66"/>
  <c r="BJ1668" i="66" s="1"/>
  <c r="BR1668" i="66"/>
  <c r="BT1668" i="66"/>
  <c r="AO1668" i="66"/>
  <c r="BH1668" i="66" s="1"/>
  <c r="BU1668" i="66"/>
  <c r="AT1668" i="66"/>
  <c r="BM1668" i="66" s="1"/>
  <c r="AU1668" i="66"/>
  <c r="BN1668" i="66" s="1"/>
  <c r="AR1668" i="66"/>
  <c r="BK1668" i="66" s="1"/>
  <c r="AV1668" i="66"/>
  <c r="BO1668" i="66" s="1"/>
  <c r="BG1668" i="66"/>
  <c r="BS1668" i="66"/>
  <c r="AS1668" i="66"/>
  <c r="BL1668" i="66" s="1"/>
  <c r="AV1656" i="66"/>
  <c r="BO1656" i="66" s="1"/>
  <c r="BR1656" i="66"/>
  <c r="AR1656" i="66"/>
  <c r="BK1656" i="66" s="1"/>
  <c r="BG1656" i="66"/>
  <c r="BS1656" i="66"/>
  <c r="AS1656" i="66"/>
  <c r="BL1656" i="66" s="1"/>
  <c r="AT1656" i="66"/>
  <c r="BM1656" i="66" s="1"/>
  <c r="BT1656" i="66"/>
  <c r="AU1656" i="66"/>
  <c r="BN1656" i="66" s="1"/>
  <c r="BU1656" i="66"/>
  <c r="AO1656" i="66"/>
  <c r="BH1656" i="66" s="1"/>
  <c r="AP1656" i="66"/>
  <c r="BI1656" i="66" s="1"/>
  <c r="AQ1656" i="66"/>
  <c r="BJ1656" i="66" s="1"/>
  <c r="AP1773" i="66"/>
  <c r="BI1773" i="66" s="1"/>
  <c r="AU1773" i="66"/>
  <c r="BN1773" i="66" s="1"/>
  <c r="AS1773" i="66"/>
  <c r="BL1773" i="66" s="1"/>
  <c r="BT1773" i="66"/>
  <c r="BU1773" i="66"/>
  <c r="AT1773" i="66"/>
  <c r="BM1773" i="66" s="1"/>
  <c r="AV1773" i="66"/>
  <c r="BO1773" i="66" s="1"/>
  <c r="BG1773" i="66"/>
  <c r="BR1773" i="66"/>
  <c r="AO1773" i="66"/>
  <c r="BH1773" i="66" s="1"/>
  <c r="AR1773" i="66"/>
  <c r="BK1773" i="66" s="1"/>
  <c r="BS1773" i="66"/>
  <c r="AQ1773" i="66"/>
  <c r="BJ1773" i="66" s="1"/>
  <c r="AR1586" i="66"/>
  <c r="BK1586" i="66" s="1"/>
  <c r="AS1586" i="66"/>
  <c r="BL1586" i="66" s="1"/>
  <c r="BR1586" i="66"/>
  <c r="BS1586" i="66"/>
  <c r="AT1586" i="66"/>
  <c r="BM1586" i="66" s="1"/>
  <c r="BU1586" i="66"/>
  <c r="BG1586" i="66"/>
  <c r="AO1586" i="66"/>
  <c r="BH1586" i="66" s="1"/>
  <c r="AP1586" i="66"/>
  <c r="BI1586" i="66" s="1"/>
  <c r="AQ1586" i="66"/>
  <c r="BJ1586" i="66" s="1"/>
  <c r="BT1586" i="66"/>
  <c r="AU1586" i="66"/>
  <c r="BN1586" i="66" s="1"/>
  <c r="AV1586" i="66"/>
  <c r="BO1586" i="66" s="1"/>
  <c r="AR1520" i="66"/>
  <c r="BK1520" i="66" s="1"/>
  <c r="AS1520" i="66"/>
  <c r="BL1520" i="66" s="1"/>
  <c r="BR1520" i="66"/>
  <c r="AT1520" i="66"/>
  <c r="BM1520" i="66" s="1"/>
  <c r="BS1520" i="66"/>
  <c r="AV1520" i="66"/>
  <c r="BO1520" i="66" s="1"/>
  <c r="AO1520" i="66"/>
  <c r="BH1520" i="66" s="1"/>
  <c r="AP1520" i="66"/>
  <c r="BI1520" i="66" s="1"/>
  <c r="AQ1520" i="66"/>
  <c r="BJ1520" i="66" s="1"/>
  <c r="BU1520" i="66"/>
  <c r="AU1520" i="66"/>
  <c r="BN1520" i="66" s="1"/>
  <c r="BT1520" i="66"/>
  <c r="BG1520" i="66"/>
  <c r="AU1931" i="66"/>
  <c r="BN1931" i="66" s="1"/>
  <c r="BG1931" i="66"/>
  <c r="BT1931" i="66"/>
  <c r="AO1931" i="66"/>
  <c r="BH1931" i="66" s="1"/>
  <c r="AP1931" i="66"/>
  <c r="BI1931" i="66" s="1"/>
  <c r="BR1931" i="66"/>
  <c r="BS1931" i="66"/>
  <c r="AQ1931" i="66"/>
  <c r="BJ1931" i="66" s="1"/>
  <c r="AS1931" i="66"/>
  <c r="BL1931" i="66" s="1"/>
  <c r="BU1931" i="66"/>
  <c r="AT1931" i="66"/>
  <c r="BM1931" i="66" s="1"/>
  <c r="AR1931" i="66"/>
  <c r="BK1931" i="66" s="1"/>
  <c r="AV1931" i="66"/>
  <c r="BO1931" i="66" s="1"/>
  <c r="AO1853" i="66"/>
  <c r="BH1853" i="66" s="1"/>
  <c r="AR1853" i="66"/>
  <c r="BK1853" i="66" s="1"/>
  <c r="BU1853" i="66"/>
  <c r="BR1853" i="66"/>
  <c r="BS1853" i="66"/>
  <c r="AQ1853" i="66"/>
  <c r="BJ1853" i="66" s="1"/>
  <c r="BG1853" i="66"/>
  <c r="AP1853" i="66"/>
  <c r="BI1853" i="66" s="1"/>
  <c r="AS1853" i="66"/>
  <c r="BL1853" i="66" s="1"/>
  <c r="AT1853" i="66"/>
  <c r="BM1853" i="66" s="1"/>
  <c r="BT1853" i="66"/>
  <c r="AU1853" i="66"/>
  <c r="BN1853" i="66" s="1"/>
  <c r="AV1853" i="66"/>
  <c r="BO1853" i="66" s="1"/>
  <c r="AQ1980" i="66"/>
  <c r="BJ1980" i="66" s="1"/>
  <c r="AO1980" i="66"/>
  <c r="BH1980" i="66" s="1"/>
  <c r="AP1980" i="66"/>
  <c r="BI1980" i="66" s="1"/>
  <c r="AR1980" i="66"/>
  <c r="BK1980" i="66" s="1"/>
  <c r="AU1980" i="66"/>
  <c r="BN1980" i="66" s="1"/>
  <c r="BT1980" i="66"/>
  <c r="AS1980" i="66"/>
  <c r="BL1980" i="66" s="1"/>
  <c r="BR1980" i="66"/>
  <c r="BG1980" i="66"/>
  <c r="AT1980" i="66"/>
  <c r="BM1980" i="66" s="1"/>
  <c r="BS1980" i="66"/>
  <c r="AV1980" i="66"/>
  <c r="BO1980" i="66" s="1"/>
  <c r="BU1980" i="66"/>
  <c r="AS1554" i="66"/>
  <c r="BL1554" i="66" s="1"/>
  <c r="BT1554" i="66"/>
  <c r="AT1554" i="66"/>
  <c r="BM1554" i="66" s="1"/>
  <c r="BU1554" i="66"/>
  <c r="BR1554" i="66"/>
  <c r="BS1554" i="66"/>
  <c r="AO1554" i="66"/>
  <c r="BH1554" i="66" s="1"/>
  <c r="AQ1554" i="66"/>
  <c r="BJ1554" i="66" s="1"/>
  <c r="AR1554" i="66"/>
  <c r="BK1554" i="66" s="1"/>
  <c r="AU1554" i="66"/>
  <c r="BN1554" i="66" s="1"/>
  <c r="AV1554" i="66"/>
  <c r="BO1554" i="66" s="1"/>
  <c r="AP1554" i="66"/>
  <c r="BI1554" i="66" s="1"/>
  <c r="BG1554" i="66"/>
  <c r="AP1827" i="66"/>
  <c r="BI1827" i="66" s="1"/>
  <c r="AQ1827" i="66"/>
  <c r="BJ1827" i="66" s="1"/>
  <c r="AV1827" i="66"/>
  <c r="BO1827" i="66" s="1"/>
  <c r="BR1827" i="66"/>
  <c r="AO1827" i="66"/>
  <c r="BH1827" i="66" s="1"/>
  <c r="BG1827" i="66"/>
  <c r="AT1827" i="66"/>
  <c r="BM1827" i="66" s="1"/>
  <c r="BU1827" i="66"/>
  <c r="AR1827" i="66"/>
  <c r="BK1827" i="66" s="1"/>
  <c r="BT1827" i="66"/>
  <c r="BS1827" i="66"/>
  <c r="AS1827" i="66"/>
  <c r="BL1827" i="66" s="1"/>
  <c r="AU1827" i="66"/>
  <c r="BN1827" i="66" s="1"/>
  <c r="AU1802" i="66"/>
  <c r="BN1802" i="66" s="1"/>
  <c r="AP1802" i="66"/>
  <c r="BI1802" i="66" s="1"/>
  <c r="BU1802" i="66"/>
  <c r="AQ1802" i="66"/>
  <c r="BJ1802" i="66" s="1"/>
  <c r="AT1802" i="66"/>
  <c r="BM1802" i="66" s="1"/>
  <c r="BT1802" i="66"/>
  <c r="AO1802" i="66"/>
  <c r="BH1802" i="66" s="1"/>
  <c r="BR1802" i="66"/>
  <c r="BG1802" i="66"/>
  <c r="AS1802" i="66"/>
  <c r="BL1802" i="66" s="1"/>
  <c r="AV1802" i="66"/>
  <c r="BO1802" i="66" s="1"/>
  <c r="BS1802" i="66"/>
  <c r="AR1802" i="66"/>
  <c r="BK1802" i="66" s="1"/>
  <c r="AQ1674" i="66"/>
  <c r="BJ1674" i="66" s="1"/>
  <c r="AR1674" i="66"/>
  <c r="BK1674" i="66" s="1"/>
  <c r="AS1674" i="66"/>
  <c r="BL1674" i="66" s="1"/>
  <c r="BG1674" i="66"/>
  <c r="BU1674" i="66"/>
  <c r="AT1674" i="66"/>
  <c r="BM1674" i="66" s="1"/>
  <c r="BR1674" i="66"/>
  <c r="BS1674" i="66"/>
  <c r="AU1674" i="66"/>
  <c r="BN1674" i="66" s="1"/>
  <c r="AV1674" i="66"/>
  <c r="BO1674" i="66" s="1"/>
  <c r="BT1674" i="66"/>
  <c r="AO1674" i="66"/>
  <c r="BH1674" i="66" s="1"/>
  <c r="AP1674" i="66"/>
  <c r="BI1674" i="66" s="1"/>
  <c r="AU1852" i="66"/>
  <c r="BN1852" i="66" s="1"/>
  <c r="BG1852" i="66"/>
  <c r="BT1852" i="66"/>
  <c r="AV1852" i="66"/>
  <c r="BO1852" i="66" s="1"/>
  <c r="BU1852" i="66"/>
  <c r="AO1852" i="66"/>
  <c r="BH1852" i="66" s="1"/>
  <c r="BR1852" i="66"/>
  <c r="AS1852" i="66"/>
  <c r="BL1852" i="66" s="1"/>
  <c r="AT1852" i="66"/>
  <c r="BM1852" i="66" s="1"/>
  <c r="BS1852" i="66"/>
  <c r="AQ1852" i="66"/>
  <c r="BJ1852" i="66" s="1"/>
  <c r="AP1852" i="66"/>
  <c r="BI1852" i="66" s="1"/>
  <c r="AR1852" i="66"/>
  <c r="BK1852" i="66" s="1"/>
  <c r="AR1849" i="66"/>
  <c r="BK1849" i="66" s="1"/>
  <c r="AS1849" i="66"/>
  <c r="BL1849" i="66" s="1"/>
  <c r="BR1849" i="66"/>
  <c r="AP1849" i="66"/>
  <c r="BI1849" i="66" s="1"/>
  <c r="BU1849" i="66"/>
  <c r="AQ1849" i="66"/>
  <c r="BJ1849" i="66" s="1"/>
  <c r="BG1849" i="66"/>
  <c r="AV1849" i="66"/>
  <c r="BO1849" i="66" s="1"/>
  <c r="BS1849" i="66"/>
  <c r="BT1849" i="66"/>
  <c r="AO1849" i="66"/>
  <c r="BH1849" i="66" s="1"/>
  <c r="AU1849" i="66"/>
  <c r="BN1849" i="66" s="1"/>
  <c r="AT1849" i="66"/>
  <c r="BM1849" i="66" s="1"/>
  <c r="AT1618" i="66"/>
  <c r="BM1618" i="66" s="1"/>
  <c r="BS1618" i="66"/>
  <c r="AU1618" i="66"/>
  <c r="BN1618" i="66" s="1"/>
  <c r="BG1618" i="66"/>
  <c r="BT1618" i="66"/>
  <c r="AV1618" i="66"/>
  <c r="BO1618" i="66" s="1"/>
  <c r="BU1618" i="66"/>
  <c r="AR1618" i="66"/>
  <c r="BK1618" i="66" s="1"/>
  <c r="AS1618" i="66"/>
  <c r="BL1618" i="66" s="1"/>
  <c r="BR1618" i="66"/>
  <c r="AO1618" i="66"/>
  <c r="BH1618" i="66" s="1"/>
  <c r="AQ1618" i="66"/>
  <c r="BJ1618" i="66" s="1"/>
  <c r="AP1618" i="66"/>
  <c r="BI1618" i="66" s="1"/>
  <c r="BD1727" i="66"/>
  <c r="BE1727" i="66"/>
  <c r="AY1727" i="66"/>
  <c r="BC1727" i="66"/>
  <c r="BA1727" i="66"/>
  <c r="BB1727" i="66"/>
  <c r="BF1727" i="66"/>
  <c r="AZ1727" i="66"/>
  <c r="AP1598" i="66"/>
  <c r="BI1598" i="66" s="1"/>
  <c r="AQ1598" i="66"/>
  <c r="BJ1598" i="66" s="1"/>
  <c r="AR1598" i="66"/>
  <c r="BK1598" i="66" s="1"/>
  <c r="BR1598" i="66"/>
  <c r="BS1598" i="66"/>
  <c r="BT1598" i="66"/>
  <c r="AO1598" i="66"/>
  <c r="BH1598" i="66" s="1"/>
  <c r="AS1598" i="66"/>
  <c r="BL1598" i="66" s="1"/>
  <c r="AT1598" i="66"/>
  <c r="BM1598" i="66" s="1"/>
  <c r="BU1598" i="66"/>
  <c r="AV1598" i="66"/>
  <c r="BO1598" i="66" s="1"/>
  <c r="AU1598" i="66"/>
  <c r="BN1598" i="66" s="1"/>
  <c r="BG1598" i="66"/>
  <c r="AQ1992" i="66"/>
  <c r="BJ1992" i="66" s="1"/>
  <c r="AO1992" i="66"/>
  <c r="BH1992" i="66" s="1"/>
  <c r="AP1992" i="66"/>
  <c r="BI1992" i="66" s="1"/>
  <c r="AS1992" i="66"/>
  <c r="BL1992" i="66" s="1"/>
  <c r="BR1992" i="66"/>
  <c r="AR1992" i="66"/>
  <c r="BK1992" i="66" s="1"/>
  <c r="AV1992" i="66"/>
  <c r="BO1992" i="66" s="1"/>
  <c r="BU1992" i="66"/>
  <c r="BG1992" i="66"/>
  <c r="AT1992" i="66"/>
  <c r="BM1992" i="66" s="1"/>
  <c r="BS1992" i="66"/>
  <c r="AU1992" i="66"/>
  <c r="BN1992" i="66" s="1"/>
  <c r="BT1992" i="66"/>
  <c r="AP1930" i="66"/>
  <c r="BI1930" i="66" s="1"/>
  <c r="AS1930" i="66"/>
  <c r="BL1930" i="66" s="1"/>
  <c r="BR1930" i="66"/>
  <c r="AO1930" i="66"/>
  <c r="BH1930" i="66" s="1"/>
  <c r="BG1930" i="66"/>
  <c r="AT1930" i="66"/>
  <c r="BM1930" i="66" s="1"/>
  <c r="AV1930" i="66"/>
  <c r="BO1930" i="66" s="1"/>
  <c r="AQ1930" i="66"/>
  <c r="BJ1930" i="66" s="1"/>
  <c r="AR1930" i="66"/>
  <c r="BK1930" i="66" s="1"/>
  <c r="AU1930" i="66"/>
  <c r="BN1930" i="66" s="1"/>
  <c r="BS1930" i="66"/>
  <c r="BT1930" i="66"/>
  <c r="BU1930" i="66"/>
  <c r="AY1670" i="66"/>
  <c r="AZ1670" i="66"/>
  <c r="BC1670" i="66"/>
  <c r="BA1670" i="66"/>
  <c r="BF1670" i="66"/>
  <c r="BE1670" i="66"/>
  <c r="BD1670" i="66"/>
  <c r="BB1670" i="66"/>
  <c r="AY2002" i="66"/>
  <c r="BB2002" i="66"/>
  <c r="AZ2002" i="66"/>
  <c r="BA2002" i="66"/>
  <c r="BD2002" i="66"/>
  <c r="BE2002" i="66"/>
  <c r="BC2002" i="66"/>
  <c r="BF2002" i="66"/>
  <c r="AS1621" i="66"/>
  <c r="BL1621" i="66" s="1"/>
  <c r="AT1621" i="66"/>
  <c r="BM1621" i="66" s="1"/>
  <c r="BG1621" i="66"/>
  <c r="AU1621" i="66"/>
  <c r="BN1621" i="66" s="1"/>
  <c r="AV1621" i="66"/>
  <c r="BO1621" i="66" s="1"/>
  <c r="BS1621" i="66"/>
  <c r="BT1621" i="66"/>
  <c r="AO1621" i="66"/>
  <c r="BH1621" i="66" s="1"/>
  <c r="AP1621" i="66"/>
  <c r="BI1621" i="66" s="1"/>
  <c r="BU1621" i="66"/>
  <c r="AQ1621" i="66"/>
  <c r="BJ1621" i="66" s="1"/>
  <c r="AR1621" i="66"/>
  <c r="BK1621" i="66" s="1"/>
  <c r="BR1621" i="66"/>
  <c r="AT1989" i="66"/>
  <c r="BM1989" i="66" s="1"/>
  <c r="BS1989" i="66"/>
  <c r="AU1989" i="66"/>
  <c r="BN1989" i="66" s="1"/>
  <c r="BG1989" i="66"/>
  <c r="BT1989" i="66"/>
  <c r="AV1989" i="66"/>
  <c r="BO1989" i="66" s="1"/>
  <c r="BU1989" i="66"/>
  <c r="AO1989" i="66"/>
  <c r="BH1989" i="66" s="1"/>
  <c r="AR1989" i="66"/>
  <c r="BK1989" i="66" s="1"/>
  <c r="AP1989" i="66"/>
  <c r="BI1989" i="66" s="1"/>
  <c r="AQ1989" i="66"/>
  <c r="BJ1989" i="66" s="1"/>
  <c r="AS1989" i="66"/>
  <c r="BL1989" i="66" s="1"/>
  <c r="BR1989" i="66"/>
  <c r="BA1828" i="66"/>
  <c r="BE1828" i="66"/>
  <c r="BF1828" i="66"/>
  <c r="AY1828" i="66"/>
  <c r="BB1828" i="66"/>
  <c r="AZ1828" i="66"/>
  <c r="BC1828" i="66"/>
  <c r="BD1828" i="66"/>
  <c r="AV1687" i="66"/>
  <c r="BO1687" i="66" s="1"/>
  <c r="BU1687" i="66"/>
  <c r="AQ1687" i="66"/>
  <c r="BJ1687" i="66" s="1"/>
  <c r="AR1687" i="66"/>
  <c r="BK1687" i="66" s="1"/>
  <c r="BG1687" i="66"/>
  <c r="AU1687" i="66"/>
  <c r="BN1687" i="66" s="1"/>
  <c r="AO1687" i="66"/>
  <c r="BH1687" i="66" s="1"/>
  <c r="AS1687" i="66"/>
  <c r="BL1687" i="66" s="1"/>
  <c r="BR1687" i="66"/>
  <c r="AP1687" i="66"/>
  <c r="BI1687" i="66" s="1"/>
  <c r="BT1687" i="66"/>
  <c r="AT1687" i="66"/>
  <c r="BM1687" i="66" s="1"/>
  <c r="BS1687" i="66"/>
  <c r="AP1563" i="66"/>
  <c r="BI1563" i="66" s="1"/>
  <c r="AQ1563" i="66"/>
  <c r="BJ1563" i="66" s="1"/>
  <c r="BR1563" i="66"/>
  <c r="BS1563" i="66"/>
  <c r="AS1563" i="66"/>
  <c r="BL1563" i="66" s="1"/>
  <c r="AT1563" i="66"/>
  <c r="BM1563" i="66" s="1"/>
  <c r="AU1563" i="66"/>
  <c r="BN1563" i="66" s="1"/>
  <c r="BG1563" i="66"/>
  <c r="AR1563" i="66"/>
  <c r="BK1563" i="66" s="1"/>
  <c r="AV1563" i="66"/>
  <c r="BO1563" i="66" s="1"/>
  <c r="AO1563" i="66"/>
  <c r="BH1563" i="66" s="1"/>
  <c r="BT1563" i="66"/>
  <c r="BU1563" i="66"/>
  <c r="BE1579" i="66"/>
  <c r="BF1579" i="66"/>
  <c r="BD1579" i="66"/>
  <c r="BA1579" i="66"/>
  <c r="BB1579" i="66"/>
  <c r="BC1579" i="66"/>
  <c r="AZ1579" i="66"/>
  <c r="AY1579" i="66"/>
  <c r="AY1519" i="66"/>
  <c r="AZ1519" i="66"/>
  <c r="BA1519" i="66"/>
  <c r="BB1519" i="66"/>
  <c r="BE1519" i="66"/>
  <c r="BC1519" i="66"/>
  <c r="BD1519" i="66"/>
  <c r="BF1519" i="66"/>
  <c r="AP1543" i="66"/>
  <c r="BI1543" i="66" s="1"/>
  <c r="AQ1543" i="66"/>
  <c r="BJ1543" i="66" s="1"/>
  <c r="AV1543" i="66"/>
  <c r="BO1543" i="66" s="1"/>
  <c r="AO1543" i="66"/>
  <c r="BH1543" i="66" s="1"/>
  <c r="AR1543" i="66"/>
  <c r="BK1543" i="66" s="1"/>
  <c r="BG1543" i="66"/>
  <c r="AU1543" i="66"/>
  <c r="BN1543" i="66" s="1"/>
  <c r="BR1543" i="66"/>
  <c r="BS1543" i="66"/>
  <c r="AS1543" i="66"/>
  <c r="BL1543" i="66" s="1"/>
  <c r="AT1543" i="66"/>
  <c r="BM1543" i="66" s="1"/>
  <c r="BU1543" i="66"/>
  <c r="BT1543" i="66"/>
  <c r="AT1649" i="66"/>
  <c r="BM1649" i="66" s="1"/>
  <c r="BG1649" i="66"/>
  <c r="AU1649" i="66"/>
  <c r="BN1649" i="66" s="1"/>
  <c r="BT1649" i="66"/>
  <c r="BS1649" i="66"/>
  <c r="AO1649" i="66"/>
  <c r="BH1649" i="66" s="1"/>
  <c r="AP1649" i="66"/>
  <c r="BI1649" i="66" s="1"/>
  <c r="AS1649" i="66"/>
  <c r="BL1649" i="66" s="1"/>
  <c r="AV1649" i="66"/>
  <c r="BO1649" i="66" s="1"/>
  <c r="AQ1649" i="66"/>
  <c r="BJ1649" i="66" s="1"/>
  <c r="BU1649" i="66"/>
  <c r="AR1649" i="66"/>
  <c r="BK1649" i="66" s="1"/>
  <c r="BR1649" i="66"/>
  <c r="AT1692" i="66"/>
  <c r="BM1692" i="66" s="1"/>
  <c r="BG1692" i="66"/>
  <c r="AU1692" i="66"/>
  <c r="BN1692" i="66" s="1"/>
  <c r="AR1692" i="66"/>
  <c r="BK1692" i="66" s="1"/>
  <c r="BS1692" i="66"/>
  <c r="AV1692" i="66"/>
  <c r="BO1692" i="66" s="1"/>
  <c r="BT1692" i="66"/>
  <c r="BU1692" i="66"/>
  <c r="AS1692" i="66"/>
  <c r="BL1692" i="66" s="1"/>
  <c r="AO1692" i="66"/>
  <c r="BH1692" i="66" s="1"/>
  <c r="BR1692" i="66"/>
  <c r="AQ1692" i="66"/>
  <c r="BJ1692" i="66" s="1"/>
  <c r="AP1692" i="66"/>
  <c r="BI1692" i="66" s="1"/>
  <c r="AV1881" i="66"/>
  <c r="BO1881" i="66" s="1"/>
  <c r="BU1881" i="66"/>
  <c r="AU1881" i="66"/>
  <c r="BN1881" i="66" s="1"/>
  <c r="AO1881" i="66"/>
  <c r="BH1881" i="66" s="1"/>
  <c r="AP1881" i="66"/>
  <c r="BI1881" i="66" s="1"/>
  <c r="AT1881" i="66"/>
  <c r="BM1881" i="66" s="1"/>
  <c r="BG1881" i="66"/>
  <c r="BR1881" i="66"/>
  <c r="BS1881" i="66"/>
  <c r="AQ1881" i="66"/>
  <c r="BJ1881" i="66" s="1"/>
  <c r="AR1881" i="66"/>
  <c r="BK1881" i="66" s="1"/>
  <c r="AS1881" i="66"/>
  <c r="BL1881" i="66" s="1"/>
  <c r="BT1881" i="66"/>
  <c r="AR1979" i="66"/>
  <c r="BK1979" i="66" s="1"/>
  <c r="BG1979" i="66"/>
  <c r="AS1979" i="66"/>
  <c r="BL1979" i="66" s="1"/>
  <c r="BR1979" i="66"/>
  <c r="AU1979" i="66"/>
  <c r="BN1979" i="66" s="1"/>
  <c r="AT1979" i="66"/>
  <c r="BM1979" i="66" s="1"/>
  <c r="BS1979" i="66"/>
  <c r="BT1979" i="66"/>
  <c r="AV1979" i="66"/>
  <c r="BO1979" i="66" s="1"/>
  <c r="BU1979" i="66"/>
  <c r="AQ1979" i="66"/>
  <c r="BJ1979" i="66" s="1"/>
  <c r="AP1979" i="66"/>
  <c r="BI1979" i="66" s="1"/>
  <c r="AO1979" i="66"/>
  <c r="BH1979" i="66" s="1"/>
  <c r="AP1815" i="66"/>
  <c r="BI1815" i="66" s="1"/>
  <c r="AQ1815" i="66"/>
  <c r="BJ1815" i="66" s="1"/>
  <c r="AR1815" i="66"/>
  <c r="BK1815" i="66" s="1"/>
  <c r="BU1815" i="66"/>
  <c r="BT1815" i="66"/>
  <c r="BG1815" i="66"/>
  <c r="AO1815" i="66"/>
  <c r="BH1815" i="66" s="1"/>
  <c r="AV1815" i="66"/>
  <c r="BO1815" i="66" s="1"/>
  <c r="AS1815" i="66"/>
  <c r="BL1815" i="66" s="1"/>
  <c r="BR1815" i="66"/>
  <c r="AT1815" i="66"/>
  <c r="BM1815" i="66" s="1"/>
  <c r="BS1815" i="66"/>
  <c r="AU1815" i="66"/>
  <c r="BN1815" i="66" s="1"/>
  <c r="AR1921" i="66"/>
  <c r="BK1921" i="66" s="1"/>
  <c r="AS1921" i="66"/>
  <c r="BL1921" i="66" s="1"/>
  <c r="BR1921" i="66"/>
  <c r="AU1921" i="66"/>
  <c r="BN1921" i="66" s="1"/>
  <c r="BS1921" i="66"/>
  <c r="BT1921" i="66"/>
  <c r="AP1921" i="66"/>
  <c r="BI1921" i="66" s="1"/>
  <c r="AQ1921" i="66"/>
  <c r="BJ1921" i="66" s="1"/>
  <c r="AT1921" i="66"/>
  <c r="BM1921" i="66" s="1"/>
  <c r="AV1921" i="66"/>
  <c r="BO1921" i="66" s="1"/>
  <c r="BU1921" i="66"/>
  <c r="AO1921" i="66"/>
  <c r="BH1921" i="66" s="1"/>
  <c r="BG1921" i="66"/>
  <c r="AO1700" i="66"/>
  <c r="BH1700" i="66" s="1"/>
  <c r="AP1700" i="66"/>
  <c r="BI1700" i="66" s="1"/>
  <c r="AR1700" i="66"/>
  <c r="BK1700" i="66" s="1"/>
  <c r="BU1700" i="66"/>
  <c r="AS1700" i="66"/>
  <c r="BL1700" i="66" s="1"/>
  <c r="BG1700" i="66"/>
  <c r="BR1700" i="66"/>
  <c r="AQ1700" i="66"/>
  <c r="BJ1700" i="66" s="1"/>
  <c r="BS1700" i="66"/>
  <c r="AU1700" i="66"/>
  <c r="BN1700" i="66" s="1"/>
  <c r="AV1700" i="66"/>
  <c r="BO1700" i="66" s="1"/>
  <c r="AT1700" i="66"/>
  <c r="BM1700" i="66" s="1"/>
  <c r="BT1700" i="66"/>
  <c r="AT1883" i="66"/>
  <c r="BM1883" i="66" s="1"/>
  <c r="BS1883" i="66"/>
  <c r="AU1883" i="66"/>
  <c r="BN1883" i="66" s="1"/>
  <c r="BG1883" i="66"/>
  <c r="BT1883" i="66"/>
  <c r="AO1883" i="66"/>
  <c r="BH1883" i="66" s="1"/>
  <c r="BR1883" i="66"/>
  <c r="AP1883" i="66"/>
  <c r="BI1883" i="66" s="1"/>
  <c r="AQ1883" i="66"/>
  <c r="BJ1883" i="66" s="1"/>
  <c r="AS1883" i="66"/>
  <c r="BL1883" i="66" s="1"/>
  <c r="AR1883" i="66"/>
  <c r="BK1883" i="66" s="1"/>
  <c r="AV1883" i="66"/>
  <c r="BO1883" i="66" s="1"/>
  <c r="BU1883" i="66"/>
  <c r="AP1693" i="66"/>
  <c r="BI1693" i="66" s="1"/>
  <c r="AQ1693" i="66"/>
  <c r="BJ1693" i="66" s="1"/>
  <c r="AR1693" i="66"/>
  <c r="BK1693" i="66" s="1"/>
  <c r="AS1693" i="66"/>
  <c r="BL1693" i="66" s="1"/>
  <c r="AV1693" i="66"/>
  <c r="BO1693" i="66" s="1"/>
  <c r="AT1693" i="66"/>
  <c r="BM1693" i="66" s="1"/>
  <c r="BS1693" i="66"/>
  <c r="AU1693" i="66"/>
  <c r="BN1693" i="66" s="1"/>
  <c r="BR1693" i="66"/>
  <c r="BG1693" i="66"/>
  <c r="BT1693" i="66"/>
  <c r="AO1693" i="66"/>
  <c r="BH1693" i="66" s="1"/>
  <c r="BU1693" i="66"/>
  <c r="AT1701" i="66"/>
  <c r="BM1701" i="66" s="1"/>
  <c r="BS1701" i="66"/>
  <c r="AU1701" i="66"/>
  <c r="BN1701" i="66" s="1"/>
  <c r="BG1701" i="66"/>
  <c r="BT1701" i="66"/>
  <c r="AV1701" i="66"/>
  <c r="BO1701" i="66" s="1"/>
  <c r="AQ1701" i="66"/>
  <c r="BJ1701" i="66" s="1"/>
  <c r="AO1701" i="66"/>
  <c r="BH1701" i="66" s="1"/>
  <c r="AR1701" i="66"/>
  <c r="BK1701" i="66" s="1"/>
  <c r="BU1701" i="66"/>
  <c r="BR1701" i="66"/>
  <c r="AP1701" i="66"/>
  <c r="BI1701" i="66" s="1"/>
  <c r="AS1701" i="66"/>
  <c r="BL1701" i="66" s="1"/>
  <c r="AV1929" i="66"/>
  <c r="BO1929" i="66" s="1"/>
  <c r="AR1929" i="66"/>
  <c r="BK1929" i="66" s="1"/>
  <c r="AS1929" i="66"/>
  <c r="BL1929" i="66" s="1"/>
  <c r="BG1929" i="66"/>
  <c r="AT1929" i="66"/>
  <c r="BM1929" i="66" s="1"/>
  <c r="AU1929" i="66"/>
  <c r="BN1929" i="66" s="1"/>
  <c r="BR1929" i="66"/>
  <c r="BT1929" i="66"/>
  <c r="AQ1929" i="66"/>
  <c r="BJ1929" i="66" s="1"/>
  <c r="AO1929" i="66"/>
  <c r="BH1929" i="66" s="1"/>
  <c r="BU1929" i="66"/>
  <c r="AP1929" i="66"/>
  <c r="BI1929" i="66" s="1"/>
  <c r="BS1929" i="66"/>
  <c r="AV1969" i="66"/>
  <c r="BO1969" i="66" s="1"/>
  <c r="BU1969" i="66"/>
  <c r="AS1969" i="66"/>
  <c r="BL1969" i="66" s="1"/>
  <c r="BT1969" i="66"/>
  <c r="AT1969" i="66"/>
  <c r="BM1969" i="66" s="1"/>
  <c r="BG1969" i="66"/>
  <c r="AU1969" i="66"/>
  <c r="BN1969" i="66" s="1"/>
  <c r="AR1969" i="66"/>
  <c r="BK1969" i="66" s="1"/>
  <c r="BS1969" i="66"/>
  <c r="AQ1969" i="66"/>
  <c r="BJ1969" i="66" s="1"/>
  <c r="BR1969" i="66"/>
  <c r="AO1969" i="66"/>
  <c r="BH1969" i="66" s="1"/>
  <c r="AP1969" i="66"/>
  <c r="BI1969" i="66" s="1"/>
  <c r="AO1786" i="66"/>
  <c r="BH1786" i="66" s="1"/>
  <c r="AP1786" i="66"/>
  <c r="BI1786" i="66" s="1"/>
  <c r="BT1786" i="66"/>
  <c r="AT1786" i="66"/>
  <c r="BM1786" i="66" s="1"/>
  <c r="BR1786" i="66"/>
  <c r="BS1786" i="66"/>
  <c r="BU1786" i="66"/>
  <c r="AR1786" i="66"/>
  <c r="BK1786" i="66" s="1"/>
  <c r="AS1786" i="66"/>
  <c r="BL1786" i="66" s="1"/>
  <c r="AU1786" i="66"/>
  <c r="BN1786" i="66" s="1"/>
  <c r="BG1786" i="66"/>
  <c r="AQ1786" i="66"/>
  <c r="BJ1786" i="66" s="1"/>
  <c r="AV1786" i="66"/>
  <c r="BO1786" i="66" s="1"/>
  <c r="AS1996" i="66"/>
  <c r="BL1996" i="66" s="1"/>
  <c r="BR1996" i="66"/>
  <c r="AV1996" i="66"/>
  <c r="BO1996" i="66" s="1"/>
  <c r="BU1996" i="66"/>
  <c r="AT1996" i="66"/>
  <c r="BM1996" i="66" s="1"/>
  <c r="BS1996" i="66"/>
  <c r="AU1996" i="66"/>
  <c r="BN1996" i="66" s="1"/>
  <c r="BG1996" i="66"/>
  <c r="BT1996" i="66"/>
  <c r="AP1996" i="66"/>
  <c r="BI1996" i="66" s="1"/>
  <c r="AR1996" i="66"/>
  <c r="BK1996" i="66" s="1"/>
  <c r="AO1996" i="66"/>
  <c r="BH1996" i="66" s="1"/>
  <c r="AQ1996" i="66"/>
  <c r="BJ1996" i="66" s="1"/>
  <c r="AU1912" i="66"/>
  <c r="BN1912" i="66" s="1"/>
  <c r="BG1912" i="66"/>
  <c r="BT1912" i="66"/>
  <c r="AV1912" i="66"/>
  <c r="BO1912" i="66" s="1"/>
  <c r="BU1912" i="66"/>
  <c r="AO1912" i="66"/>
  <c r="BH1912" i="66" s="1"/>
  <c r="AP1912" i="66"/>
  <c r="BI1912" i="66" s="1"/>
  <c r="AQ1912" i="66"/>
  <c r="BJ1912" i="66" s="1"/>
  <c r="AS1912" i="66"/>
  <c r="BL1912" i="66" s="1"/>
  <c r="AT1912" i="66"/>
  <c r="BM1912" i="66" s="1"/>
  <c r="AR1912" i="66"/>
  <c r="BK1912" i="66" s="1"/>
  <c r="BS1912" i="66"/>
  <c r="BR1912" i="66"/>
  <c r="AU1718" i="66"/>
  <c r="BN1718" i="66" s="1"/>
  <c r="BG1718" i="66"/>
  <c r="BT1718" i="66"/>
  <c r="AV1718" i="66"/>
  <c r="BO1718" i="66" s="1"/>
  <c r="BU1718" i="66"/>
  <c r="BS1718" i="66"/>
  <c r="AR1718" i="66"/>
  <c r="BK1718" i="66" s="1"/>
  <c r="AP1718" i="66"/>
  <c r="BI1718" i="66" s="1"/>
  <c r="AQ1718" i="66"/>
  <c r="BJ1718" i="66" s="1"/>
  <c r="AS1718" i="66"/>
  <c r="BL1718" i="66" s="1"/>
  <c r="AT1718" i="66"/>
  <c r="BM1718" i="66" s="1"/>
  <c r="BR1718" i="66"/>
  <c r="AO1718" i="66"/>
  <c r="BH1718" i="66" s="1"/>
  <c r="AQ1591" i="66"/>
  <c r="BJ1591" i="66" s="1"/>
  <c r="AR1591" i="66"/>
  <c r="BK1591" i="66" s="1"/>
  <c r="AS1591" i="66"/>
  <c r="BL1591" i="66" s="1"/>
  <c r="BR1591" i="66"/>
  <c r="BS1591" i="66"/>
  <c r="BT1591" i="66"/>
  <c r="BU1591" i="66"/>
  <c r="AU1591" i="66"/>
  <c r="BN1591" i="66" s="1"/>
  <c r="AV1591" i="66"/>
  <c r="BO1591" i="66" s="1"/>
  <c r="BG1591" i="66"/>
  <c r="AO1591" i="66"/>
  <c r="BH1591" i="66" s="1"/>
  <c r="AP1591" i="66"/>
  <c r="BI1591" i="66" s="1"/>
  <c r="AT1591" i="66"/>
  <c r="BM1591" i="66" s="1"/>
  <c r="AR1789" i="66"/>
  <c r="BK1789" i="66" s="1"/>
  <c r="AS1789" i="66"/>
  <c r="BL1789" i="66" s="1"/>
  <c r="BR1789" i="66"/>
  <c r="AU1789" i="66"/>
  <c r="BN1789" i="66" s="1"/>
  <c r="AV1789" i="66"/>
  <c r="BO1789" i="66" s="1"/>
  <c r="BU1789" i="66"/>
  <c r="BG1789" i="66"/>
  <c r="AT1789" i="66"/>
  <c r="BM1789" i="66" s="1"/>
  <c r="BS1789" i="66"/>
  <c r="BT1789" i="66"/>
  <c r="AP1789" i="66"/>
  <c r="BI1789" i="66" s="1"/>
  <c r="AQ1789" i="66"/>
  <c r="BJ1789" i="66" s="1"/>
  <c r="AO1789" i="66"/>
  <c r="BH1789" i="66" s="1"/>
  <c r="AR2003" i="66"/>
  <c r="BK2003" i="66" s="1"/>
  <c r="BT2003" i="66"/>
  <c r="AS2003" i="66"/>
  <c r="BL2003" i="66" s="1"/>
  <c r="BR2003" i="66"/>
  <c r="AT2003" i="66"/>
  <c r="BM2003" i="66" s="1"/>
  <c r="BS2003" i="66"/>
  <c r="BG2003" i="66"/>
  <c r="AU2003" i="66"/>
  <c r="BN2003" i="66" s="1"/>
  <c r="AV2003" i="66"/>
  <c r="BO2003" i="66" s="1"/>
  <c r="BU2003" i="66"/>
  <c r="AP2003" i="66"/>
  <c r="BI2003" i="66" s="1"/>
  <c r="AQ2003" i="66"/>
  <c r="BJ2003" i="66" s="1"/>
  <c r="AO2003" i="66"/>
  <c r="BH2003" i="66" s="1"/>
  <c r="AO1600" i="66"/>
  <c r="BH1600" i="66" s="1"/>
  <c r="AP1600" i="66"/>
  <c r="BI1600" i="66" s="1"/>
  <c r="BT1600" i="66"/>
  <c r="BU1600" i="66"/>
  <c r="AQ1600" i="66"/>
  <c r="BJ1600" i="66" s="1"/>
  <c r="BG1600" i="66"/>
  <c r="AR1600" i="66"/>
  <c r="BK1600" i="66" s="1"/>
  <c r="BR1600" i="66"/>
  <c r="AU1600" i="66"/>
  <c r="BN1600" i="66" s="1"/>
  <c r="AS1600" i="66"/>
  <c r="BL1600" i="66" s="1"/>
  <c r="BS1600" i="66"/>
  <c r="AT1600" i="66"/>
  <c r="BM1600" i="66" s="1"/>
  <c r="AV1600" i="66"/>
  <c r="BO1600" i="66" s="1"/>
  <c r="AR1691" i="66"/>
  <c r="BK1691" i="66" s="1"/>
  <c r="AS1691" i="66"/>
  <c r="BL1691" i="66" s="1"/>
  <c r="BR1691" i="66"/>
  <c r="BU1691" i="66"/>
  <c r="BG1691" i="66"/>
  <c r="AT1691" i="66"/>
  <c r="BM1691" i="66" s="1"/>
  <c r="AQ1691" i="66"/>
  <c r="BJ1691" i="66" s="1"/>
  <c r="AU1691" i="66"/>
  <c r="BN1691" i="66" s="1"/>
  <c r="AV1691" i="66"/>
  <c r="BO1691" i="66" s="1"/>
  <c r="BS1691" i="66"/>
  <c r="BT1691" i="66"/>
  <c r="AO1691" i="66"/>
  <c r="BH1691" i="66" s="1"/>
  <c r="AP1691" i="66"/>
  <c r="BI1691" i="66" s="1"/>
  <c r="AU1537" i="66"/>
  <c r="BN1537" i="66" s="1"/>
  <c r="BG1537" i="66"/>
  <c r="BT1537" i="66"/>
  <c r="AV1537" i="66"/>
  <c r="BO1537" i="66" s="1"/>
  <c r="BU1537" i="66"/>
  <c r="BR1537" i="66"/>
  <c r="BS1537" i="66"/>
  <c r="AO1537" i="66"/>
  <c r="BH1537" i="66" s="1"/>
  <c r="AP1537" i="66"/>
  <c r="BI1537" i="66" s="1"/>
  <c r="AQ1537" i="66"/>
  <c r="BJ1537" i="66" s="1"/>
  <c r="AT1537" i="66"/>
  <c r="BM1537" i="66" s="1"/>
  <c r="AR1537" i="66"/>
  <c r="BK1537" i="66" s="1"/>
  <c r="AS1537" i="66"/>
  <c r="BL1537" i="66" s="1"/>
  <c r="AT1665" i="66"/>
  <c r="BM1665" i="66" s="1"/>
  <c r="BS1665" i="66"/>
  <c r="AU1665" i="66"/>
  <c r="BN1665" i="66" s="1"/>
  <c r="BG1665" i="66"/>
  <c r="BT1665" i="66"/>
  <c r="AV1665" i="66"/>
  <c r="BO1665" i="66" s="1"/>
  <c r="BR1665" i="66"/>
  <c r="BU1665" i="66"/>
  <c r="AP1665" i="66"/>
  <c r="BI1665" i="66" s="1"/>
  <c r="AO1665" i="66"/>
  <c r="BH1665" i="66" s="1"/>
  <c r="AQ1665" i="66"/>
  <c r="BJ1665" i="66" s="1"/>
  <c r="AR1665" i="66"/>
  <c r="BK1665" i="66" s="1"/>
  <c r="AS1665" i="66"/>
  <c r="BL1665" i="66" s="1"/>
  <c r="AP1839" i="66"/>
  <c r="BI1839" i="66" s="1"/>
  <c r="AQ1839" i="66"/>
  <c r="BJ1839" i="66" s="1"/>
  <c r="AT1839" i="66"/>
  <c r="BM1839" i="66" s="1"/>
  <c r="BS1839" i="66"/>
  <c r="AR1839" i="66"/>
  <c r="BK1839" i="66" s="1"/>
  <c r="AS1839" i="66"/>
  <c r="BL1839" i="66" s="1"/>
  <c r="AU1839" i="66"/>
  <c r="BN1839" i="66" s="1"/>
  <c r="BR1839" i="66"/>
  <c r="BG1839" i="66"/>
  <c r="BT1839" i="66"/>
  <c r="AO1839" i="66"/>
  <c r="BH1839" i="66" s="1"/>
  <c r="BU1839" i="66"/>
  <c r="AV1839" i="66"/>
  <c r="BO1839" i="66" s="1"/>
  <c r="AP1954" i="66"/>
  <c r="BI1954" i="66" s="1"/>
  <c r="AO1954" i="66"/>
  <c r="BH1954" i="66" s="1"/>
  <c r="BU1954" i="66"/>
  <c r="AQ1954" i="66"/>
  <c r="BJ1954" i="66" s="1"/>
  <c r="AR1954" i="66"/>
  <c r="BK1954" i="66" s="1"/>
  <c r="BG1954" i="66"/>
  <c r="AS1954" i="66"/>
  <c r="BL1954" i="66" s="1"/>
  <c r="AV1954" i="66"/>
  <c r="BO1954" i="66" s="1"/>
  <c r="AT1954" i="66"/>
  <c r="BM1954" i="66" s="1"/>
  <c r="AU1954" i="66"/>
  <c r="BN1954" i="66" s="1"/>
  <c r="BS1954" i="66"/>
  <c r="BR1954" i="66"/>
  <c r="BT1954" i="66"/>
  <c r="AV1561" i="66"/>
  <c r="BO1561" i="66" s="1"/>
  <c r="BU1561" i="66"/>
  <c r="AP1561" i="66"/>
  <c r="BI1561" i="66" s="1"/>
  <c r="AQ1561" i="66"/>
  <c r="BJ1561" i="66" s="1"/>
  <c r="AR1561" i="66"/>
  <c r="BK1561" i="66" s="1"/>
  <c r="AU1561" i="66"/>
  <c r="BN1561" i="66" s="1"/>
  <c r="BR1561" i="66"/>
  <c r="BS1561" i="66"/>
  <c r="BG1561" i="66"/>
  <c r="AO1561" i="66"/>
  <c r="BH1561" i="66" s="1"/>
  <c r="BT1561" i="66"/>
  <c r="AS1561" i="66"/>
  <c r="BL1561" i="66" s="1"/>
  <c r="AT1561" i="66"/>
  <c r="BM1561" i="66" s="1"/>
  <c r="AR1532" i="66"/>
  <c r="BK1532" i="66" s="1"/>
  <c r="AS1532" i="66"/>
  <c r="BL1532" i="66" s="1"/>
  <c r="BR1532" i="66"/>
  <c r="AT1532" i="66"/>
  <c r="BM1532" i="66" s="1"/>
  <c r="BS1532" i="66"/>
  <c r="AV1532" i="66"/>
  <c r="BO1532" i="66" s="1"/>
  <c r="BG1532" i="66"/>
  <c r="AP1532" i="66"/>
  <c r="BI1532" i="66" s="1"/>
  <c r="AQ1532" i="66"/>
  <c r="BJ1532" i="66" s="1"/>
  <c r="BT1532" i="66"/>
  <c r="BU1532" i="66"/>
  <c r="AO1532" i="66"/>
  <c r="BH1532" i="66" s="1"/>
  <c r="AU1532" i="66"/>
  <c r="BN1532" i="66" s="1"/>
  <c r="AU1964" i="66"/>
  <c r="BN1964" i="66" s="1"/>
  <c r="BG1964" i="66"/>
  <c r="BT1964" i="66"/>
  <c r="AR1964" i="66"/>
  <c r="BK1964" i="66" s="1"/>
  <c r="BS1964" i="66"/>
  <c r="AV1964" i="66"/>
  <c r="BO1964" i="66" s="1"/>
  <c r="AS1964" i="66"/>
  <c r="BL1964" i="66" s="1"/>
  <c r="BU1964" i="66"/>
  <c r="AT1964" i="66"/>
  <c r="BM1964" i="66" s="1"/>
  <c r="AO1964" i="66"/>
  <c r="BH1964" i="66" s="1"/>
  <c r="AP1964" i="66"/>
  <c r="BI1964" i="66" s="1"/>
  <c r="AQ1964" i="66"/>
  <c r="BJ1964" i="66" s="1"/>
  <c r="BR1964" i="66"/>
  <c r="AT1677" i="66"/>
  <c r="BM1677" i="66" s="1"/>
  <c r="BS1677" i="66"/>
  <c r="AU1677" i="66"/>
  <c r="BN1677" i="66" s="1"/>
  <c r="BG1677" i="66"/>
  <c r="BT1677" i="66"/>
  <c r="AO1677" i="66"/>
  <c r="BH1677" i="66" s="1"/>
  <c r="AS1677" i="66"/>
  <c r="BL1677" i="66" s="1"/>
  <c r="AQ1677" i="66"/>
  <c r="BJ1677" i="66" s="1"/>
  <c r="AR1677" i="66"/>
  <c r="BK1677" i="66" s="1"/>
  <c r="AV1677" i="66"/>
  <c r="BO1677" i="66" s="1"/>
  <c r="AP1677" i="66"/>
  <c r="BI1677" i="66" s="1"/>
  <c r="BR1677" i="66"/>
  <c r="BU1677" i="66"/>
  <c r="AU1792" i="66"/>
  <c r="BN1792" i="66" s="1"/>
  <c r="BG1792" i="66"/>
  <c r="BT1792" i="66"/>
  <c r="AV1792" i="66"/>
  <c r="BO1792" i="66" s="1"/>
  <c r="BU1792" i="66"/>
  <c r="AQ1792" i="66"/>
  <c r="BJ1792" i="66" s="1"/>
  <c r="AR1792" i="66"/>
  <c r="BK1792" i="66" s="1"/>
  <c r="AT1792" i="66"/>
  <c r="BM1792" i="66" s="1"/>
  <c r="BR1792" i="66"/>
  <c r="BS1792" i="66"/>
  <c r="AP1792" i="66"/>
  <c r="BI1792" i="66" s="1"/>
  <c r="AS1792" i="66"/>
  <c r="BL1792" i="66" s="1"/>
  <c r="AO1792" i="66"/>
  <c r="BH1792" i="66" s="1"/>
  <c r="AP1536" i="66"/>
  <c r="BI1536" i="66" s="1"/>
  <c r="AQ1536" i="66"/>
  <c r="BJ1536" i="66" s="1"/>
  <c r="AT1536" i="66"/>
  <c r="BM1536" i="66" s="1"/>
  <c r="BS1536" i="66"/>
  <c r="AO1536" i="66"/>
  <c r="BH1536" i="66" s="1"/>
  <c r="BG1536" i="66"/>
  <c r="AR1536" i="66"/>
  <c r="BK1536" i="66" s="1"/>
  <c r="AS1536" i="66"/>
  <c r="BL1536" i="66" s="1"/>
  <c r="AU1536" i="66"/>
  <c r="BN1536" i="66" s="1"/>
  <c r="BU1536" i="66"/>
  <c r="BR1536" i="66"/>
  <c r="AV1536" i="66"/>
  <c r="BO1536" i="66" s="1"/>
  <c r="BT1536" i="66"/>
  <c r="AQ1958" i="66"/>
  <c r="BJ1958" i="66" s="1"/>
  <c r="AR1958" i="66"/>
  <c r="BK1958" i="66" s="1"/>
  <c r="BR1958" i="66"/>
  <c r="AU1958" i="66"/>
  <c r="BN1958" i="66" s="1"/>
  <c r="AV1958" i="66"/>
  <c r="BO1958" i="66" s="1"/>
  <c r="AS1958" i="66"/>
  <c r="BL1958" i="66" s="1"/>
  <c r="BU1958" i="66"/>
  <c r="BG1958" i="66"/>
  <c r="AT1958" i="66"/>
  <c r="BM1958" i="66" s="1"/>
  <c r="AP1958" i="66"/>
  <c r="BI1958" i="66" s="1"/>
  <c r="AO1958" i="66"/>
  <c r="BH1958" i="66" s="1"/>
  <c r="BS1958" i="66"/>
  <c r="BT1958" i="66"/>
  <c r="AV1999" i="66"/>
  <c r="BO1999" i="66" s="1"/>
  <c r="BU1999" i="66"/>
  <c r="AP1999" i="66"/>
  <c r="BI1999" i="66" s="1"/>
  <c r="AO1999" i="66"/>
  <c r="BH1999" i="66" s="1"/>
  <c r="BG1999" i="66"/>
  <c r="AS1999" i="66"/>
  <c r="BL1999" i="66" s="1"/>
  <c r="AT1999" i="66"/>
  <c r="BM1999" i="66" s="1"/>
  <c r="BS1999" i="66"/>
  <c r="AQ1999" i="66"/>
  <c r="BJ1999" i="66" s="1"/>
  <c r="BR1999" i="66"/>
  <c r="AR1999" i="66"/>
  <c r="BK1999" i="66" s="1"/>
  <c r="AU1999" i="66"/>
  <c r="BN1999" i="66" s="1"/>
  <c r="BT1999" i="66"/>
  <c r="AO1925" i="66"/>
  <c r="BH1925" i="66" s="1"/>
  <c r="AR1925" i="66"/>
  <c r="BK1925" i="66" s="1"/>
  <c r="BR1925" i="66"/>
  <c r="AQ1925" i="66"/>
  <c r="BJ1925" i="66" s="1"/>
  <c r="AS1925" i="66"/>
  <c r="BL1925" i="66" s="1"/>
  <c r="AT1925" i="66"/>
  <c r="BM1925" i="66" s="1"/>
  <c r="AU1925" i="66"/>
  <c r="BN1925" i="66" s="1"/>
  <c r="AV1925" i="66"/>
  <c r="BO1925" i="66" s="1"/>
  <c r="BG1925" i="66"/>
  <c r="BT1925" i="66"/>
  <c r="BS1925" i="66"/>
  <c r="BU1925" i="66"/>
  <c r="AP1925" i="66"/>
  <c r="BI1925" i="66" s="1"/>
  <c r="AT1895" i="66"/>
  <c r="BM1895" i="66" s="1"/>
  <c r="BS1895" i="66"/>
  <c r="AU1895" i="66"/>
  <c r="BN1895" i="66" s="1"/>
  <c r="BG1895" i="66"/>
  <c r="BT1895" i="66"/>
  <c r="AS1895" i="66"/>
  <c r="BL1895" i="66" s="1"/>
  <c r="BR1895" i="66"/>
  <c r="AQ1895" i="66"/>
  <c r="BJ1895" i="66" s="1"/>
  <c r="AO1895" i="66"/>
  <c r="BH1895" i="66" s="1"/>
  <c r="AP1895" i="66"/>
  <c r="BI1895" i="66" s="1"/>
  <c r="AV1895" i="66"/>
  <c r="BO1895" i="66" s="1"/>
  <c r="AR1895" i="66"/>
  <c r="BK1895" i="66" s="1"/>
  <c r="BU1895" i="66"/>
  <c r="AQ1650" i="66"/>
  <c r="BJ1650" i="66" s="1"/>
  <c r="AR1650" i="66"/>
  <c r="BK1650" i="66" s="1"/>
  <c r="BS1650" i="66"/>
  <c r="AT1650" i="66"/>
  <c r="BM1650" i="66" s="1"/>
  <c r="BT1650" i="66"/>
  <c r="AO1650" i="66"/>
  <c r="BH1650" i="66" s="1"/>
  <c r="BG1650" i="66"/>
  <c r="AP1650" i="66"/>
  <c r="BI1650" i="66" s="1"/>
  <c r="AU1650" i="66"/>
  <c r="BN1650" i="66" s="1"/>
  <c r="AV1650" i="66"/>
  <c r="BO1650" i="66" s="1"/>
  <c r="BR1650" i="66"/>
  <c r="AS1650" i="66"/>
  <c r="BL1650" i="66" s="1"/>
  <c r="BU1650" i="66"/>
  <c r="AT1685" i="66"/>
  <c r="BM1685" i="66" s="1"/>
  <c r="BG1685" i="66"/>
  <c r="AU1685" i="66"/>
  <c r="BN1685" i="66" s="1"/>
  <c r="AV1685" i="66"/>
  <c r="BO1685" i="66" s="1"/>
  <c r="BR1685" i="66"/>
  <c r="AP1685" i="66"/>
  <c r="BI1685" i="66" s="1"/>
  <c r="AQ1685" i="66"/>
  <c r="BJ1685" i="66" s="1"/>
  <c r="AO1685" i="66"/>
  <c r="BH1685" i="66" s="1"/>
  <c r="BS1685" i="66"/>
  <c r="AR1685" i="66"/>
  <c r="BK1685" i="66" s="1"/>
  <c r="BT1685" i="66"/>
  <c r="AS1685" i="66"/>
  <c r="BL1685" i="66" s="1"/>
  <c r="BU1685" i="66"/>
  <c r="AU1795" i="66"/>
  <c r="BN1795" i="66" s="1"/>
  <c r="AS1795" i="66"/>
  <c r="BL1795" i="66" s="1"/>
  <c r="AT1795" i="66"/>
  <c r="BM1795" i="66" s="1"/>
  <c r="AO1795" i="66"/>
  <c r="BH1795" i="66" s="1"/>
  <c r="AP1795" i="66"/>
  <c r="BI1795" i="66" s="1"/>
  <c r="BG1795" i="66"/>
  <c r="AR1795" i="66"/>
  <c r="BK1795" i="66" s="1"/>
  <c r="AV1795" i="66"/>
  <c r="BO1795" i="66" s="1"/>
  <c r="BU1795" i="66"/>
  <c r="BR1795" i="66"/>
  <c r="BS1795" i="66"/>
  <c r="BT1795" i="66"/>
  <c r="AQ1795" i="66"/>
  <c r="BJ1795" i="66" s="1"/>
  <c r="CG1321" i="66"/>
  <c r="CF1321" i="66" s="1"/>
  <c r="L1321" i="66"/>
  <c r="CB1445" i="66"/>
  <c r="BX1445" i="66" s="1"/>
  <c r="M1445" i="66"/>
  <c r="CB1447" i="66"/>
  <c r="BX1447" i="66" s="1"/>
  <c r="M1447" i="66"/>
  <c r="AH1274" i="66"/>
  <c r="CG1274" i="66"/>
  <c r="CF1274" i="66" s="1"/>
  <c r="AH1347" i="66"/>
  <c r="CG1347" i="66"/>
  <c r="CF1347" i="66" s="1"/>
  <c r="AH1381" i="66"/>
  <c r="CG1381" i="66"/>
  <c r="CF1381" i="66" s="1"/>
  <c r="AH1342" i="66"/>
  <c r="CG1342" i="66"/>
  <c r="CF1342" i="66" s="1"/>
  <c r="AH1496" i="66"/>
  <c r="CG1496" i="66"/>
  <c r="CF1496" i="66" s="1"/>
  <c r="AH1472" i="66"/>
  <c r="CG1472" i="66"/>
  <c r="CF1472" i="66" s="1"/>
  <c r="AH1378" i="66"/>
  <c r="CG1378" i="66"/>
  <c r="CF1378" i="66" s="1"/>
  <c r="AH1481" i="66"/>
  <c r="CG1481" i="66"/>
  <c r="CF1481" i="66" s="1"/>
  <c r="AH1214" i="66"/>
  <c r="CG1214" i="66"/>
  <c r="CF1214" i="66" s="1"/>
  <c r="AH1271" i="66"/>
  <c r="CG1271" i="66"/>
  <c r="CF1271" i="66" s="1"/>
  <c r="AH1096" i="66"/>
  <c r="CG1096" i="66"/>
  <c r="CF1096" i="66" s="1"/>
  <c r="AH1321" i="66"/>
  <c r="AK1339" i="66"/>
  <c r="AJ1483" i="66"/>
  <c r="CA1304" i="66"/>
  <c r="BV1304" i="66" s="1"/>
  <c r="CA1474" i="66"/>
  <c r="BV1474" i="66" s="1"/>
  <c r="AJ1472" i="66"/>
  <c r="AK1496" i="66"/>
  <c r="CA1315" i="66"/>
  <c r="BV1315" i="66" s="1"/>
  <c r="CA1249" i="66"/>
  <c r="BV1249" i="66" s="1"/>
  <c r="AK1402" i="66"/>
  <c r="CA1345" i="66"/>
  <c r="BV1345" i="66" s="1"/>
  <c r="AK1347" i="66"/>
  <c r="AJ1381" i="66"/>
  <c r="CA1466" i="66"/>
  <c r="BV1466" i="66" s="1"/>
  <c r="AK1481" i="66"/>
  <c r="CA1342" i="66"/>
  <c r="BV1342" i="66" s="1"/>
  <c r="AK1342" i="66"/>
  <c r="CA1334" i="66"/>
  <c r="BV1334" i="66" s="1"/>
  <c r="AJ1342" i="66"/>
  <c r="CA1378" i="66"/>
  <c r="BV1378" i="66" s="1"/>
  <c r="AJ1152" i="66"/>
  <c r="AJ1378" i="66"/>
  <c r="AK1378" i="66"/>
  <c r="AK1321" i="66"/>
  <c r="AJ1347" i="66"/>
  <c r="CA1321" i="66"/>
  <c r="BV1321" i="66" s="1"/>
  <c r="AJ1321" i="66"/>
  <c r="AK1478" i="66"/>
  <c r="CB1335" i="66"/>
  <c r="BX1335" i="66" s="1"/>
  <c r="AK1422" i="66"/>
  <c r="CA1445" i="66"/>
  <c r="BV1445" i="66" s="1"/>
  <c r="CB1329" i="66"/>
  <c r="BX1329" i="66" s="1"/>
  <c r="AJ1345" i="66"/>
  <c r="CA1496" i="66"/>
  <c r="BV1496" i="66" s="1"/>
  <c r="CB1500" i="66"/>
  <c r="BX1500" i="66" s="1"/>
  <c r="CA1347" i="66"/>
  <c r="BV1347" i="66" s="1"/>
  <c r="CB1318" i="66"/>
  <c r="BX1318" i="66" s="1"/>
  <c r="AJ1481" i="66"/>
  <c r="AK1483" i="66"/>
  <c r="CA1402" i="66"/>
  <c r="BV1402" i="66" s="1"/>
  <c r="AJ1402" i="66"/>
  <c r="CA1483" i="66"/>
  <c r="BV1483" i="66" s="1"/>
  <c r="AJ1496" i="66"/>
  <c r="CA1434" i="66"/>
  <c r="BV1434" i="66" s="1"/>
  <c r="AK1434" i="66"/>
  <c r="CA1478" i="66"/>
  <c r="BV1478" i="66" s="1"/>
  <c r="AJ1478" i="66"/>
  <c r="CB1378" i="66"/>
  <c r="BX1378" i="66" s="1"/>
  <c r="AJ1434" i="66"/>
  <c r="AJ1396" i="66"/>
  <c r="CA1472" i="66"/>
  <c r="BV1472" i="66" s="1"/>
  <c r="AJ1466" i="66"/>
  <c r="CB1496" i="66"/>
  <c r="BX1496" i="66" s="1"/>
  <c r="CA1396" i="66"/>
  <c r="BV1396" i="66" s="1"/>
  <c r="CB1459" i="66"/>
  <c r="BX1459" i="66" s="1"/>
  <c r="AK1472" i="66"/>
  <c r="AK1334" i="66"/>
  <c r="CB1465" i="66"/>
  <c r="BX1465" i="66" s="1"/>
  <c r="AJ1339" i="66"/>
  <c r="AJ1334" i="66"/>
  <c r="CA1381" i="66"/>
  <c r="BV1381" i="66" s="1"/>
  <c r="CB1152" i="66"/>
  <c r="BX1152" i="66" s="1"/>
  <c r="AK1474" i="66"/>
  <c r="AJ1474" i="66"/>
  <c r="AK1381" i="66"/>
  <c r="AJ1315" i="66"/>
  <c r="AK1315" i="66"/>
  <c r="AK1466" i="66"/>
  <c r="CA1339" i="66"/>
  <c r="BV1339" i="66" s="1"/>
  <c r="AK1396" i="66"/>
  <c r="CA1251" i="66"/>
  <c r="BV1251" i="66" s="1"/>
  <c r="CB1472" i="66"/>
  <c r="BX1472" i="66" s="1"/>
  <c r="AK1241" i="66"/>
  <c r="AJ1241" i="66"/>
  <c r="CB1241" i="66"/>
  <c r="BX1241" i="66" s="1"/>
  <c r="CA1119" i="66"/>
  <c r="BV1119" i="66" s="1"/>
  <c r="CB1342" i="66"/>
  <c r="BX1342" i="66" s="1"/>
  <c r="CB1315" i="66"/>
  <c r="BX1315" i="66" s="1"/>
  <c r="CA1224" i="66"/>
  <c r="BV1224" i="66" s="1"/>
  <c r="CA1481" i="66"/>
  <c r="BV1481" i="66" s="1"/>
  <c r="CB1420" i="66"/>
  <c r="BX1420" i="66" s="1"/>
  <c r="AJ1419" i="66"/>
  <c r="AK1419" i="66"/>
  <c r="CA1419" i="66"/>
  <c r="BV1419" i="66" s="1"/>
  <c r="CA1110" i="66"/>
  <c r="BV1110" i="66" s="1"/>
  <c r="CA1422" i="66"/>
  <c r="BV1422" i="66" s="1"/>
  <c r="AJ1422" i="66"/>
  <c r="AK1445" i="66"/>
  <c r="AJ1445" i="66"/>
  <c r="CB1421" i="66"/>
  <c r="BX1421" i="66" s="1"/>
  <c r="CA1475" i="66"/>
  <c r="BV1475" i="66" s="1"/>
  <c r="AJ1475" i="66"/>
  <c r="AK1475" i="66"/>
  <c r="AK1345" i="66"/>
  <c r="CB1513" i="66"/>
  <c r="BX1513" i="66" s="1"/>
  <c r="AK1513" i="66"/>
  <c r="AJ1513" i="66"/>
  <c r="CB1476" i="66"/>
  <c r="BX1476" i="66" s="1"/>
  <c r="CA1145" i="66"/>
  <c r="BV1145" i="66" s="1"/>
  <c r="AK1370" i="66"/>
  <c r="CB1370" i="66"/>
  <c r="BX1370" i="66" s="1"/>
  <c r="CB1344" i="66"/>
  <c r="BX1344" i="66" s="1"/>
  <c r="AJ1344" i="66"/>
  <c r="AK1344" i="66"/>
  <c r="CB1403" i="66"/>
  <c r="BX1403" i="66" s="1"/>
  <c r="CB1374" i="66"/>
  <c r="BX1374" i="66" s="1"/>
  <c r="AK1374" i="66"/>
  <c r="CA1363" i="66"/>
  <c r="BV1363" i="66" s="1"/>
  <c r="AK1363" i="66"/>
  <c r="AJ1363" i="66"/>
  <c r="CB1512" i="66"/>
  <c r="BX1512" i="66" s="1"/>
  <c r="CB1427" i="66"/>
  <c r="BX1427" i="66" s="1"/>
  <c r="AK1456" i="66"/>
  <c r="CB1446" i="66"/>
  <c r="BX1446" i="66" s="1"/>
  <c r="AK1446" i="66"/>
  <c r="AJ1446" i="66"/>
  <c r="AJ1502" i="66"/>
  <c r="CA1502" i="66"/>
  <c r="BV1502" i="66" s="1"/>
  <c r="AK1502" i="66"/>
  <c r="AK1512" i="66"/>
  <c r="AK1486" i="66"/>
  <c r="AJ1486" i="66"/>
  <c r="CA1486" i="66"/>
  <c r="BV1486" i="66" s="1"/>
  <c r="CB1319" i="66"/>
  <c r="BX1319" i="66" s="1"/>
  <c r="CB1380" i="66"/>
  <c r="BX1380" i="66" s="1"/>
  <c r="CB1368" i="66"/>
  <c r="BX1368" i="66" s="1"/>
  <c r="AK1368" i="66"/>
  <c r="CB1350" i="66"/>
  <c r="BX1350" i="66" s="1"/>
  <c r="AK1350" i="66"/>
  <c r="AK1333" i="66"/>
  <c r="AJ1333" i="66"/>
  <c r="CA1333" i="66"/>
  <c r="BV1333" i="66" s="1"/>
  <c r="CA1299" i="66"/>
  <c r="BV1299" i="66" s="1"/>
  <c r="CB1439" i="66"/>
  <c r="BX1439" i="66" s="1"/>
  <c r="AK1330" i="66"/>
  <c r="CB1330" i="66"/>
  <c r="BX1330" i="66" s="1"/>
  <c r="AJ1330" i="66"/>
  <c r="CB1336" i="66"/>
  <c r="BX1336" i="66" s="1"/>
  <c r="AJ1336" i="66"/>
  <c r="AK1336" i="66"/>
  <c r="CB1343" i="66"/>
  <c r="BX1343" i="66" s="1"/>
  <c r="AK1343" i="66"/>
  <c r="CA1295" i="66"/>
  <c r="BV1295" i="66" s="1"/>
  <c r="AK1449" i="66"/>
  <c r="CA1449" i="66"/>
  <c r="BV1449" i="66" s="1"/>
  <c r="AJ1449" i="66"/>
  <c r="AK1403" i="66"/>
  <c r="AJ1403" i="66"/>
  <c r="CA1403" i="66"/>
  <c r="BV1403" i="66" s="1"/>
  <c r="AJ1405" i="66"/>
  <c r="CA1405" i="66"/>
  <c r="BV1405" i="66" s="1"/>
  <c r="AK1405" i="66"/>
  <c r="CB1364" i="66"/>
  <c r="BX1364" i="66" s="1"/>
  <c r="CA1201" i="66"/>
  <c r="BV1201" i="66" s="1"/>
  <c r="CB1320" i="66"/>
  <c r="BX1320" i="66" s="1"/>
  <c r="AJ1320" i="66"/>
  <c r="CB1471" i="66"/>
  <c r="BX1471" i="66" s="1"/>
  <c r="CB1456" i="66"/>
  <c r="BX1456" i="66" s="1"/>
  <c r="AJ1456" i="66"/>
  <c r="CA1332" i="66"/>
  <c r="BV1332" i="66" s="1"/>
  <c r="AK1332" i="66"/>
  <c r="AJ1332" i="66"/>
  <c r="CB1423" i="66"/>
  <c r="BX1423" i="66" s="1"/>
  <c r="CB1489" i="66"/>
  <c r="BX1489" i="66" s="1"/>
  <c r="AJ1489" i="66"/>
  <c r="CA1106" i="66"/>
  <c r="BV1106" i="66" s="1"/>
  <c r="CA1372" i="66"/>
  <c r="BV1372" i="66" s="1"/>
  <c r="AK1372" i="66"/>
  <c r="AJ1372" i="66"/>
  <c r="AK1494" i="66"/>
  <c r="AJ1494" i="66"/>
  <c r="CA1494" i="66"/>
  <c r="BV1494" i="66" s="1"/>
  <c r="CA1460" i="66"/>
  <c r="BV1460" i="66" s="1"/>
  <c r="AJ1460" i="66"/>
  <c r="AK1460" i="66"/>
  <c r="CB1398" i="66"/>
  <c r="BX1398" i="66" s="1"/>
  <c r="AK1398" i="66"/>
  <c r="CA1497" i="66"/>
  <c r="BV1497" i="66" s="1"/>
  <c r="AJ1497" i="66"/>
  <c r="AK1497" i="66"/>
  <c r="CB1443" i="66"/>
  <c r="BX1443" i="66" s="1"/>
  <c r="CB1376" i="66"/>
  <c r="BX1376" i="66" s="1"/>
  <c r="AJ1350" i="66"/>
  <c r="CB1438" i="66"/>
  <c r="BX1438" i="66" s="1"/>
  <c r="AK1438" i="66"/>
  <c r="CB1501" i="66"/>
  <c r="BX1501" i="66" s="1"/>
  <c r="CA1487" i="66"/>
  <c r="BV1487" i="66" s="1"/>
  <c r="AJ1487" i="66"/>
  <c r="AK1487" i="66"/>
  <c r="CB1516" i="66"/>
  <c r="BX1516" i="66" s="1"/>
  <c r="AJ1516" i="66"/>
  <c r="AK1516" i="66"/>
  <c r="CA1469" i="66"/>
  <c r="BV1469" i="66" s="1"/>
  <c r="AK1469" i="66"/>
  <c r="AJ1469" i="66"/>
  <c r="CB1435" i="66"/>
  <c r="BX1435" i="66" s="1"/>
  <c r="AK1385" i="66"/>
  <c r="CA1385" i="66"/>
  <c r="BV1385" i="66" s="1"/>
  <c r="AJ1385" i="66"/>
  <c r="CA1025" i="66"/>
  <c r="BV1025" i="66" s="1"/>
  <c r="CB1451" i="66"/>
  <c r="BX1451" i="66" s="1"/>
  <c r="AJ1451" i="66"/>
  <c r="AK1451" i="66"/>
  <c r="AK1435" i="66"/>
  <c r="AJ1435" i="66"/>
  <c r="CA1435" i="66"/>
  <c r="BV1435" i="66" s="1"/>
  <c r="AJ1455" i="66"/>
  <c r="CA1455" i="66"/>
  <c r="BV1455" i="66" s="1"/>
  <c r="AK1455" i="66"/>
  <c r="CB1509" i="66"/>
  <c r="BX1509" i="66" s="1"/>
  <c r="AK1509" i="66"/>
  <c r="CB1495" i="66"/>
  <c r="BX1495" i="66" s="1"/>
  <c r="AK1495" i="66"/>
  <c r="AJ1495" i="66"/>
  <c r="AJ1439" i="66"/>
  <c r="AK1439" i="66"/>
  <c r="CA1439" i="66"/>
  <c r="BV1439" i="66" s="1"/>
  <c r="AK1489" i="66"/>
  <c r="CA1501" i="66"/>
  <c r="BV1501" i="66" s="1"/>
  <c r="AK1501" i="66"/>
  <c r="AJ1501" i="66"/>
  <c r="AK1506" i="66"/>
  <c r="CA1506" i="66"/>
  <c r="BV1506" i="66" s="1"/>
  <c r="AJ1506" i="66"/>
  <c r="CB1491" i="66"/>
  <c r="BX1491" i="66" s="1"/>
  <c r="AK1491" i="66"/>
  <c r="CB1460" i="66"/>
  <c r="BX1460" i="66" s="1"/>
  <c r="CB1510" i="66"/>
  <c r="BX1510" i="66" s="1"/>
  <c r="AK1510" i="66"/>
  <c r="AJ1510" i="66"/>
  <c r="AJ1438" i="66"/>
  <c r="AJ1512" i="66"/>
  <c r="CB1484" i="66"/>
  <c r="BX1484" i="66" s="1"/>
  <c r="AJ1484" i="66"/>
  <c r="AK1484" i="66"/>
  <c r="CB1391" i="66"/>
  <c r="BX1391" i="66" s="1"/>
  <c r="AK1391" i="66"/>
  <c r="CB1383" i="66"/>
  <c r="BX1383" i="66" s="1"/>
  <c r="AK1383" i="66"/>
  <c r="AJ1383" i="66"/>
  <c r="AJ1374" i="66"/>
  <c r="AK1427" i="66"/>
  <c r="AJ1427" i="66"/>
  <c r="CA1427" i="66"/>
  <c r="BV1427" i="66" s="1"/>
  <c r="AJ1317" i="66"/>
  <c r="CA1317" i="66"/>
  <c r="BV1317" i="66" s="1"/>
  <c r="AK1317" i="66"/>
  <c r="CB1095" i="66"/>
  <c r="BX1095" i="66" s="1"/>
  <c r="CA1122" i="66"/>
  <c r="BV1122" i="66" s="1"/>
  <c r="AK1095" i="66"/>
  <c r="CA1050" i="66"/>
  <c r="BV1050" i="66" s="1"/>
  <c r="CA1162" i="66"/>
  <c r="BV1162" i="66" s="1"/>
  <c r="CA1053" i="66"/>
  <c r="BV1053" i="66" s="1"/>
  <c r="CB1141" i="66"/>
  <c r="BX1141" i="66" s="1"/>
  <c r="AK1141" i="66"/>
  <c r="AJ1095" i="66"/>
  <c r="CA1144" i="66"/>
  <c r="BV1144" i="66" s="1"/>
  <c r="CA1049" i="66"/>
  <c r="BV1049" i="66" s="1"/>
  <c r="CA1041" i="66"/>
  <c r="BV1041" i="66" s="1"/>
  <c r="CA1165" i="66"/>
  <c r="BV1165" i="66" s="1"/>
  <c r="CA1116" i="66"/>
  <c r="BV1116" i="66" s="1"/>
  <c r="CA1092" i="66"/>
  <c r="BV1092" i="66" s="1"/>
  <c r="CA1373" i="66"/>
  <c r="BV1373" i="66" s="1"/>
  <c r="AJ1373" i="66"/>
  <c r="AK1373" i="66"/>
  <c r="CA1364" i="66"/>
  <c r="BV1364" i="66" s="1"/>
  <c r="AK1364" i="66"/>
  <c r="AJ1364" i="66"/>
  <c r="CA1124" i="66"/>
  <c r="BV1124" i="66" s="1"/>
  <c r="CB1367" i="66"/>
  <c r="BX1367" i="66" s="1"/>
  <c r="CA1074" i="66"/>
  <c r="BV1074" i="66" s="1"/>
  <c r="CA1194" i="66"/>
  <c r="BV1194" i="66" s="1"/>
  <c r="CA1121" i="66"/>
  <c r="BV1121" i="66" s="1"/>
  <c r="CA1204" i="66"/>
  <c r="BV1204" i="66" s="1"/>
  <c r="AK1204" i="66"/>
  <c r="AJ1204" i="66"/>
  <c r="CA1130" i="66"/>
  <c r="BV1130" i="66" s="1"/>
  <c r="CA1186" i="66"/>
  <c r="BV1186" i="66" s="1"/>
  <c r="CA1117" i="66"/>
  <c r="BV1117" i="66" s="1"/>
  <c r="CA1021" i="66"/>
  <c r="BV1021" i="66" s="1"/>
  <c r="CA1453" i="66"/>
  <c r="BV1453" i="66" s="1"/>
  <c r="AK1453" i="66"/>
  <c r="AJ1453" i="66"/>
  <c r="AJ1423" i="66"/>
  <c r="CA1423" i="66"/>
  <c r="BV1423" i="66" s="1"/>
  <c r="AK1423" i="66"/>
  <c r="CA1356" i="66"/>
  <c r="BV1356" i="66" s="1"/>
  <c r="AK1356" i="66"/>
  <c r="AJ1356" i="66"/>
  <c r="CB1498" i="66"/>
  <c r="BX1498" i="66" s="1"/>
  <c r="CA1316" i="66"/>
  <c r="BV1316" i="66" s="1"/>
  <c r="AK1316" i="66"/>
  <c r="AJ1316" i="66"/>
  <c r="CA1058" i="66"/>
  <c r="BV1058" i="66" s="1"/>
  <c r="AK1395" i="66"/>
  <c r="CA1395" i="66"/>
  <c r="BV1395" i="66" s="1"/>
  <c r="AJ1395" i="66"/>
  <c r="CA1376" i="66"/>
  <c r="BV1376" i="66" s="1"/>
  <c r="AJ1376" i="66"/>
  <c r="AK1376" i="66"/>
  <c r="CB1407" i="66"/>
  <c r="BX1407" i="66" s="1"/>
  <c r="CA1428" i="66"/>
  <c r="BV1428" i="66" s="1"/>
  <c r="AJ1428" i="66"/>
  <c r="AK1428" i="66"/>
  <c r="CB1354" i="66"/>
  <c r="BX1354" i="66" s="1"/>
  <c r="AK1354" i="66"/>
  <c r="CA1233" i="66"/>
  <c r="BV1233" i="66" s="1"/>
  <c r="CA1137" i="66"/>
  <c r="BV1137" i="66" s="1"/>
  <c r="AK1338" i="66"/>
  <c r="CA1237" i="66"/>
  <c r="BV1237" i="66" s="1"/>
  <c r="CA1060" i="66"/>
  <c r="BV1060" i="66" s="1"/>
  <c r="CA1138" i="66"/>
  <c r="BV1138" i="66" s="1"/>
  <c r="CA1018" i="66"/>
  <c r="BV1018" i="66" s="1"/>
  <c r="CA1026" i="66"/>
  <c r="BV1026" i="66" s="1"/>
  <c r="CA1020" i="66"/>
  <c r="BV1020" i="66" s="1"/>
  <c r="CB1340" i="66"/>
  <c r="BX1340" i="66" s="1"/>
  <c r="CB1444" i="66"/>
  <c r="BX1444" i="66" s="1"/>
  <c r="AJ1444" i="66"/>
  <c r="CB1395" i="66"/>
  <c r="BX1395" i="66" s="1"/>
  <c r="CA1360" i="66"/>
  <c r="BV1360" i="66" s="1"/>
  <c r="AJ1360" i="66"/>
  <c r="AK1360" i="66"/>
  <c r="CB1326" i="66"/>
  <c r="BX1326" i="66" s="1"/>
  <c r="AK1326" i="66"/>
  <c r="CA1042" i="66"/>
  <c r="BV1042" i="66" s="1"/>
  <c r="CA1146" i="66"/>
  <c r="BV1146" i="66" s="1"/>
  <c r="CA1217" i="66"/>
  <c r="BV1217" i="66" s="1"/>
  <c r="CA1114" i="66"/>
  <c r="BV1114" i="66" s="1"/>
  <c r="CA1057" i="66"/>
  <c r="BV1057" i="66" s="1"/>
  <c r="CA1245" i="66"/>
  <c r="BV1245" i="66" s="1"/>
  <c r="CA1113" i="66"/>
  <c r="BV1113" i="66" s="1"/>
  <c r="CA1234" i="66"/>
  <c r="BV1234" i="66" s="1"/>
  <c r="CA1232" i="66"/>
  <c r="BV1232" i="66" s="1"/>
  <c r="CA1109" i="66"/>
  <c r="BV1109" i="66" s="1"/>
  <c r="CA1085" i="66"/>
  <c r="BV1085" i="66" s="1"/>
  <c r="AK1417" i="66"/>
  <c r="AJ1417" i="66"/>
  <c r="CA1417" i="66"/>
  <c r="BV1417" i="66" s="1"/>
  <c r="AK1401" i="66"/>
  <c r="CA1401" i="66"/>
  <c r="BV1401" i="66" s="1"/>
  <c r="AJ1401" i="66"/>
  <c r="CB1497" i="66"/>
  <c r="BX1497" i="66" s="1"/>
  <c r="CA1443" i="66"/>
  <c r="BV1443" i="66" s="1"/>
  <c r="AJ1443" i="66"/>
  <c r="AK1443" i="66"/>
  <c r="CB1382" i="66"/>
  <c r="BX1382" i="66" s="1"/>
  <c r="CB1507" i="66"/>
  <c r="BX1507" i="66" s="1"/>
  <c r="AJ1507" i="66"/>
  <c r="AJ1471" i="66"/>
  <c r="CA1471" i="66"/>
  <c r="BV1471" i="66" s="1"/>
  <c r="AK1471" i="66"/>
  <c r="CA1412" i="66"/>
  <c r="BV1412" i="66" s="1"/>
  <c r="AJ1412" i="66"/>
  <c r="AK1412" i="66"/>
  <c r="CA1178" i="66"/>
  <c r="BV1178" i="66" s="1"/>
  <c r="AK1473" i="66"/>
  <c r="CA1473" i="66"/>
  <c r="BV1473" i="66" s="1"/>
  <c r="AJ1473" i="66"/>
  <c r="CA1476" i="66"/>
  <c r="BV1476" i="66" s="1"/>
  <c r="AK1476" i="66"/>
  <c r="AJ1476" i="66"/>
  <c r="AK1393" i="66"/>
  <c r="CA1393" i="66"/>
  <c r="BV1393" i="66" s="1"/>
  <c r="AJ1393" i="66"/>
  <c r="CB1467" i="66"/>
  <c r="BX1467" i="66" s="1"/>
  <c r="AK1467" i="66"/>
  <c r="AK1409" i="66"/>
  <c r="CA1409" i="66"/>
  <c r="BV1409" i="66" s="1"/>
  <c r="AJ1409" i="66"/>
  <c r="CB1415" i="66"/>
  <c r="BX1415" i="66" s="1"/>
  <c r="CA1352" i="66"/>
  <c r="BV1352" i="66" s="1"/>
  <c r="AJ1352" i="66"/>
  <c r="AK1352" i="66"/>
  <c r="CB1338" i="66"/>
  <c r="BX1338" i="66" s="1"/>
  <c r="CA1259" i="66"/>
  <c r="BV1259" i="66" s="1"/>
  <c r="CA1129" i="66"/>
  <c r="BV1129" i="66" s="1"/>
  <c r="CB1204" i="66"/>
  <c r="BX1204" i="66" s="1"/>
  <c r="CA1328" i="66"/>
  <c r="BV1328" i="66" s="1"/>
  <c r="AJ1328" i="66"/>
  <c r="AK1328" i="66"/>
  <c r="CA1359" i="66"/>
  <c r="BV1359" i="66" s="1"/>
  <c r="AK1359" i="66"/>
  <c r="AJ1359" i="66"/>
  <c r="CA1324" i="66"/>
  <c r="BV1324" i="66" s="1"/>
  <c r="AJ1324" i="66"/>
  <c r="AK1324" i="66"/>
  <c r="AJ1323" i="66"/>
  <c r="CA1323" i="66"/>
  <c r="BV1323" i="66" s="1"/>
  <c r="AK1323" i="66"/>
  <c r="CA1105" i="66"/>
  <c r="BV1105" i="66" s="1"/>
  <c r="CA1034" i="66"/>
  <c r="BV1034" i="66" s="1"/>
  <c r="CA1153" i="66"/>
  <c r="BV1153" i="66" s="1"/>
  <c r="CA1098" i="66"/>
  <c r="BV1098" i="66" s="1"/>
  <c r="CA1033" i="66"/>
  <c r="BV1033" i="66" s="1"/>
  <c r="CA1244" i="66"/>
  <c r="BV1244" i="66" s="1"/>
  <c r="AK1488" i="66"/>
  <c r="CA1488" i="66"/>
  <c r="BV1488" i="66" s="1"/>
  <c r="AJ1488" i="66"/>
  <c r="CB1430" i="66"/>
  <c r="BX1430" i="66" s="1"/>
  <c r="CA1252" i="66"/>
  <c r="BV1252" i="66" s="1"/>
  <c r="AK1433" i="66"/>
  <c r="CA1433" i="66"/>
  <c r="BV1433" i="66" s="1"/>
  <c r="AJ1433" i="66"/>
  <c r="CA1340" i="66"/>
  <c r="BV1340" i="66" s="1"/>
  <c r="AK1340" i="66"/>
  <c r="AJ1340" i="66"/>
  <c r="CB1452" i="66"/>
  <c r="BX1452" i="66" s="1"/>
  <c r="CA1388" i="66"/>
  <c r="BV1388" i="66" s="1"/>
  <c r="AK1388" i="66"/>
  <c r="AJ1388" i="66"/>
  <c r="CA1255" i="66"/>
  <c r="BV1255" i="66" s="1"/>
  <c r="CA1193" i="66"/>
  <c r="BV1193" i="66" s="1"/>
  <c r="CB1411" i="66"/>
  <c r="BX1411" i="66" s="1"/>
  <c r="AJ1463" i="66"/>
  <c r="AK1463" i="66"/>
  <c r="CA1463" i="66"/>
  <c r="BV1463" i="66" s="1"/>
  <c r="CA1436" i="66"/>
  <c r="BV1436" i="66" s="1"/>
  <c r="AK1436" i="66"/>
  <c r="AJ1436" i="66"/>
  <c r="AK1411" i="66"/>
  <c r="CA1348" i="66"/>
  <c r="BV1348" i="66" s="1"/>
  <c r="AK1348" i="66"/>
  <c r="AJ1348" i="66"/>
  <c r="AK1379" i="66"/>
  <c r="AJ1379" i="66"/>
  <c r="CB1379" i="66"/>
  <c r="BX1379" i="66" s="1"/>
  <c r="AK1452" i="66"/>
  <c r="CB1387" i="66"/>
  <c r="BX1387" i="66" s="1"/>
  <c r="AK1389" i="66"/>
  <c r="AJ1389" i="66"/>
  <c r="CA1389" i="66"/>
  <c r="BV1389" i="66" s="1"/>
  <c r="CA1380" i="66"/>
  <c r="BV1380" i="66" s="1"/>
  <c r="AJ1380" i="66"/>
  <c r="AK1380" i="66"/>
  <c r="CA1260" i="66"/>
  <c r="BV1260" i="66" s="1"/>
  <c r="CA1202" i="66"/>
  <c r="BV1202" i="66" s="1"/>
  <c r="CA1319" i="66"/>
  <c r="BV1319" i="66" s="1"/>
  <c r="AK1319" i="66"/>
  <c r="AJ1319" i="66"/>
  <c r="CA1225" i="66"/>
  <c r="BV1225" i="66" s="1"/>
  <c r="CA1140" i="66"/>
  <c r="BV1140" i="66" s="1"/>
  <c r="CA1133" i="66"/>
  <c r="BV1133" i="66" s="1"/>
  <c r="BE1534" i="66" l="1"/>
  <c r="BA1534" i="66"/>
  <c r="X1354" i="66"/>
  <c r="W1354" i="66"/>
  <c r="Y1354" i="66"/>
  <c r="Y1379" i="66"/>
  <c r="X1379" i="66"/>
  <c r="W1379" i="66"/>
  <c r="X1428" i="66"/>
  <c r="W1428" i="66"/>
  <c r="Y1428" i="66"/>
  <c r="Y1316" i="66"/>
  <c r="W1316" i="66"/>
  <c r="X1316" i="66"/>
  <c r="X1501" i="66"/>
  <c r="W1501" i="66"/>
  <c r="Y1501" i="66"/>
  <c r="X1370" i="66"/>
  <c r="W1370" i="66"/>
  <c r="Y1370" i="66"/>
  <c r="X1445" i="66"/>
  <c r="Y1445" i="66"/>
  <c r="W1445" i="66"/>
  <c r="Y1478" i="66"/>
  <c r="X1478" i="66"/>
  <c r="W1478" i="66"/>
  <c r="X1467" i="66"/>
  <c r="W1467" i="66"/>
  <c r="Y1467" i="66"/>
  <c r="W1403" i="66"/>
  <c r="Y1403" i="66"/>
  <c r="X1403" i="66"/>
  <c r="W1483" i="66"/>
  <c r="X1483" i="66"/>
  <c r="Y1483" i="66"/>
  <c r="Y1427" i="66"/>
  <c r="X1427" i="66"/>
  <c r="W1427" i="66"/>
  <c r="X1489" i="66"/>
  <c r="W1489" i="66"/>
  <c r="Y1489" i="66"/>
  <c r="X1469" i="66"/>
  <c r="Y1469" i="66"/>
  <c r="W1469" i="66"/>
  <c r="Y1494" i="66"/>
  <c r="W1494" i="66"/>
  <c r="X1494" i="66"/>
  <c r="W1339" i="66"/>
  <c r="X1339" i="66"/>
  <c r="Y1339" i="66"/>
  <c r="X1455" i="66"/>
  <c r="W1455" i="66"/>
  <c r="Y1455" i="66"/>
  <c r="Y1348" i="66"/>
  <c r="X1348" i="66"/>
  <c r="W1348" i="66"/>
  <c r="Y1388" i="66"/>
  <c r="W1388" i="66"/>
  <c r="X1388" i="66"/>
  <c r="W1352" i="66"/>
  <c r="Y1352" i="66"/>
  <c r="X1352" i="66"/>
  <c r="X1373" i="66"/>
  <c r="Y1373" i="66"/>
  <c r="W1373" i="66"/>
  <c r="W1510" i="66"/>
  <c r="Y1510" i="66"/>
  <c r="X1510" i="66"/>
  <c r="X1486" i="66"/>
  <c r="W1486" i="66"/>
  <c r="Y1486" i="66"/>
  <c r="X1363" i="66"/>
  <c r="W1363" i="66"/>
  <c r="Y1363" i="66"/>
  <c r="X1241" i="66"/>
  <c r="Y1241" i="66"/>
  <c r="W1241" i="66"/>
  <c r="X1506" i="66"/>
  <c r="W1506" i="66"/>
  <c r="Y1506" i="66"/>
  <c r="W1438" i="66"/>
  <c r="X1438" i="66"/>
  <c r="Y1438" i="66"/>
  <c r="Y1471" i="66"/>
  <c r="W1471" i="66"/>
  <c r="X1471" i="66"/>
  <c r="Y1364" i="66"/>
  <c r="X1364" i="66"/>
  <c r="W1364" i="66"/>
  <c r="Y1411" i="66"/>
  <c r="X1411" i="66"/>
  <c r="W1411" i="66"/>
  <c r="X1488" i="66"/>
  <c r="W1488" i="66"/>
  <c r="Y1488" i="66"/>
  <c r="Y1476" i="66"/>
  <c r="X1476" i="66"/>
  <c r="W1476" i="66"/>
  <c r="X1417" i="66"/>
  <c r="Y1417" i="66"/>
  <c r="W1417" i="66"/>
  <c r="W1326" i="66"/>
  <c r="Y1326" i="66"/>
  <c r="X1326" i="66"/>
  <c r="X1376" i="66"/>
  <c r="Y1376" i="66"/>
  <c r="W1376" i="66"/>
  <c r="X1356" i="66"/>
  <c r="W1356" i="66"/>
  <c r="Y1356" i="66"/>
  <c r="X1439" i="66"/>
  <c r="W1439" i="66"/>
  <c r="Y1439" i="66"/>
  <c r="W1435" i="66"/>
  <c r="Y1435" i="66"/>
  <c r="X1435" i="66"/>
  <c r="X1516" i="66"/>
  <c r="W1516" i="66"/>
  <c r="Y1516" i="66"/>
  <c r="X1497" i="66"/>
  <c r="Y1497" i="66"/>
  <c r="W1497" i="66"/>
  <c r="Y1372" i="66"/>
  <c r="W1372" i="66"/>
  <c r="X1372" i="66"/>
  <c r="X1449" i="66"/>
  <c r="W1449" i="66"/>
  <c r="Y1449" i="66"/>
  <c r="Y1512" i="66"/>
  <c r="X1512" i="66"/>
  <c r="W1512" i="66"/>
  <c r="X1513" i="66"/>
  <c r="Y1513" i="66"/>
  <c r="W1513" i="66"/>
  <c r="X1321" i="66"/>
  <c r="Y1321" i="66"/>
  <c r="W1321" i="66"/>
  <c r="Y1347" i="66"/>
  <c r="X1347" i="66"/>
  <c r="W1347" i="66"/>
  <c r="W1323" i="66"/>
  <c r="X1323" i="66"/>
  <c r="Y1323" i="66"/>
  <c r="Y1332" i="66"/>
  <c r="W1332" i="66"/>
  <c r="X1332" i="66"/>
  <c r="X1381" i="66"/>
  <c r="W1381" i="66"/>
  <c r="Y1381" i="66"/>
  <c r="X1393" i="66"/>
  <c r="Y1393" i="66"/>
  <c r="W1393" i="66"/>
  <c r="Y1204" i="66"/>
  <c r="X1204" i="66"/>
  <c r="W1204" i="66"/>
  <c r="Y1383" i="66"/>
  <c r="W1383" i="66"/>
  <c r="X1383" i="66"/>
  <c r="X1451" i="66"/>
  <c r="Y1451" i="66"/>
  <c r="W1451" i="66"/>
  <c r="X1502" i="66"/>
  <c r="Y1502" i="66"/>
  <c r="W1502" i="66"/>
  <c r="W1374" i="66"/>
  <c r="Y1374" i="66"/>
  <c r="X1374" i="66"/>
  <c r="W1419" i="66"/>
  <c r="Y1419" i="66"/>
  <c r="X1419" i="66"/>
  <c r="X1378" i="66"/>
  <c r="W1378" i="66"/>
  <c r="Y1378" i="66"/>
  <c r="BD1730" i="66"/>
  <c r="X1141" i="66"/>
  <c r="Y1141" i="66"/>
  <c r="W1141" i="66"/>
  <c r="X1481" i="66"/>
  <c r="Y1481" i="66"/>
  <c r="W1481" i="66"/>
  <c r="Y1324" i="66"/>
  <c r="X1324" i="66"/>
  <c r="W1324" i="66"/>
  <c r="W1436" i="66"/>
  <c r="Y1436" i="66"/>
  <c r="X1436" i="66"/>
  <c r="X1359" i="66"/>
  <c r="W1359" i="66"/>
  <c r="Y1359" i="66"/>
  <c r="Y1360" i="66"/>
  <c r="X1360" i="66"/>
  <c r="W1360" i="66"/>
  <c r="Y1423" i="66"/>
  <c r="W1423" i="66"/>
  <c r="X1423" i="66"/>
  <c r="X1095" i="66"/>
  <c r="Y1095" i="66"/>
  <c r="W1095" i="66"/>
  <c r="Y1491" i="66"/>
  <c r="X1491" i="66"/>
  <c r="W1491" i="66"/>
  <c r="X1343" i="66"/>
  <c r="W1343" i="66"/>
  <c r="Y1343" i="66"/>
  <c r="X1333" i="66"/>
  <c r="W1333" i="66"/>
  <c r="Y1333" i="66"/>
  <c r="X1345" i="66"/>
  <c r="W1345" i="66"/>
  <c r="Y1345" i="66"/>
  <c r="X1396" i="66"/>
  <c r="W1396" i="66"/>
  <c r="Y1396" i="66"/>
  <c r="Y1402" i="66"/>
  <c r="W1402" i="66"/>
  <c r="X1402" i="66"/>
  <c r="W1422" i="66"/>
  <c r="Y1422" i="66"/>
  <c r="X1422" i="66"/>
  <c r="X1380" i="66"/>
  <c r="W1380" i="66"/>
  <c r="Y1380" i="66"/>
  <c r="X1389" i="66"/>
  <c r="Y1389" i="66"/>
  <c r="W1389" i="66"/>
  <c r="X1340" i="66"/>
  <c r="Y1340" i="66"/>
  <c r="W1340" i="66"/>
  <c r="Y1443" i="66"/>
  <c r="X1443" i="66"/>
  <c r="W1443" i="66"/>
  <c r="Y1338" i="66"/>
  <c r="X1338" i="66"/>
  <c r="W1338" i="66"/>
  <c r="X1391" i="66"/>
  <c r="W1391" i="66"/>
  <c r="Y1391" i="66"/>
  <c r="Y1495" i="66"/>
  <c r="X1495" i="66"/>
  <c r="W1495" i="66"/>
  <c r="X1487" i="66"/>
  <c r="W1487" i="66"/>
  <c r="Y1487" i="66"/>
  <c r="X1398" i="66"/>
  <c r="Y1398" i="66"/>
  <c r="W1398" i="66"/>
  <c r="W1350" i="66"/>
  <c r="X1350" i="66"/>
  <c r="Y1350" i="66"/>
  <c r="W1475" i="66"/>
  <c r="Y1475" i="66"/>
  <c r="X1475" i="66"/>
  <c r="Y1334" i="66"/>
  <c r="X1334" i="66"/>
  <c r="W1334" i="66"/>
  <c r="Y1434" i="66"/>
  <c r="X1434" i="66"/>
  <c r="W1434" i="66"/>
  <c r="Y1319" i="66"/>
  <c r="X1319" i="66"/>
  <c r="W1319" i="66"/>
  <c r="Y1412" i="66"/>
  <c r="X1412" i="66"/>
  <c r="W1412" i="66"/>
  <c r="X1453" i="66"/>
  <c r="Y1453" i="66"/>
  <c r="W1453" i="66"/>
  <c r="X1401" i="66"/>
  <c r="Y1401" i="66"/>
  <c r="W1401" i="66"/>
  <c r="X1330" i="66"/>
  <c r="W1330" i="66"/>
  <c r="Y1330" i="66"/>
  <c r="X1474" i="66"/>
  <c r="W1474" i="66"/>
  <c r="Y1474" i="66"/>
  <c r="W1328" i="66"/>
  <c r="Y1328" i="66"/>
  <c r="X1328" i="66"/>
  <c r="X1473" i="66"/>
  <c r="W1473" i="66"/>
  <c r="Y1473" i="66"/>
  <c r="X1405" i="66"/>
  <c r="W1405" i="66"/>
  <c r="Y1405" i="66"/>
  <c r="X1336" i="66"/>
  <c r="W1336" i="66"/>
  <c r="Y1336" i="66"/>
  <c r="W1344" i="66"/>
  <c r="X1344" i="66"/>
  <c r="Y1344" i="66"/>
  <c r="X1466" i="66"/>
  <c r="W1466" i="66"/>
  <c r="Y1466" i="66"/>
  <c r="W1472" i="66"/>
  <c r="X1472" i="66"/>
  <c r="Y1472" i="66"/>
  <c r="X1433" i="66"/>
  <c r="W1433" i="66"/>
  <c r="Y1433" i="66"/>
  <c r="X1385" i="66"/>
  <c r="Y1385" i="66"/>
  <c r="W1385" i="66"/>
  <c r="Y1456" i="66"/>
  <c r="X1456" i="66"/>
  <c r="W1456" i="66"/>
  <c r="W1342" i="66"/>
  <c r="Y1342" i="66"/>
  <c r="X1342" i="66"/>
  <c r="X1452" i="66"/>
  <c r="W1452" i="66"/>
  <c r="Y1452" i="66"/>
  <c r="Y1463" i="66"/>
  <c r="W1463" i="66"/>
  <c r="X1463" i="66"/>
  <c r="X1409" i="66"/>
  <c r="Y1409" i="66"/>
  <c r="W1409" i="66"/>
  <c r="Y1395" i="66"/>
  <c r="X1395" i="66"/>
  <c r="W1395" i="66"/>
  <c r="X1317" i="66"/>
  <c r="W1317" i="66"/>
  <c r="Y1317" i="66"/>
  <c r="Y1484" i="66"/>
  <c r="X1484" i="66"/>
  <c r="W1484" i="66"/>
  <c r="X1509" i="66"/>
  <c r="W1509" i="66"/>
  <c r="Y1509" i="66"/>
  <c r="Y1460" i="66"/>
  <c r="X1460" i="66"/>
  <c r="W1460" i="66"/>
  <c r="W1368" i="66"/>
  <c r="Y1368" i="66"/>
  <c r="X1368" i="66"/>
  <c r="Y1446" i="66"/>
  <c r="X1446" i="66"/>
  <c r="W1446" i="66"/>
  <c r="W1315" i="66"/>
  <c r="Y1315" i="66"/>
  <c r="X1315" i="66"/>
  <c r="W1496" i="66"/>
  <c r="X1496" i="66"/>
  <c r="Y1496" i="66"/>
  <c r="BC1619" i="66"/>
  <c r="BD1676" i="66"/>
  <c r="BC1695" i="66"/>
  <c r="BC1558" i="66"/>
  <c r="AY1952" i="66"/>
  <c r="AZ1695" i="66"/>
  <c r="BA1875" i="66"/>
  <c r="AZ1558" i="66"/>
  <c r="BB1555" i="66"/>
  <c r="AZ1555" i="66"/>
  <c r="BB1662" i="66"/>
  <c r="AY1555" i="66"/>
  <c r="BE1662" i="66"/>
  <c r="BF1662" i="66"/>
  <c r="BD1871" i="66"/>
  <c r="BB1734" i="66"/>
  <c r="BA1880" i="66"/>
  <c r="BD1875" i="66"/>
  <c r="BA1948" i="66"/>
  <c r="BF1871" i="66"/>
  <c r="AZ1871" i="66"/>
  <c r="BB1871" i="66"/>
  <c r="BB1947" i="66"/>
  <c r="BA1937" i="66"/>
  <c r="BF1905" i="66"/>
  <c r="AZ1990" i="66"/>
  <c r="BF1538" i="66"/>
  <c r="BF1548" i="66"/>
  <c r="BA1810" i="66"/>
  <c r="BA1558" i="66"/>
  <c r="BD1662" i="66"/>
  <c r="BF1981" i="66"/>
  <c r="BB1730" i="66"/>
  <c r="BC1875" i="66"/>
  <c r="BF1780" i="66"/>
  <c r="BF1558" i="66"/>
  <c r="BC1545" i="66"/>
  <c r="BB1634" i="66"/>
  <c r="BE1555" i="66"/>
  <c r="BF1808" i="66"/>
  <c r="AY1662" i="66"/>
  <c r="BD1880" i="66"/>
  <c r="BC1847" i="66"/>
  <c r="AZ1730" i="66"/>
  <c r="BB1875" i="66"/>
  <c r="AY1808" i="66"/>
  <c r="BB1880" i="66"/>
  <c r="BA1780" i="66"/>
  <c r="BD1808" i="66"/>
  <c r="BA1730" i="66"/>
  <c r="BA1796" i="66"/>
  <c r="AZ1947" i="66"/>
  <c r="AZ1880" i="66"/>
  <c r="BF1634" i="66"/>
  <c r="BF1875" i="66"/>
  <c r="AZ1808" i="66"/>
  <c r="BE1880" i="66"/>
  <c r="BF1887" i="66"/>
  <c r="BE1676" i="66"/>
  <c r="BA1695" i="66"/>
  <c r="BD1834" i="66"/>
  <c r="BC1730" i="66"/>
  <c r="BC1871" i="66"/>
  <c r="BE1800" i="66"/>
  <c r="BE1730" i="66"/>
  <c r="BA1555" i="66"/>
  <c r="BC1676" i="66"/>
  <c r="AY1947" i="66"/>
  <c r="BF1695" i="66"/>
  <c r="BE1875" i="66"/>
  <c r="BE1558" i="66"/>
  <c r="BC1808" i="66"/>
  <c r="BA1871" i="66"/>
  <c r="BF1730" i="66"/>
  <c r="BA1887" i="66"/>
  <c r="BA1939" i="66"/>
  <c r="AY1834" i="66"/>
  <c r="BE1952" i="66"/>
  <c r="BA1952" i="66"/>
  <c r="AY1534" i="66"/>
  <c r="BC1887" i="66"/>
  <c r="BD1949" i="66"/>
  <c r="BE1887" i="66"/>
  <c r="BB1676" i="66"/>
  <c r="BE1834" i="66"/>
  <c r="AY1887" i="66"/>
  <c r="BD1952" i="66"/>
  <c r="BE1905" i="66"/>
  <c r="AZ1905" i="66"/>
  <c r="BE1548" i="66"/>
  <c r="BD1887" i="66"/>
  <c r="BA1949" i="66"/>
  <c r="BF1939" i="66"/>
  <c r="BD1939" i="66"/>
  <c r="BE1833" i="66"/>
  <c r="BE1871" i="66"/>
  <c r="AZ1939" i="66"/>
  <c r="BB1887" i="66"/>
  <c r="BF1793" i="66"/>
  <c r="BE1695" i="66"/>
  <c r="BB1558" i="66"/>
  <c r="BC1834" i="66"/>
  <c r="BA1896" i="66"/>
  <c r="AY1871" i="66"/>
  <c r="BF1798" i="66"/>
  <c r="BA1808" i="66"/>
  <c r="AY1793" i="66"/>
  <c r="BA1676" i="66"/>
  <c r="BB1695" i="66"/>
  <c r="BC1995" i="66"/>
  <c r="BF1834" i="66"/>
  <c r="BA1662" i="66"/>
  <c r="BF1952" i="66"/>
  <c r="AZ1952" i="66"/>
  <c r="AZ1534" i="66"/>
  <c r="BC1939" i="66"/>
  <c r="BE1990" i="66"/>
  <c r="BA1734" i="66"/>
  <c r="BB1905" i="66"/>
  <c r="BC1952" i="66"/>
  <c r="BC1810" i="66"/>
  <c r="BE1810" i="66"/>
  <c r="BA1990" i="66"/>
  <c r="BD1810" i="66"/>
  <c r="BE1995" i="66"/>
  <c r="BD1990" i="66"/>
  <c r="AY1695" i="66"/>
  <c r="BD1534" i="66"/>
  <c r="BC1534" i="66"/>
  <c r="AY1990" i="66"/>
  <c r="BB1534" i="66"/>
  <c r="BF1639" i="66"/>
  <c r="BE1793" i="66"/>
  <c r="BF1676" i="66"/>
  <c r="AY1939" i="66"/>
  <c r="BA1947" i="66"/>
  <c r="AZ1834" i="66"/>
  <c r="AY1595" i="66"/>
  <c r="BB1808" i="66"/>
  <c r="AZ1676" i="66"/>
  <c r="BB1939" i="66"/>
  <c r="BF1995" i="66"/>
  <c r="BD1558" i="66"/>
  <c r="BA1834" i="66"/>
  <c r="BC1981" i="66"/>
  <c r="BB1952" i="66"/>
  <c r="BF1993" i="66"/>
  <c r="AY1730" i="66"/>
  <c r="BF1847" i="66"/>
  <c r="AZ1662" i="66"/>
  <c r="BC1662" i="66"/>
  <c r="AY1676" i="66"/>
  <c r="BB1834" i="66"/>
  <c r="BC1796" i="66"/>
  <c r="BB1595" i="66"/>
  <c r="BA1639" i="66"/>
  <c r="BC1639" i="66"/>
  <c r="BD1595" i="66"/>
  <c r="AY1875" i="66"/>
  <c r="BE1639" i="66"/>
  <c r="BB1981" i="66"/>
  <c r="AY1757" i="66"/>
  <c r="AZ1949" i="66"/>
  <c r="BD1937" i="66"/>
  <c r="BB1990" i="66"/>
  <c r="BD1695" i="66"/>
  <c r="AY1558" i="66"/>
  <c r="AZ1538" i="66"/>
  <c r="AY1548" i="66"/>
  <c r="BF1810" i="66"/>
  <c r="AZ1748" i="66"/>
  <c r="BA1798" i="66"/>
  <c r="AZ1887" i="66"/>
  <c r="BC1880" i="66"/>
  <c r="AZ1780" i="66"/>
  <c r="BA1545" i="66"/>
  <c r="AZ1634" i="66"/>
  <c r="BC1555" i="66"/>
  <c r="BE1808" i="66"/>
  <c r="BD1800" i="66"/>
  <c r="AY1981" i="66"/>
  <c r="BD1780" i="66"/>
  <c r="BE1949" i="66"/>
  <c r="AZ1810" i="66"/>
  <c r="BD1947" i="66"/>
  <c r="AY1796" i="66"/>
  <c r="BD1796" i="66"/>
  <c r="AY1538" i="66"/>
  <c r="AZ1757" i="66"/>
  <c r="BA1722" i="66"/>
  <c r="BA1905" i="66"/>
  <c r="BB1810" i="66"/>
  <c r="BC1947" i="66"/>
  <c r="BE1595" i="66"/>
  <c r="BD1545" i="66"/>
  <c r="AZ1639" i="66"/>
  <c r="BC1993" i="66"/>
  <c r="AY1639" i="66"/>
  <c r="BF1555" i="66"/>
  <c r="AY1937" i="66"/>
  <c r="AY1993" i="66"/>
  <c r="BD1555" i="66"/>
  <c r="AZ1937" i="66"/>
  <c r="AY1905" i="66"/>
  <c r="AZ1798" i="66"/>
  <c r="BE1847" i="66"/>
  <c r="BB1548" i="66"/>
  <c r="BA1595" i="66"/>
  <c r="BA1757" i="66"/>
  <c r="BD1639" i="66"/>
  <c r="BA1993" i="66"/>
  <c r="BE1981" i="66"/>
  <c r="BA1634" i="66"/>
  <c r="AY1798" i="66"/>
  <c r="AZ1948" i="66"/>
  <c r="BF1949" i="66"/>
  <c r="BC1757" i="66"/>
  <c r="BB1937" i="66"/>
  <c r="BE1939" i="66"/>
  <c r="AY1619" i="66"/>
  <c r="BF1990" i="66"/>
  <c r="BF1833" i="66"/>
  <c r="AY1848" i="66"/>
  <c r="AZ1875" i="66"/>
  <c r="BB1780" i="66"/>
  <c r="BC1538" i="66"/>
  <c r="BD1548" i="66"/>
  <c r="BD1981" i="66"/>
  <c r="BA1847" i="66"/>
  <c r="BE1993" i="66"/>
  <c r="BC1595" i="66"/>
  <c r="BD1757" i="66"/>
  <c r="BF1595" i="66"/>
  <c r="BA1800" i="66"/>
  <c r="BD1798" i="66"/>
  <c r="AZ1847" i="66"/>
  <c r="BA1548" i="66"/>
  <c r="AY1634" i="66"/>
  <c r="BE1634" i="66"/>
  <c r="BC1634" i="66"/>
  <c r="BE1937" i="66"/>
  <c r="AY1800" i="66"/>
  <c r="BD1993" i="66"/>
  <c r="BF1796" i="66"/>
  <c r="AZ1796" i="66"/>
  <c r="AZ1800" i="66"/>
  <c r="BC1748" i="66"/>
  <c r="BC1798" i="66"/>
  <c r="BB1798" i="66"/>
  <c r="BC1949" i="66"/>
  <c r="BF1757" i="66"/>
  <c r="BD1905" i="66"/>
  <c r="BC1990" i="66"/>
  <c r="BF1947" i="66"/>
  <c r="BE1780" i="66"/>
  <c r="BA1538" i="66"/>
  <c r="BB1545" i="66"/>
  <c r="AY1896" i="66"/>
  <c r="BE1798" i="66"/>
  <c r="BB1757" i="66"/>
  <c r="AY1847" i="66"/>
  <c r="BE1545" i="66"/>
  <c r="BD1634" i="66"/>
  <c r="BF1800" i="66"/>
  <c r="BC1800" i="66"/>
  <c r="BE1538" i="66"/>
  <c r="BE1796" i="66"/>
  <c r="BB1796" i="66"/>
  <c r="AY1949" i="66"/>
  <c r="BB1800" i="66"/>
  <c r="BB1949" i="66"/>
  <c r="BE1757" i="66"/>
  <c r="AZ1734" i="66"/>
  <c r="BB1793" i="66"/>
  <c r="BC1905" i="66"/>
  <c r="AY1995" i="66"/>
  <c r="BC1780" i="66"/>
  <c r="AZ1548" i="66"/>
  <c r="BC1548" i="66"/>
  <c r="AZ1981" i="66"/>
  <c r="BB1847" i="66"/>
  <c r="BB1993" i="66"/>
  <c r="AZ1595" i="66"/>
  <c r="AY1780" i="66"/>
  <c r="BD1847" i="66"/>
  <c r="AY1810" i="66"/>
  <c r="BE1947" i="66"/>
  <c r="AY1545" i="66"/>
  <c r="AZ1545" i="66"/>
  <c r="BB1639" i="66"/>
  <c r="AZ1993" i="66"/>
  <c r="BA1981" i="66"/>
  <c r="BF1545" i="66"/>
  <c r="BF1937" i="66"/>
  <c r="BC1937" i="66"/>
  <c r="BD1538" i="66"/>
  <c r="BB1896" i="66"/>
  <c r="BB1948" i="66"/>
  <c r="BC1793" i="66"/>
  <c r="BD1995" i="66"/>
  <c r="BE1748" i="66"/>
  <c r="BA1748" i="66"/>
  <c r="AZ1896" i="66"/>
  <c r="BD1896" i="66"/>
  <c r="BE1896" i="66"/>
  <c r="BC1570" i="66"/>
  <c r="BE1948" i="66"/>
  <c r="BC1833" i="66"/>
  <c r="BD1793" i="66"/>
  <c r="BB1995" i="66"/>
  <c r="BC1848" i="66"/>
  <c r="BE1734" i="66"/>
  <c r="BB1748" i="66"/>
  <c r="BC1896" i="66"/>
  <c r="AY1748" i="66"/>
  <c r="BE1619" i="66"/>
  <c r="AY1833" i="66"/>
  <c r="BE1848" i="66"/>
  <c r="BD1948" i="66"/>
  <c r="BB1833" i="66"/>
  <c r="BA1793" i="66"/>
  <c r="BA1995" i="66"/>
  <c r="BB1848" i="66"/>
  <c r="BD1748" i="66"/>
  <c r="AY1734" i="66"/>
  <c r="BA1619" i="66"/>
  <c r="BF1948" i="66"/>
  <c r="BC1948" i="66"/>
  <c r="BA1833" i="66"/>
  <c r="AZ1793" i="66"/>
  <c r="AZ1995" i="66"/>
  <c r="BA1848" i="66"/>
  <c r="BF1748" i="66"/>
  <c r="BF1896" i="66"/>
  <c r="BD1833" i="66"/>
  <c r="BF1848" i="66"/>
  <c r="BC1734" i="66"/>
  <c r="BD1734" i="66"/>
  <c r="BF1619" i="66"/>
  <c r="BB1538" i="66"/>
  <c r="AZ1833" i="66"/>
  <c r="AZ1848" i="66"/>
  <c r="BF1734" i="66"/>
  <c r="AZ1619" i="66"/>
  <c r="BD1848" i="66"/>
  <c r="AY1880" i="66"/>
  <c r="AY1948" i="66"/>
  <c r="BD1619" i="66"/>
  <c r="BE1607" i="66"/>
  <c r="BC1631" i="66"/>
  <c r="BE1631" i="66"/>
  <c r="AY1631" i="66"/>
  <c r="BF1631" i="66"/>
  <c r="BF1722" i="66"/>
  <c r="BB1631" i="66"/>
  <c r="BA1631" i="66"/>
  <c r="AZ1631" i="66"/>
  <c r="BE1904" i="66"/>
  <c r="BE1679" i="66"/>
  <c r="AZ1679" i="66"/>
  <c r="AY1635" i="66"/>
  <c r="BA1904" i="66"/>
  <c r="BA1782" i="66"/>
  <c r="BC1904" i="66"/>
  <c r="BF1782" i="66"/>
  <c r="BC1782" i="66"/>
  <c r="BE1782" i="66"/>
  <c r="BF1712" i="66"/>
  <c r="AZ1904" i="66"/>
  <c r="BD1679" i="66"/>
  <c r="BB1904" i="66"/>
  <c r="AY1782" i="66"/>
  <c r="AY1904" i="66"/>
  <c r="BC1706" i="66"/>
  <c r="BA1635" i="66"/>
  <c r="BA1706" i="66"/>
  <c r="BB1679" i="66"/>
  <c r="BF1570" i="66"/>
  <c r="AZ1706" i="66"/>
  <c r="BD1635" i="66"/>
  <c r="BF1635" i="66"/>
  <c r="AZ1722" i="66"/>
  <c r="AZ1635" i="66"/>
  <c r="AY1706" i="66"/>
  <c r="BE1636" i="66"/>
  <c r="BB1706" i="66"/>
  <c r="BE1635" i="66"/>
  <c r="BF1706" i="66"/>
  <c r="BD1706" i="66"/>
  <c r="BE1706" i="66"/>
  <c r="BD1904" i="66"/>
  <c r="BF1904" i="66"/>
  <c r="BE1722" i="66"/>
  <c r="BD1722" i="66"/>
  <c r="BC1607" i="66"/>
  <c r="AZ1957" i="66"/>
  <c r="AY1988" i="66"/>
  <c r="BC1722" i="66"/>
  <c r="BC1635" i="66"/>
  <c r="BB1635" i="66"/>
  <c r="AY1722" i="66"/>
  <c r="BD1782" i="66"/>
  <c r="AZ1782" i="66"/>
  <c r="BB1722" i="66"/>
  <c r="BA1679" i="66"/>
  <c r="BC1679" i="66"/>
  <c r="AY1679" i="66"/>
  <c r="BB1988" i="66"/>
  <c r="BE1772" i="66"/>
  <c r="BC1988" i="66"/>
  <c r="AZ1767" i="66"/>
  <c r="BE1767" i="66"/>
  <c r="BE1988" i="66"/>
  <c r="BD1636" i="66"/>
  <c r="BA1767" i="66"/>
  <c r="AZ1772" i="66"/>
  <c r="BB1767" i="66"/>
  <c r="AZ1988" i="66"/>
  <c r="BD1988" i="66"/>
  <c r="BC1767" i="66"/>
  <c r="AY1767" i="66"/>
  <c r="BF1988" i="66"/>
  <c r="BD1767" i="66"/>
  <c r="BF1767" i="66"/>
  <c r="AZ1607" i="66"/>
  <c r="BA1739" i="66"/>
  <c r="BD1772" i="66"/>
  <c r="BC1840" i="66"/>
  <c r="AZ1570" i="66"/>
  <c r="BC1965" i="66"/>
  <c r="BA1607" i="66"/>
  <c r="BB1568" i="66"/>
  <c r="BE1818" i="66"/>
  <c r="BB1570" i="66"/>
  <c r="BC1576" i="66"/>
  <c r="BA1818" i="66"/>
  <c r="AY1970" i="66"/>
  <c r="BE1671" i="66"/>
  <c r="BC1822" i="66"/>
  <c r="BF1906" i="66"/>
  <c r="BD1965" i="66"/>
  <c r="BB1822" i="66"/>
  <c r="BC1900" i="66"/>
  <c r="BF1961" i="66"/>
  <c r="BD1919" i="66"/>
  <c r="BF1965" i="66"/>
  <c r="BA1882" i="66"/>
  <c r="AY1712" i="66"/>
  <c r="BB1961" i="66"/>
  <c r="BD1957" i="66"/>
  <c r="BE1865" i="66"/>
  <c r="BA1568" i="66"/>
  <c r="BF1806" i="66"/>
  <c r="BC1712" i="66"/>
  <c r="AZ1882" i="66"/>
  <c r="BB1865" i="66"/>
  <c r="BF1865" i="66"/>
  <c r="BC1865" i="66"/>
  <c r="AY1957" i="66"/>
  <c r="BE1957" i="66"/>
  <c r="BC1882" i="66"/>
  <c r="AZ1906" i="66"/>
  <c r="BD1961" i="66"/>
  <c r="BD1865" i="66"/>
  <c r="AY1882" i="66"/>
  <c r="BF1607" i="66"/>
  <c r="BB1957" i="66"/>
  <c r="BF1882" i="66"/>
  <c r="BC1906" i="66"/>
  <c r="BD1906" i="66"/>
  <c r="BA1576" i="66"/>
  <c r="BC1961" i="66"/>
  <c r="AY1636" i="66"/>
  <c r="BC1957" i="66"/>
  <c r="BE1882" i="66"/>
  <c r="BE1906" i="66"/>
  <c r="BB1712" i="66"/>
  <c r="BA1957" i="66"/>
  <c r="BD1570" i="66"/>
  <c r="BB1743" i="66"/>
  <c r="BB1882" i="66"/>
  <c r="BD1882" i="66"/>
  <c r="BB1607" i="66"/>
  <c r="BD1731" i="66"/>
  <c r="AZ1578" i="66"/>
  <c r="AY1568" i="66"/>
  <c r="BD1712" i="66"/>
  <c r="BF1957" i="66"/>
  <c r="BA1906" i="66"/>
  <c r="AY1865" i="66"/>
  <c r="BE1961" i="66"/>
  <c r="BA1636" i="66"/>
  <c r="AZ1636" i="66"/>
  <c r="AY1607" i="66"/>
  <c r="BA1865" i="66"/>
  <c r="BD1607" i="66"/>
  <c r="BF1636" i="66"/>
  <c r="BC1636" i="66"/>
  <c r="BD1868" i="66"/>
  <c r="BA1570" i="66"/>
  <c r="AY1906" i="66"/>
  <c r="BB1636" i="66"/>
  <c r="BE1712" i="66"/>
  <c r="BF1840" i="66"/>
  <c r="BD1840" i="66"/>
  <c r="AY1570" i="66"/>
  <c r="AY1840" i="66"/>
  <c r="BD1806" i="66"/>
  <c r="BF1640" i="66"/>
  <c r="BC1806" i="66"/>
  <c r="BF1889" i="66"/>
  <c r="BE1840" i="66"/>
  <c r="AZ1840" i="66"/>
  <c r="BF1804" i="66"/>
  <c r="AY1578" i="66"/>
  <c r="AZ1806" i="66"/>
  <c r="BB1818" i="66"/>
  <c r="AZ1758" i="66"/>
  <c r="BA1840" i="66"/>
  <c r="BE1568" i="66"/>
  <c r="BA1758" i="66"/>
  <c r="BE1667" i="66"/>
  <c r="BF1758" i="66"/>
  <c r="BE1822" i="66"/>
  <c r="BE1806" i="66"/>
  <c r="BD1818" i="66"/>
  <c r="BB1970" i="66"/>
  <c r="BE1570" i="66"/>
  <c r="BB1861" i="66"/>
  <c r="BB1628" i="66"/>
  <c r="BE1900" i="66"/>
  <c r="BE1576" i="66"/>
  <c r="AZ1868" i="66"/>
  <c r="AY1753" i="66"/>
  <c r="BB1758" i="66"/>
  <c r="AZ1965" i="66"/>
  <c r="BE1517" i="66"/>
  <c r="BC1818" i="66"/>
  <c r="BA1743" i="66"/>
  <c r="AY1818" i="66"/>
  <c r="BA1742" i="66"/>
  <c r="BF1822" i="66"/>
  <c r="BD1822" i="66"/>
  <c r="AY1900" i="66"/>
  <c r="BF1818" i="66"/>
  <c r="BF1743" i="66"/>
  <c r="BE1743" i="66"/>
  <c r="AZ1804" i="66"/>
  <c r="AZ1671" i="66"/>
  <c r="BD1568" i="66"/>
  <c r="AZ1568" i="66"/>
  <c r="BF1644" i="66"/>
  <c r="BD1576" i="66"/>
  <c r="BF1737" i="66"/>
  <c r="BB1522" i="66"/>
  <c r="BB1804" i="66"/>
  <c r="BA1911" i="66"/>
  <c r="BE1742" i="66"/>
  <c r="AY1822" i="66"/>
  <c r="AZ1576" i="66"/>
  <c r="AY1737" i="66"/>
  <c r="BC1737" i="66"/>
  <c r="BB1737" i="66"/>
  <c r="BE1873" i="66"/>
  <c r="BB1576" i="66"/>
  <c r="AZ1712" i="66"/>
  <c r="BA1889" i="66"/>
  <c r="BA1804" i="66"/>
  <c r="BF1568" i="66"/>
  <c r="BB1873" i="66"/>
  <c r="BA1712" i="66"/>
  <c r="BC1525" i="66"/>
  <c r="AY1743" i="66"/>
  <c r="AY1873" i="66"/>
  <c r="AZ1889" i="66"/>
  <c r="BD1743" i="66"/>
  <c r="BC1742" i="66"/>
  <c r="AZ1822" i="66"/>
  <c r="BB1671" i="66"/>
  <c r="BA1961" i="66"/>
  <c r="AY1806" i="66"/>
  <c r="AZ1743" i="66"/>
  <c r="AZ1742" i="66"/>
  <c r="BC1743" i="66"/>
  <c r="AZ1648" i="66"/>
  <c r="BC1758" i="66"/>
  <c r="AY1576" i="66"/>
  <c r="BF1576" i="66"/>
  <c r="AZ1873" i="66"/>
  <c r="AZ1961" i="66"/>
  <c r="AY1644" i="66"/>
  <c r="BF1909" i="66"/>
  <c r="BB1667" i="66"/>
  <c r="BA1633" i="66"/>
  <c r="AY1574" i="66"/>
  <c r="BB1719" i="66"/>
  <c r="BE1737" i="66"/>
  <c r="BE1911" i="66"/>
  <c r="BE1970" i="66"/>
  <c r="BE1804" i="66"/>
  <c r="BA1970" i="66"/>
  <c r="AZ1667" i="66"/>
  <c r="BE1889" i="66"/>
  <c r="BD1970" i="66"/>
  <c r="BC1804" i="66"/>
  <c r="BD1667" i="66"/>
  <c r="BD1517" i="66"/>
  <c r="AZ1640" i="66"/>
  <c r="AY1804" i="66"/>
  <c r="AY1667" i="66"/>
  <c r="AZ1737" i="66"/>
  <c r="BA1648" i="66"/>
  <c r="BF1970" i="66"/>
  <c r="BD1804" i="66"/>
  <c r="BC1889" i="66"/>
  <c r="BC1970" i="66"/>
  <c r="BA1671" i="66"/>
  <c r="BE1719" i="66"/>
  <c r="BD1737" i="66"/>
  <c r="BA1737" i="66"/>
  <c r="BA1667" i="66"/>
  <c r="AZ1628" i="66"/>
  <c r="BB1578" i="66"/>
  <c r="BB1889" i="66"/>
  <c r="BD1889" i="66"/>
  <c r="BA1578" i="66"/>
  <c r="BF1667" i="66"/>
  <c r="BA1965" i="66"/>
  <c r="AY1889" i="66"/>
  <c r="AZ1818" i="66"/>
  <c r="BC1719" i="66"/>
  <c r="BF1736" i="66"/>
  <c r="BF1671" i="66"/>
  <c r="BD1574" i="66"/>
  <c r="BC1873" i="66"/>
  <c r="BF1522" i="66"/>
  <c r="BE1574" i="66"/>
  <c r="BC1574" i="66"/>
  <c r="BC1868" i="66"/>
  <c r="BD1861" i="66"/>
  <c r="AY1868" i="66"/>
  <c r="BE1731" i="66"/>
  <c r="AY1731" i="66"/>
  <c r="BD1522" i="66"/>
  <c r="BC1919" i="66"/>
  <c r="BB1868" i="66"/>
  <c r="AY1801" i="66"/>
  <c r="BC1522" i="66"/>
  <c r="BE1628" i="66"/>
  <c r="BD1644" i="66"/>
  <c r="BF1731" i="66"/>
  <c r="BB1919" i="66"/>
  <c r="BF1574" i="66"/>
  <c r="BF1628" i="66"/>
  <c r="BC1628" i="66"/>
  <c r="BC1667" i="66"/>
  <c r="AY1628" i="66"/>
  <c r="AZ1524" i="66"/>
  <c r="AY1648" i="66"/>
  <c r="BC1578" i="66"/>
  <c r="BD1648" i="66"/>
  <c r="BE1644" i="66"/>
  <c r="AY1965" i="66"/>
  <c r="AY1909" i="66"/>
  <c r="BC1731" i="66"/>
  <c r="BB1909" i="66"/>
  <c r="BA1868" i="66"/>
  <c r="BC1772" i="66"/>
  <c r="BE1868" i="66"/>
  <c r="BF1719" i="66"/>
  <c r="BA1644" i="66"/>
  <c r="BA1574" i="66"/>
  <c r="BF1868" i="66"/>
  <c r="AZ1644" i="66"/>
  <c r="AZ1574" i="66"/>
  <c r="BA1731" i="66"/>
  <c r="BE1909" i="66"/>
  <c r="BB1772" i="66"/>
  <c r="AZ1731" i="66"/>
  <c r="BE1919" i="66"/>
  <c r="AZ1909" i="66"/>
  <c r="BF1705" i="66"/>
  <c r="BF1772" i="66"/>
  <c r="BC1644" i="66"/>
  <c r="BA1806" i="66"/>
  <c r="BB1806" i="66"/>
  <c r="BA1522" i="66"/>
  <c r="BB1574" i="66"/>
  <c r="BA1772" i="66"/>
  <c r="AY1719" i="66"/>
  <c r="BC1671" i="66"/>
  <c r="BB1731" i="66"/>
  <c r="BD1909" i="66"/>
  <c r="BD1628" i="66"/>
  <c r="BB1965" i="66"/>
  <c r="BB1644" i="66"/>
  <c r="BE1522" i="66"/>
  <c r="AZ1736" i="66"/>
  <c r="BA1524" i="66"/>
  <c r="AZ1861" i="66"/>
  <c r="AY1861" i="66"/>
  <c r="BD1698" i="66"/>
  <c r="BD1876" i="66"/>
  <c r="BF1861" i="66"/>
  <c r="AY1758" i="66"/>
  <c r="BA1861" i="66"/>
  <c r="AY1522" i="66"/>
  <c r="BC1640" i="66"/>
  <c r="BE1736" i="66"/>
  <c r="BA1569" i="66"/>
  <c r="BE1801" i="66"/>
  <c r="BF1739" i="66"/>
  <c r="BA1753" i="66"/>
  <c r="BE1861" i="66"/>
  <c r="BE1640" i="66"/>
  <c r="AZ1522" i="66"/>
  <c r="BB1900" i="66"/>
  <c r="BC1705" i="66"/>
  <c r="AY1640" i="66"/>
  <c r="BC1736" i="66"/>
  <c r="BB1640" i="66"/>
  <c r="BD1742" i="66"/>
  <c r="BD1640" i="66"/>
  <c r="BD1801" i="66"/>
  <c r="BE1758" i="66"/>
  <c r="AZ1900" i="66"/>
  <c r="BF1578" i="66"/>
  <c r="BE1876" i="66"/>
  <c r="BA1640" i="66"/>
  <c r="BC1861" i="66"/>
  <c r="BD1900" i="66"/>
  <c r="BD1758" i="66"/>
  <c r="BA1900" i="66"/>
  <c r="BE1578" i="66"/>
  <c r="BB1524" i="66"/>
  <c r="AY1736" i="66"/>
  <c r="BF1900" i="66"/>
  <c r="BA1736" i="66"/>
  <c r="BA1876" i="66"/>
  <c r="BB1742" i="66"/>
  <c r="AZ1876" i="66"/>
  <c r="AY1739" i="66"/>
  <c r="AZ1633" i="66"/>
  <c r="AY1705" i="66"/>
  <c r="BD1671" i="66"/>
  <c r="BF1919" i="66"/>
  <c r="BC1633" i="66"/>
  <c r="BF1876" i="66"/>
  <c r="BD1633" i="66"/>
  <c r="AY1747" i="66"/>
  <c r="BB1705" i="66"/>
  <c r="AY1742" i="66"/>
  <c r="BC1876" i="66"/>
  <c r="BB1739" i="66"/>
  <c r="BE1633" i="66"/>
  <c r="BB1517" i="66"/>
  <c r="BC1703" i="66"/>
  <c r="BD1873" i="66"/>
  <c r="BB1876" i="66"/>
  <c r="AZ1705" i="66"/>
  <c r="BE1739" i="66"/>
  <c r="AY1633" i="66"/>
  <c r="BD1736" i="66"/>
  <c r="BC1648" i="66"/>
  <c r="BB1648" i="66"/>
  <c r="BF1648" i="66"/>
  <c r="BE1648" i="66"/>
  <c r="AY1517" i="66"/>
  <c r="AZ1739" i="66"/>
  <c r="AY1876" i="66"/>
  <c r="BA1705" i="66"/>
  <c r="BD1739" i="66"/>
  <c r="BF1633" i="66"/>
  <c r="AY1569" i="66"/>
  <c r="BE1705" i="66"/>
  <c r="BD1705" i="66"/>
  <c r="BB1633" i="66"/>
  <c r="BF1742" i="66"/>
  <c r="BF1873" i="66"/>
  <c r="BC1739" i="66"/>
  <c r="BA1873" i="66"/>
  <c r="BC1524" i="66"/>
  <c r="BF1698" i="66"/>
  <c r="BC1801" i="66"/>
  <c r="AZ1698" i="66"/>
  <c r="BD1864" i="66"/>
  <c r="AZ1864" i="66"/>
  <c r="BE1846" i="66"/>
  <c r="BF1753" i="66"/>
  <c r="AZ1753" i="66"/>
  <c r="BE1698" i="66"/>
  <c r="BE1524" i="66"/>
  <c r="AZ1919" i="66"/>
  <c r="BE1864" i="66"/>
  <c r="AY1525" i="66"/>
  <c r="AZ1517" i="66"/>
  <c r="AZ1569" i="66"/>
  <c r="AZ1801" i="66"/>
  <c r="BF1707" i="66"/>
  <c r="AZ1911" i="66"/>
  <c r="BF1569" i="66"/>
  <c r="BC1911" i="66"/>
  <c r="BD1569" i="66"/>
  <c r="BB1698" i="66"/>
  <c r="AY1698" i="66"/>
  <c r="BA1698" i="66"/>
  <c r="BE1753" i="66"/>
  <c r="BB1801" i="66"/>
  <c r="BD1524" i="66"/>
  <c r="BA1919" i="66"/>
  <c r="BA1864" i="66"/>
  <c r="BA1909" i="66"/>
  <c r="BD1753" i="66"/>
  <c r="BC1569" i="66"/>
  <c r="BC1894" i="66"/>
  <c r="BA1517" i="66"/>
  <c r="BB1753" i="66"/>
  <c r="AZ1719" i="66"/>
  <c r="AY1911" i="66"/>
  <c r="BF1524" i="66"/>
  <c r="BB1911" i="66"/>
  <c r="BC1698" i="66"/>
  <c r="BA1801" i="66"/>
  <c r="AY1524" i="66"/>
  <c r="AY1864" i="66"/>
  <c r="BD1911" i="66"/>
  <c r="BC1909" i="66"/>
  <c r="BC1753" i="66"/>
  <c r="BB1569" i="66"/>
  <c r="BF1517" i="66"/>
  <c r="BC1517" i="66"/>
  <c r="BE1569" i="66"/>
  <c r="BD1525" i="66"/>
  <c r="BF1801" i="66"/>
  <c r="BF1911" i="66"/>
  <c r="BF1864" i="66"/>
  <c r="BD1707" i="66"/>
  <c r="BE1721" i="66"/>
  <c r="AY1721" i="66"/>
  <c r="BA1721" i="66"/>
  <c r="AZ1721" i="66"/>
  <c r="BC1721" i="66"/>
  <c r="BD1721" i="66"/>
  <c r="BB1721" i="66"/>
  <c r="BF1721" i="66"/>
  <c r="BE1747" i="66"/>
  <c r="AY1846" i="66"/>
  <c r="BD1719" i="66"/>
  <c r="BC1707" i="66"/>
  <c r="BD1747" i="66"/>
  <c r="BB1736" i="66"/>
  <c r="BB1846" i="66"/>
  <c r="BD1846" i="66"/>
  <c r="BA1719" i="66"/>
  <c r="BE1707" i="66"/>
  <c r="BA1747" i="66"/>
  <c r="BB1707" i="66"/>
  <c r="AY1707" i="66"/>
  <c r="BF1747" i="66"/>
  <c r="BB1747" i="66"/>
  <c r="BA1707" i="66"/>
  <c r="AZ1747" i="66"/>
  <c r="AZ1707" i="66"/>
  <c r="BC1747" i="66"/>
  <c r="AY1985" i="66"/>
  <c r="BA1846" i="66"/>
  <c r="BB1864" i="66"/>
  <c r="AY1703" i="66"/>
  <c r="BD1560" i="66"/>
  <c r="AY1560" i="66"/>
  <c r="BE1560" i="66"/>
  <c r="AZ1560" i="66"/>
  <c r="BF1560" i="66"/>
  <c r="BC1560" i="66"/>
  <c r="BA1560" i="66"/>
  <c r="BB1560" i="66"/>
  <c r="AZ1738" i="66"/>
  <c r="BB1738" i="66"/>
  <c r="BF1738" i="66"/>
  <c r="BA1738" i="66"/>
  <c r="BC1738" i="66"/>
  <c r="BD1738" i="66"/>
  <c r="BE1738" i="66"/>
  <c r="AY1738" i="66"/>
  <c r="BD2000" i="66"/>
  <c r="BE2000" i="66"/>
  <c r="BB2000" i="66"/>
  <c r="BC2000" i="66"/>
  <c r="BF2000" i="66"/>
  <c r="AZ2000" i="66"/>
  <c r="BA2000" i="66"/>
  <c r="AY2000" i="66"/>
  <c r="BC1966" i="66"/>
  <c r="BF1966" i="66"/>
  <c r="BE1966" i="66"/>
  <c r="BA1966" i="66"/>
  <c r="BD1966" i="66"/>
  <c r="AY1966" i="66"/>
  <c r="AZ1966" i="66"/>
  <c r="BB1966" i="66"/>
  <c r="BB1805" i="66"/>
  <c r="BD1805" i="66"/>
  <c r="BC1805" i="66"/>
  <c r="AY1805" i="66"/>
  <c r="AZ1805" i="66"/>
  <c r="BA1805" i="66"/>
  <c r="BE1805" i="66"/>
  <c r="BF1805" i="66"/>
  <c r="BF1985" i="66"/>
  <c r="BD1771" i="66"/>
  <c r="AZ1771" i="66"/>
  <c r="AY1771" i="66"/>
  <c r="BC1771" i="66"/>
  <c r="BE1771" i="66"/>
  <c r="BA1771" i="66"/>
  <c r="BB1771" i="66"/>
  <c r="BF1771" i="66"/>
  <c r="BE1525" i="66"/>
  <c r="BA1985" i="66"/>
  <c r="BF1659" i="66"/>
  <c r="BB1659" i="66"/>
  <c r="BE1659" i="66"/>
  <c r="BA1659" i="66"/>
  <c r="BC1659" i="66"/>
  <c r="AY1659" i="66"/>
  <c r="AZ1659" i="66"/>
  <c r="BD1659" i="66"/>
  <c r="BB1832" i="66"/>
  <c r="AZ1832" i="66"/>
  <c r="BC1832" i="66"/>
  <c r="BF1832" i="66"/>
  <c r="BD1832" i="66"/>
  <c r="BA1832" i="66"/>
  <c r="AY1832" i="66"/>
  <c r="BE1832" i="66"/>
  <c r="BC1763" i="66"/>
  <c r="BD1763" i="66"/>
  <c r="AZ1763" i="66"/>
  <c r="BA1763" i="66"/>
  <c r="AY1763" i="66"/>
  <c r="BE1763" i="66"/>
  <c r="BF1763" i="66"/>
  <c r="BB1763" i="66"/>
  <c r="AZ1581" i="66"/>
  <c r="BA1581" i="66"/>
  <c r="AY1581" i="66"/>
  <c r="BC1581" i="66"/>
  <c r="BD1581" i="66"/>
  <c r="BE1581" i="66"/>
  <c r="BF1581" i="66"/>
  <c r="BB1581" i="66"/>
  <c r="BA1997" i="66"/>
  <c r="BC1997" i="66"/>
  <c r="BD1997" i="66"/>
  <c r="AZ1997" i="66"/>
  <c r="BB1997" i="66"/>
  <c r="BE1997" i="66"/>
  <c r="BF1997" i="66"/>
  <c r="AY1997" i="66"/>
  <c r="BB1525" i="66"/>
  <c r="BB1703" i="66"/>
  <c r="BC1985" i="66"/>
  <c r="BC1573" i="66"/>
  <c r="BF1573" i="66"/>
  <c r="BD1573" i="66"/>
  <c r="BE1573" i="66"/>
  <c r="AY1573" i="66"/>
  <c r="AZ1573" i="66"/>
  <c r="BA1573" i="66"/>
  <c r="BB1573" i="66"/>
  <c r="BA1703" i="66"/>
  <c r="BA1837" i="66"/>
  <c r="BF1837" i="66"/>
  <c r="BE1837" i="66"/>
  <c r="AY1837" i="66"/>
  <c r="AZ1837" i="66"/>
  <c r="BB1837" i="66"/>
  <c r="BD1837" i="66"/>
  <c r="BC1837" i="66"/>
  <c r="AZ1525" i="66"/>
  <c r="BF1525" i="66"/>
  <c r="BC1846" i="66"/>
  <c r="BB1985" i="66"/>
  <c r="BB1553" i="66"/>
  <c r="BF1553" i="66"/>
  <c r="BA1553" i="66"/>
  <c r="AZ1553" i="66"/>
  <c r="BE1553" i="66"/>
  <c r="BC1553" i="66"/>
  <c r="AY1553" i="66"/>
  <c r="BD1553" i="66"/>
  <c r="BF1531" i="66"/>
  <c r="AY1531" i="66"/>
  <c r="BD1531" i="66"/>
  <c r="AZ1531" i="66"/>
  <c r="BB1531" i="66"/>
  <c r="BC1531" i="66"/>
  <c r="BA1531" i="66"/>
  <c r="BE1531" i="66"/>
  <c r="BA1525" i="66"/>
  <c r="AZ1846" i="66"/>
  <c r="BE1703" i="66"/>
  <c r="BE1985" i="66"/>
  <c r="BB1916" i="66"/>
  <c r="AY1916" i="66"/>
  <c r="BA1916" i="66"/>
  <c r="BE1916" i="66"/>
  <c r="BF1916" i="66"/>
  <c r="BC1916" i="66"/>
  <c r="BD1916" i="66"/>
  <c r="AZ1916" i="66"/>
  <c r="BF1846" i="66"/>
  <c r="BD1703" i="66"/>
  <c r="BF1703" i="66"/>
  <c r="AZ1550" i="66"/>
  <c r="BC1550" i="66"/>
  <c r="BE1550" i="66"/>
  <c r="BD1550" i="66"/>
  <c r="AY1550" i="66"/>
  <c r="BA1550" i="66"/>
  <c r="BB1550" i="66"/>
  <c r="BF1550" i="66"/>
  <c r="BA1894" i="66"/>
  <c r="AZ1894" i="66"/>
  <c r="BB1894" i="66"/>
  <c r="BD1894" i="66"/>
  <c r="BF1894" i="66"/>
  <c r="BE1894" i="66"/>
  <c r="AY1894" i="66"/>
  <c r="AZ1985" i="66"/>
  <c r="AY1684" i="66"/>
  <c r="BC1684" i="66"/>
  <c r="BE1684" i="66"/>
  <c r="AZ1684" i="66"/>
  <c r="BB1684" i="66"/>
  <c r="BD1684" i="66"/>
  <c r="BA1684" i="66"/>
  <c r="BF1684" i="66"/>
  <c r="AY1726" i="66"/>
  <c r="AZ1726" i="66"/>
  <c r="BA1726" i="66"/>
  <c r="BC1726" i="66"/>
  <c r="BF1726" i="66"/>
  <c r="BB1726" i="66"/>
  <c r="BD1726" i="66"/>
  <c r="BE1726" i="66"/>
  <c r="AZ1703" i="66"/>
  <c r="BB1812" i="66"/>
  <c r="BD1812" i="66"/>
  <c r="AZ1812" i="66"/>
  <c r="BF1812" i="66"/>
  <c r="AY1812" i="66"/>
  <c r="BA1812" i="66"/>
  <c r="BE1812" i="66"/>
  <c r="BC1812" i="66"/>
  <c r="BF1689" i="66"/>
  <c r="BD1689" i="66"/>
  <c r="BE1689" i="66"/>
  <c r="AY1689" i="66"/>
  <c r="AZ1689" i="66"/>
  <c r="BC1689" i="66"/>
  <c r="BA1689" i="66"/>
  <c r="BB1689" i="66"/>
  <c r="AY1999" i="66"/>
  <c r="BA1999" i="66"/>
  <c r="BB1999" i="66"/>
  <c r="AZ1999" i="66"/>
  <c r="BE1999" i="66"/>
  <c r="BF1999" i="66"/>
  <c r="BD1999" i="66"/>
  <c r="BC1999" i="66"/>
  <c r="AY1855" i="66"/>
  <c r="BC1855" i="66"/>
  <c r="BD1855" i="66"/>
  <c r="AZ1855" i="66"/>
  <c r="BA1855" i="66"/>
  <c r="BB1855" i="66"/>
  <c r="BE1855" i="66"/>
  <c r="BF1855" i="66"/>
  <c r="BA1946" i="66"/>
  <c r="AZ1946" i="66"/>
  <c r="BB1946" i="66"/>
  <c r="BD1946" i="66"/>
  <c r="AY1946" i="66"/>
  <c r="BF1946" i="66"/>
  <c r="BC1946" i="66"/>
  <c r="BE1946" i="66"/>
  <c r="BE1589" i="66"/>
  <c r="BF1589" i="66"/>
  <c r="AY1589" i="66"/>
  <c r="AZ1589" i="66"/>
  <c r="BA1589" i="66"/>
  <c r="BC1589" i="66"/>
  <c r="BB1589" i="66"/>
  <c r="BD1589" i="66"/>
  <c r="AY1936" i="66"/>
  <c r="BC1936" i="66"/>
  <c r="BD1936" i="66"/>
  <c r="BB1936" i="66"/>
  <c r="BE1936" i="66"/>
  <c r="BF1936" i="66"/>
  <c r="BA1936" i="66"/>
  <c r="AZ1936" i="66"/>
  <c r="AY1678" i="66"/>
  <c r="AZ1678" i="66"/>
  <c r="BC1678" i="66"/>
  <c r="BD1678" i="66"/>
  <c r="BF1678" i="66"/>
  <c r="BE1678" i="66"/>
  <c r="BA1678" i="66"/>
  <c r="BB1678" i="66"/>
  <c r="AZ1913" i="66"/>
  <c r="BA1913" i="66"/>
  <c r="BB1913" i="66"/>
  <c r="BF1913" i="66"/>
  <c r="AY1913" i="66"/>
  <c r="BD1913" i="66"/>
  <c r="BE1913" i="66"/>
  <c r="BC1913" i="66"/>
  <c r="BB1815" i="66"/>
  <c r="BC1815" i="66"/>
  <c r="BF1815" i="66"/>
  <c r="AY1815" i="66"/>
  <c r="BD1815" i="66"/>
  <c r="BA1815" i="66"/>
  <c r="BE1815" i="66"/>
  <c r="AZ1815" i="66"/>
  <c r="AZ1941" i="66"/>
  <c r="AY1941" i="66"/>
  <c r="BA1941" i="66"/>
  <c r="BB1941" i="66"/>
  <c r="BD1941" i="66"/>
  <c r="BC1941" i="66"/>
  <c r="BF1941" i="66"/>
  <c r="BE1941" i="66"/>
  <c r="BF1584" i="66"/>
  <c r="BB1584" i="66"/>
  <c r="BC1584" i="66"/>
  <c r="BD1584" i="66"/>
  <c r="BA1584" i="66"/>
  <c r="BE1584" i="66"/>
  <c r="AZ1584" i="66"/>
  <c r="AY1584" i="66"/>
  <c r="BC1754" i="66"/>
  <c r="BD1754" i="66"/>
  <c r="AY1754" i="66"/>
  <c r="BF1754" i="66"/>
  <c r="BA1754" i="66"/>
  <c r="BB1754" i="66"/>
  <c r="AZ1754" i="66"/>
  <c r="BE1754" i="66"/>
  <c r="BC1643" i="66"/>
  <c r="BD1643" i="66"/>
  <c r="BA1643" i="66"/>
  <c r="BB1643" i="66"/>
  <c r="AY1643" i="66"/>
  <c r="AZ1643" i="66"/>
  <c r="BE1643" i="66"/>
  <c r="BF1643" i="66"/>
  <c r="BC1686" i="66"/>
  <c r="BD1686" i="66"/>
  <c r="AY1686" i="66"/>
  <c r="BA1686" i="66"/>
  <c r="BF1686" i="66"/>
  <c r="BE1686" i="66"/>
  <c r="AZ1686" i="66"/>
  <c r="BB1686" i="66"/>
  <c r="BE1830" i="66"/>
  <c r="BF1830" i="66"/>
  <c r="AZ1830" i="66"/>
  <c r="BA1830" i="66"/>
  <c r="BD1830" i="66"/>
  <c r="BC1830" i="66"/>
  <c r="AY1830" i="66"/>
  <c r="BB1830" i="66"/>
  <c r="BB1681" i="66"/>
  <c r="BC1681" i="66"/>
  <c r="BA1681" i="66"/>
  <c r="BD1681" i="66"/>
  <c r="AZ1681" i="66"/>
  <c r="BE1681" i="66"/>
  <c r="BF1681" i="66"/>
  <c r="AY1681" i="66"/>
  <c r="BB1657" i="66"/>
  <c r="BC1657" i="66"/>
  <c r="AY1657" i="66"/>
  <c r="AZ1657" i="66"/>
  <c r="BA1657" i="66"/>
  <c r="BF1657" i="66"/>
  <c r="BD1657" i="66"/>
  <c r="BE1657" i="66"/>
  <c r="AY1697" i="66"/>
  <c r="AZ1697" i="66"/>
  <c r="BA1697" i="66"/>
  <c r="BC1697" i="66"/>
  <c r="BB1697" i="66"/>
  <c r="BE1697" i="66"/>
  <c r="BD1697" i="66"/>
  <c r="BF1697" i="66"/>
  <c r="AY1685" i="66"/>
  <c r="BA1685" i="66"/>
  <c r="BD1685" i="66"/>
  <c r="BC1685" i="66"/>
  <c r="BE1685" i="66"/>
  <c r="BF1685" i="66"/>
  <c r="AZ1685" i="66"/>
  <c r="BB1685" i="66"/>
  <c r="BD1620" i="66"/>
  <c r="BE1620" i="66"/>
  <c r="BF1620" i="66"/>
  <c r="BA1620" i="66"/>
  <c r="BB1620" i="66"/>
  <c r="AY1620" i="66"/>
  <c r="AZ1620" i="66"/>
  <c r="BC1620" i="66"/>
  <c r="BF1962" i="66"/>
  <c r="AZ1962" i="66"/>
  <c r="AY1962" i="66"/>
  <c r="BC1962" i="66"/>
  <c r="BA1962" i="66"/>
  <c r="BB1962" i="66"/>
  <c r="BE1962" i="66"/>
  <c r="BD1962" i="66"/>
  <c r="AY1843" i="66"/>
  <c r="BF1843" i="66"/>
  <c r="AZ1843" i="66"/>
  <c r="BA1843" i="66"/>
  <c r="BD1843" i="66"/>
  <c r="BE1843" i="66"/>
  <c r="BB1843" i="66"/>
  <c r="BC1843" i="66"/>
  <c r="AY1630" i="66"/>
  <c r="AZ1630" i="66"/>
  <c r="BA1630" i="66"/>
  <c r="BD1630" i="66"/>
  <c r="BB1630" i="66"/>
  <c r="BF1630" i="66"/>
  <c r="BC1630" i="66"/>
  <c r="BE1630" i="66"/>
  <c r="BB1839" i="66"/>
  <c r="BC1839" i="66"/>
  <c r="BA1839" i="66"/>
  <c r="BE1839" i="66"/>
  <c r="BF1839" i="66"/>
  <c r="AZ1839" i="66"/>
  <c r="AY1839" i="66"/>
  <c r="BD1839" i="66"/>
  <c r="AY1575" i="66"/>
  <c r="AZ1575" i="66"/>
  <c r="BA1575" i="66"/>
  <c r="BC1575" i="66"/>
  <c r="BB1575" i="66"/>
  <c r="BD1575" i="66"/>
  <c r="BF1575" i="66"/>
  <c r="BE1575" i="66"/>
  <c r="BB1851" i="66"/>
  <c r="BC1851" i="66"/>
  <c r="AY1851" i="66"/>
  <c r="AZ1851" i="66"/>
  <c r="BE1851" i="66"/>
  <c r="BF1851" i="66"/>
  <c r="BD1851" i="66"/>
  <c r="BA1851" i="66"/>
  <c r="AY1614" i="66"/>
  <c r="AZ1614" i="66"/>
  <c r="BF1614" i="66"/>
  <c r="BC1614" i="66"/>
  <c r="BD1614" i="66"/>
  <c r="BA1614" i="66"/>
  <c r="BB1614" i="66"/>
  <c r="BE1614" i="66"/>
  <c r="BC1527" i="66"/>
  <c r="BD1527" i="66"/>
  <c r="BE1527" i="66"/>
  <c r="AZ1527" i="66"/>
  <c r="AY1527" i="66"/>
  <c r="BA1527" i="66"/>
  <c r="BB1527" i="66"/>
  <c r="BF1527" i="66"/>
  <c r="BE1933" i="66"/>
  <c r="BA1933" i="66"/>
  <c r="BC1933" i="66"/>
  <c r="BD1933" i="66"/>
  <c r="AY1933" i="66"/>
  <c r="AZ1933" i="66"/>
  <c r="BB1933" i="66"/>
  <c r="BF1933" i="66"/>
  <c r="BD1658" i="66"/>
  <c r="BE1658" i="66"/>
  <c r="BF1658" i="66"/>
  <c r="BA1658" i="66"/>
  <c r="AY1658" i="66"/>
  <c r="BB1658" i="66"/>
  <c r="AZ1658" i="66"/>
  <c r="BC1658" i="66"/>
  <c r="BC1650" i="66"/>
  <c r="BD1650" i="66"/>
  <c r="BA1650" i="66"/>
  <c r="AZ1650" i="66"/>
  <c r="BE1650" i="66"/>
  <c r="BF1650" i="66"/>
  <c r="AY1650" i="66"/>
  <c r="BB1650" i="66"/>
  <c r="BB1954" i="66"/>
  <c r="AY1954" i="66"/>
  <c r="AZ1954" i="66"/>
  <c r="BE1954" i="66"/>
  <c r="BF1954" i="66"/>
  <c r="BA1954" i="66"/>
  <c r="BC1954" i="66"/>
  <c r="BD1954" i="66"/>
  <c r="AY1537" i="66"/>
  <c r="BB1537" i="66"/>
  <c r="BC1537" i="66"/>
  <c r="AZ1537" i="66"/>
  <c r="BA1537" i="66"/>
  <c r="BD1537" i="66"/>
  <c r="BE1537" i="66"/>
  <c r="BF1537" i="66"/>
  <c r="BD1691" i="66"/>
  <c r="BE1691" i="66"/>
  <c r="AY1691" i="66"/>
  <c r="AZ1691" i="66"/>
  <c r="BC1691" i="66"/>
  <c r="BA1691" i="66"/>
  <c r="BB1691" i="66"/>
  <c r="BF1691" i="66"/>
  <c r="BB1598" i="66"/>
  <c r="BC1598" i="66"/>
  <c r="BD1598" i="66"/>
  <c r="AZ1598" i="66"/>
  <c r="BA1598" i="66"/>
  <c r="BE1598" i="66"/>
  <c r="BF1598" i="66"/>
  <c r="AY1598" i="66"/>
  <c r="BD1586" i="66"/>
  <c r="BE1586" i="66"/>
  <c r="AY1586" i="66"/>
  <c r="AZ1586" i="66"/>
  <c r="BF1586" i="66"/>
  <c r="BC1586" i="66"/>
  <c r="BA1586" i="66"/>
  <c r="BB1586" i="66"/>
  <c r="AY1552" i="66"/>
  <c r="AZ1552" i="66"/>
  <c r="BB1552" i="66"/>
  <c r="BC1552" i="66"/>
  <c r="BE1552" i="66"/>
  <c r="BF1552" i="66"/>
  <c r="BD1552" i="66"/>
  <c r="BA1552" i="66"/>
  <c r="AY1920" i="66"/>
  <c r="AZ1920" i="66"/>
  <c r="BD1920" i="66"/>
  <c r="BB1920" i="66"/>
  <c r="BC1920" i="66"/>
  <c r="BA1920" i="66"/>
  <c r="BF1920" i="66"/>
  <c r="BE1920" i="66"/>
  <c r="BF1530" i="66"/>
  <c r="BE1530" i="66"/>
  <c r="BD1530" i="66"/>
  <c r="AY1530" i="66"/>
  <c r="AZ1530" i="66"/>
  <c r="BA1530" i="66"/>
  <c r="BB1530" i="66"/>
  <c r="BC1530" i="66"/>
  <c r="AZ1829" i="66"/>
  <c r="BA1829" i="66"/>
  <c r="BD1829" i="66"/>
  <c r="BC1829" i="66"/>
  <c r="BB1829" i="66"/>
  <c r="BE1829" i="66"/>
  <c r="AY1829" i="66"/>
  <c r="BF1829" i="66"/>
  <c r="AY1559" i="66"/>
  <c r="BF1559" i="66"/>
  <c r="BD1559" i="66"/>
  <c r="BE1559" i="66"/>
  <c r="BB1559" i="66"/>
  <c r="BC1559" i="66"/>
  <c r="AZ1559" i="66"/>
  <c r="BA1559" i="66"/>
  <c r="BC1968" i="66"/>
  <c r="AZ1968" i="66"/>
  <c r="BA1968" i="66"/>
  <c r="AY1968" i="66"/>
  <c r="BE1968" i="66"/>
  <c r="BF1968" i="66"/>
  <c r="BD1968" i="66"/>
  <c r="BB1968" i="66"/>
  <c r="BA1645" i="66"/>
  <c r="BB1645" i="66"/>
  <c r="BF1645" i="66"/>
  <c r="BC1645" i="66"/>
  <c r="AY1645" i="66"/>
  <c r="AZ1645" i="66"/>
  <c r="BD1645" i="66"/>
  <c r="BE1645" i="66"/>
  <c r="BE1625" i="66"/>
  <c r="BF1625" i="66"/>
  <c r="AY1625" i="66"/>
  <c r="AZ1625" i="66"/>
  <c r="BB1625" i="66"/>
  <c r="BC1625" i="66"/>
  <c r="BA1625" i="66"/>
  <c r="BD1625" i="66"/>
  <c r="BE1672" i="66"/>
  <c r="BF1672" i="66"/>
  <c r="BA1672" i="66"/>
  <c r="BB1672" i="66"/>
  <c r="AY1672" i="66"/>
  <c r="BD1672" i="66"/>
  <c r="AZ1672" i="66"/>
  <c r="BC1672" i="66"/>
  <c r="BC1935" i="66"/>
  <c r="BF1935" i="66"/>
  <c r="AY1935" i="66"/>
  <c r="AZ1935" i="66"/>
  <c r="BA1935" i="66"/>
  <c r="BD1935" i="66"/>
  <c r="BB1935" i="66"/>
  <c r="BE1935" i="66"/>
  <c r="BE1878" i="66"/>
  <c r="BF1878" i="66"/>
  <c r="BD1878" i="66"/>
  <c r="BA1878" i="66"/>
  <c r="BB1878" i="66"/>
  <c r="AY1878" i="66"/>
  <c r="AZ1878" i="66"/>
  <c r="BC1878" i="66"/>
  <c r="AY1850" i="66"/>
  <c r="BD1850" i="66"/>
  <c r="BE1850" i="66"/>
  <c r="BF1850" i="66"/>
  <c r="BC1850" i="66"/>
  <c r="AZ1850" i="66"/>
  <c r="BA1850" i="66"/>
  <c r="BB1850" i="66"/>
  <c r="BF1823" i="66"/>
  <c r="BA1823" i="66"/>
  <c r="BB1823" i="66"/>
  <c r="BD1823" i="66"/>
  <c r="BE1823" i="66"/>
  <c r="AY1823" i="66"/>
  <c r="AZ1823" i="66"/>
  <c r="BC1823" i="66"/>
  <c r="BC1603" i="66"/>
  <c r="BD1603" i="66"/>
  <c r="BE1603" i="66"/>
  <c r="BA1603" i="66"/>
  <c r="BB1603" i="66"/>
  <c r="BF1603" i="66"/>
  <c r="AY1603" i="66"/>
  <c r="AZ1603" i="66"/>
  <c r="BB1749" i="66"/>
  <c r="BC1749" i="66"/>
  <c r="AZ1749" i="66"/>
  <c r="AY1749" i="66"/>
  <c r="BF1749" i="66"/>
  <c r="BE1749" i="66"/>
  <c r="BA1749" i="66"/>
  <c r="BD1749" i="66"/>
  <c r="BA1535" i="66"/>
  <c r="AY1535" i="66"/>
  <c r="AZ1535" i="66"/>
  <c r="BB1535" i="66"/>
  <c r="BE1535" i="66"/>
  <c r="BF1535" i="66"/>
  <c r="BC1535" i="66"/>
  <c r="BD1535" i="66"/>
  <c r="BD1596" i="66"/>
  <c r="BE1596" i="66"/>
  <c r="BF1596" i="66"/>
  <c r="BA1596" i="66"/>
  <c r="BB1596" i="66"/>
  <c r="BC1596" i="66"/>
  <c r="AY1596" i="66"/>
  <c r="AZ1596" i="66"/>
  <c r="BA1987" i="66"/>
  <c r="BB1987" i="66"/>
  <c r="AY1987" i="66"/>
  <c r="AZ1987" i="66"/>
  <c r="BF1987" i="66"/>
  <c r="BC1987" i="66"/>
  <c r="BD1987" i="66"/>
  <c r="BE1987" i="66"/>
  <c r="AZ1683" i="66"/>
  <c r="BA1683" i="66"/>
  <c r="BC1683" i="66"/>
  <c r="BD1683" i="66"/>
  <c r="AY1683" i="66"/>
  <c r="BF1683" i="66"/>
  <c r="BB1683" i="66"/>
  <c r="BE1683" i="66"/>
  <c r="BD1715" i="66"/>
  <c r="BE1715" i="66"/>
  <c r="BF1715" i="66"/>
  <c r="BC1715" i="66"/>
  <c r="AZ1715" i="66"/>
  <c r="BA1715" i="66"/>
  <c r="AY1715" i="66"/>
  <c r="BB1715" i="66"/>
  <c r="AY1972" i="66"/>
  <c r="BB1972" i="66"/>
  <c r="BE1972" i="66"/>
  <c r="AZ1972" i="66"/>
  <c r="BA1972" i="66"/>
  <c r="BD1972" i="66"/>
  <c r="BC1972" i="66"/>
  <c r="BF1972" i="66"/>
  <c r="AY1903" i="66"/>
  <c r="BB1903" i="66"/>
  <c r="BA1903" i="66"/>
  <c r="BE1903" i="66"/>
  <c r="BC1903" i="66"/>
  <c r="AZ1903" i="66"/>
  <c r="BF1903" i="66"/>
  <c r="BD1903" i="66"/>
  <c r="BE1539" i="66"/>
  <c r="BF1539" i="66"/>
  <c r="BB1539" i="66"/>
  <c r="BC1539" i="66"/>
  <c r="BA1539" i="66"/>
  <c r="BD1539" i="66"/>
  <c r="AZ1539" i="66"/>
  <c r="AY1539" i="66"/>
  <c r="AY1609" i="66"/>
  <c r="BF1609" i="66"/>
  <c r="BC1609" i="66"/>
  <c r="BD1609" i="66"/>
  <c r="BE1609" i="66"/>
  <c r="BA1609" i="66"/>
  <c r="AZ1609" i="66"/>
  <c r="BB1609" i="66"/>
  <c r="AY1917" i="66"/>
  <c r="BD1917" i="66"/>
  <c r="AZ1917" i="66"/>
  <c r="BF1917" i="66"/>
  <c r="BA1917" i="66"/>
  <c r="BB1917" i="66"/>
  <c r="BE1917" i="66"/>
  <c r="BC1917" i="66"/>
  <c r="BD1777" i="66"/>
  <c r="BE1777" i="66"/>
  <c r="BC1777" i="66"/>
  <c r="AY1777" i="66"/>
  <c r="BF1777" i="66"/>
  <c r="BA1777" i="66"/>
  <c r="BB1777" i="66"/>
  <c r="AZ1777" i="66"/>
  <c r="BF1542" i="66"/>
  <c r="BC1542" i="66"/>
  <c r="BD1542" i="66"/>
  <c r="BE1542" i="66"/>
  <c r="AY1542" i="66"/>
  <c r="AZ1542" i="66"/>
  <c r="BA1542" i="66"/>
  <c r="BB1542" i="66"/>
  <c r="BD1897" i="66"/>
  <c r="BE1897" i="66"/>
  <c r="BA1897" i="66"/>
  <c r="BB1897" i="66"/>
  <c r="BF1897" i="66"/>
  <c r="AZ1897" i="66"/>
  <c r="BC1897" i="66"/>
  <c r="AY1897" i="66"/>
  <c r="BA1924" i="66"/>
  <c r="BD1924" i="66"/>
  <c r="BB1924" i="66"/>
  <c r="BC1924" i="66"/>
  <c r="BE1924" i="66"/>
  <c r="BF1924" i="66"/>
  <c r="AY1924" i="66"/>
  <c r="AZ1924" i="66"/>
  <c r="AZ1647" i="66"/>
  <c r="BA1647" i="66"/>
  <c r="BC1647" i="66"/>
  <c r="BD1647" i="66"/>
  <c r="BB1647" i="66"/>
  <c r="BE1647" i="66"/>
  <c r="BF1647" i="66"/>
  <c r="AY1647" i="66"/>
  <c r="BD1655" i="66"/>
  <c r="BE1655" i="66"/>
  <c r="AY1655" i="66"/>
  <c r="BA1655" i="66"/>
  <c r="BB1655" i="66"/>
  <c r="BF1655" i="66"/>
  <c r="AZ1655" i="66"/>
  <c r="BC1655" i="66"/>
  <c r="AZ1600" i="66"/>
  <c r="BA1600" i="66"/>
  <c r="BB1600" i="66"/>
  <c r="BD1600" i="66"/>
  <c r="BE1600" i="66"/>
  <c r="BF1600" i="66"/>
  <c r="BC1600" i="66"/>
  <c r="AY1600" i="66"/>
  <c r="AY1649" i="66"/>
  <c r="AZ1649" i="66"/>
  <c r="BC1649" i="66"/>
  <c r="BE1649" i="66"/>
  <c r="BA1649" i="66"/>
  <c r="BB1649" i="66"/>
  <c r="BF1649" i="66"/>
  <c r="BD1649" i="66"/>
  <c r="AZ1797" i="66"/>
  <c r="AY1797" i="66"/>
  <c r="BC1797" i="66"/>
  <c r="BD1797" i="66"/>
  <c r="BA1797" i="66"/>
  <c r="BB1797" i="66"/>
  <c r="BE1797" i="66"/>
  <c r="BF1797" i="66"/>
  <c r="BE1902" i="66"/>
  <c r="BF1902" i="66"/>
  <c r="AZ1902" i="66"/>
  <c r="AY1902" i="66"/>
  <c r="BB1902" i="66"/>
  <c r="BA1902" i="66"/>
  <c r="BC1902" i="66"/>
  <c r="BD1902" i="66"/>
  <c r="BE1866" i="66"/>
  <c r="BF1866" i="66"/>
  <c r="AZ1866" i="66"/>
  <c r="AY1866" i="66"/>
  <c r="BA1866" i="66"/>
  <c r="BD1866" i="66"/>
  <c r="BC1866" i="66"/>
  <c r="BB1866" i="66"/>
  <c r="AY1547" i="66"/>
  <c r="BD1547" i="66"/>
  <c r="BE1547" i="66"/>
  <c r="BF1547" i="66"/>
  <c r="AZ1547" i="66"/>
  <c r="BA1547" i="66"/>
  <c r="BB1547" i="66"/>
  <c r="BC1547" i="66"/>
  <c r="BF1895" i="66"/>
  <c r="BA1895" i="66"/>
  <c r="AY1895" i="66"/>
  <c r="AZ1895" i="66"/>
  <c r="BB1895" i="66"/>
  <c r="BC1895" i="66"/>
  <c r="BE1895" i="66"/>
  <c r="BD1895" i="66"/>
  <c r="BD1885" i="66"/>
  <c r="BE1885" i="66"/>
  <c r="AY1885" i="66"/>
  <c r="AZ1885" i="66"/>
  <c r="BC1885" i="66"/>
  <c r="BB1885" i="66"/>
  <c r="BF1885" i="66"/>
  <c r="BA1885" i="66"/>
  <c r="AY1788" i="66"/>
  <c r="AZ1788" i="66"/>
  <c r="BD1788" i="66"/>
  <c r="BC1788" i="66"/>
  <c r="BA1788" i="66"/>
  <c r="BB1788" i="66"/>
  <c r="BE1788" i="66"/>
  <c r="BF1788" i="66"/>
  <c r="AY1602" i="66"/>
  <c r="AZ1602" i="66"/>
  <c r="BF1602" i="66"/>
  <c r="BD1602" i="66"/>
  <c r="BB1602" i="66"/>
  <c r="BC1602" i="66"/>
  <c r="BA1602" i="66"/>
  <c r="BE1602" i="66"/>
  <c r="BB1779" i="66"/>
  <c r="BC1779" i="66"/>
  <c r="BF1779" i="66"/>
  <c r="AY1779" i="66"/>
  <c r="BD1779" i="66"/>
  <c r="BE1779" i="66"/>
  <c r="BA1779" i="66"/>
  <c r="AZ1779" i="66"/>
  <c r="AY1582" i="66"/>
  <c r="AZ1582" i="66"/>
  <c r="BA1582" i="66"/>
  <c r="BD1582" i="66"/>
  <c r="BE1582" i="66"/>
  <c r="BF1582" i="66"/>
  <c r="BB1582" i="66"/>
  <c r="BC1582" i="66"/>
  <c r="AY1879" i="66"/>
  <c r="BF1879" i="66"/>
  <c r="BC1879" i="66"/>
  <c r="BD1879" i="66"/>
  <c r="BE1879" i="66"/>
  <c r="BB1879" i="66"/>
  <c r="AZ1879" i="66"/>
  <c r="BA1879" i="66"/>
  <c r="BF1716" i="66"/>
  <c r="BA1716" i="66"/>
  <c r="BB1716" i="66"/>
  <c r="AY1716" i="66"/>
  <c r="BE1716" i="66"/>
  <c r="AZ1716" i="66"/>
  <c r="BD1716" i="66"/>
  <c r="BC1716" i="66"/>
  <c r="AY1770" i="66"/>
  <c r="BC1770" i="66"/>
  <c r="BB1770" i="66"/>
  <c r="BD1770" i="66"/>
  <c r="BE1770" i="66"/>
  <c r="BF1770" i="66"/>
  <c r="AZ1770" i="66"/>
  <c r="BA1770" i="66"/>
  <c r="AY1774" i="66"/>
  <c r="BD1774" i="66"/>
  <c r="BB1774" i="66"/>
  <c r="BF1774" i="66"/>
  <c r="BE1774" i="66"/>
  <c r="BA1774" i="66"/>
  <c r="AZ1774" i="66"/>
  <c r="BC1774" i="66"/>
  <c r="BE1708" i="66"/>
  <c r="BF1708" i="66"/>
  <c r="BA1708" i="66"/>
  <c r="BB1708" i="66"/>
  <c r="AZ1708" i="66"/>
  <c r="AY1708" i="66"/>
  <c r="BC1708" i="66"/>
  <c r="BD1708" i="66"/>
  <c r="BD1520" i="66"/>
  <c r="BE1520" i="66"/>
  <c r="BF1520" i="66"/>
  <c r="AZ1520" i="66"/>
  <c r="AY1520" i="66"/>
  <c r="BA1520" i="66"/>
  <c r="BC1520" i="66"/>
  <c r="BB1520" i="66"/>
  <c r="AY1884" i="66"/>
  <c r="AZ1884" i="66"/>
  <c r="BF1884" i="66"/>
  <c r="BD1884" i="66"/>
  <c r="BE1884" i="66"/>
  <c r="BC1884" i="66"/>
  <c r="BA1884" i="66"/>
  <c r="BB1884" i="66"/>
  <c r="BB1790" i="66"/>
  <c r="BE1790" i="66"/>
  <c r="BF1790" i="66"/>
  <c r="BD1790" i="66"/>
  <c r="AZ1790" i="66"/>
  <c r="BA1790" i="66"/>
  <c r="BC1790" i="66"/>
  <c r="AY1790" i="66"/>
  <c r="BB1704" i="66"/>
  <c r="BC1704" i="66"/>
  <c r="AZ1704" i="66"/>
  <c r="BA1704" i="66"/>
  <c r="BE1704" i="66"/>
  <c r="BD1704" i="66"/>
  <c r="AY1704" i="66"/>
  <c r="BF1704" i="66"/>
  <c r="AY1587" i="66"/>
  <c r="BC1587" i="66"/>
  <c r="AZ1587" i="66"/>
  <c r="BA1587" i="66"/>
  <c r="BF1587" i="66"/>
  <c r="BB1587" i="66"/>
  <c r="BD1587" i="66"/>
  <c r="BE1587" i="66"/>
  <c r="BC1959" i="66"/>
  <c r="AZ1959" i="66"/>
  <c r="BA1959" i="66"/>
  <c r="BD1959" i="66"/>
  <c r="AY1959" i="66"/>
  <c r="BB1959" i="66"/>
  <c r="BF1959" i="66"/>
  <c r="BE1959" i="66"/>
  <c r="BD2003" i="66"/>
  <c r="BE2003" i="66"/>
  <c r="BF2003" i="66"/>
  <c r="BC2003" i="66"/>
  <c r="BA2003" i="66"/>
  <c r="AZ2003" i="66"/>
  <c r="AY2003" i="66"/>
  <c r="BB2003" i="66"/>
  <c r="BF1701" i="66"/>
  <c r="AY1701" i="66"/>
  <c r="AZ1701" i="66"/>
  <c r="BC1701" i="66"/>
  <c r="BE1701" i="66"/>
  <c r="BD1701" i="66"/>
  <c r="BA1701" i="66"/>
  <c r="BB1701" i="66"/>
  <c r="BF1989" i="66"/>
  <c r="AZ1989" i="66"/>
  <c r="AY1989" i="66"/>
  <c r="BB1989" i="66"/>
  <c r="BC1989" i="66"/>
  <c r="BD1989" i="66"/>
  <c r="BE1989" i="66"/>
  <c r="BA1989" i="66"/>
  <c r="BE1546" i="66"/>
  <c r="BF1546" i="66"/>
  <c r="AY1546" i="66"/>
  <c r="AZ1546" i="66"/>
  <c r="BA1546" i="66"/>
  <c r="BB1546" i="66"/>
  <c r="BC1546" i="66"/>
  <c r="BD1546" i="66"/>
  <c r="AZ1616" i="66"/>
  <c r="BA1616" i="66"/>
  <c r="BB1616" i="66"/>
  <c r="AY1616" i="66"/>
  <c r="BE1616" i="66"/>
  <c r="BC1616" i="66"/>
  <c r="BD1616" i="66"/>
  <c r="BF1616" i="66"/>
  <c r="AY1556" i="66"/>
  <c r="AZ1556" i="66"/>
  <c r="BB1556" i="66"/>
  <c r="BC1556" i="66"/>
  <c r="BD1556" i="66"/>
  <c r="BA1556" i="66"/>
  <c r="BF1556" i="66"/>
  <c r="BE1556" i="66"/>
  <c r="BA1544" i="66"/>
  <c r="BB1544" i="66"/>
  <c r="BF1544" i="66"/>
  <c r="AY1544" i="66"/>
  <c r="AZ1544" i="66"/>
  <c r="BC1544" i="66"/>
  <c r="BD1544" i="66"/>
  <c r="BE1544" i="66"/>
  <c r="BA1768" i="66"/>
  <c r="AZ1768" i="66"/>
  <c r="BB1768" i="66"/>
  <c r="AY1768" i="66"/>
  <c r="BC1768" i="66"/>
  <c r="BF1768" i="66"/>
  <c r="BD1768" i="66"/>
  <c r="BE1768" i="66"/>
  <c r="AY1709" i="66"/>
  <c r="BC1709" i="66"/>
  <c r="BD1709" i="66"/>
  <c r="AZ1709" i="66"/>
  <c r="BA1709" i="66"/>
  <c r="BF1709" i="66"/>
  <c r="BE1709" i="66"/>
  <c r="BB1709" i="66"/>
  <c r="AY1690" i="66"/>
  <c r="AZ1690" i="66"/>
  <c r="BC1690" i="66"/>
  <c r="BE1690" i="66"/>
  <c r="BA1690" i="66"/>
  <c r="BB1690" i="66"/>
  <c r="BD1690" i="66"/>
  <c r="BF1690" i="66"/>
  <c r="AY1597" i="66"/>
  <c r="BF1597" i="66"/>
  <c r="BB1597" i="66"/>
  <c r="BC1597" i="66"/>
  <c r="BE1597" i="66"/>
  <c r="AZ1597" i="66"/>
  <c r="BA1597" i="66"/>
  <c r="BD1597" i="66"/>
  <c r="AY1723" i="66"/>
  <c r="AZ1723" i="66"/>
  <c r="BD1723" i="66"/>
  <c r="BE1723" i="66"/>
  <c r="BB1723" i="66"/>
  <c r="BA1723" i="66"/>
  <c r="BC1723" i="66"/>
  <c r="BF1723" i="66"/>
  <c r="BB1803" i="66"/>
  <c r="BC1803" i="66"/>
  <c r="AZ1803" i="66"/>
  <c r="BD1803" i="66"/>
  <c r="BA1803" i="66"/>
  <c r="BE1803" i="66"/>
  <c r="AY1803" i="66"/>
  <c r="BF1803" i="66"/>
  <c r="BE1660" i="66"/>
  <c r="BF1660" i="66"/>
  <c r="BA1660" i="66"/>
  <c r="BB1660" i="66"/>
  <c r="AZ1660" i="66"/>
  <c r="BC1660" i="66"/>
  <c r="AY1660" i="66"/>
  <c r="BD1660" i="66"/>
  <c r="BE1890" i="66"/>
  <c r="BF1890" i="66"/>
  <c r="BD1890" i="66"/>
  <c r="BB1890" i="66"/>
  <c r="BC1890" i="66"/>
  <c r="BA1890" i="66"/>
  <c r="AZ1890" i="66"/>
  <c r="AY1890" i="66"/>
  <c r="AZ1994" i="66"/>
  <c r="BA1994" i="66"/>
  <c r="AY1994" i="66"/>
  <c r="BB1994" i="66"/>
  <c r="BD1994" i="66"/>
  <c r="BC1994" i="66"/>
  <c r="BE1994" i="66"/>
  <c r="BF1994" i="66"/>
  <c r="AY1585" i="66"/>
  <c r="AZ1585" i="66"/>
  <c r="BF1585" i="66"/>
  <c r="BC1585" i="66"/>
  <c r="BD1585" i="66"/>
  <c r="BE1585" i="66"/>
  <c r="BA1585" i="66"/>
  <c r="BB1585" i="66"/>
  <c r="AY1831" i="66"/>
  <c r="BD1831" i="66"/>
  <c r="AZ1831" i="66"/>
  <c r="BC1831" i="66"/>
  <c r="BA1831" i="66"/>
  <c r="BB1831" i="66"/>
  <c r="BE1831" i="66"/>
  <c r="BF1831" i="66"/>
  <c r="BE1838" i="66"/>
  <c r="BC1838" i="66"/>
  <c r="BD1838" i="66"/>
  <c r="AZ1838" i="66"/>
  <c r="BA1838" i="66"/>
  <c r="BB1838" i="66"/>
  <c r="BF1838" i="66"/>
  <c r="AY1838" i="66"/>
  <c r="BF1835" i="66"/>
  <c r="BE1835" i="66"/>
  <c r="BC1835" i="66"/>
  <c r="BD1835" i="66"/>
  <c r="AY1835" i="66"/>
  <c r="BB1835" i="66"/>
  <c r="AZ1835" i="66"/>
  <c r="BA1835" i="66"/>
  <c r="AY1728" i="66"/>
  <c r="BE1728" i="66"/>
  <c r="BF1728" i="66"/>
  <c r="AZ1728" i="66"/>
  <c r="BA1728" i="66"/>
  <c r="BB1728" i="66"/>
  <c r="BD1728" i="66"/>
  <c r="BC1728" i="66"/>
  <c r="BB1610" i="66"/>
  <c r="BC1610" i="66"/>
  <c r="BD1610" i="66"/>
  <c r="AZ1610" i="66"/>
  <c r="BA1610" i="66"/>
  <c r="BE1610" i="66"/>
  <c r="BF1610" i="66"/>
  <c r="AY1610" i="66"/>
  <c r="AZ1588" i="66"/>
  <c r="BA1588" i="66"/>
  <c r="BB1588" i="66"/>
  <c r="BD1588" i="66"/>
  <c r="BE1588" i="66"/>
  <c r="BF1588" i="66"/>
  <c r="AY1588" i="66"/>
  <c r="BC1588" i="66"/>
  <c r="BE1874" i="66"/>
  <c r="AY1874" i="66"/>
  <c r="BB1874" i="66"/>
  <c r="BF1874" i="66"/>
  <c r="BA1874" i="66"/>
  <c r="BC1874" i="66"/>
  <c r="BD1874" i="66"/>
  <c r="AZ1874" i="66"/>
  <c r="BC1856" i="66"/>
  <c r="BD1856" i="66"/>
  <c r="AZ1856" i="66"/>
  <c r="BB1856" i="66"/>
  <c r="BA1856" i="66"/>
  <c r="BE1856" i="66"/>
  <c r="AY1856" i="66"/>
  <c r="BF1856" i="66"/>
  <c r="BA1750" i="66"/>
  <c r="BB1750" i="66"/>
  <c r="AZ1750" i="66"/>
  <c r="BF1750" i="66"/>
  <c r="BC1750" i="66"/>
  <c r="BD1750" i="66"/>
  <c r="BE1750" i="66"/>
  <c r="AY1750" i="66"/>
  <c r="BA1870" i="66"/>
  <c r="BB1870" i="66"/>
  <c r="BC1870" i="66"/>
  <c r="BD1870" i="66"/>
  <c r="BE1870" i="66"/>
  <c r="BF1870" i="66"/>
  <c r="AY1870" i="66"/>
  <c r="AZ1870" i="66"/>
  <c r="BD1809" i="66"/>
  <c r="BB1809" i="66"/>
  <c r="AZ1809" i="66"/>
  <c r="BA1809" i="66"/>
  <c r="BF1809" i="66"/>
  <c r="BC1809" i="66"/>
  <c r="AY1809" i="66"/>
  <c r="BE1809" i="66"/>
  <c r="AZ1853" i="66"/>
  <c r="BA1853" i="66"/>
  <c r="BF1853" i="66"/>
  <c r="BB1853" i="66"/>
  <c r="BC1853" i="66"/>
  <c r="BD1853" i="66"/>
  <c r="AY1853" i="66"/>
  <c r="BE1853" i="66"/>
  <c r="AY1590" i="66"/>
  <c r="AZ1590" i="66"/>
  <c r="BF1590" i="66"/>
  <c r="BD1590" i="66"/>
  <c r="BE1590" i="66"/>
  <c r="BA1590" i="66"/>
  <c r="BB1590" i="66"/>
  <c r="BC1590" i="66"/>
  <c r="AY1651" i="66"/>
  <c r="AZ1651" i="66"/>
  <c r="BA1651" i="66"/>
  <c r="BE1651" i="66"/>
  <c r="BD1651" i="66"/>
  <c r="BC1651" i="66"/>
  <c r="BF1651" i="66"/>
  <c r="BB1651" i="66"/>
  <c r="AY1540" i="66"/>
  <c r="BB1540" i="66"/>
  <c r="BF1540" i="66"/>
  <c r="BD1540" i="66"/>
  <c r="BE1540" i="66"/>
  <c r="AZ1540" i="66"/>
  <c r="BC1540" i="66"/>
  <c r="BA1540" i="66"/>
  <c r="BF1677" i="66"/>
  <c r="AZ1677" i="66"/>
  <c r="BA1677" i="66"/>
  <c r="BC1677" i="66"/>
  <c r="AY1677" i="66"/>
  <c r="BD1677" i="66"/>
  <c r="BE1677" i="66"/>
  <c r="BB1677" i="66"/>
  <c r="AY1912" i="66"/>
  <c r="BA1912" i="66"/>
  <c r="BD1912" i="66"/>
  <c r="BE1912" i="66"/>
  <c r="BF1912" i="66"/>
  <c r="AZ1912" i="66"/>
  <c r="BC1912" i="66"/>
  <c r="BB1912" i="66"/>
  <c r="BB1543" i="66"/>
  <c r="BC1543" i="66"/>
  <c r="BF1543" i="66"/>
  <c r="AY1543" i="66"/>
  <c r="BD1543" i="66"/>
  <c r="BE1543" i="66"/>
  <c r="BA1543" i="66"/>
  <c r="AZ1543" i="66"/>
  <c r="AY1836" i="66"/>
  <c r="AZ1836" i="66"/>
  <c r="BC1836" i="66"/>
  <c r="BD1836" i="66"/>
  <c r="BE1836" i="66"/>
  <c r="BF1836" i="66"/>
  <c r="BA1836" i="66"/>
  <c r="BB1836" i="66"/>
  <c r="AZ1549" i="66"/>
  <c r="BE1549" i="66"/>
  <c r="BF1549" i="66"/>
  <c r="BD1549" i="66"/>
  <c r="BB1549" i="66"/>
  <c r="AY1549" i="66"/>
  <c r="BA1549" i="66"/>
  <c r="BC1549" i="66"/>
  <c r="BA1862" i="66"/>
  <c r="BB1862" i="66"/>
  <c r="AZ1862" i="66"/>
  <c r="AY1862" i="66"/>
  <c r="BE1862" i="66"/>
  <c r="BF1862" i="66"/>
  <c r="BC1862" i="66"/>
  <c r="BD1862" i="66"/>
  <c r="AY1692" i="66"/>
  <c r="BB1692" i="66"/>
  <c r="BA1692" i="66"/>
  <c r="AZ1692" i="66"/>
  <c r="BC1692" i="66"/>
  <c r="BD1692" i="66"/>
  <c r="BE1692" i="66"/>
  <c r="BF1692" i="66"/>
  <c r="AZ1944" i="66"/>
  <c r="BC1944" i="66"/>
  <c r="BA1944" i="66"/>
  <c r="BE1944" i="66"/>
  <c r="BB1944" i="66"/>
  <c r="BD1944" i="66"/>
  <c r="BF1944" i="66"/>
  <c r="AY1944" i="66"/>
  <c r="AY1687" i="66"/>
  <c r="AZ1687" i="66"/>
  <c r="BF1687" i="66"/>
  <c r="BA1687" i="66"/>
  <c r="BB1687" i="66"/>
  <c r="BC1687" i="66"/>
  <c r="BD1687" i="66"/>
  <c r="BE1687" i="66"/>
  <c r="BB1930" i="66"/>
  <c r="BE1930" i="66"/>
  <c r="AY1930" i="66"/>
  <c r="AZ1930" i="66"/>
  <c r="BC1930" i="66"/>
  <c r="BD1930" i="66"/>
  <c r="BF1930" i="66"/>
  <c r="BA1930" i="66"/>
  <c r="AY1951" i="66"/>
  <c r="BA1951" i="66"/>
  <c r="BC1951" i="66"/>
  <c r="BD1951" i="66"/>
  <c r="AZ1951" i="66"/>
  <c r="BB1951" i="66"/>
  <c r="BF1951" i="66"/>
  <c r="BE1951" i="66"/>
  <c r="AY1745" i="66"/>
  <c r="BC1745" i="66"/>
  <c r="BD1745" i="66"/>
  <c r="BE1745" i="66"/>
  <c r="BF1745" i="66"/>
  <c r="BA1745" i="66"/>
  <c r="BB1745" i="66"/>
  <c r="AZ1745" i="66"/>
  <c r="BA1583" i="66"/>
  <c r="BB1583" i="66"/>
  <c r="BC1583" i="66"/>
  <c r="BF1583" i="66"/>
  <c r="BD1583" i="66"/>
  <c r="BE1583" i="66"/>
  <c r="AZ1583" i="66"/>
  <c r="AY1583" i="66"/>
  <c r="AY1714" i="66"/>
  <c r="AZ1714" i="66"/>
  <c r="BC1714" i="66"/>
  <c r="BD1714" i="66"/>
  <c r="BA1714" i="66"/>
  <c r="BF1714" i="66"/>
  <c r="BB1714" i="66"/>
  <c r="BE1714" i="66"/>
  <c r="AY1975" i="66"/>
  <c r="BB1975" i="66"/>
  <c r="BA1975" i="66"/>
  <c r="AZ1975" i="66"/>
  <c r="BC1975" i="66"/>
  <c r="BE1975" i="66"/>
  <c r="BF1975" i="66"/>
  <c r="BD1975" i="66"/>
  <c r="BA1934" i="66"/>
  <c r="AY1934" i="66"/>
  <c r="AZ1934" i="66"/>
  <c r="BB1934" i="66"/>
  <c r="BD1934" i="66"/>
  <c r="BC1934" i="66"/>
  <c r="BE1934" i="66"/>
  <c r="BF1934" i="66"/>
  <c r="AZ1881" i="66"/>
  <c r="BC1881" i="66"/>
  <c r="BD1881" i="66"/>
  <c r="BE1881" i="66"/>
  <c r="BB1881" i="66"/>
  <c r="BF1881" i="66"/>
  <c r="BA1881" i="66"/>
  <c r="AY1881" i="66"/>
  <c r="BE1601" i="66"/>
  <c r="BF1601" i="66"/>
  <c r="AY1601" i="66"/>
  <c r="AZ1601" i="66"/>
  <c r="BA1601" i="66"/>
  <c r="BC1601" i="66"/>
  <c r="BD1601" i="66"/>
  <c r="BB1601" i="66"/>
  <c r="BF1950" i="66"/>
  <c r="AY1950" i="66"/>
  <c r="BC1950" i="66"/>
  <c r="BD1950" i="66"/>
  <c r="BE1950" i="66"/>
  <c r="AZ1950" i="66"/>
  <c r="BA1950" i="66"/>
  <c r="BB1950" i="66"/>
  <c r="BB1740" i="66"/>
  <c r="BC1740" i="66"/>
  <c r="AY1740" i="66"/>
  <c r="BA1740" i="66"/>
  <c r="BD1740" i="66"/>
  <c r="AZ1740" i="66"/>
  <c r="BE1740" i="66"/>
  <c r="BF1740" i="66"/>
  <c r="BA1925" i="66"/>
  <c r="BD1925" i="66"/>
  <c r="BB1925" i="66"/>
  <c r="BC1925" i="66"/>
  <c r="AY1925" i="66"/>
  <c r="AZ1925" i="66"/>
  <c r="BE1925" i="66"/>
  <c r="BF1925" i="66"/>
  <c r="BB1536" i="66"/>
  <c r="BC1536" i="66"/>
  <c r="BF1536" i="66"/>
  <c r="AY1536" i="66"/>
  <c r="AZ1536" i="66"/>
  <c r="BA1536" i="66"/>
  <c r="BE1536" i="66"/>
  <c r="BD1536" i="66"/>
  <c r="BD1979" i="66"/>
  <c r="BE1979" i="66"/>
  <c r="BF1979" i="66"/>
  <c r="AZ1979" i="66"/>
  <c r="AY1979" i="66"/>
  <c r="BB1979" i="66"/>
  <c r="BA1979" i="66"/>
  <c r="BC1979" i="66"/>
  <c r="AY1621" i="66"/>
  <c r="BF1621" i="66"/>
  <c r="AZ1621" i="66"/>
  <c r="BE1621" i="66"/>
  <c r="BB1621" i="66"/>
  <c r="BA1621" i="66"/>
  <c r="BC1621" i="66"/>
  <c r="BD1621" i="66"/>
  <c r="BC1980" i="66"/>
  <c r="BB1980" i="66"/>
  <c r="AY1980" i="66"/>
  <c r="AZ1980" i="66"/>
  <c r="BA1980" i="66"/>
  <c r="BD1980" i="66"/>
  <c r="BE1980" i="66"/>
  <c r="BF1980" i="66"/>
  <c r="BC1766" i="66"/>
  <c r="BE1766" i="66"/>
  <c r="BF1766" i="66"/>
  <c r="BA1766" i="66"/>
  <c r="AY1766" i="66"/>
  <c r="BB1766" i="66"/>
  <c r="AZ1766" i="66"/>
  <c r="BD1766" i="66"/>
  <c r="BF1713" i="66"/>
  <c r="AZ1713" i="66"/>
  <c r="BA1713" i="66"/>
  <c r="BC1713" i="66"/>
  <c r="BB1713" i="66"/>
  <c r="AY1713" i="66"/>
  <c r="BD1713" i="66"/>
  <c r="BE1713" i="66"/>
  <c r="BC1632" i="66"/>
  <c r="BD1632" i="66"/>
  <c r="AZ1632" i="66"/>
  <c r="BA1632" i="66"/>
  <c r="BB1632" i="66"/>
  <c r="AY1632" i="66"/>
  <c r="BE1632" i="66"/>
  <c r="BF1632" i="66"/>
  <c r="BA1898" i="66"/>
  <c r="BF1898" i="66"/>
  <c r="BC1898" i="66"/>
  <c r="BD1898" i="66"/>
  <c r="BE1898" i="66"/>
  <c r="AZ1898" i="66"/>
  <c r="AY1898" i="66"/>
  <c r="BB1898" i="66"/>
  <c r="BB1863" i="66"/>
  <c r="BC1863" i="66"/>
  <c r="BD1863" i="66"/>
  <c r="BA1863" i="66"/>
  <c r="BE1863" i="66"/>
  <c r="AY1863" i="66"/>
  <c r="AZ1863" i="66"/>
  <c r="BF1863" i="66"/>
  <c r="AY1872" i="66"/>
  <c r="AZ1872" i="66"/>
  <c r="BB1872" i="66"/>
  <c r="BA1872" i="66"/>
  <c r="BC1872" i="66"/>
  <c r="BF1872" i="66"/>
  <c r="BE1872" i="66"/>
  <c r="BD1872" i="66"/>
  <c r="AZ1956" i="66"/>
  <c r="BF1956" i="66"/>
  <c r="AY1956" i="66"/>
  <c r="BA1956" i="66"/>
  <c r="BB1956" i="66"/>
  <c r="BC1956" i="66"/>
  <c r="BD1956" i="66"/>
  <c r="BE1956" i="66"/>
  <c r="BE1720" i="66"/>
  <c r="BF1720" i="66"/>
  <c r="AY1720" i="66"/>
  <c r="AZ1720" i="66"/>
  <c r="BC1720" i="66"/>
  <c r="BA1720" i="66"/>
  <c r="BB1720" i="66"/>
  <c r="BD1720" i="66"/>
  <c r="BE1984" i="66"/>
  <c r="BF1984" i="66"/>
  <c r="AY1984" i="66"/>
  <c r="BB1984" i="66"/>
  <c r="BC1984" i="66"/>
  <c r="AZ1984" i="66"/>
  <c r="BA1984" i="66"/>
  <c r="BD1984" i="66"/>
  <c r="AZ1755" i="66"/>
  <c r="BA1755" i="66"/>
  <c r="BC1755" i="66"/>
  <c r="BE1755" i="66"/>
  <c r="AY1755" i="66"/>
  <c r="BB1755" i="66"/>
  <c r="BD1755" i="66"/>
  <c r="BF1755" i="66"/>
  <c r="BE1764" i="66"/>
  <c r="AY1764" i="66"/>
  <c r="BA1764" i="66"/>
  <c r="BB1764" i="66"/>
  <c r="BC1764" i="66"/>
  <c r="BD1764" i="66"/>
  <c r="BF1764" i="66"/>
  <c r="AZ1764" i="66"/>
  <c r="AY1526" i="66"/>
  <c r="AZ1526" i="66"/>
  <c r="BA1526" i="66"/>
  <c r="BB1526" i="66"/>
  <c r="BE1526" i="66"/>
  <c r="BC1526" i="66"/>
  <c r="BD1526" i="66"/>
  <c r="BF1526" i="66"/>
  <c r="AZ1982" i="66"/>
  <c r="BA1982" i="66"/>
  <c r="AY1982" i="66"/>
  <c r="BC1982" i="66"/>
  <c r="BE1982" i="66"/>
  <c r="BB1982" i="66"/>
  <c r="BD1982" i="66"/>
  <c r="BF1982" i="66"/>
  <c r="BF1680" i="66"/>
  <c r="BC1680" i="66"/>
  <c r="BD1680" i="66"/>
  <c r="BE1680" i="66"/>
  <c r="BA1680" i="66"/>
  <c r="AY1680" i="66"/>
  <c r="BB1680" i="66"/>
  <c r="AZ1680" i="66"/>
  <c r="BF1518" i="66"/>
  <c r="BE1518" i="66"/>
  <c r="BB1518" i="66"/>
  <c r="BC1518" i="66"/>
  <c r="BD1518" i="66"/>
  <c r="BA1518" i="66"/>
  <c r="AZ1518" i="66"/>
  <c r="AY1518" i="66"/>
  <c r="BF1769" i="66"/>
  <c r="AY1769" i="66"/>
  <c r="AZ1769" i="66"/>
  <c r="BD1769" i="66"/>
  <c r="BA1769" i="66"/>
  <c r="BB1769" i="66"/>
  <c r="BE1769" i="66"/>
  <c r="BC1769" i="66"/>
  <c r="BE1842" i="66"/>
  <c r="BF1842" i="66"/>
  <c r="BD1842" i="66"/>
  <c r="BA1842" i="66"/>
  <c r="AY1842" i="66"/>
  <c r="AZ1842" i="66"/>
  <c r="BB1842" i="66"/>
  <c r="BC1842" i="66"/>
  <c r="BA1593" i="66"/>
  <c r="BB1593" i="66"/>
  <c r="BC1593" i="66"/>
  <c r="AZ1593" i="66"/>
  <c r="BD1593" i="66"/>
  <c r="BE1593" i="66"/>
  <c r="AY1593" i="66"/>
  <c r="BF1593" i="66"/>
  <c r="BB1761" i="66"/>
  <c r="BC1761" i="66"/>
  <c r="AZ1761" i="66"/>
  <c r="BA1761" i="66"/>
  <c r="AY1761" i="66"/>
  <c r="BD1761" i="66"/>
  <c r="BF1761" i="66"/>
  <c r="BE1761" i="66"/>
  <c r="BB1622" i="66"/>
  <c r="BC1622" i="66"/>
  <c r="BD1622" i="66"/>
  <c r="AZ1622" i="66"/>
  <c r="BA1622" i="66"/>
  <c r="AY1622" i="66"/>
  <c r="BE1622" i="66"/>
  <c r="BF1622" i="66"/>
  <c r="AY1807" i="66"/>
  <c r="AZ1807" i="66"/>
  <c r="BD1807" i="66"/>
  <c r="BE1807" i="66"/>
  <c r="BF1807" i="66"/>
  <c r="BA1807" i="66"/>
  <c r="BB1807" i="66"/>
  <c r="BC1807" i="66"/>
  <c r="AY1572" i="66"/>
  <c r="AZ1572" i="66"/>
  <c r="BA1572" i="66"/>
  <c r="BB1572" i="66"/>
  <c r="BC1572" i="66"/>
  <c r="BD1572" i="66"/>
  <c r="BE1572" i="66"/>
  <c r="BF1572" i="66"/>
  <c r="BE1996" i="66"/>
  <c r="AY1996" i="66"/>
  <c r="BF1996" i="66"/>
  <c r="BA1996" i="66"/>
  <c r="BC1996" i="66"/>
  <c r="BB1996" i="66"/>
  <c r="AZ1996" i="66"/>
  <c r="BD1996" i="66"/>
  <c r="BE1762" i="66"/>
  <c r="BF1762" i="66"/>
  <c r="BB1762" i="66"/>
  <c r="AY1762" i="66"/>
  <c r="AZ1762" i="66"/>
  <c r="BA1762" i="66"/>
  <c r="BD1762" i="66"/>
  <c r="BC1762" i="66"/>
  <c r="BB1886" i="66"/>
  <c r="BC1886" i="66"/>
  <c r="BF1886" i="66"/>
  <c r="BE1886" i="66"/>
  <c r="AY1886" i="66"/>
  <c r="BD1886" i="66"/>
  <c r="AZ1886" i="66"/>
  <c r="BA1886" i="66"/>
  <c r="AY1626" i="66"/>
  <c r="AZ1626" i="66"/>
  <c r="BF1626" i="66"/>
  <c r="BB1626" i="66"/>
  <c r="BC1626" i="66"/>
  <c r="BA1626" i="66"/>
  <c r="BE1626" i="66"/>
  <c r="BD1626" i="66"/>
  <c r="BF1977" i="66"/>
  <c r="AZ1977" i="66"/>
  <c r="AY1977" i="66"/>
  <c r="BB1977" i="66"/>
  <c r="BC1977" i="66"/>
  <c r="BE1977" i="66"/>
  <c r="BA1977" i="66"/>
  <c r="BD1977" i="66"/>
  <c r="BC1710" i="66"/>
  <c r="BD1710" i="66"/>
  <c r="AY1710" i="66"/>
  <c r="BA1710" i="66"/>
  <c r="BF1710" i="66"/>
  <c r="BE1710" i="66"/>
  <c r="AZ1710" i="66"/>
  <c r="BB1710" i="66"/>
  <c r="AZ1992" i="66"/>
  <c r="BC1992" i="66"/>
  <c r="AY1992" i="66"/>
  <c r="BB1992" i="66"/>
  <c r="BA1992" i="66"/>
  <c r="BE1992" i="66"/>
  <c r="BF1992" i="66"/>
  <c r="BD1992" i="66"/>
  <c r="AY1711" i="66"/>
  <c r="AZ1711" i="66"/>
  <c r="BC1711" i="66"/>
  <c r="BB1711" i="66"/>
  <c r="BD1711" i="66"/>
  <c r="BE1711" i="66"/>
  <c r="BF1711" i="66"/>
  <c r="BA1711" i="66"/>
  <c r="BF1869" i="66"/>
  <c r="BC1869" i="66"/>
  <c r="BD1869" i="66"/>
  <c r="BE1869" i="66"/>
  <c r="BB1869" i="66"/>
  <c r="AZ1869" i="66"/>
  <c r="BA1869" i="66"/>
  <c r="AY1869" i="66"/>
  <c r="BC1746" i="66"/>
  <c r="BD1746" i="66"/>
  <c r="BB1746" i="66"/>
  <c r="AY1746" i="66"/>
  <c r="AZ1746" i="66"/>
  <c r="BA1746" i="66"/>
  <c r="BF1746" i="66"/>
  <c r="BE1746" i="66"/>
  <c r="BB1563" i="66"/>
  <c r="BC1563" i="66"/>
  <c r="AZ1563" i="66"/>
  <c r="BA1563" i="66"/>
  <c r="BD1563" i="66"/>
  <c r="AY1563" i="66"/>
  <c r="BE1563" i="66"/>
  <c r="BF1563" i="66"/>
  <c r="BC1615" i="66"/>
  <c r="BD1615" i="66"/>
  <c r="BE1615" i="66"/>
  <c r="BA1615" i="66"/>
  <c r="BB1615" i="66"/>
  <c r="BF1615" i="66"/>
  <c r="AY1615" i="66"/>
  <c r="AZ1615" i="66"/>
  <c r="AY1562" i="66"/>
  <c r="AZ1562" i="66"/>
  <c r="BA1562" i="66"/>
  <c r="BF1562" i="66"/>
  <c r="BB1562" i="66"/>
  <c r="BC1562" i="66"/>
  <c r="BD1562" i="66"/>
  <c r="BE1562" i="66"/>
  <c r="BD1813" i="66"/>
  <c r="BE1813" i="66"/>
  <c r="BC1813" i="66"/>
  <c r="BF1813" i="66"/>
  <c r="BB1813" i="66"/>
  <c r="AY1813" i="66"/>
  <c r="AZ1813" i="66"/>
  <c r="BA1813" i="66"/>
  <c r="BF1646" i="66"/>
  <c r="AZ1646" i="66"/>
  <c r="BA1646" i="66"/>
  <c r="BC1646" i="66"/>
  <c r="BD1646" i="66"/>
  <c r="BE1646" i="66"/>
  <c r="AY1646" i="66"/>
  <c r="BB1646" i="66"/>
  <c r="AY1760" i="66"/>
  <c r="AZ1760" i="66"/>
  <c r="BD1760" i="66"/>
  <c r="BB1760" i="66"/>
  <c r="BE1760" i="66"/>
  <c r="BF1760" i="66"/>
  <c r="BA1760" i="66"/>
  <c r="BC1760" i="66"/>
  <c r="BC1986" i="66"/>
  <c r="BD1986" i="66"/>
  <c r="BF1986" i="66"/>
  <c r="BE1986" i="66"/>
  <c r="BA1986" i="66"/>
  <c r="AZ1986" i="66"/>
  <c r="BB1986" i="66"/>
  <c r="AY1986" i="66"/>
  <c r="AY1776" i="66"/>
  <c r="AZ1776" i="66"/>
  <c r="BE1776" i="66"/>
  <c r="BB1776" i="66"/>
  <c r="BA1776" i="66"/>
  <c r="BC1776" i="66"/>
  <c r="BD1776" i="66"/>
  <c r="BF1776" i="66"/>
  <c r="AZ1841" i="66"/>
  <c r="BA1841" i="66"/>
  <c r="BB1841" i="66"/>
  <c r="BC1841" i="66"/>
  <c r="BD1841" i="66"/>
  <c r="BF1841" i="66"/>
  <c r="AY1841" i="66"/>
  <c r="BE1841" i="66"/>
  <c r="AY1733" i="66"/>
  <c r="AZ1733" i="66"/>
  <c r="BE1733" i="66"/>
  <c r="BD1733" i="66"/>
  <c r="BC1733" i="66"/>
  <c r="BF1733" i="66"/>
  <c r="BA1733" i="66"/>
  <c r="BB1733" i="66"/>
  <c r="AY1795" i="66"/>
  <c r="AZ1795" i="66"/>
  <c r="BE1795" i="66"/>
  <c r="BF1795" i="66"/>
  <c r="BA1795" i="66"/>
  <c r="BD1795" i="66"/>
  <c r="BB1795" i="66"/>
  <c r="BC1795" i="66"/>
  <c r="BF1883" i="66"/>
  <c r="BC1883" i="66"/>
  <c r="BA1883" i="66"/>
  <c r="BB1883" i="66"/>
  <c r="BD1883" i="66"/>
  <c r="BE1883" i="66"/>
  <c r="AY1883" i="66"/>
  <c r="AZ1883" i="66"/>
  <c r="BF1618" i="66"/>
  <c r="AY1618" i="66"/>
  <c r="AZ1618" i="66"/>
  <c r="BC1618" i="66"/>
  <c r="BA1618" i="66"/>
  <c r="BB1618" i="66"/>
  <c r="BD1618" i="66"/>
  <c r="BE1618" i="66"/>
  <c r="BE1554" i="66"/>
  <c r="BF1554" i="66"/>
  <c r="BA1554" i="66"/>
  <c r="BB1554" i="66"/>
  <c r="BC1554" i="66"/>
  <c r="AY1554" i="66"/>
  <c r="AZ1554" i="66"/>
  <c r="BD1554" i="66"/>
  <c r="BB1773" i="66"/>
  <c r="AY1773" i="66"/>
  <c r="AZ1773" i="66"/>
  <c r="BE1773" i="66"/>
  <c r="BA1773" i="66"/>
  <c r="BC1773" i="66"/>
  <c r="BF1773" i="66"/>
  <c r="BD1773" i="66"/>
  <c r="BB1857" i="66"/>
  <c r="BD1857" i="66"/>
  <c r="BE1857" i="66"/>
  <c r="AY1857" i="66"/>
  <c r="AZ1857" i="66"/>
  <c r="BA1857" i="66"/>
  <c r="BC1857" i="66"/>
  <c r="BF1857" i="66"/>
  <c r="AZ1751" i="66"/>
  <c r="BA1751" i="66"/>
  <c r="BD1751" i="66"/>
  <c r="BE1751" i="66"/>
  <c r="BC1751" i="66"/>
  <c r="BF1751" i="66"/>
  <c r="AY1751" i="66"/>
  <c r="BB1751" i="66"/>
  <c r="AY1955" i="66"/>
  <c r="BB1955" i="66"/>
  <c r="AZ1955" i="66"/>
  <c r="BD1955" i="66"/>
  <c r="BA1955" i="66"/>
  <c r="BE1955" i="66"/>
  <c r="BC1955" i="66"/>
  <c r="BF1955" i="66"/>
  <c r="AY1891" i="66"/>
  <c r="BB1891" i="66"/>
  <c r="BA1891" i="66"/>
  <c r="BC1891" i="66"/>
  <c r="BE1891" i="66"/>
  <c r="BD1891" i="66"/>
  <c r="BF1891" i="66"/>
  <c r="AZ1891" i="66"/>
  <c r="BB1528" i="66"/>
  <c r="BC1528" i="66"/>
  <c r="BF1528" i="66"/>
  <c r="AZ1528" i="66"/>
  <c r="BA1528" i="66"/>
  <c r="BD1528" i="66"/>
  <c r="AY1528" i="66"/>
  <c r="BE1528" i="66"/>
  <c r="AY1867" i="66"/>
  <c r="BB1867" i="66"/>
  <c r="BF1867" i="66"/>
  <c r="BC1867" i="66"/>
  <c r="BD1867" i="66"/>
  <c r="BE1867" i="66"/>
  <c r="AZ1867" i="66"/>
  <c r="BA1867" i="66"/>
  <c r="AY1642" i="66"/>
  <c r="BC1642" i="66"/>
  <c r="BD1642" i="66"/>
  <c r="AZ1642" i="66"/>
  <c r="BE1642" i="66"/>
  <c r="BF1642" i="66"/>
  <c r="BB1642" i="66"/>
  <c r="BA1642" i="66"/>
  <c r="BB1637" i="66"/>
  <c r="BC1637" i="66"/>
  <c r="AY1637" i="66"/>
  <c r="AZ1637" i="66"/>
  <c r="BE1637" i="66"/>
  <c r="BD1637" i="66"/>
  <c r="BF1637" i="66"/>
  <c r="BA1637" i="66"/>
  <c r="BE1613" i="66"/>
  <c r="BF1613" i="66"/>
  <c r="AY1613" i="66"/>
  <c r="AZ1613" i="66"/>
  <c r="BA1613" i="66"/>
  <c r="BD1613" i="66"/>
  <c r="BB1613" i="66"/>
  <c r="BC1613" i="66"/>
  <c r="BE1566" i="66"/>
  <c r="BF1566" i="66"/>
  <c r="AY1566" i="66"/>
  <c r="AZ1566" i="66"/>
  <c r="BD1566" i="66"/>
  <c r="BC1566" i="66"/>
  <c r="BB1566" i="66"/>
  <c r="BA1566" i="66"/>
  <c r="AZ1604" i="66"/>
  <c r="BD1604" i="66"/>
  <c r="AY1604" i="66"/>
  <c r="BE1604" i="66"/>
  <c r="BC1604" i="66"/>
  <c r="BB1604" i="66"/>
  <c r="BF1604" i="66"/>
  <c r="BA1604" i="66"/>
  <c r="BA1605" i="66"/>
  <c r="BB1605" i="66"/>
  <c r="BC1605" i="66"/>
  <c r="AZ1605" i="66"/>
  <c r="BD1605" i="66"/>
  <c r="BE1605" i="66"/>
  <c r="AY1605" i="66"/>
  <c r="BF1605" i="66"/>
  <c r="AZ1781" i="66"/>
  <c r="BA1781" i="66"/>
  <c r="BB1781" i="66"/>
  <c r="BD1781" i="66"/>
  <c r="BE1781" i="66"/>
  <c r="BF1781" i="66"/>
  <c r="AY1781" i="66"/>
  <c r="BC1781" i="66"/>
  <c r="BF2001" i="66"/>
  <c r="AZ2001" i="66"/>
  <c r="AY2001" i="66"/>
  <c r="BE2001" i="66"/>
  <c r="BA2001" i="66"/>
  <c r="BD2001" i="66"/>
  <c r="BB2001" i="66"/>
  <c r="BC2001" i="66"/>
  <c r="AY1673" i="66"/>
  <c r="BC1673" i="66"/>
  <c r="BD1673" i="66"/>
  <c r="BB1673" i="66"/>
  <c r="BE1673" i="66"/>
  <c r="BA1673" i="66"/>
  <c r="BF1673" i="66"/>
  <c r="AZ1673" i="66"/>
  <c r="BE1641" i="66"/>
  <c r="BF1641" i="66"/>
  <c r="BA1641" i="66"/>
  <c r="BB1641" i="66"/>
  <c r="AY1641" i="66"/>
  <c r="BC1641" i="66"/>
  <c r="BD1641" i="66"/>
  <c r="AZ1641" i="66"/>
  <c r="AY1666" i="66"/>
  <c r="AZ1666" i="66"/>
  <c r="BC1666" i="66"/>
  <c r="BD1666" i="66"/>
  <c r="BF1666" i="66"/>
  <c r="BE1666" i="66"/>
  <c r="BA1666" i="66"/>
  <c r="BB1666" i="66"/>
  <c r="BB1893" i="66"/>
  <c r="AY1893" i="66"/>
  <c r="BC1893" i="66"/>
  <c r="AZ1893" i="66"/>
  <c r="BE1893" i="66"/>
  <c r="BA1893" i="66"/>
  <c r="BD1893" i="66"/>
  <c r="BF1893" i="66"/>
  <c r="BC1591" i="66"/>
  <c r="BD1591" i="66"/>
  <c r="BE1591" i="66"/>
  <c r="BA1591" i="66"/>
  <c r="BB1591" i="66"/>
  <c r="BF1591" i="66"/>
  <c r="AY1591" i="66"/>
  <c r="AZ1591" i="66"/>
  <c r="BD1973" i="66"/>
  <c r="BC1973" i="66"/>
  <c r="AZ1973" i="66"/>
  <c r="AY1973" i="66"/>
  <c r="BA1973" i="66"/>
  <c r="BB1973" i="66"/>
  <c r="BF1973" i="66"/>
  <c r="BE1973" i="66"/>
  <c r="BF1811" i="66"/>
  <c r="BC1811" i="66"/>
  <c r="AZ1811" i="66"/>
  <c r="BE1811" i="66"/>
  <c r="BA1811" i="66"/>
  <c r="AY1811" i="66"/>
  <c r="BB1811" i="66"/>
  <c r="BD1811" i="66"/>
  <c r="BD1940" i="66"/>
  <c r="AY1940" i="66"/>
  <c r="AZ1940" i="66"/>
  <c r="BC1940" i="66"/>
  <c r="BB1940" i="66"/>
  <c r="BA1940" i="66"/>
  <c r="BF1940" i="66"/>
  <c r="BE1940" i="66"/>
  <c r="BE1964" i="66"/>
  <c r="AY1964" i="66"/>
  <c r="BF1964" i="66"/>
  <c r="AZ1964" i="66"/>
  <c r="BB1964" i="66"/>
  <c r="BC1964" i="66"/>
  <c r="BD1964" i="66"/>
  <c r="BA1964" i="66"/>
  <c r="AZ1718" i="66"/>
  <c r="BA1718" i="66"/>
  <c r="BB1718" i="66"/>
  <c r="BC1718" i="66"/>
  <c r="AY1718" i="66"/>
  <c r="BD1718" i="66"/>
  <c r="BE1718" i="66"/>
  <c r="BF1718" i="66"/>
  <c r="BD1592" i="66"/>
  <c r="AY1592" i="66"/>
  <c r="AZ1592" i="66"/>
  <c r="BC1592" i="66"/>
  <c r="BE1592" i="66"/>
  <c r="BA1592" i="66"/>
  <c r="BB1592" i="66"/>
  <c r="BF1592" i="66"/>
  <c r="BB1638" i="66"/>
  <c r="BC1638" i="66"/>
  <c r="BE1638" i="66"/>
  <c r="BF1638" i="66"/>
  <c r="BD1638" i="66"/>
  <c r="AY1638" i="66"/>
  <c r="AZ1638" i="66"/>
  <c r="BA1638" i="66"/>
  <c r="AZ1877" i="66"/>
  <c r="BA1877" i="66"/>
  <c r="BB1877" i="66"/>
  <c r="AY1877" i="66"/>
  <c r="BF1877" i="66"/>
  <c r="BC1877" i="66"/>
  <c r="BD1877" i="66"/>
  <c r="BE1877" i="66"/>
  <c r="BD1825" i="66"/>
  <c r="BE1825" i="66"/>
  <c r="BB1825" i="66"/>
  <c r="AY1825" i="66"/>
  <c r="BC1825" i="66"/>
  <c r="BA1825" i="66"/>
  <c r="BF1825" i="66"/>
  <c r="AZ1825" i="66"/>
  <c r="BF1551" i="66"/>
  <c r="AY1551" i="66"/>
  <c r="AZ1551" i="66"/>
  <c r="BD1551" i="66"/>
  <c r="BE1551" i="66"/>
  <c r="BA1551" i="66"/>
  <c r="BC1551" i="66"/>
  <c r="BB1551" i="66"/>
  <c r="BB1827" i="66"/>
  <c r="BC1827" i="66"/>
  <c r="AZ1827" i="66"/>
  <c r="BF1827" i="66"/>
  <c r="AY1827" i="66"/>
  <c r="BA1827" i="66"/>
  <c r="BE1827" i="66"/>
  <c r="BD1827" i="66"/>
  <c r="BA1821" i="66"/>
  <c r="AY1821" i="66"/>
  <c r="BE1821" i="66"/>
  <c r="BF1821" i="66"/>
  <c r="BB1821" i="66"/>
  <c r="BC1821" i="66"/>
  <c r="BD1821" i="66"/>
  <c r="AZ1821" i="66"/>
  <c r="BE1943" i="66"/>
  <c r="BF1943" i="66"/>
  <c r="BB1943" i="66"/>
  <c r="BC1943" i="66"/>
  <c r="BD1943" i="66"/>
  <c r="BA1943" i="66"/>
  <c r="AZ1943" i="66"/>
  <c r="AY1943" i="66"/>
  <c r="AY1860" i="66"/>
  <c r="AZ1860" i="66"/>
  <c r="BB1860" i="66"/>
  <c r="BC1860" i="66"/>
  <c r="BD1860" i="66"/>
  <c r="BE1860" i="66"/>
  <c r="BA1860" i="66"/>
  <c r="BF1860" i="66"/>
  <c r="AY1567" i="66"/>
  <c r="AZ1567" i="66"/>
  <c r="BA1567" i="66"/>
  <c r="BB1567" i="66"/>
  <c r="BC1567" i="66"/>
  <c r="BD1567" i="66"/>
  <c r="BE1567" i="66"/>
  <c r="BF1567" i="66"/>
  <c r="AZ1922" i="66"/>
  <c r="BB1922" i="66"/>
  <c r="BA1922" i="66"/>
  <c r="AY1922" i="66"/>
  <c r="BD1922" i="66"/>
  <c r="BC1922" i="66"/>
  <c r="BE1922" i="66"/>
  <c r="BF1922" i="66"/>
  <c r="BA1845" i="66"/>
  <c r="BB1845" i="66"/>
  <c r="BE1845" i="66"/>
  <c r="AY1845" i="66"/>
  <c r="BD1845" i="66"/>
  <c r="BF1845" i="66"/>
  <c r="BC1845" i="66"/>
  <c r="AZ1845" i="66"/>
  <c r="BF1859" i="66"/>
  <c r="BB1859" i="66"/>
  <c r="BC1859" i="66"/>
  <c r="AY1859" i="66"/>
  <c r="BA1859" i="66"/>
  <c r="AZ1859" i="66"/>
  <c r="BD1859" i="66"/>
  <c r="BE1859" i="66"/>
  <c r="BA1786" i="66"/>
  <c r="BB1786" i="66"/>
  <c r="BD1786" i="66"/>
  <c r="AY1786" i="66"/>
  <c r="AZ1786" i="66"/>
  <c r="BE1786" i="66"/>
  <c r="BF1786" i="66"/>
  <c r="BC1786" i="66"/>
  <c r="BB1931" i="66"/>
  <c r="BC1931" i="66"/>
  <c r="BA1931" i="66"/>
  <c r="BF1931" i="66"/>
  <c r="BD1931" i="66"/>
  <c r="BE1931" i="66"/>
  <c r="AY1931" i="66"/>
  <c r="AZ1931" i="66"/>
  <c r="BE1752" i="66"/>
  <c r="BF1752" i="66"/>
  <c r="BD1752" i="66"/>
  <c r="BA1752" i="66"/>
  <c r="BB1752" i="66"/>
  <c r="BC1752" i="66"/>
  <c r="AY1752" i="66"/>
  <c r="AZ1752" i="66"/>
  <c r="BD1694" i="66"/>
  <c r="BE1694" i="66"/>
  <c r="BB1694" i="66"/>
  <c r="BC1694" i="66"/>
  <c r="BA1694" i="66"/>
  <c r="BF1694" i="66"/>
  <c r="AY1694" i="66"/>
  <c r="AZ1694" i="66"/>
  <c r="BA1664" i="66"/>
  <c r="BB1664" i="66"/>
  <c r="BF1664" i="66"/>
  <c r="AZ1664" i="66"/>
  <c r="BC1664" i="66"/>
  <c r="BD1664" i="66"/>
  <c r="AY1664" i="66"/>
  <c r="BE1664" i="66"/>
  <c r="AZ1612" i="66"/>
  <c r="BA1612" i="66"/>
  <c r="BB1612" i="66"/>
  <c r="BD1612" i="66"/>
  <c r="BE1612" i="66"/>
  <c r="BF1612" i="66"/>
  <c r="AY1612" i="66"/>
  <c r="BC1612" i="66"/>
  <c r="AZ1682" i="66"/>
  <c r="BA1682" i="66"/>
  <c r="BD1682" i="66"/>
  <c r="BE1682" i="66"/>
  <c r="AY1682" i="66"/>
  <c r="BC1682" i="66"/>
  <c r="BB1682" i="66"/>
  <c r="BF1682" i="66"/>
  <c r="AY1908" i="66"/>
  <c r="AZ1908" i="66"/>
  <c r="BB1908" i="66"/>
  <c r="BE1908" i="66"/>
  <c r="BF1908" i="66"/>
  <c r="BD1908" i="66"/>
  <c r="BA1908" i="66"/>
  <c r="BC1908" i="66"/>
  <c r="BC1958" i="66"/>
  <c r="BD1958" i="66"/>
  <c r="AZ1958" i="66"/>
  <c r="AY1958" i="66"/>
  <c r="BA1958" i="66"/>
  <c r="BE1958" i="66"/>
  <c r="BF1958" i="66"/>
  <c r="BB1958" i="66"/>
  <c r="AY1561" i="66"/>
  <c r="BD1561" i="66"/>
  <c r="BE1561" i="66"/>
  <c r="BF1561" i="66"/>
  <c r="BB1561" i="66"/>
  <c r="BC1561" i="66"/>
  <c r="AZ1561" i="66"/>
  <c r="BA1561" i="66"/>
  <c r="AZ1929" i="66"/>
  <c r="BF1929" i="66"/>
  <c r="AY1929" i="66"/>
  <c r="BA1929" i="66"/>
  <c r="BB1929" i="66"/>
  <c r="BC1929" i="66"/>
  <c r="BD1929" i="66"/>
  <c r="BE1929" i="66"/>
  <c r="BB1693" i="66"/>
  <c r="BC1693" i="66"/>
  <c r="AY1693" i="66"/>
  <c r="AZ1693" i="66"/>
  <c r="BA1693" i="66"/>
  <c r="BE1693" i="66"/>
  <c r="BD1693" i="66"/>
  <c r="BF1693" i="66"/>
  <c r="BA1700" i="66"/>
  <c r="BB1700" i="66"/>
  <c r="BF1700" i="66"/>
  <c r="AY1700" i="66"/>
  <c r="BD1700" i="66"/>
  <c r="BE1700" i="66"/>
  <c r="AZ1700" i="66"/>
  <c r="BC1700" i="66"/>
  <c r="BC1852" i="66"/>
  <c r="AY1852" i="66"/>
  <c r="AZ1852" i="66"/>
  <c r="BA1852" i="66"/>
  <c r="BB1852" i="66"/>
  <c r="BE1852" i="66"/>
  <c r="BF1852" i="66"/>
  <c r="BD1852" i="66"/>
  <c r="AY1656" i="66"/>
  <c r="BA1656" i="66"/>
  <c r="BD1656" i="66"/>
  <c r="AZ1656" i="66"/>
  <c r="BC1656" i="66"/>
  <c r="BB1656" i="66"/>
  <c r="BE1656" i="66"/>
  <c r="BF1656" i="66"/>
  <c r="BB1668" i="66"/>
  <c r="BC1668" i="66"/>
  <c r="BD1668" i="66"/>
  <c r="BE1668" i="66"/>
  <c r="AY1668" i="66"/>
  <c r="BF1668" i="66"/>
  <c r="AZ1668" i="66"/>
  <c r="BA1668" i="66"/>
  <c r="BA1816" i="66"/>
  <c r="AY1816" i="66"/>
  <c r="BC1816" i="66"/>
  <c r="BD1816" i="66"/>
  <c r="AZ1816" i="66"/>
  <c r="BB1816" i="66"/>
  <c r="BF1816" i="66"/>
  <c r="BE1816" i="66"/>
  <c r="AZ1817" i="66"/>
  <c r="BA1817" i="66"/>
  <c r="BB1817" i="66"/>
  <c r="AY1817" i="66"/>
  <c r="BC1817" i="66"/>
  <c r="BE1817" i="66"/>
  <c r="BD1817" i="66"/>
  <c r="BF1817" i="66"/>
  <c r="BC1523" i="66"/>
  <c r="BD1523" i="66"/>
  <c r="AZ1523" i="66"/>
  <c r="BA1523" i="66"/>
  <c r="BB1523" i="66"/>
  <c r="AY1523" i="66"/>
  <c r="BE1523" i="66"/>
  <c r="BF1523" i="66"/>
  <c r="BE1794" i="66"/>
  <c r="BF1794" i="66"/>
  <c r="AZ1794" i="66"/>
  <c r="AY1794" i="66"/>
  <c r="BA1794" i="66"/>
  <c r="BC1794" i="66"/>
  <c r="BB1794" i="66"/>
  <c r="BD1794" i="66"/>
  <c r="BF1571" i="66"/>
  <c r="AY1571" i="66"/>
  <c r="AZ1571" i="66"/>
  <c r="BA1571" i="66"/>
  <c r="BE1571" i="66"/>
  <c r="BB1571" i="66"/>
  <c r="BC1571" i="66"/>
  <c r="BD1571" i="66"/>
  <c r="BE1910" i="66"/>
  <c r="BB1910" i="66"/>
  <c r="BC1910" i="66"/>
  <c r="BD1910" i="66"/>
  <c r="AY1910" i="66"/>
  <c r="AZ1910" i="66"/>
  <c r="BF1910" i="66"/>
  <c r="BA1910" i="66"/>
  <c r="AZ1675" i="66"/>
  <c r="BA1675" i="66"/>
  <c r="BD1675" i="66"/>
  <c r="AY1675" i="66"/>
  <c r="BF1675" i="66"/>
  <c r="BB1675" i="66"/>
  <c r="BE1675" i="66"/>
  <c r="BC1675" i="66"/>
  <c r="BE1696" i="66"/>
  <c r="BF1696" i="66"/>
  <c r="AY1696" i="66"/>
  <c r="AZ1696" i="66"/>
  <c r="BC1696" i="66"/>
  <c r="BA1696" i="66"/>
  <c r="BD1696" i="66"/>
  <c r="BB1696" i="66"/>
  <c r="BD1608" i="66"/>
  <c r="BE1608" i="66"/>
  <c r="BF1608" i="66"/>
  <c r="BA1608" i="66"/>
  <c r="BB1608" i="66"/>
  <c r="BC1608" i="66"/>
  <c r="AY1608" i="66"/>
  <c r="AZ1608" i="66"/>
  <c r="BF1926" i="66"/>
  <c r="BB1926" i="66"/>
  <c r="BC1926" i="66"/>
  <c r="AY1926" i="66"/>
  <c r="BD1926" i="66"/>
  <c r="AZ1926" i="66"/>
  <c r="BA1926" i="66"/>
  <c r="BE1926" i="66"/>
  <c r="BA1652" i="66"/>
  <c r="BB1652" i="66"/>
  <c r="AZ1652" i="66"/>
  <c r="BC1652" i="66"/>
  <c r="AY1652" i="66"/>
  <c r="BD1652" i="66"/>
  <c r="BE1652" i="66"/>
  <c r="BF1652" i="66"/>
  <c r="BB1729" i="66"/>
  <c r="BC1729" i="66"/>
  <c r="AY1729" i="66"/>
  <c r="AZ1729" i="66"/>
  <c r="BF1729" i="66"/>
  <c r="BE1729" i="66"/>
  <c r="BA1729" i="66"/>
  <c r="BD1729" i="66"/>
  <c r="AZ1557" i="66"/>
  <c r="BA1557" i="66"/>
  <c r="BB1557" i="66"/>
  <c r="BC1557" i="66"/>
  <c r="AY1557" i="66"/>
  <c r="BD1557" i="66"/>
  <c r="BE1557" i="66"/>
  <c r="BF1557" i="66"/>
  <c r="BE1854" i="66"/>
  <c r="BF1854" i="66"/>
  <c r="BA1854" i="66"/>
  <c r="AY1854" i="66"/>
  <c r="AZ1854" i="66"/>
  <c r="BB1854" i="66"/>
  <c r="BD1854" i="66"/>
  <c r="BC1854" i="66"/>
  <c r="BA1577" i="66"/>
  <c r="BB1577" i="66"/>
  <c r="BC1577" i="66"/>
  <c r="BF1577" i="66"/>
  <c r="BD1577" i="66"/>
  <c r="BE1577" i="66"/>
  <c r="AY1577" i="66"/>
  <c r="AZ1577" i="66"/>
  <c r="BB1953" i="66"/>
  <c r="BC1953" i="66"/>
  <c r="BA1953" i="66"/>
  <c r="AY1953" i="66"/>
  <c r="AZ1953" i="66"/>
  <c r="BE1953" i="66"/>
  <c r="BF1953" i="66"/>
  <c r="BD1953" i="66"/>
  <c r="AY1521" i="66"/>
  <c r="BA1521" i="66"/>
  <c r="BB1521" i="66"/>
  <c r="BE1521" i="66"/>
  <c r="AZ1521" i="66"/>
  <c r="BC1521" i="66"/>
  <c r="BD1521" i="66"/>
  <c r="BF1521" i="66"/>
  <c r="BF1653" i="66"/>
  <c r="BD1653" i="66"/>
  <c r="BE1653" i="66"/>
  <c r="BA1653" i="66"/>
  <c r="BB1653" i="66"/>
  <c r="AZ1653" i="66"/>
  <c r="AY1653" i="66"/>
  <c r="BC1653" i="66"/>
  <c r="BE1945" i="66"/>
  <c r="AY1945" i="66"/>
  <c r="AZ1945" i="66"/>
  <c r="BB1945" i="66"/>
  <c r="BF1945" i="66"/>
  <c r="BC1945" i="66"/>
  <c r="BD1945" i="66"/>
  <c r="BA1945" i="66"/>
  <c r="BC1699" i="66"/>
  <c r="BD1699" i="66"/>
  <c r="BA1699" i="66"/>
  <c r="BB1699" i="66"/>
  <c r="BF1699" i="66"/>
  <c r="AY1699" i="66"/>
  <c r="AZ1699" i="66"/>
  <c r="BE1699" i="66"/>
  <c r="BD1532" i="66"/>
  <c r="BE1532" i="66"/>
  <c r="BF1532" i="66"/>
  <c r="AZ1532" i="66"/>
  <c r="AY1532" i="66"/>
  <c r="BA1532" i="66"/>
  <c r="BC1532" i="66"/>
  <c r="BB1532" i="66"/>
  <c r="BD1789" i="66"/>
  <c r="BE1789" i="66"/>
  <c r="AZ1789" i="66"/>
  <c r="BA1789" i="66"/>
  <c r="BB1789" i="66"/>
  <c r="BC1789" i="66"/>
  <c r="AY1789" i="66"/>
  <c r="BF1789" i="66"/>
  <c r="BD1849" i="66"/>
  <c r="BE1849" i="66"/>
  <c r="BF1849" i="66"/>
  <c r="AY1849" i="66"/>
  <c r="AZ1849" i="66"/>
  <c r="BA1849" i="66"/>
  <c r="BB1849" i="66"/>
  <c r="BC1849" i="66"/>
  <c r="BA1623" i="66"/>
  <c r="BF1623" i="66"/>
  <c r="BC1623" i="66"/>
  <c r="BD1623" i="66"/>
  <c r="BE1623" i="66"/>
  <c r="AY1623" i="66"/>
  <c r="AZ1623" i="66"/>
  <c r="BB1623" i="66"/>
  <c r="BA1765" i="66"/>
  <c r="AY1765" i="66"/>
  <c r="BB1765" i="66"/>
  <c r="BC1765" i="66"/>
  <c r="BD1765" i="66"/>
  <c r="BF1765" i="66"/>
  <c r="AZ1765" i="66"/>
  <c r="BE1765" i="66"/>
  <c r="BA1967" i="66"/>
  <c r="BD1967" i="66"/>
  <c r="AY1967" i="66"/>
  <c r="AZ1967" i="66"/>
  <c r="BB1967" i="66"/>
  <c r="BC1967" i="66"/>
  <c r="BE1967" i="66"/>
  <c r="BF1967" i="66"/>
  <c r="BD1921" i="66"/>
  <c r="BE1921" i="66"/>
  <c r="BA1921" i="66"/>
  <c r="BB1921" i="66"/>
  <c r="AZ1921" i="66"/>
  <c r="AY1921" i="66"/>
  <c r="BC1921" i="66"/>
  <c r="BF1921" i="66"/>
  <c r="BC1778" i="66"/>
  <c r="BB1778" i="66"/>
  <c r="AY1778" i="66"/>
  <c r="AZ1778" i="66"/>
  <c r="BA1778" i="66"/>
  <c r="BE1778" i="66"/>
  <c r="BD1778" i="66"/>
  <c r="BF1778" i="66"/>
  <c r="AY1661" i="66"/>
  <c r="AZ1661" i="66"/>
  <c r="BC1661" i="66"/>
  <c r="BE1661" i="66"/>
  <c r="BA1661" i="66"/>
  <c r="BD1661" i="66"/>
  <c r="BF1661" i="66"/>
  <c r="BB1661" i="66"/>
  <c r="BA1792" i="66"/>
  <c r="BF1792" i="66"/>
  <c r="BC1792" i="66"/>
  <c r="BD1792" i="66"/>
  <c r="AZ1792" i="66"/>
  <c r="BE1792" i="66"/>
  <c r="AY1792" i="66"/>
  <c r="BB1792" i="66"/>
  <c r="BF1938" i="66"/>
  <c r="BE1938" i="66"/>
  <c r="BA1938" i="66"/>
  <c r="AZ1938" i="66"/>
  <c r="AY1938" i="66"/>
  <c r="BB1938" i="66"/>
  <c r="BD1938" i="66"/>
  <c r="BC1938" i="66"/>
  <c r="AY1960" i="66"/>
  <c r="AZ1960" i="66"/>
  <c r="BA1960" i="66"/>
  <c r="BB1960" i="66"/>
  <c r="BC1960" i="66"/>
  <c r="BD1960" i="66"/>
  <c r="BE1960" i="66"/>
  <c r="BF1960" i="66"/>
  <c r="BF1969" i="66"/>
  <c r="AY1969" i="66"/>
  <c r="AZ1969" i="66"/>
  <c r="BD1969" i="66"/>
  <c r="BC1969" i="66"/>
  <c r="BA1969" i="66"/>
  <c r="BE1969" i="66"/>
  <c r="BB1969" i="66"/>
  <c r="BC1627" i="66"/>
  <c r="BD1627" i="66"/>
  <c r="BE1627" i="66"/>
  <c r="BA1627" i="66"/>
  <c r="BB1627" i="66"/>
  <c r="BF1627" i="66"/>
  <c r="AY1627" i="66"/>
  <c r="AZ1627" i="66"/>
  <c r="AZ1624" i="66"/>
  <c r="BA1624" i="66"/>
  <c r="BB1624" i="66"/>
  <c r="BD1624" i="66"/>
  <c r="BE1624" i="66"/>
  <c r="AY1624" i="66"/>
  <c r="BF1624" i="66"/>
  <c r="BC1624" i="66"/>
  <c r="BF1665" i="66"/>
  <c r="BA1665" i="66"/>
  <c r="BB1665" i="66"/>
  <c r="BE1665" i="66"/>
  <c r="BC1665" i="66"/>
  <c r="AY1665" i="66"/>
  <c r="AZ1665" i="66"/>
  <c r="BD1665" i="66"/>
  <c r="BC1674" i="66"/>
  <c r="BD1674" i="66"/>
  <c r="AZ1674" i="66"/>
  <c r="BA1674" i="66"/>
  <c r="BF1674" i="66"/>
  <c r="AY1674" i="66"/>
  <c r="BB1674" i="66"/>
  <c r="BE1674" i="66"/>
  <c r="AY1802" i="66"/>
  <c r="BD1802" i="66"/>
  <c r="BE1802" i="66"/>
  <c r="AZ1802" i="66"/>
  <c r="BA1802" i="66"/>
  <c r="BB1802" i="66"/>
  <c r="BF1802" i="66"/>
  <c r="BC1802" i="66"/>
  <c r="BE1744" i="66"/>
  <c r="BF1744" i="66"/>
  <c r="BA1744" i="66"/>
  <c r="BB1744" i="66"/>
  <c r="AY1744" i="66"/>
  <c r="AZ1744" i="66"/>
  <c r="BD1744" i="66"/>
  <c r="BC1744" i="66"/>
  <c r="BA1617" i="66"/>
  <c r="BB1617" i="66"/>
  <c r="BC1617" i="66"/>
  <c r="AZ1617" i="66"/>
  <c r="BD1617" i="66"/>
  <c r="BE1617" i="66"/>
  <c r="BF1617" i="66"/>
  <c r="AY1617" i="66"/>
  <c r="AY1824" i="66"/>
  <c r="AZ1824" i="66"/>
  <c r="BD1824" i="66"/>
  <c r="BA1824" i="66"/>
  <c r="BE1824" i="66"/>
  <c r="BC1824" i="66"/>
  <c r="BB1824" i="66"/>
  <c r="BF1824" i="66"/>
  <c r="BF1606" i="66"/>
  <c r="AY1606" i="66"/>
  <c r="AZ1606" i="66"/>
  <c r="BC1606" i="66"/>
  <c r="BB1606" i="66"/>
  <c r="BA1606" i="66"/>
  <c r="BD1606" i="66"/>
  <c r="BE1606" i="66"/>
  <c r="BC1888" i="66"/>
  <c r="BB1888" i="66"/>
  <c r="BD1888" i="66"/>
  <c r="BE1888" i="66"/>
  <c r="BF1888" i="66"/>
  <c r="AZ1888" i="66"/>
  <c r="BA1888" i="66"/>
  <c r="AY1888" i="66"/>
  <c r="AY1533" i="66"/>
  <c r="BA1533" i="66"/>
  <c r="BB1533" i="66"/>
  <c r="BE1533" i="66"/>
  <c r="BD1533" i="66"/>
  <c r="BF1533" i="66"/>
  <c r="BC1533" i="66"/>
  <c r="AZ1533" i="66"/>
  <c r="AY1819" i="66"/>
  <c r="BD1819" i="66"/>
  <c r="AZ1819" i="66"/>
  <c r="BA1819" i="66"/>
  <c r="BE1819" i="66"/>
  <c r="BF1819" i="66"/>
  <c r="BC1819" i="66"/>
  <c r="BB1819" i="66"/>
  <c r="BA1756" i="66"/>
  <c r="BB1756" i="66"/>
  <c r="BC1756" i="66"/>
  <c r="BD1756" i="66"/>
  <c r="BF1756" i="66"/>
  <c r="AY1756" i="66"/>
  <c r="AZ1756" i="66"/>
  <c r="BE1756" i="66"/>
  <c r="BA1688" i="66"/>
  <c r="BB1688" i="66"/>
  <c r="AZ1688" i="66"/>
  <c r="BC1688" i="66"/>
  <c r="BF1688" i="66"/>
  <c r="BD1688" i="66"/>
  <c r="AY1688" i="66"/>
  <c r="BE1688" i="66"/>
  <c r="BC1663" i="66"/>
  <c r="BD1663" i="66"/>
  <c r="BE1663" i="66"/>
  <c r="BF1663" i="66"/>
  <c r="BA1663" i="66"/>
  <c r="BB1663" i="66"/>
  <c r="AY1663" i="66"/>
  <c r="AZ1663" i="66"/>
  <c r="BA1724" i="66"/>
  <c r="BB1724" i="66"/>
  <c r="AZ1724" i="66"/>
  <c r="BC1724" i="66"/>
  <c r="BD1724" i="66"/>
  <c r="BE1724" i="66"/>
  <c r="BF1724" i="66"/>
  <c r="AY1724" i="66"/>
  <c r="BB1899" i="66"/>
  <c r="BC1899" i="66"/>
  <c r="BD1899" i="66"/>
  <c r="AZ1899" i="66"/>
  <c r="BF1899" i="66"/>
  <c r="AY1899" i="66"/>
  <c r="BA1899" i="66"/>
  <c r="BE1899" i="66"/>
  <c r="BA1918" i="66"/>
  <c r="BB1918" i="66"/>
  <c r="AZ1918" i="66"/>
  <c r="BD1918" i="66"/>
  <c r="BE1918" i="66"/>
  <c r="BF1918" i="66"/>
  <c r="AY1918" i="66"/>
  <c r="BC1918" i="66"/>
  <c r="BC1814" i="66"/>
  <c r="AZ1814" i="66"/>
  <c r="BA1814" i="66"/>
  <c r="BE1814" i="66"/>
  <c r="BB1814" i="66"/>
  <c r="AY1814" i="66"/>
  <c r="BD1814" i="66"/>
  <c r="BF1814" i="66"/>
  <c r="BD1991" i="66"/>
  <c r="BE1991" i="66"/>
  <c r="BF1991" i="66"/>
  <c r="BB1991" i="66"/>
  <c r="BA1991" i="66"/>
  <c r="AY1991" i="66"/>
  <c r="AZ1991" i="66"/>
  <c r="BC1991" i="66"/>
  <c r="BC1844" i="66"/>
  <c r="BD1844" i="66"/>
  <c r="AY1844" i="66"/>
  <c r="BB1844" i="66"/>
  <c r="BE1844" i="66"/>
  <c r="BF1844" i="66"/>
  <c r="AZ1844" i="66"/>
  <c r="BA1844" i="66"/>
  <c r="AY1580" i="66"/>
  <c r="AZ1580" i="66"/>
  <c r="BA1580" i="66"/>
  <c r="BD1580" i="66"/>
  <c r="BC1580" i="66"/>
  <c r="BE1580" i="66"/>
  <c r="BF1580" i="66"/>
  <c r="BB1580" i="66"/>
  <c r="BD1759" i="66"/>
  <c r="BE1759" i="66"/>
  <c r="AY1759" i="66"/>
  <c r="AZ1759" i="66"/>
  <c r="BF1759" i="66"/>
  <c r="BA1759" i="66"/>
  <c r="BB1759" i="66"/>
  <c r="BC1759" i="66"/>
  <c r="AY1915" i="66"/>
  <c r="BF1915" i="66"/>
  <c r="BC1915" i="66"/>
  <c r="AZ1915" i="66"/>
  <c r="BD1915" i="66"/>
  <c r="BE1915" i="66"/>
  <c r="BA1915" i="66"/>
  <c r="BB1915" i="66"/>
  <c r="BF1826" i="66"/>
  <c r="BE1826" i="66"/>
  <c r="BC1826" i="66"/>
  <c r="BD1826" i="66"/>
  <c r="BA1826" i="66"/>
  <c r="BB1826" i="66"/>
  <c r="AY1826" i="66"/>
  <c r="AZ1826" i="66"/>
  <c r="F14" i="79"/>
  <c r="F12" i="79"/>
  <c r="F13" i="79"/>
  <c r="AP2" i="66"/>
  <c r="AP1" i="66" s="1"/>
  <c r="AQ2" i="66"/>
  <c r="BJ2" i="66" s="1"/>
  <c r="AR2" i="66"/>
  <c r="BK2" i="66" s="1"/>
  <c r="AS2" i="66"/>
  <c r="BL2" i="66" s="1"/>
  <c r="AT2" i="66"/>
  <c r="BM2" i="66" s="1"/>
  <c r="AU2" i="66"/>
  <c r="AU1" i="66" s="1"/>
  <c r="AV2" i="66"/>
  <c r="BO2" i="66" s="1"/>
  <c r="AO2" i="66"/>
  <c r="AO1" i="66" s="1"/>
  <c r="AF1017" i="66"/>
  <c r="M1017" i="66" s="1"/>
  <c r="AF1016" i="66"/>
  <c r="M1016" i="66" s="1"/>
  <c r="AF1015" i="66"/>
  <c r="M1015" i="66" s="1"/>
  <c r="AF1014" i="66"/>
  <c r="M1014" i="66" s="1"/>
  <c r="AF1013" i="66"/>
  <c r="M1013" i="66" s="1"/>
  <c r="AF1012" i="66"/>
  <c r="M1012" i="66" s="1"/>
  <c r="AF1011" i="66"/>
  <c r="M1011" i="66" s="1"/>
  <c r="AF1010" i="66"/>
  <c r="M1010" i="66" s="1"/>
  <c r="AF1009" i="66"/>
  <c r="M1009" i="66" s="1"/>
  <c r="AF1008" i="66"/>
  <c r="M1008" i="66" s="1"/>
  <c r="AF1007" i="66"/>
  <c r="M1007" i="66" s="1"/>
  <c r="AF1006" i="66"/>
  <c r="M1006" i="66" s="1"/>
  <c r="AF1005" i="66"/>
  <c r="M1005" i="66" s="1"/>
  <c r="AF1004" i="66"/>
  <c r="M1004" i="66" s="1"/>
  <c r="AF1003" i="66"/>
  <c r="M1003" i="66" s="1"/>
  <c r="AF1002" i="66"/>
  <c r="M1002" i="66" s="1"/>
  <c r="AF1000" i="66"/>
  <c r="M1000" i="66" s="1"/>
  <c r="AF999" i="66"/>
  <c r="M999" i="66" s="1"/>
  <c r="AF998" i="66"/>
  <c r="M998" i="66" s="1"/>
  <c r="AF997" i="66"/>
  <c r="M997" i="66" s="1"/>
  <c r="AF996" i="66"/>
  <c r="M996" i="66" s="1"/>
  <c r="AF995" i="66"/>
  <c r="M995" i="66" s="1"/>
  <c r="AF994" i="66"/>
  <c r="M994" i="66" s="1"/>
  <c r="AF993" i="66"/>
  <c r="M993" i="66" s="1"/>
  <c r="AF992" i="66"/>
  <c r="M992" i="66" s="1"/>
  <c r="AF991" i="66"/>
  <c r="M991" i="66" s="1"/>
  <c r="AF990" i="66"/>
  <c r="M990" i="66" s="1"/>
  <c r="AF989" i="66"/>
  <c r="M989" i="66" s="1"/>
  <c r="AF988" i="66"/>
  <c r="M988" i="66" s="1"/>
  <c r="AF987" i="66"/>
  <c r="M987" i="66" s="1"/>
  <c r="AF986" i="66"/>
  <c r="M986" i="66" s="1"/>
  <c r="AF985" i="66"/>
  <c r="M985" i="66" s="1"/>
  <c r="AF984" i="66"/>
  <c r="M984" i="66" s="1"/>
  <c r="AF983" i="66"/>
  <c r="M983" i="66" s="1"/>
  <c r="AF982" i="66"/>
  <c r="M982" i="66" s="1"/>
  <c r="AF979" i="66"/>
  <c r="M979" i="66" s="1"/>
  <c r="AF978" i="66"/>
  <c r="M978" i="66" s="1"/>
  <c r="AF977" i="66"/>
  <c r="M977" i="66" s="1"/>
  <c r="AF976" i="66"/>
  <c r="M976" i="66" s="1"/>
  <c r="AF975" i="66"/>
  <c r="M975" i="66" s="1"/>
  <c r="AF974" i="66"/>
  <c r="M974" i="66" s="1"/>
  <c r="AF973" i="66"/>
  <c r="M973" i="66" s="1"/>
  <c r="AF972" i="66"/>
  <c r="M972" i="66" s="1"/>
  <c r="AF970" i="66"/>
  <c r="M970" i="66" s="1"/>
  <c r="AF969" i="66"/>
  <c r="M969" i="66" s="1"/>
  <c r="AF968" i="66"/>
  <c r="M968" i="66" s="1"/>
  <c r="AF965" i="66"/>
  <c r="M965" i="66" s="1"/>
  <c r="AF964" i="66"/>
  <c r="M964" i="66" s="1"/>
  <c r="AF963" i="66"/>
  <c r="M963" i="66" s="1"/>
  <c r="AF962" i="66"/>
  <c r="M962" i="66" s="1"/>
  <c r="AF961" i="66"/>
  <c r="M961" i="66" s="1"/>
  <c r="AF960" i="66"/>
  <c r="M960" i="66" s="1"/>
  <c r="AF959" i="66"/>
  <c r="M959" i="66" s="1"/>
  <c r="AF958" i="66"/>
  <c r="M958" i="66" s="1"/>
  <c r="AF956" i="66"/>
  <c r="M956" i="66" s="1"/>
  <c r="AF954" i="66"/>
  <c r="M954" i="66" s="1"/>
  <c r="AF953" i="66"/>
  <c r="M953" i="66" s="1"/>
  <c r="AF952" i="66"/>
  <c r="M952" i="66" s="1"/>
  <c r="AF951" i="66"/>
  <c r="M951" i="66" s="1"/>
  <c r="AF949" i="66"/>
  <c r="M949" i="66" s="1"/>
  <c r="AF948" i="66"/>
  <c r="M948" i="66" s="1"/>
  <c r="AF947" i="66"/>
  <c r="M947" i="66" s="1"/>
  <c r="AF945" i="66"/>
  <c r="M945" i="66" s="1"/>
  <c r="AF944" i="66"/>
  <c r="M944" i="66" s="1"/>
  <c r="AF943" i="66"/>
  <c r="M943" i="66" s="1"/>
  <c r="AF940" i="66"/>
  <c r="M940" i="66" s="1"/>
  <c r="AF937" i="66"/>
  <c r="M937" i="66" s="1"/>
  <c r="AF936" i="66"/>
  <c r="M936" i="66" s="1"/>
  <c r="AF935" i="66"/>
  <c r="M935" i="66" s="1"/>
  <c r="AF934" i="66"/>
  <c r="M934" i="66" s="1"/>
  <c r="AF933" i="66"/>
  <c r="M933" i="66" s="1"/>
  <c r="AF931" i="66"/>
  <c r="M931" i="66" s="1"/>
  <c r="AF930" i="66"/>
  <c r="M930" i="66" s="1"/>
  <c r="AF929" i="66"/>
  <c r="M929" i="66" s="1"/>
  <c r="AF928" i="66"/>
  <c r="M928" i="66" s="1"/>
  <c r="AF927" i="66"/>
  <c r="M927" i="66" s="1"/>
  <c r="AF925" i="66"/>
  <c r="M925" i="66" s="1"/>
  <c r="AF924" i="66"/>
  <c r="M924" i="66" s="1"/>
  <c r="AF923" i="66"/>
  <c r="M923" i="66" s="1"/>
  <c r="AF922" i="66"/>
  <c r="M922" i="66" s="1"/>
  <c r="AF921" i="66"/>
  <c r="M921" i="66" s="1"/>
  <c r="AF920" i="66"/>
  <c r="M920" i="66" s="1"/>
  <c r="AF918" i="66"/>
  <c r="M918" i="66" s="1"/>
  <c r="AF917" i="66"/>
  <c r="M917" i="66" s="1"/>
  <c r="AF916" i="66"/>
  <c r="M916" i="66" s="1"/>
  <c r="AF914" i="66"/>
  <c r="M914" i="66" s="1"/>
  <c r="AF913" i="66"/>
  <c r="M913" i="66" s="1"/>
  <c r="AF912" i="66"/>
  <c r="M912" i="66" s="1"/>
  <c r="AF911" i="66"/>
  <c r="M911" i="66" s="1"/>
  <c r="AF910" i="66"/>
  <c r="M910" i="66" s="1"/>
  <c r="AF909" i="66"/>
  <c r="M909" i="66" s="1"/>
  <c r="AF907" i="66"/>
  <c r="M907" i="66" s="1"/>
  <c r="AF906" i="66"/>
  <c r="M906" i="66" s="1"/>
  <c r="AF905" i="66"/>
  <c r="M905" i="66" s="1"/>
  <c r="AF904" i="66"/>
  <c r="M904" i="66" s="1"/>
  <c r="AF903" i="66"/>
  <c r="M903" i="66" s="1"/>
  <c r="AF902" i="66"/>
  <c r="M902" i="66" s="1"/>
  <c r="AF900" i="66"/>
  <c r="M900" i="66" s="1"/>
  <c r="AF899" i="66"/>
  <c r="M899" i="66" s="1"/>
  <c r="AF897" i="66"/>
  <c r="M897" i="66" s="1"/>
  <c r="AF896" i="66"/>
  <c r="M896" i="66" s="1"/>
  <c r="AF895" i="66"/>
  <c r="M895" i="66" s="1"/>
  <c r="AF894" i="66"/>
  <c r="M894" i="66" s="1"/>
  <c r="AF891" i="66"/>
  <c r="M891" i="66" s="1"/>
  <c r="AF890" i="66"/>
  <c r="M890" i="66" s="1"/>
  <c r="AF889" i="66"/>
  <c r="M889" i="66" s="1"/>
  <c r="AF888" i="66"/>
  <c r="M888" i="66" s="1"/>
  <c r="AF887" i="66"/>
  <c r="M887" i="66" s="1"/>
  <c r="AF886" i="66"/>
  <c r="M886" i="66" s="1"/>
  <c r="AF885" i="66"/>
  <c r="M885" i="66" s="1"/>
  <c r="AF884" i="66"/>
  <c r="M884" i="66" s="1"/>
  <c r="AF882" i="66"/>
  <c r="M882" i="66" s="1"/>
  <c r="AF881" i="66"/>
  <c r="M881" i="66" s="1"/>
  <c r="AF880" i="66"/>
  <c r="M880" i="66" s="1"/>
  <c r="AF879" i="66"/>
  <c r="M879" i="66" s="1"/>
  <c r="AF878" i="66"/>
  <c r="M878" i="66" s="1"/>
  <c r="AF877" i="66"/>
  <c r="M877" i="66" s="1"/>
  <c r="AF876" i="66"/>
  <c r="M876" i="66" s="1"/>
  <c r="AF874" i="66"/>
  <c r="M874" i="66" s="1"/>
  <c r="AF872" i="66"/>
  <c r="M872" i="66" s="1"/>
  <c r="AF871" i="66"/>
  <c r="M871" i="66" s="1"/>
  <c r="AF870" i="66"/>
  <c r="M870" i="66" s="1"/>
  <c r="AF868" i="66"/>
  <c r="M868" i="66" s="1"/>
  <c r="AF867" i="66"/>
  <c r="M867" i="66" s="1"/>
  <c r="AF866" i="66"/>
  <c r="M866" i="66" s="1"/>
  <c r="AF865" i="66"/>
  <c r="M865" i="66" s="1"/>
  <c r="AF862" i="66"/>
  <c r="M862" i="66" s="1"/>
  <c r="AF861" i="66"/>
  <c r="M861" i="66" s="1"/>
  <c r="AF860" i="66"/>
  <c r="M860" i="66" s="1"/>
  <c r="AF859" i="66"/>
  <c r="M859" i="66" s="1"/>
  <c r="AF857" i="66"/>
  <c r="M857" i="66" s="1"/>
  <c r="AF856" i="66"/>
  <c r="M856" i="66" s="1"/>
  <c r="AF855" i="66"/>
  <c r="M855" i="66" s="1"/>
  <c r="AF854" i="66"/>
  <c r="M854" i="66" s="1"/>
  <c r="AF853" i="66"/>
  <c r="M853" i="66" s="1"/>
  <c r="AF852" i="66"/>
  <c r="M852" i="66" s="1"/>
  <c r="AF851" i="66"/>
  <c r="M851" i="66" s="1"/>
  <c r="AF849" i="66"/>
  <c r="M849" i="66" s="1"/>
  <c r="AF848" i="66"/>
  <c r="M848" i="66" s="1"/>
  <c r="AF847" i="66"/>
  <c r="M847" i="66" s="1"/>
  <c r="AF844" i="66"/>
  <c r="M844" i="66" s="1"/>
  <c r="AF843" i="66"/>
  <c r="M843" i="66" s="1"/>
  <c r="AF841" i="66"/>
  <c r="M841" i="66" s="1"/>
  <c r="AF840" i="66"/>
  <c r="M840" i="66" s="1"/>
  <c r="AF839" i="66"/>
  <c r="M839" i="66" s="1"/>
  <c r="AF836" i="66"/>
  <c r="M836" i="66" s="1"/>
  <c r="AF835" i="66"/>
  <c r="M835" i="66" s="1"/>
  <c r="AF834" i="66"/>
  <c r="M834" i="66" s="1"/>
  <c r="AF833" i="66"/>
  <c r="M833" i="66" s="1"/>
  <c r="AF832" i="66"/>
  <c r="M832" i="66" s="1"/>
  <c r="AF831" i="66"/>
  <c r="M831" i="66" s="1"/>
  <c r="AF830" i="66"/>
  <c r="M830" i="66" s="1"/>
  <c r="AF829" i="66"/>
  <c r="M829" i="66" s="1"/>
  <c r="AF827" i="66"/>
  <c r="M827" i="66" s="1"/>
  <c r="AF824" i="66"/>
  <c r="M824" i="66" s="1"/>
  <c r="AF823" i="66"/>
  <c r="M823" i="66" s="1"/>
  <c r="AF822" i="66"/>
  <c r="M822" i="66" s="1"/>
  <c r="AF821" i="66"/>
  <c r="M821" i="66" s="1"/>
  <c r="AF818" i="66"/>
  <c r="M818" i="66" s="1"/>
  <c r="AF817" i="66"/>
  <c r="M817" i="66" s="1"/>
  <c r="AF816" i="66"/>
  <c r="M816" i="66" s="1"/>
  <c r="AF814" i="66"/>
  <c r="M814" i="66" s="1"/>
  <c r="AF813" i="66"/>
  <c r="M813" i="66" s="1"/>
  <c r="AF812" i="66"/>
  <c r="M812" i="66" s="1"/>
  <c r="AF810" i="66"/>
  <c r="M810" i="66" s="1"/>
  <c r="AF809" i="66"/>
  <c r="M809" i="66" s="1"/>
  <c r="AF807" i="66"/>
  <c r="M807" i="66" s="1"/>
  <c r="AF806" i="66"/>
  <c r="M806" i="66" s="1"/>
  <c r="AF805" i="66"/>
  <c r="M805" i="66" s="1"/>
  <c r="AF804" i="66"/>
  <c r="M804" i="66" s="1"/>
  <c r="AF803" i="66"/>
  <c r="M803" i="66" s="1"/>
  <c r="AF802" i="66"/>
  <c r="M802" i="66" s="1"/>
  <c r="AF801" i="66"/>
  <c r="M801" i="66" s="1"/>
  <c r="AF798" i="66"/>
  <c r="M798" i="66" s="1"/>
  <c r="AF797" i="66"/>
  <c r="M797" i="66" s="1"/>
  <c r="AF796" i="66"/>
  <c r="M796" i="66" s="1"/>
  <c r="AF795" i="66"/>
  <c r="M795" i="66" s="1"/>
  <c r="AF794" i="66"/>
  <c r="M794" i="66" s="1"/>
  <c r="AF792" i="66"/>
  <c r="M792" i="66" s="1"/>
  <c r="AF791" i="66"/>
  <c r="M791" i="66" s="1"/>
  <c r="AF790" i="66"/>
  <c r="M790" i="66" s="1"/>
  <c r="AF789" i="66"/>
  <c r="M789" i="66" s="1"/>
  <c r="AF786" i="66"/>
  <c r="M786" i="66" s="1"/>
  <c r="AF785" i="66"/>
  <c r="M785" i="66" s="1"/>
  <c r="AF783" i="66"/>
  <c r="M783" i="66" s="1"/>
  <c r="AF782" i="66"/>
  <c r="M782" i="66" s="1"/>
  <c r="AF781" i="66"/>
  <c r="M781" i="66" s="1"/>
  <c r="AF780" i="66"/>
  <c r="M780" i="66" s="1"/>
  <c r="AF777" i="66"/>
  <c r="M777" i="66" s="1"/>
  <c r="AF775" i="66"/>
  <c r="M775" i="66" s="1"/>
  <c r="AF774" i="66"/>
  <c r="M774" i="66" s="1"/>
  <c r="AF773" i="66"/>
  <c r="M773" i="66" s="1"/>
  <c r="AF772" i="66"/>
  <c r="M772" i="66" s="1"/>
  <c r="AF768" i="66"/>
  <c r="M768" i="66" s="1"/>
  <c r="AF767" i="66"/>
  <c r="M767" i="66" s="1"/>
  <c r="AF766" i="66"/>
  <c r="M766" i="66" s="1"/>
  <c r="AF765" i="66"/>
  <c r="M765" i="66" s="1"/>
  <c r="AF764" i="66"/>
  <c r="M764" i="66" s="1"/>
  <c r="AF763" i="66"/>
  <c r="M763" i="66" s="1"/>
  <c r="AF760" i="66"/>
  <c r="M760" i="66" s="1"/>
  <c r="AF759" i="66"/>
  <c r="M759" i="66" s="1"/>
  <c r="AF758" i="66"/>
  <c r="M758" i="66" s="1"/>
  <c r="AF757" i="66"/>
  <c r="M757" i="66" s="1"/>
  <c r="AF756" i="66"/>
  <c r="M756" i="66" s="1"/>
  <c r="AF755" i="66"/>
  <c r="M755" i="66" s="1"/>
  <c r="AF754" i="66"/>
  <c r="M754" i="66" s="1"/>
  <c r="AF751" i="66"/>
  <c r="M751" i="66" s="1"/>
  <c r="AF750" i="66"/>
  <c r="M750" i="66" s="1"/>
  <c r="AF749" i="66"/>
  <c r="M749" i="66" s="1"/>
  <c r="AF747" i="66"/>
  <c r="M747" i="66" s="1"/>
  <c r="AF746" i="66"/>
  <c r="M746" i="66" s="1"/>
  <c r="AF745" i="66"/>
  <c r="M745" i="66" s="1"/>
  <c r="AF743" i="66"/>
  <c r="M743" i="66" s="1"/>
  <c r="AF742" i="66"/>
  <c r="M742" i="66" s="1"/>
  <c r="AF740" i="66"/>
  <c r="M740" i="66" s="1"/>
  <c r="AF739" i="66"/>
  <c r="M739" i="66" s="1"/>
  <c r="AF738" i="66"/>
  <c r="M738" i="66" s="1"/>
  <c r="AF737" i="66"/>
  <c r="M737" i="66" s="1"/>
  <c r="AF736" i="66"/>
  <c r="M736" i="66" s="1"/>
  <c r="AF735" i="66"/>
  <c r="M735" i="66" s="1"/>
  <c r="AF734" i="66"/>
  <c r="M734" i="66" s="1"/>
  <c r="AF731" i="66"/>
  <c r="M731" i="66" s="1"/>
  <c r="AF729" i="66"/>
  <c r="M729" i="66" s="1"/>
  <c r="AF728" i="66"/>
  <c r="M728" i="66" s="1"/>
  <c r="AF727" i="66"/>
  <c r="M727" i="66" s="1"/>
  <c r="AF726" i="66"/>
  <c r="M726" i="66" s="1"/>
  <c r="AF725" i="66"/>
  <c r="M725" i="66" s="1"/>
  <c r="AF723" i="66"/>
  <c r="M723" i="66" s="1"/>
  <c r="AF722" i="66"/>
  <c r="M722" i="66" s="1"/>
  <c r="AF721" i="66"/>
  <c r="M721" i="66" s="1"/>
  <c r="AF720" i="66"/>
  <c r="M720" i="66" s="1"/>
  <c r="AF716" i="66"/>
  <c r="M716" i="66" s="1"/>
  <c r="AF715" i="66"/>
  <c r="M715" i="66" s="1"/>
  <c r="AF714" i="66"/>
  <c r="M714" i="66" s="1"/>
  <c r="AF712" i="66"/>
  <c r="M712" i="66" s="1"/>
  <c r="AF711" i="66"/>
  <c r="M711" i="66" s="1"/>
  <c r="AF710" i="66"/>
  <c r="M710" i="66" s="1"/>
  <c r="AF708" i="66"/>
  <c r="M708" i="66" s="1"/>
  <c r="AF706" i="66"/>
  <c r="M706" i="66" s="1"/>
  <c r="AF704" i="66"/>
  <c r="M704" i="66" s="1"/>
  <c r="AF703" i="66"/>
  <c r="M703" i="66" s="1"/>
  <c r="AF702" i="66"/>
  <c r="M702" i="66" s="1"/>
  <c r="AF700" i="66"/>
  <c r="M700" i="66" s="1"/>
  <c r="AF698" i="66"/>
  <c r="M698" i="66" s="1"/>
  <c r="AF696" i="66"/>
  <c r="M696" i="66" s="1"/>
  <c r="AF695" i="66"/>
  <c r="M695" i="66" s="1"/>
  <c r="AF694" i="66"/>
  <c r="M694" i="66" s="1"/>
  <c r="AF691" i="66"/>
  <c r="M691" i="66" s="1"/>
  <c r="AF690" i="66"/>
  <c r="M690" i="66" s="1"/>
  <c r="AF688" i="66"/>
  <c r="M688" i="66" s="1"/>
  <c r="AF686" i="66"/>
  <c r="M686" i="66" s="1"/>
  <c r="AF685" i="66"/>
  <c r="M685" i="66" s="1"/>
  <c r="AF684" i="66"/>
  <c r="M684" i="66" s="1"/>
  <c r="AF683" i="66"/>
  <c r="M683" i="66" s="1"/>
  <c r="AF682" i="66"/>
  <c r="M682" i="66" s="1"/>
  <c r="AF680" i="66"/>
  <c r="M680" i="66" s="1"/>
  <c r="AF678" i="66"/>
  <c r="M678" i="66" s="1"/>
  <c r="AF677" i="66"/>
  <c r="M677" i="66" s="1"/>
  <c r="AF675" i="66"/>
  <c r="M675" i="66" s="1"/>
  <c r="AF674" i="66"/>
  <c r="M674" i="66" s="1"/>
  <c r="AF673" i="66"/>
  <c r="M673" i="66" s="1"/>
  <c r="AF670" i="66"/>
  <c r="M670" i="66" s="1"/>
  <c r="AF669" i="66"/>
  <c r="M669" i="66" s="1"/>
  <c r="AF668" i="66"/>
  <c r="M668" i="66" s="1"/>
  <c r="AF667" i="66"/>
  <c r="M667" i="66" s="1"/>
  <c r="AF665" i="66"/>
  <c r="M665" i="66" s="1"/>
  <c r="AF664" i="66"/>
  <c r="M664" i="66" s="1"/>
  <c r="AF663" i="66"/>
  <c r="M663" i="66" s="1"/>
  <c r="AF660" i="66"/>
  <c r="M660" i="66" s="1"/>
  <c r="AF659" i="66"/>
  <c r="M659" i="66" s="1"/>
  <c r="AF657" i="66"/>
  <c r="M657" i="66" s="1"/>
  <c r="AF656" i="66"/>
  <c r="M656" i="66" s="1"/>
  <c r="AF655" i="66"/>
  <c r="M655" i="66" s="1"/>
  <c r="AF654" i="66"/>
  <c r="M654" i="66" s="1"/>
  <c r="AF653" i="66"/>
  <c r="M653" i="66" s="1"/>
  <c r="AF652" i="66"/>
  <c r="M652" i="66" s="1"/>
  <c r="AF651" i="66"/>
  <c r="M651" i="66" s="1"/>
  <c r="AF649" i="66"/>
  <c r="M649" i="66" s="1"/>
  <c r="AF648" i="66"/>
  <c r="M648" i="66" s="1"/>
  <c r="AF647" i="66"/>
  <c r="M647" i="66" s="1"/>
  <c r="AF646" i="66"/>
  <c r="M646" i="66" s="1"/>
  <c r="AF645" i="66"/>
  <c r="M645" i="66" s="1"/>
  <c r="AF644" i="66"/>
  <c r="M644" i="66" s="1"/>
  <c r="AF643" i="66"/>
  <c r="M643" i="66" s="1"/>
  <c r="AF642" i="66"/>
  <c r="M642" i="66" s="1"/>
  <c r="AF641" i="66"/>
  <c r="M641" i="66" s="1"/>
  <c r="AF639" i="66"/>
  <c r="M639" i="66" s="1"/>
  <c r="AF637" i="66"/>
  <c r="M637" i="66" s="1"/>
  <c r="AF635" i="66"/>
  <c r="M635" i="66" s="1"/>
  <c r="AF634" i="66"/>
  <c r="M634" i="66" s="1"/>
  <c r="AF632" i="66"/>
  <c r="M632" i="66" s="1"/>
  <c r="AF631" i="66"/>
  <c r="M631" i="66" s="1"/>
  <c r="AF630" i="66"/>
  <c r="M630" i="66" s="1"/>
  <c r="AF629" i="66"/>
  <c r="M629" i="66" s="1"/>
  <c r="AF627" i="66"/>
  <c r="M627" i="66" s="1"/>
  <c r="AF626" i="66"/>
  <c r="M626" i="66" s="1"/>
  <c r="AF625" i="66"/>
  <c r="M625" i="66" s="1"/>
  <c r="AF624" i="66"/>
  <c r="M624" i="66" s="1"/>
  <c r="AF623" i="66"/>
  <c r="M623" i="66" s="1"/>
  <c r="AF622" i="66"/>
  <c r="M622" i="66" s="1"/>
  <c r="AF621" i="66"/>
  <c r="M621" i="66" s="1"/>
  <c r="AF619" i="66"/>
  <c r="M619" i="66" s="1"/>
  <c r="AF618" i="66"/>
  <c r="M618" i="66" s="1"/>
  <c r="AF617" i="66"/>
  <c r="M617" i="66" s="1"/>
  <c r="AF616" i="66"/>
  <c r="M616" i="66" s="1"/>
  <c r="AF615" i="66"/>
  <c r="M615" i="66" s="1"/>
  <c r="AF614" i="66"/>
  <c r="M614" i="66" s="1"/>
  <c r="AF612" i="66"/>
  <c r="M612" i="66" s="1"/>
  <c r="AF611" i="66"/>
  <c r="M611" i="66" s="1"/>
  <c r="AF609" i="66"/>
  <c r="M609" i="66" s="1"/>
  <c r="AF608" i="66"/>
  <c r="M608" i="66" s="1"/>
  <c r="AF606" i="66"/>
  <c r="M606" i="66" s="1"/>
  <c r="AF605" i="66"/>
  <c r="M605" i="66" s="1"/>
  <c r="AF601" i="66"/>
  <c r="M601" i="66" s="1"/>
  <c r="AF599" i="66"/>
  <c r="M599" i="66" s="1"/>
  <c r="AF598" i="66"/>
  <c r="M598" i="66" s="1"/>
  <c r="AF597" i="66"/>
  <c r="M597" i="66" s="1"/>
  <c r="AF596" i="66"/>
  <c r="M596" i="66" s="1"/>
  <c r="AF595" i="66"/>
  <c r="M595" i="66" s="1"/>
  <c r="AF593" i="66"/>
  <c r="M593" i="66" s="1"/>
  <c r="AF591" i="66"/>
  <c r="M591" i="66" s="1"/>
  <c r="AF590" i="66"/>
  <c r="M590" i="66" s="1"/>
  <c r="AF589" i="66"/>
  <c r="M589" i="66" s="1"/>
  <c r="AF588" i="66"/>
  <c r="M588" i="66" s="1"/>
  <c r="AF587" i="66"/>
  <c r="M587" i="66" s="1"/>
  <c r="AF585" i="66"/>
  <c r="M585" i="66" s="1"/>
  <c r="AF583" i="66"/>
  <c r="M583" i="66" s="1"/>
  <c r="AF582" i="66"/>
  <c r="M582" i="66" s="1"/>
  <c r="AF581" i="66"/>
  <c r="M581" i="66" s="1"/>
  <c r="AF580" i="66"/>
  <c r="M580" i="66" s="1"/>
  <c r="AF579" i="66"/>
  <c r="M579" i="66" s="1"/>
  <c r="AF577" i="66"/>
  <c r="M577" i="66" s="1"/>
  <c r="AF576" i="66"/>
  <c r="M576" i="66" s="1"/>
  <c r="AF575" i="66"/>
  <c r="M575" i="66" s="1"/>
  <c r="AF574" i="66"/>
  <c r="M574" i="66" s="1"/>
  <c r="AF572" i="66"/>
  <c r="M572" i="66" s="1"/>
  <c r="AF571" i="66"/>
  <c r="M571" i="66" s="1"/>
  <c r="AF569" i="66"/>
  <c r="M569" i="66" s="1"/>
  <c r="AF568" i="66"/>
  <c r="M568" i="66" s="1"/>
  <c r="AF567" i="66"/>
  <c r="M567" i="66" s="1"/>
  <c r="AF566" i="66"/>
  <c r="M566" i="66" s="1"/>
  <c r="AF565" i="66"/>
  <c r="M565" i="66" s="1"/>
  <c r="AF564" i="66"/>
  <c r="M564" i="66" s="1"/>
  <c r="AF563" i="66"/>
  <c r="M563" i="66" s="1"/>
  <c r="AF562" i="66"/>
  <c r="M562" i="66" s="1"/>
  <c r="AF561" i="66"/>
  <c r="M561" i="66" s="1"/>
  <c r="AF560" i="66"/>
  <c r="M560" i="66" s="1"/>
  <c r="AF558" i="66"/>
  <c r="M558" i="66" s="1"/>
  <c r="AF556" i="66"/>
  <c r="M556" i="66" s="1"/>
  <c r="AF554" i="66"/>
  <c r="M554" i="66" s="1"/>
  <c r="AF553" i="66"/>
  <c r="M553" i="66" s="1"/>
  <c r="AF551" i="66"/>
  <c r="M551" i="66" s="1"/>
  <c r="AF549" i="66"/>
  <c r="M549" i="66" s="1"/>
  <c r="AF548" i="66"/>
  <c r="M548" i="66" s="1"/>
  <c r="AF547" i="66"/>
  <c r="M547" i="66" s="1"/>
  <c r="AF546" i="66"/>
  <c r="M546" i="66" s="1"/>
  <c r="AF545" i="66"/>
  <c r="M545" i="66" s="1"/>
  <c r="AF544" i="66"/>
  <c r="M544" i="66" s="1"/>
  <c r="AF542" i="66"/>
  <c r="M542" i="66" s="1"/>
  <c r="AF541" i="66"/>
  <c r="M541" i="66" s="1"/>
  <c r="AF538" i="66"/>
  <c r="M538" i="66" s="1"/>
  <c r="AF537" i="66"/>
  <c r="M537" i="66" s="1"/>
  <c r="AF536" i="66"/>
  <c r="M536" i="66" s="1"/>
  <c r="AF534" i="66"/>
  <c r="M534" i="66" s="1"/>
  <c r="AF533" i="66"/>
  <c r="M533" i="66" s="1"/>
  <c r="AF530" i="66"/>
  <c r="M530" i="66" s="1"/>
  <c r="AF529" i="66"/>
  <c r="M529" i="66" s="1"/>
  <c r="AF528" i="66"/>
  <c r="M528" i="66" s="1"/>
  <c r="AF526" i="66"/>
  <c r="M526" i="66" s="1"/>
  <c r="AF525" i="66"/>
  <c r="M525" i="66" s="1"/>
  <c r="AF521" i="66"/>
  <c r="M521" i="66" s="1"/>
  <c r="AF520" i="66"/>
  <c r="M520" i="66" s="1"/>
  <c r="AF518" i="66"/>
  <c r="M518" i="66" s="1"/>
  <c r="AF517" i="66"/>
  <c r="M517" i="66" s="1"/>
  <c r="AF516" i="66"/>
  <c r="M516" i="66" s="1"/>
  <c r="AF515" i="66"/>
  <c r="M515" i="66" s="1"/>
  <c r="AF514" i="66"/>
  <c r="M514" i="66" s="1"/>
  <c r="AF513" i="66"/>
  <c r="M513" i="66" s="1"/>
  <c r="AF512" i="66"/>
  <c r="M512" i="66" s="1"/>
  <c r="AF511" i="66"/>
  <c r="M511" i="66" s="1"/>
  <c r="AF510" i="66"/>
  <c r="M510" i="66" s="1"/>
  <c r="AF509" i="66"/>
  <c r="M509" i="66" s="1"/>
  <c r="AF508" i="66"/>
  <c r="M508" i="66" s="1"/>
  <c r="AF507" i="66"/>
  <c r="M507" i="66" s="1"/>
  <c r="AF505" i="66"/>
  <c r="M505" i="66" s="1"/>
  <c r="AF504" i="66"/>
  <c r="M504" i="66" s="1"/>
  <c r="AF503" i="66"/>
  <c r="M503" i="66" s="1"/>
  <c r="AF501" i="66"/>
  <c r="M501" i="66" s="1"/>
  <c r="AF500" i="66"/>
  <c r="M500" i="66" s="1"/>
  <c r="AF498" i="66"/>
  <c r="M498" i="66" s="1"/>
  <c r="AF497" i="66"/>
  <c r="M497" i="66" s="1"/>
  <c r="AF495" i="66"/>
  <c r="M495" i="66" s="1"/>
  <c r="AF494" i="66"/>
  <c r="M494" i="66" s="1"/>
  <c r="AF492" i="66"/>
  <c r="M492" i="66" s="1"/>
  <c r="AF491" i="66"/>
  <c r="M491" i="66" s="1"/>
  <c r="AF490" i="66"/>
  <c r="M490" i="66" s="1"/>
  <c r="AF488" i="66"/>
  <c r="M488" i="66" s="1"/>
  <c r="AF487" i="66"/>
  <c r="M487" i="66" s="1"/>
  <c r="AF486" i="66"/>
  <c r="M486" i="66" s="1"/>
  <c r="AF484" i="66"/>
  <c r="M484" i="66" s="1"/>
  <c r="AF483" i="66"/>
  <c r="M483" i="66" s="1"/>
  <c r="AF481" i="66"/>
  <c r="M481" i="66" s="1"/>
  <c r="AF480" i="66"/>
  <c r="M480" i="66" s="1"/>
  <c r="AF479" i="66"/>
  <c r="M479" i="66" s="1"/>
  <c r="AF477" i="66"/>
  <c r="M477" i="66" s="1"/>
  <c r="AF476" i="66"/>
  <c r="M476" i="66" s="1"/>
  <c r="AF475" i="66"/>
  <c r="M475" i="66" s="1"/>
  <c r="AF474" i="66"/>
  <c r="M474" i="66" s="1"/>
  <c r="AF473" i="66"/>
  <c r="M473" i="66" s="1"/>
  <c r="AF472" i="66"/>
  <c r="M472" i="66" s="1"/>
  <c r="AF471" i="66"/>
  <c r="M471" i="66" s="1"/>
  <c r="AF470" i="66"/>
  <c r="M470" i="66" s="1"/>
  <c r="AF469" i="66"/>
  <c r="M469" i="66" s="1"/>
  <c r="AF468" i="66"/>
  <c r="M468" i="66" s="1"/>
  <c r="AF466" i="66"/>
  <c r="M466" i="66" s="1"/>
  <c r="AF465" i="66"/>
  <c r="M465" i="66" s="1"/>
  <c r="AF464" i="66"/>
  <c r="M464" i="66" s="1"/>
  <c r="AF463" i="66"/>
  <c r="M463" i="66" s="1"/>
  <c r="AF462" i="66"/>
  <c r="M462" i="66" s="1"/>
  <c r="AF461" i="66"/>
  <c r="M461" i="66" s="1"/>
  <c r="AF460" i="66"/>
  <c r="M460" i="66" s="1"/>
  <c r="AF458" i="66"/>
  <c r="M458" i="66" s="1"/>
  <c r="AF457" i="66"/>
  <c r="M457" i="66" s="1"/>
  <c r="AF456" i="66"/>
  <c r="M456" i="66" s="1"/>
  <c r="AF455" i="66"/>
  <c r="M455" i="66" s="1"/>
  <c r="AF454" i="66"/>
  <c r="M454" i="66" s="1"/>
  <c r="AF453" i="66"/>
  <c r="M453" i="66" s="1"/>
  <c r="AF452" i="66"/>
  <c r="M452" i="66" s="1"/>
  <c r="AF451" i="66"/>
  <c r="M451" i="66" s="1"/>
  <c r="AF450" i="66"/>
  <c r="M450" i="66" s="1"/>
  <c r="AF449" i="66"/>
  <c r="M449" i="66" s="1"/>
  <c r="AF447" i="66"/>
  <c r="M447" i="66" s="1"/>
  <c r="AF445" i="66"/>
  <c r="M445" i="66" s="1"/>
  <c r="AF444" i="66"/>
  <c r="M444" i="66" s="1"/>
  <c r="AF442" i="66"/>
  <c r="M442" i="66" s="1"/>
  <c r="AF440" i="66"/>
  <c r="M440" i="66" s="1"/>
  <c r="AF439" i="66"/>
  <c r="M439" i="66" s="1"/>
  <c r="AF438" i="66"/>
  <c r="M438" i="66" s="1"/>
  <c r="AF436" i="66"/>
  <c r="M436" i="66" s="1"/>
  <c r="AF435" i="66"/>
  <c r="M435" i="66" s="1"/>
  <c r="AF434" i="66"/>
  <c r="M434" i="66" s="1"/>
  <c r="AF433" i="66"/>
  <c r="M433" i="66" s="1"/>
  <c r="AF432" i="66"/>
  <c r="M432" i="66" s="1"/>
  <c r="AF431" i="66"/>
  <c r="M431" i="66" s="1"/>
  <c r="AF430" i="66"/>
  <c r="M430" i="66" s="1"/>
  <c r="AF429" i="66"/>
  <c r="M429" i="66" s="1"/>
  <c r="AF428" i="66"/>
  <c r="M428" i="66" s="1"/>
  <c r="AF426" i="66"/>
  <c r="M426" i="66" s="1"/>
  <c r="AF425" i="66"/>
  <c r="M425" i="66" s="1"/>
  <c r="AF424" i="66"/>
  <c r="M424" i="66" s="1"/>
  <c r="AF423" i="66"/>
  <c r="M423" i="66" s="1"/>
  <c r="AF422" i="66"/>
  <c r="M422" i="66" s="1"/>
  <c r="AF421" i="66"/>
  <c r="M421" i="66" s="1"/>
  <c r="AF420" i="66"/>
  <c r="M420" i="66" s="1"/>
  <c r="AF419" i="66"/>
  <c r="M419" i="66" s="1"/>
  <c r="AF418" i="66"/>
  <c r="M418" i="66" s="1"/>
  <c r="AF417" i="66"/>
  <c r="M417" i="66" s="1"/>
  <c r="AF416" i="66"/>
  <c r="M416" i="66" s="1"/>
  <c r="AF415" i="66"/>
  <c r="M415" i="66" s="1"/>
  <c r="AF414" i="66"/>
  <c r="M414" i="66" s="1"/>
  <c r="AF412" i="66"/>
  <c r="M412" i="66" s="1"/>
  <c r="AF411" i="66"/>
  <c r="M411" i="66" s="1"/>
  <c r="AF410" i="66"/>
  <c r="M410" i="66" s="1"/>
  <c r="AF409" i="66"/>
  <c r="M409" i="66" s="1"/>
  <c r="AF408" i="66"/>
  <c r="M408" i="66" s="1"/>
  <c r="AF407" i="66"/>
  <c r="M407" i="66" s="1"/>
  <c r="AF406" i="66"/>
  <c r="M406" i="66" s="1"/>
  <c r="AF405" i="66"/>
  <c r="M405" i="66" s="1"/>
  <c r="AF404" i="66"/>
  <c r="M404" i="66" s="1"/>
  <c r="AF403" i="66"/>
  <c r="M403" i="66" s="1"/>
  <c r="AF402" i="66"/>
  <c r="M402" i="66" s="1"/>
  <c r="AF401" i="66"/>
  <c r="M401" i="66" s="1"/>
  <c r="AF399" i="66"/>
  <c r="M399" i="66" s="1"/>
  <c r="AF398" i="66"/>
  <c r="M398" i="66" s="1"/>
  <c r="AF395" i="66"/>
  <c r="M395" i="66" s="1"/>
  <c r="AF394" i="66"/>
  <c r="M394" i="66" s="1"/>
  <c r="AF393" i="66"/>
  <c r="M393" i="66" s="1"/>
  <c r="AF391" i="66"/>
  <c r="M391" i="66" s="1"/>
  <c r="AF389" i="66"/>
  <c r="M389" i="66" s="1"/>
  <c r="AF388" i="66"/>
  <c r="M388" i="66" s="1"/>
  <c r="AF387" i="66"/>
  <c r="M387" i="66" s="1"/>
  <c r="AF386" i="66"/>
  <c r="M386" i="66" s="1"/>
  <c r="AF384" i="66"/>
  <c r="M384" i="66" s="1"/>
  <c r="AF383" i="66"/>
  <c r="M383" i="66" s="1"/>
  <c r="AF381" i="66"/>
  <c r="M381" i="66" s="1"/>
  <c r="AF380" i="66"/>
  <c r="M380" i="66" s="1"/>
  <c r="AF377" i="66"/>
  <c r="M377" i="66" s="1"/>
  <c r="AF376" i="66"/>
  <c r="M376" i="66" s="1"/>
  <c r="AF375" i="66"/>
  <c r="M375" i="66" s="1"/>
  <c r="AF374" i="66"/>
  <c r="M374" i="66" s="1"/>
  <c r="AF373" i="66"/>
  <c r="M373" i="66" s="1"/>
  <c r="AF372" i="66"/>
  <c r="M372" i="66" s="1"/>
  <c r="AF370" i="66"/>
  <c r="M370" i="66" s="1"/>
  <c r="AF369" i="66"/>
  <c r="M369" i="66" s="1"/>
  <c r="AF368" i="66"/>
  <c r="M368" i="66" s="1"/>
  <c r="AF367" i="66"/>
  <c r="M367" i="66" s="1"/>
  <c r="AF366" i="66"/>
  <c r="M366" i="66" s="1"/>
  <c r="AF365" i="66"/>
  <c r="M365" i="66" s="1"/>
  <c r="AF364" i="66"/>
  <c r="M364" i="66" s="1"/>
  <c r="AF361" i="66"/>
  <c r="M361" i="66" s="1"/>
  <c r="AF360" i="66"/>
  <c r="M360" i="66" s="1"/>
  <c r="AF358" i="66"/>
  <c r="M358" i="66" s="1"/>
  <c r="AF357" i="66"/>
  <c r="M357" i="66" s="1"/>
  <c r="AF356" i="66"/>
  <c r="M356" i="66" s="1"/>
  <c r="AF354" i="66"/>
  <c r="M354" i="66" s="1"/>
  <c r="AF353" i="66"/>
  <c r="M353" i="66" s="1"/>
  <c r="AF352" i="66"/>
  <c r="M352" i="66" s="1"/>
  <c r="AF351" i="66"/>
  <c r="M351" i="66" s="1"/>
  <c r="AF350" i="66"/>
  <c r="M350" i="66" s="1"/>
  <c r="AF348" i="66"/>
  <c r="M348" i="66" s="1"/>
  <c r="AF347" i="66"/>
  <c r="M347" i="66" s="1"/>
  <c r="AF346" i="66"/>
  <c r="M346" i="66" s="1"/>
  <c r="AF345" i="66"/>
  <c r="M345" i="66" s="1"/>
  <c r="AF344" i="66"/>
  <c r="M344" i="66" s="1"/>
  <c r="AF342" i="66"/>
  <c r="M342" i="66" s="1"/>
  <c r="AF341" i="66"/>
  <c r="M341" i="66" s="1"/>
  <c r="AF339" i="66"/>
  <c r="M339" i="66" s="1"/>
  <c r="AF338" i="66"/>
  <c r="M338" i="66" s="1"/>
  <c r="AF334" i="66"/>
  <c r="M334" i="66" s="1"/>
  <c r="AF332" i="66"/>
  <c r="M332" i="66" s="1"/>
  <c r="AF331" i="66"/>
  <c r="M331" i="66" s="1"/>
  <c r="AF329" i="66"/>
  <c r="M329" i="66" s="1"/>
  <c r="AF328" i="66"/>
  <c r="M328" i="66" s="1"/>
  <c r="AF327" i="66"/>
  <c r="M327" i="66" s="1"/>
  <c r="AF326" i="66"/>
  <c r="M326" i="66" s="1"/>
  <c r="AF325" i="66"/>
  <c r="M325" i="66" s="1"/>
  <c r="AF324" i="66"/>
  <c r="M324" i="66" s="1"/>
  <c r="AF323" i="66"/>
  <c r="M323" i="66" s="1"/>
  <c r="AF322" i="66"/>
  <c r="M322" i="66" s="1"/>
  <c r="AF321" i="66"/>
  <c r="M321" i="66" s="1"/>
  <c r="AF318" i="66"/>
  <c r="M318" i="66" s="1"/>
  <c r="AF317" i="66"/>
  <c r="M317" i="66" s="1"/>
  <c r="AF316" i="66"/>
  <c r="M316" i="66" s="1"/>
  <c r="AF315" i="66"/>
  <c r="M315" i="66" s="1"/>
  <c r="AF314" i="66"/>
  <c r="M314" i="66" s="1"/>
  <c r="AF313" i="66"/>
  <c r="M313" i="66" s="1"/>
  <c r="AF312" i="66"/>
  <c r="M312" i="66" s="1"/>
  <c r="AF310" i="66"/>
  <c r="M310" i="66" s="1"/>
  <c r="AF309" i="66"/>
  <c r="M309" i="66" s="1"/>
  <c r="AF307" i="66"/>
  <c r="M307" i="66" s="1"/>
  <c r="AF306" i="66"/>
  <c r="M306" i="66" s="1"/>
  <c r="AF305" i="66"/>
  <c r="M305" i="66" s="1"/>
  <c r="AF304" i="66"/>
  <c r="M304" i="66" s="1"/>
  <c r="AF303" i="66"/>
  <c r="M303" i="66" s="1"/>
  <c r="AF302" i="66"/>
  <c r="M302" i="66" s="1"/>
  <c r="AF301" i="66"/>
  <c r="M301" i="66" s="1"/>
  <c r="AF300" i="66"/>
  <c r="M300" i="66" s="1"/>
  <c r="AF299" i="66"/>
  <c r="M299" i="66" s="1"/>
  <c r="AF298" i="66"/>
  <c r="M298" i="66" s="1"/>
  <c r="AF297" i="66"/>
  <c r="M297" i="66" s="1"/>
  <c r="AF296" i="66"/>
  <c r="M296" i="66" s="1"/>
  <c r="AF295" i="66"/>
  <c r="M295" i="66" s="1"/>
  <c r="AF294" i="66"/>
  <c r="M294" i="66" s="1"/>
  <c r="AF293" i="66"/>
  <c r="M293" i="66" s="1"/>
  <c r="AF292" i="66"/>
  <c r="M292" i="66" s="1"/>
  <c r="AF291" i="66"/>
  <c r="M291" i="66" s="1"/>
  <c r="AF290" i="66"/>
  <c r="M290" i="66" s="1"/>
  <c r="AF289" i="66"/>
  <c r="M289" i="66" s="1"/>
  <c r="AF288" i="66"/>
  <c r="M288" i="66" s="1"/>
  <c r="AF287" i="66"/>
  <c r="M287" i="66" s="1"/>
  <c r="AF286" i="66"/>
  <c r="M286" i="66" s="1"/>
  <c r="AF285" i="66"/>
  <c r="M285" i="66" s="1"/>
  <c r="AF284" i="66"/>
  <c r="M284" i="66" s="1"/>
  <c r="AF283" i="66"/>
  <c r="M283" i="66" s="1"/>
  <c r="AF282" i="66"/>
  <c r="M282" i="66" s="1"/>
  <c r="AF281" i="66"/>
  <c r="M281" i="66" s="1"/>
  <c r="AF280" i="66"/>
  <c r="M280" i="66" s="1"/>
  <c r="AF279" i="66"/>
  <c r="M279" i="66" s="1"/>
  <c r="AF278" i="66"/>
  <c r="M278" i="66" s="1"/>
  <c r="AF277" i="66"/>
  <c r="M277" i="66" s="1"/>
  <c r="AF276" i="66"/>
  <c r="M276" i="66" s="1"/>
  <c r="AF275" i="66"/>
  <c r="M275" i="66" s="1"/>
  <c r="AF274" i="66"/>
  <c r="M274" i="66" s="1"/>
  <c r="AF273" i="66"/>
  <c r="M273" i="66" s="1"/>
  <c r="AF272" i="66"/>
  <c r="M272" i="66" s="1"/>
  <c r="AF271" i="66"/>
  <c r="M271" i="66" s="1"/>
  <c r="AF270" i="66"/>
  <c r="M270" i="66" s="1"/>
  <c r="AF269" i="66"/>
  <c r="M269" i="66" s="1"/>
  <c r="AF268" i="66"/>
  <c r="M268" i="66" s="1"/>
  <c r="AF267" i="66"/>
  <c r="M267" i="66" s="1"/>
  <c r="AF266" i="66"/>
  <c r="M266" i="66" s="1"/>
  <c r="AF265" i="66"/>
  <c r="M265" i="66" s="1"/>
  <c r="AF264" i="66"/>
  <c r="M264" i="66" s="1"/>
  <c r="AF263" i="66"/>
  <c r="M263" i="66" s="1"/>
  <c r="AF262" i="66"/>
  <c r="M262" i="66" s="1"/>
  <c r="AF261" i="66"/>
  <c r="M261" i="66" s="1"/>
  <c r="AF260" i="66"/>
  <c r="M260" i="66" s="1"/>
  <c r="AF259" i="66"/>
  <c r="M259" i="66" s="1"/>
  <c r="AF258" i="66"/>
  <c r="M258" i="66" s="1"/>
  <c r="AF257" i="66"/>
  <c r="M257" i="66" s="1"/>
  <c r="AF256" i="66"/>
  <c r="M256" i="66" s="1"/>
  <c r="AF255" i="66"/>
  <c r="M255" i="66" s="1"/>
  <c r="AF254" i="66"/>
  <c r="M254" i="66" s="1"/>
  <c r="AF253" i="66"/>
  <c r="M253" i="66" s="1"/>
  <c r="AF252" i="66"/>
  <c r="M252" i="66" s="1"/>
  <c r="AF251" i="66"/>
  <c r="M251" i="66" s="1"/>
  <c r="AF250" i="66"/>
  <c r="M250" i="66" s="1"/>
  <c r="AF249" i="66"/>
  <c r="M249" i="66" s="1"/>
  <c r="AF248" i="66"/>
  <c r="M248" i="66" s="1"/>
  <c r="AF247" i="66"/>
  <c r="M247" i="66" s="1"/>
  <c r="AF246" i="66"/>
  <c r="M246" i="66" s="1"/>
  <c r="AF245" i="66"/>
  <c r="M245" i="66" s="1"/>
  <c r="AF244" i="66"/>
  <c r="M244" i="66" s="1"/>
  <c r="AF243" i="66"/>
  <c r="M243" i="66" s="1"/>
  <c r="AF242" i="66"/>
  <c r="M242" i="66" s="1"/>
  <c r="AF241" i="66"/>
  <c r="M241" i="66" s="1"/>
  <c r="AF240" i="66"/>
  <c r="M240" i="66" s="1"/>
  <c r="AF239" i="66"/>
  <c r="M239" i="66" s="1"/>
  <c r="AF238" i="66"/>
  <c r="M238" i="66" s="1"/>
  <c r="AF237" i="66"/>
  <c r="M237" i="66" s="1"/>
  <c r="AF236" i="66"/>
  <c r="M236" i="66" s="1"/>
  <c r="AF235" i="66"/>
  <c r="M235" i="66" s="1"/>
  <c r="AF234" i="66"/>
  <c r="M234" i="66" s="1"/>
  <c r="AF233" i="66"/>
  <c r="M233" i="66" s="1"/>
  <c r="AF232" i="66"/>
  <c r="M232" i="66" s="1"/>
  <c r="AF231" i="66"/>
  <c r="M231" i="66" s="1"/>
  <c r="AF230" i="66"/>
  <c r="M230" i="66" s="1"/>
  <c r="AF229" i="66"/>
  <c r="M229" i="66" s="1"/>
  <c r="AF228" i="66"/>
  <c r="M228" i="66" s="1"/>
  <c r="AF227" i="66"/>
  <c r="M227" i="66" s="1"/>
  <c r="AF226" i="66"/>
  <c r="M226" i="66" s="1"/>
  <c r="AF225" i="66"/>
  <c r="M225" i="66" s="1"/>
  <c r="AF224" i="66"/>
  <c r="M224" i="66" s="1"/>
  <c r="AF223" i="66"/>
  <c r="M223" i="66" s="1"/>
  <c r="AF222" i="66"/>
  <c r="M222" i="66" s="1"/>
  <c r="AF221" i="66"/>
  <c r="M221" i="66" s="1"/>
  <c r="AF220" i="66"/>
  <c r="M220" i="66" s="1"/>
  <c r="AF219" i="66"/>
  <c r="M219" i="66" s="1"/>
  <c r="AF218" i="66"/>
  <c r="M218" i="66" s="1"/>
  <c r="AF217" i="66"/>
  <c r="M217" i="66" s="1"/>
  <c r="AF216" i="66"/>
  <c r="M216" i="66" s="1"/>
  <c r="AF215" i="66"/>
  <c r="M215" i="66" s="1"/>
  <c r="AF214" i="66"/>
  <c r="M214" i="66" s="1"/>
  <c r="AF213" i="66"/>
  <c r="M213" i="66" s="1"/>
  <c r="AF212" i="66"/>
  <c r="M212" i="66" s="1"/>
  <c r="AF211" i="66"/>
  <c r="M211" i="66" s="1"/>
  <c r="AF210" i="66"/>
  <c r="M210" i="66" s="1"/>
  <c r="AF209" i="66"/>
  <c r="M209" i="66" s="1"/>
  <c r="AF208" i="66"/>
  <c r="M208" i="66" s="1"/>
  <c r="AF207" i="66"/>
  <c r="M207" i="66" s="1"/>
  <c r="AF206" i="66"/>
  <c r="M206" i="66" s="1"/>
  <c r="AF205" i="66"/>
  <c r="M205" i="66" s="1"/>
  <c r="AF204" i="66"/>
  <c r="M204" i="66" s="1"/>
  <c r="AF203" i="66"/>
  <c r="M203" i="66" s="1"/>
  <c r="AF202" i="66"/>
  <c r="M202" i="66" s="1"/>
  <c r="AF201" i="66"/>
  <c r="M201" i="66" s="1"/>
  <c r="AF200" i="66"/>
  <c r="M200" i="66" s="1"/>
  <c r="AF199" i="66"/>
  <c r="M199" i="66" s="1"/>
  <c r="AF198" i="66"/>
  <c r="M198" i="66" s="1"/>
  <c r="AF197" i="66"/>
  <c r="M197" i="66" s="1"/>
  <c r="AF196" i="66"/>
  <c r="M196" i="66" s="1"/>
  <c r="AF195" i="66"/>
  <c r="M195" i="66" s="1"/>
  <c r="AF194" i="66"/>
  <c r="M194" i="66" s="1"/>
  <c r="AF193" i="66"/>
  <c r="M193" i="66" s="1"/>
  <c r="AF192" i="66"/>
  <c r="M192" i="66" s="1"/>
  <c r="AF191" i="66"/>
  <c r="M191" i="66" s="1"/>
  <c r="AF190" i="66"/>
  <c r="M190" i="66" s="1"/>
  <c r="AF189" i="66"/>
  <c r="M189" i="66" s="1"/>
  <c r="AF188" i="66"/>
  <c r="M188" i="66" s="1"/>
  <c r="AF187" i="66"/>
  <c r="M187" i="66" s="1"/>
  <c r="AF186" i="66"/>
  <c r="M186" i="66" s="1"/>
  <c r="AF185" i="66"/>
  <c r="M185" i="66" s="1"/>
  <c r="AF184" i="66"/>
  <c r="M184" i="66" s="1"/>
  <c r="AF183" i="66"/>
  <c r="M183" i="66" s="1"/>
  <c r="AF182" i="66"/>
  <c r="M182" i="66" s="1"/>
  <c r="AF181" i="66"/>
  <c r="M181" i="66" s="1"/>
  <c r="AF180" i="66"/>
  <c r="M180" i="66" s="1"/>
  <c r="AF179" i="66"/>
  <c r="M179" i="66" s="1"/>
  <c r="AF178" i="66"/>
  <c r="M178" i="66" s="1"/>
  <c r="AF177" i="66"/>
  <c r="M177" i="66" s="1"/>
  <c r="AF176" i="66"/>
  <c r="M176" i="66" s="1"/>
  <c r="AF175" i="66"/>
  <c r="M175" i="66" s="1"/>
  <c r="AF174" i="66"/>
  <c r="M174" i="66" s="1"/>
  <c r="AF173" i="66"/>
  <c r="M173" i="66" s="1"/>
  <c r="AF172" i="66"/>
  <c r="M172" i="66" s="1"/>
  <c r="AF171" i="66"/>
  <c r="M171" i="66" s="1"/>
  <c r="AF170" i="66"/>
  <c r="M170" i="66" s="1"/>
  <c r="AF169" i="66"/>
  <c r="M169" i="66" s="1"/>
  <c r="AF168" i="66"/>
  <c r="M168" i="66" s="1"/>
  <c r="AF167" i="66"/>
  <c r="M167" i="66" s="1"/>
  <c r="AF166" i="66"/>
  <c r="M166" i="66" s="1"/>
  <c r="AF165" i="66"/>
  <c r="M165" i="66" s="1"/>
  <c r="AF164" i="66"/>
  <c r="M164" i="66" s="1"/>
  <c r="AF163" i="66"/>
  <c r="M163" i="66" s="1"/>
  <c r="AF162" i="66"/>
  <c r="M162" i="66" s="1"/>
  <c r="AF161" i="66"/>
  <c r="M161" i="66" s="1"/>
  <c r="AF160" i="66"/>
  <c r="M160" i="66" s="1"/>
  <c r="AF159" i="66"/>
  <c r="M159" i="66" s="1"/>
  <c r="AF158" i="66"/>
  <c r="M158" i="66" s="1"/>
  <c r="AF157" i="66"/>
  <c r="M157" i="66" s="1"/>
  <c r="AF156" i="66"/>
  <c r="M156" i="66" s="1"/>
  <c r="AF155" i="66"/>
  <c r="M155" i="66" s="1"/>
  <c r="AF154" i="66"/>
  <c r="M154" i="66" s="1"/>
  <c r="AF153" i="66"/>
  <c r="M153" i="66" s="1"/>
  <c r="AF152" i="66"/>
  <c r="M152" i="66" s="1"/>
  <c r="AF151" i="66"/>
  <c r="M151" i="66" s="1"/>
  <c r="AF150" i="66"/>
  <c r="M150" i="66" s="1"/>
  <c r="AF149" i="66"/>
  <c r="M149" i="66" s="1"/>
  <c r="AF148" i="66"/>
  <c r="M148" i="66" s="1"/>
  <c r="AF147" i="66"/>
  <c r="M147" i="66" s="1"/>
  <c r="AF146" i="66"/>
  <c r="M146" i="66" s="1"/>
  <c r="AF145" i="66"/>
  <c r="M145" i="66" s="1"/>
  <c r="AF144" i="66"/>
  <c r="M144" i="66" s="1"/>
  <c r="AF143" i="66"/>
  <c r="M143" i="66" s="1"/>
  <c r="AF142" i="66"/>
  <c r="M142" i="66" s="1"/>
  <c r="AF141" i="66"/>
  <c r="M141" i="66" s="1"/>
  <c r="AF140" i="66"/>
  <c r="M140" i="66" s="1"/>
  <c r="AF139" i="66"/>
  <c r="M139" i="66" s="1"/>
  <c r="AF138" i="66"/>
  <c r="M138" i="66" s="1"/>
  <c r="AF137" i="66"/>
  <c r="M137" i="66" s="1"/>
  <c r="AF136" i="66"/>
  <c r="M136" i="66" s="1"/>
  <c r="AF135" i="66"/>
  <c r="M135" i="66" s="1"/>
  <c r="AF134" i="66"/>
  <c r="M134" i="66" s="1"/>
  <c r="AF133" i="66"/>
  <c r="M133" i="66" s="1"/>
  <c r="AF132" i="66"/>
  <c r="M132" i="66" s="1"/>
  <c r="AF131" i="66"/>
  <c r="M131" i="66" s="1"/>
  <c r="AF130" i="66"/>
  <c r="M130" i="66" s="1"/>
  <c r="AF129" i="66"/>
  <c r="M129" i="66" s="1"/>
  <c r="AF128" i="66"/>
  <c r="M128" i="66" s="1"/>
  <c r="AF127" i="66"/>
  <c r="M127" i="66" s="1"/>
  <c r="AF126" i="66"/>
  <c r="M126" i="66" s="1"/>
  <c r="AF125" i="66"/>
  <c r="M125" i="66" s="1"/>
  <c r="AF124" i="66"/>
  <c r="M124" i="66" s="1"/>
  <c r="AF123" i="66"/>
  <c r="M123" i="66" s="1"/>
  <c r="AF122" i="66"/>
  <c r="M122" i="66" s="1"/>
  <c r="AF121" i="66"/>
  <c r="M121" i="66" s="1"/>
  <c r="AF120" i="66"/>
  <c r="M120" i="66" s="1"/>
  <c r="AF119" i="66"/>
  <c r="M119" i="66" s="1"/>
  <c r="AF118" i="66"/>
  <c r="M118" i="66" s="1"/>
  <c r="AF117" i="66"/>
  <c r="M117" i="66" s="1"/>
  <c r="AF116" i="66"/>
  <c r="M116" i="66" s="1"/>
  <c r="AF115" i="66"/>
  <c r="M115" i="66" s="1"/>
  <c r="AF114" i="66"/>
  <c r="M114" i="66" s="1"/>
  <c r="AF113" i="66"/>
  <c r="M113" i="66" s="1"/>
  <c r="AF112" i="66"/>
  <c r="M112" i="66" s="1"/>
  <c r="AF111" i="66"/>
  <c r="M111" i="66" s="1"/>
  <c r="AF110" i="66"/>
  <c r="M110" i="66" s="1"/>
  <c r="AF109" i="66"/>
  <c r="M109" i="66" s="1"/>
  <c r="AF108" i="66"/>
  <c r="M108" i="66" s="1"/>
  <c r="AF107" i="66"/>
  <c r="M107" i="66" s="1"/>
  <c r="AF106" i="66"/>
  <c r="M106" i="66" s="1"/>
  <c r="AF105" i="66"/>
  <c r="M105" i="66" s="1"/>
  <c r="AF104" i="66"/>
  <c r="M104" i="66" s="1"/>
  <c r="AF103" i="66"/>
  <c r="M103" i="66" s="1"/>
  <c r="AF102" i="66"/>
  <c r="M102" i="66" s="1"/>
  <c r="AF101" i="66"/>
  <c r="M101" i="66" s="1"/>
  <c r="AF100" i="66"/>
  <c r="M100" i="66" s="1"/>
  <c r="AF99" i="66"/>
  <c r="M99" i="66" s="1"/>
  <c r="AF98" i="66"/>
  <c r="M98" i="66" s="1"/>
  <c r="AF97" i="66"/>
  <c r="M97" i="66" s="1"/>
  <c r="AF96" i="66"/>
  <c r="M96" i="66" s="1"/>
  <c r="AF95" i="66"/>
  <c r="M95" i="66" s="1"/>
  <c r="AF94" i="66"/>
  <c r="M94" i="66" s="1"/>
  <c r="AF93" i="66"/>
  <c r="M93" i="66" s="1"/>
  <c r="AF92" i="66"/>
  <c r="M92" i="66" s="1"/>
  <c r="AF91" i="66"/>
  <c r="M91" i="66" s="1"/>
  <c r="AF90" i="66"/>
  <c r="M90" i="66" s="1"/>
  <c r="AF89" i="66"/>
  <c r="M89" i="66" s="1"/>
  <c r="AF88" i="66"/>
  <c r="M88" i="66" s="1"/>
  <c r="AF87" i="66"/>
  <c r="M87" i="66" s="1"/>
  <c r="AF86" i="66"/>
  <c r="M86" i="66" s="1"/>
  <c r="AF85" i="66"/>
  <c r="M85" i="66" s="1"/>
  <c r="AF84" i="66"/>
  <c r="M84" i="66" s="1"/>
  <c r="AF83" i="66"/>
  <c r="M83" i="66" s="1"/>
  <c r="AF82" i="66"/>
  <c r="M82" i="66" s="1"/>
  <c r="AF81" i="66"/>
  <c r="M81" i="66" s="1"/>
  <c r="AF80" i="66"/>
  <c r="M80" i="66" s="1"/>
  <c r="AF79" i="66"/>
  <c r="M79" i="66" s="1"/>
  <c r="AF78" i="66"/>
  <c r="M78" i="66" s="1"/>
  <c r="AF77" i="66"/>
  <c r="M77" i="66" s="1"/>
  <c r="AF76" i="66"/>
  <c r="M76" i="66" s="1"/>
  <c r="AF75" i="66"/>
  <c r="M75" i="66" s="1"/>
  <c r="AF74" i="66"/>
  <c r="M74" i="66" s="1"/>
  <c r="AF73" i="66"/>
  <c r="M73" i="66" s="1"/>
  <c r="AF72" i="66"/>
  <c r="M72" i="66" s="1"/>
  <c r="AF71" i="66"/>
  <c r="M71" i="66" s="1"/>
  <c r="AF70" i="66"/>
  <c r="M70" i="66" s="1"/>
  <c r="AF69" i="66"/>
  <c r="M69" i="66" s="1"/>
  <c r="AF68" i="66"/>
  <c r="M68" i="66" s="1"/>
  <c r="AF67" i="66"/>
  <c r="M67" i="66" s="1"/>
  <c r="AF66" i="66"/>
  <c r="M66" i="66" s="1"/>
  <c r="AF65" i="66"/>
  <c r="M65" i="66" s="1"/>
  <c r="AF64" i="66"/>
  <c r="M64" i="66" s="1"/>
  <c r="AF63" i="66"/>
  <c r="M63" i="66" s="1"/>
  <c r="AF62" i="66"/>
  <c r="M62" i="66" s="1"/>
  <c r="AF61" i="66"/>
  <c r="M61" i="66" s="1"/>
  <c r="AF60" i="66"/>
  <c r="M60" i="66" s="1"/>
  <c r="AF59" i="66"/>
  <c r="M59" i="66" s="1"/>
  <c r="AF58" i="66"/>
  <c r="M58" i="66" s="1"/>
  <c r="AF57" i="66"/>
  <c r="M57" i="66" s="1"/>
  <c r="AF56" i="66"/>
  <c r="M56" i="66" s="1"/>
  <c r="AF55" i="66"/>
  <c r="M55" i="66" s="1"/>
  <c r="AF54" i="66"/>
  <c r="M54" i="66" s="1"/>
  <c r="AF53" i="66"/>
  <c r="M53" i="66" s="1"/>
  <c r="AF52" i="66"/>
  <c r="M52" i="66" s="1"/>
  <c r="AF51" i="66"/>
  <c r="M51" i="66" s="1"/>
  <c r="AF50" i="66"/>
  <c r="M50" i="66" s="1"/>
  <c r="AF49" i="66"/>
  <c r="M49" i="66" s="1"/>
  <c r="AF48" i="66"/>
  <c r="M48" i="66" s="1"/>
  <c r="AF47" i="66"/>
  <c r="M47" i="66" s="1"/>
  <c r="AF46" i="66"/>
  <c r="M46" i="66" s="1"/>
  <c r="AF45" i="66"/>
  <c r="M45" i="66" s="1"/>
  <c r="AF44" i="66"/>
  <c r="M44" i="66" s="1"/>
  <c r="AF43" i="66"/>
  <c r="M43" i="66" s="1"/>
  <c r="AF42" i="66"/>
  <c r="M42" i="66" s="1"/>
  <c r="AF41" i="66"/>
  <c r="M41" i="66" s="1"/>
  <c r="AF40" i="66"/>
  <c r="M40" i="66" s="1"/>
  <c r="AF39" i="66"/>
  <c r="M39" i="66" s="1"/>
  <c r="AF38" i="66"/>
  <c r="M38" i="66" s="1"/>
  <c r="AF37" i="66"/>
  <c r="M37" i="66" s="1"/>
  <c r="AF36" i="66"/>
  <c r="M36" i="66" s="1"/>
  <c r="AF35" i="66"/>
  <c r="M35" i="66" s="1"/>
  <c r="AF34" i="66"/>
  <c r="M34" i="66" s="1"/>
  <c r="AF33" i="66"/>
  <c r="M33" i="66" s="1"/>
  <c r="AF32" i="66"/>
  <c r="M32" i="66" s="1"/>
  <c r="AF31" i="66"/>
  <c r="M31" i="66" s="1"/>
  <c r="AF30" i="66"/>
  <c r="M30" i="66" s="1"/>
  <c r="AF29" i="66"/>
  <c r="M29" i="66" s="1"/>
  <c r="AF28" i="66"/>
  <c r="M28" i="66" s="1"/>
  <c r="AF27" i="66"/>
  <c r="M27" i="66" s="1"/>
  <c r="AF26" i="66"/>
  <c r="M26" i="66" s="1"/>
  <c r="AF25" i="66"/>
  <c r="M25" i="66" s="1"/>
  <c r="AF24" i="66"/>
  <c r="M24" i="66" s="1"/>
  <c r="AF23" i="66"/>
  <c r="M23" i="66" s="1"/>
  <c r="AF22" i="66"/>
  <c r="M22" i="66" s="1"/>
  <c r="AF21" i="66"/>
  <c r="M21" i="66" s="1"/>
  <c r="AF20" i="66"/>
  <c r="M20" i="66" s="1"/>
  <c r="AF19" i="66"/>
  <c r="M19" i="66" s="1"/>
  <c r="AF18" i="66"/>
  <c r="M18" i="66" s="1"/>
  <c r="AF17" i="66"/>
  <c r="M17" i="66" s="1"/>
  <c r="AF16" i="66"/>
  <c r="M16" i="66" s="1"/>
  <c r="AF15" i="66"/>
  <c r="M15" i="66" s="1"/>
  <c r="AF3" i="66"/>
  <c r="M3" i="66" s="1"/>
  <c r="AE15" i="66"/>
  <c r="AE16" i="66"/>
  <c r="L16" i="66" s="1"/>
  <c r="AE17" i="66"/>
  <c r="AE18" i="66"/>
  <c r="AE19" i="66"/>
  <c r="AE20" i="66"/>
  <c r="AE21" i="66"/>
  <c r="AE22" i="66"/>
  <c r="L22" i="66" s="1"/>
  <c r="AE23" i="66"/>
  <c r="L23" i="66" s="1"/>
  <c r="AE24" i="66"/>
  <c r="L24" i="66" s="1"/>
  <c r="AE25" i="66"/>
  <c r="L25" i="66" s="1"/>
  <c r="AE26" i="66"/>
  <c r="L26" i="66" s="1"/>
  <c r="AE27" i="66"/>
  <c r="AE28" i="66"/>
  <c r="L28" i="66" s="1"/>
  <c r="AE29" i="66"/>
  <c r="AE30" i="66"/>
  <c r="AE31" i="66"/>
  <c r="AE32" i="66"/>
  <c r="AE33" i="66"/>
  <c r="AE34" i="66"/>
  <c r="AE35" i="66"/>
  <c r="L35" i="66" s="1"/>
  <c r="AE36" i="66"/>
  <c r="L36" i="66" s="1"/>
  <c r="AE37" i="66"/>
  <c r="L37" i="66" s="1"/>
  <c r="AE38" i="66"/>
  <c r="L38" i="66" s="1"/>
  <c r="AE39" i="66"/>
  <c r="L39" i="66" s="1"/>
  <c r="AE40" i="66"/>
  <c r="L40" i="66" s="1"/>
  <c r="AE41" i="66"/>
  <c r="L41" i="66" s="1"/>
  <c r="AE42" i="66"/>
  <c r="L42" i="66" s="1"/>
  <c r="AE43" i="66"/>
  <c r="L43" i="66" s="1"/>
  <c r="AE44" i="66"/>
  <c r="L44" i="66" s="1"/>
  <c r="AE45" i="66"/>
  <c r="L45" i="66" s="1"/>
  <c r="AE46" i="66"/>
  <c r="L46" i="66" s="1"/>
  <c r="AE47" i="66"/>
  <c r="L47" i="66" s="1"/>
  <c r="AE48" i="66"/>
  <c r="L48" i="66" s="1"/>
  <c r="AE49" i="66"/>
  <c r="L49" i="66" s="1"/>
  <c r="AE50" i="66"/>
  <c r="L50" i="66" s="1"/>
  <c r="AE51" i="66"/>
  <c r="L51" i="66" s="1"/>
  <c r="AE52" i="66"/>
  <c r="L52" i="66" s="1"/>
  <c r="AE53" i="66"/>
  <c r="L53" i="66" s="1"/>
  <c r="AE54" i="66"/>
  <c r="L54" i="66" s="1"/>
  <c r="AE55" i="66"/>
  <c r="L55" i="66" s="1"/>
  <c r="AE56" i="66"/>
  <c r="L56" i="66" s="1"/>
  <c r="AE57" i="66"/>
  <c r="L57" i="66" s="1"/>
  <c r="AE58" i="66"/>
  <c r="L58" i="66" s="1"/>
  <c r="AE59" i="66"/>
  <c r="L59" i="66" s="1"/>
  <c r="AE60" i="66"/>
  <c r="L60" i="66" s="1"/>
  <c r="AE61" i="66"/>
  <c r="L61" i="66" s="1"/>
  <c r="AE62" i="66"/>
  <c r="L62" i="66" s="1"/>
  <c r="AE63" i="66"/>
  <c r="L63" i="66" s="1"/>
  <c r="AE64" i="66"/>
  <c r="L64" i="66" s="1"/>
  <c r="AE65" i="66"/>
  <c r="L65" i="66" s="1"/>
  <c r="AE66" i="66"/>
  <c r="L66" i="66" s="1"/>
  <c r="AE67" i="66"/>
  <c r="L67" i="66" s="1"/>
  <c r="AE68" i="66"/>
  <c r="L68" i="66" s="1"/>
  <c r="AE69" i="66"/>
  <c r="L69" i="66" s="1"/>
  <c r="AE70" i="66"/>
  <c r="L70" i="66" s="1"/>
  <c r="AE71" i="66"/>
  <c r="L71" i="66" s="1"/>
  <c r="AE72" i="66"/>
  <c r="L72" i="66" s="1"/>
  <c r="AE73" i="66"/>
  <c r="L73" i="66" s="1"/>
  <c r="AE74" i="66"/>
  <c r="L74" i="66" s="1"/>
  <c r="AE75" i="66"/>
  <c r="L75" i="66" s="1"/>
  <c r="AE76" i="66"/>
  <c r="L76" i="66" s="1"/>
  <c r="AE77" i="66"/>
  <c r="L77" i="66" s="1"/>
  <c r="AE78" i="66"/>
  <c r="L78" i="66" s="1"/>
  <c r="AE79" i="66"/>
  <c r="L79" i="66" s="1"/>
  <c r="AE80" i="66"/>
  <c r="L80" i="66" s="1"/>
  <c r="AE81" i="66"/>
  <c r="L81" i="66" s="1"/>
  <c r="AE82" i="66"/>
  <c r="L82" i="66" s="1"/>
  <c r="AE83" i="66"/>
  <c r="L83" i="66" s="1"/>
  <c r="AE84" i="66"/>
  <c r="L84" i="66" s="1"/>
  <c r="AE85" i="66"/>
  <c r="L85" i="66" s="1"/>
  <c r="AE86" i="66"/>
  <c r="L86" i="66" s="1"/>
  <c r="AE87" i="66"/>
  <c r="L87" i="66" s="1"/>
  <c r="AE88" i="66"/>
  <c r="L88" i="66" s="1"/>
  <c r="AE89" i="66"/>
  <c r="L89" i="66" s="1"/>
  <c r="AE90" i="66"/>
  <c r="L90" i="66" s="1"/>
  <c r="AE91" i="66"/>
  <c r="L91" i="66" s="1"/>
  <c r="AE92" i="66"/>
  <c r="L92" i="66" s="1"/>
  <c r="AE93" i="66"/>
  <c r="L93" i="66" s="1"/>
  <c r="AE94" i="66"/>
  <c r="L94" i="66" s="1"/>
  <c r="AE95" i="66"/>
  <c r="L95" i="66" s="1"/>
  <c r="AE96" i="66"/>
  <c r="L96" i="66" s="1"/>
  <c r="AE97" i="66"/>
  <c r="L97" i="66" s="1"/>
  <c r="AE98" i="66"/>
  <c r="L98" i="66" s="1"/>
  <c r="AE99" i="66"/>
  <c r="L99" i="66" s="1"/>
  <c r="AE100" i="66"/>
  <c r="L100" i="66" s="1"/>
  <c r="AE101" i="66"/>
  <c r="L101" i="66" s="1"/>
  <c r="AE102" i="66"/>
  <c r="L102" i="66" s="1"/>
  <c r="AE103" i="66"/>
  <c r="L103" i="66" s="1"/>
  <c r="AE104" i="66"/>
  <c r="L104" i="66" s="1"/>
  <c r="AE105" i="66"/>
  <c r="L105" i="66" s="1"/>
  <c r="AE106" i="66"/>
  <c r="L106" i="66" s="1"/>
  <c r="AE107" i="66"/>
  <c r="L107" i="66" s="1"/>
  <c r="AE108" i="66"/>
  <c r="L108" i="66" s="1"/>
  <c r="AE109" i="66"/>
  <c r="L109" i="66" s="1"/>
  <c r="AE110" i="66"/>
  <c r="L110" i="66" s="1"/>
  <c r="AE111" i="66"/>
  <c r="L111" i="66" s="1"/>
  <c r="AE112" i="66"/>
  <c r="L112" i="66" s="1"/>
  <c r="AE113" i="66"/>
  <c r="L113" i="66" s="1"/>
  <c r="AE114" i="66"/>
  <c r="L114" i="66" s="1"/>
  <c r="AE115" i="66"/>
  <c r="L115" i="66" s="1"/>
  <c r="AE116" i="66"/>
  <c r="L116" i="66" s="1"/>
  <c r="AE117" i="66"/>
  <c r="L117" i="66" s="1"/>
  <c r="AE118" i="66"/>
  <c r="L118" i="66" s="1"/>
  <c r="AE119" i="66"/>
  <c r="L119" i="66" s="1"/>
  <c r="AE120" i="66"/>
  <c r="L120" i="66" s="1"/>
  <c r="AE121" i="66"/>
  <c r="L121" i="66" s="1"/>
  <c r="AE122" i="66"/>
  <c r="L122" i="66" s="1"/>
  <c r="AE123" i="66"/>
  <c r="L123" i="66" s="1"/>
  <c r="AE124" i="66"/>
  <c r="L124" i="66" s="1"/>
  <c r="AE125" i="66"/>
  <c r="L125" i="66" s="1"/>
  <c r="AE126" i="66"/>
  <c r="L126" i="66" s="1"/>
  <c r="AE127" i="66"/>
  <c r="L127" i="66" s="1"/>
  <c r="AE128" i="66"/>
  <c r="L128" i="66" s="1"/>
  <c r="AE129" i="66"/>
  <c r="L129" i="66" s="1"/>
  <c r="AE130" i="66"/>
  <c r="L130" i="66" s="1"/>
  <c r="AE131" i="66"/>
  <c r="L131" i="66" s="1"/>
  <c r="AE132" i="66"/>
  <c r="L132" i="66" s="1"/>
  <c r="AE133" i="66"/>
  <c r="L133" i="66" s="1"/>
  <c r="AE134" i="66"/>
  <c r="L134" i="66" s="1"/>
  <c r="AE135" i="66"/>
  <c r="L135" i="66" s="1"/>
  <c r="AE136" i="66"/>
  <c r="L136" i="66" s="1"/>
  <c r="AE137" i="66"/>
  <c r="L137" i="66" s="1"/>
  <c r="AE138" i="66"/>
  <c r="L138" i="66" s="1"/>
  <c r="AE139" i="66"/>
  <c r="L139" i="66" s="1"/>
  <c r="AE140" i="66"/>
  <c r="L140" i="66" s="1"/>
  <c r="AE141" i="66"/>
  <c r="L141" i="66" s="1"/>
  <c r="AE142" i="66"/>
  <c r="L142" i="66" s="1"/>
  <c r="AE143" i="66"/>
  <c r="L143" i="66" s="1"/>
  <c r="AE144" i="66"/>
  <c r="L144" i="66" s="1"/>
  <c r="AE145" i="66"/>
  <c r="L145" i="66" s="1"/>
  <c r="AE146" i="66"/>
  <c r="L146" i="66" s="1"/>
  <c r="AE147" i="66"/>
  <c r="L147" i="66" s="1"/>
  <c r="AE148" i="66"/>
  <c r="L148" i="66" s="1"/>
  <c r="AE149" i="66"/>
  <c r="L149" i="66" s="1"/>
  <c r="AE150" i="66"/>
  <c r="L150" i="66" s="1"/>
  <c r="AE151" i="66"/>
  <c r="L151" i="66" s="1"/>
  <c r="AE152" i="66"/>
  <c r="L152" i="66" s="1"/>
  <c r="AE153" i="66"/>
  <c r="L153" i="66" s="1"/>
  <c r="AE154" i="66"/>
  <c r="L154" i="66" s="1"/>
  <c r="AE155" i="66"/>
  <c r="L155" i="66" s="1"/>
  <c r="AE156" i="66"/>
  <c r="L156" i="66" s="1"/>
  <c r="AE157" i="66"/>
  <c r="L157" i="66" s="1"/>
  <c r="AE158" i="66"/>
  <c r="L158" i="66" s="1"/>
  <c r="AE159" i="66"/>
  <c r="L159" i="66" s="1"/>
  <c r="AE160" i="66"/>
  <c r="L160" i="66" s="1"/>
  <c r="AE161" i="66"/>
  <c r="L161" i="66" s="1"/>
  <c r="AE162" i="66"/>
  <c r="L162" i="66" s="1"/>
  <c r="AE163" i="66"/>
  <c r="L163" i="66" s="1"/>
  <c r="AE164" i="66"/>
  <c r="L164" i="66" s="1"/>
  <c r="AE165" i="66"/>
  <c r="L165" i="66" s="1"/>
  <c r="AE166" i="66"/>
  <c r="L166" i="66" s="1"/>
  <c r="AE167" i="66"/>
  <c r="L167" i="66" s="1"/>
  <c r="AE168" i="66"/>
  <c r="L168" i="66" s="1"/>
  <c r="AE169" i="66"/>
  <c r="L169" i="66" s="1"/>
  <c r="AE170" i="66"/>
  <c r="L170" i="66" s="1"/>
  <c r="AE171" i="66"/>
  <c r="L171" i="66" s="1"/>
  <c r="AE172" i="66"/>
  <c r="L172" i="66" s="1"/>
  <c r="AE173" i="66"/>
  <c r="L173" i="66" s="1"/>
  <c r="AE174" i="66"/>
  <c r="L174" i="66" s="1"/>
  <c r="AE175" i="66"/>
  <c r="L175" i="66" s="1"/>
  <c r="AE176" i="66"/>
  <c r="L176" i="66" s="1"/>
  <c r="AE177" i="66"/>
  <c r="L177" i="66" s="1"/>
  <c r="AE178" i="66"/>
  <c r="L178" i="66" s="1"/>
  <c r="AE179" i="66"/>
  <c r="L179" i="66" s="1"/>
  <c r="AE180" i="66"/>
  <c r="L180" i="66" s="1"/>
  <c r="AE181" i="66"/>
  <c r="L181" i="66" s="1"/>
  <c r="AE182" i="66"/>
  <c r="L182" i="66" s="1"/>
  <c r="AE183" i="66"/>
  <c r="L183" i="66" s="1"/>
  <c r="AE184" i="66"/>
  <c r="L184" i="66" s="1"/>
  <c r="AE185" i="66"/>
  <c r="L185" i="66" s="1"/>
  <c r="AE186" i="66"/>
  <c r="L186" i="66" s="1"/>
  <c r="AE187" i="66"/>
  <c r="L187" i="66" s="1"/>
  <c r="AE188" i="66"/>
  <c r="L188" i="66" s="1"/>
  <c r="AE189" i="66"/>
  <c r="L189" i="66" s="1"/>
  <c r="AE190" i="66"/>
  <c r="L190" i="66" s="1"/>
  <c r="AE191" i="66"/>
  <c r="L191" i="66" s="1"/>
  <c r="AE192" i="66"/>
  <c r="L192" i="66" s="1"/>
  <c r="AE193" i="66"/>
  <c r="L193" i="66" s="1"/>
  <c r="AE194" i="66"/>
  <c r="L194" i="66" s="1"/>
  <c r="AE195" i="66"/>
  <c r="L195" i="66" s="1"/>
  <c r="AE196" i="66"/>
  <c r="L196" i="66" s="1"/>
  <c r="AE197" i="66"/>
  <c r="L197" i="66" s="1"/>
  <c r="AE198" i="66"/>
  <c r="L198" i="66" s="1"/>
  <c r="AE199" i="66"/>
  <c r="L199" i="66" s="1"/>
  <c r="AE200" i="66"/>
  <c r="L200" i="66" s="1"/>
  <c r="AE201" i="66"/>
  <c r="L201" i="66" s="1"/>
  <c r="AE202" i="66"/>
  <c r="L202" i="66" s="1"/>
  <c r="AE203" i="66"/>
  <c r="L203" i="66" s="1"/>
  <c r="AE204" i="66"/>
  <c r="L204" i="66" s="1"/>
  <c r="AE205" i="66"/>
  <c r="L205" i="66" s="1"/>
  <c r="AE206" i="66"/>
  <c r="L206" i="66" s="1"/>
  <c r="AE207" i="66"/>
  <c r="L207" i="66" s="1"/>
  <c r="AE208" i="66"/>
  <c r="L208" i="66" s="1"/>
  <c r="AE209" i="66"/>
  <c r="L209" i="66" s="1"/>
  <c r="AE210" i="66"/>
  <c r="L210" i="66" s="1"/>
  <c r="AE211" i="66"/>
  <c r="L211" i="66" s="1"/>
  <c r="AE212" i="66"/>
  <c r="L212" i="66" s="1"/>
  <c r="AE213" i="66"/>
  <c r="L213" i="66" s="1"/>
  <c r="AE214" i="66"/>
  <c r="L214" i="66" s="1"/>
  <c r="AE215" i="66"/>
  <c r="L215" i="66" s="1"/>
  <c r="AE216" i="66"/>
  <c r="L216" i="66" s="1"/>
  <c r="AE217" i="66"/>
  <c r="L217" i="66" s="1"/>
  <c r="AE218" i="66"/>
  <c r="L218" i="66" s="1"/>
  <c r="AE219" i="66"/>
  <c r="L219" i="66" s="1"/>
  <c r="AE220" i="66"/>
  <c r="L220" i="66" s="1"/>
  <c r="AE221" i="66"/>
  <c r="L221" i="66" s="1"/>
  <c r="AE222" i="66"/>
  <c r="L222" i="66" s="1"/>
  <c r="AE223" i="66"/>
  <c r="L223" i="66" s="1"/>
  <c r="AE224" i="66"/>
  <c r="L224" i="66" s="1"/>
  <c r="AE225" i="66"/>
  <c r="L225" i="66" s="1"/>
  <c r="AE226" i="66"/>
  <c r="L226" i="66" s="1"/>
  <c r="AE227" i="66"/>
  <c r="L227" i="66" s="1"/>
  <c r="AE228" i="66"/>
  <c r="L228" i="66" s="1"/>
  <c r="AE229" i="66"/>
  <c r="L229" i="66" s="1"/>
  <c r="AE230" i="66"/>
  <c r="L230" i="66" s="1"/>
  <c r="AE231" i="66"/>
  <c r="L231" i="66" s="1"/>
  <c r="AE232" i="66"/>
  <c r="L232" i="66" s="1"/>
  <c r="AE233" i="66"/>
  <c r="L233" i="66" s="1"/>
  <c r="AE234" i="66"/>
  <c r="L234" i="66" s="1"/>
  <c r="AE235" i="66"/>
  <c r="L235" i="66" s="1"/>
  <c r="AE236" i="66"/>
  <c r="L236" i="66" s="1"/>
  <c r="AE237" i="66"/>
  <c r="L237" i="66" s="1"/>
  <c r="AE238" i="66"/>
  <c r="L238" i="66" s="1"/>
  <c r="AE239" i="66"/>
  <c r="L239" i="66" s="1"/>
  <c r="AE240" i="66"/>
  <c r="L240" i="66" s="1"/>
  <c r="AE241" i="66"/>
  <c r="L241" i="66" s="1"/>
  <c r="AE242" i="66"/>
  <c r="L242" i="66" s="1"/>
  <c r="AE243" i="66"/>
  <c r="L243" i="66" s="1"/>
  <c r="AE244" i="66"/>
  <c r="L244" i="66" s="1"/>
  <c r="AE245" i="66"/>
  <c r="L245" i="66" s="1"/>
  <c r="AE246" i="66"/>
  <c r="L246" i="66" s="1"/>
  <c r="AE247" i="66"/>
  <c r="L247" i="66" s="1"/>
  <c r="AE248" i="66"/>
  <c r="L248" i="66" s="1"/>
  <c r="AE249" i="66"/>
  <c r="L249" i="66" s="1"/>
  <c r="AE250" i="66"/>
  <c r="L250" i="66" s="1"/>
  <c r="AE251" i="66"/>
  <c r="L251" i="66" s="1"/>
  <c r="AE252" i="66"/>
  <c r="L252" i="66" s="1"/>
  <c r="AE253" i="66"/>
  <c r="L253" i="66" s="1"/>
  <c r="AE254" i="66"/>
  <c r="L254" i="66" s="1"/>
  <c r="AE255" i="66"/>
  <c r="L255" i="66" s="1"/>
  <c r="AE256" i="66"/>
  <c r="L256" i="66" s="1"/>
  <c r="AE257" i="66"/>
  <c r="L257" i="66" s="1"/>
  <c r="AE258" i="66"/>
  <c r="L258" i="66" s="1"/>
  <c r="AE259" i="66"/>
  <c r="L259" i="66" s="1"/>
  <c r="AE260" i="66"/>
  <c r="L260" i="66" s="1"/>
  <c r="AE261" i="66"/>
  <c r="L261" i="66" s="1"/>
  <c r="AE263" i="66"/>
  <c r="L263" i="66" s="1"/>
  <c r="AE264" i="66"/>
  <c r="L264" i="66" s="1"/>
  <c r="AE266" i="66"/>
  <c r="L266" i="66" s="1"/>
  <c r="AE267" i="66"/>
  <c r="L267" i="66" s="1"/>
  <c r="AE268" i="66"/>
  <c r="L268" i="66" s="1"/>
  <c r="AE269" i="66"/>
  <c r="L269" i="66" s="1"/>
  <c r="AE270" i="66"/>
  <c r="L270" i="66" s="1"/>
  <c r="AE271" i="66"/>
  <c r="L271" i="66" s="1"/>
  <c r="AE272" i="66"/>
  <c r="L272" i="66" s="1"/>
  <c r="AE273" i="66"/>
  <c r="L273" i="66" s="1"/>
  <c r="AE274" i="66"/>
  <c r="L274" i="66" s="1"/>
  <c r="AE275" i="66"/>
  <c r="L275" i="66" s="1"/>
  <c r="AE276" i="66"/>
  <c r="L276" i="66" s="1"/>
  <c r="AE277" i="66"/>
  <c r="L277" i="66" s="1"/>
  <c r="AE278" i="66"/>
  <c r="L278" i="66" s="1"/>
  <c r="AE279" i="66"/>
  <c r="L279" i="66" s="1"/>
  <c r="AE280" i="66"/>
  <c r="L280" i="66" s="1"/>
  <c r="AE281" i="66"/>
  <c r="L281" i="66" s="1"/>
  <c r="AE282" i="66"/>
  <c r="L282" i="66" s="1"/>
  <c r="AE283" i="66"/>
  <c r="L283" i="66" s="1"/>
  <c r="AE284" i="66"/>
  <c r="L284" i="66" s="1"/>
  <c r="AE285" i="66"/>
  <c r="L285" i="66" s="1"/>
  <c r="AE286" i="66"/>
  <c r="L286" i="66" s="1"/>
  <c r="AE287" i="66"/>
  <c r="L287" i="66" s="1"/>
  <c r="AE288" i="66"/>
  <c r="L288" i="66" s="1"/>
  <c r="AE289" i="66"/>
  <c r="L289" i="66" s="1"/>
  <c r="AE290" i="66"/>
  <c r="L290" i="66" s="1"/>
  <c r="AE292" i="66"/>
  <c r="L292" i="66" s="1"/>
  <c r="AE293" i="66"/>
  <c r="L293" i="66" s="1"/>
  <c r="AE294" i="66"/>
  <c r="L294" i="66" s="1"/>
  <c r="AE295" i="66"/>
  <c r="L295" i="66" s="1"/>
  <c r="AE296" i="66"/>
  <c r="L296" i="66" s="1"/>
  <c r="AE298" i="66"/>
  <c r="L298" i="66" s="1"/>
  <c r="AE299" i="66"/>
  <c r="L299" i="66" s="1"/>
  <c r="AE300" i="66"/>
  <c r="L300" i="66" s="1"/>
  <c r="AE301" i="66"/>
  <c r="L301" i="66" s="1"/>
  <c r="AE303" i="66"/>
  <c r="L303" i="66" s="1"/>
  <c r="AE304" i="66"/>
  <c r="L304" i="66" s="1"/>
  <c r="AE305" i="66"/>
  <c r="L305" i="66" s="1"/>
  <c r="AE306" i="66"/>
  <c r="L306" i="66" s="1"/>
  <c r="AE310" i="66"/>
  <c r="L310" i="66" s="1"/>
  <c r="AE312" i="66"/>
  <c r="L312" i="66" s="1"/>
  <c r="AE313" i="66"/>
  <c r="L313" i="66" s="1"/>
  <c r="AE314" i="66"/>
  <c r="L314" i="66" s="1"/>
  <c r="AE318" i="66"/>
  <c r="L318" i="66" s="1"/>
  <c r="AE321" i="66"/>
  <c r="L321" i="66" s="1"/>
  <c r="AE326" i="66"/>
  <c r="L326" i="66" s="1"/>
  <c r="AE327" i="66"/>
  <c r="L327" i="66" s="1"/>
  <c r="AE330" i="66"/>
  <c r="L330" i="66" s="1"/>
  <c r="AE331" i="66"/>
  <c r="L331" i="66" s="1"/>
  <c r="AE332" i="66"/>
  <c r="L332" i="66" s="1"/>
  <c r="AE333" i="66"/>
  <c r="L333" i="66" s="1"/>
  <c r="AE334" i="66"/>
  <c r="L334" i="66" s="1"/>
  <c r="AE336" i="66"/>
  <c r="L336" i="66" s="1"/>
  <c r="AE337" i="66"/>
  <c r="L337" i="66" s="1"/>
  <c r="AE342" i="66"/>
  <c r="L342" i="66" s="1"/>
  <c r="AE343" i="66"/>
  <c r="L343" i="66" s="1"/>
  <c r="AE344" i="66"/>
  <c r="L344" i="66" s="1"/>
  <c r="AE347" i="66"/>
  <c r="L347" i="66" s="1"/>
  <c r="AE349" i="66"/>
  <c r="L349" i="66" s="1"/>
  <c r="AE350" i="66"/>
  <c r="L350" i="66" s="1"/>
  <c r="AE351" i="66"/>
  <c r="L351" i="66" s="1"/>
  <c r="AE352" i="66"/>
  <c r="L352" i="66" s="1"/>
  <c r="AE353" i="66"/>
  <c r="L353" i="66" s="1"/>
  <c r="AE355" i="66"/>
  <c r="L355" i="66" s="1"/>
  <c r="AE357" i="66"/>
  <c r="L357" i="66" s="1"/>
  <c r="AE358" i="66"/>
  <c r="L358" i="66" s="1"/>
  <c r="AE359" i="66"/>
  <c r="L359" i="66" s="1"/>
  <c r="AE360" i="66"/>
  <c r="L360" i="66" s="1"/>
  <c r="AE361" i="66"/>
  <c r="L361" i="66" s="1"/>
  <c r="AE362" i="66"/>
  <c r="L362" i="66" s="1"/>
  <c r="AE363" i="66"/>
  <c r="L363" i="66" s="1"/>
  <c r="AE364" i="66"/>
  <c r="L364" i="66" s="1"/>
  <c r="AE365" i="66"/>
  <c r="L365" i="66" s="1"/>
  <c r="AE366" i="66"/>
  <c r="L366" i="66" s="1"/>
  <c r="AE367" i="66"/>
  <c r="L367" i="66" s="1"/>
  <c r="AE368" i="66"/>
  <c r="L368" i="66" s="1"/>
  <c r="AE369" i="66"/>
  <c r="L369" i="66" s="1"/>
  <c r="AE371" i="66"/>
  <c r="L371" i="66" s="1"/>
  <c r="AE372" i="66"/>
  <c r="L372" i="66" s="1"/>
  <c r="AE373" i="66"/>
  <c r="L373" i="66" s="1"/>
  <c r="AE374" i="66"/>
  <c r="L374" i="66" s="1"/>
  <c r="AE375" i="66"/>
  <c r="L375" i="66" s="1"/>
  <c r="AE376" i="66"/>
  <c r="L376" i="66" s="1"/>
  <c r="AE380" i="66"/>
  <c r="L380" i="66" s="1"/>
  <c r="AE381" i="66"/>
  <c r="L381" i="66" s="1"/>
  <c r="AE382" i="66"/>
  <c r="L382" i="66" s="1"/>
  <c r="AE383" i="66"/>
  <c r="L383" i="66" s="1"/>
  <c r="AE384" i="66"/>
  <c r="L384" i="66" s="1"/>
  <c r="AE385" i="66"/>
  <c r="L385" i="66" s="1"/>
  <c r="AE388" i="66"/>
  <c r="L388" i="66" s="1"/>
  <c r="AE390" i="66"/>
  <c r="L390" i="66" s="1"/>
  <c r="AE391" i="66"/>
  <c r="L391" i="66" s="1"/>
  <c r="AE393" i="66"/>
  <c r="L393" i="66" s="1"/>
  <c r="AE394" i="66"/>
  <c r="L394" i="66" s="1"/>
  <c r="AE395" i="66"/>
  <c r="L395" i="66" s="1"/>
  <c r="AE396" i="66"/>
  <c r="L396" i="66" s="1"/>
  <c r="AE397" i="66"/>
  <c r="L397" i="66" s="1"/>
  <c r="AE400" i="66"/>
  <c r="L400" i="66" s="1"/>
  <c r="AE402" i="66"/>
  <c r="L402" i="66" s="1"/>
  <c r="AE403" i="66"/>
  <c r="L403" i="66" s="1"/>
  <c r="AE404" i="66"/>
  <c r="L404" i="66" s="1"/>
  <c r="AE407" i="66"/>
  <c r="L407" i="66" s="1"/>
  <c r="AE408" i="66"/>
  <c r="L408" i="66" s="1"/>
  <c r="AE409" i="66"/>
  <c r="L409" i="66" s="1"/>
  <c r="AE410" i="66"/>
  <c r="L410" i="66" s="1"/>
  <c r="AE412" i="66"/>
  <c r="L412" i="66" s="1"/>
  <c r="AE413" i="66"/>
  <c r="L413" i="66" s="1"/>
  <c r="AE414" i="66"/>
  <c r="L414" i="66" s="1"/>
  <c r="AE415" i="66"/>
  <c r="L415" i="66" s="1"/>
  <c r="AE416" i="66"/>
  <c r="L416" i="66" s="1"/>
  <c r="AE420" i="66"/>
  <c r="L420" i="66" s="1"/>
  <c r="AE423" i="66"/>
  <c r="L423" i="66" s="1"/>
  <c r="AE424" i="66"/>
  <c r="L424" i="66" s="1"/>
  <c r="AE426" i="66"/>
  <c r="L426" i="66" s="1"/>
  <c r="AE427" i="66"/>
  <c r="L427" i="66" s="1"/>
  <c r="AE429" i="66"/>
  <c r="L429" i="66" s="1"/>
  <c r="AE434" i="66"/>
  <c r="L434" i="66" s="1"/>
  <c r="AE435" i="66"/>
  <c r="L435" i="66" s="1"/>
  <c r="AE436" i="66"/>
  <c r="L436" i="66" s="1"/>
  <c r="AE437" i="66"/>
  <c r="L437" i="66" s="1"/>
  <c r="AE438" i="66"/>
  <c r="L438" i="66" s="1"/>
  <c r="AE441" i="66"/>
  <c r="L441" i="66" s="1"/>
  <c r="AE443" i="66"/>
  <c r="L443" i="66" s="1"/>
  <c r="AE444" i="66"/>
  <c r="L444" i="66" s="1"/>
  <c r="AE445" i="66"/>
  <c r="L445" i="66" s="1"/>
  <c r="AE448" i="66"/>
  <c r="L448" i="66" s="1"/>
  <c r="AE449" i="66"/>
  <c r="L449" i="66" s="1"/>
  <c r="AE451" i="66"/>
  <c r="L451" i="66" s="1"/>
  <c r="AE453" i="66"/>
  <c r="L453" i="66" s="1"/>
  <c r="AE457" i="66"/>
  <c r="L457" i="66" s="1"/>
  <c r="AE458" i="66"/>
  <c r="L458" i="66" s="1"/>
  <c r="AE459" i="66"/>
  <c r="L459" i="66" s="1"/>
  <c r="AE460" i="66"/>
  <c r="L460" i="66" s="1"/>
  <c r="AE463" i="66"/>
  <c r="L463" i="66" s="1"/>
  <c r="AE465" i="66"/>
  <c r="L465" i="66" s="1"/>
  <c r="AE466" i="66"/>
  <c r="L466" i="66" s="1"/>
  <c r="AE467" i="66"/>
  <c r="L467" i="66" s="1"/>
  <c r="AE469" i="66"/>
  <c r="L469" i="66" s="1"/>
  <c r="AE471" i="66"/>
  <c r="L471" i="66" s="1"/>
  <c r="AE472" i="66"/>
  <c r="L472" i="66" s="1"/>
  <c r="AE473" i="66"/>
  <c r="L473" i="66" s="1"/>
  <c r="AE474" i="66"/>
  <c r="L474" i="66" s="1"/>
  <c r="AE475" i="66"/>
  <c r="L475" i="66" s="1"/>
  <c r="AE476" i="66"/>
  <c r="L476" i="66" s="1"/>
  <c r="AE477" i="66"/>
  <c r="L477" i="66" s="1"/>
  <c r="AE478" i="66"/>
  <c r="L478" i="66" s="1"/>
  <c r="AE479" i="66"/>
  <c r="L479" i="66" s="1"/>
  <c r="AE480" i="66"/>
  <c r="L480" i="66" s="1"/>
  <c r="AE481" i="66"/>
  <c r="L481" i="66" s="1"/>
  <c r="AE482" i="66"/>
  <c r="L482" i="66" s="1"/>
  <c r="AE483" i="66"/>
  <c r="L483" i="66" s="1"/>
  <c r="AE489" i="66"/>
  <c r="L489" i="66" s="1"/>
  <c r="AE490" i="66"/>
  <c r="L490" i="66" s="1"/>
  <c r="AE491" i="66"/>
  <c r="L491" i="66" s="1"/>
  <c r="AE492" i="66"/>
  <c r="L492" i="66" s="1"/>
  <c r="AE493" i="66"/>
  <c r="L493" i="66" s="1"/>
  <c r="AE494" i="66"/>
  <c r="L494" i="66" s="1"/>
  <c r="AE495" i="66"/>
  <c r="L495" i="66" s="1"/>
  <c r="AE496" i="66"/>
  <c r="L496" i="66" s="1"/>
  <c r="AE497" i="66"/>
  <c r="L497" i="66" s="1"/>
  <c r="AE498" i="66"/>
  <c r="L498" i="66" s="1"/>
  <c r="AE499" i="66"/>
  <c r="L499" i="66" s="1"/>
  <c r="AE500" i="66"/>
  <c r="L500" i="66" s="1"/>
  <c r="AE501" i="66"/>
  <c r="L501" i="66" s="1"/>
  <c r="AE503" i="66"/>
  <c r="L503" i="66" s="1"/>
  <c r="AE504" i="66"/>
  <c r="L504" i="66" s="1"/>
  <c r="AE505" i="66"/>
  <c r="L505" i="66" s="1"/>
  <c r="AE506" i="66"/>
  <c r="L506" i="66" s="1"/>
  <c r="AE508" i="66"/>
  <c r="L508" i="66" s="1"/>
  <c r="AE512" i="66"/>
  <c r="L512" i="66" s="1"/>
  <c r="AE513" i="66"/>
  <c r="L513" i="66" s="1"/>
  <c r="AE515" i="66"/>
  <c r="L515" i="66" s="1"/>
  <c r="AE516" i="66"/>
  <c r="L516" i="66" s="1"/>
  <c r="AE521" i="66"/>
  <c r="L521" i="66" s="1"/>
  <c r="AE522" i="66"/>
  <c r="L522" i="66" s="1"/>
  <c r="AE524" i="66"/>
  <c r="L524" i="66" s="1"/>
  <c r="AE525" i="66"/>
  <c r="L525" i="66" s="1"/>
  <c r="AE529" i="66"/>
  <c r="L529" i="66" s="1"/>
  <c r="AE530" i="66"/>
  <c r="L530" i="66" s="1"/>
  <c r="AE535" i="66"/>
  <c r="L535" i="66" s="1"/>
  <c r="AE537" i="66"/>
  <c r="L537" i="66" s="1"/>
  <c r="AE539" i="66"/>
  <c r="L539" i="66" s="1"/>
  <c r="AE543" i="66"/>
  <c r="L543" i="66" s="1"/>
  <c r="AE544" i="66"/>
  <c r="L544" i="66" s="1"/>
  <c r="AE546" i="66"/>
  <c r="L546" i="66" s="1"/>
  <c r="AE549" i="66"/>
  <c r="L549" i="66" s="1"/>
  <c r="AE550" i="66"/>
  <c r="L550" i="66" s="1"/>
  <c r="AE554" i="66"/>
  <c r="L554" i="66" s="1"/>
  <c r="AE556" i="66"/>
  <c r="L556" i="66" s="1"/>
  <c r="AE557" i="66"/>
  <c r="L557" i="66" s="1"/>
  <c r="AE558" i="66"/>
  <c r="L558" i="66" s="1"/>
  <c r="AE559" i="66"/>
  <c r="L559" i="66" s="1"/>
  <c r="AE560" i="66"/>
  <c r="L560" i="66" s="1"/>
  <c r="AE562" i="66"/>
  <c r="L562" i="66" s="1"/>
  <c r="AE564" i="66"/>
  <c r="L564" i="66" s="1"/>
  <c r="AE566" i="66"/>
  <c r="L566" i="66" s="1"/>
  <c r="AE569" i="66"/>
  <c r="L569" i="66" s="1"/>
  <c r="AE573" i="66"/>
  <c r="L573" i="66" s="1"/>
  <c r="AE574" i="66"/>
  <c r="L574" i="66" s="1"/>
  <c r="AE575" i="66"/>
  <c r="L575" i="66" s="1"/>
  <c r="AE576" i="66"/>
  <c r="L576" i="66" s="1"/>
  <c r="AE580" i="66"/>
  <c r="L580" i="66" s="1"/>
  <c r="AE583" i="66"/>
  <c r="L583" i="66" s="1"/>
  <c r="AE584" i="66"/>
  <c r="L584" i="66" s="1"/>
  <c r="AE587" i="66"/>
  <c r="L587" i="66" s="1"/>
  <c r="AE589" i="66"/>
  <c r="L589" i="66" s="1"/>
  <c r="AE590" i="66"/>
  <c r="L590" i="66" s="1"/>
  <c r="AE591" i="66"/>
  <c r="L591" i="66" s="1"/>
  <c r="AE592" i="66"/>
  <c r="L592" i="66" s="1"/>
  <c r="AE596" i="66"/>
  <c r="L596" i="66" s="1"/>
  <c r="AE598" i="66"/>
  <c r="L598" i="66" s="1"/>
  <c r="AE601" i="66"/>
  <c r="L601" i="66" s="1"/>
  <c r="AE602" i="66"/>
  <c r="L602" i="66" s="1"/>
  <c r="AE603" i="66"/>
  <c r="L603" i="66" s="1"/>
  <c r="AE605" i="66"/>
  <c r="L605" i="66" s="1"/>
  <c r="AE609" i="66"/>
  <c r="L609" i="66" s="1"/>
  <c r="AE610" i="66"/>
  <c r="L610" i="66" s="1"/>
  <c r="AE611" i="66"/>
  <c r="L611" i="66" s="1"/>
  <c r="AE612" i="66"/>
  <c r="L612" i="66" s="1"/>
  <c r="AE615" i="66"/>
  <c r="L615" i="66" s="1"/>
  <c r="AE617" i="66"/>
  <c r="L617" i="66" s="1"/>
  <c r="AE618" i="66"/>
  <c r="L618" i="66" s="1"/>
  <c r="AE619" i="66"/>
  <c r="L619" i="66" s="1"/>
  <c r="AE621" i="66"/>
  <c r="L621" i="66" s="1"/>
  <c r="AE622" i="66"/>
  <c r="L622" i="66" s="1"/>
  <c r="AE623" i="66"/>
  <c r="L623" i="66" s="1"/>
  <c r="AE624" i="66"/>
  <c r="L624" i="66" s="1"/>
  <c r="AE625" i="66"/>
  <c r="L625" i="66" s="1"/>
  <c r="AE627" i="66"/>
  <c r="L627" i="66" s="1"/>
  <c r="AE629" i="66"/>
  <c r="L629" i="66" s="1"/>
  <c r="AE630" i="66"/>
  <c r="L630" i="66" s="1"/>
  <c r="AE632" i="66"/>
  <c r="L632" i="66" s="1"/>
  <c r="AE633" i="66"/>
  <c r="L633" i="66" s="1"/>
  <c r="AE637" i="66"/>
  <c r="L637" i="66" s="1"/>
  <c r="AE638" i="66"/>
  <c r="L638" i="66" s="1"/>
  <c r="AE640" i="66"/>
  <c r="L640" i="66" s="1"/>
  <c r="AE642" i="66"/>
  <c r="L642" i="66" s="1"/>
  <c r="AE643" i="66"/>
  <c r="L643" i="66" s="1"/>
  <c r="AE644" i="66"/>
  <c r="L644" i="66" s="1"/>
  <c r="AE646" i="66"/>
  <c r="L646" i="66" s="1"/>
  <c r="AE648" i="66"/>
  <c r="L648" i="66" s="1"/>
  <c r="AE650" i="66"/>
  <c r="L650" i="66" s="1"/>
  <c r="AE653" i="66"/>
  <c r="L653" i="66" s="1"/>
  <c r="AE655" i="66"/>
  <c r="L655" i="66" s="1"/>
  <c r="AE656" i="66"/>
  <c r="L656" i="66" s="1"/>
  <c r="AE658" i="66"/>
  <c r="L658" i="66" s="1"/>
  <c r="AE659" i="66"/>
  <c r="L659" i="66" s="1"/>
  <c r="AE661" i="66"/>
  <c r="L661" i="66" s="1"/>
  <c r="AE663" i="66"/>
  <c r="L663" i="66" s="1"/>
  <c r="AE664" i="66"/>
  <c r="L664" i="66" s="1"/>
  <c r="AE665" i="66"/>
  <c r="L665" i="66" s="1"/>
  <c r="AE667" i="66"/>
  <c r="L667" i="66" s="1"/>
  <c r="AE668" i="66"/>
  <c r="L668" i="66" s="1"/>
  <c r="AE671" i="66"/>
  <c r="L671" i="66" s="1"/>
  <c r="AE672" i="66"/>
  <c r="L672" i="66" s="1"/>
  <c r="AE673" i="66"/>
  <c r="L673" i="66" s="1"/>
  <c r="AE674" i="66"/>
  <c r="L674" i="66" s="1"/>
  <c r="AE677" i="66"/>
  <c r="L677" i="66" s="1"/>
  <c r="AE681" i="66"/>
  <c r="L681" i="66" s="1"/>
  <c r="AE682" i="66"/>
  <c r="L682" i="66" s="1"/>
  <c r="AE684" i="66"/>
  <c r="L684" i="66" s="1"/>
  <c r="AE685" i="66"/>
  <c r="L685" i="66" s="1"/>
  <c r="AE688" i="66"/>
  <c r="L688" i="66" s="1"/>
  <c r="AE691" i="66"/>
  <c r="L691" i="66" s="1"/>
  <c r="AE693" i="66"/>
  <c r="L693" i="66" s="1"/>
  <c r="AE695" i="66"/>
  <c r="L695" i="66" s="1"/>
  <c r="AE696" i="66"/>
  <c r="L696" i="66" s="1"/>
  <c r="AE697" i="66"/>
  <c r="L697" i="66" s="1"/>
  <c r="AE698" i="66"/>
  <c r="L698" i="66" s="1"/>
  <c r="AE699" i="66"/>
  <c r="L699" i="66" s="1"/>
  <c r="AE701" i="66"/>
  <c r="L701" i="66" s="1"/>
  <c r="AE702" i="66"/>
  <c r="L702" i="66" s="1"/>
  <c r="AE705" i="66"/>
  <c r="L705" i="66" s="1"/>
  <c r="AE706" i="66"/>
  <c r="L706" i="66" s="1"/>
  <c r="AE708" i="66"/>
  <c r="L708" i="66" s="1"/>
  <c r="AE710" i="66"/>
  <c r="L710" i="66" s="1"/>
  <c r="AE711" i="66"/>
  <c r="L711" i="66" s="1"/>
  <c r="AE712" i="66"/>
  <c r="L712" i="66" s="1"/>
  <c r="AE713" i="66"/>
  <c r="L713" i="66" s="1"/>
  <c r="AE715" i="66"/>
  <c r="L715" i="66" s="1"/>
  <c r="AE716" i="66"/>
  <c r="L716" i="66" s="1"/>
  <c r="AE717" i="66"/>
  <c r="L717" i="66" s="1"/>
  <c r="AE720" i="66"/>
  <c r="L720" i="66" s="1"/>
  <c r="AE721" i="66"/>
  <c r="L721" i="66" s="1"/>
  <c r="AE723" i="66"/>
  <c r="L723" i="66" s="1"/>
  <c r="AE725" i="66"/>
  <c r="L725" i="66" s="1"/>
  <c r="AE727" i="66"/>
  <c r="L727" i="66" s="1"/>
  <c r="AE729" i="66"/>
  <c r="L729" i="66" s="1"/>
  <c r="AE730" i="66"/>
  <c r="L730" i="66" s="1"/>
  <c r="AE731" i="66"/>
  <c r="L731" i="66" s="1"/>
  <c r="AE735" i="66"/>
  <c r="L735" i="66" s="1"/>
  <c r="AE737" i="66"/>
  <c r="L737" i="66" s="1"/>
  <c r="AE740" i="66"/>
  <c r="L740" i="66" s="1"/>
  <c r="AE741" i="66"/>
  <c r="L741" i="66" s="1"/>
  <c r="AE743" i="66"/>
  <c r="L743" i="66" s="1"/>
  <c r="AE746" i="66"/>
  <c r="L746" i="66" s="1"/>
  <c r="AE750" i="66"/>
  <c r="L750" i="66" s="1"/>
  <c r="AE752" i="66"/>
  <c r="L752" i="66" s="1"/>
  <c r="AE753" i="66"/>
  <c r="L753" i="66" s="1"/>
  <c r="AE754" i="66"/>
  <c r="L754" i="66" s="1"/>
  <c r="AE755" i="66"/>
  <c r="L755" i="66" s="1"/>
  <c r="AE758" i="66"/>
  <c r="L758" i="66" s="1"/>
  <c r="AE761" i="66"/>
  <c r="L761" i="66" s="1"/>
  <c r="AE762" i="66"/>
  <c r="L762" i="66" s="1"/>
  <c r="AE765" i="66"/>
  <c r="L765" i="66" s="1"/>
  <c r="AE767" i="66"/>
  <c r="L767" i="66" s="1"/>
  <c r="AE768" i="66"/>
  <c r="L768" i="66" s="1"/>
  <c r="AE769" i="66"/>
  <c r="L769" i="66" s="1"/>
  <c r="AE773" i="66"/>
  <c r="L773" i="66" s="1"/>
  <c r="AE774" i="66"/>
  <c r="L774" i="66" s="1"/>
  <c r="AE775" i="66"/>
  <c r="L775" i="66" s="1"/>
  <c r="AE777" i="66"/>
  <c r="L777" i="66" s="1"/>
  <c r="AE780" i="66"/>
  <c r="L780" i="66" s="1"/>
  <c r="AE781" i="66"/>
  <c r="L781" i="66" s="1"/>
  <c r="AE785" i="66"/>
  <c r="L785" i="66" s="1"/>
  <c r="AE787" i="66"/>
  <c r="L787" i="66" s="1"/>
  <c r="AE788" i="66"/>
  <c r="L788" i="66" s="1"/>
  <c r="AE793" i="66"/>
  <c r="L793" i="66" s="1"/>
  <c r="AE795" i="66"/>
  <c r="L795" i="66" s="1"/>
  <c r="AE796" i="66"/>
  <c r="L796" i="66" s="1"/>
  <c r="AE798" i="66"/>
  <c r="L798" i="66" s="1"/>
  <c r="AE803" i="66"/>
  <c r="L803" i="66" s="1"/>
  <c r="AE804" i="66"/>
  <c r="L804" i="66" s="1"/>
  <c r="AE805" i="66"/>
  <c r="L805" i="66" s="1"/>
  <c r="AE807" i="66"/>
  <c r="L807" i="66" s="1"/>
  <c r="AE809" i="66"/>
  <c r="L809" i="66" s="1"/>
  <c r="AE812" i="66"/>
  <c r="L812" i="66" s="1"/>
  <c r="AE813" i="66"/>
  <c r="L813" i="66" s="1"/>
  <c r="AE817" i="66"/>
  <c r="L817" i="66" s="1"/>
  <c r="AE820" i="66"/>
  <c r="L820" i="66" s="1"/>
  <c r="AE823" i="66"/>
  <c r="L823" i="66" s="1"/>
  <c r="AE826" i="66"/>
  <c r="L826" i="66" s="1"/>
  <c r="AE827" i="66"/>
  <c r="L827" i="66" s="1"/>
  <c r="AE830" i="66"/>
  <c r="L830" i="66" s="1"/>
  <c r="AE833" i="66"/>
  <c r="L833" i="66" s="1"/>
  <c r="AE835" i="66"/>
  <c r="L835" i="66" s="1"/>
  <c r="AE836" i="66"/>
  <c r="L836" i="66" s="1"/>
  <c r="AE837" i="66"/>
  <c r="L837" i="66" s="1"/>
  <c r="AE838" i="66"/>
  <c r="L838" i="66" s="1"/>
  <c r="AE839" i="66"/>
  <c r="L839" i="66" s="1"/>
  <c r="AE843" i="66"/>
  <c r="L843" i="66" s="1"/>
  <c r="AE844" i="66"/>
  <c r="L844" i="66" s="1"/>
  <c r="AE846" i="66"/>
  <c r="L846" i="66" s="1"/>
  <c r="AE847" i="66"/>
  <c r="L847" i="66" s="1"/>
  <c r="AE848" i="66"/>
  <c r="L848" i="66" s="1"/>
  <c r="AE852" i="66"/>
  <c r="L852" i="66" s="1"/>
  <c r="AE855" i="66"/>
  <c r="L855" i="66" s="1"/>
  <c r="AE857" i="66"/>
  <c r="L857" i="66" s="1"/>
  <c r="AE858" i="66"/>
  <c r="L858" i="66" s="1"/>
  <c r="AE859" i="66"/>
  <c r="L859" i="66" s="1"/>
  <c r="AE862" i="66"/>
  <c r="L862" i="66" s="1"/>
  <c r="AE864" i="66"/>
  <c r="L864" i="66" s="1"/>
  <c r="AE866" i="66"/>
  <c r="L866" i="66" s="1"/>
  <c r="AE867" i="66"/>
  <c r="L867" i="66" s="1"/>
  <c r="AE868" i="66"/>
  <c r="L868" i="66" s="1"/>
  <c r="AE869" i="66"/>
  <c r="L869" i="66" s="1"/>
  <c r="AE871" i="66"/>
  <c r="L871" i="66" s="1"/>
  <c r="AE872" i="66"/>
  <c r="L872" i="66" s="1"/>
  <c r="AE876" i="66"/>
  <c r="L876" i="66" s="1"/>
  <c r="AE877" i="66"/>
  <c r="L877" i="66" s="1"/>
  <c r="AE879" i="66"/>
  <c r="L879" i="66" s="1"/>
  <c r="AE880" i="66"/>
  <c r="L880" i="66" s="1"/>
  <c r="AE881" i="66"/>
  <c r="L881" i="66" s="1"/>
  <c r="AE884" i="66"/>
  <c r="L884" i="66" s="1"/>
  <c r="AE885" i="66"/>
  <c r="L885" i="66" s="1"/>
  <c r="AE887" i="66"/>
  <c r="L887" i="66" s="1"/>
  <c r="AE889" i="66"/>
  <c r="L889" i="66" s="1"/>
  <c r="AE890" i="66"/>
  <c r="L890" i="66" s="1"/>
  <c r="AE891" i="66"/>
  <c r="L891" i="66" s="1"/>
  <c r="AE894" i="66"/>
  <c r="L894" i="66" s="1"/>
  <c r="AE895" i="66"/>
  <c r="L895" i="66" s="1"/>
  <c r="AE896" i="66"/>
  <c r="L896" i="66" s="1"/>
  <c r="AE900" i="66"/>
  <c r="L900" i="66" s="1"/>
  <c r="AE901" i="66"/>
  <c r="L901" i="66" s="1"/>
  <c r="AE903" i="66"/>
  <c r="L903" i="66" s="1"/>
  <c r="AE904" i="66"/>
  <c r="L904" i="66" s="1"/>
  <c r="AE905" i="66"/>
  <c r="L905" i="66" s="1"/>
  <c r="AE906" i="66"/>
  <c r="L906" i="66" s="1"/>
  <c r="AE907" i="66"/>
  <c r="L907" i="66" s="1"/>
  <c r="AE910" i="66"/>
  <c r="L910" i="66" s="1"/>
  <c r="AE911" i="66"/>
  <c r="L911" i="66" s="1"/>
  <c r="AE912" i="66"/>
  <c r="L912" i="66" s="1"/>
  <c r="AE913" i="66"/>
  <c r="L913" i="66" s="1"/>
  <c r="AE914" i="66"/>
  <c r="L914" i="66" s="1"/>
  <c r="AE915" i="66"/>
  <c r="L915" i="66" s="1"/>
  <c r="AE917" i="66"/>
  <c r="L917" i="66" s="1"/>
  <c r="AE918" i="66"/>
  <c r="L918" i="66" s="1"/>
  <c r="AE921" i="66"/>
  <c r="L921" i="66" s="1"/>
  <c r="AE923" i="66"/>
  <c r="L923" i="66" s="1"/>
  <c r="AE924" i="66"/>
  <c r="L924" i="66" s="1"/>
  <c r="AE925" i="66"/>
  <c r="L925" i="66" s="1"/>
  <c r="AE926" i="66"/>
  <c r="L926" i="66" s="1"/>
  <c r="AE928" i="66"/>
  <c r="L928" i="66" s="1"/>
  <c r="AE929" i="66"/>
  <c r="L929" i="66" s="1"/>
  <c r="AE932" i="66"/>
  <c r="L932" i="66" s="1"/>
  <c r="AE935" i="66"/>
  <c r="L935" i="66" s="1"/>
  <c r="AE936" i="66"/>
  <c r="L936" i="66" s="1"/>
  <c r="AE938" i="66"/>
  <c r="L938" i="66" s="1"/>
  <c r="AE939" i="66"/>
  <c r="L939" i="66" s="1"/>
  <c r="AE940" i="66"/>
  <c r="L940" i="66" s="1"/>
  <c r="AE941" i="66"/>
  <c r="L941" i="66" s="1"/>
  <c r="AE942" i="66"/>
  <c r="L942" i="66" s="1"/>
  <c r="AE943" i="66"/>
  <c r="L943" i="66" s="1"/>
  <c r="AE944" i="66"/>
  <c r="L944" i="66" s="1"/>
  <c r="AE945" i="66"/>
  <c r="L945" i="66" s="1"/>
  <c r="AE948" i="66"/>
  <c r="L948" i="66" s="1"/>
  <c r="AE949" i="66"/>
  <c r="L949" i="66" s="1"/>
  <c r="AE950" i="66"/>
  <c r="L950" i="66" s="1"/>
  <c r="AE951" i="66"/>
  <c r="L951" i="66" s="1"/>
  <c r="AE952" i="66"/>
  <c r="L952" i="66" s="1"/>
  <c r="AE954" i="66"/>
  <c r="L954" i="66" s="1"/>
  <c r="AE956" i="66"/>
  <c r="L956" i="66" s="1"/>
  <c r="AE959" i="66"/>
  <c r="L959" i="66" s="1"/>
  <c r="AE961" i="66"/>
  <c r="L961" i="66" s="1"/>
  <c r="AE966" i="66"/>
  <c r="L966" i="66" s="1"/>
  <c r="AE968" i="66"/>
  <c r="L968" i="66" s="1"/>
  <c r="AE972" i="66"/>
  <c r="L972" i="66" s="1"/>
  <c r="AE973" i="66"/>
  <c r="L973" i="66" s="1"/>
  <c r="AE974" i="66"/>
  <c r="L974" i="66" s="1"/>
  <c r="AE975" i="66"/>
  <c r="L975" i="66" s="1"/>
  <c r="AE976" i="66"/>
  <c r="L976" i="66" s="1"/>
  <c r="AE977" i="66"/>
  <c r="L977" i="66" s="1"/>
  <c r="AE979" i="66"/>
  <c r="L979" i="66" s="1"/>
  <c r="AE980" i="66"/>
  <c r="L980" i="66" s="1"/>
  <c r="AE982" i="66"/>
  <c r="L982" i="66" s="1"/>
  <c r="AE983" i="66"/>
  <c r="L983" i="66" s="1"/>
  <c r="AE986" i="66"/>
  <c r="L986" i="66" s="1"/>
  <c r="AE988" i="66"/>
  <c r="L988" i="66" s="1"/>
  <c r="AE989" i="66"/>
  <c r="L989" i="66" s="1"/>
  <c r="AE990" i="66"/>
  <c r="L990" i="66" s="1"/>
  <c r="AE992" i="66"/>
  <c r="L992" i="66" s="1"/>
  <c r="AE993" i="66"/>
  <c r="L993" i="66" s="1"/>
  <c r="AE994" i="66"/>
  <c r="L994" i="66" s="1"/>
  <c r="AE995" i="66"/>
  <c r="L995" i="66" s="1"/>
  <c r="AE996" i="66"/>
  <c r="L996" i="66" s="1"/>
  <c r="AE997" i="66"/>
  <c r="L997" i="66" s="1"/>
  <c r="AE998" i="66"/>
  <c r="L998" i="66" s="1"/>
  <c r="AE999" i="66"/>
  <c r="L999" i="66" s="1"/>
  <c r="AE1000" i="66"/>
  <c r="L1000" i="66" s="1"/>
  <c r="AE1001" i="66"/>
  <c r="L1001" i="66" s="1"/>
  <c r="AE1002" i="66"/>
  <c r="L1002" i="66" s="1"/>
  <c r="AE1003" i="66"/>
  <c r="L1003" i="66" s="1"/>
  <c r="AE1004" i="66"/>
  <c r="L1004" i="66" s="1"/>
  <c r="AE1005" i="66"/>
  <c r="L1005" i="66" s="1"/>
  <c r="AE1006" i="66"/>
  <c r="L1006" i="66" s="1"/>
  <c r="AE1009" i="66"/>
  <c r="L1009" i="66" s="1"/>
  <c r="AE1010" i="66"/>
  <c r="L1010" i="66" s="1"/>
  <c r="AE1011" i="66"/>
  <c r="L1011" i="66" s="1"/>
  <c r="AE1013" i="66"/>
  <c r="L1013" i="66" s="1"/>
  <c r="AE1015" i="66"/>
  <c r="L1015" i="66" s="1"/>
  <c r="AE3" i="66"/>
  <c r="L3" i="66" s="1"/>
  <c r="D4" i="77"/>
  <c r="AR12" i="79" s="1"/>
  <c r="D3" i="77"/>
  <c r="AR11" i="79" s="1"/>
  <c r="AW4" i="66"/>
  <c r="AW5" i="66"/>
  <c r="AW6" i="66"/>
  <c r="AW7" i="66"/>
  <c r="AW8" i="66"/>
  <c r="AW9" i="66"/>
  <c r="AW10" i="66"/>
  <c r="AW11" i="66"/>
  <c r="AW12" i="66"/>
  <c r="AW13" i="66"/>
  <c r="AW14" i="66"/>
  <c r="AW15" i="66"/>
  <c r="AW16" i="66"/>
  <c r="AW17" i="66"/>
  <c r="AW18" i="66"/>
  <c r="AW19" i="66"/>
  <c r="AW20" i="66"/>
  <c r="AW21" i="66"/>
  <c r="AW22" i="66"/>
  <c r="AW23" i="66"/>
  <c r="AW24" i="66"/>
  <c r="AW25" i="66"/>
  <c r="AW26" i="66"/>
  <c r="AW27" i="66"/>
  <c r="AW28" i="66"/>
  <c r="AW29" i="66"/>
  <c r="AW30" i="66"/>
  <c r="AW31" i="66"/>
  <c r="AW32" i="66"/>
  <c r="AW33" i="66"/>
  <c r="AW34" i="66"/>
  <c r="AW35" i="66"/>
  <c r="AW36" i="66"/>
  <c r="AW37" i="66"/>
  <c r="AW38" i="66"/>
  <c r="AW39" i="66"/>
  <c r="AW40" i="66"/>
  <c r="AW41" i="66"/>
  <c r="AW42" i="66"/>
  <c r="AW43" i="66"/>
  <c r="AW44" i="66"/>
  <c r="AW45" i="66"/>
  <c r="AW46" i="66"/>
  <c r="AW47" i="66"/>
  <c r="AW48" i="66"/>
  <c r="AW49" i="66"/>
  <c r="AW50" i="66"/>
  <c r="AW51" i="66"/>
  <c r="AW52" i="66"/>
  <c r="AW53" i="66"/>
  <c r="AW54" i="66"/>
  <c r="AW55" i="66"/>
  <c r="AW56" i="66"/>
  <c r="AW57" i="66"/>
  <c r="AW58" i="66"/>
  <c r="AW59" i="66"/>
  <c r="AW60" i="66"/>
  <c r="AW61" i="66"/>
  <c r="AW62" i="66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96" i="66"/>
  <c r="AW97" i="66"/>
  <c r="AW98" i="66"/>
  <c r="AW99" i="66"/>
  <c r="AW100" i="66"/>
  <c r="AW101" i="66"/>
  <c r="AW102" i="66"/>
  <c r="AW103" i="66"/>
  <c r="AW104" i="66"/>
  <c r="AW105" i="66"/>
  <c r="AW106" i="66"/>
  <c r="AW107" i="66"/>
  <c r="AW108" i="66"/>
  <c r="AW109" i="66"/>
  <c r="AW110" i="66"/>
  <c r="AW111" i="66"/>
  <c r="AW112" i="66"/>
  <c r="AW113" i="66"/>
  <c r="AW114" i="66"/>
  <c r="AW115" i="66"/>
  <c r="AW116" i="66"/>
  <c r="AW117" i="66"/>
  <c r="AW118" i="66"/>
  <c r="AW119" i="66"/>
  <c r="AW120" i="66"/>
  <c r="AW121" i="66"/>
  <c r="AW122" i="66"/>
  <c r="AW123" i="66"/>
  <c r="AW124" i="66"/>
  <c r="AW125" i="66"/>
  <c r="AW126" i="66"/>
  <c r="AW127" i="66"/>
  <c r="AW128" i="66"/>
  <c r="AW129" i="66"/>
  <c r="AW130" i="66"/>
  <c r="AW131" i="66"/>
  <c r="AW132" i="66"/>
  <c r="AW133" i="66"/>
  <c r="AW134" i="66"/>
  <c r="AW135" i="66"/>
  <c r="AW136" i="66"/>
  <c r="AW137" i="66"/>
  <c r="AW138" i="66"/>
  <c r="AW139" i="66"/>
  <c r="AW140" i="66"/>
  <c r="AW141" i="66"/>
  <c r="AW142" i="66"/>
  <c r="AW143" i="66"/>
  <c r="AW144" i="66"/>
  <c r="AW145" i="66"/>
  <c r="AW146" i="66"/>
  <c r="AW147" i="66"/>
  <c r="AW148" i="66"/>
  <c r="AW149" i="66"/>
  <c r="AW150" i="66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89" i="66"/>
  <c r="AW190" i="66"/>
  <c r="AW191" i="66"/>
  <c r="AW192" i="66"/>
  <c r="AW193" i="66"/>
  <c r="AW194" i="66"/>
  <c r="AW195" i="66"/>
  <c r="AW196" i="66"/>
  <c r="AW197" i="66"/>
  <c r="AW198" i="66"/>
  <c r="AW199" i="66"/>
  <c r="AW200" i="66"/>
  <c r="AW201" i="66"/>
  <c r="AW202" i="66"/>
  <c r="AW203" i="66"/>
  <c r="AW204" i="66"/>
  <c r="AW205" i="66"/>
  <c r="AW206" i="66"/>
  <c r="AW207" i="66"/>
  <c r="AW208" i="66"/>
  <c r="AW209" i="66"/>
  <c r="AW210" i="66"/>
  <c r="AW211" i="66"/>
  <c r="AW212" i="66"/>
  <c r="AW213" i="66"/>
  <c r="AW214" i="66"/>
  <c r="AW215" i="66"/>
  <c r="AW216" i="66"/>
  <c r="AW217" i="66"/>
  <c r="AW218" i="66"/>
  <c r="AW219" i="66"/>
  <c r="AW220" i="66"/>
  <c r="AW221" i="66"/>
  <c r="AW222" i="66"/>
  <c r="AW223" i="66"/>
  <c r="AW224" i="66"/>
  <c r="AW225" i="66"/>
  <c r="AW226" i="66"/>
  <c r="AW227" i="66"/>
  <c r="AW228" i="66"/>
  <c r="AW229" i="66"/>
  <c r="AW230" i="66"/>
  <c r="AW231" i="66"/>
  <c r="AW232" i="66"/>
  <c r="AW233" i="66"/>
  <c r="AW234" i="66"/>
  <c r="AW235" i="66"/>
  <c r="AW236" i="66"/>
  <c r="AW237" i="66"/>
  <c r="AW238" i="66"/>
  <c r="AW239" i="66"/>
  <c r="AW240" i="66"/>
  <c r="AW241" i="66"/>
  <c r="AW242" i="66"/>
  <c r="AW243" i="66"/>
  <c r="AW244" i="66"/>
  <c r="AW245" i="66"/>
  <c r="AW246" i="66"/>
  <c r="AW247" i="66"/>
  <c r="AW248" i="66"/>
  <c r="AW249" i="66"/>
  <c r="AW250" i="66"/>
  <c r="AW251" i="66"/>
  <c r="AW252" i="66"/>
  <c r="AW253" i="66"/>
  <c r="AW254" i="66"/>
  <c r="AW255" i="66"/>
  <c r="AW256" i="66"/>
  <c r="AW257" i="66"/>
  <c r="AW258" i="66"/>
  <c r="AW259" i="66"/>
  <c r="AW260" i="66"/>
  <c r="AW261" i="66"/>
  <c r="AW262" i="66"/>
  <c r="AW263" i="66"/>
  <c r="AW264" i="66"/>
  <c r="AW265" i="66"/>
  <c r="AW266" i="66"/>
  <c r="AW267" i="66"/>
  <c r="AW268" i="66"/>
  <c r="AW269" i="66"/>
  <c r="AW270" i="66"/>
  <c r="AW271" i="66"/>
  <c r="AW272" i="66"/>
  <c r="AW273" i="66"/>
  <c r="AW274" i="66"/>
  <c r="AW275" i="66"/>
  <c r="AW276" i="66"/>
  <c r="AW277" i="66"/>
  <c r="AW278" i="66"/>
  <c r="AW279" i="66"/>
  <c r="AW280" i="66"/>
  <c r="AW281" i="66"/>
  <c r="AW282" i="66"/>
  <c r="AW283" i="66"/>
  <c r="AW284" i="66"/>
  <c r="AW285" i="66"/>
  <c r="AW286" i="66"/>
  <c r="AW287" i="66"/>
  <c r="AW288" i="66"/>
  <c r="AW289" i="66"/>
  <c r="AW290" i="66"/>
  <c r="AW291" i="66"/>
  <c r="AW292" i="66"/>
  <c r="AW293" i="66"/>
  <c r="AW294" i="66"/>
  <c r="AW295" i="66"/>
  <c r="AW296" i="66"/>
  <c r="AW297" i="66"/>
  <c r="AW298" i="66"/>
  <c r="AW299" i="66"/>
  <c r="AW300" i="66"/>
  <c r="AW301" i="66"/>
  <c r="AW302" i="66"/>
  <c r="AW303" i="66"/>
  <c r="AW304" i="66"/>
  <c r="AW305" i="66"/>
  <c r="AW306" i="66"/>
  <c r="AW307" i="66"/>
  <c r="AW308" i="66"/>
  <c r="AW309" i="66"/>
  <c r="AW310" i="66"/>
  <c r="AW311" i="66"/>
  <c r="AW312" i="66"/>
  <c r="AW313" i="66"/>
  <c r="AW314" i="66"/>
  <c r="AW315" i="66"/>
  <c r="AW316" i="66"/>
  <c r="AW317" i="66"/>
  <c r="AW318" i="66"/>
  <c r="AW319" i="66"/>
  <c r="AW320" i="66"/>
  <c r="AW321" i="66"/>
  <c r="AW322" i="66"/>
  <c r="AW323" i="66"/>
  <c r="AW324" i="66"/>
  <c r="AW325" i="66"/>
  <c r="AW326" i="66"/>
  <c r="AW327" i="66"/>
  <c r="AW328" i="66"/>
  <c r="AW329" i="66"/>
  <c r="AW330" i="66"/>
  <c r="AW331" i="66"/>
  <c r="AW332" i="66"/>
  <c r="AW333" i="66"/>
  <c r="AW334" i="66"/>
  <c r="AW335" i="66"/>
  <c r="AW336" i="66"/>
  <c r="AW337" i="66"/>
  <c r="AW338" i="66"/>
  <c r="AW339" i="66"/>
  <c r="AW340" i="66"/>
  <c r="AW341" i="66"/>
  <c r="AW342" i="66"/>
  <c r="AW343" i="66"/>
  <c r="AW344" i="66"/>
  <c r="AW345" i="66"/>
  <c r="AW346" i="66"/>
  <c r="AW347" i="66"/>
  <c r="AW348" i="66"/>
  <c r="AW349" i="66"/>
  <c r="AW350" i="66"/>
  <c r="AW351" i="66"/>
  <c r="AW352" i="66"/>
  <c r="AW353" i="66"/>
  <c r="AW354" i="66"/>
  <c r="AW355" i="66"/>
  <c r="AW356" i="66"/>
  <c r="AW357" i="66"/>
  <c r="AW358" i="66"/>
  <c r="AW359" i="66"/>
  <c r="AW360" i="66"/>
  <c r="AW361" i="66"/>
  <c r="AW362" i="66"/>
  <c r="AW363" i="66"/>
  <c r="AW364" i="66"/>
  <c r="AW365" i="66"/>
  <c r="AW366" i="66"/>
  <c r="AW367" i="66"/>
  <c r="AW368" i="66"/>
  <c r="AW369" i="66"/>
  <c r="AW370" i="66"/>
  <c r="AW371" i="66"/>
  <c r="AW372" i="66"/>
  <c r="AW373" i="66"/>
  <c r="AW374" i="66"/>
  <c r="AW375" i="66"/>
  <c r="AW376" i="66"/>
  <c r="AW377" i="66"/>
  <c r="AW378" i="66"/>
  <c r="AW379" i="66"/>
  <c r="AW380" i="66"/>
  <c r="AW381" i="66"/>
  <c r="AW382" i="66"/>
  <c r="AW383" i="66"/>
  <c r="AW384" i="66"/>
  <c r="AW385" i="66"/>
  <c r="AW386" i="66"/>
  <c r="AW387" i="66"/>
  <c r="AW388" i="66"/>
  <c r="AW389" i="66"/>
  <c r="AW390" i="66"/>
  <c r="AW391" i="66"/>
  <c r="AW392" i="66"/>
  <c r="AW393" i="66"/>
  <c r="AW394" i="66"/>
  <c r="AW395" i="66"/>
  <c r="AW396" i="66"/>
  <c r="AW397" i="66"/>
  <c r="AW398" i="66"/>
  <c r="AW399" i="66"/>
  <c r="AW400" i="66"/>
  <c r="AW401" i="66"/>
  <c r="AW402" i="66"/>
  <c r="AW403" i="66"/>
  <c r="AW404" i="66"/>
  <c r="AW405" i="66"/>
  <c r="AW406" i="66"/>
  <c r="AW407" i="66"/>
  <c r="AW408" i="66"/>
  <c r="AW409" i="66"/>
  <c r="AW410" i="66"/>
  <c r="AW411" i="66"/>
  <c r="AW412" i="66"/>
  <c r="AW413" i="66"/>
  <c r="AW414" i="66"/>
  <c r="AW415" i="66"/>
  <c r="AW416" i="66"/>
  <c r="AW417" i="66"/>
  <c r="AW418" i="66"/>
  <c r="AW419" i="66"/>
  <c r="AW420" i="66"/>
  <c r="AW421" i="66"/>
  <c r="AW422" i="66"/>
  <c r="AW423" i="66"/>
  <c r="AW424" i="66"/>
  <c r="AW425" i="66"/>
  <c r="AW426" i="66"/>
  <c r="AW427" i="66"/>
  <c r="AW428" i="66"/>
  <c r="AW429" i="66"/>
  <c r="AW430" i="66"/>
  <c r="AW431" i="66"/>
  <c r="AW432" i="66"/>
  <c r="AW433" i="66"/>
  <c r="AW434" i="66"/>
  <c r="AW435" i="66"/>
  <c r="AW436" i="66"/>
  <c r="AW437" i="66"/>
  <c r="AW438" i="66"/>
  <c r="AW439" i="66"/>
  <c r="AW440" i="66"/>
  <c r="AW441" i="66"/>
  <c r="AW442" i="66"/>
  <c r="AW443" i="66"/>
  <c r="AW444" i="66"/>
  <c r="AW445" i="66"/>
  <c r="AW446" i="66"/>
  <c r="AW447" i="66"/>
  <c r="AW448" i="66"/>
  <c r="AW449" i="66"/>
  <c r="AW450" i="66"/>
  <c r="AW451" i="66"/>
  <c r="AW452" i="66"/>
  <c r="AW453" i="66"/>
  <c r="AW454" i="66"/>
  <c r="AW455" i="66"/>
  <c r="AW456" i="66"/>
  <c r="AW457" i="66"/>
  <c r="AW458" i="66"/>
  <c r="AW459" i="66"/>
  <c r="AW460" i="66"/>
  <c r="AW461" i="66"/>
  <c r="AW462" i="66"/>
  <c r="AW463" i="66"/>
  <c r="AW464" i="66"/>
  <c r="AW465" i="66"/>
  <c r="AW466" i="66"/>
  <c r="AW467" i="66"/>
  <c r="AW468" i="66"/>
  <c r="AW469" i="66"/>
  <c r="AW470" i="66"/>
  <c r="AW471" i="66"/>
  <c r="AW472" i="66"/>
  <c r="AW473" i="66"/>
  <c r="AW474" i="66"/>
  <c r="AW475" i="66"/>
  <c r="AW476" i="66"/>
  <c r="AW477" i="66"/>
  <c r="AW478" i="66"/>
  <c r="AW479" i="66"/>
  <c r="AW480" i="66"/>
  <c r="AW481" i="66"/>
  <c r="AW482" i="66"/>
  <c r="AW483" i="66"/>
  <c r="AW484" i="66"/>
  <c r="AW485" i="66"/>
  <c r="AW486" i="66"/>
  <c r="AW487" i="66"/>
  <c r="AW488" i="66"/>
  <c r="AW489" i="66"/>
  <c r="AW490" i="66"/>
  <c r="AW491" i="66"/>
  <c r="AW492" i="66"/>
  <c r="AW493" i="66"/>
  <c r="AW494" i="66"/>
  <c r="AW495" i="66"/>
  <c r="AW496" i="66"/>
  <c r="AW497" i="66"/>
  <c r="AW498" i="66"/>
  <c r="AW499" i="66"/>
  <c r="AW500" i="66"/>
  <c r="AW501" i="66"/>
  <c r="AW502" i="66"/>
  <c r="AW503" i="66"/>
  <c r="AW504" i="66"/>
  <c r="AW505" i="66"/>
  <c r="AW506" i="66"/>
  <c r="AW507" i="66"/>
  <c r="AW508" i="66"/>
  <c r="AW509" i="66"/>
  <c r="AW510" i="66"/>
  <c r="AW511" i="66"/>
  <c r="AW512" i="66"/>
  <c r="AW513" i="66"/>
  <c r="AW514" i="66"/>
  <c r="AW515" i="66"/>
  <c r="AW516" i="66"/>
  <c r="AW517" i="66"/>
  <c r="AW518" i="66"/>
  <c r="AW519" i="66"/>
  <c r="AW520" i="66"/>
  <c r="AW521" i="66"/>
  <c r="AW522" i="66"/>
  <c r="AW523" i="66"/>
  <c r="AW524" i="66"/>
  <c r="AW525" i="66"/>
  <c r="AW526" i="66"/>
  <c r="AW527" i="66"/>
  <c r="AW528" i="66"/>
  <c r="AW529" i="66"/>
  <c r="AW530" i="66"/>
  <c r="AW531" i="66"/>
  <c r="AW532" i="66"/>
  <c r="AW533" i="66"/>
  <c r="AW534" i="66"/>
  <c r="AW535" i="66"/>
  <c r="AW536" i="66"/>
  <c r="AW537" i="66"/>
  <c r="AW538" i="66"/>
  <c r="AW539" i="66"/>
  <c r="AW540" i="66"/>
  <c r="AW541" i="66"/>
  <c r="AW542" i="66"/>
  <c r="AW543" i="66"/>
  <c r="AW544" i="66"/>
  <c r="AW545" i="66"/>
  <c r="AW546" i="66"/>
  <c r="AW547" i="66"/>
  <c r="AW548" i="66"/>
  <c r="AW549" i="66"/>
  <c r="AW550" i="66"/>
  <c r="AW551" i="66"/>
  <c r="AW552" i="66"/>
  <c r="AW553" i="66"/>
  <c r="AW554" i="66"/>
  <c r="AW555" i="66"/>
  <c r="AW556" i="66"/>
  <c r="AW557" i="66"/>
  <c r="AW558" i="66"/>
  <c r="AW559" i="66"/>
  <c r="AW560" i="66"/>
  <c r="AW561" i="66"/>
  <c r="AW562" i="66"/>
  <c r="AW563" i="66"/>
  <c r="AW564" i="66"/>
  <c r="AW565" i="66"/>
  <c r="AW566" i="66"/>
  <c r="AW567" i="66"/>
  <c r="AW568" i="66"/>
  <c r="AW569" i="66"/>
  <c r="AW570" i="66"/>
  <c r="AW571" i="66"/>
  <c r="AW572" i="66"/>
  <c r="AW573" i="66"/>
  <c r="AW574" i="66"/>
  <c r="AW575" i="66"/>
  <c r="AW576" i="66"/>
  <c r="AW577" i="66"/>
  <c r="AW578" i="66"/>
  <c r="AW579" i="66"/>
  <c r="AW580" i="66"/>
  <c r="AW581" i="66"/>
  <c r="AW582" i="66"/>
  <c r="AW583" i="66"/>
  <c r="AW584" i="66"/>
  <c r="AW585" i="66"/>
  <c r="AW586" i="66"/>
  <c r="AW587" i="66"/>
  <c r="AW588" i="66"/>
  <c r="AW589" i="66"/>
  <c r="AW590" i="66"/>
  <c r="AW591" i="66"/>
  <c r="AW592" i="66"/>
  <c r="AW593" i="66"/>
  <c r="AW594" i="66"/>
  <c r="AW595" i="66"/>
  <c r="AW596" i="66"/>
  <c r="AW597" i="66"/>
  <c r="AW598" i="66"/>
  <c r="AW599" i="66"/>
  <c r="AW600" i="66"/>
  <c r="AW601" i="66"/>
  <c r="AW602" i="66"/>
  <c r="AW603" i="66"/>
  <c r="AW604" i="66"/>
  <c r="AW605" i="66"/>
  <c r="AW606" i="66"/>
  <c r="AW607" i="66"/>
  <c r="AW608" i="66"/>
  <c r="AW609" i="66"/>
  <c r="AW610" i="66"/>
  <c r="AW611" i="66"/>
  <c r="AW612" i="66"/>
  <c r="AW613" i="66"/>
  <c r="AW614" i="66"/>
  <c r="AW615" i="66"/>
  <c r="AW616" i="66"/>
  <c r="AW617" i="66"/>
  <c r="AW618" i="66"/>
  <c r="AW619" i="66"/>
  <c r="AW620" i="66"/>
  <c r="AW621" i="66"/>
  <c r="AW622" i="66"/>
  <c r="AW623" i="66"/>
  <c r="AW624" i="66"/>
  <c r="AW625" i="66"/>
  <c r="AW626" i="66"/>
  <c r="AW627" i="66"/>
  <c r="AW628" i="66"/>
  <c r="AW629" i="66"/>
  <c r="AW630" i="66"/>
  <c r="AW631" i="66"/>
  <c r="AW632" i="66"/>
  <c r="AW633" i="66"/>
  <c r="AW634" i="66"/>
  <c r="AW635" i="66"/>
  <c r="AW636" i="66"/>
  <c r="AW637" i="66"/>
  <c r="AW638" i="66"/>
  <c r="AW639" i="66"/>
  <c r="AW640" i="66"/>
  <c r="AW641" i="66"/>
  <c r="AW642" i="66"/>
  <c r="AW643" i="66"/>
  <c r="AW644" i="66"/>
  <c r="AW645" i="66"/>
  <c r="AW646" i="66"/>
  <c r="AW647" i="66"/>
  <c r="AW648" i="66"/>
  <c r="AW649" i="66"/>
  <c r="AW650" i="66"/>
  <c r="AW651" i="66"/>
  <c r="AW652" i="66"/>
  <c r="AW653" i="66"/>
  <c r="AW654" i="66"/>
  <c r="AW655" i="66"/>
  <c r="AW656" i="66"/>
  <c r="AW657" i="66"/>
  <c r="AW658" i="66"/>
  <c r="AW659" i="66"/>
  <c r="AW660" i="66"/>
  <c r="AW661" i="66"/>
  <c r="AW662" i="66"/>
  <c r="AW663" i="66"/>
  <c r="AW664" i="66"/>
  <c r="AW665" i="66"/>
  <c r="AW666" i="66"/>
  <c r="AW667" i="66"/>
  <c r="AW668" i="66"/>
  <c r="AW669" i="66"/>
  <c r="AW670" i="66"/>
  <c r="AW671" i="66"/>
  <c r="AW672" i="66"/>
  <c r="AW673" i="66"/>
  <c r="AW674" i="66"/>
  <c r="AW675" i="66"/>
  <c r="AW676" i="66"/>
  <c r="AW677" i="66"/>
  <c r="AW678" i="66"/>
  <c r="AW679" i="66"/>
  <c r="AW680" i="66"/>
  <c r="AW681" i="66"/>
  <c r="AW682" i="66"/>
  <c r="AW683" i="66"/>
  <c r="AW684" i="66"/>
  <c r="AW685" i="66"/>
  <c r="AW686" i="66"/>
  <c r="AW687" i="66"/>
  <c r="AW688" i="66"/>
  <c r="AW689" i="66"/>
  <c r="AW690" i="66"/>
  <c r="AW691" i="66"/>
  <c r="AW692" i="66"/>
  <c r="AW693" i="66"/>
  <c r="AW694" i="66"/>
  <c r="AW695" i="66"/>
  <c r="AW696" i="66"/>
  <c r="AW697" i="66"/>
  <c r="AW698" i="66"/>
  <c r="AW699" i="66"/>
  <c r="AW700" i="66"/>
  <c r="AW701" i="66"/>
  <c r="AW702" i="66"/>
  <c r="AW703" i="66"/>
  <c r="AW704" i="66"/>
  <c r="AW705" i="66"/>
  <c r="AW706" i="66"/>
  <c r="AW707" i="66"/>
  <c r="AW708" i="66"/>
  <c r="AW709" i="66"/>
  <c r="AW710" i="66"/>
  <c r="AW711" i="66"/>
  <c r="AW712" i="66"/>
  <c r="AW713" i="66"/>
  <c r="AW714" i="66"/>
  <c r="AW715" i="66"/>
  <c r="AW716" i="66"/>
  <c r="AW717" i="66"/>
  <c r="AW718" i="66"/>
  <c r="AW719" i="66"/>
  <c r="AW720" i="66"/>
  <c r="AW721" i="66"/>
  <c r="AW722" i="66"/>
  <c r="AW723" i="66"/>
  <c r="AW724" i="66"/>
  <c r="AW725" i="66"/>
  <c r="AW726" i="66"/>
  <c r="AW727" i="66"/>
  <c r="AW728" i="66"/>
  <c r="AW729" i="66"/>
  <c r="AW730" i="66"/>
  <c r="AW731" i="66"/>
  <c r="AW732" i="66"/>
  <c r="AW733" i="66"/>
  <c r="AW734" i="66"/>
  <c r="AW735" i="66"/>
  <c r="AW736" i="66"/>
  <c r="AW737" i="66"/>
  <c r="AW738" i="66"/>
  <c r="AW739" i="66"/>
  <c r="AW740" i="66"/>
  <c r="AW741" i="66"/>
  <c r="AW742" i="66"/>
  <c r="AW743" i="66"/>
  <c r="AW744" i="66"/>
  <c r="AW745" i="66"/>
  <c r="AW746" i="66"/>
  <c r="AW747" i="66"/>
  <c r="AW748" i="66"/>
  <c r="AW749" i="66"/>
  <c r="AW750" i="66"/>
  <c r="AW751" i="66"/>
  <c r="AW752" i="66"/>
  <c r="AW753" i="66"/>
  <c r="AW754" i="66"/>
  <c r="AW755" i="66"/>
  <c r="AW756" i="66"/>
  <c r="AW757" i="66"/>
  <c r="AW758" i="66"/>
  <c r="AW759" i="66"/>
  <c r="AW760" i="66"/>
  <c r="AW761" i="66"/>
  <c r="AW762" i="66"/>
  <c r="AW763" i="66"/>
  <c r="AW764" i="66"/>
  <c r="AW765" i="66"/>
  <c r="AW766" i="66"/>
  <c r="AW767" i="66"/>
  <c r="AW768" i="66"/>
  <c r="AW769" i="66"/>
  <c r="AW770" i="66"/>
  <c r="AW771" i="66"/>
  <c r="AW772" i="66"/>
  <c r="AW773" i="66"/>
  <c r="AW774" i="66"/>
  <c r="AW775" i="66"/>
  <c r="AW776" i="66"/>
  <c r="AW777" i="66"/>
  <c r="AW778" i="66"/>
  <c r="AW779" i="66"/>
  <c r="AW780" i="66"/>
  <c r="AW781" i="66"/>
  <c r="AW782" i="66"/>
  <c r="AW783" i="66"/>
  <c r="AW784" i="66"/>
  <c r="AW785" i="66"/>
  <c r="AW786" i="66"/>
  <c r="AW787" i="66"/>
  <c r="AW788" i="66"/>
  <c r="AW789" i="66"/>
  <c r="AW790" i="66"/>
  <c r="AW791" i="66"/>
  <c r="AW792" i="66"/>
  <c r="AW793" i="66"/>
  <c r="AW794" i="66"/>
  <c r="AW795" i="66"/>
  <c r="AW796" i="66"/>
  <c r="AW797" i="66"/>
  <c r="AW798" i="66"/>
  <c r="AW799" i="66"/>
  <c r="AW800" i="66"/>
  <c r="AW801" i="66"/>
  <c r="AW802" i="66"/>
  <c r="AW803" i="66"/>
  <c r="AW804" i="66"/>
  <c r="AW805" i="66"/>
  <c r="AW806" i="66"/>
  <c r="AW807" i="66"/>
  <c r="AW808" i="66"/>
  <c r="AW809" i="66"/>
  <c r="AW810" i="66"/>
  <c r="AW811" i="66"/>
  <c r="AW812" i="66"/>
  <c r="AW813" i="66"/>
  <c r="AW814" i="66"/>
  <c r="AW815" i="66"/>
  <c r="AW816" i="66"/>
  <c r="AW817" i="66"/>
  <c r="AW818" i="66"/>
  <c r="AW819" i="66"/>
  <c r="AW820" i="66"/>
  <c r="AW821" i="66"/>
  <c r="AW822" i="66"/>
  <c r="AW823" i="66"/>
  <c r="AW824" i="66"/>
  <c r="AW825" i="66"/>
  <c r="AW826" i="66"/>
  <c r="AW827" i="66"/>
  <c r="AW828" i="66"/>
  <c r="AW829" i="66"/>
  <c r="AW830" i="66"/>
  <c r="AW831" i="66"/>
  <c r="AW832" i="66"/>
  <c r="AW833" i="66"/>
  <c r="AW834" i="66"/>
  <c r="AW835" i="66"/>
  <c r="AW836" i="66"/>
  <c r="AW837" i="66"/>
  <c r="AW838" i="66"/>
  <c r="AW839" i="66"/>
  <c r="AW840" i="66"/>
  <c r="AW841" i="66"/>
  <c r="AW842" i="66"/>
  <c r="AW843" i="66"/>
  <c r="AW844" i="66"/>
  <c r="AW845" i="66"/>
  <c r="AW846" i="66"/>
  <c r="AW847" i="66"/>
  <c r="AW848" i="66"/>
  <c r="AW849" i="66"/>
  <c r="AW850" i="66"/>
  <c r="AW851" i="66"/>
  <c r="AW852" i="66"/>
  <c r="AW853" i="66"/>
  <c r="AW854" i="66"/>
  <c r="AW855" i="66"/>
  <c r="AW856" i="66"/>
  <c r="AW857" i="66"/>
  <c r="AW858" i="66"/>
  <c r="AW859" i="66"/>
  <c r="AW860" i="66"/>
  <c r="AW861" i="66"/>
  <c r="AW862" i="66"/>
  <c r="AW863" i="66"/>
  <c r="AW864" i="66"/>
  <c r="AW865" i="66"/>
  <c r="AW866" i="66"/>
  <c r="AW867" i="66"/>
  <c r="AW868" i="66"/>
  <c r="AW869" i="66"/>
  <c r="AW870" i="66"/>
  <c r="AW871" i="66"/>
  <c r="AW872" i="66"/>
  <c r="AW873" i="66"/>
  <c r="AW874" i="66"/>
  <c r="AW875" i="66"/>
  <c r="AW876" i="66"/>
  <c r="AW877" i="66"/>
  <c r="AW878" i="66"/>
  <c r="AW879" i="66"/>
  <c r="AW880" i="66"/>
  <c r="AW881" i="66"/>
  <c r="AW882" i="66"/>
  <c r="AW883" i="66"/>
  <c r="AW884" i="66"/>
  <c r="AW885" i="66"/>
  <c r="AW886" i="66"/>
  <c r="AW887" i="66"/>
  <c r="AW888" i="66"/>
  <c r="AW889" i="66"/>
  <c r="AW890" i="66"/>
  <c r="AW891" i="66"/>
  <c r="AW892" i="66"/>
  <c r="AW893" i="66"/>
  <c r="AW894" i="66"/>
  <c r="AW895" i="66"/>
  <c r="AW896" i="66"/>
  <c r="AW897" i="66"/>
  <c r="AW898" i="66"/>
  <c r="AW899" i="66"/>
  <c r="AW900" i="66"/>
  <c r="AW901" i="66"/>
  <c r="AW902" i="66"/>
  <c r="AW903" i="66"/>
  <c r="AW904" i="66"/>
  <c r="AW905" i="66"/>
  <c r="AW906" i="66"/>
  <c r="AW907" i="66"/>
  <c r="AW908" i="66"/>
  <c r="AW909" i="66"/>
  <c r="AW910" i="66"/>
  <c r="AW911" i="66"/>
  <c r="AW912" i="66"/>
  <c r="AW913" i="66"/>
  <c r="AW914" i="66"/>
  <c r="AW915" i="66"/>
  <c r="AW916" i="66"/>
  <c r="AW917" i="66"/>
  <c r="AW918" i="66"/>
  <c r="AW919" i="66"/>
  <c r="AW920" i="66"/>
  <c r="AW921" i="66"/>
  <c r="AW922" i="66"/>
  <c r="AW923" i="66"/>
  <c r="AW924" i="66"/>
  <c r="AW925" i="66"/>
  <c r="AW926" i="66"/>
  <c r="AW927" i="66"/>
  <c r="AW928" i="66"/>
  <c r="AW929" i="66"/>
  <c r="AW930" i="66"/>
  <c r="AW931" i="66"/>
  <c r="AW932" i="66"/>
  <c r="AW933" i="66"/>
  <c r="AW934" i="66"/>
  <c r="AW935" i="66"/>
  <c r="AW936" i="66"/>
  <c r="AW937" i="66"/>
  <c r="AW938" i="66"/>
  <c r="AW939" i="66"/>
  <c r="AW940" i="66"/>
  <c r="AW941" i="66"/>
  <c r="AW942" i="66"/>
  <c r="AW943" i="66"/>
  <c r="AW944" i="66"/>
  <c r="AW945" i="66"/>
  <c r="AW946" i="66"/>
  <c r="AW947" i="66"/>
  <c r="AW948" i="66"/>
  <c r="AW949" i="66"/>
  <c r="AW950" i="66"/>
  <c r="AW951" i="66"/>
  <c r="AW952" i="66"/>
  <c r="AW953" i="66"/>
  <c r="AW954" i="66"/>
  <c r="AW955" i="66"/>
  <c r="AW956" i="66"/>
  <c r="AW957" i="66"/>
  <c r="AW958" i="66"/>
  <c r="AW959" i="66"/>
  <c r="AW960" i="66"/>
  <c r="AW961" i="66"/>
  <c r="AW962" i="66"/>
  <c r="AW963" i="66"/>
  <c r="AW964" i="66"/>
  <c r="AW965" i="66"/>
  <c r="AW966" i="66"/>
  <c r="AW967" i="66"/>
  <c r="AW968" i="66"/>
  <c r="AW969" i="66"/>
  <c r="AW970" i="66"/>
  <c r="AW971" i="66"/>
  <c r="AW972" i="66"/>
  <c r="AW973" i="66"/>
  <c r="AW974" i="66"/>
  <c r="AW975" i="66"/>
  <c r="AW976" i="66"/>
  <c r="AW977" i="66"/>
  <c r="AW978" i="66"/>
  <c r="AW979" i="66"/>
  <c r="AW980" i="66"/>
  <c r="AW981" i="66"/>
  <c r="AW982" i="66"/>
  <c r="AW983" i="66"/>
  <c r="AW984" i="66"/>
  <c r="AW985" i="66"/>
  <c r="AW986" i="66"/>
  <c r="AW987" i="66"/>
  <c r="AW988" i="66"/>
  <c r="AW989" i="66"/>
  <c r="AW990" i="66"/>
  <c r="AW991" i="66"/>
  <c r="AW992" i="66"/>
  <c r="AW993" i="66"/>
  <c r="AW994" i="66"/>
  <c r="AW995" i="66"/>
  <c r="AW996" i="66"/>
  <c r="AW997" i="66"/>
  <c r="AW998" i="66"/>
  <c r="AW999" i="66"/>
  <c r="AW1000" i="66"/>
  <c r="AW1001" i="66"/>
  <c r="AW1002" i="66"/>
  <c r="AW1003" i="66"/>
  <c r="AW1004" i="66"/>
  <c r="AW1005" i="66"/>
  <c r="AW1006" i="66"/>
  <c r="AW1007" i="66"/>
  <c r="AW1008" i="66"/>
  <c r="AW1009" i="66"/>
  <c r="AW1010" i="66"/>
  <c r="AW1011" i="66"/>
  <c r="AW1012" i="66"/>
  <c r="AW1013" i="66"/>
  <c r="AW1014" i="66"/>
  <c r="AW1015" i="66"/>
  <c r="AW1016" i="66"/>
  <c r="AW1017" i="66"/>
  <c r="CD1017" i="66"/>
  <c r="CC1017" i="66"/>
  <c r="AX1017" i="66"/>
  <c r="AC1017" i="66"/>
  <c r="AA1017" i="66"/>
  <c r="CD1016" i="66"/>
  <c r="CC1016" i="66"/>
  <c r="AX1016" i="66"/>
  <c r="AC1016" i="66"/>
  <c r="AA1016" i="66"/>
  <c r="CD1015" i="66"/>
  <c r="CC1015" i="66"/>
  <c r="AX1015" i="66"/>
  <c r="AC1015" i="66"/>
  <c r="AA1015" i="66"/>
  <c r="CD1014" i="66"/>
  <c r="CC1014" i="66"/>
  <c r="AX1014" i="66"/>
  <c r="AC1014" i="66"/>
  <c r="AA1014" i="66"/>
  <c r="CD1013" i="66"/>
  <c r="CC1013" i="66"/>
  <c r="AX1013" i="66"/>
  <c r="AC1013" i="66"/>
  <c r="AA1013" i="66"/>
  <c r="CD1012" i="66"/>
  <c r="CC1012" i="66"/>
  <c r="AX1012" i="66"/>
  <c r="AC1012" i="66"/>
  <c r="AA1012" i="66"/>
  <c r="CD1011" i="66"/>
  <c r="CC1011" i="66"/>
  <c r="AX1011" i="66"/>
  <c r="AC1011" i="66"/>
  <c r="AA1011" i="66"/>
  <c r="CD1010" i="66"/>
  <c r="CC1010" i="66"/>
  <c r="AX1010" i="66"/>
  <c r="AC1010" i="66"/>
  <c r="AA1010" i="66"/>
  <c r="CD1009" i="66"/>
  <c r="CC1009" i="66"/>
  <c r="AX1009" i="66"/>
  <c r="AC1009" i="66"/>
  <c r="AA1009" i="66"/>
  <c r="CD1008" i="66"/>
  <c r="CC1008" i="66"/>
  <c r="AX1008" i="66"/>
  <c r="AC1008" i="66"/>
  <c r="AA1008" i="66"/>
  <c r="CD1007" i="66"/>
  <c r="CC1007" i="66"/>
  <c r="AX1007" i="66"/>
  <c r="AC1007" i="66"/>
  <c r="AA1007" i="66"/>
  <c r="CD1006" i="66"/>
  <c r="CC1006" i="66"/>
  <c r="AX1006" i="66"/>
  <c r="AC1006" i="66"/>
  <c r="AA1006" i="66"/>
  <c r="CD1005" i="66"/>
  <c r="CC1005" i="66"/>
  <c r="AX1005" i="66"/>
  <c r="AC1005" i="66"/>
  <c r="AA1005" i="66"/>
  <c r="CD1004" i="66"/>
  <c r="CC1004" i="66"/>
  <c r="AX1004" i="66"/>
  <c r="AC1004" i="66"/>
  <c r="AA1004" i="66"/>
  <c r="CD1003" i="66"/>
  <c r="CC1003" i="66"/>
  <c r="AX1003" i="66"/>
  <c r="AC1003" i="66"/>
  <c r="AA1003" i="66"/>
  <c r="CD1002" i="66"/>
  <c r="CC1002" i="66"/>
  <c r="AX1002" i="66"/>
  <c r="AC1002" i="66"/>
  <c r="AA1002" i="66"/>
  <c r="CD1001" i="66"/>
  <c r="CC1001" i="66"/>
  <c r="AX1001" i="66"/>
  <c r="AC1001" i="66"/>
  <c r="AA1001" i="66"/>
  <c r="CD1000" i="66"/>
  <c r="CC1000" i="66"/>
  <c r="AX1000" i="66"/>
  <c r="AC1000" i="66"/>
  <c r="AA1000" i="66"/>
  <c r="CD999" i="66"/>
  <c r="CC999" i="66"/>
  <c r="AX999" i="66"/>
  <c r="AC999" i="66"/>
  <c r="AA999" i="66"/>
  <c r="CD998" i="66"/>
  <c r="CC998" i="66"/>
  <c r="AX998" i="66"/>
  <c r="AC998" i="66"/>
  <c r="AA998" i="66"/>
  <c r="CD997" i="66"/>
  <c r="CC997" i="66"/>
  <c r="AX997" i="66"/>
  <c r="AC997" i="66"/>
  <c r="AA997" i="66"/>
  <c r="CD996" i="66"/>
  <c r="CC996" i="66"/>
  <c r="AX996" i="66"/>
  <c r="AC996" i="66"/>
  <c r="AA996" i="66"/>
  <c r="CD995" i="66"/>
  <c r="CC995" i="66"/>
  <c r="AX995" i="66"/>
  <c r="AC995" i="66"/>
  <c r="AA995" i="66"/>
  <c r="CD994" i="66"/>
  <c r="CC994" i="66"/>
  <c r="AX994" i="66"/>
  <c r="AC994" i="66"/>
  <c r="AA994" i="66"/>
  <c r="CD993" i="66"/>
  <c r="CC993" i="66"/>
  <c r="AX993" i="66"/>
  <c r="AC993" i="66"/>
  <c r="AA993" i="66"/>
  <c r="CD992" i="66"/>
  <c r="CC992" i="66"/>
  <c r="AX992" i="66"/>
  <c r="AC992" i="66"/>
  <c r="AA992" i="66"/>
  <c r="CD991" i="66"/>
  <c r="CC991" i="66"/>
  <c r="AX991" i="66"/>
  <c r="AC991" i="66"/>
  <c r="AA991" i="66"/>
  <c r="CD990" i="66"/>
  <c r="CC990" i="66"/>
  <c r="AX990" i="66"/>
  <c r="AC990" i="66"/>
  <c r="AA990" i="66"/>
  <c r="CD989" i="66"/>
  <c r="CC989" i="66"/>
  <c r="AX989" i="66"/>
  <c r="AC989" i="66"/>
  <c r="AA989" i="66"/>
  <c r="CD988" i="66"/>
  <c r="CC988" i="66"/>
  <c r="AX988" i="66"/>
  <c r="AC988" i="66"/>
  <c r="AA988" i="66"/>
  <c r="CD987" i="66"/>
  <c r="CC987" i="66"/>
  <c r="AX987" i="66"/>
  <c r="AC987" i="66"/>
  <c r="AA987" i="66"/>
  <c r="CD986" i="66"/>
  <c r="CC986" i="66"/>
  <c r="AX986" i="66"/>
  <c r="AC986" i="66"/>
  <c r="AA986" i="66"/>
  <c r="CD985" i="66"/>
  <c r="CC985" i="66"/>
  <c r="AX985" i="66"/>
  <c r="AC985" i="66"/>
  <c r="AA985" i="66"/>
  <c r="CD984" i="66"/>
  <c r="CC984" i="66"/>
  <c r="AX984" i="66"/>
  <c r="AC984" i="66"/>
  <c r="AA984" i="66"/>
  <c r="CD983" i="66"/>
  <c r="CC983" i="66"/>
  <c r="AX983" i="66"/>
  <c r="AC983" i="66"/>
  <c r="AA983" i="66"/>
  <c r="CD982" i="66"/>
  <c r="CC982" i="66"/>
  <c r="AX982" i="66"/>
  <c r="AC982" i="66"/>
  <c r="AA982" i="66"/>
  <c r="CD981" i="66"/>
  <c r="CC981" i="66"/>
  <c r="AX981" i="66"/>
  <c r="AC981" i="66"/>
  <c r="AA981" i="66"/>
  <c r="CD980" i="66"/>
  <c r="CC980" i="66"/>
  <c r="AX980" i="66"/>
  <c r="AC980" i="66"/>
  <c r="AA980" i="66"/>
  <c r="CD979" i="66"/>
  <c r="CC979" i="66"/>
  <c r="AX979" i="66"/>
  <c r="AC979" i="66"/>
  <c r="AA979" i="66"/>
  <c r="CD978" i="66"/>
  <c r="CC978" i="66"/>
  <c r="AX978" i="66"/>
  <c r="AC978" i="66"/>
  <c r="AA978" i="66"/>
  <c r="CD977" i="66"/>
  <c r="CC977" i="66"/>
  <c r="AX977" i="66"/>
  <c r="AC977" i="66"/>
  <c r="AA977" i="66"/>
  <c r="CD976" i="66"/>
  <c r="CC976" i="66"/>
  <c r="AX976" i="66"/>
  <c r="AC976" i="66"/>
  <c r="AA976" i="66"/>
  <c r="CD975" i="66"/>
  <c r="CC975" i="66"/>
  <c r="AX975" i="66"/>
  <c r="AC975" i="66"/>
  <c r="AA975" i="66"/>
  <c r="CD974" i="66"/>
  <c r="CC974" i="66"/>
  <c r="AX974" i="66"/>
  <c r="AC974" i="66"/>
  <c r="AA974" i="66"/>
  <c r="CD973" i="66"/>
  <c r="CC973" i="66"/>
  <c r="AX973" i="66"/>
  <c r="AC973" i="66"/>
  <c r="AA973" i="66"/>
  <c r="CD972" i="66"/>
  <c r="CC972" i="66"/>
  <c r="AX972" i="66"/>
  <c r="AC972" i="66"/>
  <c r="AA972" i="66"/>
  <c r="CD971" i="66"/>
  <c r="CC971" i="66"/>
  <c r="AX971" i="66"/>
  <c r="AC971" i="66"/>
  <c r="AA971" i="66"/>
  <c r="CD970" i="66"/>
  <c r="CC970" i="66"/>
  <c r="AX970" i="66"/>
  <c r="AC970" i="66"/>
  <c r="AA970" i="66"/>
  <c r="CD969" i="66"/>
  <c r="CC969" i="66"/>
  <c r="AX969" i="66"/>
  <c r="AC969" i="66"/>
  <c r="AA969" i="66"/>
  <c r="CD968" i="66"/>
  <c r="CC968" i="66"/>
  <c r="AX968" i="66"/>
  <c r="AC968" i="66"/>
  <c r="AA968" i="66"/>
  <c r="CD967" i="66"/>
  <c r="CC967" i="66"/>
  <c r="AX967" i="66"/>
  <c r="AC967" i="66"/>
  <c r="AA967" i="66"/>
  <c r="CD966" i="66"/>
  <c r="CC966" i="66"/>
  <c r="AX966" i="66"/>
  <c r="AC966" i="66"/>
  <c r="AA966" i="66"/>
  <c r="CD965" i="66"/>
  <c r="CC965" i="66"/>
  <c r="AX965" i="66"/>
  <c r="AC965" i="66"/>
  <c r="AA965" i="66"/>
  <c r="CD964" i="66"/>
  <c r="CC964" i="66"/>
  <c r="AX964" i="66"/>
  <c r="AC964" i="66"/>
  <c r="AA964" i="66"/>
  <c r="CD963" i="66"/>
  <c r="CC963" i="66"/>
  <c r="AX963" i="66"/>
  <c r="AC963" i="66"/>
  <c r="AA963" i="66"/>
  <c r="CD962" i="66"/>
  <c r="CC962" i="66"/>
  <c r="AX962" i="66"/>
  <c r="AC962" i="66"/>
  <c r="AA962" i="66"/>
  <c r="CD961" i="66"/>
  <c r="CC961" i="66"/>
  <c r="AX961" i="66"/>
  <c r="AC961" i="66"/>
  <c r="AA961" i="66"/>
  <c r="CD960" i="66"/>
  <c r="CC960" i="66"/>
  <c r="AX960" i="66"/>
  <c r="AC960" i="66"/>
  <c r="AA960" i="66"/>
  <c r="CD959" i="66"/>
  <c r="CC959" i="66"/>
  <c r="AX959" i="66"/>
  <c r="AC959" i="66"/>
  <c r="AA959" i="66"/>
  <c r="CD958" i="66"/>
  <c r="CC958" i="66"/>
  <c r="AX958" i="66"/>
  <c r="AC958" i="66"/>
  <c r="AA958" i="66"/>
  <c r="CD957" i="66"/>
  <c r="CC957" i="66"/>
  <c r="AX957" i="66"/>
  <c r="AC957" i="66"/>
  <c r="AA957" i="66"/>
  <c r="CD956" i="66"/>
  <c r="CC956" i="66"/>
  <c r="AX956" i="66"/>
  <c r="AC956" i="66"/>
  <c r="AA956" i="66"/>
  <c r="CD955" i="66"/>
  <c r="CC955" i="66"/>
  <c r="AX955" i="66"/>
  <c r="AC955" i="66"/>
  <c r="AA955" i="66"/>
  <c r="CD954" i="66"/>
  <c r="CC954" i="66"/>
  <c r="AX954" i="66"/>
  <c r="AC954" i="66"/>
  <c r="AA954" i="66"/>
  <c r="CD953" i="66"/>
  <c r="CC953" i="66"/>
  <c r="AX953" i="66"/>
  <c r="AC953" i="66"/>
  <c r="AA953" i="66"/>
  <c r="CD952" i="66"/>
  <c r="CC952" i="66"/>
  <c r="AX952" i="66"/>
  <c r="AC952" i="66"/>
  <c r="AA952" i="66"/>
  <c r="CD951" i="66"/>
  <c r="CC951" i="66"/>
  <c r="AX951" i="66"/>
  <c r="AC951" i="66"/>
  <c r="AA951" i="66"/>
  <c r="CD950" i="66"/>
  <c r="CC950" i="66"/>
  <c r="AX950" i="66"/>
  <c r="AC950" i="66"/>
  <c r="AA950" i="66"/>
  <c r="CD949" i="66"/>
  <c r="CC949" i="66"/>
  <c r="AX949" i="66"/>
  <c r="AC949" i="66"/>
  <c r="AA949" i="66"/>
  <c r="CD948" i="66"/>
  <c r="CC948" i="66"/>
  <c r="AX948" i="66"/>
  <c r="AC948" i="66"/>
  <c r="AA948" i="66"/>
  <c r="CD947" i="66"/>
  <c r="CC947" i="66"/>
  <c r="AX947" i="66"/>
  <c r="AC947" i="66"/>
  <c r="AA947" i="66"/>
  <c r="CD946" i="66"/>
  <c r="CC946" i="66"/>
  <c r="AX946" i="66"/>
  <c r="AC946" i="66"/>
  <c r="AA946" i="66"/>
  <c r="CD945" i="66"/>
  <c r="CC945" i="66"/>
  <c r="AX945" i="66"/>
  <c r="AC945" i="66"/>
  <c r="AA945" i="66"/>
  <c r="CD944" i="66"/>
  <c r="CC944" i="66"/>
  <c r="AX944" i="66"/>
  <c r="AC944" i="66"/>
  <c r="AA944" i="66"/>
  <c r="CD943" i="66"/>
  <c r="CC943" i="66"/>
  <c r="AX943" i="66"/>
  <c r="AC943" i="66"/>
  <c r="AA943" i="66"/>
  <c r="CD942" i="66"/>
  <c r="CC942" i="66"/>
  <c r="AX942" i="66"/>
  <c r="AC942" i="66"/>
  <c r="AA942" i="66"/>
  <c r="CD941" i="66"/>
  <c r="CC941" i="66"/>
  <c r="AX941" i="66"/>
  <c r="AC941" i="66"/>
  <c r="AA941" i="66"/>
  <c r="CD940" i="66"/>
  <c r="CC940" i="66"/>
  <c r="AX940" i="66"/>
  <c r="AC940" i="66"/>
  <c r="AA940" i="66"/>
  <c r="CD939" i="66"/>
  <c r="CC939" i="66"/>
  <c r="AX939" i="66"/>
  <c r="AC939" i="66"/>
  <c r="AA939" i="66"/>
  <c r="CD938" i="66"/>
  <c r="CC938" i="66"/>
  <c r="AX938" i="66"/>
  <c r="AC938" i="66"/>
  <c r="AA938" i="66"/>
  <c r="CD937" i="66"/>
  <c r="CC937" i="66"/>
  <c r="AX937" i="66"/>
  <c r="AC937" i="66"/>
  <c r="AA937" i="66"/>
  <c r="CD936" i="66"/>
  <c r="CC936" i="66"/>
  <c r="AX936" i="66"/>
  <c r="AC936" i="66"/>
  <c r="AA936" i="66"/>
  <c r="CD935" i="66"/>
  <c r="CC935" i="66"/>
  <c r="AX935" i="66"/>
  <c r="AC935" i="66"/>
  <c r="AA935" i="66"/>
  <c r="CD934" i="66"/>
  <c r="CC934" i="66"/>
  <c r="AX934" i="66"/>
  <c r="AC934" i="66"/>
  <c r="AA934" i="66"/>
  <c r="CD933" i="66"/>
  <c r="CC933" i="66"/>
  <c r="AX933" i="66"/>
  <c r="AC933" i="66"/>
  <c r="AA933" i="66"/>
  <c r="CD932" i="66"/>
  <c r="CC932" i="66"/>
  <c r="AX932" i="66"/>
  <c r="AC932" i="66"/>
  <c r="AA932" i="66"/>
  <c r="CD931" i="66"/>
  <c r="CC931" i="66"/>
  <c r="AX931" i="66"/>
  <c r="AC931" i="66"/>
  <c r="AA931" i="66"/>
  <c r="CD930" i="66"/>
  <c r="CC930" i="66"/>
  <c r="AX930" i="66"/>
  <c r="AC930" i="66"/>
  <c r="AA930" i="66"/>
  <c r="CD929" i="66"/>
  <c r="CC929" i="66"/>
  <c r="AX929" i="66"/>
  <c r="AC929" i="66"/>
  <c r="AA929" i="66"/>
  <c r="CD928" i="66"/>
  <c r="CC928" i="66"/>
  <c r="AX928" i="66"/>
  <c r="AC928" i="66"/>
  <c r="AA928" i="66"/>
  <c r="CD927" i="66"/>
  <c r="CC927" i="66"/>
  <c r="AX927" i="66"/>
  <c r="AC927" i="66"/>
  <c r="AA927" i="66"/>
  <c r="CD926" i="66"/>
  <c r="CC926" i="66"/>
  <c r="AX926" i="66"/>
  <c r="AC926" i="66"/>
  <c r="AA926" i="66"/>
  <c r="CD925" i="66"/>
  <c r="CC925" i="66"/>
  <c r="AX925" i="66"/>
  <c r="AC925" i="66"/>
  <c r="AA925" i="66"/>
  <c r="CD924" i="66"/>
  <c r="CC924" i="66"/>
  <c r="AX924" i="66"/>
  <c r="AC924" i="66"/>
  <c r="AA924" i="66"/>
  <c r="CD923" i="66"/>
  <c r="CC923" i="66"/>
  <c r="AX923" i="66"/>
  <c r="AC923" i="66"/>
  <c r="AA923" i="66"/>
  <c r="CD922" i="66"/>
  <c r="CC922" i="66"/>
  <c r="AX922" i="66"/>
  <c r="AC922" i="66"/>
  <c r="AA922" i="66"/>
  <c r="CD921" i="66"/>
  <c r="CC921" i="66"/>
  <c r="AX921" i="66"/>
  <c r="AC921" i="66"/>
  <c r="AA921" i="66"/>
  <c r="CD920" i="66"/>
  <c r="CC920" i="66"/>
  <c r="AX920" i="66"/>
  <c r="AC920" i="66"/>
  <c r="AA920" i="66"/>
  <c r="CD919" i="66"/>
  <c r="CC919" i="66"/>
  <c r="AX919" i="66"/>
  <c r="AC919" i="66"/>
  <c r="AA919" i="66"/>
  <c r="CD918" i="66"/>
  <c r="CC918" i="66"/>
  <c r="AX918" i="66"/>
  <c r="AC918" i="66"/>
  <c r="AA918" i="66"/>
  <c r="CD917" i="66"/>
  <c r="CC917" i="66"/>
  <c r="AX917" i="66"/>
  <c r="AC917" i="66"/>
  <c r="AA917" i="66"/>
  <c r="CD916" i="66"/>
  <c r="CC916" i="66"/>
  <c r="AX916" i="66"/>
  <c r="AC916" i="66"/>
  <c r="AA916" i="66"/>
  <c r="CD915" i="66"/>
  <c r="CC915" i="66"/>
  <c r="AX915" i="66"/>
  <c r="AC915" i="66"/>
  <c r="AA915" i="66"/>
  <c r="CD914" i="66"/>
  <c r="CC914" i="66"/>
  <c r="AX914" i="66"/>
  <c r="AC914" i="66"/>
  <c r="AA914" i="66"/>
  <c r="CD913" i="66"/>
  <c r="CC913" i="66"/>
  <c r="AX913" i="66"/>
  <c r="AC913" i="66"/>
  <c r="AA913" i="66"/>
  <c r="CD912" i="66"/>
  <c r="CC912" i="66"/>
  <c r="AX912" i="66"/>
  <c r="AC912" i="66"/>
  <c r="AA912" i="66"/>
  <c r="CD911" i="66"/>
  <c r="CC911" i="66"/>
  <c r="AX911" i="66"/>
  <c r="AC911" i="66"/>
  <c r="AA911" i="66"/>
  <c r="CD910" i="66"/>
  <c r="CC910" i="66"/>
  <c r="AX910" i="66"/>
  <c r="AC910" i="66"/>
  <c r="AA910" i="66"/>
  <c r="CD909" i="66"/>
  <c r="CC909" i="66"/>
  <c r="AX909" i="66"/>
  <c r="AC909" i="66"/>
  <c r="AA909" i="66"/>
  <c r="CD908" i="66"/>
  <c r="CC908" i="66"/>
  <c r="AX908" i="66"/>
  <c r="AC908" i="66"/>
  <c r="AA908" i="66"/>
  <c r="CD907" i="66"/>
  <c r="CC907" i="66"/>
  <c r="AX907" i="66"/>
  <c r="AC907" i="66"/>
  <c r="AA907" i="66"/>
  <c r="CD906" i="66"/>
  <c r="CC906" i="66"/>
  <c r="AX906" i="66"/>
  <c r="AC906" i="66"/>
  <c r="AA906" i="66"/>
  <c r="CD905" i="66"/>
  <c r="CC905" i="66"/>
  <c r="AX905" i="66"/>
  <c r="AC905" i="66"/>
  <c r="AA905" i="66"/>
  <c r="CD904" i="66"/>
  <c r="CC904" i="66"/>
  <c r="AX904" i="66"/>
  <c r="AC904" i="66"/>
  <c r="AA904" i="66"/>
  <c r="CD903" i="66"/>
  <c r="CC903" i="66"/>
  <c r="AX903" i="66"/>
  <c r="AC903" i="66"/>
  <c r="AA903" i="66"/>
  <c r="CD902" i="66"/>
  <c r="CC902" i="66"/>
  <c r="AX902" i="66"/>
  <c r="AC902" i="66"/>
  <c r="AA902" i="66"/>
  <c r="CD901" i="66"/>
  <c r="CC901" i="66"/>
  <c r="AX901" i="66"/>
  <c r="AC901" i="66"/>
  <c r="AA901" i="66"/>
  <c r="CD900" i="66"/>
  <c r="CC900" i="66"/>
  <c r="AX900" i="66"/>
  <c r="AC900" i="66"/>
  <c r="AA900" i="66"/>
  <c r="CD899" i="66"/>
  <c r="CC899" i="66"/>
  <c r="AX899" i="66"/>
  <c r="AC899" i="66"/>
  <c r="AA899" i="66"/>
  <c r="CD898" i="66"/>
  <c r="CC898" i="66"/>
  <c r="AX898" i="66"/>
  <c r="AC898" i="66"/>
  <c r="AA898" i="66"/>
  <c r="CD897" i="66"/>
  <c r="CC897" i="66"/>
  <c r="AX897" i="66"/>
  <c r="AC897" i="66"/>
  <c r="AA897" i="66"/>
  <c r="CD896" i="66"/>
  <c r="CC896" i="66"/>
  <c r="AX896" i="66"/>
  <c r="AC896" i="66"/>
  <c r="AA896" i="66"/>
  <c r="CD895" i="66"/>
  <c r="CC895" i="66"/>
  <c r="AX895" i="66"/>
  <c r="AC895" i="66"/>
  <c r="AA895" i="66"/>
  <c r="CD894" i="66"/>
  <c r="CC894" i="66"/>
  <c r="AX894" i="66"/>
  <c r="AC894" i="66"/>
  <c r="AA894" i="66"/>
  <c r="CD893" i="66"/>
  <c r="CC893" i="66"/>
  <c r="AX893" i="66"/>
  <c r="AC893" i="66"/>
  <c r="AA893" i="66"/>
  <c r="CD892" i="66"/>
  <c r="CC892" i="66"/>
  <c r="AX892" i="66"/>
  <c r="AC892" i="66"/>
  <c r="AA892" i="66"/>
  <c r="CD891" i="66"/>
  <c r="CC891" i="66"/>
  <c r="AX891" i="66"/>
  <c r="AC891" i="66"/>
  <c r="AA891" i="66"/>
  <c r="CD890" i="66"/>
  <c r="CC890" i="66"/>
  <c r="AX890" i="66"/>
  <c r="AC890" i="66"/>
  <c r="AA890" i="66"/>
  <c r="CD889" i="66"/>
  <c r="CC889" i="66"/>
  <c r="AX889" i="66"/>
  <c r="AC889" i="66"/>
  <c r="AA889" i="66"/>
  <c r="CD888" i="66"/>
  <c r="CC888" i="66"/>
  <c r="AX888" i="66"/>
  <c r="AC888" i="66"/>
  <c r="AA888" i="66"/>
  <c r="CD887" i="66"/>
  <c r="CC887" i="66"/>
  <c r="AX887" i="66"/>
  <c r="AC887" i="66"/>
  <c r="AA887" i="66"/>
  <c r="CD886" i="66"/>
  <c r="CC886" i="66"/>
  <c r="AX886" i="66"/>
  <c r="AC886" i="66"/>
  <c r="AA886" i="66"/>
  <c r="CD885" i="66"/>
  <c r="CC885" i="66"/>
  <c r="AX885" i="66"/>
  <c r="AC885" i="66"/>
  <c r="AA885" i="66"/>
  <c r="CD884" i="66"/>
  <c r="CC884" i="66"/>
  <c r="AX884" i="66"/>
  <c r="AC884" i="66"/>
  <c r="AA884" i="66"/>
  <c r="CD883" i="66"/>
  <c r="CC883" i="66"/>
  <c r="AX883" i="66"/>
  <c r="AC883" i="66"/>
  <c r="AA883" i="66"/>
  <c r="CD882" i="66"/>
  <c r="CC882" i="66"/>
  <c r="AX882" i="66"/>
  <c r="AC882" i="66"/>
  <c r="AA882" i="66"/>
  <c r="CD881" i="66"/>
  <c r="CC881" i="66"/>
  <c r="AX881" i="66"/>
  <c r="AC881" i="66"/>
  <c r="AA881" i="66"/>
  <c r="CD880" i="66"/>
  <c r="CC880" i="66"/>
  <c r="AX880" i="66"/>
  <c r="AC880" i="66"/>
  <c r="AA880" i="66"/>
  <c r="CD879" i="66"/>
  <c r="CC879" i="66"/>
  <c r="AX879" i="66"/>
  <c r="AC879" i="66"/>
  <c r="AA879" i="66"/>
  <c r="CD878" i="66"/>
  <c r="CC878" i="66"/>
  <c r="AX878" i="66"/>
  <c r="AC878" i="66"/>
  <c r="AA878" i="66"/>
  <c r="CD877" i="66"/>
  <c r="CC877" i="66"/>
  <c r="AX877" i="66"/>
  <c r="AC877" i="66"/>
  <c r="AA877" i="66"/>
  <c r="CD876" i="66"/>
  <c r="CC876" i="66"/>
  <c r="AX876" i="66"/>
  <c r="AC876" i="66"/>
  <c r="AA876" i="66"/>
  <c r="CD875" i="66"/>
  <c r="CC875" i="66"/>
  <c r="AX875" i="66"/>
  <c r="AC875" i="66"/>
  <c r="AA875" i="66"/>
  <c r="CD874" i="66"/>
  <c r="CC874" i="66"/>
  <c r="AX874" i="66"/>
  <c r="AC874" i="66"/>
  <c r="AA874" i="66"/>
  <c r="CD873" i="66"/>
  <c r="CC873" i="66"/>
  <c r="AX873" i="66"/>
  <c r="AC873" i="66"/>
  <c r="AA873" i="66"/>
  <c r="CD872" i="66"/>
  <c r="CC872" i="66"/>
  <c r="AX872" i="66"/>
  <c r="AC872" i="66"/>
  <c r="AA872" i="66"/>
  <c r="CD871" i="66"/>
  <c r="CC871" i="66"/>
  <c r="AX871" i="66"/>
  <c r="AC871" i="66"/>
  <c r="AA871" i="66"/>
  <c r="CD870" i="66"/>
  <c r="CC870" i="66"/>
  <c r="AX870" i="66"/>
  <c r="AC870" i="66"/>
  <c r="AA870" i="66"/>
  <c r="CD869" i="66"/>
  <c r="CC869" i="66"/>
  <c r="AX869" i="66"/>
  <c r="AC869" i="66"/>
  <c r="AA869" i="66"/>
  <c r="CD868" i="66"/>
  <c r="CC868" i="66"/>
  <c r="AX868" i="66"/>
  <c r="AC868" i="66"/>
  <c r="AA868" i="66"/>
  <c r="CD867" i="66"/>
  <c r="CC867" i="66"/>
  <c r="AX867" i="66"/>
  <c r="AC867" i="66"/>
  <c r="AA867" i="66"/>
  <c r="CD866" i="66"/>
  <c r="CC866" i="66"/>
  <c r="AX866" i="66"/>
  <c r="AC866" i="66"/>
  <c r="AA866" i="66"/>
  <c r="CD865" i="66"/>
  <c r="CC865" i="66"/>
  <c r="AX865" i="66"/>
  <c r="AC865" i="66"/>
  <c r="AA865" i="66"/>
  <c r="CD864" i="66"/>
  <c r="CC864" i="66"/>
  <c r="AX864" i="66"/>
  <c r="AC864" i="66"/>
  <c r="AA864" i="66"/>
  <c r="CD863" i="66"/>
  <c r="CC863" i="66"/>
  <c r="AX863" i="66"/>
  <c r="AC863" i="66"/>
  <c r="AA863" i="66"/>
  <c r="CD862" i="66"/>
  <c r="CC862" i="66"/>
  <c r="AX862" i="66"/>
  <c r="AC862" i="66"/>
  <c r="AA862" i="66"/>
  <c r="CD861" i="66"/>
  <c r="CC861" i="66"/>
  <c r="AX861" i="66"/>
  <c r="AC861" i="66"/>
  <c r="AA861" i="66"/>
  <c r="CD860" i="66"/>
  <c r="CC860" i="66"/>
  <c r="AX860" i="66"/>
  <c r="AC860" i="66"/>
  <c r="AA860" i="66"/>
  <c r="CD859" i="66"/>
  <c r="CC859" i="66"/>
  <c r="AX859" i="66"/>
  <c r="AC859" i="66"/>
  <c r="AA859" i="66"/>
  <c r="CD858" i="66"/>
  <c r="CC858" i="66"/>
  <c r="AX858" i="66"/>
  <c r="AC858" i="66"/>
  <c r="AA858" i="66"/>
  <c r="CD857" i="66"/>
  <c r="CC857" i="66"/>
  <c r="AX857" i="66"/>
  <c r="AC857" i="66"/>
  <c r="AA857" i="66"/>
  <c r="CD856" i="66"/>
  <c r="CC856" i="66"/>
  <c r="AX856" i="66"/>
  <c r="AC856" i="66"/>
  <c r="AA856" i="66"/>
  <c r="CD855" i="66"/>
  <c r="CC855" i="66"/>
  <c r="AX855" i="66"/>
  <c r="AC855" i="66"/>
  <c r="AA855" i="66"/>
  <c r="CD854" i="66"/>
  <c r="CC854" i="66"/>
  <c r="AX854" i="66"/>
  <c r="AC854" i="66"/>
  <c r="AA854" i="66"/>
  <c r="CD853" i="66"/>
  <c r="CC853" i="66"/>
  <c r="AX853" i="66"/>
  <c r="AC853" i="66"/>
  <c r="AA853" i="66"/>
  <c r="CD852" i="66"/>
  <c r="CC852" i="66"/>
  <c r="AX852" i="66"/>
  <c r="AC852" i="66"/>
  <c r="AA852" i="66"/>
  <c r="CD851" i="66"/>
  <c r="CC851" i="66"/>
  <c r="AX851" i="66"/>
  <c r="AC851" i="66"/>
  <c r="AA851" i="66"/>
  <c r="CD850" i="66"/>
  <c r="CC850" i="66"/>
  <c r="AX850" i="66"/>
  <c r="AC850" i="66"/>
  <c r="AA850" i="66"/>
  <c r="CD849" i="66"/>
  <c r="CC849" i="66"/>
  <c r="AX849" i="66"/>
  <c r="AC849" i="66"/>
  <c r="AA849" i="66"/>
  <c r="CD848" i="66"/>
  <c r="CC848" i="66"/>
  <c r="AX848" i="66"/>
  <c r="AC848" i="66"/>
  <c r="AA848" i="66"/>
  <c r="CD847" i="66"/>
  <c r="CC847" i="66"/>
  <c r="AX847" i="66"/>
  <c r="AC847" i="66"/>
  <c r="AA847" i="66"/>
  <c r="CD846" i="66"/>
  <c r="CC846" i="66"/>
  <c r="AX846" i="66"/>
  <c r="AC846" i="66"/>
  <c r="AA846" i="66"/>
  <c r="CD845" i="66"/>
  <c r="CC845" i="66"/>
  <c r="AX845" i="66"/>
  <c r="AC845" i="66"/>
  <c r="AA845" i="66"/>
  <c r="CD844" i="66"/>
  <c r="CC844" i="66"/>
  <c r="AX844" i="66"/>
  <c r="AC844" i="66"/>
  <c r="AA844" i="66"/>
  <c r="CD843" i="66"/>
  <c r="CC843" i="66"/>
  <c r="AX843" i="66"/>
  <c r="AC843" i="66"/>
  <c r="AA843" i="66"/>
  <c r="CD842" i="66"/>
  <c r="CC842" i="66"/>
  <c r="AX842" i="66"/>
  <c r="AC842" i="66"/>
  <c r="AA842" i="66"/>
  <c r="CD841" i="66"/>
  <c r="CC841" i="66"/>
  <c r="AX841" i="66"/>
  <c r="AC841" i="66"/>
  <c r="AA841" i="66"/>
  <c r="CD840" i="66"/>
  <c r="CC840" i="66"/>
  <c r="AX840" i="66"/>
  <c r="AC840" i="66"/>
  <c r="AA840" i="66"/>
  <c r="CD839" i="66"/>
  <c r="CC839" i="66"/>
  <c r="AX839" i="66"/>
  <c r="AC839" i="66"/>
  <c r="AA839" i="66"/>
  <c r="CD838" i="66"/>
  <c r="CC838" i="66"/>
  <c r="AX838" i="66"/>
  <c r="AC838" i="66"/>
  <c r="AA838" i="66"/>
  <c r="CD837" i="66"/>
  <c r="CC837" i="66"/>
  <c r="AX837" i="66"/>
  <c r="AC837" i="66"/>
  <c r="AA837" i="66"/>
  <c r="CD836" i="66"/>
  <c r="CC836" i="66"/>
  <c r="AX836" i="66"/>
  <c r="AC836" i="66"/>
  <c r="AA836" i="66"/>
  <c r="CD835" i="66"/>
  <c r="CC835" i="66"/>
  <c r="AX835" i="66"/>
  <c r="AC835" i="66"/>
  <c r="AA835" i="66"/>
  <c r="CD834" i="66"/>
  <c r="CC834" i="66"/>
  <c r="AX834" i="66"/>
  <c r="AC834" i="66"/>
  <c r="AA834" i="66"/>
  <c r="CD833" i="66"/>
  <c r="CC833" i="66"/>
  <c r="AX833" i="66"/>
  <c r="AC833" i="66"/>
  <c r="AA833" i="66"/>
  <c r="CD832" i="66"/>
  <c r="CC832" i="66"/>
  <c r="AX832" i="66"/>
  <c r="AC832" i="66"/>
  <c r="AA832" i="66"/>
  <c r="CD831" i="66"/>
  <c r="CC831" i="66"/>
  <c r="AX831" i="66"/>
  <c r="AC831" i="66"/>
  <c r="AA831" i="66"/>
  <c r="CD830" i="66"/>
  <c r="CC830" i="66"/>
  <c r="AX830" i="66"/>
  <c r="AC830" i="66"/>
  <c r="AA830" i="66"/>
  <c r="CD829" i="66"/>
  <c r="CC829" i="66"/>
  <c r="AX829" i="66"/>
  <c r="AC829" i="66"/>
  <c r="AA829" i="66"/>
  <c r="CD828" i="66"/>
  <c r="CC828" i="66"/>
  <c r="AX828" i="66"/>
  <c r="AC828" i="66"/>
  <c r="AA828" i="66"/>
  <c r="CD827" i="66"/>
  <c r="CC827" i="66"/>
  <c r="AX827" i="66"/>
  <c r="AC827" i="66"/>
  <c r="AA827" i="66"/>
  <c r="CD826" i="66"/>
  <c r="CC826" i="66"/>
  <c r="AX826" i="66"/>
  <c r="AC826" i="66"/>
  <c r="AA826" i="66"/>
  <c r="CD825" i="66"/>
  <c r="CC825" i="66"/>
  <c r="AX825" i="66"/>
  <c r="AC825" i="66"/>
  <c r="AA825" i="66"/>
  <c r="CD824" i="66"/>
  <c r="CC824" i="66"/>
  <c r="AX824" i="66"/>
  <c r="AC824" i="66"/>
  <c r="AA824" i="66"/>
  <c r="CD823" i="66"/>
  <c r="CC823" i="66"/>
  <c r="AX823" i="66"/>
  <c r="AC823" i="66"/>
  <c r="AA823" i="66"/>
  <c r="CD822" i="66"/>
  <c r="CC822" i="66"/>
  <c r="AX822" i="66"/>
  <c r="AC822" i="66"/>
  <c r="AA822" i="66"/>
  <c r="CD821" i="66"/>
  <c r="CC821" i="66"/>
  <c r="AX821" i="66"/>
  <c r="AC821" i="66"/>
  <c r="AA821" i="66"/>
  <c r="CD820" i="66"/>
  <c r="CC820" i="66"/>
  <c r="AX820" i="66"/>
  <c r="AC820" i="66"/>
  <c r="AA820" i="66"/>
  <c r="CD819" i="66"/>
  <c r="CC819" i="66"/>
  <c r="AX819" i="66"/>
  <c r="AC819" i="66"/>
  <c r="AA819" i="66"/>
  <c r="CD818" i="66"/>
  <c r="CC818" i="66"/>
  <c r="AX818" i="66"/>
  <c r="AC818" i="66"/>
  <c r="AA818" i="66"/>
  <c r="CD817" i="66"/>
  <c r="CC817" i="66"/>
  <c r="AX817" i="66"/>
  <c r="AC817" i="66"/>
  <c r="AA817" i="66"/>
  <c r="CD816" i="66"/>
  <c r="CC816" i="66"/>
  <c r="AX816" i="66"/>
  <c r="AC816" i="66"/>
  <c r="AA816" i="66"/>
  <c r="CD815" i="66"/>
  <c r="CC815" i="66"/>
  <c r="AX815" i="66"/>
  <c r="AC815" i="66"/>
  <c r="AA815" i="66"/>
  <c r="CD814" i="66"/>
  <c r="CC814" i="66"/>
  <c r="AX814" i="66"/>
  <c r="AC814" i="66"/>
  <c r="AA814" i="66"/>
  <c r="CD813" i="66"/>
  <c r="CC813" i="66"/>
  <c r="AX813" i="66"/>
  <c r="AC813" i="66"/>
  <c r="AA813" i="66"/>
  <c r="CD812" i="66"/>
  <c r="CC812" i="66"/>
  <c r="AX812" i="66"/>
  <c r="AC812" i="66"/>
  <c r="AA812" i="66"/>
  <c r="CD811" i="66"/>
  <c r="CC811" i="66"/>
  <c r="AX811" i="66"/>
  <c r="AC811" i="66"/>
  <c r="AA811" i="66"/>
  <c r="CD810" i="66"/>
  <c r="CC810" i="66"/>
  <c r="AX810" i="66"/>
  <c r="AC810" i="66"/>
  <c r="AA810" i="66"/>
  <c r="CD809" i="66"/>
  <c r="CC809" i="66"/>
  <c r="AX809" i="66"/>
  <c r="AC809" i="66"/>
  <c r="AA809" i="66"/>
  <c r="CD808" i="66"/>
  <c r="CC808" i="66"/>
  <c r="AX808" i="66"/>
  <c r="AC808" i="66"/>
  <c r="AA808" i="66"/>
  <c r="CD807" i="66"/>
  <c r="CC807" i="66"/>
  <c r="AX807" i="66"/>
  <c r="AC807" i="66"/>
  <c r="AA807" i="66"/>
  <c r="CD806" i="66"/>
  <c r="CC806" i="66"/>
  <c r="AX806" i="66"/>
  <c r="AC806" i="66"/>
  <c r="AA806" i="66"/>
  <c r="CD805" i="66"/>
  <c r="CC805" i="66"/>
  <c r="AX805" i="66"/>
  <c r="AC805" i="66"/>
  <c r="AA805" i="66"/>
  <c r="CD804" i="66"/>
  <c r="CC804" i="66"/>
  <c r="AX804" i="66"/>
  <c r="AC804" i="66"/>
  <c r="AA804" i="66"/>
  <c r="CD803" i="66"/>
  <c r="CC803" i="66"/>
  <c r="AX803" i="66"/>
  <c r="AC803" i="66"/>
  <c r="AA803" i="66"/>
  <c r="CD802" i="66"/>
  <c r="CC802" i="66"/>
  <c r="AX802" i="66"/>
  <c r="AC802" i="66"/>
  <c r="AA802" i="66"/>
  <c r="CD801" i="66"/>
  <c r="CC801" i="66"/>
  <c r="AX801" i="66"/>
  <c r="AC801" i="66"/>
  <c r="AA801" i="66"/>
  <c r="CD800" i="66"/>
  <c r="CC800" i="66"/>
  <c r="AX800" i="66"/>
  <c r="AC800" i="66"/>
  <c r="AA800" i="66"/>
  <c r="CD799" i="66"/>
  <c r="CC799" i="66"/>
  <c r="AX799" i="66"/>
  <c r="AC799" i="66"/>
  <c r="AA799" i="66"/>
  <c r="CD798" i="66"/>
  <c r="CC798" i="66"/>
  <c r="AX798" i="66"/>
  <c r="AC798" i="66"/>
  <c r="AA798" i="66"/>
  <c r="CD797" i="66"/>
  <c r="CC797" i="66"/>
  <c r="AX797" i="66"/>
  <c r="AC797" i="66"/>
  <c r="AA797" i="66"/>
  <c r="CD796" i="66"/>
  <c r="CC796" i="66"/>
  <c r="AX796" i="66"/>
  <c r="AC796" i="66"/>
  <c r="AA796" i="66"/>
  <c r="CD795" i="66"/>
  <c r="CC795" i="66"/>
  <c r="AX795" i="66"/>
  <c r="AC795" i="66"/>
  <c r="AA795" i="66"/>
  <c r="CD794" i="66"/>
  <c r="CC794" i="66"/>
  <c r="AX794" i="66"/>
  <c r="AC794" i="66"/>
  <c r="AA794" i="66"/>
  <c r="CD793" i="66"/>
  <c r="CC793" i="66"/>
  <c r="AX793" i="66"/>
  <c r="AC793" i="66"/>
  <c r="AA793" i="66"/>
  <c r="CD792" i="66"/>
  <c r="CC792" i="66"/>
  <c r="AX792" i="66"/>
  <c r="AC792" i="66"/>
  <c r="AA792" i="66"/>
  <c r="CD791" i="66"/>
  <c r="CC791" i="66"/>
  <c r="AX791" i="66"/>
  <c r="AC791" i="66"/>
  <c r="AA791" i="66"/>
  <c r="CD790" i="66"/>
  <c r="CC790" i="66"/>
  <c r="AX790" i="66"/>
  <c r="AC790" i="66"/>
  <c r="AA790" i="66"/>
  <c r="CD789" i="66"/>
  <c r="CC789" i="66"/>
  <c r="AX789" i="66"/>
  <c r="AC789" i="66"/>
  <c r="AA789" i="66"/>
  <c r="CD788" i="66"/>
  <c r="CC788" i="66"/>
  <c r="AX788" i="66"/>
  <c r="AC788" i="66"/>
  <c r="AA788" i="66"/>
  <c r="CD787" i="66"/>
  <c r="CC787" i="66"/>
  <c r="AX787" i="66"/>
  <c r="AC787" i="66"/>
  <c r="AA787" i="66"/>
  <c r="CD786" i="66"/>
  <c r="CC786" i="66"/>
  <c r="AX786" i="66"/>
  <c r="AC786" i="66"/>
  <c r="AA786" i="66"/>
  <c r="CD785" i="66"/>
  <c r="CC785" i="66"/>
  <c r="AX785" i="66"/>
  <c r="AC785" i="66"/>
  <c r="AA785" i="66"/>
  <c r="CD784" i="66"/>
  <c r="CC784" i="66"/>
  <c r="AX784" i="66"/>
  <c r="AC784" i="66"/>
  <c r="AA784" i="66"/>
  <c r="CD783" i="66"/>
  <c r="CC783" i="66"/>
  <c r="AX783" i="66"/>
  <c r="AC783" i="66"/>
  <c r="AA783" i="66"/>
  <c r="CD782" i="66"/>
  <c r="CC782" i="66"/>
  <c r="AX782" i="66"/>
  <c r="AC782" i="66"/>
  <c r="AA782" i="66"/>
  <c r="CD781" i="66"/>
  <c r="CC781" i="66"/>
  <c r="AX781" i="66"/>
  <c r="AC781" i="66"/>
  <c r="AA781" i="66"/>
  <c r="CD780" i="66"/>
  <c r="CC780" i="66"/>
  <c r="AX780" i="66"/>
  <c r="AC780" i="66"/>
  <c r="AA780" i="66"/>
  <c r="CD779" i="66"/>
  <c r="CC779" i="66"/>
  <c r="AX779" i="66"/>
  <c r="AC779" i="66"/>
  <c r="AA779" i="66"/>
  <c r="CD778" i="66"/>
  <c r="CC778" i="66"/>
  <c r="AX778" i="66"/>
  <c r="AC778" i="66"/>
  <c r="AA778" i="66"/>
  <c r="CD777" i="66"/>
  <c r="CC777" i="66"/>
  <c r="AX777" i="66"/>
  <c r="AC777" i="66"/>
  <c r="AA777" i="66"/>
  <c r="CD776" i="66"/>
  <c r="CC776" i="66"/>
  <c r="AX776" i="66"/>
  <c r="AC776" i="66"/>
  <c r="AA776" i="66"/>
  <c r="CD775" i="66"/>
  <c r="CC775" i="66"/>
  <c r="AX775" i="66"/>
  <c r="AC775" i="66"/>
  <c r="AA775" i="66"/>
  <c r="CD774" i="66"/>
  <c r="CC774" i="66"/>
  <c r="AX774" i="66"/>
  <c r="AC774" i="66"/>
  <c r="AA774" i="66"/>
  <c r="CD773" i="66"/>
  <c r="CC773" i="66"/>
  <c r="AX773" i="66"/>
  <c r="AC773" i="66"/>
  <c r="AA773" i="66"/>
  <c r="CD772" i="66"/>
  <c r="CC772" i="66"/>
  <c r="AX772" i="66"/>
  <c r="AC772" i="66"/>
  <c r="AA772" i="66"/>
  <c r="CD771" i="66"/>
  <c r="CC771" i="66"/>
  <c r="AX771" i="66"/>
  <c r="AC771" i="66"/>
  <c r="AA771" i="66"/>
  <c r="CD770" i="66"/>
  <c r="CC770" i="66"/>
  <c r="AX770" i="66"/>
  <c r="AC770" i="66"/>
  <c r="AA770" i="66"/>
  <c r="CD769" i="66"/>
  <c r="CC769" i="66"/>
  <c r="AX769" i="66"/>
  <c r="AC769" i="66"/>
  <c r="AA769" i="66"/>
  <c r="CD768" i="66"/>
  <c r="CC768" i="66"/>
  <c r="AX768" i="66"/>
  <c r="AC768" i="66"/>
  <c r="AA768" i="66"/>
  <c r="CD767" i="66"/>
  <c r="CC767" i="66"/>
  <c r="AX767" i="66"/>
  <c r="AC767" i="66"/>
  <c r="AA767" i="66"/>
  <c r="CD766" i="66"/>
  <c r="CC766" i="66"/>
  <c r="AX766" i="66"/>
  <c r="AC766" i="66"/>
  <c r="AA766" i="66"/>
  <c r="CD765" i="66"/>
  <c r="CC765" i="66"/>
  <c r="AX765" i="66"/>
  <c r="AC765" i="66"/>
  <c r="AA765" i="66"/>
  <c r="CD764" i="66"/>
  <c r="CC764" i="66"/>
  <c r="AX764" i="66"/>
  <c r="AC764" i="66"/>
  <c r="AA764" i="66"/>
  <c r="CD763" i="66"/>
  <c r="CC763" i="66"/>
  <c r="AX763" i="66"/>
  <c r="AC763" i="66"/>
  <c r="AA763" i="66"/>
  <c r="CD762" i="66"/>
  <c r="CC762" i="66"/>
  <c r="AX762" i="66"/>
  <c r="AC762" i="66"/>
  <c r="AA762" i="66"/>
  <c r="CD761" i="66"/>
  <c r="CC761" i="66"/>
  <c r="AX761" i="66"/>
  <c r="AC761" i="66"/>
  <c r="AA761" i="66"/>
  <c r="CD760" i="66"/>
  <c r="CC760" i="66"/>
  <c r="AX760" i="66"/>
  <c r="AC760" i="66"/>
  <c r="AA760" i="66"/>
  <c r="CD759" i="66"/>
  <c r="CC759" i="66"/>
  <c r="AX759" i="66"/>
  <c r="AC759" i="66"/>
  <c r="AA759" i="66"/>
  <c r="CD758" i="66"/>
  <c r="CC758" i="66"/>
  <c r="AX758" i="66"/>
  <c r="AC758" i="66"/>
  <c r="AA758" i="66"/>
  <c r="CD757" i="66"/>
  <c r="CC757" i="66"/>
  <c r="AX757" i="66"/>
  <c r="AC757" i="66"/>
  <c r="AA757" i="66"/>
  <c r="CD756" i="66"/>
  <c r="CC756" i="66"/>
  <c r="AX756" i="66"/>
  <c r="AC756" i="66"/>
  <c r="AA756" i="66"/>
  <c r="CD755" i="66"/>
  <c r="CC755" i="66"/>
  <c r="AX755" i="66"/>
  <c r="AC755" i="66"/>
  <c r="AA755" i="66"/>
  <c r="CD754" i="66"/>
  <c r="CC754" i="66"/>
  <c r="AX754" i="66"/>
  <c r="AC754" i="66"/>
  <c r="AA754" i="66"/>
  <c r="CD753" i="66"/>
  <c r="CC753" i="66"/>
  <c r="AX753" i="66"/>
  <c r="AC753" i="66"/>
  <c r="AA753" i="66"/>
  <c r="CD752" i="66"/>
  <c r="CC752" i="66"/>
  <c r="AX752" i="66"/>
  <c r="AC752" i="66"/>
  <c r="AA752" i="66"/>
  <c r="CD751" i="66"/>
  <c r="CC751" i="66"/>
  <c r="AX751" i="66"/>
  <c r="AC751" i="66"/>
  <c r="AA751" i="66"/>
  <c r="CD750" i="66"/>
  <c r="CC750" i="66"/>
  <c r="AX750" i="66"/>
  <c r="AC750" i="66"/>
  <c r="AA750" i="66"/>
  <c r="CD749" i="66"/>
  <c r="CC749" i="66"/>
  <c r="AX749" i="66"/>
  <c r="AC749" i="66"/>
  <c r="AA749" i="66"/>
  <c r="CD748" i="66"/>
  <c r="CC748" i="66"/>
  <c r="AX748" i="66"/>
  <c r="AC748" i="66"/>
  <c r="AA748" i="66"/>
  <c r="CD747" i="66"/>
  <c r="CC747" i="66"/>
  <c r="AX747" i="66"/>
  <c r="AC747" i="66"/>
  <c r="AA747" i="66"/>
  <c r="CD746" i="66"/>
  <c r="CC746" i="66"/>
  <c r="AX746" i="66"/>
  <c r="AC746" i="66"/>
  <c r="AA746" i="66"/>
  <c r="CD745" i="66"/>
  <c r="CC745" i="66"/>
  <c r="AX745" i="66"/>
  <c r="AC745" i="66"/>
  <c r="AA745" i="66"/>
  <c r="CD744" i="66"/>
  <c r="CC744" i="66"/>
  <c r="AX744" i="66"/>
  <c r="AC744" i="66"/>
  <c r="AA744" i="66"/>
  <c r="CD743" i="66"/>
  <c r="CC743" i="66"/>
  <c r="AX743" i="66"/>
  <c r="AC743" i="66"/>
  <c r="AA743" i="66"/>
  <c r="CD742" i="66"/>
  <c r="CC742" i="66"/>
  <c r="AX742" i="66"/>
  <c r="AC742" i="66"/>
  <c r="AA742" i="66"/>
  <c r="CD741" i="66"/>
  <c r="CC741" i="66"/>
  <c r="AX741" i="66"/>
  <c r="AC741" i="66"/>
  <c r="AA741" i="66"/>
  <c r="CD740" i="66"/>
  <c r="CC740" i="66"/>
  <c r="AX740" i="66"/>
  <c r="AC740" i="66"/>
  <c r="AA740" i="66"/>
  <c r="CD739" i="66"/>
  <c r="CC739" i="66"/>
  <c r="AX739" i="66"/>
  <c r="AC739" i="66"/>
  <c r="AA739" i="66"/>
  <c r="CD738" i="66"/>
  <c r="CC738" i="66"/>
  <c r="AX738" i="66"/>
  <c r="AC738" i="66"/>
  <c r="AA738" i="66"/>
  <c r="CD737" i="66"/>
  <c r="CC737" i="66"/>
  <c r="AX737" i="66"/>
  <c r="AC737" i="66"/>
  <c r="AA737" i="66"/>
  <c r="CD736" i="66"/>
  <c r="CC736" i="66"/>
  <c r="AX736" i="66"/>
  <c r="AC736" i="66"/>
  <c r="AA736" i="66"/>
  <c r="CD735" i="66"/>
  <c r="CC735" i="66"/>
  <c r="AX735" i="66"/>
  <c r="AC735" i="66"/>
  <c r="AA735" i="66"/>
  <c r="CD734" i="66"/>
  <c r="CC734" i="66"/>
  <c r="AX734" i="66"/>
  <c r="AC734" i="66"/>
  <c r="AA734" i="66"/>
  <c r="CD733" i="66"/>
  <c r="CC733" i="66"/>
  <c r="AX733" i="66"/>
  <c r="AC733" i="66"/>
  <c r="AA733" i="66"/>
  <c r="CD732" i="66"/>
  <c r="CC732" i="66"/>
  <c r="AX732" i="66"/>
  <c r="AC732" i="66"/>
  <c r="AA732" i="66"/>
  <c r="CD731" i="66"/>
  <c r="CC731" i="66"/>
  <c r="AX731" i="66"/>
  <c r="AC731" i="66"/>
  <c r="AA731" i="66"/>
  <c r="CD730" i="66"/>
  <c r="CC730" i="66"/>
  <c r="AX730" i="66"/>
  <c r="AC730" i="66"/>
  <c r="AA730" i="66"/>
  <c r="CD729" i="66"/>
  <c r="CC729" i="66"/>
  <c r="AX729" i="66"/>
  <c r="AC729" i="66"/>
  <c r="AA729" i="66"/>
  <c r="CD728" i="66"/>
  <c r="CC728" i="66"/>
  <c r="AX728" i="66"/>
  <c r="AC728" i="66"/>
  <c r="AA728" i="66"/>
  <c r="CD727" i="66"/>
  <c r="CC727" i="66"/>
  <c r="AX727" i="66"/>
  <c r="AC727" i="66"/>
  <c r="AA727" i="66"/>
  <c r="CD726" i="66"/>
  <c r="CC726" i="66"/>
  <c r="AX726" i="66"/>
  <c r="AC726" i="66"/>
  <c r="AA726" i="66"/>
  <c r="CD725" i="66"/>
  <c r="CC725" i="66"/>
  <c r="AX725" i="66"/>
  <c r="AC725" i="66"/>
  <c r="AA725" i="66"/>
  <c r="CD724" i="66"/>
  <c r="CC724" i="66"/>
  <c r="AX724" i="66"/>
  <c r="AC724" i="66"/>
  <c r="AA724" i="66"/>
  <c r="CD723" i="66"/>
  <c r="CC723" i="66"/>
  <c r="AX723" i="66"/>
  <c r="AC723" i="66"/>
  <c r="AA723" i="66"/>
  <c r="CD722" i="66"/>
  <c r="CC722" i="66"/>
  <c r="AX722" i="66"/>
  <c r="AC722" i="66"/>
  <c r="AA722" i="66"/>
  <c r="CD721" i="66"/>
  <c r="CC721" i="66"/>
  <c r="AX721" i="66"/>
  <c r="AC721" i="66"/>
  <c r="AA721" i="66"/>
  <c r="CD720" i="66"/>
  <c r="CC720" i="66"/>
  <c r="AX720" i="66"/>
  <c r="AC720" i="66"/>
  <c r="AA720" i="66"/>
  <c r="CD719" i="66"/>
  <c r="CC719" i="66"/>
  <c r="AX719" i="66"/>
  <c r="AC719" i="66"/>
  <c r="AA719" i="66"/>
  <c r="CD718" i="66"/>
  <c r="CC718" i="66"/>
  <c r="AX718" i="66"/>
  <c r="AC718" i="66"/>
  <c r="AA718" i="66"/>
  <c r="CD717" i="66"/>
  <c r="CC717" i="66"/>
  <c r="AX717" i="66"/>
  <c r="AC717" i="66"/>
  <c r="AA717" i="66"/>
  <c r="CD716" i="66"/>
  <c r="CC716" i="66"/>
  <c r="AX716" i="66"/>
  <c r="AC716" i="66"/>
  <c r="AA716" i="66"/>
  <c r="CD715" i="66"/>
  <c r="CC715" i="66"/>
  <c r="AX715" i="66"/>
  <c r="AC715" i="66"/>
  <c r="AA715" i="66"/>
  <c r="CD714" i="66"/>
  <c r="CC714" i="66"/>
  <c r="AX714" i="66"/>
  <c r="AC714" i="66"/>
  <c r="AA714" i="66"/>
  <c r="CD713" i="66"/>
  <c r="CC713" i="66"/>
  <c r="AX713" i="66"/>
  <c r="AC713" i="66"/>
  <c r="AA713" i="66"/>
  <c r="CD712" i="66"/>
  <c r="CC712" i="66"/>
  <c r="AX712" i="66"/>
  <c r="AC712" i="66"/>
  <c r="AA712" i="66"/>
  <c r="CD711" i="66"/>
  <c r="CC711" i="66"/>
  <c r="AX711" i="66"/>
  <c r="AC711" i="66"/>
  <c r="AA711" i="66"/>
  <c r="CD710" i="66"/>
  <c r="CC710" i="66"/>
  <c r="AX710" i="66"/>
  <c r="AC710" i="66"/>
  <c r="AA710" i="66"/>
  <c r="CD709" i="66"/>
  <c r="CC709" i="66"/>
  <c r="AX709" i="66"/>
  <c r="AC709" i="66"/>
  <c r="AA709" i="66"/>
  <c r="CD708" i="66"/>
  <c r="CC708" i="66"/>
  <c r="AX708" i="66"/>
  <c r="AC708" i="66"/>
  <c r="AA708" i="66"/>
  <c r="CD707" i="66"/>
  <c r="CC707" i="66"/>
  <c r="AX707" i="66"/>
  <c r="AC707" i="66"/>
  <c r="AA707" i="66"/>
  <c r="CD706" i="66"/>
  <c r="CC706" i="66"/>
  <c r="AX706" i="66"/>
  <c r="AC706" i="66"/>
  <c r="AA706" i="66"/>
  <c r="CD705" i="66"/>
  <c r="CC705" i="66"/>
  <c r="AX705" i="66"/>
  <c r="AC705" i="66"/>
  <c r="AA705" i="66"/>
  <c r="CD704" i="66"/>
  <c r="CC704" i="66"/>
  <c r="AX704" i="66"/>
  <c r="AC704" i="66"/>
  <c r="AA704" i="66"/>
  <c r="CD703" i="66"/>
  <c r="CC703" i="66"/>
  <c r="AX703" i="66"/>
  <c r="AC703" i="66"/>
  <c r="AA703" i="66"/>
  <c r="CD702" i="66"/>
  <c r="CC702" i="66"/>
  <c r="AX702" i="66"/>
  <c r="AC702" i="66"/>
  <c r="AA702" i="66"/>
  <c r="CD701" i="66"/>
  <c r="CC701" i="66"/>
  <c r="AX701" i="66"/>
  <c r="AC701" i="66"/>
  <c r="AA701" i="66"/>
  <c r="CD700" i="66"/>
  <c r="CC700" i="66"/>
  <c r="AX700" i="66"/>
  <c r="AC700" i="66"/>
  <c r="AA700" i="66"/>
  <c r="CD699" i="66"/>
  <c r="CC699" i="66"/>
  <c r="AX699" i="66"/>
  <c r="AC699" i="66"/>
  <c r="AA699" i="66"/>
  <c r="CD698" i="66"/>
  <c r="CC698" i="66"/>
  <c r="AX698" i="66"/>
  <c r="AC698" i="66"/>
  <c r="AA698" i="66"/>
  <c r="CD697" i="66"/>
  <c r="CC697" i="66"/>
  <c r="AX697" i="66"/>
  <c r="AC697" i="66"/>
  <c r="AA697" i="66"/>
  <c r="CD696" i="66"/>
  <c r="CC696" i="66"/>
  <c r="AX696" i="66"/>
  <c r="AC696" i="66"/>
  <c r="AA696" i="66"/>
  <c r="CD695" i="66"/>
  <c r="CC695" i="66"/>
  <c r="AX695" i="66"/>
  <c r="AC695" i="66"/>
  <c r="AA695" i="66"/>
  <c r="CD694" i="66"/>
  <c r="CC694" i="66"/>
  <c r="AX694" i="66"/>
  <c r="AC694" i="66"/>
  <c r="AA694" i="66"/>
  <c r="CD693" i="66"/>
  <c r="CC693" i="66"/>
  <c r="AX693" i="66"/>
  <c r="AC693" i="66"/>
  <c r="AA693" i="66"/>
  <c r="CD692" i="66"/>
  <c r="CC692" i="66"/>
  <c r="AX692" i="66"/>
  <c r="AC692" i="66"/>
  <c r="AA692" i="66"/>
  <c r="CD691" i="66"/>
  <c r="CC691" i="66"/>
  <c r="AX691" i="66"/>
  <c r="AC691" i="66"/>
  <c r="AA691" i="66"/>
  <c r="CD690" i="66"/>
  <c r="CC690" i="66"/>
  <c r="AX690" i="66"/>
  <c r="AC690" i="66"/>
  <c r="AA690" i="66"/>
  <c r="CD689" i="66"/>
  <c r="CC689" i="66"/>
  <c r="AX689" i="66"/>
  <c r="AC689" i="66"/>
  <c r="AA689" i="66"/>
  <c r="CD688" i="66"/>
  <c r="CC688" i="66"/>
  <c r="AX688" i="66"/>
  <c r="AC688" i="66"/>
  <c r="AA688" i="66"/>
  <c r="CD687" i="66"/>
  <c r="CC687" i="66"/>
  <c r="AX687" i="66"/>
  <c r="AC687" i="66"/>
  <c r="AA687" i="66"/>
  <c r="CD686" i="66"/>
  <c r="CC686" i="66"/>
  <c r="AX686" i="66"/>
  <c r="AC686" i="66"/>
  <c r="AA686" i="66"/>
  <c r="CD685" i="66"/>
  <c r="CC685" i="66"/>
  <c r="AX685" i="66"/>
  <c r="AC685" i="66"/>
  <c r="AA685" i="66"/>
  <c r="CD684" i="66"/>
  <c r="CC684" i="66"/>
  <c r="AX684" i="66"/>
  <c r="AC684" i="66"/>
  <c r="AA684" i="66"/>
  <c r="CD683" i="66"/>
  <c r="CC683" i="66"/>
  <c r="AX683" i="66"/>
  <c r="AC683" i="66"/>
  <c r="AA683" i="66"/>
  <c r="CD682" i="66"/>
  <c r="CC682" i="66"/>
  <c r="AX682" i="66"/>
  <c r="AC682" i="66"/>
  <c r="AA682" i="66"/>
  <c r="CD681" i="66"/>
  <c r="CC681" i="66"/>
  <c r="AX681" i="66"/>
  <c r="AC681" i="66"/>
  <c r="AA681" i="66"/>
  <c r="CD680" i="66"/>
  <c r="CC680" i="66"/>
  <c r="AX680" i="66"/>
  <c r="AC680" i="66"/>
  <c r="AA680" i="66"/>
  <c r="CD679" i="66"/>
  <c r="CC679" i="66"/>
  <c r="AX679" i="66"/>
  <c r="AC679" i="66"/>
  <c r="AA679" i="66"/>
  <c r="CD678" i="66"/>
  <c r="CC678" i="66"/>
  <c r="AX678" i="66"/>
  <c r="AC678" i="66"/>
  <c r="AA678" i="66"/>
  <c r="CD677" i="66"/>
  <c r="CC677" i="66"/>
  <c r="AX677" i="66"/>
  <c r="AC677" i="66"/>
  <c r="AA677" i="66"/>
  <c r="CD676" i="66"/>
  <c r="CC676" i="66"/>
  <c r="AX676" i="66"/>
  <c r="AC676" i="66"/>
  <c r="AA676" i="66"/>
  <c r="CD675" i="66"/>
  <c r="CC675" i="66"/>
  <c r="AX675" i="66"/>
  <c r="AC675" i="66"/>
  <c r="AA675" i="66"/>
  <c r="CD674" i="66"/>
  <c r="CC674" i="66"/>
  <c r="AX674" i="66"/>
  <c r="AC674" i="66"/>
  <c r="AA674" i="66"/>
  <c r="CD673" i="66"/>
  <c r="CC673" i="66"/>
  <c r="AX673" i="66"/>
  <c r="AC673" i="66"/>
  <c r="AA673" i="66"/>
  <c r="CD672" i="66"/>
  <c r="CC672" i="66"/>
  <c r="AX672" i="66"/>
  <c r="AC672" i="66"/>
  <c r="AA672" i="66"/>
  <c r="CD671" i="66"/>
  <c r="CC671" i="66"/>
  <c r="AX671" i="66"/>
  <c r="AC671" i="66"/>
  <c r="AA671" i="66"/>
  <c r="CD670" i="66"/>
  <c r="CC670" i="66"/>
  <c r="AX670" i="66"/>
  <c r="AC670" i="66"/>
  <c r="AA670" i="66"/>
  <c r="CD669" i="66"/>
  <c r="CC669" i="66"/>
  <c r="AX669" i="66"/>
  <c r="AC669" i="66"/>
  <c r="AA669" i="66"/>
  <c r="CD668" i="66"/>
  <c r="CC668" i="66"/>
  <c r="AX668" i="66"/>
  <c r="AC668" i="66"/>
  <c r="AA668" i="66"/>
  <c r="CD667" i="66"/>
  <c r="CC667" i="66"/>
  <c r="AX667" i="66"/>
  <c r="AC667" i="66"/>
  <c r="AA667" i="66"/>
  <c r="CD666" i="66"/>
  <c r="CC666" i="66"/>
  <c r="AX666" i="66"/>
  <c r="AC666" i="66"/>
  <c r="AA666" i="66"/>
  <c r="CD665" i="66"/>
  <c r="CC665" i="66"/>
  <c r="AX665" i="66"/>
  <c r="AC665" i="66"/>
  <c r="AA665" i="66"/>
  <c r="CD664" i="66"/>
  <c r="CC664" i="66"/>
  <c r="AX664" i="66"/>
  <c r="AC664" i="66"/>
  <c r="AA664" i="66"/>
  <c r="CD663" i="66"/>
  <c r="CC663" i="66"/>
  <c r="AX663" i="66"/>
  <c r="AC663" i="66"/>
  <c r="AA663" i="66"/>
  <c r="CD662" i="66"/>
  <c r="CC662" i="66"/>
  <c r="AX662" i="66"/>
  <c r="AC662" i="66"/>
  <c r="AA662" i="66"/>
  <c r="CD661" i="66"/>
  <c r="CC661" i="66"/>
  <c r="AX661" i="66"/>
  <c r="AC661" i="66"/>
  <c r="AA661" i="66"/>
  <c r="CD660" i="66"/>
  <c r="CC660" i="66"/>
  <c r="AX660" i="66"/>
  <c r="AC660" i="66"/>
  <c r="AA660" i="66"/>
  <c r="CD659" i="66"/>
  <c r="CC659" i="66"/>
  <c r="AX659" i="66"/>
  <c r="AC659" i="66"/>
  <c r="AA659" i="66"/>
  <c r="CD658" i="66"/>
  <c r="CC658" i="66"/>
  <c r="AX658" i="66"/>
  <c r="AC658" i="66"/>
  <c r="AA658" i="66"/>
  <c r="CD657" i="66"/>
  <c r="CC657" i="66"/>
  <c r="AX657" i="66"/>
  <c r="AC657" i="66"/>
  <c r="AA657" i="66"/>
  <c r="CD656" i="66"/>
  <c r="CC656" i="66"/>
  <c r="AX656" i="66"/>
  <c r="AC656" i="66"/>
  <c r="AA656" i="66"/>
  <c r="CD655" i="66"/>
  <c r="CC655" i="66"/>
  <c r="AX655" i="66"/>
  <c r="AC655" i="66"/>
  <c r="AA655" i="66"/>
  <c r="CD654" i="66"/>
  <c r="CC654" i="66"/>
  <c r="AX654" i="66"/>
  <c r="AC654" i="66"/>
  <c r="AA654" i="66"/>
  <c r="CD653" i="66"/>
  <c r="CC653" i="66"/>
  <c r="AX653" i="66"/>
  <c r="AC653" i="66"/>
  <c r="AA653" i="66"/>
  <c r="CD652" i="66"/>
  <c r="CC652" i="66"/>
  <c r="AX652" i="66"/>
  <c r="AC652" i="66"/>
  <c r="AA652" i="66"/>
  <c r="CD651" i="66"/>
  <c r="CC651" i="66"/>
  <c r="AX651" i="66"/>
  <c r="AC651" i="66"/>
  <c r="AA651" i="66"/>
  <c r="CD650" i="66"/>
  <c r="CC650" i="66"/>
  <c r="AX650" i="66"/>
  <c r="AC650" i="66"/>
  <c r="AA650" i="66"/>
  <c r="CD649" i="66"/>
  <c r="CC649" i="66"/>
  <c r="AX649" i="66"/>
  <c r="AC649" i="66"/>
  <c r="AA649" i="66"/>
  <c r="CD648" i="66"/>
  <c r="CC648" i="66"/>
  <c r="AX648" i="66"/>
  <c r="AC648" i="66"/>
  <c r="AA648" i="66"/>
  <c r="CD647" i="66"/>
  <c r="CC647" i="66"/>
  <c r="AX647" i="66"/>
  <c r="AC647" i="66"/>
  <c r="AA647" i="66"/>
  <c r="CD646" i="66"/>
  <c r="CC646" i="66"/>
  <c r="AX646" i="66"/>
  <c r="AC646" i="66"/>
  <c r="AA646" i="66"/>
  <c r="CD645" i="66"/>
  <c r="CC645" i="66"/>
  <c r="AX645" i="66"/>
  <c r="AC645" i="66"/>
  <c r="AA645" i="66"/>
  <c r="CD644" i="66"/>
  <c r="CC644" i="66"/>
  <c r="AX644" i="66"/>
  <c r="AC644" i="66"/>
  <c r="AA644" i="66"/>
  <c r="CD643" i="66"/>
  <c r="CC643" i="66"/>
  <c r="AX643" i="66"/>
  <c r="AC643" i="66"/>
  <c r="AA643" i="66"/>
  <c r="CD642" i="66"/>
  <c r="CC642" i="66"/>
  <c r="AX642" i="66"/>
  <c r="AC642" i="66"/>
  <c r="AA642" i="66"/>
  <c r="CD641" i="66"/>
  <c r="CC641" i="66"/>
  <c r="AX641" i="66"/>
  <c r="AC641" i="66"/>
  <c r="AA641" i="66"/>
  <c r="CD640" i="66"/>
  <c r="CC640" i="66"/>
  <c r="AX640" i="66"/>
  <c r="AC640" i="66"/>
  <c r="AA640" i="66"/>
  <c r="CD639" i="66"/>
  <c r="CC639" i="66"/>
  <c r="AX639" i="66"/>
  <c r="AC639" i="66"/>
  <c r="AA639" i="66"/>
  <c r="CD638" i="66"/>
  <c r="CC638" i="66"/>
  <c r="AX638" i="66"/>
  <c r="AC638" i="66"/>
  <c r="AA638" i="66"/>
  <c r="CD637" i="66"/>
  <c r="CC637" i="66"/>
  <c r="AX637" i="66"/>
  <c r="AC637" i="66"/>
  <c r="AA637" i="66"/>
  <c r="CD636" i="66"/>
  <c r="CC636" i="66"/>
  <c r="AX636" i="66"/>
  <c r="AC636" i="66"/>
  <c r="AA636" i="66"/>
  <c r="CD635" i="66"/>
  <c r="CC635" i="66"/>
  <c r="AX635" i="66"/>
  <c r="AC635" i="66"/>
  <c r="AA635" i="66"/>
  <c r="CD634" i="66"/>
  <c r="CC634" i="66"/>
  <c r="AX634" i="66"/>
  <c r="AC634" i="66"/>
  <c r="AA634" i="66"/>
  <c r="CD633" i="66"/>
  <c r="CC633" i="66"/>
  <c r="AX633" i="66"/>
  <c r="AC633" i="66"/>
  <c r="AA633" i="66"/>
  <c r="CD632" i="66"/>
  <c r="CC632" i="66"/>
  <c r="AX632" i="66"/>
  <c r="AC632" i="66"/>
  <c r="AA632" i="66"/>
  <c r="CD631" i="66"/>
  <c r="CC631" i="66"/>
  <c r="AX631" i="66"/>
  <c r="AC631" i="66"/>
  <c r="AA631" i="66"/>
  <c r="CD630" i="66"/>
  <c r="CC630" i="66"/>
  <c r="AX630" i="66"/>
  <c r="AC630" i="66"/>
  <c r="AA630" i="66"/>
  <c r="CD629" i="66"/>
  <c r="CC629" i="66"/>
  <c r="AX629" i="66"/>
  <c r="AC629" i="66"/>
  <c r="AA629" i="66"/>
  <c r="CD628" i="66"/>
  <c r="CC628" i="66"/>
  <c r="AX628" i="66"/>
  <c r="AC628" i="66"/>
  <c r="AA628" i="66"/>
  <c r="CD627" i="66"/>
  <c r="CC627" i="66"/>
  <c r="AX627" i="66"/>
  <c r="AC627" i="66"/>
  <c r="AA627" i="66"/>
  <c r="CD626" i="66"/>
  <c r="CC626" i="66"/>
  <c r="AX626" i="66"/>
  <c r="AC626" i="66"/>
  <c r="AA626" i="66"/>
  <c r="CD625" i="66"/>
  <c r="CC625" i="66"/>
  <c r="AX625" i="66"/>
  <c r="AC625" i="66"/>
  <c r="AA625" i="66"/>
  <c r="CD624" i="66"/>
  <c r="CC624" i="66"/>
  <c r="AX624" i="66"/>
  <c r="AC624" i="66"/>
  <c r="AA624" i="66"/>
  <c r="CD623" i="66"/>
  <c r="CC623" i="66"/>
  <c r="AX623" i="66"/>
  <c r="AC623" i="66"/>
  <c r="AA623" i="66"/>
  <c r="CD622" i="66"/>
  <c r="CC622" i="66"/>
  <c r="AX622" i="66"/>
  <c r="AC622" i="66"/>
  <c r="AA622" i="66"/>
  <c r="CD621" i="66"/>
  <c r="CC621" i="66"/>
  <c r="AX621" i="66"/>
  <c r="AC621" i="66"/>
  <c r="AA621" i="66"/>
  <c r="CD620" i="66"/>
  <c r="CC620" i="66"/>
  <c r="AX620" i="66"/>
  <c r="AC620" i="66"/>
  <c r="AA620" i="66"/>
  <c r="CD619" i="66"/>
  <c r="CC619" i="66"/>
  <c r="AX619" i="66"/>
  <c r="AC619" i="66"/>
  <c r="AA619" i="66"/>
  <c r="CD618" i="66"/>
  <c r="CC618" i="66"/>
  <c r="AX618" i="66"/>
  <c r="AC618" i="66"/>
  <c r="AA618" i="66"/>
  <c r="CD617" i="66"/>
  <c r="CC617" i="66"/>
  <c r="AX617" i="66"/>
  <c r="AC617" i="66"/>
  <c r="AA617" i="66"/>
  <c r="CD616" i="66"/>
  <c r="CC616" i="66"/>
  <c r="AX616" i="66"/>
  <c r="AC616" i="66"/>
  <c r="AA616" i="66"/>
  <c r="CD615" i="66"/>
  <c r="CC615" i="66"/>
  <c r="AX615" i="66"/>
  <c r="AC615" i="66"/>
  <c r="AA615" i="66"/>
  <c r="CD614" i="66"/>
  <c r="CC614" i="66"/>
  <c r="AX614" i="66"/>
  <c r="AC614" i="66"/>
  <c r="AA614" i="66"/>
  <c r="CD613" i="66"/>
  <c r="CC613" i="66"/>
  <c r="AX613" i="66"/>
  <c r="AC613" i="66"/>
  <c r="AA613" i="66"/>
  <c r="CD612" i="66"/>
  <c r="CC612" i="66"/>
  <c r="AX612" i="66"/>
  <c r="AC612" i="66"/>
  <c r="AA612" i="66"/>
  <c r="CD611" i="66"/>
  <c r="CC611" i="66"/>
  <c r="AX611" i="66"/>
  <c r="AC611" i="66"/>
  <c r="AA611" i="66"/>
  <c r="CD610" i="66"/>
  <c r="CC610" i="66"/>
  <c r="AX610" i="66"/>
  <c r="AC610" i="66"/>
  <c r="AA610" i="66"/>
  <c r="CD609" i="66"/>
  <c r="CC609" i="66"/>
  <c r="AX609" i="66"/>
  <c r="AC609" i="66"/>
  <c r="AA609" i="66"/>
  <c r="CD608" i="66"/>
  <c r="CC608" i="66"/>
  <c r="AX608" i="66"/>
  <c r="AC608" i="66"/>
  <c r="AA608" i="66"/>
  <c r="CD607" i="66"/>
  <c r="CC607" i="66"/>
  <c r="AX607" i="66"/>
  <c r="AC607" i="66"/>
  <c r="AA607" i="66"/>
  <c r="CD606" i="66"/>
  <c r="CC606" i="66"/>
  <c r="AX606" i="66"/>
  <c r="AC606" i="66"/>
  <c r="AA606" i="66"/>
  <c r="CD605" i="66"/>
  <c r="CC605" i="66"/>
  <c r="AX605" i="66"/>
  <c r="AC605" i="66"/>
  <c r="AA605" i="66"/>
  <c r="CD604" i="66"/>
  <c r="CC604" i="66"/>
  <c r="AX604" i="66"/>
  <c r="AC604" i="66"/>
  <c r="AA604" i="66"/>
  <c r="CD603" i="66"/>
  <c r="CC603" i="66"/>
  <c r="AX603" i="66"/>
  <c r="AC603" i="66"/>
  <c r="AA603" i="66"/>
  <c r="CD602" i="66"/>
  <c r="CC602" i="66"/>
  <c r="AX602" i="66"/>
  <c r="AC602" i="66"/>
  <c r="AA602" i="66"/>
  <c r="CD601" i="66"/>
  <c r="CC601" i="66"/>
  <c r="AX601" i="66"/>
  <c r="AC601" i="66"/>
  <c r="AA601" i="66"/>
  <c r="CD600" i="66"/>
  <c r="CC600" i="66"/>
  <c r="AX600" i="66"/>
  <c r="AC600" i="66"/>
  <c r="AA600" i="66"/>
  <c r="CD599" i="66"/>
  <c r="CC599" i="66"/>
  <c r="AX599" i="66"/>
  <c r="AC599" i="66"/>
  <c r="AA599" i="66"/>
  <c r="CD598" i="66"/>
  <c r="CC598" i="66"/>
  <c r="AX598" i="66"/>
  <c r="AC598" i="66"/>
  <c r="AA598" i="66"/>
  <c r="CD597" i="66"/>
  <c r="CC597" i="66"/>
  <c r="AX597" i="66"/>
  <c r="AC597" i="66"/>
  <c r="AA597" i="66"/>
  <c r="CD596" i="66"/>
  <c r="CC596" i="66"/>
  <c r="AX596" i="66"/>
  <c r="AC596" i="66"/>
  <c r="AA596" i="66"/>
  <c r="CD595" i="66"/>
  <c r="CC595" i="66"/>
  <c r="AX595" i="66"/>
  <c r="AC595" i="66"/>
  <c r="AA595" i="66"/>
  <c r="CD594" i="66"/>
  <c r="CC594" i="66"/>
  <c r="AX594" i="66"/>
  <c r="AC594" i="66"/>
  <c r="AA594" i="66"/>
  <c r="CD593" i="66"/>
  <c r="CC593" i="66"/>
  <c r="AX593" i="66"/>
  <c r="AC593" i="66"/>
  <c r="AA593" i="66"/>
  <c r="CD592" i="66"/>
  <c r="CC592" i="66"/>
  <c r="AX592" i="66"/>
  <c r="AC592" i="66"/>
  <c r="AA592" i="66"/>
  <c r="CD591" i="66"/>
  <c r="CC591" i="66"/>
  <c r="AX591" i="66"/>
  <c r="AC591" i="66"/>
  <c r="AA591" i="66"/>
  <c r="CD590" i="66"/>
  <c r="CC590" i="66"/>
  <c r="AX590" i="66"/>
  <c r="AC590" i="66"/>
  <c r="AA590" i="66"/>
  <c r="CD589" i="66"/>
  <c r="CC589" i="66"/>
  <c r="AX589" i="66"/>
  <c r="AC589" i="66"/>
  <c r="AA589" i="66"/>
  <c r="CD588" i="66"/>
  <c r="CC588" i="66"/>
  <c r="AX588" i="66"/>
  <c r="AC588" i="66"/>
  <c r="AA588" i="66"/>
  <c r="CD587" i="66"/>
  <c r="CC587" i="66"/>
  <c r="AX587" i="66"/>
  <c r="AC587" i="66"/>
  <c r="AA587" i="66"/>
  <c r="CD586" i="66"/>
  <c r="CC586" i="66"/>
  <c r="AX586" i="66"/>
  <c r="AC586" i="66"/>
  <c r="AA586" i="66"/>
  <c r="CD585" i="66"/>
  <c r="CC585" i="66"/>
  <c r="AX585" i="66"/>
  <c r="AC585" i="66"/>
  <c r="AA585" i="66"/>
  <c r="CD584" i="66"/>
  <c r="CC584" i="66"/>
  <c r="AX584" i="66"/>
  <c r="AC584" i="66"/>
  <c r="AA584" i="66"/>
  <c r="CD583" i="66"/>
  <c r="CC583" i="66"/>
  <c r="AX583" i="66"/>
  <c r="AC583" i="66"/>
  <c r="AA583" i="66"/>
  <c r="CD582" i="66"/>
  <c r="CC582" i="66"/>
  <c r="AX582" i="66"/>
  <c r="AC582" i="66"/>
  <c r="AA582" i="66"/>
  <c r="CD581" i="66"/>
  <c r="CC581" i="66"/>
  <c r="AX581" i="66"/>
  <c r="AC581" i="66"/>
  <c r="AA581" i="66"/>
  <c r="CD580" i="66"/>
  <c r="CC580" i="66"/>
  <c r="AX580" i="66"/>
  <c r="AC580" i="66"/>
  <c r="AA580" i="66"/>
  <c r="CD579" i="66"/>
  <c r="CC579" i="66"/>
  <c r="AX579" i="66"/>
  <c r="AC579" i="66"/>
  <c r="AA579" i="66"/>
  <c r="CD578" i="66"/>
  <c r="CC578" i="66"/>
  <c r="AX578" i="66"/>
  <c r="AC578" i="66"/>
  <c r="AA578" i="66"/>
  <c r="CD577" i="66"/>
  <c r="CC577" i="66"/>
  <c r="AX577" i="66"/>
  <c r="AC577" i="66"/>
  <c r="AA577" i="66"/>
  <c r="CD576" i="66"/>
  <c r="CC576" i="66"/>
  <c r="AX576" i="66"/>
  <c r="AC576" i="66"/>
  <c r="AA576" i="66"/>
  <c r="CD575" i="66"/>
  <c r="CC575" i="66"/>
  <c r="AX575" i="66"/>
  <c r="AC575" i="66"/>
  <c r="AA575" i="66"/>
  <c r="CD574" i="66"/>
  <c r="CC574" i="66"/>
  <c r="AX574" i="66"/>
  <c r="AC574" i="66"/>
  <c r="AA574" i="66"/>
  <c r="CD573" i="66"/>
  <c r="CC573" i="66"/>
  <c r="AX573" i="66"/>
  <c r="AC573" i="66"/>
  <c r="AA573" i="66"/>
  <c r="CD572" i="66"/>
  <c r="CC572" i="66"/>
  <c r="AX572" i="66"/>
  <c r="AC572" i="66"/>
  <c r="AA572" i="66"/>
  <c r="CD571" i="66"/>
  <c r="CC571" i="66"/>
  <c r="AX571" i="66"/>
  <c r="AC571" i="66"/>
  <c r="AA571" i="66"/>
  <c r="CD570" i="66"/>
  <c r="CC570" i="66"/>
  <c r="AX570" i="66"/>
  <c r="AC570" i="66"/>
  <c r="AA570" i="66"/>
  <c r="CD569" i="66"/>
  <c r="CC569" i="66"/>
  <c r="AX569" i="66"/>
  <c r="AC569" i="66"/>
  <c r="AA569" i="66"/>
  <c r="CD568" i="66"/>
  <c r="CC568" i="66"/>
  <c r="AX568" i="66"/>
  <c r="AC568" i="66"/>
  <c r="AA568" i="66"/>
  <c r="CD567" i="66"/>
  <c r="CC567" i="66"/>
  <c r="AX567" i="66"/>
  <c r="AC567" i="66"/>
  <c r="AA567" i="66"/>
  <c r="CD566" i="66"/>
  <c r="CC566" i="66"/>
  <c r="AX566" i="66"/>
  <c r="AC566" i="66"/>
  <c r="AA566" i="66"/>
  <c r="CD565" i="66"/>
  <c r="CC565" i="66"/>
  <c r="AX565" i="66"/>
  <c r="AC565" i="66"/>
  <c r="AA565" i="66"/>
  <c r="CD564" i="66"/>
  <c r="CC564" i="66"/>
  <c r="AX564" i="66"/>
  <c r="AC564" i="66"/>
  <c r="AA564" i="66"/>
  <c r="CD563" i="66"/>
  <c r="CC563" i="66"/>
  <c r="AX563" i="66"/>
  <c r="AC563" i="66"/>
  <c r="AA563" i="66"/>
  <c r="CD562" i="66"/>
  <c r="CC562" i="66"/>
  <c r="AX562" i="66"/>
  <c r="AC562" i="66"/>
  <c r="AA562" i="66"/>
  <c r="CD561" i="66"/>
  <c r="CC561" i="66"/>
  <c r="AX561" i="66"/>
  <c r="AC561" i="66"/>
  <c r="AA561" i="66"/>
  <c r="CD560" i="66"/>
  <c r="CC560" i="66"/>
  <c r="AX560" i="66"/>
  <c r="AC560" i="66"/>
  <c r="AA560" i="66"/>
  <c r="CD559" i="66"/>
  <c r="CC559" i="66"/>
  <c r="AX559" i="66"/>
  <c r="AC559" i="66"/>
  <c r="AA559" i="66"/>
  <c r="CD558" i="66"/>
  <c r="CC558" i="66"/>
  <c r="AX558" i="66"/>
  <c r="AC558" i="66"/>
  <c r="AA558" i="66"/>
  <c r="CD557" i="66"/>
  <c r="CC557" i="66"/>
  <c r="AX557" i="66"/>
  <c r="AC557" i="66"/>
  <c r="AA557" i="66"/>
  <c r="CD556" i="66"/>
  <c r="CC556" i="66"/>
  <c r="AX556" i="66"/>
  <c r="AC556" i="66"/>
  <c r="AA556" i="66"/>
  <c r="CD555" i="66"/>
  <c r="CC555" i="66"/>
  <c r="AX555" i="66"/>
  <c r="AC555" i="66"/>
  <c r="AA555" i="66"/>
  <c r="CD554" i="66"/>
  <c r="CC554" i="66"/>
  <c r="AX554" i="66"/>
  <c r="AC554" i="66"/>
  <c r="AA554" i="66"/>
  <c r="CD553" i="66"/>
  <c r="CC553" i="66"/>
  <c r="AX553" i="66"/>
  <c r="AC553" i="66"/>
  <c r="AA553" i="66"/>
  <c r="CD552" i="66"/>
  <c r="CC552" i="66"/>
  <c r="AX552" i="66"/>
  <c r="AC552" i="66"/>
  <c r="AA552" i="66"/>
  <c r="CD551" i="66"/>
  <c r="CC551" i="66"/>
  <c r="AX551" i="66"/>
  <c r="AC551" i="66"/>
  <c r="AA551" i="66"/>
  <c r="CD550" i="66"/>
  <c r="CC550" i="66"/>
  <c r="AX550" i="66"/>
  <c r="AC550" i="66"/>
  <c r="AA550" i="66"/>
  <c r="CD549" i="66"/>
  <c r="CC549" i="66"/>
  <c r="AX549" i="66"/>
  <c r="AC549" i="66"/>
  <c r="AA549" i="66"/>
  <c r="CD548" i="66"/>
  <c r="CC548" i="66"/>
  <c r="AX548" i="66"/>
  <c r="AC548" i="66"/>
  <c r="AA548" i="66"/>
  <c r="CD547" i="66"/>
  <c r="CC547" i="66"/>
  <c r="AX547" i="66"/>
  <c r="AC547" i="66"/>
  <c r="AA547" i="66"/>
  <c r="CD546" i="66"/>
  <c r="CC546" i="66"/>
  <c r="AX546" i="66"/>
  <c r="AC546" i="66"/>
  <c r="AA546" i="66"/>
  <c r="CD545" i="66"/>
  <c r="CC545" i="66"/>
  <c r="AX545" i="66"/>
  <c r="AC545" i="66"/>
  <c r="AA545" i="66"/>
  <c r="CD544" i="66"/>
  <c r="CC544" i="66"/>
  <c r="AX544" i="66"/>
  <c r="AC544" i="66"/>
  <c r="AA544" i="66"/>
  <c r="CD543" i="66"/>
  <c r="CC543" i="66"/>
  <c r="AX543" i="66"/>
  <c r="AC543" i="66"/>
  <c r="AA543" i="66"/>
  <c r="CD542" i="66"/>
  <c r="CC542" i="66"/>
  <c r="AX542" i="66"/>
  <c r="AC542" i="66"/>
  <c r="AA542" i="66"/>
  <c r="CD541" i="66"/>
  <c r="CC541" i="66"/>
  <c r="AX541" i="66"/>
  <c r="AC541" i="66"/>
  <c r="AA541" i="66"/>
  <c r="CD540" i="66"/>
  <c r="CC540" i="66"/>
  <c r="AX540" i="66"/>
  <c r="AC540" i="66"/>
  <c r="AA540" i="66"/>
  <c r="CD539" i="66"/>
  <c r="CC539" i="66"/>
  <c r="AX539" i="66"/>
  <c r="AC539" i="66"/>
  <c r="AA539" i="66"/>
  <c r="CD538" i="66"/>
  <c r="CC538" i="66"/>
  <c r="AX538" i="66"/>
  <c r="AC538" i="66"/>
  <c r="AA538" i="66"/>
  <c r="CD537" i="66"/>
  <c r="CC537" i="66"/>
  <c r="AX537" i="66"/>
  <c r="AC537" i="66"/>
  <c r="AA537" i="66"/>
  <c r="CD536" i="66"/>
  <c r="CC536" i="66"/>
  <c r="AX536" i="66"/>
  <c r="AC536" i="66"/>
  <c r="AA536" i="66"/>
  <c r="CD535" i="66"/>
  <c r="CC535" i="66"/>
  <c r="AX535" i="66"/>
  <c r="AC535" i="66"/>
  <c r="AA535" i="66"/>
  <c r="CD534" i="66"/>
  <c r="CC534" i="66"/>
  <c r="AX534" i="66"/>
  <c r="AC534" i="66"/>
  <c r="AA534" i="66"/>
  <c r="CD533" i="66"/>
  <c r="CC533" i="66"/>
  <c r="AX533" i="66"/>
  <c r="AC533" i="66"/>
  <c r="AA533" i="66"/>
  <c r="CD532" i="66"/>
  <c r="CC532" i="66"/>
  <c r="AX532" i="66"/>
  <c r="AC532" i="66"/>
  <c r="AA532" i="66"/>
  <c r="CD531" i="66"/>
  <c r="CC531" i="66"/>
  <c r="AX531" i="66"/>
  <c r="AC531" i="66"/>
  <c r="AA531" i="66"/>
  <c r="CD530" i="66"/>
  <c r="CC530" i="66"/>
  <c r="AX530" i="66"/>
  <c r="AC530" i="66"/>
  <c r="AA530" i="66"/>
  <c r="CD529" i="66"/>
  <c r="CC529" i="66"/>
  <c r="AX529" i="66"/>
  <c r="AC529" i="66"/>
  <c r="AA529" i="66"/>
  <c r="CD528" i="66"/>
  <c r="CC528" i="66"/>
  <c r="AX528" i="66"/>
  <c r="AC528" i="66"/>
  <c r="AA528" i="66"/>
  <c r="CD527" i="66"/>
  <c r="CC527" i="66"/>
  <c r="AX527" i="66"/>
  <c r="AC527" i="66"/>
  <c r="AA527" i="66"/>
  <c r="CD526" i="66"/>
  <c r="CC526" i="66"/>
  <c r="AX526" i="66"/>
  <c r="AC526" i="66"/>
  <c r="AA526" i="66"/>
  <c r="CD525" i="66"/>
  <c r="CC525" i="66"/>
  <c r="AX525" i="66"/>
  <c r="AC525" i="66"/>
  <c r="AA525" i="66"/>
  <c r="CD524" i="66"/>
  <c r="CC524" i="66"/>
  <c r="AX524" i="66"/>
  <c r="AC524" i="66"/>
  <c r="AA524" i="66"/>
  <c r="CD523" i="66"/>
  <c r="CC523" i="66"/>
  <c r="AX523" i="66"/>
  <c r="AC523" i="66"/>
  <c r="AA523" i="66"/>
  <c r="CD522" i="66"/>
  <c r="CC522" i="66"/>
  <c r="AX522" i="66"/>
  <c r="AC522" i="66"/>
  <c r="AA522" i="66"/>
  <c r="CD521" i="66"/>
  <c r="CC521" i="66"/>
  <c r="AX521" i="66"/>
  <c r="AC521" i="66"/>
  <c r="AA521" i="66"/>
  <c r="CD520" i="66"/>
  <c r="CC520" i="66"/>
  <c r="AX520" i="66"/>
  <c r="AC520" i="66"/>
  <c r="AA520" i="66"/>
  <c r="CD519" i="66"/>
  <c r="CC519" i="66"/>
  <c r="AX519" i="66"/>
  <c r="AC519" i="66"/>
  <c r="AA519" i="66"/>
  <c r="CD518" i="66"/>
  <c r="CC518" i="66"/>
  <c r="AX518" i="66"/>
  <c r="AC518" i="66"/>
  <c r="AA518" i="66"/>
  <c r="CD517" i="66"/>
  <c r="CC517" i="66"/>
  <c r="AX517" i="66"/>
  <c r="AC517" i="66"/>
  <c r="AA517" i="66"/>
  <c r="CD516" i="66"/>
  <c r="CC516" i="66"/>
  <c r="AX516" i="66"/>
  <c r="AC516" i="66"/>
  <c r="AA516" i="66"/>
  <c r="CD515" i="66"/>
  <c r="CC515" i="66"/>
  <c r="AX515" i="66"/>
  <c r="AC515" i="66"/>
  <c r="AA515" i="66"/>
  <c r="CD514" i="66"/>
  <c r="CC514" i="66"/>
  <c r="AX514" i="66"/>
  <c r="AC514" i="66"/>
  <c r="AA514" i="66"/>
  <c r="CD513" i="66"/>
  <c r="CC513" i="66"/>
  <c r="AX513" i="66"/>
  <c r="AC513" i="66"/>
  <c r="AA513" i="66"/>
  <c r="CD512" i="66"/>
  <c r="CC512" i="66"/>
  <c r="AX512" i="66"/>
  <c r="AC512" i="66"/>
  <c r="AA512" i="66"/>
  <c r="CD511" i="66"/>
  <c r="CC511" i="66"/>
  <c r="AX511" i="66"/>
  <c r="AC511" i="66"/>
  <c r="AA511" i="66"/>
  <c r="CD510" i="66"/>
  <c r="CC510" i="66"/>
  <c r="AX510" i="66"/>
  <c r="AC510" i="66"/>
  <c r="AA510" i="66"/>
  <c r="CD509" i="66"/>
  <c r="CC509" i="66"/>
  <c r="AX509" i="66"/>
  <c r="AC509" i="66"/>
  <c r="AA509" i="66"/>
  <c r="CD508" i="66"/>
  <c r="CC508" i="66"/>
  <c r="AX508" i="66"/>
  <c r="AC508" i="66"/>
  <c r="AA508" i="66"/>
  <c r="CD507" i="66"/>
  <c r="CC507" i="66"/>
  <c r="AX507" i="66"/>
  <c r="AC507" i="66"/>
  <c r="AA507" i="66"/>
  <c r="CD506" i="66"/>
  <c r="CC506" i="66"/>
  <c r="AX506" i="66"/>
  <c r="AC506" i="66"/>
  <c r="AA506" i="66"/>
  <c r="CD505" i="66"/>
  <c r="CC505" i="66"/>
  <c r="AX505" i="66"/>
  <c r="AC505" i="66"/>
  <c r="AA505" i="66"/>
  <c r="CD504" i="66"/>
  <c r="CC504" i="66"/>
  <c r="AX504" i="66"/>
  <c r="AC504" i="66"/>
  <c r="AA504" i="66"/>
  <c r="CD503" i="66"/>
  <c r="CC503" i="66"/>
  <c r="AX503" i="66"/>
  <c r="AC503" i="66"/>
  <c r="AA503" i="66"/>
  <c r="CD502" i="66"/>
  <c r="CC502" i="66"/>
  <c r="AX502" i="66"/>
  <c r="AC502" i="66"/>
  <c r="AA502" i="66"/>
  <c r="CD501" i="66"/>
  <c r="CC501" i="66"/>
  <c r="AX501" i="66"/>
  <c r="AC501" i="66"/>
  <c r="AA501" i="66"/>
  <c r="CD500" i="66"/>
  <c r="CC500" i="66"/>
  <c r="AX500" i="66"/>
  <c r="AC500" i="66"/>
  <c r="AA500" i="66"/>
  <c r="CD499" i="66"/>
  <c r="CC499" i="66"/>
  <c r="AX499" i="66"/>
  <c r="AC499" i="66"/>
  <c r="AA499" i="66"/>
  <c r="CD498" i="66"/>
  <c r="CC498" i="66"/>
  <c r="AX498" i="66"/>
  <c r="AC498" i="66"/>
  <c r="AA498" i="66"/>
  <c r="CD497" i="66"/>
  <c r="CC497" i="66"/>
  <c r="AX497" i="66"/>
  <c r="AC497" i="66"/>
  <c r="AA497" i="66"/>
  <c r="CD496" i="66"/>
  <c r="CC496" i="66"/>
  <c r="AX496" i="66"/>
  <c r="AC496" i="66"/>
  <c r="AA496" i="66"/>
  <c r="CD495" i="66"/>
  <c r="CC495" i="66"/>
  <c r="AX495" i="66"/>
  <c r="AC495" i="66"/>
  <c r="AA495" i="66"/>
  <c r="CD494" i="66"/>
  <c r="CC494" i="66"/>
  <c r="AX494" i="66"/>
  <c r="AC494" i="66"/>
  <c r="AA494" i="66"/>
  <c r="CD493" i="66"/>
  <c r="CC493" i="66"/>
  <c r="AX493" i="66"/>
  <c r="AC493" i="66"/>
  <c r="AA493" i="66"/>
  <c r="CD492" i="66"/>
  <c r="CC492" i="66"/>
  <c r="AX492" i="66"/>
  <c r="AC492" i="66"/>
  <c r="AA492" i="66"/>
  <c r="CD491" i="66"/>
  <c r="CC491" i="66"/>
  <c r="AX491" i="66"/>
  <c r="AC491" i="66"/>
  <c r="AA491" i="66"/>
  <c r="CD490" i="66"/>
  <c r="CC490" i="66"/>
  <c r="AX490" i="66"/>
  <c r="AC490" i="66"/>
  <c r="AA490" i="66"/>
  <c r="CD489" i="66"/>
  <c r="CC489" i="66"/>
  <c r="AX489" i="66"/>
  <c r="AC489" i="66"/>
  <c r="AA489" i="66"/>
  <c r="CD488" i="66"/>
  <c r="CC488" i="66"/>
  <c r="AX488" i="66"/>
  <c r="AC488" i="66"/>
  <c r="AA488" i="66"/>
  <c r="CD487" i="66"/>
  <c r="CC487" i="66"/>
  <c r="AX487" i="66"/>
  <c r="AC487" i="66"/>
  <c r="AA487" i="66"/>
  <c r="CD486" i="66"/>
  <c r="CC486" i="66"/>
  <c r="AX486" i="66"/>
  <c r="AC486" i="66"/>
  <c r="AA486" i="66"/>
  <c r="CD485" i="66"/>
  <c r="CC485" i="66"/>
  <c r="AX485" i="66"/>
  <c r="AC485" i="66"/>
  <c r="AA485" i="66"/>
  <c r="CD484" i="66"/>
  <c r="CC484" i="66"/>
  <c r="AX484" i="66"/>
  <c r="AC484" i="66"/>
  <c r="AA484" i="66"/>
  <c r="CD483" i="66"/>
  <c r="CC483" i="66"/>
  <c r="AX483" i="66"/>
  <c r="AC483" i="66"/>
  <c r="AA483" i="66"/>
  <c r="CD482" i="66"/>
  <c r="CC482" i="66"/>
  <c r="AX482" i="66"/>
  <c r="AC482" i="66"/>
  <c r="AA482" i="66"/>
  <c r="CD481" i="66"/>
  <c r="CC481" i="66"/>
  <c r="AX481" i="66"/>
  <c r="AC481" i="66"/>
  <c r="AA481" i="66"/>
  <c r="CD480" i="66"/>
  <c r="CC480" i="66"/>
  <c r="AX480" i="66"/>
  <c r="AC480" i="66"/>
  <c r="AA480" i="66"/>
  <c r="CD479" i="66"/>
  <c r="CC479" i="66"/>
  <c r="AX479" i="66"/>
  <c r="AC479" i="66"/>
  <c r="AA479" i="66"/>
  <c r="CD478" i="66"/>
  <c r="CC478" i="66"/>
  <c r="AX478" i="66"/>
  <c r="AC478" i="66"/>
  <c r="AA478" i="66"/>
  <c r="CD477" i="66"/>
  <c r="CC477" i="66"/>
  <c r="AX477" i="66"/>
  <c r="AC477" i="66"/>
  <c r="AA477" i="66"/>
  <c r="CD476" i="66"/>
  <c r="CC476" i="66"/>
  <c r="AX476" i="66"/>
  <c r="AC476" i="66"/>
  <c r="AA476" i="66"/>
  <c r="CD475" i="66"/>
  <c r="CC475" i="66"/>
  <c r="AX475" i="66"/>
  <c r="AC475" i="66"/>
  <c r="AA475" i="66"/>
  <c r="CD474" i="66"/>
  <c r="CC474" i="66"/>
  <c r="AX474" i="66"/>
  <c r="AC474" i="66"/>
  <c r="AA474" i="66"/>
  <c r="CD473" i="66"/>
  <c r="CC473" i="66"/>
  <c r="AX473" i="66"/>
  <c r="AC473" i="66"/>
  <c r="AA473" i="66"/>
  <c r="CD472" i="66"/>
  <c r="CC472" i="66"/>
  <c r="AX472" i="66"/>
  <c r="AC472" i="66"/>
  <c r="AA472" i="66"/>
  <c r="CD471" i="66"/>
  <c r="CC471" i="66"/>
  <c r="AX471" i="66"/>
  <c r="AC471" i="66"/>
  <c r="AA471" i="66"/>
  <c r="CD470" i="66"/>
  <c r="CC470" i="66"/>
  <c r="AX470" i="66"/>
  <c r="AC470" i="66"/>
  <c r="AA470" i="66"/>
  <c r="CD469" i="66"/>
  <c r="CC469" i="66"/>
  <c r="AX469" i="66"/>
  <c r="AC469" i="66"/>
  <c r="AA469" i="66"/>
  <c r="CD468" i="66"/>
  <c r="CC468" i="66"/>
  <c r="AX468" i="66"/>
  <c r="AC468" i="66"/>
  <c r="AA468" i="66"/>
  <c r="CD467" i="66"/>
  <c r="CC467" i="66"/>
  <c r="AX467" i="66"/>
  <c r="AC467" i="66"/>
  <c r="AA467" i="66"/>
  <c r="CD466" i="66"/>
  <c r="CC466" i="66"/>
  <c r="AX466" i="66"/>
  <c r="AC466" i="66"/>
  <c r="AA466" i="66"/>
  <c r="CD465" i="66"/>
  <c r="CC465" i="66"/>
  <c r="AX465" i="66"/>
  <c r="AC465" i="66"/>
  <c r="AA465" i="66"/>
  <c r="CD464" i="66"/>
  <c r="CC464" i="66"/>
  <c r="AX464" i="66"/>
  <c r="AC464" i="66"/>
  <c r="AA464" i="66"/>
  <c r="CD463" i="66"/>
  <c r="CC463" i="66"/>
  <c r="AX463" i="66"/>
  <c r="AC463" i="66"/>
  <c r="AA463" i="66"/>
  <c r="CD462" i="66"/>
  <c r="CC462" i="66"/>
  <c r="AX462" i="66"/>
  <c r="AC462" i="66"/>
  <c r="AA462" i="66"/>
  <c r="CD461" i="66"/>
  <c r="CC461" i="66"/>
  <c r="AX461" i="66"/>
  <c r="AC461" i="66"/>
  <c r="AA461" i="66"/>
  <c r="CD460" i="66"/>
  <c r="CC460" i="66"/>
  <c r="AX460" i="66"/>
  <c r="AC460" i="66"/>
  <c r="AA460" i="66"/>
  <c r="CD459" i="66"/>
  <c r="CC459" i="66"/>
  <c r="AX459" i="66"/>
  <c r="AC459" i="66"/>
  <c r="AA459" i="66"/>
  <c r="CD458" i="66"/>
  <c r="CC458" i="66"/>
  <c r="AX458" i="66"/>
  <c r="AC458" i="66"/>
  <c r="AA458" i="66"/>
  <c r="CD457" i="66"/>
  <c r="CC457" i="66"/>
  <c r="AX457" i="66"/>
  <c r="AC457" i="66"/>
  <c r="AA457" i="66"/>
  <c r="CD456" i="66"/>
  <c r="CC456" i="66"/>
  <c r="AX456" i="66"/>
  <c r="AC456" i="66"/>
  <c r="AA456" i="66"/>
  <c r="CD455" i="66"/>
  <c r="CC455" i="66"/>
  <c r="AX455" i="66"/>
  <c r="AC455" i="66"/>
  <c r="AA455" i="66"/>
  <c r="CD454" i="66"/>
  <c r="CC454" i="66"/>
  <c r="AX454" i="66"/>
  <c r="AC454" i="66"/>
  <c r="AA454" i="66"/>
  <c r="CD453" i="66"/>
  <c r="CC453" i="66"/>
  <c r="AX453" i="66"/>
  <c r="AC453" i="66"/>
  <c r="AA453" i="66"/>
  <c r="CD452" i="66"/>
  <c r="CC452" i="66"/>
  <c r="AX452" i="66"/>
  <c r="AC452" i="66"/>
  <c r="AA452" i="66"/>
  <c r="CD451" i="66"/>
  <c r="CC451" i="66"/>
  <c r="AX451" i="66"/>
  <c r="AC451" i="66"/>
  <c r="AA451" i="66"/>
  <c r="CD450" i="66"/>
  <c r="CC450" i="66"/>
  <c r="AX450" i="66"/>
  <c r="AC450" i="66"/>
  <c r="AA450" i="66"/>
  <c r="CD449" i="66"/>
  <c r="CC449" i="66"/>
  <c r="AX449" i="66"/>
  <c r="AC449" i="66"/>
  <c r="AA449" i="66"/>
  <c r="CD448" i="66"/>
  <c r="CC448" i="66"/>
  <c r="AX448" i="66"/>
  <c r="AC448" i="66"/>
  <c r="AA448" i="66"/>
  <c r="CD447" i="66"/>
  <c r="CC447" i="66"/>
  <c r="AX447" i="66"/>
  <c r="AC447" i="66"/>
  <c r="AA447" i="66"/>
  <c r="CD446" i="66"/>
  <c r="CC446" i="66"/>
  <c r="AX446" i="66"/>
  <c r="AC446" i="66"/>
  <c r="AA446" i="66"/>
  <c r="CD445" i="66"/>
  <c r="CC445" i="66"/>
  <c r="AX445" i="66"/>
  <c r="AC445" i="66"/>
  <c r="AA445" i="66"/>
  <c r="CD444" i="66"/>
  <c r="CC444" i="66"/>
  <c r="AX444" i="66"/>
  <c r="AC444" i="66"/>
  <c r="AA444" i="66"/>
  <c r="CD443" i="66"/>
  <c r="CC443" i="66"/>
  <c r="AX443" i="66"/>
  <c r="AC443" i="66"/>
  <c r="AA443" i="66"/>
  <c r="CD442" i="66"/>
  <c r="CC442" i="66"/>
  <c r="AX442" i="66"/>
  <c r="AC442" i="66"/>
  <c r="AA442" i="66"/>
  <c r="CD441" i="66"/>
  <c r="CC441" i="66"/>
  <c r="AX441" i="66"/>
  <c r="AC441" i="66"/>
  <c r="AA441" i="66"/>
  <c r="CD440" i="66"/>
  <c r="CC440" i="66"/>
  <c r="AX440" i="66"/>
  <c r="AC440" i="66"/>
  <c r="AA440" i="66"/>
  <c r="CD439" i="66"/>
  <c r="CC439" i="66"/>
  <c r="AX439" i="66"/>
  <c r="AC439" i="66"/>
  <c r="AA439" i="66"/>
  <c r="CD438" i="66"/>
  <c r="CC438" i="66"/>
  <c r="AX438" i="66"/>
  <c r="AC438" i="66"/>
  <c r="AA438" i="66"/>
  <c r="CD437" i="66"/>
  <c r="CC437" i="66"/>
  <c r="AX437" i="66"/>
  <c r="AC437" i="66"/>
  <c r="AA437" i="66"/>
  <c r="CD436" i="66"/>
  <c r="CC436" i="66"/>
  <c r="AX436" i="66"/>
  <c r="AC436" i="66"/>
  <c r="AA436" i="66"/>
  <c r="CD435" i="66"/>
  <c r="CC435" i="66"/>
  <c r="AX435" i="66"/>
  <c r="AC435" i="66"/>
  <c r="AA435" i="66"/>
  <c r="CD434" i="66"/>
  <c r="CC434" i="66"/>
  <c r="AX434" i="66"/>
  <c r="AC434" i="66"/>
  <c r="AA434" i="66"/>
  <c r="CD433" i="66"/>
  <c r="CC433" i="66"/>
  <c r="AX433" i="66"/>
  <c r="AC433" i="66"/>
  <c r="AA433" i="66"/>
  <c r="CD432" i="66"/>
  <c r="CC432" i="66"/>
  <c r="AX432" i="66"/>
  <c r="AC432" i="66"/>
  <c r="AA432" i="66"/>
  <c r="CD431" i="66"/>
  <c r="CC431" i="66"/>
  <c r="AX431" i="66"/>
  <c r="AC431" i="66"/>
  <c r="AA431" i="66"/>
  <c r="CD430" i="66"/>
  <c r="CC430" i="66"/>
  <c r="AX430" i="66"/>
  <c r="AC430" i="66"/>
  <c r="AA430" i="66"/>
  <c r="CD429" i="66"/>
  <c r="CC429" i="66"/>
  <c r="AX429" i="66"/>
  <c r="AC429" i="66"/>
  <c r="AA429" i="66"/>
  <c r="CD428" i="66"/>
  <c r="CC428" i="66"/>
  <c r="AX428" i="66"/>
  <c r="AC428" i="66"/>
  <c r="AA428" i="66"/>
  <c r="CD427" i="66"/>
  <c r="CC427" i="66"/>
  <c r="AX427" i="66"/>
  <c r="AC427" i="66"/>
  <c r="AA427" i="66"/>
  <c r="CD426" i="66"/>
  <c r="CC426" i="66"/>
  <c r="AX426" i="66"/>
  <c r="AC426" i="66"/>
  <c r="AA426" i="66"/>
  <c r="CD425" i="66"/>
  <c r="CC425" i="66"/>
  <c r="AX425" i="66"/>
  <c r="AC425" i="66"/>
  <c r="AA425" i="66"/>
  <c r="CD424" i="66"/>
  <c r="CC424" i="66"/>
  <c r="AX424" i="66"/>
  <c r="AC424" i="66"/>
  <c r="AA424" i="66"/>
  <c r="CD423" i="66"/>
  <c r="CC423" i="66"/>
  <c r="AX423" i="66"/>
  <c r="AC423" i="66"/>
  <c r="AA423" i="66"/>
  <c r="CD422" i="66"/>
  <c r="CC422" i="66"/>
  <c r="AX422" i="66"/>
  <c r="AC422" i="66"/>
  <c r="AA422" i="66"/>
  <c r="CD421" i="66"/>
  <c r="CC421" i="66"/>
  <c r="AX421" i="66"/>
  <c r="AC421" i="66"/>
  <c r="AA421" i="66"/>
  <c r="CD420" i="66"/>
  <c r="CC420" i="66"/>
  <c r="AX420" i="66"/>
  <c r="AC420" i="66"/>
  <c r="AA420" i="66"/>
  <c r="CD419" i="66"/>
  <c r="CC419" i="66"/>
  <c r="AX419" i="66"/>
  <c r="AC419" i="66"/>
  <c r="AA419" i="66"/>
  <c r="CD418" i="66"/>
  <c r="CC418" i="66"/>
  <c r="AX418" i="66"/>
  <c r="AC418" i="66"/>
  <c r="AA418" i="66"/>
  <c r="CD417" i="66"/>
  <c r="CC417" i="66"/>
  <c r="AX417" i="66"/>
  <c r="AC417" i="66"/>
  <c r="AA417" i="66"/>
  <c r="CD416" i="66"/>
  <c r="CC416" i="66"/>
  <c r="AX416" i="66"/>
  <c r="AC416" i="66"/>
  <c r="AA416" i="66"/>
  <c r="CD415" i="66"/>
  <c r="CC415" i="66"/>
  <c r="AX415" i="66"/>
  <c r="AC415" i="66"/>
  <c r="AA415" i="66"/>
  <c r="CD414" i="66"/>
  <c r="CC414" i="66"/>
  <c r="AX414" i="66"/>
  <c r="AC414" i="66"/>
  <c r="AA414" i="66"/>
  <c r="CD413" i="66"/>
  <c r="CC413" i="66"/>
  <c r="AX413" i="66"/>
  <c r="AC413" i="66"/>
  <c r="AA413" i="66"/>
  <c r="CD412" i="66"/>
  <c r="CC412" i="66"/>
  <c r="AX412" i="66"/>
  <c r="AC412" i="66"/>
  <c r="AA412" i="66"/>
  <c r="CD411" i="66"/>
  <c r="CC411" i="66"/>
  <c r="AX411" i="66"/>
  <c r="AC411" i="66"/>
  <c r="AA411" i="66"/>
  <c r="CD410" i="66"/>
  <c r="CC410" i="66"/>
  <c r="AX410" i="66"/>
  <c r="AC410" i="66"/>
  <c r="AA410" i="66"/>
  <c r="CD409" i="66"/>
  <c r="CC409" i="66"/>
  <c r="AX409" i="66"/>
  <c r="AC409" i="66"/>
  <c r="AA409" i="66"/>
  <c r="CD408" i="66"/>
  <c r="CC408" i="66"/>
  <c r="AX408" i="66"/>
  <c r="AC408" i="66"/>
  <c r="AA408" i="66"/>
  <c r="CD407" i="66"/>
  <c r="CC407" i="66"/>
  <c r="AX407" i="66"/>
  <c r="AC407" i="66"/>
  <c r="AA407" i="66"/>
  <c r="CD406" i="66"/>
  <c r="CC406" i="66"/>
  <c r="AX406" i="66"/>
  <c r="AC406" i="66"/>
  <c r="AA406" i="66"/>
  <c r="CD405" i="66"/>
  <c r="CC405" i="66"/>
  <c r="AX405" i="66"/>
  <c r="AC405" i="66"/>
  <c r="AA405" i="66"/>
  <c r="CD404" i="66"/>
  <c r="CC404" i="66"/>
  <c r="AX404" i="66"/>
  <c r="AC404" i="66"/>
  <c r="AA404" i="66"/>
  <c r="CD403" i="66"/>
  <c r="CC403" i="66"/>
  <c r="AX403" i="66"/>
  <c r="AC403" i="66"/>
  <c r="AA403" i="66"/>
  <c r="CD402" i="66"/>
  <c r="CC402" i="66"/>
  <c r="AX402" i="66"/>
  <c r="AC402" i="66"/>
  <c r="AA402" i="66"/>
  <c r="CD401" i="66"/>
  <c r="CC401" i="66"/>
  <c r="AX401" i="66"/>
  <c r="AC401" i="66"/>
  <c r="AA401" i="66"/>
  <c r="CD400" i="66"/>
  <c r="CC400" i="66"/>
  <c r="AX400" i="66"/>
  <c r="AC400" i="66"/>
  <c r="AA400" i="66"/>
  <c r="CD399" i="66"/>
  <c r="CC399" i="66"/>
  <c r="AX399" i="66"/>
  <c r="AC399" i="66"/>
  <c r="AA399" i="66"/>
  <c r="CD398" i="66"/>
  <c r="CC398" i="66"/>
  <c r="AX398" i="66"/>
  <c r="AC398" i="66"/>
  <c r="AA398" i="66"/>
  <c r="CD397" i="66"/>
  <c r="CC397" i="66"/>
  <c r="AX397" i="66"/>
  <c r="AC397" i="66"/>
  <c r="AA397" i="66"/>
  <c r="CD396" i="66"/>
  <c r="CC396" i="66"/>
  <c r="AX396" i="66"/>
  <c r="AC396" i="66"/>
  <c r="AA396" i="66"/>
  <c r="CD395" i="66"/>
  <c r="CC395" i="66"/>
  <c r="AX395" i="66"/>
  <c r="AC395" i="66"/>
  <c r="AA395" i="66"/>
  <c r="CD394" i="66"/>
  <c r="CC394" i="66"/>
  <c r="AX394" i="66"/>
  <c r="AC394" i="66"/>
  <c r="AA394" i="66"/>
  <c r="CD393" i="66"/>
  <c r="CC393" i="66"/>
  <c r="AX393" i="66"/>
  <c r="AC393" i="66"/>
  <c r="AA393" i="66"/>
  <c r="CD392" i="66"/>
  <c r="CC392" i="66"/>
  <c r="AX392" i="66"/>
  <c r="AC392" i="66"/>
  <c r="AA392" i="66"/>
  <c r="CD391" i="66"/>
  <c r="CC391" i="66"/>
  <c r="AX391" i="66"/>
  <c r="AC391" i="66"/>
  <c r="AA391" i="66"/>
  <c r="CD390" i="66"/>
  <c r="CC390" i="66"/>
  <c r="AX390" i="66"/>
  <c r="AC390" i="66"/>
  <c r="AA390" i="66"/>
  <c r="CD389" i="66"/>
  <c r="CC389" i="66"/>
  <c r="AX389" i="66"/>
  <c r="AC389" i="66"/>
  <c r="AA389" i="66"/>
  <c r="CD388" i="66"/>
  <c r="CC388" i="66"/>
  <c r="AX388" i="66"/>
  <c r="AC388" i="66"/>
  <c r="AA388" i="66"/>
  <c r="CD387" i="66"/>
  <c r="CC387" i="66"/>
  <c r="AX387" i="66"/>
  <c r="AC387" i="66"/>
  <c r="AA387" i="66"/>
  <c r="CD386" i="66"/>
  <c r="CC386" i="66"/>
  <c r="AX386" i="66"/>
  <c r="AC386" i="66"/>
  <c r="AA386" i="66"/>
  <c r="CD385" i="66"/>
  <c r="CC385" i="66"/>
  <c r="AX385" i="66"/>
  <c r="AC385" i="66"/>
  <c r="AA385" i="66"/>
  <c r="CD384" i="66"/>
  <c r="CC384" i="66"/>
  <c r="AX384" i="66"/>
  <c r="AC384" i="66"/>
  <c r="AA384" i="66"/>
  <c r="CD383" i="66"/>
  <c r="CC383" i="66"/>
  <c r="AX383" i="66"/>
  <c r="AC383" i="66"/>
  <c r="AA383" i="66"/>
  <c r="CD382" i="66"/>
  <c r="CC382" i="66"/>
  <c r="AX382" i="66"/>
  <c r="AC382" i="66"/>
  <c r="AA382" i="66"/>
  <c r="CD381" i="66"/>
  <c r="CC381" i="66"/>
  <c r="AX381" i="66"/>
  <c r="AC381" i="66"/>
  <c r="AA381" i="66"/>
  <c r="CD380" i="66"/>
  <c r="CC380" i="66"/>
  <c r="AX380" i="66"/>
  <c r="AC380" i="66"/>
  <c r="AA380" i="66"/>
  <c r="CD379" i="66"/>
  <c r="CC379" i="66"/>
  <c r="AX379" i="66"/>
  <c r="AC379" i="66"/>
  <c r="AA379" i="66"/>
  <c r="CD378" i="66"/>
  <c r="CC378" i="66"/>
  <c r="AX378" i="66"/>
  <c r="AC378" i="66"/>
  <c r="AA378" i="66"/>
  <c r="CD377" i="66"/>
  <c r="CC377" i="66"/>
  <c r="AX377" i="66"/>
  <c r="AC377" i="66"/>
  <c r="AA377" i="66"/>
  <c r="CD376" i="66"/>
  <c r="CC376" i="66"/>
  <c r="AX376" i="66"/>
  <c r="AC376" i="66"/>
  <c r="AA376" i="66"/>
  <c r="CD375" i="66"/>
  <c r="CC375" i="66"/>
  <c r="AX375" i="66"/>
  <c r="AC375" i="66"/>
  <c r="AA375" i="66"/>
  <c r="CD374" i="66"/>
  <c r="CC374" i="66"/>
  <c r="AX374" i="66"/>
  <c r="AC374" i="66"/>
  <c r="AA374" i="66"/>
  <c r="CD373" i="66"/>
  <c r="CC373" i="66"/>
  <c r="AX373" i="66"/>
  <c r="AC373" i="66"/>
  <c r="AA373" i="66"/>
  <c r="CD372" i="66"/>
  <c r="CC372" i="66"/>
  <c r="AX372" i="66"/>
  <c r="AC372" i="66"/>
  <c r="AA372" i="66"/>
  <c r="CD371" i="66"/>
  <c r="CC371" i="66"/>
  <c r="AX371" i="66"/>
  <c r="AC371" i="66"/>
  <c r="AA371" i="66"/>
  <c r="CD370" i="66"/>
  <c r="CC370" i="66"/>
  <c r="AX370" i="66"/>
  <c r="AC370" i="66"/>
  <c r="AA370" i="66"/>
  <c r="CD369" i="66"/>
  <c r="CC369" i="66"/>
  <c r="AX369" i="66"/>
  <c r="AC369" i="66"/>
  <c r="AA369" i="66"/>
  <c r="CD368" i="66"/>
  <c r="CC368" i="66"/>
  <c r="AX368" i="66"/>
  <c r="AC368" i="66"/>
  <c r="AA368" i="66"/>
  <c r="CD367" i="66"/>
  <c r="CC367" i="66"/>
  <c r="AX367" i="66"/>
  <c r="AC367" i="66"/>
  <c r="AA367" i="66"/>
  <c r="CD366" i="66"/>
  <c r="CC366" i="66"/>
  <c r="AX366" i="66"/>
  <c r="AC366" i="66"/>
  <c r="AA366" i="66"/>
  <c r="CD365" i="66"/>
  <c r="CC365" i="66"/>
  <c r="AX365" i="66"/>
  <c r="AC365" i="66"/>
  <c r="AA365" i="66"/>
  <c r="CD364" i="66"/>
  <c r="CC364" i="66"/>
  <c r="AX364" i="66"/>
  <c r="AC364" i="66"/>
  <c r="AA364" i="66"/>
  <c r="CD363" i="66"/>
  <c r="CC363" i="66"/>
  <c r="AX363" i="66"/>
  <c r="AC363" i="66"/>
  <c r="AA363" i="66"/>
  <c r="CD362" i="66"/>
  <c r="CC362" i="66"/>
  <c r="AX362" i="66"/>
  <c r="AC362" i="66"/>
  <c r="AA362" i="66"/>
  <c r="CD361" i="66"/>
  <c r="CC361" i="66"/>
  <c r="AX361" i="66"/>
  <c r="AC361" i="66"/>
  <c r="AA361" i="66"/>
  <c r="CD360" i="66"/>
  <c r="CC360" i="66"/>
  <c r="AX360" i="66"/>
  <c r="AC360" i="66"/>
  <c r="AA360" i="66"/>
  <c r="CD359" i="66"/>
  <c r="CC359" i="66"/>
  <c r="AX359" i="66"/>
  <c r="AC359" i="66"/>
  <c r="AA359" i="66"/>
  <c r="CD358" i="66"/>
  <c r="CC358" i="66"/>
  <c r="AX358" i="66"/>
  <c r="AC358" i="66"/>
  <c r="AA358" i="66"/>
  <c r="CD357" i="66"/>
  <c r="CC357" i="66"/>
  <c r="AX357" i="66"/>
  <c r="AC357" i="66"/>
  <c r="AA357" i="66"/>
  <c r="CD356" i="66"/>
  <c r="CC356" i="66"/>
  <c r="AX356" i="66"/>
  <c r="AC356" i="66"/>
  <c r="AA356" i="66"/>
  <c r="CD355" i="66"/>
  <c r="CC355" i="66"/>
  <c r="AX355" i="66"/>
  <c r="AC355" i="66"/>
  <c r="AA355" i="66"/>
  <c r="CD354" i="66"/>
  <c r="CC354" i="66"/>
  <c r="AX354" i="66"/>
  <c r="AC354" i="66"/>
  <c r="AA354" i="66"/>
  <c r="CD353" i="66"/>
  <c r="CC353" i="66"/>
  <c r="AX353" i="66"/>
  <c r="AC353" i="66"/>
  <c r="AA353" i="66"/>
  <c r="CD352" i="66"/>
  <c r="CC352" i="66"/>
  <c r="AX352" i="66"/>
  <c r="AC352" i="66"/>
  <c r="AA352" i="66"/>
  <c r="CD351" i="66"/>
  <c r="CC351" i="66"/>
  <c r="AX351" i="66"/>
  <c r="AC351" i="66"/>
  <c r="AA351" i="66"/>
  <c r="CD350" i="66"/>
  <c r="CC350" i="66"/>
  <c r="AX350" i="66"/>
  <c r="AC350" i="66"/>
  <c r="AA350" i="66"/>
  <c r="CD349" i="66"/>
  <c r="CC349" i="66"/>
  <c r="AX349" i="66"/>
  <c r="AC349" i="66"/>
  <c r="AA349" i="66"/>
  <c r="CD348" i="66"/>
  <c r="CC348" i="66"/>
  <c r="AX348" i="66"/>
  <c r="AC348" i="66"/>
  <c r="AA348" i="66"/>
  <c r="CD347" i="66"/>
  <c r="CC347" i="66"/>
  <c r="AX347" i="66"/>
  <c r="AC347" i="66"/>
  <c r="AA347" i="66"/>
  <c r="CD346" i="66"/>
  <c r="CC346" i="66"/>
  <c r="AX346" i="66"/>
  <c r="AC346" i="66"/>
  <c r="AA346" i="66"/>
  <c r="CD345" i="66"/>
  <c r="CC345" i="66"/>
  <c r="AX345" i="66"/>
  <c r="AC345" i="66"/>
  <c r="AA345" i="66"/>
  <c r="CD344" i="66"/>
  <c r="CC344" i="66"/>
  <c r="AX344" i="66"/>
  <c r="AC344" i="66"/>
  <c r="AA344" i="66"/>
  <c r="CD343" i="66"/>
  <c r="CC343" i="66"/>
  <c r="AX343" i="66"/>
  <c r="AC343" i="66"/>
  <c r="AA343" i="66"/>
  <c r="CD342" i="66"/>
  <c r="CC342" i="66"/>
  <c r="AX342" i="66"/>
  <c r="AC342" i="66"/>
  <c r="AA342" i="66"/>
  <c r="CD341" i="66"/>
  <c r="CC341" i="66"/>
  <c r="AX341" i="66"/>
  <c r="AC341" i="66"/>
  <c r="AA341" i="66"/>
  <c r="CD340" i="66"/>
  <c r="CC340" i="66"/>
  <c r="AX340" i="66"/>
  <c r="AC340" i="66"/>
  <c r="AA340" i="66"/>
  <c r="CD339" i="66"/>
  <c r="CC339" i="66"/>
  <c r="AX339" i="66"/>
  <c r="AC339" i="66"/>
  <c r="AA339" i="66"/>
  <c r="CD338" i="66"/>
  <c r="CC338" i="66"/>
  <c r="AX338" i="66"/>
  <c r="AC338" i="66"/>
  <c r="AA338" i="66"/>
  <c r="CD337" i="66"/>
  <c r="CC337" i="66"/>
  <c r="AX337" i="66"/>
  <c r="AC337" i="66"/>
  <c r="AA337" i="66"/>
  <c r="CD336" i="66"/>
  <c r="CC336" i="66"/>
  <c r="AX336" i="66"/>
  <c r="AC336" i="66"/>
  <c r="AA336" i="66"/>
  <c r="CD335" i="66"/>
  <c r="CC335" i="66"/>
  <c r="AX335" i="66"/>
  <c r="AC335" i="66"/>
  <c r="AA335" i="66"/>
  <c r="CD334" i="66"/>
  <c r="CC334" i="66"/>
  <c r="AX334" i="66"/>
  <c r="AC334" i="66"/>
  <c r="AA334" i="66"/>
  <c r="CD333" i="66"/>
  <c r="CC333" i="66"/>
  <c r="AX333" i="66"/>
  <c r="AC333" i="66"/>
  <c r="AA333" i="66"/>
  <c r="CD332" i="66"/>
  <c r="CC332" i="66"/>
  <c r="AX332" i="66"/>
  <c r="AC332" i="66"/>
  <c r="AA332" i="66"/>
  <c r="CD331" i="66"/>
  <c r="CC331" i="66"/>
  <c r="AX331" i="66"/>
  <c r="AC331" i="66"/>
  <c r="AA331" i="66"/>
  <c r="CD330" i="66"/>
  <c r="CC330" i="66"/>
  <c r="AX330" i="66"/>
  <c r="AC330" i="66"/>
  <c r="AA330" i="66"/>
  <c r="CD329" i="66"/>
  <c r="CC329" i="66"/>
  <c r="AX329" i="66"/>
  <c r="AC329" i="66"/>
  <c r="AA329" i="66"/>
  <c r="CD328" i="66"/>
  <c r="CC328" i="66"/>
  <c r="AX328" i="66"/>
  <c r="AC328" i="66"/>
  <c r="AA328" i="66"/>
  <c r="CD327" i="66"/>
  <c r="CC327" i="66"/>
  <c r="AX327" i="66"/>
  <c r="AC327" i="66"/>
  <c r="AA327" i="66"/>
  <c r="CD326" i="66"/>
  <c r="CC326" i="66"/>
  <c r="AX326" i="66"/>
  <c r="AC326" i="66"/>
  <c r="AA326" i="66"/>
  <c r="CD325" i="66"/>
  <c r="CC325" i="66"/>
  <c r="AX325" i="66"/>
  <c r="AC325" i="66"/>
  <c r="AA325" i="66"/>
  <c r="CD324" i="66"/>
  <c r="CC324" i="66"/>
  <c r="AX324" i="66"/>
  <c r="AC324" i="66"/>
  <c r="AA324" i="66"/>
  <c r="CD323" i="66"/>
  <c r="CC323" i="66"/>
  <c r="AX323" i="66"/>
  <c r="AC323" i="66"/>
  <c r="AA323" i="66"/>
  <c r="CD322" i="66"/>
  <c r="CC322" i="66"/>
  <c r="AX322" i="66"/>
  <c r="AC322" i="66"/>
  <c r="AA322" i="66"/>
  <c r="CD321" i="66"/>
  <c r="CC321" i="66"/>
  <c r="AX321" i="66"/>
  <c r="AC321" i="66"/>
  <c r="AA321" i="66"/>
  <c r="CD320" i="66"/>
  <c r="CC320" i="66"/>
  <c r="AX320" i="66"/>
  <c r="AC320" i="66"/>
  <c r="AA320" i="66"/>
  <c r="CD319" i="66"/>
  <c r="CC319" i="66"/>
  <c r="AX319" i="66"/>
  <c r="AC319" i="66"/>
  <c r="AA319" i="66"/>
  <c r="CD318" i="66"/>
  <c r="CC318" i="66"/>
  <c r="AX318" i="66"/>
  <c r="AC318" i="66"/>
  <c r="AA318" i="66"/>
  <c r="CD317" i="66"/>
  <c r="CC317" i="66"/>
  <c r="AX317" i="66"/>
  <c r="AC317" i="66"/>
  <c r="AA317" i="66"/>
  <c r="CD316" i="66"/>
  <c r="CC316" i="66"/>
  <c r="AX316" i="66"/>
  <c r="AC316" i="66"/>
  <c r="AA316" i="66"/>
  <c r="CD315" i="66"/>
  <c r="CC315" i="66"/>
  <c r="AX315" i="66"/>
  <c r="AC315" i="66"/>
  <c r="AA315" i="66"/>
  <c r="CD314" i="66"/>
  <c r="CC314" i="66"/>
  <c r="AX314" i="66"/>
  <c r="AC314" i="66"/>
  <c r="AA314" i="66"/>
  <c r="CD313" i="66"/>
  <c r="CC313" i="66"/>
  <c r="AX313" i="66"/>
  <c r="AC313" i="66"/>
  <c r="AA313" i="66"/>
  <c r="CD312" i="66"/>
  <c r="CC312" i="66"/>
  <c r="AX312" i="66"/>
  <c r="AC312" i="66"/>
  <c r="AA312" i="66"/>
  <c r="CD311" i="66"/>
  <c r="CC311" i="66"/>
  <c r="AX311" i="66"/>
  <c r="AC311" i="66"/>
  <c r="AA311" i="66"/>
  <c r="CD310" i="66"/>
  <c r="CC310" i="66"/>
  <c r="AX310" i="66"/>
  <c r="AC310" i="66"/>
  <c r="AA310" i="66"/>
  <c r="CD309" i="66"/>
  <c r="CC309" i="66"/>
  <c r="AX309" i="66"/>
  <c r="AC309" i="66"/>
  <c r="AA309" i="66"/>
  <c r="CD308" i="66"/>
  <c r="CC308" i="66"/>
  <c r="AX308" i="66"/>
  <c r="AC308" i="66"/>
  <c r="AA308" i="66"/>
  <c r="CD307" i="66"/>
  <c r="CC307" i="66"/>
  <c r="AX307" i="66"/>
  <c r="AC307" i="66"/>
  <c r="AA307" i="66"/>
  <c r="CD306" i="66"/>
  <c r="CC306" i="66"/>
  <c r="AX306" i="66"/>
  <c r="AC306" i="66"/>
  <c r="AA306" i="66"/>
  <c r="CD305" i="66"/>
  <c r="CC305" i="66"/>
  <c r="AX305" i="66"/>
  <c r="AC305" i="66"/>
  <c r="AA305" i="66"/>
  <c r="CD304" i="66"/>
  <c r="CC304" i="66"/>
  <c r="AX304" i="66"/>
  <c r="AC304" i="66"/>
  <c r="AA304" i="66"/>
  <c r="CD303" i="66"/>
  <c r="CC303" i="66"/>
  <c r="AX303" i="66"/>
  <c r="AC303" i="66"/>
  <c r="AA303" i="66"/>
  <c r="CD302" i="66"/>
  <c r="CC302" i="66"/>
  <c r="AX302" i="66"/>
  <c r="AC302" i="66"/>
  <c r="AA302" i="66"/>
  <c r="CD301" i="66"/>
  <c r="CC301" i="66"/>
  <c r="AX301" i="66"/>
  <c r="AC301" i="66"/>
  <c r="AA301" i="66"/>
  <c r="CD300" i="66"/>
  <c r="CC300" i="66"/>
  <c r="AX300" i="66"/>
  <c r="AC300" i="66"/>
  <c r="AA300" i="66"/>
  <c r="CD299" i="66"/>
  <c r="CC299" i="66"/>
  <c r="AX299" i="66"/>
  <c r="AC299" i="66"/>
  <c r="AA299" i="66"/>
  <c r="CD298" i="66"/>
  <c r="CC298" i="66"/>
  <c r="AX298" i="66"/>
  <c r="AC298" i="66"/>
  <c r="AA298" i="66"/>
  <c r="CD297" i="66"/>
  <c r="CC297" i="66"/>
  <c r="AX297" i="66"/>
  <c r="AC297" i="66"/>
  <c r="AA297" i="66"/>
  <c r="CD296" i="66"/>
  <c r="CC296" i="66"/>
  <c r="AX296" i="66"/>
  <c r="AC296" i="66"/>
  <c r="AA296" i="66"/>
  <c r="CD295" i="66"/>
  <c r="CC295" i="66"/>
  <c r="AX295" i="66"/>
  <c r="AC295" i="66"/>
  <c r="AA295" i="66"/>
  <c r="CD294" i="66"/>
  <c r="CC294" i="66"/>
  <c r="AX294" i="66"/>
  <c r="AC294" i="66"/>
  <c r="AA294" i="66"/>
  <c r="CD293" i="66"/>
  <c r="CC293" i="66"/>
  <c r="AX293" i="66"/>
  <c r="AC293" i="66"/>
  <c r="AA293" i="66"/>
  <c r="CD292" i="66"/>
  <c r="CC292" i="66"/>
  <c r="AX292" i="66"/>
  <c r="AC292" i="66"/>
  <c r="AA292" i="66"/>
  <c r="CD291" i="66"/>
  <c r="CC291" i="66"/>
  <c r="AX291" i="66"/>
  <c r="AC291" i="66"/>
  <c r="AA291" i="66"/>
  <c r="CD290" i="66"/>
  <c r="CC290" i="66"/>
  <c r="AX290" i="66"/>
  <c r="AC290" i="66"/>
  <c r="AA290" i="66"/>
  <c r="CD289" i="66"/>
  <c r="CC289" i="66"/>
  <c r="AX289" i="66"/>
  <c r="AC289" i="66"/>
  <c r="AA289" i="66"/>
  <c r="CD288" i="66"/>
  <c r="CC288" i="66"/>
  <c r="AX288" i="66"/>
  <c r="AC288" i="66"/>
  <c r="AA288" i="66"/>
  <c r="CD287" i="66"/>
  <c r="CC287" i="66"/>
  <c r="AX287" i="66"/>
  <c r="AC287" i="66"/>
  <c r="AA287" i="66"/>
  <c r="CD286" i="66"/>
  <c r="CC286" i="66"/>
  <c r="AX286" i="66"/>
  <c r="AC286" i="66"/>
  <c r="AA286" i="66"/>
  <c r="CD285" i="66"/>
  <c r="CC285" i="66"/>
  <c r="AX285" i="66"/>
  <c r="AC285" i="66"/>
  <c r="AA285" i="66"/>
  <c r="CD284" i="66"/>
  <c r="CC284" i="66"/>
  <c r="AX284" i="66"/>
  <c r="AC284" i="66"/>
  <c r="AA284" i="66"/>
  <c r="CD283" i="66"/>
  <c r="CC283" i="66"/>
  <c r="AX283" i="66"/>
  <c r="AC283" i="66"/>
  <c r="AA283" i="66"/>
  <c r="CD282" i="66"/>
  <c r="CC282" i="66"/>
  <c r="AX282" i="66"/>
  <c r="AC282" i="66"/>
  <c r="AA282" i="66"/>
  <c r="CD281" i="66"/>
  <c r="CC281" i="66"/>
  <c r="AX281" i="66"/>
  <c r="AC281" i="66"/>
  <c r="AA281" i="66"/>
  <c r="CD280" i="66"/>
  <c r="CC280" i="66"/>
  <c r="AX280" i="66"/>
  <c r="AC280" i="66"/>
  <c r="AA280" i="66"/>
  <c r="CD279" i="66"/>
  <c r="CC279" i="66"/>
  <c r="AX279" i="66"/>
  <c r="AC279" i="66"/>
  <c r="AA279" i="66"/>
  <c r="CD278" i="66"/>
  <c r="CC278" i="66"/>
  <c r="AX278" i="66"/>
  <c r="AC278" i="66"/>
  <c r="AA278" i="66"/>
  <c r="CD277" i="66"/>
  <c r="CC277" i="66"/>
  <c r="AX277" i="66"/>
  <c r="AC277" i="66"/>
  <c r="AA277" i="66"/>
  <c r="CD276" i="66"/>
  <c r="CC276" i="66"/>
  <c r="AX276" i="66"/>
  <c r="AC276" i="66"/>
  <c r="AA276" i="66"/>
  <c r="CD275" i="66"/>
  <c r="CC275" i="66"/>
  <c r="AX275" i="66"/>
  <c r="AC275" i="66"/>
  <c r="AA275" i="66"/>
  <c r="CD274" i="66"/>
  <c r="CC274" i="66"/>
  <c r="AX274" i="66"/>
  <c r="AC274" i="66"/>
  <c r="AA274" i="66"/>
  <c r="CD273" i="66"/>
  <c r="CC273" i="66"/>
  <c r="AX273" i="66"/>
  <c r="AC273" i="66"/>
  <c r="AA273" i="66"/>
  <c r="CD272" i="66"/>
  <c r="CC272" i="66"/>
  <c r="AX272" i="66"/>
  <c r="AC272" i="66"/>
  <c r="AA272" i="66"/>
  <c r="CD271" i="66"/>
  <c r="CC271" i="66"/>
  <c r="AX271" i="66"/>
  <c r="AC271" i="66"/>
  <c r="AA271" i="66"/>
  <c r="CD270" i="66"/>
  <c r="CC270" i="66"/>
  <c r="AX270" i="66"/>
  <c r="AC270" i="66"/>
  <c r="AA270" i="66"/>
  <c r="CD269" i="66"/>
  <c r="CC269" i="66"/>
  <c r="AX269" i="66"/>
  <c r="AC269" i="66"/>
  <c r="AA269" i="66"/>
  <c r="CD268" i="66"/>
  <c r="CC268" i="66"/>
  <c r="AX268" i="66"/>
  <c r="AC268" i="66"/>
  <c r="AA268" i="66"/>
  <c r="CD267" i="66"/>
  <c r="CC267" i="66"/>
  <c r="AX267" i="66"/>
  <c r="AC267" i="66"/>
  <c r="AA267" i="66"/>
  <c r="CD266" i="66"/>
  <c r="CC266" i="66"/>
  <c r="AX266" i="66"/>
  <c r="AC266" i="66"/>
  <c r="AA266" i="66"/>
  <c r="CD265" i="66"/>
  <c r="CC265" i="66"/>
  <c r="AX265" i="66"/>
  <c r="AC265" i="66"/>
  <c r="AA265" i="66"/>
  <c r="CD264" i="66"/>
  <c r="CC264" i="66"/>
  <c r="AX264" i="66"/>
  <c r="AC264" i="66"/>
  <c r="AA264" i="66"/>
  <c r="CD263" i="66"/>
  <c r="CC263" i="66"/>
  <c r="AX263" i="66"/>
  <c r="AC263" i="66"/>
  <c r="AA263" i="66"/>
  <c r="CD262" i="66"/>
  <c r="CC262" i="66"/>
  <c r="AX262" i="66"/>
  <c r="AC262" i="66"/>
  <c r="AA262" i="66"/>
  <c r="CD261" i="66"/>
  <c r="CC261" i="66"/>
  <c r="AX261" i="66"/>
  <c r="AC261" i="66"/>
  <c r="AA261" i="66"/>
  <c r="CD260" i="66"/>
  <c r="CC260" i="66"/>
  <c r="AX260" i="66"/>
  <c r="AC260" i="66"/>
  <c r="AA260" i="66"/>
  <c r="CD259" i="66"/>
  <c r="CC259" i="66"/>
  <c r="AX259" i="66"/>
  <c r="AC259" i="66"/>
  <c r="AA259" i="66"/>
  <c r="CD258" i="66"/>
  <c r="CC258" i="66"/>
  <c r="AX258" i="66"/>
  <c r="AC258" i="66"/>
  <c r="AA258" i="66"/>
  <c r="CD257" i="66"/>
  <c r="CC257" i="66"/>
  <c r="AX257" i="66"/>
  <c r="AC257" i="66"/>
  <c r="AA257" i="66"/>
  <c r="CD256" i="66"/>
  <c r="CC256" i="66"/>
  <c r="AX256" i="66"/>
  <c r="AC256" i="66"/>
  <c r="AA256" i="66"/>
  <c r="CD255" i="66"/>
  <c r="CC255" i="66"/>
  <c r="AX255" i="66"/>
  <c r="AC255" i="66"/>
  <c r="AA255" i="66"/>
  <c r="CD254" i="66"/>
  <c r="CC254" i="66"/>
  <c r="AX254" i="66"/>
  <c r="AC254" i="66"/>
  <c r="AA254" i="66"/>
  <c r="CD253" i="66"/>
  <c r="CC253" i="66"/>
  <c r="AX253" i="66"/>
  <c r="AC253" i="66"/>
  <c r="AA253" i="66"/>
  <c r="CD252" i="66"/>
  <c r="CC252" i="66"/>
  <c r="AX252" i="66"/>
  <c r="AC252" i="66"/>
  <c r="AA252" i="66"/>
  <c r="CD251" i="66"/>
  <c r="CC251" i="66"/>
  <c r="AX251" i="66"/>
  <c r="AC251" i="66"/>
  <c r="AA251" i="66"/>
  <c r="CD250" i="66"/>
  <c r="CC250" i="66"/>
  <c r="AX250" i="66"/>
  <c r="AC250" i="66"/>
  <c r="AA250" i="66"/>
  <c r="CD249" i="66"/>
  <c r="CC249" i="66"/>
  <c r="AX249" i="66"/>
  <c r="AC249" i="66"/>
  <c r="AA249" i="66"/>
  <c r="CD248" i="66"/>
  <c r="CC248" i="66"/>
  <c r="AX248" i="66"/>
  <c r="AC248" i="66"/>
  <c r="AA248" i="66"/>
  <c r="CD247" i="66"/>
  <c r="CC247" i="66"/>
  <c r="AX247" i="66"/>
  <c r="AC247" i="66"/>
  <c r="AA247" i="66"/>
  <c r="CD246" i="66"/>
  <c r="CC246" i="66"/>
  <c r="AX246" i="66"/>
  <c r="AC246" i="66"/>
  <c r="AA246" i="66"/>
  <c r="CD245" i="66"/>
  <c r="CC245" i="66"/>
  <c r="AX245" i="66"/>
  <c r="AC245" i="66"/>
  <c r="AA245" i="66"/>
  <c r="CD244" i="66"/>
  <c r="CC244" i="66"/>
  <c r="AX244" i="66"/>
  <c r="AC244" i="66"/>
  <c r="AA244" i="66"/>
  <c r="CD243" i="66"/>
  <c r="CC243" i="66"/>
  <c r="AX243" i="66"/>
  <c r="AC243" i="66"/>
  <c r="AA243" i="66"/>
  <c r="CD242" i="66"/>
  <c r="CC242" i="66"/>
  <c r="AX242" i="66"/>
  <c r="AC242" i="66"/>
  <c r="AA242" i="66"/>
  <c r="CD241" i="66"/>
  <c r="CC241" i="66"/>
  <c r="AX241" i="66"/>
  <c r="AC241" i="66"/>
  <c r="AA241" i="66"/>
  <c r="CD240" i="66"/>
  <c r="CC240" i="66"/>
  <c r="AX240" i="66"/>
  <c r="AC240" i="66"/>
  <c r="AA240" i="66"/>
  <c r="CD239" i="66"/>
  <c r="CC239" i="66"/>
  <c r="AX239" i="66"/>
  <c r="AC239" i="66"/>
  <c r="AA239" i="66"/>
  <c r="CD238" i="66"/>
  <c r="CC238" i="66"/>
  <c r="AX238" i="66"/>
  <c r="AC238" i="66"/>
  <c r="AA238" i="66"/>
  <c r="CD237" i="66"/>
  <c r="CC237" i="66"/>
  <c r="AX237" i="66"/>
  <c r="AC237" i="66"/>
  <c r="AA237" i="66"/>
  <c r="CD236" i="66"/>
  <c r="CC236" i="66"/>
  <c r="AX236" i="66"/>
  <c r="AC236" i="66"/>
  <c r="AA236" i="66"/>
  <c r="CD235" i="66"/>
  <c r="CC235" i="66"/>
  <c r="AX235" i="66"/>
  <c r="AC235" i="66"/>
  <c r="AA235" i="66"/>
  <c r="CD234" i="66"/>
  <c r="CC234" i="66"/>
  <c r="AX234" i="66"/>
  <c r="AC234" i="66"/>
  <c r="AA234" i="66"/>
  <c r="CD233" i="66"/>
  <c r="CC233" i="66"/>
  <c r="AX233" i="66"/>
  <c r="AC233" i="66"/>
  <c r="AA233" i="66"/>
  <c r="CD232" i="66"/>
  <c r="CC232" i="66"/>
  <c r="AX232" i="66"/>
  <c r="AC232" i="66"/>
  <c r="AA232" i="66"/>
  <c r="CD231" i="66"/>
  <c r="CC231" i="66"/>
  <c r="AX231" i="66"/>
  <c r="AC231" i="66"/>
  <c r="AA231" i="66"/>
  <c r="CD230" i="66"/>
  <c r="CC230" i="66"/>
  <c r="AX230" i="66"/>
  <c r="AC230" i="66"/>
  <c r="AA230" i="66"/>
  <c r="CD229" i="66"/>
  <c r="CC229" i="66"/>
  <c r="AX229" i="66"/>
  <c r="AC229" i="66"/>
  <c r="AA229" i="66"/>
  <c r="CD228" i="66"/>
  <c r="CC228" i="66"/>
  <c r="AX228" i="66"/>
  <c r="AC228" i="66"/>
  <c r="AA228" i="66"/>
  <c r="CD227" i="66"/>
  <c r="CC227" i="66"/>
  <c r="AX227" i="66"/>
  <c r="AC227" i="66"/>
  <c r="AA227" i="66"/>
  <c r="CD226" i="66"/>
  <c r="CC226" i="66"/>
  <c r="AX226" i="66"/>
  <c r="AC226" i="66"/>
  <c r="AA226" i="66"/>
  <c r="CD225" i="66"/>
  <c r="CC225" i="66"/>
  <c r="AX225" i="66"/>
  <c r="AC225" i="66"/>
  <c r="AA225" i="66"/>
  <c r="CD224" i="66"/>
  <c r="CC224" i="66"/>
  <c r="AX224" i="66"/>
  <c r="AC224" i="66"/>
  <c r="AA224" i="66"/>
  <c r="CD223" i="66"/>
  <c r="CC223" i="66"/>
  <c r="AX223" i="66"/>
  <c r="AC223" i="66"/>
  <c r="AA223" i="66"/>
  <c r="CD222" i="66"/>
  <c r="CC222" i="66"/>
  <c r="AX222" i="66"/>
  <c r="AC222" i="66"/>
  <c r="AA222" i="66"/>
  <c r="CD221" i="66"/>
  <c r="CC221" i="66"/>
  <c r="AX221" i="66"/>
  <c r="AC221" i="66"/>
  <c r="AA221" i="66"/>
  <c r="CD220" i="66"/>
  <c r="CC220" i="66"/>
  <c r="AX220" i="66"/>
  <c r="AC220" i="66"/>
  <c r="AA220" i="66"/>
  <c r="CD219" i="66"/>
  <c r="CC219" i="66"/>
  <c r="AX219" i="66"/>
  <c r="AC219" i="66"/>
  <c r="AA219" i="66"/>
  <c r="CD218" i="66"/>
  <c r="CC218" i="66"/>
  <c r="AX218" i="66"/>
  <c r="AC218" i="66"/>
  <c r="AA218" i="66"/>
  <c r="CG31" i="66" l="1"/>
  <c r="CF31" i="66" s="1"/>
  <c r="L31" i="66"/>
  <c r="CG18" i="66"/>
  <c r="CF18" i="66" s="1"/>
  <c r="L18" i="66"/>
  <c r="CG17" i="66"/>
  <c r="CF17" i="66" s="1"/>
  <c r="L17" i="66"/>
  <c r="CG27" i="66"/>
  <c r="CF27" i="66" s="1"/>
  <c r="L27" i="66"/>
  <c r="CG15" i="66"/>
  <c r="CF15" i="66" s="1"/>
  <c r="L15" i="66"/>
  <c r="CG21" i="66"/>
  <c r="CF21" i="66" s="1"/>
  <c r="L21" i="66"/>
  <c r="CG32" i="66"/>
  <c r="CF32" i="66" s="1"/>
  <c r="L32" i="66"/>
  <c r="CG20" i="66"/>
  <c r="CF20" i="66" s="1"/>
  <c r="L20" i="66"/>
  <c r="CG33" i="66"/>
  <c r="CF33" i="66" s="1"/>
  <c r="L33" i="66"/>
  <c r="CG19" i="66"/>
  <c r="CF19" i="66" s="1"/>
  <c r="L19" i="66"/>
  <c r="CG30" i="66"/>
  <c r="CF30" i="66" s="1"/>
  <c r="L30" i="66"/>
  <c r="CG29" i="66"/>
  <c r="CF29" i="66" s="1"/>
  <c r="L29" i="66"/>
  <c r="CG34" i="66"/>
  <c r="CF34" i="66" s="1"/>
  <c r="L34" i="66"/>
  <c r="CG26" i="66"/>
  <c r="CF26" i="66" s="1"/>
  <c r="CG24" i="66"/>
  <c r="CF24" i="66" s="1"/>
  <c r="CG23" i="66"/>
  <c r="CF23" i="66" s="1"/>
  <c r="AH1004" i="66"/>
  <c r="CG1004" i="66"/>
  <c r="CF1004" i="66" s="1"/>
  <c r="AH992" i="66"/>
  <c r="CG992" i="66"/>
  <c r="CF992" i="66" s="1"/>
  <c r="AH980" i="66"/>
  <c r="CG980" i="66"/>
  <c r="CF980" i="66" s="1"/>
  <c r="AH968" i="66"/>
  <c r="CG968" i="66"/>
  <c r="CF968" i="66" s="1"/>
  <c r="AH956" i="66"/>
  <c r="CG956" i="66"/>
  <c r="CF956" i="66" s="1"/>
  <c r="AH944" i="66"/>
  <c r="CG944" i="66"/>
  <c r="CF944" i="66" s="1"/>
  <c r="AH932" i="66"/>
  <c r="CG932" i="66"/>
  <c r="CF932" i="66" s="1"/>
  <c r="AH896" i="66"/>
  <c r="CG896" i="66"/>
  <c r="CF896" i="66" s="1"/>
  <c r="AH884" i="66"/>
  <c r="CG884" i="66"/>
  <c r="CF884" i="66" s="1"/>
  <c r="AH872" i="66"/>
  <c r="CG872" i="66"/>
  <c r="CF872" i="66" s="1"/>
  <c r="AH848" i="66"/>
  <c r="CG848" i="66"/>
  <c r="CF848" i="66" s="1"/>
  <c r="AH836" i="66"/>
  <c r="CG836" i="66"/>
  <c r="CF836" i="66" s="1"/>
  <c r="AH812" i="66"/>
  <c r="CG812" i="66"/>
  <c r="CF812" i="66" s="1"/>
  <c r="AH788" i="66"/>
  <c r="CG788" i="66"/>
  <c r="CF788" i="66" s="1"/>
  <c r="AH752" i="66"/>
  <c r="CG752" i="66"/>
  <c r="CF752" i="66" s="1"/>
  <c r="AH740" i="66"/>
  <c r="CG740" i="66"/>
  <c r="CF740" i="66" s="1"/>
  <c r="AH716" i="66"/>
  <c r="CG716" i="66"/>
  <c r="CF716" i="66" s="1"/>
  <c r="AH668" i="66"/>
  <c r="CG668" i="66"/>
  <c r="CF668" i="66" s="1"/>
  <c r="AH656" i="66"/>
  <c r="CG656" i="66"/>
  <c r="CF656" i="66" s="1"/>
  <c r="AH644" i="66"/>
  <c r="CG644" i="66"/>
  <c r="CF644" i="66" s="1"/>
  <c r="AH632" i="66"/>
  <c r="CG632" i="66"/>
  <c r="CF632" i="66" s="1"/>
  <c r="AH596" i="66"/>
  <c r="CG596" i="66"/>
  <c r="CF596" i="66" s="1"/>
  <c r="AH584" i="66"/>
  <c r="CG584" i="66"/>
  <c r="CF584" i="66" s="1"/>
  <c r="AH560" i="66"/>
  <c r="CG560" i="66"/>
  <c r="CF560" i="66" s="1"/>
  <c r="AH524" i="66"/>
  <c r="CG524" i="66"/>
  <c r="CF524" i="66" s="1"/>
  <c r="AH512" i="66"/>
  <c r="CG512" i="66"/>
  <c r="CF512" i="66" s="1"/>
  <c r="AH500" i="66"/>
  <c r="CG500" i="66"/>
  <c r="CF500" i="66" s="1"/>
  <c r="AH476" i="66"/>
  <c r="CG476" i="66"/>
  <c r="CF476" i="66" s="1"/>
  <c r="AH416" i="66"/>
  <c r="CG416" i="66"/>
  <c r="CF416" i="66" s="1"/>
  <c r="AH404" i="66"/>
  <c r="CG404" i="66"/>
  <c r="CF404" i="66" s="1"/>
  <c r="AH380" i="66"/>
  <c r="CG380" i="66"/>
  <c r="CF380" i="66" s="1"/>
  <c r="AH368" i="66"/>
  <c r="CG368" i="66"/>
  <c r="CF368" i="66" s="1"/>
  <c r="AH344" i="66"/>
  <c r="CG344" i="66"/>
  <c r="CF344" i="66" s="1"/>
  <c r="AH332" i="66"/>
  <c r="CG332" i="66"/>
  <c r="CF332" i="66" s="1"/>
  <c r="AH296" i="66"/>
  <c r="CG296" i="66"/>
  <c r="CF296" i="66" s="1"/>
  <c r="AH284" i="66"/>
  <c r="CG284" i="66"/>
  <c r="CF284" i="66" s="1"/>
  <c r="AH272" i="66"/>
  <c r="CG272" i="66"/>
  <c r="CF272" i="66" s="1"/>
  <c r="AH260" i="66"/>
  <c r="CG260" i="66"/>
  <c r="CF260" i="66" s="1"/>
  <c r="AH248" i="66"/>
  <c r="CG248" i="66"/>
  <c r="CF248" i="66" s="1"/>
  <c r="AH236" i="66"/>
  <c r="CG236" i="66"/>
  <c r="CF236" i="66" s="1"/>
  <c r="AH224" i="66"/>
  <c r="CG224" i="66"/>
  <c r="CF224" i="66" s="1"/>
  <c r="AH212" i="66"/>
  <c r="CG212" i="66"/>
  <c r="CF212" i="66" s="1"/>
  <c r="AH200" i="66"/>
  <c r="CG200" i="66"/>
  <c r="CF200" i="66" s="1"/>
  <c r="AH188" i="66"/>
  <c r="CG188" i="66"/>
  <c r="CF188" i="66" s="1"/>
  <c r="AH176" i="66"/>
  <c r="CG176" i="66"/>
  <c r="CF176" i="66" s="1"/>
  <c r="AH164" i="66"/>
  <c r="CG164" i="66"/>
  <c r="CF164" i="66" s="1"/>
  <c r="AH152" i="66"/>
  <c r="CG152" i="66"/>
  <c r="CF152" i="66" s="1"/>
  <c r="AH140" i="66"/>
  <c r="CG140" i="66"/>
  <c r="CF140" i="66" s="1"/>
  <c r="AH128" i="66"/>
  <c r="CG128" i="66"/>
  <c r="CF128" i="66" s="1"/>
  <c r="AH116" i="66"/>
  <c r="CG116" i="66"/>
  <c r="CF116" i="66" s="1"/>
  <c r="AH104" i="66"/>
  <c r="CG104" i="66"/>
  <c r="CF104" i="66" s="1"/>
  <c r="AH92" i="66"/>
  <c r="CG92" i="66"/>
  <c r="CF92" i="66" s="1"/>
  <c r="AH80" i="66"/>
  <c r="CG80" i="66"/>
  <c r="CF80" i="66" s="1"/>
  <c r="AH68" i="66"/>
  <c r="CG68" i="66"/>
  <c r="CF68" i="66" s="1"/>
  <c r="AH56" i="66"/>
  <c r="CG56" i="66"/>
  <c r="CF56" i="66" s="1"/>
  <c r="AH44" i="66"/>
  <c r="CG44" i="66"/>
  <c r="CF44" i="66" s="1"/>
  <c r="AH1015" i="66"/>
  <c r="CG1015" i="66"/>
  <c r="CF1015" i="66" s="1"/>
  <c r="AH1003" i="66"/>
  <c r="CG1003" i="66"/>
  <c r="CF1003" i="66" s="1"/>
  <c r="AH979" i="66"/>
  <c r="CG979" i="66"/>
  <c r="CF979" i="66" s="1"/>
  <c r="AH943" i="66"/>
  <c r="CG943" i="66"/>
  <c r="CF943" i="66" s="1"/>
  <c r="AH907" i="66"/>
  <c r="CG907" i="66"/>
  <c r="CF907" i="66" s="1"/>
  <c r="AH895" i="66"/>
  <c r="CG895" i="66"/>
  <c r="CF895" i="66" s="1"/>
  <c r="AH871" i="66"/>
  <c r="CG871" i="66"/>
  <c r="CF871" i="66" s="1"/>
  <c r="AH859" i="66"/>
  <c r="CG859" i="66"/>
  <c r="CF859" i="66" s="1"/>
  <c r="AH847" i="66"/>
  <c r="CG847" i="66"/>
  <c r="CF847" i="66" s="1"/>
  <c r="AH835" i="66"/>
  <c r="CG835" i="66"/>
  <c r="CF835" i="66" s="1"/>
  <c r="AH823" i="66"/>
  <c r="CG823" i="66"/>
  <c r="CF823" i="66" s="1"/>
  <c r="AH787" i="66"/>
  <c r="CG787" i="66"/>
  <c r="CF787" i="66" s="1"/>
  <c r="AH775" i="66"/>
  <c r="CG775" i="66"/>
  <c r="CF775" i="66" s="1"/>
  <c r="AH727" i="66"/>
  <c r="CG727" i="66"/>
  <c r="CF727" i="66" s="1"/>
  <c r="AH715" i="66"/>
  <c r="CG715" i="66"/>
  <c r="CF715" i="66" s="1"/>
  <c r="AH691" i="66"/>
  <c r="CG691" i="66"/>
  <c r="CF691" i="66" s="1"/>
  <c r="AH667" i="66"/>
  <c r="CG667" i="66"/>
  <c r="CF667" i="66" s="1"/>
  <c r="AH655" i="66"/>
  <c r="CG655" i="66"/>
  <c r="CF655" i="66" s="1"/>
  <c r="AH643" i="66"/>
  <c r="CG643" i="66"/>
  <c r="CF643" i="66" s="1"/>
  <c r="AH619" i="66"/>
  <c r="CG619" i="66"/>
  <c r="CF619" i="66" s="1"/>
  <c r="AH583" i="66"/>
  <c r="CG583" i="66"/>
  <c r="CF583" i="66" s="1"/>
  <c r="AH559" i="66"/>
  <c r="CG559" i="66"/>
  <c r="CF559" i="66" s="1"/>
  <c r="AH535" i="66"/>
  <c r="CG535" i="66"/>
  <c r="CF535" i="66" s="1"/>
  <c r="AH499" i="66"/>
  <c r="CG499" i="66"/>
  <c r="CF499" i="66" s="1"/>
  <c r="AH475" i="66"/>
  <c r="CG475" i="66"/>
  <c r="CF475" i="66" s="1"/>
  <c r="AH463" i="66"/>
  <c r="CG463" i="66"/>
  <c r="CF463" i="66" s="1"/>
  <c r="AH451" i="66"/>
  <c r="CG451" i="66"/>
  <c r="CF451" i="66" s="1"/>
  <c r="AH427" i="66"/>
  <c r="CG427" i="66"/>
  <c r="CF427" i="66" s="1"/>
  <c r="AH415" i="66"/>
  <c r="CG415" i="66"/>
  <c r="CF415" i="66" s="1"/>
  <c r="AH403" i="66"/>
  <c r="CG403" i="66"/>
  <c r="CF403" i="66" s="1"/>
  <c r="AH391" i="66"/>
  <c r="CG391" i="66"/>
  <c r="CF391" i="66" s="1"/>
  <c r="AH367" i="66"/>
  <c r="CG367" i="66"/>
  <c r="CF367" i="66" s="1"/>
  <c r="AH355" i="66"/>
  <c r="CG355" i="66"/>
  <c r="CF355" i="66" s="1"/>
  <c r="AH343" i="66"/>
  <c r="CG343" i="66"/>
  <c r="CF343" i="66" s="1"/>
  <c r="AH331" i="66"/>
  <c r="CG331" i="66"/>
  <c r="CF331" i="66" s="1"/>
  <c r="AH295" i="66"/>
  <c r="CG295" i="66"/>
  <c r="CF295" i="66" s="1"/>
  <c r="AH283" i="66"/>
  <c r="CG283" i="66"/>
  <c r="CF283" i="66" s="1"/>
  <c r="AH271" i="66"/>
  <c r="CG271" i="66"/>
  <c r="CF271" i="66" s="1"/>
  <c r="AH259" i="66"/>
  <c r="CG259" i="66"/>
  <c r="CF259" i="66" s="1"/>
  <c r="AH247" i="66"/>
  <c r="CG247" i="66"/>
  <c r="CF247" i="66" s="1"/>
  <c r="AH235" i="66"/>
  <c r="CG235" i="66"/>
  <c r="CF235" i="66" s="1"/>
  <c r="AH223" i="66"/>
  <c r="CG223" i="66"/>
  <c r="CF223" i="66" s="1"/>
  <c r="AH211" i="66"/>
  <c r="CG211" i="66"/>
  <c r="CF211" i="66" s="1"/>
  <c r="AH199" i="66"/>
  <c r="CG199" i="66"/>
  <c r="CF199" i="66" s="1"/>
  <c r="AH187" i="66"/>
  <c r="CG187" i="66"/>
  <c r="CF187" i="66" s="1"/>
  <c r="AH175" i="66"/>
  <c r="CG175" i="66"/>
  <c r="CF175" i="66" s="1"/>
  <c r="AH163" i="66"/>
  <c r="CG163" i="66"/>
  <c r="CF163" i="66" s="1"/>
  <c r="AH151" i="66"/>
  <c r="CG151" i="66"/>
  <c r="CF151" i="66" s="1"/>
  <c r="AH139" i="66"/>
  <c r="CG139" i="66"/>
  <c r="CF139" i="66" s="1"/>
  <c r="AH127" i="66"/>
  <c r="CG127" i="66"/>
  <c r="CF127" i="66" s="1"/>
  <c r="AH115" i="66"/>
  <c r="CG115" i="66"/>
  <c r="CF115" i="66" s="1"/>
  <c r="AH103" i="66"/>
  <c r="CG103" i="66"/>
  <c r="CF103" i="66" s="1"/>
  <c r="AH91" i="66"/>
  <c r="CG91" i="66"/>
  <c r="CF91" i="66" s="1"/>
  <c r="AH79" i="66"/>
  <c r="CG79" i="66"/>
  <c r="CF79" i="66" s="1"/>
  <c r="AH67" i="66"/>
  <c r="CG67" i="66"/>
  <c r="CF67" i="66" s="1"/>
  <c r="AH55" i="66"/>
  <c r="CG55" i="66"/>
  <c r="CF55" i="66" s="1"/>
  <c r="AH43" i="66"/>
  <c r="CG43" i="66"/>
  <c r="CF43" i="66" s="1"/>
  <c r="AH1002" i="66"/>
  <c r="CG1002" i="66"/>
  <c r="CF1002" i="66" s="1"/>
  <c r="AH990" i="66"/>
  <c r="CG990" i="66"/>
  <c r="CF990" i="66" s="1"/>
  <c r="AH966" i="66"/>
  <c r="CG966" i="66"/>
  <c r="CF966" i="66" s="1"/>
  <c r="AH954" i="66"/>
  <c r="CG954" i="66"/>
  <c r="CF954" i="66" s="1"/>
  <c r="AH942" i="66"/>
  <c r="CG942" i="66"/>
  <c r="CF942" i="66" s="1"/>
  <c r="AH918" i="66"/>
  <c r="CG918" i="66"/>
  <c r="CF918" i="66" s="1"/>
  <c r="AH906" i="66"/>
  <c r="CG906" i="66"/>
  <c r="CF906" i="66" s="1"/>
  <c r="AH894" i="66"/>
  <c r="CG894" i="66"/>
  <c r="CF894" i="66" s="1"/>
  <c r="AH858" i="66"/>
  <c r="CG858" i="66"/>
  <c r="CF858" i="66" s="1"/>
  <c r="AH846" i="66"/>
  <c r="CG846" i="66"/>
  <c r="CF846" i="66" s="1"/>
  <c r="AH798" i="66"/>
  <c r="CG798" i="66"/>
  <c r="CF798" i="66" s="1"/>
  <c r="AH774" i="66"/>
  <c r="CG774" i="66"/>
  <c r="CF774" i="66" s="1"/>
  <c r="AH762" i="66"/>
  <c r="CG762" i="66"/>
  <c r="CF762" i="66" s="1"/>
  <c r="AH750" i="66"/>
  <c r="CG750" i="66"/>
  <c r="CF750" i="66" s="1"/>
  <c r="AH702" i="66"/>
  <c r="CG702" i="66"/>
  <c r="CF702" i="66" s="1"/>
  <c r="AH642" i="66"/>
  <c r="CG642" i="66"/>
  <c r="CF642" i="66" s="1"/>
  <c r="AH630" i="66"/>
  <c r="CG630" i="66"/>
  <c r="CF630" i="66" s="1"/>
  <c r="AH618" i="66"/>
  <c r="CG618" i="66"/>
  <c r="CF618" i="66" s="1"/>
  <c r="AH558" i="66"/>
  <c r="CG558" i="66"/>
  <c r="CF558" i="66" s="1"/>
  <c r="AH546" i="66"/>
  <c r="CG546" i="66"/>
  <c r="CF546" i="66" s="1"/>
  <c r="AH522" i="66"/>
  <c r="CG522" i="66"/>
  <c r="CF522" i="66" s="1"/>
  <c r="AH498" i="66"/>
  <c r="CG498" i="66"/>
  <c r="CF498" i="66" s="1"/>
  <c r="AH474" i="66"/>
  <c r="CG474" i="66"/>
  <c r="CF474" i="66" s="1"/>
  <c r="AH438" i="66"/>
  <c r="CG438" i="66"/>
  <c r="CF438" i="66" s="1"/>
  <c r="AH426" i="66"/>
  <c r="CG426" i="66"/>
  <c r="CF426" i="66" s="1"/>
  <c r="AH414" i="66"/>
  <c r="CG414" i="66"/>
  <c r="CF414" i="66" s="1"/>
  <c r="AH402" i="66"/>
  <c r="CG402" i="66"/>
  <c r="CF402" i="66" s="1"/>
  <c r="AH390" i="66"/>
  <c r="CG390" i="66"/>
  <c r="CF390" i="66" s="1"/>
  <c r="AH366" i="66"/>
  <c r="CG366" i="66"/>
  <c r="CF366" i="66" s="1"/>
  <c r="AH342" i="66"/>
  <c r="CG342" i="66"/>
  <c r="CF342" i="66" s="1"/>
  <c r="AH330" i="66"/>
  <c r="CG330" i="66"/>
  <c r="CF330" i="66" s="1"/>
  <c r="AH318" i="66"/>
  <c r="CG318" i="66"/>
  <c r="CF318" i="66" s="1"/>
  <c r="AH306" i="66"/>
  <c r="CG306" i="66"/>
  <c r="CF306" i="66" s="1"/>
  <c r="AH294" i="66"/>
  <c r="CG294" i="66"/>
  <c r="CF294" i="66" s="1"/>
  <c r="AH282" i="66"/>
  <c r="CG282" i="66"/>
  <c r="CF282" i="66" s="1"/>
  <c r="AH270" i="66"/>
  <c r="CG270" i="66"/>
  <c r="CF270" i="66" s="1"/>
  <c r="AH258" i="66"/>
  <c r="CG258" i="66"/>
  <c r="CF258" i="66" s="1"/>
  <c r="AH246" i="66"/>
  <c r="CG246" i="66"/>
  <c r="CF246" i="66" s="1"/>
  <c r="AH234" i="66"/>
  <c r="CG234" i="66"/>
  <c r="CF234" i="66" s="1"/>
  <c r="AH222" i="66"/>
  <c r="CG222" i="66"/>
  <c r="CF222" i="66" s="1"/>
  <c r="AH210" i="66"/>
  <c r="CG210" i="66"/>
  <c r="CF210" i="66" s="1"/>
  <c r="AH198" i="66"/>
  <c r="CG198" i="66"/>
  <c r="CF198" i="66" s="1"/>
  <c r="AH186" i="66"/>
  <c r="CG186" i="66"/>
  <c r="CF186" i="66" s="1"/>
  <c r="AH174" i="66"/>
  <c r="CG174" i="66"/>
  <c r="CF174" i="66" s="1"/>
  <c r="AH162" i="66"/>
  <c r="CG162" i="66"/>
  <c r="CF162" i="66" s="1"/>
  <c r="AH150" i="66"/>
  <c r="CG150" i="66"/>
  <c r="CF150" i="66" s="1"/>
  <c r="AH138" i="66"/>
  <c r="CG138" i="66"/>
  <c r="CF138" i="66" s="1"/>
  <c r="AH126" i="66"/>
  <c r="CG126" i="66"/>
  <c r="CF126" i="66" s="1"/>
  <c r="AH114" i="66"/>
  <c r="CG114" i="66"/>
  <c r="CF114" i="66" s="1"/>
  <c r="AH102" i="66"/>
  <c r="CG102" i="66"/>
  <c r="CF102" i="66" s="1"/>
  <c r="AH90" i="66"/>
  <c r="CG90" i="66"/>
  <c r="CF90" i="66" s="1"/>
  <c r="AH78" i="66"/>
  <c r="CG78" i="66"/>
  <c r="CF78" i="66" s="1"/>
  <c r="AH66" i="66"/>
  <c r="CG66" i="66"/>
  <c r="CF66" i="66" s="1"/>
  <c r="AH54" i="66"/>
  <c r="CG54" i="66"/>
  <c r="CF54" i="66" s="1"/>
  <c r="AH42" i="66"/>
  <c r="CG42" i="66"/>
  <c r="CF42" i="66" s="1"/>
  <c r="AH837" i="66"/>
  <c r="CG837" i="66"/>
  <c r="CF837" i="66" s="1"/>
  <c r="AH741" i="66"/>
  <c r="CG741" i="66"/>
  <c r="CF741" i="66" s="1"/>
  <c r="AH537" i="66"/>
  <c r="CG537" i="66"/>
  <c r="CF537" i="66" s="1"/>
  <c r="AH441" i="66"/>
  <c r="CG441" i="66"/>
  <c r="CF441" i="66" s="1"/>
  <c r="AH321" i="66"/>
  <c r="CG321" i="66"/>
  <c r="CF321" i="66" s="1"/>
  <c r="AH249" i="66"/>
  <c r="CG249" i="66"/>
  <c r="CF249" i="66" s="1"/>
  <c r="AH201" i="66"/>
  <c r="CG201" i="66"/>
  <c r="CF201" i="66" s="1"/>
  <c r="AH153" i="66"/>
  <c r="CG153" i="66"/>
  <c r="CF153" i="66" s="1"/>
  <c r="AH117" i="66"/>
  <c r="CG117" i="66"/>
  <c r="CF117" i="66" s="1"/>
  <c r="AH57" i="66"/>
  <c r="CG57" i="66"/>
  <c r="CF57" i="66" s="1"/>
  <c r="AH941" i="66"/>
  <c r="CG941" i="66"/>
  <c r="CF941" i="66" s="1"/>
  <c r="AH857" i="66"/>
  <c r="CG857" i="66"/>
  <c r="CF857" i="66" s="1"/>
  <c r="AH725" i="66"/>
  <c r="CG725" i="66"/>
  <c r="CF725" i="66" s="1"/>
  <c r="AH677" i="66"/>
  <c r="CG677" i="66"/>
  <c r="CF677" i="66" s="1"/>
  <c r="AH617" i="66"/>
  <c r="CG617" i="66"/>
  <c r="CF617" i="66" s="1"/>
  <c r="AH521" i="66"/>
  <c r="CG521" i="66"/>
  <c r="CF521" i="66" s="1"/>
  <c r="AH473" i="66"/>
  <c r="CG473" i="66"/>
  <c r="CF473" i="66" s="1"/>
  <c r="AH449" i="66"/>
  <c r="CG449" i="66"/>
  <c r="CF449" i="66" s="1"/>
  <c r="AH413" i="66"/>
  <c r="CG413" i="66"/>
  <c r="CF413" i="66" s="1"/>
  <c r="AH365" i="66"/>
  <c r="CG365" i="66"/>
  <c r="CF365" i="66" s="1"/>
  <c r="AH305" i="66"/>
  <c r="CG305" i="66"/>
  <c r="CF305" i="66" s="1"/>
  <c r="AH293" i="66"/>
  <c r="CG293" i="66"/>
  <c r="CF293" i="66" s="1"/>
  <c r="AH281" i="66"/>
  <c r="CG281" i="66"/>
  <c r="CF281" i="66" s="1"/>
  <c r="AH269" i="66"/>
  <c r="CG269" i="66"/>
  <c r="CF269" i="66" s="1"/>
  <c r="AH257" i="66"/>
  <c r="CG257" i="66"/>
  <c r="CF257" i="66" s="1"/>
  <c r="AH245" i="66"/>
  <c r="CG245" i="66"/>
  <c r="CF245" i="66" s="1"/>
  <c r="AH233" i="66"/>
  <c r="CG233" i="66"/>
  <c r="CF233" i="66" s="1"/>
  <c r="AH221" i="66"/>
  <c r="CG221" i="66"/>
  <c r="CF221" i="66" s="1"/>
  <c r="AH209" i="66"/>
  <c r="CG209" i="66"/>
  <c r="CF209" i="66" s="1"/>
  <c r="AH197" i="66"/>
  <c r="CG197" i="66"/>
  <c r="CF197" i="66" s="1"/>
  <c r="AH185" i="66"/>
  <c r="CG185" i="66"/>
  <c r="CF185" i="66" s="1"/>
  <c r="AH173" i="66"/>
  <c r="CG173" i="66"/>
  <c r="CF173" i="66" s="1"/>
  <c r="AH161" i="66"/>
  <c r="CG161" i="66"/>
  <c r="CF161" i="66" s="1"/>
  <c r="AH149" i="66"/>
  <c r="CG149" i="66"/>
  <c r="CF149" i="66" s="1"/>
  <c r="AH137" i="66"/>
  <c r="CG137" i="66"/>
  <c r="CF137" i="66" s="1"/>
  <c r="AH125" i="66"/>
  <c r="CG125" i="66"/>
  <c r="CF125" i="66" s="1"/>
  <c r="AH113" i="66"/>
  <c r="CG113" i="66"/>
  <c r="CF113" i="66" s="1"/>
  <c r="AH101" i="66"/>
  <c r="CG101" i="66"/>
  <c r="CF101" i="66" s="1"/>
  <c r="AH89" i="66"/>
  <c r="CG89" i="66"/>
  <c r="CF89" i="66" s="1"/>
  <c r="AH77" i="66"/>
  <c r="CG77" i="66"/>
  <c r="CF77" i="66" s="1"/>
  <c r="AH65" i="66"/>
  <c r="CG65" i="66"/>
  <c r="CF65" i="66" s="1"/>
  <c r="AH53" i="66"/>
  <c r="CG53" i="66"/>
  <c r="CF53" i="66" s="1"/>
  <c r="AH41" i="66"/>
  <c r="CG41" i="66"/>
  <c r="CF41" i="66" s="1"/>
  <c r="AH945" i="66"/>
  <c r="CG945" i="66"/>
  <c r="CF945" i="66" s="1"/>
  <c r="AH813" i="66"/>
  <c r="CG813" i="66"/>
  <c r="CF813" i="66" s="1"/>
  <c r="AH693" i="66"/>
  <c r="CG693" i="66"/>
  <c r="CF693" i="66" s="1"/>
  <c r="AH573" i="66"/>
  <c r="CG573" i="66"/>
  <c r="CF573" i="66" s="1"/>
  <c r="AH477" i="66"/>
  <c r="CG477" i="66"/>
  <c r="CF477" i="66" s="1"/>
  <c r="AH833" i="66"/>
  <c r="CG833" i="66"/>
  <c r="CF833" i="66" s="1"/>
  <c r="AH701" i="66"/>
  <c r="CG701" i="66"/>
  <c r="CF701" i="66" s="1"/>
  <c r="AH1000" i="66"/>
  <c r="CG1000" i="66"/>
  <c r="CF1000" i="66" s="1"/>
  <c r="AH988" i="66"/>
  <c r="CG988" i="66"/>
  <c r="CF988" i="66" s="1"/>
  <c r="AH976" i="66"/>
  <c r="CG976" i="66"/>
  <c r="CF976" i="66" s="1"/>
  <c r="AH952" i="66"/>
  <c r="CG952" i="66"/>
  <c r="CF952" i="66" s="1"/>
  <c r="AH940" i="66"/>
  <c r="CG940" i="66"/>
  <c r="CF940" i="66" s="1"/>
  <c r="AH928" i="66"/>
  <c r="CG928" i="66"/>
  <c r="CF928" i="66" s="1"/>
  <c r="AH904" i="66"/>
  <c r="CG904" i="66"/>
  <c r="CF904" i="66" s="1"/>
  <c r="AH880" i="66"/>
  <c r="CG880" i="66"/>
  <c r="CF880" i="66" s="1"/>
  <c r="AH868" i="66"/>
  <c r="CG868" i="66"/>
  <c r="CF868" i="66" s="1"/>
  <c r="AH844" i="66"/>
  <c r="CG844" i="66"/>
  <c r="CF844" i="66" s="1"/>
  <c r="AH820" i="66"/>
  <c r="CG820" i="66"/>
  <c r="CF820" i="66" s="1"/>
  <c r="AH796" i="66"/>
  <c r="CG796" i="66"/>
  <c r="CF796" i="66" s="1"/>
  <c r="AH712" i="66"/>
  <c r="CG712" i="66"/>
  <c r="CF712" i="66" s="1"/>
  <c r="AH688" i="66"/>
  <c r="CG688" i="66"/>
  <c r="CF688" i="66" s="1"/>
  <c r="AH664" i="66"/>
  <c r="CG664" i="66"/>
  <c r="CF664" i="66" s="1"/>
  <c r="AH640" i="66"/>
  <c r="CG640" i="66"/>
  <c r="CF640" i="66" s="1"/>
  <c r="AH592" i="66"/>
  <c r="CG592" i="66"/>
  <c r="CF592" i="66" s="1"/>
  <c r="AH580" i="66"/>
  <c r="CG580" i="66"/>
  <c r="CF580" i="66" s="1"/>
  <c r="AH556" i="66"/>
  <c r="CG556" i="66"/>
  <c r="CF556" i="66" s="1"/>
  <c r="AH544" i="66"/>
  <c r="CG544" i="66"/>
  <c r="CF544" i="66" s="1"/>
  <c r="AH508" i="66"/>
  <c r="CG508" i="66"/>
  <c r="CF508" i="66" s="1"/>
  <c r="AH496" i="66"/>
  <c r="CG496" i="66"/>
  <c r="CF496" i="66" s="1"/>
  <c r="AH472" i="66"/>
  <c r="CG472" i="66"/>
  <c r="CF472" i="66" s="1"/>
  <c r="AH460" i="66"/>
  <c r="CG460" i="66"/>
  <c r="CF460" i="66" s="1"/>
  <c r="AH448" i="66"/>
  <c r="CG448" i="66"/>
  <c r="CF448" i="66" s="1"/>
  <c r="AH436" i="66"/>
  <c r="CG436" i="66"/>
  <c r="CF436" i="66" s="1"/>
  <c r="AH424" i="66"/>
  <c r="CG424" i="66"/>
  <c r="CF424" i="66" s="1"/>
  <c r="AH412" i="66"/>
  <c r="CG412" i="66"/>
  <c r="CF412" i="66" s="1"/>
  <c r="AH400" i="66"/>
  <c r="CG400" i="66"/>
  <c r="CF400" i="66" s="1"/>
  <c r="AH388" i="66"/>
  <c r="CG388" i="66"/>
  <c r="CF388" i="66" s="1"/>
  <c r="AH376" i="66"/>
  <c r="CG376" i="66"/>
  <c r="CF376" i="66" s="1"/>
  <c r="AH364" i="66"/>
  <c r="CG364" i="66"/>
  <c r="CF364" i="66" s="1"/>
  <c r="AH352" i="66"/>
  <c r="CG352" i="66"/>
  <c r="CF352" i="66" s="1"/>
  <c r="AH304" i="66"/>
  <c r="CG304" i="66"/>
  <c r="CF304" i="66" s="1"/>
  <c r="AH292" i="66"/>
  <c r="CG292" i="66"/>
  <c r="CF292" i="66" s="1"/>
  <c r="AH280" i="66"/>
  <c r="CG280" i="66"/>
  <c r="CF280" i="66" s="1"/>
  <c r="AH268" i="66"/>
  <c r="CG268" i="66"/>
  <c r="CF268" i="66" s="1"/>
  <c r="AH256" i="66"/>
  <c r="CG256" i="66"/>
  <c r="CF256" i="66" s="1"/>
  <c r="AH244" i="66"/>
  <c r="CG244" i="66"/>
  <c r="CF244" i="66" s="1"/>
  <c r="AH232" i="66"/>
  <c r="CG232" i="66"/>
  <c r="CF232" i="66" s="1"/>
  <c r="AH220" i="66"/>
  <c r="CG220" i="66"/>
  <c r="CF220" i="66" s="1"/>
  <c r="AH208" i="66"/>
  <c r="CG208" i="66"/>
  <c r="CF208" i="66" s="1"/>
  <c r="AH196" i="66"/>
  <c r="CG196" i="66"/>
  <c r="CF196" i="66" s="1"/>
  <c r="AH184" i="66"/>
  <c r="CG184" i="66"/>
  <c r="CF184" i="66" s="1"/>
  <c r="AH172" i="66"/>
  <c r="CG172" i="66"/>
  <c r="CF172" i="66" s="1"/>
  <c r="AH160" i="66"/>
  <c r="CG160" i="66"/>
  <c r="CF160" i="66" s="1"/>
  <c r="AH148" i="66"/>
  <c r="CG148" i="66"/>
  <c r="CF148" i="66" s="1"/>
  <c r="AH136" i="66"/>
  <c r="CG136" i="66"/>
  <c r="CF136" i="66" s="1"/>
  <c r="AH124" i="66"/>
  <c r="CG124" i="66"/>
  <c r="CF124" i="66" s="1"/>
  <c r="AH112" i="66"/>
  <c r="CG112" i="66"/>
  <c r="CF112" i="66" s="1"/>
  <c r="AH100" i="66"/>
  <c r="CG100" i="66"/>
  <c r="CF100" i="66" s="1"/>
  <c r="AH88" i="66"/>
  <c r="CG88" i="66"/>
  <c r="CF88" i="66" s="1"/>
  <c r="AH76" i="66"/>
  <c r="CG76" i="66"/>
  <c r="CF76" i="66" s="1"/>
  <c r="AH64" i="66"/>
  <c r="CG64" i="66"/>
  <c r="CF64" i="66" s="1"/>
  <c r="AH52" i="66"/>
  <c r="CG52" i="66"/>
  <c r="CF52" i="66" s="1"/>
  <c r="AH40" i="66"/>
  <c r="CG40" i="66"/>
  <c r="CF40" i="66" s="1"/>
  <c r="CG28" i="66"/>
  <c r="CF28" i="66" s="1"/>
  <c r="CG16" i="66"/>
  <c r="CF16" i="66" s="1"/>
  <c r="AH1005" i="66"/>
  <c r="CG1005" i="66"/>
  <c r="CF1005" i="66" s="1"/>
  <c r="AH777" i="66"/>
  <c r="CG777" i="66"/>
  <c r="CF777" i="66" s="1"/>
  <c r="AH681" i="66"/>
  <c r="CG681" i="66"/>
  <c r="CF681" i="66" s="1"/>
  <c r="AH525" i="66"/>
  <c r="CG525" i="66"/>
  <c r="CF525" i="66" s="1"/>
  <c r="AH429" i="66"/>
  <c r="CG429" i="66"/>
  <c r="CF429" i="66" s="1"/>
  <c r="AH333" i="66"/>
  <c r="CG333" i="66"/>
  <c r="CF333" i="66" s="1"/>
  <c r="AH273" i="66"/>
  <c r="CG273" i="66"/>
  <c r="CF273" i="66" s="1"/>
  <c r="AH213" i="66"/>
  <c r="CG213" i="66"/>
  <c r="CF213" i="66" s="1"/>
  <c r="AH165" i="66"/>
  <c r="CG165" i="66"/>
  <c r="CF165" i="66" s="1"/>
  <c r="AH93" i="66"/>
  <c r="CG93" i="66"/>
  <c r="CF93" i="66" s="1"/>
  <c r="AH45" i="66"/>
  <c r="CG45" i="66"/>
  <c r="CF45" i="66" s="1"/>
  <c r="AH989" i="66"/>
  <c r="CG989" i="66"/>
  <c r="CF989" i="66" s="1"/>
  <c r="AH905" i="66"/>
  <c r="CG905" i="66"/>
  <c r="CF905" i="66" s="1"/>
  <c r="AH737" i="66"/>
  <c r="CG737" i="66"/>
  <c r="CF737" i="66" s="1"/>
  <c r="AH999" i="66"/>
  <c r="CG999" i="66"/>
  <c r="CF999" i="66" s="1"/>
  <c r="AH939" i="66"/>
  <c r="CG939" i="66"/>
  <c r="CF939" i="66" s="1"/>
  <c r="AH915" i="66"/>
  <c r="CG915" i="66"/>
  <c r="CF915" i="66" s="1"/>
  <c r="AH903" i="66"/>
  <c r="CG903" i="66"/>
  <c r="CF903" i="66" s="1"/>
  <c r="AH891" i="66"/>
  <c r="CG891" i="66"/>
  <c r="CF891" i="66" s="1"/>
  <c r="AH879" i="66"/>
  <c r="CG879" i="66"/>
  <c r="CF879" i="66" s="1"/>
  <c r="AH867" i="66"/>
  <c r="CG867" i="66"/>
  <c r="CF867" i="66" s="1"/>
  <c r="AH855" i="66"/>
  <c r="CG855" i="66"/>
  <c r="CF855" i="66" s="1"/>
  <c r="AH843" i="66"/>
  <c r="CG843" i="66"/>
  <c r="CF843" i="66" s="1"/>
  <c r="AH807" i="66"/>
  <c r="CG807" i="66"/>
  <c r="CF807" i="66" s="1"/>
  <c r="AH795" i="66"/>
  <c r="CG795" i="66"/>
  <c r="CF795" i="66" s="1"/>
  <c r="AH735" i="66"/>
  <c r="CG735" i="66"/>
  <c r="CF735" i="66" s="1"/>
  <c r="AH723" i="66"/>
  <c r="CG723" i="66"/>
  <c r="CF723" i="66" s="1"/>
  <c r="AH711" i="66"/>
  <c r="CG711" i="66"/>
  <c r="CF711" i="66" s="1"/>
  <c r="AH699" i="66"/>
  <c r="CG699" i="66"/>
  <c r="CF699" i="66" s="1"/>
  <c r="AH663" i="66"/>
  <c r="CG663" i="66"/>
  <c r="CF663" i="66" s="1"/>
  <c r="AH627" i="66"/>
  <c r="CG627" i="66"/>
  <c r="CF627" i="66" s="1"/>
  <c r="AH615" i="66"/>
  <c r="CG615" i="66"/>
  <c r="CF615" i="66" s="1"/>
  <c r="AH603" i="66"/>
  <c r="CG603" i="66"/>
  <c r="CF603" i="66" s="1"/>
  <c r="AH591" i="66"/>
  <c r="CG591" i="66"/>
  <c r="CF591" i="66" s="1"/>
  <c r="AH543" i="66"/>
  <c r="CG543" i="66"/>
  <c r="CF543" i="66" s="1"/>
  <c r="AH495" i="66"/>
  <c r="CG495" i="66"/>
  <c r="CF495" i="66" s="1"/>
  <c r="AH483" i="66"/>
  <c r="CG483" i="66"/>
  <c r="CF483" i="66" s="1"/>
  <c r="AH471" i="66"/>
  <c r="CG471" i="66"/>
  <c r="CF471" i="66" s="1"/>
  <c r="AH459" i="66"/>
  <c r="CG459" i="66"/>
  <c r="CF459" i="66" s="1"/>
  <c r="AH435" i="66"/>
  <c r="CG435" i="66"/>
  <c r="CF435" i="66" s="1"/>
  <c r="AH423" i="66"/>
  <c r="CG423" i="66"/>
  <c r="CF423" i="66" s="1"/>
  <c r="AH375" i="66"/>
  <c r="CG375" i="66"/>
  <c r="CF375" i="66" s="1"/>
  <c r="AH363" i="66"/>
  <c r="CG363" i="66"/>
  <c r="CF363" i="66" s="1"/>
  <c r="AH351" i="66"/>
  <c r="CG351" i="66"/>
  <c r="CF351" i="66" s="1"/>
  <c r="AH327" i="66"/>
  <c r="CG327" i="66"/>
  <c r="CF327" i="66" s="1"/>
  <c r="AH303" i="66"/>
  <c r="CG303" i="66"/>
  <c r="CF303" i="66" s="1"/>
  <c r="AH279" i="66"/>
  <c r="CG279" i="66"/>
  <c r="CF279" i="66" s="1"/>
  <c r="AH267" i="66"/>
  <c r="CG267" i="66"/>
  <c r="CF267" i="66" s="1"/>
  <c r="AH255" i="66"/>
  <c r="CG255" i="66"/>
  <c r="CF255" i="66" s="1"/>
  <c r="AH243" i="66"/>
  <c r="CG243" i="66"/>
  <c r="CF243" i="66" s="1"/>
  <c r="AH231" i="66"/>
  <c r="CG231" i="66"/>
  <c r="CF231" i="66" s="1"/>
  <c r="AH219" i="66"/>
  <c r="CG219" i="66"/>
  <c r="CF219" i="66" s="1"/>
  <c r="AH207" i="66"/>
  <c r="CG207" i="66"/>
  <c r="CF207" i="66" s="1"/>
  <c r="AH195" i="66"/>
  <c r="CG195" i="66"/>
  <c r="CF195" i="66" s="1"/>
  <c r="AH183" i="66"/>
  <c r="CG183" i="66"/>
  <c r="CF183" i="66" s="1"/>
  <c r="AH171" i="66"/>
  <c r="CG171" i="66"/>
  <c r="CF171" i="66" s="1"/>
  <c r="AH159" i="66"/>
  <c r="CG159" i="66"/>
  <c r="CF159" i="66" s="1"/>
  <c r="AH147" i="66"/>
  <c r="CG147" i="66"/>
  <c r="CF147" i="66" s="1"/>
  <c r="AH135" i="66"/>
  <c r="CG135" i="66"/>
  <c r="CF135" i="66" s="1"/>
  <c r="AH123" i="66"/>
  <c r="CG123" i="66"/>
  <c r="CF123" i="66" s="1"/>
  <c r="AH111" i="66"/>
  <c r="CG111" i="66"/>
  <c r="CF111" i="66" s="1"/>
  <c r="AH99" i="66"/>
  <c r="CG99" i="66"/>
  <c r="CF99" i="66" s="1"/>
  <c r="AH87" i="66"/>
  <c r="CG87" i="66"/>
  <c r="CF87" i="66" s="1"/>
  <c r="AH75" i="66"/>
  <c r="CG75" i="66"/>
  <c r="CF75" i="66" s="1"/>
  <c r="AH63" i="66"/>
  <c r="CG63" i="66"/>
  <c r="CF63" i="66" s="1"/>
  <c r="AH51" i="66"/>
  <c r="CG51" i="66"/>
  <c r="CF51" i="66" s="1"/>
  <c r="AH39" i="66"/>
  <c r="CG39" i="66"/>
  <c r="CF39" i="66" s="1"/>
  <c r="AH993" i="66"/>
  <c r="CG993" i="66"/>
  <c r="CF993" i="66" s="1"/>
  <c r="AH765" i="66"/>
  <c r="CG765" i="66"/>
  <c r="CF765" i="66" s="1"/>
  <c r="AH633" i="66"/>
  <c r="CG633" i="66"/>
  <c r="CF633" i="66" s="1"/>
  <c r="AH489" i="66"/>
  <c r="CG489" i="66"/>
  <c r="CF489" i="66" s="1"/>
  <c r="AH977" i="66"/>
  <c r="CG977" i="66"/>
  <c r="CF977" i="66" s="1"/>
  <c r="AH881" i="66"/>
  <c r="CG881" i="66"/>
  <c r="CF881" i="66" s="1"/>
  <c r="AH629" i="66"/>
  <c r="CG629" i="66"/>
  <c r="CF629" i="66" s="1"/>
  <c r="AH951" i="66"/>
  <c r="CG951" i="66"/>
  <c r="CF951" i="66" s="1"/>
  <c r="AH1010" i="66"/>
  <c r="CG1010" i="66"/>
  <c r="CF1010" i="66" s="1"/>
  <c r="AH998" i="66"/>
  <c r="CG998" i="66"/>
  <c r="CF998" i="66" s="1"/>
  <c r="AH986" i="66"/>
  <c r="CG986" i="66"/>
  <c r="CF986" i="66" s="1"/>
  <c r="AH974" i="66"/>
  <c r="CG974" i="66"/>
  <c r="CF974" i="66" s="1"/>
  <c r="AH950" i="66"/>
  <c r="CG950" i="66"/>
  <c r="CF950" i="66" s="1"/>
  <c r="AH938" i="66"/>
  <c r="CG938" i="66"/>
  <c r="CF938" i="66" s="1"/>
  <c r="AH926" i="66"/>
  <c r="CG926" i="66"/>
  <c r="CF926" i="66" s="1"/>
  <c r="AH914" i="66"/>
  <c r="CG914" i="66"/>
  <c r="CF914" i="66" s="1"/>
  <c r="AH890" i="66"/>
  <c r="CG890" i="66"/>
  <c r="CF890" i="66" s="1"/>
  <c r="AH866" i="66"/>
  <c r="CG866" i="66"/>
  <c r="CF866" i="66" s="1"/>
  <c r="AH830" i="66"/>
  <c r="CG830" i="66"/>
  <c r="CF830" i="66" s="1"/>
  <c r="AH758" i="66"/>
  <c r="CG758" i="66"/>
  <c r="CF758" i="66" s="1"/>
  <c r="AH746" i="66"/>
  <c r="CG746" i="66"/>
  <c r="CF746" i="66" s="1"/>
  <c r="AH710" i="66"/>
  <c r="CG710" i="66"/>
  <c r="CF710" i="66" s="1"/>
  <c r="AH698" i="66"/>
  <c r="CG698" i="66"/>
  <c r="CF698" i="66" s="1"/>
  <c r="AH674" i="66"/>
  <c r="CG674" i="66"/>
  <c r="CF674" i="66" s="1"/>
  <c r="AH650" i="66"/>
  <c r="CG650" i="66"/>
  <c r="CF650" i="66" s="1"/>
  <c r="AH638" i="66"/>
  <c r="CG638" i="66"/>
  <c r="CF638" i="66" s="1"/>
  <c r="AH602" i="66"/>
  <c r="CG602" i="66"/>
  <c r="CF602" i="66" s="1"/>
  <c r="AH590" i="66"/>
  <c r="CG590" i="66"/>
  <c r="CF590" i="66" s="1"/>
  <c r="AH566" i="66"/>
  <c r="CG566" i="66"/>
  <c r="CF566" i="66" s="1"/>
  <c r="AH554" i="66"/>
  <c r="CG554" i="66"/>
  <c r="CF554" i="66" s="1"/>
  <c r="AH530" i="66"/>
  <c r="CG530" i="66"/>
  <c r="CF530" i="66" s="1"/>
  <c r="AH506" i="66"/>
  <c r="CG506" i="66"/>
  <c r="CF506" i="66" s="1"/>
  <c r="AH494" i="66"/>
  <c r="CG494" i="66"/>
  <c r="CF494" i="66" s="1"/>
  <c r="AH482" i="66"/>
  <c r="CG482" i="66"/>
  <c r="CF482" i="66" s="1"/>
  <c r="AH458" i="66"/>
  <c r="CG458" i="66"/>
  <c r="CF458" i="66" s="1"/>
  <c r="AH434" i="66"/>
  <c r="CG434" i="66"/>
  <c r="CF434" i="66" s="1"/>
  <c r="AH410" i="66"/>
  <c r="CG410" i="66"/>
  <c r="CF410" i="66" s="1"/>
  <c r="AH374" i="66"/>
  <c r="CG374" i="66"/>
  <c r="CF374" i="66" s="1"/>
  <c r="AH362" i="66"/>
  <c r="CG362" i="66"/>
  <c r="CF362" i="66" s="1"/>
  <c r="AH350" i="66"/>
  <c r="CG350" i="66"/>
  <c r="CF350" i="66" s="1"/>
  <c r="AH326" i="66"/>
  <c r="CG326" i="66"/>
  <c r="CF326" i="66" s="1"/>
  <c r="AH314" i="66"/>
  <c r="CG314" i="66"/>
  <c r="CF314" i="66" s="1"/>
  <c r="AH290" i="66"/>
  <c r="CG290" i="66"/>
  <c r="CF290" i="66" s="1"/>
  <c r="AH278" i="66"/>
  <c r="CG278" i="66"/>
  <c r="CF278" i="66" s="1"/>
  <c r="AH266" i="66"/>
  <c r="CG266" i="66"/>
  <c r="CF266" i="66" s="1"/>
  <c r="AH254" i="66"/>
  <c r="CG254" i="66"/>
  <c r="CF254" i="66" s="1"/>
  <c r="AH242" i="66"/>
  <c r="CG242" i="66"/>
  <c r="CF242" i="66" s="1"/>
  <c r="AH230" i="66"/>
  <c r="CG230" i="66"/>
  <c r="CF230" i="66" s="1"/>
  <c r="AH218" i="66"/>
  <c r="CG218" i="66"/>
  <c r="CF218" i="66" s="1"/>
  <c r="AH206" i="66"/>
  <c r="CG206" i="66"/>
  <c r="CF206" i="66" s="1"/>
  <c r="AH194" i="66"/>
  <c r="CG194" i="66"/>
  <c r="CF194" i="66" s="1"/>
  <c r="AH182" i="66"/>
  <c r="CG182" i="66"/>
  <c r="CF182" i="66" s="1"/>
  <c r="AH170" i="66"/>
  <c r="CG170" i="66"/>
  <c r="CF170" i="66" s="1"/>
  <c r="AH158" i="66"/>
  <c r="CG158" i="66"/>
  <c r="CF158" i="66" s="1"/>
  <c r="AH146" i="66"/>
  <c r="CG146" i="66"/>
  <c r="CF146" i="66" s="1"/>
  <c r="AH134" i="66"/>
  <c r="CG134" i="66"/>
  <c r="CF134" i="66" s="1"/>
  <c r="AH122" i="66"/>
  <c r="CG122" i="66"/>
  <c r="CF122" i="66" s="1"/>
  <c r="AH110" i="66"/>
  <c r="CG110" i="66"/>
  <c r="CF110" i="66" s="1"/>
  <c r="AH98" i="66"/>
  <c r="CG98" i="66"/>
  <c r="CF98" i="66" s="1"/>
  <c r="AH86" i="66"/>
  <c r="CG86" i="66"/>
  <c r="CF86" i="66" s="1"/>
  <c r="AH74" i="66"/>
  <c r="CG74" i="66"/>
  <c r="CF74" i="66" s="1"/>
  <c r="AH62" i="66"/>
  <c r="CG62" i="66"/>
  <c r="CF62" i="66" s="1"/>
  <c r="AH50" i="66"/>
  <c r="CG50" i="66"/>
  <c r="CF50" i="66" s="1"/>
  <c r="AH38" i="66"/>
  <c r="CG38" i="66"/>
  <c r="CF38" i="66" s="1"/>
  <c r="AH717" i="66"/>
  <c r="CG717" i="66"/>
  <c r="CF717" i="66" s="1"/>
  <c r="AH501" i="66"/>
  <c r="CG501" i="66"/>
  <c r="CF501" i="66" s="1"/>
  <c r="AH381" i="66"/>
  <c r="CG381" i="66"/>
  <c r="CF381" i="66" s="1"/>
  <c r="AH261" i="66"/>
  <c r="CG261" i="66"/>
  <c r="CF261" i="66" s="1"/>
  <c r="AH917" i="66"/>
  <c r="CG917" i="66"/>
  <c r="CF917" i="66" s="1"/>
  <c r="AH809" i="66"/>
  <c r="CG809" i="66"/>
  <c r="CF809" i="66" s="1"/>
  <c r="AH665" i="66"/>
  <c r="CG665" i="66"/>
  <c r="CF665" i="66" s="1"/>
  <c r="AH605" i="66"/>
  <c r="CG605" i="66"/>
  <c r="CF605" i="66" s="1"/>
  <c r="AH353" i="66"/>
  <c r="CG353" i="66"/>
  <c r="CF353" i="66" s="1"/>
  <c r="AH1009" i="66"/>
  <c r="CG1009" i="66"/>
  <c r="CF1009" i="66" s="1"/>
  <c r="AH997" i="66"/>
  <c r="CG997" i="66"/>
  <c r="CF997" i="66" s="1"/>
  <c r="AH973" i="66"/>
  <c r="CG973" i="66"/>
  <c r="CF973" i="66" s="1"/>
  <c r="AH961" i="66"/>
  <c r="CG961" i="66"/>
  <c r="CF961" i="66" s="1"/>
  <c r="AH949" i="66"/>
  <c r="CG949" i="66"/>
  <c r="CF949" i="66" s="1"/>
  <c r="AH925" i="66"/>
  <c r="CG925" i="66"/>
  <c r="CF925" i="66" s="1"/>
  <c r="AH913" i="66"/>
  <c r="CG913" i="66"/>
  <c r="CF913" i="66" s="1"/>
  <c r="AH901" i="66"/>
  <c r="CG901" i="66"/>
  <c r="CF901" i="66" s="1"/>
  <c r="AH889" i="66"/>
  <c r="CG889" i="66"/>
  <c r="CF889" i="66" s="1"/>
  <c r="AH877" i="66"/>
  <c r="CG877" i="66"/>
  <c r="CF877" i="66" s="1"/>
  <c r="AH817" i="66"/>
  <c r="CG817" i="66"/>
  <c r="CF817" i="66" s="1"/>
  <c r="AH805" i="66"/>
  <c r="CG805" i="66"/>
  <c r="CF805" i="66" s="1"/>
  <c r="AH793" i="66"/>
  <c r="CG793" i="66"/>
  <c r="CF793" i="66" s="1"/>
  <c r="AH781" i="66"/>
  <c r="CG781" i="66"/>
  <c r="CF781" i="66" s="1"/>
  <c r="AH769" i="66"/>
  <c r="CG769" i="66"/>
  <c r="CF769" i="66" s="1"/>
  <c r="AH721" i="66"/>
  <c r="CG721" i="66"/>
  <c r="CF721" i="66" s="1"/>
  <c r="AH697" i="66"/>
  <c r="CG697" i="66"/>
  <c r="CF697" i="66" s="1"/>
  <c r="AH685" i="66"/>
  <c r="CG685" i="66"/>
  <c r="CF685" i="66" s="1"/>
  <c r="AH673" i="66"/>
  <c r="CG673" i="66"/>
  <c r="CF673" i="66" s="1"/>
  <c r="AH661" i="66"/>
  <c r="CG661" i="66"/>
  <c r="CF661" i="66" s="1"/>
  <c r="AH637" i="66"/>
  <c r="CG637" i="66"/>
  <c r="CF637" i="66" s="1"/>
  <c r="AH625" i="66"/>
  <c r="CG625" i="66"/>
  <c r="CF625" i="66" s="1"/>
  <c r="AH601" i="66"/>
  <c r="CG601" i="66"/>
  <c r="CF601" i="66" s="1"/>
  <c r="AH589" i="66"/>
  <c r="CG589" i="66"/>
  <c r="CF589" i="66" s="1"/>
  <c r="AH529" i="66"/>
  <c r="CG529" i="66"/>
  <c r="CF529" i="66" s="1"/>
  <c r="AH505" i="66"/>
  <c r="CG505" i="66"/>
  <c r="CF505" i="66" s="1"/>
  <c r="AH493" i="66"/>
  <c r="CG493" i="66"/>
  <c r="CF493" i="66" s="1"/>
  <c r="AH481" i="66"/>
  <c r="CG481" i="66"/>
  <c r="CF481" i="66" s="1"/>
  <c r="AH469" i="66"/>
  <c r="CG469" i="66"/>
  <c r="CF469" i="66" s="1"/>
  <c r="AH457" i="66"/>
  <c r="CG457" i="66"/>
  <c r="CF457" i="66" s="1"/>
  <c r="AH445" i="66"/>
  <c r="CG445" i="66"/>
  <c r="CF445" i="66" s="1"/>
  <c r="AH409" i="66"/>
  <c r="CG409" i="66"/>
  <c r="CF409" i="66" s="1"/>
  <c r="AH397" i="66"/>
  <c r="CG397" i="66"/>
  <c r="CF397" i="66" s="1"/>
  <c r="AH385" i="66"/>
  <c r="CG385" i="66"/>
  <c r="CF385" i="66" s="1"/>
  <c r="AH373" i="66"/>
  <c r="CG373" i="66"/>
  <c r="CF373" i="66" s="1"/>
  <c r="AH361" i="66"/>
  <c r="CG361" i="66"/>
  <c r="CF361" i="66" s="1"/>
  <c r="AH349" i="66"/>
  <c r="CG349" i="66"/>
  <c r="CF349" i="66" s="1"/>
  <c r="AH337" i="66"/>
  <c r="CG337" i="66"/>
  <c r="CF337" i="66" s="1"/>
  <c r="AH313" i="66"/>
  <c r="CG313" i="66"/>
  <c r="CF313" i="66" s="1"/>
  <c r="AH301" i="66"/>
  <c r="CG301" i="66"/>
  <c r="CF301" i="66" s="1"/>
  <c r="AH289" i="66"/>
  <c r="CG289" i="66"/>
  <c r="CF289" i="66" s="1"/>
  <c r="AH277" i="66"/>
  <c r="CG277" i="66"/>
  <c r="CF277" i="66" s="1"/>
  <c r="AH253" i="66"/>
  <c r="CG253" i="66"/>
  <c r="CF253" i="66" s="1"/>
  <c r="AH241" i="66"/>
  <c r="CG241" i="66"/>
  <c r="CF241" i="66" s="1"/>
  <c r="AH229" i="66"/>
  <c r="CG229" i="66"/>
  <c r="CF229" i="66" s="1"/>
  <c r="AH217" i="66"/>
  <c r="CG217" i="66"/>
  <c r="CF217" i="66" s="1"/>
  <c r="AH205" i="66"/>
  <c r="CG205" i="66"/>
  <c r="CF205" i="66" s="1"/>
  <c r="AH193" i="66"/>
  <c r="CG193" i="66"/>
  <c r="CF193" i="66" s="1"/>
  <c r="AH181" i="66"/>
  <c r="CG181" i="66"/>
  <c r="CF181" i="66" s="1"/>
  <c r="AH169" i="66"/>
  <c r="CG169" i="66"/>
  <c r="CF169" i="66" s="1"/>
  <c r="AH157" i="66"/>
  <c r="CG157" i="66"/>
  <c r="CF157" i="66" s="1"/>
  <c r="AH145" i="66"/>
  <c r="CG145" i="66"/>
  <c r="CF145" i="66" s="1"/>
  <c r="AH133" i="66"/>
  <c r="CG133" i="66"/>
  <c r="CF133" i="66" s="1"/>
  <c r="AH121" i="66"/>
  <c r="CG121" i="66"/>
  <c r="CF121" i="66" s="1"/>
  <c r="AH109" i="66"/>
  <c r="CG109" i="66"/>
  <c r="CF109" i="66" s="1"/>
  <c r="AH97" i="66"/>
  <c r="CG97" i="66"/>
  <c r="CF97" i="66" s="1"/>
  <c r="AH85" i="66"/>
  <c r="CG85" i="66"/>
  <c r="CF85" i="66" s="1"/>
  <c r="AH73" i="66"/>
  <c r="CG73" i="66"/>
  <c r="CF73" i="66" s="1"/>
  <c r="AH61" i="66"/>
  <c r="CG61" i="66"/>
  <c r="CF61" i="66" s="1"/>
  <c r="AH49" i="66"/>
  <c r="CG49" i="66"/>
  <c r="CF49" i="66" s="1"/>
  <c r="AH37" i="66"/>
  <c r="CG37" i="66"/>
  <c r="CF37" i="66" s="1"/>
  <c r="CG25" i="66"/>
  <c r="CF25" i="66" s="1"/>
  <c r="AH921" i="66"/>
  <c r="CG921" i="66"/>
  <c r="CF921" i="66" s="1"/>
  <c r="AH729" i="66"/>
  <c r="CG729" i="66"/>
  <c r="CF729" i="66" s="1"/>
  <c r="AH549" i="66"/>
  <c r="CG549" i="66"/>
  <c r="CF549" i="66" s="1"/>
  <c r="AH465" i="66"/>
  <c r="CG465" i="66"/>
  <c r="CF465" i="66" s="1"/>
  <c r="AH393" i="66"/>
  <c r="CG393" i="66"/>
  <c r="CF393" i="66" s="1"/>
  <c r="AH237" i="66"/>
  <c r="CG237" i="66"/>
  <c r="CF237" i="66" s="1"/>
  <c r="AH189" i="66"/>
  <c r="CG189" i="66"/>
  <c r="CF189" i="66" s="1"/>
  <c r="AH129" i="66"/>
  <c r="CG129" i="66"/>
  <c r="CF129" i="66" s="1"/>
  <c r="AH81" i="66"/>
  <c r="CG81" i="66"/>
  <c r="CF81" i="66" s="1"/>
  <c r="AH1013" i="66"/>
  <c r="CG1013" i="66"/>
  <c r="CF1013" i="66" s="1"/>
  <c r="AH785" i="66"/>
  <c r="CG785" i="66"/>
  <c r="CF785" i="66" s="1"/>
  <c r="AH557" i="66"/>
  <c r="CG557" i="66"/>
  <c r="CF557" i="66" s="1"/>
  <c r="AH996" i="66"/>
  <c r="CG996" i="66"/>
  <c r="CF996" i="66" s="1"/>
  <c r="AH972" i="66"/>
  <c r="CG972" i="66"/>
  <c r="CF972" i="66" s="1"/>
  <c r="AH948" i="66"/>
  <c r="CG948" i="66"/>
  <c r="CF948" i="66" s="1"/>
  <c r="AH936" i="66"/>
  <c r="CG936" i="66"/>
  <c r="CF936" i="66" s="1"/>
  <c r="AH924" i="66"/>
  <c r="CG924" i="66"/>
  <c r="CF924" i="66" s="1"/>
  <c r="AH912" i="66"/>
  <c r="CG912" i="66"/>
  <c r="CF912" i="66" s="1"/>
  <c r="AH900" i="66"/>
  <c r="CG900" i="66"/>
  <c r="CF900" i="66" s="1"/>
  <c r="AH876" i="66"/>
  <c r="CG876" i="66"/>
  <c r="CF876" i="66" s="1"/>
  <c r="AH864" i="66"/>
  <c r="CG864" i="66"/>
  <c r="CF864" i="66" s="1"/>
  <c r="AH852" i="66"/>
  <c r="CG852" i="66"/>
  <c r="CF852" i="66" s="1"/>
  <c r="AH804" i="66"/>
  <c r="CG804" i="66"/>
  <c r="CF804" i="66" s="1"/>
  <c r="AH780" i="66"/>
  <c r="CG780" i="66"/>
  <c r="CF780" i="66" s="1"/>
  <c r="AH768" i="66"/>
  <c r="CG768" i="66"/>
  <c r="CF768" i="66" s="1"/>
  <c r="AH720" i="66"/>
  <c r="CG720" i="66"/>
  <c r="CF720" i="66" s="1"/>
  <c r="AH708" i="66"/>
  <c r="CG708" i="66"/>
  <c r="CF708" i="66" s="1"/>
  <c r="AH696" i="66"/>
  <c r="CG696" i="66"/>
  <c r="CF696" i="66" s="1"/>
  <c r="AH684" i="66"/>
  <c r="CG684" i="66"/>
  <c r="CF684" i="66" s="1"/>
  <c r="AH672" i="66"/>
  <c r="CG672" i="66"/>
  <c r="CF672" i="66" s="1"/>
  <c r="AH648" i="66"/>
  <c r="CG648" i="66"/>
  <c r="CF648" i="66" s="1"/>
  <c r="AH624" i="66"/>
  <c r="CG624" i="66"/>
  <c r="CF624" i="66" s="1"/>
  <c r="AH612" i="66"/>
  <c r="CG612" i="66"/>
  <c r="CF612" i="66" s="1"/>
  <c r="AH576" i="66"/>
  <c r="CG576" i="66"/>
  <c r="CF576" i="66" s="1"/>
  <c r="AH564" i="66"/>
  <c r="CG564" i="66"/>
  <c r="CF564" i="66" s="1"/>
  <c r="AH516" i="66"/>
  <c r="CG516" i="66"/>
  <c r="CF516" i="66" s="1"/>
  <c r="AH504" i="66"/>
  <c r="CG504" i="66"/>
  <c r="CF504" i="66" s="1"/>
  <c r="AH492" i="66"/>
  <c r="CG492" i="66"/>
  <c r="CF492" i="66" s="1"/>
  <c r="AH480" i="66"/>
  <c r="CG480" i="66"/>
  <c r="CF480" i="66" s="1"/>
  <c r="AH444" i="66"/>
  <c r="CG444" i="66"/>
  <c r="CF444" i="66" s="1"/>
  <c r="AH420" i="66"/>
  <c r="CG420" i="66"/>
  <c r="CF420" i="66" s="1"/>
  <c r="AH408" i="66"/>
  <c r="CG408" i="66"/>
  <c r="CF408" i="66" s="1"/>
  <c r="AH396" i="66"/>
  <c r="CG396" i="66"/>
  <c r="CF396" i="66" s="1"/>
  <c r="AH384" i="66"/>
  <c r="CG384" i="66"/>
  <c r="CF384" i="66" s="1"/>
  <c r="AH372" i="66"/>
  <c r="CG372" i="66"/>
  <c r="CF372" i="66" s="1"/>
  <c r="AH360" i="66"/>
  <c r="CG360" i="66"/>
  <c r="CF360" i="66" s="1"/>
  <c r="AH336" i="66"/>
  <c r="CG336" i="66"/>
  <c r="CF336" i="66" s="1"/>
  <c r="AH312" i="66"/>
  <c r="CG312" i="66"/>
  <c r="CF312" i="66" s="1"/>
  <c r="AH300" i="66"/>
  <c r="CG300" i="66"/>
  <c r="CF300" i="66" s="1"/>
  <c r="AH288" i="66"/>
  <c r="CG288" i="66"/>
  <c r="CF288" i="66" s="1"/>
  <c r="AH276" i="66"/>
  <c r="CG276" i="66"/>
  <c r="CF276" i="66" s="1"/>
  <c r="AH264" i="66"/>
  <c r="CG264" i="66"/>
  <c r="CF264" i="66" s="1"/>
  <c r="AH252" i="66"/>
  <c r="CG252" i="66"/>
  <c r="CF252" i="66" s="1"/>
  <c r="AH240" i="66"/>
  <c r="CG240" i="66"/>
  <c r="CF240" i="66" s="1"/>
  <c r="AH228" i="66"/>
  <c r="CG228" i="66"/>
  <c r="CF228" i="66" s="1"/>
  <c r="AH216" i="66"/>
  <c r="CG216" i="66"/>
  <c r="CF216" i="66" s="1"/>
  <c r="AH204" i="66"/>
  <c r="CG204" i="66"/>
  <c r="CF204" i="66" s="1"/>
  <c r="AH192" i="66"/>
  <c r="CG192" i="66"/>
  <c r="CF192" i="66" s="1"/>
  <c r="AH180" i="66"/>
  <c r="CG180" i="66"/>
  <c r="CF180" i="66" s="1"/>
  <c r="AH168" i="66"/>
  <c r="CG168" i="66"/>
  <c r="CF168" i="66" s="1"/>
  <c r="AH156" i="66"/>
  <c r="CG156" i="66"/>
  <c r="CF156" i="66" s="1"/>
  <c r="AH144" i="66"/>
  <c r="CG144" i="66"/>
  <c r="CF144" i="66" s="1"/>
  <c r="AH132" i="66"/>
  <c r="CG132" i="66"/>
  <c r="CF132" i="66" s="1"/>
  <c r="AH120" i="66"/>
  <c r="CG120" i="66"/>
  <c r="CF120" i="66" s="1"/>
  <c r="AH108" i="66"/>
  <c r="CG108" i="66"/>
  <c r="CF108" i="66" s="1"/>
  <c r="AH96" i="66"/>
  <c r="CG96" i="66"/>
  <c r="CF96" i="66" s="1"/>
  <c r="AH84" i="66"/>
  <c r="CG84" i="66"/>
  <c r="CF84" i="66" s="1"/>
  <c r="AH72" i="66"/>
  <c r="CG72" i="66"/>
  <c r="CF72" i="66" s="1"/>
  <c r="AH60" i="66"/>
  <c r="CG60" i="66"/>
  <c r="CF60" i="66" s="1"/>
  <c r="AH48" i="66"/>
  <c r="CG48" i="66"/>
  <c r="CF48" i="66" s="1"/>
  <c r="AH36" i="66"/>
  <c r="CG36" i="66"/>
  <c r="CF36" i="66" s="1"/>
  <c r="AH753" i="66"/>
  <c r="CG753" i="66"/>
  <c r="CF753" i="66" s="1"/>
  <c r="AH621" i="66"/>
  <c r="CG621" i="66"/>
  <c r="CF621" i="66" s="1"/>
  <c r="AH513" i="66"/>
  <c r="CG513" i="66"/>
  <c r="CF513" i="66" s="1"/>
  <c r="AH357" i="66"/>
  <c r="CG357" i="66"/>
  <c r="CF357" i="66" s="1"/>
  <c r="AH929" i="66"/>
  <c r="CG929" i="66"/>
  <c r="CF929" i="66" s="1"/>
  <c r="AH773" i="66"/>
  <c r="CG773" i="66"/>
  <c r="CF773" i="66" s="1"/>
  <c r="AH569" i="66"/>
  <c r="CG569" i="66"/>
  <c r="CF569" i="66" s="1"/>
  <c r="AH975" i="66"/>
  <c r="CG975" i="66"/>
  <c r="CF975" i="66" s="1"/>
  <c r="AH995" i="66"/>
  <c r="CG995" i="66"/>
  <c r="CF995" i="66" s="1"/>
  <c r="AH983" i="66"/>
  <c r="CG983" i="66"/>
  <c r="CF983" i="66" s="1"/>
  <c r="AH959" i="66"/>
  <c r="CG959" i="66"/>
  <c r="CF959" i="66" s="1"/>
  <c r="AH935" i="66"/>
  <c r="CG935" i="66"/>
  <c r="CF935" i="66" s="1"/>
  <c r="AH923" i="66"/>
  <c r="CG923" i="66"/>
  <c r="CF923" i="66" s="1"/>
  <c r="AH911" i="66"/>
  <c r="CG911" i="66"/>
  <c r="CF911" i="66" s="1"/>
  <c r="AH887" i="66"/>
  <c r="CG887" i="66"/>
  <c r="CF887" i="66" s="1"/>
  <c r="AH839" i="66"/>
  <c r="CG839" i="66"/>
  <c r="CF839" i="66" s="1"/>
  <c r="AH827" i="66"/>
  <c r="CG827" i="66"/>
  <c r="CF827" i="66" s="1"/>
  <c r="AH803" i="66"/>
  <c r="CG803" i="66"/>
  <c r="CF803" i="66" s="1"/>
  <c r="AH767" i="66"/>
  <c r="CG767" i="66"/>
  <c r="CF767" i="66" s="1"/>
  <c r="AH755" i="66"/>
  <c r="CG755" i="66"/>
  <c r="CF755" i="66" s="1"/>
  <c r="AH743" i="66"/>
  <c r="CG743" i="66"/>
  <c r="CF743" i="66" s="1"/>
  <c r="AH731" i="66"/>
  <c r="CG731" i="66"/>
  <c r="CF731" i="66" s="1"/>
  <c r="AH695" i="66"/>
  <c r="CG695" i="66"/>
  <c r="CF695" i="66" s="1"/>
  <c r="AH671" i="66"/>
  <c r="CG671" i="66"/>
  <c r="CF671" i="66" s="1"/>
  <c r="AH659" i="66"/>
  <c r="CG659" i="66"/>
  <c r="CF659" i="66" s="1"/>
  <c r="AH623" i="66"/>
  <c r="CG623" i="66"/>
  <c r="CF623" i="66" s="1"/>
  <c r="AH611" i="66"/>
  <c r="CG611" i="66"/>
  <c r="CF611" i="66" s="1"/>
  <c r="AH587" i="66"/>
  <c r="CG587" i="66"/>
  <c r="CF587" i="66" s="1"/>
  <c r="AH575" i="66"/>
  <c r="CG575" i="66"/>
  <c r="CF575" i="66" s="1"/>
  <c r="AH539" i="66"/>
  <c r="CG539" i="66"/>
  <c r="CF539" i="66" s="1"/>
  <c r="AH515" i="66"/>
  <c r="CG515" i="66"/>
  <c r="CF515" i="66" s="1"/>
  <c r="AH503" i="66"/>
  <c r="CG503" i="66"/>
  <c r="CF503" i="66" s="1"/>
  <c r="AH491" i="66"/>
  <c r="CG491" i="66"/>
  <c r="CF491" i="66" s="1"/>
  <c r="AH479" i="66"/>
  <c r="CG479" i="66"/>
  <c r="CF479" i="66" s="1"/>
  <c r="AH467" i="66"/>
  <c r="CG467" i="66"/>
  <c r="CF467" i="66" s="1"/>
  <c r="AH443" i="66"/>
  <c r="CG443" i="66"/>
  <c r="CF443" i="66" s="1"/>
  <c r="AH407" i="66"/>
  <c r="CG407" i="66"/>
  <c r="CF407" i="66" s="1"/>
  <c r="AH395" i="66"/>
  <c r="CG395" i="66"/>
  <c r="CF395" i="66" s="1"/>
  <c r="AH383" i="66"/>
  <c r="CG383" i="66"/>
  <c r="CF383" i="66" s="1"/>
  <c r="AH371" i="66"/>
  <c r="CG371" i="66"/>
  <c r="CF371" i="66" s="1"/>
  <c r="AH359" i="66"/>
  <c r="CG359" i="66"/>
  <c r="CF359" i="66" s="1"/>
  <c r="AH347" i="66"/>
  <c r="CG347" i="66"/>
  <c r="CF347" i="66" s="1"/>
  <c r="AH299" i="66"/>
  <c r="CG299" i="66"/>
  <c r="CF299" i="66" s="1"/>
  <c r="AH287" i="66"/>
  <c r="CG287" i="66"/>
  <c r="CF287" i="66" s="1"/>
  <c r="AH275" i="66"/>
  <c r="CG275" i="66"/>
  <c r="CF275" i="66" s="1"/>
  <c r="AH263" i="66"/>
  <c r="CG263" i="66"/>
  <c r="CF263" i="66" s="1"/>
  <c r="AH251" i="66"/>
  <c r="CG251" i="66"/>
  <c r="CF251" i="66" s="1"/>
  <c r="AH239" i="66"/>
  <c r="CG239" i="66"/>
  <c r="CF239" i="66" s="1"/>
  <c r="AH227" i="66"/>
  <c r="CG227" i="66"/>
  <c r="CF227" i="66" s="1"/>
  <c r="AH215" i="66"/>
  <c r="CG215" i="66"/>
  <c r="CF215" i="66" s="1"/>
  <c r="AH203" i="66"/>
  <c r="CG203" i="66"/>
  <c r="CF203" i="66" s="1"/>
  <c r="AH191" i="66"/>
  <c r="CG191" i="66"/>
  <c r="CF191" i="66" s="1"/>
  <c r="AH179" i="66"/>
  <c r="CG179" i="66"/>
  <c r="CF179" i="66" s="1"/>
  <c r="AH167" i="66"/>
  <c r="CG167" i="66"/>
  <c r="CF167" i="66" s="1"/>
  <c r="AH155" i="66"/>
  <c r="CG155" i="66"/>
  <c r="CF155" i="66" s="1"/>
  <c r="AH143" i="66"/>
  <c r="CG143" i="66"/>
  <c r="CF143" i="66" s="1"/>
  <c r="AH131" i="66"/>
  <c r="CG131" i="66"/>
  <c r="CF131" i="66" s="1"/>
  <c r="AH119" i="66"/>
  <c r="CG119" i="66"/>
  <c r="CF119" i="66" s="1"/>
  <c r="AH107" i="66"/>
  <c r="CG107" i="66"/>
  <c r="CF107" i="66" s="1"/>
  <c r="AH95" i="66"/>
  <c r="CG95" i="66"/>
  <c r="CF95" i="66" s="1"/>
  <c r="AH83" i="66"/>
  <c r="CG83" i="66"/>
  <c r="CF83" i="66" s="1"/>
  <c r="AH71" i="66"/>
  <c r="CG71" i="66"/>
  <c r="CF71" i="66" s="1"/>
  <c r="AH59" i="66"/>
  <c r="CG59" i="66"/>
  <c r="CF59" i="66" s="1"/>
  <c r="AH47" i="66"/>
  <c r="CG47" i="66"/>
  <c r="CF47" i="66" s="1"/>
  <c r="AH35" i="66"/>
  <c r="CG35" i="66"/>
  <c r="CF35" i="66" s="1"/>
  <c r="AH885" i="66"/>
  <c r="CG885" i="66"/>
  <c r="CF885" i="66" s="1"/>
  <c r="AH705" i="66"/>
  <c r="CG705" i="66"/>
  <c r="CF705" i="66" s="1"/>
  <c r="AH609" i="66"/>
  <c r="CG609" i="66"/>
  <c r="CF609" i="66" s="1"/>
  <c r="AH453" i="66"/>
  <c r="CG453" i="66"/>
  <c r="CF453" i="66" s="1"/>
  <c r="AH369" i="66"/>
  <c r="CG369" i="66"/>
  <c r="CF369" i="66" s="1"/>
  <c r="AH285" i="66"/>
  <c r="CG285" i="66"/>
  <c r="CF285" i="66" s="1"/>
  <c r="AH225" i="66"/>
  <c r="CG225" i="66"/>
  <c r="CF225" i="66" s="1"/>
  <c r="AH177" i="66"/>
  <c r="CG177" i="66"/>
  <c r="CF177" i="66" s="1"/>
  <c r="AH141" i="66"/>
  <c r="CG141" i="66"/>
  <c r="CF141" i="66" s="1"/>
  <c r="AH105" i="66"/>
  <c r="CG105" i="66"/>
  <c r="CF105" i="66" s="1"/>
  <c r="AH69" i="66"/>
  <c r="CG69" i="66"/>
  <c r="CF69" i="66" s="1"/>
  <c r="AH1001" i="66"/>
  <c r="CG1001" i="66"/>
  <c r="CF1001" i="66" s="1"/>
  <c r="AH869" i="66"/>
  <c r="CG869" i="66"/>
  <c r="CF869" i="66" s="1"/>
  <c r="AH761" i="66"/>
  <c r="CG761" i="66"/>
  <c r="CF761" i="66" s="1"/>
  <c r="AH713" i="66"/>
  <c r="CG713" i="66"/>
  <c r="CF713" i="66" s="1"/>
  <c r="AH653" i="66"/>
  <c r="CG653" i="66"/>
  <c r="CF653" i="66" s="1"/>
  <c r="AH497" i="66"/>
  <c r="CG497" i="66"/>
  <c r="CF497" i="66" s="1"/>
  <c r="AH437" i="66"/>
  <c r="CG437" i="66"/>
  <c r="CF437" i="66" s="1"/>
  <c r="AH1011" i="66"/>
  <c r="CG1011" i="66"/>
  <c r="CF1011" i="66" s="1"/>
  <c r="CG3" i="66"/>
  <c r="CF3" i="66" s="1"/>
  <c r="AH1006" i="66"/>
  <c r="CG1006" i="66"/>
  <c r="CF1006" i="66" s="1"/>
  <c r="AH994" i="66"/>
  <c r="CG994" i="66"/>
  <c r="CF994" i="66" s="1"/>
  <c r="AH982" i="66"/>
  <c r="CG982" i="66"/>
  <c r="CF982" i="66" s="1"/>
  <c r="AH910" i="66"/>
  <c r="CG910" i="66"/>
  <c r="CF910" i="66" s="1"/>
  <c r="AH862" i="66"/>
  <c r="CG862" i="66"/>
  <c r="CF862" i="66" s="1"/>
  <c r="AH838" i="66"/>
  <c r="CG838" i="66"/>
  <c r="CF838" i="66" s="1"/>
  <c r="AH826" i="66"/>
  <c r="CG826" i="66"/>
  <c r="CF826" i="66" s="1"/>
  <c r="AH754" i="66"/>
  <c r="CG754" i="66"/>
  <c r="CF754" i="66" s="1"/>
  <c r="AH730" i="66"/>
  <c r="CG730" i="66"/>
  <c r="CF730" i="66" s="1"/>
  <c r="AH706" i="66"/>
  <c r="CG706" i="66"/>
  <c r="CF706" i="66" s="1"/>
  <c r="AH682" i="66"/>
  <c r="CG682" i="66"/>
  <c r="CF682" i="66" s="1"/>
  <c r="AH658" i="66"/>
  <c r="CG658" i="66"/>
  <c r="CF658" i="66" s="1"/>
  <c r="AH646" i="66"/>
  <c r="CG646" i="66"/>
  <c r="CF646" i="66" s="1"/>
  <c r="AH622" i="66"/>
  <c r="CG622" i="66"/>
  <c r="CF622" i="66" s="1"/>
  <c r="AH610" i="66"/>
  <c r="CG610" i="66"/>
  <c r="CF610" i="66" s="1"/>
  <c r="AH598" i="66"/>
  <c r="CG598" i="66"/>
  <c r="CF598" i="66" s="1"/>
  <c r="AH574" i="66"/>
  <c r="CG574" i="66"/>
  <c r="CF574" i="66" s="1"/>
  <c r="AH562" i="66"/>
  <c r="CG562" i="66"/>
  <c r="CF562" i="66" s="1"/>
  <c r="AH550" i="66"/>
  <c r="CG550" i="66"/>
  <c r="CF550" i="66" s="1"/>
  <c r="AH490" i="66"/>
  <c r="CG490" i="66"/>
  <c r="CF490" i="66" s="1"/>
  <c r="AH478" i="66"/>
  <c r="CG478" i="66"/>
  <c r="CF478" i="66" s="1"/>
  <c r="AH466" i="66"/>
  <c r="CG466" i="66"/>
  <c r="CF466" i="66" s="1"/>
  <c r="AH394" i="66"/>
  <c r="CG394" i="66"/>
  <c r="CF394" i="66" s="1"/>
  <c r="AH382" i="66"/>
  <c r="CG382" i="66"/>
  <c r="CF382" i="66" s="1"/>
  <c r="AH358" i="66"/>
  <c r="CG358" i="66"/>
  <c r="CF358" i="66" s="1"/>
  <c r="AH334" i="66"/>
  <c r="CG334" i="66"/>
  <c r="CF334" i="66" s="1"/>
  <c r="AH310" i="66"/>
  <c r="CG310" i="66"/>
  <c r="CF310" i="66" s="1"/>
  <c r="AH298" i="66"/>
  <c r="CG298" i="66"/>
  <c r="CF298" i="66" s="1"/>
  <c r="AH286" i="66"/>
  <c r="CG286" i="66"/>
  <c r="CF286" i="66" s="1"/>
  <c r="AH274" i="66"/>
  <c r="CG274" i="66"/>
  <c r="CF274" i="66" s="1"/>
  <c r="AH250" i="66"/>
  <c r="CG250" i="66"/>
  <c r="CF250" i="66" s="1"/>
  <c r="AH238" i="66"/>
  <c r="CG238" i="66"/>
  <c r="CF238" i="66" s="1"/>
  <c r="AH226" i="66"/>
  <c r="CG226" i="66"/>
  <c r="CF226" i="66" s="1"/>
  <c r="AH214" i="66"/>
  <c r="CG214" i="66"/>
  <c r="CF214" i="66" s="1"/>
  <c r="AH202" i="66"/>
  <c r="CG202" i="66"/>
  <c r="CF202" i="66" s="1"/>
  <c r="AH190" i="66"/>
  <c r="CG190" i="66"/>
  <c r="CF190" i="66" s="1"/>
  <c r="AH178" i="66"/>
  <c r="CG178" i="66"/>
  <c r="CF178" i="66" s="1"/>
  <c r="AH166" i="66"/>
  <c r="CG166" i="66"/>
  <c r="CF166" i="66" s="1"/>
  <c r="AH154" i="66"/>
  <c r="CG154" i="66"/>
  <c r="CF154" i="66" s="1"/>
  <c r="AH142" i="66"/>
  <c r="CG142" i="66"/>
  <c r="CF142" i="66" s="1"/>
  <c r="AH130" i="66"/>
  <c r="CG130" i="66"/>
  <c r="CF130" i="66" s="1"/>
  <c r="AH118" i="66"/>
  <c r="CG118" i="66"/>
  <c r="CF118" i="66" s="1"/>
  <c r="AH106" i="66"/>
  <c r="CG106" i="66"/>
  <c r="CF106" i="66" s="1"/>
  <c r="AH94" i="66"/>
  <c r="CG94" i="66"/>
  <c r="CF94" i="66" s="1"/>
  <c r="AH82" i="66"/>
  <c r="CG82" i="66"/>
  <c r="CF82" i="66" s="1"/>
  <c r="AH70" i="66"/>
  <c r="CG70" i="66"/>
  <c r="CF70" i="66" s="1"/>
  <c r="AH58" i="66"/>
  <c r="CG58" i="66"/>
  <c r="CF58" i="66" s="1"/>
  <c r="AH46" i="66"/>
  <c r="CG46" i="66"/>
  <c r="CF46" i="66" s="1"/>
  <c r="CG22" i="66"/>
  <c r="CF22" i="66" s="1"/>
  <c r="AH31" i="66"/>
  <c r="AH33" i="66"/>
  <c r="AH32" i="66"/>
  <c r="AH34" i="66"/>
  <c r="D14" i="79"/>
  <c r="AN14" i="79"/>
  <c r="AE991" i="66"/>
  <c r="AE967" i="66"/>
  <c r="L967" i="66" s="1"/>
  <c r="AE955" i="66"/>
  <c r="L955" i="66" s="1"/>
  <c r="AE931" i="66"/>
  <c r="L931" i="66" s="1"/>
  <c r="AE919" i="66"/>
  <c r="L919" i="66" s="1"/>
  <c r="AE883" i="66"/>
  <c r="L883" i="66" s="1"/>
  <c r="AE811" i="66"/>
  <c r="L811" i="66" s="1"/>
  <c r="AE799" i="66"/>
  <c r="L799" i="66" s="1"/>
  <c r="AE763" i="66"/>
  <c r="AE751" i="66"/>
  <c r="L751" i="66" s="1"/>
  <c r="AE739" i="66"/>
  <c r="L739" i="66" s="1"/>
  <c r="AE703" i="66"/>
  <c r="L703" i="66" s="1"/>
  <c r="AE679" i="66"/>
  <c r="L679" i="66" s="1"/>
  <c r="AE631" i="66"/>
  <c r="L631" i="66" s="1"/>
  <c r="AE607" i="66"/>
  <c r="L607" i="66" s="1"/>
  <c r="AE595" i="66"/>
  <c r="L595" i="66" s="1"/>
  <c r="AE571" i="66"/>
  <c r="L571" i="66" s="1"/>
  <c r="AE547" i="66"/>
  <c r="L547" i="66" s="1"/>
  <c r="AE523" i="66"/>
  <c r="AE511" i="66"/>
  <c r="AE487" i="66"/>
  <c r="L487" i="66" s="1"/>
  <c r="AE439" i="66"/>
  <c r="L439" i="66" s="1"/>
  <c r="AE379" i="66"/>
  <c r="AE319" i="66"/>
  <c r="L319" i="66" s="1"/>
  <c r="AE307" i="66"/>
  <c r="AF311" i="66"/>
  <c r="M311" i="66" s="1"/>
  <c r="AF335" i="66"/>
  <c r="M335" i="66" s="1"/>
  <c r="AF359" i="66"/>
  <c r="M359" i="66" s="1"/>
  <c r="AF371" i="66"/>
  <c r="M371" i="66" s="1"/>
  <c r="AF443" i="66"/>
  <c r="M443" i="66" s="1"/>
  <c r="AF467" i="66"/>
  <c r="M467" i="66" s="1"/>
  <c r="AF527" i="66"/>
  <c r="M527" i="66" s="1"/>
  <c r="AF539" i="66"/>
  <c r="M539" i="66" s="1"/>
  <c r="AF671" i="66"/>
  <c r="M671" i="66" s="1"/>
  <c r="AF707" i="66"/>
  <c r="M707" i="66" s="1"/>
  <c r="AF719" i="66"/>
  <c r="M719" i="66" s="1"/>
  <c r="AF779" i="66"/>
  <c r="M779" i="66" s="1"/>
  <c r="AF815" i="66"/>
  <c r="M815" i="66" s="1"/>
  <c r="AF863" i="66"/>
  <c r="M863" i="66" s="1"/>
  <c r="AF875" i="66"/>
  <c r="M875" i="66" s="1"/>
  <c r="AF971" i="66"/>
  <c r="M971" i="66" s="1"/>
  <c r="AE1014" i="66"/>
  <c r="AE978" i="66"/>
  <c r="AE930" i="66"/>
  <c r="AE882" i="66"/>
  <c r="AE870" i="66"/>
  <c r="AE834" i="66"/>
  <c r="L834" i="66" s="1"/>
  <c r="AE822" i="66"/>
  <c r="L822" i="66" s="1"/>
  <c r="AE810" i="66"/>
  <c r="L810" i="66" s="1"/>
  <c r="AE786" i="66"/>
  <c r="AE738" i="66"/>
  <c r="L738" i="66" s="1"/>
  <c r="AE726" i="66"/>
  <c r="AE714" i="66"/>
  <c r="L714" i="66" s="1"/>
  <c r="AE690" i="66"/>
  <c r="L690" i="66" s="1"/>
  <c r="AE678" i="66"/>
  <c r="L678" i="66" s="1"/>
  <c r="AE666" i="66"/>
  <c r="L666" i="66" s="1"/>
  <c r="AE654" i="66"/>
  <c r="AE606" i="66"/>
  <c r="AE594" i="66"/>
  <c r="AE582" i="66"/>
  <c r="L582" i="66" s="1"/>
  <c r="AE570" i="66"/>
  <c r="AE534" i="66"/>
  <c r="L534" i="66" s="1"/>
  <c r="AE510" i="66"/>
  <c r="AE486" i="66"/>
  <c r="L486" i="66" s="1"/>
  <c r="AE462" i="66"/>
  <c r="AE450" i="66"/>
  <c r="AE378" i="66"/>
  <c r="AE354" i="66"/>
  <c r="L354" i="66" s="1"/>
  <c r="AF336" i="66"/>
  <c r="M336" i="66" s="1"/>
  <c r="AF396" i="66"/>
  <c r="M396" i="66" s="1"/>
  <c r="AF540" i="66"/>
  <c r="M540" i="66" s="1"/>
  <c r="AF552" i="66"/>
  <c r="M552" i="66" s="1"/>
  <c r="AF600" i="66"/>
  <c r="M600" i="66" s="1"/>
  <c r="AF636" i="66"/>
  <c r="M636" i="66" s="1"/>
  <c r="AF672" i="66"/>
  <c r="M672" i="66" s="1"/>
  <c r="AF732" i="66"/>
  <c r="M732" i="66" s="1"/>
  <c r="AF744" i="66"/>
  <c r="M744" i="66" s="1"/>
  <c r="AF828" i="66"/>
  <c r="M828" i="66" s="1"/>
  <c r="AF864" i="66"/>
  <c r="M864" i="66" s="1"/>
  <c r="AE965" i="66"/>
  <c r="L965" i="66" s="1"/>
  <c r="AE953" i="66"/>
  <c r="L953" i="66" s="1"/>
  <c r="AE893" i="66"/>
  <c r="L893" i="66" s="1"/>
  <c r="AE845" i="66"/>
  <c r="L845" i="66" s="1"/>
  <c r="AE821" i="66"/>
  <c r="AE797" i="66"/>
  <c r="AE749" i="66"/>
  <c r="L749" i="66" s="1"/>
  <c r="AE689" i="66"/>
  <c r="L689" i="66" s="1"/>
  <c r="AE641" i="66"/>
  <c r="L641" i="66" s="1"/>
  <c r="AE593" i="66"/>
  <c r="AE581" i="66"/>
  <c r="L581" i="66" s="1"/>
  <c r="AE545" i="66"/>
  <c r="L545" i="66" s="1"/>
  <c r="AE533" i="66"/>
  <c r="L533" i="66" s="1"/>
  <c r="AE509" i="66"/>
  <c r="L509" i="66" s="1"/>
  <c r="AE485" i="66"/>
  <c r="AE461" i="66"/>
  <c r="AE425" i="66"/>
  <c r="L425" i="66" s="1"/>
  <c r="AE401" i="66"/>
  <c r="L401" i="66" s="1"/>
  <c r="AE389" i="66"/>
  <c r="AE377" i="66"/>
  <c r="L377" i="66" s="1"/>
  <c r="AE341" i="66"/>
  <c r="L341" i="66" s="1"/>
  <c r="AE329" i="66"/>
  <c r="L329" i="66" s="1"/>
  <c r="AE317" i="66"/>
  <c r="AF337" i="66"/>
  <c r="M337" i="66" s="1"/>
  <c r="AF349" i="66"/>
  <c r="M349" i="66" s="1"/>
  <c r="AF385" i="66"/>
  <c r="M385" i="66" s="1"/>
  <c r="AF397" i="66"/>
  <c r="M397" i="66" s="1"/>
  <c r="AF493" i="66"/>
  <c r="M493" i="66" s="1"/>
  <c r="AF613" i="66"/>
  <c r="M613" i="66" s="1"/>
  <c r="AF661" i="66"/>
  <c r="M661" i="66" s="1"/>
  <c r="AF697" i="66"/>
  <c r="M697" i="66" s="1"/>
  <c r="AF709" i="66"/>
  <c r="M709" i="66" s="1"/>
  <c r="AF733" i="66"/>
  <c r="M733" i="66" s="1"/>
  <c r="AF769" i="66"/>
  <c r="M769" i="66" s="1"/>
  <c r="AF793" i="66"/>
  <c r="M793" i="66" s="1"/>
  <c r="AF901" i="66"/>
  <c r="M901" i="66" s="1"/>
  <c r="AE1012" i="66"/>
  <c r="AE964" i="66"/>
  <c r="L964" i="66" s="1"/>
  <c r="AE916" i="66"/>
  <c r="AE892" i="66"/>
  <c r="AE856" i="66"/>
  <c r="AE832" i="66"/>
  <c r="L832" i="66" s="1"/>
  <c r="AE808" i="66"/>
  <c r="L808" i="66" s="1"/>
  <c r="AE784" i="66"/>
  <c r="AE772" i="66"/>
  <c r="AE760" i="66"/>
  <c r="L760" i="66" s="1"/>
  <c r="AE748" i="66"/>
  <c r="AE736" i="66"/>
  <c r="AE724" i="66"/>
  <c r="AE700" i="66"/>
  <c r="L700" i="66" s="1"/>
  <c r="AE676" i="66"/>
  <c r="L676" i="66" s="1"/>
  <c r="AE652" i="66"/>
  <c r="AE628" i="66"/>
  <c r="L628" i="66" s="1"/>
  <c r="AE616" i="66"/>
  <c r="AE604" i="66"/>
  <c r="AE568" i="66"/>
  <c r="L568" i="66" s="1"/>
  <c r="AE532" i="66"/>
  <c r="L532" i="66" s="1"/>
  <c r="AE520" i="66"/>
  <c r="AE484" i="66"/>
  <c r="AE340" i="66"/>
  <c r="L340" i="66" s="1"/>
  <c r="AE328" i="66"/>
  <c r="L328" i="66" s="1"/>
  <c r="AE316" i="66"/>
  <c r="AF362" i="66"/>
  <c r="M362" i="66" s="1"/>
  <c r="AF446" i="66"/>
  <c r="M446" i="66" s="1"/>
  <c r="AF482" i="66"/>
  <c r="M482" i="66" s="1"/>
  <c r="AF506" i="66"/>
  <c r="M506" i="66" s="1"/>
  <c r="AF578" i="66"/>
  <c r="M578" i="66" s="1"/>
  <c r="AF602" i="66"/>
  <c r="M602" i="66" s="1"/>
  <c r="AF638" i="66"/>
  <c r="M638" i="66" s="1"/>
  <c r="AF650" i="66"/>
  <c r="M650" i="66" s="1"/>
  <c r="AF662" i="66"/>
  <c r="M662" i="66" s="1"/>
  <c r="AF770" i="66"/>
  <c r="M770" i="66" s="1"/>
  <c r="AF842" i="66"/>
  <c r="M842" i="66" s="1"/>
  <c r="AF926" i="66"/>
  <c r="M926" i="66" s="1"/>
  <c r="AF938" i="66"/>
  <c r="M938" i="66" s="1"/>
  <c r="AF950" i="66"/>
  <c r="M950" i="66" s="1"/>
  <c r="AE987" i="66"/>
  <c r="AE963" i="66"/>
  <c r="L963" i="66" s="1"/>
  <c r="AE927" i="66"/>
  <c r="L927" i="66" s="1"/>
  <c r="AE831" i="66"/>
  <c r="L831" i="66" s="1"/>
  <c r="AE819" i="66"/>
  <c r="L819" i="66" s="1"/>
  <c r="AE783" i="66"/>
  <c r="AE771" i="66"/>
  <c r="AE759" i="66"/>
  <c r="AE747" i="66"/>
  <c r="L747" i="66" s="1"/>
  <c r="AE687" i="66"/>
  <c r="L687" i="66" s="1"/>
  <c r="AE675" i="66"/>
  <c r="AE651" i="66"/>
  <c r="L651" i="66" s="1"/>
  <c r="AE639" i="66"/>
  <c r="AE579" i="66"/>
  <c r="L579" i="66" s="1"/>
  <c r="AE567" i="66"/>
  <c r="L567" i="66" s="1"/>
  <c r="AE555" i="66"/>
  <c r="L555" i="66" s="1"/>
  <c r="AE531" i="66"/>
  <c r="AE519" i="66"/>
  <c r="AE507" i="66"/>
  <c r="L507" i="66" s="1"/>
  <c r="AE447" i="66"/>
  <c r="AE411" i="66"/>
  <c r="AE399" i="66"/>
  <c r="L399" i="66" s="1"/>
  <c r="AE387" i="66"/>
  <c r="AE339" i="66"/>
  <c r="L339" i="66" s="1"/>
  <c r="AE315" i="66"/>
  <c r="AE291" i="66"/>
  <c r="L291" i="66" s="1"/>
  <c r="AF363" i="66"/>
  <c r="M363" i="66" s="1"/>
  <c r="AF459" i="66"/>
  <c r="M459" i="66" s="1"/>
  <c r="AF519" i="66"/>
  <c r="M519" i="66" s="1"/>
  <c r="AF531" i="66"/>
  <c r="M531" i="66" s="1"/>
  <c r="AF543" i="66"/>
  <c r="M543" i="66" s="1"/>
  <c r="AF555" i="66"/>
  <c r="M555" i="66" s="1"/>
  <c r="AF603" i="66"/>
  <c r="M603" i="66" s="1"/>
  <c r="AF687" i="66"/>
  <c r="M687" i="66" s="1"/>
  <c r="AF699" i="66"/>
  <c r="M699" i="66" s="1"/>
  <c r="AF771" i="66"/>
  <c r="AF819" i="66"/>
  <c r="M819" i="66" s="1"/>
  <c r="AF915" i="66"/>
  <c r="M915" i="66" s="1"/>
  <c r="AF939" i="66"/>
  <c r="M939" i="66" s="1"/>
  <c r="AE962" i="66"/>
  <c r="L962" i="66" s="1"/>
  <c r="AE902" i="66"/>
  <c r="L902" i="66" s="1"/>
  <c r="AE878" i="66"/>
  <c r="AE854" i="66"/>
  <c r="AE842" i="66"/>
  <c r="AE818" i="66"/>
  <c r="AE806" i="66"/>
  <c r="L806" i="66" s="1"/>
  <c r="AE794" i="66"/>
  <c r="AE782" i="66"/>
  <c r="AE770" i="66"/>
  <c r="L770" i="66" s="1"/>
  <c r="AE734" i="66"/>
  <c r="AE722" i="66"/>
  <c r="AE686" i="66"/>
  <c r="L686" i="66" s="1"/>
  <c r="AE662" i="66"/>
  <c r="AE626" i="66"/>
  <c r="L626" i="66" s="1"/>
  <c r="AE614" i="66"/>
  <c r="AE578" i="66"/>
  <c r="AE542" i="66"/>
  <c r="L542" i="66" s="1"/>
  <c r="AE518" i="66"/>
  <c r="AE470" i="66"/>
  <c r="L470" i="66" s="1"/>
  <c r="AE446" i="66"/>
  <c r="AE422" i="66"/>
  <c r="AE398" i="66"/>
  <c r="AE386" i="66"/>
  <c r="AE338" i="66"/>
  <c r="AE302" i="66"/>
  <c r="AF340" i="66"/>
  <c r="M340" i="66" s="1"/>
  <c r="AF400" i="66"/>
  <c r="M400" i="66" s="1"/>
  <c r="AF448" i="66"/>
  <c r="M448" i="66" s="1"/>
  <c r="AF496" i="66"/>
  <c r="M496" i="66" s="1"/>
  <c r="AF532" i="66"/>
  <c r="M532" i="66" s="1"/>
  <c r="AF592" i="66"/>
  <c r="M592" i="66" s="1"/>
  <c r="AF604" i="66"/>
  <c r="M604" i="66" s="1"/>
  <c r="AF628" i="66"/>
  <c r="M628" i="66" s="1"/>
  <c r="AF640" i="66"/>
  <c r="M640" i="66" s="1"/>
  <c r="AF676" i="66"/>
  <c r="M676" i="66" s="1"/>
  <c r="AF724" i="66"/>
  <c r="M724" i="66" s="1"/>
  <c r="AF748" i="66"/>
  <c r="M748" i="66" s="1"/>
  <c r="AF784" i="66"/>
  <c r="M784" i="66" s="1"/>
  <c r="AF808" i="66"/>
  <c r="M808" i="66" s="1"/>
  <c r="AF820" i="66"/>
  <c r="M820" i="66" s="1"/>
  <c r="AF892" i="66"/>
  <c r="M892" i="66" s="1"/>
  <c r="AE985" i="66"/>
  <c r="L985" i="66" s="1"/>
  <c r="AE937" i="66"/>
  <c r="AE865" i="66"/>
  <c r="AE853" i="66"/>
  <c r="AE841" i="66"/>
  <c r="L841" i="66" s="1"/>
  <c r="AE829" i="66"/>
  <c r="L829" i="66" s="1"/>
  <c r="AE757" i="66"/>
  <c r="L757" i="66" s="1"/>
  <c r="AE745" i="66"/>
  <c r="AE733" i="66"/>
  <c r="AE709" i="66"/>
  <c r="L709" i="66" s="1"/>
  <c r="AE649" i="66"/>
  <c r="L649" i="66" s="1"/>
  <c r="AE613" i="66"/>
  <c r="AE577" i="66"/>
  <c r="AE565" i="66"/>
  <c r="L565" i="66" s="1"/>
  <c r="AE553" i="66"/>
  <c r="L553" i="66" s="1"/>
  <c r="AE541" i="66"/>
  <c r="L541" i="66" s="1"/>
  <c r="AE517" i="66"/>
  <c r="AE433" i="66"/>
  <c r="AE421" i="66"/>
  <c r="AE325" i="66"/>
  <c r="AE265" i="66"/>
  <c r="AF413" i="66"/>
  <c r="M413" i="66" s="1"/>
  <c r="AF437" i="66"/>
  <c r="M437" i="66" s="1"/>
  <c r="AF485" i="66"/>
  <c r="M485" i="66" s="1"/>
  <c r="AF557" i="66"/>
  <c r="M557" i="66" s="1"/>
  <c r="AF689" i="66"/>
  <c r="M689" i="66" s="1"/>
  <c r="AF701" i="66"/>
  <c r="M701" i="66" s="1"/>
  <c r="AF713" i="66"/>
  <c r="M713" i="66" s="1"/>
  <c r="AF761" i="66"/>
  <c r="M761" i="66" s="1"/>
  <c r="AF845" i="66"/>
  <c r="M845" i="66" s="1"/>
  <c r="AF869" i="66"/>
  <c r="M869" i="66" s="1"/>
  <c r="AF893" i="66"/>
  <c r="M893" i="66" s="1"/>
  <c r="AF941" i="66"/>
  <c r="M941" i="66" s="1"/>
  <c r="AF1001" i="66"/>
  <c r="M1001" i="66" s="1"/>
  <c r="AE1008" i="66"/>
  <c r="AE984" i="66"/>
  <c r="L984" i="66" s="1"/>
  <c r="AE960" i="66"/>
  <c r="L960" i="66" s="1"/>
  <c r="AE888" i="66"/>
  <c r="AE840" i="66"/>
  <c r="AE828" i="66"/>
  <c r="L828" i="66" s="1"/>
  <c r="AE816" i="66"/>
  <c r="AE792" i="66"/>
  <c r="AE756" i="66"/>
  <c r="L756" i="66" s="1"/>
  <c r="AE744" i="66"/>
  <c r="L744" i="66" s="1"/>
  <c r="AE732" i="66"/>
  <c r="L732" i="66" s="1"/>
  <c r="AE660" i="66"/>
  <c r="AE636" i="66"/>
  <c r="AE600" i="66"/>
  <c r="L600" i="66" s="1"/>
  <c r="AE588" i="66"/>
  <c r="AE552" i="66"/>
  <c r="L552" i="66" s="1"/>
  <c r="AE540" i="66"/>
  <c r="L540" i="66" s="1"/>
  <c r="AE528" i="66"/>
  <c r="AE468" i="66"/>
  <c r="L468" i="66" s="1"/>
  <c r="AE456" i="66"/>
  <c r="L456" i="66" s="1"/>
  <c r="AE432" i="66"/>
  <c r="AE348" i="66"/>
  <c r="L348" i="66" s="1"/>
  <c r="AE324" i="66"/>
  <c r="AF330" i="66"/>
  <c r="M330" i="66" s="1"/>
  <c r="AF378" i="66"/>
  <c r="M378" i="66" s="1"/>
  <c r="AF390" i="66"/>
  <c r="M390" i="66" s="1"/>
  <c r="AF522" i="66"/>
  <c r="M522" i="66" s="1"/>
  <c r="AF570" i="66"/>
  <c r="M570" i="66" s="1"/>
  <c r="AF594" i="66"/>
  <c r="M594" i="66" s="1"/>
  <c r="AF666" i="66"/>
  <c r="M666" i="66" s="1"/>
  <c r="AF762" i="66"/>
  <c r="M762" i="66" s="1"/>
  <c r="AF846" i="66"/>
  <c r="M846" i="66" s="1"/>
  <c r="AF858" i="66"/>
  <c r="M858" i="66" s="1"/>
  <c r="AF942" i="66"/>
  <c r="M942" i="66" s="1"/>
  <c r="AF966" i="66"/>
  <c r="M966" i="66" s="1"/>
  <c r="AE1007" i="66"/>
  <c r="AE971" i="66"/>
  <c r="L971" i="66" s="1"/>
  <c r="AE947" i="66"/>
  <c r="L947" i="66" s="1"/>
  <c r="AE899" i="66"/>
  <c r="L899" i="66" s="1"/>
  <c r="AE875" i="66"/>
  <c r="L875" i="66" s="1"/>
  <c r="AE863" i="66"/>
  <c r="AE851" i="66"/>
  <c r="AE815" i="66"/>
  <c r="AE791" i="66"/>
  <c r="AE779" i="66"/>
  <c r="AE719" i="66"/>
  <c r="L719" i="66" s="1"/>
  <c r="AE707" i="66"/>
  <c r="AE683" i="66"/>
  <c r="AE647" i="66"/>
  <c r="AE635" i="66"/>
  <c r="AE599" i="66"/>
  <c r="L599" i="66" s="1"/>
  <c r="AE563" i="66"/>
  <c r="L563" i="66" s="1"/>
  <c r="AE551" i="66"/>
  <c r="L551" i="66" s="1"/>
  <c r="AE527" i="66"/>
  <c r="AE455" i="66"/>
  <c r="AE431" i="66"/>
  <c r="AE419" i="66"/>
  <c r="L419" i="66" s="1"/>
  <c r="AE335" i="66"/>
  <c r="AE323" i="66"/>
  <c r="AE311" i="66"/>
  <c r="L311" i="66" s="1"/>
  <c r="AF319" i="66"/>
  <c r="M319" i="66" s="1"/>
  <c r="AF343" i="66"/>
  <c r="M343" i="66" s="1"/>
  <c r="AF355" i="66"/>
  <c r="M355" i="66" s="1"/>
  <c r="AF379" i="66"/>
  <c r="M379" i="66" s="1"/>
  <c r="AF427" i="66"/>
  <c r="M427" i="66" s="1"/>
  <c r="AF499" i="66"/>
  <c r="M499" i="66" s="1"/>
  <c r="AF523" i="66"/>
  <c r="M523" i="66" s="1"/>
  <c r="AF535" i="66"/>
  <c r="M535" i="66" s="1"/>
  <c r="AF559" i="66"/>
  <c r="M559" i="66" s="1"/>
  <c r="AF607" i="66"/>
  <c r="M607" i="66" s="1"/>
  <c r="AF679" i="66"/>
  <c r="M679" i="66" s="1"/>
  <c r="AF787" i="66"/>
  <c r="M787" i="66" s="1"/>
  <c r="AF799" i="66"/>
  <c r="M799" i="66" s="1"/>
  <c r="AF811" i="66"/>
  <c r="M811" i="66" s="1"/>
  <c r="AF883" i="66"/>
  <c r="M883" i="66" s="1"/>
  <c r="AF919" i="66"/>
  <c r="M919" i="66" s="1"/>
  <c r="AF955" i="66"/>
  <c r="M955" i="66" s="1"/>
  <c r="AF967" i="66"/>
  <c r="M967" i="66" s="1"/>
  <c r="AE970" i="66"/>
  <c r="L970" i="66" s="1"/>
  <c r="AE958" i="66"/>
  <c r="L958" i="66" s="1"/>
  <c r="AE946" i="66"/>
  <c r="L946" i="66" s="1"/>
  <c r="AE934" i="66"/>
  <c r="L934" i="66" s="1"/>
  <c r="AE922" i="66"/>
  <c r="L922" i="66" s="1"/>
  <c r="AE898" i="66"/>
  <c r="AE886" i="66"/>
  <c r="L886" i="66" s="1"/>
  <c r="AE874" i="66"/>
  <c r="AE850" i="66"/>
  <c r="L850" i="66" s="1"/>
  <c r="AE814" i="66"/>
  <c r="AE802" i="66"/>
  <c r="L802" i="66" s="1"/>
  <c r="AE790" i="66"/>
  <c r="AE778" i="66"/>
  <c r="AE766" i="66"/>
  <c r="AE742" i="66"/>
  <c r="AE718" i="66"/>
  <c r="AE694" i="66"/>
  <c r="AE670" i="66"/>
  <c r="L670" i="66" s="1"/>
  <c r="AE634" i="66"/>
  <c r="L634" i="66" s="1"/>
  <c r="AE586" i="66"/>
  <c r="AE538" i="66"/>
  <c r="L538" i="66" s="1"/>
  <c r="AE526" i="66"/>
  <c r="AE514" i="66"/>
  <c r="AE502" i="66"/>
  <c r="L502" i="66" s="1"/>
  <c r="AE454" i="66"/>
  <c r="AE442" i="66"/>
  <c r="AE430" i="66"/>
  <c r="L430" i="66" s="1"/>
  <c r="AE418" i="66"/>
  <c r="L418" i="66" s="1"/>
  <c r="AE406" i="66"/>
  <c r="AE370" i="66"/>
  <c r="L370" i="66" s="1"/>
  <c r="AE346" i="66"/>
  <c r="AE322" i="66"/>
  <c r="L322" i="66" s="1"/>
  <c r="AE262" i="66"/>
  <c r="AF308" i="66"/>
  <c r="M308" i="66" s="1"/>
  <c r="AF320" i="66"/>
  <c r="M320" i="66" s="1"/>
  <c r="AF392" i="66"/>
  <c r="M392" i="66" s="1"/>
  <c r="AF524" i="66"/>
  <c r="M524" i="66" s="1"/>
  <c r="AF584" i="66"/>
  <c r="M584" i="66" s="1"/>
  <c r="AF620" i="66"/>
  <c r="M620" i="66" s="1"/>
  <c r="AF692" i="66"/>
  <c r="M692" i="66" s="1"/>
  <c r="AF752" i="66"/>
  <c r="M752" i="66" s="1"/>
  <c r="AF776" i="66"/>
  <c r="M776" i="66" s="1"/>
  <c r="AF788" i="66"/>
  <c r="M788" i="66" s="1"/>
  <c r="AF800" i="66"/>
  <c r="M800" i="66" s="1"/>
  <c r="AF908" i="66"/>
  <c r="M908" i="66" s="1"/>
  <c r="AF932" i="66"/>
  <c r="M932" i="66" s="1"/>
  <c r="AF980" i="66"/>
  <c r="M980" i="66" s="1"/>
  <c r="AE1017" i="66"/>
  <c r="AE981" i="66"/>
  <c r="L981" i="66" s="1"/>
  <c r="AE969" i="66"/>
  <c r="L969" i="66" s="1"/>
  <c r="AE957" i="66"/>
  <c r="L957" i="66" s="1"/>
  <c r="AE933" i="66"/>
  <c r="L933" i="66" s="1"/>
  <c r="AE909" i="66"/>
  <c r="L909" i="66" s="1"/>
  <c r="AE897" i="66"/>
  <c r="L897" i="66" s="1"/>
  <c r="AE873" i="66"/>
  <c r="AE861" i="66"/>
  <c r="L861" i="66" s="1"/>
  <c r="AE849" i="66"/>
  <c r="L849" i="66" s="1"/>
  <c r="AE825" i="66"/>
  <c r="L825" i="66" s="1"/>
  <c r="AE801" i="66"/>
  <c r="L801" i="66" s="1"/>
  <c r="AE789" i="66"/>
  <c r="AE669" i="66"/>
  <c r="L669" i="66" s="1"/>
  <c r="AE657" i="66"/>
  <c r="L657" i="66" s="1"/>
  <c r="AE645" i="66"/>
  <c r="L645" i="66" s="1"/>
  <c r="AE597" i="66"/>
  <c r="AE585" i="66"/>
  <c r="AE561" i="66"/>
  <c r="AE417" i="66"/>
  <c r="AE405" i="66"/>
  <c r="AE345" i="66"/>
  <c r="AE309" i="66"/>
  <c r="L309" i="66" s="1"/>
  <c r="AE297" i="66"/>
  <c r="AF333" i="66"/>
  <c r="M333" i="66" s="1"/>
  <c r="AF441" i="66"/>
  <c r="M441" i="66" s="1"/>
  <c r="AF489" i="66"/>
  <c r="M489" i="66" s="1"/>
  <c r="AF573" i="66"/>
  <c r="M573" i="66" s="1"/>
  <c r="AF633" i="66"/>
  <c r="M633" i="66" s="1"/>
  <c r="AF681" i="66"/>
  <c r="M681" i="66" s="1"/>
  <c r="AF693" i="66"/>
  <c r="M693" i="66" s="1"/>
  <c r="AF705" i="66"/>
  <c r="M705" i="66" s="1"/>
  <c r="AF717" i="66"/>
  <c r="M717" i="66" s="1"/>
  <c r="AF741" i="66"/>
  <c r="M741" i="66" s="1"/>
  <c r="AF753" i="66"/>
  <c r="M753" i="66" s="1"/>
  <c r="AF825" i="66"/>
  <c r="M825" i="66" s="1"/>
  <c r="AF837" i="66"/>
  <c r="M837" i="66" s="1"/>
  <c r="AF873" i="66"/>
  <c r="M873" i="66" s="1"/>
  <c r="AF957" i="66"/>
  <c r="M957" i="66" s="1"/>
  <c r="AF981" i="66"/>
  <c r="M981" i="66" s="1"/>
  <c r="AE1016" i="66"/>
  <c r="AE920" i="66"/>
  <c r="L920" i="66" s="1"/>
  <c r="AE908" i="66"/>
  <c r="AE860" i="66"/>
  <c r="L860" i="66" s="1"/>
  <c r="AE824" i="66"/>
  <c r="L824" i="66" s="1"/>
  <c r="AE800" i="66"/>
  <c r="L800" i="66" s="1"/>
  <c r="AE776" i="66"/>
  <c r="AE764" i="66"/>
  <c r="AE728" i="66"/>
  <c r="L728" i="66" s="1"/>
  <c r="AE704" i="66"/>
  <c r="L704" i="66" s="1"/>
  <c r="AE692" i="66"/>
  <c r="L692" i="66" s="1"/>
  <c r="AE680" i="66"/>
  <c r="L680" i="66" s="1"/>
  <c r="AE620" i="66"/>
  <c r="L620" i="66" s="1"/>
  <c r="AE608" i="66"/>
  <c r="AE572" i="66"/>
  <c r="AE548" i="66"/>
  <c r="L548" i="66" s="1"/>
  <c r="AE536" i="66"/>
  <c r="AE488" i="66"/>
  <c r="L488" i="66" s="1"/>
  <c r="AE464" i="66"/>
  <c r="L464" i="66" s="1"/>
  <c r="AE452" i="66"/>
  <c r="AE440" i="66"/>
  <c r="L440" i="66" s="1"/>
  <c r="AE428" i="66"/>
  <c r="L428" i="66" s="1"/>
  <c r="AE392" i="66"/>
  <c r="AE356" i="66"/>
  <c r="AE320" i="66"/>
  <c r="L320" i="66" s="1"/>
  <c r="AE308" i="66"/>
  <c r="L308" i="66" s="1"/>
  <c r="AF382" i="66"/>
  <c r="M382" i="66" s="1"/>
  <c r="AF478" i="66"/>
  <c r="M478" i="66" s="1"/>
  <c r="AF502" i="66"/>
  <c r="M502" i="66" s="1"/>
  <c r="AF550" i="66"/>
  <c r="M550" i="66" s="1"/>
  <c r="AF586" i="66"/>
  <c r="M586" i="66" s="1"/>
  <c r="AF610" i="66"/>
  <c r="AF658" i="66"/>
  <c r="M658" i="66" s="1"/>
  <c r="AF718" i="66"/>
  <c r="M718" i="66" s="1"/>
  <c r="AF730" i="66"/>
  <c r="M730" i="66" s="1"/>
  <c r="AF778" i="66"/>
  <c r="M778" i="66" s="1"/>
  <c r="AF826" i="66"/>
  <c r="M826" i="66" s="1"/>
  <c r="AF838" i="66"/>
  <c r="M838" i="66" s="1"/>
  <c r="AF850" i="66"/>
  <c r="M850" i="66" s="1"/>
  <c r="AF898" i="66"/>
  <c r="M898" i="66" s="1"/>
  <c r="AF946" i="66"/>
  <c r="M946" i="66" s="1"/>
  <c r="BN2" i="66"/>
  <c r="BD2" i="66"/>
  <c r="AK837" i="66"/>
  <c r="AK956" i="66"/>
  <c r="AK820" i="66"/>
  <c r="AV1" i="66"/>
  <c r="BF2" i="66"/>
  <c r="AT1" i="66"/>
  <c r="BI2" i="66"/>
  <c r="BE2" i="66"/>
  <c r="BC2" i="66"/>
  <c r="AS1" i="66"/>
  <c r="BB2" i="66"/>
  <c r="AR1" i="66"/>
  <c r="BA2" i="66"/>
  <c r="AQ1" i="66"/>
  <c r="AZ2" i="66"/>
  <c r="BW344" i="66"/>
  <c r="BY384" i="66"/>
  <c r="BW385" i="66"/>
  <c r="BW386" i="66"/>
  <c r="AJ820" i="66"/>
  <c r="AJ837" i="66"/>
  <c r="AJ956" i="66"/>
  <c r="BW1016" i="66"/>
  <c r="BW640" i="66"/>
  <c r="BW424" i="66"/>
  <c r="BY351" i="66"/>
  <c r="BW567" i="66"/>
  <c r="BY568" i="66"/>
  <c r="BY569" i="66"/>
  <c r="BW877" i="66"/>
  <c r="BW878" i="66"/>
  <c r="BW879" i="66"/>
  <c r="BY643" i="66"/>
  <c r="BY646" i="66"/>
  <c r="BY651" i="66"/>
  <c r="BY657" i="66"/>
  <c r="BY664" i="66"/>
  <c r="BY243" i="66"/>
  <c r="BW245" i="66"/>
  <c r="BY286" i="66"/>
  <c r="BY288" i="66"/>
  <c r="BW896" i="66"/>
  <c r="BW900" i="66"/>
  <c r="BW384" i="66"/>
  <c r="BW794" i="66"/>
  <c r="BW805" i="66"/>
  <c r="BW843" i="66"/>
  <c r="BW844" i="66"/>
  <c r="BW399" i="66"/>
  <c r="BW555" i="66"/>
  <c r="BY561" i="66"/>
  <c r="BY629" i="66"/>
  <c r="BY680" i="66"/>
  <c r="BW681" i="66"/>
  <c r="BY734" i="66"/>
  <c r="BY736" i="66"/>
  <c r="BW852" i="66"/>
  <c r="BW969" i="66"/>
  <c r="BW974" i="66"/>
  <c r="BW982" i="66"/>
  <c r="BW450" i="66"/>
  <c r="BW459" i="66"/>
  <c r="BW867" i="66"/>
  <c r="BY346" i="66"/>
  <c r="BW571" i="66"/>
  <c r="BY587" i="66"/>
  <c r="BY1007" i="66"/>
  <c r="BW511" i="66"/>
  <c r="BW603" i="66"/>
  <c r="BW604" i="66"/>
  <c r="BY382" i="66"/>
  <c r="BY538" i="66"/>
  <c r="BW716" i="66"/>
  <c r="BW814" i="66"/>
  <c r="BW321" i="66"/>
  <c r="BW391" i="66"/>
  <c r="BW620" i="66"/>
  <c r="BW621" i="66"/>
  <c r="BY439" i="66"/>
  <c r="BY442" i="66"/>
  <c r="BY443" i="66"/>
  <c r="BY445" i="66"/>
  <c r="BY616" i="66"/>
  <c r="BW708" i="66"/>
  <c r="BY850" i="66"/>
  <c r="BY318" i="66"/>
  <c r="BY459" i="66"/>
  <c r="BY781" i="66"/>
  <c r="BY466" i="66"/>
  <c r="BY468" i="66"/>
  <c r="BY471" i="66"/>
  <c r="BW480" i="66"/>
  <c r="BW481" i="66"/>
  <c r="BW483" i="66"/>
  <c r="BW489" i="66"/>
  <c r="BW490" i="66"/>
  <c r="BY506" i="66"/>
  <c r="BY509" i="66"/>
  <c r="BW429" i="66"/>
  <c r="BY529" i="66"/>
  <c r="BW532" i="66"/>
  <c r="BY594" i="66"/>
  <c r="BY595" i="66"/>
  <c r="BY684" i="66"/>
  <c r="BW690" i="66"/>
  <c r="BW691" i="66"/>
  <c r="BW695" i="66"/>
  <c r="BW944" i="66"/>
  <c r="BY882" i="66"/>
  <c r="BY941" i="66"/>
  <c r="BY942" i="66"/>
  <c r="BY943" i="66"/>
  <c r="BY336" i="66"/>
  <c r="BY411" i="66"/>
  <c r="BW414" i="66"/>
  <c r="BY415" i="66"/>
  <c r="BW417" i="66"/>
  <c r="BW419" i="66"/>
  <c r="BY502" i="66"/>
  <c r="BY541" i="66"/>
  <c r="BY549" i="66"/>
  <c r="BW552" i="66"/>
  <c r="BY553" i="66"/>
  <c r="BW659" i="66"/>
  <c r="BY661" i="66"/>
  <c r="BW786" i="66"/>
  <c r="BW789" i="66"/>
  <c r="BW803" i="66"/>
  <c r="BY804" i="66"/>
  <c r="BW990" i="66"/>
  <c r="BW991" i="66"/>
  <c r="BW996" i="66"/>
  <c r="BY601" i="66"/>
  <c r="BY606" i="66"/>
  <c r="BY751" i="66"/>
  <c r="BY427" i="66"/>
  <c r="BY513" i="66"/>
  <c r="BW523" i="66"/>
  <c r="BY557" i="66"/>
  <c r="BW676" i="66"/>
  <c r="BY699" i="66"/>
  <c r="BW705" i="66"/>
  <c r="BY707" i="66"/>
  <c r="BY721" i="66"/>
  <c r="BW723" i="66"/>
  <c r="BY724" i="66"/>
  <c r="BW761" i="66"/>
  <c r="BW762" i="66"/>
  <c r="BY903" i="66"/>
  <c r="BW354" i="66"/>
  <c r="BW438" i="66"/>
  <c r="BW961" i="66"/>
  <c r="BW1005" i="66"/>
  <c r="BY323" i="66"/>
  <c r="BY605" i="66"/>
  <c r="BY689" i="66"/>
  <c r="BY750" i="66"/>
  <c r="BY631" i="66"/>
  <c r="BW637" i="66"/>
  <c r="BW682" i="66"/>
  <c r="BY683" i="66"/>
  <c r="BY708" i="66"/>
  <c r="BY866" i="66"/>
  <c r="BY604" i="66"/>
  <c r="BY608" i="66"/>
  <c r="BW364" i="66"/>
  <c r="BY367" i="66"/>
  <c r="BW394" i="66"/>
  <c r="BW709" i="66"/>
  <c r="BW711" i="66"/>
  <c r="BY748" i="66"/>
  <c r="BW749" i="66"/>
  <c r="BW769" i="66"/>
  <c r="BW771" i="66"/>
  <c r="BY773" i="66"/>
  <c r="BW774" i="66"/>
  <c r="BW836" i="66"/>
  <c r="BY871" i="66"/>
  <c r="BY872" i="66"/>
  <c r="BY873" i="66"/>
  <c r="BW924" i="66"/>
  <c r="BY933" i="66"/>
  <c r="BY339" i="66"/>
  <c r="BY391" i="66"/>
  <c r="BY497" i="66"/>
  <c r="BW518" i="66"/>
  <c r="BY522" i="66"/>
  <c r="BW590" i="66"/>
  <c r="BY641" i="66"/>
  <c r="BY673" i="66"/>
  <c r="BY688" i="66"/>
  <c r="BY705" i="66"/>
  <c r="BY717" i="66"/>
  <c r="BW718" i="66"/>
  <c r="BY719" i="66"/>
  <c r="BY768" i="66"/>
  <c r="BW778" i="66"/>
  <c r="BW779" i="66"/>
  <c r="BW780" i="66"/>
  <c r="BY822" i="66"/>
  <c r="BW823" i="66"/>
  <c r="BW890" i="66"/>
  <c r="BW891" i="66"/>
  <c r="BW892" i="66"/>
  <c r="BW911" i="66"/>
  <c r="BY913" i="66"/>
  <c r="BY914" i="66"/>
  <c r="BW946" i="66"/>
  <c r="BY965" i="66"/>
  <c r="BY966" i="66"/>
  <c r="BY967" i="66"/>
  <c r="BW1000" i="66"/>
  <c r="BY1001" i="66"/>
  <c r="BW329" i="66"/>
  <c r="BW392" i="66"/>
  <c r="BY409" i="66"/>
  <c r="BW430" i="66"/>
  <c r="BW448" i="66"/>
  <c r="BW462" i="66"/>
  <c r="BW546" i="66"/>
  <c r="BW566" i="66"/>
  <c r="BW618" i="66"/>
  <c r="BW619" i="66"/>
  <c r="BW649" i="66"/>
  <c r="BW689" i="66"/>
  <c r="BW782" i="66"/>
  <c r="BY332" i="66"/>
  <c r="BW369" i="66"/>
  <c r="BY413" i="66"/>
  <c r="BW498" i="66"/>
  <c r="BW502" i="66"/>
  <c r="BY525" i="66"/>
  <c r="BY573" i="66"/>
  <c r="BY574" i="66"/>
  <c r="BY621" i="66"/>
  <c r="BY690" i="66"/>
  <c r="BY691" i="66"/>
  <c r="BY761" i="66"/>
  <c r="BW784" i="66"/>
  <c r="BY786" i="66"/>
  <c r="BW832" i="66"/>
  <c r="BY851" i="66"/>
  <c r="BW925" i="66"/>
  <c r="BY926" i="66"/>
  <c r="BY951" i="66"/>
  <c r="BY952" i="66"/>
  <c r="BY954" i="66"/>
  <c r="BY980" i="66"/>
  <c r="BY1006" i="66"/>
  <c r="BW334" i="66"/>
  <c r="BW335" i="66"/>
  <c r="BY370" i="66"/>
  <c r="BW373" i="66"/>
  <c r="BW374" i="66"/>
  <c r="BW396" i="66"/>
  <c r="BY423" i="66"/>
  <c r="BW453" i="66"/>
  <c r="BW476" i="66"/>
  <c r="BW505" i="66"/>
  <c r="BY575" i="66"/>
  <c r="BY599" i="66"/>
  <c r="BW728" i="66"/>
  <c r="BW730" i="66"/>
  <c r="BY732" i="66"/>
  <c r="BY808" i="66"/>
  <c r="BW988" i="66"/>
  <c r="BW699" i="66"/>
  <c r="BW734" i="66"/>
  <c r="BW941" i="66"/>
  <c r="BY354" i="66"/>
  <c r="BY399" i="66"/>
  <c r="BY400" i="66"/>
  <c r="BW445" i="66"/>
  <c r="BY533" i="66"/>
  <c r="BY534" i="66"/>
  <c r="BW535" i="66"/>
  <c r="BW559" i="66"/>
  <c r="BW561" i="66"/>
  <c r="BW586" i="66"/>
  <c r="BW605" i="66"/>
  <c r="BY635" i="66"/>
  <c r="BW671" i="66"/>
  <c r="BY672" i="66"/>
  <c r="BY812" i="66"/>
  <c r="BY814" i="66"/>
  <c r="BW945" i="66"/>
  <c r="BY996" i="66"/>
  <c r="BY1016" i="66"/>
  <c r="BY319" i="66"/>
  <c r="BW330" i="66"/>
  <c r="BW331" i="66"/>
  <c r="BW332" i="66"/>
  <c r="BW333" i="66"/>
  <c r="BW411" i="66"/>
  <c r="BY326" i="66"/>
  <c r="BW327" i="66"/>
  <c r="BY328" i="66"/>
  <c r="BW362" i="66"/>
  <c r="BY321" i="66"/>
  <c r="BW400" i="66"/>
  <c r="BW413" i="66"/>
  <c r="BW422" i="66"/>
  <c r="BY438" i="66"/>
  <c r="BY460" i="66"/>
  <c r="BY461" i="66"/>
  <c r="BW486" i="66"/>
  <c r="BW496" i="66"/>
  <c r="BY524" i="66"/>
  <c r="BW526" i="66"/>
  <c r="BY545" i="66"/>
  <c r="BW549" i="66"/>
  <c r="BY571" i="66"/>
  <c r="BW587" i="66"/>
  <c r="BW589" i="66"/>
  <c r="BY602" i="66"/>
  <c r="BY655" i="66"/>
  <c r="BY668" i="66"/>
  <c r="BY670" i="66"/>
  <c r="BY677" i="66"/>
  <c r="BW710" i="66"/>
  <c r="BY740" i="66"/>
  <c r="BY742" i="66"/>
  <c r="BY752" i="66"/>
  <c r="BW758" i="66"/>
  <c r="BY759" i="66"/>
  <c r="BW775" i="66"/>
  <c r="BY829" i="66"/>
  <c r="BY877" i="66"/>
  <c r="BW882" i="66"/>
  <c r="BY889" i="66"/>
  <c r="BY890" i="66"/>
  <c r="BY948" i="66"/>
  <c r="BY755" i="66"/>
  <c r="BW806" i="66"/>
  <c r="BW811" i="66"/>
  <c r="BW812" i="66"/>
  <c r="BW819" i="66"/>
  <c r="BW820" i="66"/>
  <c r="BW855" i="66"/>
  <c r="BY856" i="66"/>
  <c r="BY857" i="66"/>
  <c r="BY868" i="66"/>
  <c r="BY870" i="66"/>
  <c r="BY880" i="66"/>
  <c r="BY881" i="66"/>
  <c r="BY898" i="66"/>
  <c r="BY921" i="66"/>
  <c r="BY922" i="66"/>
  <c r="BW949" i="66"/>
  <c r="BY972" i="66"/>
  <c r="BY973" i="66"/>
  <c r="BY976" i="66"/>
  <c r="BY992" i="66"/>
  <c r="BY344" i="66"/>
  <c r="BW345" i="66"/>
  <c r="BY363" i="66"/>
  <c r="BY365" i="66"/>
  <c r="BW366" i="66"/>
  <c r="BW423" i="66"/>
  <c r="BY447" i="66"/>
  <c r="BY453" i="66"/>
  <c r="BY472" i="66"/>
  <c r="BY473" i="66"/>
  <c r="BY475" i="66"/>
  <c r="BY476" i="66"/>
  <c r="BY487" i="66"/>
  <c r="BW576" i="66"/>
  <c r="BY596" i="66"/>
  <c r="BY625" i="66"/>
  <c r="BY674" i="66"/>
  <c r="BY700" i="66"/>
  <c r="BW735" i="66"/>
  <c r="BW746" i="66"/>
  <c r="BW781" i="66"/>
  <c r="BY883" i="66"/>
  <c r="BW377" i="66"/>
  <c r="BW388" i="66"/>
  <c r="BW390" i="66"/>
  <c r="BY394" i="66"/>
  <c r="BW404" i="66"/>
  <c r="BW439" i="66"/>
  <c r="BW515" i="66"/>
  <c r="BY518" i="66"/>
  <c r="BY537" i="66"/>
  <c r="BY563" i="66"/>
  <c r="BY577" i="66"/>
  <c r="BW579" i="66"/>
  <c r="BY591" i="66"/>
  <c r="BW628" i="66"/>
  <c r="BW645" i="66"/>
  <c r="BY658" i="66"/>
  <c r="BW736" i="66"/>
  <c r="BY762" i="66"/>
  <c r="BY778" i="66"/>
  <c r="BY779" i="66"/>
  <c r="BW790" i="66"/>
  <c r="BY833" i="66"/>
  <c r="BW858" i="66"/>
  <c r="BW871" i="66"/>
  <c r="BW885" i="66"/>
  <c r="BW914" i="66"/>
  <c r="BW915" i="66"/>
  <c r="BW927" i="66"/>
  <c r="BW953" i="66"/>
  <c r="BW954" i="66"/>
  <c r="BW985" i="66"/>
  <c r="BY1005" i="66"/>
  <c r="BY348" i="66"/>
  <c r="BY373" i="66"/>
  <c r="BY406" i="66"/>
  <c r="BY425" i="66"/>
  <c r="BW432" i="66"/>
  <c r="BY456" i="66"/>
  <c r="BW457" i="66"/>
  <c r="BY458" i="66"/>
  <c r="BW467" i="66"/>
  <c r="BY481" i="66"/>
  <c r="BY499" i="66"/>
  <c r="BY501" i="66"/>
  <c r="BW557" i="66"/>
  <c r="BY609" i="66"/>
  <c r="BY610" i="66"/>
  <c r="BW611" i="66"/>
  <c r="BY634" i="66"/>
  <c r="BW662" i="66"/>
  <c r="BY706" i="66"/>
  <c r="BW773" i="66"/>
  <c r="BY791" i="66"/>
  <c r="BY825" i="66"/>
  <c r="BY827" i="66"/>
  <c r="BY846" i="66"/>
  <c r="BY863" i="66"/>
  <c r="BY892" i="66"/>
  <c r="BY906" i="66"/>
  <c r="BY907" i="66"/>
  <c r="BY994" i="66"/>
  <c r="BY995" i="66"/>
  <c r="BY1017" i="66"/>
  <c r="BW349" i="66"/>
  <c r="BW352" i="66"/>
  <c r="BW381" i="66"/>
  <c r="BW426" i="66"/>
  <c r="BY491" i="66"/>
  <c r="BY492" i="66"/>
  <c r="BY493" i="66"/>
  <c r="BW540" i="66"/>
  <c r="BW542" i="66"/>
  <c r="BW558" i="66"/>
  <c r="BW581" i="66"/>
  <c r="BW592" i="66"/>
  <c r="BW600" i="66"/>
  <c r="BW601" i="66"/>
  <c r="BW613" i="66"/>
  <c r="BW636" i="66"/>
  <c r="BW651" i="66"/>
  <c r="BW653" i="66"/>
  <c r="BY666" i="66"/>
  <c r="BW750" i="66"/>
  <c r="BY764" i="66"/>
  <c r="BY771" i="66"/>
  <c r="BY772" i="66"/>
  <c r="BY794" i="66"/>
  <c r="BY795" i="66"/>
  <c r="BY796" i="66"/>
  <c r="BY800" i="66"/>
  <c r="BW801" i="66"/>
  <c r="BW817" i="66"/>
  <c r="BY848" i="66"/>
  <c r="BW853" i="66"/>
  <c r="BY865" i="66"/>
  <c r="BY917" i="66"/>
  <c r="BY918" i="66"/>
  <c r="BY932" i="66"/>
  <c r="BW934" i="66"/>
  <c r="BW971" i="66"/>
  <c r="BW1008" i="66"/>
  <c r="BY1009" i="66"/>
  <c r="BW1010" i="66"/>
  <c r="BY1015" i="66"/>
  <c r="BW322" i="66"/>
  <c r="BY341" i="66"/>
  <c r="BY356" i="66"/>
  <c r="BW367" i="66"/>
  <c r="BY389" i="66"/>
  <c r="BY402" i="66"/>
  <c r="BW406" i="66"/>
  <c r="BY434" i="66"/>
  <c r="BW469" i="66"/>
  <c r="BY477" i="66"/>
  <c r="BY478" i="66"/>
  <c r="BY484" i="66"/>
  <c r="BY527" i="66"/>
  <c r="BW533" i="66"/>
  <c r="BY560" i="66"/>
  <c r="BY603" i="66"/>
  <c r="BY607" i="66"/>
  <c r="BW608" i="66"/>
  <c r="BY620" i="66"/>
  <c r="BY633" i="66"/>
  <c r="BW634" i="66"/>
  <c r="BY659" i="66"/>
  <c r="BY679" i="66"/>
  <c r="BY687" i="66"/>
  <c r="BY693" i="66"/>
  <c r="BY698" i="66"/>
  <c r="BW703" i="66"/>
  <c r="BY704" i="66"/>
  <c r="BY711" i="66"/>
  <c r="BY715" i="66"/>
  <c r="BY720" i="66"/>
  <c r="BW738" i="66"/>
  <c r="BW768" i="66"/>
  <c r="BY792" i="66"/>
  <c r="BY793" i="66"/>
  <c r="BY807" i="66"/>
  <c r="BY864" i="66"/>
  <c r="BY869" i="66"/>
  <c r="BY897" i="66"/>
  <c r="BW919" i="66"/>
  <c r="BY947" i="66"/>
  <c r="BY977" i="66"/>
  <c r="BY978" i="66"/>
  <c r="BY991" i="66"/>
  <c r="BW1006" i="66"/>
  <c r="BY342" i="66"/>
  <c r="BY345" i="66"/>
  <c r="BY353" i="66"/>
  <c r="BY392" i="66"/>
  <c r="BY398" i="66"/>
  <c r="BY429" i="66"/>
  <c r="BY449" i="66"/>
  <c r="BY470" i="66"/>
  <c r="BY489" i="66"/>
  <c r="BY543" i="66"/>
  <c r="BY579" i="66"/>
  <c r="BY623" i="66"/>
  <c r="BY649" i="66"/>
  <c r="BY681" i="66"/>
  <c r="BY838" i="66"/>
  <c r="BY893" i="66"/>
  <c r="BY928" i="66"/>
  <c r="BY407" i="66"/>
  <c r="BY450" i="66"/>
  <c r="BY452" i="66"/>
  <c r="BY454" i="66"/>
  <c r="BW455" i="66"/>
  <c r="BY479" i="66"/>
  <c r="BW519" i="66"/>
  <c r="BW528" i="66"/>
  <c r="BY539" i="66"/>
  <c r="BY586" i="66"/>
  <c r="BY613" i="66"/>
  <c r="BY627" i="66"/>
  <c r="BW643" i="66"/>
  <c r="BY650" i="66"/>
  <c r="BY654" i="66"/>
  <c r="BY656" i="66"/>
  <c r="BY665" i="66"/>
  <c r="BY682" i="66"/>
  <c r="BW684" i="66"/>
  <c r="BY726" i="66"/>
  <c r="BW740" i="66"/>
  <c r="BY769" i="66"/>
  <c r="BY770" i="66"/>
  <c r="BY774" i="66"/>
  <c r="BW802" i="66"/>
  <c r="BY830" i="66"/>
  <c r="BY844" i="66"/>
  <c r="BY867" i="66"/>
  <c r="BY905" i="66"/>
  <c r="BY908" i="66"/>
  <c r="BW921" i="66"/>
  <c r="BY940" i="66"/>
  <c r="BY970" i="66"/>
  <c r="BY971" i="66"/>
  <c r="BW980" i="66"/>
  <c r="BY981" i="66"/>
  <c r="BY993" i="66"/>
  <c r="BY997" i="66"/>
  <c r="BY1003" i="66"/>
  <c r="BY1013" i="66"/>
  <c r="BY490" i="66"/>
  <c r="BY530" i="66"/>
  <c r="BW593" i="66"/>
  <c r="BY617" i="66"/>
  <c r="BY636" i="66"/>
  <c r="BW667" i="66"/>
  <c r="BW673" i="66"/>
  <c r="BW700" i="66"/>
  <c r="BY728" i="66"/>
  <c r="BW745" i="66"/>
  <c r="BW840" i="66"/>
  <c r="BY855" i="66"/>
  <c r="BY860" i="66"/>
  <c r="BY874" i="66"/>
  <c r="BW884" i="66"/>
  <c r="BW889" i="66"/>
  <c r="BY900" i="66"/>
  <c r="BY930" i="66"/>
  <c r="BW932" i="66"/>
  <c r="BY950" i="66"/>
  <c r="BW963" i="66"/>
  <c r="BY964" i="66"/>
  <c r="BW965" i="66"/>
  <c r="BW973" i="66"/>
  <c r="BW994" i="66"/>
  <c r="BW382" i="66"/>
  <c r="BW393" i="66"/>
  <c r="BW437" i="66"/>
  <c r="BW440" i="66"/>
  <c r="BW458" i="66"/>
  <c r="BW461" i="66"/>
  <c r="BW474" i="66"/>
  <c r="BW475" i="66"/>
  <c r="BY494" i="66"/>
  <c r="BY495" i="66"/>
  <c r="BW513" i="66"/>
  <c r="BY526" i="66"/>
  <c r="BW541" i="66"/>
  <c r="BY551" i="66"/>
  <c r="BY582" i="66"/>
  <c r="BY583" i="66"/>
  <c r="BW597" i="66"/>
  <c r="BW602" i="66"/>
  <c r="BY624" i="66"/>
  <c r="BY652" i="66"/>
  <c r="BW685" i="66"/>
  <c r="BW713" i="66"/>
  <c r="BY763" i="66"/>
  <c r="BY783" i="66"/>
  <c r="BW788" i="66"/>
  <c r="BW791" i="66"/>
  <c r="BY815" i="66"/>
  <c r="BW821" i="66"/>
  <c r="BW825" i="66"/>
  <c r="BW835" i="66"/>
  <c r="BY841" i="66"/>
  <c r="BW842" i="66"/>
  <c r="BW861" i="66"/>
  <c r="BW895" i="66"/>
  <c r="BY901" i="66"/>
  <c r="BY910" i="66"/>
  <c r="BW912" i="66"/>
  <c r="BW917" i="66"/>
  <c r="BW936" i="66"/>
  <c r="BW942" i="66"/>
  <c r="BY944" i="66"/>
  <c r="CA956" i="66"/>
  <c r="BV956" i="66" s="1"/>
  <c r="BW958" i="66"/>
  <c r="BY999" i="66"/>
  <c r="BW1017" i="66"/>
  <c r="BW355" i="66"/>
  <c r="BW397" i="66"/>
  <c r="BW409" i="66"/>
  <c r="BW451" i="66"/>
  <c r="BW466" i="66"/>
  <c r="BY663" i="66"/>
  <c r="BW707" i="66"/>
  <c r="BW759" i="66"/>
  <c r="BW760" i="66"/>
  <c r="BY776" i="66"/>
  <c r="BW804" i="66"/>
  <c r="BW848" i="66"/>
  <c r="BW903" i="66"/>
  <c r="BW922" i="66"/>
  <c r="BY953" i="66"/>
  <c r="BW959" i="66"/>
  <c r="BW966" i="66"/>
  <c r="BW318" i="66"/>
  <c r="BW325" i="66"/>
  <c r="BY330" i="66"/>
  <c r="BW361" i="66"/>
  <c r="BW376" i="66"/>
  <c r="BY383" i="66"/>
  <c r="BW415" i="66"/>
  <c r="BW447" i="66"/>
  <c r="BW468" i="66"/>
  <c r="BW488" i="66"/>
  <c r="BW493" i="66"/>
  <c r="BW497" i="66"/>
  <c r="BY521" i="66"/>
  <c r="BY531" i="66"/>
  <c r="BY542" i="66"/>
  <c r="BY547" i="66"/>
  <c r="BY555" i="66"/>
  <c r="BW584" i="66"/>
  <c r="BW585" i="66"/>
  <c r="BY598" i="66"/>
  <c r="BW612" i="66"/>
  <c r="BY615" i="66"/>
  <c r="BY619" i="66"/>
  <c r="BW626" i="66"/>
  <c r="BW632" i="66"/>
  <c r="BY639" i="66"/>
  <c r="BW648" i="66"/>
  <c r="BY653" i="66"/>
  <c r="BW664" i="66"/>
  <c r="BY669" i="66"/>
  <c r="BW670" i="66"/>
  <c r="BY678" i="66"/>
  <c r="BY697" i="66"/>
  <c r="BY701" i="66"/>
  <c r="BW702" i="66"/>
  <c r="BY730" i="66"/>
  <c r="BY741" i="66"/>
  <c r="BW743" i="66"/>
  <c r="BW754" i="66"/>
  <c r="BW767" i="66"/>
  <c r="BW797" i="66"/>
  <c r="BY798" i="66"/>
  <c r="BY806" i="66"/>
  <c r="BW809" i="66"/>
  <c r="BW816" i="66"/>
  <c r="BY826" i="66"/>
  <c r="BY836" i="66"/>
  <c r="BW847" i="66"/>
  <c r="BW863" i="66"/>
  <c r="BW872" i="66"/>
  <c r="BW875" i="66"/>
  <c r="BY885" i="66"/>
  <c r="BY886" i="66"/>
  <c r="BW937" i="66"/>
  <c r="BW938" i="66"/>
  <c r="BY960" i="66"/>
  <c r="BW967" i="66"/>
  <c r="BW976" i="66"/>
  <c r="BW987" i="66"/>
  <c r="BW1001" i="66"/>
  <c r="BY1008" i="66"/>
  <c r="BY1010" i="66"/>
  <c r="BW1011" i="66"/>
  <c r="BW301" i="66"/>
  <c r="BW323" i="66"/>
  <c r="BY327" i="66"/>
  <c r="BW336" i="66"/>
  <c r="BW342" i="66"/>
  <c r="BY374" i="66"/>
  <c r="BY386" i="66"/>
  <c r="BY390" i="66"/>
  <c r="BW401" i="66"/>
  <c r="BW319" i="66"/>
  <c r="BW326" i="66"/>
  <c r="BW365" i="66"/>
  <c r="BW379" i="66"/>
  <c r="BY424" i="66"/>
  <c r="BW446" i="66"/>
  <c r="BY440" i="66"/>
  <c r="BY338" i="66"/>
  <c r="BY359" i="66"/>
  <c r="BY362" i="66"/>
  <c r="BW375" i="66"/>
  <c r="BY375" i="66"/>
  <c r="BW402" i="66"/>
  <c r="BY426" i="66"/>
  <c r="BW442" i="66"/>
  <c r="BY320" i="66"/>
  <c r="BY322" i="66"/>
  <c r="BY333" i="66"/>
  <c r="BW416" i="66"/>
  <c r="BY416" i="66"/>
  <c r="BW324" i="66"/>
  <c r="BY335" i="66"/>
  <c r="BY337" i="66"/>
  <c r="BW341" i="66"/>
  <c r="BY352" i="66"/>
  <c r="BY377" i="66"/>
  <c r="BY395" i="66"/>
  <c r="BY397" i="66"/>
  <c r="BY418" i="66"/>
  <c r="BW418" i="66"/>
  <c r="BY422" i="66"/>
  <c r="BY430" i="66"/>
  <c r="BW433" i="66"/>
  <c r="BW363" i="66"/>
  <c r="BY376" i="66"/>
  <c r="BW389" i="66"/>
  <c r="BY331" i="66"/>
  <c r="BY334" i="66"/>
  <c r="BY396" i="66"/>
  <c r="BY408" i="66"/>
  <c r="BW408" i="66"/>
  <c r="BW431" i="66"/>
  <c r="BY431" i="66"/>
  <c r="BW449" i="66"/>
  <c r="BW346" i="66"/>
  <c r="BY388" i="66"/>
  <c r="BY404" i="66"/>
  <c r="BY414" i="66"/>
  <c r="BW421" i="66"/>
  <c r="BY437" i="66"/>
  <c r="BY463" i="66"/>
  <c r="BY503" i="66"/>
  <c r="BY504" i="66"/>
  <c r="BW512" i="66"/>
  <c r="BY514" i="66"/>
  <c r="BY523" i="66"/>
  <c r="BW527" i="66"/>
  <c r="BW531" i="66"/>
  <c r="BY535" i="66"/>
  <c r="BW539" i="66"/>
  <c r="BW543" i="66"/>
  <c r="BW563" i="66"/>
  <c r="BW565" i="66"/>
  <c r="BY567" i="66"/>
  <c r="BY572" i="66"/>
  <c r="BY580" i="66"/>
  <c r="BY584" i="66"/>
  <c r="BY590" i="66"/>
  <c r="BY593" i="66"/>
  <c r="BW610" i="66"/>
  <c r="BY612" i="66"/>
  <c r="BY618" i="66"/>
  <c r="BY622" i="66"/>
  <c r="BW623" i="66"/>
  <c r="BY626" i="66"/>
  <c r="BW635" i="66"/>
  <c r="BY637" i="66"/>
  <c r="BW639" i="66"/>
  <c r="BY648" i="66"/>
  <c r="BW655" i="66"/>
  <c r="BY660" i="66"/>
  <c r="BY662" i="66"/>
  <c r="BW674" i="66"/>
  <c r="BY694" i="66"/>
  <c r="BY703" i="66"/>
  <c r="BY718" i="66"/>
  <c r="BW720" i="66"/>
  <c r="BW721" i="66"/>
  <c r="BY733" i="66"/>
  <c r="BY743" i="66"/>
  <c r="BY746" i="66"/>
  <c r="BY747" i="66"/>
  <c r="BY749" i="66"/>
  <c r="BY754" i="66"/>
  <c r="BW770" i="66"/>
  <c r="BY782" i="66"/>
  <c r="BY785" i="66"/>
  <c r="BY790" i="66"/>
  <c r="BY799" i="66"/>
  <c r="BY811" i="66"/>
  <c r="BY817" i="66"/>
  <c r="BY821" i="66"/>
  <c r="BY824" i="66"/>
  <c r="BY455" i="66"/>
  <c r="BY457" i="66"/>
  <c r="BW491" i="66"/>
  <c r="BY496" i="66"/>
  <c r="BW524" i="66"/>
  <c r="BW529" i="66"/>
  <c r="BW537" i="66"/>
  <c r="BY546" i="66"/>
  <c r="BW547" i="66"/>
  <c r="BW568" i="66"/>
  <c r="BW575" i="66"/>
  <c r="BY585" i="66"/>
  <c r="BW615" i="66"/>
  <c r="BY632" i="66"/>
  <c r="BW633" i="66"/>
  <c r="BY645" i="66"/>
  <c r="BW654" i="66"/>
  <c r="BW657" i="66"/>
  <c r="BW677" i="66"/>
  <c r="BW680" i="66"/>
  <c r="BW687" i="66"/>
  <c r="BY692" i="66"/>
  <c r="BW697" i="66"/>
  <c r="BY712" i="66"/>
  <c r="BY775" i="66"/>
  <c r="BW796" i="66"/>
  <c r="BY828" i="66"/>
  <c r="BW828" i="66"/>
  <c r="BW837" i="66"/>
  <c r="BY837" i="66"/>
  <c r="BW887" i="66"/>
  <c r="BY887" i="66"/>
  <c r="BW477" i="66"/>
  <c r="BY515" i="66"/>
  <c r="BY767" i="66"/>
  <c r="BY840" i="66"/>
  <c r="BY350" i="66"/>
  <c r="BY381" i="66"/>
  <c r="BY432" i="66"/>
  <c r="BY444" i="66"/>
  <c r="BY462" i="66"/>
  <c r="BY469" i="66"/>
  <c r="BW507" i="66"/>
  <c r="BW525" i="66"/>
  <c r="BW534" i="66"/>
  <c r="BW536" i="66"/>
  <c r="BY550" i="66"/>
  <c r="BY581" i="66"/>
  <c r="BY588" i="66"/>
  <c r="BW594" i="66"/>
  <c r="BW595" i="66"/>
  <c r="BY597" i="66"/>
  <c r="BW598" i="66"/>
  <c r="BY600" i="66"/>
  <c r="BW627" i="66"/>
  <c r="BY628" i="66"/>
  <c r="BY630" i="66"/>
  <c r="BW631" i="66"/>
  <c r="BY638" i="66"/>
  <c r="BW641" i="66"/>
  <c r="BW656" i="66"/>
  <c r="BW688" i="66"/>
  <c r="BY709" i="66"/>
  <c r="BW719" i="66"/>
  <c r="BW726" i="66"/>
  <c r="BY735" i="66"/>
  <c r="BW742" i="66"/>
  <c r="BW766" i="66"/>
  <c r="BW776" i="66"/>
  <c r="BY777" i="66"/>
  <c r="BY788" i="66"/>
  <c r="BY789" i="66"/>
  <c r="BW792" i="66"/>
  <c r="BY340" i="66"/>
  <c r="BW398" i="66"/>
  <c r="BW454" i="66"/>
  <c r="BY465" i="66"/>
  <c r="BW473" i="66"/>
  <c r="BW478" i="66"/>
  <c r="BY532" i="66"/>
  <c r="BY540" i="66"/>
  <c r="BW544" i="66"/>
  <c r="BY559" i="66"/>
  <c r="BY566" i="66"/>
  <c r="BY576" i="66"/>
  <c r="BY589" i="66"/>
  <c r="BY676" i="66"/>
  <c r="BY722" i="66"/>
  <c r="BW729" i="66"/>
  <c r="BY738" i="66"/>
  <c r="BY739" i="66"/>
  <c r="BY744" i="66"/>
  <c r="BW752" i="66"/>
  <c r="BW755" i="66"/>
  <c r="BY784" i="66"/>
  <c r="BY787" i="66"/>
  <c r="BY805" i="66"/>
  <c r="BW356" i="66"/>
  <c r="BY358" i="66"/>
  <c r="BW368" i="66"/>
  <c r="BW371" i="66"/>
  <c r="BW378" i="66"/>
  <c r="BY420" i="66"/>
  <c r="BW452" i="66"/>
  <c r="BY474" i="66"/>
  <c r="BW495" i="66"/>
  <c r="BY505" i="66"/>
  <c r="BW521" i="66"/>
  <c r="BW545" i="66"/>
  <c r="BY548" i="66"/>
  <c r="BW560" i="66"/>
  <c r="BW573" i="66"/>
  <c r="BW577" i="66"/>
  <c r="BW582" i="66"/>
  <c r="BW609" i="66"/>
  <c r="BY611" i="66"/>
  <c r="BW617" i="66"/>
  <c r="BW625" i="66"/>
  <c r="BW646" i="66"/>
  <c r="BY647" i="66"/>
  <c r="BW665" i="66"/>
  <c r="BY686" i="66"/>
  <c r="BW701" i="66"/>
  <c r="BY714" i="66"/>
  <c r="BW715" i="66"/>
  <c r="BW717" i="66"/>
  <c r="BY731" i="66"/>
  <c r="BW732" i="66"/>
  <c r="BW748" i="66"/>
  <c r="BY753" i="66"/>
  <c r="BW763" i="66"/>
  <c r="BY765" i="66"/>
  <c r="BW783" i="66"/>
  <c r="BY797" i="66"/>
  <c r="BY813" i="66"/>
  <c r="BW813" i="66"/>
  <c r="BW569" i="66"/>
  <c r="BW574" i="66"/>
  <c r="BW606" i="66"/>
  <c r="BW616" i="66"/>
  <c r="BW624" i="66"/>
  <c r="BW629" i="66"/>
  <c r="BW663" i="66"/>
  <c r="BW679" i="66"/>
  <c r="BY713" i="66"/>
  <c r="BY716" i="66"/>
  <c r="BY760" i="66"/>
  <c r="BW834" i="66"/>
  <c r="BY834" i="66"/>
  <c r="BW862" i="66"/>
  <c r="BY480" i="66"/>
  <c r="BW484" i="66"/>
  <c r="BW506" i="66"/>
  <c r="BY511" i="66"/>
  <c r="BY517" i="66"/>
  <c r="BY519" i="66"/>
  <c r="BW520" i="66"/>
  <c r="BY554" i="66"/>
  <c r="BY558" i="66"/>
  <c r="BY592" i="66"/>
  <c r="BY685" i="66"/>
  <c r="BY695" i="66"/>
  <c r="BW698" i="66"/>
  <c r="BW737" i="66"/>
  <c r="BW849" i="66"/>
  <c r="BY849" i="66"/>
  <c r="BY803" i="66"/>
  <c r="BW807" i="66"/>
  <c r="BW808" i="66"/>
  <c r="BY810" i="66"/>
  <c r="BY816" i="66"/>
  <c r="BW822" i="66"/>
  <c r="BW829" i="66"/>
  <c r="BY835" i="66"/>
  <c r="BW838" i="66"/>
  <c r="BW851" i="66"/>
  <c r="BY853" i="66"/>
  <c r="BW874" i="66"/>
  <c r="BY884" i="66"/>
  <c r="BW888" i="66"/>
  <c r="BW905" i="66"/>
  <c r="BW906" i="66"/>
  <c r="BY909" i="66"/>
  <c r="BY916" i="66"/>
  <c r="BY925" i="66"/>
  <c r="BW947" i="66"/>
  <c r="BW956" i="66"/>
  <c r="BY959" i="66"/>
  <c r="BY963" i="66"/>
  <c r="BY969" i="66"/>
  <c r="BY989" i="66"/>
  <c r="BW995" i="66"/>
  <c r="BY832" i="66"/>
  <c r="BY847" i="66"/>
  <c r="BY862" i="66"/>
  <c r="BW869" i="66"/>
  <c r="BY902" i="66"/>
  <c r="BW910" i="66"/>
  <c r="BY919" i="66"/>
  <c r="BW930" i="66"/>
  <c r="BY945" i="66"/>
  <c r="BY961" i="66"/>
  <c r="BW962" i="66"/>
  <c r="BY974" i="66"/>
  <c r="BW977" i="66"/>
  <c r="BY982" i="66"/>
  <c r="BY987" i="66"/>
  <c r="BY990" i="66"/>
  <c r="BY998" i="66"/>
  <c r="BW795" i="66"/>
  <c r="BY801" i="66"/>
  <c r="BY839" i="66"/>
  <c r="BW850" i="66"/>
  <c r="BY852" i="66"/>
  <c r="BY859" i="66"/>
  <c r="BW868" i="66"/>
  <c r="BY875" i="66"/>
  <c r="BY878" i="66"/>
  <c r="BW886" i="66"/>
  <c r="BY891" i="66"/>
  <c r="BY912" i="66"/>
  <c r="BW918" i="66"/>
  <c r="BY924" i="66"/>
  <c r="BY927" i="66"/>
  <c r="BY937" i="66"/>
  <c r="BW943" i="66"/>
  <c r="BY946" i="66"/>
  <c r="BY957" i="66"/>
  <c r="BY979" i="66"/>
  <c r="BY988" i="66"/>
  <c r="BW1007" i="66"/>
  <c r="BW1015" i="66"/>
  <c r="BY809" i="66"/>
  <c r="BY819" i="66"/>
  <c r="BY823" i="66"/>
  <c r="BY831" i="66"/>
  <c r="BY904" i="66"/>
  <c r="BW926" i="66"/>
  <c r="BW933" i="66"/>
  <c r="BY935" i="66"/>
  <c r="BW940" i="66"/>
  <c r="BW964" i="66"/>
  <c r="BW978" i="66"/>
  <c r="BY985" i="66"/>
  <c r="BW800" i="66"/>
  <c r="BY802" i="66"/>
  <c r="BW815" i="66"/>
  <c r="BY818" i="66"/>
  <c r="BY820" i="66"/>
  <c r="BY845" i="66"/>
  <c r="BY854" i="66"/>
  <c r="BW857" i="66"/>
  <c r="BY861" i="66"/>
  <c r="BW865" i="66"/>
  <c r="BW876" i="66"/>
  <c r="BY896" i="66"/>
  <c r="BW897" i="66"/>
  <c r="BY929" i="66"/>
  <c r="BY949" i="66"/>
  <c r="BY955" i="66"/>
  <c r="BW970" i="66"/>
  <c r="BW975" i="66"/>
  <c r="BW986" i="66"/>
  <c r="BW999" i="66"/>
  <c r="BY1004" i="66"/>
  <c r="BW1009" i="66"/>
  <c r="BY1011" i="66"/>
  <c r="BY1012" i="66"/>
  <c r="BY843" i="66"/>
  <c r="BY858" i="66"/>
  <c r="BW873" i="66"/>
  <c r="BW908" i="66"/>
  <c r="BY934" i="66"/>
  <c r="BW856" i="66"/>
  <c r="BW881" i="66"/>
  <c r="BY894" i="66"/>
  <c r="BY895" i="66"/>
  <c r="BY899" i="66"/>
  <c r="BY936" i="66"/>
  <c r="BY968" i="66"/>
  <c r="BW1013" i="66"/>
  <c r="BY520" i="66"/>
  <c r="BY528" i="66"/>
  <c r="BY536" i="66"/>
  <c r="BY544" i="66"/>
  <c r="BW551" i="66"/>
  <c r="BY564" i="66"/>
  <c r="BW564" i="66"/>
  <c r="BW554" i="66"/>
  <c r="BY556" i="66"/>
  <c r="BW556" i="66"/>
  <c r="BY570" i="66"/>
  <c r="BW570" i="66"/>
  <c r="BW548" i="66"/>
  <c r="BW553" i="66"/>
  <c r="BY578" i="66"/>
  <c r="BW578" i="66"/>
  <c r="BW522" i="66"/>
  <c r="BW530" i="66"/>
  <c r="BW538" i="66"/>
  <c r="BY552" i="66"/>
  <c r="BY565" i="66"/>
  <c r="BY562" i="66"/>
  <c r="BW562" i="66"/>
  <c r="BW550" i="66"/>
  <c r="BW572" i="66"/>
  <c r="BW580" i="66"/>
  <c r="BW588" i="66"/>
  <c r="BW596" i="66"/>
  <c r="BW583" i="66"/>
  <c r="BW591" i="66"/>
  <c r="BW599" i="66"/>
  <c r="BW607" i="66"/>
  <c r="BY614" i="66"/>
  <c r="BW614" i="66"/>
  <c r="BY642" i="66"/>
  <c r="BW642" i="66"/>
  <c r="BW622" i="66"/>
  <c r="BW630" i="66"/>
  <c r="BW638" i="66"/>
  <c r="BY640" i="66"/>
  <c r="BY644" i="66"/>
  <c r="BW644" i="66"/>
  <c r="BW672" i="66"/>
  <c r="BW652" i="66"/>
  <c r="BW660" i="66"/>
  <c r="BW669" i="66"/>
  <c r="BW647" i="66"/>
  <c r="BW650" i="66"/>
  <c r="BW658" i="66"/>
  <c r="BW666" i="66"/>
  <c r="BW661" i="66"/>
  <c r="BW668" i="66"/>
  <c r="BY667" i="66"/>
  <c r="BY671" i="66"/>
  <c r="BY675" i="66"/>
  <c r="BW675" i="66"/>
  <c r="BW683" i="66"/>
  <c r="BW678" i="66"/>
  <c r="BW686" i="66"/>
  <c r="BW692" i="66"/>
  <c r="BW693" i="66"/>
  <c r="BW694" i="66"/>
  <c r="BY696" i="66"/>
  <c r="BW696" i="66"/>
  <c r="BW724" i="66"/>
  <c r="BY727" i="66"/>
  <c r="BW727" i="66"/>
  <c r="BY702" i="66"/>
  <c r="BY710" i="66"/>
  <c r="BW722" i="66"/>
  <c r="BY725" i="66"/>
  <c r="BW725" i="66"/>
  <c r="BW706" i="66"/>
  <c r="BW714" i="66"/>
  <c r="BW704" i="66"/>
  <c r="BW712" i="66"/>
  <c r="BY723" i="66"/>
  <c r="BW753" i="66"/>
  <c r="BY729" i="66"/>
  <c r="BY737" i="66"/>
  <c r="BY745" i="66"/>
  <c r="BY756" i="66"/>
  <c r="BW756" i="66"/>
  <c r="BW733" i="66"/>
  <c r="BW741" i="66"/>
  <c r="BW744" i="66"/>
  <c r="BW731" i="66"/>
  <c r="BW739" i="66"/>
  <c r="BW747" i="66"/>
  <c r="BW751" i="66"/>
  <c r="BY757" i="66"/>
  <c r="BW757" i="66"/>
  <c r="BY758" i="66"/>
  <c r="BW764" i="66"/>
  <c r="BY766" i="66"/>
  <c r="BW772" i="66"/>
  <c r="BY780" i="66"/>
  <c r="BW765" i="66"/>
  <c r="BW777" i="66"/>
  <c r="BW787" i="66"/>
  <c r="BW785" i="66"/>
  <c r="BW793" i="66"/>
  <c r="BW798" i="66"/>
  <c r="BW799" i="66"/>
  <c r="CA820" i="66"/>
  <c r="BV820" i="66" s="1"/>
  <c r="BW810" i="66"/>
  <c r="BW818" i="66"/>
  <c r="BW824" i="66"/>
  <c r="BW830" i="66"/>
  <c r="BW826" i="66"/>
  <c r="CA837" i="66"/>
  <c r="BV837" i="66" s="1"/>
  <c r="BW827" i="66"/>
  <c r="BW833" i="66"/>
  <c r="BW841" i="66"/>
  <c r="BW845" i="66"/>
  <c r="BW831" i="66"/>
  <c r="BW839" i="66"/>
  <c r="BY842" i="66"/>
  <c r="BW846" i="66"/>
  <c r="BW854" i="66"/>
  <c r="BW860" i="66"/>
  <c r="BW864" i="66"/>
  <c r="BW859" i="66"/>
  <c r="BW870" i="66"/>
  <c r="BY876" i="66"/>
  <c r="BY879" i="66"/>
  <c r="BW880" i="66"/>
  <c r="BW866" i="66"/>
  <c r="BW883" i="66"/>
  <c r="BW893" i="66"/>
  <c r="BY888" i="66"/>
  <c r="BW899" i="66"/>
  <c r="BW894" i="66"/>
  <c r="BW898" i="66"/>
  <c r="BW901" i="66"/>
  <c r="BW904" i="66"/>
  <c r="BW902" i="66"/>
  <c r="BW907" i="66"/>
  <c r="BW909" i="66"/>
  <c r="BY911" i="66"/>
  <c r="BW913" i="66"/>
  <c r="BY920" i="66"/>
  <c r="BW920" i="66"/>
  <c r="BW916" i="66"/>
  <c r="BY923" i="66"/>
  <c r="BW923" i="66"/>
  <c r="BY915" i="66"/>
  <c r="BW928" i="66"/>
  <c r="BW935" i="66"/>
  <c r="BW929" i="66"/>
  <c r="BY939" i="66"/>
  <c r="BW939" i="66"/>
  <c r="BW931" i="66"/>
  <c r="BY931" i="66"/>
  <c r="BY938" i="66"/>
  <c r="BW951" i="66"/>
  <c r="BW950" i="66"/>
  <c r="BW952" i="66"/>
  <c r="BW955" i="66"/>
  <c r="BY958" i="66"/>
  <c r="BW948" i="66"/>
  <c r="BY956" i="66"/>
  <c r="BW957" i="66"/>
  <c r="BW960" i="66"/>
  <c r="BY962" i="66"/>
  <c r="BW972" i="66"/>
  <c r="BW968" i="66"/>
  <c r="BY975" i="66"/>
  <c r="BW979" i="66"/>
  <c r="BW981" i="66"/>
  <c r="BW983" i="66"/>
  <c r="BY983" i="66"/>
  <c r="BY986" i="66"/>
  <c r="BY984" i="66"/>
  <c r="BW984" i="66"/>
  <c r="BW989" i="66"/>
  <c r="BW993" i="66"/>
  <c r="BW992" i="66"/>
  <c r="BW998" i="66"/>
  <c r="BY1002" i="66"/>
  <c r="BW1002" i="66"/>
  <c r="BW997" i="66"/>
  <c r="BY1000" i="66"/>
  <c r="BW1003" i="66"/>
  <c r="BW1004" i="66"/>
  <c r="BW1012" i="66"/>
  <c r="BY1014" i="66"/>
  <c r="BW1014" i="66"/>
  <c r="BW517" i="66"/>
  <c r="BY421" i="66"/>
  <c r="BW420" i="66"/>
  <c r="BY428" i="66"/>
  <c r="BW428" i="66"/>
  <c r="BY419" i="66"/>
  <c r="BW425" i="66"/>
  <c r="BW427" i="66"/>
  <c r="BY436" i="66"/>
  <c r="BW436" i="66"/>
  <c r="BY433" i="66"/>
  <c r="BY441" i="66"/>
  <c r="BW441" i="66"/>
  <c r="BW434" i="66"/>
  <c r="BW435" i="66"/>
  <c r="BY435" i="66"/>
  <c r="BY448" i="66"/>
  <c r="BW443" i="66"/>
  <c r="BW444" i="66"/>
  <c r="BY446" i="66"/>
  <c r="BY451" i="66"/>
  <c r="BY464" i="66"/>
  <c r="BW464" i="66"/>
  <c r="BW456" i="66"/>
  <c r="BW460" i="66"/>
  <c r="BW465" i="66"/>
  <c r="BW463" i="66"/>
  <c r="BW470" i="66"/>
  <c r="BY467" i="66"/>
  <c r="BW472" i="66"/>
  <c r="BW471" i="66"/>
  <c r="BY482" i="66"/>
  <c r="BW482" i="66"/>
  <c r="BW479" i="66"/>
  <c r="BY483" i="66"/>
  <c r="BY485" i="66"/>
  <c r="BW485" i="66"/>
  <c r="BW487" i="66"/>
  <c r="BY488" i="66"/>
  <c r="BY486" i="66"/>
  <c r="BW492" i="66"/>
  <c r="BY498" i="66"/>
  <c r="BW499" i="66"/>
  <c r="BW494" i="66"/>
  <c r="BW500" i="66"/>
  <c r="BY500" i="66"/>
  <c r="BW504" i="66"/>
  <c r="BW501" i="66"/>
  <c r="BW503" i="66"/>
  <c r="BY507" i="66"/>
  <c r="BY508" i="66"/>
  <c r="BW508" i="66"/>
  <c r="BW509" i="66"/>
  <c r="BY510" i="66"/>
  <c r="BW510" i="66"/>
  <c r="BY512" i="66"/>
  <c r="BW514" i="66"/>
  <c r="BW516" i="66"/>
  <c r="BY516" i="66"/>
  <c r="BY417" i="66"/>
  <c r="BY324" i="66"/>
  <c r="BY347" i="66"/>
  <c r="BW347" i="66"/>
  <c r="BW320" i="66"/>
  <c r="BW328" i="66"/>
  <c r="BY329" i="66"/>
  <c r="BY325" i="66"/>
  <c r="BW337" i="66"/>
  <c r="BW339" i="66"/>
  <c r="BW338" i="66"/>
  <c r="BY343" i="66"/>
  <c r="BW343" i="66"/>
  <c r="BW340" i="66"/>
  <c r="BW348" i="66"/>
  <c r="BY349" i="66"/>
  <c r="BW351" i="66"/>
  <c r="BW353" i="66"/>
  <c r="BW350" i="66"/>
  <c r="BY357" i="66"/>
  <c r="BW357" i="66"/>
  <c r="BW358" i="66"/>
  <c r="BY355" i="66"/>
  <c r="BY360" i="66"/>
  <c r="BW360" i="66"/>
  <c r="BY361" i="66"/>
  <c r="BY366" i="66"/>
  <c r="BW359" i="66"/>
  <c r="BY364" i="66"/>
  <c r="BY368" i="66"/>
  <c r="BY369" i="66"/>
  <c r="BW370" i="66"/>
  <c r="BY371" i="66"/>
  <c r="BY378" i="66"/>
  <c r="BY372" i="66"/>
  <c r="BW372" i="66"/>
  <c r="BY380" i="66"/>
  <c r="BW380" i="66"/>
  <c r="BY379" i="66"/>
  <c r="BY385" i="66"/>
  <c r="BW383" i="66"/>
  <c r="BY387" i="66"/>
  <c r="BW387" i="66"/>
  <c r="BY393" i="66"/>
  <c r="BW395" i="66"/>
  <c r="BY401" i="66"/>
  <c r="BY403" i="66"/>
  <c r="BW403" i="66"/>
  <c r="BW412" i="66"/>
  <c r="BY412" i="66"/>
  <c r="BW407" i="66"/>
  <c r="BY405" i="66"/>
  <c r="BW405" i="66"/>
  <c r="BW410" i="66"/>
  <c r="BY410" i="66"/>
  <c r="BW305" i="66"/>
  <c r="BY264" i="66"/>
  <c r="BY274" i="66"/>
  <c r="BY302" i="66"/>
  <c r="BY289" i="66"/>
  <c r="BY297" i="66"/>
  <c r="BY224" i="66"/>
  <c r="BY292" i="66"/>
  <c r="BY244" i="66"/>
  <c r="BY254" i="66"/>
  <c r="BY235" i="66"/>
  <c r="BY315" i="66"/>
  <c r="BY241" i="66"/>
  <c r="BY232" i="66"/>
  <c r="BY283" i="66"/>
  <c r="BW238" i="66"/>
  <c r="BY280" i="66"/>
  <c r="BY284" i="66"/>
  <c r="BW235" i="66"/>
  <c r="BY220" i="66"/>
  <c r="BW226" i="66"/>
  <c r="BW230" i="66"/>
  <c r="BW241" i="66"/>
  <c r="BW262" i="66"/>
  <c r="BW277" i="66"/>
  <c r="BY259" i="66"/>
  <c r="BY229" i="66"/>
  <c r="BY218" i="66"/>
  <c r="BY231" i="66"/>
  <c r="BY249" i="66"/>
  <c r="BW265" i="66"/>
  <c r="BW270" i="66"/>
  <c r="BW272" i="66"/>
  <c r="BW281" i="66"/>
  <c r="BW293" i="66"/>
  <c r="BY317" i="66"/>
  <c r="BY308" i="66"/>
  <c r="BY228" i="66"/>
  <c r="BW244" i="66"/>
  <c r="BY295" i="66"/>
  <c r="BY316" i="66"/>
  <c r="BY237" i="66"/>
  <c r="BY248" i="66"/>
  <c r="BW250" i="66"/>
  <c r="BW259" i="66"/>
  <c r="BW271" i="66"/>
  <c r="BW273" i="66"/>
  <c r="BW280" i="66"/>
  <c r="BW290" i="66"/>
  <c r="BW297" i="66"/>
  <c r="BW287" i="66"/>
  <c r="BY313" i="66"/>
  <c r="BW221" i="66"/>
  <c r="BW228" i="66"/>
  <c r="BY261" i="66"/>
  <c r="BY266" i="66"/>
  <c r="BW274" i="66"/>
  <c r="BY227" i="66"/>
  <c r="BY250" i="66"/>
  <c r="BW224" i="66"/>
  <c r="BW232" i="66"/>
  <c r="BY267" i="66"/>
  <c r="BW267" i="66"/>
  <c r="BW256" i="66"/>
  <c r="BY252" i="66"/>
  <c r="BY226" i="66"/>
  <c r="BY263" i="66"/>
  <c r="BW303" i="66"/>
  <c r="BY251" i="66"/>
  <c r="BY265" i="66"/>
  <c r="BW294" i="66"/>
  <c r="BY309" i="66"/>
  <c r="BY233" i="66"/>
  <c r="BW222" i="66"/>
  <c r="BW247" i="66"/>
  <c r="BY257" i="66"/>
  <c r="BY262" i="66"/>
  <c r="BW264" i="66"/>
  <c r="BW285" i="66"/>
  <c r="BY290" i="66"/>
  <c r="BY293" i="66"/>
  <c r="BW310" i="66"/>
  <c r="BY277" i="66"/>
  <c r="BY307" i="66"/>
  <c r="BY260" i="66"/>
  <c r="BY223" i="66"/>
  <c r="BY240" i="66"/>
  <c r="BY279" i="66"/>
  <c r="BY269" i="66"/>
  <c r="BY276" i="66"/>
  <c r="BY300" i="66"/>
  <c r="BY306" i="66"/>
  <c r="BY311" i="66"/>
  <c r="BW313" i="66"/>
  <c r="BW317" i="66"/>
  <c r="BY221" i="66"/>
  <c r="BY230" i="66"/>
  <c r="BY225" i="66"/>
  <c r="BY246" i="66"/>
  <c r="BY253" i="66"/>
  <c r="BY275" i="66"/>
  <c r="BY294" i="66"/>
  <c r="BW218" i="66"/>
  <c r="BW231" i="66"/>
  <c r="BY238" i="66"/>
  <c r="BY242" i="66"/>
  <c r="BW254" i="66"/>
  <c r="BY271" i="66"/>
  <c r="BY272" i="66"/>
  <c r="BW279" i="66"/>
  <c r="BY285" i="66"/>
  <c r="BY291" i="66"/>
  <c r="BW299" i="66"/>
  <c r="BW309" i="66"/>
  <c r="BY310" i="66"/>
  <c r="BW278" i="66"/>
  <c r="BY255" i="66"/>
  <c r="BY268" i="66"/>
  <c r="BY282" i="66"/>
  <c r="BY287" i="66"/>
  <c r="BY298" i="66"/>
  <c r="BY305" i="66"/>
  <c r="BW233" i="66"/>
  <c r="BY245" i="66"/>
  <c r="BW248" i="66"/>
  <c r="BW252" i="66"/>
  <c r="BW263" i="66"/>
  <c r="BY273" i="66"/>
  <c r="BY281" i="66"/>
  <c r="BY296" i="66"/>
  <c r="BY301" i="66"/>
  <c r="BY236" i="66"/>
  <c r="BW251" i="66"/>
  <c r="BW284" i="66"/>
  <c r="BW308" i="66"/>
  <c r="BW315" i="66"/>
  <c r="BY219" i="66"/>
  <c r="BW223" i="66"/>
  <c r="BW229" i="66"/>
  <c r="BW240" i="66"/>
  <c r="BY247" i="66"/>
  <c r="BW257" i="66"/>
  <c r="BW260" i="66"/>
  <c r="BW269" i="66"/>
  <c r="BY270" i="66"/>
  <c r="BW295" i="66"/>
  <c r="BW306" i="66"/>
  <c r="BW300" i="66"/>
  <c r="BW302" i="66"/>
  <c r="BW304" i="66"/>
  <c r="BW307" i="66"/>
  <c r="BY222" i="66"/>
  <c r="BW219" i="66"/>
  <c r="BY239" i="66"/>
  <c r="BW239" i="66"/>
  <c r="BW225" i="66"/>
  <c r="BW220" i="66"/>
  <c r="CA238" i="66"/>
  <c r="BV238" i="66" s="1"/>
  <c r="BW227" i="66"/>
  <c r="BW236" i="66"/>
  <c r="CA241" i="66"/>
  <c r="BV241" i="66" s="1"/>
  <c r="BY234" i="66"/>
  <c r="BW234" i="66"/>
  <c r="CA246" i="66"/>
  <c r="BV246" i="66" s="1"/>
  <c r="BY258" i="66"/>
  <c r="BW258" i="66"/>
  <c r="BW242" i="66"/>
  <c r="BW237" i="66"/>
  <c r="BW243" i="66"/>
  <c r="BW246" i="66"/>
  <c r="BW253" i="66"/>
  <c r="BW255" i="66"/>
  <c r="BY256" i="66"/>
  <c r="BW249" i="66"/>
  <c r="BW266" i="66"/>
  <c r="BW261" i="66"/>
  <c r="BW268" i="66"/>
  <c r="BY278" i="66"/>
  <c r="BW275" i="66"/>
  <c r="BW276" i="66"/>
  <c r="BW282" i="66"/>
  <c r="BW283" i="66"/>
  <c r="BW286" i="66"/>
  <c r="BW288" i="66"/>
  <c r="BW292" i="66"/>
  <c r="BW289" i="66"/>
  <c r="BW291" i="66"/>
  <c r="BW296" i="66"/>
  <c r="BW298" i="66"/>
  <c r="BY299" i="66"/>
  <c r="BY303" i="66"/>
  <c r="BY304" i="66"/>
  <c r="BW311" i="66"/>
  <c r="BY312" i="66"/>
  <c r="BW312" i="66"/>
  <c r="BW314" i="66"/>
  <c r="BY314" i="66"/>
  <c r="BW316" i="66"/>
  <c r="AC4" i="66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AC34" i="66"/>
  <c r="AC35" i="66"/>
  <c r="AC36" i="66"/>
  <c r="AC37" i="66"/>
  <c r="AC38" i="66"/>
  <c r="AC39" i="66"/>
  <c r="AC40" i="66"/>
  <c r="AC41" i="66"/>
  <c r="AC42" i="66"/>
  <c r="AC43" i="66"/>
  <c r="AC44" i="66"/>
  <c r="AC45" i="66"/>
  <c r="AC46" i="66"/>
  <c r="AC47" i="66"/>
  <c r="AC48" i="66"/>
  <c r="AC49" i="66"/>
  <c r="AC50" i="66"/>
  <c r="AC51" i="66"/>
  <c r="AC52" i="66"/>
  <c r="AC53" i="66"/>
  <c r="AC54" i="66"/>
  <c r="AC55" i="66"/>
  <c r="AC56" i="66"/>
  <c r="AC57" i="66"/>
  <c r="AC58" i="66"/>
  <c r="AC59" i="66"/>
  <c r="AC60" i="66"/>
  <c r="AC61" i="66"/>
  <c r="AC62" i="66"/>
  <c r="AC63" i="66"/>
  <c r="AC64" i="66"/>
  <c r="AC65" i="66"/>
  <c r="AC66" i="66"/>
  <c r="AC67" i="66"/>
  <c r="AC68" i="66"/>
  <c r="AC69" i="66"/>
  <c r="AC70" i="66"/>
  <c r="AC71" i="66"/>
  <c r="AC72" i="66"/>
  <c r="AC73" i="66"/>
  <c r="AC74" i="66"/>
  <c r="AC75" i="66"/>
  <c r="AC76" i="66"/>
  <c r="AC77" i="66"/>
  <c r="AC78" i="66"/>
  <c r="AC79" i="66"/>
  <c r="AC80" i="66"/>
  <c r="AC81" i="66"/>
  <c r="AC82" i="66"/>
  <c r="AC83" i="66"/>
  <c r="AC84" i="66"/>
  <c r="AC85" i="66"/>
  <c r="AC86" i="66"/>
  <c r="AC87" i="66"/>
  <c r="AC88" i="66"/>
  <c r="AC89" i="66"/>
  <c r="AC90" i="66"/>
  <c r="AC91" i="66"/>
  <c r="AC92" i="66"/>
  <c r="AC93" i="66"/>
  <c r="AC94" i="66"/>
  <c r="AC95" i="66"/>
  <c r="AC96" i="66"/>
  <c r="AC97" i="66"/>
  <c r="AC98" i="66"/>
  <c r="AC99" i="66"/>
  <c r="AC100" i="66"/>
  <c r="AC101" i="66"/>
  <c r="AC102" i="66"/>
  <c r="AC103" i="66"/>
  <c r="AC104" i="66"/>
  <c r="AC105" i="66"/>
  <c r="AC106" i="66"/>
  <c r="AC107" i="66"/>
  <c r="AC108" i="66"/>
  <c r="AC109" i="66"/>
  <c r="AC110" i="66"/>
  <c r="AC111" i="66"/>
  <c r="AC112" i="66"/>
  <c r="AC113" i="66"/>
  <c r="AC114" i="66"/>
  <c r="AC115" i="66"/>
  <c r="AC116" i="66"/>
  <c r="AC117" i="66"/>
  <c r="AC118" i="66"/>
  <c r="AC119" i="66"/>
  <c r="AC120" i="66"/>
  <c r="AC121" i="66"/>
  <c r="AC122" i="66"/>
  <c r="AC123" i="66"/>
  <c r="AC124" i="66"/>
  <c r="AC125" i="66"/>
  <c r="AC126" i="66"/>
  <c r="AC127" i="66"/>
  <c r="AC128" i="66"/>
  <c r="AC129" i="66"/>
  <c r="AC130" i="66"/>
  <c r="AC131" i="66"/>
  <c r="AC132" i="66"/>
  <c r="AC133" i="66"/>
  <c r="AC134" i="66"/>
  <c r="AC135" i="66"/>
  <c r="AC136" i="66"/>
  <c r="AC137" i="66"/>
  <c r="AC138" i="66"/>
  <c r="AC139" i="66"/>
  <c r="AC140" i="66"/>
  <c r="AC141" i="66"/>
  <c r="AC142" i="66"/>
  <c r="AC143" i="66"/>
  <c r="AC144" i="66"/>
  <c r="AC145" i="66"/>
  <c r="AC146" i="66"/>
  <c r="AC147" i="66"/>
  <c r="AC148" i="66"/>
  <c r="AC149" i="66"/>
  <c r="AC150" i="66"/>
  <c r="AC151" i="66"/>
  <c r="AC152" i="66"/>
  <c r="AC153" i="66"/>
  <c r="AC154" i="66"/>
  <c r="AC155" i="66"/>
  <c r="AC156" i="66"/>
  <c r="AC157" i="66"/>
  <c r="AC158" i="66"/>
  <c r="AC159" i="66"/>
  <c r="AC160" i="66"/>
  <c r="AC161" i="66"/>
  <c r="AC162" i="66"/>
  <c r="AC163" i="66"/>
  <c r="AC164" i="66"/>
  <c r="AC165" i="66"/>
  <c r="AC166" i="66"/>
  <c r="AC167" i="66"/>
  <c r="AC168" i="66"/>
  <c r="AC169" i="66"/>
  <c r="AC170" i="66"/>
  <c r="AC171" i="66"/>
  <c r="AC172" i="66"/>
  <c r="AC173" i="66"/>
  <c r="AC174" i="66"/>
  <c r="AC175" i="66"/>
  <c r="AC176" i="66"/>
  <c r="AC177" i="66"/>
  <c r="AC178" i="66"/>
  <c r="AC179" i="66"/>
  <c r="AC180" i="66"/>
  <c r="AC181" i="66"/>
  <c r="AC182" i="66"/>
  <c r="AC183" i="66"/>
  <c r="AC184" i="66"/>
  <c r="AC185" i="66"/>
  <c r="AC186" i="66"/>
  <c r="AC187" i="66"/>
  <c r="AC188" i="66"/>
  <c r="AC189" i="66"/>
  <c r="AC190" i="66"/>
  <c r="AC191" i="66"/>
  <c r="AC192" i="66"/>
  <c r="AC193" i="66"/>
  <c r="AC194" i="66"/>
  <c r="AC195" i="66"/>
  <c r="AC196" i="66"/>
  <c r="AC197" i="66"/>
  <c r="AC198" i="66"/>
  <c r="AC199" i="66"/>
  <c r="AC200" i="66"/>
  <c r="AC201" i="66"/>
  <c r="AC202" i="66"/>
  <c r="AC203" i="66"/>
  <c r="AC204" i="66"/>
  <c r="AC205" i="66"/>
  <c r="AC206" i="66"/>
  <c r="AC207" i="66"/>
  <c r="AC208" i="66"/>
  <c r="AC209" i="66"/>
  <c r="AC210" i="66"/>
  <c r="AC211" i="66"/>
  <c r="AC212" i="66"/>
  <c r="AC213" i="66"/>
  <c r="AC214" i="66"/>
  <c r="AC215" i="66"/>
  <c r="AC216" i="66"/>
  <c r="AC217" i="66"/>
  <c r="AA4" i="66"/>
  <c r="AA5" i="66"/>
  <c r="AE5" i="66" s="1"/>
  <c r="L5" i="66" s="1"/>
  <c r="AA6" i="66"/>
  <c r="AA7" i="66"/>
  <c r="AA8" i="66"/>
  <c r="AE8" i="66" s="1"/>
  <c r="L8" i="66" s="1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31" i="66"/>
  <c r="AA32" i="66"/>
  <c r="AA33" i="66"/>
  <c r="AA34" i="66"/>
  <c r="AA35" i="66"/>
  <c r="AA36" i="66"/>
  <c r="AA37" i="66"/>
  <c r="AA38" i="66"/>
  <c r="AA39" i="66"/>
  <c r="AA40" i="66"/>
  <c r="AA41" i="66"/>
  <c r="AA42" i="66"/>
  <c r="AA43" i="66"/>
  <c r="AA44" i="66"/>
  <c r="AA45" i="66"/>
  <c r="AA46" i="66"/>
  <c r="AA47" i="66"/>
  <c r="AA48" i="66"/>
  <c r="AA49" i="66"/>
  <c r="AA50" i="66"/>
  <c r="AA51" i="66"/>
  <c r="AA52" i="66"/>
  <c r="AA53" i="66"/>
  <c r="AA54" i="66"/>
  <c r="AA55" i="66"/>
  <c r="AA56" i="66"/>
  <c r="AA57" i="66"/>
  <c r="AA58" i="66"/>
  <c r="AA59" i="66"/>
  <c r="AA60" i="66"/>
  <c r="AA61" i="66"/>
  <c r="AA62" i="66"/>
  <c r="AA63" i="66"/>
  <c r="AA64" i="66"/>
  <c r="AA65" i="66"/>
  <c r="AA66" i="66"/>
  <c r="AA67" i="66"/>
  <c r="AA68" i="66"/>
  <c r="AA69" i="66"/>
  <c r="AA70" i="66"/>
  <c r="AA71" i="66"/>
  <c r="AA72" i="66"/>
  <c r="AA73" i="66"/>
  <c r="AA74" i="66"/>
  <c r="AA75" i="66"/>
  <c r="AA76" i="66"/>
  <c r="AA77" i="66"/>
  <c r="AA78" i="66"/>
  <c r="AA79" i="66"/>
  <c r="AA80" i="66"/>
  <c r="AA81" i="66"/>
  <c r="AA82" i="66"/>
  <c r="AA83" i="66"/>
  <c r="AA84" i="66"/>
  <c r="AA85" i="66"/>
  <c r="AA86" i="66"/>
  <c r="AA87" i="66"/>
  <c r="AA88" i="66"/>
  <c r="AA89" i="66"/>
  <c r="AA90" i="66"/>
  <c r="AA91" i="66"/>
  <c r="AA92" i="66"/>
  <c r="AA93" i="66"/>
  <c r="AA94" i="66"/>
  <c r="AA95" i="66"/>
  <c r="AA96" i="66"/>
  <c r="AA97" i="66"/>
  <c r="AA98" i="66"/>
  <c r="AA99" i="66"/>
  <c r="AA100" i="66"/>
  <c r="AA101" i="66"/>
  <c r="AA102" i="66"/>
  <c r="AA103" i="66"/>
  <c r="AA104" i="66"/>
  <c r="AA105" i="66"/>
  <c r="AA106" i="66"/>
  <c r="AA107" i="66"/>
  <c r="AA108" i="66"/>
  <c r="AA109" i="66"/>
  <c r="AA110" i="66"/>
  <c r="AA111" i="66"/>
  <c r="AA112" i="66"/>
  <c r="AA113" i="66"/>
  <c r="AA114" i="66"/>
  <c r="AA115" i="66"/>
  <c r="AA116" i="66"/>
  <c r="AA117" i="66"/>
  <c r="AA118" i="66"/>
  <c r="AA119" i="66"/>
  <c r="AA120" i="66"/>
  <c r="AA121" i="66"/>
  <c r="AA122" i="66"/>
  <c r="AA123" i="66"/>
  <c r="AA124" i="66"/>
  <c r="AA125" i="66"/>
  <c r="AA126" i="66"/>
  <c r="AA127" i="66"/>
  <c r="AA128" i="66"/>
  <c r="AA129" i="66"/>
  <c r="AA130" i="66"/>
  <c r="AA131" i="66"/>
  <c r="AA132" i="66"/>
  <c r="AA133" i="66"/>
  <c r="AA134" i="66"/>
  <c r="AA135" i="66"/>
  <c r="AA136" i="66"/>
  <c r="AA137" i="66"/>
  <c r="AA138" i="66"/>
  <c r="AA139" i="66"/>
  <c r="AA140" i="66"/>
  <c r="AA141" i="66"/>
  <c r="AA142" i="66"/>
  <c r="AA143" i="66"/>
  <c r="AA144" i="66"/>
  <c r="AA145" i="66"/>
  <c r="AA146" i="66"/>
  <c r="AA147" i="66"/>
  <c r="AA148" i="66"/>
  <c r="AA149" i="66"/>
  <c r="AA150" i="66"/>
  <c r="AA151" i="66"/>
  <c r="AA152" i="66"/>
  <c r="AA153" i="66"/>
  <c r="AA154" i="66"/>
  <c r="AA155" i="66"/>
  <c r="AA156" i="66"/>
  <c r="AA157" i="66"/>
  <c r="AA158" i="66"/>
  <c r="AA159" i="66"/>
  <c r="AA160" i="66"/>
  <c r="AA161" i="66"/>
  <c r="AA162" i="66"/>
  <c r="AA163" i="66"/>
  <c r="AA164" i="66"/>
  <c r="AA165" i="66"/>
  <c r="AA166" i="66"/>
  <c r="AA167" i="66"/>
  <c r="AA168" i="66"/>
  <c r="AA169" i="66"/>
  <c r="AA170" i="66"/>
  <c r="AA171" i="66"/>
  <c r="AA172" i="66"/>
  <c r="AA173" i="66"/>
  <c r="AA174" i="66"/>
  <c r="AA175" i="66"/>
  <c r="AA176" i="66"/>
  <c r="AA177" i="66"/>
  <c r="AA178" i="66"/>
  <c r="AA179" i="66"/>
  <c r="AA180" i="66"/>
  <c r="AA181" i="66"/>
  <c r="AA182" i="66"/>
  <c r="AA183" i="66"/>
  <c r="AA184" i="66"/>
  <c r="AA185" i="66"/>
  <c r="AA186" i="66"/>
  <c r="AA187" i="66"/>
  <c r="AA188" i="66"/>
  <c r="AA189" i="66"/>
  <c r="AA190" i="66"/>
  <c r="AA191" i="66"/>
  <c r="AA192" i="66"/>
  <c r="AA193" i="66"/>
  <c r="AA194" i="66"/>
  <c r="AA195" i="66"/>
  <c r="AA196" i="66"/>
  <c r="AA197" i="66"/>
  <c r="AA198" i="66"/>
  <c r="AA199" i="66"/>
  <c r="AA200" i="66"/>
  <c r="AA201" i="66"/>
  <c r="AA202" i="66"/>
  <c r="AA203" i="66"/>
  <c r="AA204" i="66"/>
  <c r="AA205" i="66"/>
  <c r="AA206" i="66"/>
  <c r="AA207" i="66"/>
  <c r="AA208" i="66"/>
  <c r="AA209" i="66"/>
  <c r="AA210" i="66"/>
  <c r="AA211" i="66"/>
  <c r="AA212" i="66"/>
  <c r="AA213" i="66"/>
  <c r="AA214" i="66"/>
  <c r="AA215" i="66"/>
  <c r="AA216" i="66"/>
  <c r="AA217" i="66"/>
  <c r="AA3" i="66"/>
  <c r="Y820" i="66" l="1"/>
  <c r="X820" i="66"/>
  <c r="W820" i="66"/>
  <c r="Y956" i="66"/>
  <c r="X956" i="66"/>
  <c r="W956" i="66"/>
  <c r="Y837" i="66"/>
  <c r="X837" i="66"/>
  <c r="W837" i="66"/>
  <c r="CG613" i="66"/>
  <c r="CF613" i="66" s="1"/>
  <c r="L613" i="66"/>
  <c r="CG411" i="66"/>
  <c r="CF411" i="66" s="1"/>
  <c r="L411" i="66"/>
  <c r="CG511" i="66"/>
  <c r="CF511" i="66" s="1"/>
  <c r="L511" i="66"/>
  <c r="CG417" i="66"/>
  <c r="CF417" i="66" s="1"/>
  <c r="L417" i="66"/>
  <c r="CG647" i="66"/>
  <c r="CF647" i="66" s="1"/>
  <c r="L647" i="66"/>
  <c r="CG447" i="66"/>
  <c r="CF447" i="66" s="1"/>
  <c r="L447" i="66"/>
  <c r="CG523" i="66"/>
  <c r="CF523" i="66" s="1"/>
  <c r="L523" i="66"/>
  <c r="CG356" i="66"/>
  <c r="CF356" i="66" s="1"/>
  <c r="L356" i="66"/>
  <c r="CG742" i="66"/>
  <c r="CF742" i="66" s="1"/>
  <c r="L742" i="66"/>
  <c r="CG779" i="66"/>
  <c r="CF779" i="66" s="1"/>
  <c r="L779" i="66"/>
  <c r="CG432" i="66"/>
  <c r="CF432" i="66" s="1"/>
  <c r="L432" i="66"/>
  <c r="CG421" i="66"/>
  <c r="CF421" i="66" s="1"/>
  <c r="L421" i="66"/>
  <c r="CG338" i="66"/>
  <c r="CF338" i="66" s="1"/>
  <c r="L338" i="66"/>
  <c r="CG784" i="66"/>
  <c r="CF784" i="66" s="1"/>
  <c r="L784" i="66"/>
  <c r="CG510" i="66"/>
  <c r="CF510" i="66" s="1"/>
  <c r="L510" i="66"/>
  <c r="CG405" i="66"/>
  <c r="CF405" i="66" s="1"/>
  <c r="L405" i="66"/>
  <c r="CG818" i="66"/>
  <c r="CF818" i="66" s="1"/>
  <c r="L818" i="66"/>
  <c r="CG724" i="66"/>
  <c r="CF724" i="66" s="1"/>
  <c r="L724" i="66"/>
  <c r="CG930" i="66"/>
  <c r="CF930" i="66" s="1"/>
  <c r="L930" i="66"/>
  <c r="CG578" i="66"/>
  <c r="CF578" i="66" s="1"/>
  <c r="L578" i="66"/>
  <c r="CG736" i="66"/>
  <c r="CF736" i="66" s="1"/>
  <c r="L736" i="66"/>
  <c r="CG378" i="66"/>
  <c r="CF378" i="66" s="1"/>
  <c r="L378" i="66"/>
  <c r="CG660" i="66"/>
  <c r="CF660" i="66" s="1"/>
  <c r="L660" i="66"/>
  <c r="CG748" i="66"/>
  <c r="CF748" i="66" s="1"/>
  <c r="L748" i="66"/>
  <c r="CG406" i="66"/>
  <c r="CF406" i="66" s="1"/>
  <c r="L406" i="66"/>
  <c r="CG323" i="66"/>
  <c r="CF323" i="66" s="1"/>
  <c r="L323" i="66"/>
  <c r="CG733" i="66"/>
  <c r="CF733" i="66" s="1"/>
  <c r="L733" i="66"/>
  <c r="CG519" i="66"/>
  <c r="CF519" i="66" s="1"/>
  <c r="L519" i="66"/>
  <c r="CG593" i="66"/>
  <c r="CF593" i="66" s="1"/>
  <c r="L593" i="66"/>
  <c r="CG1016" i="66"/>
  <c r="CF1016" i="66" s="1"/>
  <c r="L1016" i="66"/>
  <c r="CG718" i="66"/>
  <c r="CF718" i="66" s="1"/>
  <c r="L718" i="66"/>
  <c r="CG745" i="66"/>
  <c r="CF745" i="66" s="1"/>
  <c r="L745" i="66"/>
  <c r="CG772" i="66"/>
  <c r="CF772" i="66" s="1"/>
  <c r="L772" i="66"/>
  <c r="CG726" i="66"/>
  <c r="CF726" i="66" s="1"/>
  <c r="L726" i="66"/>
  <c r="CG792" i="66"/>
  <c r="CF792" i="66" s="1"/>
  <c r="L792" i="66"/>
  <c r="CG386" i="66"/>
  <c r="CF386" i="66" s="1"/>
  <c r="L386" i="66"/>
  <c r="CG454" i="66"/>
  <c r="CF454" i="66" s="1"/>
  <c r="L454" i="66"/>
  <c r="CG778" i="66"/>
  <c r="CF778" i="66" s="1"/>
  <c r="L778" i="66"/>
  <c r="CG455" i="66"/>
  <c r="CF455" i="66" s="1"/>
  <c r="L455" i="66"/>
  <c r="CG815" i="66"/>
  <c r="CF815" i="66" s="1"/>
  <c r="L815" i="66"/>
  <c r="CG816" i="66"/>
  <c r="CF816" i="66" s="1"/>
  <c r="L816" i="66"/>
  <c r="CG517" i="66"/>
  <c r="CF517" i="66" s="1"/>
  <c r="L517" i="66"/>
  <c r="CG398" i="66"/>
  <c r="CF398" i="66" s="1"/>
  <c r="L398" i="66"/>
  <c r="CG734" i="66"/>
  <c r="CF734" i="66" s="1"/>
  <c r="L734" i="66"/>
  <c r="CG616" i="66"/>
  <c r="CF616" i="66" s="1"/>
  <c r="L616" i="66"/>
  <c r="CG797" i="66"/>
  <c r="CF797" i="66" s="1"/>
  <c r="L797" i="66"/>
  <c r="CG570" i="66"/>
  <c r="CF570" i="66" s="1"/>
  <c r="L570" i="66"/>
  <c r="CG307" i="66"/>
  <c r="CF307" i="66" s="1"/>
  <c r="L307" i="66"/>
  <c r="CG991" i="66"/>
  <c r="CF991" i="66" s="1"/>
  <c r="L991" i="66"/>
  <c r="CG536" i="66"/>
  <c r="CF536" i="66" s="1"/>
  <c r="L536" i="66"/>
  <c r="CG874" i="66"/>
  <c r="CF874" i="66" s="1"/>
  <c r="L874" i="66"/>
  <c r="CG1012" i="66"/>
  <c r="CF1012" i="66" s="1"/>
  <c r="L1012" i="66"/>
  <c r="CG873" i="66"/>
  <c r="CF873" i="66" s="1"/>
  <c r="L873" i="66"/>
  <c r="CG1008" i="66"/>
  <c r="CF1008" i="66" s="1"/>
  <c r="L1008" i="66"/>
  <c r="CG759" i="66"/>
  <c r="CF759" i="66" s="1"/>
  <c r="L759" i="66"/>
  <c r="CG908" i="66"/>
  <c r="CF908" i="66" s="1"/>
  <c r="L908" i="66"/>
  <c r="CG898" i="66"/>
  <c r="CF898" i="66" s="1"/>
  <c r="L898" i="66"/>
  <c r="CG1007" i="66"/>
  <c r="CF1007" i="66" s="1"/>
  <c r="L1007" i="66"/>
  <c r="CG771" i="66"/>
  <c r="CF771" i="66" s="1"/>
  <c r="L771" i="66"/>
  <c r="CG585" i="66"/>
  <c r="CF585" i="66" s="1"/>
  <c r="L585" i="66"/>
  <c r="CG707" i="66"/>
  <c r="CF707" i="66" s="1"/>
  <c r="L707" i="66"/>
  <c r="CG265" i="66"/>
  <c r="CF265" i="66" s="1"/>
  <c r="L265" i="66"/>
  <c r="CG783" i="66"/>
  <c r="CF783" i="66" s="1"/>
  <c r="L783" i="66"/>
  <c r="CG325" i="66"/>
  <c r="CF325" i="66" s="1"/>
  <c r="L325" i="66"/>
  <c r="CG662" i="66"/>
  <c r="CF662" i="66" s="1"/>
  <c r="L662" i="66"/>
  <c r="CG431" i="66"/>
  <c r="CF431" i="66" s="1"/>
  <c r="L431" i="66"/>
  <c r="CG789" i="66"/>
  <c r="CF789" i="66" s="1"/>
  <c r="L789" i="66"/>
  <c r="CG1017" i="66"/>
  <c r="CF1017" i="66" s="1"/>
  <c r="L1017" i="66"/>
  <c r="CG790" i="66"/>
  <c r="CF790" i="66" s="1"/>
  <c r="L790" i="66"/>
  <c r="CG527" i="66"/>
  <c r="CF527" i="66" s="1"/>
  <c r="L527" i="66"/>
  <c r="CG851" i="66"/>
  <c r="CF851" i="66" s="1"/>
  <c r="L851" i="66"/>
  <c r="CG528" i="66"/>
  <c r="CF528" i="66" s="1"/>
  <c r="L528" i="66"/>
  <c r="CG853" i="66"/>
  <c r="CF853" i="66" s="1"/>
  <c r="L853" i="66"/>
  <c r="CG422" i="66"/>
  <c r="CF422" i="66" s="1"/>
  <c r="L422" i="66"/>
  <c r="CG315" i="66"/>
  <c r="CF315" i="66" s="1"/>
  <c r="L315" i="66"/>
  <c r="CG639" i="66"/>
  <c r="CF639" i="66" s="1"/>
  <c r="L639" i="66"/>
  <c r="CG987" i="66"/>
  <c r="CF987" i="66" s="1"/>
  <c r="L987" i="66"/>
  <c r="CG856" i="66"/>
  <c r="CF856" i="66" s="1"/>
  <c r="L856" i="66"/>
  <c r="CG821" i="66"/>
  <c r="CF821" i="66" s="1"/>
  <c r="L821" i="66"/>
  <c r="CG597" i="66"/>
  <c r="CF597" i="66" s="1"/>
  <c r="L597" i="66"/>
  <c r="CG766" i="66"/>
  <c r="CF766" i="66" s="1"/>
  <c r="L766" i="66"/>
  <c r="CG791" i="66"/>
  <c r="CF791" i="66" s="1"/>
  <c r="L791" i="66"/>
  <c r="CG433" i="66"/>
  <c r="CF433" i="66" s="1"/>
  <c r="L433" i="66"/>
  <c r="CG389" i="66"/>
  <c r="CF389" i="66" s="1"/>
  <c r="L389" i="66"/>
  <c r="CG452" i="66"/>
  <c r="CF452" i="66" s="1"/>
  <c r="L452" i="66"/>
  <c r="CG764" i="66"/>
  <c r="CF764" i="66" s="1"/>
  <c r="L764" i="66"/>
  <c r="CG297" i="66"/>
  <c r="CF297" i="66" s="1"/>
  <c r="L297" i="66"/>
  <c r="CG514" i="66"/>
  <c r="CF514" i="66" s="1"/>
  <c r="L514" i="66"/>
  <c r="CG863" i="66"/>
  <c r="CF863" i="66" s="1"/>
  <c r="L863" i="66"/>
  <c r="CG840" i="66"/>
  <c r="CF840" i="66" s="1"/>
  <c r="L840" i="66"/>
  <c r="CG865" i="66"/>
  <c r="CF865" i="66" s="1"/>
  <c r="L865" i="66"/>
  <c r="CG446" i="66"/>
  <c r="CF446" i="66" s="1"/>
  <c r="L446" i="66"/>
  <c r="CG782" i="66"/>
  <c r="CF782" i="66" s="1"/>
  <c r="L782" i="66"/>
  <c r="CG652" i="66"/>
  <c r="CF652" i="66" s="1"/>
  <c r="L652" i="66"/>
  <c r="CG892" i="66"/>
  <c r="CF892" i="66" s="1"/>
  <c r="L892" i="66"/>
  <c r="CG461" i="66"/>
  <c r="CF461" i="66" s="1"/>
  <c r="L461" i="66"/>
  <c r="CG594" i="66"/>
  <c r="CF594" i="66" s="1"/>
  <c r="L594" i="66"/>
  <c r="CG379" i="66"/>
  <c r="CF379" i="66" s="1"/>
  <c r="L379" i="66"/>
  <c r="CG586" i="66"/>
  <c r="CF586" i="66" s="1"/>
  <c r="L586" i="66"/>
  <c r="CG346" i="66"/>
  <c r="CF346" i="66" s="1"/>
  <c r="L346" i="66"/>
  <c r="CG636" i="66"/>
  <c r="CF636" i="66" s="1"/>
  <c r="L636" i="66"/>
  <c r="CG842" i="66"/>
  <c r="CF842" i="66" s="1"/>
  <c r="L842" i="66"/>
  <c r="CG561" i="66"/>
  <c r="CF561" i="66" s="1"/>
  <c r="L561" i="66"/>
  <c r="CG854" i="66"/>
  <c r="CF854" i="66" s="1"/>
  <c r="L854" i="66"/>
  <c r="CG450" i="66"/>
  <c r="CF450" i="66" s="1"/>
  <c r="L450" i="66"/>
  <c r="CG608" i="66"/>
  <c r="CF608" i="66" s="1"/>
  <c r="L608" i="66"/>
  <c r="CG694" i="66"/>
  <c r="CF694" i="66" s="1"/>
  <c r="L694" i="66"/>
  <c r="CG520" i="66"/>
  <c r="CF520" i="66" s="1"/>
  <c r="L520" i="66"/>
  <c r="CG335" i="66"/>
  <c r="CF335" i="66" s="1"/>
  <c r="L335" i="66"/>
  <c r="CG302" i="66"/>
  <c r="CF302" i="66" s="1"/>
  <c r="L302" i="66"/>
  <c r="CG531" i="66"/>
  <c r="CF531" i="66" s="1"/>
  <c r="L531" i="66"/>
  <c r="CG392" i="66"/>
  <c r="CF392" i="66" s="1"/>
  <c r="L392" i="66"/>
  <c r="CG442" i="66"/>
  <c r="CF442" i="66" s="1"/>
  <c r="L442" i="66"/>
  <c r="CG722" i="66"/>
  <c r="CF722" i="66" s="1"/>
  <c r="L722" i="66"/>
  <c r="CG604" i="66"/>
  <c r="CF604" i="66" s="1"/>
  <c r="L604" i="66"/>
  <c r="CG786" i="66"/>
  <c r="CF786" i="66" s="1"/>
  <c r="L786" i="66"/>
  <c r="CG776" i="66"/>
  <c r="CF776" i="66" s="1"/>
  <c r="L776" i="66"/>
  <c r="CG526" i="66"/>
  <c r="CF526" i="66" s="1"/>
  <c r="L526" i="66"/>
  <c r="CG814" i="66"/>
  <c r="CF814" i="66" s="1"/>
  <c r="L814" i="66"/>
  <c r="CG888" i="66"/>
  <c r="CF888" i="66" s="1"/>
  <c r="L888" i="66"/>
  <c r="CG937" i="66"/>
  <c r="CF937" i="66" s="1"/>
  <c r="L937" i="66"/>
  <c r="CG794" i="66"/>
  <c r="CF794" i="66" s="1"/>
  <c r="L794" i="66"/>
  <c r="CG387" i="66"/>
  <c r="CF387" i="66" s="1"/>
  <c r="L387" i="66"/>
  <c r="CG675" i="66"/>
  <c r="CF675" i="66" s="1"/>
  <c r="L675" i="66"/>
  <c r="CG916" i="66"/>
  <c r="CF916" i="66" s="1"/>
  <c r="L916" i="66"/>
  <c r="CG485" i="66"/>
  <c r="CF485" i="66" s="1"/>
  <c r="L485" i="66"/>
  <c r="CG606" i="66"/>
  <c r="CF606" i="66" s="1"/>
  <c r="L606" i="66"/>
  <c r="CG870" i="66"/>
  <c r="CF870" i="66" s="1"/>
  <c r="L870" i="66"/>
  <c r="CG635" i="66"/>
  <c r="CF635" i="66" s="1"/>
  <c r="L635" i="66"/>
  <c r="CG978" i="66"/>
  <c r="CF978" i="66" s="1"/>
  <c r="L978" i="66"/>
  <c r="CG572" i="66"/>
  <c r="CF572" i="66" s="1"/>
  <c r="L572" i="66"/>
  <c r="CG683" i="66"/>
  <c r="CF683" i="66" s="1"/>
  <c r="L683" i="66"/>
  <c r="CG614" i="66"/>
  <c r="CF614" i="66" s="1"/>
  <c r="L614" i="66"/>
  <c r="CG484" i="66"/>
  <c r="CF484" i="66" s="1"/>
  <c r="L484" i="66"/>
  <c r="CG317" i="66"/>
  <c r="CF317" i="66" s="1"/>
  <c r="L317" i="66"/>
  <c r="CG1014" i="66"/>
  <c r="CF1014" i="66" s="1"/>
  <c r="L1014" i="66"/>
  <c r="CG324" i="66"/>
  <c r="CF324" i="66" s="1"/>
  <c r="L324" i="66"/>
  <c r="CG878" i="66"/>
  <c r="CF878" i="66" s="1"/>
  <c r="L878" i="66"/>
  <c r="CG462" i="66"/>
  <c r="CF462" i="66" s="1"/>
  <c r="L462" i="66"/>
  <c r="CG345" i="66"/>
  <c r="CF345" i="66" s="1"/>
  <c r="L345" i="66"/>
  <c r="CG262" i="66"/>
  <c r="CF262" i="66" s="1"/>
  <c r="L262" i="66"/>
  <c r="CG588" i="66"/>
  <c r="CF588" i="66" s="1"/>
  <c r="L588" i="66"/>
  <c r="CG577" i="66"/>
  <c r="CF577" i="66" s="1"/>
  <c r="L577" i="66"/>
  <c r="CG518" i="66"/>
  <c r="CF518" i="66" s="1"/>
  <c r="L518" i="66"/>
  <c r="CG316" i="66"/>
  <c r="CF316" i="66" s="1"/>
  <c r="L316" i="66"/>
  <c r="CG654" i="66"/>
  <c r="CF654" i="66" s="1"/>
  <c r="L654" i="66"/>
  <c r="CG882" i="66"/>
  <c r="CF882" i="66" s="1"/>
  <c r="L882" i="66"/>
  <c r="CG763" i="66"/>
  <c r="CF763" i="66" s="1"/>
  <c r="L763" i="66"/>
  <c r="CB610" i="66"/>
  <c r="BX610" i="66" s="1"/>
  <c r="M610" i="66"/>
  <c r="CB771" i="66"/>
  <c r="BX771" i="66" s="1"/>
  <c r="M771" i="66"/>
  <c r="AH692" i="66"/>
  <c r="CG692" i="66"/>
  <c r="CF692" i="66" s="1"/>
  <c r="AH927" i="66"/>
  <c r="CG927" i="66"/>
  <c r="CF927" i="66" s="1"/>
  <c r="AH970" i="66"/>
  <c r="CG970" i="66"/>
  <c r="CF970" i="66" s="1"/>
  <c r="AH963" i="66"/>
  <c r="CG963" i="66"/>
  <c r="CF963" i="66" s="1"/>
  <c r="AH502" i="66"/>
  <c r="CG502" i="66"/>
  <c r="CF502" i="66" s="1"/>
  <c r="AH770" i="66"/>
  <c r="CG770" i="66"/>
  <c r="CF770" i="66" s="1"/>
  <c r="AH628" i="66"/>
  <c r="CG628" i="66"/>
  <c r="CF628" i="66" s="1"/>
  <c r="AH425" i="66"/>
  <c r="CG425" i="66"/>
  <c r="CF425" i="66" s="1"/>
  <c r="AH582" i="66"/>
  <c r="CG582" i="66"/>
  <c r="CF582" i="66" s="1"/>
  <c r="AH822" i="66"/>
  <c r="CG822" i="66"/>
  <c r="CF822" i="66" s="1"/>
  <c r="AH319" i="66"/>
  <c r="CG319" i="66"/>
  <c r="CF319" i="66" s="1"/>
  <c r="AH703" i="66"/>
  <c r="CG703" i="66"/>
  <c r="CF703" i="66" s="1"/>
  <c r="AH801" i="66"/>
  <c r="CG801" i="66"/>
  <c r="CF801" i="66" s="1"/>
  <c r="AH802" i="66"/>
  <c r="CG802" i="66"/>
  <c r="CF802" i="66" s="1"/>
  <c r="AH551" i="66"/>
  <c r="CG551" i="66"/>
  <c r="CF551" i="66" s="1"/>
  <c r="AH540" i="66"/>
  <c r="CG540" i="66"/>
  <c r="CF540" i="66" s="1"/>
  <c r="AH553" i="66"/>
  <c r="CG553" i="66"/>
  <c r="CF553" i="66" s="1"/>
  <c r="AH339" i="66"/>
  <c r="CG339" i="66"/>
  <c r="CF339" i="66" s="1"/>
  <c r="AH651" i="66"/>
  <c r="CG651" i="66"/>
  <c r="CF651" i="66" s="1"/>
  <c r="AH845" i="66"/>
  <c r="CG845" i="66"/>
  <c r="CF845" i="66" s="1"/>
  <c r="AH834" i="66"/>
  <c r="CG834" i="66"/>
  <c r="CF834" i="66" s="1"/>
  <c r="AH739" i="66"/>
  <c r="CG739" i="66"/>
  <c r="CF739" i="66" s="1"/>
  <c r="AH428" i="66"/>
  <c r="CG428" i="66"/>
  <c r="CF428" i="66" s="1"/>
  <c r="AH832" i="66"/>
  <c r="CG832" i="66"/>
  <c r="CF832" i="66" s="1"/>
  <c r="AH440" i="66"/>
  <c r="CG440" i="66"/>
  <c r="CF440" i="66" s="1"/>
  <c r="AH541" i="66"/>
  <c r="CG541" i="66"/>
  <c r="CF541" i="66" s="1"/>
  <c r="AH309" i="66"/>
  <c r="CG309" i="66"/>
  <c r="CF309" i="66" s="1"/>
  <c r="AH552" i="66"/>
  <c r="CG552" i="66"/>
  <c r="CF552" i="66" s="1"/>
  <c r="AH470" i="66"/>
  <c r="CG470" i="66"/>
  <c r="CF470" i="66" s="1"/>
  <c r="AH488" i="66"/>
  <c r="CG488" i="66"/>
  <c r="CF488" i="66" s="1"/>
  <c r="AH800" i="66"/>
  <c r="CG800" i="66"/>
  <c r="CF800" i="66" s="1"/>
  <c r="AH849" i="66"/>
  <c r="CG849" i="66"/>
  <c r="CF849" i="66" s="1"/>
  <c r="AH538" i="66"/>
  <c r="CG538" i="66"/>
  <c r="CF538" i="66" s="1"/>
  <c r="AH850" i="66"/>
  <c r="CG850" i="66"/>
  <c r="CF850" i="66" s="1"/>
  <c r="AH599" i="66"/>
  <c r="CG599" i="66"/>
  <c r="CF599" i="66" s="1"/>
  <c r="AH899" i="66"/>
  <c r="CG899" i="66"/>
  <c r="CF899" i="66" s="1"/>
  <c r="AH960" i="66"/>
  <c r="CG960" i="66"/>
  <c r="CF960" i="66" s="1"/>
  <c r="AH985" i="66"/>
  <c r="CG985" i="66"/>
  <c r="CF985" i="66" s="1"/>
  <c r="AH806" i="66"/>
  <c r="CG806" i="66"/>
  <c r="CF806" i="66" s="1"/>
  <c r="AH399" i="66"/>
  <c r="CG399" i="66"/>
  <c r="CF399" i="66" s="1"/>
  <c r="AH687" i="66"/>
  <c r="CG687" i="66"/>
  <c r="CF687" i="66" s="1"/>
  <c r="AH700" i="66"/>
  <c r="CG700" i="66"/>
  <c r="CF700" i="66" s="1"/>
  <c r="AH964" i="66"/>
  <c r="CG964" i="66"/>
  <c r="CF964" i="66" s="1"/>
  <c r="AH509" i="66"/>
  <c r="CG509" i="66"/>
  <c r="CF509" i="66" s="1"/>
  <c r="AH953" i="66"/>
  <c r="CG953" i="66"/>
  <c r="CF953" i="66" s="1"/>
  <c r="AH487" i="66"/>
  <c r="CG487" i="66"/>
  <c r="CF487" i="66" s="1"/>
  <c r="AH981" i="66"/>
  <c r="CG981" i="66"/>
  <c r="CF981" i="66" s="1"/>
  <c r="AH468" i="66"/>
  <c r="CG468" i="66"/>
  <c r="CF468" i="66" s="1"/>
  <c r="AH810" i="66"/>
  <c r="CG810" i="66"/>
  <c r="CF810" i="66" s="1"/>
  <c r="AH828" i="66"/>
  <c r="CG828" i="66"/>
  <c r="CF828" i="66" s="1"/>
  <c r="AH875" i="66"/>
  <c r="CG875" i="66"/>
  <c r="CF875" i="66" s="1"/>
  <c r="AH676" i="66"/>
  <c r="CG676" i="66"/>
  <c r="CF676" i="66" s="1"/>
  <c r="AH751" i="66"/>
  <c r="CG751" i="66"/>
  <c r="CF751" i="66" s="1"/>
  <c r="AH824" i="66"/>
  <c r="CG824" i="66"/>
  <c r="CF824" i="66" s="1"/>
  <c r="AH861" i="66"/>
  <c r="CG861" i="66"/>
  <c r="CF861" i="66" s="1"/>
  <c r="AH322" i="66"/>
  <c r="CG322" i="66"/>
  <c r="CF322" i="66" s="1"/>
  <c r="AH947" i="66"/>
  <c r="CG947" i="66"/>
  <c r="CF947" i="66" s="1"/>
  <c r="AH600" i="66"/>
  <c r="CG600" i="66"/>
  <c r="CF600" i="66" s="1"/>
  <c r="AH984" i="66"/>
  <c r="CG984" i="66"/>
  <c r="CF984" i="66" s="1"/>
  <c r="AH542" i="66"/>
  <c r="CG542" i="66"/>
  <c r="CF542" i="66" s="1"/>
  <c r="AH747" i="66"/>
  <c r="CG747" i="66"/>
  <c r="CF747" i="66" s="1"/>
  <c r="AH328" i="66"/>
  <c r="CG328" i="66"/>
  <c r="CF328" i="66" s="1"/>
  <c r="AH533" i="66"/>
  <c r="CG533" i="66"/>
  <c r="CF533" i="66" s="1"/>
  <c r="AH965" i="66"/>
  <c r="CG965" i="66"/>
  <c r="CF965" i="66" s="1"/>
  <c r="AH354" i="66"/>
  <c r="CG354" i="66"/>
  <c r="CF354" i="66" s="1"/>
  <c r="AH666" i="66"/>
  <c r="CG666" i="66"/>
  <c r="CF666" i="66" s="1"/>
  <c r="AH799" i="66"/>
  <c r="CG799" i="66"/>
  <c r="CF799" i="66" s="1"/>
  <c r="AH657" i="66"/>
  <c r="CG657" i="66"/>
  <c r="CF657" i="66" s="1"/>
  <c r="AH456" i="66"/>
  <c r="CG456" i="66"/>
  <c r="CF456" i="66" s="1"/>
  <c r="AH401" i="66"/>
  <c r="CG401" i="66"/>
  <c r="CF401" i="66" s="1"/>
  <c r="AH728" i="66"/>
  <c r="CG728" i="66"/>
  <c r="CF728" i="66" s="1"/>
  <c r="AH464" i="66"/>
  <c r="CG464" i="66"/>
  <c r="CF464" i="66" s="1"/>
  <c r="AH563" i="66"/>
  <c r="CG563" i="66"/>
  <c r="CF563" i="66" s="1"/>
  <c r="AH548" i="66"/>
  <c r="CG548" i="66"/>
  <c r="CF548" i="66" s="1"/>
  <c r="AH860" i="66"/>
  <c r="CG860" i="66"/>
  <c r="CF860" i="66" s="1"/>
  <c r="AH634" i="66"/>
  <c r="CG634" i="66"/>
  <c r="CF634" i="66" s="1"/>
  <c r="AH886" i="66"/>
  <c r="CG886" i="66"/>
  <c r="CF886" i="66" s="1"/>
  <c r="AH971" i="66"/>
  <c r="CG971" i="66"/>
  <c r="CF971" i="66" s="1"/>
  <c r="AH649" i="66"/>
  <c r="CG649" i="66"/>
  <c r="CF649" i="66" s="1"/>
  <c r="AH340" i="66"/>
  <c r="CG340" i="66"/>
  <c r="CF340" i="66" s="1"/>
  <c r="AH545" i="66"/>
  <c r="CG545" i="66"/>
  <c r="CF545" i="66" s="1"/>
  <c r="AH678" i="66"/>
  <c r="CG678" i="66"/>
  <c r="CF678" i="66" s="1"/>
  <c r="AH811" i="66"/>
  <c r="CG811" i="66"/>
  <c r="CF811" i="66" s="1"/>
  <c r="AH969" i="66"/>
  <c r="CG969" i="66"/>
  <c r="CF969" i="66" s="1"/>
  <c r="AH958" i="66"/>
  <c r="CG958" i="66"/>
  <c r="CF958" i="66" s="1"/>
  <c r="AH669" i="66"/>
  <c r="CG669" i="66"/>
  <c r="CF669" i="66" s="1"/>
  <c r="AH679" i="66"/>
  <c r="CG679" i="66"/>
  <c r="CF679" i="66" s="1"/>
  <c r="AH439" i="66"/>
  <c r="CG439" i="66"/>
  <c r="CF439" i="66" s="1"/>
  <c r="AH897" i="66"/>
  <c r="CG897" i="66"/>
  <c r="CF897" i="66" s="1"/>
  <c r="AH370" i="66"/>
  <c r="CG370" i="66"/>
  <c r="CF370" i="66" s="1"/>
  <c r="AH670" i="66"/>
  <c r="CG670" i="66"/>
  <c r="CF670" i="66" s="1"/>
  <c r="AH311" i="66"/>
  <c r="CG311" i="66"/>
  <c r="CF311" i="66" s="1"/>
  <c r="AH709" i="66"/>
  <c r="CG709" i="66"/>
  <c r="CF709" i="66" s="1"/>
  <c r="AH507" i="66"/>
  <c r="CG507" i="66"/>
  <c r="CF507" i="66" s="1"/>
  <c r="AH581" i="66"/>
  <c r="CG581" i="66"/>
  <c r="CF581" i="66" s="1"/>
  <c r="AH690" i="66"/>
  <c r="CG690" i="66"/>
  <c r="CF690" i="66" s="1"/>
  <c r="AH547" i="66"/>
  <c r="CG547" i="66"/>
  <c r="CF547" i="66" s="1"/>
  <c r="AH883" i="66"/>
  <c r="CG883" i="66"/>
  <c r="CF883" i="66" s="1"/>
  <c r="AH808" i="66"/>
  <c r="CG808" i="66"/>
  <c r="CF808" i="66" s="1"/>
  <c r="AH893" i="66"/>
  <c r="CG893" i="66"/>
  <c r="CF893" i="66" s="1"/>
  <c r="AH308" i="66"/>
  <c r="CG308" i="66"/>
  <c r="CF308" i="66" s="1"/>
  <c r="AH920" i="66"/>
  <c r="CG920" i="66"/>
  <c r="CF920" i="66" s="1"/>
  <c r="AH909" i="66"/>
  <c r="CG909" i="66"/>
  <c r="CF909" i="66" s="1"/>
  <c r="AH922" i="66"/>
  <c r="CG922" i="66"/>
  <c r="CF922" i="66" s="1"/>
  <c r="AH732" i="66"/>
  <c r="CG732" i="66"/>
  <c r="CF732" i="66" s="1"/>
  <c r="AH626" i="66"/>
  <c r="CG626" i="66"/>
  <c r="CF626" i="66" s="1"/>
  <c r="AH760" i="66"/>
  <c r="CG760" i="66"/>
  <c r="CF760" i="66" s="1"/>
  <c r="AH329" i="66"/>
  <c r="CG329" i="66"/>
  <c r="CF329" i="66" s="1"/>
  <c r="AH714" i="66"/>
  <c r="CG714" i="66"/>
  <c r="CF714" i="66" s="1"/>
  <c r="AH571" i="66"/>
  <c r="CG571" i="66"/>
  <c r="CF571" i="66" s="1"/>
  <c r="AH919" i="66"/>
  <c r="CG919" i="66"/>
  <c r="CF919" i="66" s="1"/>
  <c r="AH567" i="66"/>
  <c r="CG567" i="66"/>
  <c r="CF567" i="66" s="1"/>
  <c r="AH749" i="66"/>
  <c r="CG749" i="66"/>
  <c r="CF749" i="66" s="1"/>
  <c r="AH631" i="66"/>
  <c r="CG631" i="66"/>
  <c r="CF631" i="66" s="1"/>
  <c r="AH704" i="66"/>
  <c r="CG704" i="66"/>
  <c r="CF704" i="66" s="1"/>
  <c r="AH841" i="66"/>
  <c r="CG841" i="66"/>
  <c r="CF841" i="66" s="1"/>
  <c r="AH579" i="66"/>
  <c r="CG579" i="66"/>
  <c r="CF579" i="66" s="1"/>
  <c r="AH825" i="66"/>
  <c r="CG825" i="66"/>
  <c r="CF825" i="66" s="1"/>
  <c r="AH565" i="66"/>
  <c r="CG565" i="66"/>
  <c r="CF565" i="66" s="1"/>
  <c r="AH320" i="66"/>
  <c r="CG320" i="66"/>
  <c r="CF320" i="66" s="1"/>
  <c r="AH620" i="66"/>
  <c r="CG620" i="66"/>
  <c r="CF620" i="66" s="1"/>
  <c r="AH933" i="66"/>
  <c r="CG933" i="66"/>
  <c r="CF933" i="66" s="1"/>
  <c r="AH418" i="66"/>
  <c r="CG418" i="66"/>
  <c r="CF418" i="66" s="1"/>
  <c r="AH934" i="66"/>
  <c r="CG934" i="66"/>
  <c r="CF934" i="66" s="1"/>
  <c r="AH719" i="66"/>
  <c r="CG719" i="66"/>
  <c r="CF719" i="66" s="1"/>
  <c r="AH348" i="66"/>
  <c r="CG348" i="66"/>
  <c r="CF348" i="66" s="1"/>
  <c r="AH744" i="66"/>
  <c r="CG744" i="66"/>
  <c r="CF744" i="66" s="1"/>
  <c r="AH902" i="66"/>
  <c r="CG902" i="66"/>
  <c r="CF902" i="66" s="1"/>
  <c r="AH819" i="66"/>
  <c r="CG819" i="66"/>
  <c r="CF819" i="66" s="1"/>
  <c r="AH532" i="66"/>
  <c r="CG532" i="66"/>
  <c r="CF532" i="66" s="1"/>
  <c r="AH341" i="66"/>
  <c r="CG341" i="66"/>
  <c r="CF341" i="66" s="1"/>
  <c r="AH641" i="66"/>
  <c r="CG641" i="66"/>
  <c r="CF641" i="66" s="1"/>
  <c r="AH486" i="66"/>
  <c r="CG486" i="66"/>
  <c r="CF486" i="66" s="1"/>
  <c r="AH595" i="66"/>
  <c r="CG595" i="66"/>
  <c r="CF595" i="66" s="1"/>
  <c r="AH931" i="66"/>
  <c r="CG931" i="66"/>
  <c r="CF931" i="66" s="1"/>
  <c r="AH829" i="66"/>
  <c r="CG829" i="66"/>
  <c r="CF829" i="66" s="1"/>
  <c r="AH534" i="66"/>
  <c r="CG534" i="66"/>
  <c r="CF534" i="66" s="1"/>
  <c r="AH967" i="66"/>
  <c r="CG967" i="66"/>
  <c r="CF967" i="66" s="1"/>
  <c r="AH291" i="66"/>
  <c r="CG291" i="66"/>
  <c r="CF291" i="66" s="1"/>
  <c r="AH680" i="66"/>
  <c r="CG680" i="66"/>
  <c r="CF680" i="66" s="1"/>
  <c r="AH645" i="66"/>
  <c r="CG645" i="66"/>
  <c r="CF645" i="66" s="1"/>
  <c r="AH957" i="66"/>
  <c r="CG957" i="66"/>
  <c r="CF957" i="66" s="1"/>
  <c r="AH430" i="66"/>
  <c r="CG430" i="66"/>
  <c r="CF430" i="66" s="1"/>
  <c r="AH946" i="66"/>
  <c r="CG946" i="66"/>
  <c r="CF946" i="66" s="1"/>
  <c r="AH419" i="66"/>
  <c r="CG419" i="66"/>
  <c r="CF419" i="66" s="1"/>
  <c r="AH756" i="66"/>
  <c r="CG756" i="66"/>
  <c r="CF756" i="66" s="1"/>
  <c r="AH757" i="66"/>
  <c r="CG757" i="66"/>
  <c r="CF757" i="66" s="1"/>
  <c r="AH686" i="66"/>
  <c r="CG686" i="66"/>
  <c r="CF686" i="66" s="1"/>
  <c r="AH962" i="66"/>
  <c r="CG962" i="66"/>
  <c r="CF962" i="66" s="1"/>
  <c r="AH555" i="66"/>
  <c r="CG555" i="66"/>
  <c r="CF555" i="66" s="1"/>
  <c r="AH831" i="66"/>
  <c r="CG831" i="66"/>
  <c r="CF831" i="66" s="1"/>
  <c r="AH568" i="66"/>
  <c r="CG568" i="66"/>
  <c r="CF568" i="66" s="1"/>
  <c r="AH377" i="66"/>
  <c r="CG377" i="66"/>
  <c r="CF377" i="66" s="1"/>
  <c r="AH689" i="66"/>
  <c r="CG689" i="66"/>
  <c r="CF689" i="66" s="1"/>
  <c r="AH738" i="66"/>
  <c r="CG738" i="66"/>
  <c r="CF738" i="66" s="1"/>
  <c r="AH607" i="66"/>
  <c r="CG607" i="66"/>
  <c r="CF607" i="66" s="1"/>
  <c r="AH955" i="66"/>
  <c r="CG955" i="66"/>
  <c r="CF955" i="66" s="1"/>
  <c r="AH531" i="66"/>
  <c r="AH784" i="66"/>
  <c r="AH392" i="66"/>
  <c r="AH442" i="66"/>
  <c r="AH766" i="66"/>
  <c r="AH431" i="66"/>
  <c r="AH791" i="66"/>
  <c r="AH792" i="66"/>
  <c r="AH433" i="66"/>
  <c r="CA386" i="66"/>
  <c r="BV386" i="66" s="1"/>
  <c r="AH386" i="66"/>
  <c r="AH722" i="66"/>
  <c r="AH604" i="66"/>
  <c r="AH389" i="66"/>
  <c r="AH786" i="66"/>
  <c r="AH454" i="66"/>
  <c r="AH778" i="66"/>
  <c r="AH455" i="66"/>
  <c r="AH815" i="66"/>
  <c r="AH816" i="66"/>
  <c r="AH517" i="66"/>
  <c r="AH398" i="66"/>
  <c r="AH734" i="66"/>
  <c r="AH616" i="66"/>
  <c r="AH797" i="66"/>
  <c r="AH570" i="66"/>
  <c r="AH307" i="66"/>
  <c r="AH991" i="66"/>
  <c r="AH561" i="66"/>
  <c r="AH898" i="66"/>
  <c r="AH660" i="66"/>
  <c r="AH733" i="66"/>
  <c r="AH783" i="66"/>
  <c r="AH520" i="66"/>
  <c r="AH593" i="66"/>
  <c r="AH718" i="66"/>
  <c r="AH302" i="66"/>
  <c r="AH1017" i="66"/>
  <c r="AH422" i="66"/>
  <c r="AH452" i="66"/>
  <c r="AH764" i="66"/>
  <c r="AH297" i="66"/>
  <c r="AH514" i="66"/>
  <c r="AH863" i="66"/>
  <c r="AH840" i="66"/>
  <c r="AH865" i="66"/>
  <c r="AH446" i="66"/>
  <c r="AH782" i="66"/>
  <c r="AH652" i="66"/>
  <c r="AH892" i="66"/>
  <c r="AH461" i="66"/>
  <c r="AH594" i="66"/>
  <c r="AH379" i="66"/>
  <c r="AH908" i="66"/>
  <c r="AH683" i="66"/>
  <c r="AH614" i="66"/>
  <c r="AH450" i="66"/>
  <c r="AH1014" i="66"/>
  <c r="AH585" i="66"/>
  <c r="AH519" i="66"/>
  <c r="AH745" i="66"/>
  <c r="AH772" i="66"/>
  <c r="AH726" i="66"/>
  <c r="AH432" i="66"/>
  <c r="AH510" i="66"/>
  <c r="AH790" i="66"/>
  <c r="AH639" i="66"/>
  <c r="AH856" i="66"/>
  <c r="AH821" i="66"/>
  <c r="AH776" i="66"/>
  <c r="AH526" i="66"/>
  <c r="AH814" i="66"/>
  <c r="AH888" i="66"/>
  <c r="AH937" i="66"/>
  <c r="AH794" i="66"/>
  <c r="AH387" i="66"/>
  <c r="AH675" i="66"/>
  <c r="AH916" i="66"/>
  <c r="AH485" i="66"/>
  <c r="AH606" i="66"/>
  <c r="AH870" i="66"/>
  <c r="AH484" i="66"/>
  <c r="AH608" i="66"/>
  <c r="AH335" i="66"/>
  <c r="AH356" i="66"/>
  <c r="AH779" i="66"/>
  <c r="AH338" i="66"/>
  <c r="AH527" i="66"/>
  <c r="AH528" i="66"/>
  <c r="AH987" i="66"/>
  <c r="AH345" i="66"/>
  <c r="AH262" i="66"/>
  <c r="AH588" i="66"/>
  <c r="AH577" i="66"/>
  <c r="AH518" i="66"/>
  <c r="AH316" i="66"/>
  <c r="AH654" i="66"/>
  <c r="CA882" i="66"/>
  <c r="BV882" i="66" s="1"/>
  <c r="AH882" i="66"/>
  <c r="AH763" i="66"/>
  <c r="AH1007" i="66"/>
  <c r="AH854" i="66"/>
  <c r="AH771" i="66"/>
  <c r="AH748" i="66"/>
  <c r="CA317" i="66"/>
  <c r="BV317" i="66" s="1"/>
  <c r="AH317" i="66"/>
  <c r="AH406" i="66"/>
  <c r="AH707" i="66"/>
  <c r="AH597" i="66"/>
  <c r="AH325" i="66"/>
  <c r="AH742" i="66"/>
  <c r="AH421" i="66"/>
  <c r="AH851" i="66"/>
  <c r="AH315" i="66"/>
  <c r="AH536" i="66"/>
  <c r="AH405" i="66"/>
  <c r="AH586" i="66"/>
  <c r="AH874" i="66"/>
  <c r="AH635" i="66"/>
  <c r="AH613" i="66"/>
  <c r="AH818" i="66"/>
  <c r="AH411" i="66"/>
  <c r="AH724" i="66"/>
  <c r="AH1012" i="66"/>
  <c r="AH930" i="66"/>
  <c r="AH511" i="66"/>
  <c r="AH572" i="66"/>
  <c r="AH694" i="66"/>
  <c r="AH323" i="66"/>
  <c r="AH324" i="66"/>
  <c r="AH265" i="66"/>
  <c r="AH878" i="66"/>
  <c r="AH462" i="66"/>
  <c r="AH1016" i="66"/>
  <c r="AH662" i="66"/>
  <c r="AH789" i="66"/>
  <c r="AH853" i="66"/>
  <c r="AH417" i="66"/>
  <c r="AH873" i="66"/>
  <c r="AH346" i="66"/>
  <c r="AH647" i="66"/>
  <c r="AH636" i="66"/>
  <c r="AH1008" i="66"/>
  <c r="AH578" i="66"/>
  <c r="AH842" i="66"/>
  <c r="AH447" i="66"/>
  <c r="AH759" i="66"/>
  <c r="AH736" i="66"/>
  <c r="AH378" i="66"/>
  <c r="AH978" i="66"/>
  <c r="AH523" i="66"/>
  <c r="AF10" i="66"/>
  <c r="M10" i="66" s="1"/>
  <c r="AE10" i="66"/>
  <c r="L10" i="66" s="1"/>
  <c r="AE9" i="66"/>
  <c r="L9" i="66" s="1"/>
  <c r="AF11" i="66"/>
  <c r="M11" i="66" s="1"/>
  <c r="AE11" i="66"/>
  <c r="AE12" i="66"/>
  <c r="L12" i="66" s="1"/>
  <c r="Z14" i="79"/>
  <c r="AA14" i="79"/>
  <c r="S14" i="79"/>
  <c r="T14" i="79"/>
  <c r="U14" i="79"/>
  <c r="X14" i="79"/>
  <c r="Y14" i="79"/>
  <c r="V14" i="79"/>
  <c r="W14" i="79"/>
  <c r="CA588" i="66"/>
  <c r="BV588" i="66" s="1"/>
  <c r="AE13" i="66"/>
  <c r="L13" i="66" s="1"/>
  <c r="AE14" i="66"/>
  <c r="L14" i="66" s="1"/>
  <c r="AN15" i="79"/>
  <c r="F15" i="79"/>
  <c r="D15" i="79"/>
  <c r="CA406" i="66"/>
  <c r="BV406" i="66" s="1"/>
  <c r="CA572" i="66"/>
  <c r="BV572" i="66" s="1"/>
  <c r="CA878" i="66"/>
  <c r="BV878" i="66" s="1"/>
  <c r="CA520" i="66"/>
  <c r="BV520" i="66" s="1"/>
  <c r="CA519" i="66"/>
  <c r="BV519" i="66" s="1"/>
  <c r="CA462" i="66"/>
  <c r="BV462" i="66" s="1"/>
  <c r="CA748" i="66"/>
  <c r="BV748" i="66" s="1"/>
  <c r="CA1014" i="66"/>
  <c r="BV1014" i="66" s="1"/>
  <c r="CA660" i="66"/>
  <c r="BV660" i="66" s="1"/>
  <c r="CA417" i="66"/>
  <c r="BV417" i="66" s="1"/>
  <c r="CA1008" i="66"/>
  <c r="BV1008" i="66" s="1"/>
  <c r="CA771" i="66"/>
  <c r="BV771" i="66" s="1"/>
  <c r="CA379" i="66"/>
  <c r="BV379" i="66" s="1"/>
  <c r="CA654" i="66"/>
  <c r="BV654" i="66" s="1"/>
  <c r="CA816" i="66"/>
  <c r="BV816" i="66" s="1"/>
  <c r="CA647" i="66"/>
  <c r="BV647" i="66" s="1"/>
  <c r="CA978" i="66"/>
  <c r="BV978" i="66" s="1"/>
  <c r="CA736" i="66"/>
  <c r="BV736" i="66" s="1"/>
  <c r="CA523" i="66"/>
  <c r="BV523" i="66" s="1"/>
  <c r="AJ771" i="66"/>
  <c r="CA511" i="66"/>
  <c r="BV511" i="66" s="1"/>
  <c r="CA930" i="66"/>
  <c r="BV930" i="66" s="1"/>
  <c r="AK771" i="66"/>
  <c r="CA759" i="66"/>
  <c r="BV759" i="66" s="1"/>
  <c r="CA908" i="66"/>
  <c r="BV908" i="66" s="1"/>
  <c r="CA315" i="66"/>
  <c r="BV315" i="66" s="1"/>
  <c r="CA594" i="66"/>
  <c r="BV594" i="66" s="1"/>
  <c r="CA586" i="66"/>
  <c r="BV586" i="66" s="1"/>
  <c r="CA606" i="66"/>
  <c r="BV606" i="66" s="1"/>
  <c r="CA526" i="66"/>
  <c r="BV526" i="66" s="1"/>
  <c r="CA888" i="66"/>
  <c r="BV888" i="66" s="1"/>
  <c r="CA345" i="66"/>
  <c r="BV345" i="66" s="1"/>
  <c r="CA772" i="66"/>
  <c r="BV772" i="66" s="1"/>
  <c r="CA316" i="66"/>
  <c r="BV316" i="66" s="1"/>
  <c r="CA853" i="66"/>
  <c r="BV853" i="66" s="1"/>
  <c r="CA782" i="66"/>
  <c r="BV782" i="66" s="1"/>
  <c r="CA794" i="66"/>
  <c r="BV794" i="66" s="1"/>
  <c r="CA454" i="66"/>
  <c r="BV454" i="66" s="1"/>
  <c r="CA431" i="66"/>
  <c r="BV431" i="66" s="1"/>
  <c r="CA937" i="66"/>
  <c r="BV937" i="66" s="1"/>
  <c r="CA916" i="66"/>
  <c r="BV916" i="66" s="1"/>
  <c r="CA307" i="66"/>
  <c r="BV307" i="66" s="1"/>
  <c r="CA764" i="66"/>
  <c r="BV764" i="66" s="1"/>
  <c r="CA778" i="66"/>
  <c r="BV778" i="66" s="1"/>
  <c r="CB845" i="66"/>
  <c r="BX845" i="66" s="1"/>
  <c r="CA510" i="66"/>
  <c r="BV510" i="66" s="1"/>
  <c r="CA302" i="66"/>
  <c r="BV302" i="66" s="1"/>
  <c r="CA421" i="66"/>
  <c r="BV421" i="66" s="1"/>
  <c r="CA742" i="66"/>
  <c r="BV742" i="66" s="1"/>
  <c r="CA531" i="66"/>
  <c r="BV531" i="66" s="1"/>
  <c r="CA338" i="66"/>
  <c r="BV338" i="66" s="1"/>
  <c r="CA297" i="66"/>
  <c r="BV297" i="66" s="1"/>
  <c r="CA452" i="66"/>
  <c r="BV452" i="66" s="1"/>
  <c r="CA726" i="66"/>
  <c r="BV726" i="66" s="1"/>
  <c r="CA892" i="66"/>
  <c r="BV892" i="66" s="1"/>
  <c r="CA718" i="66"/>
  <c r="BV718" i="66" s="1"/>
  <c r="CA433" i="66"/>
  <c r="BV433" i="66" s="1"/>
  <c r="CA734" i="66"/>
  <c r="BV734" i="66" s="1"/>
  <c r="CA779" i="66"/>
  <c r="BV779" i="66" s="1"/>
  <c r="CA389" i="66"/>
  <c r="BV389" i="66" s="1"/>
  <c r="CA991" i="66"/>
  <c r="BV991" i="66" s="1"/>
  <c r="CA461" i="66"/>
  <c r="BV461" i="66" s="1"/>
  <c r="CA517" i="66"/>
  <c r="BV517" i="66" s="1"/>
  <c r="CA784" i="66"/>
  <c r="BV784" i="66" s="1"/>
  <c r="CA387" i="66"/>
  <c r="BV387" i="66" s="1"/>
  <c r="CA652" i="66"/>
  <c r="BV652" i="66" s="1"/>
  <c r="CA446" i="66"/>
  <c r="BV446" i="66" s="1"/>
  <c r="CA356" i="66"/>
  <c r="BV356" i="66" s="1"/>
  <c r="CA639" i="66"/>
  <c r="BV639" i="66" s="1"/>
  <c r="CA873" i="66"/>
  <c r="BV873" i="66" s="1"/>
  <c r="CB808" i="66"/>
  <c r="BX808" i="66" s="1"/>
  <c r="CA635" i="66"/>
  <c r="BV635" i="66" s="1"/>
  <c r="CA536" i="66"/>
  <c r="BV536" i="66" s="1"/>
  <c r="CA398" i="66"/>
  <c r="BV398" i="66" s="1"/>
  <c r="CA485" i="66"/>
  <c r="BV485" i="66" s="1"/>
  <c r="CA791" i="66"/>
  <c r="BV791" i="66" s="1"/>
  <c r="CA614" i="66"/>
  <c r="BV614" i="66" s="1"/>
  <c r="CB837" i="66"/>
  <c r="BX837" i="66" s="1"/>
  <c r="CA346" i="66"/>
  <c r="BV346" i="66" s="1"/>
  <c r="CA1017" i="66"/>
  <c r="BV1017" i="66" s="1"/>
  <c r="CA578" i="66"/>
  <c r="BV578" i="66" s="1"/>
  <c r="CA842" i="66"/>
  <c r="BV842" i="66" s="1"/>
  <c r="CA815" i="66"/>
  <c r="BV815" i="66" s="1"/>
  <c r="CA840" i="66"/>
  <c r="BV840" i="66" s="1"/>
  <c r="CB820" i="66"/>
  <c r="BX820" i="66" s="1"/>
  <c r="CA455" i="66"/>
  <c r="BV455" i="66" s="1"/>
  <c r="CA432" i="66"/>
  <c r="BV432" i="66" s="1"/>
  <c r="CA422" i="66"/>
  <c r="BV422" i="66" s="1"/>
  <c r="CA818" i="66"/>
  <c r="BV818" i="66" s="1"/>
  <c r="CA776" i="66"/>
  <c r="BV776" i="66" s="1"/>
  <c r="CA766" i="66"/>
  <c r="BV766" i="66" s="1"/>
  <c r="CA604" i="66"/>
  <c r="BV604" i="66" s="1"/>
  <c r="CA874" i="66"/>
  <c r="BV874" i="66" s="1"/>
  <c r="CA442" i="66"/>
  <c r="BV442" i="66" s="1"/>
  <c r="CA987" i="66"/>
  <c r="BV987" i="66" s="1"/>
  <c r="CA797" i="66"/>
  <c r="BV797" i="66" s="1"/>
  <c r="CA675" i="66"/>
  <c r="BV675" i="66" s="1"/>
  <c r="CA585" i="66"/>
  <c r="BV585" i="66" s="1"/>
  <c r="CA325" i="66"/>
  <c r="BV325" i="66" s="1"/>
  <c r="CA707" i="66"/>
  <c r="BV707" i="66" s="1"/>
  <c r="CA724" i="66"/>
  <c r="BV724" i="66" s="1"/>
  <c r="CA613" i="66"/>
  <c r="BV613" i="66" s="1"/>
  <c r="CA1016" i="66"/>
  <c r="BV1016" i="66" s="1"/>
  <c r="CA789" i="66"/>
  <c r="BV789" i="66" s="1"/>
  <c r="AK613" i="66"/>
  <c r="AJ613" i="66"/>
  <c r="CA323" i="66"/>
  <c r="BV323" i="66" s="1"/>
  <c r="CA790" i="66"/>
  <c r="BV790" i="66" s="1"/>
  <c r="CA608" i="66"/>
  <c r="BV608" i="66" s="1"/>
  <c r="CA1007" i="66"/>
  <c r="BV1007" i="66" s="1"/>
  <c r="CA616" i="66"/>
  <c r="BV616" i="66" s="1"/>
  <c r="CA527" i="66"/>
  <c r="BV527" i="66" s="1"/>
  <c r="CB613" i="66"/>
  <c r="BX613" i="66" s="1"/>
  <c r="CB707" i="66"/>
  <c r="BX707" i="66" s="1"/>
  <c r="CB863" i="66"/>
  <c r="BX863" i="66" s="1"/>
  <c r="CA324" i="66"/>
  <c r="BV324" i="66" s="1"/>
  <c r="CA821" i="66"/>
  <c r="BV821" i="66" s="1"/>
  <c r="CA636" i="66"/>
  <c r="BV636" i="66" s="1"/>
  <c r="CA694" i="66"/>
  <c r="BV694" i="66" s="1"/>
  <c r="CA593" i="66"/>
  <c r="BV593" i="66" s="1"/>
  <c r="CA447" i="66"/>
  <c r="BV447" i="66" s="1"/>
  <c r="CA870" i="66"/>
  <c r="BV870" i="66" s="1"/>
  <c r="CA528" i="66"/>
  <c r="BV528" i="66" s="1"/>
  <c r="CA262" i="66"/>
  <c r="BV262" i="66" s="1"/>
  <c r="CA570" i="66"/>
  <c r="BV570" i="66" s="1"/>
  <c r="CA484" i="66"/>
  <c r="BV484" i="66" s="1"/>
  <c r="CA1012" i="66"/>
  <c r="BV1012" i="66" s="1"/>
  <c r="CA792" i="66"/>
  <c r="BV792" i="66" s="1"/>
  <c r="CA378" i="66"/>
  <c r="BV378" i="66" s="1"/>
  <c r="CA745" i="66"/>
  <c r="BV745" i="66" s="1"/>
  <c r="CB478" i="66"/>
  <c r="BX478" i="66" s="1"/>
  <c r="AJ863" i="66"/>
  <c r="CA898" i="66"/>
  <c r="BV898" i="66" s="1"/>
  <c r="CA865" i="66"/>
  <c r="BV865" i="66" s="1"/>
  <c r="CA514" i="66"/>
  <c r="BV514" i="66" s="1"/>
  <c r="CA863" i="66"/>
  <c r="BV863" i="66" s="1"/>
  <c r="CA683" i="66"/>
  <c r="BV683" i="66" s="1"/>
  <c r="CA392" i="66"/>
  <c r="BV392" i="66" s="1"/>
  <c r="CA405" i="66"/>
  <c r="BV405" i="66" s="1"/>
  <c r="CA577" i="66"/>
  <c r="BV577" i="66" s="1"/>
  <c r="AK863" i="66"/>
  <c r="CA265" i="66"/>
  <c r="BV265" i="66" s="1"/>
  <c r="CA450" i="66"/>
  <c r="BV450" i="66" s="1"/>
  <c r="CA854" i="66"/>
  <c r="BV854" i="66" s="1"/>
  <c r="CA763" i="66"/>
  <c r="BV763" i="66" s="1"/>
  <c r="CB672" i="66"/>
  <c r="BX672" i="66" s="1"/>
  <c r="CA856" i="66"/>
  <c r="BV856" i="66" s="1"/>
  <c r="CA561" i="66"/>
  <c r="BV561" i="66" s="1"/>
  <c r="CA411" i="66"/>
  <c r="BV411" i="66" s="1"/>
  <c r="CB1001" i="66"/>
  <c r="BX1001" i="66" s="1"/>
  <c r="CA662" i="66"/>
  <c r="BV662" i="66" s="1"/>
  <c r="CA786" i="66"/>
  <c r="BV786" i="66" s="1"/>
  <c r="CA518" i="66"/>
  <c r="BV518" i="66" s="1"/>
  <c r="AJ707" i="66"/>
  <c r="CA851" i="66"/>
  <c r="BV851" i="66" s="1"/>
  <c r="CA783" i="66"/>
  <c r="BV783" i="66" s="1"/>
  <c r="AK707" i="66"/>
  <c r="CA814" i="66"/>
  <c r="BV814" i="66" s="1"/>
  <c r="CA335" i="66"/>
  <c r="BV335" i="66" s="1"/>
  <c r="AE4" i="66"/>
  <c r="L4" i="66" s="1"/>
  <c r="AE6" i="66"/>
  <c r="L6" i="66" s="1"/>
  <c r="AE7" i="66"/>
  <c r="L7" i="66" s="1"/>
  <c r="AI956" i="66"/>
  <c r="AI820" i="66"/>
  <c r="AI837" i="66"/>
  <c r="CA294" i="66"/>
  <c r="BV294" i="66" s="1"/>
  <c r="CA221" i="66"/>
  <c r="BV221" i="66" s="1"/>
  <c r="CA665" i="66"/>
  <c r="BV665" i="66" s="1"/>
  <c r="CA663" i="66"/>
  <c r="BV663" i="66" s="1"/>
  <c r="CA391" i="66"/>
  <c r="BV391" i="66" s="1"/>
  <c r="CA416" i="66"/>
  <c r="BV416" i="66" s="1"/>
  <c r="CA623" i="66"/>
  <c r="BV623" i="66" s="1"/>
  <c r="CA804" i="66"/>
  <c r="BV804" i="66" s="1"/>
  <c r="CA451" i="66"/>
  <c r="BV451" i="66" s="1"/>
  <c r="CA845" i="66"/>
  <c r="BV845" i="66" s="1"/>
  <c r="CA435" i="66"/>
  <c r="BV435" i="66" s="1"/>
  <c r="CA358" i="66"/>
  <c r="BV358" i="66" s="1"/>
  <c r="CA974" i="66"/>
  <c r="BV974" i="66" s="1"/>
  <c r="CA775" i="66"/>
  <c r="BV775" i="66" s="1"/>
  <c r="CA996" i="66"/>
  <c r="BV996" i="66" s="1"/>
  <c r="CA515" i="66"/>
  <c r="BV515" i="66" s="1"/>
  <c r="CA833" i="66"/>
  <c r="BV833" i="66" s="1"/>
  <c r="CA393" i="66"/>
  <c r="BV393" i="66" s="1"/>
  <c r="CA989" i="66"/>
  <c r="BV989" i="66" s="1"/>
  <c r="CA795" i="66"/>
  <c r="BV795" i="66" s="1"/>
  <c r="CA787" i="66"/>
  <c r="BV787" i="66" s="1"/>
  <c r="CA1015" i="66"/>
  <c r="BV1015" i="66" s="1"/>
  <c r="CA481" i="66"/>
  <c r="BV481" i="66" s="1"/>
  <c r="CA774" i="66"/>
  <c r="BV774" i="66" s="1"/>
  <c r="CA693" i="66"/>
  <c r="BV693" i="66" s="1"/>
  <c r="AK916" i="66"/>
  <c r="CA879" i="66"/>
  <c r="BV879" i="66" s="1"/>
  <c r="CA674" i="66"/>
  <c r="BV674" i="66" s="1"/>
  <c r="AJ916" i="66"/>
  <c r="CA1013" i="66"/>
  <c r="BV1013" i="66" s="1"/>
  <c r="CA914" i="66"/>
  <c r="BV914" i="66" s="1"/>
  <c r="CA384" i="66"/>
  <c r="BV384" i="66" s="1"/>
  <c r="CA769" i="66"/>
  <c r="BV769" i="66" s="1"/>
  <c r="CA360" i="66"/>
  <c r="BV360" i="66" s="1"/>
  <c r="CA412" i="66"/>
  <c r="BV412" i="66" s="1"/>
  <c r="CA583" i="66"/>
  <c r="BV583" i="66" s="1"/>
  <c r="CA994" i="66"/>
  <c r="BV994" i="66" s="1"/>
  <c r="CA887" i="66"/>
  <c r="BV887" i="66" s="1"/>
  <c r="CA1000" i="66"/>
  <c r="BV1000" i="66" s="1"/>
  <c r="CA598" i="66"/>
  <c r="BV598" i="66" s="1"/>
  <c r="CA444" i="66"/>
  <c r="BV444" i="66" s="1"/>
  <c r="CA869" i="66"/>
  <c r="BV869" i="66" s="1"/>
  <c r="CA383" i="66"/>
  <c r="BV383" i="66" s="1"/>
  <c r="CA396" i="66"/>
  <c r="BV396" i="66" s="1"/>
  <c r="CA361" i="66"/>
  <c r="BV361" i="66" s="1"/>
  <c r="CA1004" i="66"/>
  <c r="BV1004" i="66" s="1"/>
  <c r="CA1002" i="66"/>
  <c r="BV1002" i="66" s="1"/>
  <c r="CA637" i="66"/>
  <c r="BV637" i="66" s="1"/>
  <c r="CA330" i="66"/>
  <c r="BV330" i="66" s="1"/>
  <c r="CA954" i="66"/>
  <c r="BV954" i="66" s="1"/>
  <c r="CA472" i="66"/>
  <c r="BV472" i="66" s="1"/>
  <c r="CA390" i="66"/>
  <c r="BV390" i="66" s="1"/>
  <c r="CA701" i="66"/>
  <c r="BV701" i="66" s="1"/>
  <c r="CA587" i="66"/>
  <c r="BV587" i="66" s="1"/>
  <c r="CA858" i="66"/>
  <c r="BV858" i="66" s="1"/>
  <c r="CA864" i="66"/>
  <c r="BV864" i="66" s="1"/>
  <c r="CA661" i="66"/>
  <c r="BV661" i="66" s="1"/>
  <c r="CA381" i="66"/>
  <c r="BV381" i="66" s="1"/>
  <c r="CA374" i="66"/>
  <c r="BV374" i="66" s="1"/>
  <c r="CA872" i="66"/>
  <c r="BV872" i="66" s="1"/>
  <c r="CA397" i="66"/>
  <c r="BV397" i="66" s="1"/>
  <c r="CA573" i="66"/>
  <c r="BV573" i="66" s="1"/>
  <c r="CB348" i="66"/>
  <c r="AJ478" i="66"/>
  <c r="AK478" i="66"/>
  <c r="CA896" i="66"/>
  <c r="BV896" i="66" s="1"/>
  <c r="AJ605" i="66"/>
  <c r="AK605" i="66"/>
  <c r="CA559" i="66"/>
  <c r="BV559" i="66" s="1"/>
  <c r="AK559" i="66"/>
  <c r="AJ559" i="66"/>
  <c r="AK560" i="66"/>
  <c r="AJ560" i="66"/>
  <c r="CA474" i="66"/>
  <c r="BV474" i="66" s="1"/>
  <c r="AJ610" i="66"/>
  <c r="AK610" i="66"/>
  <c r="CA716" i="66"/>
  <c r="BV716" i="66" s="1"/>
  <c r="CA682" i="66"/>
  <c r="BV682" i="66" s="1"/>
  <c r="CB605" i="66"/>
  <c r="BX605" i="66" s="1"/>
  <c r="CA350" i="66"/>
  <c r="BV350" i="66" s="1"/>
  <c r="CA659" i="66"/>
  <c r="BV659" i="66" s="1"/>
  <c r="CA711" i="66"/>
  <c r="BV711" i="66" s="1"/>
  <c r="CA808" i="66"/>
  <c r="BV808" i="66" s="1"/>
  <c r="AK808" i="66"/>
  <c r="AJ808" i="66"/>
  <c r="AK490" i="66"/>
  <c r="AJ490" i="66"/>
  <c r="CB733" i="66"/>
  <c r="CB916" i="66"/>
  <c r="BX916" i="66" s="1"/>
  <c r="CB758" i="66"/>
  <c r="BX758" i="66" s="1"/>
  <c r="CB597" i="66"/>
  <c r="BX597" i="66" s="1"/>
  <c r="CA407" i="66"/>
  <c r="BV407" i="66" s="1"/>
  <c r="AK1001" i="66"/>
  <c r="AJ1001" i="66"/>
  <c r="CA712" i="66"/>
  <c r="BV712" i="66" s="1"/>
  <c r="AK672" i="66"/>
  <c r="AJ672" i="66"/>
  <c r="CA349" i="66"/>
  <c r="BV349" i="66" s="1"/>
  <c r="CA918" i="66"/>
  <c r="BV918" i="66" s="1"/>
  <c r="AK348" i="66"/>
  <c r="AJ348" i="66"/>
  <c r="CA597" i="66"/>
  <c r="BV597" i="66" s="1"/>
  <c r="AJ597" i="66"/>
  <c r="AK597" i="66"/>
  <c r="CA529" i="66"/>
  <c r="BV529" i="66" s="1"/>
  <c r="CA945" i="66"/>
  <c r="BV945" i="66" s="1"/>
  <c r="CA761" i="66"/>
  <c r="BV761" i="66" s="1"/>
  <c r="CB560" i="66"/>
  <c r="CA767" i="66"/>
  <c r="BV767" i="66" s="1"/>
  <c r="CA966" i="66"/>
  <c r="BV966" i="66" s="1"/>
  <c r="AK733" i="66"/>
  <c r="AJ733" i="66"/>
  <c r="AK758" i="66"/>
  <c r="AJ758" i="66"/>
  <c r="CA479" i="66"/>
  <c r="BV479" i="66" s="1"/>
  <c r="CB722" i="66"/>
  <c r="CA717" i="66"/>
  <c r="BV717" i="66" s="1"/>
  <c r="CA605" i="66"/>
  <c r="BV605" i="66" s="1"/>
  <c r="CA942" i="66"/>
  <c r="BV942" i="66" s="1"/>
  <c r="CA684" i="66"/>
  <c r="BV684" i="66" s="1"/>
  <c r="AJ722" i="66"/>
  <c r="AK722" i="66"/>
  <c r="CA611" i="66"/>
  <c r="BV611" i="66" s="1"/>
  <c r="CB490" i="66"/>
  <c r="BX490" i="66" s="1"/>
  <c r="CB956" i="66"/>
  <c r="BX956" i="66" s="1"/>
  <c r="CA843" i="66"/>
  <c r="BV843" i="66" s="1"/>
  <c r="CB559" i="66"/>
  <c r="BX559" i="66" s="1"/>
  <c r="CA463" i="66"/>
  <c r="BV463" i="66" s="1"/>
  <c r="AK845" i="66"/>
  <c r="AJ845" i="66"/>
  <c r="CA343" i="66"/>
  <c r="BV343" i="66" s="1"/>
  <c r="CA809" i="66"/>
  <c r="BV809" i="66" s="1"/>
  <c r="CA735" i="66"/>
  <c r="BV735" i="66" s="1"/>
  <c r="CA615" i="66"/>
  <c r="BV615" i="66" s="1"/>
  <c r="CA336" i="66"/>
  <c r="BV336" i="66" s="1"/>
  <c r="CA653" i="66"/>
  <c r="BV653" i="66" s="1"/>
  <c r="CA780" i="66"/>
  <c r="BV780" i="66" s="1"/>
  <c r="CA949" i="66"/>
  <c r="BV949" i="66" s="1"/>
  <c r="CA740" i="66"/>
  <c r="BV740" i="66" s="1"/>
  <c r="CA434" i="66"/>
  <c r="BV434" i="66" s="1"/>
  <c r="CA890" i="66"/>
  <c r="BV890" i="66" s="1"/>
  <c r="CA590" i="66"/>
  <c r="BV590" i="66" s="1"/>
  <c r="CA292" i="66"/>
  <c r="BV292" i="66" s="1"/>
  <c r="CA838" i="66"/>
  <c r="BV838" i="66" s="1"/>
  <c r="CA333" i="66"/>
  <c r="BV333" i="66" s="1"/>
  <c r="CA424" i="66"/>
  <c r="BV424" i="66" s="1"/>
  <c r="CA1009" i="66"/>
  <c r="BV1009" i="66" s="1"/>
  <c r="CA352" i="66"/>
  <c r="BV352" i="66" s="1"/>
  <c r="CA730" i="66"/>
  <c r="BV730" i="66" s="1"/>
  <c r="CA497" i="66"/>
  <c r="BV497" i="66" s="1"/>
  <c r="CA513" i="66"/>
  <c r="BV513" i="66" s="1"/>
  <c r="CA977" i="66"/>
  <c r="BV977" i="66" s="1"/>
  <c r="CA867" i="66"/>
  <c r="BV867" i="66" s="1"/>
  <c r="CA603" i="66"/>
  <c r="BV603" i="66" s="1"/>
  <c r="CA522" i="66"/>
  <c r="BV522" i="66" s="1"/>
  <c r="CA746" i="66"/>
  <c r="BV746" i="66" s="1"/>
  <c r="CA727" i="66"/>
  <c r="BV727" i="66" s="1"/>
  <c r="CA491" i="66"/>
  <c r="BV491" i="66" s="1"/>
  <c r="CA512" i="66"/>
  <c r="BV512" i="66" s="1"/>
  <c r="CA995" i="66"/>
  <c r="BV995" i="66" s="1"/>
  <c r="CA591" i="66"/>
  <c r="BV591" i="66" s="1"/>
  <c r="CA471" i="66"/>
  <c r="BV471" i="66" s="1"/>
  <c r="CA798" i="66"/>
  <c r="BV798" i="66" s="1"/>
  <c r="CA695" i="66"/>
  <c r="BV695" i="66" s="1"/>
  <c r="CA939" i="66"/>
  <c r="BV939" i="66" s="1"/>
  <c r="CA708" i="66"/>
  <c r="BV708" i="66" s="1"/>
  <c r="CA530" i="66"/>
  <c r="BV530" i="66" s="1"/>
  <c r="CA685" i="66"/>
  <c r="BV685" i="66" s="1"/>
  <c r="CA1005" i="66"/>
  <c r="BV1005" i="66" s="1"/>
  <c r="CA891" i="66"/>
  <c r="BV891" i="66" s="1"/>
  <c r="CA862" i="66"/>
  <c r="BV862" i="66" s="1"/>
  <c r="CA617" i="66"/>
  <c r="BV617" i="66" s="1"/>
  <c r="CA640" i="66"/>
  <c r="BV640" i="66" s="1"/>
  <c r="CA348" i="66"/>
  <c r="BV348" i="66" s="1"/>
  <c r="CA301" i="66"/>
  <c r="BV301" i="66" s="1"/>
  <c r="CA467" i="66"/>
  <c r="BV467" i="66" s="1"/>
  <c r="CA857" i="66"/>
  <c r="BV857" i="66" s="1"/>
  <c r="CA859" i="66"/>
  <c r="BV859" i="66" s="1"/>
  <c r="CA483" i="66"/>
  <c r="BV483" i="66" s="1"/>
  <c r="CA313" i="66"/>
  <c r="BV313" i="66" s="1"/>
  <c r="CA788" i="66"/>
  <c r="BV788" i="66" s="1"/>
  <c r="CA362" i="66"/>
  <c r="BV362" i="66" s="1"/>
  <c r="CA722" i="66"/>
  <c r="BV722" i="66" s="1"/>
  <c r="CA609" i="66"/>
  <c r="BV609" i="66" s="1"/>
  <c r="CA589" i="66"/>
  <c r="BV589" i="66" s="1"/>
  <c r="CA866" i="66"/>
  <c r="BV866" i="66" s="1"/>
  <c r="CA796" i="66"/>
  <c r="BV796" i="66" s="1"/>
  <c r="CA273" i="66"/>
  <c r="BV273" i="66" s="1"/>
  <c r="CA926" i="66"/>
  <c r="BV926" i="66" s="1"/>
  <c r="CA846" i="66"/>
  <c r="BV846" i="66" s="1"/>
  <c r="CA332" i="66"/>
  <c r="BV332" i="66" s="1"/>
  <c r="CA677" i="66"/>
  <c r="BV677" i="66" s="1"/>
  <c r="CA537" i="66"/>
  <c r="BV537" i="66" s="1"/>
  <c r="CA655" i="66"/>
  <c r="BV655" i="66" s="1"/>
  <c r="CA941" i="66"/>
  <c r="BV941" i="66" s="1"/>
  <c r="CA847" i="66"/>
  <c r="BV847" i="66" s="1"/>
  <c r="CA493" i="66"/>
  <c r="BV493" i="66" s="1"/>
  <c r="CA395" i="66"/>
  <c r="BV395" i="66" s="1"/>
  <c r="CA777" i="66"/>
  <c r="BV777" i="66" s="1"/>
  <c r="CA521" i="66"/>
  <c r="BV521" i="66" s="1"/>
  <c r="CA643" i="66"/>
  <c r="BV643" i="66" s="1"/>
  <c r="CA443" i="66"/>
  <c r="BV443" i="66" s="1"/>
  <c r="CA976" i="66"/>
  <c r="BV976" i="66" s="1"/>
  <c r="CA952" i="66"/>
  <c r="BV952" i="66" s="1"/>
  <c r="CA924" i="66"/>
  <c r="BV924" i="66" s="1"/>
  <c r="CA912" i="66"/>
  <c r="BV912" i="66" s="1"/>
  <c r="CA881" i="66"/>
  <c r="BV881" i="66" s="1"/>
  <c r="CA876" i="66"/>
  <c r="BV876" i="66" s="1"/>
  <c r="AG837" i="66"/>
  <c r="CA758" i="66"/>
  <c r="BV758" i="66" s="1"/>
  <c r="CA656" i="66"/>
  <c r="BV656" i="66" s="1"/>
  <c r="CA648" i="66"/>
  <c r="BV648" i="66" s="1"/>
  <c r="CA671" i="66"/>
  <c r="BV671" i="66" s="1"/>
  <c r="CA576" i="66"/>
  <c r="BV576" i="66" s="1"/>
  <c r="CA1006" i="66"/>
  <c r="BV1006" i="66" s="1"/>
  <c r="CA998" i="66"/>
  <c r="BV998" i="66" s="1"/>
  <c r="CA973" i="66"/>
  <c r="BV973" i="66" s="1"/>
  <c r="CA855" i="66"/>
  <c r="BV855" i="66" s="1"/>
  <c r="CA741" i="66"/>
  <c r="BV741" i="66" s="1"/>
  <c r="CA664" i="66"/>
  <c r="BV664" i="66" s="1"/>
  <c r="CA584" i="66"/>
  <c r="BV584" i="66" s="1"/>
  <c r="CA549" i="66"/>
  <c r="BV549" i="66" s="1"/>
  <c r="CA560" i="66"/>
  <c r="BV560" i="66" s="1"/>
  <c r="CA524" i="66"/>
  <c r="BV524" i="66" s="1"/>
  <c r="CA1011" i="66"/>
  <c r="BV1011" i="66" s="1"/>
  <c r="CA990" i="66"/>
  <c r="BV990" i="66" s="1"/>
  <c r="CA972" i="66"/>
  <c r="BV972" i="66" s="1"/>
  <c r="CA925" i="66"/>
  <c r="BV925" i="66" s="1"/>
  <c r="CA917" i="66"/>
  <c r="BV917" i="66" s="1"/>
  <c r="CA907" i="66"/>
  <c r="BV907" i="66" s="1"/>
  <c r="CA768" i="66"/>
  <c r="BV768" i="66" s="1"/>
  <c r="CA720" i="66"/>
  <c r="BV720" i="66" s="1"/>
  <c r="CA672" i="66"/>
  <c r="BV672" i="66" s="1"/>
  <c r="CA610" i="66"/>
  <c r="BV610" i="66" s="1"/>
  <c r="CA1010" i="66"/>
  <c r="BV1010" i="66" s="1"/>
  <c r="CA1003" i="66"/>
  <c r="BV1003" i="66" s="1"/>
  <c r="CA986" i="66"/>
  <c r="BV986" i="66" s="1"/>
  <c r="CA950" i="66"/>
  <c r="BV950" i="66" s="1"/>
  <c r="CA913" i="66"/>
  <c r="BV913" i="66" s="1"/>
  <c r="CA915" i="66"/>
  <c r="BV915" i="66" s="1"/>
  <c r="CA906" i="66"/>
  <c r="BV906" i="66" s="1"/>
  <c r="CA852" i="66"/>
  <c r="BV852" i="66" s="1"/>
  <c r="CA848" i="66"/>
  <c r="BV848" i="66" s="1"/>
  <c r="CA733" i="66"/>
  <c r="BV733" i="66" s="1"/>
  <c r="CA681" i="66"/>
  <c r="BV681" i="66" s="1"/>
  <c r="CA550" i="66"/>
  <c r="BV550" i="66" s="1"/>
  <c r="CA932" i="66"/>
  <c r="BV932" i="66" s="1"/>
  <c r="CA894" i="66"/>
  <c r="BV894" i="66" s="1"/>
  <c r="CA884" i="66"/>
  <c r="BV884" i="66" s="1"/>
  <c r="CA793" i="66"/>
  <c r="BV793" i="66" s="1"/>
  <c r="CA673" i="66"/>
  <c r="BV673" i="66" s="1"/>
  <c r="CA618" i="66"/>
  <c r="BV618" i="66" s="1"/>
  <c r="CA558" i="66"/>
  <c r="BV558" i="66" s="1"/>
  <c r="CA877" i="66"/>
  <c r="BV877" i="66" s="1"/>
  <c r="CA868" i="66"/>
  <c r="BV868" i="66" s="1"/>
  <c r="CA839" i="66"/>
  <c r="BV839" i="66" s="1"/>
  <c r="AG820" i="66"/>
  <c r="CA803" i="66"/>
  <c r="BV803" i="66" s="1"/>
  <c r="CA658" i="66"/>
  <c r="BV658" i="66" s="1"/>
  <c r="CA997" i="66"/>
  <c r="BV997" i="66" s="1"/>
  <c r="AG956" i="66"/>
  <c r="CA889" i="66"/>
  <c r="BV889" i="66" s="1"/>
  <c r="CA844" i="66"/>
  <c r="BV844" i="66" s="1"/>
  <c r="CA785" i="66"/>
  <c r="BV785" i="66" s="1"/>
  <c r="CA781" i="66"/>
  <c r="BV781" i="66" s="1"/>
  <c r="CA731" i="66"/>
  <c r="BV731" i="66" s="1"/>
  <c r="CA706" i="66"/>
  <c r="BV706" i="66" s="1"/>
  <c r="CA650" i="66"/>
  <c r="BV650" i="66" s="1"/>
  <c r="CA638" i="66"/>
  <c r="BV638" i="66" s="1"/>
  <c r="CA612" i="66"/>
  <c r="BV612" i="66" s="1"/>
  <c r="CA592" i="66"/>
  <c r="BV592" i="66" s="1"/>
  <c r="CA1001" i="66"/>
  <c r="BV1001" i="66" s="1"/>
  <c r="CA999" i="66"/>
  <c r="BV999" i="66" s="1"/>
  <c r="CA993" i="66"/>
  <c r="BV993" i="66" s="1"/>
  <c r="CA938" i="66"/>
  <c r="BV938" i="66" s="1"/>
  <c r="CA762" i="66"/>
  <c r="BV762" i="66" s="1"/>
  <c r="CA723" i="66"/>
  <c r="BV723" i="66" s="1"/>
  <c r="CA525" i="66"/>
  <c r="BV525" i="66" s="1"/>
  <c r="CA498" i="66"/>
  <c r="BV498" i="66" s="1"/>
  <c r="CA482" i="66"/>
  <c r="BV482" i="66" s="1"/>
  <c r="CA460" i="66"/>
  <c r="BV460" i="66" s="1"/>
  <c r="CA480" i="66"/>
  <c r="BV480" i="66" s="1"/>
  <c r="CA473" i="66"/>
  <c r="BV473" i="66" s="1"/>
  <c r="CA494" i="66"/>
  <c r="BV494" i="66" s="1"/>
  <c r="CA437" i="66"/>
  <c r="BV437" i="66" s="1"/>
  <c r="CA478" i="66"/>
  <c r="BV478" i="66" s="1"/>
  <c r="CA436" i="66"/>
  <c r="BV436" i="66" s="1"/>
  <c r="CA496" i="66"/>
  <c r="BV496" i="66" s="1"/>
  <c r="CA492" i="66"/>
  <c r="BV492" i="66" s="1"/>
  <c r="CA490" i="66"/>
  <c r="BV490" i="66" s="1"/>
  <c r="CA495" i="66"/>
  <c r="BV495" i="66" s="1"/>
  <c r="CA503" i="66"/>
  <c r="BV503" i="66" s="1"/>
  <c r="CA359" i="66"/>
  <c r="BV359" i="66" s="1"/>
  <c r="CA326" i="66"/>
  <c r="BV326" i="66" s="1"/>
  <c r="CA331" i="66"/>
  <c r="BV331" i="66" s="1"/>
  <c r="CA413" i="66"/>
  <c r="BV413" i="66" s="1"/>
  <c r="CA385" i="66"/>
  <c r="BV385" i="66" s="1"/>
  <c r="CA351" i="66"/>
  <c r="BV351" i="66" s="1"/>
  <c r="CA414" i="66"/>
  <c r="BV414" i="66" s="1"/>
  <c r="CA380" i="66"/>
  <c r="BV380" i="66" s="1"/>
  <c r="CA371" i="66"/>
  <c r="BV371" i="66" s="1"/>
  <c r="CA372" i="66"/>
  <c r="BV372" i="66" s="1"/>
  <c r="CA363" i="66"/>
  <c r="BV363" i="66" s="1"/>
  <c r="CA410" i="66"/>
  <c r="BV410" i="66" s="1"/>
  <c r="CA373" i="66"/>
  <c r="BV373" i="66" s="1"/>
  <c r="CA344" i="66"/>
  <c r="BV344" i="66" s="1"/>
  <c r="CA388" i="66"/>
  <c r="BV388" i="66" s="1"/>
  <c r="CA382" i="66"/>
  <c r="BV382" i="66" s="1"/>
  <c r="CA347" i="66"/>
  <c r="BV347" i="66" s="1"/>
  <c r="CA318" i="66"/>
  <c r="BV318" i="66" s="1"/>
  <c r="CA415" i="66"/>
  <c r="BV415" i="66" s="1"/>
  <c r="CA334" i="66"/>
  <c r="BV334" i="66" s="1"/>
  <c r="CA255" i="66"/>
  <c r="BV255" i="66" s="1"/>
  <c r="CA224" i="66"/>
  <c r="BV224" i="66" s="1"/>
  <c r="CA254" i="66"/>
  <c r="BV254" i="66" s="1"/>
  <c r="CA299" i="66"/>
  <c r="BV299" i="66" s="1"/>
  <c r="CA237" i="66"/>
  <c r="BV237" i="66" s="1"/>
  <c r="CA219" i="66"/>
  <c r="BV219" i="66" s="1"/>
  <c r="CA231" i="66"/>
  <c r="BV231" i="66" s="1"/>
  <c r="CA266" i="66"/>
  <c r="BV266" i="66" s="1"/>
  <c r="CA223" i="66"/>
  <c r="BV223" i="66" s="1"/>
  <c r="CA314" i="66"/>
  <c r="BV314" i="66" s="1"/>
  <c r="CA247" i="66"/>
  <c r="BV247" i="66" s="1"/>
  <c r="CA249" i="66"/>
  <c r="BV249" i="66" s="1"/>
  <c r="CA300" i="66"/>
  <c r="BV300" i="66" s="1"/>
  <c r="CA298" i="66"/>
  <c r="BV298" i="66" s="1"/>
  <c r="CA296" i="66"/>
  <c r="BV296" i="66" s="1"/>
  <c r="CA293" i="66"/>
  <c r="BV293" i="66" s="1"/>
  <c r="CA274" i="66"/>
  <c r="BV274" i="66" s="1"/>
  <c r="AX123" i="66"/>
  <c r="CC123" i="66"/>
  <c r="CD123" i="66"/>
  <c r="AX124" i="66"/>
  <c r="CC124" i="66"/>
  <c r="CD124" i="66"/>
  <c r="AX125" i="66"/>
  <c r="CC125" i="66"/>
  <c r="CD125" i="66"/>
  <c r="AX126" i="66"/>
  <c r="CC126" i="66"/>
  <c r="CD126" i="66"/>
  <c r="AX127" i="66"/>
  <c r="CC127" i="66"/>
  <c r="CD127" i="66"/>
  <c r="AX128" i="66"/>
  <c r="CC128" i="66"/>
  <c r="CD128" i="66"/>
  <c r="AX129" i="66"/>
  <c r="CC129" i="66"/>
  <c r="CD129" i="66"/>
  <c r="AX130" i="66"/>
  <c r="CC130" i="66"/>
  <c r="CD130" i="66"/>
  <c r="AX131" i="66"/>
  <c r="CC131" i="66"/>
  <c r="CD131" i="66"/>
  <c r="AX132" i="66"/>
  <c r="CC132" i="66"/>
  <c r="CD132" i="66"/>
  <c r="AX133" i="66"/>
  <c r="CC133" i="66"/>
  <c r="CD133" i="66"/>
  <c r="AX134" i="66"/>
  <c r="CC134" i="66"/>
  <c r="CD134" i="66"/>
  <c r="AX135" i="66"/>
  <c r="CC135" i="66"/>
  <c r="CD135" i="66"/>
  <c r="AX136" i="66"/>
  <c r="CC136" i="66"/>
  <c r="CD136" i="66"/>
  <c r="AX137" i="66"/>
  <c r="CC137" i="66"/>
  <c r="CD137" i="66"/>
  <c r="AX138" i="66"/>
  <c r="CC138" i="66"/>
  <c r="CD138" i="66"/>
  <c r="AX139" i="66"/>
  <c r="CC139" i="66"/>
  <c r="CD139" i="66"/>
  <c r="AX140" i="66"/>
  <c r="CC140" i="66"/>
  <c r="CD140" i="66"/>
  <c r="AX141" i="66"/>
  <c r="CC141" i="66"/>
  <c r="CD141" i="66"/>
  <c r="AX142" i="66"/>
  <c r="CC142" i="66"/>
  <c r="CD142" i="66"/>
  <c r="AX143" i="66"/>
  <c r="CC143" i="66"/>
  <c r="CD143" i="66"/>
  <c r="AX144" i="66"/>
  <c r="CC144" i="66"/>
  <c r="CD144" i="66"/>
  <c r="AX145" i="66"/>
  <c r="CC145" i="66"/>
  <c r="CD145" i="66"/>
  <c r="AX146" i="66"/>
  <c r="CC146" i="66"/>
  <c r="CD146" i="66"/>
  <c r="AX147" i="66"/>
  <c r="CC147" i="66"/>
  <c r="CD147" i="66"/>
  <c r="AX148" i="66"/>
  <c r="CC148" i="66"/>
  <c r="CD148" i="66"/>
  <c r="AX149" i="66"/>
  <c r="CC149" i="66"/>
  <c r="CD149" i="66"/>
  <c r="AX150" i="66"/>
  <c r="CC150" i="66"/>
  <c r="CD150" i="66"/>
  <c r="AX151" i="66"/>
  <c r="CC151" i="66"/>
  <c r="CD151" i="66"/>
  <c r="AX152" i="66"/>
  <c r="CC152" i="66"/>
  <c r="CD152" i="66"/>
  <c r="AX153" i="66"/>
  <c r="CC153" i="66"/>
  <c r="CD153" i="66"/>
  <c r="AX154" i="66"/>
  <c r="CC154" i="66"/>
  <c r="CD154" i="66"/>
  <c r="AX155" i="66"/>
  <c r="CC155" i="66"/>
  <c r="CD155" i="66"/>
  <c r="AX156" i="66"/>
  <c r="CC156" i="66"/>
  <c r="CD156" i="66"/>
  <c r="AX157" i="66"/>
  <c r="CC157" i="66"/>
  <c r="CD157" i="66"/>
  <c r="AX158" i="66"/>
  <c r="CC158" i="66"/>
  <c r="CD158" i="66"/>
  <c r="AX159" i="66"/>
  <c r="CC159" i="66"/>
  <c r="CD159" i="66"/>
  <c r="AX160" i="66"/>
  <c r="CC160" i="66"/>
  <c r="CD160" i="66"/>
  <c r="AX161" i="66"/>
  <c r="CC161" i="66"/>
  <c r="CD161" i="66"/>
  <c r="AX162" i="66"/>
  <c r="CC162" i="66"/>
  <c r="CD162" i="66"/>
  <c r="AX163" i="66"/>
  <c r="CC163" i="66"/>
  <c r="CD163" i="66"/>
  <c r="AX164" i="66"/>
  <c r="CC164" i="66"/>
  <c r="CD164" i="66"/>
  <c r="AX165" i="66"/>
  <c r="CC165" i="66"/>
  <c r="CD165" i="66"/>
  <c r="AX166" i="66"/>
  <c r="CC166" i="66"/>
  <c r="CD166" i="66"/>
  <c r="AX167" i="66"/>
  <c r="CC167" i="66"/>
  <c r="CD167" i="66"/>
  <c r="AX168" i="66"/>
  <c r="CC168" i="66"/>
  <c r="CD168" i="66"/>
  <c r="AX169" i="66"/>
  <c r="CC169" i="66"/>
  <c r="CD169" i="66"/>
  <c r="AX170" i="66"/>
  <c r="CC170" i="66"/>
  <c r="CD170" i="66"/>
  <c r="AX171" i="66"/>
  <c r="CC171" i="66"/>
  <c r="CD171" i="66"/>
  <c r="AX172" i="66"/>
  <c r="CC172" i="66"/>
  <c r="CD172" i="66"/>
  <c r="AX173" i="66"/>
  <c r="CC173" i="66"/>
  <c r="CD173" i="66"/>
  <c r="AX174" i="66"/>
  <c r="CC174" i="66"/>
  <c r="CD174" i="66"/>
  <c r="AX175" i="66"/>
  <c r="CC175" i="66"/>
  <c r="CD175" i="66"/>
  <c r="AX176" i="66"/>
  <c r="CC176" i="66"/>
  <c r="CD176" i="66"/>
  <c r="AX177" i="66"/>
  <c r="CC177" i="66"/>
  <c r="CD177" i="66"/>
  <c r="AX178" i="66"/>
  <c r="CC178" i="66"/>
  <c r="CD178" i="66"/>
  <c r="AX179" i="66"/>
  <c r="CC179" i="66"/>
  <c r="CD179" i="66"/>
  <c r="AX180" i="66"/>
  <c r="CC180" i="66"/>
  <c r="CD180" i="66"/>
  <c r="AX181" i="66"/>
  <c r="CC181" i="66"/>
  <c r="CD181" i="66"/>
  <c r="AX182" i="66"/>
  <c r="CC182" i="66"/>
  <c r="CD182" i="66"/>
  <c r="AX183" i="66"/>
  <c r="CC183" i="66"/>
  <c r="CD183" i="66"/>
  <c r="AX184" i="66"/>
  <c r="CC184" i="66"/>
  <c r="CD184" i="66"/>
  <c r="AX185" i="66"/>
  <c r="CC185" i="66"/>
  <c r="CD185" i="66"/>
  <c r="AX186" i="66"/>
  <c r="CC186" i="66"/>
  <c r="CD186" i="66"/>
  <c r="AX187" i="66"/>
  <c r="CC187" i="66"/>
  <c r="CD187" i="66"/>
  <c r="AX188" i="66"/>
  <c r="CC188" i="66"/>
  <c r="CD188" i="66"/>
  <c r="AX189" i="66"/>
  <c r="CC189" i="66"/>
  <c r="CD189" i="66"/>
  <c r="AX190" i="66"/>
  <c r="CC190" i="66"/>
  <c r="CD190" i="66"/>
  <c r="AX191" i="66"/>
  <c r="CC191" i="66"/>
  <c r="CD191" i="66"/>
  <c r="AX192" i="66"/>
  <c r="CC192" i="66"/>
  <c r="CD192" i="66"/>
  <c r="AX193" i="66"/>
  <c r="CC193" i="66"/>
  <c r="CD193" i="66"/>
  <c r="AX194" i="66"/>
  <c r="CC194" i="66"/>
  <c r="CD194" i="66"/>
  <c r="AX195" i="66"/>
  <c r="CC195" i="66"/>
  <c r="CD195" i="66"/>
  <c r="AX196" i="66"/>
  <c r="CC196" i="66"/>
  <c r="CD196" i="66"/>
  <c r="AX197" i="66"/>
  <c r="CC197" i="66"/>
  <c r="CD197" i="66"/>
  <c r="AX198" i="66"/>
  <c r="CC198" i="66"/>
  <c r="CD198" i="66"/>
  <c r="AX199" i="66"/>
  <c r="CC199" i="66"/>
  <c r="CD199" i="66"/>
  <c r="AX200" i="66"/>
  <c r="CC200" i="66"/>
  <c r="CD200" i="66"/>
  <c r="AX201" i="66"/>
  <c r="CC201" i="66"/>
  <c r="CD201" i="66"/>
  <c r="AX202" i="66"/>
  <c r="CC202" i="66"/>
  <c r="CD202" i="66"/>
  <c r="AX203" i="66"/>
  <c r="CC203" i="66"/>
  <c r="CD203" i="66"/>
  <c r="AX204" i="66"/>
  <c r="CC204" i="66"/>
  <c r="CD204" i="66"/>
  <c r="AX205" i="66"/>
  <c r="CC205" i="66"/>
  <c r="CD205" i="66"/>
  <c r="AX206" i="66"/>
  <c r="CC206" i="66"/>
  <c r="CD206" i="66"/>
  <c r="AX207" i="66"/>
  <c r="CC207" i="66"/>
  <c r="CD207" i="66"/>
  <c r="AX208" i="66"/>
  <c r="CC208" i="66"/>
  <c r="CD208" i="66"/>
  <c r="AX209" i="66"/>
  <c r="CC209" i="66"/>
  <c r="CD209" i="66"/>
  <c r="AX210" i="66"/>
  <c r="CC210" i="66"/>
  <c r="CD210" i="66"/>
  <c r="AX211" i="66"/>
  <c r="CC211" i="66"/>
  <c r="CD211" i="66"/>
  <c r="AX212" i="66"/>
  <c r="CC212" i="66"/>
  <c r="CD212" i="66"/>
  <c r="AX213" i="66"/>
  <c r="CC213" i="66"/>
  <c r="CD213" i="66"/>
  <c r="AX214" i="66"/>
  <c r="CC214" i="66"/>
  <c r="CD214" i="66"/>
  <c r="AX215" i="66"/>
  <c r="CC215" i="66"/>
  <c r="CD215" i="66"/>
  <c r="AX216" i="66"/>
  <c r="CC216" i="66"/>
  <c r="CD216" i="66"/>
  <c r="AX217" i="66"/>
  <c r="CC217" i="66"/>
  <c r="CD217" i="66"/>
  <c r="AX112" i="66"/>
  <c r="CC112" i="66"/>
  <c r="CD112" i="66"/>
  <c r="AX113" i="66"/>
  <c r="CC113" i="66"/>
  <c r="CD113" i="66"/>
  <c r="AX114" i="66"/>
  <c r="CC114" i="66"/>
  <c r="CD114" i="66"/>
  <c r="AX115" i="66"/>
  <c r="CC115" i="66"/>
  <c r="CD115" i="66"/>
  <c r="AX116" i="66"/>
  <c r="CC116" i="66"/>
  <c r="CD116" i="66"/>
  <c r="Y559" i="66" l="1"/>
  <c r="W559" i="66"/>
  <c r="X559" i="66"/>
  <c r="Y845" i="66"/>
  <c r="X845" i="66"/>
  <c r="W845" i="66"/>
  <c r="W1001" i="66"/>
  <c r="Y1001" i="66"/>
  <c r="X1001" i="66"/>
  <c r="Y758" i="66"/>
  <c r="X758" i="66"/>
  <c r="W758" i="66"/>
  <c r="W478" i="66"/>
  <c r="X478" i="66"/>
  <c r="Y478" i="66"/>
  <c r="X348" i="66"/>
  <c r="Y348" i="66"/>
  <c r="W348" i="66"/>
  <c r="X610" i="66"/>
  <c r="Y610" i="66"/>
  <c r="W610" i="66"/>
  <c r="Y707" i="66"/>
  <c r="X707" i="66"/>
  <c r="W707" i="66"/>
  <c r="Y733" i="66"/>
  <c r="X733" i="66"/>
  <c r="W733" i="66"/>
  <c r="X597" i="66"/>
  <c r="W597" i="66"/>
  <c r="Y597" i="66"/>
  <c r="X722" i="66"/>
  <c r="W722" i="66"/>
  <c r="Y722" i="66"/>
  <c r="Y490" i="66"/>
  <c r="W490" i="66"/>
  <c r="X490" i="66"/>
  <c r="Y916" i="66"/>
  <c r="X916" i="66"/>
  <c r="W916" i="66"/>
  <c r="X771" i="66"/>
  <c r="W771" i="66"/>
  <c r="Y771" i="66"/>
  <c r="Y605" i="66"/>
  <c r="X605" i="66"/>
  <c r="W605" i="66"/>
  <c r="Y672" i="66"/>
  <c r="X672" i="66"/>
  <c r="W672" i="66"/>
  <c r="Y808" i="66"/>
  <c r="X808" i="66"/>
  <c r="W808" i="66"/>
  <c r="X560" i="66"/>
  <c r="Y560" i="66"/>
  <c r="W560" i="66"/>
  <c r="X863" i="66"/>
  <c r="W863" i="66"/>
  <c r="Y863" i="66"/>
  <c r="Y613" i="66"/>
  <c r="X613" i="66"/>
  <c r="W613" i="66"/>
  <c r="AI771" i="66"/>
  <c r="CG11" i="66"/>
  <c r="CF11" i="66" s="1"/>
  <c r="L11" i="66"/>
  <c r="CG10" i="66"/>
  <c r="CF10" i="66" s="1"/>
  <c r="S15" i="79"/>
  <c r="T15" i="79"/>
  <c r="U15" i="79"/>
  <c r="V15" i="79"/>
  <c r="W15" i="79"/>
  <c r="AA15" i="79"/>
  <c r="X15" i="79"/>
  <c r="Y15" i="79"/>
  <c r="Z15" i="79"/>
  <c r="AN16" i="79"/>
  <c r="F16" i="79"/>
  <c r="D16" i="79"/>
  <c r="AG771" i="66"/>
  <c r="AI707" i="66"/>
  <c r="AG707" i="66"/>
  <c r="AI610" i="66"/>
  <c r="AI597" i="66"/>
  <c r="AI733" i="66"/>
  <c r="AG808" i="66"/>
  <c r="AI808" i="66"/>
  <c r="CA234" i="66"/>
  <c r="BV234" i="66" s="1"/>
  <c r="AI1001" i="66"/>
  <c r="AI758" i="66"/>
  <c r="AI722" i="66"/>
  <c r="AI845" i="66"/>
  <c r="AI348" i="66"/>
  <c r="CA243" i="66"/>
  <c r="BV243" i="66" s="1"/>
  <c r="CA239" i="66"/>
  <c r="BV239" i="66" s="1"/>
  <c r="CA287" i="66"/>
  <c r="BV287" i="66" s="1"/>
  <c r="CA240" i="66"/>
  <c r="BV240" i="66" s="1"/>
  <c r="CA251" i="66"/>
  <c r="BV251" i="66" s="1"/>
  <c r="CA242" i="66"/>
  <c r="BV242" i="66" s="1"/>
  <c r="CA253" i="66"/>
  <c r="BV253" i="66" s="1"/>
  <c r="CA228" i="66"/>
  <c r="BV228" i="66" s="1"/>
  <c r="CA289" i="66"/>
  <c r="BV289" i="66" s="1"/>
  <c r="CA261" i="66"/>
  <c r="BV261" i="66" s="1"/>
  <c r="CA229" i="66"/>
  <c r="BV229" i="66" s="1"/>
  <c r="CA230" i="66"/>
  <c r="BV230" i="66" s="1"/>
  <c r="CA225" i="66"/>
  <c r="BV225" i="66" s="1"/>
  <c r="CA220" i="66"/>
  <c r="BV220" i="66" s="1"/>
  <c r="CA263" i="66"/>
  <c r="BV263" i="66" s="1"/>
  <c r="CA279" i="66"/>
  <c r="BV279" i="66" s="1"/>
  <c r="CA218" i="66"/>
  <c r="BV218" i="66" s="1"/>
  <c r="CA276" i="66"/>
  <c r="BV276" i="66" s="1"/>
  <c r="CA271" i="66"/>
  <c r="BV271" i="66" s="1"/>
  <c r="CA248" i="66"/>
  <c r="BV248" i="66" s="1"/>
  <c r="CA264" i="66"/>
  <c r="BV264" i="66" s="1"/>
  <c r="CA288" i="66"/>
  <c r="BV288" i="66" s="1"/>
  <c r="CA222" i="66"/>
  <c r="BV222" i="66" s="1"/>
  <c r="CA278" i="66"/>
  <c r="BV278" i="66" s="1"/>
  <c r="CA275" i="66"/>
  <c r="BV275" i="66" s="1"/>
  <c r="CA260" i="66"/>
  <c r="BV260" i="66" s="1"/>
  <c r="CA236" i="66"/>
  <c r="BV236" i="66" s="1"/>
  <c r="CA267" i="66"/>
  <c r="BV267" i="66" s="1"/>
  <c r="CA227" i="66"/>
  <c r="BV227" i="66" s="1"/>
  <c r="CA235" i="66"/>
  <c r="BV235" i="66" s="1"/>
  <c r="CA250" i="66"/>
  <c r="BV250" i="66" s="1"/>
  <c r="CA259" i="66"/>
  <c r="BV259" i="66" s="1"/>
  <c r="CA268" i="66"/>
  <c r="BV268" i="66" s="1"/>
  <c r="CA232" i="66"/>
  <c r="BV232" i="66" s="1"/>
  <c r="CA984" i="66"/>
  <c r="BV984" i="66" s="1"/>
  <c r="CA355" i="66"/>
  <c r="BV355" i="66" s="1"/>
  <c r="CA799" i="66"/>
  <c r="BV799" i="66" s="1"/>
  <c r="CA678" i="66"/>
  <c r="BV678" i="66" s="1"/>
  <c r="CA468" i="66"/>
  <c r="BV468" i="66" s="1"/>
  <c r="CA357" i="66"/>
  <c r="BV357" i="66" s="1"/>
  <c r="CA732" i="66"/>
  <c r="BV732" i="66" s="1"/>
  <c r="CA669" i="66"/>
  <c r="BV669" i="66" s="1"/>
  <c r="CA802" i="66"/>
  <c r="BV802" i="66" s="1"/>
  <c r="CA342" i="66"/>
  <c r="BV342" i="66" s="1"/>
  <c r="CA927" i="66"/>
  <c r="BV927" i="66" s="1"/>
  <c r="CA557" i="66"/>
  <c r="BV557" i="66" s="1"/>
  <c r="CA369" i="66"/>
  <c r="BV369" i="66" s="1"/>
  <c r="CA875" i="66"/>
  <c r="BV875" i="66" s="1"/>
  <c r="CA449" i="66"/>
  <c r="BV449" i="66" s="1"/>
  <c r="CA620" i="66"/>
  <c r="BV620" i="66" s="1"/>
  <c r="CA399" i="66"/>
  <c r="BV399" i="66" s="1"/>
  <c r="CA666" i="66"/>
  <c r="BV666" i="66" s="1"/>
  <c r="CA657" i="66"/>
  <c r="BV657" i="66" s="1"/>
  <c r="CA692" i="66"/>
  <c r="BV692" i="66" s="1"/>
  <c r="CA401" i="66"/>
  <c r="BV401" i="66" s="1"/>
  <c r="CA897" i="66"/>
  <c r="BV897" i="66" s="1"/>
  <c r="CA619" i="66"/>
  <c r="BV619" i="66" s="1"/>
  <c r="CA556" i="66"/>
  <c r="BV556" i="66" s="1"/>
  <c r="CA601" i="66"/>
  <c r="BV601" i="66" s="1"/>
  <c r="CA920" i="66"/>
  <c r="BV920" i="66" s="1"/>
  <c r="CA600" i="66"/>
  <c r="BV600" i="66" s="1"/>
  <c r="CA402" i="66"/>
  <c r="BV402" i="66" s="1"/>
  <c r="CA651" i="66"/>
  <c r="BV651" i="66" s="1"/>
  <c r="CA506" i="66"/>
  <c r="BV506" i="66" s="1"/>
  <c r="CA488" i="66"/>
  <c r="BV488" i="66" s="1"/>
  <c r="CA540" i="66"/>
  <c r="BV540" i="66" s="1"/>
  <c r="CA947" i="66"/>
  <c r="BV947" i="66" s="1"/>
  <c r="CA532" i="66"/>
  <c r="BV532" i="66" s="1"/>
  <c r="CA430" i="66"/>
  <c r="BV430" i="66" s="1"/>
  <c r="CA509" i="66"/>
  <c r="BV509" i="66" s="1"/>
  <c r="CA420" i="66"/>
  <c r="BV420" i="66" s="1"/>
  <c r="CA832" i="66"/>
  <c r="BV832" i="66" s="1"/>
  <c r="CA645" i="66"/>
  <c r="BV645" i="66" s="1"/>
  <c r="CA320" i="66"/>
  <c r="BV320" i="66" s="1"/>
  <c r="CA969" i="66"/>
  <c r="BV969" i="66" s="1"/>
  <c r="CA757" i="66"/>
  <c r="BV757" i="66" s="1"/>
  <c r="CA533" i="66"/>
  <c r="BV533" i="66" s="1"/>
  <c r="CA801" i="66"/>
  <c r="BV801" i="66" s="1"/>
  <c r="CA581" i="66"/>
  <c r="BV581" i="66" s="1"/>
  <c r="CA595" i="66"/>
  <c r="BV595" i="66" s="1"/>
  <c r="CA574" i="66"/>
  <c r="BV574" i="66" s="1"/>
  <c r="CA258" i="66"/>
  <c r="BV258" i="66" s="1"/>
  <c r="CA754" i="66"/>
  <c r="BV754" i="66" s="1"/>
  <c r="CA747" i="66"/>
  <c r="BV747" i="66" s="1"/>
  <c r="CA376" i="66"/>
  <c r="BV376" i="66" s="1"/>
  <c r="CA680" i="66"/>
  <c r="BV680" i="66" s="1"/>
  <c r="CA725" i="66"/>
  <c r="BV725" i="66" s="1"/>
  <c r="CA770" i="66"/>
  <c r="BV770" i="66" s="1"/>
  <c r="CA825" i="66"/>
  <c r="BV825" i="66" s="1"/>
  <c r="CA565" i="66"/>
  <c r="BV565" i="66" s="1"/>
  <c r="CA466" i="66"/>
  <c r="BV466" i="66" s="1"/>
  <c r="CA555" i="66"/>
  <c r="BV555" i="66" s="1"/>
  <c r="CA959" i="66"/>
  <c r="BV959" i="66" s="1"/>
  <c r="CA965" i="66"/>
  <c r="BV965" i="66" s="1"/>
  <c r="CA563" i="66"/>
  <c r="BV563" i="66" s="1"/>
  <c r="CA295" i="66"/>
  <c r="BV295" i="66" s="1"/>
  <c r="CA428" i="66"/>
  <c r="BV428" i="66" s="1"/>
  <c r="CA328" i="66"/>
  <c r="BV328" i="66" s="1"/>
  <c r="CA364" i="66"/>
  <c r="BV364" i="66" s="1"/>
  <c r="CA689" i="66"/>
  <c r="BV689" i="66" s="1"/>
  <c r="CA760" i="66"/>
  <c r="BV760" i="66" s="1"/>
  <c r="CA902" i="66"/>
  <c r="BV902" i="66" s="1"/>
  <c r="CA290" i="66"/>
  <c r="BV290" i="66" s="1"/>
  <c r="CA457" i="66"/>
  <c r="BV457" i="66" s="1"/>
  <c r="CA931" i="66"/>
  <c r="BV931" i="66" s="1"/>
  <c r="CA507" i="66"/>
  <c r="BV507" i="66" s="1"/>
  <c r="CA971" i="66"/>
  <c r="BV971" i="66" s="1"/>
  <c r="CA339" i="66"/>
  <c r="BV339" i="66" s="1"/>
  <c r="CA861" i="66"/>
  <c r="BV861" i="66" s="1"/>
  <c r="CA967" i="66"/>
  <c r="BV967" i="66" s="1"/>
  <c r="CA599" i="66"/>
  <c r="BV599" i="66" s="1"/>
  <c r="CA810" i="66"/>
  <c r="BV810" i="66" s="1"/>
  <c r="CA545" i="66"/>
  <c r="BV545" i="66" s="1"/>
  <c r="CA676" i="66"/>
  <c r="BV676" i="66" s="1"/>
  <c r="CA831" i="66"/>
  <c r="BV831" i="66" s="1"/>
  <c r="CA828" i="66"/>
  <c r="BV828" i="66" s="1"/>
  <c r="CA311" i="66"/>
  <c r="BV311" i="66" s="1"/>
  <c r="CA686" i="66"/>
  <c r="BV686" i="66" s="1"/>
  <c r="CA943" i="66"/>
  <c r="BV943" i="66" s="1"/>
  <c r="CA928" i="66"/>
  <c r="BV928" i="66" s="1"/>
  <c r="CA458" i="66"/>
  <c r="BV458" i="66" s="1"/>
  <c r="CA308" i="66"/>
  <c r="BV308" i="66" s="1"/>
  <c r="CA811" i="66"/>
  <c r="BV811" i="66" s="1"/>
  <c r="CA981" i="66"/>
  <c r="BV981" i="66" s="1"/>
  <c r="CA829" i="66"/>
  <c r="BV829" i="66" s="1"/>
  <c r="CA319" i="66"/>
  <c r="BV319" i="66" s="1"/>
  <c r="CA883" i="66"/>
  <c r="BV883" i="66" s="1"/>
  <c r="CA850" i="66"/>
  <c r="BV850" i="66" s="1"/>
  <c r="CA505" i="66"/>
  <c r="BV505" i="66" s="1"/>
  <c r="CA427" i="66"/>
  <c r="BV427" i="66" s="1"/>
  <c r="CA704" i="66"/>
  <c r="BV704" i="66" s="1"/>
  <c r="CA899" i="66"/>
  <c r="BV899" i="66" s="1"/>
  <c r="CA459" i="66"/>
  <c r="BV459" i="66" s="1"/>
  <c r="CA963" i="66"/>
  <c r="BV963" i="66" s="1"/>
  <c r="CA400" i="66"/>
  <c r="BV400" i="66" s="1"/>
  <c r="CA807" i="66"/>
  <c r="BV807" i="66" s="1"/>
  <c r="CA800" i="66"/>
  <c r="BV800" i="66" s="1"/>
  <c r="CA985" i="66"/>
  <c r="BV985" i="66" s="1"/>
  <c r="CA542" i="66"/>
  <c r="BV542" i="66" s="1"/>
  <c r="CA698" i="66"/>
  <c r="BV698" i="66" s="1"/>
  <c r="CA567" i="66"/>
  <c r="BV567" i="66" s="1"/>
  <c r="CA919" i="66"/>
  <c r="BV919" i="66" s="1"/>
  <c r="CA327" i="66"/>
  <c r="BV327" i="66" s="1"/>
  <c r="CA749" i="66"/>
  <c r="BV749" i="66" s="1"/>
  <c r="CA448" i="66"/>
  <c r="BV448" i="66" s="1"/>
  <c r="CA257" i="66"/>
  <c r="BV257" i="66" s="1"/>
  <c r="CA625" i="66"/>
  <c r="BV625" i="66" s="1"/>
  <c r="CA922" i="66"/>
  <c r="BV922" i="66" s="1"/>
  <c r="CA649" i="66"/>
  <c r="BV649" i="66" s="1"/>
  <c r="CA958" i="66"/>
  <c r="BV958" i="66" s="1"/>
  <c r="CA269" i="66"/>
  <c r="BV269" i="66" s="1"/>
  <c r="CA860" i="66"/>
  <c r="BV860" i="66" s="1"/>
  <c r="CA499" i="66"/>
  <c r="BV499" i="66" s="1"/>
  <c r="CA849" i="66"/>
  <c r="BV849" i="66" s="1"/>
  <c r="CA470" i="66"/>
  <c r="BV470" i="66" s="1"/>
  <c r="CA834" i="66"/>
  <c r="BV834" i="66" s="1"/>
  <c r="CA282" i="66"/>
  <c r="BV282" i="66" s="1"/>
  <c r="CA607" i="66"/>
  <c r="BV607" i="66" s="1"/>
  <c r="CA948" i="66"/>
  <c r="BV948" i="66" s="1"/>
  <c r="CA703" i="66"/>
  <c r="BV703" i="66" s="1"/>
  <c r="CA245" i="66"/>
  <c r="BV245" i="66" s="1"/>
  <c r="CA751" i="66"/>
  <c r="BV751" i="66" s="1"/>
  <c r="CA244" i="66"/>
  <c r="BV244" i="66" s="1"/>
  <c r="CA641" i="66"/>
  <c r="BV641" i="66" s="1"/>
  <c r="CA886" i="66"/>
  <c r="BV886" i="66" s="1"/>
  <c r="CA756" i="66"/>
  <c r="BV756" i="66" s="1"/>
  <c r="CA340" i="66"/>
  <c r="BV340" i="66" s="1"/>
  <c r="CA940" i="66"/>
  <c r="BV940" i="66" s="1"/>
  <c r="CA988" i="66"/>
  <c r="BV988" i="66" s="1"/>
  <c r="CA305" i="66"/>
  <c r="BV305" i="66" s="1"/>
  <c r="CA552" i="66"/>
  <c r="BV552" i="66" s="1"/>
  <c r="CA960" i="66"/>
  <c r="BV960" i="66" s="1"/>
  <c r="CA486" i="66"/>
  <c r="BV486" i="66" s="1"/>
  <c r="CA541" i="66"/>
  <c r="BV541" i="66" s="1"/>
  <c r="CA439" i="66"/>
  <c r="BV439" i="66" s="1"/>
  <c r="CA566" i="66"/>
  <c r="BV566" i="66" s="1"/>
  <c r="CA425" i="66"/>
  <c r="BV425" i="66" s="1"/>
  <c r="CA501" i="66"/>
  <c r="BV501" i="66" s="1"/>
  <c r="CA548" i="66"/>
  <c r="BV548" i="66" s="1"/>
  <c r="CA979" i="66"/>
  <c r="BV979" i="66" s="1"/>
  <c r="CA806" i="66"/>
  <c r="BV806" i="66" s="1"/>
  <c r="AG348" i="66"/>
  <c r="CA582" i="66"/>
  <c r="BV582" i="66" s="1"/>
  <c r="CA419" i="66"/>
  <c r="BV419" i="66" s="1"/>
  <c r="AG845" i="66"/>
  <c r="CA409" i="66"/>
  <c r="BV409" i="66" s="1"/>
  <c r="CA738" i="66"/>
  <c r="BV738" i="66" s="1"/>
  <c r="CA970" i="66"/>
  <c r="BV970" i="66" s="1"/>
  <c r="CA893" i="66"/>
  <c r="BV893" i="66" s="1"/>
  <c r="CA284" i="66"/>
  <c r="BV284" i="66" s="1"/>
  <c r="CA365" i="66"/>
  <c r="BV365" i="66" s="1"/>
  <c r="CA280" i="66"/>
  <c r="BV280" i="66" s="1"/>
  <c r="CA370" i="66"/>
  <c r="BV370" i="66" s="1"/>
  <c r="CA955" i="66"/>
  <c r="BV955" i="66" s="1"/>
  <c r="CA538" i="66"/>
  <c r="BV538" i="66" s="1"/>
  <c r="CA464" i="66"/>
  <c r="BV464" i="66" s="1"/>
  <c r="CA394" i="66"/>
  <c r="BV394" i="66" s="1"/>
  <c r="CA631" i="66"/>
  <c r="BV631" i="66" s="1"/>
  <c r="CA291" i="66"/>
  <c r="BV291" i="66" s="1"/>
  <c r="CA309" i="66"/>
  <c r="BV309" i="66" s="1"/>
  <c r="CA964" i="66"/>
  <c r="BV964" i="66" s="1"/>
  <c r="CA487" i="66"/>
  <c r="BV487" i="66" s="1"/>
  <c r="CA579" i="66"/>
  <c r="BV579" i="66" s="1"/>
  <c r="CA929" i="66"/>
  <c r="BV929" i="66" s="1"/>
  <c r="CA836" i="66"/>
  <c r="BV836" i="66" s="1"/>
  <c r="CA817" i="66"/>
  <c r="BV817" i="66" s="1"/>
  <c r="CA408" i="66"/>
  <c r="BV408" i="66" s="1"/>
  <c r="CA404" i="66"/>
  <c r="BV404" i="66" s="1"/>
  <c r="CA322" i="66"/>
  <c r="BV322" i="66" s="1"/>
  <c r="CA642" i="66"/>
  <c r="BV642" i="66" s="1"/>
  <c r="CA1227" i="66"/>
  <c r="BV1227" i="66" s="1"/>
  <c r="CA1287" i="66"/>
  <c r="BV1287" i="66" s="1"/>
  <c r="CA1082" i="66"/>
  <c r="BV1082" i="66" s="1"/>
  <c r="CA1151" i="66"/>
  <c r="BV1151" i="66" s="1"/>
  <c r="CA1308" i="66"/>
  <c r="BV1308" i="66" s="1"/>
  <c r="CA1276" i="66"/>
  <c r="BV1276" i="66" s="1"/>
  <c r="CA1213" i="66"/>
  <c r="BV1213" i="66" s="1"/>
  <c r="CA1208" i="66"/>
  <c r="BV1208" i="66" s="1"/>
  <c r="CA1277" i="66"/>
  <c r="BV1277" i="66" s="1"/>
  <c r="CA634" i="66"/>
  <c r="BV634" i="66" s="1"/>
  <c r="CA375" i="66"/>
  <c r="BV375" i="66" s="1"/>
  <c r="CA377" i="66"/>
  <c r="BV377" i="66" s="1"/>
  <c r="CA1264" i="66"/>
  <c r="BV1264" i="66" s="1"/>
  <c r="CA1065" i="66"/>
  <c r="BV1065" i="66" s="1"/>
  <c r="CA1157" i="66"/>
  <c r="BV1157" i="66" s="1"/>
  <c r="CA819" i="66"/>
  <c r="BV819" i="66" s="1"/>
  <c r="CA827" i="66"/>
  <c r="BV827" i="66" s="1"/>
  <c r="CA1268" i="66"/>
  <c r="BV1268" i="66" s="1"/>
  <c r="CA1210" i="66"/>
  <c r="BV1210" i="66" s="1"/>
  <c r="CA1288" i="66"/>
  <c r="BV1288" i="66" s="1"/>
  <c r="CA1286" i="66"/>
  <c r="BV1286" i="66" s="1"/>
  <c r="CA1180" i="66"/>
  <c r="BV1180" i="66" s="1"/>
  <c r="CA1267" i="66"/>
  <c r="BV1267" i="66" s="1"/>
  <c r="CA1096" i="66"/>
  <c r="BV1096" i="66" s="1"/>
  <c r="CA1097" i="66"/>
  <c r="BV1097" i="66" s="1"/>
  <c r="CA1203" i="66"/>
  <c r="BV1203" i="66" s="1"/>
  <c r="CA1265" i="66"/>
  <c r="BV1265" i="66" s="1"/>
  <c r="CA1296" i="66"/>
  <c r="BV1296" i="66" s="1"/>
  <c r="CA1301" i="66"/>
  <c r="BV1301" i="66" s="1"/>
  <c r="CA1223" i="66"/>
  <c r="BV1223" i="66" s="1"/>
  <c r="CA1158" i="66"/>
  <c r="BV1158" i="66" s="1"/>
  <c r="CA1195" i="66"/>
  <c r="BV1195" i="66" s="1"/>
  <c r="CA256" i="66"/>
  <c r="BV256" i="66" s="1"/>
  <c r="CA670" i="66"/>
  <c r="BV670" i="66" s="1"/>
  <c r="CA1179" i="66"/>
  <c r="BV1179" i="66" s="1"/>
  <c r="CA1088" i="66"/>
  <c r="BV1088" i="66" s="1"/>
  <c r="CA1281" i="66"/>
  <c r="BV1281" i="66" s="1"/>
  <c r="CA739" i="66"/>
  <c r="BV739" i="66" s="1"/>
  <c r="CA822" i="66"/>
  <c r="BV822" i="66" s="1"/>
  <c r="CA690" i="66"/>
  <c r="BV690" i="66" s="1"/>
  <c r="CA1156" i="66"/>
  <c r="BV1156" i="66" s="1"/>
  <c r="CA1209" i="66"/>
  <c r="BV1209" i="66" s="1"/>
  <c r="CA1285" i="66"/>
  <c r="BV1285" i="66" s="1"/>
  <c r="CA679" i="66"/>
  <c r="BV679" i="66" s="1"/>
  <c r="CA1221" i="66"/>
  <c r="BV1221" i="66" s="1"/>
  <c r="CA1207" i="66"/>
  <c r="BV1207" i="66" s="1"/>
  <c r="CA1294" i="66"/>
  <c r="BV1294" i="66" s="1"/>
  <c r="CA714" i="66"/>
  <c r="BV714" i="66" s="1"/>
  <c r="CA728" i="66"/>
  <c r="BV728" i="66" s="1"/>
  <c r="CA353" i="66"/>
  <c r="BV353" i="66" s="1"/>
  <c r="CA418" i="66"/>
  <c r="BV418" i="66" s="1"/>
  <c r="CA456" i="66"/>
  <c r="BV456" i="66" s="1"/>
  <c r="CA489" i="66"/>
  <c r="BV489" i="66" s="1"/>
  <c r="CA895" i="66"/>
  <c r="BV895" i="66" s="1"/>
  <c r="CA553" i="66"/>
  <c r="BV553" i="66" s="1"/>
  <c r="CA957" i="66"/>
  <c r="BV957" i="66" s="1"/>
  <c r="CA709" i="66"/>
  <c r="BV709" i="66" s="1"/>
  <c r="CA1160" i="66"/>
  <c r="BV1160" i="66" s="1"/>
  <c r="CA1090" i="66"/>
  <c r="BV1090" i="66" s="1"/>
  <c r="CA1076" i="66"/>
  <c r="BV1076" i="66" s="1"/>
  <c r="CA1219" i="66"/>
  <c r="BV1219" i="66" s="1"/>
  <c r="CA1064" i="66"/>
  <c r="BV1064" i="66" s="1"/>
  <c r="CA1155" i="66"/>
  <c r="BV1155" i="66" s="1"/>
  <c r="CA1212" i="66"/>
  <c r="BV1212" i="66" s="1"/>
  <c r="CA1226" i="66"/>
  <c r="BV1226" i="66" s="1"/>
  <c r="CA1091" i="66"/>
  <c r="BV1091" i="66" s="1"/>
  <c r="CA1275" i="66"/>
  <c r="BV1275" i="66" s="1"/>
  <c r="CA1078" i="66"/>
  <c r="BV1078" i="66" s="1"/>
  <c r="CA1313" i="66"/>
  <c r="BV1313" i="66" s="1"/>
  <c r="CA1284" i="66"/>
  <c r="BV1284" i="66" s="1"/>
  <c r="CA1170" i="66"/>
  <c r="BV1170" i="66" s="1"/>
  <c r="CA1084" i="66"/>
  <c r="BV1084" i="66" s="1"/>
  <c r="CA700" i="66"/>
  <c r="BV700" i="66" s="1"/>
  <c r="CA1154" i="66"/>
  <c r="BV1154" i="66" s="1"/>
  <c r="CA1198" i="66"/>
  <c r="BV1198" i="66" s="1"/>
  <c r="CA1199" i="66"/>
  <c r="BV1199" i="66" s="1"/>
  <c r="CA1177" i="66"/>
  <c r="BV1177" i="66" s="1"/>
  <c r="CA1272" i="66"/>
  <c r="BV1272" i="66" s="1"/>
  <c r="CA1310" i="66"/>
  <c r="BV1310" i="66" s="1"/>
  <c r="CA534" i="66"/>
  <c r="BV534" i="66" s="1"/>
  <c r="CA1274" i="66"/>
  <c r="BV1274" i="66" s="1"/>
  <c r="CA1089" i="66"/>
  <c r="BV1089" i="66" s="1"/>
  <c r="CA1069" i="66"/>
  <c r="BV1069" i="66" s="1"/>
  <c r="CA341" i="66"/>
  <c r="BV341" i="66" s="1"/>
  <c r="CA508" i="66"/>
  <c r="BV508" i="66" s="1"/>
  <c r="CA429" i="66"/>
  <c r="BV429" i="66" s="1"/>
  <c r="CA568" i="66"/>
  <c r="BV568" i="66" s="1"/>
  <c r="CA687" i="66"/>
  <c r="BV687" i="66" s="1"/>
  <c r="CA953" i="66"/>
  <c r="BV953" i="66" s="1"/>
  <c r="CA719" i="66"/>
  <c r="BV719" i="66" s="1"/>
  <c r="CA1081" i="66"/>
  <c r="BV1081" i="66" s="1"/>
  <c r="CA1300" i="66"/>
  <c r="BV1300" i="66" s="1"/>
  <c r="CA1303" i="66"/>
  <c r="BV1303" i="66" s="1"/>
  <c r="CA1312" i="66"/>
  <c r="BV1312" i="66" s="1"/>
  <c r="CA1222" i="66"/>
  <c r="BV1222" i="66" s="1"/>
  <c r="CA1066" i="66"/>
  <c r="BV1066" i="66" s="1"/>
  <c r="CA1273" i="66"/>
  <c r="BV1273" i="66" s="1"/>
  <c r="CA1161" i="66"/>
  <c r="BV1161" i="66" s="1"/>
  <c r="CA1261" i="66"/>
  <c r="BV1261" i="66" s="1"/>
  <c r="CA1070" i="66"/>
  <c r="BV1070" i="66" s="1"/>
  <c r="CA1159" i="66"/>
  <c r="BV1159" i="66" s="1"/>
  <c r="CA1216" i="66"/>
  <c r="BV1216" i="66" s="1"/>
  <c r="CA1271" i="66"/>
  <c r="BV1271" i="66" s="1"/>
  <c r="CA626" i="66"/>
  <c r="BV626" i="66" s="1"/>
  <c r="CA1292" i="66"/>
  <c r="BV1292" i="66" s="1"/>
  <c r="CA1218" i="66"/>
  <c r="BV1218" i="66" s="1"/>
  <c r="CA1184" i="66"/>
  <c r="BV1184" i="66" s="1"/>
  <c r="CA551" i="66"/>
  <c r="BV551" i="66" s="1"/>
  <c r="CA744" i="66"/>
  <c r="BV744" i="66" s="1"/>
  <c r="CA1169" i="66"/>
  <c r="BV1169" i="66" s="1"/>
  <c r="CA1171" i="66"/>
  <c r="BV1171" i="66" s="1"/>
  <c r="CA1311" i="66"/>
  <c r="BV1311" i="66" s="1"/>
  <c r="CA1185" i="66"/>
  <c r="BV1185" i="66" s="1"/>
  <c r="CA1214" i="66"/>
  <c r="BV1214" i="66" s="1"/>
  <c r="CA1211" i="66"/>
  <c r="BV1211" i="66" s="1"/>
  <c r="CA502" i="66"/>
  <c r="BV502" i="66" s="1"/>
  <c r="CA329" i="66"/>
  <c r="BV329" i="66" s="1"/>
  <c r="CA1309" i="66"/>
  <c r="BV1309" i="66" s="1"/>
  <c r="CA1269" i="66"/>
  <c r="BV1269" i="66" s="1"/>
  <c r="CA1073" i="66"/>
  <c r="BV1073" i="66" s="1"/>
  <c r="CA1270" i="66"/>
  <c r="BV1270" i="66" s="1"/>
  <c r="CA1077" i="66"/>
  <c r="BV1077" i="66" s="1"/>
  <c r="CA1293" i="66"/>
  <c r="BV1293" i="66" s="1"/>
  <c r="CA1079" i="66"/>
  <c r="BV1079" i="66" s="1"/>
  <c r="CA1080" i="66"/>
  <c r="BV1080" i="66" s="1"/>
  <c r="CA1220" i="66"/>
  <c r="BV1220" i="66" s="1"/>
  <c r="CA1083" i="66"/>
  <c r="BV1083" i="66" s="1"/>
  <c r="CA1297" i="66"/>
  <c r="BV1297" i="66" s="1"/>
  <c r="CA934" i="66"/>
  <c r="BV934" i="66" s="1"/>
  <c r="CA403" i="66"/>
  <c r="BV403" i="66" s="1"/>
  <c r="CA705" i="66"/>
  <c r="BV705" i="66" s="1"/>
  <c r="CA753" i="66"/>
  <c r="BV753" i="66" s="1"/>
  <c r="CA944" i="66"/>
  <c r="BV944" i="66" s="1"/>
  <c r="CA835" i="66"/>
  <c r="BV835" i="66" s="1"/>
  <c r="CA962" i="66"/>
  <c r="BV962" i="66" s="1"/>
  <c r="CA743" i="66"/>
  <c r="BV743" i="66" s="1"/>
  <c r="CA830" i="66"/>
  <c r="BV830" i="66" s="1"/>
  <c r="CA880" i="66"/>
  <c r="BV880" i="66" s="1"/>
  <c r="CA306" i="66"/>
  <c r="BV306" i="66" s="1"/>
  <c r="CA688" i="66"/>
  <c r="BV688" i="66" s="1"/>
  <c r="CA901" i="66"/>
  <c r="BV901" i="66" s="1"/>
  <c r="CA504" i="66"/>
  <c r="BV504" i="66" s="1"/>
  <c r="CA304" i="66"/>
  <c r="BV304" i="66" s="1"/>
  <c r="CA535" i="66"/>
  <c r="BV535" i="66" s="1"/>
  <c r="CA841" i="66"/>
  <c r="BV841" i="66" s="1"/>
  <c r="CA630" i="66"/>
  <c r="BV630" i="66" s="1"/>
  <c r="CA475" i="66"/>
  <c r="BV475" i="66" s="1"/>
  <c r="CA477" i="66"/>
  <c r="BV477" i="66" s="1"/>
  <c r="CA903" i="66"/>
  <c r="BV903" i="66" s="1"/>
  <c r="CA980" i="66"/>
  <c r="BV980" i="66" s="1"/>
  <c r="CA539" i="66"/>
  <c r="BV539" i="66" s="1"/>
  <c r="CA440" i="66"/>
  <c r="BV440" i="66" s="1"/>
  <c r="CA476" i="66"/>
  <c r="BV476" i="66" s="1"/>
  <c r="CA547" i="66"/>
  <c r="BV547" i="66" s="1"/>
  <c r="CA936" i="66"/>
  <c r="BV936" i="66" s="1"/>
  <c r="CA982" i="66"/>
  <c r="BV982" i="66" s="1"/>
  <c r="CA755" i="66"/>
  <c r="BV755" i="66" s="1"/>
  <c r="CA281" i="66"/>
  <c r="BV281" i="66" s="1"/>
  <c r="CA752" i="66"/>
  <c r="BV752" i="66" s="1"/>
  <c r="CA368" i="66"/>
  <c r="BV368" i="66" s="1"/>
  <c r="CA303" i="66"/>
  <c r="BV303" i="66" s="1"/>
  <c r="CA946" i="66"/>
  <c r="BV946" i="66" s="1"/>
  <c r="CA911" i="66"/>
  <c r="BV911" i="66" s="1"/>
  <c r="CA469" i="66"/>
  <c r="BV469" i="66" s="1"/>
  <c r="CA715" i="66"/>
  <c r="BV715" i="66" s="1"/>
  <c r="CA445" i="66"/>
  <c r="BV445" i="66" s="1"/>
  <c r="CA737" i="66"/>
  <c r="BV737" i="66" s="1"/>
  <c r="CA233" i="66"/>
  <c r="BV233" i="66" s="1"/>
  <c r="CA500" i="66"/>
  <c r="BV500" i="66" s="1"/>
  <c r="CA465" i="66"/>
  <c r="BV465" i="66" s="1"/>
  <c r="CA904" i="66"/>
  <c r="BV904" i="66" s="1"/>
  <c r="CA438" i="66"/>
  <c r="BV438" i="66" s="1"/>
  <c r="CA312" i="66"/>
  <c r="BV312" i="66" s="1"/>
  <c r="CA812" i="66"/>
  <c r="BV812" i="66" s="1"/>
  <c r="CA226" i="66"/>
  <c r="BV226" i="66" s="1"/>
  <c r="CA628" i="66"/>
  <c r="BV628" i="66" s="1"/>
  <c r="CA691" i="66"/>
  <c r="BV691" i="66" s="1"/>
  <c r="CA699" i="66"/>
  <c r="BV699" i="66" s="1"/>
  <c r="CA805" i="66"/>
  <c r="BV805" i="66" s="1"/>
  <c r="CA824" i="66"/>
  <c r="BV824" i="66" s="1"/>
  <c r="CA750" i="66"/>
  <c r="BV750" i="66" s="1"/>
  <c r="CA644" i="66"/>
  <c r="BV644" i="66" s="1"/>
  <c r="CA668" i="66"/>
  <c r="BV668" i="66" s="1"/>
  <c r="CA951" i="66"/>
  <c r="BV951" i="66" s="1"/>
  <c r="CA765" i="66"/>
  <c r="BV765" i="66" s="1"/>
  <c r="CA983" i="66"/>
  <c r="BV983" i="66" s="1"/>
  <c r="CA696" i="66"/>
  <c r="BV696" i="66" s="1"/>
  <c r="CA544" i="66"/>
  <c r="BV544" i="66" s="1"/>
  <c r="CA632" i="66"/>
  <c r="BV632" i="66" s="1"/>
  <c r="CA923" i="66"/>
  <c r="BV923" i="66" s="1"/>
  <c r="CA921" i="66"/>
  <c r="BV921" i="66" s="1"/>
  <c r="CA933" i="66"/>
  <c r="BV933" i="66" s="1"/>
  <c r="CA554" i="66"/>
  <c r="BV554" i="66" s="1"/>
  <c r="CA580" i="66"/>
  <c r="BV580" i="66" s="1"/>
  <c r="CA575" i="66"/>
  <c r="BV575" i="66" s="1"/>
  <c r="CA286" i="66"/>
  <c r="BV286" i="66" s="1"/>
  <c r="CA546" i="66"/>
  <c r="BV546" i="66" s="1"/>
  <c r="CA354" i="66"/>
  <c r="BV354" i="66" s="1"/>
  <c r="CA713" i="66"/>
  <c r="BV713" i="66" s="1"/>
  <c r="CA622" i="66"/>
  <c r="BV622" i="66" s="1"/>
  <c r="CA646" i="66"/>
  <c r="BV646" i="66" s="1"/>
  <c r="CA571" i="66"/>
  <c r="BV571" i="66" s="1"/>
  <c r="CA366" i="66"/>
  <c r="BV366" i="66" s="1"/>
  <c r="CA516" i="66"/>
  <c r="BV516" i="66" s="1"/>
  <c r="CA272" i="66"/>
  <c r="BV272" i="66" s="1"/>
  <c r="CA729" i="66"/>
  <c r="BV729" i="66" s="1"/>
  <c r="CA773" i="66"/>
  <c r="BV773" i="66" s="1"/>
  <c r="CA564" i="66"/>
  <c r="BV564" i="66" s="1"/>
  <c r="CA562" i="66"/>
  <c r="BV562" i="66" s="1"/>
  <c r="CA910" i="66"/>
  <c r="BV910" i="66" s="1"/>
  <c r="CA968" i="66"/>
  <c r="BV968" i="66" s="1"/>
  <c r="CA252" i="66"/>
  <c r="BV252" i="66" s="1"/>
  <c r="CA629" i="66"/>
  <c r="BV629" i="66" s="1"/>
  <c r="CA905" i="66"/>
  <c r="BV905" i="66" s="1"/>
  <c r="CA633" i="66"/>
  <c r="BV633" i="66" s="1"/>
  <c r="CA596" i="66"/>
  <c r="BV596" i="66" s="1"/>
  <c r="CA569" i="66"/>
  <c r="BV569" i="66" s="1"/>
  <c r="CA321" i="66"/>
  <c r="BV321" i="66" s="1"/>
  <c r="CA992" i="66"/>
  <c r="BV992" i="66" s="1"/>
  <c r="CA423" i="66"/>
  <c r="BV423" i="66" s="1"/>
  <c r="CA602" i="66"/>
  <c r="BV602" i="66" s="1"/>
  <c r="CA871" i="66"/>
  <c r="BV871" i="66" s="1"/>
  <c r="CA283" i="66"/>
  <c r="BV283" i="66" s="1"/>
  <c r="CA426" i="66"/>
  <c r="BV426" i="66" s="1"/>
  <c r="CA621" i="66"/>
  <c r="BV621" i="66" s="1"/>
  <c r="CA813" i="66"/>
  <c r="BV813" i="66" s="1"/>
  <c r="CA627" i="66"/>
  <c r="BV627" i="66" s="1"/>
  <c r="CA975" i="66"/>
  <c r="BV975" i="66" s="1"/>
  <c r="CA285" i="66"/>
  <c r="BV285" i="66" s="1"/>
  <c r="CA961" i="66"/>
  <c r="BV961" i="66" s="1"/>
  <c r="CA697" i="66"/>
  <c r="BV697" i="66" s="1"/>
  <c r="CA441" i="66"/>
  <c r="BV441" i="66" s="1"/>
  <c r="CA310" i="66"/>
  <c r="BV310" i="66" s="1"/>
  <c r="CA909" i="66"/>
  <c r="BV909" i="66" s="1"/>
  <c r="CA367" i="66"/>
  <c r="BV367" i="66" s="1"/>
  <c r="CA935" i="66"/>
  <c r="BV935" i="66" s="1"/>
  <c r="CA667" i="66"/>
  <c r="BV667" i="66" s="1"/>
  <c r="CA270" i="66"/>
  <c r="BV270" i="66" s="1"/>
  <c r="CA900" i="66"/>
  <c r="BV900" i="66" s="1"/>
  <c r="CA337" i="66"/>
  <c r="BV337" i="66" s="1"/>
  <c r="CA721" i="66"/>
  <c r="BV721" i="66" s="1"/>
  <c r="CA453" i="66"/>
  <c r="BV453" i="66" s="1"/>
  <c r="CA277" i="66"/>
  <c r="BV277" i="66" s="1"/>
  <c r="CA823" i="66"/>
  <c r="BV823" i="66" s="1"/>
  <c r="CA885" i="66"/>
  <c r="BV885" i="66" s="1"/>
  <c r="CA826" i="66"/>
  <c r="BV826" i="66" s="1"/>
  <c r="CA543" i="66"/>
  <c r="BV543" i="66" s="1"/>
  <c r="CA624" i="66"/>
  <c r="BV624" i="66" s="1"/>
  <c r="CA702" i="66"/>
  <c r="BV702" i="66" s="1"/>
  <c r="CA710" i="66"/>
  <c r="BV710" i="66" s="1"/>
  <c r="AG597" i="66"/>
  <c r="BX722" i="66"/>
  <c r="AG722" i="66"/>
  <c r="BX560" i="66"/>
  <c r="BX733" i="66"/>
  <c r="AG610" i="66"/>
  <c r="AG758" i="66"/>
  <c r="AG1001" i="66"/>
  <c r="AG733" i="66"/>
  <c r="BX348" i="66"/>
  <c r="BY114" i="66"/>
  <c r="BY115" i="66"/>
  <c r="CA134" i="66"/>
  <c r="BV134" i="66" s="1"/>
  <c r="BW209" i="66"/>
  <c r="BY154" i="66"/>
  <c r="BY195" i="66"/>
  <c r="BY214" i="66"/>
  <c r="BW123" i="66"/>
  <c r="BW160" i="66"/>
  <c r="BW163" i="66"/>
  <c r="BW132" i="66"/>
  <c r="BW214" i="66"/>
  <c r="BW203" i="66"/>
  <c r="BW200" i="66"/>
  <c r="BW197" i="66"/>
  <c r="BW207" i="66"/>
  <c r="BW168" i="66"/>
  <c r="BY152" i="66"/>
  <c r="BW210" i="66"/>
  <c r="BY150" i="66"/>
  <c r="BY191" i="66"/>
  <c r="BY200" i="66"/>
  <c r="BW192" i="66"/>
  <c r="BW184" i="66"/>
  <c r="BY170" i="66"/>
  <c r="BY153" i="66"/>
  <c r="BW213" i="66"/>
  <c r="BY182" i="66"/>
  <c r="BY208" i="66"/>
  <c r="BY202" i="66"/>
  <c r="BY185" i="66"/>
  <c r="BY162" i="66"/>
  <c r="BY151" i="66"/>
  <c r="BY123" i="66"/>
  <c r="BY211" i="66"/>
  <c r="BY196" i="66"/>
  <c r="BY171" i="66"/>
  <c r="BW113" i="66"/>
  <c r="BY130" i="66"/>
  <c r="BW124" i="66"/>
  <c r="BY209" i="66"/>
  <c r="BY183" i="66"/>
  <c r="BW179" i="66"/>
  <c r="BW155" i="66"/>
  <c r="BY126" i="66"/>
  <c r="BW206" i="66"/>
  <c r="BW199" i="66"/>
  <c r="BW162" i="66"/>
  <c r="BY194" i="66"/>
  <c r="BW174" i="66"/>
  <c r="BY156" i="66"/>
  <c r="BY137" i="66"/>
  <c r="BW196" i="66"/>
  <c r="BY197" i="66"/>
  <c r="BY192" i="66"/>
  <c r="BY181" i="66"/>
  <c r="BW140" i="66"/>
  <c r="BY124" i="66"/>
  <c r="BY205" i="66"/>
  <c r="BW204" i="66"/>
  <c r="BW198" i="66"/>
  <c r="BY190" i="66"/>
  <c r="BW175" i="66"/>
  <c r="BY158" i="66"/>
  <c r="BW157" i="66"/>
  <c r="BW154" i="66"/>
  <c r="BY132" i="66"/>
  <c r="BW208" i="66"/>
  <c r="BW194" i="66"/>
  <c r="BW193" i="66"/>
  <c r="BW190" i="66"/>
  <c r="BY173" i="66"/>
  <c r="BW158" i="66"/>
  <c r="BW143" i="66"/>
  <c r="BW191" i="66"/>
  <c r="BW173" i="66"/>
  <c r="BY164" i="66"/>
  <c r="BY163" i="66"/>
  <c r="BY157" i="66"/>
  <c r="BY113" i="66"/>
  <c r="BW212" i="66"/>
  <c r="BW202" i="66"/>
  <c r="BY198" i="66"/>
  <c r="BY146" i="66"/>
  <c r="BW139" i="66"/>
  <c r="BW137" i="66"/>
  <c r="BY165" i="66"/>
  <c r="BW152" i="66"/>
  <c r="BW205" i="66"/>
  <c r="BW178" i="66"/>
  <c r="BY149" i="66"/>
  <c r="BW138" i="66"/>
  <c r="BW129" i="66"/>
  <c r="BY207" i="66"/>
  <c r="BY206" i="66"/>
  <c r="BY189" i="66"/>
  <c r="BY210" i="66"/>
  <c r="BY184" i="66"/>
  <c r="BW130" i="66"/>
  <c r="BY217" i="66"/>
  <c r="BW211" i="66"/>
  <c r="BY199" i="66"/>
  <c r="BW164" i="66"/>
  <c r="BW161" i="66"/>
  <c r="BW156" i="66"/>
  <c r="BY215" i="66"/>
  <c r="BY204" i="66"/>
  <c r="BW185" i="66"/>
  <c r="BY175" i="66"/>
  <c r="BY155" i="66"/>
  <c r="BY143" i="66"/>
  <c r="BY193" i="66"/>
  <c r="BW189" i="66"/>
  <c r="BY188" i="66"/>
  <c r="BW188" i="66"/>
  <c r="BW186" i="66"/>
  <c r="BW153" i="66"/>
  <c r="BY129" i="66"/>
  <c r="CA137" i="66"/>
  <c r="BV137" i="66" s="1"/>
  <c r="BY216" i="66"/>
  <c r="BY203" i="66"/>
  <c r="BW201" i="66"/>
  <c r="BW195" i="66"/>
  <c r="BW172" i="66"/>
  <c r="BY177" i="66"/>
  <c r="BW126" i="66"/>
  <c r="BW180" i="66"/>
  <c r="BW151" i="66"/>
  <c r="BW148" i="66"/>
  <c r="BY128" i="66"/>
  <c r="BW181" i="66"/>
  <c r="BY180" i="66"/>
  <c r="BW169" i="66"/>
  <c r="BY138" i="66"/>
  <c r="BY187" i="66"/>
  <c r="BW159" i="66"/>
  <c r="BW146" i="66"/>
  <c r="BW127" i="66"/>
  <c r="BW217" i="66"/>
  <c r="BW216" i="66"/>
  <c r="BW215" i="66"/>
  <c r="BY212" i="66"/>
  <c r="BY213" i="66"/>
  <c r="BY201" i="66"/>
  <c r="BW187" i="66"/>
  <c r="BY186" i="66"/>
  <c r="BW182" i="66"/>
  <c r="BW183" i="66"/>
  <c r="BW177" i="66"/>
  <c r="BW167" i="66"/>
  <c r="BY167" i="66"/>
  <c r="BY179" i="66"/>
  <c r="BY178" i="66"/>
  <c r="BW176" i="66"/>
  <c r="BY176" i="66"/>
  <c r="BW171" i="66"/>
  <c r="BW166" i="66"/>
  <c r="BY166" i="66"/>
  <c r="BY172" i="66"/>
  <c r="BY174" i="66"/>
  <c r="BY169" i="66"/>
  <c r="BW170" i="66"/>
  <c r="BY168" i="66"/>
  <c r="BW165" i="66"/>
  <c r="BY159" i="66"/>
  <c r="BY160" i="66"/>
  <c r="BY161" i="66"/>
  <c r="BY148" i="66"/>
  <c r="BW147" i="66"/>
  <c r="BY147" i="66"/>
  <c r="BW150" i="66"/>
  <c r="BW149" i="66"/>
  <c r="BW145" i="66"/>
  <c r="BY145" i="66"/>
  <c r="BW144" i="66"/>
  <c r="BY144" i="66"/>
  <c r="BY142" i="66"/>
  <c r="BW142" i="66"/>
  <c r="BY141" i="66"/>
  <c r="BW141" i="66"/>
  <c r="BY140" i="66"/>
  <c r="BW136" i="66"/>
  <c r="BY136" i="66"/>
  <c r="BW134" i="66"/>
  <c r="BY134" i="66"/>
  <c r="BY139" i="66"/>
  <c r="BW135" i="66"/>
  <c r="BY135" i="66"/>
  <c r="BW133" i="66"/>
  <c r="BY133" i="66"/>
  <c r="BW131" i="66"/>
  <c r="BY131" i="66"/>
  <c r="BW128" i="66"/>
  <c r="BY127" i="66"/>
  <c r="BW125" i="66"/>
  <c r="BY125" i="66"/>
  <c r="BW115" i="66"/>
  <c r="BY116" i="66"/>
  <c r="BW116" i="66"/>
  <c r="CA115" i="66"/>
  <c r="BV115" i="66" s="1"/>
  <c r="BY112" i="66"/>
  <c r="BW112" i="66"/>
  <c r="BW114" i="66"/>
  <c r="T16" i="79" l="1"/>
  <c r="U16" i="79"/>
  <c r="V16" i="79"/>
  <c r="W16" i="79"/>
  <c r="X16" i="79"/>
  <c r="Y16" i="79"/>
  <c r="Z16" i="79"/>
  <c r="S16" i="79"/>
  <c r="AA16" i="79"/>
  <c r="AN17" i="79"/>
  <c r="F17" i="79"/>
  <c r="D17" i="79"/>
  <c r="CA135" i="66"/>
  <c r="BV135" i="66" s="1"/>
  <c r="CA133" i="66"/>
  <c r="BV133" i="66" s="1"/>
  <c r="CA132" i="66"/>
  <c r="BV132" i="66" s="1"/>
  <c r="CA136" i="66"/>
  <c r="BV136" i="66" s="1"/>
  <c r="CA128" i="66"/>
  <c r="BV128" i="66" s="1"/>
  <c r="CA130" i="66"/>
  <c r="BV130" i="66" s="1"/>
  <c r="CA116" i="66"/>
  <c r="BV116" i="66" s="1"/>
  <c r="W17" i="79" l="1"/>
  <c r="X17" i="79"/>
  <c r="Y17" i="79"/>
  <c r="Z17" i="79"/>
  <c r="AA17" i="79"/>
  <c r="S17" i="79"/>
  <c r="V17" i="79"/>
  <c r="T17" i="79"/>
  <c r="U17" i="79"/>
  <c r="AN18" i="79"/>
  <c r="D18" i="79"/>
  <c r="F18" i="79"/>
  <c r="Z18" i="79" l="1"/>
  <c r="AA18" i="79"/>
  <c r="S18" i="79"/>
  <c r="T18" i="79"/>
  <c r="U18" i="79"/>
  <c r="V18" i="79"/>
  <c r="X18" i="79"/>
  <c r="Y18" i="79"/>
  <c r="W18" i="79"/>
  <c r="AN19" i="79"/>
  <c r="F19" i="79"/>
  <c r="D19" i="79"/>
  <c r="S19" i="79" l="1"/>
  <c r="T19" i="79"/>
  <c r="U19" i="79"/>
  <c r="V19" i="79"/>
  <c r="W19" i="79"/>
  <c r="X19" i="79"/>
  <c r="Y19" i="79"/>
  <c r="Z19" i="79"/>
  <c r="AA19" i="79"/>
  <c r="AN20" i="79"/>
  <c r="F20" i="79"/>
  <c r="D20" i="79"/>
  <c r="T20" i="79" l="1"/>
  <c r="U20" i="79"/>
  <c r="V20" i="79"/>
  <c r="W20" i="79"/>
  <c r="X20" i="79"/>
  <c r="Y20" i="79"/>
  <c r="Z20" i="79"/>
  <c r="AA20" i="79"/>
  <c r="S20" i="79"/>
  <c r="AN21" i="79"/>
  <c r="F21" i="79"/>
  <c r="D21" i="79"/>
  <c r="AX4" i="66"/>
  <c r="AX5" i="66"/>
  <c r="AX6" i="66"/>
  <c r="AX7" i="66"/>
  <c r="AX8" i="66"/>
  <c r="AX9" i="66"/>
  <c r="AX10" i="66"/>
  <c r="AX11" i="66"/>
  <c r="AX12" i="66"/>
  <c r="AX13" i="66"/>
  <c r="AX14" i="66"/>
  <c r="AX15" i="66"/>
  <c r="AX16" i="66"/>
  <c r="AX17" i="66"/>
  <c r="AX18" i="66"/>
  <c r="AX19" i="66"/>
  <c r="AX20" i="66"/>
  <c r="AX21" i="66"/>
  <c r="AX22" i="66"/>
  <c r="AX23" i="66"/>
  <c r="AX24" i="66"/>
  <c r="AX25" i="66"/>
  <c r="AX26" i="66"/>
  <c r="AX27" i="66"/>
  <c r="AX28" i="66"/>
  <c r="AX29" i="66"/>
  <c r="AX30" i="66"/>
  <c r="AX31" i="66"/>
  <c r="AX32" i="66"/>
  <c r="AX33" i="66"/>
  <c r="AX34" i="66"/>
  <c r="AX35" i="66"/>
  <c r="AX36" i="66"/>
  <c r="AX37" i="66"/>
  <c r="AX38" i="66"/>
  <c r="AX39" i="66"/>
  <c r="AX40" i="66"/>
  <c r="AX41" i="66"/>
  <c r="AX42" i="66"/>
  <c r="AX43" i="66"/>
  <c r="AX44" i="66"/>
  <c r="AX45" i="66"/>
  <c r="AX46" i="66"/>
  <c r="AX47" i="66"/>
  <c r="AX48" i="66"/>
  <c r="AX49" i="66"/>
  <c r="AX50" i="66"/>
  <c r="AX51" i="66"/>
  <c r="AX52" i="66"/>
  <c r="AX53" i="66"/>
  <c r="AX54" i="66"/>
  <c r="AX55" i="66"/>
  <c r="AX56" i="66"/>
  <c r="AX57" i="66"/>
  <c r="AX58" i="66"/>
  <c r="AX59" i="66"/>
  <c r="AX60" i="66"/>
  <c r="AX61" i="66"/>
  <c r="AX62" i="66"/>
  <c r="AX63" i="66"/>
  <c r="AX64" i="66"/>
  <c r="AX65" i="66"/>
  <c r="AX66" i="66"/>
  <c r="AX67" i="66"/>
  <c r="AX68" i="66"/>
  <c r="AX69" i="66"/>
  <c r="AX70" i="66"/>
  <c r="AX71" i="66"/>
  <c r="AX72" i="66"/>
  <c r="AX73" i="66"/>
  <c r="AX74" i="66"/>
  <c r="AX75" i="66"/>
  <c r="AX76" i="66"/>
  <c r="AX77" i="66"/>
  <c r="AX78" i="66"/>
  <c r="AX79" i="66"/>
  <c r="AX80" i="66"/>
  <c r="AX81" i="66"/>
  <c r="AX82" i="66"/>
  <c r="AX83" i="66"/>
  <c r="AX84" i="66"/>
  <c r="AX85" i="66"/>
  <c r="AX86" i="66"/>
  <c r="AX87" i="66"/>
  <c r="AX88" i="66"/>
  <c r="AX89" i="66"/>
  <c r="AX90" i="66"/>
  <c r="AX91" i="66"/>
  <c r="AX92" i="66"/>
  <c r="AX93" i="66"/>
  <c r="AX94" i="66"/>
  <c r="AX95" i="66"/>
  <c r="AX96" i="66"/>
  <c r="AX97" i="66"/>
  <c r="AX98" i="66"/>
  <c r="AX99" i="66"/>
  <c r="AX100" i="66"/>
  <c r="AX101" i="66"/>
  <c r="AX102" i="66"/>
  <c r="AX103" i="66"/>
  <c r="AX104" i="66"/>
  <c r="AX105" i="66"/>
  <c r="AX106" i="66"/>
  <c r="AX107" i="66"/>
  <c r="AX108" i="66"/>
  <c r="AX109" i="66"/>
  <c r="AX110" i="66"/>
  <c r="AX111" i="66"/>
  <c r="AX117" i="66"/>
  <c r="AX118" i="66"/>
  <c r="AX119" i="66"/>
  <c r="AX120" i="66"/>
  <c r="AX121" i="66"/>
  <c r="AX122" i="66"/>
  <c r="AX3" i="66"/>
  <c r="AW3" i="66"/>
  <c r="CC104" i="66"/>
  <c r="CD104" i="66"/>
  <c r="CC105" i="66"/>
  <c r="CD105" i="66"/>
  <c r="CC106" i="66"/>
  <c r="CD106" i="66"/>
  <c r="CC107" i="66"/>
  <c r="CD107" i="66"/>
  <c r="CC108" i="66"/>
  <c r="CD108" i="66"/>
  <c r="CC109" i="66"/>
  <c r="CD109" i="66"/>
  <c r="CC110" i="66"/>
  <c r="CD110" i="66"/>
  <c r="CC111" i="66"/>
  <c r="CD111" i="66"/>
  <c r="CC117" i="66"/>
  <c r="CD117" i="66"/>
  <c r="CC118" i="66"/>
  <c r="CD118" i="66"/>
  <c r="CC119" i="66"/>
  <c r="CD119" i="66"/>
  <c r="CC120" i="66"/>
  <c r="CD120" i="66"/>
  <c r="CC121" i="66"/>
  <c r="CD121" i="66"/>
  <c r="CC122" i="66"/>
  <c r="CD122" i="66"/>
  <c r="W21" i="79" l="1"/>
  <c r="X21" i="79"/>
  <c r="Y21" i="79"/>
  <c r="Z21" i="79"/>
  <c r="AA21" i="79"/>
  <c r="S21" i="79"/>
  <c r="U21" i="79"/>
  <c r="V21" i="79"/>
  <c r="T21" i="79"/>
  <c r="AN22" i="79"/>
  <c r="D22" i="79"/>
  <c r="F22" i="79"/>
  <c r="BY121" i="66"/>
  <c r="BY118" i="66"/>
  <c r="BY119" i="66"/>
  <c r="BW104" i="66"/>
  <c r="BW121" i="66"/>
  <c r="BY106" i="66"/>
  <c r="BW119" i="66"/>
  <c r="BW117" i="66"/>
  <c r="BW120" i="66"/>
  <c r="BY111" i="66"/>
  <c r="BW108" i="66"/>
  <c r="BW110" i="66"/>
  <c r="BY117" i="66"/>
  <c r="BY104" i="66"/>
  <c r="BY110" i="66"/>
  <c r="BW109" i="66"/>
  <c r="BW111" i="66"/>
  <c r="BW105" i="66"/>
  <c r="BY107" i="66"/>
  <c r="BY109" i="66"/>
  <c r="BY108" i="66"/>
  <c r="BW107" i="66"/>
  <c r="BY105" i="66"/>
  <c r="BW122" i="66"/>
  <c r="BY122" i="66"/>
  <c r="BY120" i="66"/>
  <c r="BW118" i="66"/>
  <c r="BW106" i="66"/>
  <c r="Z22" i="79" l="1"/>
  <c r="AA22" i="79"/>
  <c r="S22" i="79"/>
  <c r="T22" i="79"/>
  <c r="U22" i="79"/>
  <c r="V22" i="79"/>
  <c r="Y22" i="79"/>
  <c r="W22" i="79"/>
  <c r="X22" i="79"/>
  <c r="AN23" i="79"/>
  <c r="D23" i="79"/>
  <c r="F23" i="79"/>
  <c r="CA122" i="66"/>
  <c r="BV122" i="66" s="1"/>
  <c r="CA110" i="66"/>
  <c r="BV110" i="66" s="1"/>
  <c r="CA121" i="66"/>
  <c r="BV121" i="66" s="1"/>
  <c r="CA118" i="66"/>
  <c r="BV118" i="66" s="1"/>
  <c r="CA117" i="66"/>
  <c r="BV117" i="66" s="1"/>
  <c r="CA120" i="66"/>
  <c r="BV120" i="66" s="1"/>
  <c r="CA111" i="66"/>
  <c r="BV111" i="66" s="1"/>
  <c r="S23" i="79" l="1"/>
  <c r="T23" i="79"/>
  <c r="U23" i="79"/>
  <c r="V23" i="79"/>
  <c r="W23" i="79"/>
  <c r="X23" i="79"/>
  <c r="Y23" i="79"/>
  <c r="AA23" i="79"/>
  <c r="Z23" i="79"/>
  <c r="AN24" i="79"/>
  <c r="F24" i="79"/>
  <c r="D24" i="79"/>
  <c r="T24" i="79" l="1"/>
  <c r="U24" i="79"/>
  <c r="V24" i="79"/>
  <c r="W24" i="79"/>
  <c r="X24" i="79"/>
  <c r="Y24" i="79"/>
  <c r="Z24" i="79"/>
  <c r="AA24" i="79"/>
  <c r="S24" i="79"/>
  <c r="AN25" i="79"/>
  <c r="D25" i="79"/>
  <c r="F25" i="79"/>
  <c r="W25" i="79" l="1"/>
  <c r="X25" i="79"/>
  <c r="Y25" i="79"/>
  <c r="Z25" i="79"/>
  <c r="AA25" i="79"/>
  <c r="S25" i="79"/>
  <c r="V25" i="79"/>
  <c r="T25" i="79"/>
  <c r="U25" i="79"/>
  <c r="AN26" i="79"/>
  <c r="D26" i="79"/>
  <c r="F26" i="79"/>
  <c r="Z26" i="79" l="1"/>
  <c r="AA26" i="79"/>
  <c r="S26" i="79"/>
  <c r="T26" i="79"/>
  <c r="U26" i="79"/>
  <c r="V26" i="79"/>
  <c r="X26" i="79"/>
  <c r="Y26" i="79"/>
  <c r="W26" i="79"/>
  <c r="AN27" i="79"/>
  <c r="F27" i="79"/>
  <c r="D27" i="79"/>
  <c r="S27" i="79" l="1"/>
  <c r="T27" i="79"/>
  <c r="U27" i="79"/>
  <c r="V27" i="79"/>
  <c r="W27" i="79"/>
  <c r="X27" i="79"/>
  <c r="Y27" i="79"/>
  <c r="AA27" i="79"/>
  <c r="Z27" i="79"/>
  <c r="AN28" i="79"/>
  <c r="F28" i="79"/>
  <c r="D28" i="79"/>
  <c r="CC98" i="66"/>
  <c r="CD98" i="66"/>
  <c r="CC99" i="66"/>
  <c r="CD99" i="66"/>
  <c r="CC100" i="66"/>
  <c r="CD100" i="66"/>
  <c r="CC101" i="66"/>
  <c r="CD101" i="66"/>
  <c r="CC102" i="66"/>
  <c r="CD102" i="66"/>
  <c r="CC103" i="66"/>
  <c r="CD103" i="66"/>
  <c r="T28" i="79" l="1"/>
  <c r="U28" i="79"/>
  <c r="V28" i="79"/>
  <c r="W28" i="79"/>
  <c r="X28" i="79"/>
  <c r="Y28" i="79"/>
  <c r="Z28" i="79"/>
  <c r="AA28" i="79"/>
  <c r="S28" i="79"/>
  <c r="AN29" i="79"/>
  <c r="D29" i="79"/>
  <c r="F29" i="79"/>
  <c r="BY103" i="66"/>
  <c r="BW99" i="66"/>
  <c r="BW98" i="66"/>
  <c r="BY102" i="66"/>
  <c r="BY99" i="66"/>
  <c r="BW102" i="66"/>
  <c r="BW100" i="66"/>
  <c r="BW103" i="66"/>
  <c r="BY98" i="66"/>
  <c r="BW101" i="66"/>
  <c r="BY101" i="66"/>
  <c r="BY100" i="66"/>
  <c r="W29" i="79" l="1"/>
  <c r="X29" i="79"/>
  <c r="Y29" i="79"/>
  <c r="Z29" i="79"/>
  <c r="AA29" i="79"/>
  <c r="S29" i="79"/>
  <c r="V29" i="79"/>
  <c r="T29" i="79"/>
  <c r="U29" i="79"/>
  <c r="AN30" i="79"/>
  <c r="D30" i="79"/>
  <c r="F30" i="79"/>
  <c r="AY2" i="66"/>
  <c r="Z30" i="79" l="1"/>
  <c r="AA30" i="79"/>
  <c r="S30" i="79"/>
  <c r="T30" i="79"/>
  <c r="U30" i="79"/>
  <c r="V30" i="79"/>
  <c r="X30" i="79"/>
  <c r="Y30" i="79"/>
  <c r="W30" i="79"/>
  <c r="AN31" i="79"/>
  <c r="D31" i="79"/>
  <c r="F31" i="79"/>
  <c r="BH2" i="66"/>
  <c r="CC4" i="66"/>
  <c r="CD4" i="66"/>
  <c r="CC5" i="66"/>
  <c r="CD5" i="66"/>
  <c r="CC6" i="66"/>
  <c r="CD6" i="66"/>
  <c r="CC7" i="66"/>
  <c r="CD7" i="66"/>
  <c r="CC8" i="66"/>
  <c r="CD8" i="66"/>
  <c r="CC9" i="66"/>
  <c r="CD9" i="66"/>
  <c r="CC10" i="66"/>
  <c r="CD10" i="66"/>
  <c r="CC11" i="66"/>
  <c r="CD11" i="66"/>
  <c r="CC12" i="66"/>
  <c r="CD12" i="66"/>
  <c r="CC13" i="66"/>
  <c r="CD13" i="66"/>
  <c r="CC14" i="66"/>
  <c r="CD14" i="66"/>
  <c r="CC15" i="66"/>
  <c r="CD15" i="66"/>
  <c r="CC16" i="66"/>
  <c r="CD16" i="66"/>
  <c r="CC17" i="66"/>
  <c r="CD17" i="66"/>
  <c r="CC18" i="66"/>
  <c r="CD18" i="66"/>
  <c r="CC19" i="66"/>
  <c r="CD19" i="66"/>
  <c r="CC20" i="66"/>
  <c r="CD20" i="66"/>
  <c r="CC21" i="66"/>
  <c r="CD21" i="66"/>
  <c r="CC22" i="66"/>
  <c r="CD22" i="66"/>
  <c r="CC23" i="66"/>
  <c r="CD23" i="66"/>
  <c r="CC24" i="66"/>
  <c r="CD24" i="66"/>
  <c r="CC25" i="66"/>
  <c r="CD25" i="66"/>
  <c r="CC26" i="66"/>
  <c r="CD26" i="66"/>
  <c r="CC27" i="66"/>
  <c r="CD27" i="66"/>
  <c r="CC28" i="66"/>
  <c r="CD28" i="66"/>
  <c r="CC29" i="66"/>
  <c r="CD29" i="66"/>
  <c r="CC30" i="66"/>
  <c r="CD30" i="66"/>
  <c r="CC31" i="66"/>
  <c r="CD31" i="66"/>
  <c r="CC32" i="66"/>
  <c r="CD32" i="66"/>
  <c r="CC33" i="66"/>
  <c r="CD33" i="66"/>
  <c r="CC34" i="66"/>
  <c r="CD34" i="66"/>
  <c r="CC35" i="66"/>
  <c r="CD35" i="66"/>
  <c r="CC36" i="66"/>
  <c r="CD36" i="66"/>
  <c r="CC37" i="66"/>
  <c r="CD37" i="66"/>
  <c r="CC38" i="66"/>
  <c r="CD38" i="66"/>
  <c r="CC39" i="66"/>
  <c r="CD39" i="66"/>
  <c r="CC40" i="66"/>
  <c r="CD40" i="66"/>
  <c r="CC41" i="66"/>
  <c r="CD41" i="66"/>
  <c r="CC42" i="66"/>
  <c r="CD42" i="66"/>
  <c r="CC43" i="66"/>
  <c r="CD43" i="66"/>
  <c r="CC44" i="66"/>
  <c r="CD44" i="66"/>
  <c r="CC45" i="66"/>
  <c r="CD45" i="66"/>
  <c r="CC46" i="66"/>
  <c r="CD46" i="66"/>
  <c r="CC47" i="66"/>
  <c r="CD47" i="66"/>
  <c r="CC48" i="66"/>
  <c r="CD48" i="66"/>
  <c r="CC49" i="66"/>
  <c r="CD49" i="66"/>
  <c r="CC50" i="66"/>
  <c r="CD50" i="66"/>
  <c r="CC51" i="66"/>
  <c r="CD51" i="66"/>
  <c r="CC52" i="66"/>
  <c r="CD52" i="66"/>
  <c r="CC53" i="66"/>
  <c r="CD53" i="66"/>
  <c r="CC54" i="66"/>
  <c r="CD54" i="66"/>
  <c r="CC55" i="66"/>
  <c r="CD55" i="66"/>
  <c r="CC56" i="66"/>
  <c r="CD56" i="66"/>
  <c r="CC57" i="66"/>
  <c r="CD57" i="66"/>
  <c r="CC58" i="66"/>
  <c r="CD58" i="66"/>
  <c r="CC59" i="66"/>
  <c r="CD59" i="66"/>
  <c r="CC60" i="66"/>
  <c r="CD60" i="66"/>
  <c r="CC61" i="66"/>
  <c r="CD61" i="66"/>
  <c r="CC62" i="66"/>
  <c r="CD62" i="66"/>
  <c r="CC63" i="66"/>
  <c r="CD63" i="66"/>
  <c r="CC64" i="66"/>
  <c r="CD64" i="66"/>
  <c r="CC65" i="66"/>
  <c r="CD65" i="66"/>
  <c r="CC66" i="66"/>
  <c r="CD66" i="66"/>
  <c r="CC67" i="66"/>
  <c r="CD67" i="66"/>
  <c r="CC68" i="66"/>
  <c r="CD68" i="66"/>
  <c r="CC69" i="66"/>
  <c r="CD69" i="66"/>
  <c r="CC70" i="66"/>
  <c r="CD70" i="66"/>
  <c r="CC71" i="66"/>
  <c r="CD71" i="66"/>
  <c r="CC72" i="66"/>
  <c r="CD72" i="66"/>
  <c r="CC73" i="66"/>
  <c r="CD73" i="66"/>
  <c r="CC74" i="66"/>
  <c r="CD74" i="66"/>
  <c r="CC75" i="66"/>
  <c r="CD75" i="66"/>
  <c r="CC76" i="66"/>
  <c r="CD76" i="66"/>
  <c r="CC77" i="66"/>
  <c r="CD77" i="66"/>
  <c r="CC78" i="66"/>
  <c r="CD78" i="66"/>
  <c r="CC79" i="66"/>
  <c r="CD79" i="66"/>
  <c r="CC80" i="66"/>
  <c r="CD80" i="66"/>
  <c r="CC81" i="66"/>
  <c r="CD81" i="66"/>
  <c r="CC82" i="66"/>
  <c r="CD82" i="66"/>
  <c r="CC83" i="66"/>
  <c r="CD83" i="66"/>
  <c r="CC84" i="66"/>
  <c r="CD84" i="66"/>
  <c r="CC85" i="66"/>
  <c r="CD85" i="66"/>
  <c r="CC86" i="66"/>
  <c r="CD86" i="66"/>
  <c r="CC87" i="66"/>
  <c r="CD87" i="66"/>
  <c r="CC88" i="66"/>
  <c r="CD88" i="66"/>
  <c r="CC89" i="66"/>
  <c r="CD89" i="66"/>
  <c r="CC90" i="66"/>
  <c r="CD90" i="66"/>
  <c r="CC91" i="66"/>
  <c r="CD91" i="66"/>
  <c r="CC92" i="66"/>
  <c r="CD92" i="66"/>
  <c r="CC93" i="66"/>
  <c r="CD93" i="66"/>
  <c r="CC94" i="66"/>
  <c r="CD94" i="66"/>
  <c r="CC95" i="66"/>
  <c r="CD95" i="66"/>
  <c r="CC96" i="66"/>
  <c r="CD96" i="66"/>
  <c r="CC97" i="66"/>
  <c r="CD97" i="66"/>
  <c r="CD3" i="66"/>
  <c r="CC3" i="66"/>
  <c r="S31" i="79" l="1"/>
  <c r="T31" i="79"/>
  <c r="U31" i="79"/>
  <c r="V31" i="79"/>
  <c r="W31" i="79"/>
  <c r="X31" i="79"/>
  <c r="Y31" i="79"/>
  <c r="Z31" i="79"/>
  <c r="AA31" i="79"/>
  <c r="AN32" i="79"/>
  <c r="D32" i="79"/>
  <c r="F32" i="79"/>
  <c r="BW66" i="66"/>
  <c r="BW86" i="66"/>
  <c r="BW70" i="66"/>
  <c r="BW62" i="66"/>
  <c r="BW54" i="66"/>
  <c r="BW34" i="66"/>
  <c r="BW43" i="66"/>
  <c r="BW80" i="66"/>
  <c r="BW57" i="66"/>
  <c r="BW21" i="66"/>
  <c r="BW8" i="66"/>
  <c r="BW13" i="66"/>
  <c r="BY96" i="66"/>
  <c r="BY92" i="66"/>
  <c r="BY88" i="66"/>
  <c r="BY68" i="66"/>
  <c r="BY64" i="66"/>
  <c r="BY60" i="66"/>
  <c r="BY56" i="66"/>
  <c r="BY52" i="66"/>
  <c r="BY48" i="66"/>
  <c r="BY28" i="66"/>
  <c r="BY20" i="66"/>
  <c r="BY16" i="66"/>
  <c r="BY95" i="66"/>
  <c r="BY91" i="66"/>
  <c r="BY87" i="66"/>
  <c r="BY83" i="66"/>
  <c r="BY79" i="66"/>
  <c r="BY75" i="66"/>
  <c r="BY71" i="66"/>
  <c r="BY67" i="66"/>
  <c r="BY63" i="66"/>
  <c r="BY59" i="66"/>
  <c r="BY55" i="66"/>
  <c r="BY51" i="66"/>
  <c r="BY47" i="66"/>
  <c r="BY39" i="66"/>
  <c r="BY35" i="66"/>
  <c r="BY31" i="66"/>
  <c r="BY27" i="66"/>
  <c r="BY23" i="66"/>
  <c r="BY19" i="66"/>
  <c r="BY15" i="66"/>
  <c r="BY11" i="66"/>
  <c r="BY7" i="66"/>
  <c r="BW3" i="66"/>
  <c r="BY90" i="66"/>
  <c r="BY82" i="66"/>
  <c r="BY78" i="66"/>
  <c r="BY74" i="66"/>
  <c r="BY58" i="66"/>
  <c r="BY50" i="66"/>
  <c r="BY42" i="66"/>
  <c r="BY30" i="66"/>
  <c r="BY26" i="66"/>
  <c r="BY18" i="66"/>
  <c r="BY14" i="66"/>
  <c r="BY93" i="66"/>
  <c r="BY89" i="66"/>
  <c r="BY81" i="66"/>
  <c r="BY77" i="66"/>
  <c r="BY73" i="66"/>
  <c r="BY69" i="66"/>
  <c r="BY65" i="66"/>
  <c r="BY53" i="66"/>
  <c r="BY49" i="66"/>
  <c r="BY45" i="66"/>
  <c r="BY41" i="66"/>
  <c r="BY37" i="66"/>
  <c r="BY33" i="66"/>
  <c r="BY29" i="66"/>
  <c r="BY25" i="66"/>
  <c r="BY17" i="66"/>
  <c r="BY9" i="66"/>
  <c r="BY5" i="66"/>
  <c r="BW9" i="66"/>
  <c r="BW20" i="66"/>
  <c r="BW50" i="66"/>
  <c r="BW30" i="66"/>
  <c r="BY57" i="66"/>
  <c r="BW5" i="66"/>
  <c r="BY3" i="66"/>
  <c r="CN3" i="66" s="1"/>
  <c r="BW97" i="66"/>
  <c r="BW93" i="66"/>
  <c r="BW89" i="66"/>
  <c r="BY85" i="66"/>
  <c r="BW81" i="66"/>
  <c r="BW77" i="66"/>
  <c r="BW73" i="66"/>
  <c r="BW69" i="66"/>
  <c r="BW65" i="66"/>
  <c r="BY61" i="66"/>
  <c r="BW53" i="66"/>
  <c r="BW49" i="66"/>
  <c r="BW45" i="66"/>
  <c r="BW37" i="66"/>
  <c r="BW29" i="66"/>
  <c r="BY80" i="66"/>
  <c r="BY13" i="66"/>
  <c r="AK13" i="79" s="1"/>
  <c r="AN13" i="79" s="1"/>
  <c r="BY8" i="66"/>
  <c r="BW94" i="66"/>
  <c r="BY86" i="66"/>
  <c r="BY70" i="66"/>
  <c r="BY62" i="66"/>
  <c r="BW58" i="66"/>
  <c r="BY54" i="66"/>
  <c r="BW46" i="66"/>
  <c r="BW42" i="66"/>
  <c r="BW38" i="66"/>
  <c r="BY34" i="66"/>
  <c r="BW26" i="66"/>
  <c r="BW22" i="66"/>
  <c r="BW10" i="66"/>
  <c r="BW6" i="66"/>
  <c r="BW15" i="66"/>
  <c r="BW90" i="66"/>
  <c r="BW82" i="66"/>
  <c r="BW74" i="66"/>
  <c r="BW17" i="66"/>
  <c r="BW18" i="66"/>
  <c r="BW78" i="66"/>
  <c r="BY46" i="66"/>
  <c r="BY10" i="66"/>
  <c r="AK12" i="79" s="1"/>
  <c r="BW14" i="66"/>
  <c r="BY6" i="66"/>
  <c r="BY66" i="66"/>
  <c r="BY94" i="66"/>
  <c r="BY38" i="66"/>
  <c r="BY22" i="66"/>
  <c r="BW61" i="66"/>
  <c r="BW4" i="66"/>
  <c r="BW95" i="66"/>
  <c r="BW87" i="66"/>
  <c r="BW79" i="66"/>
  <c r="BW71" i="66"/>
  <c r="BW63" i="66"/>
  <c r="BW47" i="66"/>
  <c r="BW39" i="66"/>
  <c r="BW23" i="66"/>
  <c r="BW7" i="66"/>
  <c r="BW55" i="66"/>
  <c r="BW41" i="66"/>
  <c r="BW33" i="66"/>
  <c r="BW25" i="66"/>
  <c r="BY21" i="66"/>
  <c r="BW96" i="66"/>
  <c r="BW31" i="66"/>
  <c r="BW52" i="66"/>
  <c r="BW64" i="66"/>
  <c r="BY4" i="66"/>
  <c r="BY84" i="66"/>
  <c r="BW84" i="66"/>
  <c r="BW76" i="66"/>
  <c r="BY76" i="66"/>
  <c r="BY72" i="66"/>
  <c r="BW72" i="66"/>
  <c r="BW44" i="66"/>
  <c r="BY44" i="66"/>
  <c r="BY40" i="66"/>
  <c r="BW40" i="66"/>
  <c r="BW36" i="66"/>
  <c r="BY36" i="66"/>
  <c r="BW32" i="66"/>
  <c r="BY32" i="66"/>
  <c r="BW24" i="66"/>
  <c r="BY24" i="66"/>
  <c r="BW12" i="66"/>
  <c r="BY12" i="66"/>
  <c r="BW88" i="66"/>
  <c r="BW92" i="66"/>
  <c r="BW68" i="66"/>
  <c r="BW60" i="66"/>
  <c r="BW56" i="66"/>
  <c r="BW48" i="66"/>
  <c r="BW28" i="66"/>
  <c r="BW16" i="66"/>
  <c r="BY43" i="66"/>
  <c r="BY97" i="66"/>
  <c r="BW85" i="66"/>
  <c r="BW91" i="66"/>
  <c r="BW83" i="66"/>
  <c r="BW75" i="66"/>
  <c r="BW67" i="66"/>
  <c r="BW59" i="66"/>
  <c r="BW51" i="66"/>
  <c r="BW35" i="66"/>
  <c r="BW27" i="66"/>
  <c r="BW19" i="66"/>
  <c r="BW11" i="66"/>
  <c r="AK11" i="79" l="1"/>
  <c r="AK36" i="79" s="1"/>
  <c r="W13" i="79"/>
  <c r="X13" i="79"/>
  <c r="S13" i="79"/>
  <c r="Y13" i="79"/>
  <c r="Z13" i="79"/>
  <c r="AA13" i="79"/>
  <c r="U13" i="79"/>
  <c r="V13" i="79"/>
  <c r="T13" i="79"/>
  <c r="T32" i="79"/>
  <c r="U32" i="79"/>
  <c r="V32" i="79"/>
  <c r="W32" i="79"/>
  <c r="X32" i="79"/>
  <c r="Y32" i="79"/>
  <c r="Z32" i="79"/>
  <c r="AA32" i="79"/>
  <c r="S32" i="79"/>
  <c r="AN12" i="79"/>
  <c r="AN33" i="79"/>
  <c r="D33" i="79"/>
  <c r="F33" i="79"/>
  <c r="CA75" i="66"/>
  <c r="BV75" i="66" s="1"/>
  <c r="CA44" i="66"/>
  <c r="BV44" i="66" s="1"/>
  <c r="CA22" i="66"/>
  <c r="BV22" i="66" s="1"/>
  <c r="CA41" i="66"/>
  <c r="BV41" i="66" s="1"/>
  <c r="W3" i="66"/>
  <c r="AC3" i="66"/>
  <c r="AN11" i="79" l="1"/>
  <c r="X11" i="79" s="1"/>
  <c r="AF5" i="66"/>
  <c r="AF9" i="66"/>
  <c r="AF8" i="66"/>
  <c r="AF12" i="66"/>
  <c r="M12" i="66" s="1"/>
  <c r="AF14" i="66"/>
  <c r="M14" i="66" s="1"/>
  <c r="AF13" i="66"/>
  <c r="M13" i="66" s="1"/>
  <c r="W12" i="79"/>
  <c r="X12" i="79"/>
  <c r="S12" i="79"/>
  <c r="T12" i="79"/>
  <c r="Y12" i="79"/>
  <c r="Z12" i="79"/>
  <c r="V12" i="79"/>
  <c r="AA12" i="79"/>
  <c r="U12" i="79"/>
  <c r="W33" i="79"/>
  <c r="X33" i="79"/>
  <c r="Y33" i="79"/>
  <c r="Z33" i="79"/>
  <c r="AA33" i="79"/>
  <c r="S33" i="79"/>
  <c r="U33" i="79"/>
  <c r="V33" i="79"/>
  <c r="T33" i="79"/>
  <c r="AN34" i="79"/>
  <c r="D34" i="79"/>
  <c r="F34" i="79"/>
  <c r="AF4" i="66"/>
  <c r="M4" i="66" s="1"/>
  <c r="AF7" i="66"/>
  <c r="M7" i="66" s="1"/>
  <c r="AF6" i="66"/>
  <c r="M6" i="66" s="1"/>
  <c r="AK230" i="66"/>
  <c r="AJ230" i="66"/>
  <c r="CB230" i="66"/>
  <c r="BX230" i="66" s="1"/>
  <c r="CA38" i="66"/>
  <c r="BV38" i="66" s="1"/>
  <c r="CA30" i="66"/>
  <c r="BV30" i="66" s="1"/>
  <c r="CA29" i="66"/>
  <c r="BV29" i="66" s="1"/>
  <c r="CA47" i="66"/>
  <c r="BV47" i="66" s="1"/>
  <c r="CA72" i="66"/>
  <c r="BV72" i="66" s="1"/>
  <c r="CA59" i="66"/>
  <c r="BV59" i="66" s="1"/>
  <c r="CA27" i="66"/>
  <c r="BV27" i="66" s="1"/>
  <c r="CA57" i="66"/>
  <c r="BV57" i="66" s="1"/>
  <c r="CA60" i="66"/>
  <c r="BV60" i="66" s="1"/>
  <c r="CA25" i="66"/>
  <c r="BV25" i="66" s="1"/>
  <c r="CA32" i="66"/>
  <c r="BV32" i="66" s="1"/>
  <c r="CA36" i="66"/>
  <c r="BV36" i="66" s="1"/>
  <c r="CA46" i="66"/>
  <c r="BV46" i="66" s="1"/>
  <c r="CA78" i="66"/>
  <c r="BV78" i="66" s="1"/>
  <c r="CA77" i="66"/>
  <c r="BV77" i="66" s="1"/>
  <c r="CA20" i="66"/>
  <c r="BV20" i="66" s="1"/>
  <c r="CA80" i="66"/>
  <c r="BV80" i="66" s="1"/>
  <c r="CA16" i="66"/>
  <c r="BV16" i="66" s="1"/>
  <c r="CA34" i="66"/>
  <c r="BV34" i="66" s="1"/>
  <c r="CA37" i="66"/>
  <c r="BV37" i="66" s="1"/>
  <c r="CA51" i="66"/>
  <c r="BV51" i="66" s="1"/>
  <c r="CA70" i="66"/>
  <c r="BV70" i="66" s="1"/>
  <c r="CA74" i="66"/>
  <c r="BV74" i="66" s="1"/>
  <c r="CA81" i="66"/>
  <c r="BV81" i="66" s="1"/>
  <c r="CA58" i="66"/>
  <c r="BV58" i="66" s="1"/>
  <c r="CA48" i="66"/>
  <c r="BV48" i="66" s="1"/>
  <c r="CA69" i="66"/>
  <c r="BV69" i="66" s="1"/>
  <c r="CA28" i="66"/>
  <c r="BV28" i="66" s="1"/>
  <c r="CA61" i="66"/>
  <c r="BV61" i="66" s="1"/>
  <c r="CA76" i="66"/>
  <c r="BV76" i="66" s="1"/>
  <c r="CA50" i="66"/>
  <c r="BV50" i="66" s="1"/>
  <c r="CA55" i="66"/>
  <c r="BV55" i="66" s="1"/>
  <c r="CA49" i="66"/>
  <c r="BV49" i="66" s="1"/>
  <c r="CA19" i="66"/>
  <c r="BV19" i="66" s="1"/>
  <c r="CA35" i="66"/>
  <c r="BV35" i="66" s="1"/>
  <c r="CA42" i="66"/>
  <c r="BV42" i="66" s="1"/>
  <c r="CA96" i="66"/>
  <c r="BV96" i="66" s="1"/>
  <c r="CA79" i="66"/>
  <c r="BV79" i="66" s="1"/>
  <c r="CA94" i="66"/>
  <c r="BV94" i="66" s="1"/>
  <c r="CA24" i="66"/>
  <c r="BV24" i="66" s="1"/>
  <c r="CA97" i="66"/>
  <c r="BV97" i="66" s="1"/>
  <c r="X3" i="66"/>
  <c r="Y3" i="66"/>
  <c r="Y2" i="66"/>
  <c r="X2" i="66"/>
  <c r="W2" i="66"/>
  <c r="X230" i="66" l="1"/>
  <c r="Y230" i="66"/>
  <c r="W230" i="66"/>
  <c r="Y11" i="79"/>
  <c r="Z11" i="79"/>
  <c r="T11" i="79"/>
  <c r="W11" i="79"/>
  <c r="S11" i="79"/>
  <c r="AA11" i="79"/>
  <c r="U11" i="79"/>
  <c r="V11" i="79"/>
  <c r="M8" i="66"/>
  <c r="CG8" i="66"/>
  <c r="M9" i="66"/>
  <c r="CG9" i="66"/>
  <c r="CF9" i="66" s="1"/>
  <c r="M5" i="66"/>
  <c r="CG5" i="66"/>
  <c r="CF5" i="66" s="1"/>
  <c r="CG6" i="66"/>
  <c r="CF6" i="66" s="1"/>
  <c r="CG4" i="66"/>
  <c r="CF4" i="66" s="1"/>
  <c r="CG7" i="66"/>
  <c r="CF7" i="66" s="1"/>
  <c r="CG14" i="66"/>
  <c r="CF14" i="66" s="1"/>
  <c r="CG13" i="66"/>
  <c r="CF13" i="66" s="1"/>
  <c r="CG12" i="66"/>
  <c r="CF12" i="66" s="1"/>
  <c r="Z34" i="79"/>
  <c r="AA34" i="79"/>
  <c r="S34" i="79"/>
  <c r="T34" i="79"/>
  <c r="U34" i="79"/>
  <c r="V34" i="79"/>
  <c r="Y34" i="79"/>
  <c r="W34" i="79"/>
  <c r="X34" i="79"/>
  <c r="AN35" i="79"/>
  <c r="D35" i="79"/>
  <c r="F35" i="79"/>
  <c r="AJ1104" i="66"/>
  <c r="CB1104" i="66"/>
  <c r="BX1104" i="66" s="1"/>
  <c r="AK1104" i="66"/>
  <c r="AK1011" i="66"/>
  <c r="AJ1011" i="66"/>
  <c r="CB1011" i="66"/>
  <c r="BX1011" i="66" s="1"/>
  <c r="AJ1013" i="66"/>
  <c r="CB1013" i="66"/>
  <c r="BX1013" i="66" s="1"/>
  <c r="AK1013" i="66"/>
  <c r="CB996" i="66"/>
  <c r="BX996" i="66" s="1"/>
  <c r="AJ996" i="66"/>
  <c r="AK996" i="66"/>
  <c r="AJ1020" i="66"/>
  <c r="AK1020" i="66"/>
  <c r="CB1020" i="66"/>
  <c r="BX1020" i="66" s="1"/>
  <c r="AK1111" i="66"/>
  <c r="AJ1111" i="66"/>
  <c r="CB1111" i="66"/>
  <c r="BX1111" i="66" s="1"/>
  <c r="AK999" i="66"/>
  <c r="CB999" i="66"/>
  <c r="BX999" i="66" s="1"/>
  <c r="AJ999" i="66"/>
  <c r="AK1131" i="66"/>
  <c r="CB1131" i="66"/>
  <c r="BX1131" i="66" s="1"/>
  <c r="AJ1131" i="66"/>
  <c r="AJ1109" i="66"/>
  <c r="CB1109" i="66"/>
  <c r="BX1109" i="66" s="1"/>
  <c r="AK1109" i="66"/>
  <c r="AJ1232" i="66"/>
  <c r="CB1232" i="66"/>
  <c r="BX1232" i="66" s="1"/>
  <c r="AK1232" i="66"/>
  <c r="AJ1107" i="66"/>
  <c r="AK1107" i="66"/>
  <c r="CB1107" i="66"/>
  <c r="BX1107" i="66" s="1"/>
  <c r="AJ1121" i="66"/>
  <c r="AK1121" i="66"/>
  <c r="CB1121" i="66"/>
  <c r="BX1121" i="66" s="1"/>
  <c r="CB1033" i="66"/>
  <c r="BX1033" i="66" s="1"/>
  <c r="AJ1033" i="66"/>
  <c r="AK1033" i="66"/>
  <c r="AK1105" i="66"/>
  <c r="AJ1105" i="66"/>
  <c r="CB1105" i="66"/>
  <c r="BX1105" i="66" s="1"/>
  <c r="CB1120" i="66"/>
  <c r="BX1120" i="66" s="1"/>
  <c r="AK1120" i="66"/>
  <c r="AJ1120" i="66"/>
  <c r="CB1252" i="66"/>
  <c r="BX1252" i="66" s="1"/>
  <c r="AK1252" i="66"/>
  <c r="AJ1252" i="66"/>
  <c r="AJ1021" i="66"/>
  <c r="AK1021" i="66"/>
  <c r="CB1021" i="66"/>
  <c r="BX1021" i="66" s="1"/>
  <c r="CB1117" i="66"/>
  <c r="BX1117" i="66" s="1"/>
  <c r="AJ1117" i="66"/>
  <c r="AK1117" i="66"/>
  <c r="AK1031" i="66"/>
  <c r="AJ1031" i="66"/>
  <c r="CB1031" i="66"/>
  <c r="BX1031" i="66" s="1"/>
  <c r="AK1142" i="66"/>
  <c r="AJ1142" i="66"/>
  <c r="CB1142" i="66"/>
  <c r="BX1142" i="66" s="1"/>
  <c r="CB1251" i="66"/>
  <c r="BX1251" i="66" s="1"/>
  <c r="AK1251" i="66"/>
  <c r="AJ1251" i="66"/>
  <c r="CB1243" i="66"/>
  <c r="BX1243" i="66" s="1"/>
  <c r="AK1243" i="66"/>
  <c r="AJ1243" i="66"/>
  <c r="AK1122" i="66"/>
  <c r="AJ1122" i="66"/>
  <c r="CB1122" i="66"/>
  <c r="BX1122" i="66" s="1"/>
  <c r="CB1249" i="66"/>
  <c r="BX1249" i="66" s="1"/>
  <c r="AJ1249" i="66"/>
  <c r="AK1249" i="66"/>
  <c r="CB1058" i="66"/>
  <c r="BX1058" i="66" s="1"/>
  <c r="AK1058" i="66"/>
  <c r="AJ1058" i="66"/>
  <c r="AJ1128" i="66"/>
  <c r="AK1128" i="66"/>
  <c r="CB1128" i="66"/>
  <c r="BX1128" i="66" s="1"/>
  <c r="AK1136" i="66"/>
  <c r="CB1136" i="66"/>
  <c r="BX1136" i="66" s="1"/>
  <c r="AJ1136" i="66"/>
  <c r="CB1024" i="66"/>
  <c r="BX1024" i="66" s="1"/>
  <c r="AK1024" i="66"/>
  <c r="AJ1024" i="66"/>
  <c r="AK1125" i="66"/>
  <c r="AJ1125" i="66"/>
  <c r="CB1125" i="66"/>
  <c r="BX1125" i="66" s="1"/>
  <c r="CB1040" i="66"/>
  <c r="BX1040" i="66" s="1"/>
  <c r="AK1040" i="66"/>
  <c r="AJ1040" i="66"/>
  <c r="AJ1250" i="66"/>
  <c r="CB1250" i="66"/>
  <c r="BX1250" i="66" s="1"/>
  <c r="AK1250" i="66"/>
  <c r="CB1247" i="66"/>
  <c r="BX1247" i="66" s="1"/>
  <c r="AK1247" i="66"/>
  <c r="AJ1247" i="66"/>
  <c r="CB1056" i="66"/>
  <c r="BX1056" i="66" s="1"/>
  <c r="AJ1056" i="66"/>
  <c r="AK1056" i="66"/>
  <c r="AK1231" i="66"/>
  <c r="CB1231" i="66"/>
  <c r="BX1231" i="66" s="1"/>
  <c r="AJ1231" i="66"/>
  <c r="AJ1054" i="66"/>
  <c r="CB1054" i="66"/>
  <c r="BX1054" i="66" s="1"/>
  <c r="AK1054" i="66"/>
  <c r="CB1057" i="66"/>
  <c r="BX1057" i="66" s="1"/>
  <c r="AJ1057" i="66"/>
  <c r="AK1057" i="66"/>
  <c r="AK1046" i="66"/>
  <c r="AJ1046" i="66"/>
  <c r="CB1046" i="66"/>
  <c r="BX1046" i="66" s="1"/>
  <c r="AK1134" i="66"/>
  <c r="AJ1134" i="66"/>
  <c r="CB1134" i="66"/>
  <c r="BX1134" i="66" s="1"/>
  <c r="CB1114" i="66"/>
  <c r="BX1114" i="66" s="1"/>
  <c r="AK1114" i="66"/>
  <c r="AJ1114" i="66"/>
  <c r="AK1246" i="66"/>
  <c r="AJ1246" i="66"/>
  <c r="CB1246" i="66"/>
  <c r="BX1246" i="66" s="1"/>
  <c r="AK1035" i="66"/>
  <c r="CB1035" i="66"/>
  <c r="BX1035" i="66" s="1"/>
  <c r="AJ1035" i="66"/>
  <c r="CB1139" i="66"/>
  <c r="BX1139" i="66" s="1"/>
  <c r="AK1139" i="66"/>
  <c r="AJ1139" i="66"/>
  <c r="AK993" i="66"/>
  <c r="AJ993" i="66"/>
  <c r="CB993" i="66"/>
  <c r="BX993" i="66" s="1"/>
  <c r="AJ1018" i="66"/>
  <c r="AK1018" i="66"/>
  <c r="CB1018" i="66"/>
  <c r="BX1018" i="66" s="1"/>
  <c r="CB1138" i="66"/>
  <c r="BX1138" i="66" s="1"/>
  <c r="AK1138" i="66"/>
  <c r="AJ1138" i="66"/>
  <c r="AJ1047" i="66"/>
  <c r="CB1047" i="66"/>
  <c r="BX1047" i="66" s="1"/>
  <c r="AK1047" i="66"/>
  <c r="AK1015" i="66"/>
  <c r="CB1015" i="66"/>
  <c r="BX1015" i="66" s="1"/>
  <c r="AJ1015" i="66"/>
  <c r="AK1027" i="66"/>
  <c r="AJ1027" i="66"/>
  <c r="CB1027" i="66"/>
  <c r="BX1027" i="66" s="1"/>
  <c r="AK1050" i="66"/>
  <c r="AJ1050" i="66"/>
  <c r="CB1050" i="66"/>
  <c r="BX1050" i="66" s="1"/>
  <c r="CB1014" i="66"/>
  <c r="BX1014" i="66" s="1"/>
  <c r="AK1014" i="66"/>
  <c r="AJ1014" i="66"/>
  <c r="AJ1007" i="66"/>
  <c r="AK1007" i="66"/>
  <c r="CB1007" i="66"/>
  <c r="BX1007" i="66" s="1"/>
  <c r="CB1017" i="66"/>
  <c r="BX1017" i="66" s="1"/>
  <c r="AJ1017" i="66"/>
  <c r="AK1017" i="66"/>
  <c r="AJ1009" i="66"/>
  <c r="AK1009" i="66"/>
  <c r="CB1009" i="66"/>
  <c r="BX1009" i="66" s="1"/>
  <c r="CB1245" i="66"/>
  <c r="BX1245" i="66" s="1"/>
  <c r="AJ1245" i="66"/>
  <c r="AK1245" i="66"/>
  <c r="CB1140" i="66"/>
  <c r="BX1140" i="66" s="1"/>
  <c r="AK1140" i="66"/>
  <c r="AJ1140" i="66"/>
  <c r="AK1144" i="66"/>
  <c r="AJ1144" i="66"/>
  <c r="CB1144" i="66"/>
  <c r="BX1144" i="66" s="1"/>
  <c r="CB1137" i="66"/>
  <c r="BX1137" i="66" s="1"/>
  <c r="AK1137" i="66"/>
  <c r="AJ1137" i="66"/>
  <c r="CB1006" i="66"/>
  <c r="BX1006" i="66" s="1"/>
  <c r="AK1006" i="66"/>
  <c r="AJ1006" i="66"/>
  <c r="CB998" i="66"/>
  <c r="BX998" i="66" s="1"/>
  <c r="AK998" i="66"/>
  <c r="AJ998" i="66"/>
  <c r="CB1022" i="66"/>
  <c r="BX1022" i="66" s="1"/>
  <c r="AJ1022" i="66"/>
  <c r="AK1022" i="66"/>
  <c r="AK1028" i="66"/>
  <c r="AJ1028" i="66"/>
  <c r="CB1028" i="66"/>
  <c r="BX1028" i="66" s="1"/>
  <c r="CB1034" i="66"/>
  <c r="BX1034" i="66" s="1"/>
  <c r="AK1034" i="66"/>
  <c r="AJ1034" i="66"/>
  <c r="AJ1044" i="66"/>
  <c r="CB1044" i="66"/>
  <c r="BX1044" i="66" s="1"/>
  <c r="AK1044" i="66"/>
  <c r="CB997" i="66"/>
  <c r="BX997" i="66" s="1"/>
  <c r="AK997" i="66"/>
  <c r="AJ997" i="66"/>
  <c r="CB1129" i="66"/>
  <c r="BX1129" i="66" s="1"/>
  <c r="AJ1129" i="66"/>
  <c r="AK1129" i="66"/>
  <c r="AK1135" i="66"/>
  <c r="CB1135" i="66"/>
  <c r="BX1135" i="66" s="1"/>
  <c r="AJ1135" i="66"/>
  <c r="AJ1049" i="66"/>
  <c r="CB1049" i="66"/>
  <c r="BX1049" i="66" s="1"/>
  <c r="AK1049" i="66"/>
  <c r="AK1132" i="66"/>
  <c r="CB1132" i="66"/>
  <c r="BX1132" i="66" s="1"/>
  <c r="AJ1132" i="66"/>
  <c r="AK990" i="66"/>
  <c r="AJ990" i="66"/>
  <c r="CB990" i="66"/>
  <c r="BX990" i="66" s="1"/>
  <c r="CB1019" i="66"/>
  <c r="BX1019" i="66" s="1"/>
  <c r="AK1019" i="66"/>
  <c r="AJ1019" i="66"/>
  <c r="AK1042" i="66"/>
  <c r="AJ1042" i="66"/>
  <c r="CB1042" i="66"/>
  <c r="BX1042" i="66" s="1"/>
  <c r="AJ1119" i="66"/>
  <c r="CB1119" i="66"/>
  <c r="BX1119" i="66" s="1"/>
  <c r="AK1119" i="66"/>
  <c r="AJ1133" i="66"/>
  <c r="CB1133" i="66"/>
  <c r="BX1133" i="66" s="1"/>
  <c r="AK1133" i="66"/>
  <c r="AJ1110" i="66"/>
  <c r="CB1110" i="66"/>
  <c r="BX1110" i="66" s="1"/>
  <c r="AK1110" i="66"/>
  <c r="CB1055" i="66"/>
  <c r="BX1055" i="66" s="1"/>
  <c r="AK1055" i="66"/>
  <c r="AJ1055" i="66"/>
  <c r="CB1004" i="66"/>
  <c r="BX1004" i="66" s="1"/>
  <c r="AK1004" i="66"/>
  <c r="AJ1004" i="66"/>
  <c r="AK1039" i="66"/>
  <c r="AJ1039" i="66"/>
  <c r="CB1039" i="66"/>
  <c r="BX1039" i="66" s="1"/>
  <c r="CB994" i="66"/>
  <c r="BX994" i="66" s="1"/>
  <c r="AJ994" i="66"/>
  <c r="AK994" i="66"/>
  <c r="CB1103" i="66"/>
  <c r="BX1103" i="66" s="1"/>
  <c r="AK1103" i="66"/>
  <c r="AJ1103" i="66"/>
  <c r="AK1112" i="66"/>
  <c r="CB1112" i="66"/>
  <c r="BX1112" i="66" s="1"/>
  <c r="AJ1112" i="66"/>
  <c r="AJ1248" i="66"/>
  <c r="CB1248" i="66"/>
  <c r="BX1248" i="66" s="1"/>
  <c r="AK1248" i="66"/>
  <c r="CB992" i="66"/>
  <c r="BX992" i="66" s="1"/>
  <c r="AJ992" i="66"/>
  <c r="AK992" i="66"/>
  <c r="CB1023" i="66"/>
  <c r="BX1023" i="66" s="1"/>
  <c r="AK1023" i="66"/>
  <c r="AJ1023" i="66"/>
  <c r="CB1026" i="66"/>
  <c r="BX1026" i="66" s="1"/>
  <c r="AK1026" i="66"/>
  <c r="AJ1026" i="66"/>
  <c r="AJ1048" i="66"/>
  <c r="CB1048" i="66"/>
  <c r="BX1048" i="66" s="1"/>
  <c r="AK1048" i="66"/>
  <c r="AK1143" i="66"/>
  <c r="CB1143" i="66"/>
  <c r="BX1143" i="66" s="1"/>
  <c r="AJ1143" i="66"/>
  <c r="AJ1045" i="66"/>
  <c r="AK1045" i="66"/>
  <c r="CB1045" i="66"/>
  <c r="BX1045" i="66" s="1"/>
  <c r="AK1010" i="66"/>
  <c r="AJ1010" i="66"/>
  <c r="CB1010" i="66"/>
  <c r="BX1010" i="66" s="1"/>
  <c r="AK1038" i="66"/>
  <c r="CB1038" i="66"/>
  <c r="BX1038" i="66" s="1"/>
  <c r="AJ1038" i="66"/>
  <c r="CB1029" i="66"/>
  <c r="BX1029" i="66" s="1"/>
  <c r="AK1029" i="66"/>
  <c r="AJ1029" i="66"/>
  <c r="CB1052" i="66"/>
  <c r="BX1052" i="66" s="1"/>
  <c r="AJ1052" i="66"/>
  <c r="AK1052" i="66"/>
  <c r="AK1130" i="66"/>
  <c r="CB1130" i="66"/>
  <c r="BX1130" i="66" s="1"/>
  <c r="AJ1130" i="66"/>
  <c r="AK1116" i="66"/>
  <c r="AJ1116" i="66"/>
  <c r="CB1116" i="66"/>
  <c r="BX1116" i="66" s="1"/>
  <c r="AJ1099" i="66"/>
  <c r="AK1099" i="66"/>
  <c r="CB1099" i="66"/>
  <c r="BX1099" i="66" s="1"/>
  <c r="CB1002" i="66"/>
  <c r="BX1002" i="66" s="1"/>
  <c r="AK1002" i="66"/>
  <c r="AJ1002" i="66"/>
  <c r="AK1060" i="66"/>
  <c r="AJ1060" i="66"/>
  <c r="CB1060" i="66"/>
  <c r="BX1060" i="66" s="1"/>
  <c r="CB1253" i="66"/>
  <c r="BX1253" i="66" s="1"/>
  <c r="AJ1253" i="66"/>
  <c r="AK1253" i="66"/>
  <c r="AJ1051" i="66"/>
  <c r="AK1051" i="66"/>
  <c r="CB1051" i="66"/>
  <c r="BX1051" i="66" s="1"/>
  <c r="AK1003" i="66"/>
  <c r="AJ1003" i="66"/>
  <c r="CB1003" i="66"/>
  <c r="BX1003" i="66" s="1"/>
  <c r="AK1000" i="66"/>
  <c r="CB1000" i="66"/>
  <c r="BX1000" i="66" s="1"/>
  <c r="AJ1000" i="66"/>
  <c r="CB1124" i="66"/>
  <c r="BX1124" i="66" s="1"/>
  <c r="AK1124" i="66"/>
  <c r="AJ1124" i="66"/>
  <c r="AJ1101" i="66"/>
  <c r="AK1101" i="66"/>
  <c r="CB1101" i="66"/>
  <c r="BX1101" i="66" s="1"/>
  <c r="AK1037" i="66"/>
  <c r="AJ1037" i="66"/>
  <c r="CB1037" i="66"/>
  <c r="BX1037" i="66" s="1"/>
  <c r="AJ1041" i="66"/>
  <c r="AK1041" i="66"/>
  <c r="CB1041" i="66"/>
  <c r="BX1041" i="66" s="1"/>
  <c r="CB1244" i="66"/>
  <c r="BX1244" i="66" s="1"/>
  <c r="AJ1244" i="66"/>
  <c r="AK1244" i="66"/>
  <c r="AJ991" i="66"/>
  <c r="AK991" i="66"/>
  <c r="CB991" i="66"/>
  <c r="BX991" i="66" s="1"/>
  <c r="CB1043" i="66"/>
  <c r="BX1043" i="66" s="1"/>
  <c r="AK1043" i="66"/>
  <c r="AJ1043" i="66"/>
  <c r="CB1053" i="66"/>
  <c r="BX1053" i="66" s="1"/>
  <c r="AK1053" i="66"/>
  <c r="AJ1053" i="66"/>
  <c r="AK1102" i="66"/>
  <c r="AJ1102" i="66"/>
  <c r="CB1102" i="66"/>
  <c r="BX1102" i="66" s="1"/>
  <c r="AK1108" i="66"/>
  <c r="AJ1108" i="66"/>
  <c r="CB1108" i="66"/>
  <c r="BX1108" i="66" s="1"/>
  <c r="AJ1230" i="66"/>
  <c r="AK1230" i="66"/>
  <c r="CB1230" i="66"/>
  <c r="BX1230" i="66" s="1"/>
  <c r="CB1106" i="66"/>
  <c r="BX1106" i="66" s="1"/>
  <c r="AK1106" i="66"/>
  <c r="AJ1106" i="66"/>
  <c r="AK1025" i="66"/>
  <c r="CB1025" i="66"/>
  <c r="BX1025" i="66" s="1"/>
  <c r="AJ1025" i="66"/>
  <c r="AJ1115" i="66"/>
  <c r="CB1115" i="66"/>
  <c r="BX1115" i="66" s="1"/>
  <c r="AK1115" i="66"/>
  <c r="AJ1113" i="66"/>
  <c r="CB1113" i="66"/>
  <c r="BX1113" i="66" s="1"/>
  <c r="AK1113" i="66"/>
  <c r="AK1118" i="66"/>
  <c r="AJ1118" i="66"/>
  <c r="CB1118" i="66"/>
  <c r="BX1118" i="66" s="1"/>
  <c r="AJ1005" i="66"/>
  <c r="AK1005" i="66"/>
  <c r="CB1005" i="66"/>
  <c r="BX1005" i="66" s="1"/>
  <c r="AJ1127" i="66"/>
  <c r="AK1127" i="66"/>
  <c r="CB1127" i="66"/>
  <c r="BX1127" i="66" s="1"/>
  <c r="AK1016" i="66"/>
  <c r="AJ1016" i="66"/>
  <c r="CB1016" i="66"/>
  <c r="BX1016" i="66" s="1"/>
  <c r="AK1032" i="66"/>
  <c r="AJ1032" i="66"/>
  <c r="CB1032" i="66"/>
  <c r="BX1032" i="66" s="1"/>
  <c r="AK1030" i="66"/>
  <c r="CB1030" i="66"/>
  <c r="BX1030" i="66" s="1"/>
  <c r="AJ1030" i="66"/>
  <c r="AK1145" i="66"/>
  <c r="AJ1145" i="66"/>
  <c r="CB1145" i="66"/>
  <c r="BX1145" i="66" s="1"/>
  <c r="AJ1012" i="66"/>
  <c r="CB1012" i="66"/>
  <c r="BX1012" i="66" s="1"/>
  <c r="AK1012" i="66"/>
  <c r="AK1036" i="66"/>
  <c r="CB1036" i="66"/>
  <c r="BX1036" i="66" s="1"/>
  <c r="AJ1036" i="66"/>
  <c r="AK1008" i="66"/>
  <c r="AJ1008" i="66"/>
  <c r="CB1008" i="66"/>
  <c r="BX1008" i="66" s="1"/>
  <c r="AK1059" i="66"/>
  <c r="AJ1059" i="66"/>
  <c r="CB1059" i="66"/>
  <c r="BX1059" i="66" s="1"/>
  <c r="CB995" i="66"/>
  <c r="BX995" i="66" s="1"/>
  <c r="AK995" i="66"/>
  <c r="AJ995" i="66"/>
  <c r="AJ1182" i="66"/>
  <c r="AK1182" i="66"/>
  <c r="CB1182" i="66"/>
  <c r="BX1182" i="66" s="1"/>
  <c r="CB1259" i="66"/>
  <c r="BX1259" i="66" s="1"/>
  <c r="AK1259" i="66"/>
  <c r="AJ1259" i="66"/>
  <c r="CB1272" i="66"/>
  <c r="BX1272" i="66" s="1"/>
  <c r="AK1272" i="66"/>
  <c r="AJ1272" i="66"/>
  <c r="CB1299" i="66"/>
  <c r="BX1299" i="66" s="1"/>
  <c r="AJ1299" i="66"/>
  <c r="AK1299" i="66"/>
  <c r="CB1167" i="66"/>
  <c r="BX1167" i="66" s="1"/>
  <c r="AJ1167" i="66"/>
  <c r="AK1167" i="66"/>
  <c r="CB1199" i="66"/>
  <c r="BX1199" i="66" s="1"/>
  <c r="AJ1199" i="66"/>
  <c r="AK1199" i="66"/>
  <c r="CB1284" i="66"/>
  <c r="BX1284" i="66" s="1"/>
  <c r="AK1284" i="66"/>
  <c r="AJ1284" i="66"/>
  <c r="CB1265" i="66"/>
  <c r="BX1265" i="66" s="1"/>
  <c r="AJ1265" i="66"/>
  <c r="AK1265" i="66"/>
  <c r="AJ1237" i="66"/>
  <c r="CB1237" i="66"/>
  <c r="BX1237" i="66" s="1"/>
  <c r="AK1237" i="66"/>
  <c r="CB1293" i="66"/>
  <c r="BX1293" i="66" s="1"/>
  <c r="AK1293" i="66"/>
  <c r="AJ1293" i="66"/>
  <c r="CB1206" i="66"/>
  <c r="BX1206" i="66" s="1"/>
  <c r="AK1206" i="66"/>
  <c r="AJ1206" i="66"/>
  <c r="CB1297" i="66"/>
  <c r="BX1297" i="66" s="1"/>
  <c r="AJ1297" i="66"/>
  <c r="AK1297" i="66"/>
  <c r="CB1069" i="66"/>
  <c r="BX1069" i="66" s="1"/>
  <c r="AJ1069" i="66"/>
  <c r="AK1069" i="66"/>
  <c r="CB1270" i="66"/>
  <c r="BX1270" i="66" s="1"/>
  <c r="AJ1270" i="66"/>
  <c r="AK1270" i="66"/>
  <c r="CB1269" i="66"/>
  <c r="BX1269" i="66" s="1"/>
  <c r="AK1269" i="66"/>
  <c r="AJ1269" i="66"/>
  <c r="AJ1266" i="66"/>
  <c r="AK1266" i="66"/>
  <c r="CB1266" i="66"/>
  <c r="BX1266" i="66" s="1"/>
  <c r="CB1076" i="66"/>
  <c r="BX1076" i="66" s="1"/>
  <c r="AJ1076" i="66"/>
  <c r="AK1076" i="66"/>
  <c r="CB1077" i="66"/>
  <c r="BX1077" i="66" s="1"/>
  <c r="AK1077" i="66"/>
  <c r="AJ1077" i="66"/>
  <c r="CB1200" i="66"/>
  <c r="BX1200" i="66" s="1"/>
  <c r="AJ1200" i="66"/>
  <c r="AK1200" i="66"/>
  <c r="CB1183" i="66"/>
  <c r="BX1183" i="66" s="1"/>
  <c r="AJ1183" i="66"/>
  <c r="AK1183" i="66"/>
  <c r="CB1065" i="66"/>
  <c r="BX1065" i="66" s="1"/>
  <c r="AJ1065" i="66"/>
  <c r="AK1065" i="66"/>
  <c r="CB1261" i="66"/>
  <c r="BX1261" i="66" s="1"/>
  <c r="AJ1261" i="66"/>
  <c r="AK1261" i="66"/>
  <c r="CB1285" i="66"/>
  <c r="BX1285" i="66" s="1"/>
  <c r="AK1285" i="66"/>
  <c r="AJ1285" i="66"/>
  <c r="CB1184" i="66"/>
  <c r="BX1184" i="66" s="1"/>
  <c r="AK1184" i="66"/>
  <c r="AJ1184" i="66"/>
  <c r="CB1260" i="66"/>
  <c r="BX1260" i="66" s="1"/>
  <c r="AJ1260" i="66"/>
  <c r="AK1260" i="66"/>
  <c r="CB1160" i="66"/>
  <c r="BX1160" i="66" s="1"/>
  <c r="AJ1160" i="66"/>
  <c r="AK1160" i="66"/>
  <c r="CB1239" i="66"/>
  <c r="BX1239" i="66" s="1"/>
  <c r="AJ1239" i="66"/>
  <c r="AK1239" i="66"/>
  <c r="CB1210" i="66"/>
  <c r="BX1210" i="66" s="1"/>
  <c r="AJ1210" i="66"/>
  <c r="AK1210" i="66"/>
  <c r="AK1280" i="66"/>
  <c r="CB1280" i="66"/>
  <c r="BX1280" i="66" s="1"/>
  <c r="AJ1280" i="66"/>
  <c r="CB1078" i="66"/>
  <c r="BX1078" i="66" s="1"/>
  <c r="AK1078" i="66"/>
  <c r="AJ1078" i="66"/>
  <c r="CB1219" i="66"/>
  <c r="BX1219" i="66" s="1"/>
  <c r="AJ1219" i="66"/>
  <c r="AK1219" i="66"/>
  <c r="AK1228" i="66"/>
  <c r="AJ1228" i="66"/>
  <c r="CB1228" i="66"/>
  <c r="BX1228" i="66" s="1"/>
  <c r="AJ1282" i="66"/>
  <c r="CB1282" i="66"/>
  <c r="BX1282" i="66" s="1"/>
  <c r="AK1282" i="66"/>
  <c r="AJ1305" i="66"/>
  <c r="AK1305" i="66"/>
  <c r="CB1305" i="66"/>
  <c r="BX1305" i="66" s="1"/>
  <c r="CB1194" i="66"/>
  <c r="BX1194" i="66" s="1"/>
  <c r="AJ1194" i="66"/>
  <c r="AK1194" i="66"/>
  <c r="AJ1164" i="66"/>
  <c r="CB1164" i="66"/>
  <c r="BX1164" i="66" s="1"/>
  <c r="AK1164" i="66"/>
  <c r="CB1207" i="66"/>
  <c r="BX1207" i="66" s="1"/>
  <c r="AK1207" i="66"/>
  <c r="AJ1207" i="66"/>
  <c r="CB1220" i="66"/>
  <c r="BX1220" i="66" s="1"/>
  <c r="AK1220" i="66"/>
  <c r="AJ1220" i="66"/>
  <c r="CB1169" i="66"/>
  <c r="BX1169" i="66" s="1"/>
  <c r="AJ1169" i="66"/>
  <c r="AK1169" i="66"/>
  <c r="CB1268" i="66"/>
  <c r="BX1268" i="66" s="1"/>
  <c r="AK1268" i="66"/>
  <c r="AJ1268" i="66"/>
  <c r="CB1179" i="66"/>
  <c r="BX1179" i="66" s="1"/>
  <c r="AJ1179" i="66"/>
  <c r="AK1179" i="66"/>
  <c r="CB1071" i="66"/>
  <c r="BX1071" i="66" s="1"/>
  <c r="AJ1071" i="66"/>
  <c r="AK1071" i="66"/>
  <c r="CB1147" i="66"/>
  <c r="BX1147" i="66" s="1"/>
  <c r="AJ1147" i="66"/>
  <c r="AK1147" i="66"/>
  <c r="AK1150" i="66"/>
  <c r="AJ1150" i="66"/>
  <c r="CB1150" i="66"/>
  <c r="BX1150" i="66" s="1"/>
  <c r="AK1190" i="66"/>
  <c r="CB1190" i="66"/>
  <c r="BX1190" i="66" s="1"/>
  <c r="AJ1190" i="66"/>
  <c r="CB1082" i="66"/>
  <c r="BX1082" i="66" s="1"/>
  <c r="AJ1082" i="66"/>
  <c r="AK1082" i="66"/>
  <c r="CB1096" i="66"/>
  <c r="BX1096" i="66" s="1"/>
  <c r="AJ1096" i="66"/>
  <c r="AK1096" i="66"/>
  <c r="CB1287" i="66"/>
  <c r="BX1287" i="66" s="1"/>
  <c r="AJ1287" i="66"/>
  <c r="AK1287" i="66"/>
  <c r="CB1195" i="66"/>
  <c r="BX1195" i="66" s="1"/>
  <c r="AK1195" i="66"/>
  <c r="AJ1195" i="66"/>
  <c r="CB1154" i="66"/>
  <c r="BX1154" i="66" s="1"/>
  <c r="AK1154" i="66"/>
  <c r="AJ1154" i="66"/>
  <c r="CB1306" i="66"/>
  <c r="BX1306" i="66" s="1"/>
  <c r="AK1306" i="66"/>
  <c r="AJ1306" i="66"/>
  <c r="CB1227" i="66"/>
  <c r="BX1227" i="66" s="1"/>
  <c r="AK1227" i="66"/>
  <c r="AJ1227" i="66"/>
  <c r="AJ1175" i="66"/>
  <c r="AK1175" i="66"/>
  <c r="CB1175" i="66"/>
  <c r="BX1175" i="66" s="1"/>
  <c r="CB1188" i="66"/>
  <c r="BX1188" i="66" s="1"/>
  <c r="AK1188" i="66"/>
  <c r="AJ1188" i="66"/>
  <c r="CB1264" i="66"/>
  <c r="BX1264" i="66" s="1"/>
  <c r="AJ1264" i="66"/>
  <c r="AK1264" i="66"/>
  <c r="CB1288" i="66"/>
  <c r="BX1288" i="66" s="1"/>
  <c r="AJ1288" i="66"/>
  <c r="AK1288" i="66"/>
  <c r="CB1080" i="66"/>
  <c r="BX1080" i="66" s="1"/>
  <c r="AK1080" i="66"/>
  <c r="AJ1080" i="66"/>
  <c r="CB1278" i="66"/>
  <c r="BX1278" i="66" s="1"/>
  <c r="AK1278" i="66"/>
  <c r="AJ1278" i="66"/>
  <c r="CB1202" i="66"/>
  <c r="BX1202" i="66" s="1"/>
  <c r="AJ1202" i="66"/>
  <c r="AK1202" i="66"/>
  <c r="CB1066" i="66"/>
  <c r="BX1066" i="66" s="1"/>
  <c r="AK1066" i="66"/>
  <c r="AJ1066" i="66"/>
  <c r="CB1089" i="66"/>
  <c r="BX1089" i="66" s="1"/>
  <c r="AJ1089" i="66"/>
  <c r="AK1089" i="66"/>
  <c r="CB1294" i="66"/>
  <c r="BX1294" i="66" s="1"/>
  <c r="AJ1294" i="66"/>
  <c r="AK1294" i="66"/>
  <c r="CB1213" i="66"/>
  <c r="BX1213" i="66" s="1"/>
  <c r="AK1213" i="66"/>
  <c r="AJ1213" i="66"/>
  <c r="CB1224" i="66"/>
  <c r="BX1224" i="66" s="1"/>
  <c r="AJ1224" i="66"/>
  <c r="AK1224" i="66"/>
  <c r="AJ1068" i="66"/>
  <c r="CB1068" i="66"/>
  <c r="BX1068" i="66" s="1"/>
  <c r="AK1068" i="66"/>
  <c r="CB1218" i="66"/>
  <c r="BX1218" i="66" s="1"/>
  <c r="AK1218" i="66"/>
  <c r="AJ1218" i="66"/>
  <c r="CB1283" i="66"/>
  <c r="BX1283" i="66" s="1"/>
  <c r="AK1283" i="66"/>
  <c r="AJ1283" i="66"/>
  <c r="CB1296" i="66"/>
  <c r="BX1296" i="66" s="1"/>
  <c r="AJ1296" i="66"/>
  <c r="AK1296" i="66"/>
  <c r="AJ1189" i="66"/>
  <c r="CB1189" i="66"/>
  <c r="BX1189" i="66" s="1"/>
  <c r="AK1189" i="66"/>
  <c r="CB1186" i="66"/>
  <c r="BX1186" i="66" s="1"/>
  <c r="AJ1186" i="66"/>
  <c r="AK1186" i="66"/>
  <c r="CB1276" i="66"/>
  <c r="BX1276" i="66" s="1"/>
  <c r="AJ1276" i="66"/>
  <c r="AK1276" i="66"/>
  <c r="CB1242" i="66"/>
  <c r="BX1242" i="66" s="1"/>
  <c r="AK1242" i="66"/>
  <c r="AJ1242" i="66"/>
  <c r="CB1072" i="66"/>
  <c r="BX1072" i="66" s="1"/>
  <c r="AK1072" i="66"/>
  <c r="AJ1072" i="66"/>
  <c r="CB1171" i="66"/>
  <c r="BX1171" i="66" s="1"/>
  <c r="AK1171" i="66"/>
  <c r="AJ1171" i="66"/>
  <c r="CB1216" i="66"/>
  <c r="BX1216" i="66" s="1"/>
  <c r="AJ1216" i="66"/>
  <c r="AK1216" i="66"/>
  <c r="CB1307" i="66"/>
  <c r="BX1307" i="66" s="1"/>
  <c r="AK1307" i="66"/>
  <c r="AJ1307" i="66"/>
  <c r="AK1172" i="66"/>
  <c r="CB1172" i="66"/>
  <c r="BX1172" i="66" s="1"/>
  <c r="AJ1172" i="66"/>
  <c r="CB1301" i="66"/>
  <c r="BX1301" i="66" s="1"/>
  <c r="AJ1301" i="66"/>
  <c r="AK1301" i="66"/>
  <c r="CB1267" i="66"/>
  <c r="BX1267" i="66" s="1"/>
  <c r="AK1267" i="66"/>
  <c r="AJ1267" i="66"/>
  <c r="CB1088" i="66"/>
  <c r="BX1088" i="66" s="1"/>
  <c r="AJ1088" i="66"/>
  <c r="AK1088" i="66"/>
  <c r="AK1302" i="66"/>
  <c r="AJ1302" i="66"/>
  <c r="CB1302" i="66"/>
  <c r="BX1302" i="66" s="1"/>
  <c r="CB1174" i="66"/>
  <c r="BX1174" i="66" s="1"/>
  <c r="AK1174" i="66"/>
  <c r="AJ1174" i="66"/>
  <c r="CB1222" i="66"/>
  <c r="BX1222" i="66" s="1"/>
  <c r="AJ1222" i="66"/>
  <c r="AK1222" i="66"/>
  <c r="CB1180" i="66"/>
  <c r="BX1180" i="66" s="1"/>
  <c r="AJ1180" i="66"/>
  <c r="AK1180" i="66"/>
  <c r="AJ1173" i="66"/>
  <c r="CB1173" i="66"/>
  <c r="BX1173" i="66" s="1"/>
  <c r="AK1173" i="66"/>
  <c r="CB1061" i="66"/>
  <c r="BX1061" i="66" s="1"/>
  <c r="AK1061" i="66"/>
  <c r="AJ1061" i="66"/>
  <c r="CB1312" i="66"/>
  <c r="BX1312" i="66" s="1"/>
  <c r="AJ1312" i="66"/>
  <c r="AK1312" i="66"/>
  <c r="CB1273" i="66"/>
  <c r="BX1273" i="66" s="1"/>
  <c r="AK1273" i="66"/>
  <c r="AJ1273" i="66"/>
  <c r="AK1240" i="66"/>
  <c r="AJ1240" i="66"/>
  <c r="CB1240" i="66"/>
  <c r="BX1240" i="66" s="1"/>
  <c r="CB1233" i="66"/>
  <c r="BX1233" i="66" s="1"/>
  <c r="AJ1233" i="66"/>
  <c r="AK1233" i="66"/>
  <c r="AK1197" i="66"/>
  <c r="CB1197" i="66"/>
  <c r="BX1197" i="66" s="1"/>
  <c r="AJ1197" i="66"/>
  <c r="CB1185" i="66"/>
  <c r="BX1185" i="66" s="1"/>
  <c r="AK1185" i="66"/>
  <c r="AJ1185" i="66"/>
  <c r="CB1203" i="66"/>
  <c r="BX1203" i="66" s="1"/>
  <c r="AK1203" i="66"/>
  <c r="AJ1203" i="66"/>
  <c r="AK1257" i="66"/>
  <c r="CB1257" i="66"/>
  <c r="BX1257" i="66" s="1"/>
  <c r="AJ1257" i="66"/>
  <c r="CB1091" i="66"/>
  <c r="BX1091" i="66" s="1"/>
  <c r="AJ1091" i="66"/>
  <c r="AK1091" i="66"/>
  <c r="CB1073" i="66"/>
  <c r="BX1073" i="66" s="1"/>
  <c r="AK1073" i="66"/>
  <c r="AJ1073" i="66"/>
  <c r="CB1208" i="66"/>
  <c r="BX1208" i="66" s="1"/>
  <c r="AK1208" i="66"/>
  <c r="AJ1208" i="66"/>
  <c r="CB1151" i="66"/>
  <c r="BX1151" i="66" s="1"/>
  <c r="AJ1151" i="66"/>
  <c r="AK1151" i="66"/>
  <c r="CB1309" i="66"/>
  <c r="BX1309" i="66" s="1"/>
  <c r="AJ1309" i="66"/>
  <c r="AK1309" i="66"/>
  <c r="CB1155" i="66"/>
  <c r="BX1155" i="66" s="1"/>
  <c r="AK1155" i="66"/>
  <c r="AJ1155" i="66"/>
  <c r="CB1100" i="66"/>
  <c r="BX1100" i="66" s="1"/>
  <c r="AK1100" i="66"/>
  <c r="AJ1100" i="66"/>
  <c r="CB1064" i="66"/>
  <c r="BX1064" i="66" s="1"/>
  <c r="AK1064" i="66"/>
  <c r="AJ1064" i="66"/>
  <c r="AJ1086" i="66"/>
  <c r="CB1086" i="66"/>
  <c r="BX1086" i="66" s="1"/>
  <c r="AK1086" i="66"/>
  <c r="CB1098" i="66"/>
  <c r="BX1098" i="66" s="1"/>
  <c r="AK1098" i="66"/>
  <c r="AJ1098" i="66"/>
  <c r="CB1254" i="66"/>
  <c r="BX1254" i="66" s="1"/>
  <c r="AK1254" i="66"/>
  <c r="AJ1254" i="66"/>
  <c r="CB1176" i="66"/>
  <c r="BX1176" i="66" s="1"/>
  <c r="AJ1176" i="66"/>
  <c r="AK1176" i="66"/>
  <c r="CB1274" i="66"/>
  <c r="BX1274" i="66" s="1"/>
  <c r="AJ1274" i="66"/>
  <c r="AK1274" i="66"/>
  <c r="CB1075" i="66"/>
  <c r="BX1075" i="66" s="1"/>
  <c r="AJ1075" i="66"/>
  <c r="AK1075" i="66"/>
  <c r="AK1236" i="66"/>
  <c r="AJ1236" i="66"/>
  <c r="CB1236" i="66"/>
  <c r="BX1236" i="66" s="1"/>
  <c r="CB1163" i="66"/>
  <c r="BX1163" i="66" s="1"/>
  <c r="AK1163" i="66"/>
  <c r="AJ1163" i="66"/>
  <c r="CB1074" i="66"/>
  <c r="BX1074" i="66" s="1"/>
  <c r="AK1074" i="66"/>
  <c r="AJ1074" i="66"/>
  <c r="CB1067" i="66"/>
  <c r="BX1067" i="66" s="1"/>
  <c r="AJ1067" i="66"/>
  <c r="AK1067" i="66"/>
  <c r="AK1212" i="66"/>
  <c r="CB1212" i="66"/>
  <c r="BX1212" i="66" s="1"/>
  <c r="AJ1212" i="66"/>
  <c r="CB1308" i="66"/>
  <c r="BX1308" i="66" s="1"/>
  <c r="AK1308" i="66"/>
  <c r="AJ1308" i="66"/>
  <c r="CB1209" i="66"/>
  <c r="BX1209" i="66" s="1"/>
  <c r="AJ1209" i="66"/>
  <c r="AK1209" i="66"/>
  <c r="CB1225" i="66"/>
  <c r="BX1225" i="66" s="1"/>
  <c r="AK1225" i="66"/>
  <c r="AJ1225" i="66"/>
  <c r="CB1162" i="66"/>
  <c r="BX1162" i="66" s="1"/>
  <c r="AK1162" i="66"/>
  <c r="AJ1162" i="66"/>
  <c r="AJ1258" i="66"/>
  <c r="AK1258" i="66"/>
  <c r="CB1258" i="66"/>
  <c r="BX1258" i="66" s="1"/>
  <c r="AJ1223" i="66"/>
  <c r="CB1223" i="66"/>
  <c r="BX1223" i="66" s="1"/>
  <c r="AK1223" i="66"/>
  <c r="CB1221" i="66"/>
  <c r="BX1221" i="66" s="1"/>
  <c r="AK1221" i="66"/>
  <c r="AJ1221" i="66"/>
  <c r="CB1300" i="66"/>
  <c r="BX1300" i="66" s="1"/>
  <c r="AK1300" i="66"/>
  <c r="AJ1300" i="66"/>
  <c r="CB1146" i="66"/>
  <c r="BX1146" i="66" s="1"/>
  <c r="AJ1146" i="66"/>
  <c r="AK1146" i="66"/>
  <c r="CB1097" i="66"/>
  <c r="BX1097" i="66" s="1"/>
  <c r="AK1097" i="66"/>
  <c r="AJ1097" i="66"/>
  <c r="CB1187" i="66"/>
  <c r="BX1187" i="66" s="1"/>
  <c r="AK1187" i="66"/>
  <c r="AJ1187" i="66"/>
  <c r="CB1159" i="66"/>
  <c r="BX1159" i="66" s="1"/>
  <c r="AK1159" i="66"/>
  <c r="AJ1159" i="66"/>
  <c r="AJ1191" i="66"/>
  <c r="AK1191" i="66"/>
  <c r="CB1191" i="66"/>
  <c r="BX1191" i="66" s="1"/>
  <c r="CB1226" i="66"/>
  <c r="BX1226" i="66" s="1"/>
  <c r="AJ1226" i="66"/>
  <c r="AK1226" i="66"/>
  <c r="CB1289" i="66"/>
  <c r="BX1289" i="66" s="1"/>
  <c r="AJ1289" i="66"/>
  <c r="AK1289" i="66"/>
  <c r="CB1290" i="66"/>
  <c r="BX1290" i="66" s="1"/>
  <c r="AK1290" i="66"/>
  <c r="AJ1290" i="66"/>
  <c r="CB1211" i="66"/>
  <c r="BX1211" i="66" s="1"/>
  <c r="AJ1211" i="66"/>
  <c r="AK1211" i="66"/>
  <c r="AJ1123" i="66"/>
  <c r="CB1123" i="66"/>
  <c r="BX1123" i="66" s="1"/>
  <c r="AK1123" i="66"/>
  <c r="CB1084" i="66"/>
  <c r="BX1084" i="66" s="1"/>
  <c r="AJ1084" i="66"/>
  <c r="AK1084" i="66"/>
  <c r="CB1238" i="66"/>
  <c r="BX1238" i="66" s="1"/>
  <c r="AK1238" i="66"/>
  <c r="AJ1238" i="66"/>
  <c r="AJ1063" i="66"/>
  <c r="AK1063" i="66"/>
  <c r="CB1063" i="66"/>
  <c r="BX1063" i="66" s="1"/>
  <c r="AJ1256" i="66"/>
  <c r="CB1256" i="66"/>
  <c r="BX1256" i="66" s="1"/>
  <c r="AK1256" i="66"/>
  <c r="CB1201" i="66"/>
  <c r="BX1201" i="66" s="1"/>
  <c r="AJ1201" i="66"/>
  <c r="AK1201" i="66"/>
  <c r="CB1279" i="66"/>
  <c r="BX1279" i="66" s="1"/>
  <c r="AJ1279" i="66"/>
  <c r="AK1279" i="66"/>
  <c r="CB1158" i="66"/>
  <c r="BX1158" i="66" s="1"/>
  <c r="AJ1158" i="66"/>
  <c r="AK1158" i="66"/>
  <c r="CB1234" i="66"/>
  <c r="BX1234" i="66" s="1"/>
  <c r="AJ1234" i="66"/>
  <c r="AK1234" i="66"/>
  <c r="AK1298" i="66"/>
  <c r="CB1298" i="66"/>
  <c r="BX1298" i="66" s="1"/>
  <c r="AJ1298" i="66"/>
  <c r="AJ1087" i="66"/>
  <c r="AK1087" i="66"/>
  <c r="CB1087" i="66"/>
  <c r="BX1087" i="66" s="1"/>
  <c r="CB1255" i="66"/>
  <c r="BX1255" i="66" s="1"/>
  <c r="AK1255" i="66"/>
  <c r="AJ1255" i="66"/>
  <c r="CB1165" i="66"/>
  <c r="BX1165" i="66" s="1"/>
  <c r="AK1165" i="66"/>
  <c r="AJ1165" i="66"/>
  <c r="AJ1181" i="66"/>
  <c r="CB1181" i="66"/>
  <c r="BX1181" i="66" s="1"/>
  <c r="AK1181" i="66"/>
  <c r="AJ1304" i="66"/>
  <c r="CB1304" i="66"/>
  <c r="BX1304" i="66" s="1"/>
  <c r="AK1304" i="66"/>
  <c r="CB1083" i="66"/>
  <c r="BX1083" i="66" s="1"/>
  <c r="AJ1083" i="66"/>
  <c r="AK1083" i="66"/>
  <c r="CB1291" i="66"/>
  <c r="BX1291" i="66" s="1"/>
  <c r="AK1291" i="66"/>
  <c r="AJ1291" i="66"/>
  <c r="CB1303" i="66"/>
  <c r="BX1303" i="66" s="1"/>
  <c r="AK1303" i="66"/>
  <c r="AJ1303" i="66"/>
  <c r="CB1157" i="66"/>
  <c r="BX1157" i="66" s="1"/>
  <c r="AJ1157" i="66"/>
  <c r="AK1157" i="66"/>
  <c r="CB1275" i="66"/>
  <c r="BX1275" i="66" s="1"/>
  <c r="AK1275" i="66"/>
  <c r="AJ1275" i="66"/>
  <c r="CB1313" i="66"/>
  <c r="BX1313" i="66" s="1"/>
  <c r="AK1313" i="66"/>
  <c r="AJ1313" i="66"/>
  <c r="CB1198" i="66"/>
  <c r="BX1198" i="66" s="1"/>
  <c r="AJ1198" i="66"/>
  <c r="AK1198" i="66"/>
  <c r="AJ1262" i="66"/>
  <c r="AK1262" i="66"/>
  <c r="CB1262" i="66"/>
  <c r="BX1262" i="66" s="1"/>
  <c r="AJ1093" i="66"/>
  <c r="AK1093" i="66"/>
  <c r="CB1093" i="66"/>
  <c r="BX1093" i="66" s="1"/>
  <c r="CB1156" i="66"/>
  <c r="BX1156" i="66" s="1"/>
  <c r="AK1156" i="66"/>
  <c r="AJ1156" i="66"/>
  <c r="AJ1166" i="66"/>
  <c r="CB1166" i="66"/>
  <c r="BX1166" i="66" s="1"/>
  <c r="AK1166" i="66"/>
  <c r="CB1079" i="66"/>
  <c r="BX1079" i="66" s="1"/>
  <c r="AJ1079" i="66"/>
  <c r="AK1079" i="66"/>
  <c r="CB1090" i="66"/>
  <c r="BX1090" i="66" s="1"/>
  <c r="AJ1090" i="66"/>
  <c r="AK1090" i="66"/>
  <c r="AJ1148" i="66"/>
  <c r="AK1148" i="66"/>
  <c r="CB1148" i="66"/>
  <c r="BX1148" i="66" s="1"/>
  <c r="CB1177" i="66"/>
  <c r="BX1177" i="66" s="1"/>
  <c r="AJ1177" i="66"/>
  <c r="AK1177" i="66"/>
  <c r="CB1214" i="66"/>
  <c r="BX1214" i="66" s="1"/>
  <c r="AJ1214" i="66"/>
  <c r="AK1214" i="66"/>
  <c r="CB1310" i="66"/>
  <c r="BX1310" i="66" s="1"/>
  <c r="AJ1310" i="66"/>
  <c r="AK1310" i="66"/>
  <c r="CB1170" i="66"/>
  <c r="BX1170" i="66" s="1"/>
  <c r="AJ1170" i="66"/>
  <c r="AK1170" i="66"/>
  <c r="CB1193" i="66"/>
  <c r="BX1193" i="66" s="1"/>
  <c r="AK1193" i="66"/>
  <c r="AJ1193" i="66"/>
  <c r="CB1196" i="66"/>
  <c r="BX1196" i="66" s="1"/>
  <c r="AK1196" i="66"/>
  <c r="AJ1196" i="66"/>
  <c r="CB1092" i="66"/>
  <c r="BX1092" i="66" s="1"/>
  <c r="AJ1092" i="66"/>
  <c r="AK1092" i="66"/>
  <c r="AK1263" i="66"/>
  <c r="AJ1263" i="66"/>
  <c r="CB1263" i="66"/>
  <c r="BX1263" i="66" s="1"/>
  <c r="CB1070" i="66"/>
  <c r="BX1070" i="66" s="1"/>
  <c r="AJ1070" i="66"/>
  <c r="AK1070" i="66"/>
  <c r="CB1292" i="66"/>
  <c r="BX1292" i="66" s="1"/>
  <c r="AK1292" i="66"/>
  <c r="AJ1292" i="66"/>
  <c r="CB1161" i="66"/>
  <c r="BX1161" i="66" s="1"/>
  <c r="AJ1161" i="66"/>
  <c r="AK1161" i="66"/>
  <c r="CB1168" i="66"/>
  <c r="BX1168" i="66" s="1"/>
  <c r="AJ1168" i="66"/>
  <c r="AK1168" i="66"/>
  <c r="CB1153" i="66"/>
  <c r="BX1153" i="66" s="1"/>
  <c r="AJ1153" i="66"/>
  <c r="AK1153" i="66"/>
  <c r="CB1215" i="66"/>
  <c r="BX1215" i="66" s="1"/>
  <c r="AJ1215" i="66"/>
  <c r="AK1215" i="66"/>
  <c r="AK1286" i="66"/>
  <c r="CB1286" i="66"/>
  <c r="BX1286" i="66" s="1"/>
  <c r="AJ1286" i="66"/>
  <c r="CB1217" i="66"/>
  <c r="BX1217" i="66" s="1"/>
  <c r="AJ1217" i="66"/>
  <c r="AK1217" i="66"/>
  <c r="CB1235" i="66"/>
  <c r="BX1235" i="66" s="1"/>
  <c r="AJ1235" i="66"/>
  <c r="AK1235" i="66"/>
  <c r="AK1205" i="66"/>
  <c r="CB1205" i="66"/>
  <c r="BX1205" i="66" s="1"/>
  <c r="AJ1205" i="66"/>
  <c r="CB1081" i="66"/>
  <c r="BX1081" i="66" s="1"/>
  <c r="AJ1081" i="66"/>
  <c r="AK1081" i="66"/>
  <c r="CB1311" i="66"/>
  <c r="BX1311" i="66" s="1"/>
  <c r="AK1311" i="66"/>
  <c r="AJ1311" i="66"/>
  <c r="CB1085" i="66"/>
  <c r="BX1085" i="66" s="1"/>
  <c r="AJ1085" i="66"/>
  <c r="AK1085" i="66"/>
  <c r="CB1281" i="66"/>
  <c r="BX1281" i="66" s="1"/>
  <c r="AJ1281" i="66"/>
  <c r="AK1281" i="66"/>
  <c r="AK1094" i="66"/>
  <c r="CB1094" i="66"/>
  <c r="BX1094" i="66" s="1"/>
  <c r="AJ1094" i="66"/>
  <c r="AJ1192" i="66"/>
  <c r="AK1192" i="66"/>
  <c r="CB1192" i="66"/>
  <c r="BX1192" i="66" s="1"/>
  <c r="CB1178" i="66"/>
  <c r="BX1178" i="66" s="1"/>
  <c r="AK1178" i="66"/>
  <c r="AJ1178" i="66"/>
  <c r="CB1271" i="66"/>
  <c r="BX1271" i="66" s="1"/>
  <c r="AJ1271" i="66"/>
  <c r="AK1271" i="66"/>
  <c r="CB1295" i="66"/>
  <c r="BX1295" i="66" s="1"/>
  <c r="AJ1295" i="66"/>
  <c r="AK1295" i="66"/>
  <c r="CB1277" i="66"/>
  <c r="BX1277" i="66" s="1"/>
  <c r="AK1277" i="66"/>
  <c r="AJ1277" i="66"/>
  <c r="CB150" i="66"/>
  <c r="AJ132" i="66"/>
  <c r="CB132" i="66"/>
  <c r="BX132" i="66" s="1"/>
  <c r="AK132" i="66"/>
  <c r="CB214" i="66"/>
  <c r="CB215" i="66"/>
  <c r="CB188" i="66"/>
  <c r="CB580" i="66"/>
  <c r="BX580" i="66" s="1"/>
  <c r="AK580" i="66"/>
  <c r="AJ580" i="66"/>
  <c r="AJ480" i="66"/>
  <c r="AK480" i="66"/>
  <c r="CB480" i="66"/>
  <c r="BX480" i="66" s="1"/>
  <c r="AK431" i="66"/>
  <c r="AJ431" i="66"/>
  <c r="CB431" i="66"/>
  <c r="BX431" i="66" s="1"/>
  <c r="AJ927" i="66"/>
  <c r="CB927" i="66"/>
  <c r="BX927" i="66" s="1"/>
  <c r="AK927" i="66"/>
  <c r="CB957" i="66"/>
  <c r="BX957" i="66" s="1"/>
  <c r="AK957" i="66"/>
  <c r="AJ957" i="66"/>
  <c r="CB846" i="66"/>
  <c r="BX846" i="66" s="1"/>
  <c r="AK846" i="66"/>
  <c r="AJ846" i="66"/>
  <c r="AK400" i="66"/>
  <c r="AJ400" i="66"/>
  <c r="CB400" i="66"/>
  <c r="BX400" i="66" s="1"/>
  <c r="AJ703" i="66"/>
  <c r="AK703" i="66"/>
  <c r="CB703" i="66"/>
  <c r="BX703" i="66" s="1"/>
  <c r="AK301" i="66"/>
  <c r="AJ301" i="66"/>
  <c r="CB301" i="66"/>
  <c r="BX301" i="66" s="1"/>
  <c r="AJ797" i="66"/>
  <c r="AK797" i="66"/>
  <c r="CB797" i="66"/>
  <c r="BX797" i="66" s="1"/>
  <c r="CB743" i="66"/>
  <c r="BX743" i="66" s="1"/>
  <c r="AK743" i="66"/>
  <c r="AJ743" i="66"/>
  <c r="AK488" i="66"/>
  <c r="AJ488" i="66"/>
  <c r="CB488" i="66"/>
  <c r="BX488" i="66" s="1"/>
  <c r="AK818" i="66"/>
  <c r="AJ818" i="66"/>
  <c r="CB818" i="66"/>
  <c r="BX818" i="66" s="1"/>
  <c r="AJ497" i="66"/>
  <c r="CB497" i="66"/>
  <c r="BX497" i="66" s="1"/>
  <c r="AK497" i="66"/>
  <c r="AK912" i="66"/>
  <c r="AJ912" i="66"/>
  <c r="CB912" i="66"/>
  <c r="BX912" i="66" s="1"/>
  <c r="CB688" i="66"/>
  <c r="BX688" i="66" s="1"/>
  <c r="AK688" i="66"/>
  <c r="AJ688" i="66"/>
  <c r="AK930" i="66"/>
  <c r="AJ930" i="66"/>
  <c r="CB930" i="66"/>
  <c r="BX930" i="66" s="1"/>
  <c r="CB359" i="66"/>
  <c r="BX359" i="66" s="1"/>
  <c r="AJ359" i="66"/>
  <c r="AK359" i="66"/>
  <c r="CB712" i="66"/>
  <c r="BX712" i="66" s="1"/>
  <c r="AK712" i="66"/>
  <c r="AJ712" i="66"/>
  <c r="CB595" i="66"/>
  <c r="BX595" i="66" s="1"/>
  <c r="AJ595" i="66"/>
  <c r="AK595" i="66"/>
  <c r="AK276" i="66"/>
  <c r="CB276" i="66"/>
  <c r="BX276" i="66" s="1"/>
  <c r="AJ276" i="66"/>
  <c r="AK973" i="66"/>
  <c r="AJ973" i="66"/>
  <c r="CB973" i="66"/>
  <c r="BX973" i="66" s="1"/>
  <c r="CB670" i="66"/>
  <c r="BX670" i="66" s="1"/>
  <c r="AK670" i="66"/>
  <c r="AJ670" i="66"/>
  <c r="CB355" i="66"/>
  <c r="BX355" i="66" s="1"/>
  <c r="AK355" i="66"/>
  <c r="AJ355" i="66"/>
  <c r="CB312" i="66"/>
  <c r="BX312" i="66" s="1"/>
  <c r="AK312" i="66"/>
  <c r="AJ312" i="66"/>
  <c r="CB642" i="66"/>
  <c r="BX642" i="66" s="1"/>
  <c r="AJ642" i="66"/>
  <c r="AK642" i="66"/>
  <c r="CB646" i="66"/>
  <c r="BX646" i="66" s="1"/>
  <c r="AK646" i="66"/>
  <c r="AJ646" i="66"/>
  <c r="AK789" i="66"/>
  <c r="AJ789" i="66"/>
  <c r="CB789" i="66"/>
  <c r="BX789" i="66" s="1"/>
  <c r="CB824" i="66"/>
  <c r="BX824" i="66" s="1"/>
  <c r="AK824" i="66"/>
  <c r="AJ824" i="66"/>
  <c r="AJ261" i="66"/>
  <c r="AK261" i="66"/>
  <c r="CB261" i="66"/>
  <c r="BX261" i="66" s="1"/>
  <c r="AK331" i="66"/>
  <c r="AJ331" i="66"/>
  <c r="CB331" i="66"/>
  <c r="BX331" i="66" s="1"/>
  <c r="AJ586" i="66"/>
  <c r="AK586" i="66"/>
  <c r="CB586" i="66"/>
  <c r="BX586" i="66" s="1"/>
  <c r="AK462" i="66"/>
  <c r="AJ462" i="66"/>
  <c r="CB462" i="66"/>
  <c r="BX462" i="66" s="1"/>
  <c r="CB871" i="66"/>
  <c r="BX871" i="66" s="1"/>
  <c r="AJ871" i="66"/>
  <c r="AK871" i="66"/>
  <c r="AJ589" i="66"/>
  <c r="AK589" i="66"/>
  <c r="CB589" i="66"/>
  <c r="BX589" i="66" s="1"/>
  <c r="CB290" i="66"/>
  <c r="BX290" i="66" s="1"/>
  <c r="AJ290" i="66"/>
  <c r="AK290" i="66"/>
  <c r="AK422" i="66"/>
  <c r="AJ422" i="66"/>
  <c r="CB422" i="66"/>
  <c r="BX422" i="66" s="1"/>
  <c r="AK523" i="66"/>
  <c r="AJ523" i="66"/>
  <c r="CB523" i="66"/>
  <c r="BX523" i="66" s="1"/>
  <c r="CB725" i="66"/>
  <c r="BX725" i="66" s="1"/>
  <c r="AJ725" i="66"/>
  <c r="AK725" i="66"/>
  <c r="AJ455" i="66"/>
  <c r="AK455" i="66"/>
  <c r="CB455" i="66"/>
  <c r="BX455" i="66" s="1"/>
  <c r="CB495" i="66"/>
  <c r="BX495" i="66" s="1"/>
  <c r="AK495" i="66"/>
  <c r="AJ495" i="66"/>
  <c r="CB465" i="66"/>
  <c r="BX465" i="66" s="1"/>
  <c r="AJ465" i="66"/>
  <c r="AK465" i="66"/>
  <c r="CB968" i="66"/>
  <c r="BX968" i="66" s="1"/>
  <c r="AJ968" i="66"/>
  <c r="AK968" i="66"/>
  <c r="CB914" i="66"/>
  <c r="BX914" i="66" s="1"/>
  <c r="AJ914" i="66"/>
  <c r="AK914" i="66"/>
  <c r="CB965" i="66"/>
  <c r="BX965" i="66" s="1"/>
  <c r="AK965" i="66"/>
  <c r="AJ965" i="66"/>
  <c r="CB621" i="66"/>
  <c r="BX621" i="66" s="1"/>
  <c r="AK621" i="66"/>
  <c r="AJ621" i="66"/>
  <c r="CB117" i="66"/>
  <c r="BX117" i="66" s="1"/>
  <c r="AK117" i="66"/>
  <c r="AJ117" i="66"/>
  <c r="CB189" i="66"/>
  <c r="CB134" i="66"/>
  <c r="BX134" i="66" s="1"/>
  <c r="AK134" i="66"/>
  <c r="AJ134" i="66"/>
  <c r="CB184" i="66"/>
  <c r="CB216" i="66"/>
  <c r="CB750" i="66"/>
  <c r="BX750" i="66" s="1"/>
  <c r="AK750" i="66"/>
  <c r="AJ750" i="66"/>
  <c r="AK687" i="66"/>
  <c r="CB687" i="66"/>
  <c r="BX687" i="66" s="1"/>
  <c r="AJ687" i="66"/>
  <c r="CB430" i="66"/>
  <c r="BX430" i="66" s="1"/>
  <c r="AK430" i="66"/>
  <c r="AJ430" i="66"/>
  <c r="CB859" i="66"/>
  <c r="BX859" i="66" s="1"/>
  <c r="AK859" i="66"/>
  <c r="AJ859" i="66"/>
  <c r="CB310" i="66"/>
  <c r="BX310" i="66" s="1"/>
  <c r="AJ310" i="66"/>
  <c r="AK310" i="66"/>
  <c r="CB600" i="66"/>
  <c r="BX600" i="66" s="1"/>
  <c r="AK600" i="66"/>
  <c r="AJ600" i="66"/>
  <c r="AJ408" i="66"/>
  <c r="AK408" i="66"/>
  <c r="CB408" i="66"/>
  <c r="BX408" i="66" s="1"/>
  <c r="CB794" i="66"/>
  <c r="BX794" i="66" s="1"/>
  <c r="AK794" i="66"/>
  <c r="AJ794" i="66"/>
  <c r="AJ385" i="66"/>
  <c r="CB385" i="66"/>
  <c r="BX385" i="66" s="1"/>
  <c r="AK385" i="66"/>
  <c r="AK556" i="66"/>
  <c r="AJ556" i="66"/>
  <c r="CB556" i="66"/>
  <c r="BX556" i="66" s="1"/>
  <c r="AK246" i="66"/>
  <c r="AJ246" i="66"/>
  <c r="CB246" i="66"/>
  <c r="BX246" i="66" s="1"/>
  <c r="AK225" i="66"/>
  <c r="CB225" i="66"/>
  <c r="BX225" i="66" s="1"/>
  <c r="AJ225" i="66"/>
  <c r="AJ532" i="66"/>
  <c r="CB532" i="66"/>
  <c r="BX532" i="66" s="1"/>
  <c r="AK532" i="66"/>
  <c r="AJ766" i="66"/>
  <c r="AK766" i="66"/>
  <c r="CB766" i="66"/>
  <c r="BX766" i="66" s="1"/>
  <c r="AJ471" i="66"/>
  <c r="CB471" i="66"/>
  <c r="BX471" i="66" s="1"/>
  <c r="AK471" i="66"/>
  <c r="AJ884" i="66"/>
  <c r="AK884" i="66"/>
  <c r="CB884" i="66"/>
  <c r="BX884" i="66" s="1"/>
  <c r="CB742" i="66"/>
  <c r="BX742" i="66" s="1"/>
  <c r="AJ742" i="66"/>
  <c r="AK742" i="66"/>
  <c r="AK870" i="66"/>
  <c r="AJ870" i="66"/>
  <c r="CB870" i="66"/>
  <c r="BX870" i="66" s="1"/>
  <c r="AK433" i="66"/>
  <c r="AJ433" i="66"/>
  <c r="CB433" i="66"/>
  <c r="BX433" i="66" s="1"/>
  <c r="CB590" i="66"/>
  <c r="BX590" i="66" s="1"/>
  <c r="AK590" i="66"/>
  <c r="AJ590" i="66"/>
  <c r="CB791" i="66"/>
  <c r="BX791" i="66" s="1"/>
  <c r="AK791" i="66"/>
  <c r="AJ791" i="66"/>
  <c r="CB395" i="66"/>
  <c r="BX395" i="66" s="1"/>
  <c r="AK395" i="66"/>
  <c r="AJ395" i="66"/>
  <c r="AK895" i="66"/>
  <c r="CB895" i="66"/>
  <c r="BX895" i="66" s="1"/>
  <c r="AJ895" i="66"/>
  <c r="AJ614" i="66"/>
  <c r="AK614" i="66"/>
  <c r="CB614" i="66"/>
  <c r="BX614" i="66" s="1"/>
  <c r="CB376" i="66"/>
  <c r="BX376" i="66" s="1"/>
  <c r="AK376" i="66"/>
  <c r="AJ376" i="66"/>
  <c r="AK379" i="66"/>
  <c r="AJ379" i="66"/>
  <c r="CB379" i="66"/>
  <c r="BX379" i="66" s="1"/>
  <c r="CB826" i="66"/>
  <c r="BX826" i="66" s="1"/>
  <c r="AJ826" i="66"/>
  <c r="AK826" i="66"/>
  <c r="AK711" i="66"/>
  <c r="CB711" i="66"/>
  <c r="BX711" i="66" s="1"/>
  <c r="AJ711" i="66"/>
  <c r="CB887" i="66"/>
  <c r="BX887" i="66" s="1"/>
  <c r="AJ887" i="66"/>
  <c r="AK887" i="66"/>
  <c r="CB254" i="66"/>
  <c r="BX254" i="66" s="1"/>
  <c r="AJ254" i="66"/>
  <c r="AK254" i="66"/>
  <c r="AK317" i="66"/>
  <c r="AJ317" i="66"/>
  <c r="CB317" i="66"/>
  <c r="BX317" i="66" s="1"/>
  <c r="AK878" i="66"/>
  <c r="AJ878" i="66"/>
  <c r="CB878" i="66"/>
  <c r="BX878" i="66" s="1"/>
  <c r="CB562" i="66"/>
  <c r="BX562" i="66" s="1"/>
  <c r="AJ562" i="66"/>
  <c r="AK562" i="66"/>
  <c r="CB705" i="66"/>
  <c r="BX705" i="66" s="1"/>
  <c r="AJ705" i="66"/>
  <c r="AK705" i="66"/>
  <c r="AK654" i="66"/>
  <c r="AJ654" i="66"/>
  <c r="CB654" i="66"/>
  <c r="BX654" i="66" s="1"/>
  <c r="CB669" i="66"/>
  <c r="BX669" i="66" s="1"/>
  <c r="AK669" i="66"/>
  <c r="AJ669" i="66"/>
  <c r="CB841" i="66"/>
  <c r="BX841" i="66" s="1"/>
  <c r="AK841" i="66"/>
  <c r="AJ841" i="66"/>
  <c r="AK341" i="66"/>
  <c r="CB341" i="66"/>
  <c r="BX341" i="66" s="1"/>
  <c r="AJ341" i="66"/>
  <c r="CB334" i="66"/>
  <c r="BX334" i="66" s="1"/>
  <c r="AK334" i="66"/>
  <c r="AJ334" i="66"/>
  <c r="CB441" i="66"/>
  <c r="BX441" i="66" s="1"/>
  <c r="AJ441" i="66"/>
  <c r="AK441" i="66"/>
  <c r="AK847" i="66"/>
  <c r="AJ847" i="66"/>
  <c r="CB847" i="66"/>
  <c r="BX847" i="66" s="1"/>
  <c r="CB598" i="66"/>
  <c r="BX598" i="66" s="1"/>
  <c r="AJ598" i="66"/>
  <c r="AK598" i="66"/>
  <c r="AK259" i="66"/>
  <c r="AJ259" i="66"/>
  <c r="CB259" i="66"/>
  <c r="BX259" i="66" s="1"/>
  <c r="CB549" i="66"/>
  <c r="BX549" i="66" s="1"/>
  <c r="AK549" i="66"/>
  <c r="AJ549" i="66"/>
  <c r="CB760" i="66"/>
  <c r="BX760" i="66" s="1"/>
  <c r="AK760" i="66"/>
  <c r="AJ760" i="66"/>
  <c r="CB746" i="66"/>
  <c r="BX746" i="66" s="1"/>
  <c r="AK746" i="66"/>
  <c r="AJ746" i="66"/>
  <c r="CB509" i="66"/>
  <c r="BX509" i="66" s="1"/>
  <c r="AK509" i="66"/>
  <c r="AJ509" i="66"/>
  <c r="CB641" i="66"/>
  <c r="BX641" i="66" s="1"/>
  <c r="AJ641" i="66"/>
  <c r="AK641" i="66"/>
  <c r="CB152" i="66"/>
  <c r="CB138" i="66"/>
  <c r="CB193" i="66"/>
  <c r="CB177" i="66"/>
  <c r="CB402" i="66"/>
  <c r="BX402" i="66" s="1"/>
  <c r="AJ402" i="66"/>
  <c r="AK402" i="66"/>
  <c r="CB661" i="66"/>
  <c r="BX661" i="66" s="1"/>
  <c r="AK661" i="66"/>
  <c r="AJ661" i="66"/>
  <c r="CB493" i="66"/>
  <c r="BX493" i="66" s="1"/>
  <c r="AK493" i="66"/>
  <c r="AJ493" i="66"/>
  <c r="CB419" i="66"/>
  <c r="BX419" i="66" s="1"/>
  <c r="AK419" i="66"/>
  <c r="AJ419" i="66"/>
  <c r="AK452" i="66"/>
  <c r="AJ452" i="66"/>
  <c r="CB452" i="66"/>
  <c r="BX452" i="66" s="1"/>
  <c r="CB283" i="66"/>
  <c r="BX283" i="66" s="1"/>
  <c r="AK283" i="66"/>
  <c r="AJ283" i="66"/>
  <c r="AJ288" i="66"/>
  <c r="CB288" i="66"/>
  <c r="BX288" i="66" s="1"/>
  <c r="AK288" i="66"/>
  <c r="CB311" i="66"/>
  <c r="BX311" i="66" s="1"/>
  <c r="AK311" i="66"/>
  <c r="AJ311" i="66"/>
  <c r="AK241" i="66"/>
  <c r="AJ241" i="66"/>
  <c r="CB241" i="66"/>
  <c r="BX241" i="66" s="1"/>
  <c r="AK510" i="66"/>
  <c r="AJ510" i="66"/>
  <c r="CB510" i="66"/>
  <c r="BX510" i="66" s="1"/>
  <c r="AJ686" i="66"/>
  <c r="CB686" i="66"/>
  <c r="BX686" i="66" s="1"/>
  <c r="AK686" i="66"/>
  <c r="CB535" i="66"/>
  <c r="BX535" i="66" s="1"/>
  <c r="AK535" i="66"/>
  <c r="AJ535" i="66"/>
  <c r="CB905" i="66"/>
  <c r="BX905" i="66" s="1"/>
  <c r="AK905" i="66"/>
  <c r="AJ905" i="66"/>
  <c r="AJ781" i="66"/>
  <c r="CB781" i="66"/>
  <c r="BX781" i="66" s="1"/>
  <c r="AK781" i="66"/>
  <c r="AK443" i="66"/>
  <c r="CB443" i="66"/>
  <c r="BX443" i="66" s="1"/>
  <c r="AJ443" i="66"/>
  <c r="AJ732" i="66"/>
  <c r="CB732" i="66"/>
  <c r="BX732" i="66" s="1"/>
  <c r="AK732" i="66"/>
  <c r="CB365" i="66"/>
  <c r="BX365" i="66" s="1"/>
  <c r="AJ365" i="66"/>
  <c r="AK365" i="66"/>
  <c r="AJ828" i="66"/>
  <c r="AK828" i="66"/>
  <c r="CB828" i="66"/>
  <c r="BX828" i="66" s="1"/>
  <c r="AK806" i="66"/>
  <c r="AJ806" i="66"/>
  <c r="CB806" i="66"/>
  <c r="BX806" i="66" s="1"/>
  <c r="CB472" i="66"/>
  <c r="BX472" i="66" s="1"/>
  <c r="AK472" i="66"/>
  <c r="AJ472" i="66"/>
  <c r="CB298" i="66"/>
  <c r="BX298" i="66" s="1"/>
  <c r="AK298" i="66"/>
  <c r="AJ298" i="66"/>
  <c r="AK242" i="66"/>
  <c r="CB242" i="66"/>
  <c r="BX242" i="66" s="1"/>
  <c r="AJ242" i="66"/>
  <c r="CB981" i="66"/>
  <c r="BX981" i="66" s="1"/>
  <c r="AK981" i="66"/>
  <c r="AJ981" i="66"/>
  <c r="AJ349" i="66"/>
  <c r="AK349" i="66"/>
  <c r="CB349" i="66"/>
  <c r="BX349" i="66" s="1"/>
  <c r="AJ528" i="66"/>
  <c r="AK528" i="66"/>
  <c r="CB528" i="66"/>
  <c r="BX528" i="66" s="1"/>
  <c r="CB336" i="66"/>
  <c r="BX336" i="66" s="1"/>
  <c r="AK336" i="66"/>
  <c r="AJ336" i="66"/>
  <c r="CB521" i="66"/>
  <c r="BX521" i="66" s="1"/>
  <c r="AJ521" i="66"/>
  <c r="AK521" i="66"/>
  <c r="AJ322" i="66"/>
  <c r="AK322" i="66"/>
  <c r="CB322" i="66"/>
  <c r="BX322" i="66" s="1"/>
  <c r="AJ677" i="66"/>
  <c r="CB677" i="66"/>
  <c r="BX677" i="66" s="1"/>
  <c r="AK677" i="66"/>
  <c r="AK294" i="66"/>
  <c r="AJ294" i="66"/>
  <c r="CB294" i="66"/>
  <c r="BX294" i="66" s="1"/>
  <c r="CB413" i="66"/>
  <c r="BX413" i="66" s="1"/>
  <c r="AK413" i="66"/>
  <c r="AJ413" i="66"/>
  <c r="AK848" i="66"/>
  <c r="AJ848" i="66"/>
  <c r="CB848" i="66"/>
  <c r="BX848" i="66" s="1"/>
  <c r="AK736" i="66"/>
  <c r="AJ736" i="66"/>
  <c r="CB736" i="66"/>
  <c r="BX736" i="66" s="1"/>
  <c r="CB858" i="66"/>
  <c r="BX858" i="66" s="1"/>
  <c r="AJ858" i="66"/>
  <c r="AK858" i="66"/>
  <c r="CB453" i="66"/>
  <c r="BX453" i="66" s="1"/>
  <c r="AJ453" i="66"/>
  <c r="AK453" i="66"/>
  <c r="AJ466" i="66"/>
  <c r="CB466" i="66"/>
  <c r="BX466" i="66" s="1"/>
  <c r="AK466" i="66"/>
  <c r="AK693" i="66"/>
  <c r="CB693" i="66"/>
  <c r="BX693" i="66" s="1"/>
  <c r="AJ693" i="66"/>
  <c r="CB777" i="66"/>
  <c r="BX777" i="66" s="1"/>
  <c r="AJ777" i="66"/>
  <c r="AK777" i="66"/>
  <c r="CB553" i="66"/>
  <c r="BX553" i="66" s="1"/>
  <c r="AK553" i="66"/>
  <c r="AJ553" i="66"/>
  <c r="AK381" i="66"/>
  <c r="AJ381" i="66"/>
  <c r="CB381" i="66"/>
  <c r="BX381" i="66" s="1"/>
  <c r="AK764" i="66"/>
  <c r="AJ764" i="66"/>
  <c r="CB764" i="66"/>
  <c r="BX764" i="66" s="1"/>
  <c r="CB226" i="66"/>
  <c r="BX226" i="66" s="1"/>
  <c r="AK226" i="66"/>
  <c r="AJ226" i="66"/>
  <c r="AK786" i="66"/>
  <c r="AJ786" i="66"/>
  <c r="CB786" i="66"/>
  <c r="BX786" i="66" s="1"/>
  <c r="CB756" i="66"/>
  <c r="BX756" i="66" s="1"/>
  <c r="AJ756" i="66"/>
  <c r="AK756" i="66"/>
  <c r="CB504" i="66"/>
  <c r="BX504" i="66" s="1"/>
  <c r="AK504" i="66"/>
  <c r="AJ504" i="66"/>
  <c r="CB384" i="66"/>
  <c r="BX384" i="66" s="1"/>
  <c r="AJ384" i="66"/>
  <c r="AK384" i="66"/>
  <c r="CB438" i="66"/>
  <c r="BX438" i="66" s="1"/>
  <c r="AK438" i="66"/>
  <c r="AJ438" i="66"/>
  <c r="AJ120" i="66"/>
  <c r="AK120" i="66"/>
  <c r="CB120" i="66"/>
  <c r="BX120" i="66" s="1"/>
  <c r="CB139" i="66"/>
  <c r="CB174" i="66"/>
  <c r="CB181" i="66"/>
  <c r="CB980" i="66"/>
  <c r="BX980" i="66" s="1"/>
  <c r="AK980" i="66"/>
  <c r="AJ980" i="66"/>
  <c r="AK345" i="66"/>
  <c r="AJ345" i="66"/>
  <c r="CB345" i="66"/>
  <c r="BX345" i="66" s="1"/>
  <c r="AK694" i="66"/>
  <c r="AJ694" i="66"/>
  <c r="CB694" i="66"/>
  <c r="BX694" i="66" s="1"/>
  <c r="AK941" i="66"/>
  <c r="AJ941" i="66"/>
  <c r="CB941" i="66"/>
  <c r="BX941" i="66" s="1"/>
  <c r="AJ917" i="66"/>
  <c r="CB917" i="66"/>
  <c r="BX917" i="66" s="1"/>
  <c r="AK917" i="66"/>
  <c r="CB476" i="66"/>
  <c r="BX476" i="66" s="1"/>
  <c r="AJ476" i="66"/>
  <c r="AK476" i="66"/>
  <c r="CB681" i="66"/>
  <c r="BX681" i="66" s="1"/>
  <c r="AK681" i="66"/>
  <c r="AJ681" i="66"/>
  <c r="AK774" i="66"/>
  <c r="AJ774" i="66"/>
  <c r="CB774" i="66"/>
  <c r="BX774" i="66" s="1"/>
  <c r="CB475" i="66"/>
  <c r="BX475" i="66" s="1"/>
  <c r="AK475" i="66"/>
  <c r="AJ475" i="66"/>
  <c r="AK866" i="66"/>
  <c r="AJ866" i="66"/>
  <c r="CB866" i="66"/>
  <c r="BX866" i="66" s="1"/>
  <c r="AK496" i="66"/>
  <c r="CB496" i="66"/>
  <c r="BX496" i="66" s="1"/>
  <c r="AJ496" i="66"/>
  <c r="AJ864" i="66"/>
  <c r="CB864" i="66"/>
  <c r="BX864" i="66" s="1"/>
  <c r="AK864" i="66"/>
  <c r="CB565" i="66"/>
  <c r="BX565" i="66" s="1"/>
  <c r="AJ565" i="66"/>
  <c r="AK565" i="66"/>
  <c r="CB410" i="66"/>
  <c r="BX410" i="66" s="1"/>
  <c r="AK410" i="66"/>
  <c r="AJ410" i="66"/>
  <c r="AK716" i="66"/>
  <c r="AJ716" i="66"/>
  <c r="CB716" i="66"/>
  <c r="BX716" i="66" s="1"/>
  <c r="AJ459" i="66"/>
  <c r="AK459" i="66"/>
  <c r="CB459" i="66"/>
  <c r="BX459" i="66" s="1"/>
  <c r="AK351" i="66"/>
  <c r="AJ351" i="66"/>
  <c r="CB351" i="66"/>
  <c r="BX351" i="66" s="1"/>
  <c r="AJ785" i="66"/>
  <c r="AK785" i="66"/>
  <c r="CB785" i="66"/>
  <c r="BX785" i="66" s="1"/>
  <c r="CB762" i="66"/>
  <c r="BX762" i="66" s="1"/>
  <c r="AK762" i="66"/>
  <c r="AJ762" i="66"/>
  <c r="CB659" i="66"/>
  <c r="BX659" i="66" s="1"/>
  <c r="AK659" i="66"/>
  <c r="AJ659" i="66"/>
  <c r="CB601" i="66"/>
  <c r="BX601" i="66" s="1"/>
  <c r="AK601" i="66"/>
  <c r="AJ601" i="66"/>
  <c r="CB354" i="66"/>
  <c r="BX354" i="66" s="1"/>
  <c r="AK354" i="66"/>
  <c r="AJ354" i="66"/>
  <c r="AK842" i="66"/>
  <c r="AJ842" i="66"/>
  <c r="CB842" i="66"/>
  <c r="BX842" i="66" s="1"/>
  <c r="CB319" i="66"/>
  <c r="BX319" i="66" s="1"/>
  <c r="AK319" i="66"/>
  <c r="AJ319" i="66"/>
  <c r="CB569" i="66"/>
  <c r="BX569" i="66" s="1"/>
  <c r="AJ569" i="66"/>
  <c r="AK569" i="66"/>
  <c r="AK873" i="66"/>
  <c r="AJ873" i="66"/>
  <c r="CB873" i="66"/>
  <c r="BX873" i="66" s="1"/>
  <c r="AJ608" i="66"/>
  <c r="AK608" i="66"/>
  <c r="CB608" i="66"/>
  <c r="BX608" i="66" s="1"/>
  <c r="CB962" i="66"/>
  <c r="BX962" i="66" s="1"/>
  <c r="AK962" i="66"/>
  <c r="AJ962" i="66"/>
  <c r="CB469" i="66"/>
  <c r="BX469" i="66" s="1"/>
  <c r="AK469" i="66"/>
  <c r="AJ469" i="66"/>
  <c r="CB394" i="66"/>
  <c r="BX394" i="66" s="1"/>
  <c r="AJ394" i="66"/>
  <c r="AK394" i="66"/>
  <c r="AK803" i="66"/>
  <c r="CB803" i="66"/>
  <c r="BX803" i="66" s="1"/>
  <c r="AJ803" i="66"/>
  <c r="AJ536" i="66"/>
  <c r="AK536" i="66"/>
  <c r="CB536" i="66"/>
  <c r="BX536" i="66" s="1"/>
  <c r="CB800" i="66"/>
  <c r="BX800" i="66" s="1"/>
  <c r="AK800" i="66"/>
  <c r="AJ800" i="66"/>
  <c r="CB299" i="66"/>
  <c r="BX299" i="66" s="1"/>
  <c r="AJ299" i="66"/>
  <c r="AK299" i="66"/>
  <c r="AJ498" i="66"/>
  <c r="AK498" i="66"/>
  <c r="CB498" i="66"/>
  <c r="BX498" i="66" s="1"/>
  <c r="AK383" i="66"/>
  <c r="AJ383" i="66"/>
  <c r="CB383" i="66"/>
  <c r="BX383" i="66" s="1"/>
  <c r="AJ573" i="66"/>
  <c r="AK573" i="66"/>
  <c r="CB573" i="66"/>
  <c r="BX573" i="66" s="1"/>
  <c r="AK537" i="66"/>
  <c r="AJ537" i="66"/>
  <c r="CB537" i="66"/>
  <c r="BX537" i="66" s="1"/>
  <c r="CB372" i="66"/>
  <c r="BX372" i="66" s="1"/>
  <c r="AJ372" i="66"/>
  <c r="AK372" i="66"/>
  <c r="AK658" i="66"/>
  <c r="CB658" i="66"/>
  <c r="BX658" i="66" s="1"/>
  <c r="AJ658" i="66"/>
  <c r="CB649" i="66"/>
  <c r="BX649" i="66" s="1"/>
  <c r="AK649" i="66"/>
  <c r="AJ649" i="66"/>
  <c r="CB674" i="66"/>
  <c r="BX674" i="66" s="1"/>
  <c r="AJ674" i="66"/>
  <c r="AK674" i="66"/>
  <c r="CB632" i="66"/>
  <c r="BX632" i="66" s="1"/>
  <c r="AK632" i="66"/>
  <c r="AJ632" i="66"/>
  <c r="CB634" i="66"/>
  <c r="BX634" i="66" s="1"/>
  <c r="AJ634" i="66"/>
  <c r="AK634" i="66"/>
  <c r="CB931" i="66"/>
  <c r="BX931" i="66" s="1"/>
  <c r="AK931" i="66"/>
  <c r="AJ931" i="66"/>
  <c r="CB388" i="66"/>
  <c r="BX388" i="66" s="1"/>
  <c r="AK388" i="66"/>
  <c r="AJ388" i="66"/>
  <c r="CB665" i="66"/>
  <c r="BX665" i="66" s="1"/>
  <c r="AK665" i="66"/>
  <c r="AJ665" i="66"/>
  <c r="CB106" i="66"/>
  <c r="CB217" i="66"/>
  <c r="CB202" i="66"/>
  <c r="CB209" i="66"/>
  <c r="CB699" i="66"/>
  <c r="BX699" i="66" s="1"/>
  <c r="AK699" i="66"/>
  <c r="AJ699" i="66"/>
  <c r="AK640" i="66"/>
  <c r="AJ640" i="66"/>
  <c r="CB640" i="66"/>
  <c r="BX640" i="66" s="1"/>
  <c r="CB424" i="66"/>
  <c r="BX424" i="66" s="1"/>
  <c r="AK424" i="66"/>
  <c r="AJ424" i="66"/>
  <c r="CB306" i="66"/>
  <c r="BX306" i="66" s="1"/>
  <c r="AJ306" i="66"/>
  <c r="AK306" i="66"/>
  <c r="AJ977" i="66"/>
  <c r="AK977" i="66"/>
  <c r="CB977" i="66"/>
  <c r="BX977" i="66" s="1"/>
  <c r="CB397" i="66"/>
  <c r="BX397" i="66" s="1"/>
  <c r="AK397" i="66"/>
  <c r="AJ397" i="66"/>
  <c r="AK222" i="66"/>
  <c r="AJ222" i="66"/>
  <c r="CB222" i="66"/>
  <c r="BX222" i="66" s="1"/>
  <c r="CB251" i="66"/>
  <c r="BX251" i="66" s="1"/>
  <c r="AK251" i="66"/>
  <c r="AJ251" i="66"/>
  <c r="AK481" i="66"/>
  <c r="CB481" i="66"/>
  <c r="BX481" i="66" s="1"/>
  <c r="AJ481" i="66"/>
  <c r="AK450" i="66"/>
  <c r="AJ450" i="66"/>
  <c r="CB450" i="66"/>
  <c r="BX450" i="66" s="1"/>
  <c r="AJ361" i="66"/>
  <c r="AK361" i="66"/>
  <c r="CB361" i="66"/>
  <c r="BX361" i="66" s="1"/>
  <c r="CB915" i="66"/>
  <c r="BX915" i="66" s="1"/>
  <c r="AK915" i="66"/>
  <c r="AJ915" i="66"/>
  <c r="AK883" i="66"/>
  <c r="AJ883" i="66"/>
  <c r="CB883" i="66"/>
  <c r="BX883" i="66" s="1"/>
  <c r="CB500" i="66"/>
  <c r="BX500" i="66" s="1"/>
  <c r="AK500" i="66"/>
  <c r="AJ500" i="66"/>
  <c r="AJ517" i="66"/>
  <c r="AK517" i="66"/>
  <c r="CB517" i="66"/>
  <c r="BX517" i="66" s="1"/>
  <c r="AK429" i="66"/>
  <c r="CB429" i="66"/>
  <c r="BX429" i="66" s="1"/>
  <c r="AJ429" i="66"/>
  <c r="AJ489" i="66"/>
  <c r="AK489" i="66"/>
  <c r="CB489" i="66"/>
  <c r="BX489" i="66" s="1"/>
  <c r="CB638" i="66"/>
  <c r="BX638" i="66" s="1"/>
  <c r="AK638" i="66"/>
  <c r="AJ638" i="66"/>
  <c r="AK591" i="66"/>
  <c r="CB591" i="66"/>
  <c r="BX591" i="66" s="1"/>
  <c r="AJ591" i="66"/>
  <c r="CB267" i="66"/>
  <c r="BX267" i="66" s="1"/>
  <c r="AK267" i="66"/>
  <c r="AJ267" i="66"/>
  <c r="CB240" i="66"/>
  <c r="BX240" i="66" s="1"/>
  <c r="AJ240" i="66"/>
  <c r="AK240" i="66"/>
  <c r="AJ282" i="66"/>
  <c r="AK282" i="66"/>
  <c r="CB282" i="66"/>
  <c r="BX282" i="66" s="1"/>
  <c r="CB700" i="66"/>
  <c r="BX700" i="66" s="1"/>
  <c r="AJ700" i="66"/>
  <c r="AK700" i="66"/>
  <c r="CB502" i="66"/>
  <c r="BX502" i="66" s="1"/>
  <c r="AJ502" i="66"/>
  <c r="AK502" i="66"/>
  <c r="CB832" i="66"/>
  <c r="BX832" i="66" s="1"/>
  <c r="AK832" i="66"/>
  <c r="AJ832" i="66"/>
  <c r="AJ857" i="66"/>
  <c r="AK857" i="66"/>
  <c r="CB857" i="66"/>
  <c r="BX857" i="66" s="1"/>
  <c r="CB522" i="66"/>
  <c r="BX522" i="66" s="1"/>
  <c r="AK522" i="66"/>
  <c r="AJ522" i="66"/>
  <c r="CB596" i="66"/>
  <c r="BX596" i="66" s="1"/>
  <c r="AK596" i="66"/>
  <c r="AJ596" i="66"/>
  <c r="CB252" i="66"/>
  <c r="BX252" i="66" s="1"/>
  <c r="AK252" i="66"/>
  <c r="AJ252" i="66"/>
  <c r="AK256" i="66"/>
  <c r="CB256" i="66"/>
  <c r="BX256" i="66" s="1"/>
  <c r="AJ256" i="66"/>
  <c r="CB964" i="66"/>
  <c r="BX964" i="66" s="1"/>
  <c r="AJ964" i="66"/>
  <c r="AK964" i="66"/>
  <c r="AJ557" i="66"/>
  <c r="AK557" i="66"/>
  <c r="CB557" i="66"/>
  <c r="BX557" i="66" s="1"/>
  <c r="AK362" i="66"/>
  <c r="AJ362" i="66"/>
  <c r="CB362" i="66"/>
  <c r="BX362" i="66" s="1"/>
  <c r="CB690" i="66"/>
  <c r="BX690" i="66" s="1"/>
  <c r="AJ690" i="66"/>
  <c r="AK690" i="66"/>
  <c r="AK432" i="66"/>
  <c r="AJ432" i="66"/>
  <c r="CB432" i="66"/>
  <c r="BX432" i="66" s="1"/>
  <c r="CB436" i="66"/>
  <c r="BX436" i="66" s="1"/>
  <c r="AK436" i="66"/>
  <c r="AJ436" i="66"/>
  <c r="AK662" i="66"/>
  <c r="AJ662" i="66"/>
  <c r="CB662" i="66"/>
  <c r="BX662" i="66" s="1"/>
  <c r="CB456" i="66"/>
  <c r="BX456" i="66" s="1"/>
  <c r="AJ456" i="66"/>
  <c r="AK456" i="66"/>
  <c r="CB936" i="66"/>
  <c r="BX936" i="66" s="1"/>
  <c r="AJ936" i="66"/>
  <c r="AK936" i="66"/>
  <c r="AK831" i="66"/>
  <c r="AJ831" i="66"/>
  <c r="CB831" i="66"/>
  <c r="BX831" i="66" s="1"/>
  <c r="CB548" i="66"/>
  <c r="BX548" i="66" s="1"/>
  <c r="AK548" i="66"/>
  <c r="AJ548" i="66"/>
  <c r="CB759" i="66"/>
  <c r="BX759" i="66" s="1"/>
  <c r="AK759" i="66"/>
  <c r="AJ759" i="66"/>
  <c r="CB442" i="66"/>
  <c r="BX442" i="66" s="1"/>
  <c r="AK442" i="66"/>
  <c r="AJ442" i="66"/>
  <c r="CB985" i="66"/>
  <c r="BX985" i="66" s="1"/>
  <c r="AJ985" i="66"/>
  <c r="AK985" i="66"/>
  <c r="CB247" i="66"/>
  <c r="BX247" i="66" s="1"/>
  <c r="AK247" i="66"/>
  <c r="AJ247" i="66"/>
  <c r="CB648" i="66"/>
  <c r="BX648" i="66" s="1"/>
  <c r="AK648" i="66"/>
  <c r="AJ648" i="66"/>
  <c r="CB180" i="66"/>
  <c r="CB190" i="66"/>
  <c r="CB208" i="66"/>
  <c r="CB212" i="66"/>
  <c r="AJ652" i="66"/>
  <c r="AK652" i="66"/>
  <c r="CB652" i="66"/>
  <c r="BX652" i="66" s="1"/>
  <c r="CB530" i="66"/>
  <c r="BX530" i="66" s="1"/>
  <c r="AK530" i="66"/>
  <c r="AJ530" i="66"/>
  <c r="CB744" i="66"/>
  <c r="BX744" i="66" s="1"/>
  <c r="AK744" i="66"/>
  <c r="AJ744" i="66"/>
  <c r="AK775" i="66"/>
  <c r="CB775" i="66"/>
  <c r="BX775" i="66" s="1"/>
  <c r="AJ775" i="66"/>
  <c r="CB961" i="66"/>
  <c r="BX961" i="66" s="1"/>
  <c r="AK961" i="66"/>
  <c r="AJ961" i="66"/>
  <c r="CB477" i="66"/>
  <c r="BX477" i="66" s="1"/>
  <c r="AK477" i="66"/>
  <c r="AJ477" i="66"/>
  <c r="AK315" i="66"/>
  <c r="AJ315" i="66"/>
  <c r="CB315" i="66"/>
  <c r="BX315" i="66" s="1"/>
  <c r="AJ236" i="66"/>
  <c r="AK236" i="66"/>
  <c r="CB236" i="66"/>
  <c r="BX236" i="66" s="1"/>
  <c r="CB749" i="66"/>
  <c r="BX749" i="66" s="1"/>
  <c r="AJ749" i="66"/>
  <c r="AK749" i="66"/>
  <c r="CB326" i="66"/>
  <c r="BX326" i="66" s="1"/>
  <c r="AK326" i="66"/>
  <c r="AJ326" i="66"/>
  <c r="AJ925" i="66"/>
  <c r="AK925" i="66"/>
  <c r="CB925" i="66"/>
  <c r="BX925" i="66" s="1"/>
  <c r="AJ411" i="66"/>
  <c r="AK411" i="66"/>
  <c r="CB411" i="66"/>
  <c r="BX411" i="66" s="1"/>
  <c r="CB959" i="66"/>
  <c r="BX959" i="66" s="1"/>
  <c r="AJ959" i="66"/>
  <c r="AK959" i="66"/>
  <c r="CB277" i="66"/>
  <c r="BX277" i="66" s="1"/>
  <c r="AK277" i="66"/>
  <c r="AJ277" i="66"/>
  <c r="CB970" i="66"/>
  <c r="BX970" i="66" s="1"/>
  <c r="AJ970" i="66"/>
  <c r="AK970" i="66"/>
  <c r="AK787" i="66"/>
  <c r="AJ787" i="66"/>
  <c r="CB787" i="66"/>
  <c r="BX787" i="66" s="1"/>
  <c r="AK986" i="66"/>
  <c r="AJ986" i="66"/>
  <c r="CB986" i="66"/>
  <c r="BX986" i="66" s="1"/>
  <c r="AJ655" i="66"/>
  <c r="AK655" i="66"/>
  <c r="CB655" i="66"/>
  <c r="BX655" i="66" s="1"/>
  <c r="CB609" i="66"/>
  <c r="BX609" i="66" s="1"/>
  <c r="AK609" i="66"/>
  <c r="AJ609" i="66"/>
  <c r="AJ427" i="66"/>
  <c r="CB427" i="66"/>
  <c r="BX427" i="66" s="1"/>
  <c r="AK427" i="66"/>
  <c r="AK458" i="66"/>
  <c r="CB458" i="66"/>
  <c r="BX458" i="66" s="1"/>
  <c r="AJ458" i="66"/>
  <c r="AK770" i="66"/>
  <c r="AJ770" i="66"/>
  <c r="CB770" i="66"/>
  <c r="BX770" i="66" s="1"/>
  <c r="AK792" i="66"/>
  <c r="AJ792" i="66"/>
  <c r="CB792" i="66"/>
  <c r="BX792" i="66" s="1"/>
  <c r="CB534" i="66"/>
  <c r="BX534" i="66" s="1"/>
  <c r="AJ534" i="66"/>
  <c r="AK534" i="66"/>
  <c r="CB692" i="66"/>
  <c r="BX692" i="66" s="1"/>
  <c r="AK692" i="66"/>
  <c r="AJ692" i="66"/>
  <c r="AK470" i="66"/>
  <c r="AJ470" i="66"/>
  <c r="CB470" i="66"/>
  <c r="BX470" i="66" s="1"/>
  <c r="AK717" i="66"/>
  <c r="CB717" i="66"/>
  <c r="BX717" i="66" s="1"/>
  <c r="AJ717" i="66"/>
  <c r="CB698" i="66"/>
  <c r="BX698" i="66" s="1"/>
  <c r="AK698" i="66"/>
  <c r="AJ698" i="66"/>
  <c r="CB255" i="66"/>
  <c r="BX255" i="66" s="1"/>
  <c r="AK255" i="66"/>
  <c r="AJ255" i="66"/>
  <c r="CB938" i="66"/>
  <c r="BX938" i="66" s="1"/>
  <c r="AJ938" i="66"/>
  <c r="AK938" i="66"/>
  <c r="CB673" i="66"/>
  <c r="BX673" i="66" s="1"/>
  <c r="AJ673" i="66"/>
  <c r="AK673" i="66"/>
  <c r="CB695" i="66"/>
  <c r="BX695" i="66" s="1"/>
  <c r="AK695" i="66"/>
  <c r="AJ695" i="66"/>
  <c r="CB624" i="66"/>
  <c r="BX624" i="66" s="1"/>
  <c r="AJ624" i="66"/>
  <c r="AK624" i="66"/>
  <c r="AK894" i="66"/>
  <c r="CB894" i="66"/>
  <c r="BX894" i="66" s="1"/>
  <c r="AJ894" i="66"/>
  <c r="CB587" i="66"/>
  <c r="BX587" i="66" s="1"/>
  <c r="AK587" i="66"/>
  <c r="AJ587" i="66"/>
  <c r="AK734" i="66"/>
  <c r="AJ734" i="66"/>
  <c r="CB734" i="66"/>
  <c r="BX734" i="66" s="1"/>
  <c r="AJ615" i="66"/>
  <c r="CB615" i="66"/>
  <c r="BX615" i="66" s="1"/>
  <c r="AK615" i="66"/>
  <c r="CB503" i="66"/>
  <c r="BX503" i="66" s="1"/>
  <c r="AK503" i="66"/>
  <c r="AJ503" i="66"/>
  <c r="AK767" i="66"/>
  <c r="CB767" i="66"/>
  <c r="BX767" i="66" s="1"/>
  <c r="AJ767" i="66"/>
  <c r="CB893" i="66"/>
  <c r="BX893" i="66" s="1"/>
  <c r="AK893" i="66"/>
  <c r="AJ893" i="66"/>
  <c r="AK268" i="66"/>
  <c r="AJ268" i="66"/>
  <c r="CB268" i="66"/>
  <c r="BX268" i="66" s="1"/>
  <c r="AK447" i="66"/>
  <c r="AJ447" i="66"/>
  <c r="CB447" i="66"/>
  <c r="BX447" i="66" s="1"/>
  <c r="CB809" i="66"/>
  <c r="BX809" i="66" s="1"/>
  <c r="AK809" i="66"/>
  <c r="AJ809" i="66"/>
  <c r="CB627" i="66"/>
  <c r="BX627" i="66" s="1"/>
  <c r="AK627" i="66"/>
  <c r="AJ627" i="66"/>
  <c r="CB479" i="66"/>
  <c r="BX479" i="66" s="1"/>
  <c r="AK479" i="66"/>
  <c r="AJ479" i="66"/>
  <c r="CB289" i="66"/>
  <c r="BX289" i="66" s="1"/>
  <c r="AK289" i="66"/>
  <c r="AJ289" i="66"/>
  <c r="CB121" i="66"/>
  <c r="BX121" i="66" s="1"/>
  <c r="AK121" i="66"/>
  <c r="AJ121" i="66"/>
  <c r="CB185" i="66"/>
  <c r="CB171" i="66"/>
  <c r="CB213" i="66"/>
  <c r="CB173" i="66"/>
  <c r="CB162" i="66"/>
  <c r="CB145" i="66"/>
  <c r="CB191" i="66"/>
  <c r="AK115" i="66"/>
  <c r="AJ115" i="66"/>
  <c r="CB115" i="66"/>
  <c r="BX115" i="66" s="1"/>
  <c r="CB963" i="66"/>
  <c r="BX963" i="66" s="1"/>
  <c r="AK963" i="66"/>
  <c r="AJ963" i="66"/>
  <c r="AK524" i="66"/>
  <c r="AJ524" i="66"/>
  <c r="CB524" i="66"/>
  <c r="BX524" i="66" s="1"/>
  <c r="AK237" i="66"/>
  <c r="AJ237" i="66"/>
  <c r="CB237" i="66"/>
  <c r="BX237" i="66" s="1"/>
  <c r="AK868" i="66"/>
  <c r="AJ868" i="66"/>
  <c r="CB868" i="66"/>
  <c r="BX868" i="66" s="1"/>
  <c r="CB231" i="66"/>
  <c r="BX231" i="66" s="1"/>
  <c r="AK231" i="66"/>
  <c r="AJ231" i="66"/>
  <c r="AK371" i="66"/>
  <c r="CB371" i="66"/>
  <c r="BX371" i="66" s="1"/>
  <c r="AJ371" i="66"/>
  <c r="CB741" i="66"/>
  <c r="BX741" i="66" s="1"/>
  <c r="AK741" i="66"/>
  <c r="AJ741" i="66"/>
  <c r="CB685" i="66"/>
  <c r="BX685" i="66" s="1"/>
  <c r="AK685" i="66"/>
  <c r="AJ685" i="66"/>
  <c r="CB708" i="66"/>
  <c r="BX708" i="66" s="1"/>
  <c r="AK708" i="66"/>
  <c r="AJ708" i="66"/>
  <c r="CB390" i="66"/>
  <c r="BX390" i="66" s="1"/>
  <c r="AJ390" i="66"/>
  <c r="AK390" i="66"/>
  <c r="AJ467" i="66"/>
  <c r="CB467" i="66"/>
  <c r="BX467" i="66" s="1"/>
  <c r="AK467" i="66"/>
  <c r="CB684" i="66"/>
  <c r="BX684" i="66" s="1"/>
  <c r="AK684" i="66"/>
  <c r="AJ684" i="66"/>
  <c r="AJ280" i="66"/>
  <c r="CB280" i="66"/>
  <c r="BX280" i="66" s="1"/>
  <c r="AK280" i="66"/>
  <c r="AK506" i="66"/>
  <c r="CB506" i="66"/>
  <c r="BX506" i="66" s="1"/>
  <c r="AJ506" i="66"/>
  <c r="AK501" i="66"/>
  <c r="AJ501" i="66"/>
  <c r="CB501" i="66"/>
  <c r="BX501" i="66" s="1"/>
  <c r="CB924" i="66"/>
  <c r="BX924" i="66" s="1"/>
  <c r="AK924" i="66"/>
  <c r="AJ924" i="66"/>
  <c r="CB696" i="66"/>
  <c r="BX696" i="66" s="1"/>
  <c r="AJ696" i="66"/>
  <c r="AK696" i="66"/>
  <c r="AK295" i="66"/>
  <c r="AJ295" i="66"/>
  <c r="CB295" i="66"/>
  <c r="BX295" i="66" s="1"/>
  <c r="CB357" i="66"/>
  <c r="BX357" i="66" s="1"/>
  <c r="AK357" i="66"/>
  <c r="AJ357" i="66"/>
  <c r="CB554" i="66"/>
  <c r="BX554" i="66" s="1"/>
  <c r="AJ554" i="66"/>
  <c r="AK554" i="66"/>
  <c r="AJ314" i="66"/>
  <c r="CB314" i="66"/>
  <c r="BX314" i="66" s="1"/>
  <c r="AK314" i="66"/>
  <c r="CB612" i="66"/>
  <c r="BX612" i="66" s="1"/>
  <c r="AK612" i="66"/>
  <c r="AJ612" i="66"/>
  <c r="CB668" i="66"/>
  <c r="BX668" i="66" s="1"/>
  <c r="AJ668" i="66"/>
  <c r="AK668" i="66"/>
  <c r="AJ374" i="66"/>
  <c r="CB374" i="66"/>
  <c r="BX374" i="66" s="1"/>
  <c r="AK374" i="66"/>
  <c r="AJ718" i="66"/>
  <c r="AK718" i="66"/>
  <c r="CB718" i="66"/>
  <c r="BX718" i="66" s="1"/>
  <c r="AJ913" i="66"/>
  <c r="CB913" i="66"/>
  <c r="BX913" i="66" s="1"/>
  <c r="AK913" i="66"/>
  <c r="CB368" i="66"/>
  <c r="BX368" i="66" s="1"/>
  <c r="AJ368" i="66"/>
  <c r="AK368" i="66"/>
  <c r="CB263" i="66"/>
  <c r="BX263" i="66" s="1"/>
  <c r="AK263" i="66"/>
  <c r="AJ263" i="66"/>
  <c r="AK347" i="66"/>
  <c r="AJ347" i="66"/>
  <c r="CB347" i="66"/>
  <c r="BX347" i="66" s="1"/>
  <c r="AK940" i="66"/>
  <c r="CB940" i="66"/>
  <c r="BX940" i="66" s="1"/>
  <c r="AJ940" i="66"/>
  <c r="CB903" i="66"/>
  <c r="BX903" i="66" s="1"/>
  <c r="AK903" i="66"/>
  <c r="AJ903" i="66"/>
  <c r="CB448" i="66"/>
  <c r="BX448" i="66" s="1"/>
  <c r="AK448" i="66"/>
  <c r="AJ448" i="66"/>
  <c r="CB370" i="66"/>
  <c r="BX370" i="66" s="1"/>
  <c r="AK370" i="66"/>
  <c r="AJ370" i="66"/>
  <c r="CB239" i="66"/>
  <c r="BX239" i="66" s="1"/>
  <c r="AJ239" i="66"/>
  <c r="AK239" i="66"/>
  <c r="CB975" i="66"/>
  <c r="BX975" i="66" s="1"/>
  <c r="AK975" i="66"/>
  <c r="AJ975" i="66"/>
  <c r="CB955" i="66"/>
  <c r="BX955" i="66" s="1"/>
  <c r="AJ955" i="66"/>
  <c r="AK955" i="66"/>
  <c r="AK463" i="66"/>
  <c r="AJ463" i="66"/>
  <c r="CB463" i="66"/>
  <c r="BX463" i="66" s="1"/>
  <c r="CB617" i="66"/>
  <c r="BX617" i="66" s="1"/>
  <c r="AK617" i="66"/>
  <c r="AJ617" i="66"/>
  <c r="CB264" i="66"/>
  <c r="BX264" i="66" s="1"/>
  <c r="AJ264" i="66"/>
  <c r="AK264" i="66"/>
  <c r="AK865" i="66"/>
  <c r="CB865" i="66"/>
  <c r="BX865" i="66" s="1"/>
  <c r="AJ865" i="66"/>
  <c r="AJ616" i="66"/>
  <c r="AK616" i="66"/>
  <c r="CB616" i="66"/>
  <c r="BX616" i="66" s="1"/>
  <c r="CB542" i="66"/>
  <c r="BX542" i="66" s="1"/>
  <c r="AJ542" i="66"/>
  <c r="AK542" i="66"/>
  <c r="AK253" i="66"/>
  <c r="AJ253" i="66"/>
  <c r="CB253" i="66"/>
  <c r="BX253" i="66" s="1"/>
  <c r="AK446" i="66"/>
  <c r="AJ446" i="66"/>
  <c r="CB446" i="66"/>
  <c r="BX446" i="66" s="1"/>
  <c r="AJ606" i="66"/>
  <c r="AK606" i="66"/>
  <c r="CB606" i="66"/>
  <c r="BX606" i="66" s="1"/>
  <c r="AK840" i="66"/>
  <c r="AJ840" i="66"/>
  <c r="CB840" i="66"/>
  <c r="BX840" i="66" s="1"/>
  <c r="CB445" i="66"/>
  <c r="BX445" i="66" s="1"/>
  <c r="AJ445" i="66"/>
  <c r="AK445" i="66"/>
  <c r="CB719" i="66"/>
  <c r="BX719" i="66" s="1"/>
  <c r="AK719" i="66"/>
  <c r="AJ719" i="66"/>
  <c r="AK592" i="66"/>
  <c r="AJ592" i="66"/>
  <c r="CB592" i="66"/>
  <c r="BX592" i="66" s="1"/>
  <c r="CB853" i="66"/>
  <c r="BX853" i="66" s="1"/>
  <c r="AJ853" i="66"/>
  <c r="AK853" i="66"/>
  <c r="CB942" i="66"/>
  <c r="BX942" i="66" s="1"/>
  <c r="AK942" i="66"/>
  <c r="AJ942" i="66"/>
  <c r="CB691" i="66"/>
  <c r="BX691" i="66" s="1"/>
  <c r="AK691" i="66"/>
  <c r="AJ691" i="66"/>
  <c r="CB983" i="66"/>
  <c r="BX983" i="66" s="1"/>
  <c r="AJ983" i="66"/>
  <c r="AK983" i="66"/>
  <c r="AK751" i="66"/>
  <c r="CB751" i="66"/>
  <c r="BX751" i="66" s="1"/>
  <c r="AJ751" i="66"/>
  <c r="AK838" i="66"/>
  <c r="AJ838" i="66"/>
  <c r="CB838" i="66"/>
  <c r="BX838" i="66" s="1"/>
  <c r="CB944" i="66"/>
  <c r="BX944" i="66" s="1"/>
  <c r="AJ944" i="66"/>
  <c r="AK944" i="66"/>
  <c r="CB921" i="66"/>
  <c r="BX921" i="66" s="1"/>
  <c r="AK921" i="66"/>
  <c r="AJ921" i="66"/>
  <c r="CB753" i="66"/>
  <c r="BX753" i="66" s="1"/>
  <c r="AJ753" i="66"/>
  <c r="AK753" i="66"/>
  <c r="AJ300" i="66"/>
  <c r="CB300" i="66"/>
  <c r="BX300" i="66" s="1"/>
  <c r="AK300" i="66"/>
  <c r="CB272" i="66"/>
  <c r="BX272" i="66" s="1"/>
  <c r="AJ272" i="66"/>
  <c r="AK272" i="66"/>
  <c r="CB352" i="66"/>
  <c r="BX352" i="66" s="1"/>
  <c r="AK352" i="66"/>
  <c r="AJ352" i="66"/>
  <c r="AK933" i="66"/>
  <c r="AJ933" i="66"/>
  <c r="CB933" i="66"/>
  <c r="BX933" i="66" s="1"/>
  <c r="CB650" i="66"/>
  <c r="BX650" i="66" s="1"/>
  <c r="AJ650" i="66"/>
  <c r="AK650" i="66"/>
  <c r="AJ735" i="66"/>
  <c r="AK735" i="66"/>
  <c r="CB735" i="66"/>
  <c r="BX735" i="66" s="1"/>
  <c r="CB330" i="66"/>
  <c r="BX330" i="66" s="1"/>
  <c r="AK330" i="66"/>
  <c r="AJ330" i="66"/>
  <c r="AJ780" i="66"/>
  <c r="AK780" i="66"/>
  <c r="CB780" i="66"/>
  <c r="BX780" i="66" s="1"/>
  <c r="AK417" i="66"/>
  <c r="AJ417" i="66"/>
  <c r="CB417" i="66"/>
  <c r="BX417" i="66" s="1"/>
  <c r="CB321" i="66"/>
  <c r="BX321" i="66" s="1"/>
  <c r="AK321" i="66"/>
  <c r="AJ321" i="66"/>
  <c r="AK869" i="66"/>
  <c r="CB869" i="66"/>
  <c r="BX869" i="66" s="1"/>
  <c r="AJ869" i="66"/>
  <c r="CB671" i="66"/>
  <c r="BX671" i="66" s="1"/>
  <c r="AK671" i="66"/>
  <c r="AJ671" i="66"/>
  <c r="AK882" i="66"/>
  <c r="CB882" i="66"/>
  <c r="BX882" i="66" s="1"/>
  <c r="AJ882" i="66"/>
  <c r="AJ518" i="66"/>
  <c r="CB518" i="66"/>
  <c r="BX518" i="66" s="1"/>
  <c r="AK518" i="66"/>
  <c r="CB823" i="66"/>
  <c r="BX823" i="66" s="1"/>
  <c r="AK823" i="66"/>
  <c r="AJ823" i="66"/>
  <c r="CB491" i="66"/>
  <c r="BX491" i="66" s="1"/>
  <c r="AK491" i="66"/>
  <c r="AJ491" i="66"/>
  <c r="AJ683" i="66"/>
  <c r="AK683" i="66"/>
  <c r="CB683" i="66"/>
  <c r="BX683" i="66" s="1"/>
  <c r="CB810" i="66"/>
  <c r="BX810" i="66" s="1"/>
  <c r="AK810" i="66"/>
  <c r="AJ810" i="66"/>
  <c r="AJ726" i="66"/>
  <c r="CB726" i="66"/>
  <c r="BX726" i="66" s="1"/>
  <c r="AK726" i="66"/>
  <c r="AJ386" i="66"/>
  <c r="AK386" i="66"/>
  <c r="CB386" i="66"/>
  <c r="BX386" i="66" s="1"/>
  <c r="AK607" i="66"/>
  <c r="AJ607" i="66"/>
  <c r="CB607" i="66"/>
  <c r="BX607" i="66" s="1"/>
  <c r="AK485" i="66"/>
  <c r="AJ485" i="66"/>
  <c r="CB485" i="66"/>
  <c r="BX485" i="66" s="1"/>
  <c r="CB675" i="66"/>
  <c r="BX675" i="66" s="1"/>
  <c r="AK675" i="66"/>
  <c r="AJ675" i="66"/>
  <c r="CB656" i="66"/>
  <c r="BX656" i="66" s="1"/>
  <c r="AJ656" i="66"/>
  <c r="AK656" i="66"/>
  <c r="CB747" i="66"/>
  <c r="BX747" i="66" s="1"/>
  <c r="AK747" i="66"/>
  <c r="AJ747" i="66"/>
  <c r="CB817" i="66"/>
  <c r="BX817" i="66" s="1"/>
  <c r="AK817" i="66"/>
  <c r="AJ817" i="66"/>
  <c r="CB934" i="66"/>
  <c r="BX934" i="66" s="1"/>
  <c r="AJ934" i="66"/>
  <c r="AK934" i="66"/>
  <c r="AJ635" i="66"/>
  <c r="CB635" i="66"/>
  <c r="BX635" i="66" s="1"/>
  <c r="AK635" i="66"/>
  <c r="AK585" i="66"/>
  <c r="CB585" i="66"/>
  <c r="BX585" i="66" s="1"/>
  <c r="AJ585" i="66"/>
  <c r="CB574" i="66"/>
  <c r="BX574" i="66" s="1"/>
  <c r="AJ574" i="66"/>
  <c r="AK574" i="66"/>
  <c r="CB483" i="66"/>
  <c r="BX483" i="66" s="1"/>
  <c r="AJ483" i="66"/>
  <c r="AK483" i="66"/>
  <c r="AK577" i="66"/>
  <c r="AJ577" i="66"/>
  <c r="CB577" i="66"/>
  <c r="BX577" i="66" s="1"/>
  <c r="CB566" i="66"/>
  <c r="BX566" i="66" s="1"/>
  <c r="AK566" i="66"/>
  <c r="AJ566" i="66"/>
  <c r="CB599" i="66"/>
  <c r="BX599" i="66" s="1"/>
  <c r="AK599" i="66"/>
  <c r="AJ599" i="66"/>
  <c r="CB757" i="66"/>
  <c r="BX757" i="66" s="1"/>
  <c r="AK757" i="66"/>
  <c r="AJ757" i="66"/>
  <c r="CB344" i="66"/>
  <c r="BX344" i="66" s="1"/>
  <c r="AK344" i="66"/>
  <c r="AJ344" i="66"/>
  <c r="AK133" i="66"/>
  <c r="AJ133" i="66"/>
  <c r="CB133" i="66"/>
  <c r="BX133" i="66" s="1"/>
  <c r="CB182" i="66"/>
  <c r="CB183" i="66"/>
  <c r="CB210" i="66"/>
  <c r="AK976" i="66"/>
  <c r="AJ976" i="66"/>
  <c r="CB976" i="66"/>
  <c r="BX976" i="66" s="1"/>
  <c r="CB320" i="66"/>
  <c r="BX320" i="66" s="1"/>
  <c r="AK320" i="66"/>
  <c r="AJ320" i="66"/>
  <c r="AK275" i="66"/>
  <c r="AJ275" i="66"/>
  <c r="CB275" i="66"/>
  <c r="BX275" i="66" s="1"/>
  <c r="CB899" i="66"/>
  <c r="BX899" i="66" s="1"/>
  <c r="AK899" i="66"/>
  <c r="AJ899" i="66"/>
  <c r="CB340" i="66"/>
  <c r="BX340" i="66" s="1"/>
  <c r="AK340" i="66"/>
  <c r="AJ340" i="66"/>
  <c r="AK799" i="66"/>
  <c r="CB799" i="66"/>
  <c r="BX799" i="66" s="1"/>
  <c r="AJ799" i="66"/>
  <c r="AK329" i="66"/>
  <c r="AJ329" i="66"/>
  <c r="CB329" i="66"/>
  <c r="BX329" i="66" s="1"/>
  <c r="AK989" i="66"/>
  <c r="AJ989" i="66"/>
  <c r="CB989" i="66"/>
  <c r="BX989" i="66" s="1"/>
  <c r="CB630" i="66"/>
  <c r="BX630" i="66" s="1"/>
  <c r="AJ630" i="66"/>
  <c r="AK630" i="66"/>
  <c r="AK313" i="66"/>
  <c r="CB313" i="66"/>
  <c r="BX313" i="66" s="1"/>
  <c r="AJ313" i="66"/>
  <c r="CB270" i="66"/>
  <c r="BX270" i="66" s="1"/>
  <c r="AK270" i="66"/>
  <c r="AJ270" i="66"/>
  <c r="CB508" i="66"/>
  <c r="BX508" i="66" s="1"/>
  <c r="AK508" i="66"/>
  <c r="AJ508" i="66"/>
  <c r="CB568" i="66"/>
  <c r="BX568" i="66" s="1"/>
  <c r="AK568" i="66"/>
  <c r="AJ568" i="66"/>
  <c r="CB487" i="66"/>
  <c r="BX487" i="66" s="1"/>
  <c r="AJ487" i="66"/>
  <c r="AK487" i="66"/>
  <c r="CB233" i="66"/>
  <c r="BX233" i="66" s="1"/>
  <c r="AJ233" i="66"/>
  <c r="AK233" i="66"/>
  <c r="CB875" i="66"/>
  <c r="BX875" i="66" s="1"/>
  <c r="AJ875" i="66"/>
  <c r="AK875" i="66"/>
  <c r="AJ581" i="66"/>
  <c r="AK581" i="66"/>
  <c r="CB581" i="66"/>
  <c r="BX581" i="66" s="1"/>
  <c r="CB257" i="66"/>
  <c r="BX257" i="66" s="1"/>
  <c r="AJ257" i="66"/>
  <c r="AK257" i="66"/>
  <c r="CB830" i="66"/>
  <c r="BX830" i="66" s="1"/>
  <c r="AJ830" i="66"/>
  <c r="AK830" i="66"/>
  <c r="CB583" i="66"/>
  <c r="BX583" i="66" s="1"/>
  <c r="AJ583" i="66"/>
  <c r="AK583" i="66"/>
  <c r="CB558" i="66"/>
  <c r="BX558" i="66" s="1"/>
  <c r="AJ558" i="66"/>
  <c r="AK558" i="66"/>
  <c r="CB460" i="66"/>
  <c r="BX460" i="66" s="1"/>
  <c r="AJ460" i="66"/>
  <c r="AK460" i="66"/>
  <c r="AK953" i="66"/>
  <c r="CB953" i="66"/>
  <c r="BX953" i="66" s="1"/>
  <c r="AJ953" i="66"/>
  <c r="CB449" i="66"/>
  <c r="BX449" i="66" s="1"/>
  <c r="AK449" i="66"/>
  <c r="AJ449" i="66"/>
  <c r="CB795" i="66"/>
  <c r="BX795" i="66" s="1"/>
  <c r="AJ795" i="66"/>
  <c r="AK795" i="66"/>
  <c r="AJ909" i="66"/>
  <c r="AK909" i="66"/>
  <c r="CB909" i="66"/>
  <c r="BX909" i="66" s="1"/>
  <c r="AJ874" i="66"/>
  <c r="AK874" i="66"/>
  <c r="CB874" i="66"/>
  <c r="BX874" i="66" s="1"/>
  <c r="CB507" i="66"/>
  <c r="BX507" i="66" s="1"/>
  <c r="AJ507" i="66"/>
  <c r="AK507" i="66"/>
  <c r="CB309" i="66"/>
  <c r="BX309" i="66" s="1"/>
  <c r="AK309" i="66"/>
  <c r="AJ309" i="66"/>
  <c r="AJ297" i="66"/>
  <c r="AK297" i="66"/>
  <c r="CB297" i="66"/>
  <c r="BX297" i="66" s="1"/>
  <c r="AK892" i="66"/>
  <c r="AJ892" i="66"/>
  <c r="CB892" i="66"/>
  <c r="BX892" i="66" s="1"/>
  <c r="CB545" i="66"/>
  <c r="BX545" i="66" s="1"/>
  <c r="AK545" i="66"/>
  <c r="AJ545" i="66"/>
  <c r="AJ399" i="66"/>
  <c r="CB399" i="66"/>
  <c r="BX399" i="66" s="1"/>
  <c r="AK399" i="66"/>
  <c r="CB713" i="66"/>
  <c r="BX713" i="66" s="1"/>
  <c r="AK713" i="66"/>
  <c r="AJ713" i="66"/>
  <c r="CB906" i="66"/>
  <c r="BX906" i="66" s="1"/>
  <c r="AJ906" i="66"/>
  <c r="AK906" i="66"/>
  <c r="CB852" i="66"/>
  <c r="BX852" i="66" s="1"/>
  <c r="AK852" i="66"/>
  <c r="AJ852" i="66"/>
  <c r="AJ861" i="66"/>
  <c r="CB861" i="66"/>
  <c r="BX861" i="66" s="1"/>
  <c r="AK861" i="66"/>
  <c r="CB234" i="66"/>
  <c r="BX234" i="66" s="1"/>
  <c r="AK234" i="66"/>
  <c r="AJ234" i="66"/>
  <c r="AK369" i="66"/>
  <c r="AJ369" i="66"/>
  <c r="CB369" i="66"/>
  <c r="BX369" i="66" s="1"/>
  <c r="AK527" i="66"/>
  <c r="AJ527" i="66"/>
  <c r="CB527" i="66"/>
  <c r="BX527" i="66" s="1"/>
  <c r="CB802" i="66"/>
  <c r="BX802" i="66" s="1"/>
  <c r="AK802" i="66"/>
  <c r="AJ802" i="66"/>
  <c r="CB571" i="66"/>
  <c r="BX571" i="66" s="1"/>
  <c r="AJ571" i="66"/>
  <c r="AK571" i="66"/>
  <c r="CB494" i="66"/>
  <c r="BX494" i="66" s="1"/>
  <c r="AJ494" i="66"/>
  <c r="AK494" i="66"/>
  <c r="CB243" i="66"/>
  <c r="BX243" i="66" s="1"/>
  <c r="AK243" i="66"/>
  <c r="AJ243" i="66"/>
  <c r="CB525" i="66"/>
  <c r="BX525" i="66" s="1"/>
  <c r="AJ525" i="66"/>
  <c r="AK525" i="66"/>
  <c r="CB960" i="66"/>
  <c r="BX960" i="66" s="1"/>
  <c r="AK960" i="66"/>
  <c r="AJ960" i="66"/>
  <c r="CB829" i="66"/>
  <c r="BX829" i="66" s="1"/>
  <c r="AK829" i="66"/>
  <c r="AJ829" i="66"/>
  <c r="CB172" i="66"/>
  <c r="AK128" i="66"/>
  <c r="AJ128" i="66"/>
  <c r="CB128" i="66"/>
  <c r="BX128" i="66" s="1"/>
  <c r="CB211" i="66"/>
  <c r="CB187" i="66"/>
  <c r="CB136" i="66"/>
  <c r="BX136" i="66" s="1"/>
  <c r="AK136" i="66"/>
  <c r="AJ136" i="66"/>
  <c r="AK888" i="66"/>
  <c r="AJ888" i="66"/>
  <c r="CB888" i="66"/>
  <c r="BX888" i="66" s="1"/>
  <c r="CB729" i="66"/>
  <c r="BX729" i="66" s="1"/>
  <c r="AK729" i="66"/>
  <c r="AJ729" i="66"/>
  <c r="AJ221" i="66"/>
  <c r="AK221" i="66"/>
  <c r="CB221" i="66"/>
  <c r="BX221" i="66" s="1"/>
  <c r="CB552" i="66"/>
  <c r="BX552" i="66" s="1"/>
  <c r="AK552" i="66"/>
  <c r="AJ552" i="66"/>
  <c r="CB342" i="66"/>
  <c r="BX342" i="66" s="1"/>
  <c r="AK342" i="66"/>
  <c r="AJ342" i="66"/>
  <c r="AK790" i="66"/>
  <c r="AJ790" i="66"/>
  <c r="CB790" i="66"/>
  <c r="BX790" i="66" s="1"/>
  <c r="AK932" i="66"/>
  <c r="CB932" i="66"/>
  <c r="BX932" i="66" s="1"/>
  <c r="AJ932" i="66"/>
  <c r="AK836" i="66"/>
  <c r="AJ836" i="66"/>
  <c r="CB836" i="66"/>
  <c r="BX836" i="66" s="1"/>
  <c r="AJ784" i="66"/>
  <c r="AK784" i="66"/>
  <c r="CB784" i="66"/>
  <c r="BX784" i="66" s="1"/>
  <c r="AJ245" i="66"/>
  <c r="AK245" i="66"/>
  <c r="CB245" i="66"/>
  <c r="BX245" i="66" s="1"/>
  <c r="CB373" i="66"/>
  <c r="BX373" i="66" s="1"/>
  <c r="AK373" i="66"/>
  <c r="AJ373" i="66"/>
  <c r="AK918" i="66"/>
  <c r="CB918" i="66"/>
  <c r="BX918" i="66" s="1"/>
  <c r="AJ918" i="66"/>
  <c r="CB988" i="66"/>
  <c r="BX988" i="66" s="1"/>
  <c r="AJ988" i="66"/>
  <c r="AK988" i="66"/>
  <c r="AK271" i="66"/>
  <c r="AJ271" i="66"/>
  <c r="CB271" i="66"/>
  <c r="BX271" i="66" s="1"/>
  <c r="AK782" i="66"/>
  <c r="AJ782" i="66"/>
  <c r="CB782" i="66"/>
  <c r="BX782" i="66" s="1"/>
  <c r="AJ363" i="66"/>
  <c r="AK363" i="66"/>
  <c r="CB363" i="66"/>
  <c r="BX363" i="66" s="1"/>
  <c r="AK396" i="66"/>
  <c r="CB396" i="66"/>
  <c r="BX396" i="66" s="1"/>
  <c r="AJ396" i="66"/>
  <c r="AK772" i="66"/>
  <c r="AJ772" i="66"/>
  <c r="CB772" i="66"/>
  <c r="BX772" i="66" s="1"/>
  <c r="AK412" i="66"/>
  <c r="AJ412" i="66"/>
  <c r="CB412" i="66"/>
  <c r="BX412" i="66" s="1"/>
  <c r="CB738" i="66"/>
  <c r="BX738" i="66" s="1"/>
  <c r="AK738" i="66"/>
  <c r="AJ738" i="66"/>
  <c r="CB266" i="66"/>
  <c r="BX266" i="66" s="1"/>
  <c r="AK266" i="66"/>
  <c r="AJ266" i="66"/>
  <c r="AK948" i="66"/>
  <c r="AJ948" i="66"/>
  <c r="CB948" i="66"/>
  <c r="BX948" i="66" s="1"/>
  <c r="CB473" i="66"/>
  <c r="BX473" i="66" s="1"/>
  <c r="AK473" i="66"/>
  <c r="AJ473" i="66"/>
  <c r="CB403" i="66"/>
  <c r="BX403" i="66" s="1"/>
  <c r="AJ403" i="66"/>
  <c r="AK403" i="66"/>
  <c r="AK897" i="66"/>
  <c r="AJ897" i="66"/>
  <c r="CB897" i="66"/>
  <c r="BX897" i="66" s="1"/>
  <c r="CB540" i="66"/>
  <c r="BX540" i="66" s="1"/>
  <c r="AK540" i="66"/>
  <c r="AJ540" i="66"/>
  <c r="AJ333" i="66"/>
  <c r="AK333" i="66"/>
  <c r="CB333" i="66"/>
  <c r="BX333" i="66" s="1"/>
  <c r="CB380" i="66"/>
  <c r="BX380" i="66" s="1"/>
  <c r="AK380" i="66"/>
  <c r="AJ380" i="66"/>
  <c r="CB305" i="66"/>
  <c r="BX305" i="66" s="1"/>
  <c r="AK305" i="66"/>
  <c r="AJ305" i="66"/>
  <c r="AK482" i="66"/>
  <c r="CB482" i="66"/>
  <c r="BX482" i="66" s="1"/>
  <c r="AJ482" i="66"/>
  <c r="AK511" i="66"/>
  <c r="AJ511" i="66"/>
  <c r="CB511" i="66"/>
  <c r="BX511" i="66" s="1"/>
  <c r="CB701" i="66"/>
  <c r="BX701" i="66" s="1"/>
  <c r="AK701" i="66"/>
  <c r="AJ701" i="66"/>
  <c r="AK302" i="66"/>
  <c r="AJ302" i="66"/>
  <c r="CB302" i="66"/>
  <c r="BX302" i="66" s="1"/>
  <c r="CB539" i="66"/>
  <c r="BX539" i="66" s="1"/>
  <c r="AJ539" i="66"/>
  <c r="AK539" i="66"/>
  <c r="CB356" i="66"/>
  <c r="BX356" i="66" s="1"/>
  <c r="AJ356" i="66"/>
  <c r="AK356" i="66"/>
  <c r="AK776" i="66"/>
  <c r="AJ776" i="66"/>
  <c r="CB776" i="66"/>
  <c r="BX776" i="66" s="1"/>
  <c r="CB833" i="66"/>
  <c r="BX833" i="66" s="1"/>
  <c r="AK833" i="66"/>
  <c r="AJ833" i="66"/>
  <c r="CB812" i="66"/>
  <c r="BX812" i="66" s="1"/>
  <c r="AK812" i="66"/>
  <c r="AJ812" i="66"/>
  <c r="CB958" i="66"/>
  <c r="BX958" i="66" s="1"/>
  <c r="AK958" i="66"/>
  <c r="AJ958" i="66"/>
  <c r="CB546" i="66"/>
  <c r="BX546" i="66" s="1"/>
  <c r="AJ546" i="66"/>
  <c r="AK546" i="66"/>
  <c r="CB984" i="66"/>
  <c r="BX984" i="66" s="1"/>
  <c r="AK984" i="66"/>
  <c r="AJ984" i="66"/>
  <c r="CB954" i="66"/>
  <c r="BX954" i="66" s="1"/>
  <c r="AK954" i="66"/>
  <c r="AJ954" i="66"/>
  <c r="CB740" i="66"/>
  <c r="BX740" i="66" s="1"/>
  <c r="AJ740" i="66"/>
  <c r="AK740" i="66"/>
  <c r="CB728" i="66"/>
  <c r="BX728" i="66" s="1"/>
  <c r="AJ728" i="66"/>
  <c r="AK728" i="66"/>
  <c r="AK461" i="66"/>
  <c r="AJ461" i="66"/>
  <c r="CB461" i="66"/>
  <c r="BX461" i="66" s="1"/>
  <c r="CB118" i="66"/>
  <c r="BX118" i="66" s="1"/>
  <c r="AJ118" i="66"/>
  <c r="AK118" i="66"/>
  <c r="CB197" i="66"/>
  <c r="AJ137" i="66"/>
  <c r="AK137" i="66"/>
  <c r="CB137" i="66"/>
  <c r="BX137" i="66" s="1"/>
  <c r="CB204" i="66"/>
  <c r="CB160" i="66"/>
  <c r="CB499" i="66"/>
  <c r="BX499" i="66" s="1"/>
  <c r="AK499" i="66"/>
  <c r="AJ499" i="66"/>
  <c r="AK801" i="66"/>
  <c r="CB801" i="66"/>
  <c r="BX801" i="66" s="1"/>
  <c r="AJ801" i="66"/>
  <c r="AK273" i="66"/>
  <c r="CB273" i="66"/>
  <c r="BX273" i="66" s="1"/>
  <c r="AJ273" i="66"/>
  <c r="AK793" i="66"/>
  <c r="CB793" i="66"/>
  <c r="BX793" i="66" s="1"/>
  <c r="AJ793" i="66"/>
  <c r="AK324" i="66"/>
  <c r="AJ324" i="66"/>
  <c r="CB324" i="66"/>
  <c r="BX324" i="66" s="1"/>
  <c r="AK898" i="66"/>
  <c r="AJ898" i="66"/>
  <c r="CB898" i="66"/>
  <c r="BX898" i="66" s="1"/>
  <c r="AJ886" i="66"/>
  <c r="AK886" i="66"/>
  <c r="CB886" i="66"/>
  <c r="BX886" i="66" s="1"/>
  <c r="AJ804" i="66"/>
  <c r="CB804" i="66"/>
  <c r="BX804" i="66" s="1"/>
  <c r="AK804" i="66"/>
  <c r="AK730" i="66"/>
  <c r="CB730" i="66"/>
  <c r="BX730" i="66" s="1"/>
  <c r="AJ730" i="66"/>
  <c r="AK392" i="66"/>
  <c r="AJ392" i="66"/>
  <c r="CB392" i="66"/>
  <c r="BX392" i="66" s="1"/>
  <c r="CB375" i="66"/>
  <c r="BX375" i="66" s="1"/>
  <c r="AK375" i="66"/>
  <c r="AJ375" i="66"/>
  <c r="AK219" i="66"/>
  <c r="CB219" i="66"/>
  <c r="BX219" i="66" s="1"/>
  <c r="AJ219" i="66"/>
  <c r="CB911" i="66"/>
  <c r="BX911" i="66" s="1"/>
  <c r="AK911" i="66"/>
  <c r="AJ911" i="66"/>
  <c r="CB651" i="66"/>
  <c r="BX651" i="66" s="1"/>
  <c r="AK651" i="66"/>
  <c r="AJ651" i="66"/>
  <c r="AJ258" i="66"/>
  <c r="CB258" i="66"/>
  <c r="BX258" i="66" s="1"/>
  <c r="AK258" i="66"/>
  <c r="CB752" i="66"/>
  <c r="BX752" i="66" s="1"/>
  <c r="AJ752" i="66"/>
  <c r="AK752" i="66"/>
  <c r="AK407" i="66"/>
  <c r="CB407" i="66"/>
  <c r="BX407" i="66" s="1"/>
  <c r="AJ407" i="66"/>
  <c r="AK393" i="66"/>
  <c r="AJ393" i="66"/>
  <c r="CB393" i="66"/>
  <c r="BX393" i="66" s="1"/>
  <c r="AJ937" i="66"/>
  <c r="AK937" i="66"/>
  <c r="CB937" i="66"/>
  <c r="BX937" i="66" s="1"/>
  <c r="CB337" i="66"/>
  <c r="BX337" i="66" s="1"/>
  <c r="AJ337" i="66"/>
  <c r="AK337" i="66"/>
  <c r="AK238" i="66"/>
  <c r="CB238" i="66"/>
  <c r="BX238" i="66" s="1"/>
  <c r="AJ238" i="66"/>
  <c r="CB366" i="66"/>
  <c r="BX366" i="66" s="1"/>
  <c r="AK366" i="66"/>
  <c r="AJ366" i="66"/>
  <c r="AK908" i="66"/>
  <c r="AJ908" i="66"/>
  <c r="CB908" i="66"/>
  <c r="BX908" i="66" s="1"/>
  <c r="AJ807" i="66"/>
  <c r="AK807" i="66"/>
  <c r="CB807" i="66"/>
  <c r="BX807" i="66" s="1"/>
  <c r="CB714" i="66"/>
  <c r="BX714" i="66" s="1"/>
  <c r="AK714" i="66"/>
  <c r="AJ714" i="66"/>
  <c r="CB879" i="66"/>
  <c r="BX879" i="66" s="1"/>
  <c r="AK879" i="66"/>
  <c r="AJ879" i="66"/>
  <c r="CB516" i="66"/>
  <c r="BX516" i="66" s="1"/>
  <c r="AJ516" i="66"/>
  <c r="AK516" i="66"/>
  <c r="CB464" i="66"/>
  <c r="BX464" i="66" s="1"/>
  <c r="AK464" i="66"/>
  <c r="AJ464" i="66"/>
  <c r="AJ526" i="66"/>
  <c r="CB526" i="66"/>
  <c r="BX526" i="66" s="1"/>
  <c r="AK526" i="66"/>
  <c r="CB303" i="66"/>
  <c r="BX303" i="66" s="1"/>
  <c r="AK303" i="66"/>
  <c r="AJ303" i="66"/>
  <c r="AK439" i="66"/>
  <c r="AJ439" i="66"/>
  <c r="CB439" i="66"/>
  <c r="BX439" i="66" s="1"/>
  <c r="CB877" i="66"/>
  <c r="BX877" i="66" s="1"/>
  <c r="AK877" i="66"/>
  <c r="AJ877" i="66"/>
  <c r="AK414" i="66"/>
  <c r="AJ414" i="66"/>
  <c r="CB414" i="66"/>
  <c r="BX414" i="66" s="1"/>
  <c r="CB755" i="66"/>
  <c r="BX755" i="66" s="1"/>
  <c r="AK755" i="66"/>
  <c r="AJ755" i="66"/>
  <c r="AJ350" i="66"/>
  <c r="CB350" i="66"/>
  <c r="BX350" i="66" s="1"/>
  <c r="AK350" i="66"/>
  <c r="AJ561" i="66"/>
  <c r="AK561" i="66"/>
  <c r="CB561" i="66"/>
  <c r="BX561" i="66" s="1"/>
  <c r="CB943" i="66"/>
  <c r="BX943" i="66" s="1"/>
  <c r="AK943" i="66"/>
  <c r="AJ943" i="66"/>
  <c r="CB972" i="66"/>
  <c r="BX972" i="66" s="1"/>
  <c r="AK972" i="66"/>
  <c r="AJ972" i="66"/>
  <c r="CB292" i="66"/>
  <c r="BX292" i="66" s="1"/>
  <c r="AK292" i="66"/>
  <c r="AJ292" i="66"/>
  <c r="CB885" i="66"/>
  <c r="BX885" i="66" s="1"/>
  <c r="AK885" i="66"/>
  <c r="AJ885" i="66"/>
  <c r="CB358" i="66"/>
  <c r="BX358" i="66" s="1"/>
  <c r="AK358" i="66"/>
  <c r="AJ358" i="66"/>
  <c r="CB768" i="66"/>
  <c r="BX768" i="66" s="1"/>
  <c r="AK768" i="66"/>
  <c r="AJ768" i="66"/>
  <c r="CB754" i="66"/>
  <c r="BX754" i="66" s="1"/>
  <c r="AJ754" i="66"/>
  <c r="AK754" i="66"/>
  <c r="CB420" i="66"/>
  <c r="BX420" i="66" s="1"/>
  <c r="AK420" i="66"/>
  <c r="AJ420" i="66"/>
  <c r="CB626" i="66"/>
  <c r="BX626" i="66" s="1"/>
  <c r="AK626" i="66"/>
  <c r="AJ626" i="66"/>
  <c r="CB644" i="66"/>
  <c r="BX644" i="66" s="1"/>
  <c r="AK644" i="66"/>
  <c r="AJ644" i="66"/>
  <c r="AK647" i="66"/>
  <c r="AJ647" i="66"/>
  <c r="CB647" i="66"/>
  <c r="BX647" i="66" s="1"/>
  <c r="CB170" i="66"/>
  <c r="CB178" i="66"/>
  <c r="CB194" i="66"/>
  <c r="CB205" i="66"/>
  <c r="CB199" i="66"/>
  <c r="CB900" i="66"/>
  <c r="BX900" i="66" s="1"/>
  <c r="AJ900" i="66"/>
  <c r="AK900" i="66"/>
  <c r="CB547" i="66"/>
  <c r="BX547" i="66" s="1"/>
  <c r="AJ547" i="66"/>
  <c r="AK547" i="66"/>
  <c r="CB229" i="66"/>
  <c r="BX229" i="66" s="1"/>
  <c r="AK229" i="66"/>
  <c r="AJ229" i="66"/>
  <c r="AK769" i="66"/>
  <c r="AJ769" i="66"/>
  <c r="CB769" i="66"/>
  <c r="BX769" i="66" s="1"/>
  <c r="AK378" i="66"/>
  <c r="AJ378" i="66"/>
  <c r="CB378" i="66"/>
  <c r="BX378" i="66" s="1"/>
  <c r="CB285" i="66"/>
  <c r="BX285" i="66" s="1"/>
  <c r="AK285" i="66"/>
  <c r="AJ285" i="66"/>
  <c r="AK232" i="66"/>
  <c r="AJ232" i="66"/>
  <c r="CB232" i="66"/>
  <c r="BX232" i="66" s="1"/>
  <c r="AJ296" i="66"/>
  <c r="CB296" i="66"/>
  <c r="BX296" i="66" s="1"/>
  <c r="AK296" i="66"/>
  <c r="CB287" i="66"/>
  <c r="BX287" i="66" s="1"/>
  <c r="AK287" i="66"/>
  <c r="AJ287" i="66"/>
  <c r="AK529" i="66"/>
  <c r="CB529" i="66"/>
  <c r="BX529" i="66" s="1"/>
  <c r="AJ529" i="66"/>
  <c r="CB382" i="66"/>
  <c r="BX382" i="66" s="1"/>
  <c r="AK382" i="66"/>
  <c r="AJ382" i="66"/>
  <c r="AK339" i="66"/>
  <c r="AJ339" i="66"/>
  <c r="CB339" i="66"/>
  <c r="BX339" i="66" s="1"/>
  <c r="AK308" i="66"/>
  <c r="AJ308" i="66"/>
  <c r="CB308" i="66"/>
  <c r="BX308" i="66" s="1"/>
  <c r="AK971" i="66"/>
  <c r="AJ971" i="66"/>
  <c r="CB971" i="66"/>
  <c r="BX971" i="66" s="1"/>
  <c r="AJ514" i="66"/>
  <c r="AK514" i="66"/>
  <c r="CB514" i="66"/>
  <c r="BX514" i="66" s="1"/>
  <c r="CB425" i="66"/>
  <c r="BX425" i="66" s="1"/>
  <c r="AK425" i="66"/>
  <c r="AJ425" i="66"/>
  <c r="AK815" i="66"/>
  <c r="AJ815" i="66"/>
  <c r="CB815" i="66"/>
  <c r="BX815" i="66" s="1"/>
  <c r="CB492" i="66"/>
  <c r="BX492" i="66" s="1"/>
  <c r="AJ492" i="66"/>
  <c r="AK492" i="66"/>
  <c r="CB805" i="66"/>
  <c r="BX805" i="66" s="1"/>
  <c r="AK805" i="66"/>
  <c r="AJ805" i="66"/>
  <c r="AK796" i="66"/>
  <c r="CB796" i="66"/>
  <c r="BX796" i="66" s="1"/>
  <c r="AJ796" i="66"/>
  <c r="AK421" i="66"/>
  <c r="CB421" i="66"/>
  <c r="BX421" i="66" s="1"/>
  <c r="AJ421" i="66"/>
  <c r="AK262" i="66"/>
  <c r="AJ262" i="66"/>
  <c r="CB262" i="66"/>
  <c r="BX262" i="66" s="1"/>
  <c r="AK821" i="66"/>
  <c r="AJ821" i="66"/>
  <c r="CB821" i="66"/>
  <c r="BX821" i="66" s="1"/>
  <c r="AK843" i="66"/>
  <c r="AJ843" i="66"/>
  <c r="CB843" i="66"/>
  <c r="BX843" i="66" s="1"/>
  <c r="AJ570" i="66"/>
  <c r="AK570" i="66"/>
  <c r="CB570" i="66"/>
  <c r="BX570" i="66" s="1"/>
  <c r="CB969" i="66"/>
  <c r="BX969" i="66" s="1"/>
  <c r="AJ969" i="66"/>
  <c r="AK969" i="66"/>
  <c r="CB844" i="66"/>
  <c r="BX844" i="66" s="1"/>
  <c r="AK844" i="66"/>
  <c r="AJ844" i="66"/>
  <c r="AK444" i="66"/>
  <c r="AJ444" i="66"/>
  <c r="CB444" i="66"/>
  <c r="BX444" i="66" s="1"/>
  <c r="AJ763" i="66"/>
  <c r="CB763" i="66"/>
  <c r="BX763" i="66" s="1"/>
  <c r="AK763" i="66"/>
  <c r="CB281" i="66"/>
  <c r="BX281" i="66" s="1"/>
  <c r="AK281" i="66"/>
  <c r="AJ281" i="66"/>
  <c r="AJ274" i="66"/>
  <c r="AK274" i="66"/>
  <c r="CB274" i="66"/>
  <c r="BX274" i="66" s="1"/>
  <c r="AJ967" i="66"/>
  <c r="AK967" i="66"/>
  <c r="CB967" i="66"/>
  <c r="BX967" i="66" s="1"/>
  <c r="AJ678" i="66"/>
  <c r="CB678" i="66"/>
  <c r="BX678" i="66" s="1"/>
  <c r="AK678" i="66"/>
  <c r="AK676" i="66"/>
  <c r="AJ676" i="66"/>
  <c r="CB676" i="66"/>
  <c r="BX676" i="66" s="1"/>
  <c r="AJ401" i="66"/>
  <c r="AK401" i="66"/>
  <c r="CB401" i="66"/>
  <c r="BX401" i="66" s="1"/>
  <c r="AJ706" i="66"/>
  <c r="AK706" i="66"/>
  <c r="CB706" i="66"/>
  <c r="BX706" i="66" s="1"/>
  <c r="CB680" i="66"/>
  <c r="BX680" i="66" s="1"/>
  <c r="AK680" i="66"/>
  <c r="AJ680" i="66"/>
  <c r="AK902" i="66"/>
  <c r="CB902" i="66"/>
  <c r="BX902" i="66" s="1"/>
  <c r="AJ902" i="66"/>
  <c r="CB880" i="66"/>
  <c r="BX880" i="66" s="1"/>
  <c r="AJ880" i="66"/>
  <c r="AK880" i="66"/>
  <c r="CB834" i="66"/>
  <c r="BX834" i="66" s="1"/>
  <c r="AK834" i="66"/>
  <c r="AJ834" i="66"/>
  <c r="CB889" i="66"/>
  <c r="BX889" i="66" s="1"/>
  <c r="AK889" i="66"/>
  <c r="AJ889" i="66"/>
  <c r="CB629" i="66"/>
  <c r="BX629" i="66" s="1"/>
  <c r="AJ629" i="66"/>
  <c r="AK629" i="66"/>
  <c r="CB428" i="66"/>
  <c r="BX428" i="66" s="1"/>
  <c r="AK428" i="66"/>
  <c r="AJ428" i="66"/>
  <c r="CB727" i="66"/>
  <c r="BX727" i="66" s="1"/>
  <c r="AJ727" i="66"/>
  <c r="AK727" i="66"/>
  <c r="CB418" i="66"/>
  <c r="BX418" i="66" s="1"/>
  <c r="AK418" i="66"/>
  <c r="AJ418" i="66"/>
  <c r="AK639" i="66"/>
  <c r="CB639" i="66"/>
  <c r="BX639" i="66" s="1"/>
  <c r="AJ639" i="66"/>
  <c r="CB533" i="66"/>
  <c r="BX533" i="66" s="1"/>
  <c r="AJ533" i="66"/>
  <c r="AK533" i="66"/>
  <c r="CB169" i="66"/>
  <c r="CB179" i="66"/>
  <c r="CB200" i="66"/>
  <c r="CB198" i="66"/>
  <c r="CB116" i="66"/>
  <c r="BX116" i="66" s="1"/>
  <c r="AK116" i="66"/>
  <c r="AJ116" i="66"/>
  <c r="CB923" i="66"/>
  <c r="BX923" i="66" s="1"/>
  <c r="AJ923" i="66"/>
  <c r="AK923" i="66"/>
  <c r="AK437" i="66"/>
  <c r="AJ437" i="66"/>
  <c r="CB437" i="66"/>
  <c r="BX437" i="66" s="1"/>
  <c r="AK827" i="66"/>
  <c r="AJ827" i="66"/>
  <c r="CB827" i="66"/>
  <c r="BX827" i="66" s="1"/>
  <c r="AK811" i="66"/>
  <c r="AJ811" i="66"/>
  <c r="CB811" i="66"/>
  <c r="BX811" i="66" s="1"/>
  <c r="AK761" i="66"/>
  <c r="AJ761" i="66"/>
  <c r="CB761" i="66"/>
  <c r="BX761" i="66" s="1"/>
  <c r="AK645" i="66"/>
  <c r="CB645" i="66"/>
  <c r="BX645" i="66" s="1"/>
  <c r="AJ645" i="66"/>
  <c r="AK594" i="66"/>
  <c r="AJ594" i="66"/>
  <c r="CB594" i="66"/>
  <c r="BX594" i="66" s="1"/>
  <c r="AJ819" i="66"/>
  <c r="AK819" i="66"/>
  <c r="CB819" i="66"/>
  <c r="BX819" i="66" s="1"/>
  <c r="CB622" i="66"/>
  <c r="BX622" i="66" s="1"/>
  <c r="AJ622" i="66"/>
  <c r="AK622" i="66"/>
  <c r="AK798" i="66"/>
  <c r="AJ798" i="66"/>
  <c r="CB798" i="66"/>
  <c r="BX798" i="66" s="1"/>
  <c r="CB486" i="66"/>
  <c r="BX486" i="66" s="1"/>
  <c r="AK486" i="66"/>
  <c r="AJ486" i="66"/>
  <c r="CB293" i="66"/>
  <c r="BX293" i="66" s="1"/>
  <c r="AK293" i="66"/>
  <c r="AJ293" i="66"/>
  <c r="AJ849" i="66"/>
  <c r="AK849" i="66"/>
  <c r="CB849" i="66"/>
  <c r="BX849" i="66" s="1"/>
  <c r="AJ520" i="66"/>
  <c r="AK520" i="66"/>
  <c r="CB520" i="66"/>
  <c r="BX520" i="66" s="1"/>
  <c r="AJ377" i="66"/>
  <c r="CB377" i="66"/>
  <c r="BX377" i="66" s="1"/>
  <c r="AK377" i="66"/>
  <c r="AK689" i="66"/>
  <c r="AJ689" i="66"/>
  <c r="CB689" i="66"/>
  <c r="BX689" i="66" s="1"/>
  <c r="CB667" i="66"/>
  <c r="BX667" i="66" s="1"/>
  <c r="AJ667" i="66"/>
  <c r="AK667" i="66"/>
  <c r="CB304" i="66"/>
  <c r="BX304" i="66" s="1"/>
  <c r="AJ304" i="66"/>
  <c r="AK304" i="66"/>
  <c r="AK484" i="66"/>
  <c r="AJ484" i="66"/>
  <c r="CB484" i="66"/>
  <c r="BX484" i="66" s="1"/>
  <c r="AK588" i="66"/>
  <c r="AJ588" i="66"/>
  <c r="CB588" i="66"/>
  <c r="BX588" i="66" s="1"/>
  <c r="CB876" i="66"/>
  <c r="BX876" i="66" s="1"/>
  <c r="AK876" i="66"/>
  <c r="AJ876" i="66"/>
  <c r="AK468" i="66"/>
  <c r="AJ468" i="66"/>
  <c r="CB468" i="66"/>
  <c r="BX468" i="66" s="1"/>
  <c r="AJ724" i="66"/>
  <c r="AK724" i="66"/>
  <c r="CB724" i="66"/>
  <c r="BX724" i="66" s="1"/>
  <c r="AJ572" i="66"/>
  <c r="AK572" i="66"/>
  <c r="CB572" i="66"/>
  <c r="BX572" i="66" s="1"/>
  <c r="AK531" i="66"/>
  <c r="AJ531" i="66"/>
  <c r="CB531" i="66"/>
  <c r="BX531" i="66" s="1"/>
  <c r="AJ946" i="66"/>
  <c r="CB946" i="66"/>
  <c r="BX946" i="66" s="1"/>
  <c r="AK946" i="66"/>
  <c r="CB825" i="66"/>
  <c r="BX825" i="66" s="1"/>
  <c r="AK825" i="66"/>
  <c r="AJ825" i="66"/>
  <c r="AK519" i="66"/>
  <c r="AJ519" i="66"/>
  <c r="CB519" i="66"/>
  <c r="BX519" i="66" s="1"/>
  <c r="AK323" i="66"/>
  <c r="CB323" i="66"/>
  <c r="BX323" i="66" s="1"/>
  <c r="AJ323" i="66"/>
  <c r="AK248" i="66"/>
  <c r="CB248" i="66"/>
  <c r="BX248" i="66" s="1"/>
  <c r="AJ248" i="66"/>
  <c r="AK387" i="66"/>
  <c r="AJ387" i="66"/>
  <c r="CB387" i="66"/>
  <c r="BX387" i="66" s="1"/>
  <c r="AK778" i="66"/>
  <c r="AJ778" i="66"/>
  <c r="CB778" i="66"/>
  <c r="BX778" i="66" s="1"/>
  <c r="CB633" i="66"/>
  <c r="BX633" i="66" s="1"/>
  <c r="AJ633" i="66"/>
  <c r="AK633" i="66"/>
  <c r="AK850" i="66"/>
  <c r="CB850" i="66"/>
  <c r="BX850" i="66" s="1"/>
  <c r="AJ850" i="66"/>
  <c r="AK338" i="66"/>
  <c r="AJ338" i="66"/>
  <c r="CB338" i="66"/>
  <c r="BX338" i="66" s="1"/>
  <c r="CB723" i="66"/>
  <c r="BX723" i="66" s="1"/>
  <c r="AK723" i="66"/>
  <c r="AJ723" i="66"/>
  <c r="CB551" i="66"/>
  <c r="BX551" i="66" s="1"/>
  <c r="AK551" i="66"/>
  <c r="AJ551" i="66"/>
  <c r="CB663" i="66"/>
  <c r="BX663" i="66" s="1"/>
  <c r="AJ663" i="66"/>
  <c r="AK663" i="66"/>
  <c r="CB715" i="66"/>
  <c r="BX715" i="66" s="1"/>
  <c r="AK715" i="66"/>
  <c r="AJ715" i="66"/>
  <c r="CB664" i="66"/>
  <c r="BX664" i="66" s="1"/>
  <c r="AJ664" i="66"/>
  <c r="AK664" i="66"/>
  <c r="CB910" i="66"/>
  <c r="BX910" i="66" s="1"/>
  <c r="AK910" i="66"/>
  <c r="AJ910" i="66"/>
  <c r="CB513" i="66"/>
  <c r="BX513" i="66" s="1"/>
  <c r="AJ513" i="66"/>
  <c r="AK513" i="66"/>
  <c r="CB474" i="66"/>
  <c r="BX474" i="66" s="1"/>
  <c r="AK474" i="66"/>
  <c r="AJ474" i="66"/>
  <c r="CB220" i="66"/>
  <c r="BX220" i="66" s="1"/>
  <c r="AK220" i="66"/>
  <c r="AJ220" i="66"/>
  <c r="CB327" i="66"/>
  <c r="BX327" i="66" s="1"/>
  <c r="AJ327" i="66"/>
  <c r="AK327" i="66"/>
  <c r="CB731" i="66"/>
  <c r="BX731" i="66" s="1"/>
  <c r="AJ731" i="66"/>
  <c r="AK731" i="66"/>
  <c r="CB416" i="66"/>
  <c r="BX416" i="66" s="1"/>
  <c r="AJ416" i="66"/>
  <c r="AK416" i="66"/>
  <c r="CB704" i="66"/>
  <c r="BX704" i="66" s="1"/>
  <c r="AK704" i="66"/>
  <c r="AJ704" i="66"/>
  <c r="CB119" i="66"/>
  <c r="CB175" i="66"/>
  <c r="CB186" i="66"/>
  <c r="CB195" i="66"/>
  <c r="CB135" i="66"/>
  <c r="BX135" i="66" s="1"/>
  <c r="AJ135" i="66"/>
  <c r="AK135" i="66"/>
  <c r="AK620" i="66"/>
  <c r="CB620" i="66"/>
  <c r="BX620" i="66" s="1"/>
  <c r="AJ620" i="66"/>
  <c r="CB434" i="66"/>
  <c r="BX434" i="66" s="1"/>
  <c r="AK434" i="66"/>
  <c r="AJ434" i="66"/>
  <c r="AK389" i="66"/>
  <c r="AJ389" i="66"/>
  <c r="CB389" i="66"/>
  <c r="BX389" i="66" s="1"/>
  <c r="AJ779" i="66"/>
  <c r="AK779" i="66"/>
  <c r="CB779" i="66"/>
  <c r="BX779" i="66" s="1"/>
  <c r="AJ307" i="66"/>
  <c r="AK307" i="66"/>
  <c r="CB307" i="66"/>
  <c r="BX307" i="66" s="1"/>
  <c r="AK855" i="66"/>
  <c r="AJ855" i="66"/>
  <c r="CB855" i="66"/>
  <c r="BX855" i="66" s="1"/>
  <c r="CB737" i="66"/>
  <c r="BX737" i="66" s="1"/>
  <c r="AK737" i="66"/>
  <c r="AJ737" i="66"/>
  <c r="AK950" i="66"/>
  <c r="AJ950" i="66"/>
  <c r="CB950" i="66"/>
  <c r="BX950" i="66" s="1"/>
  <c r="CB575" i="66"/>
  <c r="BX575" i="66" s="1"/>
  <c r="AK575" i="66"/>
  <c r="AJ575" i="66"/>
  <c r="CB974" i="66"/>
  <c r="BX974" i="66" s="1"/>
  <c r="AJ974" i="66"/>
  <c r="AK974" i="66"/>
  <c r="AJ660" i="66"/>
  <c r="AK660" i="66"/>
  <c r="CB660" i="66"/>
  <c r="BX660" i="66" s="1"/>
  <c r="AJ623" i="66"/>
  <c r="CB623" i="66"/>
  <c r="BX623" i="66" s="1"/>
  <c r="AK623" i="66"/>
  <c r="AK783" i="66"/>
  <c r="AJ783" i="66"/>
  <c r="CB783" i="66"/>
  <c r="BX783" i="66" s="1"/>
  <c r="CB404" i="66"/>
  <c r="BX404" i="66" s="1"/>
  <c r="AK404" i="66"/>
  <c r="AJ404" i="66"/>
  <c r="CB367" i="66"/>
  <c r="BX367" i="66" s="1"/>
  <c r="AK367" i="66"/>
  <c r="AJ367" i="66"/>
  <c r="CB628" i="66"/>
  <c r="BX628" i="66" s="1"/>
  <c r="AK628" i="66"/>
  <c r="AJ628" i="66"/>
  <c r="CB619" i="66"/>
  <c r="BX619" i="66" s="1"/>
  <c r="AK619" i="66"/>
  <c r="AJ619" i="66"/>
  <c r="AJ291" i="66"/>
  <c r="AK291" i="66"/>
  <c r="CB291" i="66"/>
  <c r="BX291" i="66" s="1"/>
  <c r="AJ814" i="66"/>
  <c r="AK814" i="66"/>
  <c r="CB814" i="66"/>
  <c r="BX814" i="66" s="1"/>
  <c r="CB611" i="66"/>
  <c r="BX611" i="66" s="1"/>
  <c r="AJ611" i="66"/>
  <c r="AK611" i="66"/>
  <c r="CB538" i="66"/>
  <c r="BX538" i="66" s="1"/>
  <c r="AJ538" i="66"/>
  <c r="AK538" i="66"/>
  <c r="CB223" i="66"/>
  <c r="BX223" i="66" s="1"/>
  <c r="AK223" i="66"/>
  <c r="AJ223" i="66"/>
  <c r="AK260" i="66"/>
  <c r="AJ260" i="66"/>
  <c r="CB260" i="66"/>
  <c r="BX260" i="66" s="1"/>
  <c r="AK636" i="66"/>
  <c r="AJ636" i="66"/>
  <c r="CB636" i="66"/>
  <c r="BX636" i="66" s="1"/>
  <c r="CB555" i="66"/>
  <c r="BX555" i="66" s="1"/>
  <c r="AK555" i="66"/>
  <c r="AJ555" i="66"/>
  <c r="CB721" i="66"/>
  <c r="BX721" i="66" s="1"/>
  <c r="AJ721" i="66"/>
  <c r="AK721" i="66"/>
  <c r="AK945" i="66"/>
  <c r="CB945" i="66"/>
  <c r="BX945" i="66" s="1"/>
  <c r="AJ945" i="66"/>
  <c r="AJ891" i="66"/>
  <c r="AK891" i="66"/>
  <c r="CB891" i="66"/>
  <c r="BX891" i="66" s="1"/>
  <c r="CB720" i="66"/>
  <c r="BX720" i="66" s="1"/>
  <c r="AK720" i="66"/>
  <c r="AJ720" i="66"/>
  <c r="CB979" i="66"/>
  <c r="BX979" i="66" s="1"/>
  <c r="AK979" i="66"/>
  <c r="AJ979" i="66"/>
  <c r="AK228" i="66"/>
  <c r="CB228" i="66"/>
  <c r="BX228" i="66" s="1"/>
  <c r="AJ228" i="66"/>
  <c r="AK360" i="66"/>
  <c r="CB360" i="66"/>
  <c r="BX360" i="66" s="1"/>
  <c r="AJ360" i="66"/>
  <c r="AJ788" i="66"/>
  <c r="AK788" i="66"/>
  <c r="CB788" i="66"/>
  <c r="BX788" i="66" s="1"/>
  <c r="AK822" i="66"/>
  <c r="CB822" i="66"/>
  <c r="BX822" i="66" s="1"/>
  <c r="AJ822" i="66"/>
  <c r="CB881" i="66"/>
  <c r="BX881" i="66" s="1"/>
  <c r="AK881" i="66"/>
  <c r="AJ881" i="66"/>
  <c r="AJ851" i="66"/>
  <c r="AK851" i="66"/>
  <c r="CB851" i="66"/>
  <c r="BX851" i="66" s="1"/>
  <c r="AK939" i="66"/>
  <c r="CB939" i="66"/>
  <c r="BX939" i="66" s="1"/>
  <c r="AJ939" i="66"/>
  <c r="AK748" i="66"/>
  <c r="AJ748" i="66"/>
  <c r="CB748" i="66"/>
  <c r="BX748" i="66" s="1"/>
  <c r="CB579" i="66"/>
  <c r="BX579" i="66" s="1"/>
  <c r="AK579" i="66"/>
  <c r="AJ579" i="66"/>
  <c r="CB440" i="66"/>
  <c r="BX440" i="66" s="1"/>
  <c r="AK440" i="66"/>
  <c r="AJ440" i="66"/>
  <c r="CB835" i="66"/>
  <c r="BX835" i="66" s="1"/>
  <c r="AK835" i="66"/>
  <c r="AJ835" i="66"/>
  <c r="CB872" i="66"/>
  <c r="BX872" i="66" s="1"/>
  <c r="AK872" i="66"/>
  <c r="AJ872" i="66"/>
  <c r="CB218" i="66"/>
  <c r="BX218" i="66" s="1"/>
  <c r="AJ218" i="66"/>
  <c r="AK218" i="66"/>
  <c r="CB739" i="66"/>
  <c r="BX739" i="66" s="1"/>
  <c r="AJ739" i="66"/>
  <c r="AK739" i="66"/>
  <c r="CB862" i="66"/>
  <c r="BX862" i="66" s="1"/>
  <c r="AK862" i="66"/>
  <c r="AJ862" i="66"/>
  <c r="CB657" i="66"/>
  <c r="BX657" i="66" s="1"/>
  <c r="AJ657" i="66"/>
  <c r="AK657" i="66"/>
  <c r="AK854" i="66"/>
  <c r="AJ854" i="66"/>
  <c r="CB854" i="66"/>
  <c r="BX854" i="66" s="1"/>
  <c r="CB935" i="66"/>
  <c r="BX935" i="66" s="1"/>
  <c r="AK935" i="66"/>
  <c r="AJ935" i="66"/>
  <c r="AJ122" i="66"/>
  <c r="CB122" i="66"/>
  <c r="BX122" i="66" s="1"/>
  <c r="AK122" i="66"/>
  <c r="CB206" i="66"/>
  <c r="CB207" i="66"/>
  <c r="CB192" i="66"/>
  <c r="CB203" i="66"/>
  <c r="CB176" i="66"/>
  <c r="CB201" i="66"/>
  <c r="CB196" i="66"/>
  <c r="CB159" i="66"/>
  <c r="CB860" i="66"/>
  <c r="BX860" i="66" s="1"/>
  <c r="AK860" i="66"/>
  <c r="AJ860" i="66"/>
  <c r="AK952" i="66"/>
  <c r="AJ952" i="66"/>
  <c r="CB952" i="66"/>
  <c r="BX952" i="66" s="1"/>
  <c r="CB279" i="66"/>
  <c r="BX279" i="66" s="1"/>
  <c r="AK279" i="66"/>
  <c r="AJ279" i="66"/>
  <c r="AK227" i="66"/>
  <c r="AJ227" i="66"/>
  <c r="CB227" i="66"/>
  <c r="BX227" i="66" s="1"/>
  <c r="AJ244" i="66"/>
  <c r="AK244" i="66"/>
  <c r="CB244" i="66"/>
  <c r="BX244" i="66" s="1"/>
  <c r="AK515" i="66"/>
  <c r="CB515" i="66"/>
  <c r="BX515" i="66" s="1"/>
  <c r="AJ515" i="66"/>
  <c r="CB904" i="66"/>
  <c r="BX904" i="66" s="1"/>
  <c r="AK904" i="66"/>
  <c r="AJ904" i="66"/>
  <c r="CB653" i="66"/>
  <c r="BX653" i="66" s="1"/>
  <c r="AK653" i="66"/>
  <c r="AJ653" i="66"/>
  <c r="AK603" i="66"/>
  <c r="AJ603" i="66"/>
  <c r="CB603" i="66"/>
  <c r="BX603" i="66" s="1"/>
  <c r="AK512" i="66"/>
  <c r="AJ512" i="66"/>
  <c r="CB512" i="66"/>
  <c r="BX512" i="66" s="1"/>
  <c r="CB813" i="66"/>
  <c r="BX813" i="66" s="1"/>
  <c r="AK813" i="66"/>
  <c r="AJ813" i="66"/>
  <c r="CB919" i="66"/>
  <c r="BX919" i="66" s="1"/>
  <c r="AK919" i="66"/>
  <c r="AJ919" i="66"/>
  <c r="AJ284" i="66"/>
  <c r="CB284" i="66"/>
  <c r="BX284" i="66" s="1"/>
  <c r="AK284" i="66"/>
  <c r="CB679" i="66"/>
  <c r="BX679" i="66" s="1"/>
  <c r="AJ679" i="66"/>
  <c r="AK679" i="66"/>
  <c r="CB451" i="66"/>
  <c r="BX451" i="66" s="1"/>
  <c r="AK451" i="66"/>
  <c r="AJ451" i="66"/>
  <c r="AK550" i="66"/>
  <c r="CB550" i="66"/>
  <c r="BX550" i="66" s="1"/>
  <c r="AJ550" i="66"/>
  <c r="CB966" i="66"/>
  <c r="BX966" i="66" s="1"/>
  <c r="AK966" i="66"/>
  <c r="AJ966" i="66"/>
  <c r="AJ269" i="66"/>
  <c r="AK269" i="66"/>
  <c r="CB269" i="66"/>
  <c r="BX269" i="66" s="1"/>
  <c r="CB544" i="66"/>
  <c r="BX544" i="66" s="1"/>
  <c r="AK544" i="66"/>
  <c r="AJ544" i="66"/>
  <c r="CB564" i="66"/>
  <c r="BX564" i="66" s="1"/>
  <c r="AK564" i="66"/>
  <c r="AJ564" i="66"/>
  <c r="AK224" i="66"/>
  <c r="AJ224" i="66"/>
  <c r="CB224" i="66"/>
  <c r="BX224" i="66" s="1"/>
  <c r="AK928" i="66"/>
  <c r="CB928" i="66"/>
  <c r="BX928" i="66" s="1"/>
  <c r="AJ928" i="66"/>
  <c r="CB890" i="66"/>
  <c r="BX890" i="66" s="1"/>
  <c r="AK890" i="66"/>
  <c r="AJ890" i="66"/>
  <c r="AK346" i="66"/>
  <c r="AJ346" i="66"/>
  <c r="CB346" i="66"/>
  <c r="BX346" i="66" s="1"/>
  <c r="CB543" i="66"/>
  <c r="BX543" i="66" s="1"/>
  <c r="AK543" i="66"/>
  <c r="AJ543" i="66"/>
  <c r="AJ405" i="66"/>
  <c r="AK405" i="66"/>
  <c r="CB405" i="66"/>
  <c r="BX405" i="66" s="1"/>
  <c r="AK745" i="66"/>
  <c r="AJ745" i="66"/>
  <c r="CB745" i="66"/>
  <c r="BX745" i="66" s="1"/>
  <c r="AK250" i="66"/>
  <c r="AJ250" i="66"/>
  <c r="CB250" i="66"/>
  <c r="BX250" i="66" s="1"/>
  <c r="AK332" i="66"/>
  <c r="AJ332" i="66"/>
  <c r="CB332" i="66"/>
  <c r="BX332" i="66" s="1"/>
  <c r="AK907" i="66"/>
  <c r="AJ907" i="66"/>
  <c r="CB907" i="66"/>
  <c r="BX907" i="66" s="1"/>
  <c r="AK987" i="66"/>
  <c r="AJ987" i="66"/>
  <c r="CB987" i="66"/>
  <c r="BX987" i="66" s="1"/>
  <c r="CB710" i="66"/>
  <c r="BX710" i="66" s="1"/>
  <c r="AK710" i="66"/>
  <c r="AJ710" i="66"/>
  <c r="CB625" i="66"/>
  <c r="BX625" i="66" s="1"/>
  <c r="AK625" i="66"/>
  <c r="AJ625" i="66"/>
  <c r="AK278" i="66"/>
  <c r="CB278" i="66"/>
  <c r="BX278" i="66" s="1"/>
  <c r="AJ278" i="66"/>
  <c r="CB926" i="66"/>
  <c r="BX926" i="66" s="1"/>
  <c r="AJ926" i="66"/>
  <c r="AK926" i="66"/>
  <c r="AK978" i="66"/>
  <c r="AJ978" i="66"/>
  <c r="CB978" i="66"/>
  <c r="BX978" i="66" s="1"/>
  <c r="CB637" i="66"/>
  <c r="BX637" i="66" s="1"/>
  <c r="AJ637" i="66"/>
  <c r="AK637" i="66"/>
  <c r="CB328" i="66"/>
  <c r="BX328" i="66" s="1"/>
  <c r="AK328" i="66"/>
  <c r="AJ328" i="66"/>
  <c r="CB567" i="66"/>
  <c r="BX567" i="66" s="1"/>
  <c r="AK567" i="66"/>
  <c r="AJ567" i="66"/>
  <c r="CB249" i="66"/>
  <c r="BX249" i="66" s="1"/>
  <c r="AK249" i="66"/>
  <c r="AJ249" i="66"/>
  <c r="CB867" i="66"/>
  <c r="BX867" i="66" s="1"/>
  <c r="AK867" i="66"/>
  <c r="AJ867" i="66"/>
  <c r="CB949" i="66"/>
  <c r="BX949" i="66" s="1"/>
  <c r="AK949" i="66"/>
  <c r="AJ949" i="66"/>
  <c r="CB286" i="66"/>
  <c r="BX286" i="66" s="1"/>
  <c r="AK286" i="66"/>
  <c r="AJ286" i="66"/>
  <c r="CB423" i="66"/>
  <c r="BX423" i="66" s="1"/>
  <c r="AK423" i="66"/>
  <c r="AJ423" i="66"/>
  <c r="CB576" i="66"/>
  <c r="BX576" i="66" s="1"/>
  <c r="AK576" i="66"/>
  <c r="AJ576" i="66"/>
  <c r="AK709" i="66"/>
  <c r="AJ709" i="66"/>
  <c r="CB709" i="66"/>
  <c r="BX709" i="66" s="1"/>
  <c r="CB391" i="66"/>
  <c r="BX391" i="66" s="1"/>
  <c r="AK391" i="66"/>
  <c r="AJ391" i="66"/>
  <c r="AK631" i="66"/>
  <c r="AJ631" i="66"/>
  <c r="CB631" i="66"/>
  <c r="BX631" i="66" s="1"/>
  <c r="CB839" i="66"/>
  <c r="BX839" i="66" s="1"/>
  <c r="AK839" i="66"/>
  <c r="AJ839" i="66"/>
  <c r="CB364" i="66"/>
  <c r="BX364" i="66" s="1"/>
  <c r="AK364" i="66"/>
  <c r="AJ364" i="66"/>
  <c r="AK922" i="66"/>
  <c r="CB922" i="66"/>
  <c r="BX922" i="66" s="1"/>
  <c r="AJ922" i="66"/>
  <c r="CB666" i="66"/>
  <c r="BX666" i="66" s="1"/>
  <c r="AK666" i="66"/>
  <c r="AJ666" i="66"/>
  <c r="AK920" i="66"/>
  <c r="CB920" i="66"/>
  <c r="BX920" i="66" s="1"/>
  <c r="AJ920" i="66"/>
  <c r="CB697" i="66"/>
  <c r="BX697" i="66" s="1"/>
  <c r="AK697" i="66"/>
  <c r="AJ697" i="66"/>
  <c r="AK947" i="66"/>
  <c r="AJ947" i="66"/>
  <c r="CB947" i="66"/>
  <c r="BX947" i="66" s="1"/>
  <c r="CB982" i="66"/>
  <c r="BX982" i="66" s="1"/>
  <c r="AK982" i="66"/>
  <c r="AJ982" i="66"/>
  <c r="CB505" i="66"/>
  <c r="BX505" i="66" s="1"/>
  <c r="AJ505" i="66"/>
  <c r="AK505" i="66"/>
  <c r="CB3" i="66"/>
  <c r="AK316" i="66"/>
  <c r="AJ316" i="66"/>
  <c r="CB316" i="66"/>
  <c r="BX316" i="66" s="1"/>
  <c r="AK265" i="66"/>
  <c r="AJ265" i="66"/>
  <c r="CB265" i="66"/>
  <c r="BX265" i="66" s="1"/>
  <c r="AK343" i="66"/>
  <c r="CB343" i="66"/>
  <c r="BX343" i="66" s="1"/>
  <c r="AJ343" i="66"/>
  <c r="AJ896" i="66"/>
  <c r="CB896" i="66"/>
  <c r="BX896" i="66" s="1"/>
  <c r="AK896" i="66"/>
  <c r="CB602" i="66"/>
  <c r="BX602" i="66" s="1"/>
  <c r="AJ602" i="66"/>
  <c r="AK602" i="66"/>
  <c r="CB702" i="66"/>
  <c r="BX702" i="66" s="1"/>
  <c r="AK702" i="66"/>
  <c r="AJ702" i="66"/>
  <c r="AJ325" i="66"/>
  <c r="AK325" i="66"/>
  <c r="CB325" i="66"/>
  <c r="BX325" i="66" s="1"/>
  <c r="AJ578" i="66"/>
  <c r="AK578" i="66"/>
  <c r="CB578" i="66"/>
  <c r="BX578" i="66" s="1"/>
  <c r="CB353" i="66"/>
  <c r="BX353" i="66" s="1"/>
  <c r="AK353" i="66"/>
  <c r="AJ353" i="66"/>
  <c r="AJ816" i="66"/>
  <c r="AK816" i="66"/>
  <c r="CB816" i="66"/>
  <c r="BX816" i="66" s="1"/>
  <c r="AK856" i="66"/>
  <c r="AJ856" i="66"/>
  <c r="CB856" i="66"/>
  <c r="BX856" i="66" s="1"/>
  <c r="AK604" i="66"/>
  <c r="AJ604" i="66"/>
  <c r="CB604" i="66"/>
  <c r="BX604" i="66" s="1"/>
  <c r="CB682" i="66"/>
  <c r="BX682" i="66" s="1"/>
  <c r="AK682" i="66"/>
  <c r="AJ682" i="66"/>
  <c r="CB765" i="66"/>
  <c r="BX765" i="66" s="1"/>
  <c r="AK765" i="66"/>
  <c r="AJ765" i="66"/>
  <c r="CB773" i="66"/>
  <c r="BX773" i="66" s="1"/>
  <c r="AK773" i="66"/>
  <c r="AJ773" i="66"/>
  <c r="CB901" i="66"/>
  <c r="BX901" i="66" s="1"/>
  <c r="AK901" i="66"/>
  <c r="AJ901" i="66"/>
  <c r="CB426" i="66"/>
  <c r="BX426" i="66" s="1"/>
  <c r="AJ426" i="66"/>
  <c r="AK426" i="66"/>
  <c r="CB618" i="66"/>
  <c r="BX618" i="66" s="1"/>
  <c r="AJ618" i="66"/>
  <c r="AK618" i="66"/>
  <c r="AJ398" i="66"/>
  <c r="AK398" i="66"/>
  <c r="CB398" i="66"/>
  <c r="BX398" i="66" s="1"/>
  <c r="AK335" i="66"/>
  <c r="AJ335" i="66"/>
  <c r="CB335" i="66"/>
  <c r="BX335" i="66" s="1"/>
  <c r="CB584" i="66"/>
  <c r="BX584" i="66" s="1"/>
  <c r="AK584" i="66"/>
  <c r="AJ584" i="66"/>
  <c r="AJ415" i="66"/>
  <c r="CB415" i="66"/>
  <c r="BX415" i="66" s="1"/>
  <c r="AK415" i="66"/>
  <c r="CB435" i="66"/>
  <c r="BX435" i="66" s="1"/>
  <c r="AK435" i="66"/>
  <c r="AJ435" i="66"/>
  <c r="CB951" i="66"/>
  <c r="BX951" i="66" s="1"/>
  <c r="AK951" i="66"/>
  <c r="AJ951" i="66"/>
  <c r="CB643" i="66"/>
  <c r="BX643" i="66" s="1"/>
  <c r="AK643" i="66"/>
  <c r="AJ643" i="66"/>
  <c r="AJ593" i="66"/>
  <c r="AK593" i="66"/>
  <c r="CB593" i="66"/>
  <c r="BX593" i="66" s="1"/>
  <c r="CB582" i="66"/>
  <c r="BX582" i="66" s="1"/>
  <c r="AJ582" i="66"/>
  <c r="AK582" i="66"/>
  <c r="CB563" i="66"/>
  <c r="BX563" i="66" s="1"/>
  <c r="AK563" i="66"/>
  <c r="AJ563" i="66"/>
  <c r="CB457" i="66"/>
  <c r="BX457" i="66" s="1"/>
  <c r="AJ457" i="66"/>
  <c r="AK457" i="66"/>
  <c r="AJ454" i="66"/>
  <c r="AK454" i="66"/>
  <c r="CB454" i="66"/>
  <c r="BX454" i="66" s="1"/>
  <c r="AK235" i="66"/>
  <c r="AJ235" i="66"/>
  <c r="CB235" i="66"/>
  <c r="BX235" i="66" s="1"/>
  <c r="CB409" i="66"/>
  <c r="BX409" i="66" s="1"/>
  <c r="AJ409" i="66"/>
  <c r="AK409" i="66"/>
  <c r="AJ406" i="66"/>
  <c r="CB406" i="66"/>
  <c r="BX406" i="66" s="1"/>
  <c r="AK406" i="66"/>
  <c r="CB541" i="66"/>
  <c r="BX541" i="66" s="1"/>
  <c r="AJ541" i="66"/>
  <c r="AK541" i="66"/>
  <c r="CB318" i="66"/>
  <c r="BX318" i="66" s="1"/>
  <c r="AK318" i="66"/>
  <c r="AJ318" i="66"/>
  <c r="CB929" i="66"/>
  <c r="BX929" i="66" s="1"/>
  <c r="AK929" i="66"/>
  <c r="AJ929" i="66"/>
  <c r="AK110" i="66"/>
  <c r="AJ110" i="66"/>
  <c r="AJ130" i="66"/>
  <c r="AK130" i="66"/>
  <c r="AK111" i="66"/>
  <c r="AJ111" i="66"/>
  <c r="CB110" i="66"/>
  <c r="CB163" i="66"/>
  <c r="CB131" i="66"/>
  <c r="CB101" i="66"/>
  <c r="CB107" i="66"/>
  <c r="CB148" i="66"/>
  <c r="CB153" i="66"/>
  <c r="CB164" i="66"/>
  <c r="CB126" i="66"/>
  <c r="CB99" i="66"/>
  <c r="CB105" i="66"/>
  <c r="CB144" i="66"/>
  <c r="CB155" i="66"/>
  <c r="CB165" i="66"/>
  <c r="CB130" i="66"/>
  <c r="CB100" i="66"/>
  <c r="CB114" i="66"/>
  <c r="CB149" i="66"/>
  <c r="CB154" i="66"/>
  <c r="CB166" i="66"/>
  <c r="CB158" i="66"/>
  <c r="CB127" i="66"/>
  <c r="CB109" i="66"/>
  <c r="CB112" i="66"/>
  <c r="CB143" i="66"/>
  <c r="CB156" i="66"/>
  <c r="CB161" i="66"/>
  <c r="CB125" i="66"/>
  <c r="CB142" i="66"/>
  <c r="CB129" i="66"/>
  <c r="CB111" i="66"/>
  <c r="CB113" i="66"/>
  <c r="CB146" i="66"/>
  <c r="CB157" i="66"/>
  <c r="CB102" i="66"/>
  <c r="CB124" i="66"/>
  <c r="CB103" i="66"/>
  <c r="CB104" i="66"/>
  <c r="CB147" i="66"/>
  <c r="CB151" i="66"/>
  <c r="CB167" i="66"/>
  <c r="CB123" i="66"/>
  <c r="CB98" i="66"/>
  <c r="CB108" i="66"/>
  <c r="CB141" i="66"/>
  <c r="CB140" i="66"/>
  <c r="CB168" i="66"/>
  <c r="Z3" i="66"/>
  <c r="Y244" i="66" l="1"/>
  <c r="X244" i="66"/>
  <c r="W244" i="66"/>
  <c r="X825" i="66"/>
  <c r="W825" i="66"/>
  <c r="Y825" i="66"/>
  <c r="W943" i="66"/>
  <c r="Y943" i="66"/>
  <c r="X943" i="66"/>
  <c r="Y499" i="66"/>
  <c r="X499" i="66"/>
  <c r="W499" i="66"/>
  <c r="Y270" i="66"/>
  <c r="X270" i="66"/>
  <c r="W270" i="66"/>
  <c r="Y615" i="66"/>
  <c r="W615" i="66"/>
  <c r="X615" i="66"/>
  <c r="Y959" i="66"/>
  <c r="X959" i="66"/>
  <c r="W959" i="66"/>
  <c r="Y662" i="66"/>
  <c r="X662" i="66"/>
  <c r="W662" i="66"/>
  <c r="X481" i="66"/>
  <c r="Y481" i="66"/>
  <c r="W481" i="66"/>
  <c r="X469" i="66"/>
  <c r="W469" i="66"/>
  <c r="Y469" i="66"/>
  <c r="W226" i="66"/>
  <c r="Y226" i="66"/>
  <c r="X226" i="66"/>
  <c r="X283" i="66"/>
  <c r="Y283" i="66"/>
  <c r="W283" i="66"/>
  <c r="Y826" i="66"/>
  <c r="X826" i="66"/>
  <c r="W826" i="66"/>
  <c r="X134" i="66"/>
  <c r="Y134" i="66"/>
  <c r="W134" i="66"/>
  <c r="Y1102" i="66"/>
  <c r="X1102" i="66"/>
  <c r="W1102" i="66"/>
  <c r="Y582" i="66"/>
  <c r="X582" i="66"/>
  <c r="W582" i="66"/>
  <c r="Y706" i="66"/>
  <c r="X706" i="66"/>
  <c r="W706" i="66"/>
  <c r="Y888" i="66"/>
  <c r="X888" i="66"/>
  <c r="W888" i="66"/>
  <c r="Y275" i="66"/>
  <c r="W275" i="66"/>
  <c r="X275" i="66"/>
  <c r="Y652" i="66"/>
  <c r="X652" i="66"/>
  <c r="W652" i="66"/>
  <c r="X502" i="66"/>
  <c r="W502" i="66"/>
  <c r="Y502" i="66"/>
  <c r="W242" i="66"/>
  <c r="Y242" i="66"/>
  <c r="X242" i="66"/>
  <c r="Y510" i="66"/>
  <c r="X510" i="66"/>
  <c r="W510" i="66"/>
  <c r="X509" i="66"/>
  <c r="W509" i="66"/>
  <c r="Y509" i="66"/>
  <c r="W334" i="66"/>
  <c r="Y334" i="66"/>
  <c r="X334" i="66"/>
  <c r="X408" i="66"/>
  <c r="W408" i="66"/>
  <c r="Y408" i="66"/>
  <c r="W430" i="66"/>
  <c r="Y430" i="66"/>
  <c r="X430" i="66"/>
  <c r="X586" i="66"/>
  <c r="Y586" i="66"/>
  <c r="W586" i="66"/>
  <c r="W703" i="66"/>
  <c r="Y703" i="66"/>
  <c r="X703" i="66"/>
  <c r="X1271" i="66"/>
  <c r="W1271" i="66"/>
  <c r="Y1271" i="66"/>
  <c r="X1281" i="66"/>
  <c r="Y1281" i="66"/>
  <c r="W1281" i="66"/>
  <c r="Y1215" i="66"/>
  <c r="X1215" i="66"/>
  <c r="W1215" i="66"/>
  <c r="Y1214" i="66"/>
  <c r="W1214" i="66"/>
  <c r="X1214" i="66"/>
  <c r="Y1079" i="66"/>
  <c r="X1079" i="66"/>
  <c r="W1079" i="66"/>
  <c r="Y1157" i="66"/>
  <c r="W1157" i="66"/>
  <c r="X1157" i="66"/>
  <c r="W1304" i="66"/>
  <c r="X1304" i="66"/>
  <c r="Y1304" i="66"/>
  <c r="W1279" i="66"/>
  <c r="Y1279" i="66"/>
  <c r="X1279" i="66"/>
  <c r="Y1173" i="66"/>
  <c r="X1173" i="66"/>
  <c r="W1173" i="66"/>
  <c r="W1189" i="66"/>
  <c r="Y1189" i="66"/>
  <c r="X1189" i="66"/>
  <c r="Y1068" i="66"/>
  <c r="X1068" i="66"/>
  <c r="W1068" i="66"/>
  <c r="Y1089" i="66"/>
  <c r="X1089" i="66"/>
  <c r="W1089" i="66"/>
  <c r="X1179" i="66"/>
  <c r="W1179" i="66"/>
  <c r="Y1179" i="66"/>
  <c r="X1282" i="66"/>
  <c r="W1282" i="66"/>
  <c r="Y1282" i="66"/>
  <c r="X1260" i="66"/>
  <c r="W1260" i="66"/>
  <c r="Y1260" i="66"/>
  <c r="Y1065" i="66"/>
  <c r="X1065" i="66"/>
  <c r="W1065" i="66"/>
  <c r="Y1076" i="66"/>
  <c r="X1076" i="66"/>
  <c r="W1076" i="66"/>
  <c r="Y1069" i="66"/>
  <c r="X1069" i="66"/>
  <c r="W1069" i="66"/>
  <c r="X1237" i="66"/>
  <c r="Y1237" i="66"/>
  <c r="W1237" i="66"/>
  <c r="Y1167" i="66"/>
  <c r="X1167" i="66"/>
  <c r="W1167" i="66"/>
  <c r="X1119" i="66"/>
  <c r="Y1119" i="66"/>
  <c r="W1119" i="66"/>
  <c r="X1022" i="66"/>
  <c r="W1022" i="66"/>
  <c r="Y1022" i="66"/>
  <c r="Y1017" i="66"/>
  <c r="X1017" i="66"/>
  <c r="W1017" i="66"/>
  <c r="X1057" i="66"/>
  <c r="Y1057" i="66"/>
  <c r="W1057" i="66"/>
  <c r="X1249" i="66"/>
  <c r="Y1249" i="66"/>
  <c r="W1249" i="66"/>
  <c r="Y996" i="66"/>
  <c r="X996" i="66"/>
  <c r="W996" i="66"/>
  <c r="Y318" i="66"/>
  <c r="X318" i="66"/>
  <c r="W318" i="66"/>
  <c r="Y435" i="66"/>
  <c r="X435" i="66"/>
  <c r="W435" i="66"/>
  <c r="X398" i="66"/>
  <c r="Y398" i="66"/>
  <c r="W398" i="66"/>
  <c r="Y773" i="66"/>
  <c r="X773" i="66"/>
  <c r="W773" i="66"/>
  <c r="Y325" i="66"/>
  <c r="X325" i="66"/>
  <c r="W325" i="66"/>
  <c r="Y935" i="66"/>
  <c r="W935" i="66"/>
  <c r="X935" i="66"/>
  <c r="X440" i="66"/>
  <c r="Y440" i="66"/>
  <c r="W440" i="66"/>
  <c r="Y851" i="66"/>
  <c r="X851" i="66"/>
  <c r="W851" i="66"/>
  <c r="Y891" i="66"/>
  <c r="X891" i="66"/>
  <c r="W891" i="66"/>
  <c r="Y628" i="66"/>
  <c r="X628" i="66"/>
  <c r="W628" i="66"/>
  <c r="Y779" i="66"/>
  <c r="X779" i="66"/>
  <c r="W779" i="66"/>
  <c r="Y731" i="66"/>
  <c r="X731" i="66"/>
  <c r="W731" i="66"/>
  <c r="W513" i="66"/>
  <c r="X513" i="66"/>
  <c r="Y513" i="66"/>
  <c r="Y663" i="66"/>
  <c r="W663" i="66"/>
  <c r="X663" i="66"/>
  <c r="Y946" i="66"/>
  <c r="W946" i="66"/>
  <c r="X946" i="66"/>
  <c r="Y304" i="66"/>
  <c r="X304" i="66"/>
  <c r="W304" i="66"/>
  <c r="X444" i="66"/>
  <c r="W444" i="66"/>
  <c r="Y444" i="66"/>
  <c r="Y843" i="66"/>
  <c r="W843" i="66"/>
  <c r="X843" i="66"/>
  <c r="Y796" i="66"/>
  <c r="X796" i="66"/>
  <c r="W796" i="66"/>
  <c r="X339" i="66"/>
  <c r="W339" i="66"/>
  <c r="Y339" i="66"/>
  <c r="X769" i="66"/>
  <c r="Y769" i="66"/>
  <c r="W769" i="66"/>
  <c r="X337" i="66"/>
  <c r="W337" i="66"/>
  <c r="Y337" i="66"/>
  <c r="Y752" i="66"/>
  <c r="X752" i="66"/>
  <c r="W752" i="66"/>
  <c r="Y804" i="66"/>
  <c r="X804" i="66"/>
  <c r="W804" i="66"/>
  <c r="Y728" i="66"/>
  <c r="X728" i="66"/>
  <c r="W728" i="66"/>
  <c r="Y546" i="66"/>
  <c r="X546" i="66"/>
  <c r="W546" i="66"/>
  <c r="Y403" i="66"/>
  <c r="X403" i="66"/>
  <c r="W403" i="66"/>
  <c r="W571" i="66"/>
  <c r="Y571" i="66"/>
  <c r="X571" i="66"/>
  <c r="X460" i="66"/>
  <c r="Y460" i="66"/>
  <c r="W460" i="66"/>
  <c r="Y257" i="66"/>
  <c r="X257" i="66"/>
  <c r="W257" i="66"/>
  <c r="Y487" i="66"/>
  <c r="X487" i="66"/>
  <c r="W487" i="66"/>
  <c r="X635" i="66"/>
  <c r="W635" i="66"/>
  <c r="Y635" i="66"/>
  <c r="Y656" i="66"/>
  <c r="X656" i="66"/>
  <c r="W656" i="66"/>
  <c r="X753" i="66"/>
  <c r="Y753" i="66"/>
  <c r="W753" i="66"/>
  <c r="Y853" i="66"/>
  <c r="X853" i="66"/>
  <c r="W853" i="66"/>
  <c r="X542" i="66"/>
  <c r="W542" i="66"/>
  <c r="Y542" i="66"/>
  <c r="Y239" i="66"/>
  <c r="X239" i="66"/>
  <c r="W239" i="66"/>
  <c r="X913" i="66"/>
  <c r="Y913" i="66"/>
  <c r="W913" i="66"/>
  <c r="Y390" i="66"/>
  <c r="X390" i="66"/>
  <c r="W390" i="66"/>
  <c r="Y268" i="66"/>
  <c r="W268" i="66"/>
  <c r="X268" i="66"/>
  <c r="Y458" i="66"/>
  <c r="X458" i="66"/>
  <c r="W458" i="66"/>
  <c r="X986" i="66"/>
  <c r="W986" i="66"/>
  <c r="Y986" i="66"/>
  <c r="X436" i="66"/>
  <c r="W436" i="66"/>
  <c r="Y436" i="66"/>
  <c r="Y557" i="66"/>
  <c r="X557" i="66"/>
  <c r="W557" i="66"/>
  <c r="Y596" i="66"/>
  <c r="X596" i="66"/>
  <c r="W596" i="66"/>
  <c r="X267" i="66"/>
  <c r="Y267" i="66"/>
  <c r="W267" i="66"/>
  <c r="X915" i="66"/>
  <c r="W915" i="66"/>
  <c r="Y915" i="66"/>
  <c r="X251" i="66"/>
  <c r="Y251" i="66"/>
  <c r="W251" i="66"/>
  <c r="X634" i="66"/>
  <c r="W634" i="66"/>
  <c r="Y634" i="66"/>
  <c r="Y864" i="66"/>
  <c r="X864" i="66"/>
  <c r="W864" i="66"/>
  <c r="Y677" i="66"/>
  <c r="X677" i="66"/>
  <c r="W677" i="66"/>
  <c r="Y365" i="66"/>
  <c r="X365" i="66"/>
  <c r="W365" i="66"/>
  <c r="Y402" i="66"/>
  <c r="W402" i="66"/>
  <c r="X402" i="66"/>
  <c r="Y259" i="66"/>
  <c r="W259" i="66"/>
  <c r="X259" i="66"/>
  <c r="Y654" i="66"/>
  <c r="X654" i="66"/>
  <c r="W654" i="66"/>
  <c r="Y317" i="66"/>
  <c r="X317" i="66"/>
  <c r="W317" i="66"/>
  <c r="W895" i="66"/>
  <c r="Y895" i="66"/>
  <c r="X895" i="66"/>
  <c r="X433" i="66"/>
  <c r="W433" i="66"/>
  <c r="Y433" i="66"/>
  <c r="X246" i="66"/>
  <c r="Y246" i="66"/>
  <c r="W246" i="66"/>
  <c r="Y789" i="66"/>
  <c r="X789" i="66"/>
  <c r="W789" i="66"/>
  <c r="X488" i="66"/>
  <c r="Y488" i="66"/>
  <c r="W488" i="66"/>
  <c r="W1292" i="66"/>
  <c r="Y1292" i="66"/>
  <c r="X1292" i="66"/>
  <c r="Y1196" i="66"/>
  <c r="X1196" i="66"/>
  <c r="W1196" i="66"/>
  <c r="Y1262" i="66"/>
  <c r="X1262" i="66"/>
  <c r="W1262" i="66"/>
  <c r="W1087" i="66"/>
  <c r="X1087" i="66"/>
  <c r="Y1087" i="66"/>
  <c r="Y1238" i="66"/>
  <c r="X1238" i="66"/>
  <c r="W1238" i="66"/>
  <c r="Y1290" i="66"/>
  <c r="X1290" i="66"/>
  <c r="W1290" i="66"/>
  <c r="X1159" i="66"/>
  <c r="Y1159" i="66"/>
  <c r="W1159" i="66"/>
  <c r="Y1300" i="66"/>
  <c r="W1300" i="66"/>
  <c r="X1300" i="66"/>
  <c r="Y1162" i="66"/>
  <c r="X1162" i="66"/>
  <c r="W1162" i="66"/>
  <c r="Y1254" i="66"/>
  <c r="X1254" i="66"/>
  <c r="W1254" i="66"/>
  <c r="Y1100" i="66"/>
  <c r="X1100" i="66"/>
  <c r="W1100" i="66"/>
  <c r="W1208" i="66"/>
  <c r="Y1208" i="66"/>
  <c r="X1208" i="66"/>
  <c r="Y1203" i="66"/>
  <c r="X1203" i="66"/>
  <c r="W1203" i="66"/>
  <c r="Y1072" i="66"/>
  <c r="X1072" i="66"/>
  <c r="W1072" i="66"/>
  <c r="Y1080" i="66"/>
  <c r="X1080" i="66"/>
  <c r="W1080" i="66"/>
  <c r="Y1175" i="66"/>
  <c r="X1175" i="66"/>
  <c r="W1175" i="66"/>
  <c r="W1195" i="66"/>
  <c r="Y1195" i="66"/>
  <c r="X1195" i="66"/>
  <c r="Y1207" i="66"/>
  <c r="X1207" i="66"/>
  <c r="W1207" i="66"/>
  <c r="Y1182" i="66"/>
  <c r="X1182" i="66"/>
  <c r="W1182" i="66"/>
  <c r="X1106" i="66"/>
  <c r="W1106" i="66"/>
  <c r="Y1106" i="66"/>
  <c r="Y1053" i="66"/>
  <c r="X1053" i="66"/>
  <c r="W1053" i="66"/>
  <c r="Y1041" i="66"/>
  <c r="X1041" i="66"/>
  <c r="W1041" i="66"/>
  <c r="Y1026" i="66"/>
  <c r="X1026" i="66"/>
  <c r="W1026" i="66"/>
  <c r="Y1004" i="66"/>
  <c r="X1004" i="66"/>
  <c r="W1004" i="66"/>
  <c r="X997" i="66"/>
  <c r="W997" i="66"/>
  <c r="Y997" i="66"/>
  <c r="Y1018" i="66"/>
  <c r="W1018" i="66"/>
  <c r="X1018" i="66"/>
  <c r="X1247" i="66"/>
  <c r="W1247" i="66"/>
  <c r="Y1247" i="66"/>
  <c r="Y1024" i="66"/>
  <c r="X1024" i="66"/>
  <c r="W1024" i="66"/>
  <c r="X1252" i="66"/>
  <c r="W1252" i="66"/>
  <c r="Y1252" i="66"/>
  <c r="W1121" i="66"/>
  <c r="X1121" i="66"/>
  <c r="Y1121" i="66"/>
  <c r="Y990" i="66"/>
  <c r="W990" i="66"/>
  <c r="X990" i="66"/>
  <c r="X1035" i="66"/>
  <c r="W1035" i="66"/>
  <c r="Y1035" i="66"/>
  <c r="W135" i="66"/>
  <c r="Y135" i="66"/>
  <c r="X135" i="66"/>
  <c r="Y827" i="66"/>
  <c r="X827" i="66"/>
  <c r="W827" i="66"/>
  <c r="Y302" i="66"/>
  <c r="W302" i="66"/>
  <c r="X302" i="66"/>
  <c r="Y253" i="66"/>
  <c r="X253" i="66"/>
  <c r="W253" i="66"/>
  <c r="Y355" i="66"/>
  <c r="X355" i="66"/>
  <c r="W355" i="66"/>
  <c r="Y880" i="66"/>
  <c r="X880" i="66"/>
  <c r="W880" i="66"/>
  <c r="X807" i="66"/>
  <c r="W807" i="66"/>
  <c r="Y807" i="66"/>
  <c r="X363" i="66"/>
  <c r="Y363" i="66"/>
  <c r="W363" i="66"/>
  <c r="Y960" i="66"/>
  <c r="X960" i="66"/>
  <c r="W960" i="66"/>
  <c r="Y671" i="66"/>
  <c r="X671" i="66"/>
  <c r="W671" i="66"/>
  <c r="X617" i="66"/>
  <c r="Y617" i="66"/>
  <c r="W617" i="66"/>
  <c r="Y612" i="66"/>
  <c r="X612" i="66"/>
  <c r="W612" i="66"/>
  <c r="Y427" i="66"/>
  <c r="X427" i="66"/>
  <c r="W427" i="66"/>
  <c r="X831" i="66"/>
  <c r="Y831" i="66"/>
  <c r="W831" i="66"/>
  <c r="Y319" i="66"/>
  <c r="X319" i="66"/>
  <c r="W319" i="66"/>
  <c r="X504" i="66"/>
  <c r="W504" i="66"/>
  <c r="Y504" i="66"/>
  <c r="W905" i="66"/>
  <c r="Y905" i="66"/>
  <c r="X905" i="66"/>
  <c r="Y968" i="66"/>
  <c r="X968" i="66"/>
  <c r="W968" i="66"/>
  <c r="X1236" i="66"/>
  <c r="W1236" i="66"/>
  <c r="Y1236" i="66"/>
  <c r="Y541" i="66"/>
  <c r="X541" i="66"/>
  <c r="W541" i="66"/>
  <c r="Y415" i="66"/>
  <c r="W415" i="66"/>
  <c r="X415" i="66"/>
  <c r="Y618" i="66"/>
  <c r="X618" i="66"/>
  <c r="W618" i="66"/>
  <c r="Y631" i="66"/>
  <c r="X631" i="66"/>
  <c r="W631" i="66"/>
  <c r="Y978" i="66"/>
  <c r="X978" i="66"/>
  <c r="W978" i="66"/>
  <c r="Y250" i="66"/>
  <c r="X250" i="66"/>
  <c r="W250" i="66"/>
  <c r="Y346" i="66"/>
  <c r="W346" i="66"/>
  <c r="X346" i="66"/>
  <c r="Y550" i="66"/>
  <c r="X550" i="66"/>
  <c r="W550" i="66"/>
  <c r="Y227" i="66"/>
  <c r="X227" i="66"/>
  <c r="W227" i="66"/>
  <c r="Y218" i="66"/>
  <c r="X218" i="66"/>
  <c r="W218" i="66"/>
  <c r="Y850" i="66"/>
  <c r="X850" i="66"/>
  <c r="W850" i="66"/>
  <c r="Y248" i="66"/>
  <c r="X248" i="66"/>
  <c r="W248" i="66"/>
  <c r="X468" i="66"/>
  <c r="W468" i="66"/>
  <c r="Y468" i="66"/>
  <c r="Y798" i="66"/>
  <c r="W798" i="66"/>
  <c r="X798" i="66"/>
  <c r="X645" i="66"/>
  <c r="W645" i="66"/>
  <c r="Y645" i="66"/>
  <c r="Y437" i="66"/>
  <c r="W437" i="66"/>
  <c r="X437" i="66"/>
  <c r="X428" i="66"/>
  <c r="Y428" i="66"/>
  <c r="W428" i="66"/>
  <c r="X401" i="66"/>
  <c r="Y401" i="66"/>
  <c r="W401" i="66"/>
  <c r="W274" i="66"/>
  <c r="Y274" i="66"/>
  <c r="X274" i="66"/>
  <c r="Y844" i="66"/>
  <c r="X844" i="66"/>
  <c r="W844" i="66"/>
  <c r="Y805" i="66"/>
  <c r="X805" i="66"/>
  <c r="W805" i="66"/>
  <c r="W514" i="66"/>
  <c r="Y514" i="66"/>
  <c r="X514" i="66"/>
  <c r="W382" i="66"/>
  <c r="Y382" i="66"/>
  <c r="X382" i="66"/>
  <c r="Y229" i="66"/>
  <c r="X229" i="66"/>
  <c r="W229" i="66"/>
  <c r="X219" i="66"/>
  <c r="Y219" i="66"/>
  <c r="W219" i="66"/>
  <c r="X793" i="66"/>
  <c r="Y793" i="66"/>
  <c r="W793" i="66"/>
  <c r="Y776" i="66"/>
  <c r="X776" i="66"/>
  <c r="W776" i="66"/>
  <c r="Y918" i="66"/>
  <c r="W918" i="66"/>
  <c r="X918" i="66"/>
  <c r="Y836" i="66"/>
  <c r="X836" i="66"/>
  <c r="W836" i="66"/>
  <c r="Y313" i="66"/>
  <c r="X313" i="66"/>
  <c r="W313" i="66"/>
  <c r="W799" i="66"/>
  <c r="X799" i="66"/>
  <c r="Y799" i="66"/>
  <c r="X577" i="66"/>
  <c r="Y577" i="66"/>
  <c r="W577" i="66"/>
  <c r="Y933" i="66"/>
  <c r="X933" i="66"/>
  <c r="W933" i="66"/>
  <c r="W751" i="66"/>
  <c r="Y751" i="66"/>
  <c r="X751" i="66"/>
  <c r="Y840" i="66"/>
  <c r="X840" i="66"/>
  <c r="W840" i="66"/>
  <c r="Y940" i="66"/>
  <c r="X940" i="66"/>
  <c r="W940" i="66"/>
  <c r="W295" i="66"/>
  <c r="Y295" i="66"/>
  <c r="X295" i="66"/>
  <c r="Y506" i="66"/>
  <c r="X506" i="66"/>
  <c r="W506" i="66"/>
  <c r="Y371" i="66"/>
  <c r="X371" i="66"/>
  <c r="W371" i="66"/>
  <c r="X524" i="66"/>
  <c r="W524" i="66"/>
  <c r="Y524" i="66"/>
  <c r="X627" i="66"/>
  <c r="W627" i="66"/>
  <c r="Y627" i="66"/>
  <c r="W893" i="66"/>
  <c r="Y893" i="66"/>
  <c r="X893" i="66"/>
  <c r="X695" i="66"/>
  <c r="W695" i="66"/>
  <c r="Y695" i="66"/>
  <c r="X698" i="66"/>
  <c r="W698" i="66"/>
  <c r="Y698" i="66"/>
  <c r="X411" i="66"/>
  <c r="Y411" i="66"/>
  <c r="W411" i="66"/>
  <c r="Y236" i="66"/>
  <c r="W236" i="66"/>
  <c r="X236" i="66"/>
  <c r="Y936" i="66"/>
  <c r="X936" i="66"/>
  <c r="W936" i="66"/>
  <c r="Y964" i="66"/>
  <c r="X964" i="66"/>
  <c r="W964" i="66"/>
  <c r="Y700" i="66"/>
  <c r="X700" i="66"/>
  <c r="W700" i="66"/>
  <c r="X658" i="66"/>
  <c r="Y658" i="66"/>
  <c r="W658" i="66"/>
  <c r="Y383" i="66"/>
  <c r="X383" i="66"/>
  <c r="W383" i="66"/>
  <c r="Y774" i="66"/>
  <c r="W774" i="66"/>
  <c r="X774" i="66"/>
  <c r="Y941" i="66"/>
  <c r="X941" i="66"/>
  <c r="W941" i="66"/>
  <c r="Y764" i="66"/>
  <c r="X764" i="66"/>
  <c r="W764" i="66"/>
  <c r="Y693" i="66"/>
  <c r="X693" i="66"/>
  <c r="W693" i="66"/>
  <c r="Y736" i="66"/>
  <c r="X736" i="66"/>
  <c r="W736" i="66"/>
  <c r="Y241" i="66"/>
  <c r="X241" i="66"/>
  <c r="W241" i="66"/>
  <c r="X452" i="66"/>
  <c r="Y452" i="66"/>
  <c r="W452" i="66"/>
  <c r="X746" i="66"/>
  <c r="W746" i="66"/>
  <c r="Y746" i="66"/>
  <c r="W395" i="66"/>
  <c r="Y395" i="66"/>
  <c r="X395" i="66"/>
  <c r="X766" i="66"/>
  <c r="Y766" i="66"/>
  <c r="W766" i="66"/>
  <c r="Y600" i="66"/>
  <c r="X600" i="66"/>
  <c r="W600" i="66"/>
  <c r="Y117" i="66"/>
  <c r="X117" i="66"/>
  <c r="W117" i="66"/>
  <c r="X589" i="66"/>
  <c r="W589" i="66"/>
  <c r="Y589" i="66"/>
  <c r="Y646" i="66"/>
  <c r="X646" i="66"/>
  <c r="W646" i="66"/>
  <c r="Y670" i="66"/>
  <c r="X670" i="66"/>
  <c r="W670" i="66"/>
  <c r="Y712" i="66"/>
  <c r="X712" i="66"/>
  <c r="W712" i="66"/>
  <c r="Y743" i="66"/>
  <c r="X743" i="66"/>
  <c r="W743" i="66"/>
  <c r="W1085" i="66"/>
  <c r="X1085" i="66"/>
  <c r="Y1085" i="66"/>
  <c r="Y1235" i="66"/>
  <c r="X1235" i="66"/>
  <c r="W1235" i="66"/>
  <c r="X1153" i="66"/>
  <c r="W1153" i="66"/>
  <c r="Y1153" i="66"/>
  <c r="Y1070" i="66"/>
  <c r="X1070" i="66"/>
  <c r="W1070" i="66"/>
  <c r="X1177" i="66"/>
  <c r="W1177" i="66"/>
  <c r="Y1177" i="66"/>
  <c r="Y1166" i="66"/>
  <c r="X1166" i="66"/>
  <c r="W1166" i="66"/>
  <c r="Y1198" i="66"/>
  <c r="X1198" i="66"/>
  <c r="W1198" i="66"/>
  <c r="Y1181" i="66"/>
  <c r="X1181" i="66"/>
  <c r="W1181" i="66"/>
  <c r="X1201" i="66"/>
  <c r="Y1201" i="66"/>
  <c r="W1201" i="66"/>
  <c r="Y1084" i="66"/>
  <c r="X1084" i="66"/>
  <c r="W1084" i="66"/>
  <c r="X1289" i="66"/>
  <c r="Y1289" i="66"/>
  <c r="W1289" i="66"/>
  <c r="Y1067" i="66"/>
  <c r="X1067" i="66"/>
  <c r="W1067" i="66"/>
  <c r="W1075" i="66"/>
  <c r="Y1075" i="66"/>
  <c r="X1075" i="66"/>
  <c r="Y1180" i="66"/>
  <c r="X1180" i="66"/>
  <c r="W1180" i="66"/>
  <c r="Y1088" i="66"/>
  <c r="X1088" i="66"/>
  <c r="W1088" i="66"/>
  <c r="Y1296" i="66"/>
  <c r="X1296" i="66"/>
  <c r="W1296" i="66"/>
  <c r="Y1224" i="66"/>
  <c r="X1224" i="66"/>
  <c r="W1224" i="66"/>
  <c r="Y1288" i="66"/>
  <c r="X1288" i="66"/>
  <c r="W1288" i="66"/>
  <c r="X1287" i="66"/>
  <c r="W1287" i="66"/>
  <c r="Y1287" i="66"/>
  <c r="Y1164" i="66"/>
  <c r="X1164" i="66"/>
  <c r="W1164" i="66"/>
  <c r="X1210" i="66"/>
  <c r="W1210" i="66"/>
  <c r="Y1210" i="66"/>
  <c r="Y1183" i="66"/>
  <c r="X1183" i="66"/>
  <c r="W1183" i="66"/>
  <c r="X1297" i="66"/>
  <c r="Y1297" i="66"/>
  <c r="W1297" i="66"/>
  <c r="X1265" i="66"/>
  <c r="Y1265" i="66"/>
  <c r="W1265" i="66"/>
  <c r="Y1299" i="66"/>
  <c r="X1299" i="66"/>
  <c r="W1299" i="66"/>
  <c r="Y1012" i="66"/>
  <c r="X1012" i="66"/>
  <c r="W1012" i="66"/>
  <c r="Y1113" i="66"/>
  <c r="X1113" i="66"/>
  <c r="W1113" i="66"/>
  <c r="Y1052" i="66"/>
  <c r="X1052" i="66"/>
  <c r="W1052" i="66"/>
  <c r="W1049" i="66"/>
  <c r="Y1049" i="66"/>
  <c r="X1049" i="66"/>
  <c r="Y1044" i="66"/>
  <c r="X1044" i="66"/>
  <c r="W1044" i="66"/>
  <c r="Y1054" i="66"/>
  <c r="X1054" i="66"/>
  <c r="W1054" i="66"/>
  <c r="Y1250" i="66"/>
  <c r="X1250" i="66"/>
  <c r="W1250" i="66"/>
  <c r="Y1013" i="66"/>
  <c r="X1013" i="66"/>
  <c r="W1013" i="66"/>
  <c r="Y335" i="66"/>
  <c r="W335" i="66"/>
  <c r="X335" i="66"/>
  <c r="X867" i="66"/>
  <c r="W867" i="66"/>
  <c r="Y867" i="66"/>
  <c r="Y724" i="66"/>
  <c r="X724" i="66"/>
  <c r="W724" i="66"/>
  <c r="X566" i="66"/>
  <c r="W566" i="66"/>
  <c r="Y566" i="66"/>
  <c r="W357" i="66"/>
  <c r="Y357" i="66"/>
  <c r="X357" i="66"/>
  <c r="Y883" i="66"/>
  <c r="X883" i="66"/>
  <c r="W883" i="66"/>
  <c r="Y649" i="66"/>
  <c r="W649" i="66"/>
  <c r="X649" i="66"/>
  <c r="Y980" i="66"/>
  <c r="X980" i="66"/>
  <c r="W980" i="66"/>
  <c r="Y471" i="66"/>
  <c r="X471" i="66"/>
  <c r="W471" i="66"/>
  <c r="X914" i="66"/>
  <c r="W914" i="66"/>
  <c r="Y914" i="66"/>
  <c r="Y1286" i="66"/>
  <c r="X1286" i="66"/>
  <c r="W1286" i="66"/>
  <c r="X1257" i="66"/>
  <c r="Y1257" i="66"/>
  <c r="W1257" i="66"/>
  <c r="W1025" i="66"/>
  <c r="Y1025" i="66"/>
  <c r="X1025" i="66"/>
  <c r="X332" i="66"/>
  <c r="W332" i="66"/>
  <c r="Y332" i="66"/>
  <c r="X484" i="66"/>
  <c r="Y484" i="66"/>
  <c r="W484" i="66"/>
  <c r="W414" i="66"/>
  <c r="Y414" i="66"/>
  <c r="X414" i="66"/>
  <c r="Y407" i="66"/>
  <c r="W407" i="66"/>
  <c r="X407" i="66"/>
  <c r="W461" i="66"/>
  <c r="Y461" i="66"/>
  <c r="X461" i="66"/>
  <c r="X396" i="66"/>
  <c r="Y396" i="66"/>
  <c r="W396" i="66"/>
  <c r="W953" i="66"/>
  <c r="Y953" i="66"/>
  <c r="X953" i="66"/>
  <c r="Y237" i="66"/>
  <c r="X237" i="66"/>
  <c r="W237" i="66"/>
  <c r="Y692" i="66"/>
  <c r="X692" i="66"/>
  <c r="W692" i="66"/>
  <c r="X985" i="66"/>
  <c r="Y985" i="66"/>
  <c r="W985" i="66"/>
  <c r="W306" i="66"/>
  <c r="Y306" i="66"/>
  <c r="X306" i="66"/>
  <c r="X294" i="66"/>
  <c r="Y294" i="66"/>
  <c r="W294" i="66"/>
  <c r="Y455" i="66"/>
  <c r="W455" i="66"/>
  <c r="X455" i="66"/>
  <c r="Y636" i="66"/>
  <c r="X636" i="66"/>
  <c r="W636" i="66"/>
  <c r="X877" i="66"/>
  <c r="W877" i="66"/>
  <c r="Y877" i="66"/>
  <c r="Y132" i="66"/>
  <c r="X132" i="66"/>
  <c r="W132" i="66"/>
  <c r="X1212" i="66"/>
  <c r="W1212" i="66"/>
  <c r="Y1212" i="66"/>
  <c r="Y111" i="66"/>
  <c r="X111" i="66"/>
  <c r="W111" i="66"/>
  <c r="X454" i="66"/>
  <c r="W454" i="66"/>
  <c r="Y454" i="66"/>
  <c r="Y593" i="66"/>
  <c r="X593" i="66"/>
  <c r="W593" i="66"/>
  <c r="Y765" i="66"/>
  <c r="X765" i="66"/>
  <c r="W765" i="66"/>
  <c r="Y816" i="66"/>
  <c r="X816" i="66"/>
  <c r="W816" i="66"/>
  <c r="Y702" i="66"/>
  <c r="W702" i="66"/>
  <c r="X702" i="66"/>
  <c r="Y926" i="66"/>
  <c r="X926" i="66"/>
  <c r="W926" i="66"/>
  <c r="Y579" i="66"/>
  <c r="X579" i="66"/>
  <c r="W579" i="66"/>
  <c r="W881" i="66"/>
  <c r="Y881" i="66"/>
  <c r="X881" i="66"/>
  <c r="Y814" i="66"/>
  <c r="X814" i="66"/>
  <c r="W814" i="66"/>
  <c r="Y367" i="66"/>
  <c r="W367" i="66"/>
  <c r="X367" i="66"/>
  <c r="Y660" i="66"/>
  <c r="X660" i="66"/>
  <c r="W660" i="66"/>
  <c r="W737" i="66"/>
  <c r="Y737" i="66"/>
  <c r="X737" i="66"/>
  <c r="W327" i="66"/>
  <c r="Y327" i="66"/>
  <c r="X327" i="66"/>
  <c r="Y633" i="66"/>
  <c r="X633" i="66"/>
  <c r="W633" i="66"/>
  <c r="Y667" i="66"/>
  <c r="W667" i="66"/>
  <c r="X667" i="66"/>
  <c r="Y622" i="66"/>
  <c r="X622" i="66"/>
  <c r="W622" i="66"/>
  <c r="Y923" i="66"/>
  <c r="X923" i="66"/>
  <c r="W923" i="66"/>
  <c r="Y821" i="66"/>
  <c r="X821" i="66"/>
  <c r="W821" i="66"/>
  <c r="Y232" i="66"/>
  <c r="W232" i="66"/>
  <c r="X232" i="66"/>
  <c r="Y754" i="66"/>
  <c r="X754" i="66"/>
  <c r="W754" i="66"/>
  <c r="X350" i="66"/>
  <c r="Y350" i="66"/>
  <c r="W350" i="66"/>
  <c r="X516" i="66"/>
  <c r="W516" i="66"/>
  <c r="Y516" i="66"/>
  <c r="W258" i="66"/>
  <c r="Y258" i="66"/>
  <c r="X258" i="66"/>
  <c r="Y137" i="66"/>
  <c r="X137" i="66"/>
  <c r="W137" i="66"/>
  <c r="Y740" i="66"/>
  <c r="X740" i="66"/>
  <c r="W740" i="66"/>
  <c r="X356" i="66"/>
  <c r="W356" i="66"/>
  <c r="Y356" i="66"/>
  <c r="Y525" i="66"/>
  <c r="W525" i="66"/>
  <c r="X525" i="66"/>
  <c r="Y861" i="66"/>
  <c r="X861" i="66"/>
  <c r="W861" i="66"/>
  <c r="X399" i="66"/>
  <c r="W399" i="66"/>
  <c r="Y399" i="66"/>
  <c r="Y795" i="66"/>
  <c r="X795" i="66"/>
  <c r="W795" i="66"/>
  <c r="Y558" i="66"/>
  <c r="X558" i="66"/>
  <c r="W558" i="66"/>
  <c r="Y630" i="66"/>
  <c r="X630" i="66"/>
  <c r="W630" i="66"/>
  <c r="Y483" i="66"/>
  <c r="X483" i="66"/>
  <c r="W483" i="66"/>
  <c r="W934" i="66"/>
  <c r="Y934" i="66"/>
  <c r="X934" i="66"/>
  <c r="Y726" i="66"/>
  <c r="W726" i="66"/>
  <c r="X726" i="66"/>
  <c r="X983" i="66"/>
  <c r="W983" i="66"/>
  <c r="Y983" i="66"/>
  <c r="Y314" i="66"/>
  <c r="X314" i="66"/>
  <c r="W314" i="66"/>
  <c r="Y696" i="66"/>
  <c r="X696" i="66"/>
  <c r="W696" i="66"/>
  <c r="Y280" i="66"/>
  <c r="X280" i="66"/>
  <c r="W280" i="66"/>
  <c r="Y734" i="66"/>
  <c r="W734" i="66"/>
  <c r="X734" i="66"/>
  <c r="Y787" i="66"/>
  <c r="X787" i="66"/>
  <c r="W787" i="66"/>
  <c r="W775" i="66"/>
  <c r="X775" i="66"/>
  <c r="Y775" i="66"/>
  <c r="Y442" i="66"/>
  <c r="W442" i="66"/>
  <c r="X442" i="66"/>
  <c r="Y522" i="66"/>
  <c r="X522" i="66"/>
  <c r="W522" i="66"/>
  <c r="X517" i="66"/>
  <c r="W517" i="66"/>
  <c r="Y517" i="66"/>
  <c r="Y361" i="66"/>
  <c r="W361" i="66"/>
  <c r="X361" i="66"/>
  <c r="X424" i="66"/>
  <c r="Y424" i="66"/>
  <c r="W424" i="66"/>
  <c r="X372" i="66"/>
  <c r="W372" i="66"/>
  <c r="Y372" i="66"/>
  <c r="Y756" i="66"/>
  <c r="X756" i="66"/>
  <c r="W756" i="66"/>
  <c r="X466" i="66"/>
  <c r="W466" i="66"/>
  <c r="Y466" i="66"/>
  <c r="Y732" i="66"/>
  <c r="X732" i="66"/>
  <c r="W732" i="66"/>
  <c r="Y341" i="66"/>
  <c r="X341" i="66"/>
  <c r="W341" i="66"/>
  <c r="W379" i="66"/>
  <c r="Y379" i="66"/>
  <c r="X379" i="66"/>
  <c r="Y870" i="66"/>
  <c r="W870" i="66"/>
  <c r="X870" i="66"/>
  <c r="X556" i="66"/>
  <c r="Y556" i="66"/>
  <c r="W556" i="66"/>
  <c r="X687" i="66"/>
  <c r="Y687" i="66"/>
  <c r="W687" i="66"/>
  <c r="X331" i="66"/>
  <c r="Y331" i="66"/>
  <c r="W331" i="66"/>
  <c r="Y912" i="66"/>
  <c r="X912" i="66"/>
  <c r="W912" i="66"/>
  <c r="X400" i="66"/>
  <c r="Y400" i="66"/>
  <c r="W400" i="66"/>
  <c r="X431" i="66"/>
  <c r="W431" i="66"/>
  <c r="Y431" i="66"/>
  <c r="Y1178" i="66"/>
  <c r="X1178" i="66"/>
  <c r="W1178" i="66"/>
  <c r="X1193" i="66"/>
  <c r="Y1193" i="66"/>
  <c r="W1193" i="66"/>
  <c r="Y1303" i="66"/>
  <c r="X1303" i="66"/>
  <c r="W1303" i="66"/>
  <c r="X1187" i="66"/>
  <c r="W1187" i="66"/>
  <c r="Y1187" i="66"/>
  <c r="X1221" i="66"/>
  <c r="W1221" i="66"/>
  <c r="Y1221" i="66"/>
  <c r="X1225" i="66"/>
  <c r="Y1225" i="66"/>
  <c r="W1225" i="66"/>
  <c r="W1098" i="66"/>
  <c r="Y1098" i="66"/>
  <c r="X1098" i="66"/>
  <c r="W1155" i="66"/>
  <c r="Y1155" i="66"/>
  <c r="X1155" i="66"/>
  <c r="W1073" i="66"/>
  <c r="Y1073" i="66"/>
  <c r="X1073" i="66"/>
  <c r="Y1185" i="66"/>
  <c r="X1185" i="66"/>
  <c r="W1185" i="66"/>
  <c r="X1273" i="66"/>
  <c r="Y1273" i="66"/>
  <c r="W1273" i="66"/>
  <c r="W1307" i="66"/>
  <c r="Y1307" i="66"/>
  <c r="X1307" i="66"/>
  <c r="Y1242" i="66"/>
  <c r="W1242" i="66"/>
  <c r="X1242" i="66"/>
  <c r="Y1066" i="66"/>
  <c r="X1066" i="66"/>
  <c r="W1066" i="66"/>
  <c r="W1227" i="66"/>
  <c r="X1227" i="66"/>
  <c r="Y1227" i="66"/>
  <c r="Y1268" i="66"/>
  <c r="W1268" i="66"/>
  <c r="X1268" i="66"/>
  <c r="Y1184" i="66"/>
  <c r="X1184" i="66"/>
  <c r="W1184" i="66"/>
  <c r="Y1266" i="66"/>
  <c r="W1266" i="66"/>
  <c r="X1266" i="66"/>
  <c r="Y995" i="66"/>
  <c r="X995" i="66"/>
  <c r="W995" i="66"/>
  <c r="W1230" i="66"/>
  <c r="Y1230" i="66"/>
  <c r="X1230" i="66"/>
  <c r="Y1043" i="66"/>
  <c r="X1043" i="66"/>
  <c r="W1043" i="66"/>
  <c r="W1002" i="66"/>
  <c r="Y1002" i="66"/>
  <c r="X1002" i="66"/>
  <c r="Y1045" i="66"/>
  <c r="X1045" i="66"/>
  <c r="W1045" i="66"/>
  <c r="X1023" i="66"/>
  <c r="Y1023" i="66"/>
  <c r="W1023" i="66"/>
  <c r="Y1103" i="66"/>
  <c r="X1103" i="66"/>
  <c r="W1103" i="66"/>
  <c r="Y1055" i="66"/>
  <c r="X1055" i="66"/>
  <c r="W1055" i="66"/>
  <c r="X998" i="66"/>
  <c r="W998" i="66"/>
  <c r="Y998" i="66"/>
  <c r="Y1140" i="66"/>
  <c r="X1140" i="66"/>
  <c r="W1140" i="66"/>
  <c r="Y1007" i="66"/>
  <c r="X1007" i="66"/>
  <c r="W1007" i="66"/>
  <c r="Y1114" i="66"/>
  <c r="X1114" i="66"/>
  <c r="W1114" i="66"/>
  <c r="Y1120" i="66"/>
  <c r="X1120" i="66"/>
  <c r="W1120" i="66"/>
  <c r="X1107" i="66"/>
  <c r="W1107" i="66"/>
  <c r="Y1107" i="66"/>
  <c r="X783" i="66"/>
  <c r="Y783" i="66"/>
  <c r="W783" i="66"/>
  <c r="W727" i="66"/>
  <c r="Y727" i="66"/>
  <c r="X727" i="66"/>
  <c r="Y714" i="66"/>
  <c r="W714" i="66"/>
  <c r="X714" i="66"/>
  <c r="W833" i="66"/>
  <c r="X833" i="66"/>
  <c r="Y833" i="66"/>
  <c r="X829" i="66"/>
  <c r="W829" i="66"/>
  <c r="Y829" i="66"/>
  <c r="Y800" i="66"/>
  <c r="X800" i="66"/>
  <c r="W800" i="66"/>
  <c r="Y1116" i="66"/>
  <c r="X1116" i="66"/>
  <c r="W1116" i="66"/>
  <c r="X387" i="66"/>
  <c r="Y387" i="66"/>
  <c r="W387" i="66"/>
  <c r="W967" i="66"/>
  <c r="X967" i="66"/>
  <c r="Y967" i="66"/>
  <c r="W369" i="66"/>
  <c r="Y369" i="66"/>
  <c r="X369" i="66"/>
  <c r="Y133" i="66"/>
  <c r="X133" i="66"/>
  <c r="W133" i="66"/>
  <c r="W417" i="66"/>
  <c r="Y417" i="66"/>
  <c r="X417" i="66"/>
  <c r="X501" i="66"/>
  <c r="W501" i="66"/>
  <c r="Y501" i="66"/>
  <c r="Y423" i="66"/>
  <c r="X423" i="66"/>
  <c r="W423" i="66"/>
  <c r="Y653" i="66"/>
  <c r="W653" i="66"/>
  <c r="X653" i="66"/>
  <c r="Y533" i="66"/>
  <c r="X533" i="66"/>
  <c r="W533" i="66"/>
  <c r="X464" i="66"/>
  <c r="Y464" i="66"/>
  <c r="W464" i="66"/>
  <c r="Y534" i="66"/>
  <c r="X534" i="66"/>
  <c r="W534" i="66"/>
  <c r="X536" i="66"/>
  <c r="W536" i="66"/>
  <c r="Y536" i="66"/>
  <c r="X459" i="66"/>
  <c r="W459" i="66"/>
  <c r="Y459" i="66"/>
  <c r="W1240" i="66"/>
  <c r="Y1240" i="66"/>
  <c r="X1240" i="66"/>
  <c r="W130" i="66"/>
  <c r="Y130" i="66"/>
  <c r="X130" i="66"/>
  <c r="Y265" i="66"/>
  <c r="X265" i="66"/>
  <c r="W265" i="66"/>
  <c r="W391" i="66"/>
  <c r="Y391" i="66"/>
  <c r="X391" i="66"/>
  <c r="X286" i="66"/>
  <c r="W286" i="66"/>
  <c r="Y286" i="66"/>
  <c r="Y567" i="66"/>
  <c r="X567" i="66"/>
  <c r="W567" i="66"/>
  <c r="X890" i="66"/>
  <c r="W890" i="66"/>
  <c r="Y890" i="66"/>
  <c r="X544" i="66"/>
  <c r="W544" i="66"/>
  <c r="Y544" i="66"/>
  <c r="Y451" i="66"/>
  <c r="X451" i="66"/>
  <c r="W451" i="66"/>
  <c r="Y813" i="66"/>
  <c r="X813" i="66"/>
  <c r="W813" i="66"/>
  <c r="Y904" i="66"/>
  <c r="X904" i="66"/>
  <c r="W904" i="66"/>
  <c r="W279" i="66"/>
  <c r="Y279" i="66"/>
  <c r="X279" i="66"/>
  <c r="X854" i="66"/>
  <c r="W854" i="66"/>
  <c r="Y854" i="66"/>
  <c r="Y228" i="66"/>
  <c r="X228" i="66"/>
  <c r="W228" i="66"/>
  <c r="Y945" i="66"/>
  <c r="W945" i="66"/>
  <c r="X945" i="66"/>
  <c r="Y260" i="66"/>
  <c r="X260" i="66"/>
  <c r="W260" i="66"/>
  <c r="Y389" i="66"/>
  <c r="X389" i="66"/>
  <c r="W389" i="66"/>
  <c r="W910" i="66"/>
  <c r="Y910" i="66"/>
  <c r="X910" i="66"/>
  <c r="Y551" i="66"/>
  <c r="W551" i="66"/>
  <c r="X551" i="66"/>
  <c r="Y876" i="66"/>
  <c r="X876" i="66"/>
  <c r="W876" i="66"/>
  <c r="W849" i="66"/>
  <c r="Y849" i="66"/>
  <c r="X849" i="66"/>
  <c r="Y629" i="66"/>
  <c r="W629" i="66"/>
  <c r="X629" i="66"/>
  <c r="Y969" i="66"/>
  <c r="X969" i="66"/>
  <c r="W969" i="66"/>
  <c r="X492" i="66"/>
  <c r="Y492" i="66"/>
  <c r="W492" i="66"/>
  <c r="Y547" i="66"/>
  <c r="X547" i="66"/>
  <c r="W547" i="66"/>
  <c r="Y292" i="66"/>
  <c r="X292" i="66"/>
  <c r="W292" i="66"/>
  <c r="X937" i="66"/>
  <c r="Y937" i="66"/>
  <c r="W937" i="66"/>
  <c r="X375" i="66"/>
  <c r="W375" i="66"/>
  <c r="Y375" i="66"/>
  <c r="Y886" i="66"/>
  <c r="X886" i="66"/>
  <c r="W886" i="66"/>
  <c r="Y958" i="66"/>
  <c r="X958" i="66"/>
  <c r="W958" i="66"/>
  <c r="Y333" i="66"/>
  <c r="W333" i="66"/>
  <c r="X333" i="66"/>
  <c r="Y473" i="66"/>
  <c r="X473" i="66"/>
  <c r="W473" i="66"/>
  <c r="X373" i="66"/>
  <c r="W373" i="66"/>
  <c r="Y373" i="66"/>
  <c r="Y221" i="66"/>
  <c r="X221" i="66"/>
  <c r="W221" i="66"/>
  <c r="Y802" i="66"/>
  <c r="X802" i="66"/>
  <c r="W802" i="66"/>
  <c r="Y309" i="66"/>
  <c r="X309" i="66"/>
  <c r="W309" i="66"/>
  <c r="Y581" i="66"/>
  <c r="X581" i="66"/>
  <c r="W581" i="66"/>
  <c r="X568" i="66"/>
  <c r="Y568" i="66"/>
  <c r="W568" i="66"/>
  <c r="X340" i="66"/>
  <c r="Y340" i="66"/>
  <c r="W340" i="66"/>
  <c r="W757" i="66"/>
  <c r="Y757" i="66"/>
  <c r="X757" i="66"/>
  <c r="Y675" i="66"/>
  <c r="X675" i="66"/>
  <c r="W675" i="66"/>
  <c r="W823" i="66"/>
  <c r="Y823" i="66"/>
  <c r="X823" i="66"/>
  <c r="Y330" i="66"/>
  <c r="X330" i="66"/>
  <c r="W330" i="66"/>
  <c r="X352" i="66"/>
  <c r="Y352" i="66"/>
  <c r="W352" i="66"/>
  <c r="X921" i="66"/>
  <c r="W921" i="66"/>
  <c r="Y921" i="66"/>
  <c r="Y606" i="66"/>
  <c r="X606" i="66"/>
  <c r="W606" i="66"/>
  <c r="Y616" i="66"/>
  <c r="X616" i="66"/>
  <c r="W616" i="66"/>
  <c r="Y370" i="66"/>
  <c r="W370" i="66"/>
  <c r="X370" i="66"/>
  <c r="Y718" i="66"/>
  <c r="X718" i="66"/>
  <c r="W718" i="66"/>
  <c r="Y708" i="66"/>
  <c r="X708" i="66"/>
  <c r="W708" i="66"/>
  <c r="W231" i="66"/>
  <c r="X231" i="66"/>
  <c r="Y231" i="66"/>
  <c r="X963" i="66"/>
  <c r="W963" i="66"/>
  <c r="Y963" i="66"/>
  <c r="Y673" i="66"/>
  <c r="W673" i="66"/>
  <c r="X673" i="66"/>
  <c r="Y970" i="66"/>
  <c r="X970" i="66"/>
  <c r="W970" i="66"/>
  <c r="X432" i="66"/>
  <c r="Y432" i="66"/>
  <c r="W432" i="66"/>
  <c r="Y591" i="66"/>
  <c r="W591" i="66"/>
  <c r="X591" i="66"/>
  <c r="Y222" i="66"/>
  <c r="X222" i="66"/>
  <c r="W222" i="66"/>
  <c r="Y665" i="66"/>
  <c r="X665" i="66"/>
  <c r="W665" i="66"/>
  <c r="Y632" i="66"/>
  <c r="X632" i="66"/>
  <c r="W632" i="66"/>
  <c r="Y498" i="66"/>
  <c r="X498" i="66"/>
  <c r="W498" i="66"/>
  <c r="Y608" i="66"/>
  <c r="X608" i="66"/>
  <c r="W608" i="66"/>
  <c r="Y762" i="66"/>
  <c r="X762" i="66"/>
  <c r="W762" i="66"/>
  <c r="Y681" i="66"/>
  <c r="X681" i="66"/>
  <c r="W681" i="66"/>
  <c r="Y120" i="66"/>
  <c r="X120" i="66"/>
  <c r="W120" i="66"/>
  <c r="W322" i="66"/>
  <c r="Y322" i="66"/>
  <c r="X322" i="66"/>
  <c r="Y349" i="66"/>
  <c r="W349" i="66"/>
  <c r="X349" i="66"/>
  <c r="X472" i="66"/>
  <c r="Y472" i="66"/>
  <c r="W472" i="66"/>
  <c r="Y535" i="66"/>
  <c r="X535" i="66"/>
  <c r="W535" i="66"/>
  <c r="W311" i="66"/>
  <c r="Y311" i="66"/>
  <c r="X311" i="66"/>
  <c r="X419" i="66"/>
  <c r="W419" i="66"/>
  <c r="Y419" i="66"/>
  <c r="Y562" i="66"/>
  <c r="X562" i="66"/>
  <c r="W562" i="66"/>
  <c r="W887" i="66"/>
  <c r="Y887" i="66"/>
  <c r="X887" i="66"/>
  <c r="X742" i="66"/>
  <c r="W742" i="66"/>
  <c r="Y742" i="66"/>
  <c r="X532" i="66"/>
  <c r="Y532" i="66"/>
  <c r="W532" i="66"/>
  <c r="X385" i="66"/>
  <c r="Y385" i="66"/>
  <c r="W385" i="66"/>
  <c r="X310" i="66"/>
  <c r="Y310" i="66"/>
  <c r="W310" i="66"/>
  <c r="W465" i="66"/>
  <c r="Y465" i="66"/>
  <c r="X465" i="66"/>
  <c r="W871" i="66"/>
  <c r="X871" i="66"/>
  <c r="Y871" i="66"/>
  <c r="Y642" i="66"/>
  <c r="X642" i="66"/>
  <c r="W642" i="66"/>
  <c r="Y359" i="66"/>
  <c r="W359" i="66"/>
  <c r="X359" i="66"/>
  <c r="Y497" i="66"/>
  <c r="X497" i="66"/>
  <c r="W497" i="66"/>
  <c r="W1298" i="66"/>
  <c r="Y1298" i="66"/>
  <c r="X1298" i="66"/>
  <c r="Y1150" i="66"/>
  <c r="X1150" i="66"/>
  <c r="W1150" i="66"/>
  <c r="X1228" i="66"/>
  <c r="W1228" i="66"/>
  <c r="Y1228" i="66"/>
  <c r="Y1016" i="66"/>
  <c r="X1016" i="66"/>
  <c r="W1016" i="66"/>
  <c r="Y1037" i="66"/>
  <c r="X1037" i="66"/>
  <c r="W1037" i="66"/>
  <c r="Y1003" i="66"/>
  <c r="X1003" i="66"/>
  <c r="W1003" i="66"/>
  <c r="Y1042" i="66"/>
  <c r="X1042" i="66"/>
  <c r="W1042" i="66"/>
  <c r="W1015" i="66"/>
  <c r="Y1015" i="66"/>
  <c r="X1015" i="66"/>
  <c r="W993" i="66"/>
  <c r="Y993" i="66"/>
  <c r="X993" i="66"/>
  <c r="Y1136" i="66"/>
  <c r="W1136" i="66"/>
  <c r="X1136" i="66"/>
  <c r="X1122" i="66"/>
  <c r="Y1122" i="66"/>
  <c r="W1122" i="66"/>
  <c r="Y1031" i="66"/>
  <c r="X1031" i="66"/>
  <c r="W1031" i="66"/>
  <c r="X999" i="66"/>
  <c r="Y999" i="66"/>
  <c r="W999" i="66"/>
  <c r="X576" i="66"/>
  <c r="Y576" i="66"/>
  <c r="W576" i="66"/>
  <c r="Y966" i="66"/>
  <c r="W966" i="66"/>
  <c r="X966" i="66"/>
  <c r="Y939" i="66"/>
  <c r="W939" i="66"/>
  <c r="X939" i="66"/>
  <c r="Y620" i="66"/>
  <c r="X620" i="66"/>
  <c r="W620" i="66"/>
  <c r="Y296" i="66"/>
  <c r="X296" i="66"/>
  <c r="W296" i="66"/>
  <c r="Y266" i="66"/>
  <c r="X266" i="66"/>
  <c r="W266" i="66"/>
  <c r="X975" i="66"/>
  <c r="Y975" i="66"/>
  <c r="W975" i="66"/>
  <c r="W1039" i="66"/>
  <c r="Y1039" i="66"/>
  <c r="X1039" i="66"/>
  <c r="W1050" i="66"/>
  <c r="Y1050" i="66"/>
  <c r="X1050" i="66"/>
  <c r="X1046" i="66"/>
  <c r="W1046" i="66"/>
  <c r="Y1046" i="66"/>
  <c r="W1125" i="66"/>
  <c r="Y1125" i="66"/>
  <c r="X1125" i="66"/>
  <c r="Y739" i="66"/>
  <c r="W739" i="66"/>
  <c r="X739" i="66"/>
  <c r="Y838" i="66"/>
  <c r="X838" i="66"/>
  <c r="W838" i="66"/>
  <c r="Y982" i="66"/>
  <c r="X982" i="66"/>
  <c r="W982" i="66"/>
  <c r="X420" i="66"/>
  <c r="W420" i="66"/>
  <c r="Y420" i="66"/>
  <c r="Y297" i="66"/>
  <c r="X297" i="66"/>
  <c r="W297" i="66"/>
  <c r="X344" i="66"/>
  <c r="W344" i="66"/>
  <c r="Y344" i="66"/>
  <c r="X962" i="66"/>
  <c r="W962" i="66"/>
  <c r="Y962" i="66"/>
  <c r="X705" i="66"/>
  <c r="Y705" i="66"/>
  <c r="W705" i="66"/>
  <c r="Y1190" i="66"/>
  <c r="X1190" i="66"/>
  <c r="W1190" i="66"/>
  <c r="Y1036" i="66"/>
  <c r="X1036" i="66"/>
  <c r="W1036" i="66"/>
  <c r="Y1000" i="66"/>
  <c r="X1000" i="66"/>
  <c r="W1000" i="66"/>
  <c r="Y1060" i="66"/>
  <c r="X1060" i="66"/>
  <c r="W1060" i="66"/>
  <c r="X1010" i="66"/>
  <c r="W1010" i="66"/>
  <c r="Y1010" i="66"/>
  <c r="Y1112" i="66"/>
  <c r="X1112" i="66"/>
  <c r="W1112" i="66"/>
  <c r="Y1132" i="66"/>
  <c r="X1132" i="66"/>
  <c r="W1132" i="66"/>
  <c r="W1144" i="66"/>
  <c r="Y1144" i="66"/>
  <c r="X1144" i="66"/>
  <c r="W1027" i="66"/>
  <c r="Y1027" i="66"/>
  <c r="X1027" i="66"/>
  <c r="Y406" i="66"/>
  <c r="X406" i="66"/>
  <c r="W406" i="66"/>
  <c r="Y457" i="66"/>
  <c r="W457" i="66"/>
  <c r="X457" i="66"/>
  <c r="W426" i="66"/>
  <c r="Y426" i="66"/>
  <c r="X426" i="66"/>
  <c r="W602" i="66"/>
  <c r="X602" i="66"/>
  <c r="Y602" i="66"/>
  <c r="Y947" i="66"/>
  <c r="X947" i="66"/>
  <c r="W947" i="66"/>
  <c r="Y922" i="66"/>
  <c r="X922" i="66"/>
  <c r="W922" i="66"/>
  <c r="Y987" i="66"/>
  <c r="X987" i="66"/>
  <c r="W987" i="66"/>
  <c r="X745" i="66"/>
  <c r="Y745" i="66"/>
  <c r="W745" i="66"/>
  <c r="Y657" i="66"/>
  <c r="X657" i="66"/>
  <c r="W657" i="66"/>
  <c r="X721" i="66"/>
  <c r="W721" i="66"/>
  <c r="Y721" i="66"/>
  <c r="Y974" i="66"/>
  <c r="X974" i="66"/>
  <c r="W974" i="66"/>
  <c r="Y323" i="66"/>
  <c r="X323" i="66"/>
  <c r="W323" i="66"/>
  <c r="X531" i="66"/>
  <c r="W531" i="66"/>
  <c r="Y531" i="66"/>
  <c r="W761" i="66"/>
  <c r="Y761" i="66"/>
  <c r="X761" i="66"/>
  <c r="Y281" i="66"/>
  <c r="X281" i="66"/>
  <c r="W281" i="66"/>
  <c r="Y285" i="66"/>
  <c r="X285" i="66"/>
  <c r="W285" i="66"/>
  <c r="Y647" i="66"/>
  <c r="X647" i="66"/>
  <c r="W647" i="66"/>
  <c r="X439" i="66"/>
  <c r="W439" i="66"/>
  <c r="Y439" i="66"/>
  <c r="Y908" i="66"/>
  <c r="X908" i="66"/>
  <c r="W908" i="66"/>
  <c r="Y273" i="66"/>
  <c r="X273" i="66"/>
  <c r="W273" i="66"/>
  <c r="Y511" i="66"/>
  <c r="X511" i="66"/>
  <c r="W511" i="66"/>
  <c r="X412" i="66"/>
  <c r="Y412" i="66"/>
  <c r="W412" i="66"/>
  <c r="W782" i="66"/>
  <c r="Y782" i="66"/>
  <c r="X782" i="66"/>
  <c r="Y932" i="66"/>
  <c r="X932" i="66"/>
  <c r="W932" i="66"/>
  <c r="Y976" i="66"/>
  <c r="X976" i="66"/>
  <c r="W976" i="66"/>
  <c r="X869" i="66"/>
  <c r="W869" i="66"/>
  <c r="Y869" i="66"/>
  <c r="Y592" i="66"/>
  <c r="X592" i="66"/>
  <c r="W592" i="66"/>
  <c r="Y463" i="66"/>
  <c r="X463" i="66"/>
  <c r="W463" i="66"/>
  <c r="W347" i="66"/>
  <c r="Y347" i="66"/>
  <c r="X347" i="66"/>
  <c r="Y121" i="66"/>
  <c r="X121" i="66"/>
  <c r="W121" i="66"/>
  <c r="W809" i="66"/>
  <c r="Y809" i="66"/>
  <c r="X809" i="66"/>
  <c r="X587" i="66"/>
  <c r="W587" i="66"/>
  <c r="Y587" i="66"/>
  <c r="Y609" i="66"/>
  <c r="X609" i="66"/>
  <c r="W609" i="66"/>
  <c r="X925" i="66"/>
  <c r="W925" i="66"/>
  <c r="Y925" i="66"/>
  <c r="Y744" i="66"/>
  <c r="X744" i="66"/>
  <c r="W744" i="66"/>
  <c r="X456" i="66"/>
  <c r="W456" i="66"/>
  <c r="Y456" i="66"/>
  <c r="Y690" i="66"/>
  <c r="X690" i="66"/>
  <c r="W690" i="66"/>
  <c r="Y803" i="66"/>
  <c r="X803" i="66"/>
  <c r="W803" i="66"/>
  <c r="X842" i="66"/>
  <c r="W842" i="66"/>
  <c r="Y842" i="66"/>
  <c r="Y716" i="66"/>
  <c r="X716" i="66"/>
  <c r="W716" i="66"/>
  <c r="X496" i="66"/>
  <c r="Y496" i="66"/>
  <c r="W496" i="66"/>
  <c r="Y694" i="66"/>
  <c r="X694" i="66"/>
  <c r="W694" i="66"/>
  <c r="Y381" i="66"/>
  <c r="W381" i="66"/>
  <c r="X381" i="66"/>
  <c r="Y848" i="66"/>
  <c r="X848" i="66"/>
  <c r="W848" i="66"/>
  <c r="Y760" i="66"/>
  <c r="X760" i="66"/>
  <c r="W760" i="66"/>
  <c r="X841" i="66"/>
  <c r="Y841" i="66"/>
  <c r="W841" i="66"/>
  <c r="X376" i="66"/>
  <c r="Y376" i="66"/>
  <c r="W376" i="66"/>
  <c r="Y791" i="66"/>
  <c r="X791" i="66"/>
  <c r="W791" i="66"/>
  <c r="Y750" i="66"/>
  <c r="W750" i="66"/>
  <c r="X750" i="66"/>
  <c r="X621" i="66"/>
  <c r="W621" i="66"/>
  <c r="Y621" i="66"/>
  <c r="Y261" i="66"/>
  <c r="X261" i="66"/>
  <c r="W261" i="66"/>
  <c r="W797" i="66"/>
  <c r="Y797" i="66"/>
  <c r="X797" i="66"/>
  <c r="Y846" i="66"/>
  <c r="W846" i="66"/>
  <c r="X846" i="66"/>
  <c r="X480" i="66"/>
  <c r="Y480" i="66"/>
  <c r="W480" i="66"/>
  <c r="X1217" i="66"/>
  <c r="Y1217" i="66"/>
  <c r="W1217" i="66"/>
  <c r="W1168" i="66"/>
  <c r="Y1168" i="66"/>
  <c r="X1168" i="66"/>
  <c r="Y1170" i="66"/>
  <c r="X1170" i="66"/>
  <c r="W1170" i="66"/>
  <c r="X1234" i="66"/>
  <c r="W1234" i="66"/>
  <c r="Y1234" i="66"/>
  <c r="W1256" i="66"/>
  <c r="Y1256" i="66"/>
  <c r="X1256" i="66"/>
  <c r="X1123" i="66"/>
  <c r="W1123" i="66"/>
  <c r="Y1123" i="66"/>
  <c r="X1226" i="66"/>
  <c r="Y1226" i="66"/>
  <c r="W1226" i="66"/>
  <c r="X1223" i="66"/>
  <c r="W1223" i="66"/>
  <c r="Y1223" i="66"/>
  <c r="X1209" i="66"/>
  <c r="W1209" i="66"/>
  <c r="Y1209" i="66"/>
  <c r="Y1274" i="66"/>
  <c r="X1274" i="66"/>
  <c r="W1274" i="66"/>
  <c r="Y1086" i="66"/>
  <c r="W1086" i="66"/>
  <c r="X1086" i="66"/>
  <c r="X1309" i="66"/>
  <c r="W1309" i="66"/>
  <c r="Y1309" i="66"/>
  <c r="Y1091" i="66"/>
  <c r="X1091" i="66"/>
  <c r="W1091" i="66"/>
  <c r="Y1312" i="66"/>
  <c r="X1312" i="66"/>
  <c r="W1312" i="66"/>
  <c r="W1222" i="66"/>
  <c r="Y1222" i="66"/>
  <c r="X1222" i="66"/>
  <c r="Y1216" i="66"/>
  <c r="X1216" i="66"/>
  <c r="W1216" i="66"/>
  <c r="X1276" i="66"/>
  <c r="W1276" i="66"/>
  <c r="Y1276" i="66"/>
  <c r="X1202" i="66"/>
  <c r="W1202" i="66"/>
  <c r="Y1202" i="66"/>
  <c r="Y1264" i="66"/>
  <c r="X1264" i="66"/>
  <c r="W1264" i="66"/>
  <c r="Y1096" i="66"/>
  <c r="X1096" i="66"/>
  <c r="W1096" i="66"/>
  <c r="X1147" i="66"/>
  <c r="Y1147" i="66"/>
  <c r="W1147" i="66"/>
  <c r="W1169" i="66"/>
  <c r="X1169" i="66"/>
  <c r="Y1169" i="66"/>
  <c r="Y1194" i="66"/>
  <c r="X1194" i="66"/>
  <c r="W1194" i="66"/>
  <c r="Y1219" i="66"/>
  <c r="W1219" i="66"/>
  <c r="X1219" i="66"/>
  <c r="X1239" i="66"/>
  <c r="W1239" i="66"/>
  <c r="Y1239" i="66"/>
  <c r="Y1200" i="66"/>
  <c r="X1200" i="66"/>
  <c r="W1200" i="66"/>
  <c r="Y1115" i="66"/>
  <c r="X1115" i="66"/>
  <c r="W1115" i="66"/>
  <c r="Y992" i="66"/>
  <c r="X992" i="66"/>
  <c r="W992" i="66"/>
  <c r="Y994" i="66"/>
  <c r="X994" i="66"/>
  <c r="W994" i="66"/>
  <c r="Y1110" i="66"/>
  <c r="W1110" i="66"/>
  <c r="X1110" i="66"/>
  <c r="X1245" i="66"/>
  <c r="W1245" i="66"/>
  <c r="Y1245" i="66"/>
  <c r="X1047" i="66"/>
  <c r="Y1047" i="66"/>
  <c r="W1047" i="66"/>
  <c r="X1117" i="66"/>
  <c r="W1117" i="66"/>
  <c r="Y1117" i="66"/>
  <c r="Y1232" i="66"/>
  <c r="W1232" i="66"/>
  <c r="X1232" i="66"/>
  <c r="X543" i="66"/>
  <c r="W543" i="66"/>
  <c r="Y543" i="66"/>
  <c r="Y911" i="66"/>
  <c r="X911" i="66"/>
  <c r="W911" i="66"/>
  <c r="Y683" i="66"/>
  <c r="W683" i="66"/>
  <c r="X683" i="66"/>
  <c r="Y624" i="66"/>
  <c r="X624" i="66"/>
  <c r="W624" i="66"/>
  <c r="W290" i="66"/>
  <c r="Y290" i="66"/>
  <c r="X290" i="66"/>
  <c r="Y1008" i="66"/>
  <c r="X1008" i="66"/>
  <c r="W1008" i="66"/>
  <c r="Y224" i="66"/>
  <c r="X224" i="66"/>
  <c r="W224" i="66"/>
  <c r="Y834" i="66"/>
  <c r="W834" i="66"/>
  <c r="X834" i="66"/>
  <c r="Y324" i="66"/>
  <c r="X324" i="66"/>
  <c r="W324" i="66"/>
  <c r="Y882" i="66"/>
  <c r="X882" i="66"/>
  <c r="W882" i="66"/>
  <c r="Y255" i="66"/>
  <c r="X255" i="66"/>
  <c r="W255" i="66"/>
  <c r="X360" i="66"/>
  <c r="W360" i="66"/>
  <c r="Y360" i="66"/>
  <c r="Y234" i="66"/>
  <c r="X234" i="66"/>
  <c r="W234" i="66"/>
  <c r="W491" i="66"/>
  <c r="Y491" i="66"/>
  <c r="X491" i="66"/>
  <c r="Y429" i="66"/>
  <c r="W429" i="66"/>
  <c r="X429" i="66"/>
  <c r="X659" i="66"/>
  <c r="W659" i="66"/>
  <c r="Y659" i="66"/>
  <c r="Y254" i="66"/>
  <c r="W254" i="66"/>
  <c r="X254" i="66"/>
  <c r="Y1172" i="66"/>
  <c r="X1172" i="66"/>
  <c r="W1172" i="66"/>
  <c r="Y643" i="66"/>
  <c r="X643" i="66"/>
  <c r="W643" i="66"/>
  <c r="Y584" i="66"/>
  <c r="X584" i="66"/>
  <c r="W584" i="66"/>
  <c r="Y682" i="66"/>
  <c r="X682" i="66"/>
  <c r="W682" i="66"/>
  <c r="Y353" i="66"/>
  <c r="X353" i="66"/>
  <c r="W353" i="66"/>
  <c r="W679" i="66"/>
  <c r="X679" i="66"/>
  <c r="Y679" i="66"/>
  <c r="Y872" i="66"/>
  <c r="X872" i="66"/>
  <c r="W872" i="66"/>
  <c r="Y979" i="66"/>
  <c r="W979" i="66"/>
  <c r="X979" i="66"/>
  <c r="Y223" i="66"/>
  <c r="X223" i="66"/>
  <c r="W223" i="66"/>
  <c r="Y291" i="66"/>
  <c r="X291" i="66"/>
  <c r="W291" i="66"/>
  <c r="X404" i="66"/>
  <c r="Y404" i="66"/>
  <c r="W404" i="66"/>
  <c r="X434" i="66"/>
  <c r="W434" i="66"/>
  <c r="Y434" i="66"/>
  <c r="Y664" i="66"/>
  <c r="X664" i="66"/>
  <c r="W664" i="66"/>
  <c r="Y639" i="66"/>
  <c r="W639" i="66"/>
  <c r="X639" i="66"/>
  <c r="W902" i="66"/>
  <c r="Y902" i="66"/>
  <c r="X902" i="66"/>
  <c r="Y676" i="66"/>
  <c r="X676" i="66"/>
  <c r="W676" i="66"/>
  <c r="X262" i="66"/>
  <c r="Y262" i="66"/>
  <c r="W262" i="66"/>
  <c r="Y971" i="66"/>
  <c r="X971" i="66"/>
  <c r="W971" i="66"/>
  <c r="X529" i="66"/>
  <c r="Y529" i="66"/>
  <c r="W529" i="66"/>
  <c r="X118" i="66"/>
  <c r="Y118" i="66"/>
  <c r="W118" i="66"/>
  <c r="W539" i="66"/>
  <c r="Y539" i="66"/>
  <c r="X539" i="66"/>
  <c r="X507" i="66"/>
  <c r="Y507" i="66"/>
  <c r="W507" i="66"/>
  <c r="W583" i="66"/>
  <c r="Y583" i="66"/>
  <c r="X583" i="66"/>
  <c r="Y875" i="66"/>
  <c r="X875" i="66"/>
  <c r="W875" i="66"/>
  <c r="W574" i="66"/>
  <c r="Y574" i="66"/>
  <c r="X574" i="66"/>
  <c r="Y518" i="66"/>
  <c r="X518" i="66"/>
  <c r="W518" i="66"/>
  <c r="Y272" i="66"/>
  <c r="X272" i="66"/>
  <c r="W272" i="66"/>
  <c r="Y944" i="66"/>
  <c r="X944" i="66"/>
  <c r="W944" i="66"/>
  <c r="Y955" i="66"/>
  <c r="X955" i="66"/>
  <c r="W955" i="66"/>
  <c r="X374" i="66"/>
  <c r="Y374" i="66"/>
  <c r="W374" i="66"/>
  <c r="Y554" i="66"/>
  <c r="X554" i="66"/>
  <c r="W554" i="66"/>
  <c r="X767" i="66"/>
  <c r="W767" i="66"/>
  <c r="Y767" i="66"/>
  <c r="Y717" i="66"/>
  <c r="X717" i="66"/>
  <c r="W717" i="66"/>
  <c r="Y792" i="66"/>
  <c r="X792" i="66"/>
  <c r="W792" i="66"/>
  <c r="X315" i="66"/>
  <c r="Y315" i="66"/>
  <c r="W315" i="66"/>
  <c r="Y648" i="66"/>
  <c r="X648" i="66"/>
  <c r="W648" i="66"/>
  <c r="X759" i="66"/>
  <c r="W759" i="66"/>
  <c r="Y759" i="66"/>
  <c r="W857" i="66"/>
  <c r="Y857" i="66"/>
  <c r="X857" i="66"/>
  <c r="Y282" i="66"/>
  <c r="X282" i="66"/>
  <c r="W282" i="66"/>
  <c r="Y638" i="66"/>
  <c r="X638" i="66"/>
  <c r="W638" i="66"/>
  <c r="X500" i="66"/>
  <c r="Y500" i="66"/>
  <c r="W500" i="66"/>
  <c r="Y397" i="66"/>
  <c r="X397" i="66"/>
  <c r="W397" i="66"/>
  <c r="W674" i="66"/>
  <c r="Y674" i="66"/>
  <c r="X674" i="66"/>
  <c r="X299" i="66"/>
  <c r="Y299" i="66"/>
  <c r="W299" i="66"/>
  <c r="Y394" i="66"/>
  <c r="W394" i="66"/>
  <c r="X394" i="66"/>
  <c r="X476" i="66"/>
  <c r="Y476" i="66"/>
  <c r="W476" i="66"/>
  <c r="Y453" i="66"/>
  <c r="X453" i="66"/>
  <c r="W453" i="66"/>
  <c r="Y521" i="66"/>
  <c r="X521" i="66"/>
  <c r="W521" i="66"/>
  <c r="X686" i="66"/>
  <c r="W686" i="66"/>
  <c r="Y686" i="66"/>
  <c r="Y288" i="66"/>
  <c r="X288" i="66"/>
  <c r="W288" i="66"/>
  <c r="W847" i="66"/>
  <c r="Y847" i="66"/>
  <c r="X847" i="66"/>
  <c r="Y523" i="66"/>
  <c r="X523" i="66"/>
  <c r="W523" i="66"/>
  <c r="X973" i="66"/>
  <c r="W973" i="66"/>
  <c r="Y973" i="66"/>
  <c r="X1277" i="66"/>
  <c r="Y1277" i="66"/>
  <c r="W1277" i="66"/>
  <c r="W1192" i="66"/>
  <c r="X1192" i="66"/>
  <c r="Y1192" i="66"/>
  <c r="Y1311" i="66"/>
  <c r="X1311" i="66"/>
  <c r="W1311" i="66"/>
  <c r="Y1148" i="66"/>
  <c r="X1148" i="66"/>
  <c r="W1148" i="66"/>
  <c r="Y1156" i="66"/>
  <c r="W1156" i="66"/>
  <c r="X1156" i="66"/>
  <c r="X1313" i="66"/>
  <c r="Y1313" i="66"/>
  <c r="W1313" i="66"/>
  <c r="W1291" i="66"/>
  <c r="Y1291" i="66"/>
  <c r="X1291" i="66"/>
  <c r="Y1165" i="66"/>
  <c r="X1165" i="66"/>
  <c r="W1165" i="66"/>
  <c r="W1097" i="66"/>
  <c r="Y1097" i="66"/>
  <c r="X1097" i="66"/>
  <c r="Y1074" i="66"/>
  <c r="W1074" i="66"/>
  <c r="X1074" i="66"/>
  <c r="W1267" i="66"/>
  <c r="Y1267" i="66"/>
  <c r="X1267" i="66"/>
  <c r="Y1283" i="66"/>
  <c r="W1283" i="66"/>
  <c r="X1283" i="66"/>
  <c r="X1213" i="66"/>
  <c r="W1213" i="66"/>
  <c r="Y1213" i="66"/>
  <c r="Y1306" i="66"/>
  <c r="X1306" i="66"/>
  <c r="W1306" i="66"/>
  <c r="X1285" i="66"/>
  <c r="Y1285" i="66"/>
  <c r="W1285" i="66"/>
  <c r="X1269" i="66"/>
  <c r="W1269" i="66"/>
  <c r="Y1269" i="66"/>
  <c r="Y1206" i="66"/>
  <c r="X1206" i="66"/>
  <c r="W1206" i="66"/>
  <c r="Y1284" i="66"/>
  <c r="X1284" i="66"/>
  <c r="W1284" i="66"/>
  <c r="X1272" i="66"/>
  <c r="W1272" i="66"/>
  <c r="Y1272" i="66"/>
  <c r="X1127" i="66"/>
  <c r="W1127" i="66"/>
  <c r="Y1127" i="66"/>
  <c r="W991" i="66"/>
  <c r="Y991" i="66"/>
  <c r="X991" i="66"/>
  <c r="Y1101" i="66"/>
  <c r="X1101" i="66"/>
  <c r="W1101" i="66"/>
  <c r="Y1051" i="66"/>
  <c r="X1051" i="66"/>
  <c r="W1051" i="66"/>
  <c r="Y1099" i="66"/>
  <c r="W1099" i="66"/>
  <c r="X1099" i="66"/>
  <c r="Y1029" i="66"/>
  <c r="X1029" i="66"/>
  <c r="W1029" i="66"/>
  <c r="Y1019" i="66"/>
  <c r="X1019" i="66"/>
  <c r="W1019" i="66"/>
  <c r="X1034" i="66"/>
  <c r="W1034" i="66"/>
  <c r="Y1034" i="66"/>
  <c r="Y1006" i="66"/>
  <c r="X1006" i="66"/>
  <c r="W1006" i="66"/>
  <c r="Y1014" i="66"/>
  <c r="W1014" i="66"/>
  <c r="X1014" i="66"/>
  <c r="X1139" i="66"/>
  <c r="W1139" i="66"/>
  <c r="Y1139" i="66"/>
  <c r="Y1040" i="66"/>
  <c r="X1040" i="66"/>
  <c r="W1040" i="66"/>
  <c r="Y1128" i="66"/>
  <c r="X1128" i="66"/>
  <c r="W1128" i="66"/>
  <c r="W1243" i="66"/>
  <c r="X1243" i="66"/>
  <c r="Y1243" i="66"/>
  <c r="Y604" i="66"/>
  <c r="X604" i="66"/>
  <c r="W604" i="66"/>
  <c r="Y625" i="66"/>
  <c r="W625" i="66"/>
  <c r="X625" i="66"/>
  <c r="Y860" i="66"/>
  <c r="X860" i="66"/>
  <c r="W860" i="66"/>
  <c r="X474" i="66"/>
  <c r="W474" i="66"/>
  <c r="Y474" i="66"/>
  <c r="Y486" i="66"/>
  <c r="X486" i="66"/>
  <c r="W486" i="66"/>
  <c r="Y358" i="66"/>
  <c r="W358" i="66"/>
  <c r="X358" i="66"/>
  <c r="Y984" i="66"/>
  <c r="X984" i="66"/>
  <c r="W984" i="66"/>
  <c r="Y342" i="66"/>
  <c r="X342" i="66"/>
  <c r="W342" i="66"/>
  <c r="Y874" i="66"/>
  <c r="W874" i="66"/>
  <c r="X874" i="66"/>
  <c r="X903" i="66"/>
  <c r="Y903" i="66"/>
  <c r="W903" i="66"/>
  <c r="X749" i="66"/>
  <c r="Y749" i="66"/>
  <c r="W749" i="66"/>
  <c r="Y573" i="66"/>
  <c r="W573" i="66"/>
  <c r="X573" i="66"/>
  <c r="Y475" i="66"/>
  <c r="X475" i="66"/>
  <c r="W475" i="66"/>
  <c r="W661" i="66"/>
  <c r="Y661" i="66"/>
  <c r="X661" i="66"/>
  <c r="Y1030" i="66"/>
  <c r="X1030" i="66"/>
  <c r="W1030" i="66"/>
  <c r="Y920" i="66"/>
  <c r="X920" i="66"/>
  <c r="W920" i="66"/>
  <c r="W603" i="66"/>
  <c r="Y603" i="66"/>
  <c r="X603" i="66"/>
  <c r="Y623" i="66"/>
  <c r="X623" i="66"/>
  <c r="W623" i="66"/>
  <c r="X338" i="66"/>
  <c r="W338" i="66"/>
  <c r="Y338" i="66"/>
  <c r="Y594" i="66"/>
  <c r="X594" i="66"/>
  <c r="W594" i="66"/>
  <c r="Y730" i="66"/>
  <c r="X730" i="66"/>
  <c r="W730" i="66"/>
  <c r="W897" i="66"/>
  <c r="Y897" i="66"/>
  <c r="X897" i="66"/>
  <c r="Y329" i="66"/>
  <c r="X329" i="66"/>
  <c r="W329" i="66"/>
  <c r="Y607" i="66"/>
  <c r="X607" i="66"/>
  <c r="W607" i="66"/>
  <c r="W479" i="66"/>
  <c r="X479" i="66"/>
  <c r="Y479" i="66"/>
  <c r="X961" i="66"/>
  <c r="Y961" i="66"/>
  <c r="W961" i="66"/>
  <c r="X343" i="66"/>
  <c r="Y343" i="66"/>
  <c r="W343" i="66"/>
  <c r="W710" i="66"/>
  <c r="Y710" i="66"/>
  <c r="X710" i="66"/>
  <c r="X950" i="66"/>
  <c r="W950" i="66"/>
  <c r="Y950" i="66"/>
  <c r="X380" i="66"/>
  <c r="Y380" i="66"/>
  <c r="W380" i="66"/>
  <c r="Y780" i="66"/>
  <c r="X780" i="66"/>
  <c r="W780" i="66"/>
  <c r="Y298" i="66"/>
  <c r="X298" i="66"/>
  <c r="W298" i="66"/>
  <c r="Y1280" i="66"/>
  <c r="X1280" i="66"/>
  <c r="W1280" i="66"/>
  <c r="Y1032" i="66"/>
  <c r="X1032" i="66"/>
  <c r="W1032" i="66"/>
  <c r="Y110" i="66"/>
  <c r="X110" i="66"/>
  <c r="W110" i="66"/>
  <c r="Y316" i="66"/>
  <c r="W316" i="66"/>
  <c r="X316" i="66"/>
  <c r="X697" i="66"/>
  <c r="W697" i="66"/>
  <c r="Y697" i="66"/>
  <c r="X364" i="66"/>
  <c r="Y364" i="66"/>
  <c r="W364" i="66"/>
  <c r="Y949" i="66"/>
  <c r="X949" i="66"/>
  <c r="W949" i="66"/>
  <c r="Y328" i="66"/>
  <c r="X328" i="66"/>
  <c r="W328" i="66"/>
  <c r="Y405" i="66"/>
  <c r="W405" i="66"/>
  <c r="X405" i="66"/>
  <c r="Y269" i="66"/>
  <c r="X269" i="66"/>
  <c r="W269" i="66"/>
  <c r="Y748" i="66"/>
  <c r="X748" i="66"/>
  <c r="W748" i="66"/>
  <c r="Y822" i="66"/>
  <c r="W822" i="66"/>
  <c r="X822" i="66"/>
  <c r="X855" i="66"/>
  <c r="Y855" i="66"/>
  <c r="W855" i="66"/>
  <c r="Y704" i="66"/>
  <c r="X704" i="66"/>
  <c r="W704" i="66"/>
  <c r="Y220" i="66"/>
  <c r="W220" i="66"/>
  <c r="X220" i="66"/>
  <c r="W723" i="66"/>
  <c r="Y723" i="66"/>
  <c r="X723" i="66"/>
  <c r="X572" i="66"/>
  <c r="W572" i="66"/>
  <c r="Y572" i="66"/>
  <c r="Y293" i="66"/>
  <c r="X293" i="66"/>
  <c r="W293" i="66"/>
  <c r="Y819" i="66"/>
  <c r="X819" i="66"/>
  <c r="W819" i="66"/>
  <c r="Y116" i="66"/>
  <c r="X116" i="66"/>
  <c r="W116" i="66"/>
  <c r="Y678" i="66"/>
  <c r="X678" i="66"/>
  <c r="W678" i="66"/>
  <c r="W763" i="66"/>
  <c r="Y763" i="66"/>
  <c r="X763" i="66"/>
  <c r="Y900" i="66"/>
  <c r="X900" i="66"/>
  <c r="W900" i="66"/>
  <c r="Y644" i="66"/>
  <c r="X644" i="66"/>
  <c r="W644" i="66"/>
  <c r="Y768" i="66"/>
  <c r="X768" i="66"/>
  <c r="W768" i="66"/>
  <c r="Y972" i="66"/>
  <c r="X972" i="66"/>
  <c r="W972" i="66"/>
  <c r="Y755" i="66"/>
  <c r="X755" i="66"/>
  <c r="W755" i="66"/>
  <c r="Y303" i="66"/>
  <c r="X303" i="66"/>
  <c r="W303" i="66"/>
  <c r="X879" i="66"/>
  <c r="Y879" i="66"/>
  <c r="W879" i="66"/>
  <c r="X366" i="66"/>
  <c r="Y366" i="66"/>
  <c r="W366" i="66"/>
  <c r="Y651" i="66"/>
  <c r="X651" i="66"/>
  <c r="W651" i="66"/>
  <c r="Y954" i="66"/>
  <c r="W954" i="66"/>
  <c r="X954" i="66"/>
  <c r="Y812" i="66"/>
  <c r="X812" i="66"/>
  <c r="W812" i="66"/>
  <c r="X540" i="66"/>
  <c r="Y540" i="66"/>
  <c r="W540" i="66"/>
  <c r="Y245" i="66"/>
  <c r="X245" i="66"/>
  <c r="W245" i="66"/>
  <c r="X729" i="66"/>
  <c r="W729" i="66"/>
  <c r="Y729" i="66"/>
  <c r="Y128" i="66"/>
  <c r="X128" i="66"/>
  <c r="W128" i="66"/>
  <c r="W243" i="66"/>
  <c r="Y243" i="66"/>
  <c r="X243" i="66"/>
  <c r="Y852" i="66"/>
  <c r="X852" i="66"/>
  <c r="W852" i="66"/>
  <c r="Y545" i="66"/>
  <c r="X545" i="66"/>
  <c r="W545" i="66"/>
  <c r="W449" i="66"/>
  <c r="X449" i="66"/>
  <c r="Y449" i="66"/>
  <c r="X508" i="66"/>
  <c r="Y508" i="66"/>
  <c r="W508" i="66"/>
  <c r="Y899" i="66"/>
  <c r="X899" i="66"/>
  <c r="W899" i="66"/>
  <c r="Y599" i="66"/>
  <c r="X599" i="66"/>
  <c r="W599" i="66"/>
  <c r="X817" i="66"/>
  <c r="Y817" i="66"/>
  <c r="W817" i="66"/>
  <c r="W810" i="66"/>
  <c r="X810" i="66"/>
  <c r="Y810" i="66"/>
  <c r="Y321" i="66"/>
  <c r="X321" i="66"/>
  <c r="W321" i="66"/>
  <c r="X735" i="66"/>
  <c r="W735" i="66"/>
  <c r="Y735" i="66"/>
  <c r="Y691" i="66"/>
  <c r="X691" i="66"/>
  <c r="W691" i="66"/>
  <c r="Y719" i="66"/>
  <c r="X719" i="66"/>
  <c r="W719" i="66"/>
  <c r="X448" i="66"/>
  <c r="W448" i="66"/>
  <c r="Y448" i="66"/>
  <c r="W263" i="66"/>
  <c r="Y263" i="66"/>
  <c r="X263" i="66"/>
  <c r="Y924" i="66"/>
  <c r="X924" i="66"/>
  <c r="W924" i="66"/>
  <c r="Y684" i="66"/>
  <c r="X684" i="66"/>
  <c r="W684" i="66"/>
  <c r="W685" i="66"/>
  <c r="Y685" i="66"/>
  <c r="X685" i="66"/>
  <c r="X938" i="66"/>
  <c r="W938" i="66"/>
  <c r="Y938" i="66"/>
  <c r="Y256" i="66"/>
  <c r="X256" i="66"/>
  <c r="W256" i="66"/>
  <c r="Y450" i="66"/>
  <c r="X450" i="66"/>
  <c r="W450" i="66"/>
  <c r="Y640" i="66"/>
  <c r="X640" i="66"/>
  <c r="W640" i="66"/>
  <c r="X388" i="66"/>
  <c r="Y388" i="66"/>
  <c r="W388" i="66"/>
  <c r="Y354" i="66"/>
  <c r="X354" i="66"/>
  <c r="W354" i="66"/>
  <c r="W785" i="66"/>
  <c r="Y785" i="66"/>
  <c r="X785" i="66"/>
  <c r="Y410" i="66"/>
  <c r="X410" i="66"/>
  <c r="W410" i="66"/>
  <c r="Y438" i="66"/>
  <c r="X438" i="66"/>
  <c r="W438" i="66"/>
  <c r="Y553" i="66"/>
  <c r="X553" i="66"/>
  <c r="W553" i="66"/>
  <c r="X413" i="66"/>
  <c r="Y413" i="66"/>
  <c r="W413" i="66"/>
  <c r="Y981" i="66"/>
  <c r="X981" i="66"/>
  <c r="W981" i="66"/>
  <c r="Y493" i="66"/>
  <c r="X493" i="66"/>
  <c r="W493" i="66"/>
  <c r="W641" i="66"/>
  <c r="Y641" i="66"/>
  <c r="X641" i="66"/>
  <c r="Y441" i="66"/>
  <c r="X441" i="66"/>
  <c r="W441" i="66"/>
  <c r="X1263" i="66"/>
  <c r="Y1263" i="66"/>
  <c r="W1263" i="66"/>
  <c r="X1197" i="66"/>
  <c r="W1197" i="66"/>
  <c r="Y1197" i="66"/>
  <c r="X1059" i="66"/>
  <c r="W1059" i="66"/>
  <c r="Y1059" i="66"/>
  <c r="Y1145" i="66"/>
  <c r="X1145" i="66"/>
  <c r="W1145" i="66"/>
  <c r="Y1108" i="66"/>
  <c r="X1108" i="66"/>
  <c r="W1108" i="66"/>
  <c r="Y1143" i="66"/>
  <c r="W1143" i="66"/>
  <c r="X1143" i="66"/>
  <c r="Y1135" i="66"/>
  <c r="W1135" i="66"/>
  <c r="X1135" i="66"/>
  <c r="Y1134" i="66"/>
  <c r="X1134" i="66"/>
  <c r="W1134" i="66"/>
  <c r="Y1231" i="66"/>
  <c r="W1231" i="66"/>
  <c r="X1231" i="66"/>
  <c r="X1105" i="66"/>
  <c r="Y1105" i="66"/>
  <c r="W1105" i="66"/>
  <c r="W1111" i="66"/>
  <c r="Y1111" i="66"/>
  <c r="X1111" i="66"/>
  <c r="Y1011" i="66"/>
  <c r="X1011" i="66"/>
  <c r="W1011" i="66"/>
  <c r="Y839" i="66"/>
  <c r="X839" i="66"/>
  <c r="W839" i="66"/>
  <c r="W626" i="66"/>
  <c r="Y626" i="66"/>
  <c r="X626" i="66"/>
  <c r="Y784" i="66"/>
  <c r="X784" i="66"/>
  <c r="W784" i="66"/>
  <c r="Y747" i="66"/>
  <c r="W747" i="66"/>
  <c r="X747" i="66"/>
  <c r="Y601" i="66"/>
  <c r="W601" i="66"/>
  <c r="X601" i="66"/>
  <c r="Y828" i="66"/>
  <c r="X828" i="66"/>
  <c r="W828" i="66"/>
  <c r="X927" i="66"/>
  <c r="Y927" i="66"/>
  <c r="W927" i="66"/>
  <c r="Y1038" i="66"/>
  <c r="W1038" i="66"/>
  <c r="X1038" i="66"/>
  <c r="Y1028" i="66"/>
  <c r="X1028" i="66"/>
  <c r="W1028" i="66"/>
  <c r="X611" i="66"/>
  <c r="W611" i="66"/>
  <c r="Y611" i="66"/>
  <c r="X351" i="66"/>
  <c r="W351" i="66"/>
  <c r="Y351" i="66"/>
  <c r="Y688" i="66"/>
  <c r="X688" i="66"/>
  <c r="W688" i="66"/>
  <c r="X235" i="66"/>
  <c r="Y235" i="66"/>
  <c r="W235" i="66"/>
  <c r="W666" i="66"/>
  <c r="Y666" i="66"/>
  <c r="X666" i="66"/>
  <c r="X564" i="66"/>
  <c r="W564" i="66"/>
  <c r="Y564" i="66"/>
  <c r="X520" i="66"/>
  <c r="Y520" i="66"/>
  <c r="W520" i="66"/>
  <c r="W561" i="66"/>
  <c r="Y561" i="66"/>
  <c r="X561" i="66"/>
  <c r="W738" i="66"/>
  <c r="Y738" i="66"/>
  <c r="X738" i="66"/>
  <c r="Y136" i="66"/>
  <c r="X136" i="66"/>
  <c r="W136" i="66"/>
  <c r="Y909" i="66"/>
  <c r="X909" i="66"/>
  <c r="W909" i="66"/>
  <c r="Y320" i="66"/>
  <c r="X320" i="66"/>
  <c r="W320" i="66"/>
  <c r="X386" i="66"/>
  <c r="W386" i="66"/>
  <c r="Y386" i="66"/>
  <c r="Y725" i="66"/>
  <c r="X725" i="66"/>
  <c r="W725" i="66"/>
  <c r="Y1130" i="66"/>
  <c r="X1130" i="66"/>
  <c r="W1130" i="66"/>
  <c r="W1246" i="66"/>
  <c r="X1246" i="66"/>
  <c r="Y1246" i="66"/>
  <c r="Y1131" i="66"/>
  <c r="X1131" i="66"/>
  <c r="W1131" i="66"/>
  <c r="X409" i="66"/>
  <c r="W409" i="66"/>
  <c r="Y409" i="66"/>
  <c r="Y896" i="66"/>
  <c r="X896" i="66"/>
  <c r="W896" i="66"/>
  <c r="Y709" i="66"/>
  <c r="W709" i="66"/>
  <c r="X709" i="66"/>
  <c r="X278" i="66"/>
  <c r="Y278" i="66"/>
  <c r="W278" i="66"/>
  <c r="X907" i="66"/>
  <c r="W907" i="66"/>
  <c r="Y907" i="66"/>
  <c r="Y928" i="66"/>
  <c r="X928" i="66"/>
  <c r="W928" i="66"/>
  <c r="X512" i="66"/>
  <c r="Y512" i="66"/>
  <c r="W512" i="66"/>
  <c r="Y515" i="66"/>
  <c r="X515" i="66"/>
  <c r="W515" i="66"/>
  <c r="Y952" i="66"/>
  <c r="X952" i="66"/>
  <c r="W952" i="66"/>
  <c r="Y122" i="66"/>
  <c r="X122" i="66"/>
  <c r="W122" i="66"/>
  <c r="Y538" i="66"/>
  <c r="W538" i="66"/>
  <c r="X538" i="66"/>
  <c r="Y778" i="66"/>
  <c r="X778" i="66"/>
  <c r="W778" i="66"/>
  <c r="Y519" i="66"/>
  <c r="X519" i="66"/>
  <c r="W519" i="66"/>
  <c r="Y588" i="66"/>
  <c r="X588" i="66"/>
  <c r="W588" i="66"/>
  <c r="W689" i="66"/>
  <c r="Y689" i="66"/>
  <c r="X689" i="66"/>
  <c r="X811" i="66"/>
  <c r="W811" i="66"/>
  <c r="Y811" i="66"/>
  <c r="Y418" i="66"/>
  <c r="X418" i="66"/>
  <c r="W418" i="66"/>
  <c r="X889" i="66"/>
  <c r="Y889" i="66"/>
  <c r="W889" i="66"/>
  <c r="Y680" i="66"/>
  <c r="X680" i="66"/>
  <c r="W680" i="66"/>
  <c r="Y570" i="66"/>
  <c r="X570" i="66"/>
  <c r="W570" i="66"/>
  <c r="Y287" i="66"/>
  <c r="X287" i="66"/>
  <c r="W287" i="66"/>
  <c r="Y393" i="66"/>
  <c r="W393" i="66"/>
  <c r="X393" i="66"/>
  <c r="X392" i="66"/>
  <c r="Y392" i="66"/>
  <c r="W392" i="66"/>
  <c r="Y898" i="66"/>
  <c r="X898" i="66"/>
  <c r="W898" i="66"/>
  <c r="Y801" i="66"/>
  <c r="X801" i="66"/>
  <c r="W801" i="66"/>
  <c r="X482" i="66"/>
  <c r="W482" i="66"/>
  <c r="Y482" i="66"/>
  <c r="Y948" i="66"/>
  <c r="X948" i="66"/>
  <c r="W948" i="66"/>
  <c r="Y772" i="66"/>
  <c r="X772" i="66"/>
  <c r="W772" i="66"/>
  <c r="Y271" i="66"/>
  <c r="X271" i="66"/>
  <c r="W271" i="66"/>
  <c r="Y790" i="66"/>
  <c r="X790" i="66"/>
  <c r="W790" i="66"/>
  <c r="Y527" i="66"/>
  <c r="X527" i="66"/>
  <c r="W527" i="66"/>
  <c r="W989" i="66"/>
  <c r="Y989" i="66"/>
  <c r="X989" i="66"/>
  <c r="Y485" i="66"/>
  <c r="W485" i="66"/>
  <c r="X485" i="66"/>
  <c r="X446" i="66"/>
  <c r="Y446" i="66"/>
  <c r="W446" i="66"/>
  <c r="X865" i="66"/>
  <c r="Y865" i="66"/>
  <c r="W865" i="66"/>
  <c r="Y868" i="66"/>
  <c r="X868" i="66"/>
  <c r="W868" i="66"/>
  <c r="Y115" i="66"/>
  <c r="W115" i="66"/>
  <c r="X115" i="66"/>
  <c r="Y289" i="66"/>
  <c r="X289" i="66"/>
  <c r="W289" i="66"/>
  <c r="Y503" i="66"/>
  <c r="W503" i="66"/>
  <c r="X503" i="66"/>
  <c r="Y655" i="66"/>
  <c r="X655" i="66"/>
  <c r="W655" i="66"/>
  <c r="Y277" i="66"/>
  <c r="X277" i="66"/>
  <c r="W277" i="66"/>
  <c r="X326" i="66"/>
  <c r="Y326" i="66"/>
  <c r="W326" i="66"/>
  <c r="Y477" i="66"/>
  <c r="W477" i="66"/>
  <c r="X477" i="66"/>
  <c r="X530" i="66"/>
  <c r="W530" i="66"/>
  <c r="Y530" i="66"/>
  <c r="Y240" i="66"/>
  <c r="X240" i="66"/>
  <c r="W240" i="66"/>
  <c r="Y537" i="66"/>
  <c r="X537" i="66"/>
  <c r="W537" i="66"/>
  <c r="Y873" i="66"/>
  <c r="X873" i="66"/>
  <c r="W873" i="66"/>
  <c r="X866" i="66"/>
  <c r="W866" i="66"/>
  <c r="Y866" i="66"/>
  <c r="W345" i="66"/>
  <c r="Y345" i="66"/>
  <c r="X345" i="66"/>
  <c r="Y786" i="66"/>
  <c r="X786" i="66"/>
  <c r="W786" i="66"/>
  <c r="Y806" i="66"/>
  <c r="X806" i="66"/>
  <c r="W806" i="66"/>
  <c r="W443" i="66"/>
  <c r="X443" i="66"/>
  <c r="Y443" i="66"/>
  <c r="W549" i="66"/>
  <c r="Y549" i="66"/>
  <c r="X549" i="66"/>
  <c r="X669" i="66"/>
  <c r="W669" i="66"/>
  <c r="Y669" i="66"/>
  <c r="X614" i="66"/>
  <c r="W614" i="66"/>
  <c r="Y614" i="66"/>
  <c r="X590" i="66"/>
  <c r="Y590" i="66"/>
  <c r="W590" i="66"/>
  <c r="Y884" i="66"/>
  <c r="X884" i="66"/>
  <c r="W884" i="66"/>
  <c r="X794" i="66"/>
  <c r="W794" i="66"/>
  <c r="Y794" i="66"/>
  <c r="Y859" i="66"/>
  <c r="X859" i="66"/>
  <c r="W859" i="66"/>
  <c r="W965" i="66"/>
  <c r="Y965" i="66"/>
  <c r="X965" i="66"/>
  <c r="X495" i="66"/>
  <c r="W495" i="66"/>
  <c r="Y495" i="66"/>
  <c r="Y824" i="66"/>
  <c r="X824" i="66"/>
  <c r="W824" i="66"/>
  <c r="Y312" i="66"/>
  <c r="X312" i="66"/>
  <c r="W312" i="66"/>
  <c r="Y957" i="66"/>
  <c r="X957" i="66"/>
  <c r="W957" i="66"/>
  <c r="X580" i="66"/>
  <c r="Y580" i="66"/>
  <c r="W580" i="66"/>
  <c r="X1295" i="66"/>
  <c r="W1295" i="66"/>
  <c r="Y1295" i="66"/>
  <c r="X1081" i="66"/>
  <c r="Y1081" i="66"/>
  <c r="W1081" i="66"/>
  <c r="X1161" i="66"/>
  <c r="W1161" i="66"/>
  <c r="Y1161" i="66"/>
  <c r="Y1092" i="66"/>
  <c r="X1092" i="66"/>
  <c r="W1092" i="66"/>
  <c r="X1310" i="66"/>
  <c r="W1310" i="66"/>
  <c r="Y1310" i="66"/>
  <c r="Y1090" i="66"/>
  <c r="X1090" i="66"/>
  <c r="W1090" i="66"/>
  <c r="Y1083" i="66"/>
  <c r="X1083" i="66"/>
  <c r="W1083" i="66"/>
  <c r="Y1158" i="66"/>
  <c r="X1158" i="66"/>
  <c r="W1158" i="66"/>
  <c r="X1211" i="66"/>
  <c r="W1211" i="66"/>
  <c r="Y1211" i="66"/>
  <c r="Y1146" i="66"/>
  <c r="X1146" i="66"/>
  <c r="W1146" i="66"/>
  <c r="Y1176" i="66"/>
  <c r="W1176" i="66"/>
  <c r="X1176" i="66"/>
  <c r="W1151" i="66"/>
  <c r="Y1151" i="66"/>
  <c r="X1151" i="66"/>
  <c r="X1233" i="66"/>
  <c r="Y1233" i="66"/>
  <c r="W1233" i="66"/>
  <c r="X1301" i="66"/>
  <c r="Y1301" i="66"/>
  <c r="W1301" i="66"/>
  <c r="Y1186" i="66"/>
  <c r="X1186" i="66"/>
  <c r="W1186" i="66"/>
  <c r="Y1294" i="66"/>
  <c r="X1294" i="66"/>
  <c r="W1294" i="66"/>
  <c r="X1082" i="66"/>
  <c r="W1082" i="66"/>
  <c r="Y1082" i="66"/>
  <c r="X1071" i="66"/>
  <c r="Y1071" i="66"/>
  <c r="W1071" i="66"/>
  <c r="X1160" i="66"/>
  <c r="W1160" i="66"/>
  <c r="Y1160" i="66"/>
  <c r="X1261" i="66"/>
  <c r="Y1261" i="66"/>
  <c r="W1261" i="66"/>
  <c r="Y1270" i="66"/>
  <c r="X1270" i="66"/>
  <c r="W1270" i="66"/>
  <c r="X1199" i="66"/>
  <c r="W1199" i="66"/>
  <c r="Y1199" i="66"/>
  <c r="X1244" i="66"/>
  <c r="W1244" i="66"/>
  <c r="Y1244" i="66"/>
  <c r="X1253" i="66"/>
  <c r="Y1253" i="66"/>
  <c r="W1253" i="66"/>
  <c r="Y1048" i="66"/>
  <c r="X1048" i="66"/>
  <c r="W1048" i="66"/>
  <c r="W1248" i="66"/>
  <c r="Y1248" i="66"/>
  <c r="X1248" i="66"/>
  <c r="Y1133" i="66"/>
  <c r="X1133" i="66"/>
  <c r="W1133" i="66"/>
  <c r="X1129" i="66"/>
  <c r="W1129" i="66"/>
  <c r="Y1129" i="66"/>
  <c r="Y1056" i="66"/>
  <c r="X1056" i="66"/>
  <c r="W1056" i="66"/>
  <c r="X1033" i="66"/>
  <c r="Y1033" i="66"/>
  <c r="W1033" i="66"/>
  <c r="Y1109" i="66"/>
  <c r="X1109" i="66"/>
  <c r="W1109" i="66"/>
  <c r="Y1104" i="66"/>
  <c r="X1104" i="66"/>
  <c r="W1104" i="66"/>
  <c r="Y715" i="66"/>
  <c r="X715" i="66"/>
  <c r="W715" i="66"/>
  <c r="Y305" i="66"/>
  <c r="X305" i="66"/>
  <c r="W305" i="66"/>
  <c r="Y942" i="66"/>
  <c r="W942" i="66"/>
  <c r="X942" i="66"/>
  <c r="Y741" i="66"/>
  <c r="X741" i="66"/>
  <c r="W741" i="66"/>
  <c r="W362" i="66"/>
  <c r="X362" i="66"/>
  <c r="Y362" i="66"/>
  <c r="W931" i="66"/>
  <c r="Y931" i="66"/>
  <c r="X931" i="66"/>
  <c r="X336" i="66"/>
  <c r="Y336" i="66"/>
  <c r="W336" i="66"/>
  <c r="Y595" i="66"/>
  <c r="W595" i="66"/>
  <c r="X595" i="66"/>
  <c r="Y1094" i="66"/>
  <c r="X1094" i="66"/>
  <c r="W1094" i="66"/>
  <c r="Y425" i="66"/>
  <c r="X425" i="66"/>
  <c r="W425" i="66"/>
  <c r="Y238" i="66"/>
  <c r="X238" i="66"/>
  <c r="W238" i="66"/>
  <c r="Y892" i="66"/>
  <c r="X892" i="66"/>
  <c r="W892" i="66"/>
  <c r="Y585" i="66"/>
  <c r="X585" i="66"/>
  <c r="W585" i="66"/>
  <c r="Y856" i="66"/>
  <c r="X856" i="66"/>
  <c r="W856" i="66"/>
  <c r="Y249" i="66"/>
  <c r="X249" i="66"/>
  <c r="W249" i="66"/>
  <c r="W919" i="66"/>
  <c r="Y919" i="66"/>
  <c r="X919" i="66"/>
  <c r="Y885" i="66"/>
  <c r="X885" i="66"/>
  <c r="W885" i="66"/>
  <c r="Y701" i="66"/>
  <c r="X701" i="66"/>
  <c r="W701" i="66"/>
  <c r="X552" i="66"/>
  <c r="W552" i="66"/>
  <c r="Y552" i="66"/>
  <c r="W713" i="66"/>
  <c r="Y713" i="66"/>
  <c r="X713" i="66"/>
  <c r="X528" i="66"/>
  <c r="Y528" i="66"/>
  <c r="W528" i="66"/>
  <c r="Y598" i="66"/>
  <c r="W598" i="66"/>
  <c r="X598" i="66"/>
  <c r="X1205" i="66"/>
  <c r="Y1205" i="66"/>
  <c r="W1205" i="66"/>
  <c r="W1302" i="66"/>
  <c r="Y1302" i="66"/>
  <c r="X1302" i="66"/>
  <c r="X1118" i="66"/>
  <c r="W1118" i="66"/>
  <c r="Y1118" i="66"/>
  <c r="Y1142" i="66"/>
  <c r="X1142" i="66"/>
  <c r="W1142" i="66"/>
  <c r="W929" i="66"/>
  <c r="Y929" i="66"/>
  <c r="X929" i="66"/>
  <c r="Y563" i="66"/>
  <c r="X563" i="66"/>
  <c r="W563" i="66"/>
  <c r="X951" i="66"/>
  <c r="Y951" i="66"/>
  <c r="W951" i="66"/>
  <c r="Y901" i="66"/>
  <c r="W901" i="66"/>
  <c r="X901" i="66"/>
  <c r="X578" i="66"/>
  <c r="W578" i="66"/>
  <c r="Y578" i="66"/>
  <c r="Y505" i="66"/>
  <c r="X505" i="66"/>
  <c r="W505" i="66"/>
  <c r="Y637" i="66"/>
  <c r="X637" i="66"/>
  <c r="W637" i="66"/>
  <c r="Y284" i="66"/>
  <c r="W284" i="66"/>
  <c r="X284" i="66"/>
  <c r="X862" i="66"/>
  <c r="W862" i="66"/>
  <c r="Y862" i="66"/>
  <c r="W835" i="66"/>
  <c r="Y835" i="66"/>
  <c r="X835" i="66"/>
  <c r="Y788" i="66"/>
  <c r="X788" i="66"/>
  <c r="W788" i="66"/>
  <c r="Y720" i="66"/>
  <c r="X720" i="66"/>
  <c r="W720" i="66"/>
  <c r="X555" i="66"/>
  <c r="Y555" i="66"/>
  <c r="W555" i="66"/>
  <c r="Y619" i="66"/>
  <c r="X619" i="66"/>
  <c r="W619" i="66"/>
  <c r="Y575" i="66"/>
  <c r="X575" i="66"/>
  <c r="W575" i="66"/>
  <c r="Y307" i="66"/>
  <c r="W307" i="66"/>
  <c r="X307" i="66"/>
  <c r="X416" i="66"/>
  <c r="Y416" i="66"/>
  <c r="W416" i="66"/>
  <c r="Y377" i="66"/>
  <c r="X377" i="66"/>
  <c r="W377" i="66"/>
  <c r="X421" i="66"/>
  <c r="W421" i="66"/>
  <c r="Y421" i="66"/>
  <c r="Y815" i="66"/>
  <c r="X815" i="66"/>
  <c r="W815" i="66"/>
  <c r="Y308" i="66"/>
  <c r="X308" i="66"/>
  <c r="W308" i="66"/>
  <c r="X378" i="66"/>
  <c r="Y378" i="66"/>
  <c r="W378" i="66"/>
  <c r="W526" i="66"/>
  <c r="Y526" i="66"/>
  <c r="X526" i="66"/>
  <c r="Y988" i="66"/>
  <c r="X988" i="66"/>
  <c r="W988" i="66"/>
  <c r="X494" i="66"/>
  <c r="Y494" i="66"/>
  <c r="W494" i="66"/>
  <c r="W906" i="66"/>
  <c r="Y906" i="66"/>
  <c r="X906" i="66"/>
  <c r="Y830" i="66"/>
  <c r="W830" i="66"/>
  <c r="X830" i="66"/>
  <c r="Y233" i="66"/>
  <c r="X233" i="66"/>
  <c r="W233" i="66"/>
  <c r="W650" i="66"/>
  <c r="Y650" i="66"/>
  <c r="X650" i="66"/>
  <c r="Y300" i="66"/>
  <c r="W300" i="66"/>
  <c r="X300" i="66"/>
  <c r="Y445" i="66"/>
  <c r="X445" i="66"/>
  <c r="W445" i="66"/>
  <c r="Y264" i="66"/>
  <c r="X264" i="66"/>
  <c r="W264" i="66"/>
  <c r="X368" i="66"/>
  <c r="Y368" i="66"/>
  <c r="W368" i="66"/>
  <c r="Y668" i="66"/>
  <c r="X668" i="66"/>
  <c r="W668" i="66"/>
  <c r="Y467" i="66"/>
  <c r="X467" i="66"/>
  <c r="W467" i="66"/>
  <c r="X447" i="66"/>
  <c r="W447" i="66"/>
  <c r="Y447" i="66"/>
  <c r="Y894" i="66"/>
  <c r="W894" i="66"/>
  <c r="X894" i="66"/>
  <c r="Y470" i="66"/>
  <c r="X470" i="66"/>
  <c r="W470" i="66"/>
  <c r="X770" i="66"/>
  <c r="W770" i="66"/>
  <c r="Y770" i="66"/>
  <c r="W247" i="66"/>
  <c r="Y247" i="66"/>
  <c r="X247" i="66"/>
  <c r="X548" i="66"/>
  <c r="W548" i="66"/>
  <c r="Y548" i="66"/>
  <c r="Y252" i="66"/>
  <c r="W252" i="66"/>
  <c r="X252" i="66"/>
  <c r="Y832" i="66"/>
  <c r="X832" i="66"/>
  <c r="W832" i="66"/>
  <c r="X489" i="66"/>
  <c r="W489" i="66"/>
  <c r="Y489" i="66"/>
  <c r="W977" i="66"/>
  <c r="Y977" i="66"/>
  <c r="X977" i="66"/>
  <c r="Y699" i="66"/>
  <c r="X699" i="66"/>
  <c r="W699" i="66"/>
  <c r="Y569" i="66"/>
  <c r="X569" i="66"/>
  <c r="W569" i="66"/>
  <c r="X565" i="66"/>
  <c r="W565" i="66"/>
  <c r="Y565" i="66"/>
  <c r="Y917" i="66"/>
  <c r="W917" i="66"/>
  <c r="X917" i="66"/>
  <c r="X384" i="66"/>
  <c r="Y384" i="66"/>
  <c r="W384" i="66"/>
  <c r="Y777" i="66"/>
  <c r="X777" i="66"/>
  <c r="W777" i="66"/>
  <c r="Y858" i="66"/>
  <c r="X858" i="66"/>
  <c r="W858" i="66"/>
  <c r="W781" i="66"/>
  <c r="X781" i="66"/>
  <c r="Y781" i="66"/>
  <c r="X878" i="66"/>
  <c r="W878" i="66"/>
  <c r="Y878" i="66"/>
  <c r="X711" i="66"/>
  <c r="Y711" i="66"/>
  <c r="W711" i="66"/>
  <c r="Y225" i="66"/>
  <c r="X225" i="66"/>
  <c r="W225" i="66"/>
  <c r="Y422" i="66"/>
  <c r="W422" i="66"/>
  <c r="X422" i="66"/>
  <c r="Y462" i="66"/>
  <c r="X462" i="66"/>
  <c r="W462" i="66"/>
  <c r="Y276" i="66"/>
  <c r="X276" i="66"/>
  <c r="W276" i="66"/>
  <c r="Y930" i="66"/>
  <c r="X930" i="66"/>
  <c r="W930" i="66"/>
  <c r="X818" i="66"/>
  <c r="W818" i="66"/>
  <c r="Y818" i="66"/>
  <c r="Y301" i="66"/>
  <c r="X301" i="66"/>
  <c r="W301" i="66"/>
  <c r="X1093" i="66"/>
  <c r="W1093" i="66"/>
  <c r="Y1093" i="66"/>
  <c r="Y1275" i="66"/>
  <c r="X1275" i="66"/>
  <c r="W1275" i="66"/>
  <c r="Y1255" i="66"/>
  <c r="X1255" i="66"/>
  <c r="W1255" i="66"/>
  <c r="W1063" i="66"/>
  <c r="Y1063" i="66"/>
  <c r="X1063" i="66"/>
  <c r="Y1191" i="66"/>
  <c r="X1191" i="66"/>
  <c r="W1191" i="66"/>
  <c r="X1258" i="66"/>
  <c r="W1258" i="66"/>
  <c r="Y1258" i="66"/>
  <c r="X1308" i="66"/>
  <c r="W1308" i="66"/>
  <c r="Y1308" i="66"/>
  <c r="X1163" i="66"/>
  <c r="W1163" i="66"/>
  <c r="Y1163" i="66"/>
  <c r="Y1064" i="66"/>
  <c r="X1064" i="66"/>
  <c r="W1064" i="66"/>
  <c r="Y1061" i="66"/>
  <c r="X1061" i="66"/>
  <c r="W1061" i="66"/>
  <c r="Y1174" i="66"/>
  <c r="X1174" i="66"/>
  <c r="W1174" i="66"/>
  <c r="Y1171" i="66"/>
  <c r="X1171" i="66"/>
  <c r="W1171" i="66"/>
  <c r="X1218" i="66"/>
  <c r="W1218" i="66"/>
  <c r="Y1218" i="66"/>
  <c r="W1278" i="66"/>
  <c r="Y1278" i="66"/>
  <c r="X1278" i="66"/>
  <c r="Y1188" i="66"/>
  <c r="W1188" i="66"/>
  <c r="X1188" i="66"/>
  <c r="Y1154" i="66"/>
  <c r="X1154" i="66"/>
  <c r="W1154" i="66"/>
  <c r="Y1220" i="66"/>
  <c r="X1220" i="66"/>
  <c r="W1220" i="66"/>
  <c r="X1305" i="66"/>
  <c r="Y1305" i="66"/>
  <c r="W1305" i="66"/>
  <c r="Y1078" i="66"/>
  <c r="X1078" i="66"/>
  <c r="W1078" i="66"/>
  <c r="Y1077" i="66"/>
  <c r="X1077" i="66"/>
  <c r="W1077" i="66"/>
  <c r="X1293" i="66"/>
  <c r="W1293" i="66"/>
  <c r="Y1293" i="66"/>
  <c r="Y1259" i="66"/>
  <c r="X1259" i="66"/>
  <c r="W1259" i="66"/>
  <c r="Y1005" i="66"/>
  <c r="X1005" i="66"/>
  <c r="W1005" i="66"/>
  <c r="Y1124" i="66"/>
  <c r="X1124" i="66"/>
  <c r="W1124" i="66"/>
  <c r="W1137" i="66"/>
  <c r="Y1137" i="66"/>
  <c r="X1137" i="66"/>
  <c r="X1009" i="66"/>
  <c r="Y1009" i="66"/>
  <c r="W1009" i="66"/>
  <c r="Y1138" i="66"/>
  <c r="X1138" i="66"/>
  <c r="W1138" i="66"/>
  <c r="X1058" i="66"/>
  <c r="W1058" i="66"/>
  <c r="Y1058" i="66"/>
  <c r="Y1251" i="66"/>
  <c r="X1251" i="66"/>
  <c r="W1251" i="66"/>
  <c r="X1021" i="66"/>
  <c r="W1021" i="66"/>
  <c r="Y1021" i="66"/>
  <c r="Y1020" i="66"/>
  <c r="X1020" i="66"/>
  <c r="W1020" i="66"/>
  <c r="AH3" i="66"/>
  <c r="CF8" i="66"/>
  <c r="CG1" i="66" s="1"/>
  <c r="S35" i="79"/>
  <c r="T35" i="79"/>
  <c r="U35" i="79"/>
  <c r="V35" i="79"/>
  <c r="W35" i="79"/>
  <c r="X35" i="79"/>
  <c r="Y35" i="79"/>
  <c r="AA35" i="79"/>
  <c r="Z35" i="79"/>
  <c r="AV3" i="66"/>
  <c r="BO3" i="66" s="1"/>
  <c r="AP3" i="66"/>
  <c r="BI3" i="66" s="1"/>
  <c r="AT3" i="66"/>
  <c r="BM3" i="66" s="1"/>
  <c r="AQ3" i="66"/>
  <c r="BJ3" i="66" s="1"/>
  <c r="AS3" i="66"/>
  <c r="BL3" i="66" s="1"/>
  <c r="AR3" i="66"/>
  <c r="BK3" i="66" s="1"/>
  <c r="AU3" i="66"/>
  <c r="BN3" i="66" s="1"/>
  <c r="AO3" i="66"/>
  <c r="AK75" i="66"/>
  <c r="AJ75" i="66"/>
  <c r="CB75" i="66"/>
  <c r="BR3" i="66"/>
  <c r="BS3" i="66"/>
  <c r="BU3" i="66"/>
  <c r="BT3" i="66"/>
  <c r="BX130" i="66"/>
  <c r="BG3" i="66"/>
  <c r="CA7" i="66"/>
  <c r="BV7" i="66" s="1"/>
  <c r="CA15" i="66"/>
  <c r="BV15" i="66" s="1"/>
  <c r="U3" i="66" l="1"/>
  <c r="S3" i="66"/>
  <c r="O3" i="66"/>
  <c r="T3" i="66"/>
  <c r="R3" i="66"/>
  <c r="Q3" i="66"/>
  <c r="P3" i="66"/>
  <c r="X75" i="66"/>
  <c r="Y75" i="66"/>
  <c r="W75" i="66"/>
  <c r="BD3" i="66"/>
  <c r="AK94" i="66"/>
  <c r="AJ94" i="66"/>
  <c r="AK80" i="66"/>
  <c r="AJ80" i="66"/>
  <c r="AK95" i="66"/>
  <c r="AJ95" i="66"/>
  <c r="CB71" i="66"/>
  <c r="CB94" i="66"/>
  <c r="CB95" i="66"/>
  <c r="CB87" i="66"/>
  <c r="CB91" i="66"/>
  <c r="CB80" i="66"/>
  <c r="CB86" i="66"/>
  <c r="CB67" i="66"/>
  <c r="AK3" i="66"/>
  <c r="AJ3" i="66"/>
  <c r="BX110" i="66"/>
  <c r="BX111" i="66"/>
  <c r="CA4" i="66"/>
  <c r="BV4" i="66" s="1"/>
  <c r="CA52" i="66"/>
  <c r="BV52" i="66" s="1"/>
  <c r="CA23" i="66"/>
  <c r="BV23" i="66" s="1"/>
  <c r="CA33" i="66"/>
  <c r="BV33" i="66" s="1"/>
  <c r="CA18" i="66"/>
  <c r="BV18" i="66" s="1"/>
  <c r="CA39" i="66"/>
  <c r="BV39" i="66" s="1"/>
  <c r="CA68" i="66"/>
  <c r="BV68" i="66" s="1"/>
  <c r="CA26" i="66"/>
  <c r="BV26" i="66" s="1"/>
  <c r="CA40" i="66"/>
  <c r="BV40" i="66" s="1"/>
  <c r="CA17" i="66"/>
  <c r="BV17" i="66" s="1"/>
  <c r="CA56" i="66"/>
  <c r="BV56" i="66" s="1"/>
  <c r="CA12" i="66"/>
  <c r="BV12" i="66" s="1"/>
  <c r="CA8" i="66"/>
  <c r="BV8" i="66" s="1"/>
  <c r="CA9" i="66"/>
  <c r="BV9" i="66" s="1"/>
  <c r="CA5" i="66"/>
  <c r="BV5" i="66" s="1"/>
  <c r="CA6" i="66"/>
  <c r="BV6" i="66" s="1"/>
  <c r="CA14" i="66"/>
  <c r="BV14" i="66" s="1"/>
  <c r="CA92" i="66"/>
  <c r="BV92" i="66" s="1"/>
  <c r="CA95" i="66"/>
  <c r="BV95" i="66" s="1"/>
  <c r="CA3" i="66"/>
  <c r="BV3" i="66" s="1"/>
  <c r="Y80" i="66" l="1"/>
  <c r="X80" i="66"/>
  <c r="W80" i="66"/>
  <c r="Y95" i="66"/>
  <c r="X95" i="66"/>
  <c r="W95" i="66"/>
  <c r="Y94" i="66"/>
  <c r="W94" i="66"/>
  <c r="X94" i="66"/>
  <c r="AH11" i="79"/>
  <c r="AC8" i="79" s="1"/>
  <c r="D5" i="79" s="1"/>
  <c r="AC5" i="79" s="1"/>
  <c r="BF3" i="66"/>
  <c r="BB3" i="66"/>
  <c r="BC3" i="66"/>
  <c r="AK92" i="66"/>
  <c r="AK68" i="66"/>
  <c r="AK77" i="66"/>
  <c r="AJ77" i="66"/>
  <c r="AK74" i="66"/>
  <c r="AJ74" i="66"/>
  <c r="AJ92" i="66"/>
  <c r="AJ68" i="66"/>
  <c r="AK96" i="66"/>
  <c r="AJ96" i="66"/>
  <c r="AK78" i="66"/>
  <c r="AJ78" i="66"/>
  <c r="AK76" i="66"/>
  <c r="AJ76" i="66"/>
  <c r="AK72" i="66"/>
  <c r="AJ72" i="66"/>
  <c r="AK69" i="66"/>
  <c r="AJ69" i="66"/>
  <c r="AK70" i="66"/>
  <c r="AJ70" i="66"/>
  <c r="AK97" i="66"/>
  <c r="AJ97" i="66"/>
  <c r="AK81" i="66"/>
  <c r="AJ81" i="66"/>
  <c r="AK79" i="66"/>
  <c r="AJ79" i="66"/>
  <c r="CB83" i="66"/>
  <c r="CB92" i="66"/>
  <c r="CB73" i="66"/>
  <c r="CB82" i="66"/>
  <c r="CB85" i="66"/>
  <c r="CB70" i="66"/>
  <c r="CB68" i="66"/>
  <c r="CB97" i="66"/>
  <c r="CB77" i="66"/>
  <c r="CB79" i="66"/>
  <c r="CB90" i="66"/>
  <c r="CB93" i="66"/>
  <c r="CB81" i="66"/>
  <c r="CB78" i="66"/>
  <c r="CB69" i="66"/>
  <c r="CB76" i="66"/>
  <c r="CB89" i="66"/>
  <c r="CB84" i="66"/>
  <c r="CB74" i="66"/>
  <c r="CB96" i="66"/>
  <c r="CB66" i="66"/>
  <c r="CB72" i="66"/>
  <c r="CB88" i="66"/>
  <c r="AC2" i="79" l="1"/>
  <c r="X70" i="66"/>
  <c r="Y70" i="66"/>
  <c r="W70" i="66"/>
  <c r="Y69" i="66"/>
  <c r="X69" i="66"/>
  <c r="W69" i="66"/>
  <c r="Y96" i="66"/>
  <c r="X96" i="66"/>
  <c r="W96" i="66"/>
  <c r="Y74" i="66"/>
  <c r="X74" i="66"/>
  <c r="W74" i="66"/>
  <c r="Y77" i="66"/>
  <c r="X77" i="66"/>
  <c r="W77" i="66"/>
  <c r="Y79" i="66"/>
  <c r="X79" i="66"/>
  <c r="W79" i="66"/>
  <c r="Y76" i="66"/>
  <c r="W76" i="66"/>
  <c r="X76" i="66"/>
  <c r="Y92" i="66"/>
  <c r="W92" i="66"/>
  <c r="X92" i="66"/>
  <c r="Y97" i="66"/>
  <c r="X97" i="66"/>
  <c r="W97" i="66"/>
  <c r="Y81" i="66"/>
  <c r="X81" i="66"/>
  <c r="W81" i="66"/>
  <c r="Y72" i="66"/>
  <c r="X72" i="66"/>
  <c r="W72" i="66"/>
  <c r="Y68" i="66"/>
  <c r="X68" i="66"/>
  <c r="W68" i="66"/>
  <c r="Y78" i="66"/>
  <c r="X78" i="66"/>
  <c r="W78" i="66"/>
  <c r="BX97" i="66"/>
  <c r="BX94" i="66" l="1"/>
  <c r="BX95" i="66"/>
  <c r="BX96" i="66"/>
  <c r="BX92" i="66"/>
  <c r="BX3" i="66"/>
  <c r="BX75" i="66"/>
  <c r="BX80" i="66"/>
  <c r="BX72" i="66"/>
  <c r="BX78" i="66"/>
  <c r="BX69" i="66"/>
  <c r="BX74" i="66"/>
  <c r="BX81" i="66"/>
  <c r="BX77" i="66"/>
  <c r="BX70" i="66"/>
  <c r="BX68" i="66"/>
  <c r="BX76" i="66"/>
  <c r="BH3" i="66" l="1"/>
  <c r="N3" i="66" s="1"/>
  <c r="AY3" i="66"/>
  <c r="BA3" i="66"/>
  <c r="BX79" i="66"/>
  <c r="AK30" i="66" l="1"/>
  <c r="AJ30" i="66"/>
  <c r="AK36" i="66"/>
  <c r="AJ36" i="66"/>
  <c r="AK8" i="66"/>
  <c r="AJ8" i="66"/>
  <c r="AK23" i="66"/>
  <c r="AJ23" i="66"/>
  <c r="AK25" i="66"/>
  <c r="AJ25" i="66"/>
  <c r="AK19" i="66"/>
  <c r="AJ19" i="66"/>
  <c r="AK44" i="66"/>
  <c r="AJ44" i="66"/>
  <c r="AK24" i="66"/>
  <c r="AJ24" i="66"/>
  <c r="AK39" i="66"/>
  <c r="AJ39" i="66"/>
  <c r="AK49" i="66"/>
  <c r="AJ49" i="66"/>
  <c r="AK58" i="66"/>
  <c r="AJ58" i="66"/>
  <c r="AK34" i="66"/>
  <c r="AJ34" i="66"/>
  <c r="AK29" i="66"/>
  <c r="AJ29" i="66"/>
  <c r="AK56" i="66"/>
  <c r="AJ56" i="66"/>
  <c r="AK61" i="66"/>
  <c r="AJ61" i="66"/>
  <c r="AK48" i="66"/>
  <c r="AJ48" i="66"/>
  <c r="AK59" i="66"/>
  <c r="AJ59" i="66"/>
  <c r="AK37" i="66"/>
  <c r="AJ37" i="66"/>
  <c r="AK6" i="66"/>
  <c r="AJ6" i="66"/>
  <c r="AK41" i="66"/>
  <c r="AJ41" i="66"/>
  <c r="AK35" i="66"/>
  <c r="AJ35" i="66"/>
  <c r="AK4" i="66"/>
  <c r="AJ4" i="66"/>
  <c r="AK7" i="66"/>
  <c r="AJ7" i="66"/>
  <c r="AK9" i="66"/>
  <c r="AJ9" i="66"/>
  <c r="AK32" i="66"/>
  <c r="AJ32" i="66"/>
  <c r="AK14" i="66"/>
  <c r="AJ14" i="66"/>
  <c r="AK18" i="66"/>
  <c r="AJ18" i="66"/>
  <c r="AK20" i="66"/>
  <c r="AJ20" i="66"/>
  <c r="AK52" i="66"/>
  <c r="AJ52" i="66"/>
  <c r="AK55" i="66"/>
  <c r="AJ55" i="66"/>
  <c r="AK60" i="66"/>
  <c r="AJ60" i="66"/>
  <c r="AK16" i="66"/>
  <c r="AJ16" i="66"/>
  <c r="AK12" i="66"/>
  <c r="AJ12" i="66"/>
  <c r="AK33" i="66"/>
  <c r="AJ33" i="66"/>
  <c r="AK40" i="66"/>
  <c r="AJ40" i="66"/>
  <c r="AK22" i="66"/>
  <c r="AJ22" i="66"/>
  <c r="AK42" i="66"/>
  <c r="AJ42" i="66"/>
  <c r="AK50" i="66"/>
  <c r="AJ50" i="66"/>
  <c r="AK47" i="66"/>
  <c r="AJ47" i="66"/>
  <c r="AK51" i="66"/>
  <c r="AJ51" i="66"/>
  <c r="AK28" i="66"/>
  <c r="AJ28" i="66"/>
  <c r="AK5" i="66"/>
  <c r="AJ5" i="66"/>
  <c r="AK15" i="66"/>
  <c r="AJ15" i="66"/>
  <c r="AK17" i="66"/>
  <c r="AJ17" i="66"/>
  <c r="AK38" i="66"/>
  <c r="AJ38" i="66"/>
  <c r="AK26" i="66"/>
  <c r="AJ26" i="66"/>
  <c r="AK57" i="66"/>
  <c r="AJ57" i="66"/>
  <c r="AK46" i="66"/>
  <c r="AJ46" i="66"/>
  <c r="AK27" i="66"/>
  <c r="AJ27" i="66"/>
  <c r="CB39" i="66"/>
  <c r="CB48" i="66"/>
  <c r="CB41" i="66"/>
  <c r="CB49" i="66"/>
  <c r="CB29" i="66"/>
  <c r="CB60" i="66"/>
  <c r="CB16" i="66"/>
  <c r="CB35" i="66"/>
  <c r="CB4" i="66"/>
  <c r="CB7" i="66"/>
  <c r="CB9" i="66"/>
  <c r="CB45" i="66"/>
  <c r="CB32" i="66"/>
  <c r="CB14" i="66"/>
  <c r="CB10" i="66"/>
  <c r="CB18" i="66"/>
  <c r="CB24" i="66"/>
  <c r="CB54" i="66"/>
  <c r="CB59" i="66"/>
  <c r="CB12" i="66"/>
  <c r="CB33" i="66"/>
  <c r="CB53" i="66"/>
  <c r="CB40" i="66"/>
  <c r="CB22" i="66"/>
  <c r="CB42" i="66"/>
  <c r="CB50" i="66"/>
  <c r="CB44" i="66"/>
  <c r="CB58" i="66"/>
  <c r="CB55" i="66"/>
  <c r="CB64" i="66"/>
  <c r="CB57" i="66"/>
  <c r="CB61" i="66"/>
  <c r="CB56" i="66"/>
  <c r="CB30" i="66"/>
  <c r="CB11" i="66"/>
  <c r="CB51" i="66"/>
  <c r="CB21" i="66"/>
  <c r="CB52" i="66"/>
  <c r="CB62" i="66"/>
  <c r="CB6" i="66"/>
  <c r="CB20" i="66"/>
  <c r="CB63" i="66"/>
  <c r="CB5" i="66"/>
  <c r="CB17" i="66"/>
  <c r="CB38" i="66"/>
  <c r="CB43" i="66"/>
  <c r="CB26" i="66"/>
  <c r="CB34" i="66"/>
  <c r="CB65" i="66"/>
  <c r="CB37" i="66"/>
  <c r="CB31" i="66"/>
  <c r="CB47" i="66"/>
  <c r="CB28" i="66"/>
  <c r="CB15" i="66"/>
  <c r="CB36" i="66"/>
  <c r="CB8" i="66"/>
  <c r="CB13" i="66"/>
  <c r="CB23" i="66"/>
  <c r="CB25" i="66"/>
  <c r="CB46" i="66"/>
  <c r="CB19" i="66"/>
  <c r="CB27" i="66"/>
  <c r="AZ3" i="66"/>
  <c r="Y5" i="66" l="1"/>
  <c r="X5" i="66"/>
  <c r="W5" i="66"/>
  <c r="Y22" i="66"/>
  <c r="X22" i="66"/>
  <c r="W22" i="66"/>
  <c r="Y57" i="66"/>
  <c r="X57" i="66"/>
  <c r="W57" i="66"/>
  <c r="Y40" i="66"/>
  <c r="X40" i="66"/>
  <c r="W40" i="66"/>
  <c r="Y33" i="66"/>
  <c r="X33" i="66"/>
  <c r="W33" i="66"/>
  <c r="Y48" i="66"/>
  <c r="X48" i="66"/>
  <c r="W48" i="66"/>
  <c r="Y49" i="66"/>
  <c r="X49" i="66"/>
  <c r="W49" i="66"/>
  <c r="Y23" i="66"/>
  <c r="X23" i="66"/>
  <c r="W23" i="66"/>
  <c r="W55" i="66"/>
  <c r="Y55" i="66"/>
  <c r="X55" i="66"/>
  <c r="Y28" i="66"/>
  <c r="W28" i="66"/>
  <c r="X28" i="66"/>
  <c r="X9" i="66"/>
  <c r="W9" i="66"/>
  <c r="Y9" i="66"/>
  <c r="Y58" i="66"/>
  <c r="X58" i="66"/>
  <c r="W58" i="66"/>
  <c r="Y4" i="66"/>
  <c r="W4" i="66"/>
  <c r="X4" i="66"/>
  <c r="X38" i="66"/>
  <c r="Y38" i="66"/>
  <c r="W38" i="66"/>
  <c r="Y47" i="66"/>
  <c r="X47" i="66"/>
  <c r="W47" i="66"/>
  <c r="X12" i="66"/>
  <c r="W12" i="66"/>
  <c r="Y12" i="66"/>
  <c r="X18" i="66"/>
  <c r="W18" i="66"/>
  <c r="Y18" i="66"/>
  <c r="Y35" i="66"/>
  <c r="W35" i="66"/>
  <c r="X35" i="66"/>
  <c r="Y61" i="66"/>
  <c r="X61" i="66"/>
  <c r="W61" i="66"/>
  <c r="W39" i="66"/>
  <c r="Y39" i="66"/>
  <c r="X39" i="66"/>
  <c r="X8" i="66"/>
  <c r="W8" i="66"/>
  <c r="Y8" i="66"/>
  <c r="Y19" i="66"/>
  <c r="X19" i="66"/>
  <c r="W19" i="66"/>
  <c r="Y7" i="66"/>
  <c r="W7" i="66"/>
  <c r="X7" i="66"/>
  <c r="Y51" i="66"/>
  <c r="W51" i="66"/>
  <c r="X51" i="66"/>
  <c r="W34" i="66"/>
  <c r="Y34" i="66"/>
  <c r="X34" i="66"/>
  <c r="Y52" i="66"/>
  <c r="X52" i="66"/>
  <c r="W52" i="66"/>
  <c r="Y17" i="66"/>
  <c r="X17" i="66"/>
  <c r="W17" i="66"/>
  <c r="W50" i="66"/>
  <c r="Y50" i="66"/>
  <c r="X50" i="66"/>
  <c r="Y16" i="66"/>
  <c r="W16" i="66"/>
  <c r="X16" i="66"/>
  <c r="Y14" i="66"/>
  <c r="X14" i="66"/>
  <c r="W14" i="66"/>
  <c r="Y41" i="66"/>
  <c r="X41" i="66"/>
  <c r="W41" i="66"/>
  <c r="Y56" i="66"/>
  <c r="X56" i="66"/>
  <c r="W56" i="66"/>
  <c r="X24" i="66"/>
  <c r="W24" i="66"/>
  <c r="Y24" i="66"/>
  <c r="Y36" i="66"/>
  <c r="X36" i="66"/>
  <c r="W36" i="66"/>
  <c r="Y46" i="66"/>
  <c r="W46" i="66"/>
  <c r="X46" i="66"/>
  <c r="X59" i="66"/>
  <c r="Y59" i="66"/>
  <c r="W59" i="66"/>
  <c r="Y26" i="66"/>
  <c r="W26" i="66"/>
  <c r="X26" i="66"/>
  <c r="Y37" i="66"/>
  <c r="X37" i="66"/>
  <c r="W37" i="66"/>
  <c r="Y25" i="66"/>
  <c r="X25" i="66"/>
  <c r="W25" i="66"/>
  <c r="W20" i="66"/>
  <c r="Y20" i="66"/>
  <c r="X20" i="66"/>
  <c r="X27" i="66"/>
  <c r="W27" i="66"/>
  <c r="Y27" i="66"/>
  <c r="X15" i="66"/>
  <c r="W15" i="66"/>
  <c r="Y15" i="66"/>
  <c r="Y42" i="66"/>
  <c r="X42" i="66"/>
  <c r="W42" i="66"/>
  <c r="Y60" i="66"/>
  <c r="W60" i="66"/>
  <c r="X60" i="66"/>
  <c r="Y32" i="66"/>
  <c r="X32" i="66"/>
  <c r="W32" i="66"/>
  <c r="X6" i="66"/>
  <c r="W6" i="66"/>
  <c r="Y6" i="66"/>
  <c r="Y29" i="66"/>
  <c r="X29" i="66"/>
  <c r="W29" i="66"/>
  <c r="Y44" i="66"/>
  <c r="W44" i="66"/>
  <c r="X44" i="66"/>
  <c r="Y30" i="66"/>
  <c r="W30" i="66"/>
  <c r="X30" i="66"/>
  <c r="BX55" i="66"/>
  <c r="BX26" i="66"/>
  <c r="BX42" i="66"/>
  <c r="BX34" i="66"/>
  <c r="BX19" i="66"/>
  <c r="BX36" i="66"/>
  <c r="BX30" i="66"/>
  <c r="BX8" i="66"/>
  <c r="BX41" i="66"/>
  <c r="BX47" i="66"/>
  <c r="BX5" i="66"/>
  <c r="BX57" i="66"/>
  <c r="BX35" i="66"/>
  <c r="BX40" i="66"/>
  <c r="BX28" i="66"/>
  <c r="BX18" i="66"/>
  <c r="BX46" i="66"/>
  <c r="BX32" i="66"/>
  <c r="BX58" i="66"/>
  <c r="BX22" i="66"/>
  <c r="BX9" i="66"/>
  <c r="BX25" i="66"/>
  <c r="BX51" i="66"/>
  <c r="BX44" i="66"/>
  <c r="BX4" i="66"/>
  <c r="BX15" i="66"/>
  <c r="BX50" i="66"/>
  <c r="BX14" i="66"/>
  <c r="BX52" i="66"/>
  <c r="BX23" i="66"/>
  <c r="BX38" i="66"/>
  <c r="BX59" i="66"/>
  <c r="BX48" i="66"/>
  <c r="BX29" i="66" l="1"/>
  <c r="BX56" i="66"/>
  <c r="BX7" i="66"/>
  <c r="AI11" i="79" s="1"/>
  <c r="BX61" i="66"/>
  <c r="BX12" i="66"/>
  <c r="BX33" i="66"/>
  <c r="BX27" i="66"/>
  <c r="BX60" i="66"/>
  <c r="BX20" i="66"/>
  <c r="BX6" i="66"/>
  <c r="BX37" i="66"/>
  <c r="BX17" i="66"/>
  <c r="BX16" i="66"/>
  <c r="BX24" i="66"/>
  <c r="BX39" i="66"/>
  <c r="BX49" i="66"/>
  <c r="AD8" i="79" l="1"/>
  <c r="P5" i="79" s="1"/>
  <c r="AD2" i="79" l="1"/>
  <c r="T1" i="79" s="1"/>
  <c r="AD5" i="79"/>
  <c r="D1" i="79" s="1"/>
  <c r="AK124" i="66" l="1"/>
  <c r="AJ124" i="66"/>
  <c r="AK63" i="66"/>
  <c r="AJ63" i="66"/>
  <c r="AK212" i="66"/>
  <c r="AJ212" i="66"/>
  <c r="AK143" i="66"/>
  <c r="AJ143" i="66"/>
  <c r="AK127" i="66"/>
  <c r="AJ127" i="66"/>
  <c r="AK103" i="66"/>
  <c r="AJ103" i="66"/>
  <c r="AK54" i="66"/>
  <c r="AJ54" i="66"/>
  <c r="AK67" i="66"/>
  <c r="AJ67" i="66"/>
  <c r="AK65" i="66"/>
  <c r="AJ65" i="66"/>
  <c r="AK205" i="66"/>
  <c r="AJ205" i="66"/>
  <c r="AK163" i="66"/>
  <c r="AJ163" i="66"/>
  <c r="AK197" i="66"/>
  <c r="AJ197" i="66"/>
  <c r="AK151" i="66"/>
  <c r="AJ151" i="66"/>
  <c r="AK167" i="66"/>
  <c r="AJ167" i="66"/>
  <c r="AK206" i="66"/>
  <c r="AJ206" i="66"/>
  <c r="AK149" i="66"/>
  <c r="AJ149" i="66"/>
  <c r="AK150" i="66"/>
  <c r="AJ150" i="66"/>
  <c r="AK173" i="66"/>
  <c r="AJ173" i="66"/>
  <c r="AK180" i="66"/>
  <c r="AJ180" i="66"/>
  <c r="AK160" i="66"/>
  <c r="AJ160" i="66"/>
  <c r="AK125" i="66"/>
  <c r="AJ125" i="66"/>
  <c r="AK113" i="66"/>
  <c r="AJ113" i="66"/>
  <c r="AK123" i="66"/>
  <c r="AJ123" i="66"/>
  <c r="AK101" i="66"/>
  <c r="AJ101" i="66"/>
  <c r="AK45" i="66"/>
  <c r="AJ45" i="66"/>
  <c r="AK84" i="66"/>
  <c r="AJ84" i="66"/>
  <c r="AK86" i="66"/>
  <c r="AJ86" i="66"/>
  <c r="AK162" i="66"/>
  <c r="AJ162" i="66"/>
  <c r="AK214" i="66"/>
  <c r="AJ214" i="66"/>
  <c r="AK138" i="66"/>
  <c r="AJ138" i="66"/>
  <c r="AK215" i="66"/>
  <c r="AJ215" i="66"/>
  <c r="AK195" i="66"/>
  <c r="AJ195" i="66"/>
  <c r="AK185" i="66"/>
  <c r="AJ185" i="66"/>
  <c r="AK209" i="66"/>
  <c r="AJ209" i="66"/>
  <c r="AK213" i="66"/>
  <c r="AJ213" i="66"/>
  <c r="AK207" i="66"/>
  <c r="AJ207" i="66"/>
  <c r="AK157" i="66"/>
  <c r="AJ157" i="66"/>
  <c r="AK66" i="66"/>
  <c r="AJ66" i="66"/>
  <c r="AK64" i="66"/>
  <c r="AJ64" i="66"/>
  <c r="AK147" i="66"/>
  <c r="AJ147" i="66"/>
  <c r="AK176" i="66"/>
  <c r="AJ176" i="66"/>
  <c r="AK181" i="66"/>
  <c r="AJ181" i="66"/>
  <c r="AK175" i="66"/>
  <c r="AJ175" i="66"/>
  <c r="AK204" i="66"/>
  <c r="AJ204" i="66"/>
  <c r="AK201" i="66"/>
  <c r="AJ201" i="66"/>
  <c r="AK190" i="66"/>
  <c r="AJ190" i="66"/>
  <c r="AK144" i="66"/>
  <c r="AJ144" i="66"/>
  <c r="AK179" i="66"/>
  <c r="AJ179" i="66"/>
  <c r="AK148" i="66"/>
  <c r="AJ148" i="66"/>
  <c r="AK91" i="66"/>
  <c r="AJ91" i="66"/>
  <c r="AK142" i="66"/>
  <c r="AJ142" i="66"/>
  <c r="AK31" i="66"/>
  <c r="AJ31" i="66"/>
  <c r="AK10" i="66"/>
  <c r="AJ10" i="66"/>
  <c r="AK107" i="66"/>
  <c r="AJ107" i="66"/>
  <c r="AK100" i="66"/>
  <c r="AJ100" i="66"/>
  <c r="AK106" i="66"/>
  <c r="AJ106" i="66"/>
  <c r="AK62" i="66"/>
  <c r="AJ62" i="66"/>
  <c r="AK85" i="66"/>
  <c r="AJ85" i="66"/>
  <c r="AK90" i="66"/>
  <c r="AJ90" i="66"/>
  <c r="AK169" i="66"/>
  <c r="AJ169" i="66"/>
  <c r="AK171" i="66"/>
  <c r="AJ171" i="66"/>
  <c r="AK210" i="66"/>
  <c r="AJ210" i="66"/>
  <c r="AK159" i="66"/>
  <c r="AJ159" i="66"/>
  <c r="AK158" i="66"/>
  <c r="AJ158" i="66"/>
  <c r="AK184" i="66"/>
  <c r="AJ184" i="66"/>
  <c r="AK191" i="66"/>
  <c r="AJ191" i="66"/>
  <c r="AK216" i="66"/>
  <c r="AJ216" i="66"/>
  <c r="AK165" i="66"/>
  <c r="AJ165" i="66"/>
  <c r="AK155" i="66"/>
  <c r="AJ155" i="66"/>
  <c r="AK170" i="66"/>
  <c r="AJ170" i="66"/>
  <c r="AK108" i="66"/>
  <c r="AJ108" i="66"/>
  <c r="AK109" i="66"/>
  <c r="AJ109" i="66"/>
  <c r="AK102" i="66"/>
  <c r="AJ102" i="66"/>
  <c r="AK13" i="66"/>
  <c r="AJ13" i="66"/>
  <c r="AK71" i="66"/>
  <c r="AJ71" i="66"/>
  <c r="AK53" i="66"/>
  <c r="AJ53" i="66"/>
  <c r="AK87" i="66"/>
  <c r="AJ87" i="66"/>
  <c r="AK198" i="66"/>
  <c r="AJ198" i="66"/>
  <c r="AK200" i="66"/>
  <c r="AJ200" i="66"/>
  <c r="AK139" i="66"/>
  <c r="AJ139" i="66"/>
  <c r="AK186" i="66"/>
  <c r="AJ186" i="66"/>
  <c r="AK196" i="66"/>
  <c r="AJ196" i="66"/>
  <c r="AK187" i="66"/>
  <c r="AJ187" i="66"/>
  <c r="AK199" i="66"/>
  <c r="AJ199" i="66"/>
  <c r="AK156" i="66"/>
  <c r="AJ156" i="66"/>
  <c r="AK203" i="66"/>
  <c r="AJ203" i="66"/>
  <c r="AK146" i="66"/>
  <c r="AJ146" i="66"/>
  <c r="AK99" i="66"/>
  <c r="AJ99" i="66"/>
  <c r="AK172" i="66"/>
  <c r="AJ172" i="66"/>
  <c r="AK183" i="66"/>
  <c r="AJ183" i="66"/>
  <c r="AK168" i="66"/>
  <c r="AJ168" i="66"/>
  <c r="AK112" i="66"/>
  <c r="AJ112" i="66"/>
  <c r="AK119" i="66"/>
  <c r="AJ119" i="66"/>
  <c r="AK104" i="66"/>
  <c r="AJ104" i="66"/>
  <c r="AK88" i="66"/>
  <c r="AJ88" i="66"/>
  <c r="AK89" i="66"/>
  <c r="AJ89" i="66"/>
  <c r="AK82" i="66"/>
  <c r="AJ82" i="66"/>
  <c r="AK177" i="66"/>
  <c r="AJ177" i="66"/>
  <c r="AK182" i="66"/>
  <c r="AJ182" i="66"/>
  <c r="AK192" i="66"/>
  <c r="AJ192" i="66"/>
  <c r="AK193" i="66"/>
  <c r="AJ193" i="66"/>
  <c r="AK145" i="66"/>
  <c r="AJ145" i="66"/>
  <c r="AK178" i="66"/>
  <c r="AJ178" i="66"/>
  <c r="AK194" i="66"/>
  <c r="AJ194" i="66"/>
  <c r="AK141" i="66"/>
  <c r="AJ141" i="66"/>
  <c r="AK152" i="66"/>
  <c r="AJ152" i="66"/>
  <c r="AK217" i="66"/>
  <c r="AJ217" i="66"/>
  <c r="AK114" i="66"/>
  <c r="AJ114" i="66"/>
  <c r="AK73" i="66"/>
  <c r="AJ73" i="66"/>
  <c r="AK164" i="66"/>
  <c r="AJ164" i="66"/>
  <c r="AK140" i="66"/>
  <c r="AJ140" i="66"/>
  <c r="AK98" i="66"/>
  <c r="AJ98" i="66"/>
  <c r="AK131" i="66"/>
  <c r="AJ131" i="66"/>
  <c r="AK126" i="66"/>
  <c r="AJ126" i="66"/>
  <c r="AK83" i="66"/>
  <c r="AJ83" i="66"/>
  <c r="AK129" i="66"/>
  <c r="AJ129" i="66"/>
  <c r="AK93" i="66"/>
  <c r="AJ93" i="66"/>
  <c r="AK105" i="66"/>
  <c r="AJ105" i="66"/>
  <c r="AK21" i="66"/>
  <c r="AJ21" i="66"/>
  <c r="AK11" i="66"/>
  <c r="AJ11" i="66"/>
  <c r="AK43" i="66"/>
  <c r="AJ43" i="66"/>
  <c r="AK202" i="66"/>
  <c r="AJ202" i="66"/>
  <c r="AK189" i="66"/>
  <c r="AJ189" i="66"/>
  <c r="AK188" i="66"/>
  <c r="AJ188" i="66"/>
  <c r="AK154" i="66"/>
  <c r="AJ154" i="66"/>
  <c r="AK161" i="66"/>
  <c r="AJ161" i="66"/>
  <c r="AK211" i="66"/>
  <c r="AJ211" i="66"/>
  <c r="AK166" i="66"/>
  <c r="AJ166" i="66"/>
  <c r="AK174" i="66"/>
  <c r="AJ174" i="66"/>
  <c r="AK153" i="66"/>
  <c r="AJ153" i="66"/>
  <c r="AK208" i="66"/>
  <c r="AJ208" i="66"/>
  <c r="BX217" i="66"/>
  <c r="BX216" i="66"/>
  <c r="BX215" i="66"/>
  <c r="BX214" i="66"/>
  <c r="BX213" i="66"/>
  <c r="BX212" i="66"/>
  <c r="BX211" i="66"/>
  <c r="BX210" i="66"/>
  <c r="BX209" i="66"/>
  <c r="BX208" i="66"/>
  <c r="BX207" i="66"/>
  <c r="BX206" i="66"/>
  <c r="BX205" i="66"/>
  <c r="BX204" i="66"/>
  <c r="BX203" i="66"/>
  <c r="BX202" i="66"/>
  <c r="BX201" i="66"/>
  <c r="BX200" i="66"/>
  <c r="BX198" i="66"/>
  <c r="BX197" i="66"/>
  <c r="BX199" i="66"/>
  <c r="BX194" i="66"/>
  <c r="BX195" i="66"/>
  <c r="BX193" i="66"/>
  <c r="BX192" i="66"/>
  <c r="BX196" i="66"/>
  <c r="BX191" i="66"/>
  <c r="BX190" i="66"/>
  <c r="BX189" i="66"/>
  <c r="BX188" i="66"/>
  <c r="BX187" i="66"/>
  <c r="BX186" i="66"/>
  <c r="BX106" i="66"/>
  <c r="BX144" i="66"/>
  <c r="BX185" i="66"/>
  <c r="BX184" i="66"/>
  <c r="BX183" i="66"/>
  <c r="BX182" i="66"/>
  <c r="BX181" i="66"/>
  <c r="BX180" i="66"/>
  <c r="BX179" i="66"/>
  <c r="BX178" i="66"/>
  <c r="BX177" i="66"/>
  <c r="BX176" i="66"/>
  <c r="BX175" i="66"/>
  <c r="BX173" i="66"/>
  <c r="BX172" i="66"/>
  <c r="BX174" i="66"/>
  <c r="BX171" i="66"/>
  <c r="BX170" i="66"/>
  <c r="BX169" i="66"/>
  <c r="BX168" i="66"/>
  <c r="BX167" i="66"/>
  <c r="BX166" i="66"/>
  <c r="BX165" i="66"/>
  <c r="BX164" i="66"/>
  <c r="BX163" i="66"/>
  <c r="BX162" i="66"/>
  <c r="BX161" i="66"/>
  <c r="BX160" i="66"/>
  <c r="BX159" i="66"/>
  <c r="BX158" i="66"/>
  <c r="BX157" i="66"/>
  <c r="BX156" i="66"/>
  <c r="BX155" i="66"/>
  <c r="BX154" i="66"/>
  <c r="BX153" i="66"/>
  <c r="BX152" i="66"/>
  <c r="BX151" i="66"/>
  <c r="BX150" i="66"/>
  <c r="BX148" i="66"/>
  <c r="BX149" i="66"/>
  <c r="BX147" i="66"/>
  <c r="BX146" i="66"/>
  <c r="BX145" i="66"/>
  <c r="BX143" i="66"/>
  <c r="BX142" i="66"/>
  <c r="BX141" i="66"/>
  <c r="BX140" i="66"/>
  <c r="BX139" i="66"/>
  <c r="BX138" i="66"/>
  <c r="CA10" i="66"/>
  <c r="BV10" i="66" s="1"/>
  <c r="AH12" i="79" s="1"/>
  <c r="BX10" i="66"/>
  <c r="AI12" i="79" s="1"/>
  <c r="CA93" i="66"/>
  <c r="BV93" i="66" s="1"/>
  <c r="BX93" i="66"/>
  <c r="BX73" i="66"/>
  <c r="CA73" i="66"/>
  <c r="BV73" i="66" s="1"/>
  <c r="BX43" i="66"/>
  <c r="CA43" i="66"/>
  <c r="BV43" i="66" s="1"/>
  <c r="BX127" i="66"/>
  <c r="CA127" i="66"/>
  <c r="BV127" i="66" s="1"/>
  <c r="CA113" i="66"/>
  <c r="BV113" i="66" s="1"/>
  <c r="BX113" i="66"/>
  <c r="CA126" i="66"/>
  <c r="BV126" i="66" s="1"/>
  <c r="BX126" i="66"/>
  <c r="CA100" i="66"/>
  <c r="BV100" i="66" s="1"/>
  <c r="BX100" i="66"/>
  <c r="CA102" i="66"/>
  <c r="BV102" i="66" s="1"/>
  <c r="BX102" i="66"/>
  <c r="CA104" i="66"/>
  <c r="BV104" i="66" s="1"/>
  <c r="BX104" i="66"/>
  <c r="BX99" i="66"/>
  <c r="CA99" i="66"/>
  <c r="BV99" i="66" s="1"/>
  <c r="CA103" i="66"/>
  <c r="BV103" i="66" s="1"/>
  <c r="BX103" i="66"/>
  <c r="CA101" i="66"/>
  <c r="BV101" i="66" s="1"/>
  <c r="BX101" i="66"/>
  <c r="CA98" i="66"/>
  <c r="BV98" i="66" s="1"/>
  <c r="BX98" i="66"/>
  <c r="CA45" i="66"/>
  <c r="BV45" i="66" s="1"/>
  <c r="BX45" i="66"/>
  <c r="BX86" i="66"/>
  <c r="CA86" i="66"/>
  <c r="BV86" i="66" s="1"/>
  <c r="CA90" i="66"/>
  <c r="BV90" i="66" s="1"/>
  <c r="BX90" i="66"/>
  <c r="CA131" i="66"/>
  <c r="BV131" i="66" s="1"/>
  <c r="CA107" i="66"/>
  <c r="BV107" i="66" s="1"/>
  <c r="BX107" i="66"/>
  <c r="CA123" i="66"/>
  <c r="BV123" i="66" s="1"/>
  <c r="BX123" i="66"/>
  <c r="CA83" i="66"/>
  <c r="BV83" i="66" s="1"/>
  <c r="BX83" i="66"/>
  <c r="CA31" i="66"/>
  <c r="BV31" i="66" s="1"/>
  <c r="BX53" i="66"/>
  <c r="CA53" i="66"/>
  <c r="BV53" i="66" s="1"/>
  <c r="BX87" i="66"/>
  <c r="CA87" i="66"/>
  <c r="BV87" i="66" s="1"/>
  <c r="BX82" i="66"/>
  <c r="CA82" i="66"/>
  <c r="BV82" i="66" s="1"/>
  <c r="CA129" i="66"/>
  <c r="BV129" i="66" s="1"/>
  <c r="BX129" i="66"/>
  <c r="BX114" i="66"/>
  <c r="CA114" i="66"/>
  <c r="BV114" i="66" s="1"/>
  <c r="CA21" i="66"/>
  <c r="BV21" i="66" s="1"/>
  <c r="BX21" i="66"/>
  <c r="CA62" i="66"/>
  <c r="BV62" i="66" s="1"/>
  <c r="BX62" i="66"/>
  <c r="CA71" i="66"/>
  <c r="BV71" i="66" s="1"/>
  <c r="BX84" i="66"/>
  <c r="CA84" i="66"/>
  <c r="BV84" i="66" s="1"/>
  <c r="CA11" i="66"/>
  <c r="BV11" i="66" s="1"/>
  <c r="CA63" i="66"/>
  <c r="BV63" i="66" s="1"/>
  <c r="BX63" i="66"/>
  <c r="CA112" i="66"/>
  <c r="BV112" i="66" s="1"/>
  <c r="BX112" i="66"/>
  <c r="CA125" i="66"/>
  <c r="BV125" i="66" s="1"/>
  <c r="BX125" i="66"/>
  <c r="CA108" i="66"/>
  <c r="BV108" i="66" s="1"/>
  <c r="BX108" i="66"/>
  <c r="CA105" i="66"/>
  <c r="BV105" i="66" s="1"/>
  <c r="BX105" i="66"/>
  <c r="CA54" i="66"/>
  <c r="BV54" i="66" s="1"/>
  <c r="BX54" i="66"/>
  <c r="CA91" i="66"/>
  <c r="BV91" i="66" s="1"/>
  <c r="BX91" i="66"/>
  <c r="CA124" i="66"/>
  <c r="BV124" i="66" s="1"/>
  <c r="BX124" i="66"/>
  <c r="CA106" i="66"/>
  <c r="BV106" i="66" s="1"/>
  <c r="CA67" i="66"/>
  <c r="BV67" i="66" s="1"/>
  <c r="BX65" i="66"/>
  <c r="CA65" i="66"/>
  <c r="BV65" i="66" s="1"/>
  <c r="CA64" i="66"/>
  <c r="BV64" i="66" s="1"/>
  <c r="BX64" i="66"/>
  <c r="CA119" i="66"/>
  <c r="BV119" i="66" s="1"/>
  <c r="BX119" i="66"/>
  <c r="CA109" i="66"/>
  <c r="BV109" i="66" s="1"/>
  <c r="BX109" i="66"/>
  <c r="BX13" i="66"/>
  <c r="AI13" i="79" s="1"/>
  <c r="CA13" i="66"/>
  <c r="BV13" i="66" s="1"/>
  <c r="AH13" i="79" s="1"/>
  <c r="CA88" i="66"/>
  <c r="BV88" i="66" s="1"/>
  <c r="BX88" i="66"/>
  <c r="CA66" i="66"/>
  <c r="BV66" i="66" s="1"/>
  <c r="BX66" i="66"/>
  <c r="BX85" i="66"/>
  <c r="CA85" i="66"/>
  <c r="BV85" i="66" s="1"/>
  <c r="CA89" i="66"/>
  <c r="BV89" i="66" s="1"/>
  <c r="BX89" i="66"/>
  <c r="CA202" i="66"/>
  <c r="BV202" i="66" s="1"/>
  <c r="CA205" i="66"/>
  <c r="BV205" i="66" s="1"/>
  <c r="CA147" i="66"/>
  <c r="BV147" i="66" s="1"/>
  <c r="CA198" i="66"/>
  <c r="BV198" i="66" s="1"/>
  <c r="CA177" i="66"/>
  <c r="BV177" i="66" s="1"/>
  <c r="CA159" i="66"/>
  <c r="BV159" i="66" s="1"/>
  <c r="CA149" i="66"/>
  <c r="BV149" i="66" s="1"/>
  <c r="CA194" i="66"/>
  <c r="BV194" i="66" s="1"/>
  <c r="CA170" i="66"/>
  <c r="BV170" i="66" s="1"/>
  <c r="CA148" i="66"/>
  <c r="BV148" i="66" s="1"/>
  <c r="CA138" i="66"/>
  <c r="BV138" i="66" s="1"/>
  <c r="CA154" i="66"/>
  <c r="BV154" i="66" s="1"/>
  <c r="CA151" i="66"/>
  <c r="BV151" i="66" s="1"/>
  <c r="CA161" i="66"/>
  <c r="BV161" i="66" s="1"/>
  <c r="CA195" i="66"/>
  <c r="BV195" i="66" s="1"/>
  <c r="CA173" i="66"/>
  <c r="BV173" i="66" s="1"/>
  <c r="CA164" i="66"/>
  <c r="BV164" i="66" s="1"/>
  <c r="CA214" i="66"/>
  <c r="BV214" i="66" s="1"/>
  <c r="CA171" i="66"/>
  <c r="BV171" i="66" s="1"/>
  <c r="CA212" i="66"/>
  <c r="BV212" i="66" s="1"/>
  <c r="CA193" i="66"/>
  <c r="BV193" i="66" s="1"/>
  <c r="CA185" i="66"/>
  <c r="BV185" i="66" s="1"/>
  <c r="CA184" i="66"/>
  <c r="BV184" i="66" s="1"/>
  <c r="CA178" i="66"/>
  <c r="BV178" i="66" s="1"/>
  <c r="CA190" i="66"/>
  <c r="BV190" i="66" s="1"/>
  <c r="CA150" i="66"/>
  <c r="BV150" i="66" s="1"/>
  <c r="CA216" i="66"/>
  <c r="BV216" i="66" s="1"/>
  <c r="CA179" i="66"/>
  <c r="BV179" i="66" s="1"/>
  <c r="CA160" i="66"/>
  <c r="BV160" i="66" s="1"/>
  <c r="CA157" i="66"/>
  <c r="BV157" i="66" s="1"/>
  <c r="CA210" i="66"/>
  <c r="BV210" i="66" s="1"/>
  <c r="CA196" i="66"/>
  <c r="BV196" i="66" s="1"/>
  <c r="CA156" i="66"/>
  <c r="BV156" i="66" s="1"/>
  <c r="CA172" i="66"/>
  <c r="BV172" i="66" s="1"/>
  <c r="CA162" i="66"/>
  <c r="BV162" i="66" s="1"/>
  <c r="CA169" i="66"/>
  <c r="BV169" i="66" s="1"/>
  <c r="CA189" i="66"/>
  <c r="BV189" i="66" s="1"/>
  <c r="CA188" i="66"/>
  <c r="BV188" i="66" s="1"/>
  <c r="CA175" i="66"/>
  <c r="BV175" i="66" s="1"/>
  <c r="CA168" i="66"/>
  <c r="BV168" i="66" s="1"/>
  <c r="CA209" i="66"/>
  <c r="BV209" i="66" s="1"/>
  <c r="CA199" i="66"/>
  <c r="BV199" i="66" s="1"/>
  <c r="CA174" i="66"/>
  <c r="BV174" i="66" s="1"/>
  <c r="CA203" i="66"/>
  <c r="BV203" i="66" s="1"/>
  <c r="CA146" i="66"/>
  <c r="BV146" i="66" s="1"/>
  <c r="CA181" i="66"/>
  <c r="BV181" i="66" s="1"/>
  <c r="CA192" i="66"/>
  <c r="BV192" i="66" s="1"/>
  <c r="CA183" i="66"/>
  <c r="BV183" i="66" s="1"/>
  <c r="CA215" i="66"/>
  <c r="BV215" i="66" s="1"/>
  <c r="CA142" i="66"/>
  <c r="BV142" i="66" s="1"/>
  <c r="CA167" i="66"/>
  <c r="BV167" i="66" s="1"/>
  <c r="CA204" i="66"/>
  <c r="BV204" i="66" s="1"/>
  <c r="CA140" i="66"/>
  <c r="BV140" i="66" s="1"/>
  <c r="CA143" i="66"/>
  <c r="BV143" i="66" s="1"/>
  <c r="CA163" i="66"/>
  <c r="BV163" i="66" s="1"/>
  <c r="CA176" i="66"/>
  <c r="BV176" i="66" s="1"/>
  <c r="CA200" i="66"/>
  <c r="BV200" i="66" s="1"/>
  <c r="CA182" i="66"/>
  <c r="BV182" i="66" s="1"/>
  <c r="CA197" i="66"/>
  <c r="BV197" i="66" s="1"/>
  <c r="CA186" i="66"/>
  <c r="BV186" i="66" s="1"/>
  <c r="CA206" i="66"/>
  <c r="BV206" i="66" s="1"/>
  <c r="CA201" i="66"/>
  <c r="BV201" i="66" s="1"/>
  <c r="CA187" i="66"/>
  <c r="BV187" i="66" s="1"/>
  <c r="CA166" i="66"/>
  <c r="BV166" i="66" s="1"/>
  <c r="CA191" i="66"/>
  <c r="BV191" i="66" s="1"/>
  <c r="CA213" i="66"/>
  <c r="BV213" i="66" s="1"/>
  <c r="CA144" i="66"/>
  <c r="BV144" i="66" s="1"/>
  <c r="CA153" i="66"/>
  <c r="BV153" i="66" s="1"/>
  <c r="CA165" i="66"/>
  <c r="BV165" i="66" s="1"/>
  <c r="CA152" i="66"/>
  <c r="BV152" i="66" s="1"/>
  <c r="CA208" i="66"/>
  <c r="BV208" i="66" s="1"/>
  <c r="CA180" i="66"/>
  <c r="BV180" i="66" s="1"/>
  <c r="CA155" i="66"/>
  <c r="BV155" i="66" s="1"/>
  <c r="CA217" i="66"/>
  <c r="BV217" i="66" s="1"/>
  <c r="CA139" i="66"/>
  <c r="BV139" i="66" s="1"/>
  <c r="CA158" i="66"/>
  <c r="BV158" i="66" s="1"/>
  <c r="CA145" i="66"/>
  <c r="BV145" i="66" s="1"/>
  <c r="CA211" i="66"/>
  <c r="BV211" i="66" s="1"/>
  <c r="CA141" i="66"/>
  <c r="BV141" i="66" s="1"/>
  <c r="CA207" i="66"/>
  <c r="BV207" i="66" s="1"/>
  <c r="Y126" i="66" l="1"/>
  <c r="X126" i="66"/>
  <c r="W126" i="66"/>
  <c r="W114" i="66"/>
  <c r="Y114" i="66"/>
  <c r="X114" i="66"/>
  <c r="Y89" i="66"/>
  <c r="X89" i="66"/>
  <c r="W89" i="66"/>
  <c r="Y179" i="66"/>
  <c r="W179" i="66"/>
  <c r="X179" i="66"/>
  <c r="Y181" i="66"/>
  <c r="X181" i="66"/>
  <c r="W181" i="66"/>
  <c r="Y207" i="66"/>
  <c r="X207" i="66"/>
  <c r="W207" i="66"/>
  <c r="Y138" i="66"/>
  <c r="X138" i="66"/>
  <c r="W138" i="66"/>
  <c r="Y101" i="66"/>
  <c r="X101" i="66"/>
  <c r="W101" i="66"/>
  <c r="Y173" i="66"/>
  <c r="X173" i="66"/>
  <c r="W173" i="66"/>
  <c r="Y197" i="66"/>
  <c r="X197" i="66"/>
  <c r="W197" i="66"/>
  <c r="W103" i="66"/>
  <c r="Y103" i="66"/>
  <c r="X103" i="66"/>
  <c r="Y169" i="66"/>
  <c r="X169" i="66"/>
  <c r="W169" i="66"/>
  <c r="Y131" i="66"/>
  <c r="W131" i="66"/>
  <c r="X131" i="66"/>
  <c r="X187" i="66"/>
  <c r="Y187" i="66"/>
  <c r="W187" i="66"/>
  <c r="Y184" i="66"/>
  <c r="X184" i="66"/>
  <c r="W184" i="66"/>
  <c r="Y10" i="66"/>
  <c r="X10" i="66"/>
  <c r="W10" i="66"/>
  <c r="Y176" i="66"/>
  <c r="X176" i="66"/>
  <c r="W176" i="66"/>
  <c r="W199" i="66"/>
  <c r="Y199" i="66"/>
  <c r="X199" i="66"/>
  <c r="Y88" i="66"/>
  <c r="W88" i="66"/>
  <c r="X88" i="66"/>
  <c r="X214" i="66"/>
  <c r="Y214" i="66"/>
  <c r="W214" i="66"/>
  <c r="Y153" i="66"/>
  <c r="X153" i="66"/>
  <c r="W153" i="66"/>
  <c r="Y188" i="66"/>
  <c r="W188" i="66"/>
  <c r="X188" i="66"/>
  <c r="Y105" i="66"/>
  <c r="X105" i="66"/>
  <c r="W105" i="66"/>
  <c r="W98" i="66"/>
  <c r="Y98" i="66"/>
  <c r="X98" i="66"/>
  <c r="Y152" i="66"/>
  <c r="X152" i="66"/>
  <c r="W152" i="66"/>
  <c r="Y192" i="66"/>
  <c r="X192" i="66"/>
  <c r="W192" i="66"/>
  <c r="Y104" i="66"/>
  <c r="X104" i="66"/>
  <c r="W104" i="66"/>
  <c r="Y99" i="66"/>
  <c r="X99" i="66"/>
  <c r="W99" i="66"/>
  <c r="Y196" i="66"/>
  <c r="X196" i="66"/>
  <c r="W196" i="66"/>
  <c r="Y53" i="66"/>
  <c r="X53" i="66"/>
  <c r="W53" i="66"/>
  <c r="Y170" i="66"/>
  <c r="X170" i="66"/>
  <c r="W170" i="66"/>
  <c r="W158" i="66"/>
  <c r="Y158" i="66"/>
  <c r="X158" i="66"/>
  <c r="Y85" i="66"/>
  <c r="X85" i="66"/>
  <c r="W85" i="66"/>
  <c r="Y31" i="66"/>
  <c r="X31" i="66"/>
  <c r="W31" i="66"/>
  <c r="Y190" i="66"/>
  <c r="W190" i="66"/>
  <c r="X190" i="66"/>
  <c r="Y147" i="66"/>
  <c r="X147" i="66"/>
  <c r="W147" i="66"/>
  <c r="Y209" i="66"/>
  <c r="X209" i="66"/>
  <c r="W209" i="66"/>
  <c r="W162" i="66"/>
  <c r="Y162" i="66"/>
  <c r="X162" i="66"/>
  <c r="Y113" i="66"/>
  <c r="X113" i="66"/>
  <c r="W113" i="66"/>
  <c r="Y149" i="66"/>
  <c r="X149" i="66"/>
  <c r="W149" i="66"/>
  <c r="Y205" i="66"/>
  <c r="X205" i="66"/>
  <c r="W205" i="66"/>
  <c r="Y143" i="66"/>
  <c r="X143" i="66"/>
  <c r="W143" i="66"/>
  <c r="Y161" i="66"/>
  <c r="X161" i="66"/>
  <c r="W161" i="66"/>
  <c r="Y109" i="66"/>
  <c r="X109" i="66"/>
  <c r="W109" i="66"/>
  <c r="X21" i="66"/>
  <c r="W21" i="66"/>
  <c r="Y21" i="66"/>
  <c r="Y127" i="66"/>
  <c r="X127" i="66"/>
  <c r="W127" i="66"/>
  <c r="Y191" i="66"/>
  <c r="X191" i="66"/>
  <c r="W191" i="66"/>
  <c r="Y193" i="66"/>
  <c r="X193" i="66"/>
  <c r="W193" i="66"/>
  <c r="Y144" i="66"/>
  <c r="X144" i="66"/>
  <c r="W144" i="66"/>
  <c r="Y174" i="66"/>
  <c r="X174" i="66"/>
  <c r="W174" i="66"/>
  <c r="Y189" i="66"/>
  <c r="X189" i="66"/>
  <c r="W189" i="66"/>
  <c r="Y93" i="66"/>
  <c r="X93" i="66"/>
  <c r="W93" i="66"/>
  <c r="Y140" i="66"/>
  <c r="W140" i="66"/>
  <c r="X140" i="66"/>
  <c r="Y141" i="66"/>
  <c r="X141" i="66"/>
  <c r="W141" i="66"/>
  <c r="X182" i="66"/>
  <c r="Y182" i="66"/>
  <c r="W182" i="66"/>
  <c r="W119" i="66"/>
  <c r="Y119" i="66"/>
  <c r="X119" i="66"/>
  <c r="W146" i="66"/>
  <c r="X146" i="66"/>
  <c r="Y146" i="66"/>
  <c r="Y186" i="66"/>
  <c r="X186" i="66"/>
  <c r="W186" i="66"/>
  <c r="W71" i="66"/>
  <c r="Y71" i="66"/>
  <c r="X71" i="66"/>
  <c r="X155" i="66"/>
  <c r="Y155" i="66"/>
  <c r="W155" i="66"/>
  <c r="Y159" i="66"/>
  <c r="X159" i="66"/>
  <c r="W159" i="66"/>
  <c r="Y62" i="66"/>
  <c r="X62" i="66"/>
  <c r="W62" i="66"/>
  <c r="Y142" i="66"/>
  <c r="X142" i="66"/>
  <c r="W142" i="66"/>
  <c r="Y201" i="66"/>
  <c r="X201" i="66"/>
  <c r="W201" i="66"/>
  <c r="Y64" i="66"/>
  <c r="X64" i="66"/>
  <c r="W64" i="66"/>
  <c r="Y185" i="66"/>
  <c r="X185" i="66"/>
  <c r="W185" i="66"/>
  <c r="X86" i="66"/>
  <c r="Y86" i="66"/>
  <c r="W86" i="66"/>
  <c r="Y125" i="66"/>
  <c r="X125" i="66"/>
  <c r="W125" i="66"/>
  <c r="Y206" i="66"/>
  <c r="X206" i="66"/>
  <c r="W206" i="66"/>
  <c r="Y65" i="66"/>
  <c r="X65" i="66"/>
  <c r="W65" i="66"/>
  <c r="Y212" i="66"/>
  <c r="X212" i="66"/>
  <c r="W212" i="66"/>
  <c r="Y11" i="66"/>
  <c r="X11" i="66"/>
  <c r="W11" i="66"/>
  <c r="X198" i="66"/>
  <c r="Y198" i="66"/>
  <c r="W198" i="66"/>
  <c r="Y172" i="66"/>
  <c r="W172" i="66"/>
  <c r="X172" i="66"/>
  <c r="Y108" i="66"/>
  <c r="W108" i="66"/>
  <c r="X108" i="66"/>
  <c r="Y213" i="66"/>
  <c r="X213" i="66"/>
  <c r="W213" i="66"/>
  <c r="X107" i="66"/>
  <c r="Y107" i="66"/>
  <c r="W107" i="66"/>
  <c r="Y217" i="66"/>
  <c r="X217" i="66"/>
  <c r="W217" i="66"/>
  <c r="W87" i="66"/>
  <c r="Y87" i="66"/>
  <c r="X87" i="66"/>
  <c r="Y90" i="66"/>
  <c r="X90" i="66"/>
  <c r="W90" i="66"/>
  <c r="X150" i="66"/>
  <c r="Y150" i="66"/>
  <c r="W150" i="66"/>
  <c r="X166" i="66"/>
  <c r="Y166" i="66"/>
  <c r="W166" i="66"/>
  <c r="Y202" i="66"/>
  <c r="X202" i="66"/>
  <c r="W202" i="66"/>
  <c r="Y129" i="66"/>
  <c r="X129" i="66"/>
  <c r="W129" i="66"/>
  <c r="Y164" i="66"/>
  <c r="X164" i="66"/>
  <c r="W164" i="66"/>
  <c r="W194" i="66"/>
  <c r="Y194" i="66"/>
  <c r="X194" i="66"/>
  <c r="Y177" i="66"/>
  <c r="X177" i="66"/>
  <c r="W177" i="66"/>
  <c r="Y112" i="66"/>
  <c r="X112" i="66"/>
  <c r="W112" i="66"/>
  <c r="X203" i="66"/>
  <c r="Y203" i="66"/>
  <c r="W203" i="66"/>
  <c r="X139" i="66"/>
  <c r="Y139" i="66"/>
  <c r="W139" i="66"/>
  <c r="Y13" i="66"/>
  <c r="X13" i="66"/>
  <c r="W13" i="66"/>
  <c r="Y165" i="66"/>
  <c r="X165" i="66"/>
  <c r="W165" i="66"/>
  <c r="W210" i="66"/>
  <c r="Y210" i="66"/>
  <c r="X210" i="66"/>
  <c r="Y106" i="66"/>
  <c r="X106" i="66"/>
  <c r="W106" i="66"/>
  <c r="X91" i="66"/>
  <c r="Y91" i="66"/>
  <c r="W91" i="66"/>
  <c r="Y204" i="66"/>
  <c r="W204" i="66"/>
  <c r="X204" i="66"/>
  <c r="W66" i="66"/>
  <c r="Y66" i="66"/>
  <c r="X66" i="66"/>
  <c r="Y195" i="66"/>
  <c r="X195" i="66"/>
  <c r="W195" i="66"/>
  <c r="Y84" i="66"/>
  <c r="X84" i="66"/>
  <c r="W84" i="66"/>
  <c r="Y160" i="66"/>
  <c r="X160" i="66"/>
  <c r="W160" i="66"/>
  <c r="W167" i="66"/>
  <c r="Y167" i="66"/>
  <c r="X167" i="66"/>
  <c r="Y67" i="66"/>
  <c r="X67" i="66"/>
  <c r="W67" i="66"/>
  <c r="Y63" i="66"/>
  <c r="X63" i="66"/>
  <c r="W63" i="66"/>
  <c r="W183" i="66"/>
  <c r="Y183" i="66"/>
  <c r="X183" i="66"/>
  <c r="Y154" i="66"/>
  <c r="X154" i="66"/>
  <c r="W154" i="66"/>
  <c r="X123" i="66"/>
  <c r="Y123" i="66"/>
  <c r="W123" i="66"/>
  <c r="Y145" i="66"/>
  <c r="X145" i="66"/>
  <c r="W145" i="66"/>
  <c r="Y208" i="66"/>
  <c r="X208" i="66"/>
  <c r="W208" i="66"/>
  <c r="Y163" i="66"/>
  <c r="X163" i="66"/>
  <c r="W163" i="66"/>
  <c r="Y211" i="66"/>
  <c r="X211" i="66"/>
  <c r="W211" i="66"/>
  <c r="X43" i="66"/>
  <c r="Y43" i="66"/>
  <c r="W43" i="66"/>
  <c r="Y83" i="66"/>
  <c r="X83" i="66"/>
  <c r="W83" i="66"/>
  <c r="Y73" i="66"/>
  <c r="X73" i="66"/>
  <c r="W73" i="66"/>
  <c r="W178" i="66"/>
  <c r="Y178" i="66"/>
  <c r="X178" i="66"/>
  <c r="W82" i="66"/>
  <c r="Y82" i="66"/>
  <c r="X82" i="66"/>
  <c r="Y168" i="66"/>
  <c r="X168" i="66"/>
  <c r="W168" i="66"/>
  <c r="Y156" i="66"/>
  <c r="W156" i="66"/>
  <c r="X156" i="66"/>
  <c r="Y200" i="66"/>
  <c r="X200" i="66"/>
  <c r="W200" i="66"/>
  <c r="X102" i="66"/>
  <c r="Y102" i="66"/>
  <c r="W102" i="66"/>
  <c r="Y216" i="66"/>
  <c r="X216" i="66"/>
  <c r="W216" i="66"/>
  <c r="X171" i="66"/>
  <c r="Y171" i="66"/>
  <c r="W171" i="66"/>
  <c r="Y100" i="66"/>
  <c r="X100" i="66"/>
  <c r="W100" i="66"/>
  <c r="Y148" i="66"/>
  <c r="X148" i="66"/>
  <c r="W148" i="66"/>
  <c r="Y175" i="66"/>
  <c r="X175" i="66"/>
  <c r="W175" i="66"/>
  <c r="Y157" i="66"/>
  <c r="X157" i="66"/>
  <c r="W157" i="66"/>
  <c r="W215" i="66"/>
  <c r="Y215" i="66"/>
  <c r="X215" i="66"/>
  <c r="Y45" i="66"/>
  <c r="X45" i="66"/>
  <c r="W45" i="66"/>
  <c r="Y180" i="66"/>
  <c r="X180" i="66"/>
  <c r="W180" i="66"/>
  <c r="W151" i="66"/>
  <c r="Y151" i="66"/>
  <c r="X151" i="66"/>
  <c r="X54" i="66"/>
  <c r="Y54" i="66"/>
  <c r="W54" i="66"/>
  <c r="Y124" i="66"/>
  <c r="W124" i="66"/>
  <c r="X124" i="66"/>
  <c r="BX31" i="66"/>
  <c r="BX67" i="66"/>
  <c r="BX11" i="66"/>
  <c r="BX131" i="66"/>
  <c r="BX71" i="66"/>
  <c r="Z42" i="66" l="1"/>
  <c r="AV42" i="66" l="1"/>
  <c r="AU42" i="66"/>
  <c r="AT42" i="66"/>
  <c r="BM42" i="66" s="1"/>
  <c r="AS42" i="66"/>
  <c r="BL42" i="66" s="1"/>
  <c r="AQ42" i="66"/>
  <c r="BJ42" i="66" s="1"/>
  <c r="AR42" i="66"/>
  <c r="BK42" i="66" s="1"/>
  <c r="AP42" i="66"/>
  <c r="BI42" i="66" s="1"/>
  <c r="AO42" i="66"/>
  <c r="BH42" i="66" s="1"/>
  <c r="BU42" i="66"/>
  <c r="BT42" i="66"/>
  <c r="BS42" i="66"/>
  <c r="BR42" i="66"/>
  <c r="AI42" i="66" l="1"/>
  <c r="BO42" i="66"/>
  <c r="BF42" i="66" s="1"/>
  <c r="BD42" i="66"/>
  <c r="BC42" i="66"/>
  <c r="BA42" i="66"/>
  <c r="BB42" i="66"/>
  <c r="Z64" i="66" l="1"/>
  <c r="AV64" i="66" l="1"/>
  <c r="AU64" i="66"/>
  <c r="AT64" i="66"/>
  <c r="BM64" i="66" s="1"/>
  <c r="AR64" i="66"/>
  <c r="BK64" i="66" s="1"/>
  <c r="AS64" i="66"/>
  <c r="BL64" i="66" s="1"/>
  <c r="AO64" i="66"/>
  <c r="BH64" i="66" s="1"/>
  <c r="AQ64" i="66"/>
  <c r="BJ64" i="66" s="1"/>
  <c r="AP64" i="66"/>
  <c r="BI64" i="66" s="1"/>
  <c r="BU64" i="66"/>
  <c r="BS64" i="66"/>
  <c r="BR64" i="66"/>
  <c r="BT64" i="66"/>
  <c r="AI64" i="66" l="1"/>
  <c r="AI1062" i="66"/>
  <c r="AG1062" i="66"/>
  <c r="BO64" i="66"/>
  <c r="BF64" i="66" s="1"/>
  <c r="AZ64" i="66"/>
  <c r="BA64" i="66"/>
  <c r="BB64" i="66"/>
  <c r="BC64" i="66"/>
  <c r="Z76" i="66" l="1"/>
  <c r="AV76" i="66" l="1"/>
  <c r="AU76" i="66"/>
  <c r="AT76" i="66"/>
  <c r="BM76" i="66" s="1"/>
  <c r="AS76" i="66"/>
  <c r="BL76" i="66" s="1"/>
  <c r="AR76" i="66"/>
  <c r="BK76" i="66" s="1"/>
  <c r="AP76" i="66"/>
  <c r="BI76" i="66" s="1"/>
  <c r="AQ76" i="66"/>
  <c r="BJ76" i="66" s="1"/>
  <c r="AO76" i="66"/>
  <c r="BH76" i="66" s="1"/>
  <c r="BR76" i="66"/>
  <c r="BU76" i="66"/>
  <c r="BT76" i="66"/>
  <c r="BS76" i="66"/>
  <c r="AI76" i="66" l="1"/>
  <c r="BO76" i="66"/>
  <c r="BF76" i="66" s="1"/>
  <c r="BD76" i="66"/>
  <c r="AZ76" i="66"/>
  <c r="BA76" i="66"/>
  <c r="BB76" i="66"/>
  <c r="BC76" i="66"/>
  <c r="Z79" i="66" l="1"/>
  <c r="AV79" i="66" l="1"/>
  <c r="AU79" i="66"/>
  <c r="AT79" i="66"/>
  <c r="BM79" i="66" s="1"/>
  <c r="AR79" i="66"/>
  <c r="BK79" i="66" s="1"/>
  <c r="AO79" i="66"/>
  <c r="BH79" i="66" s="1"/>
  <c r="AP79" i="66"/>
  <c r="BI79" i="66" s="1"/>
  <c r="AS79" i="66"/>
  <c r="BL79" i="66" s="1"/>
  <c r="AQ79" i="66"/>
  <c r="BJ79" i="66" s="1"/>
  <c r="BU79" i="66"/>
  <c r="BR79" i="66"/>
  <c r="BS79" i="66"/>
  <c r="BT79" i="66"/>
  <c r="AI79" i="66" l="1"/>
  <c r="BO79" i="66"/>
  <c r="BF79" i="66" s="1"/>
  <c r="BD79" i="66"/>
  <c r="BA79" i="66"/>
  <c r="BB79" i="66"/>
  <c r="BC79" i="66"/>
  <c r="Z96" i="66" l="1"/>
  <c r="AV96" i="66" l="1"/>
  <c r="AU96" i="66"/>
  <c r="AT96" i="66"/>
  <c r="BM96" i="66" s="1"/>
  <c r="AS96" i="66"/>
  <c r="BL96" i="66" s="1"/>
  <c r="AO96" i="66"/>
  <c r="BH96" i="66" s="1"/>
  <c r="AQ96" i="66"/>
  <c r="BJ96" i="66" s="1"/>
  <c r="AP96" i="66"/>
  <c r="BI96" i="66" s="1"/>
  <c r="AR96" i="66"/>
  <c r="BK96" i="66" s="1"/>
  <c r="BS96" i="66"/>
  <c r="BT96" i="66"/>
  <c r="BU96" i="66"/>
  <c r="BR96" i="66"/>
  <c r="AI96" i="66" l="1"/>
  <c r="BO96" i="66"/>
  <c r="BF96" i="66" s="1"/>
  <c r="AZ96" i="66"/>
  <c r="BA96" i="66"/>
  <c r="BB96" i="66"/>
  <c r="BC96" i="66"/>
  <c r="AI1095" i="66" l="1"/>
  <c r="AG1095" i="66"/>
  <c r="Z106" i="66" l="1"/>
  <c r="AV106" i="66" l="1"/>
  <c r="AU106" i="66"/>
  <c r="AT106" i="66"/>
  <c r="BM106" i="66" s="1"/>
  <c r="AS106" i="66"/>
  <c r="BL106" i="66" s="1"/>
  <c r="AQ106" i="66"/>
  <c r="BJ106" i="66" s="1"/>
  <c r="AR106" i="66"/>
  <c r="BK106" i="66" s="1"/>
  <c r="AP106" i="66"/>
  <c r="BI106" i="66" s="1"/>
  <c r="AO106" i="66"/>
  <c r="BH106" i="66" s="1"/>
  <c r="BR106" i="66"/>
  <c r="BU106" i="66"/>
  <c r="BS106" i="66"/>
  <c r="BT106" i="66"/>
  <c r="AI106" i="66" l="1"/>
  <c r="BO106" i="66"/>
  <c r="BF106" i="66" s="1"/>
  <c r="BD106" i="66"/>
  <c r="BC106" i="66"/>
  <c r="AZ106" i="66"/>
  <c r="BA106" i="66"/>
  <c r="BB106" i="66"/>
  <c r="Z115" i="66" l="1"/>
  <c r="AV115" i="66" l="1"/>
  <c r="AT115" i="66"/>
  <c r="BM115" i="66" s="1"/>
  <c r="AU115" i="66"/>
  <c r="AS115" i="66"/>
  <c r="BL115" i="66" s="1"/>
  <c r="AR115" i="66"/>
  <c r="BK115" i="66" s="1"/>
  <c r="AQ115" i="66"/>
  <c r="BJ115" i="66" s="1"/>
  <c r="AP115" i="66"/>
  <c r="BI115" i="66" s="1"/>
  <c r="AO115" i="66"/>
  <c r="BH115" i="66" s="1"/>
  <c r="BR115" i="66"/>
  <c r="BU115" i="66"/>
  <c r="BT115" i="66"/>
  <c r="BS115" i="66"/>
  <c r="AI115" i="66" l="1"/>
  <c r="BO115" i="66"/>
  <c r="BF115" i="66" s="1"/>
  <c r="BD115" i="66"/>
  <c r="AZ115" i="66"/>
  <c r="BA115" i="66"/>
  <c r="BB115" i="66"/>
  <c r="BC115" i="66"/>
  <c r="Z120" i="66" l="1"/>
  <c r="AV120" i="66" l="1"/>
  <c r="AU120" i="66"/>
  <c r="AT120" i="66"/>
  <c r="BM120" i="66" s="1"/>
  <c r="AS120" i="66"/>
  <c r="BL120" i="66" s="1"/>
  <c r="AR120" i="66"/>
  <c r="BK120" i="66" s="1"/>
  <c r="AO120" i="66"/>
  <c r="BH120" i="66" s="1"/>
  <c r="AP120" i="66"/>
  <c r="BI120" i="66" s="1"/>
  <c r="AQ120" i="66"/>
  <c r="BJ120" i="66" s="1"/>
  <c r="BR120" i="66"/>
  <c r="BT120" i="66"/>
  <c r="BS120" i="66"/>
  <c r="BU120" i="66"/>
  <c r="AI120" i="66" l="1"/>
  <c r="BO120" i="66"/>
  <c r="BF120" i="66" s="1"/>
  <c r="BD120" i="66"/>
  <c r="AZ120" i="66"/>
  <c r="BA120" i="66"/>
  <c r="BB120" i="66"/>
  <c r="BC120" i="66"/>
  <c r="AI1126" i="66" l="1"/>
  <c r="AG1126" i="66"/>
  <c r="Z136" i="66" l="1"/>
  <c r="AV136" i="66" l="1"/>
  <c r="AU136" i="66"/>
  <c r="AT136" i="66"/>
  <c r="BM136" i="66" s="1"/>
  <c r="AO136" i="66"/>
  <c r="BH136" i="66" s="1"/>
  <c r="AQ136" i="66"/>
  <c r="BJ136" i="66" s="1"/>
  <c r="AP136" i="66"/>
  <c r="BI136" i="66" s="1"/>
  <c r="AS136" i="66"/>
  <c r="BL136" i="66" s="1"/>
  <c r="AR136" i="66"/>
  <c r="BK136" i="66" s="1"/>
  <c r="BS136" i="66"/>
  <c r="BU136" i="66"/>
  <c r="BR136" i="66"/>
  <c r="BT136" i="66"/>
  <c r="AI136" i="66" l="1"/>
  <c r="BO136" i="66"/>
  <c r="BF136" i="66" s="1"/>
  <c r="BD136" i="66"/>
  <c r="AZ136" i="66"/>
  <c r="BA136" i="66"/>
  <c r="BB136" i="66"/>
  <c r="BC136" i="66"/>
  <c r="AI1141" i="66" l="1"/>
  <c r="AG1141" i="66"/>
  <c r="Z145" i="66"/>
  <c r="AV145" i="66" l="1"/>
  <c r="AU145" i="66"/>
  <c r="AT145" i="66"/>
  <c r="BM145" i="66" s="1"/>
  <c r="AQ145" i="66"/>
  <c r="BJ145" i="66" s="1"/>
  <c r="AS145" i="66"/>
  <c r="BL145" i="66" s="1"/>
  <c r="AO145" i="66"/>
  <c r="BH145" i="66" s="1"/>
  <c r="AR145" i="66"/>
  <c r="BK145" i="66" s="1"/>
  <c r="AP145" i="66"/>
  <c r="BI145" i="66" s="1"/>
  <c r="BU145" i="66"/>
  <c r="BR145" i="66"/>
  <c r="BT145" i="66"/>
  <c r="BS145" i="66"/>
  <c r="Z116" i="66"/>
  <c r="AV116" i="66" l="1"/>
  <c r="AU116" i="66"/>
  <c r="AT116" i="66"/>
  <c r="BM116" i="66" s="1"/>
  <c r="AR116" i="66"/>
  <c r="BK116" i="66" s="1"/>
  <c r="AP116" i="66"/>
  <c r="BI116" i="66" s="1"/>
  <c r="AQ116" i="66"/>
  <c r="BJ116" i="66" s="1"/>
  <c r="AS116" i="66"/>
  <c r="BL116" i="66" s="1"/>
  <c r="AO116" i="66"/>
  <c r="BH116" i="66" s="1"/>
  <c r="AI145" i="66"/>
  <c r="BO145" i="66"/>
  <c r="BF145" i="66" s="1"/>
  <c r="BD145" i="66"/>
  <c r="BB145" i="66"/>
  <c r="BC145" i="66"/>
  <c r="Z138" i="66"/>
  <c r="Z43" i="66"/>
  <c r="Z137" i="66"/>
  <c r="Z78" i="66"/>
  <c r="BR116" i="66"/>
  <c r="BS116" i="66"/>
  <c r="BU116" i="66"/>
  <c r="BT116" i="66"/>
  <c r="Z81" i="66"/>
  <c r="Z139" i="66"/>
  <c r="Z98" i="66"/>
  <c r="Z66" i="66"/>
  <c r="Z44" i="66"/>
  <c r="Z97" i="66"/>
  <c r="Z4" i="66"/>
  <c r="Z65" i="66"/>
  <c r="Z80" i="66"/>
  <c r="Z77" i="66"/>
  <c r="Z121" i="66"/>
  <c r="AH4" i="66" l="1"/>
  <c r="AV66" i="66"/>
  <c r="AU66" i="66"/>
  <c r="AT66" i="66"/>
  <c r="BM66" i="66" s="1"/>
  <c r="AQ66" i="66"/>
  <c r="BJ66" i="66" s="1"/>
  <c r="AR66" i="66"/>
  <c r="BK66" i="66" s="1"/>
  <c r="AP66" i="66"/>
  <c r="BI66" i="66" s="1"/>
  <c r="AS66" i="66"/>
  <c r="BL66" i="66" s="1"/>
  <c r="AO66" i="66"/>
  <c r="BH66" i="66" s="1"/>
  <c r="AV78" i="66"/>
  <c r="AU78" i="66"/>
  <c r="AT78" i="66"/>
  <c r="BM78" i="66" s="1"/>
  <c r="AS78" i="66"/>
  <c r="BL78" i="66" s="1"/>
  <c r="AR78" i="66"/>
  <c r="BK78" i="66" s="1"/>
  <c r="AQ78" i="66"/>
  <c r="BJ78" i="66" s="1"/>
  <c r="AP78" i="66"/>
  <c r="BI78" i="66" s="1"/>
  <c r="AO78" i="66"/>
  <c r="BH78" i="66" s="1"/>
  <c r="AV121" i="66"/>
  <c r="AU121" i="66"/>
  <c r="AT121" i="66"/>
  <c r="BM121" i="66" s="1"/>
  <c r="AS121" i="66"/>
  <c r="BL121" i="66" s="1"/>
  <c r="AR121" i="66"/>
  <c r="BK121" i="66" s="1"/>
  <c r="AO121" i="66"/>
  <c r="BH121" i="66" s="1"/>
  <c r="AQ121" i="66"/>
  <c r="BJ121" i="66" s="1"/>
  <c r="AP121" i="66"/>
  <c r="BI121" i="66" s="1"/>
  <c r="AV80" i="66"/>
  <c r="AU80" i="66"/>
  <c r="AT80" i="66"/>
  <c r="BM80" i="66" s="1"/>
  <c r="AR80" i="66"/>
  <c r="BK80" i="66" s="1"/>
  <c r="AO80" i="66"/>
  <c r="BH80" i="66" s="1"/>
  <c r="AS80" i="66"/>
  <c r="BL80" i="66" s="1"/>
  <c r="AQ80" i="66"/>
  <c r="BJ80" i="66" s="1"/>
  <c r="AP80" i="66"/>
  <c r="BI80" i="66" s="1"/>
  <c r="AV81" i="66"/>
  <c r="AU81" i="66"/>
  <c r="AT81" i="66"/>
  <c r="BM81" i="66" s="1"/>
  <c r="AS81" i="66"/>
  <c r="BL81" i="66" s="1"/>
  <c r="AQ81" i="66"/>
  <c r="BJ81" i="66" s="1"/>
  <c r="AR81" i="66"/>
  <c r="BK81" i="66" s="1"/>
  <c r="AO81" i="66"/>
  <c r="BH81" i="66" s="1"/>
  <c r="AP81" i="66"/>
  <c r="BI81" i="66" s="1"/>
  <c r="AV44" i="66"/>
  <c r="AU44" i="66"/>
  <c r="AT44" i="66"/>
  <c r="BM44" i="66" s="1"/>
  <c r="AR44" i="66"/>
  <c r="BK44" i="66" s="1"/>
  <c r="AP44" i="66"/>
  <c r="BI44" i="66" s="1"/>
  <c r="AS44" i="66"/>
  <c r="BL44" i="66" s="1"/>
  <c r="AQ44" i="66"/>
  <c r="BJ44" i="66" s="1"/>
  <c r="AO44" i="66"/>
  <c r="BH44" i="66" s="1"/>
  <c r="AV98" i="66"/>
  <c r="AU98" i="66"/>
  <c r="AT98" i="66"/>
  <c r="BM98" i="66" s="1"/>
  <c r="AS98" i="66"/>
  <c r="BL98" i="66" s="1"/>
  <c r="AQ98" i="66"/>
  <c r="BJ98" i="66" s="1"/>
  <c r="AR98" i="66"/>
  <c r="BK98" i="66" s="1"/>
  <c r="AP98" i="66"/>
  <c r="BI98" i="66" s="1"/>
  <c r="AO98" i="66"/>
  <c r="BH98" i="66" s="1"/>
  <c r="AV139" i="66"/>
  <c r="AU139" i="66"/>
  <c r="AT139" i="66"/>
  <c r="BM139" i="66" s="1"/>
  <c r="AS139" i="66"/>
  <c r="BL139" i="66" s="1"/>
  <c r="AR139" i="66"/>
  <c r="BK139" i="66" s="1"/>
  <c r="AQ139" i="66"/>
  <c r="BJ139" i="66" s="1"/>
  <c r="AP139" i="66"/>
  <c r="BI139" i="66" s="1"/>
  <c r="AO139" i="66"/>
  <c r="BH139" i="66" s="1"/>
  <c r="AV137" i="66"/>
  <c r="AU137" i="66"/>
  <c r="AT137" i="66"/>
  <c r="BM137" i="66" s="1"/>
  <c r="AS137" i="66"/>
  <c r="BL137" i="66" s="1"/>
  <c r="AR137" i="66"/>
  <c r="BK137" i="66" s="1"/>
  <c r="AO137" i="66"/>
  <c r="BH137" i="66" s="1"/>
  <c r="AP137" i="66"/>
  <c r="BI137" i="66" s="1"/>
  <c r="AQ137" i="66"/>
  <c r="BJ137" i="66" s="1"/>
  <c r="AV65" i="66"/>
  <c r="AU65" i="66"/>
  <c r="AS65" i="66"/>
  <c r="BL65" i="66" s="1"/>
  <c r="AT65" i="66"/>
  <c r="BM65" i="66" s="1"/>
  <c r="AR65" i="66"/>
  <c r="BK65" i="66" s="1"/>
  <c r="AO65" i="66"/>
  <c r="BH65" i="66" s="1"/>
  <c r="AP65" i="66"/>
  <c r="BI65" i="66" s="1"/>
  <c r="AQ65" i="66"/>
  <c r="BJ65" i="66" s="1"/>
  <c r="AV43" i="66"/>
  <c r="AT43" i="66"/>
  <c r="BM43" i="66" s="1"/>
  <c r="AQ43" i="66"/>
  <c r="BJ43" i="66" s="1"/>
  <c r="AU43" i="66"/>
  <c r="AS43" i="66"/>
  <c r="BL43" i="66" s="1"/>
  <c r="AR43" i="66"/>
  <c r="BK43" i="66" s="1"/>
  <c r="AP43" i="66"/>
  <c r="BI43" i="66" s="1"/>
  <c r="AO43" i="66"/>
  <c r="BH43" i="66" s="1"/>
  <c r="AV77" i="66"/>
  <c r="AU77" i="66"/>
  <c r="AS77" i="66"/>
  <c r="BL77" i="66" s="1"/>
  <c r="AT77" i="66"/>
  <c r="BM77" i="66" s="1"/>
  <c r="AR77" i="66"/>
  <c r="BK77" i="66" s="1"/>
  <c r="AP77" i="66"/>
  <c r="BI77" i="66" s="1"/>
  <c r="AQ77" i="66"/>
  <c r="BJ77" i="66" s="1"/>
  <c r="AO77" i="66"/>
  <c r="BH77" i="66" s="1"/>
  <c r="AV4" i="66"/>
  <c r="AU4" i="66"/>
  <c r="AT4" i="66"/>
  <c r="BM4" i="66" s="1"/>
  <c r="AS4" i="66"/>
  <c r="BL4" i="66" s="1"/>
  <c r="AR4" i="66"/>
  <c r="BK4" i="66" s="1"/>
  <c r="AP4" i="66"/>
  <c r="BI4" i="66" s="1"/>
  <c r="AO4" i="66"/>
  <c r="BH4" i="66" s="1"/>
  <c r="AQ4" i="66"/>
  <c r="BJ4" i="66" s="1"/>
  <c r="AV138" i="66"/>
  <c r="AU138" i="66"/>
  <c r="AS138" i="66"/>
  <c r="BL138" i="66" s="1"/>
  <c r="AT138" i="66"/>
  <c r="BM138" i="66" s="1"/>
  <c r="AQ138" i="66"/>
  <c r="BJ138" i="66" s="1"/>
  <c r="AR138" i="66"/>
  <c r="BK138" i="66" s="1"/>
  <c r="AP138" i="66"/>
  <c r="BI138" i="66" s="1"/>
  <c r="AO138" i="66"/>
  <c r="BH138" i="66" s="1"/>
  <c r="AV97" i="66"/>
  <c r="AU97" i="66"/>
  <c r="AT97" i="66"/>
  <c r="BM97" i="66" s="1"/>
  <c r="AS97" i="66"/>
  <c r="BL97" i="66" s="1"/>
  <c r="AR97" i="66"/>
  <c r="BK97" i="66" s="1"/>
  <c r="AO97" i="66"/>
  <c r="BH97" i="66" s="1"/>
  <c r="AP97" i="66"/>
  <c r="BI97" i="66" s="1"/>
  <c r="AQ97" i="66"/>
  <c r="BJ97" i="66" s="1"/>
  <c r="AI116" i="66"/>
  <c r="Z150" i="66"/>
  <c r="BO116" i="66"/>
  <c r="BF116" i="66" s="1"/>
  <c r="BD116" i="66"/>
  <c r="AZ116" i="66"/>
  <c r="BA116" i="66"/>
  <c r="BB116" i="66"/>
  <c r="BC116" i="66"/>
  <c r="BR78" i="66"/>
  <c r="BS137" i="66"/>
  <c r="BS78" i="66"/>
  <c r="BT78" i="66"/>
  <c r="BU43" i="66"/>
  <c r="BT43" i="66"/>
  <c r="BR43" i="66"/>
  <c r="BS43" i="66"/>
  <c r="BR138" i="66"/>
  <c r="BR137" i="66"/>
  <c r="BS138" i="66"/>
  <c r="BU78" i="66"/>
  <c r="BT137" i="66"/>
  <c r="BU137" i="66"/>
  <c r="BT138" i="66"/>
  <c r="BU138" i="66"/>
  <c r="Z117" i="66"/>
  <c r="BR77" i="66"/>
  <c r="BS77" i="66"/>
  <c r="BT77" i="66"/>
  <c r="BU77" i="66"/>
  <c r="BR44" i="66"/>
  <c r="BS44" i="66"/>
  <c r="BU44" i="66"/>
  <c r="BT44" i="66"/>
  <c r="Z99" i="66"/>
  <c r="BR81" i="66"/>
  <c r="BU81" i="66"/>
  <c r="BS81" i="66"/>
  <c r="BT81" i="66"/>
  <c r="Z122" i="66"/>
  <c r="BR80" i="66"/>
  <c r="BU80" i="66"/>
  <c r="BS80" i="66"/>
  <c r="BT80" i="66"/>
  <c r="BR121" i="66"/>
  <c r="BS121" i="66"/>
  <c r="BU121" i="66"/>
  <c r="BT121" i="66"/>
  <c r="BR97" i="66"/>
  <c r="BT97" i="66"/>
  <c r="BU97" i="66"/>
  <c r="BS97" i="66"/>
  <c r="BR139" i="66"/>
  <c r="BS139" i="66"/>
  <c r="BT139" i="66"/>
  <c r="BU139" i="66"/>
  <c r="BR98" i="66"/>
  <c r="BT98" i="66"/>
  <c r="BU98" i="66"/>
  <c r="BS98" i="66"/>
  <c r="Z5" i="66"/>
  <c r="AH5" i="66" s="1"/>
  <c r="Z140" i="66"/>
  <c r="BR65" i="66"/>
  <c r="BT65" i="66"/>
  <c r="BU65" i="66"/>
  <c r="BS65" i="66"/>
  <c r="BR4" i="66"/>
  <c r="BT4" i="66"/>
  <c r="BG4" i="66"/>
  <c r="BU4" i="66"/>
  <c r="BS4" i="66"/>
  <c r="Z67" i="66"/>
  <c r="BR66" i="66"/>
  <c r="BU66" i="66"/>
  <c r="BS66" i="66"/>
  <c r="BT66" i="66"/>
  <c r="Z6" i="66"/>
  <c r="AH6" i="66" s="1"/>
  <c r="Z82" i="66"/>
  <c r="P1892" i="66" l="1"/>
  <c r="P1928" i="66"/>
  <c r="N1519" i="66"/>
  <c r="R1858" i="66"/>
  <c r="S1717" i="66"/>
  <c r="T1519" i="66"/>
  <c r="U1670" i="66"/>
  <c r="Q1725" i="66"/>
  <c r="T1735" i="66"/>
  <c r="N1927" i="66"/>
  <c r="T1670" i="66"/>
  <c r="P1725" i="66"/>
  <c r="T1702" i="66"/>
  <c r="P1998" i="66"/>
  <c r="P1820" i="66"/>
  <c r="S1702" i="66"/>
  <c r="U1529" i="66"/>
  <c r="N1654" i="66"/>
  <c r="T1775" i="66"/>
  <c r="P1901" i="66"/>
  <c r="S2002" i="66"/>
  <c r="T1669" i="66"/>
  <c r="S1727" i="66"/>
  <c r="U1932" i="66"/>
  <c r="O1791" i="66"/>
  <c r="O1579" i="66"/>
  <c r="O1927" i="66"/>
  <c r="O1976" i="66"/>
  <c r="S1923" i="66"/>
  <c r="P1613" i="66"/>
  <c r="R1980" i="66"/>
  <c r="S1574" i="66"/>
  <c r="S1610" i="66"/>
  <c r="R1806" i="66"/>
  <c r="U1517" i="66"/>
  <c r="R1715" i="66"/>
  <c r="N1827" i="66"/>
  <c r="O1764" i="66"/>
  <c r="S1572" i="66"/>
  <c r="S1754" i="66"/>
  <c r="P1864" i="66"/>
  <c r="R1587" i="66"/>
  <c r="U1671" i="66"/>
  <c r="P1589" i="66"/>
  <c r="O1590" i="66"/>
  <c r="Q1588" i="66"/>
  <c r="P1559" i="66"/>
  <c r="S1966" i="66"/>
  <c r="S1656" i="66"/>
  <c r="P1726" i="66"/>
  <c r="S1875" i="66"/>
  <c r="P1891" i="66"/>
  <c r="O1559" i="66"/>
  <c r="Q1576" i="66"/>
  <c r="P1622" i="66"/>
  <c r="U1674" i="66"/>
  <c r="N2003" i="66"/>
  <c r="T1737" i="66"/>
  <c r="Q1536" i="66"/>
  <c r="S1807" i="66"/>
  <c r="R1876" i="66"/>
  <c r="Q1540" i="66"/>
  <c r="U1875" i="66"/>
  <c r="R1642" i="66"/>
  <c r="U1911" i="66"/>
  <c r="Q1908" i="66"/>
  <c r="N1693" i="66"/>
  <c r="N1909" i="66"/>
  <c r="O1699" i="66"/>
  <c r="S1619" i="66"/>
  <c r="S1973" i="66"/>
  <c r="T1667" i="66"/>
  <c r="R1895" i="66"/>
  <c r="U1966" i="66"/>
  <c r="P1728" i="66"/>
  <c r="T1887" i="66"/>
  <c r="S1891" i="66"/>
  <c r="N1844" i="66"/>
  <c r="P1675" i="66"/>
  <c r="T1627" i="66"/>
  <c r="U1876" i="66"/>
  <c r="U1540" i="66"/>
  <c r="R1875" i="66"/>
  <c r="U1642" i="66"/>
  <c r="S1873" i="66"/>
  <c r="S1738" i="66"/>
  <c r="U1693" i="66"/>
  <c r="P1909" i="66"/>
  <c r="S1699" i="66"/>
  <c r="T1619" i="66"/>
  <c r="N1973" i="66"/>
  <c r="Q1667" i="66"/>
  <c r="R1845" i="66"/>
  <c r="N1925" i="66"/>
  <c r="R1864" i="66"/>
  <c r="U1657" i="66"/>
  <c r="O1676" i="66"/>
  <c r="S1590" i="66"/>
  <c r="U1659" i="66"/>
  <c r="S1929" i="66"/>
  <c r="Q1864" i="66"/>
  <c r="Q1517" i="66"/>
  <c r="S1888" i="66"/>
  <c r="P1831" i="66"/>
  <c r="O1892" i="66"/>
  <c r="N1753" i="66"/>
  <c r="R1725" i="66"/>
  <c r="Q1727" i="66"/>
  <c r="R1907" i="66"/>
  <c r="R1529" i="66"/>
  <c r="R1753" i="66"/>
  <c r="S1927" i="66"/>
  <c r="U1654" i="66"/>
  <c r="N1974" i="66"/>
  <c r="Q1753" i="66"/>
  <c r="T1927" i="66"/>
  <c r="R1787" i="66"/>
  <c r="N1976" i="66"/>
  <c r="U1735" i="66"/>
  <c r="P1783" i="66"/>
  <c r="S1978" i="66"/>
  <c r="T1791" i="66"/>
  <c r="R1722" i="66"/>
  <c r="T1784" i="66"/>
  <c r="Q1928" i="66"/>
  <c r="N1828" i="66"/>
  <c r="P2002" i="66"/>
  <c r="S1669" i="66"/>
  <c r="Q1735" i="66"/>
  <c r="Q1783" i="66"/>
  <c r="Q1529" i="66"/>
  <c r="U1727" i="66"/>
  <c r="R1932" i="66"/>
  <c r="Q1824" i="66"/>
  <c r="O1724" i="66"/>
  <c r="T1576" i="66"/>
  <c r="R1605" i="66"/>
  <c r="Q1648" i="66"/>
  <c r="R1785" i="66"/>
  <c r="R2003" i="66"/>
  <c r="O1613" i="66"/>
  <c r="O1980" i="66"/>
  <c r="P1625" i="66"/>
  <c r="N1756" i="66"/>
  <c r="O1909" i="66"/>
  <c r="Q1663" i="66"/>
  <c r="S1568" i="66"/>
  <c r="O1852" i="66"/>
  <c r="U1973" i="66"/>
  <c r="Q1577" i="66"/>
  <c r="T1625" i="66"/>
  <c r="P1812" i="66"/>
  <c r="P1813" i="66"/>
  <c r="O1525" i="66"/>
  <c r="R1674" i="66"/>
  <c r="N1819" i="66"/>
  <c r="O1754" i="66"/>
  <c r="U1706" i="66"/>
  <c r="O1856" i="66"/>
  <c r="Q1852" i="66"/>
  <c r="O1617" i="66"/>
  <c r="O1570" i="66"/>
  <c r="N1789" i="66"/>
  <c r="N1559" i="66"/>
  <c r="O1576" i="66"/>
  <c r="N1622" i="66"/>
  <c r="Q1674" i="66"/>
  <c r="T2003" i="66"/>
  <c r="P1737" i="66"/>
  <c r="P1536" i="66"/>
  <c r="R1807" i="66"/>
  <c r="Q1876" i="66"/>
  <c r="P1540" i="66"/>
  <c r="P1875" i="66"/>
  <c r="O1642" i="66"/>
  <c r="R1911" i="66"/>
  <c r="N1650" i="66"/>
  <c r="S1812" i="66"/>
  <c r="T1605" i="66"/>
  <c r="O1937" i="66"/>
  <c r="O1819" i="66"/>
  <c r="R1602" i="66"/>
  <c r="T1591" i="66"/>
  <c r="N1892" i="66"/>
  <c r="U1579" i="66"/>
  <c r="U1927" i="66"/>
  <c r="N1928" i="66"/>
  <c r="O1727" i="66"/>
  <c r="O1565" i="66"/>
  <c r="R1702" i="66"/>
  <c r="U1978" i="66"/>
  <c r="O1717" i="66"/>
  <c r="R1565" i="66"/>
  <c r="Q1702" i="66"/>
  <c r="T1978" i="66"/>
  <c r="O1722" i="66"/>
  <c r="P1599" i="66"/>
  <c r="N1983" i="66"/>
  <c r="O1787" i="66"/>
  <c r="U1594" i="66"/>
  <c r="N1998" i="66"/>
  <c r="T1629" i="66"/>
  <c r="Q1820" i="66"/>
  <c r="O1670" i="66"/>
  <c r="N1732" i="66"/>
  <c r="O1928" i="66"/>
  <c r="R1828" i="66"/>
  <c r="Q1846" i="66"/>
  <c r="P1799" i="66"/>
  <c r="P1974" i="66"/>
  <c r="Q1599" i="66"/>
  <c r="P1669" i="66"/>
  <c r="R1665" i="66"/>
  <c r="S1962" i="66"/>
  <c r="N1706" i="66"/>
  <c r="U1699" i="66"/>
  <c r="P1796" i="66"/>
  <c r="U1882" i="66"/>
  <c r="R1617" i="66"/>
  <c r="P1824" i="66"/>
  <c r="N1724" i="66"/>
  <c r="P1601" i="66"/>
  <c r="O1718" i="66"/>
  <c r="P1876" i="66"/>
  <c r="Q1728" i="66"/>
  <c r="O1705" i="66"/>
  <c r="U1712" i="66"/>
  <c r="Q1642" i="66"/>
  <c r="O1602" i="66"/>
  <c r="R1754" i="66"/>
  <c r="N1864" i="66"/>
  <c r="T1587" i="66"/>
  <c r="O1671" i="66"/>
  <c r="T1589" i="66"/>
  <c r="R1590" i="66"/>
  <c r="N1764" i="66"/>
  <c r="R1990" i="66"/>
  <c r="R1726" i="66"/>
  <c r="T1712" i="66"/>
  <c r="Q1917" i="66"/>
  <c r="U1767" i="66"/>
  <c r="P1989" i="66"/>
  <c r="U1754" i="66"/>
  <c r="T1706" i="66"/>
  <c r="Q1856" i="66"/>
  <c r="R1852" i="66"/>
  <c r="N1617" i="66"/>
  <c r="N1570" i="66"/>
  <c r="U1789" i="66"/>
  <c r="R1572" i="66"/>
  <c r="N1576" i="66"/>
  <c r="U1622" i="66"/>
  <c r="P1674" i="66"/>
  <c r="S2003" i="66"/>
  <c r="O1737" i="66"/>
  <c r="P1693" i="66"/>
  <c r="T1909" i="66"/>
  <c r="P1699" i="66"/>
  <c r="Q1619" i="66"/>
  <c r="P1973" i="66"/>
  <c r="S1667" i="66"/>
  <c r="S1845" i="66"/>
  <c r="S1756" i="66"/>
  <c r="Q1706" i="66"/>
  <c r="N1856" i="66"/>
  <c r="U1852" i="66"/>
  <c r="T1617" i="66"/>
  <c r="Q1988" i="66"/>
  <c r="S1735" i="66"/>
  <c r="S1783" i="66"/>
  <c r="P1978" i="66"/>
  <c r="Q1579" i="66"/>
  <c r="U2002" i="66"/>
  <c r="R1735" i="66"/>
  <c r="T1783" i="66"/>
  <c r="U1974" i="66"/>
  <c r="T1858" i="66"/>
  <c r="O1735" i="66"/>
  <c r="R1783" i="66"/>
  <c r="O1974" i="66"/>
  <c r="R1914" i="66"/>
  <c r="O1753" i="66"/>
  <c r="S1654" i="66"/>
  <c r="U1775" i="66"/>
  <c r="Q1901" i="66"/>
  <c r="U1907" i="66"/>
  <c r="U1914" i="66"/>
  <c r="R1983" i="66"/>
  <c r="N1579" i="66"/>
  <c r="U1725" i="66"/>
  <c r="N1670" i="66"/>
  <c r="O1732" i="66"/>
  <c r="Q1654" i="66"/>
  <c r="P1775" i="66"/>
  <c r="S1594" i="66"/>
  <c r="U1928" i="66"/>
  <c r="P1519" i="66"/>
  <c r="Q1650" i="66"/>
  <c r="O1781" i="66"/>
  <c r="R1634" i="66"/>
  <c r="T1991" i="66"/>
  <c r="O1734" i="66"/>
  <c r="P1607" i="66"/>
  <c r="T1917" i="66"/>
  <c r="U1665" i="66"/>
  <c r="T1827" i="66"/>
  <c r="Q1613" i="66"/>
  <c r="T1980" i="66"/>
  <c r="T1574" i="66"/>
  <c r="U1610" i="66"/>
  <c r="U1806" i="66"/>
  <c r="O1517" i="66"/>
  <c r="P1715" i="66"/>
  <c r="R1827" i="66"/>
  <c r="T1764" i="66"/>
  <c r="P1963" i="66"/>
  <c r="O1655" i="66"/>
  <c r="Q1742" i="66"/>
  <c r="Q1684" i="66"/>
  <c r="Q1563" i="66"/>
  <c r="N1980" i="66"/>
  <c r="O1538" i="66"/>
  <c r="P1525" i="66"/>
  <c r="O1785" i="66"/>
  <c r="O1836" i="66"/>
  <c r="T1939" i="66"/>
  <c r="U1694" i="66"/>
  <c r="R1764" i="66"/>
  <c r="Q1990" i="66"/>
  <c r="Q1726" i="66"/>
  <c r="S1712" i="66"/>
  <c r="O1592" i="66"/>
  <c r="R1767" i="66"/>
  <c r="N1989" i="66"/>
  <c r="N1754" i="66"/>
  <c r="S1706" i="66"/>
  <c r="T1856" i="66"/>
  <c r="P1852" i="66"/>
  <c r="Q1617" i="66"/>
  <c r="S1570" i="66"/>
  <c r="P1807" i="66"/>
  <c r="O1876" i="66"/>
  <c r="T1540" i="66"/>
  <c r="O1875" i="66"/>
  <c r="N1642" i="66"/>
  <c r="Q1911" i="66"/>
  <c r="O1908" i="66"/>
  <c r="S1718" i="66"/>
  <c r="U1990" i="66"/>
  <c r="O1726" i="66"/>
  <c r="P1712" i="66"/>
  <c r="T1592" i="66"/>
  <c r="S1767" i="66"/>
  <c r="R1989" i="66"/>
  <c r="R1756" i="66"/>
  <c r="P1706" i="66"/>
  <c r="U1856" i="66"/>
  <c r="S1852" i="66"/>
  <c r="U1617" i="66"/>
  <c r="O1988" i="66"/>
  <c r="S1700" i="66"/>
  <c r="O1625" i="66"/>
  <c r="S1758" i="66"/>
  <c r="Q1623" i="66"/>
  <c r="Q1589" i="66"/>
  <c r="S1846" i="66"/>
  <c r="N1799" i="66"/>
  <c r="R1974" i="66"/>
  <c r="Q1799" i="66"/>
  <c r="T1928" i="66"/>
  <c r="T1983" i="66"/>
  <c r="U1787" i="66"/>
  <c r="U1901" i="66"/>
  <c r="T1727" i="66"/>
  <c r="S1983" i="66"/>
  <c r="T1787" i="66"/>
  <c r="R1901" i="66"/>
  <c r="R1669" i="66"/>
  <c r="U1783" i="66"/>
  <c r="N1791" i="66"/>
  <c r="U1722" i="66"/>
  <c r="P1784" i="66"/>
  <c r="P1976" i="66"/>
  <c r="P1923" i="66"/>
  <c r="T1732" i="66"/>
  <c r="O1702" i="66"/>
  <c r="N1529" i="66"/>
  <c r="S1579" i="66"/>
  <c r="S1725" i="66"/>
  <c r="R1717" i="66"/>
  <c r="S1564" i="66"/>
  <c r="N1565" i="66"/>
  <c r="S1753" i="66"/>
  <c r="P1732" i="66"/>
  <c r="O1954" i="66"/>
  <c r="R1854" i="66"/>
  <c r="Q1695" i="66"/>
  <c r="Q1678" i="66"/>
  <c r="U1880" i="66"/>
  <c r="T1971" i="66"/>
  <c r="U1836" i="66"/>
  <c r="P1650" i="66"/>
  <c r="N1613" i="66"/>
  <c r="U1895" i="66"/>
  <c r="O1680" i="66"/>
  <c r="O1758" i="66"/>
  <c r="N1657" i="66"/>
  <c r="U1569" i="66"/>
  <c r="O1942" i="66"/>
  <c r="S1701" i="66"/>
  <c r="Q1601" i="66"/>
  <c r="Q1718" i="66"/>
  <c r="N1876" i="66"/>
  <c r="O1728" i="66"/>
  <c r="R1705" i="66"/>
  <c r="N1712" i="66"/>
  <c r="S1642" i="66"/>
  <c r="Q1962" i="66"/>
  <c r="O1614" i="66"/>
  <c r="N1568" i="66"/>
  <c r="S1882" i="66"/>
  <c r="U1863" i="66"/>
  <c r="Q1952" i="66"/>
  <c r="R1523" i="66"/>
  <c r="U1724" i="66"/>
  <c r="P1538" i="66"/>
  <c r="N1525" i="66"/>
  <c r="T1785" i="66"/>
  <c r="N1836" i="66"/>
  <c r="S1939" i="66"/>
  <c r="T1694" i="66"/>
  <c r="U1718" i="66"/>
  <c r="S1990" i="66"/>
  <c r="U1726" i="66"/>
  <c r="R1712" i="66"/>
  <c r="N1592" i="66"/>
  <c r="T1767" i="66"/>
  <c r="O1572" i="66"/>
  <c r="S1576" i="66"/>
  <c r="S1622" i="66"/>
  <c r="T1674" i="66"/>
  <c r="Q2003" i="66"/>
  <c r="U1737" i="66"/>
  <c r="N1536" i="66"/>
  <c r="T1654" i="66"/>
  <c r="N1775" i="66"/>
  <c r="N1901" i="66"/>
  <c r="O1564" i="66"/>
  <c r="P1670" i="66"/>
  <c r="R1654" i="66"/>
  <c r="S1775" i="66"/>
  <c r="U1565" i="66"/>
  <c r="R1928" i="66"/>
  <c r="O1654" i="66"/>
  <c r="R1775" i="66"/>
  <c r="T1565" i="66"/>
  <c r="U1732" i="66"/>
  <c r="Q1775" i="66"/>
  <c r="O1998" i="66"/>
  <c r="U1629" i="66"/>
  <c r="R1820" i="66"/>
  <c r="Q2002" i="66"/>
  <c r="U1669" i="66"/>
  <c r="N1846" i="66"/>
  <c r="T1799" i="66"/>
  <c r="Q1978" i="66"/>
  <c r="N1702" i="66"/>
  <c r="T1529" i="66"/>
  <c r="S1998" i="66"/>
  <c r="R1629" i="66"/>
  <c r="S1784" i="66"/>
  <c r="T1579" i="66"/>
  <c r="Q1927" i="66"/>
  <c r="T1693" i="66"/>
  <c r="R1666" i="66"/>
  <c r="T1538" i="66"/>
  <c r="T1622" i="66"/>
  <c r="P1937" i="66"/>
  <c r="O1995" i="66"/>
  <c r="P1797" i="66"/>
  <c r="U1954" i="66"/>
  <c r="O1824" i="66"/>
  <c r="Q1665" i="66"/>
  <c r="N1962" i="66"/>
  <c r="O1706" i="66"/>
  <c r="Q1699" i="66"/>
  <c r="U1796" i="66"/>
  <c r="Q1882" i="66"/>
  <c r="P1617" i="66"/>
  <c r="N1824" i="66"/>
  <c r="R1724" i="66"/>
  <c r="P1576" i="66"/>
  <c r="P1605" i="66"/>
  <c r="T1648" i="66"/>
  <c r="U1785" i="66"/>
  <c r="U2003" i="66"/>
  <c r="R1673" i="66"/>
  <c r="N1656" i="66"/>
  <c r="N1705" i="66"/>
  <c r="P1904" i="66"/>
  <c r="U1770" i="66"/>
  <c r="Q1595" i="66"/>
  <c r="Q1711" i="66"/>
  <c r="P1962" i="66"/>
  <c r="N1614" i="66"/>
  <c r="U1568" i="66"/>
  <c r="N1882" i="66"/>
  <c r="T1863" i="66"/>
  <c r="O1952" i="66"/>
  <c r="Q1523" i="66"/>
  <c r="Q1724" i="66"/>
  <c r="U1538" i="66"/>
  <c r="U1525" i="66"/>
  <c r="S1785" i="66"/>
  <c r="O1797" i="66"/>
  <c r="N1939" i="66"/>
  <c r="Q1754" i="66"/>
  <c r="R1706" i="66"/>
  <c r="P1856" i="66"/>
  <c r="N1852" i="66"/>
  <c r="S1617" i="66"/>
  <c r="R1570" i="66"/>
  <c r="S1789" i="66"/>
  <c r="T1962" i="66"/>
  <c r="S1614" i="66"/>
  <c r="R1568" i="66"/>
  <c r="T1882" i="66"/>
  <c r="R1549" i="66"/>
  <c r="S1952" i="66"/>
  <c r="T1523" i="66"/>
  <c r="P1724" i="66"/>
  <c r="S1538" i="66"/>
  <c r="Q1525" i="66"/>
  <c r="P1785" i="66"/>
  <c r="Q1797" i="66"/>
  <c r="R1905" i="66"/>
  <c r="P1829" i="66"/>
  <c r="U1980" i="66"/>
  <c r="S1695" i="66"/>
  <c r="R1707" i="66"/>
  <c r="S1517" i="66"/>
  <c r="S1836" i="66"/>
  <c r="P1939" i="66"/>
  <c r="P1694" i="66"/>
  <c r="R1657" i="66"/>
  <c r="T1836" i="66"/>
  <c r="O1711" i="66"/>
  <c r="U1760" i="66"/>
  <c r="R1892" i="66"/>
  <c r="T1976" i="66"/>
  <c r="N1923" i="66"/>
  <c r="O1846" i="66"/>
  <c r="R1927" i="66"/>
  <c r="N1564" i="66"/>
  <c r="S1976" i="66"/>
  <c r="O1923" i="66"/>
  <c r="Q1669" i="66"/>
  <c r="U1611" i="66"/>
  <c r="R1976" i="66"/>
  <c r="R1923" i="66"/>
  <c r="S1907" i="66"/>
  <c r="O1611" i="66"/>
  <c r="T1725" i="66"/>
  <c r="S1599" i="66"/>
  <c r="P1828" i="66"/>
  <c r="Q1974" i="66"/>
  <c r="P1702" i="66"/>
  <c r="O1529" i="66"/>
  <c r="P1858" i="66"/>
  <c r="R1611" i="66"/>
  <c r="O1820" i="66"/>
  <c r="P1722" i="66"/>
  <c r="Q1784" i="66"/>
  <c r="R1599" i="66"/>
  <c r="O1669" i="66"/>
  <c r="Q1717" i="66"/>
  <c r="U1564" i="66"/>
  <c r="S1565" i="66"/>
  <c r="R1625" i="66"/>
  <c r="T1812" i="66"/>
  <c r="S1813" i="66"/>
  <c r="T1525" i="66"/>
  <c r="O1674" i="66"/>
  <c r="S1819" i="66"/>
  <c r="T1899" i="66"/>
  <c r="T1572" i="66"/>
  <c r="R1693" i="66"/>
  <c r="T1807" i="66"/>
  <c r="Q1841" i="66"/>
  <c r="P1614" i="66"/>
  <c r="S1856" i="66"/>
  <c r="R1619" i="66"/>
  <c r="S1857" i="66"/>
  <c r="S1549" i="66"/>
  <c r="Q1693" i="66"/>
  <c r="U1666" i="66"/>
  <c r="N1538" i="66"/>
  <c r="O1622" i="66"/>
  <c r="R1937" i="66"/>
  <c r="S1995" i="66"/>
  <c r="U1650" i="66"/>
  <c r="U1812" i="66"/>
  <c r="U1605" i="66"/>
  <c r="T1937" i="66"/>
  <c r="Q1819" i="66"/>
  <c r="U1602" i="66"/>
  <c r="Q1591" i="66"/>
  <c r="T1824" i="66"/>
  <c r="Q1966" i="66"/>
  <c r="R1728" i="66"/>
  <c r="N1887" i="66"/>
  <c r="U1891" i="66"/>
  <c r="U1577" i="66"/>
  <c r="R1675" i="66"/>
  <c r="U1601" i="66"/>
  <c r="T1841" i="66"/>
  <c r="R1663" i="66"/>
  <c r="O1796" i="66"/>
  <c r="U1857" i="66"/>
  <c r="O1588" i="66"/>
  <c r="N1583" i="66"/>
  <c r="O1673" i="66"/>
  <c r="T1656" i="66"/>
  <c r="S1705" i="66"/>
  <c r="U1904" i="66"/>
  <c r="Q1770" i="66"/>
  <c r="P1595" i="66"/>
  <c r="O1895" i="66"/>
  <c r="N1966" i="66"/>
  <c r="N1728" i="66"/>
  <c r="R1887" i="66"/>
  <c r="O1891" i="66"/>
  <c r="U1844" i="66"/>
  <c r="O1675" i="66"/>
  <c r="R1601" i="66"/>
  <c r="R1841" i="66"/>
  <c r="N1663" i="66"/>
  <c r="N1796" i="66"/>
  <c r="O1857" i="66"/>
  <c r="T1588" i="66"/>
  <c r="O1888" i="66"/>
  <c r="Q1827" i="66"/>
  <c r="Q1953" i="66"/>
  <c r="U1587" i="66"/>
  <c r="T1569" i="66"/>
  <c r="R1998" i="66"/>
  <c r="T1717" i="66"/>
  <c r="U1791" i="66"/>
  <c r="U1702" i="66"/>
  <c r="T1599" i="66"/>
  <c r="P1565" i="66"/>
  <c r="S1670" i="66"/>
  <c r="N1599" i="66"/>
  <c r="S1791" i="66"/>
  <c r="P1983" i="66"/>
  <c r="Q1976" i="66"/>
  <c r="Q1998" i="66"/>
  <c r="Q1807" i="66"/>
  <c r="R1755" i="66"/>
  <c r="U1684" i="66"/>
  <c r="N1807" i="66"/>
  <c r="U1559" i="66"/>
  <c r="S1540" i="66"/>
  <c r="S1534" i="66"/>
  <c r="N1627" i="66"/>
  <c r="S1991" i="66"/>
  <c r="N1534" i="66"/>
  <c r="T1813" i="66"/>
  <c r="Q1891" i="66"/>
  <c r="S1908" i="66"/>
  <c r="O1813" i="66"/>
  <c r="U1819" i="66"/>
  <c r="P1711" i="66"/>
  <c r="N1813" i="66"/>
  <c r="T1819" i="66"/>
  <c r="T1724" i="66"/>
  <c r="O1648" i="66"/>
  <c r="Q1767" i="66"/>
  <c r="U1673" i="66"/>
  <c r="R1622" i="66"/>
  <c r="P1819" i="66"/>
  <c r="O1751" i="66"/>
  <c r="S1627" i="66"/>
  <c r="Q1656" i="66"/>
  <c r="N1875" i="66"/>
  <c r="Q1926" i="66"/>
  <c r="P1738" i="66"/>
  <c r="U1781" i="66"/>
  <c r="Q1991" i="66"/>
  <c r="N1607" i="66"/>
  <c r="O1899" i="66"/>
  <c r="O1591" i="66"/>
  <c r="N1695" i="66"/>
  <c r="R1701" i="66"/>
  <c r="O1823" i="66"/>
  <c r="S1615" i="66"/>
  <c r="N1853" i="66"/>
  <c r="N1855" i="66"/>
  <c r="S1954" i="66"/>
  <c r="P1707" i="66"/>
  <c r="O1577" i="66"/>
  <c r="U1922" i="66"/>
  <c r="T1777" i="66"/>
  <c r="N1603" i="66"/>
  <c r="O1877" i="66"/>
  <c r="U1824" i="66"/>
  <c r="R1623" i="66"/>
  <c r="U1926" i="66"/>
  <c r="O1850" i="66"/>
  <c r="U1692" i="66"/>
  <c r="U1585" i="66"/>
  <c r="P1766" i="66"/>
  <c r="S1680" i="66"/>
  <c r="T1734" i="66"/>
  <c r="P1570" i="66"/>
  <c r="T1716" i="66"/>
  <c r="Q1661" i="66"/>
  <c r="T1886" i="66"/>
  <c r="S1994" i="66"/>
  <c r="P1754" i="66"/>
  <c r="P1806" i="66"/>
  <c r="T1911" i="66"/>
  <c r="P1527" i="66"/>
  <c r="P1624" i="66"/>
  <c r="N1649" i="66"/>
  <c r="U1756" i="66"/>
  <c r="Q1806" i="66"/>
  <c r="N1911" i="66"/>
  <c r="U1879" i="66"/>
  <c r="T1615" i="66"/>
  <c r="S1853" i="66"/>
  <c r="R1855" i="66"/>
  <c r="P1756" i="66"/>
  <c r="O1911" i="66"/>
  <c r="O1615" i="66"/>
  <c r="O1860" i="66"/>
  <c r="S1720" i="66"/>
  <c r="U1968" i="66"/>
  <c r="O1920" i="66"/>
  <c r="N1665" i="66"/>
  <c r="P1899" i="66"/>
  <c r="T1898" i="66"/>
  <c r="U1713" i="66"/>
  <c r="S1637" i="66"/>
  <c r="S1646" i="66"/>
  <c r="P1794" i="66"/>
  <c r="R1597" i="66"/>
  <c r="S1917" i="66"/>
  <c r="N1760" i="66"/>
  <c r="O1752" i="66"/>
  <c r="N1910" i="66"/>
  <c r="N1938" i="66"/>
  <c r="T1945" i="66"/>
  <c r="P1574" i="66"/>
  <c r="U1591" i="66"/>
  <c r="N1883" i="66"/>
  <c r="P1556" i="66"/>
  <c r="U1543" i="66"/>
  <c r="O1821" i="66"/>
  <c r="U1933" i="66"/>
  <c r="P1657" i="66"/>
  <c r="S1711" i="66"/>
  <c r="P1672" i="66"/>
  <c r="P1586" i="66"/>
  <c r="N2001" i="66"/>
  <c r="R1956" i="66"/>
  <c r="R1562" i="66"/>
  <c r="U1696" i="66"/>
  <c r="N1700" i="66"/>
  <c r="Q1709" i="66"/>
  <c r="T1881" i="66"/>
  <c r="S1958" i="66"/>
  <c r="S1582" i="66"/>
  <c r="R1746" i="66"/>
  <c r="R1676" i="66"/>
  <c r="O1566" i="66"/>
  <c r="R1999" i="66"/>
  <c r="N1647" i="66"/>
  <c r="O1839" i="66"/>
  <c r="S1811" i="66"/>
  <c r="N1792" i="66"/>
  <c r="S1777" i="66"/>
  <c r="T2001" i="66"/>
  <c r="U1552" i="66"/>
  <c r="O1560" i="66"/>
  <c r="O1822" i="66"/>
  <c r="S1633" i="66"/>
  <c r="Q1739" i="66"/>
  <c r="N1566" i="66"/>
  <c r="T1720" i="66"/>
  <c r="T1562" i="66"/>
  <c r="Q1518" i="66"/>
  <c r="N1628" i="66"/>
  <c r="T1894" i="66"/>
  <c r="N1550" i="66"/>
  <c r="U1715" i="66"/>
  <c r="Q1556" i="66"/>
  <c r="S1986" i="66"/>
  <c r="T1984" i="66"/>
  <c r="Q1596" i="66"/>
  <c r="U1547" i="66"/>
  <c r="T1830" i="66"/>
  <c r="N1908" i="66"/>
  <c r="N1584" i="66"/>
  <c r="N1920" i="66"/>
  <c r="P1835" i="66"/>
  <c r="N1761" i="66"/>
  <c r="Q1934" i="66"/>
  <c r="P1641" i="66"/>
  <c r="N1678" i="66"/>
  <c r="R1885" i="66"/>
  <c r="T1821" i="66"/>
  <c r="N1567" i="66"/>
  <c r="R1862" i="66"/>
  <c r="P1808" i="66"/>
  <c r="S1858" i="66"/>
  <c r="P1791" i="66"/>
  <c r="U1998" i="66"/>
  <c r="P1927" i="66"/>
  <c r="S1722" i="66"/>
  <c r="R1846" i="66"/>
  <c r="P1753" i="66"/>
  <c r="R1670" i="66"/>
  <c r="P1907" i="66"/>
  <c r="S1799" i="66"/>
  <c r="N1727" i="66"/>
  <c r="U1858" i="66"/>
  <c r="Q1627" i="66"/>
  <c r="U1663" i="66"/>
  <c r="Q1857" i="66"/>
  <c r="P1627" i="66"/>
  <c r="N1572" i="66"/>
  <c r="O1678" i="66"/>
  <c r="T1891" i="66"/>
  <c r="T1680" i="66"/>
  <c r="O1540" i="66"/>
  <c r="S1955" i="66"/>
  <c r="T1663" i="66"/>
  <c r="R1973" i="66"/>
  <c r="Q1745" i="66"/>
  <c r="S1663" i="66"/>
  <c r="Q1973" i="66"/>
  <c r="P1745" i="66"/>
  <c r="T1728" i="66"/>
  <c r="S1863" i="66"/>
  <c r="O1962" i="66"/>
  <c r="T1796" i="66"/>
  <c r="U1939" i="66"/>
  <c r="N1666" i="66"/>
  <c r="R1525" i="66"/>
  <c r="O1973" i="66"/>
  <c r="P1888" i="66"/>
  <c r="Q1572" i="66"/>
  <c r="R1813" i="66"/>
  <c r="N1674" i="66"/>
  <c r="R1977" i="66"/>
  <c r="T1536" i="66"/>
  <c r="Q1854" i="66"/>
  <c r="U1678" i="66"/>
  <c r="N1971" i="66"/>
  <c r="N1577" i="66"/>
  <c r="R1908" i="66"/>
  <c r="T1696" i="66"/>
  <c r="O1770" i="66"/>
  <c r="O1527" i="66"/>
  <c r="O1805" i="66"/>
  <c r="Q1999" i="66"/>
  <c r="R1740" i="66"/>
  <c r="S1625" i="66"/>
  <c r="O1806" i="66"/>
  <c r="S1659" i="66"/>
  <c r="U1527" i="66"/>
  <c r="R1624" i="66"/>
  <c r="Q1649" i="66"/>
  <c r="P1860" i="66"/>
  <c r="S1921" i="66"/>
  <c r="Q1707" i="66"/>
  <c r="R1577" i="66"/>
  <c r="T1922" i="66"/>
  <c r="P1777" i="66"/>
  <c r="O1603" i="66"/>
  <c r="T1877" i="66"/>
  <c r="T1854" i="66"/>
  <c r="O1848" i="66"/>
  <c r="N1905" i="66"/>
  <c r="R1566" i="66"/>
  <c r="T1805" i="66"/>
  <c r="S1999" i="66"/>
  <c r="T1740" i="66"/>
  <c r="R1680" i="66"/>
  <c r="N1880" i="66"/>
  <c r="Q1570" i="66"/>
  <c r="S1716" i="66"/>
  <c r="P1661" i="66"/>
  <c r="S1886" i="66"/>
  <c r="Q1680" i="66"/>
  <c r="T1880" i="66"/>
  <c r="N1988" i="66"/>
  <c r="R1716" i="66"/>
  <c r="O1661" i="66"/>
  <c r="O1886" i="66"/>
  <c r="Q1994" i="66"/>
  <c r="N1953" i="66"/>
  <c r="Q1905" i="66"/>
  <c r="Q1691" i="66"/>
  <c r="N1994" i="66"/>
  <c r="R1944" i="66"/>
  <c r="P1690" i="66"/>
  <c r="P1685" i="66"/>
  <c r="O1756" i="66"/>
  <c r="Q1873" i="66"/>
  <c r="N1615" i="66"/>
  <c r="R1860" i="66"/>
  <c r="R1720" i="66"/>
  <c r="Q1968" i="66"/>
  <c r="T1920" i="66"/>
  <c r="P1665" i="66"/>
  <c r="U1899" i="66"/>
  <c r="N1898" i="66"/>
  <c r="S1713" i="66"/>
  <c r="Q1637" i="66"/>
  <c r="Q1646" i="66"/>
  <c r="N1794" i="66"/>
  <c r="N1696" i="66"/>
  <c r="R1789" i="66"/>
  <c r="S1709" i="66"/>
  <c r="P1996" i="66"/>
  <c r="Q1958" i="66"/>
  <c r="N1582" i="66"/>
  <c r="U1746" i="66"/>
  <c r="N1707" i="66"/>
  <c r="P1823" i="66"/>
  <c r="O1878" i="66"/>
  <c r="Q1620" i="66"/>
  <c r="P1708" i="66"/>
  <c r="R1688" i="66"/>
  <c r="R1884" i="66"/>
  <c r="O1657" i="66"/>
  <c r="R1711" i="66"/>
  <c r="P1727" i="66"/>
  <c r="P1611" i="66"/>
  <c r="N1907" i="66"/>
  <c r="N1594" i="66"/>
  <c r="P1629" i="66"/>
  <c r="U1784" i="66"/>
  <c r="P1914" i="66"/>
  <c r="U1753" i="66"/>
  <c r="R1727" i="66"/>
  <c r="S1787" i="66"/>
  <c r="S1928" i="66"/>
  <c r="N1783" i="66"/>
  <c r="U1572" i="66"/>
  <c r="Q1655" i="66"/>
  <c r="O1955" i="66"/>
  <c r="Q1625" i="66"/>
  <c r="S1673" i="66"/>
  <c r="P1623" i="66"/>
  <c r="N1960" i="66"/>
  <c r="P1781" i="66"/>
  <c r="T1623" i="66"/>
  <c r="T1701" i="66"/>
  <c r="S1728" i="66"/>
  <c r="P1642" i="66"/>
  <c r="U1850" i="66"/>
  <c r="O1605" i="66"/>
  <c r="T1770" i="66"/>
  <c r="T1850" i="66"/>
  <c r="S1605" i="66"/>
  <c r="N1770" i="66"/>
  <c r="P1666" i="66"/>
  <c r="Q1712" i="66"/>
  <c r="T1952" i="66"/>
  <c r="N1841" i="66"/>
  <c r="Q1705" i="66"/>
  <c r="P2003" i="66"/>
  <c r="P1929" i="66"/>
  <c r="R1718" i="66"/>
  <c r="U1728" i="66"/>
  <c r="O1712" i="66"/>
  <c r="T1844" i="66"/>
  <c r="T1989" i="66"/>
  <c r="U1913" i="66"/>
  <c r="O1837" i="66"/>
  <c r="U1534" i="66"/>
  <c r="N1602" i="66"/>
  <c r="U1738" i="66"/>
  <c r="U1655" i="66"/>
  <c r="R1588" i="66"/>
  <c r="N1879" i="66"/>
  <c r="R1691" i="66"/>
  <c r="T1600" i="66"/>
  <c r="Q1967" i="66"/>
  <c r="S1980" i="66"/>
  <c r="P1734" i="66"/>
  <c r="S1737" i="66"/>
  <c r="Q1716" i="66"/>
  <c r="U1661" i="66"/>
  <c r="R1886" i="66"/>
  <c r="U1994" i="66"/>
  <c r="U1625" i="66"/>
  <c r="S1806" i="66"/>
  <c r="N1667" i="66"/>
  <c r="T1527" i="66"/>
  <c r="Q1624" i="66"/>
  <c r="P1649" i="66"/>
  <c r="N1860" i="66"/>
  <c r="N1913" i="66"/>
  <c r="S1589" i="66"/>
  <c r="P1730" i="66"/>
  <c r="N1940" i="66"/>
  <c r="N1537" i="66"/>
  <c r="R1561" i="66"/>
  <c r="S1531" i="66"/>
  <c r="P1854" i="66"/>
  <c r="N1848" i="66"/>
  <c r="S1905" i="66"/>
  <c r="Q1566" i="66"/>
  <c r="R1805" i="66"/>
  <c r="T1999" i="66"/>
  <c r="N1854" i="66"/>
  <c r="R1848" i="66"/>
  <c r="U1905" i="66"/>
  <c r="N1902" i="66"/>
  <c r="P1691" i="66"/>
  <c r="Q1600" i="66"/>
  <c r="N1967" i="66"/>
  <c r="U1963" i="66"/>
  <c r="N1591" i="66"/>
  <c r="T1883" i="66"/>
  <c r="N1531" i="66"/>
  <c r="U1890" i="66"/>
  <c r="R1704" i="66"/>
  <c r="P1803" i="66"/>
  <c r="U1953" i="66"/>
  <c r="O1905" i="66"/>
  <c r="O1691" i="66"/>
  <c r="Q1740" i="66"/>
  <c r="N1944" i="66"/>
  <c r="O1690" i="66"/>
  <c r="O1685" i="66"/>
  <c r="S1764" i="66"/>
  <c r="N1873" i="66"/>
  <c r="U1615" i="66"/>
  <c r="S1860" i="66"/>
  <c r="Q1720" i="66"/>
  <c r="N1968" i="66"/>
  <c r="Q1920" i="66"/>
  <c r="Q1657" i="66"/>
  <c r="T1711" i="66"/>
  <c r="U1672" i="66"/>
  <c r="R1586" i="66"/>
  <c r="P2001" i="66"/>
  <c r="T1956" i="66"/>
  <c r="S1562" i="66"/>
  <c r="S1569" i="66"/>
  <c r="P1879" i="66"/>
  <c r="O1853" i="66"/>
  <c r="N1779" i="66"/>
  <c r="R1839" i="66"/>
  <c r="O1811" i="66"/>
  <c r="Q1792" i="66"/>
  <c r="O1707" i="66"/>
  <c r="N1823" i="66"/>
  <c r="R1878" i="66"/>
  <c r="U1620" i="66"/>
  <c r="T1708" i="66"/>
  <c r="Q1688" i="66"/>
  <c r="P1884" i="66"/>
  <c r="T1534" i="66"/>
  <c r="O1632" i="66"/>
  <c r="S1992" i="66"/>
  <c r="O1664" i="66"/>
  <c r="R1546" i="66"/>
  <c r="U1979" i="66"/>
  <c r="R1627" i="66"/>
  <c r="Q1872" i="66"/>
  <c r="O1599" i="66"/>
  <c r="N1932" i="66"/>
  <c r="O2002" i="66"/>
  <c r="R1579" i="66"/>
  <c r="Q1914" i="66"/>
  <c r="T1846" i="66"/>
  <c r="Q1923" i="66"/>
  <c r="O1783" i="66"/>
  <c r="N1787" i="66"/>
  <c r="P1564" i="66"/>
  <c r="T1753" i="66"/>
  <c r="O1799" i="66"/>
  <c r="Q1756" i="66"/>
  <c r="R1856" i="66"/>
  <c r="U1960" i="66"/>
  <c r="T1756" i="66"/>
  <c r="S1854" i="66"/>
  <c r="S1726" i="66"/>
  <c r="P1592" i="66"/>
  <c r="N1673" i="66"/>
  <c r="U1837" i="66"/>
  <c r="O1601" i="66"/>
  <c r="T1699" i="66"/>
  <c r="N1977" i="66"/>
  <c r="N1601" i="66"/>
  <c r="N1699" i="66"/>
  <c r="U1977" i="66"/>
  <c r="T1895" i="66"/>
  <c r="T1568" i="66"/>
  <c r="T1977" i="66"/>
  <c r="O1841" i="66"/>
  <c r="N1785" i="66"/>
  <c r="S1751" i="66"/>
  <c r="R1812" i="66"/>
  <c r="N1648" i="66"/>
  <c r="S1797" i="66"/>
  <c r="T1845" i="66"/>
  <c r="R1962" i="66"/>
  <c r="N1605" i="66"/>
  <c r="O1882" i="66"/>
  <c r="Q1659" i="66"/>
  <c r="S1523" i="66"/>
  <c r="S1747" i="66"/>
  <c r="P1671" i="66"/>
  <c r="Q1955" i="66"/>
  <c r="S1911" i="66"/>
  <c r="Q1789" i="66"/>
  <c r="O1623" i="66"/>
  <c r="T1659" i="66"/>
  <c r="T1566" i="66"/>
  <c r="S1786" i="66"/>
  <c r="O1815" i="66"/>
  <c r="U1556" i="66"/>
  <c r="O1854" i="66"/>
  <c r="N1676" i="66"/>
  <c r="O1939" i="66"/>
  <c r="S1566" i="66"/>
  <c r="Q1805" i="66"/>
  <c r="N1999" i="66"/>
  <c r="N1740" i="66"/>
  <c r="P1980" i="66"/>
  <c r="U1734" i="66"/>
  <c r="U1570" i="66"/>
  <c r="U1716" i="66"/>
  <c r="T1661" i="66"/>
  <c r="Q1886" i="66"/>
  <c r="T1994" i="66"/>
  <c r="O1963" i="66"/>
  <c r="R1942" i="66"/>
  <c r="U1888" i="66"/>
  <c r="S1831" i="66"/>
  <c r="P1786" i="66"/>
  <c r="T1815" i="66"/>
  <c r="R1556" i="66"/>
  <c r="N1747" i="66"/>
  <c r="U1589" i="66"/>
  <c r="Q1730" i="66"/>
  <c r="U1940" i="66"/>
  <c r="Q1537" i="66"/>
  <c r="Q1561" i="66"/>
  <c r="R1747" i="66"/>
  <c r="R1684" i="66"/>
  <c r="T1730" i="66"/>
  <c r="R1940" i="66"/>
  <c r="U1537" i="66"/>
  <c r="U1561" i="66"/>
  <c r="O1531" i="66"/>
  <c r="O1969" i="66"/>
  <c r="T1789" i="66"/>
  <c r="T1709" i="66"/>
  <c r="O1532" i="66"/>
  <c r="T1958" i="66"/>
  <c r="T1582" i="66"/>
  <c r="O1746" i="66"/>
  <c r="R1574" i="66"/>
  <c r="S1591" i="66"/>
  <c r="S1883" i="66"/>
  <c r="R1531" i="66"/>
  <c r="O1890" i="66"/>
  <c r="Q1704" i="66"/>
  <c r="O1803" i="66"/>
  <c r="R1953" i="66"/>
  <c r="P1952" i="66"/>
  <c r="N1691" i="66"/>
  <c r="P1740" i="66"/>
  <c r="U1944" i="66"/>
  <c r="N1690" i="66"/>
  <c r="N1685" i="66"/>
  <c r="N1837" i="66"/>
  <c r="Q1823" i="66"/>
  <c r="P1878" i="66"/>
  <c r="R1620" i="66"/>
  <c r="R1708" i="66"/>
  <c r="U1688" i="66"/>
  <c r="U1884" i="66"/>
  <c r="R1558" i="66"/>
  <c r="R1902" i="66"/>
  <c r="R1600" i="66"/>
  <c r="P1584" i="66"/>
  <c r="R1802" i="66"/>
  <c r="T1986" i="66"/>
  <c r="S1930" i="66"/>
  <c r="R1734" i="66"/>
  <c r="O1879" i="66"/>
  <c r="U1853" i="66"/>
  <c r="T1647" i="66"/>
  <c r="T1839" i="66"/>
  <c r="N1811" i="66"/>
  <c r="R1792" i="66"/>
  <c r="Q1715" i="66"/>
  <c r="U1606" i="66"/>
  <c r="S1885" i="66"/>
  <c r="Q1910" i="66"/>
  <c r="P1938" i="66"/>
  <c r="R1945" i="66"/>
  <c r="T1864" i="66"/>
  <c r="P1886" i="66"/>
  <c r="S1968" i="66"/>
  <c r="S1723" i="66"/>
  <c r="U1541" i="66"/>
  <c r="U1662" i="66"/>
  <c r="N1810" i="66"/>
  <c r="U1548" i="66"/>
  <c r="T1786" i="66"/>
  <c r="N1839" i="66"/>
  <c r="R1817" i="66"/>
  <c r="N1698" i="66"/>
  <c r="T1970" i="66"/>
  <c r="N1748" i="66"/>
  <c r="U1801" i="66"/>
  <c r="N1745" i="66"/>
  <c r="R1564" i="66"/>
  <c r="U1519" i="66"/>
  <c r="U1599" i="66"/>
  <c r="U1799" i="66"/>
  <c r="S1828" i="66"/>
  <c r="Q1629" i="66"/>
  <c r="N1669" i="66"/>
  <c r="P1787" i="66"/>
  <c r="Q1564" i="66"/>
  <c r="Q1611" i="66"/>
  <c r="T1611" i="66"/>
  <c r="O1775" i="66"/>
  <c r="P1764" i="66"/>
  <c r="Q1837" i="66"/>
  <c r="T1973" i="66"/>
  <c r="T1665" i="66"/>
  <c r="P1953" i="66"/>
  <c r="S1707" i="66"/>
  <c r="Q1836" i="66"/>
  <c r="O1953" i="66"/>
  <c r="R1569" i="66"/>
  <c r="R1824" i="66"/>
  <c r="R1540" i="66"/>
  <c r="N1899" i="66"/>
  <c r="S1650" i="66"/>
  <c r="U1705" i="66"/>
  <c r="P1588" i="66"/>
  <c r="R1650" i="66"/>
  <c r="T1705" i="66"/>
  <c r="P1844" i="66"/>
  <c r="P1990" i="66"/>
  <c r="P1882" i="66"/>
  <c r="R1583" i="66"/>
  <c r="R1909" i="66"/>
  <c r="Q1796" i="66"/>
  <c r="S1770" i="66"/>
  <c r="U1536" i="66"/>
  <c r="T1673" i="66"/>
  <c r="N1540" i="66"/>
  <c r="R1904" i="66"/>
  <c r="T1873" i="66"/>
  <c r="N1750" i="66"/>
  <c r="S1963" i="66"/>
  <c r="S1742" i="66"/>
  <c r="Q1960" i="66"/>
  <c r="U1873" i="66"/>
  <c r="R1700" i="66"/>
  <c r="T1707" i="66"/>
  <c r="N1737" i="66"/>
  <c r="P1902" i="66"/>
  <c r="Q1883" i="66"/>
  <c r="U1687" i="66"/>
  <c r="N1532" i="66"/>
  <c r="S1913" i="66"/>
  <c r="N1589" i="66"/>
  <c r="R1730" i="66"/>
  <c r="Q1940" i="66"/>
  <c r="P1537" i="66"/>
  <c r="T1561" i="66"/>
  <c r="U1531" i="66"/>
  <c r="U1854" i="66"/>
  <c r="U1848" i="66"/>
  <c r="Q1939" i="66"/>
  <c r="P1566" i="66"/>
  <c r="N1805" i="66"/>
  <c r="U1999" i="66"/>
  <c r="U1740" i="66"/>
  <c r="Q1758" i="66"/>
  <c r="P1971" i="66"/>
  <c r="N1845" i="66"/>
  <c r="N1964" i="66"/>
  <c r="O1530" i="66"/>
  <c r="O1621" i="66"/>
  <c r="R1996" i="66"/>
  <c r="T1963" i="66"/>
  <c r="Q1942" i="66"/>
  <c r="S1675" i="66"/>
  <c r="U1831" i="66"/>
  <c r="O1786" i="66"/>
  <c r="S1815" i="66"/>
  <c r="Q1963" i="66"/>
  <c r="T1942" i="66"/>
  <c r="N1675" i="66"/>
  <c r="O1749" i="66"/>
  <c r="U1883" i="66"/>
  <c r="T1687" i="66"/>
  <c r="U1532" i="66"/>
  <c r="P1610" i="66"/>
  <c r="U1523" i="66"/>
  <c r="S1672" i="66"/>
  <c r="R1849" i="66"/>
  <c r="U1575" i="66"/>
  <c r="U1943" i="66"/>
  <c r="T1598" i="66"/>
  <c r="N1969" i="66"/>
  <c r="P1789" i="66"/>
  <c r="O1709" i="66"/>
  <c r="Q1996" i="66"/>
  <c r="N1958" i="66"/>
  <c r="P1582" i="66"/>
  <c r="Q1746" i="66"/>
  <c r="Q1574" i="66"/>
  <c r="R1591" i="66"/>
  <c r="O1883" i="66"/>
  <c r="Q1531" i="66"/>
  <c r="T1890" i="66"/>
  <c r="N1704" i="66"/>
  <c r="N1803" i="66"/>
  <c r="Q1569" i="66"/>
  <c r="Q1879" i="66"/>
  <c r="Q1853" i="66"/>
  <c r="T1779" i="66"/>
  <c r="U1839" i="66"/>
  <c r="P1811" i="66"/>
  <c r="T1792" i="66"/>
  <c r="Q1607" i="66"/>
  <c r="Q1749" i="66"/>
  <c r="R1687" i="66"/>
  <c r="U1664" i="66"/>
  <c r="T1546" i="66"/>
  <c r="Q1979" i="66"/>
  <c r="O1552" i="66"/>
  <c r="S1558" i="66"/>
  <c r="Q1902" i="66"/>
  <c r="O1629" i="66"/>
  <c r="S1974" i="66"/>
  <c r="T1722" i="66"/>
  <c r="T1564" i="66"/>
  <c r="Q1519" i="66"/>
  <c r="U1923" i="66"/>
  <c r="S1732" i="66"/>
  <c r="O1828" i="66"/>
  <c r="Q1722" i="66"/>
  <c r="O1914" i="66"/>
  <c r="T1923" i="66"/>
  <c r="S1629" i="66"/>
  <c r="S1841" i="66"/>
  <c r="U1707" i="66"/>
  <c r="U1563" i="66"/>
  <c r="O1650" i="66"/>
  <c r="O1966" i="66"/>
  <c r="Q1887" i="66"/>
  <c r="Q1863" i="66"/>
  <c r="R1913" i="66"/>
  <c r="Q1734" i="66"/>
  <c r="Q1954" i="66"/>
  <c r="U1648" i="66"/>
  <c r="S1577" i="66"/>
  <c r="N1954" i="66"/>
  <c r="S1648" i="66"/>
  <c r="T1602" i="66"/>
  <c r="U1962" i="66"/>
  <c r="R1648" i="66"/>
  <c r="S1602" i="66"/>
  <c r="R1538" i="66"/>
  <c r="R1995" i="66"/>
  <c r="U1989" i="66"/>
  <c r="R1576" i="66"/>
  <c r="U1937" i="66"/>
  <c r="S1977" i="66"/>
  <c r="T1700" i="66"/>
  <c r="O1666" i="66"/>
  <c r="Q1622" i="66"/>
  <c r="P1995" i="66"/>
  <c r="Q1737" i="66"/>
  <c r="S1745" i="66"/>
  <c r="O1574" i="66"/>
  <c r="T1806" i="66"/>
  <c r="T1563" i="66"/>
  <c r="T1570" i="66"/>
  <c r="U1613" i="66"/>
  <c r="N1742" i="66"/>
  <c r="R1939" i="66"/>
  <c r="R1749" i="66"/>
  <c r="Q1951" i="66"/>
  <c r="O1992" i="66"/>
  <c r="P1881" i="66"/>
  <c r="U1864" i="66"/>
  <c r="P1517" i="66"/>
  <c r="R1888" i="66"/>
  <c r="O1831" i="66"/>
  <c r="R1786" i="66"/>
  <c r="N1815" i="66"/>
  <c r="T1556" i="66"/>
  <c r="O1913" i="66"/>
  <c r="R1589" i="66"/>
  <c r="U1730" i="66"/>
  <c r="O1940" i="66"/>
  <c r="O1537" i="66"/>
  <c r="S1561" i="66"/>
  <c r="T1531" i="66"/>
  <c r="S1969" i="66"/>
  <c r="U1955" i="66"/>
  <c r="O1536" i="66"/>
  <c r="T1632" i="66"/>
  <c r="T1951" i="66"/>
  <c r="N1992" i="66"/>
  <c r="R1881" i="66"/>
  <c r="P1758" i="66"/>
  <c r="O1971" i="66"/>
  <c r="Q1845" i="66"/>
  <c r="S1964" i="66"/>
  <c r="N1530" i="66"/>
  <c r="U1621" i="66"/>
  <c r="N1634" i="66"/>
  <c r="Q1971" i="66"/>
  <c r="U1845" i="66"/>
  <c r="U1964" i="66"/>
  <c r="P1530" i="66"/>
  <c r="S1621" i="66"/>
  <c r="N1996" i="66"/>
  <c r="S1837" i="66"/>
  <c r="R1823" i="66"/>
  <c r="T1878" i="66"/>
  <c r="S1773" i="66"/>
  <c r="O1708" i="66"/>
  <c r="P1688" i="66"/>
  <c r="S1884" i="66"/>
  <c r="O1610" i="66"/>
  <c r="N1523" i="66"/>
  <c r="R1672" i="66"/>
  <c r="Q1849" i="66"/>
  <c r="S1575" i="66"/>
  <c r="O1943" i="66"/>
  <c r="O1598" i="66"/>
  <c r="P1696" i="66"/>
  <c r="O1789" i="66"/>
  <c r="N1709" i="66"/>
  <c r="T1996" i="66"/>
  <c r="O1958" i="66"/>
  <c r="O1582" i="66"/>
  <c r="N1746" i="66"/>
  <c r="P1558" i="66"/>
  <c r="U1902" i="66"/>
  <c r="S1600" i="66"/>
  <c r="Q1584" i="66"/>
  <c r="N1802" i="66"/>
  <c r="N1986" i="66"/>
  <c r="T1930" i="66"/>
  <c r="U1590" i="66"/>
  <c r="U1681" i="66"/>
  <c r="P1554" i="66"/>
  <c r="R1788" i="66"/>
  <c r="T1941" i="66"/>
  <c r="T1851" i="66"/>
  <c r="N1816" i="66"/>
  <c r="R1607" i="66"/>
  <c r="P1749" i="66"/>
  <c r="Q1687" i="66"/>
  <c r="T1664" i="66"/>
  <c r="S1546" i="66"/>
  <c r="T1979" i="66"/>
  <c r="T1559" i="66"/>
  <c r="P1659" i="66"/>
  <c r="O1624" i="66"/>
  <c r="P1877" i="66"/>
  <c r="P1720" i="66"/>
  <c r="T1968" i="66"/>
  <c r="U1920" i="66"/>
  <c r="O1880" i="66"/>
  <c r="R1877" i="66"/>
  <c r="U1956" i="66"/>
  <c r="O1528" i="66"/>
  <c r="T1959" i="66"/>
  <c r="U1936" i="66"/>
  <c r="T1825" i="66"/>
  <c r="S1864" i="66"/>
  <c r="P1999" i="66"/>
  <c r="R1968" i="66"/>
  <c r="R1723" i="66"/>
  <c r="S1541" i="66"/>
  <c r="T1662" i="66"/>
  <c r="P1810" i="66"/>
  <c r="S1548" i="66"/>
  <c r="P1520" i="66"/>
  <c r="R1543" i="66"/>
  <c r="O1930" i="66"/>
  <c r="Q1997" i="66"/>
  <c r="O1965" i="66"/>
  <c r="O1741" i="66"/>
  <c r="O1524" i="66"/>
  <c r="R1530" i="66"/>
  <c r="O1802" i="66"/>
  <c r="N1817" i="66"/>
  <c r="S1698" i="66"/>
  <c r="R1970" i="66"/>
  <c r="S1748" i="66"/>
  <c r="Q1801" i="66"/>
  <c r="O1745" i="66"/>
  <c r="P1910" i="66"/>
  <c r="S1933" i="66"/>
  <c r="Q1651" i="66"/>
  <c r="R1719" i="66"/>
  <c r="U1689" i="66"/>
  <c r="Q1892" i="66"/>
  <c r="Q1565" i="66"/>
  <c r="Q1787" i="66"/>
  <c r="R1519" i="66"/>
  <c r="T1998" i="66"/>
  <c r="N2002" i="66"/>
  <c r="Q1907" i="66"/>
  <c r="T1932" i="66"/>
  <c r="T1594" i="66"/>
  <c r="T1901" i="66"/>
  <c r="N1820" i="66"/>
  <c r="P1735" i="66"/>
  <c r="R1594" i="66"/>
  <c r="N1963" i="66"/>
  <c r="S1848" i="66"/>
  <c r="P1577" i="66"/>
  <c r="T1925" i="66"/>
  <c r="U1969" i="66"/>
  <c r="O1558" i="66"/>
  <c r="T1650" i="66"/>
  <c r="P1969" i="66"/>
  <c r="U1942" i="66"/>
  <c r="R1966" i="66"/>
  <c r="T1875" i="66"/>
  <c r="P1583" i="66"/>
  <c r="O1812" i="66"/>
  <c r="N1904" i="66"/>
  <c r="O1583" i="66"/>
  <c r="N1812" i="66"/>
  <c r="O1904" i="66"/>
  <c r="Q1675" i="66"/>
  <c r="T1726" i="66"/>
  <c r="R1863" i="66"/>
  <c r="O1693" i="66"/>
  <c r="O1663" i="66"/>
  <c r="S1904" i="66"/>
  <c r="R1737" i="66"/>
  <c r="U1823" i="66"/>
  <c r="U1576" i="66"/>
  <c r="P1648" i="66"/>
  <c r="O2003" i="66"/>
  <c r="R1751" i="66"/>
  <c r="S1559" i="66"/>
  <c r="N1755" i="66"/>
  <c r="N1558" i="66"/>
  <c r="O1863" i="66"/>
  <c r="N1730" i="66"/>
  <c r="N1781" i="66"/>
  <c r="O1607" i="66"/>
  <c r="U1700" i="66"/>
  <c r="N1692" i="66"/>
  <c r="Q1585" i="66"/>
  <c r="Q1766" i="66"/>
  <c r="O1779" i="66"/>
  <c r="T1655" i="66"/>
  <c r="P1701" i="66"/>
  <c r="T1829" i="66"/>
  <c r="R1606" i="66"/>
  <c r="R1645" i="66"/>
  <c r="O1885" i="66"/>
  <c r="Q1773" i="66"/>
  <c r="Q1755" i="66"/>
  <c r="R1563" i="66"/>
  <c r="P1700" i="66"/>
  <c r="T1520" i="66"/>
  <c r="T1571" i="66"/>
  <c r="U1668" i="66"/>
  <c r="S1824" i="66"/>
  <c r="S1623" i="66"/>
  <c r="T1926" i="66"/>
  <c r="N1850" i="66"/>
  <c r="T1692" i="66"/>
  <c r="P1585" i="66"/>
  <c r="N1766" i="66"/>
  <c r="S1779" i="66"/>
  <c r="U1991" i="66"/>
  <c r="R1797" i="66"/>
  <c r="R1750" i="66"/>
  <c r="Q1765" i="66"/>
  <c r="U1872" i="66"/>
  <c r="T1790" i="66"/>
  <c r="P1991" i="66"/>
  <c r="N1797" i="66"/>
  <c r="Q1750" i="66"/>
  <c r="R1765" i="66"/>
  <c r="R1872" i="66"/>
  <c r="Q1790" i="66"/>
  <c r="T1616" i="66"/>
  <c r="O1960" i="66"/>
  <c r="S1681" i="66"/>
  <c r="N1554" i="66"/>
  <c r="P1788" i="66"/>
  <c r="N1941" i="66"/>
  <c r="R1851" i="66"/>
  <c r="Q1816" i="66"/>
  <c r="N1942" i="66"/>
  <c r="U1749" i="66"/>
  <c r="O1687" i="66"/>
  <c r="R1768" i="66"/>
  <c r="P1931" i="66"/>
  <c r="Q1608" i="66"/>
  <c r="T1618" i="66"/>
  <c r="Q1558" i="66"/>
  <c r="S1902" i="66"/>
  <c r="N1600" i="66"/>
  <c r="R1584" i="66"/>
  <c r="Q1802" i="66"/>
  <c r="U1986" i="66"/>
  <c r="U1925" i="66"/>
  <c r="S1899" i="66"/>
  <c r="O1898" i="66"/>
  <c r="R1713" i="66"/>
  <c r="P1637" i="66"/>
  <c r="P1646" i="66"/>
  <c r="S1794" i="66"/>
  <c r="T1953" i="66"/>
  <c r="U1595" i="66"/>
  <c r="T1691" i="66"/>
  <c r="S1740" i="66"/>
  <c r="O1944" i="66"/>
  <c r="S1690" i="66"/>
  <c r="S1685" i="66"/>
  <c r="P1718" i="66"/>
  <c r="O1873" i="66"/>
  <c r="P1615" i="66"/>
  <c r="T1855" i="66"/>
  <c r="S1542" i="66"/>
  <c r="R1533" i="66"/>
  <c r="S1544" i="66"/>
  <c r="S1587" i="66"/>
  <c r="S1694" i="66"/>
  <c r="N1645" i="66"/>
  <c r="P1849" i="66"/>
  <c r="P1575" i="66"/>
  <c r="R1943" i="66"/>
  <c r="Q1598" i="66"/>
  <c r="P1750" i="66"/>
  <c r="U1788" i="66"/>
  <c r="Q1803" i="66"/>
  <c r="T1651" i="66"/>
  <c r="N1719" i="66"/>
  <c r="R1689" i="66"/>
  <c r="S1826" i="66"/>
  <c r="P1602" i="66"/>
  <c r="N1586" i="66"/>
  <c r="Q1851" i="66"/>
  <c r="N1526" i="66"/>
  <c r="O1859" i="66"/>
  <c r="R1682" i="66"/>
  <c r="U1903" i="66"/>
  <c r="P1634" i="66"/>
  <c r="Q1932" i="66"/>
  <c r="T1820" i="66"/>
  <c r="T1828" i="66"/>
  <c r="R1978" i="66"/>
  <c r="O1858" i="66"/>
  <c r="O1747" i="66"/>
  <c r="S1844" i="66"/>
  <c r="R1880" i="66"/>
  <c r="N1990" i="66"/>
  <c r="T1876" i="66"/>
  <c r="T1666" i="66"/>
  <c r="P1591" i="66"/>
  <c r="N1952" i="66"/>
  <c r="T1797" i="66"/>
  <c r="R1699" i="66"/>
  <c r="U1750" i="66"/>
  <c r="O1887" i="66"/>
  <c r="S1613" i="66"/>
  <c r="T1848" i="66"/>
  <c r="N1888" i="66"/>
  <c r="Q1929" i="66"/>
  <c r="Q1878" i="66"/>
  <c r="U1758" i="66"/>
  <c r="Q1700" i="66"/>
  <c r="N1585" i="66"/>
  <c r="N1758" i="66"/>
  <c r="O1829" i="66"/>
  <c r="Q1815" i="66"/>
  <c r="R1991" i="66"/>
  <c r="S1527" i="66"/>
  <c r="Q1885" i="66"/>
  <c r="U1623" i="66"/>
  <c r="S1632" i="66"/>
  <c r="T1885" i="66"/>
  <c r="Q1844" i="66"/>
  <c r="R1571" i="66"/>
  <c r="U1647" i="66"/>
  <c r="P1853" i="66"/>
  <c r="R1931" i="66"/>
  <c r="S1597" i="66"/>
  <c r="T1853" i="66"/>
  <c r="O1941" i="66"/>
  <c r="N1610" i="66"/>
  <c r="R1853" i="66"/>
  <c r="S1941" i="66"/>
  <c r="N1590" i="66"/>
  <c r="O1855" i="66"/>
  <c r="N1979" i="66"/>
  <c r="P1873" i="66"/>
  <c r="O1996" i="66"/>
  <c r="U1794" i="66"/>
  <c r="S1595" i="66"/>
  <c r="S1967" i="66"/>
  <c r="R1762" i="66"/>
  <c r="P1827" i="66"/>
  <c r="N1527" i="66"/>
  <c r="R1532" i="66"/>
  <c r="N1533" i="66"/>
  <c r="N1618" i="66"/>
  <c r="U1720" i="66"/>
  <c r="N1950" i="66"/>
  <c r="Q1628" i="66"/>
  <c r="Q1838" i="66"/>
  <c r="Q1888" i="66"/>
  <c r="Q1941" i="66"/>
  <c r="U1835" i="66"/>
  <c r="O1743" i="66"/>
  <c r="S1641" i="66"/>
  <c r="U1566" i="66"/>
  <c r="S1802" i="66"/>
  <c r="U1723" i="66"/>
  <c r="N1959" i="66"/>
  <c r="R1934" i="66"/>
  <c r="U1550" i="66"/>
  <c r="P1561" i="66"/>
  <c r="N1956" i="66"/>
  <c r="P1526" i="66"/>
  <c r="R1628" i="66"/>
  <c r="P1633" i="66"/>
  <c r="T1548" i="66"/>
  <c r="Q1530" i="66"/>
  <c r="Q1533" i="66"/>
  <c r="U1869" i="66"/>
  <c r="N1759" i="66"/>
  <c r="S1741" i="66"/>
  <c r="S1940" i="66"/>
  <c r="Q1542" i="66"/>
  <c r="O1884" i="66"/>
  <c r="S1521" i="66"/>
  <c r="R1640" i="66"/>
  <c r="N1553" i="66"/>
  <c r="T1721" i="66"/>
  <c r="P1790" i="66"/>
  <c r="S1567" i="66"/>
  <c r="S1808" i="66"/>
  <c r="S1703" i="66"/>
  <c r="O1769" i="66"/>
  <c r="O1683" i="66"/>
  <c r="O1652" i="66"/>
  <c r="R1831" i="66"/>
  <c r="N1795" i="66"/>
  <c r="P1640" i="66"/>
  <c r="R1826" i="66"/>
  <c r="S1889" i="66"/>
  <c r="O1949" i="66"/>
  <c r="T1782" i="66"/>
  <c r="N1549" i="66"/>
  <c r="S1979" i="66"/>
  <c r="U1609" i="66"/>
  <c r="N1830" i="66"/>
  <c r="U1573" i="66"/>
  <c r="N1871" i="66"/>
  <c r="R1861" i="66"/>
  <c r="Q1881" i="66"/>
  <c r="T1869" i="66"/>
  <c r="Q1697" i="66"/>
  <c r="S1896" i="66"/>
  <c r="S1612" i="66"/>
  <c r="Q1972" i="66"/>
  <c r="O1729" i="66"/>
  <c r="O1849" i="66"/>
  <c r="S1869" i="66"/>
  <c r="P1697" i="66"/>
  <c r="U1896" i="66"/>
  <c r="U1612" i="66"/>
  <c r="N1972" i="66"/>
  <c r="N1729" i="66"/>
  <c r="N1713" i="66"/>
  <c r="U1567" i="66"/>
  <c r="O1808" i="66"/>
  <c r="R1957" i="66"/>
  <c r="Q1828" i="66"/>
  <c r="N1858" i="66"/>
  <c r="O1978" i="66"/>
  <c r="U1983" i="66"/>
  <c r="S1932" i="66"/>
  <c r="U1909" i="66"/>
  <c r="S1693" i="66"/>
  <c r="S1676" i="66"/>
  <c r="O1696" i="66"/>
  <c r="S1796" i="66"/>
  <c r="U1841" i="66"/>
  <c r="P1845" i="66"/>
  <c r="N1595" i="66"/>
  <c r="O1977" i="66"/>
  <c r="U1619" i="66"/>
  <c r="T1745" i="66"/>
  <c r="N1937" i="66"/>
  <c r="O1665" i="66"/>
  <c r="T1684" i="66"/>
  <c r="P1954" i="66"/>
  <c r="R1738" i="66"/>
  <c r="R1649" i="66"/>
  <c r="R1695" i="66"/>
  <c r="N1711" i="66"/>
  <c r="N1621" i="66"/>
  <c r="T1695" i="66"/>
  <c r="T1750" i="66"/>
  <c r="P1621" i="66"/>
  <c r="T1671" i="66"/>
  <c r="S1520" i="66"/>
  <c r="U1790" i="66"/>
  <c r="S1671" i="66"/>
  <c r="R1520" i="66"/>
  <c r="Q1895" i="66"/>
  <c r="R1536" i="66"/>
  <c r="T1672" i="66"/>
  <c r="S1665" i="66"/>
  <c r="P1600" i="66"/>
  <c r="O1938" i="66"/>
  <c r="R1837" i="66"/>
  <c r="O1600" i="66"/>
  <c r="T1938" i="66"/>
  <c r="P1837" i="66"/>
  <c r="N1687" i="66"/>
  <c r="T1943" i="66"/>
  <c r="R1917" i="66"/>
  <c r="O1740" i="66"/>
  <c r="N1851" i="66"/>
  <c r="U1929" i="66"/>
  <c r="U1867" i="66"/>
  <c r="T1544" i="66"/>
  <c r="T1929" i="66"/>
  <c r="N1556" i="66"/>
  <c r="O1646" i="66"/>
  <c r="T1781" i="66"/>
  <c r="Q1831" i="66"/>
  <c r="P1773" i="66"/>
  <c r="U1704" i="66"/>
  <c r="O1991" i="66"/>
  <c r="R1890" i="66"/>
  <c r="N1984" i="66"/>
  <c r="P1965" i="66"/>
  <c r="S1830" i="66"/>
  <c r="O1750" i="66"/>
  <c r="S1704" i="66"/>
  <c r="S1651" i="66"/>
  <c r="Q1948" i="66"/>
  <c r="P1826" i="66"/>
  <c r="N1624" i="66"/>
  <c r="S1938" i="66"/>
  <c r="R1950" i="66"/>
  <c r="P1859" i="66"/>
  <c r="O1689" i="66"/>
  <c r="Q1559" i="66"/>
  <c r="Q1668" i="66"/>
  <c r="O1986" i="66"/>
  <c r="R1651" i="66"/>
  <c r="U1965" i="66"/>
  <c r="N1833" i="66"/>
  <c r="N1896" i="66"/>
  <c r="R1585" i="66"/>
  <c r="S1688" i="66"/>
  <c r="Q1526" i="66"/>
  <c r="S1640" i="66"/>
  <c r="O1578" i="66"/>
  <c r="P1606" i="66"/>
  <c r="O1543" i="66"/>
  <c r="N1930" i="66"/>
  <c r="S1997" i="66"/>
  <c r="Q1965" i="66"/>
  <c r="R1741" i="66"/>
  <c r="T1524" i="66"/>
  <c r="P1532" i="66"/>
  <c r="R1869" i="66"/>
  <c r="U1697" i="66"/>
  <c r="N1548" i="66"/>
  <c r="O1612" i="66"/>
  <c r="R1972" i="66"/>
  <c r="S1626" i="66"/>
  <c r="P1805" i="66"/>
  <c r="O1816" i="66"/>
  <c r="S1961" i="66"/>
  <c r="N1721" i="66"/>
  <c r="U1635" i="66"/>
  <c r="U1535" i="66"/>
  <c r="N1757" i="66"/>
  <c r="O1694" i="66"/>
  <c r="Q1685" i="66"/>
  <c r="Q1759" i="66"/>
  <c r="Q1641" i="66"/>
  <c r="R1818" i="66"/>
  <c r="P1847" i="66"/>
  <c r="O1865" i="66"/>
  <c r="U1820" i="66"/>
  <c r="O1932" i="66"/>
  <c r="O1901" i="66"/>
  <c r="P1717" i="66"/>
  <c r="S1519" i="66"/>
  <c r="U1614" i="66"/>
  <c r="R1954" i="66"/>
  <c r="Q1875" i="66"/>
  <c r="T1657" i="66"/>
  <c r="P1887" i="66"/>
  <c r="Q1909" i="66"/>
  <c r="P1673" i="66"/>
  <c r="U1751" i="66"/>
  <c r="N1588" i="66"/>
  <c r="S1674" i="66"/>
  <c r="S1895" i="66"/>
  <c r="R1891" i="66"/>
  <c r="O1921" i="66"/>
  <c r="P1942" i="66"/>
  <c r="N1625" i="66"/>
  <c r="U1829" i="66"/>
  <c r="Q1554" i="66"/>
  <c r="T1755" i="66"/>
  <c r="P1850" i="66"/>
  <c r="T1992" i="66"/>
  <c r="S1655" i="66"/>
  <c r="T1831" i="66"/>
  <c r="Q1992" i="66"/>
  <c r="N1806" i="66"/>
  <c r="N1606" i="66"/>
  <c r="S1877" i="66"/>
  <c r="S1960" i="66"/>
  <c r="S1606" i="66"/>
  <c r="Q1921" i="66"/>
  <c r="Q1989" i="66"/>
  <c r="N1878" i="66"/>
  <c r="P1569" i="66"/>
  <c r="P1687" i="66"/>
  <c r="T1646" i="66"/>
  <c r="O1569" i="66"/>
  <c r="U1554" i="66"/>
  <c r="O1688" i="66"/>
  <c r="N1569" i="66"/>
  <c r="S1554" i="66"/>
  <c r="N1688" i="66"/>
  <c r="R1873" i="66"/>
  <c r="S1664" i="66"/>
  <c r="U1912" i="66"/>
  <c r="O1700" i="66"/>
  <c r="R1637" i="66"/>
  <c r="Q1933" i="66"/>
  <c r="T1681" i="66"/>
  <c r="T1586" i="66"/>
  <c r="R1690" i="66"/>
  <c r="O1864" i="66"/>
  <c r="O1692" i="66"/>
  <c r="R1616" i="66"/>
  <c r="Q1821" i="66"/>
  <c r="N1955" i="66"/>
  <c r="P1839" i="66"/>
  <c r="O1526" i="66"/>
  <c r="U1970" i="66"/>
  <c r="P1903" i="66"/>
  <c r="Q1520" i="66"/>
  <c r="S1956" i="66"/>
  <c r="R1997" i="66"/>
  <c r="S1936" i="66"/>
  <c r="P1524" i="66"/>
  <c r="S1530" i="66"/>
  <c r="P1968" i="66"/>
  <c r="U1528" i="66"/>
  <c r="U1761" i="66"/>
  <c r="S1894" i="66"/>
  <c r="O1634" i="66"/>
  <c r="T1860" i="66"/>
  <c r="S1945" i="66"/>
  <c r="P1518" i="66"/>
  <c r="R1822" i="66"/>
  <c r="S1810" i="66"/>
  <c r="R1639" i="66"/>
  <c r="O1561" i="66"/>
  <c r="U1608" i="66"/>
  <c r="S1778" i="66"/>
  <c r="R1965" i="66"/>
  <c r="R1748" i="66"/>
  <c r="S1661" i="66"/>
  <c r="Q1708" i="66"/>
  <c r="T1816" i="66"/>
  <c r="Q1804" i="66"/>
  <c r="R1961" i="66"/>
  <c r="N1578" i="66"/>
  <c r="N1644" i="66"/>
  <c r="P1768" i="66"/>
  <c r="O1778" i="66"/>
  <c r="S1710" i="66"/>
  <c r="O1800" i="66"/>
  <c r="U1733" i="66"/>
  <c r="Q1551" i="66"/>
  <c r="U1729" i="66"/>
  <c r="P1603" i="66"/>
  <c r="U1935" i="66"/>
  <c r="Q1679" i="66"/>
  <c r="R1644" i="66"/>
  <c r="S1982" i="66"/>
  <c r="U1987" i="66"/>
  <c r="N1866" i="66"/>
  <c r="O1907" i="66"/>
  <c r="O1519" i="66"/>
  <c r="U1976" i="66"/>
  <c r="N1914" i="66"/>
  <c r="Q1732" i="66"/>
  <c r="R1696" i="66"/>
  <c r="O1807" i="66"/>
  <c r="Q1904" i="66"/>
  <c r="S1887" i="66"/>
  <c r="O1619" i="66"/>
  <c r="P1656" i="66"/>
  <c r="S1666" i="66"/>
  <c r="S1601" i="66"/>
  <c r="R1694" i="66"/>
  <c r="Q1785" i="66"/>
  <c r="Q1925" i="66"/>
  <c r="R1819" i="66"/>
  <c r="U1764" i="66"/>
  <c r="O1715" i="66"/>
  <c r="Q1980" i="66"/>
  <c r="S1850" i="66"/>
  <c r="P1885" i="66"/>
  <c r="S1657" i="66"/>
  <c r="Q1964" i="66"/>
  <c r="O1668" i="66"/>
  <c r="N1991" i="66"/>
  <c r="O1964" i="66"/>
  <c r="N1885" i="66"/>
  <c r="P1563" i="66"/>
  <c r="S1765" i="66"/>
  <c r="U1860" i="66"/>
  <c r="O1563" i="66"/>
  <c r="S1692" i="66"/>
  <c r="T1969" i="66"/>
  <c r="O1523" i="66"/>
  <c r="R1603" i="66"/>
  <c r="Q1848" i="66"/>
  <c r="S1752" i="66"/>
  <c r="T1660" i="66"/>
  <c r="T1558" i="66"/>
  <c r="N1752" i="66"/>
  <c r="R1660" i="66"/>
  <c r="U1607" i="66"/>
  <c r="U1849" i="66"/>
  <c r="S1660" i="66"/>
  <c r="R1952" i="66"/>
  <c r="S1788" i="66"/>
  <c r="U1544" i="66"/>
  <c r="P1760" i="66"/>
  <c r="T1542" i="66"/>
  <c r="S1746" i="66"/>
  <c r="S1760" i="66"/>
  <c r="O1584" i="66"/>
  <c r="P1821" i="66"/>
  <c r="S1634" i="66"/>
  <c r="S1805" i="66"/>
  <c r="S1768" i="66"/>
  <c r="O1956" i="66"/>
  <c r="Q1602" i="66"/>
  <c r="P1941" i="66"/>
  <c r="N1835" i="66"/>
  <c r="R1743" i="66"/>
  <c r="T1641" i="66"/>
  <c r="U1777" i="66"/>
  <c r="U1811" i="66"/>
  <c r="Q1560" i="66"/>
  <c r="O1547" i="66"/>
  <c r="N1739" i="66"/>
  <c r="N1872" i="66"/>
  <c r="S1821" i="66"/>
  <c r="U1526" i="66"/>
  <c r="T1719" i="66"/>
  <c r="Q1633" i="66"/>
  <c r="T1678" i="66"/>
  <c r="T1532" i="66"/>
  <c r="T1933" i="66"/>
  <c r="O1997" i="66"/>
  <c r="S1743" i="66"/>
  <c r="O1838" i="66"/>
  <c r="N1680" i="66"/>
  <c r="S1855" i="66"/>
  <c r="P1945" i="66"/>
  <c r="T1521" i="66"/>
  <c r="T1961" i="66"/>
  <c r="T1780" i="66"/>
  <c r="P1951" i="66"/>
  <c r="O1931" i="66"/>
  <c r="O1744" i="66"/>
  <c r="Q1698" i="66"/>
  <c r="O1970" i="66"/>
  <c r="Q1748" i="66"/>
  <c r="N1801" i="66"/>
  <c r="P1542" i="66"/>
  <c r="R1521" i="66"/>
  <c r="U1553" i="66"/>
  <c r="O1557" i="66"/>
  <c r="P1771" i="66"/>
  <c r="S1653" i="66"/>
  <c r="N1870" i="66"/>
  <c r="O1790" i="66"/>
  <c r="R1567" i="66"/>
  <c r="R1808" i="66"/>
  <c r="U1703" i="66"/>
  <c r="N1769" i="66"/>
  <c r="U1683" i="66"/>
  <c r="N1652" i="66"/>
  <c r="U1805" i="66"/>
  <c r="U1816" i="66"/>
  <c r="P1961" i="66"/>
  <c r="R1524" i="66"/>
  <c r="P1643" i="66"/>
  <c r="S1714" i="66"/>
  <c r="O1784" i="66"/>
  <c r="R1791" i="66"/>
  <c r="R2002" i="66"/>
  <c r="P1932" i="66"/>
  <c r="U1846" i="66"/>
  <c r="P1568" i="66"/>
  <c r="U1627" i="66"/>
  <c r="R1971" i="66"/>
  <c r="U1676" i="66"/>
  <c r="T1995" i="66"/>
  <c r="R1796" i="66"/>
  <c r="P1966" i="66"/>
  <c r="T1718" i="66"/>
  <c r="T1601" i="66"/>
  <c r="Q1995" i="66"/>
  <c r="T1966" i="66"/>
  <c r="T1642" i="66"/>
  <c r="P1680" i="66"/>
  <c r="N1701" i="66"/>
  <c r="Q1913" i="66"/>
  <c r="Q1632" i="66"/>
  <c r="Q1752" i="66"/>
  <c r="N1623" i="66"/>
  <c r="P1632" i="66"/>
  <c r="S1790" i="66"/>
  <c r="N1517" i="66"/>
  <c r="N1632" i="66"/>
  <c r="R1790" i="66"/>
  <c r="Q1701" i="66"/>
  <c r="O1777" i="66"/>
  <c r="Q1586" i="66"/>
  <c r="U1701" i="66"/>
  <c r="R1777" i="66"/>
  <c r="S1755" i="66"/>
  <c r="Q1850" i="66"/>
  <c r="O1554" i="66"/>
  <c r="S1942" i="66"/>
  <c r="R1766" i="66"/>
  <c r="Q1986" i="66"/>
  <c r="P1960" i="66"/>
  <c r="P1620" i="66"/>
  <c r="P1986" i="66"/>
  <c r="T1960" i="66"/>
  <c r="N1620" i="66"/>
  <c r="N1608" i="66"/>
  <c r="S1749" i="66"/>
  <c r="P1867" i="66"/>
  <c r="U1685" i="66"/>
  <c r="U1898" i="66"/>
  <c r="T1543" i="66"/>
  <c r="P1744" i="66"/>
  <c r="P1898" i="66"/>
  <c r="Q1788" i="66"/>
  <c r="Q1956" i="66"/>
  <c r="P1678" i="66"/>
  <c r="N1786" i="66"/>
  <c r="O1867" i="66"/>
  <c r="P1660" i="66"/>
  <c r="Q1583" i="66"/>
  <c r="T1704" i="66"/>
  <c r="N1518" i="66"/>
  <c r="N1948" i="66"/>
  <c r="O1550" i="66"/>
  <c r="O1872" i="66"/>
  <c r="R1920" i="66"/>
  <c r="T1919" i="66"/>
  <c r="N1934" i="66"/>
  <c r="O1703" i="66"/>
  <c r="O1999" i="66"/>
  <c r="P1956" i="66"/>
  <c r="O1835" i="66"/>
  <c r="T1628" i="66"/>
  <c r="T1748" i="66"/>
  <c r="P1684" i="66"/>
  <c r="N1773" i="66"/>
  <c r="U1562" i="66"/>
  <c r="N1560" i="66"/>
  <c r="R1662" i="66"/>
  <c r="U1825" i="66"/>
  <c r="T1634" i="66"/>
  <c r="S1532" i="66"/>
  <c r="R1544" i="66"/>
  <c r="U1997" i="66"/>
  <c r="P1970" i="66"/>
  <c r="U1680" i="66"/>
  <c r="P1579" i="66"/>
  <c r="T1907" i="66"/>
  <c r="O1725" i="66"/>
  <c r="Q1594" i="66"/>
  <c r="P1654" i="66"/>
  <c r="T1742" i="66"/>
  <c r="T1954" i="66"/>
  <c r="S1926" i="66"/>
  <c r="P1848" i="66"/>
  <c r="N1857" i="66"/>
  <c r="Q1937" i="66"/>
  <c r="Q1614" i="66"/>
  <c r="T1614" i="66"/>
  <c r="R1925" i="66"/>
  <c r="P1857" i="66"/>
  <c r="Q1812" i="66"/>
  <c r="S1592" i="66"/>
  <c r="U1634" i="66"/>
  <c r="U1917" i="66"/>
  <c r="T1758" i="66"/>
  <c r="O1681" i="66"/>
  <c r="P1713" i="66"/>
  <c r="S1971" i="66"/>
  <c r="U1520" i="66"/>
  <c r="O1766" i="66"/>
  <c r="U1971" i="66"/>
  <c r="Q1606" i="66"/>
  <c r="S1556" i="66"/>
  <c r="U1797" i="66"/>
  <c r="S1624" i="66"/>
  <c r="T1773" i="66"/>
  <c r="N1926" i="66"/>
  <c r="S1951" i="66"/>
  <c r="Q1610" i="66"/>
  <c r="Q1922" i="66"/>
  <c r="R1668" i="66"/>
  <c r="N1917" i="66"/>
  <c r="U1779" i="66"/>
  <c r="O1608" i="66"/>
  <c r="O1917" i="66"/>
  <c r="R1779" i="66"/>
  <c r="P1851" i="66"/>
  <c r="U1711" i="66"/>
  <c r="P1779" i="66"/>
  <c r="O1851" i="66"/>
  <c r="P1681" i="66"/>
  <c r="U1542" i="66"/>
  <c r="Q1552" i="66"/>
  <c r="Q1615" i="66"/>
  <c r="P1958" i="66"/>
  <c r="O1597" i="66"/>
  <c r="S1691" i="66"/>
  <c r="T1867" i="66"/>
  <c r="R1986" i="66"/>
  <c r="P1742" i="66"/>
  <c r="R1951" i="66"/>
  <c r="O1542" i="66"/>
  <c r="S1608" i="66"/>
  <c r="O1716" i="66"/>
  <c r="T1811" i="66"/>
  <c r="T1997" i="66"/>
  <c r="P1547" i="66"/>
  <c r="Q1524" i="66"/>
  <c r="P1668" i="66"/>
  <c r="S1803" i="66"/>
  <c r="R1545" i="66"/>
  <c r="P1689" i="66"/>
  <c r="Q1896" i="66"/>
  <c r="N1668" i="66"/>
  <c r="U1945" i="66"/>
  <c r="U1651" i="66"/>
  <c r="S1822" i="66"/>
  <c r="P1833" i="66"/>
  <c r="T1715" i="66"/>
  <c r="T1910" i="66"/>
  <c r="Q1930" i="66"/>
  <c r="O1919" i="66"/>
  <c r="P1948" i="66"/>
  <c r="U1830" i="66"/>
  <c r="O1684" i="66"/>
  <c r="U1773" i="66"/>
  <c r="T1884" i="66"/>
  <c r="T1804" i="66"/>
  <c r="P1679" i="66"/>
  <c r="P1695" i="66"/>
  <c r="N1561" i="66"/>
  <c r="U1533" i="66"/>
  <c r="P1723" i="66"/>
  <c r="T1541" i="66"/>
  <c r="P1662" i="66"/>
  <c r="Q1810" i="66"/>
  <c r="S1781" i="66"/>
  <c r="T1762" i="66"/>
  <c r="U1840" i="66"/>
  <c r="R1780" i="66"/>
  <c r="Q1539" i="66"/>
  <c r="S1900" i="66"/>
  <c r="O1581" i="66"/>
  <c r="Q1809" i="66"/>
  <c r="O1768" i="66"/>
  <c r="U1778" i="66"/>
  <c r="P1710" i="66"/>
  <c r="N1800" i="66"/>
  <c r="T1733" i="66"/>
  <c r="N1551" i="66"/>
  <c r="T1729" i="66"/>
  <c r="N1790" i="66"/>
  <c r="Q1567" i="66"/>
  <c r="Q1808" i="66"/>
  <c r="U1957" i="66"/>
  <c r="R1658" i="66"/>
  <c r="U1686" i="66"/>
  <c r="R1742" i="66"/>
  <c r="S1943" i="66"/>
  <c r="S1862" i="66"/>
  <c r="T1897" i="66"/>
  <c r="T1874" i="66"/>
  <c r="T1631" i="66"/>
  <c r="S1636" i="66"/>
  <c r="S1880" i="66"/>
  <c r="Q1943" i="66"/>
  <c r="P1862" i="66"/>
  <c r="P1897" i="66"/>
  <c r="S1874" i="66"/>
  <c r="S1631" i="66"/>
  <c r="Q1636" i="66"/>
  <c r="R1799" i="66"/>
  <c r="T2002" i="66"/>
  <c r="Q1791" i="66"/>
  <c r="R1784" i="66"/>
  <c r="S1611" i="66"/>
  <c r="P1619" i="66"/>
  <c r="U1921" i="66"/>
  <c r="Q1977" i="66"/>
  <c r="T1607" i="66"/>
  <c r="P1667" i="66"/>
  <c r="N1619" i="66"/>
  <c r="U1656" i="66"/>
  <c r="Q1813" i="66"/>
  <c r="P1572" i="66"/>
  <c r="U1588" i="66"/>
  <c r="S1876" i="66"/>
  <c r="Q1549" i="66"/>
  <c r="Q1969" i="66"/>
  <c r="P1549" i="66"/>
  <c r="S1734" i="66"/>
  <c r="O1606" i="66"/>
  <c r="Q1860" i="66"/>
  <c r="P1955" i="66"/>
  <c r="T1765" i="66"/>
  <c r="U1996" i="66"/>
  <c r="R1955" i="66"/>
  <c r="U1765" i="66"/>
  <c r="S1996" i="66"/>
  <c r="T1577" i="66"/>
  <c r="S1571" i="66"/>
  <c r="N1616" i="66"/>
  <c r="R1844" i="66"/>
  <c r="Q1571" i="66"/>
  <c r="T1837" i="66"/>
  <c r="N1681" i="66"/>
  <c r="U1752" i="66"/>
  <c r="Q1899" i="66"/>
  <c r="T1584" i="66"/>
  <c r="Q1945" i="66"/>
  <c r="T1823" i="66"/>
  <c r="S1584" i="66"/>
  <c r="O1945" i="66"/>
  <c r="S1823" i="66"/>
  <c r="U1768" i="66"/>
  <c r="N1598" i="66"/>
  <c r="R1760" i="66"/>
  <c r="P1944" i="66"/>
  <c r="O1925" i="66"/>
  <c r="P1883" i="66"/>
  <c r="S1762" i="66"/>
  <c r="P1925" i="66"/>
  <c r="R1883" i="66"/>
  <c r="N1637" i="66"/>
  <c r="S1851" i="66"/>
  <c r="N1684" i="66"/>
  <c r="T1585" i="66"/>
  <c r="P1890" i="66"/>
  <c r="P1912" i="66"/>
  <c r="R1632" i="66"/>
  <c r="U1851" i="66"/>
  <c r="U1698" i="66"/>
  <c r="S1682" i="66"/>
  <c r="T1801" i="66"/>
  <c r="Q1877" i="66"/>
  <c r="U1792" i="66"/>
  <c r="S1959" i="66"/>
  <c r="Q1741" i="66"/>
  <c r="S1639" i="66"/>
  <c r="N1877" i="66"/>
  <c r="P1920" i="66"/>
  <c r="O1518" i="66"/>
  <c r="S1970" i="66"/>
  <c r="O1810" i="66"/>
  <c r="N1659" i="66"/>
  <c r="N1720" i="66"/>
  <c r="P1552" i="66"/>
  <c r="Q1541" i="66"/>
  <c r="O1936" i="66"/>
  <c r="N1903" i="66"/>
  <c r="N1715" i="66"/>
  <c r="T1768" i="66"/>
  <c r="P1930" i="66"/>
  <c r="R1698" i="66"/>
  <c r="Q1662" i="66"/>
  <c r="N1671" i="66"/>
  <c r="N1722" i="66"/>
  <c r="O1983" i="66"/>
  <c r="P1913" i="66"/>
  <c r="S1925" i="66"/>
  <c r="O1845" i="66"/>
  <c r="P1663" i="66"/>
  <c r="P1905" i="66"/>
  <c r="N1929" i="66"/>
  <c r="O1589" i="66"/>
  <c r="Q1647" i="66"/>
  <c r="O1881" i="66"/>
  <c r="U1951" i="66"/>
  <c r="S1922" i="66"/>
  <c r="S1989" i="66"/>
  <c r="P1917" i="66"/>
  <c r="T1879" i="66"/>
  <c r="U1930" i="66"/>
  <c r="T1802" i="66"/>
  <c r="N1575" i="66"/>
  <c r="R1554" i="66"/>
  <c r="R1709" i="66"/>
  <c r="T1590" i="66"/>
  <c r="R1941" i="66"/>
  <c r="U1815" i="66"/>
  <c r="N1562" i="66"/>
  <c r="U1919" i="66"/>
  <c r="S1678" i="66"/>
  <c r="P1984" i="66"/>
  <c r="R1678" i="66"/>
  <c r="Q1817" i="66"/>
  <c r="P1838" i="66"/>
  <c r="Q1938" i="66"/>
  <c r="O1719" i="66"/>
  <c r="T1908" i="66"/>
  <c r="Q1723" i="66"/>
  <c r="S1684" i="66"/>
  <c r="R1938" i="66"/>
  <c r="P1778" i="66"/>
  <c r="N1697" i="66"/>
  <c r="Q1671" i="66"/>
  <c r="N1935" i="66"/>
  <c r="U1826" i="66"/>
  <c r="O1871" i="66"/>
  <c r="T1776" i="66"/>
  <c r="P1608" i="66"/>
  <c r="P1780" i="66"/>
  <c r="R1771" i="66"/>
  <c r="O1868" i="66"/>
  <c r="S1944" i="66"/>
  <c r="O1640" i="66"/>
  <c r="T1557" i="66"/>
  <c r="N1949" i="66"/>
  <c r="N1694" i="66"/>
  <c r="S1816" i="66"/>
  <c r="U1808" i="66"/>
  <c r="S1557" i="66"/>
  <c r="T1900" i="66"/>
  <c r="P1865" i="66"/>
  <c r="R1537" i="66"/>
  <c r="T1567" i="66"/>
  <c r="R1553" i="66"/>
  <c r="U1539" i="66"/>
  <c r="N1847" i="66"/>
  <c r="R1866" i="66"/>
  <c r="T1537" i="66"/>
  <c r="R1935" i="66"/>
  <c r="R1697" i="66"/>
  <c r="U1639" i="66"/>
  <c r="U1772" i="66"/>
  <c r="U1918" i="66"/>
  <c r="S1827" i="66"/>
  <c r="O1546" i="66"/>
  <c r="S1919" i="66"/>
  <c r="T1833" i="66"/>
  <c r="T1975" i="66"/>
  <c r="T1522" i="66"/>
  <c r="R1916" i="66"/>
  <c r="T1809" i="66"/>
  <c r="S1761" i="66"/>
  <c r="T1658" i="66"/>
  <c r="Q1842" i="66"/>
  <c r="N1765" i="66"/>
  <c r="S1871" i="66"/>
  <c r="P1721" i="66"/>
  <c r="Q1757" i="66"/>
  <c r="P1997" i="66"/>
  <c r="U1832" i="66"/>
  <c r="Q1729" i="66"/>
  <c r="P1934" i="66"/>
  <c r="U1618" i="66"/>
  <c r="P1967" i="66"/>
  <c r="U1838" i="66"/>
  <c r="Q1714" i="66"/>
  <c r="R1906" i="66"/>
  <c r="U1645" i="66"/>
  <c r="N1633" i="66"/>
  <c r="S1847" i="66"/>
  <c r="T1915" i="66"/>
  <c r="S1551" i="66"/>
  <c r="R1721" i="66"/>
  <c r="U1660" i="66"/>
  <c r="T1644" i="66"/>
  <c r="T1893" i="66"/>
  <c r="T1798" i="66"/>
  <c r="S1596" i="66"/>
  <c r="N1822" i="66"/>
  <c r="Q1822" i="66"/>
  <c r="S1528" i="66"/>
  <c r="P1716" i="66"/>
  <c r="U1934" i="66"/>
  <c r="O1631" i="66"/>
  <c r="R1924" i="66"/>
  <c r="P1546" i="66"/>
  <c r="O1861" i="66"/>
  <c r="U1868" i="66"/>
  <c r="Q1834" i="66"/>
  <c r="U1628" i="66"/>
  <c r="N1733" i="66"/>
  <c r="N1809" i="66"/>
  <c r="S1833" i="66"/>
  <c r="U1894" i="66"/>
  <c r="T1761" i="66"/>
  <c r="S1861" i="66"/>
  <c r="N1636" i="66"/>
  <c r="T1965" i="66"/>
  <c r="P1843" i="66"/>
  <c r="O1541" i="66"/>
  <c r="R1815" i="66"/>
  <c r="T1949" i="66"/>
  <c r="S1915" i="66"/>
  <c r="O1866" i="66"/>
  <c r="P1638" i="66"/>
  <c r="N1662" i="66"/>
  <c r="U1522" i="66"/>
  <c r="P1639" i="66"/>
  <c r="O1843" i="66"/>
  <c r="O1894" i="66"/>
  <c r="P1748" i="66"/>
  <c r="P1535" i="66"/>
  <c r="S1901" i="66"/>
  <c r="R1879" i="66"/>
  <c r="Q1677" i="66"/>
  <c r="Q1545" i="66"/>
  <c r="U1708" i="66"/>
  <c r="P1933" i="66"/>
  <c r="T1832" i="66"/>
  <c r="Q1774" i="66"/>
  <c r="R1581" i="66"/>
  <c r="P1686" i="66"/>
  <c r="P1658" i="66"/>
  <c r="N1862" i="66"/>
  <c r="R1744" i="66"/>
  <c r="O1533" i="66"/>
  <c r="R1985" i="66"/>
  <c r="Q1946" i="66"/>
  <c r="T1638" i="66"/>
  <c r="R1981" i="66"/>
  <c r="R1535" i="66"/>
  <c r="S1774" i="66"/>
  <c r="U1593" i="66"/>
  <c r="U1580" i="66"/>
  <c r="T1914" i="66"/>
  <c r="R1732" i="66"/>
  <c r="U1558" i="66"/>
  <c r="N1921" i="66"/>
  <c r="Q1673" i="66"/>
  <c r="S1525" i="66"/>
  <c r="O1730" i="66"/>
  <c r="Q1696" i="66"/>
  <c r="T1955" i="66"/>
  <c r="T1613" i="66"/>
  <c r="S1586" i="66"/>
  <c r="O1645" i="66"/>
  <c r="Q1645" i="66"/>
  <c r="P1523" i="66"/>
  <c r="O1926" i="66"/>
  <c r="O1902" i="66"/>
  <c r="R1618" i="66"/>
  <c r="Q1884" i="66"/>
  <c r="S1708" i="66"/>
  <c r="T1752" i="66"/>
  <c r="R1752" i="66"/>
  <c r="Q1592" i="66"/>
  <c r="R1912" i="66"/>
  <c r="S1766" i="66"/>
  <c r="R1795" i="66"/>
  <c r="O1545" i="66"/>
  <c r="Q1676" i="66"/>
  <c r="N1596" i="66"/>
  <c r="P1676" i="66"/>
  <c r="N1597" i="66"/>
  <c r="N1825" i="66"/>
  <c r="O1968" i="66"/>
  <c r="N1547" i="66"/>
  <c r="T1940" i="66"/>
  <c r="R1528" i="66"/>
  <c r="S1715" i="66"/>
  <c r="N1821" i="66"/>
  <c r="P1651" i="66"/>
  <c r="O1682" i="66"/>
  <c r="P1863" i="66"/>
  <c r="S1804" i="66"/>
  <c r="S1721" i="66"/>
  <c r="O1947" i="66"/>
  <c r="N1814" i="66"/>
  <c r="N1544" i="66"/>
  <c r="S1897" i="66"/>
  <c r="P2000" i="66"/>
  <c r="P1604" i="66"/>
  <c r="P1677" i="66"/>
  <c r="O1679" i="66"/>
  <c r="R1975" i="66"/>
  <c r="Q1987" i="66"/>
  <c r="P1964" i="66"/>
  <c r="P1935" i="66"/>
  <c r="N1710" i="66"/>
  <c r="P1975" i="66"/>
  <c r="T1871" i="66"/>
  <c r="N1782" i="66"/>
  <c r="N1886" i="66"/>
  <c r="Q1778" i="66"/>
  <c r="P1578" i="66"/>
  <c r="O1573" i="66"/>
  <c r="S1949" i="66"/>
  <c r="P1652" i="66"/>
  <c r="U1886" i="66"/>
  <c r="N1869" i="66"/>
  <c r="R1710" i="66"/>
  <c r="Q1557" i="66"/>
  <c r="S1771" i="66"/>
  <c r="U1653" i="66"/>
  <c r="O1587" i="66"/>
  <c r="U1690" i="66"/>
  <c r="T1545" i="66"/>
  <c r="S1838" i="66"/>
  <c r="N1593" i="66"/>
  <c r="U1731" i="66"/>
  <c r="T1736" i="66"/>
  <c r="Q1587" i="66"/>
  <c r="N1970" i="66"/>
  <c r="N1771" i="66"/>
  <c r="R1580" i="66"/>
  <c r="S1867" i="66"/>
  <c r="N1683" i="66"/>
  <c r="U1658" i="66"/>
  <c r="U1842" i="66"/>
  <c r="U1545" i="66"/>
  <c r="N1643" i="66"/>
  <c r="P1776" i="66"/>
  <c r="O1801" i="66"/>
  <c r="N1651" i="66"/>
  <c r="R1958" i="66"/>
  <c r="T1630" i="66"/>
  <c r="S1972" i="66"/>
  <c r="R1555" i="66"/>
  <c r="O1616" i="66"/>
  <c r="T1838" i="66"/>
  <c r="R1987" i="66"/>
  <c r="U1763" i="66"/>
  <c r="P1832" i="66"/>
  <c r="S1598" i="66"/>
  <c r="O1896" i="66"/>
  <c r="R1793" i="66"/>
  <c r="R1833" i="66"/>
  <c r="T1633" i="66"/>
  <c r="O1618" i="66"/>
  <c r="R1534" i="66"/>
  <c r="Q1814" i="66"/>
  <c r="R1832" i="66"/>
  <c r="Q1666" i="66"/>
  <c r="S1533" i="66"/>
  <c r="R1633" i="66"/>
  <c r="T1859" i="66"/>
  <c r="Q1961" i="66"/>
  <c r="T1972" i="66"/>
  <c r="Q1944" i="66"/>
  <c r="U1646" i="66"/>
  <c r="U1814" i="66"/>
  <c r="N1865" i="66"/>
  <c r="P1714" i="66"/>
  <c r="R1834" i="66"/>
  <c r="U1757" i="66"/>
  <c r="T1946" i="66"/>
  <c r="R1621" i="66"/>
  <c r="P1981" i="66"/>
  <c r="P1916" i="66"/>
  <c r="N1629" i="66"/>
  <c r="N1725" i="66"/>
  <c r="T1852" i="66"/>
  <c r="R1758" i="66"/>
  <c r="U1995" i="66"/>
  <c r="O1568" i="66"/>
  <c r="S1829" i="66"/>
  <c r="N1655" i="66"/>
  <c r="P1590" i="66"/>
  <c r="Q1590" i="66"/>
  <c r="S1616" i="66"/>
  <c r="S1872" i="66"/>
  <c r="P1872" i="66"/>
  <c r="R1850" i="66"/>
  <c r="N1520" i="66"/>
  <c r="N1749" i="66"/>
  <c r="O1817" i="66"/>
  <c r="S1795" i="66"/>
  <c r="N1677" i="66"/>
  <c r="U1546" i="66"/>
  <c r="Q1713" i="66"/>
  <c r="S1588" i="66"/>
  <c r="T1794" i="66"/>
  <c r="R1994" i="66"/>
  <c r="U1786" i="66"/>
  <c r="O1596" i="66"/>
  <c r="N1563" i="66"/>
  <c r="O1761" i="66"/>
  <c r="O1659" i="66"/>
  <c r="P1560" i="66"/>
  <c r="O1903" i="66"/>
  <c r="R1821" i="66"/>
  <c r="P1682" i="66"/>
  <c r="T1606" i="66"/>
  <c r="T1840" i="66"/>
  <c r="U1988" i="66"/>
  <c r="T1688" i="66"/>
  <c r="Q1840" i="66"/>
  <c r="T1710" i="66"/>
  <c r="T1738" i="66"/>
  <c r="U1862" i="66"/>
  <c r="S1644" i="66"/>
  <c r="Q1949" i="66"/>
  <c r="O1580" i="66"/>
  <c r="Q1869" i="66"/>
  <c r="P1830" i="66"/>
  <c r="N1900" i="66"/>
  <c r="U1638" i="66"/>
  <c r="N1762" i="66"/>
  <c r="S1697" i="66"/>
  <c r="O1539" i="66"/>
  <c r="O1972" i="66"/>
  <c r="S1537" i="66"/>
  <c r="P1567" i="66"/>
  <c r="O1553" i="66"/>
  <c r="S1539" i="66"/>
  <c r="O1847" i="66"/>
  <c r="S1866" i="66"/>
  <c r="T1766" i="66"/>
  <c r="O1521" i="66"/>
  <c r="S1780" i="66"/>
  <c r="U1818" i="66"/>
  <c r="T1714" i="66"/>
  <c r="T1604" i="66"/>
  <c r="N1849" i="66"/>
  <c r="N1778" i="66"/>
  <c r="Q1553" i="66"/>
  <c r="Q1975" i="66"/>
  <c r="P1522" i="66"/>
  <c r="T1916" i="66"/>
  <c r="Q1534" i="66"/>
  <c r="N1660" i="66"/>
  <c r="T1596" i="66"/>
  <c r="Q1825" i="66"/>
  <c r="P1874" i="66"/>
  <c r="N1631" i="66"/>
  <c r="O1636" i="66"/>
  <c r="P1751" i="66"/>
  <c r="T1547" i="66"/>
  <c r="S1731" i="66"/>
  <c r="P1915" i="66"/>
  <c r="Q1811" i="66"/>
  <c r="S1916" i="66"/>
  <c r="S1535" i="66"/>
  <c r="O1906" i="66"/>
  <c r="Q1761" i="66"/>
  <c r="Q1612" i="66"/>
  <c r="T1842" i="66"/>
  <c r="T1573" i="66"/>
  <c r="T1948" i="66"/>
  <c r="P1704" i="66"/>
  <c r="S1739" i="66"/>
  <c r="P1893" i="66"/>
  <c r="U1793" i="66"/>
  <c r="R1575" i="66"/>
  <c r="R1630" i="66"/>
  <c r="R1551" i="66"/>
  <c r="Q1906" i="66"/>
  <c r="O1604" i="66"/>
  <c r="P1900" i="66"/>
  <c r="T1597" i="66"/>
  <c r="T1774" i="66"/>
  <c r="T1865" i="66"/>
  <c r="S1981" i="66"/>
  <c r="U1748" i="66"/>
  <c r="N1539" i="66"/>
  <c r="O1639" i="66"/>
  <c r="P1822" i="66"/>
  <c r="Q1616" i="66"/>
  <c r="N1897" i="66"/>
  <c r="S1683" i="66"/>
  <c r="R1763" i="66"/>
  <c r="O1651" i="66"/>
  <c r="S1809" i="66"/>
  <c r="S1985" i="66"/>
  <c r="N1716" i="66"/>
  <c r="S1934" i="66"/>
  <c r="R1631" i="66"/>
  <c r="P1924" i="66"/>
  <c r="Q1769" i="66"/>
  <c r="S1832" i="66"/>
  <c r="O1721" i="66"/>
  <c r="T1924" i="66"/>
  <c r="R1949" i="66"/>
  <c r="O1900" i="66"/>
  <c r="P1747" i="66"/>
  <c r="T1612" i="66"/>
  <c r="U1847" i="66"/>
  <c r="P1739" i="66"/>
  <c r="P1906" i="66"/>
  <c r="S1526" i="66"/>
  <c r="R1733" i="66"/>
  <c r="U1947" i="66"/>
  <c r="T1683" i="66"/>
  <c r="Q1798" i="66"/>
  <c r="S1914" i="66"/>
  <c r="P1846" i="66"/>
  <c r="T1549" i="66"/>
  <c r="Q1634" i="66"/>
  <c r="T1857" i="66"/>
  <c r="R1857" i="66"/>
  <c r="T1990" i="66"/>
  <c r="T1610" i="66"/>
  <c r="R1595" i="66"/>
  <c r="R1836" i="66"/>
  <c r="Q1779" i="66"/>
  <c r="S1881" i="66"/>
  <c r="T1603" i="66"/>
  <c r="R1922" i="66"/>
  <c r="T1760" i="66"/>
  <c r="Q1760" i="66"/>
  <c r="S1879" i="66"/>
  <c r="R1930" i="66"/>
  <c r="Q1931" i="66"/>
  <c r="U1941" i="66"/>
  <c r="U1855" i="66"/>
  <c r="O1672" i="66"/>
  <c r="R1685" i="66"/>
  <c r="O1967" i="66"/>
  <c r="P1992" i="66"/>
  <c r="U1859" i="66"/>
  <c r="P1531" i="66"/>
  <c r="U1719" i="66"/>
  <c r="U1908" i="66"/>
  <c r="T1698" i="66"/>
  <c r="U1641" i="66"/>
  <c r="P1597" i="66"/>
  <c r="N1689" i="66"/>
  <c r="N1661" i="66"/>
  <c r="P1541" i="66"/>
  <c r="O1738" i="66"/>
  <c r="T1608" i="66"/>
  <c r="O1862" i="66"/>
  <c r="T1689" i="66"/>
  <c r="N1831" i="66"/>
  <c r="R1609" i="66"/>
  <c r="R1774" i="66"/>
  <c r="T1535" i="66"/>
  <c r="R1781" i="66"/>
  <c r="Q1521" i="66"/>
  <c r="R1641" i="66"/>
  <c r="O1731" i="66"/>
  <c r="Q1776" i="66"/>
  <c r="N1943" i="66"/>
  <c r="O1710" i="66"/>
  <c r="R1874" i="66"/>
  <c r="O1918" i="66"/>
  <c r="S1649" i="66"/>
  <c r="R1778" i="66"/>
  <c r="S1578" i="66"/>
  <c r="P1573" i="66"/>
  <c r="U1949" i="66"/>
  <c r="Q1652" i="66"/>
  <c r="P1664" i="66"/>
  <c r="O1804" i="66"/>
  <c r="S1843" i="66"/>
  <c r="U1889" i="66"/>
  <c r="T1987" i="66"/>
  <c r="Q1638" i="66"/>
  <c r="N1664" i="66"/>
  <c r="N1521" i="66"/>
  <c r="R1578" i="66"/>
  <c r="T1539" i="66"/>
  <c r="U1900" i="66"/>
  <c r="S1581" i="66"/>
  <c r="Q1751" i="66"/>
  <c r="Q1912" i="66"/>
  <c r="R1761" i="66"/>
  <c r="T1843" i="66"/>
  <c r="Q1832" i="66"/>
  <c r="R1947" i="66"/>
  <c r="N1868" i="66"/>
  <c r="O1951" i="66"/>
  <c r="P1894" i="66"/>
  <c r="Q1947" i="66"/>
  <c r="N1985" i="66"/>
  <c r="P1950" i="66"/>
  <c r="T1757" i="66"/>
  <c r="R1757" i="66"/>
  <c r="P1587" i="66"/>
  <c r="Q1970" i="66"/>
  <c r="Q2000" i="66"/>
  <c r="Q1580" i="66"/>
  <c r="O1522" i="66"/>
  <c r="T1703" i="66"/>
  <c r="P1746" i="66"/>
  <c r="P1548" i="66"/>
  <c r="S1736" i="66"/>
  <c r="P1834" i="66"/>
  <c r="O1704" i="66"/>
  <c r="O1644" i="66"/>
  <c r="N1893" i="66"/>
  <c r="N1798" i="66"/>
  <c r="U1809" i="66"/>
  <c r="P1868" i="66"/>
  <c r="T1526" i="66"/>
  <c r="N1874" i="66"/>
  <c r="S1946" i="66"/>
  <c r="O1993" i="66"/>
  <c r="S1825" i="66"/>
  <c r="R1772" i="66"/>
  <c r="O1635" i="66"/>
  <c r="U1843" i="66"/>
  <c r="T1575" i="66"/>
  <c r="N1630" i="66"/>
  <c r="O1551" i="66"/>
  <c r="T1906" i="66"/>
  <c r="R1596" i="66"/>
  <c r="N1981" i="66"/>
  <c r="P1815" i="66"/>
  <c r="N1915" i="66"/>
  <c r="N1751" i="66"/>
  <c r="T1690" i="66"/>
  <c r="Q1890" i="66"/>
  <c r="T1528" i="66"/>
  <c r="S1859" i="66"/>
  <c r="Q1736" i="66"/>
  <c r="P1869" i="66"/>
  <c r="O1643" i="66"/>
  <c r="S1524" i="66"/>
  <c r="T1818" i="66"/>
  <c r="U1739" i="66"/>
  <c r="Q1653" i="66"/>
  <c r="U1967" i="66"/>
  <c r="S1818" i="66"/>
  <c r="S1988" i="66"/>
  <c r="N1924" i="66"/>
  <c r="U1721" i="66"/>
  <c r="P1798" i="66"/>
  <c r="U1828" i="66"/>
  <c r="N1978" i="66"/>
  <c r="P1770" i="66"/>
  <c r="T1904" i="66"/>
  <c r="U1667" i="66"/>
  <c r="U1592" i="66"/>
  <c r="R1614" i="66"/>
  <c r="N1734" i="66"/>
  <c r="S1898" i="66"/>
  <c r="P1926" i="66"/>
  <c r="R1963" i="66"/>
  <c r="R1921" i="66"/>
  <c r="O1649" i="66"/>
  <c r="P1645" i="66"/>
  <c r="R1898" i="66"/>
  <c r="Q1898" i="66"/>
  <c r="T1902" i="66"/>
  <c r="R1816" i="66"/>
  <c r="N1884" i="66"/>
  <c r="U1762" i="66"/>
  <c r="O1556" i="66"/>
  <c r="U1600" i="66"/>
  <c r="N1933" i="66"/>
  <c r="N1543" i="66"/>
  <c r="T1967" i="66"/>
  <c r="P1761" i="66"/>
  <c r="P1647" i="66"/>
  <c r="N1965" i="66"/>
  <c r="O1773" i="66"/>
  <c r="P1919" i="66"/>
  <c r="O1826" i="66"/>
  <c r="T1723" i="66"/>
  <c r="Q1894" i="66"/>
  <c r="R1542" i="66"/>
  <c r="U1959" i="66"/>
  <c r="N1922" i="66"/>
  <c r="N1945" i="66"/>
  <c r="O1959" i="66"/>
  <c r="Q1780" i="66"/>
  <c r="R1661" i="66"/>
  <c r="P1759" i="66"/>
  <c r="T1593" i="66"/>
  <c r="O1987" i="66"/>
  <c r="O1742" i="66"/>
  <c r="U1804" i="66"/>
  <c r="O1548" i="66"/>
  <c r="P1871" i="66"/>
  <c r="R1842" i="66"/>
  <c r="P1795" i="66"/>
  <c r="S1553" i="66"/>
  <c r="Q1889" i="66"/>
  <c r="N1653" i="66"/>
  <c r="U1766" i="66"/>
  <c r="P1521" i="66"/>
  <c r="U1780" i="66"/>
  <c r="O1818" i="66"/>
  <c r="U1714" i="66"/>
  <c r="U1604" i="66"/>
  <c r="N1890" i="66"/>
  <c r="P1840" i="66"/>
  <c r="N1641" i="66"/>
  <c r="S1643" i="66"/>
  <c r="O1686" i="66"/>
  <c r="R1776" i="66"/>
  <c r="S1890" i="66"/>
  <c r="N1804" i="66"/>
  <c r="O1780" i="66"/>
  <c r="O1874" i="66"/>
  <c r="U1631" i="66"/>
  <c r="P1636" i="66"/>
  <c r="Q1527" i="66"/>
  <c r="R1598" i="66"/>
  <c r="P1628" i="66"/>
  <c r="S1630" i="66"/>
  <c r="P1818" i="66"/>
  <c r="Q1847" i="66"/>
  <c r="S1865" i="66"/>
  <c r="O1994" i="66"/>
  <c r="T1810" i="66"/>
  <c r="N1714" i="66"/>
  <c r="S1906" i="66"/>
  <c r="N1919" i="66"/>
  <c r="R1604" i="66"/>
  <c r="O1842" i="66"/>
  <c r="U1583" i="66"/>
  <c r="R1547" i="66"/>
  <c r="R1731" i="66"/>
  <c r="O1915" i="66"/>
  <c r="Q1683" i="66"/>
  <c r="R1635" i="66"/>
  <c r="T1744" i="66"/>
  <c r="P1774" i="66"/>
  <c r="R1865" i="66"/>
  <c r="R1993" i="66"/>
  <c r="T1746" i="66"/>
  <c r="R1896" i="66"/>
  <c r="R1736" i="66"/>
  <c r="T1793" i="66"/>
  <c r="N1555" i="66"/>
  <c r="S1638" i="66"/>
  <c r="S1560" i="66"/>
  <c r="N1818" i="66"/>
  <c r="N1626" i="66"/>
  <c r="P1534" i="66"/>
  <c r="Q1800" i="66"/>
  <c r="N1918" i="66"/>
  <c r="S1947" i="66"/>
  <c r="O1957" i="66"/>
  <c r="Q1660" i="66"/>
  <c r="P1801" i="66"/>
  <c r="R1893" i="66"/>
  <c r="S1798" i="66"/>
  <c r="R1948" i="66"/>
  <c r="O1763" i="66"/>
  <c r="T1912" i="66"/>
  <c r="S1647" i="66"/>
  <c r="P1825" i="66"/>
  <c r="R1683" i="66"/>
  <c r="N1763" i="66"/>
  <c r="U1866" i="66"/>
  <c r="S1918" i="66"/>
  <c r="N1731" i="66"/>
  <c r="O1765" i="66"/>
  <c r="T1635" i="66"/>
  <c r="U1800" i="66"/>
  <c r="Q1793" i="66"/>
  <c r="T1834" i="66"/>
  <c r="U1810" i="66"/>
  <c r="O1630" i="66"/>
  <c r="N1906" i="66"/>
  <c r="N1580" i="66"/>
  <c r="R1653" i="66"/>
  <c r="O1760" i="66"/>
  <c r="O1549" i="66"/>
  <c r="N1894" i="66"/>
  <c r="P1940" i="66"/>
  <c r="U1885" i="66"/>
  <c r="R1677" i="66"/>
  <c r="T1862" i="66"/>
  <c r="N1780" i="66"/>
  <c r="R1840" i="66"/>
  <c r="S1776" i="66"/>
  <c r="O1653" i="66"/>
  <c r="R1843" i="66"/>
  <c r="Q1743" i="66"/>
  <c r="O1946" i="66"/>
  <c r="S1689" i="66"/>
  <c r="R1714" i="66"/>
  <c r="N1997" i="66"/>
  <c r="R1593" i="66"/>
  <c r="S1628" i="66"/>
  <c r="N1604" i="66"/>
  <c r="R1782" i="66"/>
  <c r="R1801" i="66"/>
  <c r="S1820" i="66"/>
  <c r="P1594" i="66"/>
  <c r="P1977" i="66"/>
  <c r="U1807" i="66"/>
  <c r="O1595" i="66"/>
  <c r="S1724" i="66"/>
  <c r="N1726" i="66"/>
  <c r="Q1880" i="66"/>
  <c r="T1624" i="66"/>
  <c r="R1929" i="66"/>
  <c r="O1701" i="66"/>
  <c r="T1754" i="66"/>
  <c r="T1668" i="66"/>
  <c r="O1585" i="66"/>
  <c r="Q1777" i="66"/>
  <c r="N1768" i="66"/>
  <c r="R1681" i="66"/>
  <c r="U1817" i="66"/>
  <c r="T1795" i="66"/>
  <c r="T1533" i="66"/>
  <c r="R1646" i="66"/>
  <c r="T1554" i="66"/>
  <c r="Q1562" i="66"/>
  <c r="S2001" i="66"/>
  <c r="O1586" i="66"/>
  <c r="O1934" i="66"/>
  <c r="O1788" i="66"/>
  <c r="T1822" i="66"/>
  <c r="U1584" i="66"/>
  <c r="R1541" i="66"/>
  <c r="R1745" i="66"/>
  <c r="O1950" i="66"/>
  <c r="T1741" i="66"/>
  <c r="P1543" i="66"/>
  <c r="T1609" i="66"/>
  <c r="Q1603" i="66"/>
  <c r="Q1544" i="66"/>
  <c r="S1609" i="66"/>
  <c r="R1897" i="66"/>
  <c r="U1603" i="66"/>
  <c r="N1640" i="66"/>
  <c r="R1573" i="66"/>
  <c r="Q1893" i="66"/>
  <c r="N1863" i="66"/>
  <c r="S1840" i="66"/>
  <c r="N1557" i="66"/>
  <c r="N1947" i="66"/>
  <c r="R1814" i="66"/>
  <c r="Q1935" i="66"/>
  <c r="T1578" i="66"/>
  <c r="Q1982" i="66"/>
  <c r="Q1916" i="66"/>
  <c r="Q1664" i="66"/>
  <c r="P1804" i="66"/>
  <c r="Q1843" i="66"/>
  <c r="P1889" i="66"/>
  <c r="N1987" i="66"/>
  <c r="R1638" i="66"/>
  <c r="S1839" i="66"/>
  <c r="O1609" i="66"/>
  <c r="Q1550" i="66"/>
  <c r="O1982" i="66"/>
  <c r="Q1918" i="66"/>
  <c r="N1842" i="66"/>
  <c r="Q1839" i="66"/>
  <c r="N1840" i="66"/>
  <c r="O1897" i="66"/>
  <c r="N1573" i="66"/>
  <c r="Q1871" i="66"/>
  <c r="N1861" i="66"/>
  <c r="Q1692" i="66"/>
  <c r="S1618" i="66"/>
  <c r="U1822" i="66"/>
  <c r="Q1721" i="66"/>
  <c r="P1635" i="66"/>
  <c r="O1535" i="66"/>
  <c r="S1757" i="66"/>
  <c r="O1637" i="66"/>
  <c r="T1903" i="66"/>
  <c r="T1686" i="66"/>
  <c r="T1555" i="66"/>
  <c r="S1965" i="66"/>
  <c r="T1580" i="66"/>
  <c r="Q1763" i="66"/>
  <c r="P1571" i="66"/>
  <c r="N1741" i="66"/>
  <c r="P1947" i="66"/>
  <c r="U1985" i="66"/>
  <c r="U1916" i="66"/>
  <c r="T1947" i="66"/>
  <c r="O1984" i="66"/>
  <c r="S1593" i="66"/>
  <c r="T1626" i="66"/>
  <c r="R1769" i="66"/>
  <c r="S1744" i="66"/>
  <c r="O1774" i="66"/>
  <c r="U1865" i="66"/>
  <c r="U1981" i="66"/>
  <c r="O1981" i="66"/>
  <c r="Q1985" i="66"/>
  <c r="R1959" i="66"/>
  <c r="T1982" i="66"/>
  <c r="U1870" i="66"/>
  <c r="Q1733" i="66"/>
  <c r="Q1604" i="66"/>
  <c r="T1581" i="66"/>
  <c r="P1598" i="66"/>
  <c r="U1636" i="66"/>
  <c r="O1833" i="66"/>
  <c r="S1931" i="66"/>
  <c r="T1551" i="66"/>
  <c r="T1866" i="66"/>
  <c r="U1717" i="66"/>
  <c r="Q1538" i="66"/>
  <c r="Q1568" i="66"/>
  <c r="R1926" i="66"/>
  <c r="P1709" i="66"/>
  <c r="Q1738" i="66"/>
  <c r="P1836" i="66"/>
  <c r="P1755" i="66"/>
  <c r="P1895" i="66"/>
  <c r="S1603" i="66"/>
  <c r="U1709" i="66"/>
  <c r="R1910" i="66"/>
  <c r="Q1764" i="66"/>
  <c r="P1752" i="66"/>
  <c r="O1647" i="66"/>
  <c r="U1910" i="66"/>
  <c r="N1826" i="66"/>
  <c r="R1825" i="66"/>
  <c r="Q1694" i="66"/>
  <c r="Q1781" i="66"/>
  <c r="O1641" i="66"/>
  <c r="U1759" i="66"/>
  <c r="N1646" i="66"/>
  <c r="N1571" i="66"/>
  <c r="T1643" i="66"/>
  <c r="P1793" i="66"/>
  <c r="R1810" i="66"/>
  <c r="T1870" i="66"/>
  <c r="T1993" i="66"/>
  <c r="O1809" i="66"/>
  <c r="N1723" i="66"/>
  <c r="O1660" i="66"/>
  <c r="R1652" i="66"/>
  <c r="T1892" i="66"/>
  <c r="S1529" i="66"/>
  <c r="T1974" i="66"/>
  <c r="O1656" i="66"/>
  <c r="P1911" i="66"/>
  <c r="R1882" i="66"/>
  <c r="Q1605" i="66"/>
  <c r="U1952" i="66"/>
  <c r="T1595" i="66"/>
  <c r="S1849" i="66"/>
  <c r="N1951" i="66"/>
  <c r="N1738" i="66"/>
  <c r="O1989" i="66"/>
  <c r="U1755" i="66"/>
  <c r="R1671" i="66"/>
  <c r="T1849" i="66"/>
  <c r="U1802" i="66"/>
  <c r="O1910" i="66"/>
  <c r="Q1672" i="66"/>
  <c r="R1615" i="66"/>
  <c r="S1696" i="66"/>
  <c r="S1912" i="66"/>
  <c r="S1543" i="66"/>
  <c r="P1908" i="66"/>
  <c r="O1544" i="66"/>
  <c r="S1792" i="66"/>
  <c r="Q1833" i="66"/>
  <c r="U1597" i="66"/>
  <c r="O1825" i="66"/>
  <c r="O1933" i="66"/>
  <c r="O1948" i="66"/>
  <c r="S1585" i="66"/>
  <c r="Q1959" i="66"/>
  <c r="T1739" i="66"/>
  <c r="S1552" i="66"/>
  <c r="U1682" i="66"/>
  <c r="T1620" i="66"/>
  <c r="Q1528" i="66"/>
  <c r="S1679" i="66"/>
  <c r="U1630" i="66"/>
  <c r="P1544" i="66"/>
  <c r="R1838" i="66"/>
  <c r="R1982" i="66"/>
  <c r="U1782" i="66"/>
  <c r="S1677" i="66"/>
  <c r="T1697" i="66"/>
  <c r="Q1573" i="66"/>
  <c r="N1581" i="66"/>
  <c r="T1649" i="66"/>
  <c r="R1804" i="66"/>
  <c r="Q1644" i="66"/>
  <c r="S1522" i="66"/>
  <c r="P1866" i="66"/>
  <c r="R1979" i="66"/>
  <c r="Q1640" i="66"/>
  <c r="P1644" i="66"/>
  <c r="N1772" i="66"/>
  <c r="O1916" i="66"/>
  <c r="R1770" i="66"/>
  <c r="P1792" i="66"/>
  <c r="N1679" i="66"/>
  <c r="T1639" i="66"/>
  <c r="Q1522" i="66"/>
  <c r="P1861" i="66"/>
  <c r="O1844" i="66"/>
  <c r="R1803" i="66"/>
  <c r="T1640" i="66"/>
  <c r="R1739" i="66"/>
  <c r="N1982" i="66"/>
  <c r="S1987" i="66"/>
  <c r="Q1866" i="66"/>
  <c r="P1616" i="66"/>
  <c r="S1835" i="66"/>
  <c r="T1934" i="66"/>
  <c r="T1800" i="66"/>
  <c r="O1733" i="66"/>
  <c r="U1551" i="66"/>
  <c r="P1729" i="66"/>
  <c r="U1984" i="66"/>
  <c r="P1593" i="66"/>
  <c r="U1652" i="66"/>
  <c r="N1635" i="66"/>
  <c r="U1975" i="66"/>
  <c r="U1581" i="66"/>
  <c r="U1557" i="66"/>
  <c r="Q1794" i="66"/>
  <c r="Q1548" i="66"/>
  <c r="O1736" i="66"/>
  <c r="U1834" i="66"/>
  <c r="Q1993" i="66"/>
  <c r="N1587" i="66"/>
  <c r="N1743" i="66"/>
  <c r="O2000" i="66"/>
  <c r="P1580" i="66"/>
  <c r="R1539" i="66"/>
  <c r="P1719" i="66"/>
  <c r="S1733" i="66"/>
  <c r="N1776" i="66"/>
  <c r="R1550" i="66"/>
  <c r="T1950" i="66"/>
  <c r="T1645" i="66"/>
  <c r="U1633" i="66"/>
  <c r="R1847" i="66"/>
  <c r="U1915" i="66"/>
  <c r="S1950" i="66"/>
  <c r="S1763" i="66"/>
  <c r="Q1867" i="66"/>
  <c r="P1767" i="66"/>
  <c r="R1915" i="66"/>
  <c r="P1959" i="66"/>
  <c r="S1769" i="66"/>
  <c r="S1870" i="66"/>
  <c r="Q1924" i="66"/>
  <c r="N1522" i="66"/>
  <c r="Q1957" i="66"/>
  <c r="T1868" i="66"/>
  <c r="R1835" i="66"/>
  <c r="Q1874" i="66"/>
  <c r="N1946" i="66"/>
  <c r="N1993" i="66"/>
  <c r="N1912" i="66"/>
  <c r="P1994" i="66"/>
  <c r="N1717" i="66"/>
  <c r="O1594" i="66"/>
  <c r="N1784" i="66"/>
  <c r="O1755" i="66"/>
  <c r="T1751" i="66"/>
  <c r="N1995" i="66"/>
  <c r="R1659" i="66"/>
  <c r="S1730" i="66"/>
  <c r="T1583" i="66"/>
  <c r="R1773" i="66"/>
  <c r="U1571" i="66"/>
  <c r="Q1786" i="66"/>
  <c r="Q1829" i="66"/>
  <c r="R1610" i="66"/>
  <c r="R1960" i="66"/>
  <c r="U1586" i="66"/>
  <c r="O1794" i="66"/>
  <c r="N1708" i="66"/>
  <c r="S1878" i="66"/>
  <c r="U1691" i="66"/>
  <c r="R1592" i="66"/>
  <c r="T1913" i="66"/>
  <c r="U2001" i="66"/>
  <c r="U1745" i="66"/>
  <c r="T1803" i="66"/>
  <c r="T1817" i="66"/>
  <c r="R1703" i="66"/>
  <c r="U1950" i="66"/>
  <c r="Q1830" i="66"/>
  <c r="O1562" i="66"/>
  <c r="R1936" i="66"/>
  <c r="Q1543" i="66"/>
  <c r="P1596" i="66"/>
  <c r="N1703" i="66"/>
  <c r="Q1744" i="66"/>
  <c r="U1710" i="66"/>
  <c r="Q1768" i="66"/>
  <c r="O1869" i="66"/>
  <c r="N1808" i="66"/>
  <c r="T1826" i="66"/>
  <c r="Q1795" i="66"/>
  <c r="O1830" i="66"/>
  <c r="R2000" i="66"/>
  <c r="O1757" i="66"/>
  <c r="O1762" i="66"/>
  <c r="T1553" i="66"/>
  <c r="N1832" i="66"/>
  <c r="N1736" i="66"/>
  <c r="N1735" i="66"/>
  <c r="N1891" i="66"/>
  <c r="S1620" i="66"/>
  <c r="S1536" i="66"/>
  <c r="T1677" i="66"/>
  <c r="U1574" i="66"/>
  <c r="Q1597" i="66"/>
  <c r="R1552" i="66"/>
  <c r="P1988" i="66"/>
  <c r="R1526" i="66"/>
  <c r="Q1903" i="66"/>
  <c r="U1578" i="66"/>
  <c r="U1521" i="66"/>
  <c r="Q1782" i="66"/>
  <c r="U1524" i="66"/>
  <c r="T1747" i="66"/>
  <c r="P1957" i="66"/>
  <c r="P1880" i="66"/>
  <c r="P1550" i="66"/>
  <c r="U1946" i="66"/>
  <c r="S1547" i="66"/>
  <c r="S1686" i="66"/>
  <c r="P1557" i="66"/>
  <c r="P1703" i="66"/>
  <c r="Q1690" i="66"/>
  <c r="N1793" i="66"/>
  <c r="S1719" i="66"/>
  <c r="O1555" i="66"/>
  <c r="O1870" i="66"/>
  <c r="R1527" i="66"/>
  <c r="S1924" i="66"/>
  <c r="P1921" i="66"/>
  <c r="R1560" i="66"/>
  <c r="U1769" i="66"/>
  <c r="N1535" i="66"/>
  <c r="O1782" i="66"/>
  <c r="O1695" i="66"/>
  <c r="T1763" i="66"/>
  <c r="O1628" i="66"/>
  <c r="U1827" i="66"/>
  <c r="R1626" i="66"/>
  <c r="N1552" i="66"/>
  <c r="Q1621" i="66"/>
  <c r="Q1870" i="66"/>
  <c r="T1981" i="66"/>
  <c r="U1948" i="66"/>
  <c r="O1798" i="66"/>
  <c r="S1793" i="66"/>
  <c r="P1918" i="66"/>
  <c r="U1892" i="66"/>
  <c r="U1582" i="66"/>
  <c r="N1609" i="66"/>
  <c r="P1533" i="66"/>
  <c r="P1757" i="66"/>
  <c r="T1905" i="66"/>
  <c r="Q1532" i="66"/>
  <c r="O1759" i="66"/>
  <c r="O1714" i="66"/>
  <c r="Q1936" i="66"/>
  <c r="Q1631" i="66"/>
  <c r="P1855" i="66"/>
  <c r="S1750" i="66"/>
  <c r="S1910" i="66"/>
  <c r="Q1900" i="66"/>
  <c r="N1686" i="66"/>
  <c r="N1658" i="66"/>
  <c r="R1859" i="66"/>
  <c r="O1772" i="66"/>
  <c r="Q1983" i="66"/>
  <c r="Q1609" i="66"/>
  <c r="T2000" i="66"/>
  <c r="O1985" i="66"/>
  <c r="R1686" i="66"/>
  <c r="N1672" i="66"/>
  <c r="R1759" i="66"/>
  <c r="Q1630" i="66"/>
  <c r="U1958" i="66"/>
  <c r="P1814" i="66"/>
  <c r="Q1555" i="66"/>
  <c r="Q1858" i="66"/>
  <c r="R1656" i="66"/>
  <c r="R1692" i="66"/>
  <c r="U1992" i="66"/>
  <c r="T1749" i="66"/>
  <c r="O1713" i="66"/>
  <c r="P1741" i="66"/>
  <c r="T1743" i="66"/>
  <c r="N1931" i="66"/>
  <c r="T1759" i="66"/>
  <c r="R1889" i="66"/>
  <c r="P1539" i="66"/>
  <c r="O1840" i="66"/>
  <c r="Q1747" i="66"/>
  <c r="S1957" i="66"/>
  <c r="N1829" i="66"/>
  <c r="R1557" i="66"/>
  <c r="R1829" i="66"/>
  <c r="S1801" i="66"/>
  <c r="U1626" i="66"/>
  <c r="R1894" i="66"/>
  <c r="T1918" i="66"/>
  <c r="O1832" i="66"/>
  <c r="S1635" i="66"/>
  <c r="U1744" i="66"/>
  <c r="S1993" i="66"/>
  <c r="Q1547" i="66"/>
  <c r="P1655" i="66"/>
  <c r="S1814" i="66"/>
  <c r="U1616" i="66"/>
  <c r="P1618" i="66"/>
  <c r="O1638" i="66"/>
  <c r="S1518" i="66"/>
  <c r="U1798" i="66"/>
  <c r="T1682" i="66"/>
  <c r="S1573" i="66"/>
  <c r="U1637" i="66"/>
  <c r="T1988" i="66"/>
  <c r="Q1984" i="66"/>
  <c r="R1918" i="66"/>
  <c r="R1794" i="66"/>
  <c r="N1546" i="66"/>
  <c r="P1528" i="66"/>
  <c r="U1821" i="66"/>
  <c r="Q1861" i="66"/>
  <c r="N1541" i="66"/>
  <c r="Q1731" i="66"/>
  <c r="P1769" i="66"/>
  <c r="N1788" i="66"/>
  <c r="Q1578" i="66"/>
  <c r="U1644" i="66"/>
  <c r="R1830" i="66"/>
  <c r="T1517" i="66"/>
  <c r="P1529" i="66"/>
  <c r="U1813" i="66"/>
  <c r="U1530" i="66"/>
  <c r="S1668" i="66"/>
  <c r="Q1681" i="66"/>
  <c r="T1944" i="66"/>
  <c r="O1748" i="66"/>
  <c r="S1662" i="66"/>
  <c r="U1938" i="66"/>
  <c r="Q1719" i="66"/>
  <c r="Q1635" i="66"/>
  <c r="Q1593" i="66"/>
  <c r="Q1862" i="66"/>
  <c r="U1549" i="66"/>
  <c r="P1800" i="66"/>
  <c r="R1964" i="66"/>
  <c r="O1975" i="66"/>
  <c r="U1632" i="66"/>
  <c r="P1896" i="66"/>
  <c r="S1604" i="66"/>
  <c r="O1633" i="66"/>
  <c r="U1893" i="66"/>
  <c r="Q1643" i="66"/>
  <c r="S1772" i="66"/>
  <c r="R1984" i="66"/>
  <c r="Q1618" i="66"/>
  <c r="U1741" i="66"/>
  <c r="P1922" i="66"/>
  <c r="U1924" i="66"/>
  <c r="O1575" i="66"/>
  <c r="U1906" i="66"/>
  <c r="U1518" i="66"/>
  <c r="O1662" i="66"/>
  <c r="P1985" i="66"/>
  <c r="N1545" i="66"/>
  <c r="O1889" i="66"/>
  <c r="U1871" i="66"/>
  <c r="R1919" i="66"/>
  <c r="R1655" i="66"/>
  <c r="Q1855" i="66"/>
  <c r="P1772" i="66"/>
  <c r="Q1950" i="66"/>
  <c r="Q1818" i="66"/>
  <c r="Q1546" i="66"/>
  <c r="S1909" i="66"/>
  <c r="Q1762" i="66"/>
  <c r="R1608" i="66"/>
  <c r="O1961" i="66"/>
  <c r="N1744" i="66"/>
  <c r="U1982" i="66"/>
  <c r="P1626" i="66"/>
  <c r="T1676" i="66"/>
  <c r="R1559" i="66"/>
  <c r="U1881" i="66"/>
  <c r="Q1865" i="66"/>
  <c r="R1518" i="66"/>
  <c r="N2000" i="66"/>
  <c r="N1889" i="66"/>
  <c r="U1887" i="66"/>
  <c r="T1550" i="66"/>
  <c r="U1679" i="66"/>
  <c r="T1560" i="66"/>
  <c r="O1571" i="66"/>
  <c r="R1992" i="66"/>
  <c r="Q1919" i="66"/>
  <c r="R1969" i="66"/>
  <c r="O1567" i="66"/>
  <c r="P1842" i="66"/>
  <c r="N1957" i="66"/>
  <c r="O1626" i="66"/>
  <c r="Q1771" i="66"/>
  <c r="O1827" i="66"/>
  <c r="R1667" i="66"/>
  <c r="T1872" i="66"/>
  <c r="S1563" i="66"/>
  <c r="T1788" i="66"/>
  <c r="P1802" i="66"/>
  <c r="O1627" i="66"/>
  <c r="Q1682" i="66"/>
  <c r="T1935" i="66"/>
  <c r="P1936" i="66"/>
  <c r="P1731" i="66"/>
  <c r="N1612" i="66"/>
  <c r="Q1897" i="66"/>
  <c r="O1677" i="66"/>
  <c r="P1982" i="66"/>
  <c r="P1979" i="66"/>
  <c r="T1772" i="66"/>
  <c r="P1943" i="66"/>
  <c r="T1889" i="66"/>
  <c r="T1621" i="66"/>
  <c r="Q1703" i="66"/>
  <c r="S1652" i="66"/>
  <c r="P1736" i="66"/>
  <c r="R1798" i="66"/>
  <c r="R1903" i="66"/>
  <c r="T1814" i="66"/>
  <c r="U1643" i="66"/>
  <c r="U1560" i="66"/>
  <c r="R1811" i="66"/>
  <c r="U1743" i="66"/>
  <c r="R1647" i="66"/>
  <c r="O1924" i="66"/>
  <c r="U1874" i="66"/>
  <c r="Q1639" i="66"/>
  <c r="U1598" i="66"/>
  <c r="O1793" i="66"/>
  <c r="S1580" i="66"/>
  <c r="O1739" i="66"/>
  <c r="U1931" i="66"/>
  <c r="Q1981" i="66"/>
  <c r="U2000" i="66"/>
  <c r="P1841" i="66"/>
  <c r="N1881" i="66"/>
  <c r="P1949" i="66"/>
  <c r="U1972" i="66"/>
  <c r="S2000" i="66"/>
  <c r="N1767" i="66"/>
  <c r="O1667" i="66"/>
  <c r="P1545" i="66"/>
  <c r="N1542" i="66"/>
  <c r="T1653" i="66"/>
  <c r="S1984" i="66"/>
  <c r="S1893" i="66"/>
  <c r="P1870" i="66"/>
  <c r="N1611" i="66"/>
  <c r="N1859" i="66"/>
  <c r="U1961" i="66"/>
  <c r="T1518" i="66"/>
  <c r="O1922" i="66"/>
  <c r="N1834" i="66"/>
  <c r="U1878" i="66"/>
  <c r="S1935" i="66"/>
  <c r="R1664" i="66"/>
  <c r="S1782" i="66"/>
  <c r="O1534" i="66"/>
  <c r="P1551" i="66"/>
  <c r="Q1670" i="66"/>
  <c r="O2001" i="66"/>
  <c r="T1636" i="66"/>
  <c r="P1782" i="66"/>
  <c r="S1555" i="66"/>
  <c r="S1834" i="66"/>
  <c r="R1636" i="66"/>
  <c r="O1990" i="66"/>
  <c r="P1705" i="66"/>
  <c r="T1888" i="66"/>
  <c r="T1713" i="66"/>
  <c r="S1953" i="66"/>
  <c r="R1988" i="66"/>
  <c r="Q2001" i="66"/>
  <c r="O1520" i="66"/>
  <c r="N1936" i="66"/>
  <c r="N1843" i="66"/>
  <c r="U1861" i="66"/>
  <c r="P1653" i="66"/>
  <c r="Q1826" i="66"/>
  <c r="P1762" i="66"/>
  <c r="Q1658" i="66"/>
  <c r="U1803" i="66"/>
  <c r="T1771" i="66"/>
  <c r="O1979" i="66"/>
  <c r="R1643" i="66"/>
  <c r="R1967" i="66"/>
  <c r="R1548" i="66"/>
  <c r="Q1626" i="66"/>
  <c r="S1868" i="66"/>
  <c r="P1612" i="66"/>
  <c r="O1723" i="66"/>
  <c r="T1931" i="66"/>
  <c r="U1640" i="66"/>
  <c r="R1809" i="66"/>
  <c r="S1800" i="66"/>
  <c r="N1574" i="66"/>
  <c r="P1581" i="66"/>
  <c r="P1763" i="66"/>
  <c r="N1975" i="66"/>
  <c r="R1899" i="66"/>
  <c r="Q1581" i="66"/>
  <c r="T1985" i="66"/>
  <c r="P1987" i="66"/>
  <c r="T1921" i="66"/>
  <c r="R1679" i="66"/>
  <c r="P1972" i="66"/>
  <c r="Q1689" i="66"/>
  <c r="Q1582" i="66"/>
  <c r="T1778" i="66"/>
  <c r="P1683" i="66"/>
  <c r="T1835" i="66"/>
  <c r="U1695" i="66"/>
  <c r="O1767" i="66"/>
  <c r="O1929" i="66"/>
  <c r="U1877" i="66"/>
  <c r="S1607" i="66"/>
  <c r="S1583" i="66"/>
  <c r="T1552" i="66"/>
  <c r="U1624" i="66"/>
  <c r="O1697" i="66"/>
  <c r="S1903" i="66"/>
  <c r="Q1868" i="66"/>
  <c r="O1893" i="66"/>
  <c r="T1896" i="66"/>
  <c r="T1685" i="66"/>
  <c r="U1771" i="66"/>
  <c r="S1817" i="66"/>
  <c r="R1900" i="66"/>
  <c r="O1792" i="66"/>
  <c r="O1658" i="66"/>
  <c r="N1867" i="66"/>
  <c r="N1639" i="66"/>
  <c r="R1870" i="66"/>
  <c r="R1729" i="66"/>
  <c r="P1692" i="66"/>
  <c r="N1774" i="66"/>
  <c r="R1613" i="66"/>
  <c r="T1731" i="66"/>
  <c r="P1743" i="66"/>
  <c r="S1975" i="66"/>
  <c r="U1897" i="66"/>
  <c r="Q1835" i="66"/>
  <c r="N1777" i="66"/>
  <c r="P1733" i="66"/>
  <c r="Q1535" i="66"/>
  <c r="P1698" i="66"/>
  <c r="P1765" i="66"/>
  <c r="R1867" i="66"/>
  <c r="P1630" i="66"/>
  <c r="U1596" i="66"/>
  <c r="T1637" i="66"/>
  <c r="U1833" i="66"/>
  <c r="U1742" i="66"/>
  <c r="N1916" i="66"/>
  <c r="T1769" i="66"/>
  <c r="O1776" i="66"/>
  <c r="U1736" i="66"/>
  <c r="S1892" i="66"/>
  <c r="N1838" i="66"/>
  <c r="T1964" i="66"/>
  <c r="S1759" i="66"/>
  <c r="U1993" i="66"/>
  <c r="O1912" i="66"/>
  <c r="S1729" i="66"/>
  <c r="T1675" i="66"/>
  <c r="R1933" i="66"/>
  <c r="P1816" i="66"/>
  <c r="T1808" i="66"/>
  <c r="Q1772" i="66"/>
  <c r="Q1915" i="66"/>
  <c r="U1555" i="66"/>
  <c r="S1645" i="66"/>
  <c r="O1720" i="66"/>
  <c r="P1631" i="66"/>
  <c r="T1679" i="66"/>
  <c r="T1652" i="66"/>
  <c r="R1517" i="66"/>
  <c r="S1937" i="66"/>
  <c r="N1524" i="66"/>
  <c r="S1550" i="66"/>
  <c r="S1948" i="66"/>
  <c r="S1545" i="66"/>
  <c r="P1993" i="66"/>
  <c r="N1895" i="66"/>
  <c r="U1675" i="66"/>
  <c r="T1530" i="66"/>
  <c r="O1620" i="66"/>
  <c r="S1687" i="66"/>
  <c r="U1649" i="66"/>
  <c r="N1528" i="66"/>
  <c r="R2001" i="66"/>
  <c r="P1553" i="66"/>
  <c r="T1957" i="66"/>
  <c r="P1946" i="66"/>
  <c r="T1861" i="66"/>
  <c r="R1800" i="66"/>
  <c r="O1795" i="66"/>
  <c r="R1522" i="66"/>
  <c r="O1935" i="66"/>
  <c r="R1871" i="66"/>
  <c r="P1817" i="66"/>
  <c r="R1612" i="66"/>
  <c r="Q1575" i="66"/>
  <c r="U1774" i="66"/>
  <c r="U1776" i="66"/>
  <c r="N1638" i="66"/>
  <c r="Q1859" i="66"/>
  <c r="O1593" i="66"/>
  <c r="T1847" i="66"/>
  <c r="N1682" i="66"/>
  <c r="O1698" i="66"/>
  <c r="N1718" i="66"/>
  <c r="P1609" i="66"/>
  <c r="O1834" i="66"/>
  <c r="R1946" i="66"/>
  <c r="U1677" i="66"/>
  <c r="O1771" i="66"/>
  <c r="S1658" i="66"/>
  <c r="S1842" i="66"/>
  <c r="T1936" i="66"/>
  <c r="U1795" i="66"/>
  <c r="R1582" i="66"/>
  <c r="N1961" i="66"/>
  <c r="R1868" i="66"/>
  <c r="P1809" i="66"/>
  <c r="S1920" i="66"/>
  <c r="Q1710" i="66"/>
  <c r="Q1686" i="66"/>
  <c r="O1814" i="66"/>
  <c r="P1562" i="66"/>
  <c r="U1747" i="66"/>
  <c r="P1555" i="66"/>
  <c r="S4" i="66"/>
  <c r="R4" i="66"/>
  <c r="Q4" i="66"/>
  <c r="P4" i="66"/>
  <c r="O4" i="66"/>
  <c r="N4" i="66"/>
  <c r="T4" i="66"/>
  <c r="U4" i="66"/>
  <c r="AV140" i="66"/>
  <c r="AU140" i="66"/>
  <c r="AT140" i="66"/>
  <c r="BM140" i="66" s="1"/>
  <c r="AS140" i="66"/>
  <c r="BL140" i="66" s="1"/>
  <c r="AR140" i="66"/>
  <c r="BK140" i="66" s="1"/>
  <c r="AP140" i="66"/>
  <c r="BI140" i="66" s="1"/>
  <c r="AQ140" i="66"/>
  <c r="BJ140" i="66" s="1"/>
  <c r="AO140" i="66"/>
  <c r="BH140" i="66" s="1"/>
  <c r="AV82" i="66"/>
  <c r="AU82" i="66"/>
  <c r="AT82" i="66"/>
  <c r="BM82" i="66" s="1"/>
  <c r="AS82" i="66"/>
  <c r="BL82" i="66" s="1"/>
  <c r="AQ82" i="66"/>
  <c r="BJ82" i="66" s="1"/>
  <c r="AR82" i="66"/>
  <c r="BK82" i="66" s="1"/>
  <c r="AP82" i="66"/>
  <c r="BI82" i="66" s="1"/>
  <c r="AO82" i="66"/>
  <c r="BH82" i="66" s="1"/>
  <c r="AV67" i="66"/>
  <c r="AU67" i="66"/>
  <c r="AT67" i="66"/>
  <c r="BM67" i="66" s="1"/>
  <c r="AS67" i="66"/>
  <c r="BL67" i="66" s="1"/>
  <c r="AQ67" i="66"/>
  <c r="BJ67" i="66" s="1"/>
  <c r="AR67" i="66"/>
  <c r="BK67" i="66" s="1"/>
  <c r="AO67" i="66"/>
  <c r="BH67" i="66" s="1"/>
  <c r="AP67" i="66"/>
  <c r="BI67" i="66" s="1"/>
  <c r="AV117" i="66"/>
  <c r="AU117" i="66"/>
  <c r="AT117" i="66"/>
  <c r="BM117" i="66" s="1"/>
  <c r="AR117" i="66"/>
  <c r="BK117" i="66" s="1"/>
  <c r="AP117" i="66"/>
  <c r="BI117" i="66" s="1"/>
  <c r="AS117" i="66"/>
  <c r="BL117" i="66" s="1"/>
  <c r="AQ117" i="66"/>
  <c r="BJ117" i="66" s="1"/>
  <c r="AO117" i="66"/>
  <c r="BH117" i="66" s="1"/>
  <c r="AV6" i="66"/>
  <c r="AU6" i="66"/>
  <c r="AT6" i="66"/>
  <c r="BM6" i="66" s="1"/>
  <c r="AR6" i="66"/>
  <c r="BK6" i="66" s="1"/>
  <c r="AS6" i="66"/>
  <c r="BL6" i="66" s="1"/>
  <c r="AQ6" i="66"/>
  <c r="BJ6" i="66" s="1"/>
  <c r="AP6" i="66"/>
  <c r="BI6" i="66" s="1"/>
  <c r="AO6" i="66"/>
  <c r="BH6" i="66" s="1"/>
  <c r="AV99" i="66"/>
  <c r="AU99" i="66"/>
  <c r="AT99" i="66"/>
  <c r="BM99" i="66" s="1"/>
  <c r="AS99" i="66"/>
  <c r="BL99" i="66" s="1"/>
  <c r="AQ99" i="66"/>
  <c r="BJ99" i="66" s="1"/>
  <c r="AR99" i="66"/>
  <c r="BK99" i="66" s="1"/>
  <c r="AO99" i="66"/>
  <c r="BH99" i="66" s="1"/>
  <c r="AP99" i="66"/>
  <c r="BI99" i="66" s="1"/>
  <c r="AV150" i="66"/>
  <c r="AT150" i="66"/>
  <c r="BM150" i="66" s="1"/>
  <c r="AU150" i="66"/>
  <c r="AR150" i="66"/>
  <c r="BK150" i="66" s="1"/>
  <c r="AS150" i="66"/>
  <c r="BL150" i="66" s="1"/>
  <c r="AQ150" i="66"/>
  <c r="BJ150" i="66" s="1"/>
  <c r="AP150" i="66"/>
  <c r="BI150" i="66" s="1"/>
  <c r="AO150" i="66"/>
  <c r="BH150" i="66" s="1"/>
  <c r="AV122" i="66"/>
  <c r="AU122" i="66"/>
  <c r="AS122" i="66"/>
  <c r="BL122" i="66" s="1"/>
  <c r="AT122" i="66"/>
  <c r="BM122" i="66" s="1"/>
  <c r="AQ122" i="66"/>
  <c r="BJ122" i="66" s="1"/>
  <c r="AR122" i="66"/>
  <c r="BK122" i="66" s="1"/>
  <c r="AP122" i="66"/>
  <c r="BI122" i="66" s="1"/>
  <c r="AO122" i="66"/>
  <c r="BH122" i="66" s="1"/>
  <c r="AV5" i="66"/>
  <c r="AU5" i="66"/>
  <c r="AT5" i="66"/>
  <c r="BM5" i="66" s="1"/>
  <c r="AS5" i="66"/>
  <c r="BL5" i="66" s="1"/>
  <c r="AR5" i="66"/>
  <c r="BK5" i="66" s="1"/>
  <c r="AP5" i="66"/>
  <c r="BI5" i="66" s="1"/>
  <c r="AQ5" i="66"/>
  <c r="BJ5" i="66" s="1"/>
  <c r="AO5" i="66"/>
  <c r="BH5" i="66" s="1"/>
  <c r="AI65" i="66"/>
  <c r="AI78" i="66"/>
  <c r="AI44" i="66"/>
  <c r="AI121" i="66"/>
  <c r="AI66" i="66"/>
  <c r="AI80" i="66"/>
  <c r="AI43" i="66"/>
  <c r="AI77" i="66"/>
  <c r="AI137" i="66"/>
  <c r="AI97" i="66"/>
  <c r="AI139" i="66"/>
  <c r="AI81" i="66"/>
  <c r="AI98" i="66"/>
  <c r="AI138" i="66"/>
  <c r="Z151" i="66"/>
  <c r="BR150" i="66"/>
  <c r="BS150" i="66"/>
  <c r="BT150" i="66"/>
  <c r="BU150" i="66"/>
  <c r="BO139" i="66"/>
  <c r="BF139" i="66" s="1"/>
  <c r="BO97" i="66"/>
  <c r="BF97" i="66" s="1"/>
  <c r="BO44" i="66"/>
  <c r="BF44" i="66" s="1"/>
  <c r="BO137" i="66"/>
  <c r="BF137" i="66" s="1"/>
  <c r="BO78" i="66"/>
  <c r="BF78" i="66" s="1"/>
  <c r="BO81" i="66"/>
  <c r="BF81" i="66" s="1"/>
  <c r="BO80" i="66"/>
  <c r="BF80" i="66" s="1"/>
  <c r="BO77" i="66"/>
  <c r="BF77" i="66" s="1"/>
  <c r="BO98" i="66"/>
  <c r="BF98" i="66" s="1"/>
  <c r="BO4" i="66"/>
  <c r="BF4" i="66" s="1"/>
  <c r="BO65" i="66"/>
  <c r="BF65" i="66" s="1"/>
  <c r="BO66" i="66"/>
  <c r="BF66" i="66" s="1"/>
  <c r="BO138" i="66"/>
  <c r="BF138" i="66" s="1"/>
  <c r="BO121" i="66"/>
  <c r="BF121" i="66" s="1"/>
  <c r="BO43" i="66"/>
  <c r="BF43" i="66" s="1"/>
  <c r="BD137" i="66"/>
  <c r="BD138" i="66"/>
  <c r="BD139" i="66"/>
  <c r="BD98" i="66"/>
  <c r="BD81" i="66"/>
  <c r="BD80" i="66"/>
  <c r="BD77" i="66"/>
  <c r="BD43" i="66"/>
  <c r="BD121" i="66"/>
  <c r="BD66" i="66"/>
  <c r="BD4" i="66"/>
  <c r="AY4" i="66"/>
  <c r="BD78" i="66"/>
  <c r="BD44" i="66"/>
  <c r="BA77" i="66"/>
  <c r="BB77" i="66"/>
  <c r="BC77" i="66"/>
  <c r="AZ77" i="66"/>
  <c r="BA138" i="66"/>
  <c r="BB138" i="66"/>
  <c r="BC138" i="66"/>
  <c r="BA121" i="66"/>
  <c r="BB121" i="66"/>
  <c r="BC121" i="66"/>
  <c r="BA80" i="66"/>
  <c r="BB80" i="66"/>
  <c r="BC80" i="66"/>
  <c r="BA65" i="66"/>
  <c r="BB65" i="66"/>
  <c r="BC65" i="66"/>
  <c r="BA97" i="66"/>
  <c r="BB97" i="66"/>
  <c r="BC97" i="66"/>
  <c r="BC66" i="66"/>
  <c r="BA66" i="66"/>
  <c r="BB66" i="66"/>
  <c r="BC98" i="66"/>
  <c r="BA98" i="66"/>
  <c r="BB98" i="66"/>
  <c r="BA81" i="66"/>
  <c r="BB81" i="66"/>
  <c r="BC81" i="66"/>
  <c r="AZ44" i="66"/>
  <c r="BA44" i="66"/>
  <c r="BB44" i="66"/>
  <c r="BC44" i="66"/>
  <c r="AZ43" i="66"/>
  <c r="BA43" i="66"/>
  <c r="BB43" i="66"/>
  <c r="BC43" i="66"/>
  <c r="BC78" i="66"/>
  <c r="AZ78" i="66"/>
  <c r="BA78" i="66"/>
  <c r="BB78" i="66"/>
  <c r="AZ4" i="66"/>
  <c r="BA4" i="66"/>
  <c r="BB4" i="66"/>
  <c r="BC4" i="66"/>
  <c r="BC139" i="66"/>
  <c r="BA139" i="66"/>
  <c r="BB139" i="66"/>
  <c r="AZ137" i="66"/>
  <c r="BA137" i="66"/>
  <c r="BB137" i="66"/>
  <c r="BC137" i="66"/>
  <c r="Z45" i="66"/>
  <c r="Z68" i="66"/>
  <c r="AG3" i="66"/>
  <c r="AI3" i="66" s="1"/>
  <c r="Z141" i="66"/>
  <c r="BR117" i="66"/>
  <c r="BT117" i="66"/>
  <c r="BS117" i="66"/>
  <c r="BU117" i="66"/>
  <c r="BR99" i="66"/>
  <c r="BU99" i="66"/>
  <c r="BT99" i="66"/>
  <c r="BS99" i="66"/>
  <c r="BR82" i="66"/>
  <c r="BS82" i="66"/>
  <c r="BT82" i="66"/>
  <c r="BU82" i="66"/>
  <c r="Z100" i="66"/>
  <c r="BR6" i="66"/>
  <c r="BS6" i="66"/>
  <c r="BT6" i="66"/>
  <c r="BG6" i="66"/>
  <c r="BU6" i="66"/>
  <c r="BR67" i="66"/>
  <c r="BS67" i="66"/>
  <c r="BU67" i="66"/>
  <c r="BT67" i="66"/>
  <c r="Z123" i="66"/>
  <c r="BR122" i="66"/>
  <c r="BT122" i="66"/>
  <c r="BU122" i="66"/>
  <c r="BS122" i="66"/>
  <c r="BR5" i="66"/>
  <c r="BS5" i="66"/>
  <c r="BG5" i="66"/>
  <c r="BT5" i="66"/>
  <c r="BU5" i="66"/>
  <c r="Z7" i="66"/>
  <c r="AH7" i="66" s="1"/>
  <c r="Z83" i="66"/>
  <c r="BR140" i="66"/>
  <c r="BT140" i="66"/>
  <c r="BU140" i="66"/>
  <c r="BS140" i="66"/>
  <c r="Z118" i="66"/>
  <c r="S6" i="66" l="1"/>
  <c r="R6" i="66"/>
  <c r="Q6" i="66"/>
  <c r="P6" i="66"/>
  <c r="O6" i="66"/>
  <c r="N6" i="66"/>
  <c r="U6" i="66"/>
  <c r="T6" i="66"/>
  <c r="U5" i="66"/>
  <c r="T5" i="66"/>
  <c r="N5" i="66"/>
  <c r="R5" i="66"/>
  <c r="O5" i="66"/>
  <c r="S5" i="66"/>
  <c r="P5" i="66"/>
  <c r="Q5" i="66"/>
  <c r="AV141" i="66"/>
  <c r="AU141" i="66"/>
  <c r="AS141" i="66"/>
  <c r="BL141" i="66" s="1"/>
  <c r="AR141" i="66"/>
  <c r="BK141" i="66" s="1"/>
  <c r="AT141" i="66"/>
  <c r="BM141" i="66" s="1"/>
  <c r="AP141" i="66"/>
  <c r="BI141" i="66" s="1"/>
  <c r="AO141" i="66"/>
  <c r="BH141" i="66" s="1"/>
  <c r="AQ141" i="66"/>
  <c r="BJ141" i="66" s="1"/>
  <c r="AV68" i="66"/>
  <c r="AU68" i="66"/>
  <c r="AS68" i="66"/>
  <c r="BL68" i="66" s="1"/>
  <c r="AT68" i="66"/>
  <c r="BM68" i="66" s="1"/>
  <c r="AR68" i="66"/>
  <c r="BK68" i="66" s="1"/>
  <c r="AP68" i="66"/>
  <c r="BI68" i="66" s="1"/>
  <c r="AQ68" i="66"/>
  <c r="BJ68" i="66" s="1"/>
  <c r="AO68" i="66"/>
  <c r="BH68" i="66" s="1"/>
  <c r="AV151" i="66"/>
  <c r="AU151" i="66"/>
  <c r="AT151" i="66"/>
  <c r="BM151" i="66" s="1"/>
  <c r="AS151" i="66"/>
  <c r="BL151" i="66" s="1"/>
  <c r="AP151" i="66"/>
  <c r="BI151" i="66" s="1"/>
  <c r="AO151" i="66"/>
  <c r="BH151" i="66" s="1"/>
  <c r="AQ151" i="66"/>
  <c r="BJ151" i="66" s="1"/>
  <c r="AR151" i="66"/>
  <c r="BK151" i="66" s="1"/>
  <c r="AV45" i="66"/>
  <c r="AU45" i="66"/>
  <c r="AS45" i="66"/>
  <c r="BL45" i="66" s="1"/>
  <c r="AR45" i="66"/>
  <c r="BK45" i="66" s="1"/>
  <c r="AT45" i="66"/>
  <c r="BM45" i="66" s="1"/>
  <c r="AP45" i="66"/>
  <c r="BI45" i="66" s="1"/>
  <c r="AQ45" i="66"/>
  <c r="BJ45" i="66" s="1"/>
  <c r="AO45" i="66"/>
  <c r="BH45" i="66" s="1"/>
  <c r="AV83" i="66"/>
  <c r="AU83" i="66"/>
  <c r="AT83" i="66"/>
  <c r="BM83" i="66" s="1"/>
  <c r="AQ83" i="66"/>
  <c r="BJ83" i="66" s="1"/>
  <c r="AR83" i="66"/>
  <c r="BK83" i="66" s="1"/>
  <c r="AS83" i="66"/>
  <c r="BL83" i="66" s="1"/>
  <c r="AP83" i="66"/>
  <c r="BI83" i="66" s="1"/>
  <c r="AO83" i="66"/>
  <c r="BH83" i="66" s="1"/>
  <c r="AV100" i="66"/>
  <c r="AU100" i="66"/>
  <c r="AT100" i="66"/>
  <c r="BM100" i="66" s="1"/>
  <c r="AS100" i="66"/>
  <c r="BL100" i="66" s="1"/>
  <c r="AR100" i="66"/>
  <c r="BK100" i="66" s="1"/>
  <c r="AP100" i="66"/>
  <c r="BI100" i="66" s="1"/>
  <c r="AQ100" i="66"/>
  <c r="BJ100" i="66" s="1"/>
  <c r="AO100" i="66"/>
  <c r="BH100" i="66" s="1"/>
  <c r="AV118" i="66"/>
  <c r="AT118" i="66"/>
  <c r="BM118" i="66" s="1"/>
  <c r="AU118" i="66"/>
  <c r="AS118" i="66"/>
  <c r="BL118" i="66" s="1"/>
  <c r="AR118" i="66"/>
  <c r="BK118" i="66" s="1"/>
  <c r="AQ118" i="66"/>
  <c r="BJ118" i="66" s="1"/>
  <c r="AP118" i="66"/>
  <c r="BI118" i="66" s="1"/>
  <c r="AO118" i="66"/>
  <c r="BH118" i="66" s="1"/>
  <c r="AV7" i="66"/>
  <c r="AU7" i="66"/>
  <c r="AT7" i="66"/>
  <c r="BM7" i="66" s="1"/>
  <c r="AQ7" i="66"/>
  <c r="BJ7" i="66" s="1"/>
  <c r="AS7" i="66"/>
  <c r="BL7" i="66" s="1"/>
  <c r="AR7" i="66"/>
  <c r="BK7" i="66" s="1"/>
  <c r="AP7" i="66"/>
  <c r="BI7" i="66" s="1"/>
  <c r="AO7" i="66"/>
  <c r="BH7" i="66" s="1"/>
  <c r="AV123" i="66"/>
  <c r="AU123" i="66"/>
  <c r="AT123" i="66"/>
  <c r="BM123" i="66" s="1"/>
  <c r="AS123" i="66"/>
  <c r="BL123" i="66" s="1"/>
  <c r="AQ123" i="66"/>
  <c r="BJ123" i="66" s="1"/>
  <c r="AR123" i="66"/>
  <c r="BK123" i="66" s="1"/>
  <c r="AP123" i="66"/>
  <c r="BI123" i="66" s="1"/>
  <c r="AO123" i="66"/>
  <c r="BH123" i="66" s="1"/>
  <c r="AI150" i="66"/>
  <c r="AI99" i="66"/>
  <c r="AI140" i="66"/>
  <c r="AI67" i="66"/>
  <c r="AI122" i="66"/>
  <c r="AI82" i="66"/>
  <c r="AI117" i="66"/>
  <c r="BA150" i="66"/>
  <c r="BD150" i="66"/>
  <c r="BB150" i="66"/>
  <c r="AZ150" i="66"/>
  <c r="BC150" i="66"/>
  <c r="BO150" i="66"/>
  <c r="BF150" i="66" s="1"/>
  <c r="Z152" i="66"/>
  <c r="BS151" i="66"/>
  <c r="BR151" i="66"/>
  <c r="BT151" i="66"/>
  <c r="BU151" i="66"/>
  <c r="BO67" i="66"/>
  <c r="BF67" i="66" s="1"/>
  <c r="BO82" i="66"/>
  <c r="BF82" i="66" s="1"/>
  <c r="BO6" i="66"/>
  <c r="BO122" i="66"/>
  <c r="BF122" i="66" s="1"/>
  <c r="BO140" i="66"/>
  <c r="BF140" i="66" s="1"/>
  <c r="BO117" i="66"/>
  <c r="BF117" i="66" s="1"/>
  <c r="BO5" i="66"/>
  <c r="BF5" i="66" s="1"/>
  <c r="BO99" i="66"/>
  <c r="BF99" i="66" s="1"/>
  <c r="BE3" i="66"/>
  <c r="BD140" i="66"/>
  <c r="BD122" i="66"/>
  <c r="BD5" i="66"/>
  <c r="AY5" i="66"/>
  <c r="BD82" i="66"/>
  <c r="BD67" i="66"/>
  <c r="BD6" i="66"/>
  <c r="AY6" i="66"/>
  <c r="BD117" i="66"/>
  <c r="BD99" i="66"/>
  <c r="BA5" i="66"/>
  <c r="BB5" i="66"/>
  <c r="BC5" i="66"/>
  <c r="AZ5" i="66"/>
  <c r="BA67" i="66"/>
  <c r="BB67" i="66"/>
  <c r="BC67" i="66"/>
  <c r="BA99" i="66"/>
  <c r="BB99" i="66"/>
  <c r="BC99" i="66"/>
  <c r="AZ117" i="66"/>
  <c r="BA117" i="66"/>
  <c r="BB117" i="66"/>
  <c r="BC117" i="66"/>
  <c r="BA140" i="66"/>
  <c r="BB140" i="66"/>
  <c r="BC140" i="66"/>
  <c r="BC6" i="66"/>
  <c r="AZ6" i="66"/>
  <c r="BA6" i="66"/>
  <c r="BB6" i="66"/>
  <c r="BC82" i="66"/>
  <c r="AZ82" i="66"/>
  <c r="BA82" i="66"/>
  <c r="BB82" i="66"/>
  <c r="BA122" i="66"/>
  <c r="BB122" i="66"/>
  <c r="BC122" i="66"/>
  <c r="Z46" i="66"/>
  <c r="BS45" i="66"/>
  <c r="BR45" i="66"/>
  <c r="BT45" i="66"/>
  <c r="BU45" i="66"/>
  <c r="Z101" i="66"/>
  <c r="BR68" i="66"/>
  <c r="BT68" i="66"/>
  <c r="BU68" i="66"/>
  <c r="BS68" i="66"/>
  <c r="Z69" i="66"/>
  <c r="BR123" i="66"/>
  <c r="BU123" i="66"/>
  <c r="BT123" i="66"/>
  <c r="BS123" i="66"/>
  <c r="BR100" i="66"/>
  <c r="BT100" i="66"/>
  <c r="BU100" i="66"/>
  <c r="BS100" i="66"/>
  <c r="Z124" i="66"/>
  <c r="BR7" i="66"/>
  <c r="BG7" i="66"/>
  <c r="BS7" i="66"/>
  <c r="BU7" i="66"/>
  <c r="BT7" i="66"/>
  <c r="BR83" i="66"/>
  <c r="BT83" i="66"/>
  <c r="BS83" i="66"/>
  <c r="BU83" i="66"/>
  <c r="BR118" i="66"/>
  <c r="BU118" i="66"/>
  <c r="BT118" i="66"/>
  <c r="BS118" i="66"/>
  <c r="Z84" i="66"/>
  <c r="Z119" i="66"/>
  <c r="AG4" i="66"/>
  <c r="Z8" i="66"/>
  <c r="BR141" i="66"/>
  <c r="BU141" i="66"/>
  <c r="BS141" i="66"/>
  <c r="BT141" i="66"/>
  <c r="Z142" i="66"/>
  <c r="U7" i="66" l="1"/>
  <c r="T7" i="66"/>
  <c r="S7" i="66"/>
  <c r="R7" i="66"/>
  <c r="P7" i="66"/>
  <c r="Q7" i="66"/>
  <c r="N7" i="66"/>
  <c r="O7" i="66"/>
  <c r="AH8" i="66"/>
  <c r="AV8" i="66"/>
  <c r="AU8" i="66"/>
  <c r="AT8" i="66"/>
  <c r="BM8" i="66" s="1"/>
  <c r="AS8" i="66"/>
  <c r="BL8" i="66" s="1"/>
  <c r="AO8" i="66"/>
  <c r="BH8" i="66" s="1"/>
  <c r="AQ8" i="66"/>
  <c r="BJ8" i="66" s="1"/>
  <c r="AR8" i="66"/>
  <c r="BK8" i="66" s="1"/>
  <c r="AP8" i="66"/>
  <c r="BI8" i="66" s="1"/>
  <c r="AV142" i="66"/>
  <c r="AU142" i="66"/>
  <c r="AT142" i="66"/>
  <c r="BM142" i="66" s="1"/>
  <c r="AS142" i="66"/>
  <c r="BL142" i="66" s="1"/>
  <c r="AR142" i="66"/>
  <c r="BK142" i="66" s="1"/>
  <c r="AQ142" i="66"/>
  <c r="BJ142" i="66" s="1"/>
  <c r="AP142" i="66"/>
  <c r="BI142" i="66" s="1"/>
  <c r="AO142" i="66"/>
  <c r="BH142" i="66" s="1"/>
  <c r="AV119" i="66"/>
  <c r="AU119" i="66"/>
  <c r="AT119" i="66"/>
  <c r="BM119" i="66" s="1"/>
  <c r="AR119" i="66"/>
  <c r="BK119" i="66" s="1"/>
  <c r="AP119" i="66"/>
  <c r="BI119" i="66" s="1"/>
  <c r="AS119" i="66"/>
  <c r="BL119" i="66" s="1"/>
  <c r="AQ119" i="66"/>
  <c r="BJ119" i="66" s="1"/>
  <c r="AO119" i="66"/>
  <c r="BH119" i="66" s="1"/>
  <c r="AV46" i="66"/>
  <c r="AU46" i="66"/>
  <c r="AT46" i="66"/>
  <c r="BM46" i="66" s="1"/>
  <c r="AR46" i="66"/>
  <c r="BK46" i="66" s="1"/>
  <c r="AS46" i="66"/>
  <c r="BL46" i="66" s="1"/>
  <c r="AP46" i="66"/>
  <c r="BI46" i="66" s="1"/>
  <c r="AO46" i="66"/>
  <c r="BH46" i="66" s="1"/>
  <c r="AQ46" i="66"/>
  <c r="BJ46" i="66" s="1"/>
  <c r="AV69" i="66"/>
  <c r="AU69" i="66"/>
  <c r="AT69" i="66"/>
  <c r="BM69" i="66" s="1"/>
  <c r="AS69" i="66"/>
  <c r="BL69" i="66" s="1"/>
  <c r="AR69" i="66"/>
  <c r="BK69" i="66" s="1"/>
  <c r="AP69" i="66"/>
  <c r="BI69" i="66" s="1"/>
  <c r="AQ69" i="66"/>
  <c r="BJ69" i="66" s="1"/>
  <c r="AO69" i="66"/>
  <c r="BH69" i="66" s="1"/>
  <c r="AU124" i="66"/>
  <c r="AV124" i="66"/>
  <c r="AT124" i="66"/>
  <c r="BM124" i="66" s="1"/>
  <c r="AS124" i="66"/>
  <c r="BL124" i="66" s="1"/>
  <c r="AR124" i="66"/>
  <c r="BK124" i="66" s="1"/>
  <c r="AP124" i="66"/>
  <c r="BI124" i="66" s="1"/>
  <c r="AQ124" i="66"/>
  <c r="BJ124" i="66" s="1"/>
  <c r="AO124" i="66"/>
  <c r="BH124" i="66" s="1"/>
  <c r="AV84" i="66"/>
  <c r="AU84" i="66"/>
  <c r="AR84" i="66"/>
  <c r="BK84" i="66" s="1"/>
  <c r="AT84" i="66"/>
  <c r="BM84" i="66" s="1"/>
  <c r="AS84" i="66"/>
  <c r="BL84" i="66" s="1"/>
  <c r="AP84" i="66"/>
  <c r="BI84" i="66" s="1"/>
  <c r="AQ84" i="66"/>
  <c r="BJ84" i="66" s="1"/>
  <c r="AO84" i="66"/>
  <c r="BH84" i="66" s="1"/>
  <c r="AV101" i="66"/>
  <c r="AU101" i="66"/>
  <c r="AR101" i="66"/>
  <c r="BK101" i="66" s="1"/>
  <c r="AS101" i="66"/>
  <c r="BL101" i="66" s="1"/>
  <c r="AP101" i="66"/>
  <c r="BI101" i="66" s="1"/>
  <c r="AT101" i="66"/>
  <c r="BM101" i="66" s="1"/>
  <c r="AQ101" i="66"/>
  <c r="BJ101" i="66" s="1"/>
  <c r="AO101" i="66"/>
  <c r="BH101" i="66" s="1"/>
  <c r="AV152" i="66"/>
  <c r="AU152" i="66"/>
  <c r="AT152" i="66"/>
  <c r="BM152" i="66" s="1"/>
  <c r="AS152" i="66"/>
  <c r="BL152" i="66" s="1"/>
  <c r="AO152" i="66"/>
  <c r="BH152" i="66" s="1"/>
  <c r="AP152" i="66"/>
  <c r="BI152" i="66" s="1"/>
  <c r="AQ152" i="66"/>
  <c r="BJ152" i="66" s="1"/>
  <c r="AR152" i="66"/>
  <c r="BK152" i="66" s="1"/>
  <c r="BN4" i="66"/>
  <c r="BE4" i="66" s="1"/>
  <c r="AI4" i="66"/>
  <c r="AI68" i="66"/>
  <c r="AI83" i="66"/>
  <c r="AI118" i="66"/>
  <c r="AI45" i="66"/>
  <c r="AI151" i="66"/>
  <c r="AI141" i="66"/>
  <c r="AI123" i="66"/>
  <c r="AI100" i="66"/>
  <c r="BF6" i="66"/>
  <c r="BC151" i="66"/>
  <c r="BA151" i="66"/>
  <c r="BD151" i="66"/>
  <c r="BB151" i="66"/>
  <c r="AZ151" i="66"/>
  <c r="BS152" i="66"/>
  <c r="BT152" i="66"/>
  <c r="BU152" i="66"/>
  <c r="BR152" i="66"/>
  <c r="Z153" i="66"/>
  <c r="BO151" i="66"/>
  <c r="BF151" i="66" s="1"/>
  <c r="BO118" i="66"/>
  <c r="BF118" i="66" s="1"/>
  <c r="BO68" i="66"/>
  <c r="BF68" i="66" s="1"/>
  <c r="BO123" i="66"/>
  <c r="BF123" i="66" s="1"/>
  <c r="BO100" i="66"/>
  <c r="BF100" i="66" s="1"/>
  <c r="BO45" i="66"/>
  <c r="BF45" i="66" s="1"/>
  <c r="BO141" i="66"/>
  <c r="BF141" i="66" s="1"/>
  <c r="BO7" i="66"/>
  <c r="BO83" i="66"/>
  <c r="BF83" i="66" s="1"/>
  <c r="BD68" i="66"/>
  <c r="BD118" i="66"/>
  <c r="BD100" i="66"/>
  <c r="BD141" i="66"/>
  <c r="BD123" i="66"/>
  <c r="BD45" i="66"/>
  <c r="BD7" i="66"/>
  <c r="AY7" i="66"/>
  <c r="BD83" i="66"/>
  <c r="BA45" i="66"/>
  <c r="BB45" i="66"/>
  <c r="BC45" i="66"/>
  <c r="AZ45" i="66"/>
  <c r="BA118" i="66"/>
  <c r="BB118" i="66"/>
  <c r="BC118" i="66"/>
  <c r="AZ118" i="66"/>
  <c r="AZ7" i="66"/>
  <c r="BA7" i="66"/>
  <c r="BB7" i="66"/>
  <c r="BC7" i="66"/>
  <c r="BA100" i="66"/>
  <c r="BB100" i="66"/>
  <c r="BC100" i="66"/>
  <c r="AZ68" i="66"/>
  <c r="BA68" i="66"/>
  <c r="BB68" i="66"/>
  <c r="BC68" i="66"/>
  <c r="BA141" i="66"/>
  <c r="BB141" i="66"/>
  <c r="BC141" i="66"/>
  <c r="AZ83" i="66"/>
  <c r="BA83" i="66"/>
  <c r="BB83" i="66"/>
  <c r="BC83" i="66"/>
  <c r="BC123" i="66"/>
  <c r="BA123" i="66"/>
  <c r="BB123" i="66"/>
  <c r="BR46" i="66"/>
  <c r="BU46" i="66"/>
  <c r="BT46" i="66"/>
  <c r="BS46" i="66"/>
  <c r="Z47" i="66"/>
  <c r="Z9" i="66"/>
  <c r="AH9" i="66" s="1"/>
  <c r="BR119" i="66"/>
  <c r="BS119" i="66"/>
  <c r="BT119" i="66"/>
  <c r="BU119" i="66"/>
  <c r="Z85" i="66"/>
  <c r="Z125" i="66"/>
  <c r="BU69" i="66"/>
  <c r="BR69" i="66"/>
  <c r="BT69" i="66"/>
  <c r="BS69" i="66"/>
  <c r="Z102" i="66"/>
  <c r="BR142" i="66"/>
  <c r="BU142" i="66"/>
  <c r="BS142" i="66"/>
  <c r="BT142" i="66"/>
  <c r="BR84" i="66"/>
  <c r="BU84" i="66"/>
  <c r="BT84" i="66"/>
  <c r="BS84" i="66"/>
  <c r="BR101" i="66"/>
  <c r="BT101" i="66"/>
  <c r="BS101" i="66"/>
  <c r="BU101" i="66"/>
  <c r="BR8" i="66"/>
  <c r="BS8" i="66"/>
  <c r="BU8" i="66"/>
  <c r="BG8" i="66"/>
  <c r="BT8" i="66"/>
  <c r="BR124" i="66"/>
  <c r="BU124" i="66"/>
  <c r="BT124" i="66"/>
  <c r="BS124" i="66"/>
  <c r="Z143" i="66"/>
  <c r="AG5" i="66"/>
  <c r="Z70" i="66"/>
  <c r="S8" i="66" l="1"/>
  <c r="R8" i="66"/>
  <c r="Q8" i="66"/>
  <c r="P8" i="66"/>
  <c r="O8" i="66"/>
  <c r="N8" i="66"/>
  <c r="U8" i="66"/>
  <c r="T8" i="66"/>
  <c r="AV125" i="66"/>
  <c r="AU125" i="66"/>
  <c r="AT125" i="66"/>
  <c r="BM125" i="66" s="1"/>
  <c r="AS125" i="66"/>
  <c r="BL125" i="66" s="1"/>
  <c r="AR125" i="66"/>
  <c r="BK125" i="66" s="1"/>
  <c r="AQ125" i="66"/>
  <c r="BJ125" i="66" s="1"/>
  <c r="AP125" i="66"/>
  <c r="BI125" i="66" s="1"/>
  <c r="AO125" i="66"/>
  <c r="BH125" i="66" s="1"/>
  <c r="AV9" i="66"/>
  <c r="AU9" i="66"/>
  <c r="AS9" i="66"/>
  <c r="BL9" i="66" s="1"/>
  <c r="AT9" i="66"/>
  <c r="BM9" i="66" s="1"/>
  <c r="AO9" i="66"/>
  <c r="BH9" i="66" s="1"/>
  <c r="AQ9" i="66"/>
  <c r="BJ9" i="66" s="1"/>
  <c r="AR9" i="66"/>
  <c r="BK9" i="66" s="1"/>
  <c r="AP9" i="66"/>
  <c r="BI9" i="66" s="1"/>
  <c r="AV70" i="66"/>
  <c r="AU70" i="66"/>
  <c r="AT70" i="66"/>
  <c r="BM70" i="66" s="1"/>
  <c r="AS70" i="66"/>
  <c r="BL70" i="66" s="1"/>
  <c r="AR70" i="66"/>
  <c r="BK70" i="66" s="1"/>
  <c r="AP70" i="66"/>
  <c r="BI70" i="66" s="1"/>
  <c r="AQ70" i="66"/>
  <c r="BJ70" i="66" s="1"/>
  <c r="AO70" i="66"/>
  <c r="BH70" i="66" s="1"/>
  <c r="AV153" i="66"/>
  <c r="AU153" i="66"/>
  <c r="AT153" i="66"/>
  <c r="BM153" i="66" s="1"/>
  <c r="AR153" i="66"/>
  <c r="BK153" i="66" s="1"/>
  <c r="AS153" i="66"/>
  <c r="BL153" i="66" s="1"/>
  <c r="AO153" i="66"/>
  <c r="BH153" i="66" s="1"/>
  <c r="AP153" i="66"/>
  <c r="BI153" i="66" s="1"/>
  <c r="AQ153" i="66"/>
  <c r="BJ153" i="66" s="1"/>
  <c r="AV102" i="66"/>
  <c r="AU102" i="66"/>
  <c r="AT102" i="66"/>
  <c r="BM102" i="66" s="1"/>
  <c r="AR102" i="66"/>
  <c r="BK102" i="66" s="1"/>
  <c r="AS102" i="66"/>
  <c r="BL102" i="66" s="1"/>
  <c r="AQ102" i="66"/>
  <c r="BJ102" i="66" s="1"/>
  <c r="AP102" i="66"/>
  <c r="BI102" i="66" s="1"/>
  <c r="AO102" i="66"/>
  <c r="BH102" i="66" s="1"/>
  <c r="AV47" i="66"/>
  <c r="AU47" i="66"/>
  <c r="AT47" i="66"/>
  <c r="BM47" i="66" s="1"/>
  <c r="AS47" i="66"/>
  <c r="BL47" i="66" s="1"/>
  <c r="AR47" i="66"/>
  <c r="BK47" i="66" s="1"/>
  <c r="AO47" i="66"/>
  <c r="BH47" i="66" s="1"/>
  <c r="AQ47" i="66"/>
  <c r="BJ47" i="66" s="1"/>
  <c r="AP47" i="66"/>
  <c r="BI47" i="66" s="1"/>
  <c r="AV143" i="66"/>
  <c r="AU143" i="66"/>
  <c r="AT143" i="66"/>
  <c r="BM143" i="66" s="1"/>
  <c r="AS143" i="66"/>
  <c r="BL143" i="66" s="1"/>
  <c r="AR143" i="66"/>
  <c r="BK143" i="66" s="1"/>
  <c r="AQ143" i="66"/>
  <c r="BJ143" i="66" s="1"/>
  <c r="AP143" i="66"/>
  <c r="BI143" i="66" s="1"/>
  <c r="AO143" i="66"/>
  <c r="BH143" i="66" s="1"/>
  <c r="AV85" i="66"/>
  <c r="AU85" i="66"/>
  <c r="AS85" i="66"/>
  <c r="BL85" i="66" s="1"/>
  <c r="AR85" i="66"/>
  <c r="BK85" i="66" s="1"/>
  <c r="AT85" i="66"/>
  <c r="BM85" i="66" s="1"/>
  <c r="AP85" i="66"/>
  <c r="BI85" i="66" s="1"/>
  <c r="AQ85" i="66"/>
  <c r="BJ85" i="66" s="1"/>
  <c r="AO85" i="66"/>
  <c r="BH85" i="66" s="1"/>
  <c r="BN5" i="66"/>
  <c r="BE5" i="66" s="1"/>
  <c r="AI5" i="66"/>
  <c r="AI152" i="66"/>
  <c r="AI84" i="66"/>
  <c r="AI124" i="66"/>
  <c r="AI69" i="66"/>
  <c r="AI101" i="66"/>
  <c r="AI142" i="66"/>
  <c r="AI46" i="66"/>
  <c r="AI119" i="66"/>
  <c r="Z154" i="66"/>
  <c r="BB152" i="66"/>
  <c r="BD152" i="66"/>
  <c r="AZ152" i="66"/>
  <c r="BC152" i="66"/>
  <c r="BA152" i="66"/>
  <c r="BO152" i="66"/>
  <c r="BF152" i="66" s="1"/>
  <c r="BR153" i="66"/>
  <c r="BS153" i="66"/>
  <c r="BT153" i="66"/>
  <c r="BU153" i="66"/>
  <c r="BO46" i="66"/>
  <c r="BF46" i="66" s="1"/>
  <c r="BF7" i="66"/>
  <c r="BO124" i="66"/>
  <c r="BF124" i="66" s="1"/>
  <c r="BO8" i="66"/>
  <c r="BF8" i="66" s="1"/>
  <c r="BO101" i="66"/>
  <c r="BF101" i="66" s="1"/>
  <c r="BO69" i="66"/>
  <c r="BF69" i="66" s="1"/>
  <c r="BO119" i="66"/>
  <c r="BF119" i="66" s="1"/>
  <c r="BO142" i="66"/>
  <c r="BF142" i="66" s="1"/>
  <c r="BO84" i="66"/>
  <c r="BF84" i="66" s="1"/>
  <c r="BD69" i="66"/>
  <c r="BD46" i="66"/>
  <c r="BD8" i="66"/>
  <c r="AY8" i="66"/>
  <c r="BD119" i="66"/>
  <c r="BD142" i="66"/>
  <c r="BD124" i="66"/>
  <c r="BD84" i="66"/>
  <c r="BD101" i="66"/>
  <c r="BC119" i="66"/>
  <c r="AZ119" i="66"/>
  <c r="BA119" i="66"/>
  <c r="BB119" i="66"/>
  <c r="AZ84" i="66"/>
  <c r="BA84" i="66"/>
  <c r="BB84" i="66"/>
  <c r="BC84" i="66"/>
  <c r="BA142" i="66"/>
  <c r="BB142" i="66"/>
  <c r="BC142" i="66"/>
  <c r="AZ8" i="66"/>
  <c r="BA8" i="66"/>
  <c r="BB8" i="66"/>
  <c r="BC8" i="66"/>
  <c r="BA124" i="66"/>
  <c r="BB124" i="66"/>
  <c r="BC124" i="66"/>
  <c r="BC46" i="66"/>
  <c r="BA46" i="66"/>
  <c r="BB46" i="66"/>
  <c r="BA101" i="66"/>
  <c r="BB101" i="66"/>
  <c r="BC101" i="66"/>
  <c r="BA69" i="66"/>
  <c r="BB69" i="66"/>
  <c r="BC69" i="66"/>
  <c r="BR47" i="66"/>
  <c r="BU47" i="66"/>
  <c r="BT47" i="66"/>
  <c r="BS47" i="66"/>
  <c r="Z48" i="66"/>
  <c r="BT9" i="66"/>
  <c r="BR9" i="66"/>
  <c r="AG11" i="79" s="1"/>
  <c r="BS9" i="66"/>
  <c r="BU9" i="66"/>
  <c r="BG9" i="66"/>
  <c r="BR143" i="66"/>
  <c r="BT143" i="66"/>
  <c r="BU143" i="66"/>
  <c r="BS143" i="66"/>
  <c r="BR125" i="66"/>
  <c r="BU125" i="66"/>
  <c r="BS125" i="66"/>
  <c r="BT125" i="66"/>
  <c r="BS85" i="66"/>
  <c r="BR85" i="66"/>
  <c r="BU85" i="66"/>
  <c r="BT85" i="66"/>
  <c r="Z10" i="66"/>
  <c r="BR102" i="66"/>
  <c r="BT102" i="66"/>
  <c r="BS102" i="66"/>
  <c r="BU102" i="66"/>
  <c r="Z86" i="66"/>
  <c r="Z71" i="66"/>
  <c r="AG6" i="66"/>
  <c r="Z144" i="66"/>
  <c r="Z103" i="66"/>
  <c r="Z126" i="66"/>
  <c r="BR70" i="66"/>
  <c r="BU70" i="66"/>
  <c r="BS70" i="66"/>
  <c r="BT70" i="66"/>
  <c r="U9" i="66" l="1"/>
  <c r="T9" i="66"/>
  <c r="S9" i="66"/>
  <c r="N9" i="66"/>
  <c r="R9" i="66"/>
  <c r="Q9" i="66"/>
  <c r="P9" i="66"/>
  <c r="O9" i="66"/>
  <c r="AH10" i="66"/>
  <c r="AV103" i="66"/>
  <c r="AU103" i="66"/>
  <c r="AS103" i="66"/>
  <c r="BL103" i="66" s="1"/>
  <c r="AR103" i="66"/>
  <c r="BK103" i="66" s="1"/>
  <c r="AQ103" i="66"/>
  <c r="BJ103" i="66" s="1"/>
  <c r="AP103" i="66"/>
  <c r="BI103" i="66" s="1"/>
  <c r="AT103" i="66"/>
  <c r="BM103" i="66" s="1"/>
  <c r="AO103" i="66"/>
  <c r="BH103" i="66" s="1"/>
  <c r="AV154" i="66"/>
  <c r="AU154" i="66"/>
  <c r="AT154" i="66"/>
  <c r="BM154" i="66" s="1"/>
  <c r="AS154" i="66"/>
  <c r="BL154" i="66" s="1"/>
  <c r="AQ154" i="66"/>
  <c r="BJ154" i="66" s="1"/>
  <c r="AR154" i="66"/>
  <c r="BK154" i="66" s="1"/>
  <c r="AP154" i="66"/>
  <c r="BI154" i="66" s="1"/>
  <c r="AO154" i="66"/>
  <c r="BH154" i="66" s="1"/>
  <c r="AV10" i="66"/>
  <c r="AU10" i="66"/>
  <c r="AT10" i="66"/>
  <c r="BM10" i="66" s="1"/>
  <c r="AQ10" i="66"/>
  <c r="BJ10" i="66" s="1"/>
  <c r="AP10" i="66"/>
  <c r="BI10" i="66" s="1"/>
  <c r="AS10" i="66"/>
  <c r="BL10" i="66" s="1"/>
  <c r="AR10" i="66"/>
  <c r="BK10" i="66" s="1"/>
  <c r="AO10" i="66"/>
  <c r="BH10" i="66" s="1"/>
  <c r="AV86" i="66"/>
  <c r="AU86" i="66"/>
  <c r="AT86" i="66"/>
  <c r="BM86" i="66" s="1"/>
  <c r="AS86" i="66"/>
  <c r="BL86" i="66" s="1"/>
  <c r="AR86" i="66"/>
  <c r="BK86" i="66" s="1"/>
  <c r="AQ86" i="66"/>
  <c r="BJ86" i="66" s="1"/>
  <c r="AP86" i="66"/>
  <c r="BI86" i="66" s="1"/>
  <c r="AO86" i="66"/>
  <c r="BH86" i="66" s="1"/>
  <c r="AV144" i="66"/>
  <c r="AU144" i="66"/>
  <c r="AT144" i="66"/>
  <c r="BM144" i="66" s="1"/>
  <c r="AS144" i="66"/>
  <c r="BL144" i="66" s="1"/>
  <c r="AR144" i="66"/>
  <c r="BK144" i="66" s="1"/>
  <c r="AO144" i="66"/>
  <c r="BH144" i="66" s="1"/>
  <c r="AQ144" i="66"/>
  <c r="BJ144" i="66" s="1"/>
  <c r="AP144" i="66"/>
  <c r="BI144" i="66" s="1"/>
  <c r="AV48" i="66"/>
  <c r="AT48" i="66"/>
  <c r="BM48" i="66" s="1"/>
  <c r="AS48" i="66"/>
  <c r="BL48" i="66" s="1"/>
  <c r="AO48" i="66"/>
  <c r="BH48" i="66" s="1"/>
  <c r="AU48" i="66"/>
  <c r="AR48" i="66"/>
  <c r="BK48" i="66" s="1"/>
  <c r="AQ48" i="66"/>
  <c r="BJ48" i="66" s="1"/>
  <c r="AP48" i="66"/>
  <c r="BI48" i="66" s="1"/>
  <c r="AV71" i="66"/>
  <c r="AU71" i="66"/>
  <c r="AT71" i="66"/>
  <c r="BM71" i="66" s="1"/>
  <c r="AS71" i="66"/>
  <c r="BL71" i="66" s="1"/>
  <c r="AQ71" i="66"/>
  <c r="BJ71" i="66" s="1"/>
  <c r="AP71" i="66"/>
  <c r="BI71" i="66" s="1"/>
  <c r="AO71" i="66"/>
  <c r="BH71" i="66" s="1"/>
  <c r="AR71" i="66"/>
  <c r="BK71" i="66" s="1"/>
  <c r="AV126" i="66"/>
  <c r="AT126" i="66"/>
  <c r="BM126" i="66" s="1"/>
  <c r="AU126" i="66"/>
  <c r="AS126" i="66"/>
  <c r="BL126" i="66" s="1"/>
  <c r="AR126" i="66"/>
  <c r="BK126" i="66" s="1"/>
  <c r="AQ126" i="66"/>
  <c r="BJ126" i="66" s="1"/>
  <c r="AP126" i="66"/>
  <c r="BI126" i="66" s="1"/>
  <c r="AO126" i="66"/>
  <c r="BH126" i="66" s="1"/>
  <c r="BN6" i="66"/>
  <c r="BE6" i="66" s="1"/>
  <c r="AI6" i="66"/>
  <c r="AI153" i="66"/>
  <c r="AI125" i="66"/>
  <c r="AI70" i="66"/>
  <c r="AI143" i="66"/>
  <c r="AI102" i="66"/>
  <c r="AI85" i="66"/>
  <c r="AI47" i="66"/>
  <c r="AI1149" i="66"/>
  <c r="BO153" i="66"/>
  <c r="BF153" i="66" s="1"/>
  <c r="AZ153" i="66"/>
  <c r="BD153" i="66"/>
  <c r="BB153" i="66"/>
  <c r="BC153" i="66"/>
  <c r="BA153" i="66"/>
  <c r="BU154" i="66"/>
  <c r="BS154" i="66"/>
  <c r="BT154" i="66"/>
  <c r="BR154" i="66"/>
  <c r="Z155" i="66"/>
  <c r="AG1149" i="66"/>
  <c r="BO125" i="66"/>
  <c r="BF125" i="66" s="1"/>
  <c r="BO85" i="66"/>
  <c r="BF85" i="66" s="1"/>
  <c r="BO9" i="66"/>
  <c r="BO102" i="66"/>
  <c r="BF102" i="66" s="1"/>
  <c r="BO47" i="66"/>
  <c r="BF47" i="66" s="1"/>
  <c r="BO70" i="66"/>
  <c r="BF70" i="66" s="1"/>
  <c r="BO143" i="66"/>
  <c r="BF143" i="66" s="1"/>
  <c r="BD9" i="66"/>
  <c r="AY9" i="66"/>
  <c r="BD102" i="66"/>
  <c r="BD125" i="66"/>
  <c r="BD85" i="66"/>
  <c r="BD47" i="66"/>
  <c r="BD143" i="66"/>
  <c r="BD70" i="66"/>
  <c r="AZ125" i="66"/>
  <c r="BA125" i="66"/>
  <c r="BB125" i="66"/>
  <c r="BC125" i="66"/>
  <c r="BC102" i="66"/>
  <c r="BA102" i="66"/>
  <c r="BB102" i="66"/>
  <c r="BC70" i="66"/>
  <c r="AZ70" i="66"/>
  <c r="BA70" i="66"/>
  <c r="BB70" i="66"/>
  <c r="BA9" i="66"/>
  <c r="BB9" i="66"/>
  <c r="BC9" i="66"/>
  <c r="AZ9" i="66"/>
  <c r="BC143" i="66"/>
  <c r="BA143" i="66"/>
  <c r="BB143" i="66"/>
  <c r="BA85" i="66"/>
  <c r="BB85" i="66"/>
  <c r="BC85" i="66"/>
  <c r="AZ85" i="66"/>
  <c r="BA47" i="66"/>
  <c r="BB47" i="66"/>
  <c r="BC47" i="66"/>
  <c r="Z49" i="66"/>
  <c r="BU48" i="66"/>
  <c r="BS48" i="66"/>
  <c r="BT48" i="66"/>
  <c r="BR48" i="66"/>
  <c r="BR126" i="66"/>
  <c r="BT126" i="66"/>
  <c r="BS126" i="66"/>
  <c r="BU126" i="66"/>
  <c r="BR144" i="66"/>
  <c r="BS144" i="66"/>
  <c r="BU144" i="66"/>
  <c r="BT144" i="66"/>
  <c r="BT103" i="66"/>
  <c r="BU103" i="66"/>
  <c r="BR103" i="66"/>
  <c r="BS103" i="66"/>
  <c r="Z127" i="66"/>
  <c r="Z11" i="66"/>
  <c r="AH11" i="66" s="1"/>
  <c r="AG7" i="66"/>
  <c r="BS10" i="66"/>
  <c r="BR10" i="66"/>
  <c r="AG12" i="79" s="1"/>
  <c r="BG10" i="66"/>
  <c r="BT10" i="66"/>
  <c r="BU10" i="66"/>
  <c r="Z104" i="66"/>
  <c r="BR71" i="66"/>
  <c r="BT71" i="66"/>
  <c r="BS71" i="66"/>
  <c r="BU71" i="66"/>
  <c r="Z87" i="66"/>
  <c r="Z72" i="66"/>
  <c r="BR86" i="66"/>
  <c r="BT86" i="66"/>
  <c r="BU86" i="66"/>
  <c r="BS86" i="66"/>
  <c r="S10" i="66" l="1"/>
  <c r="R10" i="66"/>
  <c r="Q10" i="66"/>
  <c r="P10" i="66"/>
  <c r="O10" i="66"/>
  <c r="N10" i="66"/>
  <c r="U10" i="66"/>
  <c r="T10" i="66"/>
  <c r="D11" i="79"/>
  <c r="D12" i="79"/>
  <c r="AV72" i="66"/>
  <c r="AU72" i="66"/>
  <c r="AT72" i="66"/>
  <c r="BM72" i="66" s="1"/>
  <c r="AS72" i="66"/>
  <c r="BL72" i="66" s="1"/>
  <c r="AO72" i="66"/>
  <c r="BH72" i="66" s="1"/>
  <c r="AQ72" i="66"/>
  <c r="BJ72" i="66" s="1"/>
  <c r="AR72" i="66"/>
  <c r="BK72" i="66" s="1"/>
  <c r="AP72" i="66"/>
  <c r="BI72" i="66" s="1"/>
  <c r="AV49" i="66"/>
  <c r="AU49" i="66"/>
  <c r="AS49" i="66"/>
  <c r="BL49" i="66" s="1"/>
  <c r="AT49" i="66"/>
  <c r="BM49" i="66" s="1"/>
  <c r="AQ49" i="66"/>
  <c r="BJ49" i="66" s="1"/>
  <c r="AO49" i="66"/>
  <c r="BH49" i="66" s="1"/>
  <c r="AP49" i="66"/>
  <c r="BI49" i="66" s="1"/>
  <c r="AR49" i="66"/>
  <c r="BK49" i="66" s="1"/>
  <c r="AV104" i="66"/>
  <c r="AT104" i="66"/>
  <c r="BM104" i="66" s="1"/>
  <c r="AU104" i="66"/>
  <c r="AS104" i="66"/>
  <c r="BL104" i="66" s="1"/>
  <c r="AR104" i="66"/>
  <c r="BK104" i="66" s="1"/>
  <c r="AO104" i="66"/>
  <c r="BH104" i="66" s="1"/>
  <c r="AQ104" i="66"/>
  <c r="BJ104" i="66" s="1"/>
  <c r="AP104" i="66"/>
  <c r="BI104" i="66" s="1"/>
  <c r="AV87" i="66"/>
  <c r="AU87" i="66"/>
  <c r="AT87" i="66"/>
  <c r="BM87" i="66" s="1"/>
  <c r="AS87" i="66"/>
  <c r="BL87" i="66" s="1"/>
  <c r="AR87" i="66"/>
  <c r="BK87" i="66" s="1"/>
  <c r="AP87" i="66"/>
  <c r="BI87" i="66" s="1"/>
  <c r="AO87" i="66"/>
  <c r="BH87" i="66" s="1"/>
  <c r="AQ87" i="66"/>
  <c r="BJ87" i="66" s="1"/>
  <c r="AV11" i="66"/>
  <c r="AU11" i="66"/>
  <c r="AT11" i="66"/>
  <c r="BM11" i="66" s="1"/>
  <c r="AR11" i="66"/>
  <c r="BK11" i="66" s="1"/>
  <c r="AQ11" i="66"/>
  <c r="BJ11" i="66" s="1"/>
  <c r="AP11" i="66"/>
  <c r="BI11" i="66" s="1"/>
  <c r="AO11" i="66"/>
  <c r="BH11" i="66" s="1"/>
  <c r="AS11" i="66"/>
  <c r="BL11" i="66" s="1"/>
  <c r="AV127" i="66"/>
  <c r="AT127" i="66"/>
  <c r="BM127" i="66" s="1"/>
  <c r="AS127" i="66"/>
  <c r="BL127" i="66" s="1"/>
  <c r="AU127" i="66"/>
  <c r="AR127" i="66"/>
  <c r="BK127" i="66" s="1"/>
  <c r="AQ127" i="66"/>
  <c r="BJ127" i="66" s="1"/>
  <c r="AP127" i="66"/>
  <c r="BI127" i="66" s="1"/>
  <c r="AO127" i="66"/>
  <c r="BH127" i="66" s="1"/>
  <c r="AV155" i="66"/>
  <c r="AU155" i="66"/>
  <c r="AT155" i="66"/>
  <c r="BM155" i="66" s="1"/>
  <c r="AS155" i="66"/>
  <c r="BL155" i="66" s="1"/>
  <c r="AQ155" i="66"/>
  <c r="BJ155" i="66" s="1"/>
  <c r="AR155" i="66"/>
  <c r="BK155" i="66" s="1"/>
  <c r="AP155" i="66"/>
  <c r="BI155" i="66" s="1"/>
  <c r="AO155" i="66"/>
  <c r="BH155" i="66" s="1"/>
  <c r="BN7" i="66"/>
  <c r="BE7" i="66" s="1"/>
  <c r="AI7" i="66"/>
  <c r="AI144" i="66"/>
  <c r="AI86" i="66"/>
  <c r="AI103" i="66"/>
  <c r="AI48" i="66"/>
  <c r="AI154" i="66"/>
  <c r="AI126" i="66"/>
  <c r="AI71" i="66"/>
  <c r="BR155" i="66"/>
  <c r="BU155" i="66"/>
  <c r="BT155" i="66"/>
  <c r="BS155" i="66"/>
  <c r="BC154" i="66"/>
  <c r="BB154" i="66"/>
  <c r="BD154" i="66"/>
  <c r="BA154" i="66"/>
  <c r="AZ154" i="66"/>
  <c r="BO154" i="66"/>
  <c r="BF154" i="66" s="1"/>
  <c r="Z156" i="66"/>
  <c r="BF9" i="66"/>
  <c r="BO144" i="66"/>
  <c r="BF144" i="66" s="1"/>
  <c r="BO103" i="66"/>
  <c r="BF103" i="66" s="1"/>
  <c r="BO48" i="66"/>
  <c r="BF48" i="66" s="1"/>
  <c r="BO86" i="66"/>
  <c r="BF86" i="66" s="1"/>
  <c r="BO71" i="66"/>
  <c r="BF71" i="66" s="1"/>
  <c r="BO10" i="66"/>
  <c r="BO126" i="66"/>
  <c r="BF126" i="66" s="1"/>
  <c r="BD10" i="66"/>
  <c r="AY10" i="66"/>
  <c r="BD103" i="66"/>
  <c r="BD86" i="66"/>
  <c r="BD71" i="66"/>
  <c r="BD126" i="66"/>
  <c r="BD144" i="66"/>
  <c r="BD48" i="66"/>
  <c r="AZ144" i="66"/>
  <c r="BA144" i="66"/>
  <c r="BC144" i="66"/>
  <c r="BB144" i="66"/>
  <c r="AZ48" i="66"/>
  <c r="BA48" i="66"/>
  <c r="BB48" i="66"/>
  <c r="BC48" i="66"/>
  <c r="BC86" i="66"/>
  <c r="BA86" i="66"/>
  <c r="BB86" i="66"/>
  <c r="AZ71" i="66"/>
  <c r="BA71" i="66"/>
  <c r="BB71" i="66"/>
  <c r="BC71" i="66"/>
  <c r="BC10" i="66"/>
  <c r="AZ10" i="66"/>
  <c r="BA10" i="66"/>
  <c r="BB10" i="66"/>
  <c r="BA126" i="66"/>
  <c r="BB126" i="66"/>
  <c r="BC126" i="66"/>
  <c r="AZ126" i="66"/>
  <c r="BA103" i="66"/>
  <c r="BB103" i="66"/>
  <c r="BC103" i="66"/>
  <c r="Z50" i="66"/>
  <c r="BT49" i="66"/>
  <c r="BU49" i="66"/>
  <c r="BR49" i="66"/>
  <c r="BS49" i="66"/>
  <c r="BT72" i="66"/>
  <c r="BS72" i="66"/>
  <c r="BR72" i="66"/>
  <c r="BU72" i="66"/>
  <c r="Z105" i="66"/>
  <c r="BR11" i="66"/>
  <c r="BT11" i="66"/>
  <c r="BG11" i="66"/>
  <c r="BS11" i="66"/>
  <c r="BU11" i="66"/>
  <c r="AG8" i="66"/>
  <c r="Z73" i="66"/>
  <c r="BR104" i="66"/>
  <c r="BS104" i="66"/>
  <c r="BU104" i="66"/>
  <c r="BT104" i="66"/>
  <c r="Z88" i="66"/>
  <c r="BR127" i="66"/>
  <c r="BU127" i="66"/>
  <c r="BT127" i="66"/>
  <c r="BS127" i="66"/>
  <c r="Z146" i="66"/>
  <c r="Z128" i="66"/>
  <c r="BR87" i="66"/>
  <c r="BU87" i="66"/>
  <c r="BS87" i="66"/>
  <c r="BT87" i="66"/>
  <c r="Z12" i="66"/>
  <c r="AH12" i="66" s="1"/>
  <c r="U11" i="66" l="1"/>
  <c r="S11" i="66"/>
  <c r="T11" i="66"/>
  <c r="R11" i="66"/>
  <c r="Q11" i="66"/>
  <c r="P11" i="66"/>
  <c r="O11" i="66"/>
  <c r="N11" i="66"/>
  <c r="AV128" i="66"/>
  <c r="AT128" i="66"/>
  <c r="BM128" i="66" s="1"/>
  <c r="AU128" i="66"/>
  <c r="AS128" i="66"/>
  <c r="BL128" i="66" s="1"/>
  <c r="AR128" i="66"/>
  <c r="BK128" i="66" s="1"/>
  <c r="AO128" i="66"/>
  <c r="BH128" i="66" s="1"/>
  <c r="AQ128" i="66"/>
  <c r="BJ128" i="66" s="1"/>
  <c r="AP128" i="66"/>
  <c r="BI128" i="66" s="1"/>
  <c r="AV88" i="66"/>
  <c r="AT88" i="66"/>
  <c r="BM88" i="66" s="1"/>
  <c r="AU88" i="66"/>
  <c r="AS88" i="66"/>
  <c r="BL88" i="66" s="1"/>
  <c r="AO88" i="66"/>
  <c r="BH88" i="66" s="1"/>
  <c r="AR88" i="66"/>
  <c r="BK88" i="66" s="1"/>
  <c r="AP88" i="66"/>
  <c r="BI88" i="66" s="1"/>
  <c r="AQ88" i="66"/>
  <c r="BJ88" i="66" s="1"/>
  <c r="AV105" i="66"/>
  <c r="AU105" i="66"/>
  <c r="AT105" i="66"/>
  <c r="BM105" i="66" s="1"/>
  <c r="AS105" i="66"/>
  <c r="BL105" i="66" s="1"/>
  <c r="AR105" i="66"/>
  <c r="BK105" i="66" s="1"/>
  <c r="AO105" i="66"/>
  <c r="BH105" i="66" s="1"/>
  <c r="AP105" i="66"/>
  <c r="BI105" i="66" s="1"/>
  <c r="AQ105" i="66"/>
  <c r="BJ105" i="66" s="1"/>
  <c r="AV146" i="66"/>
  <c r="AU146" i="66"/>
  <c r="AS146" i="66"/>
  <c r="BL146" i="66" s="1"/>
  <c r="AT146" i="66"/>
  <c r="BM146" i="66" s="1"/>
  <c r="AQ146" i="66"/>
  <c r="BJ146" i="66" s="1"/>
  <c r="AR146" i="66"/>
  <c r="BK146" i="66" s="1"/>
  <c r="AP146" i="66"/>
  <c r="BI146" i="66" s="1"/>
  <c r="AO146" i="66"/>
  <c r="BH146" i="66" s="1"/>
  <c r="AV12" i="66"/>
  <c r="AU12" i="66"/>
  <c r="AS12" i="66"/>
  <c r="BL12" i="66" s="1"/>
  <c r="AT12" i="66"/>
  <c r="BM12" i="66" s="1"/>
  <c r="AR12" i="66"/>
  <c r="BK12" i="66" s="1"/>
  <c r="AP12" i="66"/>
  <c r="BI12" i="66" s="1"/>
  <c r="AQ12" i="66"/>
  <c r="BJ12" i="66" s="1"/>
  <c r="AO12" i="66"/>
  <c r="BH12" i="66" s="1"/>
  <c r="AV50" i="66"/>
  <c r="AU50" i="66"/>
  <c r="AT50" i="66"/>
  <c r="BM50" i="66" s="1"/>
  <c r="AS50" i="66"/>
  <c r="BL50" i="66" s="1"/>
  <c r="AR50" i="66"/>
  <c r="BK50" i="66" s="1"/>
  <c r="AQ50" i="66"/>
  <c r="BJ50" i="66" s="1"/>
  <c r="AP50" i="66"/>
  <c r="BI50" i="66" s="1"/>
  <c r="AO50" i="66"/>
  <c r="BH50" i="66" s="1"/>
  <c r="AV156" i="66"/>
  <c r="AU156" i="66"/>
  <c r="AT156" i="66"/>
  <c r="BM156" i="66" s="1"/>
  <c r="AS156" i="66"/>
  <c r="BL156" i="66" s="1"/>
  <c r="AR156" i="66"/>
  <c r="BK156" i="66" s="1"/>
  <c r="AP156" i="66"/>
  <c r="BI156" i="66" s="1"/>
  <c r="AQ156" i="66"/>
  <c r="BJ156" i="66" s="1"/>
  <c r="AO156" i="66"/>
  <c r="BH156" i="66" s="1"/>
  <c r="AV73" i="66"/>
  <c r="AU73" i="66"/>
  <c r="AS73" i="66"/>
  <c r="BL73" i="66" s="1"/>
  <c r="AT73" i="66"/>
  <c r="BM73" i="66" s="1"/>
  <c r="AO73" i="66"/>
  <c r="BH73" i="66" s="1"/>
  <c r="AR73" i="66"/>
  <c r="BK73" i="66" s="1"/>
  <c r="AQ73" i="66"/>
  <c r="BJ73" i="66" s="1"/>
  <c r="AP73" i="66"/>
  <c r="BI73" i="66" s="1"/>
  <c r="BN8" i="66"/>
  <c r="BE8" i="66" s="1"/>
  <c r="AI8" i="66"/>
  <c r="AI49" i="66"/>
  <c r="AI72" i="66"/>
  <c r="AI87" i="66"/>
  <c r="AI127" i="66"/>
  <c r="AI155" i="66"/>
  <c r="AI104" i="66"/>
  <c r="Z157" i="66"/>
  <c r="BO155" i="66"/>
  <c r="BF155" i="66" s="1"/>
  <c r="BT156" i="66"/>
  <c r="BR156" i="66"/>
  <c r="BU156" i="66"/>
  <c r="BS156" i="66"/>
  <c r="AZ155" i="66"/>
  <c r="BC155" i="66"/>
  <c r="BB155" i="66"/>
  <c r="BA155" i="66"/>
  <c r="BD155" i="66"/>
  <c r="BF10" i="66"/>
  <c r="BO72" i="66"/>
  <c r="BF72" i="66" s="1"/>
  <c r="BO49" i="66"/>
  <c r="BF49" i="66" s="1"/>
  <c r="BO127" i="66"/>
  <c r="BF127" i="66" s="1"/>
  <c r="BO104" i="66"/>
  <c r="BF104" i="66" s="1"/>
  <c r="BO87" i="66"/>
  <c r="BF87" i="66" s="1"/>
  <c r="BO11" i="66"/>
  <c r="BF11" i="66" s="1"/>
  <c r="BD49" i="66"/>
  <c r="BD127" i="66"/>
  <c r="BD11" i="66"/>
  <c r="AY11" i="66"/>
  <c r="BD72" i="66"/>
  <c r="BD87" i="66"/>
  <c r="BD104" i="66"/>
  <c r="AZ72" i="66"/>
  <c r="BA72" i="66"/>
  <c r="BB72" i="66"/>
  <c r="BC72" i="66"/>
  <c r="BA49" i="66"/>
  <c r="BB49" i="66"/>
  <c r="BC49" i="66"/>
  <c r="AZ49" i="66"/>
  <c r="AZ104" i="66"/>
  <c r="BA104" i="66"/>
  <c r="BB104" i="66"/>
  <c r="BC104" i="66"/>
  <c r="BA87" i="66"/>
  <c r="BB87" i="66"/>
  <c r="BC87" i="66"/>
  <c r="AZ11" i="66"/>
  <c r="BA11" i="66"/>
  <c r="BB11" i="66"/>
  <c r="BC11" i="66"/>
  <c r="BC127" i="66"/>
  <c r="AZ127" i="66"/>
  <c r="BA127" i="66"/>
  <c r="BB127" i="66"/>
  <c r="Z51" i="66"/>
  <c r="BR50" i="66"/>
  <c r="BU50" i="66"/>
  <c r="BS50" i="66"/>
  <c r="BT50" i="66"/>
  <c r="Z89" i="66"/>
  <c r="BR73" i="66"/>
  <c r="BS73" i="66"/>
  <c r="BU73" i="66"/>
  <c r="BT73" i="66"/>
  <c r="BU88" i="66"/>
  <c r="BS88" i="66"/>
  <c r="BT88" i="66"/>
  <c r="BR88" i="66"/>
  <c r="Z74" i="66"/>
  <c r="BR105" i="66"/>
  <c r="BS105" i="66"/>
  <c r="BU105" i="66"/>
  <c r="BT105" i="66"/>
  <c r="Z13" i="66"/>
  <c r="AH13" i="66" s="1"/>
  <c r="AG9" i="66"/>
  <c r="Z147" i="66"/>
  <c r="BT12" i="66"/>
  <c r="BR12" i="66"/>
  <c r="BG12" i="66"/>
  <c r="BU12" i="66"/>
  <c r="BS12" i="66"/>
  <c r="Z129" i="66"/>
  <c r="BR128" i="66"/>
  <c r="BU128" i="66"/>
  <c r="BS128" i="66"/>
  <c r="BT128" i="66"/>
  <c r="BS146" i="66"/>
  <c r="BR146" i="66"/>
  <c r="BU146" i="66"/>
  <c r="BT146" i="66"/>
  <c r="S12" i="66" l="1"/>
  <c r="R12" i="66"/>
  <c r="Q12" i="66"/>
  <c r="P12" i="66"/>
  <c r="O12" i="66"/>
  <c r="N12" i="66"/>
  <c r="U12" i="66"/>
  <c r="T12" i="66"/>
  <c r="AV13" i="66"/>
  <c r="AU13" i="66"/>
  <c r="AS13" i="66"/>
  <c r="BL13" i="66" s="1"/>
  <c r="AT13" i="66"/>
  <c r="BM13" i="66" s="1"/>
  <c r="AR13" i="66"/>
  <c r="BK13" i="66" s="1"/>
  <c r="AP13" i="66"/>
  <c r="BI13" i="66" s="1"/>
  <c r="AO13" i="66"/>
  <c r="BH13" i="66" s="1"/>
  <c r="AQ13" i="66"/>
  <c r="BJ13" i="66" s="1"/>
  <c r="AV89" i="66"/>
  <c r="AT89" i="66"/>
  <c r="BM89" i="66" s="1"/>
  <c r="AU89" i="66"/>
  <c r="AS89" i="66"/>
  <c r="BL89" i="66" s="1"/>
  <c r="AR89" i="66"/>
  <c r="BK89" i="66" s="1"/>
  <c r="AO89" i="66"/>
  <c r="BH89" i="66" s="1"/>
  <c r="AQ89" i="66"/>
  <c r="BJ89" i="66" s="1"/>
  <c r="AP89" i="66"/>
  <c r="BI89" i="66" s="1"/>
  <c r="AV129" i="66"/>
  <c r="AU129" i="66"/>
  <c r="AT129" i="66"/>
  <c r="BM129" i="66" s="1"/>
  <c r="AS129" i="66"/>
  <c r="BL129" i="66" s="1"/>
  <c r="AR129" i="66"/>
  <c r="BK129" i="66" s="1"/>
  <c r="AO129" i="66"/>
  <c r="BH129" i="66" s="1"/>
  <c r="AP129" i="66"/>
  <c r="BI129" i="66" s="1"/>
  <c r="AQ129" i="66"/>
  <c r="BJ129" i="66" s="1"/>
  <c r="AV147" i="66"/>
  <c r="AU147" i="66"/>
  <c r="AT147" i="66"/>
  <c r="BM147" i="66" s="1"/>
  <c r="AS147" i="66"/>
  <c r="BL147" i="66" s="1"/>
  <c r="AQ147" i="66"/>
  <c r="BJ147" i="66" s="1"/>
  <c r="AR147" i="66"/>
  <c r="BK147" i="66" s="1"/>
  <c r="AP147" i="66"/>
  <c r="BI147" i="66" s="1"/>
  <c r="AO147" i="66"/>
  <c r="BH147" i="66" s="1"/>
  <c r="AV157" i="66"/>
  <c r="AU157" i="66"/>
  <c r="AT157" i="66"/>
  <c r="BM157" i="66" s="1"/>
  <c r="AS157" i="66"/>
  <c r="BL157" i="66" s="1"/>
  <c r="AR157" i="66"/>
  <c r="BK157" i="66" s="1"/>
  <c r="AQ157" i="66"/>
  <c r="BJ157" i="66" s="1"/>
  <c r="AP157" i="66"/>
  <c r="BI157" i="66" s="1"/>
  <c r="AO157" i="66"/>
  <c r="BH157" i="66" s="1"/>
  <c r="AV74" i="66"/>
  <c r="AU74" i="66"/>
  <c r="AT74" i="66"/>
  <c r="BM74" i="66" s="1"/>
  <c r="AS74" i="66"/>
  <c r="BL74" i="66" s="1"/>
  <c r="AQ74" i="66"/>
  <c r="BJ74" i="66" s="1"/>
  <c r="AR74" i="66"/>
  <c r="BK74" i="66" s="1"/>
  <c r="AP74" i="66"/>
  <c r="BI74" i="66" s="1"/>
  <c r="AO74" i="66"/>
  <c r="BH74" i="66" s="1"/>
  <c r="AV51" i="66"/>
  <c r="AU51" i="66"/>
  <c r="AT51" i="66"/>
  <c r="BM51" i="66" s="1"/>
  <c r="AS51" i="66"/>
  <c r="BL51" i="66" s="1"/>
  <c r="AR51" i="66"/>
  <c r="BK51" i="66" s="1"/>
  <c r="AQ51" i="66"/>
  <c r="BJ51" i="66" s="1"/>
  <c r="AP51" i="66"/>
  <c r="BI51" i="66" s="1"/>
  <c r="AO51" i="66"/>
  <c r="BH51" i="66" s="1"/>
  <c r="BN9" i="66"/>
  <c r="BE9" i="66" s="1"/>
  <c r="AI9" i="66"/>
  <c r="AI88" i="66"/>
  <c r="AI156" i="66"/>
  <c r="AI105" i="66"/>
  <c r="AI50" i="66"/>
  <c r="AI146" i="66"/>
  <c r="AI128" i="66"/>
  <c r="AI73" i="66"/>
  <c r="BO156" i="66"/>
  <c r="BF156" i="66" s="1"/>
  <c r="BC156" i="66"/>
  <c r="BB156" i="66"/>
  <c r="BA156" i="66"/>
  <c r="BD156" i="66"/>
  <c r="BR157" i="66"/>
  <c r="BT157" i="66"/>
  <c r="BU157" i="66"/>
  <c r="BS157" i="66"/>
  <c r="Z158" i="66"/>
  <c r="BO128" i="66"/>
  <c r="BF128" i="66" s="1"/>
  <c r="BO88" i="66"/>
  <c r="BF88" i="66" s="1"/>
  <c r="BO146" i="66"/>
  <c r="BF146" i="66" s="1"/>
  <c r="BO12" i="66"/>
  <c r="BF12" i="66" s="1"/>
  <c r="BO105" i="66"/>
  <c r="BF105" i="66" s="1"/>
  <c r="BO73" i="66"/>
  <c r="BF73" i="66" s="1"/>
  <c r="BO50" i="66"/>
  <c r="BF50" i="66" s="1"/>
  <c r="BD128" i="66"/>
  <c r="BD50" i="66"/>
  <c r="BD105" i="66"/>
  <c r="BD88" i="66"/>
  <c r="BD146" i="66"/>
  <c r="BD12" i="66"/>
  <c r="AY12" i="66"/>
  <c r="BA88" i="66"/>
  <c r="BB88" i="66"/>
  <c r="BC88" i="66"/>
  <c r="BA73" i="66"/>
  <c r="BB73" i="66"/>
  <c r="BC73" i="66"/>
  <c r="AZ73" i="66"/>
  <c r="BC50" i="66"/>
  <c r="AZ50" i="66"/>
  <c r="BA50" i="66"/>
  <c r="BB50" i="66"/>
  <c r="BA105" i="66"/>
  <c r="BB105" i="66"/>
  <c r="BC105" i="66"/>
  <c r="AZ105" i="66"/>
  <c r="BB146" i="66"/>
  <c r="BC146" i="66"/>
  <c r="AZ146" i="66"/>
  <c r="AZ128" i="66"/>
  <c r="BA128" i="66"/>
  <c r="BB128" i="66"/>
  <c r="BC128" i="66"/>
  <c r="AZ12" i="66"/>
  <c r="BA12" i="66"/>
  <c r="BB12" i="66"/>
  <c r="BC12" i="66"/>
  <c r="BR51" i="66"/>
  <c r="BS51" i="66"/>
  <c r="BT51" i="66"/>
  <c r="BU51" i="66"/>
  <c r="Z52" i="66"/>
  <c r="Z148" i="66"/>
  <c r="BT147" i="66"/>
  <c r="BR147" i="66"/>
  <c r="BS147" i="66"/>
  <c r="BU147" i="66"/>
  <c r="Z90" i="66"/>
  <c r="BR129" i="66"/>
  <c r="BU129" i="66"/>
  <c r="BS129" i="66"/>
  <c r="BT129" i="66"/>
  <c r="Z14" i="66"/>
  <c r="AH14" i="66" s="1"/>
  <c r="BS89" i="66"/>
  <c r="BR89" i="66"/>
  <c r="BU89" i="66"/>
  <c r="BT89" i="66"/>
  <c r="Z130" i="66"/>
  <c r="BR13" i="66"/>
  <c r="AG13" i="79" s="1"/>
  <c r="D13" i="79" s="1"/>
  <c r="V2" i="79" s="1"/>
  <c r="BT13" i="66"/>
  <c r="BG13" i="66"/>
  <c r="BS13" i="66"/>
  <c r="BU13" i="66"/>
  <c r="Z75" i="66"/>
  <c r="AG10" i="66"/>
  <c r="BS74" i="66"/>
  <c r="BR74" i="66"/>
  <c r="BU74" i="66"/>
  <c r="BT74" i="66"/>
  <c r="Z107" i="66"/>
  <c r="U13" i="66" l="1"/>
  <c r="S13" i="66"/>
  <c r="T13" i="66"/>
  <c r="R13" i="66"/>
  <c r="Q13" i="66"/>
  <c r="N13" i="66"/>
  <c r="P13" i="66"/>
  <c r="O13" i="66"/>
  <c r="AV148" i="66"/>
  <c r="AU148" i="66"/>
  <c r="AT148" i="66"/>
  <c r="BM148" i="66" s="1"/>
  <c r="AS148" i="66"/>
  <c r="BL148" i="66" s="1"/>
  <c r="AR148" i="66"/>
  <c r="BK148" i="66" s="1"/>
  <c r="AP148" i="66"/>
  <c r="BI148" i="66" s="1"/>
  <c r="AQ148" i="66"/>
  <c r="BJ148" i="66" s="1"/>
  <c r="AO148" i="66"/>
  <c r="BH148" i="66" s="1"/>
  <c r="AV52" i="66"/>
  <c r="AU52" i="66"/>
  <c r="AT52" i="66"/>
  <c r="BM52" i="66" s="1"/>
  <c r="AS52" i="66"/>
  <c r="BL52" i="66" s="1"/>
  <c r="AR52" i="66"/>
  <c r="BK52" i="66" s="1"/>
  <c r="AP52" i="66"/>
  <c r="BI52" i="66" s="1"/>
  <c r="AQ52" i="66"/>
  <c r="BJ52" i="66" s="1"/>
  <c r="AO52" i="66"/>
  <c r="BH52" i="66" s="1"/>
  <c r="AV90" i="66"/>
  <c r="AU90" i="66"/>
  <c r="AT90" i="66"/>
  <c r="BM90" i="66" s="1"/>
  <c r="AS90" i="66"/>
  <c r="BL90" i="66" s="1"/>
  <c r="AQ90" i="66"/>
  <c r="BJ90" i="66" s="1"/>
  <c r="AR90" i="66"/>
  <c r="BK90" i="66" s="1"/>
  <c r="AP90" i="66"/>
  <c r="BI90" i="66" s="1"/>
  <c r="AO90" i="66"/>
  <c r="BH90" i="66" s="1"/>
  <c r="AV158" i="66"/>
  <c r="AT158" i="66"/>
  <c r="BM158" i="66" s="1"/>
  <c r="AU158" i="66"/>
  <c r="AS158" i="66"/>
  <c r="BL158" i="66" s="1"/>
  <c r="AR158" i="66"/>
  <c r="BK158" i="66" s="1"/>
  <c r="AQ158" i="66"/>
  <c r="BJ158" i="66" s="1"/>
  <c r="AP158" i="66"/>
  <c r="BI158" i="66" s="1"/>
  <c r="AO158" i="66"/>
  <c r="BH158" i="66" s="1"/>
  <c r="AV14" i="66"/>
  <c r="AU14" i="66"/>
  <c r="AT14" i="66"/>
  <c r="BM14" i="66" s="1"/>
  <c r="AS14" i="66"/>
  <c r="BL14" i="66" s="1"/>
  <c r="AR14" i="66"/>
  <c r="BK14" i="66" s="1"/>
  <c r="AP14" i="66"/>
  <c r="BI14" i="66" s="1"/>
  <c r="AO14" i="66"/>
  <c r="BH14" i="66" s="1"/>
  <c r="AQ14" i="66"/>
  <c r="BJ14" i="66" s="1"/>
  <c r="AV107" i="66"/>
  <c r="AU107" i="66"/>
  <c r="AT107" i="66"/>
  <c r="BM107" i="66" s="1"/>
  <c r="AS107" i="66"/>
  <c r="BL107" i="66" s="1"/>
  <c r="AQ107" i="66"/>
  <c r="BJ107" i="66" s="1"/>
  <c r="AP107" i="66"/>
  <c r="BI107" i="66" s="1"/>
  <c r="AR107" i="66"/>
  <c r="BK107" i="66" s="1"/>
  <c r="AO107" i="66"/>
  <c r="BH107" i="66" s="1"/>
  <c r="AV75" i="66"/>
  <c r="AU75" i="66"/>
  <c r="AT75" i="66"/>
  <c r="BM75" i="66" s="1"/>
  <c r="AS75" i="66"/>
  <c r="BL75" i="66" s="1"/>
  <c r="AR75" i="66"/>
  <c r="BK75" i="66" s="1"/>
  <c r="AQ75" i="66"/>
  <c r="BJ75" i="66" s="1"/>
  <c r="AP75" i="66"/>
  <c r="BI75" i="66" s="1"/>
  <c r="AO75" i="66"/>
  <c r="BH75" i="66" s="1"/>
  <c r="AV130" i="66"/>
  <c r="AU130" i="66"/>
  <c r="AS130" i="66"/>
  <c r="BL130" i="66" s="1"/>
  <c r="AT130" i="66"/>
  <c r="BM130" i="66" s="1"/>
  <c r="AQ130" i="66"/>
  <c r="BJ130" i="66" s="1"/>
  <c r="AR130" i="66"/>
  <c r="BK130" i="66" s="1"/>
  <c r="AP130" i="66"/>
  <c r="BI130" i="66" s="1"/>
  <c r="AO130" i="66"/>
  <c r="BH130" i="66" s="1"/>
  <c r="BN10" i="66"/>
  <c r="BE10" i="66" s="1"/>
  <c r="AI10" i="66"/>
  <c r="AI74" i="66"/>
  <c r="AI129" i="66"/>
  <c r="AI89" i="66"/>
  <c r="AI157" i="66"/>
  <c r="AI147" i="66"/>
  <c r="AI51" i="66"/>
  <c r="BO157" i="66"/>
  <c r="BF157" i="66" s="1"/>
  <c r="BB157" i="66"/>
  <c r="BA157" i="66"/>
  <c r="BD157" i="66"/>
  <c r="BC157" i="66"/>
  <c r="BR158" i="66"/>
  <c r="BS158" i="66"/>
  <c r="BU158" i="66"/>
  <c r="BT158" i="66"/>
  <c r="Z159" i="66"/>
  <c r="BO147" i="66"/>
  <c r="BF147" i="66" s="1"/>
  <c r="BO74" i="66"/>
  <c r="BF74" i="66" s="1"/>
  <c r="BO89" i="66"/>
  <c r="BF89" i="66" s="1"/>
  <c r="BO13" i="66"/>
  <c r="BO129" i="66"/>
  <c r="BF129" i="66" s="1"/>
  <c r="BO51" i="66"/>
  <c r="BF51" i="66" s="1"/>
  <c r="BD129" i="66"/>
  <c r="BD13" i="66"/>
  <c r="AY13" i="66"/>
  <c r="BD51" i="66"/>
  <c r="BD89" i="66"/>
  <c r="BD147" i="66"/>
  <c r="BA13" i="66"/>
  <c r="BB13" i="66"/>
  <c r="BC13" i="66"/>
  <c r="AZ13" i="66"/>
  <c r="AZ129" i="66"/>
  <c r="BA129" i="66"/>
  <c r="BB129" i="66"/>
  <c r="BC129" i="66"/>
  <c r="BA89" i="66"/>
  <c r="BB89" i="66"/>
  <c r="BC89" i="66"/>
  <c r="BC74" i="66"/>
  <c r="AZ74" i="66"/>
  <c r="BA74" i="66"/>
  <c r="BB74" i="66"/>
  <c r="BC147" i="66"/>
  <c r="BA147" i="66"/>
  <c r="BB147" i="66"/>
  <c r="AZ147" i="66"/>
  <c r="AZ51" i="66"/>
  <c r="BA51" i="66"/>
  <c r="BB51" i="66"/>
  <c r="BC51" i="66"/>
  <c r="BS52" i="66"/>
  <c r="BU52" i="66"/>
  <c r="BR52" i="66"/>
  <c r="BT52" i="66"/>
  <c r="Z53" i="66"/>
  <c r="BR107" i="66"/>
  <c r="BS107" i="66"/>
  <c r="BU107" i="66"/>
  <c r="BT107" i="66"/>
  <c r="Z15" i="66"/>
  <c r="AH15" i="66" s="1"/>
  <c r="BR148" i="66"/>
  <c r="BT148" i="66"/>
  <c r="BU148" i="66"/>
  <c r="BS148" i="66"/>
  <c r="Z149" i="66"/>
  <c r="Z131" i="66"/>
  <c r="BR75" i="66"/>
  <c r="BU75" i="66"/>
  <c r="BS75" i="66"/>
  <c r="BT75" i="66"/>
  <c r="BR130" i="66"/>
  <c r="BU130" i="66"/>
  <c r="BS130" i="66"/>
  <c r="BT130" i="66"/>
  <c r="Z108" i="66"/>
  <c r="BU90" i="66"/>
  <c r="BS90" i="66"/>
  <c r="BR90" i="66"/>
  <c r="BT90" i="66"/>
  <c r="AG11" i="66"/>
  <c r="AI11" i="66" s="1"/>
  <c r="BR14" i="66"/>
  <c r="BG14" i="66"/>
  <c r="BU14" i="66"/>
  <c r="BS14" i="66"/>
  <c r="BT14" i="66"/>
  <c r="Z91" i="66"/>
  <c r="S14" i="66" l="1"/>
  <c r="R14" i="66"/>
  <c r="Q14" i="66"/>
  <c r="P14" i="66"/>
  <c r="O14" i="66"/>
  <c r="N14" i="66"/>
  <c r="U14" i="66"/>
  <c r="T14" i="66"/>
  <c r="AV159" i="66"/>
  <c r="AS159" i="66"/>
  <c r="BL159" i="66" s="1"/>
  <c r="AU159" i="66"/>
  <c r="AT159" i="66"/>
  <c r="BM159" i="66" s="1"/>
  <c r="AR159" i="66"/>
  <c r="BK159" i="66" s="1"/>
  <c r="AQ159" i="66"/>
  <c r="BJ159" i="66" s="1"/>
  <c r="AP159" i="66"/>
  <c r="BI159" i="66" s="1"/>
  <c r="AO159" i="66"/>
  <c r="BH159" i="66" s="1"/>
  <c r="AV108" i="66"/>
  <c r="AU108" i="66"/>
  <c r="AT108" i="66"/>
  <c r="BM108" i="66" s="1"/>
  <c r="AR108" i="66"/>
  <c r="BK108" i="66" s="1"/>
  <c r="AS108" i="66"/>
  <c r="BL108" i="66" s="1"/>
  <c r="AP108" i="66"/>
  <c r="BI108" i="66" s="1"/>
  <c r="AQ108" i="66"/>
  <c r="BJ108" i="66" s="1"/>
  <c r="AO108" i="66"/>
  <c r="BH108" i="66" s="1"/>
  <c r="AV53" i="66"/>
  <c r="AU53" i="66"/>
  <c r="AT53" i="66"/>
  <c r="BM53" i="66" s="1"/>
  <c r="AS53" i="66"/>
  <c r="BL53" i="66" s="1"/>
  <c r="AR53" i="66"/>
  <c r="BK53" i="66" s="1"/>
  <c r="AP53" i="66"/>
  <c r="BI53" i="66" s="1"/>
  <c r="AQ53" i="66"/>
  <c r="BJ53" i="66" s="1"/>
  <c r="AO53" i="66"/>
  <c r="BH53" i="66" s="1"/>
  <c r="AV91" i="66"/>
  <c r="AT91" i="66"/>
  <c r="BM91" i="66" s="1"/>
  <c r="AU91" i="66"/>
  <c r="AS91" i="66"/>
  <c r="BL91" i="66" s="1"/>
  <c r="AQ91" i="66"/>
  <c r="BJ91" i="66" s="1"/>
  <c r="AR91" i="66"/>
  <c r="BK91" i="66" s="1"/>
  <c r="AP91" i="66"/>
  <c r="BI91" i="66" s="1"/>
  <c r="AO91" i="66"/>
  <c r="BH91" i="66" s="1"/>
  <c r="AV131" i="66"/>
  <c r="AU131" i="66"/>
  <c r="AS131" i="66"/>
  <c r="BL131" i="66" s="1"/>
  <c r="AT131" i="66"/>
  <c r="BM131" i="66" s="1"/>
  <c r="AQ131" i="66"/>
  <c r="BJ131" i="66" s="1"/>
  <c r="AR131" i="66"/>
  <c r="BK131" i="66" s="1"/>
  <c r="AO131" i="66"/>
  <c r="BH131" i="66" s="1"/>
  <c r="AP131" i="66"/>
  <c r="BI131" i="66" s="1"/>
  <c r="AV15" i="66"/>
  <c r="AU15" i="66"/>
  <c r="AT15" i="66"/>
  <c r="BM15" i="66" s="1"/>
  <c r="AS15" i="66"/>
  <c r="BL15" i="66" s="1"/>
  <c r="AR15" i="66"/>
  <c r="BK15" i="66" s="1"/>
  <c r="AQ15" i="66"/>
  <c r="BJ15" i="66" s="1"/>
  <c r="AO15" i="66"/>
  <c r="BH15" i="66" s="1"/>
  <c r="AP15" i="66"/>
  <c r="BI15" i="66" s="1"/>
  <c r="AV149" i="66"/>
  <c r="AU149" i="66"/>
  <c r="AT149" i="66"/>
  <c r="BM149" i="66" s="1"/>
  <c r="AR149" i="66"/>
  <c r="BK149" i="66" s="1"/>
  <c r="AP149" i="66"/>
  <c r="BI149" i="66" s="1"/>
  <c r="AS149" i="66"/>
  <c r="BL149" i="66" s="1"/>
  <c r="AQ149" i="66"/>
  <c r="BJ149" i="66" s="1"/>
  <c r="AO149" i="66"/>
  <c r="BH149" i="66" s="1"/>
  <c r="AI107" i="66"/>
  <c r="AI90" i="66"/>
  <c r="AI148" i="66"/>
  <c r="AI75" i="66"/>
  <c r="AI52" i="66"/>
  <c r="AI158" i="66"/>
  <c r="AI130" i="66"/>
  <c r="BO158" i="66"/>
  <c r="BF158" i="66" s="1"/>
  <c r="BA158" i="66"/>
  <c r="BB158" i="66"/>
  <c r="BC158" i="66"/>
  <c r="BD158" i="66"/>
  <c r="BR159" i="66"/>
  <c r="BT159" i="66"/>
  <c r="BS159" i="66"/>
  <c r="BU159" i="66"/>
  <c r="Z160" i="66"/>
  <c r="BF13" i="66"/>
  <c r="BO52" i="66"/>
  <c r="BF52" i="66" s="1"/>
  <c r="BO14" i="66"/>
  <c r="BO107" i="66"/>
  <c r="BF107" i="66" s="1"/>
  <c r="BO130" i="66"/>
  <c r="BF130" i="66" s="1"/>
  <c r="BO90" i="66"/>
  <c r="BF90" i="66" s="1"/>
  <c r="BO75" i="66"/>
  <c r="BF75" i="66" s="1"/>
  <c r="BO148" i="66"/>
  <c r="BF148" i="66" s="1"/>
  <c r="BD52" i="66"/>
  <c r="BD130" i="66"/>
  <c r="BD14" i="66"/>
  <c r="AY14" i="66"/>
  <c r="BD148" i="66"/>
  <c r="BD107" i="66"/>
  <c r="BD90" i="66"/>
  <c r="BN11" i="66"/>
  <c r="BE11" i="66" s="1"/>
  <c r="BC14" i="66"/>
  <c r="AZ14" i="66"/>
  <c r="BA14" i="66"/>
  <c r="BB14" i="66"/>
  <c r="AZ148" i="66"/>
  <c r="BA148" i="66"/>
  <c r="BC148" i="66"/>
  <c r="BB148" i="66"/>
  <c r="BA52" i="66"/>
  <c r="BB52" i="66"/>
  <c r="BC52" i="66"/>
  <c r="BA130" i="66"/>
  <c r="BB130" i="66"/>
  <c r="BC130" i="66"/>
  <c r="AZ130" i="66"/>
  <c r="BA107" i="66"/>
  <c r="BB107" i="66"/>
  <c r="BC107" i="66"/>
  <c r="BC90" i="66"/>
  <c r="AZ90" i="66"/>
  <c r="BA90" i="66"/>
  <c r="BB90" i="66"/>
  <c r="AZ75" i="66"/>
  <c r="BA75" i="66"/>
  <c r="BB75" i="66"/>
  <c r="BC75" i="66"/>
  <c r="Z54" i="66"/>
  <c r="BT53" i="66"/>
  <c r="BR53" i="66"/>
  <c r="BU53" i="66"/>
  <c r="BS53" i="66"/>
  <c r="Z132" i="66"/>
  <c r="BR149" i="66"/>
  <c r="BS149" i="66"/>
  <c r="BT149" i="66"/>
  <c r="BU149" i="66"/>
  <c r="BR131" i="66"/>
  <c r="BT131" i="66"/>
  <c r="BU131" i="66"/>
  <c r="BS131" i="66"/>
  <c r="Z92" i="66"/>
  <c r="BR91" i="66"/>
  <c r="BS91" i="66"/>
  <c r="BU91" i="66"/>
  <c r="BT91" i="66"/>
  <c r="BS15" i="66"/>
  <c r="BT15" i="66"/>
  <c r="BR15" i="66"/>
  <c r="BG15" i="66"/>
  <c r="BU15" i="66"/>
  <c r="Z109" i="66"/>
  <c r="BR108" i="66"/>
  <c r="BU108" i="66"/>
  <c r="BS108" i="66"/>
  <c r="BT108" i="66"/>
  <c r="AG12" i="66"/>
  <c r="AI12" i="66" s="1"/>
  <c r="Z16" i="66"/>
  <c r="AH16" i="66" s="1"/>
  <c r="U15" i="66" l="1"/>
  <c r="S15" i="66"/>
  <c r="T15" i="66"/>
  <c r="R15" i="66"/>
  <c r="Q15" i="66"/>
  <c r="P15" i="66"/>
  <c r="N15" i="66"/>
  <c r="O15" i="66"/>
  <c r="AV92" i="66"/>
  <c r="AU92" i="66"/>
  <c r="AT92" i="66"/>
  <c r="BM92" i="66" s="1"/>
  <c r="AR92" i="66"/>
  <c r="BK92" i="66" s="1"/>
  <c r="AS92" i="66"/>
  <c r="BL92" i="66" s="1"/>
  <c r="AP92" i="66"/>
  <c r="BI92" i="66" s="1"/>
  <c r="AQ92" i="66"/>
  <c r="BJ92" i="66" s="1"/>
  <c r="AO92" i="66"/>
  <c r="BH92" i="66" s="1"/>
  <c r="AV109" i="66"/>
  <c r="AU109" i="66"/>
  <c r="AT109" i="66"/>
  <c r="BM109" i="66" s="1"/>
  <c r="AS109" i="66"/>
  <c r="BL109" i="66" s="1"/>
  <c r="AR109" i="66"/>
  <c r="BK109" i="66" s="1"/>
  <c r="AP109" i="66"/>
  <c r="BI109" i="66" s="1"/>
  <c r="AQ109" i="66"/>
  <c r="BJ109" i="66" s="1"/>
  <c r="AO109" i="66"/>
  <c r="BH109" i="66" s="1"/>
  <c r="AV160" i="66"/>
  <c r="AU160" i="66"/>
  <c r="AS160" i="66"/>
  <c r="BL160" i="66" s="1"/>
  <c r="AT160" i="66"/>
  <c r="BM160" i="66" s="1"/>
  <c r="AR160" i="66"/>
  <c r="BK160" i="66" s="1"/>
  <c r="AO160" i="66"/>
  <c r="BH160" i="66" s="1"/>
  <c r="AQ160" i="66"/>
  <c r="BJ160" i="66" s="1"/>
  <c r="AP160" i="66"/>
  <c r="BI160" i="66" s="1"/>
  <c r="AV132" i="66"/>
  <c r="AU132" i="66"/>
  <c r="AT132" i="66"/>
  <c r="BM132" i="66" s="1"/>
  <c r="AS132" i="66"/>
  <c r="BL132" i="66" s="1"/>
  <c r="AR132" i="66"/>
  <c r="BK132" i="66" s="1"/>
  <c r="AP132" i="66"/>
  <c r="BI132" i="66" s="1"/>
  <c r="AQ132" i="66"/>
  <c r="BJ132" i="66" s="1"/>
  <c r="AO132" i="66"/>
  <c r="BH132" i="66" s="1"/>
  <c r="AV16" i="66"/>
  <c r="AT16" i="66"/>
  <c r="BM16" i="66" s="1"/>
  <c r="AU16" i="66"/>
  <c r="AS16" i="66"/>
  <c r="BL16" i="66" s="1"/>
  <c r="AR16" i="66"/>
  <c r="BK16" i="66" s="1"/>
  <c r="AO16" i="66"/>
  <c r="BH16" i="66" s="1"/>
  <c r="AQ16" i="66"/>
  <c r="BJ16" i="66" s="1"/>
  <c r="AP16" i="66"/>
  <c r="BI16" i="66" s="1"/>
  <c r="AV54" i="66"/>
  <c r="AU54" i="66"/>
  <c r="AT54" i="66"/>
  <c r="BM54" i="66" s="1"/>
  <c r="AS54" i="66"/>
  <c r="BL54" i="66" s="1"/>
  <c r="AR54" i="66"/>
  <c r="BK54" i="66" s="1"/>
  <c r="AQ54" i="66"/>
  <c r="BJ54" i="66" s="1"/>
  <c r="AP54" i="66"/>
  <c r="BI54" i="66" s="1"/>
  <c r="AO54" i="66"/>
  <c r="BH54" i="66" s="1"/>
  <c r="AI159" i="66"/>
  <c r="AI53" i="66"/>
  <c r="AI149" i="66"/>
  <c r="AI108" i="66"/>
  <c r="AI91" i="66"/>
  <c r="AI131" i="66"/>
  <c r="BF14" i="66"/>
  <c r="BO159" i="66"/>
  <c r="BF159" i="66" s="1"/>
  <c r="Z161" i="66"/>
  <c r="BD159" i="66"/>
  <c r="BC159" i="66"/>
  <c r="BA159" i="66"/>
  <c r="BB159" i="66"/>
  <c r="BR160" i="66"/>
  <c r="BU160" i="66"/>
  <c r="BT160" i="66"/>
  <c r="BS160" i="66"/>
  <c r="BO131" i="66"/>
  <c r="BF131" i="66" s="1"/>
  <c r="BO108" i="66"/>
  <c r="BF108" i="66" s="1"/>
  <c r="BO149" i="66"/>
  <c r="BF149" i="66" s="1"/>
  <c r="BO53" i="66"/>
  <c r="BF53" i="66" s="1"/>
  <c r="BO15" i="66"/>
  <c r="BO91" i="66"/>
  <c r="BF91" i="66" s="1"/>
  <c r="BD149" i="66"/>
  <c r="BD131" i="66"/>
  <c r="BD91" i="66"/>
  <c r="BD15" i="66"/>
  <c r="AY15" i="66"/>
  <c r="BD108" i="66"/>
  <c r="BD53" i="66"/>
  <c r="BN12" i="66"/>
  <c r="BE12" i="66" s="1"/>
  <c r="AZ108" i="66"/>
  <c r="BA108" i="66"/>
  <c r="BB108" i="66"/>
  <c r="BC108" i="66"/>
  <c r="BA53" i="66"/>
  <c r="BB53" i="66"/>
  <c r="BC53" i="66"/>
  <c r="AZ91" i="66"/>
  <c r="BA91" i="66"/>
  <c r="BB91" i="66"/>
  <c r="BC91" i="66"/>
  <c r="BC131" i="66"/>
  <c r="AZ131" i="66"/>
  <c r="BA131" i="66"/>
  <c r="BB131" i="66"/>
  <c r="AZ149" i="66"/>
  <c r="BA149" i="66"/>
  <c r="BB149" i="66"/>
  <c r="BC149" i="66"/>
  <c r="AZ15" i="66"/>
  <c r="BA15" i="66"/>
  <c r="BB15" i="66"/>
  <c r="BC15" i="66"/>
  <c r="Z55" i="66"/>
  <c r="BR54" i="66"/>
  <c r="BS54" i="66"/>
  <c r="BT54" i="66"/>
  <c r="BU54" i="66"/>
  <c r="Z17" i="66"/>
  <c r="AH17" i="66" s="1"/>
  <c r="BS132" i="66"/>
  <c r="BT132" i="66"/>
  <c r="BR132" i="66"/>
  <c r="BU132" i="66"/>
  <c r="BT92" i="66"/>
  <c r="BR92" i="66"/>
  <c r="BS92" i="66"/>
  <c r="BU92" i="66"/>
  <c r="Z93" i="66"/>
  <c r="Z133" i="66"/>
  <c r="Z110" i="66"/>
  <c r="AG13" i="66"/>
  <c r="BR16" i="66"/>
  <c r="BG16" i="66"/>
  <c r="BU16" i="66"/>
  <c r="BT16" i="66"/>
  <c r="BS16" i="66"/>
  <c r="BU109" i="66"/>
  <c r="BS109" i="66"/>
  <c r="BR109" i="66"/>
  <c r="BT109" i="66"/>
  <c r="S16" i="66" l="1"/>
  <c r="R16" i="66"/>
  <c r="Q16" i="66"/>
  <c r="P16" i="66"/>
  <c r="O16" i="66"/>
  <c r="N16" i="66"/>
  <c r="U16" i="66"/>
  <c r="T16" i="66"/>
  <c r="AV133" i="66"/>
  <c r="AU133" i="66"/>
  <c r="AT133" i="66"/>
  <c r="BM133" i="66" s="1"/>
  <c r="AR133" i="66"/>
  <c r="BK133" i="66" s="1"/>
  <c r="AS133" i="66"/>
  <c r="BL133" i="66" s="1"/>
  <c r="AP133" i="66"/>
  <c r="BI133" i="66" s="1"/>
  <c r="AQ133" i="66"/>
  <c r="BJ133" i="66" s="1"/>
  <c r="AO133" i="66"/>
  <c r="BH133" i="66" s="1"/>
  <c r="AV93" i="66"/>
  <c r="AU93" i="66"/>
  <c r="AT93" i="66"/>
  <c r="BM93" i="66" s="1"/>
  <c r="AR93" i="66"/>
  <c r="BK93" i="66" s="1"/>
  <c r="AS93" i="66"/>
  <c r="BL93" i="66" s="1"/>
  <c r="AQ93" i="66"/>
  <c r="BJ93" i="66" s="1"/>
  <c r="AP93" i="66"/>
  <c r="BI93" i="66" s="1"/>
  <c r="AO93" i="66"/>
  <c r="BH93" i="66" s="1"/>
  <c r="AV55" i="66"/>
  <c r="AU55" i="66"/>
  <c r="AT55" i="66"/>
  <c r="BM55" i="66" s="1"/>
  <c r="AS55" i="66"/>
  <c r="BL55" i="66" s="1"/>
  <c r="AR55" i="66"/>
  <c r="BK55" i="66" s="1"/>
  <c r="AP55" i="66"/>
  <c r="BI55" i="66" s="1"/>
  <c r="AQ55" i="66"/>
  <c r="BJ55" i="66" s="1"/>
  <c r="AO55" i="66"/>
  <c r="BH55" i="66" s="1"/>
  <c r="AV17" i="66"/>
  <c r="AU17" i="66"/>
  <c r="AT17" i="66"/>
  <c r="BM17" i="66" s="1"/>
  <c r="AS17" i="66"/>
  <c r="BL17" i="66" s="1"/>
  <c r="AR17" i="66"/>
  <c r="BK17" i="66" s="1"/>
  <c r="AQ17" i="66"/>
  <c r="BJ17" i="66" s="1"/>
  <c r="AO17" i="66"/>
  <c r="BH17" i="66" s="1"/>
  <c r="AP17" i="66"/>
  <c r="BI17" i="66" s="1"/>
  <c r="AV161" i="66"/>
  <c r="AU161" i="66"/>
  <c r="AT161" i="66"/>
  <c r="BM161" i="66" s="1"/>
  <c r="AR161" i="66"/>
  <c r="BK161" i="66" s="1"/>
  <c r="AO161" i="66"/>
  <c r="BH161" i="66" s="1"/>
  <c r="AS161" i="66"/>
  <c r="BL161" i="66" s="1"/>
  <c r="AQ161" i="66"/>
  <c r="BJ161" i="66" s="1"/>
  <c r="AP161" i="66"/>
  <c r="BI161" i="66" s="1"/>
  <c r="AV110" i="66"/>
  <c r="AU110" i="66"/>
  <c r="AT110" i="66"/>
  <c r="BM110" i="66" s="1"/>
  <c r="AS110" i="66"/>
  <c r="BL110" i="66" s="1"/>
  <c r="AR110" i="66"/>
  <c r="BK110" i="66" s="1"/>
  <c r="AQ110" i="66"/>
  <c r="BJ110" i="66" s="1"/>
  <c r="AP110" i="66"/>
  <c r="BI110" i="66" s="1"/>
  <c r="AO110" i="66"/>
  <c r="BH110" i="66" s="1"/>
  <c r="BN13" i="66"/>
  <c r="BE13" i="66" s="1"/>
  <c r="AI13" i="66"/>
  <c r="AI132" i="66"/>
  <c r="AI109" i="66"/>
  <c r="AI160" i="66"/>
  <c r="AI92" i="66"/>
  <c r="AI54" i="66"/>
  <c r="BT161" i="66"/>
  <c r="BS161" i="66"/>
  <c r="BU161" i="66"/>
  <c r="BR161" i="66"/>
  <c r="Z162" i="66"/>
  <c r="BO160" i="66"/>
  <c r="BF160" i="66" s="1"/>
  <c r="BC160" i="66"/>
  <c r="BB160" i="66"/>
  <c r="BA160" i="66"/>
  <c r="BD160" i="66"/>
  <c r="BF15" i="66"/>
  <c r="BO16" i="66"/>
  <c r="BF16" i="66" s="1"/>
  <c r="BO54" i="66"/>
  <c r="BF54" i="66" s="1"/>
  <c r="BO109" i="66"/>
  <c r="BF109" i="66" s="1"/>
  <c r="BO132" i="66"/>
  <c r="BF132" i="66" s="1"/>
  <c r="BO92" i="66"/>
  <c r="BF92" i="66" s="1"/>
  <c r="BD132" i="66"/>
  <c r="BD109" i="66"/>
  <c r="BD92" i="66"/>
  <c r="BD16" i="66"/>
  <c r="AY16" i="66"/>
  <c r="BD54" i="66"/>
  <c r="AZ132" i="66"/>
  <c r="BA132" i="66"/>
  <c r="BB132" i="66"/>
  <c r="BC132" i="66"/>
  <c r="BC54" i="66"/>
  <c r="BA54" i="66"/>
  <c r="BB54" i="66"/>
  <c r="BA109" i="66"/>
  <c r="BB109" i="66"/>
  <c r="BC109" i="66"/>
  <c r="AZ109" i="66"/>
  <c r="AZ92" i="66"/>
  <c r="BA92" i="66"/>
  <c r="BB92" i="66"/>
  <c r="BC92" i="66"/>
  <c r="AZ16" i="66"/>
  <c r="BA16" i="66"/>
  <c r="BB16" i="66"/>
  <c r="BC16" i="66"/>
  <c r="BR55" i="66"/>
  <c r="BS55" i="66"/>
  <c r="BU55" i="66"/>
  <c r="BT55" i="66"/>
  <c r="Z56" i="66"/>
  <c r="Z94" i="66"/>
  <c r="Z18" i="66"/>
  <c r="AH18" i="66" s="1"/>
  <c r="BT17" i="66"/>
  <c r="BR17" i="66"/>
  <c r="BS17" i="66"/>
  <c r="BU17" i="66"/>
  <c r="BG17" i="66"/>
  <c r="BU93" i="66"/>
  <c r="BR93" i="66"/>
  <c r="BT93" i="66"/>
  <c r="BS93" i="66"/>
  <c r="BS110" i="66"/>
  <c r="BT110" i="66"/>
  <c r="BU110" i="66"/>
  <c r="BR110" i="66"/>
  <c r="BT133" i="66"/>
  <c r="BS133" i="66"/>
  <c r="BR133" i="66"/>
  <c r="BU133" i="66"/>
  <c r="AG14" i="66"/>
  <c r="AI14" i="66" s="1"/>
  <c r="Z111" i="66"/>
  <c r="Z134" i="66"/>
  <c r="S17" i="66" l="1"/>
  <c r="U17" i="66"/>
  <c r="T17" i="66"/>
  <c r="R17" i="66"/>
  <c r="Q17" i="66"/>
  <c r="P17" i="66"/>
  <c r="O17" i="66"/>
  <c r="N17" i="66"/>
  <c r="AV94" i="66"/>
  <c r="AT94" i="66"/>
  <c r="BM94" i="66" s="1"/>
  <c r="AS94" i="66"/>
  <c r="BL94" i="66" s="1"/>
  <c r="AU94" i="66"/>
  <c r="AR94" i="66"/>
  <c r="BK94" i="66" s="1"/>
  <c r="AQ94" i="66"/>
  <c r="BJ94" i="66" s="1"/>
  <c r="AP94" i="66"/>
  <c r="BI94" i="66" s="1"/>
  <c r="AO94" i="66"/>
  <c r="BH94" i="66" s="1"/>
  <c r="AV162" i="66"/>
  <c r="AU162" i="66"/>
  <c r="AT162" i="66"/>
  <c r="BM162" i="66" s="1"/>
  <c r="AS162" i="66"/>
  <c r="BL162" i="66" s="1"/>
  <c r="AQ162" i="66"/>
  <c r="BJ162" i="66" s="1"/>
  <c r="AR162" i="66"/>
  <c r="BK162" i="66" s="1"/>
  <c r="AP162" i="66"/>
  <c r="BI162" i="66" s="1"/>
  <c r="AO162" i="66"/>
  <c r="BH162" i="66" s="1"/>
  <c r="AV111" i="66"/>
  <c r="AU111" i="66"/>
  <c r="AT111" i="66"/>
  <c r="BM111" i="66" s="1"/>
  <c r="AS111" i="66"/>
  <c r="BL111" i="66" s="1"/>
  <c r="AQ111" i="66"/>
  <c r="BJ111" i="66" s="1"/>
  <c r="AR111" i="66"/>
  <c r="BK111" i="66" s="1"/>
  <c r="AP111" i="66"/>
  <c r="BI111" i="66" s="1"/>
  <c r="AO111" i="66"/>
  <c r="BH111" i="66" s="1"/>
  <c r="AV56" i="66"/>
  <c r="AU56" i="66"/>
  <c r="AS56" i="66"/>
  <c r="BL56" i="66" s="1"/>
  <c r="AT56" i="66"/>
  <c r="BM56" i="66" s="1"/>
  <c r="AO56" i="66"/>
  <c r="BH56" i="66" s="1"/>
  <c r="AQ56" i="66"/>
  <c r="BJ56" i="66" s="1"/>
  <c r="AP56" i="66"/>
  <c r="BI56" i="66" s="1"/>
  <c r="AR56" i="66"/>
  <c r="BK56" i="66" s="1"/>
  <c r="AV134" i="66"/>
  <c r="AU134" i="66"/>
  <c r="AT134" i="66"/>
  <c r="BM134" i="66" s="1"/>
  <c r="AR134" i="66"/>
  <c r="BK134" i="66" s="1"/>
  <c r="AQ134" i="66"/>
  <c r="BJ134" i="66" s="1"/>
  <c r="AS134" i="66"/>
  <c r="BL134" i="66" s="1"/>
  <c r="AO134" i="66"/>
  <c r="BH134" i="66" s="1"/>
  <c r="AP134" i="66"/>
  <c r="BI134" i="66" s="1"/>
  <c r="AV18" i="66"/>
  <c r="AU18" i="66"/>
  <c r="AT18" i="66"/>
  <c r="BM18" i="66" s="1"/>
  <c r="AS18" i="66"/>
  <c r="BL18" i="66" s="1"/>
  <c r="AQ18" i="66"/>
  <c r="BJ18" i="66" s="1"/>
  <c r="AR18" i="66"/>
  <c r="BK18" i="66" s="1"/>
  <c r="AP18" i="66"/>
  <c r="BI18" i="66" s="1"/>
  <c r="AO18" i="66"/>
  <c r="BH18" i="66" s="1"/>
  <c r="AI110" i="66"/>
  <c r="AI161" i="66"/>
  <c r="AI133" i="66"/>
  <c r="AI93" i="66"/>
  <c r="AI55" i="66"/>
  <c r="BO161" i="66"/>
  <c r="BF161" i="66" s="1"/>
  <c r="BD161" i="66"/>
  <c r="BA161" i="66"/>
  <c r="BB161" i="66"/>
  <c r="BC161" i="66"/>
  <c r="BS162" i="66"/>
  <c r="BT162" i="66"/>
  <c r="BU162" i="66"/>
  <c r="BR162" i="66"/>
  <c r="Z163" i="66"/>
  <c r="BO17" i="66"/>
  <c r="BF17" i="66" s="1"/>
  <c r="BO110" i="66"/>
  <c r="BF110" i="66" s="1"/>
  <c r="BO93" i="66"/>
  <c r="BF93" i="66" s="1"/>
  <c r="BO55" i="66"/>
  <c r="BF55" i="66" s="1"/>
  <c r="BO133" i="66"/>
  <c r="BF133" i="66" s="1"/>
  <c r="BD55" i="66"/>
  <c r="BD110" i="66"/>
  <c r="BD17" i="66"/>
  <c r="AY17" i="66"/>
  <c r="BD93" i="66"/>
  <c r="BD133" i="66"/>
  <c r="BN14" i="66"/>
  <c r="BE14" i="66" s="1"/>
  <c r="BA93" i="66"/>
  <c r="BB93" i="66"/>
  <c r="BC93" i="66"/>
  <c r="AZ93" i="66"/>
  <c r="AZ133" i="66"/>
  <c r="BA133" i="66"/>
  <c r="BB133" i="66"/>
  <c r="BC133" i="66"/>
  <c r="BA17" i="66"/>
  <c r="BB17" i="66"/>
  <c r="BC17" i="66"/>
  <c r="AZ17" i="66"/>
  <c r="BA55" i="66"/>
  <c r="BB55" i="66"/>
  <c r="BC55" i="66"/>
  <c r="BC110" i="66"/>
  <c r="AZ110" i="66"/>
  <c r="BA110" i="66"/>
  <c r="BB110" i="66"/>
  <c r="Z57" i="66"/>
  <c r="BS56" i="66"/>
  <c r="BT56" i="66"/>
  <c r="BR56" i="66"/>
  <c r="BU56" i="66"/>
  <c r="BR18" i="66"/>
  <c r="BU18" i="66"/>
  <c r="BG18" i="66"/>
  <c r="BS18" i="66"/>
  <c r="BT18" i="66"/>
  <c r="BR111" i="66"/>
  <c r="BU111" i="66"/>
  <c r="BT111" i="66"/>
  <c r="BS111" i="66"/>
  <c r="AG15" i="66"/>
  <c r="AI15" i="66" s="1"/>
  <c r="BR134" i="66"/>
  <c r="BU134" i="66"/>
  <c r="BS134" i="66"/>
  <c r="BT134" i="66"/>
  <c r="BR94" i="66"/>
  <c r="BT94" i="66"/>
  <c r="BU94" i="66"/>
  <c r="BS94" i="66"/>
  <c r="Z95" i="66"/>
  <c r="Z19" i="66"/>
  <c r="AH19" i="66" s="1"/>
  <c r="Z112" i="66"/>
  <c r="Z135" i="66"/>
  <c r="S18" i="66" l="1"/>
  <c r="R18" i="66"/>
  <c r="Q18" i="66"/>
  <c r="P18" i="66"/>
  <c r="O18" i="66"/>
  <c r="N18" i="66"/>
  <c r="U18" i="66"/>
  <c r="T18" i="66"/>
  <c r="AV163" i="66"/>
  <c r="AU163" i="66"/>
  <c r="AT163" i="66"/>
  <c r="BM163" i="66" s="1"/>
  <c r="AS163" i="66"/>
  <c r="BL163" i="66" s="1"/>
  <c r="AQ163" i="66"/>
  <c r="BJ163" i="66" s="1"/>
  <c r="AR163" i="66"/>
  <c r="BK163" i="66" s="1"/>
  <c r="AO163" i="66"/>
  <c r="BH163" i="66" s="1"/>
  <c r="AP163" i="66"/>
  <c r="BI163" i="66" s="1"/>
  <c r="AV135" i="66"/>
  <c r="AT135" i="66"/>
  <c r="BM135" i="66" s="1"/>
  <c r="AU135" i="66"/>
  <c r="AS135" i="66"/>
  <c r="BL135" i="66" s="1"/>
  <c r="AQ135" i="66"/>
  <c r="BJ135" i="66" s="1"/>
  <c r="AO135" i="66"/>
  <c r="BH135" i="66" s="1"/>
  <c r="AR135" i="66"/>
  <c r="BK135" i="66" s="1"/>
  <c r="AP135" i="66"/>
  <c r="BI135" i="66" s="1"/>
  <c r="AV57" i="66"/>
  <c r="AU57" i="66"/>
  <c r="AS57" i="66"/>
  <c r="BL57" i="66" s="1"/>
  <c r="AR57" i="66"/>
  <c r="BK57" i="66" s="1"/>
  <c r="AO57" i="66"/>
  <c r="BH57" i="66" s="1"/>
  <c r="AT57" i="66"/>
  <c r="BM57" i="66" s="1"/>
  <c r="AQ57" i="66"/>
  <c r="BJ57" i="66" s="1"/>
  <c r="AP57" i="66"/>
  <c r="BI57" i="66" s="1"/>
  <c r="AV95" i="66"/>
  <c r="AU95" i="66"/>
  <c r="AT95" i="66"/>
  <c r="BM95" i="66" s="1"/>
  <c r="AS95" i="66"/>
  <c r="BL95" i="66" s="1"/>
  <c r="AQ95" i="66"/>
  <c r="BJ95" i="66" s="1"/>
  <c r="AR95" i="66"/>
  <c r="BK95" i="66" s="1"/>
  <c r="AP95" i="66"/>
  <c r="BI95" i="66" s="1"/>
  <c r="AO95" i="66"/>
  <c r="BH95" i="66" s="1"/>
  <c r="AV112" i="66"/>
  <c r="AU112" i="66"/>
  <c r="AT112" i="66"/>
  <c r="BM112" i="66" s="1"/>
  <c r="AS112" i="66"/>
  <c r="BL112" i="66" s="1"/>
  <c r="AO112" i="66"/>
  <c r="BH112" i="66" s="1"/>
  <c r="AR112" i="66"/>
  <c r="BK112" i="66" s="1"/>
  <c r="AP112" i="66"/>
  <c r="BI112" i="66" s="1"/>
  <c r="AQ112" i="66"/>
  <c r="BJ112" i="66" s="1"/>
  <c r="AV19" i="66"/>
  <c r="AT19" i="66"/>
  <c r="BM19" i="66" s="1"/>
  <c r="AU19" i="66"/>
  <c r="AS19" i="66"/>
  <c r="BL19" i="66" s="1"/>
  <c r="AQ19" i="66"/>
  <c r="BJ19" i="66" s="1"/>
  <c r="AR19" i="66"/>
  <c r="BK19" i="66" s="1"/>
  <c r="AP19" i="66"/>
  <c r="BI19" i="66" s="1"/>
  <c r="AO19" i="66"/>
  <c r="BH19" i="66" s="1"/>
  <c r="AI56" i="66"/>
  <c r="AI162" i="66"/>
  <c r="AI94" i="66"/>
  <c r="AI111" i="66"/>
  <c r="AI134" i="66"/>
  <c r="BO162" i="66"/>
  <c r="BF162" i="66" s="1"/>
  <c r="BU163" i="66"/>
  <c r="BS163" i="66"/>
  <c r="BT163" i="66"/>
  <c r="BR163" i="66"/>
  <c r="Z164" i="66"/>
  <c r="BA162" i="66"/>
  <c r="BB162" i="66"/>
  <c r="BC162" i="66"/>
  <c r="BD162" i="66"/>
  <c r="BO94" i="66"/>
  <c r="BF94" i="66" s="1"/>
  <c r="BO56" i="66"/>
  <c r="BF56" i="66" s="1"/>
  <c r="BO18" i="66"/>
  <c r="BF18" i="66" s="1"/>
  <c r="BO134" i="66"/>
  <c r="BF134" i="66" s="1"/>
  <c r="BO111" i="66"/>
  <c r="BF111" i="66" s="1"/>
  <c r="BD134" i="66"/>
  <c r="BD94" i="66"/>
  <c r="BD111" i="66"/>
  <c r="BD18" i="66"/>
  <c r="AY18" i="66"/>
  <c r="BD56" i="66"/>
  <c r="AG16" i="66"/>
  <c r="BN15" i="66"/>
  <c r="BE15" i="66" s="1"/>
  <c r="BA134" i="66"/>
  <c r="BB134" i="66"/>
  <c r="BC134" i="66"/>
  <c r="AZ134" i="66"/>
  <c r="AZ111" i="66"/>
  <c r="BA111" i="66"/>
  <c r="BB111" i="66"/>
  <c r="BC111" i="66"/>
  <c r="BC18" i="66"/>
  <c r="AZ18" i="66"/>
  <c r="BA18" i="66"/>
  <c r="BB18" i="66"/>
  <c r="AZ56" i="66"/>
  <c r="BA56" i="66"/>
  <c r="BB56" i="66"/>
  <c r="BC56" i="66"/>
  <c r="BC94" i="66"/>
  <c r="BA94" i="66"/>
  <c r="BB94" i="66"/>
  <c r="Z58" i="66"/>
  <c r="BR57" i="66"/>
  <c r="BT57" i="66"/>
  <c r="BS57" i="66"/>
  <c r="BU57" i="66"/>
  <c r="Z20" i="66"/>
  <c r="AH20" i="66" s="1"/>
  <c r="BS19" i="66"/>
  <c r="BG19" i="66"/>
  <c r="BT19" i="66"/>
  <c r="BR19" i="66"/>
  <c r="BU19" i="66"/>
  <c r="BS135" i="66"/>
  <c r="BT135" i="66"/>
  <c r="BR135" i="66"/>
  <c r="BU135" i="66"/>
  <c r="BS95" i="66"/>
  <c r="BU95" i="66"/>
  <c r="BR95" i="66"/>
  <c r="BT95" i="66"/>
  <c r="Z113" i="66"/>
  <c r="BR112" i="66"/>
  <c r="BU112" i="66"/>
  <c r="BT112" i="66"/>
  <c r="BS112" i="66"/>
  <c r="S19" i="66" l="1"/>
  <c r="U19" i="66"/>
  <c r="T19" i="66"/>
  <c r="R19" i="66"/>
  <c r="Q19" i="66"/>
  <c r="P19" i="66"/>
  <c r="O19" i="66"/>
  <c r="N19" i="66"/>
  <c r="AV164" i="66"/>
  <c r="AU164" i="66"/>
  <c r="AT164" i="66"/>
  <c r="BM164" i="66" s="1"/>
  <c r="AS164" i="66"/>
  <c r="BL164" i="66" s="1"/>
  <c r="AR164" i="66"/>
  <c r="BK164" i="66" s="1"/>
  <c r="AP164" i="66"/>
  <c r="BI164" i="66" s="1"/>
  <c r="AQ164" i="66"/>
  <c r="BJ164" i="66" s="1"/>
  <c r="AO164" i="66"/>
  <c r="BH164" i="66" s="1"/>
  <c r="AV58" i="66"/>
  <c r="AU58" i="66"/>
  <c r="AT58" i="66"/>
  <c r="BM58" i="66" s="1"/>
  <c r="AS58" i="66"/>
  <c r="BL58" i="66" s="1"/>
  <c r="AQ58" i="66"/>
  <c r="BJ58" i="66" s="1"/>
  <c r="AR58" i="66"/>
  <c r="BK58" i="66" s="1"/>
  <c r="AO58" i="66"/>
  <c r="BH58" i="66" s="1"/>
  <c r="AP58" i="66"/>
  <c r="BI58" i="66" s="1"/>
  <c r="AV113" i="66"/>
  <c r="AU113" i="66"/>
  <c r="AS113" i="66"/>
  <c r="BL113" i="66" s="1"/>
  <c r="AQ113" i="66"/>
  <c r="BJ113" i="66" s="1"/>
  <c r="AO113" i="66"/>
  <c r="BH113" i="66" s="1"/>
  <c r="AR113" i="66"/>
  <c r="BK113" i="66" s="1"/>
  <c r="AT113" i="66"/>
  <c r="BM113" i="66" s="1"/>
  <c r="AP113" i="66"/>
  <c r="BI113" i="66" s="1"/>
  <c r="AV20" i="66"/>
  <c r="AU20" i="66"/>
  <c r="AT20" i="66"/>
  <c r="BM20" i="66" s="1"/>
  <c r="AR20" i="66"/>
  <c r="BK20" i="66" s="1"/>
  <c r="AS20" i="66"/>
  <c r="BL20" i="66" s="1"/>
  <c r="AP20" i="66"/>
  <c r="BI20" i="66" s="1"/>
  <c r="AQ20" i="66"/>
  <c r="BJ20" i="66" s="1"/>
  <c r="AO20" i="66"/>
  <c r="BH20" i="66" s="1"/>
  <c r="BN16" i="66"/>
  <c r="BE16" i="66" s="1"/>
  <c r="AI16" i="66"/>
  <c r="AI95" i="66"/>
  <c r="AI163" i="66"/>
  <c r="AI135" i="66"/>
  <c r="AI57" i="66"/>
  <c r="AI112" i="66"/>
  <c r="BD163" i="66"/>
  <c r="BB163" i="66"/>
  <c r="BC163" i="66"/>
  <c r="BA163" i="66"/>
  <c r="AZ163" i="66"/>
  <c r="BU164" i="66"/>
  <c r="BS164" i="66"/>
  <c r="BR164" i="66"/>
  <c r="BT164" i="66"/>
  <c r="Z165" i="66"/>
  <c r="BO163" i="66"/>
  <c r="BF163" i="66" s="1"/>
  <c r="BO19" i="66"/>
  <c r="BF19" i="66" s="1"/>
  <c r="BO135" i="66"/>
  <c r="BF135" i="66" s="1"/>
  <c r="BO57" i="66"/>
  <c r="BF57" i="66" s="1"/>
  <c r="BO112" i="66"/>
  <c r="BF112" i="66" s="1"/>
  <c r="BO95" i="66"/>
  <c r="BF95" i="66" s="1"/>
  <c r="BD57" i="66"/>
  <c r="BD112" i="66"/>
  <c r="BD19" i="66"/>
  <c r="AY19" i="66"/>
  <c r="AG17" i="66"/>
  <c r="AI17" i="66" s="1"/>
  <c r="BD135" i="66"/>
  <c r="BA57" i="66"/>
  <c r="BB57" i="66"/>
  <c r="BC57" i="66"/>
  <c r="AZ57" i="66"/>
  <c r="AZ112" i="66"/>
  <c r="BA112" i="66"/>
  <c r="BB112" i="66"/>
  <c r="BC112" i="66"/>
  <c r="BA95" i="66"/>
  <c r="BB95" i="66"/>
  <c r="BC95" i="66"/>
  <c r="BC135" i="66"/>
  <c r="AZ135" i="66"/>
  <c r="BA135" i="66"/>
  <c r="BB135" i="66"/>
  <c r="AZ19" i="66"/>
  <c r="BA19" i="66"/>
  <c r="BB19" i="66"/>
  <c r="BC19" i="66"/>
  <c r="Z59" i="66"/>
  <c r="BU58" i="66"/>
  <c r="BR58" i="66"/>
  <c r="BS58" i="66"/>
  <c r="BT58" i="66"/>
  <c r="Z114" i="66"/>
  <c r="BR113" i="66"/>
  <c r="BU113" i="66"/>
  <c r="BS113" i="66"/>
  <c r="BT113" i="66"/>
  <c r="Z21" i="66"/>
  <c r="AH21" i="66" s="1"/>
  <c r="BG20" i="66"/>
  <c r="BT20" i="66"/>
  <c r="BS20" i="66"/>
  <c r="BU20" i="66"/>
  <c r="BR20" i="66"/>
  <c r="S20" i="66" l="1"/>
  <c r="R20" i="66"/>
  <c r="Q20" i="66"/>
  <c r="P20" i="66"/>
  <c r="O20" i="66"/>
  <c r="N20" i="66"/>
  <c r="U20" i="66"/>
  <c r="T20" i="66"/>
  <c r="AV59" i="66"/>
  <c r="AU59" i="66"/>
  <c r="AT59" i="66"/>
  <c r="BM59" i="66" s="1"/>
  <c r="AS59" i="66"/>
  <c r="BL59" i="66" s="1"/>
  <c r="AQ59" i="66"/>
  <c r="BJ59" i="66" s="1"/>
  <c r="AR59" i="66"/>
  <c r="BK59" i="66" s="1"/>
  <c r="AO59" i="66"/>
  <c r="BH59" i="66" s="1"/>
  <c r="AP59" i="66"/>
  <c r="BI59" i="66" s="1"/>
  <c r="AV165" i="66"/>
  <c r="AU165" i="66"/>
  <c r="AT165" i="66"/>
  <c r="BM165" i="66" s="1"/>
  <c r="AR165" i="66"/>
  <c r="BK165" i="66" s="1"/>
  <c r="AP165" i="66"/>
  <c r="BI165" i="66" s="1"/>
  <c r="AS165" i="66"/>
  <c r="BL165" i="66" s="1"/>
  <c r="AQ165" i="66"/>
  <c r="BJ165" i="66" s="1"/>
  <c r="AO165" i="66"/>
  <c r="BH165" i="66" s="1"/>
  <c r="AV114" i="66"/>
  <c r="AU114" i="66"/>
  <c r="AS114" i="66"/>
  <c r="BL114" i="66" s="1"/>
  <c r="AR114" i="66"/>
  <c r="BK114" i="66" s="1"/>
  <c r="AQ114" i="66"/>
  <c r="BJ114" i="66" s="1"/>
  <c r="AT114" i="66"/>
  <c r="BM114" i="66" s="1"/>
  <c r="AP114" i="66"/>
  <c r="BI114" i="66" s="1"/>
  <c r="AO114" i="66"/>
  <c r="BH114" i="66" s="1"/>
  <c r="AV21" i="66"/>
  <c r="AU21" i="66"/>
  <c r="AT21" i="66"/>
  <c r="BM21" i="66" s="1"/>
  <c r="AS21" i="66"/>
  <c r="BL21" i="66" s="1"/>
  <c r="AR21" i="66"/>
  <c r="BK21" i="66" s="1"/>
  <c r="AP21" i="66"/>
  <c r="BI21" i="66" s="1"/>
  <c r="AQ21" i="66"/>
  <c r="BJ21" i="66" s="1"/>
  <c r="AO21" i="66"/>
  <c r="BH21" i="66" s="1"/>
  <c r="AI58" i="66"/>
  <c r="AI164" i="66"/>
  <c r="AI113" i="66"/>
  <c r="Z166" i="66"/>
  <c r="BO164" i="66"/>
  <c r="BF164" i="66" s="1"/>
  <c r="BA164" i="66"/>
  <c r="BB164" i="66"/>
  <c r="BD164" i="66"/>
  <c r="BC164" i="66"/>
  <c r="AZ164" i="66"/>
  <c r="BT165" i="66"/>
  <c r="BU165" i="66"/>
  <c r="BR165" i="66"/>
  <c r="BS165" i="66"/>
  <c r="BO20" i="66"/>
  <c r="BF20" i="66" s="1"/>
  <c r="BO58" i="66"/>
  <c r="BF58" i="66" s="1"/>
  <c r="BO113" i="66"/>
  <c r="BF113" i="66" s="1"/>
  <c r="AG18" i="66"/>
  <c r="BD113" i="66"/>
  <c r="BD20" i="66"/>
  <c r="AY20" i="66"/>
  <c r="BN17" i="66"/>
  <c r="BE17" i="66" s="1"/>
  <c r="BD58" i="66"/>
  <c r="BC58" i="66"/>
  <c r="AZ58" i="66"/>
  <c r="BA58" i="66"/>
  <c r="BB58" i="66"/>
  <c r="AZ20" i="66"/>
  <c r="BA20" i="66"/>
  <c r="BB20" i="66"/>
  <c r="BC20" i="66"/>
  <c r="BA113" i="66"/>
  <c r="BB113" i="66"/>
  <c r="BC113" i="66"/>
  <c r="AZ113" i="66"/>
  <c r="Z60" i="66"/>
  <c r="BR59" i="66"/>
  <c r="BT59" i="66"/>
  <c r="BS59" i="66"/>
  <c r="BU59" i="66"/>
  <c r="Z22" i="66"/>
  <c r="AH22" i="66" s="1"/>
  <c r="BT114" i="66"/>
  <c r="BU114" i="66"/>
  <c r="BS114" i="66"/>
  <c r="BR114" i="66"/>
  <c r="BS21" i="66"/>
  <c r="BG21" i="66"/>
  <c r="BT21" i="66"/>
  <c r="BR21" i="66"/>
  <c r="BU21" i="66"/>
  <c r="S21" i="66" l="1"/>
  <c r="U21" i="66"/>
  <c r="T21" i="66"/>
  <c r="R21" i="66"/>
  <c r="Q21" i="66"/>
  <c r="P21" i="66"/>
  <c r="O21" i="66"/>
  <c r="N21" i="66"/>
  <c r="AV60" i="66"/>
  <c r="AU60" i="66"/>
  <c r="AT60" i="66"/>
  <c r="BM60" i="66" s="1"/>
  <c r="AS60" i="66"/>
  <c r="BL60" i="66" s="1"/>
  <c r="AR60" i="66"/>
  <c r="BK60" i="66" s="1"/>
  <c r="AP60" i="66"/>
  <c r="BI60" i="66" s="1"/>
  <c r="AQ60" i="66"/>
  <c r="BJ60" i="66" s="1"/>
  <c r="AO60" i="66"/>
  <c r="BH60" i="66" s="1"/>
  <c r="AV166" i="66"/>
  <c r="AU166" i="66"/>
  <c r="AT166" i="66"/>
  <c r="BM166" i="66" s="1"/>
  <c r="AR166" i="66"/>
  <c r="BK166" i="66" s="1"/>
  <c r="AQ166" i="66"/>
  <c r="BJ166" i="66" s="1"/>
  <c r="AS166" i="66"/>
  <c r="BL166" i="66" s="1"/>
  <c r="AP166" i="66"/>
  <c r="BI166" i="66" s="1"/>
  <c r="AO166" i="66"/>
  <c r="BH166" i="66" s="1"/>
  <c r="AV22" i="66"/>
  <c r="AU22" i="66"/>
  <c r="AT22" i="66"/>
  <c r="BM22" i="66" s="1"/>
  <c r="AS22" i="66"/>
  <c r="BL22" i="66" s="1"/>
  <c r="AR22" i="66"/>
  <c r="BK22" i="66" s="1"/>
  <c r="AQ22" i="66"/>
  <c r="BJ22" i="66" s="1"/>
  <c r="AP22" i="66"/>
  <c r="BI22" i="66" s="1"/>
  <c r="AO22" i="66"/>
  <c r="BH22" i="66" s="1"/>
  <c r="BN18" i="66"/>
  <c r="BE18" i="66" s="1"/>
  <c r="AI18" i="66"/>
  <c r="AI114" i="66"/>
  <c r="AI59" i="66"/>
  <c r="AI165" i="66"/>
  <c r="BO165" i="66"/>
  <c r="BF165" i="66" s="1"/>
  <c r="BA165" i="66"/>
  <c r="BC165" i="66"/>
  <c r="BB165" i="66"/>
  <c r="BD165" i="66"/>
  <c r="AZ165" i="66"/>
  <c r="BT166" i="66"/>
  <c r="BU166" i="66"/>
  <c r="BR166" i="66"/>
  <c r="BS166" i="66"/>
  <c r="Z167" i="66"/>
  <c r="BO114" i="66"/>
  <c r="BF114" i="66" s="1"/>
  <c r="BO21" i="66"/>
  <c r="BF21" i="66" s="1"/>
  <c r="BO59" i="66"/>
  <c r="BF59" i="66" s="1"/>
  <c r="AG19" i="66"/>
  <c r="BD21" i="66"/>
  <c r="AY21" i="66"/>
  <c r="BD59" i="66"/>
  <c r="BD114" i="66"/>
  <c r="AZ59" i="66"/>
  <c r="BA59" i="66"/>
  <c r="BB59" i="66"/>
  <c r="BC59" i="66"/>
  <c r="BC114" i="66"/>
  <c r="AZ114" i="66"/>
  <c r="BA114" i="66"/>
  <c r="BB114" i="66"/>
  <c r="BA21" i="66"/>
  <c r="BB21" i="66"/>
  <c r="BC21" i="66"/>
  <c r="AZ21" i="66"/>
  <c r="BR60" i="66"/>
  <c r="BU60" i="66"/>
  <c r="BT60" i="66"/>
  <c r="BS60" i="66"/>
  <c r="Z61" i="66"/>
  <c r="BT22" i="66"/>
  <c r="BR22" i="66"/>
  <c r="BU22" i="66"/>
  <c r="BG22" i="66"/>
  <c r="BS22" i="66"/>
  <c r="Z23" i="66"/>
  <c r="AH23" i="66" s="1"/>
  <c r="S22" i="66" l="1"/>
  <c r="R22" i="66"/>
  <c r="Q22" i="66"/>
  <c r="P22" i="66"/>
  <c r="O22" i="66"/>
  <c r="N22" i="66"/>
  <c r="U22" i="66"/>
  <c r="T22" i="66"/>
  <c r="AV23" i="66"/>
  <c r="AU23" i="66"/>
  <c r="AT23" i="66"/>
  <c r="BM23" i="66" s="1"/>
  <c r="AS23" i="66"/>
  <c r="BL23" i="66" s="1"/>
  <c r="AR23" i="66"/>
  <c r="BK23" i="66" s="1"/>
  <c r="AQ23" i="66"/>
  <c r="BJ23" i="66" s="1"/>
  <c r="AP23" i="66"/>
  <c r="BI23" i="66" s="1"/>
  <c r="AO23" i="66"/>
  <c r="BH23" i="66" s="1"/>
  <c r="AV61" i="66"/>
  <c r="AU61" i="66"/>
  <c r="AT61" i="66"/>
  <c r="BM61" i="66" s="1"/>
  <c r="AR61" i="66"/>
  <c r="BK61" i="66" s="1"/>
  <c r="AS61" i="66"/>
  <c r="BL61" i="66" s="1"/>
  <c r="AQ61" i="66"/>
  <c r="BJ61" i="66" s="1"/>
  <c r="AP61" i="66"/>
  <c r="BI61" i="66" s="1"/>
  <c r="AO61" i="66"/>
  <c r="BH61" i="66" s="1"/>
  <c r="AV167" i="66"/>
  <c r="AU167" i="66"/>
  <c r="AT167" i="66"/>
  <c r="BM167" i="66" s="1"/>
  <c r="AS167" i="66"/>
  <c r="BL167" i="66" s="1"/>
  <c r="AR167" i="66"/>
  <c r="BK167" i="66" s="1"/>
  <c r="AQ167" i="66"/>
  <c r="BJ167" i="66" s="1"/>
  <c r="AO167" i="66"/>
  <c r="BH167" i="66" s="1"/>
  <c r="AP167" i="66"/>
  <c r="BI167" i="66" s="1"/>
  <c r="BN19" i="66"/>
  <c r="BE19" i="66" s="1"/>
  <c r="AI19" i="66"/>
  <c r="AI60" i="66"/>
  <c r="AI166" i="66"/>
  <c r="AG20" i="66"/>
  <c r="AI20" i="66" s="1"/>
  <c r="BO166" i="66"/>
  <c r="BF166" i="66" s="1"/>
  <c r="BU167" i="66"/>
  <c r="BS167" i="66"/>
  <c r="BT167" i="66"/>
  <c r="BR167" i="66"/>
  <c r="Z168" i="66"/>
  <c r="BD166" i="66"/>
  <c r="BA166" i="66"/>
  <c r="BB166" i="66"/>
  <c r="AZ166" i="66"/>
  <c r="BC166" i="66"/>
  <c r="BO22" i="66"/>
  <c r="BF22" i="66" s="1"/>
  <c r="BO60" i="66"/>
  <c r="BF60" i="66" s="1"/>
  <c r="BD60" i="66"/>
  <c r="BD22" i="66"/>
  <c r="AY22" i="66"/>
  <c r="AZ60" i="66"/>
  <c r="BA60" i="66"/>
  <c r="BB60" i="66"/>
  <c r="BC60" i="66"/>
  <c r="BC22" i="66"/>
  <c r="AZ22" i="66"/>
  <c r="BA22" i="66"/>
  <c r="BB22" i="66"/>
  <c r="BR61" i="66"/>
  <c r="BT61" i="66"/>
  <c r="BU61" i="66"/>
  <c r="BS61" i="66"/>
  <c r="Z62" i="66"/>
  <c r="BR23" i="66"/>
  <c r="BG23" i="66"/>
  <c r="BU23" i="66"/>
  <c r="BS23" i="66"/>
  <c r="BT23" i="66"/>
  <c r="Z24" i="66"/>
  <c r="AH24" i="66" s="1"/>
  <c r="S23" i="66" l="1"/>
  <c r="U23" i="66"/>
  <c r="T23" i="66"/>
  <c r="R23" i="66"/>
  <c r="Q23" i="66"/>
  <c r="P23" i="66"/>
  <c r="O23" i="66"/>
  <c r="N23" i="66"/>
  <c r="AV62" i="66"/>
  <c r="AU62" i="66"/>
  <c r="AT62" i="66"/>
  <c r="BM62" i="66" s="1"/>
  <c r="AR62" i="66"/>
  <c r="BK62" i="66" s="1"/>
  <c r="AS62" i="66"/>
  <c r="BL62" i="66" s="1"/>
  <c r="AQ62" i="66"/>
  <c r="BJ62" i="66" s="1"/>
  <c r="AP62" i="66"/>
  <c r="BI62" i="66" s="1"/>
  <c r="AO62" i="66"/>
  <c r="BH62" i="66" s="1"/>
  <c r="AV168" i="66"/>
  <c r="AU168" i="66"/>
  <c r="AT168" i="66"/>
  <c r="BM168" i="66" s="1"/>
  <c r="AR168" i="66"/>
  <c r="BK168" i="66" s="1"/>
  <c r="AO168" i="66"/>
  <c r="BH168" i="66" s="1"/>
  <c r="AQ168" i="66"/>
  <c r="BJ168" i="66" s="1"/>
  <c r="AS168" i="66"/>
  <c r="BL168" i="66" s="1"/>
  <c r="AP168" i="66"/>
  <c r="BI168" i="66" s="1"/>
  <c r="AV24" i="66"/>
  <c r="AU24" i="66"/>
  <c r="AT24" i="66"/>
  <c r="BM24" i="66" s="1"/>
  <c r="AS24" i="66"/>
  <c r="BL24" i="66" s="1"/>
  <c r="AO24" i="66"/>
  <c r="BH24" i="66" s="1"/>
  <c r="AQ24" i="66"/>
  <c r="BJ24" i="66" s="1"/>
  <c r="AP24" i="66"/>
  <c r="BI24" i="66" s="1"/>
  <c r="AR24" i="66"/>
  <c r="BK24" i="66" s="1"/>
  <c r="AI61" i="66"/>
  <c r="AI167" i="66"/>
  <c r="AG21" i="66"/>
  <c r="BN20" i="66"/>
  <c r="BE20" i="66" s="1"/>
  <c r="BO167" i="66"/>
  <c r="BF167" i="66" s="1"/>
  <c r="BD167" i="66"/>
  <c r="BC167" i="66"/>
  <c r="BA167" i="66"/>
  <c r="AZ167" i="66"/>
  <c r="BB167" i="66"/>
  <c r="BT168" i="66"/>
  <c r="BR168" i="66"/>
  <c r="BU168" i="66"/>
  <c r="BS168" i="66"/>
  <c r="Z169" i="66"/>
  <c r="BO23" i="66"/>
  <c r="BO61" i="66"/>
  <c r="BF61" i="66" s="1"/>
  <c r="BD23" i="66"/>
  <c r="AY23" i="66"/>
  <c r="BD61" i="66"/>
  <c r="AZ23" i="66"/>
  <c r="BA23" i="66"/>
  <c r="BB23" i="66"/>
  <c r="BC23" i="66"/>
  <c r="BA61" i="66"/>
  <c r="BB61" i="66"/>
  <c r="BC61" i="66"/>
  <c r="Z63" i="66"/>
  <c r="BU62" i="66"/>
  <c r="BR62" i="66"/>
  <c r="BT62" i="66"/>
  <c r="BS62" i="66"/>
  <c r="BR24" i="66"/>
  <c r="BU24" i="66"/>
  <c r="BT24" i="66"/>
  <c r="BG24" i="66"/>
  <c r="BS24" i="66"/>
  <c r="Z25" i="66"/>
  <c r="AH25" i="66" s="1"/>
  <c r="S24" i="66" l="1"/>
  <c r="R24" i="66"/>
  <c r="Q24" i="66"/>
  <c r="P24" i="66"/>
  <c r="O24" i="66"/>
  <c r="N24" i="66"/>
  <c r="U24" i="66"/>
  <c r="T24" i="66"/>
  <c r="BN21" i="66"/>
  <c r="BE21" i="66" s="1"/>
  <c r="AI21" i="66"/>
  <c r="AV63" i="66"/>
  <c r="AU63" i="66"/>
  <c r="AT63" i="66"/>
  <c r="BM63" i="66" s="1"/>
  <c r="AS63" i="66"/>
  <c r="BL63" i="66" s="1"/>
  <c r="AR63" i="66"/>
  <c r="BK63" i="66" s="1"/>
  <c r="AQ63" i="66"/>
  <c r="BJ63" i="66" s="1"/>
  <c r="AO63" i="66"/>
  <c r="BH63" i="66" s="1"/>
  <c r="AP63" i="66"/>
  <c r="BI63" i="66" s="1"/>
  <c r="AV25" i="66"/>
  <c r="AU25" i="66"/>
  <c r="AT25" i="66"/>
  <c r="BM25" i="66" s="1"/>
  <c r="AS25" i="66"/>
  <c r="BL25" i="66" s="1"/>
  <c r="AR25" i="66"/>
  <c r="BK25" i="66" s="1"/>
  <c r="AO25" i="66"/>
  <c r="BH25" i="66" s="1"/>
  <c r="AQ25" i="66"/>
  <c r="BJ25" i="66" s="1"/>
  <c r="AP25" i="66"/>
  <c r="BI25" i="66" s="1"/>
  <c r="AV169" i="66"/>
  <c r="AU169" i="66"/>
  <c r="AT169" i="66"/>
  <c r="BM169" i="66" s="1"/>
  <c r="AR169" i="66"/>
  <c r="BK169" i="66" s="1"/>
  <c r="AO169" i="66"/>
  <c r="BH169" i="66" s="1"/>
  <c r="AS169" i="66"/>
  <c r="BL169" i="66" s="1"/>
  <c r="AQ169" i="66"/>
  <c r="BJ169" i="66" s="1"/>
  <c r="AP169" i="66"/>
  <c r="BI169" i="66" s="1"/>
  <c r="AI168" i="66"/>
  <c r="AI62" i="66"/>
  <c r="AG22" i="66"/>
  <c r="AG23" i="66" s="1"/>
  <c r="AI23" i="66" s="1"/>
  <c r="BA168" i="66"/>
  <c r="AZ168" i="66"/>
  <c r="BC168" i="66"/>
  <c r="BD168" i="66"/>
  <c r="BB168" i="66"/>
  <c r="BO168" i="66"/>
  <c r="BF168" i="66" s="1"/>
  <c r="Z170" i="66"/>
  <c r="BR169" i="66"/>
  <c r="BS169" i="66"/>
  <c r="BU169" i="66"/>
  <c r="BT169" i="66"/>
  <c r="BF23" i="66"/>
  <c r="BO24" i="66"/>
  <c r="BF24" i="66" s="1"/>
  <c r="BO62" i="66"/>
  <c r="BF62" i="66" s="1"/>
  <c r="BD62" i="66"/>
  <c r="BD24" i="66"/>
  <c r="AY24" i="66"/>
  <c r="BC62" i="66"/>
  <c r="BA62" i="66"/>
  <c r="BB62" i="66"/>
  <c r="AZ24" i="66"/>
  <c r="BA24" i="66"/>
  <c r="BB24" i="66"/>
  <c r="BC24" i="66"/>
  <c r="BS63" i="66"/>
  <c r="BR63" i="66"/>
  <c r="BT63" i="66"/>
  <c r="BU63" i="66"/>
  <c r="Z26" i="66"/>
  <c r="AH26" i="66" s="1"/>
  <c r="BR25" i="66"/>
  <c r="BU25" i="66"/>
  <c r="BT25" i="66"/>
  <c r="BS25" i="66"/>
  <c r="BG25" i="66"/>
  <c r="U25" i="66" l="1"/>
  <c r="S25" i="66"/>
  <c r="T25" i="66"/>
  <c r="R25" i="66"/>
  <c r="Q25" i="66"/>
  <c r="P25" i="66"/>
  <c r="O25" i="66"/>
  <c r="N25" i="66"/>
  <c r="BN22" i="66"/>
  <c r="BE22" i="66" s="1"/>
  <c r="AI22" i="66"/>
  <c r="AV170" i="66"/>
  <c r="AT170" i="66"/>
  <c r="BM170" i="66" s="1"/>
  <c r="AU170" i="66"/>
  <c r="AS170" i="66"/>
  <c r="BL170" i="66" s="1"/>
  <c r="AQ170" i="66"/>
  <c r="BJ170" i="66" s="1"/>
  <c r="AP170" i="66"/>
  <c r="BI170" i="66" s="1"/>
  <c r="AR170" i="66"/>
  <c r="BK170" i="66" s="1"/>
  <c r="AO170" i="66"/>
  <c r="BH170" i="66" s="1"/>
  <c r="AV26" i="66"/>
  <c r="AU26" i="66"/>
  <c r="AT26" i="66"/>
  <c r="BM26" i="66" s="1"/>
  <c r="AQ26" i="66"/>
  <c r="BJ26" i="66" s="1"/>
  <c r="AS26" i="66"/>
  <c r="BL26" i="66" s="1"/>
  <c r="AR26" i="66"/>
  <c r="BK26" i="66" s="1"/>
  <c r="AO26" i="66"/>
  <c r="BH26" i="66" s="1"/>
  <c r="AP26" i="66"/>
  <c r="BI26" i="66" s="1"/>
  <c r="AI63" i="66"/>
  <c r="AI169" i="66"/>
  <c r="BO169" i="66"/>
  <c r="BF169" i="66" s="1"/>
  <c r="BS170" i="66"/>
  <c r="BT170" i="66"/>
  <c r="BR170" i="66"/>
  <c r="BU170" i="66"/>
  <c r="Z171" i="66"/>
  <c r="BA169" i="66"/>
  <c r="BC169" i="66"/>
  <c r="BB169" i="66"/>
  <c r="BD169" i="66"/>
  <c r="AZ169" i="66"/>
  <c r="BO25" i="66"/>
  <c r="BF25" i="66" s="1"/>
  <c r="BO63" i="66"/>
  <c r="BF63" i="66" s="1"/>
  <c r="BD25" i="66"/>
  <c r="AY25" i="66"/>
  <c r="BD63" i="66"/>
  <c r="BN23" i="66"/>
  <c r="BE23" i="66" s="1"/>
  <c r="BA25" i="66"/>
  <c r="BB25" i="66"/>
  <c r="BC25" i="66"/>
  <c r="AZ25" i="66"/>
  <c r="AZ63" i="66"/>
  <c r="BA63" i="66"/>
  <c r="BB63" i="66"/>
  <c r="BC63" i="66"/>
  <c r="AG24" i="66"/>
  <c r="Z27" i="66"/>
  <c r="AH27" i="66" s="1"/>
  <c r="BR26" i="66"/>
  <c r="BT26" i="66"/>
  <c r="BS26" i="66"/>
  <c r="BG26" i="66"/>
  <c r="BU26" i="66"/>
  <c r="S26" i="66" l="1"/>
  <c r="R26" i="66"/>
  <c r="Q26" i="66"/>
  <c r="P26" i="66"/>
  <c r="O26" i="66"/>
  <c r="N26" i="66"/>
  <c r="U26" i="66"/>
  <c r="T26" i="66"/>
  <c r="BN24" i="66"/>
  <c r="BE24" i="66" s="1"/>
  <c r="AI24" i="66"/>
  <c r="AV171" i="66"/>
  <c r="AU171" i="66"/>
  <c r="AT171" i="66"/>
  <c r="BM171" i="66" s="1"/>
  <c r="AS171" i="66"/>
  <c r="BL171" i="66" s="1"/>
  <c r="AQ171" i="66"/>
  <c r="BJ171" i="66" s="1"/>
  <c r="AP171" i="66"/>
  <c r="BI171" i="66" s="1"/>
  <c r="AR171" i="66"/>
  <c r="BK171" i="66" s="1"/>
  <c r="AO171" i="66"/>
  <c r="BH171" i="66" s="1"/>
  <c r="AV27" i="66"/>
  <c r="AU27" i="66"/>
  <c r="AS27" i="66"/>
  <c r="BL27" i="66" s="1"/>
  <c r="AT27" i="66"/>
  <c r="BM27" i="66" s="1"/>
  <c r="AQ27" i="66"/>
  <c r="BJ27" i="66" s="1"/>
  <c r="AR27" i="66"/>
  <c r="BK27" i="66" s="1"/>
  <c r="AO27" i="66"/>
  <c r="BH27" i="66" s="1"/>
  <c r="AP27" i="66"/>
  <c r="BI27" i="66" s="1"/>
  <c r="AI170" i="66"/>
  <c r="BO170" i="66"/>
  <c r="BF170" i="66" s="1"/>
  <c r="Z172" i="66"/>
  <c r="BA170" i="66"/>
  <c r="BB170" i="66"/>
  <c r="BC170" i="66"/>
  <c r="BD170" i="66"/>
  <c r="AZ170" i="66"/>
  <c r="BR171" i="66"/>
  <c r="BU171" i="66"/>
  <c r="BS171" i="66"/>
  <c r="BT171" i="66"/>
  <c r="BO26" i="66"/>
  <c r="BD26" i="66"/>
  <c r="AY26" i="66"/>
  <c r="BC26" i="66"/>
  <c r="AZ26" i="66"/>
  <c r="BA26" i="66"/>
  <c r="BB26" i="66"/>
  <c r="BR27" i="66"/>
  <c r="BG27" i="66"/>
  <c r="BT27" i="66"/>
  <c r="BU27" i="66"/>
  <c r="BS27" i="66"/>
  <c r="AG25" i="66"/>
  <c r="Z28" i="66"/>
  <c r="AH28" i="66" s="1"/>
  <c r="S27" i="66" l="1"/>
  <c r="U27" i="66"/>
  <c r="T27" i="66"/>
  <c r="R27" i="66"/>
  <c r="Q27" i="66"/>
  <c r="P27" i="66"/>
  <c r="O27" i="66"/>
  <c r="N27" i="66"/>
  <c r="BN25" i="66"/>
  <c r="BE25" i="66" s="1"/>
  <c r="AI25" i="66"/>
  <c r="AU172" i="66"/>
  <c r="AV172" i="66"/>
  <c r="AT172" i="66"/>
  <c r="BM172" i="66" s="1"/>
  <c r="AS172" i="66"/>
  <c r="BL172" i="66" s="1"/>
  <c r="AR172" i="66"/>
  <c r="BK172" i="66" s="1"/>
  <c r="AP172" i="66"/>
  <c r="BI172" i="66" s="1"/>
  <c r="AQ172" i="66"/>
  <c r="BJ172" i="66" s="1"/>
  <c r="AO172" i="66"/>
  <c r="BH172" i="66" s="1"/>
  <c r="AV28" i="66"/>
  <c r="AU28" i="66"/>
  <c r="AR28" i="66"/>
  <c r="BK28" i="66" s="1"/>
  <c r="AT28" i="66"/>
  <c r="BM28" i="66" s="1"/>
  <c r="AS28" i="66"/>
  <c r="BL28" i="66" s="1"/>
  <c r="AP28" i="66"/>
  <c r="BI28" i="66" s="1"/>
  <c r="AQ28" i="66"/>
  <c r="BJ28" i="66" s="1"/>
  <c r="AO28" i="66"/>
  <c r="BH28" i="66" s="1"/>
  <c r="AI171" i="66"/>
  <c r="BR172" i="66"/>
  <c r="BS172" i="66"/>
  <c r="BU172" i="66"/>
  <c r="BT172" i="66"/>
  <c r="BB171" i="66"/>
  <c r="BC171" i="66"/>
  <c r="AZ171" i="66"/>
  <c r="BA171" i="66"/>
  <c r="BD171" i="66"/>
  <c r="BO171" i="66"/>
  <c r="BF171" i="66" s="1"/>
  <c r="Z173" i="66"/>
  <c r="BF26" i="66"/>
  <c r="BO27" i="66"/>
  <c r="BF27" i="66" s="1"/>
  <c r="BD27" i="66"/>
  <c r="AY27" i="66"/>
  <c r="AZ27" i="66"/>
  <c r="BA27" i="66"/>
  <c r="BB27" i="66"/>
  <c r="BC27" i="66"/>
  <c r="Z29" i="66"/>
  <c r="AH29" i="66" s="1"/>
  <c r="BT28" i="66"/>
  <c r="BS28" i="66"/>
  <c r="BR28" i="66"/>
  <c r="BU28" i="66"/>
  <c r="BG28" i="66"/>
  <c r="AG26" i="66"/>
  <c r="AI26" i="66" s="1"/>
  <c r="S28" i="66" l="1"/>
  <c r="R28" i="66"/>
  <c r="Q28" i="66"/>
  <c r="P28" i="66"/>
  <c r="O28" i="66"/>
  <c r="N28" i="66"/>
  <c r="U28" i="66"/>
  <c r="T28" i="66"/>
  <c r="AM24" i="66"/>
  <c r="AM29" i="66"/>
  <c r="AL29" i="66"/>
  <c r="AL27" i="66"/>
  <c r="AV173" i="66"/>
  <c r="AU173" i="66"/>
  <c r="AS173" i="66"/>
  <c r="BL173" i="66" s="1"/>
  <c r="AR173" i="66"/>
  <c r="BK173" i="66" s="1"/>
  <c r="AT173" i="66"/>
  <c r="BM173" i="66" s="1"/>
  <c r="AP173" i="66"/>
  <c r="BI173" i="66" s="1"/>
  <c r="AO173" i="66"/>
  <c r="BH173" i="66" s="1"/>
  <c r="AQ173" i="66"/>
  <c r="BJ173" i="66" s="1"/>
  <c r="AV29" i="66"/>
  <c r="AU29" i="66"/>
  <c r="AT29" i="66"/>
  <c r="BM29" i="66" s="1"/>
  <c r="AR29" i="66"/>
  <c r="BK29" i="66" s="1"/>
  <c r="AQ29" i="66"/>
  <c r="BJ29" i="66" s="1"/>
  <c r="AP29" i="66"/>
  <c r="BI29" i="66" s="1"/>
  <c r="AO29" i="66"/>
  <c r="BH29" i="66" s="1"/>
  <c r="AS29" i="66"/>
  <c r="BL29" i="66" s="1"/>
  <c r="AI172" i="66"/>
  <c r="Z174" i="66"/>
  <c r="BR173" i="66"/>
  <c r="BU173" i="66"/>
  <c r="BT173" i="66"/>
  <c r="BS173" i="66"/>
  <c r="BO172" i="66"/>
  <c r="BF172" i="66" s="1"/>
  <c r="BA172" i="66"/>
  <c r="BB172" i="66"/>
  <c r="AZ172" i="66"/>
  <c r="BD172" i="66"/>
  <c r="BC172" i="66"/>
  <c r="BO28" i="66"/>
  <c r="BF28" i="66" s="1"/>
  <c r="BD28" i="66"/>
  <c r="AY28" i="66"/>
  <c r="BN26" i="66"/>
  <c r="BE26" i="66" s="1"/>
  <c r="AZ28" i="66"/>
  <c r="BA28" i="66"/>
  <c r="BB28" i="66"/>
  <c r="BC28" i="66"/>
  <c r="AG27" i="66"/>
  <c r="AI27" i="66" s="1"/>
  <c r="Z30" i="66"/>
  <c r="AH30" i="66" s="1"/>
  <c r="BT29" i="66"/>
  <c r="BR29" i="66"/>
  <c r="BS29" i="66"/>
  <c r="BG29" i="66"/>
  <c r="BU29" i="66"/>
  <c r="R29" i="66" l="1"/>
  <c r="Q29" i="66"/>
  <c r="P29" i="66"/>
  <c r="O29" i="66"/>
  <c r="N29" i="66"/>
  <c r="T29" i="66"/>
  <c r="S29" i="66"/>
  <c r="U29" i="66"/>
  <c r="AM30" i="66"/>
  <c r="AL30" i="66"/>
  <c r="AL1618" i="66"/>
  <c r="AL1267" i="66"/>
  <c r="AL1852" i="66"/>
  <c r="AM1833" i="66"/>
  <c r="AM710" i="66"/>
  <c r="AM1065" i="66"/>
  <c r="AM1130" i="66"/>
  <c r="AL1495" i="66"/>
  <c r="AM1674" i="66"/>
  <c r="AM344" i="66"/>
  <c r="AM375" i="66"/>
  <c r="AM1696" i="66"/>
  <c r="AM1754" i="66"/>
  <c r="AM871" i="66"/>
  <c r="AM1606" i="66"/>
  <c r="AM791" i="66"/>
  <c r="AL1247" i="66"/>
  <c r="AM1727" i="66"/>
  <c r="AM1198" i="66"/>
  <c r="AL930" i="66"/>
  <c r="AM1687" i="66"/>
  <c r="AL1364" i="66"/>
  <c r="AM1171" i="66"/>
  <c r="AL1229" i="66"/>
  <c r="AL1649" i="66"/>
  <c r="AL461" i="66"/>
  <c r="AM1879" i="66"/>
  <c r="AM1748" i="66"/>
  <c r="AL1960" i="66"/>
  <c r="AM84" i="66"/>
  <c r="AL502" i="66"/>
  <c r="AL1666" i="66"/>
  <c r="AL1312" i="66"/>
  <c r="AM186" i="66"/>
  <c r="AL1464" i="66"/>
  <c r="AM1355" i="66"/>
  <c r="AM1724" i="66"/>
  <c r="AL1712" i="66"/>
  <c r="AM909" i="66"/>
  <c r="AL1455" i="66"/>
  <c r="AL1652" i="66"/>
  <c r="AL1286" i="66"/>
  <c r="AL1291" i="66"/>
  <c r="AM1859" i="66"/>
  <c r="AM1682" i="66"/>
  <c r="AM939" i="66"/>
  <c r="AL223" i="66"/>
  <c r="AL1346" i="66"/>
  <c r="AM1689" i="66"/>
  <c r="AM1796" i="66"/>
  <c r="AM352" i="66"/>
  <c r="AL399" i="66"/>
  <c r="AL1161" i="66"/>
  <c r="AL1083" i="66"/>
  <c r="AL1680" i="66"/>
  <c r="AL1900" i="66"/>
  <c r="AM437" i="66"/>
  <c r="AL100" i="66"/>
  <c r="AL1784" i="66"/>
  <c r="AM1861" i="66"/>
  <c r="AM1998" i="66"/>
  <c r="AM1663" i="66"/>
  <c r="AL1614" i="66"/>
  <c r="AL1203" i="66"/>
  <c r="AM1979" i="66"/>
  <c r="AM1707" i="66"/>
  <c r="AL1768" i="66"/>
  <c r="AM903" i="66"/>
  <c r="AM729" i="66"/>
  <c r="AM1344" i="66"/>
  <c r="AL1147" i="66"/>
  <c r="AM479" i="66"/>
  <c r="AL1939" i="66"/>
  <c r="AM1020" i="66"/>
  <c r="AL484" i="66"/>
  <c r="AL58" i="66"/>
  <c r="AL1806" i="66"/>
  <c r="AL1621" i="66"/>
  <c r="AL1647" i="66"/>
  <c r="AL1162" i="66"/>
  <c r="AL782" i="66"/>
  <c r="AL1747" i="66"/>
  <c r="AL1769" i="66"/>
  <c r="AL1528" i="66"/>
  <c r="AM1049" i="66"/>
  <c r="AL1529" i="66"/>
  <c r="AM599" i="66"/>
  <c r="AL1042" i="66"/>
  <c r="AM1548" i="66"/>
  <c r="AL1137" i="66"/>
  <c r="AL510" i="66"/>
  <c r="AL969" i="66"/>
  <c r="AM1255" i="66"/>
  <c r="AL1696" i="66"/>
  <c r="AL1813" i="66"/>
  <c r="AM1921" i="66"/>
  <c r="AL300" i="66"/>
  <c r="AL132" i="66"/>
  <c r="AL1389" i="66"/>
  <c r="AL1221" i="66"/>
  <c r="AM147" i="66"/>
  <c r="AM56" i="66"/>
  <c r="AM1532" i="66"/>
  <c r="AL1937" i="66"/>
  <c r="AM1686" i="66"/>
  <c r="AL1302" i="66"/>
  <c r="AM242" i="66"/>
  <c r="AM1224" i="66"/>
  <c r="AL593" i="66"/>
  <c r="AM807" i="66"/>
  <c r="AM1957" i="66"/>
  <c r="AM1137" i="66"/>
  <c r="AL1168" i="66"/>
  <c r="AM297" i="66"/>
  <c r="AM1760" i="66"/>
  <c r="AM1866" i="66"/>
  <c r="AL1026" i="66"/>
  <c r="AL1785" i="66"/>
  <c r="AM1087" i="66"/>
  <c r="AL1664" i="66"/>
  <c r="AM987" i="66"/>
  <c r="AM36" i="66"/>
  <c r="AL620" i="66"/>
  <c r="AM1937" i="66"/>
  <c r="AL1160" i="66"/>
  <c r="AM1380" i="66"/>
  <c r="AL919" i="66"/>
  <c r="AL1589" i="66"/>
  <c r="AM1967" i="66"/>
  <c r="AM1987" i="66"/>
  <c r="AM1287" i="66"/>
  <c r="AM1701" i="66"/>
  <c r="AL865" i="66"/>
  <c r="AM1912" i="66"/>
  <c r="AL1907" i="66"/>
  <c r="AM656" i="66"/>
  <c r="AL1822" i="66"/>
  <c r="AL955" i="66"/>
  <c r="AL506" i="66"/>
  <c r="AL960" i="66"/>
  <c r="AL333" i="66"/>
  <c r="AL71" i="66"/>
  <c r="AL761" i="66"/>
  <c r="AL1893" i="66"/>
  <c r="AL1626" i="66"/>
  <c r="AL48" i="66"/>
  <c r="AL1325" i="66"/>
  <c r="AL800" i="66"/>
  <c r="AL276" i="66"/>
  <c r="AM634" i="66"/>
  <c r="AL1307" i="66"/>
  <c r="AM1470" i="66"/>
  <c r="AM1778" i="66"/>
  <c r="AL920" i="66"/>
  <c r="AL1121" i="66"/>
  <c r="AM1819" i="66"/>
  <c r="AL883" i="66"/>
  <c r="AM80" i="66"/>
  <c r="AM253" i="66"/>
  <c r="AL596" i="66"/>
  <c r="AM1840" i="66"/>
  <c r="AM1052" i="66"/>
  <c r="AM148" i="66"/>
  <c r="AM1597" i="66"/>
  <c r="AL1000" i="66"/>
  <c r="AL1200" i="66"/>
  <c r="AL439" i="66"/>
  <c r="AM294" i="66"/>
  <c r="AM255" i="66"/>
  <c r="AM1009" i="66"/>
  <c r="AL384" i="66"/>
  <c r="AL442" i="66"/>
  <c r="AL1297" i="66"/>
  <c r="AM1047" i="66"/>
  <c r="AM1591" i="66"/>
  <c r="AM47" i="66"/>
  <c r="AM1733" i="66"/>
  <c r="AL482" i="66"/>
  <c r="AL1493" i="66"/>
  <c r="AM858" i="66"/>
  <c r="AL1880" i="66"/>
  <c r="AL166" i="66"/>
  <c r="AM957" i="66"/>
  <c r="AL664" i="66"/>
  <c r="AM377" i="66"/>
  <c r="AL380" i="66"/>
  <c r="AL1702" i="66"/>
  <c r="AM863" i="66"/>
  <c r="AM355" i="66"/>
  <c r="AM520" i="66"/>
  <c r="AL39" i="66"/>
  <c r="AL180" i="66"/>
  <c r="AL1924" i="66"/>
  <c r="AM254" i="66"/>
  <c r="AM1184" i="66"/>
  <c r="AM54" i="66"/>
  <c r="AM1226" i="66"/>
  <c r="AL1011" i="66"/>
  <c r="AL670" i="66"/>
  <c r="AM292" i="66"/>
  <c r="AM925" i="66"/>
  <c r="AL1608" i="66"/>
  <c r="AM984" i="66"/>
  <c r="AM847" i="66"/>
  <c r="AM885" i="66"/>
  <c r="AM1770" i="66"/>
  <c r="AM999" i="66"/>
  <c r="AL1821" i="66"/>
  <c r="AL863" i="66"/>
  <c r="AL813" i="66"/>
  <c r="AL1065" i="66"/>
  <c r="AL408" i="66"/>
  <c r="AM851" i="66"/>
  <c r="AL1306" i="66"/>
  <c r="AL264" i="66"/>
  <c r="AM258" i="66"/>
  <c r="AM754" i="66"/>
  <c r="AM1039" i="66"/>
  <c r="AM2001" i="66"/>
  <c r="AL196" i="66"/>
  <c r="AL232" i="66"/>
  <c r="AM717" i="66"/>
  <c r="AL788" i="66"/>
  <c r="AL948" i="66"/>
  <c r="AM1837" i="66"/>
  <c r="AM1410" i="66"/>
  <c r="AL1534" i="66"/>
  <c r="AL535" i="66"/>
  <c r="AM217" i="66"/>
  <c r="AM303" i="66"/>
  <c r="AM1180" i="66"/>
  <c r="AL559" i="66"/>
  <c r="AM256" i="66"/>
  <c r="AL1044" i="66"/>
  <c r="AM1565" i="66"/>
  <c r="AM1138" i="66"/>
  <c r="AM771" i="66"/>
  <c r="AM1969" i="66"/>
  <c r="AM1291" i="66"/>
  <c r="AM1035" i="66"/>
  <c r="AL1048" i="66"/>
  <c r="AL1456" i="66"/>
  <c r="AL553" i="66"/>
  <c r="AL1628" i="66"/>
  <c r="AL1955" i="66"/>
  <c r="AL1193" i="66"/>
  <c r="AL1311" i="66"/>
  <c r="AM902" i="66"/>
  <c r="AM1058" i="66"/>
  <c r="AM57" i="66"/>
  <c r="AL1335" i="66"/>
  <c r="AM654" i="66"/>
  <c r="AM536" i="66"/>
  <c r="AL1117" i="66"/>
  <c r="AM1510" i="66"/>
  <c r="AL1054" i="66"/>
  <c r="AM1920" i="66"/>
  <c r="AL315" i="66"/>
  <c r="AM379" i="66"/>
  <c r="AM1537" i="66"/>
  <c r="AL794" i="66"/>
  <c r="AM752" i="66"/>
  <c r="AL109" i="66"/>
  <c r="AL1592" i="66"/>
  <c r="AM1923" i="66"/>
  <c r="AM552" i="66"/>
  <c r="AM1582" i="66"/>
  <c r="AL1057" i="66"/>
  <c r="AM1934" i="66"/>
  <c r="AL1767" i="66"/>
  <c r="AM775" i="66"/>
  <c r="AM627" i="66"/>
  <c r="AL1514" i="66"/>
  <c r="AM1119" i="66"/>
  <c r="AM1253" i="66"/>
  <c r="AL432" i="66"/>
  <c r="AM172" i="66"/>
  <c r="AM767" i="66"/>
  <c r="AM370" i="66"/>
  <c r="AM414" i="66"/>
  <c r="AM1814" i="66"/>
  <c r="AM1894" i="66"/>
  <c r="AL1575" i="66"/>
  <c r="AM567" i="66"/>
  <c r="AM1364" i="66"/>
  <c r="AL1041" i="66"/>
  <c r="AL1803" i="66"/>
  <c r="AL1792" i="66"/>
  <c r="AM1723" i="66"/>
  <c r="AM523" i="66"/>
  <c r="AL1886" i="66"/>
  <c r="AL1566" i="66"/>
  <c r="AM1567" i="66"/>
  <c r="AM1738" i="66"/>
  <c r="AL585" i="66"/>
  <c r="AM1385" i="66"/>
  <c r="AM1830" i="66"/>
  <c r="AL1577" i="66"/>
  <c r="AM1981" i="66"/>
  <c r="AL1319" i="66"/>
  <c r="AL742" i="66"/>
  <c r="AL1442" i="66"/>
  <c r="AM1116" i="66"/>
  <c r="AM972" i="66"/>
  <c r="AL1851" i="66"/>
  <c r="AM1233" i="66"/>
  <c r="AL1031" i="66"/>
  <c r="AM202" i="66"/>
  <c r="AL390" i="66"/>
  <c r="AM1568" i="66"/>
  <c r="AM1564" i="66"/>
  <c r="AM1339" i="66"/>
  <c r="AL421" i="66"/>
  <c r="AM1694" i="66"/>
  <c r="AM1418" i="66"/>
  <c r="AL1022" i="66"/>
  <c r="AM1785" i="66"/>
  <c r="AL1158" i="66"/>
  <c r="AL217" i="66"/>
  <c r="AL1034" i="66"/>
  <c r="AM1517" i="66"/>
  <c r="AL1580" i="66"/>
  <c r="AM1300" i="66"/>
  <c r="AM1958" i="66"/>
  <c r="AL1507" i="66"/>
  <c r="AL1723" i="66"/>
  <c r="AM1555" i="66"/>
  <c r="AL1585" i="66"/>
  <c r="AL435" i="66"/>
  <c r="AM868" i="66"/>
  <c r="AM1136" i="66"/>
  <c r="AM1450" i="66"/>
  <c r="AM1195" i="66"/>
  <c r="AM395" i="66"/>
  <c r="AM1982" i="66"/>
  <c r="AM1617" i="66"/>
  <c r="AM1703" i="66"/>
  <c r="AL1303" i="66"/>
  <c r="AM83" i="66"/>
  <c r="AL1459" i="66"/>
  <c r="AM1547" i="66"/>
  <c r="AM886" i="66"/>
  <c r="AL1771" i="66"/>
  <c r="AM1638" i="66"/>
  <c r="AL1192" i="66"/>
  <c r="AM796" i="66"/>
  <c r="AL1704" i="66"/>
  <c r="AM1178" i="66"/>
  <c r="AM1824" i="66"/>
  <c r="AL1603" i="66"/>
  <c r="AM184" i="66"/>
  <c r="AM394" i="66"/>
  <c r="AM249" i="66"/>
  <c r="AL613" i="66"/>
  <c r="AM1928" i="66"/>
  <c r="AM1432" i="66"/>
  <c r="AM1120" i="66"/>
  <c r="AL878" i="66"/>
  <c r="AM555" i="66"/>
  <c r="AL1597" i="66"/>
  <c r="AM1654" i="66"/>
  <c r="AL1477" i="66"/>
  <c r="AM1183" i="66"/>
  <c r="AL541" i="66"/>
  <c r="AL1811" i="66"/>
  <c r="AL1972" i="66"/>
  <c r="AM667" i="66"/>
  <c r="AM1477" i="66"/>
  <c r="AM1445" i="66"/>
  <c r="AM425" i="66"/>
  <c r="AL634" i="66"/>
  <c r="AM887" i="66"/>
  <c r="AM1350" i="66"/>
  <c r="AM1433" i="66"/>
  <c r="AL965" i="66"/>
  <c r="AL254" i="66"/>
  <c r="AL1902" i="66"/>
  <c r="AM845" i="66"/>
  <c r="AM772" i="66"/>
  <c r="AL622" i="66"/>
  <c r="AM655" i="66"/>
  <c r="AL641" i="66"/>
  <c r="AL1815" i="66"/>
  <c r="AL357" i="66"/>
  <c r="AM405" i="66"/>
  <c r="AM1997" i="66"/>
  <c r="AL803" i="66"/>
  <c r="AL1936" i="66"/>
  <c r="AM1337" i="66"/>
  <c r="AM1334" i="66"/>
  <c r="AL601" i="66"/>
  <c r="AL769" i="66"/>
  <c r="AL1461" i="66"/>
  <c r="AL582" i="66"/>
  <c r="AM146" i="66"/>
  <c r="AL728" i="66"/>
  <c r="AM245" i="66"/>
  <c r="AL1869" i="66"/>
  <c r="AM282" i="66"/>
  <c r="AL376" i="66"/>
  <c r="AM170" i="66"/>
  <c r="AL781" i="66"/>
  <c r="AM1461" i="66"/>
  <c r="AM288" i="66"/>
  <c r="AL1774" i="66"/>
  <c r="AL1367" i="66"/>
  <c r="AM277" i="66"/>
  <c r="AL1522" i="66"/>
  <c r="AM538" i="66"/>
  <c r="AM339" i="66"/>
  <c r="AL261" i="66"/>
  <c r="AM1232" i="66"/>
  <c r="AL975" i="66"/>
  <c r="AM353" i="66"/>
  <c r="AM960" i="66"/>
  <c r="AM156" i="66"/>
  <c r="AM788" i="66"/>
  <c r="AL1097" i="66"/>
  <c r="AM746" i="66"/>
  <c r="AM550" i="66"/>
  <c r="AL1001" i="66"/>
  <c r="AM1885" i="66"/>
  <c r="AM1267" i="66"/>
  <c r="AM317" i="66"/>
  <c r="AM778" i="66"/>
  <c r="AM1318" i="66"/>
  <c r="AM633" i="66"/>
  <c r="AM635" i="66"/>
  <c r="AM848" i="66"/>
  <c r="AM120" i="66"/>
  <c r="AL267" i="66"/>
  <c r="AL177" i="66"/>
  <c r="AL99" i="66"/>
  <c r="AL110" i="66"/>
  <c r="AM1074" i="66"/>
  <c r="AL529" i="66"/>
  <c r="AM449" i="66"/>
  <c r="AL1572" i="66"/>
  <c r="AL1558" i="66"/>
  <c r="AL1829" i="66"/>
  <c r="AM1207" i="66"/>
  <c r="AL1045" i="66"/>
  <c r="AL1124" i="66"/>
  <c r="AL1265" i="66"/>
  <c r="AM651" i="66"/>
  <c r="AM118" i="66"/>
  <c r="AL1051" i="66"/>
  <c r="AL982" i="66"/>
  <c r="AL1594" i="66"/>
  <c r="AM1219" i="66"/>
  <c r="AM854" i="66"/>
  <c r="AM640" i="66"/>
  <c r="AM1396" i="66"/>
  <c r="AL174" i="66"/>
  <c r="AM367" i="66"/>
  <c r="AL493" i="66"/>
  <c r="AL1483" i="66"/>
  <c r="AL131" i="66"/>
  <c r="AM1192" i="66"/>
  <c r="AL512" i="66"/>
  <c r="AL1780" i="66"/>
  <c r="AM666" i="66"/>
  <c r="AM594" i="66"/>
  <c r="AM41" i="66"/>
  <c r="AL1807" i="66"/>
  <c r="AM642" i="66"/>
  <c r="AL1289" i="66"/>
  <c r="AM1870" i="66"/>
  <c r="AL282" i="66"/>
  <c r="AM321" i="66"/>
  <c r="AM677" i="66"/>
  <c r="AL1655" i="66"/>
  <c r="AM979" i="66"/>
  <c r="AM1365" i="66"/>
  <c r="AM1429" i="66"/>
  <c r="AL1216" i="66"/>
  <c r="AL1102" i="66"/>
  <c r="AL1849" i="66"/>
  <c r="AL326" i="66"/>
  <c r="AL426" i="66"/>
  <c r="AL1071" i="66"/>
  <c r="AL437" i="66"/>
  <c r="AL748" i="66"/>
  <c r="AM248" i="66"/>
  <c r="AL1127" i="66"/>
  <c r="AL224" i="66"/>
  <c r="AL589" i="66"/>
  <c r="AM183" i="66"/>
  <c r="AM549" i="66"/>
  <c r="AM372" i="66"/>
  <c r="AM103" i="66"/>
  <c r="AM1135" i="66"/>
  <c r="AM1400" i="66"/>
  <c r="AM1556" i="66"/>
  <c r="AM1476" i="66"/>
  <c r="AL1336" i="66"/>
  <c r="AL518" i="66"/>
  <c r="AM1675" i="66"/>
  <c r="AM1062" i="66"/>
  <c r="AM1239" i="66"/>
  <c r="AL820" i="66"/>
  <c r="AM1662" i="66"/>
  <c r="AM843" i="66"/>
  <c r="AM312" i="66"/>
  <c r="AL165" i="66"/>
  <c r="AM1357" i="66"/>
  <c r="AL1006" i="66"/>
  <c r="AM337" i="66"/>
  <c r="AL341" i="66"/>
  <c r="AM823" i="66"/>
  <c r="AM142" i="66"/>
  <c r="AL1182" i="66"/>
  <c r="AL956" i="66"/>
  <c r="AM763" i="66"/>
  <c r="AL1545" i="66"/>
  <c r="AM511" i="66"/>
  <c r="AM1089" i="66"/>
  <c r="AM993" i="66"/>
  <c r="AL1086" i="66"/>
  <c r="AM440" i="66"/>
  <c r="AL1634" i="66"/>
  <c r="AL992" i="66"/>
  <c r="AL77" i="66"/>
  <c r="AM515" i="66"/>
  <c r="AL495" i="66"/>
  <c r="AL913" i="66"/>
  <c r="AM621" i="66"/>
  <c r="AL272" i="66"/>
  <c r="AM268" i="66"/>
  <c r="AL1222" i="66"/>
  <c r="AL1342" i="66"/>
  <c r="AL750" i="66"/>
  <c r="AM697" i="66"/>
  <c r="AM1403" i="66"/>
  <c r="AM1802" i="66"/>
  <c r="AL133" i="66"/>
  <c r="AL841" i="66"/>
  <c r="AM313" i="66"/>
  <c r="AL1800" i="66"/>
  <c r="AL1392" i="66"/>
  <c r="AM225" i="66"/>
  <c r="AL366" i="66"/>
  <c r="AL1541" i="66"/>
  <c r="AL547" i="66"/>
  <c r="AM990" i="66"/>
  <c r="AL667" i="66"/>
  <c r="AM837" i="66"/>
  <c r="AL784" i="66"/>
  <c r="AL673" i="66"/>
  <c r="AL143" i="66"/>
  <c r="AL700" i="66"/>
  <c r="AL1112" i="66"/>
  <c r="AL1427" i="66"/>
  <c r="AL899" i="66"/>
  <c r="AM495" i="66"/>
  <c r="AL256" i="66"/>
  <c r="AL434" i="66"/>
  <c r="AM912" i="66"/>
  <c r="AL448" i="66"/>
  <c r="AL259" i="66"/>
  <c r="AM145" i="66"/>
  <c r="AL1081" i="66"/>
  <c r="AM1742" i="66"/>
  <c r="AM1056" i="66"/>
  <c r="AM1309" i="66"/>
  <c r="AL1636" i="66"/>
  <c r="AM1538" i="66"/>
  <c r="AM1311" i="66"/>
  <c r="AM547" i="66"/>
  <c r="AL1385" i="66"/>
  <c r="AM1562" i="66"/>
  <c r="AL1683" i="66"/>
  <c r="AM931" i="66"/>
  <c r="AM1114" i="66"/>
  <c r="AL1672" i="66"/>
  <c r="AM1150" i="66"/>
  <c r="AM531" i="66"/>
  <c r="AM1710" i="66"/>
  <c r="AM1026" i="66"/>
  <c r="AM1050" i="66"/>
  <c r="AL1292" i="66"/>
  <c r="AM1989" i="66"/>
  <c r="AM311" i="66"/>
  <c r="AL1864" i="66"/>
  <c r="AM1784" i="66"/>
  <c r="AM724" i="66"/>
  <c r="AL1015" i="66"/>
  <c r="AL1881" i="66"/>
  <c r="AL780" i="66"/>
  <c r="AM1494" i="66"/>
  <c r="AM1279" i="66"/>
  <c r="AL1699" i="66"/>
  <c r="AL544" i="66"/>
  <c r="AL1588" i="66"/>
  <c r="AM1283" i="66"/>
  <c r="AL1326" i="66"/>
  <c r="AL1661" i="66"/>
  <c r="AM1952" i="66"/>
  <c r="AL1958" i="66"/>
  <c r="AM1713" i="66"/>
  <c r="AL685" i="66"/>
  <c r="AL215" i="66"/>
  <c r="AM431" i="66"/>
  <c r="AM1563" i="66"/>
  <c r="AL1788" i="66"/>
  <c r="AM964" i="66"/>
  <c r="AL646" i="66"/>
  <c r="AM1067" i="66"/>
  <c r="AL1662" i="66"/>
  <c r="AL1730" i="66"/>
  <c r="AM1129" i="66"/>
  <c r="AL961" i="66"/>
  <c r="AM1425" i="66"/>
  <c r="AM1404" i="66"/>
  <c r="AM1316" i="66"/>
  <c r="AL522" i="66"/>
  <c r="AL1166" i="66"/>
  <c r="AM1189" i="66"/>
  <c r="AL572" i="66"/>
  <c r="AM1492" i="66"/>
  <c r="AM1590" i="66"/>
  <c r="AL1766" i="66"/>
  <c r="AM329" i="66"/>
  <c r="AL626" i="66"/>
  <c r="AL1101" i="66"/>
  <c r="AM1483" i="66"/>
  <c r="AM1850" i="66"/>
  <c r="AM1706" i="66"/>
  <c r="AM738" i="66"/>
  <c r="AM764" i="66"/>
  <c r="AL322" i="66"/>
  <c r="AL1443" i="66"/>
  <c r="AL1531" i="66"/>
  <c r="AL1895" i="66"/>
  <c r="AL607" i="66"/>
  <c r="AM1134" i="66"/>
  <c r="AL1489" i="66"/>
  <c r="AL1526" i="66"/>
  <c r="AM1592" i="66"/>
  <c r="AL1131" i="66"/>
  <c r="AL854" i="66"/>
  <c r="AL1452" i="66"/>
  <c r="AL1070" i="66"/>
  <c r="AM376" i="66"/>
  <c r="AL1877" i="66"/>
  <c r="AM1609" i="66"/>
  <c r="AM1966" i="66"/>
  <c r="AL1910" i="66"/>
  <c r="AM1397" i="66"/>
  <c r="AM1664" i="66"/>
  <c r="AL1757" i="66"/>
  <c r="AL1582" i="66"/>
  <c r="AL486" i="66"/>
  <c r="AL1123" i="66"/>
  <c r="AL1314" i="66"/>
  <c r="AM1531" i="66"/>
  <c r="AM1113" i="66"/>
  <c r="AM849" i="66"/>
  <c r="AM1174" i="66"/>
  <c r="AM1976" i="66"/>
  <c r="AM1699" i="66"/>
  <c r="AM1018" i="66"/>
  <c r="AL352" i="66"/>
  <c r="AM185" i="66"/>
  <c r="AM1579" i="66"/>
  <c r="AL1750" i="66"/>
  <c r="AM1842" i="66"/>
  <c r="AL1501" i="66"/>
  <c r="AM1038" i="66"/>
  <c r="AL1848" i="66"/>
  <c r="AM1430" i="66"/>
  <c r="AL1451" i="66"/>
  <c r="AM727" i="66"/>
  <c r="AL1884" i="66"/>
  <c r="AM1731" i="66"/>
  <c r="AM1599" i="66"/>
  <c r="AL1233" i="66"/>
  <c r="AM1627" i="66"/>
  <c r="AL1315" i="66"/>
  <c r="AL1995" i="66"/>
  <c r="AM636" i="66"/>
  <c r="AM1826" i="66"/>
  <c r="AM1549" i="66"/>
  <c r="AM1506" i="66"/>
  <c r="AL1067" i="66"/>
  <c r="AM302" i="66"/>
  <c r="AM1101" i="66"/>
  <c r="AL1622" i="66"/>
  <c r="AL1606" i="66"/>
  <c r="AL1816" i="66"/>
  <c r="AL409" i="66"/>
  <c r="AL1232" i="66"/>
  <c r="AL1481" i="66"/>
  <c r="AL464" i="66"/>
  <c r="AM231" i="66"/>
  <c r="AL1226" i="66"/>
  <c r="AL1751" i="66"/>
  <c r="AL1915" i="66"/>
  <c r="AM730" i="66"/>
  <c r="AM1868" i="66"/>
  <c r="AM1530" i="66"/>
  <c r="AL1179" i="66"/>
  <c r="AM1509" i="66"/>
  <c r="AL778" i="66"/>
  <c r="AL1153" i="66"/>
  <c r="AM826" i="66"/>
  <c r="AM1016" i="66"/>
  <c r="AM1144" i="66"/>
  <c r="AM660" i="66"/>
  <c r="AM548" i="66"/>
  <c r="AM605" i="66"/>
  <c r="AL1901" i="66"/>
  <c r="AL909" i="66"/>
  <c r="AL128" i="66"/>
  <c r="AM33" i="66"/>
  <c r="AM865" i="66"/>
  <c r="AM702" i="66"/>
  <c r="AM88" i="66"/>
  <c r="AL519" i="66"/>
  <c r="AM602" i="66"/>
  <c r="AL301" i="66"/>
  <c r="AL952" i="66"/>
  <c r="AL772" i="66"/>
  <c r="AL515" i="66"/>
  <c r="AL1108" i="66"/>
  <c r="AL1463" i="66"/>
  <c r="AM1945" i="66"/>
  <c r="AM632" i="66"/>
  <c r="AM1133" i="66"/>
  <c r="AM66" i="66"/>
  <c r="AL1449" i="66"/>
  <c r="AM434" i="66"/>
  <c r="AL49" i="66"/>
  <c r="AM124" i="66"/>
  <c r="AL369" i="66"/>
  <c r="AM1351" i="66"/>
  <c r="AL179" i="66"/>
  <c r="AL238" i="66"/>
  <c r="AM616" i="66"/>
  <c r="AM691" i="66"/>
  <c r="AL540" i="66"/>
  <c r="AL908" i="66"/>
  <c r="AM685" i="66"/>
  <c r="AM1153" i="66"/>
  <c r="AM1055" i="66"/>
  <c r="AL1417" i="66"/>
  <c r="AM60" i="66"/>
  <c r="AM694" i="66"/>
  <c r="AL347" i="66"/>
  <c r="AM44" i="66"/>
  <c r="AM881" i="66"/>
  <c r="AM114" i="66"/>
  <c r="AM1501" i="66"/>
  <c r="AL479" i="66"/>
  <c r="AL1707" i="66"/>
  <c r="AL168" i="66"/>
  <c r="AM591" i="66"/>
  <c r="AL314" i="66"/>
  <c r="AM1141" i="66"/>
  <c r="AL463" i="66"/>
  <c r="AL653" i="66"/>
  <c r="AL391" i="66"/>
  <c r="AM1636" i="66"/>
  <c r="AL1383" i="66"/>
  <c r="AL472" i="66"/>
  <c r="AM401" i="66"/>
  <c r="AL1472" i="66"/>
  <c r="AL552" i="66"/>
  <c r="AL334" i="66"/>
  <c r="AL97" i="66"/>
  <c r="AM70" i="66"/>
  <c r="AL66" i="66"/>
  <c r="AM162" i="66"/>
  <c r="AL915" i="66"/>
  <c r="AL1284" i="66"/>
  <c r="AM38" i="66"/>
  <c r="AM576" i="66"/>
  <c r="AL158" i="66"/>
  <c r="AM748" i="66"/>
  <c r="AM982" i="66"/>
  <c r="AM1463" i="66"/>
  <c r="AL940" i="66"/>
  <c r="AM1258" i="66"/>
  <c r="AM89" i="66"/>
  <c r="AM1273" i="66"/>
  <c r="AM546" i="66"/>
  <c r="AM921" i="66"/>
  <c r="AM1959" i="66"/>
  <c r="AL467" i="66"/>
  <c r="AL568" i="66"/>
  <c r="AM1216" i="66"/>
  <c r="AL213" i="66"/>
  <c r="AM755" i="66"/>
  <c r="AL526" i="66"/>
  <c r="AL327" i="66"/>
  <c r="AL152" i="66"/>
  <c r="AM1497" i="66"/>
  <c r="AL718" i="66"/>
  <c r="AL663" i="66"/>
  <c r="AL1904" i="66"/>
  <c r="AL1214" i="66"/>
  <c r="AM1622" i="66"/>
  <c r="AL294" i="66"/>
  <c r="AL413" i="66"/>
  <c r="AL644" i="66"/>
  <c r="AM1005" i="66"/>
  <c r="AM1166" i="66"/>
  <c r="AL583" i="66"/>
  <c r="AL832" i="66"/>
  <c r="AM227" i="66"/>
  <c r="AL549" i="66"/>
  <c r="AM706" i="66"/>
  <c r="AL1799" i="66"/>
  <c r="AL628" i="66"/>
  <c r="AM956" i="66"/>
  <c r="AM328" i="66"/>
  <c r="AL1447" i="66"/>
  <c r="AL447" i="66"/>
  <c r="AL1446" i="66"/>
  <c r="AL1844" i="66"/>
  <c r="AL286" i="66"/>
  <c r="AM204" i="66"/>
  <c r="AM1783" i="66"/>
  <c r="AL842" i="66"/>
  <c r="AM175" i="66"/>
  <c r="AM150" i="66"/>
  <c r="AM1925" i="66"/>
  <c r="AM130" i="66"/>
  <c r="AM261" i="66"/>
  <c r="AM96" i="66"/>
  <c r="AM857" i="66"/>
  <c r="AM698" i="66"/>
  <c r="AM222" i="66"/>
  <c r="AL543" i="66"/>
  <c r="AM1595" i="66"/>
  <c r="AM722" i="66"/>
  <c r="AM1265" i="66"/>
  <c r="AM1646" i="66"/>
  <c r="AM1341" i="66"/>
  <c r="AM719" i="66"/>
  <c r="AL806" i="66"/>
  <c r="AM985" i="66"/>
  <c r="AL710" i="66"/>
  <c r="AM1301" i="66"/>
  <c r="AM963" i="66"/>
  <c r="AM1513" i="66"/>
  <c r="AL271" i="66"/>
  <c r="AM1621" i="66"/>
  <c r="AL516" i="66"/>
  <c r="AM1096" i="66"/>
  <c r="AL186" i="66"/>
  <c r="AL396" i="66"/>
  <c r="AM877" i="66"/>
  <c r="AL164" i="66"/>
  <c r="AL1827" i="66"/>
  <c r="AL1369" i="66"/>
  <c r="AM385" i="66"/>
  <c r="AM1898" i="66"/>
  <c r="AM736" i="66"/>
  <c r="AM421" i="66"/>
  <c r="AM1658" i="66"/>
  <c r="AL587" i="66"/>
  <c r="AL1894" i="66"/>
  <c r="AM587" i="66"/>
  <c r="AM1488" i="66"/>
  <c r="AL124" i="66"/>
  <c r="AM1073" i="66"/>
  <c r="AM712" i="66"/>
  <c r="AL701" i="66"/>
  <c r="AM728" i="66"/>
  <c r="AL1393" i="66"/>
  <c r="AL1999" i="66"/>
  <c r="AL35" i="66"/>
  <c r="AM273" i="66"/>
  <c r="AL723" i="66"/>
  <c r="AL491" i="66"/>
  <c r="AM1639" i="66"/>
  <c r="AL796" i="66"/>
  <c r="AM962" i="66"/>
  <c r="AL451" i="66"/>
  <c r="AL1036" i="66"/>
  <c r="AL329" i="66"/>
  <c r="AM295" i="66"/>
  <c r="AL537" i="66"/>
  <c r="AL1478" i="66"/>
  <c r="AM113" i="66"/>
  <c r="AM400" i="66"/>
  <c r="AM429" i="66"/>
  <c r="AL374" i="66"/>
  <c r="AM232" i="66"/>
  <c r="AL1932" i="66"/>
  <c r="AL1969" i="66"/>
  <c r="AM399" i="66"/>
  <c r="AL705" i="66"/>
  <c r="AM191" i="66"/>
  <c r="AM127" i="66"/>
  <c r="AM109" i="66"/>
  <c r="AM498" i="66"/>
  <c r="AL1833" i="66"/>
  <c r="AL1176" i="66"/>
  <c r="AL414" i="66"/>
  <c r="AL829" i="66"/>
  <c r="AM1297" i="66"/>
  <c r="AM1512" i="66"/>
  <c r="AL556" i="66"/>
  <c r="AM442" i="66"/>
  <c r="AL1309" i="66"/>
  <c r="AM188" i="66"/>
  <c r="AM780" i="66"/>
  <c r="AL751" i="66"/>
  <c r="AM300" i="66"/>
  <c r="AL530" i="66"/>
  <c r="AL1241" i="66"/>
  <c r="AM562" i="66"/>
  <c r="AL465" i="66"/>
  <c r="AM280" i="66"/>
  <c r="AM1236" i="66"/>
  <c r="AL192" i="66"/>
  <c r="AL712" i="66"/>
  <c r="AM173" i="66"/>
  <c r="AL1414" i="66"/>
  <c r="AM733" i="66"/>
  <c r="AL1350" i="66"/>
  <c r="AM1139" i="66"/>
  <c r="AM1240" i="66"/>
  <c r="AM1419" i="66"/>
  <c r="AL1059" i="66"/>
  <c r="AM829" i="66"/>
  <c r="AM1853" i="66"/>
  <c r="AL1828" i="66"/>
  <c r="AM1172" i="66"/>
  <c r="AL1255" i="66"/>
  <c r="AM1862" i="66"/>
  <c r="AM1428" i="66"/>
  <c r="AL466" i="66"/>
  <c r="AL1670" i="66"/>
  <c r="AL257" i="66"/>
  <c r="AM1382" i="66"/>
  <c r="AM238" i="66"/>
  <c r="AM1033" i="66"/>
  <c r="AM1411" i="66"/>
  <c r="AM1773" i="66"/>
  <c r="AM496" i="66"/>
  <c r="AM1668" i="66"/>
  <c r="AM1956" i="66"/>
  <c r="AM1377" i="66"/>
  <c r="AL1986" i="66"/>
  <c r="AM1798" i="66"/>
  <c r="AL424" i="66"/>
  <c r="AM965" i="66"/>
  <c r="AL504" i="66"/>
  <c r="AM1376" i="66"/>
  <c r="AM291" i="66"/>
  <c r="AM1752" i="66"/>
  <c r="AL1879" i="66"/>
  <c r="AL1795" i="66"/>
  <c r="AM1458" i="66"/>
  <c r="AL1230" i="66"/>
  <c r="AL1796" i="66"/>
  <c r="AL1897" i="66"/>
  <c r="AM1558" i="66"/>
  <c r="AM484" i="66"/>
  <c r="AL1285" i="66"/>
  <c r="AM1186" i="66"/>
  <c r="AL1178" i="66"/>
  <c r="AM293" i="66"/>
  <c r="AM1572" i="66"/>
  <c r="AL1949" i="66"/>
  <c r="AL1378" i="66"/>
  <c r="AL1331" i="66"/>
  <c r="AM1213" i="66"/>
  <c r="AM1585" i="66"/>
  <c r="AL1056" i="66"/>
  <c r="AL561" i="66"/>
  <c r="AL1184" i="66"/>
  <c r="AL1419" i="66"/>
  <c r="AL1536" i="66"/>
  <c r="AM1787" i="66"/>
  <c r="AL1968" i="66"/>
  <c r="AM1286" i="66"/>
  <c r="AL758" i="66"/>
  <c r="AL1466" i="66"/>
  <c r="AM1871" i="66"/>
  <c r="AL1838" i="66"/>
  <c r="AL309" i="66"/>
  <c r="AM221" i="66"/>
  <c r="AM1298" i="66"/>
  <c r="AL1396" i="66"/>
  <c r="AL1563" i="66"/>
  <c r="AM1818" i="66"/>
  <c r="AM1085" i="66"/>
  <c r="AM943" i="66"/>
  <c r="AM1225" i="66"/>
  <c r="AL1432" i="66"/>
  <c r="AL1888" i="66"/>
  <c r="AL1870" i="66"/>
  <c r="AL1863" i="66"/>
  <c r="AL531" i="66"/>
  <c r="AL1224" i="66"/>
  <c r="AM1973" i="66"/>
  <c r="AM1665" i="66"/>
  <c r="AM1794" i="66"/>
  <c r="AM1388" i="66"/>
  <c r="AM102" i="66"/>
  <c r="AL1204" i="66"/>
  <c r="AL1445" i="66"/>
  <c r="AM1960" i="66"/>
  <c r="AL1403" i="66"/>
  <c r="AL317" i="66"/>
  <c r="AM513" i="66"/>
  <c r="AM1909" i="66"/>
  <c r="AL1890" i="66"/>
  <c r="AL1938" i="66"/>
  <c r="AM1288" i="66"/>
  <c r="AM345" i="66"/>
  <c r="AL1615" i="66"/>
  <c r="AM1975" i="66"/>
  <c r="AL1805" i="66"/>
  <c r="AM1705" i="66"/>
  <c r="AL208" i="66"/>
  <c r="AL1866" i="66"/>
  <c r="AM1508" i="66"/>
  <c r="AL1663" i="66"/>
  <c r="AL1109" i="66"/>
  <c r="AL1345" i="66"/>
  <c r="AM1551" i="66"/>
  <c r="AL1645" i="66"/>
  <c r="AM1924" i="66"/>
  <c r="AM182" i="66"/>
  <c r="AM1323" i="66"/>
  <c r="AL1151" i="66"/>
  <c r="AM1126" i="66"/>
  <c r="AL1693" i="66"/>
  <c r="AL1966" i="66"/>
  <c r="AM1100" i="66"/>
  <c r="AL1287" i="66"/>
  <c r="AM1524" i="66"/>
  <c r="AL379" i="66"/>
  <c r="AM1968" i="66"/>
  <c r="AM1789" i="66"/>
  <c r="AL1931" i="66"/>
  <c r="AL423" i="66"/>
  <c r="AL90" i="66"/>
  <c r="AM1977" i="66"/>
  <c r="AL1970" i="66"/>
  <c r="AL877" i="66"/>
  <c r="AL1990" i="66"/>
  <c r="AM1647" i="66"/>
  <c r="AM1474" i="66"/>
  <c r="AL234" i="66"/>
  <c r="AL802" i="66"/>
  <c r="AL1925" i="66"/>
  <c r="AL1208" i="66"/>
  <c r="AL1355" i="66"/>
  <c r="AL1510" i="66"/>
  <c r="AL476" i="66"/>
  <c r="AL1272" i="66"/>
  <c r="AL279" i="66"/>
  <c r="AM1472" i="66"/>
  <c r="AL972" i="66"/>
  <c r="AL539" i="66"/>
  <c r="AM521" i="66"/>
  <c r="AL1140" i="66"/>
  <c r="AL729" i="66"/>
  <c r="AL1824" i="66"/>
  <c r="AL618" i="66"/>
  <c r="AM466" i="66"/>
  <c r="AL226" i="66"/>
  <c r="AL292" i="66"/>
  <c r="AM954" i="66"/>
  <c r="AL1681" i="66"/>
  <c r="AL630" i="66"/>
  <c r="AM574" i="66"/>
  <c r="AL623" i="66"/>
  <c r="AM1455" i="66"/>
  <c r="AM476" i="66"/>
  <c r="AL707" i="66"/>
  <c r="AL1940" i="66"/>
  <c r="AL1917" i="66"/>
  <c r="AM234" i="66"/>
  <c r="AM1436" i="66"/>
  <c r="AL828" i="66"/>
  <c r="AM756" i="66"/>
  <c r="AL95" i="66"/>
  <c r="AL905" i="66"/>
  <c r="AM211" i="66"/>
  <c r="AL167" i="66"/>
  <c r="AL149" i="66"/>
  <c r="AL361" i="66"/>
  <c r="AM482" i="66"/>
  <c r="AM1691" i="66"/>
  <c r="AM49" i="66"/>
  <c r="AL348" i="66"/>
  <c r="AL1875" i="66"/>
  <c r="AL1444" i="66"/>
  <c r="AM1575" i="66"/>
  <c r="AM1545" i="66"/>
  <c r="AM1491" i="66"/>
  <c r="AM1679" i="66"/>
  <c r="AL290" i="66"/>
  <c r="AL146" i="66"/>
  <c r="AL351" i="66"/>
  <c r="AM589" i="66"/>
  <c r="AM1471" i="66"/>
  <c r="AM1559" i="66"/>
  <c r="AL598" i="66"/>
  <c r="AL1194" i="66"/>
  <c r="AM398" i="66"/>
  <c r="AL730" i="66"/>
  <c r="AL1003" i="66"/>
  <c r="AL129" i="66"/>
  <c r="AL246" i="66"/>
  <c r="AM1965" i="66"/>
  <c r="AL1817" i="66"/>
  <c r="AM1948" i="66"/>
  <c r="AM1683" i="66"/>
  <c r="AL892" i="66"/>
  <c r="AL1951" i="66"/>
  <c r="AL260" i="66"/>
  <c r="AM1076" i="66"/>
  <c r="AL40" i="66"/>
  <c r="AM1063" i="66"/>
  <c r="AL1095" i="66"/>
  <c r="AM64" i="66"/>
  <c r="AL63" i="66"/>
  <c r="AL281" i="66"/>
  <c r="AL198" i="66"/>
  <c r="AM164" i="66"/>
  <c r="AL817" i="66"/>
  <c r="AL80" i="66"/>
  <c r="AM781" i="66"/>
  <c r="AL1354" i="66"/>
  <c r="AL1046" i="66"/>
  <c r="AL1896" i="66"/>
  <c r="AL655" i="66"/>
  <c r="AL1716" i="66"/>
  <c r="AL659" i="66"/>
  <c r="AL244" i="66"/>
  <c r="AM870" i="66"/>
  <c r="AL633" i="66"/>
  <c r="AL108" i="66"/>
  <c r="AL1017" i="66"/>
  <c r="AL914" i="66"/>
  <c r="AM749" i="66"/>
  <c r="AL126" i="66"/>
  <c r="AL1715" i="66"/>
  <c r="AM1284" i="66"/>
  <c r="AL307" i="66"/>
  <c r="AL1564" i="66"/>
  <c r="AM427" i="66"/>
  <c r="AL1058" i="66"/>
  <c r="AL1391" i="66"/>
  <c r="AL1779" i="66"/>
  <c r="AM510" i="66"/>
  <c r="AL1789" i="66"/>
  <c r="AM830" i="66"/>
  <c r="AM177" i="66"/>
  <c r="AL555" i="66"/>
  <c r="AM1168" i="66"/>
  <c r="AL492" i="66"/>
  <c r="AL1692" i="66"/>
  <c r="AM726" i="66"/>
  <c r="AM1780" i="66"/>
  <c r="AL734" i="66"/>
  <c r="AM2003" i="66"/>
  <c r="AL1273" i="66"/>
  <c r="AL850" i="66"/>
  <c r="AL1703" i="66"/>
  <c r="AM758" i="66"/>
  <c r="AM1932" i="66"/>
  <c r="AL1060" i="66"/>
  <c r="AL906" i="66"/>
  <c r="AM872" i="66"/>
  <c r="AL340" i="66"/>
  <c r="AL1537" i="66"/>
  <c r="AM619" i="66"/>
  <c r="AL144" i="66"/>
  <c r="AL719" i="66"/>
  <c r="AL604" i="66"/>
  <c r="AM98" i="66"/>
  <c r="AM382" i="66"/>
  <c r="AM472" i="66"/>
  <c r="AM1390" i="66"/>
  <c r="AL153" i="66"/>
  <c r="AL453" i="66"/>
  <c r="AL608" i="66"/>
  <c r="AM1196" i="66"/>
  <c r="AM1295" i="66"/>
  <c r="AM1598" i="66"/>
  <c r="AM1777" i="66"/>
  <c r="AM1954" i="66"/>
  <c r="AL696" i="66"/>
  <c r="AM463" i="66"/>
  <c r="AL1288" i="66"/>
  <c r="AM259" i="66"/>
  <c r="AL726" i="66"/>
  <c r="AM194" i="66"/>
  <c r="AL481" i="66"/>
  <c r="AL1130" i="66"/>
  <c r="AM1678" i="66"/>
  <c r="AM1823" i="66"/>
  <c r="AL911" i="66"/>
  <c r="AM1190" i="66"/>
  <c r="AL1859" i="66"/>
  <c r="AM1576" i="66"/>
  <c r="AM1569" i="66"/>
  <c r="AM1421" i="66"/>
  <c r="AL1656" i="66"/>
  <c r="AL1490" i="66"/>
  <c r="AL1084" i="66"/>
  <c r="AM734" i="66"/>
  <c r="AM810" i="66"/>
  <c r="AL900" i="66"/>
  <c r="AL1494" i="66"/>
  <c r="AM794" i="66"/>
  <c r="AL1791" i="66"/>
  <c r="AL395" i="66"/>
  <c r="AM568" i="66"/>
  <c r="AL266" i="66"/>
  <c r="AL210" i="66"/>
  <c r="AM1327" i="66"/>
  <c r="AM913" i="66"/>
  <c r="AM1757" i="66"/>
  <c r="AL697" i="66"/>
  <c r="AM65" i="66"/>
  <c r="AL885" i="66"/>
  <c r="AM625" i="66"/>
  <c r="AL68" i="66"/>
  <c r="AL1979" i="66"/>
  <c r="AM1836" i="66"/>
  <c r="AM459" i="66"/>
  <c r="AL1654" i="66"/>
  <c r="AM895" i="66"/>
  <c r="AL603" i="66"/>
  <c r="AM438" i="66"/>
  <c r="AL1479" i="66"/>
  <c r="AL1185" i="66"/>
  <c r="AL1631" i="66"/>
  <c r="AL575" i="66"/>
  <c r="AL1552" i="66"/>
  <c r="AL1468" i="66"/>
  <c r="AM1294" i="66"/>
  <c r="AM1847" i="66"/>
  <c r="AL1908" i="66"/>
  <c r="AL809" i="66"/>
  <c r="AL1637" i="66"/>
  <c r="AM410" i="66"/>
  <c r="AL1610" i="66"/>
  <c r="AL816" i="66"/>
  <c r="AM1110" i="66"/>
  <c r="AM1187" i="66"/>
  <c r="AM1533" i="66"/>
  <c r="AL1998" i="66"/>
  <c r="AL924" i="66"/>
  <c r="AL1613" i="66"/>
  <c r="AM1081" i="66"/>
  <c r="AL1565" i="66"/>
  <c r="AM1149" i="66"/>
  <c r="AM1791" i="66"/>
  <c r="AM1413" i="66"/>
  <c r="AM573" i="66"/>
  <c r="AL1843" i="66"/>
  <c r="AL1744" i="66"/>
  <c r="AM624" i="66"/>
  <c r="AL1872" i="66"/>
  <c r="AM1593" i="66"/>
  <c r="AL957" i="66"/>
  <c r="AL1134" i="66"/>
  <c r="AM1821" i="66"/>
  <c r="AL1475" i="66"/>
  <c r="AM2002" i="66"/>
  <c r="AM678" i="66"/>
  <c r="AM243" i="66"/>
  <c r="AM1097" i="66"/>
  <c r="AL1099" i="66"/>
  <c r="AM424" i="66"/>
  <c r="AL1941" i="66"/>
  <c r="AL1700" i="66"/>
  <c r="AL866" i="66"/>
  <c r="AM286" i="66"/>
  <c r="AL1189" i="66"/>
  <c r="AL1842" i="66"/>
  <c r="AM1860" i="66"/>
  <c r="AL525" i="66"/>
  <c r="AM95" i="66"/>
  <c r="AL1259" i="66"/>
  <c r="AL1804" i="66"/>
  <c r="AM1728" i="66"/>
  <c r="AL1773" i="66"/>
  <c r="AM1645" i="66"/>
  <c r="AM125" i="66"/>
  <c r="AM681" i="66"/>
  <c r="AL1525" i="66"/>
  <c r="AL1832" i="66"/>
  <c r="AM1408" i="66"/>
  <c r="AL520" i="66"/>
  <c r="AL1412" i="66"/>
  <c r="AL1198" i="66"/>
  <c r="AL1752" i="66"/>
  <c r="AM1999" i="66"/>
  <c r="AM1206" i="66"/>
  <c r="AL248" i="66"/>
  <c r="AL1530" i="66"/>
  <c r="AL377" i="66"/>
  <c r="AL532" i="66"/>
  <c r="AM1972" i="66"/>
  <c r="AL1639" i="66"/>
  <c r="AM1813" i="66"/>
  <c r="AL763" i="66"/>
  <c r="AM1441" i="66"/>
  <c r="AM1278" i="66"/>
  <c r="AL1519" i="66"/>
  <c r="AL1935" i="66"/>
  <c r="AL1209" i="66"/>
  <c r="AM595" i="66"/>
  <c r="AL1505" i="66"/>
  <c r="AM1221" i="66"/>
  <c r="AL1993" i="66"/>
  <c r="AM1019" i="66"/>
  <c r="AL1079" i="66"/>
  <c r="AM646" i="66"/>
  <c r="AM1907" i="66"/>
  <c r="AL1731" i="66"/>
  <c r="AL1586" i="66"/>
  <c r="AM1157" i="66"/>
  <c r="AL733" i="66"/>
  <c r="AL1210" i="66"/>
  <c r="AM1889" i="66"/>
  <c r="AL1761" i="66"/>
  <c r="AL891" i="66"/>
  <c r="AM808" i="66"/>
  <c r="AL901" i="66"/>
  <c r="AM1616" i="66"/>
  <c r="AM1176" i="66"/>
  <c r="AL1749" i="66"/>
  <c r="AL1141" i="66"/>
  <c r="AM1386" i="66"/>
  <c r="AL1919" i="66"/>
  <c r="AM1649" i="66"/>
  <c r="AM1527" i="66"/>
  <c r="AL1024" i="66"/>
  <c r="AL1159" i="66"/>
  <c r="AL1386" i="66"/>
  <c r="AL1469" i="66"/>
  <c r="AM214" i="66"/>
  <c r="AL1660" i="66"/>
  <c r="AL1581" i="66"/>
  <c r="AL1157" i="66"/>
  <c r="AL1402" i="66"/>
  <c r="AL1263" i="66"/>
  <c r="AL1943" i="66"/>
  <c r="AL1633" i="66"/>
  <c r="AL1517" i="66"/>
  <c r="AM1335" i="66"/>
  <c r="AL1770" i="66"/>
  <c r="AM1688" i="66"/>
  <c r="AM874" i="66"/>
  <c r="AM1940" i="66"/>
  <c r="AM1610" i="66"/>
  <c r="AL1090" i="66"/>
  <c r="AL2000" i="66"/>
  <c r="AL83" i="66"/>
  <c r="AM1732" i="66"/>
  <c r="AL1775" i="66"/>
  <c r="AL1500" i="66"/>
  <c r="AM1161" i="66"/>
  <c r="AM235" i="66"/>
  <c r="AM1782" i="66"/>
  <c r="AL1206" i="66"/>
  <c r="AM1030" i="66"/>
  <c r="AL1320" i="66"/>
  <c r="AL1665" i="66"/>
  <c r="AL852" i="66"/>
  <c r="AL958" i="66"/>
  <c r="AM34" i="66"/>
  <c r="AM1725" i="66"/>
  <c r="AM40" i="66"/>
  <c r="AL1523" i="66"/>
  <c r="AM545" i="66"/>
  <c r="AM556" i="66"/>
  <c r="AL350" i="66"/>
  <c r="AL1454" i="66"/>
  <c r="AL1377" i="66"/>
  <c r="AL580" i="66"/>
  <c r="AL1290" i="66"/>
  <c r="AL477" i="66"/>
  <c r="AL1053" i="66"/>
  <c r="AL1847" i="66"/>
  <c r="AM1753" i="66"/>
  <c r="AL1363" i="66"/>
  <c r="AM467" i="66"/>
  <c r="AL252" i="66"/>
  <c r="AL1978" i="66"/>
  <c r="AL76" i="66"/>
  <c r="AL951" i="66"/>
  <c r="AM884" i="66"/>
  <c r="AL1220" i="66"/>
  <c r="AM601" i="66"/>
  <c r="AL1180" i="66"/>
  <c r="AL321" i="66"/>
  <c r="AL284" i="66"/>
  <c r="AM436" i="66"/>
  <c r="AL881" i="66"/>
  <c r="AM31" i="66"/>
  <c r="AM1252" i="66"/>
  <c r="AL296" i="66"/>
  <c r="AM1230" i="66"/>
  <c r="AM323" i="66"/>
  <c r="AM1124" i="66"/>
  <c r="AL1532" i="66"/>
  <c r="AM988" i="66"/>
  <c r="AM609" i="66"/>
  <c r="AM187" i="66"/>
  <c r="AL1353" i="66"/>
  <c r="AM1893" i="66"/>
  <c r="AM686" i="66"/>
  <c r="AM762" i="66"/>
  <c r="AL1476" i="66"/>
  <c r="AM977" i="66"/>
  <c r="AL1129" i="66"/>
  <c r="AL332" i="66"/>
  <c r="AM566" i="66"/>
  <c r="AM1347" i="66"/>
  <c r="AM1523" i="66"/>
  <c r="AL1484" i="66"/>
  <c r="AM1499" i="66"/>
  <c r="AL1268" i="66"/>
  <c r="AM1222" i="66"/>
  <c r="AL392" i="66"/>
  <c r="AM137" i="66"/>
  <c r="AM1914" i="66"/>
  <c r="AM366" i="66"/>
  <c r="AM744" i="66"/>
  <c r="AL1868" i="66"/>
  <c r="AL825" i="66"/>
  <c r="AL469" i="66"/>
  <c r="AM1452" i="66"/>
  <c r="AL964" i="66"/>
  <c r="AM287" i="66"/>
  <c r="AL910" i="66"/>
  <c r="AL1439" i="66"/>
  <c r="AM499" i="66"/>
  <c r="AM454" i="66"/>
  <c r="AM613" i="66"/>
  <c r="AL1642" i="66"/>
  <c r="AL967" i="66"/>
  <c r="AM1919" i="66"/>
  <c r="AM216" i="66"/>
  <c r="AL1262" i="66"/>
  <c r="AM179" i="66"/>
  <c r="AM1270" i="66"/>
  <c r="AL372" i="66"/>
  <c r="AM841" i="66"/>
  <c r="AL1076" i="66"/>
  <c r="AM497" i="66"/>
  <c r="AL107" i="66"/>
  <c r="AL1368" i="66"/>
  <c r="AM582" i="66"/>
  <c r="AM67" i="66"/>
  <c r="AL478" i="66"/>
  <c r="AL170" i="66"/>
  <c r="AL145" i="66"/>
  <c r="AM209" i="66"/>
  <c r="AM1242" i="66"/>
  <c r="AM417" i="66"/>
  <c r="AM1354" i="66"/>
  <c r="AM1072" i="66"/>
  <c r="AL918" i="66"/>
  <c r="AL783" i="66"/>
  <c r="AM581" i="66"/>
  <c r="AM167" i="66"/>
  <c r="AM641" i="66"/>
  <c r="AL1671" i="66"/>
  <c r="AM898" i="66"/>
  <c r="AM629" i="66"/>
  <c r="AL1801" i="66"/>
  <c r="AL599" i="66"/>
  <c r="AL302" i="66"/>
  <c r="AL999" i="66"/>
  <c r="AL973" i="66"/>
  <c r="AL74" i="66"/>
  <c r="AM630" i="66"/>
  <c r="AL209" i="66"/>
  <c r="AL605" i="66"/>
  <c r="AL62" i="66"/>
  <c r="AL1407" i="66"/>
  <c r="AL1251" i="66"/>
  <c r="AL1186" i="66"/>
  <c r="AL445" i="66"/>
  <c r="AL849" i="66"/>
  <c r="AM914" i="66"/>
  <c r="AM1170" i="66"/>
  <c r="AM1307" i="66"/>
  <c r="AM540" i="66"/>
  <c r="AM93" i="66"/>
  <c r="AL304" i="66"/>
  <c r="AL571" i="66"/>
  <c r="AM711" i="66"/>
  <c r="AL1641" i="66"/>
  <c r="AL485" i="66"/>
  <c r="AM1589" i="66"/>
  <c r="AM1374" i="66"/>
  <c r="AM1736" i="66"/>
  <c r="AL187" i="66"/>
  <c r="AL498" i="66"/>
  <c r="AM811" i="66"/>
  <c r="AL362" i="66"/>
  <c r="AM592" i="66"/>
  <c r="AM1535" i="66"/>
  <c r="AM1203" i="66"/>
  <c r="AM1677" i="66"/>
  <c r="AL666" i="66"/>
  <c r="AM1042" i="66"/>
  <c r="AM953" i="66"/>
  <c r="AM1251" i="66"/>
  <c r="AL253" i="66"/>
  <c r="AL661" i="66"/>
  <c r="AM1844" i="66"/>
  <c r="AL1344" i="66"/>
  <c r="AL1143" i="66"/>
  <c r="AL211" i="66"/>
  <c r="AM1175" i="66"/>
  <c r="AM517" i="66"/>
  <c r="AL287" i="66"/>
  <c r="AM1521" i="66"/>
  <c r="AM1338" i="66"/>
  <c r="AM992" i="66"/>
  <c r="AM1431" i="66"/>
  <c r="AM1930" i="66"/>
  <c r="AL1486" i="66"/>
  <c r="AL1745" i="66"/>
  <c r="AM1899" i="66"/>
  <c r="AM817" i="66"/>
  <c r="AL1809" i="66"/>
  <c r="AM361" i="66"/>
  <c r="AL1450" i="66"/>
  <c r="AL662" i="66"/>
  <c r="AL480" i="66"/>
  <c r="AL966" i="66"/>
  <c r="AM879" i="66"/>
  <c r="AM465" i="66"/>
  <c r="AM140" i="66"/>
  <c r="AL176" i="66"/>
  <c r="AL1021" i="66"/>
  <c r="AL280" i="66"/>
  <c r="AM1827" i="66"/>
  <c r="AM1369" i="66"/>
  <c r="AM446" i="66"/>
  <c r="AL204" i="66"/>
  <c r="AM831" i="66"/>
  <c r="AL1074" i="66"/>
  <c r="AM1543" i="66"/>
  <c r="AM955" i="66"/>
  <c r="AM1059" i="66"/>
  <c r="AL1300" i="66"/>
  <c r="AM1614" i="66"/>
  <c r="AM800" i="66"/>
  <c r="AL119" i="66"/>
  <c r="AL1883" i="66"/>
  <c r="AM1022" i="66"/>
  <c r="AM1852" i="66"/>
  <c r="AL1533" i="66"/>
  <c r="AL425" i="66"/>
  <c r="AL1429" i="66"/>
  <c r="AM161" i="66"/>
  <c r="AM1630" i="66"/>
  <c r="AM639" i="66"/>
  <c r="AL159" i="66"/>
  <c r="AL1196" i="66"/>
  <c r="AL1215" i="66"/>
  <c r="AL1733" i="66"/>
  <c r="AL739" i="66"/>
  <c r="AM828" i="66"/>
  <c r="AL1115" i="66"/>
  <c r="AM1672" i="66"/>
  <c r="AM1325" i="66"/>
  <c r="AM926" i="66"/>
  <c r="AM1848" i="66"/>
  <c r="AM1002" i="66"/>
  <c r="AM509" i="66"/>
  <c r="AM1036" i="66"/>
  <c r="AL1388" i="66"/>
  <c r="AM1536" i="66"/>
  <c r="AL1787" i="66"/>
  <c r="AM1962" i="66"/>
  <c r="AL1301" i="66"/>
  <c r="AM1156" i="66"/>
  <c r="AL1327" i="66"/>
  <c r="AM1841" i="66"/>
  <c r="AL1254" i="66"/>
  <c r="AL785" i="66"/>
  <c r="AM1409" i="66"/>
  <c r="AL1405" i="66"/>
  <c r="AM206" i="66"/>
  <c r="AL1487" i="66"/>
  <c r="AL1981" i="66"/>
  <c r="AM1064" i="66"/>
  <c r="AM1031" i="66"/>
  <c r="AM1167" i="66"/>
  <c r="AL1674" i="66"/>
  <c r="AM1708" i="66"/>
  <c r="AM1601" i="66"/>
  <c r="AM981" i="66"/>
  <c r="AL1318" i="66"/>
  <c r="AL1584" i="66"/>
  <c r="AL1399" i="66"/>
  <c r="AL1080" i="66"/>
  <c r="AM1029" i="66"/>
  <c r="AL791" i="66"/>
  <c r="AM1566" i="66"/>
  <c r="AM1769" i="66"/>
  <c r="AL1669" i="66"/>
  <c r="AL511" i="66"/>
  <c r="AM783" i="66"/>
  <c r="AL1341" i="66"/>
  <c r="AM1520" i="66"/>
  <c r="AL1952" i="66"/>
  <c r="AM1743" i="66"/>
  <c r="AM597" i="66"/>
  <c r="AM569" i="66"/>
  <c r="AM795" i="66"/>
  <c r="AL527" i="66"/>
  <c r="AM1310" i="66"/>
  <c r="AL1598" i="66"/>
  <c r="AM1518" i="66"/>
  <c r="AL595" i="66"/>
  <c r="AM1809" i="66"/>
  <c r="AM1146" i="66"/>
  <c r="AL1590" i="66"/>
  <c r="AM1980" i="66"/>
  <c r="AL1120" i="66"/>
  <c r="AM825" i="66"/>
  <c r="AM683" i="66"/>
  <c r="AM1405" i="66"/>
  <c r="AL1810" i="66"/>
  <c r="AM1515" i="66"/>
  <c r="AL1576" i="66"/>
  <c r="AL1337" i="66"/>
  <c r="AL1217" i="66"/>
  <c r="AM1700" i="66"/>
  <c r="AL1765" i="66"/>
  <c r="AL1595" i="66"/>
  <c r="AM1529" i="66"/>
  <c r="AM341" i="66"/>
  <c r="AL1366" i="66"/>
  <c r="AL1550" i="66"/>
  <c r="AM48" i="66"/>
  <c r="AM1489" i="66"/>
  <c r="AL615" i="66"/>
  <c r="AL1358" i="66"/>
  <c r="AL1719" i="66"/>
  <c r="AM1554" i="66"/>
  <c r="AM46" i="66"/>
  <c r="AM485" i="66"/>
  <c r="AL1988" i="66"/>
  <c r="AM1901" i="66"/>
  <c r="AL1905" i="66"/>
  <c r="AM1424" i="66"/>
  <c r="AL1313" i="66"/>
  <c r="AM1247" i="66"/>
  <c r="AL1064" i="66"/>
  <c r="AL995" i="66"/>
  <c r="AM1917" i="66"/>
  <c r="AL1987" i="66"/>
  <c r="AL1559" i="66"/>
  <c r="AM1023" i="66"/>
  <c r="AM1243" i="66"/>
  <c r="AL868" i="66"/>
  <c r="AL1873" i="66"/>
  <c r="AL1570" i="66"/>
  <c r="AM1843" i="66"/>
  <c r="AL345" i="66"/>
  <c r="AL1470" i="66"/>
  <c r="AL639" i="66"/>
  <c r="AL1010" i="66"/>
  <c r="AM1759" i="66"/>
  <c r="AM1415" i="66"/>
  <c r="AM1274" i="66"/>
  <c r="AM739" i="66"/>
  <c r="AL819" i="66"/>
  <c r="AM1571" i="66"/>
  <c r="AM1485" i="66"/>
  <c r="AL1122" i="66"/>
  <c r="AM1091" i="66"/>
  <c r="AL1458" i="66"/>
  <c r="AM134" i="66"/>
  <c r="AL1527" i="66"/>
  <c r="AL191" i="66"/>
  <c r="AM426" i="66"/>
  <c r="AM207" i="66"/>
  <c r="AL917" i="66"/>
  <c r="AL887" i="66"/>
  <c r="AL1433" i="66"/>
  <c r="AL311" i="66"/>
  <c r="AL1724" i="66"/>
  <c r="AL344" i="66"/>
  <c r="AM43" i="66"/>
  <c r="AL694" i="66"/>
  <c r="AM455" i="66"/>
  <c r="AL976" i="66"/>
  <c r="AM994" i="66"/>
  <c r="AM1332" i="66"/>
  <c r="AL45" i="66"/>
  <c r="AM1356" i="66"/>
  <c r="AL1023" i="66"/>
  <c r="AM850" i="66"/>
  <c r="AL56" i="66"/>
  <c r="AL113" i="66"/>
  <c r="AL411" i="66"/>
  <c r="AL895" i="66"/>
  <c r="AL157" i="66"/>
  <c r="AM1641" i="66"/>
  <c r="AM709" i="66"/>
  <c r="AL436" i="66"/>
  <c r="AM1774" i="66"/>
  <c r="AM316" i="66"/>
  <c r="AM1080" i="66"/>
  <c r="AL31" i="66"/>
  <c r="AM743" i="66"/>
  <c r="AM178" i="66"/>
  <c r="AM493" i="66"/>
  <c r="AM1602" i="66"/>
  <c r="AM1453" i="66"/>
  <c r="AM1360" i="66"/>
  <c r="AM1025" i="66"/>
  <c r="AL1282" i="66"/>
  <c r="AL222" i="66"/>
  <c r="AM1362" i="66"/>
  <c r="AM404" i="66"/>
  <c r="AM1867" i="66"/>
  <c r="AL503" i="66"/>
  <c r="AL959" i="66"/>
  <c r="AL1237" i="66"/>
  <c r="AL265" i="66"/>
  <c r="AL454" i="66"/>
  <c r="AL548" i="66"/>
  <c r="AM1808" i="66"/>
  <c r="AL142" i="66"/>
  <c r="AM911" i="66"/>
  <c r="AL1646" i="66"/>
  <c r="AL1846" i="66"/>
  <c r="AL902" i="66"/>
  <c r="AM1372" i="66"/>
  <c r="AL1170" i="66"/>
  <c r="AM544" i="66"/>
  <c r="AL355" i="66"/>
  <c r="AM362" i="66"/>
  <c r="AM1104" i="66"/>
  <c r="AM779" i="66"/>
  <c r="AM852" i="66"/>
  <c r="AM1605" i="66"/>
  <c r="AL328" i="66"/>
  <c r="AM1379" i="66"/>
  <c r="AL978" i="66"/>
  <c r="AM159" i="66"/>
  <c r="AM1212" i="66"/>
  <c r="AL343" i="66"/>
  <c r="AM413" i="66"/>
  <c r="AM203" i="66"/>
  <c r="AM1112" i="66"/>
  <c r="AM1507" i="66"/>
  <c r="AL1409" i="66"/>
  <c r="AL386" i="66"/>
  <c r="AM570" i="66"/>
  <c r="AL1382" i="66"/>
  <c r="AM461" i="66"/>
  <c r="AL207" i="66"/>
  <c r="AL91" i="66"/>
  <c r="AL935" i="66"/>
  <c r="AM101" i="66"/>
  <c r="AM1577" i="66"/>
  <c r="AL201" i="66"/>
  <c r="AL54" i="66"/>
  <c r="AL148" i="66"/>
  <c r="AL727" i="66"/>
  <c r="AM731" i="66"/>
  <c r="AM1197" i="66"/>
  <c r="AL1650" i="66"/>
  <c r="AM1528" i="66"/>
  <c r="AM1444" i="66"/>
  <c r="AL342" i="66"/>
  <c r="AM1256" i="66"/>
  <c r="AL1722" i="66"/>
  <c r="AM551" i="66"/>
  <c r="AL1928" i="66"/>
  <c r="AM950" i="66"/>
  <c r="AL1316" i="66"/>
  <c r="AM975" i="66"/>
  <c r="AM336" i="66"/>
  <c r="AL1305" i="66"/>
  <c r="AM278" i="66"/>
  <c r="AL243" i="66"/>
  <c r="AM664" i="66"/>
  <c r="AL293" i="66"/>
  <c r="AM1913" i="66"/>
  <c r="AM961" i="66"/>
  <c r="AM163" i="66"/>
  <c r="AM1068" i="66"/>
  <c r="AM1822" i="66"/>
  <c r="AM264" i="66"/>
  <c r="AM408" i="66"/>
  <c r="AM529" i="66"/>
  <c r="AM72" i="66"/>
  <c r="AL199" i="66"/>
  <c r="AM922" i="66"/>
  <c r="AM661" i="66"/>
  <c r="AL591" i="66"/>
  <c r="AM606" i="66"/>
  <c r="AL690" i="66"/>
  <c r="AL1635" i="66"/>
  <c r="AL643" i="66"/>
  <c r="AL1460" i="66"/>
  <c r="AM815" i="66"/>
  <c r="AM1069" i="66"/>
  <c r="AL542" i="66"/>
  <c r="AM1370" i="66"/>
  <c r="AM1188" i="66"/>
  <c r="AL536" i="66"/>
  <c r="AM793" i="66"/>
  <c r="AM144" i="66"/>
  <c r="AM453" i="66"/>
  <c r="AM1214" i="66"/>
  <c r="AL735" i="66"/>
  <c r="AL845" i="66"/>
  <c r="AL584" i="66"/>
  <c r="AL987" i="66"/>
  <c r="AM1462" i="66"/>
  <c r="AL335" i="66"/>
  <c r="AM575" i="66"/>
  <c r="AL675" i="66"/>
  <c r="AM357" i="66"/>
  <c r="AM890" i="66"/>
  <c r="AM816" i="66"/>
  <c r="AL926" i="66"/>
  <c r="AM1048" i="66"/>
  <c r="AL1207" i="66"/>
  <c r="AM1121" i="66"/>
  <c r="AM973" i="66"/>
  <c r="AL388" i="66"/>
  <c r="AL660" i="66"/>
  <c r="AL274" i="66"/>
  <c r="AL851" i="66"/>
  <c r="AL120" i="66"/>
  <c r="AM105" i="66"/>
  <c r="AM386" i="66"/>
  <c r="AL1436" i="66"/>
  <c r="AL815" i="66"/>
  <c r="AL353" i="66"/>
  <c r="AM766" i="66"/>
  <c r="AL1400" i="66"/>
  <c r="AM480" i="66"/>
  <c r="AM745" i="66"/>
  <c r="AM1227" i="66"/>
  <c r="AM773" i="66"/>
  <c r="AM883" i="66"/>
  <c r="AL1685" i="66"/>
  <c r="AL509" i="66"/>
  <c r="AM298" i="66"/>
  <c r="AL869" i="66"/>
  <c r="AM86" i="66"/>
  <c r="AM335" i="66"/>
  <c r="AM1250" i="66"/>
  <c r="AL42" i="66"/>
  <c r="AL1516" i="66"/>
  <c r="AL1096" i="66"/>
  <c r="AM198" i="66"/>
  <c r="AM565" i="66"/>
  <c r="AL1139" i="66"/>
  <c r="AM143" i="66"/>
  <c r="AL288" i="66"/>
  <c r="AM325" i="66"/>
  <c r="AM342" i="66"/>
  <c r="AM129" i="66"/>
  <c r="AL358" i="66"/>
  <c r="AL894" i="66"/>
  <c r="AM935" i="66"/>
  <c r="AM111" i="66"/>
  <c r="AM192" i="66"/>
  <c r="AL319" i="66"/>
  <c r="AM374" i="66"/>
  <c r="AM598" i="66"/>
  <c r="AM1637" i="66"/>
  <c r="AL562" i="66"/>
  <c r="AM1684" i="66"/>
  <c r="AM37" i="66"/>
  <c r="AM906" i="66"/>
  <c r="AL1508" i="66"/>
  <c r="AM1578" i="66"/>
  <c r="AM1660" i="66"/>
  <c r="AM645" i="66"/>
  <c r="AL521" i="66"/>
  <c r="AM924" i="66"/>
  <c r="AM618" i="66"/>
  <c r="AM412" i="66"/>
  <c r="AM705" i="66"/>
  <c r="AL1997" i="66"/>
  <c r="AM306" i="66"/>
  <c r="AM1690" i="66"/>
  <c r="AL1542" i="66"/>
  <c r="AM600" i="66"/>
  <c r="AL1197" i="66"/>
  <c r="AL1167" i="66"/>
  <c r="AL1488" i="66"/>
  <c r="AL1578" i="66"/>
  <c r="AM908" i="66"/>
  <c r="AM1835" i="66"/>
  <c r="AM1099" i="66"/>
  <c r="AM1865" i="66"/>
  <c r="AL1497" i="66"/>
  <c r="AM1600" i="66"/>
  <c r="AL1653" i="66"/>
  <c r="AM448" i="66"/>
  <c r="AL1841" i="66"/>
  <c r="AM1220" i="66"/>
  <c r="AM593" i="66"/>
  <c r="AM1992" i="66"/>
  <c r="AL1260" i="66"/>
  <c r="AL1914" i="66"/>
  <c r="AL1676" i="66"/>
  <c r="AM388" i="66"/>
  <c r="AL1659" i="66"/>
  <c r="AL1261" i="66"/>
  <c r="AM1399" i="66"/>
  <c r="AL1025" i="66"/>
  <c r="AL565" i="66"/>
  <c r="AM1632" i="66"/>
  <c r="AL867" i="66"/>
  <c r="AM51" i="66"/>
  <c r="AL564" i="66"/>
  <c r="AM1282" i="66"/>
  <c r="AM1804" i="66"/>
  <c r="AM1371" i="66"/>
  <c r="AL250" i="66"/>
  <c r="AL1858" i="66"/>
  <c r="AM1079" i="66"/>
  <c r="AL1406" i="66"/>
  <c r="AM1882" i="66"/>
  <c r="AL1734" i="66"/>
  <c r="AL457" i="66"/>
  <c r="AL1759" i="66"/>
  <c r="AM1858" i="66"/>
  <c r="AL1387" i="66"/>
  <c r="AM359" i="66"/>
  <c r="AM1935" i="66"/>
  <c r="AL1228" i="66"/>
  <c r="AL397" i="66"/>
  <c r="AM1088" i="66"/>
  <c r="AM1911" i="66"/>
  <c r="AM1681" i="66"/>
  <c r="AM1719" i="66"/>
  <c r="AL779" i="66"/>
  <c r="AM196" i="66"/>
  <c r="AM1057" i="66"/>
  <c r="AL1328" i="66"/>
  <c r="AL1276" i="66"/>
  <c r="AL1362" i="66"/>
  <c r="AL822" i="66"/>
  <c r="AM1434" i="66"/>
  <c r="AM1045" i="66"/>
  <c r="AL1898" i="66"/>
  <c r="AL1380" i="66"/>
  <c r="AM742" i="66"/>
  <c r="AL1428" i="66"/>
  <c r="AM1416" i="66"/>
  <c r="AL1899" i="66"/>
  <c r="AM1918" i="66"/>
  <c r="AL1772" i="66"/>
  <c r="AM1985" i="66"/>
  <c r="AL609" i="66"/>
  <c r="AM1106" i="66"/>
  <c r="AM220" i="66"/>
  <c r="AL1561" i="66"/>
  <c r="AM1750" i="66"/>
  <c r="AL1020" i="66"/>
  <c r="AL44" i="66"/>
  <c r="AL1338" i="66"/>
  <c r="AM1331" i="66"/>
  <c r="AL1539" i="66"/>
  <c r="AM1751" i="66"/>
  <c r="AM1263" i="66"/>
  <c r="AL82" i="66"/>
  <c r="AM1464" i="66"/>
  <c r="AL1625" i="66"/>
  <c r="AM1046" i="66"/>
  <c r="AL1835" i="66"/>
  <c r="AM949" i="66"/>
  <c r="AL1457" i="66"/>
  <c r="AM1522" i="66"/>
  <c r="AL1691" i="66"/>
  <c r="AM1574" i="66"/>
  <c r="AL1150" i="66"/>
  <c r="AM500" i="66"/>
  <c r="AM1123" i="66"/>
  <c r="AM1375" i="66"/>
  <c r="AL475" i="66"/>
  <c r="AL1922" i="66"/>
  <c r="AL1524" i="66"/>
  <c r="AL703" i="66"/>
  <c r="AL1601" i="66"/>
  <c r="AL1808" i="66"/>
  <c r="AM1514" i="66"/>
  <c r="AM604" i="66"/>
  <c r="AL1760" i="66"/>
  <c r="AM1761" i="66"/>
  <c r="AM1786" i="66"/>
  <c r="AM1303" i="66"/>
  <c r="AM1711" i="66"/>
  <c r="AM1473" i="66"/>
  <c r="AL1068" i="66"/>
  <c r="AM441" i="66"/>
  <c r="AL1629" i="66"/>
  <c r="AL1825" i="66"/>
  <c r="AL1607" i="66"/>
  <c r="AM1422" i="66"/>
  <c r="AL1547" i="66"/>
  <c r="AM821" i="66"/>
  <c r="AM1771" i="66"/>
  <c r="AM1806" i="66"/>
  <c r="AM418" i="66"/>
  <c r="AM1142" i="66"/>
  <c r="AL1094" i="66"/>
  <c r="AL1967" i="66"/>
  <c r="AL1837" i="66"/>
  <c r="AL1812" i="66"/>
  <c r="AM1122" i="66"/>
  <c r="AL1231" i="66"/>
  <c r="AL1538" i="66"/>
  <c r="AL1413" i="66"/>
  <c r="AL1616" i="66"/>
  <c r="AM1502" i="66"/>
  <c r="AL2003" i="66"/>
  <c r="AL1245" i="66"/>
  <c r="AM236" i="66"/>
  <c r="AL1296" i="66"/>
  <c r="AL1926" i="66"/>
  <c r="AL134" i="66"/>
  <c r="AM1829" i="66"/>
  <c r="AL627" i="66"/>
  <c r="AL368" i="66"/>
  <c r="AM1495" i="66"/>
  <c r="AL1965" i="66"/>
  <c r="AL993" i="66"/>
  <c r="AM1075" i="66"/>
  <c r="AL922" i="66"/>
  <c r="AL1092" i="66"/>
  <c r="AM432" i="66"/>
  <c r="AM1816" i="66"/>
  <c r="AL1142" i="66"/>
  <c r="AL382" i="66"/>
  <c r="AM1280" i="66"/>
  <c r="AL554" i="66"/>
  <c r="AL1735" i="66"/>
  <c r="AM444" i="66"/>
  <c r="AM818" i="66"/>
  <c r="AM680" i="66"/>
  <c r="AM457" i="66"/>
  <c r="AM106" i="66"/>
  <c r="AM131" i="66"/>
  <c r="AL1040" i="66"/>
  <c r="AL1398" i="66"/>
  <c r="AL193" i="66"/>
  <c r="AM1321" i="66"/>
  <c r="AL1948" i="66"/>
  <c r="AM662" i="66"/>
  <c r="AM1869" i="66"/>
  <c r="AL1223" i="66"/>
  <c r="AL574" i="66"/>
  <c r="AM283" i="66"/>
  <c r="AL954" i="66"/>
  <c r="AL680" i="66"/>
  <c r="AM929" i="66"/>
  <c r="AL1874" i="66"/>
  <c r="AM1944" i="66"/>
  <c r="AL1891" i="66"/>
  <c r="AL221" i="66"/>
  <c r="AM1619" i="66"/>
  <c r="AM304" i="66"/>
  <c r="AL759" i="66"/>
  <c r="AM880" i="66"/>
  <c r="AM1378" i="66"/>
  <c r="AM571" i="66"/>
  <c r="AL747" i="66"/>
  <c r="AL523" i="66"/>
  <c r="AL47" i="66"/>
  <c r="AL916" i="66"/>
  <c r="AM1011" i="66"/>
  <c r="AM958" i="66"/>
  <c r="AM318" i="66"/>
  <c r="AL1138" i="66"/>
  <c r="AM1490" i="66"/>
  <c r="AM1792" i="66"/>
  <c r="AL617" i="66"/>
  <c r="AM1128" i="66"/>
  <c r="AL986" i="66"/>
  <c r="AM276" i="66"/>
  <c r="AM853" i="66"/>
  <c r="AL218" i="66"/>
  <c r="AM959" i="66"/>
  <c r="AL433" i="66"/>
  <c r="AL942" i="66"/>
  <c r="AM801" i="66"/>
  <c r="AL499" i="66"/>
  <c r="AM1373" i="66"/>
  <c r="AM1714" i="66"/>
  <c r="AM428" i="66"/>
  <c r="AL1720" i="66"/>
  <c r="AL137" i="66"/>
  <c r="AM271" i="66"/>
  <c r="AL1560" i="66"/>
  <c r="AL847" i="66"/>
  <c r="AM1181" i="66"/>
  <c r="AL581" i="66"/>
  <c r="AM212" i="66"/>
  <c r="AL896" i="66"/>
  <c r="AM504" i="66"/>
  <c r="AM1078" i="66"/>
  <c r="AL1249" i="66"/>
  <c r="AM475" i="66"/>
  <c r="AM844" i="66"/>
  <c r="AL1033" i="66"/>
  <c r="AL489" i="66"/>
  <c r="AL275" i="66"/>
  <c r="AM927" i="66"/>
  <c r="AM1185" i="66"/>
  <c r="AL898" i="66"/>
  <c r="AL621" i="66"/>
  <c r="AM94" i="66"/>
  <c r="AL1850" i="66"/>
  <c r="AL118" i="66"/>
  <c r="AM152" i="66"/>
  <c r="AM265" i="66"/>
  <c r="AL470" i="66"/>
  <c r="AM340" i="66"/>
  <c r="AM1697" i="66"/>
  <c r="AM1235" i="66"/>
  <c r="AM1359" i="66"/>
  <c r="AM1125" i="66"/>
  <c r="AM920" i="66"/>
  <c r="AM543" i="66"/>
  <c r="AL402" i="66"/>
  <c r="AL55" i="66"/>
  <c r="AM233" i="66"/>
  <c r="AM1440" i="66"/>
  <c r="AL826" i="66"/>
  <c r="AM670" i="66"/>
  <c r="AM699" i="66"/>
  <c r="AL654" i="66"/>
  <c r="AM946" i="66"/>
  <c r="AL984" i="66"/>
  <c r="AM138" i="66"/>
  <c r="AL1321" i="66"/>
  <c r="AL102" i="66"/>
  <c r="AM1970" i="66"/>
  <c r="AM158" i="66"/>
  <c r="AL371" i="66"/>
  <c r="AM572" i="66"/>
  <c r="AL594" i="66"/>
  <c r="AM272" i="66"/>
  <c r="AM918" i="66"/>
  <c r="AL393" i="66"/>
  <c r="AM281" i="66"/>
  <c r="AL777" i="66"/>
  <c r="AL2002" i="66"/>
  <c r="AL1946" i="66"/>
  <c r="AL162" i="66"/>
  <c r="AM1423" i="66"/>
  <c r="AL1365" i="66"/>
  <c r="AL1782" i="66"/>
  <c r="AM770" i="66"/>
  <c r="AM189" i="66"/>
  <c r="AM1066" i="66"/>
  <c r="AL1889" i="66"/>
  <c r="AM1394" i="66"/>
  <c r="AM1024" i="66"/>
  <c r="AL1830" i="66"/>
  <c r="AL401" i="66"/>
  <c r="AM1797" i="66"/>
  <c r="AL1867" i="66"/>
  <c r="AM319" i="66"/>
  <c r="AL1994" i="66"/>
  <c r="AM1414" i="66"/>
  <c r="AM1583" i="66"/>
  <c r="AM1800" i="66"/>
  <c r="AM108" i="66"/>
  <c r="AM197" i="66"/>
  <c r="AL1467" i="66"/>
  <c r="AL1441" i="66"/>
  <c r="AL1308" i="66"/>
  <c r="AL570" i="66"/>
  <c r="AL773" i="66"/>
  <c r="AL884" i="66"/>
  <c r="AL1777" i="66"/>
  <c r="AM1007" i="66"/>
  <c r="AL1035" i="66"/>
  <c r="AM1584" i="66"/>
  <c r="AL1512" i="66"/>
  <c r="AM869" i="66"/>
  <c r="AL456" i="66"/>
  <c r="AM1438" i="66"/>
  <c r="AL1155" i="66"/>
  <c r="AM1995" i="66"/>
  <c r="AM1775" i="66"/>
  <c r="AM824" i="66"/>
  <c r="AM1012" i="66"/>
  <c r="AM1927" i="66"/>
  <c r="AL861" i="66"/>
  <c r="AL84" i="66"/>
  <c r="AL1980" i="66"/>
  <c r="AL1930" i="66"/>
  <c r="AM128" i="66"/>
  <c r="AL367" i="66"/>
  <c r="AM1651" i="66"/>
  <c r="AL2001" i="66"/>
  <c r="AL1697" i="66"/>
  <c r="AL1352" i="66"/>
  <c r="AM396" i="66"/>
  <c r="AM1107" i="66"/>
  <c r="AM1262" i="66"/>
  <c r="AM1511" i="66"/>
  <c r="AL1684" i="66"/>
  <c r="AM1151" i="66"/>
  <c r="AL767" i="66"/>
  <c r="AL1027" i="66"/>
  <c r="AM1933" i="66"/>
  <c r="AM1951" i="66"/>
  <c r="AL406" i="66"/>
  <c r="AL189" i="66"/>
  <c r="AM1353" i="66"/>
  <c r="AL1831" i="66"/>
  <c r="AL1991" i="66"/>
  <c r="AM1983" i="66"/>
  <c r="AL1471" i="66"/>
  <c r="AM1084" i="66"/>
  <c r="AL968" i="66"/>
  <c r="AM1615" i="66"/>
  <c r="AL1975" i="66"/>
  <c r="AL1617" i="66"/>
  <c r="AL679" i="66"/>
  <c r="AL740" i="66"/>
  <c r="AM1211" i="66"/>
  <c r="AL1861" i="66"/>
  <c r="AL1763" i="66"/>
  <c r="AM1633" i="66"/>
  <c r="AM343" i="66"/>
  <c r="AM930" i="66"/>
  <c r="AL412" i="66"/>
  <c r="AM1704" i="66"/>
  <c r="AM1179" i="66"/>
  <c r="AM1854" i="66"/>
  <c r="AM659" i="66"/>
  <c r="AM1082" i="66"/>
  <c r="AL1728" i="66"/>
  <c r="AM1557" i="66"/>
  <c r="AL1605" i="66"/>
  <c r="AL1502" i="66"/>
  <c r="AM76" i="66"/>
  <c r="AL1148" i="66"/>
  <c r="AM1140" i="66"/>
  <c r="AL698" i="66"/>
  <c r="AM1457" i="66"/>
  <c r="AL614" i="66"/>
  <c r="AM1943" i="66"/>
  <c r="AM1851" i="66"/>
  <c r="AL1401" i="66"/>
  <c r="AM1900" i="66"/>
  <c r="AL931" i="66"/>
  <c r="AM1317" i="66"/>
  <c r="AM1810" i="66"/>
  <c r="AL1332" i="66"/>
  <c r="AM776" i="66"/>
  <c r="AL1718" i="66"/>
  <c r="AM1201" i="66"/>
  <c r="AM1401" i="66"/>
  <c r="AM322" i="66"/>
  <c r="AL1604" i="66"/>
  <c r="AL1556" i="66"/>
  <c r="AL1686" i="66"/>
  <c r="AM1127" i="66"/>
  <c r="AL732" i="66"/>
  <c r="AM1182" i="66"/>
  <c r="AL1814" i="66"/>
  <c r="AM100" i="66"/>
  <c r="AM1831" i="66"/>
  <c r="AM1269" i="66"/>
  <c r="AL1701" i="66"/>
  <c r="AM620" i="66"/>
  <c r="AL1912" i="66"/>
  <c r="AL1906" i="66"/>
  <c r="AM1148" i="66"/>
  <c r="AL1119" i="66"/>
  <c r="AL602" i="66"/>
  <c r="AL1348" i="66"/>
  <c r="AM1313" i="66"/>
  <c r="AM1903" i="66"/>
  <c r="AL1786" i="66"/>
  <c r="AL184" i="66"/>
  <c r="AL1695" i="66"/>
  <c r="AM969" i="66"/>
  <c r="AM435" i="66"/>
  <c r="AM1652" i="66"/>
  <c r="AL171" i="66"/>
  <c r="AM944" i="66"/>
  <c r="AL1279" i="66"/>
  <c r="AL1643" i="66"/>
  <c r="AM470" i="66"/>
  <c r="AM126" i="66"/>
  <c r="AM760" i="66"/>
  <c r="AM1964" i="66"/>
  <c r="AM861" i="66"/>
  <c r="AL804" i="66"/>
  <c r="AL75" i="66"/>
  <c r="AL657" i="66"/>
  <c r="AM1117" i="66"/>
  <c r="AM1811" i="66"/>
  <c r="AM580" i="66"/>
  <c r="AM1315" i="66"/>
  <c r="AM1266" i="66"/>
  <c r="AM832" i="66"/>
  <c r="AL1473" i="66"/>
  <c r="AL443" i="66"/>
  <c r="AM1730" i="66"/>
  <c r="AL624" i="66"/>
  <c r="AL652" i="66"/>
  <c r="AL711" i="66"/>
  <c r="AL1793" i="66"/>
  <c r="AL1916" i="66"/>
  <c r="AM897" i="66"/>
  <c r="AL1113" i="66"/>
  <c r="AM735" i="66"/>
  <c r="AL1721" i="66"/>
  <c r="AM1739" i="66"/>
  <c r="AL53" i="66"/>
  <c r="AL1548" i="66"/>
  <c r="AL1173" i="66"/>
  <c r="AM1367" i="66"/>
  <c r="AL216" i="66"/>
  <c r="AL946" i="66"/>
  <c r="AL579" i="66"/>
  <c r="AM650" i="66"/>
  <c r="AM675" i="66"/>
  <c r="AL1005" i="66"/>
  <c r="AM617" i="66"/>
  <c r="AM115" i="66"/>
  <c r="AM968" i="66"/>
  <c r="AM696" i="66"/>
  <c r="AM862" i="66"/>
  <c r="AM1929" i="66"/>
  <c r="AL245" i="66"/>
  <c r="AM136" i="66"/>
  <c r="AL219" i="66"/>
  <c r="AL500" i="66"/>
  <c r="AL1612" i="66"/>
  <c r="AM1863" i="66"/>
  <c r="AM1793" i="66"/>
  <c r="AM1629" i="66"/>
  <c r="AM805" i="66"/>
  <c r="AL1219" i="66"/>
  <c r="AL43" i="66"/>
  <c r="AM1855" i="66"/>
  <c r="AL716" i="66"/>
  <c r="AL1093" i="66"/>
  <c r="AM112" i="66"/>
  <c r="AM750" i="66"/>
  <c r="AL415" i="66"/>
  <c r="AL103" i="66"/>
  <c r="AL188" i="66"/>
  <c r="AL1557" i="66"/>
  <c r="AL731" i="66"/>
  <c r="AM855" i="66"/>
  <c r="AM160" i="66"/>
  <c r="AM1094" i="66"/>
  <c r="AM1443" i="66"/>
  <c r="AL1726" i="66"/>
  <c r="AL64" i="66"/>
  <c r="AL269" i="66"/>
  <c r="AM948" i="66"/>
  <c r="AM541" i="66"/>
  <c r="AM50" i="66"/>
  <c r="AL807" i="66"/>
  <c r="AL1573" i="66"/>
  <c r="AL971" i="66"/>
  <c r="AM489" i="66"/>
  <c r="AL151" i="66"/>
  <c r="AL683" i="66"/>
  <c r="AM117" i="66"/>
  <c r="AL715" i="66"/>
  <c r="AL339" i="66"/>
  <c r="AM383" i="66"/>
  <c r="AL962" i="66"/>
  <c r="AL656" i="66"/>
  <c r="AM1314" i="66"/>
  <c r="AL1675" i="66"/>
  <c r="AM980" i="66"/>
  <c r="AL441" i="66"/>
  <c r="AM689" i="66"/>
  <c r="AL136" i="66"/>
  <c r="AL928" i="66"/>
  <c r="AM330" i="66"/>
  <c r="AL1087" i="66"/>
  <c r="AL370" i="66"/>
  <c r="AL197" i="66"/>
  <c r="AM1015" i="66"/>
  <c r="AM369" i="66"/>
  <c r="AM266" i="66"/>
  <c r="AL310" i="66"/>
  <c r="AL671" i="66"/>
  <c r="AL270" i="66"/>
  <c r="AL487" i="66"/>
  <c r="AL1360" i="66"/>
  <c r="AM1896" i="66"/>
  <c r="AL460" i="66"/>
  <c r="AM334" i="66"/>
  <c r="AL117" i="66"/>
  <c r="AM978" i="66"/>
  <c r="AL939" i="66"/>
  <c r="AL483" i="66"/>
  <c r="AL611" i="66"/>
  <c r="AM1746" i="66"/>
  <c r="AL684" i="66"/>
  <c r="AM326" i="66"/>
  <c r="AL944" i="66"/>
  <c r="AL1756" i="66"/>
  <c r="AM524" i="66"/>
  <c r="AM1217" i="66"/>
  <c r="AM532" i="66"/>
  <c r="AM360" i="66"/>
  <c r="AL1104" i="66"/>
  <c r="AM1815" i="66"/>
  <c r="AM1947" i="66"/>
  <c r="AL890" i="66"/>
  <c r="AM1505" i="66"/>
  <c r="AM578" i="66"/>
  <c r="AL629" i="66"/>
  <c r="AM942" i="66"/>
  <c r="AM1368" i="66"/>
  <c r="AM215" i="66"/>
  <c r="AL619" i="66"/>
  <c r="AM305" i="66"/>
  <c r="AL873" i="66"/>
  <c r="AL183" i="66"/>
  <c r="AM1013" i="66"/>
  <c r="AL757" i="66"/>
  <c r="AM1006" i="66"/>
  <c r="AL1673" i="66"/>
  <c r="AL724" i="66"/>
  <c r="AL1515" i="66"/>
  <c r="AL1865" i="66"/>
  <c r="AM1143" i="66"/>
  <c r="AL830" i="66"/>
  <c r="AL1133" i="66"/>
  <c r="AL775" i="66"/>
  <c r="AM991" i="66"/>
  <c r="AL214" i="66"/>
  <c r="AL1732" i="66"/>
  <c r="AM626" i="66"/>
  <c r="AL258" i="66"/>
  <c r="AL774" i="66"/>
  <c r="AM1648" i="66"/>
  <c r="AL672" i="66"/>
  <c r="AL494" i="66"/>
  <c r="AL557" i="66"/>
  <c r="AM715" i="66"/>
  <c r="AM219" i="66"/>
  <c r="AM1644" i="66"/>
  <c r="AM875" i="66"/>
  <c r="AM1717" i="66"/>
  <c r="AM700" i="66"/>
  <c r="AL1225" i="66"/>
  <c r="AL990" i="66"/>
  <c r="AL195" i="66"/>
  <c r="AM1417" i="66"/>
  <c r="AM1343" i="66"/>
  <c r="AL677" i="66"/>
  <c r="AM176" i="66"/>
  <c r="AM891" i="66"/>
  <c r="AM151" i="66"/>
  <c r="AL875" i="66"/>
  <c r="AL444" i="66"/>
  <c r="AM835" i="66"/>
  <c r="AM502" i="66"/>
  <c r="AM525" i="66"/>
  <c r="AL566" i="66"/>
  <c r="AL546" i="66"/>
  <c r="AL1596" i="66"/>
  <c r="AM1788" i="66"/>
  <c r="AM1260" i="66"/>
  <c r="AL764" i="66"/>
  <c r="AM501" i="66"/>
  <c r="AM1205" i="66"/>
  <c r="AM1722" i="66"/>
  <c r="AM1755" i="66"/>
  <c r="AL1018" i="66"/>
  <c r="AL831" i="66"/>
  <c r="AM1990" i="66"/>
  <c r="AL1105" i="66"/>
  <c r="AM1715" i="66"/>
  <c r="AM1702" i="66"/>
  <c r="AL988" i="66"/>
  <c r="AM1541" i="66"/>
  <c r="AL1195" i="66"/>
  <c r="AM1329" i="66"/>
  <c r="AL1299" i="66"/>
  <c r="AL870" i="66"/>
  <c r="AL1264" i="66"/>
  <c r="AM1680" i="66"/>
  <c r="AM1910" i="66"/>
  <c r="AM389" i="66"/>
  <c r="AM761" i="66"/>
  <c r="AM1177" i="66"/>
  <c r="AL1244" i="66"/>
  <c r="AL1971" i="66"/>
  <c r="AM1611" i="66"/>
  <c r="AL567" i="66"/>
  <c r="AL1078" i="66"/>
  <c r="AL1499" i="66"/>
  <c r="AL1028" i="66"/>
  <c r="AL823" i="66"/>
  <c r="AM1817" i="66"/>
  <c r="AM753" i="66"/>
  <c r="AL354" i="66"/>
  <c r="AM614" i="66"/>
  <c r="AL977" i="66"/>
  <c r="AM1231" i="66"/>
  <c r="AL1116" i="66"/>
  <c r="AL1623" i="66"/>
  <c r="AM687" i="66"/>
  <c r="AL1513" i="66"/>
  <c r="AM1308" i="66"/>
  <c r="AM1878" i="66"/>
  <c r="AL1776" i="66"/>
  <c r="AL1836" i="66"/>
  <c r="AL882" i="66"/>
  <c r="AM1594" i="66"/>
  <c r="AM155" i="66"/>
  <c r="AM596" i="66"/>
  <c r="AM1539" i="66"/>
  <c r="AM1887" i="66"/>
  <c r="AM1718" i="66"/>
  <c r="AL1278" i="66"/>
  <c r="AM1037" i="66"/>
  <c r="AL1746" i="66"/>
  <c r="AL1996" i="66"/>
  <c r="AM1586" i="66"/>
  <c r="AM643" i="66"/>
  <c r="AL1103" i="66"/>
  <c r="AM1043" i="66"/>
  <c r="AM1412" i="66"/>
  <c r="AL1845" i="66"/>
  <c r="AL1294" i="66"/>
  <c r="AL468" i="66"/>
  <c r="AM1105" i="66"/>
  <c r="AM1805" i="66"/>
  <c r="AM1795" i="66"/>
  <c r="AM1245" i="66"/>
  <c r="AM784" i="66"/>
  <c r="AM1446" i="66"/>
  <c r="AL1689" i="66"/>
  <c r="AM1838" i="66"/>
  <c r="AM1721" i="66"/>
  <c r="AM1381" i="66"/>
  <c r="AM1109" i="66"/>
  <c r="AM464" i="66"/>
  <c r="AM1938" i="66"/>
  <c r="AL560" i="66"/>
  <c r="AM1712" i="66"/>
  <c r="AL1201" i="66"/>
  <c r="AL452" i="66"/>
  <c r="AM1277" i="66"/>
  <c r="AM1384" i="66"/>
  <c r="AM1994" i="66"/>
  <c r="AL1738" i="66"/>
  <c r="AL1562" i="66"/>
  <c r="AL1277" i="66"/>
  <c r="AL797" i="66"/>
  <c r="AL1820" i="66"/>
  <c r="AM1864" i="66"/>
  <c r="AL1555" i="66"/>
  <c r="AL927" i="66"/>
  <c r="AM307" i="66"/>
  <c r="AL1257" i="66"/>
  <c r="AL1758" i="66"/>
  <c r="AM1825" i="66"/>
  <c r="AL1252" i="66"/>
  <c r="AM802" i="66"/>
  <c r="AM751" i="66"/>
  <c r="AL1250" i="66"/>
  <c r="AM279" i="66"/>
  <c r="AM1363" i="66"/>
  <c r="AL859" i="66"/>
  <c r="AM458" i="66"/>
  <c r="AM1873" i="66"/>
  <c r="AL1739" i="66"/>
  <c r="AM1469" i="66"/>
  <c r="AL1717" i="66"/>
  <c r="AM1103" i="66"/>
  <c r="AM1625" i="66"/>
  <c r="AL1453" i="66"/>
  <c r="AM819" i="66"/>
  <c r="AM1849" i="66"/>
  <c r="AL1356" i="66"/>
  <c r="AM1650" i="66"/>
  <c r="AM563" i="66"/>
  <c r="AL1014" i="66"/>
  <c r="AL1959" i="66"/>
  <c r="AL1876" i="66"/>
  <c r="AM1828" i="66"/>
  <c r="AL1174" i="66"/>
  <c r="AL647" i="66"/>
  <c r="AL1425" i="66"/>
  <c r="AL1480" i="66"/>
  <c r="AL505" i="66"/>
  <c r="AM1191" i="66"/>
  <c r="AM1449" i="66"/>
  <c r="AM346" i="66"/>
  <c r="AL1860" i="66"/>
  <c r="AL1956" i="66"/>
  <c r="AM1218" i="66"/>
  <c r="AL1172" i="66"/>
  <c r="AM1892" i="66"/>
  <c r="AM422" i="66"/>
  <c r="AL1985" i="66"/>
  <c r="AL1687" i="66"/>
  <c r="AM1772" i="66"/>
  <c r="AL313" i="66"/>
  <c r="AL1304" i="66"/>
  <c r="AL1248" i="66"/>
  <c r="AL1764" i="66"/>
  <c r="AL299" i="66"/>
  <c r="AM1845" i="66"/>
  <c r="AM153" i="66"/>
  <c r="AM1603" i="66"/>
  <c r="AL843" i="66"/>
  <c r="AL682" i="66"/>
  <c r="AL753" i="66"/>
  <c r="AM121" i="66"/>
  <c r="AM61" i="66"/>
  <c r="AM110" i="66"/>
  <c r="AM838" i="66"/>
  <c r="AL635" i="66"/>
  <c r="AL185" i="66"/>
  <c r="AM380" i="66"/>
  <c r="AM864" i="66"/>
  <c r="AL1511" i="66"/>
  <c r="AL821" i="66"/>
  <c r="AL1088" i="66"/>
  <c r="AL801" i="66"/>
  <c r="AL262" i="66"/>
  <c r="AM205" i="66"/>
  <c r="AM1194" i="66"/>
  <c r="AM528" i="66"/>
  <c r="AM820" i="66"/>
  <c r="AL699" i="66"/>
  <c r="AM505" i="66"/>
  <c r="AM803" i="66"/>
  <c r="AM612" i="66"/>
  <c r="AM610" i="66"/>
  <c r="AM1004" i="66"/>
  <c r="AL200" i="66"/>
  <c r="AM331" i="66"/>
  <c r="AM1634" i="66"/>
  <c r="AM1010" i="66"/>
  <c r="AL893" i="66"/>
  <c r="AL1977" i="66"/>
  <c r="AM1876" i="66"/>
  <c r="AL1546" i="66"/>
  <c r="AM676" i="66"/>
  <c r="AM1108" i="66"/>
  <c r="AM836" i="66"/>
  <c r="AL375" i="66"/>
  <c r="AM87" i="66"/>
  <c r="AL1165" i="66"/>
  <c r="AL810" i="66"/>
  <c r="AL38" i="66"/>
  <c r="AM445" i="66"/>
  <c r="AL1334" i="66"/>
  <c r="AM919" i="66"/>
  <c r="AL912" i="66"/>
  <c r="AL1942" i="66"/>
  <c r="AL1266" i="66"/>
  <c r="AL34" i="66"/>
  <c r="AM1801" i="66"/>
  <c r="AM1395" i="66"/>
  <c r="AL1973" i="66"/>
  <c r="AM392" i="66"/>
  <c r="AM430" i="66"/>
  <c r="AM713" i="66"/>
  <c r="AL934" i="66"/>
  <c r="AL880" i="66"/>
  <c r="AL507" i="66"/>
  <c r="AL247" i="66"/>
  <c r="AM725" i="66"/>
  <c r="AM1118" i="66"/>
  <c r="AM952" i="66"/>
  <c r="AL141" i="66"/>
  <c r="AM275" i="66"/>
  <c r="AM822" i="66"/>
  <c r="AM910" i="66"/>
  <c r="AL349" i="66"/>
  <c r="AL1163" i="66"/>
  <c r="AL1885" i="66"/>
  <c r="AM1061" i="66"/>
  <c r="AM349" i="66"/>
  <c r="AL473" i="66"/>
  <c r="AM200" i="66"/>
  <c r="AL1698" i="66"/>
  <c r="AM558" i="66"/>
  <c r="AM1358" i="66"/>
  <c r="AL925" i="66"/>
  <c r="AL403" i="66"/>
  <c r="AM813" i="66"/>
  <c r="AM1319" i="66"/>
  <c r="AM199" i="66"/>
  <c r="AL645" i="66"/>
  <c r="AM332" i="66"/>
  <c r="AL1819" i="66"/>
  <c r="AM1202" i="66"/>
  <c r="AL337" i="66"/>
  <c r="AL389" i="66"/>
  <c r="AL1743" i="66"/>
  <c r="AL1032" i="66"/>
  <c r="AM260" i="66"/>
  <c r="AM104" i="66"/>
  <c r="AL331" i="66"/>
  <c r="AL1107" i="66"/>
  <c r="AM653" i="66"/>
  <c r="AL93" i="66"/>
  <c r="AM588" i="66"/>
  <c r="AM1466" i="66"/>
  <c r="AM901" i="66"/>
  <c r="AL923" i="66"/>
  <c r="AM1978" i="66"/>
  <c r="AM1790" i="66"/>
  <c r="AL474" i="66"/>
  <c r="AL1521" i="66"/>
  <c r="AM384" i="66"/>
  <c r="AL1953" i="66"/>
  <c r="AM915" i="66"/>
  <c r="AL1554" i="66"/>
  <c r="AM315" i="66"/>
  <c r="AL1725" i="66"/>
  <c r="AL754" i="66"/>
  <c r="AM1891" i="66"/>
  <c r="AL795" i="66"/>
  <c r="AM1653" i="66"/>
  <c r="AM75" i="66"/>
  <c r="AL1381" i="66"/>
  <c r="AM169" i="66"/>
  <c r="AM900" i="66"/>
  <c r="AL173" i="66"/>
  <c r="AM787" i="66"/>
  <c r="AM1155" i="66"/>
  <c r="AM774" i="66"/>
  <c r="AL651" i="66"/>
  <c r="AL1357" i="66"/>
  <c r="AM246" i="66"/>
  <c r="AL1923" i="66"/>
  <c r="AL1073" i="66"/>
  <c r="AL1961" i="66"/>
  <c r="AM682" i="66"/>
  <c r="AM690" i="66"/>
  <c r="AL1256" i="66"/>
  <c r="AM1001" i="66"/>
  <c r="AL98" i="66"/>
  <c r="AL786" i="66"/>
  <c r="AL205" i="66"/>
  <c r="AL101" i="66"/>
  <c r="AM1003" i="66"/>
  <c r="AL106" i="66"/>
  <c r="AM1439" i="66"/>
  <c r="AL330" i="66"/>
  <c r="AL130" i="66"/>
  <c r="AM1550" i="66"/>
  <c r="AL578" i="66"/>
  <c r="AL853" i="66"/>
  <c r="AM1926" i="66"/>
  <c r="AL1954" i="66"/>
  <c r="AM1361" i="66"/>
  <c r="AL236" i="66"/>
  <c r="AM1953" i="66"/>
  <c r="AL1794" i="66"/>
  <c r="AL81" i="66"/>
  <c r="AM658" i="66"/>
  <c r="AM1676" i="66"/>
  <c r="AL1213" i="66"/>
  <c r="AL96" i="66"/>
  <c r="AL112" i="66"/>
  <c r="AL385" i="66"/>
  <c r="AM390" i="66"/>
  <c r="AL73" i="66"/>
  <c r="AM1333" i="66"/>
  <c r="AM644" i="66"/>
  <c r="AL741" i="66"/>
  <c r="AM91" i="66"/>
  <c r="AL1175" i="66"/>
  <c r="AM1387" i="66"/>
  <c r="AL1933" i="66"/>
  <c r="AM244" i="66"/>
  <c r="AL139" i="66"/>
  <c r="AL172" i="66"/>
  <c r="AL431" i="66"/>
  <c r="AM141" i="66"/>
  <c r="AL104" i="66"/>
  <c r="AL787" i="66"/>
  <c r="AL163" i="66"/>
  <c r="AM230" i="66"/>
  <c r="AM804" i="66"/>
  <c r="AL416" i="66"/>
  <c r="AL41" i="66"/>
  <c r="AM932" i="66"/>
  <c r="AM1131" i="66"/>
  <c r="AL1098" i="66"/>
  <c r="AM1289" i="66"/>
  <c r="AL1962" i="66"/>
  <c r="AL799" i="66"/>
  <c r="AL1199" i="66"/>
  <c r="AM1941" i="66"/>
  <c r="AM1402" i="66"/>
  <c r="AL1677" i="66"/>
  <c r="AL1082" i="66"/>
  <c r="AM1661" i="66"/>
  <c r="AM1908" i="66"/>
  <c r="AM971" i="66"/>
  <c r="AM1090" i="66"/>
  <c r="AL1169" i="66"/>
  <c r="AM1032" i="66"/>
  <c r="AM1846" i="66"/>
  <c r="AL717" i="66"/>
  <c r="AL1132" i="66"/>
  <c r="AM1330" i="66"/>
  <c r="AM1095" i="66"/>
  <c r="AL459" i="66"/>
  <c r="AL121" i="66"/>
  <c r="AM1328" i="66"/>
  <c r="AM1834" i="66"/>
  <c r="AM1884" i="66"/>
  <c r="AL138" i="66"/>
  <c r="AM1905" i="66"/>
  <c r="AL1037" i="66"/>
  <c r="AM1034" i="66"/>
  <c r="AM1971" i="66"/>
  <c r="AM1268" i="66"/>
  <c r="AM53" i="66"/>
  <c r="AM1768" i="66"/>
  <c r="AM1336" i="66"/>
  <c r="AM82" i="66"/>
  <c r="AL1742" i="66"/>
  <c r="AL462" i="66"/>
  <c r="AM1588" i="66"/>
  <c r="AM806" i="66"/>
  <c r="AL155" i="66"/>
  <c r="AL1437" i="66"/>
  <c r="AL1840" i="66"/>
  <c r="AM907" i="66"/>
  <c r="AM320" i="66"/>
  <c r="AL1062" i="66"/>
  <c r="AL1727" i="66"/>
  <c r="AM1272" i="66"/>
  <c r="AM1936" i="66"/>
  <c r="AL1410" i="66"/>
  <c r="AM1993" i="66"/>
  <c r="AM542" i="66"/>
  <c r="AL255" i="66"/>
  <c r="AL1411" i="66"/>
  <c r="AL1823" i="66"/>
  <c r="AM1991" i="66"/>
  <c r="AM149" i="66"/>
  <c r="AL1351" i="66"/>
  <c r="AL1371" i="66"/>
  <c r="AL1520" i="66"/>
  <c r="AL1797" i="66"/>
  <c r="AL1408" i="66"/>
  <c r="AL458" i="66"/>
  <c r="AM1465" i="66"/>
  <c r="AL1144" i="66"/>
  <c r="AL1913" i="66"/>
  <c r="AL1989" i="66"/>
  <c r="AL1339" i="66"/>
  <c r="AL212" i="66"/>
  <c r="AL1440" i="66"/>
  <c r="AL1984" i="66"/>
  <c r="AL1682" i="66"/>
  <c r="AL1950" i="66"/>
  <c r="AL876" i="66"/>
  <c r="AM1349" i="66"/>
  <c r="AM1292" i="66"/>
  <c r="AL1149" i="66"/>
  <c r="AM351" i="66"/>
  <c r="AM1623" i="66"/>
  <c r="AL1242" i="66"/>
  <c r="AL981" i="66"/>
  <c r="AM1500" i="66"/>
  <c r="AM1570" i="66"/>
  <c r="AM1886" i="66"/>
  <c r="AL1553" i="66"/>
  <c r="AM415" i="66"/>
  <c r="AM71" i="66"/>
  <c r="AM1561" i="66"/>
  <c r="AM1832" i="66"/>
  <c r="AM1915" i="66"/>
  <c r="AM1204" i="66"/>
  <c r="AM68" i="66"/>
  <c r="AL1171" i="66"/>
  <c r="AM1534" i="66"/>
  <c r="AL1571" i="66"/>
  <c r="AM1478" i="66"/>
  <c r="AL65" i="66"/>
  <c r="AM1083" i="66"/>
  <c r="AM1888" i="66"/>
  <c r="AL1587" i="66"/>
  <c r="AM1764" i="66"/>
  <c r="AM1152" i="66"/>
  <c r="AM1692" i="66"/>
  <c r="AL524" i="66"/>
  <c r="AL1019" i="66"/>
  <c r="AM1249" i="66"/>
  <c r="AL147" i="66"/>
  <c r="AL1072" i="66"/>
  <c r="AM1620" i="66"/>
  <c r="AM1890" i="66"/>
  <c r="AL1238" i="66"/>
  <c r="AL745" i="66"/>
  <c r="AM663" i="66"/>
  <c r="AL422" i="66"/>
  <c r="AM1749" i="66"/>
  <c r="AL1710" i="66"/>
  <c r="AL1218" i="66"/>
  <c r="AM1747" i="66"/>
  <c r="AM878" i="66"/>
  <c r="AM1596" i="66"/>
  <c r="AM1950" i="66"/>
  <c r="AL1333" i="66"/>
  <c r="AM1102" i="66"/>
  <c r="AL824" i="66"/>
  <c r="AL1485" i="66"/>
  <c r="AL1714" i="66"/>
  <c r="AM1000" i="66"/>
  <c r="AL1602" i="66"/>
  <c r="AM1241" i="66"/>
  <c r="AM1454" i="66"/>
  <c r="AL945" i="66"/>
  <c r="AM1642" i="66"/>
  <c r="AM1448" i="66"/>
  <c r="AL1754" i="66"/>
  <c r="AM1093" i="66"/>
  <c r="AM1741" i="66"/>
  <c r="AL770" i="66"/>
  <c r="AM1812" i="66"/>
  <c r="AL1909" i="66"/>
  <c r="AL744" i="66"/>
  <c r="AL1465" i="66"/>
  <c r="AL1205" i="66"/>
  <c r="AM896" i="66"/>
  <c r="AL610" i="66"/>
  <c r="AM213" i="66"/>
  <c r="AL1887" i="66"/>
  <c r="AM483" i="66"/>
  <c r="AL1227" i="66"/>
  <c r="AM1745" i="66"/>
  <c r="AM586" i="66"/>
  <c r="AM923" i="66"/>
  <c r="AL1269" i="66"/>
  <c r="AL983" i="66"/>
  <c r="AM1442" i="66"/>
  <c r="AL844" i="66"/>
  <c r="AM290" i="66"/>
  <c r="AL488" i="66"/>
  <c r="AL691" i="66"/>
  <c r="AL325" i="66"/>
  <c r="AL1030" i="66"/>
  <c r="AL1009" i="66"/>
  <c r="AM519" i="66"/>
  <c r="AM747" i="66"/>
  <c r="AM995" i="66"/>
  <c r="AM693" i="66"/>
  <c r="AL665" i="66"/>
  <c r="AL818" i="66"/>
  <c r="AL1435" i="66"/>
  <c r="AL889" i="66"/>
  <c r="AM537" i="66"/>
  <c r="AM1021" i="66"/>
  <c r="AM905" i="66"/>
  <c r="AM407" i="66"/>
  <c r="AL427" i="66"/>
  <c r="AM1014" i="66"/>
  <c r="AL235" i="66"/>
  <c r="AL1753" i="66"/>
  <c r="AL1384" i="66"/>
  <c r="AM1210" i="66"/>
  <c r="AL1190" i="66"/>
  <c r="AL835" i="66"/>
  <c r="AL872" i="66"/>
  <c r="AM74" i="66"/>
  <c r="AL1551" i="66"/>
  <c r="AL736" i="66"/>
  <c r="AL363" i="66"/>
  <c r="AL669" i="66"/>
  <c r="AL438" i="66"/>
  <c r="AL1239" i="66"/>
  <c r="AM934" i="66"/>
  <c r="AL756" i="66"/>
  <c r="AM1612" i="66"/>
  <c r="AL410" i="66"/>
  <c r="AM989" i="66"/>
  <c r="AL1708" i="66"/>
  <c r="AM1296" i="66"/>
  <c r="AM1407" i="66"/>
  <c r="AL720" i="66"/>
  <c r="AL755" i="66"/>
  <c r="AL36" i="66"/>
  <c r="AL1359" i="66"/>
  <c r="AM119" i="66"/>
  <c r="AM1158" i="66"/>
  <c r="AL306" i="66"/>
  <c r="AL1152" i="66"/>
  <c r="AM1480" i="66"/>
  <c r="AM1955" i="66"/>
  <c r="AL508" i="66"/>
  <c r="AM262" i="66"/>
  <c r="AM1060" i="66"/>
  <c r="AL1482" i="66"/>
  <c r="AL1372" i="66"/>
  <c r="AM348" i="66"/>
  <c r="AM798" i="66"/>
  <c r="AM1670" i="66"/>
  <c r="AM1346" i="66"/>
  <c r="AL1668" i="66"/>
  <c r="AM792" i="66"/>
  <c r="AL154" i="66"/>
  <c r="AM439" i="66"/>
  <c r="AM608" i="66"/>
  <c r="AL359" i="66"/>
  <c r="AL123" i="66"/>
  <c r="AM856" i="66"/>
  <c r="AM812" i="66"/>
  <c r="AL373" i="66"/>
  <c r="AL127" i="66"/>
  <c r="AM373" i="66"/>
  <c r="AM193" i="66"/>
  <c r="AM350" i="66"/>
  <c r="AL1818" i="66"/>
  <c r="AL1679" i="66"/>
  <c r="AL1177" i="66"/>
  <c r="AL1709" i="66"/>
  <c r="AL1927" i="66"/>
  <c r="AL858" i="66"/>
  <c r="AL936" i="66"/>
  <c r="AL69" i="66"/>
  <c r="AM607" i="66"/>
  <c r="AM381" i="66"/>
  <c r="AM539" i="66"/>
  <c r="AL86" i="66"/>
  <c r="AL937" i="66"/>
  <c r="AM218" i="66"/>
  <c r="AM512" i="66"/>
  <c r="AL941" i="66"/>
  <c r="AL1498" i="66"/>
  <c r="AM679" i="66"/>
  <c r="AL632" i="66"/>
  <c r="AM327" i="66"/>
  <c r="AL1855" i="66"/>
  <c r="AM1883" i="66"/>
  <c r="AM378" i="66"/>
  <c r="AM1223" i="66"/>
  <c r="AL1705" i="66"/>
  <c r="AL1061" i="66"/>
  <c r="AM561" i="66"/>
  <c r="AM583" i="66"/>
  <c r="AM892" i="66"/>
  <c r="AM723" i="66"/>
  <c r="AL277" i="66"/>
  <c r="AL417" i="66"/>
  <c r="AM1460" i="66"/>
  <c r="AL985" i="66"/>
  <c r="AM90" i="66"/>
  <c r="AM1799" i="66"/>
  <c r="AM797" i="66"/>
  <c r="AM1326" i="66"/>
  <c r="AM1044" i="66"/>
  <c r="AL840" i="66"/>
  <c r="AL1713" i="66"/>
  <c r="AM1209" i="66"/>
  <c r="AM768" i="66"/>
  <c r="AM1946" i="66"/>
  <c r="AL32" i="66"/>
  <c r="AM1398" i="66"/>
  <c r="AM1092" i="66"/>
  <c r="AL440" i="66"/>
  <c r="AM210" i="66"/>
  <c r="AM2000" i="66"/>
  <c r="AM534" i="66"/>
  <c r="AM486" i="66"/>
  <c r="AM737" i="66"/>
  <c r="AM1435" i="66"/>
  <c r="AL446" i="66"/>
  <c r="AL239" i="66"/>
  <c r="AL551" i="66"/>
  <c r="AM478" i="66"/>
  <c r="AM433" i="66"/>
  <c r="AM967" i="66"/>
  <c r="AL1611" i="66"/>
  <c r="AL407" i="66"/>
  <c r="AL834" i="66"/>
  <c r="AM506" i="66"/>
  <c r="AL1274" i="66"/>
  <c r="AM365" i="66"/>
  <c r="AL856" i="66"/>
  <c r="AM564" i="66"/>
  <c r="AL1374" i="66"/>
  <c r="AM579" i="66"/>
  <c r="AL600" i="66"/>
  <c r="AM443" i="66"/>
  <c r="AM1028" i="66"/>
  <c r="AM522" i="66"/>
  <c r="AM237" i="66"/>
  <c r="AM1302" i="66"/>
  <c r="AM716" i="66"/>
  <c r="AL360" i="66"/>
  <c r="AL1373" i="66"/>
  <c r="AL1091" i="66"/>
  <c r="AL156" i="66"/>
  <c r="AM684" i="66"/>
  <c r="AL904" i="66"/>
  <c r="AL1568" i="66"/>
  <c r="AM267" i="66"/>
  <c r="AM1487" i="66"/>
  <c r="AL658" i="66"/>
  <c r="AM936" i="66"/>
  <c r="AM1271" i="66"/>
  <c r="AL1740" i="66"/>
  <c r="AM966" i="66"/>
  <c r="AL1690" i="66"/>
  <c r="AL1234" i="66"/>
  <c r="AL1188" i="66"/>
  <c r="AL668" i="66"/>
  <c r="AL1100" i="66"/>
  <c r="AM516" i="66"/>
  <c r="AL429" i="66"/>
  <c r="AL1729" i="66"/>
  <c r="AM81" i="66"/>
  <c r="AM116" i="66"/>
  <c r="AL1145" i="66"/>
  <c r="AL776" i="66"/>
  <c r="AM251" i="66"/>
  <c r="AM974" i="66"/>
  <c r="AM473" i="66"/>
  <c r="AL85" i="66"/>
  <c r="AM1482" i="66"/>
  <c r="AM1447" i="66"/>
  <c r="AL1066" i="66"/>
  <c r="AM1580" i="66"/>
  <c r="AL241" i="66"/>
  <c r="AM1744" i="66"/>
  <c r="AL1918" i="66"/>
  <c r="AM1484" i="66"/>
  <c r="AM1451" i="66"/>
  <c r="AL1506" i="66"/>
  <c r="AM1974" i="66"/>
  <c r="AM1856" i="66"/>
  <c r="AM1942" i="66"/>
  <c r="AM1881" i="66"/>
  <c r="AM491" i="66"/>
  <c r="AL811" i="66"/>
  <c r="AM1546" i="66"/>
  <c r="AM1098" i="66"/>
  <c r="AL1462" i="66"/>
  <c r="AL1976" i="66"/>
  <c r="AM535" i="66"/>
  <c r="AM73" i="66"/>
  <c r="AM257" i="66"/>
  <c r="AL592" i="66"/>
  <c r="AL72" i="66"/>
  <c r="AL283" i="66"/>
  <c r="AL383" i="66"/>
  <c r="AL455" i="66"/>
  <c r="AM239" i="66"/>
  <c r="AM557" i="66"/>
  <c r="AM1154" i="66"/>
  <c r="AL943" i="66"/>
  <c r="AL295" i="66"/>
  <c r="AM530" i="66"/>
  <c r="AL67" i="66"/>
  <c r="AM1467" i="66"/>
  <c r="AL37" i="66"/>
  <c r="AL1421" i="66"/>
  <c r="AM171" i="66"/>
  <c r="AL114" i="66"/>
  <c r="AL190" i="66"/>
  <c r="AM1526" i="66"/>
  <c r="AM809" i="66"/>
  <c r="AM1261" i="66"/>
  <c r="AL61" i="66"/>
  <c r="AL625" i="66"/>
  <c r="AM554" i="66"/>
  <c r="AM1481" i="66"/>
  <c r="AM1147" i="66"/>
  <c r="AL1783" i="66"/>
  <c r="AL1755" i="66"/>
  <c r="AM859" i="66"/>
  <c r="AM1493" i="66"/>
  <c r="AM741" i="66"/>
  <c r="AM673" i="66"/>
  <c r="AM1902" i="66"/>
  <c r="AM1857" i="66"/>
  <c r="AL268" i="66"/>
  <c r="AM241" i="66"/>
  <c r="AL793" i="66"/>
  <c r="AM371" i="66"/>
  <c r="AM1293" i="66"/>
  <c r="AL1126" i="66"/>
  <c r="AM1552" i="66"/>
  <c r="AL418" i="66"/>
  <c r="AL1349" i="66"/>
  <c r="AL150" i="66"/>
  <c r="AM631" i="66"/>
  <c r="AM368" i="66"/>
  <c r="AL640" i="66"/>
  <c r="AM63" i="66"/>
  <c r="AL1509" i="66"/>
  <c r="AL1945" i="66"/>
  <c r="AL1651" i="66"/>
  <c r="AL105" i="66"/>
  <c r="AM1264" i="66"/>
  <c r="AM1383" i="66"/>
  <c r="AM1165" i="66"/>
  <c r="AL1240" i="66"/>
  <c r="AL979" i="66"/>
  <c r="AM1008" i="66"/>
  <c r="AM122" i="66"/>
  <c r="AL1648" i="66"/>
  <c r="AL974" i="66"/>
  <c r="AM1228" i="66"/>
  <c r="AM873" i="66"/>
  <c r="AL1077" i="66"/>
  <c r="AL1438" i="66"/>
  <c r="AL356" i="66"/>
  <c r="AL766" i="66"/>
  <c r="AL1911" i="66"/>
  <c r="AM1456" i="66"/>
  <c r="AL490" i="66"/>
  <c r="AM1070" i="66"/>
  <c r="AM1254" i="66"/>
  <c r="AL303" i="66"/>
  <c r="AM132" i="66"/>
  <c r="AM860" i="66"/>
  <c r="AL70" i="66"/>
  <c r="AL182" i="66"/>
  <c r="AL88" i="66"/>
  <c r="AL994" i="66"/>
  <c r="AL588" i="66"/>
  <c r="AL1934" i="66"/>
  <c r="AM1111" i="66"/>
  <c r="AL1128" i="66"/>
  <c r="AM1199" i="66"/>
  <c r="AL1920" i="66"/>
  <c r="AL1317" i="66"/>
  <c r="AL1146" i="66"/>
  <c r="AL1448" i="66"/>
  <c r="AM827" i="66"/>
  <c r="AM1906" i="66"/>
  <c r="AM721" i="66"/>
  <c r="AL291" i="66"/>
  <c r="AL419" i="66"/>
  <c r="AL573" i="66"/>
  <c r="AM933" i="66"/>
  <c r="AM1659" i="66"/>
  <c r="AL1415" i="66"/>
  <c r="AL765" i="66"/>
  <c r="AL1280" i="66"/>
  <c r="AM1516" i="66"/>
  <c r="AL1694" i="66"/>
  <c r="AM1054" i="66"/>
  <c r="AL1135" i="66"/>
  <c r="AL1114" i="66"/>
  <c r="AM1051" i="66"/>
  <c r="AL1236" i="66"/>
  <c r="AL237" i="66"/>
  <c r="AM1996" i="66"/>
  <c r="AL50" i="66"/>
  <c r="AM1643" i="66"/>
  <c r="AM409" i="66"/>
  <c r="AM637" i="66"/>
  <c r="AM1626" i="66"/>
  <c r="AM1173" i="66"/>
  <c r="AL996" i="66"/>
  <c r="AL1164" i="66"/>
  <c r="AM814" i="66"/>
  <c r="AM1164" i="66"/>
  <c r="AL616" i="66"/>
  <c r="AM765" i="66"/>
  <c r="AM652" i="66"/>
  <c r="AM99" i="66"/>
  <c r="AM692" i="66"/>
  <c r="AL839" i="66"/>
  <c r="AM1949" i="66"/>
  <c r="AM1234" i="66"/>
  <c r="AL496" i="66"/>
  <c r="AL1329" i="66"/>
  <c r="AM1193" i="66"/>
  <c r="AM1735" i="66"/>
  <c r="AM77" i="66"/>
  <c r="AL1839" i="66"/>
  <c r="AM893" i="66"/>
  <c r="AL1075" i="66"/>
  <c r="AM363" i="66"/>
  <c r="AL420" i="66"/>
  <c r="AM1304" i="66"/>
  <c r="AL1678" i="66"/>
  <c r="AM757" i="66"/>
  <c r="AM603" i="66"/>
  <c r="AM720" i="66"/>
  <c r="AL1323" i="66"/>
  <c r="AL789" i="66"/>
  <c r="AM1613" i="66"/>
  <c r="AM1984" i="66"/>
  <c r="AL51" i="66"/>
  <c r="AL405" i="66"/>
  <c r="AM1393" i="66"/>
  <c r="AM560" i="66"/>
  <c r="AM285" i="66"/>
  <c r="AM648" i="66"/>
  <c r="AM1726" i="66"/>
  <c r="AM299" i="66"/>
  <c r="AL1310" i="66"/>
  <c r="AL1002" i="66"/>
  <c r="AL1243" i="66"/>
  <c r="AM1077" i="66"/>
  <c r="AL312" i="66"/>
  <c r="AM1312" i="66"/>
  <c r="AM1459" i="66"/>
  <c r="AM1437" i="66"/>
  <c r="AM1525" i="66"/>
  <c r="AM1667" i="66"/>
  <c r="AL1644" i="66"/>
  <c r="AL1418" i="66"/>
  <c r="AL1293" i="66"/>
  <c r="AM1604" i="66"/>
  <c r="AL1423" i="66"/>
  <c r="AM240" i="66"/>
  <c r="AL336" i="66"/>
  <c r="AL1029" i="66"/>
  <c r="AL848" i="66"/>
  <c r="AL1343" i="66"/>
  <c r="AL714" i="66"/>
  <c r="AM866" i="66"/>
  <c r="AL320" i="66"/>
  <c r="AM447" i="66"/>
  <c r="AM668" i="66"/>
  <c r="AL569" i="66"/>
  <c r="AL636" i="66"/>
  <c r="AM941" i="66"/>
  <c r="AM1498" i="66"/>
  <c r="AM937" i="66"/>
  <c r="AL721" i="66"/>
  <c r="AL1416" i="66"/>
  <c r="AL228" i="66"/>
  <c r="AL798" i="66"/>
  <c r="AL1089" i="66"/>
  <c r="AM833" i="66"/>
  <c r="AL365" i="66"/>
  <c r="AM1306" i="66"/>
  <c r="AL1395" i="66"/>
  <c r="AM1244" i="66"/>
  <c r="AM133" i="66"/>
  <c r="AM420" i="66"/>
  <c r="AM508" i="66"/>
  <c r="AM1698" i="66"/>
  <c r="AM526" i="66"/>
  <c r="AL1069" i="66"/>
  <c r="AL650" i="66"/>
  <c r="AL273" i="66"/>
  <c r="AL929" i="66"/>
  <c r="AL738" i="66"/>
  <c r="AL812" i="66"/>
  <c r="AL846" i="66"/>
  <c r="AL676" i="66"/>
  <c r="AL874" i="66"/>
  <c r="AM916" i="66"/>
  <c r="AM411" i="66"/>
  <c r="AL833" i="66"/>
  <c r="AL1110" i="66"/>
  <c r="AL1390" i="66"/>
  <c r="AL111" i="66"/>
  <c r="AL324" i="66"/>
  <c r="AM1115" i="66"/>
  <c r="AL903" i="66"/>
  <c r="AM201" i="66"/>
  <c r="AM1169" i="66"/>
  <c r="AM284" i="66"/>
  <c r="AM123" i="66"/>
  <c r="AM1342" i="66"/>
  <c r="AL1599" i="66"/>
  <c r="AM1756" i="66"/>
  <c r="AL864" i="66"/>
  <c r="AM1765" i="66"/>
  <c r="AL1295" i="66"/>
  <c r="AL855" i="66"/>
  <c r="AM611" i="66"/>
  <c r="AL1370" i="66"/>
  <c r="AM296" i="66"/>
  <c r="AM1215" i="66"/>
  <c r="AL1183" i="66"/>
  <c r="AM1275" i="66"/>
  <c r="AL1111" i="66"/>
  <c r="AL1330" i="66"/>
  <c r="AM986" i="66"/>
  <c r="AM1257" i="66"/>
  <c r="AL1434" i="66"/>
  <c r="AM416" i="66"/>
  <c r="AL1253" i="66"/>
  <c r="AM1640" i="66"/>
  <c r="AM347" i="66"/>
  <c r="AL1504" i="66"/>
  <c r="AM790" i="66"/>
  <c r="AM190" i="66"/>
  <c r="AL1474" i="66"/>
  <c r="AL1202" i="66"/>
  <c r="AM1071" i="66"/>
  <c r="AM460" i="66"/>
  <c r="AL501" i="66"/>
  <c r="AM1961" i="66"/>
  <c r="AL674" i="66"/>
  <c r="AL289" i="66"/>
  <c r="AL837" i="66"/>
  <c r="AM174" i="66"/>
  <c r="AM983" i="66"/>
  <c r="AM226" i="66"/>
  <c r="AM39" i="66"/>
  <c r="AM996" i="66"/>
  <c r="AM503" i="66"/>
  <c r="AM1281" i="66"/>
  <c r="AL1281" i="66"/>
  <c r="AL1567" i="66"/>
  <c r="AM387" i="66"/>
  <c r="AL648" i="66"/>
  <c r="AL1947" i="66"/>
  <c r="AM1671" i="66"/>
  <c r="AM708" i="66"/>
  <c r="AM1916" i="66"/>
  <c r="AL1106" i="66"/>
  <c r="AL1013" i="66"/>
  <c r="AM338" i="66"/>
  <c r="AL169" i="66"/>
  <c r="AM889" i="66"/>
  <c r="AL550" i="66"/>
  <c r="AL963" i="66"/>
  <c r="AL233" i="66"/>
  <c r="AM229" i="66"/>
  <c r="AL227" i="66"/>
  <c r="AM714" i="66"/>
  <c r="AL33" i="66"/>
  <c r="AL1246" i="66"/>
  <c r="AM59" i="66"/>
  <c r="AL752" i="66"/>
  <c r="AM976" i="66"/>
  <c r="AM1479" i="66"/>
  <c r="AL125" i="66"/>
  <c r="AM1324" i="66"/>
  <c r="AL1862" i="66"/>
  <c r="AM674" i="66"/>
  <c r="AL746" i="66"/>
  <c r="AL381" i="66"/>
  <c r="AM1693" i="66"/>
  <c r="AL240" i="66"/>
  <c r="AM180" i="66"/>
  <c r="AM769" i="66"/>
  <c r="AL400" i="66"/>
  <c r="AL278" i="66"/>
  <c r="AM451" i="66"/>
  <c r="AL89" i="66"/>
  <c r="AM1163" i="66"/>
  <c r="AM462" i="66"/>
  <c r="AL860" i="66"/>
  <c r="AL1016" i="66"/>
  <c r="AL449" i="66"/>
  <c r="AL538" i="66"/>
  <c r="AM52" i="66"/>
  <c r="AL1736" i="66"/>
  <c r="AL115" i="66"/>
  <c r="AL1535" i="66"/>
  <c r="AM1162" i="66"/>
  <c r="AM1803" i="66"/>
  <c r="AM1542" i="66"/>
  <c r="AL94" i="66"/>
  <c r="AM1145" i="66"/>
  <c r="AM1872" i="66"/>
  <c r="AM1635" i="66"/>
  <c r="AL1491" i="66"/>
  <c r="AM1779" i="66"/>
  <c r="AM1716" i="66"/>
  <c r="AL586" i="66"/>
  <c r="AM1246" i="66"/>
  <c r="AL722" i="66"/>
  <c r="AL1394" i="66"/>
  <c r="AM1608" i="66"/>
  <c r="AM1695" i="66"/>
  <c r="AL743" i="66"/>
  <c r="AL1624" i="66"/>
  <c r="AM1348" i="66"/>
  <c r="AL1688" i="66"/>
  <c r="AL692" i="66"/>
  <c r="AM1740" i="66"/>
  <c r="AM333" i="66"/>
  <c r="AL249" i="66"/>
  <c r="AM228" i="66"/>
  <c r="AM35" i="66"/>
  <c r="AM1159" i="66"/>
  <c r="AL1004" i="66"/>
  <c r="AL713" i="66"/>
  <c r="AM1762" i="66"/>
  <c r="AM672" i="66"/>
  <c r="AL1778" i="66"/>
  <c r="AM785" i="66"/>
  <c r="AL838" i="66"/>
  <c r="AL1992" i="66"/>
  <c r="AL1921" i="66"/>
  <c r="AM477" i="66"/>
  <c r="AL590" i="66"/>
  <c r="AM393" i="66"/>
  <c r="AL1136" i="66"/>
  <c r="AL768" i="66"/>
  <c r="AL708" i="66"/>
  <c r="AL428" i="66"/>
  <c r="AM181" i="66"/>
  <c r="AM1618" i="66"/>
  <c r="AL1781" i="66"/>
  <c r="AM1737" i="66"/>
  <c r="AM289" i="66"/>
  <c r="AL1431" i="66"/>
  <c r="AM904" i="66"/>
  <c r="AL706" i="66"/>
  <c r="AL1963" i="66"/>
  <c r="AL1496" i="66"/>
  <c r="AM1290" i="66"/>
  <c r="AM507" i="66"/>
  <c r="AL704" i="66"/>
  <c r="AL242" i="66"/>
  <c r="AM1839" i="66"/>
  <c r="AL871" i="66"/>
  <c r="AM665" i="66"/>
  <c r="AM1988" i="66"/>
  <c r="AM492" i="66"/>
  <c r="AL1574" i="66"/>
  <c r="AL1039" i="66"/>
  <c r="AL1375" i="66"/>
  <c r="AM1904" i="66"/>
  <c r="AM1475" i="66"/>
  <c r="AM1229" i="66"/>
  <c r="AL1834" i="66"/>
  <c r="AL1426" i="66"/>
  <c r="AM1299" i="66"/>
  <c r="AM1656" i="66"/>
  <c r="AL1802" i="66"/>
  <c r="AM669" i="66"/>
  <c r="AL1181" i="66"/>
  <c r="AM945" i="66"/>
  <c r="AL1055" i="66"/>
  <c r="AL879" i="66"/>
  <c r="AM1781" i="66"/>
  <c r="AL1892" i="66"/>
  <c r="AM1132" i="66"/>
  <c r="AM1248" i="66"/>
  <c r="AM1086" i="66"/>
  <c r="AM356" i="66"/>
  <c r="AM559" i="66"/>
  <c r="AM490" i="66"/>
  <c r="AM1391" i="66"/>
  <c r="AL576" i="66"/>
  <c r="AM1875" i="66"/>
  <c r="AM688" i="66"/>
  <c r="AM274" i="66"/>
  <c r="AL805" i="66"/>
  <c r="AM553" i="66"/>
  <c r="AM701" i="66"/>
  <c r="AL997" i="66"/>
  <c r="AM263" i="66"/>
  <c r="AL346" i="66"/>
  <c r="AM623" i="66"/>
  <c r="AL231" i="66"/>
  <c r="AM951" i="66"/>
  <c r="AM839" i="66"/>
  <c r="AM1040" i="66"/>
  <c r="AL989" i="66"/>
  <c r="AM92" i="66"/>
  <c r="AL122" i="66"/>
  <c r="AL907" i="66"/>
  <c r="AL1964" i="66"/>
  <c r="AM1426" i="66"/>
  <c r="AM301" i="66"/>
  <c r="AM252" i="66"/>
  <c r="AL251" i="66"/>
  <c r="AL637" i="66"/>
  <c r="AM79" i="66"/>
  <c r="AM1720" i="66"/>
  <c r="AL394" i="66"/>
  <c r="AM740" i="66"/>
  <c r="AM1366" i="66"/>
  <c r="AL558" i="66"/>
  <c r="AL932" i="66"/>
  <c r="AL1974" i="66"/>
  <c r="AL737" i="66"/>
  <c r="AM1486" i="66"/>
  <c r="AL689" i="66"/>
  <c r="AL1340" i="66"/>
  <c r="AL298" i="66"/>
  <c r="AL631" i="66"/>
  <c r="AL1008" i="66"/>
  <c r="AL1212" i="66"/>
  <c r="AM1027" i="66"/>
  <c r="AL695" i="66"/>
  <c r="AL1271" i="66"/>
  <c r="AM1963" i="66"/>
  <c r="AL1211" i="66"/>
  <c r="AL1063" i="66"/>
  <c r="AM1776" i="66"/>
  <c r="AM888" i="66"/>
  <c r="AM1053" i="66"/>
  <c r="AL1983" i="66"/>
  <c r="AL1593" i="66"/>
  <c r="AL1882" i="66"/>
  <c r="AM1729" i="66"/>
  <c r="AM1655" i="66"/>
  <c r="AL1379" i="66"/>
  <c r="AM1276" i="66"/>
  <c r="AL1609" i="66"/>
  <c r="AL1579" i="66"/>
  <c r="AM1939" i="66"/>
  <c r="AL1047" i="66"/>
  <c r="AM1496" i="66"/>
  <c r="AM1573" i="66"/>
  <c r="AL52" i="66"/>
  <c r="AL534" i="66"/>
  <c r="AM1820" i="66"/>
  <c r="AL1982" i="66"/>
  <c r="AM970" i="66"/>
  <c r="AL1420" i="66"/>
  <c r="AL1741" i="66"/>
  <c r="AM1986" i="66"/>
  <c r="AM840" i="66"/>
  <c r="AL1658" i="66"/>
  <c r="AL1856" i="66"/>
  <c r="AM1807" i="66"/>
  <c r="AL1235" i="66"/>
  <c r="AL1878" i="66"/>
  <c r="AL1929" i="66"/>
  <c r="AL1361" i="66"/>
  <c r="AM1503" i="66"/>
  <c r="AL1871" i="66"/>
  <c r="AM1874" i="66"/>
  <c r="AM1877" i="66"/>
  <c r="AM1238" i="66"/>
  <c r="AM799" i="66"/>
  <c r="AL1619" i="66"/>
  <c r="AL1298" i="66"/>
  <c r="AM97" i="66"/>
  <c r="AM402" i="66"/>
  <c r="AM1352" i="66"/>
  <c r="AL771" i="66"/>
  <c r="AL1156" i="66"/>
  <c r="AL1258" i="66"/>
  <c r="AL203" i="66"/>
  <c r="AL792" i="66"/>
  <c r="AM1322" i="66"/>
  <c r="AM1259" i="66"/>
  <c r="AL1826" i="66"/>
  <c r="AL364" i="66"/>
  <c r="AL702" i="66"/>
  <c r="AL857" i="66"/>
  <c r="AL897" i="66"/>
  <c r="AM1628" i="66"/>
  <c r="AM695" i="66"/>
  <c r="AL60" i="66"/>
  <c r="AM166" i="66"/>
  <c r="AM657" i="66"/>
  <c r="AL681" i="66"/>
  <c r="AM1922" i="66"/>
  <c r="AM846" i="66"/>
  <c r="AL1492" i="66"/>
  <c r="AL1404" i="66"/>
  <c r="AM107" i="66"/>
  <c r="AM876" i="66"/>
  <c r="AL1711" i="66"/>
  <c r="AM1673" i="66"/>
  <c r="AL688" i="66"/>
  <c r="AM1305" i="66"/>
  <c r="AL202" i="66"/>
  <c r="AL404" i="66"/>
  <c r="AL1347" i="66"/>
  <c r="AM139" i="66"/>
  <c r="AM1560" i="66"/>
  <c r="AM223" i="66"/>
  <c r="AM628" i="66"/>
  <c r="AM157" i="66"/>
  <c r="AL1154" i="66"/>
  <c r="AL1503" i="66"/>
  <c r="AL308" i="66"/>
  <c r="AM1897" i="66"/>
  <c r="AM358" i="66"/>
  <c r="AM1468" i="66"/>
  <c r="AM269" i="66"/>
  <c r="AM32" i="66"/>
  <c r="AM247" i="66"/>
  <c r="AL135" i="66"/>
  <c r="AL338" i="66"/>
  <c r="AL1798" i="66"/>
  <c r="AL1270" i="66"/>
  <c r="AL229" i="66"/>
  <c r="AL1544" i="66"/>
  <c r="AL1638" i="66"/>
  <c r="AL1630" i="66"/>
  <c r="AL1903" i="66"/>
  <c r="AL1854" i="66"/>
  <c r="AL1857" i="66"/>
  <c r="AM1931" i="66"/>
  <c r="AM1895" i="66"/>
  <c r="AM1685" i="66"/>
  <c r="AL1049" i="66"/>
  <c r="AL1430" i="66"/>
  <c r="AM310" i="66"/>
  <c r="AM1208" i="66"/>
  <c r="AM1581" i="66"/>
  <c r="AM1017" i="66"/>
  <c r="AM1669" i="66"/>
  <c r="AM1587" i="66"/>
  <c r="AM403" i="66"/>
  <c r="AM224" i="66"/>
  <c r="AL497" i="66"/>
  <c r="AL814" i="66"/>
  <c r="AM69" i="66"/>
  <c r="AM777" i="66"/>
  <c r="AL1657" i="66"/>
  <c r="AM165" i="66"/>
  <c r="AM759" i="66"/>
  <c r="AM1340" i="66"/>
  <c r="AM997" i="66"/>
  <c r="AM938" i="66"/>
  <c r="AL514" i="66"/>
  <c r="AL285" i="66"/>
  <c r="AM419" i="66"/>
  <c r="AM270" i="66"/>
  <c r="AL1790" i="66"/>
  <c r="AL1549" i="66"/>
  <c r="AL1600" i="66"/>
  <c r="AL612" i="66"/>
  <c r="AM1427" i="66"/>
  <c r="AM615" i="66"/>
  <c r="AL297" i="66"/>
  <c r="AL533" i="66"/>
  <c r="AL862" i="66"/>
  <c r="AL471" i="66"/>
  <c r="AM1237" i="66"/>
  <c r="AM1200" i="66"/>
  <c r="AM195" i="66"/>
  <c r="AL46" i="66"/>
  <c r="AM928" i="66"/>
  <c r="AM474" i="66"/>
  <c r="AM469" i="66"/>
  <c r="AL1085" i="66"/>
  <c r="AL980" i="66"/>
  <c r="AM452" i="66"/>
  <c r="AM1758" i="66"/>
  <c r="AL230" i="66"/>
  <c r="AM842" i="66"/>
  <c r="AM1519" i="66"/>
  <c r="AL178" i="66"/>
  <c r="AM85" i="66"/>
  <c r="AL160" i="66"/>
  <c r="AM1504" i="66"/>
  <c r="AM1624" i="66"/>
  <c r="AL225" i="66"/>
  <c r="AL92" i="66"/>
  <c r="AM894" i="66"/>
  <c r="AL517" i="66"/>
  <c r="AL1050" i="66"/>
  <c r="AL59" i="66"/>
  <c r="AL1424" i="66"/>
  <c r="AL1275" i="66"/>
  <c r="AM488" i="66"/>
  <c r="AM168" i="66"/>
  <c r="AM1540" i="66"/>
  <c r="AM1631" i="66"/>
  <c r="AL1944" i="66"/>
  <c r="AM1666" i="66"/>
  <c r="AM1880" i="66"/>
  <c r="AL1762" i="66"/>
  <c r="AM518" i="66"/>
  <c r="AL1591" i="66"/>
  <c r="AL1518" i="66"/>
  <c r="AM1657" i="66"/>
  <c r="AL1125" i="66"/>
  <c r="AL1118" i="66"/>
  <c r="AL1397" i="66"/>
  <c r="AM1607" i="66"/>
  <c r="AL1748" i="66"/>
  <c r="AL87" i="66"/>
  <c r="AM1553" i="66"/>
  <c r="AL1957" i="66"/>
  <c r="AL1737" i="66"/>
  <c r="AM1420" i="66"/>
  <c r="AM1285" i="66"/>
  <c r="AL991" i="66"/>
  <c r="AM481" i="66"/>
  <c r="AM671" i="66"/>
  <c r="AL1632" i="66"/>
  <c r="AM314" i="66"/>
  <c r="AM899" i="66"/>
  <c r="AL181" i="66"/>
  <c r="AM397" i="66"/>
  <c r="AL1283" i="66"/>
  <c r="AL1052" i="66"/>
  <c r="AM1320" i="66"/>
  <c r="AL1038" i="66"/>
  <c r="AM324" i="66"/>
  <c r="AL933" i="66"/>
  <c r="AL1706" i="66"/>
  <c r="AM42" i="66"/>
  <c r="AM1392" i="66"/>
  <c r="AM649" i="66"/>
  <c r="AM1709" i="66"/>
  <c r="AM1766" i="66"/>
  <c r="AM1041" i="66"/>
  <c r="AL1422" i="66"/>
  <c r="AL1627" i="66"/>
  <c r="AM786" i="66"/>
  <c r="AL1543" i="66"/>
  <c r="AL1324" i="66"/>
  <c r="AM1389" i="66"/>
  <c r="AM1763" i="66"/>
  <c r="AL1569" i="66"/>
  <c r="AL305" i="66"/>
  <c r="AM622" i="66"/>
  <c r="AL827" i="66"/>
  <c r="AL1540" i="66"/>
  <c r="AL1322" i="66"/>
  <c r="AL998" i="66"/>
  <c r="AM1734" i="66"/>
  <c r="AM391" i="66"/>
  <c r="AL194" i="66"/>
  <c r="AM1767" i="66"/>
  <c r="AM58" i="66"/>
  <c r="AL638" i="66"/>
  <c r="AL513" i="66"/>
  <c r="AL140" i="66"/>
  <c r="AM1406" i="66"/>
  <c r="AM577" i="66"/>
  <c r="AL263" i="66"/>
  <c r="AL78" i="66"/>
  <c r="AM1160" i="66"/>
  <c r="AM308" i="66"/>
  <c r="AL220" i="66"/>
  <c r="AM647" i="66"/>
  <c r="AL206" i="66"/>
  <c r="AM135" i="66"/>
  <c r="AL161" i="66"/>
  <c r="AM638" i="66"/>
  <c r="AM354" i="66"/>
  <c r="AM250" i="66"/>
  <c r="AM704" i="66"/>
  <c r="AM703" i="66"/>
  <c r="AL323" i="66"/>
  <c r="AM917" i="66"/>
  <c r="AM514" i="66"/>
  <c r="AL5" i="66"/>
  <c r="AL949" i="66"/>
  <c r="AL678" i="66"/>
  <c r="AL687" i="66"/>
  <c r="AM590" i="66"/>
  <c r="AL888" i="66"/>
  <c r="AL649" i="66"/>
  <c r="AL686" i="66"/>
  <c r="AL3" i="66"/>
  <c r="AL316" i="66"/>
  <c r="AL1191" i="66"/>
  <c r="AM423" i="66"/>
  <c r="AL398" i="66"/>
  <c r="AM527" i="66"/>
  <c r="AL1043" i="66"/>
  <c r="AL430" i="66"/>
  <c r="AL808" i="66"/>
  <c r="AM718" i="66"/>
  <c r="AM45" i="66"/>
  <c r="AL563" i="66"/>
  <c r="AL970" i="66"/>
  <c r="AM867" i="66"/>
  <c r="AM834" i="66"/>
  <c r="AL709" i="66"/>
  <c r="AL886" i="66"/>
  <c r="AL1667" i="66"/>
  <c r="AM450" i="66"/>
  <c r="AL938" i="66"/>
  <c r="AM782" i="66"/>
  <c r="AL4" i="66"/>
  <c r="AL953" i="66"/>
  <c r="AL921" i="66"/>
  <c r="AL1853" i="66"/>
  <c r="AM998" i="66"/>
  <c r="AM533" i="66"/>
  <c r="AL57" i="66"/>
  <c r="AL947" i="66"/>
  <c r="AM732" i="66"/>
  <c r="AM940" i="66"/>
  <c r="AM6" i="66"/>
  <c r="AL760" i="66"/>
  <c r="AL116" i="66"/>
  <c r="AM882" i="66"/>
  <c r="AM789" i="66"/>
  <c r="AM1544" i="66"/>
  <c r="AM406" i="66"/>
  <c r="AL762" i="66"/>
  <c r="AL1376" i="66"/>
  <c r="AL1007" i="66"/>
  <c r="AM456" i="66"/>
  <c r="AM1345" i="66"/>
  <c r="AM4" i="66"/>
  <c r="AL1012" i="66"/>
  <c r="AL545" i="66"/>
  <c r="AM309" i="66"/>
  <c r="AL749" i="66"/>
  <c r="AM584" i="66"/>
  <c r="AM487" i="66"/>
  <c r="AM947" i="66"/>
  <c r="AM585" i="66"/>
  <c r="AM154" i="66"/>
  <c r="AL387" i="66"/>
  <c r="AM55" i="66"/>
  <c r="AM3" i="66"/>
  <c r="AM78" i="66"/>
  <c r="AL528" i="66"/>
  <c r="AL725" i="66"/>
  <c r="AM5" i="66"/>
  <c r="AM208" i="66"/>
  <c r="AM707" i="66"/>
  <c r="AL1620" i="66"/>
  <c r="AM468" i="66"/>
  <c r="AL318" i="66"/>
  <c r="AL1640" i="66"/>
  <c r="AL1583" i="66"/>
  <c r="AL790" i="66"/>
  <c r="AL1187" i="66"/>
  <c r="AM364" i="66"/>
  <c r="AL642" i="66"/>
  <c r="AL606" i="66"/>
  <c r="AM494" i="66"/>
  <c r="AL597" i="66"/>
  <c r="AL693" i="66"/>
  <c r="AM62" i="66"/>
  <c r="AL6" i="66"/>
  <c r="AL577" i="66"/>
  <c r="AL950" i="66"/>
  <c r="AL7" i="66"/>
  <c r="AL836" i="66"/>
  <c r="AL175" i="66"/>
  <c r="AM7" i="66"/>
  <c r="AL79" i="66"/>
  <c r="AL450" i="66"/>
  <c r="AM471" i="66"/>
  <c r="AL378" i="66"/>
  <c r="AL8" i="66"/>
  <c r="AL9" i="66"/>
  <c r="AL10" i="66"/>
  <c r="AM11" i="66"/>
  <c r="AM9" i="66"/>
  <c r="AM8" i="66"/>
  <c r="AM12" i="66"/>
  <c r="AM10" i="66"/>
  <c r="AL11" i="66"/>
  <c r="AL12" i="66"/>
  <c r="AM13" i="66"/>
  <c r="AL13" i="66"/>
  <c r="AL15" i="66"/>
  <c r="AL14" i="66"/>
  <c r="AM16" i="66"/>
  <c r="AM14" i="66"/>
  <c r="AL17" i="66"/>
  <c r="AL16" i="66"/>
  <c r="AM15" i="66"/>
  <c r="AL19" i="66"/>
  <c r="AM19" i="66"/>
  <c r="AM17" i="66"/>
  <c r="AM20" i="66"/>
  <c r="AL20" i="66"/>
  <c r="AM18" i="66"/>
  <c r="AL18" i="66"/>
  <c r="AM21" i="66"/>
  <c r="AL21" i="66"/>
  <c r="AM22" i="66"/>
  <c r="AL24" i="66"/>
  <c r="AM23" i="66"/>
  <c r="AL23" i="66"/>
  <c r="AL22" i="66"/>
  <c r="AM25" i="66"/>
  <c r="AL26" i="66"/>
  <c r="AL28" i="66"/>
  <c r="AM27" i="66"/>
  <c r="AM28" i="66"/>
  <c r="AM26" i="66"/>
  <c r="AL25" i="66"/>
  <c r="AV30" i="66"/>
  <c r="AU30" i="66"/>
  <c r="AT30" i="66"/>
  <c r="BM30" i="66" s="1"/>
  <c r="AS30" i="66"/>
  <c r="BL30" i="66" s="1"/>
  <c r="AR30" i="66"/>
  <c r="BK30" i="66" s="1"/>
  <c r="AQ30" i="66"/>
  <c r="BJ30" i="66" s="1"/>
  <c r="AO30" i="66"/>
  <c r="BH30" i="66" s="1"/>
  <c r="AP30" i="66"/>
  <c r="BI30" i="66" s="1"/>
  <c r="AV174" i="66"/>
  <c r="AU174" i="66"/>
  <c r="AT174" i="66"/>
  <c r="BM174" i="66" s="1"/>
  <c r="AS174" i="66"/>
  <c r="BL174" i="66" s="1"/>
  <c r="AR174" i="66"/>
  <c r="BK174" i="66" s="1"/>
  <c r="AP174" i="66"/>
  <c r="BI174" i="66" s="1"/>
  <c r="AO174" i="66"/>
  <c r="BH174" i="66" s="1"/>
  <c r="AQ174" i="66"/>
  <c r="BJ174" i="66" s="1"/>
  <c r="AI173" i="66"/>
  <c r="BB173" i="66"/>
  <c r="BA173" i="66"/>
  <c r="BC173" i="66"/>
  <c r="AZ173" i="66"/>
  <c r="BD173" i="66"/>
  <c r="BO173" i="66"/>
  <c r="BF173" i="66" s="1"/>
  <c r="BU174" i="66"/>
  <c r="BS174" i="66"/>
  <c r="BT174" i="66"/>
  <c r="BR174" i="66"/>
  <c r="Z175" i="66"/>
  <c r="BO29" i="66"/>
  <c r="BF29" i="66" s="1"/>
  <c r="BD29" i="66"/>
  <c r="AY29" i="66"/>
  <c r="BN27" i="66"/>
  <c r="BE27" i="66" s="1"/>
  <c r="BA29" i="66"/>
  <c r="BB29" i="66"/>
  <c r="BC29" i="66"/>
  <c r="AZ29" i="66"/>
  <c r="AG28" i="66"/>
  <c r="AI28" i="66" s="1"/>
  <c r="Z31" i="66"/>
  <c r="BG30" i="66"/>
  <c r="BT30" i="66"/>
  <c r="BS30" i="66"/>
  <c r="BR30" i="66"/>
  <c r="BU30" i="66"/>
  <c r="Q30" i="66" l="1"/>
  <c r="P30" i="66"/>
  <c r="O30" i="66"/>
  <c r="N30" i="66"/>
  <c r="U30" i="66"/>
  <c r="T30" i="66"/>
  <c r="S30" i="66"/>
  <c r="R30" i="66"/>
  <c r="AV31" i="66"/>
  <c r="AU31" i="66"/>
  <c r="AT31" i="66"/>
  <c r="BM31" i="66" s="1"/>
  <c r="AS31" i="66"/>
  <c r="BL31" i="66" s="1"/>
  <c r="AQ31" i="66"/>
  <c r="BJ31" i="66" s="1"/>
  <c r="AR31" i="66"/>
  <c r="BK31" i="66" s="1"/>
  <c r="AP31" i="66"/>
  <c r="BI31" i="66" s="1"/>
  <c r="AO31" i="66"/>
  <c r="BH31" i="66" s="1"/>
  <c r="AV175" i="66"/>
  <c r="AU175" i="66"/>
  <c r="AS175" i="66"/>
  <c r="BL175" i="66" s="1"/>
  <c r="AT175" i="66"/>
  <c r="BM175" i="66" s="1"/>
  <c r="AQ175" i="66"/>
  <c r="BJ175" i="66" s="1"/>
  <c r="AR175" i="66"/>
  <c r="BK175" i="66" s="1"/>
  <c r="AP175" i="66"/>
  <c r="BI175" i="66" s="1"/>
  <c r="AO175" i="66"/>
  <c r="BH175" i="66" s="1"/>
  <c r="AI174" i="66"/>
  <c r="BO174" i="66"/>
  <c r="BF174" i="66" s="1"/>
  <c r="Z176" i="66"/>
  <c r="BT175" i="66"/>
  <c r="BU175" i="66"/>
  <c r="BR175" i="66"/>
  <c r="BS175" i="66"/>
  <c r="BB174" i="66"/>
  <c r="BD174" i="66"/>
  <c r="BA174" i="66"/>
  <c r="BC174" i="66"/>
  <c r="AZ174" i="66"/>
  <c r="BO30" i="66"/>
  <c r="BF30" i="66" s="1"/>
  <c r="BD30" i="66"/>
  <c r="AY30" i="66"/>
  <c r="BN28" i="66"/>
  <c r="BE28" i="66" s="1"/>
  <c r="BC30" i="66"/>
  <c r="AZ30" i="66"/>
  <c r="BA30" i="66"/>
  <c r="BB30" i="66"/>
  <c r="Z32" i="66"/>
  <c r="BG31" i="66"/>
  <c r="BR31" i="66"/>
  <c r="BU31" i="66"/>
  <c r="BS31" i="66"/>
  <c r="BT31" i="66"/>
  <c r="AG29" i="66"/>
  <c r="AI29" i="66" s="1"/>
  <c r="P31" i="66" l="1"/>
  <c r="O31" i="66"/>
  <c r="N31" i="66"/>
  <c r="Q31" i="66"/>
  <c r="R31" i="66"/>
  <c r="U31" i="66"/>
  <c r="T31" i="66"/>
  <c r="S31" i="66"/>
  <c r="AV176" i="66"/>
  <c r="AU176" i="66"/>
  <c r="AT176" i="66"/>
  <c r="BM176" i="66" s="1"/>
  <c r="AS176" i="66"/>
  <c r="BL176" i="66" s="1"/>
  <c r="AO176" i="66"/>
  <c r="BH176" i="66" s="1"/>
  <c r="AQ176" i="66"/>
  <c r="BJ176" i="66" s="1"/>
  <c r="AR176" i="66"/>
  <c r="BK176" i="66" s="1"/>
  <c r="AP176" i="66"/>
  <c r="BI176" i="66" s="1"/>
  <c r="AV32" i="66"/>
  <c r="AU32" i="66"/>
  <c r="AT32" i="66"/>
  <c r="BM32" i="66" s="1"/>
  <c r="AS32" i="66"/>
  <c r="BL32" i="66" s="1"/>
  <c r="AO32" i="66"/>
  <c r="BH32" i="66" s="1"/>
  <c r="AQ32" i="66"/>
  <c r="BJ32" i="66" s="1"/>
  <c r="AP32" i="66"/>
  <c r="BI32" i="66" s="1"/>
  <c r="AR32" i="66"/>
  <c r="BK32" i="66" s="1"/>
  <c r="AI175" i="66"/>
  <c r="AI31" i="66"/>
  <c r="BS176" i="66"/>
  <c r="BR176" i="66"/>
  <c r="BT176" i="66"/>
  <c r="BU176" i="66"/>
  <c r="BC175" i="66"/>
  <c r="AZ175" i="66"/>
  <c r="BA175" i="66"/>
  <c r="BB175" i="66"/>
  <c r="BD175" i="66"/>
  <c r="BO175" i="66"/>
  <c r="BF175" i="66" s="1"/>
  <c r="Z177" i="66"/>
  <c r="BO31" i="66"/>
  <c r="BF31" i="66" s="1"/>
  <c r="BD31" i="66"/>
  <c r="AY31" i="66"/>
  <c r="BN29" i="66"/>
  <c r="BE29" i="66" s="1"/>
  <c r="AZ31" i="66"/>
  <c r="BA31" i="66"/>
  <c r="BB31" i="66"/>
  <c r="BC31" i="66"/>
  <c r="BR32" i="66"/>
  <c r="BS32" i="66"/>
  <c r="BT32" i="66"/>
  <c r="BU32" i="66"/>
  <c r="BG32" i="66"/>
  <c r="Z33" i="66"/>
  <c r="AG30" i="66"/>
  <c r="AI30" i="66" s="1"/>
  <c r="O32" i="66" l="1"/>
  <c r="N32" i="66"/>
  <c r="U32" i="66"/>
  <c r="Q32" i="66"/>
  <c r="P32" i="66"/>
  <c r="S32" i="66"/>
  <c r="R32" i="66"/>
  <c r="T32" i="66"/>
  <c r="AV33" i="66"/>
  <c r="AU33" i="66"/>
  <c r="AT33" i="66"/>
  <c r="BM33" i="66" s="1"/>
  <c r="AS33" i="66"/>
  <c r="BL33" i="66" s="1"/>
  <c r="AO33" i="66"/>
  <c r="BH33" i="66" s="1"/>
  <c r="AR33" i="66"/>
  <c r="BK33" i="66" s="1"/>
  <c r="AP33" i="66"/>
  <c r="BI33" i="66" s="1"/>
  <c r="AQ33" i="66"/>
  <c r="BJ33" i="66" s="1"/>
  <c r="AV177" i="66"/>
  <c r="AT177" i="66"/>
  <c r="BM177" i="66" s="1"/>
  <c r="AU177" i="66"/>
  <c r="AS177" i="66"/>
  <c r="BL177" i="66" s="1"/>
  <c r="AR177" i="66"/>
  <c r="BK177" i="66" s="1"/>
  <c r="AQ177" i="66"/>
  <c r="BJ177" i="66" s="1"/>
  <c r="AO177" i="66"/>
  <c r="BH177" i="66" s="1"/>
  <c r="AP177" i="66"/>
  <c r="BI177" i="66" s="1"/>
  <c r="AI176" i="66"/>
  <c r="AI32" i="66"/>
  <c r="BT177" i="66"/>
  <c r="BR177" i="66"/>
  <c r="BS177" i="66"/>
  <c r="BU177" i="66"/>
  <c r="BO176" i="66"/>
  <c r="BF176" i="66" s="1"/>
  <c r="AZ176" i="66"/>
  <c r="BC176" i="66"/>
  <c r="BA176" i="66"/>
  <c r="BB176" i="66"/>
  <c r="BD176" i="66"/>
  <c r="Z178" i="66"/>
  <c r="BO32" i="66"/>
  <c r="BF32" i="66" s="1"/>
  <c r="BD32" i="66"/>
  <c r="AY32" i="66"/>
  <c r="BN30" i="66"/>
  <c r="BE30" i="66" s="1"/>
  <c r="AZ32" i="66"/>
  <c r="BA32" i="66"/>
  <c r="BB32" i="66"/>
  <c r="BC32" i="66"/>
  <c r="Z34" i="66"/>
  <c r="AG31" i="66"/>
  <c r="BG33" i="66"/>
  <c r="BT33" i="66"/>
  <c r="BR33" i="66"/>
  <c r="BS33" i="66"/>
  <c r="BU33" i="66"/>
  <c r="N33" i="66" l="1"/>
  <c r="T33" i="66"/>
  <c r="U33" i="66"/>
  <c r="S33" i="66"/>
  <c r="R33" i="66"/>
  <c r="Q33" i="66"/>
  <c r="P33" i="66"/>
  <c r="O33" i="66"/>
  <c r="AV34" i="66"/>
  <c r="AU34" i="66"/>
  <c r="AT34" i="66"/>
  <c r="BM34" i="66" s="1"/>
  <c r="AS34" i="66"/>
  <c r="BL34" i="66" s="1"/>
  <c r="AQ34" i="66"/>
  <c r="BJ34" i="66" s="1"/>
  <c r="AR34" i="66"/>
  <c r="BK34" i="66" s="1"/>
  <c r="AP34" i="66"/>
  <c r="BI34" i="66" s="1"/>
  <c r="AO34" i="66"/>
  <c r="BH34" i="66" s="1"/>
  <c r="AV178" i="66"/>
  <c r="AT178" i="66"/>
  <c r="BM178" i="66" s="1"/>
  <c r="AU178" i="66"/>
  <c r="AS178" i="66"/>
  <c r="BL178" i="66" s="1"/>
  <c r="AR178" i="66"/>
  <c r="BK178" i="66" s="1"/>
  <c r="AQ178" i="66"/>
  <c r="BJ178" i="66" s="1"/>
  <c r="AO178" i="66"/>
  <c r="BH178" i="66" s="1"/>
  <c r="AP178" i="66"/>
  <c r="BI178" i="66" s="1"/>
  <c r="AI177" i="66"/>
  <c r="AI33" i="66"/>
  <c r="BR178" i="66"/>
  <c r="BU178" i="66"/>
  <c r="BS178" i="66"/>
  <c r="BT178" i="66"/>
  <c r="AZ177" i="66"/>
  <c r="BB177" i="66"/>
  <c r="BC177" i="66"/>
  <c r="BA177" i="66"/>
  <c r="BD177" i="66"/>
  <c r="Z179" i="66"/>
  <c r="BO177" i="66"/>
  <c r="BF177" i="66" s="1"/>
  <c r="BO33" i="66"/>
  <c r="BF33" i="66" s="1"/>
  <c r="BD33" i="66"/>
  <c r="AY33" i="66"/>
  <c r="BN31" i="66"/>
  <c r="BE31" i="66" s="1"/>
  <c r="BA33" i="66"/>
  <c r="BB33" i="66"/>
  <c r="BC33" i="66"/>
  <c r="AZ33" i="66"/>
  <c r="BU34" i="66"/>
  <c r="BR34" i="66"/>
  <c r="BS34" i="66"/>
  <c r="BT34" i="66"/>
  <c r="BG34" i="66"/>
  <c r="Z35" i="66"/>
  <c r="AG32" i="66"/>
  <c r="U34" i="66" l="1"/>
  <c r="T34" i="66"/>
  <c r="S34" i="66"/>
  <c r="N34" i="66"/>
  <c r="O34" i="66"/>
  <c r="Q34" i="66"/>
  <c r="R34" i="66"/>
  <c r="P34" i="66"/>
  <c r="AV179" i="66"/>
  <c r="AT179" i="66"/>
  <c r="BM179" i="66" s="1"/>
  <c r="AU179" i="66"/>
  <c r="AS179" i="66"/>
  <c r="BL179" i="66" s="1"/>
  <c r="AR179" i="66"/>
  <c r="BK179" i="66" s="1"/>
  <c r="AQ179" i="66"/>
  <c r="BJ179" i="66" s="1"/>
  <c r="AO179" i="66"/>
  <c r="BH179" i="66" s="1"/>
  <c r="AP179" i="66"/>
  <c r="BI179" i="66" s="1"/>
  <c r="AV35" i="66"/>
  <c r="AU35" i="66"/>
  <c r="AT35" i="66"/>
  <c r="BM35" i="66" s="1"/>
  <c r="AS35" i="66"/>
  <c r="BL35" i="66" s="1"/>
  <c r="AQ35" i="66"/>
  <c r="BJ35" i="66" s="1"/>
  <c r="AR35" i="66"/>
  <c r="BK35" i="66" s="1"/>
  <c r="AP35" i="66"/>
  <c r="BI35" i="66" s="1"/>
  <c r="AO35" i="66"/>
  <c r="BH35" i="66" s="1"/>
  <c r="AI34" i="66"/>
  <c r="AI178" i="66"/>
  <c r="BO178" i="66"/>
  <c r="BF178" i="66" s="1"/>
  <c r="BB178" i="66"/>
  <c r="AZ178" i="66"/>
  <c r="BC178" i="66"/>
  <c r="BD178" i="66"/>
  <c r="BA178" i="66"/>
  <c r="Z180" i="66"/>
  <c r="BS179" i="66"/>
  <c r="BU179" i="66"/>
  <c r="BR179" i="66"/>
  <c r="BT179" i="66"/>
  <c r="BO34" i="66"/>
  <c r="BD34" i="66"/>
  <c r="AY34" i="66"/>
  <c r="BN32" i="66"/>
  <c r="BE32" i="66" s="1"/>
  <c r="BC34" i="66"/>
  <c r="AZ34" i="66"/>
  <c r="BA34" i="66"/>
  <c r="BB34" i="66"/>
  <c r="BR35" i="66"/>
  <c r="BT35" i="66"/>
  <c r="BG35" i="66"/>
  <c r="BS35" i="66"/>
  <c r="BU35" i="66"/>
  <c r="Z36" i="66"/>
  <c r="AG33" i="66"/>
  <c r="U35" i="66" l="1"/>
  <c r="R35" i="66"/>
  <c r="T35" i="66"/>
  <c r="S35" i="66"/>
  <c r="N35" i="66"/>
  <c r="Q35" i="66"/>
  <c r="O35" i="66"/>
  <c r="P35" i="66"/>
  <c r="AV180" i="66"/>
  <c r="AU180" i="66"/>
  <c r="AT180" i="66"/>
  <c r="BM180" i="66" s="1"/>
  <c r="AS180" i="66"/>
  <c r="BL180" i="66" s="1"/>
  <c r="AR180" i="66"/>
  <c r="BK180" i="66" s="1"/>
  <c r="AP180" i="66"/>
  <c r="BI180" i="66" s="1"/>
  <c r="AQ180" i="66"/>
  <c r="BJ180" i="66" s="1"/>
  <c r="AO180" i="66"/>
  <c r="BH180" i="66" s="1"/>
  <c r="AV36" i="66"/>
  <c r="AU36" i="66"/>
  <c r="AT36" i="66"/>
  <c r="BM36" i="66" s="1"/>
  <c r="AS36" i="66"/>
  <c r="BL36" i="66" s="1"/>
  <c r="AR36" i="66"/>
  <c r="BK36" i="66" s="1"/>
  <c r="AP36" i="66"/>
  <c r="BI36" i="66" s="1"/>
  <c r="AO36" i="66"/>
  <c r="BH36" i="66" s="1"/>
  <c r="AQ36" i="66"/>
  <c r="BJ36" i="66" s="1"/>
  <c r="AI35" i="66"/>
  <c r="AI179" i="66"/>
  <c r="BO179" i="66"/>
  <c r="BF179" i="66" s="1"/>
  <c r="BC179" i="66"/>
  <c r="BA179" i="66"/>
  <c r="AZ179" i="66"/>
  <c r="BB179" i="66"/>
  <c r="BD179" i="66"/>
  <c r="Z181" i="66"/>
  <c r="BU180" i="66"/>
  <c r="BS180" i="66"/>
  <c r="BR180" i="66"/>
  <c r="BT180" i="66"/>
  <c r="BF34" i="66"/>
  <c r="BO35" i="66"/>
  <c r="BF35" i="66" s="1"/>
  <c r="BD35" i="66"/>
  <c r="AY35" i="66"/>
  <c r="BN33" i="66"/>
  <c r="BE33" i="66" s="1"/>
  <c r="AZ35" i="66"/>
  <c r="BA35" i="66"/>
  <c r="BB35" i="66"/>
  <c r="BC35" i="66"/>
  <c r="BT36" i="66"/>
  <c r="BU36" i="66"/>
  <c r="BS36" i="66"/>
  <c r="BR36" i="66"/>
  <c r="BG36" i="66"/>
  <c r="Z37" i="66"/>
  <c r="AG34" i="66"/>
  <c r="U36" i="66" l="1"/>
  <c r="Q36" i="66"/>
  <c r="T36" i="66"/>
  <c r="S36" i="66"/>
  <c r="R36" i="66"/>
  <c r="P36" i="66"/>
  <c r="O36" i="66"/>
  <c r="N36" i="66"/>
  <c r="AV181" i="66"/>
  <c r="AU181" i="66"/>
  <c r="AT181" i="66"/>
  <c r="BM181" i="66" s="1"/>
  <c r="AR181" i="66"/>
  <c r="BK181" i="66" s="1"/>
  <c r="AS181" i="66"/>
  <c r="BL181" i="66" s="1"/>
  <c r="AP181" i="66"/>
  <c r="BI181" i="66" s="1"/>
  <c r="AQ181" i="66"/>
  <c r="BJ181" i="66" s="1"/>
  <c r="AO181" i="66"/>
  <c r="BH181" i="66" s="1"/>
  <c r="AV37" i="66"/>
  <c r="AU37" i="66"/>
  <c r="AT37" i="66"/>
  <c r="BM37" i="66" s="1"/>
  <c r="AR37" i="66"/>
  <c r="BK37" i="66" s="1"/>
  <c r="AS37" i="66"/>
  <c r="BL37" i="66" s="1"/>
  <c r="AP37" i="66"/>
  <c r="BI37" i="66" s="1"/>
  <c r="AO37" i="66"/>
  <c r="BH37" i="66" s="1"/>
  <c r="AQ37" i="66"/>
  <c r="BJ37" i="66" s="1"/>
  <c r="AI180" i="66"/>
  <c r="AI36" i="66"/>
  <c r="Z182" i="66"/>
  <c r="AZ180" i="66"/>
  <c r="BA180" i="66"/>
  <c r="BB180" i="66"/>
  <c r="BD180" i="66"/>
  <c r="BC180" i="66"/>
  <c r="BT181" i="66"/>
  <c r="BR181" i="66"/>
  <c r="BU181" i="66"/>
  <c r="BS181" i="66"/>
  <c r="BO180" i="66"/>
  <c r="BF180" i="66" s="1"/>
  <c r="BO36" i="66"/>
  <c r="BD36" i="66"/>
  <c r="AY36" i="66"/>
  <c r="BN34" i="66"/>
  <c r="BE34" i="66" s="1"/>
  <c r="AZ36" i="66"/>
  <c r="BA36" i="66"/>
  <c r="BB36" i="66"/>
  <c r="BC36" i="66"/>
  <c r="AG35" i="66"/>
  <c r="Z38" i="66"/>
  <c r="BS37" i="66"/>
  <c r="BU37" i="66"/>
  <c r="BR37" i="66"/>
  <c r="BG37" i="66"/>
  <c r="BT37" i="66"/>
  <c r="U37" i="66" l="1"/>
  <c r="T37" i="66"/>
  <c r="P37" i="66"/>
  <c r="S37" i="66"/>
  <c r="R37" i="66"/>
  <c r="Q37" i="66"/>
  <c r="O37" i="66"/>
  <c r="N37" i="66"/>
  <c r="AV38" i="66"/>
  <c r="AU38" i="66"/>
  <c r="AT38" i="66"/>
  <c r="BM38" i="66" s="1"/>
  <c r="AR38" i="66"/>
  <c r="BK38" i="66" s="1"/>
  <c r="AS38" i="66"/>
  <c r="BL38" i="66" s="1"/>
  <c r="AQ38" i="66"/>
  <c r="BJ38" i="66" s="1"/>
  <c r="AP38" i="66"/>
  <c r="BI38" i="66" s="1"/>
  <c r="AO38" i="66"/>
  <c r="BH38" i="66" s="1"/>
  <c r="AV182" i="66"/>
  <c r="AT182" i="66"/>
  <c r="BM182" i="66" s="1"/>
  <c r="AU182" i="66"/>
  <c r="AR182" i="66"/>
  <c r="BK182" i="66" s="1"/>
  <c r="AS182" i="66"/>
  <c r="BL182" i="66" s="1"/>
  <c r="AQ182" i="66"/>
  <c r="BJ182" i="66" s="1"/>
  <c r="AP182" i="66"/>
  <c r="BI182" i="66" s="1"/>
  <c r="AO182" i="66"/>
  <c r="BH182" i="66" s="1"/>
  <c r="AI37" i="66"/>
  <c r="AI181" i="66"/>
  <c r="BO181" i="66"/>
  <c r="BF181" i="66" s="1"/>
  <c r="BA181" i="66"/>
  <c r="BD181" i="66"/>
  <c r="BC181" i="66"/>
  <c r="AZ181" i="66"/>
  <c r="BB181" i="66"/>
  <c r="BT182" i="66"/>
  <c r="BU182" i="66"/>
  <c r="BR182" i="66"/>
  <c r="BS182" i="66"/>
  <c r="Z183" i="66"/>
  <c r="BF36" i="66"/>
  <c r="BO37" i="66"/>
  <c r="BF37" i="66" s="1"/>
  <c r="BD37" i="66"/>
  <c r="AY37" i="66"/>
  <c r="BN35" i="66"/>
  <c r="BE35" i="66" s="1"/>
  <c r="BA37" i="66"/>
  <c r="BB37" i="66"/>
  <c r="BC37" i="66"/>
  <c r="AZ37" i="66"/>
  <c r="AG36" i="66"/>
  <c r="Z39" i="66"/>
  <c r="BU38" i="66"/>
  <c r="BT38" i="66"/>
  <c r="BS38" i="66"/>
  <c r="BR38" i="66"/>
  <c r="BG38" i="66"/>
  <c r="U38" i="66" l="1"/>
  <c r="T38" i="66"/>
  <c r="S38" i="66"/>
  <c r="R38" i="66"/>
  <c r="Q38" i="66"/>
  <c r="P38" i="66"/>
  <c r="O38" i="66"/>
  <c r="N38" i="66"/>
  <c r="AV183" i="66"/>
  <c r="AU183" i="66"/>
  <c r="AT183" i="66"/>
  <c r="BM183" i="66" s="1"/>
  <c r="AS183" i="66"/>
  <c r="BL183" i="66" s="1"/>
  <c r="AR183" i="66"/>
  <c r="BK183" i="66" s="1"/>
  <c r="AP183" i="66"/>
  <c r="BI183" i="66" s="1"/>
  <c r="AO183" i="66"/>
  <c r="BH183" i="66" s="1"/>
  <c r="AQ183" i="66"/>
  <c r="BJ183" i="66" s="1"/>
  <c r="AV39" i="66"/>
  <c r="AU39" i="66"/>
  <c r="AT39" i="66"/>
  <c r="BM39" i="66" s="1"/>
  <c r="AS39" i="66"/>
  <c r="BL39" i="66" s="1"/>
  <c r="AR39" i="66"/>
  <c r="BK39" i="66" s="1"/>
  <c r="AQ39" i="66"/>
  <c r="BJ39" i="66" s="1"/>
  <c r="AP39" i="66"/>
  <c r="BI39" i="66" s="1"/>
  <c r="AO39" i="66"/>
  <c r="BH39" i="66" s="1"/>
  <c r="AI182" i="66"/>
  <c r="AI38" i="66"/>
  <c r="BA182" i="66"/>
  <c r="BD182" i="66"/>
  <c r="BB182" i="66"/>
  <c r="BC182" i="66"/>
  <c r="BO182" i="66"/>
  <c r="BF182" i="66" s="1"/>
  <c r="Z184" i="66"/>
  <c r="BS183" i="66"/>
  <c r="BT183" i="66"/>
  <c r="BR183" i="66"/>
  <c r="BU183" i="66"/>
  <c r="BO38" i="66"/>
  <c r="BF38" i="66" s="1"/>
  <c r="BD38" i="66"/>
  <c r="AY38" i="66"/>
  <c r="BN36" i="66"/>
  <c r="BE36" i="66" s="1"/>
  <c r="BC38" i="66"/>
  <c r="AZ38" i="66"/>
  <c r="BA38" i="66"/>
  <c r="BB38" i="66"/>
  <c r="BR39" i="66"/>
  <c r="BU39" i="66"/>
  <c r="BS39" i="66"/>
  <c r="BG39" i="66"/>
  <c r="BT39" i="66"/>
  <c r="AG37" i="66"/>
  <c r="Z40" i="66"/>
  <c r="T39" i="66" l="1"/>
  <c r="S39" i="66"/>
  <c r="R39" i="66"/>
  <c r="Q39" i="66"/>
  <c r="N39" i="66"/>
  <c r="P39" i="66"/>
  <c r="O39" i="66"/>
  <c r="U39" i="66"/>
  <c r="AV184" i="66"/>
  <c r="AU184" i="66"/>
  <c r="AT184" i="66"/>
  <c r="BM184" i="66" s="1"/>
  <c r="AS184" i="66"/>
  <c r="BL184" i="66" s="1"/>
  <c r="AO184" i="66"/>
  <c r="BH184" i="66" s="1"/>
  <c r="AR184" i="66"/>
  <c r="BK184" i="66" s="1"/>
  <c r="AP184" i="66"/>
  <c r="BI184" i="66" s="1"/>
  <c r="AQ184" i="66"/>
  <c r="BJ184" i="66" s="1"/>
  <c r="AV40" i="66"/>
  <c r="AU40" i="66"/>
  <c r="AS40" i="66"/>
  <c r="BL40" i="66" s="1"/>
  <c r="AT40" i="66"/>
  <c r="BM40" i="66" s="1"/>
  <c r="AR40" i="66"/>
  <c r="BK40" i="66" s="1"/>
  <c r="AO40" i="66"/>
  <c r="BH40" i="66" s="1"/>
  <c r="AQ40" i="66"/>
  <c r="BJ40" i="66" s="1"/>
  <c r="AP40" i="66"/>
  <c r="BI40" i="66" s="1"/>
  <c r="AI39" i="66"/>
  <c r="AI183" i="66"/>
  <c r="BS184" i="66"/>
  <c r="BR184" i="66"/>
  <c r="BU184" i="66"/>
  <c r="BT184" i="66"/>
  <c r="Z185" i="66"/>
  <c r="BO183" i="66"/>
  <c r="BF183" i="66" s="1"/>
  <c r="BD183" i="66"/>
  <c r="BC183" i="66"/>
  <c r="BA183" i="66"/>
  <c r="BB183" i="66"/>
  <c r="BO39" i="66"/>
  <c r="BF39" i="66" s="1"/>
  <c r="BD39" i="66"/>
  <c r="AY39" i="66"/>
  <c r="BN37" i="66"/>
  <c r="BE37" i="66" s="1"/>
  <c r="AZ39" i="66"/>
  <c r="BA39" i="66"/>
  <c r="BB39" i="66"/>
  <c r="BC39" i="66"/>
  <c r="Z41" i="66"/>
  <c r="BG40" i="66"/>
  <c r="BU40" i="66"/>
  <c r="BS40" i="66"/>
  <c r="BT40" i="66"/>
  <c r="BR40" i="66"/>
  <c r="AG38" i="66"/>
  <c r="S40" i="66" l="1"/>
  <c r="R40" i="66"/>
  <c r="Q40" i="66"/>
  <c r="P40" i="66"/>
  <c r="O40" i="66"/>
  <c r="N40" i="66"/>
  <c r="U40" i="66"/>
  <c r="T40" i="66"/>
  <c r="AV185" i="66"/>
  <c r="AU185" i="66"/>
  <c r="AT185" i="66"/>
  <c r="BM185" i="66" s="1"/>
  <c r="AS185" i="66"/>
  <c r="BL185" i="66" s="1"/>
  <c r="AO185" i="66"/>
  <c r="BH185" i="66" s="1"/>
  <c r="AR185" i="66"/>
  <c r="BK185" i="66" s="1"/>
  <c r="AQ185" i="66"/>
  <c r="BJ185" i="66" s="1"/>
  <c r="AP185" i="66"/>
  <c r="BI185" i="66" s="1"/>
  <c r="AV41" i="66"/>
  <c r="AU41" i="66"/>
  <c r="AS41" i="66"/>
  <c r="BL41" i="66" s="1"/>
  <c r="AT41" i="66"/>
  <c r="BM41" i="66" s="1"/>
  <c r="AR41" i="66"/>
  <c r="BK41" i="66" s="1"/>
  <c r="AO41" i="66"/>
  <c r="BH41" i="66" s="1"/>
  <c r="AQ41" i="66"/>
  <c r="BJ41" i="66" s="1"/>
  <c r="AP41" i="66"/>
  <c r="BI41" i="66" s="1"/>
  <c r="AI40" i="66"/>
  <c r="AI184" i="66"/>
  <c r="Z186" i="66"/>
  <c r="BS185" i="66"/>
  <c r="BR185" i="66"/>
  <c r="BU185" i="66"/>
  <c r="BT185" i="66"/>
  <c r="BO184" i="66"/>
  <c r="BF184" i="66" s="1"/>
  <c r="BD184" i="66"/>
  <c r="BC184" i="66"/>
  <c r="BA184" i="66"/>
  <c r="BB184" i="66"/>
  <c r="BO40" i="66"/>
  <c r="BD40" i="66"/>
  <c r="AY40" i="66"/>
  <c r="BN38" i="66"/>
  <c r="BE38" i="66" s="1"/>
  <c r="AZ40" i="66"/>
  <c r="BA40" i="66"/>
  <c r="BB40" i="66"/>
  <c r="BC40" i="66"/>
  <c r="BG145" i="66"/>
  <c r="BG162" i="66"/>
  <c r="BG106" i="66"/>
  <c r="BG184" i="66"/>
  <c r="BG185" i="66"/>
  <c r="BG181" i="66"/>
  <c r="BG182" i="66"/>
  <c r="BG183" i="66"/>
  <c r="BG179" i="66"/>
  <c r="BG180" i="66"/>
  <c r="BG177" i="66"/>
  <c r="BG178" i="66"/>
  <c r="BG175" i="66"/>
  <c r="BG176" i="66"/>
  <c r="BG173" i="66"/>
  <c r="BG174" i="66"/>
  <c r="BG172" i="66"/>
  <c r="BG171" i="66"/>
  <c r="BG170" i="66"/>
  <c r="BG169" i="66"/>
  <c r="AG39" i="66"/>
  <c r="BR41" i="66"/>
  <c r="AZ107" i="66" s="1"/>
  <c r="BU41" i="66"/>
  <c r="BG41" i="66"/>
  <c r="BS41" i="66"/>
  <c r="BT41" i="66"/>
  <c r="BG43" i="66"/>
  <c r="BG42" i="66"/>
  <c r="BG44" i="66"/>
  <c r="BG46" i="66"/>
  <c r="BG45" i="66"/>
  <c r="BG47" i="66"/>
  <c r="BG50" i="66"/>
  <c r="BG49" i="66"/>
  <c r="BG48" i="66"/>
  <c r="BG51" i="66"/>
  <c r="BG53" i="66"/>
  <c r="BG52" i="66"/>
  <c r="BG55" i="66"/>
  <c r="BG54" i="66"/>
  <c r="BG165" i="66"/>
  <c r="BG111" i="66"/>
  <c r="BG167" i="66"/>
  <c r="BG56" i="66"/>
  <c r="BG108" i="66"/>
  <c r="BG92" i="66"/>
  <c r="BG58" i="66"/>
  <c r="BG94" i="66"/>
  <c r="BG132" i="66"/>
  <c r="BG93" i="66"/>
  <c r="BG57" i="66"/>
  <c r="BG133" i="66"/>
  <c r="BG166" i="66"/>
  <c r="BG104" i="66"/>
  <c r="BG110" i="66"/>
  <c r="BG141" i="66"/>
  <c r="BG102" i="66"/>
  <c r="BG101" i="66"/>
  <c r="BG134" i="66"/>
  <c r="BG59" i="66"/>
  <c r="BG112" i="66"/>
  <c r="BG144" i="66"/>
  <c r="BG103" i="66"/>
  <c r="BG98" i="66"/>
  <c r="BG168" i="66"/>
  <c r="BG159" i="66"/>
  <c r="BG99" i="66"/>
  <c r="BG60" i="66"/>
  <c r="BG97" i="66"/>
  <c r="BG151" i="66"/>
  <c r="BG157" i="66"/>
  <c r="BG113" i="66"/>
  <c r="BG136" i="66"/>
  <c r="BG143" i="66"/>
  <c r="BG100" i="66"/>
  <c r="BG140" i="66"/>
  <c r="BG138" i="66"/>
  <c r="BG135" i="66"/>
  <c r="BG142" i="66"/>
  <c r="BG118" i="66"/>
  <c r="BG139" i="66"/>
  <c r="BG137" i="66"/>
  <c r="BG122" i="66"/>
  <c r="BG127" i="66"/>
  <c r="BG61" i="66"/>
  <c r="BG95" i="66"/>
  <c r="BG129" i="66"/>
  <c r="BG125" i="66"/>
  <c r="BG158" i="66"/>
  <c r="BG69" i="66"/>
  <c r="BG62" i="66"/>
  <c r="BG147" i="66"/>
  <c r="BG121" i="66"/>
  <c r="BG96" i="66"/>
  <c r="BG128" i="66"/>
  <c r="BG119" i="66"/>
  <c r="BG115" i="66"/>
  <c r="BG120" i="66"/>
  <c r="BG124" i="66"/>
  <c r="BG87" i="66"/>
  <c r="BG123" i="66"/>
  <c r="BG114" i="66"/>
  <c r="BG77" i="66"/>
  <c r="BG64" i="66"/>
  <c r="BG161" i="66"/>
  <c r="BG85" i="66"/>
  <c r="BG70" i="66"/>
  <c r="BG66" i="66"/>
  <c r="BG83" i="66"/>
  <c r="BG163" i="66"/>
  <c r="BG116" i="66"/>
  <c r="BG155" i="66"/>
  <c r="BG72" i="66"/>
  <c r="BG88" i="66"/>
  <c r="BG117" i="66"/>
  <c r="BG153" i="66"/>
  <c r="BG89" i="66"/>
  <c r="BG78" i="66"/>
  <c r="BG148" i="66"/>
  <c r="BG156" i="66"/>
  <c r="BG126" i="66"/>
  <c r="BG131" i="66"/>
  <c r="BG146" i="66"/>
  <c r="BG84" i="66"/>
  <c r="BG160" i="66"/>
  <c r="BG164" i="66"/>
  <c r="BG109" i="66"/>
  <c r="BG150" i="66"/>
  <c r="BG74" i="66"/>
  <c r="BG105" i="66"/>
  <c r="BG82" i="66"/>
  <c r="BG67" i="66"/>
  <c r="BG80" i="66"/>
  <c r="BG86" i="66"/>
  <c r="BG107" i="66"/>
  <c r="BG71" i="66"/>
  <c r="BG68" i="66"/>
  <c r="BG75" i="66"/>
  <c r="BG65" i="66"/>
  <c r="BG63" i="66"/>
  <c r="BG149" i="66"/>
  <c r="BG76" i="66"/>
  <c r="BG152" i="66"/>
  <c r="BG79" i="66"/>
  <c r="BG73" i="66"/>
  <c r="BG91" i="66"/>
  <c r="BG90" i="66"/>
  <c r="BG130" i="66"/>
  <c r="BG154" i="66"/>
  <c r="BG81" i="66"/>
  <c r="Q54" i="66" l="1"/>
  <c r="P54" i="66"/>
  <c r="O54" i="66"/>
  <c r="N54" i="66"/>
  <c r="R54" i="66"/>
  <c r="U54" i="66"/>
  <c r="T54" i="66"/>
  <c r="S54" i="66"/>
  <c r="U184" i="66"/>
  <c r="T184" i="66"/>
  <c r="S184" i="66"/>
  <c r="R184" i="66"/>
  <c r="N184" i="66"/>
  <c r="Q184" i="66"/>
  <c r="P184" i="66"/>
  <c r="O184" i="66"/>
  <c r="N57" i="66"/>
  <c r="T57" i="66"/>
  <c r="U57" i="66"/>
  <c r="P57" i="66"/>
  <c r="R57" i="66"/>
  <c r="O57" i="66"/>
  <c r="S57" i="66"/>
  <c r="Q57" i="66"/>
  <c r="U133" i="66"/>
  <c r="T133" i="66"/>
  <c r="S133" i="66"/>
  <c r="P133" i="66"/>
  <c r="R133" i="66"/>
  <c r="Q133" i="66"/>
  <c r="O133" i="66"/>
  <c r="N133" i="66"/>
  <c r="P91" i="66"/>
  <c r="O91" i="66"/>
  <c r="N91" i="66"/>
  <c r="T91" i="66"/>
  <c r="S91" i="66"/>
  <c r="R91" i="66"/>
  <c r="Q91" i="66"/>
  <c r="U91" i="66"/>
  <c r="S52" i="66"/>
  <c r="R52" i="66"/>
  <c r="Q52" i="66"/>
  <c r="P52" i="66"/>
  <c r="O52" i="66"/>
  <c r="N52" i="66"/>
  <c r="U52" i="66"/>
  <c r="T52" i="66"/>
  <c r="T176" i="66"/>
  <c r="S176" i="66"/>
  <c r="Q176" i="66"/>
  <c r="P176" i="66"/>
  <c r="O176" i="66"/>
  <c r="U176" i="66"/>
  <c r="R176" i="66"/>
  <c r="N176" i="66"/>
  <c r="U162" i="66"/>
  <c r="S162" i="66"/>
  <c r="R162" i="66"/>
  <c r="Q162" i="66"/>
  <c r="T162" i="66"/>
  <c r="N162" i="66"/>
  <c r="P162" i="66"/>
  <c r="O162" i="66"/>
  <c r="N155" i="66"/>
  <c r="P155" i="66"/>
  <c r="O155" i="66"/>
  <c r="Q155" i="66"/>
  <c r="R155" i="66"/>
  <c r="U155" i="66"/>
  <c r="S155" i="66"/>
  <c r="T155" i="66"/>
  <c r="T173" i="66"/>
  <c r="S173" i="66"/>
  <c r="R173" i="66"/>
  <c r="U173" i="66"/>
  <c r="Q173" i="66"/>
  <c r="P173" i="66"/>
  <c r="N173" i="66"/>
  <c r="O173" i="66"/>
  <c r="U83" i="66"/>
  <c r="T83" i="66"/>
  <c r="S83" i="66"/>
  <c r="R83" i="66"/>
  <c r="Q83" i="66"/>
  <c r="P83" i="66"/>
  <c r="O83" i="66"/>
  <c r="N83" i="66"/>
  <c r="S112" i="66"/>
  <c r="R112" i="66"/>
  <c r="Q112" i="66"/>
  <c r="P112" i="66"/>
  <c r="O112" i="66"/>
  <c r="N112" i="66"/>
  <c r="U112" i="66"/>
  <c r="T112" i="66"/>
  <c r="R53" i="66"/>
  <c r="Q53" i="66"/>
  <c r="P53" i="66"/>
  <c r="O53" i="66"/>
  <c r="N53" i="66"/>
  <c r="S53" i="66"/>
  <c r="U53" i="66"/>
  <c r="T53" i="66"/>
  <c r="U175" i="66"/>
  <c r="T175" i="66"/>
  <c r="R175" i="66"/>
  <c r="Q175" i="66"/>
  <c r="P175" i="66"/>
  <c r="N175" i="66"/>
  <c r="S175" i="66"/>
  <c r="O175" i="66"/>
  <c r="P145" i="66"/>
  <c r="U145" i="66"/>
  <c r="T145" i="66"/>
  <c r="S145" i="66"/>
  <c r="R145" i="66"/>
  <c r="Q145" i="66"/>
  <c r="O145" i="66"/>
  <c r="N145" i="66"/>
  <c r="Q42" i="66"/>
  <c r="P42" i="66"/>
  <c r="O42" i="66"/>
  <c r="N42" i="66"/>
  <c r="T42" i="66"/>
  <c r="S42" i="66"/>
  <c r="R42" i="66"/>
  <c r="U42" i="66"/>
  <c r="N129" i="66"/>
  <c r="T129" i="66"/>
  <c r="U129" i="66"/>
  <c r="P129" i="66"/>
  <c r="O129" i="66"/>
  <c r="S129" i="66"/>
  <c r="Q129" i="66"/>
  <c r="R129" i="66"/>
  <c r="R95" i="66"/>
  <c r="U95" i="66"/>
  <c r="T95" i="66"/>
  <c r="S95" i="66"/>
  <c r="P95" i="66"/>
  <c r="O95" i="66"/>
  <c r="N95" i="66"/>
  <c r="Q95" i="66"/>
  <c r="P127" i="66"/>
  <c r="O127" i="66"/>
  <c r="N127" i="66"/>
  <c r="U127" i="66"/>
  <c r="T127" i="66"/>
  <c r="S127" i="66"/>
  <c r="R127" i="66"/>
  <c r="Q127" i="66"/>
  <c r="R178" i="66"/>
  <c r="Q178" i="66"/>
  <c r="O178" i="66"/>
  <c r="N178" i="66"/>
  <c r="P178" i="66"/>
  <c r="T178" i="66"/>
  <c r="U178" i="66"/>
  <c r="S178" i="66"/>
  <c r="U84" i="66"/>
  <c r="Q84" i="66"/>
  <c r="T84" i="66"/>
  <c r="S84" i="66"/>
  <c r="R84" i="66"/>
  <c r="P84" i="66"/>
  <c r="O84" i="66"/>
  <c r="N84" i="66"/>
  <c r="U106" i="66"/>
  <c r="T106" i="66"/>
  <c r="S106" i="66"/>
  <c r="O106" i="66"/>
  <c r="N106" i="66"/>
  <c r="Q106" i="66"/>
  <c r="R106" i="66"/>
  <c r="P106" i="66"/>
  <c r="U163" i="66"/>
  <c r="T163" i="66"/>
  <c r="R163" i="66"/>
  <c r="Q163" i="66"/>
  <c r="P163" i="66"/>
  <c r="S163" i="66"/>
  <c r="O163" i="66"/>
  <c r="N163" i="66"/>
  <c r="P115" i="66"/>
  <c r="O115" i="66"/>
  <c r="N115" i="66"/>
  <c r="U115" i="66"/>
  <c r="T115" i="66"/>
  <c r="S115" i="66"/>
  <c r="R115" i="66"/>
  <c r="Q115" i="66"/>
  <c r="R119" i="66"/>
  <c r="U119" i="66"/>
  <c r="T119" i="66"/>
  <c r="S119" i="66"/>
  <c r="P119" i="66"/>
  <c r="N119" i="66"/>
  <c r="O119" i="66"/>
  <c r="Q119" i="66"/>
  <c r="O128" i="66"/>
  <c r="N128" i="66"/>
  <c r="U128" i="66"/>
  <c r="P128" i="66"/>
  <c r="S128" i="66"/>
  <c r="Q128" i="66"/>
  <c r="T128" i="66"/>
  <c r="R128" i="66"/>
  <c r="U58" i="66"/>
  <c r="T58" i="66"/>
  <c r="S58" i="66"/>
  <c r="R58" i="66"/>
  <c r="Q58" i="66"/>
  <c r="P58" i="66"/>
  <c r="O58" i="66"/>
  <c r="N58" i="66"/>
  <c r="Q48" i="66"/>
  <c r="U48" i="66"/>
  <c r="T48" i="66"/>
  <c r="S48" i="66"/>
  <c r="R48" i="66"/>
  <c r="O48" i="66"/>
  <c r="N48" i="66"/>
  <c r="P48" i="66"/>
  <c r="S177" i="66"/>
  <c r="R177" i="66"/>
  <c r="P177" i="66"/>
  <c r="O177" i="66"/>
  <c r="N177" i="66"/>
  <c r="T177" i="66"/>
  <c r="U177" i="66"/>
  <c r="Q177" i="66"/>
  <c r="U71" i="66"/>
  <c r="T71" i="66"/>
  <c r="R71" i="66"/>
  <c r="S71" i="66"/>
  <c r="Q71" i="66"/>
  <c r="P71" i="66"/>
  <c r="O71" i="66"/>
  <c r="N71" i="66"/>
  <c r="P43" i="66"/>
  <c r="O43" i="66"/>
  <c r="N43" i="66"/>
  <c r="U43" i="66"/>
  <c r="T43" i="66"/>
  <c r="S43" i="66"/>
  <c r="R43" i="66"/>
  <c r="Q43" i="66"/>
  <c r="U131" i="66"/>
  <c r="R131" i="66"/>
  <c r="T131" i="66"/>
  <c r="S131" i="66"/>
  <c r="N131" i="66"/>
  <c r="Q131" i="66"/>
  <c r="P131" i="66"/>
  <c r="O131" i="66"/>
  <c r="P73" i="66"/>
  <c r="U73" i="66"/>
  <c r="T73" i="66"/>
  <c r="S73" i="66"/>
  <c r="R73" i="66"/>
  <c r="Q73" i="66"/>
  <c r="O73" i="66"/>
  <c r="N73" i="66"/>
  <c r="U132" i="66"/>
  <c r="T132" i="66"/>
  <c r="S132" i="66"/>
  <c r="R132" i="66"/>
  <c r="Q132" i="66"/>
  <c r="P132" i="66"/>
  <c r="N132" i="66"/>
  <c r="O132" i="66"/>
  <c r="R101" i="66"/>
  <c r="Q101" i="66"/>
  <c r="P101" i="66"/>
  <c r="O101" i="66"/>
  <c r="N101" i="66"/>
  <c r="U101" i="66"/>
  <c r="T101" i="66"/>
  <c r="S101" i="66"/>
  <c r="P180" i="66"/>
  <c r="O180" i="66"/>
  <c r="S180" i="66"/>
  <c r="U180" i="66"/>
  <c r="T180" i="66"/>
  <c r="N180" i="66"/>
  <c r="R180" i="66"/>
  <c r="Q180" i="66"/>
  <c r="U98" i="66"/>
  <c r="O98" i="66"/>
  <c r="T98" i="66"/>
  <c r="S98" i="66"/>
  <c r="R98" i="66"/>
  <c r="Q98" i="66"/>
  <c r="P98" i="66"/>
  <c r="N98" i="66"/>
  <c r="U146" i="66"/>
  <c r="O146" i="66"/>
  <c r="T146" i="66"/>
  <c r="S146" i="66"/>
  <c r="R146" i="66"/>
  <c r="Q146" i="66"/>
  <c r="P146" i="66"/>
  <c r="N146" i="66"/>
  <c r="O116" i="66"/>
  <c r="U116" i="66"/>
  <c r="N116" i="66"/>
  <c r="R116" i="66"/>
  <c r="S116" i="66"/>
  <c r="P116" i="66"/>
  <c r="Q116" i="66"/>
  <c r="T116" i="66"/>
  <c r="U86" i="66"/>
  <c r="T86" i="66"/>
  <c r="S86" i="66"/>
  <c r="R86" i="66"/>
  <c r="Q86" i="66"/>
  <c r="P86" i="66"/>
  <c r="O86" i="66"/>
  <c r="N86" i="66"/>
  <c r="P79" i="66"/>
  <c r="O79" i="66"/>
  <c r="N79" i="66"/>
  <c r="R79" i="66"/>
  <c r="Q79" i="66"/>
  <c r="T79" i="66"/>
  <c r="U79" i="66"/>
  <c r="S79" i="66"/>
  <c r="T51" i="66"/>
  <c r="S51" i="66"/>
  <c r="R51" i="66"/>
  <c r="Q51" i="66"/>
  <c r="P51" i="66"/>
  <c r="N51" i="66"/>
  <c r="O51" i="66"/>
  <c r="U51" i="66"/>
  <c r="P157" i="66"/>
  <c r="O157" i="66"/>
  <c r="N157" i="66"/>
  <c r="Q157" i="66"/>
  <c r="U157" i="66"/>
  <c r="T157" i="66"/>
  <c r="S157" i="66"/>
  <c r="R157" i="66"/>
  <c r="S76" i="66"/>
  <c r="R76" i="66"/>
  <c r="Q76" i="66"/>
  <c r="P76" i="66"/>
  <c r="O76" i="66"/>
  <c r="N76" i="66"/>
  <c r="U76" i="66"/>
  <c r="T76" i="66"/>
  <c r="U96" i="66"/>
  <c r="T96" i="66"/>
  <c r="S96" i="66"/>
  <c r="Q96" i="66"/>
  <c r="R96" i="66"/>
  <c r="P96" i="66"/>
  <c r="O96" i="66"/>
  <c r="N96" i="66"/>
  <c r="U74" i="66"/>
  <c r="T74" i="66"/>
  <c r="S74" i="66"/>
  <c r="R74" i="66"/>
  <c r="Q74" i="66"/>
  <c r="O74" i="66"/>
  <c r="P74" i="66"/>
  <c r="N74" i="66"/>
  <c r="P121" i="66"/>
  <c r="U121" i="66"/>
  <c r="T121" i="66"/>
  <c r="S121" i="66"/>
  <c r="R121" i="66"/>
  <c r="Q121" i="66"/>
  <c r="O121" i="66"/>
  <c r="N121" i="66"/>
  <c r="P139" i="66"/>
  <c r="O139" i="66"/>
  <c r="N139" i="66"/>
  <c r="T139" i="66"/>
  <c r="S139" i="66"/>
  <c r="R139" i="66"/>
  <c r="U139" i="66"/>
  <c r="Q139" i="66"/>
  <c r="U97" i="66"/>
  <c r="T97" i="66"/>
  <c r="S97" i="66"/>
  <c r="R97" i="66"/>
  <c r="P97" i="66"/>
  <c r="Q97" i="66"/>
  <c r="O97" i="66"/>
  <c r="N97" i="66"/>
  <c r="Q102" i="66"/>
  <c r="P102" i="66"/>
  <c r="O102" i="66"/>
  <c r="N102" i="66"/>
  <c r="U102" i="66"/>
  <c r="T102" i="66"/>
  <c r="S102" i="66"/>
  <c r="R102" i="66"/>
  <c r="U108" i="66"/>
  <c r="T108" i="66"/>
  <c r="S108" i="66"/>
  <c r="R108" i="66"/>
  <c r="Q108" i="66"/>
  <c r="P108" i="66"/>
  <c r="O108" i="66"/>
  <c r="N108" i="66"/>
  <c r="U50" i="66"/>
  <c r="T50" i="66"/>
  <c r="S50" i="66"/>
  <c r="R50" i="66"/>
  <c r="Q50" i="66"/>
  <c r="O50" i="66"/>
  <c r="P50" i="66"/>
  <c r="N50" i="66"/>
  <c r="Q179" i="66"/>
  <c r="P179" i="66"/>
  <c r="N179" i="66"/>
  <c r="U179" i="66"/>
  <c r="T179" i="66"/>
  <c r="S179" i="66"/>
  <c r="R179" i="66"/>
  <c r="O179" i="66"/>
  <c r="R125" i="66"/>
  <c r="Q125" i="66"/>
  <c r="P125" i="66"/>
  <c r="O125" i="66"/>
  <c r="N125" i="66"/>
  <c r="U125" i="66"/>
  <c r="T125" i="66"/>
  <c r="S125" i="66"/>
  <c r="U107" i="66"/>
  <c r="R107" i="66"/>
  <c r="T107" i="66"/>
  <c r="S107" i="66"/>
  <c r="N107" i="66"/>
  <c r="Q107" i="66"/>
  <c r="P107" i="66"/>
  <c r="O107" i="66"/>
  <c r="P103" i="66"/>
  <c r="O103" i="66"/>
  <c r="N103" i="66"/>
  <c r="Q103" i="66"/>
  <c r="R103" i="66"/>
  <c r="U103" i="66"/>
  <c r="T103" i="66"/>
  <c r="S103" i="66"/>
  <c r="Q144" i="66"/>
  <c r="U144" i="66"/>
  <c r="T144" i="66"/>
  <c r="S144" i="66"/>
  <c r="R144" i="66"/>
  <c r="N144" i="66"/>
  <c r="O144" i="66"/>
  <c r="P144" i="66"/>
  <c r="U61" i="66"/>
  <c r="T61" i="66"/>
  <c r="P61" i="66"/>
  <c r="S61" i="66"/>
  <c r="R61" i="66"/>
  <c r="Q61" i="66"/>
  <c r="O61" i="66"/>
  <c r="N61" i="66"/>
  <c r="Q66" i="66"/>
  <c r="P66" i="66"/>
  <c r="O66" i="66"/>
  <c r="N66" i="66"/>
  <c r="T66" i="66"/>
  <c r="S66" i="66"/>
  <c r="R66" i="66"/>
  <c r="U66" i="66"/>
  <c r="R59" i="66"/>
  <c r="U59" i="66"/>
  <c r="T59" i="66"/>
  <c r="S59" i="66"/>
  <c r="P59" i="66"/>
  <c r="N59" i="66"/>
  <c r="Q59" i="66"/>
  <c r="O59" i="66"/>
  <c r="S82" i="66"/>
  <c r="U82" i="66"/>
  <c r="T82" i="66"/>
  <c r="O82" i="66"/>
  <c r="N82" i="66"/>
  <c r="Q82" i="66"/>
  <c r="P82" i="66"/>
  <c r="R82" i="66"/>
  <c r="U122" i="66"/>
  <c r="O122" i="66"/>
  <c r="T122" i="66"/>
  <c r="S122" i="66"/>
  <c r="R122" i="66"/>
  <c r="Q122" i="66"/>
  <c r="P122" i="66"/>
  <c r="N122" i="66"/>
  <c r="Q78" i="66"/>
  <c r="P78" i="66"/>
  <c r="O78" i="66"/>
  <c r="N78" i="66"/>
  <c r="R78" i="66"/>
  <c r="U78" i="66"/>
  <c r="T78" i="66"/>
  <c r="S78" i="66"/>
  <c r="R151" i="66"/>
  <c r="P151" i="66"/>
  <c r="Q151" i="66"/>
  <c r="U151" i="66"/>
  <c r="T151" i="66"/>
  <c r="S151" i="66"/>
  <c r="O151" i="66"/>
  <c r="N151" i="66"/>
  <c r="O92" i="66"/>
  <c r="U92" i="66"/>
  <c r="N92" i="66"/>
  <c r="S92" i="66"/>
  <c r="T92" i="66"/>
  <c r="R92" i="66"/>
  <c r="Q92" i="66"/>
  <c r="P92" i="66"/>
  <c r="P153" i="66"/>
  <c r="N153" i="66"/>
  <c r="T153" i="66"/>
  <c r="U153" i="66"/>
  <c r="Q153" i="66"/>
  <c r="O153" i="66"/>
  <c r="S153" i="66"/>
  <c r="R153" i="66"/>
  <c r="S118" i="66"/>
  <c r="U118" i="66"/>
  <c r="T118" i="66"/>
  <c r="O118" i="66"/>
  <c r="R118" i="66"/>
  <c r="Q118" i="66"/>
  <c r="P118" i="66"/>
  <c r="N118" i="66"/>
  <c r="U60" i="66"/>
  <c r="T60" i="66"/>
  <c r="Q60" i="66"/>
  <c r="S60" i="66"/>
  <c r="R60" i="66"/>
  <c r="O60" i="66"/>
  <c r="P60" i="66"/>
  <c r="N60" i="66"/>
  <c r="N141" i="66"/>
  <c r="T141" i="66"/>
  <c r="U141" i="66"/>
  <c r="Q141" i="66"/>
  <c r="O141" i="66"/>
  <c r="R141" i="66"/>
  <c r="P141" i="66"/>
  <c r="S141" i="66"/>
  <c r="O56" i="66"/>
  <c r="N56" i="66"/>
  <c r="U56" i="66"/>
  <c r="S56" i="66"/>
  <c r="Q56" i="66"/>
  <c r="P56" i="66"/>
  <c r="T56" i="66"/>
  <c r="R56" i="66"/>
  <c r="U47" i="66"/>
  <c r="T47" i="66"/>
  <c r="R47" i="66"/>
  <c r="S47" i="66"/>
  <c r="N47" i="66"/>
  <c r="P47" i="66"/>
  <c r="O47" i="66"/>
  <c r="Q47" i="66"/>
  <c r="O169" i="66"/>
  <c r="N169" i="66"/>
  <c r="S169" i="66"/>
  <c r="U169" i="66"/>
  <c r="T169" i="66"/>
  <c r="Q169" i="66"/>
  <c r="P169" i="66"/>
  <c r="R169" i="66"/>
  <c r="U183" i="66"/>
  <c r="T183" i="66"/>
  <c r="R183" i="66"/>
  <c r="Q183" i="66"/>
  <c r="P183" i="66"/>
  <c r="O183" i="66"/>
  <c r="N183" i="66"/>
  <c r="S183" i="66"/>
  <c r="O140" i="66"/>
  <c r="U140" i="66"/>
  <c r="N140" i="66"/>
  <c r="T140" i="66"/>
  <c r="S140" i="66"/>
  <c r="R140" i="66"/>
  <c r="Q140" i="66"/>
  <c r="P140" i="66"/>
  <c r="P55" i="66"/>
  <c r="O55" i="66"/>
  <c r="N55" i="66"/>
  <c r="U55" i="66"/>
  <c r="T55" i="66"/>
  <c r="S55" i="66"/>
  <c r="R55" i="66"/>
  <c r="Q55" i="66"/>
  <c r="R143" i="66"/>
  <c r="U143" i="66"/>
  <c r="T143" i="66"/>
  <c r="S143" i="66"/>
  <c r="N143" i="66"/>
  <c r="Q143" i="66"/>
  <c r="P143" i="66"/>
  <c r="O143" i="66"/>
  <c r="S136" i="66"/>
  <c r="R136" i="66"/>
  <c r="Q136" i="66"/>
  <c r="P136" i="66"/>
  <c r="O136" i="66"/>
  <c r="N136" i="66"/>
  <c r="T136" i="66"/>
  <c r="U136" i="66"/>
  <c r="R113" i="66"/>
  <c r="Q113" i="66"/>
  <c r="P113" i="66"/>
  <c r="O113" i="66"/>
  <c r="N113" i="66"/>
  <c r="S113" i="66"/>
  <c r="U113" i="66"/>
  <c r="T113" i="66"/>
  <c r="Q152" i="66"/>
  <c r="O152" i="66"/>
  <c r="S152" i="66"/>
  <c r="U152" i="66"/>
  <c r="T152" i="66"/>
  <c r="N152" i="66"/>
  <c r="R152" i="66"/>
  <c r="P152" i="66"/>
  <c r="U134" i="66"/>
  <c r="T134" i="66"/>
  <c r="S134" i="66"/>
  <c r="R134" i="66"/>
  <c r="Q134" i="66"/>
  <c r="P134" i="66"/>
  <c r="O134" i="66"/>
  <c r="N134" i="66"/>
  <c r="U85" i="66"/>
  <c r="T85" i="66"/>
  <c r="S85" i="66"/>
  <c r="P85" i="66"/>
  <c r="R85" i="66"/>
  <c r="Q85" i="66"/>
  <c r="N85" i="66"/>
  <c r="O85" i="66"/>
  <c r="R137" i="66"/>
  <c r="Q137" i="66"/>
  <c r="P137" i="66"/>
  <c r="O137" i="66"/>
  <c r="N137" i="66"/>
  <c r="U137" i="66"/>
  <c r="T137" i="66"/>
  <c r="S137" i="66"/>
  <c r="U49" i="66"/>
  <c r="P49" i="66"/>
  <c r="T49" i="66"/>
  <c r="S49" i="66"/>
  <c r="R49" i="66"/>
  <c r="Q49" i="66"/>
  <c r="O49" i="66"/>
  <c r="N49" i="66"/>
  <c r="T161" i="66"/>
  <c r="S161" i="66"/>
  <c r="R161" i="66"/>
  <c r="U161" i="66"/>
  <c r="Q161" i="66"/>
  <c r="P161" i="66"/>
  <c r="O161" i="66"/>
  <c r="N161" i="66"/>
  <c r="R65" i="66"/>
  <c r="Q65" i="66"/>
  <c r="P65" i="66"/>
  <c r="O65" i="66"/>
  <c r="N65" i="66"/>
  <c r="U65" i="66"/>
  <c r="T65" i="66"/>
  <c r="S65" i="66"/>
  <c r="R77" i="66"/>
  <c r="Q77" i="66"/>
  <c r="P77" i="66"/>
  <c r="O77" i="66"/>
  <c r="N77" i="66"/>
  <c r="U77" i="66"/>
  <c r="T77" i="66"/>
  <c r="S77" i="66"/>
  <c r="U62" i="66"/>
  <c r="T62" i="66"/>
  <c r="S62" i="66"/>
  <c r="R62" i="66"/>
  <c r="Q62" i="66"/>
  <c r="P62" i="66"/>
  <c r="O62" i="66"/>
  <c r="N62" i="66"/>
  <c r="S142" i="66"/>
  <c r="U142" i="66"/>
  <c r="T142" i="66"/>
  <c r="Q142" i="66"/>
  <c r="P142" i="66"/>
  <c r="R142" i="66"/>
  <c r="O142" i="66"/>
  <c r="N142" i="66"/>
  <c r="T99" i="66"/>
  <c r="S99" i="66"/>
  <c r="R99" i="66"/>
  <c r="Q99" i="66"/>
  <c r="P99" i="66"/>
  <c r="N99" i="66"/>
  <c r="O99" i="66"/>
  <c r="U99" i="66"/>
  <c r="U110" i="66"/>
  <c r="T110" i="66"/>
  <c r="S110" i="66"/>
  <c r="R110" i="66"/>
  <c r="Q110" i="66"/>
  <c r="P110" i="66"/>
  <c r="O110" i="66"/>
  <c r="N110" i="66"/>
  <c r="Q167" i="66"/>
  <c r="P167" i="66"/>
  <c r="N167" i="66"/>
  <c r="T167" i="66"/>
  <c r="S167" i="66"/>
  <c r="R167" i="66"/>
  <c r="O167" i="66"/>
  <c r="U167" i="66"/>
  <c r="N45" i="66"/>
  <c r="T45" i="66"/>
  <c r="U45" i="66"/>
  <c r="R45" i="66"/>
  <c r="Q45" i="66"/>
  <c r="P45" i="66"/>
  <c r="O45" i="66"/>
  <c r="S45" i="66"/>
  <c r="N170" i="66"/>
  <c r="U170" i="66"/>
  <c r="T170" i="66"/>
  <c r="R170" i="66"/>
  <c r="Q170" i="66"/>
  <c r="P170" i="66"/>
  <c r="S170" i="66"/>
  <c r="O170" i="66"/>
  <c r="N182" i="66"/>
  <c r="U182" i="66"/>
  <c r="P182" i="66"/>
  <c r="O182" i="66"/>
  <c r="S182" i="66"/>
  <c r="Q182" i="66"/>
  <c r="T182" i="66"/>
  <c r="R182" i="66"/>
  <c r="T87" i="66"/>
  <c r="S87" i="66"/>
  <c r="R87" i="66"/>
  <c r="Q87" i="66"/>
  <c r="N87" i="66"/>
  <c r="P87" i="66"/>
  <c r="O87" i="66"/>
  <c r="U87" i="66"/>
  <c r="Q90" i="66"/>
  <c r="P90" i="66"/>
  <c r="O90" i="66"/>
  <c r="N90" i="66"/>
  <c r="U90" i="66"/>
  <c r="T90" i="66"/>
  <c r="S90" i="66"/>
  <c r="R90" i="66"/>
  <c r="S100" i="66"/>
  <c r="R100" i="66"/>
  <c r="Q100" i="66"/>
  <c r="P100" i="66"/>
  <c r="O100" i="66"/>
  <c r="N100" i="66"/>
  <c r="U100" i="66"/>
  <c r="T100" i="66"/>
  <c r="Q120" i="66"/>
  <c r="U120" i="66"/>
  <c r="T120" i="66"/>
  <c r="S120" i="66"/>
  <c r="R120" i="66"/>
  <c r="O120" i="66"/>
  <c r="N120" i="66"/>
  <c r="P120" i="66"/>
  <c r="Q126" i="66"/>
  <c r="P126" i="66"/>
  <c r="O126" i="66"/>
  <c r="N126" i="66"/>
  <c r="R126" i="66"/>
  <c r="U126" i="66"/>
  <c r="S126" i="66"/>
  <c r="T126" i="66"/>
  <c r="P67" i="66"/>
  <c r="O67" i="66"/>
  <c r="N67" i="66"/>
  <c r="T67" i="66"/>
  <c r="S67" i="66"/>
  <c r="R67" i="66"/>
  <c r="Q67" i="66"/>
  <c r="U67" i="66"/>
  <c r="S94" i="66"/>
  <c r="U94" i="66"/>
  <c r="T94" i="66"/>
  <c r="P94" i="66"/>
  <c r="O94" i="66"/>
  <c r="N94" i="66"/>
  <c r="Q94" i="66"/>
  <c r="R94" i="66"/>
  <c r="S70" i="66"/>
  <c r="U70" i="66"/>
  <c r="T70" i="66"/>
  <c r="Q70" i="66"/>
  <c r="P70" i="66"/>
  <c r="O70" i="66"/>
  <c r="N70" i="66"/>
  <c r="R70" i="66"/>
  <c r="R89" i="66"/>
  <c r="Q89" i="66"/>
  <c r="P89" i="66"/>
  <c r="O89" i="66"/>
  <c r="N89" i="66"/>
  <c r="S89" i="66"/>
  <c r="U89" i="66"/>
  <c r="T89" i="66"/>
  <c r="S150" i="66"/>
  <c r="Q150" i="66"/>
  <c r="O150" i="66"/>
  <c r="U150" i="66"/>
  <c r="T150" i="66"/>
  <c r="R150" i="66"/>
  <c r="P150" i="66"/>
  <c r="N150" i="66"/>
  <c r="T147" i="66"/>
  <c r="N147" i="66"/>
  <c r="S147" i="66"/>
  <c r="R147" i="66"/>
  <c r="Q147" i="66"/>
  <c r="P147" i="66"/>
  <c r="O147" i="66"/>
  <c r="U147" i="66"/>
  <c r="U109" i="66"/>
  <c r="T109" i="66"/>
  <c r="S109" i="66"/>
  <c r="P109" i="66"/>
  <c r="R109" i="66"/>
  <c r="Q109" i="66"/>
  <c r="O109" i="66"/>
  <c r="N109" i="66"/>
  <c r="T164" i="66"/>
  <c r="S164" i="66"/>
  <c r="Q164" i="66"/>
  <c r="P164" i="66"/>
  <c r="O164" i="66"/>
  <c r="R164" i="66"/>
  <c r="N164" i="66"/>
  <c r="U164" i="66"/>
  <c r="S88" i="66"/>
  <c r="R88" i="66"/>
  <c r="Q88" i="66"/>
  <c r="P88" i="66"/>
  <c r="O88" i="66"/>
  <c r="N88" i="66"/>
  <c r="U88" i="66"/>
  <c r="T88" i="66"/>
  <c r="Q114" i="66"/>
  <c r="P114" i="66"/>
  <c r="O114" i="66"/>
  <c r="N114" i="66"/>
  <c r="T114" i="66"/>
  <c r="S114" i="66"/>
  <c r="R114" i="66"/>
  <c r="U114" i="66"/>
  <c r="N69" i="66"/>
  <c r="T69" i="66"/>
  <c r="U69" i="66"/>
  <c r="P69" i="66"/>
  <c r="R69" i="66"/>
  <c r="Q69" i="66"/>
  <c r="O69" i="66"/>
  <c r="S69" i="66"/>
  <c r="T135" i="66"/>
  <c r="S135" i="66"/>
  <c r="R135" i="66"/>
  <c r="Q135" i="66"/>
  <c r="N135" i="66"/>
  <c r="P135" i="66"/>
  <c r="O135" i="66"/>
  <c r="U135" i="66"/>
  <c r="U159" i="66"/>
  <c r="T159" i="66"/>
  <c r="O159" i="66"/>
  <c r="N159" i="66"/>
  <c r="R159" i="66"/>
  <c r="Q159" i="66"/>
  <c r="P159" i="66"/>
  <c r="S159" i="66"/>
  <c r="O104" i="66"/>
  <c r="N104" i="66"/>
  <c r="U104" i="66"/>
  <c r="Q104" i="66"/>
  <c r="P104" i="66"/>
  <c r="T104" i="66"/>
  <c r="S104" i="66"/>
  <c r="R104" i="66"/>
  <c r="T111" i="66"/>
  <c r="S111" i="66"/>
  <c r="R111" i="66"/>
  <c r="Q111" i="66"/>
  <c r="N111" i="66"/>
  <c r="P111" i="66"/>
  <c r="O111" i="66"/>
  <c r="U111" i="66"/>
  <c r="S46" i="66"/>
  <c r="U46" i="66"/>
  <c r="T46" i="66"/>
  <c r="R46" i="66"/>
  <c r="O46" i="66"/>
  <c r="Q46" i="66"/>
  <c r="P46" i="66"/>
  <c r="N46" i="66"/>
  <c r="U171" i="66"/>
  <c r="T171" i="66"/>
  <c r="P171" i="66"/>
  <c r="O171" i="66"/>
  <c r="N171" i="66"/>
  <c r="R171" i="66"/>
  <c r="S171" i="66"/>
  <c r="Q171" i="66"/>
  <c r="O181" i="66"/>
  <c r="N181" i="66"/>
  <c r="U181" i="66"/>
  <c r="T181" i="66"/>
  <c r="S181" i="66"/>
  <c r="R181" i="66"/>
  <c r="Q181" i="66"/>
  <c r="P181" i="66"/>
  <c r="U130" i="66"/>
  <c r="T130" i="66"/>
  <c r="S130" i="66"/>
  <c r="R130" i="66"/>
  <c r="Q130" i="66"/>
  <c r="P130" i="66"/>
  <c r="O130" i="66"/>
  <c r="N130" i="66"/>
  <c r="U174" i="66"/>
  <c r="S174" i="66"/>
  <c r="R174" i="66"/>
  <c r="Q174" i="66"/>
  <c r="P174" i="66"/>
  <c r="T174" i="66"/>
  <c r="O174" i="66"/>
  <c r="N174" i="66"/>
  <c r="S124" i="66"/>
  <c r="R124" i="66"/>
  <c r="Q124" i="66"/>
  <c r="P124" i="66"/>
  <c r="O124" i="66"/>
  <c r="N124" i="66"/>
  <c r="U124" i="66"/>
  <c r="T124" i="66"/>
  <c r="N93" i="66"/>
  <c r="T93" i="66"/>
  <c r="U93" i="66"/>
  <c r="S93" i="66"/>
  <c r="R93" i="66"/>
  <c r="Q93" i="66"/>
  <c r="P93" i="66"/>
  <c r="O93" i="66"/>
  <c r="O80" i="66"/>
  <c r="N80" i="66"/>
  <c r="U80" i="66"/>
  <c r="T80" i="66"/>
  <c r="S80" i="66"/>
  <c r="R80" i="66"/>
  <c r="Q80" i="66"/>
  <c r="P80" i="66"/>
  <c r="P156" i="66"/>
  <c r="O156" i="66"/>
  <c r="N156" i="66"/>
  <c r="S156" i="66"/>
  <c r="R156" i="66"/>
  <c r="T156" i="66"/>
  <c r="Q156" i="66"/>
  <c r="U156" i="66"/>
  <c r="R41" i="66"/>
  <c r="Q41" i="66"/>
  <c r="P41" i="66"/>
  <c r="O41" i="66"/>
  <c r="N41" i="66"/>
  <c r="S41" i="66"/>
  <c r="U41" i="66"/>
  <c r="T41" i="66"/>
  <c r="U148" i="66"/>
  <c r="S148" i="66"/>
  <c r="T148" i="66"/>
  <c r="R148" i="66"/>
  <c r="Q148" i="66"/>
  <c r="P148" i="66"/>
  <c r="O148" i="66"/>
  <c r="N148" i="66"/>
  <c r="N105" i="66"/>
  <c r="T105" i="66"/>
  <c r="U105" i="66"/>
  <c r="S105" i="66"/>
  <c r="R105" i="66"/>
  <c r="Q105" i="66"/>
  <c r="P105" i="66"/>
  <c r="O105" i="66"/>
  <c r="T149" i="66"/>
  <c r="R149" i="66"/>
  <c r="N149" i="66"/>
  <c r="U149" i="66"/>
  <c r="S149" i="66"/>
  <c r="Q149" i="66"/>
  <c r="P149" i="66"/>
  <c r="O149" i="66"/>
  <c r="T63" i="66"/>
  <c r="S63" i="66"/>
  <c r="R63" i="66"/>
  <c r="Q63" i="66"/>
  <c r="N63" i="66"/>
  <c r="P63" i="66"/>
  <c r="O63" i="66"/>
  <c r="U63" i="66"/>
  <c r="S64" i="66"/>
  <c r="R64" i="66"/>
  <c r="Q64" i="66"/>
  <c r="P64" i="66"/>
  <c r="O64" i="66"/>
  <c r="N64" i="66"/>
  <c r="U64" i="66"/>
  <c r="T64" i="66"/>
  <c r="N117" i="66"/>
  <c r="T117" i="66"/>
  <c r="U117" i="66"/>
  <c r="R117" i="66"/>
  <c r="Q117" i="66"/>
  <c r="P117" i="66"/>
  <c r="S117" i="66"/>
  <c r="O117" i="66"/>
  <c r="N81" i="66"/>
  <c r="U81" i="66"/>
  <c r="T81" i="66"/>
  <c r="P81" i="66"/>
  <c r="O81" i="66"/>
  <c r="S81" i="66"/>
  <c r="R81" i="66"/>
  <c r="Q81" i="66"/>
  <c r="T75" i="66"/>
  <c r="N75" i="66"/>
  <c r="S75" i="66"/>
  <c r="R75" i="66"/>
  <c r="Q75" i="66"/>
  <c r="P75" i="66"/>
  <c r="O75" i="66"/>
  <c r="U75" i="66"/>
  <c r="O154" i="66"/>
  <c r="N154" i="66"/>
  <c r="U154" i="66"/>
  <c r="P154" i="66"/>
  <c r="T154" i="66"/>
  <c r="S154" i="66"/>
  <c r="R154" i="66"/>
  <c r="Q154" i="66"/>
  <c r="O68" i="66"/>
  <c r="N68" i="66"/>
  <c r="U68" i="66"/>
  <c r="T68" i="66"/>
  <c r="S68" i="66"/>
  <c r="R68" i="66"/>
  <c r="Q68" i="66"/>
  <c r="P68" i="66"/>
  <c r="U160" i="66"/>
  <c r="T160" i="66"/>
  <c r="S160" i="66"/>
  <c r="P160" i="66"/>
  <c r="O160" i="66"/>
  <c r="N160" i="66"/>
  <c r="R160" i="66"/>
  <c r="Q160" i="66"/>
  <c r="Q72" i="66"/>
  <c r="U72" i="66"/>
  <c r="T72" i="66"/>
  <c r="S72" i="66"/>
  <c r="R72" i="66"/>
  <c r="O72" i="66"/>
  <c r="N72" i="66"/>
  <c r="P72" i="66"/>
  <c r="T123" i="66"/>
  <c r="N123" i="66"/>
  <c r="S123" i="66"/>
  <c r="R123" i="66"/>
  <c r="Q123" i="66"/>
  <c r="P123" i="66"/>
  <c r="O123" i="66"/>
  <c r="U123" i="66"/>
  <c r="U158" i="66"/>
  <c r="O158" i="66"/>
  <c r="N158" i="66"/>
  <c r="P158" i="66"/>
  <c r="Q158" i="66"/>
  <c r="R158" i="66"/>
  <c r="T158" i="66"/>
  <c r="S158" i="66"/>
  <c r="Q138" i="66"/>
  <c r="P138" i="66"/>
  <c r="O138" i="66"/>
  <c r="N138" i="66"/>
  <c r="S138" i="66"/>
  <c r="T138" i="66"/>
  <c r="R138" i="66"/>
  <c r="U138" i="66"/>
  <c r="P168" i="66"/>
  <c r="O168" i="66"/>
  <c r="U168" i="66"/>
  <c r="T168" i="66"/>
  <c r="S168" i="66"/>
  <c r="Q168" i="66"/>
  <c r="R168" i="66"/>
  <c r="N168" i="66"/>
  <c r="R166" i="66"/>
  <c r="Q166" i="66"/>
  <c r="O166" i="66"/>
  <c r="N166" i="66"/>
  <c r="S166" i="66"/>
  <c r="P166" i="66"/>
  <c r="T166" i="66"/>
  <c r="U166" i="66"/>
  <c r="S165" i="66"/>
  <c r="R165" i="66"/>
  <c r="P165" i="66"/>
  <c r="O165" i="66"/>
  <c r="N165" i="66"/>
  <c r="U165" i="66"/>
  <c r="T165" i="66"/>
  <c r="Q165" i="66"/>
  <c r="O44" i="66"/>
  <c r="U44" i="66"/>
  <c r="N44" i="66"/>
  <c r="S44" i="66"/>
  <c r="R44" i="66"/>
  <c r="Q44" i="66"/>
  <c r="T44" i="66"/>
  <c r="P44" i="66"/>
  <c r="U172" i="66"/>
  <c r="T172" i="66"/>
  <c r="S172" i="66"/>
  <c r="R172" i="66"/>
  <c r="Q172" i="66"/>
  <c r="P172" i="66"/>
  <c r="O172" i="66"/>
  <c r="N172" i="66"/>
  <c r="T185" i="66"/>
  <c r="S185" i="66"/>
  <c r="R185" i="66"/>
  <c r="P185" i="66"/>
  <c r="U185" i="66"/>
  <c r="Q185" i="66"/>
  <c r="O185" i="66"/>
  <c r="N185" i="66"/>
  <c r="BG186" i="66"/>
  <c r="AV186" i="66"/>
  <c r="AU186" i="66"/>
  <c r="AS186" i="66"/>
  <c r="BL186" i="66" s="1"/>
  <c r="AT186" i="66"/>
  <c r="BM186" i="66" s="1"/>
  <c r="AQ186" i="66"/>
  <c r="BJ186" i="66" s="1"/>
  <c r="AR186" i="66"/>
  <c r="BK186" i="66" s="1"/>
  <c r="AO186" i="66"/>
  <c r="AP186" i="66"/>
  <c r="BI186" i="66" s="1"/>
  <c r="AI185" i="66"/>
  <c r="AI41" i="66"/>
  <c r="AZ87" i="66"/>
  <c r="AZ94" i="66"/>
  <c r="AZ69" i="66"/>
  <c r="AZ86" i="66"/>
  <c r="AY53" i="66"/>
  <c r="AY98" i="66"/>
  <c r="AY65" i="66"/>
  <c r="AY139" i="66"/>
  <c r="AY160" i="66"/>
  <c r="AY74" i="66"/>
  <c r="AY66" i="66"/>
  <c r="AY97" i="66"/>
  <c r="AY140" i="66"/>
  <c r="AY157" i="66"/>
  <c r="AY96" i="66"/>
  <c r="AZ145" i="66"/>
  <c r="AZ95" i="66"/>
  <c r="BO185" i="66"/>
  <c r="BF185" i="66" s="1"/>
  <c r="BD185" i="66"/>
  <c r="BB185" i="66"/>
  <c r="BC185" i="66"/>
  <c r="BA185" i="66"/>
  <c r="BR186" i="66"/>
  <c r="BT186" i="66"/>
  <c r="BU186" i="66"/>
  <c r="BS186" i="66"/>
  <c r="Z187" i="66"/>
  <c r="BF40" i="66"/>
  <c r="BO41" i="66"/>
  <c r="AZ42" i="66"/>
  <c r="AZ47" i="66"/>
  <c r="AY52" i="66"/>
  <c r="AZ55" i="66"/>
  <c r="AY95" i="66"/>
  <c r="AZ124" i="66"/>
  <c r="AY121" i="66"/>
  <c r="AZ122" i="66"/>
  <c r="AZ162" i="66"/>
  <c r="AY156" i="66"/>
  <c r="AY123" i="66"/>
  <c r="AY61" i="66"/>
  <c r="AZ103" i="66"/>
  <c r="AZ89" i="66"/>
  <c r="AZ143" i="66"/>
  <c r="AY79" i="66"/>
  <c r="AY73" i="66"/>
  <c r="AY138" i="66"/>
  <c r="AZ81" i="66"/>
  <c r="AZ185" i="66"/>
  <c r="AY102" i="66"/>
  <c r="AY159" i="66"/>
  <c r="BD65" i="66"/>
  <c r="AY88" i="66"/>
  <c r="AZ158" i="66"/>
  <c r="BD75" i="66"/>
  <c r="AZ67" i="66"/>
  <c r="AZ62" i="66"/>
  <c r="AY145" i="66"/>
  <c r="BD97" i="66"/>
  <c r="AY184" i="66"/>
  <c r="AY64" i="66"/>
  <c r="BA146" i="66"/>
  <c r="BD41" i="66"/>
  <c r="AY41" i="66"/>
  <c r="AY42" i="66"/>
  <c r="AY44" i="66"/>
  <c r="AY43" i="66"/>
  <c r="AY45" i="66"/>
  <c r="AY47" i="66"/>
  <c r="AY46" i="66"/>
  <c r="AY48" i="66"/>
  <c r="AY50" i="66"/>
  <c r="AY49" i="66"/>
  <c r="AY51" i="66"/>
  <c r="AY54" i="66"/>
  <c r="AY56" i="66"/>
  <c r="AY55" i="66"/>
  <c r="AY57" i="66"/>
  <c r="AY58" i="66"/>
  <c r="AY59" i="66"/>
  <c r="AY89" i="66"/>
  <c r="BD95" i="66"/>
  <c r="AY70" i="66"/>
  <c r="AY60" i="66"/>
  <c r="AY71" i="66"/>
  <c r="BD64" i="66"/>
  <c r="AY81" i="66"/>
  <c r="AY78" i="66"/>
  <c r="AY62" i="66"/>
  <c r="AY77" i="66"/>
  <c r="AY83" i="66"/>
  <c r="AY84" i="66"/>
  <c r="AY75" i="66"/>
  <c r="AY86" i="66"/>
  <c r="AY76" i="66"/>
  <c r="AY80" i="66"/>
  <c r="AY67" i="66"/>
  <c r="BD73" i="66"/>
  <c r="AY68" i="66"/>
  <c r="AY82" i="66"/>
  <c r="AY90" i="66"/>
  <c r="AY85" i="66"/>
  <c r="AY72" i="66"/>
  <c r="BD74" i="66"/>
  <c r="AY87" i="66"/>
  <c r="BD96" i="66"/>
  <c r="AY63" i="66"/>
  <c r="AY69" i="66"/>
  <c r="BN39" i="66"/>
  <c r="BE39" i="66" s="1"/>
  <c r="AZ46" i="66"/>
  <c r="AZ52" i="66"/>
  <c r="AZ53" i="66"/>
  <c r="AZ54" i="66"/>
  <c r="AY136" i="66"/>
  <c r="AY151" i="66"/>
  <c r="AY116" i="66"/>
  <c r="AY127" i="66"/>
  <c r="AY124" i="66"/>
  <c r="AY155" i="66"/>
  <c r="AY113" i="66"/>
  <c r="AZ157" i="66"/>
  <c r="AY130" i="66"/>
  <c r="AY125" i="66"/>
  <c r="AY167" i="66"/>
  <c r="AY115" i="66"/>
  <c r="AY118" i="66"/>
  <c r="AY117" i="66"/>
  <c r="AY128" i="66"/>
  <c r="AY148" i="66"/>
  <c r="AY152" i="66"/>
  <c r="AY129" i="66"/>
  <c r="AY120" i="66"/>
  <c r="AZ156" i="66"/>
  <c r="AY161" i="66"/>
  <c r="AY112" i="66"/>
  <c r="AY150" i="66"/>
  <c r="AY149" i="66"/>
  <c r="BA145" i="66"/>
  <c r="AY122" i="66"/>
  <c r="AY119" i="66"/>
  <c r="AZ123" i="66"/>
  <c r="AZ121" i="66"/>
  <c r="AY154" i="66"/>
  <c r="AY126" i="66"/>
  <c r="AZ161" i="66"/>
  <c r="AY114" i="66"/>
  <c r="AY168" i="66"/>
  <c r="AY132" i="66"/>
  <c r="AZ66" i="66"/>
  <c r="AY107" i="66"/>
  <c r="AY174" i="66"/>
  <c r="AZ184" i="66"/>
  <c r="AZ100" i="66"/>
  <c r="AY101" i="66"/>
  <c r="AY176" i="66"/>
  <c r="AY105" i="66"/>
  <c r="AY169" i="66"/>
  <c r="AZ98" i="66"/>
  <c r="AY171" i="66"/>
  <c r="AY158" i="66"/>
  <c r="AY137" i="66"/>
  <c r="AZ79" i="66"/>
  <c r="AZ97" i="66"/>
  <c r="AZ101" i="66"/>
  <c r="AY94" i="66"/>
  <c r="AZ141" i="66"/>
  <c r="AY172" i="66"/>
  <c r="AZ142" i="66"/>
  <c r="AY182" i="66"/>
  <c r="AZ138" i="66"/>
  <c r="AY177" i="66"/>
  <c r="AY178" i="66"/>
  <c r="AY93" i="66"/>
  <c r="AY134" i="66"/>
  <c r="AY141" i="66"/>
  <c r="AZ183" i="66"/>
  <c r="AY111" i="66"/>
  <c r="AZ160" i="66"/>
  <c r="AZ182" i="66"/>
  <c r="AY180" i="66"/>
  <c r="AZ61" i="66"/>
  <c r="AY164" i="66"/>
  <c r="AZ65" i="66"/>
  <c r="AY153" i="66"/>
  <c r="AY173" i="66"/>
  <c r="AY162" i="66"/>
  <c r="AY91" i="66"/>
  <c r="AY146" i="66"/>
  <c r="AY142" i="66"/>
  <c r="AZ140" i="66"/>
  <c r="AY185" i="66"/>
  <c r="AY99" i="66"/>
  <c r="AY104" i="66"/>
  <c r="AY135" i="66"/>
  <c r="AY92" i="66"/>
  <c r="AZ99" i="66"/>
  <c r="AY106" i="66"/>
  <c r="AY147" i="66"/>
  <c r="AY100" i="66"/>
  <c r="AY143" i="66"/>
  <c r="AZ139" i="66"/>
  <c r="AY170" i="66"/>
  <c r="AY109" i="66"/>
  <c r="AZ80" i="66"/>
  <c r="AY175" i="66"/>
  <c r="AY131" i="66"/>
  <c r="AY183" i="66"/>
  <c r="AY179" i="66"/>
  <c r="AY144" i="66"/>
  <c r="AZ102" i="66"/>
  <c r="AY165" i="66"/>
  <c r="AY166" i="66"/>
  <c r="AY103" i="66"/>
  <c r="AY108" i="66"/>
  <c r="AY181" i="66"/>
  <c r="AY163" i="66"/>
  <c r="AZ88" i="66"/>
  <c r="AY110" i="66"/>
  <c r="AZ159" i="66"/>
  <c r="AY133" i="66"/>
  <c r="BA41" i="66"/>
  <c r="BB41" i="66"/>
  <c r="BC41" i="66"/>
  <c r="AZ41" i="66"/>
  <c r="AG40" i="66"/>
  <c r="U186" i="66" l="1"/>
  <c r="S186" i="66"/>
  <c r="R186" i="66"/>
  <c r="Q186" i="66"/>
  <c r="T186" i="66"/>
  <c r="O186" i="66"/>
  <c r="N186" i="66"/>
  <c r="P186" i="66"/>
  <c r="BH186" i="66"/>
  <c r="AV187" i="66"/>
  <c r="AU187" i="66"/>
  <c r="AS187" i="66"/>
  <c r="BL187" i="66" s="1"/>
  <c r="AT187" i="66"/>
  <c r="BM187" i="66" s="1"/>
  <c r="AQ187" i="66"/>
  <c r="BJ187" i="66" s="1"/>
  <c r="AR187" i="66"/>
  <c r="BK187" i="66" s="1"/>
  <c r="AP187" i="66"/>
  <c r="BI187" i="66" s="1"/>
  <c r="AO187" i="66"/>
  <c r="BH187" i="66" s="1"/>
  <c r="AI186" i="66"/>
  <c r="BB186" i="66"/>
  <c r="BD186" i="66"/>
  <c r="BA186" i="66"/>
  <c r="BC186" i="66"/>
  <c r="AY186" i="66"/>
  <c r="BF41" i="66"/>
  <c r="BO186" i="66"/>
  <c r="AZ186" i="66"/>
  <c r="BR187" i="66"/>
  <c r="BT187" i="66"/>
  <c r="BU187" i="66"/>
  <c r="BS187" i="66"/>
  <c r="BG187" i="66"/>
  <c r="Z188" i="66"/>
  <c r="BN40" i="66"/>
  <c r="BE40" i="66" s="1"/>
  <c r="AG41" i="66"/>
  <c r="BN41" i="66" s="1"/>
  <c r="BE41" i="66" s="1"/>
  <c r="U187" i="66" l="1"/>
  <c r="T187" i="66"/>
  <c r="R187" i="66"/>
  <c r="Q187" i="66"/>
  <c r="P187" i="66"/>
  <c r="O187" i="66"/>
  <c r="N187" i="66"/>
  <c r="S187" i="66"/>
  <c r="AV188" i="66"/>
  <c r="AU188" i="66"/>
  <c r="AT188" i="66"/>
  <c r="BM188" i="66" s="1"/>
  <c r="AS188" i="66"/>
  <c r="BL188" i="66" s="1"/>
  <c r="AR188" i="66"/>
  <c r="BK188" i="66" s="1"/>
  <c r="AP188" i="66"/>
  <c r="BI188" i="66" s="1"/>
  <c r="AQ188" i="66"/>
  <c r="BJ188" i="66" s="1"/>
  <c r="AO188" i="66"/>
  <c r="BH188" i="66" s="1"/>
  <c r="AI187" i="66"/>
  <c r="BO187" i="66"/>
  <c r="BF187" i="66" s="1"/>
  <c r="Z189" i="66"/>
  <c r="BF186" i="66"/>
  <c r="BR188" i="66"/>
  <c r="BS188" i="66"/>
  <c r="BU188" i="66"/>
  <c r="BT188" i="66"/>
  <c r="BG188" i="66"/>
  <c r="BD187" i="66"/>
  <c r="BC187" i="66"/>
  <c r="BA187" i="66"/>
  <c r="BB187" i="66"/>
  <c r="AY187" i="66"/>
  <c r="AZ187" i="66"/>
  <c r="AG42" i="66"/>
  <c r="BN42" i="66" s="1"/>
  <c r="BE42" i="66" s="1"/>
  <c r="T188" i="66" l="1"/>
  <c r="S188" i="66"/>
  <c r="Q188" i="66"/>
  <c r="P188" i="66"/>
  <c r="O188" i="66"/>
  <c r="U188" i="66"/>
  <c r="R188" i="66"/>
  <c r="N188" i="66"/>
  <c r="AV189" i="66"/>
  <c r="AU189" i="66"/>
  <c r="AT189" i="66"/>
  <c r="BM189" i="66" s="1"/>
  <c r="AS189" i="66"/>
  <c r="BL189" i="66" s="1"/>
  <c r="AR189" i="66"/>
  <c r="BK189" i="66" s="1"/>
  <c r="AQ189" i="66"/>
  <c r="BJ189" i="66" s="1"/>
  <c r="AP189" i="66"/>
  <c r="BI189" i="66" s="1"/>
  <c r="AO189" i="66"/>
  <c r="BH189" i="66" s="1"/>
  <c r="AI188" i="66"/>
  <c r="BU189" i="66"/>
  <c r="BS189" i="66"/>
  <c r="BR189" i="66"/>
  <c r="BT189" i="66"/>
  <c r="BG189" i="66"/>
  <c r="BO188" i="66"/>
  <c r="BF188" i="66" s="1"/>
  <c r="BB188" i="66"/>
  <c r="AZ188" i="66"/>
  <c r="BD188" i="66"/>
  <c r="BA188" i="66"/>
  <c r="BC188" i="66"/>
  <c r="AY188" i="66"/>
  <c r="Z190" i="66"/>
  <c r="AG43" i="66"/>
  <c r="BN43" i="66" s="1"/>
  <c r="BE43" i="66" s="1"/>
  <c r="S189" i="66" l="1"/>
  <c r="R189" i="66"/>
  <c r="P189" i="66"/>
  <c r="O189" i="66"/>
  <c r="N189" i="66"/>
  <c r="U189" i="66"/>
  <c r="T189" i="66"/>
  <c r="Q189" i="66"/>
  <c r="AV190" i="66"/>
  <c r="AT190" i="66"/>
  <c r="BM190" i="66" s="1"/>
  <c r="AU190" i="66"/>
  <c r="AS190" i="66"/>
  <c r="BL190" i="66" s="1"/>
  <c r="AR190" i="66"/>
  <c r="BK190" i="66" s="1"/>
  <c r="AQ190" i="66"/>
  <c r="BJ190" i="66" s="1"/>
  <c r="AP190" i="66"/>
  <c r="BI190" i="66" s="1"/>
  <c r="AO190" i="66"/>
  <c r="BH190" i="66" s="1"/>
  <c r="AI189" i="66"/>
  <c r="Z191" i="66"/>
  <c r="BO189" i="66"/>
  <c r="BF189" i="66" s="1"/>
  <c r="BU190" i="66"/>
  <c r="BS190" i="66"/>
  <c r="BT190" i="66"/>
  <c r="BR190" i="66"/>
  <c r="BG190" i="66"/>
  <c r="BC189" i="66"/>
  <c r="BD189" i="66"/>
  <c r="AZ189" i="66"/>
  <c r="BA189" i="66"/>
  <c r="BB189" i="66"/>
  <c r="AY189" i="66"/>
  <c r="AG44" i="66"/>
  <c r="BN44" i="66" s="1"/>
  <c r="BE44" i="66" s="1"/>
  <c r="R190" i="66" l="1"/>
  <c r="Q190" i="66"/>
  <c r="O190" i="66"/>
  <c r="N190" i="66"/>
  <c r="T190" i="66"/>
  <c r="S190" i="66"/>
  <c r="P190" i="66"/>
  <c r="U190" i="66"/>
  <c r="AV191" i="66"/>
  <c r="AT191" i="66"/>
  <c r="BM191" i="66" s="1"/>
  <c r="AU191" i="66"/>
  <c r="AS191" i="66"/>
  <c r="BL191" i="66" s="1"/>
  <c r="AQ191" i="66"/>
  <c r="BJ191" i="66" s="1"/>
  <c r="AP191" i="66"/>
  <c r="BI191" i="66" s="1"/>
  <c r="AR191" i="66"/>
  <c r="BK191" i="66" s="1"/>
  <c r="AO191" i="66"/>
  <c r="BH191" i="66" s="1"/>
  <c r="AI190" i="66"/>
  <c r="Z192" i="66"/>
  <c r="BD190" i="66"/>
  <c r="BA190" i="66"/>
  <c r="AZ190" i="66"/>
  <c r="BB190" i="66"/>
  <c r="BC190" i="66"/>
  <c r="AY190" i="66"/>
  <c r="BO190" i="66"/>
  <c r="BF190" i="66" s="1"/>
  <c r="BU191" i="66"/>
  <c r="BS191" i="66"/>
  <c r="BT191" i="66"/>
  <c r="BR191" i="66"/>
  <c r="BG191" i="66"/>
  <c r="AG45" i="66"/>
  <c r="BN45" i="66" s="1"/>
  <c r="BE45" i="66" s="1"/>
  <c r="Q191" i="66" l="1"/>
  <c r="P191" i="66"/>
  <c r="N191" i="66"/>
  <c r="U191" i="66"/>
  <c r="R191" i="66"/>
  <c r="T191" i="66"/>
  <c r="S191" i="66"/>
  <c r="O191" i="66"/>
  <c r="AV192" i="66"/>
  <c r="AU192" i="66"/>
  <c r="AT192" i="66"/>
  <c r="BM192" i="66" s="1"/>
  <c r="AS192" i="66"/>
  <c r="BL192" i="66" s="1"/>
  <c r="AR192" i="66"/>
  <c r="BK192" i="66" s="1"/>
  <c r="AO192" i="66"/>
  <c r="BH192" i="66" s="1"/>
  <c r="AQ192" i="66"/>
  <c r="BJ192" i="66" s="1"/>
  <c r="AP192" i="66"/>
  <c r="BI192" i="66" s="1"/>
  <c r="AI191" i="66"/>
  <c r="BC191" i="66"/>
  <c r="BA191" i="66"/>
  <c r="AZ191" i="66"/>
  <c r="BB191" i="66"/>
  <c r="BD191" i="66"/>
  <c r="AY191" i="66"/>
  <c r="Z193" i="66"/>
  <c r="BO191" i="66"/>
  <c r="BF191" i="66" s="1"/>
  <c r="BR192" i="66"/>
  <c r="BU192" i="66"/>
  <c r="BS192" i="66"/>
  <c r="BT192" i="66"/>
  <c r="BG192" i="66"/>
  <c r="AG46" i="66"/>
  <c r="BN46" i="66" s="1"/>
  <c r="BE46" i="66" s="1"/>
  <c r="P192" i="66" l="1"/>
  <c r="O192" i="66"/>
  <c r="U192" i="66"/>
  <c r="R192" i="66"/>
  <c r="Q192" i="66"/>
  <c r="N192" i="66"/>
  <c r="T192" i="66"/>
  <c r="S192" i="66"/>
  <c r="AV193" i="66"/>
  <c r="AU193" i="66"/>
  <c r="AT193" i="66"/>
  <c r="BM193" i="66" s="1"/>
  <c r="AR193" i="66"/>
  <c r="BK193" i="66" s="1"/>
  <c r="AO193" i="66"/>
  <c r="BH193" i="66" s="1"/>
  <c r="AS193" i="66"/>
  <c r="BL193" i="66" s="1"/>
  <c r="AQ193" i="66"/>
  <c r="BJ193" i="66" s="1"/>
  <c r="AP193" i="66"/>
  <c r="BI193" i="66" s="1"/>
  <c r="AI192" i="66"/>
  <c r="AZ192" i="66"/>
  <c r="BC192" i="66"/>
  <c r="BA192" i="66"/>
  <c r="BB192" i="66"/>
  <c r="BD192" i="66"/>
  <c r="AY192" i="66"/>
  <c r="Z194" i="66"/>
  <c r="BR193" i="66"/>
  <c r="BT193" i="66"/>
  <c r="BU193" i="66"/>
  <c r="BS193" i="66"/>
  <c r="BG193" i="66"/>
  <c r="BO192" i="66"/>
  <c r="BF192" i="66" s="1"/>
  <c r="AG47" i="66"/>
  <c r="BN47" i="66" s="1"/>
  <c r="BE47" i="66" s="1"/>
  <c r="O193" i="66" l="1"/>
  <c r="N193" i="66"/>
  <c r="Q193" i="66"/>
  <c r="P193" i="66"/>
  <c r="R193" i="66"/>
  <c r="U193" i="66"/>
  <c r="T193" i="66"/>
  <c r="S193" i="66"/>
  <c r="AV194" i="66"/>
  <c r="AU194" i="66"/>
  <c r="AT194" i="66"/>
  <c r="BM194" i="66" s="1"/>
  <c r="AS194" i="66"/>
  <c r="BL194" i="66" s="1"/>
  <c r="AQ194" i="66"/>
  <c r="BJ194" i="66" s="1"/>
  <c r="AR194" i="66"/>
  <c r="BK194" i="66" s="1"/>
  <c r="AP194" i="66"/>
  <c r="BI194" i="66" s="1"/>
  <c r="AO194" i="66"/>
  <c r="BH194" i="66" s="1"/>
  <c r="AI193" i="66"/>
  <c r="BA193" i="66"/>
  <c r="AZ193" i="66"/>
  <c r="BD193" i="66"/>
  <c r="BB193" i="66"/>
  <c r="BC193" i="66"/>
  <c r="AY193" i="66"/>
  <c r="BO193" i="66"/>
  <c r="BF193" i="66" s="1"/>
  <c r="BU194" i="66"/>
  <c r="BT194" i="66"/>
  <c r="BR194" i="66"/>
  <c r="BS194" i="66"/>
  <c r="BG194" i="66"/>
  <c r="Z195" i="66"/>
  <c r="AG48" i="66"/>
  <c r="BN48" i="66" s="1"/>
  <c r="BE48" i="66" s="1"/>
  <c r="N194" i="66" l="1"/>
  <c r="U194" i="66"/>
  <c r="R194" i="66"/>
  <c r="Q194" i="66"/>
  <c r="P194" i="66"/>
  <c r="O194" i="66"/>
  <c r="T194" i="66"/>
  <c r="S194" i="66"/>
  <c r="AV195" i="66"/>
  <c r="AU195" i="66"/>
  <c r="AS195" i="66"/>
  <c r="BL195" i="66" s="1"/>
  <c r="AT195" i="66"/>
  <c r="BM195" i="66" s="1"/>
  <c r="AQ195" i="66"/>
  <c r="BJ195" i="66" s="1"/>
  <c r="AO195" i="66"/>
  <c r="BH195" i="66" s="1"/>
  <c r="AP195" i="66"/>
  <c r="BI195" i="66" s="1"/>
  <c r="AR195" i="66"/>
  <c r="BK195" i="66" s="1"/>
  <c r="AI194" i="66"/>
  <c r="Z196" i="66"/>
  <c r="BR195" i="66"/>
  <c r="BT195" i="66"/>
  <c r="BU195" i="66"/>
  <c r="BS195" i="66"/>
  <c r="BG195" i="66"/>
  <c r="BO194" i="66"/>
  <c r="BF194" i="66" s="1"/>
  <c r="BD194" i="66"/>
  <c r="BB194" i="66"/>
  <c r="BC194" i="66"/>
  <c r="AZ194" i="66"/>
  <c r="BA194" i="66"/>
  <c r="AY194" i="66"/>
  <c r="AG49" i="66"/>
  <c r="BN49" i="66" s="1"/>
  <c r="BE49" i="66" s="1"/>
  <c r="U195" i="66" l="1"/>
  <c r="T195" i="66"/>
  <c r="S195" i="66"/>
  <c r="R195" i="66"/>
  <c r="Q195" i="66"/>
  <c r="N195" i="66"/>
  <c r="P195" i="66"/>
  <c r="O195" i="66"/>
  <c r="AV196" i="66"/>
  <c r="AU196" i="66"/>
  <c r="AT196" i="66"/>
  <c r="BM196" i="66" s="1"/>
  <c r="AS196" i="66"/>
  <c r="BL196" i="66" s="1"/>
  <c r="AR196" i="66"/>
  <c r="BK196" i="66" s="1"/>
  <c r="AP196" i="66"/>
  <c r="BI196" i="66" s="1"/>
  <c r="AQ196" i="66"/>
  <c r="BJ196" i="66" s="1"/>
  <c r="AO196" i="66"/>
  <c r="BH196" i="66" s="1"/>
  <c r="AI195" i="66"/>
  <c r="BO195" i="66"/>
  <c r="BF195" i="66" s="1"/>
  <c r="BC195" i="66"/>
  <c r="BD195" i="66"/>
  <c r="BB195" i="66"/>
  <c r="BA195" i="66"/>
  <c r="AZ195" i="66"/>
  <c r="AY195" i="66"/>
  <c r="Z197" i="66"/>
  <c r="BT196" i="66"/>
  <c r="BR196" i="66"/>
  <c r="BU196" i="66"/>
  <c r="BS196" i="66"/>
  <c r="BG196" i="66"/>
  <c r="AG50" i="66"/>
  <c r="BN50" i="66" s="1"/>
  <c r="BE50" i="66" s="1"/>
  <c r="U196" i="66" l="1"/>
  <c r="T196" i="66"/>
  <c r="S196" i="66"/>
  <c r="P196" i="66"/>
  <c r="R196" i="66"/>
  <c r="Q196" i="66"/>
  <c r="O196" i="66"/>
  <c r="N196" i="66"/>
  <c r="AV197" i="66"/>
  <c r="AU197" i="66"/>
  <c r="AT197" i="66"/>
  <c r="BM197" i="66" s="1"/>
  <c r="AR197" i="66"/>
  <c r="BK197" i="66" s="1"/>
  <c r="AP197" i="66"/>
  <c r="BI197" i="66" s="1"/>
  <c r="AS197" i="66"/>
  <c r="BL197" i="66" s="1"/>
  <c r="AQ197" i="66"/>
  <c r="BJ197" i="66" s="1"/>
  <c r="AO197" i="66"/>
  <c r="BH197" i="66" s="1"/>
  <c r="AI196" i="66"/>
  <c r="BA196" i="66"/>
  <c r="BB196" i="66"/>
  <c r="BD196" i="66"/>
  <c r="AZ196" i="66"/>
  <c r="BC196" i="66"/>
  <c r="AY196" i="66"/>
  <c r="Z198" i="66"/>
  <c r="BU197" i="66"/>
  <c r="BR197" i="66"/>
  <c r="BS197" i="66"/>
  <c r="BT197" i="66"/>
  <c r="BG197" i="66"/>
  <c r="BO196" i="66"/>
  <c r="AG51" i="66"/>
  <c r="BN51" i="66" s="1"/>
  <c r="BE51" i="66" s="1"/>
  <c r="T197" i="66" l="1"/>
  <c r="S197" i="66"/>
  <c r="R197" i="66"/>
  <c r="U197" i="66"/>
  <c r="N197" i="66"/>
  <c r="P197" i="66"/>
  <c r="Q197" i="66"/>
  <c r="O197" i="66"/>
  <c r="AV198" i="66"/>
  <c r="AU198" i="66"/>
  <c r="AT198" i="66"/>
  <c r="BM198" i="66" s="1"/>
  <c r="AR198" i="66"/>
  <c r="BK198" i="66" s="1"/>
  <c r="AS198" i="66"/>
  <c r="BL198" i="66" s="1"/>
  <c r="AQ198" i="66"/>
  <c r="BJ198" i="66" s="1"/>
  <c r="AO198" i="66"/>
  <c r="BH198" i="66" s="1"/>
  <c r="AP198" i="66"/>
  <c r="BI198" i="66" s="1"/>
  <c r="AI197" i="66"/>
  <c r="Z199" i="66"/>
  <c r="BT198" i="66"/>
  <c r="BS198" i="66"/>
  <c r="BR198" i="66"/>
  <c r="BU198" i="66"/>
  <c r="BG198" i="66"/>
  <c r="BB197" i="66"/>
  <c r="BA197" i="66"/>
  <c r="BC197" i="66"/>
  <c r="BD197" i="66"/>
  <c r="AZ197" i="66"/>
  <c r="AY197" i="66"/>
  <c r="BO197" i="66"/>
  <c r="BF197" i="66" s="1"/>
  <c r="BF196" i="66"/>
  <c r="AG52" i="66"/>
  <c r="BN52" i="66" s="1"/>
  <c r="BE52" i="66" s="1"/>
  <c r="U198" i="66" l="1"/>
  <c r="S198" i="66"/>
  <c r="R198" i="66"/>
  <c r="Q198" i="66"/>
  <c r="N198" i="66"/>
  <c r="P198" i="66"/>
  <c r="T198" i="66"/>
  <c r="O198" i="66"/>
  <c r="AV199" i="66"/>
  <c r="AU199" i="66"/>
  <c r="AT199" i="66"/>
  <c r="BM199" i="66" s="1"/>
  <c r="AS199" i="66"/>
  <c r="BL199" i="66" s="1"/>
  <c r="AQ199" i="66"/>
  <c r="BJ199" i="66" s="1"/>
  <c r="AR199" i="66"/>
  <c r="BK199" i="66" s="1"/>
  <c r="AO199" i="66"/>
  <c r="BH199" i="66" s="1"/>
  <c r="AP199" i="66"/>
  <c r="BI199" i="66" s="1"/>
  <c r="AI198" i="66"/>
  <c r="Z200" i="66"/>
  <c r="BU199" i="66"/>
  <c r="BT199" i="66"/>
  <c r="BR199" i="66"/>
  <c r="BS199" i="66"/>
  <c r="BG199" i="66"/>
  <c r="BO198" i="66"/>
  <c r="BF198" i="66" s="1"/>
  <c r="BB198" i="66"/>
  <c r="BC198" i="66"/>
  <c r="AZ198" i="66"/>
  <c r="BD198" i="66"/>
  <c r="BA198" i="66"/>
  <c r="AY198" i="66"/>
  <c r="AG53" i="66"/>
  <c r="BN53" i="66" s="1"/>
  <c r="BE53" i="66" s="1"/>
  <c r="U199" i="66" l="1"/>
  <c r="T199" i="66"/>
  <c r="R199" i="66"/>
  <c r="Q199" i="66"/>
  <c r="P199" i="66"/>
  <c r="S199" i="66"/>
  <c r="O199" i="66"/>
  <c r="N199" i="66"/>
  <c r="AV200" i="66"/>
  <c r="AU200" i="66"/>
  <c r="AT200" i="66"/>
  <c r="BM200" i="66" s="1"/>
  <c r="AS200" i="66"/>
  <c r="BL200" i="66" s="1"/>
  <c r="AR200" i="66"/>
  <c r="BK200" i="66" s="1"/>
  <c r="AO200" i="66"/>
  <c r="BH200" i="66" s="1"/>
  <c r="AQ200" i="66"/>
  <c r="BJ200" i="66" s="1"/>
  <c r="AP200" i="66"/>
  <c r="BI200" i="66" s="1"/>
  <c r="AI199" i="66"/>
  <c r="BO199" i="66"/>
  <c r="BF199" i="66" s="1"/>
  <c r="AZ199" i="66"/>
  <c r="BD199" i="66"/>
  <c r="BC199" i="66"/>
  <c r="BB199" i="66"/>
  <c r="BA199" i="66"/>
  <c r="AY199" i="66"/>
  <c r="Z201" i="66"/>
  <c r="BU200" i="66"/>
  <c r="BR200" i="66"/>
  <c r="BT200" i="66"/>
  <c r="BS200" i="66"/>
  <c r="BG200" i="66"/>
  <c r="AG54" i="66"/>
  <c r="BN54" i="66" s="1"/>
  <c r="BE54" i="66" s="1"/>
  <c r="T200" i="66" l="1"/>
  <c r="S200" i="66"/>
  <c r="Q200" i="66"/>
  <c r="P200" i="66"/>
  <c r="O200" i="66"/>
  <c r="R200" i="66"/>
  <c r="U200" i="66"/>
  <c r="N200" i="66"/>
  <c r="AV201" i="66"/>
  <c r="AU201" i="66"/>
  <c r="AT201" i="66"/>
  <c r="BM201" i="66" s="1"/>
  <c r="AS201" i="66"/>
  <c r="BL201" i="66" s="1"/>
  <c r="AR201" i="66"/>
  <c r="BK201" i="66" s="1"/>
  <c r="AO201" i="66"/>
  <c r="BH201" i="66" s="1"/>
  <c r="AQ201" i="66"/>
  <c r="BJ201" i="66" s="1"/>
  <c r="AP201" i="66"/>
  <c r="BI201" i="66" s="1"/>
  <c r="AI200" i="66"/>
  <c r="BU201" i="66"/>
  <c r="BS201" i="66"/>
  <c r="BR201" i="66"/>
  <c r="BT201" i="66"/>
  <c r="BG201" i="66"/>
  <c r="BO200" i="66"/>
  <c r="BD200" i="66"/>
  <c r="AZ200" i="66"/>
  <c r="BA200" i="66"/>
  <c r="BB200" i="66"/>
  <c r="BC200" i="66"/>
  <c r="AY200" i="66"/>
  <c r="Z202" i="66"/>
  <c r="AG55" i="66"/>
  <c r="BN55" i="66" s="1"/>
  <c r="BE55" i="66" s="1"/>
  <c r="S201" i="66" l="1"/>
  <c r="R201" i="66"/>
  <c r="P201" i="66"/>
  <c r="O201" i="66"/>
  <c r="N201" i="66"/>
  <c r="U201" i="66"/>
  <c r="Q201" i="66"/>
  <c r="T201" i="66"/>
  <c r="AV202" i="66"/>
  <c r="AU202" i="66"/>
  <c r="AS202" i="66"/>
  <c r="BL202" i="66" s="1"/>
  <c r="AT202" i="66"/>
  <c r="BM202" i="66" s="1"/>
  <c r="AQ202" i="66"/>
  <c r="BJ202" i="66" s="1"/>
  <c r="AR202" i="66"/>
  <c r="BK202" i="66" s="1"/>
  <c r="AP202" i="66"/>
  <c r="BI202" i="66" s="1"/>
  <c r="AO202" i="66"/>
  <c r="BH202" i="66" s="1"/>
  <c r="AI201" i="66"/>
  <c r="BF200" i="66"/>
  <c r="BB201" i="66"/>
  <c r="BD201" i="66"/>
  <c r="BA201" i="66"/>
  <c r="BC201" i="66"/>
  <c r="AZ201" i="66"/>
  <c r="AY201" i="66"/>
  <c r="BU202" i="66"/>
  <c r="BS202" i="66"/>
  <c r="BR202" i="66"/>
  <c r="BT202" i="66"/>
  <c r="BG202" i="66"/>
  <c r="BO201" i="66"/>
  <c r="BF201" i="66" s="1"/>
  <c r="Z203" i="66"/>
  <c r="AG56" i="66"/>
  <c r="BN56" i="66" s="1"/>
  <c r="BE56" i="66" s="1"/>
  <c r="R202" i="66" l="1"/>
  <c r="Q202" i="66"/>
  <c r="O202" i="66"/>
  <c r="N202" i="66"/>
  <c r="U202" i="66"/>
  <c r="T202" i="66"/>
  <c r="S202" i="66"/>
  <c r="P202" i="66"/>
  <c r="AV203" i="66"/>
  <c r="AU203" i="66"/>
  <c r="AS203" i="66"/>
  <c r="BL203" i="66" s="1"/>
  <c r="AT203" i="66"/>
  <c r="BM203" i="66" s="1"/>
  <c r="AR203" i="66"/>
  <c r="BK203" i="66" s="1"/>
  <c r="AQ203" i="66"/>
  <c r="BJ203" i="66" s="1"/>
  <c r="AP203" i="66"/>
  <c r="BI203" i="66" s="1"/>
  <c r="AO203" i="66"/>
  <c r="BH203" i="66" s="1"/>
  <c r="AI202" i="66"/>
  <c r="Z204" i="66"/>
  <c r="BO202" i="66"/>
  <c r="BF202" i="66" s="1"/>
  <c r="AZ202" i="66"/>
  <c r="BA202" i="66"/>
  <c r="BB202" i="66"/>
  <c r="BC202" i="66"/>
  <c r="BD202" i="66"/>
  <c r="AY202" i="66"/>
  <c r="BU203" i="66"/>
  <c r="BS203" i="66"/>
  <c r="BR203" i="66"/>
  <c r="BT203" i="66"/>
  <c r="BG203" i="66"/>
  <c r="AG57" i="66"/>
  <c r="BN57" i="66" s="1"/>
  <c r="BE57" i="66" s="1"/>
  <c r="Q203" i="66" l="1"/>
  <c r="P203" i="66"/>
  <c r="N203" i="66"/>
  <c r="T203" i="66"/>
  <c r="U203" i="66"/>
  <c r="R203" i="66"/>
  <c r="S203" i="66"/>
  <c r="O203" i="66"/>
  <c r="AV204" i="66"/>
  <c r="AU204" i="66"/>
  <c r="AT204" i="66"/>
  <c r="BM204" i="66" s="1"/>
  <c r="AS204" i="66"/>
  <c r="BL204" i="66" s="1"/>
  <c r="AR204" i="66"/>
  <c r="BK204" i="66" s="1"/>
  <c r="AP204" i="66"/>
  <c r="BI204" i="66" s="1"/>
  <c r="AQ204" i="66"/>
  <c r="BJ204" i="66" s="1"/>
  <c r="AO204" i="66"/>
  <c r="BH204" i="66" s="1"/>
  <c r="AI203" i="66"/>
  <c r="Z205" i="66"/>
  <c r="BU204" i="66"/>
  <c r="BS204" i="66"/>
  <c r="BR204" i="66"/>
  <c r="BT204" i="66"/>
  <c r="BG204" i="66"/>
  <c r="BB203" i="66"/>
  <c r="BD203" i="66"/>
  <c r="BC203" i="66"/>
  <c r="AZ203" i="66"/>
  <c r="BA203" i="66"/>
  <c r="AY203" i="66"/>
  <c r="BO203" i="66"/>
  <c r="BF203" i="66" s="1"/>
  <c r="AG58" i="66"/>
  <c r="BN58" i="66" s="1"/>
  <c r="BE58" i="66" s="1"/>
  <c r="P204" i="66" l="1"/>
  <c r="O204" i="66"/>
  <c r="Q204" i="66"/>
  <c r="N204" i="66"/>
  <c r="S204" i="66"/>
  <c r="U204" i="66"/>
  <c r="T204" i="66"/>
  <c r="R204" i="66"/>
  <c r="AV205" i="66"/>
  <c r="AU205" i="66"/>
  <c r="AT205" i="66"/>
  <c r="BM205" i="66" s="1"/>
  <c r="AS205" i="66"/>
  <c r="BL205" i="66" s="1"/>
  <c r="AR205" i="66"/>
  <c r="BK205" i="66" s="1"/>
  <c r="AP205" i="66"/>
  <c r="BI205" i="66" s="1"/>
  <c r="AQ205" i="66"/>
  <c r="BJ205" i="66" s="1"/>
  <c r="AO205" i="66"/>
  <c r="BH205" i="66" s="1"/>
  <c r="AI204" i="66"/>
  <c r="BR205" i="66"/>
  <c r="BS205" i="66"/>
  <c r="BT205" i="66"/>
  <c r="BU205" i="66"/>
  <c r="BG205" i="66"/>
  <c r="Z206" i="66"/>
  <c r="BD204" i="66"/>
  <c r="BA204" i="66"/>
  <c r="BB204" i="66"/>
  <c r="BC204" i="66"/>
  <c r="AZ204" i="66"/>
  <c r="AY204" i="66"/>
  <c r="BO204" i="66"/>
  <c r="BF204" i="66" s="1"/>
  <c r="AG59" i="66"/>
  <c r="BN59" i="66" s="1"/>
  <c r="BE59" i="66" s="1"/>
  <c r="O205" i="66" l="1"/>
  <c r="N205" i="66"/>
  <c r="S205" i="66"/>
  <c r="R205" i="66"/>
  <c r="Q205" i="66"/>
  <c r="P205" i="66"/>
  <c r="T205" i="66"/>
  <c r="U205" i="66"/>
  <c r="AV206" i="66"/>
  <c r="AU206" i="66"/>
  <c r="AT206" i="66"/>
  <c r="BM206" i="66" s="1"/>
  <c r="AS206" i="66"/>
  <c r="BL206" i="66" s="1"/>
  <c r="AR206" i="66"/>
  <c r="BK206" i="66" s="1"/>
  <c r="AP206" i="66"/>
  <c r="BI206" i="66" s="1"/>
  <c r="AO206" i="66"/>
  <c r="BH206" i="66" s="1"/>
  <c r="AQ206" i="66"/>
  <c r="BJ206" i="66" s="1"/>
  <c r="AI205" i="66"/>
  <c r="BO205" i="66"/>
  <c r="BF205" i="66" s="1"/>
  <c r="Z207" i="66"/>
  <c r="BD205" i="66"/>
  <c r="BC205" i="66"/>
  <c r="AZ205" i="66"/>
  <c r="BA205" i="66"/>
  <c r="BB205" i="66"/>
  <c r="AY205" i="66"/>
  <c r="BR206" i="66"/>
  <c r="BT206" i="66"/>
  <c r="BS206" i="66"/>
  <c r="BU206" i="66"/>
  <c r="BG206" i="66"/>
  <c r="AG60" i="66"/>
  <c r="BN60" i="66" s="1"/>
  <c r="BE60" i="66" s="1"/>
  <c r="N206" i="66" l="1"/>
  <c r="U206" i="66"/>
  <c r="T206" i="66"/>
  <c r="S206" i="66"/>
  <c r="R206" i="66"/>
  <c r="Q206" i="66"/>
  <c r="P206" i="66"/>
  <c r="O206" i="66"/>
  <c r="AV207" i="66"/>
  <c r="AU207" i="66"/>
  <c r="AT207" i="66"/>
  <c r="BM207" i="66" s="1"/>
  <c r="AS207" i="66"/>
  <c r="BL207" i="66" s="1"/>
  <c r="AR207" i="66"/>
  <c r="BK207" i="66" s="1"/>
  <c r="AP207" i="66"/>
  <c r="BI207" i="66" s="1"/>
  <c r="AO207" i="66"/>
  <c r="BH207" i="66" s="1"/>
  <c r="AQ207" i="66"/>
  <c r="BJ207" i="66" s="1"/>
  <c r="AI206" i="66"/>
  <c r="Z208" i="66"/>
  <c r="BS207" i="66"/>
  <c r="BU207" i="66"/>
  <c r="BR207" i="66"/>
  <c r="BT207" i="66"/>
  <c r="BG207" i="66"/>
  <c r="BO206" i="66"/>
  <c r="BF206" i="66" s="1"/>
  <c r="AZ206" i="66"/>
  <c r="BA206" i="66"/>
  <c r="BB206" i="66"/>
  <c r="BC206" i="66"/>
  <c r="BD206" i="66"/>
  <c r="AY206" i="66"/>
  <c r="AG61" i="66"/>
  <c r="BN61" i="66" s="1"/>
  <c r="BE61" i="66" s="1"/>
  <c r="U207" i="66" l="1"/>
  <c r="T207" i="66"/>
  <c r="P207" i="66"/>
  <c r="S207" i="66"/>
  <c r="R207" i="66"/>
  <c r="Q207" i="66"/>
  <c r="O207" i="66"/>
  <c r="N207" i="66"/>
  <c r="AV208" i="66"/>
  <c r="AU208" i="66"/>
  <c r="AT208" i="66"/>
  <c r="BM208" i="66" s="1"/>
  <c r="AS208" i="66"/>
  <c r="BL208" i="66" s="1"/>
  <c r="AR208" i="66"/>
  <c r="BK208" i="66" s="1"/>
  <c r="AO208" i="66"/>
  <c r="BH208" i="66" s="1"/>
  <c r="AQ208" i="66"/>
  <c r="BJ208" i="66" s="1"/>
  <c r="AP208" i="66"/>
  <c r="BI208" i="66" s="1"/>
  <c r="AI207" i="66"/>
  <c r="Z209" i="66"/>
  <c r="BO207" i="66"/>
  <c r="BF207" i="66" s="1"/>
  <c r="BU208" i="66"/>
  <c r="BT208" i="66"/>
  <c r="BS208" i="66"/>
  <c r="BR208" i="66"/>
  <c r="BG208" i="66"/>
  <c r="BA207" i="66"/>
  <c r="AZ207" i="66"/>
  <c r="BB207" i="66"/>
  <c r="BD207" i="66"/>
  <c r="BC207" i="66"/>
  <c r="AY207" i="66"/>
  <c r="AG62" i="66"/>
  <c r="BN62" i="66" s="1"/>
  <c r="BE62" i="66" s="1"/>
  <c r="U208" i="66" l="1"/>
  <c r="T208" i="66"/>
  <c r="S208" i="66"/>
  <c r="R208" i="66"/>
  <c r="P208" i="66"/>
  <c r="N208" i="66"/>
  <c r="O208" i="66"/>
  <c r="Q208" i="66"/>
  <c r="AV209" i="66"/>
  <c r="AU209" i="66"/>
  <c r="AT209" i="66"/>
  <c r="BM209" i="66" s="1"/>
  <c r="AS209" i="66"/>
  <c r="BL209" i="66" s="1"/>
  <c r="AQ209" i="66"/>
  <c r="BJ209" i="66" s="1"/>
  <c r="AO209" i="66"/>
  <c r="BH209" i="66" s="1"/>
  <c r="AR209" i="66"/>
  <c r="BK209" i="66" s="1"/>
  <c r="AP209" i="66"/>
  <c r="BI209" i="66" s="1"/>
  <c r="AI208" i="66"/>
  <c r="BO208" i="66"/>
  <c r="BF208" i="66" s="1"/>
  <c r="BB208" i="66"/>
  <c r="BD208" i="66"/>
  <c r="BC208" i="66"/>
  <c r="AZ208" i="66"/>
  <c r="BA208" i="66"/>
  <c r="AY208" i="66"/>
  <c r="BR209" i="66"/>
  <c r="BT209" i="66"/>
  <c r="BU209" i="66"/>
  <c r="BS209" i="66"/>
  <c r="BG209" i="66"/>
  <c r="Z210" i="66"/>
  <c r="AG63" i="66"/>
  <c r="BN63" i="66" s="1"/>
  <c r="BE63" i="66" s="1"/>
  <c r="T209" i="66" l="1"/>
  <c r="S209" i="66"/>
  <c r="R209" i="66"/>
  <c r="N209" i="66"/>
  <c r="U209" i="66"/>
  <c r="Q209" i="66"/>
  <c r="P209" i="66"/>
  <c r="O209" i="66"/>
  <c r="AV210" i="66"/>
  <c r="AU210" i="66"/>
  <c r="AT210" i="66"/>
  <c r="BM210" i="66" s="1"/>
  <c r="AS210" i="66"/>
  <c r="BL210" i="66" s="1"/>
  <c r="AQ210" i="66"/>
  <c r="BJ210" i="66" s="1"/>
  <c r="AR210" i="66"/>
  <c r="BK210" i="66" s="1"/>
  <c r="AP210" i="66"/>
  <c r="BI210" i="66" s="1"/>
  <c r="AO210" i="66"/>
  <c r="BH210" i="66" s="1"/>
  <c r="AI209" i="66"/>
  <c r="BR210" i="66"/>
  <c r="BS210" i="66"/>
  <c r="BU210" i="66"/>
  <c r="BT210" i="66"/>
  <c r="BG210" i="66"/>
  <c r="Z211" i="66"/>
  <c r="BC209" i="66"/>
  <c r="AZ209" i="66"/>
  <c r="BB209" i="66"/>
  <c r="BD209" i="66"/>
  <c r="BA209" i="66"/>
  <c r="AY209" i="66"/>
  <c r="BO209" i="66"/>
  <c r="BF209" i="66" s="1"/>
  <c r="AG64" i="66"/>
  <c r="BN64" i="66" s="1"/>
  <c r="BE64" i="66" s="1"/>
  <c r="U210" i="66" l="1"/>
  <c r="S210" i="66"/>
  <c r="R210" i="66"/>
  <c r="Q210" i="66"/>
  <c r="P210" i="66"/>
  <c r="O210" i="66"/>
  <c r="N210" i="66"/>
  <c r="T210" i="66"/>
  <c r="AV211" i="66"/>
  <c r="AT211" i="66"/>
  <c r="BM211" i="66" s="1"/>
  <c r="AS211" i="66"/>
  <c r="BL211" i="66" s="1"/>
  <c r="AU211" i="66"/>
  <c r="AQ211" i="66"/>
  <c r="BJ211" i="66" s="1"/>
  <c r="AR211" i="66"/>
  <c r="BK211" i="66" s="1"/>
  <c r="AO211" i="66"/>
  <c r="BH211" i="66" s="1"/>
  <c r="AP211" i="66"/>
  <c r="BI211" i="66" s="1"/>
  <c r="AI210" i="66"/>
  <c r="BO210" i="66"/>
  <c r="BF210" i="66" s="1"/>
  <c r="BC210" i="66"/>
  <c r="BD210" i="66"/>
  <c r="AZ210" i="66"/>
  <c r="BA210" i="66"/>
  <c r="BB210" i="66"/>
  <c r="AY210" i="66"/>
  <c r="Z212" i="66"/>
  <c r="BU211" i="66"/>
  <c r="BR211" i="66"/>
  <c r="BS211" i="66"/>
  <c r="BT211" i="66"/>
  <c r="BG211" i="66"/>
  <c r="AG65" i="66"/>
  <c r="BN65" i="66" s="1"/>
  <c r="BE65" i="66" s="1"/>
  <c r="U211" i="66" l="1"/>
  <c r="T211" i="66"/>
  <c r="R211" i="66"/>
  <c r="Q211" i="66"/>
  <c r="P211" i="66"/>
  <c r="S211" i="66"/>
  <c r="O211" i="66"/>
  <c r="N211" i="66"/>
  <c r="AV212" i="66"/>
  <c r="AU212" i="66"/>
  <c r="AT212" i="66"/>
  <c r="BM212" i="66" s="1"/>
  <c r="AS212" i="66"/>
  <c r="BL212" i="66" s="1"/>
  <c r="AR212" i="66"/>
  <c r="BK212" i="66" s="1"/>
  <c r="AP212" i="66"/>
  <c r="BI212" i="66" s="1"/>
  <c r="AQ212" i="66"/>
  <c r="BJ212" i="66" s="1"/>
  <c r="AO212" i="66"/>
  <c r="BH212" i="66" s="1"/>
  <c r="AI211" i="66"/>
  <c r="BO211" i="66"/>
  <c r="BF211" i="66" s="1"/>
  <c r="BR212" i="66"/>
  <c r="BU212" i="66"/>
  <c r="BS212" i="66"/>
  <c r="BT212" i="66"/>
  <c r="BG212" i="66"/>
  <c r="Z213" i="66"/>
  <c r="BC211" i="66"/>
  <c r="BD211" i="66"/>
  <c r="AZ211" i="66"/>
  <c r="BA211" i="66"/>
  <c r="BB211" i="66"/>
  <c r="AY211" i="66"/>
  <c r="AG66" i="66"/>
  <c r="BN66" i="66" s="1"/>
  <c r="BE66" i="66" s="1"/>
  <c r="T212" i="66" l="1"/>
  <c r="S212" i="66"/>
  <c r="Q212" i="66"/>
  <c r="P212" i="66"/>
  <c r="O212" i="66"/>
  <c r="U212" i="66"/>
  <c r="N212" i="66"/>
  <c r="R212" i="66"/>
  <c r="AV213" i="66"/>
  <c r="AU213" i="66"/>
  <c r="AT213" i="66"/>
  <c r="BM213" i="66" s="1"/>
  <c r="AR213" i="66"/>
  <c r="BK213" i="66" s="1"/>
  <c r="AP213" i="66"/>
  <c r="BI213" i="66" s="1"/>
  <c r="AQ213" i="66"/>
  <c r="BJ213" i="66" s="1"/>
  <c r="AS213" i="66"/>
  <c r="BL213" i="66" s="1"/>
  <c r="AO213" i="66"/>
  <c r="BH213" i="66" s="1"/>
  <c r="AI212" i="66"/>
  <c r="Z214" i="66"/>
  <c r="BO212" i="66"/>
  <c r="BF212" i="66" s="1"/>
  <c r="BU213" i="66"/>
  <c r="BS213" i="66"/>
  <c r="BT213" i="66"/>
  <c r="BR213" i="66"/>
  <c r="BG213" i="66"/>
  <c r="BA212" i="66"/>
  <c r="BB212" i="66"/>
  <c r="BC212" i="66"/>
  <c r="BD212" i="66"/>
  <c r="AZ212" i="66"/>
  <c r="AY212" i="66"/>
  <c r="AG67" i="66"/>
  <c r="BN67" i="66" s="1"/>
  <c r="BE67" i="66" s="1"/>
  <c r="S213" i="66" l="1"/>
  <c r="R213" i="66"/>
  <c r="P213" i="66"/>
  <c r="O213" i="66"/>
  <c r="N213" i="66"/>
  <c r="T213" i="66"/>
  <c r="Q213" i="66"/>
  <c r="U213" i="66"/>
  <c r="AV214" i="66"/>
  <c r="AT214" i="66"/>
  <c r="BM214" i="66" s="1"/>
  <c r="AR214" i="66"/>
  <c r="BK214" i="66" s="1"/>
  <c r="AU214" i="66"/>
  <c r="AQ214" i="66"/>
  <c r="BJ214" i="66" s="1"/>
  <c r="AP214" i="66"/>
  <c r="BI214" i="66" s="1"/>
  <c r="AO214" i="66"/>
  <c r="BH214" i="66" s="1"/>
  <c r="AS214" i="66"/>
  <c r="BL214" i="66" s="1"/>
  <c r="AI213" i="66"/>
  <c r="BA213" i="66"/>
  <c r="BB213" i="66"/>
  <c r="BD213" i="66"/>
  <c r="BC213" i="66"/>
  <c r="AZ213" i="66"/>
  <c r="AY213" i="66"/>
  <c r="BO213" i="66"/>
  <c r="BF213" i="66" s="1"/>
  <c r="BR214" i="66"/>
  <c r="BU214" i="66"/>
  <c r="BS214" i="66"/>
  <c r="BT214" i="66"/>
  <c r="BG214" i="66"/>
  <c r="Z215" i="66"/>
  <c r="AG68" i="66"/>
  <c r="BN68" i="66" s="1"/>
  <c r="BE68" i="66" s="1"/>
  <c r="R214" i="66" l="1"/>
  <c r="Q214" i="66"/>
  <c r="O214" i="66"/>
  <c r="N214" i="66"/>
  <c r="P214" i="66"/>
  <c r="U214" i="66"/>
  <c r="T214" i="66"/>
  <c r="S214" i="66"/>
  <c r="AV215" i="66"/>
  <c r="AU215" i="66"/>
  <c r="AT215" i="66"/>
  <c r="BM215" i="66" s="1"/>
  <c r="AS215" i="66"/>
  <c r="BL215" i="66" s="1"/>
  <c r="AP215" i="66"/>
  <c r="BI215" i="66" s="1"/>
  <c r="AQ215" i="66"/>
  <c r="BJ215" i="66" s="1"/>
  <c r="AO215" i="66"/>
  <c r="BH215" i="66" s="1"/>
  <c r="AR215" i="66"/>
  <c r="BK215" i="66" s="1"/>
  <c r="AI214" i="66"/>
  <c r="BO214" i="66"/>
  <c r="BF214" i="66" s="1"/>
  <c r="BT215" i="66"/>
  <c r="BU215" i="66"/>
  <c r="BR215" i="66"/>
  <c r="BS215" i="66"/>
  <c r="BG215" i="66"/>
  <c r="BB214" i="66"/>
  <c r="BD214" i="66"/>
  <c r="AZ214" i="66"/>
  <c r="BA214" i="66"/>
  <c r="BC214" i="66"/>
  <c r="AY214" i="66"/>
  <c r="Z216" i="66"/>
  <c r="AG69" i="66"/>
  <c r="BN69" i="66" s="1"/>
  <c r="BE69" i="66" s="1"/>
  <c r="Q215" i="66" l="1"/>
  <c r="P215" i="66"/>
  <c r="N215" i="66"/>
  <c r="S215" i="66"/>
  <c r="O215" i="66"/>
  <c r="U215" i="66"/>
  <c r="T215" i="66"/>
  <c r="R215" i="66"/>
  <c r="AV216" i="66"/>
  <c r="AU216" i="66"/>
  <c r="AT216" i="66"/>
  <c r="BM216" i="66" s="1"/>
  <c r="AO216" i="66"/>
  <c r="BH216" i="66" s="1"/>
  <c r="AP216" i="66"/>
  <c r="BI216" i="66" s="1"/>
  <c r="AQ216" i="66"/>
  <c r="BJ216" i="66" s="1"/>
  <c r="AS216" i="66"/>
  <c r="BL216" i="66" s="1"/>
  <c r="AR216" i="66"/>
  <c r="BK216" i="66" s="1"/>
  <c r="AI215" i="66"/>
  <c r="BO215" i="66"/>
  <c r="BF215" i="66" s="1"/>
  <c r="BT216" i="66"/>
  <c r="BR216" i="66"/>
  <c r="BU216" i="66"/>
  <c r="BS216" i="66"/>
  <c r="BG216" i="66"/>
  <c r="BD215" i="66"/>
  <c r="AZ215" i="66"/>
  <c r="BA215" i="66"/>
  <c r="BB215" i="66"/>
  <c r="BC215" i="66"/>
  <c r="AY215" i="66"/>
  <c r="Z217" i="66"/>
  <c r="AG70" i="66"/>
  <c r="BN70" i="66" s="1"/>
  <c r="BE70" i="66" s="1"/>
  <c r="P216" i="66" l="1"/>
  <c r="O216" i="66"/>
  <c r="S216" i="66"/>
  <c r="R216" i="66"/>
  <c r="Q216" i="66"/>
  <c r="N216" i="66"/>
  <c r="T216" i="66"/>
  <c r="U216" i="66"/>
  <c r="AV217" i="66"/>
  <c r="AU217" i="66"/>
  <c r="AT217" i="66"/>
  <c r="BM217" i="66" s="1"/>
  <c r="AR217" i="66"/>
  <c r="BK217" i="66" s="1"/>
  <c r="AS217" i="66"/>
  <c r="BL217" i="66" s="1"/>
  <c r="AO217" i="66"/>
  <c r="BH217" i="66" s="1"/>
  <c r="AQ217" i="66"/>
  <c r="BJ217" i="66" s="1"/>
  <c r="AP217" i="66"/>
  <c r="BI217" i="66" s="1"/>
  <c r="AI216" i="66"/>
  <c r="Z218" i="66"/>
  <c r="BS217" i="66"/>
  <c r="BT217" i="66"/>
  <c r="BU217" i="66"/>
  <c r="BR217" i="66"/>
  <c r="BG217" i="66"/>
  <c r="BA216" i="66"/>
  <c r="BD216" i="66"/>
  <c r="BC216" i="66"/>
  <c r="AZ216" i="66"/>
  <c r="BB216" i="66"/>
  <c r="AY216" i="66"/>
  <c r="BO216" i="66"/>
  <c r="BF216" i="66" s="1"/>
  <c r="AG71" i="66"/>
  <c r="BN71" i="66" s="1"/>
  <c r="BE71" i="66" s="1"/>
  <c r="O217" i="66" l="1"/>
  <c r="N217" i="66"/>
  <c r="U217" i="66"/>
  <c r="T217" i="66"/>
  <c r="S217" i="66"/>
  <c r="R217" i="66"/>
  <c r="Q217" i="66"/>
  <c r="P217" i="66"/>
  <c r="AV218" i="66"/>
  <c r="AU218" i="66"/>
  <c r="AT218" i="66"/>
  <c r="BM218" i="66" s="1"/>
  <c r="AS218" i="66"/>
  <c r="BL218" i="66" s="1"/>
  <c r="AQ218" i="66"/>
  <c r="BJ218" i="66" s="1"/>
  <c r="AR218" i="66"/>
  <c r="BK218" i="66" s="1"/>
  <c r="AO218" i="66"/>
  <c r="BH218" i="66" s="1"/>
  <c r="AP218" i="66"/>
  <c r="BI218" i="66" s="1"/>
  <c r="AI217" i="66"/>
  <c r="BO217" i="66"/>
  <c r="BF217" i="66" s="1"/>
  <c r="BU218" i="66"/>
  <c r="BR218" i="66"/>
  <c r="BS218" i="66"/>
  <c r="BG218" i="66"/>
  <c r="BT218" i="66"/>
  <c r="BB217" i="66"/>
  <c r="BA217" i="66"/>
  <c r="BC217" i="66"/>
  <c r="BD217" i="66"/>
  <c r="AZ217" i="66"/>
  <c r="AY217" i="66"/>
  <c r="Z219" i="66"/>
  <c r="AG72" i="66"/>
  <c r="BN72" i="66" s="1"/>
  <c r="BE72" i="66" s="1"/>
  <c r="N218" i="66" l="1"/>
  <c r="U218" i="66"/>
  <c r="P218" i="66"/>
  <c r="T218" i="66"/>
  <c r="S218" i="66"/>
  <c r="R218" i="66"/>
  <c r="Q218" i="66"/>
  <c r="O218" i="66"/>
  <c r="AV219" i="66"/>
  <c r="AS219" i="66"/>
  <c r="BL219" i="66" s="1"/>
  <c r="AQ219" i="66"/>
  <c r="BJ219" i="66" s="1"/>
  <c r="AR219" i="66"/>
  <c r="BK219" i="66" s="1"/>
  <c r="AT219" i="66"/>
  <c r="BM219" i="66" s="1"/>
  <c r="AU219" i="66"/>
  <c r="AO219" i="66"/>
  <c r="BH219" i="66" s="1"/>
  <c r="AP219" i="66"/>
  <c r="BI219" i="66" s="1"/>
  <c r="AI218" i="66"/>
  <c r="Z220" i="66"/>
  <c r="AZ218" i="66"/>
  <c r="BA218" i="66"/>
  <c r="BB218" i="66"/>
  <c r="BD218" i="66"/>
  <c r="BC218" i="66"/>
  <c r="AY218" i="66"/>
  <c r="BG219" i="66"/>
  <c r="BU219" i="66"/>
  <c r="BR219" i="66"/>
  <c r="BT219" i="66"/>
  <c r="BS219" i="66"/>
  <c r="BO218" i="66"/>
  <c r="BF218" i="66" s="1"/>
  <c r="AG73" i="66"/>
  <c r="BN73" i="66" s="1"/>
  <c r="BE73" i="66" s="1"/>
  <c r="U219" i="66" l="1"/>
  <c r="T219" i="66"/>
  <c r="R219" i="66"/>
  <c r="S219" i="66"/>
  <c r="Q219" i="66"/>
  <c r="N219" i="66"/>
  <c r="O219" i="66"/>
  <c r="P219" i="66"/>
  <c r="AV220" i="66"/>
  <c r="AU220" i="66"/>
  <c r="AS220" i="66"/>
  <c r="BL220" i="66" s="1"/>
  <c r="AR220" i="66"/>
  <c r="BK220" i="66" s="1"/>
  <c r="AP220" i="66"/>
  <c r="BI220" i="66" s="1"/>
  <c r="AT220" i="66"/>
  <c r="BM220" i="66" s="1"/>
  <c r="AQ220" i="66"/>
  <c r="BJ220" i="66" s="1"/>
  <c r="AO220" i="66"/>
  <c r="BH220" i="66" s="1"/>
  <c r="AI219" i="66"/>
  <c r="BA219" i="66"/>
  <c r="BB219" i="66"/>
  <c r="BC219" i="66"/>
  <c r="AY219" i="66"/>
  <c r="AZ219" i="66"/>
  <c r="BD219" i="66"/>
  <c r="BO219" i="66"/>
  <c r="BF219" i="66" s="1"/>
  <c r="BS220" i="66"/>
  <c r="BT220" i="66"/>
  <c r="BG220" i="66"/>
  <c r="BR220" i="66"/>
  <c r="BU220" i="66"/>
  <c r="Z221" i="66"/>
  <c r="AG74" i="66"/>
  <c r="BN74" i="66" s="1"/>
  <c r="BE74" i="66" s="1"/>
  <c r="U220" i="66" l="1"/>
  <c r="T220" i="66"/>
  <c r="S220" i="66"/>
  <c r="N220" i="66"/>
  <c r="R220" i="66"/>
  <c r="Q220" i="66"/>
  <c r="P220" i="66"/>
  <c r="O220" i="66"/>
  <c r="AV221" i="66"/>
  <c r="AU221" i="66"/>
  <c r="AT221" i="66"/>
  <c r="BM221" i="66" s="1"/>
  <c r="AS221" i="66"/>
  <c r="BL221" i="66" s="1"/>
  <c r="AR221" i="66"/>
  <c r="BK221" i="66" s="1"/>
  <c r="AQ221" i="66"/>
  <c r="BJ221" i="66" s="1"/>
  <c r="AP221" i="66"/>
  <c r="BI221" i="66" s="1"/>
  <c r="AO221" i="66"/>
  <c r="BH221" i="66" s="1"/>
  <c r="AI220" i="66"/>
  <c r="BC220" i="66"/>
  <c r="AY220" i="66"/>
  <c r="AZ220" i="66"/>
  <c r="BA220" i="66"/>
  <c r="BB220" i="66"/>
  <c r="BD220" i="66"/>
  <c r="BO220" i="66"/>
  <c r="BF220" i="66" s="1"/>
  <c r="Z222" i="66"/>
  <c r="BR221" i="66"/>
  <c r="BT221" i="66"/>
  <c r="BS221" i="66"/>
  <c r="BG221" i="66"/>
  <c r="BU221" i="66"/>
  <c r="AG75" i="66"/>
  <c r="BN75" i="66" s="1"/>
  <c r="BE75" i="66" s="1"/>
  <c r="T221" i="66" l="1"/>
  <c r="S221" i="66"/>
  <c r="R221" i="66"/>
  <c r="P221" i="66"/>
  <c r="O221" i="66"/>
  <c r="N221" i="66"/>
  <c r="U221" i="66"/>
  <c r="Q221" i="66"/>
  <c r="AV222" i="66"/>
  <c r="AT222" i="66"/>
  <c r="BM222" i="66" s="1"/>
  <c r="AU222" i="66"/>
  <c r="AS222" i="66"/>
  <c r="BL222" i="66" s="1"/>
  <c r="AR222" i="66"/>
  <c r="BK222" i="66" s="1"/>
  <c r="AQ222" i="66"/>
  <c r="BJ222" i="66" s="1"/>
  <c r="AP222" i="66"/>
  <c r="BI222" i="66" s="1"/>
  <c r="AO222" i="66"/>
  <c r="BH222" i="66" s="1"/>
  <c r="AI221" i="66"/>
  <c r="BO221" i="66"/>
  <c r="BF221" i="66" s="1"/>
  <c r="BG222" i="66"/>
  <c r="BU222" i="66"/>
  <c r="BR222" i="66"/>
  <c r="BT222" i="66"/>
  <c r="BS222" i="66"/>
  <c r="Z223" i="66"/>
  <c r="BD221" i="66"/>
  <c r="BC221" i="66"/>
  <c r="BB221" i="66"/>
  <c r="AY221" i="66"/>
  <c r="AZ221" i="66"/>
  <c r="BA221" i="66"/>
  <c r="AG76" i="66"/>
  <c r="BN76" i="66" s="1"/>
  <c r="BE76" i="66" s="1"/>
  <c r="U222" i="66" l="1"/>
  <c r="S222" i="66"/>
  <c r="R222" i="66"/>
  <c r="Q222" i="66"/>
  <c r="T222" i="66"/>
  <c r="P222" i="66"/>
  <c r="O222" i="66"/>
  <c r="N222" i="66"/>
  <c r="AV223" i="66"/>
  <c r="AU223" i="66"/>
  <c r="AT223" i="66"/>
  <c r="BM223" i="66" s="1"/>
  <c r="AS223" i="66"/>
  <c r="BL223" i="66" s="1"/>
  <c r="AR223" i="66"/>
  <c r="BK223" i="66" s="1"/>
  <c r="AP223" i="66"/>
  <c r="BI223" i="66" s="1"/>
  <c r="AQ223" i="66"/>
  <c r="BJ223" i="66" s="1"/>
  <c r="AO223" i="66"/>
  <c r="BH223" i="66" s="1"/>
  <c r="AI222" i="66"/>
  <c r="BO222" i="66"/>
  <c r="BF222" i="66" s="1"/>
  <c r="Z224" i="66"/>
  <c r="BD222" i="66"/>
  <c r="BC222" i="66"/>
  <c r="AY222" i="66"/>
  <c r="AZ222" i="66"/>
  <c r="BA222" i="66"/>
  <c r="BB222" i="66"/>
  <c r="BT223" i="66"/>
  <c r="BG223" i="66"/>
  <c r="BS223" i="66"/>
  <c r="BU223" i="66"/>
  <c r="BR223" i="66"/>
  <c r="AG77" i="66"/>
  <c r="BN77" i="66" s="1"/>
  <c r="BE77" i="66" s="1"/>
  <c r="U223" i="66" l="1"/>
  <c r="T223" i="66"/>
  <c r="R223" i="66"/>
  <c r="Q223" i="66"/>
  <c r="P223" i="66"/>
  <c r="O223" i="66"/>
  <c r="S223" i="66"/>
  <c r="N223" i="66"/>
  <c r="AV224" i="66"/>
  <c r="AU224" i="66"/>
  <c r="AT224" i="66"/>
  <c r="BM224" i="66" s="1"/>
  <c r="AS224" i="66"/>
  <c r="BL224" i="66" s="1"/>
  <c r="AO224" i="66"/>
  <c r="BH224" i="66" s="1"/>
  <c r="AR224" i="66"/>
  <c r="BK224" i="66" s="1"/>
  <c r="AQ224" i="66"/>
  <c r="BJ224" i="66" s="1"/>
  <c r="AP224" i="66"/>
  <c r="BI224" i="66" s="1"/>
  <c r="AI223" i="66"/>
  <c r="BO223" i="66"/>
  <c r="BF223" i="66" s="1"/>
  <c r="BC223" i="66"/>
  <c r="AZ223" i="66"/>
  <c r="AY223" i="66"/>
  <c r="BA223" i="66"/>
  <c r="BD223" i="66"/>
  <c r="BB223" i="66"/>
  <c r="BU224" i="66"/>
  <c r="BS224" i="66"/>
  <c r="BR224" i="66"/>
  <c r="BG224" i="66"/>
  <c r="BT224" i="66"/>
  <c r="Z225" i="66"/>
  <c r="AG78" i="66"/>
  <c r="BN78" i="66" s="1"/>
  <c r="BE78" i="66" s="1"/>
  <c r="T224" i="66" l="1"/>
  <c r="S224" i="66"/>
  <c r="Q224" i="66"/>
  <c r="P224" i="66"/>
  <c r="O224" i="66"/>
  <c r="U224" i="66"/>
  <c r="R224" i="66"/>
  <c r="N224" i="66"/>
  <c r="AV225" i="66"/>
  <c r="AU225" i="66"/>
  <c r="AT225" i="66"/>
  <c r="BM225" i="66" s="1"/>
  <c r="AS225" i="66"/>
  <c r="BL225" i="66" s="1"/>
  <c r="AO225" i="66"/>
  <c r="BH225" i="66" s="1"/>
  <c r="AR225" i="66"/>
  <c r="BK225" i="66" s="1"/>
  <c r="AP225" i="66"/>
  <c r="BI225" i="66" s="1"/>
  <c r="AQ225" i="66"/>
  <c r="BJ225" i="66" s="1"/>
  <c r="AI224" i="66"/>
  <c r="BG225" i="66"/>
  <c r="BR225" i="66"/>
  <c r="BS225" i="66"/>
  <c r="BU225" i="66"/>
  <c r="BT225" i="66"/>
  <c r="BC224" i="66"/>
  <c r="AY224" i="66"/>
  <c r="AZ224" i="66"/>
  <c r="BD224" i="66"/>
  <c r="BA224" i="66"/>
  <c r="BB224" i="66"/>
  <c r="Z226" i="66"/>
  <c r="BO224" i="66"/>
  <c r="BF224" i="66" s="1"/>
  <c r="AG79" i="66"/>
  <c r="BN79" i="66" s="1"/>
  <c r="BE79" i="66" s="1"/>
  <c r="S225" i="66" l="1"/>
  <c r="R225" i="66"/>
  <c r="P225" i="66"/>
  <c r="O225" i="66"/>
  <c r="N225" i="66"/>
  <c r="U225" i="66"/>
  <c r="T225" i="66"/>
  <c r="Q225" i="66"/>
  <c r="AV226" i="66"/>
  <c r="AU226" i="66"/>
  <c r="AT226" i="66"/>
  <c r="BM226" i="66" s="1"/>
  <c r="AS226" i="66"/>
  <c r="BL226" i="66" s="1"/>
  <c r="AQ226" i="66"/>
  <c r="BJ226" i="66" s="1"/>
  <c r="AR226" i="66"/>
  <c r="BK226" i="66" s="1"/>
  <c r="AP226" i="66"/>
  <c r="BI226" i="66" s="1"/>
  <c r="AO226" i="66"/>
  <c r="BH226" i="66" s="1"/>
  <c r="AI225" i="66"/>
  <c r="BO225" i="66"/>
  <c r="BF225" i="66" s="1"/>
  <c r="BT226" i="66"/>
  <c r="BG226" i="66"/>
  <c r="BU226" i="66"/>
  <c r="BR226" i="66"/>
  <c r="BS226" i="66"/>
  <c r="BB225" i="66"/>
  <c r="BD225" i="66"/>
  <c r="BC225" i="66"/>
  <c r="AZ225" i="66"/>
  <c r="BA225" i="66"/>
  <c r="AY225" i="66"/>
  <c r="Z227" i="66"/>
  <c r="AG80" i="66"/>
  <c r="BN80" i="66" s="1"/>
  <c r="BE80" i="66" s="1"/>
  <c r="R226" i="66" l="1"/>
  <c r="Q226" i="66"/>
  <c r="O226" i="66"/>
  <c r="N226" i="66"/>
  <c r="T226" i="66"/>
  <c r="U226" i="66"/>
  <c r="S226" i="66"/>
  <c r="P226" i="66"/>
  <c r="AV227" i="66"/>
  <c r="AU227" i="66"/>
  <c r="AT227" i="66"/>
  <c r="BM227" i="66" s="1"/>
  <c r="AS227" i="66"/>
  <c r="BL227" i="66" s="1"/>
  <c r="AQ227" i="66"/>
  <c r="BJ227" i="66" s="1"/>
  <c r="AR227" i="66"/>
  <c r="BK227" i="66" s="1"/>
  <c r="AO227" i="66"/>
  <c r="BH227" i="66" s="1"/>
  <c r="AP227" i="66"/>
  <c r="BI227" i="66" s="1"/>
  <c r="AI226" i="66"/>
  <c r="Z228" i="66"/>
  <c r="BT227" i="66"/>
  <c r="BU227" i="66"/>
  <c r="BS227" i="66"/>
  <c r="BG227" i="66"/>
  <c r="BR227" i="66"/>
  <c r="AZ226" i="66"/>
  <c r="BC226" i="66"/>
  <c r="BD226" i="66"/>
  <c r="AY226" i="66"/>
  <c r="BA226" i="66"/>
  <c r="BB226" i="66"/>
  <c r="BO226" i="66"/>
  <c r="BF226" i="66" s="1"/>
  <c r="AG81" i="66"/>
  <c r="Q227" i="66" l="1"/>
  <c r="P227" i="66"/>
  <c r="N227" i="66"/>
  <c r="R227" i="66"/>
  <c r="O227" i="66"/>
  <c r="U227" i="66"/>
  <c r="T227" i="66"/>
  <c r="S227" i="66"/>
  <c r="AV228" i="66"/>
  <c r="AU228" i="66"/>
  <c r="AT228" i="66"/>
  <c r="BM228" i="66" s="1"/>
  <c r="AS228" i="66"/>
  <c r="BL228" i="66" s="1"/>
  <c r="AR228" i="66"/>
  <c r="BK228" i="66" s="1"/>
  <c r="AP228" i="66"/>
  <c r="BI228" i="66" s="1"/>
  <c r="AQ228" i="66"/>
  <c r="BJ228" i="66" s="1"/>
  <c r="AO228" i="66"/>
  <c r="BH228" i="66" s="1"/>
  <c r="AI227" i="66"/>
  <c r="AZ227" i="66"/>
  <c r="BC227" i="66"/>
  <c r="BD227" i="66"/>
  <c r="BA227" i="66"/>
  <c r="BB227" i="66"/>
  <c r="AY227" i="66"/>
  <c r="BN81" i="66"/>
  <c r="BE81" i="66" s="1"/>
  <c r="BO227" i="66"/>
  <c r="BF227" i="66" s="1"/>
  <c r="Z229" i="66"/>
  <c r="BS228" i="66"/>
  <c r="BR228" i="66"/>
  <c r="BT228" i="66"/>
  <c r="BU228" i="66"/>
  <c r="BG228" i="66"/>
  <c r="AG82" i="66"/>
  <c r="BN82" i="66" s="1"/>
  <c r="BE82" i="66" s="1"/>
  <c r="P228" i="66" l="1"/>
  <c r="O228" i="66"/>
  <c r="U228" i="66"/>
  <c r="T228" i="66"/>
  <c r="S228" i="66"/>
  <c r="R228" i="66"/>
  <c r="Q228" i="66"/>
  <c r="N228" i="66"/>
  <c r="AV229" i="66"/>
  <c r="AU229" i="66"/>
  <c r="AT229" i="66"/>
  <c r="BM229" i="66" s="1"/>
  <c r="AR229" i="66"/>
  <c r="BK229" i="66" s="1"/>
  <c r="AS229" i="66"/>
  <c r="BL229" i="66" s="1"/>
  <c r="AP229" i="66"/>
  <c r="BI229" i="66" s="1"/>
  <c r="AQ229" i="66"/>
  <c r="BJ229" i="66" s="1"/>
  <c r="AO229" i="66"/>
  <c r="BH229" i="66" s="1"/>
  <c r="AI228" i="66"/>
  <c r="BS229" i="66"/>
  <c r="BU229" i="66"/>
  <c r="BG229" i="66"/>
  <c r="BT229" i="66"/>
  <c r="BR229" i="66"/>
  <c r="Z230" i="66"/>
  <c r="AZ228" i="66"/>
  <c r="BA228" i="66"/>
  <c r="BC228" i="66"/>
  <c r="AY228" i="66"/>
  <c r="BD228" i="66"/>
  <c r="BB228" i="66"/>
  <c r="BO228" i="66"/>
  <c r="BF228" i="66" s="1"/>
  <c r="AG83" i="66"/>
  <c r="O229" i="66" l="1"/>
  <c r="N229" i="66"/>
  <c r="U229" i="66"/>
  <c r="T229" i="66"/>
  <c r="Q229" i="66"/>
  <c r="S229" i="66"/>
  <c r="R229" i="66"/>
  <c r="P229" i="66"/>
  <c r="AV230" i="66"/>
  <c r="AT230" i="66"/>
  <c r="BM230" i="66" s="1"/>
  <c r="AU230" i="66"/>
  <c r="AR230" i="66"/>
  <c r="BK230" i="66" s="1"/>
  <c r="AS230" i="66"/>
  <c r="BL230" i="66" s="1"/>
  <c r="AQ230" i="66"/>
  <c r="BJ230" i="66" s="1"/>
  <c r="AP230" i="66"/>
  <c r="BI230" i="66" s="1"/>
  <c r="AO230" i="66"/>
  <c r="BH230" i="66" s="1"/>
  <c r="AI229" i="66"/>
  <c r="Z231" i="66"/>
  <c r="BU230" i="66"/>
  <c r="BR230" i="66"/>
  <c r="BT230" i="66"/>
  <c r="BS230" i="66"/>
  <c r="BG230" i="66"/>
  <c r="AY229" i="66"/>
  <c r="BA229" i="66"/>
  <c r="BD229" i="66"/>
  <c r="BC229" i="66"/>
  <c r="BB229" i="66"/>
  <c r="AZ229" i="66"/>
  <c r="BN83" i="66"/>
  <c r="BE83" i="66" s="1"/>
  <c r="BO229" i="66"/>
  <c r="BF229" i="66" s="1"/>
  <c r="AG84" i="66"/>
  <c r="N230" i="66" l="1"/>
  <c r="U230" i="66"/>
  <c r="R230" i="66"/>
  <c r="T230" i="66"/>
  <c r="S230" i="66"/>
  <c r="P230" i="66"/>
  <c r="Q230" i="66"/>
  <c r="O230" i="66"/>
  <c r="AV231" i="66"/>
  <c r="AU231" i="66"/>
  <c r="AS231" i="66"/>
  <c r="BL231" i="66" s="1"/>
  <c r="AR231" i="66"/>
  <c r="BK231" i="66" s="1"/>
  <c r="AQ231" i="66"/>
  <c r="BJ231" i="66" s="1"/>
  <c r="AT231" i="66"/>
  <c r="BM231" i="66" s="1"/>
  <c r="AP231" i="66"/>
  <c r="BI231" i="66" s="1"/>
  <c r="AO231" i="66"/>
  <c r="BH231" i="66" s="1"/>
  <c r="AI230" i="66"/>
  <c r="BB230" i="66"/>
  <c r="AY230" i="66"/>
  <c r="AZ230" i="66"/>
  <c r="BC230" i="66"/>
  <c r="BD230" i="66"/>
  <c r="BA230" i="66"/>
  <c r="BO230" i="66"/>
  <c r="BF230" i="66" s="1"/>
  <c r="BN84" i="66"/>
  <c r="BE84" i="66" s="1"/>
  <c r="Z232" i="66"/>
  <c r="BT231" i="66"/>
  <c r="BU231" i="66"/>
  <c r="BS231" i="66"/>
  <c r="BR231" i="66"/>
  <c r="BG231" i="66"/>
  <c r="AG85" i="66"/>
  <c r="U231" i="66" l="1"/>
  <c r="T231" i="66"/>
  <c r="N231" i="66"/>
  <c r="P231" i="66"/>
  <c r="S231" i="66"/>
  <c r="R231" i="66"/>
  <c r="Q231" i="66"/>
  <c r="O231" i="66"/>
  <c r="AV232" i="66"/>
  <c r="AU232" i="66"/>
  <c r="AR232" i="66"/>
  <c r="BK232" i="66" s="1"/>
  <c r="AS232" i="66"/>
  <c r="BL232" i="66" s="1"/>
  <c r="AO232" i="66"/>
  <c r="BH232" i="66" s="1"/>
  <c r="AQ232" i="66"/>
  <c r="BJ232" i="66" s="1"/>
  <c r="AT232" i="66"/>
  <c r="BM232" i="66" s="1"/>
  <c r="AP232" i="66"/>
  <c r="BI232" i="66" s="1"/>
  <c r="AI231" i="66"/>
  <c r="Z233" i="66"/>
  <c r="BN85" i="66"/>
  <c r="BE85" i="66" s="1"/>
  <c r="BU232" i="66"/>
  <c r="BS232" i="66"/>
  <c r="BR232" i="66"/>
  <c r="BG232" i="66"/>
  <c r="BT232" i="66"/>
  <c r="AZ231" i="66"/>
  <c r="BC231" i="66"/>
  <c r="BB231" i="66"/>
  <c r="AY231" i="66"/>
  <c r="BD231" i="66"/>
  <c r="BA231" i="66"/>
  <c r="BO231" i="66"/>
  <c r="BF231" i="66" s="1"/>
  <c r="AG86" i="66"/>
  <c r="U232" i="66" l="1"/>
  <c r="T232" i="66"/>
  <c r="S232" i="66"/>
  <c r="P232" i="66"/>
  <c r="O232" i="66"/>
  <c r="N232" i="66"/>
  <c r="R232" i="66"/>
  <c r="Q232" i="66"/>
  <c r="AV233" i="66"/>
  <c r="AU233" i="66"/>
  <c r="AT233" i="66"/>
  <c r="BM233" i="66" s="1"/>
  <c r="AR233" i="66"/>
  <c r="BK233" i="66" s="1"/>
  <c r="AO233" i="66"/>
  <c r="BH233" i="66" s="1"/>
  <c r="AS233" i="66"/>
  <c r="BL233" i="66" s="1"/>
  <c r="AQ233" i="66"/>
  <c r="BJ233" i="66" s="1"/>
  <c r="AP233" i="66"/>
  <c r="BI233" i="66" s="1"/>
  <c r="AI232" i="66"/>
  <c r="BO232" i="66"/>
  <c r="BF232" i="66" s="1"/>
  <c r="Z234" i="66"/>
  <c r="BG233" i="66"/>
  <c r="BT233" i="66"/>
  <c r="BR233" i="66"/>
  <c r="BU233" i="66"/>
  <c r="BS233" i="66"/>
  <c r="BB232" i="66"/>
  <c r="AY232" i="66"/>
  <c r="BD232" i="66"/>
  <c r="BA232" i="66"/>
  <c r="AZ232" i="66"/>
  <c r="BC232" i="66"/>
  <c r="BN86" i="66"/>
  <c r="BE86" i="66" s="1"/>
  <c r="AG87" i="66"/>
  <c r="BN87" i="66" s="1"/>
  <c r="BE87" i="66" s="1"/>
  <c r="T233" i="66" l="1"/>
  <c r="S233" i="66"/>
  <c r="R233" i="66"/>
  <c r="U233" i="66"/>
  <c r="Q233" i="66"/>
  <c r="P233" i="66"/>
  <c r="O233" i="66"/>
  <c r="N233" i="66"/>
  <c r="AV234" i="66"/>
  <c r="AU234" i="66"/>
  <c r="AT234" i="66"/>
  <c r="BM234" i="66" s="1"/>
  <c r="AS234" i="66"/>
  <c r="BL234" i="66" s="1"/>
  <c r="AQ234" i="66"/>
  <c r="BJ234" i="66" s="1"/>
  <c r="AP234" i="66"/>
  <c r="BI234" i="66" s="1"/>
  <c r="AR234" i="66"/>
  <c r="BK234" i="66" s="1"/>
  <c r="AO234" i="66"/>
  <c r="BH234" i="66" s="1"/>
  <c r="AI1229" i="66"/>
  <c r="AI233" i="66"/>
  <c r="BO233" i="66"/>
  <c r="BF233" i="66" s="1"/>
  <c r="BU234" i="66"/>
  <c r="BR234" i="66"/>
  <c r="BT234" i="66"/>
  <c r="BS234" i="66"/>
  <c r="BG234" i="66"/>
  <c r="Z235" i="66"/>
  <c r="AZ233" i="66"/>
  <c r="BA233" i="66"/>
  <c r="BD233" i="66"/>
  <c r="BB233" i="66"/>
  <c r="AY233" i="66"/>
  <c r="BC233" i="66"/>
  <c r="AG1229" i="66"/>
  <c r="AG88" i="66"/>
  <c r="U234" i="66" l="1"/>
  <c r="S234" i="66"/>
  <c r="R234" i="66"/>
  <c r="Q234" i="66"/>
  <c r="N234" i="66"/>
  <c r="T234" i="66"/>
  <c r="P234" i="66"/>
  <c r="O234" i="66"/>
  <c r="AV235" i="66"/>
  <c r="AU235" i="66"/>
  <c r="AT235" i="66"/>
  <c r="BM235" i="66" s="1"/>
  <c r="AS235" i="66"/>
  <c r="BL235" i="66" s="1"/>
  <c r="AQ235" i="66"/>
  <c r="BJ235" i="66" s="1"/>
  <c r="AP235" i="66"/>
  <c r="BI235" i="66" s="1"/>
  <c r="AR235" i="66"/>
  <c r="BK235" i="66" s="1"/>
  <c r="AO235" i="66"/>
  <c r="BH235" i="66" s="1"/>
  <c r="AI234" i="66"/>
  <c r="Z236" i="66"/>
  <c r="BU235" i="66"/>
  <c r="BT235" i="66"/>
  <c r="BS235" i="66"/>
  <c r="BG235" i="66"/>
  <c r="BR235" i="66"/>
  <c r="BB234" i="66"/>
  <c r="BC234" i="66"/>
  <c r="AY234" i="66"/>
  <c r="BA234" i="66"/>
  <c r="BD234" i="66"/>
  <c r="AZ234" i="66"/>
  <c r="BN88" i="66"/>
  <c r="BE88" i="66" s="1"/>
  <c r="BO234" i="66"/>
  <c r="BF234" i="66" s="1"/>
  <c r="AG89" i="66"/>
  <c r="U235" i="66" l="1"/>
  <c r="T235" i="66"/>
  <c r="R235" i="66"/>
  <c r="Q235" i="66"/>
  <c r="P235" i="66"/>
  <c r="S235" i="66"/>
  <c r="N235" i="66"/>
  <c r="O235" i="66"/>
  <c r="AV236" i="66"/>
  <c r="AU236" i="66"/>
  <c r="AT236" i="66"/>
  <c r="BM236" i="66" s="1"/>
  <c r="AS236" i="66"/>
  <c r="BL236" i="66" s="1"/>
  <c r="AR236" i="66"/>
  <c r="BK236" i="66" s="1"/>
  <c r="AP236" i="66"/>
  <c r="BI236" i="66" s="1"/>
  <c r="AQ236" i="66"/>
  <c r="BJ236" i="66" s="1"/>
  <c r="AO236" i="66"/>
  <c r="BH236" i="66" s="1"/>
  <c r="AI235" i="66"/>
  <c r="Z237" i="66"/>
  <c r="BT236" i="66"/>
  <c r="BS236" i="66"/>
  <c r="BU236" i="66"/>
  <c r="BR236" i="66"/>
  <c r="BG236" i="66"/>
  <c r="BO235" i="66"/>
  <c r="BF235" i="66" s="1"/>
  <c r="BN89" i="66"/>
  <c r="BE89" i="66" s="1"/>
  <c r="BB235" i="66"/>
  <c r="AZ235" i="66"/>
  <c r="BA235" i="66"/>
  <c r="BD235" i="66"/>
  <c r="BC235" i="66"/>
  <c r="AY235" i="66"/>
  <c r="AG90" i="66"/>
  <c r="T236" i="66" l="1"/>
  <c r="S236" i="66"/>
  <c r="Q236" i="66"/>
  <c r="P236" i="66"/>
  <c r="O236" i="66"/>
  <c r="R236" i="66"/>
  <c r="N236" i="66"/>
  <c r="U236" i="66"/>
  <c r="AV237" i="66"/>
  <c r="AU237" i="66"/>
  <c r="AT237" i="66"/>
  <c r="BM237" i="66" s="1"/>
  <c r="AS237" i="66"/>
  <c r="BL237" i="66" s="1"/>
  <c r="AR237" i="66"/>
  <c r="BK237" i="66" s="1"/>
  <c r="AP237" i="66"/>
  <c r="BI237" i="66" s="1"/>
  <c r="AO237" i="66"/>
  <c r="BH237" i="66" s="1"/>
  <c r="AQ237" i="66"/>
  <c r="BJ237" i="66" s="1"/>
  <c r="AI236" i="66"/>
  <c r="BA236" i="66"/>
  <c r="BB236" i="66"/>
  <c r="AZ236" i="66"/>
  <c r="BD236" i="66"/>
  <c r="BC236" i="66"/>
  <c r="AY236" i="66"/>
  <c r="Z238" i="66"/>
  <c r="BO236" i="66"/>
  <c r="BF236" i="66" s="1"/>
  <c r="BN90" i="66"/>
  <c r="BE90" i="66" s="1"/>
  <c r="BR237" i="66"/>
  <c r="BS237" i="66"/>
  <c r="BG237" i="66"/>
  <c r="BT237" i="66"/>
  <c r="BU237" i="66"/>
  <c r="AG91" i="66"/>
  <c r="BN91" i="66" s="1"/>
  <c r="BE91" i="66" s="1"/>
  <c r="S237" i="66" l="1"/>
  <c r="R237" i="66"/>
  <c r="P237" i="66"/>
  <c r="O237" i="66"/>
  <c r="N237" i="66"/>
  <c r="U237" i="66"/>
  <c r="T237" i="66"/>
  <c r="Q237" i="66"/>
  <c r="AV238" i="66"/>
  <c r="AT238" i="66"/>
  <c r="BM238" i="66" s="1"/>
  <c r="AU238" i="66"/>
  <c r="AS238" i="66"/>
  <c r="BL238" i="66" s="1"/>
  <c r="AR238" i="66"/>
  <c r="BK238" i="66" s="1"/>
  <c r="AP238" i="66"/>
  <c r="BI238" i="66" s="1"/>
  <c r="AQ238" i="66"/>
  <c r="BJ238" i="66" s="1"/>
  <c r="AO238" i="66"/>
  <c r="BH238" i="66" s="1"/>
  <c r="AI237" i="66"/>
  <c r="Z239" i="66"/>
  <c r="BA237" i="66"/>
  <c r="BC237" i="66"/>
  <c r="BD237" i="66"/>
  <c r="AY237" i="66"/>
  <c r="AZ237" i="66"/>
  <c r="BB237" i="66"/>
  <c r="BO237" i="66"/>
  <c r="BF237" i="66" s="1"/>
  <c r="BR238" i="66"/>
  <c r="BT238" i="66"/>
  <c r="BU238" i="66"/>
  <c r="BG238" i="66"/>
  <c r="BS238" i="66"/>
  <c r="AG92" i="66"/>
  <c r="R238" i="66" l="1"/>
  <c r="Q238" i="66"/>
  <c r="O238" i="66"/>
  <c r="N238" i="66"/>
  <c r="U238" i="66"/>
  <c r="T238" i="66"/>
  <c r="S238" i="66"/>
  <c r="P238" i="66"/>
  <c r="AV239" i="66"/>
  <c r="AT239" i="66"/>
  <c r="BM239" i="66" s="1"/>
  <c r="AU239" i="66"/>
  <c r="AS239" i="66"/>
  <c r="BL239" i="66" s="1"/>
  <c r="AR239" i="66"/>
  <c r="BK239" i="66" s="1"/>
  <c r="AQ239" i="66"/>
  <c r="BJ239" i="66" s="1"/>
  <c r="AO239" i="66"/>
  <c r="BH239" i="66" s="1"/>
  <c r="AP239" i="66"/>
  <c r="BI239" i="66" s="1"/>
  <c r="AI238" i="66"/>
  <c r="BO238" i="66"/>
  <c r="BF238" i="66" s="1"/>
  <c r="BN92" i="66"/>
  <c r="BE92" i="66" s="1"/>
  <c r="Z240" i="66"/>
  <c r="BA238" i="66"/>
  <c r="AY238" i="66"/>
  <c r="BC238" i="66"/>
  <c r="BB238" i="66"/>
  <c r="AZ238" i="66"/>
  <c r="BD238" i="66"/>
  <c r="BR239" i="66"/>
  <c r="BU239" i="66"/>
  <c r="BT239" i="66"/>
  <c r="BS239" i="66"/>
  <c r="BG239" i="66"/>
  <c r="AG93" i="66"/>
  <c r="BN93" i="66" s="1"/>
  <c r="BE93" i="66" s="1"/>
  <c r="Q239" i="66" l="1"/>
  <c r="P239" i="66"/>
  <c r="N239" i="66"/>
  <c r="T239" i="66"/>
  <c r="S239" i="66"/>
  <c r="R239" i="66"/>
  <c r="O239" i="66"/>
  <c r="U239" i="66"/>
  <c r="AV240" i="66"/>
  <c r="AU240" i="66"/>
  <c r="AT240" i="66"/>
  <c r="BM240" i="66" s="1"/>
  <c r="AS240" i="66"/>
  <c r="BL240" i="66" s="1"/>
  <c r="AR240" i="66"/>
  <c r="BK240" i="66" s="1"/>
  <c r="AO240" i="66"/>
  <c r="BH240" i="66" s="1"/>
  <c r="AP240" i="66"/>
  <c r="BI240" i="66" s="1"/>
  <c r="AQ240" i="66"/>
  <c r="BJ240" i="66" s="1"/>
  <c r="AI239" i="66"/>
  <c r="BR240" i="66"/>
  <c r="BU240" i="66"/>
  <c r="BT240" i="66"/>
  <c r="BG240" i="66"/>
  <c r="BS240" i="66"/>
  <c r="BD239" i="66"/>
  <c r="AY239" i="66"/>
  <c r="AZ239" i="66"/>
  <c r="BB239" i="66"/>
  <c r="BC239" i="66"/>
  <c r="BA239" i="66"/>
  <c r="BO239" i="66"/>
  <c r="BF239" i="66" s="1"/>
  <c r="Z241" i="66"/>
  <c r="AG94" i="66"/>
  <c r="P240" i="66" l="1"/>
  <c r="O240" i="66"/>
  <c r="U240" i="66"/>
  <c r="T240" i="66"/>
  <c r="S240" i="66"/>
  <c r="R240" i="66"/>
  <c r="Q240" i="66"/>
  <c r="N240" i="66"/>
  <c r="AV241" i="66"/>
  <c r="AU241" i="66"/>
  <c r="AT241" i="66"/>
  <c r="BM241" i="66" s="1"/>
  <c r="AQ241" i="66"/>
  <c r="BJ241" i="66" s="1"/>
  <c r="AR241" i="66"/>
  <c r="BK241" i="66" s="1"/>
  <c r="AO241" i="66"/>
  <c r="BH241" i="66" s="1"/>
  <c r="AS241" i="66"/>
  <c r="BL241" i="66" s="1"/>
  <c r="AP241" i="66"/>
  <c r="BI241" i="66" s="1"/>
  <c r="AI240" i="66"/>
  <c r="AZ240" i="66"/>
  <c r="BD240" i="66"/>
  <c r="AY240" i="66"/>
  <c r="BA240" i="66"/>
  <c r="BB240" i="66"/>
  <c r="BC240" i="66"/>
  <c r="Z242" i="66"/>
  <c r="BN94" i="66"/>
  <c r="BE94" i="66" s="1"/>
  <c r="BU241" i="66"/>
  <c r="BR241" i="66"/>
  <c r="BT241" i="66"/>
  <c r="BS241" i="66"/>
  <c r="BG241" i="66"/>
  <c r="BO240" i="66"/>
  <c r="BF240" i="66" s="1"/>
  <c r="AG95" i="66"/>
  <c r="O241" i="66" l="1"/>
  <c r="N241" i="66"/>
  <c r="U241" i="66"/>
  <c r="T241" i="66"/>
  <c r="S241" i="66"/>
  <c r="Q241" i="66"/>
  <c r="P241" i="66"/>
  <c r="R241" i="66"/>
  <c r="AV242" i="66"/>
  <c r="AU242" i="66"/>
  <c r="AT242" i="66"/>
  <c r="BM242" i="66" s="1"/>
  <c r="AS242" i="66"/>
  <c r="BL242" i="66" s="1"/>
  <c r="AR242" i="66"/>
  <c r="BK242" i="66" s="1"/>
  <c r="AQ242" i="66"/>
  <c r="BJ242" i="66" s="1"/>
  <c r="AP242" i="66"/>
  <c r="BI242" i="66" s="1"/>
  <c r="AO242" i="66"/>
  <c r="BH242" i="66" s="1"/>
  <c r="AI241" i="66"/>
  <c r="BO241" i="66"/>
  <c r="BF241" i="66" s="1"/>
  <c r="BN95" i="66"/>
  <c r="BE95" i="66" s="1"/>
  <c r="Z243" i="66"/>
  <c r="AY241" i="66"/>
  <c r="BB241" i="66"/>
  <c r="BA241" i="66"/>
  <c r="BD241" i="66"/>
  <c r="BC241" i="66"/>
  <c r="AZ241" i="66"/>
  <c r="BR242" i="66"/>
  <c r="BT242" i="66"/>
  <c r="BS242" i="66"/>
  <c r="BG242" i="66"/>
  <c r="BU242" i="66"/>
  <c r="AG96" i="66"/>
  <c r="N242" i="66" l="1"/>
  <c r="U242" i="66"/>
  <c r="T242" i="66"/>
  <c r="S242" i="66"/>
  <c r="P242" i="66"/>
  <c r="R242" i="66"/>
  <c r="Q242" i="66"/>
  <c r="O242" i="66"/>
  <c r="AV243" i="66"/>
  <c r="AU243" i="66"/>
  <c r="AT243" i="66"/>
  <c r="BM243" i="66" s="1"/>
  <c r="AS243" i="66"/>
  <c r="BL243" i="66" s="1"/>
  <c r="AR243" i="66"/>
  <c r="BK243" i="66" s="1"/>
  <c r="AQ243" i="66"/>
  <c r="BJ243" i="66" s="1"/>
  <c r="AP243" i="66"/>
  <c r="BI243" i="66" s="1"/>
  <c r="AO243" i="66"/>
  <c r="BH243" i="66" s="1"/>
  <c r="AI242" i="66"/>
  <c r="BN96" i="66"/>
  <c r="BE96" i="66" s="1"/>
  <c r="Z244" i="66"/>
  <c r="BT243" i="66"/>
  <c r="BG243" i="66"/>
  <c r="BS243" i="66"/>
  <c r="BR243" i="66"/>
  <c r="BU243" i="66"/>
  <c r="BO242" i="66"/>
  <c r="BF242" i="66" s="1"/>
  <c r="AZ242" i="66"/>
  <c r="AY242" i="66"/>
  <c r="BD242" i="66"/>
  <c r="BA242" i="66"/>
  <c r="BC242" i="66"/>
  <c r="BB242" i="66"/>
  <c r="AG97" i="66"/>
  <c r="BN97" i="66" s="1"/>
  <c r="BE97" i="66" s="1"/>
  <c r="U243" i="66" l="1"/>
  <c r="T243" i="66"/>
  <c r="P243" i="66"/>
  <c r="O243" i="66"/>
  <c r="N243" i="66"/>
  <c r="Q243" i="66"/>
  <c r="S243" i="66"/>
  <c r="R243" i="66"/>
  <c r="AV244" i="66"/>
  <c r="AU244" i="66"/>
  <c r="AT244" i="66"/>
  <c r="BM244" i="66" s="1"/>
  <c r="AS244" i="66"/>
  <c r="BL244" i="66" s="1"/>
  <c r="AR244" i="66"/>
  <c r="BK244" i="66" s="1"/>
  <c r="AP244" i="66"/>
  <c r="BI244" i="66" s="1"/>
  <c r="AQ244" i="66"/>
  <c r="BJ244" i="66" s="1"/>
  <c r="AO244" i="66"/>
  <c r="BH244" i="66" s="1"/>
  <c r="AI243" i="66"/>
  <c r="Z245" i="66"/>
  <c r="AY243" i="66"/>
  <c r="BC243" i="66"/>
  <c r="BD243" i="66"/>
  <c r="AZ243" i="66"/>
  <c r="BA243" i="66"/>
  <c r="BB243" i="66"/>
  <c r="BG244" i="66"/>
  <c r="BR244" i="66"/>
  <c r="BT244" i="66"/>
  <c r="BU244" i="66"/>
  <c r="BS244" i="66"/>
  <c r="BO243" i="66"/>
  <c r="BF243" i="66" s="1"/>
  <c r="AG98" i="66"/>
  <c r="U244" i="66" l="1"/>
  <c r="T244" i="66"/>
  <c r="S244" i="66"/>
  <c r="R244" i="66"/>
  <c r="Q244" i="66"/>
  <c r="P244" i="66"/>
  <c r="O244" i="66"/>
  <c r="N244" i="66"/>
  <c r="AV245" i="66"/>
  <c r="AU245" i="66"/>
  <c r="AT245" i="66"/>
  <c r="BM245" i="66" s="1"/>
  <c r="AR245" i="66"/>
  <c r="BK245" i="66" s="1"/>
  <c r="AP245" i="66"/>
  <c r="BI245" i="66" s="1"/>
  <c r="AQ245" i="66"/>
  <c r="BJ245" i="66" s="1"/>
  <c r="AS245" i="66"/>
  <c r="BL245" i="66" s="1"/>
  <c r="AO245" i="66"/>
  <c r="BH245" i="66" s="1"/>
  <c r="AI244" i="66"/>
  <c r="Z246" i="66"/>
  <c r="BO244" i="66"/>
  <c r="BF244" i="66" s="1"/>
  <c r="BN98" i="66"/>
  <c r="BE98" i="66" s="1"/>
  <c r="BT245" i="66"/>
  <c r="BG245" i="66"/>
  <c r="BU245" i="66"/>
  <c r="BR245" i="66"/>
  <c r="BS245" i="66"/>
  <c r="BC244" i="66"/>
  <c r="AZ244" i="66"/>
  <c r="BB244" i="66"/>
  <c r="AY244" i="66"/>
  <c r="BD244" i="66"/>
  <c r="BA244" i="66"/>
  <c r="AG99" i="66"/>
  <c r="BN99" i="66" s="1"/>
  <c r="BE99" i="66" s="1"/>
  <c r="T245" i="66" l="1"/>
  <c r="S245" i="66"/>
  <c r="R245" i="66"/>
  <c r="U245" i="66"/>
  <c r="Q245" i="66"/>
  <c r="P245" i="66"/>
  <c r="O245" i="66"/>
  <c r="N245" i="66"/>
  <c r="AV246" i="66"/>
  <c r="AU246" i="66"/>
  <c r="AT246" i="66"/>
  <c r="BM246" i="66" s="1"/>
  <c r="AR246" i="66"/>
  <c r="BK246" i="66" s="1"/>
  <c r="AQ246" i="66"/>
  <c r="BJ246" i="66" s="1"/>
  <c r="AP246" i="66"/>
  <c r="BI246" i="66" s="1"/>
  <c r="AO246" i="66"/>
  <c r="BH246" i="66" s="1"/>
  <c r="AS246" i="66"/>
  <c r="BL246" i="66" s="1"/>
  <c r="AI245" i="66"/>
  <c r="BO245" i="66"/>
  <c r="BF245" i="66" s="1"/>
  <c r="BB245" i="66"/>
  <c r="AY245" i="66"/>
  <c r="BA245" i="66"/>
  <c r="BC245" i="66"/>
  <c r="AZ245" i="66"/>
  <c r="BD245" i="66"/>
  <c r="Z247" i="66"/>
  <c r="BG246" i="66"/>
  <c r="BS246" i="66"/>
  <c r="BU246" i="66"/>
  <c r="BT246" i="66"/>
  <c r="BR246" i="66"/>
  <c r="AG100" i="66"/>
  <c r="BN100" i="66" s="1"/>
  <c r="BE100" i="66" s="1"/>
  <c r="U246" i="66" l="1"/>
  <c r="S246" i="66"/>
  <c r="R246" i="66"/>
  <c r="Q246" i="66"/>
  <c r="T246" i="66"/>
  <c r="P246" i="66"/>
  <c r="O246" i="66"/>
  <c r="N246" i="66"/>
  <c r="AV247" i="66"/>
  <c r="AU247" i="66"/>
  <c r="AT247" i="66"/>
  <c r="BM247" i="66" s="1"/>
  <c r="AS247" i="66"/>
  <c r="BL247" i="66" s="1"/>
  <c r="AR247" i="66"/>
  <c r="BK247" i="66" s="1"/>
  <c r="AQ247" i="66"/>
  <c r="BJ247" i="66" s="1"/>
  <c r="AP247" i="66"/>
  <c r="BI247" i="66" s="1"/>
  <c r="AO247" i="66"/>
  <c r="BH247" i="66" s="1"/>
  <c r="AI246" i="66"/>
  <c r="BO246" i="66"/>
  <c r="BF246" i="66" s="1"/>
  <c r="BG247" i="66"/>
  <c r="BU247" i="66"/>
  <c r="BR247" i="66"/>
  <c r="BT247" i="66"/>
  <c r="BS247" i="66"/>
  <c r="Z248" i="66"/>
  <c r="BB246" i="66"/>
  <c r="BC246" i="66"/>
  <c r="BD246" i="66"/>
  <c r="AY246" i="66"/>
  <c r="AZ246" i="66"/>
  <c r="BA246" i="66"/>
  <c r="AG101" i="66"/>
  <c r="BN101" i="66" s="1"/>
  <c r="BE101" i="66" s="1"/>
  <c r="U247" i="66" l="1"/>
  <c r="T247" i="66"/>
  <c r="R247" i="66"/>
  <c r="Q247" i="66"/>
  <c r="P247" i="66"/>
  <c r="S247" i="66"/>
  <c r="O247" i="66"/>
  <c r="N247" i="66"/>
  <c r="AV248" i="66"/>
  <c r="AU248" i="66"/>
  <c r="AT248" i="66"/>
  <c r="BM248" i="66" s="1"/>
  <c r="AO248" i="66"/>
  <c r="BH248" i="66" s="1"/>
  <c r="AR248" i="66"/>
  <c r="BK248" i="66" s="1"/>
  <c r="AQ248" i="66"/>
  <c r="BJ248" i="66" s="1"/>
  <c r="AP248" i="66"/>
  <c r="BI248" i="66" s="1"/>
  <c r="AS248" i="66"/>
  <c r="BL248" i="66" s="1"/>
  <c r="AI247" i="66"/>
  <c r="Z249" i="66"/>
  <c r="BS248" i="66"/>
  <c r="BT248" i="66"/>
  <c r="BU248" i="66"/>
  <c r="BG248" i="66"/>
  <c r="BR248" i="66"/>
  <c r="BO247" i="66"/>
  <c r="BF247" i="66" s="1"/>
  <c r="AZ247" i="66"/>
  <c r="BC247" i="66"/>
  <c r="BA247" i="66"/>
  <c r="AY247" i="66"/>
  <c r="BD247" i="66"/>
  <c r="BB247" i="66"/>
  <c r="AG102" i="66"/>
  <c r="T248" i="66" l="1"/>
  <c r="S248" i="66"/>
  <c r="Q248" i="66"/>
  <c r="P248" i="66"/>
  <c r="O248" i="66"/>
  <c r="U248" i="66"/>
  <c r="R248" i="66"/>
  <c r="N248" i="66"/>
  <c r="AV249" i="66"/>
  <c r="AU249" i="66"/>
  <c r="AT249" i="66"/>
  <c r="BM249" i="66" s="1"/>
  <c r="AS249" i="66"/>
  <c r="BL249" i="66" s="1"/>
  <c r="AO249" i="66"/>
  <c r="BH249" i="66" s="1"/>
  <c r="AR249" i="66"/>
  <c r="BK249" i="66" s="1"/>
  <c r="AQ249" i="66"/>
  <c r="BJ249" i="66" s="1"/>
  <c r="AP249" i="66"/>
  <c r="BI249" i="66" s="1"/>
  <c r="AI248" i="66"/>
  <c r="AY248" i="66"/>
  <c r="BB248" i="66"/>
  <c r="BC248" i="66"/>
  <c r="BD248" i="66"/>
  <c r="AZ248" i="66"/>
  <c r="BA248" i="66"/>
  <c r="Z250" i="66"/>
  <c r="BG249" i="66"/>
  <c r="BR249" i="66"/>
  <c r="BT249" i="66"/>
  <c r="BS249" i="66"/>
  <c r="BU249" i="66"/>
  <c r="BN102" i="66"/>
  <c r="BE102" i="66" s="1"/>
  <c r="BO248" i="66"/>
  <c r="BF248" i="66" s="1"/>
  <c r="AG103" i="66"/>
  <c r="S249" i="66" l="1"/>
  <c r="R249" i="66"/>
  <c r="P249" i="66"/>
  <c r="O249" i="66"/>
  <c r="N249" i="66"/>
  <c r="U249" i="66"/>
  <c r="T249" i="66"/>
  <c r="Q249" i="66"/>
  <c r="AV250" i="66"/>
  <c r="AU250" i="66"/>
  <c r="AT250" i="66"/>
  <c r="BM250" i="66" s="1"/>
  <c r="AS250" i="66"/>
  <c r="BL250" i="66" s="1"/>
  <c r="AQ250" i="66"/>
  <c r="BJ250" i="66" s="1"/>
  <c r="AR250" i="66"/>
  <c r="BK250" i="66" s="1"/>
  <c r="AO250" i="66"/>
  <c r="BH250" i="66" s="1"/>
  <c r="AP250" i="66"/>
  <c r="BI250" i="66" s="1"/>
  <c r="AI249" i="66"/>
  <c r="BA249" i="66"/>
  <c r="BB249" i="66"/>
  <c r="AY249" i="66"/>
  <c r="BD249" i="66"/>
  <c r="BC249" i="66"/>
  <c r="AZ249" i="66"/>
  <c r="BO249" i="66"/>
  <c r="BF249" i="66" s="1"/>
  <c r="BR250" i="66"/>
  <c r="BT250" i="66"/>
  <c r="BS250" i="66"/>
  <c r="BU250" i="66"/>
  <c r="BG250" i="66"/>
  <c r="BN103" i="66"/>
  <c r="BE103" i="66" s="1"/>
  <c r="Z251" i="66"/>
  <c r="AG104" i="66"/>
  <c r="R250" i="66" l="1"/>
  <c r="Q250" i="66"/>
  <c r="O250" i="66"/>
  <c r="N250" i="66"/>
  <c r="P250" i="66"/>
  <c r="U250" i="66"/>
  <c r="S250" i="66"/>
  <c r="T250" i="66"/>
  <c r="AV251" i="66"/>
  <c r="AU251" i="66"/>
  <c r="AT251" i="66"/>
  <c r="BM251" i="66" s="1"/>
  <c r="AS251" i="66"/>
  <c r="BL251" i="66" s="1"/>
  <c r="AQ251" i="66"/>
  <c r="BJ251" i="66" s="1"/>
  <c r="AR251" i="66"/>
  <c r="BK251" i="66" s="1"/>
  <c r="AO251" i="66"/>
  <c r="BH251" i="66" s="1"/>
  <c r="AP251" i="66"/>
  <c r="BI251" i="66" s="1"/>
  <c r="AI250" i="66"/>
  <c r="BO250" i="66"/>
  <c r="BF250" i="66" s="1"/>
  <c r="Z252" i="66"/>
  <c r="BN104" i="66"/>
  <c r="BE104" i="66" s="1"/>
  <c r="BR251" i="66"/>
  <c r="BT251" i="66"/>
  <c r="BS251" i="66"/>
  <c r="BG251" i="66"/>
  <c r="BU251" i="66"/>
  <c r="BD250" i="66"/>
  <c r="AZ250" i="66"/>
  <c r="BA250" i="66"/>
  <c r="BB250" i="66"/>
  <c r="BC250" i="66"/>
  <c r="AY250" i="66"/>
  <c r="AG105" i="66"/>
  <c r="Q251" i="66" l="1"/>
  <c r="P251" i="66"/>
  <c r="N251" i="66"/>
  <c r="U251" i="66"/>
  <c r="T251" i="66"/>
  <c r="S251" i="66"/>
  <c r="R251" i="66"/>
  <c r="O251" i="66"/>
  <c r="AV252" i="66"/>
  <c r="AU252" i="66"/>
  <c r="AT252" i="66"/>
  <c r="BM252" i="66" s="1"/>
  <c r="AS252" i="66"/>
  <c r="BL252" i="66" s="1"/>
  <c r="AR252" i="66"/>
  <c r="BK252" i="66" s="1"/>
  <c r="AP252" i="66"/>
  <c r="BI252" i="66" s="1"/>
  <c r="AQ252" i="66"/>
  <c r="BJ252" i="66" s="1"/>
  <c r="AO252" i="66"/>
  <c r="BH252" i="66" s="1"/>
  <c r="AI251" i="66"/>
  <c r="BC251" i="66"/>
  <c r="BA251" i="66"/>
  <c r="AZ251" i="66"/>
  <c r="AY251" i="66"/>
  <c r="BB251" i="66"/>
  <c r="BD251" i="66"/>
  <c r="BS252" i="66"/>
  <c r="BU252" i="66"/>
  <c r="BR252" i="66"/>
  <c r="BG252" i="66"/>
  <c r="BT252" i="66"/>
  <c r="BO251" i="66"/>
  <c r="BF251" i="66" s="1"/>
  <c r="Z253" i="66"/>
  <c r="AG106" i="66"/>
  <c r="AG107" i="66" s="1"/>
  <c r="BN107" i="66" s="1"/>
  <c r="BE107" i="66" s="1"/>
  <c r="BN105" i="66"/>
  <c r="BE105" i="66" s="1"/>
  <c r="P252" i="66" l="1"/>
  <c r="O252" i="66"/>
  <c r="U252" i="66"/>
  <c r="S252" i="66"/>
  <c r="T252" i="66"/>
  <c r="R252" i="66"/>
  <c r="Q252" i="66"/>
  <c r="N252" i="66"/>
  <c r="AV253" i="66"/>
  <c r="AU253" i="66"/>
  <c r="AT253" i="66"/>
  <c r="BM253" i="66" s="1"/>
  <c r="AS253" i="66"/>
  <c r="BL253" i="66" s="1"/>
  <c r="AR253" i="66"/>
  <c r="BK253" i="66" s="1"/>
  <c r="AQ253" i="66"/>
  <c r="BJ253" i="66" s="1"/>
  <c r="AP253" i="66"/>
  <c r="BI253" i="66" s="1"/>
  <c r="AO253" i="66"/>
  <c r="BH253" i="66" s="1"/>
  <c r="AI252" i="66"/>
  <c r="AY252" i="66"/>
  <c r="AZ252" i="66"/>
  <c r="BC252" i="66"/>
  <c r="BD252" i="66"/>
  <c r="BB252" i="66"/>
  <c r="BA252" i="66"/>
  <c r="Z254" i="66"/>
  <c r="BU253" i="66"/>
  <c r="BT253" i="66"/>
  <c r="BS253" i="66"/>
  <c r="BR253" i="66"/>
  <c r="BG253" i="66"/>
  <c r="BO252" i="66"/>
  <c r="BF252" i="66" s="1"/>
  <c r="BN106" i="66"/>
  <c r="BE106" i="66" s="1"/>
  <c r="AG108" i="66"/>
  <c r="BN108" i="66" s="1"/>
  <c r="BE108" i="66" s="1"/>
  <c r="O253" i="66" l="1"/>
  <c r="N253" i="66"/>
  <c r="U253" i="66"/>
  <c r="R253" i="66"/>
  <c r="T253" i="66"/>
  <c r="P253" i="66"/>
  <c r="S253" i="66"/>
  <c r="Q253" i="66"/>
  <c r="AV254" i="66"/>
  <c r="AU254" i="66"/>
  <c r="AT254" i="66"/>
  <c r="BM254" i="66" s="1"/>
  <c r="AS254" i="66"/>
  <c r="BL254" i="66" s="1"/>
  <c r="AR254" i="66"/>
  <c r="BK254" i="66" s="1"/>
  <c r="AQ254" i="66"/>
  <c r="BJ254" i="66" s="1"/>
  <c r="AP254" i="66"/>
  <c r="BI254" i="66" s="1"/>
  <c r="AO254" i="66"/>
  <c r="BH254" i="66" s="1"/>
  <c r="AI253" i="66"/>
  <c r="BO253" i="66"/>
  <c r="BF253" i="66" s="1"/>
  <c r="Z255" i="66"/>
  <c r="BG254" i="66"/>
  <c r="BT254" i="66"/>
  <c r="BR254" i="66"/>
  <c r="BU254" i="66"/>
  <c r="BS254" i="66"/>
  <c r="BD253" i="66"/>
  <c r="AY253" i="66"/>
  <c r="BC253" i="66"/>
  <c r="BB253" i="66"/>
  <c r="BA253" i="66"/>
  <c r="AZ253" i="66"/>
  <c r="AG109" i="66"/>
  <c r="BN109" i="66" s="1"/>
  <c r="BE109" i="66" s="1"/>
  <c r="N254" i="66" l="1"/>
  <c r="U254" i="66"/>
  <c r="P254" i="66"/>
  <c r="O254" i="66"/>
  <c r="Q254" i="66"/>
  <c r="R254" i="66"/>
  <c r="T254" i="66"/>
  <c r="S254" i="66"/>
  <c r="AV255" i="66"/>
  <c r="AU255" i="66"/>
  <c r="AT255" i="66"/>
  <c r="BM255" i="66" s="1"/>
  <c r="AS255" i="66"/>
  <c r="BL255" i="66" s="1"/>
  <c r="AQ255" i="66"/>
  <c r="BJ255" i="66" s="1"/>
  <c r="AP255" i="66"/>
  <c r="BI255" i="66" s="1"/>
  <c r="AR255" i="66"/>
  <c r="BK255" i="66" s="1"/>
  <c r="AO255" i="66"/>
  <c r="BH255" i="66" s="1"/>
  <c r="AI254" i="66"/>
  <c r="Z256" i="66"/>
  <c r="BU255" i="66"/>
  <c r="BT255" i="66"/>
  <c r="BS255" i="66"/>
  <c r="BR255" i="66"/>
  <c r="BG255" i="66"/>
  <c r="AY254" i="66"/>
  <c r="BD254" i="66"/>
  <c r="BB254" i="66"/>
  <c r="BC254" i="66"/>
  <c r="AZ254" i="66"/>
  <c r="BA254" i="66"/>
  <c r="BO254" i="66"/>
  <c r="BF254" i="66" s="1"/>
  <c r="AG110" i="66"/>
  <c r="U255" i="66" l="1"/>
  <c r="T255" i="66"/>
  <c r="R255" i="66"/>
  <c r="Q255" i="66"/>
  <c r="P255" i="66"/>
  <c r="O255" i="66"/>
  <c r="N255" i="66"/>
  <c r="S255" i="66"/>
  <c r="AV256" i="66"/>
  <c r="AT256" i="66"/>
  <c r="BM256" i="66" s="1"/>
  <c r="AS256" i="66"/>
  <c r="BL256" i="66" s="1"/>
  <c r="AR256" i="66"/>
  <c r="BK256" i="66" s="1"/>
  <c r="AO256" i="66"/>
  <c r="BH256" i="66" s="1"/>
  <c r="AQ256" i="66"/>
  <c r="BJ256" i="66" s="1"/>
  <c r="AP256" i="66"/>
  <c r="BI256" i="66" s="1"/>
  <c r="AU256" i="66"/>
  <c r="AI255" i="66"/>
  <c r="BN110" i="66"/>
  <c r="BE110" i="66" s="1"/>
  <c r="BR256" i="66"/>
  <c r="BU256" i="66"/>
  <c r="BT256" i="66"/>
  <c r="BG256" i="66"/>
  <c r="BS256" i="66"/>
  <c r="AY255" i="66"/>
  <c r="AZ255" i="66"/>
  <c r="BD255" i="66"/>
  <c r="BB255" i="66"/>
  <c r="BC255" i="66"/>
  <c r="BA255" i="66"/>
  <c r="BO255" i="66"/>
  <c r="BF255" i="66" s="1"/>
  <c r="Z257" i="66"/>
  <c r="AG111" i="66"/>
  <c r="BN111" i="66" s="1"/>
  <c r="BE111" i="66" s="1"/>
  <c r="U256" i="66" l="1"/>
  <c r="T256" i="66"/>
  <c r="S256" i="66"/>
  <c r="R256" i="66"/>
  <c r="Q256" i="66"/>
  <c r="P256" i="66"/>
  <c r="N256" i="66"/>
  <c r="O256" i="66"/>
  <c r="AV257" i="66"/>
  <c r="AT257" i="66"/>
  <c r="BM257" i="66" s="1"/>
  <c r="AS257" i="66"/>
  <c r="BL257" i="66" s="1"/>
  <c r="AR257" i="66"/>
  <c r="BK257" i="66" s="1"/>
  <c r="AO257" i="66"/>
  <c r="BH257" i="66" s="1"/>
  <c r="AP257" i="66"/>
  <c r="BI257" i="66" s="1"/>
  <c r="AU257" i="66"/>
  <c r="AQ257" i="66"/>
  <c r="BJ257" i="66" s="1"/>
  <c r="AI256" i="66"/>
  <c r="BO256" i="66"/>
  <c r="BF256" i="66" s="1"/>
  <c r="Z258" i="66"/>
  <c r="BT257" i="66"/>
  <c r="BS257" i="66"/>
  <c r="BG257" i="66"/>
  <c r="BU257" i="66"/>
  <c r="BR257" i="66"/>
  <c r="BB256" i="66"/>
  <c r="BC256" i="66"/>
  <c r="AY256" i="66"/>
  <c r="AZ256" i="66"/>
  <c r="BD256" i="66"/>
  <c r="BA256" i="66"/>
  <c r="AG112" i="66"/>
  <c r="BN112" i="66" s="1"/>
  <c r="BE112" i="66" s="1"/>
  <c r="T257" i="66" l="1"/>
  <c r="S257" i="66"/>
  <c r="R257" i="66"/>
  <c r="U257" i="66"/>
  <c r="P257" i="66"/>
  <c r="Q257" i="66"/>
  <c r="O257" i="66"/>
  <c r="N257" i="66"/>
  <c r="AV258" i="66"/>
  <c r="AT258" i="66"/>
  <c r="BM258" i="66" s="1"/>
  <c r="AU258" i="66"/>
  <c r="AS258" i="66"/>
  <c r="BL258" i="66" s="1"/>
  <c r="AQ258" i="66"/>
  <c r="BJ258" i="66" s="1"/>
  <c r="AR258" i="66"/>
  <c r="BK258" i="66" s="1"/>
  <c r="AP258" i="66"/>
  <c r="BI258" i="66" s="1"/>
  <c r="AO258" i="66"/>
  <c r="BH258" i="66" s="1"/>
  <c r="AI257" i="66"/>
  <c r="BO257" i="66"/>
  <c r="BF257" i="66" s="1"/>
  <c r="Z259" i="66"/>
  <c r="BB257" i="66"/>
  <c r="BC257" i="66"/>
  <c r="AY257" i="66"/>
  <c r="AZ257" i="66"/>
  <c r="BD257" i="66"/>
  <c r="BA257" i="66"/>
  <c r="BU258" i="66"/>
  <c r="BG258" i="66"/>
  <c r="BR258" i="66"/>
  <c r="BS258" i="66"/>
  <c r="BT258" i="66"/>
  <c r="AG113" i="66"/>
  <c r="BN113" i="66" s="1"/>
  <c r="BE113" i="66" s="1"/>
  <c r="U258" i="66" l="1"/>
  <c r="S258" i="66"/>
  <c r="R258" i="66"/>
  <c r="Q258" i="66"/>
  <c r="O258" i="66"/>
  <c r="N258" i="66"/>
  <c r="P258" i="66"/>
  <c r="T258" i="66"/>
  <c r="AV259" i="66"/>
  <c r="AU259" i="66"/>
  <c r="AS259" i="66"/>
  <c r="BL259" i="66" s="1"/>
  <c r="AT259" i="66"/>
  <c r="BM259" i="66" s="1"/>
  <c r="AQ259" i="66"/>
  <c r="BJ259" i="66" s="1"/>
  <c r="AP259" i="66"/>
  <c r="BI259" i="66" s="1"/>
  <c r="AO259" i="66"/>
  <c r="BH259" i="66" s="1"/>
  <c r="AR259" i="66"/>
  <c r="BK259" i="66" s="1"/>
  <c r="AI258" i="66"/>
  <c r="AY258" i="66"/>
  <c r="BD258" i="66"/>
  <c r="AZ258" i="66"/>
  <c r="BA258" i="66"/>
  <c r="BB258" i="66"/>
  <c r="BC258" i="66"/>
  <c r="Z260" i="66"/>
  <c r="BU259" i="66"/>
  <c r="BR259" i="66"/>
  <c r="BT259" i="66"/>
  <c r="BS259" i="66"/>
  <c r="BG259" i="66"/>
  <c r="BO258" i="66"/>
  <c r="BF258" i="66" s="1"/>
  <c r="AG114" i="66"/>
  <c r="U259" i="66" l="1"/>
  <c r="T259" i="66"/>
  <c r="R259" i="66"/>
  <c r="Q259" i="66"/>
  <c r="P259" i="66"/>
  <c r="O259" i="66"/>
  <c r="N259" i="66"/>
  <c r="S259" i="66"/>
  <c r="AV260" i="66"/>
  <c r="AU260" i="66"/>
  <c r="AS260" i="66"/>
  <c r="BL260" i="66" s="1"/>
  <c r="AR260" i="66"/>
  <c r="BK260" i="66" s="1"/>
  <c r="AT260" i="66"/>
  <c r="BM260" i="66" s="1"/>
  <c r="AP260" i="66"/>
  <c r="BI260" i="66" s="1"/>
  <c r="AQ260" i="66"/>
  <c r="BJ260" i="66" s="1"/>
  <c r="AO260" i="66"/>
  <c r="BH260" i="66" s="1"/>
  <c r="AI259" i="66"/>
  <c r="BT260" i="66"/>
  <c r="BS260" i="66"/>
  <c r="BU260" i="66"/>
  <c r="BG260" i="66"/>
  <c r="BR260" i="66"/>
  <c r="BO259" i="66"/>
  <c r="BF259" i="66" s="1"/>
  <c r="Z261" i="66"/>
  <c r="BN114" i="66"/>
  <c r="BE114" i="66" s="1"/>
  <c r="BA259" i="66"/>
  <c r="BC259" i="66"/>
  <c r="BD259" i="66"/>
  <c r="BB259" i="66"/>
  <c r="AY259" i="66"/>
  <c r="AZ259" i="66"/>
  <c r="AG115" i="66"/>
  <c r="BN115" i="66" s="1"/>
  <c r="BE115" i="66" s="1"/>
  <c r="T260" i="66" l="1"/>
  <c r="S260" i="66"/>
  <c r="Q260" i="66"/>
  <c r="P260" i="66"/>
  <c r="O260" i="66"/>
  <c r="U260" i="66"/>
  <c r="R260" i="66"/>
  <c r="N260" i="66"/>
  <c r="AV261" i="66"/>
  <c r="AU261" i="66"/>
  <c r="AT261" i="66"/>
  <c r="BM261" i="66" s="1"/>
  <c r="AR261" i="66"/>
  <c r="BK261" i="66" s="1"/>
  <c r="AS261" i="66"/>
  <c r="BL261" i="66" s="1"/>
  <c r="AP261" i="66"/>
  <c r="BI261" i="66" s="1"/>
  <c r="AQ261" i="66"/>
  <c r="BJ261" i="66" s="1"/>
  <c r="AO261" i="66"/>
  <c r="BH261" i="66" s="1"/>
  <c r="AI260" i="66"/>
  <c r="Z262" i="66"/>
  <c r="BO260" i="66"/>
  <c r="BF260" i="66" s="1"/>
  <c r="BT261" i="66"/>
  <c r="BS261" i="66"/>
  <c r="BG261" i="66"/>
  <c r="BU261" i="66"/>
  <c r="BR261" i="66"/>
  <c r="BC260" i="66"/>
  <c r="BA260" i="66"/>
  <c r="AY260" i="66"/>
  <c r="AZ260" i="66"/>
  <c r="BB260" i="66"/>
  <c r="BD260" i="66"/>
  <c r="AG116" i="66"/>
  <c r="BN116" i="66" s="1"/>
  <c r="BE116" i="66" s="1"/>
  <c r="S261" i="66" l="1"/>
  <c r="R261" i="66"/>
  <c r="P261" i="66"/>
  <c r="O261" i="66"/>
  <c r="N261" i="66"/>
  <c r="U261" i="66"/>
  <c r="Q261" i="66"/>
  <c r="T261" i="66"/>
  <c r="AV262" i="66"/>
  <c r="AU262" i="66"/>
  <c r="AT262" i="66"/>
  <c r="BM262" i="66" s="1"/>
  <c r="AR262" i="66"/>
  <c r="BK262" i="66" s="1"/>
  <c r="AS262" i="66"/>
  <c r="BL262" i="66" s="1"/>
  <c r="AQ262" i="66"/>
  <c r="BJ262" i="66" s="1"/>
  <c r="AP262" i="66"/>
  <c r="BI262" i="66" s="1"/>
  <c r="AO262" i="66"/>
  <c r="BH262" i="66" s="1"/>
  <c r="AI261" i="66"/>
  <c r="BD261" i="66"/>
  <c r="BA261" i="66"/>
  <c r="AY261" i="66"/>
  <c r="BB261" i="66"/>
  <c r="AZ261" i="66"/>
  <c r="BC261" i="66"/>
  <c r="BU262" i="66"/>
  <c r="BS262" i="66"/>
  <c r="BT262" i="66"/>
  <c r="BG262" i="66"/>
  <c r="BR262" i="66"/>
  <c r="BO261" i="66"/>
  <c r="BF261" i="66" s="1"/>
  <c r="Z263" i="66"/>
  <c r="AG117" i="66"/>
  <c r="BN117" i="66" s="1"/>
  <c r="BE117" i="66" s="1"/>
  <c r="R262" i="66" l="1"/>
  <c r="Q262" i="66"/>
  <c r="O262" i="66"/>
  <c r="N262" i="66"/>
  <c r="T262" i="66"/>
  <c r="S262" i="66"/>
  <c r="P262" i="66"/>
  <c r="U262" i="66"/>
  <c r="AV263" i="66"/>
  <c r="AU263" i="66"/>
  <c r="AT263" i="66"/>
  <c r="BM263" i="66" s="1"/>
  <c r="AS263" i="66"/>
  <c r="BL263" i="66" s="1"/>
  <c r="AR263" i="66"/>
  <c r="BK263" i="66" s="1"/>
  <c r="AQ263" i="66"/>
  <c r="BJ263" i="66" s="1"/>
  <c r="AP263" i="66"/>
  <c r="BI263" i="66" s="1"/>
  <c r="AO263" i="66"/>
  <c r="BH263" i="66" s="1"/>
  <c r="AI262" i="66"/>
  <c r="BO262" i="66"/>
  <c r="BF262" i="66" s="1"/>
  <c r="AY262" i="66"/>
  <c r="BD262" i="66"/>
  <c r="BA262" i="66"/>
  <c r="BC262" i="66"/>
  <c r="AZ262" i="66"/>
  <c r="BB262" i="66"/>
  <c r="BU263" i="66"/>
  <c r="BR263" i="66"/>
  <c r="BS263" i="66"/>
  <c r="BT263" i="66"/>
  <c r="BG263" i="66"/>
  <c r="Z264" i="66"/>
  <c r="AG118" i="66"/>
  <c r="Q263" i="66" l="1"/>
  <c r="P263" i="66"/>
  <c r="N263" i="66"/>
  <c r="R263" i="66"/>
  <c r="U263" i="66"/>
  <c r="T263" i="66"/>
  <c r="S263" i="66"/>
  <c r="O263" i="66"/>
  <c r="AV264" i="66"/>
  <c r="AU264" i="66"/>
  <c r="AT264" i="66"/>
  <c r="BM264" i="66" s="1"/>
  <c r="AS264" i="66"/>
  <c r="BL264" i="66" s="1"/>
  <c r="AO264" i="66"/>
  <c r="BH264" i="66" s="1"/>
  <c r="AR264" i="66"/>
  <c r="BK264" i="66" s="1"/>
  <c r="AQ264" i="66"/>
  <c r="BJ264" i="66" s="1"/>
  <c r="AP264" i="66"/>
  <c r="BI264" i="66" s="1"/>
  <c r="AI263" i="66"/>
  <c r="BU264" i="66"/>
  <c r="BR264" i="66"/>
  <c r="BT264" i="66"/>
  <c r="BS264" i="66"/>
  <c r="BG264" i="66"/>
  <c r="BB263" i="66"/>
  <c r="AZ263" i="66"/>
  <c r="AY263" i="66"/>
  <c r="BC263" i="66"/>
  <c r="BD263" i="66"/>
  <c r="BA263" i="66"/>
  <c r="BN118" i="66"/>
  <c r="BE118" i="66" s="1"/>
  <c r="Z265" i="66"/>
  <c r="BO263" i="66"/>
  <c r="BF263" i="66" s="1"/>
  <c r="AG119" i="66"/>
  <c r="P264" i="66" l="1"/>
  <c r="O264" i="66"/>
  <c r="U264" i="66"/>
  <c r="N264" i="66"/>
  <c r="T264" i="66"/>
  <c r="S264" i="66"/>
  <c r="R264" i="66"/>
  <c r="Q264" i="66"/>
  <c r="AV265" i="66"/>
  <c r="AU265" i="66"/>
  <c r="AT265" i="66"/>
  <c r="BM265" i="66" s="1"/>
  <c r="AS265" i="66"/>
  <c r="BL265" i="66" s="1"/>
  <c r="AO265" i="66"/>
  <c r="BH265" i="66" s="1"/>
  <c r="AR265" i="66"/>
  <c r="BK265" i="66" s="1"/>
  <c r="AQ265" i="66"/>
  <c r="BJ265" i="66" s="1"/>
  <c r="AP265" i="66"/>
  <c r="BI265" i="66" s="1"/>
  <c r="AI264" i="66"/>
  <c r="Z266" i="66"/>
  <c r="BT265" i="66"/>
  <c r="BG265" i="66"/>
  <c r="BU265" i="66"/>
  <c r="BR265" i="66"/>
  <c r="BS265" i="66"/>
  <c r="BO264" i="66"/>
  <c r="BF264" i="66" s="1"/>
  <c r="BN119" i="66"/>
  <c r="BE119" i="66" s="1"/>
  <c r="BA264" i="66"/>
  <c r="BB264" i="66"/>
  <c r="BC264" i="66"/>
  <c r="AZ264" i="66"/>
  <c r="BD264" i="66"/>
  <c r="AY264" i="66"/>
  <c r="AG120" i="66"/>
  <c r="O265" i="66" l="1"/>
  <c r="N265" i="66"/>
  <c r="Q265" i="66"/>
  <c r="P265" i="66"/>
  <c r="S265" i="66"/>
  <c r="T265" i="66"/>
  <c r="R265" i="66"/>
  <c r="U265" i="66"/>
  <c r="AV266" i="66"/>
  <c r="AU266" i="66"/>
  <c r="AT266" i="66"/>
  <c r="BM266" i="66" s="1"/>
  <c r="AS266" i="66"/>
  <c r="BL266" i="66" s="1"/>
  <c r="AQ266" i="66"/>
  <c r="BJ266" i="66" s="1"/>
  <c r="AR266" i="66"/>
  <c r="BK266" i="66" s="1"/>
  <c r="AP266" i="66"/>
  <c r="BI266" i="66" s="1"/>
  <c r="AO266" i="66"/>
  <c r="BH266" i="66" s="1"/>
  <c r="AI265" i="66"/>
  <c r="BB265" i="66"/>
  <c r="BD265" i="66"/>
  <c r="BA265" i="66"/>
  <c r="BC265" i="66"/>
  <c r="AZ265" i="66"/>
  <c r="AY265" i="66"/>
  <c r="Z267" i="66"/>
  <c r="BN120" i="66"/>
  <c r="BE120" i="66" s="1"/>
  <c r="BO265" i="66"/>
  <c r="BF265" i="66" s="1"/>
  <c r="BR266" i="66"/>
  <c r="BS266" i="66"/>
  <c r="BG266" i="66"/>
  <c r="BU266" i="66"/>
  <c r="BT266" i="66"/>
  <c r="AG121" i="66"/>
  <c r="BN121" i="66" s="1"/>
  <c r="BE121" i="66" s="1"/>
  <c r="N266" i="66" l="1"/>
  <c r="U266" i="66"/>
  <c r="R266" i="66"/>
  <c r="Q266" i="66"/>
  <c r="P266" i="66"/>
  <c r="O266" i="66"/>
  <c r="T266" i="66"/>
  <c r="S266" i="66"/>
  <c r="AV267" i="66"/>
  <c r="AU267" i="66"/>
  <c r="AT267" i="66"/>
  <c r="BM267" i="66" s="1"/>
  <c r="AS267" i="66"/>
  <c r="BL267" i="66" s="1"/>
  <c r="AR267" i="66"/>
  <c r="BK267" i="66" s="1"/>
  <c r="AQ267" i="66"/>
  <c r="BJ267" i="66" s="1"/>
  <c r="AP267" i="66"/>
  <c r="BI267" i="66" s="1"/>
  <c r="AO267" i="66"/>
  <c r="BH267" i="66" s="1"/>
  <c r="AI266" i="66"/>
  <c r="Z268" i="66"/>
  <c r="AZ266" i="66"/>
  <c r="BC266" i="66"/>
  <c r="AY266" i="66"/>
  <c r="BD266" i="66"/>
  <c r="BA266" i="66"/>
  <c r="BB266" i="66"/>
  <c r="BG267" i="66"/>
  <c r="BR267" i="66"/>
  <c r="BT267" i="66"/>
  <c r="BS267" i="66"/>
  <c r="BU267" i="66"/>
  <c r="BO266" i="66"/>
  <c r="BF266" i="66" s="1"/>
  <c r="AG122" i="66"/>
  <c r="U267" i="66" l="1"/>
  <c r="T267" i="66"/>
  <c r="N267" i="66"/>
  <c r="S267" i="66"/>
  <c r="R267" i="66"/>
  <c r="Q267" i="66"/>
  <c r="P267" i="66"/>
  <c r="O267" i="66"/>
  <c r="AV268" i="66"/>
  <c r="AU268" i="66"/>
  <c r="AT268" i="66"/>
  <c r="BM268" i="66" s="1"/>
  <c r="AS268" i="66"/>
  <c r="BL268" i="66" s="1"/>
  <c r="AR268" i="66"/>
  <c r="BK268" i="66" s="1"/>
  <c r="AP268" i="66"/>
  <c r="BI268" i="66" s="1"/>
  <c r="AQ268" i="66"/>
  <c r="BJ268" i="66" s="1"/>
  <c r="AO268" i="66"/>
  <c r="BH268" i="66" s="1"/>
  <c r="AI267" i="66"/>
  <c r="Z269" i="66"/>
  <c r="BT268" i="66"/>
  <c r="BU268" i="66"/>
  <c r="BR268" i="66"/>
  <c r="BG268" i="66"/>
  <c r="BS268" i="66"/>
  <c r="BD267" i="66"/>
  <c r="AZ267" i="66"/>
  <c r="BC267" i="66"/>
  <c r="BA267" i="66"/>
  <c r="BB267" i="66"/>
  <c r="AY267" i="66"/>
  <c r="BO267" i="66"/>
  <c r="BF267" i="66" s="1"/>
  <c r="BN122" i="66"/>
  <c r="BE122" i="66" s="1"/>
  <c r="AG123" i="66"/>
  <c r="BN123" i="66" s="1"/>
  <c r="BE123" i="66" s="1"/>
  <c r="U268" i="66" l="1"/>
  <c r="T268" i="66"/>
  <c r="S268" i="66"/>
  <c r="P268" i="66"/>
  <c r="R268" i="66"/>
  <c r="Q268" i="66"/>
  <c r="N268" i="66"/>
  <c r="O268" i="66"/>
  <c r="AV269" i="66"/>
  <c r="AU269" i="66"/>
  <c r="AT269" i="66"/>
  <c r="BM269" i="66" s="1"/>
  <c r="AS269" i="66"/>
  <c r="BL269" i="66" s="1"/>
  <c r="AR269" i="66"/>
  <c r="BK269" i="66" s="1"/>
  <c r="AP269" i="66"/>
  <c r="BI269" i="66" s="1"/>
  <c r="AQ269" i="66"/>
  <c r="BJ269" i="66" s="1"/>
  <c r="AO269" i="66"/>
  <c r="BH269" i="66" s="1"/>
  <c r="AI268" i="66"/>
  <c r="Z270" i="66"/>
  <c r="BO268" i="66"/>
  <c r="BF268" i="66" s="1"/>
  <c r="BS269" i="66"/>
  <c r="BR269" i="66"/>
  <c r="BG269" i="66"/>
  <c r="BU269" i="66"/>
  <c r="BT269" i="66"/>
  <c r="BD268" i="66"/>
  <c r="BB268" i="66"/>
  <c r="BA268" i="66"/>
  <c r="AY268" i="66"/>
  <c r="AZ268" i="66"/>
  <c r="BC268" i="66"/>
  <c r="AG124" i="66"/>
  <c r="BN124" i="66" s="1"/>
  <c r="BE124" i="66" s="1"/>
  <c r="T269" i="66" l="1"/>
  <c r="S269" i="66"/>
  <c r="R269" i="66"/>
  <c r="U269" i="66"/>
  <c r="N269" i="66"/>
  <c r="Q269" i="66"/>
  <c r="P269" i="66"/>
  <c r="O269" i="66"/>
  <c r="AV270" i="66"/>
  <c r="AU270" i="66"/>
  <c r="AT270" i="66"/>
  <c r="BM270" i="66" s="1"/>
  <c r="AS270" i="66"/>
  <c r="BL270" i="66" s="1"/>
  <c r="AR270" i="66"/>
  <c r="BK270" i="66" s="1"/>
  <c r="AP270" i="66"/>
  <c r="BI270" i="66" s="1"/>
  <c r="AQ270" i="66"/>
  <c r="BJ270" i="66" s="1"/>
  <c r="AO270" i="66"/>
  <c r="BH270" i="66" s="1"/>
  <c r="AI269" i="66"/>
  <c r="BO269" i="66"/>
  <c r="BF269" i="66" s="1"/>
  <c r="AY269" i="66"/>
  <c r="AZ269" i="66"/>
  <c r="BD269" i="66"/>
  <c r="BC269" i="66"/>
  <c r="BB269" i="66"/>
  <c r="BA269" i="66"/>
  <c r="Z271" i="66"/>
  <c r="BT270" i="66"/>
  <c r="BS270" i="66"/>
  <c r="BG270" i="66"/>
  <c r="BR270" i="66"/>
  <c r="BU270" i="66"/>
  <c r="AG125" i="66"/>
  <c r="BN125" i="66" s="1"/>
  <c r="BE125" i="66" s="1"/>
  <c r="U270" i="66" l="1"/>
  <c r="S270" i="66"/>
  <c r="R270" i="66"/>
  <c r="Q270" i="66"/>
  <c r="N270" i="66"/>
  <c r="T270" i="66"/>
  <c r="P270" i="66"/>
  <c r="O270" i="66"/>
  <c r="AV271" i="66"/>
  <c r="AU271" i="66"/>
  <c r="AT271" i="66"/>
  <c r="BM271" i="66" s="1"/>
  <c r="AS271" i="66"/>
  <c r="BL271" i="66" s="1"/>
  <c r="AR271" i="66"/>
  <c r="BK271" i="66" s="1"/>
  <c r="AQ271" i="66"/>
  <c r="BJ271" i="66" s="1"/>
  <c r="AO271" i="66"/>
  <c r="BH271" i="66" s="1"/>
  <c r="AP271" i="66"/>
  <c r="BI271" i="66" s="1"/>
  <c r="AI270" i="66"/>
  <c r="BS271" i="66"/>
  <c r="BT271" i="66"/>
  <c r="BU271" i="66"/>
  <c r="BG271" i="66"/>
  <c r="BR271" i="66"/>
  <c r="Z272" i="66"/>
  <c r="BO270" i="66"/>
  <c r="BF270" i="66" s="1"/>
  <c r="BA270" i="66"/>
  <c r="AZ270" i="66"/>
  <c r="AY270" i="66"/>
  <c r="BB270" i="66"/>
  <c r="BC270" i="66"/>
  <c r="BD270" i="66"/>
  <c r="AG126" i="66"/>
  <c r="BN126" i="66" s="1"/>
  <c r="BE126" i="66" s="1"/>
  <c r="U271" i="66" l="1"/>
  <c r="T271" i="66"/>
  <c r="R271" i="66"/>
  <c r="Q271" i="66"/>
  <c r="P271" i="66"/>
  <c r="S271" i="66"/>
  <c r="O271" i="66"/>
  <c r="N271" i="66"/>
  <c r="AV272" i="66"/>
  <c r="AU272" i="66"/>
  <c r="AT272" i="66"/>
  <c r="BM272" i="66" s="1"/>
  <c r="AS272" i="66"/>
  <c r="BL272" i="66" s="1"/>
  <c r="AR272" i="66"/>
  <c r="BK272" i="66" s="1"/>
  <c r="AO272" i="66"/>
  <c r="BH272" i="66" s="1"/>
  <c r="AQ272" i="66"/>
  <c r="BJ272" i="66" s="1"/>
  <c r="AP272" i="66"/>
  <c r="BI272" i="66" s="1"/>
  <c r="AI271" i="66"/>
  <c r="Z273" i="66"/>
  <c r="AZ271" i="66"/>
  <c r="BA271" i="66"/>
  <c r="BC271" i="66"/>
  <c r="BB271" i="66"/>
  <c r="BD271" i="66"/>
  <c r="AY271" i="66"/>
  <c r="BO271" i="66"/>
  <c r="BF271" i="66" s="1"/>
  <c r="BR272" i="66"/>
  <c r="BS272" i="66"/>
  <c r="BU272" i="66"/>
  <c r="BT272" i="66"/>
  <c r="BG272" i="66"/>
  <c r="AG127" i="66"/>
  <c r="BN127" i="66" s="1"/>
  <c r="BE127" i="66" s="1"/>
  <c r="T272" i="66" l="1"/>
  <c r="S272" i="66"/>
  <c r="Q272" i="66"/>
  <c r="P272" i="66"/>
  <c r="O272" i="66"/>
  <c r="R272" i="66"/>
  <c r="U272" i="66"/>
  <c r="N272" i="66"/>
  <c r="AV273" i="66"/>
  <c r="AU273" i="66"/>
  <c r="AT273" i="66"/>
  <c r="BM273" i="66" s="1"/>
  <c r="AQ273" i="66"/>
  <c r="BJ273" i="66" s="1"/>
  <c r="AO273" i="66"/>
  <c r="BH273" i="66" s="1"/>
  <c r="AS273" i="66"/>
  <c r="BL273" i="66" s="1"/>
  <c r="AR273" i="66"/>
  <c r="BK273" i="66" s="1"/>
  <c r="AP273" i="66"/>
  <c r="BI273" i="66" s="1"/>
  <c r="AI272" i="66"/>
  <c r="Z274" i="66"/>
  <c r="BR273" i="66"/>
  <c r="BS273" i="66"/>
  <c r="BU273" i="66"/>
  <c r="BG273" i="66"/>
  <c r="BT273" i="66"/>
  <c r="BO272" i="66"/>
  <c r="BF272" i="66" s="1"/>
  <c r="BD272" i="66"/>
  <c r="BC272" i="66"/>
  <c r="BA272" i="66"/>
  <c r="BB272" i="66"/>
  <c r="AY272" i="66"/>
  <c r="AZ272" i="66"/>
  <c r="AG128" i="66"/>
  <c r="BN128" i="66" s="1"/>
  <c r="BE128" i="66" s="1"/>
  <c r="S273" i="66" l="1"/>
  <c r="R273" i="66"/>
  <c r="P273" i="66"/>
  <c r="O273" i="66"/>
  <c r="N273" i="66"/>
  <c r="U273" i="66"/>
  <c r="T273" i="66"/>
  <c r="Q273" i="66"/>
  <c r="AV274" i="66"/>
  <c r="AU274" i="66"/>
  <c r="AT274" i="66"/>
  <c r="BM274" i="66" s="1"/>
  <c r="AS274" i="66"/>
  <c r="BL274" i="66" s="1"/>
  <c r="AQ274" i="66"/>
  <c r="BJ274" i="66" s="1"/>
  <c r="AP274" i="66"/>
  <c r="BI274" i="66" s="1"/>
  <c r="AR274" i="66"/>
  <c r="BK274" i="66" s="1"/>
  <c r="AO274" i="66"/>
  <c r="BH274" i="66" s="1"/>
  <c r="AI273" i="66"/>
  <c r="BO273" i="66"/>
  <c r="BF273" i="66" s="1"/>
  <c r="BD273" i="66"/>
  <c r="BC273" i="66"/>
  <c r="BA273" i="66"/>
  <c r="AY273" i="66"/>
  <c r="AZ273" i="66"/>
  <c r="BB273" i="66"/>
  <c r="Z275" i="66"/>
  <c r="BG274" i="66"/>
  <c r="BU274" i="66"/>
  <c r="BR274" i="66"/>
  <c r="BS274" i="66"/>
  <c r="BT274" i="66"/>
  <c r="AG129" i="66"/>
  <c r="BN129" i="66" s="1"/>
  <c r="BE129" i="66" s="1"/>
  <c r="R274" i="66" l="1"/>
  <c r="Q274" i="66"/>
  <c r="O274" i="66"/>
  <c r="N274" i="66"/>
  <c r="U274" i="66"/>
  <c r="T274" i="66"/>
  <c r="S274" i="66"/>
  <c r="P274" i="66"/>
  <c r="AV275" i="66"/>
  <c r="AU275" i="66"/>
  <c r="AS275" i="66"/>
  <c r="BL275" i="66" s="1"/>
  <c r="AT275" i="66"/>
  <c r="BM275" i="66" s="1"/>
  <c r="AQ275" i="66"/>
  <c r="BJ275" i="66" s="1"/>
  <c r="AP275" i="66"/>
  <c r="BI275" i="66" s="1"/>
  <c r="AR275" i="66"/>
  <c r="BK275" i="66" s="1"/>
  <c r="AO275" i="66"/>
  <c r="BH275" i="66" s="1"/>
  <c r="AI274" i="66"/>
  <c r="BA274" i="66"/>
  <c r="BB274" i="66"/>
  <c r="AY274" i="66"/>
  <c r="BC274" i="66"/>
  <c r="BD274" i="66"/>
  <c r="AZ274" i="66"/>
  <c r="BG275" i="66"/>
  <c r="BU275" i="66"/>
  <c r="BR275" i="66"/>
  <c r="BT275" i="66"/>
  <c r="BS275" i="66"/>
  <c r="BO274" i="66"/>
  <c r="BF274" i="66" s="1"/>
  <c r="Z276" i="66"/>
  <c r="AG130" i="66"/>
  <c r="BN130" i="66" s="1"/>
  <c r="BE130" i="66" s="1"/>
  <c r="Q275" i="66" l="1"/>
  <c r="P275" i="66"/>
  <c r="N275" i="66"/>
  <c r="T275" i="66"/>
  <c r="U275" i="66"/>
  <c r="S275" i="66"/>
  <c r="R275" i="66"/>
  <c r="O275" i="66"/>
  <c r="AV276" i="66"/>
  <c r="AU276" i="66"/>
  <c r="AS276" i="66"/>
  <c r="BL276" i="66" s="1"/>
  <c r="AR276" i="66"/>
  <c r="BK276" i="66" s="1"/>
  <c r="AT276" i="66"/>
  <c r="BM276" i="66" s="1"/>
  <c r="AP276" i="66"/>
  <c r="BI276" i="66" s="1"/>
  <c r="AQ276" i="66"/>
  <c r="BJ276" i="66" s="1"/>
  <c r="AO276" i="66"/>
  <c r="BH276" i="66" s="1"/>
  <c r="AI275" i="66"/>
  <c r="BR276" i="66"/>
  <c r="BT276" i="66"/>
  <c r="BS276" i="66"/>
  <c r="BG276" i="66"/>
  <c r="BU276" i="66"/>
  <c r="AY275" i="66"/>
  <c r="BA275" i="66"/>
  <c r="BD275" i="66"/>
  <c r="BB275" i="66"/>
  <c r="BC275" i="66"/>
  <c r="AZ275" i="66"/>
  <c r="BO275" i="66"/>
  <c r="BF275" i="66" s="1"/>
  <c r="Z277" i="66"/>
  <c r="AG131" i="66"/>
  <c r="BN131" i="66" s="1"/>
  <c r="BE131" i="66" s="1"/>
  <c r="P276" i="66" l="1"/>
  <c r="O276" i="66"/>
  <c r="Q276" i="66"/>
  <c r="N276" i="66"/>
  <c r="T276" i="66"/>
  <c r="U276" i="66"/>
  <c r="S276" i="66"/>
  <c r="R276" i="66"/>
  <c r="AV277" i="66"/>
  <c r="AU277" i="66"/>
  <c r="AR277" i="66"/>
  <c r="BK277" i="66" s="1"/>
  <c r="AT277" i="66"/>
  <c r="BM277" i="66" s="1"/>
  <c r="AP277" i="66"/>
  <c r="BI277" i="66" s="1"/>
  <c r="AS277" i="66"/>
  <c r="BL277" i="66" s="1"/>
  <c r="AQ277" i="66"/>
  <c r="BJ277" i="66" s="1"/>
  <c r="AO277" i="66"/>
  <c r="BH277" i="66" s="1"/>
  <c r="AI276" i="66"/>
  <c r="BD276" i="66"/>
  <c r="AZ276" i="66"/>
  <c r="BB276" i="66"/>
  <c r="BC276" i="66"/>
  <c r="BA276" i="66"/>
  <c r="AY276" i="66"/>
  <c r="BO276" i="66"/>
  <c r="BF276" i="66" s="1"/>
  <c r="Z278" i="66"/>
  <c r="BS277" i="66"/>
  <c r="BG277" i="66"/>
  <c r="BU277" i="66"/>
  <c r="BT277" i="66"/>
  <c r="BR277" i="66"/>
  <c r="AG132" i="66"/>
  <c r="O277" i="66" l="1"/>
  <c r="N277" i="66"/>
  <c r="S277" i="66"/>
  <c r="R277" i="66"/>
  <c r="Q277" i="66"/>
  <c r="P277" i="66"/>
  <c r="U277" i="66"/>
  <c r="T277" i="66"/>
  <c r="AV278" i="66"/>
  <c r="AT278" i="66"/>
  <c r="BM278" i="66" s="1"/>
  <c r="AU278" i="66"/>
  <c r="AR278" i="66"/>
  <c r="BK278" i="66" s="1"/>
  <c r="AS278" i="66"/>
  <c r="BL278" i="66" s="1"/>
  <c r="AQ278" i="66"/>
  <c r="BJ278" i="66" s="1"/>
  <c r="AP278" i="66"/>
  <c r="BI278" i="66" s="1"/>
  <c r="AO278" i="66"/>
  <c r="BH278" i="66" s="1"/>
  <c r="AI277" i="66"/>
  <c r="BN132" i="66"/>
  <c r="BE132" i="66" s="1"/>
  <c r="BO277" i="66"/>
  <c r="BF277" i="66" s="1"/>
  <c r="Z279" i="66"/>
  <c r="BS278" i="66"/>
  <c r="BU278" i="66"/>
  <c r="BR278" i="66"/>
  <c r="BT278" i="66"/>
  <c r="BG278" i="66"/>
  <c r="BA277" i="66"/>
  <c r="BD277" i="66"/>
  <c r="AY277" i="66"/>
  <c r="BB277" i="66"/>
  <c r="AZ277" i="66"/>
  <c r="BC277" i="66"/>
  <c r="AG133" i="66"/>
  <c r="N278" i="66" l="1"/>
  <c r="U278" i="66"/>
  <c r="T278" i="66"/>
  <c r="S278" i="66"/>
  <c r="R278" i="66"/>
  <c r="Q278" i="66"/>
  <c r="P278" i="66"/>
  <c r="O278" i="66"/>
  <c r="AV279" i="66"/>
  <c r="AU279" i="66"/>
  <c r="AT279" i="66"/>
  <c r="BM279" i="66" s="1"/>
  <c r="AS279" i="66"/>
  <c r="BL279" i="66" s="1"/>
  <c r="AR279" i="66"/>
  <c r="BK279" i="66" s="1"/>
  <c r="AQ279" i="66"/>
  <c r="BJ279" i="66" s="1"/>
  <c r="AP279" i="66"/>
  <c r="BI279" i="66" s="1"/>
  <c r="AO279" i="66"/>
  <c r="BH279" i="66" s="1"/>
  <c r="AI278" i="66"/>
  <c r="Z280" i="66"/>
  <c r="BS279" i="66"/>
  <c r="BG279" i="66"/>
  <c r="BR279" i="66"/>
  <c r="BT279" i="66"/>
  <c r="BU279" i="66"/>
  <c r="AZ278" i="66"/>
  <c r="BA278" i="66"/>
  <c r="BC278" i="66"/>
  <c r="BB278" i="66"/>
  <c r="BD278" i="66"/>
  <c r="AY278" i="66"/>
  <c r="BO278" i="66"/>
  <c r="BF278" i="66" s="1"/>
  <c r="BN133" i="66"/>
  <c r="BE133" i="66" s="1"/>
  <c r="AG134" i="66"/>
  <c r="U279" i="66" l="1"/>
  <c r="T279" i="66"/>
  <c r="S279" i="66"/>
  <c r="P279" i="66"/>
  <c r="R279" i="66"/>
  <c r="Q279" i="66"/>
  <c r="N279" i="66"/>
  <c r="O279" i="66"/>
  <c r="AV280" i="66"/>
  <c r="AU280" i="66"/>
  <c r="AT280" i="66"/>
  <c r="BM280" i="66" s="1"/>
  <c r="AS280" i="66"/>
  <c r="BL280" i="66" s="1"/>
  <c r="AR280" i="66"/>
  <c r="BK280" i="66" s="1"/>
  <c r="AO280" i="66"/>
  <c r="BH280" i="66" s="1"/>
  <c r="AQ280" i="66"/>
  <c r="BJ280" i="66" s="1"/>
  <c r="AP280" i="66"/>
  <c r="BI280" i="66" s="1"/>
  <c r="AI279" i="66"/>
  <c r="AY279" i="66"/>
  <c r="BD279" i="66"/>
  <c r="AZ279" i="66"/>
  <c r="BA279" i="66"/>
  <c r="BB279" i="66"/>
  <c r="BC279" i="66"/>
  <c r="BG280" i="66"/>
  <c r="BU280" i="66"/>
  <c r="BS280" i="66"/>
  <c r="BR280" i="66"/>
  <c r="BT280" i="66"/>
  <c r="BN134" i="66"/>
  <c r="BE134" i="66" s="1"/>
  <c r="BO279" i="66"/>
  <c r="BF279" i="66" s="1"/>
  <c r="Z281" i="66"/>
  <c r="AG135" i="66"/>
  <c r="U280" i="66" l="1"/>
  <c r="T280" i="66"/>
  <c r="S280" i="66"/>
  <c r="R280" i="66"/>
  <c r="P280" i="66"/>
  <c r="Q280" i="66"/>
  <c r="O280" i="66"/>
  <c r="N280" i="66"/>
  <c r="AV281" i="66"/>
  <c r="AU281" i="66"/>
  <c r="AT281" i="66"/>
  <c r="BM281" i="66" s="1"/>
  <c r="AR281" i="66"/>
  <c r="BK281" i="66" s="1"/>
  <c r="AS281" i="66"/>
  <c r="BL281" i="66" s="1"/>
  <c r="AO281" i="66"/>
  <c r="BH281" i="66" s="1"/>
  <c r="AQ281" i="66"/>
  <c r="BJ281" i="66" s="1"/>
  <c r="AP281" i="66"/>
  <c r="BI281" i="66" s="1"/>
  <c r="AI280" i="66"/>
  <c r="Z282" i="66"/>
  <c r="BA280" i="66"/>
  <c r="BB280" i="66"/>
  <c r="BC280" i="66"/>
  <c r="AY280" i="66"/>
  <c r="AZ280" i="66"/>
  <c r="BD280" i="66"/>
  <c r="BS281" i="66"/>
  <c r="BG281" i="66"/>
  <c r="BU281" i="66"/>
  <c r="BT281" i="66"/>
  <c r="BR281" i="66"/>
  <c r="BN135" i="66"/>
  <c r="BE135" i="66" s="1"/>
  <c r="BO280" i="66"/>
  <c r="BF280" i="66" s="1"/>
  <c r="AG136" i="66"/>
  <c r="BN136" i="66" s="1"/>
  <c r="BE136" i="66" s="1"/>
  <c r="T281" i="66" l="1"/>
  <c r="S281" i="66"/>
  <c r="R281" i="66"/>
  <c r="N281" i="66"/>
  <c r="P281" i="66"/>
  <c r="U281" i="66"/>
  <c r="Q281" i="66"/>
  <c r="O281" i="66"/>
  <c r="AV282" i="66"/>
  <c r="AU282" i="66"/>
  <c r="AT282" i="66"/>
  <c r="BM282" i="66" s="1"/>
  <c r="AS282" i="66"/>
  <c r="BL282" i="66" s="1"/>
  <c r="AQ282" i="66"/>
  <c r="BJ282" i="66" s="1"/>
  <c r="AR282" i="66"/>
  <c r="BK282" i="66" s="1"/>
  <c r="AO282" i="66"/>
  <c r="BH282" i="66" s="1"/>
  <c r="AP282" i="66"/>
  <c r="BI282" i="66" s="1"/>
  <c r="AI281" i="66"/>
  <c r="BU282" i="66"/>
  <c r="BS282" i="66"/>
  <c r="BT282" i="66"/>
  <c r="BR282" i="66"/>
  <c r="BG282" i="66"/>
  <c r="BO281" i="66"/>
  <c r="BF281" i="66" s="1"/>
  <c r="AZ281" i="66"/>
  <c r="BD281" i="66"/>
  <c r="BA281" i="66"/>
  <c r="BB281" i="66"/>
  <c r="BC281" i="66"/>
  <c r="AY281" i="66"/>
  <c r="Z283" i="66"/>
  <c r="AG137" i="66"/>
  <c r="BN137" i="66" s="1"/>
  <c r="BE137" i="66" s="1"/>
  <c r="U282" i="66" l="1"/>
  <c r="S282" i="66"/>
  <c r="R282" i="66"/>
  <c r="Q282" i="66"/>
  <c r="P282" i="66"/>
  <c r="O282" i="66"/>
  <c r="N282" i="66"/>
  <c r="T282" i="66"/>
  <c r="AV283" i="66"/>
  <c r="AU283" i="66"/>
  <c r="AT283" i="66"/>
  <c r="BM283" i="66" s="1"/>
  <c r="AS283" i="66"/>
  <c r="BL283" i="66" s="1"/>
  <c r="AQ283" i="66"/>
  <c r="BJ283" i="66" s="1"/>
  <c r="AR283" i="66"/>
  <c r="BK283" i="66" s="1"/>
  <c r="AO283" i="66"/>
  <c r="BH283" i="66" s="1"/>
  <c r="AP283" i="66"/>
  <c r="BI283" i="66" s="1"/>
  <c r="AI282" i="66"/>
  <c r="BA282" i="66"/>
  <c r="BB282" i="66"/>
  <c r="BC282" i="66"/>
  <c r="AZ282" i="66"/>
  <c r="BD282" i="66"/>
  <c r="AY282" i="66"/>
  <c r="Z284" i="66"/>
  <c r="BO282" i="66"/>
  <c r="BF282" i="66" s="1"/>
  <c r="BT283" i="66"/>
  <c r="BG283" i="66"/>
  <c r="BS283" i="66"/>
  <c r="BR283" i="66"/>
  <c r="BU283" i="66"/>
  <c r="AG138" i="66"/>
  <c r="BN138" i="66" s="1"/>
  <c r="BE138" i="66" s="1"/>
  <c r="U283" i="66" l="1"/>
  <c r="T283" i="66"/>
  <c r="R283" i="66"/>
  <c r="Q283" i="66"/>
  <c r="P283" i="66"/>
  <c r="S283" i="66"/>
  <c r="O283" i="66"/>
  <c r="N283" i="66"/>
  <c r="AV284" i="66"/>
  <c r="AU284" i="66"/>
  <c r="AS284" i="66"/>
  <c r="BL284" i="66" s="1"/>
  <c r="AT284" i="66"/>
  <c r="BM284" i="66" s="1"/>
  <c r="AR284" i="66"/>
  <c r="BK284" i="66" s="1"/>
  <c r="AP284" i="66"/>
  <c r="BI284" i="66" s="1"/>
  <c r="AO284" i="66"/>
  <c r="BH284" i="66" s="1"/>
  <c r="AQ284" i="66"/>
  <c r="BJ284" i="66" s="1"/>
  <c r="AI283" i="66"/>
  <c r="BO283" i="66"/>
  <c r="BF283" i="66" s="1"/>
  <c r="Z285" i="66"/>
  <c r="BA283" i="66"/>
  <c r="BD283" i="66"/>
  <c r="BB283" i="66"/>
  <c r="BC283" i="66"/>
  <c r="AZ283" i="66"/>
  <c r="AY283" i="66"/>
  <c r="BU284" i="66"/>
  <c r="BR284" i="66"/>
  <c r="BG284" i="66"/>
  <c r="BT284" i="66"/>
  <c r="BS284" i="66"/>
  <c r="AG139" i="66"/>
  <c r="BN139" i="66" s="1"/>
  <c r="BE139" i="66" s="1"/>
  <c r="T284" i="66" l="1"/>
  <c r="S284" i="66"/>
  <c r="Q284" i="66"/>
  <c r="P284" i="66"/>
  <c r="O284" i="66"/>
  <c r="U284" i="66"/>
  <c r="R284" i="66"/>
  <c r="N284" i="66"/>
  <c r="AV285" i="66"/>
  <c r="AU285" i="66"/>
  <c r="AT285" i="66"/>
  <c r="BM285" i="66" s="1"/>
  <c r="AS285" i="66"/>
  <c r="BL285" i="66" s="1"/>
  <c r="AR285" i="66"/>
  <c r="BK285" i="66" s="1"/>
  <c r="AQ285" i="66"/>
  <c r="BJ285" i="66" s="1"/>
  <c r="AP285" i="66"/>
  <c r="BI285" i="66" s="1"/>
  <c r="AO285" i="66"/>
  <c r="BH285" i="66" s="1"/>
  <c r="AI284" i="66"/>
  <c r="BS285" i="66"/>
  <c r="BG285" i="66"/>
  <c r="BU285" i="66"/>
  <c r="BT285" i="66"/>
  <c r="BR285" i="66"/>
  <c r="AY284" i="66"/>
  <c r="AZ284" i="66"/>
  <c r="BA284" i="66"/>
  <c r="BD284" i="66"/>
  <c r="BC284" i="66"/>
  <c r="BB284" i="66"/>
  <c r="BO284" i="66"/>
  <c r="BF284" i="66" s="1"/>
  <c r="Z286" i="66"/>
  <c r="AG140" i="66"/>
  <c r="BN140" i="66" s="1"/>
  <c r="BE140" i="66" s="1"/>
  <c r="S285" i="66" l="1"/>
  <c r="R285" i="66"/>
  <c r="P285" i="66"/>
  <c r="O285" i="66"/>
  <c r="N285" i="66"/>
  <c r="T285" i="66"/>
  <c r="Q285" i="66"/>
  <c r="U285" i="66"/>
  <c r="AV286" i="66"/>
  <c r="AT286" i="66"/>
  <c r="BM286" i="66" s="1"/>
  <c r="AU286" i="66"/>
  <c r="AS286" i="66"/>
  <c r="BL286" i="66" s="1"/>
  <c r="AR286" i="66"/>
  <c r="BK286" i="66" s="1"/>
  <c r="AQ286" i="66"/>
  <c r="BJ286" i="66" s="1"/>
  <c r="AP286" i="66"/>
  <c r="BI286" i="66" s="1"/>
  <c r="AO286" i="66"/>
  <c r="BH286" i="66" s="1"/>
  <c r="AI285" i="66"/>
  <c r="BO285" i="66"/>
  <c r="BF285" i="66" s="1"/>
  <c r="BG286" i="66"/>
  <c r="BR286" i="66"/>
  <c r="BU286" i="66"/>
  <c r="BT286" i="66"/>
  <c r="BS286" i="66"/>
  <c r="BC285" i="66"/>
  <c r="BA285" i="66"/>
  <c r="BD285" i="66"/>
  <c r="AZ285" i="66"/>
  <c r="BB285" i="66"/>
  <c r="AY285" i="66"/>
  <c r="Z287" i="66"/>
  <c r="AG141" i="66"/>
  <c r="BN141" i="66" s="1"/>
  <c r="BE141" i="66" s="1"/>
  <c r="R286" i="66" l="1"/>
  <c r="Q286" i="66"/>
  <c r="O286" i="66"/>
  <c r="N286" i="66"/>
  <c r="U286" i="66"/>
  <c r="T286" i="66"/>
  <c r="P286" i="66"/>
  <c r="S286" i="66"/>
  <c r="AV287" i="66"/>
  <c r="AT287" i="66"/>
  <c r="BM287" i="66" s="1"/>
  <c r="AU287" i="66"/>
  <c r="AS287" i="66"/>
  <c r="BL287" i="66" s="1"/>
  <c r="AR287" i="66"/>
  <c r="BK287" i="66" s="1"/>
  <c r="AP287" i="66"/>
  <c r="BI287" i="66" s="1"/>
  <c r="AQ287" i="66"/>
  <c r="BJ287" i="66" s="1"/>
  <c r="AO287" i="66"/>
  <c r="BH287" i="66" s="1"/>
  <c r="AI286" i="66"/>
  <c r="Z288" i="66"/>
  <c r="BB286" i="66"/>
  <c r="BD286" i="66"/>
  <c r="AZ286" i="66"/>
  <c r="BA286" i="66"/>
  <c r="BC286" i="66"/>
  <c r="AY286" i="66"/>
  <c r="BR287" i="66"/>
  <c r="BS287" i="66"/>
  <c r="BG287" i="66"/>
  <c r="BT287" i="66"/>
  <c r="BU287" i="66"/>
  <c r="BO286" i="66"/>
  <c r="BF286" i="66" s="1"/>
  <c r="AG142" i="66"/>
  <c r="BN142" i="66" s="1"/>
  <c r="BE142" i="66" s="1"/>
  <c r="Q287" i="66" l="1"/>
  <c r="P287" i="66"/>
  <c r="N287" i="66"/>
  <c r="O287" i="66"/>
  <c r="S287" i="66"/>
  <c r="T287" i="66"/>
  <c r="U287" i="66"/>
  <c r="R287" i="66"/>
  <c r="AV288" i="66"/>
  <c r="AU288" i="66"/>
  <c r="AS288" i="66"/>
  <c r="BL288" i="66" s="1"/>
  <c r="AT288" i="66"/>
  <c r="BM288" i="66" s="1"/>
  <c r="AO288" i="66"/>
  <c r="BH288" i="66" s="1"/>
  <c r="AR288" i="66"/>
  <c r="BK288" i="66" s="1"/>
  <c r="AQ288" i="66"/>
  <c r="BJ288" i="66" s="1"/>
  <c r="AP288" i="66"/>
  <c r="BI288" i="66" s="1"/>
  <c r="AI287" i="66"/>
  <c r="BD287" i="66"/>
  <c r="AZ287" i="66"/>
  <c r="BB287" i="66"/>
  <c r="BC287" i="66"/>
  <c r="BA287" i="66"/>
  <c r="AY287" i="66"/>
  <c r="BO287" i="66"/>
  <c r="BF287" i="66" s="1"/>
  <c r="BG288" i="66"/>
  <c r="BT288" i="66"/>
  <c r="BS288" i="66"/>
  <c r="BR288" i="66"/>
  <c r="BU288" i="66"/>
  <c r="Z289" i="66"/>
  <c r="AG143" i="66"/>
  <c r="BN143" i="66" s="1"/>
  <c r="BE143" i="66" s="1"/>
  <c r="P288" i="66" l="1"/>
  <c r="O288" i="66"/>
  <c r="S288" i="66"/>
  <c r="R288" i="66"/>
  <c r="Q288" i="66"/>
  <c r="N288" i="66"/>
  <c r="U288" i="66"/>
  <c r="T288" i="66"/>
  <c r="AV289" i="66"/>
  <c r="AU289" i="66"/>
  <c r="AT289" i="66"/>
  <c r="BM289" i="66" s="1"/>
  <c r="AO289" i="66"/>
  <c r="BH289" i="66" s="1"/>
  <c r="AR289" i="66"/>
  <c r="BK289" i="66" s="1"/>
  <c r="AS289" i="66"/>
  <c r="BL289" i="66" s="1"/>
  <c r="AP289" i="66"/>
  <c r="BI289" i="66" s="1"/>
  <c r="AQ289" i="66"/>
  <c r="BJ289" i="66" s="1"/>
  <c r="AI288" i="66"/>
  <c r="BO288" i="66"/>
  <c r="BF288" i="66" s="1"/>
  <c r="BA288" i="66"/>
  <c r="BB288" i="66"/>
  <c r="BC288" i="66"/>
  <c r="BD288" i="66"/>
  <c r="AY288" i="66"/>
  <c r="AZ288" i="66"/>
  <c r="Z290" i="66"/>
  <c r="BS289" i="66"/>
  <c r="BR289" i="66"/>
  <c r="BG289" i="66"/>
  <c r="BT289" i="66"/>
  <c r="BU289" i="66"/>
  <c r="AG144" i="66"/>
  <c r="O289" i="66" l="1"/>
  <c r="N289" i="66"/>
  <c r="U289" i="66"/>
  <c r="T289" i="66"/>
  <c r="S289" i="66"/>
  <c r="R289" i="66"/>
  <c r="Q289" i="66"/>
  <c r="P289" i="66"/>
  <c r="AV290" i="66"/>
  <c r="AU290" i="66"/>
  <c r="AT290" i="66"/>
  <c r="BM290" i="66" s="1"/>
  <c r="AS290" i="66"/>
  <c r="BL290" i="66" s="1"/>
  <c r="AQ290" i="66"/>
  <c r="BJ290" i="66" s="1"/>
  <c r="AR290" i="66"/>
  <c r="BK290" i="66" s="1"/>
  <c r="AP290" i="66"/>
  <c r="BI290" i="66" s="1"/>
  <c r="AO290" i="66"/>
  <c r="BH290" i="66" s="1"/>
  <c r="AI289" i="66"/>
  <c r="Z291" i="66"/>
  <c r="BC289" i="66"/>
  <c r="AY289" i="66"/>
  <c r="BB289" i="66"/>
  <c r="AZ289" i="66"/>
  <c r="BA289" i="66"/>
  <c r="BD289" i="66"/>
  <c r="BU290" i="66"/>
  <c r="BT290" i="66"/>
  <c r="BR290" i="66"/>
  <c r="BS290" i="66"/>
  <c r="BG290" i="66"/>
  <c r="BO289" i="66"/>
  <c r="BF289" i="66" s="1"/>
  <c r="AG145" i="66"/>
  <c r="BN144" i="66"/>
  <c r="BE144" i="66" s="1"/>
  <c r="N290" i="66" l="1"/>
  <c r="U290" i="66"/>
  <c r="T290" i="66"/>
  <c r="S290" i="66"/>
  <c r="R290" i="66"/>
  <c r="P290" i="66"/>
  <c r="Q290" i="66"/>
  <c r="O290" i="66"/>
  <c r="AV291" i="66"/>
  <c r="AU291" i="66"/>
  <c r="AT291" i="66"/>
  <c r="BM291" i="66" s="1"/>
  <c r="AS291" i="66"/>
  <c r="BL291" i="66" s="1"/>
  <c r="AQ291" i="66"/>
  <c r="BJ291" i="66" s="1"/>
  <c r="AR291" i="66"/>
  <c r="BK291" i="66" s="1"/>
  <c r="AP291" i="66"/>
  <c r="BI291" i="66" s="1"/>
  <c r="AO291" i="66"/>
  <c r="BH291" i="66" s="1"/>
  <c r="AI290" i="66"/>
  <c r="Z292" i="66"/>
  <c r="AG146" i="66"/>
  <c r="BN146" i="66" s="1"/>
  <c r="BE146" i="66" s="1"/>
  <c r="BC290" i="66"/>
  <c r="BD290" i="66"/>
  <c r="AY290" i="66"/>
  <c r="BA290" i="66"/>
  <c r="AZ290" i="66"/>
  <c r="BB290" i="66"/>
  <c r="BS291" i="66"/>
  <c r="BG291" i="66"/>
  <c r="BU291" i="66"/>
  <c r="BT291" i="66"/>
  <c r="BR291" i="66"/>
  <c r="BO290" i="66"/>
  <c r="BF290" i="66" s="1"/>
  <c r="BN145" i="66"/>
  <c r="BE145" i="66" s="1"/>
  <c r="U291" i="66" l="1"/>
  <c r="T291" i="66"/>
  <c r="R291" i="66"/>
  <c r="S291" i="66"/>
  <c r="Q291" i="66"/>
  <c r="P291" i="66"/>
  <c r="O291" i="66"/>
  <c r="N291" i="66"/>
  <c r="AV292" i="66"/>
  <c r="AU292" i="66"/>
  <c r="AS292" i="66"/>
  <c r="BL292" i="66" s="1"/>
  <c r="AR292" i="66"/>
  <c r="BK292" i="66" s="1"/>
  <c r="AP292" i="66"/>
  <c r="BI292" i="66" s="1"/>
  <c r="AO292" i="66"/>
  <c r="BH292" i="66" s="1"/>
  <c r="AT292" i="66"/>
  <c r="BM292" i="66" s="1"/>
  <c r="AQ292" i="66"/>
  <c r="BJ292" i="66" s="1"/>
  <c r="AI291" i="66"/>
  <c r="AG147" i="66"/>
  <c r="BN147" i="66" s="1"/>
  <c r="BE147" i="66" s="1"/>
  <c r="BC291" i="66"/>
  <c r="BD291" i="66"/>
  <c r="BA291" i="66"/>
  <c r="AY291" i="66"/>
  <c r="AZ291" i="66"/>
  <c r="BB291" i="66"/>
  <c r="BO291" i="66"/>
  <c r="BF291" i="66" s="1"/>
  <c r="BR292" i="66"/>
  <c r="BT292" i="66"/>
  <c r="BS292" i="66"/>
  <c r="BU292" i="66"/>
  <c r="BG292" i="66"/>
  <c r="Z293" i="66"/>
  <c r="U292" i="66" l="1"/>
  <c r="T292" i="66"/>
  <c r="S292" i="66"/>
  <c r="N292" i="66"/>
  <c r="Q292" i="66"/>
  <c r="O292" i="66"/>
  <c r="R292" i="66"/>
  <c r="P292" i="66"/>
  <c r="AV293" i="66"/>
  <c r="AT293" i="66"/>
  <c r="BM293" i="66" s="1"/>
  <c r="AU293" i="66"/>
  <c r="AR293" i="66"/>
  <c r="BK293" i="66" s="1"/>
  <c r="AP293" i="66"/>
  <c r="BI293" i="66" s="1"/>
  <c r="AS293" i="66"/>
  <c r="BL293" i="66" s="1"/>
  <c r="AQ293" i="66"/>
  <c r="BJ293" i="66" s="1"/>
  <c r="AO293" i="66"/>
  <c r="BH293" i="66" s="1"/>
  <c r="AI292" i="66"/>
  <c r="AG148" i="66"/>
  <c r="BN148" i="66" s="1"/>
  <c r="BE148" i="66" s="1"/>
  <c r="BO292" i="66"/>
  <c r="BF292" i="66" s="1"/>
  <c r="BB292" i="66"/>
  <c r="BA292" i="66"/>
  <c r="AY292" i="66"/>
  <c r="AZ292" i="66"/>
  <c r="BD292" i="66"/>
  <c r="BC292" i="66"/>
  <c r="Z294" i="66"/>
  <c r="BR293" i="66"/>
  <c r="BG293" i="66"/>
  <c r="BS293" i="66"/>
  <c r="BT293" i="66"/>
  <c r="BU293" i="66"/>
  <c r="AG149" i="66"/>
  <c r="BN149" i="66" s="1"/>
  <c r="BE149" i="66" s="1"/>
  <c r="T293" i="66" l="1"/>
  <c r="S293" i="66"/>
  <c r="R293" i="66"/>
  <c r="P293" i="66"/>
  <c r="O293" i="66"/>
  <c r="N293" i="66"/>
  <c r="U293" i="66"/>
  <c r="Q293" i="66"/>
  <c r="AV294" i="66"/>
  <c r="AT294" i="66"/>
  <c r="BM294" i="66" s="1"/>
  <c r="AU294" i="66"/>
  <c r="AR294" i="66"/>
  <c r="BK294" i="66" s="1"/>
  <c r="AQ294" i="66"/>
  <c r="BJ294" i="66" s="1"/>
  <c r="AS294" i="66"/>
  <c r="BL294" i="66" s="1"/>
  <c r="AP294" i="66"/>
  <c r="BI294" i="66" s="1"/>
  <c r="AO294" i="66"/>
  <c r="BH294" i="66" s="1"/>
  <c r="AI293" i="66"/>
  <c r="Z295" i="66"/>
  <c r="BO293" i="66"/>
  <c r="BF293" i="66" s="1"/>
  <c r="BT294" i="66"/>
  <c r="BR294" i="66"/>
  <c r="BG294" i="66"/>
  <c r="BS294" i="66"/>
  <c r="BU294" i="66"/>
  <c r="BC293" i="66"/>
  <c r="AZ293" i="66"/>
  <c r="BD293" i="66"/>
  <c r="BA293" i="66"/>
  <c r="BB293" i="66"/>
  <c r="AY293" i="66"/>
  <c r="AG150" i="66"/>
  <c r="BN150" i="66" s="1"/>
  <c r="BE150" i="66" s="1"/>
  <c r="U294" i="66" l="1"/>
  <c r="S294" i="66"/>
  <c r="R294" i="66"/>
  <c r="Q294" i="66"/>
  <c r="T294" i="66"/>
  <c r="P294" i="66"/>
  <c r="O294" i="66"/>
  <c r="N294" i="66"/>
  <c r="AV295" i="66"/>
  <c r="AU295" i="66"/>
  <c r="AT295" i="66"/>
  <c r="BM295" i="66" s="1"/>
  <c r="AS295" i="66"/>
  <c r="BL295" i="66" s="1"/>
  <c r="AR295" i="66"/>
  <c r="BK295" i="66" s="1"/>
  <c r="AQ295" i="66"/>
  <c r="BJ295" i="66" s="1"/>
  <c r="AP295" i="66"/>
  <c r="BI295" i="66" s="1"/>
  <c r="AO295" i="66"/>
  <c r="BH295" i="66" s="1"/>
  <c r="AI294" i="66"/>
  <c r="BB294" i="66"/>
  <c r="BD294" i="66"/>
  <c r="AY294" i="66"/>
  <c r="AZ294" i="66"/>
  <c r="BA294" i="66"/>
  <c r="BC294" i="66"/>
  <c r="BG295" i="66"/>
  <c r="BR295" i="66"/>
  <c r="BT295" i="66"/>
  <c r="BS295" i="66"/>
  <c r="BU295" i="66"/>
  <c r="BO294" i="66"/>
  <c r="BF294" i="66" s="1"/>
  <c r="Z296" i="66"/>
  <c r="AG151" i="66"/>
  <c r="BN151" i="66" s="1"/>
  <c r="BE151" i="66" s="1"/>
  <c r="U295" i="66" l="1"/>
  <c r="T295" i="66"/>
  <c r="R295" i="66"/>
  <c r="Q295" i="66"/>
  <c r="P295" i="66"/>
  <c r="O295" i="66"/>
  <c r="S295" i="66"/>
  <c r="N295" i="66"/>
  <c r="AV296" i="66"/>
  <c r="AU296" i="66"/>
  <c r="AT296" i="66"/>
  <c r="BM296" i="66" s="1"/>
  <c r="AR296" i="66"/>
  <c r="BK296" i="66" s="1"/>
  <c r="AO296" i="66"/>
  <c r="BH296" i="66" s="1"/>
  <c r="AQ296" i="66"/>
  <c r="BJ296" i="66" s="1"/>
  <c r="AS296" i="66"/>
  <c r="BL296" i="66" s="1"/>
  <c r="AP296" i="66"/>
  <c r="BI296" i="66" s="1"/>
  <c r="AI295" i="66"/>
  <c r="AY295" i="66"/>
  <c r="AZ295" i="66"/>
  <c r="BC295" i="66"/>
  <c r="BD295" i="66"/>
  <c r="BB295" i="66"/>
  <c r="BA295" i="66"/>
  <c r="BO295" i="66"/>
  <c r="BF295" i="66" s="1"/>
  <c r="Z297" i="66"/>
  <c r="BG296" i="66"/>
  <c r="BS296" i="66"/>
  <c r="BT296" i="66"/>
  <c r="BR296" i="66"/>
  <c r="BU296" i="66"/>
  <c r="AG152" i="66"/>
  <c r="BN152" i="66" s="1"/>
  <c r="BE152" i="66" s="1"/>
  <c r="T296" i="66" l="1"/>
  <c r="S296" i="66"/>
  <c r="Q296" i="66"/>
  <c r="P296" i="66"/>
  <c r="O296" i="66"/>
  <c r="N296" i="66"/>
  <c r="U296" i="66"/>
  <c r="R296" i="66"/>
  <c r="AV297" i="66"/>
  <c r="AU297" i="66"/>
  <c r="AT297" i="66"/>
  <c r="BM297" i="66" s="1"/>
  <c r="AR297" i="66"/>
  <c r="BK297" i="66" s="1"/>
  <c r="AS297" i="66"/>
  <c r="BL297" i="66" s="1"/>
  <c r="AO297" i="66"/>
  <c r="BH297" i="66" s="1"/>
  <c r="AQ297" i="66"/>
  <c r="BJ297" i="66" s="1"/>
  <c r="AP297" i="66"/>
  <c r="BI297" i="66" s="1"/>
  <c r="AI296" i="66"/>
  <c r="Z298" i="66"/>
  <c r="BO296" i="66"/>
  <c r="BF296" i="66" s="1"/>
  <c r="BG297" i="66"/>
  <c r="BR297" i="66"/>
  <c r="BS297" i="66"/>
  <c r="BU297" i="66"/>
  <c r="BT297" i="66"/>
  <c r="BB296" i="66"/>
  <c r="BD296" i="66"/>
  <c r="BA296" i="66"/>
  <c r="AY296" i="66"/>
  <c r="AZ296" i="66"/>
  <c r="BC296" i="66"/>
  <c r="AG153" i="66"/>
  <c r="BN153" i="66" s="1"/>
  <c r="BE153" i="66" s="1"/>
  <c r="S297" i="66" l="1"/>
  <c r="R297" i="66"/>
  <c r="P297" i="66"/>
  <c r="O297" i="66"/>
  <c r="N297" i="66"/>
  <c r="U297" i="66"/>
  <c r="T297" i="66"/>
  <c r="Q297" i="66"/>
  <c r="AV298" i="66"/>
  <c r="AU298" i="66"/>
  <c r="AT298" i="66"/>
  <c r="BM298" i="66" s="1"/>
  <c r="AS298" i="66"/>
  <c r="BL298" i="66" s="1"/>
  <c r="AQ298" i="66"/>
  <c r="BJ298" i="66" s="1"/>
  <c r="AP298" i="66"/>
  <c r="BI298" i="66" s="1"/>
  <c r="AR298" i="66"/>
  <c r="BK298" i="66" s="1"/>
  <c r="AO298" i="66"/>
  <c r="BH298" i="66" s="1"/>
  <c r="AI297" i="66"/>
  <c r="Z299" i="66"/>
  <c r="BU298" i="66"/>
  <c r="BS298" i="66"/>
  <c r="BR298" i="66"/>
  <c r="BG298" i="66"/>
  <c r="BT298" i="66"/>
  <c r="AZ297" i="66"/>
  <c r="BB297" i="66"/>
  <c r="BA297" i="66"/>
  <c r="BD297" i="66"/>
  <c r="AY297" i="66"/>
  <c r="BC297" i="66"/>
  <c r="BO297" i="66"/>
  <c r="BF297" i="66" s="1"/>
  <c r="AG154" i="66"/>
  <c r="BN154" i="66" s="1"/>
  <c r="BE154" i="66" s="1"/>
  <c r="R298" i="66" l="1"/>
  <c r="Q298" i="66"/>
  <c r="O298" i="66"/>
  <c r="N298" i="66"/>
  <c r="T298" i="66"/>
  <c r="U298" i="66"/>
  <c r="S298" i="66"/>
  <c r="P298" i="66"/>
  <c r="AV299" i="66"/>
  <c r="AU299" i="66"/>
  <c r="AT299" i="66"/>
  <c r="BM299" i="66" s="1"/>
  <c r="AS299" i="66"/>
  <c r="BL299" i="66" s="1"/>
  <c r="AQ299" i="66"/>
  <c r="BJ299" i="66" s="1"/>
  <c r="AP299" i="66"/>
  <c r="BI299" i="66" s="1"/>
  <c r="AR299" i="66"/>
  <c r="BK299" i="66" s="1"/>
  <c r="AO299" i="66"/>
  <c r="BH299" i="66" s="1"/>
  <c r="AI298" i="66"/>
  <c r="BO298" i="66"/>
  <c r="BF298" i="66" s="1"/>
  <c r="BS299" i="66"/>
  <c r="BU299" i="66"/>
  <c r="BG299" i="66"/>
  <c r="BR299" i="66"/>
  <c r="BT299" i="66"/>
  <c r="BA298" i="66"/>
  <c r="BD298" i="66"/>
  <c r="AY298" i="66"/>
  <c r="BC298" i="66"/>
  <c r="AZ298" i="66"/>
  <c r="BB298" i="66"/>
  <c r="Z300" i="66"/>
  <c r="AG155" i="66"/>
  <c r="BN155" i="66" s="1"/>
  <c r="BE155" i="66" s="1"/>
  <c r="Q299" i="66" l="1"/>
  <c r="P299" i="66"/>
  <c r="N299" i="66"/>
  <c r="R299" i="66"/>
  <c r="O299" i="66"/>
  <c r="S299" i="66"/>
  <c r="U299" i="66"/>
  <c r="T299" i="66"/>
  <c r="AU300" i="66"/>
  <c r="AV300" i="66"/>
  <c r="AT300" i="66"/>
  <c r="BM300" i="66" s="1"/>
  <c r="AS300" i="66"/>
  <c r="BL300" i="66" s="1"/>
  <c r="AR300" i="66"/>
  <c r="BK300" i="66" s="1"/>
  <c r="AP300" i="66"/>
  <c r="BI300" i="66" s="1"/>
  <c r="AQ300" i="66"/>
  <c r="BJ300" i="66" s="1"/>
  <c r="AO300" i="66"/>
  <c r="BH300" i="66" s="1"/>
  <c r="AI299" i="66"/>
  <c r="BO299" i="66"/>
  <c r="BF299" i="66" s="1"/>
  <c r="Z301" i="66"/>
  <c r="BS300" i="66"/>
  <c r="BU300" i="66"/>
  <c r="BG300" i="66"/>
  <c r="BR300" i="66"/>
  <c r="BT300" i="66"/>
  <c r="BA299" i="66"/>
  <c r="BB299" i="66"/>
  <c r="BD299" i="66"/>
  <c r="BC299" i="66"/>
  <c r="AZ299" i="66"/>
  <c r="AY299" i="66"/>
  <c r="AG156" i="66"/>
  <c r="P300" i="66" l="1"/>
  <c r="O300" i="66"/>
  <c r="U300" i="66"/>
  <c r="T300" i="66"/>
  <c r="S300" i="66"/>
  <c r="R300" i="66"/>
  <c r="Q300" i="66"/>
  <c r="N300" i="66"/>
  <c r="AV301" i="66"/>
  <c r="AU301" i="66"/>
  <c r="AT301" i="66"/>
  <c r="BM301" i="66" s="1"/>
  <c r="AS301" i="66"/>
  <c r="BL301" i="66" s="1"/>
  <c r="AR301" i="66"/>
  <c r="BK301" i="66" s="1"/>
  <c r="AP301" i="66"/>
  <c r="BI301" i="66" s="1"/>
  <c r="AQ301" i="66"/>
  <c r="BJ301" i="66" s="1"/>
  <c r="AO301" i="66"/>
  <c r="BH301" i="66" s="1"/>
  <c r="AI300" i="66"/>
  <c r="BB300" i="66"/>
  <c r="BC300" i="66"/>
  <c r="AZ300" i="66"/>
  <c r="BA300" i="66"/>
  <c r="BD300" i="66"/>
  <c r="AY300" i="66"/>
  <c r="BT301" i="66"/>
  <c r="BR301" i="66"/>
  <c r="BU301" i="66"/>
  <c r="BS301" i="66"/>
  <c r="BG301" i="66"/>
  <c r="Z302" i="66"/>
  <c r="BN156" i="66"/>
  <c r="BE156" i="66" s="1"/>
  <c r="BO300" i="66"/>
  <c r="BF300" i="66" s="1"/>
  <c r="AG157" i="66"/>
  <c r="O301" i="66" l="1"/>
  <c r="N301" i="66"/>
  <c r="Q301" i="66"/>
  <c r="U301" i="66"/>
  <c r="T301" i="66"/>
  <c r="S301" i="66"/>
  <c r="R301" i="66"/>
  <c r="P301" i="66"/>
  <c r="AV302" i="66"/>
  <c r="AU302" i="66"/>
  <c r="AT302" i="66"/>
  <c r="BM302" i="66" s="1"/>
  <c r="AS302" i="66"/>
  <c r="BL302" i="66" s="1"/>
  <c r="AR302" i="66"/>
  <c r="BK302" i="66" s="1"/>
  <c r="AP302" i="66"/>
  <c r="BI302" i="66" s="1"/>
  <c r="AQ302" i="66"/>
  <c r="BJ302" i="66" s="1"/>
  <c r="AO302" i="66"/>
  <c r="BH302" i="66" s="1"/>
  <c r="AI301" i="66"/>
  <c r="AY301" i="66"/>
  <c r="BD301" i="66"/>
  <c r="AZ301" i="66"/>
  <c r="BB301" i="66"/>
  <c r="BA301" i="66"/>
  <c r="BC301" i="66"/>
  <c r="Z303" i="66"/>
  <c r="BO301" i="66"/>
  <c r="BF301" i="66" s="1"/>
  <c r="BT302" i="66"/>
  <c r="BG302" i="66"/>
  <c r="BU302" i="66"/>
  <c r="BS302" i="66"/>
  <c r="BR302" i="66"/>
  <c r="BN157" i="66"/>
  <c r="BE157" i="66" s="1"/>
  <c r="AG158" i="66"/>
  <c r="N302" i="66" l="1"/>
  <c r="U302" i="66"/>
  <c r="R302" i="66"/>
  <c r="T302" i="66"/>
  <c r="S302" i="66"/>
  <c r="Q302" i="66"/>
  <c r="P302" i="66"/>
  <c r="O302" i="66"/>
  <c r="AV303" i="66"/>
  <c r="AU303" i="66"/>
  <c r="AT303" i="66"/>
  <c r="BM303" i="66" s="1"/>
  <c r="AS303" i="66"/>
  <c r="BL303" i="66" s="1"/>
  <c r="AR303" i="66"/>
  <c r="BK303" i="66" s="1"/>
  <c r="AQ303" i="66"/>
  <c r="BJ303" i="66" s="1"/>
  <c r="AO303" i="66"/>
  <c r="BH303" i="66" s="1"/>
  <c r="AP303" i="66"/>
  <c r="BI303" i="66" s="1"/>
  <c r="AI302" i="66"/>
  <c r="Z304" i="66"/>
  <c r="BO302" i="66"/>
  <c r="BF302" i="66" s="1"/>
  <c r="BS303" i="66"/>
  <c r="BU303" i="66"/>
  <c r="BR303" i="66"/>
  <c r="BT303" i="66"/>
  <c r="BG303" i="66"/>
  <c r="BN158" i="66"/>
  <c r="BE158" i="66" s="1"/>
  <c r="BA302" i="66"/>
  <c r="BB302" i="66"/>
  <c r="BC302" i="66"/>
  <c r="AY302" i="66"/>
  <c r="AZ302" i="66"/>
  <c r="BD302" i="66"/>
  <c r="AG159" i="66"/>
  <c r="BN159" i="66" s="1"/>
  <c r="BE159" i="66" s="1"/>
  <c r="U303" i="66" l="1"/>
  <c r="T303" i="66"/>
  <c r="N303" i="66"/>
  <c r="R303" i="66"/>
  <c r="P303" i="66"/>
  <c r="Q303" i="66"/>
  <c r="O303" i="66"/>
  <c r="S303" i="66"/>
  <c r="AV304" i="66"/>
  <c r="AT304" i="66"/>
  <c r="BM304" i="66" s="1"/>
  <c r="AU304" i="66"/>
  <c r="AS304" i="66"/>
  <c r="BL304" i="66" s="1"/>
  <c r="AO304" i="66"/>
  <c r="BH304" i="66" s="1"/>
  <c r="AR304" i="66"/>
  <c r="BK304" i="66" s="1"/>
  <c r="AQ304" i="66"/>
  <c r="BJ304" i="66" s="1"/>
  <c r="AP304" i="66"/>
  <c r="BI304" i="66" s="1"/>
  <c r="AI303" i="66"/>
  <c r="Z305" i="66"/>
  <c r="BO303" i="66"/>
  <c r="BF303" i="66" s="1"/>
  <c r="BG304" i="66"/>
  <c r="BS304" i="66"/>
  <c r="BU304" i="66"/>
  <c r="BR304" i="66"/>
  <c r="BT304" i="66"/>
  <c r="AZ303" i="66"/>
  <c r="BA303" i="66"/>
  <c r="BC303" i="66"/>
  <c r="BB303" i="66"/>
  <c r="BD303" i="66"/>
  <c r="AY303" i="66"/>
  <c r="AG160" i="66"/>
  <c r="BN160" i="66" s="1"/>
  <c r="BE160" i="66" s="1"/>
  <c r="U304" i="66" l="1"/>
  <c r="T304" i="66"/>
  <c r="S304" i="66"/>
  <c r="P304" i="66"/>
  <c r="O304" i="66"/>
  <c r="N304" i="66"/>
  <c r="R304" i="66"/>
  <c r="Q304" i="66"/>
  <c r="AV305" i="66"/>
  <c r="AU305" i="66"/>
  <c r="AT305" i="66"/>
  <c r="BM305" i="66" s="1"/>
  <c r="AS305" i="66"/>
  <c r="BL305" i="66" s="1"/>
  <c r="AQ305" i="66"/>
  <c r="BJ305" i="66" s="1"/>
  <c r="AO305" i="66"/>
  <c r="BH305" i="66" s="1"/>
  <c r="AR305" i="66"/>
  <c r="BK305" i="66" s="1"/>
  <c r="AP305" i="66"/>
  <c r="BI305" i="66" s="1"/>
  <c r="AI304" i="66"/>
  <c r="BO304" i="66"/>
  <c r="BF304" i="66" s="1"/>
  <c r="Z306" i="66"/>
  <c r="BU305" i="66"/>
  <c r="BG305" i="66"/>
  <c r="BT305" i="66"/>
  <c r="BR305" i="66"/>
  <c r="BS305" i="66"/>
  <c r="BD304" i="66"/>
  <c r="BA304" i="66"/>
  <c r="BC304" i="66"/>
  <c r="AY304" i="66"/>
  <c r="AZ304" i="66"/>
  <c r="BB304" i="66"/>
  <c r="AG161" i="66"/>
  <c r="T305" i="66" l="1"/>
  <c r="S305" i="66"/>
  <c r="R305" i="66"/>
  <c r="U305" i="66"/>
  <c r="Q305" i="66"/>
  <c r="P305" i="66"/>
  <c r="O305" i="66"/>
  <c r="N305" i="66"/>
  <c r="AV306" i="66"/>
  <c r="AU306" i="66"/>
  <c r="AS306" i="66"/>
  <c r="BL306" i="66" s="1"/>
  <c r="AT306" i="66"/>
  <c r="BM306" i="66" s="1"/>
  <c r="AR306" i="66"/>
  <c r="BK306" i="66" s="1"/>
  <c r="AQ306" i="66"/>
  <c r="BJ306" i="66" s="1"/>
  <c r="AP306" i="66"/>
  <c r="BI306" i="66" s="1"/>
  <c r="AO306" i="66"/>
  <c r="BH306" i="66" s="1"/>
  <c r="AI305" i="66"/>
  <c r="BO305" i="66"/>
  <c r="BF305" i="66" s="1"/>
  <c r="Z307" i="66"/>
  <c r="BS306" i="66"/>
  <c r="BU306" i="66"/>
  <c r="BR306" i="66"/>
  <c r="BG306" i="66"/>
  <c r="BT306" i="66"/>
  <c r="AZ305" i="66"/>
  <c r="BA305" i="66"/>
  <c r="AY305" i="66"/>
  <c r="BC305" i="66"/>
  <c r="BD305" i="66"/>
  <c r="BB305" i="66"/>
  <c r="AG162" i="66"/>
  <c r="AG163" i="66" s="1"/>
  <c r="BN163" i="66" s="1"/>
  <c r="BE163" i="66" s="1"/>
  <c r="BN161" i="66"/>
  <c r="BE161" i="66" s="1"/>
  <c r="U306" i="66" l="1"/>
  <c r="S306" i="66"/>
  <c r="R306" i="66"/>
  <c r="Q306" i="66"/>
  <c r="N306" i="66"/>
  <c r="T306" i="66"/>
  <c r="P306" i="66"/>
  <c r="O306" i="66"/>
  <c r="AV307" i="66"/>
  <c r="AU307" i="66"/>
  <c r="AT307" i="66"/>
  <c r="BM307" i="66" s="1"/>
  <c r="AS307" i="66"/>
  <c r="BL307" i="66" s="1"/>
  <c r="AR307" i="66"/>
  <c r="BK307" i="66" s="1"/>
  <c r="AQ307" i="66"/>
  <c r="BJ307" i="66" s="1"/>
  <c r="AP307" i="66"/>
  <c r="BI307" i="66" s="1"/>
  <c r="AO307" i="66"/>
  <c r="BH307" i="66" s="1"/>
  <c r="AI306" i="66"/>
  <c r="Z308" i="66"/>
  <c r="BR307" i="66"/>
  <c r="BT307" i="66"/>
  <c r="BS307" i="66"/>
  <c r="BU307" i="66"/>
  <c r="BG307" i="66"/>
  <c r="BB306" i="66"/>
  <c r="AY306" i="66"/>
  <c r="BD306" i="66"/>
  <c r="BC306" i="66"/>
  <c r="BA306" i="66"/>
  <c r="AZ306" i="66"/>
  <c r="BO306" i="66"/>
  <c r="BF306" i="66" s="1"/>
  <c r="BN162" i="66"/>
  <c r="BE162" i="66" s="1"/>
  <c r="AG164" i="66"/>
  <c r="BN164" i="66" s="1"/>
  <c r="BE164" i="66" s="1"/>
  <c r="U307" i="66" l="1"/>
  <c r="T307" i="66"/>
  <c r="R307" i="66"/>
  <c r="Q307" i="66"/>
  <c r="P307" i="66"/>
  <c r="N307" i="66"/>
  <c r="O307" i="66"/>
  <c r="S307" i="66"/>
  <c r="AV308" i="66"/>
  <c r="AU308" i="66"/>
  <c r="AT308" i="66"/>
  <c r="BM308" i="66" s="1"/>
  <c r="AS308" i="66"/>
  <c r="BL308" i="66" s="1"/>
  <c r="AR308" i="66"/>
  <c r="BK308" i="66" s="1"/>
  <c r="AP308" i="66"/>
  <c r="BI308" i="66" s="1"/>
  <c r="AQ308" i="66"/>
  <c r="BJ308" i="66" s="1"/>
  <c r="AO308" i="66"/>
  <c r="BH308" i="66" s="1"/>
  <c r="AI307" i="66"/>
  <c r="BO307" i="66"/>
  <c r="BF307" i="66" s="1"/>
  <c r="Z309" i="66"/>
  <c r="BS308" i="66"/>
  <c r="BU308" i="66"/>
  <c r="BR308" i="66"/>
  <c r="BT308" i="66"/>
  <c r="BG308" i="66"/>
  <c r="BD307" i="66"/>
  <c r="BB307" i="66"/>
  <c r="BC307" i="66"/>
  <c r="AZ307" i="66"/>
  <c r="AY307" i="66"/>
  <c r="BA307" i="66"/>
  <c r="AG165" i="66"/>
  <c r="BN165" i="66" s="1"/>
  <c r="BE165" i="66" s="1"/>
  <c r="T308" i="66" l="1"/>
  <c r="S308" i="66"/>
  <c r="Q308" i="66"/>
  <c r="P308" i="66"/>
  <c r="O308" i="66"/>
  <c r="R308" i="66"/>
  <c r="N308" i="66"/>
  <c r="U308" i="66"/>
  <c r="AV309" i="66"/>
  <c r="AU309" i="66"/>
  <c r="AT309" i="66"/>
  <c r="BM309" i="66" s="1"/>
  <c r="AR309" i="66"/>
  <c r="BK309" i="66" s="1"/>
  <c r="AS309" i="66"/>
  <c r="BL309" i="66" s="1"/>
  <c r="AP309" i="66"/>
  <c r="BI309" i="66" s="1"/>
  <c r="AQ309" i="66"/>
  <c r="BJ309" i="66" s="1"/>
  <c r="AO309" i="66"/>
  <c r="BH309" i="66" s="1"/>
  <c r="AI308" i="66"/>
  <c r="BO308" i="66"/>
  <c r="BF308" i="66" s="1"/>
  <c r="BB308" i="66"/>
  <c r="BC308" i="66"/>
  <c r="BA308" i="66"/>
  <c r="AZ308" i="66"/>
  <c r="BD308" i="66"/>
  <c r="AY308" i="66"/>
  <c r="Z310" i="66"/>
  <c r="BT309" i="66"/>
  <c r="BS309" i="66"/>
  <c r="BG309" i="66"/>
  <c r="BU309" i="66"/>
  <c r="BR309" i="66"/>
  <c r="AG166" i="66"/>
  <c r="BN166" i="66" s="1"/>
  <c r="BE166" i="66" s="1"/>
  <c r="S309" i="66" l="1"/>
  <c r="R309" i="66"/>
  <c r="P309" i="66"/>
  <c r="O309" i="66"/>
  <c r="N309" i="66"/>
  <c r="U309" i="66"/>
  <c r="T309" i="66"/>
  <c r="Q309" i="66"/>
  <c r="AV310" i="66"/>
  <c r="AU310" i="66"/>
  <c r="AT310" i="66"/>
  <c r="BM310" i="66" s="1"/>
  <c r="AR310" i="66"/>
  <c r="BK310" i="66" s="1"/>
  <c r="AS310" i="66"/>
  <c r="BL310" i="66" s="1"/>
  <c r="AQ310" i="66"/>
  <c r="BJ310" i="66" s="1"/>
  <c r="AP310" i="66"/>
  <c r="BI310" i="66" s="1"/>
  <c r="AO310" i="66"/>
  <c r="BH310" i="66" s="1"/>
  <c r="AI309" i="66"/>
  <c r="Z311" i="66"/>
  <c r="BO309" i="66"/>
  <c r="BF309" i="66" s="1"/>
  <c r="BB309" i="66"/>
  <c r="BD309" i="66"/>
  <c r="BC309" i="66"/>
  <c r="AZ309" i="66"/>
  <c r="AY309" i="66"/>
  <c r="BA309" i="66"/>
  <c r="BU310" i="66"/>
  <c r="BR310" i="66"/>
  <c r="BS310" i="66"/>
  <c r="BT310" i="66"/>
  <c r="BG310" i="66"/>
  <c r="AG167" i="66"/>
  <c r="BN167" i="66" s="1"/>
  <c r="BE167" i="66" s="1"/>
  <c r="R310" i="66" l="1"/>
  <c r="Q310" i="66"/>
  <c r="O310" i="66"/>
  <c r="N310" i="66"/>
  <c r="U310" i="66"/>
  <c r="P310" i="66"/>
  <c r="S310" i="66"/>
  <c r="T310" i="66"/>
  <c r="AV311" i="66"/>
  <c r="AT311" i="66"/>
  <c r="BM311" i="66" s="1"/>
  <c r="AU311" i="66"/>
  <c r="AS311" i="66"/>
  <c r="BL311" i="66" s="1"/>
  <c r="AR311" i="66"/>
  <c r="BK311" i="66" s="1"/>
  <c r="AP311" i="66"/>
  <c r="BI311" i="66" s="1"/>
  <c r="AO311" i="66"/>
  <c r="BH311" i="66" s="1"/>
  <c r="AQ311" i="66"/>
  <c r="BJ311" i="66" s="1"/>
  <c r="AI310" i="66"/>
  <c r="Z312" i="66"/>
  <c r="BD310" i="66"/>
  <c r="BC310" i="66"/>
  <c r="AY310" i="66"/>
  <c r="AZ310" i="66"/>
  <c r="BB310" i="66"/>
  <c r="BA310" i="66"/>
  <c r="BR311" i="66"/>
  <c r="BS311" i="66"/>
  <c r="BG311" i="66"/>
  <c r="BU311" i="66"/>
  <c r="BT311" i="66"/>
  <c r="BO310" i="66"/>
  <c r="BF310" i="66" s="1"/>
  <c r="AG168" i="66"/>
  <c r="BN168" i="66" s="1"/>
  <c r="BE168" i="66" s="1"/>
  <c r="Q311" i="66" l="1"/>
  <c r="P311" i="66"/>
  <c r="N311" i="66"/>
  <c r="T311" i="66"/>
  <c r="S311" i="66"/>
  <c r="R311" i="66"/>
  <c r="O311" i="66"/>
  <c r="U311" i="66"/>
  <c r="AV312" i="66"/>
  <c r="AT312" i="66"/>
  <c r="BM312" i="66" s="1"/>
  <c r="AU312" i="66"/>
  <c r="AO312" i="66"/>
  <c r="BH312" i="66" s="1"/>
  <c r="AS312" i="66"/>
  <c r="BL312" i="66" s="1"/>
  <c r="AR312" i="66"/>
  <c r="BK312" i="66" s="1"/>
  <c r="AQ312" i="66"/>
  <c r="BJ312" i="66" s="1"/>
  <c r="AP312" i="66"/>
  <c r="BI312" i="66" s="1"/>
  <c r="AI311" i="66"/>
  <c r="Z313" i="66"/>
  <c r="BO311" i="66"/>
  <c r="BF311" i="66" s="1"/>
  <c r="BC311" i="66"/>
  <c r="BA311" i="66"/>
  <c r="BB311" i="66"/>
  <c r="AY311" i="66"/>
  <c r="AZ311" i="66"/>
  <c r="BD311" i="66"/>
  <c r="BU312" i="66"/>
  <c r="BG312" i="66"/>
  <c r="BT312" i="66"/>
  <c r="BR312" i="66"/>
  <c r="BS312" i="66"/>
  <c r="AG169" i="66"/>
  <c r="BN169" i="66" s="1"/>
  <c r="BE169" i="66" s="1"/>
  <c r="P312" i="66" l="1"/>
  <c r="O312" i="66"/>
  <c r="U312" i="66"/>
  <c r="Q312" i="66"/>
  <c r="T312" i="66"/>
  <c r="S312" i="66"/>
  <c r="R312" i="66"/>
  <c r="N312" i="66"/>
  <c r="AV313" i="66"/>
  <c r="AU313" i="66"/>
  <c r="AT313" i="66"/>
  <c r="BM313" i="66" s="1"/>
  <c r="AO313" i="66"/>
  <c r="BH313" i="66" s="1"/>
  <c r="AS313" i="66"/>
  <c r="BL313" i="66" s="1"/>
  <c r="AQ313" i="66"/>
  <c r="BJ313" i="66" s="1"/>
  <c r="AR313" i="66"/>
  <c r="BK313" i="66" s="1"/>
  <c r="AP313" i="66"/>
  <c r="BI313" i="66" s="1"/>
  <c r="AI312" i="66"/>
  <c r="Z314" i="66"/>
  <c r="BS313" i="66"/>
  <c r="BG313" i="66"/>
  <c r="BU313" i="66"/>
  <c r="BT313" i="66"/>
  <c r="BR313" i="66"/>
  <c r="BD312" i="66"/>
  <c r="BB312" i="66"/>
  <c r="AZ312" i="66"/>
  <c r="BA312" i="66"/>
  <c r="AY312" i="66"/>
  <c r="BC312" i="66"/>
  <c r="BO312" i="66"/>
  <c r="BF312" i="66" s="1"/>
  <c r="AG170" i="66"/>
  <c r="BN170" i="66" s="1"/>
  <c r="BE170" i="66" s="1"/>
  <c r="O313" i="66" l="1"/>
  <c r="N313" i="66"/>
  <c r="S313" i="66"/>
  <c r="U313" i="66"/>
  <c r="T313" i="66"/>
  <c r="R313" i="66"/>
  <c r="Q313" i="66"/>
  <c r="P313" i="66"/>
  <c r="AV314" i="66"/>
  <c r="AU314" i="66"/>
  <c r="AT314" i="66"/>
  <c r="BM314" i="66" s="1"/>
  <c r="AS314" i="66"/>
  <c r="BL314" i="66" s="1"/>
  <c r="AQ314" i="66"/>
  <c r="BJ314" i="66" s="1"/>
  <c r="AO314" i="66"/>
  <c r="BH314" i="66" s="1"/>
  <c r="AP314" i="66"/>
  <c r="BI314" i="66" s="1"/>
  <c r="AR314" i="66"/>
  <c r="BK314" i="66" s="1"/>
  <c r="AI313" i="66"/>
  <c r="BD313" i="66"/>
  <c r="BC313" i="66"/>
  <c r="AY313" i="66"/>
  <c r="BA313" i="66"/>
  <c r="BB313" i="66"/>
  <c r="AZ313" i="66"/>
  <c r="BR314" i="66"/>
  <c r="BG314" i="66"/>
  <c r="BU314" i="66"/>
  <c r="BT314" i="66"/>
  <c r="BS314" i="66"/>
  <c r="Z315" i="66"/>
  <c r="BO313" i="66"/>
  <c r="BF313" i="66" s="1"/>
  <c r="AG171" i="66"/>
  <c r="BN171" i="66" s="1"/>
  <c r="BE171" i="66" s="1"/>
  <c r="N314" i="66" l="1"/>
  <c r="U314" i="66"/>
  <c r="T314" i="66"/>
  <c r="Q314" i="66"/>
  <c r="R314" i="66"/>
  <c r="P314" i="66"/>
  <c r="O314" i="66"/>
  <c r="S314" i="66"/>
  <c r="AV315" i="66"/>
  <c r="AU315" i="66"/>
  <c r="AT315" i="66"/>
  <c r="BM315" i="66" s="1"/>
  <c r="AS315" i="66"/>
  <c r="BL315" i="66" s="1"/>
  <c r="AQ315" i="66"/>
  <c r="BJ315" i="66" s="1"/>
  <c r="AR315" i="66"/>
  <c r="BK315" i="66" s="1"/>
  <c r="AO315" i="66"/>
  <c r="BH315" i="66" s="1"/>
  <c r="AP315" i="66"/>
  <c r="BI315" i="66" s="1"/>
  <c r="AI314" i="66"/>
  <c r="BU315" i="66"/>
  <c r="BS315" i="66"/>
  <c r="BG315" i="66"/>
  <c r="BT315" i="66"/>
  <c r="BR315" i="66"/>
  <c r="Z316" i="66"/>
  <c r="BO314" i="66"/>
  <c r="BF314" i="66" s="1"/>
  <c r="AY314" i="66"/>
  <c r="BB314" i="66"/>
  <c r="BD314" i="66"/>
  <c r="BC314" i="66"/>
  <c r="AZ314" i="66"/>
  <c r="BA314" i="66"/>
  <c r="AG172" i="66"/>
  <c r="U315" i="66" l="1"/>
  <c r="T315" i="66"/>
  <c r="P315" i="66"/>
  <c r="O315" i="66"/>
  <c r="N315" i="66"/>
  <c r="S315" i="66"/>
  <c r="R315" i="66"/>
  <c r="Q315" i="66"/>
  <c r="AV316" i="66"/>
  <c r="AU316" i="66"/>
  <c r="AT316" i="66"/>
  <c r="BM316" i="66" s="1"/>
  <c r="AS316" i="66"/>
  <c r="BL316" i="66" s="1"/>
  <c r="AR316" i="66"/>
  <c r="BK316" i="66" s="1"/>
  <c r="AP316" i="66"/>
  <c r="BI316" i="66" s="1"/>
  <c r="AQ316" i="66"/>
  <c r="BJ316" i="66" s="1"/>
  <c r="AO316" i="66"/>
  <c r="BH316" i="66" s="1"/>
  <c r="AI315" i="66"/>
  <c r="Z317" i="66"/>
  <c r="BO315" i="66"/>
  <c r="BF315" i="66" s="1"/>
  <c r="BC315" i="66"/>
  <c r="BD315" i="66"/>
  <c r="BB315" i="66"/>
  <c r="AY315" i="66"/>
  <c r="AZ315" i="66"/>
  <c r="BA315" i="66"/>
  <c r="BN172" i="66"/>
  <c r="BE172" i="66" s="1"/>
  <c r="BU316" i="66"/>
  <c r="BT316" i="66"/>
  <c r="BS316" i="66"/>
  <c r="BR316" i="66"/>
  <c r="BG316" i="66"/>
  <c r="AG173" i="66"/>
  <c r="U316" i="66" l="1"/>
  <c r="T316" i="66"/>
  <c r="S316" i="66"/>
  <c r="R316" i="66"/>
  <c r="Q316" i="66"/>
  <c r="P316" i="66"/>
  <c r="O316" i="66"/>
  <c r="N316" i="66"/>
  <c r="AV317" i="66"/>
  <c r="AU317" i="66"/>
  <c r="AT317" i="66"/>
  <c r="BM317" i="66" s="1"/>
  <c r="AS317" i="66"/>
  <c r="BL317" i="66" s="1"/>
  <c r="AR317" i="66"/>
  <c r="BK317" i="66" s="1"/>
  <c r="AQ317" i="66"/>
  <c r="BJ317" i="66" s="1"/>
  <c r="AP317" i="66"/>
  <c r="BI317" i="66" s="1"/>
  <c r="AO317" i="66"/>
  <c r="BH317" i="66" s="1"/>
  <c r="AI316" i="66"/>
  <c r="BO316" i="66"/>
  <c r="BF316" i="66" s="1"/>
  <c r="Z318" i="66"/>
  <c r="BG317" i="66"/>
  <c r="BU317" i="66"/>
  <c r="BR317" i="66"/>
  <c r="BT317" i="66"/>
  <c r="BS317" i="66"/>
  <c r="BN173" i="66"/>
  <c r="BE173" i="66" s="1"/>
  <c r="BB316" i="66"/>
  <c r="BD316" i="66"/>
  <c r="AY316" i="66"/>
  <c r="AZ316" i="66"/>
  <c r="BC316" i="66"/>
  <c r="BA316" i="66"/>
  <c r="Z1314" i="66"/>
  <c r="AG174" i="66"/>
  <c r="T317" i="66" l="1"/>
  <c r="S317" i="66"/>
  <c r="R317" i="66"/>
  <c r="U317" i="66"/>
  <c r="N317" i="66"/>
  <c r="Q317" i="66"/>
  <c r="P317" i="66"/>
  <c r="O317" i="66"/>
  <c r="AU1314" i="66"/>
  <c r="AV1314" i="66"/>
  <c r="AT1314" i="66"/>
  <c r="BM1314" i="66" s="1"/>
  <c r="AS1314" i="66"/>
  <c r="BL1314" i="66" s="1"/>
  <c r="AR1314" i="66"/>
  <c r="BK1314" i="66" s="1"/>
  <c r="AP1314" i="66"/>
  <c r="BI1314" i="66" s="1"/>
  <c r="AQ1314" i="66"/>
  <c r="BJ1314" i="66" s="1"/>
  <c r="AO1314" i="66"/>
  <c r="BH1314" i="66" s="1"/>
  <c r="AV318" i="66"/>
  <c r="AU318" i="66"/>
  <c r="AT318" i="66"/>
  <c r="BM318" i="66" s="1"/>
  <c r="AS318" i="66"/>
  <c r="BL318" i="66" s="1"/>
  <c r="AR318" i="66"/>
  <c r="BK318" i="66" s="1"/>
  <c r="AQ318" i="66"/>
  <c r="BJ318" i="66" s="1"/>
  <c r="AO318" i="66"/>
  <c r="BH318" i="66" s="1"/>
  <c r="AP318" i="66"/>
  <c r="BI318" i="66" s="1"/>
  <c r="AI317" i="66"/>
  <c r="BN174" i="66"/>
  <c r="BE174" i="66" s="1"/>
  <c r="Z319" i="66"/>
  <c r="BT318" i="66"/>
  <c r="BS318" i="66"/>
  <c r="BU318" i="66"/>
  <c r="BG318" i="66"/>
  <c r="BR318" i="66"/>
  <c r="BO317" i="66"/>
  <c r="BF317" i="66" s="1"/>
  <c r="AZ317" i="66"/>
  <c r="BB317" i="66"/>
  <c r="BC317" i="66"/>
  <c r="BD317" i="66"/>
  <c r="AY317" i="66"/>
  <c r="BA317" i="66"/>
  <c r="Z1315" i="66"/>
  <c r="BU1314" i="66"/>
  <c r="BR1314" i="66"/>
  <c r="BT1314" i="66"/>
  <c r="BG1314" i="66"/>
  <c r="BS1314" i="66"/>
  <c r="AG175" i="66"/>
  <c r="U1314" i="66" l="1"/>
  <c r="T1314" i="66"/>
  <c r="O1314" i="66"/>
  <c r="N1314" i="66"/>
  <c r="P1314" i="66"/>
  <c r="S1314" i="66"/>
  <c r="Q1314" i="66"/>
  <c r="R1314" i="66"/>
  <c r="U318" i="66"/>
  <c r="S318" i="66"/>
  <c r="R318" i="66"/>
  <c r="Q318" i="66"/>
  <c r="P318" i="66"/>
  <c r="T318" i="66"/>
  <c r="O318" i="66"/>
  <c r="N318" i="66"/>
  <c r="AV1315" i="66"/>
  <c r="AU1315" i="66"/>
  <c r="AT1315" i="66"/>
  <c r="BM1315" i="66" s="1"/>
  <c r="AR1315" i="66"/>
  <c r="BK1315" i="66" s="1"/>
  <c r="AQ1315" i="66"/>
  <c r="BJ1315" i="66" s="1"/>
  <c r="AS1315" i="66"/>
  <c r="BL1315" i="66" s="1"/>
  <c r="AP1315" i="66"/>
  <c r="BI1315" i="66" s="1"/>
  <c r="AO1315" i="66"/>
  <c r="BH1315" i="66" s="1"/>
  <c r="AV319" i="66"/>
  <c r="AU319" i="66"/>
  <c r="AT319" i="66"/>
  <c r="BM319" i="66" s="1"/>
  <c r="AS319" i="66"/>
  <c r="BL319" i="66" s="1"/>
  <c r="AR319" i="66"/>
  <c r="BK319" i="66" s="1"/>
  <c r="AP319" i="66"/>
  <c r="BI319" i="66" s="1"/>
  <c r="AQ319" i="66"/>
  <c r="BJ319" i="66" s="1"/>
  <c r="AO319" i="66"/>
  <c r="BH319" i="66" s="1"/>
  <c r="AI318" i="66"/>
  <c r="AI1314" i="66"/>
  <c r="BO318" i="66"/>
  <c r="BF318" i="66" s="1"/>
  <c r="BN175" i="66"/>
  <c r="BE175" i="66" s="1"/>
  <c r="Z320" i="66"/>
  <c r="BB318" i="66"/>
  <c r="BD318" i="66"/>
  <c r="BC318" i="66"/>
  <c r="BA318" i="66"/>
  <c r="AZ318" i="66"/>
  <c r="AY318" i="66"/>
  <c r="BS319" i="66"/>
  <c r="BU319" i="66"/>
  <c r="BG319" i="66"/>
  <c r="BT319" i="66"/>
  <c r="BR319" i="66"/>
  <c r="BA1314" i="66"/>
  <c r="BD1314" i="66"/>
  <c r="BB1314" i="66"/>
  <c r="AZ1314" i="66"/>
  <c r="AY1314" i="66"/>
  <c r="BC1314" i="66"/>
  <c r="BO1314" i="66"/>
  <c r="BF1314" i="66" s="1"/>
  <c r="AG1314" i="66"/>
  <c r="BN1314" i="66" s="1"/>
  <c r="BE1314" i="66" s="1"/>
  <c r="Z1316" i="66"/>
  <c r="BU1315" i="66"/>
  <c r="BG1315" i="66"/>
  <c r="BR1315" i="66"/>
  <c r="BS1315" i="66"/>
  <c r="BT1315" i="66"/>
  <c r="AG176" i="66"/>
  <c r="U1315" i="66" l="1"/>
  <c r="T1315" i="66"/>
  <c r="S1315" i="66"/>
  <c r="P1315" i="66"/>
  <c r="O1315" i="66"/>
  <c r="N1315" i="66"/>
  <c r="R1315" i="66"/>
  <c r="Q1315" i="66"/>
  <c r="U319" i="66"/>
  <c r="T319" i="66"/>
  <c r="R319" i="66"/>
  <c r="Q319" i="66"/>
  <c r="P319" i="66"/>
  <c r="N319" i="66"/>
  <c r="S319" i="66"/>
  <c r="O319" i="66"/>
  <c r="AV1316" i="66"/>
  <c r="AU1316" i="66"/>
  <c r="AT1316" i="66"/>
  <c r="BM1316" i="66" s="1"/>
  <c r="AR1316" i="66"/>
  <c r="BK1316" i="66" s="1"/>
  <c r="AP1316" i="66"/>
  <c r="BI1316" i="66" s="1"/>
  <c r="AQ1316" i="66"/>
  <c r="BJ1316" i="66" s="1"/>
  <c r="AS1316" i="66"/>
  <c r="BL1316" i="66" s="1"/>
  <c r="AO1316" i="66"/>
  <c r="BH1316" i="66" s="1"/>
  <c r="AV320" i="66"/>
  <c r="AU320" i="66"/>
  <c r="AT320" i="66"/>
  <c r="BM320" i="66" s="1"/>
  <c r="AS320" i="66"/>
  <c r="BL320" i="66" s="1"/>
  <c r="AR320" i="66"/>
  <c r="BK320" i="66" s="1"/>
  <c r="AO320" i="66"/>
  <c r="BH320" i="66" s="1"/>
  <c r="AQ320" i="66"/>
  <c r="BJ320" i="66" s="1"/>
  <c r="AP320" i="66"/>
  <c r="BI320" i="66" s="1"/>
  <c r="AI1315" i="66"/>
  <c r="AI319" i="66"/>
  <c r="BD319" i="66"/>
  <c r="BB319" i="66"/>
  <c r="BC319" i="66"/>
  <c r="AY319" i="66"/>
  <c r="AZ319" i="66"/>
  <c r="BA319" i="66"/>
  <c r="BO319" i="66"/>
  <c r="BF319" i="66" s="1"/>
  <c r="Z321" i="66"/>
  <c r="BG320" i="66"/>
  <c r="BU320" i="66"/>
  <c r="BS320" i="66"/>
  <c r="BR320" i="66"/>
  <c r="BT320" i="66"/>
  <c r="BN176" i="66"/>
  <c r="BE176" i="66" s="1"/>
  <c r="Z1317" i="66"/>
  <c r="BO1315" i="66"/>
  <c r="BF1315" i="66" s="1"/>
  <c r="AG1315" i="66"/>
  <c r="BN1315" i="66" s="1"/>
  <c r="BE1315" i="66" s="1"/>
  <c r="BS1316" i="66"/>
  <c r="BR1316" i="66"/>
  <c r="BG1316" i="66"/>
  <c r="BT1316" i="66"/>
  <c r="BU1316" i="66"/>
  <c r="AY1315" i="66"/>
  <c r="AZ1315" i="66"/>
  <c r="BD1315" i="66"/>
  <c r="BB1315" i="66"/>
  <c r="BC1315" i="66"/>
  <c r="BA1315" i="66"/>
  <c r="AG177" i="66"/>
  <c r="U1316" i="66" l="1"/>
  <c r="T1316" i="66"/>
  <c r="S1316" i="66"/>
  <c r="R1316" i="66"/>
  <c r="Q1316" i="66"/>
  <c r="P1316" i="66"/>
  <c r="O1316" i="66"/>
  <c r="N1316" i="66"/>
  <c r="T320" i="66"/>
  <c r="S320" i="66"/>
  <c r="Q320" i="66"/>
  <c r="P320" i="66"/>
  <c r="O320" i="66"/>
  <c r="U320" i="66"/>
  <c r="R320" i="66"/>
  <c r="N320" i="66"/>
  <c r="AV1317" i="66"/>
  <c r="AU1317" i="66"/>
  <c r="AT1317" i="66"/>
  <c r="BM1317" i="66" s="1"/>
  <c r="AR1317" i="66"/>
  <c r="BK1317" i="66" s="1"/>
  <c r="AP1317" i="66"/>
  <c r="BI1317" i="66" s="1"/>
  <c r="AS1317" i="66"/>
  <c r="BL1317" i="66" s="1"/>
  <c r="AQ1317" i="66"/>
  <c r="BJ1317" i="66" s="1"/>
  <c r="AO1317" i="66"/>
  <c r="BH1317" i="66" s="1"/>
  <c r="AV321" i="66"/>
  <c r="AU321" i="66"/>
  <c r="AT321" i="66"/>
  <c r="BM321" i="66" s="1"/>
  <c r="AR321" i="66"/>
  <c r="BK321" i="66" s="1"/>
  <c r="AO321" i="66"/>
  <c r="BH321" i="66" s="1"/>
  <c r="AS321" i="66"/>
  <c r="BL321" i="66" s="1"/>
  <c r="AP321" i="66"/>
  <c r="BI321" i="66" s="1"/>
  <c r="AQ321" i="66"/>
  <c r="BJ321" i="66" s="1"/>
  <c r="AI1316" i="66"/>
  <c r="AI320" i="66"/>
  <c r="Z322" i="66"/>
  <c r="BG321" i="66"/>
  <c r="BR321" i="66"/>
  <c r="BT321" i="66"/>
  <c r="BU321" i="66"/>
  <c r="BS321" i="66"/>
  <c r="BN177" i="66"/>
  <c r="BE177" i="66" s="1"/>
  <c r="BC320" i="66"/>
  <c r="AZ320" i="66"/>
  <c r="BA320" i="66"/>
  <c r="BB320" i="66"/>
  <c r="AY320" i="66"/>
  <c r="BD320" i="66"/>
  <c r="BO320" i="66"/>
  <c r="BF320" i="66" s="1"/>
  <c r="AG1316" i="66"/>
  <c r="BN1316" i="66" s="1"/>
  <c r="BE1316" i="66" s="1"/>
  <c r="BO1316" i="66"/>
  <c r="BF1316" i="66" s="1"/>
  <c r="Z1318" i="66"/>
  <c r="AZ1316" i="66"/>
  <c r="AY1316" i="66"/>
  <c r="BC1316" i="66"/>
  <c r="BB1316" i="66"/>
  <c r="BD1316" i="66"/>
  <c r="BA1316" i="66"/>
  <c r="BU1317" i="66"/>
  <c r="BG1317" i="66"/>
  <c r="BT1317" i="66"/>
  <c r="BS1317" i="66"/>
  <c r="BR1317" i="66"/>
  <c r="AG178" i="66"/>
  <c r="S321" i="66" l="1"/>
  <c r="R321" i="66"/>
  <c r="P321" i="66"/>
  <c r="O321" i="66"/>
  <c r="N321" i="66"/>
  <c r="U321" i="66"/>
  <c r="T321" i="66"/>
  <c r="Q321" i="66"/>
  <c r="T1317" i="66"/>
  <c r="S1317" i="66"/>
  <c r="R1317" i="66"/>
  <c r="Q1317" i="66"/>
  <c r="U1317" i="66"/>
  <c r="P1317" i="66"/>
  <c r="N1317" i="66"/>
  <c r="O1317" i="66"/>
  <c r="AV322" i="66"/>
  <c r="AU322" i="66"/>
  <c r="AT322" i="66"/>
  <c r="BM322" i="66" s="1"/>
  <c r="AS322" i="66"/>
  <c r="BL322" i="66" s="1"/>
  <c r="AQ322" i="66"/>
  <c r="BJ322" i="66" s="1"/>
  <c r="AR322" i="66"/>
  <c r="BK322" i="66" s="1"/>
  <c r="AP322" i="66"/>
  <c r="BI322" i="66" s="1"/>
  <c r="AO322" i="66"/>
  <c r="BH322" i="66" s="1"/>
  <c r="AV1318" i="66"/>
  <c r="AU1318" i="66"/>
  <c r="AT1318" i="66"/>
  <c r="BM1318" i="66" s="1"/>
  <c r="AS1318" i="66"/>
  <c r="BL1318" i="66" s="1"/>
  <c r="AR1318" i="66"/>
  <c r="BK1318" i="66" s="1"/>
  <c r="AQ1318" i="66"/>
  <c r="BJ1318" i="66" s="1"/>
  <c r="AO1318" i="66"/>
  <c r="BH1318" i="66" s="1"/>
  <c r="AP1318" i="66"/>
  <c r="BI1318" i="66" s="1"/>
  <c r="AI1317" i="66"/>
  <c r="AI321" i="66"/>
  <c r="BN178" i="66"/>
  <c r="BE178" i="66" s="1"/>
  <c r="BD321" i="66"/>
  <c r="BC321" i="66"/>
  <c r="AZ321" i="66"/>
  <c r="BA321" i="66"/>
  <c r="BB321" i="66"/>
  <c r="AY321" i="66"/>
  <c r="BU322" i="66"/>
  <c r="BG322" i="66"/>
  <c r="BS322" i="66"/>
  <c r="BR322" i="66"/>
  <c r="BT322" i="66"/>
  <c r="BO321" i="66"/>
  <c r="BF321" i="66" s="1"/>
  <c r="Z323" i="66"/>
  <c r="AG1317" i="66"/>
  <c r="BN1317" i="66" s="1"/>
  <c r="BE1317" i="66" s="1"/>
  <c r="BO1317" i="66"/>
  <c r="BF1317" i="66" s="1"/>
  <c r="Z1319" i="66"/>
  <c r="BC1317" i="66"/>
  <c r="AY1317" i="66"/>
  <c r="BD1317" i="66"/>
  <c r="BB1317" i="66"/>
  <c r="AZ1317" i="66"/>
  <c r="BA1317" i="66"/>
  <c r="BG1318" i="66"/>
  <c r="BR1318" i="66"/>
  <c r="BT1318" i="66"/>
  <c r="BU1318" i="66"/>
  <c r="BS1318" i="66"/>
  <c r="AG179" i="66"/>
  <c r="S1318" i="66" l="1"/>
  <c r="R1318" i="66"/>
  <c r="Q1318" i="66"/>
  <c r="P1318" i="66"/>
  <c r="U1318" i="66"/>
  <c r="T1318" i="66"/>
  <c r="O1318" i="66"/>
  <c r="N1318" i="66"/>
  <c r="R322" i="66"/>
  <c r="Q322" i="66"/>
  <c r="O322" i="66"/>
  <c r="N322" i="66"/>
  <c r="P322" i="66"/>
  <c r="U322" i="66"/>
  <c r="T322" i="66"/>
  <c r="S322" i="66"/>
  <c r="AV323" i="66"/>
  <c r="AU323" i="66"/>
  <c r="AT323" i="66"/>
  <c r="BM323" i="66" s="1"/>
  <c r="AS323" i="66"/>
  <c r="BL323" i="66" s="1"/>
  <c r="AQ323" i="66"/>
  <c r="BJ323" i="66" s="1"/>
  <c r="AR323" i="66"/>
  <c r="BK323" i="66" s="1"/>
  <c r="AO323" i="66"/>
  <c r="BH323" i="66" s="1"/>
  <c r="AP323" i="66"/>
  <c r="BI323" i="66" s="1"/>
  <c r="AV1319" i="66"/>
  <c r="AU1319" i="66"/>
  <c r="AT1319" i="66"/>
  <c r="BM1319" i="66" s="1"/>
  <c r="AS1319" i="66"/>
  <c r="BL1319" i="66" s="1"/>
  <c r="AR1319" i="66"/>
  <c r="BK1319" i="66" s="1"/>
  <c r="AQ1319" i="66"/>
  <c r="BJ1319" i="66" s="1"/>
  <c r="AO1319" i="66"/>
  <c r="BH1319" i="66" s="1"/>
  <c r="AP1319" i="66"/>
  <c r="BI1319" i="66" s="1"/>
  <c r="AI322" i="66"/>
  <c r="AI1318" i="66"/>
  <c r="BO322" i="66"/>
  <c r="BF322" i="66" s="1"/>
  <c r="Z324" i="66"/>
  <c r="BN179" i="66"/>
  <c r="BE179" i="66" s="1"/>
  <c r="BR323" i="66"/>
  <c r="BG323" i="66"/>
  <c r="BU323" i="66"/>
  <c r="BT323" i="66"/>
  <c r="BS323" i="66"/>
  <c r="BC322" i="66"/>
  <c r="AY322" i="66"/>
  <c r="BB322" i="66"/>
  <c r="AZ322" i="66"/>
  <c r="BD322" i="66"/>
  <c r="BA322" i="66"/>
  <c r="Z1320" i="66"/>
  <c r="BU1319" i="66"/>
  <c r="BG1319" i="66"/>
  <c r="BT1319" i="66"/>
  <c r="BS1319" i="66"/>
  <c r="BR1319" i="66"/>
  <c r="AG1318" i="66"/>
  <c r="BN1318" i="66" s="1"/>
  <c r="BE1318" i="66" s="1"/>
  <c r="BO1318" i="66"/>
  <c r="BF1318" i="66" s="1"/>
  <c r="BA1318" i="66"/>
  <c r="AZ1318" i="66"/>
  <c r="BD1318" i="66"/>
  <c r="BC1318" i="66"/>
  <c r="BB1318" i="66"/>
  <c r="AY1318" i="66"/>
  <c r="AG180" i="66"/>
  <c r="R1319" i="66" l="1"/>
  <c r="Q1319" i="66"/>
  <c r="P1319" i="66"/>
  <c r="O1319" i="66"/>
  <c r="S1319" i="66"/>
  <c r="N1319" i="66"/>
  <c r="T1319" i="66"/>
  <c r="U1319" i="66"/>
  <c r="Q323" i="66"/>
  <c r="P323" i="66"/>
  <c r="N323" i="66"/>
  <c r="U323" i="66"/>
  <c r="T323" i="66"/>
  <c r="S323" i="66"/>
  <c r="R323" i="66"/>
  <c r="O323" i="66"/>
  <c r="AV1320" i="66"/>
  <c r="AU1320" i="66"/>
  <c r="AT1320" i="66"/>
  <c r="BM1320" i="66" s="1"/>
  <c r="AS1320" i="66"/>
  <c r="BL1320" i="66" s="1"/>
  <c r="AQ1320" i="66"/>
  <c r="BJ1320" i="66" s="1"/>
  <c r="AO1320" i="66"/>
  <c r="BH1320" i="66" s="1"/>
  <c r="AP1320" i="66"/>
  <c r="BI1320" i="66" s="1"/>
  <c r="AR1320" i="66"/>
  <c r="BK1320" i="66" s="1"/>
  <c r="AV324" i="66"/>
  <c r="AU324" i="66"/>
  <c r="AT324" i="66"/>
  <c r="BM324" i="66" s="1"/>
  <c r="AS324" i="66"/>
  <c r="BL324" i="66" s="1"/>
  <c r="AR324" i="66"/>
  <c r="BK324" i="66" s="1"/>
  <c r="AP324" i="66"/>
  <c r="BI324" i="66" s="1"/>
  <c r="AQ324" i="66"/>
  <c r="BJ324" i="66" s="1"/>
  <c r="AO324" i="66"/>
  <c r="BH324" i="66" s="1"/>
  <c r="AI1319" i="66"/>
  <c r="AI323" i="66"/>
  <c r="AZ323" i="66"/>
  <c r="AY323" i="66"/>
  <c r="BB323" i="66"/>
  <c r="BD323" i="66"/>
  <c r="BA323" i="66"/>
  <c r="BC323" i="66"/>
  <c r="Z325" i="66"/>
  <c r="BU324" i="66"/>
  <c r="BT324" i="66"/>
  <c r="BR324" i="66"/>
  <c r="BS324" i="66"/>
  <c r="BG324" i="66"/>
  <c r="BN180" i="66"/>
  <c r="BE180" i="66" s="1"/>
  <c r="BO323" i="66"/>
  <c r="BF323" i="66" s="1"/>
  <c r="Z1321" i="66"/>
  <c r="AY1319" i="66"/>
  <c r="BB1319" i="66"/>
  <c r="BC1319" i="66"/>
  <c r="BA1319" i="66"/>
  <c r="BD1319" i="66"/>
  <c r="AZ1319" i="66"/>
  <c r="BO1319" i="66"/>
  <c r="BF1319" i="66" s="1"/>
  <c r="AG1319" i="66"/>
  <c r="BN1319" i="66" s="1"/>
  <c r="BE1319" i="66" s="1"/>
  <c r="BS1320" i="66"/>
  <c r="BR1320" i="66"/>
  <c r="BT1320" i="66"/>
  <c r="BU1320" i="66"/>
  <c r="BG1320" i="66"/>
  <c r="AG181" i="66"/>
  <c r="BN181" i="66" s="1"/>
  <c r="BE181" i="66" s="1"/>
  <c r="P324" i="66" l="1"/>
  <c r="O324" i="66"/>
  <c r="S324" i="66"/>
  <c r="U324" i="66"/>
  <c r="T324" i="66"/>
  <c r="N324" i="66"/>
  <c r="R324" i="66"/>
  <c r="Q324" i="66"/>
  <c r="Q1320" i="66"/>
  <c r="P1320" i="66"/>
  <c r="O1320" i="66"/>
  <c r="N1320" i="66"/>
  <c r="U1320" i="66"/>
  <c r="T1320" i="66"/>
  <c r="S1320" i="66"/>
  <c r="R1320" i="66"/>
  <c r="AV1321" i="66"/>
  <c r="AU1321" i="66"/>
  <c r="AT1321" i="66"/>
  <c r="BM1321" i="66" s="1"/>
  <c r="AR1321" i="66"/>
  <c r="BK1321" i="66" s="1"/>
  <c r="AQ1321" i="66"/>
  <c r="BJ1321" i="66" s="1"/>
  <c r="AO1321" i="66"/>
  <c r="BH1321" i="66" s="1"/>
  <c r="AS1321" i="66"/>
  <c r="BL1321" i="66" s="1"/>
  <c r="AP1321" i="66"/>
  <c r="BI1321" i="66" s="1"/>
  <c r="AV325" i="66"/>
  <c r="AU325" i="66"/>
  <c r="AT325" i="66"/>
  <c r="BM325" i="66" s="1"/>
  <c r="AR325" i="66"/>
  <c r="BK325" i="66" s="1"/>
  <c r="AP325" i="66"/>
  <c r="BI325" i="66" s="1"/>
  <c r="AS325" i="66"/>
  <c r="BL325" i="66" s="1"/>
  <c r="AO325" i="66"/>
  <c r="BH325" i="66" s="1"/>
  <c r="AQ325" i="66"/>
  <c r="BJ325" i="66" s="1"/>
  <c r="AI1320" i="66"/>
  <c r="AI324" i="66"/>
  <c r="Z326" i="66"/>
  <c r="BO324" i="66"/>
  <c r="BF324" i="66" s="1"/>
  <c r="BU325" i="66"/>
  <c r="BS325" i="66"/>
  <c r="BG325" i="66"/>
  <c r="BR325" i="66"/>
  <c r="BT325" i="66"/>
  <c r="BD324" i="66"/>
  <c r="AY324" i="66"/>
  <c r="BA324" i="66"/>
  <c r="BB324" i="66"/>
  <c r="BC324" i="66"/>
  <c r="AZ324" i="66"/>
  <c r="BO1320" i="66"/>
  <c r="BF1320" i="66" s="1"/>
  <c r="AG1320" i="66"/>
  <c r="BN1320" i="66" s="1"/>
  <c r="BE1320" i="66" s="1"/>
  <c r="BT1321" i="66"/>
  <c r="BG1321" i="66"/>
  <c r="BR1321" i="66"/>
  <c r="BU1321" i="66"/>
  <c r="BS1321" i="66"/>
  <c r="BB1320" i="66"/>
  <c r="BD1320" i="66"/>
  <c r="BA1320" i="66"/>
  <c r="AZ1320" i="66"/>
  <c r="BC1320" i="66"/>
  <c r="AY1320" i="66"/>
  <c r="Z1322" i="66"/>
  <c r="AG182" i="66"/>
  <c r="BN182" i="66" s="1"/>
  <c r="BE182" i="66" s="1"/>
  <c r="P1321" i="66" l="1"/>
  <c r="O1321" i="66"/>
  <c r="N1321" i="66"/>
  <c r="Q1321" i="66"/>
  <c r="U1321" i="66"/>
  <c r="T1321" i="66"/>
  <c r="S1321" i="66"/>
  <c r="R1321" i="66"/>
  <c r="O325" i="66"/>
  <c r="N325" i="66"/>
  <c r="U325" i="66"/>
  <c r="P325" i="66"/>
  <c r="Q325" i="66"/>
  <c r="T325" i="66"/>
  <c r="S325" i="66"/>
  <c r="R325" i="66"/>
  <c r="AV1322" i="66"/>
  <c r="AU1322" i="66"/>
  <c r="AT1322" i="66"/>
  <c r="BM1322" i="66" s="1"/>
  <c r="AS1322" i="66"/>
  <c r="BL1322" i="66" s="1"/>
  <c r="AP1322" i="66"/>
  <c r="BI1322" i="66" s="1"/>
  <c r="AQ1322" i="66"/>
  <c r="BJ1322" i="66" s="1"/>
  <c r="AO1322" i="66"/>
  <c r="BH1322" i="66" s="1"/>
  <c r="AR1322" i="66"/>
  <c r="BK1322" i="66" s="1"/>
  <c r="AV326" i="66"/>
  <c r="AU326" i="66"/>
  <c r="AT326" i="66"/>
  <c r="BM326" i="66" s="1"/>
  <c r="AR326" i="66"/>
  <c r="BK326" i="66" s="1"/>
  <c r="AQ326" i="66"/>
  <c r="BJ326" i="66" s="1"/>
  <c r="AP326" i="66"/>
  <c r="BI326" i="66" s="1"/>
  <c r="AS326" i="66"/>
  <c r="BL326" i="66" s="1"/>
  <c r="AO326" i="66"/>
  <c r="BH326" i="66" s="1"/>
  <c r="AI1321" i="66"/>
  <c r="AI325" i="66"/>
  <c r="BO325" i="66"/>
  <c r="BF325" i="66" s="1"/>
  <c r="Z327" i="66"/>
  <c r="BT326" i="66"/>
  <c r="BS326" i="66"/>
  <c r="BG326" i="66"/>
  <c r="BR326" i="66"/>
  <c r="BU326" i="66"/>
  <c r="AZ325" i="66"/>
  <c r="BA325" i="66"/>
  <c r="BC325" i="66"/>
  <c r="BD325" i="66"/>
  <c r="BB325" i="66"/>
  <c r="AY325" i="66"/>
  <c r="AG1321" i="66"/>
  <c r="BN1321" i="66" s="1"/>
  <c r="BE1321" i="66" s="1"/>
  <c r="BO1321" i="66"/>
  <c r="BF1321" i="66" s="1"/>
  <c r="BC1321" i="66"/>
  <c r="BD1321" i="66"/>
  <c r="BB1321" i="66"/>
  <c r="BA1321" i="66"/>
  <c r="AZ1321" i="66"/>
  <c r="AY1321" i="66"/>
  <c r="Z1323" i="66"/>
  <c r="BU1322" i="66"/>
  <c r="BR1322" i="66"/>
  <c r="BS1322" i="66"/>
  <c r="BT1322" i="66"/>
  <c r="BG1322" i="66"/>
  <c r="AG183" i="66"/>
  <c r="BN183" i="66" s="1"/>
  <c r="BE183" i="66" s="1"/>
  <c r="N326" i="66" l="1"/>
  <c r="U326" i="66"/>
  <c r="P326" i="66"/>
  <c r="O326" i="66"/>
  <c r="T326" i="66"/>
  <c r="S326" i="66"/>
  <c r="R326" i="66"/>
  <c r="Q326" i="66"/>
  <c r="O1322" i="66"/>
  <c r="N1322" i="66"/>
  <c r="P1322" i="66"/>
  <c r="U1322" i="66"/>
  <c r="T1322" i="66"/>
  <c r="R1322" i="66"/>
  <c r="Q1322" i="66"/>
  <c r="S1322" i="66"/>
  <c r="AV1323" i="66"/>
  <c r="AT1323" i="66"/>
  <c r="BM1323" i="66" s="1"/>
  <c r="AU1323" i="66"/>
  <c r="AS1323" i="66"/>
  <c r="BL1323" i="66" s="1"/>
  <c r="AQ1323" i="66"/>
  <c r="BJ1323" i="66" s="1"/>
  <c r="AP1323" i="66"/>
  <c r="BI1323" i="66" s="1"/>
  <c r="AR1323" i="66"/>
  <c r="BK1323" i="66" s="1"/>
  <c r="AO1323" i="66"/>
  <c r="BH1323" i="66" s="1"/>
  <c r="AV327" i="66"/>
  <c r="AU327" i="66"/>
  <c r="AT327" i="66"/>
  <c r="BM327" i="66" s="1"/>
  <c r="AS327" i="66"/>
  <c r="BL327" i="66" s="1"/>
  <c r="AQ327" i="66"/>
  <c r="BJ327" i="66" s="1"/>
  <c r="AR327" i="66"/>
  <c r="BK327" i="66" s="1"/>
  <c r="AP327" i="66"/>
  <c r="BI327" i="66" s="1"/>
  <c r="AO327" i="66"/>
  <c r="BH327" i="66" s="1"/>
  <c r="AI1322" i="66"/>
  <c r="AI326" i="66"/>
  <c r="Z328" i="66"/>
  <c r="BO326" i="66"/>
  <c r="BF326" i="66" s="1"/>
  <c r="BS327" i="66"/>
  <c r="BG327" i="66"/>
  <c r="BU327" i="66"/>
  <c r="BR327" i="66"/>
  <c r="BT327" i="66"/>
  <c r="BA326" i="66"/>
  <c r="BC326" i="66"/>
  <c r="BD326" i="66"/>
  <c r="AY326" i="66"/>
  <c r="AZ326" i="66"/>
  <c r="BB326" i="66"/>
  <c r="Z1324" i="66"/>
  <c r="BO1322" i="66"/>
  <c r="BF1322" i="66" s="1"/>
  <c r="AG1322" i="66"/>
  <c r="BN1322" i="66" s="1"/>
  <c r="BE1322" i="66" s="1"/>
  <c r="BU1323" i="66"/>
  <c r="BG1323" i="66"/>
  <c r="BR1323" i="66"/>
  <c r="BS1323" i="66"/>
  <c r="BT1323" i="66"/>
  <c r="BA1322" i="66"/>
  <c r="AY1322" i="66"/>
  <c r="BD1322" i="66"/>
  <c r="BC1322" i="66"/>
  <c r="BB1322" i="66"/>
  <c r="AZ1322" i="66"/>
  <c r="AG184" i="66"/>
  <c r="BN184" i="66" s="1"/>
  <c r="BE184" i="66" s="1"/>
  <c r="U327" i="66" l="1"/>
  <c r="T327" i="66"/>
  <c r="R327" i="66"/>
  <c r="Q327" i="66"/>
  <c r="P327" i="66"/>
  <c r="O327" i="66"/>
  <c r="N327" i="66"/>
  <c r="S327" i="66"/>
  <c r="N1323" i="66"/>
  <c r="R1323" i="66"/>
  <c r="Q1323" i="66"/>
  <c r="P1323" i="66"/>
  <c r="O1323" i="66"/>
  <c r="U1323" i="66"/>
  <c r="T1323" i="66"/>
  <c r="S1323" i="66"/>
  <c r="AV1324" i="66"/>
  <c r="AU1324" i="66"/>
  <c r="AT1324" i="66"/>
  <c r="BM1324" i="66" s="1"/>
  <c r="AR1324" i="66"/>
  <c r="BK1324" i="66" s="1"/>
  <c r="AS1324" i="66"/>
  <c r="BL1324" i="66" s="1"/>
  <c r="AP1324" i="66"/>
  <c r="BI1324" i="66" s="1"/>
  <c r="AQ1324" i="66"/>
  <c r="BJ1324" i="66" s="1"/>
  <c r="AO1324" i="66"/>
  <c r="BH1324" i="66" s="1"/>
  <c r="AV328" i="66"/>
  <c r="AU328" i="66"/>
  <c r="AT328" i="66"/>
  <c r="BM328" i="66" s="1"/>
  <c r="AS328" i="66"/>
  <c r="BL328" i="66" s="1"/>
  <c r="AO328" i="66"/>
  <c r="BH328" i="66" s="1"/>
  <c r="AQ328" i="66"/>
  <c r="BJ328" i="66" s="1"/>
  <c r="AR328" i="66"/>
  <c r="BK328" i="66" s="1"/>
  <c r="AP328" i="66"/>
  <c r="BI328" i="66" s="1"/>
  <c r="AI327" i="66"/>
  <c r="AI1323" i="66"/>
  <c r="AZ327" i="66"/>
  <c r="BA327" i="66"/>
  <c r="BB327" i="66"/>
  <c r="AY327" i="66"/>
  <c r="BD327" i="66"/>
  <c r="BC327" i="66"/>
  <c r="BO327" i="66"/>
  <c r="BF327" i="66" s="1"/>
  <c r="Z329" i="66"/>
  <c r="BT328" i="66"/>
  <c r="BR328" i="66"/>
  <c r="BS328" i="66"/>
  <c r="BG328" i="66"/>
  <c r="BU328" i="66"/>
  <c r="Z1325" i="66"/>
  <c r="BS1324" i="66"/>
  <c r="BR1324" i="66"/>
  <c r="BG1324" i="66"/>
  <c r="BU1324" i="66"/>
  <c r="BT1324" i="66"/>
  <c r="AG1323" i="66"/>
  <c r="BN1323" i="66" s="1"/>
  <c r="BE1323" i="66" s="1"/>
  <c r="BO1323" i="66"/>
  <c r="BF1323" i="66" s="1"/>
  <c r="AY1323" i="66"/>
  <c r="BA1323" i="66"/>
  <c r="AZ1323" i="66"/>
  <c r="BB1323" i="66"/>
  <c r="BC1323" i="66"/>
  <c r="BD1323" i="66"/>
  <c r="AG185" i="66"/>
  <c r="BN185" i="66" s="1"/>
  <c r="BE185" i="66" s="1"/>
  <c r="U328" i="66" l="1"/>
  <c r="T328" i="66"/>
  <c r="S328" i="66"/>
  <c r="N328" i="66"/>
  <c r="R328" i="66"/>
  <c r="Q328" i="66"/>
  <c r="P328" i="66"/>
  <c r="O328" i="66"/>
  <c r="S1324" i="66"/>
  <c r="R1324" i="66"/>
  <c r="Q1324" i="66"/>
  <c r="P1324" i="66"/>
  <c r="T1324" i="66"/>
  <c r="O1324" i="66"/>
  <c r="U1324" i="66"/>
  <c r="N1324" i="66"/>
  <c r="AV1325" i="66"/>
  <c r="AU1325" i="66"/>
  <c r="AT1325" i="66"/>
  <c r="BM1325" i="66" s="1"/>
  <c r="AR1325" i="66"/>
  <c r="BK1325" i="66" s="1"/>
  <c r="AS1325" i="66"/>
  <c r="BL1325" i="66" s="1"/>
  <c r="AP1325" i="66"/>
  <c r="BI1325" i="66" s="1"/>
  <c r="AQ1325" i="66"/>
  <c r="BJ1325" i="66" s="1"/>
  <c r="AO1325" i="66"/>
  <c r="BH1325" i="66" s="1"/>
  <c r="AV329" i="66"/>
  <c r="AU329" i="66"/>
  <c r="AT329" i="66"/>
  <c r="BM329" i="66" s="1"/>
  <c r="AS329" i="66"/>
  <c r="BL329" i="66" s="1"/>
  <c r="AO329" i="66"/>
  <c r="AR329" i="66"/>
  <c r="BK329" i="66" s="1"/>
  <c r="AQ329" i="66"/>
  <c r="BJ329" i="66" s="1"/>
  <c r="AP329" i="66"/>
  <c r="BI329" i="66" s="1"/>
  <c r="AI1324" i="66"/>
  <c r="AI328" i="66"/>
  <c r="AZ328" i="66"/>
  <c r="BA328" i="66"/>
  <c r="BC328" i="66"/>
  <c r="AY328" i="66"/>
  <c r="BB328" i="66"/>
  <c r="BD328" i="66"/>
  <c r="Z330" i="66"/>
  <c r="BO328" i="66"/>
  <c r="BF328" i="66" s="1"/>
  <c r="BG329" i="66"/>
  <c r="BR329" i="66"/>
  <c r="BS329" i="66"/>
  <c r="BU329" i="66"/>
  <c r="BT329" i="66"/>
  <c r="BC1324" i="66"/>
  <c r="BB1324" i="66"/>
  <c r="AZ1324" i="66"/>
  <c r="BD1324" i="66"/>
  <c r="BA1324" i="66"/>
  <c r="AY1324" i="66"/>
  <c r="Z1326" i="66"/>
  <c r="AG1324" i="66"/>
  <c r="BN1324" i="66" s="1"/>
  <c r="BE1324" i="66" s="1"/>
  <c r="BO1324" i="66"/>
  <c r="BF1324" i="66" s="1"/>
  <c r="BG1325" i="66"/>
  <c r="BR1325" i="66"/>
  <c r="BS1325" i="66"/>
  <c r="BT1325" i="66"/>
  <c r="BU1325" i="66"/>
  <c r="AG186" i="66"/>
  <c r="U1325" i="66" l="1"/>
  <c r="S1325" i="66"/>
  <c r="R1325" i="66"/>
  <c r="Q1325" i="66"/>
  <c r="P1325" i="66"/>
  <c r="T1325" i="66"/>
  <c r="O1325" i="66"/>
  <c r="N1325" i="66"/>
  <c r="T329" i="66"/>
  <c r="S329" i="66"/>
  <c r="R329" i="66"/>
  <c r="P329" i="66"/>
  <c r="U329" i="66"/>
  <c r="Q329" i="66"/>
  <c r="O329" i="66"/>
  <c r="N329" i="66"/>
  <c r="BH329" i="66"/>
  <c r="AY329" i="66" s="1"/>
  <c r="AV1326" i="66"/>
  <c r="AU1326" i="66"/>
  <c r="AT1326" i="66"/>
  <c r="BM1326" i="66" s="1"/>
  <c r="AS1326" i="66"/>
  <c r="BL1326" i="66" s="1"/>
  <c r="AR1326" i="66"/>
  <c r="BK1326" i="66" s="1"/>
  <c r="AQ1326" i="66"/>
  <c r="BJ1326" i="66" s="1"/>
  <c r="AP1326" i="66"/>
  <c r="BI1326" i="66" s="1"/>
  <c r="AO1326" i="66"/>
  <c r="BH1326" i="66" s="1"/>
  <c r="AV330" i="66"/>
  <c r="AT330" i="66"/>
  <c r="BM330" i="66" s="1"/>
  <c r="AS330" i="66"/>
  <c r="BL330" i="66" s="1"/>
  <c r="AU330" i="66"/>
  <c r="AQ330" i="66"/>
  <c r="BJ330" i="66" s="1"/>
  <c r="AP330" i="66"/>
  <c r="BI330" i="66" s="1"/>
  <c r="AR330" i="66"/>
  <c r="BK330" i="66" s="1"/>
  <c r="AO330" i="66"/>
  <c r="BH330" i="66" s="1"/>
  <c r="AI329" i="66"/>
  <c r="AI1325" i="66"/>
  <c r="BO329" i="66"/>
  <c r="BF329" i="66" s="1"/>
  <c r="Z331" i="66"/>
  <c r="BN186" i="66"/>
  <c r="BE186" i="66" s="1"/>
  <c r="BG330" i="66"/>
  <c r="BS330" i="66"/>
  <c r="BR330" i="66"/>
  <c r="BT330" i="66"/>
  <c r="BU330" i="66"/>
  <c r="BC329" i="66"/>
  <c r="BB329" i="66"/>
  <c r="BA329" i="66"/>
  <c r="AZ329" i="66"/>
  <c r="BD329" i="66"/>
  <c r="BU1326" i="66"/>
  <c r="BT1326" i="66"/>
  <c r="BS1326" i="66"/>
  <c r="BR1326" i="66"/>
  <c r="BG1326" i="66"/>
  <c r="BC1325" i="66"/>
  <c r="AY1325" i="66"/>
  <c r="BD1325" i="66"/>
  <c r="BB1325" i="66"/>
  <c r="BA1325" i="66"/>
  <c r="AZ1325" i="66"/>
  <c r="BO1325" i="66"/>
  <c r="BF1325" i="66" s="1"/>
  <c r="AG1325" i="66"/>
  <c r="BN1325" i="66" s="1"/>
  <c r="BE1325" i="66" s="1"/>
  <c r="Z1327" i="66"/>
  <c r="AG187" i="66"/>
  <c r="BN187" i="66" s="1"/>
  <c r="BE187" i="66" s="1"/>
  <c r="U1326" i="66" l="1"/>
  <c r="T1326" i="66"/>
  <c r="S1326" i="66"/>
  <c r="R1326" i="66"/>
  <c r="Q1326" i="66"/>
  <c r="P1326" i="66"/>
  <c r="O1326" i="66"/>
  <c r="N1326" i="66"/>
  <c r="U330" i="66"/>
  <c r="S330" i="66"/>
  <c r="R330" i="66"/>
  <c r="Q330" i="66"/>
  <c r="T330" i="66"/>
  <c r="P330" i="66"/>
  <c r="O330" i="66"/>
  <c r="N330" i="66"/>
  <c r="AV331" i="66"/>
  <c r="AS331" i="66"/>
  <c r="BL331" i="66" s="1"/>
  <c r="AT331" i="66"/>
  <c r="BM331" i="66" s="1"/>
  <c r="AU331" i="66"/>
  <c r="AR331" i="66"/>
  <c r="BK331" i="66" s="1"/>
  <c r="AQ331" i="66"/>
  <c r="BJ331" i="66" s="1"/>
  <c r="AP331" i="66"/>
  <c r="BI331" i="66" s="1"/>
  <c r="AO331" i="66"/>
  <c r="BH331" i="66" s="1"/>
  <c r="AV1327" i="66"/>
  <c r="AT1327" i="66"/>
  <c r="BM1327" i="66" s="1"/>
  <c r="AS1327" i="66"/>
  <c r="BL1327" i="66" s="1"/>
  <c r="AU1327" i="66"/>
  <c r="AO1327" i="66"/>
  <c r="BH1327" i="66" s="1"/>
  <c r="AQ1327" i="66"/>
  <c r="BJ1327" i="66" s="1"/>
  <c r="AR1327" i="66"/>
  <c r="BK1327" i="66" s="1"/>
  <c r="AP1327" i="66"/>
  <c r="BI1327" i="66" s="1"/>
  <c r="AI330" i="66"/>
  <c r="AI1326" i="66"/>
  <c r="BO330" i="66"/>
  <c r="BF330" i="66" s="1"/>
  <c r="BU331" i="66"/>
  <c r="BR331" i="66"/>
  <c r="BG331" i="66"/>
  <c r="BS331" i="66"/>
  <c r="BT331" i="66"/>
  <c r="AY330" i="66"/>
  <c r="AZ330" i="66"/>
  <c r="BA330" i="66"/>
  <c r="BB330" i="66"/>
  <c r="BD330" i="66"/>
  <c r="BC330" i="66"/>
  <c r="Z332" i="66"/>
  <c r="Z1328" i="66"/>
  <c r="BU1327" i="66"/>
  <c r="BG1327" i="66"/>
  <c r="BR1327" i="66"/>
  <c r="BT1327" i="66"/>
  <c r="BS1327" i="66"/>
  <c r="BA1326" i="66"/>
  <c r="AZ1326" i="66"/>
  <c r="BC1326" i="66"/>
  <c r="BB1326" i="66"/>
  <c r="BD1326" i="66"/>
  <c r="AY1326" i="66"/>
  <c r="AG1326" i="66"/>
  <c r="BN1326" i="66" s="1"/>
  <c r="BE1326" i="66" s="1"/>
  <c r="BO1326" i="66"/>
  <c r="BF1326" i="66" s="1"/>
  <c r="AG188" i="66"/>
  <c r="BN188" i="66" s="1"/>
  <c r="BE188" i="66" s="1"/>
  <c r="U331" i="66" l="1"/>
  <c r="T331" i="66"/>
  <c r="R331" i="66"/>
  <c r="Q331" i="66"/>
  <c r="P331" i="66"/>
  <c r="O331" i="66"/>
  <c r="N331" i="66"/>
  <c r="S331" i="66"/>
  <c r="U1327" i="66"/>
  <c r="T1327" i="66"/>
  <c r="S1327" i="66"/>
  <c r="R1327" i="66"/>
  <c r="Q1327" i="66"/>
  <c r="P1327" i="66"/>
  <c r="N1327" i="66"/>
  <c r="O1327" i="66"/>
  <c r="AV332" i="66"/>
  <c r="AU332" i="66"/>
  <c r="AS332" i="66"/>
  <c r="BL332" i="66" s="1"/>
  <c r="AR332" i="66"/>
  <c r="BK332" i="66" s="1"/>
  <c r="AP332" i="66"/>
  <c r="BI332" i="66" s="1"/>
  <c r="AQ332" i="66"/>
  <c r="BJ332" i="66" s="1"/>
  <c r="AT332" i="66"/>
  <c r="BM332" i="66" s="1"/>
  <c r="AO332" i="66"/>
  <c r="BH332" i="66" s="1"/>
  <c r="AV1328" i="66"/>
  <c r="AS1328" i="66"/>
  <c r="BL1328" i="66" s="1"/>
  <c r="AU1328" i="66"/>
  <c r="AT1328" i="66"/>
  <c r="BM1328" i="66" s="1"/>
  <c r="AR1328" i="66"/>
  <c r="BK1328" i="66" s="1"/>
  <c r="AO1328" i="66"/>
  <c r="BH1328" i="66" s="1"/>
  <c r="AQ1328" i="66"/>
  <c r="BJ1328" i="66" s="1"/>
  <c r="AP1328" i="66"/>
  <c r="BI1328" i="66" s="1"/>
  <c r="AI1327" i="66"/>
  <c r="AI331" i="66"/>
  <c r="BO331" i="66"/>
  <c r="BF331" i="66" s="1"/>
  <c r="Z333" i="66"/>
  <c r="BU332" i="66"/>
  <c r="BT332" i="66"/>
  <c r="BR332" i="66"/>
  <c r="BG332" i="66"/>
  <c r="BS332" i="66"/>
  <c r="BD331" i="66"/>
  <c r="AZ331" i="66"/>
  <c r="BA331" i="66"/>
  <c r="BB331" i="66"/>
  <c r="BC331" i="66"/>
  <c r="AY331" i="66"/>
  <c r="BO1327" i="66"/>
  <c r="BF1327" i="66" s="1"/>
  <c r="AG1327" i="66"/>
  <c r="BN1327" i="66" s="1"/>
  <c r="BE1327" i="66" s="1"/>
  <c r="Z1329" i="66"/>
  <c r="AY1327" i="66"/>
  <c r="BB1327" i="66"/>
  <c r="BC1327" i="66"/>
  <c r="BA1327" i="66"/>
  <c r="AZ1327" i="66"/>
  <c r="BD1327" i="66"/>
  <c r="BS1328" i="66"/>
  <c r="BT1328" i="66"/>
  <c r="BG1328" i="66"/>
  <c r="BU1328" i="66"/>
  <c r="BR1328" i="66"/>
  <c r="AG189" i="66"/>
  <c r="BN189" i="66" s="1"/>
  <c r="BE189" i="66" s="1"/>
  <c r="T332" i="66" l="1"/>
  <c r="S332" i="66"/>
  <c r="Q332" i="66"/>
  <c r="P332" i="66"/>
  <c r="O332" i="66"/>
  <c r="U332" i="66"/>
  <c r="R332" i="66"/>
  <c r="N332" i="66"/>
  <c r="U1328" i="66"/>
  <c r="T1328" i="66"/>
  <c r="S1328" i="66"/>
  <c r="R1328" i="66"/>
  <c r="Q1328" i="66"/>
  <c r="P1328" i="66"/>
  <c r="O1328" i="66"/>
  <c r="N1328" i="66"/>
  <c r="AV1329" i="66"/>
  <c r="AU1329" i="66"/>
  <c r="AR1329" i="66"/>
  <c r="BK1329" i="66" s="1"/>
  <c r="AS1329" i="66"/>
  <c r="BL1329" i="66" s="1"/>
  <c r="AT1329" i="66"/>
  <c r="BM1329" i="66" s="1"/>
  <c r="AO1329" i="66"/>
  <c r="BH1329" i="66" s="1"/>
  <c r="AQ1329" i="66"/>
  <c r="BJ1329" i="66" s="1"/>
  <c r="AP1329" i="66"/>
  <c r="BI1329" i="66" s="1"/>
  <c r="AV333" i="66"/>
  <c r="AU333" i="66"/>
  <c r="AS333" i="66"/>
  <c r="BL333" i="66" s="1"/>
  <c r="AR333" i="66"/>
  <c r="BK333" i="66" s="1"/>
  <c r="AT333" i="66"/>
  <c r="BM333" i="66" s="1"/>
  <c r="AP333" i="66"/>
  <c r="BI333" i="66" s="1"/>
  <c r="AQ333" i="66"/>
  <c r="BJ333" i="66" s="1"/>
  <c r="AO333" i="66"/>
  <c r="BH333" i="66" s="1"/>
  <c r="AI1328" i="66"/>
  <c r="AI332" i="66"/>
  <c r="Z334" i="66"/>
  <c r="BD332" i="66"/>
  <c r="BC332" i="66"/>
  <c r="BB332" i="66"/>
  <c r="BA332" i="66"/>
  <c r="AY332" i="66"/>
  <c r="AZ332" i="66"/>
  <c r="BO332" i="66"/>
  <c r="BF332" i="66" s="1"/>
  <c r="BU333" i="66"/>
  <c r="BR333" i="66"/>
  <c r="BS333" i="66"/>
  <c r="BT333" i="66"/>
  <c r="BG333" i="66"/>
  <c r="BB1328" i="66"/>
  <c r="AY1328" i="66"/>
  <c r="BC1328" i="66"/>
  <c r="AZ1328" i="66"/>
  <c r="BA1328" i="66"/>
  <c r="BD1328" i="66"/>
  <c r="AG1328" i="66"/>
  <c r="BN1328" i="66" s="1"/>
  <c r="BE1328" i="66" s="1"/>
  <c r="BO1328" i="66"/>
  <c r="BF1328" i="66" s="1"/>
  <c r="Z1330" i="66"/>
  <c r="BT1329" i="66"/>
  <c r="BU1329" i="66"/>
  <c r="BS1329" i="66"/>
  <c r="BR1329" i="66"/>
  <c r="BG1329" i="66"/>
  <c r="AG190" i="66"/>
  <c r="S333" i="66" l="1"/>
  <c r="R333" i="66"/>
  <c r="P333" i="66"/>
  <c r="O333" i="66"/>
  <c r="N333" i="66"/>
  <c r="Q333" i="66"/>
  <c r="U333" i="66"/>
  <c r="T333" i="66"/>
  <c r="T1329" i="66"/>
  <c r="S1329" i="66"/>
  <c r="R1329" i="66"/>
  <c r="Q1329" i="66"/>
  <c r="N1329" i="66"/>
  <c r="U1329" i="66"/>
  <c r="P1329" i="66"/>
  <c r="O1329" i="66"/>
  <c r="AV1330" i="66"/>
  <c r="AU1330" i="66"/>
  <c r="AT1330" i="66"/>
  <c r="BM1330" i="66" s="1"/>
  <c r="AR1330" i="66"/>
  <c r="BK1330" i="66" s="1"/>
  <c r="AS1330" i="66"/>
  <c r="BL1330" i="66" s="1"/>
  <c r="AP1330" i="66"/>
  <c r="BI1330" i="66" s="1"/>
  <c r="AQ1330" i="66"/>
  <c r="BJ1330" i="66" s="1"/>
  <c r="AO1330" i="66"/>
  <c r="BH1330" i="66" s="1"/>
  <c r="AV334" i="66"/>
  <c r="AU334" i="66"/>
  <c r="AT334" i="66"/>
  <c r="BM334" i="66" s="1"/>
  <c r="AS334" i="66"/>
  <c r="BL334" i="66" s="1"/>
  <c r="AR334" i="66"/>
  <c r="BK334" i="66" s="1"/>
  <c r="AQ334" i="66"/>
  <c r="BJ334" i="66" s="1"/>
  <c r="AP334" i="66"/>
  <c r="BI334" i="66" s="1"/>
  <c r="AO334" i="66"/>
  <c r="BH334" i="66" s="1"/>
  <c r="AI1329" i="66"/>
  <c r="AI333" i="66"/>
  <c r="BO333" i="66"/>
  <c r="BF333" i="66" s="1"/>
  <c r="Z335" i="66"/>
  <c r="BT334" i="66"/>
  <c r="BS334" i="66"/>
  <c r="BG334" i="66"/>
  <c r="BU334" i="66"/>
  <c r="BR334" i="66"/>
  <c r="BC333" i="66"/>
  <c r="AY333" i="66"/>
  <c r="AZ333" i="66"/>
  <c r="BD333" i="66"/>
  <c r="BA333" i="66"/>
  <c r="BB333" i="66"/>
  <c r="BN190" i="66"/>
  <c r="BE190" i="66" s="1"/>
  <c r="BO1329" i="66"/>
  <c r="BF1329" i="66" s="1"/>
  <c r="AG1329" i="66"/>
  <c r="BN1329" i="66" s="1"/>
  <c r="BE1329" i="66" s="1"/>
  <c r="BC1329" i="66"/>
  <c r="BD1329" i="66"/>
  <c r="BA1329" i="66"/>
  <c r="AZ1329" i="66"/>
  <c r="BB1329" i="66"/>
  <c r="AY1329" i="66"/>
  <c r="Z1331" i="66"/>
  <c r="BU1330" i="66"/>
  <c r="BT1330" i="66"/>
  <c r="BG1330" i="66"/>
  <c r="BR1330" i="66"/>
  <c r="BS1330" i="66"/>
  <c r="AG191" i="66"/>
  <c r="R334" i="66" l="1"/>
  <c r="Q334" i="66"/>
  <c r="O334" i="66"/>
  <c r="N334" i="66"/>
  <c r="T334" i="66"/>
  <c r="S334" i="66"/>
  <c r="P334" i="66"/>
  <c r="U334" i="66"/>
  <c r="S1330" i="66"/>
  <c r="R1330" i="66"/>
  <c r="Q1330" i="66"/>
  <c r="P1330" i="66"/>
  <c r="T1330" i="66"/>
  <c r="O1330" i="66"/>
  <c r="N1330" i="66"/>
  <c r="U1330" i="66"/>
  <c r="AV335" i="66"/>
  <c r="AU335" i="66"/>
  <c r="AT335" i="66"/>
  <c r="BM335" i="66" s="1"/>
  <c r="AS335" i="66"/>
  <c r="BL335" i="66" s="1"/>
  <c r="AR335" i="66"/>
  <c r="BK335" i="66" s="1"/>
  <c r="AQ335" i="66"/>
  <c r="BJ335" i="66" s="1"/>
  <c r="AO335" i="66"/>
  <c r="BH335" i="66" s="1"/>
  <c r="AP335" i="66"/>
  <c r="BI335" i="66" s="1"/>
  <c r="AV1331" i="66"/>
  <c r="AU1331" i="66"/>
  <c r="AT1331" i="66"/>
  <c r="BM1331" i="66" s="1"/>
  <c r="AQ1331" i="66"/>
  <c r="BJ1331" i="66" s="1"/>
  <c r="AS1331" i="66"/>
  <c r="BL1331" i="66" s="1"/>
  <c r="AR1331" i="66"/>
  <c r="BK1331" i="66" s="1"/>
  <c r="AP1331" i="66"/>
  <c r="BI1331" i="66" s="1"/>
  <c r="AO1331" i="66"/>
  <c r="BH1331" i="66" s="1"/>
  <c r="AI334" i="66"/>
  <c r="AI1330" i="66"/>
  <c r="Z336" i="66"/>
  <c r="BN191" i="66"/>
  <c r="BE191" i="66" s="1"/>
  <c r="BO334" i="66"/>
  <c r="BF334" i="66" s="1"/>
  <c r="AZ334" i="66"/>
  <c r="BB334" i="66"/>
  <c r="BA334" i="66"/>
  <c r="AY334" i="66"/>
  <c r="BC334" i="66"/>
  <c r="BD334" i="66"/>
  <c r="BT335" i="66"/>
  <c r="BG335" i="66"/>
  <c r="BU335" i="66"/>
  <c r="BR335" i="66"/>
  <c r="BS335" i="66"/>
  <c r="Z1332" i="66"/>
  <c r="BU1331" i="66"/>
  <c r="BG1331" i="66"/>
  <c r="BR1331" i="66"/>
  <c r="BS1331" i="66"/>
  <c r="BT1331" i="66"/>
  <c r="BA1330" i="66"/>
  <c r="BC1330" i="66"/>
  <c r="BB1330" i="66"/>
  <c r="BD1330" i="66"/>
  <c r="AZ1330" i="66"/>
  <c r="AY1330" i="66"/>
  <c r="BO1330" i="66"/>
  <c r="BF1330" i="66" s="1"/>
  <c r="AG1330" i="66"/>
  <c r="BN1330" i="66" s="1"/>
  <c r="BE1330" i="66" s="1"/>
  <c r="AG192" i="66"/>
  <c r="Q335" i="66" l="1"/>
  <c r="P335" i="66"/>
  <c r="N335" i="66"/>
  <c r="U335" i="66"/>
  <c r="T335" i="66"/>
  <c r="R335" i="66"/>
  <c r="S335" i="66"/>
  <c r="O335" i="66"/>
  <c r="R1331" i="66"/>
  <c r="Q1331" i="66"/>
  <c r="P1331" i="66"/>
  <c r="O1331" i="66"/>
  <c r="U1331" i="66"/>
  <c r="T1331" i="66"/>
  <c r="S1331" i="66"/>
  <c r="N1331" i="66"/>
  <c r="AV336" i="66"/>
  <c r="AU336" i="66"/>
  <c r="AT336" i="66"/>
  <c r="BM336" i="66" s="1"/>
  <c r="AS336" i="66"/>
  <c r="BL336" i="66" s="1"/>
  <c r="AR336" i="66"/>
  <c r="BK336" i="66" s="1"/>
  <c r="AO336" i="66"/>
  <c r="BH336" i="66" s="1"/>
  <c r="AQ336" i="66"/>
  <c r="BJ336" i="66" s="1"/>
  <c r="AP336" i="66"/>
  <c r="BI336" i="66" s="1"/>
  <c r="AU1332" i="66"/>
  <c r="AV1332" i="66"/>
  <c r="AT1332" i="66"/>
  <c r="BM1332" i="66" s="1"/>
  <c r="AR1332" i="66"/>
  <c r="BK1332" i="66" s="1"/>
  <c r="AP1332" i="66"/>
  <c r="BI1332" i="66" s="1"/>
  <c r="AQ1332" i="66"/>
  <c r="BJ1332" i="66" s="1"/>
  <c r="AS1332" i="66"/>
  <c r="BL1332" i="66" s="1"/>
  <c r="AO1332" i="66"/>
  <c r="BH1332" i="66" s="1"/>
  <c r="AI1331" i="66"/>
  <c r="AI335" i="66"/>
  <c r="BO335" i="66"/>
  <c r="BF335" i="66" s="1"/>
  <c r="AY335" i="66"/>
  <c r="BB335" i="66"/>
  <c r="BC335" i="66"/>
  <c r="BD335" i="66"/>
  <c r="AZ335" i="66"/>
  <c r="BA335" i="66"/>
  <c r="BR336" i="66"/>
  <c r="BU336" i="66"/>
  <c r="BG336" i="66"/>
  <c r="BS336" i="66"/>
  <c r="BT336" i="66"/>
  <c r="Z337" i="66"/>
  <c r="BN192" i="66"/>
  <c r="BE192" i="66" s="1"/>
  <c r="Z1333" i="66"/>
  <c r="AG1331" i="66"/>
  <c r="BN1331" i="66" s="1"/>
  <c r="BE1331" i="66" s="1"/>
  <c r="BO1331" i="66"/>
  <c r="BF1331" i="66" s="1"/>
  <c r="BS1332" i="66"/>
  <c r="BR1332" i="66"/>
  <c r="BG1332" i="66"/>
  <c r="BU1332" i="66"/>
  <c r="BT1332" i="66"/>
  <c r="AY1331" i="66"/>
  <c r="BD1331" i="66"/>
  <c r="BC1331" i="66"/>
  <c r="BA1331" i="66"/>
  <c r="BB1331" i="66"/>
  <c r="AZ1331" i="66"/>
  <c r="AG193" i="66"/>
  <c r="Q1332" i="66" l="1"/>
  <c r="P1332" i="66"/>
  <c r="O1332" i="66"/>
  <c r="N1332" i="66"/>
  <c r="U1332" i="66"/>
  <c r="T1332" i="66"/>
  <c r="R1332" i="66"/>
  <c r="S1332" i="66"/>
  <c r="P336" i="66"/>
  <c r="O336" i="66"/>
  <c r="U336" i="66"/>
  <c r="T336" i="66"/>
  <c r="Q336" i="66"/>
  <c r="R336" i="66"/>
  <c r="N336" i="66"/>
  <c r="S336" i="66"/>
  <c r="AV337" i="66"/>
  <c r="AU337" i="66"/>
  <c r="AT337" i="66"/>
  <c r="BM337" i="66" s="1"/>
  <c r="AS337" i="66"/>
  <c r="BL337" i="66" s="1"/>
  <c r="AQ337" i="66"/>
  <c r="BJ337" i="66" s="1"/>
  <c r="AO337" i="66"/>
  <c r="BH337" i="66" s="1"/>
  <c r="AR337" i="66"/>
  <c r="BK337" i="66" s="1"/>
  <c r="AP337" i="66"/>
  <c r="BI337" i="66" s="1"/>
  <c r="AV1333" i="66"/>
  <c r="AU1333" i="66"/>
  <c r="AS1333" i="66"/>
  <c r="BL1333" i="66" s="1"/>
  <c r="AR1333" i="66"/>
  <c r="BK1333" i="66" s="1"/>
  <c r="AP1333" i="66"/>
  <c r="BI1333" i="66" s="1"/>
  <c r="AQ1333" i="66"/>
  <c r="BJ1333" i="66" s="1"/>
  <c r="AT1333" i="66"/>
  <c r="BM1333" i="66" s="1"/>
  <c r="AO1333" i="66"/>
  <c r="BH1333" i="66" s="1"/>
  <c r="AI336" i="66"/>
  <c r="AI1332" i="66"/>
  <c r="BO336" i="66"/>
  <c r="BF336" i="66" s="1"/>
  <c r="BR337" i="66"/>
  <c r="BT337" i="66"/>
  <c r="BG337" i="66"/>
  <c r="BS337" i="66"/>
  <c r="BU337" i="66"/>
  <c r="AZ336" i="66"/>
  <c r="BB336" i="66"/>
  <c r="AY336" i="66"/>
  <c r="BD336" i="66"/>
  <c r="BC336" i="66"/>
  <c r="BA336" i="66"/>
  <c r="BN193" i="66"/>
  <c r="BE193" i="66" s="1"/>
  <c r="Z338" i="66"/>
  <c r="BT1333" i="66"/>
  <c r="BS1333" i="66"/>
  <c r="BU1333" i="66"/>
  <c r="BG1333" i="66"/>
  <c r="BR1333" i="66"/>
  <c r="Z1334" i="66"/>
  <c r="BO1332" i="66"/>
  <c r="BF1332" i="66" s="1"/>
  <c r="AG1332" i="66"/>
  <c r="BN1332" i="66" s="1"/>
  <c r="BE1332" i="66" s="1"/>
  <c r="BC1332" i="66"/>
  <c r="BD1332" i="66"/>
  <c r="AY1332" i="66"/>
  <c r="AZ1332" i="66"/>
  <c r="BB1332" i="66"/>
  <c r="BA1332" i="66"/>
  <c r="AG194" i="66"/>
  <c r="P1333" i="66" l="1"/>
  <c r="O1333" i="66"/>
  <c r="N1333" i="66"/>
  <c r="Q1333" i="66"/>
  <c r="U1333" i="66"/>
  <c r="S1333" i="66"/>
  <c r="R1333" i="66"/>
  <c r="T1333" i="66"/>
  <c r="O337" i="66"/>
  <c r="N337" i="66"/>
  <c r="Q337" i="66"/>
  <c r="P337" i="66"/>
  <c r="T337" i="66"/>
  <c r="S337" i="66"/>
  <c r="R337" i="66"/>
  <c r="U337" i="66"/>
  <c r="AV1334" i="66"/>
  <c r="AU1334" i="66"/>
  <c r="AS1334" i="66"/>
  <c r="BL1334" i="66" s="1"/>
  <c r="AR1334" i="66"/>
  <c r="BK1334" i="66" s="1"/>
  <c r="AQ1334" i="66"/>
  <c r="BJ1334" i="66" s="1"/>
  <c r="AP1334" i="66"/>
  <c r="BI1334" i="66" s="1"/>
  <c r="AO1334" i="66"/>
  <c r="BH1334" i="66" s="1"/>
  <c r="AT1334" i="66"/>
  <c r="BM1334" i="66" s="1"/>
  <c r="AV338" i="66"/>
  <c r="AU338" i="66"/>
  <c r="AS338" i="66"/>
  <c r="BL338" i="66" s="1"/>
  <c r="AT338" i="66"/>
  <c r="BM338" i="66" s="1"/>
  <c r="AQ338" i="66"/>
  <c r="BJ338" i="66" s="1"/>
  <c r="AR338" i="66"/>
  <c r="BK338" i="66" s="1"/>
  <c r="AP338" i="66"/>
  <c r="BI338" i="66" s="1"/>
  <c r="AO338" i="66"/>
  <c r="BH338" i="66" s="1"/>
  <c r="AI1333" i="66"/>
  <c r="AI337" i="66"/>
  <c r="BO337" i="66"/>
  <c r="BF337" i="66" s="1"/>
  <c r="BS338" i="66"/>
  <c r="BT338" i="66"/>
  <c r="BR338" i="66"/>
  <c r="BU338" i="66"/>
  <c r="BG338" i="66"/>
  <c r="BN194" i="66"/>
  <c r="BE194" i="66" s="1"/>
  <c r="Z339" i="66"/>
  <c r="BC337" i="66"/>
  <c r="BB337" i="66"/>
  <c r="AZ337" i="66"/>
  <c r="BD337" i="66"/>
  <c r="AY337" i="66"/>
  <c r="BA337" i="66"/>
  <c r="BR1334" i="66"/>
  <c r="BG1334" i="66"/>
  <c r="BU1334" i="66"/>
  <c r="BS1334" i="66"/>
  <c r="BT1334" i="66"/>
  <c r="BC1333" i="66"/>
  <c r="AY1333" i="66"/>
  <c r="BA1333" i="66"/>
  <c r="AZ1333" i="66"/>
  <c r="BB1333" i="66"/>
  <c r="BD1333" i="66"/>
  <c r="Z1335" i="66"/>
  <c r="AG1333" i="66"/>
  <c r="BN1333" i="66" s="1"/>
  <c r="BE1333" i="66" s="1"/>
  <c r="BO1333" i="66"/>
  <c r="BF1333" i="66" s="1"/>
  <c r="AG195" i="66"/>
  <c r="BN195" i="66" s="1"/>
  <c r="BE195" i="66" s="1"/>
  <c r="N338" i="66" l="1"/>
  <c r="U338" i="66"/>
  <c r="R338" i="66"/>
  <c r="Q338" i="66"/>
  <c r="P338" i="66"/>
  <c r="O338" i="66"/>
  <c r="T338" i="66"/>
  <c r="S338" i="66"/>
  <c r="O1334" i="66"/>
  <c r="N1334" i="66"/>
  <c r="T1334" i="66"/>
  <c r="S1334" i="66"/>
  <c r="R1334" i="66"/>
  <c r="Q1334" i="66"/>
  <c r="U1334" i="66"/>
  <c r="P1334" i="66"/>
  <c r="AV339" i="66"/>
  <c r="AU339" i="66"/>
  <c r="AT339" i="66"/>
  <c r="BM339" i="66" s="1"/>
  <c r="AS339" i="66"/>
  <c r="BL339" i="66" s="1"/>
  <c r="AQ339" i="66"/>
  <c r="BJ339" i="66" s="1"/>
  <c r="AP339" i="66"/>
  <c r="BI339" i="66" s="1"/>
  <c r="AR339" i="66"/>
  <c r="BK339" i="66" s="1"/>
  <c r="AO339" i="66"/>
  <c r="BH339" i="66" s="1"/>
  <c r="AV1335" i="66"/>
  <c r="AU1335" i="66"/>
  <c r="AT1335" i="66"/>
  <c r="BM1335" i="66" s="1"/>
  <c r="AS1335" i="66"/>
  <c r="BL1335" i="66" s="1"/>
  <c r="AR1335" i="66"/>
  <c r="BK1335" i="66" s="1"/>
  <c r="AQ1335" i="66"/>
  <c r="BJ1335" i="66" s="1"/>
  <c r="AP1335" i="66"/>
  <c r="BI1335" i="66" s="1"/>
  <c r="AO1335" i="66"/>
  <c r="BH1335" i="66" s="1"/>
  <c r="AI338" i="66"/>
  <c r="AI1334" i="66"/>
  <c r="Z340" i="66"/>
  <c r="BT339" i="66"/>
  <c r="BG339" i="66"/>
  <c r="BS339" i="66"/>
  <c r="BU339" i="66"/>
  <c r="BR339" i="66"/>
  <c r="AZ338" i="66"/>
  <c r="BC338" i="66"/>
  <c r="BD338" i="66"/>
  <c r="BA338" i="66"/>
  <c r="BB338" i="66"/>
  <c r="AY338" i="66"/>
  <c r="BO338" i="66"/>
  <c r="BF338" i="66" s="1"/>
  <c r="Z1336" i="66"/>
  <c r="BU1335" i="66"/>
  <c r="BG1335" i="66"/>
  <c r="BS1335" i="66"/>
  <c r="BR1335" i="66"/>
  <c r="BT1335" i="66"/>
  <c r="AG1334" i="66"/>
  <c r="BN1334" i="66" s="1"/>
  <c r="BE1334" i="66" s="1"/>
  <c r="BO1334" i="66"/>
  <c r="BF1334" i="66" s="1"/>
  <c r="BA1334" i="66"/>
  <c r="AZ1334" i="66"/>
  <c r="BB1334" i="66"/>
  <c r="BD1334" i="66"/>
  <c r="BC1334" i="66"/>
  <c r="AY1334" i="66"/>
  <c r="AG196" i="66"/>
  <c r="BN196" i="66" s="1"/>
  <c r="BE196" i="66" s="1"/>
  <c r="N1335" i="66" l="1"/>
  <c r="U1335" i="66"/>
  <c r="T1335" i="66"/>
  <c r="S1335" i="66"/>
  <c r="O1335" i="66"/>
  <c r="R1335" i="66"/>
  <c r="Q1335" i="66"/>
  <c r="P1335" i="66"/>
  <c r="U339" i="66"/>
  <c r="T339" i="66"/>
  <c r="S339" i="66"/>
  <c r="N339" i="66"/>
  <c r="R339" i="66"/>
  <c r="Q339" i="66"/>
  <c r="P339" i="66"/>
  <c r="O339" i="66"/>
  <c r="AV340" i="66"/>
  <c r="AU340" i="66"/>
  <c r="AT340" i="66"/>
  <c r="BM340" i="66" s="1"/>
  <c r="AS340" i="66"/>
  <c r="BL340" i="66" s="1"/>
  <c r="AR340" i="66"/>
  <c r="BK340" i="66" s="1"/>
  <c r="AP340" i="66"/>
  <c r="BI340" i="66" s="1"/>
  <c r="AQ340" i="66"/>
  <c r="BJ340" i="66" s="1"/>
  <c r="AO340" i="66"/>
  <c r="BH340" i="66" s="1"/>
  <c r="AV1336" i="66"/>
  <c r="AU1336" i="66"/>
  <c r="AT1336" i="66"/>
  <c r="BM1336" i="66" s="1"/>
  <c r="AS1336" i="66"/>
  <c r="BL1336" i="66" s="1"/>
  <c r="AR1336" i="66"/>
  <c r="BK1336" i="66" s="1"/>
  <c r="AQ1336" i="66"/>
  <c r="BJ1336" i="66" s="1"/>
  <c r="AP1336" i="66"/>
  <c r="BI1336" i="66" s="1"/>
  <c r="AO1336" i="66"/>
  <c r="BH1336" i="66" s="1"/>
  <c r="AI1335" i="66"/>
  <c r="AI339" i="66"/>
  <c r="BO339" i="66"/>
  <c r="BF339" i="66" s="1"/>
  <c r="Z341" i="66"/>
  <c r="AY339" i="66"/>
  <c r="AZ339" i="66"/>
  <c r="BA339" i="66"/>
  <c r="BB339" i="66"/>
  <c r="BD339" i="66"/>
  <c r="BC339" i="66"/>
  <c r="BG340" i="66"/>
  <c r="BR340" i="66"/>
  <c r="BT340" i="66"/>
  <c r="BS340" i="66"/>
  <c r="BU340" i="66"/>
  <c r="AY1335" i="66"/>
  <c r="BB1335" i="66"/>
  <c r="AZ1335" i="66"/>
  <c r="BA1335" i="66"/>
  <c r="BD1335" i="66"/>
  <c r="BC1335" i="66"/>
  <c r="Z1337" i="66"/>
  <c r="BO1335" i="66"/>
  <c r="BF1335" i="66" s="1"/>
  <c r="AG1335" i="66"/>
  <c r="BN1335" i="66" s="1"/>
  <c r="BE1335" i="66" s="1"/>
  <c r="BS1336" i="66"/>
  <c r="BU1336" i="66"/>
  <c r="BT1336" i="66"/>
  <c r="BG1336" i="66"/>
  <c r="BR1336" i="66"/>
  <c r="AG197" i="66"/>
  <c r="U340" i="66" l="1"/>
  <c r="T340" i="66"/>
  <c r="S340" i="66"/>
  <c r="R340" i="66"/>
  <c r="P340" i="66"/>
  <c r="Q340" i="66"/>
  <c r="N340" i="66"/>
  <c r="O340" i="66"/>
  <c r="U1336" i="66"/>
  <c r="T1336" i="66"/>
  <c r="O1336" i="66"/>
  <c r="N1336" i="66"/>
  <c r="R1336" i="66"/>
  <c r="Q1336" i="66"/>
  <c r="P1336" i="66"/>
  <c r="S1336" i="66"/>
  <c r="AV341" i="66"/>
  <c r="AU341" i="66"/>
  <c r="AR341" i="66"/>
  <c r="BK341" i="66" s="1"/>
  <c r="AT341" i="66"/>
  <c r="BM341" i="66" s="1"/>
  <c r="AP341" i="66"/>
  <c r="BI341" i="66" s="1"/>
  <c r="AQ341" i="66"/>
  <c r="BJ341" i="66" s="1"/>
  <c r="AS341" i="66"/>
  <c r="BL341" i="66" s="1"/>
  <c r="AO341" i="66"/>
  <c r="BH341" i="66" s="1"/>
  <c r="AV1337" i="66"/>
  <c r="AU1337" i="66"/>
  <c r="AT1337" i="66"/>
  <c r="BM1337" i="66" s="1"/>
  <c r="AS1337" i="66"/>
  <c r="BL1337" i="66" s="1"/>
  <c r="AR1337" i="66"/>
  <c r="BK1337" i="66" s="1"/>
  <c r="AP1337" i="66"/>
  <c r="BI1337" i="66" s="1"/>
  <c r="AO1337" i="66"/>
  <c r="BH1337" i="66" s="1"/>
  <c r="AQ1337" i="66"/>
  <c r="BJ1337" i="66" s="1"/>
  <c r="AI340" i="66"/>
  <c r="AI1336" i="66"/>
  <c r="BC340" i="66"/>
  <c r="BD340" i="66"/>
  <c r="AY340" i="66"/>
  <c r="AZ340" i="66"/>
  <c r="BA340" i="66"/>
  <c r="BB340" i="66"/>
  <c r="BN197" i="66"/>
  <c r="BE197" i="66" s="1"/>
  <c r="BS341" i="66"/>
  <c r="BT341" i="66"/>
  <c r="BG341" i="66"/>
  <c r="BU341" i="66"/>
  <c r="BR341" i="66"/>
  <c r="BO340" i="66"/>
  <c r="BF340" i="66" s="1"/>
  <c r="Z342" i="66"/>
  <c r="BB1336" i="66"/>
  <c r="BC1336" i="66"/>
  <c r="BA1336" i="66"/>
  <c r="AY1336" i="66"/>
  <c r="BD1336" i="66"/>
  <c r="AZ1336" i="66"/>
  <c r="Z1338" i="66"/>
  <c r="BT1337" i="66"/>
  <c r="BR1337" i="66"/>
  <c r="BS1337" i="66"/>
  <c r="BU1337" i="66"/>
  <c r="BG1337" i="66"/>
  <c r="AG1336" i="66"/>
  <c r="BN1336" i="66" s="1"/>
  <c r="BE1336" i="66" s="1"/>
  <c r="BO1336" i="66"/>
  <c r="BF1336" i="66" s="1"/>
  <c r="AG198" i="66"/>
  <c r="BN198" i="66" s="1"/>
  <c r="BE198" i="66" s="1"/>
  <c r="U1337" i="66" l="1"/>
  <c r="T1337" i="66"/>
  <c r="Q1337" i="66"/>
  <c r="P1337" i="66"/>
  <c r="N1337" i="66"/>
  <c r="R1337" i="66"/>
  <c r="S1337" i="66"/>
  <c r="O1337" i="66"/>
  <c r="T341" i="66"/>
  <c r="S341" i="66"/>
  <c r="R341" i="66"/>
  <c r="U341" i="66"/>
  <c r="Q341" i="66"/>
  <c r="P341" i="66"/>
  <c r="O341" i="66"/>
  <c r="N341" i="66"/>
  <c r="AV1338" i="66"/>
  <c r="AU1338" i="66"/>
  <c r="AT1338" i="66"/>
  <c r="BM1338" i="66" s="1"/>
  <c r="AS1338" i="66"/>
  <c r="BL1338" i="66" s="1"/>
  <c r="AR1338" i="66"/>
  <c r="BK1338" i="66" s="1"/>
  <c r="AP1338" i="66"/>
  <c r="BI1338" i="66" s="1"/>
  <c r="AO1338" i="66"/>
  <c r="BH1338" i="66" s="1"/>
  <c r="AQ1338" i="66"/>
  <c r="BJ1338" i="66" s="1"/>
  <c r="AV342" i="66"/>
  <c r="AT342" i="66"/>
  <c r="BM342" i="66" s="1"/>
  <c r="AU342" i="66"/>
  <c r="AR342" i="66"/>
  <c r="BK342" i="66" s="1"/>
  <c r="AQ342" i="66"/>
  <c r="BJ342" i="66" s="1"/>
  <c r="AS342" i="66"/>
  <c r="BL342" i="66" s="1"/>
  <c r="AP342" i="66"/>
  <c r="BI342" i="66" s="1"/>
  <c r="AO342" i="66"/>
  <c r="BH342" i="66" s="1"/>
  <c r="AI341" i="66"/>
  <c r="AI1337" i="66"/>
  <c r="Z343" i="66"/>
  <c r="BO341" i="66"/>
  <c r="BF341" i="66" s="1"/>
  <c r="BT342" i="66"/>
  <c r="BG342" i="66"/>
  <c r="BU342" i="66"/>
  <c r="BR342" i="66"/>
  <c r="BS342" i="66"/>
  <c r="AZ341" i="66"/>
  <c r="AY341" i="66"/>
  <c r="BD341" i="66"/>
  <c r="BB341" i="66"/>
  <c r="BC341" i="66"/>
  <c r="BA341" i="66"/>
  <c r="Z1339" i="66"/>
  <c r="BC1337" i="66"/>
  <c r="BD1337" i="66"/>
  <c r="BA1337" i="66"/>
  <c r="AZ1337" i="66"/>
  <c r="AY1337" i="66"/>
  <c r="BB1337" i="66"/>
  <c r="BU1338" i="66"/>
  <c r="BG1338" i="66"/>
  <c r="BR1338" i="66"/>
  <c r="BT1338" i="66"/>
  <c r="BS1338" i="66"/>
  <c r="BO1337" i="66"/>
  <c r="BF1337" i="66" s="1"/>
  <c r="AG1337" i="66"/>
  <c r="BN1337" i="66" s="1"/>
  <c r="BE1337" i="66" s="1"/>
  <c r="AG199" i="66"/>
  <c r="U1338" i="66" l="1"/>
  <c r="T1338" i="66"/>
  <c r="R1338" i="66"/>
  <c r="Q1338" i="66"/>
  <c r="O1338" i="66"/>
  <c r="N1338" i="66"/>
  <c r="S1338" i="66"/>
  <c r="P1338" i="66"/>
  <c r="U342" i="66"/>
  <c r="S342" i="66"/>
  <c r="R342" i="66"/>
  <c r="Q342" i="66"/>
  <c r="N342" i="66"/>
  <c r="O342" i="66"/>
  <c r="P342" i="66"/>
  <c r="T342" i="66"/>
  <c r="AV343" i="66"/>
  <c r="AU343" i="66"/>
  <c r="AT343" i="66"/>
  <c r="BM343" i="66" s="1"/>
  <c r="AS343" i="66"/>
  <c r="BL343" i="66" s="1"/>
  <c r="AR343" i="66"/>
  <c r="BK343" i="66" s="1"/>
  <c r="AP343" i="66"/>
  <c r="BI343" i="66" s="1"/>
  <c r="AO343" i="66"/>
  <c r="BH343" i="66" s="1"/>
  <c r="AQ343" i="66"/>
  <c r="BJ343" i="66" s="1"/>
  <c r="AV1339" i="66"/>
  <c r="AT1339" i="66"/>
  <c r="BM1339" i="66" s="1"/>
  <c r="AU1339" i="66"/>
  <c r="AR1339" i="66"/>
  <c r="BK1339" i="66" s="1"/>
  <c r="AQ1339" i="66"/>
  <c r="BJ1339" i="66" s="1"/>
  <c r="AO1339" i="66"/>
  <c r="BH1339" i="66" s="1"/>
  <c r="AS1339" i="66"/>
  <c r="BL1339" i="66" s="1"/>
  <c r="AP1339" i="66"/>
  <c r="BI1339" i="66" s="1"/>
  <c r="AI1338" i="66"/>
  <c r="AI342" i="66"/>
  <c r="Z344" i="66"/>
  <c r="BN199" i="66"/>
  <c r="BE199" i="66" s="1"/>
  <c r="BO342" i="66"/>
  <c r="BF342" i="66" s="1"/>
  <c r="BD342" i="66"/>
  <c r="BA342" i="66"/>
  <c r="AZ342" i="66"/>
  <c r="BB342" i="66"/>
  <c r="AY342" i="66"/>
  <c r="BC342" i="66"/>
  <c r="BT343" i="66"/>
  <c r="BS343" i="66"/>
  <c r="BU343" i="66"/>
  <c r="BG343" i="66"/>
  <c r="BR343" i="66"/>
  <c r="BA1338" i="66"/>
  <c r="BD1338" i="66"/>
  <c r="BC1338" i="66"/>
  <c r="BB1338" i="66"/>
  <c r="AZ1338" i="66"/>
  <c r="AY1338" i="66"/>
  <c r="BO1338" i="66"/>
  <c r="BF1338" i="66" s="1"/>
  <c r="AG1338" i="66"/>
  <c r="BN1338" i="66" s="1"/>
  <c r="BE1338" i="66" s="1"/>
  <c r="Z1340" i="66"/>
  <c r="BU1339" i="66"/>
  <c r="BG1339" i="66"/>
  <c r="BR1339" i="66"/>
  <c r="BS1339" i="66"/>
  <c r="BT1339" i="66"/>
  <c r="AG200" i="66"/>
  <c r="BN200" i="66" s="1"/>
  <c r="BE200" i="66" s="1"/>
  <c r="U1339" i="66" l="1"/>
  <c r="T1339" i="66"/>
  <c r="S1339" i="66"/>
  <c r="Q1339" i="66"/>
  <c r="P1339" i="66"/>
  <c r="R1339" i="66"/>
  <c r="O1339" i="66"/>
  <c r="N1339" i="66"/>
  <c r="U343" i="66"/>
  <c r="T343" i="66"/>
  <c r="R343" i="66"/>
  <c r="Q343" i="66"/>
  <c r="P343" i="66"/>
  <c r="S343" i="66"/>
  <c r="O343" i="66"/>
  <c r="N343" i="66"/>
  <c r="AV1340" i="66"/>
  <c r="AU1340" i="66"/>
  <c r="AT1340" i="66"/>
  <c r="BM1340" i="66" s="1"/>
  <c r="AR1340" i="66"/>
  <c r="BK1340" i="66" s="1"/>
  <c r="AP1340" i="66"/>
  <c r="BI1340" i="66" s="1"/>
  <c r="AQ1340" i="66"/>
  <c r="BJ1340" i="66" s="1"/>
  <c r="AS1340" i="66"/>
  <c r="BL1340" i="66" s="1"/>
  <c r="AO1340" i="66"/>
  <c r="BH1340" i="66" s="1"/>
  <c r="AU344" i="66"/>
  <c r="AV344" i="66"/>
  <c r="AT344" i="66"/>
  <c r="BM344" i="66" s="1"/>
  <c r="AS344" i="66"/>
  <c r="BL344" i="66" s="1"/>
  <c r="AO344" i="66"/>
  <c r="BH344" i="66" s="1"/>
  <c r="AR344" i="66"/>
  <c r="BK344" i="66" s="1"/>
  <c r="AP344" i="66"/>
  <c r="BI344" i="66" s="1"/>
  <c r="AQ344" i="66"/>
  <c r="BJ344" i="66" s="1"/>
  <c r="AI343" i="66"/>
  <c r="AI1339" i="66"/>
  <c r="BO343" i="66"/>
  <c r="BF343" i="66" s="1"/>
  <c r="BU344" i="66"/>
  <c r="BT344" i="66"/>
  <c r="BS344" i="66"/>
  <c r="BG344" i="66"/>
  <c r="BR344" i="66"/>
  <c r="BB343" i="66"/>
  <c r="BA343" i="66"/>
  <c r="AY343" i="66"/>
  <c r="BC343" i="66"/>
  <c r="AZ343" i="66"/>
  <c r="BD343" i="66"/>
  <c r="Z345" i="66"/>
  <c r="BO1339" i="66"/>
  <c r="BF1339" i="66" s="1"/>
  <c r="AG1339" i="66"/>
  <c r="BN1339" i="66" s="1"/>
  <c r="BE1339" i="66" s="1"/>
  <c r="AY1339" i="66"/>
  <c r="BD1339" i="66"/>
  <c r="BC1339" i="66"/>
  <c r="BB1339" i="66"/>
  <c r="BA1339" i="66"/>
  <c r="AZ1339" i="66"/>
  <c r="BS1340" i="66"/>
  <c r="BR1340" i="66"/>
  <c r="BG1340" i="66"/>
  <c r="BT1340" i="66"/>
  <c r="BU1340" i="66"/>
  <c r="Z1341" i="66"/>
  <c r="AG201" i="66"/>
  <c r="BN201" i="66" s="1"/>
  <c r="BE201" i="66" s="1"/>
  <c r="U1340" i="66" l="1"/>
  <c r="T1340" i="66"/>
  <c r="S1340" i="66"/>
  <c r="R1340" i="66"/>
  <c r="N1340" i="66"/>
  <c r="Q1340" i="66"/>
  <c r="P1340" i="66"/>
  <c r="O1340" i="66"/>
  <c r="T344" i="66"/>
  <c r="S344" i="66"/>
  <c r="Q344" i="66"/>
  <c r="P344" i="66"/>
  <c r="O344" i="66"/>
  <c r="U344" i="66"/>
  <c r="R344" i="66"/>
  <c r="N344" i="66"/>
  <c r="AV1341" i="66"/>
  <c r="AU1341" i="66"/>
  <c r="AT1341" i="66"/>
  <c r="BM1341" i="66" s="1"/>
  <c r="AR1341" i="66"/>
  <c r="BK1341" i="66" s="1"/>
  <c r="AP1341" i="66"/>
  <c r="BI1341" i="66" s="1"/>
  <c r="AS1341" i="66"/>
  <c r="BL1341" i="66" s="1"/>
  <c r="AQ1341" i="66"/>
  <c r="BJ1341" i="66" s="1"/>
  <c r="AO1341" i="66"/>
  <c r="BH1341" i="66" s="1"/>
  <c r="AV345" i="66"/>
  <c r="AU345" i="66"/>
  <c r="AT345" i="66"/>
  <c r="BM345" i="66" s="1"/>
  <c r="AR345" i="66"/>
  <c r="BK345" i="66" s="1"/>
  <c r="AS345" i="66"/>
  <c r="BL345" i="66" s="1"/>
  <c r="AO345" i="66"/>
  <c r="BH345" i="66" s="1"/>
  <c r="AQ345" i="66"/>
  <c r="BJ345" i="66" s="1"/>
  <c r="AP345" i="66"/>
  <c r="BI345" i="66" s="1"/>
  <c r="AI1340" i="66"/>
  <c r="AI344" i="66"/>
  <c r="BO344" i="66"/>
  <c r="BF344" i="66" s="1"/>
  <c r="Z346" i="66"/>
  <c r="BD344" i="66"/>
  <c r="BC344" i="66"/>
  <c r="AZ344" i="66"/>
  <c r="BB344" i="66"/>
  <c r="AY344" i="66"/>
  <c r="BA344" i="66"/>
  <c r="BR345" i="66"/>
  <c r="BG345" i="66"/>
  <c r="BU345" i="66"/>
  <c r="BT345" i="66"/>
  <c r="BS345" i="66"/>
  <c r="BR1341" i="66"/>
  <c r="BS1341" i="66"/>
  <c r="BG1341" i="66"/>
  <c r="BT1341" i="66"/>
  <c r="BU1341" i="66"/>
  <c r="BA1340" i="66"/>
  <c r="AZ1340" i="66"/>
  <c r="BD1340" i="66"/>
  <c r="BB1340" i="66"/>
  <c r="AY1340" i="66"/>
  <c r="BC1340" i="66"/>
  <c r="AG1340" i="66"/>
  <c r="BN1340" i="66" s="1"/>
  <c r="BE1340" i="66" s="1"/>
  <c r="BO1340" i="66"/>
  <c r="BF1340" i="66" s="1"/>
  <c r="Z1342" i="66"/>
  <c r="AG202" i="66"/>
  <c r="BN202" i="66" s="1"/>
  <c r="BE202" i="66" s="1"/>
  <c r="S345" i="66" l="1"/>
  <c r="R345" i="66"/>
  <c r="P345" i="66"/>
  <c r="O345" i="66"/>
  <c r="N345" i="66"/>
  <c r="Q345" i="66"/>
  <c r="U345" i="66"/>
  <c r="T345" i="66"/>
  <c r="T1341" i="66"/>
  <c r="S1341" i="66"/>
  <c r="R1341" i="66"/>
  <c r="Q1341" i="66"/>
  <c r="U1341" i="66"/>
  <c r="P1341" i="66"/>
  <c r="O1341" i="66"/>
  <c r="N1341" i="66"/>
  <c r="AV1342" i="66"/>
  <c r="AU1342" i="66"/>
  <c r="AT1342" i="66"/>
  <c r="BM1342" i="66" s="1"/>
  <c r="AS1342" i="66"/>
  <c r="BL1342" i="66" s="1"/>
  <c r="AR1342" i="66"/>
  <c r="BK1342" i="66" s="1"/>
  <c r="AQ1342" i="66"/>
  <c r="BJ1342" i="66" s="1"/>
  <c r="AO1342" i="66"/>
  <c r="BH1342" i="66" s="1"/>
  <c r="AP1342" i="66"/>
  <c r="BI1342" i="66" s="1"/>
  <c r="AV346" i="66"/>
  <c r="AU346" i="66"/>
  <c r="AT346" i="66"/>
  <c r="BM346" i="66" s="1"/>
  <c r="AS346" i="66"/>
  <c r="BL346" i="66" s="1"/>
  <c r="AQ346" i="66"/>
  <c r="BJ346" i="66" s="1"/>
  <c r="AR346" i="66"/>
  <c r="BK346" i="66" s="1"/>
  <c r="AP346" i="66"/>
  <c r="BI346" i="66" s="1"/>
  <c r="AO346" i="66"/>
  <c r="BH346" i="66" s="1"/>
  <c r="AI1341" i="66"/>
  <c r="AI345" i="66"/>
  <c r="Z347" i="66"/>
  <c r="BU346" i="66"/>
  <c r="BG346" i="66"/>
  <c r="BT346" i="66"/>
  <c r="BS346" i="66"/>
  <c r="BR346" i="66"/>
  <c r="BO345" i="66"/>
  <c r="BF345" i="66" s="1"/>
  <c r="BD345" i="66"/>
  <c r="BC345" i="66"/>
  <c r="AY345" i="66"/>
  <c r="BA345" i="66"/>
  <c r="AZ345" i="66"/>
  <c r="BB345" i="66"/>
  <c r="BO1341" i="66"/>
  <c r="BF1341" i="66" s="1"/>
  <c r="AG1341" i="66"/>
  <c r="BN1341" i="66" s="1"/>
  <c r="BE1341" i="66" s="1"/>
  <c r="Z1343" i="66"/>
  <c r="BS1342" i="66"/>
  <c r="BU1342" i="66"/>
  <c r="BG1342" i="66"/>
  <c r="BT1342" i="66"/>
  <c r="BR1342" i="66"/>
  <c r="BC1341" i="66"/>
  <c r="AY1341" i="66"/>
  <c r="BD1341" i="66"/>
  <c r="BA1341" i="66"/>
  <c r="BB1341" i="66"/>
  <c r="AZ1341" i="66"/>
  <c r="AG203" i="66"/>
  <c r="BN203" i="66" s="1"/>
  <c r="BE203" i="66" s="1"/>
  <c r="S1342" i="66" l="1"/>
  <c r="R1342" i="66"/>
  <c r="Q1342" i="66"/>
  <c r="P1342" i="66"/>
  <c r="U1342" i="66"/>
  <c r="N1342" i="66"/>
  <c r="T1342" i="66"/>
  <c r="O1342" i="66"/>
  <c r="R346" i="66"/>
  <c r="Q346" i="66"/>
  <c r="O346" i="66"/>
  <c r="N346" i="66"/>
  <c r="U346" i="66"/>
  <c r="T346" i="66"/>
  <c r="S346" i="66"/>
  <c r="P346" i="66"/>
  <c r="AV347" i="66"/>
  <c r="AU347" i="66"/>
  <c r="AS347" i="66"/>
  <c r="BL347" i="66" s="1"/>
  <c r="AQ347" i="66"/>
  <c r="BJ347" i="66" s="1"/>
  <c r="AR347" i="66"/>
  <c r="BK347" i="66" s="1"/>
  <c r="AT347" i="66"/>
  <c r="BM347" i="66" s="1"/>
  <c r="AP347" i="66"/>
  <c r="BI347" i="66" s="1"/>
  <c r="AO347" i="66"/>
  <c r="BH347" i="66" s="1"/>
  <c r="AV1343" i="66"/>
  <c r="AU1343" i="66"/>
  <c r="AS1343" i="66"/>
  <c r="BL1343" i="66" s="1"/>
  <c r="AT1343" i="66"/>
  <c r="BM1343" i="66" s="1"/>
  <c r="AR1343" i="66"/>
  <c r="BK1343" i="66" s="1"/>
  <c r="AQ1343" i="66"/>
  <c r="BJ1343" i="66" s="1"/>
  <c r="AO1343" i="66"/>
  <c r="BH1343" i="66" s="1"/>
  <c r="AP1343" i="66"/>
  <c r="BI1343" i="66" s="1"/>
  <c r="AI1342" i="66"/>
  <c r="AI346" i="66"/>
  <c r="BA346" i="66"/>
  <c r="AY346" i="66"/>
  <c r="BB346" i="66"/>
  <c r="BD346" i="66"/>
  <c r="AZ346" i="66"/>
  <c r="BC346" i="66"/>
  <c r="BS347" i="66"/>
  <c r="BT347" i="66"/>
  <c r="BR347" i="66"/>
  <c r="BU347" i="66"/>
  <c r="BG347" i="66"/>
  <c r="Z348" i="66"/>
  <c r="BO346" i="66"/>
  <c r="BF346" i="66" s="1"/>
  <c r="BA1342" i="66"/>
  <c r="AZ1342" i="66"/>
  <c r="AY1342" i="66"/>
  <c r="BD1342" i="66"/>
  <c r="BC1342" i="66"/>
  <c r="BB1342" i="66"/>
  <c r="BU1343" i="66"/>
  <c r="BG1343" i="66"/>
  <c r="BR1343" i="66"/>
  <c r="BS1343" i="66"/>
  <c r="BT1343" i="66"/>
  <c r="Z1344" i="66"/>
  <c r="AG1342" i="66"/>
  <c r="BN1342" i="66" s="1"/>
  <c r="BE1342" i="66" s="1"/>
  <c r="BO1342" i="66"/>
  <c r="BF1342" i="66" s="1"/>
  <c r="AG204" i="66"/>
  <c r="Q347" i="66" l="1"/>
  <c r="P347" i="66"/>
  <c r="N347" i="66"/>
  <c r="U347" i="66"/>
  <c r="T347" i="66"/>
  <c r="R347" i="66"/>
  <c r="O347" i="66"/>
  <c r="S347" i="66"/>
  <c r="R1343" i="66"/>
  <c r="Q1343" i="66"/>
  <c r="P1343" i="66"/>
  <c r="O1343" i="66"/>
  <c r="S1343" i="66"/>
  <c r="N1343" i="66"/>
  <c r="T1343" i="66"/>
  <c r="U1343" i="66"/>
  <c r="AV1344" i="66"/>
  <c r="AU1344" i="66"/>
  <c r="AS1344" i="66"/>
  <c r="BL1344" i="66" s="1"/>
  <c r="AT1344" i="66"/>
  <c r="BM1344" i="66" s="1"/>
  <c r="AR1344" i="66"/>
  <c r="BK1344" i="66" s="1"/>
  <c r="AP1344" i="66"/>
  <c r="BI1344" i="66" s="1"/>
  <c r="AQ1344" i="66"/>
  <c r="BJ1344" i="66" s="1"/>
  <c r="AO1344" i="66"/>
  <c r="BH1344" i="66" s="1"/>
  <c r="AV348" i="66"/>
  <c r="BO348" i="66" s="1"/>
  <c r="AU348" i="66"/>
  <c r="BN348" i="66" s="1"/>
  <c r="AT348" i="66"/>
  <c r="BM348" i="66" s="1"/>
  <c r="AS348" i="66"/>
  <c r="BL348" i="66" s="1"/>
  <c r="AR348" i="66"/>
  <c r="BK348" i="66" s="1"/>
  <c r="AP348" i="66"/>
  <c r="BI348" i="66" s="1"/>
  <c r="AQ348" i="66"/>
  <c r="BJ348" i="66" s="1"/>
  <c r="AO348" i="66"/>
  <c r="BH348" i="66" s="1"/>
  <c r="AI1343" i="66"/>
  <c r="AI347" i="66"/>
  <c r="Z349" i="66"/>
  <c r="BS348" i="66"/>
  <c r="BG348" i="66"/>
  <c r="BT348" i="66"/>
  <c r="BR348" i="66"/>
  <c r="BU348" i="66"/>
  <c r="BO347" i="66"/>
  <c r="BF347" i="66" s="1"/>
  <c r="BN204" i="66"/>
  <c r="BE204" i="66" s="1"/>
  <c r="BB347" i="66"/>
  <c r="BC347" i="66"/>
  <c r="BD347" i="66"/>
  <c r="AY347" i="66"/>
  <c r="AZ347" i="66"/>
  <c r="BA347" i="66"/>
  <c r="BS1344" i="66"/>
  <c r="BG1344" i="66"/>
  <c r="BR1344" i="66"/>
  <c r="BU1344" i="66"/>
  <c r="BT1344" i="66"/>
  <c r="Z1345" i="66"/>
  <c r="AY1343" i="66"/>
  <c r="BB1343" i="66"/>
  <c r="BD1343" i="66"/>
  <c r="BC1343" i="66"/>
  <c r="AZ1343" i="66"/>
  <c r="BA1343" i="66"/>
  <c r="AG1343" i="66"/>
  <c r="BN1343" i="66" s="1"/>
  <c r="BE1343" i="66" s="1"/>
  <c r="BO1343" i="66"/>
  <c r="BF1343" i="66" s="1"/>
  <c r="AG205" i="66"/>
  <c r="BN205" i="66" s="1"/>
  <c r="BE205" i="66" s="1"/>
  <c r="Q1344" i="66" l="1"/>
  <c r="P1344" i="66"/>
  <c r="O1344" i="66"/>
  <c r="N1344" i="66"/>
  <c r="R1344" i="66"/>
  <c r="U1344" i="66"/>
  <c r="S1344" i="66"/>
  <c r="T1344" i="66"/>
  <c r="P348" i="66"/>
  <c r="O348" i="66"/>
  <c r="Q348" i="66"/>
  <c r="N348" i="66"/>
  <c r="U348" i="66"/>
  <c r="T348" i="66"/>
  <c r="S348" i="66"/>
  <c r="R348" i="66"/>
  <c r="AV1345" i="66"/>
  <c r="AU1345" i="66"/>
  <c r="AT1345" i="66"/>
  <c r="BM1345" i="66" s="1"/>
  <c r="AS1345" i="66"/>
  <c r="BL1345" i="66" s="1"/>
  <c r="AQ1345" i="66"/>
  <c r="BJ1345" i="66" s="1"/>
  <c r="AP1345" i="66"/>
  <c r="BI1345" i="66" s="1"/>
  <c r="AR1345" i="66"/>
  <c r="BK1345" i="66" s="1"/>
  <c r="AO1345" i="66"/>
  <c r="BH1345" i="66" s="1"/>
  <c r="AV349" i="66"/>
  <c r="AU349" i="66"/>
  <c r="AT349" i="66"/>
  <c r="BM349" i="66" s="1"/>
  <c r="AS349" i="66"/>
  <c r="BL349" i="66" s="1"/>
  <c r="AR349" i="66"/>
  <c r="BK349" i="66" s="1"/>
  <c r="AQ349" i="66"/>
  <c r="BJ349" i="66" s="1"/>
  <c r="AP349" i="66"/>
  <c r="BI349" i="66" s="1"/>
  <c r="AO349" i="66"/>
  <c r="BH349" i="66" s="1"/>
  <c r="AI1344" i="66"/>
  <c r="BS349" i="66"/>
  <c r="BR349" i="66"/>
  <c r="BT349" i="66"/>
  <c r="BU349" i="66"/>
  <c r="BG349" i="66"/>
  <c r="BA348" i="66"/>
  <c r="BC348" i="66"/>
  <c r="AZ348" i="66"/>
  <c r="BD348" i="66"/>
  <c r="BB348" i="66"/>
  <c r="AY348" i="66"/>
  <c r="BF348" i="66"/>
  <c r="BE348" i="66"/>
  <c r="Z350" i="66"/>
  <c r="BB1344" i="66"/>
  <c r="AZ1344" i="66"/>
  <c r="AY1344" i="66"/>
  <c r="BA1344" i="66"/>
  <c r="BD1344" i="66"/>
  <c r="BC1344" i="66"/>
  <c r="Z1346" i="66"/>
  <c r="BT1345" i="66"/>
  <c r="BG1345" i="66"/>
  <c r="BU1345" i="66"/>
  <c r="BR1345" i="66"/>
  <c r="BS1345" i="66"/>
  <c r="BO1344" i="66"/>
  <c r="BF1344" i="66" s="1"/>
  <c r="AG1344" i="66"/>
  <c r="BN1344" i="66" s="1"/>
  <c r="BE1344" i="66" s="1"/>
  <c r="AG206" i="66"/>
  <c r="BN206" i="66" s="1"/>
  <c r="BE206" i="66" s="1"/>
  <c r="P1345" i="66" l="1"/>
  <c r="O1345" i="66"/>
  <c r="N1345" i="66"/>
  <c r="U1345" i="66"/>
  <c r="T1345" i="66"/>
  <c r="S1345" i="66"/>
  <c r="R1345" i="66"/>
  <c r="Q1345" i="66"/>
  <c r="O349" i="66"/>
  <c r="N349" i="66"/>
  <c r="S349" i="66"/>
  <c r="R349" i="66"/>
  <c r="Q349" i="66"/>
  <c r="P349" i="66"/>
  <c r="T349" i="66"/>
  <c r="U349" i="66"/>
  <c r="AV1346" i="66"/>
  <c r="AU1346" i="66"/>
  <c r="AT1346" i="66"/>
  <c r="BM1346" i="66" s="1"/>
  <c r="AS1346" i="66"/>
  <c r="BL1346" i="66" s="1"/>
  <c r="AQ1346" i="66"/>
  <c r="BJ1346" i="66" s="1"/>
  <c r="AP1346" i="66"/>
  <c r="BI1346" i="66" s="1"/>
  <c r="AR1346" i="66"/>
  <c r="BK1346" i="66" s="1"/>
  <c r="AO1346" i="66"/>
  <c r="BH1346" i="66" s="1"/>
  <c r="AV350" i="66"/>
  <c r="AT350" i="66"/>
  <c r="BM350" i="66" s="1"/>
  <c r="AU350" i="66"/>
  <c r="AS350" i="66"/>
  <c r="BL350" i="66" s="1"/>
  <c r="AR350" i="66"/>
  <c r="BK350" i="66" s="1"/>
  <c r="AQ350" i="66"/>
  <c r="BJ350" i="66" s="1"/>
  <c r="AO350" i="66"/>
  <c r="BH350" i="66" s="1"/>
  <c r="AP350" i="66"/>
  <c r="BI350" i="66" s="1"/>
  <c r="AI349" i="66"/>
  <c r="AI1345" i="66"/>
  <c r="Z351" i="66"/>
  <c r="BA349" i="66"/>
  <c r="BB349" i="66"/>
  <c r="AY349" i="66"/>
  <c r="BC349" i="66"/>
  <c r="AZ349" i="66"/>
  <c r="BD349" i="66"/>
  <c r="BU350" i="66"/>
  <c r="BS350" i="66"/>
  <c r="BT350" i="66"/>
  <c r="BR350" i="66"/>
  <c r="BG350" i="66"/>
  <c r="BO349" i="66"/>
  <c r="BF349" i="66" s="1"/>
  <c r="Z1347" i="66"/>
  <c r="AG1345" i="66"/>
  <c r="BN1345" i="66" s="1"/>
  <c r="BE1345" i="66" s="1"/>
  <c r="BO1345" i="66"/>
  <c r="BF1345" i="66" s="1"/>
  <c r="BU1346" i="66"/>
  <c r="BS1346" i="66"/>
  <c r="BG1346" i="66"/>
  <c r="BT1346" i="66"/>
  <c r="BR1346" i="66"/>
  <c r="BC1345" i="66"/>
  <c r="BD1345" i="66"/>
  <c r="AY1345" i="66"/>
  <c r="AZ1345" i="66"/>
  <c r="BA1345" i="66"/>
  <c r="BB1345" i="66"/>
  <c r="AG207" i="66"/>
  <c r="N350" i="66" l="1"/>
  <c r="U350" i="66"/>
  <c r="T350" i="66"/>
  <c r="S350" i="66"/>
  <c r="R350" i="66"/>
  <c r="Q350" i="66"/>
  <c r="P350" i="66"/>
  <c r="O350" i="66"/>
  <c r="O1346" i="66"/>
  <c r="N1346" i="66"/>
  <c r="U1346" i="66"/>
  <c r="T1346" i="66"/>
  <c r="S1346" i="66"/>
  <c r="R1346" i="66"/>
  <c r="Q1346" i="66"/>
  <c r="P1346" i="66"/>
  <c r="AV351" i="66"/>
  <c r="AU351" i="66"/>
  <c r="AT351" i="66"/>
  <c r="BM351" i="66" s="1"/>
  <c r="AS351" i="66"/>
  <c r="BL351" i="66" s="1"/>
  <c r="AR351" i="66"/>
  <c r="BK351" i="66" s="1"/>
  <c r="AQ351" i="66"/>
  <c r="BJ351" i="66" s="1"/>
  <c r="AO351" i="66"/>
  <c r="BH351" i="66" s="1"/>
  <c r="AP351" i="66"/>
  <c r="BI351" i="66" s="1"/>
  <c r="AV1347" i="66"/>
  <c r="AT1347" i="66"/>
  <c r="BM1347" i="66" s="1"/>
  <c r="AU1347" i="66"/>
  <c r="AS1347" i="66"/>
  <c r="BL1347" i="66" s="1"/>
  <c r="AQ1347" i="66"/>
  <c r="BJ1347" i="66" s="1"/>
  <c r="AR1347" i="66"/>
  <c r="BK1347" i="66" s="1"/>
  <c r="AP1347" i="66"/>
  <c r="BI1347" i="66" s="1"/>
  <c r="AO1347" i="66"/>
  <c r="BH1347" i="66" s="1"/>
  <c r="AI350" i="66"/>
  <c r="AI1346" i="66"/>
  <c r="BA350" i="66"/>
  <c r="AY350" i="66"/>
  <c r="BB350" i="66"/>
  <c r="BD350" i="66"/>
  <c r="BC350" i="66"/>
  <c r="AZ350" i="66"/>
  <c r="BN207" i="66"/>
  <c r="BE207" i="66" s="1"/>
  <c r="BO350" i="66"/>
  <c r="BF350" i="66" s="1"/>
  <c r="Z352" i="66"/>
  <c r="BS351" i="66"/>
  <c r="BT351" i="66"/>
  <c r="BG351" i="66"/>
  <c r="BR351" i="66"/>
  <c r="BU351" i="66"/>
  <c r="BA1346" i="66"/>
  <c r="AZ1346" i="66"/>
  <c r="AY1346" i="66"/>
  <c r="BC1346" i="66"/>
  <c r="BD1346" i="66"/>
  <c r="BB1346" i="66"/>
  <c r="BU1347" i="66"/>
  <c r="BG1347" i="66"/>
  <c r="BR1347" i="66"/>
  <c r="BT1347" i="66"/>
  <c r="BS1347" i="66"/>
  <c r="BO1346" i="66"/>
  <c r="BF1346" i="66" s="1"/>
  <c r="AG1346" i="66"/>
  <c r="BN1346" i="66" s="1"/>
  <c r="BE1346" i="66" s="1"/>
  <c r="Z1348" i="66"/>
  <c r="AG208" i="66"/>
  <c r="U351" i="66" l="1"/>
  <c r="T351" i="66"/>
  <c r="S351" i="66"/>
  <c r="R351" i="66"/>
  <c r="Q351" i="66"/>
  <c r="P351" i="66"/>
  <c r="N351" i="66"/>
  <c r="O351" i="66"/>
  <c r="N1347" i="66"/>
  <c r="U1347" i="66"/>
  <c r="P1347" i="66"/>
  <c r="T1347" i="66"/>
  <c r="Q1347" i="66"/>
  <c r="S1347" i="66"/>
  <c r="R1347" i="66"/>
  <c r="O1347" i="66"/>
  <c r="AV1348" i="66"/>
  <c r="AU1348" i="66"/>
  <c r="AT1348" i="66"/>
  <c r="BM1348" i="66" s="1"/>
  <c r="AR1348" i="66"/>
  <c r="BK1348" i="66" s="1"/>
  <c r="AS1348" i="66"/>
  <c r="BL1348" i="66" s="1"/>
  <c r="AP1348" i="66"/>
  <c r="BI1348" i="66" s="1"/>
  <c r="AQ1348" i="66"/>
  <c r="BJ1348" i="66" s="1"/>
  <c r="AO1348" i="66"/>
  <c r="BH1348" i="66" s="1"/>
  <c r="AV352" i="66"/>
  <c r="AU352" i="66"/>
  <c r="AT352" i="66"/>
  <c r="BM352" i="66" s="1"/>
  <c r="AS352" i="66"/>
  <c r="BL352" i="66" s="1"/>
  <c r="AO352" i="66"/>
  <c r="BH352" i="66" s="1"/>
  <c r="AR352" i="66"/>
  <c r="BK352" i="66" s="1"/>
  <c r="AQ352" i="66"/>
  <c r="BJ352" i="66" s="1"/>
  <c r="AP352" i="66"/>
  <c r="BI352" i="66" s="1"/>
  <c r="AI351" i="66"/>
  <c r="AI1347" i="66"/>
  <c r="BO351" i="66"/>
  <c r="BF351" i="66" s="1"/>
  <c r="BN208" i="66"/>
  <c r="BE208" i="66" s="1"/>
  <c r="BD351" i="66"/>
  <c r="BA351" i="66"/>
  <c r="BC351" i="66"/>
  <c r="AY351" i="66"/>
  <c r="BB351" i="66"/>
  <c r="AZ351" i="66"/>
  <c r="BU352" i="66"/>
  <c r="BT352" i="66"/>
  <c r="BR352" i="66"/>
  <c r="BS352" i="66"/>
  <c r="BG352" i="66"/>
  <c r="Z353" i="66"/>
  <c r="Z1349" i="66"/>
  <c r="BS1348" i="66"/>
  <c r="BR1348" i="66"/>
  <c r="BG1348" i="66"/>
  <c r="BU1348" i="66"/>
  <c r="BT1348" i="66"/>
  <c r="AY1347" i="66"/>
  <c r="BB1347" i="66"/>
  <c r="BA1347" i="66"/>
  <c r="BC1347" i="66"/>
  <c r="BD1347" i="66"/>
  <c r="AZ1347" i="66"/>
  <c r="AG1347" i="66"/>
  <c r="BN1347" i="66" s="1"/>
  <c r="BE1347" i="66" s="1"/>
  <c r="BO1347" i="66"/>
  <c r="BF1347" i="66" s="1"/>
  <c r="AG209" i="66"/>
  <c r="U352" i="66" l="1"/>
  <c r="T352" i="66"/>
  <c r="S352" i="66"/>
  <c r="R352" i="66"/>
  <c r="N352" i="66"/>
  <c r="Q352" i="66"/>
  <c r="P352" i="66"/>
  <c r="O352" i="66"/>
  <c r="O1348" i="66"/>
  <c r="N1348" i="66"/>
  <c r="Q1348" i="66"/>
  <c r="P1348" i="66"/>
  <c r="U1348" i="66"/>
  <c r="T1348" i="66"/>
  <c r="S1348" i="66"/>
  <c r="R1348" i="66"/>
  <c r="AV353" i="66"/>
  <c r="AU353" i="66"/>
  <c r="AT353" i="66"/>
  <c r="BM353" i="66" s="1"/>
  <c r="AO353" i="66"/>
  <c r="BH353" i="66" s="1"/>
  <c r="AS353" i="66"/>
  <c r="BL353" i="66" s="1"/>
  <c r="AP353" i="66"/>
  <c r="BI353" i="66" s="1"/>
  <c r="AR353" i="66"/>
  <c r="BK353" i="66" s="1"/>
  <c r="AQ353" i="66"/>
  <c r="BJ353" i="66" s="1"/>
  <c r="AV1349" i="66"/>
  <c r="AU1349" i="66"/>
  <c r="AT1349" i="66"/>
  <c r="BM1349" i="66" s="1"/>
  <c r="AR1349" i="66"/>
  <c r="BK1349" i="66" s="1"/>
  <c r="AS1349" i="66"/>
  <c r="BL1349" i="66" s="1"/>
  <c r="AP1349" i="66"/>
  <c r="BI1349" i="66" s="1"/>
  <c r="AQ1349" i="66"/>
  <c r="BJ1349" i="66" s="1"/>
  <c r="AO1349" i="66"/>
  <c r="BH1349" i="66" s="1"/>
  <c r="AI1348" i="66"/>
  <c r="AI352" i="66"/>
  <c r="BR353" i="66"/>
  <c r="BT353" i="66"/>
  <c r="BS353" i="66"/>
  <c r="BG353" i="66"/>
  <c r="BU353" i="66"/>
  <c r="BN209" i="66"/>
  <c r="BE209" i="66" s="1"/>
  <c r="Z354" i="66"/>
  <c r="BO352" i="66"/>
  <c r="BF352" i="66" s="1"/>
  <c r="BD352" i="66"/>
  <c r="AZ352" i="66"/>
  <c r="BC352" i="66"/>
  <c r="AY352" i="66"/>
  <c r="BA352" i="66"/>
  <c r="BB352" i="66"/>
  <c r="BO1348" i="66"/>
  <c r="BF1348" i="66" s="1"/>
  <c r="AG1348" i="66"/>
  <c r="BN1348" i="66" s="1"/>
  <c r="BE1348" i="66" s="1"/>
  <c r="BG1349" i="66"/>
  <c r="BU1349" i="66"/>
  <c r="BT1349" i="66"/>
  <c r="BR1349" i="66"/>
  <c r="BS1349" i="66"/>
  <c r="Z1350" i="66"/>
  <c r="BD1348" i="66"/>
  <c r="BC1348" i="66"/>
  <c r="BB1348" i="66"/>
  <c r="BA1348" i="66"/>
  <c r="AY1348" i="66"/>
  <c r="AZ1348" i="66"/>
  <c r="AG210" i="66"/>
  <c r="BN210" i="66" s="1"/>
  <c r="BE210" i="66" s="1"/>
  <c r="U1349" i="66" l="1"/>
  <c r="O1349" i="66"/>
  <c r="N1349" i="66"/>
  <c r="T1349" i="66"/>
  <c r="S1349" i="66"/>
  <c r="Q1349" i="66"/>
  <c r="P1349" i="66"/>
  <c r="R1349" i="66"/>
  <c r="T353" i="66"/>
  <c r="S353" i="66"/>
  <c r="R353" i="66"/>
  <c r="N353" i="66"/>
  <c r="Q353" i="66"/>
  <c r="P353" i="66"/>
  <c r="U353" i="66"/>
  <c r="O353" i="66"/>
  <c r="AV1350" i="66"/>
  <c r="AU1350" i="66"/>
  <c r="AS1350" i="66"/>
  <c r="BL1350" i="66" s="1"/>
  <c r="AT1350" i="66"/>
  <c r="BM1350" i="66" s="1"/>
  <c r="AQ1350" i="66"/>
  <c r="BJ1350" i="66" s="1"/>
  <c r="AR1350" i="66"/>
  <c r="BK1350" i="66" s="1"/>
  <c r="AP1350" i="66"/>
  <c r="BI1350" i="66" s="1"/>
  <c r="AO1350" i="66"/>
  <c r="BH1350" i="66" s="1"/>
  <c r="AV354" i="66"/>
  <c r="AU354" i="66"/>
  <c r="AT354" i="66"/>
  <c r="BM354" i="66" s="1"/>
  <c r="AS354" i="66"/>
  <c r="BL354" i="66" s="1"/>
  <c r="AQ354" i="66"/>
  <c r="BJ354" i="66" s="1"/>
  <c r="AP354" i="66"/>
  <c r="BI354" i="66" s="1"/>
  <c r="AO354" i="66"/>
  <c r="BH354" i="66" s="1"/>
  <c r="AR354" i="66"/>
  <c r="BK354" i="66" s="1"/>
  <c r="AI353" i="66"/>
  <c r="AI1349" i="66"/>
  <c r="BC353" i="66"/>
  <c r="BA353" i="66"/>
  <c r="AY353" i="66"/>
  <c r="AZ353" i="66"/>
  <c r="BD353" i="66"/>
  <c r="BB353" i="66"/>
  <c r="BO353" i="66"/>
  <c r="BF353" i="66" s="1"/>
  <c r="Z355" i="66"/>
  <c r="BR354" i="66"/>
  <c r="BG354" i="66"/>
  <c r="BU354" i="66"/>
  <c r="BS354" i="66"/>
  <c r="BT354" i="66"/>
  <c r="Z1351" i="66"/>
  <c r="BU1350" i="66"/>
  <c r="BG1350" i="66"/>
  <c r="BS1350" i="66"/>
  <c r="BT1350" i="66"/>
  <c r="BR1350" i="66"/>
  <c r="BC1349" i="66"/>
  <c r="AY1349" i="66"/>
  <c r="AZ1349" i="66"/>
  <c r="BA1349" i="66"/>
  <c r="BD1349" i="66"/>
  <c r="BB1349" i="66"/>
  <c r="BO1349" i="66"/>
  <c r="BF1349" i="66" s="1"/>
  <c r="AG1349" i="66"/>
  <c r="BN1349" i="66" s="1"/>
  <c r="BE1349" i="66" s="1"/>
  <c r="AG211" i="66"/>
  <c r="U354" i="66" l="1"/>
  <c r="S354" i="66"/>
  <c r="R354" i="66"/>
  <c r="Q354" i="66"/>
  <c r="P354" i="66"/>
  <c r="O354" i="66"/>
  <c r="N354" i="66"/>
  <c r="T354" i="66"/>
  <c r="U1350" i="66"/>
  <c r="T1350" i="66"/>
  <c r="O1350" i="66"/>
  <c r="N1350" i="66"/>
  <c r="P1350" i="66"/>
  <c r="Q1350" i="66"/>
  <c r="S1350" i="66"/>
  <c r="R1350" i="66"/>
  <c r="AV1351" i="66"/>
  <c r="AU1351" i="66"/>
  <c r="AS1351" i="66"/>
  <c r="BL1351" i="66" s="1"/>
  <c r="AT1351" i="66"/>
  <c r="BM1351" i="66" s="1"/>
  <c r="AR1351" i="66"/>
  <c r="BK1351" i="66" s="1"/>
  <c r="AP1351" i="66"/>
  <c r="BI1351" i="66" s="1"/>
  <c r="AO1351" i="66"/>
  <c r="BH1351" i="66" s="1"/>
  <c r="AQ1351" i="66"/>
  <c r="BJ1351" i="66" s="1"/>
  <c r="AV355" i="66"/>
  <c r="AU355" i="66"/>
  <c r="AT355" i="66"/>
  <c r="BM355" i="66" s="1"/>
  <c r="AS355" i="66"/>
  <c r="BL355" i="66" s="1"/>
  <c r="AQ355" i="66"/>
  <c r="BJ355" i="66" s="1"/>
  <c r="AO355" i="66"/>
  <c r="BH355" i="66" s="1"/>
  <c r="AR355" i="66"/>
  <c r="BK355" i="66" s="1"/>
  <c r="AP355" i="66"/>
  <c r="BI355" i="66" s="1"/>
  <c r="AI1350" i="66"/>
  <c r="AI354" i="66"/>
  <c r="BN211" i="66"/>
  <c r="BE211" i="66" s="1"/>
  <c r="BO354" i="66"/>
  <c r="BF354" i="66" s="1"/>
  <c r="BD354" i="66"/>
  <c r="BC354" i="66"/>
  <c r="BA354" i="66"/>
  <c r="BB354" i="66"/>
  <c r="AY354" i="66"/>
  <c r="AZ354" i="66"/>
  <c r="BG355" i="66"/>
  <c r="BS355" i="66"/>
  <c r="BU355" i="66"/>
  <c r="BR355" i="66"/>
  <c r="BT355" i="66"/>
  <c r="Z356" i="66"/>
  <c r="Z1352" i="66"/>
  <c r="BA1350" i="66"/>
  <c r="AZ1350" i="66"/>
  <c r="BD1350" i="66"/>
  <c r="BC1350" i="66"/>
  <c r="AY1350" i="66"/>
  <c r="BB1350" i="66"/>
  <c r="AG1350" i="66"/>
  <c r="BN1350" i="66" s="1"/>
  <c r="BE1350" i="66" s="1"/>
  <c r="BO1350" i="66"/>
  <c r="BF1350" i="66" s="1"/>
  <c r="BU1351" i="66"/>
  <c r="BG1351" i="66"/>
  <c r="BT1351" i="66"/>
  <c r="BR1351" i="66"/>
  <c r="BS1351" i="66"/>
  <c r="AG212" i="66"/>
  <c r="BN212" i="66" s="1"/>
  <c r="BE212" i="66" s="1"/>
  <c r="U355" i="66" l="1"/>
  <c r="T355" i="66"/>
  <c r="R355" i="66"/>
  <c r="Q355" i="66"/>
  <c r="P355" i="66"/>
  <c r="S355" i="66"/>
  <c r="O355" i="66"/>
  <c r="N355" i="66"/>
  <c r="U1351" i="66"/>
  <c r="T1351" i="66"/>
  <c r="S1351" i="66"/>
  <c r="P1351" i="66"/>
  <c r="O1351" i="66"/>
  <c r="N1351" i="66"/>
  <c r="Q1351" i="66"/>
  <c r="R1351" i="66"/>
  <c r="AV1352" i="66"/>
  <c r="AT1352" i="66"/>
  <c r="BM1352" i="66" s="1"/>
  <c r="AU1352" i="66"/>
  <c r="AS1352" i="66"/>
  <c r="BL1352" i="66" s="1"/>
  <c r="AR1352" i="66"/>
  <c r="BK1352" i="66" s="1"/>
  <c r="AP1352" i="66"/>
  <c r="BI1352" i="66" s="1"/>
  <c r="AO1352" i="66"/>
  <c r="BH1352" i="66" s="1"/>
  <c r="AQ1352" i="66"/>
  <c r="BJ1352" i="66" s="1"/>
  <c r="AV356" i="66"/>
  <c r="AU356" i="66"/>
  <c r="AT356" i="66"/>
  <c r="BM356" i="66" s="1"/>
  <c r="AS356" i="66"/>
  <c r="BL356" i="66" s="1"/>
  <c r="AR356" i="66"/>
  <c r="BK356" i="66" s="1"/>
  <c r="AP356" i="66"/>
  <c r="BI356" i="66" s="1"/>
  <c r="AO356" i="66"/>
  <c r="BH356" i="66" s="1"/>
  <c r="AQ356" i="66"/>
  <c r="BJ356" i="66" s="1"/>
  <c r="AI355" i="66"/>
  <c r="AI1351" i="66"/>
  <c r="BR356" i="66"/>
  <c r="BU356" i="66"/>
  <c r="BG356" i="66"/>
  <c r="BT356" i="66"/>
  <c r="BS356" i="66"/>
  <c r="Z357" i="66"/>
  <c r="BO355" i="66"/>
  <c r="BF355" i="66" s="1"/>
  <c r="BB355" i="66"/>
  <c r="AY355" i="66"/>
  <c r="BA355" i="66"/>
  <c r="BD355" i="66"/>
  <c r="BC355" i="66"/>
  <c r="AZ355" i="66"/>
  <c r="Z1353" i="66"/>
  <c r="BO1351" i="66"/>
  <c r="BF1351" i="66" s="1"/>
  <c r="AG1351" i="66"/>
  <c r="BN1351" i="66" s="1"/>
  <c r="BE1351" i="66" s="1"/>
  <c r="AY1351" i="66"/>
  <c r="BB1351" i="66"/>
  <c r="AZ1351" i="66"/>
  <c r="BA1351" i="66"/>
  <c r="BC1351" i="66"/>
  <c r="BD1351" i="66"/>
  <c r="BS1352" i="66"/>
  <c r="BT1352" i="66"/>
  <c r="BG1352" i="66"/>
  <c r="BU1352" i="66"/>
  <c r="BR1352" i="66"/>
  <c r="AG213" i="66"/>
  <c r="BN213" i="66" s="1"/>
  <c r="BE213" i="66" s="1"/>
  <c r="U1352" i="66" l="1"/>
  <c r="T1352" i="66"/>
  <c r="S1352" i="66"/>
  <c r="R1352" i="66"/>
  <c r="Q1352" i="66"/>
  <c r="P1352" i="66"/>
  <c r="O1352" i="66"/>
  <c r="N1352" i="66"/>
  <c r="T356" i="66"/>
  <c r="S356" i="66"/>
  <c r="Q356" i="66"/>
  <c r="P356" i="66"/>
  <c r="O356" i="66"/>
  <c r="N356" i="66"/>
  <c r="U356" i="66"/>
  <c r="R356" i="66"/>
  <c r="AV357" i="66"/>
  <c r="AU357" i="66"/>
  <c r="AT357" i="66"/>
  <c r="BM357" i="66" s="1"/>
  <c r="AR357" i="66"/>
  <c r="BK357" i="66" s="1"/>
  <c r="AS357" i="66"/>
  <c r="BL357" i="66" s="1"/>
  <c r="AP357" i="66"/>
  <c r="BI357" i="66" s="1"/>
  <c r="AQ357" i="66"/>
  <c r="BJ357" i="66" s="1"/>
  <c r="AO357" i="66"/>
  <c r="BH357" i="66" s="1"/>
  <c r="AV1353" i="66"/>
  <c r="AU1353" i="66"/>
  <c r="AT1353" i="66"/>
  <c r="BM1353" i="66" s="1"/>
  <c r="AS1353" i="66"/>
  <c r="BL1353" i="66" s="1"/>
  <c r="AR1353" i="66"/>
  <c r="BK1353" i="66" s="1"/>
  <c r="AP1353" i="66"/>
  <c r="BI1353" i="66" s="1"/>
  <c r="AO1353" i="66"/>
  <c r="BH1353" i="66" s="1"/>
  <c r="AQ1353" i="66"/>
  <c r="BJ1353" i="66" s="1"/>
  <c r="AI1352" i="66"/>
  <c r="AI356" i="66"/>
  <c r="BA356" i="66"/>
  <c r="AZ356" i="66"/>
  <c r="BC356" i="66"/>
  <c r="AY356" i="66"/>
  <c r="BB356" i="66"/>
  <c r="BD356" i="66"/>
  <c r="Z358" i="66"/>
  <c r="BO356" i="66"/>
  <c r="BF356" i="66" s="1"/>
  <c r="BS357" i="66"/>
  <c r="BG357" i="66"/>
  <c r="BU357" i="66"/>
  <c r="BR357" i="66"/>
  <c r="BT357" i="66"/>
  <c r="BB1352" i="66"/>
  <c r="AZ1352" i="66"/>
  <c r="AY1352" i="66"/>
  <c r="BA1352" i="66"/>
  <c r="BC1352" i="66"/>
  <c r="BD1352" i="66"/>
  <c r="Z1354" i="66"/>
  <c r="BO1352" i="66"/>
  <c r="BF1352" i="66" s="1"/>
  <c r="AG1352" i="66"/>
  <c r="BN1352" i="66" s="1"/>
  <c r="BE1352" i="66" s="1"/>
  <c r="BT1353" i="66"/>
  <c r="BU1353" i="66"/>
  <c r="BR1353" i="66"/>
  <c r="BS1353" i="66"/>
  <c r="BG1353" i="66"/>
  <c r="AG214" i="66"/>
  <c r="BN214" i="66" s="1"/>
  <c r="BE214" i="66" s="1"/>
  <c r="S357" i="66" l="1"/>
  <c r="R357" i="66"/>
  <c r="P357" i="66"/>
  <c r="O357" i="66"/>
  <c r="N357" i="66"/>
  <c r="T357" i="66"/>
  <c r="Q357" i="66"/>
  <c r="U357" i="66"/>
  <c r="T1353" i="66"/>
  <c r="S1353" i="66"/>
  <c r="R1353" i="66"/>
  <c r="Q1353" i="66"/>
  <c r="U1353" i="66"/>
  <c r="P1353" i="66"/>
  <c r="O1353" i="66"/>
  <c r="N1353" i="66"/>
  <c r="AV358" i="66"/>
  <c r="AT358" i="66"/>
  <c r="BM358" i="66" s="1"/>
  <c r="AU358" i="66"/>
  <c r="AR358" i="66"/>
  <c r="BK358" i="66" s="1"/>
  <c r="AS358" i="66"/>
  <c r="BL358" i="66" s="1"/>
  <c r="AP358" i="66"/>
  <c r="BI358" i="66" s="1"/>
  <c r="AQ358" i="66"/>
  <c r="BJ358" i="66" s="1"/>
  <c r="AO358" i="66"/>
  <c r="BH358" i="66" s="1"/>
  <c r="AV1354" i="66"/>
  <c r="AU1354" i="66"/>
  <c r="AT1354" i="66"/>
  <c r="BM1354" i="66" s="1"/>
  <c r="AS1354" i="66"/>
  <c r="BL1354" i="66" s="1"/>
  <c r="AR1354" i="66"/>
  <c r="BK1354" i="66" s="1"/>
  <c r="AP1354" i="66"/>
  <c r="BI1354" i="66" s="1"/>
  <c r="AO1354" i="66"/>
  <c r="BH1354" i="66" s="1"/>
  <c r="AQ1354" i="66"/>
  <c r="BJ1354" i="66" s="1"/>
  <c r="AI357" i="66"/>
  <c r="AI1353" i="66"/>
  <c r="Z359" i="66"/>
  <c r="BS358" i="66"/>
  <c r="BG358" i="66"/>
  <c r="BT358" i="66"/>
  <c r="BU358" i="66"/>
  <c r="BR358" i="66"/>
  <c r="BO357" i="66"/>
  <c r="BF357" i="66" s="1"/>
  <c r="BC357" i="66"/>
  <c r="BA357" i="66"/>
  <c r="AY357" i="66"/>
  <c r="AZ357" i="66"/>
  <c r="BD357" i="66"/>
  <c r="BB357" i="66"/>
  <c r="Z1355" i="66"/>
  <c r="BU1354" i="66"/>
  <c r="BS1354" i="66"/>
  <c r="BR1354" i="66"/>
  <c r="BG1354" i="66"/>
  <c r="BT1354" i="66"/>
  <c r="AG1353" i="66"/>
  <c r="BN1353" i="66" s="1"/>
  <c r="BE1353" i="66" s="1"/>
  <c r="BO1353" i="66"/>
  <c r="BF1353" i="66" s="1"/>
  <c r="BC1353" i="66"/>
  <c r="BD1353" i="66"/>
  <c r="BB1353" i="66"/>
  <c r="BA1353" i="66"/>
  <c r="AZ1353" i="66"/>
  <c r="AY1353" i="66"/>
  <c r="AG215" i="66"/>
  <c r="BN215" i="66" s="1"/>
  <c r="BE215" i="66" s="1"/>
  <c r="S1354" i="66" l="1"/>
  <c r="R1354" i="66"/>
  <c r="Q1354" i="66"/>
  <c r="P1354" i="66"/>
  <c r="U1354" i="66"/>
  <c r="T1354" i="66"/>
  <c r="N1354" i="66"/>
  <c r="O1354" i="66"/>
  <c r="R358" i="66"/>
  <c r="Q358" i="66"/>
  <c r="O358" i="66"/>
  <c r="N358" i="66"/>
  <c r="U358" i="66"/>
  <c r="T358" i="66"/>
  <c r="S358" i="66"/>
  <c r="P358" i="66"/>
  <c r="AV359" i="66"/>
  <c r="AU359" i="66"/>
  <c r="AT359" i="66"/>
  <c r="BM359" i="66" s="1"/>
  <c r="AS359" i="66"/>
  <c r="BL359" i="66" s="1"/>
  <c r="AR359" i="66"/>
  <c r="BK359" i="66" s="1"/>
  <c r="AQ359" i="66"/>
  <c r="BJ359" i="66" s="1"/>
  <c r="AP359" i="66"/>
  <c r="BI359" i="66" s="1"/>
  <c r="AO359" i="66"/>
  <c r="BH359" i="66" s="1"/>
  <c r="AV1355" i="66"/>
  <c r="AU1355" i="66"/>
  <c r="AT1355" i="66"/>
  <c r="BM1355" i="66" s="1"/>
  <c r="AQ1355" i="66"/>
  <c r="BJ1355" i="66" s="1"/>
  <c r="AS1355" i="66"/>
  <c r="BL1355" i="66" s="1"/>
  <c r="AP1355" i="66"/>
  <c r="BI1355" i="66" s="1"/>
  <c r="AO1355" i="66"/>
  <c r="BH1355" i="66" s="1"/>
  <c r="AR1355" i="66"/>
  <c r="BK1355" i="66" s="1"/>
  <c r="AI358" i="66"/>
  <c r="AI1354" i="66"/>
  <c r="BO358" i="66"/>
  <c r="BF358" i="66" s="1"/>
  <c r="AZ358" i="66"/>
  <c r="AY358" i="66"/>
  <c r="BA358" i="66"/>
  <c r="BB358" i="66"/>
  <c r="BC358" i="66"/>
  <c r="BD358" i="66"/>
  <c r="Z360" i="66"/>
  <c r="BU359" i="66"/>
  <c r="BS359" i="66"/>
  <c r="BG359" i="66"/>
  <c r="BR359" i="66"/>
  <c r="BT359" i="66"/>
  <c r="BO1354" i="66"/>
  <c r="BF1354" i="66" s="1"/>
  <c r="AG1354" i="66"/>
  <c r="BN1354" i="66" s="1"/>
  <c r="BE1354" i="66" s="1"/>
  <c r="BU1355" i="66"/>
  <c r="BG1355" i="66"/>
  <c r="BR1355" i="66"/>
  <c r="BT1355" i="66"/>
  <c r="BS1355" i="66"/>
  <c r="Z1356" i="66"/>
  <c r="BA1354" i="66"/>
  <c r="BD1354" i="66"/>
  <c r="BC1354" i="66"/>
  <c r="AY1354" i="66"/>
  <c r="BB1354" i="66"/>
  <c r="AZ1354" i="66"/>
  <c r="AG216" i="66"/>
  <c r="BN216" i="66" s="1"/>
  <c r="BE216" i="66" s="1"/>
  <c r="Q359" i="66" l="1"/>
  <c r="P359" i="66"/>
  <c r="N359" i="66"/>
  <c r="U359" i="66"/>
  <c r="T359" i="66"/>
  <c r="S359" i="66"/>
  <c r="R359" i="66"/>
  <c r="O359" i="66"/>
  <c r="R1355" i="66"/>
  <c r="Q1355" i="66"/>
  <c r="P1355" i="66"/>
  <c r="O1355" i="66"/>
  <c r="S1355" i="66"/>
  <c r="N1355" i="66"/>
  <c r="T1355" i="66"/>
  <c r="U1355" i="66"/>
  <c r="AV1356" i="66"/>
  <c r="AU1356" i="66"/>
  <c r="AR1356" i="66"/>
  <c r="BK1356" i="66" s="1"/>
  <c r="AP1356" i="66"/>
  <c r="BI1356" i="66" s="1"/>
  <c r="AQ1356" i="66"/>
  <c r="BJ1356" i="66" s="1"/>
  <c r="AS1356" i="66"/>
  <c r="BL1356" i="66" s="1"/>
  <c r="AT1356" i="66"/>
  <c r="BM1356" i="66" s="1"/>
  <c r="AO1356" i="66"/>
  <c r="BH1356" i="66" s="1"/>
  <c r="AV360" i="66"/>
  <c r="AU360" i="66"/>
  <c r="AT360" i="66"/>
  <c r="BM360" i="66" s="1"/>
  <c r="AR360" i="66"/>
  <c r="BK360" i="66" s="1"/>
  <c r="AS360" i="66"/>
  <c r="BL360" i="66" s="1"/>
  <c r="AO360" i="66"/>
  <c r="BH360" i="66" s="1"/>
  <c r="AQ360" i="66"/>
  <c r="BJ360" i="66" s="1"/>
  <c r="AP360" i="66"/>
  <c r="BI360" i="66" s="1"/>
  <c r="AI1355" i="66"/>
  <c r="AI359" i="66"/>
  <c r="BO359" i="66"/>
  <c r="BF359" i="66" s="1"/>
  <c r="Z361" i="66"/>
  <c r="BR360" i="66"/>
  <c r="BT360" i="66"/>
  <c r="BU360" i="66"/>
  <c r="BG360" i="66"/>
  <c r="BS360" i="66"/>
  <c r="BC359" i="66"/>
  <c r="AY359" i="66"/>
  <c r="BD359" i="66"/>
  <c r="BA359" i="66"/>
  <c r="BB359" i="66"/>
  <c r="AZ359" i="66"/>
  <c r="BO1355" i="66"/>
  <c r="BF1355" i="66" s="1"/>
  <c r="AG1355" i="66"/>
  <c r="BN1355" i="66" s="1"/>
  <c r="BE1355" i="66" s="1"/>
  <c r="Z1357" i="66"/>
  <c r="AY1355" i="66"/>
  <c r="BD1355" i="66"/>
  <c r="AZ1355" i="66"/>
  <c r="BA1355" i="66"/>
  <c r="BC1355" i="66"/>
  <c r="BB1355" i="66"/>
  <c r="BS1356" i="66"/>
  <c r="BR1356" i="66"/>
  <c r="BG1356" i="66"/>
  <c r="BT1356" i="66"/>
  <c r="BU1356" i="66"/>
  <c r="AG217" i="66"/>
  <c r="AG218" i="66" s="1"/>
  <c r="AG219" i="66" s="1"/>
  <c r="Q1356" i="66" l="1"/>
  <c r="P1356" i="66"/>
  <c r="O1356" i="66"/>
  <c r="N1356" i="66"/>
  <c r="U1356" i="66"/>
  <c r="T1356" i="66"/>
  <c r="S1356" i="66"/>
  <c r="R1356" i="66"/>
  <c r="P360" i="66"/>
  <c r="O360" i="66"/>
  <c r="S360" i="66"/>
  <c r="R360" i="66"/>
  <c r="Q360" i="66"/>
  <c r="N360" i="66"/>
  <c r="T360" i="66"/>
  <c r="U360" i="66"/>
  <c r="AV1357" i="66"/>
  <c r="AU1357" i="66"/>
  <c r="AT1357" i="66"/>
  <c r="BM1357" i="66" s="1"/>
  <c r="AR1357" i="66"/>
  <c r="BK1357" i="66" s="1"/>
  <c r="AP1357" i="66"/>
  <c r="BI1357" i="66" s="1"/>
  <c r="AS1357" i="66"/>
  <c r="BL1357" i="66" s="1"/>
  <c r="AQ1357" i="66"/>
  <c r="BJ1357" i="66" s="1"/>
  <c r="AO1357" i="66"/>
  <c r="BH1357" i="66" s="1"/>
  <c r="AV361" i="66"/>
  <c r="AU361" i="66"/>
  <c r="AT361" i="66"/>
  <c r="BM361" i="66" s="1"/>
  <c r="AR361" i="66"/>
  <c r="BK361" i="66" s="1"/>
  <c r="AO361" i="66"/>
  <c r="BH361" i="66" s="1"/>
  <c r="AS361" i="66"/>
  <c r="BL361" i="66" s="1"/>
  <c r="AQ361" i="66"/>
  <c r="BJ361" i="66" s="1"/>
  <c r="AP361" i="66"/>
  <c r="BI361" i="66" s="1"/>
  <c r="AI1356" i="66"/>
  <c r="AI360" i="66"/>
  <c r="AY360" i="66"/>
  <c r="BD360" i="66"/>
  <c r="BC360" i="66"/>
  <c r="BA360" i="66"/>
  <c r="AZ360" i="66"/>
  <c r="BB360" i="66"/>
  <c r="BO360" i="66"/>
  <c r="BF360" i="66" s="1"/>
  <c r="BU361" i="66"/>
  <c r="BS361" i="66"/>
  <c r="BT361" i="66"/>
  <c r="BR361" i="66"/>
  <c r="BG361" i="66"/>
  <c r="Z362" i="66"/>
  <c r="Z1358" i="66"/>
  <c r="BU1357" i="66"/>
  <c r="BT1357" i="66"/>
  <c r="BS1357" i="66"/>
  <c r="BG1357" i="66"/>
  <c r="BR1357" i="66"/>
  <c r="AY1356" i="66"/>
  <c r="BC1356" i="66"/>
  <c r="BB1356" i="66"/>
  <c r="BA1356" i="66"/>
  <c r="BD1356" i="66"/>
  <c r="AZ1356" i="66"/>
  <c r="AG1356" i="66"/>
  <c r="BN1356" i="66" s="1"/>
  <c r="BE1356" i="66" s="1"/>
  <c r="BO1356" i="66"/>
  <c r="BF1356" i="66" s="1"/>
  <c r="BN219" i="66"/>
  <c r="BE219" i="66" s="1"/>
  <c r="AG220" i="66"/>
  <c r="BN218" i="66"/>
  <c r="BE218" i="66" s="1"/>
  <c r="BN217" i="66"/>
  <c r="BE217" i="66" s="1"/>
  <c r="O361" i="66" l="1"/>
  <c r="N361" i="66"/>
  <c r="U361" i="66"/>
  <c r="T361" i="66"/>
  <c r="S361" i="66"/>
  <c r="R361" i="66"/>
  <c r="Q361" i="66"/>
  <c r="P361" i="66"/>
  <c r="P1357" i="66"/>
  <c r="O1357" i="66"/>
  <c r="N1357" i="66"/>
  <c r="U1357" i="66"/>
  <c r="T1357" i="66"/>
  <c r="S1357" i="66"/>
  <c r="R1357" i="66"/>
  <c r="Q1357" i="66"/>
  <c r="AV1358" i="66"/>
  <c r="AU1358" i="66"/>
  <c r="AT1358" i="66"/>
  <c r="BM1358" i="66" s="1"/>
  <c r="AS1358" i="66"/>
  <c r="BL1358" i="66" s="1"/>
  <c r="AQ1358" i="66"/>
  <c r="BJ1358" i="66" s="1"/>
  <c r="AP1358" i="66"/>
  <c r="BI1358" i="66" s="1"/>
  <c r="AO1358" i="66"/>
  <c r="BH1358" i="66" s="1"/>
  <c r="AR1358" i="66"/>
  <c r="BK1358" i="66" s="1"/>
  <c r="AV362" i="66"/>
  <c r="AU362" i="66"/>
  <c r="AT362" i="66"/>
  <c r="BM362" i="66" s="1"/>
  <c r="AS362" i="66"/>
  <c r="BL362" i="66" s="1"/>
  <c r="AQ362" i="66"/>
  <c r="BJ362" i="66" s="1"/>
  <c r="AR362" i="66"/>
  <c r="BK362" i="66" s="1"/>
  <c r="AP362" i="66"/>
  <c r="BI362" i="66" s="1"/>
  <c r="AO362" i="66"/>
  <c r="BH362" i="66" s="1"/>
  <c r="AI1357" i="66"/>
  <c r="AI361" i="66"/>
  <c r="Z363" i="66"/>
  <c r="BT362" i="66"/>
  <c r="BU362" i="66"/>
  <c r="BS362" i="66"/>
  <c r="BR362" i="66"/>
  <c r="BG362" i="66"/>
  <c r="BC361" i="66"/>
  <c r="BB361" i="66"/>
  <c r="BA361" i="66"/>
  <c r="AZ361" i="66"/>
  <c r="AY361" i="66"/>
  <c r="BD361" i="66"/>
  <c r="BO361" i="66"/>
  <c r="BF361" i="66" s="1"/>
  <c r="BG1358" i="66"/>
  <c r="BR1358" i="66"/>
  <c r="BU1358" i="66"/>
  <c r="BT1358" i="66"/>
  <c r="BS1358" i="66"/>
  <c r="AG1357" i="66"/>
  <c r="BN1357" i="66" s="1"/>
  <c r="BE1357" i="66" s="1"/>
  <c r="BO1357" i="66"/>
  <c r="BF1357" i="66" s="1"/>
  <c r="BC1357" i="66"/>
  <c r="AY1357" i="66"/>
  <c r="BB1357" i="66"/>
  <c r="BA1357" i="66"/>
  <c r="BD1357" i="66"/>
  <c r="AZ1357" i="66"/>
  <c r="Z1359" i="66"/>
  <c r="BN220" i="66"/>
  <c r="BE220" i="66" s="1"/>
  <c r="AG221" i="66"/>
  <c r="N362" i="66" l="1"/>
  <c r="U362" i="66"/>
  <c r="T362" i="66"/>
  <c r="S362" i="66"/>
  <c r="R362" i="66"/>
  <c r="Q362" i="66"/>
  <c r="P362" i="66"/>
  <c r="O362" i="66"/>
  <c r="O1358" i="66"/>
  <c r="N1358" i="66"/>
  <c r="P1358" i="66"/>
  <c r="Q1358" i="66"/>
  <c r="U1358" i="66"/>
  <c r="T1358" i="66"/>
  <c r="S1358" i="66"/>
  <c r="R1358" i="66"/>
  <c r="AV363" i="66"/>
  <c r="AU363" i="66"/>
  <c r="AT363" i="66"/>
  <c r="BM363" i="66" s="1"/>
  <c r="AS363" i="66"/>
  <c r="BL363" i="66" s="1"/>
  <c r="AQ363" i="66"/>
  <c r="BJ363" i="66" s="1"/>
  <c r="AR363" i="66"/>
  <c r="BK363" i="66" s="1"/>
  <c r="AP363" i="66"/>
  <c r="BI363" i="66" s="1"/>
  <c r="AO363" i="66"/>
  <c r="BH363" i="66" s="1"/>
  <c r="AV1359" i="66"/>
  <c r="AT1359" i="66"/>
  <c r="BM1359" i="66" s="1"/>
  <c r="AU1359" i="66"/>
  <c r="AS1359" i="66"/>
  <c r="BL1359" i="66" s="1"/>
  <c r="AQ1359" i="66"/>
  <c r="BJ1359" i="66" s="1"/>
  <c r="AR1359" i="66"/>
  <c r="BK1359" i="66" s="1"/>
  <c r="AO1359" i="66"/>
  <c r="BH1359" i="66" s="1"/>
  <c r="AP1359" i="66"/>
  <c r="BI1359" i="66" s="1"/>
  <c r="AI362" i="66"/>
  <c r="AI1358" i="66"/>
  <c r="Z364" i="66"/>
  <c r="BT363" i="66"/>
  <c r="BR363" i="66"/>
  <c r="BS363" i="66"/>
  <c r="BU363" i="66"/>
  <c r="BG363" i="66"/>
  <c r="BA362" i="66"/>
  <c r="AZ362" i="66"/>
  <c r="BB362" i="66"/>
  <c r="BC362" i="66"/>
  <c r="BD362" i="66"/>
  <c r="AY362" i="66"/>
  <c r="BO362" i="66"/>
  <c r="BF362" i="66" s="1"/>
  <c r="Z1360" i="66"/>
  <c r="BU1359" i="66"/>
  <c r="BG1359" i="66"/>
  <c r="BT1359" i="66"/>
  <c r="BS1359" i="66"/>
  <c r="BR1359" i="66"/>
  <c r="AG1358" i="66"/>
  <c r="BN1358" i="66" s="1"/>
  <c r="BE1358" i="66" s="1"/>
  <c r="BO1358" i="66"/>
  <c r="BF1358" i="66" s="1"/>
  <c r="BA1358" i="66"/>
  <c r="AZ1358" i="66"/>
  <c r="BB1358" i="66"/>
  <c r="BD1358" i="66"/>
  <c r="BC1358" i="66"/>
  <c r="AY1358" i="66"/>
  <c r="BN221" i="66"/>
  <c r="BE221" i="66" s="1"/>
  <c r="AG222" i="66"/>
  <c r="AG223" i="66" s="1"/>
  <c r="U363" i="66" l="1"/>
  <c r="T363" i="66"/>
  <c r="S363" i="66"/>
  <c r="R363" i="66"/>
  <c r="O363" i="66"/>
  <c r="Q363" i="66"/>
  <c r="P363" i="66"/>
  <c r="N363" i="66"/>
  <c r="N1359" i="66"/>
  <c r="R1359" i="66"/>
  <c r="Q1359" i="66"/>
  <c r="P1359" i="66"/>
  <c r="O1359" i="66"/>
  <c r="T1359" i="66"/>
  <c r="S1359" i="66"/>
  <c r="U1359" i="66"/>
  <c r="AV364" i="66"/>
  <c r="AU364" i="66"/>
  <c r="AT364" i="66"/>
  <c r="BM364" i="66" s="1"/>
  <c r="AS364" i="66"/>
  <c r="BL364" i="66" s="1"/>
  <c r="AR364" i="66"/>
  <c r="BK364" i="66" s="1"/>
  <c r="AP364" i="66"/>
  <c r="BI364" i="66" s="1"/>
  <c r="AQ364" i="66"/>
  <c r="BJ364" i="66" s="1"/>
  <c r="AO364" i="66"/>
  <c r="BH364" i="66" s="1"/>
  <c r="AV1360" i="66"/>
  <c r="AU1360" i="66"/>
  <c r="AT1360" i="66"/>
  <c r="BM1360" i="66" s="1"/>
  <c r="AS1360" i="66"/>
  <c r="BL1360" i="66" s="1"/>
  <c r="AQ1360" i="66"/>
  <c r="BJ1360" i="66" s="1"/>
  <c r="AO1360" i="66"/>
  <c r="BH1360" i="66" s="1"/>
  <c r="AR1360" i="66"/>
  <c r="BK1360" i="66" s="1"/>
  <c r="AP1360" i="66"/>
  <c r="BI1360" i="66" s="1"/>
  <c r="AI1359" i="66"/>
  <c r="AI363" i="66"/>
  <c r="Z365" i="66"/>
  <c r="BO363" i="66"/>
  <c r="BF363" i="66" s="1"/>
  <c r="BS364" i="66"/>
  <c r="BG364" i="66"/>
  <c r="BR364" i="66"/>
  <c r="BT364" i="66"/>
  <c r="BU364" i="66"/>
  <c r="BN223" i="66"/>
  <c r="BE223" i="66" s="1"/>
  <c r="AG224" i="66"/>
  <c r="BC363" i="66"/>
  <c r="AY363" i="66"/>
  <c r="BB363" i="66"/>
  <c r="BD363" i="66"/>
  <c r="AZ363" i="66"/>
  <c r="BA363" i="66"/>
  <c r="Z1361" i="66"/>
  <c r="BO1359" i="66"/>
  <c r="BF1359" i="66" s="1"/>
  <c r="AG1359" i="66"/>
  <c r="BN1359" i="66" s="1"/>
  <c r="BE1359" i="66" s="1"/>
  <c r="BS1360" i="66"/>
  <c r="BR1360" i="66"/>
  <c r="BG1360" i="66"/>
  <c r="BU1360" i="66"/>
  <c r="BT1360" i="66"/>
  <c r="AY1359" i="66"/>
  <c r="BB1359" i="66"/>
  <c r="BA1359" i="66"/>
  <c r="AZ1359" i="66"/>
  <c r="BC1359" i="66"/>
  <c r="BD1359" i="66"/>
  <c r="BN222" i="66"/>
  <c r="BE222" i="66" s="1"/>
  <c r="S1360" i="66" l="1"/>
  <c r="R1360" i="66"/>
  <c r="Q1360" i="66"/>
  <c r="P1360" i="66"/>
  <c r="U1360" i="66"/>
  <c r="T1360" i="66"/>
  <c r="O1360" i="66"/>
  <c r="N1360" i="66"/>
  <c r="U364" i="66"/>
  <c r="T364" i="66"/>
  <c r="S364" i="66"/>
  <c r="N364" i="66"/>
  <c r="O364" i="66"/>
  <c r="Q364" i="66"/>
  <c r="P364" i="66"/>
  <c r="R364" i="66"/>
  <c r="AV1361" i="66"/>
  <c r="AU1361" i="66"/>
  <c r="AT1361" i="66"/>
  <c r="BM1361" i="66" s="1"/>
  <c r="AS1361" i="66"/>
  <c r="BL1361" i="66" s="1"/>
  <c r="AR1361" i="66"/>
  <c r="BK1361" i="66" s="1"/>
  <c r="AQ1361" i="66"/>
  <c r="BJ1361" i="66" s="1"/>
  <c r="AO1361" i="66"/>
  <c r="BH1361" i="66" s="1"/>
  <c r="AP1361" i="66"/>
  <c r="BI1361" i="66" s="1"/>
  <c r="AV365" i="66"/>
  <c r="AU365" i="66"/>
  <c r="AS365" i="66"/>
  <c r="BL365" i="66" s="1"/>
  <c r="AR365" i="66"/>
  <c r="BK365" i="66" s="1"/>
  <c r="AT365" i="66"/>
  <c r="BM365" i="66" s="1"/>
  <c r="AP365" i="66"/>
  <c r="BI365" i="66" s="1"/>
  <c r="AQ365" i="66"/>
  <c r="BJ365" i="66" s="1"/>
  <c r="AO365" i="66"/>
  <c r="BH365" i="66" s="1"/>
  <c r="AI364" i="66"/>
  <c r="AI1360" i="66"/>
  <c r="AZ364" i="66"/>
  <c r="BB364" i="66"/>
  <c r="BD364" i="66"/>
  <c r="BA364" i="66"/>
  <c r="BC364" i="66"/>
  <c r="AY364" i="66"/>
  <c r="BO364" i="66"/>
  <c r="BF364" i="66" s="1"/>
  <c r="Z366" i="66"/>
  <c r="BU365" i="66"/>
  <c r="BS365" i="66"/>
  <c r="BT365" i="66"/>
  <c r="BG365" i="66"/>
  <c r="BR365" i="66"/>
  <c r="BN224" i="66"/>
  <c r="BE224" i="66" s="1"/>
  <c r="AG225" i="66"/>
  <c r="BB1360" i="66"/>
  <c r="BD1360" i="66"/>
  <c r="BC1360" i="66"/>
  <c r="AY1360" i="66"/>
  <c r="BA1360" i="66"/>
  <c r="AZ1360" i="66"/>
  <c r="Z1362" i="66"/>
  <c r="AG1360" i="66"/>
  <c r="BN1360" i="66" s="1"/>
  <c r="BE1360" i="66" s="1"/>
  <c r="BO1360" i="66"/>
  <c r="BF1360" i="66" s="1"/>
  <c r="BT1361" i="66"/>
  <c r="BG1361" i="66"/>
  <c r="BR1361" i="66"/>
  <c r="BU1361" i="66"/>
  <c r="BS1361" i="66"/>
  <c r="U1361" i="66" l="1"/>
  <c r="S1361" i="66"/>
  <c r="R1361" i="66"/>
  <c r="Q1361" i="66"/>
  <c r="P1361" i="66"/>
  <c r="T1361" i="66"/>
  <c r="O1361" i="66"/>
  <c r="N1361" i="66"/>
  <c r="T365" i="66"/>
  <c r="S365" i="66"/>
  <c r="R365" i="66"/>
  <c r="P365" i="66"/>
  <c r="O365" i="66"/>
  <c r="N365" i="66"/>
  <c r="U365" i="66"/>
  <c r="Q365" i="66"/>
  <c r="AT1362" i="66"/>
  <c r="BM1362" i="66" s="1"/>
  <c r="AU1362" i="66"/>
  <c r="AV1362" i="66"/>
  <c r="AS1362" i="66"/>
  <c r="BL1362" i="66" s="1"/>
  <c r="AR1362" i="66"/>
  <c r="BK1362" i="66" s="1"/>
  <c r="AQ1362" i="66"/>
  <c r="BJ1362" i="66" s="1"/>
  <c r="AP1362" i="66"/>
  <c r="BI1362" i="66" s="1"/>
  <c r="AO1362" i="66"/>
  <c r="BH1362" i="66" s="1"/>
  <c r="AV366" i="66"/>
  <c r="AT366" i="66"/>
  <c r="BM366" i="66" s="1"/>
  <c r="AU366" i="66"/>
  <c r="AS366" i="66"/>
  <c r="BL366" i="66" s="1"/>
  <c r="AR366" i="66"/>
  <c r="BK366" i="66" s="1"/>
  <c r="AQ366" i="66"/>
  <c r="BJ366" i="66" s="1"/>
  <c r="AP366" i="66"/>
  <c r="BI366" i="66" s="1"/>
  <c r="AO366" i="66"/>
  <c r="BH366" i="66" s="1"/>
  <c r="AI1361" i="66"/>
  <c r="AI365" i="66"/>
  <c r="Z367" i="66"/>
  <c r="BO365" i="66"/>
  <c r="BF365" i="66" s="1"/>
  <c r="BN225" i="66"/>
  <c r="BE225" i="66" s="1"/>
  <c r="AG226" i="66"/>
  <c r="BD365" i="66"/>
  <c r="AZ365" i="66"/>
  <c r="BB365" i="66"/>
  <c r="BC365" i="66"/>
  <c r="BA365" i="66"/>
  <c r="AY365" i="66"/>
  <c r="BT366" i="66"/>
  <c r="BU366" i="66"/>
  <c r="BG366" i="66"/>
  <c r="BS366" i="66"/>
  <c r="BR366" i="66"/>
  <c r="BO1361" i="66"/>
  <c r="BF1361" i="66" s="1"/>
  <c r="AG1361" i="66"/>
  <c r="BN1361" i="66" s="1"/>
  <c r="BE1361" i="66" s="1"/>
  <c r="Z1363" i="66"/>
  <c r="BU1362" i="66"/>
  <c r="BG1362" i="66"/>
  <c r="BS1362" i="66"/>
  <c r="BT1362" i="66"/>
  <c r="BR1362" i="66"/>
  <c r="BC1361" i="66"/>
  <c r="BD1361" i="66"/>
  <c r="BB1361" i="66"/>
  <c r="AZ1361" i="66"/>
  <c r="AY1361" i="66"/>
  <c r="BA1361" i="66"/>
  <c r="U366" i="66" l="1"/>
  <c r="S366" i="66"/>
  <c r="R366" i="66"/>
  <c r="Q366" i="66"/>
  <c r="T366" i="66"/>
  <c r="P366" i="66"/>
  <c r="O366" i="66"/>
  <c r="N366" i="66"/>
  <c r="U1362" i="66"/>
  <c r="T1362" i="66"/>
  <c r="S1362" i="66"/>
  <c r="R1362" i="66"/>
  <c r="Q1362" i="66"/>
  <c r="P1362" i="66"/>
  <c r="O1362" i="66"/>
  <c r="N1362" i="66"/>
  <c r="AV1363" i="66"/>
  <c r="AT1363" i="66"/>
  <c r="BM1363" i="66" s="1"/>
  <c r="AU1363" i="66"/>
  <c r="AS1363" i="66"/>
  <c r="BL1363" i="66" s="1"/>
  <c r="AQ1363" i="66"/>
  <c r="BJ1363" i="66" s="1"/>
  <c r="AR1363" i="66"/>
  <c r="BK1363" i="66" s="1"/>
  <c r="AP1363" i="66"/>
  <c r="BI1363" i="66" s="1"/>
  <c r="AO1363" i="66"/>
  <c r="BH1363" i="66" s="1"/>
  <c r="AV367" i="66"/>
  <c r="AU367" i="66"/>
  <c r="AS367" i="66"/>
  <c r="BL367" i="66" s="1"/>
  <c r="AT367" i="66"/>
  <c r="BM367" i="66" s="1"/>
  <c r="AR367" i="66"/>
  <c r="BK367" i="66" s="1"/>
  <c r="AQ367" i="66"/>
  <c r="BJ367" i="66" s="1"/>
  <c r="AP367" i="66"/>
  <c r="BI367" i="66" s="1"/>
  <c r="AO367" i="66"/>
  <c r="BH367" i="66" s="1"/>
  <c r="AI366" i="66"/>
  <c r="AI1362" i="66"/>
  <c r="Z368" i="66"/>
  <c r="AZ366" i="66"/>
  <c r="BA366" i="66"/>
  <c r="BD366" i="66"/>
  <c r="BB366" i="66"/>
  <c r="BC366" i="66"/>
  <c r="AY366" i="66"/>
  <c r="BS367" i="66"/>
  <c r="BU367" i="66"/>
  <c r="BG367" i="66"/>
  <c r="BT367" i="66"/>
  <c r="BR367" i="66"/>
  <c r="BO366" i="66"/>
  <c r="BF366" i="66" s="1"/>
  <c r="BN226" i="66"/>
  <c r="BE226" i="66" s="1"/>
  <c r="AG227" i="66"/>
  <c r="Z1364" i="66"/>
  <c r="BA1362" i="66"/>
  <c r="BB1362" i="66"/>
  <c r="AZ1362" i="66"/>
  <c r="AY1362" i="66"/>
  <c r="BC1362" i="66"/>
  <c r="BD1362" i="66"/>
  <c r="BU1363" i="66"/>
  <c r="BG1363" i="66"/>
  <c r="BR1363" i="66"/>
  <c r="BS1363" i="66"/>
  <c r="BT1363" i="66"/>
  <c r="BO1362" i="66"/>
  <c r="BF1362" i="66" s="1"/>
  <c r="AG1362" i="66"/>
  <c r="BN1362" i="66" s="1"/>
  <c r="BE1362" i="66" s="1"/>
  <c r="U1363" i="66" l="1"/>
  <c r="T1363" i="66"/>
  <c r="S1363" i="66"/>
  <c r="R1363" i="66"/>
  <c r="Q1363" i="66"/>
  <c r="N1363" i="66"/>
  <c r="O1363" i="66"/>
  <c r="P1363" i="66"/>
  <c r="U367" i="66"/>
  <c r="T367" i="66"/>
  <c r="R367" i="66"/>
  <c r="Q367" i="66"/>
  <c r="P367" i="66"/>
  <c r="O367" i="66"/>
  <c r="S367" i="66"/>
  <c r="N367" i="66"/>
  <c r="AV1364" i="66"/>
  <c r="AU1364" i="66"/>
  <c r="AT1364" i="66"/>
  <c r="BM1364" i="66" s="1"/>
  <c r="AR1364" i="66"/>
  <c r="BK1364" i="66" s="1"/>
  <c r="AP1364" i="66"/>
  <c r="BI1364" i="66" s="1"/>
  <c r="AQ1364" i="66"/>
  <c r="BJ1364" i="66" s="1"/>
  <c r="AS1364" i="66"/>
  <c r="BL1364" i="66" s="1"/>
  <c r="AO1364" i="66"/>
  <c r="BH1364" i="66" s="1"/>
  <c r="AV368" i="66"/>
  <c r="AU368" i="66"/>
  <c r="AT368" i="66"/>
  <c r="BM368" i="66" s="1"/>
  <c r="AS368" i="66"/>
  <c r="BL368" i="66" s="1"/>
  <c r="AO368" i="66"/>
  <c r="BH368" i="66" s="1"/>
  <c r="AR368" i="66"/>
  <c r="BK368" i="66" s="1"/>
  <c r="AQ368" i="66"/>
  <c r="BJ368" i="66" s="1"/>
  <c r="AP368" i="66"/>
  <c r="BI368" i="66" s="1"/>
  <c r="AI367" i="66"/>
  <c r="AI1363" i="66"/>
  <c r="BB367" i="66"/>
  <c r="AY367" i="66"/>
  <c r="BA367" i="66"/>
  <c r="BD367" i="66"/>
  <c r="BC367" i="66"/>
  <c r="AZ367" i="66"/>
  <c r="BG368" i="66"/>
  <c r="BU368" i="66"/>
  <c r="BS368" i="66"/>
  <c r="BT368" i="66"/>
  <c r="BR368" i="66"/>
  <c r="BN227" i="66"/>
  <c r="BE227" i="66" s="1"/>
  <c r="AG228" i="66"/>
  <c r="BO367" i="66"/>
  <c r="BF367" i="66" s="1"/>
  <c r="Z369" i="66"/>
  <c r="BO1363" i="66"/>
  <c r="BF1363" i="66" s="1"/>
  <c r="AG1363" i="66"/>
  <c r="BN1363" i="66" s="1"/>
  <c r="BE1363" i="66" s="1"/>
  <c r="AY1363" i="66"/>
  <c r="AZ1363" i="66"/>
  <c r="BC1363" i="66"/>
  <c r="BD1363" i="66"/>
  <c r="BB1363" i="66"/>
  <c r="BA1363" i="66"/>
  <c r="Z1365" i="66"/>
  <c r="BS1364" i="66"/>
  <c r="BR1364" i="66"/>
  <c r="BG1364" i="66"/>
  <c r="BU1364" i="66"/>
  <c r="BT1364" i="66"/>
  <c r="U368" i="66" l="1"/>
  <c r="T368" i="66"/>
  <c r="S368" i="66"/>
  <c r="Q368" i="66"/>
  <c r="P368" i="66"/>
  <c r="O368" i="66"/>
  <c r="R368" i="66"/>
  <c r="N368" i="66"/>
  <c r="U1364" i="66"/>
  <c r="T1364" i="66"/>
  <c r="S1364" i="66"/>
  <c r="R1364" i="66"/>
  <c r="Q1364" i="66"/>
  <c r="P1364" i="66"/>
  <c r="N1364" i="66"/>
  <c r="O1364" i="66"/>
  <c r="AV1365" i="66"/>
  <c r="AU1365" i="66"/>
  <c r="AT1365" i="66"/>
  <c r="BM1365" i="66" s="1"/>
  <c r="AR1365" i="66"/>
  <c r="BK1365" i="66" s="1"/>
  <c r="AS1365" i="66"/>
  <c r="BL1365" i="66" s="1"/>
  <c r="AP1365" i="66"/>
  <c r="BI1365" i="66" s="1"/>
  <c r="AQ1365" i="66"/>
  <c r="BJ1365" i="66" s="1"/>
  <c r="AO1365" i="66"/>
  <c r="BH1365" i="66" s="1"/>
  <c r="AV369" i="66"/>
  <c r="AU369" i="66"/>
  <c r="AT369" i="66"/>
  <c r="BM369" i="66" s="1"/>
  <c r="AQ369" i="66"/>
  <c r="BJ369" i="66" s="1"/>
  <c r="AO369" i="66"/>
  <c r="BH369" i="66" s="1"/>
  <c r="AR369" i="66"/>
  <c r="BK369" i="66" s="1"/>
  <c r="AS369" i="66"/>
  <c r="BL369" i="66" s="1"/>
  <c r="AP369" i="66"/>
  <c r="BI369" i="66" s="1"/>
  <c r="AI1364" i="66"/>
  <c r="AI368" i="66"/>
  <c r="BA368" i="66"/>
  <c r="BC368" i="66"/>
  <c r="BB368" i="66"/>
  <c r="AY368" i="66"/>
  <c r="BD368" i="66"/>
  <c r="AZ368" i="66"/>
  <c r="BN228" i="66"/>
  <c r="BE228" i="66" s="1"/>
  <c r="AG229" i="66"/>
  <c r="BU369" i="66"/>
  <c r="BS369" i="66"/>
  <c r="BT369" i="66"/>
  <c r="BG369" i="66"/>
  <c r="BR369" i="66"/>
  <c r="Z370" i="66"/>
  <c r="BO368" i="66"/>
  <c r="BF368" i="66" s="1"/>
  <c r="BB1364" i="66"/>
  <c r="BA1364" i="66"/>
  <c r="AY1364" i="66"/>
  <c r="BD1364" i="66"/>
  <c r="BC1364" i="66"/>
  <c r="AZ1364" i="66"/>
  <c r="Z1366" i="66"/>
  <c r="BO1364" i="66"/>
  <c r="BF1364" i="66" s="1"/>
  <c r="AG1364" i="66"/>
  <c r="BN1364" i="66" s="1"/>
  <c r="BE1364" i="66" s="1"/>
  <c r="BR1365" i="66"/>
  <c r="BG1365" i="66"/>
  <c r="BU1365" i="66"/>
  <c r="BT1365" i="66"/>
  <c r="BS1365" i="66"/>
  <c r="T1365" i="66" l="1"/>
  <c r="S1365" i="66"/>
  <c r="R1365" i="66"/>
  <c r="Q1365" i="66"/>
  <c r="P1365" i="66"/>
  <c r="O1365" i="66"/>
  <c r="N1365" i="66"/>
  <c r="U1365" i="66"/>
  <c r="T369" i="66"/>
  <c r="U369" i="66"/>
  <c r="S369" i="66"/>
  <c r="Q369" i="66"/>
  <c r="P369" i="66"/>
  <c r="O369" i="66"/>
  <c r="R369" i="66"/>
  <c r="N369" i="66"/>
  <c r="AV1366" i="66"/>
  <c r="AU1366" i="66"/>
  <c r="AS1366" i="66"/>
  <c r="BL1366" i="66" s="1"/>
  <c r="AT1366" i="66"/>
  <c r="BM1366" i="66" s="1"/>
  <c r="AR1366" i="66"/>
  <c r="BK1366" i="66" s="1"/>
  <c r="AQ1366" i="66"/>
  <c r="BJ1366" i="66" s="1"/>
  <c r="AP1366" i="66"/>
  <c r="BI1366" i="66" s="1"/>
  <c r="AO1366" i="66"/>
  <c r="BH1366" i="66" s="1"/>
  <c r="AV370" i="66"/>
  <c r="AU370" i="66"/>
  <c r="AT370" i="66"/>
  <c r="BM370" i="66" s="1"/>
  <c r="AS370" i="66"/>
  <c r="BL370" i="66" s="1"/>
  <c r="AR370" i="66"/>
  <c r="BK370" i="66" s="1"/>
  <c r="AQ370" i="66"/>
  <c r="BJ370" i="66" s="1"/>
  <c r="AO370" i="66"/>
  <c r="BH370" i="66" s="1"/>
  <c r="AP370" i="66"/>
  <c r="BI370" i="66" s="1"/>
  <c r="AI369" i="66"/>
  <c r="AI1365" i="66"/>
  <c r="AY369" i="66"/>
  <c r="BD369" i="66"/>
  <c r="BA369" i="66"/>
  <c r="BB369" i="66"/>
  <c r="BC369" i="66"/>
  <c r="AZ369" i="66"/>
  <c r="Z371" i="66"/>
  <c r="BO369" i="66"/>
  <c r="BF369" i="66" s="1"/>
  <c r="BN229" i="66"/>
  <c r="BE229" i="66" s="1"/>
  <c r="AG230" i="66"/>
  <c r="BG370" i="66"/>
  <c r="BT370" i="66"/>
  <c r="BS370" i="66"/>
  <c r="BR370" i="66"/>
  <c r="BU370" i="66"/>
  <c r="BC1365" i="66"/>
  <c r="AY1365" i="66"/>
  <c r="BA1365" i="66"/>
  <c r="BD1365" i="66"/>
  <c r="BB1365" i="66"/>
  <c r="AZ1365" i="66"/>
  <c r="BO1365" i="66"/>
  <c r="BF1365" i="66" s="1"/>
  <c r="AG1365" i="66"/>
  <c r="BN1365" i="66" s="1"/>
  <c r="BE1365" i="66" s="1"/>
  <c r="Z1367" i="66"/>
  <c r="BT1366" i="66"/>
  <c r="BS1366" i="66"/>
  <c r="BR1366" i="66"/>
  <c r="BU1366" i="66"/>
  <c r="BG1366" i="66"/>
  <c r="S1366" i="66" l="1"/>
  <c r="R1366" i="66"/>
  <c r="Q1366" i="66"/>
  <c r="P1366" i="66"/>
  <c r="T1366" i="66"/>
  <c r="O1366" i="66"/>
  <c r="N1366" i="66"/>
  <c r="U1366" i="66"/>
  <c r="S370" i="66"/>
  <c r="U370" i="66"/>
  <c r="T370" i="66"/>
  <c r="Q370" i="66"/>
  <c r="P370" i="66"/>
  <c r="O370" i="66"/>
  <c r="R370" i="66"/>
  <c r="N370" i="66"/>
  <c r="AV1367" i="66"/>
  <c r="AT1367" i="66"/>
  <c r="BM1367" i="66" s="1"/>
  <c r="AS1367" i="66"/>
  <c r="BL1367" i="66" s="1"/>
  <c r="AU1367" i="66"/>
  <c r="AR1367" i="66"/>
  <c r="BK1367" i="66" s="1"/>
  <c r="AP1367" i="66"/>
  <c r="BI1367" i="66" s="1"/>
  <c r="AO1367" i="66"/>
  <c r="BH1367" i="66" s="1"/>
  <c r="AQ1367" i="66"/>
  <c r="BJ1367" i="66" s="1"/>
  <c r="AV371" i="66"/>
  <c r="AU371" i="66"/>
  <c r="AT371" i="66"/>
  <c r="BM371" i="66" s="1"/>
  <c r="AS371" i="66"/>
  <c r="BL371" i="66" s="1"/>
  <c r="AR371" i="66"/>
  <c r="BK371" i="66" s="1"/>
  <c r="AQ371" i="66"/>
  <c r="BJ371" i="66" s="1"/>
  <c r="AO371" i="66"/>
  <c r="BH371" i="66" s="1"/>
  <c r="AP371" i="66"/>
  <c r="BI371" i="66" s="1"/>
  <c r="AI1366" i="66"/>
  <c r="AI370" i="66"/>
  <c r="BO370" i="66"/>
  <c r="BF370" i="66" s="1"/>
  <c r="BN230" i="66"/>
  <c r="BE230" i="66" s="1"/>
  <c r="AG231" i="66"/>
  <c r="BS371" i="66"/>
  <c r="BT371" i="66"/>
  <c r="BU371" i="66"/>
  <c r="BR371" i="66"/>
  <c r="BG371" i="66"/>
  <c r="Z372" i="66"/>
  <c r="BC370" i="66"/>
  <c r="BA370" i="66"/>
  <c r="AY370" i="66"/>
  <c r="BD370" i="66"/>
  <c r="AZ370" i="66"/>
  <c r="BB370" i="66"/>
  <c r="AG1366" i="66"/>
  <c r="BN1366" i="66" s="1"/>
  <c r="BE1366" i="66" s="1"/>
  <c r="BO1366" i="66"/>
  <c r="BF1366" i="66" s="1"/>
  <c r="BU1367" i="66"/>
  <c r="BG1367" i="66"/>
  <c r="BR1367" i="66"/>
  <c r="BT1367" i="66"/>
  <c r="BS1367" i="66"/>
  <c r="BA1366" i="66"/>
  <c r="AZ1366" i="66"/>
  <c r="BB1366" i="66"/>
  <c r="AY1366" i="66"/>
  <c r="BC1366" i="66"/>
  <c r="BD1366" i="66"/>
  <c r="Z1368" i="66"/>
  <c r="R371" i="66" l="1"/>
  <c r="U371" i="66"/>
  <c r="T371" i="66"/>
  <c r="Q371" i="66"/>
  <c r="P371" i="66"/>
  <c r="O371" i="66"/>
  <c r="S371" i="66"/>
  <c r="N371" i="66"/>
  <c r="R1367" i="66"/>
  <c r="Q1367" i="66"/>
  <c r="P1367" i="66"/>
  <c r="O1367" i="66"/>
  <c r="U1367" i="66"/>
  <c r="T1367" i="66"/>
  <c r="S1367" i="66"/>
  <c r="N1367" i="66"/>
  <c r="AU1368" i="66"/>
  <c r="AV1368" i="66"/>
  <c r="AT1368" i="66"/>
  <c r="BM1368" i="66" s="1"/>
  <c r="AS1368" i="66"/>
  <c r="BL1368" i="66" s="1"/>
  <c r="AR1368" i="66"/>
  <c r="BK1368" i="66" s="1"/>
  <c r="AP1368" i="66"/>
  <c r="BI1368" i="66" s="1"/>
  <c r="AO1368" i="66"/>
  <c r="BH1368" i="66" s="1"/>
  <c r="AQ1368" i="66"/>
  <c r="BJ1368" i="66" s="1"/>
  <c r="AV372" i="66"/>
  <c r="AU372" i="66"/>
  <c r="AT372" i="66"/>
  <c r="BM372" i="66" s="1"/>
  <c r="AS372" i="66"/>
  <c r="BL372" i="66" s="1"/>
  <c r="AR372" i="66"/>
  <c r="BK372" i="66" s="1"/>
  <c r="AP372" i="66"/>
  <c r="BI372" i="66" s="1"/>
  <c r="AQ372" i="66"/>
  <c r="BJ372" i="66" s="1"/>
  <c r="AO372" i="66"/>
  <c r="BH372" i="66" s="1"/>
  <c r="AI371" i="66"/>
  <c r="AI1367" i="66"/>
  <c r="Z373" i="66"/>
  <c r="BR372" i="66"/>
  <c r="BG372" i="66"/>
  <c r="BU372" i="66"/>
  <c r="BS372" i="66"/>
  <c r="BT372" i="66"/>
  <c r="BN231" i="66"/>
  <c r="BE231" i="66" s="1"/>
  <c r="AG232" i="66"/>
  <c r="BB371" i="66"/>
  <c r="AY371" i="66"/>
  <c r="AZ371" i="66"/>
  <c r="BD371" i="66"/>
  <c r="BC371" i="66"/>
  <c r="BA371" i="66"/>
  <c r="BO371" i="66"/>
  <c r="BF371" i="66" s="1"/>
  <c r="Z1369" i="66"/>
  <c r="AG1367" i="66"/>
  <c r="BN1367" i="66" s="1"/>
  <c r="BE1367" i="66" s="1"/>
  <c r="BO1367" i="66"/>
  <c r="BF1367" i="66" s="1"/>
  <c r="BS1368" i="66"/>
  <c r="BG1368" i="66"/>
  <c r="BT1368" i="66"/>
  <c r="BR1368" i="66"/>
  <c r="BU1368" i="66"/>
  <c r="AY1367" i="66"/>
  <c r="BB1367" i="66"/>
  <c r="BD1367" i="66"/>
  <c r="BA1367" i="66"/>
  <c r="BC1367" i="66"/>
  <c r="AZ1367" i="66"/>
  <c r="Q1368" i="66" l="1"/>
  <c r="P1368" i="66"/>
  <c r="O1368" i="66"/>
  <c r="N1368" i="66"/>
  <c r="U1368" i="66"/>
  <c r="T1368" i="66"/>
  <c r="S1368" i="66"/>
  <c r="R1368" i="66"/>
  <c r="Q372" i="66"/>
  <c r="U372" i="66"/>
  <c r="T372" i="66"/>
  <c r="R372" i="66"/>
  <c r="P372" i="66"/>
  <c r="O372" i="66"/>
  <c r="S372" i="66"/>
  <c r="N372" i="66"/>
  <c r="AV1369" i="66"/>
  <c r="AU1369" i="66"/>
  <c r="AT1369" i="66"/>
  <c r="BM1369" i="66" s="1"/>
  <c r="AS1369" i="66"/>
  <c r="BL1369" i="66" s="1"/>
  <c r="AR1369" i="66"/>
  <c r="BK1369" i="66" s="1"/>
  <c r="AP1369" i="66"/>
  <c r="BI1369" i="66" s="1"/>
  <c r="AO1369" i="66"/>
  <c r="BH1369" i="66" s="1"/>
  <c r="AQ1369" i="66"/>
  <c r="BJ1369" i="66" s="1"/>
  <c r="AV373" i="66"/>
  <c r="AU373" i="66"/>
  <c r="AT373" i="66"/>
  <c r="BM373" i="66" s="1"/>
  <c r="AR373" i="66"/>
  <c r="BK373" i="66" s="1"/>
  <c r="AP373" i="66"/>
  <c r="BI373" i="66" s="1"/>
  <c r="AS373" i="66"/>
  <c r="BL373" i="66" s="1"/>
  <c r="AQ373" i="66"/>
  <c r="BJ373" i="66" s="1"/>
  <c r="AO373" i="66"/>
  <c r="BH373" i="66" s="1"/>
  <c r="AI1368" i="66"/>
  <c r="AI372" i="66"/>
  <c r="BT373" i="66"/>
  <c r="BS373" i="66"/>
  <c r="BU373" i="66"/>
  <c r="BR373" i="66"/>
  <c r="BG373" i="66"/>
  <c r="AY372" i="66"/>
  <c r="AZ372" i="66"/>
  <c r="BC372" i="66"/>
  <c r="BB372" i="66"/>
  <c r="BD372" i="66"/>
  <c r="BA372" i="66"/>
  <c r="BO372" i="66"/>
  <c r="BF372" i="66" s="1"/>
  <c r="Z374" i="66"/>
  <c r="BN232" i="66"/>
  <c r="BE232" i="66" s="1"/>
  <c r="AG233" i="66"/>
  <c r="BT1369" i="66"/>
  <c r="BS1369" i="66"/>
  <c r="BG1369" i="66"/>
  <c r="BU1369" i="66"/>
  <c r="BR1369" i="66"/>
  <c r="AG1368" i="66"/>
  <c r="BN1368" i="66" s="1"/>
  <c r="BE1368" i="66" s="1"/>
  <c r="BO1368" i="66"/>
  <c r="BF1368" i="66" s="1"/>
  <c r="BB1368" i="66"/>
  <c r="BD1368" i="66"/>
  <c r="AZ1368" i="66"/>
  <c r="AY1368" i="66"/>
  <c r="BC1368" i="66"/>
  <c r="BA1368" i="66"/>
  <c r="Z1370" i="66"/>
  <c r="P1369" i="66" l="1"/>
  <c r="O1369" i="66"/>
  <c r="N1369" i="66"/>
  <c r="Q1369" i="66"/>
  <c r="U1369" i="66"/>
  <c r="S1369" i="66"/>
  <c r="R1369" i="66"/>
  <c r="T1369" i="66"/>
  <c r="P373" i="66"/>
  <c r="U373" i="66"/>
  <c r="T373" i="66"/>
  <c r="R373" i="66"/>
  <c r="Q373" i="66"/>
  <c r="O373" i="66"/>
  <c r="N373" i="66"/>
  <c r="S373" i="66"/>
  <c r="AV1370" i="66"/>
  <c r="AU1370" i="66"/>
  <c r="AT1370" i="66"/>
  <c r="BM1370" i="66" s="1"/>
  <c r="AS1370" i="66"/>
  <c r="BL1370" i="66" s="1"/>
  <c r="AQ1370" i="66"/>
  <c r="BJ1370" i="66" s="1"/>
  <c r="AR1370" i="66"/>
  <c r="BK1370" i="66" s="1"/>
  <c r="AP1370" i="66"/>
  <c r="BI1370" i="66" s="1"/>
  <c r="AO1370" i="66"/>
  <c r="BH1370" i="66" s="1"/>
  <c r="AV374" i="66"/>
  <c r="AU374" i="66"/>
  <c r="AT374" i="66"/>
  <c r="BM374" i="66" s="1"/>
  <c r="AR374" i="66"/>
  <c r="BK374" i="66" s="1"/>
  <c r="AQ374" i="66"/>
  <c r="BJ374" i="66" s="1"/>
  <c r="AP374" i="66"/>
  <c r="BI374" i="66" s="1"/>
  <c r="AO374" i="66"/>
  <c r="BH374" i="66" s="1"/>
  <c r="AS374" i="66"/>
  <c r="BL374" i="66" s="1"/>
  <c r="AI373" i="66"/>
  <c r="AI1369" i="66"/>
  <c r="BN233" i="66"/>
  <c r="BE233" i="66" s="1"/>
  <c r="AG234" i="66"/>
  <c r="Z375" i="66"/>
  <c r="BC373" i="66"/>
  <c r="AY373" i="66"/>
  <c r="BB373" i="66"/>
  <c r="AZ373" i="66"/>
  <c r="BA373" i="66"/>
  <c r="BD373" i="66"/>
  <c r="BU374" i="66"/>
  <c r="BT374" i="66"/>
  <c r="BS374" i="66"/>
  <c r="BR374" i="66"/>
  <c r="BG374" i="66"/>
  <c r="BO373" i="66"/>
  <c r="BF373" i="66" s="1"/>
  <c r="AG1369" i="66"/>
  <c r="BN1369" i="66" s="1"/>
  <c r="BE1369" i="66" s="1"/>
  <c r="BO1369" i="66"/>
  <c r="BF1369" i="66" s="1"/>
  <c r="BC1369" i="66"/>
  <c r="BD1369" i="66"/>
  <c r="AZ1369" i="66"/>
  <c r="AY1369" i="66"/>
  <c r="BA1369" i="66"/>
  <c r="BB1369" i="66"/>
  <c r="BU1370" i="66"/>
  <c r="BT1370" i="66"/>
  <c r="BS1370" i="66"/>
  <c r="BG1370" i="66"/>
  <c r="BR1370" i="66"/>
  <c r="Z1371" i="66"/>
  <c r="O374" i="66" l="1"/>
  <c r="U374" i="66"/>
  <c r="T374" i="66"/>
  <c r="R374" i="66"/>
  <c r="Q374" i="66"/>
  <c r="P374" i="66"/>
  <c r="S374" i="66"/>
  <c r="N374" i="66"/>
  <c r="O1370" i="66"/>
  <c r="N1370" i="66"/>
  <c r="T1370" i="66"/>
  <c r="S1370" i="66"/>
  <c r="R1370" i="66"/>
  <c r="Q1370" i="66"/>
  <c r="U1370" i="66"/>
  <c r="P1370" i="66"/>
  <c r="AV1371" i="66"/>
  <c r="AU1371" i="66"/>
  <c r="AT1371" i="66"/>
  <c r="BM1371" i="66" s="1"/>
  <c r="AR1371" i="66"/>
  <c r="BK1371" i="66" s="1"/>
  <c r="AQ1371" i="66"/>
  <c r="BJ1371" i="66" s="1"/>
  <c r="AS1371" i="66"/>
  <c r="BL1371" i="66" s="1"/>
  <c r="AP1371" i="66"/>
  <c r="BI1371" i="66" s="1"/>
  <c r="AO1371" i="66"/>
  <c r="BH1371" i="66" s="1"/>
  <c r="AV375" i="66"/>
  <c r="AU375" i="66"/>
  <c r="AT375" i="66"/>
  <c r="BM375" i="66" s="1"/>
  <c r="AS375" i="66"/>
  <c r="BL375" i="66" s="1"/>
  <c r="AR375" i="66"/>
  <c r="BK375" i="66" s="1"/>
  <c r="AP375" i="66"/>
  <c r="BI375" i="66" s="1"/>
  <c r="AQ375" i="66"/>
  <c r="BJ375" i="66" s="1"/>
  <c r="AO375" i="66"/>
  <c r="BH375" i="66" s="1"/>
  <c r="AI1370" i="66"/>
  <c r="AI374" i="66"/>
  <c r="Z376" i="66"/>
  <c r="BR375" i="66"/>
  <c r="BT375" i="66"/>
  <c r="BS375" i="66"/>
  <c r="BG375" i="66"/>
  <c r="BU375" i="66"/>
  <c r="BN234" i="66"/>
  <c r="BE234" i="66" s="1"/>
  <c r="AG235" i="66"/>
  <c r="BD374" i="66"/>
  <c r="BA374" i="66"/>
  <c r="BB374" i="66"/>
  <c r="AZ374" i="66"/>
  <c r="AY374" i="66"/>
  <c r="BC374" i="66"/>
  <c r="BO374" i="66"/>
  <c r="BF374" i="66" s="1"/>
  <c r="BO1370" i="66"/>
  <c r="BF1370" i="66" s="1"/>
  <c r="AG1370" i="66"/>
  <c r="BN1370" i="66" s="1"/>
  <c r="BE1370" i="66" s="1"/>
  <c r="BU1371" i="66"/>
  <c r="BG1371" i="66"/>
  <c r="BR1371" i="66"/>
  <c r="BT1371" i="66"/>
  <c r="BS1371" i="66"/>
  <c r="Z1372" i="66"/>
  <c r="BA1370" i="66"/>
  <c r="BB1370" i="66"/>
  <c r="AZ1370" i="66"/>
  <c r="BD1370" i="66"/>
  <c r="BC1370" i="66"/>
  <c r="AY1370" i="66"/>
  <c r="N375" i="66" l="1"/>
  <c r="U375" i="66"/>
  <c r="T375" i="66"/>
  <c r="R375" i="66"/>
  <c r="Q375" i="66"/>
  <c r="P375" i="66"/>
  <c r="O375" i="66"/>
  <c r="S375" i="66"/>
  <c r="N1371" i="66"/>
  <c r="U1371" i="66"/>
  <c r="T1371" i="66"/>
  <c r="S1371" i="66"/>
  <c r="R1371" i="66"/>
  <c r="P1371" i="66"/>
  <c r="O1371" i="66"/>
  <c r="Q1371" i="66"/>
  <c r="AV376" i="66"/>
  <c r="AT376" i="66"/>
  <c r="BM376" i="66" s="1"/>
  <c r="AU376" i="66"/>
  <c r="AO376" i="66"/>
  <c r="BH376" i="66" s="1"/>
  <c r="AR376" i="66"/>
  <c r="BK376" i="66" s="1"/>
  <c r="AP376" i="66"/>
  <c r="BI376" i="66" s="1"/>
  <c r="AQ376" i="66"/>
  <c r="BJ376" i="66" s="1"/>
  <c r="AS376" i="66"/>
  <c r="BL376" i="66" s="1"/>
  <c r="AV1372" i="66"/>
  <c r="AU1372" i="66"/>
  <c r="AS1372" i="66"/>
  <c r="BL1372" i="66" s="1"/>
  <c r="AR1372" i="66"/>
  <c r="BK1372" i="66" s="1"/>
  <c r="AP1372" i="66"/>
  <c r="BI1372" i="66" s="1"/>
  <c r="AQ1372" i="66"/>
  <c r="BJ1372" i="66" s="1"/>
  <c r="AT1372" i="66"/>
  <c r="BM1372" i="66" s="1"/>
  <c r="AO1372" i="66"/>
  <c r="BH1372" i="66" s="1"/>
  <c r="AI375" i="66"/>
  <c r="AI1371" i="66"/>
  <c r="BN235" i="66"/>
  <c r="BE235" i="66" s="1"/>
  <c r="AG236" i="66"/>
  <c r="Z377" i="66"/>
  <c r="BB375" i="66"/>
  <c r="BC375" i="66"/>
  <c r="BD375" i="66"/>
  <c r="AY375" i="66"/>
  <c r="AZ375" i="66"/>
  <c r="BA375" i="66"/>
  <c r="BG376" i="66"/>
  <c r="BR376" i="66"/>
  <c r="BT376" i="66"/>
  <c r="BS376" i="66"/>
  <c r="BU376" i="66"/>
  <c r="BO375" i="66"/>
  <c r="BF375" i="66" s="1"/>
  <c r="Z1373" i="66"/>
  <c r="BS1372" i="66"/>
  <c r="BR1372" i="66"/>
  <c r="BG1372" i="66"/>
  <c r="BU1372" i="66"/>
  <c r="BT1372" i="66"/>
  <c r="AG1371" i="66"/>
  <c r="BN1371" i="66" s="1"/>
  <c r="BE1371" i="66" s="1"/>
  <c r="BO1371" i="66"/>
  <c r="BF1371" i="66" s="1"/>
  <c r="AY1371" i="66"/>
  <c r="BC1371" i="66"/>
  <c r="BB1371" i="66"/>
  <c r="AZ1371" i="66"/>
  <c r="BA1371" i="66"/>
  <c r="BD1371" i="66"/>
  <c r="U376" i="66" l="1"/>
  <c r="T376" i="66"/>
  <c r="R376" i="66"/>
  <c r="Q376" i="66"/>
  <c r="P376" i="66"/>
  <c r="S376" i="66"/>
  <c r="O376" i="66"/>
  <c r="N376" i="66"/>
  <c r="U1372" i="66"/>
  <c r="T1372" i="66"/>
  <c r="S1372" i="66"/>
  <c r="R1372" i="66"/>
  <c r="Q1372" i="66"/>
  <c r="P1372" i="66"/>
  <c r="O1372" i="66"/>
  <c r="N1372" i="66"/>
  <c r="AV1373" i="66"/>
  <c r="AU1373" i="66"/>
  <c r="AS1373" i="66"/>
  <c r="BL1373" i="66" s="1"/>
  <c r="AR1373" i="66"/>
  <c r="BK1373" i="66" s="1"/>
  <c r="AT1373" i="66"/>
  <c r="BM1373" i="66" s="1"/>
  <c r="AP1373" i="66"/>
  <c r="BI1373" i="66" s="1"/>
  <c r="AQ1373" i="66"/>
  <c r="BJ1373" i="66" s="1"/>
  <c r="AO1373" i="66"/>
  <c r="BH1373" i="66" s="1"/>
  <c r="AV377" i="66"/>
  <c r="AT377" i="66"/>
  <c r="BM377" i="66" s="1"/>
  <c r="AS377" i="66"/>
  <c r="BL377" i="66" s="1"/>
  <c r="AU377" i="66"/>
  <c r="AO377" i="66"/>
  <c r="BH377" i="66" s="1"/>
  <c r="AR377" i="66"/>
  <c r="BK377" i="66" s="1"/>
  <c r="AP377" i="66"/>
  <c r="BI377" i="66" s="1"/>
  <c r="AQ377" i="66"/>
  <c r="BJ377" i="66" s="1"/>
  <c r="AI376" i="66"/>
  <c r="AI1372" i="66"/>
  <c r="BO376" i="66"/>
  <c r="BF376" i="66" s="1"/>
  <c r="Z378" i="66"/>
  <c r="BT377" i="66"/>
  <c r="BU377" i="66"/>
  <c r="BG377" i="66"/>
  <c r="BS377" i="66"/>
  <c r="BR377" i="66"/>
  <c r="AY376" i="66"/>
  <c r="AZ376" i="66"/>
  <c r="BD376" i="66"/>
  <c r="BA376" i="66"/>
  <c r="BB376" i="66"/>
  <c r="BC376" i="66"/>
  <c r="BN236" i="66"/>
  <c r="BE236" i="66" s="1"/>
  <c r="AG237" i="66"/>
  <c r="BO1372" i="66"/>
  <c r="BF1372" i="66" s="1"/>
  <c r="AG1372" i="66"/>
  <c r="BN1372" i="66" s="1"/>
  <c r="BE1372" i="66" s="1"/>
  <c r="BD1372" i="66"/>
  <c r="BB1372" i="66"/>
  <c r="BC1372" i="66"/>
  <c r="BA1372" i="66"/>
  <c r="AY1372" i="66"/>
  <c r="AZ1372" i="66"/>
  <c r="Z1374" i="66"/>
  <c r="BS1373" i="66"/>
  <c r="BU1373" i="66"/>
  <c r="BG1373" i="66"/>
  <c r="BR1373" i="66"/>
  <c r="BT1373" i="66"/>
  <c r="U377" i="66" l="1"/>
  <c r="T377" i="66"/>
  <c r="R377" i="66"/>
  <c r="Q377" i="66"/>
  <c r="P377" i="66"/>
  <c r="N377" i="66"/>
  <c r="O377" i="66"/>
  <c r="S377" i="66"/>
  <c r="U1373" i="66"/>
  <c r="T1373" i="66"/>
  <c r="P1373" i="66"/>
  <c r="O1373" i="66"/>
  <c r="N1373" i="66"/>
  <c r="S1373" i="66"/>
  <c r="R1373" i="66"/>
  <c r="Q1373" i="66"/>
  <c r="AV1374" i="66"/>
  <c r="AU1374" i="66"/>
  <c r="AT1374" i="66"/>
  <c r="BM1374" i="66" s="1"/>
  <c r="AS1374" i="66"/>
  <c r="BL1374" i="66" s="1"/>
  <c r="AR1374" i="66"/>
  <c r="BK1374" i="66" s="1"/>
  <c r="AQ1374" i="66"/>
  <c r="BJ1374" i="66" s="1"/>
  <c r="AO1374" i="66"/>
  <c r="BH1374" i="66" s="1"/>
  <c r="AP1374" i="66"/>
  <c r="BI1374" i="66" s="1"/>
  <c r="AV378" i="66"/>
  <c r="AU378" i="66"/>
  <c r="AS378" i="66"/>
  <c r="BL378" i="66" s="1"/>
  <c r="AT378" i="66"/>
  <c r="BM378" i="66" s="1"/>
  <c r="AQ378" i="66"/>
  <c r="BJ378" i="66" s="1"/>
  <c r="AP378" i="66"/>
  <c r="BI378" i="66" s="1"/>
  <c r="AO378" i="66"/>
  <c r="BH378" i="66" s="1"/>
  <c r="AR378" i="66"/>
  <c r="BK378" i="66" s="1"/>
  <c r="AI377" i="66"/>
  <c r="AI1373" i="66"/>
  <c r="BN237" i="66"/>
  <c r="BE237" i="66" s="1"/>
  <c r="AG238" i="66"/>
  <c r="BO377" i="66"/>
  <c r="BF377" i="66" s="1"/>
  <c r="BU378" i="66"/>
  <c r="BR378" i="66"/>
  <c r="BT378" i="66"/>
  <c r="BS378" i="66"/>
  <c r="BG378" i="66"/>
  <c r="BB377" i="66"/>
  <c r="AZ377" i="66"/>
  <c r="AY377" i="66"/>
  <c r="BC377" i="66"/>
  <c r="BD377" i="66"/>
  <c r="BA377" i="66"/>
  <c r="Z379" i="66"/>
  <c r="Z1375" i="66"/>
  <c r="BO1373" i="66"/>
  <c r="BF1373" i="66" s="1"/>
  <c r="AG1373" i="66"/>
  <c r="BN1373" i="66" s="1"/>
  <c r="BE1373" i="66" s="1"/>
  <c r="BS1374" i="66"/>
  <c r="BU1374" i="66"/>
  <c r="BR1374" i="66"/>
  <c r="BG1374" i="66"/>
  <c r="BT1374" i="66"/>
  <c r="BC1373" i="66"/>
  <c r="AY1373" i="66"/>
  <c r="AZ1373" i="66"/>
  <c r="BA1373" i="66"/>
  <c r="BB1373" i="66"/>
  <c r="BD1373" i="66"/>
  <c r="T378" i="66" l="1"/>
  <c r="S378" i="66"/>
  <c r="Q378" i="66"/>
  <c r="P378" i="66"/>
  <c r="O378" i="66"/>
  <c r="R378" i="66"/>
  <c r="N378" i="66"/>
  <c r="U378" i="66"/>
  <c r="U1374" i="66"/>
  <c r="T1374" i="66"/>
  <c r="N1374" i="66"/>
  <c r="S1374" i="66"/>
  <c r="R1374" i="66"/>
  <c r="Q1374" i="66"/>
  <c r="P1374" i="66"/>
  <c r="O1374" i="66"/>
  <c r="AV1375" i="66"/>
  <c r="AU1375" i="66"/>
  <c r="AS1375" i="66"/>
  <c r="BL1375" i="66" s="1"/>
  <c r="AT1375" i="66"/>
  <c r="BM1375" i="66" s="1"/>
  <c r="AQ1375" i="66"/>
  <c r="BJ1375" i="66" s="1"/>
  <c r="AO1375" i="66"/>
  <c r="BH1375" i="66" s="1"/>
  <c r="AR1375" i="66"/>
  <c r="BK1375" i="66" s="1"/>
  <c r="AP1375" i="66"/>
  <c r="BI1375" i="66" s="1"/>
  <c r="AV379" i="66"/>
  <c r="AU379" i="66"/>
  <c r="AS379" i="66"/>
  <c r="BL379" i="66" s="1"/>
  <c r="AT379" i="66"/>
  <c r="BM379" i="66" s="1"/>
  <c r="AQ379" i="66"/>
  <c r="BJ379" i="66" s="1"/>
  <c r="AP379" i="66"/>
  <c r="BI379" i="66" s="1"/>
  <c r="AO379" i="66"/>
  <c r="BH379" i="66" s="1"/>
  <c r="AR379" i="66"/>
  <c r="BK379" i="66" s="1"/>
  <c r="AI378" i="66"/>
  <c r="AI1374" i="66"/>
  <c r="Z380" i="66"/>
  <c r="BG379" i="66"/>
  <c r="BS379" i="66"/>
  <c r="BU379" i="66"/>
  <c r="BR379" i="66"/>
  <c r="BT379" i="66"/>
  <c r="BO378" i="66"/>
  <c r="BF378" i="66" s="1"/>
  <c r="BN238" i="66"/>
  <c r="BE238" i="66" s="1"/>
  <c r="AG239" i="66"/>
  <c r="BD378" i="66"/>
  <c r="BB378" i="66"/>
  <c r="BA378" i="66"/>
  <c r="AY378" i="66"/>
  <c r="AZ378" i="66"/>
  <c r="BC378" i="66"/>
  <c r="AG1374" i="66"/>
  <c r="BN1374" i="66" s="1"/>
  <c r="BE1374" i="66" s="1"/>
  <c r="BO1374" i="66"/>
  <c r="BF1374" i="66" s="1"/>
  <c r="BA1374" i="66"/>
  <c r="AZ1374" i="66"/>
  <c r="BD1374" i="66"/>
  <c r="BC1374" i="66"/>
  <c r="BB1374" i="66"/>
  <c r="AY1374" i="66"/>
  <c r="Z1376" i="66"/>
  <c r="BU1375" i="66"/>
  <c r="BG1375" i="66"/>
  <c r="BS1375" i="66"/>
  <c r="BT1375" i="66"/>
  <c r="BR1375" i="66"/>
  <c r="S379" i="66" l="1"/>
  <c r="R379" i="66"/>
  <c r="P379" i="66"/>
  <c r="O379" i="66"/>
  <c r="N379" i="66"/>
  <c r="U379" i="66"/>
  <c r="T379" i="66"/>
  <c r="Q379" i="66"/>
  <c r="U1375" i="66"/>
  <c r="T1375" i="66"/>
  <c r="S1375" i="66"/>
  <c r="P1375" i="66"/>
  <c r="O1375" i="66"/>
  <c r="N1375" i="66"/>
  <c r="R1375" i="66"/>
  <c r="Q1375" i="66"/>
  <c r="AV380" i="66"/>
  <c r="AU380" i="66"/>
  <c r="AT380" i="66"/>
  <c r="BM380" i="66" s="1"/>
  <c r="AS380" i="66"/>
  <c r="BL380" i="66" s="1"/>
  <c r="AR380" i="66"/>
  <c r="BK380" i="66" s="1"/>
  <c r="AP380" i="66"/>
  <c r="BI380" i="66" s="1"/>
  <c r="AQ380" i="66"/>
  <c r="BJ380" i="66" s="1"/>
  <c r="AO380" i="66"/>
  <c r="BH380" i="66" s="1"/>
  <c r="AV1376" i="66"/>
  <c r="AU1376" i="66"/>
  <c r="AS1376" i="66"/>
  <c r="BL1376" i="66" s="1"/>
  <c r="AT1376" i="66"/>
  <c r="BM1376" i="66" s="1"/>
  <c r="AR1376" i="66"/>
  <c r="BK1376" i="66" s="1"/>
  <c r="AP1376" i="66"/>
  <c r="BI1376" i="66" s="1"/>
  <c r="AO1376" i="66"/>
  <c r="BH1376" i="66" s="1"/>
  <c r="AQ1376" i="66"/>
  <c r="BJ1376" i="66" s="1"/>
  <c r="AI379" i="66"/>
  <c r="AI1375" i="66"/>
  <c r="BC379" i="66"/>
  <c r="BA379" i="66"/>
  <c r="BB379" i="66"/>
  <c r="AZ379" i="66"/>
  <c r="BD379" i="66"/>
  <c r="AY379" i="66"/>
  <c r="BO379" i="66"/>
  <c r="BF379" i="66" s="1"/>
  <c r="Z381" i="66"/>
  <c r="BN239" i="66"/>
  <c r="BE239" i="66" s="1"/>
  <c r="AG240" i="66"/>
  <c r="BS380" i="66"/>
  <c r="BG380" i="66"/>
  <c r="BR380" i="66"/>
  <c r="BU380" i="66"/>
  <c r="BT380" i="66"/>
  <c r="AG1375" i="66"/>
  <c r="BN1375" i="66" s="1"/>
  <c r="BE1375" i="66" s="1"/>
  <c r="BO1375" i="66"/>
  <c r="BF1375" i="66" s="1"/>
  <c r="BS1376" i="66"/>
  <c r="BU1376" i="66"/>
  <c r="BT1376" i="66"/>
  <c r="BG1376" i="66"/>
  <c r="BR1376" i="66"/>
  <c r="Z1377" i="66"/>
  <c r="AY1375" i="66"/>
  <c r="BB1375" i="66"/>
  <c r="BD1375" i="66"/>
  <c r="BA1375" i="66"/>
  <c r="AZ1375" i="66"/>
  <c r="BC1375" i="66"/>
  <c r="U1376" i="66" l="1"/>
  <c r="T1376" i="66"/>
  <c r="S1376" i="66"/>
  <c r="R1376" i="66"/>
  <c r="N1376" i="66"/>
  <c r="Q1376" i="66"/>
  <c r="P1376" i="66"/>
  <c r="O1376" i="66"/>
  <c r="U380" i="66"/>
  <c r="R380" i="66"/>
  <c r="Q380" i="66"/>
  <c r="O380" i="66"/>
  <c r="N380" i="66"/>
  <c r="P380" i="66"/>
  <c r="T380" i="66"/>
  <c r="S380" i="66"/>
  <c r="AV1377" i="66"/>
  <c r="AU1377" i="66"/>
  <c r="AT1377" i="66"/>
  <c r="BM1377" i="66" s="1"/>
  <c r="AS1377" i="66"/>
  <c r="BL1377" i="66" s="1"/>
  <c r="AP1377" i="66"/>
  <c r="BI1377" i="66" s="1"/>
  <c r="AR1377" i="66"/>
  <c r="BK1377" i="66" s="1"/>
  <c r="AO1377" i="66"/>
  <c r="BH1377" i="66" s="1"/>
  <c r="AQ1377" i="66"/>
  <c r="BJ1377" i="66" s="1"/>
  <c r="AV381" i="66"/>
  <c r="AU381" i="66"/>
  <c r="AT381" i="66"/>
  <c r="BM381" i="66" s="1"/>
  <c r="AS381" i="66"/>
  <c r="BL381" i="66" s="1"/>
  <c r="AR381" i="66"/>
  <c r="BK381" i="66" s="1"/>
  <c r="AQ381" i="66"/>
  <c r="BJ381" i="66" s="1"/>
  <c r="AP381" i="66"/>
  <c r="BI381" i="66" s="1"/>
  <c r="AO381" i="66"/>
  <c r="BH381" i="66" s="1"/>
  <c r="AI380" i="66"/>
  <c r="AI1376" i="66"/>
  <c r="Z382" i="66"/>
  <c r="BU381" i="66"/>
  <c r="BT381" i="66"/>
  <c r="BR381" i="66"/>
  <c r="BS381" i="66"/>
  <c r="BG381" i="66"/>
  <c r="AY380" i="66"/>
  <c r="BD380" i="66"/>
  <c r="BC380" i="66"/>
  <c r="BA380" i="66"/>
  <c r="BB380" i="66"/>
  <c r="AZ380" i="66"/>
  <c r="BO380" i="66"/>
  <c r="BF380" i="66" s="1"/>
  <c r="BN240" i="66"/>
  <c r="BE240" i="66" s="1"/>
  <c r="AG241" i="66"/>
  <c r="BB1376" i="66"/>
  <c r="BA1376" i="66"/>
  <c r="AZ1376" i="66"/>
  <c r="AY1376" i="66"/>
  <c r="BD1376" i="66"/>
  <c r="BC1376" i="66"/>
  <c r="Z1378" i="66"/>
  <c r="AG1376" i="66"/>
  <c r="BN1376" i="66" s="1"/>
  <c r="BE1376" i="66" s="1"/>
  <c r="BO1376" i="66"/>
  <c r="BF1376" i="66" s="1"/>
  <c r="BU1377" i="66"/>
  <c r="BR1377" i="66"/>
  <c r="BG1377" i="66"/>
  <c r="BT1377" i="66"/>
  <c r="BS1377" i="66"/>
  <c r="U381" i="66" l="1"/>
  <c r="T381" i="66"/>
  <c r="R381" i="66"/>
  <c r="Q381" i="66"/>
  <c r="O381" i="66"/>
  <c r="N381" i="66"/>
  <c r="S381" i="66"/>
  <c r="P381" i="66"/>
  <c r="T1377" i="66"/>
  <c r="S1377" i="66"/>
  <c r="R1377" i="66"/>
  <c r="Q1377" i="66"/>
  <c r="U1377" i="66"/>
  <c r="P1377" i="66"/>
  <c r="O1377" i="66"/>
  <c r="N1377" i="66"/>
  <c r="AV1378" i="66"/>
  <c r="AT1378" i="66"/>
  <c r="BM1378" i="66" s="1"/>
  <c r="AU1378" i="66"/>
  <c r="AP1378" i="66"/>
  <c r="BI1378" i="66" s="1"/>
  <c r="AS1378" i="66"/>
  <c r="BL1378" i="66" s="1"/>
  <c r="AR1378" i="66"/>
  <c r="BK1378" i="66" s="1"/>
  <c r="AQ1378" i="66"/>
  <c r="BJ1378" i="66" s="1"/>
  <c r="AO1378" i="66"/>
  <c r="BH1378" i="66" s="1"/>
  <c r="AV382" i="66"/>
  <c r="AT382" i="66"/>
  <c r="BM382" i="66" s="1"/>
  <c r="AU382" i="66"/>
  <c r="AS382" i="66"/>
  <c r="BL382" i="66" s="1"/>
  <c r="AR382" i="66"/>
  <c r="BK382" i="66" s="1"/>
  <c r="AQ382" i="66"/>
  <c r="BJ382" i="66" s="1"/>
  <c r="AP382" i="66"/>
  <c r="BI382" i="66" s="1"/>
  <c r="AO382" i="66"/>
  <c r="BH382" i="66" s="1"/>
  <c r="AI1377" i="66"/>
  <c r="AI381" i="66"/>
  <c r="BO381" i="66"/>
  <c r="BF381" i="66" s="1"/>
  <c r="BN241" i="66"/>
  <c r="BE241" i="66" s="1"/>
  <c r="AG242" i="66"/>
  <c r="BR382" i="66"/>
  <c r="BU382" i="66"/>
  <c r="BT382" i="66"/>
  <c r="BG382" i="66"/>
  <c r="BS382" i="66"/>
  <c r="Z383" i="66"/>
  <c r="AZ381" i="66"/>
  <c r="BC381" i="66"/>
  <c r="BA381" i="66"/>
  <c r="AY381" i="66"/>
  <c r="BB381" i="66"/>
  <c r="BD381" i="66"/>
  <c r="BG1378" i="66"/>
  <c r="BU1378" i="66"/>
  <c r="BR1378" i="66"/>
  <c r="BS1378" i="66"/>
  <c r="BT1378" i="66"/>
  <c r="BC1377" i="66"/>
  <c r="BD1377" i="66"/>
  <c r="AY1377" i="66"/>
  <c r="AZ1377" i="66"/>
  <c r="BA1377" i="66"/>
  <c r="BB1377" i="66"/>
  <c r="BO1377" i="66"/>
  <c r="BF1377" i="66" s="1"/>
  <c r="AG1377" i="66"/>
  <c r="BN1377" i="66" s="1"/>
  <c r="BE1377" i="66" s="1"/>
  <c r="Z1379" i="66"/>
  <c r="T382" i="66" l="1"/>
  <c r="S382" i="66"/>
  <c r="U382" i="66"/>
  <c r="R382" i="66"/>
  <c r="P382" i="66"/>
  <c r="O382" i="66"/>
  <c r="N382" i="66"/>
  <c r="Q382" i="66"/>
  <c r="S1378" i="66"/>
  <c r="R1378" i="66"/>
  <c r="Q1378" i="66"/>
  <c r="P1378" i="66"/>
  <c r="U1378" i="66"/>
  <c r="T1378" i="66"/>
  <c r="O1378" i="66"/>
  <c r="N1378" i="66"/>
  <c r="AV383" i="66"/>
  <c r="AT383" i="66"/>
  <c r="BM383" i="66" s="1"/>
  <c r="AU383" i="66"/>
  <c r="AS383" i="66"/>
  <c r="BL383" i="66" s="1"/>
  <c r="AR383" i="66"/>
  <c r="BK383" i="66" s="1"/>
  <c r="AQ383" i="66"/>
  <c r="BJ383" i="66" s="1"/>
  <c r="AP383" i="66"/>
  <c r="BI383" i="66" s="1"/>
  <c r="AO383" i="66"/>
  <c r="BH383" i="66" s="1"/>
  <c r="AV1379" i="66"/>
  <c r="AT1379" i="66"/>
  <c r="BM1379" i="66" s="1"/>
  <c r="AU1379" i="66"/>
  <c r="AQ1379" i="66"/>
  <c r="BJ1379" i="66" s="1"/>
  <c r="AS1379" i="66"/>
  <c r="BL1379" i="66" s="1"/>
  <c r="AR1379" i="66"/>
  <c r="BK1379" i="66" s="1"/>
  <c r="AP1379" i="66"/>
  <c r="BI1379" i="66" s="1"/>
  <c r="AO1379" i="66"/>
  <c r="BH1379" i="66" s="1"/>
  <c r="AI1378" i="66"/>
  <c r="AI382" i="66"/>
  <c r="Z384" i="66"/>
  <c r="BO382" i="66"/>
  <c r="BF382" i="66" s="1"/>
  <c r="BN242" i="66"/>
  <c r="BE242" i="66" s="1"/>
  <c r="AG243" i="66"/>
  <c r="AY382" i="66"/>
  <c r="AZ382" i="66"/>
  <c r="BA382" i="66"/>
  <c r="BC382" i="66"/>
  <c r="BD382" i="66"/>
  <c r="BB382" i="66"/>
  <c r="BG383" i="66"/>
  <c r="BU383" i="66"/>
  <c r="BS383" i="66"/>
  <c r="BT383" i="66"/>
  <c r="BR383" i="66"/>
  <c r="BO1378" i="66"/>
  <c r="BF1378" i="66" s="1"/>
  <c r="AG1378" i="66"/>
  <c r="BN1378" i="66" s="1"/>
  <c r="BE1378" i="66" s="1"/>
  <c r="BA1378" i="66"/>
  <c r="BD1378" i="66"/>
  <c r="BC1378" i="66"/>
  <c r="AZ1378" i="66"/>
  <c r="BB1378" i="66"/>
  <c r="AY1378" i="66"/>
  <c r="Z1380" i="66"/>
  <c r="BU1379" i="66"/>
  <c r="BG1379" i="66"/>
  <c r="BS1379" i="66"/>
  <c r="BT1379" i="66"/>
  <c r="BR1379" i="66"/>
  <c r="R1379" i="66" l="1"/>
  <c r="Q1379" i="66"/>
  <c r="P1379" i="66"/>
  <c r="O1379" i="66"/>
  <c r="T1379" i="66"/>
  <c r="S1379" i="66"/>
  <c r="N1379" i="66"/>
  <c r="U1379" i="66"/>
  <c r="S383" i="66"/>
  <c r="R383" i="66"/>
  <c r="U383" i="66"/>
  <c r="Q383" i="66"/>
  <c r="P383" i="66"/>
  <c r="O383" i="66"/>
  <c r="T383" i="66"/>
  <c r="N383" i="66"/>
  <c r="AV384" i="66"/>
  <c r="AT384" i="66"/>
  <c r="BM384" i="66" s="1"/>
  <c r="AU384" i="66"/>
  <c r="AS384" i="66"/>
  <c r="BL384" i="66" s="1"/>
  <c r="AR384" i="66"/>
  <c r="BK384" i="66" s="1"/>
  <c r="AO384" i="66"/>
  <c r="BH384" i="66" s="1"/>
  <c r="AQ384" i="66"/>
  <c r="BJ384" i="66" s="1"/>
  <c r="AP384" i="66"/>
  <c r="BI384" i="66" s="1"/>
  <c r="AV1380" i="66"/>
  <c r="AT1380" i="66"/>
  <c r="BM1380" i="66" s="1"/>
  <c r="AR1380" i="66"/>
  <c r="BK1380" i="66" s="1"/>
  <c r="AP1380" i="66"/>
  <c r="BI1380" i="66" s="1"/>
  <c r="AQ1380" i="66"/>
  <c r="BJ1380" i="66" s="1"/>
  <c r="AU1380" i="66"/>
  <c r="AS1380" i="66"/>
  <c r="BL1380" i="66" s="1"/>
  <c r="AO1380" i="66"/>
  <c r="BH1380" i="66" s="1"/>
  <c r="AI383" i="66"/>
  <c r="AI1379" i="66"/>
  <c r="Z385" i="66"/>
  <c r="BS384" i="66"/>
  <c r="BU384" i="66"/>
  <c r="BR384" i="66"/>
  <c r="BG384" i="66"/>
  <c r="BT384" i="66"/>
  <c r="BO383" i="66"/>
  <c r="BF383" i="66" s="1"/>
  <c r="BC383" i="66"/>
  <c r="AZ383" i="66"/>
  <c r="AY383" i="66"/>
  <c r="BA383" i="66"/>
  <c r="BD383" i="66"/>
  <c r="BB383" i="66"/>
  <c r="BN243" i="66"/>
  <c r="BE243" i="66" s="1"/>
  <c r="AG244" i="66"/>
  <c r="AY1379" i="66"/>
  <c r="BA1379" i="66"/>
  <c r="AZ1379" i="66"/>
  <c r="BC1379" i="66"/>
  <c r="BB1379" i="66"/>
  <c r="BD1379" i="66"/>
  <c r="Z1381" i="66"/>
  <c r="BS1380" i="66"/>
  <c r="BR1380" i="66"/>
  <c r="BT1380" i="66"/>
  <c r="BU1380" i="66"/>
  <c r="BG1380" i="66"/>
  <c r="AG1379" i="66"/>
  <c r="BN1379" i="66" s="1"/>
  <c r="BE1379" i="66" s="1"/>
  <c r="BO1379" i="66"/>
  <c r="BF1379" i="66" s="1"/>
  <c r="R384" i="66" l="1"/>
  <c r="Q384" i="66"/>
  <c r="T384" i="66"/>
  <c r="S384" i="66"/>
  <c r="P384" i="66"/>
  <c r="U384" i="66"/>
  <c r="O384" i="66"/>
  <c r="N384" i="66"/>
  <c r="Q1380" i="66"/>
  <c r="P1380" i="66"/>
  <c r="O1380" i="66"/>
  <c r="N1380" i="66"/>
  <c r="R1380" i="66"/>
  <c r="U1380" i="66"/>
  <c r="T1380" i="66"/>
  <c r="S1380" i="66"/>
  <c r="AV385" i="66"/>
  <c r="AU385" i="66"/>
  <c r="AT385" i="66"/>
  <c r="BM385" i="66" s="1"/>
  <c r="AS385" i="66"/>
  <c r="BL385" i="66" s="1"/>
  <c r="AR385" i="66"/>
  <c r="BK385" i="66" s="1"/>
  <c r="AO385" i="66"/>
  <c r="BH385" i="66" s="1"/>
  <c r="AP385" i="66"/>
  <c r="BI385" i="66" s="1"/>
  <c r="AQ385" i="66"/>
  <c r="BJ385" i="66" s="1"/>
  <c r="AV1381" i="66"/>
  <c r="AT1381" i="66"/>
  <c r="BM1381" i="66" s="1"/>
  <c r="AR1381" i="66"/>
  <c r="BK1381" i="66" s="1"/>
  <c r="AP1381" i="66"/>
  <c r="BI1381" i="66" s="1"/>
  <c r="AS1381" i="66"/>
  <c r="BL1381" i="66" s="1"/>
  <c r="AU1381" i="66"/>
  <c r="AQ1381" i="66"/>
  <c r="BJ1381" i="66" s="1"/>
  <c r="AO1381" i="66"/>
  <c r="BH1381" i="66" s="1"/>
  <c r="AI1380" i="66"/>
  <c r="AI384" i="66"/>
  <c r="Z386" i="66"/>
  <c r="BT385" i="66"/>
  <c r="BG385" i="66"/>
  <c r="BS385" i="66"/>
  <c r="BR385" i="66"/>
  <c r="BU385" i="66"/>
  <c r="BN244" i="66"/>
  <c r="BE244" i="66" s="1"/>
  <c r="AG245" i="66"/>
  <c r="BO384" i="66"/>
  <c r="BF384" i="66" s="1"/>
  <c r="BD384" i="66"/>
  <c r="BB384" i="66"/>
  <c r="AY384" i="66"/>
  <c r="AZ384" i="66"/>
  <c r="BC384" i="66"/>
  <c r="BA384" i="66"/>
  <c r="Z1382" i="66"/>
  <c r="AG1380" i="66"/>
  <c r="BN1380" i="66" s="1"/>
  <c r="BE1380" i="66" s="1"/>
  <c r="BO1380" i="66"/>
  <c r="BF1380" i="66" s="1"/>
  <c r="BS1381" i="66"/>
  <c r="BU1381" i="66"/>
  <c r="BR1381" i="66"/>
  <c r="BG1381" i="66"/>
  <c r="BT1381" i="66"/>
  <c r="AY1380" i="66"/>
  <c r="BD1380" i="66"/>
  <c r="BC1380" i="66"/>
  <c r="BB1380" i="66"/>
  <c r="BA1380" i="66"/>
  <c r="AZ1380" i="66"/>
  <c r="P1381" i="66" l="1"/>
  <c r="O1381" i="66"/>
  <c r="N1381" i="66"/>
  <c r="U1381" i="66"/>
  <c r="T1381" i="66"/>
  <c r="S1381" i="66"/>
  <c r="R1381" i="66"/>
  <c r="Q1381" i="66"/>
  <c r="Q385" i="66"/>
  <c r="P385" i="66"/>
  <c r="U385" i="66"/>
  <c r="T385" i="66"/>
  <c r="S385" i="66"/>
  <c r="R385" i="66"/>
  <c r="O385" i="66"/>
  <c r="N385" i="66"/>
  <c r="AV386" i="66"/>
  <c r="AU386" i="66"/>
  <c r="AS386" i="66"/>
  <c r="BL386" i="66" s="1"/>
  <c r="AT386" i="66"/>
  <c r="BM386" i="66" s="1"/>
  <c r="AQ386" i="66"/>
  <c r="BJ386" i="66" s="1"/>
  <c r="AR386" i="66"/>
  <c r="BK386" i="66" s="1"/>
  <c r="AP386" i="66"/>
  <c r="BI386" i="66" s="1"/>
  <c r="AO386" i="66"/>
  <c r="BH386" i="66" s="1"/>
  <c r="AV1382" i="66"/>
  <c r="AU1382" i="66"/>
  <c r="AT1382" i="66"/>
  <c r="BM1382" i="66" s="1"/>
  <c r="AS1382" i="66"/>
  <c r="BL1382" i="66" s="1"/>
  <c r="AQ1382" i="66"/>
  <c r="BJ1382" i="66" s="1"/>
  <c r="AR1382" i="66"/>
  <c r="BK1382" i="66" s="1"/>
  <c r="AO1382" i="66"/>
  <c r="BH1382" i="66" s="1"/>
  <c r="AP1382" i="66"/>
  <c r="BI1382" i="66" s="1"/>
  <c r="AI1381" i="66"/>
  <c r="AI385" i="66"/>
  <c r="AY385" i="66"/>
  <c r="AZ385" i="66"/>
  <c r="BD385" i="66"/>
  <c r="BB385" i="66"/>
  <c r="BC385" i="66"/>
  <c r="BA385" i="66"/>
  <c r="BN245" i="66"/>
  <c r="BE245" i="66" s="1"/>
  <c r="AG246" i="66"/>
  <c r="Z387" i="66"/>
  <c r="BO385" i="66"/>
  <c r="BF385" i="66" s="1"/>
  <c r="BR386" i="66"/>
  <c r="BT386" i="66"/>
  <c r="BG386" i="66"/>
  <c r="BS386" i="66"/>
  <c r="BU386" i="66"/>
  <c r="BC1381" i="66"/>
  <c r="AZ1381" i="66"/>
  <c r="AY1381" i="66"/>
  <c r="BA1381" i="66"/>
  <c r="BB1381" i="66"/>
  <c r="BD1381" i="66"/>
  <c r="Z1383" i="66"/>
  <c r="AG1381" i="66"/>
  <c r="BN1381" i="66" s="1"/>
  <c r="BE1381" i="66" s="1"/>
  <c r="BO1381" i="66"/>
  <c r="BF1381" i="66" s="1"/>
  <c r="BG1382" i="66"/>
  <c r="BR1382" i="66"/>
  <c r="BU1382" i="66"/>
  <c r="BS1382" i="66"/>
  <c r="BT1382" i="66"/>
  <c r="P386" i="66" l="1"/>
  <c r="O386" i="66"/>
  <c r="U386" i="66"/>
  <c r="T386" i="66"/>
  <c r="S386" i="66"/>
  <c r="R386" i="66"/>
  <c r="Q386" i="66"/>
  <c r="N386" i="66"/>
  <c r="O1382" i="66"/>
  <c r="N1382" i="66"/>
  <c r="U1382" i="66"/>
  <c r="S1382" i="66"/>
  <c r="R1382" i="66"/>
  <c r="P1382" i="66"/>
  <c r="T1382" i="66"/>
  <c r="Q1382" i="66"/>
  <c r="AV1383" i="66"/>
  <c r="AU1383" i="66"/>
  <c r="AT1383" i="66"/>
  <c r="BM1383" i="66" s="1"/>
  <c r="AS1383" i="66"/>
  <c r="BL1383" i="66" s="1"/>
  <c r="AR1383" i="66"/>
  <c r="BK1383" i="66" s="1"/>
  <c r="AP1383" i="66"/>
  <c r="BI1383" i="66" s="1"/>
  <c r="AQ1383" i="66"/>
  <c r="BJ1383" i="66" s="1"/>
  <c r="AO1383" i="66"/>
  <c r="BH1383" i="66" s="1"/>
  <c r="AV387" i="66"/>
  <c r="AU387" i="66"/>
  <c r="AT387" i="66"/>
  <c r="BM387" i="66" s="1"/>
  <c r="AS387" i="66"/>
  <c r="BL387" i="66" s="1"/>
  <c r="AQ387" i="66"/>
  <c r="BJ387" i="66" s="1"/>
  <c r="AR387" i="66"/>
  <c r="BK387" i="66" s="1"/>
  <c r="AO387" i="66"/>
  <c r="BH387" i="66" s="1"/>
  <c r="AP387" i="66"/>
  <c r="BI387" i="66" s="1"/>
  <c r="AI1382" i="66"/>
  <c r="AI386" i="66"/>
  <c r="Z388" i="66"/>
  <c r="BN246" i="66"/>
  <c r="BE246" i="66" s="1"/>
  <c r="AG247" i="66"/>
  <c r="BB386" i="66"/>
  <c r="BD386" i="66"/>
  <c r="BC386" i="66"/>
  <c r="AY386" i="66"/>
  <c r="BA386" i="66"/>
  <c r="AZ386" i="66"/>
  <c r="BO386" i="66"/>
  <c r="BF386" i="66" s="1"/>
  <c r="BG387" i="66"/>
  <c r="BS387" i="66"/>
  <c r="BT387" i="66"/>
  <c r="BU387" i="66"/>
  <c r="BR387" i="66"/>
  <c r="BU1383" i="66"/>
  <c r="BG1383" i="66"/>
  <c r="BS1383" i="66"/>
  <c r="BT1383" i="66"/>
  <c r="BR1383" i="66"/>
  <c r="BA1382" i="66"/>
  <c r="BB1382" i="66"/>
  <c r="BD1382" i="66"/>
  <c r="AY1382" i="66"/>
  <c r="BC1382" i="66"/>
  <c r="AZ1382" i="66"/>
  <c r="Z1384" i="66"/>
  <c r="AG1382" i="66"/>
  <c r="BN1382" i="66" s="1"/>
  <c r="BE1382" i="66" s="1"/>
  <c r="BO1382" i="66"/>
  <c r="BF1382" i="66" s="1"/>
  <c r="O387" i="66" l="1"/>
  <c r="N387" i="66"/>
  <c r="U387" i="66"/>
  <c r="T387" i="66"/>
  <c r="S387" i="66"/>
  <c r="R387" i="66"/>
  <c r="Q387" i="66"/>
  <c r="P387" i="66"/>
  <c r="N1383" i="66"/>
  <c r="U1383" i="66"/>
  <c r="S1383" i="66"/>
  <c r="R1383" i="66"/>
  <c r="O1383" i="66"/>
  <c r="P1383" i="66"/>
  <c r="T1383" i="66"/>
  <c r="Q1383" i="66"/>
  <c r="AV388" i="66"/>
  <c r="AU388" i="66"/>
  <c r="AS388" i="66"/>
  <c r="BL388" i="66" s="1"/>
  <c r="AR388" i="66"/>
  <c r="BK388" i="66" s="1"/>
  <c r="AT388" i="66"/>
  <c r="BM388" i="66" s="1"/>
  <c r="AP388" i="66"/>
  <c r="BI388" i="66" s="1"/>
  <c r="AO388" i="66"/>
  <c r="BH388" i="66" s="1"/>
  <c r="AQ388" i="66"/>
  <c r="BJ388" i="66" s="1"/>
  <c r="AV1384" i="66"/>
  <c r="AU1384" i="66"/>
  <c r="AT1384" i="66"/>
  <c r="BM1384" i="66" s="1"/>
  <c r="AS1384" i="66"/>
  <c r="BL1384" i="66" s="1"/>
  <c r="AR1384" i="66"/>
  <c r="BK1384" i="66" s="1"/>
  <c r="AQ1384" i="66"/>
  <c r="BJ1384" i="66" s="1"/>
  <c r="AP1384" i="66"/>
  <c r="BI1384" i="66" s="1"/>
  <c r="AO1384" i="66"/>
  <c r="BH1384" i="66" s="1"/>
  <c r="AI387" i="66"/>
  <c r="AI1383" i="66"/>
  <c r="BN247" i="66"/>
  <c r="BE247" i="66" s="1"/>
  <c r="AG248" i="66"/>
  <c r="BA387" i="66"/>
  <c r="BD387" i="66"/>
  <c r="BC387" i="66"/>
  <c r="AZ387" i="66"/>
  <c r="BB387" i="66"/>
  <c r="AY387" i="66"/>
  <c r="BO387" i="66"/>
  <c r="BF387" i="66" s="1"/>
  <c r="BG388" i="66"/>
  <c r="BU388" i="66"/>
  <c r="BR388" i="66"/>
  <c r="BS388" i="66"/>
  <c r="BT388" i="66"/>
  <c r="Z389" i="66"/>
  <c r="AY1383" i="66"/>
  <c r="BC1383" i="66"/>
  <c r="AZ1383" i="66"/>
  <c r="BB1383" i="66"/>
  <c r="BA1383" i="66"/>
  <c r="BD1383" i="66"/>
  <c r="Z1385" i="66"/>
  <c r="BS1384" i="66"/>
  <c r="BT1384" i="66"/>
  <c r="BU1384" i="66"/>
  <c r="BR1384" i="66"/>
  <c r="BG1384" i="66"/>
  <c r="AG1383" i="66"/>
  <c r="BN1383" i="66" s="1"/>
  <c r="BE1383" i="66" s="1"/>
  <c r="BO1383" i="66"/>
  <c r="BF1383" i="66" s="1"/>
  <c r="N388" i="66" l="1"/>
  <c r="O388" i="66"/>
  <c r="U388" i="66"/>
  <c r="T388" i="66"/>
  <c r="S388" i="66"/>
  <c r="R388" i="66"/>
  <c r="Q388" i="66"/>
  <c r="P388" i="66"/>
  <c r="O1384" i="66"/>
  <c r="N1384" i="66"/>
  <c r="U1384" i="66"/>
  <c r="T1384" i="66"/>
  <c r="S1384" i="66"/>
  <c r="R1384" i="66"/>
  <c r="P1384" i="66"/>
  <c r="Q1384" i="66"/>
  <c r="AV1385" i="66"/>
  <c r="AU1385" i="66"/>
  <c r="AT1385" i="66"/>
  <c r="BM1385" i="66" s="1"/>
  <c r="AS1385" i="66"/>
  <c r="BL1385" i="66" s="1"/>
  <c r="AR1385" i="66"/>
  <c r="BK1385" i="66" s="1"/>
  <c r="AQ1385" i="66"/>
  <c r="BJ1385" i="66" s="1"/>
  <c r="AP1385" i="66"/>
  <c r="BI1385" i="66" s="1"/>
  <c r="AO1385" i="66"/>
  <c r="BH1385" i="66" s="1"/>
  <c r="AV389" i="66"/>
  <c r="AU389" i="66"/>
  <c r="AT389" i="66"/>
  <c r="BM389" i="66" s="1"/>
  <c r="AR389" i="66"/>
  <c r="BK389" i="66" s="1"/>
  <c r="AS389" i="66"/>
  <c r="BL389" i="66" s="1"/>
  <c r="AP389" i="66"/>
  <c r="BI389" i="66" s="1"/>
  <c r="AO389" i="66"/>
  <c r="BH389" i="66" s="1"/>
  <c r="AQ389" i="66"/>
  <c r="BJ389" i="66" s="1"/>
  <c r="AI1384" i="66"/>
  <c r="AI388" i="66"/>
  <c r="Z390" i="66"/>
  <c r="BS389" i="66"/>
  <c r="BT389" i="66"/>
  <c r="BU389" i="66"/>
  <c r="BR389" i="66"/>
  <c r="BG389" i="66"/>
  <c r="BN248" i="66"/>
  <c r="BE248" i="66" s="1"/>
  <c r="AG249" i="66"/>
  <c r="BO388" i="66"/>
  <c r="BF388" i="66" s="1"/>
  <c r="AY388" i="66"/>
  <c r="BD388" i="66"/>
  <c r="AZ388" i="66"/>
  <c r="BB388" i="66"/>
  <c r="BC388" i="66"/>
  <c r="BA388" i="66"/>
  <c r="BO1384" i="66"/>
  <c r="BF1384" i="66" s="1"/>
  <c r="AG1384" i="66"/>
  <c r="BN1384" i="66" s="1"/>
  <c r="BE1384" i="66" s="1"/>
  <c r="BU1385" i="66"/>
  <c r="BS1385" i="66"/>
  <c r="BR1385" i="66"/>
  <c r="BG1385" i="66"/>
  <c r="BT1385" i="66"/>
  <c r="BC1384" i="66"/>
  <c r="AY1384" i="66"/>
  <c r="AZ1384" i="66"/>
  <c r="BA1384" i="66"/>
  <c r="BD1384" i="66"/>
  <c r="BB1384" i="66"/>
  <c r="Z1386" i="66"/>
  <c r="U1385" i="66" l="1"/>
  <c r="O1385" i="66"/>
  <c r="N1385" i="66"/>
  <c r="P1385" i="66"/>
  <c r="Q1385" i="66"/>
  <c r="T1385" i="66"/>
  <c r="S1385" i="66"/>
  <c r="R1385" i="66"/>
  <c r="P389" i="66"/>
  <c r="O389" i="66"/>
  <c r="R389" i="66"/>
  <c r="Q389" i="66"/>
  <c r="N389" i="66"/>
  <c r="S389" i="66"/>
  <c r="U389" i="66"/>
  <c r="T389" i="66"/>
  <c r="AV1386" i="66"/>
  <c r="AU1386" i="66"/>
  <c r="AT1386" i="66"/>
  <c r="BM1386" i="66" s="1"/>
  <c r="AS1386" i="66"/>
  <c r="BL1386" i="66" s="1"/>
  <c r="AR1386" i="66"/>
  <c r="BK1386" i="66" s="1"/>
  <c r="AP1386" i="66"/>
  <c r="BI1386" i="66" s="1"/>
  <c r="AQ1386" i="66"/>
  <c r="BJ1386" i="66" s="1"/>
  <c r="AO1386" i="66"/>
  <c r="BH1386" i="66" s="1"/>
  <c r="AV390" i="66"/>
  <c r="AU390" i="66"/>
  <c r="AT390" i="66"/>
  <c r="BM390" i="66" s="1"/>
  <c r="AR390" i="66"/>
  <c r="BK390" i="66" s="1"/>
  <c r="AS390" i="66"/>
  <c r="BL390" i="66" s="1"/>
  <c r="AQ390" i="66"/>
  <c r="BJ390" i="66" s="1"/>
  <c r="AP390" i="66"/>
  <c r="BI390" i="66" s="1"/>
  <c r="AO390" i="66"/>
  <c r="BH390" i="66" s="1"/>
  <c r="AI1385" i="66"/>
  <c r="AI389" i="66"/>
  <c r="BD389" i="66"/>
  <c r="AY389" i="66"/>
  <c r="AZ389" i="66"/>
  <c r="BA389" i="66"/>
  <c r="BB389" i="66"/>
  <c r="BC389" i="66"/>
  <c r="BN249" i="66"/>
  <c r="BE249" i="66" s="1"/>
  <c r="AG250" i="66"/>
  <c r="Z391" i="66"/>
  <c r="BO389" i="66"/>
  <c r="BF389" i="66" s="1"/>
  <c r="BT390" i="66"/>
  <c r="BG390" i="66"/>
  <c r="BS390" i="66"/>
  <c r="BU390" i="66"/>
  <c r="BR390" i="66"/>
  <c r="Z1387" i="66"/>
  <c r="BC1385" i="66"/>
  <c r="AZ1385" i="66"/>
  <c r="BB1385" i="66"/>
  <c r="BA1385" i="66"/>
  <c r="BD1385" i="66"/>
  <c r="AY1385" i="66"/>
  <c r="BT1386" i="66"/>
  <c r="BR1386" i="66"/>
  <c r="BU1386" i="66"/>
  <c r="BS1386" i="66"/>
  <c r="BG1386" i="66"/>
  <c r="BO1385" i="66"/>
  <c r="BF1385" i="66" s="1"/>
  <c r="AG1385" i="66"/>
  <c r="BN1385" i="66" s="1"/>
  <c r="BE1385" i="66" s="1"/>
  <c r="P390" i="66" l="1"/>
  <c r="O390" i="66"/>
  <c r="U390" i="66"/>
  <c r="T390" i="66"/>
  <c r="S390" i="66"/>
  <c r="R390" i="66"/>
  <c r="Q390" i="66"/>
  <c r="N390" i="66"/>
  <c r="U1386" i="66"/>
  <c r="T1386" i="66"/>
  <c r="O1386" i="66"/>
  <c r="N1386" i="66"/>
  <c r="S1386" i="66"/>
  <c r="Q1386" i="66"/>
  <c r="P1386" i="66"/>
  <c r="R1386" i="66"/>
  <c r="AV391" i="66"/>
  <c r="AU391" i="66"/>
  <c r="AT391" i="66"/>
  <c r="BM391" i="66" s="1"/>
  <c r="AS391" i="66"/>
  <c r="BL391" i="66" s="1"/>
  <c r="AQ391" i="66"/>
  <c r="BJ391" i="66" s="1"/>
  <c r="AR391" i="66"/>
  <c r="BK391" i="66" s="1"/>
  <c r="AP391" i="66"/>
  <c r="BI391" i="66" s="1"/>
  <c r="AO391" i="66"/>
  <c r="BH391" i="66" s="1"/>
  <c r="AV1387" i="66"/>
  <c r="AU1387" i="66"/>
  <c r="AT1387" i="66"/>
  <c r="BM1387" i="66" s="1"/>
  <c r="AS1387" i="66"/>
  <c r="BL1387" i="66" s="1"/>
  <c r="AQ1387" i="66"/>
  <c r="BJ1387" i="66" s="1"/>
  <c r="AP1387" i="66"/>
  <c r="BI1387" i="66" s="1"/>
  <c r="AR1387" i="66"/>
  <c r="BK1387" i="66" s="1"/>
  <c r="AO1387" i="66"/>
  <c r="BH1387" i="66" s="1"/>
  <c r="AI390" i="66"/>
  <c r="AI1386" i="66"/>
  <c r="BN250" i="66"/>
  <c r="BE250" i="66" s="1"/>
  <c r="AG251" i="66"/>
  <c r="BO390" i="66"/>
  <c r="BF390" i="66" s="1"/>
  <c r="BD390" i="66"/>
  <c r="BB390" i="66"/>
  <c r="AZ390" i="66"/>
  <c r="AY390" i="66"/>
  <c r="BC390" i="66"/>
  <c r="BA390" i="66"/>
  <c r="Z392" i="66"/>
  <c r="BS391" i="66"/>
  <c r="BU391" i="66"/>
  <c r="BT391" i="66"/>
  <c r="BG391" i="66"/>
  <c r="BR391" i="66"/>
  <c r="BA1386" i="66"/>
  <c r="BB1386" i="66"/>
  <c r="BD1386" i="66"/>
  <c r="AZ1386" i="66"/>
  <c r="AY1386" i="66"/>
  <c r="BC1386" i="66"/>
  <c r="AG1386" i="66"/>
  <c r="BN1386" i="66" s="1"/>
  <c r="BE1386" i="66" s="1"/>
  <c r="BO1386" i="66"/>
  <c r="BF1386" i="66" s="1"/>
  <c r="BU1387" i="66"/>
  <c r="BG1387" i="66"/>
  <c r="BR1387" i="66"/>
  <c r="BS1387" i="66"/>
  <c r="BT1387" i="66"/>
  <c r="Z1388" i="66"/>
  <c r="O391" i="66" l="1"/>
  <c r="N391" i="66"/>
  <c r="U391" i="66"/>
  <c r="T391" i="66"/>
  <c r="S391" i="66"/>
  <c r="R391" i="66"/>
  <c r="Q391" i="66"/>
  <c r="P391" i="66"/>
  <c r="U1387" i="66"/>
  <c r="T1387" i="66"/>
  <c r="S1387" i="66"/>
  <c r="P1387" i="66"/>
  <c r="O1387" i="66"/>
  <c r="N1387" i="66"/>
  <c r="R1387" i="66"/>
  <c r="Q1387" i="66"/>
  <c r="AV1388" i="66"/>
  <c r="AU1388" i="66"/>
  <c r="AT1388" i="66"/>
  <c r="BM1388" i="66" s="1"/>
  <c r="AR1388" i="66"/>
  <c r="BK1388" i="66" s="1"/>
  <c r="AS1388" i="66"/>
  <c r="BL1388" i="66" s="1"/>
  <c r="AP1388" i="66"/>
  <c r="BI1388" i="66" s="1"/>
  <c r="AQ1388" i="66"/>
  <c r="BJ1388" i="66" s="1"/>
  <c r="AO1388" i="66"/>
  <c r="BH1388" i="66" s="1"/>
  <c r="AV392" i="66"/>
  <c r="AU392" i="66"/>
  <c r="AT392" i="66"/>
  <c r="BM392" i="66" s="1"/>
  <c r="AO392" i="66"/>
  <c r="BH392" i="66" s="1"/>
  <c r="AS392" i="66"/>
  <c r="BL392" i="66" s="1"/>
  <c r="AQ392" i="66"/>
  <c r="BJ392" i="66" s="1"/>
  <c r="AR392" i="66"/>
  <c r="BK392" i="66" s="1"/>
  <c r="AP392" i="66"/>
  <c r="BI392" i="66" s="1"/>
  <c r="AI1387" i="66"/>
  <c r="AI391" i="66"/>
  <c r="BO391" i="66"/>
  <c r="BF391" i="66" s="1"/>
  <c r="BB391" i="66"/>
  <c r="AY391" i="66"/>
  <c r="AZ391" i="66"/>
  <c r="BD391" i="66"/>
  <c r="BA391" i="66"/>
  <c r="BC391" i="66"/>
  <c r="BG392" i="66"/>
  <c r="BU392" i="66"/>
  <c r="BS392" i="66"/>
  <c r="BT392" i="66"/>
  <c r="BR392" i="66"/>
  <c r="BN251" i="66"/>
  <c r="BE251" i="66" s="1"/>
  <c r="AG252" i="66"/>
  <c r="Z393" i="66"/>
  <c r="BO1387" i="66"/>
  <c r="BF1387" i="66" s="1"/>
  <c r="AG1387" i="66"/>
  <c r="BN1387" i="66" s="1"/>
  <c r="BE1387" i="66" s="1"/>
  <c r="AY1387" i="66"/>
  <c r="BC1387" i="66"/>
  <c r="BB1387" i="66"/>
  <c r="BA1387" i="66"/>
  <c r="BD1387" i="66"/>
  <c r="AZ1387" i="66"/>
  <c r="BS1388" i="66"/>
  <c r="BR1388" i="66"/>
  <c r="BU1388" i="66"/>
  <c r="BT1388" i="66"/>
  <c r="BG1388" i="66"/>
  <c r="Z1389" i="66"/>
  <c r="U392" i="66" l="1"/>
  <c r="N392" i="66"/>
  <c r="T392" i="66"/>
  <c r="S392" i="66"/>
  <c r="R392" i="66"/>
  <c r="Q392" i="66"/>
  <c r="P392" i="66"/>
  <c r="O392" i="66"/>
  <c r="U1388" i="66"/>
  <c r="T1388" i="66"/>
  <c r="S1388" i="66"/>
  <c r="R1388" i="66"/>
  <c r="Q1388" i="66"/>
  <c r="P1388" i="66"/>
  <c r="O1388" i="66"/>
  <c r="N1388" i="66"/>
  <c r="AV393" i="66"/>
  <c r="AU393" i="66"/>
  <c r="AO393" i="66"/>
  <c r="BH393" i="66" s="1"/>
  <c r="AS393" i="66"/>
  <c r="BL393" i="66" s="1"/>
  <c r="AT393" i="66"/>
  <c r="BM393" i="66" s="1"/>
  <c r="AR393" i="66"/>
  <c r="BK393" i="66" s="1"/>
  <c r="AP393" i="66"/>
  <c r="BI393" i="66" s="1"/>
  <c r="AQ393" i="66"/>
  <c r="BJ393" i="66" s="1"/>
  <c r="AV1389" i="66"/>
  <c r="AU1389" i="66"/>
  <c r="AT1389" i="66"/>
  <c r="BM1389" i="66" s="1"/>
  <c r="AR1389" i="66"/>
  <c r="BK1389" i="66" s="1"/>
  <c r="AS1389" i="66"/>
  <c r="BL1389" i="66" s="1"/>
  <c r="AP1389" i="66"/>
  <c r="BI1389" i="66" s="1"/>
  <c r="AQ1389" i="66"/>
  <c r="BJ1389" i="66" s="1"/>
  <c r="AO1389" i="66"/>
  <c r="BH1389" i="66" s="1"/>
  <c r="AI1388" i="66"/>
  <c r="AI392" i="66"/>
  <c r="Z394" i="66"/>
  <c r="BR393" i="66"/>
  <c r="BT393" i="66"/>
  <c r="BU393" i="66"/>
  <c r="BS393" i="66"/>
  <c r="BG393" i="66"/>
  <c r="BO392" i="66"/>
  <c r="BF392" i="66" s="1"/>
  <c r="BC392" i="66"/>
  <c r="BD392" i="66"/>
  <c r="BA392" i="66"/>
  <c r="BB392" i="66"/>
  <c r="AZ392" i="66"/>
  <c r="AY392" i="66"/>
  <c r="BN252" i="66"/>
  <c r="BE252" i="66" s="1"/>
  <c r="AG253" i="66"/>
  <c r="Z1390" i="66"/>
  <c r="AY1388" i="66"/>
  <c r="AZ1388" i="66"/>
  <c r="BC1388" i="66"/>
  <c r="BB1388" i="66"/>
  <c r="BA1388" i="66"/>
  <c r="BD1388" i="66"/>
  <c r="BT1389" i="66"/>
  <c r="BS1389" i="66"/>
  <c r="BR1389" i="66"/>
  <c r="BG1389" i="66"/>
  <c r="BU1389" i="66"/>
  <c r="AG1388" i="66"/>
  <c r="BN1388" i="66" s="1"/>
  <c r="BE1388" i="66" s="1"/>
  <c r="BO1388" i="66"/>
  <c r="BF1388" i="66" s="1"/>
  <c r="T1389" i="66" l="1"/>
  <c r="S1389" i="66"/>
  <c r="R1389" i="66"/>
  <c r="Q1389" i="66"/>
  <c r="U1389" i="66"/>
  <c r="P1389" i="66"/>
  <c r="O1389" i="66"/>
  <c r="N1389" i="66"/>
  <c r="U393" i="66"/>
  <c r="T393" i="66"/>
  <c r="N393" i="66"/>
  <c r="O393" i="66"/>
  <c r="Q393" i="66"/>
  <c r="P393" i="66"/>
  <c r="R393" i="66"/>
  <c r="S393" i="66"/>
  <c r="AV1390" i="66"/>
  <c r="AU1390" i="66"/>
  <c r="AT1390" i="66"/>
  <c r="BM1390" i="66" s="1"/>
  <c r="AS1390" i="66"/>
  <c r="BL1390" i="66" s="1"/>
  <c r="AQ1390" i="66"/>
  <c r="BJ1390" i="66" s="1"/>
  <c r="AP1390" i="66"/>
  <c r="BI1390" i="66" s="1"/>
  <c r="AO1390" i="66"/>
  <c r="BH1390" i="66" s="1"/>
  <c r="AR1390" i="66"/>
  <c r="BK1390" i="66" s="1"/>
  <c r="AV394" i="66"/>
  <c r="AU394" i="66"/>
  <c r="AT394" i="66"/>
  <c r="BM394" i="66" s="1"/>
  <c r="AS394" i="66"/>
  <c r="BL394" i="66" s="1"/>
  <c r="AQ394" i="66"/>
  <c r="BJ394" i="66" s="1"/>
  <c r="AP394" i="66"/>
  <c r="BI394" i="66" s="1"/>
  <c r="AR394" i="66"/>
  <c r="BK394" i="66" s="1"/>
  <c r="AO394" i="66"/>
  <c r="BH394" i="66" s="1"/>
  <c r="AI1389" i="66"/>
  <c r="AI393" i="66"/>
  <c r="Z395" i="66"/>
  <c r="BO393" i="66"/>
  <c r="BF393" i="66" s="1"/>
  <c r="BR394" i="66"/>
  <c r="BT394" i="66"/>
  <c r="BS394" i="66"/>
  <c r="BG394" i="66"/>
  <c r="BU394" i="66"/>
  <c r="BN253" i="66"/>
  <c r="BE253" i="66" s="1"/>
  <c r="AG254" i="66"/>
  <c r="BC393" i="66"/>
  <c r="BB393" i="66"/>
  <c r="BA393" i="66"/>
  <c r="AY393" i="66"/>
  <c r="BD393" i="66"/>
  <c r="AZ393" i="66"/>
  <c r="Z1391" i="66"/>
  <c r="BG1390" i="66"/>
  <c r="BS1390" i="66"/>
  <c r="BU1390" i="66"/>
  <c r="BR1390" i="66"/>
  <c r="BT1390" i="66"/>
  <c r="BC1389" i="66"/>
  <c r="AZ1389" i="66"/>
  <c r="AY1389" i="66"/>
  <c r="BD1389" i="66"/>
  <c r="BB1389" i="66"/>
  <c r="BA1389" i="66"/>
  <c r="AG1389" i="66"/>
  <c r="BN1389" i="66" s="1"/>
  <c r="BE1389" i="66" s="1"/>
  <c r="BO1389" i="66"/>
  <c r="BF1389" i="66" s="1"/>
  <c r="T394" i="66" l="1"/>
  <c r="S394" i="66"/>
  <c r="O394" i="66"/>
  <c r="N394" i="66"/>
  <c r="R394" i="66"/>
  <c r="Q394" i="66"/>
  <c r="P394" i="66"/>
  <c r="U394" i="66"/>
  <c r="S1390" i="66"/>
  <c r="R1390" i="66"/>
  <c r="Q1390" i="66"/>
  <c r="P1390" i="66"/>
  <c r="U1390" i="66"/>
  <c r="T1390" i="66"/>
  <c r="O1390" i="66"/>
  <c r="N1390" i="66"/>
  <c r="AV1391" i="66"/>
  <c r="AU1391" i="66"/>
  <c r="AT1391" i="66"/>
  <c r="BM1391" i="66" s="1"/>
  <c r="AS1391" i="66"/>
  <c r="BL1391" i="66" s="1"/>
  <c r="AO1391" i="66"/>
  <c r="BH1391" i="66" s="1"/>
  <c r="AQ1391" i="66"/>
  <c r="BJ1391" i="66" s="1"/>
  <c r="AP1391" i="66"/>
  <c r="BI1391" i="66" s="1"/>
  <c r="AR1391" i="66"/>
  <c r="BK1391" i="66" s="1"/>
  <c r="AV395" i="66"/>
  <c r="AU395" i="66"/>
  <c r="AT395" i="66"/>
  <c r="BM395" i="66" s="1"/>
  <c r="AS395" i="66"/>
  <c r="BL395" i="66" s="1"/>
  <c r="AR395" i="66"/>
  <c r="BK395" i="66" s="1"/>
  <c r="AQ395" i="66"/>
  <c r="BJ395" i="66" s="1"/>
  <c r="AP395" i="66"/>
  <c r="BI395" i="66" s="1"/>
  <c r="AO395" i="66"/>
  <c r="BH395" i="66" s="1"/>
  <c r="AI394" i="66"/>
  <c r="AI1390" i="66"/>
  <c r="Z396" i="66"/>
  <c r="BU395" i="66"/>
  <c r="BS395" i="66"/>
  <c r="BG395" i="66"/>
  <c r="BT395" i="66"/>
  <c r="BR395" i="66"/>
  <c r="BN254" i="66"/>
  <c r="BE254" i="66" s="1"/>
  <c r="AG255" i="66"/>
  <c r="BO394" i="66"/>
  <c r="BF394" i="66" s="1"/>
  <c r="BB394" i="66"/>
  <c r="AY394" i="66"/>
  <c r="BA394" i="66"/>
  <c r="BC394" i="66"/>
  <c r="BD394" i="66"/>
  <c r="AZ394" i="66"/>
  <c r="BA1390" i="66"/>
  <c r="BB1390" i="66"/>
  <c r="BC1390" i="66"/>
  <c r="AZ1390" i="66"/>
  <c r="AY1390" i="66"/>
  <c r="BD1390" i="66"/>
  <c r="Z1392" i="66"/>
  <c r="BO1390" i="66"/>
  <c r="BF1390" i="66" s="1"/>
  <c r="AG1390" i="66"/>
  <c r="BN1390" i="66" s="1"/>
  <c r="BE1390" i="66" s="1"/>
  <c r="BU1391" i="66"/>
  <c r="BG1391" i="66"/>
  <c r="BS1391" i="66"/>
  <c r="BT1391" i="66"/>
  <c r="BR1391" i="66"/>
  <c r="R1391" i="66" l="1"/>
  <c r="Q1391" i="66"/>
  <c r="P1391" i="66"/>
  <c r="O1391" i="66"/>
  <c r="S1391" i="66"/>
  <c r="N1391" i="66"/>
  <c r="U1391" i="66"/>
  <c r="T1391" i="66"/>
  <c r="S395" i="66"/>
  <c r="R395" i="66"/>
  <c r="P395" i="66"/>
  <c r="O395" i="66"/>
  <c r="U395" i="66"/>
  <c r="T395" i="66"/>
  <c r="Q395" i="66"/>
  <c r="N395" i="66"/>
  <c r="AV396" i="66"/>
  <c r="AU396" i="66"/>
  <c r="AT396" i="66"/>
  <c r="BM396" i="66" s="1"/>
  <c r="AS396" i="66"/>
  <c r="BL396" i="66" s="1"/>
  <c r="AR396" i="66"/>
  <c r="BK396" i="66" s="1"/>
  <c r="AP396" i="66"/>
  <c r="BI396" i="66" s="1"/>
  <c r="AQ396" i="66"/>
  <c r="BJ396" i="66" s="1"/>
  <c r="AO396" i="66"/>
  <c r="BH396" i="66" s="1"/>
  <c r="AV1392" i="66"/>
  <c r="AU1392" i="66"/>
  <c r="AS1392" i="66"/>
  <c r="BL1392" i="66" s="1"/>
  <c r="AT1392" i="66"/>
  <c r="BM1392" i="66" s="1"/>
  <c r="AR1392" i="66"/>
  <c r="BK1392" i="66" s="1"/>
  <c r="AO1392" i="66"/>
  <c r="BH1392" i="66" s="1"/>
  <c r="AP1392" i="66"/>
  <c r="BI1392" i="66" s="1"/>
  <c r="AQ1392" i="66"/>
  <c r="BJ1392" i="66" s="1"/>
  <c r="AI1391" i="66"/>
  <c r="AI395" i="66"/>
  <c r="BN255" i="66"/>
  <c r="BE255" i="66" s="1"/>
  <c r="AG256" i="66"/>
  <c r="AZ395" i="66"/>
  <c r="BB395" i="66"/>
  <c r="BD395" i="66"/>
  <c r="BC395" i="66"/>
  <c r="BA395" i="66"/>
  <c r="AY395" i="66"/>
  <c r="Z397" i="66"/>
  <c r="BO395" i="66"/>
  <c r="BF395" i="66" s="1"/>
  <c r="BG396" i="66"/>
  <c r="BR396" i="66"/>
  <c r="BU396" i="66"/>
  <c r="BS396" i="66"/>
  <c r="BT396" i="66"/>
  <c r="BO1391" i="66"/>
  <c r="BF1391" i="66" s="1"/>
  <c r="AG1391" i="66"/>
  <c r="BN1391" i="66" s="1"/>
  <c r="BE1391" i="66" s="1"/>
  <c r="AY1391" i="66"/>
  <c r="BC1391" i="66"/>
  <c r="BB1391" i="66"/>
  <c r="BD1391" i="66"/>
  <c r="AZ1391" i="66"/>
  <c r="BA1391" i="66"/>
  <c r="BS1392" i="66"/>
  <c r="BT1392" i="66"/>
  <c r="BU1392" i="66"/>
  <c r="BR1392" i="66"/>
  <c r="BG1392" i="66"/>
  <c r="Z1393" i="66"/>
  <c r="R396" i="66" l="1"/>
  <c r="Q396" i="66"/>
  <c r="S396" i="66"/>
  <c r="P396" i="66"/>
  <c r="N396" i="66"/>
  <c r="O396" i="66"/>
  <c r="U396" i="66"/>
  <c r="T396" i="66"/>
  <c r="Q1392" i="66"/>
  <c r="P1392" i="66"/>
  <c r="O1392" i="66"/>
  <c r="N1392" i="66"/>
  <c r="U1392" i="66"/>
  <c r="T1392" i="66"/>
  <c r="S1392" i="66"/>
  <c r="R1392" i="66"/>
  <c r="AV1393" i="66"/>
  <c r="AU1393" i="66"/>
  <c r="AT1393" i="66"/>
  <c r="BM1393" i="66" s="1"/>
  <c r="AR1393" i="66"/>
  <c r="BK1393" i="66" s="1"/>
  <c r="AS1393" i="66"/>
  <c r="BL1393" i="66" s="1"/>
  <c r="AO1393" i="66"/>
  <c r="BH1393" i="66" s="1"/>
  <c r="AQ1393" i="66"/>
  <c r="BJ1393" i="66" s="1"/>
  <c r="AP1393" i="66"/>
  <c r="BI1393" i="66" s="1"/>
  <c r="AV397" i="66"/>
  <c r="AU397" i="66"/>
  <c r="AT397" i="66"/>
  <c r="BM397" i="66" s="1"/>
  <c r="AS397" i="66"/>
  <c r="BL397" i="66" s="1"/>
  <c r="AR397" i="66"/>
  <c r="BK397" i="66" s="1"/>
  <c r="AP397" i="66"/>
  <c r="BI397" i="66" s="1"/>
  <c r="AQ397" i="66"/>
  <c r="BJ397" i="66" s="1"/>
  <c r="AO397" i="66"/>
  <c r="BH397" i="66" s="1"/>
  <c r="AI1392" i="66"/>
  <c r="AI396" i="66"/>
  <c r="BO396" i="66"/>
  <c r="BF396" i="66" s="1"/>
  <c r="BS397" i="66"/>
  <c r="BR397" i="66"/>
  <c r="BT397" i="66"/>
  <c r="BU397" i="66"/>
  <c r="BG397" i="66"/>
  <c r="BN256" i="66"/>
  <c r="BE256" i="66" s="1"/>
  <c r="AG257" i="66"/>
  <c r="BA396" i="66"/>
  <c r="AZ396" i="66"/>
  <c r="AY396" i="66"/>
  <c r="BC396" i="66"/>
  <c r="BD396" i="66"/>
  <c r="BB396" i="66"/>
  <c r="Z398" i="66"/>
  <c r="BO1392" i="66"/>
  <c r="BF1392" i="66" s="1"/>
  <c r="AG1392" i="66"/>
  <c r="BN1392" i="66" s="1"/>
  <c r="BE1392" i="66" s="1"/>
  <c r="BC1392" i="66"/>
  <c r="BD1392" i="66"/>
  <c r="BA1392" i="66"/>
  <c r="AZ1392" i="66"/>
  <c r="BB1392" i="66"/>
  <c r="AY1392" i="66"/>
  <c r="Z1394" i="66"/>
  <c r="BU1393" i="66"/>
  <c r="BR1393" i="66"/>
  <c r="BT1393" i="66"/>
  <c r="BS1393" i="66"/>
  <c r="BG1393" i="66"/>
  <c r="Q397" i="66" l="1"/>
  <c r="P397" i="66"/>
  <c r="T397" i="66"/>
  <c r="S397" i="66"/>
  <c r="O397" i="66"/>
  <c r="N397" i="66"/>
  <c r="U397" i="66"/>
  <c r="R397" i="66"/>
  <c r="P1393" i="66"/>
  <c r="O1393" i="66"/>
  <c r="N1393" i="66"/>
  <c r="U1393" i="66"/>
  <c r="T1393" i="66"/>
  <c r="R1393" i="66"/>
  <c r="Q1393" i="66"/>
  <c r="S1393" i="66"/>
  <c r="AV1394" i="66"/>
  <c r="AU1394" i="66"/>
  <c r="AT1394" i="66"/>
  <c r="BM1394" i="66" s="1"/>
  <c r="AR1394" i="66"/>
  <c r="BK1394" i="66" s="1"/>
  <c r="AS1394" i="66"/>
  <c r="BL1394" i="66" s="1"/>
  <c r="AQ1394" i="66"/>
  <c r="BJ1394" i="66" s="1"/>
  <c r="AP1394" i="66"/>
  <c r="BI1394" i="66" s="1"/>
  <c r="AO1394" i="66"/>
  <c r="BH1394" i="66" s="1"/>
  <c r="AV398" i="66"/>
  <c r="AT398" i="66"/>
  <c r="BM398" i="66" s="1"/>
  <c r="AU398" i="66"/>
  <c r="AS398" i="66"/>
  <c r="BL398" i="66" s="1"/>
  <c r="AR398" i="66"/>
  <c r="BK398" i="66" s="1"/>
  <c r="AQ398" i="66"/>
  <c r="BJ398" i="66" s="1"/>
  <c r="AP398" i="66"/>
  <c r="BI398" i="66" s="1"/>
  <c r="AO398" i="66"/>
  <c r="BH398" i="66" s="1"/>
  <c r="AI1393" i="66"/>
  <c r="AI397" i="66"/>
  <c r="AY397" i="66"/>
  <c r="BA397" i="66"/>
  <c r="BC397" i="66"/>
  <c r="BB397" i="66"/>
  <c r="BD397" i="66"/>
  <c r="AZ397" i="66"/>
  <c r="BR398" i="66"/>
  <c r="BS398" i="66"/>
  <c r="BT398" i="66"/>
  <c r="BU398" i="66"/>
  <c r="BG398" i="66"/>
  <c r="BO397" i="66"/>
  <c r="BF397" i="66" s="1"/>
  <c r="Z399" i="66"/>
  <c r="BN257" i="66"/>
  <c r="BE257" i="66" s="1"/>
  <c r="AG258" i="66"/>
  <c r="BC1393" i="66"/>
  <c r="BD1393" i="66"/>
  <c r="BB1393" i="66"/>
  <c r="AY1393" i="66"/>
  <c r="AZ1393" i="66"/>
  <c r="BA1393" i="66"/>
  <c r="Z1395" i="66"/>
  <c r="BO1393" i="66"/>
  <c r="BF1393" i="66" s="1"/>
  <c r="AG1393" i="66"/>
  <c r="BN1393" i="66" s="1"/>
  <c r="BE1393" i="66" s="1"/>
  <c r="BG1394" i="66"/>
  <c r="BR1394" i="66"/>
  <c r="BT1394" i="66"/>
  <c r="BU1394" i="66"/>
  <c r="BS1394" i="66"/>
  <c r="P398" i="66" l="1"/>
  <c r="O398" i="66"/>
  <c r="U398" i="66"/>
  <c r="T398" i="66"/>
  <c r="R398" i="66"/>
  <c r="Q398" i="66"/>
  <c r="N398" i="66"/>
  <c r="S398" i="66"/>
  <c r="O1394" i="66"/>
  <c r="N1394" i="66"/>
  <c r="P1394" i="66"/>
  <c r="U1394" i="66"/>
  <c r="T1394" i="66"/>
  <c r="S1394" i="66"/>
  <c r="R1394" i="66"/>
  <c r="Q1394" i="66"/>
  <c r="AT1395" i="66"/>
  <c r="BM1395" i="66" s="1"/>
  <c r="AV1395" i="66"/>
  <c r="AQ1395" i="66"/>
  <c r="BJ1395" i="66" s="1"/>
  <c r="AS1395" i="66"/>
  <c r="BL1395" i="66" s="1"/>
  <c r="AU1395" i="66"/>
  <c r="AP1395" i="66"/>
  <c r="BI1395" i="66" s="1"/>
  <c r="AO1395" i="66"/>
  <c r="BH1395" i="66" s="1"/>
  <c r="AR1395" i="66"/>
  <c r="BK1395" i="66" s="1"/>
  <c r="AV399" i="66"/>
  <c r="AT399" i="66"/>
  <c r="BM399" i="66" s="1"/>
  <c r="AU399" i="66"/>
  <c r="AS399" i="66"/>
  <c r="BL399" i="66" s="1"/>
  <c r="AR399" i="66"/>
  <c r="BK399" i="66" s="1"/>
  <c r="AQ399" i="66"/>
  <c r="BJ399" i="66" s="1"/>
  <c r="AP399" i="66"/>
  <c r="BI399" i="66" s="1"/>
  <c r="AO399" i="66"/>
  <c r="BH399" i="66" s="1"/>
  <c r="AI398" i="66"/>
  <c r="AI1394" i="66"/>
  <c r="BT399" i="66"/>
  <c r="BG399" i="66"/>
  <c r="BS399" i="66"/>
  <c r="BR399" i="66"/>
  <c r="BU399" i="66"/>
  <c r="BA398" i="66"/>
  <c r="BD398" i="66"/>
  <c r="AY398" i="66"/>
  <c r="BC398" i="66"/>
  <c r="AZ398" i="66"/>
  <c r="BB398" i="66"/>
  <c r="BN258" i="66"/>
  <c r="BE258" i="66" s="1"/>
  <c r="AG259" i="66"/>
  <c r="BO398" i="66"/>
  <c r="BF398" i="66" s="1"/>
  <c r="Z400" i="66"/>
  <c r="Z1396" i="66"/>
  <c r="BU1395" i="66"/>
  <c r="BG1395" i="66"/>
  <c r="BS1395" i="66"/>
  <c r="BT1395" i="66"/>
  <c r="BR1395" i="66"/>
  <c r="BA1394" i="66"/>
  <c r="BD1394" i="66"/>
  <c r="BC1394" i="66"/>
  <c r="BB1394" i="66"/>
  <c r="AY1394" i="66"/>
  <c r="AZ1394" i="66"/>
  <c r="BO1394" i="66"/>
  <c r="BF1394" i="66" s="1"/>
  <c r="AG1394" i="66"/>
  <c r="BN1394" i="66" s="1"/>
  <c r="BE1394" i="66" s="1"/>
  <c r="O399" i="66" l="1"/>
  <c r="N399" i="66"/>
  <c r="U399" i="66"/>
  <c r="S399" i="66"/>
  <c r="R399" i="66"/>
  <c r="Q399" i="66"/>
  <c r="T399" i="66"/>
  <c r="P399" i="66"/>
  <c r="N1395" i="66"/>
  <c r="R1395" i="66"/>
  <c r="Q1395" i="66"/>
  <c r="P1395" i="66"/>
  <c r="O1395" i="66"/>
  <c r="S1395" i="66"/>
  <c r="T1395" i="66"/>
  <c r="U1395" i="66"/>
  <c r="AV1396" i="66"/>
  <c r="AR1396" i="66"/>
  <c r="BK1396" i="66" s="1"/>
  <c r="AT1396" i="66"/>
  <c r="BM1396" i="66" s="1"/>
  <c r="AP1396" i="66"/>
  <c r="BI1396" i="66" s="1"/>
  <c r="AQ1396" i="66"/>
  <c r="BJ1396" i="66" s="1"/>
  <c r="AS1396" i="66"/>
  <c r="BL1396" i="66" s="1"/>
  <c r="AU1396" i="66"/>
  <c r="AO1396" i="66"/>
  <c r="BH1396" i="66" s="1"/>
  <c r="AV400" i="66"/>
  <c r="AT400" i="66"/>
  <c r="BM400" i="66" s="1"/>
  <c r="AS400" i="66"/>
  <c r="BL400" i="66" s="1"/>
  <c r="AU400" i="66"/>
  <c r="AR400" i="66"/>
  <c r="BK400" i="66" s="1"/>
  <c r="AO400" i="66"/>
  <c r="BH400" i="66" s="1"/>
  <c r="AQ400" i="66"/>
  <c r="BJ400" i="66" s="1"/>
  <c r="AP400" i="66"/>
  <c r="BI400" i="66" s="1"/>
  <c r="AI1395" i="66"/>
  <c r="AI399" i="66"/>
  <c r="BO399" i="66"/>
  <c r="BF399" i="66" s="1"/>
  <c r="BU400" i="66"/>
  <c r="BS400" i="66"/>
  <c r="BT400" i="66"/>
  <c r="BR400" i="66"/>
  <c r="BG400" i="66"/>
  <c r="BN259" i="66"/>
  <c r="BE259" i="66" s="1"/>
  <c r="AG260" i="66"/>
  <c r="BD399" i="66"/>
  <c r="BC399" i="66"/>
  <c r="BA399" i="66"/>
  <c r="BB399" i="66"/>
  <c r="AY399" i="66"/>
  <c r="AZ399" i="66"/>
  <c r="Z401" i="66"/>
  <c r="AY1395" i="66"/>
  <c r="BA1395" i="66"/>
  <c r="BB1395" i="66"/>
  <c r="BD1395" i="66"/>
  <c r="BC1395" i="66"/>
  <c r="AZ1395" i="66"/>
  <c r="AG1395" i="66"/>
  <c r="BN1395" i="66" s="1"/>
  <c r="BE1395" i="66" s="1"/>
  <c r="BO1395" i="66"/>
  <c r="BF1395" i="66" s="1"/>
  <c r="Z1397" i="66"/>
  <c r="BS1396" i="66"/>
  <c r="BR1396" i="66"/>
  <c r="BU1396" i="66"/>
  <c r="BT1396" i="66"/>
  <c r="BG1396" i="66"/>
  <c r="S1396" i="66" l="1"/>
  <c r="R1396" i="66"/>
  <c r="Q1396" i="66"/>
  <c r="P1396" i="66"/>
  <c r="U1396" i="66"/>
  <c r="T1396" i="66"/>
  <c r="N1396" i="66"/>
  <c r="O1396" i="66"/>
  <c r="N400" i="66"/>
  <c r="T400" i="66"/>
  <c r="S400" i="66"/>
  <c r="R400" i="66"/>
  <c r="Q400" i="66"/>
  <c r="U400" i="66"/>
  <c r="P400" i="66"/>
  <c r="O400" i="66"/>
  <c r="AV1397" i="66"/>
  <c r="AU1397" i="66"/>
  <c r="AS1397" i="66"/>
  <c r="BL1397" i="66" s="1"/>
  <c r="AR1397" i="66"/>
  <c r="BK1397" i="66" s="1"/>
  <c r="AP1397" i="66"/>
  <c r="BI1397" i="66" s="1"/>
  <c r="AT1397" i="66"/>
  <c r="BM1397" i="66" s="1"/>
  <c r="AQ1397" i="66"/>
  <c r="BJ1397" i="66" s="1"/>
  <c r="AO1397" i="66"/>
  <c r="BH1397" i="66" s="1"/>
  <c r="AV401" i="66"/>
  <c r="AT401" i="66"/>
  <c r="BM401" i="66" s="1"/>
  <c r="AQ401" i="66"/>
  <c r="BJ401" i="66" s="1"/>
  <c r="AO401" i="66"/>
  <c r="BH401" i="66" s="1"/>
  <c r="AS401" i="66"/>
  <c r="BL401" i="66" s="1"/>
  <c r="AR401" i="66"/>
  <c r="BK401" i="66" s="1"/>
  <c r="AU401" i="66"/>
  <c r="AP401" i="66"/>
  <c r="BI401" i="66" s="1"/>
  <c r="AI1396" i="66"/>
  <c r="AI400" i="66"/>
  <c r="BD400" i="66"/>
  <c r="BA400" i="66"/>
  <c r="AY400" i="66"/>
  <c r="BC400" i="66"/>
  <c r="AZ400" i="66"/>
  <c r="BB400" i="66"/>
  <c r="BG401" i="66"/>
  <c r="BT401" i="66"/>
  <c r="BS401" i="66"/>
  <c r="BU401" i="66"/>
  <c r="BR401" i="66"/>
  <c r="BN260" i="66"/>
  <c r="BE260" i="66" s="1"/>
  <c r="AG261" i="66"/>
  <c r="Z402" i="66"/>
  <c r="BO400" i="66"/>
  <c r="BF400" i="66" s="1"/>
  <c r="Z1398" i="66"/>
  <c r="AG1396" i="66"/>
  <c r="BN1396" i="66" s="1"/>
  <c r="BE1396" i="66" s="1"/>
  <c r="BO1396" i="66"/>
  <c r="BF1396" i="66" s="1"/>
  <c r="BS1397" i="66"/>
  <c r="BU1397" i="66"/>
  <c r="BT1397" i="66"/>
  <c r="BG1397" i="66"/>
  <c r="BR1397" i="66"/>
  <c r="AY1396" i="66"/>
  <c r="BD1396" i="66"/>
  <c r="BC1396" i="66"/>
  <c r="BB1396" i="66"/>
  <c r="AZ1396" i="66"/>
  <c r="BA1396" i="66"/>
  <c r="U401" i="66" l="1"/>
  <c r="T401" i="66"/>
  <c r="S401" i="66"/>
  <c r="Q401" i="66"/>
  <c r="P401" i="66"/>
  <c r="O401" i="66"/>
  <c r="N401" i="66"/>
  <c r="R401" i="66"/>
  <c r="U1397" i="66"/>
  <c r="S1397" i="66"/>
  <c r="R1397" i="66"/>
  <c r="Q1397" i="66"/>
  <c r="P1397" i="66"/>
  <c r="O1397" i="66"/>
  <c r="N1397" i="66"/>
  <c r="T1397" i="66"/>
  <c r="AV402" i="66"/>
  <c r="AU402" i="66"/>
  <c r="AS402" i="66"/>
  <c r="BL402" i="66" s="1"/>
  <c r="AT402" i="66"/>
  <c r="BM402" i="66" s="1"/>
  <c r="AQ402" i="66"/>
  <c r="BJ402" i="66" s="1"/>
  <c r="AR402" i="66"/>
  <c r="BK402" i="66" s="1"/>
  <c r="AP402" i="66"/>
  <c r="BI402" i="66" s="1"/>
  <c r="AO402" i="66"/>
  <c r="BH402" i="66" s="1"/>
  <c r="AV1398" i="66"/>
  <c r="AU1398" i="66"/>
  <c r="AT1398" i="66"/>
  <c r="BM1398" i="66" s="1"/>
  <c r="AS1398" i="66"/>
  <c r="BL1398" i="66" s="1"/>
  <c r="AR1398" i="66"/>
  <c r="BK1398" i="66" s="1"/>
  <c r="AQ1398" i="66"/>
  <c r="BJ1398" i="66" s="1"/>
  <c r="AP1398" i="66"/>
  <c r="BI1398" i="66" s="1"/>
  <c r="AO1398" i="66"/>
  <c r="BH1398" i="66" s="1"/>
  <c r="AI401" i="66"/>
  <c r="AI1397" i="66"/>
  <c r="Z403" i="66"/>
  <c r="BN261" i="66"/>
  <c r="BE261" i="66" s="1"/>
  <c r="AG262" i="66"/>
  <c r="AZ401" i="66"/>
  <c r="BD401" i="66"/>
  <c r="BB401" i="66"/>
  <c r="BA401" i="66"/>
  <c r="BC401" i="66"/>
  <c r="AY401" i="66"/>
  <c r="BG402" i="66"/>
  <c r="BT402" i="66"/>
  <c r="BS402" i="66"/>
  <c r="BU402" i="66"/>
  <c r="BR402" i="66"/>
  <c r="BO401" i="66"/>
  <c r="BF401" i="66" s="1"/>
  <c r="BC1397" i="66"/>
  <c r="AZ1397" i="66"/>
  <c r="AY1397" i="66"/>
  <c r="BB1397" i="66"/>
  <c r="BD1397" i="66"/>
  <c r="BA1397" i="66"/>
  <c r="AG1397" i="66"/>
  <c r="BN1397" i="66" s="1"/>
  <c r="BE1397" i="66" s="1"/>
  <c r="BO1397" i="66"/>
  <c r="BF1397" i="66" s="1"/>
  <c r="Z1399" i="66"/>
  <c r="BR1398" i="66"/>
  <c r="BU1398" i="66"/>
  <c r="BG1398" i="66"/>
  <c r="BT1398" i="66"/>
  <c r="BS1398" i="66"/>
  <c r="U402" i="66" l="1"/>
  <c r="T402" i="66"/>
  <c r="S402" i="66"/>
  <c r="R402" i="66"/>
  <c r="Q402" i="66"/>
  <c r="P402" i="66"/>
  <c r="O402" i="66"/>
  <c r="N402" i="66"/>
  <c r="U1398" i="66"/>
  <c r="T1398" i="66"/>
  <c r="S1398" i="66"/>
  <c r="R1398" i="66"/>
  <c r="Q1398" i="66"/>
  <c r="P1398" i="66"/>
  <c r="O1398" i="66"/>
  <c r="N1398" i="66"/>
  <c r="AV1399" i="66"/>
  <c r="AU1399" i="66"/>
  <c r="AT1399" i="66"/>
  <c r="BM1399" i="66" s="1"/>
  <c r="AS1399" i="66"/>
  <c r="BL1399" i="66" s="1"/>
  <c r="AQ1399" i="66"/>
  <c r="BJ1399" i="66" s="1"/>
  <c r="AP1399" i="66"/>
  <c r="BI1399" i="66" s="1"/>
  <c r="AR1399" i="66"/>
  <c r="BK1399" i="66" s="1"/>
  <c r="AO1399" i="66"/>
  <c r="BH1399" i="66" s="1"/>
  <c r="AV403" i="66"/>
  <c r="AU403" i="66"/>
  <c r="AT403" i="66"/>
  <c r="BM403" i="66" s="1"/>
  <c r="AS403" i="66"/>
  <c r="BL403" i="66" s="1"/>
  <c r="AQ403" i="66"/>
  <c r="BJ403" i="66" s="1"/>
  <c r="AR403" i="66"/>
  <c r="BK403" i="66" s="1"/>
  <c r="AO403" i="66"/>
  <c r="BH403" i="66" s="1"/>
  <c r="AP403" i="66"/>
  <c r="BI403" i="66" s="1"/>
  <c r="AI402" i="66"/>
  <c r="AI1398" i="66"/>
  <c r="Z404" i="66"/>
  <c r="BS403" i="66"/>
  <c r="BT403" i="66"/>
  <c r="BU403" i="66"/>
  <c r="BG403" i="66"/>
  <c r="BR403" i="66"/>
  <c r="BN262" i="66"/>
  <c r="BE262" i="66" s="1"/>
  <c r="AG263" i="66"/>
  <c r="BO402" i="66"/>
  <c r="BF402" i="66" s="1"/>
  <c r="BA402" i="66"/>
  <c r="BC402" i="66"/>
  <c r="BD402" i="66"/>
  <c r="AZ402" i="66"/>
  <c r="BB402" i="66"/>
  <c r="AY402" i="66"/>
  <c r="Z1400" i="66"/>
  <c r="BA1398" i="66"/>
  <c r="BB1398" i="66"/>
  <c r="BD1398" i="66"/>
  <c r="BC1398" i="66"/>
  <c r="AY1398" i="66"/>
  <c r="AZ1398" i="66"/>
  <c r="BU1399" i="66"/>
  <c r="BG1399" i="66"/>
  <c r="BS1399" i="66"/>
  <c r="BT1399" i="66"/>
  <c r="BR1399" i="66"/>
  <c r="AG1398" i="66"/>
  <c r="BN1398" i="66" s="1"/>
  <c r="BE1398" i="66" s="1"/>
  <c r="BO1398" i="66"/>
  <c r="BF1398" i="66" s="1"/>
  <c r="U1399" i="66" l="1"/>
  <c r="T1399" i="66"/>
  <c r="S1399" i="66"/>
  <c r="R1399" i="66"/>
  <c r="Q1399" i="66"/>
  <c r="O1399" i="66"/>
  <c r="N1399" i="66"/>
  <c r="P1399" i="66"/>
  <c r="U403" i="66"/>
  <c r="T403" i="66"/>
  <c r="S403" i="66"/>
  <c r="R403" i="66"/>
  <c r="Q403" i="66"/>
  <c r="P403" i="66"/>
  <c r="N403" i="66"/>
  <c r="O403" i="66"/>
  <c r="AV1400" i="66"/>
  <c r="AU1400" i="66"/>
  <c r="AT1400" i="66"/>
  <c r="BM1400" i="66" s="1"/>
  <c r="AS1400" i="66"/>
  <c r="BL1400" i="66" s="1"/>
  <c r="AR1400" i="66"/>
  <c r="BK1400" i="66" s="1"/>
  <c r="AQ1400" i="66"/>
  <c r="BJ1400" i="66" s="1"/>
  <c r="AP1400" i="66"/>
  <c r="BI1400" i="66" s="1"/>
  <c r="AO1400" i="66"/>
  <c r="BH1400" i="66" s="1"/>
  <c r="AV404" i="66"/>
  <c r="AU404" i="66"/>
  <c r="AS404" i="66"/>
  <c r="BL404" i="66" s="1"/>
  <c r="AT404" i="66"/>
  <c r="BM404" i="66" s="1"/>
  <c r="AR404" i="66"/>
  <c r="BK404" i="66" s="1"/>
  <c r="AP404" i="66"/>
  <c r="BI404" i="66" s="1"/>
  <c r="AQ404" i="66"/>
  <c r="BJ404" i="66" s="1"/>
  <c r="AO404" i="66"/>
  <c r="BH404" i="66" s="1"/>
  <c r="AI1399" i="66"/>
  <c r="AI403" i="66"/>
  <c r="BA403" i="66"/>
  <c r="BB403" i="66"/>
  <c r="BC403" i="66"/>
  <c r="BD403" i="66"/>
  <c r="AZ403" i="66"/>
  <c r="AY403" i="66"/>
  <c r="BO403" i="66"/>
  <c r="BF403" i="66" s="1"/>
  <c r="BU404" i="66"/>
  <c r="BG404" i="66"/>
  <c r="BR404" i="66"/>
  <c r="BS404" i="66"/>
  <c r="BT404" i="66"/>
  <c r="BN263" i="66"/>
  <c r="BE263" i="66" s="1"/>
  <c r="AG264" i="66"/>
  <c r="Z405" i="66"/>
  <c r="AG1399" i="66"/>
  <c r="BN1399" i="66" s="1"/>
  <c r="BE1399" i="66" s="1"/>
  <c r="BO1399" i="66"/>
  <c r="BF1399" i="66" s="1"/>
  <c r="AY1399" i="66"/>
  <c r="BC1399" i="66"/>
  <c r="BA1399" i="66"/>
  <c r="AZ1399" i="66"/>
  <c r="BB1399" i="66"/>
  <c r="BD1399" i="66"/>
  <c r="Z1401" i="66"/>
  <c r="BS1400" i="66"/>
  <c r="BT1400" i="66"/>
  <c r="BU1400" i="66"/>
  <c r="BR1400" i="66"/>
  <c r="BG1400" i="66"/>
  <c r="U404" i="66" l="1"/>
  <c r="T404" i="66"/>
  <c r="S404" i="66"/>
  <c r="R404" i="66"/>
  <c r="Q404" i="66"/>
  <c r="P404" i="66"/>
  <c r="O404" i="66"/>
  <c r="N404" i="66"/>
  <c r="U1400" i="66"/>
  <c r="T1400" i="66"/>
  <c r="S1400" i="66"/>
  <c r="R1400" i="66"/>
  <c r="N1400" i="66"/>
  <c r="Q1400" i="66"/>
  <c r="P1400" i="66"/>
  <c r="O1400" i="66"/>
  <c r="AV405" i="66"/>
  <c r="AU405" i="66"/>
  <c r="AT405" i="66"/>
  <c r="BM405" i="66" s="1"/>
  <c r="AR405" i="66"/>
  <c r="BK405" i="66" s="1"/>
  <c r="AP405" i="66"/>
  <c r="BI405" i="66" s="1"/>
  <c r="AS405" i="66"/>
  <c r="BL405" i="66" s="1"/>
  <c r="AQ405" i="66"/>
  <c r="BJ405" i="66" s="1"/>
  <c r="AO405" i="66"/>
  <c r="BH405" i="66" s="1"/>
  <c r="AV1401" i="66"/>
  <c r="AU1401" i="66"/>
  <c r="AT1401" i="66"/>
  <c r="BM1401" i="66" s="1"/>
  <c r="AS1401" i="66"/>
  <c r="BL1401" i="66" s="1"/>
  <c r="AR1401" i="66"/>
  <c r="BK1401" i="66" s="1"/>
  <c r="AP1401" i="66"/>
  <c r="BI1401" i="66" s="1"/>
  <c r="AO1401" i="66"/>
  <c r="BH1401" i="66" s="1"/>
  <c r="AQ1401" i="66"/>
  <c r="BJ1401" i="66" s="1"/>
  <c r="AI1400" i="66"/>
  <c r="AI404" i="66"/>
  <c r="BN264" i="66"/>
  <c r="BE264" i="66" s="1"/>
  <c r="AG265" i="66"/>
  <c r="BO404" i="66"/>
  <c r="BF404" i="66" s="1"/>
  <c r="Z406" i="66"/>
  <c r="BT405" i="66"/>
  <c r="BR405" i="66"/>
  <c r="BG405" i="66"/>
  <c r="BS405" i="66"/>
  <c r="BU405" i="66"/>
  <c r="AY404" i="66"/>
  <c r="AZ404" i="66"/>
  <c r="BA404" i="66"/>
  <c r="BD404" i="66"/>
  <c r="BC404" i="66"/>
  <c r="BB404" i="66"/>
  <c r="BU1401" i="66"/>
  <c r="BS1401" i="66"/>
  <c r="BR1401" i="66"/>
  <c r="BT1401" i="66"/>
  <c r="BG1401" i="66"/>
  <c r="BC1400" i="66"/>
  <c r="AY1400" i="66"/>
  <c r="BA1400" i="66"/>
  <c r="AZ1400" i="66"/>
  <c r="BD1400" i="66"/>
  <c r="BB1400" i="66"/>
  <c r="Z1402" i="66"/>
  <c r="AG1400" i="66"/>
  <c r="BN1400" i="66" s="1"/>
  <c r="BE1400" i="66" s="1"/>
  <c r="BO1400" i="66"/>
  <c r="BF1400" i="66" s="1"/>
  <c r="T1401" i="66" l="1"/>
  <c r="S1401" i="66"/>
  <c r="R1401" i="66"/>
  <c r="Q1401" i="66"/>
  <c r="U1401" i="66"/>
  <c r="O1401" i="66"/>
  <c r="N1401" i="66"/>
  <c r="P1401" i="66"/>
  <c r="U405" i="66"/>
  <c r="T405" i="66"/>
  <c r="S405" i="66"/>
  <c r="R405" i="66"/>
  <c r="Q405" i="66"/>
  <c r="P405" i="66"/>
  <c r="O405" i="66"/>
  <c r="N405" i="66"/>
  <c r="AV1402" i="66"/>
  <c r="AU1402" i="66"/>
  <c r="AT1402" i="66"/>
  <c r="BM1402" i="66" s="1"/>
  <c r="AS1402" i="66"/>
  <c r="BL1402" i="66" s="1"/>
  <c r="AR1402" i="66"/>
  <c r="BK1402" i="66" s="1"/>
  <c r="AQ1402" i="66"/>
  <c r="BJ1402" i="66" s="1"/>
  <c r="AP1402" i="66"/>
  <c r="BI1402" i="66" s="1"/>
  <c r="AO1402" i="66"/>
  <c r="BH1402" i="66" s="1"/>
  <c r="AV406" i="66"/>
  <c r="AU406" i="66"/>
  <c r="AT406" i="66"/>
  <c r="BM406" i="66" s="1"/>
  <c r="AR406" i="66"/>
  <c r="BK406" i="66" s="1"/>
  <c r="AS406" i="66"/>
  <c r="BL406" i="66" s="1"/>
  <c r="AQ406" i="66"/>
  <c r="BJ406" i="66" s="1"/>
  <c r="AP406" i="66"/>
  <c r="BI406" i="66" s="1"/>
  <c r="AO406" i="66"/>
  <c r="BH406" i="66" s="1"/>
  <c r="AI1401" i="66"/>
  <c r="AI405" i="66"/>
  <c r="AY405" i="66"/>
  <c r="AZ405" i="66"/>
  <c r="BD405" i="66"/>
  <c r="BC405" i="66"/>
  <c r="BA405" i="66"/>
  <c r="BB405" i="66"/>
  <c r="BN265" i="66"/>
  <c r="BE265" i="66" s="1"/>
  <c r="AG266" i="66"/>
  <c r="BO405" i="66"/>
  <c r="BF405" i="66" s="1"/>
  <c r="Z407" i="66"/>
  <c r="BR406" i="66"/>
  <c r="BG406" i="66"/>
  <c r="BT406" i="66"/>
  <c r="BS406" i="66"/>
  <c r="BU406" i="66"/>
  <c r="BT1402" i="66"/>
  <c r="BR1402" i="66"/>
  <c r="BU1402" i="66"/>
  <c r="BS1402" i="66"/>
  <c r="BG1402" i="66"/>
  <c r="Z1403" i="66"/>
  <c r="BC1401" i="66"/>
  <c r="AZ1401" i="66"/>
  <c r="BA1401" i="66"/>
  <c r="AY1401" i="66"/>
  <c r="BB1401" i="66"/>
  <c r="BD1401" i="66"/>
  <c r="BO1401" i="66"/>
  <c r="BF1401" i="66" s="1"/>
  <c r="AG1401" i="66"/>
  <c r="BN1401" i="66" s="1"/>
  <c r="BE1401" i="66" s="1"/>
  <c r="U406" i="66" l="1"/>
  <c r="T406" i="66"/>
  <c r="S406" i="66"/>
  <c r="R406" i="66"/>
  <c r="Q406" i="66"/>
  <c r="P406" i="66"/>
  <c r="O406" i="66"/>
  <c r="N406" i="66"/>
  <c r="S1402" i="66"/>
  <c r="R1402" i="66"/>
  <c r="Q1402" i="66"/>
  <c r="P1402" i="66"/>
  <c r="T1402" i="66"/>
  <c r="O1402" i="66"/>
  <c r="N1402" i="66"/>
  <c r="U1402" i="66"/>
  <c r="AV407" i="66"/>
  <c r="AU407" i="66"/>
  <c r="AT407" i="66"/>
  <c r="BM407" i="66" s="1"/>
  <c r="AS407" i="66"/>
  <c r="BL407" i="66" s="1"/>
  <c r="AR407" i="66"/>
  <c r="BK407" i="66" s="1"/>
  <c r="AP407" i="66"/>
  <c r="BI407" i="66" s="1"/>
  <c r="AO407" i="66"/>
  <c r="BH407" i="66" s="1"/>
  <c r="AQ407" i="66"/>
  <c r="BJ407" i="66" s="1"/>
  <c r="AV1403" i="66"/>
  <c r="AU1403" i="66"/>
  <c r="AT1403" i="66"/>
  <c r="BM1403" i="66" s="1"/>
  <c r="AR1403" i="66"/>
  <c r="BK1403" i="66" s="1"/>
  <c r="AQ1403" i="66"/>
  <c r="BJ1403" i="66" s="1"/>
  <c r="AP1403" i="66"/>
  <c r="BI1403" i="66" s="1"/>
  <c r="AO1403" i="66"/>
  <c r="BH1403" i="66" s="1"/>
  <c r="AS1403" i="66"/>
  <c r="BL1403" i="66" s="1"/>
  <c r="AI406" i="66"/>
  <c r="AI1402" i="66"/>
  <c r="AY406" i="66"/>
  <c r="BB406" i="66"/>
  <c r="BC406" i="66"/>
  <c r="BD406" i="66"/>
  <c r="BA406" i="66"/>
  <c r="AZ406" i="66"/>
  <c r="BN266" i="66"/>
  <c r="BE266" i="66" s="1"/>
  <c r="AG267" i="66"/>
  <c r="Z408" i="66"/>
  <c r="BS407" i="66"/>
  <c r="BG407" i="66"/>
  <c r="BT407" i="66"/>
  <c r="BU407" i="66"/>
  <c r="BR407" i="66"/>
  <c r="BO406" i="66"/>
  <c r="BF406" i="66" s="1"/>
  <c r="Z1404" i="66"/>
  <c r="BU1403" i="66"/>
  <c r="BG1403" i="66"/>
  <c r="BR1403" i="66"/>
  <c r="BT1403" i="66"/>
  <c r="BS1403" i="66"/>
  <c r="BA1402" i="66"/>
  <c r="BB1402" i="66"/>
  <c r="BD1402" i="66"/>
  <c r="BC1402" i="66"/>
  <c r="AZ1402" i="66"/>
  <c r="AY1402" i="66"/>
  <c r="AG1402" i="66"/>
  <c r="BN1402" i="66" s="1"/>
  <c r="BE1402" i="66" s="1"/>
  <c r="BO1402" i="66"/>
  <c r="BF1402" i="66" s="1"/>
  <c r="T407" i="66" l="1"/>
  <c r="S407" i="66"/>
  <c r="R407" i="66"/>
  <c r="N407" i="66"/>
  <c r="P407" i="66"/>
  <c r="Q407" i="66"/>
  <c r="O407" i="66"/>
  <c r="U407" i="66"/>
  <c r="R1403" i="66"/>
  <c r="Q1403" i="66"/>
  <c r="P1403" i="66"/>
  <c r="O1403" i="66"/>
  <c r="U1403" i="66"/>
  <c r="T1403" i="66"/>
  <c r="S1403" i="66"/>
  <c r="N1403" i="66"/>
  <c r="AV1404" i="66"/>
  <c r="AU1404" i="66"/>
  <c r="AT1404" i="66"/>
  <c r="BM1404" i="66" s="1"/>
  <c r="AR1404" i="66"/>
  <c r="BK1404" i="66" s="1"/>
  <c r="AP1404" i="66"/>
  <c r="BI1404" i="66" s="1"/>
  <c r="AQ1404" i="66"/>
  <c r="BJ1404" i="66" s="1"/>
  <c r="AO1404" i="66"/>
  <c r="BH1404" i="66" s="1"/>
  <c r="AS1404" i="66"/>
  <c r="BL1404" i="66" s="1"/>
  <c r="AV408" i="66"/>
  <c r="AT408" i="66"/>
  <c r="BM408" i="66" s="1"/>
  <c r="AU408" i="66"/>
  <c r="AS408" i="66"/>
  <c r="BL408" i="66" s="1"/>
  <c r="AO408" i="66"/>
  <c r="BH408" i="66" s="1"/>
  <c r="AR408" i="66"/>
  <c r="BK408" i="66" s="1"/>
  <c r="AP408" i="66"/>
  <c r="BI408" i="66" s="1"/>
  <c r="AQ408" i="66"/>
  <c r="BJ408" i="66" s="1"/>
  <c r="AI1403" i="66"/>
  <c r="AI407" i="66"/>
  <c r="Z409" i="66"/>
  <c r="BR408" i="66"/>
  <c r="BT408" i="66"/>
  <c r="BS408" i="66"/>
  <c r="BG408" i="66"/>
  <c r="BU408" i="66"/>
  <c r="BN267" i="66"/>
  <c r="BE267" i="66" s="1"/>
  <c r="AG268" i="66"/>
  <c r="BO407" i="66"/>
  <c r="BF407" i="66" s="1"/>
  <c r="BC407" i="66"/>
  <c r="AY407" i="66"/>
  <c r="BA407" i="66"/>
  <c r="AZ407" i="66"/>
  <c r="BD407" i="66"/>
  <c r="BB407" i="66"/>
  <c r="AY1403" i="66"/>
  <c r="BA1403" i="66"/>
  <c r="AZ1403" i="66"/>
  <c r="BD1403" i="66"/>
  <c r="BB1403" i="66"/>
  <c r="BC1403" i="66"/>
  <c r="BO1403" i="66"/>
  <c r="BF1403" i="66" s="1"/>
  <c r="AG1403" i="66"/>
  <c r="BN1403" i="66" s="1"/>
  <c r="BE1403" i="66" s="1"/>
  <c r="Z1405" i="66"/>
  <c r="BS1404" i="66"/>
  <c r="BT1404" i="66"/>
  <c r="BR1404" i="66"/>
  <c r="BU1404" i="66"/>
  <c r="BG1404" i="66"/>
  <c r="Q1404" i="66" l="1"/>
  <c r="P1404" i="66"/>
  <c r="O1404" i="66"/>
  <c r="N1404" i="66"/>
  <c r="U1404" i="66"/>
  <c r="T1404" i="66"/>
  <c r="S1404" i="66"/>
  <c r="R1404" i="66"/>
  <c r="S408" i="66"/>
  <c r="R408" i="66"/>
  <c r="Q408" i="66"/>
  <c r="O408" i="66"/>
  <c r="N408" i="66"/>
  <c r="U408" i="66"/>
  <c r="T408" i="66"/>
  <c r="P408" i="66"/>
  <c r="AV1405" i="66"/>
  <c r="AU1405" i="66"/>
  <c r="AT1405" i="66"/>
  <c r="BM1405" i="66" s="1"/>
  <c r="AR1405" i="66"/>
  <c r="BK1405" i="66" s="1"/>
  <c r="AS1405" i="66"/>
  <c r="BL1405" i="66" s="1"/>
  <c r="AP1405" i="66"/>
  <c r="BI1405" i="66" s="1"/>
  <c r="AQ1405" i="66"/>
  <c r="BJ1405" i="66" s="1"/>
  <c r="AO1405" i="66"/>
  <c r="BH1405" i="66" s="1"/>
  <c r="AV409" i="66"/>
  <c r="AU409" i="66"/>
  <c r="AT409" i="66"/>
  <c r="BM409" i="66" s="1"/>
  <c r="AR409" i="66"/>
  <c r="BK409" i="66" s="1"/>
  <c r="AS409" i="66"/>
  <c r="BL409" i="66" s="1"/>
  <c r="AO409" i="66"/>
  <c r="BH409" i="66" s="1"/>
  <c r="AQ409" i="66"/>
  <c r="BJ409" i="66" s="1"/>
  <c r="AP409" i="66"/>
  <c r="BI409" i="66" s="1"/>
  <c r="AI408" i="66"/>
  <c r="AI1404" i="66"/>
  <c r="BN268" i="66"/>
  <c r="BE268" i="66" s="1"/>
  <c r="AG269" i="66"/>
  <c r="BC408" i="66"/>
  <c r="AY408" i="66"/>
  <c r="AZ408" i="66"/>
  <c r="BA408" i="66"/>
  <c r="BD408" i="66"/>
  <c r="BB408" i="66"/>
  <c r="BO408" i="66"/>
  <c r="BF408" i="66" s="1"/>
  <c r="BR409" i="66"/>
  <c r="BS409" i="66"/>
  <c r="BG409" i="66"/>
  <c r="BT409" i="66"/>
  <c r="BU409" i="66"/>
  <c r="Z410" i="66"/>
  <c r="AG1404" i="66"/>
  <c r="BN1404" i="66" s="1"/>
  <c r="BE1404" i="66" s="1"/>
  <c r="BO1404" i="66"/>
  <c r="BF1404" i="66" s="1"/>
  <c r="AY1404" i="66"/>
  <c r="AZ1404" i="66"/>
  <c r="BB1404" i="66"/>
  <c r="BA1404" i="66"/>
  <c r="BD1404" i="66"/>
  <c r="BC1404" i="66"/>
  <c r="Z1406" i="66"/>
  <c r="BS1405" i="66"/>
  <c r="BG1405" i="66"/>
  <c r="BT1405" i="66"/>
  <c r="BU1405" i="66"/>
  <c r="BR1405" i="66"/>
  <c r="R409" i="66" l="1"/>
  <c r="Q409" i="66"/>
  <c r="P409" i="66"/>
  <c r="T409" i="66"/>
  <c r="S409" i="66"/>
  <c r="O409" i="66"/>
  <c r="N409" i="66"/>
  <c r="U409" i="66"/>
  <c r="P1405" i="66"/>
  <c r="O1405" i="66"/>
  <c r="N1405" i="66"/>
  <c r="Q1405" i="66"/>
  <c r="R1405" i="66"/>
  <c r="U1405" i="66"/>
  <c r="T1405" i="66"/>
  <c r="S1405" i="66"/>
  <c r="AV1406" i="66"/>
  <c r="AU1406" i="66"/>
  <c r="AS1406" i="66"/>
  <c r="BL1406" i="66" s="1"/>
  <c r="AT1406" i="66"/>
  <c r="BM1406" i="66" s="1"/>
  <c r="AR1406" i="66"/>
  <c r="BK1406" i="66" s="1"/>
  <c r="AQ1406" i="66"/>
  <c r="BJ1406" i="66" s="1"/>
  <c r="AO1406" i="66"/>
  <c r="BH1406" i="66" s="1"/>
  <c r="AP1406" i="66"/>
  <c r="BI1406" i="66" s="1"/>
  <c r="AV410" i="66"/>
  <c r="AU410" i="66"/>
  <c r="AT410" i="66"/>
  <c r="BM410" i="66" s="1"/>
  <c r="AS410" i="66"/>
  <c r="BL410" i="66" s="1"/>
  <c r="AQ410" i="66"/>
  <c r="BJ410" i="66" s="1"/>
  <c r="AR410" i="66"/>
  <c r="BK410" i="66" s="1"/>
  <c r="AP410" i="66"/>
  <c r="BI410" i="66" s="1"/>
  <c r="AO410" i="66"/>
  <c r="BH410" i="66" s="1"/>
  <c r="AI409" i="66"/>
  <c r="AI1405" i="66"/>
  <c r="Z411" i="66"/>
  <c r="BT410" i="66"/>
  <c r="BR410" i="66"/>
  <c r="BU410" i="66"/>
  <c r="BS410" i="66"/>
  <c r="BG410" i="66"/>
  <c r="BO409" i="66"/>
  <c r="BF409" i="66" s="1"/>
  <c r="BA409" i="66"/>
  <c r="AY409" i="66"/>
  <c r="AZ409" i="66"/>
  <c r="BD409" i="66"/>
  <c r="BB409" i="66"/>
  <c r="BC409" i="66"/>
  <c r="BN269" i="66"/>
  <c r="BE269" i="66" s="1"/>
  <c r="AG270" i="66"/>
  <c r="Z1407" i="66"/>
  <c r="AG1405" i="66"/>
  <c r="BN1405" i="66" s="1"/>
  <c r="BE1405" i="66" s="1"/>
  <c r="BO1405" i="66"/>
  <c r="BF1405" i="66" s="1"/>
  <c r="BU1406" i="66"/>
  <c r="BS1406" i="66"/>
  <c r="BT1406" i="66"/>
  <c r="BR1406" i="66"/>
  <c r="BG1406" i="66"/>
  <c r="BC1405" i="66"/>
  <c r="AZ1405" i="66"/>
  <c r="BD1405" i="66"/>
  <c r="BB1405" i="66"/>
  <c r="BA1405" i="66"/>
  <c r="AY1405" i="66"/>
  <c r="O1406" i="66" l="1"/>
  <c r="N1406" i="66"/>
  <c r="T1406" i="66"/>
  <c r="S1406" i="66"/>
  <c r="R1406" i="66"/>
  <c r="Q1406" i="66"/>
  <c r="U1406" i="66"/>
  <c r="P1406" i="66"/>
  <c r="Q410" i="66"/>
  <c r="P410" i="66"/>
  <c r="O410" i="66"/>
  <c r="U410" i="66"/>
  <c r="T410" i="66"/>
  <c r="S410" i="66"/>
  <c r="R410" i="66"/>
  <c r="N410" i="66"/>
  <c r="AV1407" i="66"/>
  <c r="AT1407" i="66"/>
  <c r="BM1407" i="66" s="1"/>
  <c r="AU1407" i="66"/>
  <c r="AS1407" i="66"/>
  <c r="BL1407" i="66" s="1"/>
  <c r="AR1407" i="66"/>
  <c r="BK1407" i="66" s="1"/>
  <c r="AO1407" i="66"/>
  <c r="BH1407" i="66" s="1"/>
  <c r="AQ1407" i="66"/>
  <c r="BJ1407" i="66" s="1"/>
  <c r="AP1407" i="66"/>
  <c r="BI1407" i="66" s="1"/>
  <c r="AV411" i="66"/>
  <c r="AU411" i="66"/>
  <c r="AS411" i="66"/>
  <c r="BL411" i="66" s="1"/>
  <c r="AT411" i="66"/>
  <c r="BM411" i="66" s="1"/>
  <c r="AQ411" i="66"/>
  <c r="BJ411" i="66" s="1"/>
  <c r="AR411" i="66"/>
  <c r="BK411" i="66" s="1"/>
  <c r="AP411" i="66"/>
  <c r="BI411" i="66" s="1"/>
  <c r="AO411" i="66"/>
  <c r="BH411" i="66" s="1"/>
  <c r="AI1406" i="66"/>
  <c r="AI410" i="66"/>
  <c r="Z412" i="66"/>
  <c r="BC410" i="66"/>
  <c r="AY410" i="66"/>
  <c r="BD410" i="66"/>
  <c r="AZ410" i="66"/>
  <c r="BA410" i="66"/>
  <c r="BB410" i="66"/>
  <c r="BG411" i="66"/>
  <c r="BT411" i="66"/>
  <c r="BU411" i="66"/>
  <c r="BR411" i="66"/>
  <c r="BS411" i="66"/>
  <c r="BN270" i="66"/>
  <c r="BE270" i="66" s="1"/>
  <c r="AG271" i="66"/>
  <c r="BO410" i="66"/>
  <c r="BF410" i="66" s="1"/>
  <c r="BU1407" i="66"/>
  <c r="BG1407" i="66"/>
  <c r="BS1407" i="66"/>
  <c r="BT1407" i="66"/>
  <c r="BR1407" i="66"/>
  <c r="Z1408" i="66"/>
  <c r="AG1406" i="66"/>
  <c r="BN1406" i="66" s="1"/>
  <c r="BE1406" i="66" s="1"/>
  <c r="BO1406" i="66"/>
  <c r="BF1406" i="66" s="1"/>
  <c r="BA1406" i="66"/>
  <c r="BB1406" i="66"/>
  <c r="AZ1406" i="66"/>
  <c r="AY1406" i="66"/>
  <c r="BC1406" i="66"/>
  <c r="BD1406" i="66"/>
  <c r="P411" i="66" l="1"/>
  <c r="O411" i="66"/>
  <c r="N411" i="66"/>
  <c r="U411" i="66"/>
  <c r="T411" i="66"/>
  <c r="S411" i="66"/>
  <c r="Q411" i="66"/>
  <c r="R411" i="66"/>
  <c r="N1407" i="66"/>
  <c r="U1407" i="66"/>
  <c r="T1407" i="66"/>
  <c r="S1407" i="66"/>
  <c r="O1407" i="66"/>
  <c r="R1407" i="66"/>
  <c r="Q1407" i="66"/>
  <c r="P1407" i="66"/>
  <c r="AV412" i="66"/>
  <c r="AU412" i="66"/>
  <c r="AT412" i="66"/>
  <c r="BM412" i="66" s="1"/>
  <c r="AS412" i="66"/>
  <c r="BL412" i="66" s="1"/>
  <c r="AR412" i="66"/>
  <c r="BK412" i="66" s="1"/>
  <c r="AP412" i="66"/>
  <c r="BI412" i="66" s="1"/>
  <c r="AQ412" i="66"/>
  <c r="BJ412" i="66" s="1"/>
  <c r="AO412" i="66"/>
  <c r="BH412" i="66" s="1"/>
  <c r="AV1408" i="66"/>
  <c r="AU1408" i="66"/>
  <c r="AT1408" i="66"/>
  <c r="BM1408" i="66" s="1"/>
  <c r="AS1408" i="66"/>
  <c r="BL1408" i="66" s="1"/>
  <c r="AR1408" i="66"/>
  <c r="BK1408" i="66" s="1"/>
  <c r="AP1408" i="66"/>
  <c r="BI1408" i="66" s="1"/>
  <c r="AO1408" i="66"/>
  <c r="BH1408" i="66" s="1"/>
  <c r="AQ1408" i="66"/>
  <c r="BJ1408" i="66" s="1"/>
  <c r="AI411" i="66"/>
  <c r="AI1407" i="66"/>
  <c r="BO411" i="66"/>
  <c r="BF411" i="66" s="1"/>
  <c r="BN271" i="66"/>
  <c r="BE271" i="66" s="1"/>
  <c r="AG272" i="66"/>
  <c r="BC411" i="66"/>
  <c r="BB411" i="66"/>
  <c r="BA411" i="66"/>
  <c r="AY411" i="66"/>
  <c r="BD411" i="66"/>
  <c r="AZ411" i="66"/>
  <c r="BS412" i="66"/>
  <c r="BT412" i="66"/>
  <c r="BR412" i="66"/>
  <c r="BG412" i="66"/>
  <c r="BU412" i="66"/>
  <c r="Z413" i="66"/>
  <c r="AY1407" i="66"/>
  <c r="BC1407" i="66"/>
  <c r="BB1407" i="66"/>
  <c r="BD1407" i="66"/>
  <c r="AZ1407" i="66"/>
  <c r="BA1407" i="66"/>
  <c r="Z1409" i="66"/>
  <c r="BS1408" i="66"/>
  <c r="BT1408" i="66"/>
  <c r="BU1408" i="66"/>
  <c r="BG1408" i="66"/>
  <c r="BR1408" i="66"/>
  <c r="BO1407" i="66"/>
  <c r="BF1407" i="66" s="1"/>
  <c r="AG1407" i="66"/>
  <c r="BN1407" i="66" s="1"/>
  <c r="BE1407" i="66" s="1"/>
  <c r="O412" i="66" l="1"/>
  <c r="N412" i="66"/>
  <c r="U412" i="66"/>
  <c r="T412" i="66"/>
  <c r="S412" i="66"/>
  <c r="R412" i="66"/>
  <c r="Q412" i="66"/>
  <c r="P412" i="66"/>
  <c r="U1408" i="66"/>
  <c r="T1408" i="66"/>
  <c r="S1408" i="66"/>
  <c r="R1408" i="66"/>
  <c r="P1408" i="66"/>
  <c r="O1408" i="66"/>
  <c r="Q1408" i="66"/>
  <c r="N1408" i="66"/>
  <c r="AV1409" i="66"/>
  <c r="AT1409" i="66"/>
  <c r="BM1409" i="66" s="1"/>
  <c r="AU1409" i="66"/>
  <c r="AS1409" i="66"/>
  <c r="BL1409" i="66" s="1"/>
  <c r="AQ1409" i="66"/>
  <c r="BJ1409" i="66" s="1"/>
  <c r="AP1409" i="66"/>
  <c r="BI1409" i="66" s="1"/>
  <c r="AR1409" i="66"/>
  <c r="BK1409" i="66" s="1"/>
  <c r="AO1409" i="66"/>
  <c r="BH1409" i="66" s="1"/>
  <c r="AV413" i="66"/>
  <c r="AU413" i="66"/>
  <c r="AT413" i="66"/>
  <c r="BM413" i="66" s="1"/>
  <c r="AS413" i="66"/>
  <c r="BL413" i="66" s="1"/>
  <c r="AR413" i="66"/>
  <c r="BK413" i="66" s="1"/>
  <c r="AQ413" i="66"/>
  <c r="BJ413" i="66" s="1"/>
  <c r="AP413" i="66"/>
  <c r="BI413" i="66" s="1"/>
  <c r="AO413" i="66"/>
  <c r="BH413" i="66" s="1"/>
  <c r="AI412" i="66"/>
  <c r="AI1408" i="66"/>
  <c r="BO412" i="66"/>
  <c r="BF412" i="66" s="1"/>
  <c r="BR413" i="66"/>
  <c r="BU413" i="66"/>
  <c r="BS413" i="66"/>
  <c r="BT413" i="66"/>
  <c r="BG413" i="66"/>
  <c r="Z414" i="66"/>
  <c r="BC412" i="66"/>
  <c r="BD412" i="66"/>
  <c r="AY412" i="66"/>
  <c r="BA412" i="66"/>
  <c r="AZ412" i="66"/>
  <c r="BB412" i="66"/>
  <c r="BN272" i="66"/>
  <c r="BE272" i="66" s="1"/>
  <c r="AG273" i="66"/>
  <c r="BO1408" i="66"/>
  <c r="BF1408" i="66" s="1"/>
  <c r="AG1408" i="66"/>
  <c r="BN1408" i="66" s="1"/>
  <c r="BE1408" i="66" s="1"/>
  <c r="BU1409" i="66"/>
  <c r="BR1409" i="66"/>
  <c r="BG1409" i="66"/>
  <c r="BS1409" i="66"/>
  <c r="BT1409" i="66"/>
  <c r="BC1408" i="66"/>
  <c r="BD1408" i="66"/>
  <c r="AZ1408" i="66"/>
  <c r="AY1408" i="66"/>
  <c r="BB1408" i="66"/>
  <c r="BA1408" i="66"/>
  <c r="Z1410" i="66"/>
  <c r="U1409" i="66" l="1"/>
  <c r="T1409" i="66"/>
  <c r="R1409" i="66"/>
  <c r="Q1409" i="66"/>
  <c r="S1409" i="66"/>
  <c r="P1409" i="66"/>
  <c r="N1409" i="66"/>
  <c r="O1409" i="66"/>
  <c r="N413" i="66"/>
  <c r="P413" i="66"/>
  <c r="O413" i="66"/>
  <c r="U413" i="66"/>
  <c r="T413" i="66"/>
  <c r="Q413" i="66"/>
  <c r="R413" i="66"/>
  <c r="S413" i="66"/>
  <c r="AV414" i="66"/>
  <c r="AT414" i="66"/>
  <c r="BM414" i="66" s="1"/>
  <c r="AU414" i="66"/>
  <c r="AS414" i="66"/>
  <c r="BL414" i="66" s="1"/>
  <c r="AQ414" i="66"/>
  <c r="BJ414" i="66" s="1"/>
  <c r="AR414" i="66"/>
  <c r="BK414" i="66" s="1"/>
  <c r="AP414" i="66"/>
  <c r="BI414" i="66" s="1"/>
  <c r="AO414" i="66"/>
  <c r="BH414" i="66" s="1"/>
  <c r="AV1410" i="66"/>
  <c r="AU1410" i="66"/>
  <c r="AS1410" i="66"/>
  <c r="BL1410" i="66" s="1"/>
  <c r="AT1410" i="66"/>
  <c r="BM1410" i="66" s="1"/>
  <c r="AQ1410" i="66"/>
  <c r="BJ1410" i="66" s="1"/>
  <c r="AP1410" i="66"/>
  <c r="BI1410" i="66" s="1"/>
  <c r="AR1410" i="66"/>
  <c r="BK1410" i="66" s="1"/>
  <c r="AO1410" i="66"/>
  <c r="BH1410" i="66" s="1"/>
  <c r="AI1409" i="66"/>
  <c r="AI413" i="66"/>
  <c r="Z415" i="66"/>
  <c r="BS414" i="66"/>
  <c r="BT414" i="66"/>
  <c r="BG414" i="66"/>
  <c r="BU414" i="66"/>
  <c r="BR414" i="66"/>
  <c r="BN273" i="66"/>
  <c r="BE273" i="66" s="1"/>
  <c r="AG274" i="66"/>
  <c r="BD413" i="66"/>
  <c r="AY413" i="66"/>
  <c r="AZ413" i="66"/>
  <c r="BA413" i="66"/>
  <c r="BB413" i="66"/>
  <c r="BC413" i="66"/>
  <c r="BO413" i="66"/>
  <c r="BF413" i="66" s="1"/>
  <c r="BC1409" i="66"/>
  <c r="BB1409" i="66"/>
  <c r="BA1409" i="66"/>
  <c r="AY1409" i="66"/>
  <c r="AZ1409" i="66"/>
  <c r="BD1409" i="66"/>
  <c r="BO1409" i="66"/>
  <c r="BF1409" i="66" s="1"/>
  <c r="AG1409" i="66"/>
  <c r="BN1409" i="66" s="1"/>
  <c r="BE1409" i="66" s="1"/>
  <c r="Z1411" i="66"/>
  <c r="BG1410" i="66"/>
  <c r="BR1410" i="66"/>
  <c r="BT1410" i="66"/>
  <c r="BS1410" i="66"/>
  <c r="BU1410" i="66"/>
  <c r="U1410" i="66" l="1"/>
  <c r="T1410" i="66"/>
  <c r="S1410" i="66"/>
  <c r="R1410" i="66"/>
  <c r="Q1410" i="66"/>
  <c r="P1410" i="66"/>
  <c r="O1410" i="66"/>
  <c r="N1410" i="66"/>
  <c r="Q414" i="66"/>
  <c r="P414" i="66"/>
  <c r="O414" i="66"/>
  <c r="N414" i="66"/>
  <c r="S414" i="66"/>
  <c r="R414" i="66"/>
  <c r="T414" i="66"/>
  <c r="U414" i="66"/>
  <c r="AV415" i="66"/>
  <c r="AU415" i="66"/>
  <c r="AS415" i="66"/>
  <c r="BL415" i="66" s="1"/>
  <c r="AT415" i="66"/>
  <c r="BM415" i="66" s="1"/>
  <c r="AQ415" i="66"/>
  <c r="BJ415" i="66" s="1"/>
  <c r="AR415" i="66"/>
  <c r="BK415" i="66" s="1"/>
  <c r="AO415" i="66"/>
  <c r="BH415" i="66" s="1"/>
  <c r="AP415" i="66"/>
  <c r="BI415" i="66" s="1"/>
  <c r="AV1411" i="66"/>
  <c r="AU1411" i="66"/>
  <c r="AT1411" i="66"/>
  <c r="BM1411" i="66" s="1"/>
  <c r="AS1411" i="66"/>
  <c r="BL1411" i="66" s="1"/>
  <c r="AQ1411" i="66"/>
  <c r="BJ1411" i="66" s="1"/>
  <c r="AR1411" i="66"/>
  <c r="BK1411" i="66" s="1"/>
  <c r="AO1411" i="66"/>
  <c r="BH1411" i="66" s="1"/>
  <c r="AP1411" i="66"/>
  <c r="BI1411" i="66" s="1"/>
  <c r="AI1410" i="66"/>
  <c r="AI414" i="66"/>
  <c r="BA414" i="66"/>
  <c r="BD414" i="66"/>
  <c r="BB414" i="66"/>
  <c r="AY414" i="66"/>
  <c r="AZ414" i="66"/>
  <c r="BC414" i="66"/>
  <c r="BU415" i="66"/>
  <c r="BR415" i="66"/>
  <c r="BS415" i="66"/>
  <c r="BG415" i="66"/>
  <c r="BT415" i="66"/>
  <c r="BO414" i="66"/>
  <c r="BF414" i="66" s="1"/>
  <c r="Z416" i="66"/>
  <c r="BN274" i="66"/>
  <c r="BE274" i="66" s="1"/>
  <c r="AG275" i="66"/>
  <c r="BA1410" i="66"/>
  <c r="BD1410" i="66"/>
  <c r="BC1410" i="66"/>
  <c r="BB1410" i="66"/>
  <c r="AZ1410" i="66"/>
  <c r="AY1410" i="66"/>
  <c r="Z1412" i="66"/>
  <c r="AG1410" i="66"/>
  <c r="BN1410" i="66" s="1"/>
  <c r="BE1410" i="66" s="1"/>
  <c r="BO1410" i="66"/>
  <c r="BF1410" i="66" s="1"/>
  <c r="BU1411" i="66"/>
  <c r="BG1411" i="66"/>
  <c r="BS1411" i="66"/>
  <c r="BT1411" i="66"/>
  <c r="BR1411" i="66"/>
  <c r="U1411" i="66" l="1"/>
  <c r="T1411" i="66"/>
  <c r="S1411" i="66"/>
  <c r="N1411" i="66"/>
  <c r="Q1411" i="66"/>
  <c r="O1411" i="66"/>
  <c r="R1411" i="66"/>
  <c r="P1411" i="66"/>
  <c r="Q415" i="66"/>
  <c r="P415" i="66"/>
  <c r="O415" i="66"/>
  <c r="N415" i="66"/>
  <c r="U415" i="66"/>
  <c r="T415" i="66"/>
  <c r="S415" i="66"/>
  <c r="R415" i="66"/>
  <c r="AV416" i="66"/>
  <c r="AU416" i="66"/>
  <c r="AT416" i="66"/>
  <c r="BM416" i="66" s="1"/>
  <c r="AS416" i="66"/>
  <c r="BL416" i="66" s="1"/>
  <c r="AO416" i="66"/>
  <c r="BH416" i="66" s="1"/>
  <c r="AQ416" i="66"/>
  <c r="BJ416" i="66" s="1"/>
  <c r="AP416" i="66"/>
  <c r="BI416" i="66" s="1"/>
  <c r="AR416" i="66"/>
  <c r="BK416" i="66" s="1"/>
  <c r="AV1412" i="66"/>
  <c r="AU1412" i="66"/>
  <c r="AR1412" i="66"/>
  <c r="BK1412" i="66" s="1"/>
  <c r="AS1412" i="66"/>
  <c r="BL1412" i="66" s="1"/>
  <c r="AP1412" i="66"/>
  <c r="BI1412" i="66" s="1"/>
  <c r="AQ1412" i="66"/>
  <c r="BJ1412" i="66" s="1"/>
  <c r="AT1412" i="66"/>
  <c r="BM1412" i="66" s="1"/>
  <c r="AO1412" i="66"/>
  <c r="BH1412" i="66" s="1"/>
  <c r="AI415" i="66"/>
  <c r="AI1411" i="66"/>
  <c r="BG416" i="66"/>
  <c r="BR416" i="66"/>
  <c r="BT416" i="66"/>
  <c r="BU416" i="66"/>
  <c r="BS416" i="66"/>
  <c r="AY415" i="66"/>
  <c r="BB415" i="66"/>
  <c r="BD415" i="66"/>
  <c r="AZ415" i="66"/>
  <c r="BA415" i="66"/>
  <c r="BC415" i="66"/>
  <c r="BO415" i="66"/>
  <c r="BF415" i="66" s="1"/>
  <c r="BN275" i="66"/>
  <c r="BE275" i="66" s="1"/>
  <c r="AG276" i="66"/>
  <c r="Z417" i="66"/>
  <c r="AY1411" i="66"/>
  <c r="BA1411" i="66"/>
  <c r="BD1411" i="66"/>
  <c r="BC1411" i="66"/>
  <c r="BB1411" i="66"/>
  <c r="AZ1411" i="66"/>
  <c r="BO1411" i="66"/>
  <c r="BF1411" i="66" s="1"/>
  <c r="AG1411" i="66"/>
  <c r="BN1411" i="66" s="1"/>
  <c r="BE1411" i="66" s="1"/>
  <c r="Z1413" i="66"/>
  <c r="BS1412" i="66"/>
  <c r="BR1412" i="66"/>
  <c r="BT1412" i="66"/>
  <c r="BU1412" i="66"/>
  <c r="BG1412" i="66"/>
  <c r="U416" i="66" l="1"/>
  <c r="P416" i="66"/>
  <c r="O416" i="66"/>
  <c r="N416" i="66"/>
  <c r="R416" i="66"/>
  <c r="Q416" i="66"/>
  <c r="S416" i="66"/>
  <c r="T416" i="66"/>
  <c r="U1412" i="66"/>
  <c r="T1412" i="66"/>
  <c r="S1412" i="66"/>
  <c r="R1412" i="66"/>
  <c r="N1412" i="66"/>
  <c r="Q1412" i="66"/>
  <c r="P1412" i="66"/>
  <c r="O1412" i="66"/>
  <c r="AV417" i="66"/>
  <c r="AT417" i="66"/>
  <c r="BM417" i="66" s="1"/>
  <c r="AU417" i="66"/>
  <c r="AQ417" i="66"/>
  <c r="BJ417" i="66" s="1"/>
  <c r="AP417" i="66"/>
  <c r="BI417" i="66" s="1"/>
  <c r="AR417" i="66"/>
  <c r="BK417" i="66" s="1"/>
  <c r="AO417" i="66"/>
  <c r="BH417" i="66" s="1"/>
  <c r="AS417" i="66"/>
  <c r="BL417" i="66" s="1"/>
  <c r="AV1413" i="66"/>
  <c r="AT1413" i="66"/>
  <c r="BM1413" i="66" s="1"/>
  <c r="AU1413" i="66"/>
  <c r="AR1413" i="66"/>
  <c r="BK1413" i="66" s="1"/>
  <c r="AS1413" i="66"/>
  <c r="BL1413" i="66" s="1"/>
  <c r="AP1413" i="66"/>
  <c r="BI1413" i="66" s="1"/>
  <c r="AQ1413" i="66"/>
  <c r="BJ1413" i="66" s="1"/>
  <c r="AO1413" i="66"/>
  <c r="BH1413" i="66" s="1"/>
  <c r="AI416" i="66"/>
  <c r="AI1412" i="66"/>
  <c r="BO416" i="66"/>
  <c r="BF416" i="66" s="1"/>
  <c r="BN276" i="66"/>
  <c r="BE276" i="66" s="1"/>
  <c r="AG277" i="66"/>
  <c r="BR417" i="66"/>
  <c r="BT417" i="66"/>
  <c r="BU417" i="66"/>
  <c r="BG417" i="66"/>
  <c r="BS417" i="66"/>
  <c r="BC416" i="66"/>
  <c r="AY416" i="66"/>
  <c r="BA416" i="66"/>
  <c r="AZ416" i="66"/>
  <c r="BB416" i="66"/>
  <c r="BD416" i="66"/>
  <c r="Z418" i="66"/>
  <c r="Z1414" i="66"/>
  <c r="BS1413" i="66"/>
  <c r="BT1413" i="66"/>
  <c r="BG1413" i="66"/>
  <c r="BU1413" i="66"/>
  <c r="BR1413" i="66"/>
  <c r="AG1412" i="66"/>
  <c r="BN1412" i="66" s="1"/>
  <c r="BE1412" i="66" s="1"/>
  <c r="BO1412" i="66"/>
  <c r="BF1412" i="66" s="1"/>
  <c r="AY1412" i="66"/>
  <c r="BD1412" i="66"/>
  <c r="BB1412" i="66"/>
  <c r="BA1412" i="66"/>
  <c r="AZ1412" i="66"/>
  <c r="BC1412" i="66"/>
  <c r="U417" i="66" l="1"/>
  <c r="T417" i="66"/>
  <c r="P417" i="66"/>
  <c r="O417" i="66"/>
  <c r="N417" i="66"/>
  <c r="S417" i="66"/>
  <c r="R417" i="66"/>
  <c r="Q417" i="66"/>
  <c r="T1413" i="66"/>
  <c r="S1413" i="66"/>
  <c r="R1413" i="66"/>
  <c r="Q1413" i="66"/>
  <c r="U1413" i="66"/>
  <c r="P1413" i="66"/>
  <c r="O1413" i="66"/>
  <c r="N1413" i="66"/>
  <c r="AV418" i="66"/>
  <c r="AU418" i="66"/>
  <c r="AT418" i="66"/>
  <c r="BM418" i="66" s="1"/>
  <c r="AS418" i="66"/>
  <c r="BL418" i="66" s="1"/>
  <c r="AQ418" i="66"/>
  <c r="BJ418" i="66" s="1"/>
  <c r="AP418" i="66"/>
  <c r="BI418" i="66" s="1"/>
  <c r="AR418" i="66"/>
  <c r="BK418" i="66" s="1"/>
  <c r="AO418" i="66"/>
  <c r="BH418" i="66" s="1"/>
  <c r="AV1414" i="66"/>
  <c r="AU1414" i="66"/>
  <c r="AS1414" i="66"/>
  <c r="BL1414" i="66" s="1"/>
  <c r="AQ1414" i="66"/>
  <c r="BJ1414" i="66" s="1"/>
  <c r="AO1414" i="66"/>
  <c r="BH1414" i="66" s="1"/>
  <c r="AT1414" i="66"/>
  <c r="BM1414" i="66" s="1"/>
  <c r="AR1414" i="66"/>
  <c r="BK1414" i="66" s="1"/>
  <c r="AP1414" i="66"/>
  <c r="BI1414" i="66" s="1"/>
  <c r="AI1413" i="66"/>
  <c r="AI417" i="66"/>
  <c r="BG418" i="66"/>
  <c r="BU418" i="66"/>
  <c r="BR418" i="66"/>
  <c r="BT418" i="66"/>
  <c r="BS418" i="66"/>
  <c r="Z419" i="66"/>
  <c r="AY417" i="66"/>
  <c r="BD417" i="66"/>
  <c r="AZ417" i="66"/>
  <c r="BA417" i="66"/>
  <c r="BC417" i="66"/>
  <c r="BB417" i="66"/>
  <c r="BO417" i="66"/>
  <c r="BF417" i="66" s="1"/>
  <c r="BN277" i="66"/>
  <c r="BE277" i="66" s="1"/>
  <c r="AG278" i="66"/>
  <c r="AG1413" i="66"/>
  <c r="BN1413" i="66" s="1"/>
  <c r="BE1413" i="66" s="1"/>
  <c r="BO1413" i="66"/>
  <c r="BF1413" i="66" s="1"/>
  <c r="BC1413" i="66"/>
  <c r="AZ1413" i="66"/>
  <c r="AY1413" i="66"/>
  <c r="BD1413" i="66"/>
  <c r="BB1413" i="66"/>
  <c r="BA1413" i="66"/>
  <c r="Z1415" i="66"/>
  <c r="BR1414" i="66"/>
  <c r="BU1414" i="66"/>
  <c r="BT1414" i="66"/>
  <c r="BG1414" i="66"/>
  <c r="BS1414" i="66"/>
  <c r="U418" i="66" l="1"/>
  <c r="T418" i="66"/>
  <c r="S418" i="66"/>
  <c r="Q418" i="66"/>
  <c r="P418" i="66"/>
  <c r="O418" i="66"/>
  <c r="N418" i="66"/>
  <c r="R418" i="66"/>
  <c r="S1414" i="66"/>
  <c r="R1414" i="66"/>
  <c r="Q1414" i="66"/>
  <c r="P1414" i="66"/>
  <c r="U1414" i="66"/>
  <c r="O1414" i="66"/>
  <c r="N1414" i="66"/>
  <c r="T1414" i="66"/>
  <c r="AV1415" i="66"/>
  <c r="AU1415" i="66"/>
  <c r="AS1415" i="66"/>
  <c r="BL1415" i="66" s="1"/>
  <c r="AR1415" i="66"/>
  <c r="BK1415" i="66" s="1"/>
  <c r="AO1415" i="66"/>
  <c r="BH1415" i="66" s="1"/>
  <c r="AT1415" i="66"/>
  <c r="BM1415" i="66" s="1"/>
  <c r="AQ1415" i="66"/>
  <c r="BJ1415" i="66" s="1"/>
  <c r="AP1415" i="66"/>
  <c r="BI1415" i="66" s="1"/>
  <c r="AV419" i="66"/>
  <c r="AU419" i="66"/>
  <c r="AT419" i="66"/>
  <c r="BM419" i="66" s="1"/>
  <c r="AS419" i="66"/>
  <c r="BL419" i="66" s="1"/>
  <c r="AR419" i="66"/>
  <c r="BK419" i="66" s="1"/>
  <c r="AQ419" i="66"/>
  <c r="BJ419" i="66" s="1"/>
  <c r="AO419" i="66"/>
  <c r="BH419" i="66" s="1"/>
  <c r="AP419" i="66"/>
  <c r="BI419" i="66" s="1"/>
  <c r="AI1414" i="66"/>
  <c r="AI418" i="66"/>
  <c r="Z420" i="66"/>
  <c r="BU419" i="66"/>
  <c r="BT419" i="66"/>
  <c r="BG419" i="66"/>
  <c r="BR419" i="66"/>
  <c r="BS419" i="66"/>
  <c r="BN278" i="66"/>
  <c r="BE278" i="66" s="1"/>
  <c r="AG279" i="66"/>
  <c r="BB418" i="66"/>
  <c r="AY418" i="66"/>
  <c r="BD418" i="66"/>
  <c r="AZ418" i="66"/>
  <c r="BC418" i="66"/>
  <c r="BA418" i="66"/>
  <c r="BO418" i="66"/>
  <c r="BF418" i="66" s="1"/>
  <c r="AG1414" i="66"/>
  <c r="BN1414" i="66" s="1"/>
  <c r="BE1414" i="66" s="1"/>
  <c r="BO1414" i="66"/>
  <c r="BF1414" i="66" s="1"/>
  <c r="BA1414" i="66"/>
  <c r="BB1414" i="66"/>
  <c r="BD1414" i="66"/>
  <c r="BC1414" i="66"/>
  <c r="AZ1414" i="66"/>
  <c r="AY1414" i="66"/>
  <c r="Z1416" i="66"/>
  <c r="BU1415" i="66"/>
  <c r="BG1415" i="66"/>
  <c r="BS1415" i="66"/>
  <c r="BT1415" i="66"/>
  <c r="BR1415" i="66"/>
  <c r="R1415" i="66" l="1"/>
  <c r="Q1415" i="66"/>
  <c r="P1415" i="66"/>
  <c r="O1415" i="66"/>
  <c r="T1415" i="66"/>
  <c r="S1415" i="66"/>
  <c r="N1415" i="66"/>
  <c r="U1415" i="66"/>
  <c r="T419" i="66"/>
  <c r="S419" i="66"/>
  <c r="R419" i="66"/>
  <c r="U419" i="66"/>
  <c r="Q419" i="66"/>
  <c r="P419" i="66"/>
  <c r="O419" i="66"/>
  <c r="N419" i="66"/>
  <c r="AV1416" i="66"/>
  <c r="AU1416" i="66"/>
  <c r="AT1416" i="66"/>
  <c r="BM1416" i="66" s="1"/>
  <c r="AS1416" i="66"/>
  <c r="BL1416" i="66" s="1"/>
  <c r="AR1416" i="66"/>
  <c r="BK1416" i="66" s="1"/>
  <c r="AP1416" i="66"/>
  <c r="BI1416" i="66" s="1"/>
  <c r="AO1416" i="66"/>
  <c r="BH1416" i="66" s="1"/>
  <c r="AQ1416" i="66"/>
  <c r="BJ1416" i="66" s="1"/>
  <c r="AV420" i="66"/>
  <c r="AU420" i="66"/>
  <c r="AT420" i="66"/>
  <c r="BM420" i="66" s="1"/>
  <c r="AS420" i="66"/>
  <c r="BL420" i="66" s="1"/>
  <c r="AR420" i="66"/>
  <c r="BK420" i="66" s="1"/>
  <c r="AP420" i="66"/>
  <c r="BI420" i="66" s="1"/>
  <c r="AQ420" i="66"/>
  <c r="BJ420" i="66" s="1"/>
  <c r="AO420" i="66"/>
  <c r="BH420" i="66" s="1"/>
  <c r="AI1415" i="66"/>
  <c r="AI419" i="66"/>
  <c r="BC419" i="66"/>
  <c r="AY419" i="66"/>
  <c r="AZ419" i="66"/>
  <c r="BD419" i="66"/>
  <c r="BA419" i="66"/>
  <c r="BB419" i="66"/>
  <c r="BN279" i="66"/>
  <c r="BE279" i="66" s="1"/>
  <c r="AG280" i="66"/>
  <c r="Z421" i="66"/>
  <c r="BO419" i="66"/>
  <c r="BF419" i="66" s="1"/>
  <c r="BU420" i="66"/>
  <c r="BR420" i="66"/>
  <c r="BT420" i="66"/>
  <c r="BG420" i="66"/>
  <c r="BS420" i="66"/>
  <c r="Z1417" i="66"/>
  <c r="AY1415" i="66"/>
  <c r="BC1415" i="66"/>
  <c r="BD1415" i="66"/>
  <c r="BB1415" i="66"/>
  <c r="BA1415" i="66"/>
  <c r="AZ1415" i="66"/>
  <c r="BO1415" i="66"/>
  <c r="BF1415" i="66" s="1"/>
  <c r="AG1415" i="66"/>
  <c r="BN1415" i="66" s="1"/>
  <c r="BE1415" i="66" s="1"/>
  <c r="BS1416" i="66"/>
  <c r="BT1416" i="66"/>
  <c r="BG1416" i="66"/>
  <c r="BU1416" i="66"/>
  <c r="BR1416" i="66"/>
  <c r="S420" i="66" l="1"/>
  <c r="R420" i="66"/>
  <c r="Q420" i="66"/>
  <c r="U420" i="66"/>
  <c r="T420" i="66"/>
  <c r="P420" i="66"/>
  <c r="O420" i="66"/>
  <c r="N420" i="66"/>
  <c r="Q1416" i="66"/>
  <c r="P1416" i="66"/>
  <c r="O1416" i="66"/>
  <c r="N1416" i="66"/>
  <c r="R1416" i="66"/>
  <c r="U1416" i="66"/>
  <c r="T1416" i="66"/>
  <c r="S1416" i="66"/>
  <c r="AV421" i="66"/>
  <c r="AU421" i="66"/>
  <c r="AT421" i="66"/>
  <c r="BM421" i="66" s="1"/>
  <c r="AR421" i="66"/>
  <c r="BK421" i="66" s="1"/>
  <c r="AP421" i="66"/>
  <c r="BI421" i="66" s="1"/>
  <c r="AS421" i="66"/>
  <c r="BL421" i="66" s="1"/>
  <c r="AQ421" i="66"/>
  <c r="BJ421" i="66" s="1"/>
  <c r="AO421" i="66"/>
  <c r="BH421" i="66" s="1"/>
  <c r="AV1417" i="66"/>
  <c r="AT1417" i="66"/>
  <c r="BM1417" i="66" s="1"/>
  <c r="AU1417" i="66"/>
  <c r="AS1417" i="66"/>
  <c r="BL1417" i="66" s="1"/>
  <c r="AR1417" i="66"/>
  <c r="BK1417" i="66" s="1"/>
  <c r="AP1417" i="66"/>
  <c r="BI1417" i="66" s="1"/>
  <c r="AO1417" i="66"/>
  <c r="BH1417" i="66" s="1"/>
  <c r="AQ1417" i="66"/>
  <c r="BJ1417" i="66" s="1"/>
  <c r="AI420" i="66"/>
  <c r="AI1416" i="66"/>
  <c r="Z422" i="66"/>
  <c r="BC420" i="66"/>
  <c r="BB420" i="66"/>
  <c r="AZ420" i="66"/>
  <c r="BD420" i="66"/>
  <c r="AY420" i="66"/>
  <c r="BA420" i="66"/>
  <c r="BU421" i="66"/>
  <c r="BS421" i="66"/>
  <c r="BG421" i="66"/>
  <c r="BT421" i="66"/>
  <c r="BR421" i="66"/>
  <c r="BN280" i="66"/>
  <c r="BE280" i="66" s="1"/>
  <c r="AG281" i="66"/>
  <c r="BO420" i="66"/>
  <c r="BF420" i="66" s="1"/>
  <c r="Z1418" i="66"/>
  <c r="BC1416" i="66"/>
  <c r="AY1416" i="66"/>
  <c r="BD1416" i="66"/>
  <c r="BB1416" i="66"/>
  <c r="BA1416" i="66"/>
  <c r="AZ1416" i="66"/>
  <c r="BO1416" i="66"/>
  <c r="BF1416" i="66" s="1"/>
  <c r="AG1416" i="66"/>
  <c r="BN1416" i="66" s="1"/>
  <c r="BE1416" i="66" s="1"/>
  <c r="BU1417" i="66"/>
  <c r="BS1417" i="66"/>
  <c r="BT1417" i="66"/>
  <c r="BG1417" i="66"/>
  <c r="BR1417" i="66"/>
  <c r="R421" i="66" l="1"/>
  <c r="Q421" i="66"/>
  <c r="P421" i="66"/>
  <c r="U421" i="66"/>
  <c r="T421" i="66"/>
  <c r="S421" i="66"/>
  <c r="O421" i="66"/>
  <c r="N421" i="66"/>
  <c r="P1417" i="66"/>
  <c r="O1417" i="66"/>
  <c r="N1417" i="66"/>
  <c r="U1417" i="66"/>
  <c r="T1417" i="66"/>
  <c r="S1417" i="66"/>
  <c r="R1417" i="66"/>
  <c r="Q1417" i="66"/>
  <c r="AV422" i="66"/>
  <c r="AU422" i="66"/>
  <c r="AT422" i="66"/>
  <c r="BM422" i="66" s="1"/>
  <c r="AR422" i="66"/>
  <c r="BK422" i="66" s="1"/>
  <c r="AS422" i="66"/>
  <c r="BL422" i="66" s="1"/>
  <c r="AQ422" i="66"/>
  <c r="BJ422" i="66" s="1"/>
  <c r="AO422" i="66"/>
  <c r="BH422" i="66" s="1"/>
  <c r="AP422" i="66"/>
  <c r="BI422" i="66" s="1"/>
  <c r="AV1418" i="66"/>
  <c r="AU1418" i="66"/>
  <c r="AT1418" i="66"/>
  <c r="BM1418" i="66" s="1"/>
  <c r="AR1418" i="66"/>
  <c r="BK1418" i="66" s="1"/>
  <c r="AP1418" i="66"/>
  <c r="BI1418" i="66" s="1"/>
  <c r="AS1418" i="66"/>
  <c r="BL1418" i="66" s="1"/>
  <c r="AO1418" i="66"/>
  <c r="BH1418" i="66" s="1"/>
  <c r="AQ1418" i="66"/>
  <c r="BJ1418" i="66" s="1"/>
  <c r="AI1417" i="66"/>
  <c r="AI421" i="66"/>
  <c r="BO421" i="66"/>
  <c r="BF421" i="66" s="1"/>
  <c r="Z423" i="66"/>
  <c r="BN281" i="66"/>
  <c r="BE281" i="66" s="1"/>
  <c r="AG282" i="66"/>
  <c r="BD421" i="66"/>
  <c r="AZ421" i="66"/>
  <c r="AY421" i="66"/>
  <c r="BC421" i="66"/>
  <c r="BB421" i="66"/>
  <c r="BA421" i="66"/>
  <c r="BU422" i="66"/>
  <c r="BG422" i="66"/>
  <c r="BT422" i="66"/>
  <c r="BR422" i="66"/>
  <c r="BS422" i="66"/>
  <c r="BO1417" i="66"/>
  <c r="BF1417" i="66" s="1"/>
  <c r="AG1417" i="66"/>
  <c r="BN1417" i="66" s="1"/>
  <c r="BE1417" i="66" s="1"/>
  <c r="BC1417" i="66"/>
  <c r="AZ1417" i="66"/>
  <c r="AY1417" i="66"/>
  <c r="BD1417" i="66"/>
  <c r="BB1417" i="66"/>
  <c r="BA1417" i="66"/>
  <c r="Z1419" i="66"/>
  <c r="BT1418" i="66"/>
  <c r="BR1418" i="66"/>
  <c r="BS1418" i="66"/>
  <c r="BG1418" i="66"/>
  <c r="BU1418" i="66"/>
  <c r="Q422" i="66" l="1"/>
  <c r="P422" i="66"/>
  <c r="O422" i="66"/>
  <c r="U422" i="66"/>
  <c r="T422" i="66"/>
  <c r="R422" i="66"/>
  <c r="N422" i="66"/>
  <c r="S422" i="66"/>
  <c r="O1418" i="66"/>
  <c r="N1418" i="66"/>
  <c r="U1418" i="66"/>
  <c r="P1418" i="66"/>
  <c r="T1418" i="66"/>
  <c r="S1418" i="66"/>
  <c r="R1418" i="66"/>
  <c r="Q1418" i="66"/>
  <c r="AV423" i="66"/>
  <c r="AU423" i="66"/>
  <c r="AT423" i="66"/>
  <c r="BM423" i="66" s="1"/>
  <c r="AS423" i="66"/>
  <c r="BL423" i="66" s="1"/>
  <c r="AR423" i="66"/>
  <c r="BK423" i="66" s="1"/>
  <c r="AQ423" i="66"/>
  <c r="BJ423" i="66" s="1"/>
  <c r="AP423" i="66"/>
  <c r="BI423" i="66" s="1"/>
  <c r="AO423" i="66"/>
  <c r="BH423" i="66" s="1"/>
  <c r="AV1419" i="66"/>
  <c r="AU1419" i="66"/>
  <c r="AT1419" i="66"/>
  <c r="BM1419" i="66" s="1"/>
  <c r="AQ1419" i="66"/>
  <c r="BJ1419" i="66" s="1"/>
  <c r="AR1419" i="66"/>
  <c r="BK1419" i="66" s="1"/>
  <c r="AP1419" i="66"/>
  <c r="BI1419" i="66" s="1"/>
  <c r="AO1419" i="66"/>
  <c r="BH1419" i="66" s="1"/>
  <c r="AS1419" i="66"/>
  <c r="BL1419" i="66" s="1"/>
  <c r="AI422" i="66"/>
  <c r="AI1418" i="66"/>
  <c r="Z424" i="66"/>
  <c r="BD422" i="66"/>
  <c r="AY422" i="66"/>
  <c r="BC422" i="66"/>
  <c r="AZ422" i="66"/>
  <c r="BA422" i="66"/>
  <c r="BB422" i="66"/>
  <c r="BN282" i="66"/>
  <c r="BE282" i="66" s="1"/>
  <c r="AG283" i="66"/>
  <c r="BS423" i="66"/>
  <c r="BU423" i="66"/>
  <c r="BR423" i="66"/>
  <c r="BT423" i="66"/>
  <c r="BG423" i="66"/>
  <c r="BO422" i="66"/>
  <c r="BF422" i="66" s="1"/>
  <c r="AG1418" i="66"/>
  <c r="BN1418" i="66" s="1"/>
  <c r="BE1418" i="66" s="1"/>
  <c r="BO1418" i="66"/>
  <c r="BF1418" i="66" s="1"/>
  <c r="BA1418" i="66"/>
  <c r="BB1418" i="66"/>
  <c r="BC1418" i="66"/>
  <c r="AZ1418" i="66"/>
  <c r="BD1418" i="66"/>
  <c r="AY1418" i="66"/>
  <c r="Z1420" i="66"/>
  <c r="BU1419" i="66"/>
  <c r="BG1419" i="66"/>
  <c r="BR1419" i="66"/>
  <c r="BS1419" i="66"/>
  <c r="BT1419" i="66"/>
  <c r="N1419" i="66" l="1"/>
  <c r="R1419" i="66"/>
  <c r="Q1419" i="66"/>
  <c r="O1419" i="66"/>
  <c r="T1419" i="66"/>
  <c r="S1419" i="66"/>
  <c r="P1419" i="66"/>
  <c r="U1419" i="66"/>
  <c r="P423" i="66"/>
  <c r="O423" i="66"/>
  <c r="N423" i="66"/>
  <c r="R423" i="66"/>
  <c r="Q423" i="66"/>
  <c r="T423" i="66"/>
  <c r="S423" i="66"/>
  <c r="U423" i="66"/>
  <c r="AV424" i="66"/>
  <c r="AU424" i="66"/>
  <c r="AS424" i="66"/>
  <c r="BL424" i="66" s="1"/>
  <c r="AR424" i="66"/>
  <c r="BK424" i="66" s="1"/>
  <c r="AO424" i="66"/>
  <c r="BH424" i="66" s="1"/>
  <c r="AQ424" i="66"/>
  <c r="BJ424" i="66" s="1"/>
  <c r="AT424" i="66"/>
  <c r="BM424" i="66" s="1"/>
  <c r="AP424" i="66"/>
  <c r="BI424" i="66" s="1"/>
  <c r="AV1420" i="66"/>
  <c r="AU1420" i="66"/>
  <c r="AT1420" i="66"/>
  <c r="BM1420" i="66" s="1"/>
  <c r="AR1420" i="66"/>
  <c r="BK1420" i="66" s="1"/>
  <c r="AP1420" i="66"/>
  <c r="BI1420" i="66" s="1"/>
  <c r="AQ1420" i="66"/>
  <c r="BJ1420" i="66" s="1"/>
  <c r="AS1420" i="66"/>
  <c r="BL1420" i="66" s="1"/>
  <c r="AO1420" i="66"/>
  <c r="BH1420" i="66" s="1"/>
  <c r="AI423" i="66"/>
  <c r="AI1419" i="66"/>
  <c r="Z425" i="66"/>
  <c r="BU424" i="66"/>
  <c r="BR424" i="66"/>
  <c r="BT424" i="66"/>
  <c r="BG424" i="66"/>
  <c r="BS424" i="66"/>
  <c r="BN283" i="66"/>
  <c r="BE283" i="66" s="1"/>
  <c r="AG284" i="66"/>
  <c r="AZ423" i="66"/>
  <c r="BC423" i="66"/>
  <c r="AY423" i="66"/>
  <c r="BA423" i="66"/>
  <c r="BB423" i="66"/>
  <c r="BD423" i="66"/>
  <c r="BO423" i="66"/>
  <c r="BF423" i="66" s="1"/>
  <c r="Z1421" i="66"/>
  <c r="AY1419" i="66"/>
  <c r="BD1419" i="66"/>
  <c r="AZ1419" i="66"/>
  <c r="BC1419" i="66"/>
  <c r="BB1419" i="66"/>
  <c r="BA1419" i="66"/>
  <c r="BS1420" i="66"/>
  <c r="BU1420" i="66"/>
  <c r="BT1420" i="66"/>
  <c r="BG1420" i="66"/>
  <c r="BR1420" i="66"/>
  <c r="BO1419" i="66"/>
  <c r="BF1419" i="66" s="1"/>
  <c r="AG1419" i="66"/>
  <c r="BN1419" i="66" s="1"/>
  <c r="BE1419" i="66" s="1"/>
  <c r="O1420" i="66" l="1"/>
  <c r="N1420" i="66"/>
  <c r="U1420" i="66"/>
  <c r="T1420" i="66"/>
  <c r="R1420" i="66"/>
  <c r="Q1420" i="66"/>
  <c r="P1420" i="66"/>
  <c r="S1420" i="66"/>
  <c r="O424" i="66"/>
  <c r="N424" i="66"/>
  <c r="T424" i="66"/>
  <c r="S424" i="66"/>
  <c r="R424" i="66"/>
  <c r="Q424" i="66"/>
  <c r="P424" i="66"/>
  <c r="U424" i="66"/>
  <c r="AV425" i="66"/>
  <c r="AT425" i="66"/>
  <c r="BM425" i="66" s="1"/>
  <c r="AU425" i="66"/>
  <c r="AS425" i="66"/>
  <c r="BL425" i="66" s="1"/>
  <c r="AR425" i="66"/>
  <c r="BK425" i="66" s="1"/>
  <c r="AQ425" i="66"/>
  <c r="BJ425" i="66" s="1"/>
  <c r="AP425" i="66"/>
  <c r="BI425" i="66" s="1"/>
  <c r="AO425" i="66"/>
  <c r="BH425" i="66" s="1"/>
  <c r="AV1421" i="66"/>
  <c r="AU1421" i="66"/>
  <c r="AT1421" i="66"/>
  <c r="BM1421" i="66" s="1"/>
  <c r="AR1421" i="66"/>
  <c r="BK1421" i="66" s="1"/>
  <c r="AP1421" i="66"/>
  <c r="BI1421" i="66" s="1"/>
  <c r="AS1421" i="66"/>
  <c r="BL1421" i="66" s="1"/>
  <c r="AQ1421" i="66"/>
  <c r="BJ1421" i="66" s="1"/>
  <c r="AO1421" i="66"/>
  <c r="BH1421" i="66" s="1"/>
  <c r="AI424" i="66"/>
  <c r="AI1420" i="66"/>
  <c r="BG425" i="66"/>
  <c r="BU425" i="66"/>
  <c r="BR425" i="66"/>
  <c r="BT425" i="66"/>
  <c r="BS425" i="66"/>
  <c r="BN284" i="66"/>
  <c r="BE284" i="66" s="1"/>
  <c r="AG285" i="66"/>
  <c r="AY424" i="66"/>
  <c r="AZ424" i="66"/>
  <c r="BD424" i="66"/>
  <c r="BC424" i="66"/>
  <c r="BB424" i="66"/>
  <c r="BA424" i="66"/>
  <c r="BO424" i="66"/>
  <c r="BF424" i="66" s="1"/>
  <c r="Z426" i="66"/>
  <c r="AY1420" i="66"/>
  <c r="AZ1420" i="66"/>
  <c r="BA1420" i="66"/>
  <c r="BD1420" i="66"/>
  <c r="BB1420" i="66"/>
  <c r="BC1420" i="66"/>
  <c r="AG1420" i="66"/>
  <c r="BN1420" i="66" s="1"/>
  <c r="BE1420" i="66" s="1"/>
  <c r="BO1420" i="66"/>
  <c r="BF1420" i="66" s="1"/>
  <c r="Z1422" i="66"/>
  <c r="BT1421" i="66"/>
  <c r="BS1421" i="66"/>
  <c r="BG1421" i="66"/>
  <c r="BR1421" i="66"/>
  <c r="BU1421" i="66"/>
  <c r="N425" i="66" l="1"/>
  <c r="U425" i="66"/>
  <c r="T425" i="66"/>
  <c r="S425" i="66"/>
  <c r="R425" i="66"/>
  <c r="Q425" i="66"/>
  <c r="P425" i="66"/>
  <c r="O425" i="66"/>
  <c r="U1421" i="66"/>
  <c r="O1421" i="66"/>
  <c r="N1421" i="66"/>
  <c r="T1421" i="66"/>
  <c r="R1421" i="66"/>
  <c r="Q1421" i="66"/>
  <c r="P1421" i="66"/>
  <c r="S1421" i="66"/>
  <c r="AV1422" i="66"/>
  <c r="AU1422" i="66"/>
  <c r="AT1422" i="66"/>
  <c r="BM1422" i="66" s="1"/>
  <c r="AS1422" i="66"/>
  <c r="BL1422" i="66" s="1"/>
  <c r="AQ1422" i="66"/>
  <c r="BJ1422" i="66" s="1"/>
  <c r="AR1422" i="66"/>
  <c r="BK1422" i="66" s="1"/>
  <c r="AP1422" i="66"/>
  <c r="BI1422" i="66" s="1"/>
  <c r="AO1422" i="66"/>
  <c r="BH1422" i="66" s="1"/>
  <c r="AV426" i="66"/>
  <c r="AU426" i="66"/>
  <c r="AT426" i="66"/>
  <c r="BM426" i="66" s="1"/>
  <c r="AS426" i="66"/>
  <c r="BL426" i="66" s="1"/>
  <c r="AQ426" i="66"/>
  <c r="BJ426" i="66" s="1"/>
  <c r="AR426" i="66"/>
  <c r="BK426" i="66" s="1"/>
  <c r="AP426" i="66"/>
  <c r="BI426" i="66" s="1"/>
  <c r="AO426" i="66"/>
  <c r="BH426" i="66" s="1"/>
  <c r="AI425" i="66"/>
  <c r="AI1421" i="66"/>
  <c r="BO425" i="66"/>
  <c r="BF425" i="66" s="1"/>
  <c r="BG426" i="66"/>
  <c r="BS426" i="66"/>
  <c r="BR426" i="66"/>
  <c r="BU426" i="66"/>
  <c r="BT426" i="66"/>
  <c r="Z427" i="66"/>
  <c r="BN285" i="66"/>
  <c r="BE285" i="66" s="1"/>
  <c r="AG286" i="66"/>
  <c r="AZ425" i="66"/>
  <c r="BA425" i="66"/>
  <c r="BB425" i="66"/>
  <c r="BD425" i="66"/>
  <c r="AY425" i="66"/>
  <c r="BC425" i="66"/>
  <c r="AG1421" i="66"/>
  <c r="BN1421" i="66" s="1"/>
  <c r="BE1421" i="66" s="1"/>
  <c r="BO1421" i="66"/>
  <c r="BF1421" i="66" s="1"/>
  <c r="Z1423" i="66"/>
  <c r="BC1421" i="66"/>
  <c r="AZ1421" i="66"/>
  <c r="BD1421" i="66"/>
  <c r="BA1421" i="66"/>
  <c r="AY1421" i="66"/>
  <c r="BB1421" i="66"/>
  <c r="BG1422" i="66"/>
  <c r="BU1422" i="66"/>
  <c r="BS1422" i="66"/>
  <c r="BR1422" i="66"/>
  <c r="BT1422" i="66"/>
  <c r="U426" i="66" l="1"/>
  <c r="T426" i="66"/>
  <c r="S426" i="66"/>
  <c r="R426" i="66"/>
  <c r="Q426" i="66"/>
  <c r="P426" i="66"/>
  <c r="O426" i="66"/>
  <c r="N426" i="66"/>
  <c r="U1422" i="66"/>
  <c r="T1422" i="66"/>
  <c r="O1422" i="66"/>
  <c r="N1422" i="66"/>
  <c r="P1422" i="66"/>
  <c r="S1422" i="66"/>
  <c r="R1422" i="66"/>
  <c r="Q1422" i="66"/>
  <c r="AV1423" i="66"/>
  <c r="AS1423" i="66"/>
  <c r="BL1423" i="66" s="1"/>
  <c r="AU1423" i="66"/>
  <c r="AT1423" i="66"/>
  <c r="BM1423" i="66" s="1"/>
  <c r="AQ1423" i="66"/>
  <c r="BJ1423" i="66" s="1"/>
  <c r="AO1423" i="66"/>
  <c r="BH1423" i="66" s="1"/>
  <c r="AP1423" i="66"/>
  <c r="BI1423" i="66" s="1"/>
  <c r="AR1423" i="66"/>
  <c r="BK1423" i="66" s="1"/>
  <c r="AV427" i="66"/>
  <c r="AU427" i="66"/>
  <c r="AT427" i="66"/>
  <c r="BM427" i="66" s="1"/>
  <c r="AS427" i="66"/>
  <c r="BL427" i="66" s="1"/>
  <c r="AQ427" i="66"/>
  <c r="BJ427" i="66" s="1"/>
  <c r="AR427" i="66"/>
  <c r="BK427" i="66" s="1"/>
  <c r="AP427" i="66"/>
  <c r="BI427" i="66" s="1"/>
  <c r="AO427" i="66"/>
  <c r="BH427" i="66" s="1"/>
  <c r="AI426" i="66"/>
  <c r="AI1422" i="66"/>
  <c r="Z428" i="66"/>
  <c r="BN286" i="66"/>
  <c r="BE286" i="66" s="1"/>
  <c r="AG287" i="66"/>
  <c r="BO426" i="66"/>
  <c r="BF426" i="66" s="1"/>
  <c r="BT427" i="66"/>
  <c r="BR427" i="66"/>
  <c r="BS427" i="66"/>
  <c r="BU427" i="66"/>
  <c r="BG427" i="66"/>
  <c r="AY426" i="66"/>
  <c r="BC426" i="66"/>
  <c r="BD426" i="66"/>
  <c r="BA426" i="66"/>
  <c r="BB426" i="66"/>
  <c r="AZ426" i="66"/>
  <c r="BA1422" i="66"/>
  <c r="BB1422" i="66"/>
  <c r="AY1422" i="66"/>
  <c r="BC1422" i="66"/>
  <c r="AZ1422" i="66"/>
  <c r="BD1422" i="66"/>
  <c r="AG1422" i="66"/>
  <c r="BN1422" i="66" s="1"/>
  <c r="BE1422" i="66" s="1"/>
  <c r="BO1422" i="66"/>
  <c r="BF1422" i="66" s="1"/>
  <c r="Z1424" i="66"/>
  <c r="BU1423" i="66"/>
  <c r="BG1423" i="66"/>
  <c r="BS1423" i="66"/>
  <c r="BT1423" i="66"/>
  <c r="BR1423" i="66"/>
  <c r="U1423" i="66" l="1"/>
  <c r="T1423" i="66"/>
  <c r="S1423" i="66"/>
  <c r="P1423" i="66"/>
  <c r="O1423" i="66"/>
  <c r="N1423" i="66"/>
  <c r="R1423" i="66"/>
  <c r="Q1423" i="66"/>
  <c r="U427" i="66"/>
  <c r="T427" i="66"/>
  <c r="S427" i="66"/>
  <c r="R427" i="66"/>
  <c r="P427" i="66"/>
  <c r="O427" i="66"/>
  <c r="N427" i="66"/>
  <c r="Q427" i="66"/>
  <c r="AV1424" i="66"/>
  <c r="AU1424" i="66"/>
  <c r="AS1424" i="66"/>
  <c r="BL1424" i="66" s="1"/>
  <c r="AT1424" i="66"/>
  <c r="BM1424" i="66" s="1"/>
  <c r="AQ1424" i="66"/>
  <c r="BJ1424" i="66" s="1"/>
  <c r="AO1424" i="66"/>
  <c r="BH1424" i="66" s="1"/>
  <c r="AP1424" i="66"/>
  <c r="BI1424" i="66" s="1"/>
  <c r="AR1424" i="66"/>
  <c r="BK1424" i="66" s="1"/>
  <c r="AV428" i="66"/>
  <c r="AU428" i="66"/>
  <c r="AT428" i="66"/>
  <c r="BM428" i="66" s="1"/>
  <c r="AS428" i="66"/>
  <c r="BL428" i="66" s="1"/>
  <c r="AR428" i="66"/>
  <c r="BK428" i="66" s="1"/>
  <c r="AP428" i="66"/>
  <c r="BI428" i="66" s="1"/>
  <c r="AQ428" i="66"/>
  <c r="BJ428" i="66" s="1"/>
  <c r="AO428" i="66"/>
  <c r="BH428" i="66" s="1"/>
  <c r="AI427" i="66"/>
  <c r="AI1423" i="66"/>
  <c r="Z429" i="66"/>
  <c r="BO427" i="66"/>
  <c r="BF427" i="66" s="1"/>
  <c r="BT428" i="66"/>
  <c r="BS428" i="66"/>
  <c r="BG428" i="66"/>
  <c r="BR428" i="66"/>
  <c r="BU428" i="66"/>
  <c r="BN287" i="66"/>
  <c r="BE287" i="66" s="1"/>
  <c r="AG288" i="66"/>
  <c r="AY427" i="66"/>
  <c r="AZ427" i="66"/>
  <c r="BA427" i="66"/>
  <c r="BC427" i="66"/>
  <c r="BD427" i="66"/>
  <c r="BB427" i="66"/>
  <c r="Z1425" i="66"/>
  <c r="AG1423" i="66"/>
  <c r="BN1423" i="66" s="1"/>
  <c r="BE1423" i="66" s="1"/>
  <c r="BO1423" i="66"/>
  <c r="BF1423" i="66" s="1"/>
  <c r="BS1424" i="66"/>
  <c r="BT1424" i="66"/>
  <c r="BG1424" i="66"/>
  <c r="BU1424" i="66"/>
  <c r="BR1424" i="66"/>
  <c r="AY1423" i="66"/>
  <c r="BC1423" i="66"/>
  <c r="BB1423" i="66"/>
  <c r="BA1423" i="66"/>
  <c r="BD1423" i="66"/>
  <c r="AZ1423" i="66"/>
  <c r="U1424" i="66" l="1"/>
  <c r="T1424" i="66"/>
  <c r="S1424" i="66"/>
  <c r="R1424" i="66"/>
  <c r="Q1424" i="66"/>
  <c r="P1424" i="66"/>
  <c r="O1424" i="66"/>
  <c r="N1424" i="66"/>
  <c r="U428" i="66"/>
  <c r="T428" i="66"/>
  <c r="S428" i="66"/>
  <c r="R428" i="66"/>
  <c r="Q428" i="66"/>
  <c r="P428" i="66"/>
  <c r="O428" i="66"/>
  <c r="N428" i="66"/>
  <c r="AV429" i="66"/>
  <c r="AU429" i="66"/>
  <c r="AT429" i="66"/>
  <c r="BM429" i="66" s="1"/>
  <c r="AS429" i="66"/>
  <c r="BL429" i="66" s="1"/>
  <c r="AR429" i="66"/>
  <c r="BK429" i="66" s="1"/>
  <c r="AP429" i="66"/>
  <c r="BI429" i="66" s="1"/>
  <c r="AO429" i="66"/>
  <c r="BH429" i="66" s="1"/>
  <c r="AQ429" i="66"/>
  <c r="BJ429" i="66" s="1"/>
  <c r="AV1425" i="66"/>
  <c r="AT1425" i="66"/>
  <c r="BM1425" i="66" s="1"/>
  <c r="AU1425" i="66"/>
  <c r="AS1425" i="66"/>
  <c r="BL1425" i="66" s="1"/>
  <c r="AR1425" i="66"/>
  <c r="BK1425" i="66" s="1"/>
  <c r="AQ1425" i="66"/>
  <c r="BJ1425" i="66" s="1"/>
  <c r="AO1425" i="66"/>
  <c r="BH1425" i="66" s="1"/>
  <c r="AP1425" i="66"/>
  <c r="BI1425" i="66" s="1"/>
  <c r="AI428" i="66"/>
  <c r="AI1424" i="66"/>
  <c r="BB428" i="66"/>
  <c r="AY428" i="66"/>
  <c r="BA428" i="66"/>
  <c r="BC428" i="66"/>
  <c r="BD428" i="66"/>
  <c r="AZ428" i="66"/>
  <c r="BN288" i="66"/>
  <c r="BE288" i="66" s="1"/>
  <c r="AG289" i="66"/>
  <c r="BO428" i="66"/>
  <c r="BF428" i="66" s="1"/>
  <c r="BU429" i="66"/>
  <c r="BR429" i="66"/>
  <c r="BT429" i="66"/>
  <c r="BG429" i="66"/>
  <c r="BS429" i="66"/>
  <c r="Z430" i="66"/>
  <c r="AG1424" i="66"/>
  <c r="BN1424" i="66" s="1"/>
  <c r="BE1424" i="66" s="1"/>
  <c r="BO1424" i="66"/>
  <c r="BF1424" i="66" s="1"/>
  <c r="BC1424" i="66"/>
  <c r="BD1424" i="66"/>
  <c r="BB1424" i="66"/>
  <c r="AY1424" i="66"/>
  <c r="BA1424" i="66"/>
  <c r="AZ1424" i="66"/>
  <c r="Z1426" i="66"/>
  <c r="BU1425" i="66"/>
  <c r="BR1425" i="66"/>
  <c r="BG1425" i="66"/>
  <c r="BS1425" i="66"/>
  <c r="BT1425" i="66"/>
  <c r="U429" i="66" l="1"/>
  <c r="T429" i="66"/>
  <c r="S429" i="66"/>
  <c r="R429" i="66"/>
  <c r="Q429" i="66"/>
  <c r="P429" i="66"/>
  <c r="O429" i="66"/>
  <c r="N429" i="66"/>
  <c r="T1425" i="66"/>
  <c r="S1425" i="66"/>
  <c r="R1425" i="66"/>
  <c r="Q1425" i="66"/>
  <c r="U1425" i="66"/>
  <c r="P1425" i="66"/>
  <c r="N1425" i="66"/>
  <c r="O1425" i="66"/>
  <c r="AV430" i="66"/>
  <c r="AT430" i="66"/>
  <c r="BM430" i="66" s="1"/>
  <c r="AU430" i="66"/>
  <c r="AS430" i="66"/>
  <c r="BL430" i="66" s="1"/>
  <c r="AP430" i="66"/>
  <c r="BI430" i="66" s="1"/>
  <c r="AR430" i="66"/>
  <c r="BK430" i="66" s="1"/>
  <c r="AQ430" i="66"/>
  <c r="BJ430" i="66" s="1"/>
  <c r="AO430" i="66"/>
  <c r="BH430" i="66" s="1"/>
  <c r="AV1426" i="66"/>
  <c r="AU1426" i="66"/>
  <c r="AT1426" i="66"/>
  <c r="BM1426" i="66" s="1"/>
  <c r="AS1426" i="66"/>
  <c r="BL1426" i="66" s="1"/>
  <c r="AR1426" i="66"/>
  <c r="BK1426" i="66" s="1"/>
  <c r="AQ1426" i="66"/>
  <c r="BJ1426" i="66" s="1"/>
  <c r="AP1426" i="66"/>
  <c r="BI1426" i="66" s="1"/>
  <c r="AO1426" i="66"/>
  <c r="BH1426" i="66" s="1"/>
  <c r="AI1425" i="66"/>
  <c r="AI429" i="66"/>
  <c r="Z431" i="66"/>
  <c r="AZ429" i="66"/>
  <c r="BA429" i="66"/>
  <c r="BC429" i="66"/>
  <c r="BD429" i="66"/>
  <c r="AY429" i="66"/>
  <c r="BB429" i="66"/>
  <c r="BT430" i="66"/>
  <c r="BG430" i="66"/>
  <c r="BU430" i="66"/>
  <c r="BR430" i="66"/>
  <c r="BS430" i="66"/>
  <c r="BO429" i="66"/>
  <c r="BF429" i="66" s="1"/>
  <c r="BN289" i="66"/>
  <c r="BE289" i="66" s="1"/>
  <c r="AG290" i="66"/>
  <c r="BO1425" i="66"/>
  <c r="BF1425" i="66" s="1"/>
  <c r="AG1425" i="66"/>
  <c r="BN1425" i="66" s="1"/>
  <c r="BE1425" i="66" s="1"/>
  <c r="BG1426" i="66"/>
  <c r="BR1426" i="66"/>
  <c r="BT1426" i="66"/>
  <c r="BS1426" i="66"/>
  <c r="BU1426" i="66"/>
  <c r="Z1427" i="66"/>
  <c r="BC1425" i="66"/>
  <c r="BD1425" i="66"/>
  <c r="BB1425" i="66"/>
  <c r="AY1425" i="66"/>
  <c r="BA1425" i="66"/>
  <c r="AZ1425" i="66"/>
  <c r="U430" i="66" l="1"/>
  <c r="T430" i="66"/>
  <c r="S430" i="66"/>
  <c r="R430" i="66"/>
  <c r="O430" i="66"/>
  <c r="N430" i="66"/>
  <c r="Q430" i="66"/>
  <c r="P430" i="66"/>
  <c r="S1426" i="66"/>
  <c r="R1426" i="66"/>
  <c r="Q1426" i="66"/>
  <c r="P1426" i="66"/>
  <c r="U1426" i="66"/>
  <c r="O1426" i="66"/>
  <c r="T1426" i="66"/>
  <c r="N1426" i="66"/>
  <c r="AV431" i="66"/>
  <c r="AU431" i="66"/>
  <c r="AS431" i="66"/>
  <c r="BL431" i="66" s="1"/>
  <c r="AR431" i="66"/>
  <c r="BK431" i="66" s="1"/>
  <c r="AQ431" i="66"/>
  <c r="BJ431" i="66" s="1"/>
  <c r="AT431" i="66"/>
  <c r="BM431" i="66" s="1"/>
  <c r="AP431" i="66"/>
  <c r="BI431" i="66" s="1"/>
  <c r="AO431" i="66"/>
  <c r="BH431" i="66" s="1"/>
  <c r="AV1427" i="66"/>
  <c r="AU1427" i="66"/>
  <c r="AT1427" i="66"/>
  <c r="BM1427" i="66" s="1"/>
  <c r="AS1427" i="66"/>
  <c r="BL1427" i="66" s="1"/>
  <c r="AQ1427" i="66"/>
  <c r="BJ1427" i="66" s="1"/>
  <c r="AR1427" i="66"/>
  <c r="BK1427" i="66" s="1"/>
  <c r="AO1427" i="66"/>
  <c r="BH1427" i="66" s="1"/>
  <c r="AP1427" i="66"/>
  <c r="BI1427" i="66" s="1"/>
  <c r="AI430" i="66"/>
  <c r="AI1426" i="66"/>
  <c r="Z432" i="66"/>
  <c r="BC430" i="66"/>
  <c r="BB430" i="66"/>
  <c r="AY430" i="66"/>
  <c r="AZ430" i="66"/>
  <c r="BD430" i="66"/>
  <c r="BA430" i="66"/>
  <c r="BG431" i="66"/>
  <c r="BT431" i="66"/>
  <c r="BS431" i="66"/>
  <c r="BU431" i="66"/>
  <c r="BR431" i="66"/>
  <c r="BO430" i="66"/>
  <c r="BF430" i="66" s="1"/>
  <c r="BN290" i="66"/>
  <c r="BE290" i="66" s="1"/>
  <c r="AG291" i="66"/>
  <c r="Z1428" i="66"/>
  <c r="BO1426" i="66"/>
  <c r="BF1426" i="66" s="1"/>
  <c r="AG1426" i="66"/>
  <c r="BN1426" i="66" s="1"/>
  <c r="BE1426" i="66" s="1"/>
  <c r="BU1427" i="66"/>
  <c r="BG1427" i="66"/>
  <c r="BS1427" i="66"/>
  <c r="BT1427" i="66"/>
  <c r="BR1427" i="66"/>
  <c r="BA1426" i="66"/>
  <c r="AY1426" i="66"/>
  <c r="BC1426" i="66"/>
  <c r="BB1426" i="66"/>
  <c r="BD1426" i="66"/>
  <c r="AZ1426" i="66"/>
  <c r="R1427" i="66" l="1"/>
  <c r="Q1427" i="66"/>
  <c r="P1427" i="66"/>
  <c r="O1427" i="66"/>
  <c r="S1427" i="66"/>
  <c r="N1427" i="66"/>
  <c r="T1427" i="66"/>
  <c r="U1427" i="66"/>
  <c r="T431" i="66"/>
  <c r="S431" i="66"/>
  <c r="R431" i="66"/>
  <c r="U431" i="66"/>
  <c r="Q431" i="66"/>
  <c r="P431" i="66"/>
  <c r="O431" i="66"/>
  <c r="N431" i="66"/>
  <c r="AV432" i="66"/>
  <c r="AU432" i="66"/>
  <c r="AT432" i="66"/>
  <c r="BM432" i="66" s="1"/>
  <c r="AS432" i="66"/>
  <c r="BL432" i="66" s="1"/>
  <c r="AR432" i="66"/>
  <c r="BK432" i="66" s="1"/>
  <c r="AO432" i="66"/>
  <c r="BH432" i="66" s="1"/>
  <c r="AQ432" i="66"/>
  <c r="BJ432" i="66" s="1"/>
  <c r="AP432" i="66"/>
  <c r="BI432" i="66" s="1"/>
  <c r="AV1428" i="66"/>
  <c r="AU1428" i="66"/>
  <c r="AT1428" i="66"/>
  <c r="BM1428" i="66" s="1"/>
  <c r="AR1428" i="66"/>
  <c r="BK1428" i="66" s="1"/>
  <c r="AS1428" i="66"/>
  <c r="BL1428" i="66" s="1"/>
  <c r="AP1428" i="66"/>
  <c r="BI1428" i="66" s="1"/>
  <c r="AQ1428" i="66"/>
  <c r="BJ1428" i="66" s="1"/>
  <c r="AO1428" i="66"/>
  <c r="BH1428" i="66" s="1"/>
  <c r="AI1427" i="66"/>
  <c r="AI431" i="66"/>
  <c r="BC431" i="66"/>
  <c r="AY431" i="66"/>
  <c r="AZ431" i="66"/>
  <c r="BA431" i="66"/>
  <c r="BB431" i="66"/>
  <c r="BD431" i="66"/>
  <c r="BS432" i="66"/>
  <c r="BT432" i="66"/>
  <c r="BR432" i="66"/>
  <c r="BG432" i="66"/>
  <c r="BU432" i="66"/>
  <c r="BO431" i="66"/>
  <c r="BF431" i="66" s="1"/>
  <c r="Z433" i="66"/>
  <c r="BN291" i="66"/>
  <c r="BE291" i="66" s="1"/>
  <c r="AG292" i="66"/>
  <c r="BS1428" i="66"/>
  <c r="BU1428" i="66"/>
  <c r="BT1428" i="66"/>
  <c r="BR1428" i="66"/>
  <c r="BG1428" i="66"/>
  <c r="Z1429" i="66"/>
  <c r="AY1427" i="66"/>
  <c r="BA1427" i="66"/>
  <c r="AZ1427" i="66"/>
  <c r="BB1427" i="66"/>
  <c r="BD1427" i="66"/>
  <c r="BC1427" i="66"/>
  <c r="BO1427" i="66"/>
  <c r="BF1427" i="66" s="1"/>
  <c r="AG1427" i="66"/>
  <c r="BN1427" i="66" s="1"/>
  <c r="BE1427" i="66" s="1"/>
  <c r="S432" i="66" l="1"/>
  <c r="R432" i="66"/>
  <c r="Q432" i="66"/>
  <c r="O432" i="66"/>
  <c r="N432" i="66"/>
  <c r="P432" i="66"/>
  <c r="T432" i="66"/>
  <c r="U432" i="66"/>
  <c r="Q1428" i="66"/>
  <c r="P1428" i="66"/>
  <c r="O1428" i="66"/>
  <c r="N1428" i="66"/>
  <c r="U1428" i="66"/>
  <c r="T1428" i="66"/>
  <c r="S1428" i="66"/>
  <c r="R1428" i="66"/>
  <c r="AV433" i="66"/>
  <c r="AU433" i="66"/>
  <c r="AT433" i="66"/>
  <c r="BM433" i="66" s="1"/>
  <c r="AS433" i="66"/>
  <c r="BL433" i="66" s="1"/>
  <c r="AR433" i="66"/>
  <c r="BK433" i="66" s="1"/>
  <c r="AQ433" i="66"/>
  <c r="BJ433" i="66" s="1"/>
  <c r="AP433" i="66"/>
  <c r="BI433" i="66" s="1"/>
  <c r="AO433" i="66"/>
  <c r="BH433" i="66" s="1"/>
  <c r="AV1429" i="66"/>
  <c r="AU1429" i="66"/>
  <c r="AT1429" i="66"/>
  <c r="BM1429" i="66" s="1"/>
  <c r="AR1429" i="66"/>
  <c r="BK1429" i="66" s="1"/>
  <c r="AS1429" i="66"/>
  <c r="BL1429" i="66" s="1"/>
  <c r="AP1429" i="66"/>
  <c r="BI1429" i="66" s="1"/>
  <c r="AQ1429" i="66"/>
  <c r="BJ1429" i="66" s="1"/>
  <c r="AO1429" i="66"/>
  <c r="BH1429" i="66" s="1"/>
  <c r="AI1428" i="66"/>
  <c r="AI432" i="66"/>
  <c r="Z434" i="66"/>
  <c r="BN292" i="66"/>
  <c r="BE292" i="66" s="1"/>
  <c r="AG293" i="66"/>
  <c r="BO432" i="66"/>
  <c r="BF432" i="66" s="1"/>
  <c r="BG433" i="66"/>
  <c r="BT433" i="66"/>
  <c r="BS433" i="66"/>
  <c r="BU433" i="66"/>
  <c r="BR433" i="66"/>
  <c r="BC432" i="66"/>
  <c r="AY432" i="66"/>
  <c r="BD432" i="66"/>
  <c r="AZ432" i="66"/>
  <c r="BA432" i="66"/>
  <c r="BB432" i="66"/>
  <c r="AY1428" i="66"/>
  <c r="BD1428" i="66"/>
  <c r="BC1428" i="66"/>
  <c r="AZ1428" i="66"/>
  <c r="BA1428" i="66"/>
  <c r="BB1428" i="66"/>
  <c r="BS1429" i="66"/>
  <c r="BR1429" i="66"/>
  <c r="BG1429" i="66"/>
  <c r="BT1429" i="66"/>
  <c r="BU1429" i="66"/>
  <c r="AG1428" i="66"/>
  <c r="BN1428" i="66" s="1"/>
  <c r="BE1428" i="66" s="1"/>
  <c r="BO1428" i="66"/>
  <c r="BF1428" i="66" s="1"/>
  <c r="Z1430" i="66"/>
  <c r="P1429" i="66" l="1"/>
  <c r="O1429" i="66"/>
  <c r="N1429" i="66"/>
  <c r="Q1429" i="66"/>
  <c r="U1429" i="66"/>
  <c r="T1429" i="66"/>
  <c r="R1429" i="66"/>
  <c r="S1429" i="66"/>
  <c r="R433" i="66"/>
  <c r="Q433" i="66"/>
  <c r="P433" i="66"/>
  <c r="T433" i="66"/>
  <c r="S433" i="66"/>
  <c r="O433" i="66"/>
  <c r="N433" i="66"/>
  <c r="U433" i="66"/>
  <c r="AV434" i="66"/>
  <c r="AU434" i="66"/>
  <c r="AS434" i="66"/>
  <c r="BL434" i="66" s="1"/>
  <c r="AQ434" i="66"/>
  <c r="BJ434" i="66" s="1"/>
  <c r="AO434" i="66"/>
  <c r="BH434" i="66" s="1"/>
  <c r="AR434" i="66"/>
  <c r="BK434" i="66" s="1"/>
  <c r="AP434" i="66"/>
  <c r="BI434" i="66" s="1"/>
  <c r="AT434" i="66"/>
  <c r="BM434" i="66" s="1"/>
  <c r="AV1430" i="66"/>
  <c r="AU1430" i="66"/>
  <c r="AS1430" i="66"/>
  <c r="BL1430" i="66" s="1"/>
  <c r="AT1430" i="66"/>
  <c r="BM1430" i="66" s="1"/>
  <c r="AR1430" i="66"/>
  <c r="BK1430" i="66" s="1"/>
  <c r="AP1430" i="66"/>
  <c r="BI1430" i="66" s="1"/>
  <c r="AO1430" i="66"/>
  <c r="BH1430" i="66" s="1"/>
  <c r="AQ1430" i="66"/>
  <c r="BJ1430" i="66" s="1"/>
  <c r="AI433" i="66"/>
  <c r="AI1429" i="66"/>
  <c r="BG434" i="66"/>
  <c r="BU434" i="66"/>
  <c r="BS434" i="66"/>
  <c r="BT434" i="66"/>
  <c r="BR434" i="66"/>
  <c r="Z435" i="66"/>
  <c r="BO433" i="66"/>
  <c r="BF433" i="66" s="1"/>
  <c r="AY433" i="66"/>
  <c r="BB433" i="66"/>
  <c r="BD433" i="66"/>
  <c r="AZ433" i="66"/>
  <c r="BC433" i="66"/>
  <c r="BA433" i="66"/>
  <c r="BN293" i="66"/>
  <c r="BE293" i="66" s="1"/>
  <c r="AG294" i="66"/>
  <c r="AG1429" i="66"/>
  <c r="BN1429" i="66" s="1"/>
  <c r="BE1429" i="66" s="1"/>
  <c r="BO1429" i="66"/>
  <c r="BF1429" i="66" s="1"/>
  <c r="BC1429" i="66"/>
  <c r="AZ1429" i="66"/>
  <c r="AY1429" i="66"/>
  <c r="BD1429" i="66"/>
  <c r="BB1429" i="66"/>
  <c r="BA1429" i="66"/>
  <c r="Z1431" i="66"/>
  <c r="BU1430" i="66"/>
  <c r="BS1430" i="66"/>
  <c r="BG1430" i="66"/>
  <c r="BT1430" i="66"/>
  <c r="BR1430" i="66"/>
  <c r="Q434" i="66" l="1"/>
  <c r="P434" i="66"/>
  <c r="O434" i="66"/>
  <c r="U434" i="66"/>
  <c r="T434" i="66"/>
  <c r="S434" i="66"/>
  <c r="R434" i="66"/>
  <c r="N434" i="66"/>
  <c r="O1430" i="66"/>
  <c r="N1430" i="66"/>
  <c r="P1430" i="66"/>
  <c r="U1430" i="66"/>
  <c r="T1430" i="66"/>
  <c r="R1430" i="66"/>
  <c r="Q1430" i="66"/>
  <c r="S1430" i="66"/>
  <c r="AV1431" i="66"/>
  <c r="AU1431" i="66"/>
  <c r="AT1431" i="66"/>
  <c r="BM1431" i="66" s="1"/>
  <c r="AS1431" i="66"/>
  <c r="BL1431" i="66" s="1"/>
  <c r="AP1431" i="66"/>
  <c r="BI1431" i="66" s="1"/>
  <c r="AO1431" i="66"/>
  <c r="BH1431" i="66" s="1"/>
  <c r="AR1431" i="66"/>
  <c r="BK1431" i="66" s="1"/>
  <c r="AQ1431" i="66"/>
  <c r="BJ1431" i="66" s="1"/>
  <c r="AV435" i="66"/>
  <c r="AU435" i="66"/>
  <c r="AT435" i="66"/>
  <c r="BM435" i="66" s="1"/>
  <c r="AS435" i="66"/>
  <c r="BL435" i="66" s="1"/>
  <c r="AQ435" i="66"/>
  <c r="BJ435" i="66" s="1"/>
  <c r="AO435" i="66"/>
  <c r="BH435" i="66" s="1"/>
  <c r="AR435" i="66"/>
  <c r="BK435" i="66" s="1"/>
  <c r="AP435" i="66"/>
  <c r="BI435" i="66" s="1"/>
  <c r="AI434" i="66"/>
  <c r="AI1430" i="66"/>
  <c r="Z436" i="66"/>
  <c r="BU435" i="66"/>
  <c r="BR435" i="66"/>
  <c r="BG435" i="66"/>
  <c r="BT435" i="66"/>
  <c r="BS435" i="66"/>
  <c r="BA434" i="66"/>
  <c r="BD434" i="66"/>
  <c r="BB434" i="66"/>
  <c r="BC434" i="66"/>
  <c r="AZ434" i="66"/>
  <c r="AY434" i="66"/>
  <c r="BN294" i="66"/>
  <c r="BE294" i="66" s="1"/>
  <c r="AG295" i="66"/>
  <c r="BO434" i="66"/>
  <c r="BF434" i="66" s="1"/>
  <c r="Z1432" i="66"/>
  <c r="AG1430" i="66"/>
  <c r="BN1430" i="66" s="1"/>
  <c r="BE1430" i="66" s="1"/>
  <c r="BO1430" i="66"/>
  <c r="BF1430" i="66" s="1"/>
  <c r="BU1431" i="66"/>
  <c r="BG1431" i="66"/>
  <c r="BS1431" i="66"/>
  <c r="BR1431" i="66"/>
  <c r="BT1431" i="66"/>
  <c r="BA1430" i="66"/>
  <c r="BB1430" i="66"/>
  <c r="BD1430" i="66"/>
  <c r="BC1430" i="66"/>
  <c r="AY1430" i="66"/>
  <c r="AZ1430" i="66"/>
  <c r="N1431" i="66" l="1"/>
  <c r="R1431" i="66"/>
  <c r="Q1431" i="66"/>
  <c r="P1431" i="66"/>
  <c r="O1431" i="66"/>
  <c r="T1431" i="66"/>
  <c r="S1431" i="66"/>
  <c r="U1431" i="66"/>
  <c r="P435" i="66"/>
  <c r="O435" i="66"/>
  <c r="N435" i="66"/>
  <c r="U435" i="66"/>
  <c r="T435" i="66"/>
  <c r="S435" i="66"/>
  <c r="R435" i="66"/>
  <c r="Q435" i="66"/>
  <c r="AV1432" i="66"/>
  <c r="AU1432" i="66"/>
  <c r="AS1432" i="66"/>
  <c r="BL1432" i="66" s="1"/>
  <c r="AT1432" i="66"/>
  <c r="BM1432" i="66" s="1"/>
  <c r="AP1432" i="66"/>
  <c r="BI1432" i="66" s="1"/>
  <c r="AR1432" i="66"/>
  <c r="BK1432" i="66" s="1"/>
  <c r="AO1432" i="66"/>
  <c r="BH1432" i="66" s="1"/>
  <c r="AQ1432" i="66"/>
  <c r="BJ1432" i="66" s="1"/>
  <c r="AV436" i="66"/>
  <c r="AU436" i="66"/>
  <c r="AT436" i="66"/>
  <c r="BM436" i="66" s="1"/>
  <c r="AS436" i="66"/>
  <c r="BL436" i="66" s="1"/>
  <c r="AR436" i="66"/>
  <c r="BK436" i="66" s="1"/>
  <c r="AP436" i="66"/>
  <c r="BI436" i="66" s="1"/>
  <c r="AQ436" i="66"/>
  <c r="BJ436" i="66" s="1"/>
  <c r="AO436" i="66"/>
  <c r="BH436" i="66" s="1"/>
  <c r="AI1431" i="66"/>
  <c r="AI435" i="66"/>
  <c r="Z437" i="66"/>
  <c r="BG436" i="66"/>
  <c r="BU436" i="66"/>
  <c r="BR436" i="66"/>
  <c r="BT436" i="66"/>
  <c r="BS436" i="66"/>
  <c r="BO435" i="66"/>
  <c r="BF435" i="66" s="1"/>
  <c r="BN295" i="66"/>
  <c r="BE295" i="66" s="1"/>
  <c r="AG296" i="66"/>
  <c r="BD435" i="66"/>
  <c r="AZ435" i="66"/>
  <c r="BC435" i="66"/>
  <c r="BB435" i="66"/>
  <c r="AY435" i="66"/>
  <c r="BA435" i="66"/>
  <c r="AY1431" i="66"/>
  <c r="BC1431" i="66"/>
  <c r="BD1431" i="66"/>
  <c r="BB1431" i="66"/>
  <c r="AZ1431" i="66"/>
  <c r="BA1431" i="66"/>
  <c r="BO1431" i="66"/>
  <c r="BF1431" i="66" s="1"/>
  <c r="AG1431" i="66"/>
  <c r="BN1431" i="66" s="1"/>
  <c r="BE1431" i="66" s="1"/>
  <c r="Z1433" i="66"/>
  <c r="BS1432" i="66"/>
  <c r="BT1432" i="66"/>
  <c r="BR1432" i="66"/>
  <c r="BG1432" i="66"/>
  <c r="BU1432" i="66"/>
  <c r="O436" i="66" l="1"/>
  <c r="N436" i="66"/>
  <c r="U436" i="66"/>
  <c r="T436" i="66"/>
  <c r="S436" i="66"/>
  <c r="R436" i="66"/>
  <c r="Q436" i="66"/>
  <c r="P436" i="66"/>
  <c r="S1432" i="66"/>
  <c r="R1432" i="66"/>
  <c r="Q1432" i="66"/>
  <c r="P1432" i="66"/>
  <c r="T1432" i="66"/>
  <c r="O1432" i="66"/>
  <c r="N1432" i="66"/>
  <c r="U1432" i="66"/>
  <c r="AV437" i="66"/>
  <c r="AU437" i="66"/>
  <c r="AT437" i="66"/>
  <c r="BM437" i="66" s="1"/>
  <c r="AR437" i="66"/>
  <c r="BK437" i="66" s="1"/>
  <c r="AS437" i="66"/>
  <c r="BL437" i="66" s="1"/>
  <c r="AP437" i="66"/>
  <c r="BI437" i="66" s="1"/>
  <c r="AQ437" i="66"/>
  <c r="BJ437" i="66" s="1"/>
  <c r="AO437" i="66"/>
  <c r="BH437" i="66" s="1"/>
  <c r="AV1433" i="66"/>
  <c r="AU1433" i="66"/>
  <c r="AT1433" i="66"/>
  <c r="BM1433" i="66" s="1"/>
  <c r="AS1433" i="66"/>
  <c r="BL1433" i="66" s="1"/>
  <c r="AR1433" i="66"/>
  <c r="BK1433" i="66" s="1"/>
  <c r="AQ1433" i="66"/>
  <c r="BJ1433" i="66" s="1"/>
  <c r="AO1433" i="66"/>
  <c r="BH1433" i="66" s="1"/>
  <c r="AP1433" i="66"/>
  <c r="BI1433" i="66" s="1"/>
  <c r="AI1432" i="66"/>
  <c r="AI436" i="66"/>
  <c r="BO436" i="66"/>
  <c r="BF436" i="66" s="1"/>
  <c r="Z438" i="66"/>
  <c r="BN296" i="66"/>
  <c r="BE296" i="66" s="1"/>
  <c r="AG297" i="66"/>
  <c r="BD436" i="66"/>
  <c r="AZ436" i="66"/>
  <c r="BA436" i="66"/>
  <c r="BC436" i="66"/>
  <c r="BB436" i="66"/>
  <c r="AY436" i="66"/>
  <c r="BR437" i="66"/>
  <c r="BG437" i="66"/>
  <c r="BU437" i="66"/>
  <c r="BT437" i="66"/>
  <c r="BS437" i="66"/>
  <c r="Z1434" i="66"/>
  <c r="BO1432" i="66"/>
  <c r="BF1432" i="66" s="1"/>
  <c r="AG1432" i="66"/>
  <c r="BN1432" i="66" s="1"/>
  <c r="BE1432" i="66" s="1"/>
  <c r="BU1433" i="66"/>
  <c r="BS1433" i="66"/>
  <c r="BT1433" i="66"/>
  <c r="BR1433" i="66"/>
  <c r="BG1433" i="66"/>
  <c r="BC1432" i="66"/>
  <c r="AY1432" i="66"/>
  <c r="BD1432" i="66"/>
  <c r="BB1432" i="66"/>
  <c r="BA1432" i="66"/>
  <c r="AZ1432" i="66"/>
  <c r="N437" i="66" l="1"/>
  <c r="P437" i="66"/>
  <c r="O437" i="66"/>
  <c r="T437" i="66"/>
  <c r="S437" i="66"/>
  <c r="R437" i="66"/>
  <c r="Q437" i="66"/>
  <c r="U437" i="66"/>
  <c r="U1433" i="66"/>
  <c r="S1433" i="66"/>
  <c r="R1433" i="66"/>
  <c r="Q1433" i="66"/>
  <c r="P1433" i="66"/>
  <c r="T1433" i="66"/>
  <c r="O1433" i="66"/>
  <c r="N1433" i="66"/>
  <c r="AV438" i="66"/>
  <c r="AU438" i="66"/>
  <c r="AS438" i="66"/>
  <c r="BL438" i="66" s="1"/>
  <c r="AQ438" i="66"/>
  <c r="BJ438" i="66" s="1"/>
  <c r="AR438" i="66"/>
  <c r="BK438" i="66" s="1"/>
  <c r="AP438" i="66"/>
  <c r="BI438" i="66" s="1"/>
  <c r="AT438" i="66"/>
  <c r="BM438" i="66" s="1"/>
  <c r="AO438" i="66"/>
  <c r="BH438" i="66" s="1"/>
  <c r="AV1434" i="66"/>
  <c r="AU1434" i="66"/>
  <c r="AT1434" i="66"/>
  <c r="BM1434" i="66" s="1"/>
  <c r="AS1434" i="66"/>
  <c r="BL1434" i="66" s="1"/>
  <c r="AR1434" i="66"/>
  <c r="BK1434" i="66" s="1"/>
  <c r="AQ1434" i="66"/>
  <c r="BJ1434" i="66" s="1"/>
  <c r="AP1434" i="66"/>
  <c r="BI1434" i="66" s="1"/>
  <c r="AO1434" i="66"/>
  <c r="BH1434" i="66" s="1"/>
  <c r="AI437" i="66"/>
  <c r="AI1433" i="66"/>
  <c r="BN297" i="66"/>
  <c r="BE297" i="66" s="1"/>
  <c r="AG298" i="66"/>
  <c r="Z439" i="66"/>
  <c r="BG438" i="66"/>
  <c r="BU438" i="66"/>
  <c r="BR438" i="66"/>
  <c r="BS438" i="66"/>
  <c r="BT438" i="66"/>
  <c r="BO437" i="66"/>
  <c r="BF437" i="66" s="1"/>
  <c r="BC437" i="66"/>
  <c r="AY437" i="66"/>
  <c r="AZ437" i="66"/>
  <c r="BB437" i="66"/>
  <c r="BD437" i="66"/>
  <c r="BA437" i="66"/>
  <c r="BO1433" i="66"/>
  <c r="BF1433" i="66" s="1"/>
  <c r="AG1433" i="66"/>
  <c r="BN1433" i="66" s="1"/>
  <c r="BE1433" i="66" s="1"/>
  <c r="BC1433" i="66"/>
  <c r="AZ1433" i="66"/>
  <c r="AY1433" i="66"/>
  <c r="BD1433" i="66"/>
  <c r="BA1433" i="66"/>
  <c r="BB1433" i="66"/>
  <c r="Z1435" i="66"/>
  <c r="BT1434" i="66"/>
  <c r="BS1434" i="66"/>
  <c r="BU1434" i="66"/>
  <c r="BG1434" i="66"/>
  <c r="BR1434" i="66"/>
  <c r="Q438" i="66" l="1"/>
  <c r="P438" i="66"/>
  <c r="O438" i="66"/>
  <c r="N438" i="66"/>
  <c r="U438" i="66"/>
  <c r="T438" i="66"/>
  <c r="S438" i="66"/>
  <c r="R438" i="66"/>
  <c r="U1434" i="66"/>
  <c r="T1434" i="66"/>
  <c r="S1434" i="66"/>
  <c r="R1434" i="66"/>
  <c r="Q1434" i="66"/>
  <c r="P1434" i="66"/>
  <c r="N1434" i="66"/>
  <c r="O1434" i="66"/>
  <c r="AV439" i="66"/>
  <c r="AU439" i="66"/>
  <c r="AT439" i="66"/>
  <c r="BM439" i="66" s="1"/>
  <c r="AR439" i="66"/>
  <c r="BK439" i="66" s="1"/>
  <c r="AS439" i="66"/>
  <c r="BL439" i="66" s="1"/>
  <c r="AP439" i="66"/>
  <c r="BI439" i="66" s="1"/>
  <c r="AQ439" i="66"/>
  <c r="BJ439" i="66" s="1"/>
  <c r="AO439" i="66"/>
  <c r="BH439" i="66" s="1"/>
  <c r="AV1435" i="66"/>
  <c r="AT1435" i="66"/>
  <c r="BM1435" i="66" s="1"/>
  <c r="AU1435" i="66"/>
  <c r="AR1435" i="66"/>
  <c r="BK1435" i="66" s="1"/>
  <c r="AQ1435" i="66"/>
  <c r="BJ1435" i="66" s="1"/>
  <c r="AS1435" i="66"/>
  <c r="BL1435" i="66" s="1"/>
  <c r="AP1435" i="66"/>
  <c r="BI1435" i="66" s="1"/>
  <c r="AO1435" i="66"/>
  <c r="BH1435" i="66" s="1"/>
  <c r="AI1434" i="66"/>
  <c r="AI438" i="66"/>
  <c r="BO438" i="66"/>
  <c r="BF438" i="66" s="1"/>
  <c r="Z440" i="66"/>
  <c r="BS439" i="66"/>
  <c r="BR439" i="66"/>
  <c r="BG439" i="66"/>
  <c r="BT439" i="66"/>
  <c r="BU439" i="66"/>
  <c r="BN298" i="66"/>
  <c r="BE298" i="66" s="1"/>
  <c r="AG299" i="66"/>
  <c r="BC438" i="66"/>
  <c r="BD438" i="66"/>
  <c r="AZ438" i="66"/>
  <c r="BA438" i="66"/>
  <c r="AY438" i="66"/>
  <c r="BB438" i="66"/>
  <c r="Z1436" i="66"/>
  <c r="BU1435" i="66"/>
  <c r="BG1435" i="66"/>
  <c r="BR1435" i="66"/>
  <c r="BS1435" i="66"/>
  <c r="BT1435" i="66"/>
  <c r="AG1434" i="66"/>
  <c r="BN1434" i="66" s="1"/>
  <c r="BE1434" i="66" s="1"/>
  <c r="BO1434" i="66"/>
  <c r="BF1434" i="66" s="1"/>
  <c r="BA1434" i="66"/>
  <c r="BB1434" i="66"/>
  <c r="AZ1434" i="66"/>
  <c r="BC1434" i="66"/>
  <c r="AY1434" i="66"/>
  <c r="BD1434" i="66"/>
  <c r="U1435" i="66" l="1"/>
  <c r="T1435" i="66"/>
  <c r="S1435" i="66"/>
  <c r="R1435" i="66"/>
  <c r="Q1435" i="66"/>
  <c r="P1435" i="66"/>
  <c r="N1435" i="66"/>
  <c r="O1435" i="66"/>
  <c r="Q439" i="66"/>
  <c r="P439" i="66"/>
  <c r="O439" i="66"/>
  <c r="N439" i="66"/>
  <c r="R439" i="66"/>
  <c r="S439" i="66"/>
  <c r="U439" i="66"/>
  <c r="T439" i="66"/>
  <c r="AV440" i="66"/>
  <c r="AT440" i="66"/>
  <c r="BM440" i="66" s="1"/>
  <c r="AU440" i="66"/>
  <c r="AS440" i="66"/>
  <c r="BL440" i="66" s="1"/>
  <c r="AO440" i="66"/>
  <c r="BH440" i="66" s="1"/>
  <c r="AR440" i="66"/>
  <c r="BK440" i="66" s="1"/>
  <c r="AP440" i="66"/>
  <c r="BI440" i="66" s="1"/>
  <c r="AQ440" i="66"/>
  <c r="BJ440" i="66" s="1"/>
  <c r="AV1436" i="66"/>
  <c r="AT1436" i="66"/>
  <c r="BM1436" i="66" s="1"/>
  <c r="AU1436" i="66"/>
  <c r="AS1436" i="66"/>
  <c r="BL1436" i="66" s="1"/>
  <c r="AR1436" i="66"/>
  <c r="BK1436" i="66" s="1"/>
  <c r="AP1436" i="66"/>
  <c r="BI1436" i="66" s="1"/>
  <c r="AQ1436" i="66"/>
  <c r="BJ1436" i="66" s="1"/>
  <c r="AO1436" i="66"/>
  <c r="BH1436" i="66" s="1"/>
  <c r="AI1435" i="66"/>
  <c r="AI439" i="66"/>
  <c r="BN299" i="66"/>
  <c r="BE299" i="66" s="1"/>
  <c r="AG300" i="66"/>
  <c r="BO439" i="66"/>
  <c r="BF439" i="66" s="1"/>
  <c r="BD439" i="66"/>
  <c r="AZ439" i="66"/>
  <c r="BC439" i="66"/>
  <c r="AY439" i="66"/>
  <c r="BA439" i="66"/>
  <c r="BB439" i="66"/>
  <c r="Z441" i="66"/>
  <c r="BT440" i="66"/>
  <c r="BS440" i="66"/>
  <c r="BR440" i="66"/>
  <c r="BG440" i="66"/>
  <c r="BU440" i="66"/>
  <c r="AY1435" i="66"/>
  <c r="BD1435" i="66"/>
  <c r="BA1435" i="66"/>
  <c r="AZ1435" i="66"/>
  <c r="BC1435" i="66"/>
  <c r="BB1435" i="66"/>
  <c r="BO1435" i="66"/>
  <c r="BF1435" i="66" s="1"/>
  <c r="AG1435" i="66"/>
  <c r="BN1435" i="66" s="1"/>
  <c r="BE1435" i="66" s="1"/>
  <c r="Z1437" i="66"/>
  <c r="BS1436" i="66"/>
  <c r="BT1436" i="66"/>
  <c r="BU1436" i="66"/>
  <c r="BG1436" i="66"/>
  <c r="BR1436" i="66"/>
  <c r="U440" i="66" l="1"/>
  <c r="P440" i="66"/>
  <c r="O440" i="66"/>
  <c r="N440" i="66"/>
  <c r="T440" i="66"/>
  <c r="S440" i="66"/>
  <c r="R440" i="66"/>
  <c r="Q440" i="66"/>
  <c r="U1436" i="66"/>
  <c r="T1436" i="66"/>
  <c r="S1436" i="66"/>
  <c r="R1436" i="66"/>
  <c r="Q1436" i="66"/>
  <c r="N1436" i="66"/>
  <c r="O1436" i="66"/>
  <c r="P1436" i="66"/>
  <c r="AV441" i="66"/>
  <c r="AT441" i="66"/>
  <c r="BM441" i="66" s="1"/>
  <c r="AU441" i="66"/>
  <c r="AS441" i="66"/>
  <c r="BL441" i="66" s="1"/>
  <c r="AR441" i="66"/>
  <c r="BK441" i="66" s="1"/>
  <c r="AQ441" i="66"/>
  <c r="BJ441" i="66" s="1"/>
  <c r="AO441" i="66"/>
  <c r="BH441" i="66" s="1"/>
  <c r="AP441" i="66"/>
  <c r="BI441" i="66" s="1"/>
  <c r="AV1437" i="66"/>
  <c r="AU1437" i="66"/>
  <c r="AT1437" i="66"/>
  <c r="BM1437" i="66" s="1"/>
  <c r="AS1437" i="66"/>
  <c r="BL1437" i="66" s="1"/>
  <c r="AR1437" i="66"/>
  <c r="BK1437" i="66" s="1"/>
  <c r="AP1437" i="66"/>
  <c r="BI1437" i="66" s="1"/>
  <c r="AQ1437" i="66"/>
  <c r="BJ1437" i="66" s="1"/>
  <c r="AO1437" i="66"/>
  <c r="BH1437" i="66" s="1"/>
  <c r="AI440" i="66"/>
  <c r="AI1436" i="66"/>
  <c r="BO440" i="66"/>
  <c r="BF440" i="66" s="1"/>
  <c r="BS441" i="66"/>
  <c r="BG441" i="66"/>
  <c r="BT441" i="66"/>
  <c r="BU441" i="66"/>
  <c r="BR441" i="66"/>
  <c r="BN300" i="66"/>
  <c r="BE300" i="66" s="1"/>
  <c r="AG301" i="66"/>
  <c r="BA440" i="66"/>
  <c r="BD440" i="66"/>
  <c r="BB440" i="66"/>
  <c r="AY440" i="66"/>
  <c r="BC440" i="66"/>
  <c r="AZ440" i="66"/>
  <c r="Z442" i="66"/>
  <c r="Z1438" i="66"/>
  <c r="AG1436" i="66"/>
  <c r="BN1436" i="66" s="1"/>
  <c r="BE1436" i="66" s="1"/>
  <c r="BO1436" i="66"/>
  <c r="BF1436" i="66" s="1"/>
  <c r="BR1437" i="66"/>
  <c r="BT1437" i="66"/>
  <c r="BS1437" i="66"/>
  <c r="BU1437" i="66"/>
  <c r="BG1437" i="66"/>
  <c r="AY1436" i="66"/>
  <c r="AZ1436" i="66"/>
  <c r="BD1436" i="66"/>
  <c r="BB1436" i="66"/>
  <c r="BC1436" i="66"/>
  <c r="BA1436" i="66"/>
  <c r="T1437" i="66" l="1"/>
  <c r="S1437" i="66"/>
  <c r="R1437" i="66"/>
  <c r="Q1437" i="66"/>
  <c r="N1437" i="66"/>
  <c r="U1437" i="66"/>
  <c r="P1437" i="66"/>
  <c r="O1437" i="66"/>
  <c r="U441" i="66"/>
  <c r="T441" i="66"/>
  <c r="P441" i="66"/>
  <c r="O441" i="66"/>
  <c r="N441" i="66"/>
  <c r="S441" i="66"/>
  <c r="R441" i="66"/>
  <c r="Q441" i="66"/>
  <c r="AV442" i="66"/>
  <c r="AU442" i="66"/>
  <c r="AS442" i="66"/>
  <c r="BL442" i="66" s="1"/>
  <c r="AT442" i="66"/>
  <c r="BM442" i="66" s="1"/>
  <c r="AQ442" i="66"/>
  <c r="BJ442" i="66" s="1"/>
  <c r="AR442" i="66"/>
  <c r="BK442" i="66" s="1"/>
  <c r="AP442" i="66"/>
  <c r="BI442" i="66" s="1"/>
  <c r="AO442" i="66"/>
  <c r="BH442" i="66" s="1"/>
  <c r="AU1438" i="66"/>
  <c r="AV1438" i="66"/>
  <c r="AT1438" i="66"/>
  <c r="BM1438" i="66" s="1"/>
  <c r="AS1438" i="66"/>
  <c r="BL1438" i="66" s="1"/>
  <c r="AR1438" i="66"/>
  <c r="BK1438" i="66" s="1"/>
  <c r="AO1438" i="66"/>
  <c r="BH1438" i="66" s="1"/>
  <c r="AP1438" i="66"/>
  <c r="BI1438" i="66" s="1"/>
  <c r="AQ1438" i="66"/>
  <c r="BJ1438" i="66" s="1"/>
  <c r="AI1437" i="66"/>
  <c r="AI441" i="66"/>
  <c r="BN301" i="66"/>
  <c r="BE301" i="66" s="1"/>
  <c r="AG302" i="66"/>
  <c r="BO441" i="66"/>
  <c r="BF441" i="66" s="1"/>
  <c r="BT442" i="66"/>
  <c r="BS442" i="66"/>
  <c r="BU442" i="66"/>
  <c r="BR442" i="66"/>
  <c r="BG442" i="66"/>
  <c r="AY441" i="66"/>
  <c r="BA441" i="66"/>
  <c r="BB441" i="66"/>
  <c r="BD441" i="66"/>
  <c r="AZ441" i="66"/>
  <c r="BC441" i="66"/>
  <c r="Z443" i="66"/>
  <c r="Z1439" i="66"/>
  <c r="BG1438" i="66"/>
  <c r="BS1438" i="66"/>
  <c r="BR1438" i="66"/>
  <c r="BU1438" i="66"/>
  <c r="BT1438" i="66"/>
  <c r="BC1437" i="66"/>
  <c r="AZ1437" i="66"/>
  <c r="BD1437" i="66"/>
  <c r="BA1437" i="66"/>
  <c r="AY1437" i="66"/>
  <c r="BB1437" i="66"/>
  <c r="AG1437" i="66"/>
  <c r="BN1437" i="66" s="1"/>
  <c r="BE1437" i="66" s="1"/>
  <c r="BO1437" i="66"/>
  <c r="BF1437" i="66" s="1"/>
  <c r="U442" i="66" l="1"/>
  <c r="T442" i="66"/>
  <c r="S442" i="66"/>
  <c r="Q442" i="66"/>
  <c r="P442" i="66"/>
  <c r="O442" i="66"/>
  <c r="N442" i="66"/>
  <c r="R442" i="66"/>
  <c r="S1438" i="66"/>
  <c r="R1438" i="66"/>
  <c r="Q1438" i="66"/>
  <c r="P1438" i="66"/>
  <c r="T1438" i="66"/>
  <c r="O1438" i="66"/>
  <c r="N1438" i="66"/>
  <c r="U1438" i="66"/>
  <c r="AV1439" i="66"/>
  <c r="AU1439" i="66"/>
  <c r="AT1439" i="66"/>
  <c r="BM1439" i="66" s="1"/>
  <c r="AS1439" i="66"/>
  <c r="BL1439" i="66" s="1"/>
  <c r="AR1439" i="66"/>
  <c r="BK1439" i="66" s="1"/>
  <c r="AO1439" i="66"/>
  <c r="BH1439" i="66" s="1"/>
  <c r="AP1439" i="66"/>
  <c r="BI1439" i="66" s="1"/>
  <c r="AQ1439" i="66"/>
  <c r="BJ1439" i="66" s="1"/>
  <c r="AV443" i="66"/>
  <c r="AU443" i="66"/>
  <c r="AT443" i="66"/>
  <c r="BM443" i="66" s="1"/>
  <c r="AS443" i="66"/>
  <c r="BL443" i="66" s="1"/>
  <c r="AQ443" i="66"/>
  <c r="BJ443" i="66" s="1"/>
  <c r="AR443" i="66"/>
  <c r="BK443" i="66" s="1"/>
  <c r="AP443" i="66"/>
  <c r="BI443" i="66" s="1"/>
  <c r="AO443" i="66"/>
  <c r="BH443" i="66" s="1"/>
  <c r="AI442" i="66"/>
  <c r="AI1438" i="66"/>
  <c r="Z444" i="66"/>
  <c r="BR443" i="66"/>
  <c r="BG443" i="66"/>
  <c r="BU443" i="66"/>
  <c r="BS443" i="66"/>
  <c r="BT443" i="66"/>
  <c r="BN302" i="66"/>
  <c r="BE302" i="66" s="1"/>
  <c r="AG303" i="66"/>
  <c r="BO442" i="66"/>
  <c r="BF442" i="66" s="1"/>
  <c r="BD442" i="66"/>
  <c r="BB442" i="66"/>
  <c r="BC442" i="66"/>
  <c r="AY442" i="66"/>
  <c r="AZ442" i="66"/>
  <c r="BA442" i="66"/>
  <c r="BO1438" i="66"/>
  <c r="BF1438" i="66" s="1"/>
  <c r="AG1438" i="66"/>
  <c r="BN1438" i="66" s="1"/>
  <c r="BE1438" i="66" s="1"/>
  <c r="Z1440" i="66"/>
  <c r="BA1438" i="66"/>
  <c r="BB1438" i="66"/>
  <c r="BD1438" i="66"/>
  <c r="BC1438" i="66"/>
  <c r="AZ1438" i="66"/>
  <c r="AY1438" i="66"/>
  <c r="BU1439" i="66"/>
  <c r="BG1439" i="66"/>
  <c r="BS1439" i="66"/>
  <c r="BT1439" i="66"/>
  <c r="BR1439" i="66"/>
  <c r="R1439" i="66" l="1"/>
  <c r="Q1439" i="66"/>
  <c r="P1439" i="66"/>
  <c r="O1439" i="66"/>
  <c r="U1439" i="66"/>
  <c r="T1439" i="66"/>
  <c r="S1439" i="66"/>
  <c r="N1439" i="66"/>
  <c r="T443" i="66"/>
  <c r="S443" i="66"/>
  <c r="R443" i="66"/>
  <c r="U443" i="66"/>
  <c r="Q443" i="66"/>
  <c r="P443" i="66"/>
  <c r="O443" i="66"/>
  <c r="N443" i="66"/>
  <c r="AV444" i="66"/>
  <c r="AU444" i="66"/>
  <c r="AT444" i="66"/>
  <c r="BM444" i="66" s="1"/>
  <c r="AS444" i="66"/>
  <c r="BL444" i="66" s="1"/>
  <c r="AR444" i="66"/>
  <c r="BK444" i="66" s="1"/>
  <c r="AP444" i="66"/>
  <c r="BI444" i="66" s="1"/>
  <c r="AO444" i="66"/>
  <c r="BH444" i="66" s="1"/>
  <c r="AQ444" i="66"/>
  <c r="BJ444" i="66" s="1"/>
  <c r="AV1440" i="66"/>
  <c r="AU1440" i="66"/>
  <c r="AT1440" i="66"/>
  <c r="BM1440" i="66" s="1"/>
  <c r="AS1440" i="66"/>
  <c r="BL1440" i="66" s="1"/>
  <c r="AR1440" i="66"/>
  <c r="BK1440" i="66" s="1"/>
  <c r="AP1440" i="66"/>
  <c r="BI1440" i="66" s="1"/>
  <c r="AQ1440" i="66"/>
  <c r="BJ1440" i="66" s="1"/>
  <c r="AO1440" i="66"/>
  <c r="BH1440" i="66" s="1"/>
  <c r="AI443" i="66"/>
  <c r="AI1439" i="66"/>
  <c r="Z445" i="66"/>
  <c r="BC443" i="66"/>
  <c r="AY443" i="66"/>
  <c r="AZ443" i="66"/>
  <c r="BA443" i="66"/>
  <c r="BB443" i="66"/>
  <c r="BD443" i="66"/>
  <c r="BT444" i="66"/>
  <c r="BS444" i="66"/>
  <c r="BR444" i="66"/>
  <c r="BG444" i="66"/>
  <c r="BU444" i="66"/>
  <c r="BO443" i="66"/>
  <c r="BF443" i="66" s="1"/>
  <c r="BN303" i="66"/>
  <c r="BE303" i="66" s="1"/>
  <c r="AG304" i="66"/>
  <c r="Z1441" i="66"/>
  <c r="BS1440" i="66"/>
  <c r="BT1440" i="66"/>
  <c r="BG1440" i="66"/>
  <c r="BU1440" i="66"/>
  <c r="BR1440" i="66"/>
  <c r="AG1439" i="66"/>
  <c r="BN1439" i="66" s="1"/>
  <c r="BE1439" i="66" s="1"/>
  <c r="BO1439" i="66"/>
  <c r="BF1439" i="66" s="1"/>
  <c r="AY1439" i="66"/>
  <c r="BC1439" i="66"/>
  <c r="BB1439" i="66"/>
  <c r="BA1439" i="66"/>
  <c r="BD1439" i="66"/>
  <c r="AZ1439" i="66"/>
  <c r="S444" i="66" l="1"/>
  <c r="R444" i="66"/>
  <c r="Q444" i="66"/>
  <c r="U444" i="66"/>
  <c r="T444" i="66"/>
  <c r="P444" i="66"/>
  <c r="O444" i="66"/>
  <c r="N444" i="66"/>
  <c r="Q1440" i="66"/>
  <c r="P1440" i="66"/>
  <c r="O1440" i="66"/>
  <c r="N1440" i="66"/>
  <c r="U1440" i="66"/>
  <c r="T1440" i="66"/>
  <c r="R1440" i="66"/>
  <c r="S1440" i="66"/>
  <c r="AV445" i="66"/>
  <c r="AU445" i="66"/>
  <c r="AT445" i="66"/>
  <c r="BM445" i="66" s="1"/>
  <c r="AR445" i="66"/>
  <c r="BK445" i="66" s="1"/>
  <c r="AS445" i="66"/>
  <c r="BL445" i="66" s="1"/>
  <c r="AQ445" i="66"/>
  <c r="BJ445" i="66" s="1"/>
  <c r="AP445" i="66"/>
  <c r="BI445" i="66" s="1"/>
  <c r="AO445" i="66"/>
  <c r="BH445" i="66" s="1"/>
  <c r="AV1441" i="66"/>
  <c r="AT1441" i="66"/>
  <c r="BM1441" i="66" s="1"/>
  <c r="AU1441" i="66"/>
  <c r="AS1441" i="66"/>
  <c r="BL1441" i="66" s="1"/>
  <c r="AP1441" i="66"/>
  <c r="BI1441" i="66" s="1"/>
  <c r="AR1441" i="66"/>
  <c r="BK1441" i="66" s="1"/>
  <c r="AQ1441" i="66"/>
  <c r="BJ1441" i="66" s="1"/>
  <c r="AO1441" i="66"/>
  <c r="BH1441" i="66" s="1"/>
  <c r="AI444" i="66"/>
  <c r="AI1440" i="66"/>
  <c r="BC444" i="66"/>
  <c r="BA444" i="66"/>
  <c r="BB444" i="66"/>
  <c r="AY444" i="66"/>
  <c r="BD444" i="66"/>
  <c r="AZ444" i="66"/>
  <c r="Z446" i="66"/>
  <c r="BT445" i="66"/>
  <c r="BU445" i="66"/>
  <c r="BG445" i="66"/>
  <c r="BS445" i="66"/>
  <c r="BR445" i="66"/>
  <c r="BN304" i="66"/>
  <c r="BE304" i="66" s="1"/>
  <c r="AG305" i="66"/>
  <c r="BO444" i="66"/>
  <c r="BF444" i="66" s="1"/>
  <c r="BC1440" i="66"/>
  <c r="BD1440" i="66"/>
  <c r="BB1440" i="66"/>
  <c r="BA1440" i="66"/>
  <c r="AZ1440" i="66"/>
  <c r="AY1440" i="66"/>
  <c r="Z1442" i="66"/>
  <c r="BO1440" i="66"/>
  <c r="BF1440" i="66" s="1"/>
  <c r="AG1440" i="66"/>
  <c r="BN1440" i="66" s="1"/>
  <c r="BE1440" i="66" s="1"/>
  <c r="BU1441" i="66"/>
  <c r="BR1441" i="66"/>
  <c r="BS1441" i="66"/>
  <c r="BT1441" i="66"/>
  <c r="BG1441" i="66"/>
  <c r="R445" i="66" l="1"/>
  <c r="Q445" i="66"/>
  <c r="P445" i="66"/>
  <c r="U445" i="66"/>
  <c r="N445" i="66"/>
  <c r="T445" i="66"/>
  <c r="O445" i="66"/>
  <c r="S445" i="66"/>
  <c r="P1441" i="66"/>
  <c r="O1441" i="66"/>
  <c r="N1441" i="66"/>
  <c r="Q1441" i="66"/>
  <c r="S1441" i="66"/>
  <c r="U1441" i="66"/>
  <c r="T1441" i="66"/>
  <c r="R1441" i="66"/>
  <c r="AV1442" i="66"/>
  <c r="AT1442" i="66"/>
  <c r="BM1442" i="66" s="1"/>
  <c r="AU1442" i="66"/>
  <c r="AS1442" i="66"/>
  <c r="BL1442" i="66" s="1"/>
  <c r="AP1442" i="66"/>
  <c r="BI1442" i="66" s="1"/>
  <c r="AR1442" i="66"/>
  <c r="BK1442" i="66" s="1"/>
  <c r="AQ1442" i="66"/>
  <c r="BJ1442" i="66" s="1"/>
  <c r="AO1442" i="66"/>
  <c r="BH1442" i="66" s="1"/>
  <c r="AV446" i="66"/>
  <c r="AT446" i="66"/>
  <c r="BM446" i="66" s="1"/>
  <c r="AU446" i="66"/>
  <c r="AQ446" i="66"/>
  <c r="BJ446" i="66" s="1"/>
  <c r="AR446" i="66"/>
  <c r="BK446" i="66" s="1"/>
  <c r="AS446" i="66"/>
  <c r="BL446" i="66" s="1"/>
  <c r="AP446" i="66"/>
  <c r="BI446" i="66" s="1"/>
  <c r="AO446" i="66"/>
  <c r="BH446" i="66" s="1"/>
  <c r="AI445" i="66"/>
  <c r="AI1441" i="66"/>
  <c r="BA445" i="66"/>
  <c r="BB445" i="66"/>
  <c r="AZ445" i="66"/>
  <c r="BC445" i="66"/>
  <c r="AY445" i="66"/>
  <c r="BD445" i="66"/>
  <c r="Z447" i="66"/>
  <c r="BN305" i="66"/>
  <c r="BE305" i="66" s="1"/>
  <c r="AG306" i="66"/>
  <c r="BO445" i="66"/>
  <c r="BF445" i="66" s="1"/>
  <c r="BT446" i="66"/>
  <c r="BG446" i="66"/>
  <c r="BS446" i="66"/>
  <c r="BU446" i="66"/>
  <c r="BR446" i="66"/>
  <c r="BO1441" i="66"/>
  <c r="BF1441" i="66" s="1"/>
  <c r="AG1441" i="66"/>
  <c r="BN1441" i="66" s="1"/>
  <c r="BE1441" i="66" s="1"/>
  <c r="BC1441" i="66"/>
  <c r="BD1441" i="66"/>
  <c r="AY1441" i="66"/>
  <c r="BB1441" i="66"/>
  <c r="BA1441" i="66"/>
  <c r="AZ1441" i="66"/>
  <c r="BG1442" i="66"/>
  <c r="BR1442" i="66"/>
  <c r="BS1442" i="66"/>
  <c r="BT1442" i="66"/>
  <c r="BU1442" i="66"/>
  <c r="Z1443" i="66"/>
  <c r="O1442" i="66" l="1"/>
  <c r="N1442" i="66"/>
  <c r="T1442" i="66"/>
  <c r="S1442" i="66"/>
  <c r="R1442" i="66"/>
  <c r="Q1442" i="66"/>
  <c r="U1442" i="66"/>
  <c r="P1442" i="66"/>
  <c r="Q446" i="66"/>
  <c r="P446" i="66"/>
  <c r="O446" i="66"/>
  <c r="T446" i="66"/>
  <c r="S446" i="66"/>
  <c r="R446" i="66"/>
  <c r="N446" i="66"/>
  <c r="U446" i="66"/>
  <c r="AV1443" i="66"/>
  <c r="AU1443" i="66"/>
  <c r="AT1443" i="66"/>
  <c r="BM1443" i="66" s="1"/>
  <c r="AQ1443" i="66"/>
  <c r="BJ1443" i="66" s="1"/>
  <c r="AR1443" i="66"/>
  <c r="BK1443" i="66" s="1"/>
  <c r="AS1443" i="66"/>
  <c r="BL1443" i="66" s="1"/>
  <c r="AO1443" i="66"/>
  <c r="BH1443" i="66" s="1"/>
  <c r="AP1443" i="66"/>
  <c r="BI1443" i="66" s="1"/>
  <c r="AV447" i="66"/>
  <c r="AU447" i="66"/>
  <c r="AT447" i="66"/>
  <c r="BM447" i="66" s="1"/>
  <c r="AR447" i="66"/>
  <c r="BK447" i="66" s="1"/>
  <c r="AS447" i="66"/>
  <c r="BL447" i="66" s="1"/>
  <c r="AP447" i="66"/>
  <c r="BI447" i="66" s="1"/>
  <c r="AQ447" i="66"/>
  <c r="BJ447" i="66" s="1"/>
  <c r="AO447" i="66"/>
  <c r="BH447" i="66" s="1"/>
  <c r="AI1442" i="66"/>
  <c r="AI446" i="66"/>
  <c r="BC446" i="66"/>
  <c r="AZ446" i="66"/>
  <c r="BA446" i="66"/>
  <c r="BB446" i="66"/>
  <c r="AY446" i="66"/>
  <c r="BD446" i="66"/>
  <c r="BS447" i="66"/>
  <c r="BR447" i="66"/>
  <c r="BG447" i="66"/>
  <c r="BT447" i="66"/>
  <c r="BU447" i="66"/>
  <c r="BO446" i="66"/>
  <c r="BF446" i="66" s="1"/>
  <c r="BN306" i="66"/>
  <c r="BE306" i="66" s="1"/>
  <c r="AG307" i="66"/>
  <c r="Z448" i="66"/>
  <c r="BO1442" i="66"/>
  <c r="BF1442" i="66" s="1"/>
  <c r="AG1442" i="66"/>
  <c r="BN1442" i="66" s="1"/>
  <c r="BE1442" i="66" s="1"/>
  <c r="Z1444" i="66"/>
  <c r="BA1442" i="66"/>
  <c r="BB1442" i="66"/>
  <c r="AZ1442" i="66"/>
  <c r="AY1442" i="66"/>
  <c r="BD1442" i="66"/>
  <c r="BC1442" i="66"/>
  <c r="BU1443" i="66"/>
  <c r="BG1443" i="66"/>
  <c r="BS1443" i="66"/>
  <c r="BT1443" i="66"/>
  <c r="BR1443" i="66"/>
  <c r="N1443" i="66" l="1"/>
  <c r="U1443" i="66"/>
  <c r="T1443" i="66"/>
  <c r="S1443" i="66"/>
  <c r="R1443" i="66"/>
  <c r="Q1443" i="66"/>
  <c r="P1443" i="66"/>
  <c r="O1443" i="66"/>
  <c r="P447" i="66"/>
  <c r="O447" i="66"/>
  <c r="N447" i="66"/>
  <c r="R447" i="66"/>
  <c r="Q447" i="66"/>
  <c r="U447" i="66"/>
  <c r="T447" i="66"/>
  <c r="S447" i="66"/>
  <c r="AV448" i="66"/>
  <c r="AU448" i="66"/>
  <c r="AT448" i="66"/>
  <c r="BM448" i="66" s="1"/>
  <c r="AO448" i="66"/>
  <c r="BH448" i="66" s="1"/>
  <c r="AQ448" i="66"/>
  <c r="BJ448" i="66" s="1"/>
  <c r="AP448" i="66"/>
  <c r="BI448" i="66" s="1"/>
  <c r="AR448" i="66"/>
  <c r="BK448" i="66" s="1"/>
  <c r="AS448" i="66"/>
  <c r="BL448" i="66" s="1"/>
  <c r="AV1444" i="66"/>
  <c r="AU1444" i="66"/>
  <c r="AT1444" i="66"/>
  <c r="BM1444" i="66" s="1"/>
  <c r="AR1444" i="66"/>
  <c r="BK1444" i="66" s="1"/>
  <c r="AP1444" i="66"/>
  <c r="BI1444" i="66" s="1"/>
  <c r="AQ1444" i="66"/>
  <c r="BJ1444" i="66" s="1"/>
  <c r="AS1444" i="66"/>
  <c r="BL1444" i="66" s="1"/>
  <c r="AO1444" i="66"/>
  <c r="BH1444" i="66" s="1"/>
  <c r="AI1443" i="66"/>
  <c r="AI447" i="66"/>
  <c r="BR448" i="66"/>
  <c r="BU448" i="66"/>
  <c r="BG448" i="66"/>
  <c r="BT448" i="66"/>
  <c r="BS448" i="66"/>
  <c r="BN307" i="66"/>
  <c r="BE307" i="66" s="1"/>
  <c r="AG308" i="66"/>
  <c r="BB447" i="66"/>
  <c r="AZ447" i="66"/>
  <c r="BD447" i="66"/>
  <c r="BC447" i="66"/>
  <c r="AY447" i="66"/>
  <c r="BA447" i="66"/>
  <c r="Z449" i="66"/>
  <c r="BO447" i="66"/>
  <c r="BF447" i="66" s="1"/>
  <c r="Z1445" i="66"/>
  <c r="AG1443" i="66"/>
  <c r="BN1443" i="66" s="1"/>
  <c r="BE1443" i="66" s="1"/>
  <c r="BO1443" i="66"/>
  <c r="BF1443" i="66" s="1"/>
  <c r="BS1444" i="66"/>
  <c r="BR1444" i="66"/>
  <c r="BG1444" i="66"/>
  <c r="BU1444" i="66"/>
  <c r="BT1444" i="66"/>
  <c r="AY1443" i="66"/>
  <c r="BA1443" i="66"/>
  <c r="AZ1443" i="66"/>
  <c r="BD1443" i="66"/>
  <c r="BB1443" i="66"/>
  <c r="BC1443" i="66"/>
  <c r="U1444" i="66" l="1"/>
  <c r="T1444" i="66"/>
  <c r="O1444" i="66"/>
  <c r="N1444" i="66"/>
  <c r="S1444" i="66"/>
  <c r="R1444" i="66"/>
  <c r="Q1444" i="66"/>
  <c r="P1444" i="66"/>
  <c r="O448" i="66"/>
  <c r="N448" i="66"/>
  <c r="T448" i="66"/>
  <c r="S448" i="66"/>
  <c r="R448" i="66"/>
  <c r="Q448" i="66"/>
  <c r="P448" i="66"/>
  <c r="U448" i="66"/>
  <c r="AV1445" i="66"/>
  <c r="AT1445" i="66"/>
  <c r="BM1445" i="66" s="1"/>
  <c r="AU1445" i="66"/>
  <c r="AR1445" i="66"/>
  <c r="BK1445" i="66" s="1"/>
  <c r="AS1445" i="66"/>
  <c r="BL1445" i="66" s="1"/>
  <c r="AP1445" i="66"/>
  <c r="BI1445" i="66" s="1"/>
  <c r="AQ1445" i="66"/>
  <c r="BJ1445" i="66" s="1"/>
  <c r="AO1445" i="66"/>
  <c r="BH1445" i="66" s="1"/>
  <c r="AV449" i="66"/>
  <c r="AU449" i="66"/>
  <c r="AT449" i="66"/>
  <c r="BM449" i="66" s="1"/>
  <c r="AS449" i="66"/>
  <c r="BL449" i="66" s="1"/>
  <c r="AQ449" i="66"/>
  <c r="BJ449" i="66" s="1"/>
  <c r="AP449" i="66"/>
  <c r="BI449" i="66" s="1"/>
  <c r="AR449" i="66"/>
  <c r="BK449" i="66" s="1"/>
  <c r="AO449" i="66"/>
  <c r="BH449" i="66" s="1"/>
  <c r="AI448" i="66"/>
  <c r="AI1444" i="66"/>
  <c r="BB448" i="66"/>
  <c r="BD448" i="66"/>
  <c r="BC448" i="66"/>
  <c r="AZ448" i="66"/>
  <c r="AY448" i="66"/>
  <c r="BA448" i="66"/>
  <c r="Z450" i="66"/>
  <c r="BS449" i="66"/>
  <c r="BG449" i="66"/>
  <c r="BU449" i="66"/>
  <c r="BT449" i="66"/>
  <c r="BR449" i="66"/>
  <c r="BN308" i="66"/>
  <c r="BE308" i="66" s="1"/>
  <c r="AG309" i="66"/>
  <c r="BO448" i="66"/>
  <c r="BF448" i="66" s="1"/>
  <c r="AG1444" i="66"/>
  <c r="BN1444" i="66" s="1"/>
  <c r="BE1444" i="66" s="1"/>
  <c r="BO1444" i="66"/>
  <c r="BF1444" i="66" s="1"/>
  <c r="Z1446" i="66"/>
  <c r="BS1445" i="66"/>
  <c r="BU1445" i="66"/>
  <c r="BG1445" i="66"/>
  <c r="BR1445" i="66"/>
  <c r="BT1445" i="66"/>
  <c r="AY1444" i="66"/>
  <c r="BD1444" i="66"/>
  <c r="BC1444" i="66"/>
  <c r="BB1444" i="66"/>
  <c r="BA1444" i="66"/>
  <c r="AZ1444" i="66"/>
  <c r="U1445" i="66" l="1"/>
  <c r="T1445" i="66"/>
  <c r="Q1445" i="66"/>
  <c r="P1445" i="66"/>
  <c r="N1445" i="66"/>
  <c r="R1445" i="66"/>
  <c r="S1445" i="66"/>
  <c r="O1445" i="66"/>
  <c r="N449" i="66"/>
  <c r="U449" i="66"/>
  <c r="T449" i="66"/>
  <c r="S449" i="66"/>
  <c r="R449" i="66"/>
  <c r="Q449" i="66"/>
  <c r="P449" i="66"/>
  <c r="O449" i="66"/>
  <c r="AV1446" i="66"/>
  <c r="AU1446" i="66"/>
  <c r="AT1446" i="66"/>
  <c r="BM1446" i="66" s="1"/>
  <c r="AS1446" i="66"/>
  <c r="BL1446" i="66" s="1"/>
  <c r="AQ1446" i="66"/>
  <c r="BJ1446" i="66" s="1"/>
  <c r="AO1446" i="66"/>
  <c r="BH1446" i="66" s="1"/>
  <c r="AR1446" i="66"/>
  <c r="BK1446" i="66" s="1"/>
  <c r="AP1446" i="66"/>
  <c r="BI1446" i="66" s="1"/>
  <c r="AV450" i="66"/>
  <c r="AU450" i="66"/>
  <c r="AS450" i="66"/>
  <c r="BL450" i="66" s="1"/>
  <c r="AT450" i="66"/>
  <c r="BM450" i="66" s="1"/>
  <c r="AQ450" i="66"/>
  <c r="BJ450" i="66" s="1"/>
  <c r="AP450" i="66"/>
  <c r="BI450" i="66" s="1"/>
  <c r="AR450" i="66"/>
  <c r="BK450" i="66" s="1"/>
  <c r="AO450" i="66"/>
  <c r="BH450" i="66" s="1"/>
  <c r="AI449" i="66"/>
  <c r="AI1445" i="66"/>
  <c r="Z451" i="66"/>
  <c r="BN309" i="66"/>
  <c r="BE309" i="66" s="1"/>
  <c r="AG310" i="66"/>
  <c r="BO449" i="66"/>
  <c r="BF449" i="66" s="1"/>
  <c r="BR450" i="66"/>
  <c r="BG450" i="66"/>
  <c r="BT450" i="66"/>
  <c r="BU450" i="66"/>
  <c r="BS450" i="66"/>
  <c r="AZ449" i="66"/>
  <c r="AY449" i="66"/>
  <c r="BD449" i="66"/>
  <c r="BA449" i="66"/>
  <c r="BB449" i="66"/>
  <c r="BC449" i="66"/>
  <c r="AG1445" i="66"/>
  <c r="BN1445" i="66" s="1"/>
  <c r="BE1445" i="66" s="1"/>
  <c r="BO1445" i="66"/>
  <c r="BF1445" i="66" s="1"/>
  <c r="Z1447" i="66"/>
  <c r="BC1445" i="66"/>
  <c r="AZ1445" i="66"/>
  <c r="AY1445" i="66"/>
  <c r="BD1445" i="66"/>
  <c r="BB1445" i="66"/>
  <c r="BA1445" i="66"/>
  <c r="BU1446" i="66"/>
  <c r="BS1446" i="66"/>
  <c r="BR1446" i="66"/>
  <c r="BG1446" i="66"/>
  <c r="BT1446" i="66"/>
  <c r="U450" i="66" l="1"/>
  <c r="T450" i="66"/>
  <c r="S450" i="66"/>
  <c r="R450" i="66"/>
  <c r="Q450" i="66"/>
  <c r="P450" i="66"/>
  <c r="O450" i="66"/>
  <c r="N450" i="66"/>
  <c r="U1446" i="66"/>
  <c r="T1446" i="66"/>
  <c r="R1446" i="66"/>
  <c r="Q1446" i="66"/>
  <c r="O1446" i="66"/>
  <c r="N1446" i="66"/>
  <c r="S1446" i="66"/>
  <c r="P1446" i="66"/>
  <c r="AV451" i="66"/>
  <c r="AU451" i="66"/>
  <c r="AT451" i="66"/>
  <c r="BM451" i="66" s="1"/>
  <c r="AS451" i="66"/>
  <c r="BL451" i="66" s="1"/>
  <c r="AR451" i="66"/>
  <c r="BK451" i="66" s="1"/>
  <c r="AQ451" i="66"/>
  <c r="BJ451" i="66" s="1"/>
  <c r="AP451" i="66"/>
  <c r="BI451" i="66" s="1"/>
  <c r="AO451" i="66"/>
  <c r="BH451" i="66" s="1"/>
  <c r="AV1447" i="66"/>
  <c r="AU1447" i="66"/>
  <c r="AS1447" i="66"/>
  <c r="BL1447" i="66" s="1"/>
  <c r="AR1447" i="66"/>
  <c r="BK1447" i="66" s="1"/>
  <c r="AT1447" i="66"/>
  <c r="BM1447" i="66" s="1"/>
  <c r="AQ1447" i="66"/>
  <c r="BJ1447" i="66" s="1"/>
  <c r="AO1447" i="66"/>
  <c r="BH1447" i="66" s="1"/>
  <c r="AP1447" i="66"/>
  <c r="BI1447" i="66" s="1"/>
  <c r="AI1446" i="66"/>
  <c r="AI450" i="66"/>
  <c r="Z452" i="66"/>
  <c r="BS451" i="66"/>
  <c r="BR451" i="66"/>
  <c r="BT451" i="66"/>
  <c r="BU451" i="66"/>
  <c r="BG451" i="66"/>
  <c r="BN310" i="66"/>
  <c r="BE310" i="66" s="1"/>
  <c r="AG311" i="66"/>
  <c r="AY450" i="66"/>
  <c r="AZ450" i="66"/>
  <c r="BA450" i="66"/>
  <c r="BB450" i="66"/>
  <c r="BD450" i="66"/>
  <c r="BC450" i="66"/>
  <c r="BO450" i="66"/>
  <c r="BF450" i="66" s="1"/>
  <c r="AG1446" i="66"/>
  <c r="BN1446" i="66" s="1"/>
  <c r="BE1446" i="66" s="1"/>
  <c r="BO1446" i="66"/>
  <c r="BF1446" i="66" s="1"/>
  <c r="Z1448" i="66"/>
  <c r="BA1446" i="66"/>
  <c r="BB1446" i="66"/>
  <c r="BD1446" i="66"/>
  <c r="BC1446" i="66"/>
  <c r="AZ1446" i="66"/>
  <c r="AY1446" i="66"/>
  <c r="BU1447" i="66"/>
  <c r="BG1447" i="66"/>
  <c r="BS1447" i="66"/>
  <c r="BR1447" i="66"/>
  <c r="BT1447" i="66"/>
  <c r="U1447" i="66" l="1"/>
  <c r="T1447" i="66"/>
  <c r="S1447" i="66"/>
  <c r="Q1447" i="66"/>
  <c r="P1447" i="66"/>
  <c r="O1447" i="66"/>
  <c r="N1447" i="66"/>
  <c r="R1447" i="66"/>
  <c r="U451" i="66"/>
  <c r="T451" i="66"/>
  <c r="S451" i="66"/>
  <c r="R451" i="66"/>
  <c r="Q451" i="66"/>
  <c r="P451" i="66"/>
  <c r="N451" i="66"/>
  <c r="O451" i="66"/>
  <c r="AV452" i="66"/>
  <c r="AU452" i="66"/>
  <c r="AT452" i="66"/>
  <c r="BM452" i="66" s="1"/>
  <c r="AS452" i="66"/>
  <c r="BL452" i="66" s="1"/>
  <c r="AR452" i="66"/>
  <c r="BK452" i="66" s="1"/>
  <c r="AP452" i="66"/>
  <c r="BI452" i="66" s="1"/>
  <c r="AQ452" i="66"/>
  <c r="BJ452" i="66" s="1"/>
  <c r="AO452" i="66"/>
  <c r="BH452" i="66" s="1"/>
  <c r="AV1448" i="66"/>
  <c r="AU1448" i="66"/>
  <c r="AS1448" i="66"/>
  <c r="BL1448" i="66" s="1"/>
  <c r="AR1448" i="66"/>
  <c r="BK1448" i="66" s="1"/>
  <c r="AT1448" i="66"/>
  <c r="BM1448" i="66" s="1"/>
  <c r="AO1448" i="66"/>
  <c r="BH1448" i="66" s="1"/>
  <c r="AQ1448" i="66"/>
  <c r="BJ1448" i="66" s="1"/>
  <c r="AP1448" i="66"/>
  <c r="BI1448" i="66" s="1"/>
  <c r="AI451" i="66"/>
  <c r="AI1447" i="66"/>
  <c r="BS452" i="66"/>
  <c r="BG452" i="66"/>
  <c r="BR452" i="66"/>
  <c r="BT452" i="66"/>
  <c r="BU452" i="66"/>
  <c r="BA451" i="66"/>
  <c r="BB451" i="66"/>
  <c r="AY451" i="66"/>
  <c r="AZ451" i="66"/>
  <c r="BD451" i="66"/>
  <c r="BC451" i="66"/>
  <c r="Z453" i="66"/>
  <c r="BN311" i="66"/>
  <c r="BE311" i="66" s="1"/>
  <c r="AG312" i="66"/>
  <c r="BO451" i="66"/>
  <c r="BF451" i="66" s="1"/>
  <c r="Z1449" i="66"/>
  <c r="BO1447" i="66"/>
  <c r="BF1447" i="66" s="1"/>
  <c r="AG1447" i="66"/>
  <c r="BN1447" i="66" s="1"/>
  <c r="BE1447" i="66" s="1"/>
  <c r="BS1448" i="66"/>
  <c r="BT1448" i="66"/>
  <c r="BR1448" i="66"/>
  <c r="BG1448" i="66"/>
  <c r="BU1448" i="66"/>
  <c r="AY1447" i="66"/>
  <c r="BC1447" i="66"/>
  <c r="BA1447" i="66"/>
  <c r="AZ1447" i="66"/>
  <c r="BD1447" i="66"/>
  <c r="BB1447" i="66"/>
  <c r="U1448" i="66" l="1"/>
  <c r="T1448" i="66"/>
  <c r="S1448" i="66"/>
  <c r="R1448" i="66"/>
  <c r="N1448" i="66"/>
  <c r="P1448" i="66"/>
  <c r="O1448" i="66"/>
  <c r="Q1448" i="66"/>
  <c r="U452" i="66"/>
  <c r="T452" i="66"/>
  <c r="S452" i="66"/>
  <c r="R452" i="66"/>
  <c r="Q452" i="66"/>
  <c r="O452" i="66"/>
  <c r="N452" i="66"/>
  <c r="P452" i="66"/>
  <c r="AV1449" i="66"/>
  <c r="AU1449" i="66"/>
  <c r="AT1449" i="66"/>
  <c r="BM1449" i="66" s="1"/>
  <c r="AS1449" i="66"/>
  <c r="BL1449" i="66" s="1"/>
  <c r="AP1449" i="66"/>
  <c r="BI1449" i="66" s="1"/>
  <c r="AO1449" i="66"/>
  <c r="BH1449" i="66" s="1"/>
  <c r="AR1449" i="66"/>
  <c r="BK1449" i="66" s="1"/>
  <c r="AQ1449" i="66"/>
  <c r="BJ1449" i="66" s="1"/>
  <c r="AV453" i="66"/>
  <c r="AU453" i="66"/>
  <c r="AT453" i="66"/>
  <c r="BM453" i="66" s="1"/>
  <c r="AR453" i="66"/>
  <c r="BK453" i="66" s="1"/>
  <c r="AS453" i="66"/>
  <c r="BL453" i="66" s="1"/>
  <c r="AP453" i="66"/>
  <c r="BI453" i="66" s="1"/>
  <c r="AQ453" i="66"/>
  <c r="BJ453" i="66" s="1"/>
  <c r="AO453" i="66"/>
  <c r="BH453" i="66" s="1"/>
  <c r="AI452" i="66"/>
  <c r="AI1448" i="66"/>
  <c r="BT453" i="66"/>
  <c r="BG453" i="66"/>
  <c r="BS453" i="66"/>
  <c r="BU453" i="66"/>
  <c r="BR453" i="66"/>
  <c r="BO452" i="66"/>
  <c r="BF452" i="66" s="1"/>
  <c r="Z454" i="66"/>
  <c r="BB452" i="66"/>
  <c r="BC452" i="66"/>
  <c r="BD452" i="66"/>
  <c r="AY452" i="66"/>
  <c r="AZ452" i="66"/>
  <c r="BA452" i="66"/>
  <c r="BN312" i="66"/>
  <c r="BE312" i="66" s="1"/>
  <c r="AG313" i="66"/>
  <c r="BU1449" i="66"/>
  <c r="BG1449" i="66"/>
  <c r="BT1449" i="66"/>
  <c r="BR1449" i="66"/>
  <c r="BS1449" i="66"/>
  <c r="AG1448" i="66"/>
  <c r="BN1448" i="66" s="1"/>
  <c r="BE1448" i="66" s="1"/>
  <c r="BO1448" i="66"/>
  <c r="BF1448" i="66" s="1"/>
  <c r="BC1448" i="66"/>
  <c r="AY1448" i="66"/>
  <c r="AZ1448" i="66"/>
  <c r="BD1448" i="66"/>
  <c r="BB1448" i="66"/>
  <c r="BA1448" i="66"/>
  <c r="Z1450" i="66"/>
  <c r="T1449" i="66" l="1"/>
  <c r="S1449" i="66"/>
  <c r="R1449" i="66"/>
  <c r="Q1449" i="66"/>
  <c r="U1449" i="66"/>
  <c r="P1449" i="66"/>
  <c r="O1449" i="66"/>
  <c r="N1449" i="66"/>
  <c r="U453" i="66"/>
  <c r="T453" i="66"/>
  <c r="S453" i="66"/>
  <c r="R453" i="66"/>
  <c r="Q453" i="66"/>
  <c r="P453" i="66"/>
  <c r="O453" i="66"/>
  <c r="N453" i="66"/>
  <c r="AV454" i="66"/>
  <c r="AU454" i="66"/>
  <c r="AT454" i="66"/>
  <c r="BM454" i="66" s="1"/>
  <c r="AS454" i="66"/>
  <c r="BL454" i="66" s="1"/>
  <c r="AR454" i="66"/>
  <c r="BK454" i="66" s="1"/>
  <c r="AO454" i="66"/>
  <c r="BH454" i="66" s="1"/>
  <c r="AQ454" i="66"/>
  <c r="BJ454" i="66" s="1"/>
  <c r="AP454" i="66"/>
  <c r="BI454" i="66" s="1"/>
  <c r="AV1450" i="66"/>
  <c r="AU1450" i="66"/>
  <c r="AS1450" i="66"/>
  <c r="BL1450" i="66" s="1"/>
  <c r="AT1450" i="66"/>
  <c r="BM1450" i="66" s="1"/>
  <c r="AR1450" i="66"/>
  <c r="BK1450" i="66" s="1"/>
  <c r="AP1450" i="66"/>
  <c r="BI1450" i="66" s="1"/>
  <c r="AO1450" i="66"/>
  <c r="BH1450" i="66" s="1"/>
  <c r="AQ1450" i="66"/>
  <c r="BJ1450" i="66" s="1"/>
  <c r="AI453" i="66"/>
  <c r="AI1449" i="66"/>
  <c r="Z455" i="66"/>
  <c r="AY453" i="66"/>
  <c r="AZ453" i="66"/>
  <c r="BA453" i="66"/>
  <c r="BD453" i="66"/>
  <c r="BB453" i="66"/>
  <c r="BC453" i="66"/>
  <c r="BT454" i="66"/>
  <c r="BR454" i="66"/>
  <c r="BS454" i="66"/>
  <c r="BG454" i="66"/>
  <c r="BU454" i="66"/>
  <c r="BN313" i="66"/>
  <c r="BE313" i="66" s="1"/>
  <c r="AG314" i="66"/>
  <c r="BO453" i="66"/>
  <c r="BF453" i="66" s="1"/>
  <c r="BC1449" i="66"/>
  <c r="AZ1449" i="66"/>
  <c r="AY1449" i="66"/>
  <c r="BB1449" i="66"/>
  <c r="BA1449" i="66"/>
  <c r="BD1449" i="66"/>
  <c r="BO1449" i="66"/>
  <c r="BF1449" i="66" s="1"/>
  <c r="AG1449" i="66"/>
  <c r="BN1449" i="66" s="1"/>
  <c r="BE1449" i="66" s="1"/>
  <c r="BU1450" i="66"/>
  <c r="BT1450" i="66"/>
  <c r="BG1450" i="66"/>
  <c r="BR1450" i="66"/>
  <c r="BS1450" i="66"/>
  <c r="Z1451" i="66"/>
  <c r="U454" i="66" l="1"/>
  <c r="T454" i="66"/>
  <c r="S454" i="66"/>
  <c r="R454" i="66"/>
  <c r="Q454" i="66"/>
  <c r="P454" i="66"/>
  <c r="O454" i="66"/>
  <c r="N454" i="66"/>
  <c r="S1450" i="66"/>
  <c r="R1450" i="66"/>
  <c r="Q1450" i="66"/>
  <c r="P1450" i="66"/>
  <c r="U1450" i="66"/>
  <c r="T1450" i="66"/>
  <c r="O1450" i="66"/>
  <c r="N1450" i="66"/>
  <c r="AV1451" i="66"/>
  <c r="AT1451" i="66"/>
  <c r="BM1451" i="66" s="1"/>
  <c r="AU1451" i="66"/>
  <c r="AS1451" i="66"/>
  <c r="BL1451" i="66" s="1"/>
  <c r="AQ1451" i="66"/>
  <c r="BJ1451" i="66" s="1"/>
  <c r="AR1451" i="66"/>
  <c r="BK1451" i="66" s="1"/>
  <c r="AP1451" i="66"/>
  <c r="BI1451" i="66" s="1"/>
  <c r="AO1451" i="66"/>
  <c r="BH1451" i="66" s="1"/>
  <c r="AV455" i="66"/>
  <c r="AU455" i="66"/>
  <c r="AT455" i="66"/>
  <c r="BM455" i="66" s="1"/>
  <c r="AS455" i="66"/>
  <c r="BL455" i="66" s="1"/>
  <c r="AR455" i="66"/>
  <c r="BK455" i="66" s="1"/>
  <c r="AQ455" i="66"/>
  <c r="BJ455" i="66" s="1"/>
  <c r="AO455" i="66"/>
  <c r="BH455" i="66" s="1"/>
  <c r="AP455" i="66"/>
  <c r="BI455" i="66" s="1"/>
  <c r="AI1450" i="66"/>
  <c r="AI454" i="66"/>
  <c r="AY454" i="66"/>
  <c r="BD454" i="66"/>
  <c r="BA454" i="66"/>
  <c r="BB454" i="66"/>
  <c r="AZ454" i="66"/>
  <c r="BC454" i="66"/>
  <c r="BN314" i="66"/>
  <c r="BE314" i="66" s="1"/>
  <c r="AG315" i="66"/>
  <c r="BT455" i="66"/>
  <c r="BR455" i="66"/>
  <c r="BU455" i="66"/>
  <c r="BS455" i="66"/>
  <c r="BG455" i="66"/>
  <c r="BO454" i="66"/>
  <c r="BF454" i="66" s="1"/>
  <c r="Z456" i="66"/>
  <c r="Z1452" i="66"/>
  <c r="BO1450" i="66"/>
  <c r="BF1450" i="66" s="1"/>
  <c r="AG1450" i="66"/>
  <c r="BN1450" i="66" s="1"/>
  <c r="BE1450" i="66" s="1"/>
  <c r="BA1450" i="66"/>
  <c r="AZ1450" i="66"/>
  <c r="AY1450" i="66"/>
  <c r="BC1450" i="66"/>
  <c r="BB1450" i="66"/>
  <c r="BD1450" i="66"/>
  <c r="BU1451" i="66"/>
  <c r="BG1451" i="66"/>
  <c r="BT1451" i="66"/>
  <c r="BR1451" i="66"/>
  <c r="BS1451" i="66"/>
  <c r="R1451" i="66" l="1"/>
  <c r="Q1451" i="66"/>
  <c r="P1451" i="66"/>
  <c r="O1451" i="66"/>
  <c r="S1451" i="66"/>
  <c r="N1451" i="66"/>
  <c r="T1451" i="66"/>
  <c r="U1451" i="66"/>
  <c r="T455" i="66"/>
  <c r="S455" i="66"/>
  <c r="R455" i="66"/>
  <c r="N455" i="66"/>
  <c r="P455" i="66"/>
  <c r="O455" i="66"/>
  <c r="Q455" i="66"/>
  <c r="U455" i="66"/>
  <c r="AV456" i="66"/>
  <c r="AU456" i="66"/>
  <c r="AT456" i="66"/>
  <c r="BM456" i="66" s="1"/>
  <c r="AS456" i="66"/>
  <c r="BL456" i="66" s="1"/>
  <c r="AO456" i="66"/>
  <c r="BH456" i="66" s="1"/>
  <c r="AQ456" i="66"/>
  <c r="BJ456" i="66" s="1"/>
  <c r="AP456" i="66"/>
  <c r="BI456" i="66" s="1"/>
  <c r="AR456" i="66"/>
  <c r="BK456" i="66" s="1"/>
  <c r="AV1452" i="66"/>
  <c r="AR1452" i="66"/>
  <c r="BK1452" i="66" s="1"/>
  <c r="AU1452" i="66"/>
  <c r="AS1452" i="66"/>
  <c r="BL1452" i="66" s="1"/>
  <c r="AP1452" i="66"/>
  <c r="BI1452" i="66" s="1"/>
  <c r="AQ1452" i="66"/>
  <c r="BJ1452" i="66" s="1"/>
  <c r="AT1452" i="66"/>
  <c r="BM1452" i="66" s="1"/>
  <c r="AO1452" i="66"/>
  <c r="BH1452" i="66" s="1"/>
  <c r="AI455" i="66"/>
  <c r="AI1451" i="66"/>
  <c r="BS456" i="66"/>
  <c r="BG456" i="66"/>
  <c r="BT456" i="66"/>
  <c r="BR456" i="66"/>
  <c r="BU456" i="66"/>
  <c r="BO455" i="66"/>
  <c r="BF455" i="66" s="1"/>
  <c r="BC455" i="66"/>
  <c r="AY455" i="66"/>
  <c r="BB455" i="66"/>
  <c r="BD455" i="66"/>
  <c r="AZ455" i="66"/>
  <c r="BA455" i="66"/>
  <c r="BN315" i="66"/>
  <c r="BE315" i="66" s="1"/>
  <c r="AG316" i="66"/>
  <c r="Z457" i="66"/>
  <c r="AG1451" i="66"/>
  <c r="BN1451" i="66" s="1"/>
  <c r="BE1451" i="66" s="1"/>
  <c r="BO1451" i="66"/>
  <c r="BF1451" i="66" s="1"/>
  <c r="AY1451" i="66"/>
  <c r="BB1451" i="66"/>
  <c r="BD1451" i="66"/>
  <c r="BC1451" i="66"/>
  <c r="BA1451" i="66"/>
  <c r="AZ1451" i="66"/>
  <c r="Z1453" i="66"/>
  <c r="BS1452" i="66"/>
  <c r="BR1452" i="66"/>
  <c r="BT1452" i="66"/>
  <c r="BU1452" i="66"/>
  <c r="BG1452" i="66"/>
  <c r="S456" i="66" l="1"/>
  <c r="R456" i="66"/>
  <c r="Q456" i="66"/>
  <c r="O456" i="66"/>
  <c r="N456" i="66"/>
  <c r="U456" i="66"/>
  <c r="T456" i="66"/>
  <c r="P456" i="66"/>
  <c r="Q1452" i="66"/>
  <c r="P1452" i="66"/>
  <c r="O1452" i="66"/>
  <c r="N1452" i="66"/>
  <c r="R1452" i="66"/>
  <c r="U1452" i="66"/>
  <c r="T1452" i="66"/>
  <c r="S1452" i="66"/>
  <c r="AV457" i="66"/>
  <c r="AU457" i="66"/>
  <c r="AT457" i="66"/>
  <c r="BM457" i="66" s="1"/>
  <c r="AS457" i="66"/>
  <c r="BL457" i="66" s="1"/>
  <c r="AR457" i="66"/>
  <c r="BK457" i="66" s="1"/>
  <c r="AP457" i="66"/>
  <c r="BI457" i="66" s="1"/>
  <c r="AQ457" i="66"/>
  <c r="BJ457" i="66" s="1"/>
  <c r="AO457" i="66"/>
  <c r="BH457" i="66" s="1"/>
  <c r="AV1453" i="66"/>
  <c r="AT1453" i="66"/>
  <c r="BM1453" i="66" s="1"/>
  <c r="AR1453" i="66"/>
  <c r="BK1453" i="66" s="1"/>
  <c r="AP1453" i="66"/>
  <c r="BI1453" i="66" s="1"/>
  <c r="AS1453" i="66"/>
  <c r="BL1453" i="66" s="1"/>
  <c r="AU1453" i="66"/>
  <c r="AQ1453" i="66"/>
  <c r="BJ1453" i="66" s="1"/>
  <c r="AO1453" i="66"/>
  <c r="BH1453" i="66" s="1"/>
  <c r="AI456" i="66"/>
  <c r="AI1452" i="66"/>
  <c r="BN316" i="66"/>
  <c r="BE316" i="66" s="1"/>
  <c r="AG317" i="66"/>
  <c r="BO456" i="66"/>
  <c r="BF456" i="66" s="1"/>
  <c r="Z458" i="66"/>
  <c r="BG457" i="66"/>
  <c r="BT457" i="66"/>
  <c r="BR457" i="66"/>
  <c r="BU457" i="66"/>
  <c r="BS457" i="66"/>
  <c r="BC456" i="66"/>
  <c r="AZ456" i="66"/>
  <c r="BB456" i="66"/>
  <c r="BD456" i="66"/>
  <c r="BA456" i="66"/>
  <c r="AY456" i="66"/>
  <c r="Z1454" i="66"/>
  <c r="AG1452" i="66"/>
  <c r="BN1452" i="66" s="1"/>
  <c r="BE1452" i="66" s="1"/>
  <c r="BO1452" i="66"/>
  <c r="BF1452" i="66" s="1"/>
  <c r="BT1453" i="66"/>
  <c r="BR1453" i="66"/>
  <c r="BU1453" i="66"/>
  <c r="BG1453" i="66"/>
  <c r="BS1453" i="66"/>
  <c r="AY1452" i="66"/>
  <c r="BB1452" i="66"/>
  <c r="BA1452" i="66"/>
  <c r="BC1452" i="66"/>
  <c r="AZ1452" i="66"/>
  <c r="BD1452" i="66"/>
  <c r="P1453" i="66" l="1"/>
  <c r="O1453" i="66"/>
  <c r="N1453" i="66"/>
  <c r="U1453" i="66"/>
  <c r="T1453" i="66"/>
  <c r="S1453" i="66"/>
  <c r="R1453" i="66"/>
  <c r="Q1453" i="66"/>
  <c r="R457" i="66"/>
  <c r="Q457" i="66"/>
  <c r="P457" i="66"/>
  <c r="T457" i="66"/>
  <c r="S457" i="66"/>
  <c r="O457" i="66"/>
  <c r="N457" i="66"/>
  <c r="U457" i="66"/>
  <c r="AV1454" i="66"/>
  <c r="AU1454" i="66"/>
  <c r="AT1454" i="66"/>
  <c r="BM1454" i="66" s="1"/>
  <c r="AS1454" i="66"/>
  <c r="BL1454" i="66" s="1"/>
  <c r="AR1454" i="66"/>
  <c r="BK1454" i="66" s="1"/>
  <c r="AP1454" i="66"/>
  <c r="BI1454" i="66" s="1"/>
  <c r="AO1454" i="66"/>
  <c r="BH1454" i="66" s="1"/>
  <c r="AQ1454" i="66"/>
  <c r="BJ1454" i="66" s="1"/>
  <c r="AV458" i="66"/>
  <c r="AU458" i="66"/>
  <c r="AS458" i="66"/>
  <c r="BL458" i="66" s="1"/>
  <c r="AT458" i="66"/>
  <c r="BM458" i="66" s="1"/>
  <c r="AQ458" i="66"/>
  <c r="BJ458" i="66" s="1"/>
  <c r="AR458" i="66"/>
  <c r="BK458" i="66" s="1"/>
  <c r="AP458" i="66"/>
  <c r="BI458" i="66" s="1"/>
  <c r="AO458" i="66"/>
  <c r="BH458" i="66" s="1"/>
  <c r="AI1453" i="66"/>
  <c r="AI457" i="66"/>
  <c r="AY457" i="66"/>
  <c r="BA457" i="66"/>
  <c r="BC457" i="66"/>
  <c r="AZ457" i="66"/>
  <c r="BD457" i="66"/>
  <c r="BB457" i="66"/>
  <c r="BN317" i="66"/>
  <c r="BE317" i="66" s="1"/>
  <c r="AG318" i="66"/>
  <c r="Z459" i="66"/>
  <c r="BO457" i="66"/>
  <c r="BF457" i="66" s="1"/>
  <c r="BS458" i="66"/>
  <c r="BT458" i="66"/>
  <c r="BR458" i="66"/>
  <c r="BG458" i="66"/>
  <c r="BU458" i="66"/>
  <c r="BC1453" i="66"/>
  <c r="AZ1453" i="66"/>
  <c r="BA1453" i="66"/>
  <c r="BD1453" i="66"/>
  <c r="BB1453" i="66"/>
  <c r="AY1453" i="66"/>
  <c r="AG1453" i="66"/>
  <c r="BN1453" i="66" s="1"/>
  <c r="BE1453" i="66" s="1"/>
  <c r="BO1453" i="66"/>
  <c r="BF1453" i="66" s="1"/>
  <c r="Z1455" i="66"/>
  <c r="BT1454" i="66"/>
  <c r="BS1454" i="66"/>
  <c r="BU1454" i="66"/>
  <c r="BR1454" i="66"/>
  <c r="BG1454" i="66"/>
  <c r="Q458" i="66" l="1"/>
  <c r="P458" i="66"/>
  <c r="O458" i="66"/>
  <c r="U458" i="66"/>
  <c r="T458" i="66"/>
  <c r="S458" i="66"/>
  <c r="R458" i="66"/>
  <c r="N458" i="66"/>
  <c r="O1454" i="66"/>
  <c r="N1454" i="66"/>
  <c r="U1454" i="66"/>
  <c r="T1454" i="66"/>
  <c r="S1454" i="66"/>
  <c r="R1454" i="66"/>
  <c r="P1454" i="66"/>
  <c r="Q1454" i="66"/>
  <c r="AV459" i="66"/>
  <c r="AU459" i="66"/>
  <c r="AT459" i="66"/>
  <c r="BM459" i="66" s="1"/>
  <c r="AS459" i="66"/>
  <c r="BL459" i="66" s="1"/>
  <c r="AQ459" i="66"/>
  <c r="BJ459" i="66" s="1"/>
  <c r="AR459" i="66"/>
  <c r="BK459" i="66" s="1"/>
  <c r="AP459" i="66"/>
  <c r="BI459" i="66" s="1"/>
  <c r="AO459" i="66"/>
  <c r="BH459" i="66" s="1"/>
  <c r="AV1455" i="66"/>
  <c r="AU1455" i="66"/>
  <c r="AT1455" i="66"/>
  <c r="BM1455" i="66" s="1"/>
  <c r="AS1455" i="66"/>
  <c r="BL1455" i="66" s="1"/>
  <c r="AQ1455" i="66"/>
  <c r="BJ1455" i="66" s="1"/>
  <c r="AR1455" i="66"/>
  <c r="BK1455" i="66" s="1"/>
  <c r="AP1455" i="66"/>
  <c r="BI1455" i="66" s="1"/>
  <c r="AO1455" i="66"/>
  <c r="BH1455" i="66" s="1"/>
  <c r="AI1454" i="66"/>
  <c r="AI458" i="66"/>
  <c r="BC458" i="66"/>
  <c r="BB458" i="66"/>
  <c r="AY458" i="66"/>
  <c r="AZ458" i="66"/>
  <c r="BD458" i="66"/>
  <c r="BA458" i="66"/>
  <c r="BO458" i="66"/>
  <c r="BF458" i="66" s="1"/>
  <c r="Z460" i="66"/>
  <c r="BG459" i="66"/>
  <c r="BU459" i="66"/>
  <c r="BT459" i="66"/>
  <c r="BS459" i="66"/>
  <c r="BR459" i="66"/>
  <c r="BN318" i="66"/>
  <c r="BE318" i="66" s="1"/>
  <c r="AG319" i="66"/>
  <c r="BA1454" i="66"/>
  <c r="BB1454" i="66"/>
  <c r="BD1454" i="66"/>
  <c r="BC1454" i="66"/>
  <c r="AZ1454" i="66"/>
  <c r="AY1454" i="66"/>
  <c r="Z1456" i="66"/>
  <c r="BO1454" i="66"/>
  <c r="BF1454" i="66" s="1"/>
  <c r="AG1454" i="66"/>
  <c r="BN1454" i="66" s="1"/>
  <c r="BE1454" i="66" s="1"/>
  <c r="BU1455" i="66"/>
  <c r="BG1455" i="66"/>
  <c r="BS1455" i="66"/>
  <c r="BT1455" i="66"/>
  <c r="BR1455" i="66"/>
  <c r="N1455" i="66" l="1"/>
  <c r="Q1455" i="66"/>
  <c r="P1455" i="66"/>
  <c r="O1455" i="66"/>
  <c r="T1455" i="66"/>
  <c r="U1455" i="66"/>
  <c r="S1455" i="66"/>
  <c r="R1455" i="66"/>
  <c r="P459" i="66"/>
  <c r="O459" i="66"/>
  <c r="N459" i="66"/>
  <c r="U459" i="66"/>
  <c r="T459" i="66"/>
  <c r="S459" i="66"/>
  <c r="R459" i="66"/>
  <c r="Q459" i="66"/>
  <c r="AV1456" i="66"/>
  <c r="AU1456" i="66"/>
  <c r="AT1456" i="66"/>
  <c r="BM1456" i="66" s="1"/>
  <c r="AS1456" i="66"/>
  <c r="BL1456" i="66" s="1"/>
  <c r="AQ1456" i="66"/>
  <c r="BJ1456" i="66" s="1"/>
  <c r="AP1456" i="66"/>
  <c r="BI1456" i="66" s="1"/>
  <c r="AO1456" i="66"/>
  <c r="BH1456" i="66" s="1"/>
  <c r="AR1456" i="66"/>
  <c r="BK1456" i="66" s="1"/>
  <c r="AV460" i="66"/>
  <c r="AU460" i="66"/>
  <c r="AT460" i="66"/>
  <c r="BM460" i="66" s="1"/>
  <c r="AS460" i="66"/>
  <c r="BL460" i="66" s="1"/>
  <c r="AR460" i="66"/>
  <c r="BK460" i="66" s="1"/>
  <c r="AP460" i="66"/>
  <c r="BI460" i="66" s="1"/>
  <c r="AQ460" i="66"/>
  <c r="BJ460" i="66" s="1"/>
  <c r="AO460" i="66"/>
  <c r="BH460" i="66" s="1"/>
  <c r="AI1455" i="66"/>
  <c r="AI459" i="66"/>
  <c r="Z461" i="66"/>
  <c r="BR460" i="66"/>
  <c r="BT460" i="66"/>
  <c r="BG460" i="66"/>
  <c r="BS460" i="66"/>
  <c r="BU460" i="66"/>
  <c r="BO459" i="66"/>
  <c r="BF459" i="66" s="1"/>
  <c r="BN319" i="66"/>
  <c r="BE319" i="66" s="1"/>
  <c r="AG320" i="66"/>
  <c r="BD459" i="66"/>
  <c r="BA459" i="66"/>
  <c r="AZ459" i="66"/>
  <c r="BC459" i="66"/>
  <c r="AY459" i="66"/>
  <c r="BB459" i="66"/>
  <c r="BS1456" i="66"/>
  <c r="BT1456" i="66"/>
  <c r="BR1456" i="66"/>
  <c r="BG1456" i="66"/>
  <c r="BU1456" i="66"/>
  <c r="Z1457" i="66"/>
  <c r="AG1455" i="66"/>
  <c r="BN1455" i="66" s="1"/>
  <c r="BE1455" i="66" s="1"/>
  <c r="BO1455" i="66"/>
  <c r="BF1455" i="66" s="1"/>
  <c r="AY1455" i="66"/>
  <c r="BC1455" i="66"/>
  <c r="BB1455" i="66"/>
  <c r="BA1455" i="66"/>
  <c r="AZ1455" i="66"/>
  <c r="BD1455" i="66"/>
  <c r="O1456" i="66" l="1"/>
  <c r="N1456" i="66"/>
  <c r="Q1456" i="66"/>
  <c r="P1456" i="66"/>
  <c r="S1456" i="66"/>
  <c r="R1456" i="66"/>
  <c r="U1456" i="66"/>
  <c r="T1456" i="66"/>
  <c r="O460" i="66"/>
  <c r="N460" i="66"/>
  <c r="U460" i="66"/>
  <c r="T460" i="66"/>
  <c r="S460" i="66"/>
  <c r="R460" i="66"/>
  <c r="Q460" i="66"/>
  <c r="P460" i="66"/>
  <c r="AV461" i="66"/>
  <c r="AU461" i="66"/>
  <c r="AT461" i="66"/>
  <c r="BM461" i="66" s="1"/>
  <c r="AR461" i="66"/>
  <c r="BK461" i="66" s="1"/>
  <c r="AP461" i="66"/>
  <c r="BI461" i="66" s="1"/>
  <c r="AQ461" i="66"/>
  <c r="BJ461" i="66" s="1"/>
  <c r="AO461" i="66"/>
  <c r="BH461" i="66" s="1"/>
  <c r="AS461" i="66"/>
  <c r="BL461" i="66" s="1"/>
  <c r="AV1457" i="66"/>
  <c r="AU1457" i="66"/>
  <c r="AT1457" i="66"/>
  <c r="BM1457" i="66" s="1"/>
  <c r="AR1457" i="66"/>
  <c r="BK1457" i="66" s="1"/>
  <c r="AS1457" i="66"/>
  <c r="BL1457" i="66" s="1"/>
  <c r="AQ1457" i="66"/>
  <c r="BJ1457" i="66" s="1"/>
  <c r="AP1457" i="66"/>
  <c r="BI1457" i="66" s="1"/>
  <c r="AO1457" i="66"/>
  <c r="BH1457" i="66" s="1"/>
  <c r="AI1456" i="66"/>
  <c r="AI460" i="66"/>
  <c r="BN320" i="66"/>
  <c r="BE320" i="66" s="1"/>
  <c r="AG321" i="66"/>
  <c r="BC460" i="66"/>
  <c r="AZ460" i="66"/>
  <c r="AY460" i="66"/>
  <c r="BA460" i="66"/>
  <c r="BD460" i="66"/>
  <c r="BB460" i="66"/>
  <c r="BS461" i="66"/>
  <c r="BG461" i="66"/>
  <c r="BU461" i="66"/>
  <c r="BT461" i="66"/>
  <c r="BR461" i="66"/>
  <c r="BO460" i="66"/>
  <c r="BF460" i="66" s="1"/>
  <c r="Z462" i="66"/>
  <c r="Z1458" i="66"/>
  <c r="AG1456" i="66"/>
  <c r="BN1456" i="66" s="1"/>
  <c r="BE1456" i="66" s="1"/>
  <c r="BO1456" i="66"/>
  <c r="BF1456" i="66" s="1"/>
  <c r="BU1457" i="66"/>
  <c r="BT1457" i="66"/>
  <c r="BR1457" i="66"/>
  <c r="BS1457" i="66"/>
  <c r="BG1457" i="66"/>
  <c r="BC1456" i="66"/>
  <c r="AZ1456" i="66"/>
  <c r="BD1456" i="66"/>
  <c r="BB1456" i="66"/>
  <c r="BA1456" i="66"/>
  <c r="AY1456" i="66"/>
  <c r="N461" i="66" l="1"/>
  <c r="P461" i="66"/>
  <c r="O461" i="66"/>
  <c r="U461" i="66"/>
  <c r="T461" i="66"/>
  <c r="Q461" i="66"/>
  <c r="R461" i="66"/>
  <c r="S461" i="66"/>
  <c r="U1457" i="66"/>
  <c r="O1457" i="66"/>
  <c r="N1457" i="66"/>
  <c r="T1457" i="66"/>
  <c r="S1457" i="66"/>
  <c r="Q1457" i="66"/>
  <c r="P1457" i="66"/>
  <c r="R1457" i="66"/>
  <c r="AV462" i="66"/>
  <c r="AT462" i="66"/>
  <c r="BM462" i="66" s="1"/>
  <c r="AU462" i="66"/>
  <c r="AS462" i="66"/>
  <c r="BL462" i="66" s="1"/>
  <c r="AR462" i="66"/>
  <c r="BK462" i="66" s="1"/>
  <c r="AP462" i="66"/>
  <c r="BI462" i="66" s="1"/>
  <c r="AO462" i="66"/>
  <c r="BH462" i="66" s="1"/>
  <c r="AQ462" i="66"/>
  <c r="BJ462" i="66" s="1"/>
  <c r="AV1458" i="66"/>
  <c r="AU1458" i="66"/>
  <c r="AT1458" i="66"/>
  <c r="BM1458" i="66" s="1"/>
  <c r="AR1458" i="66"/>
  <c r="BK1458" i="66" s="1"/>
  <c r="AS1458" i="66"/>
  <c r="BL1458" i="66" s="1"/>
  <c r="AQ1458" i="66"/>
  <c r="BJ1458" i="66" s="1"/>
  <c r="AP1458" i="66"/>
  <c r="BI1458" i="66" s="1"/>
  <c r="AO1458" i="66"/>
  <c r="BH1458" i="66" s="1"/>
  <c r="AI1457" i="66"/>
  <c r="AI461" i="66"/>
  <c r="Z463" i="66"/>
  <c r="BS462" i="66"/>
  <c r="BU462" i="66"/>
  <c r="BT462" i="66"/>
  <c r="BR462" i="66"/>
  <c r="BG462" i="66"/>
  <c r="BO461" i="66"/>
  <c r="BF461" i="66" s="1"/>
  <c r="BD461" i="66"/>
  <c r="AY461" i="66"/>
  <c r="BA461" i="66"/>
  <c r="BC461" i="66"/>
  <c r="AZ461" i="66"/>
  <c r="BB461" i="66"/>
  <c r="BN321" i="66"/>
  <c r="BE321" i="66" s="1"/>
  <c r="AG322" i="66"/>
  <c r="Z1459" i="66"/>
  <c r="BU1458" i="66"/>
  <c r="BG1458" i="66"/>
  <c r="BT1458" i="66"/>
  <c r="BR1458" i="66"/>
  <c r="BS1458" i="66"/>
  <c r="BO1457" i="66"/>
  <c r="BF1457" i="66" s="1"/>
  <c r="AG1457" i="66"/>
  <c r="BN1457" i="66" s="1"/>
  <c r="BE1457" i="66" s="1"/>
  <c r="BC1457" i="66"/>
  <c r="BA1457" i="66"/>
  <c r="BD1457" i="66"/>
  <c r="AZ1457" i="66"/>
  <c r="AY1457" i="66"/>
  <c r="BB1457" i="66"/>
  <c r="Q462" i="66" l="1"/>
  <c r="P462" i="66"/>
  <c r="O462" i="66"/>
  <c r="N462" i="66"/>
  <c r="S462" i="66"/>
  <c r="R462" i="66"/>
  <c r="U462" i="66"/>
  <c r="T462" i="66"/>
  <c r="U1458" i="66"/>
  <c r="T1458" i="66"/>
  <c r="O1458" i="66"/>
  <c r="N1458" i="66"/>
  <c r="R1458" i="66"/>
  <c r="Q1458" i="66"/>
  <c r="P1458" i="66"/>
  <c r="S1458" i="66"/>
  <c r="AV463" i="66"/>
  <c r="AU463" i="66"/>
  <c r="AT463" i="66"/>
  <c r="BM463" i="66" s="1"/>
  <c r="AR463" i="66"/>
  <c r="BK463" i="66" s="1"/>
  <c r="AS463" i="66"/>
  <c r="BL463" i="66" s="1"/>
  <c r="AQ463" i="66"/>
  <c r="BJ463" i="66" s="1"/>
  <c r="AP463" i="66"/>
  <c r="BI463" i="66" s="1"/>
  <c r="AO463" i="66"/>
  <c r="BH463" i="66" s="1"/>
  <c r="AU1459" i="66"/>
  <c r="AT1459" i="66"/>
  <c r="BM1459" i="66" s="1"/>
  <c r="AV1459" i="66"/>
  <c r="AQ1459" i="66"/>
  <c r="BJ1459" i="66" s="1"/>
  <c r="AS1459" i="66"/>
  <c r="BL1459" i="66" s="1"/>
  <c r="AR1459" i="66"/>
  <c r="BK1459" i="66" s="1"/>
  <c r="AO1459" i="66"/>
  <c r="BH1459" i="66" s="1"/>
  <c r="AP1459" i="66"/>
  <c r="BI1459" i="66" s="1"/>
  <c r="AI1458" i="66"/>
  <c r="AI462" i="66"/>
  <c r="BD462" i="66"/>
  <c r="BA462" i="66"/>
  <c r="BB462" i="66"/>
  <c r="AY462" i="66"/>
  <c r="BC462" i="66"/>
  <c r="AZ462" i="66"/>
  <c r="Z464" i="66"/>
  <c r="BG463" i="66"/>
  <c r="BU463" i="66"/>
  <c r="BR463" i="66"/>
  <c r="BT463" i="66"/>
  <c r="BS463" i="66"/>
  <c r="BO462" i="66"/>
  <c r="BF462" i="66" s="1"/>
  <c r="BN322" i="66"/>
  <c r="BE322" i="66" s="1"/>
  <c r="AG323" i="66"/>
  <c r="BO1458" i="66"/>
  <c r="BF1458" i="66" s="1"/>
  <c r="AG1458" i="66"/>
  <c r="BN1458" i="66" s="1"/>
  <c r="BE1458" i="66" s="1"/>
  <c r="Z1460" i="66"/>
  <c r="BA1458" i="66"/>
  <c r="BC1458" i="66"/>
  <c r="BD1458" i="66"/>
  <c r="BB1458" i="66"/>
  <c r="AZ1458" i="66"/>
  <c r="AY1458" i="66"/>
  <c r="BU1459" i="66"/>
  <c r="BG1459" i="66"/>
  <c r="BT1459" i="66"/>
  <c r="BS1459" i="66"/>
  <c r="BR1459" i="66"/>
  <c r="Q463" i="66" l="1"/>
  <c r="P463" i="66"/>
  <c r="O463" i="66"/>
  <c r="N463" i="66"/>
  <c r="U463" i="66"/>
  <c r="T463" i="66"/>
  <c r="S463" i="66"/>
  <c r="R463" i="66"/>
  <c r="U1459" i="66"/>
  <c r="T1459" i="66"/>
  <c r="S1459" i="66"/>
  <c r="P1459" i="66"/>
  <c r="O1459" i="66"/>
  <c r="N1459" i="66"/>
  <c r="Q1459" i="66"/>
  <c r="R1459" i="66"/>
  <c r="AV464" i="66"/>
  <c r="AU464" i="66"/>
  <c r="AT464" i="66"/>
  <c r="BM464" i="66" s="1"/>
  <c r="AR464" i="66"/>
  <c r="BK464" i="66" s="1"/>
  <c r="AO464" i="66"/>
  <c r="BH464" i="66" s="1"/>
  <c r="AS464" i="66"/>
  <c r="BL464" i="66" s="1"/>
  <c r="AQ464" i="66"/>
  <c r="BJ464" i="66" s="1"/>
  <c r="AP464" i="66"/>
  <c r="BI464" i="66" s="1"/>
  <c r="AV1460" i="66"/>
  <c r="AU1460" i="66"/>
  <c r="AT1460" i="66"/>
  <c r="BM1460" i="66" s="1"/>
  <c r="AR1460" i="66"/>
  <c r="BK1460" i="66" s="1"/>
  <c r="AP1460" i="66"/>
  <c r="BI1460" i="66" s="1"/>
  <c r="AQ1460" i="66"/>
  <c r="BJ1460" i="66" s="1"/>
  <c r="AS1460" i="66"/>
  <c r="BL1460" i="66" s="1"/>
  <c r="AO1460" i="66"/>
  <c r="BH1460" i="66" s="1"/>
  <c r="AI1459" i="66"/>
  <c r="AI463" i="66"/>
  <c r="AY463" i="66"/>
  <c r="AZ463" i="66"/>
  <c r="BA463" i="66"/>
  <c r="BD463" i="66"/>
  <c r="BB463" i="66"/>
  <c r="BC463" i="66"/>
  <c r="BG464" i="66"/>
  <c r="BS464" i="66"/>
  <c r="BU464" i="66"/>
  <c r="BT464" i="66"/>
  <c r="BR464" i="66"/>
  <c r="BO463" i="66"/>
  <c r="BF463" i="66" s="1"/>
  <c r="BN323" i="66"/>
  <c r="BE323" i="66" s="1"/>
  <c r="AG324" i="66"/>
  <c r="Z465" i="66"/>
  <c r="Z1461" i="66"/>
  <c r="AY1459" i="66"/>
  <c r="BA1459" i="66"/>
  <c r="AZ1459" i="66"/>
  <c r="BB1459" i="66"/>
  <c r="BD1459" i="66"/>
  <c r="BC1459" i="66"/>
  <c r="BO1459" i="66"/>
  <c r="BF1459" i="66" s="1"/>
  <c r="AG1459" i="66"/>
  <c r="BN1459" i="66" s="1"/>
  <c r="BE1459" i="66" s="1"/>
  <c r="BS1460" i="66"/>
  <c r="BT1460" i="66"/>
  <c r="BR1460" i="66"/>
  <c r="BG1460" i="66"/>
  <c r="BU1460" i="66"/>
  <c r="U464" i="66" l="1"/>
  <c r="R464" i="66"/>
  <c r="P464" i="66"/>
  <c r="O464" i="66"/>
  <c r="N464" i="66"/>
  <c r="S464" i="66"/>
  <c r="T464" i="66"/>
  <c r="Q464" i="66"/>
  <c r="U1460" i="66"/>
  <c r="T1460" i="66"/>
  <c r="S1460" i="66"/>
  <c r="R1460" i="66"/>
  <c r="Q1460" i="66"/>
  <c r="P1460" i="66"/>
  <c r="O1460" i="66"/>
  <c r="N1460" i="66"/>
  <c r="AV465" i="66"/>
  <c r="AT465" i="66"/>
  <c r="BM465" i="66" s="1"/>
  <c r="AS465" i="66"/>
  <c r="BL465" i="66" s="1"/>
  <c r="AU465" i="66"/>
  <c r="AR465" i="66"/>
  <c r="BK465" i="66" s="1"/>
  <c r="AQ465" i="66"/>
  <c r="BJ465" i="66" s="1"/>
  <c r="AP465" i="66"/>
  <c r="BI465" i="66" s="1"/>
  <c r="AO465" i="66"/>
  <c r="BH465" i="66" s="1"/>
  <c r="AV1461" i="66"/>
  <c r="AU1461" i="66"/>
  <c r="AT1461" i="66"/>
  <c r="BM1461" i="66" s="1"/>
  <c r="AS1461" i="66"/>
  <c r="BL1461" i="66" s="1"/>
  <c r="AR1461" i="66"/>
  <c r="BK1461" i="66" s="1"/>
  <c r="AP1461" i="66"/>
  <c r="BI1461" i="66" s="1"/>
  <c r="AQ1461" i="66"/>
  <c r="BJ1461" i="66" s="1"/>
  <c r="AO1461" i="66"/>
  <c r="BH1461" i="66" s="1"/>
  <c r="AI1460" i="66"/>
  <c r="AI464" i="66"/>
  <c r="Z466" i="66"/>
  <c r="BN324" i="66"/>
  <c r="BE324" i="66" s="1"/>
  <c r="AG325" i="66"/>
  <c r="BU465" i="66"/>
  <c r="BS465" i="66"/>
  <c r="BR465" i="66"/>
  <c r="BT465" i="66"/>
  <c r="BG465" i="66"/>
  <c r="BC464" i="66"/>
  <c r="AY464" i="66"/>
  <c r="BA464" i="66"/>
  <c r="BB464" i="66"/>
  <c r="AZ464" i="66"/>
  <c r="BD464" i="66"/>
  <c r="BO464" i="66"/>
  <c r="BF464" i="66" s="1"/>
  <c r="AG1460" i="66"/>
  <c r="BN1460" i="66" s="1"/>
  <c r="BE1460" i="66" s="1"/>
  <c r="BO1460" i="66"/>
  <c r="BF1460" i="66" s="1"/>
  <c r="AY1460" i="66"/>
  <c r="BA1460" i="66"/>
  <c r="BD1460" i="66"/>
  <c r="BC1460" i="66"/>
  <c r="BB1460" i="66"/>
  <c r="AZ1460" i="66"/>
  <c r="Z1462" i="66"/>
  <c r="BR1461" i="66"/>
  <c r="BT1461" i="66"/>
  <c r="BS1461" i="66"/>
  <c r="BU1461" i="66"/>
  <c r="BG1461" i="66"/>
  <c r="U465" i="66" l="1"/>
  <c r="T465" i="66"/>
  <c r="Q465" i="66"/>
  <c r="R465" i="66"/>
  <c r="P465" i="66"/>
  <c r="O465" i="66"/>
  <c r="N465" i="66"/>
  <c r="S465" i="66"/>
  <c r="T1461" i="66"/>
  <c r="S1461" i="66"/>
  <c r="R1461" i="66"/>
  <c r="Q1461" i="66"/>
  <c r="O1461" i="66"/>
  <c r="U1461" i="66"/>
  <c r="P1461" i="66"/>
  <c r="N1461" i="66"/>
  <c r="AV466" i="66"/>
  <c r="AU466" i="66"/>
  <c r="AT466" i="66"/>
  <c r="BM466" i="66" s="1"/>
  <c r="AS466" i="66"/>
  <c r="BL466" i="66" s="1"/>
  <c r="AQ466" i="66"/>
  <c r="BJ466" i="66" s="1"/>
  <c r="AR466" i="66"/>
  <c r="BK466" i="66" s="1"/>
  <c r="AP466" i="66"/>
  <c r="BI466" i="66" s="1"/>
  <c r="AO466" i="66"/>
  <c r="BH466" i="66" s="1"/>
  <c r="AV1462" i="66"/>
  <c r="AU1462" i="66"/>
  <c r="AT1462" i="66"/>
  <c r="BM1462" i="66" s="1"/>
  <c r="AS1462" i="66"/>
  <c r="BL1462" i="66" s="1"/>
  <c r="AR1462" i="66"/>
  <c r="BK1462" i="66" s="1"/>
  <c r="AP1462" i="66"/>
  <c r="BI1462" i="66" s="1"/>
  <c r="AO1462" i="66"/>
  <c r="BH1462" i="66" s="1"/>
  <c r="AQ1462" i="66"/>
  <c r="BJ1462" i="66" s="1"/>
  <c r="AI465" i="66"/>
  <c r="AI1461" i="66"/>
  <c r="AZ465" i="66"/>
  <c r="BD465" i="66"/>
  <c r="BA465" i="66"/>
  <c r="BB465" i="66"/>
  <c r="AY465" i="66"/>
  <c r="BC465" i="66"/>
  <c r="BO465" i="66"/>
  <c r="BF465" i="66" s="1"/>
  <c r="BN325" i="66"/>
  <c r="BE325" i="66" s="1"/>
  <c r="AG326" i="66"/>
  <c r="Z467" i="66"/>
  <c r="BR466" i="66"/>
  <c r="BU466" i="66"/>
  <c r="BS466" i="66"/>
  <c r="BG466" i="66"/>
  <c r="BT466" i="66"/>
  <c r="BC1461" i="66"/>
  <c r="AZ1461" i="66"/>
  <c r="BD1461" i="66"/>
  <c r="BB1461" i="66"/>
  <c r="BA1461" i="66"/>
  <c r="AY1461" i="66"/>
  <c r="BS1462" i="66"/>
  <c r="BG1462" i="66"/>
  <c r="BT1462" i="66"/>
  <c r="BU1462" i="66"/>
  <c r="BR1462" i="66"/>
  <c r="Z1463" i="66"/>
  <c r="AG1461" i="66"/>
  <c r="BN1461" i="66" s="1"/>
  <c r="BE1461" i="66" s="1"/>
  <c r="BO1461" i="66"/>
  <c r="BF1461" i="66" s="1"/>
  <c r="U466" i="66" l="1"/>
  <c r="T466" i="66"/>
  <c r="S466" i="66"/>
  <c r="P466" i="66"/>
  <c r="R466" i="66"/>
  <c r="Q466" i="66"/>
  <c r="O466" i="66"/>
  <c r="N466" i="66"/>
  <c r="S1462" i="66"/>
  <c r="R1462" i="66"/>
  <c r="Q1462" i="66"/>
  <c r="P1462" i="66"/>
  <c r="U1462" i="66"/>
  <c r="T1462" i="66"/>
  <c r="N1462" i="66"/>
  <c r="O1462" i="66"/>
  <c r="AV1463" i="66"/>
  <c r="AU1463" i="66"/>
  <c r="AT1463" i="66"/>
  <c r="BM1463" i="66" s="1"/>
  <c r="AS1463" i="66"/>
  <c r="BL1463" i="66" s="1"/>
  <c r="AP1463" i="66"/>
  <c r="BI1463" i="66" s="1"/>
  <c r="AR1463" i="66"/>
  <c r="BK1463" i="66" s="1"/>
  <c r="AO1463" i="66"/>
  <c r="BH1463" i="66" s="1"/>
  <c r="AQ1463" i="66"/>
  <c r="BJ1463" i="66" s="1"/>
  <c r="AV467" i="66"/>
  <c r="AU467" i="66"/>
  <c r="AT467" i="66"/>
  <c r="BM467" i="66" s="1"/>
  <c r="AS467" i="66"/>
  <c r="BL467" i="66" s="1"/>
  <c r="AQ467" i="66"/>
  <c r="BJ467" i="66" s="1"/>
  <c r="AO467" i="66"/>
  <c r="BH467" i="66" s="1"/>
  <c r="AP467" i="66"/>
  <c r="BI467" i="66" s="1"/>
  <c r="AR467" i="66"/>
  <c r="BK467" i="66" s="1"/>
  <c r="AI466" i="66"/>
  <c r="AI1462" i="66"/>
  <c r="Z468" i="66"/>
  <c r="BN326" i="66"/>
  <c r="BE326" i="66" s="1"/>
  <c r="AG327" i="66"/>
  <c r="BU467" i="66"/>
  <c r="BG467" i="66"/>
  <c r="BR467" i="66"/>
  <c r="BS467" i="66"/>
  <c r="BT467" i="66"/>
  <c r="BO466" i="66"/>
  <c r="BF466" i="66" s="1"/>
  <c r="AY466" i="66"/>
  <c r="BC466" i="66"/>
  <c r="AZ466" i="66"/>
  <c r="BA466" i="66"/>
  <c r="BB466" i="66"/>
  <c r="BD466" i="66"/>
  <c r="Z1464" i="66"/>
  <c r="AG1462" i="66"/>
  <c r="BN1462" i="66" s="1"/>
  <c r="BE1462" i="66" s="1"/>
  <c r="BO1462" i="66"/>
  <c r="BF1462" i="66" s="1"/>
  <c r="BU1463" i="66"/>
  <c r="BG1463" i="66"/>
  <c r="BS1463" i="66"/>
  <c r="BR1463" i="66"/>
  <c r="BT1463" i="66"/>
  <c r="BA1462" i="66"/>
  <c r="BB1462" i="66"/>
  <c r="AY1462" i="66"/>
  <c r="BD1462" i="66"/>
  <c r="BC1462" i="66"/>
  <c r="AZ1462" i="66"/>
  <c r="R1463" i="66" l="1"/>
  <c r="Q1463" i="66"/>
  <c r="P1463" i="66"/>
  <c r="O1463" i="66"/>
  <c r="S1463" i="66"/>
  <c r="N1463" i="66"/>
  <c r="U1463" i="66"/>
  <c r="T1463" i="66"/>
  <c r="T467" i="66"/>
  <c r="S467" i="66"/>
  <c r="R467" i="66"/>
  <c r="O467" i="66"/>
  <c r="U467" i="66"/>
  <c r="Q467" i="66"/>
  <c r="P467" i="66"/>
  <c r="N467" i="66"/>
  <c r="AV468" i="66"/>
  <c r="AU468" i="66"/>
  <c r="AT468" i="66"/>
  <c r="BM468" i="66" s="1"/>
  <c r="AS468" i="66"/>
  <c r="BL468" i="66" s="1"/>
  <c r="AR468" i="66"/>
  <c r="BK468" i="66" s="1"/>
  <c r="AP468" i="66"/>
  <c r="BI468" i="66" s="1"/>
  <c r="AQ468" i="66"/>
  <c r="BJ468" i="66" s="1"/>
  <c r="AO468" i="66"/>
  <c r="BH468" i="66" s="1"/>
  <c r="AV1464" i="66"/>
  <c r="AU1464" i="66"/>
  <c r="AT1464" i="66"/>
  <c r="BM1464" i="66" s="1"/>
  <c r="AS1464" i="66"/>
  <c r="BL1464" i="66" s="1"/>
  <c r="AO1464" i="66"/>
  <c r="BH1464" i="66" s="1"/>
  <c r="AR1464" i="66"/>
  <c r="BK1464" i="66" s="1"/>
  <c r="AQ1464" i="66"/>
  <c r="BJ1464" i="66" s="1"/>
  <c r="AP1464" i="66"/>
  <c r="BI1464" i="66" s="1"/>
  <c r="AI1463" i="66"/>
  <c r="AI467" i="66"/>
  <c r="BN327" i="66"/>
  <c r="BE327" i="66" s="1"/>
  <c r="AG328" i="66"/>
  <c r="BG468" i="66"/>
  <c r="BR468" i="66"/>
  <c r="BS468" i="66"/>
  <c r="BU468" i="66"/>
  <c r="BT468" i="66"/>
  <c r="BB467" i="66"/>
  <c r="BD467" i="66"/>
  <c r="BC467" i="66"/>
  <c r="AY467" i="66"/>
  <c r="AZ467" i="66"/>
  <c r="BA467" i="66"/>
  <c r="Z469" i="66"/>
  <c r="BO467" i="66"/>
  <c r="BF467" i="66" s="1"/>
  <c r="Z1465" i="66"/>
  <c r="BS1464" i="66"/>
  <c r="BT1464" i="66"/>
  <c r="BR1464" i="66"/>
  <c r="BU1464" i="66"/>
  <c r="BG1464" i="66"/>
  <c r="AG1463" i="66"/>
  <c r="BN1463" i="66" s="1"/>
  <c r="BE1463" i="66" s="1"/>
  <c r="BO1463" i="66"/>
  <c r="BF1463" i="66" s="1"/>
  <c r="AY1463" i="66"/>
  <c r="BC1463" i="66"/>
  <c r="BD1463" i="66"/>
  <c r="BA1463" i="66"/>
  <c r="AZ1463" i="66"/>
  <c r="BB1463" i="66"/>
  <c r="Q1464" i="66" l="1"/>
  <c r="P1464" i="66"/>
  <c r="O1464" i="66"/>
  <c r="N1464" i="66"/>
  <c r="U1464" i="66"/>
  <c r="T1464" i="66"/>
  <c r="S1464" i="66"/>
  <c r="R1464" i="66"/>
  <c r="S468" i="66"/>
  <c r="R468" i="66"/>
  <c r="Q468" i="66"/>
  <c r="N468" i="66"/>
  <c r="O468" i="66"/>
  <c r="U468" i="66"/>
  <c r="T468" i="66"/>
  <c r="P468" i="66"/>
  <c r="AV469" i="66"/>
  <c r="AU469" i="66"/>
  <c r="AT469" i="66"/>
  <c r="BM469" i="66" s="1"/>
  <c r="AS469" i="66"/>
  <c r="BL469" i="66" s="1"/>
  <c r="AR469" i="66"/>
  <c r="BK469" i="66" s="1"/>
  <c r="AP469" i="66"/>
  <c r="BI469" i="66" s="1"/>
  <c r="AQ469" i="66"/>
  <c r="BJ469" i="66" s="1"/>
  <c r="AO469" i="66"/>
  <c r="BH469" i="66" s="1"/>
  <c r="AV1465" i="66"/>
  <c r="AU1465" i="66"/>
  <c r="AT1465" i="66"/>
  <c r="BM1465" i="66" s="1"/>
  <c r="AS1465" i="66"/>
  <c r="BL1465" i="66" s="1"/>
  <c r="AQ1465" i="66"/>
  <c r="BJ1465" i="66" s="1"/>
  <c r="AR1465" i="66"/>
  <c r="BK1465" i="66" s="1"/>
  <c r="AO1465" i="66"/>
  <c r="BH1465" i="66" s="1"/>
  <c r="AP1465" i="66"/>
  <c r="BI1465" i="66" s="1"/>
  <c r="AI468" i="66"/>
  <c r="AI1464" i="66"/>
  <c r="BO468" i="66"/>
  <c r="BF468" i="66" s="1"/>
  <c r="Z470" i="66"/>
  <c r="BU469" i="66"/>
  <c r="BT469" i="66"/>
  <c r="BS469" i="66"/>
  <c r="BG469" i="66"/>
  <c r="BR469" i="66"/>
  <c r="AZ468" i="66"/>
  <c r="BD468" i="66"/>
  <c r="BB468" i="66"/>
  <c r="AY468" i="66"/>
  <c r="BA468" i="66"/>
  <c r="BC468" i="66"/>
  <c r="BN328" i="66"/>
  <c r="BE328" i="66" s="1"/>
  <c r="AG329" i="66"/>
  <c r="BO1464" i="66"/>
  <c r="BF1464" i="66" s="1"/>
  <c r="AG1464" i="66"/>
  <c r="BN1464" i="66" s="1"/>
  <c r="BE1464" i="66" s="1"/>
  <c r="BC1464" i="66"/>
  <c r="AZ1464" i="66"/>
  <c r="AY1464" i="66"/>
  <c r="BA1464" i="66"/>
  <c r="BD1464" i="66"/>
  <c r="BB1464" i="66"/>
  <c r="Z1466" i="66"/>
  <c r="BU1465" i="66"/>
  <c r="BG1465" i="66"/>
  <c r="BR1465" i="66"/>
  <c r="BT1465" i="66"/>
  <c r="BS1465" i="66"/>
  <c r="P1465" i="66" l="1"/>
  <c r="O1465" i="66"/>
  <c r="N1465" i="66"/>
  <c r="U1465" i="66"/>
  <c r="Q1465" i="66"/>
  <c r="S1465" i="66"/>
  <c r="R1465" i="66"/>
  <c r="T1465" i="66"/>
  <c r="R469" i="66"/>
  <c r="Q469" i="66"/>
  <c r="P469" i="66"/>
  <c r="T469" i="66"/>
  <c r="S469" i="66"/>
  <c r="O469" i="66"/>
  <c r="N469" i="66"/>
  <c r="U469" i="66"/>
  <c r="AV1466" i="66"/>
  <c r="AU1466" i="66"/>
  <c r="AT1466" i="66"/>
  <c r="BM1466" i="66" s="1"/>
  <c r="AS1466" i="66"/>
  <c r="BL1466" i="66" s="1"/>
  <c r="AR1466" i="66"/>
  <c r="BK1466" i="66" s="1"/>
  <c r="AQ1466" i="66"/>
  <c r="BJ1466" i="66" s="1"/>
  <c r="AP1466" i="66"/>
  <c r="BI1466" i="66" s="1"/>
  <c r="AO1466" i="66"/>
  <c r="BH1466" i="66" s="1"/>
  <c r="AV470" i="66"/>
  <c r="AU470" i="66"/>
  <c r="AS470" i="66"/>
  <c r="BL470" i="66" s="1"/>
  <c r="AT470" i="66"/>
  <c r="BM470" i="66" s="1"/>
  <c r="AQ470" i="66"/>
  <c r="BJ470" i="66" s="1"/>
  <c r="AP470" i="66"/>
  <c r="BI470" i="66" s="1"/>
  <c r="AR470" i="66"/>
  <c r="BK470" i="66" s="1"/>
  <c r="AO470" i="66"/>
  <c r="BH470" i="66" s="1"/>
  <c r="AI469" i="66"/>
  <c r="AI1465" i="66"/>
  <c r="BO469" i="66"/>
  <c r="BF469" i="66" s="1"/>
  <c r="BN329" i="66"/>
  <c r="BE329" i="66" s="1"/>
  <c r="AG330" i="66"/>
  <c r="Z471" i="66"/>
  <c r="BB469" i="66"/>
  <c r="BC469" i="66"/>
  <c r="BD469" i="66"/>
  <c r="BA469" i="66"/>
  <c r="AY469" i="66"/>
  <c r="AZ469" i="66"/>
  <c r="BU470" i="66"/>
  <c r="BR470" i="66"/>
  <c r="BT470" i="66"/>
  <c r="BS470" i="66"/>
  <c r="BG470" i="66"/>
  <c r="Z1467" i="66"/>
  <c r="BU1466" i="66"/>
  <c r="BR1466" i="66"/>
  <c r="BG1466" i="66"/>
  <c r="BT1466" i="66"/>
  <c r="BS1466" i="66"/>
  <c r="BC1465" i="66"/>
  <c r="BA1465" i="66"/>
  <c r="AZ1465" i="66"/>
  <c r="BB1465" i="66"/>
  <c r="AY1465" i="66"/>
  <c r="BD1465" i="66"/>
  <c r="BO1465" i="66"/>
  <c r="BF1465" i="66" s="1"/>
  <c r="AG1465" i="66"/>
  <c r="BN1465" i="66" s="1"/>
  <c r="BE1465" i="66" s="1"/>
  <c r="O1466" i="66" l="1"/>
  <c r="N1466" i="66"/>
  <c r="P1466" i="66"/>
  <c r="Q1466" i="66"/>
  <c r="U1466" i="66"/>
  <c r="T1466" i="66"/>
  <c r="R1466" i="66"/>
  <c r="S1466" i="66"/>
  <c r="Q470" i="66"/>
  <c r="P470" i="66"/>
  <c r="O470" i="66"/>
  <c r="U470" i="66"/>
  <c r="T470" i="66"/>
  <c r="S470" i="66"/>
  <c r="R470" i="66"/>
  <c r="N470" i="66"/>
  <c r="AV471" i="66"/>
  <c r="AU471" i="66"/>
  <c r="AT471" i="66"/>
  <c r="BM471" i="66" s="1"/>
  <c r="AS471" i="66"/>
  <c r="BL471" i="66" s="1"/>
  <c r="AR471" i="66"/>
  <c r="BK471" i="66" s="1"/>
  <c r="AP471" i="66"/>
  <c r="BI471" i="66" s="1"/>
  <c r="AQ471" i="66"/>
  <c r="BJ471" i="66" s="1"/>
  <c r="AO471" i="66"/>
  <c r="BH471" i="66" s="1"/>
  <c r="AV1467" i="66"/>
  <c r="AU1467" i="66"/>
  <c r="AT1467" i="66"/>
  <c r="BM1467" i="66" s="1"/>
  <c r="AR1467" i="66"/>
  <c r="BK1467" i="66" s="1"/>
  <c r="AQ1467" i="66"/>
  <c r="BJ1467" i="66" s="1"/>
  <c r="AS1467" i="66"/>
  <c r="BL1467" i="66" s="1"/>
  <c r="AP1467" i="66"/>
  <c r="BI1467" i="66" s="1"/>
  <c r="AO1467" i="66"/>
  <c r="BH1467" i="66" s="1"/>
  <c r="AI1466" i="66"/>
  <c r="AI470" i="66"/>
  <c r="BG471" i="66"/>
  <c r="BR471" i="66"/>
  <c r="BS471" i="66"/>
  <c r="BU471" i="66"/>
  <c r="BT471" i="66"/>
  <c r="BN330" i="66"/>
  <c r="BE330" i="66" s="1"/>
  <c r="AG331" i="66"/>
  <c r="BO470" i="66"/>
  <c r="BF470" i="66" s="1"/>
  <c r="AZ470" i="66"/>
  <c r="BC470" i="66"/>
  <c r="BA470" i="66"/>
  <c r="BD470" i="66"/>
  <c r="BB470" i="66"/>
  <c r="AY470" i="66"/>
  <c r="Z472" i="66"/>
  <c r="AG1466" i="66"/>
  <c r="BN1466" i="66" s="1"/>
  <c r="BE1466" i="66" s="1"/>
  <c r="BO1466" i="66"/>
  <c r="BF1466" i="66" s="1"/>
  <c r="Z1468" i="66"/>
  <c r="BA1466" i="66"/>
  <c r="BB1466" i="66"/>
  <c r="AZ1466" i="66"/>
  <c r="BC1466" i="66"/>
  <c r="AY1466" i="66"/>
  <c r="BD1466" i="66"/>
  <c r="BU1467" i="66"/>
  <c r="BG1467" i="66"/>
  <c r="BT1467" i="66"/>
  <c r="BS1467" i="66"/>
  <c r="BR1467" i="66"/>
  <c r="N1467" i="66" l="1"/>
  <c r="R1467" i="66"/>
  <c r="Q1467" i="66"/>
  <c r="P1467" i="66"/>
  <c r="O1467" i="66"/>
  <c r="T1467" i="66"/>
  <c r="S1467" i="66"/>
  <c r="U1467" i="66"/>
  <c r="P471" i="66"/>
  <c r="O471" i="66"/>
  <c r="N471" i="66"/>
  <c r="U471" i="66"/>
  <c r="T471" i="66"/>
  <c r="S471" i="66"/>
  <c r="R471" i="66"/>
  <c r="Q471" i="66"/>
  <c r="AV472" i="66"/>
  <c r="AU472" i="66"/>
  <c r="AS472" i="66"/>
  <c r="BL472" i="66" s="1"/>
  <c r="AT472" i="66"/>
  <c r="BM472" i="66" s="1"/>
  <c r="AR472" i="66"/>
  <c r="BK472" i="66" s="1"/>
  <c r="AO472" i="66"/>
  <c r="BH472" i="66" s="1"/>
  <c r="AP472" i="66"/>
  <c r="BI472" i="66" s="1"/>
  <c r="AQ472" i="66"/>
  <c r="BJ472" i="66" s="1"/>
  <c r="AV1468" i="66"/>
  <c r="AU1468" i="66"/>
  <c r="AT1468" i="66"/>
  <c r="BM1468" i="66" s="1"/>
  <c r="AR1468" i="66"/>
  <c r="BK1468" i="66" s="1"/>
  <c r="AS1468" i="66"/>
  <c r="BL1468" i="66" s="1"/>
  <c r="AP1468" i="66"/>
  <c r="BI1468" i="66" s="1"/>
  <c r="AQ1468" i="66"/>
  <c r="BJ1468" i="66" s="1"/>
  <c r="AO1468" i="66"/>
  <c r="BH1468" i="66" s="1"/>
  <c r="AI471" i="66"/>
  <c r="AI1467" i="66"/>
  <c r="BN331" i="66"/>
  <c r="BE331" i="66" s="1"/>
  <c r="AG332" i="66"/>
  <c r="AY471" i="66"/>
  <c r="BA471" i="66"/>
  <c r="BB471" i="66"/>
  <c r="AZ471" i="66"/>
  <c r="BC471" i="66"/>
  <c r="BD471" i="66"/>
  <c r="BO471" i="66"/>
  <c r="BF471" i="66" s="1"/>
  <c r="Z473" i="66"/>
  <c r="BR472" i="66"/>
  <c r="BG472" i="66"/>
  <c r="BT472" i="66"/>
  <c r="BS472" i="66"/>
  <c r="BU472" i="66"/>
  <c r="Z1469" i="66"/>
  <c r="BS1468" i="66"/>
  <c r="BR1468" i="66"/>
  <c r="BU1468" i="66"/>
  <c r="BT1468" i="66"/>
  <c r="BG1468" i="66"/>
  <c r="AG1467" i="66"/>
  <c r="BN1467" i="66" s="1"/>
  <c r="BE1467" i="66" s="1"/>
  <c r="BO1467" i="66"/>
  <c r="BF1467" i="66" s="1"/>
  <c r="AY1467" i="66"/>
  <c r="BB1467" i="66"/>
  <c r="BD1467" i="66"/>
  <c r="BC1467" i="66"/>
  <c r="AZ1467" i="66"/>
  <c r="BA1467" i="66"/>
  <c r="O472" i="66" l="1"/>
  <c r="N472" i="66"/>
  <c r="T472" i="66"/>
  <c r="P472" i="66"/>
  <c r="Q472" i="66"/>
  <c r="R472" i="66"/>
  <c r="S472" i="66"/>
  <c r="U472" i="66"/>
  <c r="S1468" i="66"/>
  <c r="R1468" i="66"/>
  <c r="Q1468" i="66"/>
  <c r="P1468" i="66"/>
  <c r="U1468" i="66"/>
  <c r="O1468" i="66"/>
  <c r="N1468" i="66"/>
  <c r="T1468" i="66"/>
  <c r="AV1469" i="66"/>
  <c r="AU1469" i="66"/>
  <c r="AR1469" i="66"/>
  <c r="BK1469" i="66" s="1"/>
  <c r="AT1469" i="66"/>
  <c r="BM1469" i="66" s="1"/>
  <c r="AS1469" i="66"/>
  <c r="BL1469" i="66" s="1"/>
  <c r="AP1469" i="66"/>
  <c r="BI1469" i="66" s="1"/>
  <c r="AQ1469" i="66"/>
  <c r="BJ1469" i="66" s="1"/>
  <c r="AO1469" i="66"/>
  <c r="BH1469" i="66" s="1"/>
  <c r="AV473" i="66"/>
  <c r="AU473" i="66"/>
  <c r="AT473" i="66"/>
  <c r="BM473" i="66" s="1"/>
  <c r="AR473" i="66"/>
  <c r="BK473" i="66" s="1"/>
  <c r="AS473" i="66"/>
  <c r="BL473" i="66" s="1"/>
  <c r="AQ473" i="66"/>
  <c r="BJ473" i="66" s="1"/>
  <c r="AO473" i="66"/>
  <c r="BH473" i="66" s="1"/>
  <c r="AP473" i="66"/>
  <c r="BI473" i="66" s="1"/>
  <c r="AI472" i="66"/>
  <c r="AI1468" i="66"/>
  <c r="Z474" i="66"/>
  <c r="BN332" i="66"/>
  <c r="BE332" i="66" s="1"/>
  <c r="AG333" i="66"/>
  <c r="BO472" i="66"/>
  <c r="BF472" i="66" s="1"/>
  <c r="BB472" i="66"/>
  <c r="BC472" i="66"/>
  <c r="BD472" i="66"/>
  <c r="AZ472" i="66"/>
  <c r="BA472" i="66"/>
  <c r="AY472" i="66"/>
  <c r="BU473" i="66"/>
  <c r="BG473" i="66"/>
  <c r="BR473" i="66"/>
  <c r="BS473" i="66"/>
  <c r="BT473" i="66"/>
  <c r="AY1468" i="66"/>
  <c r="AZ1468" i="66"/>
  <c r="BC1468" i="66"/>
  <c r="BB1468" i="66"/>
  <c r="BA1468" i="66"/>
  <c r="BD1468" i="66"/>
  <c r="Z1470" i="66"/>
  <c r="AG1468" i="66"/>
  <c r="BN1468" i="66" s="1"/>
  <c r="BE1468" i="66" s="1"/>
  <c r="BO1468" i="66"/>
  <c r="BF1468" i="66" s="1"/>
  <c r="BT1469" i="66"/>
  <c r="BR1469" i="66"/>
  <c r="BS1469" i="66"/>
  <c r="BU1469" i="66"/>
  <c r="BG1469" i="66"/>
  <c r="N473" i="66" l="1"/>
  <c r="U473" i="66"/>
  <c r="S473" i="66"/>
  <c r="T473" i="66"/>
  <c r="R473" i="66"/>
  <c r="Q473" i="66"/>
  <c r="P473" i="66"/>
  <c r="O473" i="66"/>
  <c r="U1469" i="66"/>
  <c r="S1469" i="66"/>
  <c r="R1469" i="66"/>
  <c r="Q1469" i="66"/>
  <c r="P1469" i="66"/>
  <c r="T1469" i="66"/>
  <c r="O1469" i="66"/>
  <c r="N1469" i="66"/>
  <c r="AV474" i="66"/>
  <c r="AU474" i="66"/>
  <c r="AS474" i="66"/>
  <c r="BL474" i="66" s="1"/>
  <c r="AQ474" i="66"/>
  <c r="BJ474" i="66" s="1"/>
  <c r="AR474" i="66"/>
  <c r="BK474" i="66" s="1"/>
  <c r="AT474" i="66"/>
  <c r="BM474" i="66" s="1"/>
  <c r="AO474" i="66"/>
  <c r="BH474" i="66" s="1"/>
  <c r="AP474" i="66"/>
  <c r="BI474" i="66" s="1"/>
  <c r="AV1470" i="66"/>
  <c r="AS1470" i="66"/>
  <c r="BL1470" i="66" s="1"/>
  <c r="AU1470" i="66"/>
  <c r="AR1470" i="66"/>
  <c r="BK1470" i="66" s="1"/>
  <c r="AO1470" i="66"/>
  <c r="BH1470" i="66" s="1"/>
  <c r="AP1470" i="66"/>
  <c r="BI1470" i="66" s="1"/>
  <c r="AT1470" i="66"/>
  <c r="BM1470" i="66" s="1"/>
  <c r="AQ1470" i="66"/>
  <c r="BJ1470" i="66" s="1"/>
  <c r="AI473" i="66"/>
  <c r="AI1469" i="66"/>
  <c r="BO473" i="66"/>
  <c r="BF473" i="66" s="1"/>
  <c r="BN333" i="66"/>
  <c r="BE333" i="66" s="1"/>
  <c r="AG334" i="66"/>
  <c r="BC473" i="66"/>
  <c r="AY473" i="66"/>
  <c r="BD473" i="66"/>
  <c r="BA473" i="66"/>
  <c r="BB473" i="66"/>
  <c r="AZ473" i="66"/>
  <c r="BR474" i="66"/>
  <c r="BU474" i="66"/>
  <c r="BG474" i="66"/>
  <c r="BT474" i="66"/>
  <c r="BS474" i="66"/>
  <c r="Z475" i="66"/>
  <c r="AG1469" i="66"/>
  <c r="BN1469" i="66" s="1"/>
  <c r="BE1469" i="66" s="1"/>
  <c r="BO1469" i="66"/>
  <c r="BF1469" i="66" s="1"/>
  <c r="BU1470" i="66"/>
  <c r="BT1470" i="66"/>
  <c r="BR1470" i="66"/>
  <c r="BG1470" i="66"/>
  <c r="BS1470" i="66"/>
  <c r="BC1469" i="66"/>
  <c r="AZ1469" i="66"/>
  <c r="BA1469" i="66"/>
  <c r="BD1469" i="66"/>
  <c r="BB1469" i="66"/>
  <c r="AY1469" i="66"/>
  <c r="Z1471" i="66"/>
  <c r="T474" i="66" l="1"/>
  <c r="R474" i="66"/>
  <c r="U474" i="66"/>
  <c r="S474" i="66"/>
  <c r="Q474" i="66"/>
  <c r="P474" i="66"/>
  <c r="O474" i="66"/>
  <c r="N474" i="66"/>
  <c r="U1470" i="66"/>
  <c r="T1470" i="66"/>
  <c r="S1470" i="66"/>
  <c r="R1470" i="66"/>
  <c r="Q1470" i="66"/>
  <c r="P1470" i="66"/>
  <c r="O1470" i="66"/>
  <c r="N1470" i="66"/>
  <c r="AV475" i="66"/>
  <c r="AU475" i="66"/>
  <c r="AT475" i="66"/>
  <c r="BM475" i="66" s="1"/>
  <c r="AS475" i="66"/>
  <c r="BL475" i="66" s="1"/>
  <c r="AQ475" i="66"/>
  <c r="BJ475" i="66" s="1"/>
  <c r="AR475" i="66"/>
  <c r="BK475" i="66" s="1"/>
  <c r="AP475" i="66"/>
  <c r="BI475" i="66" s="1"/>
  <c r="AO475" i="66"/>
  <c r="BH475" i="66" s="1"/>
  <c r="AV1471" i="66"/>
  <c r="AU1471" i="66"/>
  <c r="AT1471" i="66"/>
  <c r="BM1471" i="66" s="1"/>
  <c r="AS1471" i="66"/>
  <c r="BL1471" i="66" s="1"/>
  <c r="AR1471" i="66"/>
  <c r="BK1471" i="66" s="1"/>
  <c r="AO1471" i="66"/>
  <c r="BH1471" i="66" s="1"/>
  <c r="AP1471" i="66"/>
  <c r="BI1471" i="66" s="1"/>
  <c r="AQ1471" i="66"/>
  <c r="BJ1471" i="66" s="1"/>
  <c r="AI474" i="66"/>
  <c r="AI1470" i="66"/>
  <c r="BG475" i="66"/>
  <c r="BR475" i="66"/>
  <c r="BU475" i="66"/>
  <c r="BT475" i="66"/>
  <c r="BS475" i="66"/>
  <c r="BB474" i="66"/>
  <c r="BD474" i="66"/>
  <c r="BC474" i="66"/>
  <c r="BA474" i="66"/>
  <c r="AY474" i="66"/>
  <c r="AZ474" i="66"/>
  <c r="Z476" i="66"/>
  <c r="BO474" i="66"/>
  <c r="BF474" i="66" s="1"/>
  <c r="BN334" i="66"/>
  <c r="BE334" i="66" s="1"/>
  <c r="AG335" i="66"/>
  <c r="Z1472" i="66"/>
  <c r="BU1471" i="66"/>
  <c r="BG1471" i="66"/>
  <c r="BS1471" i="66"/>
  <c r="BR1471" i="66"/>
  <c r="BT1471" i="66"/>
  <c r="AG1470" i="66"/>
  <c r="BN1470" i="66" s="1"/>
  <c r="BE1470" i="66" s="1"/>
  <c r="BO1470" i="66"/>
  <c r="BF1470" i="66" s="1"/>
  <c r="BA1470" i="66"/>
  <c r="BB1470" i="66"/>
  <c r="AY1470" i="66"/>
  <c r="BD1470" i="66"/>
  <c r="BC1470" i="66"/>
  <c r="AZ1470" i="66"/>
  <c r="S475" i="66" l="1"/>
  <c r="Q475" i="66"/>
  <c r="U475" i="66"/>
  <c r="T475" i="66"/>
  <c r="R475" i="66"/>
  <c r="P475" i="66"/>
  <c r="O475" i="66"/>
  <c r="N475" i="66"/>
  <c r="U1471" i="66"/>
  <c r="T1471" i="66"/>
  <c r="S1471" i="66"/>
  <c r="R1471" i="66"/>
  <c r="Q1471" i="66"/>
  <c r="N1471" i="66"/>
  <c r="O1471" i="66"/>
  <c r="P1471" i="66"/>
  <c r="AV476" i="66"/>
  <c r="AU476" i="66"/>
  <c r="AT476" i="66"/>
  <c r="BM476" i="66" s="1"/>
  <c r="AS476" i="66"/>
  <c r="BL476" i="66" s="1"/>
  <c r="AR476" i="66"/>
  <c r="BK476" i="66" s="1"/>
  <c r="AP476" i="66"/>
  <c r="BI476" i="66" s="1"/>
  <c r="AQ476" i="66"/>
  <c r="BJ476" i="66" s="1"/>
  <c r="AO476" i="66"/>
  <c r="BH476" i="66" s="1"/>
  <c r="AV1472" i="66"/>
  <c r="AU1472" i="66"/>
  <c r="AT1472" i="66"/>
  <c r="BM1472" i="66" s="1"/>
  <c r="AS1472" i="66"/>
  <c r="BL1472" i="66" s="1"/>
  <c r="AR1472" i="66"/>
  <c r="BK1472" i="66" s="1"/>
  <c r="AO1472" i="66"/>
  <c r="BH1472" i="66" s="1"/>
  <c r="AP1472" i="66"/>
  <c r="BI1472" i="66" s="1"/>
  <c r="AQ1472" i="66"/>
  <c r="BJ1472" i="66" s="1"/>
  <c r="AI475" i="66"/>
  <c r="AI1471" i="66"/>
  <c r="BN335" i="66"/>
  <c r="BE335" i="66" s="1"/>
  <c r="AG336" i="66"/>
  <c r="BO475" i="66"/>
  <c r="BF475" i="66" s="1"/>
  <c r="Z477" i="66"/>
  <c r="BA475" i="66"/>
  <c r="BB475" i="66"/>
  <c r="BC475" i="66"/>
  <c r="AZ475" i="66"/>
  <c r="AY475" i="66"/>
  <c r="BD475" i="66"/>
  <c r="BU476" i="66"/>
  <c r="BR476" i="66"/>
  <c r="BS476" i="66"/>
  <c r="BG476" i="66"/>
  <c r="BT476" i="66"/>
  <c r="AY1471" i="66"/>
  <c r="BC1471" i="66"/>
  <c r="BD1471" i="66"/>
  <c r="BB1471" i="66"/>
  <c r="BA1471" i="66"/>
  <c r="AZ1471" i="66"/>
  <c r="Z1473" i="66"/>
  <c r="BO1471" i="66"/>
  <c r="BF1471" i="66" s="1"/>
  <c r="AG1471" i="66"/>
  <c r="BN1471" i="66" s="1"/>
  <c r="BE1471" i="66" s="1"/>
  <c r="BS1472" i="66"/>
  <c r="BT1472" i="66"/>
  <c r="BR1472" i="66"/>
  <c r="BG1472" i="66"/>
  <c r="BU1472" i="66"/>
  <c r="U476" i="66" l="1"/>
  <c r="R476" i="66"/>
  <c r="P476" i="66"/>
  <c r="T476" i="66"/>
  <c r="S476" i="66"/>
  <c r="Q476" i="66"/>
  <c r="O476" i="66"/>
  <c r="N476" i="66"/>
  <c r="U1472" i="66"/>
  <c r="T1472" i="66"/>
  <c r="S1472" i="66"/>
  <c r="R1472" i="66"/>
  <c r="Q1472" i="66"/>
  <c r="P1472" i="66"/>
  <c r="N1472" i="66"/>
  <c r="O1472" i="66"/>
  <c r="AV1473" i="66"/>
  <c r="AU1473" i="66"/>
  <c r="AT1473" i="66"/>
  <c r="BM1473" i="66" s="1"/>
  <c r="AS1473" i="66"/>
  <c r="BL1473" i="66" s="1"/>
  <c r="AP1473" i="66"/>
  <c r="BI1473" i="66" s="1"/>
  <c r="AR1473" i="66"/>
  <c r="BK1473" i="66" s="1"/>
  <c r="AQ1473" i="66"/>
  <c r="BJ1473" i="66" s="1"/>
  <c r="AO1473" i="66"/>
  <c r="BH1473" i="66" s="1"/>
  <c r="AV477" i="66"/>
  <c r="AU477" i="66"/>
  <c r="AT477" i="66"/>
  <c r="BM477" i="66" s="1"/>
  <c r="AR477" i="66"/>
  <c r="BK477" i="66" s="1"/>
  <c r="AS477" i="66"/>
  <c r="BL477" i="66" s="1"/>
  <c r="AQ477" i="66"/>
  <c r="BJ477" i="66" s="1"/>
  <c r="AP477" i="66"/>
  <c r="BI477" i="66" s="1"/>
  <c r="AO477" i="66"/>
  <c r="BH477" i="66" s="1"/>
  <c r="AI476" i="66"/>
  <c r="AI1472" i="66"/>
  <c r="Z478" i="66"/>
  <c r="BB476" i="66"/>
  <c r="BC476" i="66"/>
  <c r="AY476" i="66"/>
  <c r="AZ476" i="66"/>
  <c r="BA476" i="66"/>
  <c r="BD476" i="66"/>
  <c r="BN336" i="66"/>
  <c r="BE336" i="66" s="1"/>
  <c r="AG337" i="66"/>
  <c r="BT477" i="66"/>
  <c r="BU477" i="66"/>
  <c r="BG477" i="66"/>
  <c r="BR477" i="66"/>
  <c r="BS477" i="66"/>
  <c r="BO476" i="66"/>
  <c r="BF476" i="66" s="1"/>
  <c r="AG1472" i="66"/>
  <c r="BN1472" i="66" s="1"/>
  <c r="BE1472" i="66" s="1"/>
  <c r="BO1472" i="66"/>
  <c r="BF1472" i="66" s="1"/>
  <c r="BU1473" i="66"/>
  <c r="BT1473" i="66"/>
  <c r="BG1473" i="66"/>
  <c r="BS1473" i="66"/>
  <c r="BR1473" i="66"/>
  <c r="Z1474" i="66"/>
  <c r="BC1472" i="66"/>
  <c r="AZ1472" i="66"/>
  <c r="BD1472" i="66"/>
  <c r="BA1472" i="66"/>
  <c r="AY1472" i="66"/>
  <c r="BB1472" i="66"/>
  <c r="U477" i="66" l="1"/>
  <c r="T477" i="66"/>
  <c r="Q477" i="66"/>
  <c r="O477" i="66"/>
  <c r="P477" i="66"/>
  <c r="N477" i="66"/>
  <c r="S477" i="66"/>
  <c r="R477" i="66"/>
  <c r="T1473" i="66"/>
  <c r="S1473" i="66"/>
  <c r="R1473" i="66"/>
  <c r="Q1473" i="66"/>
  <c r="O1473" i="66"/>
  <c r="N1473" i="66"/>
  <c r="P1473" i="66"/>
  <c r="U1473" i="66"/>
  <c r="AV478" i="66"/>
  <c r="AU478" i="66"/>
  <c r="AT478" i="66"/>
  <c r="BM478" i="66" s="1"/>
  <c r="AR478" i="66"/>
  <c r="BK478" i="66" s="1"/>
  <c r="AQ478" i="66"/>
  <c r="BJ478" i="66" s="1"/>
  <c r="AS478" i="66"/>
  <c r="BL478" i="66" s="1"/>
  <c r="AP478" i="66"/>
  <c r="BI478" i="66" s="1"/>
  <c r="AO478" i="66"/>
  <c r="BH478" i="66" s="1"/>
  <c r="AV1474" i="66"/>
  <c r="AU1474" i="66"/>
  <c r="AT1474" i="66"/>
  <c r="BM1474" i="66" s="1"/>
  <c r="AS1474" i="66"/>
  <c r="BL1474" i="66" s="1"/>
  <c r="AR1474" i="66"/>
  <c r="BK1474" i="66" s="1"/>
  <c r="AQ1474" i="66"/>
  <c r="BJ1474" i="66" s="1"/>
  <c r="AP1474" i="66"/>
  <c r="BI1474" i="66" s="1"/>
  <c r="AO1474" i="66"/>
  <c r="BH1474" i="66" s="1"/>
  <c r="AI477" i="66"/>
  <c r="AI1473" i="66"/>
  <c r="Z479" i="66"/>
  <c r="BO477" i="66"/>
  <c r="BF477" i="66" s="1"/>
  <c r="BS478" i="66"/>
  <c r="BR478" i="66"/>
  <c r="BG478" i="66"/>
  <c r="BT478" i="66"/>
  <c r="BU478" i="66"/>
  <c r="BC477" i="66"/>
  <c r="BA477" i="66"/>
  <c r="BD477" i="66"/>
  <c r="BB477" i="66"/>
  <c r="AY477" i="66"/>
  <c r="AZ477" i="66"/>
  <c r="BN337" i="66"/>
  <c r="BE337" i="66" s="1"/>
  <c r="AG338" i="66"/>
  <c r="BU1474" i="66"/>
  <c r="BS1474" i="66"/>
  <c r="BT1474" i="66"/>
  <c r="BR1474" i="66"/>
  <c r="BG1474" i="66"/>
  <c r="Z1475" i="66"/>
  <c r="BO1473" i="66"/>
  <c r="BF1473" i="66" s="1"/>
  <c r="AG1473" i="66"/>
  <c r="BN1473" i="66" s="1"/>
  <c r="BE1473" i="66" s="1"/>
  <c r="BC1473" i="66"/>
  <c r="BA1473" i="66"/>
  <c r="BD1473" i="66"/>
  <c r="BB1473" i="66"/>
  <c r="AZ1473" i="66"/>
  <c r="AY1473" i="66"/>
  <c r="S1474" i="66" l="1"/>
  <c r="R1474" i="66"/>
  <c r="Q1474" i="66"/>
  <c r="P1474" i="66"/>
  <c r="T1474" i="66"/>
  <c r="O1474" i="66"/>
  <c r="N1474" i="66"/>
  <c r="U1474" i="66"/>
  <c r="U478" i="66"/>
  <c r="T478" i="66"/>
  <c r="S478" i="66"/>
  <c r="P478" i="66"/>
  <c r="N478" i="66"/>
  <c r="R478" i="66"/>
  <c r="Q478" i="66"/>
  <c r="O478" i="66"/>
  <c r="AV479" i="66"/>
  <c r="AU479" i="66"/>
  <c r="AT479" i="66"/>
  <c r="BM479" i="66" s="1"/>
  <c r="AS479" i="66"/>
  <c r="BL479" i="66" s="1"/>
  <c r="AR479" i="66"/>
  <c r="BK479" i="66" s="1"/>
  <c r="AO479" i="66"/>
  <c r="BH479" i="66" s="1"/>
  <c r="AP479" i="66"/>
  <c r="BI479" i="66" s="1"/>
  <c r="AQ479" i="66"/>
  <c r="BJ479" i="66" s="1"/>
  <c r="AV1475" i="66"/>
  <c r="AU1475" i="66"/>
  <c r="AT1475" i="66"/>
  <c r="BM1475" i="66" s="1"/>
  <c r="AS1475" i="66"/>
  <c r="BL1475" i="66" s="1"/>
  <c r="AQ1475" i="66"/>
  <c r="BJ1475" i="66" s="1"/>
  <c r="AR1475" i="66"/>
  <c r="BK1475" i="66" s="1"/>
  <c r="AP1475" i="66"/>
  <c r="BI1475" i="66" s="1"/>
  <c r="AO1475" i="66"/>
  <c r="BH1475" i="66" s="1"/>
  <c r="AI478" i="66"/>
  <c r="AI1474" i="66"/>
  <c r="BO478" i="66"/>
  <c r="BF478" i="66" s="1"/>
  <c r="BB478" i="66"/>
  <c r="BC478" i="66"/>
  <c r="AY478" i="66"/>
  <c r="BD478" i="66"/>
  <c r="AZ478" i="66"/>
  <c r="BA478" i="66"/>
  <c r="Z480" i="66"/>
  <c r="BN338" i="66"/>
  <c r="BE338" i="66" s="1"/>
  <c r="AG339" i="66"/>
  <c r="BU479" i="66"/>
  <c r="BT479" i="66"/>
  <c r="BG479" i="66"/>
  <c r="BS479" i="66"/>
  <c r="BR479" i="66"/>
  <c r="BO1474" i="66"/>
  <c r="BF1474" i="66" s="1"/>
  <c r="AG1474" i="66"/>
  <c r="BN1474" i="66" s="1"/>
  <c r="BE1474" i="66" s="1"/>
  <c r="Z1476" i="66"/>
  <c r="BU1475" i="66"/>
  <c r="BG1475" i="66"/>
  <c r="BT1475" i="66"/>
  <c r="BS1475" i="66"/>
  <c r="BR1475" i="66"/>
  <c r="BA1474" i="66"/>
  <c r="BC1474" i="66"/>
  <c r="BD1474" i="66"/>
  <c r="AY1474" i="66"/>
  <c r="BB1474" i="66"/>
  <c r="AZ1474" i="66"/>
  <c r="T479" i="66" l="1"/>
  <c r="S479" i="66"/>
  <c r="R479" i="66"/>
  <c r="O479" i="66"/>
  <c r="U479" i="66"/>
  <c r="Q479" i="66"/>
  <c r="P479" i="66"/>
  <c r="N479" i="66"/>
  <c r="R1475" i="66"/>
  <c r="Q1475" i="66"/>
  <c r="P1475" i="66"/>
  <c r="O1475" i="66"/>
  <c r="U1475" i="66"/>
  <c r="T1475" i="66"/>
  <c r="S1475" i="66"/>
  <c r="N1475" i="66"/>
  <c r="AV1476" i="66"/>
  <c r="AU1476" i="66"/>
  <c r="AT1476" i="66"/>
  <c r="BM1476" i="66" s="1"/>
  <c r="AR1476" i="66"/>
  <c r="BK1476" i="66" s="1"/>
  <c r="AS1476" i="66"/>
  <c r="BL1476" i="66" s="1"/>
  <c r="AP1476" i="66"/>
  <c r="BI1476" i="66" s="1"/>
  <c r="AQ1476" i="66"/>
  <c r="BJ1476" i="66" s="1"/>
  <c r="AO1476" i="66"/>
  <c r="BH1476" i="66" s="1"/>
  <c r="AV480" i="66"/>
  <c r="AT480" i="66"/>
  <c r="BM480" i="66" s="1"/>
  <c r="AU480" i="66"/>
  <c r="AS480" i="66"/>
  <c r="BL480" i="66" s="1"/>
  <c r="AO480" i="66"/>
  <c r="BH480" i="66" s="1"/>
  <c r="AR480" i="66"/>
  <c r="BK480" i="66" s="1"/>
  <c r="AQ480" i="66"/>
  <c r="BJ480" i="66" s="1"/>
  <c r="AP480" i="66"/>
  <c r="BI480" i="66" s="1"/>
  <c r="AI479" i="66"/>
  <c r="AI1475" i="66"/>
  <c r="BC479" i="66"/>
  <c r="BA479" i="66"/>
  <c r="AZ479" i="66"/>
  <c r="BD479" i="66"/>
  <c r="BB479" i="66"/>
  <c r="AY479" i="66"/>
  <c r="BN339" i="66"/>
  <c r="BE339" i="66" s="1"/>
  <c r="AG340" i="66"/>
  <c r="BO479" i="66"/>
  <c r="BF479" i="66" s="1"/>
  <c r="Z481" i="66"/>
  <c r="BT480" i="66"/>
  <c r="BG480" i="66"/>
  <c r="BU480" i="66"/>
  <c r="BR480" i="66"/>
  <c r="BS480" i="66"/>
  <c r="Z1477" i="66"/>
  <c r="BS1476" i="66"/>
  <c r="BT1476" i="66"/>
  <c r="BR1476" i="66"/>
  <c r="BU1476" i="66"/>
  <c r="BG1476" i="66"/>
  <c r="AY1475" i="66"/>
  <c r="BB1475" i="66"/>
  <c r="BA1475" i="66"/>
  <c r="BD1475" i="66"/>
  <c r="BC1475" i="66"/>
  <c r="AZ1475" i="66"/>
  <c r="BO1475" i="66"/>
  <c r="BF1475" i="66" s="1"/>
  <c r="AG1475" i="66"/>
  <c r="BN1475" i="66" s="1"/>
  <c r="BE1475" i="66" s="1"/>
  <c r="Q1476" i="66" l="1"/>
  <c r="P1476" i="66"/>
  <c r="O1476" i="66"/>
  <c r="N1476" i="66"/>
  <c r="S1476" i="66"/>
  <c r="U1476" i="66"/>
  <c r="T1476" i="66"/>
  <c r="R1476" i="66"/>
  <c r="S480" i="66"/>
  <c r="R480" i="66"/>
  <c r="Q480" i="66"/>
  <c r="N480" i="66"/>
  <c r="P480" i="66"/>
  <c r="O480" i="66"/>
  <c r="U480" i="66"/>
  <c r="T480" i="66"/>
  <c r="AV481" i="66"/>
  <c r="AU481" i="66"/>
  <c r="AT481" i="66"/>
  <c r="BM481" i="66" s="1"/>
  <c r="AS481" i="66"/>
  <c r="BL481" i="66" s="1"/>
  <c r="AR481" i="66"/>
  <c r="BK481" i="66" s="1"/>
  <c r="AP481" i="66"/>
  <c r="BI481" i="66" s="1"/>
  <c r="AO481" i="66"/>
  <c r="BH481" i="66" s="1"/>
  <c r="AQ481" i="66"/>
  <c r="BJ481" i="66" s="1"/>
  <c r="AV1477" i="66"/>
  <c r="AU1477" i="66"/>
  <c r="AT1477" i="66"/>
  <c r="BM1477" i="66" s="1"/>
  <c r="AR1477" i="66"/>
  <c r="BK1477" i="66" s="1"/>
  <c r="AS1477" i="66"/>
  <c r="BL1477" i="66" s="1"/>
  <c r="AP1477" i="66"/>
  <c r="BI1477" i="66" s="1"/>
  <c r="AQ1477" i="66"/>
  <c r="BJ1477" i="66" s="1"/>
  <c r="AO1477" i="66"/>
  <c r="BH1477" i="66" s="1"/>
  <c r="AI1476" i="66"/>
  <c r="AI480" i="66"/>
  <c r="BO480" i="66"/>
  <c r="BF480" i="66" s="1"/>
  <c r="BD480" i="66"/>
  <c r="BA480" i="66"/>
  <c r="BC480" i="66"/>
  <c r="AY480" i="66"/>
  <c r="AZ480" i="66"/>
  <c r="BB480" i="66"/>
  <c r="Z482" i="66"/>
  <c r="BN340" i="66"/>
  <c r="BE340" i="66" s="1"/>
  <c r="AG341" i="66"/>
  <c r="BS481" i="66"/>
  <c r="BU481" i="66"/>
  <c r="BR481" i="66"/>
  <c r="BT481" i="66"/>
  <c r="BG481" i="66"/>
  <c r="AY1476" i="66"/>
  <c r="BA1476" i="66"/>
  <c r="BD1476" i="66"/>
  <c r="AZ1476" i="66"/>
  <c r="BC1476" i="66"/>
  <c r="BB1476" i="66"/>
  <c r="AG1476" i="66"/>
  <c r="BN1476" i="66" s="1"/>
  <c r="BE1476" i="66" s="1"/>
  <c r="BO1476" i="66"/>
  <c r="BF1476" i="66" s="1"/>
  <c r="Z1478" i="66"/>
  <c r="BR1477" i="66"/>
  <c r="BU1477" i="66"/>
  <c r="BT1477" i="66"/>
  <c r="BS1477" i="66"/>
  <c r="BG1477" i="66"/>
  <c r="P1477" i="66" l="1"/>
  <c r="O1477" i="66"/>
  <c r="N1477" i="66"/>
  <c r="Q1477" i="66"/>
  <c r="U1477" i="66"/>
  <c r="S1477" i="66"/>
  <c r="R1477" i="66"/>
  <c r="T1477" i="66"/>
  <c r="R481" i="66"/>
  <c r="Q481" i="66"/>
  <c r="P481" i="66"/>
  <c r="U481" i="66"/>
  <c r="T481" i="66"/>
  <c r="S481" i="66"/>
  <c r="O481" i="66"/>
  <c r="N481" i="66"/>
  <c r="AV482" i="66"/>
  <c r="AU482" i="66"/>
  <c r="AT482" i="66"/>
  <c r="BM482" i="66" s="1"/>
  <c r="AS482" i="66"/>
  <c r="BL482" i="66" s="1"/>
  <c r="AQ482" i="66"/>
  <c r="BJ482" i="66" s="1"/>
  <c r="AR482" i="66"/>
  <c r="BK482" i="66" s="1"/>
  <c r="AP482" i="66"/>
  <c r="BI482" i="66" s="1"/>
  <c r="AO482" i="66"/>
  <c r="BH482" i="66" s="1"/>
  <c r="AV1478" i="66"/>
  <c r="AU1478" i="66"/>
  <c r="AS1478" i="66"/>
  <c r="BL1478" i="66" s="1"/>
  <c r="AT1478" i="66"/>
  <c r="BM1478" i="66" s="1"/>
  <c r="AQ1478" i="66"/>
  <c r="BJ1478" i="66" s="1"/>
  <c r="AR1478" i="66"/>
  <c r="BK1478" i="66" s="1"/>
  <c r="AO1478" i="66"/>
  <c r="BH1478" i="66" s="1"/>
  <c r="AP1478" i="66"/>
  <c r="BI1478" i="66" s="1"/>
  <c r="AI481" i="66"/>
  <c r="AI1477" i="66"/>
  <c r="Z483" i="66"/>
  <c r="BU482" i="66"/>
  <c r="BT482" i="66"/>
  <c r="BG482" i="66"/>
  <c r="BS482" i="66"/>
  <c r="BR482" i="66"/>
  <c r="BN341" i="66"/>
  <c r="BE341" i="66" s="1"/>
  <c r="AG342" i="66"/>
  <c r="BO481" i="66"/>
  <c r="BF481" i="66" s="1"/>
  <c r="BC481" i="66"/>
  <c r="BA481" i="66"/>
  <c r="BB481" i="66"/>
  <c r="AY481" i="66"/>
  <c r="AZ481" i="66"/>
  <c r="BD481" i="66"/>
  <c r="AG1477" i="66"/>
  <c r="BN1477" i="66" s="1"/>
  <c r="BE1477" i="66" s="1"/>
  <c r="BO1477" i="66"/>
  <c r="BF1477" i="66" s="1"/>
  <c r="Z1479" i="66"/>
  <c r="BS1478" i="66"/>
  <c r="BR1478" i="66"/>
  <c r="BT1478" i="66"/>
  <c r="BU1478" i="66"/>
  <c r="BG1478" i="66"/>
  <c r="BC1477" i="66"/>
  <c r="AZ1477" i="66"/>
  <c r="AY1477" i="66"/>
  <c r="BB1477" i="66"/>
  <c r="BA1477" i="66"/>
  <c r="BD1477" i="66"/>
  <c r="O1478" i="66" l="1"/>
  <c r="N1478" i="66"/>
  <c r="T1478" i="66"/>
  <c r="S1478" i="66"/>
  <c r="R1478" i="66"/>
  <c r="Q1478" i="66"/>
  <c r="P1478" i="66"/>
  <c r="U1478" i="66"/>
  <c r="Q482" i="66"/>
  <c r="P482" i="66"/>
  <c r="O482" i="66"/>
  <c r="U482" i="66"/>
  <c r="T482" i="66"/>
  <c r="N482" i="66"/>
  <c r="S482" i="66"/>
  <c r="R482" i="66"/>
  <c r="AV483" i="66"/>
  <c r="AU483" i="66"/>
  <c r="AT483" i="66"/>
  <c r="BM483" i="66" s="1"/>
  <c r="AS483" i="66"/>
  <c r="BL483" i="66" s="1"/>
  <c r="AR483" i="66"/>
  <c r="BK483" i="66" s="1"/>
  <c r="AQ483" i="66"/>
  <c r="BJ483" i="66" s="1"/>
  <c r="AP483" i="66"/>
  <c r="BI483" i="66" s="1"/>
  <c r="AO483" i="66"/>
  <c r="BH483" i="66" s="1"/>
  <c r="AV1479" i="66"/>
  <c r="AU1479" i="66"/>
  <c r="AS1479" i="66"/>
  <c r="BL1479" i="66" s="1"/>
  <c r="AT1479" i="66"/>
  <c r="BM1479" i="66" s="1"/>
  <c r="AR1479" i="66"/>
  <c r="BK1479" i="66" s="1"/>
  <c r="AQ1479" i="66"/>
  <c r="BJ1479" i="66" s="1"/>
  <c r="AP1479" i="66"/>
  <c r="BI1479" i="66" s="1"/>
  <c r="AO1479" i="66"/>
  <c r="BH1479" i="66" s="1"/>
  <c r="AI482" i="66"/>
  <c r="AI1478" i="66"/>
  <c r="BO482" i="66"/>
  <c r="BF482" i="66" s="1"/>
  <c r="Z484" i="66"/>
  <c r="BN342" i="66"/>
  <c r="BE342" i="66" s="1"/>
  <c r="AG343" i="66"/>
  <c r="BR483" i="66"/>
  <c r="BT483" i="66"/>
  <c r="BG483" i="66"/>
  <c r="BU483" i="66"/>
  <c r="BS483" i="66"/>
  <c r="AY482" i="66"/>
  <c r="BC482" i="66"/>
  <c r="AZ482" i="66"/>
  <c r="BA482" i="66"/>
  <c r="BD482" i="66"/>
  <c r="BB482" i="66"/>
  <c r="BA1478" i="66"/>
  <c r="BB1478" i="66"/>
  <c r="AY1478" i="66"/>
  <c r="BD1478" i="66"/>
  <c r="BC1478" i="66"/>
  <c r="AZ1478" i="66"/>
  <c r="Z1480" i="66"/>
  <c r="BO1478" i="66"/>
  <c r="BF1478" i="66" s="1"/>
  <c r="AG1478" i="66"/>
  <c r="BN1478" i="66" s="1"/>
  <c r="BE1478" i="66" s="1"/>
  <c r="BU1479" i="66"/>
  <c r="BG1479" i="66"/>
  <c r="BS1479" i="66"/>
  <c r="BT1479" i="66"/>
  <c r="BR1479" i="66"/>
  <c r="N1479" i="66" l="1"/>
  <c r="U1479" i="66"/>
  <c r="T1479" i="66"/>
  <c r="S1479" i="66"/>
  <c r="R1479" i="66"/>
  <c r="P1479" i="66"/>
  <c r="O1479" i="66"/>
  <c r="Q1479" i="66"/>
  <c r="P483" i="66"/>
  <c r="O483" i="66"/>
  <c r="N483" i="66"/>
  <c r="U483" i="66"/>
  <c r="T483" i="66"/>
  <c r="S483" i="66"/>
  <c r="R483" i="66"/>
  <c r="Q483" i="66"/>
  <c r="AV484" i="66"/>
  <c r="AU484" i="66"/>
  <c r="AT484" i="66"/>
  <c r="BM484" i="66" s="1"/>
  <c r="AS484" i="66"/>
  <c r="BL484" i="66" s="1"/>
  <c r="AR484" i="66"/>
  <c r="BK484" i="66" s="1"/>
  <c r="AP484" i="66"/>
  <c r="BI484" i="66" s="1"/>
  <c r="AQ484" i="66"/>
  <c r="BJ484" i="66" s="1"/>
  <c r="AO484" i="66"/>
  <c r="BH484" i="66" s="1"/>
  <c r="AV1480" i="66"/>
  <c r="AU1480" i="66"/>
  <c r="AT1480" i="66"/>
  <c r="BM1480" i="66" s="1"/>
  <c r="AS1480" i="66"/>
  <c r="BL1480" i="66" s="1"/>
  <c r="AR1480" i="66"/>
  <c r="BK1480" i="66" s="1"/>
  <c r="AP1480" i="66"/>
  <c r="BI1480" i="66" s="1"/>
  <c r="AQ1480" i="66"/>
  <c r="BJ1480" i="66" s="1"/>
  <c r="AO1480" i="66"/>
  <c r="BH1480" i="66" s="1"/>
  <c r="AI1479" i="66"/>
  <c r="AI483" i="66"/>
  <c r="BT484" i="66"/>
  <c r="BU484" i="66"/>
  <c r="BG484" i="66"/>
  <c r="BS484" i="66"/>
  <c r="BR484" i="66"/>
  <c r="Z485" i="66"/>
  <c r="BO483" i="66"/>
  <c r="BF483" i="66" s="1"/>
  <c r="BA483" i="66"/>
  <c r="BB483" i="66"/>
  <c r="BD483" i="66"/>
  <c r="AY483" i="66"/>
  <c r="BC483" i="66"/>
  <c r="AZ483" i="66"/>
  <c r="BN343" i="66"/>
  <c r="BE343" i="66" s="1"/>
  <c r="AG344" i="66"/>
  <c r="AY1479" i="66"/>
  <c r="BC1479" i="66"/>
  <c r="BD1479" i="66"/>
  <c r="BB1479" i="66"/>
  <c r="BA1479" i="66"/>
  <c r="AZ1479" i="66"/>
  <c r="Z1481" i="66"/>
  <c r="BS1480" i="66"/>
  <c r="BT1480" i="66"/>
  <c r="BR1480" i="66"/>
  <c r="BG1480" i="66"/>
  <c r="BU1480" i="66"/>
  <c r="AG1479" i="66"/>
  <c r="BN1479" i="66" s="1"/>
  <c r="BE1479" i="66" s="1"/>
  <c r="BO1479" i="66"/>
  <c r="BF1479" i="66" s="1"/>
  <c r="U1480" i="66" l="1"/>
  <c r="T1480" i="66"/>
  <c r="S1480" i="66"/>
  <c r="N1480" i="66"/>
  <c r="P1480" i="66"/>
  <c r="O1480" i="66"/>
  <c r="R1480" i="66"/>
  <c r="Q1480" i="66"/>
  <c r="O484" i="66"/>
  <c r="N484" i="66"/>
  <c r="T484" i="66"/>
  <c r="R484" i="66"/>
  <c r="Q484" i="66"/>
  <c r="P484" i="66"/>
  <c r="U484" i="66"/>
  <c r="S484" i="66"/>
  <c r="AV485" i="66"/>
  <c r="AU485" i="66"/>
  <c r="AT485" i="66"/>
  <c r="BM485" i="66" s="1"/>
  <c r="AR485" i="66"/>
  <c r="BK485" i="66" s="1"/>
  <c r="AP485" i="66"/>
  <c r="BI485" i="66" s="1"/>
  <c r="AQ485" i="66"/>
  <c r="BJ485" i="66" s="1"/>
  <c r="AS485" i="66"/>
  <c r="BL485" i="66" s="1"/>
  <c r="AO485" i="66"/>
  <c r="BH485" i="66" s="1"/>
  <c r="AV1481" i="66"/>
  <c r="AT1481" i="66"/>
  <c r="BM1481" i="66" s="1"/>
  <c r="AU1481" i="66"/>
  <c r="AS1481" i="66"/>
  <c r="BL1481" i="66" s="1"/>
  <c r="AP1481" i="66"/>
  <c r="BI1481" i="66" s="1"/>
  <c r="AR1481" i="66"/>
  <c r="BK1481" i="66" s="1"/>
  <c r="AQ1481" i="66"/>
  <c r="BJ1481" i="66" s="1"/>
  <c r="AO1481" i="66"/>
  <c r="BH1481" i="66" s="1"/>
  <c r="AI484" i="66"/>
  <c r="AI1480" i="66"/>
  <c r="Z486" i="66"/>
  <c r="BO484" i="66"/>
  <c r="BF484" i="66" s="1"/>
  <c r="BN344" i="66"/>
  <c r="BE344" i="66" s="1"/>
  <c r="AG345" i="66"/>
  <c r="BR485" i="66"/>
  <c r="BU485" i="66"/>
  <c r="BS485" i="66"/>
  <c r="BG485" i="66"/>
  <c r="BT485" i="66"/>
  <c r="BD484" i="66"/>
  <c r="BB484" i="66"/>
  <c r="BC484" i="66"/>
  <c r="BA484" i="66"/>
  <c r="AZ484" i="66"/>
  <c r="AY484" i="66"/>
  <c r="BO1480" i="66"/>
  <c r="BF1480" i="66" s="1"/>
  <c r="AG1480" i="66"/>
  <c r="BN1480" i="66" s="1"/>
  <c r="BE1480" i="66" s="1"/>
  <c r="BC1480" i="66"/>
  <c r="BA1480" i="66"/>
  <c r="AZ1480" i="66"/>
  <c r="BD1480" i="66"/>
  <c r="BB1480" i="66"/>
  <c r="AY1480" i="66"/>
  <c r="BU1481" i="66"/>
  <c r="BG1481" i="66"/>
  <c r="BS1481" i="66"/>
  <c r="BT1481" i="66"/>
  <c r="BR1481" i="66"/>
  <c r="Z1482" i="66"/>
  <c r="U1481" i="66" l="1"/>
  <c r="T1481" i="66"/>
  <c r="R1481" i="66"/>
  <c r="Q1481" i="66"/>
  <c r="P1481" i="66"/>
  <c r="O1481" i="66"/>
  <c r="S1481" i="66"/>
  <c r="N1481" i="66"/>
  <c r="N485" i="66"/>
  <c r="U485" i="66"/>
  <c r="S485" i="66"/>
  <c r="T485" i="66"/>
  <c r="R485" i="66"/>
  <c r="Q485" i="66"/>
  <c r="P485" i="66"/>
  <c r="O485" i="66"/>
  <c r="AV486" i="66"/>
  <c r="AU486" i="66"/>
  <c r="AT486" i="66"/>
  <c r="BM486" i="66" s="1"/>
  <c r="AR486" i="66"/>
  <c r="BK486" i="66" s="1"/>
  <c r="AQ486" i="66"/>
  <c r="BJ486" i="66" s="1"/>
  <c r="AP486" i="66"/>
  <c r="BI486" i="66" s="1"/>
  <c r="AS486" i="66"/>
  <c r="BL486" i="66" s="1"/>
  <c r="AO486" i="66"/>
  <c r="BH486" i="66" s="1"/>
  <c r="AV1482" i="66"/>
  <c r="AT1482" i="66"/>
  <c r="BM1482" i="66" s="1"/>
  <c r="AU1482" i="66"/>
  <c r="AR1482" i="66"/>
  <c r="BK1482" i="66" s="1"/>
  <c r="AS1482" i="66"/>
  <c r="BL1482" i="66" s="1"/>
  <c r="AP1482" i="66"/>
  <c r="BI1482" i="66" s="1"/>
  <c r="AQ1482" i="66"/>
  <c r="BJ1482" i="66" s="1"/>
  <c r="AO1482" i="66"/>
  <c r="BH1482" i="66" s="1"/>
  <c r="AI485" i="66"/>
  <c r="AI1481" i="66"/>
  <c r="BO485" i="66"/>
  <c r="BF485" i="66" s="1"/>
  <c r="Z487" i="66"/>
  <c r="BN345" i="66"/>
  <c r="BE345" i="66" s="1"/>
  <c r="AG346" i="66"/>
  <c r="BU486" i="66"/>
  <c r="BT486" i="66"/>
  <c r="BG486" i="66"/>
  <c r="BS486" i="66"/>
  <c r="BR486" i="66"/>
  <c r="AY485" i="66"/>
  <c r="BB485" i="66"/>
  <c r="BD485" i="66"/>
  <c r="BC485" i="66"/>
  <c r="BA485" i="66"/>
  <c r="AZ485" i="66"/>
  <c r="BS1482" i="66"/>
  <c r="BU1482" i="66"/>
  <c r="BT1482" i="66"/>
  <c r="BR1482" i="66"/>
  <c r="BG1482" i="66"/>
  <c r="BO1481" i="66"/>
  <c r="BF1481" i="66" s="1"/>
  <c r="AG1481" i="66"/>
  <c r="BN1481" i="66" s="1"/>
  <c r="BE1481" i="66" s="1"/>
  <c r="BC1481" i="66"/>
  <c r="BB1481" i="66"/>
  <c r="BA1481" i="66"/>
  <c r="BD1481" i="66"/>
  <c r="AZ1481" i="66"/>
  <c r="AY1481" i="66"/>
  <c r="Z1483" i="66"/>
  <c r="T486" i="66" l="1"/>
  <c r="R486" i="66"/>
  <c r="U486" i="66"/>
  <c r="O486" i="66"/>
  <c r="N486" i="66"/>
  <c r="S486" i="66"/>
  <c r="P486" i="66"/>
  <c r="Q486" i="66"/>
  <c r="U1482" i="66"/>
  <c r="T1482" i="66"/>
  <c r="N1482" i="66"/>
  <c r="S1482" i="66"/>
  <c r="R1482" i="66"/>
  <c r="O1482" i="66"/>
  <c r="Q1482" i="66"/>
  <c r="P1482" i="66"/>
  <c r="AV1483" i="66"/>
  <c r="AU1483" i="66"/>
  <c r="AT1483" i="66"/>
  <c r="BM1483" i="66" s="1"/>
  <c r="AQ1483" i="66"/>
  <c r="BJ1483" i="66" s="1"/>
  <c r="AP1483" i="66"/>
  <c r="BI1483" i="66" s="1"/>
  <c r="AR1483" i="66"/>
  <c r="BK1483" i="66" s="1"/>
  <c r="AO1483" i="66"/>
  <c r="BH1483" i="66" s="1"/>
  <c r="AS1483" i="66"/>
  <c r="BL1483" i="66" s="1"/>
  <c r="AV487" i="66"/>
  <c r="AU487" i="66"/>
  <c r="AT487" i="66"/>
  <c r="BM487" i="66" s="1"/>
  <c r="AR487" i="66"/>
  <c r="BK487" i="66" s="1"/>
  <c r="AQ487" i="66"/>
  <c r="BJ487" i="66" s="1"/>
  <c r="AS487" i="66"/>
  <c r="BL487" i="66" s="1"/>
  <c r="AP487" i="66"/>
  <c r="BI487" i="66" s="1"/>
  <c r="AO487" i="66"/>
  <c r="BH487" i="66" s="1"/>
  <c r="AI486" i="66"/>
  <c r="AI1482" i="66"/>
  <c r="Z488" i="66"/>
  <c r="BS487" i="66"/>
  <c r="BG487" i="66"/>
  <c r="BU487" i="66"/>
  <c r="BT487" i="66"/>
  <c r="BR487" i="66"/>
  <c r="BO486" i="66"/>
  <c r="BF486" i="66" s="1"/>
  <c r="BB486" i="66"/>
  <c r="BD486" i="66"/>
  <c r="AY486" i="66"/>
  <c r="AZ486" i="66"/>
  <c r="BA486" i="66"/>
  <c r="BC486" i="66"/>
  <c r="BN346" i="66"/>
  <c r="BE346" i="66" s="1"/>
  <c r="AG347" i="66"/>
  <c r="Z1484" i="66"/>
  <c r="BU1483" i="66"/>
  <c r="BT1483" i="66"/>
  <c r="BG1483" i="66"/>
  <c r="BS1483" i="66"/>
  <c r="BR1483" i="66"/>
  <c r="BA1482" i="66"/>
  <c r="BC1482" i="66"/>
  <c r="BB1482" i="66"/>
  <c r="BD1482" i="66"/>
  <c r="AZ1482" i="66"/>
  <c r="AY1482" i="66"/>
  <c r="AG1482" i="66"/>
  <c r="BN1482" i="66" s="1"/>
  <c r="BE1482" i="66" s="1"/>
  <c r="BO1482" i="66"/>
  <c r="BF1482" i="66" s="1"/>
  <c r="U1483" i="66" l="1"/>
  <c r="T1483" i="66"/>
  <c r="S1483" i="66"/>
  <c r="P1483" i="66"/>
  <c r="O1483" i="66"/>
  <c r="R1483" i="66"/>
  <c r="Q1483" i="66"/>
  <c r="N1483" i="66"/>
  <c r="S487" i="66"/>
  <c r="Q487" i="66"/>
  <c r="N487" i="66"/>
  <c r="U487" i="66"/>
  <c r="T487" i="66"/>
  <c r="R487" i="66"/>
  <c r="P487" i="66"/>
  <c r="O487" i="66"/>
  <c r="AV488" i="66"/>
  <c r="AU488" i="66"/>
  <c r="AT488" i="66"/>
  <c r="BM488" i="66" s="1"/>
  <c r="AS488" i="66"/>
  <c r="BL488" i="66" s="1"/>
  <c r="AO488" i="66"/>
  <c r="BH488" i="66" s="1"/>
  <c r="AQ488" i="66"/>
  <c r="BJ488" i="66" s="1"/>
  <c r="AR488" i="66"/>
  <c r="BK488" i="66" s="1"/>
  <c r="AP488" i="66"/>
  <c r="BI488" i="66" s="1"/>
  <c r="AV1484" i="66"/>
  <c r="AU1484" i="66"/>
  <c r="AR1484" i="66"/>
  <c r="BK1484" i="66" s="1"/>
  <c r="AP1484" i="66"/>
  <c r="BI1484" i="66" s="1"/>
  <c r="AQ1484" i="66"/>
  <c r="BJ1484" i="66" s="1"/>
  <c r="AT1484" i="66"/>
  <c r="BM1484" i="66" s="1"/>
  <c r="AS1484" i="66"/>
  <c r="BL1484" i="66" s="1"/>
  <c r="AO1484" i="66"/>
  <c r="BH1484" i="66" s="1"/>
  <c r="AI487" i="66"/>
  <c r="AI1483" i="66"/>
  <c r="BO487" i="66"/>
  <c r="BF487" i="66" s="1"/>
  <c r="Z489" i="66"/>
  <c r="BG488" i="66"/>
  <c r="BR488" i="66"/>
  <c r="BS488" i="66"/>
  <c r="BU488" i="66"/>
  <c r="BT488" i="66"/>
  <c r="BN347" i="66"/>
  <c r="BE347" i="66" s="1"/>
  <c r="AG349" i="66"/>
  <c r="AY487" i="66"/>
  <c r="AZ487" i="66"/>
  <c r="BD487" i="66"/>
  <c r="BB487" i="66"/>
  <c r="BA487" i="66"/>
  <c r="BC487" i="66"/>
  <c r="Z1485" i="66"/>
  <c r="BU1484" i="66"/>
  <c r="BG1484" i="66"/>
  <c r="BT1484" i="66"/>
  <c r="BS1484" i="66"/>
  <c r="BR1484" i="66"/>
  <c r="AG1483" i="66"/>
  <c r="BN1483" i="66" s="1"/>
  <c r="BE1483" i="66" s="1"/>
  <c r="BO1483" i="66"/>
  <c r="BF1483" i="66" s="1"/>
  <c r="BD1483" i="66"/>
  <c r="AY1483" i="66"/>
  <c r="BB1483" i="66"/>
  <c r="BA1483" i="66"/>
  <c r="AZ1483" i="66"/>
  <c r="BC1483" i="66"/>
  <c r="U1484" i="66" l="1"/>
  <c r="T1484" i="66"/>
  <c r="S1484" i="66"/>
  <c r="R1484" i="66"/>
  <c r="N1484" i="66"/>
  <c r="Q1484" i="66"/>
  <c r="P1484" i="66"/>
  <c r="O1484" i="66"/>
  <c r="U488" i="66"/>
  <c r="R488" i="66"/>
  <c r="P488" i="66"/>
  <c r="O488" i="66"/>
  <c r="N488" i="66"/>
  <c r="S488" i="66"/>
  <c r="Q488" i="66"/>
  <c r="T488" i="66"/>
  <c r="AV489" i="66"/>
  <c r="AU489" i="66"/>
  <c r="AT489" i="66"/>
  <c r="BM489" i="66" s="1"/>
  <c r="AS489" i="66"/>
  <c r="BL489" i="66" s="1"/>
  <c r="AO489" i="66"/>
  <c r="BH489" i="66" s="1"/>
  <c r="AR489" i="66"/>
  <c r="BK489" i="66" s="1"/>
  <c r="AQ489" i="66"/>
  <c r="BJ489" i="66" s="1"/>
  <c r="AP489" i="66"/>
  <c r="BI489" i="66" s="1"/>
  <c r="AV1485" i="66"/>
  <c r="AU1485" i="66"/>
  <c r="AR1485" i="66"/>
  <c r="BK1485" i="66" s="1"/>
  <c r="AS1485" i="66"/>
  <c r="BL1485" i="66" s="1"/>
  <c r="AP1485" i="66"/>
  <c r="BI1485" i="66" s="1"/>
  <c r="AT1485" i="66"/>
  <c r="BM1485" i="66" s="1"/>
  <c r="AQ1485" i="66"/>
  <c r="BJ1485" i="66" s="1"/>
  <c r="AO1485" i="66"/>
  <c r="BH1485" i="66" s="1"/>
  <c r="AI1484" i="66"/>
  <c r="AI488" i="66"/>
  <c r="BO488" i="66"/>
  <c r="BF488" i="66" s="1"/>
  <c r="Z490" i="66"/>
  <c r="BN349" i="66"/>
  <c r="BE349" i="66" s="1"/>
  <c r="AG350" i="66"/>
  <c r="AY488" i="66"/>
  <c r="BC488" i="66"/>
  <c r="BA488" i="66"/>
  <c r="BD488" i="66"/>
  <c r="BB488" i="66"/>
  <c r="AZ488" i="66"/>
  <c r="BR489" i="66"/>
  <c r="BU489" i="66"/>
  <c r="BS489" i="66"/>
  <c r="BG489" i="66"/>
  <c r="BT489" i="66"/>
  <c r="BB1484" i="66"/>
  <c r="AY1484" i="66"/>
  <c r="BC1484" i="66"/>
  <c r="BA1484" i="66"/>
  <c r="AZ1484" i="66"/>
  <c r="BD1484" i="66"/>
  <c r="AG1484" i="66"/>
  <c r="BN1484" i="66" s="1"/>
  <c r="BE1484" i="66" s="1"/>
  <c r="BO1484" i="66"/>
  <c r="BF1484" i="66" s="1"/>
  <c r="Z1486" i="66"/>
  <c r="BR1485" i="66"/>
  <c r="BG1485" i="66"/>
  <c r="BU1485" i="66"/>
  <c r="BT1485" i="66"/>
  <c r="BS1485" i="66"/>
  <c r="T1485" i="66" l="1"/>
  <c r="S1485" i="66"/>
  <c r="R1485" i="66"/>
  <c r="Q1485" i="66"/>
  <c r="U1485" i="66"/>
  <c r="P1485" i="66"/>
  <c r="O1485" i="66"/>
  <c r="N1485" i="66"/>
  <c r="U489" i="66"/>
  <c r="T489" i="66"/>
  <c r="Q489" i="66"/>
  <c r="O489" i="66"/>
  <c r="S489" i="66"/>
  <c r="R489" i="66"/>
  <c r="P489" i="66"/>
  <c r="N489" i="66"/>
  <c r="AV1486" i="66"/>
  <c r="AU1486" i="66"/>
  <c r="AT1486" i="66"/>
  <c r="BM1486" i="66" s="1"/>
  <c r="AS1486" i="66"/>
  <c r="BL1486" i="66" s="1"/>
  <c r="AR1486" i="66"/>
  <c r="BK1486" i="66" s="1"/>
  <c r="AO1486" i="66"/>
  <c r="BH1486" i="66" s="1"/>
  <c r="AQ1486" i="66"/>
  <c r="BJ1486" i="66" s="1"/>
  <c r="AP1486" i="66"/>
  <c r="BI1486" i="66" s="1"/>
  <c r="AV490" i="66"/>
  <c r="AU490" i="66"/>
  <c r="AT490" i="66"/>
  <c r="BM490" i="66" s="1"/>
  <c r="AS490" i="66"/>
  <c r="BL490" i="66" s="1"/>
  <c r="AQ490" i="66"/>
  <c r="BJ490" i="66" s="1"/>
  <c r="AR490" i="66"/>
  <c r="BK490" i="66" s="1"/>
  <c r="AP490" i="66"/>
  <c r="BI490" i="66" s="1"/>
  <c r="AO490" i="66"/>
  <c r="BH490" i="66" s="1"/>
  <c r="AI489" i="66"/>
  <c r="AI1485" i="66"/>
  <c r="BT490" i="66"/>
  <c r="BR490" i="66"/>
  <c r="BS490" i="66"/>
  <c r="BG490" i="66"/>
  <c r="BU490" i="66"/>
  <c r="BO489" i="66"/>
  <c r="BF489" i="66" s="1"/>
  <c r="BC489" i="66"/>
  <c r="AZ489" i="66"/>
  <c r="BA489" i="66"/>
  <c r="BD489" i="66"/>
  <c r="AY489" i="66"/>
  <c r="BB489" i="66"/>
  <c r="BN350" i="66"/>
  <c r="BE350" i="66" s="1"/>
  <c r="AG351" i="66"/>
  <c r="Z491" i="66"/>
  <c r="AG1485" i="66"/>
  <c r="BN1485" i="66" s="1"/>
  <c r="BE1485" i="66" s="1"/>
  <c r="BO1485" i="66"/>
  <c r="BF1485" i="66" s="1"/>
  <c r="BT1486" i="66"/>
  <c r="BS1486" i="66"/>
  <c r="BG1486" i="66"/>
  <c r="BU1486" i="66"/>
  <c r="BR1486" i="66"/>
  <c r="AZ1485" i="66"/>
  <c r="BA1485" i="66"/>
  <c r="BB1485" i="66"/>
  <c r="BD1485" i="66"/>
  <c r="BC1485" i="66"/>
  <c r="AY1485" i="66"/>
  <c r="Z1487" i="66"/>
  <c r="U490" i="66" l="1"/>
  <c r="T490" i="66"/>
  <c r="S490" i="66"/>
  <c r="P490" i="66"/>
  <c r="N490" i="66"/>
  <c r="R490" i="66"/>
  <c r="Q490" i="66"/>
  <c r="O490" i="66"/>
  <c r="S1486" i="66"/>
  <c r="R1486" i="66"/>
  <c r="Q1486" i="66"/>
  <c r="P1486" i="66"/>
  <c r="U1486" i="66"/>
  <c r="T1486" i="66"/>
  <c r="O1486" i="66"/>
  <c r="N1486" i="66"/>
  <c r="AV491" i="66"/>
  <c r="AU491" i="66"/>
  <c r="AT491" i="66"/>
  <c r="BM491" i="66" s="1"/>
  <c r="AS491" i="66"/>
  <c r="BL491" i="66" s="1"/>
  <c r="AR491" i="66"/>
  <c r="BK491" i="66" s="1"/>
  <c r="AQ491" i="66"/>
  <c r="BJ491" i="66" s="1"/>
  <c r="AP491" i="66"/>
  <c r="BI491" i="66" s="1"/>
  <c r="AO491" i="66"/>
  <c r="BH491" i="66" s="1"/>
  <c r="AV1487" i="66"/>
  <c r="AU1487" i="66"/>
  <c r="AS1487" i="66"/>
  <c r="BL1487" i="66" s="1"/>
  <c r="AT1487" i="66"/>
  <c r="BM1487" i="66" s="1"/>
  <c r="AQ1487" i="66"/>
  <c r="BJ1487" i="66" s="1"/>
  <c r="AR1487" i="66"/>
  <c r="BK1487" i="66" s="1"/>
  <c r="AO1487" i="66"/>
  <c r="BH1487" i="66" s="1"/>
  <c r="AP1487" i="66"/>
  <c r="BI1487" i="66" s="1"/>
  <c r="AI1486" i="66"/>
  <c r="AI490" i="66"/>
  <c r="Z492" i="66"/>
  <c r="BO490" i="66"/>
  <c r="BF490" i="66" s="1"/>
  <c r="BB490" i="66"/>
  <c r="BD490" i="66"/>
  <c r="AZ490" i="66"/>
  <c r="BA490" i="66"/>
  <c r="BC490" i="66"/>
  <c r="AY490" i="66"/>
  <c r="BS491" i="66"/>
  <c r="BG491" i="66"/>
  <c r="BR491" i="66"/>
  <c r="BU491" i="66"/>
  <c r="BT491" i="66"/>
  <c r="BN351" i="66"/>
  <c r="BE351" i="66" s="1"/>
  <c r="AG352" i="66"/>
  <c r="AG1486" i="66"/>
  <c r="BN1486" i="66" s="1"/>
  <c r="BE1486" i="66" s="1"/>
  <c r="BO1486" i="66"/>
  <c r="BF1486" i="66" s="1"/>
  <c r="AZ1486" i="66"/>
  <c r="AY1486" i="66"/>
  <c r="BC1486" i="66"/>
  <c r="BB1486" i="66"/>
  <c r="BA1486" i="66"/>
  <c r="BD1486" i="66"/>
  <c r="BS1487" i="66"/>
  <c r="BR1487" i="66"/>
  <c r="BU1487" i="66"/>
  <c r="BT1487" i="66"/>
  <c r="BG1487" i="66"/>
  <c r="Z1488" i="66"/>
  <c r="T491" i="66" l="1"/>
  <c r="S491" i="66"/>
  <c r="R491" i="66"/>
  <c r="O491" i="66"/>
  <c r="U491" i="66"/>
  <c r="Q491" i="66"/>
  <c r="P491" i="66"/>
  <c r="N491" i="66"/>
  <c r="R1487" i="66"/>
  <c r="Q1487" i="66"/>
  <c r="P1487" i="66"/>
  <c r="O1487" i="66"/>
  <c r="U1487" i="66"/>
  <c r="T1487" i="66"/>
  <c r="N1487" i="66"/>
  <c r="S1487" i="66"/>
  <c r="AV492" i="66"/>
  <c r="AU492" i="66"/>
  <c r="AT492" i="66"/>
  <c r="BM492" i="66" s="1"/>
  <c r="AS492" i="66"/>
  <c r="BL492" i="66" s="1"/>
  <c r="AR492" i="66"/>
  <c r="BK492" i="66" s="1"/>
  <c r="AP492" i="66"/>
  <c r="BI492" i="66" s="1"/>
  <c r="AO492" i="66"/>
  <c r="BH492" i="66" s="1"/>
  <c r="AQ492" i="66"/>
  <c r="BJ492" i="66" s="1"/>
  <c r="AV1488" i="66"/>
  <c r="AU1488" i="66"/>
  <c r="AS1488" i="66"/>
  <c r="BL1488" i="66" s="1"/>
  <c r="AT1488" i="66"/>
  <c r="BM1488" i="66" s="1"/>
  <c r="AQ1488" i="66"/>
  <c r="BJ1488" i="66" s="1"/>
  <c r="AR1488" i="66"/>
  <c r="BK1488" i="66" s="1"/>
  <c r="AO1488" i="66"/>
  <c r="BH1488" i="66" s="1"/>
  <c r="AP1488" i="66"/>
  <c r="BI1488" i="66" s="1"/>
  <c r="AI491" i="66"/>
  <c r="AI1487" i="66"/>
  <c r="BN352" i="66"/>
  <c r="BE352" i="66" s="1"/>
  <c r="AG353" i="66"/>
  <c r="BB491" i="66"/>
  <c r="AZ491" i="66"/>
  <c r="BA491" i="66"/>
  <c r="BD491" i="66"/>
  <c r="BC491" i="66"/>
  <c r="AY491" i="66"/>
  <c r="Z493" i="66"/>
  <c r="BU492" i="66"/>
  <c r="BS492" i="66"/>
  <c r="BG492" i="66"/>
  <c r="BR492" i="66"/>
  <c r="BT492" i="66"/>
  <c r="BO491" i="66"/>
  <c r="BF491" i="66" s="1"/>
  <c r="Z1489" i="66"/>
  <c r="BD1487" i="66"/>
  <c r="BB1487" i="66"/>
  <c r="AY1487" i="66"/>
  <c r="AZ1487" i="66"/>
  <c r="BC1487" i="66"/>
  <c r="BA1487" i="66"/>
  <c r="BS1488" i="66"/>
  <c r="BR1488" i="66"/>
  <c r="BU1488" i="66"/>
  <c r="BT1488" i="66"/>
  <c r="BG1488" i="66"/>
  <c r="BO1487" i="66"/>
  <c r="BF1487" i="66" s="1"/>
  <c r="AG1487" i="66"/>
  <c r="BN1487" i="66" s="1"/>
  <c r="BE1487" i="66" s="1"/>
  <c r="S492" i="66" l="1"/>
  <c r="R492" i="66"/>
  <c r="Q492" i="66"/>
  <c r="N492" i="66"/>
  <c r="U492" i="66"/>
  <c r="T492" i="66"/>
  <c r="P492" i="66"/>
  <c r="O492" i="66"/>
  <c r="Q1488" i="66"/>
  <c r="P1488" i="66"/>
  <c r="O1488" i="66"/>
  <c r="N1488" i="66"/>
  <c r="R1488" i="66"/>
  <c r="U1488" i="66"/>
  <c r="T1488" i="66"/>
  <c r="S1488" i="66"/>
  <c r="AV493" i="66"/>
  <c r="AU493" i="66"/>
  <c r="AT493" i="66"/>
  <c r="BM493" i="66" s="1"/>
  <c r="AS493" i="66"/>
  <c r="BL493" i="66" s="1"/>
  <c r="AP493" i="66"/>
  <c r="BI493" i="66" s="1"/>
  <c r="AR493" i="66"/>
  <c r="BK493" i="66" s="1"/>
  <c r="AQ493" i="66"/>
  <c r="BJ493" i="66" s="1"/>
  <c r="AO493" i="66"/>
  <c r="BH493" i="66" s="1"/>
  <c r="AV1489" i="66"/>
  <c r="AU1489" i="66"/>
  <c r="AT1489" i="66"/>
  <c r="BM1489" i="66" s="1"/>
  <c r="AS1489" i="66"/>
  <c r="BL1489" i="66" s="1"/>
  <c r="AR1489" i="66"/>
  <c r="BK1489" i="66" s="1"/>
  <c r="AQ1489" i="66"/>
  <c r="BJ1489" i="66" s="1"/>
  <c r="AO1489" i="66"/>
  <c r="BH1489" i="66" s="1"/>
  <c r="AP1489" i="66"/>
  <c r="BI1489" i="66" s="1"/>
  <c r="AI492" i="66"/>
  <c r="AI1488" i="66"/>
  <c r="Z494" i="66"/>
  <c r="BS493" i="66"/>
  <c r="BG493" i="66"/>
  <c r="BU493" i="66"/>
  <c r="BR493" i="66"/>
  <c r="BT493" i="66"/>
  <c r="BO492" i="66"/>
  <c r="BF492" i="66" s="1"/>
  <c r="BN353" i="66"/>
  <c r="BE353" i="66" s="1"/>
  <c r="AG354" i="66"/>
  <c r="AY492" i="66"/>
  <c r="BB492" i="66"/>
  <c r="BC492" i="66"/>
  <c r="BA492" i="66"/>
  <c r="BD492" i="66"/>
  <c r="AZ492" i="66"/>
  <c r="BB1488" i="66"/>
  <c r="BC1488" i="66"/>
  <c r="BA1488" i="66"/>
  <c r="BD1488" i="66"/>
  <c r="AZ1488" i="66"/>
  <c r="AY1488" i="66"/>
  <c r="BO1488" i="66"/>
  <c r="BF1488" i="66" s="1"/>
  <c r="AG1488" i="66"/>
  <c r="BN1488" i="66" s="1"/>
  <c r="BE1488" i="66" s="1"/>
  <c r="Z1490" i="66"/>
  <c r="BR1489" i="66"/>
  <c r="BT1489" i="66"/>
  <c r="BS1489" i="66"/>
  <c r="BG1489" i="66"/>
  <c r="BU1489" i="66"/>
  <c r="P1489" i="66" l="1"/>
  <c r="O1489" i="66"/>
  <c r="N1489" i="66"/>
  <c r="U1489" i="66"/>
  <c r="T1489" i="66"/>
  <c r="S1489" i="66"/>
  <c r="R1489" i="66"/>
  <c r="Q1489" i="66"/>
  <c r="T493" i="66"/>
  <c r="R493" i="66"/>
  <c r="Q493" i="66"/>
  <c r="P493" i="66"/>
  <c r="U493" i="66"/>
  <c r="S493" i="66"/>
  <c r="O493" i="66"/>
  <c r="N493" i="66"/>
  <c r="AV494" i="66"/>
  <c r="AT494" i="66"/>
  <c r="BM494" i="66" s="1"/>
  <c r="AU494" i="66"/>
  <c r="AS494" i="66"/>
  <c r="BL494" i="66" s="1"/>
  <c r="AR494" i="66"/>
  <c r="BK494" i="66" s="1"/>
  <c r="AP494" i="66"/>
  <c r="BI494" i="66" s="1"/>
  <c r="AQ494" i="66"/>
  <c r="BJ494" i="66" s="1"/>
  <c r="AO494" i="66"/>
  <c r="BH494" i="66" s="1"/>
  <c r="AV1490" i="66"/>
  <c r="AU1490" i="66"/>
  <c r="AT1490" i="66"/>
  <c r="BM1490" i="66" s="1"/>
  <c r="AS1490" i="66"/>
  <c r="BL1490" i="66" s="1"/>
  <c r="AR1490" i="66"/>
  <c r="BK1490" i="66" s="1"/>
  <c r="AP1490" i="66"/>
  <c r="BI1490" i="66" s="1"/>
  <c r="AQ1490" i="66"/>
  <c r="BJ1490" i="66" s="1"/>
  <c r="AO1490" i="66"/>
  <c r="BH1490" i="66" s="1"/>
  <c r="AI1489" i="66"/>
  <c r="AI493" i="66"/>
  <c r="BN354" i="66"/>
  <c r="BE354" i="66" s="1"/>
  <c r="AG355" i="66"/>
  <c r="BA493" i="66"/>
  <c r="BB493" i="66"/>
  <c r="BD493" i="66"/>
  <c r="BC493" i="66"/>
  <c r="AZ493" i="66"/>
  <c r="AY493" i="66"/>
  <c r="Z495" i="66"/>
  <c r="BO493" i="66"/>
  <c r="BF493" i="66" s="1"/>
  <c r="BR494" i="66"/>
  <c r="BG494" i="66"/>
  <c r="BS494" i="66"/>
  <c r="BT494" i="66"/>
  <c r="BU494" i="66"/>
  <c r="Z1491" i="66"/>
  <c r="BT1490" i="66"/>
  <c r="BS1490" i="66"/>
  <c r="BR1490" i="66"/>
  <c r="BU1490" i="66"/>
  <c r="BG1490" i="66"/>
  <c r="AZ1489" i="66"/>
  <c r="BD1489" i="66"/>
  <c r="BA1489" i="66"/>
  <c r="BB1489" i="66"/>
  <c r="AY1489" i="66"/>
  <c r="BC1489" i="66"/>
  <c r="AG1489" i="66"/>
  <c r="BN1489" i="66" s="1"/>
  <c r="BE1489" i="66" s="1"/>
  <c r="BO1489" i="66"/>
  <c r="BF1489" i="66" s="1"/>
  <c r="S494" i="66" l="1"/>
  <c r="R494" i="66"/>
  <c r="Q494" i="66"/>
  <c r="P494" i="66"/>
  <c r="T494" i="66"/>
  <c r="O494" i="66"/>
  <c r="N494" i="66"/>
  <c r="U494" i="66"/>
  <c r="O1490" i="66"/>
  <c r="N1490" i="66"/>
  <c r="U1490" i="66"/>
  <c r="S1490" i="66"/>
  <c r="R1490" i="66"/>
  <c r="P1490" i="66"/>
  <c r="Q1490" i="66"/>
  <c r="T1490" i="66"/>
  <c r="AV495" i="66"/>
  <c r="AU495" i="66"/>
  <c r="AT495" i="66"/>
  <c r="BM495" i="66" s="1"/>
  <c r="AS495" i="66"/>
  <c r="BL495" i="66" s="1"/>
  <c r="AR495" i="66"/>
  <c r="BK495" i="66" s="1"/>
  <c r="AQ495" i="66"/>
  <c r="BJ495" i="66" s="1"/>
  <c r="AP495" i="66"/>
  <c r="BI495" i="66" s="1"/>
  <c r="AO495" i="66"/>
  <c r="BH495" i="66" s="1"/>
  <c r="AT1491" i="66"/>
  <c r="BM1491" i="66" s="1"/>
  <c r="AU1491" i="66"/>
  <c r="AV1491" i="66"/>
  <c r="AS1491" i="66"/>
  <c r="BL1491" i="66" s="1"/>
  <c r="AQ1491" i="66"/>
  <c r="BJ1491" i="66" s="1"/>
  <c r="AP1491" i="66"/>
  <c r="BI1491" i="66" s="1"/>
  <c r="AR1491" i="66"/>
  <c r="BK1491" i="66" s="1"/>
  <c r="AO1491" i="66"/>
  <c r="BH1491" i="66" s="1"/>
  <c r="AI494" i="66"/>
  <c r="AI1490" i="66"/>
  <c r="Z496" i="66"/>
  <c r="BT495" i="66"/>
  <c r="BS495" i="66"/>
  <c r="BR495" i="66"/>
  <c r="BG495" i="66"/>
  <c r="BU495" i="66"/>
  <c r="AZ494" i="66"/>
  <c r="BA494" i="66"/>
  <c r="BD494" i="66"/>
  <c r="BB494" i="66"/>
  <c r="BC494" i="66"/>
  <c r="AY494" i="66"/>
  <c r="BN355" i="66"/>
  <c r="BE355" i="66" s="1"/>
  <c r="AG356" i="66"/>
  <c r="BO494" i="66"/>
  <c r="BF494" i="66" s="1"/>
  <c r="AG1490" i="66"/>
  <c r="BN1490" i="66" s="1"/>
  <c r="BE1490" i="66" s="1"/>
  <c r="BO1490" i="66"/>
  <c r="BF1490" i="66" s="1"/>
  <c r="BC1490" i="66"/>
  <c r="AZ1490" i="66"/>
  <c r="BB1490" i="66"/>
  <c r="BD1490" i="66"/>
  <c r="BA1490" i="66"/>
  <c r="AY1490" i="66"/>
  <c r="Z1492" i="66"/>
  <c r="BT1491" i="66"/>
  <c r="BS1491" i="66"/>
  <c r="BG1491" i="66"/>
  <c r="BR1491" i="66"/>
  <c r="BU1491" i="66"/>
  <c r="R495" i="66" l="1"/>
  <c r="S495" i="66"/>
  <c r="Q495" i="66"/>
  <c r="P495" i="66"/>
  <c r="U495" i="66"/>
  <c r="T495" i="66"/>
  <c r="O495" i="66"/>
  <c r="N495" i="66"/>
  <c r="N1491" i="66"/>
  <c r="U1491" i="66"/>
  <c r="S1491" i="66"/>
  <c r="R1491" i="66"/>
  <c r="Q1491" i="66"/>
  <c r="P1491" i="66"/>
  <c r="O1491" i="66"/>
  <c r="T1491" i="66"/>
  <c r="AV1492" i="66"/>
  <c r="AU1492" i="66"/>
  <c r="AT1492" i="66"/>
  <c r="BM1492" i="66" s="1"/>
  <c r="AR1492" i="66"/>
  <c r="BK1492" i="66" s="1"/>
  <c r="AP1492" i="66"/>
  <c r="BI1492" i="66" s="1"/>
  <c r="AS1492" i="66"/>
  <c r="BL1492" i="66" s="1"/>
  <c r="AQ1492" i="66"/>
  <c r="BJ1492" i="66" s="1"/>
  <c r="AO1492" i="66"/>
  <c r="BH1492" i="66" s="1"/>
  <c r="AV496" i="66"/>
  <c r="AU496" i="66"/>
  <c r="AT496" i="66"/>
  <c r="BM496" i="66" s="1"/>
  <c r="AS496" i="66"/>
  <c r="BL496" i="66" s="1"/>
  <c r="AR496" i="66"/>
  <c r="BK496" i="66" s="1"/>
  <c r="AQ496" i="66"/>
  <c r="BJ496" i="66" s="1"/>
  <c r="AO496" i="66"/>
  <c r="BH496" i="66" s="1"/>
  <c r="AP496" i="66"/>
  <c r="BI496" i="66" s="1"/>
  <c r="AI495" i="66"/>
  <c r="AI1491" i="66"/>
  <c r="Z497" i="66"/>
  <c r="AZ495" i="66"/>
  <c r="BD495" i="66"/>
  <c r="AY495" i="66"/>
  <c r="BB495" i="66"/>
  <c r="BC495" i="66"/>
  <c r="BA495" i="66"/>
  <c r="BR496" i="66"/>
  <c r="BT496" i="66"/>
  <c r="BU496" i="66"/>
  <c r="BG496" i="66"/>
  <c r="BS496" i="66"/>
  <c r="BO495" i="66"/>
  <c r="BF495" i="66" s="1"/>
  <c r="BN356" i="66"/>
  <c r="BE356" i="66" s="1"/>
  <c r="AG357" i="66"/>
  <c r="Z1493" i="66"/>
  <c r="BO1491" i="66"/>
  <c r="BF1491" i="66" s="1"/>
  <c r="AG1491" i="66"/>
  <c r="BN1491" i="66" s="1"/>
  <c r="BE1491" i="66" s="1"/>
  <c r="BT1492" i="66"/>
  <c r="BG1492" i="66"/>
  <c r="BS1492" i="66"/>
  <c r="BR1492" i="66"/>
  <c r="BU1492" i="66"/>
  <c r="BD1491" i="66"/>
  <c r="BA1491" i="66"/>
  <c r="AZ1491" i="66"/>
  <c r="AY1491" i="66"/>
  <c r="BB1491" i="66"/>
  <c r="BC1491" i="66"/>
  <c r="Q496" i="66" l="1"/>
  <c r="S496" i="66"/>
  <c r="R496" i="66"/>
  <c r="P496" i="66"/>
  <c r="U496" i="66"/>
  <c r="T496" i="66"/>
  <c r="O496" i="66"/>
  <c r="N496" i="66"/>
  <c r="O1492" i="66"/>
  <c r="N1492" i="66"/>
  <c r="U1492" i="66"/>
  <c r="T1492" i="66"/>
  <c r="S1492" i="66"/>
  <c r="R1492" i="66"/>
  <c r="Q1492" i="66"/>
  <c r="P1492" i="66"/>
  <c r="AV497" i="66"/>
  <c r="AU497" i="66"/>
  <c r="AT497" i="66"/>
  <c r="BM497" i="66" s="1"/>
  <c r="AS497" i="66"/>
  <c r="BL497" i="66" s="1"/>
  <c r="AQ497" i="66"/>
  <c r="BJ497" i="66" s="1"/>
  <c r="AR497" i="66"/>
  <c r="BK497" i="66" s="1"/>
  <c r="AP497" i="66"/>
  <c r="BI497" i="66" s="1"/>
  <c r="AO497" i="66"/>
  <c r="BH497" i="66" s="1"/>
  <c r="AV1493" i="66"/>
  <c r="AU1493" i="66"/>
  <c r="AT1493" i="66"/>
  <c r="BM1493" i="66" s="1"/>
  <c r="AR1493" i="66"/>
  <c r="BK1493" i="66" s="1"/>
  <c r="AP1493" i="66"/>
  <c r="BI1493" i="66" s="1"/>
  <c r="AS1493" i="66"/>
  <c r="BL1493" i="66" s="1"/>
  <c r="AQ1493" i="66"/>
  <c r="BJ1493" i="66" s="1"/>
  <c r="AO1493" i="66"/>
  <c r="BH1493" i="66" s="1"/>
  <c r="AI1492" i="66"/>
  <c r="AI496" i="66"/>
  <c r="Z498" i="66"/>
  <c r="BO496" i="66"/>
  <c r="BF496" i="66" s="1"/>
  <c r="BG497" i="66"/>
  <c r="BU497" i="66"/>
  <c r="BT497" i="66"/>
  <c r="BS497" i="66"/>
  <c r="BR497" i="66"/>
  <c r="BN357" i="66"/>
  <c r="BE357" i="66" s="1"/>
  <c r="AG358" i="66"/>
  <c r="AY496" i="66"/>
  <c r="BB496" i="66"/>
  <c r="BC496" i="66"/>
  <c r="AZ496" i="66"/>
  <c r="BD496" i="66"/>
  <c r="BA496" i="66"/>
  <c r="Z1494" i="66"/>
  <c r="BR1493" i="66"/>
  <c r="BG1493" i="66"/>
  <c r="BT1493" i="66"/>
  <c r="BU1493" i="66"/>
  <c r="BS1493" i="66"/>
  <c r="BB1492" i="66"/>
  <c r="BA1492" i="66"/>
  <c r="BD1492" i="66"/>
  <c r="BC1492" i="66"/>
  <c r="AY1492" i="66"/>
  <c r="AZ1492" i="66"/>
  <c r="AG1492" i="66"/>
  <c r="BN1492" i="66" s="1"/>
  <c r="BE1492" i="66" s="1"/>
  <c r="BO1492" i="66"/>
  <c r="BF1492" i="66" s="1"/>
  <c r="U1493" i="66" l="1"/>
  <c r="O1493" i="66"/>
  <c r="N1493" i="66"/>
  <c r="P1493" i="66"/>
  <c r="T1493" i="66"/>
  <c r="S1493" i="66"/>
  <c r="R1493" i="66"/>
  <c r="Q1493" i="66"/>
  <c r="P497" i="66"/>
  <c r="S497" i="66"/>
  <c r="R497" i="66"/>
  <c r="Q497" i="66"/>
  <c r="T497" i="66"/>
  <c r="O497" i="66"/>
  <c r="N497" i="66"/>
  <c r="U497" i="66"/>
  <c r="AV498" i="66"/>
  <c r="AU498" i="66"/>
  <c r="AS498" i="66"/>
  <c r="BL498" i="66" s="1"/>
  <c r="AT498" i="66"/>
  <c r="BM498" i="66" s="1"/>
  <c r="AQ498" i="66"/>
  <c r="BJ498" i="66" s="1"/>
  <c r="AR498" i="66"/>
  <c r="BK498" i="66" s="1"/>
  <c r="AO498" i="66"/>
  <c r="BH498" i="66" s="1"/>
  <c r="AP498" i="66"/>
  <c r="BI498" i="66" s="1"/>
  <c r="AU1494" i="66"/>
  <c r="AV1494" i="66"/>
  <c r="AS1494" i="66"/>
  <c r="BL1494" i="66" s="1"/>
  <c r="AT1494" i="66"/>
  <c r="BM1494" i="66" s="1"/>
  <c r="AR1494" i="66"/>
  <c r="BK1494" i="66" s="1"/>
  <c r="AO1494" i="66"/>
  <c r="BH1494" i="66" s="1"/>
  <c r="AQ1494" i="66"/>
  <c r="BJ1494" i="66" s="1"/>
  <c r="AP1494" i="66"/>
  <c r="BI1494" i="66" s="1"/>
  <c r="AI497" i="66"/>
  <c r="AI1493" i="66"/>
  <c r="AZ497" i="66"/>
  <c r="AY497" i="66"/>
  <c r="BB497" i="66"/>
  <c r="BD497" i="66"/>
  <c r="BC497" i="66"/>
  <c r="BA497" i="66"/>
  <c r="BT498" i="66"/>
  <c r="BG498" i="66"/>
  <c r="BS498" i="66"/>
  <c r="BR498" i="66"/>
  <c r="BU498" i="66"/>
  <c r="BN358" i="66"/>
  <c r="BE358" i="66" s="1"/>
  <c r="AG359" i="66"/>
  <c r="BO497" i="66"/>
  <c r="BF497" i="66" s="1"/>
  <c r="Z499" i="66"/>
  <c r="BO1493" i="66"/>
  <c r="BF1493" i="66" s="1"/>
  <c r="AG1493" i="66"/>
  <c r="BN1493" i="66" s="1"/>
  <c r="BE1493" i="66" s="1"/>
  <c r="AZ1493" i="66"/>
  <c r="AY1493" i="66"/>
  <c r="BD1493" i="66"/>
  <c r="BC1493" i="66"/>
  <c r="BB1493" i="66"/>
  <c r="BA1493" i="66"/>
  <c r="Z1495" i="66"/>
  <c r="BT1494" i="66"/>
  <c r="BR1494" i="66"/>
  <c r="BG1494" i="66"/>
  <c r="BU1494" i="66"/>
  <c r="BS1494" i="66"/>
  <c r="O498" i="66" l="1"/>
  <c r="S498" i="66"/>
  <c r="R498" i="66"/>
  <c r="Q498" i="66"/>
  <c r="U498" i="66"/>
  <c r="T498" i="66"/>
  <c r="P498" i="66"/>
  <c r="N498" i="66"/>
  <c r="U1494" i="66"/>
  <c r="T1494" i="66"/>
  <c r="O1494" i="66"/>
  <c r="N1494" i="66"/>
  <c r="S1494" i="66"/>
  <c r="Q1494" i="66"/>
  <c r="P1494" i="66"/>
  <c r="R1494" i="66"/>
  <c r="AV499" i="66"/>
  <c r="AU499" i="66"/>
  <c r="AT499" i="66"/>
  <c r="BM499" i="66" s="1"/>
  <c r="AS499" i="66"/>
  <c r="BL499" i="66" s="1"/>
  <c r="AQ499" i="66"/>
  <c r="BJ499" i="66" s="1"/>
  <c r="AO499" i="66"/>
  <c r="BH499" i="66" s="1"/>
  <c r="AR499" i="66"/>
  <c r="BK499" i="66" s="1"/>
  <c r="AP499" i="66"/>
  <c r="BI499" i="66" s="1"/>
  <c r="AV1495" i="66"/>
  <c r="AU1495" i="66"/>
  <c r="AT1495" i="66"/>
  <c r="BM1495" i="66" s="1"/>
  <c r="AS1495" i="66"/>
  <c r="BL1495" i="66" s="1"/>
  <c r="AP1495" i="66"/>
  <c r="BI1495" i="66" s="1"/>
  <c r="AO1495" i="66"/>
  <c r="BH1495" i="66" s="1"/>
  <c r="AQ1495" i="66"/>
  <c r="BJ1495" i="66" s="1"/>
  <c r="AR1495" i="66"/>
  <c r="BK1495" i="66" s="1"/>
  <c r="AI498" i="66"/>
  <c r="AI1494" i="66"/>
  <c r="Z500" i="66"/>
  <c r="BU499" i="66"/>
  <c r="BR499" i="66"/>
  <c r="BT499" i="66"/>
  <c r="BG499" i="66"/>
  <c r="BS499" i="66"/>
  <c r="AZ498" i="66"/>
  <c r="BA498" i="66"/>
  <c r="BB498" i="66"/>
  <c r="BC498" i="66"/>
  <c r="BD498" i="66"/>
  <c r="AY498" i="66"/>
  <c r="BN359" i="66"/>
  <c r="BE359" i="66" s="1"/>
  <c r="AG360" i="66"/>
  <c r="BO498" i="66"/>
  <c r="BF498" i="66" s="1"/>
  <c r="Z1496" i="66"/>
  <c r="AG1494" i="66"/>
  <c r="BN1494" i="66" s="1"/>
  <c r="BE1494" i="66" s="1"/>
  <c r="BO1494" i="66"/>
  <c r="BF1494" i="66" s="1"/>
  <c r="BR1495" i="66"/>
  <c r="BT1495" i="66"/>
  <c r="BG1495" i="66"/>
  <c r="BU1495" i="66"/>
  <c r="BS1495" i="66"/>
  <c r="AZ1494" i="66"/>
  <c r="BA1494" i="66"/>
  <c r="AY1494" i="66"/>
  <c r="BC1494" i="66"/>
  <c r="BB1494" i="66"/>
  <c r="BD1494" i="66"/>
  <c r="N499" i="66" l="1"/>
  <c r="S499" i="66"/>
  <c r="R499" i="66"/>
  <c r="Q499" i="66"/>
  <c r="U499" i="66"/>
  <c r="T499" i="66"/>
  <c r="P499" i="66"/>
  <c r="O499" i="66"/>
  <c r="U1495" i="66"/>
  <c r="T1495" i="66"/>
  <c r="S1495" i="66"/>
  <c r="P1495" i="66"/>
  <c r="O1495" i="66"/>
  <c r="N1495" i="66"/>
  <c r="Q1495" i="66"/>
  <c r="R1495" i="66"/>
  <c r="AV500" i="66"/>
  <c r="AU500" i="66"/>
  <c r="AT500" i="66"/>
  <c r="BM500" i="66" s="1"/>
  <c r="AS500" i="66"/>
  <c r="BL500" i="66" s="1"/>
  <c r="AR500" i="66"/>
  <c r="BK500" i="66" s="1"/>
  <c r="AP500" i="66"/>
  <c r="BI500" i="66" s="1"/>
  <c r="AQ500" i="66"/>
  <c r="BJ500" i="66" s="1"/>
  <c r="AO500" i="66"/>
  <c r="BH500" i="66" s="1"/>
  <c r="AV1496" i="66"/>
  <c r="AU1496" i="66"/>
  <c r="AT1496" i="66"/>
  <c r="BM1496" i="66" s="1"/>
  <c r="AS1496" i="66"/>
  <c r="BL1496" i="66" s="1"/>
  <c r="AR1496" i="66"/>
  <c r="BK1496" i="66" s="1"/>
  <c r="AO1496" i="66"/>
  <c r="BH1496" i="66" s="1"/>
  <c r="AQ1496" i="66"/>
  <c r="BJ1496" i="66" s="1"/>
  <c r="AP1496" i="66"/>
  <c r="BI1496" i="66" s="1"/>
  <c r="AI1495" i="66"/>
  <c r="AI499" i="66"/>
  <c r="BN360" i="66"/>
  <c r="BE360" i="66" s="1"/>
  <c r="AG361" i="66"/>
  <c r="Z501" i="66"/>
  <c r="AY499" i="66"/>
  <c r="BA499" i="66"/>
  <c r="BC499" i="66"/>
  <c r="AZ499" i="66"/>
  <c r="BB499" i="66"/>
  <c r="BD499" i="66"/>
  <c r="BT500" i="66"/>
  <c r="BR500" i="66"/>
  <c r="BS500" i="66"/>
  <c r="BG500" i="66"/>
  <c r="BU500" i="66"/>
  <c r="BO499" i="66"/>
  <c r="BF499" i="66" s="1"/>
  <c r="Z1497" i="66"/>
  <c r="BO1495" i="66"/>
  <c r="BF1495" i="66" s="1"/>
  <c r="AG1495" i="66"/>
  <c r="BN1495" i="66" s="1"/>
  <c r="BE1495" i="66" s="1"/>
  <c r="BG1496" i="66"/>
  <c r="BS1496" i="66"/>
  <c r="BR1496" i="66"/>
  <c r="BU1496" i="66"/>
  <c r="BT1496" i="66"/>
  <c r="BD1495" i="66"/>
  <c r="AZ1495" i="66"/>
  <c r="BC1495" i="66"/>
  <c r="BB1495" i="66"/>
  <c r="BA1495" i="66"/>
  <c r="AY1495" i="66"/>
  <c r="S500" i="66" l="1"/>
  <c r="R500" i="66"/>
  <c r="Q500" i="66"/>
  <c r="N500" i="66"/>
  <c r="U500" i="66"/>
  <c r="T500" i="66"/>
  <c r="P500" i="66"/>
  <c r="O500" i="66"/>
  <c r="U1496" i="66"/>
  <c r="T1496" i="66"/>
  <c r="S1496" i="66"/>
  <c r="R1496" i="66"/>
  <c r="Q1496" i="66"/>
  <c r="P1496" i="66"/>
  <c r="O1496" i="66"/>
  <c r="N1496" i="66"/>
  <c r="AV1497" i="66"/>
  <c r="AU1497" i="66"/>
  <c r="AT1497" i="66"/>
  <c r="BM1497" i="66" s="1"/>
  <c r="AS1497" i="66"/>
  <c r="BL1497" i="66" s="1"/>
  <c r="AQ1497" i="66"/>
  <c r="BJ1497" i="66" s="1"/>
  <c r="AO1497" i="66"/>
  <c r="BH1497" i="66" s="1"/>
  <c r="AR1497" i="66"/>
  <c r="BK1497" i="66" s="1"/>
  <c r="AP1497" i="66"/>
  <c r="BI1497" i="66" s="1"/>
  <c r="AV501" i="66"/>
  <c r="AU501" i="66"/>
  <c r="AT501" i="66"/>
  <c r="BM501" i="66" s="1"/>
  <c r="AS501" i="66"/>
  <c r="BL501" i="66" s="1"/>
  <c r="AP501" i="66"/>
  <c r="BI501" i="66" s="1"/>
  <c r="AQ501" i="66"/>
  <c r="BJ501" i="66" s="1"/>
  <c r="AO501" i="66"/>
  <c r="BH501" i="66" s="1"/>
  <c r="AR501" i="66"/>
  <c r="BK501" i="66" s="1"/>
  <c r="AI1496" i="66"/>
  <c r="AI500" i="66"/>
  <c r="Z502" i="66"/>
  <c r="BA500" i="66"/>
  <c r="AY500" i="66"/>
  <c r="AZ500" i="66"/>
  <c r="BD500" i="66"/>
  <c r="BB500" i="66"/>
  <c r="BC500" i="66"/>
  <c r="BG501" i="66"/>
  <c r="BR501" i="66"/>
  <c r="BT501" i="66"/>
  <c r="BS501" i="66"/>
  <c r="BU501" i="66"/>
  <c r="BN361" i="66"/>
  <c r="BE361" i="66" s="1"/>
  <c r="AG362" i="66"/>
  <c r="BO500" i="66"/>
  <c r="BF500" i="66" s="1"/>
  <c r="BB1496" i="66"/>
  <c r="AZ1496" i="66"/>
  <c r="BD1496" i="66"/>
  <c r="AY1496" i="66"/>
  <c r="BA1496" i="66"/>
  <c r="BC1496" i="66"/>
  <c r="Z1498" i="66"/>
  <c r="BR1497" i="66"/>
  <c r="BT1497" i="66"/>
  <c r="BU1497" i="66"/>
  <c r="BS1497" i="66"/>
  <c r="BG1497" i="66"/>
  <c r="AG1496" i="66"/>
  <c r="BN1496" i="66" s="1"/>
  <c r="BE1496" i="66" s="1"/>
  <c r="BO1496" i="66"/>
  <c r="BF1496" i="66" s="1"/>
  <c r="S501" i="66" l="1"/>
  <c r="R501" i="66"/>
  <c r="Q501" i="66"/>
  <c r="N501" i="66"/>
  <c r="U501" i="66"/>
  <c r="T501" i="66"/>
  <c r="P501" i="66"/>
  <c r="O501" i="66"/>
  <c r="T1497" i="66"/>
  <c r="S1497" i="66"/>
  <c r="R1497" i="66"/>
  <c r="Q1497" i="66"/>
  <c r="U1497" i="66"/>
  <c r="N1497" i="66"/>
  <c r="O1497" i="66"/>
  <c r="P1497" i="66"/>
  <c r="AV1498" i="66"/>
  <c r="AT1498" i="66"/>
  <c r="BM1498" i="66" s="1"/>
  <c r="AU1498" i="66"/>
  <c r="AQ1498" i="66"/>
  <c r="BJ1498" i="66" s="1"/>
  <c r="AS1498" i="66"/>
  <c r="BL1498" i="66" s="1"/>
  <c r="AR1498" i="66"/>
  <c r="BK1498" i="66" s="1"/>
  <c r="AO1498" i="66"/>
  <c r="BH1498" i="66" s="1"/>
  <c r="AP1498" i="66"/>
  <c r="BI1498" i="66" s="1"/>
  <c r="AV502" i="66"/>
  <c r="AU502" i="66"/>
  <c r="AT502" i="66"/>
  <c r="BM502" i="66" s="1"/>
  <c r="AS502" i="66"/>
  <c r="BL502" i="66" s="1"/>
  <c r="AR502" i="66"/>
  <c r="BK502" i="66" s="1"/>
  <c r="AP502" i="66"/>
  <c r="BI502" i="66" s="1"/>
  <c r="AQ502" i="66"/>
  <c r="BJ502" i="66" s="1"/>
  <c r="AO502" i="66"/>
  <c r="BH502" i="66" s="1"/>
  <c r="AI1497" i="66"/>
  <c r="AI501" i="66"/>
  <c r="BG502" i="66"/>
  <c r="BT502" i="66"/>
  <c r="BS502" i="66"/>
  <c r="BU502" i="66"/>
  <c r="BR502" i="66"/>
  <c r="AY501" i="66"/>
  <c r="BB501" i="66"/>
  <c r="BD501" i="66"/>
  <c r="BA501" i="66"/>
  <c r="BC501" i="66"/>
  <c r="AZ501" i="66"/>
  <c r="BN362" i="66"/>
  <c r="BE362" i="66" s="1"/>
  <c r="AG363" i="66"/>
  <c r="BO501" i="66"/>
  <c r="BF501" i="66" s="1"/>
  <c r="Z503" i="66"/>
  <c r="AZ1497" i="66"/>
  <c r="BB1497" i="66"/>
  <c r="BA1497" i="66"/>
  <c r="AY1497" i="66"/>
  <c r="BC1497" i="66"/>
  <c r="BD1497" i="66"/>
  <c r="Z1499" i="66"/>
  <c r="BO1497" i="66"/>
  <c r="BF1497" i="66" s="1"/>
  <c r="AG1497" i="66"/>
  <c r="BN1497" i="66" s="1"/>
  <c r="BE1497" i="66" s="1"/>
  <c r="BT1498" i="66"/>
  <c r="BR1498" i="66"/>
  <c r="BS1498" i="66"/>
  <c r="BG1498" i="66"/>
  <c r="BU1498" i="66"/>
  <c r="R502" i="66" l="1"/>
  <c r="Q502" i="66"/>
  <c r="P502" i="66"/>
  <c r="U502" i="66"/>
  <c r="T502" i="66"/>
  <c r="S502" i="66"/>
  <c r="O502" i="66"/>
  <c r="N502" i="66"/>
  <c r="S1498" i="66"/>
  <c r="R1498" i="66"/>
  <c r="Q1498" i="66"/>
  <c r="P1498" i="66"/>
  <c r="U1498" i="66"/>
  <c r="T1498" i="66"/>
  <c r="O1498" i="66"/>
  <c r="N1498" i="66"/>
  <c r="AV503" i="66"/>
  <c r="AU503" i="66"/>
  <c r="AT503" i="66"/>
  <c r="BM503" i="66" s="1"/>
  <c r="AR503" i="66"/>
  <c r="BK503" i="66" s="1"/>
  <c r="AS503" i="66"/>
  <c r="BL503" i="66" s="1"/>
  <c r="AP503" i="66"/>
  <c r="BI503" i="66" s="1"/>
  <c r="AQ503" i="66"/>
  <c r="BJ503" i="66" s="1"/>
  <c r="AO503" i="66"/>
  <c r="BH503" i="66" s="1"/>
  <c r="AV1499" i="66"/>
  <c r="AT1499" i="66"/>
  <c r="BM1499" i="66" s="1"/>
  <c r="AR1499" i="66"/>
  <c r="BK1499" i="66" s="1"/>
  <c r="AQ1499" i="66"/>
  <c r="BJ1499" i="66" s="1"/>
  <c r="AU1499" i="66"/>
  <c r="AP1499" i="66"/>
  <c r="BI1499" i="66" s="1"/>
  <c r="AS1499" i="66"/>
  <c r="BL1499" i="66" s="1"/>
  <c r="AO1499" i="66"/>
  <c r="BH1499" i="66" s="1"/>
  <c r="AI1498" i="66"/>
  <c r="AI502" i="66"/>
  <c r="BN363" i="66"/>
  <c r="BE363" i="66" s="1"/>
  <c r="AG364" i="66"/>
  <c r="Z504" i="66"/>
  <c r="BT503" i="66"/>
  <c r="BR503" i="66"/>
  <c r="BS503" i="66"/>
  <c r="BG503" i="66"/>
  <c r="BU503" i="66"/>
  <c r="BO502" i="66"/>
  <c r="BF502" i="66" s="1"/>
  <c r="BD502" i="66"/>
  <c r="AY502" i="66"/>
  <c r="BA502" i="66"/>
  <c r="BB502" i="66"/>
  <c r="BC502" i="66"/>
  <c r="AZ502" i="66"/>
  <c r="BA1498" i="66"/>
  <c r="BD1498" i="66"/>
  <c r="BB1498" i="66"/>
  <c r="AZ1498" i="66"/>
  <c r="AY1498" i="66"/>
  <c r="BC1498" i="66"/>
  <c r="Z1500" i="66"/>
  <c r="BT1499" i="66"/>
  <c r="BG1499" i="66"/>
  <c r="BR1499" i="66"/>
  <c r="BU1499" i="66"/>
  <c r="BS1499" i="66"/>
  <c r="AG1498" i="66"/>
  <c r="BN1498" i="66" s="1"/>
  <c r="BE1498" i="66" s="1"/>
  <c r="BO1498" i="66"/>
  <c r="BF1498" i="66" s="1"/>
  <c r="R1499" i="66" l="1"/>
  <c r="Q1499" i="66"/>
  <c r="P1499" i="66"/>
  <c r="O1499" i="66"/>
  <c r="S1499" i="66"/>
  <c r="N1499" i="66"/>
  <c r="U1499" i="66"/>
  <c r="T1499" i="66"/>
  <c r="Q503" i="66"/>
  <c r="P503" i="66"/>
  <c r="O503" i="66"/>
  <c r="R503" i="66"/>
  <c r="N503" i="66"/>
  <c r="S503" i="66"/>
  <c r="U503" i="66"/>
  <c r="T503" i="66"/>
  <c r="AV1500" i="66"/>
  <c r="AU1500" i="66"/>
  <c r="AT1500" i="66"/>
  <c r="BM1500" i="66" s="1"/>
  <c r="AS1500" i="66"/>
  <c r="BL1500" i="66" s="1"/>
  <c r="AR1500" i="66"/>
  <c r="BK1500" i="66" s="1"/>
  <c r="AP1500" i="66"/>
  <c r="BI1500" i="66" s="1"/>
  <c r="AQ1500" i="66"/>
  <c r="BJ1500" i="66" s="1"/>
  <c r="AO1500" i="66"/>
  <c r="BH1500" i="66" s="1"/>
  <c r="AV504" i="66"/>
  <c r="AT504" i="66"/>
  <c r="BM504" i="66" s="1"/>
  <c r="AU504" i="66"/>
  <c r="AS504" i="66"/>
  <c r="BL504" i="66" s="1"/>
  <c r="AR504" i="66"/>
  <c r="BK504" i="66" s="1"/>
  <c r="AO504" i="66"/>
  <c r="BH504" i="66" s="1"/>
  <c r="AP504" i="66"/>
  <c r="BI504" i="66" s="1"/>
  <c r="AQ504" i="66"/>
  <c r="BJ504" i="66" s="1"/>
  <c r="AI503" i="66"/>
  <c r="AI1499" i="66"/>
  <c r="BO503" i="66"/>
  <c r="BF503" i="66" s="1"/>
  <c r="BG504" i="66"/>
  <c r="BT504" i="66"/>
  <c r="BU504" i="66"/>
  <c r="BR504" i="66"/>
  <c r="BS504" i="66"/>
  <c r="BN364" i="66"/>
  <c r="BE364" i="66" s="1"/>
  <c r="AG365" i="66"/>
  <c r="Z505" i="66"/>
  <c r="AY503" i="66"/>
  <c r="BA503" i="66"/>
  <c r="BC503" i="66"/>
  <c r="BD503" i="66"/>
  <c r="AZ503" i="66"/>
  <c r="BB503" i="66"/>
  <c r="BD1499" i="66"/>
  <c r="BC1499" i="66"/>
  <c r="BB1499" i="66"/>
  <c r="BA1499" i="66"/>
  <c r="AZ1499" i="66"/>
  <c r="AY1499" i="66"/>
  <c r="Z1501" i="66"/>
  <c r="BO1499" i="66"/>
  <c r="BF1499" i="66" s="1"/>
  <c r="AG1499" i="66"/>
  <c r="BN1499" i="66" s="1"/>
  <c r="BE1499" i="66" s="1"/>
  <c r="BT1500" i="66"/>
  <c r="BG1500" i="66"/>
  <c r="BU1500" i="66"/>
  <c r="BR1500" i="66"/>
  <c r="BS1500" i="66"/>
  <c r="U504" i="66" l="1"/>
  <c r="P504" i="66"/>
  <c r="O504" i="66"/>
  <c r="N504" i="66"/>
  <c r="Q504" i="66"/>
  <c r="T504" i="66"/>
  <c r="S504" i="66"/>
  <c r="R504" i="66"/>
  <c r="Q1500" i="66"/>
  <c r="P1500" i="66"/>
  <c r="O1500" i="66"/>
  <c r="N1500" i="66"/>
  <c r="U1500" i="66"/>
  <c r="T1500" i="66"/>
  <c r="S1500" i="66"/>
  <c r="R1500" i="66"/>
  <c r="AV505" i="66"/>
  <c r="AT505" i="66"/>
  <c r="BM505" i="66" s="1"/>
  <c r="AU505" i="66"/>
  <c r="AS505" i="66"/>
  <c r="BL505" i="66" s="1"/>
  <c r="AR505" i="66"/>
  <c r="BK505" i="66" s="1"/>
  <c r="AQ505" i="66"/>
  <c r="BJ505" i="66" s="1"/>
  <c r="AP505" i="66"/>
  <c r="BI505" i="66" s="1"/>
  <c r="AO505" i="66"/>
  <c r="BH505" i="66" s="1"/>
  <c r="AV1501" i="66"/>
  <c r="AU1501" i="66"/>
  <c r="AT1501" i="66"/>
  <c r="BM1501" i="66" s="1"/>
  <c r="AS1501" i="66"/>
  <c r="BL1501" i="66" s="1"/>
  <c r="AR1501" i="66"/>
  <c r="BK1501" i="66" s="1"/>
  <c r="AP1501" i="66"/>
  <c r="BI1501" i="66" s="1"/>
  <c r="AQ1501" i="66"/>
  <c r="BJ1501" i="66" s="1"/>
  <c r="AO1501" i="66"/>
  <c r="BH1501" i="66" s="1"/>
  <c r="AI504" i="66"/>
  <c r="AI1500" i="66"/>
  <c r="BN365" i="66"/>
  <c r="BE365" i="66" s="1"/>
  <c r="AG366" i="66"/>
  <c r="BS505" i="66"/>
  <c r="BT505" i="66"/>
  <c r="BR505" i="66"/>
  <c r="BG505" i="66"/>
  <c r="BU505" i="66"/>
  <c r="BO504" i="66"/>
  <c r="BF504" i="66" s="1"/>
  <c r="Z506" i="66"/>
  <c r="BB504" i="66"/>
  <c r="AY504" i="66"/>
  <c r="BC504" i="66"/>
  <c r="AZ504" i="66"/>
  <c r="BD504" i="66"/>
  <c r="BA504" i="66"/>
  <c r="BO1500" i="66"/>
  <c r="BF1500" i="66" s="1"/>
  <c r="AG1500" i="66"/>
  <c r="BN1500" i="66" s="1"/>
  <c r="BE1500" i="66" s="1"/>
  <c r="BB1500" i="66"/>
  <c r="BD1500" i="66"/>
  <c r="AY1500" i="66"/>
  <c r="BA1500" i="66"/>
  <c r="AZ1500" i="66"/>
  <c r="BC1500" i="66"/>
  <c r="Z1502" i="66"/>
  <c r="BG1501" i="66"/>
  <c r="BR1501" i="66"/>
  <c r="BS1501" i="66"/>
  <c r="BU1501" i="66"/>
  <c r="BT1501" i="66"/>
  <c r="P1501" i="66" l="1"/>
  <c r="O1501" i="66"/>
  <c r="N1501" i="66"/>
  <c r="U1501" i="66"/>
  <c r="T1501" i="66"/>
  <c r="R1501" i="66"/>
  <c r="Q1501" i="66"/>
  <c r="S1501" i="66"/>
  <c r="T505" i="66"/>
  <c r="P505" i="66"/>
  <c r="O505" i="66"/>
  <c r="N505" i="66"/>
  <c r="U505" i="66"/>
  <c r="S505" i="66"/>
  <c r="R505" i="66"/>
  <c r="Q505" i="66"/>
  <c r="AV1502" i="66"/>
  <c r="AU1502" i="66"/>
  <c r="AS1502" i="66"/>
  <c r="BL1502" i="66" s="1"/>
  <c r="AT1502" i="66"/>
  <c r="BM1502" i="66" s="1"/>
  <c r="AR1502" i="66"/>
  <c r="BK1502" i="66" s="1"/>
  <c r="AO1502" i="66"/>
  <c r="BH1502" i="66" s="1"/>
  <c r="AP1502" i="66"/>
  <c r="BI1502" i="66" s="1"/>
  <c r="AQ1502" i="66"/>
  <c r="BJ1502" i="66" s="1"/>
  <c r="AV506" i="66"/>
  <c r="AU506" i="66"/>
  <c r="AS506" i="66"/>
  <c r="BL506" i="66" s="1"/>
  <c r="AT506" i="66"/>
  <c r="BM506" i="66" s="1"/>
  <c r="AQ506" i="66"/>
  <c r="BJ506" i="66" s="1"/>
  <c r="AR506" i="66"/>
  <c r="BK506" i="66" s="1"/>
  <c r="AO506" i="66"/>
  <c r="BH506" i="66" s="1"/>
  <c r="AP506" i="66"/>
  <c r="BI506" i="66" s="1"/>
  <c r="AI505" i="66"/>
  <c r="AI1501" i="66"/>
  <c r="BB505" i="66"/>
  <c r="AY505" i="66"/>
  <c r="AZ505" i="66"/>
  <c r="BC505" i="66"/>
  <c r="BD505" i="66"/>
  <c r="BA505" i="66"/>
  <c r="BN366" i="66"/>
  <c r="BE366" i="66" s="1"/>
  <c r="AG367" i="66"/>
  <c r="BO505" i="66"/>
  <c r="BF505" i="66" s="1"/>
  <c r="Z507" i="66"/>
  <c r="BR506" i="66"/>
  <c r="BU506" i="66"/>
  <c r="BT506" i="66"/>
  <c r="BG506" i="66"/>
  <c r="BS506" i="66"/>
  <c r="AG1501" i="66"/>
  <c r="BN1501" i="66" s="1"/>
  <c r="BE1501" i="66" s="1"/>
  <c r="BO1501" i="66"/>
  <c r="BF1501" i="66" s="1"/>
  <c r="Z1503" i="66"/>
  <c r="BU1502" i="66"/>
  <c r="BG1502" i="66"/>
  <c r="BS1502" i="66"/>
  <c r="BT1502" i="66"/>
  <c r="BR1502" i="66"/>
  <c r="BA1501" i="66"/>
  <c r="BB1501" i="66"/>
  <c r="AZ1501" i="66"/>
  <c r="BC1501" i="66"/>
  <c r="AY1501" i="66"/>
  <c r="BD1501" i="66"/>
  <c r="O1502" i="66" l="1"/>
  <c r="N1502" i="66"/>
  <c r="P1502" i="66"/>
  <c r="U1502" i="66"/>
  <c r="R1502" i="66"/>
  <c r="T1502" i="66"/>
  <c r="S1502" i="66"/>
  <c r="Q1502" i="66"/>
  <c r="S506" i="66"/>
  <c r="P506" i="66"/>
  <c r="O506" i="66"/>
  <c r="N506" i="66"/>
  <c r="U506" i="66"/>
  <c r="T506" i="66"/>
  <c r="R506" i="66"/>
  <c r="Q506" i="66"/>
  <c r="AV507" i="66"/>
  <c r="AU507" i="66"/>
  <c r="AT507" i="66"/>
  <c r="BM507" i="66" s="1"/>
  <c r="AS507" i="66"/>
  <c r="BL507" i="66" s="1"/>
  <c r="AR507" i="66"/>
  <c r="BK507" i="66" s="1"/>
  <c r="AQ507" i="66"/>
  <c r="BJ507" i="66" s="1"/>
  <c r="AO507" i="66"/>
  <c r="BH507" i="66" s="1"/>
  <c r="AP507" i="66"/>
  <c r="BI507" i="66" s="1"/>
  <c r="AV1503" i="66"/>
  <c r="AU1503" i="66"/>
  <c r="AS1503" i="66"/>
  <c r="BL1503" i="66" s="1"/>
  <c r="AT1503" i="66"/>
  <c r="BM1503" i="66" s="1"/>
  <c r="AR1503" i="66"/>
  <c r="BK1503" i="66" s="1"/>
  <c r="AP1503" i="66"/>
  <c r="BI1503" i="66" s="1"/>
  <c r="AO1503" i="66"/>
  <c r="BH1503" i="66" s="1"/>
  <c r="AQ1503" i="66"/>
  <c r="BJ1503" i="66" s="1"/>
  <c r="AI506" i="66"/>
  <c r="AI1502" i="66"/>
  <c r="BO506" i="66"/>
  <c r="BF506" i="66" s="1"/>
  <c r="BA506" i="66"/>
  <c r="AY506" i="66"/>
  <c r="AZ506" i="66"/>
  <c r="BC506" i="66"/>
  <c r="BD506" i="66"/>
  <c r="BB506" i="66"/>
  <c r="BN367" i="66"/>
  <c r="BE367" i="66" s="1"/>
  <c r="AG368" i="66"/>
  <c r="Z508" i="66"/>
  <c r="BS507" i="66"/>
  <c r="BR507" i="66"/>
  <c r="BT507" i="66"/>
  <c r="BG507" i="66"/>
  <c r="BU507" i="66"/>
  <c r="Z1504" i="66"/>
  <c r="AG1502" i="66"/>
  <c r="BN1502" i="66" s="1"/>
  <c r="BE1502" i="66" s="1"/>
  <c r="BO1502" i="66"/>
  <c r="BF1502" i="66" s="1"/>
  <c r="BS1503" i="66"/>
  <c r="BT1503" i="66"/>
  <c r="BR1503" i="66"/>
  <c r="BG1503" i="66"/>
  <c r="BU1503" i="66"/>
  <c r="AY1502" i="66"/>
  <c r="BC1502" i="66"/>
  <c r="BA1502" i="66"/>
  <c r="BD1502" i="66"/>
  <c r="BB1502" i="66"/>
  <c r="AZ1502" i="66"/>
  <c r="R507" i="66" l="1"/>
  <c r="P507" i="66"/>
  <c r="O507" i="66"/>
  <c r="N507" i="66"/>
  <c r="Q507" i="66"/>
  <c r="U507" i="66"/>
  <c r="T507" i="66"/>
  <c r="S507" i="66"/>
  <c r="N1503" i="66"/>
  <c r="R1503" i="66"/>
  <c r="Q1503" i="66"/>
  <c r="P1503" i="66"/>
  <c r="O1503" i="66"/>
  <c r="S1503" i="66"/>
  <c r="U1503" i="66"/>
  <c r="T1503" i="66"/>
  <c r="AU508" i="66"/>
  <c r="AV508" i="66"/>
  <c r="AT508" i="66"/>
  <c r="BM508" i="66" s="1"/>
  <c r="AS508" i="66"/>
  <c r="BL508" i="66" s="1"/>
  <c r="AR508" i="66"/>
  <c r="BK508" i="66" s="1"/>
  <c r="AP508" i="66"/>
  <c r="BI508" i="66" s="1"/>
  <c r="AQ508" i="66"/>
  <c r="BJ508" i="66" s="1"/>
  <c r="AO508" i="66"/>
  <c r="BH508" i="66" s="1"/>
  <c r="AV1504" i="66"/>
  <c r="AU1504" i="66"/>
  <c r="AT1504" i="66"/>
  <c r="BM1504" i="66" s="1"/>
  <c r="AS1504" i="66"/>
  <c r="BL1504" i="66" s="1"/>
  <c r="AR1504" i="66"/>
  <c r="BK1504" i="66" s="1"/>
  <c r="AP1504" i="66"/>
  <c r="BI1504" i="66" s="1"/>
  <c r="AO1504" i="66"/>
  <c r="BH1504" i="66" s="1"/>
  <c r="AQ1504" i="66"/>
  <c r="BJ1504" i="66" s="1"/>
  <c r="AI1503" i="66"/>
  <c r="AI507" i="66"/>
  <c r="Z509" i="66"/>
  <c r="BG508" i="66"/>
  <c r="BS508" i="66"/>
  <c r="BR508" i="66"/>
  <c r="BU508" i="66"/>
  <c r="BT508" i="66"/>
  <c r="BN368" i="66"/>
  <c r="BE368" i="66" s="1"/>
  <c r="AG369" i="66"/>
  <c r="BO507" i="66"/>
  <c r="BF507" i="66" s="1"/>
  <c r="AZ507" i="66"/>
  <c r="BA507" i="66"/>
  <c r="AY507" i="66"/>
  <c r="BC507" i="66"/>
  <c r="BB507" i="66"/>
  <c r="BD507" i="66"/>
  <c r="BO1503" i="66"/>
  <c r="BF1503" i="66" s="1"/>
  <c r="AG1503" i="66"/>
  <c r="BN1503" i="66" s="1"/>
  <c r="BE1503" i="66" s="1"/>
  <c r="BC1503" i="66"/>
  <c r="BB1503" i="66"/>
  <c r="BD1503" i="66"/>
  <c r="BA1503" i="66"/>
  <c r="AZ1503" i="66"/>
  <c r="AY1503" i="66"/>
  <c r="Z1505" i="66"/>
  <c r="BU1504" i="66"/>
  <c r="BG1504" i="66"/>
  <c r="BS1504" i="66"/>
  <c r="BT1504" i="66"/>
  <c r="BR1504" i="66"/>
  <c r="S1504" i="66" l="1"/>
  <c r="R1504" i="66"/>
  <c r="Q1504" i="66"/>
  <c r="P1504" i="66"/>
  <c r="U1504" i="66"/>
  <c r="T1504" i="66"/>
  <c r="O1504" i="66"/>
  <c r="N1504" i="66"/>
  <c r="Q508" i="66"/>
  <c r="P508" i="66"/>
  <c r="O508" i="66"/>
  <c r="N508" i="66"/>
  <c r="R508" i="66"/>
  <c r="U508" i="66"/>
  <c r="T508" i="66"/>
  <c r="S508" i="66"/>
  <c r="AV509" i="66"/>
  <c r="AU509" i="66"/>
  <c r="AT509" i="66"/>
  <c r="BM509" i="66" s="1"/>
  <c r="AS509" i="66"/>
  <c r="BL509" i="66" s="1"/>
  <c r="AP509" i="66"/>
  <c r="BI509" i="66" s="1"/>
  <c r="AR509" i="66"/>
  <c r="BK509" i="66" s="1"/>
  <c r="AQ509" i="66"/>
  <c r="BJ509" i="66" s="1"/>
  <c r="AO509" i="66"/>
  <c r="BH509" i="66" s="1"/>
  <c r="AV1505" i="66"/>
  <c r="AU1505" i="66"/>
  <c r="AT1505" i="66"/>
  <c r="BM1505" i="66" s="1"/>
  <c r="AS1505" i="66"/>
  <c r="BL1505" i="66" s="1"/>
  <c r="AR1505" i="66"/>
  <c r="BK1505" i="66" s="1"/>
  <c r="AP1505" i="66"/>
  <c r="BI1505" i="66" s="1"/>
  <c r="AO1505" i="66"/>
  <c r="BH1505" i="66" s="1"/>
  <c r="AQ1505" i="66"/>
  <c r="BJ1505" i="66" s="1"/>
  <c r="AI508" i="66"/>
  <c r="AI1504" i="66"/>
  <c r="Z510" i="66"/>
  <c r="BG509" i="66"/>
  <c r="BU509" i="66"/>
  <c r="BS509" i="66"/>
  <c r="BT509" i="66"/>
  <c r="BR509" i="66"/>
  <c r="BN369" i="66"/>
  <c r="BE369" i="66" s="1"/>
  <c r="AG370" i="66"/>
  <c r="BA508" i="66"/>
  <c r="BC508" i="66"/>
  <c r="AZ508" i="66"/>
  <c r="AY508" i="66"/>
  <c r="BB508" i="66"/>
  <c r="BD508" i="66"/>
  <c r="BO508" i="66"/>
  <c r="BF508" i="66" s="1"/>
  <c r="BC1504" i="66"/>
  <c r="BD1504" i="66"/>
  <c r="AZ1504" i="66"/>
  <c r="BB1504" i="66"/>
  <c r="BA1504" i="66"/>
  <c r="AY1504" i="66"/>
  <c r="BO1504" i="66"/>
  <c r="BF1504" i="66" s="1"/>
  <c r="AG1504" i="66"/>
  <c r="BN1504" i="66" s="1"/>
  <c r="BE1504" i="66" s="1"/>
  <c r="Z1506" i="66"/>
  <c r="BR1505" i="66"/>
  <c r="BT1505" i="66"/>
  <c r="BG1505" i="66"/>
  <c r="BU1505" i="66"/>
  <c r="BS1505" i="66"/>
  <c r="P509" i="66" l="1"/>
  <c r="Q509" i="66"/>
  <c r="O509" i="66"/>
  <c r="N509" i="66"/>
  <c r="U509" i="66"/>
  <c r="T509" i="66"/>
  <c r="S509" i="66"/>
  <c r="R509" i="66"/>
  <c r="U1505" i="66"/>
  <c r="S1505" i="66"/>
  <c r="R1505" i="66"/>
  <c r="Q1505" i="66"/>
  <c r="P1505" i="66"/>
  <c r="T1505" i="66"/>
  <c r="O1505" i="66"/>
  <c r="N1505" i="66"/>
  <c r="AV510" i="66"/>
  <c r="AT510" i="66"/>
  <c r="BM510" i="66" s="1"/>
  <c r="AR510" i="66"/>
  <c r="BK510" i="66" s="1"/>
  <c r="AS510" i="66"/>
  <c r="BL510" i="66" s="1"/>
  <c r="AU510" i="66"/>
  <c r="AQ510" i="66"/>
  <c r="BJ510" i="66" s="1"/>
  <c r="AO510" i="66"/>
  <c r="BH510" i="66" s="1"/>
  <c r="AP510" i="66"/>
  <c r="BI510" i="66" s="1"/>
  <c r="AV1506" i="66"/>
  <c r="AU1506" i="66"/>
  <c r="AT1506" i="66"/>
  <c r="BM1506" i="66" s="1"/>
  <c r="AR1506" i="66"/>
  <c r="BK1506" i="66" s="1"/>
  <c r="AS1506" i="66"/>
  <c r="BL1506" i="66" s="1"/>
  <c r="AQ1506" i="66"/>
  <c r="BJ1506" i="66" s="1"/>
  <c r="AP1506" i="66"/>
  <c r="BI1506" i="66" s="1"/>
  <c r="AO1506" i="66"/>
  <c r="BH1506" i="66" s="1"/>
  <c r="AI1505" i="66"/>
  <c r="AI509" i="66"/>
  <c r="BA509" i="66"/>
  <c r="BB509" i="66"/>
  <c r="BC509" i="66"/>
  <c r="BD509" i="66"/>
  <c r="AY509" i="66"/>
  <c r="AZ509" i="66"/>
  <c r="BN370" i="66"/>
  <c r="BE370" i="66" s="1"/>
  <c r="AG371" i="66"/>
  <c r="BO509" i="66"/>
  <c r="BF509" i="66" s="1"/>
  <c r="BT510" i="66"/>
  <c r="BU510" i="66"/>
  <c r="BS510" i="66"/>
  <c r="BR510" i="66"/>
  <c r="BG510" i="66"/>
  <c r="Z511" i="66"/>
  <c r="Z1507" i="66"/>
  <c r="BA1505" i="66"/>
  <c r="BC1505" i="66"/>
  <c r="BD1505" i="66"/>
  <c r="BB1505" i="66"/>
  <c r="AZ1505" i="66"/>
  <c r="AY1505" i="66"/>
  <c r="BU1506" i="66"/>
  <c r="BG1506" i="66"/>
  <c r="BS1506" i="66"/>
  <c r="BR1506" i="66"/>
  <c r="BT1506" i="66"/>
  <c r="BO1505" i="66"/>
  <c r="BF1505" i="66" s="1"/>
  <c r="AG1505" i="66"/>
  <c r="BN1505" i="66" s="1"/>
  <c r="BE1505" i="66" s="1"/>
  <c r="U1506" i="66" l="1"/>
  <c r="T1506" i="66"/>
  <c r="S1506" i="66"/>
  <c r="R1506" i="66"/>
  <c r="Q1506" i="66"/>
  <c r="P1506" i="66"/>
  <c r="O1506" i="66"/>
  <c r="N1506" i="66"/>
  <c r="U510" i="66"/>
  <c r="O510" i="66"/>
  <c r="Q510" i="66"/>
  <c r="P510" i="66"/>
  <c r="N510" i="66"/>
  <c r="T510" i="66"/>
  <c r="S510" i="66"/>
  <c r="R510" i="66"/>
  <c r="AV511" i="66"/>
  <c r="AU511" i="66"/>
  <c r="AT511" i="66"/>
  <c r="BM511" i="66" s="1"/>
  <c r="AR511" i="66"/>
  <c r="BK511" i="66" s="1"/>
  <c r="AS511" i="66"/>
  <c r="BL511" i="66" s="1"/>
  <c r="AP511" i="66"/>
  <c r="BI511" i="66" s="1"/>
  <c r="AQ511" i="66"/>
  <c r="BJ511" i="66" s="1"/>
  <c r="AO511" i="66"/>
  <c r="BH511" i="66" s="1"/>
  <c r="AV1507" i="66"/>
  <c r="AT1507" i="66"/>
  <c r="BM1507" i="66" s="1"/>
  <c r="AU1507" i="66"/>
  <c r="AQ1507" i="66"/>
  <c r="BJ1507" i="66" s="1"/>
  <c r="AS1507" i="66"/>
  <c r="BL1507" i="66" s="1"/>
  <c r="AR1507" i="66"/>
  <c r="BK1507" i="66" s="1"/>
  <c r="AP1507" i="66"/>
  <c r="BI1507" i="66" s="1"/>
  <c r="AO1507" i="66"/>
  <c r="BH1507" i="66" s="1"/>
  <c r="AI510" i="66"/>
  <c r="AI1506" i="66"/>
  <c r="BR511" i="66"/>
  <c r="BU511" i="66"/>
  <c r="BG511" i="66"/>
  <c r="BT511" i="66"/>
  <c r="BS511" i="66"/>
  <c r="BO510" i="66"/>
  <c r="BF510" i="66" s="1"/>
  <c r="BN371" i="66"/>
  <c r="BE371" i="66" s="1"/>
  <c r="AG372" i="66"/>
  <c r="BA510" i="66"/>
  <c r="AZ510" i="66"/>
  <c r="AY510" i="66"/>
  <c r="BB510" i="66"/>
  <c r="BD510" i="66"/>
  <c r="BC510" i="66"/>
  <c r="Z512" i="66"/>
  <c r="Z1508" i="66"/>
  <c r="BS1507" i="66"/>
  <c r="BR1507" i="66"/>
  <c r="BG1507" i="66"/>
  <c r="BU1507" i="66"/>
  <c r="BT1507" i="66"/>
  <c r="AG1506" i="66"/>
  <c r="BN1506" i="66" s="1"/>
  <c r="BE1506" i="66" s="1"/>
  <c r="BO1506" i="66"/>
  <c r="BF1506" i="66" s="1"/>
  <c r="AY1506" i="66"/>
  <c r="AZ1506" i="66"/>
  <c r="BB1506" i="66"/>
  <c r="BA1506" i="66"/>
  <c r="BD1506" i="66"/>
  <c r="BC1506" i="66"/>
  <c r="U1507" i="66" l="1"/>
  <c r="T1507" i="66"/>
  <c r="S1507" i="66"/>
  <c r="R1507" i="66"/>
  <c r="Q1507" i="66"/>
  <c r="P1507" i="66"/>
  <c r="O1507" i="66"/>
  <c r="N1507" i="66"/>
  <c r="T511" i="66"/>
  <c r="N511" i="66"/>
  <c r="R511" i="66"/>
  <c r="Q511" i="66"/>
  <c r="P511" i="66"/>
  <c r="U511" i="66"/>
  <c r="S511" i="66"/>
  <c r="O511" i="66"/>
  <c r="AV1508" i="66"/>
  <c r="AU1508" i="66"/>
  <c r="AT1508" i="66"/>
  <c r="BM1508" i="66" s="1"/>
  <c r="AR1508" i="66"/>
  <c r="BK1508" i="66" s="1"/>
  <c r="AS1508" i="66"/>
  <c r="BL1508" i="66" s="1"/>
  <c r="AP1508" i="66"/>
  <c r="BI1508" i="66" s="1"/>
  <c r="AQ1508" i="66"/>
  <c r="BJ1508" i="66" s="1"/>
  <c r="AO1508" i="66"/>
  <c r="BH1508" i="66" s="1"/>
  <c r="AV512" i="66"/>
  <c r="AU512" i="66"/>
  <c r="AS512" i="66"/>
  <c r="BL512" i="66" s="1"/>
  <c r="AR512" i="66"/>
  <c r="BK512" i="66" s="1"/>
  <c r="AO512" i="66"/>
  <c r="BH512" i="66" s="1"/>
  <c r="AT512" i="66"/>
  <c r="BM512" i="66" s="1"/>
  <c r="AQ512" i="66"/>
  <c r="BJ512" i="66" s="1"/>
  <c r="AP512" i="66"/>
  <c r="BI512" i="66" s="1"/>
  <c r="AI511" i="66"/>
  <c r="AI1507" i="66"/>
  <c r="BU512" i="66"/>
  <c r="BT512" i="66"/>
  <c r="BS512" i="66"/>
  <c r="BR512" i="66"/>
  <c r="BG512" i="66"/>
  <c r="Z513" i="66"/>
  <c r="BN372" i="66"/>
  <c r="BE372" i="66" s="1"/>
  <c r="AG373" i="66"/>
  <c r="BO511" i="66"/>
  <c r="BF511" i="66" s="1"/>
  <c r="BC511" i="66"/>
  <c r="AY511" i="66"/>
  <c r="BA511" i="66"/>
  <c r="BB511" i="66"/>
  <c r="AZ511" i="66"/>
  <c r="BD511" i="66"/>
  <c r="AG1507" i="66"/>
  <c r="BN1507" i="66" s="1"/>
  <c r="BE1507" i="66" s="1"/>
  <c r="BO1507" i="66"/>
  <c r="BF1507" i="66" s="1"/>
  <c r="AY1507" i="66"/>
  <c r="BC1507" i="66"/>
  <c r="BD1507" i="66"/>
  <c r="BA1507" i="66"/>
  <c r="AZ1507" i="66"/>
  <c r="BB1507" i="66"/>
  <c r="Z1509" i="66"/>
  <c r="BT1508" i="66"/>
  <c r="BS1508" i="66"/>
  <c r="BR1508" i="66"/>
  <c r="BU1508" i="66"/>
  <c r="BG1508" i="66"/>
  <c r="S512" i="66" l="1"/>
  <c r="T512" i="66"/>
  <c r="R512" i="66"/>
  <c r="Q512" i="66"/>
  <c r="N512" i="66"/>
  <c r="U512" i="66"/>
  <c r="P512" i="66"/>
  <c r="O512" i="66"/>
  <c r="U1508" i="66"/>
  <c r="T1508" i="66"/>
  <c r="S1508" i="66"/>
  <c r="R1508" i="66"/>
  <c r="Q1508" i="66"/>
  <c r="P1508" i="66"/>
  <c r="O1508" i="66"/>
  <c r="N1508" i="66"/>
  <c r="AV513" i="66"/>
  <c r="AU513" i="66"/>
  <c r="AT513" i="66"/>
  <c r="BM513" i="66" s="1"/>
  <c r="AS513" i="66"/>
  <c r="BL513" i="66" s="1"/>
  <c r="AR513" i="66"/>
  <c r="BK513" i="66" s="1"/>
  <c r="AQ513" i="66"/>
  <c r="BJ513" i="66" s="1"/>
  <c r="AP513" i="66"/>
  <c r="BI513" i="66" s="1"/>
  <c r="AO513" i="66"/>
  <c r="BH513" i="66" s="1"/>
  <c r="AV1509" i="66"/>
  <c r="AT1509" i="66"/>
  <c r="BM1509" i="66" s="1"/>
  <c r="AR1509" i="66"/>
  <c r="BK1509" i="66" s="1"/>
  <c r="AS1509" i="66"/>
  <c r="BL1509" i="66" s="1"/>
  <c r="AP1509" i="66"/>
  <c r="BI1509" i="66" s="1"/>
  <c r="AU1509" i="66"/>
  <c r="AQ1509" i="66"/>
  <c r="BJ1509" i="66" s="1"/>
  <c r="AO1509" i="66"/>
  <c r="BH1509" i="66" s="1"/>
  <c r="AI512" i="66"/>
  <c r="AI1508" i="66"/>
  <c r="BN373" i="66"/>
  <c r="BE373" i="66" s="1"/>
  <c r="AG374" i="66"/>
  <c r="BD512" i="66"/>
  <c r="AY512" i="66"/>
  <c r="AZ512" i="66"/>
  <c r="BB512" i="66"/>
  <c r="BA512" i="66"/>
  <c r="BC512" i="66"/>
  <c r="Z514" i="66"/>
  <c r="BU513" i="66"/>
  <c r="BT513" i="66"/>
  <c r="BS513" i="66"/>
  <c r="BG513" i="66"/>
  <c r="BR513" i="66"/>
  <c r="BO512" i="66"/>
  <c r="BF512" i="66" s="1"/>
  <c r="BU1509" i="66"/>
  <c r="BR1509" i="66"/>
  <c r="BT1509" i="66"/>
  <c r="BS1509" i="66"/>
  <c r="BG1509" i="66"/>
  <c r="BC1508" i="66"/>
  <c r="AZ1508" i="66"/>
  <c r="BB1508" i="66"/>
  <c r="BA1508" i="66"/>
  <c r="BD1508" i="66"/>
  <c r="AY1508" i="66"/>
  <c r="AG1508" i="66"/>
  <c r="BN1508" i="66" s="1"/>
  <c r="BE1508" i="66" s="1"/>
  <c r="BO1508" i="66"/>
  <c r="BF1508" i="66" s="1"/>
  <c r="Z1510" i="66"/>
  <c r="R513" i="66" l="1"/>
  <c r="U513" i="66"/>
  <c r="T513" i="66"/>
  <c r="S513" i="66"/>
  <c r="O513" i="66"/>
  <c r="Q513" i="66"/>
  <c r="P513" i="66"/>
  <c r="N513" i="66"/>
  <c r="T1509" i="66"/>
  <c r="S1509" i="66"/>
  <c r="R1509" i="66"/>
  <c r="Q1509" i="66"/>
  <c r="U1509" i="66"/>
  <c r="O1509" i="66"/>
  <c r="N1509" i="66"/>
  <c r="P1509" i="66"/>
  <c r="AV1510" i="66"/>
  <c r="AU1510" i="66"/>
  <c r="AT1510" i="66"/>
  <c r="BM1510" i="66" s="1"/>
  <c r="AS1510" i="66"/>
  <c r="BL1510" i="66" s="1"/>
  <c r="AQ1510" i="66"/>
  <c r="BJ1510" i="66" s="1"/>
  <c r="AO1510" i="66"/>
  <c r="BH1510" i="66" s="1"/>
  <c r="AR1510" i="66"/>
  <c r="BK1510" i="66" s="1"/>
  <c r="AP1510" i="66"/>
  <c r="BI1510" i="66" s="1"/>
  <c r="AV514" i="66"/>
  <c r="AU514" i="66"/>
  <c r="AS514" i="66"/>
  <c r="BL514" i="66" s="1"/>
  <c r="AQ514" i="66"/>
  <c r="BJ514" i="66" s="1"/>
  <c r="AR514" i="66"/>
  <c r="BK514" i="66" s="1"/>
  <c r="AT514" i="66"/>
  <c r="BM514" i="66" s="1"/>
  <c r="AP514" i="66"/>
  <c r="BI514" i="66" s="1"/>
  <c r="AO514" i="66"/>
  <c r="BH514" i="66" s="1"/>
  <c r="AI1509" i="66"/>
  <c r="AI513" i="66"/>
  <c r="BN374" i="66"/>
  <c r="BE374" i="66" s="1"/>
  <c r="AG375" i="66"/>
  <c r="BO513" i="66"/>
  <c r="BF513" i="66" s="1"/>
  <c r="Z515" i="66"/>
  <c r="BD513" i="66"/>
  <c r="BA513" i="66"/>
  <c r="BB513" i="66"/>
  <c r="BC513" i="66"/>
  <c r="AY513" i="66"/>
  <c r="AZ513" i="66"/>
  <c r="BT514" i="66"/>
  <c r="BG514" i="66"/>
  <c r="BS514" i="66"/>
  <c r="BR514" i="66"/>
  <c r="BU514" i="66"/>
  <c r="BA1509" i="66"/>
  <c r="BB1509" i="66"/>
  <c r="BC1509" i="66"/>
  <c r="BD1509" i="66"/>
  <c r="AZ1509" i="66"/>
  <c r="AY1509" i="66"/>
  <c r="BO1509" i="66"/>
  <c r="BF1509" i="66" s="1"/>
  <c r="AG1509" i="66"/>
  <c r="BN1509" i="66" s="1"/>
  <c r="BE1509" i="66" s="1"/>
  <c r="Z1511" i="66"/>
  <c r="BS1510" i="66"/>
  <c r="BG1510" i="66"/>
  <c r="BT1510" i="66"/>
  <c r="BU1510" i="66"/>
  <c r="BR1510" i="66"/>
  <c r="S1510" i="66" l="1"/>
  <c r="R1510" i="66"/>
  <c r="Q1510" i="66"/>
  <c r="P1510" i="66"/>
  <c r="T1510" i="66"/>
  <c r="O1510" i="66"/>
  <c r="N1510" i="66"/>
  <c r="U1510" i="66"/>
  <c r="Q514" i="66"/>
  <c r="U514" i="66"/>
  <c r="T514" i="66"/>
  <c r="S514" i="66"/>
  <c r="O514" i="66"/>
  <c r="R514" i="66"/>
  <c r="P514" i="66"/>
  <c r="N514" i="66"/>
  <c r="AV1511" i="66"/>
  <c r="AU1511" i="66"/>
  <c r="AT1511" i="66"/>
  <c r="BM1511" i="66" s="1"/>
  <c r="AS1511" i="66"/>
  <c r="BL1511" i="66" s="1"/>
  <c r="AR1511" i="66"/>
  <c r="BK1511" i="66" s="1"/>
  <c r="AQ1511" i="66"/>
  <c r="BJ1511" i="66" s="1"/>
  <c r="AO1511" i="66"/>
  <c r="BH1511" i="66" s="1"/>
  <c r="AP1511" i="66"/>
  <c r="BI1511" i="66" s="1"/>
  <c r="AV515" i="66"/>
  <c r="AU515" i="66"/>
  <c r="AT515" i="66"/>
  <c r="BM515" i="66" s="1"/>
  <c r="AS515" i="66"/>
  <c r="BL515" i="66" s="1"/>
  <c r="AQ515" i="66"/>
  <c r="BJ515" i="66" s="1"/>
  <c r="AR515" i="66"/>
  <c r="BK515" i="66" s="1"/>
  <c r="AP515" i="66"/>
  <c r="BI515" i="66" s="1"/>
  <c r="AO515" i="66"/>
  <c r="BH515" i="66" s="1"/>
  <c r="AI1510" i="66"/>
  <c r="AI514" i="66"/>
  <c r="BN375" i="66"/>
  <c r="BE375" i="66" s="1"/>
  <c r="AG376" i="66"/>
  <c r="BO514" i="66"/>
  <c r="BF514" i="66" s="1"/>
  <c r="BG515" i="66"/>
  <c r="BU515" i="66"/>
  <c r="BS515" i="66"/>
  <c r="BR515" i="66"/>
  <c r="BT515" i="66"/>
  <c r="BB514" i="66"/>
  <c r="AY514" i="66"/>
  <c r="AZ514" i="66"/>
  <c r="BD514" i="66"/>
  <c r="BA514" i="66"/>
  <c r="BC514" i="66"/>
  <c r="Z516" i="66"/>
  <c r="BO1510" i="66"/>
  <c r="BF1510" i="66" s="1"/>
  <c r="AG1510" i="66"/>
  <c r="BN1510" i="66" s="1"/>
  <c r="BE1510" i="66" s="1"/>
  <c r="BD1510" i="66"/>
  <c r="BB1510" i="66"/>
  <c r="BC1510" i="66"/>
  <c r="AZ1510" i="66"/>
  <c r="AY1510" i="66"/>
  <c r="BA1510" i="66"/>
  <c r="BS1511" i="66"/>
  <c r="BR1511" i="66"/>
  <c r="BG1511" i="66"/>
  <c r="BU1511" i="66"/>
  <c r="BT1511" i="66"/>
  <c r="Z1512" i="66"/>
  <c r="R1511" i="66" l="1"/>
  <c r="Q1511" i="66"/>
  <c r="P1511" i="66"/>
  <c r="O1511" i="66"/>
  <c r="U1511" i="66"/>
  <c r="T1511" i="66"/>
  <c r="S1511" i="66"/>
  <c r="N1511" i="66"/>
  <c r="P515" i="66"/>
  <c r="U515" i="66"/>
  <c r="T515" i="66"/>
  <c r="S515" i="66"/>
  <c r="O515" i="66"/>
  <c r="R515" i="66"/>
  <c r="Q515" i="66"/>
  <c r="N515" i="66"/>
  <c r="AV1512" i="66"/>
  <c r="AU1512" i="66"/>
  <c r="AT1512" i="66"/>
  <c r="BM1512" i="66" s="1"/>
  <c r="AS1512" i="66"/>
  <c r="BL1512" i="66" s="1"/>
  <c r="AR1512" i="66"/>
  <c r="BK1512" i="66" s="1"/>
  <c r="AQ1512" i="66"/>
  <c r="BJ1512" i="66" s="1"/>
  <c r="AO1512" i="66"/>
  <c r="BH1512" i="66" s="1"/>
  <c r="AP1512" i="66"/>
  <c r="BI1512" i="66" s="1"/>
  <c r="AV516" i="66"/>
  <c r="AU516" i="66"/>
  <c r="AT516" i="66"/>
  <c r="BM516" i="66" s="1"/>
  <c r="AS516" i="66"/>
  <c r="BL516" i="66" s="1"/>
  <c r="AR516" i="66"/>
  <c r="BK516" i="66" s="1"/>
  <c r="AP516" i="66"/>
  <c r="BI516" i="66" s="1"/>
  <c r="AQ516" i="66"/>
  <c r="BJ516" i="66" s="1"/>
  <c r="AO516" i="66"/>
  <c r="BH516" i="66" s="1"/>
  <c r="AI515" i="66"/>
  <c r="AI1511" i="66"/>
  <c r="Z517" i="66"/>
  <c r="BG516" i="66"/>
  <c r="BT516" i="66"/>
  <c r="BU516" i="66"/>
  <c r="BR516" i="66"/>
  <c r="BS516" i="66"/>
  <c r="BO515" i="66"/>
  <c r="BF515" i="66" s="1"/>
  <c r="BN376" i="66"/>
  <c r="BE376" i="66" s="1"/>
  <c r="AG377" i="66"/>
  <c r="BC515" i="66"/>
  <c r="AY515" i="66"/>
  <c r="BD515" i="66"/>
  <c r="BA515" i="66"/>
  <c r="AZ515" i="66"/>
  <c r="BB515" i="66"/>
  <c r="BB1511" i="66"/>
  <c r="BC1511" i="66"/>
  <c r="AY1511" i="66"/>
  <c r="AZ1511" i="66"/>
  <c r="BA1511" i="66"/>
  <c r="BD1511" i="66"/>
  <c r="BO1511" i="66"/>
  <c r="BF1511" i="66" s="1"/>
  <c r="AG1511" i="66"/>
  <c r="BN1511" i="66" s="1"/>
  <c r="BE1511" i="66" s="1"/>
  <c r="Z1513" i="66"/>
  <c r="BR1512" i="66"/>
  <c r="BT1512" i="66"/>
  <c r="BU1512" i="66"/>
  <c r="BG1512" i="66"/>
  <c r="BS1512" i="66"/>
  <c r="O516" i="66" l="1"/>
  <c r="U516" i="66"/>
  <c r="T516" i="66"/>
  <c r="S516" i="66"/>
  <c r="P516" i="66"/>
  <c r="Q516" i="66"/>
  <c r="N516" i="66"/>
  <c r="R516" i="66"/>
  <c r="Q1512" i="66"/>
  <c r="P1512" i="66"/>
  <c r="O1512" i="66"/>
  <c r="N1512" i="66"/>
  <c r="U1512" i="66"/>
  <c r="T1512" i="66"/>
  <c r="S1512" i="66"/>
  <c r="R1512" i="66"/>
  <c r="AV517" i="66"/>
  <c r="AU517" i="66"/>
  <c r="AT517" i="66"/>
  <c r="BM517" i="66" s="1"/>
  <c r="AS517" i="66"/>
  <c r="BL517" i="66" s="1"/>
  <c r="AP517" i="66"/>
  <c r="BI517" i="66" s="1"/>
  <c r="AQ517" i="66"/>
  <c r="BJ517" i="66" s="1"/>
  <c r="AO517" i="66"/>
  <c r="BH517" i="66" s="1"/>
  <c r="AR517" i="66"/>
  <c r="BK517" i="66" s="1"/>
  <c r="AV1513" i="66"/>
  <c r="AU1513" i="66"/>
  <c r="AT1513" i="66"/>
  <c r="BM1513" i="66" s="1"/>
  <c r="AS1513" i="66"/>
  <c r="BL1513" i="66" s="1"/>
  <c r="AR1513" i="66"/>
  <c r="BK1513" i="66" s="1"/>
  <c r="AQ1513" i="66"/>
  <c r="BJ1513" i="66" s="1"/>
  <c r="AO1513" i="66"/>
  <c r="BH1513" i="66" s="1"/>
  <c r="AP1513" i="66"/>
  <c r="BI1513" i="66" s="1"/>
  <c r="AI1512" i="66"/>
  <c r="AI516" i="66"/>
  <c r="BB516" i="66"/>
  <c r="BC516" i="66"/>
  <c r="BA516" i="66"/>
  <c r="BD516" i="66"/>
  <c r="AZ516" i="66"/>
  <c r="AY516" i="66"/>
  <c r="BN377" i="66"/>
  <c r="BE377" i="66" s="1"/>
  <c r="AG378" i="66"/>
  <c r="BO516" i="66"/>
  <c r="BF516" i="66" s="1"/>
  <c r="Z518" i="66"/>
  <c r="BU517" i="66"/>
  <c r="BT517" i="66"/>
  <c r="BR517" i="66"/>
  <c r="BG517" i="66"/>
  <c r="BS517" i="66"/>
  <c r="AZ1512" i="66"/>
  <c r="BD1512" i="66"/>
  <c r="BB1512" i="66"/>
  <c r="BC1512" i="66"/>
  <c r="AY1512" i="66"/>
  <c r="BA1512" i="66"/>
  <c r="Z1514" i="66"/>
  <c r="AG1512" i="66"/>
  <c r="BN1512" i="66" s="1"/>
  <c r="BE1512" i="66" s="1"/>
  <c r="BO1512" i="66"/>
  <c r="BF1512" i="66" s="1"/>
  <c r="BT1513" i="66"/>
  <c r="BS1513" i="66"/>
  <c r="BU1513" i="66"/>
  <c r="BG1513" i="66"/>
  <c r="BR1513" i="66"/>
  <c r="N517" i="66" l="1"/>
  <c r="T517" i="66"/>
  <c r="U517" i="66"/>
  <c r="Q517" i="66"/>
  <c r="O517" i="66"/>
  <c r="S517" i="66"/>
  <c r="R517" i="66"/>
  <c r="P517" i="66"/>
  <c r="P1513" i="66"/>
  <c r="O1513" i="66"/>
  <c r="N1513" i="66"/>
  <c r="Q1513" i="66"/>
  <c r="R1513" i="66"/>
  <c r="U1513" i="66"/>
  <c r="T1513" i="66"/>
  <c r="S1513" i="66"/>
  <c r="AV518" i="66"/>
  <c r="AU518" i="66"/>
  <c r="AT518" i="66"/>
  <c r="BM518" i="66" s="1"/>
  <c r="AS518" i="66"/>
  <c r="BL518" i="66" s="1"/>
  <c r="AQ518" i="66"/>
  <c r="BJ518" i="66" s="1"/>
  <c r="AP518" i="66"/>
  <c r="BI518" i="66" s="1"/>
  <c r="AO518" i="66"/>
  <c r="BH518" i="66" s="1"/>
  <c r="AR518" i="66"/>
  <c r="BK518" i="66" s="1"/>
  <c r="AV1514" i="66"/>
  <c r="AT1514" i="66"/>
  <c r="BM1514" i="66" s="1"/>
  <c r="AS1514" i="66"/>
  <c r="BL1514" i="66" s="1"/>
  <c r="AU1514" i="66"/>
  <c r="AR1514" i="66"/>
  <c r="BK1514" i="66" s="1"/>
  <c r="AP1514" i="66"/>
  <c r="BI1514" i="66" s="1"/>
  <c r="AQ1514" i="66"/>
  <c r="BJ1514" i="66" s="1"/>
  <c r="AO1514" i="66"/>
  <c r="BH1514" i="66" s="1"/>
  <c r="AI1513" i="66"/>
  <c r="AI517" i="66"/>
  <c r="Z519" i="66"/>
  <c r="BR518" i="66"/>
  <c r="BT518" i="66"/>
  <c r="BS518" i="66"/>
  <c r="BU518" i="66"/>
  <c r="BG518" i="66"/>
  <c r="BO517" i="66"/>
  <c r="BF517" i="66" s="1"/>
  <c r="BA517" i="66"/>
  <c r="BC517" i="66"/>
  <c r="BD517" i="66"/>
  <c r="AZ517" i="66"/>
  <c r="BB517" i="66"/>
  <c r="AY517" i="66"/>
  <c r="BN378" i="66"/>
  <c r="BE378" i="66" s="1"/>
  <c r="AG379" i="66"/>
  <c r="BU1514" i="66"/>
  <c r="BR1514" i="66"/>
  <c r="BT1514" i="66"/>
  <c r="BS1514" i="66"/>
  <c r="BG1514" i="66"/>
  <c r="AG1513" i="66"/>
  <c r="BN1513" i="66" s="1"/>
  <c r="BE1513" i="66" s="1"/>
  <c r="BO1513" i="66"/>
  <c r="BF1513" i="66" s="1"/>
  <c r="BC1513" i="66"/>
  <c r="BA1513" i="66"/>
  <c r="BB1513" i="66"/>
  <c r="BD1513" i="66"/>
  <c r="AZ1513" i="66"/>
  <c r="AY1513" i="66"/>
  <c r="Z1515" i="66"/>
  <c r="O1514" i="66" l="1"/>
  <c r="N1514" i="66"/>
  <c r="T1514" i="66"/>
  <c r="S1514" i="66"/>
  <c r="R1514" i="66"/>
  <c r="Q1514" i="66"/>
  <c r="U1514" i="66"/>
  <c r="P1514" i="66"/>
  <c r="S518" i="66"/>
  <c r="R518" i="66"/>
  <c r="P518" i="66"/>
  <c r="T518" i="66"/>
  <c r="Q518" i="66"/>
  <c r="O518" i="66"/>
  <c r="N518" i="66"/>
  <c r="U518" i="66"/>
  <c r="AV519" i="66"/>
  <c r="AU519" i="66"/>
  <c r="AT519" i="66"/>
  <c r="BM519" i="66" s="1"/>
  <c r="AS519" i="66"/>
  <c r="BL519" i="66" s="1"/>
  <c r="AR519" i="66"/>
  <c r="BK519" i="66" s="1"/>
  <c r="AP519" i="66"/>
  <c r="BI519" i="66" s="1"/>
  <c r="AO519" i="66"/>
  <c r="BH519" i="66" s="1"/>
  <c r="AQ519" i="66"/>
  <c r="BJ519" i="66" s="1"/>
  <c r="AV1515" i="66"/>
  <c r="AT1515" i="66"/>
  <c r="BM1515" i="66" s="1"/>
  <c r="AU1515" i="66"/>
  <c r="AS1515" i="66"/>
  <c r="BL1515" i="66" s="1"/>
  <c r="AQ1515" i="66"/>
  <c r="BJ1515" i="66" s="1"/>
  <c r="AP1515" i="66"/>
  <c r="BI1515" i="66" s="1"/>
  <c r="AR1515" i="66"/>
  <c r="BK1515" i="66" s="1"/>
  <c r="AO1515" i="66"/>
  <c r="BH1515" i="66" s="1"/>
  <c r="AI1514" i="66"/>
  <c r="AI518" i="66"/>
  <c r="BC518" i="66"/>
  <c r="BD518" i="66"/>
  <c r="AZ518" i="66"/>
  <c r="BA518" i="66"/>
  <c r="AY518" i="66"/>
  <c r="BB518" i="66"/>
  <c r="BR519" i="66"/>
  <c r="BT519" i="66"/>
  <c r="BG519" i="66"/>
  <c r="BU519" i="66"/>
  <c r="BS519" i="66"/>
  <c r="BN379" i="66"/>
  <c r="BE379" i="66" s="1"/>
  <c r="AG380" i="66"/>
  <c r="BO518" i="66"/>
  <c r="BF518" i="66" s="1"/>
  <c r="Z520" i="66"/>
  <c r="BO1514" i="66"/>
  <c r="BF1514" i="66" s="1"/>
  <c r="AG1514" i="66"/>
  <c r="BN1514" i="66" s="1"/>
  <c r="BE1514" i="66" s="1"/>
  <c r="BU1515" i="66"/>
  <c r="BG1515" i="66"/>
  <c r="BR1515" i="66"/>
  <c r="BS1515" i="66"/>
  <c r="BT1515" i="66"/>
  <c r="BD1514" i="66"/>
  <c r="BB1514" i="66"/>
  <c r="BA1514" i="66"/>
  <c r="BC1514" i="66"/>
  <c r="AY1514" i="66"/>
  <c r="AZ1514" i="66"/>
  <c r="Z1516" i="66"/>
  <c r="N1515" i="66" l="1"/>
  <c r="U1515" i="66"/>
  <c r="T1515" i="66"/>
  <c r="S1515" i="66"/>
  <c r="O1515" i="66"/>
  <c r="Q1515" i="66"/>
  <c r="P1515" i="66"/>
  <c r="R1515" i="66"/>
  <c r="R519" i="66"/>
  <c r="T519" i="66"/>
  <c r="Q519" i="66"/>
  <c r="O519" i="66"/>
  <c r="N519" i="66"/>
  <c r="U519" i="66"/>
  <c r="S519" i="66"/>
  <c r="P519" i="66"/>
  <c r="AV1516" i="66"/>
  <c r="AU1516" i="66"/>
  <c r="AT1516" i="66"/>
  <c r="BM1516" i="66" s="1"/>
  <c r="AR1516" i="66"/>
  <c r="BK1516" i="66" s="1"/>
  <c r="AS1516" i="66"/>
  <c r="BL1516" i="66" s="1"/>
  <c r="AP1516" i="66"/>
  <c r="BI1516" i="66" s="1"/>
  <c r="AQ1516" i="66"/>
  <c r="BJ1516" i="66" s="1"/>
  <c r="AO1516" i="66"/>
  <c r="BH1516" i="66" s="1"/>
  <c r="AV520" i="66"/>
  <c r="AU520" i="66"/>
  <c r="AS520" i="66"/>
  <c r="BL520" i="66" s="1"/>
  <c r="AO520" i="66"/>
  <c r="BH520" i="66" s="1"/>
  <c r="AR520" i="66"/>
  <c r="BK520" i="66" s="1"/>
  <c r="AT520" i="66"/>
  <c r="BM520" i="66" s="1"/>
  <c r="AP520" i="66"/>
  <c r="BI520" i="66" s="1"/>
  <c r="AQ520" i="66"/>
  <c r="BJ520" i="66" s="1"/>
  <c r="AI519" i="66"/>
  <c r="AI1515" i="66"/>
  <c r="Z521" i="66"/>
  <c r="BN380" i="66"/>
  <c r="BE380" i="66" s="1"/>
  <c r="AG381" i="66"/>
  <c r="BO519" i="66"/>
  <c r="BF519" i="66" s="1"/>
  <c r="BT520" i="66"/>
  <c r="BR520" i="66"/>
  <c r="BG520" i="66"/>
  <c r="BU520" i="66"/>
  <c r="BS520" i="66"/>
  <c r="AY519" i="66"/>
  <c r="AZ519" i="66"/>
  <c r="BD519" i="66"/>
  <c r="BA519" i="66"/>
  <c r="BB519" i="66"/>
  <c r="BC519" i="66"/>
  <c r="BO1515" i="66"/>
  <c r="BF1515" i="66" s="1"/>
  <c r="AG1515" i="66"/>
  <c r="BN1515" i="66" s="1"/>
  <c r="BE1515" i="66" s="1"/>
  <c r="BR1516" i="66"/>
  <c r="BG1516" i="66"/>
  <c r="BT1516" i="66"/>
  <c r="BU1516" i="66"/>
  <c r="BS1516" i="66"/>
  <c r="BB1515" i="66"/>
  <c r="BC1515" i="66"/>
  <c r="BA1515" i="66"/>
  <c r="BD1515" i="66"/>
  <c r="AZ1515" i="66"/>
  <c r="AY1515" i="66"/>
  <c r="Q520" i="66" l="1"/>
  <c r="T520" i="66"/>
  <c r="R520" i="66"/>
  <c r="U520" i="66"/>
  <c r="S520" i="66"/>
  <c r="P520" i="66"/>
  <c r="O520" i="66"/>
  <c r="N520" i="66"/>
  <c r="U1516" i="66"/>
  <c r="T1516" i="66"/>
  <c r="S1516" i="66"/>
  <c r="R1516" i="66"/>
  <c r="P1516" i="66"/>
  <c r="O1516" i="66"/>
  <c r="Q1516" i="66"/>
  <c r="N1516" i="66"/>
  <c r="AV521" i="66"/>
  <c r="AU521" i="66"/>
  <c r="AT521" i="66"/>
  <c r="BM521" i="66" s="1"/>
  <c r="AR521" i="66"/>
  <c r="BK521" i="66" s="1"/>
  <c r="AQ521" i="66"/>
  <c r="BJ521" i="66" s="1"/>
  <c r="AO521" i="66"/>
  <c r="BH521" i="66" s="1"/>
  <c r="AS521" i="66"/>
  <c r="BL521" i="66" s="1"/>
  <c r="AP521" i="66"/>
  <c r="BI521" i="66" s="1"/>
  <c r="AI1516" i="66"/>
  <c r="AI520" i="66"/>
  <c r="BU521" i="66"/>
  <c r="BG521" i="66"/>
  <c r="BR521" i="66"/>
  <c r="BS521" i="66"/>
  <c r="BT521" i="66"/>
  <c r="Z522" i="66"/>
  <c r="BC520" i="66"/>
  <c r="AY520" i="66"/>
  <c r="AZ520" i="66"/>
  <c r="BA520" i="66"/>
  <c r="BD520" i="66"/>
  <c r="BB520" i="66"/>
  <c r="BN381" i="66"/>
  <c r="BE381" i="66" s="1"/>
  <c r="AG382" i="66"/>
  <c r="BO520" i="66"/>
  <c r="BF520" i="66" s="1"/>
  <c r="AG1516" i="66"/>
  <c r="BN1516" i="66" s="1"/>
  <c r="BE1516" i="66" s="1"/>
  <c r="BO1516" i="66"/>
  <c r="BF1516" i="66" s="1"/>
  <c r="AZ1516" i="66"/>
  <c r="AY1516" i="66"/>
  <c r="BB1516" i="66"/>
  <c r="BA1516" i="66"/>
  <c r="BC1516" i="66"/>
  <c r="BD1516" i="66"/>
  <c r="P521" i="66" l="1"/>
  <c r="T521" i="66"/>
  <c r="R521" i="66"/>
  <c r="U521" i="66"/>
  <c r="S521" i="66"/>
  <c r="Q521" i="66"/>
  <c r="O521" i="66"/>
  <c r="N521" i="66"/>
  <c r="AV522" i="66"/>
  <c r="AU522" i="66"/>
  <c r="AT522" i="66"/>
  <c r="BM522" i="66" s="1"/>
  <c r="AS522" i="66"/>
  <c r="BL522" i="66" s="1"/>
  <c r="AR522" i="66"/>
  <c r="BK522" i="66" s="1"/>
  <c r="AP522" i="66"/>
  <c r="BI522" i="66" s="1"/>
  <c r="AO522" i="66"/>
  <c r="BH522" i="66" s="1"/>
  <c r="AQ522" i="66"/>
  <c r="BJ522" i="66" s="1"/>
  <c r="AI521" i="66"/>
  <c r="BO521" i="66"/>
  <c r="BF521" i="66" s="1"/>
  <c r="BR522" i="66"/>
  <c r="BS522" i="66"/>
  <c r="BU522" i="66"/>
  <c r="BG522" i="66"/>
  <c r="BT522" i="66"/>
  <c r="Z523" i="66"/>
  <c r="BN382" i="66"/>
  <c r="BE382" i="66" s="1"/>
  <c r="AG383" i="66"/>
  <c r="BC521" i="66"/>
  <c r="BD521" i="66"/>
  <c r="AY521" i="66"/>
  <c r="BA521" i="66"/>
  <c r="AZ521" i="66"/>
  <c r="BB521" i="66"/>
  <c r="U522" i="66" l="1"/>
  <c r="O522" i="66"/>
  <c r="T522" i="66"/>
  <c r="R522" i="66"/>
  <c r="S522" i="66"/>
  <c r="Q522" i="66"/>
  <c r="P522" i="66"/>
  <c r="N522" i="66"/>
  <c r="AV523" i="66"/>
  <c r="AU523" i="66"/>
  <c r="AT523" i="66"/>
  <c r="BM523" i="66" s="1"/>
  <c r="AS523" i="66"/>
  <c r="BL523" i="66" s="1"/>
  <c r="AR523" i="66"/>
  <c r="BK523" i="66" s="1"/>
  <c r="AQ523" i="66"/>
  <c r="BJ523" i="66" s="1"/>
  <c r="AP523" i="66"/>
  <c r="BI523" i="66" s="1"/>
  <c r="AO523" i="66"/>
  <c r="BH523" i="66" s="1"/>
  <c r="AI522" i="66"/>
  <c r="Z524" i="66"/>
  <c r="BN383" i="66"/>
  <c r="BE383" i="66" s="1"/>
  <c r="AG384" i="66"/>
  <c r="BR523" i="66"/>
  <c r="BS523" i="66"/>
  <c r="BT523" i="66"/>
  <c r="BU523" i="66"/>
  <c r="BG523" i="66"/>
  <c r="BB522" i="66"/>
  <c r="BC522" i="66"/>
  <c r="AZ522" i="66"/>
  <c r="BA522" i="66"/>
  <c r="AY522" i="66"/>
  <c r="BD522" i="66"/>
  <c r="BO522" i="66"/>
  <c r="BF522" i="66" s="1"/>
  <c r="U523" i="66" l="1"/>
  <c r="T523" i="66"/>
  <c r="N523" i="66"/>
  <c r="S523" i="66"/>
  <c r="R523" i="66"/>
  <c r="Q523" i="66"/>
  <c r="P523" i="66"/>
  <c r="O523" i="66"/>
  <c r="AV524" i="66"/>
  <c r="AU524" i="66"/>
  <c r="AT524" i="66"/>
  <c r="BM524" i="66" s="1"/>
  <c r="AS524" i="66"/>
  <c r="BL524" i="66" s="1"/>
  <c r="AR524" i="66"/>
  <c r="BK524" i="66" s="1"/>
  <c r="AP524" i="66"/>
  <c r="BI524" i="66" s="1"/>
  <c r="AQ524" i="66"/>
  <c r="BJ524" i="66" s="1"/>
  <c r="AO524" i="66"/>
  <c r="BH524" i="66" s="1"/>
  <c r="AI523" i="66"/>
  <c r="BC523" i="66"/>
  <c r="BD523" i="66"/>
  <c r="AZ523" i="66"/>
  <c r="AY523" i="66"/>
  <c r="BB523" i="66"/>
  <c r="BA523" i="66"/>
  <c r="BN384" i="66"/>
  <c r="BE384" i="66" s="1"/>
  <c r="AG385" i="66"/>
  <c r="BO523" i="66"/>
  <c r="BF523" i="66" s="1"/>
  <c r="BU524" i="66"/>
  <c r="BG524" i="66"/>
  <c r="BR524" i="66"/>
  <c r="BS524" i="66"/>
  <c r="BT524" i="66"/>
  <c r="Z525" i="66"/>
  <c r="T524" i="66" l="1"/>
  <c r="S524" i="66"/>
  <c r="P524" i="66"/>
  <c r="O524" i="66"/>
  <c r="N524" i="66"/>
  <c r="U524" i="66"/>
  <c r="R524" i="66"/>
  <c r="Q524" i="66"/>
  <c r="AV525" i="66"/>
  <c r="AU525" i="66"/>
  <c r="AT525" i="66"/>
  <c r="BM525" i="66" s="1"/>
  <c r="AP525" i="66"/>
  <c r="BI525" i="66" s="1"/>
  <c r="AR525" i="66"/>
  <c r="BK525" i="66" s="1"/>
  <c r="AQ525" i="66"/>
  <c r="BJ525" i="66" s="1"/>
  <c r="AO525" i="66"/>
  <c r="BH525" i="66" s="1"/>
  <c r="AS525" i="66"/>
  <c r="BL525" i="66" s="1"/>
  <c r="AI524" i="66"/>
  <c r="BT525" i="66"/>
  <c r="BS525" i="66"/>
  <c r="BG525" i="66"/>
  <c r="BU525" i="66"/>
  <c r="BR525" i="66"/>
  <c r="BD524" i="66"/>
  <c r="AZ524" i="66"/>
  <c r="BC524" i="66"/>
  <c r="AY524" i="66"/>
  <c r="BA524" i="66"/>
  <c r="BB524" i="66"/>
  <c r="BN385" i="66"/>
  <c r="BE385" i="66" s="1"/>
  <c r="AG386" i="66"/>
  <c r="Z526" i="66"/>
  <c r="BO524" i="66"/>
  <c r="BF524" i="66" s="1"/>
  <c r="S525" i="66" l="1"/>
  <c r="R525" i="66"/>
  <c r="T525" i="66"/>
  <c r="Q525" i="66"/>
  <c r="P525" i="66"/>
  <c r="O525" i="66"/>
  <c r="N525" i="66"/>
  <c r="U525" i="66"/>
  <c r="AV526" i="66"/>
  <c r="AU526" i="66"/>
  <c r="AT526" i="66"/>
  <c r="BM526" i="66" s="1"/>
  <c r="AS526" i="66"/>
  <c r="BL526" i="66" s="1"/>
  <c r="AR526" i="66"/>
  <c r="BK526" i="66" s="1"/>
  <c r="AQ526" i="66"/>
  <c r="BJ526" i="66" s="1"/>
  <c r="AP526" i="66"/>
  <c r="BI526" i="66" s="1"/>
  <c r="AO526" i="66"/>
  <c r="BH526" i="66" s="1"/>
  <c r="AI525" i="66"/>
  <c r="BA525" i="66"/>
  <c r="AY525" i="66"/>
  <c r="BB525" i="66"/>
  <c r="AZ525" i="66"/>
  <c r="BD525" i="66"/>
  <c r="BC525" i="66"/>
  <c r="Z527" i="66"/>
  <c r="BS526" i="66"/>
  <c r="BG526" i="66"/>
  <c r="BU526" i="66"/>
  <c r="BT526" i="66"/>
  <c r="BR526" i="66"/>
  <c r="BN386" i="66"/>
  <c r="BE386" i="66" s="1"/>
  <c r="AG387" i="66"/>
  <c r="BO525" i="66"/>
  <c r="BF525" i="66" s="1"/>
  <c r="R526" i="66" l="1"/>
  <c r="Q526" i="66"/>
  <c r="U526" i="66"/>
  <c r="T526" i="66"/>
  <c r="S526" i="66"/>
  <c r="N526" i="66"/>
  <c r="P526" i="66"/>
  <c r="O526" i="66"/>
  <c r="AV527" i="66"/>
  <c r="AT527" i="66"/>
  <c r="BM527" i="66" s="1"/>
  <c r="AU527" i="66"/>
  <c r="AS527" i="66"/>
  <c r="BL527" i="66" s="1"/>
  <c r="AQ527" i="66"/>
  <c r="BJ527" i="66" s="1"/>
  <c r="AR527" i="66"/>
  <c r="BK527" i="66" s="1"/>
  <c r="AO527" i="66"/>
  <c r="BH527" i="66" s="1"/>
  <c r="AP527" i="66"/>
  <c r="BI527" i="66" s="1"/>
  <c r="AI526" i="66"/>
  <c r="BO526" i="66"/>
  <c r="BF526" i="66" s="1"/>
  <c r="Z528" i="66"/>
  <c r="BN387" i="66"/>
  <c r="BE387" i="66" s="1"/>
  <c r="AG388" i="66"/>
  <c r="BB526" i="66"/>
  <c r="BD526" i="66"/>
  <c r="BC526" i="66"/>
  <c r="BA526" i="66"/>
  <c r="AY526" i="66"/>
  <c r="AZ526" i="66"/>
  <c r="BG527" i="66"/>
  <c r="BS527" i="66"/>
  <c r="BU527" i="66"/>
  <c r="BR527" i="66"/>
  <c r="BT527" i="66"/>
  <c r="Q527" i="66" l="1"/>
  <c r="P527" i="66"/>
  <c r="U527" i="66"/>
  <c r="T527" i="66"/>
  <c r="O527" i="66"/>
  <c r="N527" i="66"/>
  <c r="S527" i="66"/>
  <c r="R527" i="66"/>
  <c r="AV528" i="66"/>
  <c r="AU528" i="66"/>
  <c r="AT528" i="66"/>
  <c r="BM528" i="66" s="1"/>
  <c r="AO528" i="66"/>
  <c r="BH528" i="66" s="1"/>
  <c r="AS528" i="66"/>
  <c r="BL528" i="66" s="1"/>
  <c r="AQ528" i="66"/>
  <c r="BJ528" i="66" s="1"/>
  <c r="AP528" i="66"/>
  <c r="BI528" i="66" s="1"/>
  <c r="AR528" i="66"/>
  <c r="BK528" i="66" s="1"/>
  <c r="AI527" i="66"/>
  <c r="BO527" i="66"/>
  <c r="BF527" i="66" s="1"/>
  <c r="BN388" i="66"/>
  <c r="BE388" i="66" s="1"/>
  <c r="AG389" i="66"/>
  <c r="BD527" i="66"/>
  <c r="BA527" i="66"/>
  <c r="BC527" i="66"/>
  <c r="AZ527" i="66"/>
  <c r="BB527" i="66"/>
  <c r="AY527" i="66"/>
  <c r="Z529" i="66"/>
  <c r="BU528" i="66"/>
  <c r="BG528" i="66"/>
  <c r="BS528" i="66"/>
  <c r="BT528" i="66"/>
  <c r="BR528" i="66"/>
  <c r="P528" i="66" l="1"/>
  <c r="O528" i="66"/>
  <c r="U528" i="66"/>
  <c r="R528" i="66"/>
  <c r="N528" i="66"/>
  <c r="T528" i="66"/>
  <c r="S528" i="66"/>
  <c r="Q528" i="66"/>
  <c r="AV529" i="66"/>
  <c r="AT529" i="66"/>
  <c r="BM529" i="66" s="1"/>
  <c r="AU529" i="66"/>
  <c r="AS529" i="66"/>
  <c r="BL529" i="66" s="1"/>
  <c r="AQ529" i="66"/>
  <c r="BJ529" i="66" s="1"/>
  <c r="AR529" i="66"/>
  <c r="BK529" i="66" s="1"/>
  <c r="AP529" i="66"/>
  <c r="BI529" i="66" s="1"/>
  <c r="AO529" i="66"/>
  <c r="BH529" i="66" s="1"/>
  <c r="AI528" i="66"/>
  <c r="BD528" i="66"/>
  <c r="BA528" i="66"/>
  <c r="BB528" i="66"/>
  <c r="BC528" i="66"/>
  <c r="AY528" i="66"/>
  <c r="AZ528" i="66"/>
  <c r="BG529" i="66"/>
  <c r="BU529" i="66"/>
  <c r="BS529" i="66"/>
  <c r="BT529" i="66"/>
  <c r="BR529" i="66"/>
  <c r="BN389" i="66"/>
  <c r="BE389" i="66" s="1"/>
  <c r="AG390" i="66"/>
  <c r="BO528" i="66"/>
  <c r="BF528" i="66" s="1"/>
  <c r="Z530" i="66"/>
  <c r="O529" i="66" l="1"/>
  <c r="N529" i="66"/>
  <c r="T529" i="66"/>
  <c r="U529" i="66"/>
  <c r="R529" i="66"/>
  <c r="S529" i="66"/>
  <c r="Q529" i="66"/>
  <c r="P529" i="66"/>
  <c r="AV530" i="66"/>
  <c r="AU530" i="66"/>
  <c r="AT530" i="66"/>
  <c r="BM530" i="66" s="1"/>
  <c r="AS530" i="66"/>
  <c r="BL530" i="66" s="1"/>
  <c r="AR530" i="66"/>
  <c r="BK530" i="66" s="1"/>
  <c r="AQ530" i="66"/>
  <c r="BJ530" i="66" s="1"/>
  <c r="AP530" i="66"/>
  <c r="BI530" i="66" s="1"/>
  <c r="AO530" i="66"/>
  <c r="BH530" i="66" s="1"/>
  <c r="AI529" i="66"/>
  <c r="Z531" i="66"/>
  <c r="BU530" i="66"/>
  <c r="BT530" i="66"/>
  <c r="BS530" i="66"/>
  <c r="BG530" i="66"/>
  <c r="BR530" i="66"/>
  <c r="BN390" i="66"/>
  <c r="BE390" i="66" s="1"/>
  <c r="AG391" i="66"/>
  <c r="AZ529" i="66"/>
  <c r="BC529" i="66"/>
  <c r="BA529" i="66"/>
  <c r="BD529" i="66"/>
  <c r="AY529" i="66"/>
  <c r="BB529" i="66"/>
  <c r="BO529" i="66"/>
  <c r="BF529" i="66" s="1"/>
  <c r="N530" i="66" l="1"/>
  <c r="S530" i="66"/>
  <c r="O530" i="66"/>
  <c r="U530" i="66"/>
  <c r="R530" i="66"/>
  <c r="Q530" i="66"/>
  <c r="P530" i="66"/>
  <c r="T530" i="66"/>
  <c r="AV531" i="66"/>
  <c r="AU531" i="66"/>
  <c r="AT531" i="66"/>
  <c r="BM531" i="66" s="1"/>
  <c r="AS531" i="66"/>
  <c r="BL531" i="66" s="1"/>
  <c r="AR531" i="66"/>
  <c r="BK531" i="66" s="1"/>
  <c r="AQ531" i="66"/>
  <c r="BJ531" i="66" s="1"/>
  <c r="AP531" i="66"/>
  <c r="BI531" i="66" s="1"/>
  <c r="AO531" i="66"/>
  <c r="BH531" i="66" s="1"/>
  <c r="AI530" i="66"/>
  <c r="BN391" i="66"/>
  <c r="BE391" i="66" s="1"/>
  <c r="AG392" i="66"/>
  <c r="AY530" i="66"/>
  <c r="BC530" i="66"/>
  <c r="BD530" i="66"/>
  <c r="AZ530" i="66"/>
  <c r="BA530" i="66"/>
  <c r="BB530" i="66"/>
  <c r="BO530" i="66"/>
  <c r="BF530" i="66" s="1"/>
  <c r="Z532" i="66"/>
  <c r="BS531" i="66"/>
  <c r="BU531" i="66"/>
  <c r="BT531" i="66"/>
  <c r="BR531" i="66"/>
  <c r="BG531" i="66"/>
  <c r="R531" i="66" l="1"/>
  <c r="Q531" i="66"/>
  <c r="P531" i="66"/>
  <c r="O531" i="66"/>
  <c r="U531" i="66"/>
  <c r="T531" i="66"/>
  <c r="S531" i="66"/>
  <c r="N531" i="66"/>
  <c r="AV532" i="66"/>
  <c r="AU532" i="66"/>
  <c r="AT532" i="66"/>
  <c r="BM532" i="66" s="1"/>
  <c r="AS532" i="66"/>
  <c r="BL532" i="66" s="1"/>
  <c r="AR532" i="66"/>
  <c r="BK532" i="66" s="1"/>
  <c r="AP532" i="66"/>
  <c r="BI532" i="66" s="1"/>
  <c r="AQ532" i="66"/>
  <c r="BJ532" i="66" s="1"/>
  <c r="AO532" i="66"/>
  <c r="BH532" i="66" s="1"/>
  <c r="AI531" i="66"/>
  <c r="AZ531" i="66"/>
  <c r="BA531" i="66"/>
  <c r="BB531" i="66"/>
  <c r="AY531" i="66"/>
  <c r="BD531" i="66"/>
  <c r="BC531" i="66"/>
  <c r="BO531" i="66"/>
  <c r="BF531" i="66" s="1"/>
  <c r="Z533" i="66"/>
  <c r="BU532" i="66"/>
  <c r="BT532" i="66"/>
  <c r="BR532" i="66"/>
  <c r="BS532" i="66"/>
  <c r="BG532" i="66"/>
  <c r="BN392" i="66"/>
  <c r="BE392" i="66" s="1"/>
  <c r="AG393" i="66"/>
  <c r="U532" i="66" l="1"/>
  <c r="Q532" i="66"/>
  <c r="S532" i="66"/>
  <c r="R532" i="66"/>
  <c r="P532" i="66"/>
  <c r="N532" i="66"/>
  <c r="O532" i="66"/>
  <c r="T532" i="66"/>
  <c r="AV533" i="66"/>
  <c r="AU533" i="66"/>
  <c r="AT533" i="66"/>
  <c r="BM533" i="66" s="1"/>
  <c r="AS533" i="66"/>
  <c r="BL533" i="66" s="1"/>
  <c r="AR533" i="66"/>
  <c r="BK533" i="66" s="1"/>
  <c r="AP533" i="66"/>
  <c r="BI533" i="66" s="1"/>
  <c r="AQ533" i="66"/>
  <c r="BJ533" i="66" s="1"/>
  <c r="AO533" i="66"/>
  <c r="BH533" i="66" s="1"/>
  <c r="AI532" i="66"/>
  <c r="BN393" i="66"/>
  <c r="BE393" i="66" s="1"/>
  <c r="AG394" i="66"/>
  <c r="AZ532" i="66"/>
  <c r="BB532" i="66"/>
  <c r="AY532" i="66"/>
  <c r="BA532" i="66"/>
  <c r="BC532" i="66"/>
  <c r="BD532" i="66"/>
  <c r="BO532" i="66"/>
  <c r="BF532" i="66" s="1"/>
  <c r="Z534" i="66"/>
  <c r="BT533" i="66"/>
  <c r="BS533" i="66"/>
  <c r="BG533" i="66"/>
  <c r="BU533" i="66"/>
  <c r="BR533" i="66"/>
  <c r="T533" i="66" l="1"/>
  <c r="P533" i="66"/>
  <c r="U533" i="66"/>
  <c r="S533" i="66"/>
  <c r="R533" i="66"/>
  <c r="N533" i="66"/>
  <c r="Q533" i="66"/>
  <c r="O533" i="66"/>
  <c r="AV534" i="66"/>
  <c r="AU534" i="66"/>
  <c r="AT534" i="66"/>
  <c r="BM534" i="66" s="1"/>
  <c r="AS534" i="66"/>
  <c r="BL534" i="66" s="1"/>
  <c r="AQ534" i="66"/>
  <c r="BJ534" i="66" s="1"/>
  <c r="AR534" i="66"/>
  <c r="BK534" i="66" s="1"/>
  <c r="AP534" i="66"/>
  <c r="BI534" i="66" s="1"/>
  <c r="AO534" i="66"/>
  <c r="BH534" i="66" s="1"/>
  <c r="AI533" i="66"/>
  <c r="BB533" i="66"/>
  <c r="BA533" i="66"/>
  <c r="BD533" i="66"/>
  <c r="AY533" i="66"/>
  <c r="BC533" i="66"/>
  <c r="AZ533" i="66"/>
  <c r="BO533" i="66"/>
  <c r="BF533" i="66" s="1"/>
  <c r="Z535" i="66"/>
  <c r="BG534" i="66"/>
  <c r="BT534" i="66"/>
  <c r="BR534" i="66"/>
  <c r="BU534" i="66"/>
  <c r="BS534" i="66"/>
  <c r="BN394" i="66"/>
  <c r="BE394" i="66" s="1"/>
  <c r="AG395" i="66"/>
  <c r="U534" i="66" l="1"/>
  <c r="S534" i="66"/>
  <c r="O534" i="66"/>
  <c r="T534" i="66"/>
  <c r="P534" i="66"/>
  <c r="R534" i="66"/>
  <c r="Q534" i="66"/>
  <c r="N534" i="66"/>
  <c r="AV535" i="66"/>
  <c r="AU535" i="66"/>
  <c r="AT535" i="66"/>
  <c r="BM535" i="66" s="1"/>
  <c r="AS535" i="66"/>
  <c r="BL535" i="66" s="1"/>
  <c r="AR535" i="66"/>
  <c r="BK535" i="66" s="1"/>
  <c r="AP535" i="66"/>
  <c r="BI535" i="66" s="1"/>
  <c r="AQ535" i="66"/>
  <c r="BJ535" i="66" s="1"/>
  <c r="AO535" i="66"/>
  <c r="BH535" i="66" s="1"/>
  <c r="AI534" i="66"/>
  <c r="BN395" i="66"/>
  <c r="BE395" i="66" s="1"/>
  <c r="AG396" i="66"/>
  <c r="AZ534" i="66"/>
  <c r="AY534" i="66"/>
  <c r="BB534" i="66"/>
  <c r="BC534" i="66"/>
  <c r="BD534" i="66"/>
  <c r="BA534" i="66"/>
  <c r="BO534" i="66"/>
  <c r="BF534" i="66" s="1"/>
  <c r="Z536" i="66"/>
  <c r="BR535" i="66"/>
  <c r="BG535" i="66"/>
  <c r="BS535" i="66"/>
  <c r="BU535" i="66"/>
  <c r="BT535" i="66"/>
  <c r="U535" i="66" l="1"/>
  <c r="T535" i="66"/>
  <c r="R535" i="66"/>
  <c r="N535" i="66"/>
  <c r="S535" i="66"/>
  <c r="P535" i="66"/>
  <c r="Q535" i="66"/>
  <c r="O535" i="66"/>
  <c r="AV536" i="66"/>
  <c r="AT536" i="66"/>
  <c r="BM536" i="66" s="1"/>
  <c r="AS536" i="66"/>
  <c r="BL536" i="66" s="1"/>
  <c r="AO536" i="66"/>
  <c r="BH536" i="66" s="1"/>
  <c r="AU536" i="66"/>
  <c r="AR536" i="66"/>
  <c r="BK536" i="66" s="1"/>
  <c r="AP536" i="66"/>
  <c r="BI536" i="66" s="1"/>
  <c r="AQ536" i="66"/>
  <c r="BJ536" i="66" s="1"/>
  <c r="AI535" i="66"/>
  <c r="BO535" i="66"/>
  <c r="BF535" i="66" s="1"/>
  <c r="BD535" i="66"/>
  <c r="AZ535" i="66"/>
  <c r="BC535" i="66"/>
  <c r="BA535" i="66"/>
  <c r="AY535" i="66"/>
  <c r="BB535" i="66"/>
  <c r="Z537" i="66"/>
  <c r="BT536" i="66"/>
  <c r="BU536" i="66"/>
  <c r="BR536" i="66"/>
  <c r="BS536" i="66"/>
  <c r="BG536" i="66"/>
  <c r="BN396" i="66"/>
  <c r="BE396" i="66" s="1"/>
  <c r="AG397" i="66"/>
  <c r="T536" i="66" l="1"/>
  <c r="S536" i="66"/>
  <c r="Q536" i="66"/>
  <c r="N536" i="66"/>
  <c r="U536" i="66"/>
  <c r="R536" i="66"/>
  <c r="P536" i="66"/>
  <c r="O536" i="66"/>
  <c r="AV537" i="66"/>
  <c r="AU537" i="66"/>
  <c r="AT537" i="66"/>
  <c r="BM537" i="66" s="1"/>
  <c r="AS537" i="66"/>
  <c r="BL537" i="66" s="1"/>
  <c r="AR537" i="66"/>
  <c r="BK537" i="66" s="1"/>
  <c r="AO537" i="66"/>
  <c r="BH537" i="66" s="1"/>
  <c r="AP537" i="66"/>
  <c r="BI537" i="66" s="1"/>
  <c r="AQ537" i="66"/>
  <c r="BJ537" i="66" s="1"/>
  <c r="AI536" i="66"/>
  <c r="BN397" i="66"/>
  <c r="BE397" i="66" s="1"/>
  <c r="AG398" i="66"/>
  <c r="BC536" i="66"/>
  <c r="AY536" i="66"/>
  <c r="AZ536" i="66"/>
  <c r="BD536" i="66"/>
  <c r="BB536" i="66"/>
  <c r="BA536" i="66"/>
  <c r="BO536" i="66"/>
  <c r="BF536" i="66" s="1"/>
  <c r="Z538" i="66"/>
  <c r="BR537" i="66"/>
  <c r="BG537" i="66"/>
  <c r="BS537" i="66"/>
  <c r="BT537" i="66"/>
  <c r="BU537" i="66"/>
  <c r="S537" i="66" l="1"/>
  <c r="R537" i="66"/>
  <c r="P537" i="66"/>
  <c r="T537" i="66"/>
  <c r="Q537" i="66"/>
  <c r="O537" i="66"/>
  <c r="U537" i="66"/>
  <c r="N537" i="66"/>
  <c r="AV538" i="66"/>
  <c r="AU538" i="66"/>
  <c r="AS538" i="66"/>
  <c r="BL538" i="66" s="1"/>
  <c r="AT538" i="66"/>
  <c r="BM538" i="66" s="1"/>
  <c r="AR538" i="66"/>
  <c r="BK538" i="66" s="1"/>
  <c r="AQ538" i="66"/>
  <c r="BJ538" i="66" s="1"/>
  <c r="AO538" i="66"/>
  <c r="BH538" i="66" s="1"/>
  <c r="AP538" i="66"/>
  <c r="BI538" i="66" s="1"/>
  <c r="AI537" i="66"/>
  <c r="BO537" i="66"/>
  <c r="BF537" i="66" s="1"/>
  <c r="AY537" i="66"/>
  <c r="BA537" i="66"/>
  <c r="BC537" i="66"/>
  <c r="BB537" i="66"/>
  <c r="BD537" i="66"/>
  <c r="AZ537" i="66"/>
  <c r="Z539" i="66"/>
  <c r="BU538" i="66"/>
  <c r="BT538" i="66"/>
  <c r="BS538" i="66"/>
  <c r="BR538" i="66"/>
  <c r="BG538" i="66"/>
  <c r="BN398" i="66"/>
  <c r="BE398" i="66" s="1"/>
  <c r="AG399" i="66"/>
  <c r="R538" i="66" l="1"/>
  <c r="Q538" i="66"/>
  <c r="O538" i="66"/>
  <c r="U538" i="66"/>
  <c r="T538" i="66"/>
  <c r="N538" i="66"/>
  <c r="S538" i="66"/>
  <c r="P538" i="66"/>
  <c r="AV539" i="66"/>
  <c r="AU539" i="66"/>
  <c r="AT539" i="66"/>
  <c r="BM539" i="66" s="1"/>
  <c r="AS539" i="66"/>
  <c r="BL539" i="66" s="1"/>
  <c r="AR539" i="66"/>
  <c r="BK539" i="66" s="1"/>
  <c r="AQ539" i="66"/>
  <c r="BJ539" i="66" s="1"/>
  <c r="AO539" i="66"/>
  <c r="BH539" i="66" s="1"/>
  <c r="AP539" i="66"/>
  <c r="BI539" i="66" s="1"/>
  <c r="AI538" i="66"/>
  <c r="BN399" i="66"/>
  <c r="BE399" i="66" s="1"/>
  <c r="AG400" i="66"/>
  <c r="BA538" i="66"/>
  <c r="BC538" i="66"/>
  <c r="BD538" i="66"/>
  <c r="BB538" i="66"/>
  <c r="AY538" i="66"/>
  <c r="AZ538" i="66"/>
  <c r="BO538" i="66"/>
  <c r="BF538" i="66" s="1"/>
  <c r="Z540" i="66"/>
  <c r="BS539" i="66"/>
  <c r="BU539" i="66"/>
  <c r="BT539" i="66"/>
  <c r="BG539" i="66"/>
  <c r="BR539" i="66"/>
  <c r="Q539" i="66" l="1"/>
  <c r="P539" i="66"/>
  <c r="N539" i="66"/>
  <c r="S539" i="66"/>
  <c r="O539" i="66"/>
  <c r="T539" i="66"/>
  <c r="R539" i="66"/>
  <c r="U539" i="66"/>
  <c r="AV540" i="66"/>
  <c r="AU540" i="66"/>
  <c r="AT540" i="66"/>
  <c r="BM540" i="66" s="1"/>
  <c r="AS540" i="66"/>
  <c r="BL540" i="66" s="1"/>
  <c r="AR540" i="66"/>
  <c r="BK540" i="66" s="1"/>
  <c r="AP540" i="66"/>
  <c r="BI540" i="66" s="1"/>
  <c r="AQ540" i="66"/>
  <c r="BJ540" i="66" s="1"/>
  <c r="AO540" i="66"/>
  <c r="BH540" i="66" s="1"/>
  <c r="AI539" i="66"/>
  <c r="BD539" i="66"/>
  <c r="BA539" i="66"/>
  <c r="BC539" i="66"/>
  <c r="AY539" i="66"/>
  <c r="BB539" i="66"/>
  <c r="AZ539" i="66"/>
  <c r="BO539" i="66"/>
  <c r="BF539" i="66" s="1"/>
  <c r="Z541" i="66"/>
  <c r="BT540" i="66"/>
  <c r="BG540" i="66"/>
  <c r="BU540" i="66"/>
  <c r="BR540" i="66"/>
  <c r="BS540" i="66"/>
  <c r="BN400" i="66"/>
  <c r="BE400" i="66" s="1"/>
  <c r="AG401" i="66"/>
  <c r="P540" i="66" l="1"/>
  <c r="O540" i="66"/>
  <c r="U540" i="66"/>
  <c r="S540" i="66"/>
  <c r="T540" i="66"/>
  <c r="R540" i="66"/>
  <c r="Q540" i="66"/>
  <c r="N540" i="66"/>
  <c r="AV541" i="66"/>
  <c r="AU541" i="66"/>
  <c r="AT541" i="66"/>
  <c r="BM541" i="66" s="1"/>
  <c r="AR541" i="66"/>
  <c r="BK541" i="66" s="1"/>
  <c r="AP541" i="66"/>
  <c r="BI541" i="66" s="1"/>
  <c r="AS541" i="66"/>
  <c r="BL541" i="66" s="1"/>
  <c r="AQ541" i="66"/>
  <c r="BJ541" i="66" s="1"/>
  <c r="AO541" i="66"/>
  <c r="BH541" i="66" s="1"/>
  <c r="AI540" i="66"/>
  <c r="BN401" i="66"/>
  <c r="BE401" i="66" s="1"/>
  <c r="AG402" i="66"/>
  <c r="BC540" i="66"/>
  <c r="AY540" i="66"/>
  <c r="AZ540" i="66"/>
  <c r="BA540" i="66"/>
  <c r="BB540" i="66"/>
  <c r="BD540" i="66"/>
  <c r="BO540" i="66"/>
  <c r="BF540" i="66" s="1"/>
  <c r="Z542" i="66"/>
  <c r="BU541" i="66"/>
  <c r="BS541" i="66"/>
  <c r="BG541" i="66"/>
  <c r="BR541" i="66"/>
  <c r="BT541" i="66"/>
  <c r="O541" i="66" l="1"/>
  <c r="N541" i="66"/>
  <c r="T541" i="66"/>
  <c r="Q541" i="66"/>
  <c r="P541" i="66"/>
  <c r="U541" i="66"/>
  <c r="S541" i="66"/>
  <c r="R541" i="66"/>
  <c r="AV542" i="66"/>
  <c r="AU542" i="66"/>
  <c r="AT542" i="66"/>
  <c r="BM542" i="66" s="1"/>
  <c r="AR542" i="66"/>
  <c r="BK542" i="66" s="1"/>
  <c r="AQ542" i="66"/>
  <c r="BJ542" i="66" s="1"/>
  <c r="AS542" i="66"/>
  <c r="BL542" i="66" s="1"/>
  <c r="AP542" i="66"/>
  <c r="BI542" i="66" s="1"/>
  <c r="AO542" i="66"/>
  <c r="BH542" i="66" s="1"/>
  <c r="AI541" i="66"/>
  <c r="AZ541" i="66"/>
  <c r="BD541" i="66"/>
  <c r="BB541" i="66"/>
  <c r="AY541" i="66"/>
  <c r="BC541" i="66"/>
  <c r="BA541" i="66"/>
  <c r="BO541" i="66"/>
  <c r="BF541" i="66" s="1"/>
  <c r="Z543" i="66"/>
  <c r="BR542" i="66"/>
  <c r="BU542" i="66"/>
  <c r="BS542" i="66"/>
  <c r="BT542" i="66"/>
  <c r="BG542" i="66"/>
  <c r="BN402" i="66"/>
  <c r="BE402" i="66" s="1"/>
  <c r="AG403" i="66"/>
  <c r="N542" i="66" l="1"/>
  <c r="S542" i="66"/>
  <c r="T542" i="66"/>
  <c r="R542" i="66"/>
  <c r="Q542" i="66"/>
  <c r="P542" i="66"/>
  <c r="U542" i="66"/>
  <c r="O542" i="66"/>
  <c r="AV543" i="66"/>
  <c r="AU543" i="66"/>
  <c r="AT543" i="66"/>
  <c r="BM543" i="66" s="1"/>
  <c r="AS543" i="66"/>
  <c r="BL543" i="66" s="1"/>
  <c r="AR543" i="66"/>
  <c r="BK543" i="66" s="1"/>
  <c r="AQ543" i="66"/>
  <c r="BJ543" i="66" s="1"/>
  <c r="AO543" i="66"/>
  <c r="BH543" i="66" s="1"/>
  <c r="AP543" i="66"/>
  <c r="BI543" i="66" s="1"/>
  <c r="AI542" i="66"/>
  <c r="BN403" i="66"/>
  <c r="BE403" i="66" s="1"/>
  <c r="AG404" i="66"/>
  <c r="BO542" i="66"/>
  <c r="BF542" i="66" s="1"/>
  <c r="BA542" i="66"/>
  <c r="AY542" i="66"/>
  <c r="AZ542" i="66"/>
  <c r="BC542" i="66"/>
  <c r="BB542" i="66"/>
  <c r="BD542" i="66"/>
  <c r="Z544" i="66"/>
  <c r="BT543" i="66"/>
  <c r="BG543" i="66"/>
  <c r="BU543" i="66"/>
  <c r="BS543" i="66"/>
  <c r="BR543" i="66"/>
  <c r="R543" i="66" l="1"/>
  <c r="U543" i="66"/>
  <c r="T543" i="66"/>
  <c r="S543" i="66"/>
  <c r="P543" i="66"/>
  <c r="N543" i="66"/>
  <c r="O543" i="66"/>
  <c r="Q543" i="66"/>
  <c r="AV544" i="66"/>
  <c r="AT544" i="66"/>
  <c r="BM544" i="66" s="1"/>
  <c r="AS544" i="66"/>
  <c r="BL544" i="66" s="1"/>
  <c r="AO544" i="66"/>
  <c r="BH544" i="66" s="1"/>
  <c r="AU544" i="66"/>
  <c r="AP544" i="66"/>
  <c r="BI544" i="66" s="1"/>
  <c r="AR544" i="66"/>
  <c r="BK544" i="66" s="1"/>
  <c r="AQ544" i="66"/>
  <c r="BJ544" i="66" s="1"/>
  <c r="AI543" i="66"/>
  <c r="BA543" i="66"/>
  <c r="BC543" i="66"/>
  <c r="AZ543" i="66"/>
  <c r="BD543" i="66"/>
  <c r="BB543" i="66"/>
  <c r="AY543" i="66"/>
  <c r="BO543" i="66"/>
  <c r="BF543" i="66" s="1"/>
  <c r="Z545" i="66"/>
  <c r="BS544" i="66"/>
  <c r="BG544" i="66"/>
  <c r="BU544" i="66"/>
  <c r="BR544" i="66"/>
  <c r="BT544" i="66"/>
  <c r="BN404" i="66"/>
  <c r="BE404" i="66" s="1"/>
  <c r="AG405" i="66"/>
  <c r="U544" i="66" l="1"/>
  <c r="Q544" i="66"/>
  <c r="T544" i="66"/>
  <c r="R544" i="66"/>
  <c r="O544" i="66"/>
  <c r="S544" i="66"/>
  <c r="P544" i="66"/>
  <c r="N544" i="66"/>
  <c r="AV545" i="66"/>
  <c r="AU545" i="66"/>
  <c r="AT545" i="66"/>
  <c r="BM545" i="66" s="1"/>
  <c r="AS545" i="66"/>
  <c r="BL545" i="66" s="1"/>
  <c r="AP545" i="66"/>
  <c r="BI545" i="66" s="1"/>
  <c r="AR545" i="66"/>
  <c r="BK545" i="66" s="1"/>
  <c r="AO545" i="66"/>
  <c r="BH545" i="66" s="1"/>
  <c r="AQ545" i="66"/>
  <c r="BJ545" i="66" s="1"/>
  <c r="AI544" i="66"/>
  <c r="BN405" i="66"/>
  <c r="BE405" i="66" s="1"/>
  <c r="AG406" i="66"/>
  <c r="BO544" i="66"/>
  <c r="BF544" i="66" s="1"/>
  <c r="AZ544" i="66"/>
  <c r="BD544" i="66"/>
  <c r="BB544" i="66"/>
  <c r="BA544" i="66"/>
  <c r="BC544" i="66"/>
  <c r="AY544" i="66"/>
  <c r="Z546" i="66"/>
  <c r="BR545" i="66"/>
  <c r="BT545" i="66"/>
  <c r="BG545" i="66"/>
  <c r="BS545" i="66"/>
  <c r="BU545" i="66"/>
  <c r="U545" i="66" l="1"/>
  <c r="T545" i="66"/>
  <c r="P545" i="66"/>
  <c r="S545" i="66"/>
  <c r="Q545" i="66"/>
  <c r="R545" i="66"/>
  <c r="O545" i="66"/>
  <c r="N545" i="66"/>
  <c r="AV546" i="66"/>
  <c r="AU546" i="66"/>
  <c r="AT546" i="66"/>
  <c r="BM546" i="66" s="1"/>
  <c r="AS546" i="66"/>
  <c r="BL546" i="66" s="1"/>
  <c r="AP546" i="66"/>
  <c r="BI546" i="66" s="1"/>
  <c r="AQ546" i="66"/>
  <c r="BJ546" i="66" s="1"/>
  <c r="AR546" i="66"/>
  <c r="BK546" i="66" s="1"/>
  <c r="AO546" i="66"/>
  <c r="BH546" i="66" s="1"/>
  <c r="AI545" i="66"/>
  <c r="BO545" i="66"/>
  <c r="BF545" i="66" s="1"/>
  <c r="BD545" i="66"/>
  <c r="AZ545" i="66"/>
  <c r="BC545" i="66"/>
  <c r="BB545" i="66"/>
  <c r="AY545" i="66"/>
  <c r="BA545" i="66"/>
  <c r="Z547" i="66"/>
  <c r="BR546" i="66"/>
  <c r="BS546" i="66"/>
  <c r="BT546" i="66"/>
  <c r="BU546" i="66"/>
  <c r="BG546" i="66"/>
  <c r="BN406" i="66"/>
  <c r="BE406" i="66" s="1"/>
  <c r="AG407" i="66"/>
  <c r="U546" i="66" l="1"/>
  <c r="T546" i="66"/>
  <c r="S546" i="66"/>
  <c r="O546" i="66"/>
  <c r="R546" i="66"/>
  <c r="Q546" i="66"/>
  <c r="P546" i="66"/>
  <c r="N546" i="66"/>
  <c r="AV547" i="66"/>
  <c r="AU547" i="66"/>
  <c r="AT547" i="66"/>
  <c r="BM547" i="66" s="1"/>
  <c r="AS547" i="66"/>
  <c r="BL547" i="66" s="1"/>
  <c r="AR547" i="66"/>
  <c r="BK547" i="66" s="1"/>
  <c r="AQ547" i="66"/>
  <c r="BJ547" i="66" s="1"/>
  <c r="AP547" i="66"/>
  <c r="BI547" i="66" s="1"/>
  <c r="AO547" i="66"/>
  <c r="BH547" i="66" s="1"/>
  <c r="AI546" i="66"/>
  <c r="BN407" i="66"/>
  <c r="BE407" i="66" s="1"/>
  <c r="AG408" i="66"/>
  <c r="BB546" i="66"/>
  <c r="BA546" i="66"/>
  <c r="AY546" i="66"/>
  <c r="AZ546" i="66"/>
  <c r="BD546" i="66"/>
  <c r="BC546" i="66"/>
  <c r="BO546" i="66"/>
  <c r="Z548" i="66"/>
  <c r="BG547" i="66"/>
  <c r="BU547" i="66"/>
  <c r="BR547" i="66"/>
  <c r="BT547" i="66"/>
  <c r="BS547" i="66"/>
  <c r="U547" i="66" l="1"/>
  <c r="T547" i="66"/>
  <c r="S547" i="66"/>
  <c r="R547" i="66"/>
  <c r="N547" i="66"/>
  <c r="Q547" i="66"/>
  <c r="P547" i="66"/>
  <c r="O547" i="66"/>
  <c r="AV548" i="66"/>
  <c r="AU548" i="66"/>
  <c r="AT548" i="66"/>
  <c r="BM548" i="66" s="1"/>
  <c r="AS548" i="66"/>
  <c r="BL548" i="66" s="1"/>
  <c r="AR548" i="66"/>
  <c r="BK548" i="66" s="1"/>
  <c r="AP548" i="66"/>
  <c r="BI548" i="66" s="1"/>
  <c r="AQ548" i="66"/>
  <c r="BJ548" i="66" s="1"/>
  <c r="AO548" i="66"/>
  <c r="BH548" i="66" s="1"/>
  <c r="AI547" i="66"/>
  <c r="BF546" i="66"/>
  <c r="BO547" i="66"/>
  <c r="BF547" i="66" s="1"/>
  <c r="BB547" i="66"/>
  <c r="AY547" i="66"/>
  <c r="BC547" i="66"/>
  <c r="BD547" i="66"/>
  <c r="AZ547" i="66"/>
  <c r="BA547" i="66"/>
  <c r="Z549" i="66"/>
  <c r="BS548" i="66"/>
  <c r="BR548" i="66"/>
  <c r="BT548" i="66"/>
  <c r="BG548" i="66"/>
  <c r="BU548" i="66"/>
  <c r="BN408" i="66"/>
  <c r="BE408" i="66" s="1"/>
  <c r="AG409" i="66"/>
  <c r="T548" i="66" l="1"/>
  <c r="S548" i="66"/>
  <c r="R548" i="66"/>
  <c r="Q548" i="66"/>
  <c r="P548" i="66"/>
  <c r="N548" i="66"/>
  <c r="U548" i="66"/>
  <c r="O548" i="66"/>
  <c r="AV549" i="66"/>
  <c r="AU549" i="66"/>
  <c r="AT549" i="66"/>
  <c r="BM549" i="66" s="1"/>
  <c r="AR549" i="66"/>
  <c r="BK549" i="66" s="1"/>
  <c r="AP549" i="66"/>
  <c r="BI549" i="66" s="1"/>
  <c r="AS549" i="66"/>
  <c r="BL549" i="66" s="1"/>
  <c r="AQ549" i="66"/>
  <c r="BJ549" i="66" s="1"/>
  <c r="AO549" i="66"/>
  <c r="BH549" i="66" s="1"/>
  <c r="AI548" i="66"/>
  <c r="BN409" i="66"/>
  <c r="BE409" i="66" s="1"/>
  <c r="AG410" i="66"/>
  <c r="BO548" i="66"/>
  <c r="BF548" i="66" s="1"/>
  <c r="BC548" i="66"/>
  <c r="AY548" i="66"/>
  <c r="BD548" i="66"/>
  <c r="AZ548" i="66"/>
  <c r="BB548" i="66"/>
  <c r="BA548" i="66"/>
  <c r="Z550" i="66"/>
  <c r="BS549" i="66"/>
  <c r="BG549" i="66"/>
  <c r="BU549" i="66"/>
  <c r="BR549" i="66"/>
  <c r="BT549" i="66"/>
  <c r="S549" i="66" l="1"/>
  <c r="R549" i="66"/>
  <c r="Q549" i="66"/>
  <c r="P549" i="66"/>
  <c r="U549" i="66"/>
  <c r="T549" i="66"/>
  <c r="O549" i="66"/>
  <c r="N549" i="66"/>
  <c r="AV550" i="66"/>
  <c r="AU550" i="66"/>
  <c r="AT550" i="66"/>
  <c r="BM550" i="66" s="1"/>
  <c r="AR550" i="66"/>
  <c r="BK550" i="66" s="1"/>
  <c r="AQ550" i="66"/>
  <c r="BJ550" i="66" s="1"/>
  <c r="AS550" i="66"/>
  <c r="BL550" i="66" s="1"/>
  <c r="AP550" i="66"/>
  <c r="BI550" i="66" s="1"/>
  <c r="AO550" i="66"/>
  <c r="BH550" i="66" s="1"/>
  <c r="AI549" i="66"/>
  <c r="AZ549" i="66"/>
  <c r="BC549" i="66"/>
  <c r="BA549" i="66"/>
  <c r="BB549" i="66"/>
  <c r="BD549" i="66"/>
  <c r="AY549" i="66"/>
  <c r="BO549" i="66"/>
  <c r="BF549" i="66" s="1"/>
  <c r="Z551" i="66"/>
  <c r="BR550" i="66"/>
  <c r="BT550" i="66"/>
  <c r="BU550" i="66"/>
  <c r="BS550" i="66"/>
  <c r="BG550" i="66"/>
  <c r="BN410" i="66"/>
  <c r="BE410" i="66" s="1"/>
  <c r="AG411" i="66"/>
  <c r="R550" i="66" l="1"/>
  <c r="Q550" i="66"/>
  <c r="P550" i="66"/>
  <c r="O550" i="66"/>
  <c r="T550" i="66"/>
  <c r="S550" i="66"/>
  <c r="N550" i="66"/>
  <c r="U550" i="66"/>
  <c r="AV551" i="66"/>
  <c r="AU551" i="66"/>
  <c r="AT551" i="66"/>
  <c r="BM551" i="66" s="1"/>
  <c r="AR551" i="66"/>
  <c r="BK551" i="66" s="1"/>
  <c r="AS551" i="66"/>
  <c r="BL551" i="66" s="1"/>
  <c r="AQ551" i="66"/>
  <c r="BJ551" i="66" s="1"/>
  <c r="AP551" i="66"/>
  <c r="BI551" i="66" s="1"/>
  <c r="AO551" i="66"/>
  <c r="BH551" i="66" s="1"/>
  <c r="AI550" i="66"/>
  <c r="BN411" i="66"/>
  <c r="BE411" i="66" s="1"/>
  <c r="AG412" i="66"/>
  <c r="BO550" i="66"/>
  <c r="BF550" i="66" s="1"/>
  <c r="BD550" i="66"/>
  <c r="AY550" i="66"/>
  <c r="AZ550" i="66"/>
  <c r="BA550" i="66"/>
  <c r="BC550" i="66"/>
  <c r="BB550" i="66"/>
  <c r="Z552" i="66"/>
  <c r="BU551" i="66"/>
  <c r="BS551" i="66"/>
  <c r="BT551" i="66"/>
  <c r="BG551" i="66"/>
  <c r="BR551" i="66"/>
  <c r="Q551" i="66" l="1"/>
  <c r="P551" i="66"/>
  <c r="O551" i="66"/>
  <c r="N551" i="66"/>
  <c r="U551" i="66"/>
  <c r="T551" i="66"/>
  <c r="R551" i="66"/>
  <c r="S551" i="66"/>
  <c r="AV552" i="66"/>
  <c r="AU552" i="66"/>
  <c r="AS552" i="66"/>
  <c r="BL552" i="66" s="1"/>
  <c r="AT552" i="66"/>
  <c r="BM552" i="66" s="1"/>
  <c r="AO552" i="66"/>
  <c r="BH552" i="66" s="1"/>
  <c r="AR552" i="66"/>
  <c r="BK552" i="66" s="1"/>
  <c r="AQ552" i="66"/>
  <c r="BJ552" i="66" s="1"/>
  <c r="AP552" i="66"/>
  <c r="BI552" i="66" s="1"/>
  <c r="AI551" i="66"/>
  <c r="BB551" i="66"/>
  <c r="AY551" i="66"/>
  <c r="BA551" i="66"/>
  <c r="BC551" i="66"/>
  <c r="AZ551" i="66"/>
  <c r="BD551" i="66"/>
  <c r="BO551" i="66"/>
  <c r="BF551" i="66" s="1"/>
  <c r="Z553" i="66"/>
  <c r="BT552" i="66"/>
  <c r="BG552" i="66"/>
  <c r="BS552" i="66"/>
  <c r="BU552" i="66"/>
  <c r="BR552" i="66"/>
  <c r="BN412" i="66"/>
  <c r="BE412" i="66" s="1"/>
  <c r="AG413" i="66"/>
  <c r="P552" i="66" l="1"/>
  <c r="O552" i="66"/>
  <c r="N552" i="66"/>
  <c r="U552" i="66"/>
  <c r="S552" i="66"/>
  <c r="T552" i="66"/>
  <c r="R552" i="66"/>
  <c r="Q552" i="66"/>
  <c r="AV553" i="66"/>
  <c r="AU553" i="66"/>
  <c r="AT553" i="66"/>
  <c r="BM553" i="66" s="1"/>
  <c r="AS553" i="66"/>
  <c r="BL553" i="66" s="1"/>
  <c r="AR553" i="66"/>
  <c r="BK553" i="66" s="1"/>
  <c r="AQ553" i="66"/>
  <c r="BJ553" i="66" s="1"/>
  <c r="AO553" i="66"/>
  <c r="BH553" i="66" s="1"/>
  <c r="AP553" i="66"/>
  <c r="BI553" i="66" s="1"/>
  <c r="AI552" i="66"/>
  <c r="BN413" i="66"/>
  <c r="BE413" i="66" s="1"/>
  <c r="AG414" i="66"/>
  <c r="BB552" i="66"/>
  <c r="AZ552" i="66"/>
  <c r="BA552" i="66"/>
  <c r="BC552" i="66"/>
  <c r="BD552" i="66"/>
  <c r="AY552" i="66"/>
  <c r="BO552" i="66"/>
  <c r="BF552" i="66" s="1"/>
  <c r="Z554" i="66"/>
  <c r="BT553" i="66"/>
  <c r="BS553" i="66"/>
  <c r="BU553" i="66"/>
  <c r="BG553" i="66"/>
  <c r="BR553" i="66"/>
  <c r="O553" i="66" l="1"/>
  <c r="N553" i="66"/>
  <c r="T553" i="66"/>
  <c r="R553" i="66"/>
  <c r="Q553" i="66"/>
  <c r="P553" i="66"/>
  <c r="U553" i="66"/>
  <c r="S553" i="66"/>
  <c r="AV554" i="66"/>
  <c r="AU554" i="66"/>
  <c r="AT554" i="66"/>
  <c r="BM554" i="66" s="1"/>
  <c r="AS554" i="66"/>
  <c r="BL554" i="66" s="1"/>
  <c r="AR554" i="66"/>
  <c r="BK554" i="66" s="1"/>
  <c r="AP554" i="66"/>
  <c r="BI554" i="66" s="1"/>
  <c r="AQ554" i="66"/>
  <c r="BJ554" i="66" s="1"/>
  <c r="AO554" i="66"/>
  <c r="BH554" i="66" s="1"/>
  <c r="AI553" i="66"/>
  <c r="BD553" i="66"/>
  <c r="BA553" i="66"/>
  <c r="BC553" i="66"/>
  <c r="AY553" i="66"/>
  <c r="BB553" i="66"/>
  <c r="AZ553" i="66"/>
  <c r="BO553" i="66"/>
  <c r="BF553" i="66" s="1"/>
  <c r="Z555" i="66"/>
  <c r="BU554" i="66"/>
  <c r="BR554" i="66"/>
  <c r="BT554" i="66"/>
  <c r="BS554" i="66"/>
  <c r="BG554" i="66"/>
  <c r="BN414" i="66"/>
  <c r="BE414" i="66" s="1"/>
  <c r="AG415" i="66"/>
  <c r="N554" i="66" l="1"/>
  <c r="S554" i="66"/>
  <c r="U554" i="66"/>
  <c r="T554" i="66"/>
  <c r="R554" i="66"/>
  <c r="P554" i="66"/>
  <c r="Q554" i="66"/>
  <c r="O554" i="66"/>
  <c r="AV555" i="66"/>
  <c r="AU555" i="66"/>
  <c r="AT555" i="66"/>
  <c r="BM555" i="66" s="1"/>
  <c r="AS555" i="66"/>
  <c r="BL555" i="66" s="1"/>
  <c r="AQ555" i="66"/>
  <c r="BJ555" i="66" s="1"/>
  <c r="AP555" i="66"/>
  <c r="BI555" i="66" s="1"/>
  <c r="AR555" i="66"/>
  <c r="BK555" i="66" s="1"/>
  <c r="AO555" i="66"/>
  <c r="BH555" i="66" s="1"/>
  <c r="AI554" i="66"/>
  <c r="BN415" i="66"/>
  <c r="BE415" i="66" s="1"/>
  <c r="AG416" i="66"/>
  <c r="BB554" i="66"/>
  <c r="BA554" i="66"/>
  <c r="BC554" i="66"/>
  <c r="AY554" i="66"/>
  <c r="AZ554" i="66"/>
  <c r="BD554" i="66"/>
  <c r="BO554" i="66"/>
  <c r="BF554" i="66" s="1"/>
  <c r="Z556" i="66"/>
  <c r="BS555" i="66"/>
  <c r="BT555" i="66"/>
  <c r="BU555" i="66"/>
  <c r="BR555" i="66"/>
  <c r="BG555" i="66"/>
  <c r="U555" i="66" l="1"/>
  <c r="R555" i="66"/>
  <c r="S555" i="66"/>
  <c r="P555" i="66"/>
  <c r="O555" i="66"/>
  <c r="N555" i="66"/>
  <c r="T555" i="66"/>
  <c r="Q555" i="66"/>
  <c r="AV556" i="66"/>
  <c r="AU556" i="66"/>
  <c r="AT556" i="66"/>
  <c r="BM556" i="66" s="1"/>
  <c r="AS556" i="66"/>
  <c r="BL556" i="66" s="1"/>
  <c r="AR556" i="66"/>
  <c r="BK556" i="66" s="1"/>
  <c r="AP556" i="66"/>
  <c r="BI556" i="66" s="1"/>
  <c r="AQ556" i="66"/>
  <c r="BJ556" i="66" s="1"/>
  <c r="AO556" i="66"/>
  <c r="BH556" i="66" s="1"/>
  <c r="AI555" i="66"/>
  <c r="AZ555" i="66"/>
  <c r="AY555" i="66"/>
  <c r="BA555" i="66"/>
  <c r="BD555" i="66"/>
  <c r="BC555" i="66"/>
  <c r="BB555" i="66"/>
  <c r="BO555" i="66"/>
  <c r="BF555" i="66" s="1"/>
  <c r="Z557" i="66"/>
  <c r="BG556" i="66"/>
  <c r="BT556" i="66"/>
  <c r="BU556" i="66"/>
  <c r="BR556" i="66"/>
  <c r="BS556" i="66"/>
  <c r="BN416" i="66"/>
  <c r="BE416" i="66" s="1"/>
  <c r="AG417" i="66"/>
  <c r="U556" i="66" l="1"/>
  <c r="T556" i="66"/>
  <c r="Q556" i="66"/>
  <c r="S556" i="66"/>
  <c r="R556" i="66"/>
  <c r="P556" i="66"/>
  <c r="O556" i="66"/>
  <c r="N556" i="66"/>
  <c r="AV557" i="66"/>
  <c r="AU557" i="66"/>
  <c r="AT557" i="66"/>
  <c r="BM557" i="66" s="1"/>
  <c r="AS557" i="66"/>
  <c r="BL557" i="66" s="1"/>
  <c r="AP557" i="66"/>
  <c r="BI557" i="66" s="1"/>
  <c r="AQ557" i="66"/>
  <c r="BJ557" i="66" s="1"/>
  <c r="AR557" i="66"/>
  <c r="BK557" i="66" s="1"/>
  <c r="AO557" i="66"/>
  <c r="BH557" i="66" s="1"/>
  <c r="AI556" i="66"/>
  <c r="BN417" i="66"/>
  <c r="BE417" i="66" s="1"/>
  <c r="AG418" i="66"/>
  <c r="BB556" i="66"/>
  <c r="AY556" i="66"/>
  <c r="BA556" i="66"/>
  <c r="BD556" i="66"/>
  <c r="BC556" i="66"/>
  <c r="AZ556" i="66"/>
  <c r="BO556" i="66"/>
  <c r="Z558" i="66"/>
  <c r="BU557" i="66"/>
  <c r="BG557" i="66"/>
  <c r="BT557" i="66"/>
  <c r="BS557" i="66"/>
  <c r="BR557" i="66"/>
  <c r="U557" i="66" l="1"/>
  <c r="T557" i="66"/>
  <c r="S557" i="66"/>
  <c r="P557" i="66"/>
  <c r="O557" i="66"/>
  <c r="N557" i="66"/>
  <c r="R557" i="66"/>
  <c r="Q557" i="66"/>
  <c r="AV558" i="66"/>
  <c r="AT558" i="66"/>
  <c r="BM558" i="66" s="1"/>
  <c r="AU558" i="66"/>
  <c r="AS558" i="66"/>
  <c r="BL558" i="66" s="1"/>
  <c r="AR558" i="66"/>
  <c r="BK558" i="66" s="1"/>
  <c r="AQ558" i="66"/>
  <c r="BJ558" i="66" s="1"/>
  <c r="AP558" i="66"/>
  <c r="BI558" i="66" s="1"/>
  <c r="AO558" i="66"/>
  <c r="BH558" i="66" s="1"/>
  <c r="AI557" i="66"/>
  <c r="BF556" i="66"/>
  <c r="BA557" i="66"/>
  <c r="AY557" i="66"/>
  <c r="BB557" i="66"/>
  <c r="BC557" i="66"/>
  <c r="BD557" i="66"/>
  <c r="AZ557" i="66"/>
  <c r="BO557" i="66"/>
  <c r="BF557" i="66" s="1"/>
  <c r="BR558" i="66"/>
  <c r="BT558" i="66"/>
  <c r="BS558" i="66"/>
  <c r="BG558" i="66"/>
  <c r="BU558" i="66"/>
  <c r="Z559" i="66"/>
  <c r="BN418" i="66"/>
  <c r="BE418" i="66" s="1"/>
  <c r="AG419" i="66"/>
  <c r="U558" i="66" l="1"/>
  <c r="T558" i="66"/>
  <c r="S558" i="66"/>
  <c r="R558" i="66"/>
  <c r="O558" i="66"/>
  <c r="Q558" i="66"/>
  <c r="P558" i="66"/>
  <c r="N558" i="66"/>
  <c r="AV559" i="66"/>
  <c r="AU559" i="66"/>
  <c r="AS559" i="66"/>
  <c r="BL559" i="66" s="1"/>
  <c r="AR559" i="66"/>
  <c r="BK559" i="66" s="1"/>
  <c r="AT559" i="66"/>
  <c r="BM559" i="66" s="1"/>
  <c r="AQ559" i="66"/>
  <c r="BJ559" i="66" s="1"/>
  <c r="AO559" i="66"/>
  <c r="BH559" i="66" s="1"/>
  <c r="AP559" i="66"/>
  <c r="BI559" i="66" s="1"/>
  <c r="AI558" i="66"/>
  <c r="BN419" i="66"/>
  <c r="BE419" i="66" s="1"/>
  <c r="AG420" i="66"/>
  <c r="Z560" i="66"/>
  <c r="BG559" i="66"/>
  <c r="BU559" i="66"/>
  <c r="BS559" i="66"/>
  <c r="BR559" i="66"/>
  <c r="BT559" i="66"/>
  <c r="BC558" i="66"/>
  <c r="AZ558" i="66"/>
  <c r="BA558" i="66"/>
  <c r="BD558" i="66"/>
  <c r="BB558" i="66"/>
  <c r="AY558" i="66"/>
  <c r="BO558" i="66"/>
  <c r="BF558" i="66" s="1"/>
  <c r="U559" i="66" l="1"/>
  <c r="T559" i="66"/>
  <c r="S559" i="66"/>
  <c r="R559" i="66"/>
  <c r="Q559" i="66"/>
  <c r="N559" i="66"/>
  <c r="P559" i="66"/>
  <c r="O559" i="66"/>
  <c r="AV560" i="66"/>
  <c r="AU560" i="66"/>
  <c r="AT560" i="66"/>
  <c r="BM560" i="66" s="1"/>
  <c r="AS560" i="66"/>
  <c r="BL560" i="66" s="1"/>
  <c r="AR560" i="66"/>
  <c r="BK560" i="66" s="1"/>
  <c r="AO560" i="66"/>
  <c r="BH560" i="66" s="1"/>
  <c r="AQ560" i="66"/>
  <c r="BJ560" i="66" s="1"/>
  <c r="AP560" i="66"/>
  <c r="BI560" i="66" s="1"/>
  <c r="AI559" i="66"/>
  <c r="AY559" i="66"/>
  <c r="BB559" i="66"/>
  <c r="BC559" i="66"/>
  <c r="BD559" i="66"/>
  <c r="BA559" i="66"/>
  <c r="AZ559" i="66"/>
  <c r="BO559" i="66"/>
  <c r="Z561" i="66"/>
  <c r="BT560" i="66"/>
  <c r="BG560" i="66"/>
  <c r="BU560" i="66"/>
  <c r="BR560" i="66"/>
  <c r="BS560" i="66"/>
  <c r="BN420" i="66"/>
  <c r="BE420" i="66" s="1"/>
  <c r="AG421" i="66"/>
  <c r="T560" i="66" l="1"/>
  <c r="S560" i="66"/>
  <c r="R560" i="66"/>
  <c r="Q560" i="66"/>
  <c r="P560" i="66"/>
  <c r="U560" i="66"/>
  <c r="O560" i="66"/>
  <c r="N560" i="66"/>
  <c r="AV561" i="66"/>
  <c r="AU561" i="66"/>
  <c r="AS561" i="66"/>
  <c r="BL561" i="66" s="1"/>
  <c r="AQ561" i="66"/>
  <c r="BJ561" i="66" s="1"/>
  <c r="AR561" i="66"/>
  <c r="BK561" i="66" s="1"/>
  <c r="AP561" i="66"/>
  <c r="BI561" i="66" s="1"/>
  <c r="AT561" i="66"/>
  <c r="BM561" i="66" s="1"/>
  <c r="AO561" i="66"/>
  <c r="BH561" i="66" s="1"/>
  <c r="AI560" i="66"/>
  <c r="BF559" i="66"/>
  <c r="BN421" i="66"/>
  <c r="BE421" i="66" s="1"/>
  <c r="AG422" i="66"/>
  <c r="BD560" i="66"/>
  <c r="AY560" i="66"/>
  <c r="BB560" i="66"/>
  <c r="BC560" i="66"/>
  <c r="BA560" i="66"/>
  <c r="AZ560" i="66"/>
  <c r="BO560" i="66"/>
  <c r="BF560" i="66" s="1"/>
  <c r="Z562" i="66"/>
  <c r="BS561" i="66"/>
  <c r="BG561" i="66"/>
  <c r="BU561" i="66"/>
  <c r="BR561" i="66"/>
  <c r="BT561" i="66"/>
  <c r="S561" i="66" l="1"/>
  <c r="R561" i="66"/>
  <c r="Q561" i="66"/>
  <c r="P561" i="66"/>
  <c r="O561" i="66"/>
  <c r="U561" i="66"/>
  <c r="N561" i="66"/>
  <c r="T561" i="66"/>
  <c r="AV562" i="66"/>
  <c r="AU562" i="66"/>
  <c r="AT562" i="66"/>
  <c r="BM562" i="66" s="1"/>
  <c r="AS562" i="66"/>
  <c r="BL562" i="66" s="1"/>
  <c r="AR562" i="66"/>
  <c r="BK562" i="66" s="1"/>
  <c r="AP562" i="66"/>
  <c r="BI562" i="66" s="1"/>
  <c r="AO562" i="66"/>
  <c r="BH562" i="66" s="1"/>
  <c r="AQ562" i="66"/>
  <c r="BJ562" i="66" s="1"/>
  <c r="AI561" i="66"/>
  <c r="BD561" i="66"/>
  <c r="BB561" i="66"/>
  <c r="AZ561" i="66"/>
  <c r="AY561" i="66"/>
  <c r="BC561" i="66"/>
  <c r="BA561" i="66"/>
  <c r="BO561" i="66"/>
  <c r="BF561" i="66" s="1"/>
  <c r="Z563" i="66"/>
  <c r="BU562" i="66"/>
  <c r="BR562" i="66"/>
  <c r="BT562" i="66"/>
  <c r="BS562" i="66"/>
  <c r="BG562" i="66"/>
  <c r="BN422" i="66"/>
  <c r="BE422" i="66" s="1"/>
  <c r="AG423" i="66"/>
  <c r="R562" i="66" l="1"/>
  <c r="Q562" i="66"/>
  <c r="P562" i="66"/>
  <c r="O562" i="66"/>
  <c r="N562" i="66"/>
  <c r="U562" i="66"/>
  <c r="T562" i="66"/>
  <c r="S562" i="66"/>
  <c r="AV563" i="66"/>
  <c r="AU563" i="66"/>
  <c r="AT563" i="66"/>
  <c r="BM563" i="66" s="1"/>
  <c r="AR563" i="66"/>
  <c r="BK563" i="66" s="1"/>
  <c r="AQ563" i="66"/>
  <c r="BJ563" i="66" s="1"/>
  <c r="AS563" i="66"/>
  <c r="BL563" i="66" s="1"/>
  <c r="AP563" i="66"/>
  <c r="BI563" i="66" s="1"/>
  <c r="AO563" i="66"/>
  <c r="BH563" i="66" s="1"/>
  <c r="AI562" i="66"/>
  <c r="BN423" i="66"/>
  <c r="BE423" i="66" s="1"/>
  <c r="AG424" i="66"/>
  <c r="BO562" i="66"/>
  <c r="BF562" i="66" s="1"/>
  <c r="AY562" i="66"/>
  <c r="AZ562" i="66"/>
  <c r="BC562" i="66"/>
  <c r="BB562" i="66"/>
  <c r="BA562" i="66"/>
  <c r="BD562" i="66"/>
  <c r="Z564" i="66"/>
  <c r="BS563" i="66"/>
  <c r="BG563" i="66"/>
  <c r="BU563" i="66"/>
  <c r="BR563" i="66"/>
  <c r="BT563" i="66"/>
  <c r="Q563" i="66" l="1"/>
  <c r="P563" i="66"/>
  <c r="O563" i="66"/>
  <c r="N563" i="66"/>
  <c r="U563" i="66"/>
  <c r="T563" i="66"/>
  <c r="S563" i="66"/>
  <c r="R563" i="66"/>
  <c r="AV564" i="66"/>
  <c r="AU564" i="66"/>
  <c r="AT564" i="66"/>
  <c r="BM564" i="66" s="1"/>
  <c r="AS564" i="66"/>
  <c r="BL564" i="66" s="1"/>
  <c r="AR564" i="66"/>
  <c r="BK564" i="66" s="1"/>
  <c r="AP564" i="66"/>
  <c r="BI564" i="66" s="1"/>
  <c r="AQ564" i="66"/>
  <c r="BJ564" i="66" s="1"/>
  <c r="AO564" i="66"/>
  <c r="BH564" i="66" s="1"/>
  <c r="AI563" i="66"/>
  <c r="BA563" i="66"/>
  <c r="BB563" i="66"/>
  <c r="BD563" i="66"/>
  <c r="BC563" i="66"/>
  <c r="AY563" i="66"/>
  <c r="AZ563" i="66"/>
  <c r="BO563" i="66"/>
  <c r="BF563" i="66" s="1"/>
  <c r="Z565" i="66"/>
  <c r="BR564" i="66"/>
  <c r="BG564" i="66"/>
  <c r="BS564" i="66"/>
  <c r="BU564" i="66"/>
  <c r="BT564" i="66"/>
  <c r="BN424" i="66"/>
  <c r="BE424" i="66" s="1"/>
  <c r="AG425" i="66"/>
  <c r="P564" i="66" l="1"/>
  <c r="O564" i="66"/>
  <c r="N564" i="66"/>
  <c r="U564" i="66"/>
  <c r="S564" i="66"/>
  <c r="R564" i="66"/>
  <c r="Q564" i="66"/>
  <c r="T564" i="66"/>
  <c r="AV565" i="66"/>
  <c r="AU565" i="66"/>
  <c r="AT565" i="66"/>
  <c r="BM565" i="66" s="1"/>
  <c r="AR565" i="66"/>
  <c r="BK565" i="66" s="1"/>
  <c r="AP565" i="66"/>
  <c r="BI565" i="66" s="1"/>
  <c r="AS565" i="66"/>
  <c r="BL565" i="66" s="1"/>
  <c r="AQ565" i="66"/>
  <c r="BJ565" i="66" s="1"/>
  <c r="AO565" i="66"/>
  <c r="BH565" i="66" s="1"/>
  <c r="AI564" i="66"/>
  <c r="BN425" i="66"/>
  <c r="BE425" i="66" s="1"/>
  <c r="AG426" i="66"/>
  <c r="BD564" i="66"/>
  <c r="AY564" i="66"/>
  <c r="BB564" i="66"/>
  <c r="BC564" i="66"/>
  <c r="AZ564" i="66"/>
  <c r="BA564" i="66"/>
  <c r="BO564" i="66"/>
  <c r="BF564" i="66" s="1"/>
  <c r="Z566" i="66"/>
  <c r="BT565" i="66"/>
  <c r="BU565" i="66"/>
  <c r="BR565" i="66"/>
  <c r="BS565" i="66"/>
  <c r="BG565" i="66"/>
  <c r="O565" i="66" l="1"/>
  <c r="N565" i="66"/>
  <c r="T565" i="66"/>
  <c r="R565" i="66"/>
  <c r="Q565" i="66"/>
  <c r="P565" i="66"/>
  <c r="U565" i="66"/>
  <c r="S565" i="66"/>
  <c r="AV566" i="66"/>
  <c r="AU566" i="66"/>
  <c r="AT566" i="66"/>
  <c r="BM566" i="66" s="1"/>
  <c r="AR566" i="66"/>
  <c r="BK566" i="66" s="1"/>
  <c r="AS566" i="66"/>
  <c r="BL566" i="66" s="1"/>
  <c r="AQ566" i="66"/>
  <c r="BJ566" i="66" s="1"/>
  <c r="AP566" i="66"/>
  <c r="BI566" i="66" s="1"/>
  <c r="AO566" i="66"/>
  <c r="BH566" i="66" s="1"/>
  <c r="AI565" i="66"/>
  <c r="BA565" i="66"/>
  <c r="AZ565" i="66"/>
  <c r="AY565" i="66"/>
  <c r="BB565" i="66"/>
  <c r="BC565" i="66"/>
  <c r="BD565" i="66"/>
  <c r="BO565" i="66"/>
  <c r="BF565" i="66" s="1"/>
  <c r="Z567" i="66"/>
  <c r="BT566" i="66"/>
  <c r="BS566" i="66"/>
  <c r="BG566" i="66"/>
  <c r="BR566" i="66"/>
  <c r="BU566" i="66"/>
  <c r="BN426" i="66"/>
  <c r="BE426" i="66" s="1"/>
  <c r="AG427" i="66"/>
  <c r="N566" i="66" l="1"/>
  <c r="S566" i="66"/>
  <c r="U566" i="66"/>
  <c r="T566" i="66"/>
  <c r="R566" i="66"/>
  <c r="P566" i="66"/>
  <c r="Q566" i="66"/>
  <c r="O566" i="66"/>
  <c r="AV567" i="66"/>
  <c r="AU567" i="66"/>
  <c r="AT567" i="66"/>
  <c r="BM567" i="66" s="1"/>
  <c r="AS567" i="66"/>
  <c r="BL567" i="66" s="1"/>
  <c r="AR567" i="66"/>
  <c r="BK567" i="66" s="1"/>
  <c r="AQ567" i="66"/>
  <c r="BJ567" i="66" s="1"/>
  <c r="AP567" i="66"/>
  <c r="BI567" i="66" s="1"/>
  <c r="AO567" i="66"/>
  <c r="BH567" i="66" s="1"/>
  <c r="AI566" i="66"/>
  <c r="BN427" i="66"/>
  <c r="BE427" i="66" s="1"/>
  <c r="AG428" i="66"/>
  <c r="AZ566" i="66"/>
  <c r="BB566" i="66"/>
  <c r="BD566" i="66"/>
  <c r="BC566" i="66"/>
  <c r="AY566" i="66"/>
  <c r="BA566" i="66"/>
  <c r="BO566" i="66"/>
  <c r="BF566" i="66" s="1"/>
  <c r="Z568" i="66"/>
  <c r="BT567" i="66"/>
  <c r="BG567" i="66"/>
  <c r="BS567" i="66"/>
  <c r="BU567" i="66"/>
  <c r="BR567" i="66"/>
  <c r="U567" i="66" l="1"/>
  <c r="R567" i="66"/>
  <c r="S567" i="66"/>
  <c r="P567" i="66"/>
  <c r="T567" i="66"/>
  <c r="O567" i="66"/>
  <c r="N567" i="66"/>
  <c r="Q567" i="66"/>
  <c r="AV568" i="66"/>
  <c r="AT568" i="66"/>
  <c r="BM568" i="66" s="1"/>
  <c r="AU568" i="66"/>
  <c r="AS568" i="66"/>
  <c r="BL568" i="66" s="1"/>
  <c r="AR568" i="66"/>
  <c r="BK568" i="66" s="1"/>
  <c r="AO568" i="66"/>
  <c r="BH568" i="66" s="1"/>
  <c r="AQ568" i="66"/>
  <c r="BJ568" i="66" s="1"/>
  <c r="AP568" i="66"/>
  <c r="BI568" i="66" s="1"/>
  <c r="AI567" i="66"/>
  <c r="AY567" i="66"/>
  <c r="BB567" i="66"/>
  <c r="AZ567" i="66"/>
  <c r="BD567" i="66"/>
  <c r="BC567" i="66"/>
  <c r="BA567" i="66"/>
  <c r="BO567" i="66"/>
  <c r="BF567" i="66" s="1"/>
  <c r="Z569" i="66"/>
  <c r="BT568" i="66"/>
  <c r="BG568" i="66"/>
  <c r="BU568" i="66"/>
  <c r="BR568" i="66"/>
  <c r="BS568" i="66"/>
  <c r="BN428" i="66"/>
  <c r="BE428" i="66" s="1"/>
  <c r="AG429" i="66"/>
  <c r="U568" i="66" l="1"/>
  <c r="T568" i="66"/>
  <c r="Q568" i="66"/>
  <c r="S568" i="66"/>
  <c r="P568" i="66"/>
  <c r="O568" i="66"/>
  <c r="N568" i="66"/>
  <c r="R568" i="66"/>
  <c r="AV569" i="66"/>
  <c r="AT569" i="66"/>
  <c r="BM569" i="66" s="1"/>
  <c r="AU569" i="66"/>
  <c r="AS569" i="66"/>
  <c r="BL569" i="66" s="1"/>
  <c r="AR569" i="66"/>
  <c r="BK569" i="66" s="1"/>
  <c r="AP569" i="66"/>
  <c r="BI569" i="66" s="1"/>
  <c r="AQ569" i="66"/>
  <c r="BJ569" i="66" s="1"/>
  <c r="AO569" i="66"/>
  <c r="BH569" i="66" s="1"/>
  <c r="AI568" i="66"/>
  <c r="BN429" i="66"/>
  <c r="BE429" i="66" s="1"/>
  <c r="AG430" i="66"/>
  <c r="AZ568" i="66"/>
  <c r="BD568" i="66"/>
  <c r="BA568" i="66"/>
  <c r="BC568" i="66"/>
  <c r="AY568" i="66"/>
  <c r="BB568" i="66"/>
  <c r="BO568" i="66"/>
  <c r="BF568" i="66" s="1"/>
  <c r="Z570" i="66"/>
  <c r="BT569" i="66"/>
  <c r="BG569" i="66"/>
  <c r="BS569" i="66"/>
  <c r="BU569" i="66"/>
  <c r="BR569" i="66"/>
  <c r="U569" i="66" l="1"/>
  <c r="T569" i="66"/>
  <c r="S569" i="66"/>
  <c r="P569" i="66"/>
  <c r="O569" i="66"/>
  <c r="N569" i="66"/>
  <c r="R569" i="66"/>
  <c r="Q569" i="66"/>
  <c r="AV570" i="66"/>
  <c r="AU570" i="66"/>
  <c r="AS570" i="66"/>
  <c r="BL570" i="66" s="1"/>
  <c r="AT570" i="66"/>
  <c r="BM570" i="66" s="1"/>
  <c r="AR570" i="66"/>
  <c r="BK570" i="66" s="1"/>
  <c r="AP570" i="66"/>
  <c r="BI570" i="66" s="1"/>
  <c r="AQ570" i="66"/>
  <c r="BJ570" i="66" s="1"/>
  <c r="AO570" i="66"/>
  <c r="BH570" i="66" s="1"/>
  <c r="AI569" i="66"/>
  <c r="BC569" i="66"/>
  <c r="BA569" i="66"/>
  <c r="AY569" i="66"/>
  <c r="BB569" i="66"/>
  <c r="AZ569" i="66"/>
  <c r="BD569" i="66"/>
  <c r="BO569" i="66"/>
  <c r="BF569" i="66" s="1"/>
  <c r="BS570" i="66"/>
  <c r="BR570" i="66"/>
  <c r="BT570" i="66"/>
  <c r="BU570" i="66"/>
  <c r="BG570" i="66"/>
  <c r="Z571" i="66"/>
  <c r="BN430" i="66"/>
  <c r="BE430" i="66" s="1"/>
  <c r="AG431" i="66"/>
  <c r="U570" i="66" l="1"/>
  <c r="T570" i="66"/>
  <c r="S570" i="66"/>
  <c r="R570" i="66"/>
  <c r="O570" i="66"/>
  <c r="Q570" i="66"/>
  <c r="P570" i="66"/>
  <c r="N570" i="66"/>
  <c r="AV571" i="66"/>
  <c r="AU571" i="66"/>
  <c r="AT571" i="66"/>
  <c r="BM571" i="66" s="1"/>
  <c r="AQ571" i="66"/>
  <c r="BJ571" i="66" s="1"/>
  <c r="AS571" i="66"/>
  <c r="BL571" i="66" s="1"/>
  <c r="AR571" i="66"/>
  <c r="BK571" i="66" s="1"/>
  <c r="AO571" i="66"/>
  <c r="BH571" i="66" s="1"/>
  <c r="AP571" i="66"/>
  <c r="BI571" i="66" s="1"/>
  <c r="AI570" i="66"/>
  <c r="BN431" i="66"/>
  <c r="BE431" i="66" s="1"/>
  <c r="AG432" i="66"/>
  <c r="Z572" i="66"/>
  <c r="BT571" i="66"/>
  <c r="BS571" i="66"/>
  <c r="BU571" i="66"/>
  <c r="BG571" i="66"/>
  <c r="BR571" i="66"/>
  <c r="BO570" i="66"/>
  <c r="BF570" i="66" s="1"/>
  <c r="AZ570" i="66"/>
  <c r="BD570" i="66"/>
  <c r="BB570" i="66"/>
  <c r="AY570" i="66"/>
  <c r="BC570" i="66"/>
  <c r="BA570" i="66"/>
  <c r="U571" i="66" l="1"/>
  <c r="T571" i="66"/>
  <c r="S571" i="66"/>
  <c r="R571" i="66"/>
  <c r="Q571" i="66"/>
  <c r="N571" i="66"/>
  <c r="P571" i="66"/>
  <c r="O571" i="66"/>
  <c r="AV572" i="66"/>
  <c r="AU572" i="66"/>
  <c r="AT572" i="66"/>
  <c r="BM572" i="66" s="1"/>
  <c r="AS572" i="66"/>
  <c r="BL572" i="66" s="1"/>
  <c r="AR572" i="66"/>
  <c r="BK572" i="66" s="1"/>
  <c r="AP572" i="66"/>
  <c r="BI572" i="66" s="1"/>
  <c r="AQ572" i="66"/>
  <c r="BJ572" i="66" s="1"/>
  <c r="AO572" i="66"/>
  <c r="BH572" i="66" s="1"/>
  <c r="AI571" i="66"/>
  <c r="BD571" i="66"/>
  <c r="BA571" i="66"/>
  <c r="BB571" i="66"/>
  <c r="AZ571" i="66"/>
  <c r="BC571" i="66"/>
  <c r="AY571" i="66"/>
  <c r="BO571" i="66"/>
  <c r="BF571" i="66" s="1"/>
  <c r="Z573" i="66"/>
  <c r="BG572" i="66"/>
  <c r="BT572" i="66"/>
  <c r="BS572" i="66"/>
  <c r="BU572" i="66"/>
  <c r="BR572" i="66"/>
  <c r="BN432" i="66"/>
  <c r="BE432" i="66" s="1"/>
  <c r="AG433" i="66"/>
  <c r="T572" i="66" l="1"/>
  <c r="S572" i="66"/>
  <c r="R572" i="66"/>
  <c r="Q572" i="66"/>
  <c r="P572" i="66"/>
  <c r="U572" i="66"/>
  <c r="O572" i="66"/>
  <c r="N572" i="66"/>
  <c r="AV573" i="66"/>
  <c r="AU573" i="66"/>
  <c r="AT573" i="66"/>
  <c r="BM573" i="66" s="1"/>
  <c r="AS573" i="66"/>
  <c r="BL573" i="66" s="1"/>
  <c r="AP573" i="66"/>
  <c r="BI573" i="66" s="1"/>
  <c r="AR573" i="66"/>
  <c r="BK573" i="66" s="1"/>
  <c r="AQ573" i="66"/>
  <c r="BJ573" i="66" s="1"/>
  <c r="AO573" i="66"/>
  <c r="BH573" i="66" s="1"/>
  <c r="AI572" i="66"/>
  <c r="BN433" i="66"/>
  <c r="BE433" i="66" s="1"/>
  <c r="AG434" i="66"/>
  <c r="AY572" i="66"/>
  <c r="AZ572" i="66"/>
  <c r="BC572" i="66"/>
  <c r="BA572" i="66"/>
  <c r="BD572" i="66"/>
  <c r="BB572" i="66"/>
  <c r="BO572" i="66"/>
  <c r="BF572" i="66" s="1"/>
  <c r="Z574" i="66"/>
  <c r="BU573" i="66"/>
  <c r="BR573" i="66"/>
  <c r="BT573" i="66"/>
  <c r="BS573" i="66"/>
  <c r="BG573" i="66"/>
  <c r="S573" i="66" l="1"/>
  <c r="R573" i="66"/>
  <c r="Q573" i="66"/>
  <c r="P573" i="66"/>
  <c r="O573" i="66"/>
  <c r="U573" i="66"/>
  <c r="N573" i="66"/>
  <c r="T573" i="66"/>
  <c r="AV574" i="66"/>
  <c r="AT574" i="66"/>
  <c r="BM574" i="66" s="1"/>
  <c r="AU574" i="66"/>
  <c r="AS574" i="66"/>
  <c r="BL574" i="66" s="1"/>
  <c r="AQ574" i="66"/>
  <c r="BJ574" i="66" s="1"/>
  <c r="AO574" i="66"/>
  <c r="BH574" i="66" s="1"/>
  <c r="AP574" i="66"/>
  <c r="BI574" i="66" s="1"/>
  <c r="AR574" i="66"/>
  <c r="BK574" i="66" s="1"/>
  <c r="AI573" i="66"/>
  <c r="BO573" i="66"/>
  <c r="BF573" i="66" s="1"/>
  <c r="AZ573" i="66"/>
  <c r="BD573" i="66"/>
  <c r="BA573" i="66"/>
  <c r="BC573" i="66"/>
  <c r="BB573" i="66"/>
  <c r="AY573" i="66"/>
  <c r="Z575" i="66"/>
  <c r="BS574" i="66"/>
  <c r="BT574" i="66"/>
  <c r="BG574" i="66"/>
  <c r="BU574" i="66"/>
  <c r="BR574" i="66"/>
  <c r="BN434" i="66"/>
  <c r="BE434" i="66" s="1"/>
  <c r="AG435" i="66"/>
  <c r="R574" i="66" l="1"/>
  <c r="Q574" i="66"/>
  <c r="P574" i="66"/>
  <c r="O574" i="66"/>
  <c r="N574" i="66"/>
  <c r="U574" i="66"/>
  <c r="T574" i="66"/>
  <c r="S574" i="66"/>
  <c r="AV575" i="66"/>
  <c r="AU575" i="66"/>
  <c r="AT575" i="66"/>
  <c r="BM575" i="66" s="1"/>
  <c r="AS575" i="66"/>
  <c r="BL575" i="66" s="1"/>
  <c r="AR575" i="66"/>
  <c r="BK575" i="66" s="1"/>
  <c r="AO575" i="66"/>
  <c r="BH575" i="66" s="1"/>
  <c r="AQ575" i="66"/>
  <c r="BJ575" i="66" s="1"/>
  <c r="AP575" i="66"/>
  <c r="BI575" i="66" s="1"/>
  <c r="AI574" i="66"/>
  <c r="BN435" i="66"/>
  <c r="BE435" i="66" s="1"/>
  <c r="AG436" i="66"/>
  <c r="BB574" i="66"/>
  <c r="AZ574" i="66"/>
  <c r="BA574" i="66"/>
  <c r="BD574" i="66"/>
  <c r="AY574" i="66"/>
  <c r="BC574" i="66"/>
  <c r="BO574" i="66"/>
  <c r="BF574" i="66" s="1"/>
  <c r="Z576" i="66"/>
  <c r="BT575" i="66"/>
  <c r="BU575" i="66"/>
  <c r="BG575" i="66"/>
  <c r="BR575" i="66"/>
  <c r="BS575" i="66"/>
  <c r="Q575" i="66" l="1"/>
  <c r="P575" i="66"/>
  <c r="O575" i="66"/>
  <c r="N575" i="66"/>
  <c r="U575" i="66"/>
  <c r="T575" i="66"/>
  <c r="S575" i="66"/>
  <c r="R575" i="66"/>
  <c r="AV576" i="66"/>
  <c r="AT576" i="66"/>
  <c r="BM576" i="66" s="1"/>
  <c r="AU576" i="66"/>
  <c r="AR576" i="66"/>
  <c r="BK576" i="66" s="1"/>
  <c r="AO576" i="66"/>
  <c r="BH576" i="66" s="1"/>
  <c r="AP576" i="66"/>
  <c r="BI576" i="66" s="1"/>
  <c r="AS576" i="66"/>
  <c r="BL576" i="66" s="1"/>
  <c r="AQ576" i="66"/>
  <c r="BJ576" i="66" s="1"/>
  <c r="AI575" i="66"/>
  <c r="BO575" i="66"/>
  <c r="BF575" i="66" s="1"/>
  <c r="BD575" i="66"/>
  <c r="BB575" i="66"/>
  <c r="AZ575" i="66"/>
  <c r="BC575" i="66"/>
  <c r="AY575" i="66"/>
  <c r="BA575" i="66"/>
  <c r="Z577" i="66"/>
  <c r="BG576" i="66"/>
  <c r="BU576" i="66"/>
  <c r="BT576" i="66"/>
  <c r="BS576" i="66"/>
  <c r="BR576" i="66"/>
  <c r="BN436" i="66"/>
  <c r="BE436" i="66" s="1"/>
  <c r="AG437" i="66"/>
  <c r="P576" i="66" l="1"/>
  <c r="O576" i="66"/>
  <c r="N576" i="66"/>
  <c r="U576" i="66"/>
  <c r="S576" i="66"/>
  <c r="Q576" i="66"/>
  <c r="T576" i="66"/>
  <c r="R576" i="66"/>
  <c r="AV577" i="66"/>
  <c r="AU577" i="66"/>
  <c r="AS577" i="66"/>
  <c r="BL577" i="66" s="1"/>
  <c r="AT577" i="66"/>
  <c r="BM577" i="66" s="1"/>
  <c r="AR577" i="66"/>
  <c r="BK577" i="66" s="1"/>
  <c r="AQ577" i="66"/>
  <c r="BJ577" i="66" s="1"/>
  <c r="AP577" i="66"/>
  <c r="BI577" i="66" s="1"/>
  <c r="AO577" i="66"/>
  <c r="BH577" i="66" s="1"/>
  <c r="AI576" i="66"/>
  <c r="BN437" i="66"/>
  <c r="BE437" i="66" s="1"/>
  <c r="AG438" i="66"/>
  <c r="BO576" i="66"/>
  <c r="BF576" i="66" s="1"/>
  <c r="BB576" i="66"/>
  <c r="BC576" i="66"/>
  <c r="AZ576" i="66"/>
  <c r="BD576" i="66"/>
  <c r="BA576" i="66"/>
  <c r="AY576" i="66"/>
  <c r="Z578" i="66"/>
  <c r="BU577" i="66"/>
  <c r="BR577" i="66"/>
  <c r="BT577" i="66"/>
  <c r="BG577" i="66"/>
  <c r="BS577" i="66"/>
  <c r="O577" i="66" l="1"/>
  <c r="N577" i="66"/>
  <c r="T577" i="66"/>
  <c r="R577" i="66"/>
  <c r="Q577" i="66"/>
  <c r="P577" i="66"/>
  <c r="U577" i="66"/>
  <c r="S577" i="66"/>
  <c r="AV578" i="66"/>
  <c r="AU578" i="66"/>
  <c r="AS578" i="66"/>
  <c r="BL578" i="66" s="1"/>
  <c r="AT578" i="66"/>
  <c r="BM578" i="66" s="1"/>
  <c r="AR578" i="66"/>
  <c r="BK578" i="66" s="1"/>
  <c r="AQ578" i="66"/>
  <c r="BJ578" i="66" s="1"/>
  <c r="AP578" i="66"/>
  <c r="BI578" i="66" s="1"/>
  <c r="AO578" i="66"/>
  <c r="BH578" i="66" s="1"/>
  <c r="AI577" i="66"/>
  <c r="BO577" i="66"/>
  <c r="BF577" i="66" s="1"/>
  <c r="BB577" i="66"/>
  <c r="AZ577" i="66"/>
  <c r="AY577" i="66"/>
  <c r="BC577" i="66"/>
  <c r="BD577" i="66"/>
  <c r="BA577" i="66"/>
  <c r="Z579" i="66"/>
  <c r="BR578" i="66"/>
  <c r="BG578" i="66"/>
  <c r="BT578" i="66"/>
  <c r="BS578" i="66"/>
  <c r="BU578" i="66"/>
  <c r="BN438" i="66"/>
  <c r="BE438" i="66" s="1"/>
  <c r="AG439" i="66"/>
  <c r="N578" i="66" l="1"/>
  <c r="S578" i="66"/>
  <c r="U578" i="66"/>
  <c r="T578" i="66"/>
  <c r="R578" i="66"/>
  <c r="P578" i="66"/>
  <c r="Q578" i="66"/>
  <c r="O578" i="66"/>
  <c r="AV579" i="66"/>
  <c r="AU579" i="66"/>
  <c r="AT579" i="66"/>
  <c r="BM579" i="66" s="1"/>
  <c r="AS579" i="66"/>
  <c r="BL579" i="66" s="1"/>
  <c r="AR579" i="66"/>
  <c r="BK579" i="66" s="1"/>
  <c r="AQ579" i="66"/>
  <c r="BJ579" i="66" s="1"/>
  <c r="AP579" i="66"/>
  <c r="BI579" i="66" s="1"/>
  <c r="AO579" i="66"/>
  <c r="BH579" i="66" s="1"/>
  <c r="AI578" i="66"/>
  <c r="BN439" i="66"/>
  <c r="BE439" i="66" s="1"/>
  <c r="AG440" i="66"/>
  <c r="BO578" i="66"/>
  <c r="BF578" i="66" s="1"/>
  <c r="AZ578" i="66"/>
  <c r="BA578" i="66"/>
  <c r="BC578" i="66"/>
  <c r="AY578" i="66"/>
  <c r="BD578" i="66"/>
  <c r="BB578" i="66"/>
  <c r="Z580" i="66"/>
  <c r="BG579" i="66"/>
  <c r="BT579" i="66"/>
  <c r="BU579" i="66"/>
  <c r="BR579" i="66"/>
  <c r="BS579" i="66"/>
  <c r="U579" i="66" l="1"/>
  <c r="R579" i="66"/>
  <c r="S579" i="66"/>
  <c r="P579" i="66"/>
  <c r="T579" i="66"/>
  <c r="Q579" i="66"/>
  <c r="O579" i="66"/>
  <c r="N579" i="66"/>
  <c r="AV580" i="66"/>
  <c r="AU580" i="66"/>
  <c r="AT580" i="66"/>
  <c r="BM580" i="66" s="1"/>
  <c r="AS580" i="66"/>
  <c r="BL580" i="66" s="1"/>
  <c r="AR580" i="66"/>
  <c r="BK580" i="66" s="1"/>
  <c r="AP580" i="66"/>
  <c r="BI580" i="66" s="1"/>
  <c r="AQ580" i="66"/>
  <c r="BJ580" i="66" s="1"/>
  <c r="AO580" i="66"/>
  <c r="BH580" i="66" s="1"/>
  <c r="AI579" i="66"/>
  <c r="AZ579" i="66"/>
  <c r="BD579" i="66"/>
  <c r="BA579" i="66"/>
  <c r="BB579" i="66"/>
  <c r="AY579" i="66"/>
  <c r="BC579" i="66"/>
  <c r="BO579" i="66"/>
  <c r="BF579" i="66" s="1"/>
  <c r="Z581" i="66"/>
  <c r="BU580" i="66"/>
  <c r="BT580" i="66"/>
  <c r="BR580" i="66"/>
  <c r="BS580" i="66"/>
  <c r="BG580" i="66"/>
  <c r="BN440" i="66"/>
  <c r="BE440" i="66" s="1"/>
  <c r="AG441" i="66"/>
  <c r="U580" i="66" l="1"/>
  <c r="T580" i="66"/>
  <c r="Q580" i="66"/>
  <c r="S580" i="66"/>
  <c r="R580" i="66"/>
  <c r="P580" i="66"/>
  <c r="O580" i="66"/>
  <c r="N580" i="66"/>
  <c r="AV581" i="66"/>
  <c r="AU581" i="66"/>
  <c r="AT581" i="66"/>
  <c r="BM581" i="66" s="1"/>
  <c r="AS581" i="66"/>
  <c r="BL581" i="66" s="1"/>
  <c r="AR581" i="66"/>
  <c r="BK581" i="66" s="1"/>
  <c r="AP581" i="66"/>
  <c r="BI581" i="66" s="1"/>
  <c r="AQ581" i="66"/>
  <c r="BJ581" i="66" s="1"/>
  <c r="AO581" i="66"/>
  <c r="BH581" i="66" s="1"/>
  <c r="AI580" i="66"/>
  <c r="BN441" i="66"/>
  <c r="BE441" i="66" s="1"/>
  <c r="AG442" i="66"/>
  <c r="BC580" i="66"/>
  <c r="AZ580" i="66"/>
  <c r="BB580" i="66"/>
  <c r="AY580" i="66"/>
  <c r="BA580" i="66"/>
  <c r="BD580" i="66"/>
  <c r="BO580" i="66"/>
  <c r="BF580" i="66" s="1"/>
  <c r="Z582" i="66"/>
  <c r="BU581" i="66"/>
  <c r="BT581" i="66"/>
  <c r="BS581" i="66"/>
  <c r="BG581" i="66"/>
  <c r="BR581" i="66"/>
  <c r="U581" i="66" l="1"/>
  <c r="T581" i="66"/>
  <c r="S581" i="66"/>
  <c r="P581" i="66"/>
  <c r="O581" i="66"/>
  <c r="N581" i="66"/>
  <c r="R581" i="66"/>
  <c r="Q581" i="66"/>
  <c r="AV582" i="66"/>
  <c r="AU582" i="66"/>
  <c r="AT582" i="66"/>
  <c r="BM582" i="66" s="1"/>
  <c r="AR582" i="66"/>
  <c r="BK582" i="66" s="1"/>
  <c r="AQ582" i="66"/>
  <c r="BJ582" i="66" s="1"/>
  <c r="AP582" i="66"/>
  <c r="BI582" i="66" s="1"/>
  <c r="AS582" i="66"/>
  <c r="BL582" i="66" s="1"/>
  <c r="AO582" i="66"/>
  <c r="BH582" i="66" s="1"/>
  <c r="AI581" i="66"/>
  <c r="BA581" i="66"/>
  <c r="AY581" i="66"/>
  <c r="AZ581" i="66"/>
  <c r="BB581" i="66"/>
  <c r="BC581" i="66"/>
  <c r="BD581" i="66"/>
  <c r="BO581" i="66"/>
  <c r="BF581" i="66" s="1"/>
  <c r="Z583" i="66"/>
  <c r="BR582" i="66"/>
  <c r="BG582" i="66"/>
  <c r="BT582" i="66"/>
  <c r="BS582" i="66"/>
  <c r="BU582" i="66"/>
  <c r="BN442" i="66"/>
  <c r="BE442" i="66" s="1"/>
  <c r="AG443" i="66"/>
  <c r="U582" i="66" l="1"/>
  <c r="T582" i="66"/>
  <c r="S582" i="66"/>
  <c r="R582" i="66"/>
  <c r="O582" i="66"/>
  <c r="Q582" i="66"/>
  <c r="P582" i="66"/>
  <c r="N582" i="66"/>
  <c r="AV583" i="66"/>
  <c r="AU583" i="66"/>
  <c r="AT583" i="66"/>
  <c r="BM583" i="66" s="1"/>
  <c r="AR583" i="66"/>
  <c r="BK583" i="66" s="1"/>
  <c r="AQ583" i="66"/>
  <c r="BJ583" i="66" s="1"/>
  <c r="AP583" i="66"/>
  <c r="BI583" i="66" s="1"/>
  <c r="AS583" i="66"/>
  <c r="BL583" i="66" s="1"/>
  <c r="AO583" i="66"/>
  <c r="BH583" i="66" s="1"/>
  <c r="AI582" i="66"/>
  <c r="BN443" i="66"/>
  <c r="BE443" i="66" s="1"/>
  <c r="AG444" i="66"/>
  <c r="BO582" i="66"/>
  <c r="BF582" i="66" s="1"/>
  <c r="BB582" i="66"/>
  <c r="BA582" i="66"/>
  <c r="BC582" i="66"/>
  <c r="AY582" i="66"/>
  <c r="AZ582" i="66"/>
  <c r="BD582" i="66"/>
  <c r="Z584" i="66"/>
  <c r="BR583" i="66"/>
  <c r="BU583" i="66"/>
  <c r="BS583" i="66"/>
  <c r="BG583" i="66"/>
  <c r="BT583" i="66"/>
  <c r="U583" i="66" l="1"/>
  <c r="T583" i="66"/>
  <c r="S583" i="66"/>
  <c r="R583" i="66"/>
  <c r="Q583" i="66"/>
  <c r="N583" i="66"/>
  <c r="P583" i="66"/>
  <c r="O583" i="66"/>
  <c r="AV584" i="66"/>
  <c r="AU584" i="66"/>
  <c r="AT584" i="66"/>
  <c r="BM584" i="66" s="1"/>
  <c r="AS584" i="66"/>
  <c r="BL584" i="66" s="1"/>
  <c r="AO584" i="66"/>
  <c r="BH584" i="66" s="1"/>
  <c r="AR584" i="66"/>
  <c r="BK584" i="66" s="1"/>
  <c r="AQ584" i="66"/>
  <c r="BJ584" i="66" s="1"/>
  <c r="AP584" i="66"/>
  <c r="BI584" i="66" s="1"/>
  <c r="AI583" i="66"/>
  <c r="BB583" i="66"/>
  <c r="AY583" i="66"/>
  <c r="BA583" i="66"/>
  <c r="BD583" i="66"/>
  <c r="BC583" i="66"/>
  <c r="AZ583" i="66"/>
  <c r="BO583" i="66"/>
  <c r="BF583" i="66" s="1"/>
  <c r="Z585" i="66"/>
  <c r="BG584" i="66"/>
  <c r="BS584" i="66"/>
  <c r="BU584" i="66"/>
  <c r="BR584" i="66"/>
  <c r="BT584" i="66"/>
  <c r="BN444" i="66"/>
  <c r="BE444" i="66" s="1"/>
  <c r="AG445" i="66"/>
  <c r="T584" i="66" l="1"/>
  <c r="S584" i="66"/>
  <c r="R584" i="66"/>
  <c r="Q584" i="66"/>
  <c r="P584" i="66"/>
  <c r="U584" i="66"/>
  <c r="O584" i="66"/>
  <c r="N584" i="66"/>
  <c r="AV585" i="66"/>
  <c r="AU585" i="66"/>
  <c r="AT585" i="66"/>
  <c r="BM585" i="66" s="1"/>
  <c r="AR585" i="66"/>
  <c r="BK585" i="66" s="1"/>
  <c r="AS585" i="66"/>
  <c r="BL585" i="66" s="1"/>
  <c r="AQ585" i="66"/>
  <c r="BJ585" i="66" s="1"/>
  <c r="AP585" i="66"/>
  <c r="BI585" i="66" s="1"/>
  <c r="AO585" i="66"/>
  <c r="BH585" i="66" s="1"/>
  <c r="AI584" i="66"/>
  <c r="BN445" i="66"/>
  <c r="BE445" i="66" s="1"/>
  <c r="AG446" i="66"/>
  <c r="BD584" i="66"/>
  <c r="BB584" i="66"/>
  <c r="BC584" i="66"/>
  <c r="BA584" i="66"/>
  <c r="AY584" i="66"/>
  <c r="AZ584" i="66"/>
  <c r="BO584" i="66"/>
  <c r="BF584" i="66" s="1"/>
  <c r="Z586" i="66"/>
  <c r="BS585" i="66"/>
  <c r="BG585" i="66"/>
  <c r="BU585" i="66"/>
  <c r="BR585" i="66"/>
  <c r="BT585" i="66"/>
  <c r="S585" i="66" l="1"/>
  <c r="R585" i="66"/>
  <c r="Q585" i="66"/>
  <c r="P585" i="66"/>
  <c r="O585" i="66"/>
  <c r="U585" i="66"/>
  <c r="N585" i="66"/>
  <c r="T585" i="66"/>
  <c r="AV586" i="66"/>
  <c r="AU586" i="66"/>
  <c r="AS586" i="66"/>
  <c r="BL586" i="66" s="1"/>
  <c r="AT586" i="66"/>
  <c r="BM586" i="66" s="1"/>
  <c r="AR586" i="66"/>
  <c r="BK586" i="66" s="1"/>
  <c r="AP586" i="66"/>
  <c r="BI586" i="66" s="1"/>
  <c r="AQ586" i="66"/>
  <c r="BJ586" i="66" s="1"/>
  <c r="AO586" i="66"/>
  <c r="BH586" i="66" s="1"/>
  <c r="AI585" i="66"/>
  <c r="BO585" i="66"/>
  <c r="BF585" i="66" s="1"/>
  <c r="BB585" i="66"/>
  <c r="BA585" i="66"/>
  <c r="AY585" i="66"/>
  <c r="BD585" i="66"/>
  <c r="BC585" i="66"/>
  <c r="AZ585" i="66"/>
  <c r="Z587" i="66"/>
  <c r="BR586" i="66"/>
  <c r="BT586" i="66"/>
  <c r="BG586" i="66"/>
  <c r="BU586" i="66"/>
  <c r="BS586" i="66"/>
  <c r="BN446" i="66"/>
  <c r="BE446" i="66" s="1"/>
  <c r="AG447" i="66"/>
  <c r="R586" i="66" l="1"/>
  <c r="Q586" i="66"/>
  <c r="P586" i="66"/>
  <c r="O586" i="66"/>
  <c r="N586" i="66"/>
  <c r="U586" i="66"/>
  <c r="T586" i="66"/>
  <c r="S586" i="66"/>
  <c r="AV587" i="66"/>
  <c r="AU587" i="66"/>
  <c r="AT587" i="66"/>
  <c r="BM587" i="66" s="1"/>
  <c r="AS587" i="66"/>
  <c r="BL587" i="66" s="1"/>
  <c r="AR587" i="66"/>
  <c r="BK587" i="66" s="1"/>
  <c r="AQ587" i="66"/>
  <c r="BJ587" i="66" s="1"/>
  <c r="AP587" i="66"/>
  <c r="BI587" i="66" s="1"/>
  <c r="AO587" i="66"/>
  <c r="BH587" i="66" s="1"/>
  <c r="AI586" i="66"/>
  <c r="BN447" i="66"/>
  <c r="BE447" i="66" s="1"/>
  <c r="AG448" i="66"/>
  <c r="BA586" i="66"/>
  <c r="BB586" i="66"/>
  <c r="AZ586" i="66"/>
  <c r="BC586" i="66"/>
  <c r="BD586" i="66"/>
  <c r="AY586" i="66"/>
  <c r="BO586" i="66"/>
  <c r="BF586" i="66" s="1"/>
  <c r="Z588" i="66"/>
  <c r="BG587" i="66"/>
  <c r="BU587" i="66"/>
  <c r="BR587" i="66"/>
  <c r="BT587" i="66"/>
  <c r="BS587" i="66"/>
  <c r="Q587" i="66" l="1"/>
  <c r="P587" i="66"/>
  <c r="O587" i="66"/>
  <c r="N587" i="66"/>
  <c r="U587" i="66"/>
  <c r="T587" i="66"/>
  <c r="S587" i="66"/>
  <c r="R587" i="66"/>
  <c r="AV588" i="66"/>
  <c r="AU588" i="66"/>
  <c r="AT588" i="66"/>
  <c r="BM588" i="66" s="1"/>
  <c r="AS588" i="66"/>
  <c r="BL588" i="66" s="1"/>
  <c r="AR588" i="66"/>
  <c r="BK588" i="66" s="1"/>
  <c r="AP588" i="66"/>
  <c r="BI588" i="66" s="1"/>
  <c r="AQ588" i="66"/>
  <c r="BJ588" i="66" s="1"/>
  <c r="AO588" i="66"/>
  <c r="BH588" i="66" s="1"/>
  <c r="AI587" i="66"/>
  <c r="BD587" i="66"/>
  <c r="BA587" i="66"/>
  <c r="BC587" i="66"/>
  <c r="BB587" i="66"/>
  <c r="AZ587" i="66"/>
  <c r="AY587" i="66"/>
  <c r="BO587" i="66"/>
  <c r="BF587" i="66" s="1"/>
  <c r="Z589" i="66"/>
  <c r="BT588" i="66"/>
  <c r="BG588" i="66"/>
  <c r="BS588" i="66"/>
  <c r="BR588" i="66"/>
  <c r="BU588" i="66"/>
  <c r="BN448" i="66"/>
  <c r="BE448" i="66" s="1"/>
  <c r="AG449" i="66"/>
  <c r="P588" i="66" l="1"/>
  <c r="O588" i="66"/>
  <c r="N588" i="66"/>
  <c r="U588" i="66"/>
  <c r="S588" i="66"/>
  <c r="T588" i="66"/>
  <c r="R588" i="66"/>
  <c r="Q588" i="66"/>
  <c r="AV589" i="66"/>
  <c r="AU589" i="66"/>
  <c r="AT589" i="66"/>
  <c r="BM589" i="66" s="1"/>
  <c r="AS589" i="66"/>
  <c r="BL589" i="66" s="1"/>
  <c r="AP589" i="66"/>
  <c r="BI589" i="66" s="1"/>
  <c r="AO589" i="66"/>
  <c r="BH589" i="66" s="1"/>
  <c r="AQ589" i="66"/>
  <c r="BJ589" i="66" s="1"/>
  <c r="AR589" i="66"/>
  <c r="BK589" i="66" s="1"/>
  <c r="AI588" i="66"/>
  <c r="BN449" i="66"/>
  <c r="BE449" i="66" s="1"/>
  <c r="AG450" i="66"/>
  <c r="BA588" i="66"/>
  <c r="BC588" i="66"/>
  <c r="AY588" i="66"/>
  <c r="AZ588" i="66"/>
  <c r="BB588" i="66"/>
  <c r="BD588" i="66"/>
  <c r="BO588" i="66"/>
  <c r="BF588" i="66" s="1"/>
  <c r="Z590" i="66"/>
  <c r="BG589" i="66"/>
  <c r="BU589" i="66"/>
  <c r="BR589" i="66"/>
  <c r="BT589" i="66"/>
  <c r="BS589" i="66"/>
  <c r="O589" i="66" l="1"/>
  <c r="N589" i="66"/>
  <c r="T589" i="66"/>
  <c r="R589" i="66"/>
  <c r="Q589" i="66"/>
  <c r="P589" i="66"/>
  <c r="U589" i="66"/>
  <c r="S589" i="66"/>
  <c r="AV590" i="66"/>
  <c r="AU590" i="66"/>
  <c r="AT590" i="66"/>
  <c r="BM590" i="66" s="1"/>
  <c r="AS590" i="66"/>
  <c r="BL590" i="66" s="1"/>
  <c r="AQ590" i="66"/>
  <c r="BJ590" i="66" s="1"/>
  <c r="AP590" i="66"/>
  <c r="BI590" i="66" s="1"/>
  <c r="AR590" i="66"/>
  <c r="BK590" i="66" s="1"/>
  <c r="AO590" i="66"/>
  <c r="BH590" i="66" s="1"/>
  <c r="AI589" i="66"/>
  <c r="BO589" i="66"/>
  <c r="BF589" i="66" s="1"/>
  <c r="BB589" i="66"/>
  <c r="BD589" i="66"/>
  <c r="BC589" i="66"/>
  <c r="AZ589" i="66"/>
  <c r="BA589" i="66"/>
  <c r="AY589" i="66"/>
  <c r="Z591" i="66"/>
  <c r="BG590" i="66"/>
  <c r="BU590" i="66"/>
  <c r="BR590" i="66"/>
  <c r="BS590" i="66"/>
  <c r="BT590" i="66"/>
  <c r="BN450" i="66"/>
  <c r="BE450" i="66" s="1"/>
  <c r="AG451" i="66"/>
  <c r="N590" i="66" l="1"/>
  <c r="S590" i="66"/>
  <c r="U590" i="66"/>
  <c r="T590" i="66"/>
  <c r="R590" i="66"/>
  <c r="P590" i="66"/>
  <c r="Q590" i="66"/>
  <c r="O590" i="66"/>
  <c r="AV591" i="66"/>
  <c r="AU591" i="66"/>
  <c r="AS591" i="66"/>
  <c r="BL591" i="66" s="1"/>
  <c r="AR591" i="66"/>
  <c r="BK591" i="66" s="1"/>
  <c r="AQ591" i="66"/>
  <c r="BJ591" i="66" s="1"/>
  <c r="AT591" i="66"/>
  <c r="BM591" i="66" s="1"/>
  <c r="AO591" i="66"/>
  <c r="BH591" i="66" s="1"/>
  <c r="AP591" i="66"/>
  <c r="BI591" i="66" s="1"/>
  <c r="AI590" i="66"/>
  <c r="BN451" i="66"/>
  <c r="BE451" i="66" s="1"/>
  <c r="AG452" i="66"/>
  <c r="BO590" i="66"/>
  <c r="BF590" i="66" s="1"/>
  <c r="BD590" i="66"/>
  <c r="BC590" i="66"/>
  <c r="AY590" i="66"/>
  <c r="AZ590" i="66"/>
  <c r="BA590" i="66"/>
  <c r="BB590" i="66"/>
  <c r="Z592" i="66"/>
  <c r="BT591" i="66"/>
  <c r="BS591" i="66"/>
  <c r="BG591" i="66"/>
  <c r="BU591" i="66"/>
  <c r="BR591" i="66"/>
  <c r="U591" i="66" l="1"/>
  <c r="R591" i="66"/>
  <c r="S591" i="66"/>
  <c r="P591" i="66"/>
  <c r="O591" i="66"/>
  <c r="N591" i="66"/>
  <c r="T591" i="66"/>
  <c r="Q591" i="66"/>
  <c r="AV592" i="66"/>
  <c r="AU592" i="66"/>
  <c r="AS592" i="66"/>
  <c r="BL592" i="66" s="1"/>
  <c r="AR592" i="66"/>
  <c r="BK592" i="66" s="1"/>
  <c r="AO592" i="66"/>
  <c r="BH592" i="66" s="1"/>
  <c r="AT592" i="66"/>
  <c r="BM592" i="66" s="1"/>
  <c r="AQ592" i="66"/>
  <c r="BJ592" i="66" s="1"/>
  <c r="AP592" i="66"/>
  <c r="BI592" i="66" s="1"/>
  <c r="AI591" i="66"/>
  <c r="BD591" i="66"/>
  <c r="BB591" i="66"/>
  <c r="BC591" i="66"/>
  <c r="AY591" i="66"/>
  <c r="BA591" i="66"/>
  <c r="AZ591" i="66"/>
  <c r="BO591" i="66"/>
  <c r="BF591" i="66" s="1"/>
  <c r="Z593" i="66"/>
  <c r="BT592" i="66"/>
  <c r="BR592" i="66"/>
  <c r="BS592" i="66"/>
  <c r="BU592" i="66"/>
  <c r="BG592" i="66"/>
  <c r="BN452" i="66"/>
  <c r="BE452" i="66" s="1"/>
  <c r="AG453" i="66"/>
  <c r="U592" i="66" l="1"/>
  <c r="T592" i="66"/>
  <c r="Q592" i="66"/>
  <c r="S592" i="66"/>
  <c r="R592" i="66"/>
  <c r="P592" i="66"/>
  <c r="O592" i="66"/>
  <c r="N592" i="66"/>
  <c r="AV593" i="66"/>
  <c r="AT593" i="66"/>
  <c r="BM593" i="66" s="1"/>
  <c r="AU593" i="66"/>
  <c r="AS593" i="66"/>
  <c r="BL593" i="66" s="1"/>
  <c r="AR593" i="66"/>
  <c r="BK593" i="66" s="1"/>
  <c r="AQ593" i="66"/>
  <c r="BJ593" i="66" s="1"/>
  <c r="AO593" i="66"/>
  <c r="BH593" i="66" s="1"/>
  <c r="AP593" i="66"/>
  <c r="BI593" i="66" s="1"/>
  <c r="AI592" i="66"/>
  <c r="BN453" i="66"/>
  <c r="BE453" i="66" s="1"/>
  <c r="AG454" i="66"/>
  <c r="BO592" i="66"/>
  <c r="BF592" i="66" s="1"/>
  <c r="BA592" i="66"/>
  <c r="BC592" i="66"/>
  <c r="BD592" i="66"/>
  <c r="AZ592" i="66"/>
  <c r="BB592" i="66"/>
  <c r="AY592" i="66"/>
  <c r="Z594" i="66"/>
  <c r="BG593" i="66"/>
  <c r="BS593" i="66"/>
  <c r="BU593" i="66"/>
  <c r="BT593" i="66"/>
  <c r="BR593" i="66"/>
  <c r="U593" i="66" l="1"/>
  <c r="T593" i="66"/>
  <c r="S593" i="66"/>
  <c r="P593" i="66"/>
  <c r="O593" i="66"/>
  <c r="N593" i="66"/>
  <c r="R593" i="66"/>
  <c r="Q593" i="66"/>
  <c r="AV594" i="66"/>
  <c r="AU594" i="66"/>
  <c r="AT594" i="66"/>
  <c r="BM594" i="66" s="1"/>
  <c r="AS594" i="66"/>
  <c r="BL594" i="66" s="1"/>
  <c r="AR594" i="66"/>
  <c r="BK594" i="66" s="1"/>
  <c r="AO594" i="66"/>
  <c r="BH594" i="66" s="1"/>
  <c r="AP594" i="66"/>
  <c r="BI594" i="66" s="1"/>
  <c r="AQ594" i="66"/>
  <c r="BJ594" i="66" s="1"/>
  <c r="AI593" i="66"/>
  <c r="AZ593" i="66"/>
  <c r="BC593" i="66"/>
  <c r="BA593" i="66"/>
  <c r="BB593" i="66"/>
  <c r="BD593" i="66"/>
  <c r="AY593" i="66"/>
  <c r="BO593" i="66"/>
  <c r="BF593" i="66" s="1"/>
  <c r="Z595" i="66"/>
  <c r="BT594" i="66"/>
  <c r="BS594" i="66"/>
  <c r="BG594" i="66"/>
  <c r="BU594" i="66"/>
  <c r="BR594" i="66"/>
  <c r="BN454" i="66"/>
  <c r="BE454" i="66" s="1"/>
  <c r="AG455" i="66"/>
  <c r="U594" i="66" l="1"/>
  <c r="T594" i="66"/>
  <c r="S594" i="66"/>
  <c r="R594" i="66"/>
  <c r="O594" i="66"/>
  <c r="Q594" i="66"/>
  <c r="P594" i="66"/>
  <c r="N594" i="66"/>
  <c r="AV595" i="66"/>
  <c r="AU595" i="66"/>
  <c r="AT595" i="66"/>
  <c r="BM595" i="66" s="1"/>
  <c r="AR595" i="66"/>
  <c r="BK595" i="66" s="1"/>
  <c r="AQ595" i="66"/>
  <c r="BJ595" i="66" s="1"/>
  <c r="AS595" i="66"/>
  <c r="BL595" i="66" s="1"/>
  <c r="AP595" i="66"/>
  <c r="BI595" i="66" s="1"/>
  <c r="AO595" i="66"/>
  <c r="BH595" i="66" s="1"/>
  <c r="AI594" i="66"/>
  <c r="BN455" i="66"/>
  <c r="BE455" i="66" s="1"/>
  <c r="AG456" i="66"/>
  <c r="AZ594" i="66"/>
  <c r="BA594" i="66"/>
  <c r="BB594" i="66"/>
  <c r="BC594" i="66"/>
  <c r="BD594" i="66"/>
  <c r="AY594" i="66"/>
  <c r="BO594" i="66"/>
  <c r="BF594" i="66" s="1"/>
  <c r="Z596" i="66"/>
  <c r="BR595" i="66"/>
  <c r="BU595" i="66"/>
  <c r="BT595" i="66"/>
  <c r="BG595" i="66"/>
  <c r="BS595" i="66"/>
  <c r="U595" i="66" l="1"/>
  <c r="T595" i="66"/>
  <c r="S595" i="66"/>
  <c r="R595" i="66"/>
  <c r="Q595" i="66"/>
  <c r="N595" i="66"/>
  <c r="P595" i="66"/>
  <c r="O595" i="66"/>
  <c r="AV596" i="66"/>
  <c r="AU596" i="66"/>
  <c r="AT596" i="66"/>
  <c r="BM596" i="66" s="1"/>
  <c r="AS596" i="66"/>
  <c r="BL596" i="66" s="1"/>
  <c r="AR596" i="66"/>
  <c r="BK596" i="66" s="1"/>
  <c r="AP596" i="66"/>
  <c r="BI596" i="66" s="1"/>
  <c r="AQ596" i="66"/>
  <c r="BJ596" i="66" s="1"/>
  <c r="AO596" i="66"/>
  <c r="BH596" i="66" s="1"/>
  <c r="AI595" i="66"/>
  <c r="BO595" i="66"/>
  <c r="BF595" i="66" s="1"/>
  <c r="BC595" i="66"/>
  <c r="BA595" i="66"/>
  <c r="AZ595" i="66"/>
  <c r="BD595" i="66"/>
  <c r="BB595" i="66"/>
  <c r="AY595" i="66"/>
  <c r="Z597" i="66"/>
  <c r="BG596" i="66"/>
  <c r="BU596" i="66"/>
  <c r="BT596" i="66"/>
  <c r="BR596" i="66"/>
  <c r="BS596" i="66"/>
  <c r="BN456" i="66"/>
  <c r="BE456" i="66" s="1"/>
  <c r="AG457" i="66"/>
  <c r="T596" i="66" l="1"/>
  <c r="S596" i="66"/>
  <c r="R596" i="66"/>
  <c r="Q596" i="66"/>
  <c r="P596" i="66"/>
  <c r="U596" i="66"/>
  <c r="O596" i="66"/>
  <c r="N596" i="66"/>
  <c r="AV597" i="66"/>
  <c r="BO597" i="66" s="1"/>
  <c r="AU597" i="66"/>
  <c r="BN597" i="66" s="1"/>
  <c r="AT597" i="66"/>
  <c r="BM597" i="66" s="1"/>
  <c r="AR597" i="66"/>
  <c r="BK597" i="66" s="1"/>
  <c r="AP597" i="66"/>
  <c r="BI597" i="66" s="1"/>
  <c r="AS597" i="66"/>
  <c r="BL597" i="66" s="1"/>
  <c r="AQ597" i="66"/>
  <c r="BJ597" i="66" s="1"/>
  <c r="AO597" i="66"/>
  <c r="BH597" i="66" s="1"/>
  <c r="AI596" i="66"/>
  <c r="BN457" i="66"/>
  <c r="BE457" i="66" s="1"/>
  <c r="AG458" i="66"/>
  <c r="AY596" i="66"/>
  <c r="BD596" i="66"/>
  <c r="AZ596" i="66"/>
  <c r="BA596" i="66"/>
  <c r="BB596" i="66"/>
  <c r="BC596" i="66"/>
  <c r="BO596" i="66"/>
  <c r="BF596" i="66" s="1"/>
  <c r="Z598" i="66"/>
  <c r="BU597" i="66"/>
  <c r="BT597" i="66"/>
  <c r="BR597" i="66"/>
  <c r="BG597" i="66"/>
  <c r="BS597" i="66"/>
  <c r="S597" i="66" l="1"/>
  <c r="R597" i="66"/>
  <c r="Q597" i="66"/>
  <c r="P597" i="66"/>
  <c r="O597" i="66"/>
  <c r="U597" i="66"/>
  <c r="N597" i="66"/>
  <c r="T597" i="66"/>
  <c r="AV598" i="66"/>
  <c r="AU598" i="66"/>
  <c r="AT598" i="66"/>
  <c r="BM598" i="66" s="1"/>
  <c r="AR598" i="66"/>
  <c r="BK598" i="66" s="1"/>
  <c r="AQ598" i="66"/>
  <c r="BJ598" i="66" s="1"/>
  <c r="AP598" i="66"/>
  <c r="BI598" i="66" s="1"/>
  <c r="AS598" i="66"/>
  <c r="BL598" i="66" s="1"/>
  <c r="AO598" i="66"/>
  <c r="BH598" i="66" s="1"/>
  <c r="BE597" i="66"/>
  <c r="BD597" i="66"/>
  <c r="BF597" i="66"/>
  <c r="AZ597" i="66"/>
  <c r="AY597" i="66"/>
  <c r="BA597" i="66"/>
  <c r="BB597" i="66"/>
  <c r="BC597" i="66"/>
  <c r="Z599" i="66"/>
  <c r="BR598" i="66"/>
  <c r="BU598" i="66"/>
  <c r="BT598" i="66"/>
  <c r="BG598" i="66"/>
  <c r="BS598" i="66"/>
  <c r="BN458" i="66"/>
  <c r="BE458" i="66" s="1"/>
  <c r="AG459" i="66"/>
  <c r="R598" i="66" l="1"/>
  <c r="Q598" i="66"/>
  <c r="P598" i="66"/>
  <c r="O598" i="66"/>
  <c r="N598" i="66"/>
  <c r="T598" i="66"/>
  <c r="S598" i="66"/>
  <c r="U598" i="66"/>
  <c r="AV599" i="66"/>
  <c r="AU599" i="66"/>
  <c r="AT599" i="66"/>
  <c r="BM599" i="66" s="1"/>
  <c r="AS599" i="66"/>
  <c r="BL599" i="66" s="1"/>
  <c r="AR599" i="66"/>
  <c r="BK599" i="66" s="1"/>
  <c r="AP599" i="66"/>
  <c r="BI599" i="66" s="1"/>
  <c r="AQ599" i="66"/>
  <c r="BJ599" i="66" s="1"/>
  <c r="AO599" i="66"/>
  <c r="BH599" i="66" s="1"/>
  <c r="AI598" i="66"/>
  <c r="BN459" i="66"/>
  <c r="BE459" i="66" s="1"/>
  <c r="AG460" i="66"/>
  <c r="BO598" i="66"/>
  <c r="BF598" i="66" s="1"/>
  <c r="AY598" i="66"/>
  <c r="BB598" i="66"/>
  <c r="AZ598" i="66"/>
  <c r="BA598" i="66"/>
  <c r="BC598" i="66"/>
  <c r="BD598" i="66"/>
  <c r="Z600" i="66"/>
  <c r="BT599" i="66"/>
  <c r="BG599" i="66"/>
  <c r="BU599" i="66"/>
  <c r="BS599" i="66"/>
  <c r="BR599" i="66"/>
  <c r="Q599" i="66" l="1"/>
  <c r="P599" i="66"/>
  <c r="O599" i="66"/>
  <c r="N599" i="66"/>
  <c r="U599" i="66"/>
  <c r="T599" i="66"/>
  <c r="S599" i="66"/>
  <c r="R599" i="66"/>
  <c r="AV600" i="66"/>
  <c r="AU600" i="66"/>
  <c r="AS600" i="66"/>
  <c r="BL600" i="66" s="1"/>
  <c r="AT600" i="66"/>
  <c r="BM600" i="66" s="1"/>
  <c r="AO600" i="66"/>
  <c r="BH600" i="66" s="1"/>
  <c r="AR600" i="66"/>
  <c r="BK600" i="66" s="1"/>
  <c r="AP600" i="66"/>
  <c r="BI600" i="66" s="1"/>
  <c r="AQ600" i="66"/>
  <c r="BJ600" i="66" s="1"/>
  <c r="AI599" i="66"/>
  <c r="BO599" i="66"/>
  <c r="BF599" i="66" s="1"/>
  <c r="BA599" i="66"/>
  <c r="BB599" i="66"/>
  <c r="BC599" i="66"/>
  <c r="BD599" i="66"/>
  <c r="AZ599" i="66"/>
  <c r="AY599" i="66"/>
  <c r="Z601" i="66"/>
  <c r="BS600" i="66"/>
  <c r="BR600" i="66"/>
  <c r="BT600" i="66"/>
  <c r="BG600" i="66"/>
  <c r="BU600" i="66"/>
  <c r="BN460" i="66"/>
  <c r="BE460" i="66" s="1"/>
  <c r="AG461" i="66"/>
  <c r="P600" i="66" l="1"/>
  <c r="O600" i="66"/>
  <c r="N600" i="66"/>
  <c r="U600" i="66"/>
  <c r="S600" i="66"/>
  <c r="R600" i="66"/>
  <c r="Q600" i="66"/>
  <c r="T600" i="66"/>
  <c r="AV601" i="66"/>
  <c r="AU601" i="66"/>
  <c r="AS601" i="66"/>
  <c r="BL601" i="66" s="1"/>
  <c r="AT601" i="66"/>
  <c r="BM601" i="66" s="1"/>
  <c r="AR601" i="66"/>
  <c r="BK601" i="66" s="1"/>
  <c r="AQ601" i="66"/>
  <c r="BJ601" i="66" s="1"/>
  <c r="AP601" i="66"/>
  <c r="BI601" i="66" s="1"/>
  <c r="AO601" i="66"/>
  <c r="BH601" i="66" s="1"/>
  <c r="AI600" i="66"/>
  <c r="BN461" i="66"/>
  <c r="BE461" i="66" s="1"/>
  <c r="AG462" i="66"/>
  <c r="BA600" i="66"/>
  <c r="AY600" i="66"/>
  <c r="AZ600" i="66"/>
  <c r="BC600" i="66"/>
  <c r="BB600" i="66"/>
  <c r="BD600" i="66"/>
  <c r="BO600" i="66"/>
  <c r="BF600" i="66" s="1"/>
  <c r="Z602" i="66"/>
  <c r="BG601" i="66"/>
  <c r="BT601" i="66"/>
  <c r="BS601" i="66"/>
  <c r="BR601" i="66"/>
  <c r="BU601" i="66"/>
  <c r="O601" i="66" l="1"/>
  <c r="N601" i="66"/>
  <c r="T601" i="66"/>
  <c r="R601" i="66"/>
  <c r="Q601" i="66"/>
  <c r="P601" i="66"/>
  <c r="U601" i="66"/>
  <c r="S601" i="66"/>
  <c r="AV602" i="66"/>
  <c r="AU602" i="66"/>
  <c r="AT602" i="66"/>
  <c r="BM602" i="66" s="1"/>
  <c r="AS602" i="66"/>
  <c r="BL602" i="66" s="1"/>
  <c r="AQ602" i="66"/>
  <c r="BJ602" i="66" s="1"/>
  <c r="AR602" i="66"/>
  <c r="BK602" i="66" s="1"/>
  <c r="AP602" i="66"/>
  <c r="BI602" i="66" s="1"/>
  <c r="AO602" i="66"/>
  <c r="BH602" i="66" s="1"/>
  <c r="AI601" i="66"/>
  <c r="BD601" i="66"/>
  <c r="AY601" i="66"/>
  <c r="AZ601" i="66"/>
  <c r="BC601" i="66"/>
  <c r="BA601" i="66"/>
  <c r="BB601" i="66"/>
  <c r="BO601" i="66"/>
  <c r="BF601" i="66" s="1"/>
  <c r="Z603" i="66"/>
  <c r="BT602" i="66"/>
  <c r="BU602" i="66"/>
  <c r="BG602" i="66"/>
  <c r="BR602" i="66"/>
  <c r="BS602" i="66"/>
  <c r="BN462" i="66"/>
  <c r="BE462" i="66" s="1"/>
  <c r="AG463" i="66"/>
  <c r="N602" i="66" l="1"/>
  <c r="S602" i="66"/>
  <c r="U602" i="66"/>
  <c r="T602" i="66"/>
  <c r="R602" i="66"/>
  <c r="P602" i="66"/>
  <c r="Q602" i="66"/>
  <c r="O602" i="66"/>
  <c r="AU603" i="66"/>
  <c r="AV603" i="66"/>
  <c r="AT603" i="66"/>
  <c r="BM603" i="66" s="1"/>
  <c r="AR603" i="66"/>
  <c r="BK603" i="66" s="1"/>
  <c r="AQ603" i="66"/>
  <c r="BJ603" i="66" s="1"/>
  <c r="AS603" i="66"/>
  <c r="BL603" i="66" s="1"/>
  <c r="AP603" i="66"/>
  <c r="BI603" i="66" s="1"/>
  <c r="AO603" i="66"/>
  <c r="BH603" i="66" s="1"/>
  <c r="AI602" i="66"/>
  <c r="BN463" i="66"/>
  <c r="BE463" i="66" s="1"/>
  <c r="AG464" i="66"/>
  <c r="BD602" i="66"/>
  <c r="BC602" i="66"/>
  <c r="BB602" i="66"/>
  <c r="AZ602" i="66"/>
  <c r="BA602" i="66"/>
  <c r="AY602" i="66"/>
  <c r="BO602" i="66"/>
  <c r="BF602" i="66" s="1"/>
  <c r="Z604" i="66"/>
  <c r="BS603" i="66"/>
  <c r="BU603" i="66"/>
  <c r="BG603" i="66"/>
  <c r="BR603" i="66"/>
  <c r="BT603" i="66"/>
  <c r="U603" i="66" l="1"/>
  <c r="R603" i="66"/>
  <c r="S603" i="66"/>
  <c r="P603" i="66"/>
  <c r="T603" i="66"/>
  <c r="O603" i="66"/>
  <c r="N603" i="66"/>
  <c r="Q603" i="66"/>
  <c r="AV604" i="66"/>
  <c r="AU604" i="66"/>
  <c r="AT604" i="66"/>
  <c r="BM604" i="66" s="1"/>
  <c r="AR604" i="66"/>
  <c r="BK604" i="66" s="1"/>
  <c r="AP604" i="66"/>
  <c r="BI604" i="66" s="1"/>
  <c r="AQ604" i="66"/>
  <c r="BJ604" i="66" s="1"/>
  <c r="AS604" i="66"/>
  <c r="BL604" i="66" s="1"/>
  <c r="AO604" i="66"/>
  <c r="BH604" i="66" s="1"/>
  <c r="AI603" i="66"/>
  <c r="AZ603" i="66"/>
  <c r="BD603" i="66"/>
  <c r="BB603" i="66"/>
  <c r="BA603" i="66"/>
  <c r="BC603" i="66"/>
  <c r="AY603" i="66"/>
  <c r="BO603" i="66"/>
  <c r="BF603" i="66" s="1"/>
  <c r="BS604" i="66"/>
  <c r="BT604" i="66"/>
  <c r="BU604" i="66"/>
  <c r="BG604" i="66"/>
  <c r="BR604" i="66"/>
  <c r="Z605" i="66"/>
  <c r="BN464" i="66"/>
  <c r="BE464" i="66" s="1"/>
  <c r="AG465" i="66"/>
  <c r="U604" i="66" l="1"/>
  <c r="T604" i="66"/>
  <c r="Q604" i="66"/>
  <c r="S604" i="66"/>
  <c r="P604" i="66"/>
  <c r="O604" i="66"/>
  <c r="N604" i="66"/>
  <c r="R604" i="66"/>
  <c r="AV605" i="66"/>
  <c r="AU605" i="66"/>
  <c r="AT605" i="66"/>
  <c r="BM605" i="66" s="1"/>
  <c r="AS605" i="66"/>
  <c r="BL605" i="66" s="1"/>
  <c r="AR605" i="66"/>
  <c r="BK605" i="66" s="1"/>
  <c r="AP605" i="66"/>
  <c r="BI605" i="66" s="1"/>
  <c r="AQ605" i="66"/>
  <c r="BJ605" i="66" s="1"/>
  <c r="AO605" i="66"/>
  <c r="BH605" i="66" s="1"/>
  <c r="AI604" i="66"/>
  <c r="BN465" i="66"/>
  <c r="BE465" i="66" s="1"/>
  <c r="AG466" i="66"/>
  <c r="Z606" i="66"/>
  <c r="BU605" i="66"/>
  <c r="BT605" i="66"/>
  <c r="BG605" i="66"/>
  <c r="BR605" i="66"/>
  <c r="BS605" i="66"/>
  <c r="AZ604" i="66"/>
  <c r="BC604" i="66"/>
  <c r="BD604" i="66"/>
  <c r="AY604" i="66"/>
  <c r="BA604" i="66"/>
  <c r="BB604" i="66"/>
  <c r="BO604" i="66"/>
  <c r="BF604" i="66" s="1"/>
  <c r="U605" i="66" l="1"/>
  <c r="T605" i="66"/>
  <c r="S605" i="66"/>
  <c r="P605" i="66"/>
  <c r="O605" i="66"/>
  <c r="N605" i="66"/>
  <c r="R605" i="66"/>
  <c r="Q605" i="66"/>
  <c r="AV606" i="66"/>
  <c r="AU606" i="66"/>
  <c r="AT606" i="66"/>
  <c r="BM606" i="66" s="1"/>
  <c r="AS606" i="66"/>
  <c r="BL606" i="66" s="1"/>
  <c r="AR606" i="66"/>
  <c r="BK606" i="66" s="1"/>
  <c r="AQ606" i="66"/>
  <c r="BJ606" i="66" s="1"/>
  <c r="AP606" i="66"/>
  <c r="BI606" i="66" s="1"/>
  <c r="AO606" i="66"/>
  <c r="BH606" i="66" s="1"/>
  <c r="AI605" i="66"/>
  <c r="BO605" i="66"/>
  <c r="BF605" i="66" s="1"/>
  <c r="AY605" i="66"/>
  <c r="BB605" i="66"/>
  <c r="BC605" i="66"/>
  <c r="BD605" i="66"/>
  <c r="AZ605" i="66"/>
  <c r="BA605" i="66"/>
  <c r="Z607" i="66"/>
  <c r="BS606" i="66"/>
  <c r="BT606" i="66"/>
  <c r="BU606" i="66"/>
  <c r="BR606" i="66"/>
  <c r="BG606" i="66"/>
  <c r="BN466" i="66"/>
  <c r="BE466" i="66" s="1"/>
  <c r="AG467" i="66"/>
  <c r="U606" i="66" l="1"/>
  <c r="T606" i="66"/>
  <c r="S606" i="66"/>
  <c r="R606" i="66"/>
  <c r="O606" i="66"/>
  <c r="Q606" i="66"/>
  <c r="P606" i="66"/>
  <c r="N606" i="66"/>
  <c r="AV607" i="66"/>
  <c r="AU607" i="66"/>
  <c r="AT607" i="66"/>
  <c r="BM607" i="66" s="1"/>
  <c r="AS607" i="66"/>
  <c r="BL607" i="66" s="1"/>
  <c r="AQ607" i="66"/>
  <c r="BJ607" i="66" s="1"/>
  <c r="AO607" i="66"/>
  <c r="BH607" i="66" s="1"/>
  <c r="AR607" i="66"/>
  <c r="BK607" i="66" s="1"/>
  <c r="AP607" i="66"/>
  <c r="BI607" i="66" s="1"/>
  <c r="AI606" i="66"/>
  <c r="BN467" i="66"/>
  <c r="BE467" i="66" s="1"/>
  <c r="AG468" i="66"/>
  <c r="AZ606" i="66"/>
  <c r="BA606" i="66"/>
  <c r="BD606" i="66"/>
  <c r="BB606" i="66"/>
  <c r="AY606" i="66"/>
  <c r="BC606" i="66"/>
  <c r="BO606" i="66"/>
  <c r="BF606" i="66" s="1"/>
  <c r="Z608" i="66"/>
  <c r="BT607" i="66"/>
  <c r="BU607" i="66"/>
  <c r="BS607" i="66"/>
  <c r="BR607" i="66"/>
  <c r="BG607" i="66"/>
  <c r="U607" i="66" l="1"/>
  <c r="T607" i="66"/>
  <c r="S607" i="66"/>
  <c r="R607" i="66"/>
  <c r="Q607" i="66"/>
  <c r="N607" i="66"/>
  <c r="P607" i="66"/>
  <c r="O607" i="66"/>
  <c r="AV608" i="66"/>
  <c r="AT608" i="66"/>
  <c r="BM608" i="66" s="1"/>
  <c r="AS608" i="66"/>
  <c r="BL608" i="66" s="1"/>
  <c r="AU608" i="66"/>
  <c r="AR608" i="66"/>
  <c r="BK608" i="66" s="1"/>
  <c r="AO608" i="66"/>
  <c r="BH608" i="66" s="1"/>
  <c r="AP608" i="66"/>
  <c r="BI608" i="66" s="1"/>
  <c r="AQ608" i="66"/>
  <c r="BJ608" i="66" s="1"/>
  <c r="AI607" i="66"/>
  <c r="BB607" i="66"/>
  <c r="AY607" i="66"/>
  <c r="BA607" i="66"/>
  <c r="BC607" i="66"/>
  <c r="AZ607" i="66"/>
  <c r="BD607" i="66"/>
  <c r="BO607" i="66"/>
  <c r="BF607" i="66" s="1"/>
  <c r="Z609" i="66"/>
  <c r="BR608" i="66"/>
  <c r="BS608" i="66"/>
  <c r="BT608" i="66"/>
  <c r="BU608" i="66"/>
  <c r="BG608" i="66"/>
  <c r="BN468" i="66"/>
  <c r="BE468" i="66" s="1"/>
  <c r="AG469" i="66"/>
  <c r="T608" i="66" l="1"/>
  <c r="S608" i="66"/>
  <c r="R608" i="66"/>
  <c r="Q608" i="66"/>
  <c r="P608" i="66"/>
  <c r="U608" i="66"/>
  <c r="O608" i="66"/>
  <c r="N608" i="66"/>
  <c r="AV609" i="66"/>
  <c r="AT609" i="66"/>
  <c r="BM609" i="66" s="1"/>
  <c r="AS609" i="66"/>
  <c r="BL609" i="66" s="1"/>
  <c r="AU609" i="66"/>
  <c r="AR609" i="66"/>
  <c r="BK609" i="66" s="1"/>
  <c r="AP609" i="66"/>
  <c r="BI609" i="66" s="1"/>
  <c r="AO609" i="66"/>
  <c r="BH609" i="66" s="1"/>
  <c r="AQ609" i="66"/>
  <c r="BJ609" i="66" s="1"/>
  <c r="AI608" i="66"/>
  <c r="BN469" i="66"/>
  <c r="BE469" i="66" s="1"/>
  <c r="AG470" i="66"/>
  <c r="BO608" i="66"/>
  <c r="BF608" i="66" s="1"/>
  <c r="BB608" i="66"/>
  <c r="AZ608" i="66"/>
  <c r="AY608" i="66"/>
  <c r="BC608" i="66"/>
  <c r="BA608" i="66"/>
  <c r="BD608" i="66"/>
  <c r="BR609" i="66"/>
  <c r="BS609" i="66"/>
  <c r="BG609" i="66"/>
  <c r="BT609" i="66"/>
  <c r="BU609" i="66"/>
  <c r="Z610" i="66"/>
  <c r="S609" i="66" l="1"/>
  <c r="R609" i="66"/>
  <c r="Q609" i="66"/>
  <c r="P609" i="66"/>
  <c r="O609" i="66"/>
  <c r="U609" i="66"/>
  <c r="N609" i="66"/>
  <c r="T609" i="66"/>
  <c r="AV610" i="66"/>
  <c r="BO610" i="66" s="1"/>
  <c r="AU610" i="66"/>
  <c r="BN610" i="66" s="1"/>
  <c r="AT610" i="66"/>
  <c r="BM610" i="66" s="1"/>
  <c r="AS610" i="66"/>
  <c r="BL610" i="66" s="1"/>
  <c r="AR610" i="66"/>
  <c r="BK610" i="66" s="1"/>
  <c r="AP610" i="66"/>
  <c r="BI610" i="66" s="1"/>
  <c r="AQ610" i="66"/>
  <c r="BJ610" i="66" s="1"/>
  <c r="AO610" i="66"/>
  <c r="BH610" i="66" s="1"/>
  <c r="AI609" i="66"/>
  <c r="Z611" i="66"/>
  <c r="BT610" i="66"/>
  <c r="BG610" i="66"/>
  <c r="BU610" i="66"/>
  <c r="BS610" i="66"/>
  <c r="BR610" i="66"/>
  <c r="BB609" i="66"/>
  <c r="BC609" i="66"/>
  <c r="BD609" i="66"/>
  <c r="BA609" i="66"/>
  <c r="AY609" i="66"/>
  <c r="AZ609" i="66"/>
  <c r="BO609" i="66"/>
  <c r="BF609" i="66" s="1"/>
  <c r="BN470" i="66"/>
  <c r="BE470" i="66" s="1"/>
  <c r="AG471" i="66"/>
  <c r="R610" i="66" l="1"/>
  <c r="Q610" i="66"/>
  <c r="P610" i="66"/>
  <c r="O610" i="66"/>
  <c r="N610" i="66"/>
  <c r="U610" i="66"/>
  <c r="T610" i="66"/>
  <c r="S610" i="66"/>
  <c r="AV611" i="66"/>
  <c r="AU611" i="66"/>
  <c r="AT611" i="66"/>
  <c r="BM611" i="66" s="1"/>
  <c r="AS611" i="66"/>
  <c r="BL611" i="66" s="1"/>
  <c r="AQ611" i="66"/>
  <c r="BJ611" i="66" s="1"/>
  <c r="AR611" i="66"/>
  <c r="BK611" i="66" s="1"/>
  <c r="AO611" i="66"/>
  <c r="BH611" i="66" s="1"/>
  <c r="AP611" i="66"/>
  <c r="BI611" i="66" s="1"/>
  <c r="BN471" i="66"/>
  <c r="BE471" i="66" s="1"/>
  <c r="AG472" i="66"/>
  <c r="BB610" i="66"/>
  <c r="BC610" i="66"/>
  <c r="AY610" i="66"/>
  <c r="BA610" i="66"/>
  <c r="BE610" i="66"/>
  <c r="BD610" i="66"/>
  <c r="BF610" i="66"/>
  <c r="AZ610" i="66"/>
  <c r="Z612" i="66"/>
  <c r="BR611" i="66"/>
  <c r="BU611" i="66"/>
  <c r="BG611" i="66"/>
  <c r="BT611" i="66"/>
  <c r="BS611" i="66"/>
  <c r="Q611" i="66" l="1"/>
  <c r="P611" i="66"/>
  <c r="O611" i="66"/>
  <c r="N611" i="66"/>
  <c r="U611" i="66"/>
  <c r="T611" i="66"/>
  <c r="S611" i="66"/>
  <c r="R611" i="66"/>
  <c r="AV612" i="66"/>
  <c r="AU612" i="66"/>
  <c r="AT612" i="66"/>
  <c r="BM612" i="66" s="1"/>
  <c r="AR612" i="66"/>
  <c r="BK612" i="66" s="1"/>
  <c r="AP612" i="66"/>
  <c r="BI612" i="66" s="1"/>
  <c r="AQ612" i="66"/>
  <c r="BJ612" i="66" s="1"/>
  <c r="AS612" i="66"/>
  <c r="BL612" i="66" s="1"/>
  <c r="AO612" i="66"/>
  <c r="BH612" i="66" s="1"/>
  <c r="AI611" i="66"/>
  <c r="BO611" i="66"/>
  <c r="BF611" i="66" s="1"/>
  <c r="BC611" i="66"/>
  <c r="AY611" i="66"/>
  <c r="BA611" i="66"/>
  <c r="BB611" i="66"/>
  <c r="AZ611" i="66"/>
  <c r="BD611" i="66"/>
  <c r="BR612" i="66"/>
  <c r="BT612" i="66"/>
  <c r="BU612" i="66"/>
  <c r="BS612" i="66"/>
  <c r="BG612" i="66"/>
  <c r="Z613" i="66"/>
  <c r="BN472" i="66"/>
  <c r="BE472" i="66" s="1"/>
  <c r="AG473" i="66"/>
  <c r="P612" i="66" l="1"/>
  <c r="O612" i="66"/>
  <c r="N612" i="66"/>
  <c r="U612" i="66"/>
  <c r="S612" i="66"/>
  <c r="Q612" i="66"/>
  <c r="R612" i="66"/>
  <c r="T612" i="66"/>
  <c r="AV613" i="66"/>
  <c r="AU613" i="66"/>
  <c r="AT613" i="66"/>
  <c r="BM613" i="66" s="1"/>
  <c r="AR613" i="66"/>
  <c r="BK613" i="66" s="1"/>
  <c r="AS613" i="66"/>
  <c r="BL613" i="66" s="1"/>
  <c r="AP613" i="66"/>
  <c r="BI613" i="66" s="1"/>
  <c r="AQ613" i="66"/>
  <c r="BJ613" i="66" s="1"/>
  <c r="AO613" i="66"/>
  <c r="BH613" i="66" s="1"/>
  <c r="AI612" i="66"/>
  <c r="BN473" i="66"/>
  <c r="BE473" i="66" s="1"/>
  <c r="AG474" i="66"/>
  <c r="Z614" i="66"/>
  <c r="BS613" i="66"/>
  <c r="BG613" i="66"/>
  <c r="BU613" i="66"/>
  <c r="BR613" i="66"/>
  <c r="BT613" i="66"/>
  <c r="BO612" i="66"/>
  <c r="BF612" i="66" s="1"/>
  <c r="BD612" i="66"/>
  <c r="BC612" i="66"/>
  <c r="AY612" i="66"/>
  <c r="BA612" i="66"/>
  <c r="AZ612" i="66"/>
  <c r="BB612" i="66"/>
  <c r="O613" i="66" l="1"/>
  <c r="N613" i="66"/>
  <c r="T613" i="66"/>
  <c r="R613" i="66"/>
  <c r="Q613" i="66"/>
  <c r="P613" i="66"/>
  <c r="U613" i="66"/>
  <c r="S613" i="66"/>
  <c r="AV614" i="66"/>
  <c r="AU614" i="66"/>
  <c r="AT614" i="66"/>
  <c r="BM614" i="66" s="1"/>
  <c r="AR614" i="66"/>
  <c r="BK614" i="66" s="1"/>
  <c r="AS614" i="66"/>
  <c r="BL614" i="66" s="1"/>
  <c r="AQ614" i="66"/>
  <c r="BJ614" i="66" s="1"/>
  <c r="AO614" i="66"/>
  <c r="BH614" i="66" s="1"/>
  <c r="AP614" i="66"/>
  <c r="BI614" i="66" s="1"/>
  <c r="AI613" i="66"/>
  <c r="AZ613" i="66"/>
  <c r="BA613" i="66"/>
  <c r="BB613" i="66"/>
  <c r="BC613" i="66"/>
  <c r="BD613" i="66"/>
  <c r="AY613" i="66"/>
  <c r="BO613" i="66"/>
  <c r="BF613" i="66" s="1"/>
  <c r="Z615" i="66"/>
  <c r="BS614" i="66"/>
  <c r="BU614" i="66"/>
  <c r="BR614" i="66"/>
  <c r="BT614" i="66"/>
  <c r="BG614" i="66"/>
  <c r="BN474" i="66"/>
  <c r="BE474" i="66" s="1"/>
  <c r="AG475" i="66"/>
  <c r="N614" i="66" l="1"/>
  <c r="S614" i="66"/>
  <c r="U614" i="66"/>
  <c r="T614" i="66"/>
  <c r="R614" i="66"/>
  <c r="P614" i="66"/>
  <c r="Q614" i="66"/>
  <c r="O614" i="66"/>
  <c r="AV615" i="66"/>
  <c r="AU615" i="66"/>
  <c r="AT615" i="66"/>
  <c r="BM615" i="66" s="1"/>
  <c r="AR615" i="66"/>
  <c r="BK615" i="66" s="1"/>
  <c r="AS615" i="66"/>
  <c r="BL615" i="66" s="1"/>
  <c r="AP615" i="66"/>
  <c r="BI615" i="66" s="1"/>
  <c r="AQ615" i="66"/>
  <c r="BJ615" i="66" s="1"/>
  <c r="AO615" i="66"/>
  <c r="BH615" i="66" s="1"/>
  <c r="AI614" i="66"/>
  <c r="BN475" i="66"/>
  <c r="BE475" i="66" s="1"/>
  <c r="AG476" i="66"/>
  <c r="AY614" i="66"/>
  <c r="BD614" i="66"/>
  <c r="AZ614" i="66"/>
  <c r="BC614" i="66"/>
  <c r="BB614" i="66"/>
  <c r="BA614" i="66"/>
  <c r="BO614" i="66"/>
  <c r="BF614" i="66" s="1"/>
  <c r="Z616" i="66"/>
  <c r="BT615" i="66"/>
  <c r="BS615" i="66"/>
  <c r="BU615" i="66"/>
  <c r="BG615" i="66"/>
  <c r="BR615" i="66"/>
  <c r="U615" i="66" l="1"/>
  <c r="R615" i="66"/>
  <c r="S615" i="66"/>
  <c r="P615" i="66"/>
  <c r="T615" i="66"/>
  <c r="Q615" i="66"/>
  <c r="O615" i="66"/>
  <c r="N615" i="66"/>
  <c r="AV616" i="66"/>
  <c r="AU616" i="66"/>
  <c r="AT616" i="66"/>
  <c r="BM616" i="66" s="1"/>
  <c r="AO616" i="66"/>
  <c r="BH616" i="66" s="1"/>
  <c r="AS616" i="66"/>
  <c r="BL616" i="66" s="1"/>
  <c r="AQ616" i="66"/>
  <c r="BJ616" i="66" s="1"/>
  <c r="AR616" i="66"/>
  <c r="BK616" i="66" s="1"/>
  <c r="AP616" i="66"/>
  <c r="BI616" i="66" s="1"/>
  <c r="AI615" i="66"/>
  <c r="AY615" i="66"/>
  <c r="BB615" i="66"/>
  <c r="BA615" i="66"/>
  <c r="AZ615" i="66"/>
  <c r="BD615" i="66"/>
  <c r="BC615" i="66"/>
  <c r="BO615" i="66"/>
  <c r="BF615" i="66" s="1"/>
  <c r="Z617" i="66"/>
  <c r="BT616" i="66"/>
  <c r="BS616" i="66"/>
  <c r="BU616" i="66"/>
  <c r="BR616" i="66"/>
  <c r="BG616" i="66"/>
  <c r="BN476" i="66"/>
  <c r="BE476" i="66" s="1"/>
  <c r="AG477" i="66"/>
  <c r="U616" i="66" l="1"/>
  <c r="T616" i="66"/>
  <c r="Q616" i="66"/>
  <c r="S616" i="66"/>
  <c r="R616" i="66"/>
  <c r="P616" i="66"/>
  <c r="O616" i="66"/>
  <c r="N616" i="66"/>
  <c r="AV617" i="66"/>
  <c r="AU617" i="66"/>
  <c r="AS617" i="66"/>
  <c r="BL617" i="66" s="1"/>
  <c r="AT617" i="66"/>
  <c r="BM617" i="66" s="1"/>
  <c r="AQ617" i="66"/>
  <c r="BJ617" i="66" s="1"/>
  <c r="AO617" i="66"/>
  <c r="BH617" i="66" s="1"/>
  <c r="AP617" i="66"/>
  <c r="BI617" i="66" s="1"/>
  <c r="AR617" i="66"/>
  <c r="BK617" i="66" s="1"/>
  <c r="AI616" i="66"/>
  <c r="BN477" i="66"/>
  <c r="BE477" i="66" s="1"/>
  <c r="AG478" i="66"/>
  <c r="BO616" i="66"/>
  <c r="BF616" i="66" s="1"/>
  <c r="BB616" i="66"/>
  <c r="BD616" i="66"/>
  <c r="BA616" i="66"/>
  <c r="BC616" i="66"/>
  <c r="AZ616" i="66"/>
  <c r="AY616" i="66"/>
  <c r="Z618" i="66"/>
  <c r="BS617" i="66"/>
  <c r="BG617" i="66"/>
  <c r="BT617" i="66"/>
  <c r="BU617" i="66"/>
  <c r="BR617" i="66"/>
  <c r="U617" i="66" l="1"/>
  <c r="T617" i="66"/>
  <c r="S617" i="66"/>
  <c r="P617" i="66"/>
  <c r="O617" i="66"/>
  <c r="N617" i="66"/>
  <c r="R617" i="66"/>
  <c r="Q617" i="66"/>
  <c r="AV618" i="66"/>
  <c r="AU618" i="66"/>
  <c r="AT618" i="66"/>
  <c r="BM618" i="66" s="1"/>
  <c r="AS618" i="66"/>
  <c r="BL618" i="66" s="1"/>
  <c r="AP618" i="66"/>
  <c r="BI618" i="66" s="1"/>
  <c r="AQ618" i="66"/>
  <c r="BJ618" i="66" s="1"/>
  <c r="AO618" i="66"/>
  <c r="BH618" i="66" s="1"/>
  <c r="AR618" i="66"/>
  <c r="BK618" i="66" s="1"/>
  <c r="AI617" i="66"/>
  <c r="BA617" i="66"/>
  <c r="BC617" i="66"/>
  <c r="AY617" i="66"/>
  <c r="BD617" i="66"/>
  <c r="AZ617" i="66"/>
  <c r="BB617" i="66"/>
  <c r="BO617" i="66"/>
  <c r="BF617" i="66" s="1"/>
  <c r="Z619" i="66"/>
  <c r="BT618" i="66"/>
  <c r="BS618" i="66"/>
  <c r="BG618" i="66"/>
  <c r="BU618" i="66"/>
  <c r="BR618" i="66"/>
  <c r="BN478" i="66"/>
  <c r="BE478" i="66" s="1"/>
  <c r="AG479" i="66"/>
  <c r="U618" i="66" l="1"/>
  <c r="T618" i="66"/>
  <c r="S618" i="66"/>
  <c r="R618" i="66"/>
  <c r="O618" i="66"/>
  <c r="Q618" i="66"/>
  <c r="P618" i="66"/>
  <c r="N618" i="66"/>
  <c r="AV619" i="66"/>
  <c r="AU619" i="66"/>
  <c r="AT619" i="66"/>
  <c r="BM619" i="66" s="1"/>
  <c r="AS619" i="66"/>
  <c r="BL619" i="66" s="1"/>
  <c r="AQ619" i="66"/>
  <c r="BJ619" i="66" s="1"/>
  <c r="AR619" i="66"/>
  <c r="BK619" i="66" s="1"/>
  <c r="AP619" i="66"/>
  <c r="BI619" i="66" s="1"/>
  <c r="AO619" i="66"/>
  <c r="BH619" i="66" s="1"/>
  <c r="AI618" i="66"/>
  <c r="BN479" i="66"/>
  <c r="BE479" i="66" s="1"/>
  <c r="AG480" i="66"/>
  <c r="BC618" i="66"/>
  <c r="BD618" i="66"/>
  <c r="BB618" i="66"/>
  <c r="AZ618" i="66"/>
  <c r="AY618" i="66"/>
  <c r="BA618" i="66"/>
  <c r="BO618" i="66"/>
  <c r="BF618" i="66" s="1"/>
  <c r="Z620" i="66"/>
  <c r="BU619" i="66"/>
  <c r="BT619" i="66"/>
  <c r="BR619" i="66"/>
  <c r="BG619" i="66"/>
  <c r="BS619" i="66"/>
  <c r="U619" i="66" l="1"/>
  <c r="T619" i="66"/>
  <c r="S619" i="66"/>
  <c r="R619" i="66"/>
  <c r="Q619" i="66"/>
  <c r="N619" i="66"/>
  <c r="P619" i="66"/>
  <c r="O619" i="66"/>
  <c r="AV620" i="66"/>
  <c r="AU620" i="66"/>
  <c r="AT620" i="66"/>
  <c r="BM620" i="66" s="1"/>
  <c r="AR620" i="66"/>
  <c r="BK620" i="66" s="1"/>
  <c r="AS620" i="66"/>
  <c r="BL620" i="66" s="1"/>
  <c r="AP620" i="66"/>
  <c r="BI620" i="66" s="1"/>
  <c r="AQ620" i="66"/>
  <c r="BJ620" i="66" s="1"/>
  <c r="AO620" i="66"/>
  <c r="BH620" i="66" s="1"/>
  <c r="AI619" i="66"/>
  <c r="AY619" i="66"/>
  <c r="AZ619" i="66"/>
  <c r="BD619" i="66"/>
  <c r="BA619" i="66"/>
  <c r="BC619" i="66"/>
  <c r="BB619" i="66"/>
  <c r="BO619" i="66"/>
  <c r="BF619" i="66" s="1"/>
  <c r="Z621" i="66"/>
  <c r="BG620" i="66"/>
  <c r="BU620" i="66"/>
  <c r="BS620" i="66"/>
  <c r="BT620" i="66"/>
  <c r="BR620" i="66"/>
  <c r="BN480" i="66"/>
  <c r="BE480" i="66" s="1"/>
  <c r="AG481" i="66"/>
  <c r="T620" i="66" l="1"/>
  <c r="S620" i="66"/>
  <c r="R620" i="66"/>
  <c r="Q620" i="66"/>
  <c r="P620" i="66"/>
  <c r="U620" i="66"/>
  <c r="O620" i="66"/>
  <c r="N620" i="66"/>
  <c r="AV621" i="66"/>
  <c r="AU621" i="66"/>
  <c r="AT621" i="66"/>
  <c r="BM621" i="66" s="1"/>
  <c r="AS621" i="66"/>
  <c r="BL621" i="66" s="1"/>
  <c r="AR621" i="66"/>
  <c r="BK621" i="66" s="1"/>
  <c r="AP621" i="66"/>
  <c r="BI621" i="66" s="1"/>
  <c r="AQ621" i="66"/>
  <c r="BJ621" i="66" s="1"/>
  <c r="AO621" i="66"/>
  <c r="BH621" i="66" s="1"/>
  <c r="AI620" i="66"/>
  <c r="BN481" i="66"/>
  <c r="BE481" i="66" s="1"/>
  <c r="AG482" i="66"/>
  <c r="AZ620" i="66"/>
  <c r="BD620" i="66"/>
  <c r="AY620" i="66"/>
  <c r="BA620" i="66"/>
  <c r="BB620" i="66"/>
  <c r="BC620" i="66"/>
  <c r="BO620" i="66"/>
  <c r="BF620" i="66" s="1"/>
  <c r="Z622" i="66"/>
  <c r="BS621" i="66"/>
  <c r="BT621" i="66"/>
  <c r="BR621" i="66"/>
  <c r="BG621" i="66"/>
  <c r="BU621" i="66"/>
  <c r="S621" i="66" l="1"/>
  <c r="R621" i="66"/>
  <c r="Q621" i="66"/>
  <c r="P621" i="66"/>
  <c r="O621" i="66"/>
  <c r="U621" i="66"/>
  <c r="N621" i="66"/>
  <c r="T621" i="66"/>
  <c r="AV622" i="66"/>
  <c r="AU622" i="66"/>
  <c r="AT622" i="66"/>
  <c r="BM622" i="66" s="1"/>
  <c r="AR622" i="66"/>
  <c r="BK622" i="66" s="1"/>
  <c r="AS622" i="66"/>
  <c r="BL622" i="66" s="1"/>
  <c r="AQ622" i="66"/>
  <c r="BJ622" i="66" s="1"/>
  <c r="AP622" i="66"/>
  <c r="BI622" i="66" s="1"/>
  <c r="AO622" i="66"/>
  <c r="BH622" i="66" s="1"/>
  <c r="AI621" i="66"/>
  <c r="BB621" i="66"/>
  <c r="BC621" i="66"/>
  <c r="AZ621" i="66"/>
  <c r="BA621" i="66"/>
  <c r="AY621" i="66"/>
  <c r="BD621" i="66"/>
  <c r="BO621" i="66"/>
  <c r="BF621" i="66" s="1"/>
  <c r="Z623" i="66"/>
  <c r="BU622" i="66"/>
  <c r="BR622" i="66"/>
  <c r="BG622" i="66"/>
  <c r="BT622" i="66"/>
  <c r="BS622" i="66"/>
  <c r="BN482" i="66"/>
  <c r="BE482" i="66" s="1"/>
  <c r="AG483" i="66"/>
  <c r="R622" i="66" l="1"/>
  <c r="Q622" i="66"/>
  <c r="P622" i="66"/>
  <c r="O622" i="66"/>
  <c r="N622" i="66"/>
  <c r="U622" i="66"/>
  <c r="T622" i="66"/>
  <c r="S622" i="66"/>
  <c r="AV623" i="66"/>
  <c r="AU623" i="66"/>
  <c r="AT623" i="66"/>
  <c r="BM623" i="66" s="1"/>
  <c r="AR623" i="66"/>
  <c r="BK623" i="66" s="1"/>
  <c r="AS623" i="66"/>
  <c r="BL623" i="66" s="1"/>
  <c r="AP623" i="66"/>
  <c r="BI623" i="66" s="1"/>
  <c r="AQ623" i="66"/>
  <c r="BJ623" i="66" s="1"/>
  <c r="AO623" i="66"/>
  <c r="BH623" i="66" s="1"/>
  <c r="AI622" i="66"/>
  <c r="BN483" i="66"/>
  <c r="BE483" i="66" s="1"/>
  <c r="AG484" i="66"/>
  <c r="AY622" i="66"/>
  <c r="BC622" i="66"/>
  <c r="BD622" i="66"/>
  <c r="AZ622" i="66"/>
  <c r="BA622" i="66"/>
  <c r="BB622" i="66"/>
  <c r="BO622" i="66"/>
  <c r="BF622" i="66" s="1"/>
  <c r="Z624" i="66"/>
  <c r="BT623" i="66"/>
  <c r="BG623" i="66"/>
  <c r="BR623" i="66"/>
  <c r="BS623" i="66"/>
  <c r="BU623" i="66"/>
  <c r="Q623" i="66" l="1"/>
  <c r="P623" i="66"/>
  <c r="O623" i="66"/>
  <c r="N623" i="66"/>
  <c r="U623" i="66"/>
  <c r="T623" i="66"/>
  <c r="S623" i="66"/>
  <c r="R623" i="66"/>
  <c r="AV624" i="66"/>
  <c r="AU624" i="66"/>
  <c r="AT624" i="66"/>
  <c r="BM624" i="66" s="1"/>
  <c r="AR624" i="66"/>
  <c r="BK624" i="66" s="1"/>
  <c r="AO624" i="66"/>
  <c r="BH624" i="66" s="1"/>
  <c r="AS624" i="66"/>
  <c r="BL624" i="66" s="1"/>
  <c r="AQ624" i="66"/>
  <c r="BJ624" i="66" s="1"/>
  <c r="AP624" i="66"/>
  <c r="BI624" i="66" s="1"/>
  <c r="AI623" i="66"/>
  <c r="BO623" i="66"/>
  <c r="BF623" i="66" s="1"/>
  <c r="BB623" i="66"/>
  <c r="BC623" i="66"/>
  <c r="BA623" i="66"/>
  <c r="BD623" i="66"/>
  <c r="AY623" i="66"/>
  <c r="AZ623" i="66"/>
  <c r="Z625" i="66"/>
  <c r="BS624" i="66"/>
  <c r="BG624" i="66"/>
  <c r="BU624" i="66"/>
  <c r="BR624" i="66"/>
  <c r="BT624" i="66"/>
  <c r="BN484" i="66"/>
  <c r="BE484" i="66" s="1"/>
  <c r="AG485" i="66"/>
  <c r="P624" i="66" l="1"/>
  <c r="O624" i="66"/>
  <c r="N624" i="66"/>
  <c r="U624" i="66"/>
  <c r="S624" i="66"/>
  <c r="T624" i="66"/>
  <c r="R624" i="66"/>
  <c r="Q624" i="66"/>
  <c r="AV625" i="66"/>
  <c r="AU625" i="66"/>
  <c r="AT625" i="66"/>
  <c r="BM625" i="66" s="1"/>
  <c r="AR625" i="66"/>
  <c r="BK625" i="66" s="1"/>
  <c r="AS625" i="66"/>
  <c r="BL625" i="66" s="1"/>
  <c r="AQ625" i="66"/>
  <c r="BJ625" i="66" s="1"/>
  <c r="AO625" i="66"/>
  <c r="BH625" i="66" s="1"/>
  <c r="AP625" i="66"/>
  <c r="BI625" i="66" s="1"/>
  <c r="AI624" i="66"/>
  <c r="BN485" i="66"/>
  <c r="BE485" i="66" s="1"/>
  <c r="AG486" i="66"/>
  <c r="BO624" i="66"/>
  <c r="BF624" i="66" s="1"/>
  <c r="AZ624" i="66"/>
  <c r="BA624" i="66"/>
  <c r="AY624" i="66"/>
  <c r="BC624" i="66"/>
  <c r="BB624" i="66"/>
  <c r="BD624" i="66"/>
  <c r="Z626" i="66"/>
  <c r="BT625" i="66"/>
  <c r="BR625" i="66"/>
  <c r="BS625" i="66"/>
  <c r="BG625" i="66"/>
  <c r="BU625" i="66"/>
  <c r="O625" i="66" l="1"/>
  <c r="N625" i="66"/>
  <c r="T625" i="66"/>
  <c r="R625" i="66"/>
  <c r="Q625" i="66"/>
  <c r="P625" i="66"/>
  <c r="U625" i="66"/>
  <c r="S625" i="66"/>
  <c r="AV626" i="66"/>
  <c r="AU626" i="66"/>
  <c r="AS626" i="66"/>
  <c r="BL626" i="66" s="1"/>
  <c r="AT626" i="66"/>
  <c r="BM626" i="66" s="1"/>
  <c r="AR626" i="66"/>
  <c r="BK626" i="66" s="1"/>
  <c r="AQ626" i="66"/>
  <c r="BJ626" i="66" s="1"/>
  <c r="AO626" i="66"/>
  <c r="BH626" i="66" s="1"/>
  <c r="AP626" i="66"/>
  <c r="BI626" i="66" s="1"/>
  <c r="AI625" i="66"/>
  <c r="BB625" i="66"/>
  <c r="AZ625" i="66"/>
  <c r="BD625" i="66"/>
  <c r="BC625" i="66"/>
  <c r="AY625" i="66"/>
  <c r="BA625" i="66"/>
  <c r="BO625" i="66"/>
  <c r="BF625" i="66" s="1"/>
  <c r="Z627" i="66"/>
  <c r="BS626" i="66"/>
  <c r="BT626" i="66"/>
  <c r="BR626" i="66"/>
  <c r="BU626" i="66"/>
  <c r="BG626" i="66"/>
  <c r="BN486" i="66"/>
  <c r="BE486" i="66" s="1"/>
  <c r="AG487" i="66"/>
  <c r="N626" i="66" l="1"/>
  <c r="S626" i="66"/>
  <c r="U626" i="66"/>
  <c r="T626" i="66"/>
  <c r="R626" i="66"/>
  <c r="P626" i="66"/>
  <c r="Q626" i="66"/>
  <c r="O626" i="66"/>
  <c r="AV627" i="66"/>
  <c r="AU627" i="66"/>
  <c r="AT627" i="66"/>
  <c r="BM627" i="66" s="1"/>
  <c r="AS627" i="66"/>
  <c r="BL627" i="66" s="1"/>
  <c r="AQ627" i="66"/>
  <c r="BJ627" i="66" s="1"/>
  <c r="AR627" i="66"/>
  <c r="BK627" i="66" s="1"/>
  <c r="AO627" i="66"/>
  <c r="BH627" i="66" s="1"/>
  <c r="AP627" i="66"/>
  <c r="BI627" i="66" s="1"/>
  <c r="AI626" i="66"/>
  <c r="BN487" i="66"/>
  <c r="BE487" i="66" s="1"/>
  <c r="AG488" i="66"/>
  <c r="BC626" i="66"/>
  <c r="BB626" i="66"/>
  <c r="BA626" i="66"/>
  <c r="BD626" i="66"/>
  <c r="AY626" i="66"/>
  <c r="AZ626" i="66"/>
  <c r="BO626" i="66"/>
  <c r="BF626" i="66" s="1"/>
  <c r="Z628" i="66"/>
  <c r="BS627" i="66"/>
  <c r="BU627" i="66"/>
  <c r="BG627" i="66"/>
  <c r="BT627" i="66"/>
  <c r="BR627" i="66"/>
  <c r="U627" i="66" l="1"/>
  <c r="R627" i="66"/>
  <c r="S627" i="66"/>
  <c r="P627" i="66"/>
  <c r="O627" i="66"/>
  <c r="N627" i="66"/>
  <c r="T627" i="66"/>
  <c r="Q627" i="66"/>
  <c r="AV628" i="66"/>
  <c r="AU628" i="66"/>
  <c r="AT628" i="66"/>
  <c r="BM628" i="66" s="1"/>
  <c r="AR628" i="66"/>
  <c r="BK628" i="66" s="1"/>
  <c r="AS628" i="66"/>
  <c r="BL628" i="66" s="1"/>
  <c r="AP628" i="66"/>
  <c r="BI628" i="66" s="1"/>
  <c r="AQ628" i="66"/>
  <c r="BJ628" i="66" s="1"/>
  <c r="AO628" i="66"/>
  <c r="BH628" i="66" s="1"/>
  <c r="AI627" i="66"/>
  <c r="AZ627" i="66"/>
  <c r="BC627" i="66"/>
  <c r="BD627" i="66"/>
  <c r="AY627" i="66"/>
  <c r="BA627" i="66"/>
  <c r="BB627" i="66"/>
  <c r="BO627" i="66"/>
  <c r="BF627" i="66" s="1"/>
  <c r="Z629" i="66"/>
  <c r="BS628" i="66"/>
  <c r="BG628" i="66"/>
  <c r="BT628" i="66"/>
  <c r="BR628" i="66"/>
  <c r="BU628" i="66"/>
  <c r="BN488" i="66"/>
  <c r="BE488" i="66" s="1"/>
  <c r="AG489" i="66"/>
  <c r="U628" i="66" l="1"/>
  <c r="T628" i="66"/>
  <c r="Q628" i="66"/>
  <c r="S628" i="66"/>
  <c r="R628" i="66"/>
  <c r="P628" i="66"/>
  <c r="O628" i="66"/>
  <c r="N628" i="66"/>
  <c r="AV629" i="66"/>
  <c r="AU629" i="66"/>
  <c r="AT629" i="66"/>
  <c r="BM629" i="66" s="1"/>
  <c r="AS629" i="66"/>
  <c r="BL629" i="66" s="1"/>
  <c r="AP629" i="66"/>
  <c r="BI629" i="66" s="1"/>
  <c r="AQ629" i="66"/>
  <c r="BJ629" i="66" s="1"/>
  <c r="AR629" i="66"/>
  <c r="BK629" i="66" s="1"/>
  <c r="AO629" i="66"/>
  <c r="BH629" i="66" s="1"/>
  <c r="AI628" i="66"/>
  <c r="BN489" i="66"/>
  <c r="BE489" i="66" s="1"/>
  <c r="AG490" i="66"/>
  <c r="BC628" i="66"/>
  <c r="AZ628" i="66"/>
  <c r="BD628" i="66"/>
  <c r="BB628" i="66"/>
  <c r="BA628" i="66"/>
  <c r="AY628" i="66"/>
  <c r="BO628" i="66"/>
  <c r="BF628" i="66" s="1"/>
  <c r="Z630" i="66"/>
  <c r="BT629" i="66"/>
  <c r="BU629" i="66"/>
  <c r="BS629" i="66"/>
  <c r="BR629" i="66"/>
  <c r="BG629" i="66"/>
  <c r="U629" i="66" l="1"/>
  <c r="T629" i="66"/>
  <c r="S629" i="66"/>
  <c r="P629" i="66"/>
  <c r="O629" i="66"/>
  <c r="N629" i="66"/>
  <c r="R629" i="66"/>
  <c r="Q629" i="66"/>
  <c r="AV630" i="66"/>
  <c r="AU630" i="66"/>
  <c r="AT630" i="66"/>
  <c r="BM630" i="66" s="1"/>
  <c r="AQ630" i="66"/>
  <c r="BJ630" i="66" s="1"/>
  <c r="AP630" i="66"/>
  <c r="BI630" i="66" s="1"/>
  <c r="AR630" i="66"/>
  <c r="BK630" i="66" s="1"/>
  <c r="AO630" i="66"/>
  <c r="BH630" i="66" s="1"/>
  <c r="AS630" i="66"/>
  <c r="BL630" i="66" s="1"/>
  <c r="AI629" i="66"/>
  <c r="BO629" i="66"/>
  <c r="BF629" i="66" s="1"/>
  <c r="BD629" i="66"/>
  <c r="AY629" i="66"/>
  <c r="AZ629" i="66"/>
  <c r="BB629" i="66"/>
  <c r="BC629" i="66"/>
  <c r="BA629" i="66"/>
  <c r="Z631" i="66"/>
  <c r="BT630" i="66"/>
  <c r="BR630" i="66"/>
  <c r="BU630" i="66"/>
  <c r="BG630" i="66"/>
  <c r="BS630" i="66"/>
  <c r="BN490" i="66"/>
  <c r="BE490" i="66" s="1"/>
  <c r="AG491" i="66"/>
  <c r="U630" i="66" l="1"/>
  <c r="T630" i="66"/>
  <c r="S630" i="66"/>
  <c r="R630" i="66"/>
  <c r="O630" i="66"/>
  <c r="Q630" i="66"/>
  <c r="P630" i="66"/>
  <c r="N630" i="66"/>
  <c r="AV631" i="66"/>
  <c r="AU631" i="66"/>
  <c r="AT631" i="66"/>
  <c r="BM631" i="66" s="1"/>
  <c r="AR631" i="66"/>
  <c r="BK631" i="66" s="1"/>
  <c r="AQ631" i="66"/>
  <c r="BJ631" i="66" s="1"/>
  <c r="AP631" i="66"/>
  <c r="BI631" i="66" s="1"/>
  <c r="AO631" i="66"/>
  <c r="BH631" i="66" s="1"/>
  <c r="AS631" i="66"/>
  <c r="BL631" i="66" s="1"/>
  <c r="AI630" i="66"/>
  <c r="BN491" i="66"/>
  <c r="BE491" i="66" s="1"/>
  <c r="AG492" i="66"/>
  <c r="BC630" i="66"/>
  <c r="AY630" i="66"/>
  <c r="BB630" i="66"/>
  <c r="AZ630" i="66"/>
  <c r="BD630" i="66"/>
  <c r="BA630" i="66"/>
  <c r="BO630" i="66"/>
  <c r="BF630" i="66" s="1"/>
  <c r="Z632" i="66"/>
  <c r="BS631" i="66"/>
  <c r="BU631" i="66"/>
  <c r="BG631" i="66"/>
  <c r="BR631" i="66"/>
  <c r="BT631" i="66"/>
  <c r="U631" i="66" l="1"/>
  <c r="T631" i="66"/>
  <c r="S631" i="66"/>
  <c r="R631" i="66"/>
  <c r="Q631" i="66"/>
  <c r="N631" i="66"/>
  <c r="P631" i="66"/>
  <c r="O631" i="66"/>
  <c r="AV632" i="66"/>
  <c r="AT632" i="66"/>
  <c r="BM632" i="66" s="1"/>
  <c r="AU632" i="66"/>
  <c r="AR632" i="66"/>
  <c r="BK632" i="66" s="1"/>
  <c r="AS632" i="66"/>
  <c r="BL632" i="66" s="1"/>
  <c r="AO632" i="66"/>
  <c r="BH632" i="66" s="1"/>
  <c r="AQ632" i="66"/>
  <c r="BJ632" i="66" s="1"/>
  <c r="AP632" i="66"/>
  <c r="BI632" i="66" s="1"/>
  <c r="AI631" i="66"/>
  <c r="BB631" i="66"/>
  <c r="BC631" i="66"/>
  <c r="AZ631" i="66"/>
  <c r="BA631" i="66"/>
  <c r="BD631" i="66"/>
  <c r="AY631" i="66"/>
  <c r="BO631" i="66"/>
  <c r="BF631" i="66" s="1"/>
  <c r="Z633" i="66"/>
  <c r="BG632" i="66"/>
  <c r="BU632" i="66"/>
  <c r="BR632" i="66"/>
  <c r="BS632" i="66"/>
  <c r="BT632" i="66"/>
  <c r="BN492" i="66"/>
  <c r="BE492" i="66" s="1"/>
  <c r="AG493" i="66"/>
  <c r="T632" i="66" l="1"/>
  <c r="S632" i="66"/>
  <c r="R632" i="66"/>
  <c r="Q632" i="66"/>
  <c r="P632" i="66"/>
  <c r="U632" i="66"/>
  <c r="O632" i="66"/>
  <c r="N632" i="66"/>
  <c r="AV633" i="66"/>
  <c r="AT633" i="66"/>
  <c r="BM633" i="66" s="1"/>
  <c r="AU633" i="66"/>
  <c r="AS633" i="66"/>
  <c r="BL633" i="66" s="1"/>
  <c r="AR633" i="66"/>
  <c r="BK633" i="66" s="1"/>
  <c r="AP633" i="66"/>
  <c r="BI633" i="66" s="1"/>
  <c r="AQ633" i="66"/>
  <c r="BJ633" i="66" s="1"/>
  <c r="AO633" i="66"/>
  <c r="BH633" i="66" s="1"/>
  <c r="AI632" i="66"/>
  <c r="BN493" i="66"/>
  <c r="BE493" i="66" s="1"/>
  <c r="AG494" i="66"/>
  <c r="AY632" i="66"/>
  <c r="AZ632" i="66"/>
  <c r="BB632" i="66"/>
  <c r="BD632" i="66"/>
  <c r="BA632" i="66"/>
  <c r="BC632" i="66"/>
  <c r="BO632" i="66"/>
  <c r="BF632" i="66" s="1"/>
  <c r="BG633" i="66"/>
  <c r="BR633" i="66"/>
  <c r="BU633" i="66"/>
  <c r="BS633" i="66"/>
  <c r="BT633" i="66"/>
  <c r="Z634" i="66"/>
  <c r="S633" i="66" l="1"/>
  <c r="R633" i="66"/>
  <c r="Q633" i="66"/>
  <c r="P633" i="66"/>
  <c r="O633" i="66"/>
  <c r="U633" i="66"/>
  <c r="N633" i="66"/>
  <c r="T633" i="66"/>
  <c r="AV634" i="66"/>
  <c r="AU634" i="66"/>
  <c r="AS634" i="66"/>
  <c r="BL634" i="66" s="1"/>
  <c r="AT634" i="66"/>
  <c r="BM634" i="66" s="1"/>
  <c r="AP634" i="66"/>
  <c r="BI634" i="66" s="1"/>
  <c r="AQ634" i="66"/>
  <c r="BJ634" i="66" s="1"/>
  <c r="AR634" i="66"/>
  <c r="BK634" i="66" s="1"/>
  <c r="AO634" i="66"/>
  <c r="BH634" i="66" s="1"/>
  <c r="AI633" i="66"/>
  <c r="Z635" i="66"/>
  <c r="BR634" i="66"/>
  <c r="BG634" i="66"/>
  <c r="BU634" i="66"/>
  <c r="BT634" i="66"/>
  <c r="BS634" i="66"/>
  <c r="BO633" i="66"/>
  <c r="BF633" i="66" s="1"/>
  <c r="BD633" i="66"/>
  <c r="BC633" i="66"/>
  <c r="BA633" i="66"/>
  <c r="BB633" i="66"/>
  <c r="AY633" i="66"/>
  <c r="AZ633" i="66"/>
  <c r="BN494" i="66"/>
  <c r="BE494" i="66" s="1"/>
  <c r="AG495" i="66"/>
  <c r="R634" i="66" l="1"/>
  <c r="Q634" i="66"/>
  <c r="P634" i="66"/>
  <c r="O634" i="66"/>
  <c r="N634" i="66"/>
  <c r="U634" i="66"/>
  <c r="T634" i="66"/>
  <c r="S634" i="66"/>
  <c r="AU635" i="66"/>
  <c r="AT635" i="66"/>
  <c r="BM635" i="66" s="1"/>
  <c r="AV635" i="66"/>
  <c r="AS635" i="66"/>
  <c r="BL635" i="66" s="1"/>
  <c r="AQ635" i="66"/>
  <c r="BJ635" i="66" s="1"/>
  <c r="AO635" i="66"/>
  <c r="BH635" i="66" s="1"/>
  <c r="AP635" i="66"/>
  <c r="BI635" i="66" s="1"/>
  <c r="AR635" i="66"/>
  <c r="BK635" i="66" s="1"/>
  <c r="AI634" i="66"/>
  <c r="BN495" i="66"/>
  <c r="BE495" i="66" s="1"/>
  <c r="AG496" i="66"/>
  <c r="BO634" i="66"/>
  <c r="BF634" i="66" s="1"/>
  <c r="AY634" i="66"/>
  <c r="BA634" i="66"/>
  <c r="BC634" i="66"/>
  <c r="AZ634" i="66"/>
  <c r="BD634" i="66"/>
  <c r="BB634" i="66"/>
  <c r="Z636" i="66"/>
  <c r="BG635" i="66"/>
  <c r="BU635" i="66"/>
  <c r="BT635" i="66"/>
  <c r="BS635" i="66"/>
  <c r="BR635" i="66"/>
  <c r="Q635" i="66" l="1"/>
  <c r="P635" i="66"/>
  <c r="O635" i="66"/>
  <c r="N635" i="66"/>
  <c r="U635" i="66"/>
  <c r="T635" i="66"/>
  <c r="S635" i="66"/>
  <c r="R635" i="66"/>
  <c r="AV636" i="66"/>
  <c r="AU636" i="66"/>
  <c r="AT636" i="66"/>
  <c r="BM636" i="66" s="1"/>
  <c r="AS636" i="66"/>
  <c r="BL636" i="66" s="1"/>
  <c r="AR636" i="66"/>
  <c r="BK636" i="66" s="1"/>
  <c r="AP636" i="66"/>
  <c r="BI636" i="66" s="1"/>
  <c r="AQ636" i="66"/>
  <c r="BJ636" i="66" s="1"/>
  <c r="AO636" i="66"/>
  <c r="BH636" i="66" s="1"/>
  <c r="AI635" i="66"/>
  <c r="AY635" i="66"/>
  <c r="AZ635" i="66"/>
  <c r="BC635" i="66"/>
  <c r="BD635" i="66"/>
  <c r="BB635" i="66"/>
  <c r="BA635" i="66"/>
  <c r="BO635" i="66"/>
  <c r="BF635" i="66" s="1"/>
  <c r="Z637" i="66"/>
  <c r="BT636" i="66"/>
  <c r="BS636" i="66"/>
  <c r="BG636" i="66"/>
  <c r="BR636" i="66"/>
  <c r="BU636" i="66"/>
  <c r="BN496" i="66"/>
  <c r="BE496" i="66" s="1"/>
  <c r="AG497" i="66"/>
  <c r="P636" i="66" l="1"/>
  <c r="O636" i="66"/>
  <c r="N636" i="66"/>
  <c r="U636" i="66"/>
  <c r="S636" i="66"/>
  <c r="R636" i="66"/>
  <c r="Q636" i="66"/>
  <c r="T636" i="66"/>
  <c r="AV637" i="66"/>
  <c r="AU637" i="66"/>
  <c r="AT637" i="66"/>
  <c r="BM637" i="66" s="1"/>
  <c r="AS637" i="66"/>
  <c r="BL637" i="66" s="1"/>
  <c r="AR637" i="66"/>
  <c r="BK637" i="66" s="1"/>
  <c r="AP637" i="66"/>
  <c r="BI637" i="66" s="1"/>
  <c r="AQ637" i="66"/>
  <c r="BJ637" i="66" s="1"/>
  <c r="AO637" i="66"/>
  <c r="BH637" i="66" s="1"/>
  <c r="AI636" i="66"/>
  <c r="BN497" i="66"/>
  <c r="BE497" i="66" s="1"/>
  <c r="AG498" i="66"/>
  <c r="AZ636" i="66"/>
  <c r="BA636" i="66"/>
  <c r="BB636" i="66"/>
  <c r="BC636" i="66"/>
  <c r="BD636" i="66"/>
  <c r="AY636" i="66"/>
  <c r="BO636" i="66"/>
  <c r="BF636" i="66" s="1"/>
  <c r="Z638" i="66"/>
  <c r="BR637" i="66"/>
  <c r="BU637" i="66"/>
  <c r="BS637" i="66"/>
  <c r="BG637" i="66"/>
  <c r="BT637" i="66"/>
  <c r="O637" i="66" l="1"/>
  <c r="N637" i="66"/>
  <c r="T637" i="66"/>
  <c r="R637" i="66"/>
  <c r="Q637" i="66"/>
  <c r="P637" i="66"/>
  <c r="U637" i="66"/>
  <c r="S637" i="66"/>
  <c r="AV638" i="66"/>
  <c r="AT638" i="66"/>
  <c r="BM638" i="66" s="1"/>
  <c r="AU638" i="66"/>
  <c r="AS638" i="66"/>
  <c r="BL638" i="66" s="1"/>
  <c r="AR638" i="66"/>
  <c r="BK638" i="66" s="1"/>
  <c r="AQ638" i="66"/>
  <c r="BJ638" i="66" s="1"/>
  <c r="AP638" i="66"/>
  <c r="BI638" i="66" s="1"/>
  <c r="AO638" i="66"/>
  <c r="BH638" i="66" s="1"/>
  <c r="AI637" i="66"/>
  <c r="BO637" i="66"/>
  <c r="BF637" i="66" s="1"/>
  <c r="AY637" i="66"/>
  <c r="AZ637" i="66"/>
  <c r="BD637" i="66"/>
  <c r="BA637" i="66"/>
  <c r="BB637" i="66"/>
  <c r="BC637" i="66"/>
  <c r="Z639" i="66"/>
  <c r="BG638" i="66"/>
  <c r="BU638" i="66"/>
  <c r="BS638" i="66"/>
  <c r="BT638" i="66"/>
  <c r="BR638" i="66"/>
  <c r="BN498" i="66"/>
  <c r="BE498" i="66" s="1"/>
  <c r="AG499" i="66"/>
  <c r="N638" i="66" l="1"/>
  <c r="S638" i="66"/>
  <c r="U638" i="66"/>
  <c r="T638" i="66"/>
  <c r="R638" i="66"/>
  <c r="P638" i="66"/>
  <c r="Q638" i="66"/>
  <c r="O638" i="66"/>
  <c r="AV639" i="66"/>
  <c r="AU639" i="66"/>
  <c r="AT639" i="66"/>
  <c r="BM639" i="66" s="1"/>
  <c r="AS639" i="66"/>
  <c r="BL639" i="66" s="1"/>
  <c r="AR639" i="66"/>
  <c r="BK639" i="66" s="1"/>
  <c r="AQ639" i="66"/>
  <c r="BJ639" i="66" s="1"/>
  <c r="AP639" i="66"/>
  <c r="BI639" i="66" s="1"/>
  <c r="AO639" i="66"/>
  <c r="BH639" i="66" s="1"/>
  <c r="AI638" i="66"/>
  <c r="BN499" i="66"/>
  <c r="BE499" i="66" s="1"/>
  <c r="AG500" i="66"/>
  <c r="AY638" i="66"/>
  <c r="BA638" i="66"/>
  <c r="BB638" i="66"/>
  <c r="AZ638" i="66"/>
  <c r="BC638" i="66"/>
  <c r="BD638" i="66"/>
  <c r="BO638" i="66"/>
  <c r="BF638" i="66" s="1"/>
  <c r="Z640" i="66"/>
  <c r="BT639" i="66"/>
  <c r="BU639" i="66"/>
  <c r="BS639" i="66"/>
  <c r="BR639" i="66"/>
  <c r="BG639" i="66"/>
  <c r="U639" i="66" l="1"/>
  <c r="R639" i="66"/>
  <c r="S639" i="66"/>
  <c r="P639" i="66"/>
  <c r="T639" i="66"/>
  <c r="O639" i="66"/>
  <c r="N639" i="66"/>
  <c r="Q639" i="66"/>
  <c r="AV640" i="66"/>
  <c r="AU640" i="66"/>
  <c r="AR640" i="66"/>
  <c r="BK640" i="66" s="1"/>
  <c r="AT640" i="66"/>
  <c r="BM640" i="66" s="1"/>
  <c r="AO640" i="66"/>
  <c r="BH640" i="66" s="1"/>
  <c r="AS640" i="66"/>
  <c r="BL640" i="66" s="1"/>
  <c r="AP640" i="66"/>
  <c r="BI640" i="66" s="1"/>
  <c r="AQ640" i="66"/>
  <c r="BJ640" i="66" s="1"/>
  <c r="AI639" i="66"/>
  <c r="BO639" i="66"/>
  <c r="BF639" i="66" s="1"/>
  <c r="AZ639" i="66"/>
  <c r="BA639" i="66"/>
  <c r="BB639" i="66"/>
  <c r="BC639" i="66"/>
  <c r="AY639" i="66"/>
  <c r="BD639" i="66"/>
  <c r="Z641" i="66"/>
  <c r="BG640" i="66"/>
  <c r="BS640" i="66"/>
  <c r="BU640" i="66"/>
  <c r="BT640" i="66"/>
  <c r="BR640" i="66"/>
  <c r="BN500" i="66"/>
  <c r="BE500" i="66" s="1"/>
  <c r="AG501" i="66"/>
  <c r="U640" i="66" l="1"/>
  <c r="T640" i="66"/>
  <c r="Q640" i="66"/>
  <c r="S640" i="66"/>
  <c r="P640" i="66"/>
  <c r="O640" i="66"/>
  <c r="N640" i="66"/>
  <c r="R640" i="66"/>
  <c r="AV641" i="66"/>
  <c r="AU641" i="66"/>
  <c r="AR641" i="66"/>
  <c r="BK641" i="66" s="1"/>
  <c r="AT641" i="66"/>
  <c r="BM641" i="66" s="1"/>
  <c r="AS641" i="66"/>
  <c r="BL641" i="66" s="1"/>
  <c r="AQ641" i="66"/>
  <c r="BJ641" i="66" s="1"/>
  <c r="AP641" i="66"/>
  <c r="BI641" i="66" s="1"/>
  <c r="AO641" i="66"/>
  <c r="BH641" i="66" s="1"/>
  <c r="AI640" i="66"/>
  <c r="BN501" i="66"/>
  <c r="BE501" i="66" s="1"/>
  <c r="AG502" i="66"/>
  <c r="BB640" i="66"/>
  <c r="AY640" i="66"/>
  <c r="AZ640" i="66"/>
  <c r="BC640" i="66"/>
  <c r="BA640" i="66"/>
  <c r="BD640" i="66"/>
  <c r="BO640" i="66"/>
  <c r="BF640" i="66" s="1"/>
  <c r="Z642" i="66"/>
  <c r="BT641" i="66"/>
  <c r="BS641" i="66"/>
  <c r="BU641" i="66"/>
  <c r="BG641" i="66"/>
  <c r="BR641" i="66"/>
  <c r="U641" i="66" l="1"/>
  <c r="T641" i="66"/>
  <c r="S641" i="66"/>
  <c r="P641" i="66"/>
  <c r="O641" i="66"/>
  <c r="N641" i="66"/>
  <c r="R641" i="66"/>
  <c r="Q641" i="66"/>
  <c r="AV642" i="66"/>
  <c r="AU642" i="66"/>
  <c r="AT642" i="66"/>
  <c r="BM642" i="66" s="1"/>
  <c r="AS642" i="66"/>
  <c r="BL642" i="66" s="1"/>
  <c r="AR642" i="66"/>
  <c r="BK642" i="66" s="1"/>
  <c r="AQ642" i="66"/>
  <c r="BJ642" i="66" s="1"/>
  <c r="AP642" i="66"/>
  <c r="BI642" i="66" s="1"/>
  <c r="AO642" i="66"/>
  <c r="BH642" i="66" s="1"/>
  <c r="AI641" i="66"/>
  <c r="BB641" i="66"/>
  <c r="AY641" i="66"/>
  <c r="BD641" i="66"/>
  <c r="AZ641" i="66"/>
  <c r="BA641" i="66"/>
  <c r="BC641" i="66"/>
  <c r="BO641" i="66"/>
  <c r="BF641" i="66" s="1"/>
  <c r="Z643" i="66"/>
  <c r="BT642" i="66"/>
  <c r="BU642" i="66"/>
  <c r="BR642" i="66"/>
  <c r="BG642" i="66"/>
  <c r="BS642" i="66"/>
  <c r="BN502" i="66"/>
  <c r="BE502" i="66" s="1"/>
  <c r="AG503" i="66"/>
  <c r="U642" i="66" l="1"/>
  <c r="T642" i="66"/>
  <c r="S642" i="66"/>
  <c r="R642" i="66"/>
  <c r="O642" i="66"/>
  <c r="Q642" i="66"/>
  <c r="P642" i="66"/>
  <c r="N642" i="66"/>
  <c r="AV643" i="66"/>
  <c r="AU643" i="66"/>
  <c r="AT643" i="66"/>
  <c r="BM643" i="66" s="1"/>
  <c r="AQ643" i="66"/>
  <c r="BJ643" i="66" s="1"/>
  <c r="AS643" i="66"/>
  <c r="BL643" i="66" s="1"/>
  <c r="AR643" i="66"/>
  <c r="BK643" i="66" s="1"/>
  <c r="AO643" i="66"/>
  <c r="BH643" i="66" s="1"/>
  <c r="AP643" i="66"/>
  <c r="BI643" i="66" s="1"/>
  <c r="AI642" i="66"/>
  <c r="BN503" i="66"/>
  <c r="BE503" i="66" s="1"/>
  <c r="AG504" i="66"/>
  <c r="AZ642" i="66"/>
  <c r="BB642" i="66"/>
  <c r="BA642" i="66"/>
  <c r="BD642" i="66"/>
  <c r="BC642" i="66"/>
  <c r="AY642" i="66"/>
  <c r="BO642" i="66"/>
  <c r="BF642" i="66" s="1"/>
  <c r="Z644" i="66"/>
  <c r="BS643" i="66"/>
  <c r="BT643" i="66"/>
  <c r="BG643" i="66"/>
  <c r="BU643" i="66"/>
  <c r="BR643" i="66"/>
  <c r="U643" i="66" l="1"/>
  <c r="T643" i="66"/>
  <c r="S643" i="66"/>
  <c r="R643" i="66"/>
  <c r="Q643" i="66"/>
  <c r="N643" i="66"/>
  <c r="P643" i="66"/>
  <c r="O643" i="66"/>
  <c r="AV644" i="66"/>
  <c r="AU644" i="66"/>
  <c r="AT644" i="66"/>
  <c r="BM644" i="66" s="1"/>
  <c r="AR644" i="66"/>
  <c r="BK644" i="66" s="1"/>
  <c r="AP644" i="66"/>
  <c r="BI644" i="66" s="1"/>
  <c r="AQ644" i="66"/>
  <c r="BJ644" i="66" s="1"/>
  <c r="AS644" i="66"/>
  <c r="BL644" i="66" s="1"/>
  <c r="AO644" i="66"/>
  <c r="BH644" i="66" s="1"/>
  <c r="AI643" i="66"/>
  <c r="BA643" i="66"/>
  <c r="BB643" i="66"/>
  <c r="AY643" i="66"/>
  <c r="BC643" i="66"/>
  <c r="BD643" i="66"/>
  <c r="AZ643" i="66"/>
  <c r="BO643" i="66"/>
  <c r="BF643" i="66" s="1"/>
  <c r="Z645" i="66"/>
  <c r="BT644" i="66"/>
  <c r="BG644" i="66"/>
  <c r="BU644" i="66"/>
  <c r="BR644" i="66"/>
  <c r="BS644" i="66"/>
  <c r="BN504" i="66"/>
  <c r="BE504" i="66" s="1"/>
  <c r="AG505" i="66"/>
  <c r="T644" i="66" l="1"/>
  <c r="S644" i="66"/>
  <c r="R644" i="66"/>
  <c r="Q644" i="66"/>
  <c r="P644" i="66"/>
  <c r="U644" i="66"/>
  <c r="O644" i="66"/>
  <c r="N644" i="66"/>
  <c r="AV645" i="66"/>
  <c r="AU645" i="66"/>
  <c r="AT645" i="66"/>
  <c r="BM645" i="66" s="1"/>
  <c r="AS645" i="66"/>
  <c r="BL645" i="66" s="1"/>
  <c r="AP645" i="66"/>
  <c r="BI645" i="66" s="1"/>
  <c r="AQ645" i="66"/>
  <c r="BJ645" i="66" s="1"/>
  <c r="AR645" i="66"/>
  <c r="BK645" i="66" s="1"/>
  <c r="AO645" i="66"/>
  <c r="BH645" i="66" s="1"/>
  <c r="AI644" i="66"/>
  <c r="BN505" i="66"/>
  <c r="BE505" i="66" s="1"/>
  <c r="AG506" i="66"/>
  <c r="BA644" i="66"/>
  <c r="AZ644" i="66"/>
  <c r="BD644" i="66"/>
  <c r="BB644" i="66"/>
  <c r="BC644" i="66"/>
  <c r="AY644" i="66"/>
  <c r="BO644" i="66"/>
  <c r="BF644" i="66" s="1"/>
  <c r="Z646" i="66"/>
  <c r="BS645" i="66"/>
  <c r="BR645" i="66"/>
  <c r="BG645" i="66"/>
  <c r="BU645" i="66"/>
  <c r="BT645" i="66"/>
  <c r="S645" i="66" l="1"/>
  <c r="R645" i="66"/>
  <c r="Q645" i="66"/>
  <c r="P645" i="66"/>
  <c r="O645" i="66"/>
  <c r="U645" i="66"/>
  <c r="N645" i="66"/>
  <c r="T645" i="66"/>
  <c r="AV646" i="66"/>
  <c r="AU646" i="66"/>
  <c r="AT646" i="66"/>
  <c r="BM646" i="66" s="1"/>
  <c r="AS646" i="66"/>
  <c r="BL646" i="66" s="1"/>
  <c r="AQ646" i="66"/>
  <c r="BJ646" i="66" s="1"/>
  <c r="AO646" i="66"/>
  <c r="BH646" i="66" s="1"/>
  <c r="AR646" i="66"/>
  <c r="BK646" i="66" s="1"/>
  <c r="AP646" i="66"/>
  <c r="BI646" i="66" s="1"/>
  <c r="AI645" i="66"/>
  <c r="BO645" i="66"/>
  <c r="BF645" i="66" s="1"/>
  <c r="BD645" i="66"/>
  <c r="AZ645" i="66"/>
  <c r="BC645" i="66"/>
  <c r="BA645" i="66"/>
  <c r="BB645" i="66"/>
  <c r="AY645" i="66"/>
  <c r="Z647" i="66"/>
  <c r="BT646" i="66"/>
  <c r="BS646" i="66"/>
  <c r="BU646" i="66"/>
  <c r="BG646" i="66"/>
  <c r="BR646" i="66"/>
  <c r="BN506" i="66"/>
  <c r="BE506" i="66" s="1"/>
  <c r="AG507" i="66"/>
  <c r="R646" i="66" l="1"/>
  <c r="Q646" i="66"/>
  <c r="P646" i="66"/>
  <c r="O646" i="66"/>
  <c r="N646" i="66"/>
  <c r="U646" i="66"/>
  <c r="T646" i="66"/>
  <c r="S646" i="66"/>
  <c r="AV647" i="66"/>
  <c r="AU647" i="66"/>
  <c r="AT647" i="66"/>
  <c r="BM647" i="66" s="1"/>
  <c r="AS647" i="66"/>
  <c r="BL647" i="66" s="1"/>
  <c r="AR647" i="66"/>
  <c r="BK647" i="66" s="1"/>
  <c r="AO647" i="66"/>
  <c r="BH647" i="66" s="1"/>
  <c r="AQ647" i="66"/>
  <c r="BJ647" i="66" s="1"/>
  <c r="AP647" i="66"/>
  <c r="BI647" i="66" s="1"/>
  <c r="AI646" i="66"/>
  <c r="BN507" i="66"/>
  <c r="BE507" i="66" s="1"/>
  <c r="AG508" i="66"/>
  <c r="BB646" i="66"/>
  <c r="BD646" i="66"/>
  <c r="AY646" i="66"/>
  <c r="AZ646" i="66"/>
  <c r="BC646" i="66"/>
  <c r="BA646" i="66"/>
  <c r="BO646" i="66"/>
  <c r="BF646" i="66" s="1"/>
  <c r="Z648" i="66"/>
  <c r="BT647" i="66"/>
  <c r="BS647" i="66"/>
  <c r="BG647" i="66"/>
  <c r="BU647" i="66"/>
  <c r="BR647" i="66"/>
  <c r="Q647" i="66" l="1"/>
  <c r="P647" i="66"/>
  <c r="O647" i="66"/>
  <c r="N647" i="66"/>
  <c r="U647" i="66"/>
  <c r="T647" i="66"/>
  <c r="S647" i="66"/>
  <c r="R647" i="66"/>
  <c r="AV648" i="66"/>
  <c r="AU648" i="66"/>
  <c r="AT648" i="66"/>
  <c r="BM648" i="66" s="1"/>
  <c r="AO648" i="66"/>
  <c r="BH648" i="66" s="1"/>
  <c r="AR648" i="66"/>
  <c r="BK648" i="66" s="1"/>
  <c r="AP648" i="66"/>
  <c r="BI648" i="66" s="1"/>
  <c r="AS648" i="66"/>
  <c r="BL648" i="66" s="1"/>
  <c r="AQ648" i="66"/>
  <c r="BJ648" i="66" s="1"/>
  <c r="AI647" i="66"/>
  <c r="AZ647" i="66"/>
  <c r="BA647" i="66"/>
  <c r="BC647" i="66"/>
  <c r="BB647" i="66"/>
  <c r="AY647" i="66"/>
  <c r="BD647" i="66"/>
  <c r="BO647" i="66"/>
  <c r="BF647" i="66" s="1"/>
  <c r="Z649" i="66"/>
  <c r="BS648" i="66"/>
  <c r="BU648" i="66"/>
  <c r="BR648" i="66"/>
  <c r="BT648" i="66"/>
  <c r="BG648" i="66"/>
  <c r="BN508" i="66"/>
  <c r="BE508" i="66" s="1"/>
  <c r="AG509" i="66"/>
  <c r="P648" i="66" l="1"/>
  <c r="O648" i="66"/>
  <c r="N648" i="66"/>
  <c r="U648" i="66"/>
  <c r="S648" i="66"/>
  <c r="Q648" i="66"/>
  <c r="R648" i="66"/>
  <c r="T648" i="66"/>
  <c r="AV649" i="66"/>
  <c r="AU649" i="66"/>
  <c r="AT649" i="66"/>
  <c r="BM649" i="66" s="1"/>
  <c r="AS649" i="66"/>
  <c r="BL649" i="66" s="1"/>
  <c r="AR649" i="66"/>
  <c r="BK649" i="66" s="1"/>
  <c r="AQ649" i="66"/>
  <c r="BJ649" i="66" s="1"/>
  <c r="AP649" i="66"/>
  <c r="BI649" i="66" s="1"/>
  <c r="AO649" i="66"/>
  <c r="BH649" i="66" s="1"/>
  <c r="AI648" i="66"/>
  <c r="BN509" i="66"/>
  <c r="BE509" i="66" s="1"/>
  <c r="AG510" i="66"/>
  <c r="BA648" i="66"/>
  <c r="AZ648" i="66"/>
  <c r="BC648" i="66"/>
  <c r="BB648" i="66"/>
  <c r="BD648" i="66"/>
  <c r="AY648" i="66"/>
  <c r="BO648" i="66"/>
  <c r="BF648" i="66" s="1"/>
  <c r="Z650" i="66"/>
  <c r="BG649" i="66"/>
  <c r="BU649" i="66"/>
  <c r="BT649" i="66"/>
  <c r="BS649" i="66"/>
  <c r="BR649" i="66"/>
  <c r="O649" i="66" l="1"/>
  <c r="N649" i="66"/>
  <c r="T649" i="66"/>
  <c r="R649" i="66"/>
  <c r="Q649" i="66"/>
  <c r="P649" i="66"/>
  <c r="U649" i="66"/>
  <c r="S649" i="66"/>
  <c r="AV650" i="66"/>
  <c r="AU650" i="66"/>
  <c r="AS650" i="66"/>
  <c r="BL650" i="66" s="1"/>
  <c r="AT650" i="66"/>
  <c r="BM650" i="66" s="1"/>
  <c r="AR650" i="66"/>
  <c r="BK650" i="66" s="1"/>
  <c r="AP650" i="66"/>
  <c r="BI650" i="66" s="1"/>
  <c r="AO650" i="66"/>
  <c r="BH650" i="66" s="1"/>
  <c r="AQ650" i="66"/>
  <c r="BJ650" i="66" s="1"/>
  <c r="AI649" i="66"/>
  <c r="AZ649" i="66"/>
  <c r="BA649" i="66"/>
  <c r="BB649" i="66"/>
  <c r="BC649" i="66"/>
  <c r="BD649" i="66"/>
  <c r="AY649" i="66"/>
  <c r="BO649" i="66"/>
  <c r="BF649" i="66" s="1"/>
  <c r="Z651" i="66"/>
  <c r="BS650" i="66"/>
  <c r="BR650" i="66"/>
  <c r="BU650" i="66"/>
  <c r="BG650" i="66"/>
  <c r="BT650" i="66"/>
  <c r="BN510" i="66"/>
  <c r="BE510" i="66" s="1"/>
  <c r="AG511" i="66"/>
  <c r="N650" i="66" l="1"/>
  <c r="S650" i="66"/>
  <c r="U650" i="66"/>
  <c r="T650" i="66"/>
  <c r="R650" i="66"/>
  <c r="P650" i="66"/>
  <c r="Q650" i="66"/>
  <c r="O650" i="66"/>
  <c r="AV651" i="66"/>
  <c r="AU651" i="66"/>
  <c r="AT651" i="66"/>
  <c r="BM651" i="66" s="1"/>
  <c r="AS651" i="66"/>
  <c r="BL651" i="66" s="1"/>
  <c r="AR651" i="66"/>
  <c r="BK651" i="66" s="1"/>
  <c r="AQ651" i="66"/>
  <c r="BJ651" i="66" s="1"/>
  <c r="AP651" i="66"/>
  <c r="BI651" i="66" s="1"/>
  <c r="AO651" i="66"/>
  <c r="BH651" i="66" s="1"/>
  <c r="AI650" i="66"/>
  <c r="BN511" i="66"/>
  <c r="BE511" i="66" s="1"/>
  <c r="AG512" i="66"/>
  <c r="AY650" i="66"/>
  <c r="BD650" i="66"/>
  <c r="BC650" i="66"/>
  <c r="AZ650" i="66"/>
  <c r="BA650" i="66"/>
  <c r="BB650" i="66"/>
  <c r="BO650" i="66"/>
  <c r="BF650" i="66" s="1"/>
  <c r="Z652" i="66"/>
  <c r="BT651" i="66"/>
  <c r="BS651" i="66"/>
  <c r="BU651" i="66"/>
  <c r="BG651" i="66"/>
  <c r="BR651" i="66"/>
  <c r="U651" i="66" l="1"/>
  <c r="R651" i="66"/>
  <c r="S651" i="66"/>
  <c r="P651" i="66"/>
  <c r="T651" i="66"/>
  <c r="Q651" i="66"/>
  <c r="O651" i="66"/>
  <c r="N651" i="66"/>
  <c r="AV652" i="66"/>
  <c r="AU652" i="66"/>
  <c r="AT652" i="66"/>
  <c r="BM652" i="66" s="1"/>
  <c r="AR652" i="66"/>
  <c r="BK652" i="66" s="1"/>
  <c r="AS652" i="66"/>
  <c r="BL652" i="66" s="1"/>
  <c r="AP652" i="66"/>
  <c r="BI652" i="66" s="1"/>
  <c r="AQ652" i="66"/>
  <c r="BJ652" i="66" s="1"/>
  <c r="AO652" i="66"/>
  <c r="BH652" i="66" s="1"/>
  <c r="AI651" i="66"/>
  <c r="AZ651" i="66"/>
  <c r="BB651" i="66"/>
  <c r="BA651" i="66"/>
  <c r="AY651" i="66"/>
  <c r="BD651" i="66"/>
  <c r="BC651" i="66"/>
  <c r="BO651" i="66"/>
  <c r="BF651" i="66" s="1"/>
  <c r="Z653" i="66"/>
  <c r="BU652" i="66"/>
  <c r="BG652" i="66"/>
  <c r="BR652" i="66"/>
  <c r="BT652" i="66"/>
  <c r="BS652" i="66"/>
  <c r="BN512" i="66"/>
  <c r="BE512" i="66" s="1"/>
  <c r="AG513" i="66"/>
  <c r="U652" i="66" l="1"/>
  <c r="T652" i="66"/>
  <c r="Q652" i="66"/>
  <c r="S652" i="66"/>
  <c r="R652" i="66"/>
  <c r="P652" i="66"/>
  <c r="O652" i="66"/>
  <c r="N652" i="66"/>
  <c r="AV653" i="66"/>
  <c r="AU653" i="66"/>
  <c r="AT653" i="66"/>
  <c r="BM653" i="66" s="1"/>
  <c r="AR653" i="66"/>
  <c r="BK653" i="66" s="1"/>
  <c r="AP653" i="66"/>
  <c r="BI653" i="66" s="1"/>
  <c r="AS653" i="66"/>
  <c r="BL653" i="66" s="1"/>
  <c r="AQ653" i="66"/>
  <c r="BJ653" i="66" s="1"/>
  <c r="AO653" i="66"/>
  <c r="BH653" i="66" s="1"/>
  <c r="AI652" i="66"/>
  <c r="BN513" i="66"/>
  <c r="BE513" i="66" s="1"/>
  <c r="AG514" i="66"/>
  <c r="BA652" i="66"/>
  <c r="BD652" i="66"/>
  <c r="BC652" i="66"/>
  <c r="BB652" i="66"/>
  <c r="AZ652" i="66"/>
  <c r="AY652" i="66"/>
  <c r="BO652" i="66"/>
  <c r="BF652" i="66" s="1"/>
  <c r="Z654" i="66"/>
  <c r="BU653" i="66"/>
  <c r="BR653" i="66"/>
  <c r="BT653" i="66"/>
  <c r="BG653" i="66"/>
  <c r="BS653" i="66"/>
  <c r="U653" i="66" l="1"/>
  <c r="T653" i="66"/>
  <c r="S653" i="66"/>
  <c r="P653" i="66"/>
  <c r="O653" i="66"/>
  <c r="N653" i="66"/>
  <c r="R653" i="66"/>
  <c r="Q653" i="66"/>
  <c r="AV654" i="66"/>
  <c r="AT654" i="66"/>
  <c r="BM654" i="66" s="1"/>
  <c r="AS654" i="66"/>
  <c r="BL654" i="66" s="1"/>
  <c r="AU654" i="66"/>
  <c r="AR654" i="66"/>
  <c r="BK654" i="66" s="1"/>
  <c r="AQ654" i="66"/>
  <c r="BJ654" i="66" s="1"/>
  <c r="AP654" i="66"/>
  <c r="BI654" i="66" s="1"/>
  <c r="AO654" i="66"/>
  <c r="BH654" i="66" s="1"/>
  <c r="AI653" i="66"/>
  <c r="BO653" i="66"/>
  <c r="BF653" i="66" s="1"/>
  <c r="AY653" i="66"/>
  <c r="BA653" i="66"/>
  <c r="BB653" i="66"/>
  <c r="BC653" i="66"/>
  <c r="BD653" i="66"/>
  <c r="AZ653" i="66"/>
  <c r="Z655" i="66"/>
  <c r="BU654" i="66"/>
  <c r="BR654" i="66"/>
  <c r="BT654" i="66"/>
  <c r="BS654" i="66"/>
  <c r="BG654" i="66"/>
  <c r="BN514" i="66"/>
  <c r="BE514" i="66" s="1"/>
  <c r="AG515" i="66"/>
  <c r="U654" i="66" l="1"/>
  <c r="T654" i="66"/>
  <c r="S654" i="66"/>
  <c r="R654" i="66"/>
  <c r="O654" i="66"/>
  <c r="Q654" i="66"/>
  <c r="P654" i="66"/>
  <c r="N654" i="66"/>
  <c r="AV655" i="66"/>
  <c r="AU655" i="66"/>
  <c r="AT655" i="66"/>
  <c r="BM655" i="66" s="1"/>
  <c r="AS655" i="66"/>
  <c r="BL655" i="66" s="1"/>
  <c r="AR655" i="66"/>
  <c r="BK655" i="66" s="1"/>
  <c r="AQ655" i="66"/>
  <c r="BJ655" i="66" s="1"/>
  <c r="AP655" i="66"/>
  <c r="BI655" i="66" s="1"/>
  <c r="AO655" i="66"/>
  <c r="BH655" i="66" s="1"/>
  <c r="AI654" i="66"/>
  <c r="BN515" i="66"/>
  <c r="BE515" i="66" s="1"/>
  <c r="AG516" i="66"/>
  <c r="BO654" i="66"/>
  <c r="BF654" i="66" s="1"/>
  <c r="BD654" i="66"/>
  <c r="BB654" i="66"/>
  <c r="BC654" i="66"/>
  <c r="BA654" i="66"/>
  <c r="AY654" i="66"/>
  <c r="AZ654" i="66"/>
  <c r="Z656" i="66"/>
  <c r="BU655" i="66"/>
  <c r="BR655" i="66"/>
  <c r="BS655" i="66"/>
  <c r="BT655" i="66"/>
  <c r="BG655" i="66"/>
  <c r="U655" i="66" l="1"/>
  <c r="T655" i="66"/>
  <c r="S655" i="66"/>
  <c r="R655" i="66"/>
  <c r="Q655" i="66"/>
  <c r="N655" i="66"/>
  <c r="P655" i="66"/>
  <c r="O655" i="66"/>
  <c r="AV656" i="66"/>
  <c r="AU656" i="66"/>
  <c r="AT656" i="66"/>
  <c r="BM656" i="66" s="1"/>
  <c r="AS656" i="66"/>
  <c r="BL656" i="66" s="1"/>
  <c r="AO656" i="66"/>
  <c r="BH656" i="66" s="1"/>
  <c r="AR656" i="66"/>
  <c r="BK656" i="66" s="1"/>
  <c r="AQ656" i="66"/>
  <c r="BJ656" i="66" s="1"/>
  <c r="AP656" i="66"/>
  <c r="BI656" i="66" s="1"/>
  <c r="AI655" i="66"/>
  <c r="BD655" i="66"/>
  <c r="AY655" i="66"/>
  <c r="BA655" i="66"/>
  <c r="BB655" i="66"/>
  <c r="BC655" i="66"/>
  <c r="AZ655" i="66"/>
  <c r="BO655" i="66"/>
  <c r="BF655" i="66" s="1"/>
  <c r="Z657" i="66"/>
  <c r="BR656" i="66"/>
  <c r="BT656" i="66"/>
  <c r="BS656" i="66"/>
  <c r="BU656" i="66"/>
  <c r="BG656" i="66"/>
  <c r="BN516" i="66"/>
  <c r="BE516" i="66" s="1"/>
  <c r="AG517" i="66"/>
  <c r="T656" i="66" l="1"/>
  <c r="S656" i="66"/>
  <c r="R656" i="66"/>
  <c r="Q656" i="66"/>
  <c r="P656" i="66"/>
  <c r="U656" i="66"/>
  <c r="O656" i="66"/>
  <c r="N656" i="66"/>
  <c r="AV657" i="66"/>
  <c r="AT657" i="66"/>
  <c r="BM657" i="66" s="1"/>
  <c r="AU657" i="66"/>
  <c r="AS657" i="66"/>
  <c r="BL657" i="66" s="1"/>
  <c r="AR657" i="66"/>
  <c r="BK657" i="66" s="1"/>
  <c r="AQ657" i="66"/>
  <c r="BJ657" i="66" s="1"/>
  <c r="AO657" i="66"/>
  <c r="BH657" i="66" s="1"/>
  <c r="AP657" i="66"/>
  <c r="BI657" i="66" s="1"/>
  <c r="AI656" i="66"/>
  <c r="BN517" i="66"/>
  <c r="BE517" i="66" s="1"/>
  <c r="AG518" i="66"/>
  <c r="BO656" i="66"/>
  <c r="BF656" i="66" s="1"/>
  <c r="BC656" i="66"/>
  <c r="AY656" i="66"/>
  <c r="BD656" i="66"/>
  <c r="AZ656" i="66"/>
  <c r="BA656" i="66"/>
  <c r="BB656" i="66"/>
  <c r="Z658" i="66"/>
  <c r="BT657" i="66"/>
  <c r="BR657" i="66"/>
  <c r="BG657" i="66"/>
  <c r="BU657" i="66"/>
  <c r="BS657" i="66"/>
  <c r="S657" i="66" l="1"/>
  <c r="R657" i="66"/>
  <c r="Q657" i="66"/>
  <c r="P657" i="66"/>
  <c r="O657" i="66"/>
  <c r="U657" i="66"/>
  <c r="N657" i="66"/>
  <c r="T657" i="66"/>
  <c r="AV658" i="66"/>
  <c r="AU658" i="66"/>
  <c r="AT658" i="66"/>
  <c r="BM658" i="66" s="1"/>
  <c r="AS658" i="66"/>
  <c r="BL658" i="66" s="1"/>
  <c r="AR658" i="66"/>
  <c r="BK658" i="66" s="1"/>
  <c r="AQ658" i="66"/>
  <c r="BJ658" i="66" s="1"/>
  <c r="AP658" i="66"/>
  <c r="BI658" i="66" s="1"/>
  <c r="AO658" i="66"/>
  <c r="BH658" i="66" s="1"/>
  <c r="AI657" i="66"/>
  <c r="BO657" i="66"/>
  <c r="BF657" i="66" s="1"/>
  <c r="BD657" i="66"/>
  <c r="AY657" i="66"/>
  <c r="BB657" i="66"/>
  <c r="BC657" i="66"/>
  <c r="AZ657" i="66"/>
  <c r="BA657" i="66"/>
  <c r="Z659" i="66"/>
  <c r="BR658" i="66"/>
  <c r="BS658" i="66"/>
  <c r="BU658" i="66"/>
  <c r="BG658" i="66"/>
  <c r="BT658" i="66"/>
  <c r="BN518" i="66"/>
  <c r="BE518" i="66" s="1"/>
  <c r="AG519" i="66"/>
  <c r="R658" i="66" l="1"/>
  <c r="Q658" i="66"/>
  <c r="P658" i="66"/>
  <c r="O658" i="66"/>
  <c r="N658" i="66"/>
  <c r="U658" i="66"/>
  <c r="T658" i="66"/>
  <c r="S658" i="66"/>
  <c r="AV659" i="66"/>
  <c r="AU659" i="66"/>
  <c r="AT659" i="66"/>
  <c r="BM659" i="66" s="1"/>
  <c r="AR659" i="66"/>
  <c r="BK659" i="66" s="1"/>
  <c r="AS659" i="66"/>
  <c r="BL659" i="66" s="1"/>
  <c r="AQ659" i="66"/>
  <c r="BJ659" i="66" s="1"/>
  <c r="AP659" i="66"/>
  <c r="BI659" i="66" s="1"/>
  <c r="AO659" i="66"/>
  <c r="BH659" i="66" s="1"/>
  <c r="AI658" i="66"/>
  <c r="BN519" i="66"/>
  <c r="BE519" i="66" s="1"/>
  <c r="AG520" i="66"/>
  <c r="BO658" i="66"/>
  <c r="BF658" i="66" s="1"/>
  <c r="AY658" i="66"/>
  <c r="BA658" i="66"/>
  <c r="BC658" i="66"/>
  <c r="BD658" i="66"/>
  <c r="AZ658" i="66"/>
  <c r="BB658" i="66"/>
  <c r="Z660" i="66"/>
  <c r="BR659" i="66"/>
  <c r="BG659" i="66"/>
  <c r="BT659" i="66"/>
  <c r="BU659" i="66"/>
  <c r="BS659" i="66"/>
  <c r="Q659" i="66" l="1"/>
  <c r="P659" i="66"/>
  <c r="O659" i="66"/>
  <c r="N659" i="66"/>
  <c r="U659" i="66"/>
  <c r="T659" i="66"/>
  <c r="S659" i="66"/>
  <c r="R659" i="66"/>
  <c r="AV660" i="66"/>
  <c r="AU660" i="66"/>
  <c r="AT660" i="66"/>
  <c r="BM660" i="66" s="1"/>
  <c r="AR660" i="66"/>
  <c r="BK660" i="66" s="1"/>
  <c r="AP660" i="66"/>
  <c r="BI660" i="66" s="1"/>
  <c r="AS660" i="66"/>
  <c r="BL660" i="66" s="1"/>
  <c r="AQ660" i="66"/>
  <c r="BJ660" i="66" s="1"/>
  <c r="AO660" i="66"/>
  <c r="BH660" i="66" s="1"/>
  <c r="AI659" i="66"/>
  <c r="BA659" i="66"/>
  <c r="BB659" i="66"/>
  <c r="AZ659" i="66"/>
  <c r="BC659" i="66"/>
  <c r="AY659" i="66"/>
  <c r="BD659" i="66"/>
  <c r="BO659" i="66"/>
  <c r="BF659" i="66" s="1"/>
  <c r="Z661" i="66"/>
  <c r="BS660" i="66"/>
  <c r="BG660" i="66"/>
  <c r="BU660" i="66"/>
  <c r="BT660" i="66"/>
  <c r="BR660" i="66"/>
  <c r="BN520" i="66"/>
  <c r="BE520" i="66" s="1"/>
  <c r="AG521" i="66"/>
  <c r="P660" i="66" l="1"/>
  <c r="O660" i="66"/>
  <c r="N660" i="66"/>
  <c r="U660" i="66"/>
  <c r="S660" i="66"/>
  <c r="T660" i="66"/>
  <c r="R660" i="66"/>
  <c r="Q660" i="66"/>
  <c r="AV661" i="66"/>
  <c r="AU661" i="66"/>
  <c r="AT661" i="66"/>
  <c r="BM661" i="66" s="1"/>
  <c r="AR661" i="66"/>
  <c r="BK661" i="66" s="1"/>
  <c r="AP661" i="66"/>
  <c r="BI661" i="66" s="1"/>
  <c r="AS661" i="66"/>
  <c r="BL661" i="66" s="1"/>
  <c r="AQ661" i="66"/>
  <c r="BJ661" i="66" s="1"/>
  <c r="AO661" i="66"/>
  <c r="BH661" i="66" s="1"/>
  <c r="AI660" i="66"/>
  <c r="BN521" i="66"/>
  <c r="BE521" i="66" s="1"/>
  <c r="AG522" i="66"/>
  <c r="AZ660" i="66"/>
  <c r="BD660" i="66"/>
  <c r="BC660" i="66"/>
  <c r="BA660" i="66"/>
  <c r="BB660" i="66"/>
  <c r="AY660" i="66"/>
  <c r="BO660" i="66"/>
  <c r="BF660" i="66" s="1"/>
  <c r="Z662" i="66"/>
  <c r="BR661" i="66"/>
  <c r="BT661" i="66"/>
  <c r="BU661" i="66"/>
  <c r="BS661" i="66"/>
  <c r="BG661" i="66"/>
  <c r="O661" i="66" l="1"/>
  <c r="N661" i="66"/>
  <c r="T661" i="66"/>
  <c r="R661" i="66"/>
  <c r="Q661" i="66"/>
  <c r="P661" i="66"/>
  <c r="U661" i="66"/>
  <c r="S661" i="66"/>
  <c r="AV662" i="66"/>
  <c r="AU662" i="66"/>
  <c r="AT662" i="66"/>
  <c r="BM662" i="66" s="1"/>
  <c r="AS662" i="66"/>
  <c r="BL662" i="66" s="1"/>
  <c r="AQ662" i="66"/>
  <c r="BJ662" i="66" s="1"/>
  <c r="AP662" i="66"/>
  <c r="BI662" i="66" s="1"/>
  <c r="AR662" i="66"/>
  <c r="BK662" i="66" s="1"/>
  <c r="AO662" i="66"/>
  <c r="BH662" i="66" s="1"/>
  <c r="AI661" i="66"/>
  <c r="BO661" i="66"/>
  <c r="BF661" i="66" s="1"/>
  <c r="BC661" i="66"/>
  <c r="AZ661" i="66"/>
  <c r="BB661" i="66"/>
  <c r="BD661" i="66"/>
  <c r="BA661" i="66"/>
  <c r="AY661" i="66"/>
  <c r="Z663" i="66"/>
  <c r="BU662" i="66"/>
  <c r="BR662" i="66"/>
  <c r="BS662" i="66"/>
  <c r="BT662" i="66"/>
  <c r="BG662" i="66"/>
  <c r="BN522" i="66"/>
  <c r="BE522" i="66" s="1"/>
  <c r="AG523" i="66"/>
  <c r="N662" i="66" l="1"/>
  <c r="S662" i="66"/>
  <c r="U662" i="66"/>
  <c r="T662" i="66"/>
  <c r="R662" i="66"/>
  <c r="P662" i="66"/>
  <c r="Q662" i="66"/>
  <c r="O662" i="66"/>
  <c r="AV663" i="66"/>
  <c r="AU663" i="66"/>
  <c r="AT663" i="66"/>
  <c r="BM663" i="66" s="1"/>
  <c r="AS663" i="66"/>
  <c r="BL663" i="66" s="1"/>
  <c r="AP663" i="66"/>
  <c r="BI663" i="66" s="1"/>
  <c r="AQ663" i="66"/>
  <c r="BJ663" i="66" s="1"/>
  <c r="AR663" i="66"/>
  <c r="BK663" i="66" s="1"/>
  <c r="AO663" i="66"/>
  <c r="BH663" i="66" s="1"/>
  <c r="AI662" i="66"/>
  <c r="BN523" i="66"/>
  <c r="BE523" i="66" s="1"/>
  <c r="AG524" i="66"/>
  <c r="BO662" i="66"/>
  <c r="BF662" i="66" s="1"/>
  <c r="AY662" i="66"/>
  <c r="BA662" i="66"/>
  <c r="BC662" i="66"/>
  <c r="BD662" i="66"/>
  <c r="AZ662" i="66"/>
  <c r="BB662" i="66"/>
  <c r="Z664" i="66"/>
  <c r="BS663" i="66"/>
  <c r="BT663" i="66"/>
  <c r="BG663" i="66"/>
  <c r="BR663" i="66"/>
  <c r="BU663" i="66"/>
  <c r="U663" i="66" l="1"/>
  <c r="R663" i="66"/>
  <c r="S663" i="66"/>
  <c r="P663" i="66"/>
  <c r="O663" i="66"/>
  <c r="N663" i="66"/>
  <c r="T663" i="66"/>
  <c r="Q663" i="66"/>
  <c r="AV664" i="66"/>
  <c r="AU664" i="66"/>
  <c r="AS664" i="66"/>
  <c r="BL664" i="66" s="1"/>
  <c r="AT664" i="66"/>
  <c r="BM664" i="66" s="1"/>
  <c r="AO664" i="66"/>
  <c r="BH664" i="66" s="1"/>
  <c r="AP664" i="66"/>
  <c r="BI664" i="66" s="1"/>
  <c r="AR664" i="66"/>
  <c r="BK664" i="66" s="1"/>
  <c r="AQ664" i="66"/>
  <c r="BJ664" i="66" s="1"/>
  <c r="AI663" i="66"/>
  <c r="AZ663" i="66"/>
  <c r="BD663" i="66"/>
  <c r="BA663" i="66"/>
  <c r="BB663" i="66"/>
  <c r="BC663" i="66"/>
  <c r="AY663" i="66"/>
  <c r="BO663" i="66"/>
  <c r="BF663" i="66" s="1"/>
  <c r="Z665" i="66"/>
  <c r="BU664" i="66"/>
  <c r="BG664" i="66"/>
  <c r="BR664" i="66"/>
  <c r="BS664" i="66"/>
  <c r="BT664" i="66"/>
  <c r="BN524" i="66"/>
  <c r="BE524" i="66" s="1"/>
  <c r="AG525" i="66"/>
  <c r="U664" i="66" l="1"/>
  <c r="T664" i="66"/>
  <c r="Q664" i="66"/>
  <c r="S664" i="66"/>
  <c r="R664" i="66"/>
  <c r="P664" i="66"/>
  <c r="O664" i="66"/>
  <c r="N664" i="66"/>
  <c r="AV665" i="66"/>
  <c r="AU665" i="66"/>
  <c r="AT665" i="66"/>
  <c r="BM665" i="66" s="1"/>
  <c r="AS665" i="66"/>
  <c r="BL665" i="66" s="1"/>
  <c r="AR665" i="66"/>
  <c r="BK665" i="66" s="1"/>
  <c r="AO665" i="66"/>
  <c r="BH665" i="66" s="1"/>
  <c r="AQ665" i="66"/>
  <c r="BJ665" i="66" s="1"/>
  <c r="AP665" i="66"/>
  <c r="BI665" i="66" s="1"/>
  <c r="AI664" i="66"/>
  <c r="BN525" i="66"/>
  <c r="BE525" i="66" s="1"/>
  <c r="AG526" i="66"/>
  <c r="AG527" i="66" s="1"/>
  <c r="BO664" i="66"/>
  <c r="BF664" i="66" s="1"/>
  <c r="AY664" i="66"/>
  <c r="BA664" i="66"/>
  <c r="BC664" i="66"/>
  <c r="AZ664" i="66"/>
  <c r="BB664" i="66"/>
  <c r="BD664" i="66"/>
  <c r="Z666" i="66"/>
  <c r="BR665" i="66"/>
  <c r="BG665" i="66"/>
  <c r="BT665" i="66"/>
  <c r="BU665" i="66"/>
  <c r="BS665" i="66"/>
  <c r="U665" i="66" l="1"/>
  <c r="T665" i="66"/>
  <c r="S665" i="66"/>
  <c r="P665" i="66"/>
  <c r="O665" i="66"/>
  <c r="N665" i="66"/>
  <c r="R665" i="66"/>
  <c r="Q665" i="66"/>
  <c r="AV666" i="66"/>
  <c r="AU666" i="66"/>
  <c r="AS666" i="66"/>
  <c r="BL666" i="66" s="1"/>
  <c r="AT666" i="66"/>
  <c r="BM666" i="66" s="1"/>
  <c r="AR666" i="66"/>
  <c r="BK666" i="66" s="1"/>
  <c r="AQ666" i="66"/>
  <c r="BJ666" i="66" s="1"/>
  <c r="AP666" i="66"/>
  <c r="BI666" i="66" s="1"/>
  <c r="AO666" i="66"/>
  <c r="BH666" i="66" s="1"/>
  <c r="AI665" i="66"/>
  <c r="BN527" i="66"/>
  <c r="BE527" i="66" s="1"/>
  <c r="AG528" i="66"/>
  <c r="BO665" i="66"/>
  <c r="BF665" i="66" s="1"/>
  <c r="AZ665" i="66"/>
  <c r="AY665" i="66"/>
  <c r="BC665" i="66"/>
  <c r="BD665" i="66"/>
  <c r="BA665" i="66"/>
  <c r="BB665" i="66"/>
  <c r="Z667" i="66"/>
  <c r="BR666" i="66"/>
  <c r="BT666" i="66"/>
  <c r="BU666" i="66"/>
  <c r="BG666" i="66"/>
  <c r="BS666" i="66"/>
  <c r="BN526" i="66"/>
  <c r="BE526" i="66" s="1"/>
  <c r="U666" i="66" l="1"/>
  <c r="T666" i="66"/>
  <c r="S666" i="66"/>
  <c r="R666" i="66"/>
  <c r="O666" i="66"/>
  <c r="Q666" i="66"/>
  <c r="P666" i="66"/>
  <c r="N666" i="66"/>
  <c r="AV667" i="66"/>
  <c r="AU667" i="66"/>
  <c r="AT667" i="66"/>
  <c r="BM667" i="66" s="1"/>
  <c r="AR667" i="66"/>
  <c r="BK667" i="66" s="1"/>
  <c r="AS667" i="66"/>
  <c r="BL667" i="66" s="1"/>
  <c r="AQ667" i="66"/>
  <c r="BJ667" i="66" s="1"/>
  <c r="AP667" i="66"/>
  <c r="BI667" i="66" s="1"/>
  <c r="AO667" i="66"/>
  <c r="BH667" i="66" s="1"/>
  <c r="AI666" i="66"/>
  <c r="BN528" i="66"/>
  <c r="BE528" i="66" s="1"/>
  <c r="AG529" i="66"/>
  <c r="BA666" i="66"/>
  <c r="BD666" i="66"/>
  <c r="BC666" i="66"/>
  <c r="BB666" i="66"/>
  <c r="AZ666" i="66"/>
  <c r="AY666" i="66"/>
  <c r="BO666" i="66"/>
  <c r="BF666" i="66" s="1"/>
  <c r="Z668" i="66"/>
  <c r="BR667" i="66"/>
  <c r="BT667" i="66"/>
  <c r="BS667" i="66"/>
  <c r="BU667" i="66"/>
  <c r="BG667" i="66"/>
  <c r="U667" i="66" l="1"/>
  <c r="T667" i="66"/>
  <c r="S667" i="66"/>
  <c r="R667" i="66"/>
  <c r="Q667" i="66"/>
  <c r="N667" i="66"/>
  <c r="P667" i="66"/>
  <c r="O667" i="66"/>
  <c r="AV668" i="66"/>
  <c r="AU668" i="66"/>
  <c r="AT668" i="66"/>
  <c r="BM668" i="66" s="1"/>
  <c r="AR668" i="66"/>
  <c r="BK668" i="66" s="1"/>
  <c r="AS668" i="66"/>
  <c r="BL668" i="66" s="1"/>
  <c r="AP668" i="66"/>
  <c r="BI668" i="66" s="1"/>
  <c r="AQ668" i="66"/>
  <c r="BJ668" i="66" s="1"/>
  <c r="AO668" i="66"/>
  <c r="BH668" i="66" s="1"/>
  <c r="AI667" i="66"/>
  <c r="AG530" i="66"/>
  <c r="BN529" i="66"/>
  <c r="BE529" i="66" s="1"/>
  <c r="BD667" i="66"/>
  <c r="BA667" i="66"/>
  <c r="BB667" i="66"/>
  <c r="BC667" i="66"/>
  <c r="AY667" i="66"/>
  <c r="AZ667" i="66"/>
  <c r="BO667" i="66"/>
  <c r="BF667" i="66" s="1"/>
  <c r="Z669" i="66"/>
  <c r="BS668" i="66"/>
  <c r="BG668" i="66"/>
  <c r="BR668" i="66"/>
  <c r="BT668" i="66"/>
  <c r="BU668" i="66"/>
  <c r="T668" i="66" l="1"/>
  <c r="S668" i="66"/>
  <c r="R668" i="66"/>
  <c r="Q668" i="66"/>
  <c r="P668" i="66"/>
  <c r="U668" i="66"/>
  <c r="O668" i="66"/>
  <c r="N668" i="66"/>
  <c r="AV669" i="66"/>
  <c r="AU669" i="66"/>
  <c r="AT669" i="66"/>
  <c r="BM669" i="66" s="1"/>
  <c r="AR669" i="66"/>
  <c r="BK669" i="66" s="1"/>
  <c r="AP669" i="66"/>
  <c r="BI669" i="66" s="1"/>
  <c r="AS669" i="66"/>
  <c r="BL669" i="66" s="1"/>
  <c r="AQ669" i="66"/>
  <c r="BJ669" i="66" s="1"/>
  <c r="AO669" i="66"/>
  <c r="BH669" i="66" s="1"/>
  <c r="AI668" i="66"/>
  <c r="BN530" i="66"/>
  <c r="BE530" i="66" s="1"/>
  <c r="AG531" i="66"/>
  <c r="AY668" i="66"/>
  <c r="BA668" i="66"/>
  <c r="AZ668" i="66"/>
  <c r="BD668" i="66"/>
  <c r="BC668" i="66"/>
  <c r="BB668" i="66"/>
  <c r="BO668" i="66"/>
  <c r="BF668" i="66" s="1"/>
  <c r="Z670" i="66"/>
  <c r="BU669" i="66"/>
  <c r="BT669" i="66"/>
  <c r="BS669" i="66"/>
  <c r="BR669" i="66"/>
  <c r="BG669" i="66"/>
  <c r="S669" i="66" l="1"/>
  <c r="R669" i="66"/>
  <c r="Q669" i="66"/>
  <c r="P669" i="66"/>
  <c r="O669" i="66"/>
  <c r="U669" i="66"/>
  <c r="N669" i="66"/>
  <c r="T669" i="66"/>
  <c r="AV670" i="66"/>
  <c r="AU670" i="66"/>
  <c r="AT670" i="66"/>
  <c r="BM670" i="66" s="1"/>
  <c r="AR670" i="66"/>
  <c r="BK670" i="66" s="1"/>
  <c r="AQ670" i="66"/>
  <c r="BJ670" i="66" s="1"/>
  <c r="AS670" i="66"/>
  <c r="BL670" i="66" s="1"/>
  <c r="AP670" i="66"/>
  <c r="BI670" i="66" s="1"/>
  <c r="AO670" i="66"/>
  <c r="BH670" i="66" s="1"/>
  <c r="AI669" i="66"/>
  <c r="AG532" i="66"/>
  <c r="BN531" i="66"/>
  <c r="BE531" i="66" s="1"/>
  <c r="BD669" i="66"/>
  <c r="BB669" i="66"/>
  <c r="BC669" i="66"/>
  <c r="BA669" i="66"/>
  <c r="AY669" i="66"/>
  <c r="AZ669" i="66"/>
  <c r="BO669" i="66"/>
  <c r="BF669" i="66" s="1"/>
  <c r="Z671" i="66"/>
  <c r="BU670" i="66"/>
  <c r="BS670" i="66"/>
  <c r="BT670" i="66"/>
  <c r="BR670" i="66"/>
  <c r="BG670" i="66"/>
  <c r="R670" i="66" l="1"/>
  <c r="Q670" i="66"/>
  <c r="P670" i="66"/>
  <c r="O670" i="66"/>
  <c r="N670" i="66"/>
  <c r="T670" i="66"/>
  <c r="U670" i="66"/>
  <c r="S670" i="66"/>
  <c r="AV671" i="66"/>
  <c r="AU671" i="66"/>
  <c r="AT671" i="66"/>
  <c r="BM671" i="66" s="1"/>
  <c r="AR671" i="66"/>
  <c r="BK671" i="66" s="1"/>
  <c r="AS671" i="66"/>
  <c r="BL671" i="66" s="1"/>
  <c r="AQ671" i="66"/>
  <c r="BJ671" i="66" s="1"/>
  <c r="AO671" i="66"/>
  <c r="BH671" i="66" s="1"/>
  <c r="AP671" i="66"/>
  <c r="BI671" i="66" s="1"/>
  <c r="AI670" i="66"/>
  <c r="AG533" i="66"/>
  <c r="BN532" i="66"/>
  <c r="BE532" i="66" s="1"/>
  <c r="BD670" i="66"/>
  <c r="BA670" i="66"/>
  <c r="AY670" i="66"/>
  <c r="AZ670" i="66"/>
  <c r="BB670" i="66"/>
  <c r="BC670" i="66"/>
  <c r="BO670" i="66"/>
  <c r="BF670" i="66" s="1"/>
  <c r="Z672" i="66"/>
  <c r="BG671" i="66"/>
  <c r="BS671" i="66"/>
  <c r="BR671" i="66"/>
  <c r="BU671" i="66"/>
  <c r="BT671" i="66"/>
  <c r="Q671" i="66" l="1"/>
  <c r="P671" i="66"/>
  <c r="O671" i="66"/>
  <c r="N671" i="66"/>
  <c r="U671" i="66"/>
  <c r="T671" i="66"/>
  <c r="S671" i="66"/>
  <c r="R671" i="66"/>
  <c r="AV672" i="66"/>
  <c r="AT672" i="66"/>
  <c r="BM672" i="66" s="1"/>
  <c r="AU672" i="66"/>
  <c r="AS672" i="66"/>
  <c r="BL672" i="66" s="1"/>
  <c r="AO672" i="66"/>
  <c r="BH672" i="66" s="1"/>
  <c r="AR672" i="66"/>
  <c r="BK672" i="66" s="1"/>
  <c r="AP672" i="66"/>
  <c r="BI672" i="66" s="1"/>
  <c r="AQ672" i="66"/>
  <c r="BJ672" i="66" s="1"/>
  <c r="AI671" i="66"/>
  <c r="AG534" i="66"/>
  <c r="BN533" i="66"/>
  <c r="BE533" i="66" s="1"/>
  <c r="BO671" i="66"/>
  <c r="BF671" i="66" s="1"/>
  <c r="AY671" i="66"/>
  <c r="AZ671" i="66"/>
  <c r="BB671" i="66"/>
  <c r="BD671" i="66"/>
  <c r="BA671" i="66"/>
  <c r="BC671" i="66"/>
  <c r="Z673" i="66"/>
  <c r="BR672" i="66"/>
  <c r="BS672" i="66"/>
  <c r="BG672" i="66"/>
  <c r="BU672" i="66"/>
  <c r="BT672" i="66"/>
  <c r="P672" i="66" l="1"/>
  <c r="O672" i="66"/>
  <c r="N672" i="66"/>
  <c r="U672" i="66"/>
  <c r="S672" i="66"/>
  <c r="R672" i="66"/>
  <c r="Q672" i="66"/>
  <c r="T672" i="66"/>
  <c r="AV673" i="66"/>
  <c r="AS673" i="66"/>
  <c r="BL673" i="66" s="1"/>
  <c r="AU673" i="66"/>
  <c r="AT673" i="66"/>
  <c r="BM673" i="66" s="1"/>
  <c r="AP673" i="66"/>
  <c r="BI673" i="66" s="1"/>
  <c r="AR673" i="66"/>
  <c r="BK673" i="66" s="1"/>
  <c r="AO673" i="66"/>
  <c r="BH673" i="66" s="1"/>
  <c r="AQ673" i="66"/>
  <c r="BJ673" i="66" s="1"/>
  <c r="AI672" i="66"/>
  <c r="AG535" i="66"/>
  <c r="BN534" i="66"/>
  <c r="BE534" i="66" s="1"/>
  <c r="AZ672" i="66"/>
  <c r="BA672" i="66"/>
  <c r="AY672" i="66"/>
  <c r="BB672" i="66"/>
  <c r="BD672" i="66"/>
  <c r="BC672" i="66"/>
  <c r="BO672" i="66"/>
  <c r="BF672" i="66" s="1"/>
  <c r="Z674" i="66"/>
  <c r="BR673" i="66"/>
  <c r="BG673" i="66"/>
  <c r="BT673" i="66"/>
  <c r="BU673" i="66"/>
  <c r="BS673" i="66"/>
  <c r="O673" i="66" l="1"/>
  <c r="N673" i="66"/>
  <c r="T673" i="66"/>
  <c r="R673" i="66"/>
  <c r="Q673" i="66"/>
  <c r="P673" i="66"/>
  <c r="U673" i="66"/>
  <c r="S673" i="66"/>
  <c r="AV674" i="66"/>
  <c r="AU674" i="66"/>
  <c r="AT674" i="66"/>
  <c r="BM674" i="66" s="1"/>
  <c r="AS674" i="66"/>
  <c r="BL674" i="66" s="1"/>
  <c r="AP674" i="66"/>
  <c r="BI674" i="66" s="1"/>
  <c r="AQ674" i="66"/>
  <c r="BJ674" i="66" s="1"/>
  <c r="AO674" i="66"/>
  <c r="BH674" i="66" s="1"/>
  <c r="AR674" i="66"/>
  <c r="BK674" i="66" s="1"/>
  <c r="AI673" i="66"/>
  <c r="BN535" i="66"/>
  <c r="BE535" i="66" s="1"/>
  <c r="AG536" i="66"/>
  <c r="BO673" i="66"/>
  <c r="BF673" i="66" s="1"/>
  <c r="BD673" i="66"/>
  <c r="AZ673" i="66"/>
  <c r="BA673" i="66"/>
  <c r="AY673" i="66"/>
  <c r="BC673" i="66"/>
  <c r="BB673" i="66"/>
  <c r="Z675" i="66"/>
  <c r="BT674" i="66"/>
  <c r="BU674" i="66"/>
  <c r="BG674" i="66"/>
  <c r="BS674" i="66"/>
  <c r="BR674" i="66"/>
  <c r="N674" i="66" l="1"/>
  <c r="S674" i="66"/>
  <c r="U674" i="66"/>
  <c r="T674" i="66"/>
  <c r="R674" i="66"/>
  <c r="P674" i="66"/>
  <c r="Q674" i="66"/>
  <c r="O674" i="66"/>
  <c r="AV675" i="66"/>
  <c r="AU675" i="66"/>
  <c r="AT675" i="66"/>
  <c r="BM675" i="66" s="1"/>
  <c r="AS675" i="66"/>
  <c r="BL675" i="66" s="1"/>
  <c r="AQ675" i="66"/>
  <c r="BJ675" i="66" s="1"/>
  <c r="AO675" i="66"/>
  <c r="BH675" i="66" s="1"/>
  <c r="AR675" i="66"/>
  <c r="BK675" i="66" s="1"/>
  <c r="AP675" i="66"/>
  <c r="BI675" i="66" s="1"/>
  <c r="AI674" i="66"/>
  <c r="AG537" i="66"/>
  <c r="BN536" i="66"/>
  <c r="BE536" i="66" s="1"/>
  <c r="AY674" i="66"/>
  <c r="AZ674" i="66"/>
  <c r="BD674" i="66"/>
  <c r="BB674" i="66"/>
  <c r="BA674" i="66"/>
  <c r="BC674" i="66"/>
  <c r="BO674" i="66"/>
  <c r="BF674" i="66" s="1"/>
  <c r="Z676" i="66"/>
  <c r="BS675" i="66"/>
  <c r="BT675" i="66"/>
  <c r="BR675" i="66"/>
  <c r="BU675" i="66"/>
  <c r="BG675" i="66"/>
  <c r="U675" i="66" l="1"/>
  <c r="R675" i="66"/>
  <c r="S675" i="66"/>
  <c r="P675" i="66"/>
  <c r="T675" i="66"/>
  <c r="O675" i="66"/>
  <c r="N675" i="66"/>
  <c r="Q675" i="66"/>
  <c r="AV676" i="66"/>
  <c r="AU676" i="66"/>
  <c r="AT676" i="66"/>
  <c r="BM676" i="66" s="1"/>
  <c r="AR676" i="66"/>
  <c r="BK676" i="66" s="1"/>
  <c r="AP676" i="66"/>
  <c r="BI676" i="66" s="1"/>
  <c r="AQ676" i="66"/>
  <c r="BJ676" i="66" s="1"/>
  <c r="AS676" i="66"/>
  <c r="BL676" i="66" s="1"/>
  <c r="AO676" i="66"/>
  <c r="BH676" i="66" s="1"/>
  <c r="AI675" i="66"/>
  <c r="BN537" i="66"/>
  <c r="BE537" i="66" s="1"/>
  <c r="AG538" i="66"/>
  <c r="BO675" i="66"/>
  <c r="BF675" i="66" s="1"/>
  <c r="BC675" i="66"/>
  <c r="AZ675" i="66"/>
  <c r="BA675" i="66"/>
  <c r="BB675" i="66"/>
  <c r="BD675" i="66"/>
  <c r="AY675" i="66"/>
  <c r="Z677" i="66"/>
  <c r="BS676" i="66"/>
  <c r="BR676" i="66"/>
  <c r="BG676" i="66"/>
  <c r="BT676" i="66"/>
  <c r="BU676" i="66"/>
  <c r="U676" i="66" l="1"/>
  <c r="T676" i="66"/>
  <c r="Q676" i="66"/>
  <c r="S676" i="66"/>
  <c r="P676" i="66"/>
  <c r="O676" i="66"/>
  <c r="N676" i="66"/>
  <c r="R676" i="66"/>
  <c r="AV677" i="66"/>
  <c r="AU677" i="66"/>
  <c r="AT677" i="66"/>
  <c r="BM677" i="66" s="1"/>
  <c r="AR677" i="66"/>
  <c r="BK677" i="66" s="1"/>
  <c r="AP677" i="66"/>
  <c r="BI677" i="66" s="1"/>
  <c r="AS677" i="66"/>
  <c r="BL677" i="66" s="1"/>
  <c r="AO677" i="66"/>
  <c r="BH677" i="66" s="1"/>
  <c r="AQ677" i="66"/>
  <c r="BJ677" i="66" s="1"/>
  <c r="AI676" i="66"/>
  <c r="AG539" i="66"/>
  <c r="BN538" i="66"/>
  <c r="BE538" i="66" s="1"/>
  <c r="AY676" i="66"/>
  <c r="BA676" i="66"/>
  <c r="BB676" i="66"/>
  <c r="BC676" i="66"/>
  <c r="AZ676" i="66"/>
  <c r="BD676" i="66"/>
  <c r="BO676" i="66"/>
  <c r="BF676" i="66" s="1"/>
  <c r="Z678" i="66"/>
  <c r="BS677" i="66"/>
  <c r="BR677" i="66"/>
  <c r="BG677" i="66"/>
  <c r="BT677" i="66"/>
  <c r="BU677" i="66"/>
  <c r="U677" i="66" l="1"/>
  <c r="T677" i="66"/>
  <c r="S677" i="66"/>
  <c r="P677" i="66"/>
  <c r="O677" i="66"/>
  <c r="N677" i="66"/>
  <c r="R677" i="66"/>
  <c r="Q677" i="66"/>
  <c r="AV678" i="66"/>
  <c r="AU678" i="66"/>
  <c r="AS678" i="66"/>
  <c r="BL678" i="66" s="1"/>
  <c r="AR678" i="66"/>
  <c r="BK678" i="66" s="1"/>
  <c r="AQ678" i="66"/>
  <c r="BJ678" i="66" s="1"/>
  <c r="AT678" i="66"/>
  <c r="BM678" i="66" s="1"/>
  <c r="AO678" i="66"/>
  <c r="BH678" i="66" s="1"/>
  <c r="AP678" i="66"/>
  <c r="BI678" i="66" s="1"/>
  <c r="AI677" i="66"/>
  <c r="AG540" i="66"/>
  <c r="BN539" i="66"/>
  <c r="BE539" i="66" s="1"/>
  <c r="BO677" i="66"/>
  <c r="BF677" i="66" s="1"/>
  <c r="BD677" i="66"/>
  <c r="AZ677" i="66"/>
  <c r="BA677" i="66"/>
  <c r="AY677" i="66"/>
  <c r="BB677" i="66"/>
  <c r="BC677" i="66"/>
  <c r="Z679" i="66"/>
  <c r="BT678" i="66"/>
  <c r="BU678" i="66"/>
  <c r="BR678" i="66"/>
  <c r="BS678" i="66"/>
  <c r="BG678" i="66"/>
  <c r="U678" i="66" l="1"/>
  <c r="T678" i="66"/>
  <c r="S678" i="66"/>
  <c r="R678" i="66"/>
  <c r="O678" i="66"/>
  <c r="Q678" i="66"/>
  <c r="P678" i="66"/>
  <c r="N678" i="66"/>
  <c r="AV679" i="66"/>
  <c r="AU679" i="66"/>
  <c r="AT679" i="66"/>
  <c r="BM679" i="66" s="1"/>
  <c r="AS679" i="66"/>
  <c r="BL679" i="66" s="1"/>
  <c r="AR679" i="66"/>
  <c r="BK679" i="66" s="1"/>
  <c r="AQ679" i="66"/>
  <c r="BJ679" i="66" s="1"/>
  <c r="AP679" i="66"/>
  <c r="BI679" i="66" s="1"/>
  <c r="AO679" i="66"/>
  <c r="BH679" i="66" s="1"/>
  <c r="AI678" i="66"/>
  <c r="AG541" i="66"/>
  <c r="BN540" i="66"/>
  <c r="BE540" i="66" s="1"/>
  <c r="BO678" i="66"/>
  <c r="BF678" i="66" s="1"/>
  <c r="AZ678" i="66"/>
  <c r="BC678" i="66"/>
  <c r="BD678" i="66"/>
  <c r="BA678" i="66"/>
  <c r="BB678" i="66"/>
  <c r="AY678" i="66"/>
  <c r="Z680" i="66"/>
  <c r="BT679" i="66"/>
  <c r="BS679" i="66"/>
  <c r="BU679" i="66"/>
  <c r="BG679" i="66"/>
  <c r="BR679" i="66"/>
  <c r="U679" i="66" l="1"/>
  <c r="T679" i="66"/>
  <c r="S679" i="66"/>
  <c r="R679" i="66"/>
  <c r="Q679" i="66"/>
  <c r="N679" i="66"/>
  <c r="P679" i="66"/>
  <c r="O679" i="66"/>
  <c r="AV680" i="66"/>
  <c r="AS680" i="66"/>
  <c r="BL680" i="66" s="1"/>
  <c r="AO680" i="66"/>
  <c r="BH680" i="66" s="1"/>
  <c r="AU680" i="66"/>
  <c r="AR680" i="66"/>
  <c r="BK680" i="66" s="1"/>
  <c r="AQ680" i="66"/>
  <c r="BJ680" i="66" s="1"/>
  <c r="AT680" i="66"/>
  <c r="BM680" i="66" s="1"/>
  <c r="AP680" i="66"/>
  <c r="BI680" i="66" s="1"/>
  <c r="AI679" i="66"/>
  <c r="AG542" i="66"/>
  <c r="BN541" i="66"/>
  <c r="BE541" i="66" s="1"/>
  <c r="BA679" i="66"/>
  <c r="BC679" i="66"/>
  <c r="AY679" i="66"/>
  <c r="AZ679" i="66"/>
  <c r="BB679" i="66"/>
  <c r="BD679" i="66"/>
  <c r="BO679" i="66"/>
  <c r="BF679" i="66" s="1"/>
  <c r="Z681" i="66"/>
  <c r="BG680" i="66"/>
  <c r="BT680" i="66"/>
  <c r="BU680" i="66"/>
  <c r="BR680" i="66"/>
  <c r="BS680" i="66"/>
  <c r="T680" i="66" l="1"/>
  <c r="S680" i="66"/>
  <c r="R680" i="66"/>
  <c r="Q680" i="66"/>
  <c r="P680" i="66"/>
  <c r="U680" i="66"/>
  <c r="O680" i="66"/>
  <c r="N680" i="66"/>
  <c r="AV681" i="66"/>
  <c r="AU681" i="66"/>
  <c r="AS681" i="66"/>
  <c r="BL681" i="66" s="1"/>
  <c r="AR681" i="66"/>
  <c r="BK681" i="66" s="1"/>
  <c r="AQ681" i="66"/>
  <c r="BJ681" i="66" s="1"/>
  <c r="AP681" i="66"/>
  <c r="BI681" i="66" s="1"/>
  <c r="AO681" i="66"/>
  <c r="BH681" i="66" s="1"/>
  <c r="AT681" i="66"/>
  <c r="BM681" i="66" s="1"/>
  <c r="AI680" i="66"/>
  <c r="BN542" i="66"/>
  <c r="BE542" i="66" s="1"/>
  <c r="AG543" i="66"/>
  <c r="BC680" i="66"/>
  <c r="AY680" i="66"/>
  <c r="BD680" i="66"/>
  <c r="BA680" i="66"/>
  <c r="BB680" i="66"/>
  <c r="AZ680" i="66"/>
  <c r="BO680" i="66"/>
  <c r="BF680" i="66" s="1"/>
  <c r="Z682" i="66"/>
  <c r="BG681" i="66"/>
  <c r="BR681" i="66"/>
  <c r="BU681" i="66"/>
  <c r="BS681" i="66"/>
  <c r="BT681" i="66"/>
  <c r="S681" i="66" l="1"/>
  <c r="R681" i="66"/>
  <c r="Q681" i="66"/>
  <c r="P681" i="66"/>
  <c r="O681" i="66"/>
  <c r="U681" i="66"/>
  <c r="N681" i="66"/>
  <c r="T681" i="66"/>
  <c r="AV682" i="66"/>
  <c r="AU682" i="66"/>
  <c r="AT682" i="66"/>
  <c r="BM682" i="66" s="1"/>
  <c r="AS682" i="66"/>
  <c r="BL682" i="66" s="1"/>
  <c r="AR682" i="66"/>
  <c r="BK682" i="66" s="1"/>
  <c r="AP682" i="66"/>
  <c r="BI682" i="66" s="1"/>
  <c r="AQ682" i="66"/>
  <c r="BJ682" i="66" s="1"/>
  <c r="AO682" i="66"/>
  <c r="BH682" i="66" s="1"/>
  <c r="AI681" i="66"/>
  <c r="BN543" i="66"/>
  <c r="BE543" i="66" s="1"/>
  <c r="AG544" i="66"/>
  <c r="BO681" i="66"/>
  <c r="BF681" i="66" s="1"/>
  <c r="BD681" i="66"/>
  <c r="AY681" i="66"/>
  <c r="BC681" i="66"/>
  <c r="AZ681" i="66"/>
  <c r="BA681" i="66"/>
  <c r="BB681" i="66"/>
  <c r="Z683" i="66"/>
  <c r="BR682" i="66"/>
  <c r="BS682" i="66"/>
  <c r="BG682" i="66"/>
  <c r="BT682" i="66"/>
  <c r="BU682" i="66"/>
  <c r="R682" i="66" l="1"/>
  <c r="Q682" i="66"/>
  <c r="P682" i="66"/>
  <c r="O682" i="66"/>
  <c r="N682" i="66"/>
  <c r="U682" i="66"/>
  <c r="T682" i="66"/>
  <c r="S682" i="66"/>
  <c r="AV683" i="66"/>
  <c r="AU683" i="66"/>
  <c r="AT683" i="66"/>
  <c r="BM683" i="66" s="1"/>
  <c r="AS683" i="66"/>
  <c r="BL683" i="66" s="1"/>
  <c r="AQ683" i="66"/>
  <c r="BJ683" i="66" s="1"/>
  <c r="AR683" i="66"/>
  <c r="BK683" i="66" s="1"/>
  <c r="AP683" i="66"/>
  <c r="BI683" i="66" s="1"/>
  <c r="AO683" i="66"/>
  <c r="BH683" i="66" s="1"/>
  <c r="AI682" i="66"/>
  <c r="BN544" i="66"/>
  <c r="BE544" i="66" s="1"/>
  <c r="AG545" i="66"/>
  <c r="BO682" i="66"/>
  <c r="BF682" i="66" s="1"/>
  <c r="BA682" i="66"/>
  <c r="AY682" i="66"/>
  <c r="BD682" i="66"/>
  <c r="BB682" i="66"/>
  <c r="BC682" i="66"/>
  <c r="AZ682" i="66"/>
  <c r="Z684" i="66"/>
  <c r="BG683" i="66"/>
  <c r="BS683" i="66"/>
  <c r="BT683" i="66"/>
  <c r="BR683" i="66"/>
  <c r="BU683" i="66"/>
  <c r="Q683" i="66" l="1"/>
  <c r="P683" i="66"/>
  <c r="O683" i="66"/>
  <c r="N683" i="66"/>
  <c r="U683" i="66"/>
  <c r="T683" i="66"/>
  <c r="S683" i="66"/>
  <c r="R683" i="66"/>
  <c r="AV684" i="66"/>
  <c r="AU684" i="66"/>
  <c r="AT684" i="66"/>
  <c r="BM684" i="66" s="1"/>
  <c r="AR684" i="66"/>
  <c r="BK684" i="66" s="1"/>
  <c r="AS684" i="66"/>
  <c r="BL684" i="66" s="1"/>
  <c r="AP684" i="66"/>
  <c r="BI684" i="66" s="1"/>
  <c r="AQ684" i="66"/>
  <c r="BJ684" i="66" s="1"/>
  <c r="AO684" i="66"/>
  <c r="BH684" i="66" s="1"/>
  <c r="AI683" i="66"/>
  <c r="AG546" i="66"/>
  <c r="BN545" i="66"/>
  <c r="BE545" i="66" s="1"/>
  <c r="BC683" i="66"/>
  <c r="BD683" i="66"/>
  <c r="BB683" i="66"/>
  <c r="AY683" i="66"/>
  <c r="BA683" i="66"/>
  <c r="AZ683" i="66"/>
  <c r="BO683" i="66"/>
  <c r="BF683" i="66" s="1"/>
  <c r="Z685" i="66"/>
  <c r="BT684" i="66"/>
  <c r="BR684" i="66"/>
  <c r="BU684" i="66"/>
  <c r="BG684" i="66"/>
  <c r="BS684" i="66"/>
  <c r="P684" i="66" l="1"/>
  <c r="O684" i="66"/>
  <c r="N684" i="66"/>
  <c r="U684" i="66"/>
  <c r="S684" i="66"/>
  <c r="Q684" i="66"/>
  <c r="T684" i="66"/>
  <c r="R684" i="66"/>
  <c r="AV685" i="66"/>
  <c r="AU685" i="66"/>
  <c r="AT685" i="66"/>
  <c r="BM685" i="66" s="1"/>
  <c r="AS685" i="66"/>
  <c r="BL685" i="66" s="1"/>
  <c r="AP685" i="66"/>
  <c r="BI685" i="66" s="1"/>
  <c r="AR685" i="66"/>
  <c r="BK685" i="66" s="1"/>
  <c r="AQ685" i="66"/>
  <c r="BJ685" i="66" s="1"/>
  <c r="AO685" i="66"/>
  <c r="BH685" i="66" s="1"/>
  <c r="AI684" i="66"/>
  <c r="BN546" i="66"/>
  <c r="BE546" i="66" s="1"/>
  <c r="AG547" i="66"/>
  <c r="BO684" i="66"/>
  <c r="BF684" i="66" s="1"/>
  <c r="BA684" i="66"/>
  <c r="BC684" i="66"/>
  <c r="BB684" i="66"/>
  <c r="AY684" i="66"/>
  <c r="BD684" i="66"/>
  <c r="AZ684" i="66"/>
  <c r="Z686" i="66"/>
  <c r="BU685" i="66"/>
  <c r="BT685" i="66"/>
  <c r="BR685" i="66"/>
  <c r="BS685" i="66"/>
  <c r="BG685" i="66"/>
  <c r="O685" i="66" l="1"/>
  <c r="N685" i="66"/>
  <c r="T685" i="66"/>
  <c r="R685" i="66"/>
  <c r="Q685" i="66"/>
  <c r="P685" i="66"/>
  <c r="U685" i="66"/>
  <c r="S685" i="66"/>
  <c r="AV686" i="66"/>
  <c r="AU686" i="66"/>
  <c r="AT686" i="66"/>
  <c r="BM686" i="66" s="1"/>
  <c r="AR686" i="66"/>
  <c r="BK686" i="66" s="1"/>
  <c r="AS686" i="66"/>
  <c r="BL686" i="66" s="1"/>
  <c r="AQ686" i="66"/>
  <c r="BJ686" i="66" s="1"/>
  <c r="AP686" i="66"/>
  <c r="BI686" i="66" s="1"/>
  <c r="AO686" i="66"/>
  <c r="BH686" i="66" s="1"/>
  <c r="AI685" i="66"/>
  <c r="AG548" i="66"/>
  <c r="BN547" i="66"/>
  <c r="BE547" i="66" s="1"/>
  <c r="BB685" i="66"/>
  <c r="AZ685" i="66"/>
  <c r="BD685" i="66"/>
  <c r="BC685" i="66"/>
  <c r="BA685" i="66"/>
  <c r="AY685" i="66"/>
  <c r="BO685" i="66"/>
  <c r="BF685" i="66" s="1"/>
  <c r="Z687" i="66"/>
  <c r="BR686" i="66"/>
  <c r="BT686" i="66"/>
  <c r="BU686" i="66"/>
  <c r="BS686" i="66"/>
  <c r="BG686" i="66"/>
  <c r="N686" i="66" l="1"/>
  <c r="S686" i="66"/>
  <c r="U686" i="66"/>
  <c r="T686" i="66"/>
  <c r="R686" i="66"/>
  <c r="P686" i="66"/>
  <c r="Q686" i="66"/>
  <c r="O686" i="66"/>
  <c r="AV687" i="66"/>
  <c r="AU687" i="66"/>
  <c r="AT687" i="66"/>
  <c r="BM687" i="66" s="1"/>
  <c r="AR687" i="66"/>
  <c r="BK687" i="66" s="1"/>
  <c r="AS687" i="66"/>
  <c r="BL687" i="66" s="1"/>
  <c r="AP687" i="66"/>
  <c r="BI687" i="66" s="1"/>
  <c r="AQ687" i="66"/>
  <c r="BJ687" i="66" s="1"/>
  <c r="AO687" i="66"/>
  <c r="BH687" i="66" s="1"/>
  <c r="AI686" i="66"/>
  <c r="AG549" i="66"/>
  <c r="BN548" i="66"/>
  <c r="BE548" i="66" s="1"/>
  <c r="BO686" i="66"/>
  <c r="BF686" i="66" s="1"/>
  <c r="BA686" i="66"/>
  <c r="AY686" i="66"/>
  <c r="BC686" i="66"/>
  <c r="BD686" i="66"/>
  <c r="AZ686" i="66"/>
  <c r="BB686" i="66"/>
  <c r="Z688" i="66"/>
  <c r="BG687" i="66"/>
  <c r="BU687" i="66"/>
  <c r="BR687" i="66"/>
  <c r="BT687" i="66"/>
  <c r="BS687" i="66"/>
  <c r="U687" i="66" l="1"/>
  <c r="R687" i="66"/>
  <c r="S687" i="66"/>
  <c r="P687" i="66"/>
  <c r="T687" i="66"/>
  <c r="Q687" i="66"/>
  <c r="O687" i="66"/>
  <c r="N687" i="66"/>
  <c r="AV688" i="66"/>
  <c r="AU688" i="66"/>
  <c r="AT688" i="66"/>
  <c r="BM688" i="66" s="1"/>
  <c r="AR688" i="66"/>
  <c r="BK688" i="66" s="1"/>
  <c r="AO688" i="66"/>
  <c r="BH688" i="66" s="1"/>
  <c r="AS688" i="66"/>
  <c r="BL688" i="66" s="1"/>
  <c r="AQ688" i="66"/>
  <c r="BJ688" i="66" s="1"/>
  <c r="AP688" i="66"/>
  <c r="BI688" i="66" s="1"/>
  <c r="AI687" i="66"/>
  <c r="AG550" i="66"/>
  <c r="BN549" i="66"/>
  <c r="BE549" i="66" s="1"/>
  <c r="BC687" i="66"/>
  <c r="BD687" i="66"/>
  <c r="BA687" i="66"/>
  <c r="BB687" i="66"/>
  <c r="AY687" i="66"/>
  <c r="AZ687" i="66"/>
  <c r="BO687" i="66"/>
  <c r="BF687" i="66" s="1"/>
  <c r="Z689" i="66"/>
  <c r="BG688" i="66"/>
  <c r="BU688" i="66"/>
  <c r="BT688" i="66"/>
  <c r="BR688" i="66"/>
  <c r="BS688" i="66"/>
  <c r="U688" i="66" l="1"/>
  <c r="T688" i="66"/>
  <c r="Q688" i="66"/>
  <c r="S688" i="66"/>
  <c r="R688" i="66"/>
  <c r="P688" i="66"/>
  <c r="O688" i="66"/>
  <c r="N688" i="66"/>
  <c r="AV689" i="66"/>
  <c r="AU689" i="66"/>
  <c r="AT689" i="66"/>
  <c r="BM689" i="66" s="1"/>
  <c r="AR689" i="66"/>
  <c r="BK689" i="66" s="1"/>
  <c r="AS689" i="66"/>
  <c r="BL689" i="66" s="1"/>
  <c r="AQ689" i="66"/>
  <c r="BJ689" i="66" s="1"/>
  <c r="AP689" i="66"/>
  <c r="BI689" i="66" s="1"/>
  <c r="AO689" i="66"/>
  <c r="BH689" i="66" s="1"/>
  <c r="AI688" i="66"/>
  <c r="BN550" i="66"/>
  <c r="BE550" i="66" s="1"/>
  <c r="AG551" i="66"/>
  <c r="BO688" i="66"/>
  <c r="BF688" i="66" s="1"/>
  <c r="AY688" i="66"/>
  <c r="AZ688" i="66"/>
  <c r="BD688" i="66"/>
  <c r="BA688" i="66"/>
  <c r="BB688" i="66"/>
  <c r="BC688" i="66"/>
  <c r="Z690" i="66"/>
  <c r="BS689" i="66"/>
  <c r="BT689" i="66"/>
  <c r="BG689" i="66"/>
  <c r="BU689" i="66"/>
  <c r="BR689" i="66"/>
  <c r="U689" i="66" l="1"/>
  <c r="T689" i="66"/>
  <c r="S689" i="66"/>
  <c r="P689" i="66"/>
  <c r="O689" i="66"/>
  <c r="N689" i="66"/>
  <c r="R689" i="66"/>
  <c r="Q689" i="66"/>
  <c r="AV690" i="66"/>
  <c r="AU690" i="66"/>
  <c r="AS690" i="66"/>
  <c r="BL690" i="66" s="1"/>
  <c r="AT690" i="66"/>
  <c r="BM690" i="66" s="1"/>
  <c r="AR690" i="66"/>
  <c r="BK690" i="66" s="1"/>
  <c r="AO690" i="66"/>
  <c r="BH690" i="66" s="1"/>
  <c r="AQ690" i="66"/>
  <c r="BJ690" i="66" s="1"/>
  <c r="AP690" i="66"/>
  <c r="BI690" i="66" s="1"/>
  <c r="AI689" i="66"/>
  <c r="AG552" i="66"/>
  <c r="BN551" i="66"/>
  <c r="BE551" i="66" s="1"/>
  <c r="BA689" i="66"/>
  <c r="BC689" i="66"/>
  <c r="AY689" i="66"/>
  <c r="BB689" i="66"/>
  <c r="BD689" i="66"/>
  <c r="AZ689" i="66"/>
  <c r="BO689" i="66"/>
  <c r="BF689" i="66" s="1"/>
  <c r="Z691" i="66"/>
  <c r="BU690" i="66"/>
  <c r="BT690" i="66"/>
  <c r="BR690" i="66"/>
  <c r="BS690" i="66"/>
  <c r="BG690" i="66"/>
  <c r="U690" i="66" l="1"/>
  <c r="T690" i="66"/>
  <c r="S690" i="66"/>
  <c r="R690" i="66"/>
  <c r="O690" i="66"/>
  <c r="Q690" i="66"/>
  <c r="P690" i="66"/>
  <c r="N690" i="66"/>
  <c r="AV691" i="66"/>
  <c r="AU691" i="66"/>
  <c r="AT691" i="66"/>
  <c r="BM691" i="66" s="1"/>
  <c r="AS691" i="66"/>
  <c r="BL691" i="66" s="1"/>
  <c r="AQ691" i="66"/>
  <c r="BJ691" i="66" s="1"/>
  <c r="AO691" i="66"/>
  <c r="BH691" i="66" s="1"/>
  <c r="AR691" i="66"/>
  <c r="BK691" i="66" s="1"/>
  <c r="AP691" i="66"/>
  <c r="BI691" i="66" s="1"/>
  <c r="AI690" i="66"/>
  <c r="AG553" i="66"/>
  <c r="BN552" i="66"/>
  <c r="BE552" i="66" s="1"/>
  <c r="BO690" i="66"/>
  <c r="BF690" i="66" s="1"/>
  <c r="BA690" i="66"/>
  <c r="BB690" i="66"/>
  <c r="BC690" i="66"/>
  <c r="AY690" i="66"/>
  <c r="AZ690" i="66"/>
  <c r="BD690" i="66"/>
  <c r="Z692" i="66"/>
  <c r="BR691" i="66"/>
  <c r="BT691" i="66"/>
  <c r="BS691" i="66"/>
  <c r="BG691" i="66"/>
  <c r="BU691" i="66"/>
  <c r="U691" i="66" l="1"/>
  <c r="T691" i="66"/>
  <c r="S691" i="66"/>
  <c r="R691" i="66"/>
  <c r="Q691" i="66"/>
  <c r="N691" i="66"/>
  <c r="P691" i="66"/>
  <c r="O691" i="66"/>
  <c r="AV692" i="66"/>
  <c r="AU692" i="66"/>
  <c r="AT692" i="66"/>
  <c r="BM692" i="66" s="1"/>
  <c r="AR692" i="66"/>
  <c r="BK692" i="66" s="1"/>
  <c r="AS692" i="66"/>
  <c r="BL692" i="66" s="1"/>
  <c r="AP692" i="66"/>
  <c r="BI692" i="66" s="1"/>
  <c r="AQ692" i="66"/>
  <c r="BJ692" i="66" s="1"/>
  <c r="AO692" i="66"/>
  <c r="BH692" i="66" s="1"/>
  <c r="AI691" i="66"/>
  <c r="AG554" i="66"/>
  <c r="BN553" i="66"/>
  <c r="BE553" i="66" s="1"/>
  <c r="BO691" i="66"/>
  <c r="BF691" i="66" s="1"/>
  <c r="BC691" i="66"/>
  <c r="AY691" i="66"/>
  <c r="AZ691" i="66"/>
  <c r="BD691" i="66"/>
  <c r="BA691" i="66"/>
  <c r="BB691" i="66"/>
  <c r="Z693" i="66"/>
  <c r="BR692" i="66"/>
  <c r="BG692" i="66"/>
  <c r="BU692" i="66"/>
  <c r="BS692" i="66"/>
  <c r="BT692" i="66"/>
  <c r="T692" i="66" l="1"/>
  <c r="S692" i="66"/>
  <c r="R692" i="66"/>
  <c r="Q692" i="66"/>
  <c r="P692" i="66"/>
  <c r="U692" i="66"/>
  <c r="O692" i="66"/>
  <c r="N692" i="66"/>
  <c r="AV693" i="66"/>
  <c r="AU693" i="66"/>
  <c r="AT693" i="66"/>
  <c r="BM693" i="66" s="1"/>
  <c r="AS693" i="66"/>
  <c r="BL693" i="66" s="1"/>
  <c r="AP693" i="66"/>
  <c r="BI693" i="66" s="1"/>
  <c r="AQ693" i="66"/>
  <c r="BJ693" i="66" s="1"/>
  <c r="AO693" i="66"/>
  <c r="BH693" i="66" s="1"/>
  <c r="AR693" i="66"/>
  <c r="BK693" i="66" s="1"/>
  <c r="AI692" i="66"/>
  <c r="BN554" i="66"/>
  <c r="BE554" i="66" s="1"/>
  <c r="AG555" i="66"/>
  <c r="BO692" i="66"/>
  <c r="BF692" i="66" s="1"/>
  <c r="AZ692" i="66"/>
  <c r="BD692" i="66"/>
  <c r="BC692" i="66"/>
  <c r="BA692" i="66"/>
  <c r="BB692" i="66"/>
  <c r="AY692" i="66"/>
  <c r="Z694" i="66"/>
  <c r="BR693" i="66"/>
  <c r="BG693" i="66"/>
  <c r="BU693" i="66"/>
  <c r="BS693" i="66"/>
  <c r="BT693" i="66"/>
  <c r="S693" i="66" l="1"/>
  <c r="R693" i="66"/>
  <c r="Q693" i="66"/>
  <c r="P693" i="66"/>
  <c r="O693" i="66"/>
  <c r="U693" i="66"/>
  <c r="N693" i="66"/>
  <c r="T693" i="66"/>
  <c r="AV694" i="66"/>
  <c r="AU694" i="66"/>
  <c r="AT694" i="66"/>
  <c r="BM694" i="66" s="1"/>
  <c r="AS694" i="66"/>
  <c r="BL694" i="66" s="1"/>
  <c r="AR694" i="66"/>
  <c r="BK694" i="66" s="1"/>
  <c r="AQ694" i="66"/>
  <c r="BJ694" i="66" s="1"/>
  <c r="AP694" i="66"/>
  <c r="BI694" i="66" s="1"/>
  <c r="AO694" i="66"/>
  <c r="BH694" i="66" s="1"/>
  <c r="AI693" i="66"/>
  <c r="BN555" i="66"/>
  <c r="BE555" i="66" s="1"/>
  <c r="AG556" i="66"/>
  <c r="BO693" i="66"/>
  <c r="BF693" i="66" s="1"/>
  <c r="AZ693" i="66"/>
  <c r="BA693" i="66"/>
  <c r="BD693" i="66"/>
  <c r="AY693" i="66"/>
  <c r="BB693" i="66"/>
  <c r="BC693" i="66"/>
  <c r="Z695" i="66"/>
  <c r="BT694" i="66"/>
  <c r="BG694" i="66"/>
  <c r="BR694" i="66"/>
  <c r="BS694" i="66"/>
  <c r="BU694" i="66"/>
  <c r="R694" i="66" l="1"/>
  <c r="Q694" i="66"/>
  <c r="P694" i="66"/>
  <c r="O694" i="66"/>
  <c r="N694" i="66"/>
  <c r="U694" i="66"/>
  <c r="T694" i="66"/>
  <c r="S694" i="66"/>
  <c r="AV695" i="66"/>
  <c r="AU695" i="66"/>
  <c r="AT695" i="66"/>
  <c r="BM695" i="66" s="1"/>
  <c r="AR695" i="66"/>
  <c r="BK695" i="66" s="1"/>
  <c r="AS695" i="66"/>
  <c r="BL695" i="66" s="1"/>
  <c r="AQ695" i="66"/>
  <c r="BJ695" i="66" s="1"/>
  <c r="AP695" i="66"/>
  <c r="BI695" i="66" s="1"/>
  <c r="AO695" i="66"/>
  <c r="BH695" i="66" s="1"/>
  <c r="AI694" i="66"/>
  <c r="AG557" i="66"/>
  <c r="BN556" i="66"/>
  <c r="BE556" i="66" s="1"/>
  <c r="BO694" i="66"/>
  <c r="BF694" i="66" s="1"/>
  <c r="BD694" i="66"/>
  <c r="AZ694" i="66"/>
  <c r="BA694" i="66"/>
  <c r="BC694" i="66"/>
  <c r="BB694" i="66"/>
  <c r="AY694" i="66"/>
  <c r="Z696" i="66"/>
  <c r="BG695" i="66"/>
  <c r="BT695" i="66"/>
  <c r="BS695" i="66"/>
  <c r="BU695" i="66"/>
  <c r="BR695" i="66"/>
  <c r="Q695" i="66" l="1"/>
  <c r="P695" i="66"/>
  <c r="O695" i="66"/>
  <c r="N695" i="66"/>
  <c r="U695" i="66"/>
  <c r="T695" i="66"/>
  <c r="S695" i="66"/>
  <c r="R695" i="66"/>
  <c r="AV696" i="66"/>
  <c r="AT696" i="66"/>
  <c r="BM696" i="66" s="1"/>
  <c r="AU696" i="66"/>
  <c r="AR696" i="66"/>
  <c r="BK696" i="66" s="1"/>
  <c r="AS696" i="66"/>
  <c r="BL696" i="66" s="1"/>
  <c r="AO696" i="66"/>
  <c r="BH696" i="66" s="1"/>
  <c r="AQ696" i="66"/>
  <c r="BJ696" i="66" s="1"/>
  <c r="AP696" i="66"/>
  <c r="BI696" i="66" s="1"/>
  <c r="AI695" i="66"/>
  <c r="BN557" i="66"/>
  <c r="BE557" i="66" s="1"/>
  <c r="AG558" i="66"/>
  <c r="AY695" i="66"/>
  <c r="BD695" i="66"/>
  <c r="AZ695" i="66"/>
  <c r="BB695" i="66"/>
  <c r="BC695" i="66"/>
  <c r="BA695" i="66"/>
  <c r="BO695" i="66"/>
  <c r="BF695" i="66" s="1"/>
  <c r="Z697" i="66"/>
  <c r="BS696" i="66"/>
  <c r="BU696" i="66"/>
  <c r="BT696" i="66"/>
  <c r="BR696" i="66"/>
  <c r="BG696" i="66"/>
  <c r="P696" i="66" l="1"/>
  <c r="O696" i="66"/>
  <c r="N696" i="66"/>
  <c r="U696" i="66"/>
  <c r="S696" i="66"/>
  <c r="T696" i="66"/>
  <c r="R696" i="66"/>
  <c r="Q696" i="66"/>
  <c r="AV697" i="66"/>
  <c r="AT697" i="66"/>
  <c r="BM697" i="66" s="1"/>
  <c r="AU697" i="66"/>
  <c r="AR697" i="66"/>
  <c r="BK697" i="66" s="1"/>
  <c r="AS697" i="66"/>
  <c r="BL697" i="66" s="1"/>
  <c r="AQ697" i="66"/>
  <c r="BJ697" i="66" s="1"/>
  <c r="AP697" i="66"/>
  <c r="BI697" i="66" s="1"/>
  <c r="AO697" i="66"/>
  <c r="BH697" i="66" s="1"/>
  <c r="AI696" i="66"/>
  <c r="BN558" i="66"/>
  <c r="BE558" i="66" s="1"/>
  <c r="AG559" i="66"/>
  <c r="AY696" i="66"/>
  <c r="BA696" i="66"/>
  <c r="BC696" i="66"/>
  <c r="BB696" i="66"/>
  <c r="AZ696" i="66"/>
  <c r="BD696" i="66"/>
  <c r="BO696" i="66"/>
  <c r="BF696" i="66" s="1"/>
  <c r="BT697" i="66"/>
  <c r="BG697" i="66"/>
  <c r="BU697" i="66"/>
  <c r="BS697" i="66"/>
  <c r="BR697" i="66"/>
  <c r="Z698" i="66"/>
  <c r="O697" i="66" l="1"/>
  <c r="N697" i="66"/>
  <c r="T697" i="66"/>
  <c r="R697" i="66"/>
  <c r="Q697" i="66"/>
  <c r="P697" i="66"/>
  <c r="U697" i="66"/>
  <c r="S697" i="66"/>
  <c r="AV698" i="66"/>
  <c r="AU698" i="66"/>
  <c r="AS698" i="66"/>
  <c r="BL698" i="66" s="1"/>
  <c r="AT698" i="66"/>
  <c r="BM698" i="66" s="1"/>
  <c r="AR698" i="66"/>
  <c r="BK698" i="66" s="1"/>
  <c r="AQ698" i="66"/>
  <c r="BJ698" i="66" s="1"/>
  <c r="AP698" i="66"/>
  <c r="BI698" i="66" s="1"/>
  <c r="AO698" i="66"/>
  <c r="BH698" i="66" s="1"/>
  <c r="AI697" i="66"/>
  <c r="BN559" i="66"/>
  <c r="BE559" i="66" s="1"/>
  <c r="AG560" i="66"/>
  <c r="Z699" i="66"/>
  <c r="BR698" i="66"/>
  <c r="BT698" i="66"/>
  <c r="BS698" i="66"/>
  <c r="BU698" i="66"/>
  <c r="BG698" i="66"/>
  <c r="BO697" i="66"/>
  <c r="BF697" i="66" s="1"/>
  <c r="BA697" i="66"/>
  <c r="AZ697" i="66"/>
  <c r="BB697" i="66"/>
  <c r="BC697" i="66"/>
  <c r="AY697" i="66"/>
  <c r="BD697" i="66"/>
  <c r="N698" i="66" l="1"/>
  <c r="S698" i="66"/>
  <c r="U698" i="66"/>
  <c r="T698" i="66"/>
  <c r="R698" i="66"/>
  <c r="P698" i="66"/>
  <c r="Q698" i="66"/>
  <c r="O698" i="66"/>
  <c r="AV699" i="66"/>
  <c r="AU699" i="66"/>
  <c r="AT699" i="66"/>
  <c r="BM699" i="66" s="1"/>
  <c r="AQ699" i="66"/>
  <c r="BJ699" i="66" s="1"/>
  <c r="AR699" i="66"/>
  <c r="BK699" i="66" s="1"/>
  <c r="AP699" i="66"/>
  <c r="BI699" i="66" s="1"/>
  <c r="AO699" i="66"/>
  <c r="BH699" i="66" s="1"/>
  <c r="AS699" i="66"/>
  <c r="BL699" i="66" s="1"/>
  <c r="AI698" i="66"/>
  <c r="BN560" i="66"/>
  <c r="BE560" i="66" s="1"/>
  <c r="AG561" i="66"/>
  <c r="BA698" i="66"/>
  <c r="AY698" i="66"/>
  <c r="BD698" i="66"/>
  <c r="BB698" i="66"/>
  <c r="BC698" i="66"/>
  <c r="AZ698" i="66"/>
  <c r="BO698" i="66"/>
  <c r="BF698" i="66" s="1"/>
  <c r="Z700" i="66"/>
  <c r="BU699" i="66"/>
  <c r="BS699" i="66"/>
  <c r="BG699" i="66"/>
  <c r="BR699" i="66"/>
  <c r="BT699" i="66"/>
  <c r="U699" i="66" l="1"/>
  <c r="R699" i="66"/>
  <c r="S699" i="66"/>
  <c r="P699" i="66"/>
  <c r="O699" i="66"/>
  <c r="N699" i="66"/>
  <c r="T699" i="66"/>
  <c r="Q699" i="66"/>
  <c r="AV700" i="66"/>
  <c r="AU700" i="66"/>
  <c r="AT700" i="66"/>
  <c r="BM700" i="66" s="1"/>
  <c r="AS700" i="66"/>
  <c r="BL700" i="66" s="1"/>
  <c r="AR700" i="66"/>
  <c r="BK700" i="66" s="1"/>
  <c r="AP700" i="66"/>
  <c r="BI700" i="66" s="1"/>
  <c r="AQ700" i="66"/>
  <c r="BJ700" i="66" s="1"/>
  <c r="AO700" i="66"/>
  <c r="BH700" i="66" s="1"/>
  <c r="AI699" i="66"/>
  <c r="BN561" i="66"/>
  <c r="BE561" i="66" s="1"/>
  <c r="AG562" i="66"/>
  <c r="BO699" i="66"/>
  <c r="BF699" i="66" s="1"/>
  <c r="AY699" i="66"/>
  <c r="BB699" i="66"/>
  <c r="BD699" i="66"/>
  <c r="BA699" i="66"/>
  <c r="AZ699" i="66"/>
  <c r="BC699" i="66"/>
  <c r="Z701" i="66"/>
  <c r="BG700" i="66"/>
  <c r="BR700" i="66"/>
  <c r="BT700" i="66"/>
  <c r="BU700" i="66"/>
  <c r="BS700" i="66"/>
  <c r="U700" i="66" l="1"/>
  <c r="T700" i="66"/>
  <c r="Q700" i="66"/>
  <c r="S700" i="66"/>
  <c r="R700" i="66"/>
  <c r="P700" i="66"/>
  <c r="O700" i="66"/>
  <c r="N700" i="66"/>
  <c r="AV701" i="66"/>
  <c r="AU701" i="66"/>
  <c r="AT701" i="66"/>
  <c r="BM701" i="66" s="1"/>
  <c r="AS701" i="66"/>
  <c r="BL701" i="66" s="1"/>
  <c r="AP701" i="66"/>
  <c r="BI701" i="66" s="1"/>
  <c r="AR701" i="66"/>
  <c r="BK701" i="66" s="1"/>
  <c r="AQ701" i="66"/>
  <c r="BJ701" i="66" s="1"/>
  <c r="AO701" i="66"/>
  <c r="BH701" i="66" s="1"/>
  <c r="AI700" i="66"/>
  <c r="BN562" i="66"/>
  <c r="BE562" i="66" s="1"/>
  <c r="AG563" i="66"/>
  <c r="BO700" i="66"/>
  <c r="BF700" i="66" s="1"/>
  <c r="BD700" i="66"/>
  <c r="BA700" i="66"/>
  <c r="BB700" i="66"/>
  <c r="BC700" i="66"/>
  <c r="AY700" i="66"/>
  <c r="AZ700" i="66"/>
  <c r="Z702" i="66"/>
  <c r="BR701" i="66"/>
  <c r="BS701" i="66"/>
  <c r="BG701" i="66"/>
  <c r="BT701" i="66"/>
  <c r="BU701" i="66"/>
  <c r="U701" i="66" l="1"/>
  <c r="T701" i="66"/>
  <c r="S701" i="66"/>
  <c r="P701" i="66"/>
  <c r="O701" i="66"/>
  <c r="N701" i="66"/>
  <c r="R701" i="66"/>
  <c r="Q701" i="66"/>
  <c r="AV702" i="66"/>
  <c r="AU702" i="66"/>
  <c r="AT702" i="66"/>
  <c r="BM702" i="66" s="1"/>
  <c r="AS702" i="66"/>
  <c r="BL702" i="66" s="1"/>
  <c r="AQ702" i="66"/>
  <c r="BJ702" i="66" s="1"/>
  <c r="AR702" i="66"/>
  <c r="BK702" i="66" s="1"/>
  <c r="AP702" i="66"/>
  <c r="BI702" i="66" s="1"/>
  <c r="AO702" i="66"/>
  <c r="BH702" i="66" s="1"/>
  <c r="AI701" i="66"/>
  <c r="BN563" i="66"/>
  <c r="BE563" i="66" s="1"/>
  <c r="AG564" i="66"/>
  <c r="BA701" i="66"/>
  <c r="BB701" i="66"/>
  <c r="BC701" i="66"/>
  <c r="BD701" i="66"/>
  <c r="AY701" i="66"/>
  <c r="AZ701" i="66"/>
  <c r="BO701" i="66"/>
  <c r="BF701" i="66" s="1"/>
  <c r="Z703" i="66"/>
  <c r="BT702" i="66"/>
  <c r="BR702" i="66"/>
  <c r="BU702" i="66"/>
  <c r="BS702" i="66"/>
  <c r="BG702" i="66"/>
  <c r="U702" i="66" l="1"/>
  <c r="T702" i="66"/>
  <c r="S702" i="66"/>
  <c r="R702" i="66"/>
  <c r="O702" i="66"/>
  <c r="Q702" i="66"/>
  <c r="P702" i="66"/>
  <c r="N702" i="66"/>
  <c r="AV703" i="66"/>
  <c r="AU703" i="66"/>
  <c r="AT703" i="66"/>
  <c r="BM703" i="66" s="1"/>
  <c r="AS703" i="66"/>
  <c r="BL703" i="66" s="1"/>
  <c r="AP703" i="66"/>
  <c r="BI703" i="66" s="1"/>
  <c r="AO703" i="66"/>
  <c r="BH703" i="66" s="1"/>
  <c r="AQ703" i="66"/>
  <c r="BJ703" i="66" s="1"/>
  <c r="AR703" i="66"/>
  <c r="BK703" i="66" s="1"/>
  <c r="AI702" i="66"/>
  <c r="BN564" i="66"/>
  <c r="BE564" i="66" s="1"/>
  <c r="AG565" i="66"/>
  <c r="BO702" i="66"/>
  <c r="BF702" i="66" s="1"/>
  <c r="BA702" i="66"/>
  <c r="BD702" i="66"/>
  <c r="AZ702" i="66"/>
  <c r="BC702" i="66"/>
  <c r="AY702" i="66"/>
  <c r="BB702" i="66"/>
  <c r="Z704" i="66"/>
  <c r="BU703" i="66"/>
  <c r="BT703" i="66"/>
  <c r="BS703" i="66"/>
  <c r="BG703" i="66"/>
  <c r="BR703" i="66"/>
  <c r="U703" i="66" l="1"/>
  <c r="T703" i="66"/>
  <c r="S703" i="66"/>
  <c r="R703" i="66"/>
  <c r="Q703" i="66"/>
  <c r="N703" i="66"/>
  <c r="P703" i="66"/>
  <c r="O703" i="66"/>
  <c r="AV704" i="66"/>
  <c r="AU704" i="66"/>
  <c r="AT704" i="66"/>
  <c r="BM704" i="66" s="1"/>
  <c r="AR704" i="66"/>
  <c r="BK704" i="66" s="1"/>
  <c r="AS704" i="66"/>
  <c r="BL704" i="66" s="1"/>
  <c r="AO704" i="66"/>
  <c r="BH704" i="66" s="1"/>
  <c r="AP704" i="66"/>
  <c r="BI704" i="66" s="1"/>
  <c r="AQ704" i="66"/>
  <c r="BJ704" i="66" s="1"/>
  <c r="AI703" i="66"/>
  <c r="BN565" i="66"/>
  <c r="BE565" i="66" s="1"/>
  <c r="AG566" i="66"/>
  <c r="BC703" i="66"/>
  <c r="BD703" i="66"/>
  <c r="AY703" i="66"/>
  <c r="BA703" i="66"/>
  <c r="BB703" i="66"/>
  <c r="AZ703" i="66"/>
  <c r="BO703" i="66"/>
  <c r="BF703" i="66" s="1"/>
  <c r="Z705" i="66"/>
  <c r="BR704" i="66"/>
  <c r="BG704" i="66"/>
  <c r="BT704" i="66"/>
  <c r="BS704" i="66"/>
  <c r="BU704" i="66"/>
  <c r="T704" i="66" l="1"/>
  <c r="S704" i="66"/>
  <c r="R704" i="66"/>
  <c r="Q704" i="66"/>
  <c r="P704" i="66"/>
  <c r="U704" i="66"/>
  <c r="O704" i="66"/>
  <c r="N704" i="66"/>
  <c r="AV705" i="66"/>
  <c r="AU705" i="66"/>
  <c r="AT705" i="66"/>
  <c r="BM705" i="66" s="1"/>
  <c r="AR705" i="66"/>
  <c r="BK705" i="66" s="1"/>
  <c r="AS705" i="66"/>
  <c r="BL705" i="66" s="1"/>
  <c r="AQ705" i="66"/>
  <c r="BJ705" i="66" s="1"/>
  <c r="AP705" i="66"/>
  <c r="BI705" i="66" s="1"/>
  <c r="AO705" i="66"/>
  <c r="BH705" i="66" s="1"/>
  <c r="AI704" i="66"/>
  <c r="BN566" i="66"/>
  <c r="BE566" i="66" s="1"/>
  <c r="AG567" i="66"/>
  <c r="BO704" i="66"/>
  <c r="BF704" i="66" s="1"/>
  <c r="BA704" i="66"/>
  <c r="BB704" i="66"/>
  <c r="BD704" i="66"/>
  <c r="AY704" i="66"/>
  <c r="AZ704" i="66"/>
  <c r="BC704" i="66"/>
  <c r="Z706" i="66"/>
  <c r="BS705" i="66"/>
  <c r="BR705" i="66"/>
  <c r="BT705" i="66"/>
  <c r="BG705" i="66"/>
  <c r="BU705" i="66"/>
  <c r="S705" i="66" l="1"/>
  <c r="R705" i="66"/>
  <c r="Q705" i="66"/>
  <c r="P705" i="66"/>
  <c r="O705" i="66"/>
  <c r="T705" i="66"/>
  <c r="U705" i="66"/>
  <c r="N705" i="66"/>
  <c r="AV706" i="66"/>
  <c r="AU706" i="66"/>
  <c r="AS706" i="66"/>
  <c r="BL706" i="66" s="1"/>
  <c r="AT706" i="66"/>
  <c r="BM706" i="66" s="1"/>
  <c r="AR706" i="66"/>
  <c r="BK706" i="66" s="1"/>
  <c r="AQ706" i="66"/>
  <c r="BJ706" i="66" s="1"/>
  <c r="AP706" i="66"/>
  <c r="BI706" i="66" s="1"/>
  <c r="AO706" i="66"/>
  <c r="BH706" i="66" s="1"/>
  <c r="AI705" i="66"/>
  <c r="BN567" i="66"/>
  <c r="BE567" i="66" s="1"/>
  <c r="AG568" i="66"/>
  <c r="AY705" i="66"/>
  <c r="BB705" i="66"/>
  <c r="BD705" i="66"/>
  <c r="BC705" i="66"/>
  <c r="AZ705" i="66"/>
  <c r="BA705" i="66"/>
  <c r="BO705" i="66"/>
  <c r="BF705" i="66" s="1"/>
  <c r="BG706" i="66"/>
  <c r="BU706" i="66"/>
  <c r="BT706" i="66"/>
  <c r="BR706" i="66"/>
  <c r="BS706" i="66"/>
  <c r="Z707" i="66"/>
  <c r="R706" i="66" l="1"/>
  <c r="Q706" i="66"/>
  <c r="P706" i="66"/>
  <c r="O706" i="66"/>
  <c r="N706" i="66"/>
  <c r="S706" i="66"/>
  <c r="U706" i="66"/>
  <c r="T706" i="66"/>
  <c r="AV707" i="66"/>
  <c r="BO707" i="66" s="1"/>
  <c r="AU707" i="66"/>
  <c r="BN707" i="66" s="1"/>
  <c r="AT707" i="66"/>
  <c r="BM707" i="66" s="1"/>
  <c r="AS707" i="66"/>
  <c r="BL707" i="66" s="1"/>
  <c r="AQ707" i="66"/>
  <c r="BJ707" i="66" s="1"/>
  <c r="AR707" i="66"/>
  <c r="BK707" i="66" s="1"/>
  <c r="AP707" i="66"/>
  <c r="BI707" i="66" s="1"/>
  <c r="AO707" i="66"/>
  <c r="BH707" i="66" s="1"/>
  <c r="AI706" i="66"/>
  <c r="BN568" i="66"/>
  <c r="BE568" i="66" s="1"/>
  <c r="AG569" i="66"/>
  <c r="Z708" i="66"/>
  <c r="BS707" i="66"/>
  <c r="BR707" i="66"/>
  <c r="BG707" i="66"/>
  <c r="BU707" i="66"/>
  <c r="BT707" i="66"/>
  <c r="AY706" i="66"/>
  <c r="AZ706" i="66"/>
  <c r="BA706" i="66"/>
  <c r="BB706" i="66"/>
  <c r="BC706" i="66"/>
  <c r="BD706" i="66"/>
  <c r="BO706" i="66"/>
  <c r="BF706" i="66" s="1"/>
  <c r="Q707" i="66" l="1"/>
  <c r="P707" i="66"/>
  <c r="O707" i="66"/>
  <c r="N707" i="66"/>
  <c r="U707" i="66"/>
  <c r="T707" i="66"/>
  <c r="S707" i="66"/>
  <c r="R707" i="66"/>
  <c r="AV708" i="66"/>
  <c r="AU708" i="66"/>
  <c r="AT708" i="66"/>
  <c r="BM708" i="66" s="1"/>
  <c r="AR708" i="66"/>
  <c r="BK708" i="66" s="1"/>
  <c r="AS708" i="66"/>
  <c r="BL708" i="66" s="1"/>
  <c r="AP708" i="66"/>
  <c r="BI708" i="66" s="1"/>
  <c r="AQ708" i="66"/>
  <c r="BJ708" i="66" s="1"/>
  <c r="AO708" i="66"/>
  <c r="BH708" i="66" s="1"/>
  <c r="BN569" i="66"/>
  <c r="BE569" i="66" s="1"/>
  <c r="AG570" i="66"/>
  <c r="BF707" i="66"/>
  <c r="BE707" i="66"/>
  <c r="BD707" i="66"/>
  <c r="BB707" i="66"/>
  <c r="BC707" i="66"/>
  <c r="AZ707" i="66"/>
  <c r="AY707" i="66"/>
  <c r="BA707" i="66"/>
  <c r="Z709" i="66"/>
  <c r="BG708" i="66"/>
  <c r="BS708" i="66"/>
  <c r="BT708" i="66"/>
  <c r="BU708" i="66"/>
  <c r="BR708" i="66"/>
  <c r="P708" i="66" l="1"/>
  <c r="O708" i="66"/>
  <c r="N708" i="66"/>
  <c r="U708" i="66"/>
  <c r="R708" i="66"/>
  <c r="T708" i="66"/>
  <c r="S708" i="66"/>
  <c r="Q708" i="66"/>
  <c r="AV709" i="66"/>
  <c r="AU709" i="66"/>
  <c r="AT709" i="66"/>
  <c r="BM709" i="66" s="1"/>
  <c r="AS709" i="66"/>
  <c r="BL709" i="66" s="1"/>
  <c r="AP709" i="66"/>
  <c r="BI709" i="66" s="1"/>
  <c r="AR709" i="66"/>
  <c r="BK709" i="66" s="1"/>
  <c r="AQ709" i="66"/>
  <c r="BJ709" i="66" s="1"/>
  <c r="AO709" i="66"/>
  <c r="BH709" i="66" s="1"/>
  <c r="AI708" i="66"/>
  <c r="BN570" i="66"/>
  <c r="BE570" i="66" s="1"/>
  <c r="AG571" i="66"/>
  <c r="AY708" i="66"/>
  <c r="BD708" i="66"/>
  <c r="AZ708" i="66"/>
  <c r="BB708" i="66"/>
  <c r="BC708" i="66"/>
  <c r="BA708" i="66"/>
  <c r="BO708" i="66"/>
  <c r="BF708" i="66" s="1"/>
  <c r="BU709" i="66"/>
  <c r="BR709" i="66"/>
  <c r="BT709" i="66"/>
  <c r="BG709" i="66"/>
  <c r="BS709" i="66"/>
  <c r="Z710" i="66"/>
  <c r="O709" i="66" l="1"/>
  <c r="N709" i="66"/>
  <c r="T709" i="66"/>
  <c r="U709" i="66"/>
  <c r="S709" i="66"/>
  <c r="R709" i="66"/>
  <c r="Q709" i="66"/>
  <c r="P709" i="66"/>
  <c r="AV710" i="66"/>
  <c r="AU710" i="66"/>
  <c r="AT710" i="66"/>
  <c r="BM710" i="66" s="1"/>
  <c r="AS710" i="66"/>
  <c r="BL710" i="66" s="1"/>
  <c r="AR710" i="66"/>
  <c r="BK710" i="66" s="1"/>
  <c r="AQ710" i="66"/>
  <c r="BJ710" i="66" s="1"/>
  <c r="AO710" i="66"/>
  <c r="BH710" i="66" s="1"/>
  <c r="AP710" i="66"/>
  <c r="BI710" i="66" s="1"/>
  <c r="AI709" i="66"/>
  <c r="BN571" i="66"/>
  <c r="BE571" i="66" s="1"/>
  <c r="AG572" i="66"/>
  <c r="Z711" i="66"/>
  <c r="BS710" i="66"/>
  <c r="BU710" i="66"/>
  <c r="BR710" i="66"/>
  <c r="BT710" i="66"/>
  <c r="BG710" i="66"/>
  <c r="BO709" i="66"/>
  <c r="BF709" i="66" s="1"/>
  <c r="BB709" i="66"/>
  <c r="AY709" i="66"/>
  <c r="BD709" i="66"/>
  <c r="BC709" i="66"/>
  <c r="AZ709" i="66"/>
  <c r="BA709" i="66"/>
  <c r="N710" i="66" l="1"/>
  <c r="S710" i="66"/>
  <c r="U710" i="66"/>
  <c r="T710" i="66"/>
  <c r="R710" i="66"/>
  <c r="P710" i="66"/>
  <c r="Q710" i="66"/>
  <c r="O710" i="66"/>
  <c r="AV711" i="66"/>
  <c r="AU711" i="66"/>
  <c r="AT711" i="66"/>
  <c r="BM711" i="66" s="1"/>
  <c r="AS711" i="66"/>
  <c r="BL711" i="66" s="1"/>
  <c r="AR711" i="66"/>
  <c r="BK711" i="66" s="1"/>
  <c r="AQ711" i="66"/>
  <c r="BJ711" i="66" s="1"/>
  <c r="AO711" i="66"/>
  <c r="BH711" i="66" s="1"/>
  <c r="AP711" i="66"/>
  <c r="BI711" i="66" s="1"/>
  <c r="AI710" i="66"/>
  <c r="BN572" i="66"/>
  <c r="BE572" i="66" s="1"/>
  <c r="AG573" i="66"/>
  <c r="BO710" i="66"/>
  <c r="BF710" i="66" s="1"/>
  <c r="BA710" i="66"/>
  <c r="BD710" i="66"/>
  <c r="BC710" i="66"/>
  <c r="BB710" i="66"/>
  <c r="AY710" i="66"/>
  <c r="AZ710" i="66"/>
  <c r="Z712" i="66"/>
  <c r="BR711" i="66"/>
  <c r="BU711" i="66"/>
  <c r="BS711" i="66"/>
  <c r="BT711" i="66"/>
  <c r="BG711" i="66"/>
  <c r="U711" i="66" l="1"/>
  <c r="R711" i="66"/>
  <c r="O711" i="66"/>
  <c r="T711" i="66"/>
  <c r="N711" i="66"/>
  <c r="S711" i="66"/>
  <c r="Q711" i="66"/>
  <c r="P711" i="66"/>
  <c r="AV712" i="66"/>
  <c r="AU712" i="66"/>
  <c r="AT712" i="66"/>
  <c r="BM712" i="66" s="1"/>
  <c r="AS712" i="66"/>
  <c r="BL712" i="66" s="1"/>
  <c r="AO712" i="66"/>
  <c r="BH712" i="66" s="1"/>
  <c r="AR712" i="66"/>
  <c r="BK712" i="66" s="1"/>
  <c r="AQ712" i="66"/>
  <c r="BJ712" i="66" s="1"/>
  <c r="AP712" i="66"/>
  <c r="BI712" i="66" s="1"/>
  <c r="AI711" i="66"/>
  <c r="BN573" i="66"/>
  <c r="BE573" i="66" s="1"/>
  <c r="AG574" i="66"/>
  <c r="BA711" i="66"/>
  <c r="BB711" i="66"/>
  <c r="BC711" i="66"/>
  <c r="AY711" i="66"/>
  <c r="AZ711" i="66"/>
  <c r="BD711" i="66"/>
  <c r="BO711" i="66"/>
  <c r="BF711" i="66" s="1"/>
  <c r="Z713" i="66"/>
  <c r="BU712" i="66"/>
  <c r="BR712" i="66"/>
  <c r="BG712" i="66"/>
  <c r="BS712" i="66"/>
  <c r="BT712" i="66"/>
  <c r="U712" i="66" l="1"/>
  <c r="T712" i="66"/>
  <c r="Q712" i="66"/>
  <c r="R712" i="66"/>
  <c r="P712" i="66"/>
  <c r="O712" i="66"/>
  <c r="N712" i="66"/>
  <c r="S712" i="66"/>
  <c r="AV713" i="66"/>
  <c r="AU713" i="66"/>
  <c r="AT713" i="66"/>
  <c r="BM713" i="66" s="1"/>
  <c r="AR713" i="66"/>
  <c r="BK713" i="66" s="1"/>
  <c r="AS713" i="66"/>
  <c r="BL713" i="66" s="1"/>
  <c r="AQ713" i="66"/>
  <c r="BJ713" i="66" s="1"/>
  <c r="AP713" i="66"/>
  <c r="BI713" i="66" s="1"/>
  <c r="AO713" i="66"/>
  <c r="BH713" i="66" s="1"/>
  <c r="AI712" i="66"/>
  <c r="BN574" i="66"/>
  <c r="BE574" i="66" s="1"/>
  <c r="AG575" i="66"/>
  <c r="BO712" i="66"/>
  <c r="BF712" i="66" s="1"/>
  <c r="AZ712" i="66"/>
  <c r="BD712" i="66"/>
  <c r="BA712" i="66"/>
  <c r="BC712" i="66"/>
  <c r="AY712" i="66"/>
  <c r="BB712" i="66"/>
  <c r="Z714" i="66"/>
  <c r="BS713" i="66"/>
  <c r="BU713" i="66"/>
  <c r="BT713" i="66"/>
  <c r="BG713" i="66"/>
  <c r="BR713" i="66"/>
  <c r="U713" i="66" l="1"/>
  <c r="T713" i="66"/>
  <c r="S713" i="66"/>
  <c r="P713" i="66"/>
  <c r="R713" i="66"/>
  <c r="Q713" i="66"/>
  <c r="O713" i="66"/>
  <c r="N713" i="66"/>
  <c r="AV714" i="66"/>
  <c r="AU714" i="66"/>
  <c r="AS714" i="66"/>
  <c r="BL714" i="66" s="1"/>
  <c r="AT714" i="66"/>
  <c r="BM714" i="66" s="1"/>
  <c r="AR714" i="66"/>
  <c r="BK714" i="66" s="1"/>
  <c r="AP714" i="66"/>
  <c r="BI714" i="66" s="1"/>
  <c r="AQ714" i="66"/>
  <c r="BJ714" i="66" s="1"/>
  <c r="AO714" i="66"/>
  <c r="BH714" i="66" s="1"/>
  <c r="AI713" i="66"/>
  <c r="BN575" i="66"/>
  <c r="BE575" i="66" s="1"/>
  <c r="AG576" i="66"/>
  <c r="AZ713" i="66"/>
  <c r="BA713" i="66"/>
  <c r="BC713" i="66"/>
  <c r="BD713" i="66"/>
  <c r="BB713" i="66"/>
  <c r="AY713" i="66"/>
  <c r="BO713" i="66"/>
  <c r="BF713" i="66" s="1"/>
  <c r="Z715" i="66"/>
  <c r="BG714" i="66"/>
  <c r="BU714" i="66"/>
  <c r="BR714" i="66"/>
  <c r="BS714" i="66"/>
  <c r="BT714" i="66"/>
  <c r="U714" i="66" l="1"/>
  <c r="T714" i="66"/>
  <c r="S714" i="66"/>
  <c r="R714" i="66"/>
  <c r="O714" i="66"/>
  <c r="P714" i="66"/>
  <c r="Q714" i="66"/>
  <c r="N714" i="66"/>
  <c r="AV715" i="66"/>
  <c r="AU715" i="66"/>
  <c r="AT715" i="66"/>
  <c r="BM715" i="66" s="1"/>
  <c r="AR715" i="66"/>
  <c r="BK715" i="66" s="1"/>
  <c r="AQ715" i="66"/>
  <c r="BJ715" i="66" s="1"/>
  <c r="AS715" i="66"/>
  <c r="BL715" i="66" s="1"/>
  <c r="AP715" i="66"/>
  <c r="BI715" i="66" s="1"/>
  <c r="AO715" i="66"/>
  <c r="BH715" i="66" s="1"/>
  <c r="AI714" i="66"/>
  <c r="BN576" i="66"/>
  <c r="BE576" i="66" s="1"/>
  <c r="AG577" i="66"/>
  <c r="BO714" i="66"/>
  <c r="BF714" i="66" s="1"/>
  <c r="BC714" i="66"/>
  <c r="AZ714" i="66"/>
  <c r="BD714" i="66"/>
  <c r="AY714" i="66"/>
  <c r="BB714" i="66"/>
  <c r="BA714" i="66"/>
  <c r="Z716" i="66"/>
  <c r="BG715" i="66"/>
  <c r="BR715" i="66"/>
  <c r="BU715" i="66"/>
  <c r="BT715" i="66"/>
  <c r="BS715" i="66"/>
  <c r="U715" i="66" l="1"/>
  <c r="T715" i="66"/>
  <c r="S715" i="66"/>
  <c r="R715" i="66"/>
  <c r="Q715" i="66"/>
  <c r="N715" i="66"/>
  <c r="O715" i="66"/>
  <c r="P715" i="66"/>
  <c r="AV716" i="66"/>
  <c r="AU716" i="66"/>
  <c r="AT716" i="66"/>
  <c r="BM716" i="66" s="1"/>
  <c r="AR716" i="66"/>
  <c r="BK716" i="66" s="1"/>
  <c r="AP716" i="66"/>
  <c r="BI716" i="66" s="1"/>
  <c r="AQ716" i="66"/>
  <c r="BJ716" i="66" s="1"/>
  <c r="AS716" i="66"/>
  <c r="BL716" i="66" s="1"/>
  <c r="AO716" i="66"/>
  <c r="BH716" i="66" s="1"/>
  <c r="AI715" i="66"/>
  <c r="BN577" i="66"/>
  <c r="BE577" i="66" s="1"/>
  <c r="AG578" i="66"/>
  <c r="BO715" i="66"/>
  <c r="BF715" i="66" s="1"/>
  <c r="BD715" i="66"/>
  <c r="BA715" i="66"/>
  <c r="BC715" i="66"/>
  <c r="BB715" i="66"/>
  <c r="AZ715" i="66"/>
  <c r="AY715" i="66"/>
  <c r="Z717" i="66"/>
  <c r="BT716" i="66"/>
  <c r="BR716" i="66"/>
  <c r="BU716" i="66"/>
  <c r="BG716" i="66"/>
  <c r="BS716" i="66"/>
  <c r="T716" i="66" l="1"/>
  <c r="S716" i="66"/>
  <c r="R716" i="66"/>
  <c r="Q716" i="66"/>
  <c r="P716" i="66"/>
  <c r="U716" i="66"/>
  <c r="N716" i="66"/>
  <c r="O716" i="66"/>
  <c r="AV717" i="66"/>
  <c r="AU717" i="66"/>
  <c r="AT717" i="66"/>
  <c r="BM717" i="66" s="1"/>
  <c r="AP717" i="66"/>
  <c r="BI717" i="66" s="1"/>
  <c r="AR717" i="66"/>
  <c r="BK717" i="66" s="1"/>
  <c r="AS717" i="66"/>
  <c r="BL717" i="66" s="1"/>
  <c r="AO717" i="66"/>
  <c r="BH717" i="66" s="1"/>
  <c r="AQ717" i="66"/>
  <c r="BJ717" i="66" s="1"/>
  <c r="AI716" i="66"/>
  <c r="BN578" i="66"/>
  <c r="BE578" i="66" s="1"/>
  <c r="AG579" i="66"/>
  <c r="BO716" i="66"/>
  <c r="BF716" i="66" s="1"/>
  <c r="AZ716" i="66"/>
  <c r="BA716" i="66"/>
  <c r="AY716" i="66"/>
  <c r="BB716" i="66"/>
  <c r="BD716" i="66"/>
  <c r="BC716" i="66"/>
  <c r="Z718" i="66"/>
  <c r="BS717" i="66"/>
  <c r="BU717" i="66"/>
  <c r="BR717" i="66"/>
  <c r="BG717" i="66"/>
  <c r="BT717" i="66"/>
  <c r="S717" i="66" l="1"/>
  <c r="R717" i="66"/>
  <c r="Q717" i="66"/>
  <c r="P717" i="66"/>
  <c r="O717" i="66"/>
  <c r="T717" i="66"/>
  <c r="N717" i="66"/>
  <c r="U717" i="66"/>
  <c r="AV718" i="66"/>
  <c r="AU718" i="66"/>
  <c r="AS718" i="66"/>
  <c r="BL718" i="66" s="1"/>
  <c r="AT718" i="66"/>
  <c r="BM718" i="66" s="1"/>
  <c r="AQ718" i="66"/>
  <c r="BJ718" i="66" s="1"/>
  <c r="AR718" i="66"/>
  <c r="BK718" i="66" s="1"/>
  <c r="AP718" i="66"/>
  <c r="BI718" i="66" s="1"/>
  <c r="AO718" i="66"/>
  <c r="BH718" i="66" s="1"/>
  <c r="AI717" i="66"/>
  <c r="BN579" i="66"/>
  <c r="BE579" i="66" s="1"/>
  <c r="AG580" i="66"/>
  <c r="BA717" i="66"/>
  <c r="AY717" i="66"/>
  <c r="BD717" i="66"/>
  <c r="BB717" i="66"/>
  <c r="BC717" i="66"/>
  <c r="AZ717" i="66"/>
  <c r="BO717" i="66"/>
  <c r="BF717" i="66" s="1"/>
  <c r="Z719" i="66"/>
  <c r="BG718" i="66"/>
  <c r="BR718" i="66"/>
  <c r="BU718" i="66"/>
  <c r="BT718" i="66"/>
  <c r="BS718" i="66"/>
  <c r="R718" i="66" l="1"/>
  <c r="Q718" i="66"/>
  <c r="P718" i="66"/>
  <c r="O718" i="66"/>
  <c r="N718" i="66"/>
  <c r="U718" i="66"/>
  <c r="T718" i="66"/>
  <c r="S718" i="66"/>
  <c r="AV719" i="66"/>
  <c r="AT719" i="66"/>
  <c r="BM719" i="66" s="1"/>
  <c r="AU719" i="66"/>
  <c r="AS719" i="66"/>
  <c r="BL719" i="66" s="1"/>
  <c r="AQ719" i="66"/>
  <c r="BJ719" i="66" s="1"/>
  <c r="AR719" i="66"/>
  <c r="BK719" i="66" s="1"/>
  <c r="AP719" i="66"/>
  <c r="BI719" i="66" s="1"/>
  <c r="AO719" i="66"/>
  <c r="BH719" i="66" s="1"/>
  <c r="AI718" i="66"/>
  <c r="BN580" i="66"/>
  <c r="BE580" i="66" s="1"/>
  <c r="AG581" i="66"/>
  <c r="BO718" i="66"/>
  <c r="BF718" i="66" s="1"/>
  <c r="AZ718" i="66"/>
  <c r="BC718" i="66"/>
  <c r="BD718" i="66"/>
  <c r="BA718" i="66"/>
  <c r="BB718" i="66"/>
  <c r="AY718" i="66"/>
  <c r="Z720" i="66"/>
  <c r="BT719" i="66"/>
  <c r="BU719" i="66"/>
  <c r="BR719" i="66"/>
  <c r="BG719" i="66"/>
  <c r="BS719" i="66"/>
  <c r="Q719" i="66" l="1"/>
  <c r="P719" i="66"/>
  <c r="O719" i="66"/>
  <c r="N719" i="66"/>
  <c r="U719" i="66"/>
  <c r="T719" i="66"/>
  <c r="S719" i="66"/>
  <c r="R719" i="66"/>
  <c r="AV720" i="66"/>
  <c r="AU720" i="66"/>
  <c r="AT720" i="66"/>
  <c r="BM720" i="66" s="1"/>
  <c r="AS720" i="66"/>
  <c r="BL720" i="66" s="1"/>
  <c r="AO720" i="66"/>
  <c r="BH720" i="66" s="1"/>
  <c r="AQ720" i="66"/>
  <c r="BJ720" i="66" s="1"/>
  <c r="AR720" i="66"/>
  <c r="BK720" i="66" s="1"/>
  <c r="AP720" i="66"/>
  <c r="BI720" i="66" s="1"/>
  <c r="AI719" i="66"/>
  <c r="BN581" i="66"/>
  <c r="BE581" i="66" s="1"/>
  <c r="AG582" i="66"/>
  <c r="BO719" i="66"/>
  <c r="BF719" i="66" s="1"/>
  <c r="AZ719" i="66"/>
  <c r="BD719" i="66"/>
  <c r="AY719" i="66"/>
  <c r="BA719" i="66"/>
  <c r="BB719" i="66"/>
  <c r="BC719" i="66"/>
  <c r="Z721" i="66"/>
  <c r="BS720" i="66"/>
  <c r="BU720" i="66"/>
  <c r="BT720" i="66"/>
  <c r="BR720" i="66"/>
  <c r="BG720" i="66"/>
  <c r="P720" i="66" l="1"/>
  <c r="O720" i="66"/>
  <c r="N720" i="66"/>
  <c r="U720" i="66"/>
  <c r="R720" i="66"/>
  <c r="T720" i="66"/>
  <c r="S720" i="66"/>
  <c r="Q720" i="66"/>
  <c r="AV721" i="66"/>
  <c r="AU721" i="66"/>
  <c r="AQ721" i="66"/>
  <c r="BJ721" i="66" s="1"/>
  <c r="AT721" i="66"/>
  <c r="BM721" i="66" s="1"/>
  <c r="AR721" i="66"/>
  <c r="BK721" i="66" s="1"/>
  <c r="AP721" i="66"/>
  <c r="BI721" i="66" s="1"/>
  <c r="AO721" i="66"/>
  <c r="BH721" i="66" s="1"/>
  <c r="AS721" i="66"/>
  <c r="BL721" i="66" s="1"/>
  <c r="AI720" i="66"/>
  <c r="BN582" i="66"/>
  <c r="BE582" i="66" s="1"/>
  <c r="AG583" i="66"/>
  <c r="BA720" i="66"/>
  <c r="AY720" i="66"/>
  <c r="BB720" i="66"/>
  <c r="BC720" i="66"/>
  <c r="BD720" i="66"/>
  <c r="AZ720" i="66"/>
  <c r="BO720" i="66"/>
  <c r="BF720" i="66" s="1"/>
  <c r="BS721" i="66"/>
  <c r="BT721" i="66"/>
  <c r="BG721" i="66"/>
  <c r="BR721" i="66"/>
  <c r="BU721" i="66"/>
  <c r="Z722" i="66"/>
  <c r="O721" i="66" l="1"/>
  <c r="N721" i="66"/>
  <c r="T721" i="66"/>
  <c r="U721" i="66"/>
  <c r="R721" i="66"/>
  <c r="P721" i="66"/>
  <c r="Q721" i="66"/>
  <c r="S721" i="66"/>
  <c r="AV722" i="66"/>
  <c r="BO722" i="66" s="1"/>
  <c r="AU722" i="66"/>
  <c r="BN722" i="66" s="1"/>
  <c r="AT722" i="66"/>
  <c r="BM722" i="66" s="1"/>
  <c r="AS722" i="66"/>
  <c r="BL722" i="66" s="1"/>
  <c r="AR722" i="66"/>
  <c r="BK722" i="66" s="1"/>
  <c r="AP722" i="66"/>
  <c r="BI722" i="66" s="1"/>
  <c r="AO722" i="66"/>
  <c r="BH722" i="66" s="1"/>
  <c r="AQ722" i="66"/>
  <c r="BJ722" i="66" s="1"/>
  <c r="AI721" i="66"/>
  <c r="BN583" i="66"/>
  <c r="BE583" i="66" s="1"/>
  <c r="AG584" i="66"/>
  <c r="Z723" i="66"/>
  <c r="BG722" i="66"/>
  <c r="BR722" i="66"/>
  <c r="BS722" i="66"/>
  <c r="BT722" i="66"/>
  <c r="BU722" i="66"/>
  <c r="BA721" i="66"/>
  <c r="BB721" i="66"/>
  <c r="AY721" i="66"/>
  <c r="AZ721" i="66"/>
  <c r="BC721" i="66"/>
  <c r="BD721" i="66"/>
  <c r="BO721" i="66"/>
  <c r="BF721" i="66" s="1"/>
  <c r="N722" i="66" l="1"/>
  <c r="S722" i="66"/>
  <c r="P722" i="66"/>
  <c r="O722" i="66"/>
  <c r="U722" i="66"/>
  <c r="T722" i="66"/>
  <c r="R722" i="66"/>
  <c r="Q722" i="66"/>
  <c r="AV723" i="66"/>
  <c r="AU723" i="66"/>
  <c r="AT723" i="66"/>
  <c r="BM723" i="66" s="1"/>
  <c r="AS723" i="66"/>
  <c r="BL723" i="66" s="1"/>
  <c r="AR723" i="66"/>
  <c r="BK723" i="66" s="1"/>
  <c r="AQ723" i="66"/>
  <c r="BJ723" i="66" s="1"/>
  <c r="AO723" i="66"/>
  <c r="BH723" i="66" s="1"/>
  <c r="AP723" i="66"/>
  <c r="BI723" i="66" s="1"/>
  <c r="BN584" i="66"/>
  <c r="BE584" i="66" s="1"/>
  <c r="AG585" i="66"/>
  <c r="AZ722" i="66"/>
  <c r="BA722" i="66"/>
  <c r="BB722" i="66"/>
  <c r="BF722" i="66"/>
  <c r="BE722" i="66"/>
  <c r="BC722" i="66"/>
  <c r="BD722" i="66"/>
  <c r="AY722" i="66"/>
  <c r="Z724" i="66"/>
  <c r="BG723" i="66"/>
  <c r="BU723" i="66"/>
  <c r="BT723" i="66"/>
  <c r="BR723" i="66"/>
  <c r="BS723" i="66"/>
  <c r="U723" i="66" l="1"/>
  <c r="R723" i="66"/>
  <c r="O723" i="66"/>
  <c r="T723" i="66"/>
  <c r="S723" i="66"/>
  <c r="Q723" i="66"/>
  <c r="P723" i="66"/>
  <c r="N723" i="66"/>
  <c r="AV724" i="66"/>
  <c r="AU724" i="66"/>
  <c r="AT724" i="66"/>
  <c r="BM724" i="66" s="1"/>
  <c r="AR724" i="66"/>
  <c r="BK724" i="66" s="1"/>
  <c r="AS724" i="66"/>
  <c r="BL724" i="66" s="1"/>
  <c r="AP724" i="66"/>
  <c r="BI724" i="66" s="1"/>
  <c r="AQ724" i="66"/>
  <c r="BJ724" i="66" s="1"/>
  <c r="AO724" i="66"/>
  <c r="BH724" i="66" s="1"/>
  <c r="AI723" i="66"/>
  <c r="BN585" i="66"/>
  <c r="BE585" i="66" s="1"/>
  <c r="AG586" i="66"/>
  <c r="BO723" i="66"/>
  <c r="BF723" i="66" s="1"/>
  <c r="BC723" i="66"/>
  <c r="AZ723" i="66"/>
  <c r="BA723" i="66"/>
  <c r="BB723" i="66"/>
  <c r="AY723" i="66"/>
  <c r="BD723" i="66"/>
  <c r="Z725" i="66"/>
  <c r="BT724" i="66"/>
  <c r="BS724" i="66"/>
  <c r="BU724" i="66"/>
  <c r="BR724" i="66"/>
  <c r="BG724" i="66"/>
  <c r="U724" i="66" l="1"/>
  <c r="T724" i="66"/>
  <c r="Q724" i="66"/>
  <c r="R724" i="66"/>
  <c r="S724" i="66"/>
  <c r="P724" i="66"/>
  <c r="N724" i="66"/>
  <c r="O724" i="66"/>
  <c r="AV725" i="66"/>
  <c r="AU725" i="66"/>
  <c r="AT725" i="66"/>
  <c r="BM725" i="66" s="1"/>
  <c r="AS725" i="66"/>
  <c r="BL725" i="66" s="1"/>
  <c r="AR725" i="66"/>
  <c r="BK725" i="66" s="1"/>
  <c r="AP725" i="66"/>
  <c r="BI725" i="66" s="1"/>
  <c r="AO725" i="66"/>
  <c r="BH725" i="66" s="1"/>
  <c r="AQ725" i="66"/>
  <c r="BJ725" i="66" s="1"/>
  <c r="AI724" i="66"/>
  <c r="BN586" i="66"/>
  <c r="BE586" i="66" s="1"/>
  <c r="AG587" i="66"/>
  <c r="BD724" i="66"/>
  <c r="BC724" i="66"/>
  <c r="AZ724" i="66"/>
  <c r="BA724" i="66"/>
  <c r="BB724" i="66"/>
  <c r="AY724" i="66"/>
  <c r="BO724" i="66"/>
  <c r="BF724" i="66" s="1"/>
  <c r="Z726" i="66"/>
  <c r="BU725" i="66"/>
  <c r="BG725" i="66"/>
  <c r="BR725" i="66"/>
  <c r="BS725" i="66"/>
  <c r="BT725" i="66"/>
  <c r="U725" i="66" l="1"/>
  <c r="T725" i="66"/>
  <c r="S725" i="66"/>
  <c r="P725" i="66"/>
  <c r="R725" i="66"/>
  <c r="Q725" i="66"/>
  <c r="O725" i="66"/>
  <c r="N725" i="66"/>
  <c r="AV726" i="66"/>
  <c r="AU726" i="66"/>
  <c r="AT726" i="66"/>
  <c r="BM726" i="66" s="1"/>
  <c r="AR726" i="66"/>
  <c r="BK726" i="66" s="1"/>
  <c r="AQ726" i="66"/>
  <c r="BJ726" i="66" s="1"/>
  <c r="AP726" i="66"/>
  <c r="BI726" i="66" s="1"/>
  <c r="AO726" i="66"/>
  <c r="BH726" i="66" s="1"/>
  <c r="AS726" i="66"/>
  <c r="BL726" i="66" s="1"/>
  <c r="AI725" i="66"/>
  <c r="BN587" i="66"/>
  <c r="BE587" i="66" s="1"/>
  <c r="AG588" i="66"/>
  <c r="BO725" i="66"/>
  <c r="BF725" i="66" s="1"/>
  <c r="AY725" i="66"/>
  <c r="AZ725" i="66"/>
  <c r="BD725" i="66"/>
  <c r="BC725" i="66"/>
  <c r="BA725" i="66"/>
  <c r="BB725" i="66"/>
  <c r="Z727" i="66"/>
  <c r="BU726" i="66"/>
  <c r="BG726" i="66"/>
  <c r="BR726" i="66"/>
  <c r="BT726" i="66"/>
  <c r="BS726" i="66"/>
  <c r="U726" i="66" l="1"/>
  <c r="T726" i="66"/>
  <c r="S726" i="66"/>
  <c r="R726" i="66"/>
  <c r="O726" i="66"/>
  <c r="P726" i="66"/>
  <c r="N726" i="66"/>
  <c r="Q726" i="66"/>
  <c r="AV727" i="66"/>
  <c r="AU727" i="66"/>
  <c r="AT727" i="66"/>
  <c r="BM727" i="66" s="1"/>
  <c r="AS727" i="66"/>
  <c r="BL727" i="66" s="1"/>
  <c r="AR727" i="66"/>
  <c r="BK727" i="66" s="1"/>
  <c r="AP727" i="66"/>
  <c r="BI727" i="66" s="1"/>
  <c r="AQ727" i="66"/>
  <c r="BJ727" i="66" s="1"/>
  <c r="AO727" i="66"/>
  <c r="BH727" i="66" s="1"/>
  <c r="AI726" i="66"/>
  <c r="BN588" i="66"/>
  <c r="BE588" i="66" s="1"/>
  <c r="AG589" i="66"/>
  <c r="AZ726" i="66"/>
  <c r="AY726" i="66"/>
  <c r="BB726" i="66"/>
  <c r="BA726" i="66"/>
  <c r="BD726" i="66"/>
  <c r="BC726" i="66"/>
  <c r="BO726" i="66"/>
  <c r="BF726" i="66" s="1"/>
  <c r="Z728" i="66"/>
  <c r="BU727" i="66"/>
  <c r="BR727" i="66"/>
  <c r="BS727" i="66"/>
  <c r="BG727" i="66"/>
  <c r="BT727" i="66"/>
  <c r="U727" i="66" l="1"/>
  <c r="T727" i="66"/>
  <c r="S727" i="66"/>
  <c r="R727" i="66"/>
  <c r="Q727" i="66"/>
  <c r="N727" i="66"/>
  <c r="O727" i="66"/>
  <c r="P727" i="66"/>
  <c r="AV728" i="66"/>
  <c r="AU728" i="66"/>
  <c r="AT728" i="66"/>
  <c r="BM728" i="66" s="1"/>
  <c r="AS728" i="66"/>
  <c r="BL728" i="66" s="1"/>
  <c r="AO728" i="66"/>
  <c r="BH728" i="66" s="1"/>
  <c r="AR728" i="66"/>
  <c r="BK728" i="66" s="1"/>
  <c r="AP728" i="66"/>
  <c r="BI728" i="66" s="1"/>
  <c r="AQ728" i="66"/>
  <c r="BJ728" i="66" s="1"/>
  <c r="AI727" i="66"/>
  <c r="BN589" i="66"/>
  <c r="BE589" i="66" s="1"/>
  <c r="AG590" i="66"/>
  <c r="BO727" i="66"/>
  <c r="BF727" i="66" s="1"/>
  <c r="AY727" i="66"/>
  <c r="AZ727" i="66"/>
  <c r="BA727" i="66"/>
  <c r="BB727" i="66"/>
  <c r="BC727" i="66"/>
  <c r="BD727" i="66"/>
  <c r="Z729" i="66"/>
  <c r="BU728" i="66"/>
  <c r="BR728" i="66"/>
  <c r="BT728" i="66"/>
  <c r="BS728" i="66"/>
  <c r="BG728" i="66"/>
  <c r="T728" i="66" l="1"/>
  <c r="S728" i="66"/>
  <c r="R728" i="66"/>
  <c r="Q728" i="66"/>
  <c r="P728" i="66"/>
  <c r="N728" i="66"/>
  <c r="O728" i="66"/>
  <c r="U728" i="66"/>
  <c r="AV729" i="66"/>
  <c r="AU729" i="66"/>
  <c r="AT729" i="66"/>
  <c r="BM729" i="66" s="1"/>
  <c r="AS729" i="66"/>
  <c r="BL729" i="66" s="1"/>
  <c r="AR729" i="66"/>
  <c r="BK729" i="66" s="1"/>
  <c r="AQ729" i="66"/>
  <c r="BJ729" i="66" s="1"/>
  <c r="AO729" i="66"/>
  <c r="BH729" i="66" s="1"/>
  <c r="AP729" i="66"/>
  <c r="BI729" i="66" s="1"/>
  <c r="AI728" i="66"/>
  <c r="BN590" i="66"/>
  <c r="BE590" i="66" s="1"/>
  <c r="AG591" i="66"/>
  <c r="BA728" i="66"/>
  <c r="AY728" i="66"/>
  <c r="BD728" i="66"/>
  <c r="BC728" i="66"/>
  <c r="AZ728" i="66"/>
  <c r="BB728" i="66"/>
  <c r="BO728" i="66"/>
  <c r="BF728" i="66" s="1"/>
  <c r="Z730" i="66"/>
  <c r="BT729" i="66"/>
  <c r="BS729" i="66"/>
  <c r="BU729" i="66"/>
  <c r="BG729" i="66"/>
  <c r="BR729" i="66"/>
  <c r="S729" i="66" l="1"/>
  <c r="R729" i="66"/>
  <c r="Q729" i="66"/>
  <c r="P729" i="66"/>
  <c r="O729" i="66"/>
  <c r="U729" i="66"/>
  <c r="T729" i="66"/>
  <c r="N729" i="66"/>
  <c r="AV730" i="66"/>
  <c r="AU730" i="66"/>
  <c r="AT730" i="66"/>
  <c r="BM730" i="66" s="1"/>
  <c r="AS730" i="66"/>
  <c r="BL730" i="66" s="1"/>
  <c r="AQ730" i="66"/>
  <c r="BJ730" i="66" s="1"/>
  <c r="AR730" i="66"/>
  <c r="BK730" i="66" s="1"/>
  <c r="AO730" i="66"/>
  <c r="BH730" i="66" s="1"/>
  <c r="AP730" i="66"/>
  <c r="BI730" i="66" s="1"/>
  <c r="AI729" i="66"/>
  <c r="BN591" i="66"/>
  <c r="BE591" i="66" s="1"/>
  <c r="AG592" i="66"/>
  <c r="BC729" i="66"/>
  <c r="BD729" i="66"/>
  <c r="AZ729" i="66"/>
  <c r="BA729" i="66"/>
  <c r="AY729" i="66"/>
  <c r="BB729" i="66"/>
  <c r="BO729" i="66"/>
  <c r="BF729" i="66" s="1"/>
  <c r="Z731" i="66"/>
  <c r="BR730" i="66"/>
  <c r="BG730" i="66"/>
  <c r="BT730" i="66"/>
  <c r="BS730" i="66"/>
  <c r="BU730" i="66"/>
  <c r="R730" i="66" l="1"/>
  <c r="Q730" i="66"/>
  <c r="P730" i="66"/>
  <c r="O730" i="66"/>
  <c r="N730" i="66"/>
  <c r="U730" i="66"/>
  <c r="T730" i="66"/>
  <c r="S730" i="66"/>
  <c r="AV731" i="66"/>
  <c r="AU731" i="66"/>
  <c r="AT731" i="66"/>
  <c r="BM731" i="66" s="1"/>
  <c r="AR731" i="66"/>
  <c r="BK731" i="66" s="1"/>
  <c r="AS731" i="66"/>
  <c r="BL731" i="66" s="1"/>
  <c r="AQ731" i="66"/>
  <c r="BJ731" i="66" s="1"/>
  <c r="AP731" i="66"/>
  <c r="BI731" i="66" s="1"/>
  <c r="AO731" i="66"/>
  <c r="BH731" i="66" s="1"/>
  <c r="AI730" i="66"/>
  <c r="BN592" i="66"/>
  <c r="BE592" i="66" s="1"/>
  <c r="AG593" i="66"/>
  <c r="BO730" i="66"/>
  <c r="BF730" i="66" s="1"/>
  <c r="BD730" i="66"/>
  <c r="AY730" i="66"/>
  <c r="BB730" i="66"/>
  <c r="BC730" i="66"/>
  <c r="AZ730" i="66"/>
  <c r="BA730" i="66"/>
  <c r="Z732" i="66"/>
  <c r="BS731" i="66"/>
  <c r="BG731" i="66"/>
  <c r="BU731" i="66"/>
  <c r="BR731" i="66"/>
  <c r="BT731" i="66"/>
  <c r="Q731" i="66" l="1"/>
  <c r="P731" i="66"/>
  <c r="O731" i="66"/>
  <c r="N731" i="66"/>
  <c r="U731" i="66"/>
  <c r="T731" i="66"/>
  <c r="S731" i="66"/>
  <c r="R731" i="66"/>
  <c r="AV732" i="66"/>
  <c r="AU732" i="66"/>
  <c r="AT732" i="66"/>
  <c r="BM732" i="66" s="1"/>
  <c r="AR732" i="66"/>
  <c r="BK732" i="66" s="1"/>
  <c r="AP732" i="66"/>
  <c r="BI732" i="66" s="1"/>
  <c r="AS732" i="66"/>
  <c r="BL732" i="66" s="1"/>
  <c r="AQ732" i="66"/>
  <c r="BJ732" i="66" s="1"/>
  <c r="AO732" i="66"/>
  <c r="BH732" i="66" s="1"/>
  <c r="AI731" i="66"/>
  <c r="BN593" i="66"/>
  <c r="BE593" i="66" s="1"/>
  <c r="AG594" i="66"/>
  <c r="BO731" i="66"/>
  <c r="BF731" i="66" s="1"/>
  <c r="BB731" i="66"/>
  <c r="AY731" i="66"/>
  <c r="AZ731" i="66"/>
  <c r="BD731" i="66"/>
  <c r="BA731" i="66"/>
  <c r="BC731" i="66"/>
  <c r="Z733" i="66"/>
  <c r="BT732" i="66"/>
  <c r="BS732" i="66"/>
  <c r="BR732" i="66"/>
  <c r="BG732" i="66"/>
  <c r="BU732" i="66"/>
  <c r="P732" i="66" l="1"/>
  <c r="O732" i="66"/>
  <c r="N732" i="66"/>
  <c r="U732" i="66"/>
  <c r="R732" i="66"/>
  <c r="S732" i="66"/>
  <c r="T732" i="66"/>
  <c r="Q732" i="66"/>
  <c r="AV733" i="66"/>
  <c r="BO733" i="66" s="1"/>
  <c r="AU733" i="66"/>
  <c r="BN733" i="66" s="1"/>
  <c r="AT733" i="66"/>
  <c r="BM733" i="66" s="1"/>
  <c r="AR733" i="66"/>
  <c r="BK733" i="66" s="1"/>
  <c r="AP733" i="66"/>
  <c r="BI733" i="66" s="1"/>
  <c r="AS733" i="66"/>
  <c r="BL733" i="66" s="1"/>
  <c r="AQ733" i="66"/>
  <c r="BJ733" i="66" s="1"/>
  <c r="AO733" i="66"/>
  <c r="BH733" i="66" s="1"/>
  <c r="AI732" i="66"/>
  <c r="BN594" i="66"/>
  <c r="BE594" i="66" s="1"/>
  <c r="AG595" i="66"/>
  <c r="BC732" i="66"/>
  <c r="AZ732" i="66"/>
  <c r="BA732" i="66"/>
  <c r="BD732" i="66"/>
  <c r="AY732" i="66"/>
  <c r="BB732" i="66"/>
  <c r="BO732" i="66"/>
  <c r="BF732" i="66" s="1"/>
  <c r="Z734" i="66"/>
  <c r="BT733" i="66"/>
  <c r="BS733" i="66"/>
  <c r="BG733" i="66"/>
  <c r="BU733" i="66"/>
  <c r="BR733" i="66"/>
  <c r="O733" i="66" l="1"/>
  <c r="N733" i="66"/>
  <c r="T733" i="66"/>
  <c r="R733" i="66"/>
  <c r="Q733" i="66"/>
  <c r="P733" i="66"/>
  <c r="S733" i="66"/>
  <c r="U733" i="66"/>
  <c r="AV734" i="66"/>
  <c r="AU734" i="66"/>
  <c r="AT734" i="66"/>
  <c r="BM734" i="66" s="1"/>
  <c r="AR734" i="66"/>
  <c r="BK734" i="66" s="1"/>
  <c r="AS734" i="66"/>
  <c r="BL734" i="66" s="1"/>
  <c r="AQ734" i="66"/>
  <c r="BJ734" i="66" s="1"/>
  <c r="AP734" i="66"/>
  <c r="BI734" i="66" s="1"/>
  <c r="AO734" i="66"/>
  <c r="BH734" i="66" s="1"/>
  <c r="BN595" i="66"/>
  <c r="BE595" i="66" s="1"/>
  <c r="AG596" i="66"/>
  <c r="BE733" i="66"/>
  <c r="AZ733" i="66"/>
  <c r="BD733" i="66"/>
  <c r="BB733" i="66"/>
  <c r="BF733" i="66"/>
  <c r="BC733" i="66"/>
  <c r="BA733" i="66"/>
  <c r="AY733" i="66"/>
  <c r="Z735" i="66"/>
  <c r="BG734" i="66"/>
  <c r="BU734" i="66"/>
  <c r="BR734" i="66"/>
  <c r="BT734" i="66"/>
  <c r="BS734" i="66"/>
  <c r="N734" i="66" l="1"/>
  <c r="S734" i="66"/>
  <c r="U734" i="66"/>
  <c r="T734" i="66"/>
  <c r="R734" i="66"/>
  <c r="Q734" i="66"/>
  <c r="P734" i="66"/>
  <c r="O734" i="66"/>
  <c r="AV735" i="66"/>
  <c r="AU735" i="66"/>
  <c r="AT735" i="66"/>
  <c r="BM735" i="66" s="1"/>
  <c r="AS735" i="66"/>
  <c r="BL735" i="66" s="1"/>
  <c r="AQ735" i="66"/>
  <c r="BJ735" i="66" s="1"/>
  <c r="AO735" i="66"/>
  <c r="BH735" i="66" s="1"/>
  <c r="AP735" i="66"/>
  <c r="BI735" i="66" s="1"/>
  <c r="AR735" i="66"/>
  <c r="BK735" i="66" s="1"/>
  <c r="AI734" i="66"/>
  <c r="BN596" i="66"/>
  <c r="BE596" i="66" s="1"/>
  <c r="AG598" i="66"/>
  <c r="BB734" i="66"/>
  <c r="BA734" i="66"/>
  <c r="AY734" i="66"/>
  <c r="BC734" i="66"/>
  <c r="AZ734" i="66"/>
  <c r="BD734" i="66"/>
  <c r="BO734" i="66"/>
  <c r="BF734" i="66" s="1"/>
  <c r="Z736" i="66"/>
  <c r="BU735" i="66"/>
  <c r="BT735" i="66"/>
  <c r="BS735" i="66"/>
  <c r="BG735" i="66"/>
  <c r="BR735" i="66"/>
  <c r="U735" i="66" l="1"/>
  <c r="R735" i="66"/>
  <c r="O735" i="66"/>
  <c r="T735" i="66"/>
  <c r="Q735" i="66"/>
  <c r="S735" i="66"/>
  <c r="P735" i="66"/>
  <c r="N735" i="66"/>
  <c r="AV736" i="66"/>
  <c r="AU736" i="66"/>
  <c r="AS736" i="66"/>
  <c r="BL736" i="66" s="1"/>
  <c r="AT736" i="66"/>
  <c r="BM736" i="66" s="1"/>
  <c r="AO736" i="66"/>
  <c r="BH736" i="66" s="1"/>
  <c r="AP736" i="66"/>
  <c r="BI736" i="66" s="1"/>
  <c r="AQ736" i="66"/>
  <c r="BJ736" i="66" s="1"/>
  <c r="AR736" i="66"/>
  <c r="BK736" i="66" s="1"/>
  <c r="AI735" i="66"/>
  <c r="BN598" i="66"/>
  <c r="BE598" i="66" s="1"/>
  <c r="AG599" i="66"/>
  <c r="BD735" i="66"/>
  <c r="AZ735" i="66"/>
  <c r="BC735" i="66"/>
  <c r="BB735" i="66"/>
  <c r="AY735" i="66"/>
  <c r="BA735" i="66"/>
  <c r="BO735" i="66"/>
  <c r="BF735" i="66" s="1"/>
  <c r="BU736" i="66"/>
  <c r="BG736" i="66"/>
  <c r="BT736" i="66"/>
  <c r="BS736" i="66"/>
  <c r="BR736" i="66"/>
  <c r="Z737" i="66"/>
  <c r="U736" i="66" l="1"/>
  <c r="T736" i="66"/>
  <c r="Q736" i="66"/>
  <c r="R736" i="66"/>
  <c r="N736" i="66"/>
  <c r="S736" i="66"/>
  <c r="P736" i="66"/>
  <c r="O736" i="66"/>
  <c r="AV737" i="66"/>
  <c r="AU737" i="66"/>
  <c r="AS737" i="66"/>
  <c r="BL737" i="66" s="1"/>
  <c r="AT737" i="66"/>
  <c r="BM737" i="66" s="1"/>
  <c r="AR737" i="66"/>
  <c r="BK737" i="66" s="1"/>
  <c r="AP737" i="66"/>
  <c r="BI737" i="66" s="1"/>
  <c r="AO737" i="66"/>
  <c r="BH737" i="66" s="1"/>
  <c r="AQ737" i="66"/>
  <c r="BJ737" i="66" s="1"/>
  <c r="AI736" i="66"/>
  <c r="BN599" i="66"/>
  <c r="BE599" i="66" s="1"/>
  <c r="AG600" i="66"/>
  <c r="Z738" i="66"/>
  <c r="BT737" i="66"/>
  <c r="BU737" i="66"/>
  <c r="BR737" i="66"/>
  <c r="BG737" i="66"/>
  <c r="BS737" i="66"/>
  <c r="BA736" i="66"/>
  <c r="BC736" i="66"/>
  <c r="BB736" i="66"/>
  <c r="AY736" i="66"/>
  <c r="BD736" i="66"/>
  <c r="AZ736" i="66"/>
  <c r="BO736" i="66"/>
  <c r="BF736" i="66" s="1"/>
  <c r="U737" i="66" l="1"/>
  <c r="T737" i="66"/>
  <c r="S737" i="66"/>
  <c r="P737" i="66"/>
  <c r="R737" i="66"/>
  <c r="Q737" i="66"/>
  <c r="O737" i="66"/>
  <c r="N737" i="66"/>
  <c r="AV738" i="66"/>
  <c r="AU738" i="66"/>
  <c r="AT738" i="66"/>
  <c r="BM738" i="66" s="1"/>
  <c r="AS738" i="66"/>
  <c r="BL738" i="66" s="1"/>
  <c r="AR738" i="66"/>
  <c r="BK738" i="66" s="1"/>
  <c r="AP738" i="66"/>
  <c r="BI738" i="66" s="1"/>
  <c r="AQ738" i="66"/>
  <c r="BJ738" i="66" s="1"/>
  <c r="AO738" i="66"/>
  <c r="BH738" i="66" s="1"/>
  <c r="AI737" i="66"/>
  <c r="BN600" i="66"/>
  <c r="BE600" i="66" s="1"/>
  <c r="AG601" i="66"/>
  <c r="AY737" i="66"/>
  <c r="BC737" i="66"/>
  <c r="BA737" i="66"/>
  <c r="AZ737" i="66"/>
  <c r="BB737" i="66"/>
  <c r="BD737" i="66"/>
  <c r="BO737" i="66"/>
  <c r="BF737" i="66" s="1"/>
  <c r="Z739" i="66"/>
  <c r="BT738" i="66"/>
  <c r="BU738" i="66"/>
  <c r="BR738" i="66"/>
  <c r="BG738" i="66"/>
  <c r="BS738" i="66"/>
  <c r="U738" i="66" l="1"/>
  <c r="T738" i="66"/>
  <c r="S738" i="66"/>
  <c r="R738" i="66"/>
  <c r="O738" i="66"/>
  <c r="Q738" i="66"/>
  <c r="P738" i="66"/>
  <c r="N738" i="66"/>
  <c r="AV739" i="66"/>
  <c r="AU739" i="66"/>
  <c r="AT739" i="66"/>
  <c r="BM739" i="66" s="1"/>
  <c r="AS739" i="66"/>
  <c r="BL739" i="66" s="1"/>
  <c r="AQ739" i="66"/>
  <c r="BJ739" i="66" s="1"/>
  <c r="AR739" i="66"/>
  <c r="BK739" i="66" s="1"/>
  <c r="AP739" i="66"/>
  <c r="BI739" i="66" s="1"/>
  <c r="AO739" i="66"/>
  <c r="BH739" i="66" s="1"/>
  <c r="AI738" i="66"/>
  <c r="BN601" i="66"/>
  <c r="BE601" i="66" s="1"/>
  <c r="AG602" i="66"/>
  <c r="BO738" i="66"/>
  <c r="BF738" i="66" s="1"/>
  <c r="AZ738" i="66"/>
  <c r="BB738" i="66"/>
  <c r="BC738" i="66"/>
  <c r="BA738" i="66"/>
  <c r="AY738" i="66"/>
  <c r="BD738" i="66"/>
  <c r="Z740" i="66"/>
  <c r="BU739" i="66"/>
  <c r="BT739" i="66"/>
  <c r="BR739" i="66"/>
  <c r="BG739" i="66"/>
  <c r="BS739" i="66"/>
  <c r="U739" i="66" l="1"/>
  <c r="T739" i="66"/>
  <c r="S739" i="66"/>
  <c r="R739" i="66"/>
  <c r="Q739" i="66"/>
  <c r="N739" i="66"/>
  <c r="O739" i="66"/>
  <c r="P739" i="66"/>
  <c r="AV740" i="66"/>
  <c r="AU740" i="66"/>
  <c r="AT740" i="66"/>
  <c r="BM740" i="66" s="1"/>
  <c r="AR740" i="66"/>
  <c r="BK740" i="66" s="1"/>
  <c r="AS740" i="66"/>
  <c r="BL740" i="66" s="1"/>
  <c r="AP740" i="66"/>
  <c r="BI740" i="66" s="1"/>
  <c r="AQ740" i="66"/>
  <c r="BJ740" i="66" s="1"/>
  <c r="AO740" i="66"/>
  <c r="BH740" i="66" s="1"/>
  <c r="AI739" i="66"/>
  <c r="BN602" i="66"/>
  <c r="BE602" i="66" s="1"/>
  <c r="AG603" i="66"/>
  <c r="BA739" i="66"/>
  <c r="BB739" i="66"/>
  <c r="BC739" i="66"/>
  <c r="AY739" i="66"/>
  <c r="BD739" i="66"/>
  <c r="AZ739" i="66"/>
  <c r="BO739" i="66"/>
  <c r="BF739" i="66" s="1"/>
  <c r="Z741" i="66"/>
  <c r="BG740" i="66"/>
  <c r="BR740" i="66"/>
  <c r="BS740" i="66"/>
  <c r="BT740" i="66"/>
  <c r="BU740" i="66"/>
  <c r="T740" i="66" l="1"/>
  <c r="S740" i="66"/>
  <c r="R740" i="66"/>
  <c r="Q740" i="66"/>
  <c r="P740" i="66"/>
  <c r="U740" i="66"/>
  <c r="O740" i="66"/>
  <c r="N740" i="66"/>
  <c r="AV741" i="66"/>
  <c r="AU741" i="66"/>
  <c r="AT741" i="66"/>
  <c r="BM741" i="66" s="1"/>
  <c r="AR741" i="66"/>
  <c r="BK741" i="66" s="1"/>
  <c r="AS741" i="66"/>
  <c r="BL741" i="66" s="1"/>
  <c r="AP741" i="66"/>
  <c r="BI741" i="66" s="1"/>
  <c r="AQ741" i="66"/>
  <c r="BJ741" i="66" s="1"/>
  <c r="AO741" i="66"/>
  <c r="BH741" i="66" s="1"/>
  <c r="AI740" i="66"/>
  <c r="BN603" i="66"/>
  <c r="BE603" i="66" s="1"/>
  <c r="AG604" i="66"/>
  <c r="BO740" i="66"/>
  <c r="BF740" i="66" s="1"/>
  <c r="BB740" i="66"/>
  <c r="AZ740" i="66"/>
  <c r="BD740" i="66"/>
  <c r="BC740" i="66"/>
  <c r="BA740" i="66"/>
  <c r="AY740" i="66"/>
  <c r="Z742" i="66"/>
  <c r="BT741" i="66"/>
  <c r="BG741" i="66"/>
  <c r="BU741" i="66"/>
  <c r="BR741" i="66"/>
  <c r="BS741" i="66"/>
  <c r="U741" i="66" l="1"/>
  <c r="S741" i="66"/>
  <c r="R741" i="66"/>
  <c r="Q741" i="66"/>
  <c r="P741" i="66"/>
  <c r="O741" i="66"/>
  <c r="T741" i="66"/>
  <c r="N741" i="66"/>
  <c r="AV742" i="66"/>
  <c r="AU742" i="66"/>
  <c r="AT742" i="66"/>
  <c r="BM742" i="66" s="1"/>
  <c r="AR742" i="66"/>
  <c r="BK742" i="66" s="1"/>
  <c r="AQ742" i="66"/>
  <c r="BJ742" i="66" s="1"/>
  <c r="AS742" i="66"/>
  <c r="BL742" i="66" s="1"/>
  <c r="AP742" i="66"/>
  <c r="BI742" i="66" s="1"/>
  <c r="AO742" i="66"/>
  <c r="BH742" i="66" s="1"/>
  <c r="AI741" i="66"/>
  <c r="BN604" i="66"/>
  <c r="BE604" i="66" s="1"/>
  <c r="AG605" i="66"/>
  <c r="AY741" i="66"/>
  <c r="AZ741" i="66"/>
  <c r="BB741" i="66"/>
  <c r="BA741" i="66"/>
  <c r="BC741" i="66"/>
  <c r="BD741" i="66"/>
  <c r="BO741" i="66"/>
  <c r="BF741" i="66" s="1"/>
  <c r="Z743" i="66"/>
  <c r="BR742" i="66"/>
  <c r="BS742" i="66"/>
  <c r="BT742" i="66"/>
  <c r="BG742" i="66"/>
  <c r="BU742" i="66"/>
  <c r="T742" i="66" l="1"/>
  <c r="S742" i="66"/>
  <c r="R742" i="66"/>
  <c r="Q742" i="66"/>
  <c r="P742" i="66"/>
  <c r="O742" i="66"/>
  <c r="U742" i="66"/>
  <c r="N742" i="66"/>
  <c r="AV743" i="66"/>
  <c r="AU743" i="66"/>
  <c r="AT743" i="66"/>
  <c r="BM743" i="66" s="1"/>
  <c r="AR743" i="66"/>
  <c r="BK743" i="66" s="1"/>
  <c r="AQ743" i="66"/>
  <c r="BJ743" i="66" s="1"/>
  <c r="AP743" i="66"/>
  <c r="BI743" i="66" s="1"/>
  <c r="AS743" i="66"/>
  <c r="BL743" i="66" s="1"/>
  <c r="AO743" i="66"/>
  <c r="BH743" i="66" s="1"/>
  <c r="AI742" i="66"/>
  <c r="BN605" i="66"/>
  <c r="BE605" i="66" s="1"/>
  <c r="AG606" i="66"/>
  <c r="BO742" i="66"/>
  <c r="BF742" i="66" s="1"/>
  <c r="BC742" i="66"/>
  <c r="BD742" i="66"/>
  <c r="BB742" i="66"/>
  <c r="AY742" i="66"/>
  <c r="AZ742" i="66"/>
  <c r="BA742" i="66"/>
  <c r="Z744" i="66"/>
  <c r="BR743" i="66"/>
  <c r="BS743" i="66"/>
  <c r="BT743" i="66"/>
  <c r="BG743" i="66"/>
  <c r="BU743" i="66"/>
  <c r="S743" i="66" l="1"/>
  <c r="T743" i="66"/>
  <c r="R743" i="66"/>
  <c r="Q743" i="66"/>
  <c r="P743" i="66"/>
  <c r="O743" i="66"/>
  <c r="N743" i="66"/>
  <c r="U743" i="66"/>
  <c r="AV744" i="66"/>
  <c r="AT744" i="66"/>
  <c r="BM744" i="66" s="1"/>
  <c r="AU744" i="66"/>
  <c r="AO744" i="66"/>
  <c r="BH744" i="66" s="1"/>
  <c r="AR744" i="66"/>
  <c r="BK744" i="66" s="1"/>
  <c r="AQ744" i="66"/>
  <c r="BJ744" i="66" s="1"/>
  <c r="AS744" i="66"/>
  <c r="BL744" i="66" s="1"/>
  <c r="AP744" i="66"/>
  <c r="BI744" i="66" s="1"/>
  <c r="AI743" i="66"/>
  <c r="BN606" i="66"/>
  <c r="BE606" i="66" s="1"/>
  <c r="AG607" i="66"/>
  <c r="BO743" i="66"/>
  <c r="BF743" i="66" s="1"/>
  <c r="BC743" i="66"/>
  <c r="BA743" i="66"/>
  <c r="AZ743" i="66"/>
  <c r="BB743" i="66"/>
  <c r="AY743" i="66"/>
  <c r="BD743" i="66"/>
  <c r="Z745" i="66"/>
  <c r="BR744" i="66"/>
  <c r="BU744" i="66"/>
  <c r="BG744" i="66"/>
  <c r="BS744" i="66"/>
  <c r="BT744" i="66"/>
  <c r="R744" i="66" l="1"/>
  <c r="T744" i="66"/>
  <c r="S744" i="66"/>
  <c r="Q744" i="66"/>
  <c r="P744" i="66"/>
  <c r="O744" i="66"/>
  <c r="U744" i="66"/>
  <c r="N744" i="66"/>
  <c r="AV745" i="66"/>
  <c r="AT745" i="66"/>
  <c r="BM745" i="66" s="1"/>
  <c r="AS745" i="66"/>
  <c r="BL745" i="66" s="1"/>
  <c r="AU745" i="66"/>
  <c r="AR745" i="66"/>
  <c r="BK745" i="66" s="1"/>
  <c r="AQ745" i="66"/>
  <c r="BJ745" i="66" s="1"/>
  <c r="AO745" i="66"/>
  <c r="BH745" i="66" s="1"/>
  <c r="AP745" i="66"/>
  <c r="BI745" i="66" s="1"/>
  <c r="AI744" i="66"/>
  <c r="BN607" i="66"/>
  <c r="BE607" i="66" s="1"/>
  <c r="AG608" i="66"/>
  <c r="BO744" i="66"/>
  <c r="BF744" i="66" s="1"/>
  <c r="BB744" i="66"/>
  <c r="BC744" i="66"/>
  <c r="BA744" i="66"/>
  <c r="AZ744" i="66"/>
  <c r="AY744" i="66"/>
  <c r="BD744" i="66"/>
  <c r="Z746" i="66"/>
  <c r="BR745" i="66"/>
  <c r="BS745" i="66"/>
  <c r="BG745" i="66"/>
  <c r="BU745" i="66"/>
  <c r="BT745" i="66"/>
  <c r="Q745" i="66" l="1"/>
  <c r="T745" i="66"/>
  <c r="S745" i="66"/>
  <c r="R745" i="66"/>
  <c r="P745" i="66"/>
  <c r="O745" i="66"/>
  <c r="U745" i="66"/>
  <c r="N745" i="66"/>
  <c r="AV746" i="66"/>
  <c r="AU746" i="66"/>
  <c r="AS746" i="66"/>
  <c r="BL746" i="66" s="1"/>
  <c r="AT746" i="66"/>
  <c r="BM746" i="66" s="1"/>
  <c r="AP746" i="66"/>
  <c r="BI746" i="66" s="1"/>
  <c r="AR746" i="66"/>
  <c r="BK746" i="66" s="1"/>
  <c r="AQ746" i="66"/>
  <c r="BJ746" i="66" s="1"/>
  <c r="AO746" i="66"/>
  <c r="BH746" i="66" s="1"/>
  <c r="AI745" i="66"/>
  <c r="BN608" i="66"/>
  <c r="BE608" i="66" s="1"/>
  <c r="AG609" i="66"/>
  <c r="BO745" i="66"/>
  <c r="BF745" i="66" s="1"/>
  <c r="AZ745" i="66"/>
  <c r="BB745" i="66"/>
  <c r="AY745" i="66"/>
  <c r="BA745" i="66"/>
  <c r="BD745" i="66"/>
  <c r="BC745" i="66"/>
  <c r="Z747" i="66"/>
  <c r="BS746" i="66"/>
  <c r="BT746" i="66"/>
  <c r="BU746" i="66"/>
  <c r="BG746" i="66"/>
  <c r="BR746" i="66"/>
  <c r="P746" i="66" l="1"/>
  <c r="T746" i="66"/>
  <c r="S746" i="66"/>
  <c r="R746" i="66"/>
  <c r="Q746" i="66"/>
  <c r="O746" i="66"/>
  <c r="N746" i="66"/>
  <c r="U746" i="66"/>
  <c r="AV747" i="66"/>
  <c r="AU747" i="66"/>
  <c r="AT747" i="66"/>
  <c r="BM747" i="66" s="1"/>
  <c r="AS747" i="66"/>
  <c r="BL747" i="66" s="1"/>
  <c r="AQ747" i="66"/>
  <c r="BJ747" i="66" s="1"/>
  <c r="AP747" i="66"/>
  <c r="BI747" i="66" s="1"/>
  <c r="AR747" i="66"/>
  <c r="BK747" i="66" s="1"/>
  <c r="AO747" i="66"/>
  <c r="BH747" i="66" s="1"/>
  <c r="AI746" i="66"/>
  <c r="BN609" i="66"/>
  <c r="BE609" i="66" s="1"/>
  <c r="AG611" i="66"/>
  <c r="AY746" i="66"/>
  <c r="BD746" i="66"/>
  <c r="AZ746" i="66"/>
  <c r="BA746" i="66"/>
  <c r="BB746" i="66"/>
  <c r="BC746" i="66"/>
  <c r="BO746" i="66"/>
  <c r="BF746" i="66" s="1"/>
  <c r="Z748" i="66"/>
  <c r="BU747" i="66"/>
  <c r="BG747" i="66"/>
  <c r="BR747" i="66"/>
  <c r="BT747" i="66"/>
  <c r="BS747" i="66"/>
  <c r="O747" i="66" l="1"/>
  <c r="T747" i="66"/>
  <c r="S747" i="66"/>
  <c r="R747" i="66"/>
  <c r="Q747" i="66"/>
  <c r="P747" i="66"/>
  <c r="U747" i="66"/>
  <c r="N747" i="66"/>
  <c r="AV748" i="66"/>
  <c r="AU748" i="66"/>
  <c r="AT748" i="66"/>
  <c r="BM748" i="66" s="1"/>
  <c r="AR748" i="66"/>
  <c r="BK748" i="66" s="1"/>
  <c r="AS748" i="66"/>
  <c r="BL748" i="66" s="1"/>
  <c r="AP748" i="66"/>
  <c r="BI748" i="66" s="1"/>
  <c r="AQ748" i="66"/>
  <c r="BJ748" i="66" s="1"/>
  <c r="AO748" i="66"/>
  <c r="BH748" i="66" s="1"/>
  <c r="AI747" i="66"/>
  <c r="BN611" i="66"/>
  <c r="BE611" i="66" s="1"/>
  <c r="AG612" i="66"/>
  <c r="BO747" i="66"/>
  <c r="BF747" i="66" s="1"/>
  <c r="BD747" i="66"/>
  <c r="BC747" i="66"/>
  <c r="AY747" i="66"/>
  <c r="BB747" i="66"/>
  <c r="BA747" i="66"/>
  <c r="AZ747" i="66"/>
  <c r="Z749" i="66"/>
  <c r="BU748" i="66"/>
  <c r="BT748" i="66"/>
  <c r="BS748" i="66"/>
  <c r="BR748" i="66"/>
  <c r="BG748" i="66"/>
  <c r="N748" i="66" l="1"/>
  <c r="T748" i="66"/>
  <c r="S748" i="66"/>
  <c r="R748" i="66"/>
  <c r="Q748" i="66"/>
  <c r="P748" i="66"/>
  <c r="U748" i="66"/>
  <c r="O748" i="66"/>
  <c r="AV749" i="66"/>
  <c r="AU749" i="66"/>
  <c r="AT749" i="66"/>
  <c r="BM749" i="66" s="1"/>
  <c r="AP749" i="66"/>
  <c r="BI749" i="66" s="1"/>
  <c r="AS749" i="66"/>
  <c r="BL749" i="66" s="1"/>
  <c r="AR749" i="66"/>
  <c r="BK749" i="66" s="1"/>
  <c r="AQ749" i="66"/>
  <c r="BJ749" i="66" s="1"/>
  <c r="AO749" i="66"/>
  <c r="BH749" i="66" s="1"/>
  <c r="AI748" i="66"/>
  <c r="BN612" i="66"/>
  <c r="BE612" i="66" s="1"/>
  <c r="AG613" i="66"/>
  <c r="BD748" i="66"/>
  <c r="AZ748" i="66"/>
  <c r="BC748" i="66"/>
  <c r="BA748" i="66"/>
  <c r="BB748" i="66"/>
  <c r="AY748" i="66"/>
  <c r="BO748" i="66"/>
  <c r="BF748" i="66" s="1"/>
  <c r="Z750" i="66"/>
  <c r="BR749" i="66"/>
  <c r="BT749" i="66"/>
  <c r="BU749" i="66"/>
  <c r="BS749" i="66"/>
  <c r="BG749" i="66"/>
  <c r="T749" i="66" l="1"/>
  <c r="S749" i="66"/>
  <c r="R749" i="66"/>
  <c r="Q749" i="66"/>
  <c r="P749" i="66"/>
  <c r="N749" i="66"/>
  <c r="U749" i="66"/>
  <c r="O749" i="66"/>
  <c r="AV750" i="66"/>
  <c r="AU750" i="66"/>
  <c r="AT750" i="66"/>
  <c r="BM750" i="66" s="1"/>
  <c r="AR750" i="66"/>
  <c r="BK750" i="66" s="1"/>
  <c r="AS750" i="66"/>
  <c r="BL750" i="66" s="1"/>
  <c r="AQ750" i="66"/>
  <c r="BJ750" i="66" s="1"/>
  <c r="AP750" i="66"/>
  <c r="BI750" i="66" s="1"/>
  <c r="AO750" i="66"/>
  <c r="BH750" i="66" s="1"/>
  <c r="AI749" i="66"/>
  <c r="BN613" i="66"/>
  <c r="BE613" i="66" s="1"/>
  <c r="AG614" i="66"/>
  <c r="BO749" i="66"/>
  <c r="BF749" i="66" s="1"/>
  <c r="BA749" i="66"/>
  <c r="AY749" i="66"/>
  <c r="AZ749" i="66"/>
  <c r="BB749" i="66"/>
  <c r="BD749" i="66"/>
  <c r="BC749" i="66"/>
  <c r="Z751" i="66"/>
  <c r="BU750" i="66"/>
  <c r="BR750" i="66"/>
  <c r="BT750" i="66"/>
  <c r="BS750" i="66"/>
  <c r="BG750" i="66"/>
  <c r="T750" i="66" l="1"/>
  <c r="S750" i="66"/>
  <c r="R750" i="66"/>
  <c r="Q750" i="66"/>
  <c r="P750" i="66"/>
  <c r="U750" i="66"/>
  <c r="O750" i="66"/>
  <c r="N750" i="66"/>
  <c r="AV751" i="66"/>
  <c r="AU751" i="66"/>
  <c r="AT751" i="66"/>
  <c r="BM751" i="66" s="1"/>
  <c r="AS751" i="66"/>
  <c r="BL751" i="66" s="1"/>
  <c r="AR751" i="66"/>
  <c r="BK751" i="66" s="1"/>
  <c r="AP751" i="66"/>
  <c r="BI751" i="66" s="1"/>
  <c r="AO751" i="66"/>
  <c r="BH751" i="66" s="1"/>
  <c r="AQ751" i="66"/>
  <c r="BJ751" i="66" s="1"/>
  <c r="AI750" i="66"/>
  <c r="BN614" i="66"/>
  <c r="BE614" i="66" s="1"/>
  <c r="AG615" i="66"/>
  <c r="BO750" i="66"/>
  <c r="BF750" i="66" s="1"/>
  <c r="BC750" i="66"/>
  <c r="BD750" i="66"/>
  <c r="AZ750" i="66"/>
  <c r="BA750" i="66"/>
  <c r="AY750" i="66"/>
  <c r="BB750" i="66"/>
  <c r="Z752" i="66"/>
  <c r="BS751" i="66"/>
  <c r="BT751" i="66"/>
  <c r="BR751" i="66"/>
  <c r="BG751" i="66"/>
  <c r="BU751" i="66"/>
  <c r="T751" i="66" l="1"/>
  <c r="S751" i="66"/>
  <c r="R751" i="66"/>
  <c r="Q751" i="66"/>
  <c r="P751" i="66"/>
  <c r="O751" i="66"/>
  <c r="U751" i="66"/>
  <c r="N751" i="66"/>
  <c r="AV752" i="66"/>
  <c r="AU752" i="66"/>
  <c r="AT752" i="66"/>
  <c r="BM752" i="66" s="1"/>
  <c r="AS752" i="66"/>
  <c r="BL752" i="66" s="1"/>
  <c r="AR752" i="66"/>
  <c r="BK752" i="66" s="1"/>
  <c r="AO752" i="66"/>
  <c r="BH752" i="66" s="1"/>
  <c r="AQ752" i="66"/>
  <c r="BJ752" i="66" s="1"/>
  <c r="AP752" i="66"/>
  <c r="BI752" i="66" s="1"/>
  <c r="AI751" i="66"/>
  <c r="BN615" i="66"/>
  <c r="BE615" i="66" s="1"/>
  <c r="AG616" i="66"/>
  <c r="BD751" i="66"/>
  <c r="BC751" i="66"/>
  <c r="AY751" i="66"/>
  <c r="AZ751" i="66"/>
  <c r="BB751" i="66"/>
  <c r="BA751" i="66"/>
  <c r="BO751" i="66"/>
  <c r="BF751" i="66" s="1"/>
  <c r="Z753" i="66"/>
  <c r="BU752" i="66"/>
  <c r="BR752" i="66"/>
  <c r="BT752" i="66"/>
  <c r="BS752" i="66"/>
  <c r="BG752" i="66"/>
  <c r="S752" i="66" l="1"/>
  <c r="T752" i="66"/>
  <c r="R752" i="66"/>
  <c r="Q752" i="66"/>
  <c r="P752" i="66"/>
  <c r="O752" i="66"/>
  <c r="N752" i="66"/>
  <c r="U752" i="66"/>
  <c r="AV753" i="66"/>
  <c r="AU753" i="66"/>
  <c r="AS753" i="66"/>
  <c r="BL753" i="66" s="1"/>
  <c r="AT753" i="66"/>
  <c r="BM753" i="66" s="1"/>
  <c r="AP753" i="66"/>
  <c r="BI753" i="66" s="1"/>
  <c r="AQ753" i="66"/>
  <c r="BJ753" i="66" s="1"/>
  <c r="AR753" i="66"/>
  <c r="BK753" i="66" s="1"/>
  <c r="AO753" i="66"/>
  <c r="BH753" i="66" s="1"/>
  <c r="AI752" i="66"/>
  <c r="BN616" i="66"/>
  <c r="BE616" i="66" s="1"/>
  <c r="AG617" i="66"/>
  <c r="BO752" i="66"/>
  <c r="BF752" i="66" s="1"/>
  <c r="AZ752" i="66"/>
  <c r="AY752" i="66"/>
  <c r="BC752" i="66"/>
  <c r="BD752" i="66"/>
  <c r="BA752" i="66"/>
  <c r="BB752" i="66"/>
  <c r="Z754" i="66"/>
  <c r="BG753" i="66"/>
  <c r="BS753" i="66"/>
  <c r="BT753" i="66"/>
  <c r="BR753" i="66"/>
  <c r="BU753" i="66"/>
  <c r="U753" i="66" l="1"/>
  <c r="R753" i="66"/>
  <c r="T753" i="66"/>
  <c r="S753" i="66"/>
  <c r="Q753" i="66"/>
  <c r="P753" i="66"/>
  <c r="O753" i="66"/>
  <c r="N753" i="66"/>
  <c r="AV754" i="66"/>
  <c r="AU754" i="66"/>
  <c r="AT754" i="66"/>
  <c r="BM754" i="66" s="1"/>
  <c r="AS754" i="66"/>
  <c r="BL754" i="66" s="1"/>
  <c r="AR754" i="66"/>
  <c r="BK754" i="66" s="1"/>
  <c r="AQ754" i="66"/>
  <c r="BJ754" i="66" s="1"/>
  <c r="AO754" i="66"/>
  <c r="BH754" i="66" s="1"/>
  <c r="AP754" i="66"/>
  <c r="BI754" i="66" s="1"/>
  <c r="AI753" i="66"/>
  <c r="BN617" i="66"/>
  <c r="BE617" i="66" s="1"/>
  <c r="AG618" i="66"/>
  <c r="BO753" i="66"/>
  <c r="BF753" i="66" s="1"/>
  <c r="BB753" i="66"/>
  <c r="BC753" i="66"/>
  <c r="BA753" i="66"/>
  <c r="BD753" i="66"/>
  <c r="AY753" i="66"/>
  <c r="AZ753" i="66"/>
  <c r="Z755" i="66"/>
  <c r="BG754" i="66"/>
  <c r="BU754" i="66"/>
  <c r="BR754" i="66"/>
  <c r="BT754" i="66"/>
  <c r="BS754" i="66"/>
  <c r="T754" i="66" l="1"/>
  <c r="Q754" i="66"/>
  <c r="U754" i="66"/>
  <c r="S754" i="66"/>
  <c r="R754" i="66"/>
  <c r="P754" i="66"/>
  <c r="O754" i="66"/>
  <c r="N754" i="66"/>
  <c r="AV755" i="66"/>
  <c r="AU755" i="66"/>
  <c r="AT755" i="66"/>
  <c r="BM755" i="66" s="1"/>
  <c r="AS755" i="66"/>
  <c r="BL755" i="66" s="1"/>
  <c r="AQ755" i="66"/>
  <c r="BJ755" i="66" s="1"/>
  <c r="AR755" i="66"/>
  <c r="BK755" i="66" s="1"/>
  <c r="AO755" i="66"/>
  <c r="BH755" i="66" s="1"/>
  <c r="AP755" i="66"/>
  <c r="BI755" i="66" s="1"/>
  <c r="AI754" i="66"/>
  <c r="BN618" i="66"/>
  <c r="BE618" i="66" s="1"/>
  <c r="AG619" i="66"/>
  <c r="BO754" i="66"/>
  <c r="BF754" i="66" s="1"/>
  <c r="AY754" i="66"/>
  <c r="BB754" i="66"/>
  <c r="AZ754" i="66"/>
  <c r="BA754" i="66"/>
  <c r="BC754" i="66"/>
  <c r="BD754" i="66"/>
  <c r="Z756" i="66"/>
  <c r="BS755" i="66"/>
  <c r="BG755" i="66"/>
  <c r="BU755" i="66"/>
  <c r="BT755" i="66"/>
  <c r="BR755" i="66"/>
  <c r="S755" i="66" l="1"/>
  <c r="P755" i="66"/>
  <c r="U755" i="66"/>
  <c r="T755" i="66"/>
  <c r="R755" i="66"/>
  <c r="N755" i="66"/>
  <c r="Q755" i="66"/>
  <c r="O755" i="66"/>
  <c r="AV756" i="66"/>
  <c r="AU756" i="66"/>
  <c r="AT756" i="66"/>
  <c r="BM756" i="66" s="1"/>
  <c r="AR756" i="66"/>
  <c r="BK756" i="66" s="1"/>
  <c r="AS756" i="66"/>
  <c r="BL756" i="66" s="1"/>
  <c r="AP756" i="66"/>
  <c r="BI756" i="66" s="1"/>
  <c r="AQ756" i="66"/>
  <c r="BJ756" i="66" s="1"/>
  <c r="AO756" i="66"/>
  <c r="BH756" i="66" s="1"/>
  <c r="AI755" i="66"/>
  <c r="BN619" i="66"/>
  <c r="BE619" i="66" s="1"/>
  <c r="AG620" i="66"/>
  <c r="BC755" i="66"/>
  <c r="AY755" i="66"/>
  <c r="BB755" i="66"/>
  <c r="BD755" i="66"/>
  <c r="AZ755" i="66"/>
  <c r="BA755" i="66"/>
  <c r="BO755" i="66"/>
  <c r="BF755" i="66" s="1"/>
  <c r="Z757" i="66"/>
  <c r="BG756" i="66"/>
  <c r="BT756" i="66"/>
  <c r="BS756" i="66"/>
  <c r="BU756" i="66"/>
  <c r="BR756" i="66"/>
  <c r="R756" i="66" l="1"/>
  <c r="O756" i="66"/>
  <c r="U756" i="66"/>
  <c r="T756" i="66"/>
  <c r="P756" i="66"/>
  <c r="Q756" i="66"/>
  <c r="N756" i="66"/>
  <c r="S756" i="66"/>
  <c r="AV757" i="66"/>
  <c r="AU757" i="66"/>
  <c r="AS757" i="66"/>
  <c r="BL757" i="66" s="1"/>
  <c r="AP757" i="66"/>
  <c r="BI757" i="66" s="1"/>
  <c r="AR757" i="66"/>
  <c r="BK757" i="66" s="1"/>
  <c r="AT757" i="66"/>
  <c r="BM757" i="66" s="1"/>
  <c r="AQ757" i="66"/>
  <c r="BJ757" i="66" s="1"/>
  <c r="AO757" i="66"/>
  <c r="BH757" i="66" s="1"/>
  <c r="AI756" i="66"/>
  <c r="BN620" i="66"/>
  <c r="BE620" i="66" s="1"/>
  <c r="AG621" i="66"/>
  <c r="BD756" i="66"/>
  <c r="BB756" i="66"/>
  <c r="AZ756" i="66"/>
  <c r="BA756" i="66"/>
  <c r="AY756" i="66"/>
  <c r="BC756" i="66"/>
  <c r="BO756" i="66"/>
  <c r="BF756" i="66" s="1"/>
  <c r="Z758" i="66"/>
  <c r="BU757" i="66"/>
  <c r="BG757" i="66"/>
  <c r="BS757" i="66"/>
  <c r="BR757" i="66"/>
  <c r="BT757" i="66"/>
  <c r="Q757" i="66" l="1"/>
  <c r="N757" i="66"/>
  <c r="U757" i="66"/>
  <c r="R757" i="66"/>
  <c r="P757" i="66"/>
  <c r="T757" i="66"/>
  <c r="S757" i="66"/>
  <c r="O757" i="66"/>
  <c r="AV758" i="66"/>
  <c r="BO758" i="66" s="1"/>
  <c r="AU758" i="66"/>
  <c r="BN758" i="66" s="1"/>
  <c r="AT758" i="66"/>
  <c r="BM758" i="66" s="1"/>
  <c r="AS758" i="66"/>
  <c r="BL758" i="66" s="1"/>
  <c r="AR758" i="66"/>
  <c r="BK758" i="66" s="1"/>
  <c r="AQ758" i="66"/>
  <c r="BJ758" i="66" s="1"/>
  <c r="AP758" i="66"/>
  <c r="BI758" i="66" s="1"/>
  <c r="AO758" i="66"/>
  <c r="BH758" i="66" s="1"/>
  <c r="AI757" i="66"/>
  <c r="BN621" i="66"/>
  <c r="BE621" i="66" s="1"/>
  <c r="AG622" i="66"/>
  <c r="AY757" i="66"/>
  <c r="AZ757" i="66"/>
  <c r="BD757" i="66"/>
  <c r="BB757" i="66"/>
  <c r="BA757" i="66"/>
  <c r="BC757" i="66"/>
  <c r="BO757" i="66"/>
  <c r="BF757" i="66" s="1"/>
  <c r="Z759" i="66"/>
  <c r="BS758" i="66"/>
  <c r="BG758" i="66"/>
  <c r="BR758" i="66"/>
  <c r="BT758" i="66"/>
  <c r="BU758" i="66"/>
  <c r="P758" i="66" l="1"/>
  <c r="S758" i="66"/>
  <c r="R758" i="66"/>
  <c r="O758" i="66"/>
  <c r="N758" i="66"/>
  <c r="T758" i="66"/>
  <c r="Q758" i="66"/>
  <c r="U758" i="66"/>
  <c r="AV759" i="66"/>
  <c r="AU759" i="66"/>
  <c r="AT759" i="66"/>
  <c r="BM759" i="66" s="1"/>
  <c r="AR759" i="66"/>
  <c r="BK759" i="66" s="1"/>
  <c r="AS759" i="66"/>
  <c r="BL759" i="66" s="1"/>
  <c r="AQ759" i="66"/>
  <c r="BJ759" i="66" s="1"/>
  <c r="AP759" i="66"/>
  <c r="BI759" i="66" s="1"/>
  <c r="AO759" i="66"/>
  <c r="BH759" i="66" s="1"/>
  <c r="BN622" i="66"/>
  <c r="BE622" i="66" s="1"/>
  <c r="AG623" i="66"/>
  <c r="BD758" i="66"/>
  <c r="AZ758" i="66"/>
  <c r="BB758" i="66"/>
  <c r="BC758" i="66"/>
  <c r="BA758" i="66"/>
  <c r="BF758" i="66"/>
  <c r="AY758" i="66"/>
  <c r="BE758" i="66"/>
  <c r="Z760" i="66"/>
  <c r="BS759" i="66"/>
  <c r="BU759" i="66"/>
  <c r="BG759" i="66"/>
  <c r="BR759" i="66"/>
  <c r="BT759" i="66"/>
  <c r="O759" i="66" l="1"/>
  <c r="N759" i="66"/>
  <c r="T759" i="66"/>
  <c r="U759" i="66"/>
  <c r="S759" i="66"/>
  <c r="R759" i="66"/>
  <c r="Q759" i="66"/>
  <c r="P759" i="66"/>
  <c r="AV760" i="66"/>
  <c r="AU760" i="66"/>
  <c r="AT760" i="66"/>
  <c r="BM760" i="66" s="1"/>
  <c r="AR760" i="66"/>
  <c r="BK760" i="66" s="1"/>
  <c r="AO760" i="66"/>
  <c r="BH760" i="66" s="1"/>
  <c r="AS760" i="66"/>
  <c r="BL760" i="66" s="1"/>
  <c r="AQ760" i="66"/>
  <c r="BJ760" i="66" s="1"/>
  <c r="AP760" i="66"/>
  <c r="BI760" i="66" s="1"/>
  <c r="AI759" i="66"/>
  <c r="BN623" i="66"/>
  <c r="BE623" i="66" s="1"/>
  <c r="AG624" i="66"/>
  <c r="BC759" i="66"/>
  <c r="AY759" i="66"/>
  <c r="AZ759" i="66"/>
  <c r="BA759" i="66"/>
  <c r="BD759" i="66"/>
  <c r="BB759" i="66"/>
  <c r="BO759" i="66"/>
  <c r="BF759" i="66" s="1"/>
  <c r="Z761" i="66"/>
  <c r="BU760" i="66"/>
  <c r="BG760" i="66"/>
  <c r="BR760" i="66"/>
  <c r="BS760" i="66"/>
  <c r="BT760" i="66"/>
  <c r="N760" i="66" l="1"/>
  <c r="O760" i="66"/>
  <c r="T760" i="66"/>
  <c r="Q760" i="66"/>
  <c r="U760" i="66"/>
  <c r="S760" i="66"/>
  <c r="R760" i="66"/>
  <c r="P760" i="66"/>
  <c r="AV761" i="66"/>
  <c r="AT761" i="66"/>
  <c r="BM761" i="66" s="1"/>
  <c r="AU761" i="66"/>
  <c r="AR761" i="66"/>
  <c r="BK761" i="66" s="1"/>
  <c r="AS761" i="66"/>
  <c r="BL761" i="66" s="1"/>
  <c r="AQ761" i="66"/>
  <c r="BJ761" i="66" s="1"/>
  <c r="AO761" i="66"/>
  <c r="BH761" i="66" s="1"/>
  <c r="AP761" i="66"/>
  <c r="BI761" i="66" s="1"/>
  <c r="AI760" i="66"/>
  <c r="BN624" i="66"/>
  <c r="BE624" i="66" s="1"/>
  <c r="AG625" i="66"/>
  <c r="AY760" i="66"/>
  <c r="BD760" i="66"/>
  <c r="BB760" i="66"/>
  <c r="BC760" i="66"/>
  <c r="AZ760" i="66"/>
  <c r="BA760" i="66"/>
  <c r="BO760" i="66"/>
  <c r="BF760" i="66" s="1"/>
  <c r="Z762" i="66"/>
  <c r="BG761" i="66"/>
  <c r="BU761" i="66"/>
  <c r="BS761" i="66"/>
  <c r="BT761" i="66"/>
  <c r="BR761" i="66"/>
  <c r="O761" i="66" l="1"/>
  <c r="N761" i="66"/>
  <c r="T761" i="66"/>
  <c r="R761" i="66"/>
  <c r="P761" i="66"/>
  <c r="U761" i="66"/>
  <c r="S761" i="66"/>
  <c r="Q761" i="66"/>
  <c r="AV762" i="66"/>
  <c r="AU762" i="66"/>
  <c r="AT762" i="66"/>
  <c r="BM762" i="66" s="1"/>
  <c r="AS762" i="66"/>
  <c r="BL762" i="66" s="1"/>
  <c r="AR762" i="66"/>
  <c r="BK762" i="66" s="1"/>
  <c r="AQ762" i="66"/>
  <c r="BJ762" i="66" s="1"/>
  <c r="AP762" i="66"/>
  <c r="BI762" i="66" s="1"/>
  <c r="AO762" i="66"/>
  <c r="BH762" i="66" s="1"/>
  <c r="AI761" i="66"/>
  <c r="BN625" i="66"/>
  <c r="BE625" i="66" s="1"/>
  <c r="AG626" i="66"/>
  <c r="AZ761" i="66"/>
  <c r="BB761" i="66"/>
  <c r="BC761" i="66"/>
  <c r="AY761" i="66"/>
  <c r="BD761" i="66"/>
  <c r="BA761" i="66"/>
  <c r="BO761" i="66"/>
  <c r="BF761" i="66" s="1"/>
  <c r="Z763" i="66"/>
  <c r="BG762" i="66"/>
  <c r="BU762" i="66"/>
  <c r="BR762" i="66"/>
  <c r="BT762" i="66"/>
  <c r="BS762" i="66"/>
  <c r="U762" i="66" l="1"/>
  <c r="O762" i="66"/>
  <c r="N762" i="66"/>
  <c r="T762" i="66"/>
  <c r="R762" i="66"/>
  <c r="S762" i="66"/>
  <c r="Q762" i="66"/>
  <c r="P762" i="66"/>
  <c r="AV763" i="66"/>
  <c r="AU763" i="66"/>
  <c r="AT763" i="66"/>
  <c r="BM763" i="66" s="1"/>
  <c r="AQ763" i="66"/>
  <c r="BJ763" i="66" s="1"/>
  <c r="AS763" i="66"/>
  <c r="BL763" i="66" s="1"/>
  <c r="AO763" i="66"/>
  <c r="BH763" i="66" s="1"/>
  <c r="AP763" i="66"/>
  <c r="BI763" i="66" s="1"/>
  <c r="AR763" i="66"/>
  <c r="BK763" i="66" s="1"/>
  <c r="AI762" i="66"/>
  <c r="BN626" i="66"/>
  <c r="BE626" i="66" s="1"/>
  <c r="AG627" i="66"/>
  <c r="BO762" i="66"/>
  <c r="BF762" i="66" s="1"/>
  <c r="BA762" i="66"/>
  <c r="BC762" i="66"/>
  <c r="BD762" i="66"/>
  <c r="BB762" i="66"/>
  <c r="AZ762" i="66"/>
  <c r="AY762" i="66"/>
  <c r="Z764" i="66"/>
  <c r="BR763" i="66"/>
  <c r="BS763" i="66"/>
  <c r="BG763" i="66"/>
  <c r="BT763" i="66"/>
  <c r="BU763" i="66"/>
  <c r="U763" i="66" l="1"/>
  <c r="T763" i="66"/>
  <c r="O763" i="66"/>
  <c r="N763" i="66"/>
  <c r="R763" i="66"/>
  <c r="S763" i="66"/>
  <c r="Q763" i="66"/>
  <c r="P763" i="66"/>
  <c r="AV764" i="66"/>
  <c r="AU764" i="66"/>
  <c r="AT764" i="66"/>
  <c r="BM764" i="66" s="1"/>
  <c r="AS764" i="66"/>
  <c r="BL764" i="66" s="1"/>
  <c r="AR764" i="66"/>
  <c r="BK764" i="66" s="1"/>
  <c r="AP764" i="66"/>
  <c r="BI764" i="66" s="1"/>
  <c r="AQ764" i="66"/>
  <c r="BJ764" i="66" s="1"/>
  <c r="AO764" i="66"/>
  <c r="BH764" i="66" s="1"/>
  <c r="AI763" i="66"/>
  <c r="BN627" i="66"/>
  <c r="BE627" i="66" s="1"/>
  <c r="AG628" i="66"/>
  <c r="BO763" i="66"/>
  <c r="BF763" i="66" s="1"/>
  <c r="AZ763" i="66"/>
  <c r="BC763" i="66"/>
  <c r="AY763" i="66"/>
  <c r="BA763" i="66"/>
  <c r="BB763" i="66"/>
  <c r="BD763" i="66"/>
  <c r="Z765" i="66"/>
  <c r="BU764" i="66"/>
  <c r="BR764" i="66"/>
  <c r="BT764" i="66"/>
  <c r="BS764" i="66"/>
  <c r="BG764" i="66"/>
  <c r="T764" i="66" l="1"/>
  <c r="S764" i="66"/>
  <c r="P764" i="66"/>
  <c r="O764" i="66"/>
  <c r="N764" i="66"/>
  <c r="U764" i="66"/>
  <c r="R764" i="66"/>
  <c r="Q764" i="66"/>
  <c r="AV765" i="66"/>
  <c r="AU765" i="66"/>
  <c r="AT765" i="66"/>
  <c r="BM765" i="66" s="1"/>
  <c r="AS765" i="66"/>
  <c r="BL765" i="66" s="1"/>
  <c r="AP765" i="66"/>
  <c r="BI765" i="66" s="1"/>
  <c r="AQ765" i="66"/>
  <c r="BJ765" i="66" s="1"/>
  <c r="AR765" i="66"/>
  <c r="BK765" i="66" s="1"/>
  <c r="AO765" i="66"/>
  <c r="BH765" i="66" s="1"/>
  <c r="AI764" i="66"/>
  <c r="BN628" i="66"/>
  <c r="BE628" i="66" s="1"/>
  <c r="AG629" i="66"/>
  <c r="AZ764" i="66"/>
  <c r="AY764" i="66"/>
  <c r="BB764" i="66"/>
  <c r="BD764" i="66"/>
  <c r="BA764" i="66"/>
  <c r="BC764" i="66"/>
  <c r="BO764" i="66"/>
  <c r="BF764" i="66" s="1"/>
  <c r="Z766" i="66"/>
  <c r="BG765" i="66"/>
  <c r="BU765" i="66"/>
  <c r="BS765" i="66"/>
  <c r="BR765" i="66"/>
  <c r="BT765" i="66"/>
  <c r="U765" i="66" l="1"/>
  <c r="S765" i="66"/>
  <c r="R765" i="66"/>
  <c r="Q765" i="66"/>
  <c r="P765" i="66"/>
  <c r="O765" i="66"/>
  <c r="N765" i="66"/>
  <c r="T765" i="66"/>
  <c r="AV766" i="66"/>
  <c r="AT766" i="66"/>
  <c r="BM766" i="66" s="1"/>
  <c r="AU766" i="66"/>
  <c r="AS766" i="66"/>
  <c r="BL766" i="66" s="1"/>
  <c r="AQ766" i="66"/>
  <c r="BJ766" i="66" s="1"/>
  <c r="AR766" i="66"/>
  <c r="BK766" i="66" s="1"/>
  <c r="AO766" i="66"/>
  <c r="BH766" i="66" s="1"/>
  <c r="AP766" i="66"/>
  <c r="BI766" i="66" s="1"/>
  <c r="AI765" i="66"/>
  <c r="BN629" i="66"/>
  <c r="BE629" i="66" s="1"/>
  <c r="AG630" i="66"/>
  <c r="BD765" i="66"/>
  <c r="BA765" i="66"/>
  <c r="AY765" i="66"/>
  <c r="BC765" i="66"/>
  <c r="AZ765" i="66"/>
  <c r="BB765" i="66"/>
  <c r="BO765" i="66"/>
  <c r="BF765" i="66" s="1"/>
  <c r="Z767" i="66"/>
  <c r="BU766" i="66"/>
  <c r="BS766" i="66"/>
  <c r="BT766" i="66"/>
  <c r="BR766" i="66"/>
  <c r="BG766" i="66"/>
  <c r="T766" i="66" l="1"/>
  <c r="R766" i="66"/>
  <c r="Q766" i="66"/>
  <c r="U766" i="66"/>
  <c r="S766" i="66"/>
  <c r="P766" i="66"/>
  <c r="O766" i="66"/>
  <c r="N766" i="66"/>
  <c r="AV767" i="66"/>
  <c r="AU767" i="66"/>
  <c r="AT767" i="66"/>
  <c r="BM767" i="66" s="1"/>
  <c r="AS767" i="66"/>
  <c r="BL767" i="66" s="1"/>
  <c r="AR767" i="66"/>
  <c r="BK767" i="66" s="1"/>
  <c r="AP767" i="66"/>
  <c r="BI767" i="66" s="1"/>
  <c r="AQ767" i="66"/>
  <c r="BJ767" i="66" s="1"/>
  <c r="AO767" i="66"/>
  <c r="BH767" i="66" s="1"/>
  <c r="AI766" i="66"/>
  <c r="BN630" i="66"/>
  <c r="BE630" i="66" s="1"/>
  <c r="AG631" i="66"/>
  <c r="BB766" i="66"/>
  <c r="BA766" i="66"/>
  <c r="BD766" i="66"/>
  <c r="AZ766" i="66"/>
  <c r="BC766" i="66"/>
  <c r="AY766" i="66"/>
  <c r="BO766" i="66"/>
  <c r="BF766" i="66" s="1"/>
  <c r="Z768" i="66"/>
  <c r="BR767" i="66"/>
  <c r="BT767" i="66"/>
  <c r="BU767" i="66"/>
  <c r="BG767" i="66"/>
  <c r="BS767" i="66"/>
  <c r="S767" i="66" l="1"/>
  <c r="Q767" i="66"/>
  <c r="P767" i="66"/>
  <c r="U767" i="66"/>
  <c r="T767" i="66"/>
  <c r="N767" i="66"/>
  <c r="R767" i="66"/>
  <c r="O767" i="66"/>
  <c r="AV768" i="66"/>
  <c r="AU768" i="66"/>
  <c r="AT768" i="66"/>
  <c r="BM768" i="66" s="1"/>
  <c r="AR768" i="66"/>
  <c r="BK768" i="66" s="1"/>
  <c r="AS768" i="66"/>
  <c r="BL768" i="66" s="1"/>
  <c r="AO768" i="66"/>
  <c r="BH768" i="66" s="1"/>
  <c r="AP768" i="66"/>
  <c r="BI768" i="66" s="1"/>
  <c r="AQ768" i="66"/>
  <c r="BJ768" i="66" s="1"/>
  <c r="AI767" i="66"/>
  <c r="BN631" i="66"/>
  <c r="BE631" i="66" s="1"/>
  <c r="AG632" i="66"/>
  <c r="AY767" i="66"/>
  <c r="BD767" i="66"/>
  <c r="BA767" i="66"/>
  <c r="AZ767" i="66"/>
  <c r="BB767" i="66"/>
  <c r="BC767" i="66"/>
  <c r="BO767" i="66"/>
  <c r="BF767" i="66" s="1"/>
  <c r="Z769" i="66"/>
  <c r="BU768" i="66"/>
  <c r="BT768" i="66"/>
  <c r="BS768" i="66"/>
  <c r="BR768" i="66"/>
  <c r="BG768" i="66"/>
  <c r="R768" i="66" l="1"/>
  <c r="P768" i="66"/>
  <c r="O768" i="66"/>
  <c r="S768" i="66"/>
  <c r="U768" i="66"/>
  <c r="Q768" i="66"/>
  <c r="T768" i="66"/>
  <c r="N768" i="66"/>
  <c r="AV769" i="66"/>
  <c r="AU769" i="66"/>
  <c r="AT769" i="66"/>
  <c r="BM769" i="66" s="1"/>
  <c r="AR769" i="66"/>
  <c r="BK769" i="66" s="1"/>
  <c r="AS769" i="66"/>
  <c r="BL769" i="66" s="1"/>
  <c r="AQ769" i="66"/>
  <c r="BJ769" i="66" s="1"/>
  <c r="AP769" i="66"/>
  <c r="BI769" i="66" s="1"/>
  <c r="AO769" i="66"/>
  <c r="BH769" i="66" s="1"/>
  <c r="AI768" i="66"/>
  <c r="BN632" i="66"/>
  <c r="BE632" i="66" s="1"/>
  <c r="AG633" i="66"/>
  <c r="AY768" i="66"/>
  <c r="BD768" i="66"/>
  <c r="BC768" i="66"/>
  <c r="AZ768" i="66"/>
  <c r="BB768" i="66"/>
  <c r="BA768" i="66"/>
  <c r="BO768" i="66"/>
  <c r="BF768" i="66" s="1"/>
  <c r="Z770" i="66"/>
  <c r="BR769" i="66"/>
  <c r="BT769" i="66"/>
  <c r="BU769" i="66"/>
  <c r="BG769" i="66"/>
  <c r="BS769" i="66"/>
  <c r="Q769" i="66" l="1"/>
  <c r="O769" i="66"/>
  <c r="N769" i="66"/>
  <c r="U769" i="66"/>
  <c r="P769" i="66"/>
  <c r="T769" i="66"/>
  <c r="S769" i="66"/>
  <c r="R769" i="66"/>
  <c r="AV770" i="66"/>
  <c r="AU770" i="66"/>
  <c r="AS770" i="66"/>
  <c r="BL770" i="66" s="1"/>
  <c r="AT770" i="66"/>
  <c r="BM770" i="66" s="1"/>
  <c r="AR770" i="66"/>
  <c r="BK770" i="66" s="1"/>
  <c r="AQ770" i="66"/>
  <c r="BJ770" i="66" s="1"/>
  <c r="AP770" i="66"/>
  <c r="BI770" i="66" s="1"/>
  <c r="AO770" i="66"/>
  <c r="BH770" i="66" s="1"/>
  <c r="AI769" i="66"/>
  <c r="BN633" i="66"/>
  <c r="BE633" i="66" s="1"/>
  <c r="AG634" i="66"/>
  <c r="BO769" i="66"/>
  <c r="BF769" i="66" s="1"/>
  <c r="BA769" i="66"/>
  <c r="AZ769" i="66"/>
  <c r="BC769" i="66"/>
  <c r="AY769" i="66"/>
  <c r="BD769" i="66"/>
  <c r="BB769" i="66"/>
  <c r="BG770" i="66"/>
  <c r="BR770" i="66"/>
  <c r="BT770" i="66"/>
  <c r="BS770" i="66"/>
  <c r="BU770" i="66"/>
  <c r="Z771" i="66"/>
  <c r="P770" i="66" l="1"/>
  <c r="N770" i="66"/>
  <c r="R770" i="66"/>
  <c r="Q770" i="66"/>
  <c r="O770" i="66"/>
  <c r="T770" i="66"/>
  <c r="S770" i="66"/>
  <c r="U770" i="66"/>
  <c r="AV771" i="66"/>
  <c r="BO771" i="66" s="1"/>
  <c r="AU771" i="66"/>
  <c r="BN771" i="66" s="1"/>
  <c r="AT771" i="66"/>
  <c r="BM771" i="66" s="1"/>
  <c r="AQ771" i="66"/>
  <c r="BJ771" i="66" s="1"/>
  <c r="AR771" i="66"/>
  <c r="BK771" i="66" s="1"/>
  <c r="AS771" i="66"/>
  <c r="BL771" i="66" s="1"/>
  <c r="AP771" i="66"/>
  <c r="BI771" i="66" s="1"/>
  <c r="AO771" i="66"/>
  <c r="BH771" i="66" s="1"/>
  <c r="AI770" i="66"/>
  <c r="BN634" i="66"/>
  <c r="BE634" i="66" s="1"/>
  <c r="AG635" i="66"/>
  <c r="Z772" i="66"/>
  <c r="BS771" i="66"/>
  <c r="BG771" i="66"/>
  <c r="BR771" i="66"/>
  <c r="BU771" i="66"/>
  <c r="BT771" i="66"/>
  <c r="BO770" i="66"/>
  <c r="BF770" i="66" s="1"/>
  <c r="AY770" i="66"/>
  <c r="AZ770" i="66"/>
  <c r="BB770" i="66"/>
  <c r="BD770" i="66"/>
  <c r="BA770" i="66"/>
  <c r="BC770" i="66"/>
  <c r="O771" i="66" l="1"/>
  <c r="T771" i="66"/>
  <c r="S771" i="66"/>
  <c r="R771" i="66"/>
  <c r="Q771" i="66"/>
  <c r="P771" i="66"/>
  <c r="N771" i="66"/>
  <c r="U771" i="66"/>
  <c r="AV772" i="66"/>
  <c r="AU772" i="66"/>
  <c r="AT772" i="66"/>
  <c r="BM772" i="66" s="1"/>
  <c r="AR772" i="66"/>
  <c r="BK772" i="66" s="1"/>
  <c r="AP772" i="66"/>
  <c r="BI772" i="66" s="1"/>
  <c r="AQ772" i="66"/>
  <c r="BJ772" i="66" s="1"/>
  <c r="AO772" i="66"/>
  <c r="BH772" i="66" s="1"/>
  <c r="AS772" i="66"/>
  <c r="BL772" i="66" s="1"/>
  <c r="BN635" i="66"/>
  <c r="BE635" i="66" s="1"/>
  <c r="AG636" i="66"/>
  <c r="AZ771" i="66"/>
  <c r="BB771" i="66"/>
  <c r="BC771" i="66"/>
  <c r="BA771" i="66"/>
  <c r="BF771" i="66"/>
  <c r="BE771" i="66"/>
  <c r="AY771" i="66"/>
  <c r="BD771" i="66"/>
  <c r="Z773" i="66"/>
  <c r="BG772" i="66"/>
  <c r="BT772" i="66"/>
  <c r="BS772" i="66"/>
  <c r="BU772" i="66"/>
  <c r="BR772" i="66"/>
  <c r="N772" i="66" l="1"/>
  <c r="U772" i="66"/>
  <c r="T772" i="66"/>
  <c r="S772" i="66"/>
  <c r="R772" i="66"/>
  <c r="Q772" i="66"/>
  <c r="O772" i="66"/>
  <c r="P772" i="66"/>
  <c r="AV773" i="66"/>
  <c r="AU773" i="66"/>
  <c r="AT773" i="66"/>
  <c r="BM773" i="66" s="1"/>
  <c r="AS773" i="66"/>
  <c r="BL773" i="66" s="1"/>
  <c r="AP773" i="66"/>
  <c r="BI773" i="66" s="1"/>
  <c r="AR773" i="66"/>
  <c r="BK773" i="66" s="1"/>
  <c r="AQ773" i="66"/>
  <c r="BJ773" i="66" s="1"/>
  <c r="AO773" i="66"/>
  <c r="BH773" i="66" s="1"/>
  <c r="AI772" i="66"/>
  <c r="BN636" i="66"/>
  <c r="BE636" i="66" s="1"/>
  <c r="AG637" i="66"/>
  <c r="BD772" i="66"/>
  <c r="BB772" i="66"/>
  <c r="AZ772" i="66"/>
  <c r="BA772" i="66"/>
  <c r="AY772" i="66"/>
  <c r="BC772" i="66"/>
  <c r="BO772" i="66"/>
  <c r="BF772" i="66" s="1"/>
  <c r="Z774" i="66"/>
  <c r="BU773" i="66"/>
  <c r="BR773" i="66"/>
  <c r="BG773" i="66"/>
  <c r="BT773" i="66"/>
  <c r="BS773" i="66"/>
  <c r="U773" i="66" l="1"/>
  <c r="T773" i="66"/>
  <c r="S773" i="66"/>
  <c r="R773" i="66"/>
  <c r="Q773" i="66"/>
  <c r="N773" i="66"/>
  <c r="O773" i="66"/>
  <c r="P773" i="66"/>
  <c r="AV774" i="66"/>
  <c r="AU774" i="66"/>
  <c r="AT774" i="66"/>
  <c r="BM774" i="66" s="1"/>
  <c r="AS774" i="66"/>
  <c r="BL774" i="66" s="1"/>
  <c r="AR774" i="66"/>
  <c r="BK774" i="66" s="1"/>
  <c r="AQ774" i="66"/>
  <c r="BJ774" i="66" s="1"/>
  <c r="AP774" i="66"/>
  <c r="BI774" i="66" s="1"/>
  <c r="AO774" i="66"/>
  <c r="BH774" i="66" s="1"/>
  <c r="AI773" i="66"/>
  <c r="BN637" i="66"/>
  <c r="BE637" i="66" s="1"/>
  <c r="AG638" i="66"/>
  <c r="BO773" i="66"/>
  <c r="BF773" i="66" s="1"/>
  <c r="AZ773" i="66"/>
  <c r="BB773" i="66"/>
  <c r="BD773" i="66"/>
  <c r="AY773" i="66"/>
  <c r="BA773" i="66"/>
  <c r="BC773" i="66"/>
  <c r="Z775" i="66"/>
  <c r="BS774" i="66"/>
  <c r="BR774" i="66"/>
  <c r="BU774" i="66"/>
  <c r="BG774" i="66"/>
  <c r="BT774" i="66"/>
  <c r="U774" i="66" l="1"/>
  <c r="T774" i="66"/>
  <c r="S774" i="66"/>
  <c r="R774" i="66"/>
  <c r="Q774" i="66"/>
  <c r="N774" i="66"/>
  <c r="O774" i="66"/>
  <c r="P774" i="66"/>
  <c r="AV775" i="66"/>
  <c r="AU775" i="66"/>
  <c r="AT775" i="66"/>
  <c r="BM775" i="66" s="1"/>
  <c r="AS775" i="66"/>
  <c r="BL775" i="66" s="1"/>
  <c r="AR775" i="66"/>
  <c r="BK775" i="66" s="1"/>
  <c r="AP775" i="66"/>
  <c r="BI775" i="66" s="1"/>
  <c r="AO775" i="66"/>
  <c r="BH775" i="66" s="1"/>
  <c r="AQ775" i="66"/>
  <c r="BJ775" i="66" s="1"/>
  <c r="AI774" i="66"/>
  <c r="BN638" i="66"/>
  <c r="BE638" i="66" s="1"/>
  <c r="AG639" i="66"/>
  <c r="BO774" i="66"/>
  <c r="BF774" i="66" s="1"/>
  <c r="BB774" i="66"/>
  <c r="AZ774" i="66"/>
  <c r="BC774" i="66"/>
  <c r="AY774" i="66"/>
  <c r="BD774" i="66"/>
  <c r="BA774" i="66"/>
  <c r="Z776" i="66"/>
  <c r="BS775" i="66"/>
  <c r="BT775" i="66"/>
  <c r="BR775" i="66"/>
  <c r="BU775" i="66"/>
  <c r="BG775" i="66"/>
  <c r="U775" i="66" l="1"/>
  <c r="T775" i="66"/>
  <c r="S775" i="66"/>
  <c r="R775" i="66"/>
  <c r="Q775" i="66"/>
  <c r="N775" i="66"/>
  <c r="P775" i="66"/>
  <c r="O775" i="66"/>
  <c r="AV776" i="66"/>
  <c r="AU776" i="66"/>
  <c r="AT776" i="66"/>
  <c r="BM776" i="66" s="1"/>
  <c r="AS776" i="66"/>
  <c r="BL776" i="66" s="1"/>
  <c r="AO776" i="66"/>
  <c r="BH776" i="66" s="1"/>
  <c r="AR776" i="66"/>
  <c r="BK776" i="66" s="1"/>
  <c r="AQ776" i="66"/>
  <c r="BJ776" i="66" s="1"/>
  <c r="AP776" i="66"/>
  <c r="BI776" i="66" s="1"/>
  <c r="AI775" i="66"/>
  <c r="BN639" i="66"/>
  <c r="BE639" i="66" s="1"/>
  <c r="AG640" i="66"/>
  <c r="BD775" i="66"/>
  <c r="BA775" i="66"/>
  <c r="BB775" i="66"/>
  <c r="AY775" i="66"/>
  <c r="AZ775" i="66"/>
  <c r="BC775" i="66"/>
  <c r="BO775" i="66"/>
  <c r="BF775" i="66" s="1"/>
  <c r="Z777" i="66"/>
  <c r="BR776" i="66"/>
  <c r="BG776" i="66"/>
  <c r="BU776" i="66"/>
  <c r="BT776" i="66"/>
  <c r="BS776" i="66"/>
  <c r="U776" i="66" l="1"/>
  <c r="T776" i="66"/>
  <c r="S776" i="66"/>
  <c r="R776" i="66"/>
  <c r="O776" i="66"/>
  <c r="N776" i="66"/>
  <c r="P776" i="66"/>
  <c r="Q776" i="66"/>
  <c r="AU777" i="66"/>
  <c r="AV777" i="66"/>
  <c r="AT777" i="66"/>
  <c r="BM777" i="66" s="1"/>
  <c r="AR777" i="66"/>
  <c r="BK777" i="66" s="1"/>
  <c r="AS777" i="66"/>
  <c r="BL777" i="66" s="1"/>
  <c r="AQ777" i="66"/>
  <c r="BJ777" i="66" s="1"/>
  <c r="AO777" i="66"/>
  <c r="BH777" i="66" s="1"/>
  <c r="AP777" i="66"/>
  <c r="BI777" i="66" s="1"/>
  <c r="AI776" i="66"/>
  <c r="BN640" i="66"/>
  <c r="BE640" i="66" s="1"/>
  <c r="AG641" i="66"/>
  <c r="AZ776" i="66"/>
  <c r="BD776" i="66"/>
  <c r="BA776" i="66"/>
  <c r="BB776" i="66"/>
  <c r="BC776" i="66"/>
  <c r="AY776" i="66"/>
  <c r="BO776" i="66"/>
  <c r="BF776" i="66" s="1"/>
  <c r="Z778" i="66"/>
  <c r="BR777" i="66"/>
  <c r="BU777" i="66"/>
  <c r="BT777" i="66"/>
  <c r="BS777" i="66"/>
  <c r="BG777" i="66"/>
  <c r="U777" i="66" l="1"/>
  <c r="T777" i="66"/>
  <c r="S777" i="66"/>
  <c r="R777" i="66"/>
  <c r="Q777" i="66"/>
  <c r="O777" i="66"/>
  <c r="N777" i="66"/>
  <c r="P777" i="66"/>
  <c r="AV778" i="66"/>
  <c r="AU778" i="66"/>
  <c r="AS778" i="66"/>
  <c r="BL778" i="66" s="1"/>
  <c r="AT778" i="66"/>
  <c r="BM778" i="66" s="1"/>
  <c r="AR778" i="66"/>
  <c r="BK778" i="66" s="1"/>
  <c r="AP778" i="66"/>
  <c r="BI778" i="66" s="1"/>
  <c r="AO778" i="66"/>
  <c r="BH778" i="66" s="1"/>
  <c r="AQ778" i="66"/>
  <c r="BJ778" i="66" s="1"/>
  <c r="AI777" i="66"/>
  <c r="BN641" i="66"/>
  <c r="BE641" i="66" s="1"/>
  <c r="AG642" i="66"/>
  <c r="BD777" i="66"/>
  <c r="AY777" i="66"/>
  <c r="AZ777" i="66"/>
  <c r="BB777" i="66"/>
  <c r="BA777" i="66"/>
  <c r="BC777" i="66"/>
  <c r="BO777" i="66"/>
  <c r="BF777" i="66" s="1"/>
  <c r="Z779" i="66"/>
  <c r="BG778" i="66"/>
  <c r="BT778" i="66"/>
  <c r="BR778" i="66"/>
  <c r="BS778" i="66"/>
  <c r="BU778" i="66"/>
  <c r="T778" i="66" l="1"/>
  <c r="S778" i="66"/>
  <c r="R778" i="66"/>
  <c r="Q778" i="66"/>
  <c r="O778" i="66"/>
  <c r="N778" i="66"/>
  <c r="P778" i="66"/>
  <c r="U778" i="66"/>
  <c r="AV779" i="66"/>
  <c r="AU779" i="66"/>
  <c r="AT779" i="66"/>
  <c r="BM779" i="66" s="1"/>
  <c r="AR779" i="66"/>
  <c r="BK779" i="66" s="1"/>
  <c r="AQ779" i="66"/>
  <c r="BJ779" i="66" s="1"/>
  <c r="AS779" i="66"/>
  <c r="BL779" i="66" s="1"/>
  <c r="AP779" i="66"/>
  <c r="BI779" i="66" s="1"/>
  <c r="AO779" i="66"/>
  <c r="BH779" i="66" s="1"/>
  <c r="AI778" i="66"/>
  <c r="BN642" i="66"/>
  <c r="BE642" i="66" s="1"/>
  <c r="AG643" i="66"/>
  <c r="BD778" i="66"/>
  <c r="BC778" i="66"/>
  <c r="BB778" i="66"/>
  <c r="AY778" i="66"/>
  <c r="AZ778" i="66"/>
  <c r="BA778" i="66"/>
  <c r="BO778" i="66"/>
  <c r="BF778" i="66" s="1"/>
  <c r="Z780" i="66"/>
  <c r="BG779" i="66"/>
  <c r="BU779" i="66"/>
  <c r="BR779" i="66"/>
  <c r="BS779" i="66"/>
  <c r="BT779" i="66"/>
  <c r="S779" i="66" l="1"/>
  <c r="R779" i="66"/>
  <c r="Q779" i="66"/>
  <c r="P779" i="66"/>
  <c r="U779" i="66"/>
  <c r="T779" i="66"/>
  <c r="O779" i="66"/>
  <c r="N779" i="66"/>
  <c r="AV780" i="66"/>
  <c r="AU780" i="66"/>
  <c r="AT780" i="66"/>
  <c r="BM780" i="66" s="1"/>
  <c r="AR780" i="66"/>
  <c r="BK780" i="66" s="1"/>
  <c r="AS780" i="66"/>
  <c r="BL780" i="66" s="1"/>
  <c r="AP780" i="66"/>
  <c r="BI780" i="66" s="1"/>
  <c r="AQ780" i="66"/>
  <c r="BJ780" i="66" s="1"/>
  <c r="AO780" i="66"/>
  <c r="BH780" i="66" s="1"/>
  <c r="AI779" i="66"/>
  <c r="BN643" i="66"/>
  <c r="BE643" i="66" s="1"/>
  <c r="AG644" i="66"/>
  <c r="BC779" i="66"/>
  <c r="BA779" i="66"/>
  <c r="AY779" i="66"/>
  <c r="BD779" i="66"/>
  <c r="AZ779" i="66"/>
  <c r="BB779" i="66"/>
  <c r="BO779" i="66"/>
  <c r="BF779" i="66" s="1"/>
  <c r="Z781" i="66"/>
  <c r="BU780" i="66"/>
  <c r="BS780" i="66"/>
  <c r="BR780" i="66"/>
  <c r="BT780" i="66"/>
  <c r="BG780" i="66"/>
  <c r="R780" i="66" l="1"/>
  <c r="Q780" i="66"/>
  <c r="P780" i="66"/>
  <c r="O780" i="66"/>
  <c r="U780" i="66"/>
  <c r="N780" i="66"/>
  <c r="T780" i="66"/>
  <c r="S780" i="66"/>
  <c r="AV781" i="66"/>
  <c r="AU781" i="66"/>
  <c r="AT781" i="66"/>
  <c r="BM781" i="66" s="1"/>
  <c r="AS781" i="66"/>
  <c r="BL781" i="66" s="1"/>
  <c r="AP781" i="66"/>
  <c r="BI781" i="66" s="1"/>
  <c r="AQ781" i="66"/>
  <c r="BJ781" i="66" s="1"/>
  <c r="AO781" i="66"/>
  <c r="BH781" i="66" s="1"/>
  <c r="AR781" i="66"/>
  <c r="BK781" i="66" s="1"/>
  <c r="AI780" i="66"/>
  <c r="BN644" i="66"/>
  <c r="BE644" i="66" s="1"/>
  <c r="AG645" i="66"/>
  <c r="BB780" i="66"/>
  <c r="BD780" i="66"/>
  <c r="AY780" i="66"/>
  <c r="AZ780" i="66"/>
  <c r="BC780" i="66"/>
  <c r="BA780" i="66"/>
  <c r="BO780" i="66"/>
  <c r="BF780" i="66" s="1"/>
  <c r="Z782" i="66"/>
  <c r="BU781" i="66"/>
  <c r="BR781" i="66"/>
  <c r="BT781" i="66"/>
  <c r="BG781" i="66"/>
  <c r="BS781" i="66"/>
  <c r="Q781" i="66" l="1"/>
  <c r="P781" i="66"/>
  <c r="O781" i="66"/>
  <c r="N781" i="66"/>
  <c r="U781" i="66"/>
  <c r="T781" i="66"/>
  <c r="S781" i="66"/>
  <c r="R781" i="66"/>
  <c r="AV782" i="66"/>
  <c r="AU782" i="66"/>
  <c r="AS782" i="66"/>
  <c r="BL782" i="66" s="1"/>
  <c r="AT782" i="66"/>
  <c r="BM782" i="66" s="1"/>
  <c r="AQ782" i="66"/>
  <c r="BJ782" i="66" s="1"/>
  <c r="AP782" i="66"/>
  <c r="BI782" i="66" s="1"/>
  <c r="AO782" i="66"/>
  <c r="BH782" i="66" s="1"/>
  <c r="AR782" i="66"/>
  <c r="BK782" i="66" s="1"/>
  <c r="AI781" i="66"/>
  <c r="BN645" i="66"/>
  <c r="BE645" i="66" s="1"/>
  <c r="AG646" i="66"/>
  <c r="BO781" i="66"/>
  <c r="BF781" i="66" s="1"/>
  <c r="BB781" i="66"/>
  <c r="AZ781" i="66"/>
  <c r="BC781" i="66"/>
  <c r="BA781" i="66"/>
  <c r="BD781" i="66"/>
  <c r="AY781" i="66"/>
  <c r="Z783" i="66"/>
  <c r="BT782" i="66"/>
  <c r="BR782" i="66"/>
  <c r="BS782" i="66"/>
  <c r="BG782" i="66"/>
  <c r="BU782" i="66"/>
  <c r="P782" i="66" l="1"/>
  <c r="O782" i="66"/>
  <c r="N782" i="66"/>
  <c r="S782" i="66"/>
  <c r="R782" i="66"/>
  <c r="Q782" i="66"/>
  <c r="U782" i="66"/>
  <c r="T782" i="66"/>
  <c r="AV783" i="66"/>
  <c r="AT783" i="66"/>
  <c r="BM783" i="66" s="1"/>
  <c r="AS783" i="66"/>
  <c r="BL783" i="66" s="1"/>
  <c r="AR783" i="66"/>
  <c r="BK783" i="66" s="1"/>
  <c r="AQ783" i="66"/>
  <c r="BJ783" i="66" s="1"/>
  <c r="AU783" i="66"/>
  <c r="AO783" i="66"/>
  <c r="BH783" i="66" s="1"/>
  <c r="AP783" i="66"/>
  <c r="BI783" i="66" s="1"/>
  <c r="AI782" i="66"/>
  <c r="BN646" i="66"/>
  <c r="BE646" i="66" s="1"/>
  <c r="AG647" i="66"/>
  <c r="BC782" i="66"/>
  <c r="AZ782" i="66"/>
  <c r="BB782" i="66"/>
  <c r="AY782" i="66"/>
  <c r="BD782" i="66"/>
  <c r="BA782" i="66"/>
  <c r="BO782" i="66"/>
  <c r="BF782" i="66" s="1"/>
  <c r="Z784" i="66"/>
  <c r="BR783" i="66"/>
  <c r="BG783" i="66"/>
  <c r="BS783" i="66"/>
  <c r="BT783" i="66"/>
  <c r="BU783" i="66"/>
  <c r="O783" i="66" l="1"/>
  <c r="N783" i="66"/>
  <c r="U783" i="66"/>
  <c r="T783" i="66"/>
  <c r="S783" i="66"/>
  <c r="R783" i="66"/>
  <c r="Q783" i="66"/>
  <c r="P783" i="66"/>
  <c r="AV784" i="66"/>
  <c r="AT784" i="66"/>
  <c r="BM784" i="66" s="1"/>
  <c r="AS784" i="66"/>
  <c r="BL784" i="66" s="1"/>
  <c r="AO784" i="66"/>
  <c r="BH784" i="66" s="1"/>
  <c r="AR784" i="66"/>
  <c r="BK784" i="66" s="1"/>
  <c r="AQ784" i="66"/>
  <c r="BJ784" i="66" s="1"/>
  <c r="AU784" i="66"/>
  <c r="AP784" i="66"/>
  <c r="BI784" i="66" s="1"/>
  <c r="AI783" i="66"/>
  <c r="BN647" i="66"/>
  <c r="BE647" i="66" s="1"/>
  <c r="AG648" i="66"/>
  <c r="BO783" i="66"/>
  <c r="BF783" i="66" s="1"/>
  <c r="BD783" i="66"/>
  <c r="AY783" i="66"/>
  <c r="AZ783" i="66"/>
  <c r="BC783" i="66"/>
  <c r="BA783" i="66"/>
  <c r="BB783" i="66"/>
  <c r="Z785" i="66"/>
  <c r="BS784" i="66"/>
  <c r="BR784" i="66"/>
  <c r="BG784" i="66"/>
  <c r="BU784" i="66"/>
  <c r="BT784" i="66"/>
  <c r="N784" i="66" l="1"/>
  <c r="U784" i="66"/>
  <c r="T784" i="66"/>
  <c r="Q784" i="66"/>
  <c r="P784" i="66"/>
  <c r="O784" i="66"/>
  <c r="S784" i="66"/>
  <c r="R784" i="66"/>
  <c r="AV785" i="66"/>
  <c r="AU785" i="66"/>
  <c r="AT785" i="66"/>
  <c r="BM785" i="66" s="1"/>
  <c r="AS785" i="66"/>
  <c r="BL785" i="66" s="1"/>
  <c r="AR785" i="66"/>
  <c r="BK785" i="66" s="1"/>
  <c r="AQ785" i="66"/>
  <c r="BJ785" i="66" s="1"/>
  <c r="AP785" i="66"/>
  <c r="BI785" i="66" s="1"/>
  <c r="AO785" i="66"/>
  <c r="BH785" i="66" s="1"/>
  <c r="AI784" i="66"/>
  <c r="BN648" i="66"/>
  <c r="BE648" i="66" s="1"/>
  <c r="AG649" i="66"/>
  <c r="BB784" i="66"/>
  <c r="BC784" i="66"/>
  <c r="AY784" i="66"/>
  <c r="BD784" i="66"/>
  <c r="BA784" i="66"/>
  <c r="AZ784" i="66"/>
  <c r="BO784" i="66"/>
  <c r="BF784" i="66" s="1"/>
  <c r="Z786" i="66"/>
  <c r="BG785" i="66"/>
  <c r="BU785" i="66"/>
  <c r="BR785" i="66"/>
  <c r="BT785" i="66"/>
  <c r="BS785" i="66"/>
  <c r="U785" i="66" l="1"/>
  <c r="R785" i="66"/>
  <c r="T785" i="66"/>
  <c r="S785" i="66"/>
  <c r="Q785" i="66"/>
  <c r="P785" i="66"/>
  <c r="O785" i="66"/>
  <c r="N785" i="66"/>
  <c r="AV786" i="66"/>
  <c r="AU786" i="66"/>
  <c r="AT786" i="66"/>
  <c r="BM786" i="66" s="1"/>
  <c r="AS786" i="66"/>
  <c r="BL786" i="66" s="1"/>
  <c r="AR786" i="66"/>
  <c r="BK786" i="66" s="1"/>
  <c r="AQ786" i="66"/>
  <c r="BJ786" i="66" s="1"/>
  <c r="AP786" i="66"/>
  <c r="BI786" i="66" s="1"/>
  <c r="AO786" i="66"/>
  <c r="BH786" i="66" s="1"/>
  <c r="AI785" i="66"/>
  <c r="BN649" i="66"/>
  <c r="BE649" i="66" s="1"/>
  <c r="AG650" i="66"/>
  <c r="BO785" i="66"/>
  <c r="BF785" i="66" s="1"/>
  <c r="BA785" i="66"/>
  <c r="AY785" i="66"/>
  <c r="BB785" i="66"/>
  <c r="BC785" i="66"/>
  <c r="BD785" i="66"/>
  <c r="AZ785" i="66"/>
  <c r="Z787" i="66"/>
  <c r="BG786" i="66"/>
  <c r="BU786" i="66"/>
  <c r="BS786" i="66"/>
  <c r="BT786" i="66"/>
  <c r="BR786" i="66"/>
  <c r="U786" i="66" l="1"/>
  <c r="R786" i="66"/>
  <c r="O786" i="66"/>
  <c r="N786" i="66"/>
  <c r="T786" i="66"/>
  <c r="S786" i="66"/>
  <c r="Q786" i="66"/>
  <c r="P786" i="66"/>
  <c r="AV787" i="66"/>
  <c r="AU787" i="66"/>
  <c r="AT787" i="66"/>
  <c r="BM787" i="66" s="1"/>
  <c r="AR787" i="66"/>
  <c r="BK787" i="66" s="1"/>
  <c r="AQ787" i="66"/>
  <c r="BJ787" i="66" s="1"/>
  <c r="AS787" i="66"/>
  <c r="BL787" i="66" s="1"/>
  <c r="AP787" i="66"/>
  <c r="BI787" i="66" s="1"/>
  <c r="AO787" i="66"/>
  <c r="BH787" i="66" s="1"/>
  <c r="AI786" i="66"/>
  <c r="BN650" i="66"/>
  <c r="BE650" i="66" s="1"/>
  <c r="AG651" i="66"/>
  <c r="BB786" i="66"/>
  <c r="BA786" i="66"/>
  <c r="AY786" i="66"/>
  <c r="BD786" i="66"/>
  <c r="AZ786" i="66"/>
  <c r="BC786" i="66"/>
  <c r="BO786" i="66"/>
  <c r="BF786" i="66" s="1"/>
  <c r="Z788" i="66"/>
  <c r="BU787" i="66"/>
  <c r="BT787" i="66"/>
  <c r="BG787" i="66"/>
  <c r="BR787" i="66"/>
  <c r="BS787" i="66"/>
  <c r="U787" i="66" l="1"/>
  <c r="T787" i="66"/>
  <c r="R787" i="66"/>
  <c r="S787" i="66"/>
  <c r="Q787" i="66"/>
  <c r="N787" i="66"/>
  <c r="P787" i="66"/>
  <c r="O787" i="66"/>
  <c r="AV788" i="66"/>
  <c r="AU788" i="66"/>
  <c r="AT788" i="66"/>
  <c r="BM788" i="66" s="1"/>
  <c r="AR788" i="66"/>
  <c r="BK788" i="66" s="1"/>
  <c r="AP788" i="66"/>
  <c r="BI788" i="66" s="1"/>
  <c r="AQ788" i="66"/>
  <c r="BJ788" i="66" s="1"/>
  <c r="AS788" i="66"/>
  <c r="BL788" i="66" s="1"/>
  <c r="AO788" i="66"/>
  <c r="BH788" i="66" s="1"/>
  <c r="AI787" i="66"/>
  <c r="BN651" i="66"/>
  <c r="BE651" i="66" s="1"/>
  <c r="AG652" i="66"/>
  <c r="BB787" i="66"/>
  <c r="AY787" i="66"/>
  <c r="AZ787" i="66"/>
  <c r="BC787" i="66"/>
  <c r="BD787" i="66"/>
  <c r="BA787" i="66"/>
  <c r="BO787" i="66"/>
  <c r="BF787" i="66" s="1"/>
  <c r="Z789" i="66"/>
  <c r="BU788" i="66"/>
  <c r="BR788" i="66"/>
  <c r="BG788" i="66"/>
  <c r="BS788" i="66"/>
  <c r="BT788" i="66"/>
  <c r="U788" i="66" l="1"/>
  <c r="T788" i="66"/>
  <c r="S788" i="66"/>
  <c r="N788" i="66"/>
  <c r="R788" i="66"/>
  <c r="Q788" i="66"/>
  <c r="P788" i="66"/>
  <c r="O788" i="66"/>
  <c r="AV789" i="66"/>
  <c r="AU789" i="66"/>
  <c r="AT789" i="66"/>
  <c r="BM789" i="66" s="1"/>
  <c r="AR789" i="66"/>
  <c r="BK789" i="66" s="1"/>
  <c r="AP789" i="66"/>
  <c r="BI789" i="66" s="1"/>
  <c r="AQ789" i="66"/>
  <c r="BJ789" i="66" s="1"/>
  <c r="AS789" i="66"/>
  <c r="BL789" i="66" s="1"/>
  <c r="AO789" i="66"/>
  <c r="BH789" i="66" s="1"/>
  <c r="AI788" i="66"/>
  <c r="BN652" i="66"/>
  <c r="BE652" i="66" s="1"/>
  <c r="AG653" i="66"/>
  <c r="BO788" i="66"/>
  <c r="BF788" i="66" s="1"/>
  <c r="AZ788" i="66"/>
  <c r="BB788" i="66"/>
  <c r="BA788" i="66"/>
  <c r="AY788" i="66"/>
  <c r="BD788" i="66"/>
  <c r="BC788" i="66"/>
  <c r="Z790" i="66"/>
  <c r="BU789" i="66"/>
  <c r="BT789" i="66"/>
  <c r="BR789" i="66"/>
  <c r="BS789" i="66"/>
  <c r="BG789" i="66"/>
  <c r="U789" i="66" l="1"/>
  <c r="T789" i="66"/>
  <c r="S789" i="66"/>
  <c r="R789" i="66"/>
  <c r="P789" i="66"/>
  <c r="O789" i="66"/>
  <c r="N789" i="66"/>
  <c r="Q789" i="66"/>
  <c r="AV790" i="66"/>
  <c r="AU790" i="66"/>
  <c r="AR790" i="66"/>
  <c r="BK790" i="66" s="1"/>
  <c r="AQ790" i="66"/>
  <c r="BJ790" i="66" s="1"/>
  <c r="AP790" i="66"/>
  <c r="BI790" i="66" s="1"/>
  <c r="AT790" i="66"/>
  <c r="BM790" i="66" s="1"/>
  <c r="AO790" i="66"/>
  <c r="BH790" i="66" s="1"/>
  <c r="AS790" i="66"/>
  <c r="BL790" i="66" s="1"/>
  <c r="AI789" i="66"/>
  <c r="BN653" i="66"/>
  <c r="BE653" i="66" s="1"/>
  <c r="AG654" i="66"/>
  <c r="AY789" i="66"/>
  <c r="AZ789" i="66"/>
  <c r="BD789" i="66"/>
  <c r="BA789" i="66"/>
  <c r="BB789" i="66"/>
  <c r="BC789" i="66"/>
  <c r="BO789" i="66"/>
  <c r="BF789" i="66" s="1"/>
  <c r="Z791" i="66"/>
  <c r="BU790" i="66"/>
  <c r="BS790" i="66"/>
  <c r="BG790" i="66"/>
  <c r="BT790" i="66"/>
  <c r="BR790" i="66"/>
  <c r="T790" i="66" l="1"/>
  <c r="S790" i="66"/>
  <c r="R790" i="66"/>
  <c r="Q790" i="66"/>
  <c r="U790" i="66"/>
  <c r="P790" i="66"/>
  <c r="O790" i="66"/>
  <c r="N790" i="66"/>
  <c r="AV791" i="66"/>
  <c r="AU791" i="66"/>
  <c r="AT791" i="66"/>
  <c r="BM791" i="66" s="1"/>
  <c r="AS791" i="66"/>
  <c r="BL791" i="66" s="1"/>
  <c r="AP791" i="66"/>
  <c r="BI791" i="66" s="1"/>
  <c r="AR791" i="66"/>
  <c r="BK791" i="66" s="1"/>
  <c r="AQ791" i="66"/>
  <c r="BJ791" i="66" s="1"/>
  <c r="AO791" i="66"/>
  <c r="BH791" i="66" s="1"/>
  <c r="AI790" i="66"/>
  <c r="BN654" i="66"/>
  <c r="BE654" i="66" s="1"/>
  <c r="AG655" i="66"/>
  <c r="BA790" i="66"/>
  <c r="BC790" i="66"/>
  <c r="BB790" i="66"/>
  <c r="BD790" i="66"/>
  <c r="AZ790" i="66"/>
  <c r="AY790" i="66"/>
  <c r="BO790" i="66"/>
  <c r="BF790" i="66" s="1"/>
  <c r="Z792" i="66"/>
  <c r="BS791" i="66"/>
  <c r="BU791" i="66"/>
  <c r="BG791" i="66"/>
  <c r="BR791" i="66"/>
  <c r="BT791" i="66"/>
  <c r="S791" i="66" l="1"/>
  <c r="R791" i="66"/>
  <c r="Q791" i="66"/>
  <c r="P791" i="66"/>
  <c r="O791" i="66"/>
  <c r="U791" i="66"/>
  <c r="T791" i="66"/>
  <c r="N791" i="66"/>
  <c r="AV792" i="66"/>
  <c r="AU792" i="66"/>
  <c r="AT792" i="66"/>
  <c r="BM792" i="66" s="1"/>
  <c r="AS792" i="66"/>
  <c r="BL792" i="66" s="1"/>
  <c r="AO792" i="66"/>
  <c r="BH792" i="66" s="1"/>
  <c r="AP792" i="66"/>
  <c r="BI792" i="66" s="1"/>
  <c r="AR792" i="66"/>
  <c r="BK792" i="66" s="1"/>
  <c r="AQ792" i="66"/>
  <c r="BJ792" i="66" s="1"/>
  <c r="AI791" i="66"/>
  <c r="BN655" i="66"/>
  <c r="BE655" i="66" s="1"/>
  <c r="AG656" i="66"/>
  <c r="BC791" i="66"/>
  <c r="AY791" i="66"/>
  <c r="BA791" i="66"/>
  <c r="BD791" i="66"/>
  <c r="AZ791" i="66"/>
  <c r="BB791" i="66"/>
  <c r="BO791" i="66"/>
  <c r="BF791" i="66" s="1"/>
  <c r="Z793" i="66"/>
  <c r="BG792" i="66"/>
  <c r="BU792" i="66"/>
  <c r="BR792" i="66"/>
  <c r="BS792" i="66"/>
  <c r="BT792" i="66"/>
  <c r="R792" i="66" l="1"/>
  <c r="Q792" i="66"/>
  <c r="P792" i="66"/>
  <c r="O792" i="66"/>
  <c r="U792" i="66"/>
  <c r="T792" i="66"/>
  <c r="S792" i="66"/>
  <c r="N792" i="66"/>
  <c r="AV793" i="66"/>
  <c r="AU793" i="66"/>
  <c r="AT793" i="66"/>
  <c r="BM793" i="66" s="1"/>
  <c r="AS793" i="66"/>
  <c r="BL793" i="66" s="1"/>
  <c r="AO793" i="66"/>
  <c r="BH793" i="66" s="1"/>
  <c r="AP793" i="66"/>
  <c r="BI793" i="66" s="1"/>
  <c r="AR793" i="66"/>
  <c r="BK793" i="66" s="1"/>
  <c r="AQ793" i="66"/>
  <c r="BJ793" i="66" s="1"/>
  <c r="AI792" i="66"/>
  <c r="BN656" i="66"/>
  <c r="BE656" i="66" s="1"/>
  <c r="AG657" i="66"/>
  <c r="BD792" i="66"/>
  <c r="BA792" i="66"/>
  <c r="BC792" i="66"/>
  <c r="BB792" i="66"/>
  <c r="AY792" i="66"/>
  <c r="AZ792" i="66"/>
  <c r="BO792" i="66"/>
  <c r="BF792" i="66" s="1"/>
  <c r="Z794" i="66"/>
  <c r="BG793" i="66"/>
  <c r="BU793" i="66"/>
  <c r="BT793" i="66"/>
  <c r="BS793" i="66"/>
  <c r="BR793" i="66"/>
  <c r="Q793" i="66" l="1"/>
  <c r="P793" i="66"/>
  <c r="O793" i="66"/>
  <c r="N793" i="66"/>
  <c r="T793" i="66"/>
  <c r="S793" i="66"/>
  <c r="R793" i="66"/>
  <c r="U793" i="66"/>
  <c r="AV794" i="66"/>
  <c r="AU794" i="66"/>
  <c r="AT794" i="66"/>
  <c r="BM794" i="66" s="1"/>
  <c r="AS794" i="66"/>
  <c r="BL794" i="66" s="1"/>
  <c r="AR794" i="66"/>
  <c r="BK794" i="66" s="1"/>
  <c r="AQ794" i="66"/>
  <c r="BJ794" i="66" s="1"/>
  <c r="AO794" i="66"/>
  <c r="BH794" i="66" s="1"/>
  <c r="AP794" i="66"/>
  <c r="BI794" i="66" s="1"/>
  <c r="AI793" i="66"/>
  <c r="BN657" i="66"/>
  <c r="BE657" i="66" s="1"/>
  <c r="AG658" i="66"/>
  <c r="BD793" i="66"/>
  <c r="AY793" i="66"/>
  <c r="BC793" i="66"/>
  <c r="BA793" i="66"/>
  <c r="AZ793" i="66"/>
  <c r="BB793" i="66"/>
  <c r="BO793" i="66"/>
  <c r="BF793" i="66" s="1"/>
  <c r="Z795" i="66"/>
  <c r="BS794" i="66"/>
  <c r="BR794" i="66"/>
  <c r="BG794" i="66"/>
  <c r="BT794" i="66"/>
  <c r="BU794" i="66"/>
  <c r="P794" i="66" l="1"/>
  <c r="O794" i="66"/>
  <c r="N794" i="66"/>
  <c r="U794" i="66"/>
  <c r="T794" i="66"/>
  <c r="S794" i="66"/>
  <c r="R794" i="66"/>
  <c r="Q794" i="66"/>
  <c r="AV795" i="66"/>
  <c r="AU795" i="66"/>
  <c r="AT795" i="66"/>
  <c r="BM795" i="66" s="1"/>
  <c r="AR795" i="66"/>
  <c r="BK795" i="66" s="1"/>
  <c r="AQ795" i="66"/>
  <c r="BJ795" i="66" s="1"/>
  <c r="AS795" i="66"/>
  <c r="BL795" i="66" s="1"/>
  <c r="AO795" i="66"/>
  <c r="BH795" i="66" s="1"/>
  <c r="AP795" i="66"/>
  <c r="BI795" i="66" s="1"/>
  <c r="AI794" i="66"/>
  <c r="BN658" i="66"/>
  <c r="BE658" i="66" s="1"/>
  <c r="AG659" i="66"/>
  <c r="BO794" i="66"/>
  <c r="BF794" i="66" s="1"/>
  <c r="BB794" i="66"/>
  <c r="AY794" i="66"/>
  <c r="BC794" i="66"/>
  <c r="BD794" i="66"/>
  <c r="BA794" i="66"/>
  <c r="AZ794" i="66"/>
  <c r="Z796" i="66"/>
  <c r="BT795" i="66"/>
  <c r="BU795" i="66"/>
  <c r="BR795" i="66"/>
  <c r="BS795" i="66"/>
  <c r="BG795" i="66"/>
  <c r="O795" i="66" l="1"/>
  <c r="N795" i="66"/>
  <c r="S795" i="66"/>
  <c r="U795" i="66"/>
  <c r="T795" i="66"/>
  <c r="P795" i="66"/>
  <c r="R795" i="66"/>
  <c r="Q795" i="66"/>
  <c r="AV796" i="66"/>
  <c r="AU796" i="66"/>
  <c r="AT796" i="66"/>
  <c r="BM796" i="66" s="1"/>
  <c r="AR796" i="66"/>
  <c r="BK796" i="66" s="1"/>
  <c r="AS796" i="66"/>
  <c r="BL796" i="66" s="1"/>
  <c r="AP796" i="66"/>
  <c r="BI796" i="66" s="1"/>
  <c r="AQ796" i="66"/>
  <c r="BJ796" i="66" s="1"/>
  <c r="AO796" i="66"/>
  <c r="BH796" i="66" s="1"/>
  <c r="AI795" i="66"/>
  <c r="BN659" i="66"/>
  <c r="BE659" i="66" s="1"/>
  <c r="AG660" i="66"/>
  <c r="AY795" i="66"/>
  <c r="BD795" i="66"/>
  <c r="BC795" i="66"/>
  <c r="BB795" i="66"/>
  <c r="BA795" i="66"/>
  <c r="AZ795" i="66"/>
  <c r="BO795" i="66"/>
  <c r="BF795" i="66" s="1"/>
  <c r="Z797" i="66"/>
  <c r="BT796" i="66"/>
  <c r="BG796" i="66"/>
  <c r="BU796" i="66"/>
  <c r="BR796" i="66"/>
  <c r="BS796" i="66"/>
  <c r="N796" i="66" l="1"/>
  <c r="P796" i="66"/>
  <c r="O796" i="66"/>
  <c r="U796" i="66"/>
  <c r="T796" i="66"/>
  <c r="S796" i="66"/>
  <c r="R796" i="66"/>
  <c r="Q796" i="66"/>
  <c r="AV797" i="66"/>
  <c r="AU797" i="66"/>
  <c r="AT797" i="66"/>
  <c r="BM797" i="66" s="1"/>
  <c r="AS797" i="66"/>
  <c r="BL797" i="66" s="1"/>
  <c r="AR797" i="66"/>
  <c r="BK797" i="66" s="1"/>
  <c r="AP797" i="66"/>
  <c r="BI797" i="66" s="1"/>
  <c r="AQ797" i="66"/>
  <c r="BJ797" i="66" s="1"/>
  <c r="AO797" i="66"/>
  <c r="BH797" i="66" s="1"/>
  <c r="AI796" i="66"/>
  <c r="BN660" i="66"/>
  <c r="BE660" i="66" s="1"/>
  <c r="AG661" i="66"/>
  <c r="BD796" i="66"/>
  <c r="BB796" i="66"/>
  <c r="BA796" i="66"/>
  <c r="AY796" i="66"/>
  <c r="AZ796" i="66"/>
  <c r="BC796" i="66"/>
  <c r="BO796" i="66"/>
  <c r="BF796" i="66" s="1"/>
  <c r="Z798" i="66"/>
  <c r="BU797" i="66"/>
  <c r="BT797" i="66"/>
  <c r="BG797" i="66"/>
  <c r="BR797" i="66"/>
  <c r="BS797" i="66"/>
  <c r="Q797" i="66" l="1"/>
  <c r="P797" i="66"/>
  <c r="O797" i="66"/>
  <c r="N797" i="66"/>
  <c r="S797" i="66"/>
  <c r="R797" i="66"/>
  <c r="U797" i="66"/>
  <c r="T797" i="66"/>
  <c r="AV798" i="66"/>
  <c r="AU798" i="66"/>
  <c r="AT798" i="66"/>
  <c r="BM798" i="66" s="1"/>
  <c r="AS798" i="66"/>
  <c r="BL798" i="66" s="1"/>
  <c r="AR798" i="66"/>
  <c r="BK798" i="66" s="1"/>
  <c r="AQ798" i="66"/>
  <c r="BJ798" i="66" s="1"/>
  <c r="AP798" i="66"/>
  <c r="BI798" i="66" s="1"/>
  <c r="AO798" i="66"/>
  <c r="BH798" i="66" s="1"/>
  <c r="AI797" i="66"/>
  <c r="BN661" i="66"/>
  <c r="BE661" i="66" s="1"/>
  <c r="AG662" i="66"/>
  <c r="BA797" i="66"/>
  <c r="BB797" i="66"/>
  <c r="BC797" i="66"/>
  <c r="AZ797" i="66"/>
  <c r="AY797" i="66"/>
  <c r="BD797" i="66"/>
  <c r="BO797" i="66"/>
  <c r="BF797" i="66" s="1"/>
  <c r="Z799" i="66"/>
  <c r="BU798" i="66"/>
  <c r="BT798" i="66"/>
  <c r="BS798" i="66"/>
  <c r="BG798" i="66"/>
  <c r="BR798" i="66"/>
  <c r="U798" i="66" l="1"/>
  <c r="Q798" i="66"/>
  <c r="P798" i="66"/>
  <c r="O798" i="66"/>
  <c r="N798" i="66"/>
  <c r="T798" i="66"/>
  <c r="S798" i="66"/>
  <c r="R798" i="66"/>
  <c r="AV799" i="66"/>
  <c r="AU799" i="66"/>
  <c r="AT799" i="66"/>
  <c r="BM799" i="66" s="1"/>
  <c r="AS799" i="66"/>
  <c r="BL799" i="66" s="1"/>
  <c r="AR799" i="66"/>
  <c r="BK799" i="66" s="1"/>
  <c r="AQ799" i="66"/>
  <c r="BJ799" i="66" s="1"/>
  <c r="AO799" i="66"/>
  <c r="BH799" i="66" s="1"/>
  <c r="AP799" i="66"/>
  <c r="BI799" i="66" s="1"/>
  <c r="AI798" i="66"/>
  <c r="BN662" i="66"/>
  <c r="BE662" i="66" s="1"/>
  <c r="AG663" i="66"/>
  <c r="BO798" i="66"/>
  <c r="BF798" i="66" s="1"/>
  <c r="BD798" i="66"/>
  <c r="AY798" i="66"/>
  <c r="BA798" i="66"/>
  <c r="BC798" i="66"/>
  <c r="AZ798" i="66"/>
  <c r="BB798" i="66"/>
  <c r="Z800" i="66"/>
  <c r="BR799" i="66"/>
  <c r="BG799" i="66"/>
  <c r="BU799" i="66"/>
  <c r="BT799" i="66"/>
  <c r="BS799" i="66"/>
  <c r="U799" i="66" l="1"/>
  <c r="T799" i="66"/>
  <c r="Q799" i="66"/>
  <c r="P799" i="66"/>
  <c r="O799" i="66"/>
  <c r="N799" i="66"/>
  <c r="S799" i="66"/>
  <c r="R799" i="66"/>
  <c r="AV800" i="66"/>
  <c r="AU800" i="66"/>
  <c r="AS800" i="66"/>
  <c r="BL800" i="66" s="1"/>
  <c r="AT800" i="66"/>
  <c r="BM800" i="66" s="1"/>
  <c r="AO800" i="66"/>
  <c r="BH800" i="66" s="1"/>
  <c r="AR800" i="66"/>
  <c r="BK800" i="66" s="1"/>
  <c r="AP800" i="66"/>
  <c r="BI800" i="66" s="1"/>
  <c r="AQ800" i="66"/>
  <c r="BJ800" i="66" s="1"/>
  <c r="AI799" i="66"/>
  <c r="BN663" i="66"/>
  <c r="BE663" i="66" s="1"/>
  <c r="AG664" i="66"/>
  <c r="BA799" i="66"/>
  <c r="BB799" i="66"/>
  <c r="AY799" i="66"/>
  <c r="BD799" i="66"/>
  <c r="BC799" i="66"/>
  <c r="AZ799" i="66"/>
  <c r="BO799" i="66"/>
  <c r="BF799" i="66" s="1"/>
  <c r="Z801" i="66"/>
  <c r="BS800" i="66"/>
  <c r="BT800" i="66"/>
  <c r="BU800" i="66"/>
  <c r="BR800" i="66"/>
  <c r="BG800" i="66"/>
  <c r="U800" i="66" l="1"/>
  <c r="T800" i="66"/>
  <c r="S800" i="66"/>
  <c r="R800" i="66"/>
  <c r="Q800" i="66"/>
  <c r="P800" i="66"/>
  <c r="O800" i="66"/>
  <c r="N800" i="66"/>
  <c r="AV801" i="66"/>
  <c r="AU801" i="66"/>
  <c r="AT801" i="66"/>
  <c r="BM801" i="66" s="1"/>
  <c r="AS801" i="66"/>
  <c r="BL801" i="66" s="1"/>
  <c r="AR801" i="66"/>
  <c r="BK801" i="66" s="1"/>
  <c r="AP801" i="66"/>
  <c r="BI801" i="66" s="1"/>
  <c r="AO801" i="66"/>
  <c r="BH801" i="66" s="1"/>
  <c r="AQ801" i="66"/>
  <c r="BJ801" i="66" s="1"/>
  <c r="AI800" i="66"/>
  <c r="BN664" i="66"/>
  <c r="BE664" i="66" s="1"/>
  <c r="AG665" i="66"/>
  <c r="AZ800" i="66"/>
  <c r="BB800" i="66"/>
  <c r="BC800" i="66"/>
  <c r="AY800" i="66"/>
  <c r="BD800" i="66"/>
  <c r="BA800" i="66"/>
  <c r="BO800" i="66"/>
  <c r="BF800" i="66" s="1"/>
  <c r="Z802" i="66"/>
  <c r="BT801" i="66"/>
  <c r="BS801" i="66"/>
  <c r="BR801" i="66"/>
  <c r="BG801" i="66"/>
  <c r="BU801" i="66"/>
  <c r="U801" i="66" l="1"/>
  <c r="T801" i="66"/>
  <c r="S801" i="66"/>
  <c r="R801" i="66"/>
  <c r="Q801" i="66"/>
  <c r="P801" i="66"/>
  <c r="N801" i="66"/>
  <c r="O801" i="66"/>
  <c r="AV802" i="66"/>
  <c r="AU802" i="66"/>
  <c r="AS802" i="66"/>
  <c r="BL802" i="66" s="1"/>
  <c r="AT802" i="66"/>
  <c r="BM802" i="66" s="1"/>
  <c r="AR802" i="66"/>
  <c r="BK802" i="66" s="1"/>
  <c r="AP802" i="66"/>
  <c r="BI802" i="66" s="1"/>
  <c r="AQ802" i="66"/>
  <c r="BJ802" i="66" s="1"/>
  <c r="AO802" i="66"/>
  <c r="BH802" i="66" s="1"/>
  <c r="AI801" i="66"/>
  <c r="BN665" i="66"/>
  <c r="BE665" i="66" s="1"/>
  <c r="AG666" i="66"/>
  <c r="BO801" i="66"/>
  <c r="BF801" i="66" s="1"/>
  <c r="AY801" i="66"/>
  <c r="AZ801" i="66"/>
  <c r="BD801" i="66"/>
  <c r="BB801" i="66"/>
  <c r="BA801" i="66"/>
  <c r="BC801" i="66"/>
  <c r="Z803" i="66"/>
  <c r="BR802" i="66"/>
  <c r="BU802" i="66"/>
  <c r="BT802" i="66"/>
  <c r="BS802" i="66"/>
  <c r="BG802" i="66"/>
  <c r="T802" i="66" l="1"/>
  <c r="S802" i="66"/>
  <c r="R802" i="66"/>
  <c r="Q802" i="66"/>
  <c r="P802" i="66"/>
  <c r="O802" i="66"/>
  <c r="N802" i="66"/>
  <c r="U802" i="66"/>
  <c r="AV803" i="66"/>
  <c r="AU803" i="66"/>
  <c r="AT803" i="66"/>
  <c r="BM803" i="66" s="1"/>
  <c r="AS803" i="66"/>
  <c r="BL803" i="66" s="1"/>
  <c r="AQ803" i="66"/>
  <c r="BJ803" i="66" s="1"/>
  <c r="AR803" i="66"/>
  <c r="BK803" i="66" s="1"/>
  <c r="AP803" i="66"/>
  <c r="BI803" i="66" s="1"/>
  <c r="AO803" i="66"/>
  <c r="BH803" i="66" s="1"/>
  <c r="AI802" i="66"/>
  <c r="BN666" i="66"/>
  <c r="BE666" i="66" s="1"/>
  <c r="AG667" i="66"/>
  <c r="BO802" i="66"/>
  <c r="BF802" i="66" s="1"/>
  <c r="BB802" i="66"/>
  <c r="AY802" i="66"/>
  <c r="AZ802" i="66"/>
  <c r="BC802" i="66"/>
  <c r="BA802" i="66"/>
  <c r="BD802" i="66"/>
  <c r="Z804" i="66"/>
  <c r="BU803" i="66"/>
  <c r="BT803" i="66"/>
  <c r="BS803" i="66"/>
  <c r="BR803" i="66"/>
  <c r="BG803" i="66"/>
  <c r="S803" i="66" l="1"/>
  <c r="R803" i="66"/>
  <c r="Q803" i="66"/>
  <c r="P803" i="66"/>
  <c r="N803" i="66"/>
  <c r="U803" i="66"/>
  <c r="T803" i="66"/>
  <c r="O803" i="66"/>
  <c r="AV804" i="66"/>
  <c r="AU804" i="66"/>
  <c r="AT804" i="66"/>
  <c r="BM804" i="66" s="1"/>
  <c r="AR804" i="66"/>
  <c r="BK804" i="66" s="1"/>
  <c r="AP804" i="66"/>
  <c r="BI804" i="66" s="1"/>
  <c r="AS804" i="66"/>
  <c r="BL804" i="66" s="1"/>
  <c r="AQ804" i="66"/>
  <c r="BJ804" i="66" s="1"/>
  <c r="AO804" i="66"/>
  <c r="BH804" i="66" s="1"/>
  <c r="AI803" i="66"/>
  <c r="BN667" i="66"/>
  <c r="BE667" i="66" s="1"/>
  <c r="AG668" i="66"/>
  <c r="AZ803" i="66"/>
  <c r="BB803" i="66"/>
  <c r="AY803" i="66"/>
  <c r="BA803" i="66"/>
  <c r="BD803" i="66"/>
  <c r="BC803" i="66"/>
  <c r="BO803" i="66"/>
  <c r="BF803" i="66" s="1"/>
  <c r="Z805" i="66"/>
  <c r="BS804" i="66"/>
  <c r="BG804" i="66"/>
  <c r="BT804" i="66"/>
  <c r="BR804" i="66"/>
  <c r="BU804" i="66"/>
  <c r="R804" i="66" l="1"/>
  <c r="Q804" i="66"/>
  <c r="P804" i="66"/>
  <c r="O804" i="66"/>
  <c r="U804" i="66"/>
  <c r="T804" i="66"/>
  <c r="S804" i="66"/>
  <c r="N804" i="66"/>
  <c r="AV805" i="66"/>
  <c r="AU805" i="66"/>
  <c r="AT805" i="66"/>
  <c r="BM805" i="66" s="1"/>
  <c r="AR805" i="66"/>
  <c r="BK805" i="66" s="1"/>
  <c r="AP805" i="66"/>
  <c r="BI805" i="66" s="1"/>
  <c r="AS805" i="66"/>
  <c r="BL805" i="66" s="1"/>
  <c r="AO805" i="66"/>
  <c r="BH805" i="66" s="1"/>
  <c r="AQ805" i="66"/>
  <c r="BJ805" i="66" s="1"/>
  <c r="AI804" i="66"/>
  <c r="BN668" i="66"/>
  <c r="BE668" i="66" s="1"/>
  <c r="AG669" i="66"/>
  <c r="BO804" i="66"/>
  <c r="BF804" i="66" s="1"/>
  <c r="AZ804" i="66"/>
  <c r="BB804" i="66"/>
  <c r="BC804" i="66"/>
  <c r="BD804" i="66"/>
  <c r="AY804" i="66"/>
  <c r="BA804" i="66"/>
  <c r="Z806" i="66"/>
  <c r="BS805" i="66"/>
  <c r="BG805" i="66"/>
  <c r="BT805" i="66"/>
  <c r="BR805" i="66"/>
  <c r="BU805" i="66"/>
  <c r="Q805" i="66" l="1"/>
  <c r="P805" i="66"/>
  <c r="O805" i="66"/>
  <c r="N805" i="66"/>
  <c r="U805" i="66"/>
  <c r="T805" i="66"/>
  <c r="R805" i="66"/>
  <c r="S805" i="66"/>
  <c r="AV806" i="66"/>
  <c r="AU806" i="66"/>
  <c r="AT806" i="66"/>
  <c r="BM806" i="66" s="1"/>
  <c r="AR806" i="66"/>
  <c r="BK806" i="66" s="1"/>
  <c r="AS806" i="66"/>
  <c r="BL806" i="66" s="1"/>
  <c r="AQ806" i="66"/>
  <c r="BJ806" i="66" s="1"/>
  <c r="AP806" i="66"/>
  <c r="BI806" i="66" s="1"/>
  <c r="AO806" i="66"/>
  <c r="BH806" i="66" s="1"/>
  <c r="AI805" i="66"/>
  <c r="BN669" i="66"/>
  <c r="BE669" i="66" s="1"/>
  <c r="AG670" i="66"/>
  <c r="BO805" i="66"/>
  <c r="BF805" i="66" s="1"/>
  <c r="BA805" i="66"/>
  <c r="BC805" i="66"/>
  <c r="BD805" i="66"/>
  <c r="BB805" i="66"/>
  <c r="AY805" i="66"/>
  <c r="AZ805" i="66"/>
  <c r="Z807" i="66"/>
  <c r="BU806" i="66"/>
  <c r="BS806" i="66"/>
  <c r="BR806" i="66"/>
  <c r="BT806" i="66"/>
  <c r="BG806" i="66"/>
  <c r="P806" i="66" l="1"/>
  <c r="O806" i="66"/>
  <c r="N806" i="66"/>
  <c r="T806" i="66"/>
  <c r="S806" i="66"/>
  <c r="R806" i="66"/>
  <c r="Q806" i="66"/>
  <c r="U806" i="66"/>
  <c r="AV807" i="66"/>
  <c r="AU807" i="66"/>
  <c r="AT807" i="66"/>
  <c r="BM807" i="66" s="1"/>
  <c r="AR807" i="66"/>
  <c r="BK807" i="66" s="1"/>
  <c r="AS807" i="66"/>
  <c r="BL807" i="66" s="1"/>
  <c r="AQ807" i="66"/>
  <c r="BJ807" i="66" s="1"/>
  <c r="AP807" i="66"/>
  <c r="BI807" i="66" s="1"/>
  <c r="AO807" i="66"/>
  <c r="BH807" i="66" s="1"/>
  <c r="AI806" i="66"/>
  <c r="BN670" i="66"/>
  <c r="BE670" i="66" s="1"/>
  <c r="AG671" i="66"/>
  <c r="BA806" i="66"/>
  <c r="BB806" i="66"/>
  <c r="BC806" i="66"/>
  <c r="AY806" i="66"/>
  <c r="AZ806" i="66"/>
  <c r="BD806" i="66"/>
  <c r="BO806" i="66"/>
  <c r="BF806" i="66" s="1"/>
  <c r="BR807" i="66"/>
  <c r="BU807" i="66"/>
  <c r="BT807" i="66"/>
  <c r="BS807" i="66"/>
  <c r="BG807" i="66"/>
  <c r="Z808" i="66"/>
  <c r="O807" i="66" l="1"/>
  <c r="N807" i="66"/>
  <c r="R807" i="66"/>
  <c r="Q807" i="66"/>
  <c r="P807" i="66"/>
  <c r="U807" i="66"/>
  <c r="T807" i="66"/>
  <c r="S807" i="66"/>
  <c r="AV808" i="66"/>
  <c r="BO808" i="66" s="1"/>
  <c r="AT808" i="66"/>
  <c r="BM808" i="66" s="1"/>
  <c r="AU808" i="66"/>
  <c r="BN808" i="66" s="1"/>
  <c r="AS808" i="66"/>
  <c r="BL808" i="66" s="1"/>
  <c r="AO808" i="66"/>
  <c r="BH808" i="66" s="1"/>
  <c r="AQ808" i="66"/>
  <c r="BJ808" i="66" s="1"/>
  <c r="AR808" i="66"/>
  <c r="BK808" i="66" s="1"/>
  <c r="AP808" i="66"/>
  <c r="BI808" i="66" s="1"/>
  <c r="AI807" i="66"/>
  <c r="BN671" i="66"/>
  <c r="BE671" i="66" s="1"/>
  <c r="AG672" i="66"/>
  <c r="Z809" i="66"/>
  <c r="BG808" i="66"/>
  <c r="BS808" i="66"/>
  <c r="BU808" i="66"/>
  <c r="BR808" i="66"/>
  <c r="BT808" i="66"/>
  <c r="BC807" i="66"/>
  <c r="BA807" i="66"/>
  <c r="BB807" i="66"/>
  <c r="AY807" i="66"/>
  <c r="BD807" i="66"/>
  <c r="AZ807" i="66"/>
  <c r="BO807" i="66"/>
  <c r="BF807" i="66" s="1"/>
  <c r="N808" i="66" l="1"/>
  <c r="T808" i="66"/>
  <c r="S808" i="66"/>
  <c r="R808" i="66"/>
  <c r="Q808" i="66"/>
  <c r="P808" i="66"/>
  <c r="U808" i="66"/>
  <c r="O808" i="66"/>
  <c r="AV809" i="66"/>
  <c r="AT809" i="66"/>
  <c r="BM809" i="66" s="1"/>
  <c r="AS809" i="66"/>
  <c r="BL809" i="66" s="1"/>
  <c r="AQ809" i="66"/>
  <c r="BJ809" i="66" s="1"/>
  <c r="AO809" i="66"/>
  <c r="BH809" i="66" s="1"/>
  <c r="AU809" i="66"/>
  <c r="AP809" i="66"/>
  <c r="BI809" i="66" s="1"/>
  <c r="AR809" i="66"/>
  <c r="BK809" i="66" s="1"/>
  <c r="BN672" i="66"/>
  <c r="BE672" i="66" s="1"/>
  <c r="AG673" i="66"/>
  <c r="AY808" i="66"/>
  <c r="BB808" i="66"/>
  <c r="AZ808" i="66"/>
  <c r="BA808" i="66"/>
  <c r="BF808" i="66"/>
  <c r="BD808" i="66"/>
  <c r="BE808" i="66"/>
  <c r="BC808" i="66"/>
  <c r="Z810" i="66"/>
  <c r="BU809" i="66"/>
  <c r="BG809" i="66"/>
  <c r="BR809" i="66"/>
  <c r="BT809" i="66"/>
  <c r="BS809" i="66"/>
  <c r="U809" i="66" l="1"/>
  <c r="T809" i="66"/>
  <c r="S809" i="66"/>
  <c r="R809" i="66"/>
  <c r="Q809" i="66"/>
  <c r="N809" i="66"/>
  <c r="O809" i="66"/>
  <c r="P809" i="66"/>
  <c r="AV810" i="66"/>
  <c r="AU810" i="66"/>
  <c r="AS810" i="66"/>
  <c r="BL810" i="66" s="1"/>
  <c r="AT810" i="66"/>
  <c r="BM810" i="66" s="1"/>
  <c r="AP810" i="66"/>
  <c r="BI810" i="66" s="1"/>
  <c r="AQ810" i="66"/>
  <c r="BJ810" i="66" s="1"/>
  <c r="AO810" i="66"/>
  <c r="BH810" i="66" s="1"/>
  <c r="AR810" i="66"/>
  <c r="BK810" i="66" s="1"/>
  <c r="AI809" i="66"/>
  <c r="BN673" i="66"/>
  <c r="BE673" i="66" s="1"/>
  <c r="AG674" i="66"/>
  <c r="BO809" i="66"/>
  <c r="BF809" i="66" s="1"/>
  <c r="AY809" i="66"/>
  <c r="BC809" i="66"/>
  <c r="AZ809" i="66"/>
  <c r="BD809" i="66"/>
  <c r="BA809" i="66"/>
  <c r="BB809" i="66"/>
  <c r="Z811" i="66"/>
  <c r="BR810" i="66"/>
  <c r="BU810" i="66"/>
  <c r="BS810" i="66"/>
  <c r="BT810" i="66"/>
  <c r="BG810" i="66"/>
  <c r="U810" i="66" l="1"/>
  <c r="T810" i="66"/>
  <c r="S810" i="66"/>
  <c r="R810" i="66"/>
  <c r="Q810" i="66"/>
  <c r="N810" i="66"/>
  <c r="P810" i="66"/>
  <c r="O810" i="66"/>
  <c r="AV811" i="66"/>
  <c r="AU811" i="66"/>
  <c r="AT811" i="66"/>
  <c r="BM811" i="66" s="1"/>
  <c r="AS811" i="66"/>
  <c r="BL811" i="66" s="1"/>
  <c r="AR811" i="66"/>
  <c r="BK811" i="66" s="1"/>
  <c r="AQ811" i="66"/>
  <c r="BJ811" i="66" s="1"/>
  <c r="AP811" i="66"/>
  <c r="BI811" i="66" s="1"/>
  <c r="AO811" i="66"/>
  <c r="BH811" i="66" s="1"/>
  <c r="AI810" i="66"/>
  <c r="BN674" i="66"/>
  <c r="BE674" i="66" s="1"/>
  <c r="AG675" i="66"/>
  <c r="BO810" i="66"/>
  <c r="BF810" i="66" s="1"/>
  <c r="BD810" i="66"/>
  <c r="BB810" i="66"/>
  <c r="AZ810" i="66"/>
  <c r="BC810" i="66"/>
  <c r="AY810" i="66"/>
  <c r="BA810" i="66"/>
  <c r="Z812" i="66"/>
  <c r="BS811" i="66"/>
  <c r="BR811" i="66"/>
  <c r="BG811" i="66"/>
  <c r="BU811" i="66"/>
  <c r="BT811" i="66"/>
  <c r="U811" i="66" l="1"/>
  <c r="T811" i="66"/>
  <c r="S811" i="66"/>
  <c r="R811" i="66"/>
  <c r="Q811" i="66"/>
  <c r="N811" i="66"/>
  <c r="P811" i="66"/>
  <c r="O811" i="66"/>
  <c r="AV812" i="66"/>
  <c r="AU812" i="66"/>
  <c r="AT812" i="66"/>
  <c r="BM812" i="66" s="1"/>
  <c r="AR812" i="66"/>
  <c r="BK812" i="66" s="1"/>
  <c r="AS812" i="66"/>
  <c r="BL812" i="66" s="1"/>
  <c r="AP812" i="66"/>
  <c r="BI812" i="66" s="1"/>
  <c r="AQ812" i="66"/>
  <c r="BJ812" i="66" s="1"/>
  <c r="AO812" i="66"/>
  <c r="BH812" i="66" s="1"/>
  <c r="AI811" i="66"/>
  <c r="BN675" i="66"/>
  <c r="BE675" i="66" s="1"/>
  <c r="AG676" i="66"/>
  <c r="BO811" i="66"/>
  <c r="BF811" i="66" s="1"/>
  <c r="BB811" i="66"/>
  <c r="BA811" i="66"/>
  <c r="BC811" i="66"/>
  <c r="AY811" i="66"/>
  <c r="BD811" i="66"/>
  <c r="AZ811" i="66"/>
  <c r="Z813" i="66"/>
  <c r="BT812" i="66"/>
  <c r="BS812" i="66"/>
  <c r="BG812" i="66"/>
  <c r="BU812" i="66"/>
  <c r="BR812" i="66"/>
  <c r="U812" i="66" l="1"/>
  <c r="T812" i="66"/>
  <c r="S812" i="66"/>
  <c r="R812" i="66"/>
  <c r="O812" i="66"/>
  <c r="P812" i="66"/>
  <c r="N812" i="66"/>
  <c r="Q812" i="66"/>
  <c r="AV813" i="66"/>
  <c r="AU813" i="66"/>
  <c r="AT813" i="66"/>
  <c r="BM813" i="66" s="1"/>
  <c r="AS813" i="66"/>
  <c r="BL813" i="66" s="1"/>
  <c r="AR813" i="66"/>
  <c r="BK813" i="66" s="1"/>
  <c r="AP813" i="66"/>
  <c r="BI813" i="66" s="1"/>
  <c r="AQ813" i="66"/>
  <c r="BJ813" i="66" s="1"/>
  <c r="AO813" i="66"/>
  <c r="BH813" i="66" s="1"/>
  <c r="AI812" i="66"/>
  <c r="BN676" i="66"/>
  <c r="BE676" i="66" s="1"/>
  <c r="AG677" i="66"/>
  <c r="BO812" i="66"/>
  <c r="BF812" i="66" s="1"/>
  <c r="BB812" i="66"/>
  <c r="AY812" i="66"/>
  <c r="BC812" i="66"/>
  <c r="BD812" i="66"/>
  <c r="AZ812" i="66"/>
  <c r="BA812" i="66"/>
  <c r="Z814" i="66"/>
  <c r="BS813" i="66"/>
  <c r="BT813" i="66"/>
  <c r="BG813" i="66"/>
  <c r="BU813" i="66"/>
  <c r="BR813" i="66"/>
  <c r="U813" i="66" l="1"/>
  <c r="T813" i="66"/>
  <c r="S813" i="66"/>
  <c r="R813" i="66"/>
  <c r="Q813" i="66"/>
  <c r="P813" i="66"/>
  <c r="N813" i="66"/>
  <c r="O813" i="66"/>
  <c r="AV814" i="66"/>
  <c r="AR814" i="66"/>
  <c r="BK814" i="66" s="1"/>
  <c r="AS814" i="66"/>
  <c r="BL814" i="66" s="1"/>
  <c r="AQ814" i="66"/>
  <c r="BJ814" i="66" s="1"/>
  <c r="AU814" i="66"/>
  <c r="AP814" i="66"/>
  <c r="BI814" i="66" s="1"/>
  <c r="AT814" i="66"/>
  <c r="BM814" i="66" s="1"/>
  <c r="AO814" i="66"/>
  <c r="BH814" i="66" s="1"/>
  <c r="AI813" i="66"/>
  <c r="BN677" i="66"/>
  <c r="BE677" i="66" s="1"/>
  <c r="AG678" i="66"/>
  <c r="BC813" i="66"/>
  <c r="AZ813" i="66"/>
  <c r="BD813" i="66"/>
  <c r="BA813" i="66"/>
  <c r="AY813" i="66"/>
  <c r="BB813" i="66"/>
  <c r="BO813" i="66"/>
  <c r="BF813" i="66" s="1"/>
  <c r="Z815" i="66"/>
  <c r="BG814" i="66"/>
  <c r="BS814" i="66"/>
  <c r="BU814" i="66"/>
  <c r="BT814" i="66"/>
  <c r="BR814" i="66"/>
  <c r="T814" i="66" l="1"/>
  <c r="S814" i="66"/>
  <c r="R814" i="66"/>
  <c r="Q814" i="66"/>
  <c r="O814" i="66"/>
  <c r="N814" i="66"/>
  <c r="P814" i="66"/>
  <c r="U814" i="66"/>
  <c r="AV815" i="66"/>
  <c r="AU815" i="66"/>
  <c r="AT815" i="66"/>
  <c r="BM815" i="66" s="1"/>
  <c r="AR815" i="66"/>
  <c r="BK815" i="66" s="1"/>
  <c r="AS815" i="66"/>
  <c r="BL815" i="66" s="1"/>
  <c r="AQ815" i="66"/>
  <c r="BJ815" i="66" s="1"/>
  <c r="AO815" i="66"/>
  <c r="BH815" i="66" s="1"/>
  <c r="AP815" i="66"/>
  <c r="BI815" i="66" s="1"/>
  <c r="AI814" i="66"/>
  <c r="BN678" i="66"/>
  <c r="BE678" i="66" s="1"/>
  <c r="AG679" i="66"/>
  <c r="BC814" i="66"/>
  <c r="AY814" i="66"/>
  <c r="BA814" i="66"/>
  <c r="BB814" i="66"/>
  <c r="AZ814" i="66"/>
  <c r="BD814" i="66"/>
  <c r="BO814" i="66"/>
  <c r="BF814" i="66" s="1"/>
  <c r="Z816" i="66"/>
  <c r="BS815" i="66"/>
  <c r="BG815" i="66"/>
  <c r="BU815" i="66"/>
  <c r="BR815" i="66"/>
  <c r="BT815" i="66"/>
  <c r="S815" i="66" l="1"/>
  <c r="R815" i="66"/>
  <c r="Q815" i="66"/>
  <c r="P815" i="66"/>
  <c r="U815" i="66"/>
  <c r="T815" i="66"/>
  <c r="O815" i="66"/>
  <c r="N815" i="66"/>
  <c r="AV816" i="66"/>
  <c r="AU816" i="66"/>
  <c r="AT816" i="66"/>
  <c r="BM816" i="66" s="1"/>
  <c r="AR816" i="66"/>
  <c r="BK816" i="66" s="1"/>
  <c r="AO816" i="66"/>
  <c r="BH816" i="66" s="1"/>
  <c r="AQ816" i="66"/>
  <c r="BJ816" i="66" s="1"/>
  <c r="AS816" i="66"/>
  <c r="BL816" i="66" s="1"/>
  <c r="AP816" i="66"/>
  <c r="BI816" i="66" s="1"/>
  <c r="AI815" i="66"/>
  <c r="BN679" i="66"/>
  <c r="BE679" i="66" s="1"/>
  <c r="AG680" i="66"/>
  <c r="BA815" i="66"/>
  <c r="AY815" i="66"/>
  <c r="AZ815" i="66"/>
  <c r="BB815" i="66"/>
  <c r="BD815" i="66"/>
  <c r="BC815" i="66"/>
  <c r="BO815" i="66"/>
  <c r="BF815" i="66" s="1"/>
  <c r="Z817" i="66"/>
  <c r="BU816" i="66"/>
  <c r="BR816" i="66"/>
  <c r="BT816" i="66"/>
  <c r="BS816" i="66"/>
  <c r="BG816" i="66"/>
  <c r="R816" i="66" l="1"/>
  <c r="Q816" i="66"/>
  <c r="P816" i="66"/>
  <c r="O816" i="66"/>
  <c r="U816" i="66"/>
  <c r="N816" i="66"/>
  <c r="S816" i="66"/>
  <c r="T816" i="66"/>
  <c r="AU817" i="66"/>
  <c r="AV817" i="66"/>
  <c r="AR817" i="66"/>
  <c r="BK817" i="66" s="1"/>
  <c r="AQ817" i="66"/>
  <c r="BJ817" i="66" s="1"/>
  <c r="AT817" i="66"/>
  <c r="BM817" i="66" s="1"/>
  <c r="AS817" i="66"/>
  <c r="BL817" i="66" s="1"/>
  <c r="AP817" i="66"/>
  <c r="BI817" i="66" s="1"/>
  <c r="AO817" i="66"/>
  <c r="BH817" i="66" s="1"/>
  <c r="AI816" i="66"/>
  <c r="BN680" i="66"/>
  <c r="BE680" i="66" s="1"/>
  <c r="AG681" i="66"/>
  <c r="AZ816" i="66"/>
  <c r="BB816" i="66"/>
  <c r="BA816" i="66"/>
  <c r="BC816" i="66"/>
  <c r="BD816" i="66"/>
  <c r="AY816" i="66"/>
  <c r="BO816" i="66"/>
  <c r="BF816" i="66" s="1"/>
  <c r="Z818" i="66"/>
  <c r="BS817" i="66"/>
  <c r="BR817" i="66"/>
  <c r="BT817" i="66"/>
  <c r="BG817" i="66"/>
  <c r="BU817" i="66"/>
  <c r="Q817" i="66" l="1"/>
  <c r="P817" i="66"/>
  <c r="O817" i="66"/>
  <c r="N817" i="66"/>
  <c r="U817" i="66"/>
  <c r="S817" i="66"/>
  <c r="R817" i="66"/>
  <c r="T817" i="66"/>
  <c r="AV818" i="66"/>
  <c r="AU818" i="66"/>
  <c r="AT818" i="66"/>
  <c r="BM818" i="66" s="1"/>
  <c r="AS818" i="66"/>
  <c r="BL818" i="66" s="1"/>
  <c r="AR818" i="66"/>
  <c r="BK818" i="66" s="1"/>
  <c r="AP818" i="66"/>
  <c r="BI818" i="66" s="1"/>
  <c r="AO818" i="66"/>
  <c r="BH818" i="66" s="1"/>
  <c r="AQ818" i="66"/>
  <c r="BJ818" i="66" s="1"/>
  <c r="AI817" i="66"/>
  <c r="BN681" i="66"/>
  <c r="BE681" i="66" s="1"/>
  <c r="AG682" i="66"/>
  <c r="BO817" i="66"/>
  <c r="BF817" i="66" s="1"/>
  <c r="AY817" i="66"/>
  <c r="AZ817" i="66"/>
  <c r="BA817" i="66"/>
  <c r="BC817" i="66"/>
  <c r="BB817" i="66"/>
  <c r="BD817" i="66"/>
  <c r="Z819" i="66"/>
  <c r="BT818" i="66"/>
  <c r="BU818" i="66"/>
  <c r="BR818" i="66"/>
  <c r="BG818" i="66"/>
  <c r="BS818" i="66"/>
  <c r="P818" i="66" l="1"/>
  <c r="O818" i="66"/>
  <c r="N818" i="66"/>
  <c r="S818" i="66"/>
  <c r="R818" i="66"/>
  <c r="Q818" i="66"/>
  <c r="T818" i="66"/>
  <c r="U818" i="66"/>
  <c r="AV819" i="66"/>
  <c r="AU819" i="66"/>
  <c r="AT819" i="66"/>
  <c r="BM819" i="66" s="1"/>
  <c r="AS819" i="66"/>
  <c r="BL819" i="66" s="1"/>
  <c r="AQ819" i="66"/>
  <c r="BJ819" i="66" s="1"/>
  <c r="AR819" i="66"/>
  <c r="BK819" i="66" s="1"/>
  <c r="AP819" i="66"/>
  <c r="BI819" i="66" s="1"/>
  <c r="AO819" i="66"/>
  <c r="BH819" i="66" s="1"/>
  <c r="AI818" i="66"/>
  <c r="BN682" i="66"/>
  <c r="BE682" i="66" s="1"/>
  <c r="AG683" i="66"/>
  <c r="AY818" i="66"/>
  <c r="BA818" i="66"/>
  <c r="BB818" i="66"/>
  <c r="AZ818" i="66"/>
  <c r="BD818" i="66"/>
  <c r="BC818" i="66"/>
  <c r="BO818" i="66"/>
  <c r="BF818" i="66" s="1"/>
  <c r="BU819" i="66"/>
  <c r="BT819" i="66"/>
  <c r="BG819" i="66"/>
  <c r="BR819" i="66"/>
  <c r="BS819" i="66"/>
  <c r="Z820" i="66"/>
  <c r="O819" i="66" l="1"/>
  <c r="N819" i="66"/>
  <c r="U819" i="66"/>
  <c r="T819" i="66"/>
  <c r="S819" i="66"/>
  <c r="R819" i="66"/>
  <c r="Q819" i="66"/>
  <c r="P819" i="66"/>
  <c r="AV820" i="66"/>
  <c r="BO820" i="66" s="1"/>
  <c r="AU820" i="66"/>
  <c r="BN820" i="66" s="1"/>
  <c r="AT820" i="66"/>
  <c r="BM820" i="66" s="1"/>
  <c r="AR820" i="66"/>
  <c r="BK820" i="66" s="1"/>
  <c r="AS820" i="66"/>
  <c r="BL820" i="66" s="1"/>
  <c r="AP820" i="66"/>
  <c r="BI820" i="66" s="1"/>
  <c r="AQ820" i="66"/>
  <c r="BJ820" i="66" s="1"/>
  <c r="AO820" i="66"/>
  <c r="BH820" i="66" s="1"/>
  <c r="AI819" i="66"/>
  <c r="BN683" i="66"/>
  <c r="BE683" i="66" s="1"/>
  <c r="AG684" i="66"/>
  <c r="Z821" i="66"/>
  <c r="BU820" i="66"/>
  <c r="BT820" i="66"/>
  <c r="BR820" i="66"/>
  <c r="BG820" i="66"/>
  <c r="BS820" i="66"/>
  <c r="AZ819" i="66"/>
  <c r="BA819" i="66"/>
  <c r="BD819" i="66"/>
  <c r="BB819" i="66"/>
  <c r="BC819" i="66"/>
  <c r="AY819" i="66"/>
  <c r="BO819" i="66"/>
  <c r="BF819" i="66" s="1"/>
  <c r="N820" i="66" l="1"/>
  <c r="U820" i="66"/>
  <c r="T820" i="66"/>
  <c r="Q820" i="66"/>
  <c r="R820" i="66"/>
  <c r="P820" i="66"/>
  <c r="O820" i="66"/>
  <c r="S820" i="66"/>
  <c r="AV821" i="66"/>
  <c r="AU821" i="66"/>
  <c r="AT821" i="66"/>
  <c r="BM821" i="66" s="1"/>
  <c r="AS821" i="66"/>
  <c r="BL821" i="66" s="1"/>
  <c r="AP821" i="66"/>
  <c r="BI821" i="66" s="1"/>
  <c r="AQ821" i="66"/>
  <c r="BJ821" i="66" s="1"/>
  <c r="AO821" i="66"/>
  <c r="BH821" i="66" s="1"/>
  <c r="AR821" i="66"/>
  <c r="BK821" i="66" s="1"/>
  <c r="BN684" i="66"/>
  <c r="BE684" i="66" s="1"/>
  <c r="AG685" i="66"/>
  <c r="AY820" i="66"/>
  <c r="BC820" i="66"/>
  <c r="BE820" i="66"/>
  <c r="AZ820" i="66"/>
  <c r="BD820" i="66"/>
  <c r="BF820" i="66"/>
  <c r="BA820" i="66"/>
  <c r="BB820" i="66"/>
  <c r="Z822" i="66"/>
  <c r="BU821" i="66"/>
  <c r="BT821" i="66"/>
  <c r="BR821" i="66"/>
  <c r="BG821" i="66"/>
  <c r="BS821" i="66"/>
  <c r="U821" i="66" l="1"/>
  <c r="R821" i="66"/>
  <c r="T821" i="66"/>
  <c r="S821" i="66"/>
  <c r="Q821" i="66"/>
  <c r="P821" i="66"/>
  <c r="O821" i="66"/>
  <c r="N821" i="66"/>
  <c r="AV822" i="66"/>
  <c r="AU822" i="66"/>
  <c r="AS822" i="66"/>
  <c r="BL822" i="66" s="1"/>
  <c r="AQ822" i="66"/>
  <c r="BJ822" i="66" s="1"/>
  <c r="AT822" i="66"/>
  <c r="BM822" i="66" s="1"/>
  <c r="AP822" i="66"/>
  <c r="BI822" i="66" s="1"/>
  <c r="AR822" i="66"/>
  <c r="BK822" i="66" s="1"/>
  <c r="AO822" i="66"/>
  <c r="BH822" i="66" s="1"/>
  <c r="AI821" i="66"/>
  <c r="BN685" i="66"/>
  <c r="BE685" i="66" s="1"/>
  <c r="AG686" i="66"/>
  <c r="BC821" i="66"/>
  <c r="AZ821" i="66"/>
  <c r="BA821" i="66"/>
  <c r="AY821" i="66"/>
  <c r="BB821" i="66"/>
  <c r="BD821" i="66"/>
  <c r="BO821" i="66"/>
  <c r="BF821" i="66" s="1"/>
  <c r="Z823" i="66"/>
  <c r="BG822" i="66"/>
  <c r="BU822" i="66"/>
  <c r="BR822" i="66"/>
  <c r="BT822" i="66"/>
  <c r="BS822" i="66"/>
  <c r="U822" i="66" l="1"/>
  <c r="R822" i="66"/>
  <c r="O822" i="66"/>
  <c r="N822" i="66"/>
  <c r="S822" i="66"/>
  <c r="T822" i="66"/>
  <c r="Q822" i="66"/>
  <c r="P822" i="66"/>
  <c r="AV823" i="66"/>
  <c r="AU823" i="66"/>
  <c r="AR823" i="66"/>
  <c r="BK823" i="66" s="1"/>
  <c r="AT823" i="66"/>
  <c r="BM823" i="66" s="1"/>
  <c r="AS823" i="66"/>
  <c r="BL823" i="66" s="1"/>
  <c r="AQ823" i="66"/>
  <c r="BJ823" i="66" s="1"/>
  <c r="AP823" i="66"/>
  <c r="BI823" i="66" s="1"/>
  <c r="AO823" i="66"/>
  <c r="BH823" i="66" s="1"/>
  <c r="AI822" i="66"/>
  <c r="BN686" i="66"/>
  <c r="BE686" i="66" s="1"/>
  <c r="AG687" i="66"/>
  <c r="BO822" i="66"/>
  <c r="BF822" i="66" s="1"/>
  <c r="AZ822" i="66"/>
  <c r="BD822" i="66"/>
  <c r="BC822" i="66"/>
  <c r="AY822" i="66"/>
  <c r="BB822" i="66"/>
  <c r="BA822" i="66"/>
  <c r="Z824" i="66"/>
  <c r="BG823" i="66"/>
  <c r="BS823" i="66"/>
  <c r="BU823" i="66"/>
  <c r="BR823" i="66"/>
  <c r="BT823" i="66"/>
  <c r="U823" i="66" l="1"/>
  <c r="T823" i="66"/>
  <c r="R823" i="66"/>
  <c r="S823" i="66"/>
  <c r="Q823" i="66"/>
  <c r="O823" i="66"/>
  <c r="N823" i="66"/>
  <c r="P823" i="66"/>
  <c r="AV824" i="66"/>
  <c r="AU824" i="66"/>
  <c r="AT824" i="66"/>
  <c r="BM824" i="66" s="1"/>
  <c r="AS824" i="66"/>
  <c r="BL824" i="66" s="1"/>
  <c r="AR824" i="66"/>
  <c r="BK824" i="66" s="1"/>
  <c r="AO824" i="66"/>
  <c r="BH824" i="66" s="1"/>
  <c r="AQ824" i="66"/>
  <c r="BJ824" i="66" s="1"/>
  <c r="AP824" i="66"/>
  <c r="BI824" i="66" s="1"/>
  <c r="AI823" i="66"/>
  <c r="BN687" i="66"/>
  <c r="BE687" i="66" s="1"/>
  <c r="AG688" i="66"/>
  <c r="BD823" i="66"/>
  <c r="BC823" i="66"/>
  <c r="AY823" i="66"/>
  <c r="AZ823" i="66"/>
  <c r="BA823" i="66"/>
  <c r="BB823" i="66"/>
  <c r="BO823" i="66"/>
  <c r="BF823" i="66" s="1"/>
  <c r="Z825" i="66"/>
  <c r="BU824" i="66"/>
  <c r="BR824" i="66"/>
  <c r="BS824" i="66"/>
  <c r="BT824" i="66"/>
  <c r="BG824" i="66"/>
  <c r="U824" i="66" l="1"/>
  <c r="T824" i="66"/>
  <c r="S824" i="66"/>
  <c r="N824" i="66"/>
  <c r="R824" i="66"/>
  <c r="Q824" i="66"/>
  <c r="P824" i="66"/>
  <c r="O824" i="66"/>
  <c r="AV825" i="66"/>
  <c r="AU825" i="66"/>
  <c r="AT825" i="66"/>
  <c r="BM825" i="66" s="1"/>
  <c r="AS825" i="66"/>
  <c r="BL825" i="66" s="1"/>
  <c r="AR825" i="66"/>
  <c r="BK825" i="66" s="1"/>
  <c r="AP825" i="66"/>
  <c r="BI825" i="66" s="1"/>
  <c r="AO825" i="66"/>
  <c r="BH825" i="66" s="1"/>
  <c r="AQ825" i="66"/>
  <c r="BJ825" i="66" s="1"/>
  <c r="AI824" i="66"/>
  <c r="BN688" i="66"/>
  <c r="BE688" i="66" s="1"/>
  <c r="AG689" i="66"/>
  <c r="BO824" i="66"/>
  <c r="BF824" i="66" s="1"/>
  <c r="BB824" i="66"/>
  <c r="BD824" i="66"/>
  <c r="BC824" i="66"/>
  <c r="AZ824" i="66"/>
  <c r="BA824" i="66"/>
  <c r="AY824" i="66"/>
  <c r="Z826" i="66"/>
  <c r="BG825" i="66"/>
  <c r="BT825" i="66"/>
  <c r="BS825" i="66"/>
  <c r="BR825" i="66"/>
  <c r="BU825" i="66"/>
  <c r="U825" i="66" l="1"/>
  <c r="T825" i="66"/>
  <c r="S825" i="66"/>
  <c r="R825" i="66"/>
  <c r="P825" i="66"/>
  <c r="O825" i="66"/>
  <c r="N825" i="66"/>
  <c r="Q825" i="66"/>
  <c r="AV826" i="66"/>
  <c r="AU826" i="66"/>
  <c r="AT826" i="66"/>
  <c r="BM826" i="66" s="1"/>
  <c r="AS826" i="66"/>
  <c r="BL826" i="66" s="1"/>
  <c r="AR826" i="66"/>
  <c r="BK826" i="66" s="1"/>
  <c r="AP826" i="66"/>
  <c r="BI826" i="66" s="1"/>
  <c r="AQ826" i="66"/>
  <c r="BJ826" i="66" s="1"/>
  <c r="AO826" i="66"/>
  <c r="BH826" i="66" s="1"/>
  <c r="AI825" i="66"/>
  <c r="BN689" i="66"/>
  <c r="BE689" i="66" s="1"/>
  <c r="AG690" i="66"/>
  <c r="BO825" i="66"/>
  <c r="BF825" i="66" s="1"/>
  <c r="AZ825" i="66"/>
  <c r="BA825" i="66"/>
  <c r="BC825" i="66"/>
  <c r="BB825" i="66"/>
  <c r="AY825" i="66"/>
  <c r="BD825" i="66"/>
  <c r="Z827" i="66"/>
  <c r="BS826" i="66"/>
  <c r="BG826" i="66"/>
  <c r="BT826" i="66"/>
  <c r="BR826" i="66"/>
  <c r="BU826" i="66"/>
  <c r="T826" i="66" l="1"/>
  <c r="S826" i="66"/>
  <c r="R826" i="66"/>
  <c r="Q826" i="66"/>
  <c r="U826" i="66"/>
  <c r="P826" i="66"/>
  <c r="O826" i="66"/>
  <c r="N826" i="66"/>
  <c r="AV827" i="66"/>
  <c r="AU827" i="66"/>
  <c r="AT827" i="66"/>
  <c r="BM827" i="66" s="1"/>
  <c r="AS827" i="66"/>
  <c r="BL827" i="66" s="1"/>
  <c r="AR827" i="66"/>
  <c r="BK827" i="66" s="1"/>
  <c r="AQ827" i="66"/>
  <c r="BJ827" i="66" s="1"/>
  <c r="AO827" i="66"/>
  <c r="BH827" i="66" s="1"/>
  <c r="AP827" i="66"/>
  <c r="BI827" i="66" s="1"/>
  <c r="AI826" i="66"/>
  <c r="BN690" i="66"/>
  <c r="BE690" i="66" s="1"/>
  <c r="AG691" i="66"/>
  <c r="AZ826" i="66"/>
  <c r="BC826" i="66"/>
  <c r="AY826" i="66"/>
  <c r="BA826" i="66"/>
  <c r="BD826" i="66"/>
  <c r="BB826" i="66"/>
  <c r="BO826" i="66"/>
  <c r="BF826" i="66" s="1"/>
  <c r="Z828" i="66"/>
  <c r="BR827" i="66"/>
  <c r="BG827" i="66"/>
  <c r="BU827" i="66"/>
  <c r="BT827" i="66"/>
  <c r="BS827" i="66"/>
  <c r="S827" i="66" l="1"/>
  <c r="R827" i="66"/>
  <c r="Q827" i="66"/>
  <c r="P827" i="66"/>
  <c r="O827" i="66"/>
  <c r="U827" i="66"/>
  <c r="T827" i="66"/>
  <c r="N827" i="66"/>
  <c r="AV828" i="66"/>
  <c r="AU828" i="66"/>
  <c r="AT828" i="66"/>
  <c r="BM828" i="66" s="1"/>
  <c r="AS828" i="66"/>
  <c r="BL828" i="66" s="1"/>
  <c r="AR828" i="66"/>
  <c r="BK828" i="66" s="1"/>
  <c r="AP828" i="66"/>
  <c r="BI828" i="66" s="1"/>
  <c r="AQ828" i="66"/>
  <c r="BJ828" i="66" s="1"/>
  <c r="AO828" i="66"/>
  <c r="BH828" i="66" s="1"/>
  <c r="AI827" i="66"/>
  <c r="BN691" i="66"/>
  <c r="BE691" i="66" s="1"/>
  <c r="AG692" i="66"/>
  <c r="BO827" i="66"/>
  <c r="BF827" i="66" s="1"/>
  <c r="BC827" i="66"/>
  <c r="AZ827" i="66"/>
  <c r="BA827" i="66"/>
  <c r="AY827" i="66"/>
  <c r="BB827" i="66"/>
  <c r="BD827" i="66"/>
  <c r="Z829" i="66"/>
  <c r="BR828" i="66"/>
  <c r="BU828" i="66"/>
  <c r="BG828" i="66"/>
  <c r="BT828" i="66"/>
  <c r="BS828" i="66"/>
  <c r="R828" i="66" l="1"/>
  <c r="Q828" i="66"/>
  <c r="P828" i="66"/>
  <c r="O828" i="66"/>
  <c r="U828" i="66"/>
  <c r="T828" i="66"/>
  <c r="S828" i="66"/>
  <c r="N828" i="66"/>
  <c r="AV829" i="66"/>
  <c r="AU829" i="66"/>
  <c r="AT829" i="66"/>
  <c r="BM829" i="66" s="1"/>
  <c r="AS829" i="66"/>
  <c r="BL829" i="66" s="1"/>
  <c r="AR829" i="66"/>
  <c r="BK829" i="66" s="1"/>
  <c r="AP829" i="66"/>
  <c r="BI829" i="66" s="1"/>
  <c r="AQ829" i="66"/>
  <c r="BJ829" i="66" s="1"/>
  <c r="AO829" i="66"/>
  <c r="BH829" i="66" s="1"/>
  <c r="AI828" i="66"/>
  <c r="BN692" i="66"/>
  <c r="BE692" i="66" s="1"/>
  <c r="AG693" i="66"/>
  <c r="BO828" i="66"/>
  <c r="BF828" i="66" s="1"/>
  <c r="BC828" i="66"/>
  <c r="BA828" i="66"/>
  <c r="BB828" i="66"/>
  <c r="AY828" i="66"/>
  <c r="BD828" i="66"/>
  <c r="AZ828" i="66"/>
  <c r="Z830" i="66"/>
  <c r="BS829" i="66"/>
  <c r="BR829" i="66"/>
  <c r="BU829" i="66"/>
  <c r="BG829" i="66"/>
  <c r="BT829" i="66"/>
  <c r="Q829" i="66" l="1"/>
  <c r="P829" i="66"/>
  <c r="O829" i="66"/>
  <c r="N829" i="66"/>
  <c r="U829" i="66"/>
  <c r="T829" i="66"/>
  <c r="S829" i="66"/>
  <c r="R829" i="66"/>
  <c r="AV830" i="66"/>
  <c r="AU830" i="66"/>
  <c r="AT830" i="66"/>
  <c r="BM830" i="66" s="1"/>
  <c r="AS830" i="66"/>
  <c r="BL830" i="66" s="1"/>
  <c r="AR830" i="66"/>
  <c r="BK830" i="66" s="1"/>
  <c r="AQ830" i="66"/>
  <c r="BJ830" i="66" s="1"/>
  <c r="AO830" i="66"/>
  <c r="BH830" i="66" s="1"/>
  <c r="AP830" i="66"/>
  <c r="BI830" i="66" s="1"/>
  <c r="AI829" i="66"/>
  <c r="BN693" i="66"/>
  <c r="BE693" i="66" s="1"/>
  <c r="AG694" i="66"/>
  <c r="BO829" i="66"/>
  <c r="BF829" i="66" s="1"/>
  <c r="BA829" i="66"/>
  <c r="BB829" i="66"/>
  <c r="BC829" i="66"/>
  <c r="AY829" i="66"/>
  <c r="AZ829" i="66"/>
  <c r="BD829" i="66"/>
  <c r="Z831" i="66"/>
  <c r="BS830" i="66"/>
  <c r="BR830" i="66"/>
  <c r="BT830" i="66"/>
  <c r="BG830" i="66"/>
  <c r="BU830" i="66"/>
  <c r="P830" i="66" l="1"/>
  <c r="O830" i="66"/>
  <c r="N830" i="66"/>
  <c r="S830" i="66"/>
  <c r="U830" i="66"/>
  <c r="Q830" i="66"/>
  <c r="T830" i="66"/>
  <c r="R830" i="66"/>
  <c r="AV831" i="66"/>
  <c r="AU831" i="66"/>
  <c r="AT831" i="66"/>
  <c r="BM831" i="66" s="1"/>
  <c r="AS831" i="66"/>
  <c r="BL831" i="66" s="1"/>
  <c r="AR831" i="66"/>
  <c r="BK831" i="66" s="1"/>
  <c r="AP831" i="66"/>
  <c r="BI831" i="66" s="1"/>
  <c r="AO831" i="66"/>
  <c r="BH831" i="66" s="1"/>
  <c r="AQ831" i="66"/>
  <c r="BJ831" i="66" s="1"/>
  <c r="AI830" i="66"/>
  <c r="BN694" i="66"/>
  <c r="BE694" i="66" s="1"/>
  <c r="AG695" i="66"/>
  <c r="BA830" i="66"/>
  <c r="AZ830" i="66"/>
  <c r="BB830" i="66"/>
  <c r="AY830" i="66"/>
  <c r="BD830" i="66"/>
  <c r="BC830" i="66"/>
  <c r="BO830" i="66"/>
  <c r="BF830" i="66" s="1"/>
  <c r="Z832" i="66"/>
  <c r="BR831" i="66"/>
  <c r="BU831" i="66"/>
  <c r="BS831" i="66"/>
  <c r="BT831" i="66"/>
  <c r="BG831" i="66"/>
  <c r="O831" i="66" l="1"/>
  <c r="N831" i="66"/>
  <c r="P831" i="66"/>
  <c r="U831" i="66"/>
  <c r="T831" i="66"/>
  <c r="R831" i="66"/>
  <c r="Q831" i="66"/>
  <c r="S831" i="66"/>
  <c r="AV832" i="66"/>
  <c r="AU832" i="66"/>
  <c r="AT832" i="66"/>
  <c r="BM832" i="66" s="1"/>
  <c r="AR832" i="66"/>
  <c r="BK832" i="66" s="1"/>
  <c r="AO832" i="66"/>
  <c r="BH832" i="66" s="1"/>
  <c r="AS832" i="66"/>
  <c r="BL832" i="66" s="1"/>
  <c r="AP832" i="66"/>
  <c r="BI832" i="66" s="1"/>
  <c r="AQ832" i="66"/>
  <c r="BJ832" i="66" s="1"/>
  <c r="AI831" i="66"/>
  <c r="BN695" i="66"/>
  <c r="BE695" i="66" s="1"/>
  <c r="AG696" i="66"/>
  <c r="BO831" i="66"/>
  <c r="BF831" i="66" s="1"/>
  <c r="BB831" i="66"/>
  <c r="BC831" i="66"/>
  <c r="BD831" i="66"/>
  <c r="BA831" i="66"/>
  <c r="AY831" i="66"/>
  <c r="AZ831" i="66"/>
  <c r="Z833" i="66"/>
  <c r="BT832" i="66"/>
  <c r="BG832" i="66"/>
  <c r="BU832" i="66"/>
  <c r="BS832" i="66"/>
  <c r="BR832" i="66"/>
  <c r="N832" i="66" l="1"/>
  <c r="R832" i="66"/>
  <c r="Q832" i="66"/>
  <c r="P832" i="66"/>
  <c r="O832" i="66"/>
  <c r="U832" i="66"/>
  <c r="T832" i="66"/>
  <c r="S832" i="66"/>
  <c r="AV833" i="66"/>
  <c r="AU833" i="66"/>
  <c r="AT833" i="66"/>
  <c r="BM833" i="66" s="1"/>
  <c r="AR833" i="66"/>
  <c r="BK833" i="66" s="1"/>
  <c r="AQ833" i="66"/>
  <c r="BJ833" i="66" s="1"/>
  <c r="AP833" i="66"/>
  <c r="BI833" i="66" s="1"/>
  <c r="AS833" i="66"/>
  <c r="BL833" i="66" s="1"/>
  <c r="AO833" i="66"/>
  <c r="BH833" i="66" s="1"/>
  <c r="AI832" i="66"/>
  <c r="BN696" i="66"/>
  <c r="BE696" i="66" s="1"/>
  <c r="AG697" i="66"/>
  <c r="BB832" i="66"/>
  <c r="BD832" i="66"/>
  <c r="AZ832" i="66"/>
  <c r="BA832" i="66"/>
  <c r="BC832" i="66"/>
  <c r="AY832" i="66"/>
  <c r="BO832" i="66"/>
  <c r="BF832" i="66" s="1"/>
  <c r="Z834" i="66"/>
  <c r="BS833" i="66"/>
  <c r="BG833" i="66"/>
  <c r="BU833" i="66"/>
  <c r="BR833" i="66"/>
  <c r="BT833" i="66"/>
  <c r="S833" i="66" l="1"/>
  <c r="R833" i="66"/>
  <c r="Q833" i="66"/>
  <c r="P833" i="66"/>
  <c r="O833" i="66"/>
  <c r="U833" i="66"/>
  <c r="N833" i="66"/>
  <c r="T833" i="66"/>
  <c r="AV834" i="66"/>
  <c r="AU834" i="66"/>
  <c r="AS834" i="66"/>
  <c r="BL834" i="66" s="1"/>
  <c r="AT834" i="66"/>
  <c r="BM834" i="66" s="1"/>
  <c r="AR834" i="66"/>
  <c r="BK834" i="66" s="1"/>
  <c r="AQ834" i="66"/>
  <c r="BJ834" i="66" s="1"/>
  <c r="AP834" i="66"/>
  <c r="BI834" i="66" s="1"/>
  <c r="AO834" i="66"/>
  <c r="BH834" i="66" s="1"/>
  <c r="AI833" i="66"/>
  <c r="BN697" i="66"/>
  <c r="BE697" i="66" s="1"/>
  <c r="AG698" i="66"/>
  <c r="BB833" i="66"/>
  <c r="BC833" i="66"/>
  <c r="AZ833" i="66"/>
  <c r="BA833" i="66"/>
  <c r="AY833" i="66"/>
  <c r="BD833" i="66"/>
  <c r="BO833" i="66"/>
  <c r="BF833" i="66" s="1"/>
  <c r="Z835" i="66"/>
  <c r="BT834" i="66"/>
  <c r="BU834" i="66"/>
  <c r="BR834" i="66"/>
  <c r="BS834" i="66"/>
  <c r="BG834" i="66"/>
  <c r="U834" i="66" l="1"/>
  <c r="T834" i="66"/>
  <c r="S834" i="66"/>
  <c r="R834" i="66"/>
  <c r="Q834" i="66"/>
  <c r="P834" i="66"/>
  <c r="O834" i="66"/>
  <c r="N834" i="66"/>
  <c r="AV835" i="66"/>
  <c r="AU835" i="66"/>
  <c r="AT835" i="66"/>
  <c r="BM835" i="66" s="1"/>
  <c r="AQ835" i="66"/>
  <c r="BJ835" i="66" s="1"/>
  <c r="AR835" i="66"/>
  <c r="BK835" i="66" s="1"/>
  <c r="AS835" i="66"/>
  <c r="BL835" i="66" s="1"/>
  <c r="AP835" i="66"/>
  <c r="BI835" i="66" s="1"/>
  <c r="AO835" i="66"/>
  <c r="BH835" i="66" s="1"/>
  <c r="AI834" i="66"/>
  <c r="BN698" i="66"/>
  <c r="BE698" i="66" s="1"/>
  <c r="AG699" i="66"/>
  <c r="AZ834" i="66"/>
  <c r="BD834" i="66"/>
  <c r="BB834" i="66"/>
  <c r="BC834" i="66"/>
  <c r="AY834" i="66"/>
  <c r="BA834" i="66"/>
  <c r="BO834" i="66"/>
  <c r="BF834" i="66" s="1"/>
  <c r="Z836" i="66"/>
  <c r="BU835" i="66"/>
  <c r="BT835" i="66"/>
  <c r="BR835" i="66"/>
  <c r="BG835" i="66"/>
  <c r="BS835" i="66"/>
  <c r="U835" i="66" l="1"/>
  <c r="T835" i="66"/>
  <c r="S835" i="66"/>
  <c r="R835" i="66"/>
  <c r="Q835" i="66"/>
  <c r="N835" i="66"/>
  <c r="O835" i="66"/>
  <c r="P835" i="66"/>
  <c r="AV836" i="66"/>
  <c r="AU836" i="66"/>
  <c r="AT836" i="66"/>
  <c r="BM836" i="66" s="1"/>
  <c r="AR836" i="66"/>
  <c r="BK836" i="66" s="1"/>
  <c r="AP836" i="66"/>
  <c r="BI836" i="66" s="1"/>
  <c r="AQ836" i="66"/>
  <c r="BJ836" i="66" s="1"/>
  <c r="AS836" i="66"/>
  <c r="BL836" i="66" s="1"/>
  <c r="AO836" i="66"/>
  <c r="BH836" i="66" s="1"/>
  <c r="AI835" i="66"/>
  <c r="BN699" i="66"/>
  <c r="BE699" i="66" s="1"/>
  <c r="AG700" i="66"/>
  <c r="BO835" i="66"/>
  <c r="BF835" i="66" s="1"/>
  <c r="AZ835" i="66"/>
  <c r="BB835" i="66"/>
  <c r="BD835" i="66"/>
  <c r="BA835" i="66"/>
  <c r="AY835" i="66"/>
  <c r="BC835" i="66"/>
  <c r="BS836" i="66"/>
  <c r="BU836" i="66"/>
  <c r="BR836" i="66"/>
  <c r="BT836" i="66"/>
  <c r="BG836" i="66"/>
  <c r="Z837" i="66"/>
  <c r="U836" i="66" l="1"/>
  <c r="T836" i="66"/>
  <c r="S836" i="66"/>
  <c r="N836" i="66"/>
  <c r="P836" i="66"/>
  <c r="R836" i="66"/>
  <c r="Q836" i="66"/>
  <c r="O836" i="66"/>
  <c r="AV837" i="66"/>
  <c r="BO837" i="66" s="1"/>
  <c r="AU837" i="66"/>
  <c r="BN837" i="66" s="1"/>
  <c r="AT837" i="66"/>
  <c r="BM837" i="66" s="1"/>
  <c r="AS837" i="66"/>
  <c r="BL837" i="66" s="1"/>
  <c r="AP837" i="66"/>
  <c r="BI837" i="66" s="1"/>
  <c r="AR837" i="66"/>
  <c r="BK837" i="66" s="1"/>
  <c r="AQ837" i="66"/>
  <c r="BJ837" i="66" s="1"/>
  <c r="AO837" i="66"/>
  <c r="BH837" i="66" s="1"/>
  <c r="AI836" i="66"/>
  <c r="BN700" i="66"/>
  <c r="BE700" i="66" s="1"/>
  <c r="AG701" i="66"/>
  <c r="Z838" i="66"/>
  <c r="BT837" i="66"/>
  <c r="BU837" i="66"/>
  <c r="BG837" i="66"/>
  <c r="BS837" i="66"/>
  <c r="BR837" i="66"/>
  <c r="AZ836" i="66"/>
  <c r="BD836" i="66"/>
  <c r="BA836" i="66"/>
  <c r="BB836" i="66"/>
  <c r="BC836" i="66"/>
  <c r="AY836" i="66"/>
  <c r="BO836" i="66"/>
  <c r="BF836" i="66" s="1"/>
  <c r="U837" i="66" l="1"/>
  <c r="T837" i="66"/>
  <c r="S837" i="66"/>
  <c r="R837" i="66"/>
  <c r="P837" i="66"/>
  <c r="Q837" i="66"/>
  <c r="O837" i="66"/>
  <c r="N837" i="66"/>
  <c r="AV838" i="66"/>
  <c r="AU838" i="66"/>
  <c r="AT838" i="66"/>
  <c r="BM838" i="66" s="1"/>
  <c r="AS838" i="66"/>
  <c r="BL838" i="66" s="1"/>
  <c r="AQ838" i="66"/>
  <c r="BJ838" i="66" s="1"/>
  <c r="AP838" i="66"/>
  <c r="BI838" i="66" s="1"/>
  <c r="AR838" i="66"/>
  <c r="BK838" i="66" s="1"/>
  <c r="AO838" i="66"/>
  <c r="BH838" i="66" s="1"/>
  <c r="BN701" i="66"/>
  <c r="BE701" i="66" s="1"/>
  <c r="AG702" i="66"/>
  <c r="BB837" i="66"/>
  <c r="BC837" i="66"/>
  <c r="BF837" i="66"/>
  <c r="AY837" i="66"/>
  <c r="BD837" i="66"/>
  <c r="AZ837" i="66"/>
  <c r="BA837" i="66"/>
  <c r="BE837" i="66"/>
  <c r="Z839" i="66"/>
  <c r="BG838" i="66"/>
  <c r="BT838" i="66"/>
  <c r="BR838" i="66"/>
  <c r="BU838" i="66"/>
  <c r="BS838" i="66"/>
  <c r="T838" i="66" l="1"/>
  <c r="S838" i="66"/>
  <c r="R838" i="66"/>
  <c r="Q838" i="66"/>
  <c r="U838" i="66"/>
  <c r="P838" i="66"/>
  <c r="O838" i="66"/>
  <c r="N838" i="66"/>
  <c r="AV839" i="66"/>
  <c r="AU839" i="66"/>
  <c r="AT839" i="66"/>
  <c r="BM839" i="66" s="1"/>
  <c r="AS839" i="66"/>
  <c r="BL839" i="66" s="1"/>
  <c r="AQ839" i="66"/>
  <c r="BJ839" i="66" s="1"/>
  <c r="AP839" i="66"/>
  <c r="BI839" i="66" s="1"/>
  <c r="AR839" i="66"/>
  <c r="BK839" i="66" s="1"/>
  <c r="AO839" i="66"/>
  <c r="BH839" i="66" s="1"/>
  <c r="AI838" i="66"/>
  <c r="BN702" i="66"/>
  <c r="BE702" i="66" s="1"/>
  <c r="AG703" i="66"/>
  <c r="BO838" i="66"/>
  <c r="BF838" i="66" s="1"/>
  <c r="BC838" i="66"/>
  <c r="AY838" i="66"/>
  <c r="BD838" i="66"/>
  <c r="BA838" i="66"/>
  <c r="BB838" i="66"/>
  <c r="AZ838" i="66"/>
  <c r="Z840" i="66"/>
  <c r="BG839" i="66"/>
  <c r="BU839" i="66"/>
  <c r="BR839" i="66"/>
  <c r="BT839" i="66"/>
  <c r="BS839" i="66"/>
  <c r="S839" i="66" l="1"/>
  <c r="R839" i="66"/>
  <c r="Q839" i="66"/>
  <c r="P839" i="66"/>
  <c r="U839" i="66"/>
  <c r="N839" i="66"/>
  <c r="O839" i="66"/>
  <c r="T839" i="66"/>
  <c r="AV840" i="66"/>
  <c r="AU840" i="66"/>
  <c r="AT840" i="66"/>
  <c r="BM840" i="66" s="1"/>
  <c r="AS840" i="66"/>
  <c r="BL840" i="66" s="1"/>
  <c r="AR840" i="66"/>
  <c r="BK840" i="66" s="1"/>
  <c r="AO840" i="66"/>
  <c r="BH840" i="66" s="1"/>
  <c r="AQ840" i="66"/>
  <c r="BJ840" i="66" s="1"/>
  <c r="AP840" i="66"/>
  <c r="BI840" i="66" s="1"/>
  <c r="AI839" i="66"/>
  <c r="BN703" i="66"/>
  <c r="BE703" i="66" s="1"/>
  <c r="AG704" i="66"/>
  <c r="BO839" i="66"/>
  <c r="BF839" i="66" s="1"/>
  <c r="BB839" i="66"/>
  <c r="BC839" i="66"/>
  <c r="AZ839" i="66"/>
  <c r="BD839" i="66"/>
  <c r="BA839" i="66"/>
  <c r="AY839" i="66"/>
  <c r="Z841" i="66"/>
  <c r="BT840" i="66"/>
  <c r="BU840" i="66"/>
  <c r="BR840" i="66"/>
  <c r="BS840" i="66"/>
  <c r="BG840" i="66"/>
  <c r="R840" i="66" l="1"/>
  <c r="Q840" i="66"/>
  <c r="P840" i="66"/>
  <c r="O840" i="66"/>
  <c r="T840" i="66"/>
  <c r="U840" i="66"/>
  <c r="S840" i="66"/>
  <c r="N840" i="66"/>
  <c r="AV841" i="66"/>
  <c r="AU841" i="66"/>
  <c r="AT841" i="66"/>
  <c r="BM841" i="66" s="1"/>
  <c r="AR841" i="66"/>
  <c r="BK841" i="66" s="1"/>
  <c r="AS841" i="66"/>
  <c r="BL841" i="66" s="1"/>
  <c r="AQ841" i="66"/>
  <c r="BJ841" i="66" s="1"/>
  <c r="AP841" i="66"/>
  <c r="BI841" i="66" s="1"/>
  <c r="AO841" i="66"/>
  <c r="BH841" i="66" s="1"/>
  <c r="AI840" i="66"/>
  <c r="BN704" i="66"/>
  <c r="BE704" i="66" s="1"/>
  <c r="AG705" i="66"/>
  <c r="BO840" i="66"/>
  <c r="BF840" i="66" s="1"/>
  <c r="BD840" i="66"/>
  <c r="AZ840" i="66"/>
  <c r="BA840" i="66"/>
  <c r="BB840" i="66"/>
  <c r="BC840" i="66"/>
  <c r="AY840" i="66"/>
  <c r="Z842" i="66"/>
  <c r="BG841" i="66"/>
  <c r="BU841" i="66"/>
  <c r="BR841" i="66"/>
  <c r="BS841" i="66"/>
  <c r="BT841" i="66"/>
  <c r="Q841" i="66" l="1"/>
  <c r="P841" i="66"/>
  <c r="O841" i="66"/>
  <c r="N841" i="66"/>
  <c r="T841" i="66"/>
  <c r="U841" i="66"/>
  <c r="S841" i="66"/>
  <c r="R841" i="66"/>
  <c r="AV842" i="66"/>
  <c r="AU842" i="66"/>
  <c r="AT842" i="66"/>
  <c r="BM842" i="66" s="1"/>
  <c r="AS842" i="66"/>
  <c r="BL842" i="66" s="1"/>
  <c r="AR842" i="66"/>
  <c r="BK842" i="66" s="1"/>
  <c r="AP842" i="66"/>
  <c r="BI842" i="66" s="1"/>
  <c r="AQ842" i="66"/>
  <c r="BJ842" i="66" s="1"/>
  <c r="AO842" i="66"/>
  <c r="BH842" i="66" s="1"/>
  <c r="AI841" i="66"/>
  <c r="BN705" i="66"/>
  <c r="BE705" i="66" s="1"/>
  <c r="AG706" i="66"/>
  <c r="BA841" i="66"/>
  <c r="AY841" i="66"/>
  <c r="BC841" i="66"/>
  <c r="BB841" i="66"/>
  <c r="AZ841" i="66"/>
  <c r="BD841" i="66"/>
  <c r="BO841" i="66"/>
  <c r="BF841" i="66" s="1"/>
  <c r="BT842" i="66"/>
  <c r="BR842" i="66"/>
  <c r="BG842" i="66"/>
  <c r="BU842" i="66"/>
  <c r="BS842" i="66"/>
  <c r="Z843" i="66"/>
  <c r="P842" i="66" l="1"/>
  <c r="O842" i="66"/>
  <c r="N842" i="66"/>
  <c r="U842" i="66"/>
  <c r="R842" i="66"/>
  <c r="Q842" i="66"/>
  <c r="T842" i="66"/>
  <c r="S842" i="66"/>
  <c r="AV843" i="66"/>
  <c r="AU843" i="66"/>
  <c r="AT843" i="66"/>
  <c r="BM843" i="66" s="1"/>
  <c r="AS843" i="66"/>
  <c r="BL843" i="66" s="1"/>
  <c r="AR843" i="66"/>
  <c r="BK843" i="66" s="1"/>
  <c r="AQ843" i="66"/>
  <c r="BJ843" i="66" s="1"/>
  <c r="AP843" i="66"/>
  <c r="BI843" i="66" s="1"/>
  <c r="AO843" i="66"/>
  <c r="BH843" i="66" s="1"/>
  <c r="AI842" i="66"/>
  <c r="BN706" i="66"/>
  <c r="BE706" i="66" s="1"/>
  <c r="AG708" i="66"/>
  <c r="Z844" i="66"/>
  <c r="BG843" i="66"/>
  <c r="BR843" i="66"/>
  <c r="BT843" i="66"/>
  <c r="BU843" i="66"/>
  <c r="BS843" i="66"/>
  <c r="BD842" i="66"/>
  <c r="BB842" i="66"/>
  <c r="AZ842" i="66"/>
  <c r="BC842" i="66"/>
  <c r="AY842" i="66"/>
  <c r="BA842" i="66"/>
  <c r="BO842" i="66"/>
  <c r="BF842" i="66" s="1"/>
  <c r="O843" i="66" l="1"/>
  <c r="N843" i="66"/>
  <c r="Q843" i="66"/>
  <c r="P843" i="66"/>
  <c r="T843" i="66"/>
  <c r="S843" i="66"/>
  <c r="R843" i="66"/>
  <c r="U843" i="66"/>
  <c r="AV844" i="66"/>
  <c r="AU844" i="66"/>
  <c r="AT844" i="66"/>
  <c r="BM844" i="66" s="1"/>
  <c r="AR844" i="66"/>
  <c r="BK844" i="66" s="1"/>
  <c r="AP844" i="66"/>
  <c r="BI844" i="66" s="1"/>
  <c r="AQ844" i="66"/>
  <c r="BJ844" i="66" s="1"/>
  <c r="AS844" i="66"/>
  <c r="BL844" i="66" s="1"/>
  <c r="AO844" i="66"/>
  <c r="BH844" i="66" s="1"/>
  <c r="AI843" i="66"/>
  <c r="BN708" i="66"/>
  <c r="BE708" i="66" s="1"/>
  <c r="AG709" i="66"/>
  <c r="BD843" i="66"/>
  <c r="AY843" i="66"/>
  <c r="BA843" i="66"/>
  <c r="BB843" i="66"/>
  <c r="AZ843" i="66"/>
  <c r="BC843" i="66"/>
  <c r="BO843" i="66"/>
  <c r="BF843" i="66" s="1"/>
  <c r="BT844" i="66"/>
  <c r="BR844" i="66"/>
  <c r="BU844" i="66"/>
  <c r="BS844" i="66"/>
  <c r="BG844" i="66"/>
  <c r="Z845" i="66"/>
  <c r="N844" i="66" l="1"/>
  <c r="S844" i="66"/>
  <c r="P844" i="66"/>
  <c r="U844" i="66"/>
  <c r="T844" i="66"/>
  <c r="R844" i="66"/>
  <c r="Q844" i="66"/>
  <c r="O844" i="66"/>
  <c r="AV845" i="66"/>
  <c r="BO845" i="66" s="1"/>
  <c r="AU845" i="66"/>
  <c r="BN845" i="66" s="1"/>
  <c r="AT845" i="66"/>
  <c r="BM845" i="66" s="1"/>
  <c r="AS845" i="66"/>
  <c r="BL845" i="66" s="1"/>
  <c r="AR845" i="66"/>
  <c r="BK845" i="66" s="1"/>
  <c r="AP845" i="66"/>
  <c r="BI845" i="66" s="1"/>
  <c r="AO845" i="66"/>
  <c r="BH845" i="66" s="1"/>
  <c r="AQ845" i="66"/>
  <c r="BJ845" i="66" s="1"/>
  <c r="AI844" i="66"/>
  <c r="BN709" i="66"/>
  <c r="BE709" i="66" s="1"/>
  <c r="AG710" i="66"/>
  <c r="Z846" i="66"/>
  <c r="BG845" i="66"/>
  <c r="BT845" i="66"/>
  <c r="BS845" i="66"/>
  <c r="BU845" i="66"/>
  <c r="BR845" i="66"/>
  <c r="BO844" i="66"/>
  <c r="BF844" i="66" s="1"/>
  <c r="AZ844" i="66"/>
  <c r="BB844" i="66"/>
  <c r="BD844" i="66"/>
  <c r="AY844" i="66"/>
  <c r="BA844" i="66"/>
  <c r="BC844" i="66"/>
  <c r="T845" i="66" l="1"/>
  <c r="Q845" i="66"/>
  <c r="U845" i="66"/>
  <c r="S845" i="66"/>
  <c r="O845" i="66"/>
  <c r="R845" i="66"/>
  <c r="P845" i="66"/>
  <c r="N845" i="66"/>
  <c r="AV846" i="66"/>
  <c r="AU846" i="66"/>
  <c r="AT846" i="66"/>
  <c r="BM846" i="66" s="1"/>
  <c r="AS846" i="66"/>
  <c r="BL846" i="66" s="1"/>
  <c r="AR846" i="66"/>
  <c r="BK846" i="66" s="1"/>
  <c r="AQ846" i="66"/>
  <c r="BJ846" i="66" s="1"/>
  <c r="AP846" i="66"/>
  <c r="BI846" i="66" s="1"/>
  <c r="AO846" i="66"/>
  <c r="BH846" i="66" s="1"/>
  <c r="BN710" i="66"/>
  <c r="BE710" i="66" s="1"/>
  <c r="AG711" i="66"/>
  <c r="AZ845" i="66"/>
  <c r="BF845" i="66"/>
  <c r="BA845" i="66"/>
  <c r="BD845" i="66"/>
  <c r="BC845" i="66"/>
  <c r="BE845" i="66"/>
  <c r="AY845" i="66"/>
  <c r="BB845" i="66"/>
  <c r="Z847" i="66"/>
  <c r="BR846" i="66"/>
  <c r="BT846" i="66"/>
  <c r="BS846" i="66"/>
  <c r="BU846" i="66"/>
  <c r="BG846" i="66"/>
  <c r="U846" i="66" l="1"/>
  <c r="T846" i="66"/>
  <c r="Q846" i="66"/>
  <c r="R846" i="66"/>
  <c r="N846" i="66"/>
  <c r="S846" i="66"/>
  <c r="O846" i="66"/>
  <c r="P846" i="66"/>
  <c r="AV847" i="66"/>
  <c r="AT847" i="66"/>
  <c r="BM847" i="66" s="1"/>
  <c r="AU847" i="66"/>
  <c r="AS847" i="66"/>
  <c r="BL847" i="66" s="1"/>
  <c r="AR847" i="66"/>
  <c r="BK847" i="66" s="1"/>
  <c r="AQ847" i="66"/>
  <c r="BJ847" i="66" s="1"/>
  <c r="AO847" i="66"/>
  <c r="BH847" i="66" s="1"/>
  <c r="AP847" i="66"/>
  <c r="BI847" i="66" s="1"/>
  <c r="AI846" i="66"/>
  <c r="BN711" i="66"/>
  <c r="BE711" i="66" s="1"/>
  <c r="AG712" i="66"/>
  <c r="BO846" i="66"/>
  <c r="BF846" i="66" s="1"/>
  <c r="BB846" i="66"/>
  <c r="AY846" i="66"/>
  <c r="BC846" i="66"/>
  <c r="AZ846" i="66"/>
  <c r="BD846" i="66"/>
  <c r="BA846" i="66"/>
  <c r="Z848" i="66"/>
  <c r="BS847" i="66"/>
  <c r="BU847" i="66"/>
  <c r="BR847" i="66"/>
  <c r="BT847" i="66"/>
  <c r="BG847" i="66"/>
  <c r="U847" i="66" l="1"/>
  <c r="T847" i="66"/>
  <c r="Q847" i="66"/>
  <c r="N847" i="66"/>
  <c r="R847" i="66"/>
  <c r="P847" i="66"/>
  <c r="O847" i="66"/>
  <c r="S847" i="66"/>
  <c r="AV848" i="66"/>
  <c r="AT848" i="66"/>
  <c r="BM848" i="66" s="1"/>
  <c r="AU848" i="66"/>
  <c r="AS848" i="66"/>
  <c r="BL848" i="66" s="1"/>
  <c r="AO848" i="66"/>
  <c r="BH848" i="66" s="1"/>
  <c r="AQ848" i="66"/>
  <c r="BJ848" i="66" s="1"/>
  <c r="AR848" i="66"/>
  <c r="BK848" i="66" s="1"/>
  <c r="AP848" i="66"/>
  <c r="BI848" i="66" s="1"/>
  <c r="AI847" i="66"/>
  <c r="BN712" i="66"/>
  <c r="BE712" i="66" s="1"/>
  <c r="AG713" i="66"/>
  <c r="BO847" i="66"/>
  <c r="BF847" i="66" s="1"/>
  <c r="BA847" i="66"/>
  <c r="BB847" i="66"/>
  <c r="AY847" i="66"/>
  <c r="BD847" i="66"/>
  <c r="BC847" i="66"/>
  <c r="AZ847" i="66"/>
  <c r="Z849" i="66"/>
  <c r="BU848" i="66"/>
  <c r="BT848" i="66"/>
  <c r="BS848" i="66"/>
  <c r="BR848" i="66"/>
  <c r="BG848" i="66"/>
  <c r="U848" i="66" l="1"/>
  <c r="T848" i="66"/>
  <c r="S848" i="66"/>
  <c r="R848" i="66"/>
  <c r="P848" i="66"/>
  <c r="O848" i="66"/>
  <c r="N848" i="66"/>
  <c r="Q848" i="66"/>
  <c r="AV849" i="66"/>
  <c r="AU849" i="66"/>
  <c r="AT849" i="66"/>
  <c r="BM849" i="66" s="1"/>
  <c r="AS849" i="66"/>
  <c r="BL849" i="66" s="1"/>
  <c r="AQ849" i="66"/>
  <c r="BJ849" i="66" s="1"/>
  <c r="AR849" i="66"/>
  <c r="BK849" i="66" s="1"/>
  <c r="AO849" i="66"/>
  <c r="BH849" i="66" s="1"/>
  <c r="AP849" i="66"/>
  <c r="BI849" i="66" s="1"/>
  <c r="AI848" i="66"/>
  <c r="BN713" i="66"/>
  <c r="BE713" i="66" s="1"/>
  <c r="AG714" i="66"/>
  <c r="BO848" i="66"/>
  <c r="BF848" i="66" s="1"/>
  <c r="AZ848" i="66"/>
  <c r="BD848" i="66"/>
  <c r="AY848" i="66"/>
  <c r="BB848" i="66"/>
  <c r="BC848" i="66"/>
  <c r="BA848" i="66"/>
  <c r="Z850" i="66"/>
  <c r="BG849" i="66"/>
  <c r="BT849" i="66"/>
  <c r="BS849" i="66"/>
  <c r="BR849" i="66"/>
  <c r="BU849" i="66"/>
  <c r="U849" i="66" l="1"/>
  <c r="T849" i="66"/>
  <c r="S849" i="66"/>
  <c r="R849" i="66"/>
  <c r="Q849" i="66"/>
  <c r="P849" i="66"/>
  <c r="O849" i="66"/>
  <c r="N849" i="66"/>
  <c r="AV850" i="66"/>
  <c r="AU850" i="66"/>
  <c r="AT850" i="66"/>
  <c r="BM850" i="66" s="1"/>
  <c r="AS850" i="66"/>
  <c r="BL850" i="66" s="1"/>
  <c r="AR850" i="66"/>
  <c r="BK850" i="66" s="1"/>
  <c r="AO850" i="66"/>
  <c r="BH850" i="66" s="1"/>
  <c r="AQ850" i="66"/>
  <c r="BJ850" i="66" s="1"/>
  <c r="AP850" i="66"/>
  <c r="BI850" i="66" s="1"/>
  <c r="AI849" i="66"/>
  <c r="BN714" i="66"/>
  <c r="BE714" i="66" s="1"/>
  <c r="AG715" i="66"/>
  <c r="BA849" i="66"/>
  <c r="BB849" i="66"/>
  <c r="BD849" i="66"/>
  <c r="BC849" i="66"/>
  <c r="AY849" i="66"/>
  <c r="AZ849" i="66"/>
  <c r="BO849" i="66"/>
  <c r="BF849" i="66" s="1"/>
  <c r="Z851" i="66"/>
  <c r="BT850" i="66"/>
  <c r="BG850" i="66"/>
  <c r="BU850" i="66"/>
  <c r="BR850" i="66"/>
  <c r="BS850" i="66"/>
  <c r="T850" i="66" l="1"/>
  <c r="S850" i="66"/>
  <c r="R850" i="66"/>
  <c r="Q850" i="66"/>
  <c r="N850" i="66"/>
  <c r="P850" i="66"/>
  <c r="U850" i="66"/>
  <c r="O850" i="66"/>
  <c r="AV851" i="66"/>
  <c r="AU851" i="66"/>
  <c r="AT851" i="66"/>
  <c r="BM851" i="66" s="1"/>
  <c r="AR851" i="66"/>
  <c r="BK851" i="66" s="1"/>
  <c r="AQ851" i="66"/>
  <c r="BJ851" i="66" s="1"/>
  <c r="AS851" i="66"/>
  <c r="BL851" i="66" s="1"/>
  <c r="AP851" i="66"/>
  <c r="BI851" i="66" s="1"/>
  <c r="AO851" i="66"/>
  <c r="BH851" i="66" s="1"/>
  <c r="AI850" i="66"/>
  <c r="BN715" i="66"/>
  <c r="BE715" i="66" s="1"/>
  <c r="AG716" i="66"/>
  <c r="BC850" i="66"/>
  <c r="AZ850" i="66"/>
  <c r="AY850" i="66"/>
  <c r="BA850" i="66"/>
  <c r="BB850" i="66"/>
  <c r="BD850" i="66"/>
  <c r="BO850" i="66"/>
  <c r="BF850" i="66" s="1"/>
  <c r="Z852" i="66"/>
  <c r="BS851" i="66"/>
  <c r="BR851" i="66"/>
  <c r="BG851" i="66"/>
  <c r="BU851" i="66"/>
  <c r="BT851" i="66"/>
  <c r="S851" i="66" l="1"/>
  <c r="R851" i="66"/>
  <c r="Q851" i="66"/>
  <c r="P851" i="66"/>
  <c r="U851" i="66"/>
  <c r="N851" i="66"/>
  <c r="O851" i="66"/>
  <c r="T851" i="66"/>
  <c r="AV852" i="66"/>
  <c r="AU852" i="66"/>
  <c r="AT852" i="66"/>
  <c r="BM852" i="66" s="1"/>
  <c r="AR852" i="66"/>
  <c r="BK852" i="66" s="1"/>
  <c r="AP852" i="66"/>
  <c r="BI852" i="66" s="1"/>
  <c r="AQ852" i="66"/>
  <c r="BJ852" i="66" s="1"/>
  <c r="AS852" i="66"/>
  <c r="BL852" i="66" s="1"/>
  <c r="AO852" i="66"/>
  <c r="BH852" i="66" s="1"/>
  <c r="AI851" i="66"/>
  <c r="BN716" i="66"/>
  <c r="BE716" i="66" s="1"/>
  <c r="AG717" i="66"/>
  <c r="BO851" i="66"/>
  <c r="BF851" i="66" s="1"/>
  <c r="BB851" i="66"/>
  <c r="BC851" i="66"/>
  <c r="AZ851" i="66"/>
  <c r="BD851" i="66"/>
  <c r="BA851" i="66"/>
  <c r="AY851" i="66"/>
  <c r="Z853" i="66"/>
  <c r="BT852" i="66"/>
  <c r="BU852" i="66"/>
  <c r="BS852" i="66"/>
  <c r="BR852" i="66"/>
  <c r="BG852" i="66"/>
  <c r="R852" i="66" l="1"/>
  <c r="Q852" i="66"/>
  <c r="P852" i="66"/>
  <c r="O852" i="66"/>
  <c r="U852" i="66"/>
  <c r="T852" i="66"/>
  <c r="S852" i="66"/>
  <c r="N852" i="66"/>
  <c r="AV853" i="66"/>
  <c r="AU853" i="66"/>
  <c r="AS853" i="66"/>
  <c r="BL853" i="66" s="1"/>
  <c r="AT853" i="66"/>
  <c r="BM853" i="66" s="1"/>
  <c r="AR853" i="66"/>
  <c r="BK853" i="66" s="1"/>
  <c r="AP853" i="66"/>
  <c r="BI853" i="66" s="1"/>
  <c r="AQ853" i="66"/>
  <c r="BJ853" i="66" s="1"/>
  <c r="AO853" i="66"/>
  <c r="BH853" i="66" s="1"/>
  <c r="AI852" i="66"/>
  <c r="BN717" i="66"/>
  <c r="BE717" i="66" s="1"/>
  <c r="AG718" i="66"/>
  <c r="BO852" i="66"/>
  <c r="BF852" i="66" s="1"/>
  <c r="BD852" i="66"/>
  <c r="AZ852" i="66"/>
  <c r="BA852" i="66"/>
  <c r="AY852" i="66"/>
  <c r="BB852" i="66"/>
  <c r="BC852" i="66"/>
  <c r="Z854" i="66"/>
  <c r="BS853" i="66"/>
  <c r="BU853" i="66"/>
  <c r="BG853" i="66"/>
  <c r="BT853" i="66"/>
  <c r="BR853" i="66"/>
  <c r="Q853" i="66" l="1"/>
  <c r="P853" i="66"/>
  <c r="O853" i="66"/>
  <c r="N853" i="66"/>
  <c r="T853" i="66"/>
  <c r="U853" i="66"/>
  <c r="S853" i="66"/>
  <c r="R853" i="66"/>
  <c r="AV854" i="66"/>
  <c r="AU854" i="66"/>
  <c r="AT854" i="66"/>
  <c r="BM854" i="66" s="1"/>
  <c r="AS854" i="66"/>
  <c r="BL854" i="66" s="1"/>
  <c r="AQ854" i="66"/>
  <c r="BJ854" i="66" s="1"/>
  <c r="AP854" i="66"/>
  <c r="BI854" i="66" s="1"/>
  <c r="AO854" i="66"/>
  <c r="BH854" i="66" s="1"/>
  <c r="AR854" i="66"/>
  <c r="BK854" i="66" s="1"/>
  <c r="AI853" i="66"/>
  <c r="BN718" i="66"/>
  <c r="BE718" i="66" s="1"/>
  <c r="AG719" i="66"/>
  <c r="AY853" i="66"/>
  <c r="BB853" i="66"/>
  <c r="BD853" i="66"/>
  <c r="AZ853" i="66"/>
  <c r="BA853" i="66"/>
  <c r="BC853" i="66"/>
  <c r="BO853" i="66"/>
  <c r="BF853" i="66" s="1"/>
  <c r="Z855" i="66"/>
  <c r="BG854" i="66"/>
  <c r="BR854" i="66"/>
  <c r="BS854" i="66"/>
  <c r="BT854" i="66"/>
  <c r="BU854" i="66"/>
  <c r="P854" i="66" l="1"/>
  <c r="O854" i="66"/>
  <c r="N854" i="66"/>
  <c r="R854" i="66"/>
  <c r="S854" i="66"/>
  <c r="Q854" i="66"/>
  <c r="U854" i="66"/>
  <c r="T854" i="66"/>
  <c r="AV855" i="66"/>
  <c r="AU855" i="66"/>
  <c r="AS855" i="66"/>
  <c r="BL855" i="66" s="1"/>
  <c r="AT855" i="66"/>
  <c r="BM855" i="66" s="1"/>
  <c r="AR855" i="66"/>
  <c r="BK855" i="66" s="1"/>
  <c r="AP855" i="66"/>
  <c r="BI855" i="66" s="1"/>
  <c r="AQ855" i="66"/>
  <c r="BJ855" i="66" s="1"/>
  <c r="AO855" i="66"/>
  <c r="BH855" i="66" s="1"/>
  <c r="AI854" i="66"/>
  <c r="BN719" i="66"/>
  <c r="BE719" i="66" s="1"/>
  <c r="AG720" i="66"/>
  <c r="AY854" i="66"/>
  <c r="AZ854" i="66"/>
  <c r="BB854" i="66"/>
  <c r="BD854" i="66"/>
  <c r="BA854" i="66"/>
  <c r="BC854" i="66"/>
  <c r="BO854" i="66"/>
  <c r="BF854" i="66" s="1"/>
  <c r="Z856" i="66"/>
  <c r="BU855" i="66"/>
  <c r="BT855" i="66"/>
  <c r="BS855" i="66"/>
  <c r="BG855" i="66"/>
  <c r="BR855" i="66"/>
  <c r="O855" i="66" l="1"/>
  <c r="N855" i="66"/>
  <c r="U855" i="66"/>
  <c r="R855" i="66"/>
  <c r="T855" i="66"/>
  <c r="S855" i="66"/>
  <c r="Q855" i="66"/>
  <c r="P855" i="66"/>
  <c r="AV856" i="66"/>
  <c r="AU856" i="66"/>
  <c r="AS856" i="66"/>
  <c r="BL856" i="66" s="1"/>
  <c r="AR856" i="66"/>
  <c r="BK856" i="66" s="1"/>
  <c r="AO856" i="66"/>
  <c r="BH856" i="66" s="1"/>
  <c r="AT856" i="66"/>
  <c r="BM856" i="66" s="1"/>
  <c r="AP856" i="66"/>
  <c r="BI856" i="66" s="1"/>
  <c r="AQ856" i="66"/>
  <c r="BJ856" i="66" s="1"/>
  <c r="AI855" i="66"/>
  <c r="BN720" i="66"/>
  <c r="BE720" i="66" s="1"/>
  <c r="AG721" i="66"/>
  <c r="AZ855" i="66"/>
  <c r="BB855" i="66"/>
  <c r="BC855" i="66"/>
  <c r="AY855" i="66"/>
  <c r="BA855" i="66"/>
  <c r="BD855" i="66"/>
  <c r="BO855" i="66"/>
  <c r="BF855" i="66" s="1"/>
  <c r="Z857" i="66"/>
  <c r="BR856" i="66"/>
  <c r="BT856" i="66"/>
  <c r="BS856" i="66"/>
  <c r="BG856" i="66"/>
  <c r="BU856" i="66"/>
  <c r="N856" i="66" l="1"/>
  <c r="T856" i="66"/>
  <c r="S856" i="66"/>
  <c r="R856" i="66"/>
  <c r="Q856" i="66"/>
  <c r="O856" i="66"/>
  <c r="P856" i="66"/>
  <c r="U856" i="66"/>
  <c r="AV857" i="66"/>
  <c r="AU857" i="66"/>
  <c r="AT857" i="66"/>
  <c r="BM857" i="66" s="1"/>
  <c r="AS857" i="66"/>
  <c r="BL857" i="66" s="1"/>
  <c r="AR857" i="66"/>
  <c r="BK857" i="66" s="1"/>
  <c r="AQ857" i="66"/>
  <c r="BJ857" i="66" s="1"/>
  <c r="AP857" i="66"/>
  <c r="BI857" i="66" s="1"/>
  <c r="AO857" i="66"/>
  <c r="BH857" i="66" s="1"/>
  <c r="AI856" i="66"/>
  <c r="BN721" i="66"/>
  <c r="BE721" i="66" s="1"/>
  <c r="AG723" i="66"/>
  <c r="AZ856" i="66"/>
  <c r="BD856" i="66"/>
  <c r="BC856" i="66"/>
  <c r="BB856" i="66"/>
  <c r="AY856" i="66"/>
  <c r="BA856" i="66"/>
  <c r="BO856" i="66"/>
  <c r="BF856" i="66" s="1"/>
  <c r="Z858" i="66"/>
  <c r="BG857" i="66"/>
  <c r="BU857" i="66"/>
  <c r="BR857" i="66"/>
  <c r="BT857" i="66"/>
  <c r="BS857" i="66"/>
  <c r="U857" i="66" l="1"/>
  <c r="P857" i="66"/>
  <c r="O857" i="66"/>
  <c r="N857" i="66"/>
  <c r="T857" i="66"/>
  <c r="S857" i="66"/>
  <c r="R857" i="66"/>
  <c r="Q857" i="66"/>
  <c r="AV858" i="66"/>
  <c r="AU858" i="66"/>
  <c r="AT858" i="66"/>
  <c r="BM858" i="66" s="1"/>
  <c r="AS858" i="66"/>
  <c r="BL858" i="66" s="1"/>
  <c r="AR858" i="66"/>
  <c r="BK858" i="66" s="1"/>
  <c r="AQ858" i="66"/>
  <c r="BJ858" i="66" s="1"/>
  <c r="AP858" i="66"/>
  <c r="BI858" i="66" s="1"/>
  <c r="AO858" i="66"/>
  <c r="BH858" i="66" s="1"/>
  <c r="AI857" i="66"/>
  <c r="BN723" i="66"/>
  <c r="BE723" i="66" s="1"/>
  <c r="AG724" i="66"/>
  <c r="BO857" i="66"/>
  <c r="BF857" i="66" s="1"/>
  <c r="BD857" i="66"/>
  <c r="BB857" i="66"/>
  <c r="AY857" i="66"/>
  <c r="AZ857" i="66"/>
  <c r="BA857" i="66"/>
  <c r="BC857" i="66"/>
  <c r="Z859" i="66"/>
  <c r="BS858" i="66"/>
  <c r="BT858" i="66"/>
  <c r="BG858" i="66"/>
  <c r="BU858" i="66"/>
  <c r="BR858" i="66"/>
  <c r="U858" i="66" l="1"/>
  <c r="Q858" i="66"/>
  <c r="P858" i="66"/>
  <c r="O858" i="66"/>
  <c r="N858" i="66"/>
  <c r="R858" i="66"/>
  <c r="T858" i="66"/>
  <c r="S858" i="66"/>
  <c r="AV859" i="66"/>
  <c r="AU859" i="66"/>
  <c r="AT859" i="66"/>
  <c r="BM859" i="66" s="1"/>
  <c r="AR859" i="66"/>
  <c r="BK859" i="66" s="1"/>
  <c r="AS859" i="66"/>
  <c r="BL859" i="66" s="1"/>
  <c r="AQ859" i="66"/>
  <c r="BJ859" i="66" s="1"/>
  <c r="AP859" i="66"/>
  <c r="BI859" i="66" s="1"/>
  <c r="AO859" i="66"/>
  <c r="BH859" i="66" s="1"/>
  <c r="AI858" i="66"/>
  <c r="BN724" i="66"/>
  <c r="BE724" i="66" s="1"/>
  <c r="AG725" i="66"/>
  <c r="BC858" i="66"/>
  <c r="BA858" i="66"/>
  <c r="AY858" i="66"/>
  <c r="BD858" i="66"/>
  <c r="AZ858" i="66"/>
  <c r="BB858" i="66"/>
  <c r="BO858" i="66"/>
  <c r="BF858" i="66" s="1"/>
  <c r="Z860" i="66"/>
  <c r="BR859" i="66"/>
  <c r="BU859" i="66"/>
  <c r="BG859" i="66"/>
  <c r="BT859" i="66"/>
  <c r="BS859" i="66"/>
  <c r="U859" i="66" l="1"/>
  <c r="T859" i="66"/>
  <c r="R859" i="66"/>
  <c r="Q859" i="66"/>
  <c r="P859" i="66"/>
  <c r="O859" i="66"/>
  <c r="N859" i="66"/>
  <c r="S859" i="66"/>
  <c r="AV860" i="66"/>
  <c r="AU860" i="66"/>
  <c r="AT860" i="66"/>
  <c r="BM860" i="66" s="1"/>
  <c r="AR860" i="66"/>
  <c r="BK860" i="66" s="1"/>
  <c r="AP860" i="66"/>
  <c r="BI860" i="66" s="1"/>
  <c r="AQ860" i="66"/>
  <c r="BJ860" i="66" s="1"/>
  <c r="AS860" i="66"/>
  <c r="BL860" i="66" s="1"/>
  <c r="AO860" i="66"/>
  <c r="BH860" i="66" s="1"/>
  <c r="AI859" i="66"/>
  <c r="BN725" i="66"/>
  <c r="BE725" i="66" s="1"/>
  <c r="AG726" i="66"/>
  <c r="BO859" i="66"/>
  <c r="BF859" i="66" s="1"/>
  <c r="BD859" i="66"/>
  <c r="BC859" i="66"/>
  <c r="AY859" i="66"/>
  <c r="AZ859" i="66"/>
  <c r="BA859" i="66"/>
  <c r="BB859" i="66"/>
  <c r="Z861" i="66"/>
  <c r="BG860" i="66"/>
  <c r="BT860" i="66"/>
  <c r="BS860" i="66"/>
  <c r="BU860" i="66"/>
  <c r="BR860" i="66"/>
  <c r="U860" i="66" l="1"/>
  <c r="T860" i="66"/>
  <c r="S860" i="66"/>
  <c r="R860" i="66"/>
  <c r="Q860" i="66"/>
  <c r="P860" i="66"/>
  <c r="O860" i="66"/>
  <c r="N860" i="66"/>
  <c r="AV861" i="66"/>
  <c r="AU861" i="66"/>
  <c r="AT861" i="66"/>
  <c r="BM861" i="66" s="1"/>
  <c r="AR861" i="66"/>
  <c r="BK861" i="66" s="1"/>
  <c r="AP861" i="66"/>
  <c r="BI861" i="66" s="1"/>
  <c r="AQ861" i="66"/>
  <c r="BJ861" i="66" s="1"/>
  <c r="AS861" i="66"/>
  <c r="BL861" i="66" s="1"/>
  <c r="AO861" i="66"/>
  <c r="BH861" i="66" s="1"/>
  <c r="AI860" i="66"/>
  <c r="BN726" i="66"/>
  <c r="BE726" i="66" s="1"/>
  <c r="AG727" i="66"/>
  <c r="AY860" i="66"/>
  <c r="BA860" i="66"/>
  <c r="BB860" i="66"/>
  <c r="AZ860" i="66"/>
  <c r="BC860" i="66"/>
  <c r="BD860" i="66"/>
  <c r="BO860" i="66"/>
  <c r="BF860" i="66" s="1"/>
  <c r="Z862" i="66"/>
  <c r="BS861" i="66"/>
  <c r="BT861" i="66"/>
  <c r="BU861" i="66"/>
  <c r="BR861" i="66"/>
  <c r="BG861" i="66"/>
  <c r="U861" i="66" l="1"/>
  <c r="T861" i="66"/>
  <c r="S861" i="66"/>
  <c r="R861" i="66"/>
  <c r="O861" i="66"/>
  <c r="Q861" i="66"/>
  <c r="P861" i="66"/>
  <c r="N861" i="66"/>
  <c r="AV862" i="66"/>
  <c r="AU862" i="66"/>
  <c r="AT862" i="66"/>
  <c r="BM862" i="66" s="1"/>
  <c r="AR862" i="66"/>
  <c r="BK862" i="66" s="1"/>
  <c r="AQ862" i="66"/>
  <c r="BJ862" i="66" s="1"/>
  <c r="AS862" i="66"/>
  <c r="BL862" i="66" s="1"/>
  <c r="AP862" i="66"/>
  <c r="BI862" i="66" s="1"/>
  <c r="AO862" i="66"/>
  <c r="BH862" i="66" s="1"/>
  <c r="AI861" i="66"/>
  <c r="BN727" i="66"/>
  <c r="BE727" i="66" s="1"/>
  <c r="AG728" i="66"/>
  <c r="BD861" i="66"/>
  <c r="AY861" i="66"/>
  <c r="BB861" i="66"/>
  <c r="BC861" i="66"/>
  <c r="AZ861" i="66"/>
  <c r="BA861" i="66"/>
  <c r="BO861" i="66"/>
  <c r="BF861" i="66" s="1"/>
  <c r="Z863" i="66"/>
  <c r="BG862" i="66"/>
  <c r="BT862" i="66"/>
  <c r="BS862" i="66"/>
  <c r="BR862" i="66"/>
  <c r="BU862" i="66"/>
  <c r="T862" i="66" l="1"/>
  <c r="S862" i="66"/>
  <c r="R862" i="66"/>
  <c r="Q862" i="66"/>
  <c r="O862" i="66"/>
  <c r="P862" i="66"/>
  <c r="N862" i="66"/>
  <c r="U862" i="66"/>
  <c r="AV863" i="66"/>
  <c r="AU863" i="66"/>
  <c r="AT863" i="66"/>
  <c r="BM863" i="66" s="1"/>
  <c r="AR863" i="66"/>
  <c r="BK863" i="66" s="1"/>
  <c r="AQ863" i="66"/>
  <c r="BJ863" i="66" s="1"/>
  <c r="AO863" i="66"/>
  <c r="BH863" i="66" s="1"/>
  <c r="AS863" i="66"/>
  <c r="BL863" i="66" s="1"/>
  <c r="AP863" i="66"/>
  <c r="BI863" i="66" s="1"/>
  <c r="AI862" i="66"/>
  <c r="BN728" i="66"/>
  <c r="BE728" i="66" s="1"/>
  <c r="AG729" i="66"/>
  <c r="BO862" i="66"/>
  <c r="BF862" i="66" s="1"/>
  <c r="BA862" i="66"/>
  <c r="AY862" i="66"/>
  <c r="BB862" i="66"/>
  <c r="BC862" i="66"/>
  <c r="BD862" i="66"/>
  <c r="AZ862" i="66"/>
  <c r="Z864" i="66"/>
  <c r="BG863" i="66"/>
  <c r="BR863" i="66"/>
  <c r="BT863" i="66"/>
  <c r="BU863" i="66"/>
  <c r="BS863" i="66"/>
  <c r="S863" i="66" l="1"/>
  <c r="R863" i="66"/>
  <c r="Q863" i="66"/>
  <c r="P863" i="66"/>
  <c r="U863" i="66"/>
  <c r="T863" i="66"/>
  <c r="O863" i="66"/>
  <c r="N863" i="66"/>
  <c r="AV864" i="66"/>
  <c r="AU864" i="66"/>
  <c r="AT864" i="66"/>
  <c r="BM864" i="66" s="1"/>
  <c r="AS864" i="66"/>
  <c r="BL864" i="66" s="1"/>
  <c r="AO864" i="66"/>
  <c r="BH864" i="66" s="1"/>
  <c r="AP864" i="66"/>
  <c r="BI864" i="66" s="1"/>
  <c r="AR864" i="66"/>
  <c r="BK864" i="66" s="1"/>
  <c r="AQ864" i="66"/>
  <c r="BJ864" i="66" s="1"/>
  <c r="AI863" i="66"/>
  <c r="BN729" i="66"/>
  <c r="BE729" i="66" s="1"/>
  <c r="AG730" i="66"/>
  <c r="AZ863" i="66"/>
  <c r="BD863" i="66"/>
  <c r="BC863" i="66"/>
  <c r="BA863" i="66"/>
  <c r="BB863" i="66"/>
  <c r="AY863" i="66"/>
  <c r="BO863" i="66"/>
  <c r="BF863" i="66" s="1"/>
  <c r="Z865" i="66"/>
  <c r="BR864" i="66"/>
  <c r="BT864" i="66"/>
  <c r="BG864" i="66"/>
  <c r="BS864" i="66"/>
  <c r="BU864" i="66"/>
  <c r="R864" i="66" l="1"/>
  <c r="Q864" i="66"/>
  <c r="P864" i="66"/>
  <c r="O864" i="66"/>
  <c r="T864" i="66"/>
  <c r="S864" i="66"/>
  <c r="N864" i="66"/>
  <c r="U864" i="66"/>
  <c r="AV865" i="66"/>
  <c r="AU865" i="66"/>
  <c r="AT865" i="66"/>
  <c r="BM865" i="66" s="1"/>
  <c r="AS865" i="66"/>
  <c r="BL865" i="66" s="1"/>
  <c r="AP865" i="66"/>
  <c r="BI865" i="66" s="1"/>
  <c r="AR865" i="66"/>
  <c r="BK865" i="66" s="1"/>
  <c r="AO865" i="66"/>
  <c r="BH865" i="66" s="1"/>
  <c r="AQ865" i="66"/>
  <c r="BJ865" i="66" s="1"/>
  <c r="AI864" i="66"/>
  <c r="BN730" i="66"/>
  <c r="BE730" i="66" s="1"/>
  <c r="AG731" i="66"/>
  <c r="BO864" i="66"/>
  <c r="BF864" i="66" s="1"/>
  <c r="BC864" i="66"/>
  <c r="BD864" i="66"/>
  <c r="AY864" i="66"/>
  <c r="AZ864" i="66"/>
  <c r="BA864" i="66"/>
  <c r="BB864" i="66"/>
  <c r="Z866" i="66"/>
  <c r="BR865" i="66"/>
  <c r="BT865" i="66"/>
  <c r="BU865" i="66"/>
  <c r="BG865" i="66"/>
  <c r="BS865" i="66"/>
  <c r="Q865" i="66" l="1"/>
  <c r="P865" i="66"/>
  <c r="O865" i="66"/>
  <c r="N865" i="66"/>
  <c r="S865" i="66"/>
  <c r="T865" i="66"/>
  <c r="R865" i="66"/>
  <c r="U865" i="66"/>
  <c r="AV866" i="66"/>
  <c r="AU866" i="66"/>
  <c r="AS866" i="66"/>
  <c r="BL866" i="66" s="1"/>
  <c r="AT866" i="66"/>
  <c r="BM866" i="66" s="1"/>
  <c r="AP866" i="66"/>
  <c r="BI866" i="66" s="1"/>
  <c r="AQ866" i="66"/>
  <c r="BJ866" i="66" s="1"/>
  <c r="AO866" i="66"/>
  <c r="BH866" i="66" s="1"/>
  <c r="AR866" i="66"/>
  <c r="BK866" i="66" s="1"/>
  <c r="AI865" i="66"/>
  <c r="BN731" i="66"/>
  <c r="BE731" i="66" s="1"/>
  <c r="AG732" i="66"/>
  <c r="BO865" i="66"/>
  <c r="BF865" i="66" s="1"/>
  <c r="BA865" i="66"/>
  <c r="BB865" i="66"/>
  <c r="AY865" i="66"/>
  <c r="AZ865" i="66"/>
  <c r="BC865" i="66"/>
  <c r="BD865" i="66"/>
  <c r="Z867" i="66"/>
  <c r="BU866" i="66"/>
  <c r="BT866" i="66"/>
  <c r="BR866" i="66"/>
  <c r="BS866" i="66"/>
  <c r="BG866" i="66"/>
  <c r="P866" i="66" l="1"/>
  <c r="O866" i="66"/>
  <c r="N866" i="66"/>
  <c r="R866" i="66"/>
  <c r="T866" i="66"/>
  <c r="U866" i="66"/>
  <c r="S866" i="66"/>
  <c r="Q866" i="66"/>
  <c r="AV867" i="66"/>
  <c r="AU867" i="66"/>
  <c r="AT867" i="66"/>
  <c r="BM867" i="66" s="1"/>
  <c r="AS867" i="66"/>
  <c r="BL867" i="66" s="1"/>
  <c r="AQ867" i="66"/>
  <c r="BJ867" i="66" s="1"/>
  <c r="AO867" i="66"/>
  <c r="BH867" i="66" s="1"/>
  <c r="AP867" i="66"/>
  <c r="BI867" i="66" s="1"/>
  <c r="AR867" i="66"/>
  <c r="BK867" i="66" s="1"/>
  <c r="AI866" i="66"/>
  <c r="BN732" i="66"/>
  <c r="BE732" i="66" s="1"/>
  <c r="AG734" i="66"/>
  <c r="BC866" i="66"/>
  <c r="AY866" i="66"/>
  <c r="BA866" i="66"/>
  <c r="BD866" i="66"/>
  <c r="BB866" i="66"/>
  <c r="AZ866" i="66"/>
  <c r="BO866" i="66"/>
  <c r="BF866" i="66" s="1"/>
  <c r="Z868" i="66"/>
  <c r="BG867" i="66"/>
  <c r="BU867" i="66"/>
  <c r="BR867" i="66"/>
  <c r="BT867" i="66"/>
  <c r="BS867" i="66"/>
  <c r="O867" i="66" l="1"/>
  <c r="N867" i="66"/>
  <c r="U867" i="66"/>
  <c r="P867" i="66"/>
  <c r="R867" i="66"/>
  <c r="Q867" i="66"/>
  <c r="T867" i="66"/>
  <c r="S867" i="66"/>
  <c r="AV868" i="66"/>
  <c r="AU868" i="66"/>
  <c r="AT868" i="66"/>
  <c r="BM868" i="66" s="1"/>
  <c r="AR868" i="66"/>
  <c r="BK868" i="66" s="1"/>
  <c r="AS868" i="66"/>
  <c r="BL868" i="66" s="1"/>
  <c r="AP868" i="66"/>
  <c r="BI868" i="66" s="1"/>
  <c r="AQ868" i="66"/>
  <c r="BJ868" i="66" s="1"/>
  <c r="AO868" i="66"/>
  <c r="BH868" i="66" s="1"/>
  <c r="AI867" i="66"/>
  <c r="BN734" i="66"/>
  <c r="BE734" i="66" s="1"/>
  <c r="AG735" i="66"/>
  <c r="BO867" i="66"/>
  <c r="BF867" i="66" s="1"/>
  <c r="BC867" i="66"/>
  <c r="BD867" i="66"/>
  <c r="BA867" i="66"/>
  <c r="AY867" i="66"/>
  <c r="AZ867" i="66"/>
  <c r="BB867" i="66"/>
  <c r="Z869" i="66"/>
  <c r="BG868" i="66"/>
  <c r="BR868" i="66"/>
  <c r="BT868" i="66"/>
  <c r="BS868" i="66"/>
  <c r="BU868" i="66"/>
  <c r="N868" i="66" l="1"/>
  <c r="Q868" i="66"/>
  <c r="T868" i="66"/>
  <c r="S868" i="66"/>
  <c r="R868" i="66"/>
  <c r="P868" i="66"/>
  <c r="O868" i="66"/>
  <c r="U868" i="66"/>
  <c r="AV869" i="66"/>
  <c r="AU869" i="66"/>
  <c r="AT869" i="66"/>
  <c r="BM869" i="66" s="1"/>
  <c r="AS869" i="66"/>
  <c r="BL869" i="66" s="1"/>
  <c r="AR869" i="66"/>
  <c r="BK869" i="66" s="1"/>
  <c r="AP869" i="66"/>
  <c r="BI869" i="66" s="1"/>
  <c r="AQ869" i="66"/>
  <c r="BJ869" i="66" s="1"/>
  <c r="AO869" i="66"/>
  <c r="BH869" i="66" s="1"/>
  <c r="AI868" i="66"/>
  <c r="BN735" i="66"/>
  <c r="BE735" i="66" s="1"/>
  <c r="AG736" i="66"/>
  <c r="BO868" i="66"/>
  <c r="BF868" i="66" s="1"/>
  <c r="AY868" i="66"/>
  <c r="BB868" i="66"/>
  <c r="BA868" i="66"/>
  <c r="BC868" i="66"/>
  <c r="BD868" i="66"/>
  <c r="AZ868" i="66"/>
  <c r="Z870" i="66"/>
  <c r="BS869" i="66"/>
  <c r="BU869" i="66"/>
  <c r="BR869" i="66"/>
  <c r="BG869" i="66"/>
  <c r="BT869" i="66"/>
  <c r="R869" i="66" l="1"/>
  <c r="O869" i="66"/>
  <c r="U869" i="66"/>
  <c r="T869" i="66"/>
  <c r="S869" i="66"/>
  <c r="N869" i="66"/>
  <c r="Q869" i="66"/>
  <c r="P869" i="66"/>
  <c r="AV870" i="66"/>
  <c r="AU870" i="66"/>
  <c r="AT870" i="66"/>
  <c r="BM870" i="66" s="1"/>
  <c r="AS870" i="66"/>
  <c r="BL870" i="66" s="1"/>
  <c r="AR870" i="66"/>
  <c r="BK870" i="66" s="1"/>
  <c r="AQ870" i="66"/>
  <c r="BJ870" i="66" s="1"/>
  <c r="AP870" i="66"/>
  <c r="BI870" i="66" s="1"/>
  <c r="AO870" i="66"/>
  <c r="BH870" i="66" s="1"/>
  <c r="AI869" i="66"/>
  <c r="BN736" i="66"/>
  <c r="BE736" i="66" s="1"/>
  <c r="AG737" i="66"/>
  <c r="BO869" i="66"/>
  <c r="BF869" i="66" s="1"/>
  <c r="BA869" i="66"/>
  <c r="BD869" i="66"/>
  <c r="BB869" i="66"/>
  <c r="BC869" i="66"/>
  <c r="AY869" i="66"/>
  <c r="AZ869" i="66"/>
  <c r="Z871" i="66"/>
  <c r="BG870" i="66"/>
  <c r="BT870" i="66"/>
  <c r="BU870" i="66"/>
  <c r="BR870" i="66"/>
  <c r="BS870" i="66"/>
  <c r="U870" i="66" l="1"/>
  <c r="Q870" i="66"/>
  <c r="S870" i="66"/>
  <c r="O870" i="66"/>
  <c r="R870" i="66"/>
  <c r="T870" i="66"/>
  <c r="P870" i="66"/>
  <c r="N870" i="66"/>
  <c r="AV871" i="66"/>
  <c r="AU871" i="66"/>
  <c r="AT871" i="66"/>
  <c r="BM871" i="66" s="1"/>
  <c r="AS871" i="66"/>
  <c r="BL871" i="66" s="1"/>
  <c r="AR871" i="66"/>
  <c r="BK871" i="66" s="1"/>
  <c r="AP871" i="66"/>
  <c r="BI871" i="66" s="1"/>
  <c r="AQ871" i="66"/>
  <c r="BJ871" i="66" s="1"/>
  <c r="AO871" i="66"/>
  <c r="BH871" i="66" s="1"/>
  <c r="AI870" i="66"/>
  <c r="BN737" i="66"/>
  <c r="BE737" i="66" s="1"/>
  <c r="AG738" i="66"/>
  <c r="BO870" i="66"/>
  <c r="BF870" i="66" s="1"/>
  <c r="AY870" i="66"/>
  <c r="BD870" i="66"/>
  <c r="AZ870" i="66"/>
  <c r="BA870" i="66"/>
  <c r="BB870" i="66"/>
  <c r="BC870" i="66"/>
  <c r="Z872" i="66"/>
  <c r="BR871" i="66"/>
  <c r="BT871" i="66"/>
  <c r="BU871" i="66"/>
  <c r="BG871" i="66"/>
  <c r="BS871" i="66"/>
  <c r="U871" i="66" l="1"/>
  <c r="T871" i="66"/>
  <c r="Q871" i="66"/>
  <c r="R871" i="66"/>
  <c r="O871" i="66"/>
  <c r="N871" i="66"/>
  <c r="S871" i="66"/>
  <c r="P871" i="66"/>
  <c r="AV872" i="66"/>
  <c r="AU872" i="66"/>
  <c r="AT872" i="66"/>
  <c r="BM872" i="66" s="1"/>
  <c r="AR872" i="66"/>
  <c r="BK872" i="66" s="1"/>
  <c r="AO872" i="66"/>
  <c r="BH872" i="66" s="1"/>
  <c r="AS872" i="66"/>
  <c r="BL872" i="66" s="1"/>
  <c r="AQ872" i="66"/>
  <c r="BJ872" i="66" s="1"/>
  <c r="AP872" i="66"/>
  <c r="BI872" i="66" s="1"/>
  <c r="AI871" i="66"/>
  <c r="BN738" i="66"/>
  <c r="BE738" i="66" s="1"/>
  <c r="AG739" i="66"/>
  <c r="BO871" i="66"/>
  <c r="BF871" i="66" s="1"/>
  <c r="AZ871" i="66"/>
  <c r="BC871" i="66"/>
  <c r="BA871" i="66"/>
  <c r="BD871" i="66"/>
  <c r="BB871" i="66"/>
  <c r="AY871" i="66"/>
  <c r="Z873" i="66"/>
  <c r="BG872" i="66"/>
  <c r="BU872" i="66"/>
  <c r="BR872" i="66"/>
  <c r="BT872" i="66"/>
  <c r="BS872" i="66"/>
  <c r="U872" i="66" l="1"/>
  <c r="T872" i="66"/>
  <c r="S872" i="66"/>
  <c r="R872" i="66"/>
  <c r="Q872" i="66"/>
  <c r="P872" i="66"/>
  <c r="O872" i="66"/>
  <c r="N872" i="66"/>
  <c r="AV873" i="66"/>
  <c r="AU873" i="66"/>
  <c r="AS873" i="66"/>
  <c r="BL873" i="66" s="1"/>
  <c r="AT873" i="66"/>
  <c r="BM873" i="66" s="1"/>
  <c r="AR873" i="66"/>
  <c r="BK873" i="66" s="1"/>
  <c r="AQ873" i="66"/>
  <c r="BJ873" i="66" s="1"/>
  <c r="AO873" i="66"/>
  <c r="BH873" i="66" s="1"/>
  <c r="AP873" i="66"/>
  <c r="BI873" i="66" s="1"/>
  <c r="AI872" i="66"/>
  <c r="BN739" i="66"/>
  <c r="BE739" i="66" s="1"/>
  <c r="AG740" i="66"/>
  <c r="BO872" i="66"/>
  <c r="BF872" i="66" s="1"/>
  <c r="AZ872" i="66"/>
  <c r="BA872" i="66"/>
  <c r="BC872" i="66"/>
  <c r="AY872" i="66"/>
  <c r="BD872" i="66"/>
  <c r="BB872" i="66"/>
  <c r="Z874" i="66"/>
  <c r="BG873" i="66"/>
  <c r="BT873" i="66"/>
  <c r="BU873" i="66"/>
  <c r="BS873" i="66"/>
  <c r="BR873" i="66"/>
  <c r="U873" i="66" l="1"/>
  <c r="T873" i="66"/>
  <c r="S873" i="66"/>
  <c r="R873" i="66"/>
  <c r="O873" i="66"/>
  <c r="N873" i="66"/>
  <c r="Q873" i="66"/>
  <c r="P873" i="66"/>
  <c r="AV874" i="66"/>
  <c r="AU874" i="66"/>
  <c r="AS874" i="66"/>
  <c r="BL874" i="66" s="1"/>
  <c r="AT874" i="66"/>
  <c r="BM874" i="66" s="1"/>
  <c r="AR874" i="66"/>
  <c r="BK874" i="66" s="1"/>
  <c r="AP874" i="66"/>
  <c r="BI874" i="66" s="1"/>
  <c r="AQ874" i="66"/>
  <c r="BJ874" i="66" s="1"/>
  <c r="AO874" i="66"/>
  <c r="BH874" i="66" s="1"/>
  <c r="AI873" i="66"/>
  <c r="BN740" i="66"/>
  <c r="BE740" i="66" s="1"/>
  <c r="AG741" i="66"/>
  <c r="AZ873" i="66"/>
  <c r="BD873" i="66"/>
  <c r="BC873" i="66"/>
  <c r="BA873" i="66"/>
  <c r="BB873" i="66"/>
  <c r="AY873" i="66"/>
  <c r="BO873" i="66"/>
  <c r="BF873" i="66" s="1"/>
  <c r="Z875" i="66"/>
  <c r="BT874" i="66"/>
  <c r="BS874" i="66"/>
  <c r="BG874" i="66"/>
  <c r="BR874" i="66"/>
  <c r="BU874" i="66"/>
  <c r="T874" i="66" l="1"/>
  <c r="S874" i="66"/>
  <c r="R874" i="66"/>
  <c r="Q874" i="66"/>
  <c r="O874" i="66"/>
  <c r="P874" i="66"/>
  <c r="N874" i="66"/>
  <c r="U874" i="66"/>
  <c r="AV875" i="66"/>
  <c r="AU875" i="66"/>
  <c r="AT875" i="66"/>
  <c r="BM875" i="66" s="1"/>
  <c r="AS875" i="66"/>
  <c r="BL875" i="66" s="1"/>
  <c r="AQ875" i="66"/>
  <c r="BJ875" i="66" s="1"/>
  <c r="AR875" i="66"/>
  <c r="BK875" i="66" s="1"/>
  <c r="AP875" i="66"/>
  <c r="BI875" i="66" s="1"/>
  <c r="AO875" i="66"/>
  <c r="BH875" i="66" s="1"/>
  <c r="AI874" i="66"/>
  <c r="BN741" i="66"/>
  <c r="BE741" i="66" s="1"/>
  <c r="AG742" i="66"/>
  <c r="BC874" i="66"/>
  <c r="AY874" i="66"/>
  <c r="AZ874" i="66"/>
  <c r="BD874" i="66"/>
  <c r="BB874" i="66"/>
  <c r="BA874" i="66"/>
  <c r="BO874" i="66"/>
  <c r="BF874" i="66" s="1"/>
  <c r="Z876" i="66"/>
  <c r="BT875" i="66"/>
  <c r="BG875" i="66"/>
  <c r="BR875" i="66"/>
  <c r="BU875" i="66"/>
  <c r="BS875" i="66"/>
  <c r="S875" i="66" l="1"/>
  <c r="R875" i="66"/>
  <c r="Q875" i="66"/>
  <c r="P875" i="66"/>
  <c r="N875" i="66"/>
  <c r="U875" i="66"/>
  <c r="T875" i="66"/>
  <c r="O875" i="66"/>
  <c r="AV876" i="66"/>
  <c r="AU876" i="66"/>
  <c r="AT876" i="66"/>
  <c r="BM876" i="66" s="1"/>
  <c r="AR876" i="66"/>
  <c r="BK876" i="66" s="1"/>
  <c r="AS876" i="66"/>
  <c r="BL876" i="66" s="1"/>
  <c r="AP876" i="66"/>
  <c r="BI876" i="66" s="1"/>
  <c r="AQ876" i="66"/>
  <c r="BJ876" i="66" s="1"/>
  <c r="AO876" i="66"/>
  <c r="BH876" i="66" s="1"/>
  <c r="AI875" i="66"/>
  <c r="BN742" i="66"/>
  <c r="BE742" i="66" s="1"/>
  <c r="AG743" i="66"/>
  <c r="BO875" i="66"/>
  <c r="BF875" i="66" s="1"/>
  <c r="BD875" i="66"/>
  <c r="BC875" i="66"/>
  <c r="BA875" i="66"/>
  <c r="AZ875" i="66"/>
  <c r="AY875" i="66"/>
  <c r="BB875" i="66"/>
  <c r="Z877" i="66"/>
  <c r="BS876" i="66"/>
  <c r="BU876" i="66"/>
  <c r="BT876" i="66"/>
  <c r="BG876" i="66"/>
  <c r="BR876" i="66"/>
  <c r="R876" i="66" l="1"/>
  <c r="Q876" i="66"/>
  <c r="P876" i="66"/>
  <c r="O876" i="66"/>
  <c r="U876" i="66"/>
  <c r="N876" i="66"/>
  <c r="S876" i="66"/>
  <c r="T876" i="66"/>
  <c r="AV877" i="66"/>
  <c r="AU877" i="66"/>
  <c r="AT877" i="66"/>
  <c r="BM877" i="66" s="1"/>
  <c r="AP877" i="66"/>
  <c r="BI877" i="66" s="1"/>
  <c r="AS877" i="66"/>
  <c r="BL877" i="66" s="1"/>
  <c r="AR877" i="66"/>
  <c r="BK877" i="66" s="1"/>
  <c r="AQ877" i="66"/>
  <c r="BJ877" i="66" s="1"/>
  <c r="AO877" i="66"/>
  <c r="BH877" i="66" s="1"/>
  <c r="AI876" i="66"/>
  <c r="BN743" i="66"/>
  <c r="BE743" i="66" s="1"/>
  <c r="AG744" i="66"/>
  <c r="BA876" i="66"/>
  <c r="BD876" i="66"/>
  <c r="AY876" i="66"/>
  <c r="BB876" i="66"/>
  <c r="BC876" i="66"/>
  <c r="AZ876" i="66"/>
  <c r="BO876" i="66"/>
  <c r="BF876" i="66" s="1"/>
  <c r="Z878" i="66"/>
  <c r="BU877" i="66"/>
  <c r="BR877" i="66"/>
  <c r="BT877" i="66"/>
  <c r="BG877" i="66"/>
  <c r="BS877" i="66"/>
  <c r="Q877" i="66" l="1"/>
  <c r="P877" i="66"/>
  <c r="O877" i="66"/>
  <c r="N877" i="66"/>
  <c r="S877" i="66"/>
  <c r="U877" i="66"/>
  <c r="T877" i="66"/>
  <c r="R877" i="66"/>
  <c r="AV878" i="66"/>
  <c r="AT878" i="66"/>
  <c r="BM878" i="66" s="1"/>
  <c r="AU878" i="66"/>
  <c r="AR878" i="66"/>
  <c r="BK878" i="66" s="1"/>
  <c r="AS878" i="66"/>
  <c r="BL878" i="66" s="1"/>
  <c r="AQ878" i="66"/>
  <c r="BJ878" i="66" s="1"/>
  <c r="AP878" i="66"/>
  <c r="BI878" i="66" s="1"/>
  <c r="AO878" i="66"/>
  <c r="BH878" i="66" s="1"/>
  <c r="AI877" i="66"/>
  <c r="BN744" i="66"/>
  <c r="BE744" i="66" s="1"/>
  <c r="AG745" i="66"/>
  <c r="AZ877" i="66"/>
  <c r="BA877" i="66"/>
  <c r="BC877" i="66"/>
  <c r="BD877" i="66"/>
  <c r="BB877" i="66"/>
  <c r="AY877" i="66"/>
  <c r="BO877" i="66"/>
  <c r="BF877" i="66" s="1"/>
  <c r="Z879" i="66"/>
  <c r="BT878" i="66"/>
  <c r="BR878" i="66"/>
  <c r="BU878" i="66"/>
  <c r="BG878" i="66"/>
  <c r="BS878" i="66"/>
  <c r="P878" i="66" l="1"/>
  <c r="O878" i="66"/>
  <c r="N878" i="66"/>
  <c r="T878" i="66"/>
  <c r="S878" i="66"/>
  <c r="R878" i="66"/>
  <c r="U878" i="66"/>
  <c r="Q878" i="66"/>
  <c r="AV879" i="66"/>
  <c r="AU879" i="66"/>
  <c r="AT879" i="66"/>
  <c r="BM879" i="66" s="1"/>
  <c r="AR879" i="66"/>
  <c r="BK879" i="66" s="1"/>
  <c r="AS879" i="66"/>
  <c r="BL879" i="66" s="1"/>
  <c r="AP879" i="66"/>
  <c r="BI879" i="66" s="1"/>
  <c r="AQ879" i="66"/>
  <c r="BJ879" i="66" s="1"/>
  <c r="AO879" i="66"/>
  <c r="BH879" i="66" s="1"/>
  <c r="AI878" i="66"/>
  <c r="BN745" i="66"/>
  <c r="BE745" i="66" s="1"/>
  <c r="AG746" i="66"/>
  <c r="BO878" i="66"/>
  <c r="BF878" i="66" s="1"/>
  <c r="BA878" i="66"/>
  <c r="BC878" i="66"/>
  <c r="BB878" i="66"/>
  <c r="AY878" i="66"/>
  <c r="BD878" i="66"/>
  <c r="AZ878" i="66"/>
  <c r="Z880" i="66"/>
  <c r="BR879" i="66"/>
  <c r="BU879" i="66"/>
  <c r="BT879" i="66"/>
  <c r="BG879" i="66"/>
  <c r="BS879" i="66"/>
  <c r="O879" i="66" l="1"/>
  <c r="N879" i="66"/>
  <c r="R879" i="66"/>
  <c r="Q879" i="66"/>
  <c r="T879" i="66"/>
  <c r="S879" i="66"/>
  <c r="P879" i="66"/>
  <c r="U879" i="66"/>
  <c r="AV880" i="66"/>
  <c r="AU880" i="66"/>
  <c r="AT880" i="66"/>
  <c r="BM880" i="66" s="1"/>
  <c r="AR880" i="66"/>
  <c r="BK880" i="66" s="1"/>
  <c r="AO880" i="66"/>
  <c r="BH880" i="66" s="1"/>
  <c r="AQ880" i="66"/>
  <c r="BJ880" i="66" s="1"/>
  <c r="AS880" i="66"/>
  <c r="BL880" i="66" s="1"/>
  <c r="AP880" i="66"/>
  <c r="BI880" i="66" s="1"/>
  <c r="AI879" i="66"/>
  <c r="BN746" i="66"/>
  <c r="BE746" i="66" s="1"/>
  <c r="AG747" i="66"/>
  <c r="BO879" i="66"/>
  <c r="BF879" i="66" s="1"/>
  <c r="BC879" i="66"/>
  <c r="AY879" i="66"/>
  <c r="BA879" i="66"/>
  <c r="BD879" i="66"/>
  <c r="BB879" i="66"/>
  <c r="AZ879" i="66"/>
  <c r="Z881" i="66"/>
  <c r="BT880" i="66"/>
  <c r="BR880" i="66"/>
  <c r="BS880" i="66"/>
  <c r="BG880" i="66"/>
  <c r="BU880" i="66"/>
  <c r="N880" i="66" l="1"/>
  <c r="O880" i="66"/>
  <c r="T880" i="66"/>
  <c r="S880" i="66"/>
  <c r="R880" i="66"/>
  <c r="P880" i="66"/>
  <c r="Q880" i="66"/>
  <c r="U880" i="66"/>
  <c r="AV881" i="66"/>
  <c r="AU881" i="66"/>
  <c r="AT881" i="66"/>
  <c r="BM881" i="66" s="1"/>
  <c r="AS881" i="66"/>
  <c r="BL881" i="66" s="1"/>
  <c r="AR881" i="66"/>
  <c r="BK881" i="66" s="1"/>
  <c r="AQ881" i="66"/>
  <c r="BJ881" i="66" s="1"/>
  <c r="AP881" i="66"/>
  <c r="BI881" i="66" s="1"/>
  <c r="AO881" i="66"/>
  <c r="BH881" i="66" s="1"/>
  <c r="AI880" i="66"/>
  <c r="BN747" i="66"/>
  <c r="BE747" i="66" s="1"/>
  <c r="AG748" i="66"/>
  <c r="BO880" i="66"/>
  <c r="BF880" i="66" s="1"/>
  <c r="BA880" i="66"/>
  <c r="BD880" i="66"/>
  <c r="BB880" i="66"/>
  <c r="AZ880" i="66"/>
  <c r="AY880" i="66"/>
  <c r="BC880" i="66"/>
  <c r="Z882" i="66"/>
  <c r="BR881" i="66"/>
  <c r="BT881" i="66"/>
  <c r="BG881" i="66"/>
  <c r="BS881" i="66"/>
  <c r="BU881" i="66"/>
  <c r="P881" i="66" l="1"/>
  <c r="U881" i="66"/>
  <c r="O881" i="66"/>
  <c r="N881" i="66"/>
  <c r="T881" i="66"/>
  <c r="S881" i="66"/>
  <c r="R881" i="66"/>
  <c r="Q881" i="66"/>
  <c r="AV882" i="66"/>
  <c r="AU882" i="66"/>
  <c r="AT882" i="66"/>
  <c r="BM882" i="66" s="1"/>
  <c r="AS882" i="66"/>
  <c r="BL882" i="66" s="1"/>
  <c r="AR882" i="66"/>
  <c r="BK882" i="66" s="1"/>
  <c r="AQ882" i="66"/>
  <c r="BJ882" i="66" s="1"/>
  <c r="AO882" i="66"/>
  <c r="BH882" i="66" s="1"/>
  <c r="AP882" i="66"/>
  <c r="BI882" i="66" s="1"/>
  <c r="AI881" i="66"/>
  <c r="BN748" i="66"/>
  <c r="BE748" i="66" s="1"/>
  <c r="AG749" i="66"/>
  <c r="BO881" i="66"/>
  <c r="BF881" i="66" s="1"/>
  <c r="BA881" i="66"/>
  <c r="AY881" i="66"/>
  <c r="BD881" i="66"/>
  <c r="BC881" i="66"/>
  <c r="AZ881" i="66"/>
  <c r="BB881" i="66"/>
  <c r="Z883" i="66"/>
  <c r="BR882" i="66"/>
  <c r="BT882" i="66"/>
  <c r="BG882" i="66"/>
  <c r="BU882" i="66"/>
  <c r="BS882" i="66"/>
  <c r="U882" i="66" l="1"/>
  <c r="P882" i="66"/>
  <c r="S882" i="66"/>
  <c r="R882" i="66"/>
  <c r="Q882" i="66"/>
  <c r="O882" i="66"/>
  <c r="N882" i="66"/>
  <c r="T882" i="66"/>
  <c r="AV883" i="66"/>
  <c r="AU883" i="66"/>
  <c r="AT883" i="66"/>
  <c r="BM883" i="66" s="1"/>
  <c r="AS883" i="66"/>
  <c r="BL883" i="66" s="1"/>
  <c r="AQ883" i="66"/>
  <c r="BJ883" i="66" s="1"/>
  <c r="AR883" i="66"/>
  <c r="BK883" i="66" s="1"/>
  <c r="AO883" i="66"/>
  <c r="BH883" i="66" s="1"/>
  <c r="AP883" i="66"/>
  <c r="BI883" i="66" s="1"/>
  <c r="AI882" i="66"/>
  <c r="BN749" i="66"/>
  <c r="BE749" i="66" s="1"/>
  <c r="AG750" i="66"/>
  <c r="BD882" i="66"/>
  <c r="AY882" i="66"/>
  <c r="AZ882" i="66"/>
  <c r="BC882" i="66"/>
  <c r="BA882" i="66"/>
  <c r="BB882" i="66"/>
  <c r="BO882" i="66"/>
  <c r="BF882" i="66" s="1"/>
  <c r="Z884" i="66"/>
  <c r="BG883" i="66"/>
  <c r="BU883" i="66"/>
  <c r="BT883" i="66"/>
  <c r="BR883" i="66"/>
  <c r="BS883" i="66"/>
  <c r="U883" i="66" l="1"/>
  <c r="T883" i="66"/>
  <c r="P883" i="66"/>
  <c r="N883" i="66"/>
  <c r="S883" i="66"/>
  <c r="R883" i="66"/>
  <c r="Q883" i="66"/>
  <c r="O883" i="66"/>
  <c r="AV884" i="66"/>
  <c r="AU884" i="66"/>
  <c r="AT884" i="66"/>
  <c r="BM884" i="66" s="1"/>
  <c r="AR884" i="66"/>
  <c r="BK884" i="66" s="1"/>
  <c r="AS884" i="66"/>
  <c r="BL884" i="66" s="1"/>
  <c r="AP884" i="66"/>
  <c r="BI884" i="66" s="1"/>
  <c r="AQ884" i="66"/>
  <c r="BJ884" i="66" s="1"/>
  <c r="AO884" i="66"/>
  <c r="BH884" i="66" s="1"/>
  <c r="AI883" i="66"/>
  <c r="BN750" i="66"/>
  <c r="BE750" i="66" s="1"/>
  <c r="AG751" i="66"/>
  <c r="BB883" i="66"/>
  <c r="BD883" i="66"/>
  <c r="AZ883" i="66"/>
  <c r="BA883" i="66"/>
  <c r="BC883" i="66"/>
  <c r="AY883" i="66"/>
  <c r="BO883" i="66"/>
  <c r="BF883" i="66" s="1"/>
  <c r="Z885" i="66"/>
  <c r="BT884" i="66"/>
  <c r="BG884" i="66"/>
  <c r="BU884" i="66"/>
  <c r="BS884" i="66"/>
  <c r="BR884" i="66"/>
  <c r="U884" i="66" l="1"/>
  <c r="T884" i="66"/>
  <c r="S884" i="66"/>
  <c r="Q884" i="66"/>
  <c r="P884" i="66"/>
  <c r="N884" i="66"/>
  <c r="R884" i="66"/>
  <c r="O884" i="66"/>
  <c r="AV885" i="66"/>
  <c r="AU885" i="66"/>
  <c r="AS885" i="66"/>
  <c r="BL885" i="66" s="1"/>
  <c r="AR885" i="66"/>
  <c r="BK885" i="66" s="1"/>
  <c r="AP885" i="66"/>
  <c r="BI885" i="66" s="1"/>
  <c r="AT885" i="66"/>
  <c r="BM885" i="66" s="1"/>
  <c r="AQ885" i="66"/>
  <c r="BJ885" i="66" s="1"/>
  <c r="AO885" i="66"/>
  <c r="BH885" i="66" s="1"/>
  <c r="AI884" i="66"/>
  <c r="BN751" i="66"/>
  <c r="BE751" i="66" s="1"/>
  <c r="AG752" i="66"/>
  <c r="BA884" i="66"/>
  <c r="BB884" i="66"/>
  <c r="BC884" i="66"/>
  <c r="AY884" i="66"/>
  <c r="AZ884" i="66"/>
  <c r="BD884" i="66"/>
  <c r="BO884" i="66"/>
  <c r="BF884" i="66" s="1"/>
  <c r="Z886" i="66"/>
  <c r="BR885" i="66"/>
  <c r="BT885" i="66"/>
  <c r="BS885" i="66"/>
  <c r="BU885" i="66"/>
  <c r="BG885" i="66"/>
  <c r="U885" i="66" l="1"/>
  <c r="T885" i="66"/>
  <c r="S885" i="66"/>
  <c r="R885" i="66"/>
  <c r="Q885" i="66"/>
  <c r="P885" i="66"/>
  <c r="O885" i="66"/>
  <c r="N885" i="66"/>
  <c r="AV886" i="66"/>
  <c r="AU886" i="66"/>
  <c r="AS886" i="66"/>
  <c r="BL886" i="66" s="1"/>
  <c r="AR886" i="66"/>
  <c r="BK886" i="66" s="1"/>
  <c r="AT886" i="66"/>
  <c r="BM886" i="66" s="1"/>
  <c r="AQ886" i="66"/>
  <c r="BJ886" i="66" s="1"/>
  <c r="AP886" i="66"/>
  <c r="BI886" i="66" s="1"/>
  <c r="AO886" i="66"/>
  <c r="BH886" i="66" s="1"/>
  <c r="AI885" i="66"/>
  <c r="BN752" i="66"/>
  <c r="BE752" i="66" s="1"/>
  <c r="AG753" i="66"/>
  <c r="BD885" i="66"/>
  <c r="BB885" i="66"/>
  <c r="AZ885" i="66"/>
  <c r="AY885" i="66"/>
  <c r="BC885" i="66"/>
  <c r="BA885" i="66"/>
  <c r="BO885" i="66"/>
  <c r="BF885" i="66" s="1"/>
  <c r="Z887" i="66"/>
  <c r="BR886" i="66"/>
  <c r="BT886" i="66"/>
  <c r="BU886" i="66"/>
  <c r="BG886" i="66"/>
  <c r="BS886" i="66"/>
  <c r="T886" i="66" l="1"/>
  <c r="S886" i="66"/>
  <c r="R886" i="66"/>
  <c r="Q886" i="66"/>
  <c r="O886" i="66"/>
  <c r="P886" i="66"/>
  <c r="U886" i="66"/>
  <c r="N886" i="66"/>
  <c r="AV887" i="66"/>
  <c r="AU887" i="66"/>
  <c r="AT887" i="66"/>
  <c r="BM887" i="66" s="1"/>
  <c r="AR887" i="66"/>
  <c r="BK887" i="66" s="1"/>
  <c r="AS887" i="66"/>
  <c r="BL887" i="66" s="1"/>
  <c r="AQ887" i="66"/>
  <c r="BJ887" i="66" s="1"/>
  <c r="AP887" i="66"/>
  <c r="BI887" i="66" s="1"/>
  <c r="AO887" i="66"/>
  <c r="BH887" i="66" s="1"/>
  <c r="AI886" i="66"/>
  <c r="BN753" i="66"/>
  <c r="BE753" i="66" s="1"/>
  <c r="AG754" i="66"/>
  <c r="BO886" i="66"/>
  <c r="BF886" i="66" s="1"/>
  <c r="BC886" i="66"/>
  <c r="BA886" i="66"/>
  <c r="BD886" i="66"/>
  <c r="AZ886" i="66"/>
  <c r="AY886" i="66"/>
  <c r="BB886" i="66"/>
  <c r="Z888" i="66"/>
  <c r="BG887" i="66"/>
  <c r="BS887" i="66"/>
  <c r="BT887" i="66"/>
  <c r="BU887" i="66"/>
  <c r="BR887" i="66"/>
  <c r="S887" i="66" l="1"/>
  <c r="R887" i="66"/>
  <c r="Q887" i="66"/>
  <c r="P887" i="66"/>
  <c r="T887" i="66"/>
  <c r="N887" i="66"/>
  <c r="U887" i="66"/>
  <c r="O887" i="66"/>
  <c r="AV888" i="66"/>
  <c r="AU888" i="66"/>
  <c r="AR888" i="66"/>
  <c r="BK888" i="66" s="1"/>
  <c r="AO888" i="66"/>
  <c r="BH888" i="66" s="1"/>
  <c r="AT888" i="66"/>
  <c r="BM888" i="66" s="1"/>
  <c r="AQ888" i="66"/>
  <c r="BJ888" i="66" s="1"/>
  <c r="AP888" i="66"/>
  <c r="BI888" i="66" s="1"/>
  <c r="AS888" i="66"/>
  <c r="BL888" i="66" s="1"/>
  <c r="AI887" i="66"/>
  <c r="BN754" i="66"/>
  <c r="BE754" i="66" s="1"/>
  <c r="AG755" i="66"/>
  <c r="AY887" i="66"/>
  <c r="AZ887" i="66"/>
  <c r="BD887" i="66"/>
  <c r="BB887" i="66"/>
  <c r="BC887" i="66"/>
  <c r="BA887" i="66"/>
  <c r="BO887" i="66"/>
  <c r="BF887" i="66" s="1"/>
  <c r="Z889" i="66"/>
  <c r="BR888" i="66"/>
  <c r="BU888" i="66"/>
  <c r="BG888" i="66"/>
  <c r="BT888" i="66"/>
  <c r="BS888" i="66"/>
  <c r="R888" i="66" l="1"/>
  <c r="Q888" i="66"/>
  <c r="P888" i="66"/>
  <c r="O888" i="66"/>
  <c r="T888" i="66"/>
  <c r="U888" i="66"/>
  <c r="N888" i="66"/>
  <c r="S888" i="66"/>
  <c r="AV889" i="66"/>
  <c r="AT889" i="66"/>
  <c r="BM889" i="66" s="1"/>
  <c r="AU889" i="66"/>
  <c r="AR889" i="66"/>
  <c r="BK889" i="66" s="1"/>
  <c r="AS889" i="66"/>
  <c r="BL889" i="66" s="1"/>
  <c r="AP889" i="66"/>
  <c r="BI889" i="66" s="1"/>
  <c r="AQ889" i="66"/>
  <c r="BJ889" i="66" s="1"/>
  <c r="AO889" i="66"/>
  <c r="BH889" i="66" s="1"/>
  <c r="AI888" i="66"/>
  <c r="BN755" i="66"/>
  <c r="BE755" i="66" s="1"/>
  <c r="AG756" i="66"/>
  <c r="BO888" i="66"/>
  <c r="BF888" i="66" s="1"/>
  <c r="BD888" i="66"/>
  <c r="AY888" i="66"/>
  <c r="AZ888" i="66"/>
  <c r="BA888" i="66"/>
  <c r="BB888" i="66"/>
  <c r="BC888" i="66"/>
  <c r="Z890" i="66"/>
  <c r="BU889" i="66"/>
  <c r="BG889" i="66"/>
  <c r="BR889" i="66"/>
  <c r="BT889" i="66"/>
  <c r="BS889" i="66"/>
  <c r="Q889" i="66" l="1"/>
  <c r="P889" i="66"/>
  <c r="O889" i="66"/>
  <c r="N889" i="66"/>
  <c r="S889" i="66"/>
  <c r="R889" i="66"/>
  <c r="U889" i="66"/>
  <c r="T889" i="66"/>
  <c r="AV890" i="66"/>
  <c r="AU890" i="66"/>
  <c r="AT890" i="66"/>
  <c r="BM890" i="66" s="1"/>
  <c r="AS890" i="66"/>
  <c r="BL890" i="66" s="1"/>
  <c r="AR890" i="66"/>
  <c r="BK890" i="66" s="1"/>
  <c r="AP890" i="66"/>
  <c r="BI890" i="66" s="1"/>
  <c r="AQ890" i="66"/>
  <c r="BJ890" i="66" s="1"/>
  <c r="AO890" i="66"/>
  <c r="BH890" i="66" s="1"/>
  <c r="AI889" i="66"/>
  <c r="BN756" i="66"/>
  <c r="BE756" i="66" s="1"/>
  <c r="AG757" i="66"/>
  <c r="BO889" i="66"/>
  <c r="BF889" i="66" s="1"/>
  <c r="BC889" i="66"/>
  <c r="BD889" i="66"/>
  <c r="BB889" i="66"/>
  <c r="AY889" i="66"/>
  <c r="AZ889" i="66"/>
  <c r="BA889" i="66"/>
  <c r="Z891" i="66"/>
  <c r="BT890" i="66"/>
  <c r="BG890" i="66"/>
  <c r="BS890" i="66"/>
  <c r="BR890" i="66"/>
  <c r="BU890" i="66"/>
  <c r="P890" i="66" l="1"/>
  <c r="O890" i="66"/>
  <c r="N890" i="66"/>
  <c r="S890" i="66"/>
  <c r="T890" i="66"/>
  <c r="Q890" i="66"/>
  <c r="U890" i="66"/>
  <c r="R890" i="66"/>
  <c r="AV891" i="66"/>
  <c r="AU891" i="66"/>
  <c r="AT891" i="66"/>
  <c r="BM891" i="66" s="1"/>
  <c r="AS891" i="66"/>
  <c r="BL891" i="66" s="1"/>
  <c r="AQ891" i="66"/>
  <c r="BJ891" i="66" s="1"/>
  <c r="AR891" i="66"/>
  <c r="BK891" i="66" s="1"/>
  <c r="AO891" i="66"/>
  <c r="BH891" i="66" s="1"/>
  <c r="AP891" i="66"/>
  <c r="BI891" i="66" s="1"/>
  <c r="AI890" i="66"/>
  <c r="BN757" i="66"/>
  <c r="BE757" i="66" s="1"/>
  <c r="AG759" i="66"/>
  <c r="BO890" i="66"/>
  <c r="BF890" i="66" s="1"/>
  <c r="BD890" i="66"/>
  <c r="AZ890" i="66"/>
  <c r="BA890" i="66"/>
  <c r="BB890" i="66"/>
  <c r="BC890" i="66"/>
  <c r="AY890" i="66"/>
  <c r="Z892" i="66"/>
  <c r="BS891" i="66"/>
  <c r="BG891" i="66"/>
  <c r="BU891" i="66"/>
  <c r="BR891" i="66"/>
  <c r="BT891" i="66"/>
  <c r="O891" i="66" l="1"/>
  <c r="N891" i="66"/>
  <c r="Q891" i="66"/>
  <c r="U891" i="66"/>
  <c r="R891" i="66"/>
  <c r="P891" i="66"/>
  <c r="T891" i="66"/>
  <c r="S891" i="66"/>
  <c r="AV892" i="66"/>
  <c r="AU892" i="66"/>
  <c r="AT892" i="66"/>
  <c r="BM892" i="66" s="1"/>
  <c r="AS892" i="66"/>
  <c r="BL892" i="66" s="1"/>
  <c r="AR892" i="66"/>
  <c r="BK892" i="66" s="1"/>
  <c r="AP892" i="66"/>
  <c r="BI892" i="66" s="1"/>
  <c r="AQ892" i="66"/>
  <c r="BJ892" i="66" s="1"/>
  <c r="AO892" i="66"/>
  <c r="BH892" i="66" s="1"/>
  <c r="AI891" i="66"/>
  <c r="BN759" i="66"/>
  <c r="BE759" i="66" s="1"/>
  <c r="AG760" i="66"/>
  <c r="AZ891" i="66"/>
  <c r="BA891" i="66"/>
  <c r="BC891" i="66"/>
  <c r="AY891" i="66"/>
  <c r="BD891" i="66"/>
  <c r="BB891" i="66"/>
  <c r="BO891" i="66"/>
  <c r="BF891" i="66" s="1"/>
  <c r="Z893" i="66"/>
  <c r="BT892" i="66"/>
  <c r="BR892" i="66"/>
  <c r="BG892" i="66"/>
  <c r="BU892" i="66"/>
  <c r="BS892" i="66"/>
  <c r="N892" i="66" l="1"/>
  <c r="S892" i="66"/>
  <c r="U892" i="66"/>
  <c r="T892" i="66"/>
  <c r="R892" i="66"/>
  <c r="Q892" i="66"/>
  <c r="P892" i="66"/>
  <c r="O892" i="66"/>
  <c r="AV893" i="66"/>
  <c r="AU893" i="66"/>
  <c r="AS893" i="66"/>
  <c r="BL893" i="66" s="1"/>
  <c r="AP893" i="66"/>
  <c r="BI893" i="66" s="1"/>
  <c r="AR893" i="66"/>
  <c r="BK893" i="66" s="1"/>
  <c r="AT893" i="66"/>
  <c r="BM893" i="66" s="1"/>
  <c r="AQ893" i="66"/>
  <c r="BJ893" i="66" s="1"/>
  <c r="AO893" i="66"/>
  <c r="BH893" i="66" s="1"/>
  <c r="AI892" i="66"/>
  <c r="BN760" i="66"/>
  <c r="BE760" i="66" s="1"/>
  <c r="AG761" i="66"/>
  <c r="BO892" i="66"/>
  <c r="BF892" i="66" s="1"/>
  <c r="BA892" i="66"/>
  <c r="AY892" i="66"/>
  <c r="AZ892" i="66"/>
  <c r="BB892" i="66"/>
  <c r="BC892" i="66"/>
  <c r="BD892" i="66"/>
  <c r="Z894" i="66"/>
  <c r="BT893" i="66"/>
  <c r="BG893" i="66"/>
  <c r="BU893" i="66"/>
  <c r="BS893" i="66"/>
  <c r="BR893" i="66"/>
  <c r="T893" i="66" l="1"/>
  <c r="P893" i="66"/>
  <c r="N893" i="66"/>
  <c r="R893" i="66"/>
  <c r="U893" i="66"/>
  <c r="S893" i="66"/>
  <c r="Q893" i="66"/>
  <c r="O893" i="66"/>
  <c r="AV894" i="66"/>
  <c r="AU894" i="66"/>
  <c r="AT894" i="66"/>
  <c r="BM894" i="66" s="1"/>
  <c r="AS894" i="66"/>
  <c r="BL894" i="66" s="1"/>
  <c r="AQ894" i="66"/>
  <c r="BJ894" i="66" s="1"/>
  <c r="AR894" i="66"/>
  <c r="BK894" i="66" s="1"/>
  <c r="AP894" i="66"/>
  <c r="BI894" i="66" s="1"/>
  <c r="AO894" i="66"/>
  <c r="BH894" i="66" s="1"/>
  <c r="AI893" i="66"/>
  <c r="BN761" i="66"/>
  <c r="BE761" i="66" s="1"/>
  <c r="AG762" i="66"/>
  <c r="BC893" i="66"/>
  <c r="AZ893" i="66"/>
  <c r="BA893" i="66"/>
  <c r="BD893" i="66"/>
  <c r="AY893" i="66"/>
  <c r="BB893" i="66"/>
  <c r="BO893" i="66"/>
  <c r="BF893" i="66" s="1"/>
  <c r="Z895" i="66"/>
  <c r="BG894" i="66"/>
  <c r="BT894" i="66"/>
  <c r="BS894" i="66"/>
  <c r="BR894" i="66"/>
  <c r="BU894" i="66"/>
  <c r="U894" i="66" l="1"/>
  <c r="T894" i="66"/>
  <c r="R894" i="66"/>
  <c r="P894" i="66"/>
  <c r="O894" i="66"/>
  <c r="Q894" i="66"/>
  <c r="N894" i="66"/>
  <c r="S894" i="66"/>
  <c r="AV895" i="66"/>
  <c r="AU895" i="66"/>
  <c r="AT895" i="66"/>
  <c r="BM895" i="66" s="1"/>
  <c r="AS895" i="66"/>
  <c r="BL895" i="66" s="1"/>
  <c r="AR895" i="66"/>
  <c r="BK895" i="66" s="1"/>
  <c r="AQ895" i="66"/>
  <c r="BJ895" i="66" s="1"/>
  <c r="AP895" i="66"/>
  <c r="BI895" i="66" s="1"/>
  <c r="AO895" i="66"/>
  <c r="BH895" i="66" s="1"/>
  <c r="AI894" i="66"/>
  <c r="BN762" i="66"/>
  <c r="BE762" i="66" s="1"/>
  <c r="AG763" i="66"/>
  <c r="BO894" i="66"/>
  <c r="BF894" i="66" s="1"/>
  <c r="AZ894" i="66"/>
  <c r="BB894" i="66"/>
  <c r="BC894" i="66"/>
  <c r="BD894" i="66"/>
  <c r="BA894" i="66"/>
  <c r="AY894" i="66"/>
  <c r="Z896" i="66"/>
  <c r="BU895" i="66"/>
  <c r="BG895" i="66"/>
  <c r="BR895" i="66"/>
  <c r="BT895" i="66"/>
  <c r="BS895" i="66"/>
  <c r="U895" i="66" l="1"/>
  <c r="T895" i="66"/>
  <c r="R895" i="66"/>
  <c r="Q895" i="66"/>
  <c r="S895" i="66"/>
  <c r="P895" i="66"/>
  <c r="N895" i="66"/>
  <c r="O895" i="66"/>
  <c r="AV896" i="66"/>
  <c r="AU896" i="66"/>
  <c r="AT896" i="66"/>
  <c r="BM896" i="66" s="1"/>
  <c r="AR896" i="66"/>
  <c r="BK896" i="66" s="1"/>
  <c r="AO896" i="66"/>
  <c r="BH896" i="66" s="1"/>
  <c r="AS896" i="66"/>
  <c r="BL896" i="66" s="1"/>
  <c r="AP896" i="66"/>
  <c r="BI896" i="66" s="1"/>
  <c r="AQ896" i="66"/>
  <c r="BJ896" i="66" s="1"/>
  <c r="AI895" i="66"/>
  <c r="BN763" i="66"/>
  <c r="BE763" i="66" s="1"/>
  <c r="AG764" i="66"/>
  <c r="BO895" i="66"/>
  <c r="BF895" i="66" s="1"/>
  <c r="BC895" i="66"/>
  <c r="AY895" i="66"/>
  <c r="AZ895" i="66"/>
  <c r="BD895" i="66"/>
  <c r="BA895" i="66"/>
  <c r="BB895" i="66"/>
  <c r="Z897" i="66"/>
  <c r="BR896" i="66"/>
  <c r="BG896" i="66"/>
  <c r="BS896" i="66"/>
  <c r="BU896" i="66"/>
  <c r="BT896" i="66"/>
  <c r="U896" i="66" l="1"/>
  <c r="T896" i="66"/>
  <c r="S896" i="66"/>
  <c r="N896" i="66"/>
  <c r="Q896" i="66"/>
  <c r="R896" i="66"/>
  <c r="P896" i="66"/>
  <c r="O896" i="66"/>
  <c r="AV897" i="66"/>
  <c r="AU897" i="66"/>
  <c r="AT897" i="66"/>
  <c r="BM897" i="66" s="1"/>
  <c r="AS897" i="66"/>
  <c r="BL897" i="66" s="1"/>
  <c r="AR897" i="66"/>
  <c r="BK897" i="66" s="1"/>
  <c r="AQ897" i="66"/>
  <c r="BJ897" i="66" s="1"/>
  <c r="AP897" i="66"/>
  <c r="BI897" i="66" s="1"/>
  <c r="AO897" i="66"/>
  <c r="BH897" i="66" s="1"/>
  <c r="AI896" i="66"/>
  <c r="BN764" i="66"/>
  <c r="BE764" i="66" s="1"/>
  <c r="AG765" i="66"/>
  <c r="BO896" i="66"/>
  <c r="BF896" i="66" s="1"/>
  <c r="AY896" i="66"/>
  <c r="BA896" i="66"/>
  <c r="BC896" i="66"/>
  <c r="BB896" i="66"/>
  <c r="AZ896" i="66"/>
  <c r="BD896" i="66"/>
  <c r="Z898" i="66"/>
  <c r="BR897" i="66"/>
  <c r="BU897" i="66"/>
  <c r="BT897" i="66"/>
  <c r="BS897" i="66"/>
  <c r="BG897" i="66"/>
  <c r="U897" i="66" l="1"/>
  <c r="T897" i="66"/>
  <c r="S897" i="66"/>
  <c r="R897" i="66"/>
  <c r="P897" i="66"/>
  <c r="O897" i="66"/>
  <c r="N897" i="66"/>
  <c r="Q897" i="66"/>
  <c r="AV898" i="66"/>
  <c r="AU898" i="66"/>
  <c r="AS898" i="66"/>
  <c r="BL898" i="66" s="1"/>
  <c r="AT898" i="66"/>
  <c r="BM898" i="66" s="1"/>
  <c r="AR898" i="66"/>
  <c r="BK898" i="66" s="1"/>
  <c r="AQ898" i="66"/>
  <c r="BJ898" i="66" s="1"/>
  <c r="AP898" i="66"/>
  <c r="BI898" i="66" s="1"/>
  <c r="AO898" i="66"/>
  <c r="BH898" i="66" s="1"/>
  <c r="AI897" i="66"/>
  <c r="BN765" i="66"/>
  <c r="BE765" i="66" s="1"/>
  <c r="AG766" i="66"/>
  <c r="BO897" i="66"/>
  <c r="BF897" i="66" s="1"/>
  <c r="BB897" i="66"/>
  <c r="AY897" i="66"/>
  <c r="BD897" i="66"/>
  <c r="AZ897" i="66"/>
  <c r="BC897" i="66"/>
  <c r="BA897" i="66"/>
  <c r="BT898" i="66"/>
  <c r="BR898" i="66"/>
  <c r="BG898" i="66"/>
  <c r="BU898" i="66"/>
  <c r="BS898" i="66"/>
  <c r="Z899" i="66"/>
  <c r="T898" i="66" l="1"/>
  <c r="S898" i="66"/>
  <c r="R898" i="66"/>
  <c r="Q898" i="66"/>
  <c r="N898" i="66"/>
  <c r="U898" i="66"/>
  <c r="O898" i="66"/>
  <c r="P898" i="66"/>
  <c r="AV899" i="66"/>
  <c r="AU899" i="66"/>
  <c r="AT899" i="66"/>
  <c r="BM899" i="66" s="1"/>
  <c r="AS899" i="66"/>
  <c r="BL899" i="66" s="1"/>
  <c r="AQ899" i="66"/>
  <c r="BJ899" i="66" s="1"/>
  <c r="AR899" i="66"/>
  <c r="BK899" i="66" s="1"/>
  <c r="AO899" i="66"/>
  <c r="BH899" i="66" s="1"/>
  <c r="AP899" i="66"/>
  <c r="BI899" i="66" s="1"/>
  <c r="AI898" i="66"/>
  <c r="BN766" i="66"/>
  <c r="BE766" i="66" s="1"/>
  <c r="AG767" i="66"/>
  <c r="Z900" i="66"/>
  <c r="BR899" i="66"/>
  <c r="BS899" i="66"/>
  <c r="BT899" i="66"/>
  <c r="BG899" i="66"/>
  <c r="BU899" i="66"/>
  <c r="BO898" i="66"/>
  <c r="BF898" i="66" s="1"/>
  <c r="BC898" i="66"/>
  <c r="BD898" i="66"/>
  <c r="BB898" i="66"/>
  <c r="AY898" i="66"/>
  <c r="BA898" i="66"/>
  <c r="AZ898" i="66"/>
  <c r="S899" i="66" l="1"/>
  <c r="R899" i="66"/>
  <c r="Q899" i="66"/>
  <c r="P899" i="66"/>
  <c r="U899" i="66"/>
  <c r="N899" i="66"/>
  <c r="O899" i="66"/>
  <c r="T899" i="66"/>
  <c r="AV900" i="66"/>
  <c r="AU900" i="66"/>
  <c r="AT900" i="66"/>
  <c r="BM900" i="66" s="1"/>
  <c r="AR900" i="66"/>
  <c r="BK900" i="66" s="1"/>
  <c r="AS900" i="66"/>
  <c r="BL900" i="66" s="1"/>
  <c r="AP900" i="66"/>
  <c r="BI900" i="66" s="1"/>
  <c r="AQ900" i="66"/>
  <c r="BJ900" i="66" s="1"/>
  <c r="AO900" i="66"/>
  <c r="BH900" i="66" s="1"/>
  <c r="AI899" i="66"/>
  <c r="BN767" i="66"/>
  <c r="BE767" i="66" s="1"/>
  <c r="AG768" i="66"/>
  <c r="BO899" i="66"/>
  <c r="BF899" i="66" s="1"/>
  <c r="BC899" i="66"/>
  <c r="BD899" i="66"/>
  <c r="AY899" i="66"/>
  <c r="BA899" i="66"/>
  <c r="AZ899" i="66"/>
  <c r="BB899" i="66"/>
  <c r="Z901" i="66"/>
  <c r="BG900" i="66"/>
  <c r="BR900" i="66"/>
  <c r="BS900" i="66"/>
  <c r="BU900" i="66"/>
  <c r="BT900" i="66"/>
  <c r="R900" i="66" l="1"/>
  <c r="Q900" i="66"/>
  <c r="P900" i="66"/>
  <c r="O900" i="66"/>
  <c r="U900" i="66"/>
  <c r="T900" i="66"/>
  <c r="S900" i="66"/>
  <c r="N900" i="66"/>
  <c r="AV901" i="66"/>
  <c r="AU901" i="66"/>
  <c r="AT901" i="66"/>
  <c r="BM901" i="66" s="1"/>
  <c r="AS901" i="66"/>
  <c r="BL901" i="66" s="1"/>
  <c r="AR901" i="66"/>
  <c r="BK901" i="66" s="1"/>
  <c r="AP901" i="66"/>
  <c r="BI901" i="66" s="1"/>
  <c r="AQ901" i="66"/>
  <c r="BJ901" i="66" s="1"/>
  <c r="AO901" i="66"/>
  <c r="BH901" i="66" s="1"/>
  <c r="AI900" i="66"/>
  <c r="BN768" i="66"/>
  <c r="BE768" i="66" s="1"/>
  <c r="AG769" i="66"/>
  <c r="BD900" i="66"/>
  <c r="AY900" i="66"/>
  <c r="BA900" i="66"/>
  <c r="BB900" i="66"/>
  <c r="BC900" i="66"/>
  <c r="AZ900" i="66"/>
  <c r="BO900" i="66"/>
  <c r="BF900" i="66" s="1"/>
  <c r="Z902" i="66"/>
  <c r="BS901" i="66"/>
  <c r="BU901" i="66"/>
  <c r="BT901" i="66"/>
  <c r="BR901" i="66"/>
  <c r="BG901" i="66"/>
  <c r="Q901" i="66" l="1"/>
  <c r="P901" i="66"/>
  <c r="O901" i="66"/>
  <c r="N901" i="66"/>
  <c r="T901" i="66"/>
  <c r="U901" i="66"/>
  <c r="S901" i="66"/>
  <c r="R901" i="66"/>
  <c r="AV902" i="66"/>
  <c r="AU902" i="66"/>
  <c r="AT902" i="66"/>
  <c r="BM902" i="66" s="1"/>
  <c r="AS902" i="66"/>
  <c r="BL902" i="66" s="1"/>
  <c r="AR902" i="66"/>
  <c r="BK902" i="66" s="1"/>
  <c r="AQ902" i="66"/>
  <c r="BJ902" i="66" s="1"/>
  <c r="AO902" i="66"/>
  <c r="BH902" i="66" s="1"/>
  <c r="AP902" i="66"/>
  <c r="BI902" i="66" s="1"/>
  <c r="AI901" i="66"/>
  <c r="BN769" i="66"/>
  <c r="BE769" i="66" s="1"/>
  <c r="AG770" i="66"/>
  <c r="BD901" i="66"/>
  <c r="AZ901" i="66"/>
  <c r="BA901" i="66"/>
  <c r="BC901" i="66"/>
  <c r="AY901" i="66"/>
  <c r="BB901" i="66"/>
  <c r="BO901" i="66"/>
  <c r="BF901" i="66" s="1"/>
  <c r="Z903" i="66"/>
  <c r="BS902" i="66"/>
  <c r="BG902" i="66"/>
  <c r="BU902" i="66"/>
  <c r="BR902" i="66"/>
  <c r="BT902" i="66"/>
  <c r="P902" i="66" l="1"/>
  <c r="O902" i="66"/>
  <c r="N902" i="66"/>
  <c r="R902" i="66"/>
  <c r="Q902" i="66"/>
  <c r="U902" i="66"/>
  <c r="T902" i="66"/>
  <c r="S902" i="66"/>
  <c r="AV903" i="66"/>
  <c r="AU903" i="66"/>
  <c r="AT903" i="66"/>
  <c r="BM903" i="66" s="1"/>
  <c r="AS903" i="66"/>
  <c r="BL903" i="66" s="1"/>
  <c r="AR903" i="66"/>
  <c r="BK903" i="66" s="1"/>
  <c r="AO903" i="66"/>
  <c r="BH903" i="66" s="1"/>
  <c r="AQ903" i="66"/>
  <c r="BJ903" i="66" s="1"/>
  <c r="AP903" i="66"/>
  <c r="BI903" i="66" s="1"/>
  <c r="AI902" i="66"/>
  <c r="BN770" i="66"/>
  <c r="BE770" i="66" s="1"/>
  <c r="AG772" i="66"/>
  <c r="BA902" i="66"/>
  <c r="BD902" i="66"/>
  <c r="AZ902" i="66"/>
  <c r="BB902" i="66"/>
  <c r="BC902" i="66"/>
  <c r="AY902" i="66"/>
  <c r="BO902" i="66"/>
  <c r="BF902" i="66" s="1"/>
  <c r="Z904" i="66"/>
  <c r="BU903" i="66"/>
  <c r="BG903" i="66"/>
  <c r="BT903" i="66"/>
  <c r="BS903" i="66"/>
  <c r="BR903" i="66"/>
  <c r="O903" i="66" l="1"/>
  <c r="N903" i="66"/>
  <c r="U903" i="66"/>
  <c r="T903" i="66"/>
  <c r="Q903" i="66"/>
  <c r="P903" i="66"/>
  <c r="R903" i="66"/>
  <c r="S903" i="66"/>
  <c r="AV904" i="66"/>
  <c r="AU904" i="66"/>
  <c r="AT904" i="66"/>
  <c r="BM904" i="66" s="1"/>
  <c r="AO904" i="66"/>
  <c r="BH904" i="66" s="1"/>
  <c r="AS904" i="66"/>
  <c r="BL904" i="66" s="1"/>
  <c r="AR904" i="66"/>
  <c r="BK904" i="66" s="1"/>
  <c r="AP904" i="66"/>
  <c r="BI904" i="66" s="1"/>
  <c r="AQ904" i="66"/>
  <c r="BJ904" i="66" s="1"/>
  <c r="AI903" i="66"/>
  <c r="BN772" i="66"/>
  <c r="BE772" i="66" s="1"/>
  <c r="AG773" i="66"/>
  <c r="BO903" i="66"/>
  <c r="BF903" i="66" s="1"/>
  <c r="BC903" i="66"/>
  <c r="AY903" i="66"/>
  <c r="AZ903" i="66"/>
  <c r="BA903" i="66"/>
  <c r="BD903" i="66"/>
  <c r="BB903" i="66"/>
  <c r="Z905" i="66"/>
  <c r="BT904" i="66"/>
  <c r="BR904" i="66"/>
  <c r="BS904" i="66"/>
  <c r="BU904" i="66"/>
  <c r="BG904" i="66"/>
  <c r="N904" i="66" l="1"/>
  <c r="P904" i="66"/>
  <c r="U904" i="66"/>
  <c r="T904" i="66"/>
  <c r="S904" i="66"/>
  <c r="O904" i="66"/>
  <c r="R904" i="66"/>
  <c r="Q904" i="66"/>
  <c r="AV905" i="66"/>
  <c r="AU905" i="66"/>
  <c r="AT905" i="66"/>
  <c r="BM905" i="66" s="1"/>
  <c r="AR905" i="66"/>
  <c r="BK905" i="66" s="1"/>
  <c r="AS905" i="66"/>
  <c r="BL905" i="66" s="1"/>
  <c r="AQ905" i="66"/>
  <c r="BJ905" i="66" s="1"/>
  <c r="AP905" i="66"/>
  <c r="BI905" i="66" s="1"/>
  <c r="AO905" i="66"/>
  <c r="BH905" i="66" s="1"/>
  <c r="AI904" i="66"/>
  <c r="BN773" i="66"/>
  <c r="BE773" i="66" s="1"/>
  <c r="AG774" i="66"/>
  <c r="BO904" i="66"/>
  <c r="BF904" i="66" s="1"/>
  <c r="AZ904" i="66"/>
  <c r="BA904" i="66"/>
  <c r="BC904" i="66"/>
  <c r="BD904" i="66"/>
  <c r="BB904" i="66"/>
  <c r="AY904" i="66"/>
  <c r="Z906" i="66"/>
  <c r="BR905" i="66"/>
  <c r="BG905" i="66"/>
  <c r="BS905" i="66"/>
  <c r="BT905" i="66"/>
  <c r="BU905" i="66"/>
  <c r="Q905" i="66" l="1"/>
  <c r="U905" i="66"/>
  <c r="O905" i="66"/>
  <c r="N905" i="66"/>
  <c r="T905" i="66"/>
  <c r="S905" i="66"/>
  <c r="R905" i="66"/>
  <c r="P905" i="66"/>
  <c r="AV906" i="66"/>
  <c r="AU906" i="66"/>
  <c r="AS906" i="66"/>
  <c r="BL906" i="66" s="1"/>
  <c r="AT906" i="66"/>
  <c r="BM906" i="66" s="1"/>
  <c r="AR906" i="66"/>
  <c r="BK906" i="66" s="1"/>
  <c r="AP906" i="66"/>
  <c r="BI906" i="66" s="1"/>
  <c r="AO906" i="66"/>
  <c r="BH906" i="66" s="1"/>
  <c r="AQ906" i="66"/>
  <c r="BJ906" i="66" s="1"/>
  <c r="AI905" i="66"/>
  <c r="BN774" i="66"/>
  <c r="BE774" i="66" s="1"/>
  <c r="AG775" i="66"/>
  <c r="BO905" i="66"/>
  <c r="BF905" i="66" s="1"/>
  <c r="AZ905" i="66"/>
  <c r="BC905" i="66"/>
  <c r="AY905" i="66"/>
  <c r="BB905" i="66"/>
  <c r="BD905" i="66"/>
  <c r="BA905" i="66"/>
  <c r="Z907" i="66"/>
  <c r="BR906" i="66"/>
  <c r="BS906" i="66"/>
  <c r="BG906" i="66"/>
  <c r="BU906" i="66"/>
  <c r="BT906" i="66"/>
  <c r="U906" i="66" l="1"/>
  <c r="Q906" i="66"/>
  <c r="R906" i="66"/>
  <c r="P906" i="66"/>
  <c r="O906" i="66"/>
  <c r="N906" i="66"/>
  <c r="T906" i="66"/>
  <c r="S906" i="66"/>
  <c r="AV907" i="66"/>
  <c r="AU907" i="66"/>
  <c r="AT907" i="66"/>
  <c r="BM907" i="66" s="1"/>
  <c r="AR907" i="66"/>
  <c r="BK907" i="66" s="1"/>
  <c r="AQ907" i="66"/>
  <c r="BJ907" i="66" s="1"/>
  <c r="AP907" i="66"/>
  <c r="BI907" i="66" s="1"/>
  <c r="AS907" i="66"/>
  <c r="BL907" i="66" s="1"/>
  <c r="AO907" i="66"/>
  <c r="BH907" i="66" s="1"/>
  <c r="AI906" i="66"/>
  <c r="BN775" i="66"/>
  <c r="BE775" i="66" s="1"/>
  <c r="AG776" i="66"/>
  <c r="BO906" i="66"/>
  <c r="BF906" i="66" s="1"/>
  <c r="BD906" i="66"/>
  <c r="BA906" i="66"/>
  <c r="BB906" i="66"/>
  <c r="BC906" i="66"/>
  <c r="AY906" i="66"/>
  <c r="AZ906" i="66"/>
  <c r="Z908" i="66"/>
  <c r="BU907" i="66"/>
  <c r="BR907" i="66"/>
  <c r="BT907" i="66"/>
  <c r="BS907" i="66"/>
  <c r="BG907" i="66"/>
  <c r="Q907" i="66" l="1"/>
  <c r="U907" i="66"/>
  <c r="R907" i="66"/>
  <c r="N907" i="66"/>
  <c r="T907" i="66"/>
  <c r="S907" i="66"/>
  <c r="P907" i="66"/>
  <c r="O907" i="66"/>
  <c r="AV908" i="66"/>
  <c r="AU908" i="66"/>
  <c r="AT908" i="66"/>
  <c r="BM908" i="66" s="1"/>
  <c r="AR908" i="66"/>
  <c r="BK908" i="66" s="1"/>
  <c r="AP908" i="66"/>
  <c r="BI908" i="66" s="1"/>
  <c r="AQ908" i="66"/>
  <c r="BJ908" i="66" s="1"/>
  <c r="AS908" i="66"/>
  <c r="BL908" i="66" s="1"/>
  <c r="AO908" i="66"/>
  <c r="BH908" i="66" s="1"/>
  <c r="AI907" i="66"/>
  <c r="BN776" i="66"/>
  <c r="BE776" i="66" s="1"/>
  <c r="AG777" i="66"/>
  <c r="BO907" i="66"/>
  <c r="BF907" i="66" s="1"/>
  <c r="AZ907" i="66"/>
  <c r="BA907" i="66"/>
  <c r="AY907" i="66"/>
  <c r="BB907" i="66"/>
  <c r="BD907" i="66"/>
  <c r="BC907" i="66"/>
  <c r="Z909" i="66"/>
  <c r="BR908" i="66"/>
  <c r="BT908" i="66"/>
  <c r="BG908" i="66"/>
  <c r="BU908" i="66"/>
  <c r="BS908" i="66"/>
  <c r="P908" i="66" l="1"/>
  <c r="U908" i="66"/>
  <c r="S908" i="66"/>
  <c r="T908" i="66"/>
  <c r="R908" i="66"/>
  <c r="Q908" i="66"/>
  <c r="O908" i="66"/>
  <c r="N908" i="66"/>
  <c r="AV909" i="66"/>
  <c r="AU909" i="66"/>
  <c r="AT909" i="66"/>
  <c r="BM909" i="66" s="1"/>
  <c r="AP909" i="66"/>
  <c r="BI909" i="66" s="1"/>
  <c r="AR909" i="66"/>
  <c r="BK909" i="66" s="1"/>
  <c r="AQ909" i="66"/>
  <c r="BJ909" i="66" s="1"/>
  <c r="AO909" i="66"/>
  <c r="BH909" i="66" s="1"/>
  <c r="AS909" i="66"/>
  <c r="BL909" i="66" s="1"/>
  <c r="AI908" i="66"/>
  <c r="BN777" i="66"/>
  <c r="BE777" i="66" s="1"/>
  <c r="AG778" i="66"/>
  <c r="BO908" i="66"/>
  <c r="BF908" i="66" s="1"/>
  <c r="AZ908" i="66"/>
  <c r="BA908" i="66"/>
  <c r="BC908" i="66"/>
  <c r="BD908" i="66"/>
  <c r="BB908" i="66"/>
  <c r="AY908" i="66"/>
  <c r="Z910" i="66"/>
  <c r="BR909" i="66"/>
  <c r="BS909" i="66"/>
  <c r="BG909" i="66"/>
  <c r="BU909" i="66"/>
  <c r="BT909" i="66"/>
  <c r="O909" i="66" l="1"/>
  <c r="U909" i="66"/>
  <c r="N909" i="66"/>
  <c r="T909" i="66"/>
  <c r="S909" i="66"/>
  <c r="R909" i="66"/>
  <c r="P909" i="66"/>
  <c r="Q909" i="66"/>
  <c r="AV910" i="66"/>
  <c r="AU910" i="66"/>
  <c r="AT910" i="66"/>
  <c r="BM910" i="66" s="1"/>
  <c r="AS910" i="66"/>
  <c r="BL910" i="66" s="1"/>
  <c r="AQ910" i="66"/>
  <c r="BJ910" i="66" s="1"/>
  <c r="AP910" i="66"/>
  <c r="BI910" i="66" s="1"/>
  <c r="AO910" i="66"/>
  <c r="BH910" i="66" s="1"/>
  <c r="AR910" i="66"/>
  <c r="BK910" i="66" s="1"/>
  <c r="AI909" i="66"/>
  <c r="BN778" i="66"/>
  <c r="BE778" i="66" s="1"/>
  <c r="AG779" i="66"/>
  <c r="BO909" i="66"/>
  <c r="BF909" i="66" s="1"/>
  <c r="BC909" i="66"/>
  <c r="BA909" i="66"/>
  <c r="AZ909" i="66"/>
  <c r="BB909" i="66"/>
  <c r="BD909" i="66"/>
  <c r="AY909" i="66"/>
  <c r="Z911" i="66"/>
  <c r="BT910" i="66"/>
  <c r="BG910" i="66"/>
  <c r="BU910" i="66"/>
  <c r="BS910" i="66"/>
  <c r="BR910" i="66"/>
  <c r="N910" i="66" l="1"/>
  <c r="U910" i="66"/>
  <c r="P910" i="66"/>
  <c r="O910" i="66"/>
  <c r="T910" i="66"/>
  <c r="S910" i="66"/>
  <c r="R910" i="66"/>
  <c r="Q910" i="66"/>
  <c r="AV911" i="66"/>
  <c r="AT911" i="66"/>
  <c r="BM911" i="66" s="1"/>
  <c r="AU911" i="66"/>
  <c r="AS911" i="66"/>
  <c r="BL911" i="66" s="1"/>
  <c r="AQ911" i="66"/>
  <c r="BJ911" i="66" s="1"/>
  <c r="AP911" i="66"/>
  <c r="BI911" i="66" s="1"/>
  <c r="AO911" i="66"/>
  <c r="BH911" i="66" s="1"/>
  <c r="AR911" i="66"/>
  <c r="BK911" i="66" s="1"/>
  <c r="AI910" i="66"/>
  <c r="BN779" i="66"/>
  <c r="BE779" i="66" s="1"/>
  <c r="AG780" i="66"/>
  <c r="BC910" i="66"/>
  <c r="AY910" i="66"/>
  <c r="BB910" i="66"/>
  <c r="AZ910" i="66"/>
  <c r="BA910" i="66"/>
  <c r="BD910" i="66"/>
  <c r="BO910" i="66"/>
  <c r="BF910" i="66" s="1"/>
  <c r="Z912" i="66"/>
  <c r="BG911" i="66"/>
  <c r="BR911" i="66"/>
  <c r="BT911" i="66"/>
  <c r="BU911" i="66"/>
  <c r="BS911" i="66"/>
  <c r="U911" i="66" l="1"/>
  <c r="Q911" i="66"/>
  <c r="P911" i="66"/>
  <c r="R911" i="66"/>
  <c r="O911" i="66"/>
  <c r="N911" i="66"/>
  <c r="T911" i="66"/>
  <c r="S911" i="66"/>
  <c r="AV912" i="66"/>
  <c r="AT912" i="66"/>
  <c r="BM912" i="66" s="1"/>
  <c r="AU912" i="66"/>
  <c r="AS912" i="66"/>
  <c r="BL912" i="66" s="1"/>
  <c r="AO912" i="66"/>
  <c r="BH912" i="66" s="1"/>
  <c r="AR912" i="66"/>
  <c r="BK912" i="66" s="1"/>
  <c r="AQ912" i="66"/>
  <c r="BJ912" i="66" s="1"/>
  <c r="AP912" i="66"/>
  <c r="BI912" i="66" s="1"/>
  <c r="AI911" i="66"/>
  <c r="BN780" i="66"/>
  <c r="BE780" i="66" s="1"/>
  <c r="AG781" i="66"/>
  <c r="BO911" i="66"/>
  <c r="BF911" i="66" s="1"/>
  <c r="BB911" i="66"/>
  <c r="AY911" i="66"/>
  <c r="BC911" i="66"/>
  <c r="AZ911" i="66"/>
  <c r="BD911" i="66"/>
  <c r="BA911" i="66"/>
  <c r="Z913" i="66"/>
  <c r="BT912" i="66"/>
  <c r="BG912" i="66"/>
  <c r="BS912" i="66"/>
  <c r="BR912" i="66"/>
  <c r="BU912" i="66"/>
  <c r="U912" i="66" l="1"/>
  <c r="R912" i="66"/>
  <c r="Q912" i="66"/>
  <c r="T912" i="66"/>
  <c r="S912" i="66"/>
  <c r="P912" i="66"/>
  <c r="O912" i="66"/>
  <c r="N912" i="66"/>
  <c r="AV913" i="66"/>
  <c r="AT913" i="66"/>
  <c r="BM913" i="66" s="1"/>
  <c r="AU913" i="66"/>
  <c r="AS913" i="66"/>
  <c r="BL913" i="66" s="1"/>
  <c r="AR913" i="66"/>
  <c r="BK913" i="66" s="1"/>
  <c r="AQ913" i="66"/>
  <c r="BJ913" i="66" s="1"/>
  <c r="AO913" i="66"/>
  <c r="BH913" i="66" s="1"/>
  <c r="AP913" i="66"/>
  <c r="BI913" i="66" s="1"/>
  <c r="AI912" i="66"/>
  <c r="BN781" i="66"/>
  <c r="BE781" i="66" s="1"/>
  <c r="AG782" i="66"/>
  <c r="BO912" i="66"/>
  <c r="BF912" i="66" s="1"/>
  <c r="AY912" i="66"/>
  <c r="BA912" i="66"/>
  <c r="BB912" i="66"/>
  <c r="BC912" i="66"/>
  <c r="BD912" i="66"/>
  <c r="AZ912" i="66"/>
  <c r="Z914" i="66"/>
  <c r="BG913" i="66"/>
  <c r="BU913" i="66"/>
  <c r="BT913" i="66"/>
  <c r="BR913" i="66"/>
  <c r="BS913" i="66"/>
  <c r="T913" i="66" l="1"/>
  <c r="S913" i="66"/>
  <c r="R913" i="66"/>
  <c r="Q913" i="66"/>
  <c r="P913" i="66"/>
  <c r="O913" i="66"/>
  <c r="N913" i="66"/>
  <c r="U913" i="66"/>
  <c r="AV914" i="66"/>
  <c r="AU914" i="66"/>
  <c r="AT914" i="66"/>
  <c r="BM914" i="66" s="1"/>
  <c r="AR914" i="66"/>
  <c r="BK914" i="66" s="1"/>
  <c r="AS914" i="66"/>
  <c r="BL914" i="66" s="1"/>
  <c r="AQ914" i="66"/>
  <c r="BJ914" i="66" s="1"/>
  <c r="AO914" i="66"/>
  <c r="BH914" i="66" s="1"/>
  <c r="AP914" i="66"/>
  <c r="BI914" i="66" s="1"/>
  <c r="AI913" i="66"/>
  <c r="BN782" i="66"/>
  <c r="BE782" i="66" s="1"/>
  <c r="AG783" i="66"/>
  <c r="AZ913" i="66"/>
  <c r="AY913" i="66"/>
  <c r="BA913" i="66"/>
  <c r="BB913" i="66"/>
  <c r="BC913" i="66"/>
  <c r="BD913" i="66"/>
  <c r="BO913" i="66"/>
  <c r="BF913" i="66" s="1"/>
  <c r="Z915" i="66"/>
  <c r="BR914" i="66"/>
  <c r="BU914" i="66"/>
  <c r="BS914" i="66"/>
  <c r="BT914" i="66"/>
  <c r="BG914" i="66"/>
  <c r="U914" i="66" l="1"/>
  <c r="S914" i="66"/>
  <c r="T914" i="66"/>
  <c r="N914" i="66"/>
  <c r="R914" i="66"/>
  <c r="O914" i="66"/>
  <c r="Q914" i="66"/>
  <c r="P914" i="66"/>
  <c r="AV915" i="66"/>
  <c r="AU915" i="66"/>
  <c r="AT915" i="66"/>
  <c r="BM915" i="66" s="1"/>
  <c r="AR915" i="66"/>
  <c r="BK915" i="66" s="1"/>
  <c r="AS915" i="66"/>
  <c r="BL915" i="66" s="1"/>
  <c r="AQ915" i="66"/>
  <c r="BJ915" i="66" s="1"/>
  <c r="AO915" i="66"/>
  <c r="BH915" i="66" s="1"/>
  <c r="AP915" i="66"/>
  <c r="BI915" i="66" s="1"/>
  <c r="AI914" i="66"/>
  <c r="BN783" i="66"/>
  <c r="BE783" i="66" s="1"/>
  <c r="AG784" i="66"/>
  <c r="AZ914" i="66"/>
  <c r="BD914" i="66"/>
  <c r="BB914" i="66"/>
  <c r="BC914" i="66"/>
  <c r="AY914" i="66"/>
  <c r="BA914" i="66"/>
  <c r="BO914" i="66"/>
  <c r="BF914" i="66" s="1"/>
  <c r="BT915" i="66"/>
  <c r="BG915" i="66"/>
  <c r="BU915" i="66"/>
  <c r="BS915" i="66"/>
  <c r="BR915" i="66"/>
  <c r="Z916" i="66"/>
  <c r="U915" i="66" l="1"/>
  <c r="T915" i="66"/>
  <c r="R915" i="66"/>
  <c r="P915" i="66"/>
  <c r="S915" i="66"/>
  <c r="Q915" i="66"/>
  <c r="O915" i="66"/>
  <c r="N915" i="66"/>
  <c r="AV916" i="66"/>
  <c r="AU916" i="66"/>
  <c r="AT916" i="66"/>
  <c r="BM916" i="66" s="1"/>
  <c r="AR916" i="66"/>
  <c r="BK916" i="66" s="1"/>
  <c r="AS916" i="66"/>
  <c r="BL916" i="66" s="1"/>
  <c r="AP916" i="66"/>
  <c r="BI916" i="66" s="1"/>
  <c r="AQ916" i="66"/>
  <c r="BJ916" i="66" s="1"/>
  <c r="AO916" i="66"/>
  <c r="BH916" i="66" s="1"/>
  <c r="AI915" i="66"/>
  <c r="BN784" i="66"/>
  <c r="BE784" i="66" s="1"/>
  <c r="AG785" i="66"/>
  <c r="Z917" i="66"/>
  <c r="BR916" i="66"/>
  <c r="BS916" i="66"/>
  <c r="BT916" i="66"/>
  <c r="BG916" i="66"/>
  <c r="BU916" i="66"/>
  <c r="BB915" i="66"/>
  <c r="AY915" i="66"/>
  <c r="AZ915" i="66"/>
  <c r="BA915" i="66"/>
  <c r="BC915" i="66"/>
  <c r="BD915" i="66"/>
  <c r="BO915" i="66"/>
  <c r="BF915" i="66" s="1"/>
  <c r="T916" i="66" l="1"/>
  <c r="S916" i="66"/>
  <c r="Q916" i="66"/>
  <c r="O916" i="66"/>
  <c r="N916" i="66"/>
  <c r="R916" i="66"/>
  <c r="P916" i="66"/>
  <c r="U916" i="66"/>
  <c r="AV917" i="66"/>
  <c r="AU917" i="66"/>
  <c r="AT917" i="66"/>
  <c r="BM917" i="66" s="1"/>
  <c r="AR917" i="66"/>
  <c r="BK917" i="66" s="1"/>
  <c r="AS917" i="66"/>
  <c r="BL917" i="66" s="1"/>
  <c r="AP917" i="66"/>
  <c r="BI917" i="66" s="1"/>
  <c r="AQ917" i="66"/>
  <c r="BJ917" i="66" s="1"/>
  <c r="AO917" i="66"/>
  <c r="BH917" i="66" s="1"/>
  <c r="AI916" i="66"/>
  <c r="BN785" i="66"/>
  <c r="BE785" i="66" s="1"/>
  <c r="AG786" i="66"/>
  <c r="BO916" i="66"/>
  <c r="BF916" i="66" s="1"/>
  <c r="AY916" i="66"/>
  <c r="BB916" i="66"/>
  <c r="BC916" i="66"/>
  <c r="AZ916" i="66"/>
  <c r="BA916" i="66"/>
  <c r="BD916" i="66"/>
  <c r="Z918" i="66"/>
  <c r="BR917" i="66"/>
  <c r="BG917" i="66"/>
  <c r="BU917" i="66"/>
  <c r="BS917" i="66"/>
  <c r="BT917" i="66"/>
  <c r="S917" i="66" l="1"/>
  <c r="R917" i="66"/>
  <c r="P917" i="66"/>
  <c r="T917" i="66"/>
  <c r="Q917" i="66"/>
  <c r="O917" i="66"/>
  <c r="N917" i="66"/>
  <c r="U917" i="66"/>
  <c r="AV918" i="66"/>
  <c r="AU918" i="66"/>
  <c r="AS918" i="66"/>
  <c r="BL918" i="66" s="1"/>
  <c r="AT918" i="66"/>
  <c r="BM918" i="66" s="1"/>
  <c r="AR918" i="66"/>
  <c r="BK918" i="66" s="1"/>
  <c r="AQ918" i="66"/>
  <c r="BJ918" i="66" s="1"/>
  <c r="AP918" i="66"/>
  <c r="BI918" i="66" s="1"/>
  <c r="AO918" i="66"/>
  <c r="BH918" i="66" s="1"/>
  <c r="AI917" i="66"/>
  <c r="BN786" i="66"/>
  <c r="BE786" i="66" s="1"/>
  <c r="AG787" i="66"/>
  <c r="BO917" i="66"/>
  <c r="BF917" i="66" s="1"/>
  <c r="AZ917" i="66"/>
  <c r="BD917" i="66"/>
  <c r="BB917" i="66"/>
  <c r="BC917" i="66"/>
  <c r="BA917" i="66"/>
  <c r="AY917" i="66"/>
  <c r="Z919" i="66"/>
  <c r="BU918" i="66"/>
  <c r="BR918" i="66"/>
  <c r="BS918" i="66"/>
  <c r="BG918" i="66"/>
  <c r="BT918" i="66"/>
  <c r="R918" i="66" l="1"/>
  <c r="Q918" i="66"/>
  <c r="O918" i="66"/>
  <c r="U918" i="66"/>
  <c r="T918" i="66"/>
  <c r="S918" i="66"/>
  <c r="N918" i="66"/>
  <c r="P918" i="66"/>
  <c r="AV919" i="66"/>
  <c r="AS919" i="66"/>
  <c r="BL919" i="66" s="1"/>
  <c r="AU919" i="66"/>
  <c r="AT919" i="66"/>
  <c r="BM919" i="66" s="1"/>
  <c r="AR919" i="66"/>
  <c r="BK919" i="66" s="1"/>
  <c r="AP919" i="66"/>
  <c r="BI919" i="66" s="1"/>
  <c r="AQ919" i="66"/>
  <c r="BJ919" i="66" s="1"/>
  <c r="AO919" i="66"/>
  <c r="BH919" i="66" s="1"/>
  <c r="AI918" i="66"/>
  <c r="BN787" i="66"/>
  <c r="BE787" i="66" s="1"/>
  <c r="AG788" i="66"/>
  <c r="BO918" i="66"/>
  <c r="BF918" i="66" s="1"/>
  <c r="AY918" i="66"/>
  <c r="BA918" i="66"/>
  <c r="BD918" i="66"/>
  <c r="AZ918" i="66"/>
  <c r="BB918" i="66"/>
  <c r="BC918" i="66"/>
  <c r="Z920" i="66"/>
  <c r="BU919" i="66"/>
  <c r="BG919" i="66"/>
  <c r="BR919" i="66"/>
  <c r="BT919" i="66"/>
  <c r="BS919" i="66"/>
  <c r="Q919" i="66" l="1"/>
  <c r="P919" i="66"/>
  <c r="N919" i="66"/>
  <c r="U919" i="66"/>
  <c r="T919" i="66"/>
  <c r="S919" i="66"/>
  <c r="R919" i="66"/>
  <c r="O919" i="66"/>
  <c r="AV920" i="66"/>
  <c r="AU920" i="66"/>
  <c r="AT920" i="66"/>
  <c r="BM920" i="66" s="1"/>
  <c r="AS920" i="66"/>
  <c r="BL920" i="66" s="1"/>
  <c r="AR920" i="66"/>
  <c r="BK920" i="66" s="1"/>
  <c r="AP920" i="66"/>
  <c r="BI920" i="66" s="1"/>
  <c r="AO920" i="66"/>
  <c r="BH920" i="66" s="1"/>
  <c r="AQ920" i="66"/>
  <c r="BJ920" i="66" s="1"/>
  <c r="AI919" i="66"/>
  <c r="BN788" i="66"/>
  <c r="BE788" i="66" s="1"/>
  <c r="AG789" i="66"/>
  <c r="AZ919" i="66"/>
  <c r="BB919" i="66"/>
  <c r="BC919" i="66"/>
  <c r="BD919" i="66"/>
  <c r="BA919" i="66"/>
  <c r="AY919" i="66"/>
  <c r="BO919" i="66"/>
  <c r="BF919" i="66" s="1"/>
  <c r="Z921" i="66"/>
  <c r="BS920" i="66"/>
  <c r="BU920" i="66"/>
  <c r="BT920" i="66"/>
  <c r="BR920" i="66"/>
  <c r="BG920" i="66"/>
  <c r="P920" i="66" l="1"/>
  <c r="O920" i="66"/>
  <c r="Q920" i="66"/>
  <c r="N920" i="66"/>
  <c r="U920" i="66"/>
  <c r="T920" i="66"/>
  <c r="S920" i="66"/>
  <c r="R920" i="66"/>
  <c r="AV921" i="66"/>
  <c r="AU921" i="66"/>
  <c r="AT921" i="66"/>
  <c r="BM921" i="66" s="1"/>
  <c r="AS921" i="66"/>
  <c r="BL921" i="66" s="1"/>
  <c r="AR921" i="66"/>
  <c r="BK921" i="66" s="1"/>
  <c r="AO921" i="66"/>
  <c r="BH921" i="66" s="1"/>
  <c r="AQ921" i="66"/>
  <c r="BJ921" i="66" s="1"/>
  <c r="AP921" i="66"/>
  <c r="BI921" i="66" s="1"/>
  <c r="AI920" i="66"/>
  <c r="BN789" i="66"/>
  <c r="BE789" i="66" s="1"/>
  <c r="AG790" i="66"/>
  <c r="BA920" i="66"/>
  <c r="BD920" i="66"/>
  <c r="AY920" i="66"/>
  <c r="AZ920" i="66"/>
  <c r="BB920" i="66"/>
  <c r="BC920" i="66"/>
  <c r="BO920" i="66"/>
  <c r="BF920" i="66" s="1"/>
  <c r="Z922" i="66"/>
  <c r="BT921" i="66"/>
  <c r="BS921" i="66"/>
  <c r="BG921" i="66"/>
  <c r="BR921" i="66"/>
  <c r="BU921" i="66"/>
  <c r="O921" i="66" l="1"/>
  <c r="N921" i="66"/>
  <c r="P921" i="66"/>
  <c r="U921" i="66"/>
  <c r="T921" i="66"/>
  <c r="S921" i="66"/>
  <c r="R921" i="66"/>
  <c r="Q921" i="66"/>
  <c r="AV922" i="66"/>
  <c r="AU922" i="66"/>
  <c r="AT922" i="66"/>
  <c r="BM922" i="66" s="1"/>
  <c r="AS922" i="66"/>
  <c r="BL922" i="66" s="1"/>
  <c r="AQ922" i="66"/>
  <c r="BJ922" i="66" s="1"/>
  <c r="AR922" i="66"/>
  <c r="BK922" i="66" s="1"/>
  <c r="AP922" i="66"/>
  <c r="BI922" i="66" s="1"/>
  <c r="AO922" i="66"/>
  <c r="BH922" i="66" s="1"/>
  <c r="AI921" i="66"/>
  <c r="BN790" i="66"/>
  <c r="BE790" i="66" s="1"/>
  <c r="AG791" i="66"/>
  <c r="BB921" i="66"/>
  <c r="BC921" i="66"/>
  <c r="AY921" i="66"/>
  <c r="BD921" i="66"/>
  <c r="AZ921" i="66"/>
  <c r="BA921" i="66"/>
  <c r="BO921" i="66"/>
  <c r="BF921" i="66" s="1"/>
  <c r="Z923" i="66"/>
  <c r="BS922" i="66"/>
  <c r="BG922" i="66"/>
  <c r="BU922" i="66"/>
  <c r="BT922" i="66"/>
  <c r="BR922" i="66"/>
  <c r="N922" i="66" l="1"/>
  <c r="Q922" i="66"/>
  <c r="P922" i="66"/>
  <c r="O922" i="66"/>
  <c r="U922" i="66"/>
  <c r="T922" i="66"/>
  <c r="S922" i="66"/>
  <c r="R922" i="66"/>
  <c r="AV923" i="66"/>
  <c r="AU923" i="66"/>
  <c r="AT923" i="66"/>
  <c r="BM923" i="66" s="1"/>
  <c r="AR923" i="66"/>
  <c r="BK923" i="66" s="1"/>
  <c r="AQ923" i="66"/>
  <c r="BJ923" i="66" s="1"/>
  <c r="AS923" i="66"/>
  <c r="BL923" i="66" s="1"/>
  <c r="AP923" i="66"/>
  <c r="BI923" i="66" s="1"/>
  <c r="AO923" i="66"/>
  <c r="BH923" i="66" s="1"/>
  <c r="AI922" i="66"/>
  <c r="BN791" i="66"/>
  <c r="BE791" i="66" s="1"/>
  <c r="AG792" i="66"/>
  <c r="BD922" i="66"/>
  <c r="BA922" i="66"/>
  <c r="BC922" i="66"/>
  <c r="BB922" i="66"/>
  <c r="AY922" i="66"/>
  <c r="AZ922" i="66"/>
  <c r="BO922" i="66"/>
  <c r="BF922" i="66" s="1"/>
  <c r="Z924" i="66"/>
  <c r="BT923" i="66"/>
  <c r="BR923" i="66"/>
  <c r="BS923" i="66"/>
  <c r="BU923" i="66"/>
  <c r="BG923" i="66"/>
  <c r="R923" i="66" l="1"/>
  <c r="Q923" i="66"/>
  <c r="P923" i="66"/>
  <c r="O923" i="66"/>
  <c r="S923" i="66"/>
  <c r="U923" i="66"/>
  <c r="T923" i="66"/>
  <c r="N923" i="66"/>
  <c r="AV924" i="66"/>
  <c r="AU924" i="66"/>
  <c r="AT924" i="66"/>
  <c r="BM924" i="66" s="1"/>
  <c r="AR924" i="66"/>
  <c r="BK924" i="66" s="1"/>
  <c r="AS924" i="66"/>
  <c r="BL924" i="66" s="1"/>
  <c r="AP924" i="66"/>
  <c r="BI924" i="66" s="1"/>
  <c r="AQ924" i="66"/>
  <c r="BJ924" i="66" s="1"/>
  <c r="AO924" i="66"/>
  <c r="BH924" i="66" s="1"/>
  <c r="AI923" i="66"/>
  <c r="BN792" i="66"/>
  <c r="BE792" i="66" s="1"/>
  <c r="AG793" i="66"/>
  <c r="BB923" i="66"/>
  <c r="AY923" i="66"/>
  <c r="BA923" i="66"/>
  <c r="AZ923" i="66"/>
  <c r="BC923" i="66"/>
  <c r="BD923" i="66"/>
  <c r="BO923" i="66"/>
  <c r="BF923" i="66" s="1"/>
  <c r="Z925" i="66"/>
  <c r="BG924" i="66"/>
  <c r="BR924" i="66"/>
  <c r="BT924" i="66"/>
  <c r="BS924" i="66"/>
  <c r="BU924" i="66"/>
  <c r="U924" i="66" l="1"/>
  <c r="R924" i="66"/>
  <c r="Q924" i="66"/>
  <c r="P924" i="66"/>
  <c r="O924" i="66"/>
  <c r="N924" i="66"/>
  <c r="T924" i="66"/>
  <c r="S924" i="66"/>
  <c r="AV925" i="66"/>
  <c r="AU925" i="66"/>
  <c r="AS925" i="66"/>
  <c r="BL925" i="66" s="1"/>
  <c r="AR925" i="66"/>
  <c r="BK925" i="66" s="1"/>
  <c r="AT925" i="66"/>
  <c r="BM925" i="66" s="1"/>
  <c r="AP925" i="66"/>
  <c r="BI925" i="66" s="1"/>
  <c r="AQ925" i="66"/>
  <c r="BJ925" i="66" s="1"/>
  <c r="AO925" i="66"/>
  <c r="BH925" i="66" s="1"/>
  <c r="AI924" i="66"/>
  <c r="BN793" i="66"/>
  <c r="BE793" i="66" s="1"/>
  <c r="AG794" i="66"/>
  <c r="BB924" i="66"/>
  <c r="BC924" i="66"/>
  <c r="AY924" i="66"/>
  <c r="BD924" i="66"/>
  <c r="AZ924" i="66"/>
  <c r="BA924" i="66"/>
  <c r="BO924" i="66"/>
  <c r="BF924" i="66" s="1"/>
  <c r="Z926" i="66"/>
  <c r="BR925" i="66"/>
  <c r="BG925" i="66"/>
  <c r="BT925" i="66"/>
  <c r="BS925" i="66"/>
  <c r="BU925" i="66"/>
  <c r="U925" i="66" l="1"/>
  <c r="T925" i="66"/>
  <c r="R925" i="66"/>
  <c r="Q925" i="66"/>
  <c r="P925" i="66"/>
  <c r="O925" i="66"/>
  <c r="S925" i="66"/>
  <c r="N925" i="66"/>
  <c r="AV926" i="66"/>
  <c r="AU926" i="66"/>
  <c r="AT926" i="66"/>
  <c r="BM926" i="66" s="1"/>
  <c r="AS926" i="66"/>
  <c r="BL926" i="66" s="1"/>
  <c r="AR926" i="66"/>
  <c r="BK926" i="66" s="1"/>
  <c r="AQ926" i="66"/>
  <c r="BJ926" i="66" s="1"/>
  <c r="AO926" i="66"/>
  <c r="BH926" i="66" s="1"/>
  <c r="AP926" i="66"/>
  <c r="BI926" i="66" s="1"/>
  <c r="AI925" i="66"/>
  <c r="BN794" i="66"/>
  <c r="BE794" i="66" s="1"/>
  <c r="AG795" i="66"/>
  <c r="BO925" i="66"/>
  <c r="BF925" i="66" s="1"/>
  <c r="AZ925" i="66"/>
  <c r="BA925" i="66"/>
  <c r="BC925" i="66"/>
  <c r="AY925" i="66"/>
  <c r="BD925" i="66"/>
  <c r="BB925" i="66"/>
  <c r="Z927" i="66"/>
  <c r="BU926" i="66"/>
  <c r="BT926" i="66"/>
  <c r="BS926" i="66"/>
  <c r="BG926" i="66"/>
  <c r="BR926" i="66"/>
  <c r="U926" i="66" l="1"/>
  <c r="T926" i="66"/>
  <c r="S926" i="66"/>
  <c r="R926" i="66"/>
  <c r="Q926" i="66"/>
  <c r="P926" i="66"/>
  <c r="O926" i="66"/>
  <c r="N926" i="66"/>
  <c r="AV927" i="66"/>
  <c r="AU927" i="66"/>
  <c r="AS927" i="66"/>
  <c r="BL927" i="66" s="1"/>
  <c r="AQ927" i="66"/>
  <c r="BJ927" i="66" s="1"/>
  <c r="AO927" i="66"/>
  <c r="BH927" i="66" s="1"/>
  <c r="AP927" i="66"/>
  <c r="BI927" i="66" s="1"/>
  <c r="AR927" i="66"/>
  <c r="BK927" i="66" s="1"/>
  <c r="AT927" i="66"/>
  <c r="BM927" i="66" s="1"/>
  <c r="AI926" i="66"/>
  <c r="BN795" i="66"/>
  <c r="BE795" i="66" s="1"/>
  <c r="AG796" i="66"/>
  <c r="BB926" i="66"/>
  <c r="AY926" i="66"/>
  <c r="AZ926" i="66"/>
  <c r="BA926" i="66"/>
  <c r="BD926" i="66"/>
  <c r="BC926" i="66"/>
  <c r="BO926" i="66"/>
  <c r="BF926" i="66" s="1"/>
  <c r="Z928" i="66"/>
  <c r="BT927" i="66"/>
  <c r="BU927" i="66"/>
  <c r="BG927" i="66"/>
  <c r="BS927" i="66"/>
  <c r="BR927" i="66"/>
  <c r="U927" i="66" l="1"/>
  <c r="T927" i="66"/>
  <c r="S927" i="66"/>
  <c r="R927" i="66"/>
  <c r="P927" i="66"/>
  <c r="O927" i="66"/>
  <c r="N927" i="66"/>
  <c r="Q927" i="66"/>
  <c r="AV928" i="66"/>
  <c r="AU928" i="66"/>
  <c r="AT928" i="66"/>
  <c r="BM928" i="66" s="1"/>
  <c r="AS928" i="66"/>
  <c r="BL928" i="66" s="1"/>
  <c r="AP928" i="66"/>
  <c r="BI928" i="66" s="1"/>
  <c r="AO928" i="66"/>
  <c r="BH928" i="66" s="1"/>
  <c r="AR928" i="66"/>
  <c r="BK928" i="66" s="1"/>
  <c r="AQ928" i="66"/>
  <c r="BJ928" i="66" s="1"/>
  <c r="AI927" i="66"/>
  <c r="BN796" i="66"/>
  <c r="BE796" i="66" s="1"/>
  <c r="AG797" i="66"/>
  <c r="AY927" i="66"/>
  <c r="BA927" i="66"/>
  <c r="BB927" i="66"/>
  <c r="AZ927" i="66"/>
  <c r="BD927" i="66"/>
  <c r="BC927" i="66"/>
  <c r="BO927" i="66"/>
  <c r="BF927" i="66" s="1"/>
  <c r="Z929" i="66"/>
  <c r="BT928" i="66"/>
  <c r="BS928" i="66"/>
  <c r="BG928" i="66"/>
  <c r="BU928" i="66"/>
  <c r="BR928" i="66"/>
  <c r="T928" i="66" l="1"/>
  <c r="S928" i="66"/>
  <c r="R928" i="66"/>
  <c r="Q928" i="66"/>
  <c r="P928" i="66"/>
  <c r="O928" i="66"/>
  <c r="N928" i="66"/>
  <c r="U928" i="66"/>
  <c r="AU929" i="66"/>
  <c r="AV929" i="66"/>
  <c r="AT929" i="66"/>
  <c r="BM929" i="66" s="1"/>
  <c r="AS929" i="66"/>
  <c r="BL929" i="66" s="1"/>
  <c r="AR929" i="66"/>
  <c r="BK929" i="66" s="1"/>
  <c r="AP929" i="66"/>
  <c r="BI929" i="66" s="1"/>
  <c r="AO929" i="66"/>
  <c r="BH929" i="66" s="1"/>
  <c r="AQ929" i="66"/>
  <c r="BJ929" i="66" s="1"/>
  <c r="AI928" i="66"/>
  <c r="BN797" i="66"/>
  <c r="BE797" i="66" s="1"/>
  <c r="AG798" i="66"/>
  <c r="BD928" i="66"/>
  <c r="BB928" i="66"/>
  <c r="BA928" i="66"/>
  <c r="AZ928" i="66"/>
  <c r="BC928" i="66"/>
  <c r="AY928" i="66"/>
  <c r="BO928" i="66"/>
  <c r="BF928" i="66" s="1"/>
  <c r="Z930" i="66"/>
  <c r="BR929" i="66"/>
  <c r="BG929" i="66"/>
  <c r="BT929" i="66"/>
  <c r="BS929" i="66"/>
  <c r="BU929" i="66"/>
  <c r="S929" i="66" l="1"/>
  <c r="R929" i="66"/>
  <c r="Q929" i="66"/>
  <c r="P929" i="66"/>
  <c r="O929" i="66"/>
  <c r="N929" i="66"/>
  <c r="U929" i="66"/>
  <c r="T929" i="66"/>
  <c r="AV930" i="66"/>
  <c r="AU930" i="66"/>
  <c r="AT930" i="66"/>
  <c r="BM930" i="66" s="1"/>
  <c r="AR930" i="66"/>
  <c r="BK930" i="66" s="1"/>
  <c r="AP930" i="66"/>
  <c r="BI930" i="66" s="1"/>
  <c r="AQ930" i="66"/>
  <c r="BJ930" i="66" s="1"/>
  <c r="AS930" i="66"/>
  <c r="BL930" i="66" s="1"/>
  <c r="AO930" i="66"/>
  <c r="BH930" i="66" s="1"/>
  <c r="AI929" i="66"/>
  <c r="BN798" i="66"/>
  <c r="BE798" i="66" s="1"/>
  <c r="AG799" i="66"/>
  <c r="AZ929" i="66"/>
  <c r="BA929" i="66"/>
  <c r="AY929" i="66"/>
  <c r="BC929" i="66"/>
  <c r="BB929" i="66"/>
  <c r="BD929" i="66"/>
  <c r="BO929" i="66"/>
  <c r="BF929" i="66" s="1"/>
  <c r="Z931" i="66"/>
  <c r="BU930" i="66"/>
  <c r="BS930" i="66"/>
  <c r="BT930" i="66"/>
  <c r="BG930" i="66"/>
  <c r="BR930" i="66"/>
  <c r="R930" i="66" l="1"/>
  <c r="Q930" i="66"/>
  <c r="P930" i="66"/>
  <c r="O930" i="66"/>
  <c r="U930" i="66"/>
  <c r="T930" i="66"/>
  <c r="S930" i="66"/>
  <c r="N930" i="66"/>
  <c r="AV931" i="66"/>
  <c r="AU931" i="66"/>
  <c r="AT931" i="66"/>
  <c r="BM931" i="66" s="1"/>
  <c r="AQ931" i="66"/>
  <c r="BJ931" i="66" s="1"/>
  <c r="AR931" i="66"/>
  <c r="BK931" i="66" s="1"/>
  <c r="AS931" i="66"/>
  <c r="BL931" i="66" s="1"/>
  <c r="AO931" i="66"/>
  <c r="BH931" i="66" s="1"/>
  <c r="AP931" i="66"/>
  <c r="BI931" i="66" s="1"/>
  <c r="AI930" i="66"/>
  <c r="BN799" i="66"/>
  <c r="BE799" i="66" s="1"/>
  <c r="AG800" i="66"/>
  <c r="BA930" i="66"/>
  <c r="BB930" i="66"/>
  <c r="BC930" i="66"/>
  <c r="BD930" i="66"/>
  <c r="AY930" i="66"/>
  <c r="AZ930" i="66"/>
  <c r="BO930" i="66"/>
  <c r="BF930" i="66" s="1"/>
  <c r="Z932" i="66"/>
  <c r="BS931" i="66"/>
  <c r="BU931" i="66"/>
  <c r="BR931" i="66"/>
  <c r="BG931" i="66"/>
  <c r="BT931" i="66"/>
  <c r="Q931" i="66" l="1"/>
  <c r="P931" i="66"/>
  <c r="O931" i="66"/>
  <c r="N931" i="66"/>
  <c r="U931" i="66"/>
  <c r="T931" i="66"/>
  <c r="S931" i="66"/>
  <c r="R931" i="66"/>
  <c r="AV932" i="66"/>
  <c r="AU932" i="66"/>
  <c r="AT932" i="66"/>
  <c r="BM932" i="66" s="1"/>
  <c r="AR932" i="66"/>
  <c r="BK932" i="66" s="1"/>
  <c r="AP932" i="66"/>
  <c r="BI932" i="66" s="1"/>
  <c r="AQ932" i="66"/>
  <c r="BJ932" i="66" s="1"/>
  <c r="AS932" i="66"/>
  <c r="BL932" i="66" s="1"/>
  <c r="AO932" i="66"/>
  <c r="BH932" i="66" s="1"/>
  <c r="AI931" i="66"/>
  <c r="BN800" i="66"/>
  <c r="BE800" i="66" s="1"/>
  <c r="AG801" i="66"/>
  <c r="BC931" i="66"/>
  <c r="BD931" i="66"/>
  <c r="AY931" i="66"/>
  <c r="BA931" i="66"/>
  <c r="BB931" i="66"/>
  <c r="AZ931" i="66"/>
  <c r="BO931" i="66"/>
  <c r="BF931" i="66" s="1"/>
  <c r="Z933" i="66"/>
  <c r="BT932" i="66"/>
  <c r="BG932" i="66"/>
  <c r="BS932" i="66"/>
  <c r="BU932" i="66"/>
  <c r="BR932" i="66"/>
  <c r="P932" i="66" l="1"/>
  <c r="O932" i="66"/>
  <c r="N932" i="66"/>
  <c r="T932" i="66"/>
  <c r="S932" i="66"/>
  <c r="R932" i="66"/>
  <c r="U932" i="66"/>
  <c r="Q932" i="66"/>
  <c r="AV933" i="66"/>
  <c r="AT933" i="66"/>
  <c r="BM933" i="66" s="1"/>
  <c r="AU933" i="66"/>
  <c r="AR933" i="66"/>
  <c r="BK933" i="66" s="1"/>
  <c r="AS933" i="66"/>
  <c r="BL933" i="66" s="1"/>
  <c r="AP933" i="66"/>
  <c r="BI933" i="66" s="1"/>
  <c r="AQ933" i="66"/>
  <c r="BJ933" i="66" s="1"/>
  <c r="AO933" i="66"/>
  <c r="BH933" i="66" s="1"/>
  <c r="AI932" i="66"/>
  <c r="BN801" i="66"/>
  <c r="BE801" i="66" s="1"/>
  <c r="AG802" i="66"/>
  <c r="BB932" i="66"/>
  <c r="BC932" i="66"/>
  <c r="BA932" i="66"/>
  <c r="BD932" i="66"/>
  <c r="AY932" i="66"/>
  <c r="AZ932" i="66"/>
  <c r="BO932" i="66"/>
  <c r="BF932" i="66" s="1"/>
  <c r="Z934" i="66"/>
  <c r="BG933" i="66"/>
  <c r="BT933" i="66"/>
  <c r="BU933" i="66"/>
  <c r="BR933" i="66"/>
  <c r="BS933" i="66"/>
  <c r="O933" i="66" l="1"/>
  <c r="N933" i="66"/>
  <c r="S933" i="66"/>
  <c r="R933" i="66"/>
  <c r="Q933" i="66"/>
  <c r="P933" i="66"/>
  <c r="T933" i="66"/>
  <c r="U933" i="66"/>
  <c r="AV934" i="66"/>
  <c r="AU934" i="66"/>
  <c r="AT934" i="66"/>
  <c r="BM934" i="66" s="1"/>
  <c r="AS934" i="66"/>
  <c r="BL934" i="66" s="1"/>
  <c r="AR934" i="66"/>
  <c r="BK934" i="66" s="1"/>
  <c r="AQ934" i="66"/>
  <c r="BJ934" i="66" s="1"/>
  <c r="AO934" i="66"/>
  <c r="BH934" i="66" s="1"/>
  <c r="AP934" i="66"/>
  <c r="BI934" i="66" s="1"/>
  <c r="AI933" i="66"/>
  <c r="BN802" i="66"/>
  <c r="BE802" i="66" s="1"/>
  <c r="AG803" i="66"/>
  <c r="AZ933" i="66"/>
  <c r="BC933" i="66"/>
  <c r="BD933" i="66"/>
  <c r="AY933" i="66"/>
  <c r="BA933" i="66"/>
  <c r="BB933" i="66"/>
  <c r="BO933" i="66"/>
  <c r="BF933" i="66" s="1"/>
  <c r="Z935" i="66"/>
  <c r="BU934" i="66"/>
  <c r="BT934" i="66"/>
  <c r="BS934" i="66"/>
  <c r="BR934" i="66"/>
  <c r="BG934" i="66"/>
  <c r="N934" i="66" l="1"/>
  <c r="U934" i="66"/>
  <c r="T934" i="66"/>
  <c r="S934" i="66"/>
  <c r="R934" i="66"/>
  <c r="Q934" i="66"/>
  <c r="P934" i="66"/>
  <c r="O934" i="66"/>
  <c r="AV935" i="66"/>
  <c r="AT935" i="66"/>
  <c r="BM935" i="66" s="1"/>
  <c r="AU935" i="66"/>
  <c r="AS935" i="66"/>
  <c r="BL935" i="66" s="1"/>
  <c r="AR935" i="66"/>
  <c r="BK935" i="66" s="1"/>
  <c r="AQ935" i="66"/>
  <c r="BJ935" i="66" s="1"/>
  <c r="AO935" i="66"/>
  <c r="BH935" i="66" s="1"/>
  <c r="AP935" i="66"/>
  <c r="BI935" i="66" s="1"/>
  <c r="AI934" i="66"/>
  <c r="BN803" i="66"/>
  <c r="BE803" i="66" s="1"/>
  <c r="AG804" i="66"/>
  <c r="BD934" i="66"/>
  <c r="AY934" i="66"/>
  <c r="BC934" i="66"/>
  <c r="BB934" i="66"/>
  <c r="AZ934" i="66"/>
  <c r="BA934" i="66"/>
  <c r="BO934" i="66"/>
  <c r="BF934" i="66" s="1"/>
  <c r="Z936" i="66"/>
  <c r="BR935" i="66"/>
  <c r="BG935" i="66"/>
  <c r="BU935" i="66"/>
  <c r="BT935" i="66"/>
  <c r="BS935" i="66"/>
  <c r="U935" i="66" l="1"/>
  <c r="T935" i="66"/>
  <c r="S935" i="66"/>
  <c r="O935" i="66"/>
  <c r="R935" i="66"/>
  <c r="Q935" i="66"/>
  <c r="P935" i="66"/>
  <c r="N935" i="66"/>
  <c r="AV936" i="66"/>
  <c r="AU936" i="66"/>
  <c r="AT936" i="66"/>
  <c r="BM936" i="66" s="1"/>
  <c r="AS936" i="66"/>
  <c r="BL936" i="66" s="1"/>
  <c r="AR936" i="66"/>
  <c r="BK936" i="66" s="1"/>
  <c r="AQ936" i="66"/>
  <c r="BJ936" i="66" s="1"/>
  <c r="AO936" i="66"/>
  <c r="BH936" i="66" s="1"/>
  <c r="AP936" i="66"/>
  <c r="BI936" i="66" s="1"/>
  <c r="AI935" i="66"/>
  <c r="BN804" i="66"/>
  <c r="BE804" i="66" s="1"/>
  <c r="AG805" i="66"/>
  <c r="BC935" i="66"/>
  <c r="AY935" i="66"/>
  <c r="BD935" i="66"/>
  <c r="BB935" i="66"/>
  <c r="AZ935" i="66"/>
  <c r="BA935" i="66"/>
  <c r="BO935" i="66"/>
  <c r="BF935" i="66" s="1"/>
  <c r="Z937" i="66"/>
  <c r="BT936" i="66"/>
  <c r="BU936" i="66"/>
  <c r="BG936" i="66"/>
  <c r="BR936" i="66"/>
  <c r="BS936" i="66"/>
  <c r="U936" i="66" l="1"/>
  <c r="T936" i="66"/>
  <c r="S936" i="66"/>
  <c r="R936" i="66"/>
  <c r="O936" i="66"/>
  <c r="N936" i="66"/>
  <c r="Q936" i="66"/>
  <c r="P936" i="66"/>
  <c r="AV937" i="66"/>
  <c r="AU937" i="66"/>
  <c r="AT937" i="66"/>
  <c r="BM937" i="66" s="1"/>
  <c r="AS937" i="66"/>
  <c r="BL937" i="66" s="1"/>
  <c r="AQ937" i="66"/>
  <c r="BJ937" i="66" s="1"/>
  <c r="AR937" i="66"/>
  <c r="BK937" i="66" s="1"/>
  <c r="AP937" i="66"/>
  <c r="BI937" i="66" s="1"/>
  <c r="AO937" i="66"/>
  <c r="BH937" i="66" s="1"/>
  <c r="AI936" i="66"/>
  <c r="BN805" i="66"/>
  <c r="BE805" i="66" s="1"/>
  <c r="AG806" i="66"/>
  <c r="AZ936" i="66"/>
  <c r="BB936" i="66"/>
  <c r="BC936" i="66"/>
  <c r="BD936" i="66"/>
  <c r="BA936" i="66"/>
  <c r="AY936" i="66"/>
  <c r="BO936" i="66"/>
  <c r="BF936" i="66" s="1"/>
  <c r="Z938" i="66"/>
  <c r="BR937" i="66"/>
  <c r="BS937" i="66"/>
  <c r="BT937" i="66"/>
  <c r="BG937" i="66"/>
  <c r="BU937" i="66"/>
  <c r="U937" i="66" l="1"/>
  <c r="T937" i="66"/>
  <c r="S937" i="66"/>
  <c r="O937" i="66"/>
  <c r="N937" i="66"/>
  <c r="R937" i="66"/>
  <c r="Q937" i="66"/>
  <c r="P937" i="66"/>
  <c r="AV938" i="66"/>
  <c r="AU938" i="66"/>
  <c r="AT938" i="66"/>
  <c r="BM938" i="66" s="1"/>
  <c r="AS938" i="66"/>
  <c r="BL938" i="66" s="1"/>
  <c r="AP938" i="66"/>
  <c r="BI938" i="66" s="1"/>
  <c r="AQ938" i="66"/>
  <c r="BJ938" i="66" s="1"/>
  <c r="AO938" i="66"/>
  <c r="BH938" i="66" s="1"/>
  <c r="AR938" i="66"/>
  <c r="BK938" i="66" s="1"/>
  <c r="AI937" i="66"/>
  <c r="BN806" i="66"/>
  <c r="BE806" i="66" s="1"/>
  <c r="AG807" i="66"/>
  <c r="BO937" i="66"/>
  <c r="BF937" i="66" s="1"/>
  <c r="AZ937" i="66"/>
  <c r="BB937" i="66"/>
  <c r="AY937" i="66"/>
  <c r="BA937" i="66"/>
  <c r="BC937" i="66"/>
  <c r="BD937" i="66"/>
  <c r="Z939" i="66"/>
  <c r="BU938" i="66"/>
  <c r="BT938" i="66"/>
  <c r="BR938" i="66"/>
  <c r="BG938" i="66"/>
  <c r="BS938" i="66"/>
  <c r="U938" i="66" l="1"/>
  <c r="T938" i="66"/>
  <c r="S938" i="66"/>
  <c r="Q938" i="66"/>
  <c r="P938" i="66"/>
  <c r="O938" i="66"/>
  <c r="R938" i="66"/>
  <c r="N938" i="66"/>
  <c r="AV939" i="66"/>
  <c r="AU939" i="66"/>
  <c r="AT939" i="66"/>
  <c r="BM939" i="66" s="1"/>
  <c r="AS939" i="66"/>
  <c r="BL939" i="66" s="1"/>
  <c r="AQ939" i="66"/>
  <c r="BJ939" i="66" s="1"/>
  <c r="AP939" i="66"/>
  <c r="BI939" i="66" s="1"/>
  <c r="AR939" i="66"/>
  <c r="BK939" i="66" s="1"/>
  <c r="AO939" i="66"/>
  <c r="BH939" i="66" s="1"/>
  <c r="AI938" i="66"/>
  <c r="BN807" i="66"/>
  <c r="BE807" i="66" s="1"/>
  <c r="AG809" i="66"/>
  <c r="BO938" i="66"/>
  <c r="BF938" i="66" s="1"/>
  <c r="BA938" i="66"/>
  <c r="BB938" i="66"/>
  <c r="BD938" i="66"/>
  <c r="BC938" i="66"/>
  <c r="AY938" i="66"/>
  <c r="AZ938" i="66"/>
  <c r="Z940" i="66"/>
  <c r="BU939" i="66"/>
  <c r="BT939" i="66"/>
  <c r="BS939" i="66"/>
  <c r="BR939" i="66"/>
  <c r="BG939" i="66"/>
  <c r="U939" i="66" l="1"/>
  <c r="T939" i="66"/>
  <c r="S939" i="66"/>
  <c r="R939" i="66"/>
  <c r="N939" i="66"/>
  <c r="Q939" i="66"/>
  <c r="P939" i="66"/>
  <c r="O939" i="66"/>
  <c r="AV940" i="66"/>
  <c r="AU940" i="66"/>
  <c r="AR940" i="66"/>
  <c r="BK940" i="66" s="1"/>
  <c r="AT940" i="66"/>
  <c r="BM940" i="66" s="1"/>
  <c r="AS940" i="66"/>
  <c r="BL940" i="66" s="1"/>
  <c r="AP940" i="66"/>
  <c r="BI940" i="66" s="1"/>
  <c r="AQ940" i="66"/>
  <c r="BJ940" i="66" s="1"/>
  <c r="AO940" i="66"/>
  <c r="BH940" i="66" s="1"/>
  <c r="AI939" i="66"/>
  <c r="BN809" i="66"/>
  <c r="BE809" i="66" s="1"/>
  <c r="AG810" i="66"/>
  <c r="BC939" i="66"/>
  <c r="BB939" i="66"/>
  <c r="BD939" i="66"/>
  <c r="AY939" i="66"/>
  <c r="AZ939" i="66"/>
  <c r="BA939" i="66"/>
  <c r="BO939" i="66"/>
  <c r="BF939" i="66" s="1"/>
  <c r="Z941" i="66"/>
  <c r="BS940" i="66"/>
  <c r="BG940" i="66"/>
  <c r="BU940" i="66"/>
  <c r="BT940" i="66"/>
  <c r="BR940" i="66"/>
  <c r="T940" i="66" l="1"/>
  <c r="S940" i="66"/>
  <c r="R940" i="66"/>
  <c r="Q940" i="66"/>
  <c r="P940" i="66"/>
  <c r="O940" i="66"/>
  <c r="N940" i="66"/>
  <c r="U940" i="66"/>
  <c r="AV941" i="66"/>
  <c r="AU941" i="66"/>
  <c r="AT941" i="66"/>
  <c r="BM941" i="66" s="1"/>
  <c r="AP941" i="66"/>
  <c r="BI941" i="66" s="1"/>
  <c r="AS941" i="66"/>
  <c r="BL941" i="66" s="1"/>
  <c r="AR941" i="66"/>
  <c r="BK941" i="66" s="1"/>
  <c r="AQ941" i="66"/>
  <c r="BJ941" i="66" s="1"/>
  <c r="AO941" i="66"/>
  <c r="BH941" i="66" s="1"/>
  <c r="AI940" i="66"/>
  <c r="BN810" i="66"/>
  <c r="BE810" i="66" s="1"/>
  <c r="AG811" i="66"/>
  <c r="AY940" i="66"/>
  <c r="BB940" i="66"/>
  <c r="BD940" i="66"/>
  <c r="AZ940" i="66"/>
  <c r="BC940" i="66"/>
  <c r="BA940" i="66"/>
  <c r="BO940" i="66"/>
  <c r="BF940" i="66" s="1"/>
  <c r="Z942" i="66"/>
  <c r="BT941" i="66"/>
  <c r="BU941" i="66"/>
  <c r="BS941" i="66"/>
  <c r="BR941" i="66"/>
  <c r="BG941" i="66"/>
  <c r="S941" i="66" l="1"/>
  <c r="R941" i="66"/>
  <c r="Q941" i="66"/>
  <c r="P941" i="66"/>
  <c r="U941" i="66"/>
  <c r="T941" i="66"/>
  <c r="O941" i="66"/>
  <c r="N941" i="66"/>
  <c r="AV942" i="66"/>
  <c r="AU942" i="66"/>
  <c r="AT942" i="66"/>
  <c r="BM942" i="66" s="1"/>
  <c r="AS942" i="66"/>
  <c r="BL942" i="66" s="1"/>
  <c r="AR942" i="66"/>
  <c r="BK942" i="66" s="1"/>
  <c r="AQ942" i="66"/>
  <c r="BJ942" i="66" s="1"/>
  <c r="AP942" i="66"/>
  <c r="BI942" i="66" s="1"/>
  <c r="AO942" i="66"/>
  <c r="BH942" i="66" s="1"/>
  <c r="AI941" i="66"/>
  <c r="BN811" i="66"/>
  <c r="BE811" i="66" s="1"/>
  <c r="AG812" i="66"/>
  <c r="AY941" i="66"/>
  <c r="BB941" i="66"/>
  <c r="BC941" i="66"/>
  <c r="AZ941" i="66"/>
  <c r="BD941" i="66"/>
  <c r="BA941" i="66"/>
  <c r="BO941" i="66"/>
  <c r="BF941" i="66" s="1"/>
  <c r="Z943" i="66"/>
  <c r="BS942" i="66"/>
  <c r="BT942" i="66"/>
  <c r="BU942" i="66"/>
  <c r="BR942" i="66"/>
  <c r="BG942" i="66"/>
  <c r="R942" i="66" l="1"/>
  <c r="Q942" i="66"/>
  <c r="P942" i="66"/>
  <c r="O942" i="66"/>
  <c r="U942" i="66"/>
  <c r="T942" i="66"/>
  <c r="S942" i="66"/>
  <c r="N942" i="66"/>
  <c r="AV943" i="66"/>
  <c r="AU943" i="66"/>
  <c r="AT943" i="66"/>
  <c r="BM943" i="66" s="1"/>
  <c r="AS943" i="66"/>
  <c r="BL943" i="66" s="1"/>
  <c r="AR943" i="66"/>
  <c r="BK943" i="66" s="1"/>
  <c r="AP943" i="66"/>
  <c r="BI943" i="66" s="1"/>
  <c r="AO943" i="66"/>
  <c r="BH943" i="66" s="1"/>
  <c r="AQ943" i="66"/>
  <c r="BJ943" i="66" s="1"/>
  <c r="AI942" i="66"/>
  <c r="BN812" i="66"/>
  <c r="BE812" i="66" s="1"/>
  <c r="AG813" i="66"/>
  <c r="BO942" i="66"/>
  <c r="BF942" i="66" s="1"/>
  <c r="AY942" i="66"/>
  <c r="BD942" i="66"/>
  <c r="BB942" i="66"/>
  <c r="BA942" i="66"/>
  <c r="AZ942" i="66"/>
  <c r="BC942" i="66"/>
  <c r="Z944" i="66"/>
  <c r="BU943" i="66"/>
  <c r="BG943" i="66"/>
  <c r="BS943" i="66"/>
  <c r="BR943" i="66"/>
  <c r="BT943" i="66"/>
  <c r="Q943" i="66" l="1"/>
  <c r="P943" i="66"/>
  <c r="O943" i="66"/>
  <c r="N943" i="66"/>
  <c r="U943" i="66"/>
  <c r="T943" i="66"/>
  <c r="S943" i="66"/>
  <c r="R943" i="66"/>
  <c r="AV944" i="66"/>
  <c r="AT944" i="66"/>
  <c r="BM944" i="66" s="1"/>
  <c r="AS944" i="66"/>
  <c r="BL944" i="66" s="1"/>
  <c r="AU944" i="66"/>
  <c r="AR944" i="66"/>
  <c r="BK944" i="66" s="1"/>
  <c r="AQ944" i="66"/>
  <c r="BJ944" i="66" s="1"/>
  <c r="AP944" i="66"/>
  <c r="BI944" i="66" s="1"/>
  <c r="AO944" i="66"/>
  <c r="BH944" i="66" s="1"/>
  <c r="AI943" i="66"/>
  <c r="BN813" i="66"/>
  <c r="BE813" i="66" s="1"/>
  <c r="AG814" i="66"/>
  <c r="BO943" i="66"/>
  <c r="BF943" i="66" s="1"/>
  <c r="BD943" i="66"/>
  <c r="AZ943" i="66"/>
  <c r="BA943" i="66"/>
  <c r="BB943" i="66"/>
  <c r="BC943" i="66"/>
  <c r="AY943" i="66"/>
  <c r="Z945" i="66"/>
  <c r="BS944" i="66"/>
  <c r="BT944" i="66"/>
  <c r="BG944" i="66"/>
  <c r="BU944" i="66"/>
  <c r="BR944" i="66"/>
  <c r="P944" i="66" l="1"/>
  <c r="O944" i="66"/>
  <c r="N944" i="66"/>
  <c r="T944" i="66"/>
  <c r="S944" i="66"/>
  <c r="R944" i="66"/>
  <c r="Q944" i="66"/>
  <c r="U944" i="66"/>
  <c r="AV945" i="66"/>
  <c r="AT945" i="66"/>
  <c r="BM945" i="66" s="1"/>
  <c r="AU945" i="66"/>
  <c r="AR945" i="66"/>
  <c r="BK945" i="66" s="1"/>
  <c r="AS945" i="66"/>
  <c r="BL945" i="66" s="1"/>
  <c r="AQ945" i="66"/>
  <c r="BJ945" i="66" s="1"/>
  <c r="AP945" i="66"/>
  <c r="BI945" i="66" s="1"/>
  <c r="AO945" i="66"/>
  <c r="BH945" i="66" s="1"/>
  <c r="AI944" i="66"/>
  <c r="BN814" i="66"/>
  <c r="BE814" i="66" s="1"/>
  <c r="AG815" i="66"/>
  <c r="AZ944" i="66"/>
  <c r="BB944" i="66"/>
  <c r="BC944" i="66"/>
  <c r="BD944" i="66"/>
  <c r="AY944" i="66"/>
  <c r="BA944" i="66"/>
  <c r="BO944" i="66"/>
  <c r="BF944" i="66" s="1"/>
  <c r="Z946" i="66"/>
  <c r="BG945" i="66"/>
  <c r="BS945" i="66"/>
  <c r="BU945" i="66"/>
  <c r="BR945" i="66"/>
  <c r="BT945" i="66"/>
  <c r="O945" i="66" l="1"/>
  <c r="N945" i="66"/>
  <c r="U945" i="66"/>
  <c r="T945" i="66"/>
  <c r="S945" i="66"/>
  <c r="R945" i="66"/>
  <c r="Q945" i="66"/>
  <c r="P945" i="66"/>
  <c r="AV946" i="66"/>
  <c r="AU946" i="66"/>
  <c r="AT946" i="66"/>
  <c r="BM946" i="66" s="1"/>
  <c r="AR946" i="66"/>
  <c r="BK946" i="66" s="1"/>
  <c r="AS946" i="66"/>
  <c r="BL946" i="66" s="1"/>
  <c r="AQ946" i="66"/>
  <c r="BJ946" i="66" s="1"/>
  <c r="AP946" i="66"/>
  <c r="BI946" i="66" s="1"/>
  <c r="AO946" i="66"/>
  <c r="BH946" i="66" s="1"/>
  <c r="AI945" i="66"/>
  <c r="BN815" i="66"/>
  <c r="BE815" i="66" s="1"/>
  <c r="AG816" i="66"/>
  <c r="BO945" i="66"/>
  <c r="BF945" i="66" s="1"/>
  <c r="AY945" i="66"/>
  <c r="AZ945" i="66"/>
  <c r="BC945" i="66"/>
  <c r="BD945" i="66"/>
  <c r="BA945" i="66"/>
  <c r="BB945" i="66"/>
  <c r="Z947" i="66"/>
  <c r="BS946" i="66"/>
  <c r="BT946" i="66"/>
  <c r="BG946" i="66"/>
  <c r="BU946" i="66"/>
  <c r="BR946" i="66"/>
  <c r="N946" i="66" l="1"/>
  <c r="U946" i="66"/>
  <c r="P946" i="66"/>
  <c r="T946" i="66"/>
  <c r="S946" i="66"/>
  <c r="R946" i="66"/>
  <c r="Q946" i="66"/>
  <c r="O946" i="66"/>
  <c r="AV947" i="66"/>
  <c r="AU947" i="66"/>
  <c r="AT947" i="66"/>
  <c r="BM947" i="66" s="1"/>
  <c r="AQ947" i="66"/>
  <c r="BJ947" i="66" s="1"/>
  <c r="AR947" i="66"/>
  <c r="BK947" i="66" s="1"/>
  <c r="AS947" i="66"/>
  <c r="BL947" i="66" s="1"/>
  <c r="AO947" i="66"/>
  <c r="BH947" i="66" s="1"/>
  <c r="AP947" i="66"/>
  <c r="BI947" i="66" s="1"/>
  <c r="AI946" i="66"/>
  <c r="BN816" i="66"/>
  <c r="BE816" i="66" s="1"/>
  <c r="AG817" i="66"/>
  <c r="BD946" i="66"/>
  <c r="BC946" i="66"/>
  <c r="AY946" i="66"/>
  <c r="BB946" i="66"/>
  <c r="AZ946" i="66"/>
  <c r="BA946" i="66"/>
  <c r="BO946" i="66"/>
  <c r="BF946" i="66" s="1"/>
  <c r="Z948" i="66"/>
  <c r="BS947" i="66"/>
  <c r="BR947" i="66"/>
  <c r="BT947" i="66"/>
  <c r="BG947" i="66"/>
  <c r="BU947" i="66"/>
  <c r="N947" i="66" l="1"/>
  <c r="R947" i="66"/>
  <c r="U947" i="66"/>
  <c r="T947" i="66"/>
  <c r="S947" i="66"/>
  <c r="Q947" i="66"/>
  <c r="O947" i="66"/>
  <c r="P947" i="66"/>
  <c r="AV948" i="66"/>
  <c r="AU948" i="66"/>
  <c r="AR948" i="66"/>
  <c r="BK948" i="66" s="1"/>
  <c r="AP948" i="66"/>
  <c r="BI948" i="66" s="1"/>
  <c r="AQ948" i="66"/>
  <c r="BJ948" i="66" s="1"/>
  <c r="AS948" i="66"/>
  <c r="BL948" i="66" s="1"/>
  <c r="AT948" i="66"/>
  <c r="BM948" i="66" s="1"/>
  <c r="AO948" i="66"/>
  <c r="BH948" i="66" s="1"/>
  <c r="AI947" i="66"/>
  <c r="BN817" i="66"/>
  <c r="BE817" i="66" s="1"/>
  <c r="AG818" i="66"/>
  <c r="BO947" i="66"/>
  <c r="BF947" i="66" s="1"/>
  <c r="AZ947" i="66"/>
  <c r="BA947" i="66"/>
  <c r="BD947" i="66"/>
  <c r="BC947" i="66"/>
  <c r="BB947" i="66"/>
  <c r="AY947" i="66"/>
  <c r="Z949" i="66"/>
  <c r="BS948" i="66"/>
  <c r="BG948" i="66"/>
  <c r="BU948" i="66"/>
  <c r="BT948" i="66"/>
  <c r="BR948" i="66"/>
  <c r="U948" i="66" l="1"/>
  <c r="N948" i="66"/>
  <c r="O948" i="66"/>
  <c r="T948" i="66"/>
  <c r="P948" i="66"/>
  <c r="S948" i="66"/>
  <c r="R948" i="66"/>
  <c r="Q948" i="66"/>
  <c r="AV949" i="66"/>
  <c r="AU949" i="66"/>
  <c r="AS949" i="66"/>
  <c r="BL949" i="66" s="1"/>
  <c r="AT949" i="66"/>
  <c r="BM949" i="66" s="1"/>
  <c r="AP949" i="66"/>
  <c r="BI949" i="66" s="1"/>
  <c r="AR949" i="66"/>
  <c r="BK949" i="66" s="1"/>
  <c r="AQ949" i="66"/>
  <c r="BJ949" i="66" s="1"/>
  <c r="AO949" i="66"/>
  <c r="BH949" i="66" s="1"/>
  <c r="AI948" i="66"/>
  <c r="BN818" i="66"/>
  <c r="BE818" i="66" s="1"/>
  <c r="AG819" i="66"/>
  <c r="BD948" i="66"/>
  <c r="BB948" i="66"/>
  <c r="AY948" i="66"/>
  <c r="BC948" i="66"/>
  <c r="AZ948" i="66"/>
  <c r="BA948" i="66"/>
  <c r="BO948" i="66"/>
  <c r="BF948" i="66" s="1"/>
  <c r="Z950" i="66"/>
  <c r="BR949" i="66"/>
  <c r="BT949" i="66"/>
  <c r="BU949" i="66"/>
  <c r="BG949" i="66"/>
  <c r="BS949" i="66"/>
  <c r="U949" i="66" l="1"/>
  <c r="T949" i="66"/>
  <c r="N949" i="66"/>
  <c r="R949" i="66"/>
  <c r="Q949" i="66"/>
  <c r="P949" i="66"/>
  <c r="S949" i="66"/>
  <c r="O949" i="66"/>
  <c r="AV950" i="66"/>
  <c r="AU950" i="66"/>
  <c r="AT950" i="66"/>
  <c r="BM950" i="66" s="1"/>
  <c r="AS950" i="66"/>
  <c r="BL950" i="66" s="1"/>
  <c r="AQ950" i="66"/>
  <c r="BJ950" i="66" s="1"/>
  <c r="AP950" i="66"/>
  <c r="BI950" i="66" s="1"/>
  <c r="AR950" i="66"/>
  <c r="BK950" i="66" s="1"/>
  <c r="AO950" i="66"/>
  <c r="BH950" i="66" s="1"/>
  <c r="AI949" i="66"/>
  <c r="BN819" i="66"/>
  <c r="BE819" i="66" s="1"/>
  <c r="AG821" i="66"/>
  <c r="BO949" i="66"/>
  <c r="BF949" i="66" s="1"/>
  <c r="AY949" i="66"/>
  <c r="BB949" i="66"/>
  <c r="BC949" i="66"/>
  <c r="AZ949" i="66"/>
  <c r="BA949" i="66"/>
  <c r="BD949" i="66"/>
  <c r="Z951" i="66"/>
  <c r="BU950" i="66"/>
  <c r="BG950" i="66"/>
  <c r="BT950" i="66"/>
  <c r="BS950" i="66"/>
  <c r="BR950" i="66"/>
  <c r="U950" i="66" l="1"/>
  <c r="T950" i="66"/>
  <c r="S950" i="66"/>
  <c r="O950" i="66"/>
  <c r="N950" i="66"/>
  <c r="P950" i="66"/>
  <c r="Q950" i="66"/>
  <c r="R950" i="66"/>
  <c r="AV951" i="66"/>
  <c r="AU951" i="66"/>
  <c r="AT951" i="66"/>
  <c r="BM951" i="66" s="1"/>
  <c r="AS951" i="66"/>
  <c r="BL951" i="66" s="1"/>
  <c r="AR951" i="66"/>
  <c r="BK951" i="66" s="1"/>
  <c r="AQ951" i="66"/>
  <c r="BJ951" i="66" s="1"/>
  <c r="AP951" i="66"/>
  <c r="BI951" i="66" s="1"/>
  <c r="AO951" i="66"/>
  <c r="BH951" i="66" s="1"/>
  <c r="AI950" i="66"/>
  <c r="BN821" i="66"/>
  <c r="BE821" i="66" s="1"/>
  <c r="AG822" i="66"/>
  <c r="AZ950" i="66"/>
  <c r="BA950" i="66"/>
  <c r="BD950" i="66"/>
  <c r="BB950" i="66"/>
  <c r="AY950" i="66"/>
  <c r="BC950" i="66"/>
  <c r="BO950" i="66"/>
  <c r="BF950" i="66" s="1"/>
  <c r="Z952" i="66"/>
  <c r="BG951" i="66"/>
  <c r="BT951" i="66"/>
  <c r="BR951" i="66"/>
  <c r="BU951" i="66"/>
  <c r="BS951" i="66"/>
  <c r="U951" i="66" l="1"/>
  <c r="T951" i="66"/>
  <c r="S951" i="66"/>
  <c r="R951" i="66"/>
  <c r="Q951" i="66"/>
  <c r="P951" i="66"/>
  <c r="O951" i="66"/>
  <c r="N951" i="66"/>
  <c r="AV952" i="66"/>
  <c r="AU952" i="66"/>
  <c r="AT952" i="66"/>
  <c r="BM952" i="66" s="1"/>
  <c r="AS952" i="66"/>
  <c r="BL952" i="66" s="1"/>
  <c r="AR952" i="66"/>
  <c r="BK952" i="66" s="1"/>
  <c r="AQ952" i="66"/>
  <c r="BJ952" i="66" s="1"/>
  <c r="AP952" i="66"/>
  <c r="BI952" i="66" s="1"/>
  <c r="AO952" i="66"/>
  <c r="BH952" i="66" s="1"/>
  <c r="AI951" i="66"/>
  <c r="BN822" i="66"/>
  <c r="BE822" i="66" s="1"/>
  <c r="AG823" i="66"/>
  <c r="BO951" i="66"/>
  <c r="BF951" i="66" s="1"/>
  <c r="AZ951" i="66"/>
  <c r="BA951" i="66"/>
  <c r="BB951" i="66"/>
  <c r="BC951" i="66"/>
  <c r="BD951" i="66"/>
  <c r="AY951" i="66"/>
  <c r="Z953" i="66"/>
  <c r="BU952" i="66"/>
  <c r="BS952" i="66"/>
  <c r="BG952" i="66"/>
  <c r="BR952" i="66"/>
  <c r="BT952" i="66"/>
  <c r="T952" i="66" l="1"/>
  <c r="S952" i="66"/>
  <c r="R952" i="66"/>
  <c r="Q952" i="66"/>
  <c r="U952" i="66"/>
  <c r="P952" i="66"/>
  <c r="O952" i="66"/>
  <c r="N952" i="66"/>
  <c r="AV953" i="66"/>
  <c r="AU953" i="66"/>
  <c r="AT953" i="66"/>
  <c r="BM953" i="66" s="1"/>
  <c r="AS953" i="66"/>
  <c r="BL953" i="66" s="1"/>
  <c r="AR953" i="66"/>
  <c r="BK953" i="66" s="1"/>
  <c r="AO953" i="66"/>
  <c r="BH953" i="66" s="1"/>
  <c r="AQ953" i="66"/>
  <c r="BJ953" i="66" s="1"/>
  <c r="AP953" i="66"/>
  <c r="BI953" i="66" s="1"/>
  <c r="AI952" i="66"/>
  <c r="BN823" i="66"/>
  <c r="BE823" i="66" s="1"/>
  <c r="AG824" i="66"/>
  <c r="BO952" i="66"/>
  <c r="BF952" i="66" s="1"/>
  <c r="AY952" i="66"/>
  <c r="BC952" i="66"/>
  <c r="AZ952" i="66"/>
  <c r="BD952" i="66"/>
  <c r="BB952" i="66"/>
  <c r="BA952" i="66"/>
  <c r="Z954" i="66"/>
  <c r="BU953" i="66"/>
  <c r="BG953" i="66"/>
  <c r="BR953" i="66"/>
  <c r="BT953" i="66"/>
  <c r="BS953" i="66"/>
  <c r="S953" i="66" l="1"/>
  <c r="R953" i="66"/>
  <c r="Q953" i="66"/>
  <c r="P953" i="66"/>
  <c r="U953" i="66"/>
  <c r="O953" i="66"/>
  <c r="N953" i="66"/>
  <c r="T953" i="66"/>
  <c r="AV954" i="66"/>
  <c r="AU954" i="66"/>
  <c r="AS954" i="66"/>
  <c r="BL954" i="66" s="1"/>
  <c r="AT954" i="66"/>
  <c r="BM954" i="66" s="1"/>
  <c r="AR954" i="66"/>
  <c r="BK954" i="66" s="1"/>
  <c r="AO954" i="66"/>
  <c r="BH954" i="66" s="1"/>
  <c r="AP954" i="66"/>
  <c r="BI954" i="66" s="1"/>
  <c r="AQ954" i="66"/>
  <c r="BJ954" i="66" s="1"/>
  <c r="AI953" i="66"/>
  <c r="BN824" i="66"/>
  <c r="BE824" i="66" s="1"/>
  <c r="AG825" i="66"/>
  <c r="BO953" i="66"/>
  <c r="BF953" i="66" s="1"/>
  <c r="BC953" i="66"/>
  <c r="AY953" i="66"/>
  <c r="BA953" i="66"/>
  <c r="AZ953" i="66"/>
  <c r="BD953" i="66"/>
  <c r="BB953" i="66"/>
  <c r="Z955" i="66"/>
  <c r="BS954" i="66"/>
  <c r="BT954" i="66"/>
  <c r="BR954" i="66"/>
  <c r="BG954" i="66"/>
  <c r="BU954" i="66"/>
  <c r="R954" i="66" l="1"/>
  <c r="Q954" i="66"/>
  <c r="P954" i="66"/>
  <c r="O954" i="66"/>
  <c r="N954" i="66"/>
  <c r="U954" i="66"/>
  <c r="T954" i="66"/>
  <c r="S954" i="66"/>
  <c r="AV955" i="66"/>
  <c r="AU955" i="66"/>
  <c r="AT955" i="66"/>
  <c r="BM955" i="66" s="1"/>
  <c r="AQ955" i="66"/>
  <c r="BJ955" i="66" s="1"/>
  <c r="AP955" i="66"/>
  <c r="BI955" i="66" s="1"/>
  <c r="AR955" i="66"/>
  <c r="BK955" i="66" s="1"/>
  <c r="AS955" i="66"/>
  <c r="BL955" i="66" s="1"/>
  <c r="AO955" i="66"/>
  <c r="BH955" i="66" s="1"/>
  <c r="AI954" i="66"/>
  <c r="BN825" i="66"/>
  <c r="BE825" i="66" s="1"/>
  <c r="AG826" i="66"/>
  <c r="AY954" i="66"/>
  <c r="BC954" i="66"/>
  <c r="BA954" i="66"/>
  <c r="BB954" i="66"/>
  <c r="AZ954" i="66"/>
  <c r="BD954" i="66"/>
  <c r="BO954" i="66"/>
  <c r="BF954" i="66" s="1"/>
  <c r="Z956" i="66"/>
  <c r="BT955" i="66"/>
  <c r="BG955" i="66"/>
  <c r="BR955" i="66"/>
  <c r="BU955" i="66"/>
  <c r="BS955" i="66"/>
  <c r="Q955" i="66" l="1"/>
  <c r="P955" i="66"/>
  <c r="O955" i="66"/>
  <c r="N955" i="66"/>
  <c r="U955" i="66"/>
  <c r="T955" i="66"/>
  <c r="S955" i="66"/>
  <c r="R955" i="66"/>
  <c r="AV956" i="66"/>
  <c r="BO956" i="66" s="1"/>
  <c r="AU956" i="66"/>
  <c r="BN956" i="66" s="1"/>
  <c r="AR956" i="66"/>
  <c r="BK956" i="66" s="1"/>
  <c r="AS956" i="66"/>
  <c r="BL956" i="66" s="1"/>
  <c r="AP956" i="66"/>
  <c r="BI956" i="66" s="1"/>
  <c r="AQ956" i="66"/>
  <c r="BJ956" i="66" s="1"/>
  <c r="AT956" i="66"/>
  <c r="BM956" i="66" s="1"/>
  <c r="AO956" i="66"/>
  <c r="BH956" i="66" s="1"/>
  <c r="AI955" i="66"/>
  <c r="BN826" i="66"/>
  <c r="BE826" i="66" s="1"/>
  <c r="AG827" i="66"/>
  <c r="AY955" i="66"/>
  <c r="AZ955" i="66"/>
  <c r="BD955" i="66"/>
  <c r="BB955" i="66"/>
  <c r="BA955" i="66"/>
  <c r="BC955" i="66"/>
  <c r="BO955" i="66"/>
  <c r="BF955" i="66" s="1"/>
  <c r="Z957" i="66"/>
  <c r="BG956" i="66"/>
  <c r="BU956" i="66"/>
  <c r="BR956" i="66"/>
  <c r="BS956" i="66"/>
  <c r="BT956" i="66"/>
  <c r="P956" i="66" l="1"/>
  <c r="O956" i="66"/>
  <c r="N956" i="66"/>
  <c r="U956" i="66"/>
  <c r="T956" i="66"/>
  <c r="S956" i="66"/>
  <c r="R956" i="66"/>
  <c r="Q956" i="66"/>
  <c r="AV957" i="66"/>
  <c r="AU957" i="66"/>
  <c r="AT957" i="66"/>
  <c r="BM957" i="66" s="1"/>
  <c r="AS957" i="66"/>
  <c r="BL957" i="66" s="1"/>
  <c r="AP957" i="66"/>
  <c r="BI957" i="66" s="1"/>
  <c r="AQ957" i="66"/>
  <c r="BJ957" i="66" s="1"/>
  <c r="AR957" i="66"/>
  <c r="BK957" i="66" s="1"/>
  <c r="AO957" i="66"/>
  <c r="BH957" i="66" s="1"/>
  <c r="BN827" i="66"/>
  <c r="BE827" i="66" s="1"/>
  <c r="AG828" i="66"/>
  <c r="BF956" i="66"/>
  <c r="AZ956" i="66"/>
  <c r="BE956" i="66"/>
  <c r="BA956" i="66"/>
  <c r="AY956" i="66"/>
  <c r="BD956" i="66"/>
  <c r="BB956" i="66"/>
  <c r="BC956" i="66"/>
  <c r="Z958" i="66"/>
  <c r="BG957" i="66"/>
  <c r="BU957" i="66"/>
  <c r="BS957" i="66"/>
  <c r="BR957" i="66"/>
  <c r="BT957" i="66"/>
  <c r="O957" i="66" l="1"/>
  <c r="N957" i="66"/>
  <c r="Q957" i="66"/>
  <c r="P957" i="66"/>
  <c r="U957" i="66"/>
  <c r="R957" i="66"/>
  <c r="T957" i="66"/>
  <c r="S957" i="66"/>
  <c r="AV958" i="66"/>
  <c r="AU958" i="66"/>
  <c r="AT958" i="66"/>
  <c r="BM958" i="66" s="1"/>
  <c r="AS958" i="66"/>
  <c r="BL958" i="66" s="1"/>
  <c r="AR958" i="66"/>
  <c r="BK958" i="66" s="1"/>
  <c r="AQ958" i="66"/>
  <c r="BJ958" i="66" s="1"/>
  <c r="AO958" i="66"/>
  <c r="BH958" i="66" s="1"/>
  <c r="AP958" i="66"/>
  <c r="BI958" i="66" s="1"/>
  <c r="AI957" i="66"/>
  <c r="BN828" i="66"/>
  <c r="BE828" i="66" s="1"/>
  <c r="AG829" i="66"/>
  <c r="BA957" i="66"/>
  <c r="BC957" i="66"/>
  <c r="BD957" i="66"/>
  <c r="AZ957" i="66"/>
  <c r="AY957" i="66"/>
  <c r="BB957" i="66"/>
  <c r="BO957" i="66"/>
  <c r="BF957" i="66" s="1"/>
  <c r="Z959" i="66"/>
  <c r="BT958" i="66"/>
  <c r="BG958" i="66"/>
  <c r="BU958" i="66"/>
  <c r="BR958" i="66"/>
  <c r="BS958" i="66"/>
  <c r="N958" i="66" l="1"/>
  <c r="Q958" i="66"/>
  <c r="P958" i="66"/>
  <c r="O958" i="66"/>
  <c r="U958" i="66"/>
  <c r="T958" i="66"/>
  <c r="S958" i="66"/>
  <c r="R958" i="66"/>
  <c r="AV959" i="66"/>
  <c r="AU959" i="66"/>
  <c r="AT959" i="66"/>
  <c r="BM959" i="66" s="1"/>
  <c r="AS959" i="66"/>
  <c r="BL959" i="66" s="1"/>
  <c r="AR959" i="66"/>
  <c r="BK959" i="66" s="1"/>
  <c r="AO959" i="66"/>
  <c r="BH959" i="66" s="1"/>
  <c r="AP959" i="66"/>
  <c r="BI959" i="66" s="1"/>
  <c r="AQ959" i="66"/>
  <c r="BJ959" i="66" s="1"/>
  <c r="AI958" i="66"/>
  <c r="BN829" i="66"/>
  <c r="BE829" i="66" s="1"/>
  <c r="AG830" i="66"/>
  <c r="BO958" i="66"/>
  <c r="BF958" i="66" s="1"/>
  <c r="BC958" i="66"/>
  <c r="AY958" i="66"/>
  <c r="AZ958" i="66"/>
  <c r="BD958" i="66"/>
  <c r="BA958" i="66"/>
  <c r="BB958" i="66"/>
  <c r="Z960" i="66"/>
  <c r="BU959" i="66"/>
  <c r="BS959" i="66"/>
  <c r="BG959" i="66"/>
  <c r="BR959" i="66"/>
  <c r="BT959" i="66"/>
  <c r="R959" i="66" l="1"/>
  <c r="Q959" i="66"/>
  <c r="P959" i="66"/>
  <c r="O959" i="66"/>
  <c r="U959" i="66"/>
  <c r="T959" i="66"/>
  <c r="S959" i="66"/>
  <c r="N959" i="66"/>
  <c r="AV960" i="66"/>
  <c r="AT960" i="66"/>
  <c r="BM960" i="66" s="1"/>
  <c r="AU960" i="66"/>
  <c r="AS960" i="66"/>
  <c r="BL960" i="66" s="1"/>
  <c r="AR960" i="66"/>
  <c r="BK960" i="66" s="1"/>
  <c r="AP960" i="66"/>
  <c r="BI960" i="66" s="1"/>
  <c r="AQ960" i="66"/>
  <c r="BJ960" i="66" s="1"/>
  <c r="AO960" i="66"/>
  <c r="BH960" i="66" s="1"/>
  <c r="AI959" i="66"/>
  <c r="BN830" i="66"/>
  <c r="BE830" i="66" s="1"/>
  <c r="AG831" i="66"/>
  <c r="BA959" i="66"/>
  <c r="BD959" i="66"/>
  <c r="BB959" i="66"/>
  <c r="BC959" i="66"/>
  <c r="AY959" i="66"/>
  <c r="AZ959" i="66"/>
  <c r="BO959" i="66"/>
  <c r="BF959" i="66" s="1"/>
  <c r="Z961" i="66"/>
  <c r="BT960" i="66"/>
  <c r="BU960" i="66"/>
  <c r="BR960" i="66"/>
  <c r="BG960" i="66"/>
  <c r="BS960" i="66"/>
  <c r="U960" i="66" l="1"/>
  <c r="R960" i="66"/>
  <c r="Q960" i="66"/>
  <c r="P960" i="66"/>
  <c r="O960" i="66"/>
  <c r="S960" i="66"/>
  <c r="T960" i="66"/>
  <c r="N960" i="66"/>
  <c r="AV961" i="66"/>
  <c r="AU961" i="66"/>
  <c r="AT961" i="66"/>
  <c r="BM961" i="66" s="1"/>
  <c r="AR961" i="66"/>
  <c r="BK961" i="66" s="1"/>
  <c r="AS961" i="66"/>
  <c r="BL961" i="66" s="1"/>
  <c r="AQ961" i="66"/>
  <c r="BJ961" i="66" s="1"/>
  <c r="AP961" i="66"/>
  <c r="BI961" i="66" s="1"/>
  <c r="AO961" i="66"/>
  <c r="BH961" i="66" s="1"/>
  <c r="AI960" i="66"/>
  <c r="BN831" i="66"/>
  <c r="BE831" i="66" s="1"/>
  <c r="AG832" i="66"/>
  <c r="BO960" i="66"/>
  <c r="BF960" i="66" s="1"/>
  <c r="BD960" i="66"/>
  <c r="BA960" i="66"/>
  <c r="AY960" i="66"/>
  <c r="BC960" i="66"/>
  <c r="AZ960" i="66"/>
  <c r="BB960" i="66"/>
  <c r="Z962" i="66"/>
  <c r="BS961" i="66"/>
  <c r="BR961" i="66"/>
  <c r="BU961" i="66"/>
  <c r="BT961" i="66"/>
  <c r="BG961" i="66"/>
  <c r="U961" i="66" l="1"/>
  <c r="T961" i="66"/>
  <c r="R961" i="66"/>
  <c r="Q961" i="66"/>
  <c r="P961" i="66"/>
  <c r="O961" i="66"/>
  <c r="N961" i="66"/>
  <c r="S961" i="66"/>
  <c r="AV962" i="66"/>
  <c r="AU962" i="66"/>
  <c r="AT962" i="66"/>
  <c r="BM962" i="66" s="1"/>
  <c r="AR962" i="66"/>
  <c r="BK962" i="66" s="1"/>
  <c r="AS962" i="66"/>
  <c r="BL962" i="66" s="1"/>
  <c r="AQ962" i="66"/>
  <c r="BJ962" i="66" s="1"/>
  <c r="AP962" i="66"/>
  <c r="BI962" i="66" s="1"/>
  <c r="AO962" i="66"/>
  <c r="BH962" i="66" s="1"/>
  <c r="AI961" i="66"/>
  <c r="BN832" i="66"/>
  <c r="BE832" i="66" s="1"/>
  <c r="AG833" i="66"/>
  <c r="BO961" i="66"/>
  <c r="BF961" i="66" s="1"/>
  <c r="BC961" i="66"/>
  <c r="BD961" i="66"/>
  <c r="AZ961" i="66"/>
  <c r="BB961" i="66"/>
  <c r="AY961" i="66"/>
  <c r="BA961" i="66"/>
  <c r="Z963" i="66"/>
  <c r="BG962" i="66"/>
  <c r="BU962" i="66"/>
  <c r="BS962" i="66"/>
  <c r="BR962" i="66"/>
  <c r="BT962" i="66"/>
  <c r="U962" i="66" l="1"/>
  <c r="T962" i="66"/>
  <c r="S962" i="66"/>
  <c r="R962" i="66"/>
  <c r="Q962" i="66"/>
  <c r="P962" i="66"/>
  <c r="O962" i="66"/>
  <c r="N962" i="66"/>
  <c r="AV963" i="66"/>
  <c r="AU963" i="66"/>
  <c r="AT963" i="66"/>
  <c r="BM963" i="66" s="1"/>
  <c r="AS963" i="66"/>
  <c r="BL963" i="66" s="1"/>
  <c r="AQ963" i="66"/>
  <c r="BJ963" i="66" s="1"/>
  <c r="AR963" i="66"/>
  <c r="BK963" i="66" s="1"/>
  <c r="AP963" i="66"/>
  <c r="BI963" i="66" s="1"/>
  <c r="AO963" i="66"/>
  <c r="BH963" i="66" s="1"/>
  <c r="AI962" i="66"/>
  <c r="BN833" i="66"/>
  <c r="BE833" i="66" s="1"/>
  <c r="AG834" i="66"/>
  <c r="BD962" i="66"/>
  <c r="BA962" i="66"/>
  <c r="BB962" i="66"/>
  <c r="AY962" i="66"/>
  <c r="AZ962" i="66"/>
  <c r="BC962" i="66"/>
  <c r="BO962" i="66"/>
  <c r="BF962" i="66" s="1"/>
  <c r="Z964" i="66"/>
  <c r="BU963" i="66"/>
  <c r="BR963" i="66"/>
  <c r="BG963" i="66"/>
  <c r="BT963" i="66"/>
  <c r="BS963" i="66"/>
  <c r="U963" i="66" l="1"/>
  <c r="T963" i="66"/>
  <c r="S963" i="66"/>
  <c r="R963" i="66"/>
  <c r="Q963" i="66"/>
  <c r="P963" i="66"/>
  <c r="O963" i="66"/>
  <c r="N963" i="66"/>
  <c r="AV964" i="66"/>
  <c r="AU964" i="66"/>
  <c r="AT964" i="66"/>
  <c r="BM964" i="66" s="1"/>
  <c r="AR964" i="66"/>
  <c r="BK964" i="66" s="1"/>
  <c r="AS964" i="66"/>
  <c r="BL964" i="66" s="1"/>
  <c r="AP964" i="66"/>
  <c r="BI964" i="66" s="1"/>
  <c r="AQ964" i="66"/>
  <c r="BJ964" i="66" s="1"/>
  <c r="AO964" i="66"/>
  <c r="BH964" i="66" s="1"/>
  <c r="AI963" i="66"/>
  <c r="BN834" i="66"/>
  <c r="BE834" i="66" s="1"/>
  <c r="AG835" i="66"/>
  <c r="BO963" i="66"/>
  <c r="BF963" i="66" s="1"/>
  <c r="BB963" i="66"/>
  <c r="AY963" i="66"/>
  <c r="AZ963" i="66"/>
  <c r="BC963" i="66"/>
  <c r="BA963" i="66"/>
  <c r="BD963" i="66"/>
  <c r="Z965" i="66"/>
  <c r="BS964" i="66"/>
  <c r="BG964" i="66"/>
  <c r="BU964" i="66"/>
  <c r="BT964" i="66"/>
  <c r="BR964" i="66"/>
  <c r="T964" i="66" l="1"/>
  <c r="S964" i="66"/>
  <c r="R964" i="66"/>
  <c r="Q964" i="66"/>
  <c r="P964" i="66"/>
  <c r="O964" i="66"/>
  <c r="N964" i="66"/>
  <c r="U964" i="66"/>
  <c r="AV965" i="66"/>
  <c r="AU965" i="66"/>
  <c r="AT965" i="66"/>
  <c r="BM965" i="66" s="1"/>
  <c r="AS965" i="66"/>
  <c r="BL965" i="66" s="1"/>
  <c r="AP965" i="66"/>
  <c r="BI965" i="66" s="1"/>
  <c r="AR965" i="66"/>
  <c r="BK965" i="66" s="1"/>
  <c r="AQ965" i="66"/>
  <c r="BJ965" i="66" s="1"/>
  <c r="AO965" i="66"/>
  <c r="BH965" i="66" s="1"/>
  <c r="AI964" i="66"/>
  <c r="BN835" i="66"/>
  <c r="BE835" i="66" s="1"/>
  <c r="AG836" i="66"/>
  <c r="BO964" i="66"/>
  <c r="BF964" i="66" s="1"/>
  <c r="BC964" i="66"/>
  <c r="BA964" i="66"/>
  <c r="BB964" i="66"/>
  <c r="BD964" i="66"/>
  <c r="AY964" i="66"/>
  <c r="AZ964" i="66"/>
  <c r="Z966" i="66"/>
  <c r="BT965" i="66"/>
  <c r="BG965" i="66"/>
  <c r="BU965" i="66"/>
  <c r="BR965" i="66"/>
  <c r="BS965" i="66"/>
  <c r="S965" i="66" l="1"/>
  <c r="R965" i="66"/>
  <c r="Q965" i="66"/>
  <c r="P965" i="66"/>
  <c r="O965" i="66"/>
  <c r="N965" i="66"/>
  <c r="T965" i="66"/>
  <c r="U965" i="66"/>
  <c r="AV966" i="66"/>
  <c r="AU966" i="66"/>
  <c r="AT966" i="66"/>
  <c r="BM966" i="66" s="1"/>
  <c r="AS966" i="66"/>
  <c r="BL966" i="66" s="1"/>
  <c r="AQ966" i="66"/>
  <c r="BJ966" i="66" s="1"/>
  <c r="AR966" i="66"/>
  <c r="BK966" i="66" s="1"/>
  <c r="AO966" i="66"/>
  <c r="BH966" i="66" s="1"/>
  <c r="AP966" i="66"/>
  <c r="BI966" i="66" s="1"/>
  <c r="AI965" i="66"/>
  <c r="BN836" i="66"/>
  <c r="BE836" i="66" s="1"/>
  <c r="AG838" i="66"/>
  <c r="BO965" i="66"/>
  <c r="BF965" i="66" s="1"/>
  <c r="AY965" i="66"/>
  <c r="BB965" i="66"/>
  <c r="BC965" i="66"/>
  <c r="BD965" i="66"/>
  <c r="AZ965" i="66"/>
  <c r="BA965" i="66"/>
  <c r="Z967" i="66"/>
  <c r="BU966" i="66"/>
  <c r="BT966" i="66"/>
  <c r="BG966" i="66"/>
  <c r="BS966" i="66"/>
  <c r="BR966" i="66"/>
  <c r="R966" i="66" l="1"/>
  <c r="Q966" i="66"/>
  <c r="P966" i="66"/>
  <c r="O966" i="66"/>
  <c r="U966" i="66"/>
  <c r="T966" i="66"/>
  <c r="S966" i="66"/>
  <c r="N966" i="66"/>
  <c r="AV967" i="66"/>
  <c r="AU967" i="66"/>
  <c r="AS967" i="66"/>
  <c r="BL967" i="66" s="1"/>
  <c r="AT967" i="66"/>
  <c r="BM967" i="66" s="1"/>
  <c r="AQ967" i="66"/>
  <c r="BJ967" i="66" s="1"/>
  <c r="AO967" i="66"/>
  <c r="BH967" i="66" s="1"/>
  <c r="AR967" i="66"/>
  <c r="BK967" i="66" s="1"/>
  <c r="AP967" i="66"/>
  <c r="BI967" i="66" s="1"/>
  <c r="AI966" i="66"/>
  <c r="BN838" i="66"/>
  <c r="BE838" i="66" s="1"/>
  <c r="AG839" i="66"/>
  <c r="BC966" i="66"/>
  <c r="AY966" i="66"/>
  <c r="BD966" i="66"/>
  <c r="AZ966" i="66"/>
  <c r="BA966" i="66"/>
  <c r="BB966" i="66"/>
  <c r="BO966" i="66"/>
  <c r="BF966" i="66" s="1"/>
  <c r="Z968" i="66"/>
  <c r="BS967" i="66"/>
  <c r="BR967" i="66"/>
  <c r="BU967" i="66"/>
  <c r="BG967" i="66"/>
  <c r="BT967" i="66"/>
  <c r="Q967" i="66" l="1"/>
  <c r="P967" i="66"/>
  <c r="O967" i="66"/>
  <c r="N967" i="66"/>
  <c r="U967" i="66"/>
  <c r="T967" i="66"/>
  <c r="S967" i="66"/>
  <c r="R967" i="66"/>
  <c r="AV968" i="66"/>
  <c r="AU968" i="66"/>
  <c r="AT968" i="66"/>
  <c r="BM968" i="66" s="1"/>
  <c r="AS968" i="66"/>
  <c r="BL968" i="66" s="1"/>
  <c r="AQ968" i="66"/>
  <c r="BJ968" i="66" s="1"/>
  <c r="AO968" i="66"/>
  <c r="BH968" i="66" s="1"/>
  <c r="AR968" i="66"/>
  <c r="BK968" i="66" s="1"/>
  <c r="AP968" i="66"/>
  <c r="BI968" i="66" s="1"/>
  <c r="AI967" i="66"/>
  <c r="BN839" i="66"/>
  <c r="BE839" i="66" s="1"/>
  <c r="AG840" i="66"/>
  <c r="BO967" i="66"/>
  <c r="BF967" i="66" s="1"/>
  <c r="BB967" i="66"/>
  <c r="BD967" i="66"/>
  <c r="BC967" i="66"/>
  <c r="BA967" i="66"/>
  <c r="AY967" i="66"/>
  <c r="AZ967" i="66"/>
  <c r="Z969" i="66"/>
  <c r="BG968" i="66"/>
  <c r="BS968" i="66"/>
  <c r="BR968" i="66"/>
  <c r="BU968" i="66"/>
  <c r="BT968" i="66"/>
  <c r="P968" i="66" l="1"/>
  <c r="O968" i="66"/>
  <c r="N968" i="66"/>
  <c r="U968" i="66"/>
  <c r="R968" i="66"/>
  <c r="T968" i="66"/>
  <c r="Q968" i="66"/>
  <c r="S968" i="66"/>
  <c r="AV969" i="66"/>
  <c r="AT969" i="66"/>
  <c r="BM969" i="66" s="1"/>
  <c r="AU969" i="66"/>
  <c r="AR969" i="66"/>
  <c r="BK969" i="66" s="1"/>
  <c r="AS969" i="66"/>
  <c r="BL969" i="66" s="1"/>
  <c r="AQ969" i="66"/>
  <c r="BJ969" i="66" s="1"/>
  <c r="AO969" i="66"/>
  <c r="BH969" i="66" s="1"/>
  <c r="AP969" i="66"/>
  <c r="BI969" i="66" s="1"/>
  <c r="AI968" i="66"/>
  <c r="BN840" i="66"/>
  <c r="BE840" i="66" s="1"/>
  <c r="AG841" i="66"/>
  <c r="BB968" i="66"/>
  <c r="BC968" i="66"/>
  <c r="BA968" i="66"/>
  <c r="BD968" i="66"/>
  <c r="AZ968" i="66"/>
  <c r="AY968" i="66"/>
  <c r="BO968" i="66"/>
  <c r="BF968" i="66" s="1"/>
  <c r="Z970" i="66"/>
  <c r="BS969" i="66"/>
  <c r="BU969" i="66"/>
  <c r="BR969" i="66"/>
  <c r="BT969" i="66"/>
  <c r="BG969" i="66"/>
  <c r="O969" i="66" l="1"/>
  <c r="N969" i="66"/>
  <c r="S969" i="66"/>
  <c r="R969" i="66"/>
  <c r="Q969" i="66"/>
  <c r="P969" i="66"/>
  <c r="U969" i="66"/>
  <c r="T969" i="66"/>
  <c r="AV970" i="66"/>
  <c r="AU970" i="66"/>
  <c r="AT970" i="66"/>
  <c r="BM970" i="66" s="1"/>
  <c r="AR970" i="66"/>
  <c r="BK970" i="66" s="1"/>
  <c r="AP970" i="66"/>
  <c r="BI970" i="66" s="1"/>
  <c r="AS970" i="66"/>
  <c r="BL970" i="66" s="1"/>
  <c r="AQ970" i="66"/>
  <c r="BJ970" i="66" s="1"/>
  <c r="AO970" i="66"/>
  <c r="BH970" i="66" s="1"/>
  <c r="AI969" i="66"/>
  <c r="BN841" i="66"/>
  <c r="BE841" i="66" s="1"/>
  <c r="AG842" i="66"/>
  <c r="BO969" i="66"/>
  <c r="BF969" i="66" s="1"/>
  <c r="AY969" i="66"/>
  <c r="BA969" i="66"/>
  <c r="BB969" i="66"/>
  <c r="BD969" i="66"/>
  <c r="BC969" i="66"/>
  <c r="AZ969" i="66"/>
  <c r="Z971" i="66"/>
  <c r="BG970" i="66"/>
  <c r="BU970" i="66"/>
  <c r="BS970" i="66"/>
  <c r="BR970" i="66"/>
  <c r="BT970" i="66"/>
  <c r="N970" i="66" l="1"/>
  <c r="U970" i="66"/>
  <c r="T970" i="66"/>
  <c r="S970" i="66"/>
  <c r="R970" i="66"/>
  <c r="P970" i="66"/>
  <c r="O970" i="66"/>
  <c r="Q970" i="66"/>
  <c r="AV971" i="66"/>
  <c r="AU971" i="66"/>
  <c r="AT971" i="66"/>
  <c r="BM971" i="66" s="1"/>
  <c r="AR971" i="66"/>
  <c r="BK971" i="66" s="1"/>
  <c r="AQ971" i="66"/>
  <c r="BJ971" i="66" s="1"/>
  <c r="AP971" i="66"/>
  <c r="BI971" i="66" s="1"/>
  <c r="AS971" i="66"/>
  <c r="BL971" i="66" s="1"/>
  <c r="AO971" i="66"/>
  <c r="BH971" i="66" s="1"/>
  <c r="AI970" i="66"/>
  <c r="BN842" i="66"/>
  <c r="BE842" i="66" s="1"/>
  <c r="AG843" i="66"/>
  <c r="BO970" i="66"/>
  <c r="BF970" i="66" s="1"/>
  <c r="BD970" i="66"/>
  <c r="BA970" i="66"/>
  <c r="AY970" i="66"/>
  <c r="BB970" i="66"/>
  <c r="BC970" i="66"/>
  <c r="AZ970" i="66"/>
  <c r="Z972" i="66"/>
  <c r="BS971" i="66"/>
  <c r="BG971" i="66"/>
  <c r="BR971" i="66"/>
  <c r="BU971" i="66"/>
  <c r="BT971" i="66"/>
  <c r="U971" i="66" l="1"/>
  <c r="T971" i="66"/>
  <c r="S971" i="66"/>
  <c r="R971" i="66"/>
  <c r="Q971" i="66"/>
  <c r="P971" i="66"/>
  <c r="O971" i="66"/>
  <c r="N971" i="66"/>
  <c r="AV972" i="66"/>
  <c r="AU972" i="66"/>
  <c r="AT972" i="66"/>
  <c r="BM972" i="66" s="1"/>
  <c r="AR972" i="66"/>
  <c r="BK972" i="66" s="1"/>
  <c r="AP972" i="66"/>
  <c r="BI972" i="66" s="1"/>
  <c r="AQ972" i="66"/>
  <c r="BJ972" i="66" s="1"/>
  <c r="AS972" i="66"/>
  <c r="BL972" i="66" s="1"/>
  <c r="AO972" i="66"/>
  <c r="BH972" i="66" s="1"/>
  <c r="AI971" i="66"/>
  <c r="BN843" i="66"/>
  <c r="BE843" i="66" s="1"/>
  <c r="AG844" i="66"/>
  <c r="BD971" i="66"/>
  <c r="BC971" i="66"/>
  <c r="AY971" i="66"/>
  <c r="AZ971" i="66"/>
  <c r="BB971" i="66"/>
  <c r="BA971" i="66"/>
  <c r="BO971" i="66"/>
  <c r="BF971" i="66" s="1"/>
  <c r="BG972" i="66"/>
  <c r="BS972" i="66"/>
  <c r="BT972" i="66"/>
  <c r="BR972" i="66"/>
  <c r="BU972" i="66"/>
  <c r="Z973" i="66"/>
  <c r="U972" i="66" l="1"/>
  <c r="T972" i="66"/>
  <c r="S972" i="66"/>
  <c r="N972" i="66"/>
  <c r="P972" i="66"/>
  <c r="O972" i="66"/>
  <c r="R972" i="66"/>
  <c r="Q972" i="66"/>
  <c r="AV973" i="66"/>
  <c r="AU973" i="66"/>
  <c r="AT973" i="66"/>
  <c r="BM973" i="66" s="1"/>
  <c r="AS973" i="66"/>
  <c r="BL973" i="66" s="1"/>
  <c r="AP973" i="66"/>
  <c r="BI973" i="66" s="1"/>
  <c r="AR973" i="66"/>
  <c r="BK973" i="66" s="1"/>
  <c r="AQ973" i="66"/>
  <c r="BJ973" i="66" s="1"/>
  <c r="AO973" i="66"/>
  <c r="BH973" i="66" s="1"/>
  <c r="AI972" i="66"/>
  <c r="BN844" i="66"/>
  <c r="BE844" i="66" s="1"/>
  <c r="AG846" i="66"/>
  <c r="Z974" i="66"/>
  <c r="BG973" i="66"/>
  <c r="BU973" i="66"/>
  <c r="BS973" i="66"/>
  <c r="BR973" i="66"/>
  <c r="BT973" i="66"/>
  <c r="BB972" i="66"/>
  <c r="BC972" i="66"/>
  <c r="BA972" i="66"/>
  <c r="AZ972" i="66"/>
  <c r="BD972" i="66"/>
  <c r="AY972" i="66"/>
  <c r="BO972" i="66"/>
  <c r="BF972" i="66" s="1"/>
  <c r="U973" i="66" l="1"/>
  <c r="T973" i="66"/>
  <c r="S973" i="66"/>
  <c r="P973" i="66"/>
  <c r="Q973" i="66"/>
  <c r="O973" i="66"/>
  <c r="N973" i="66"/>
  <c r="R973" i="66"/>
  <c r="AV974" i="66"/>
  <c r="AU974" i="66"/>
  <c r="AT974" i="66"/>
  <c r="BM974" i="66" s="1"/>
  <c r="AS974" i="66"/>
  <c r="BL974" i="66" s="1"/>
  <c r="AR974" i="66"/>
  <c r="BK974" i="66" s="1"/>
  <c r="AQ974" i="66"/>
  <c r="BJ974" i="66" s="1"/>
  <c r="AP974" i="66"/>
  <c r="BI974" i="66" s="1"/>
  <c r="AO974" i="66"/>
  <c r="BH974" i="66" s="1"/>
  <c r="AI973" i="66"/>
  <c r="BN846" i="66"/>
  <c r="BE846" i="66" s="1"/>
  <c r="AG847" i="66"/>
  <c r="BD973" i="66"/>
  <c r="BC973" i="66"/>
  <c r="AY973" i="66"/>
  <c r="BA973" i="66"/>
  <c r="AZ973" i="66"/>
  <c r="BB973" i="66"/>
  <c r="BO973" i="66"/>
  <c r="BF973" i="66" s="1"/>
  <c r="Z975" i="66"/>
  <c r="BS974" i="66"/>
  <c r="BU974" i="66"/>
  <c r="BG974" i="66"/>
  <c r="BT974" i="66"/>
  <c r="BR974" i="66"/>
  <c r="U974" i="66" l="1"/>
  <c r="T974" i="66"/>
  <c r="S974" i="66"/>
  <c r="R974" i="66"/>
  <c r="Q974" i="66"/>
  <c r="P974" i="66"/>
  <c r="O974" i="66"/>
  <c r="N974" i="66"/>
  <c r="AV975" i="66"/>
  <c r="AU975" i="66"/>
  <c r="AT975" i="66"/>
  <c r="BM975" i="66" s="1"/>
  <c r="AS975" i="66"/>
  <c r="BL975" i="66" s="1"/>
  <c r="AR975" i="66"/>
  <c r="BK975" i="66" s="1"/>
  <c r="AQ975" i="66"/>
  <c r="BJ975" i="66" s="1"/>
  <c r="AP975" i="66"/>
  <c r="BI975" i="66" s="1"/>
  <c r="AO975" i="66"/>
  <c r="BH975" i="66" s="1"/>
  <c r="AI974" i="66"/>
  <c r="BN847" i="66"/>
  <c r="BE847" i="66" s="1"/>
  <c r="AG848" i="66"/>
  <c r="AY974" i="66"/>
  <c r="AZ974" i="66"/>
  <c r="BD974" i="66"/>
  <c r="BB974" i="66"/>
  <c r="BA974" i="66"/>
  <c r="BC974" i="66"/>
  <c r="BO974" i="66"/>
  <c r="BF974" i="66" s="1"/>
  <c r="Z976" i="66"/>
  <c r="BS975" i="66"/>
  <c r="BG975" i="66"/>
  <c r="BR975" i="66"/>
  <c r="BT975" i="66"/>
  <c r="BU975" i="66"/>
  <c r="U975" i="66" l="1"/>
  <c r="T975" i="66"/>
  <c r="S975" i="66"/>
  <c r="R975" i="66"/>
  <c r="Q975" i="66"/>
  <c r="P975" i="66"/>
  <c r="O975" i="66"/>
  <c r="N975" i="66"/>
  <c r="AV976" i="66"/>
  <c r="AU976" i="66"/>
  <c r="AS976" i="66"/>
  <c r="BL976" i="66" s="1"/>
  <c r="AT976" i="66"/>
  <c r="BM976" i="66" s="1"/>
  <c r="AR976" i="66"/>
  <c r="BK976" i="66" s="1"/>
  <c r="AQ976" i="66"/>
  <c r="BJ976" i="66" s="1"/>
  <c r="AP976" i="66"/>
  <c r="BI976" i="66" s="1"/>
  <c r="AO976" i="66"/>
  <c r="BH976" i="66" s="1"/>
  <c r="AI975" i="66"/>
  <c r="BN848" i="66"/>
  <c r="BE848" i="66" s="1"/>
  <c r="AG849" i="66"/>
  <c r="BO975" i="66"/>
  <c r="BF975" i="66" s="1"/>
  <c r="BC975" i="66"/>
  <c r="BD975" i="66"/>
  <c r="AZ975" i="66"/>
  <c r="AY975" i="66"/>
  <c r="BA975" i="66"/>
  <c r="BB975" i="66"/>
  <c r="Z977" i="66"/>
  <c r="BR976" i="66"/>
  <c r="BT976" i="66"/>
  <c r="BS976" i="66"/>
  <c r="BG976" i="66"/>
  <c r="BU976" i="66"/>
  <c r="T976" i="66" l="1"/>
  <c r="S976" i="66"/>
  <c r="R976" i="66"/>
  <c r="Q976" i="66"/>
  <c r="P976" i="66"/>
  <c r="O976" i="66"/>
  <c r="N976" i="66"/>
  <c r="U976" i="66"/>
  <c r="AV977" i="66"/>
  <c r="AU977" i="66"/>
  <c r="AT977" i="66"/>
  <c r="BM977" i="66" s="1"/>
  <c r="AS977" i="66"/>
  <c r="BL977" i="66" s="1"/>
  <c r="AR977" i="66"/>
  <c r="BK977" i="66" s="1"/>
  <c r="AQ977" i="66"/>
  <c r="BJ977" i="66" s="1"/>
  <c r="AP977" i="66"/>
  <c r="BI977" i="66" s="1"/>
  <c r="AO977" i="66"/>
  <c r="BH977" i="66" s="1"/>
  <c r="AI976" i="66"/>
  <c r="BN849" i="66"/>
  <c r="BE849" i="66" s="1"/>
  <c r="AG850" i="66"/>
  <c r="BO976" i="66"/>
  <c r="BF976" i="66" s="1"/>
  <c r="BD976" i="66"/>
  <c r="AZ976" i="66"/>
  <c r="BB976" i="66"/>
  <c r="BA976" i="66"/>
  <c r="AY976" i="66"/>
  <c r="BC976" i="66"/>
  <c r="Z978" i="66"/>
  <c r="BG977" i="66"/>
  <c r="BU977" i="66"/>
  <c r="BS977" i="66"/>
  <c r="BT977" i="66"/>
  <c r="BR977" i="66"/>
  <c r="S977" i="66" l="1"/>
  <c r="R977" i="66"/>
  <c r="Q977" i="66"/>
  <c r="P977" i="66"/>
  <c r="U977" i="66"/>
  <c r="T977" i="66"/>
  <c r="O977" i="66"/>
  <c r="N977" i="66"/>
  <c r="AV978" i="66"/>
  <c r="AU978" i="66"/>
  <c r="AT978" i="66"/>
  <c r="BM978" i="66" s="1"/>
  <c r="AR978" i="66"/>
  <c r="BK978" i="66" s="1"/>
  <c r="AS978" i="66"/>
  <c r="BL978" i="66" s="1"/>
  <c r="AP978" i="66"/>
  <c r="BI978" i="66" s="1"/>
  <c r="AQ978" i="66"/>
  <c r="BJ978" i="66" s="1"/>
  <c r="AO978" i="66"/>
  <c r="BH978" i="66" s="1"/>
  <c r="AI977" i="66"/>
  <c r="BN850" i="66"/>
  <c r="BE850" i="66" s="1"/>
  <c r="AG851" i="66"/>
  <c r="AZ977" i="66"/>
  <c r="AY977" i="66"/>
  <c r="BC977" i="66"/>
  <c r="BA977" i="66"/>
  <c r="BD977" i="66"/>
  <c r="BB977" i="66"/>
  <c r="BO977" i="66"/>
  <c r="BF977" i="66" s="1"/>
  <c r="Z979" i="66"/>
  <c r="BU978" i="66"/>
  <c r="BR978" i="66"/>
  <c r="BG978" i="66"/>
  <c r="BT978" i="66"/>
  <c r="BS978" i="66"/>
  <c r="R978" i="66" l="1"/>
  <c r="Q978" i="66"/>
  <c r="P978" i="66"/>
  <c r="O978" i="66"/>
  <c r="U978" i="66"/>
  <c r="T978" i="66"/>
  <c r="S978" i="66"/>
  <c r="N978" i="66"/>
  <c r="AU979" i="66"/>
  <c r="AT979" i="66"/>
  <c r="BM979" i="66" s="1"/>
  <c r="AV979" i="66"/>
  <c r="AR979" i="66"/>
  <c r="BK979" i="66" s="1"/>
  <c r="AS979" i="66"/>
  <c r="BL979" i="66" s="1"/>
  <c r="AQ979" i="66"/>
  <c r="BJ979" i="66" s="1"/>
  <c r="AP979" i="66"/>
  <c r="BI979" i="66" s="1"/>
  <c r="AO979" i="66"/>
  <c r="BH979" i="66" s="1"/>
  <c r="AI978" i="66"/>
  <c r="BN851" i="66"/>
  <c r="BE851" i="66" s="1"/>
  <c r="AG852" i="66"/>
  <c r="BO978" i="66"/>
  <c r="BF978" i="66" s="1"/>
  <c r="BA978" i="66"/>
  <c r="BB978" i="66"/>
  <c r="AZ978" i="66"/>
  <c r="AY978" i="66"/>
  <c r="BD978" i="66"/>
  <c r="BC978" i="66"/>
  <c r="Z980" i="66"/>
  <c r="BS979" i="66"/>
  <c r="BG979" i="66"/>
  <c r="BU979" i="66"/>
  <c r="BR979" i="66"/>
  <c r="BT979" i="66"/>
  <c r="Q979" i="66" l="1"/>
  <c r="P979" i="66"/>
  <c r="O979" i="66"/>
  <c r="N979" i="66"/>
  <c r="U979" i="66"/>
  <c r="T979" i="66"/>
  <c r="S979" i="66"/>
  <c r="R979" i="66"/>
  <c r="AV980" i="66"/>
  <c r="AU980" i="66"/>
  <c r="AR980" i="66"/>
  <c r="BK980" i="66" s="1"/>
  <c r="AT980" i="66"/>
  <c r="BM980" i="66" s="1"/>
  <c r="AP980" i="66"/>
  <c r="BI980" i="66" s="1"/>
  <c r="AS980" i="66"/>
  <c r="BL980" i="66" s="1"/>
  <c r="AQ980" i="66"/>
  <c r="BJ980" i="66" s="1"/>
  <c r="AO980" i="66"/>
  <c r="BH980" i="66" s="1"/>
  <c r="AI979" i="66"/>
  <c r="BN852" i="66"/>
  <c r="BE852" i="66" s="1"/>
  <c r="AG853" i="66"/>
  <c r="AZ979" i="66"/>
  <c r="BA979" i="66"/>
  <c r="BB979" i="66"/>
  <c r="AY979" i="66"/>
  <c r="BD979" i="66"/>
  <c r="BC979" i="66"/>
  <c r="BO979" i="66"/>
  <c r="BF979" i="66" s="1"/>
  <c r="Z981" i="66"/>
  <c r="BS980" i="66"/>
  <c r="BG980" i="66"/>
  <c r="BU980" i="66"/>
  <c r="BR980" i="66"/>
  <c r="BT980" i="66"/>
  <c r="P980" i="66" l="1"/>
  <c r="O980" i="66"/>
  <c r="N980" i="66"/>
  <c r="T980" i="66"/>
  <c r="S980" i="66"/>
  <c r="R980" i="66"/>
  <c r="Q980" i="66"/>
  <c r="U980" i="66"/>
  <c r="AV981" i="66"/>
  <c r="AU981" i="66"/>
  <c r="AT981" i="66"/>
  <c r="BM981" i="66" s="1"/>
  <c r="AR981" i="66"/>
  <c r="BK981" i="66" s="1"/>
  <c r="AP981" i="66"/>
  <c r="BI981" i="66" s="1"/>
  <c r="AS981" i="66"/>
  <c r="BL981" i="66" s="1"/>
  <c r="AQ981" i="66"/>
  <c r="BJ981" i="66" s="1"/>
  <c r="AO981" i="66"/>
  <c r="BH981" i="66" s="1"/>
  <c r="AI980" i="66"/>
  <c r="BN853" i="66"/>
  <c r="BE853" i="66" s="1"/>
  <c r="AG854" i="66"/>
  <c r="BB980" i="66"/>
  <c r="BA980" i="66"/>
  <c r="BC980" i="66"/>
  <c r="BD980" i="66"/>
  <c r="AY980" i="66"/>
  <c r="AZ980" i="66"/>
  <c r="BO980" i="66"/>
  <c r="BF980" i="66" s="1"/>
  <c r="Z982" i="66"/>
  <c r="BS981" i="66"/>
  <c r="BU981" i="66"/>
  <c r="BT981" i="66"/>
  <c r="BG981" i="66"/>
  <c r="BR981" i="66"/>
  <c r="O981" i="66" l="1"/>
  <c r="N981" i="66"/>
  <c r="U981" i="66"/>
  <c r="T981" i="66"/>
  <c r="S981" i="66"/>
  <c r="R981" i="66"/>
  <c r="Q981" i="66"/>
  <c r="P981" i="66"/>
  <c r="AV982" i="66"/>
  <c r="AU982" i="66"/>
  <c r="AT982" i="66"/>
  <c r="BM982" i="66" s="1"/>
  <c r="AS982" i="66"/>
  <c r="BL982" i="66" s="1"/>
  <c r="AQ982" i="66"/>
  <c r="BJ982" i="66" s="1"/>
  <c r="AP982" i="66"/>
  <c r="BI982" i="66" s="1"/>
  <c r="AR982" i="66"/>
  <c r="BK982" i="66" s="1"/>
  <c r="AO982" i="66"/>
  <c r="BH982" i="66" s="1"/>
  <c r="AI981" i="66"/>
  <c r="BN854" i="66"/>
  <c r="BE854" i="66" s="1"/>
  <c r="AG855" i="66"/>
  <c r="BA981" i="66"/>
  <c r="BB981" i="66"/>
  <c r="BC981" i="66"/>
  <c r="BD981" i="66"/>
  <c r="AY981" i="66"/>
  <c r="AZ981" i="66"/>
  <c r="BO981" i="66"/>
  <c r="BF981" i="66" s="1"/>
  <c r="Z983" i="66"/>
  <c r="BR982" i="66"/>
  <c r="BT982" i="66"/>
  <c r="BS982" i="66"/>
  <c r="BG982" i="66"/>
  <c r="BU982" i="66"/>
  <c r="N982" i="66" l="1"/>
  <c r="S982" i="66"/>
  <c r="R982" i="66"/>
  <c r="Q982" i="66"/>
  <c r="U982" i="66"/>
  <c r="T982" i="66"/>
  <c r="P982" i="66"/>
  <c r="O982" i="66"/>
  <c r="AV983" i="66"/>
  <c r="AU983" i="66"/>
  <c r="AS983" i="66"/>
  <c r="BL983" i="66" s="1"/>
  <c r="AT983" i="66"/>
  <c r="BM983" i="66" s="1"/>
  <c r="AP983" i="66"/>
  <c r="BI983" i="66" s="1"/>
  <c r="AQ983" i="66"/>
  <c r="BJ983" i="66" s="1"/>
  <c r="AO983" i="66"/>
  <c r="BH983" i="66" s="1"/>
  <c r="AR983" i="66"/>
  <c r="BK983" i="66" s="1"/>
  <c r="AI982" i="66"/>
  <c r="BN855" i="66"/>
  <c r="BE855" i="66" s="1"/>
  <c r="AG856" i="66"/>
  <c r="BO982" i="66"/>
  <c r="BF982" i="66" s="1"/>
  <c r="BC982" i="66"/>
  <c r="BD982" i="66"/>
  <c r="BA982" i="66"/>
  <c r="AY982" i="66"/>
  <c r="BB982" i="66"/>
  <c r="AZ982" i="66"/>
  <c r="Z984" i="66"/>
  <c r="BT983" i="66"/>
  <c r="BU983" i="66"/>
  <c r="BG983" i="66"/>
  <c r="BS983" i="66"/>
  <c r="BR983" i="66"/>
  <c r="N983" i="66" l="1"/>
  <c r="U983" i="66"/>
  <c r="T983" i="66"/>
  <c r="S983" i="66"/>
  <c r="Q983" i="66"/>
  <c r="P983" i="66"/>
  <c r="O983" i="66"/>
  <c r="R983" i="66"/>
  <c r="AV984" i="66"/>
  <c r="AU984" i="66"/>
  <c r="AS984" i="66"/>
  <c r="BL984" i="66" s="1"/>
  <c r="AT984" i="66"/>
  <c r="BM984" i="66" s="1"/>
  <c r="AP984" i="66"/>
  <c r="BI984" i="66" s="1"/>
  <c r="AO984" i="66"/>
  <c r="BH984" i="66" s="1"/>
  <c r="AQ984" i="66"/>
  <c r="BJ984" i="66" s="1"/>
  <c r="AR984" i="66"/>
  <c r="BK984" i="66" s="1"/>
  <c r="AI983" i="66"/>
  <c r="BN856" i="66"/>
  <c r="BE856" i="66" s="1"/>
  <c r="AG857" i="66"/>
  <c r="AY983" i="66"/>
  <c r="AZ983" i="66"/>
  <c r="BA983" i="66"/>
  <c r="BB983" i="66"/>
  <c r="BC983" i="66"/>
  <c r="BD983" i="66"/>
  <c r="BO983" i="66"/>
  <c r="BF983" i="66" s="1"/>
  <c r="Z985" i="66"/>
  <c r="BR984" i="66"/>
  <c r="BS984" i="66"/>
  <c r="BU984" i="66"/>
  <c r="BG984" i="66"/>
  <c r="BT984" i="66"/>
  <c r="U984" i="66" l="1"/>
  <c r="N984" i="66"/>
  <c r="P984" i="66"/>
  <c r="T984" i="66"/>
  <c r="S984" i="66"/>
  <c r="R984" i="66"/>
  <c r="Q984" i="66"/>
  <c r="O984" i="66"/>
  <c r="AV985" i="66"/>
  <c r="AU985" i="66"/>
  <c r="AT985" i="66"/>
  <c r="BM985" i="66" s="1"/>
  <c r="AS985" i="66"/>
  <c r="BL985" i="66" s="1"/>
  <c r="AR985" i="66"/>
  <c r="BK985" i="66" s="1"/>
  <c r="AQ985" i="66"/>
  <c r="BJ985" i="66" s="1"/>
  <c r="AO985" i="66"/>
  <c r="BH985" i="66" s="1"/>
  <c r="AP985" i="66"/>
  <c r="BI985" i="66" s="1"/>
  <c r="AI984" i="66"/>
  <c r="BN857" i="66"/>
  <c r="BE857" i="66" s="1"/>
  <c r="AG858" i="66"/>
  <c r="AZ984" i="66"/>
  <c r="BB984" i="66"/>
  <c r="BD984" i="66"/>
  <c r="AY984" i="66"/>
  <c r="BA984" i="66"/>
  <c r="BC984" i="66"/>
  <c r="BO984" i="66"/>
  <c r="BF984" i="66" s="1"/>
  <c r="Z986" i="66"/>
  <c r="BG985" i="66"/>
  <c r="BR985" i="66"/>
  <c r="BU985" i="66"/>
  <c r="BT985" i="66"/>
  <c r="BS985" i="66"/>
  <c r="U985" i="66" l="1"/>
  <c r="T985" i="66"/>
  <c r="N985" i="66"/>
  <c r="S985" i="66"/>
  <c r="P985" i="66"/>
  <c r="O985" i="66"/>
  <c r="R985" i="66"/>
  <c r="Q985" i="66"/>
  <c r="AV986" i="66"/>
  <c r="AU986" i="66"/>
  <c r="AT986" i="66"/>
  <c r="BM986" i="66" s="1"/>
  <c r="AR986" i="66"/>
  <c r="BK986" i="66" s="1"/>
  <c r="AQ986" i="66"/>
  <c r="BJ986" i="66" s="1"/>
  <c r="AS986" i="66"/>
  <c r="BL986" i="66" s="1"/>
  <c r="AO986" i="66"/>
  <c r="BH986" i="66" s="1"/>
  <c r="AP986" i="66"/>
  <c r="BI986" i="66" s="1"/>
  <c r="AI985" i="66"/>
  <c r="BN858" i="66"/>
  <c r="BE858" i="66" s="1"/>
  <c r="AG859" i="66"/>
  <c r="BD985" i="66"/>
  <c r="BB985" i="66"/>
  <c r="AY985" i="66"/>
  <c r="BA985" i="66"/>
  <c r="BC985" i="66"/>
  <c r="AZ985" i="66"/>
  <c r="BO985" i="66"/>
  <c r="BF985" i="66" s="1"/>
  <c r="Z987" i="66"/>
  <c r="BU986" i="66"/>
  <c r="BS986" i="66"/>
  <c r="BR986" i="66"/>
  <c r="BG986" i="66"/>
  <c r="BT986" i="66"/>
  <c r="U986" i="66" l="1"/>
  <c r="T986" i="66"/>
  <c r="S986" i="66"/>
  <c r="O986" i="66"/>
  <c r="N986" i="66"/>
  <c r="R986" i="66"/>
  <c r="Q986" i="66"/>
  <c r="P986" i="66"/>
  <c r="AV987" i="66"/>
  <c r="AU987" i="66"/>
  <c r="AT987" i="66"/>
  <c r="BM987" i="66" s="1"/>
  <c r="AR987" i="66"/>
  <c r="BK987" i="66" s="1"/>
  <c r="AQ987" i="66"/>
  <c r="BJ987" i="66" s="1"/>
  <c r="AS987" i="66"/>
  <c r="BL987" i="66" s="1"/>
  <c r="AO987" i="66"/>
  <c r="BH987" i="66" s="1"/>
  <c r="AP987" i="66"/>
  <c r="BI987" i="66" s="1"/>
  <c r="AI986" i="66"/>
  <c r="BN859" i="66"/>
  <c r="BE859" i="66" s="1"/>
  <c r="AG860" i="66"/>
  <c r="BD986" i="66"/>
  <c r="BA986" i="66"/>
  <c r="BC986" i="66"/>
  <c r="BB986" i="66"/>
  <c r="AY986" i="66"/>
  <c r="AZ986" i="66"/>
  <c r="BO986" i="66"/>
  <c r="BF986" i="66" s="1"/>
  <c r="Z988" i="66"/>
  <c r="BT987" i="66"/>
  <c r="BU987" i="66"/>
  <c r="BR987" i="66"/>
  <c r="BS987" i="66"/>
  <c r="BG987" i="66"/>
  <c r="U987" i="66" l="1"/>
  <c r="T987" i="66"/>
  <c r="S987" i="66"/>
  <c r="R987" i="66"/>
  <c r="Q987" i="66"/>
  <c r="P987" i="66"/>
  <c r="O987" i="66"/>
  <c r="N987" i="66"/>
  <c r="AV988" i="66"/>
  <c r="AU988" i="66"/>
  <c r="AT988" i="66"/>
  <c r="BM988" i="66" s="1"/>
  <c r="AR988" i="66"/>
  <c r="BK988" i="66" s="1"/>
  <c r="AS988" i="66"/>
  <c r="BL988" i="66" s="1"/>
  <c r="AP988" i="66"/>
  <c r="BI988" i="66" s="1"/>
  <c r="AQ988" i="66"/>
  <c r="BJ988" i="66" s="1"/>
  <c r="AO988" i="66"/>
  <c r="BH988" i="66" s="1"/>
  <c r="AI987" i="66"/>
  <c r="BN860" i="66"/>
  <c r="BE860" i="66" s="1"/>
  <c r="AG861" i="66"/>
  <c r="BO987" i="66"/>
  <c r="BF987" i="66" s="1"/>
  <c r="AZ987" i="66"/>
  <c r="AY987" i="66"/>
  <c r="BB987" i="66"/>
  <c r="BD987" i="66"/>
  <c r="BA987" i="66"/>
  <c r="BC987" i="66"/>
  <c r="Z989" i="66"/>
  <c r="BS988" i="66"/>
  <c r="BR988" i="66"/>
  <c r="BT988" i="66"/>
  <c r="BG988" i="66"/>
  <c r="BU988" i="66"/>
  <c r="T988" i="66" l="1"/>
  <c r="S988" i="66"/>
  <c r="R988" i="66"/>
  <c r="Q988" i="66"/>
  <c r="U988" i="66"/>
  <c r="P988" i="66"/>
  <c r="O988" i="66"/>
  <c r="N988" i="66"/>
  <c r="AV989" i="66"/>
  <c r="AU989" i="66"/>
  <c r="AT989" i="66"/>
  <c r="BM989" i="66" s="1"/>
  <c r="AS989" i="66"/>
  <c r="BL989" i="66" s="1"/>
  <c r="AR989" i="66"/>
  <c r="BK989" i="66" s="1"/>
  <c r="AP989" i="66"/>
  <c r="BI989" i="66" s="1"/>
  <c r="AQ989" i="66"/>
  <c r="BJ989" i="66" s="1"/>
  <c r="AO989" i="66"/>
  <c r="BH989" i="66" s="1"/>
  <c r="AI988" i="66"/>
  <c r="BN861" i="66"/>
  <c r="BE861" i="66" s="1"/>
  <c r="AG862" i="66"/>
  <c r="BO988" i="66"/>
  <c r="BF988" i="66" s="1"/>
  <c r="AZ988" i="66"/>
  <c r="BA988" i="66"/>
  <c r="BD988" i="66"/>
  <c r="AY988" i="66"/>
  <c r="BC988" i="66"/>
  <c r="BB988" i="66"/>
  <c r="Z990" i="66"/>
  <c r="BG989" i="66"/>
  <c r="BR989" i="66"/>
  <c r="BU989" i="66"/>
  <c r="BT989" i="66"/>
  <c r="BS989" i="66"/>
  <c r="S989" i="66" l="1"/>
  <c r="R989" i="66"/>
  <c r="Q989" i="66"/>
  <c r="P989" i="66"/>
  <c r="O989" i="66"/>
  <c r="N989" i="66"/>
  <c r="U989" i="66"/>
  <c r="T989" i="66"/>
  <c r="AV990" i="66"/>
  <c r="AU990" i="66"/>
  <c r="AT990" i="66"/>
  <c r="BM990" i="66" s="1"/>
  <c r="AS990" i="66"/>
  <c r="BL990" i="66" s="1"/>
  <c r="AR990" i="66"/>
  <c r="BK990" i="66" s="1"/>
  <c r="AQ990" i="66"/>
  <c r="BJ990" i="66" s="1"/>
  <c r="AP990" i="66"/>
  <c r="BI990" i="66" s="1"/>
  <c r="AO990" i="66"/>
  <c r="BH990" i="66" s="1"/>
  <c r="AI989" i="66"/>
  <c r="BN862" i="66"/>
  <c r="BE862" i="66" s="1"/>
  <c r="AG863" i="66"/>
  <c r="BO989" i="66"/>
  <c r="BF989" i="66" s="1"/>
  <c r="BB989" i="66"/>
  <c r="BC989" i="66"/>
  <c r="AY989" i="66"/>
  <c r="AZ989" i="66"/>
  <c r="BA989" i="66"/>
  <c r="BD989" i="66"/>
  <c r="Z991" i="66"/>
  <c r="BG990" i="66"/>
  <c r="BU990" i="66"/>
  <c r="BT990" i="66"/>
  <c r="BR990" i="66"/>
  <c r="BS990" i="66"/>
  <c r="R990" i="66" l="1"/>
  <c r="Q990" i="66"/>
  <c r="P990" i="66"/>
  <c r="O990" i="66"/>
  <c r="N990" i="66"/>
  <c r="U990" i="66"/>
  <c r="T990" i="66"/>
  <c r="S990" i="66"/>
  <c r="AV991" i="66"/>
  <c r="AU991" i="66"/>
  <c r="AT991" i="66"/>
  <c r="BM991" i="66" s="1"/>
  <c r="AS991" i="66"/>
  <c r="BL991" i="66" s="1"/>
  <c r="AR991" i="66"/>
  <c r="BK991" i="66" s="1"/>
  <c r="AQ991" i="66"/>
  <c r="BJ991" i="66" s="1"/>
  <c r="AP991" i="66"/>
  <c r="BI991" i="66" s="1"/>
  <c r="AO991" i="66"/>
  <c r="BH991" i="66" s="1"/>
  <c r="AI990" i="66"/>
  <c r="BN863" i="66"/>
  <c r="BE863" i="66" s="1"/>
  <c r="AG864" i="66"/>
  <c r="BO990" i="66"/>
  <c r="BF990" i="66" s="1"/>
  <c r="BD990" i="66"/>
  <c r="BB990" i="66"/>
  <c r="BC990" i="66"/>
  <c r="AY990" i="66"/>
  <c r="AZ990" i="66"/>
  <c r="BA990" i="66"/>
  <c r="Z992" i="66"/>
  <c r="BG991" i="66"/>
  <c r="BU991" i="66"/>
  <c r="BR991" i="66"/>
  <c r="BT991" i="66"/>
  <c r="BS991" i="66"/>
  <c r="Q991" i="66" l="1"/>
  <c r="P991" i="66"/>
  <c r="O991" i="66"/>
  <c r="N991" i="66"/>
  <c r="U991" i="66"/>
  <c r="T991" i="66"/>
  <c r="S991" i="66"/>
  <c r="R991" i="66"/>
  <c r="AV992" i="66"/>
  <c r="AU992" i="66"/>
  <c r="AT992" i="66"/>
  <c r="BM992" i="66" s="1"/>
  <c r="AS992" i="66"/>
  <c r="BL992" i="66" s="1"/>
  <c r="AP992" i="66"/>
  <c r="BI992" i="66" s="1"/>
  <c r="AQ992" i="66"/>
  <c r="BJ992" i="66" s="1"/>
  <c r="AO992" i="66"/>
  <c r="BH992" i="66" s="1"/>
  <c r="AR992" i="66"/>
  <c r="BK992" i="66" s="1"/>
  <c r="AI991" i="66"/>
  <c r="BN864" i="66"/>
  <c r="BE864" i="66" s="1"/>
  <c r="AG865" i="66"/>
  <c r="BO991" i="66"/>
  <c r="BF991" i="66" s="1"/>
  <c r="AY991" i="66"/>
  <c r="BB991" i="66"/>
  <c r="BD991" i="66"/>
  <c r="BC991" i="66"/>
  <c r="AZ991" i="66"/>
  <c r="BA991" i="66"/>
  <c r="BR992" i="66"/>
  <c r="BU992" i="66"/>
  <c r="BG992" i="66"/>
  <c r="BT992" i="66"/>
  <c r="BS992" i="66"/>
  <c r="Z993" i="66"/>
  <c r="P992" i="66" l="1"/>
  <c r="O992" i="66"/>
  <c r="N992" i="66"/>
  <c r="U992" i="66"/>
  <c r="T992" i="66"/>
  <c r="S992" i="66"/>
  <c r="R992" i="66"/>
  <c r="Q992" i="66"/>
  <c r="AV993" i="66"/>
  <c r="AU993" i="66"/>
  <c r="AT993" i="66"/>
  <c r="BM993" i="66" s="1"/>
  <c r="AS993" i="66"/>
  <c r="BL993" i="66" s="1"/>
  <c r="AR993" i="66"/>
  <c r="BK993" i="66" s="1"/>
  <c r="AP993" i="66"/>
  <c r="BI993" i="66" s="1"/>
  <c r="AQ993" i="66"/>
  <c r="BJ993" i="66" s="1"/>
  <c r="AO993" i="66"/>
  <c r="BH993" i="66" s="1"/>
  <c r="AI992" i="66"/>
  <c r="BN865" i="66"/>
  <c r="BE865" i="66" s="1"/>
  <c r="AG866" i="66"/>
  <c r="BT993" i="66"/>
  <c r="BS993" i="66"/>
  <c r="BU993" i="66"/>
  <c r="BR993" i="66"/>
  <c r="BG993" i="66"/>
  <c r="Z994" i="66"/>
  <c r="BO992" i="66"/>
  <c r="BF992" i="66" s="1"/>
  <c r="BD992" i="66"/>
  <c r="BB992" i="66"/>
  <c r="BA992" i="66"/>
  <c r="AY992" i="66"/>
  <c r="BC992" i="66"/>
  <c r="AZ992" i="66"/>
  <c r="O993" i="66" l="1"/>
  <c r="N993" i="66"/>
  <c r="T993" i="66"/>
  <c r="S993" i="66"/>
  <c r="R993" i="66"/>
  <c r="P993" i="66"/>
  <c r="Q993" i="66"/>
  <c r="U993" i="66"/>
  <c r="AV994" i="66"/>
  <c r="AU994" i="66"/>
  <c r="AT994" i="66"/>
  <c r="BM994" i="66" s="1"/>
  <c r="AP994" i="66"/>
  <c r="BI994" i="66" s="1"/>
  <c r="AQ994" i="66"/>
  <c r="BJ994" i="66" s="1"/>
  <c r="AR994" i="66"/>
  <c r="BK994" i="66" s="1"/>
  <c r="AS994" i="66"/>
  <c r="BL994" i="66" s="1"/>
  <c r="AO994" i="66"/>
  <c r="BH994" i="66" s="1"/>
  <c r="AI993" i="66"/>
  <c r="BN866" i="66"/>
  <c r="BE866" i="66" s="1"/>
  <c r="AG867" i="66"/>
  <c r="Z995" i="66"/>
  <c r="BU994" i="66"/>
  <c r="BT994" i="66"/>
  <c r="BR994" i="66"/>
  <c r="BS994" i="66"/>
  <c r="BG994" i="66"/>
  <c r="AY993" i="66"/>
  <c r="BB993" i="66"/>
  <c r="BA993" i="66"/>
  <c r="BD993" i="66"/>
  <c r="AZ993" i="66"/>
  <c r="BC993" i="66"/>
  <c r="BO993" i="66"/>
  <c r="BF993" i="66" s="1"/>
  <c r="N994" i="66" l="1"/>
  <c r="Q994" i="66"/>
  <c r="P994" i="66"/>
  <c r="O994" i="66"/>
  <c r="R994" i="66"/>
  <c r="U994" i="66"/>
  <c r="T994" i="66"/>
  <c r="S994" i="66"/>
  <c r="AV995" i="66"/>
  <c r="AU995" i="66"/>
  <c r="AT995" i="66"/>
  <c r="BM995" i="66" s="1"/>
  <c r="AQ995" i="66"/>
  <c r="BJ995" i="66" s="1"/>
  <c r="AR995" i="66"/>
  <c r="BK995" i="66" s="1"/>
  <c r="AP995" i="66"/>
  <c r="BI995" i="66" s="1"/>
  <c r="AO995" i="66"/>
  <c r="BH995" i="66" s="1"/>
  <c r="AS995" i="66"/>
  <c r="BL995" i="66" s="1"/>
  <c r="AI994" i="66"/>
  <c r="AY994" i="66"/>
  <c r="BN867" i="66"/>
  <c r="BE867" i="66" s="1"/>
  <c r="AG868" i="66"/>
  <c r="BB994" i="66"/>
  <c r="BC994" i="66"/>
  <c r="BA994" i="66"/>
  <c r="BD994" i="66"/>
  <c r="AZ994" i="66"/>
  <c r="BO994" i="66"/>
  <c r="BT995" i="66"/>
  <c r="BG995" i="66"/>
  <c r="BU995" i="66"/>
  <c r="BR995" i="66"/>
  <c r="BS995" i="66"/>
  <c r="Z996" i="66"/>
  <c r="R995" i="66" l="1"/>
  <c r="Q995" i="66"/>
  <c r="P995" i="66"/>
  <c r="O995" i="66"/>
  <c r="N995" i="66"/>
  <c r="S995" i="66"/>
  <c r="U995" i="66"/>
  <c r="T995" i="66"/>
  <c r="AV996" i="66"/>
  <c r="AU996" i="66"/>
  <c r="AT996" i="66"/>
  <c r="BM996" i="66" s="1"/>
  <c r="AR996" i="66"/>
  <c r="BK996" i="66" s="1"/>
  <c r="AS996" i="66"/>
  <c r="BL996" i="66" s="1"/>
  <c r="AP996" i="66"/>
  <c r="BI996" i="66" s="1"/>
  <c r="AQ996" i="66"/>
  <c r="BJ996" i="66" s="1"/>
  <c r="AO996" i="66"/>
  <c r="BH996" i="66" s="1"/>
  <c r="AI995" i="66"/>
  <c r="BF994" i="66"/>
  <c r="BN868" i="66"/>
  <c r="BE868" i="66" s="1"/>
  <c r="AG869" i="66"/>
  <c r="Z997" i="66"/>
  <c r="BG996" i="66"/>
  <c r="BS996" i="66"/>
  <c r="BR996" i="66"/>
  <c r="BT996" i="66"/>
  <c r="BU996" i="66"/>
  <c r="AY995" i="66"/>
  <c r="BD995" i="66"/>
  <c r="BC995" i="66"/>
  <c r="BB995" i="66"/>
  <c r="AZ995" i="66"/>
  <c r="BA995" i="66"/>
  <c r="BO995" i="66"/>
  <c r="BF995" i="66" s="1"/>
  <c r="U996" i="66" l="1"/>
  <c r="R996" i="66"/>
  <c r="Q996" i="66"/>
  <c r="P996" i="66"/>
  <c r="O996" i="66"/>
  <c r="T996" i="66"/>
  <c r="S996" i="66"/>
  <c r="N996" i="66"/>
  <c r="AV997" i="66"/>
  <c r="AT997" i="66"/>
  <c r="BM997" i="66" s="1"/>
  <c r="AU997" i="66"/>
  <c r="AR997" i="66"/>
  <c r="BK997" i="66" s="1"/>
  <c r="AS997" i="66"/>
  <c r="BL997" i="66" s="1"/>
  <c r="AP997" i="66"/>
  <c r="BI997" i="66" s="1"/>
  <c r="AQ997" i="66"/>
  <c r="BJ997" i="66" s="1"/>
  <c r="AO997" i="66"/>
  <c r="BH997" i="66" s="1"/>
  <c r="AI996" i="66"/>
  <c r="BN869" i="66"/>
  <c r="BE869" i="66" s="1"/>
  <c r="AG870" i="66"/>
  <c r="BA996" i="66"/>
  <c r="BB996" i="66"/>
  <c r="BC996" i="66"/>
  <c r="AY996" i="66"/>
  <c r="AZ996" i="66"/>
  <c r="BD996" i="66"/>
  <c r="BO996" i="66"/>
  <c r="BF996" i="66" s="1"/>
  <c r="BG997" i="66"/>
  <c r="BR997" i="66"/>
  <c r="BT997" i="66"/>
  <c r="BS997" i="66"/>
  <c r="BU997" i="66"/>
  <c r="Z998" i="66"/>
  <c r="U997" i="66" l="1"/>
  <c r="T997" i="66"/>
  <c r="R997" i="66"/>
  <c r="Q997" i="66"/>
  <c r="P997" i="66"/>
  <c r="O997" i="66"/>
  <c r="S997" i="66"/>
  <c r="N997" i="66"/>
  <c r="AV998" i="66"/>
  <c r="AS998" i="66"/>
  <c r="BL998" i="66" s="1"/>
  <c r="AU998" i="66"/>
  <c r="AT998" i="66"/>
  <c r="BM998" i="66" s="1"/>
  <c r="AR998" i="66"/>
  <c r="BK998" i="66" s="1"/>
  <c r="AQ998" i="66"/>
  <c r="BJ998" i="66" s="1"/>
  <c r="AO998" i="66"/>
  <c r="BH998" i="66" s="1"/>
  <c r="AP998" i="66"/>
  <c r="BI998" i="66" s="1"/>
  <c r="AI997" i="66"/>
  <c r="BN870" i="66"/>
  <c r="BE870" i="66" s="1"/>
  <c r="AG871" i="66"/>
  <c r="BG998" i="66"/>
  <c r="BT998" i="66"/>
  <c r="BS998" i="66"/>
  <c r="BU998" i="66"/>
  <c r="BR998" i="66"/>
  <c r="Z999" i="66"/>
  <c r="BB997" i="66"/>
  <c r="BD997" i="66"/>
  <c r="AZ997" i="66"/>
  <c r="BA997" i="66"/>
  <c r="BC997" i="66"/>
  <c r="AY997" i="66"/>
  <c r="BO997" i="66"/>
  <c r="BF997" i="66" s="1"/>
  <c r="U998" i="66" l="1"/>
  <c r="T998" i="66"/>
  <c r="S998" i="66"/>
  <c r="R998" i="66"/>
  <c r="Q998" i="66"/>
  <c r="P998" i="66"/>
  <c r="O998" i="66"/>
  <c r="N998" i="66"/>
  <c r="AV999" i="66"/>
  <c r="AT999" i="66"/>
  <c r="BM999" i="66" s="1"/>
  <c r="AS999" i="66"/>
  <c r="BL999" i="66" s="1"/>
  <c r="AU999" i="66"/>
  <c r="AR999" i="66"/>
  <c r="BK999" i="66" s="1"/>
  <c r="AO999" i="66"/>
  <c r="BH999" i="66" s="1"/>
  <c r="AQ999" i="66"/>
  <c r="BJ999" i="66" s="1"/>
  <c r="AP999" i="66"/>
  <c r="BI999" i="66" s="1"/>
  <c r="AI998" i="66"/>
  <c r="BN871" i="66"/>
  <c r="BE871" i="66" s="1"/>
  <c r="AG872" i="66"/>
  <c r="BG999" i="66"/>
  <c r="BR999" i="66"/>
  <c r="BU999" i="66"/>
  <c r="BT999" i="66"/>
  <c r="BS999" i="66"/>
  <c r="Z1000" i="66"/>
  <c r="BC998" i="66"/>
  <c r="AY998" i="66"/>
  <c r="BB998" i="66"/>
  <c r="BD998" i="66"/>
  <c r="BA998" i="66"/>
  <c r="AZ998" i="66"/>
  <c r="BO998" i="66"/>
  <c r="BF998" i="66" s="1"/>
  <c r="U999" i="66" l="1"/>
  <c r="T999" i="66"/>
  <c r="S999" i="66"/>
  <c r="R999" i="66"/>
  <c r="O999" i="66"/>
  <c r="N999" i="66"/>
  <c r="Q999" i="66"/>
  <c r="P999" i="66"/>
  <c r="AV1000" i="66"/>
  <c r="AU1000" i="66"/>
  <c r="AS1000" i="66"/>
  <c r="BL1000" i="66" s="1"/>
  <c r="AT1000" i="66"/>
  <c r="BM1000" i="66" s="1"/>
  <c r="AQ1000" i="66"/>
  <c r="BJ1000" i="66" s="1"/>
  <c r="AR1000" i="66"/>
  <c r="BK1000" i="66" s="1"/>
  <c r="AO1000" i="66"/>
  <c r="BH1000" i="66" s="1"/>
  <c r="AP1000" i="66"/>
  <c r="BI1000" i="66" s="1"/>
  <c r="AI999" i="66"/>
  <c r="BN872" i="66"/>
  <c r="BE872" i="66" s="1"/>
  <c r="AG873" i="66"/>
  <c r="Z1001" i="66"/>
  <c r="BS1000" i="66"/>
  <c r="BG1000" i="66"/>
  <c r="BR1000" i="66"/>
  <c r="BT1000" i="66"/>
  <c r="BU1000" i="66"/>
  <c r="AY999" i="66"/>
  <c r="BA999" i="66"/>
  <c r="BB999" i="66"/>
  <c r="BC999" i="66"/>
  <c r="AZ999" i="66"/>
  <c r="BD999" i="66"/>
  <c r="BO999" i="66"/>
  <c r="BF999" i="66" s="1"/>
  <c r="T1000" i="66" l="1"/>
  <c r="S1000" i="66"/>
  <c r="R1000" i="66"/>
  <c r="Q1000" i="66"/>
  <c r="U1000" i="66"/>
  <c r="P1000" i="66"/>
  <c r="O1000" i="66"/>
  <c r="N1000" i="66"/>
  <c r="AV1001" i="66"/>
  <c r="BO1001" i="66" s="1"/>
  <c r="AU1001" i="66"/>
  <c r="BN1001" i="66" s="1"/>
  <c r="AT1001" i="66"/>
  <c r="BM1001" i="66" s="1"/>
  <c r="AS1001" i="66"/>
  <c r="BL1001" i="66" s="1"/>
  <c r="AQ1001" i="66"/>
  <c r="BJ1001" i="66" s="1"/>
  <c r="AR1001" i="66"/>
  <c r="BK1001" i="66" s="1"/>
  <c r="AO1001" i="66"/>
  <c r="BH1001" i="66" s="1"/>
  <c r="AP1001" i="66"/>
  <c r="BI1001" i="66" s="1"/>
  <c r="AI1000" i="66"/>
  <c r="BN873" i="66"/>
  <c r="BE873" i="66" s="1"/>
  <c r="AG874" i="66"/>
  <c r="BO1000" i="66"/>
  <c r="BF1000" i="66" s="1"/>
  <c r="AZ1000" i="66"/>
  <c r="BB1000" i="66"/>
  <c r="AY1000" i="66"/>
  <c r="BD1000" i="66"/>
  <c r="BC1000" i="66"/>
  <c r="BA1000" i="66"/>
  <c r="BU1001" i="66"/>
  <c r="BS1001" i="66"/>
  <c r="BR1001" i="66"/>
  <c r="BT1001" i="66"/>
  <c r="BG1001" i="66"/>
  <c r="Z1002" i="66"/>
  <c r="S1001" i="66" l="1"/>
  <c r="R1001" i="66"/>
  <c r="Q1001" i="66"/>
  <c r="P1001" i="66"/>
  <c r="O1001" i="66"/>
  <c r="N1001" i="66"/>
  <c r="U1001" i="66"/>
  <c r="T1001" i="66"/>
  <c r="AV1002" i="66"/>
  <c r="AU1002" i="66"/>
  <c r="AT1002" i="66"/>
  <c r="BM1002" i="66" s="1"/>
  <c r="AS1002" i="66"/>
  <c r="BL1002" i="66" s="1"/>
  <c r="AR1002" i="66"/>
  <c r="BK1002" i="66" s="1"/>
  <c r="AP1002" i="66"/>
  <c r="BI1002" i="66" s="1"/>
  <c r="AQ1002" i="66"/>
  <c r="BJ1002" i="66" s="1"/>
  <c r="AO1002" i="66"/>
  <c r="BH1002" i="66" s="1"/>
  <c r="BN874" i="66"/>
  <c r="BE874" i="66" s="1"/>
  <c r="AG875" i="66"/>
  <c r="BS1002" i="66"/>
  <c r="BT1002" i="66"/>
  <c r="BG1002" i="66"/>
  <c r="BU1002" i="66"/>
  <c r="BR1002" i="66"/>
  <c r="Z1003" i="66"/>
  <c r="BF1001" i="66"/>
  <c r="BE1001" i="66"/>
  <c r="AY1001" i="66"/>
  <c r="BC1001" i="66"/>
  <c r="BA1001" i="66"/>
  <c r="BB1001" i="66"/>
  <c r="BD1001" i="66"/>
  <c r="AZ1001" i="66"/>
  <c r="R1002" i="66" l="1"/>
  <c r="Q1002" i="66"/>
  <c r="P1002" i="66"/>
  <c r="O1002" i="66"/>
  <c r="U1002" i="66"/>
  <c r="T1002" i="66"/>
  <c r="S1002" i="66"/>
  <c r="N1002" i="66"/>
  <c r="AV1003" i="66"/>
  <c r="AU1003" i="66"/>
  <c r="AT1003" i="66"/>
  <c r="BM1003" i="66" s="1"/>
  <c r="AS1003" i="66"/>
  <c r="BL1003" i="66" s="1"/>
  <c r="AQ1003" i="66"/>
  <c r="BJ1003" i="66" s="1"/>
  <c r="AR1003" i="66"/>
  <c r="BK1003" i="66" s="1"/>
  <c r="AP1003" i="66"/>
  <c r="BI1003" i="66" s="1"/>
  <c r="AO1003" i="66"/>
  <c r="BH1003" i="66" s="1"/>
  <c r="AI1002" i="66"/>
  <c r="BN875" i="66"/>
  <c r="BE875" i="66" s="1"/>
  <c r="AG876" i="66"/>
  <c r="BU1003" i="66"/>
  <c r="BR1003" i="66"/>
  <c r="BG1003" i="66"/>
  <c r="BT1003" i="66"/>
  <c r="BS1003" i="66"/>
  <c r="Z1004" i="66"/>
  <c r="BC1002" i="66"/>
  <c r="BD1002" i="66"/>
  <c r="BA1002" i="66"/>
  <c r="AY1002" i="66"/>
  <c r="AZ1002" i="66"/>
  <c r="BB1002" i="66"/>
  <c r="BO1002" i="66"/>
  <c r="BF1002" i="66" s="1"/>
  <c r="Q1003" i="66" l="1"/>
  <c r="P1003" i="66"/>
  <c r="O1003" i="66"/>
  <c r="N1003" i="66"/>
  <c r="T1003" i="66"/>
  <c r="S1003" i="66"/>
  <c r="R1003" i="66"/>
  <c r="U1003" i="66"/>
  <c r="AV1004" i="66"/>
  <c r="AU1004" i="66"/>
  <c r="AT1004" i="66"/>
  <c r="BM1004" i="66" s="1"/>
  <c r="AR1004" i="66"/>
  <c r="BK1004" i="66" s="1"/>
  <c r="AS1004" i="66"/>
  <c r="BL1004" i="66" s="1"/>
  <c r="AP1004" i="66"/>
  <c r="BI1004" i="66" s="1"/>
  <c r="AQ1004" i="66"/>
  <c r="BJ1004" i="66" s="1"/>
  <c r="AO1004" i="66"/>
  <c r="BH1004" i="66" s="1"/>
  <c r="AI1003" i="66"/>
  <c r="BN876" i="66"/>
  <c r="BE876" i="66" s="1"/>
  <c r="AG877" i="66"/>
  <c r="Z1005" i="66"/>
  <c r="BR1004" i="66"/>
  <c r="BT1004" i="66"/>
  <c r="BU1004" i="66"/>
  <c r="BG1004" i="66"/>
  <c r="BS1004" i="66"/>
  <c r="BO1003" i="66"/>
  <c r="BF1003" i="66" s="1"/>
  <c r="BD1003" i="66"/>
  <c r="BC1003" i="66"/>
  <c r="BB1003" i="66"/>
  <c r="AY1003" i="66"/>
  <c r="AZ1003" i="66"/>
  <c r="BA1003" i="66"/>
  <c r="P1004" i="66" l="1"/>
  <c r="O1004" i="66"/>
  <c r="N1004" i="66"/>
  <c r="Q1004" i="66"/>
  <c r="U1004" i="66"/>
  <c r="T1004" i="66"/>
  <c r="S1004" i="66"/>
  <c r="R1004" i="66"/>
  <c r="AV1005" i="66"/>
  <c r="AU1005" i="66"/>
  <c r="AT1005" i="66"/>
  <c r="BM1005" i="66" s="1"/>
  <c r="AP1005" i="66"/>
  <c r="BI1005" i="66" s="1"/>
  <c r="AS1005" i="66"/>
  <c r="BL1005" i="66" s="1"/>
  <c r="AR1005" i="66"/>
  <c r="BK1005" i="66" s="1"/>
  <c r="AO1005" i="66"/>
  <c r="BH1005" i="66" s="1"/>
  <c r="AQ1005" i="66"/>
  <c r="BJ1005" i="66" s="1"/>
  <c r="AI1004" i="66"/>
  <c r="BN877" i="66"/>
  <c r="BE877" i="66" s="1"/>
  <c r="AG878" i="66"/>
  <c r="BO1004" i="66"/>
  <c r="BD1004" i="66"/>
  <c r="AY1004" i="66"/>
  <c r="BB1004" i="66"/>
  <c r="BC1004" i="66"/>
  <c r="BA1004" i="66"/>
  <c r="AZ1004" i="66"/>
  <c r="Z1006" i="66"/>
  <c r="BT1005" i="66"/>
  <c r="BS1005" i="66"/>
  <c r="BU1005" i="66"/>
  <c r="BR1005" i="66"/>
  <c r="BG1005" i="66"/>
  <c r="O1005" i="66" l="1"/>
  <c r="N1005" i="66"/>
  <c r="S1005" i="66"/>
  <c r="R1005" i="66"/>
  <c r="Q1005" i="66"/>
  <c r="P1005" i="66"/>
  <c r="T1005" i="66"/>
  <c r="U1005" i="66"/>
  <c r="AV1006" i="66"/>
  <c r="AU1006" i="66"/>
  <c r="AT1006" i="66"/>
  <c r="BM1006" i="66" s="1"/>
  <c r="AS1006" i="66"/>
  <c r="BL1006" i="66" s="1"/>
  <c r="AR1006" i="66"/>
  <c r="BK1006" i="66" s="1"/>
  <c r="AQ1006" i="66"/>
  <c r="BJ1006" i="66" s="1"/>
  <c r="AP1006" i="66"/>
  <c r="BI1006" i="66" s="1"/>
  <c r="AO1006" i="66"/>
  <c r="BH1006" i="66" s="1"/>
  <c r="AI1005" i="66"/>
  <c r="BF1004" i="66"/>
  <c r="BN878" i="66"/>
  <c r="BE878" i="66" s="1"/>
  <c r="AG879" i="66"/>
  <c r="AZ1005" i="66"/>
  <c r="BD1005" i="66"/>
  <c r="BC1005" i="66"/>
  <c r="AY1005" i="66"/>
  <c r="BA1005" i="66"/>
  <c r="BB1005" i="66"/>
  <c r="BO1005" i="66"/>
  <c r="BF1005" i="66" s="1"/>
  <c r="Z1007" i="66"/>
  <c r="BR1006" i="66"/>
  <c r="BU1006" i="66"/>
  <c r="BT1006" i="66"/>
  <c r="BG1006" i="66"/>
  <c r="BS1006" i="66"/>
  <c r="N1006" i="66" l="1"/>
  <c r="U1006" i="66"/>
  <c r="T1006" i="66"/>
  <c r="S1006" i="66"/>
  <c r="R1006" i="66"/>
  <c r="Q1006" i="66"/>
  <c r="P1006" i="66"/>
  <c r="O1006" i="66"/>
  <c r="AV1007" i="66"/>
  <c r="AU1007" i="66"/>
  <c r="AS1007" i="66"/>
  <c r="BL1007" i="66" s="1"/>
  <c r="AR1007" i="66"/>
  <c r="BK1007" i="66" s="1"/>
  <c r="AT1007" i="66"/>
  <c r="BM1007" i="66" s="1"/>
  <c r="AO1007" i="66"/>
  <c r="BH1007" i="66" s="1"/>
  <c r="AP1007" i="66"/>
  <c r="BI1007" i="66" s="1"/>
  <c r="AQ1007" i="66"/>
  <c r="BJ1007" i="66" s="1"/>
  <c r="AI1006" i="66"/>
  <c r="BN879" i="66"/>
  <c r="BE879" i="66" s="1"/>
  <c r="AG880" i="66"/>
  <c r="BO1006" i="66"/>
  <c r="BF1006" i="66" s="1"/>
  <c r="BA1006" i="66"/>
  <c r="BB1006" i="66"/>
  <c r="BC1006" i="66"/>
  <c r="BD1006" i="66"/>
  <c r="AY1006" i="66"/>
  <c r="AZ1006" i="66"/>
  <c r="Z1008" i="66"/>
  <c r="BT1007" i="66"/>
  <c r="BG1007" i="66"/>
  <c r="BR1007" i="66"/>
  <c r="BU1007" i="66"/>
  <c r="BS1007" i="66"/>
  <c r="U1007" i="66" l="1"/>
  <c r="T1007" i="66"/>
  <c r="S1007" i="66"/>
  <c r="N1007" i="66"/>
  <c r="P1007" i="66"/>
  <c r="O1007" i="66"/>
  <c r="R1007" i="66"/>
  <c r="Q1007" i="66"/>
  <c r="AV1008" i="66"/>
  <c r="AU1008" i="66"/>
  <c r="AT1008" i="66"/>
  <c r="BM1008" i="66" s="1"/>
  <c r="AS1008" i="66"/>
  <c r="BL1008" i="66" s="1"/>
  <c r="AR1008" i="66"/>
  <c r="BK1008" i="66" s="1"/>
  <c r="AQ1008" i="66"/>
  <c r="BJ1008" i="66" s="1"/>
  <c r="AP1008" i="66"/>
  <c r="BI1008" i="66" s="1"/>
  <c r="AO1008" i="66"/>
  <c r="BH1008" i="66" s="1"/>
  <c r="AI1007" i="66"/>
  <c r="BN880" i="66"/>
  <c r="BE880" i="66" s="1"/>
  <c r="AG881" i="66"/>
  <c r="AY1007" i="66"/>
  <c r="BD1007" i="66"/>
  <c r="BA1007" i="66"/>
  <c r="BC1007" i="66"/>
  <c r="BB1007" i="66"/>
  <c r="AZ1007" i="66"/>
  <c r="BO1007" i="66"/>
  <c r="BF1007" i="66" s="1"/>
  <c r="BU1008" i="66"/>
  <c r="BR1008" i="66"/>
  <c r="BG1008" i="66"/>
  <c r="BT1008" i="66"/>
  <c r="BS1008" i="66"/>
  <c r="Z1009" i="66"/>
  <c r="U1008" i="66" l="1"/>
  <c r="T1008" i="66"/>
  <c r="S1008" i="66"/>
  <c r="Q1008" i="66"/>
  <c r="P1008" i="66"/>
  <c r="O1008" i="66"/>
  <c r="R1008" i="66"/>
  <c r="N1008" i="66"/>
  <c r="AV1009" i="66"/>
  <c r="AU1009" i="66"/>
  <c r="AR1009" i="66"/>
  <c r="BK1009" i="66" s="1"/>
  <c r="AS1009" i="66"/>
  <c r="BL1009" i="66" s="1"/>
  <c r="AP1009" i="66"/>
  <c r="BI1009" i="66" s="1"/>
  <c r="AO1009" i="66"/>
  <c r="BH1009" i="66" s="1"/>
  <c r="AT1009" i="66"/>
  <c r="BM1009" i="66" s="1"/>
  <c r="AQ1009" i="66"/>
  <c r="BJ1009" i="66" s="1"/>
  <c r="AI1008" i="66"/>
  <c r="BN881" i="66"/>
  <c r="BE881" i="66" s="1"/>
  <c r="AG882" i="66"/>
  <c r="BS1009" i="66"/>
  <c r="BG1009" i="66"/>
  <c r="BU1009" i="66"/>
  <c r="BT1009" i="66"/>
  <c r="BR1009" i="66"/>
  <c r="Z1010" i="66"/>
  <c r="BA1008" i="66"/>
  <c r="BD1008" i="66"/>
  <c r="AY1008" i="66"/>
  <c r="AZ1008" i="66"/>
  <c r="BB1008" i="66"/>
  <c r="BC1008" i="66"/>
  <c r="BO1008" i="66"/>
  <c r="BF1008" i="66" s="1"/>
  <c r="U1009" i="66" l="1"/>
  <c r="T1009" i="66"/>
  <c r="S1009" i="66"/>
  <c r="R1009" i="66"/>
  <c r="Q1009" i="66"/>
  <c r="N1009" i="66"/>
  <c r="P1009" i="66"/>
  <c r="O1009" i="66"/>
  <c r="AV1010" i="66"/>
  <c r="AU1010" i="66"/>
  <c r="AT1010" i="66"/>
  <c r="BM1010" i="66" s="1"/>
  <c r="AQ1010" i="66"/>
  <c r="BJ1010" i="66" s="1"/>
  <c r="AR1010" i="66"/>
  <c r="BK1010" i="66" s="1"/>
  <c r="AP1010" i="66"/>
  <c r="BI1010" i="66" s="1"/>
  <c r="AS1010" i="66"/>
  <c r="BL1010" i="66" s="1"/>
  <c r="AO1010" i="66"/>
  <c r="BH1010" i="66" s="1"/>
  <c r="AI1009" i="66"/>
  <c r="BN882" i="66"/>
  <c r="BE882" i="66" s="1"/>
  <c r="AG883" i="66"/>
  <c r="Z1011" i="66"/>
  <c r="BT1010" i="66"/>
  <c r="BR1010" i="66"/>
  <c r="BG1010" i="66"/>
  <c r="BS1010" i="66"/>
  <c r="BU1010" i="66"/>
  <c r="AY1009" i="66"/>
  <c r="AZ1009" i="66"/>
  <c r="BA1009" i="66"/>
  <c r="BB1009" i="66"/>
  <c r="BD1009" i="66"/>
  <c r="BC1009" i="66"/>
  <c r="BO1009" i="66"/>
  <c r="BF1009" i="66" s="1"/>
  <c r="U1010" i="66" l="1"/>
  <c r="T1010" i="66"/>
  <c r="S1010" i="66"/>
  <c r="N1010" i="66"/>
  <c r="R1010" i="66"/>
  <c r="Q1010" i="66"/>
  <c r="P1010" i="66"/>
  <c r="O1010" i="66"/>
  <c r="AV1011" i="66"/>
  <c r="AU1011" i="66"/>
  <c r="AT1011" i="66"/>
  <c r="BM1011" i="66" s="1"/>
  <c r="AQ1011" i="66"/>
  <c r="BJ1011" i="66" s="1"/>
  <c r="AR1011" i="66"/>
  <c r="BK1011" i="66" s="1"/>
  <c r="AS1011" i="66"/>
  <c r="BL1011" i="66" s="1"/>
  <c r="AP1011" i="66"/>
  <c r="BI1011" i="66" s="1"/>
  <c r="AO1011" i="66"/>
  <c r="BH1011" i="66" s="1"/>
  <c r="AI1010" i="66"/>
  <c r="BN883" i="66"/>
  <c r="BE883" i="66" s="1"/>
  <c r="AG884" i="66"/>
  <c r="AY1010" i="66"/>
  <c r="BC1010" i="66"/>
  <c r="AZ1010" i="66"/>
  <c r="BD1010" i="66"/>
  <c r="BA1010" i="66"/>
  <c r="BB1010" i="66"/>
  <c r="BO1010" i="66"/>
  <c r="BF1010" i="66" s="1"/>
  <c r="BG1011" i="66"/>
  <c r="BR1011" i="66"/>
  <c r="BT1011" i="66"/>
  <c r="BU1011" i="66"/>
  <c r="BS1011" i="66"/>
  <c r="Z1012" i="66"/>
  <c r="U1011" i="66" l="1"/>
  <c r="T1011" i="66"/>
  <c r="S1011" i="66"/>
  <c r="R1011" i="66"/>
  <c r="Q1011" i="66"/>
  <c r="P1011" i="66"/>
  <c r="O1011" i="66"/>
  <c r="N1011" i="66"/>
  <c r="AV1012" i="66"/>
  <c r="AU1012" i="66"/>
  <c r="AR1012" i="66"/>
  <c r="BK1012" i="66" s="1"/>
  <c r="AP1012" i="66"/>
  <c r="BI1012" i="66" s="1"/>
  <c r="AQ1012" i="66"/>
  <c r="BJ1012" i="66" s="1"/>
  <c r="AS1012" i="66"/>
  <c r="BL1012" i="66" s="1"/>
  <c r="AT1012" i="66"/>
  <c r="BM1012" i="66" s="1"/>
  <c r="AO1012" i="66"/>
  <c r="BH1012" i="66" s="1"/>
  <c r="AI1011" i="66"/>
  <c r="BN884" i="66"/>
  <c r="BE884" i="66" s="1"/>
  <c r="AG885" i="66"/>
  <c r="Z1013" i="66"/>
  <c r="BR1012" i="66"/>
  <c r="BT1012" i="66"/>
  <c r="BS1012" i="66"/>
  <c r="BU1012" i="66"/>
  <c r="BG1012" i="66"/>
  <c r="BD1011" i="66"/>
  <c r="BA1011" i="66"/>
  <c r="AZ1011" i="66"/>
  <c r="AY1011" i="66"/>
  <c r="BB1011" i="66"/>
  <c r="BC1011" i="66"/>
  <c r="BO1011" i="66"/>
  <c r="BF1011" i="66" s="1"/>
  <c r="T1012" i="66" l="1"/>
  <c r="S1012" i="66"/>
  <c r="R1012" i="66"/>
  <c r="Q1012" i="66"/>
  <c r="P1012" i="66"/>
  <c r="O1012" i="66"/>
  <c r="N1012" i="66"/>
  <c r="U1012" i="66"/>
  <c r="AV1013" i="66"/>
  <c r="AU1013" i="66"/>
  <c r="AS1013" i="66"/>
  <c r="BL1013" i="66" s="1"/>
  <c r="AP1013" i="66"/>
  <c r="BI1013" i="66" s="1"/>
  <c r="AT1013" i="66"/>
  <c r="BM1013" i="66" s="1"/>
  <c r="AQ1013" i="66"/>
  <c r="BJ1013" i="66" s="1"/>
  <c r="AR1013" i="66"/>
  <c r="BK1013" i="66" s="1"/>
  <c r="AO1013" i="66"/>
  <c r="BH1013" i="66" s="1"/>
  <c r="AI1012" i="66"/>
  <c r="BN885" i="66"/>
  <c r="BE885" i="66" s="1"/>
  <c r="AG886" i="66"/>
  <c r="BO1012" i="66"/>
  <c r="BF1012" i="66" s="1"/>
  <c r="AY1012" i="66"/>
  <c r="BB1012" i="66"/>
  <c r="AZ1012" i="66"/>
  <c r="BD1012" i="66"/>
  <c r="BC1012" i="66"/>
  <c r="BA1012" i="66"/>
  <c r="Z1014" i="66"/>
  <c r="BG1013" i="66"/>
  <c r="BU1013" i="66"/>
  <c r="BS1013" i="66"/>
  <c r="BR1013" i="66"/>
  <c r="BT1013" i="66"/>
  <c r="S1013" i="66" l="1"/>
  <c r="R1013" i="66"/>
  <c r="Q1013" i="66"/>
  <c r="P1013" i="66"/>
  <c r="U1013" i="66"/>
  <c r="T1013" i="66"/>
  <c r="O1013" i="66"/>
  <c r="N1013" i="66"/>
  <c r="AV1014" i="66"/>
  <c r="AT1014" i="66"/>
  <c r="BM1014" i="66" s="1"/>
  <c r="AU1014" i="66"/>
  <c r="AS1014" i="66"/>
  <c r="BL1014" i="66" s="1"/>
  <c r="AQ1014" i="66"/>
  <c r="BJ1014" i="66" s="1"/>
  <c r="AP1014" i="66"/>
  <c r="BI1014" i="66" s="1"/>
  <c r="AO1014" i="66"/>
  <c r="BH1014" i="66" s="1"/>
  <c r="AR1014" i="66"/>
  <c r="BK1014" i="66" s="1"/>
  <c r="AI1013" i="66"/>
  <c r="BN886" i="66"/>
  <c r="BE886" i="66" s="1"/>
  <c r="AG887" i="66"/>
  <c r="AZ1013" i="66"/>
  <c r="BC1013" i="66"/>
  <c r="AY1013" i="66"/>
  <c r="BD1013" i="66"/>
  <c r="BB1013" i="66"/>
  <c r="BA1013" i="66"/>
  <c r="BO1013" i="66"/>
  <c r="BF1013" i="66" s="1"/>
  <c r="Z1015" i="66"/>
  <c r="BR1014" i="66"/>
  <c r="BS1014" i="66"/>
  <c r="BT1014" i="66"/>
  <c r="BU1014" i="66"/>
  <c r="BG1014" i="66"/>
  <c r="R1014" i="66" l="1"/>
  <c r="Q1014" i="66"/>
  <c r="P1014" i="66"/>
  <c r="O1014" i="66"/>
  <c r="T1014" i="66"/>
  <c r="S1014" i="66"/>
  <c r="N1014" i="66"/>
  <c r="U1014" i="66"/>
  <c r="AV1015" i="66"/>
  <c r="AT1015" i="66"/>
  <c r="BM1015" i="66" s="1"/>
  <c r="AU1015" i="66"/>
  <c r="AS1015" i="66"/>
  <c r="BL1015" i="66" s="1"/>
  <c r="AR1015" i="66"/>
  <c r="BK1015" i="66" s="1"/>
  <c r="AQ1015" i="66"/>
  <c r="BJ1015" i="66" s="1"/>
  <c r="AP1015" i="66"/>
  <c r="BI1015" i="66" s="1"/>
  <c r="AO1015" i="66"/>
  <c r="BH1015" i="66" s="1"/>
  <c r="AI1014" i="66"/>
  <c r="BN887" i="66"/>
  <c r="BE887" i="66" s="1"/>
  <c r="AG888" i="66"/>
  <c r="BO1014" i="66"/>
  <c r="BF1014" i="66" s="1"/>
  <c r="BA1014" i="66"/>
  <c r="BC1014" i="66"/>
  <c r="BD1014" i="66"/>
  <c r="AZ1014" i="66"/>
  <c r="BB1014" i="66"/>
  <c r="AY1014" i="66"/>
  <c r="BR1015" i="66"/>
  <c r="BG1015" i="66"/>
  <c r="BU1015" i="66"/>
  <c r="BT1015" i="66"/>
  <c r="BS1015" i="66"/>
  <c r="Z1016" i="66"/>
  <c r="Q1015" i="66" l="1"/>
  <c r="P1015" i="66"/>
  <c r="O1015" i="66"/>
  <c r="N1015" i="66"/>
  <c r="R1015" i="66"/>
  <c r="U1015" i="66"/>
  <c r="T1015" i="66"/>
  <c r="S1015" i="66"/>
  <c r="AV1016" i="66"/>
  <c r="AU1016" i="66"/>
  <c r="AT1016" i="66"/>
  <c r="BM1016" i="66" s="1"/>
  <c r="AS1016" i="66"/>
  <c r="BL1016" i="66" s="1"/>
  <c r="AR1016" i="66"/>
  <c r="BK1016" i="66" s="1"/>
  <c r="AQ1016" i="66"/>
  <c r="BJ1016" i="66" s="1"/>
  <c r="AP1016" i="66"/>
  <c r="BI1016" i="66" s="1"/>
  <c r="AO1016" i="66"/>
  <c r="BH1016" i="66" s="1"/>
  <c r="AI1015" i="66"/>
  <c r="BN888" i="66"/>
  <c r="BE888" i="66" s="1"/>
  <c r="AG889" i="66"/>
  <c r="BR1016" i="66"/>
  <c r="BS1016" i="66"/>
  <c r="BU1016" i="66"/>
  <c r="BG1016" i="66"/>
  <c r="BT1016" i="66"/>
  <c r="Z1017" i="66"/>
  <c r="BB1015" i="66"/>
  <c r="BC1015" i="66"/>
  <c r="AZ1015" i="66"/>
  <c r="AY1015" i="66"/>
  <c r="BD1015" i="66"/>
  <c r="BA1015" i="66"/>
  <c r="BO1015" i="66"/>
  <c r="BF1015" i="66" s="1"/>
  <c r="P1016" i="66" l="1"/>
  <c r="O1016" i="66"/>
  <c r="N1016" i="66"/>
  <c r="T1016" i="66"/>
  <c r="S1016" i="66"/>
  <c r="R1016" i="66"/>
  <c r="Q1016" i="66"/>
  <c r="U1016" i="66"/>
  <c r="AV1017" i="66"/>
  <c r="AU1017" i="66"/>
  <c r="AT1017" i="66"/>
  <c r="BM1017" i="66" s="1"/>
  <c r="AS1017" i="66"/>
  <c r="BL1017" i="66" s="1"/>
  <c r="AR1017" i="66"/>
  <c r="BK1017" i="66" s="1"/>
  <c r="AQ1017" i="66"/>
  <c r="BJ1017" i="66" s="1"/>
  <c r="AO1017" i="66"/>
  <c r="BH1017" i="66" s="1"/>
  <c r="AP1017" i="66"/>
  <c r="BI1017" i="66" s="1"/>
  <c r="AI1016" i="66"/>
  <c r="BN889" i="66"/>
  <c r="BE889" i="66" s="1"/>
  <c r="AG890" i="66"/>
  <c r="Z1018" i="66"/>
  <c r="BT1017" i="66"/>
  <c r="BG1017" i="66"/>
  <c r="BU1017" i="66"/>
  <c r="BR1017" i="66"/>
  <c r="BS1017" i="66"/>
  <c r="BO1016" i="66"/>
  <c r="BF1016" i="66" s="1"/>
  <c r="BC1016" i="66"/>
  <c r="AY1016" i="66"/>
  <c r="AZ1016" i="66"/>
  <c r="BA1016" i="66"/>
  <c r="BB1016" i="66"/>
  <c r="BD1016" i="66"/>
  <c r="O1017" i="66" l="1"/>
  <c r="N1017" i="66"/>
  <c r="U1017" i="66"/>
  <c r="T1017" i="66"/>
  <c r="P1017" i="66"/>
  <c r="Q1017" i="66"/>
  <c r="R1017" i="66"/>
  <c r="S1017" i="66"/>
  <c r="AV1018" i="66"/>
  <c r="AU1018" i="66"/>
  <c r="AT1018" i="66"/>
  <c r="BM1018" i="66" s="1"/>
  <c r="AS1018" i="66"/>
  <c r="BL1018" i="66" s="1"/>
  <c r="AR1018" i="66"/>
  <c r="BK1018" i="66" s="1"/>
  <c r="AQ1018" i="66"/>
  <c r="BJ1018" i="66" s="1"/>
  <c r="AO1018" i="66"/>
  <c r="BH1018" i="66" s="1"/>
  <c r="AP1018" i="66"/>
  <c r="BI1018" i="66" s="1"/>
  <c r="AI1017" i="66"/>
  <c r="AY1017" i="66"/>
  <c r="BN890" i="66"/>
  <c r="BE890" i="66" s="1"/>
  <c r="AG891" i="66"/>
  <c r="BD1017" i="66"/>
  <c r="BB1017" i="66"/>
  <c r="AZ1017" i="66"/>
  <c r="BC1017" i="66"/>
  <c r="BA1017" i="66"/>
  <c r="BO1017" i="66"/>
  <c r="BF1017" i="66" s="1"/>
  <c r="Z1019" i="66"/>
  <c r="BS1018" i="66"/>
  <c r="BT1018" i="66"/>
  <c r="BG1018" i="66"/>
  <c r="BU1018" i="66"/>
  <c r="BR1018" i="66"/>
  <c r="N1018" i="66" l="1"/>
  <c r="O1018" i="66"/>
  <c r="T1018" i="66"/>
  <c r="S1018" i="66"/>
  <c r="R1018" i="66"/>
  <c r="Q1018" i="66"/>
  <c r="P1018" i="66"/>
  <c r="U1018" i="66"/>
  <c r="AV1019" i="66"/>
  <c r="AU1019" i="66"/>
  <c r="AT1019" i="66"/>
  <c r="BM1019" i="66" s="1"/>
  <c r="AS1019" i="66"/>
  <c r="BL1019" i="66" s="1"/>
  <c r="AQ1019" i="66"/>
  <c r="BJ1019" i="66" s="1"/>
  <c r="AR1019" i="66"/>
  <c r="BK1019" i="66" s="1"/>
  <c r="AO1019" i="66"/>
  <c r="BH1019" i="66" s="1"/>
  <c r="AP1019" i="66"/>
  <c r="BI1019" i="66" s="1"/>
  <c r="AI1018" i="66"/>
  <c r="BN891" i="66"/>
  <c r="BE891" i="66" s="1"/>
  <c r="AG892" i="66"/>
  <c r="BD1018" i="66"/>
  <c r="BC1018" i="66"/>
  <c r="AY1018" i="66"/>
  <c r="AZ1018" i="66"/>
  <c r="BB1018" i="66"/>
  <c r="BA1018" i="66"/>
  <c r="BO1018" i="66"/>
  <c r="BF1018" i="66" s="1"/>
  <c r="Z1020" i="66"/>
  <c r="BU1019" i="66"/>
  <c r="BT1019" i="66"/>
  <c r="BS1019" i="66"/>
  <c r="BG1019" i="66"/>
  <c r="BR1019" i="66"/>
  <c r="N1019" i="66" l="1"/>
  <c r="Q1019" i="66"/>
  <c r="P1019" i="66"/>
  <c r="O1019" i="66"/>
  <c r="U1019" i="66"/>
  <c r="T1019" i="66"/>
  <c r="S1019" i="66"/>
  <c r="R1019" i="66"/>
  <c r="AV1020" i="66"/>
  <c r="AU1020" i="66"/>
  <c r="AT1020" i="66"/>
  <c r="BM1020" i="66" s="1"/>
  <c r="AR1020" i="66"/>
  <c r="BK1020" i="66" s="1"/>
  <c r="AP1020" i="66"/>
  <c r="BI1020" i="66" s="1"/>
  <c r="AS1020" i="66"/>
  <c r="BL1020" i="66" s="1"/>
  <c r="AQ1020" i="66"/>
  <c r="BJ1020" i="66" s="1"/>
  <c r="AO1020" i="66"/>
  <c r="BH1020" i="66" s="1"/>
  <c r="AI1019" i="66"/>
  <c r="BN892" i="66"/>
  <c r="BE892" i="66" s="1"/>
  <c r="AG893" i="66"/>
  <c r="AY1019" i="66"/>
  <c r="BB1019" i="66"/>
  <c r="BC1019" i="66"/>
  <c r="AZ1019" i="66"/>
  <c r="BA1019" i="66"/>
  <c r="BD1019" i="66"/>
  <c r="BO1019" i="66"/>
  <c r="BF1019" i="66" s="1"/>
  <c r="Z1021" i="66"/>
  <c r="BR1020" i="66"/>
  <c r="BT1020" i="66"/>
  <c r="BG1020" i="66"/>
  <c r="BU1020" i="66"/>
  <c r="BS1020" i="66"/>
  <c r="U1020" i="66" l="1"/>
  <c r="N1020" i="66"/>
  <c r="S1020" i="66"/>
  <c r="R1020" i="66"/>
  <c r="Q1020" i="66"/>
  <c r="O1020" i="66"/>
  <c r="P1020" i="66"/>
  <c r="T1020" i="66"/>
  <c r="AV1021" i="66"/>
  <c r="AU1021" i="66"/>
  <c r="AT1021" i="66"/>
  <c r="BM1021" i="66" s="1"/>
  <c r="AP1021" i="66"/>
  <c r="BI1021" i="66" s="1"/>
  <c r="AS1021" i="66"/>
  <c r="BL1021" i="66" s="1"/>
  <c r="AR1021" i="66"/>
  <c r="BK1021" i="66" s="1"/>
  <c r="AQ1021" i="66"/>
  <c r="BJ1021" i="66" s="1"/>
  <c r="AO1021" i="66"/>
  <c r="BH1021" i="66" s="1"/>
  <c r="AI1020" i="66"/>
  <c r="BN893" i="66"/>
  <c r="BE893" i="66" s="1"/>
  <c r="AG894" i="66"/>
  <c r="BO1020" i="66"/>
  <c r="BF1020" i="66" s="1"/>
  <c r="AY1020" i="66"/>
  <c r="BC1020" i="66"/>
  <c r="BB1020" i="66"/>
  <c r="BD1020" i="66"/>
  <c r="AZ1020" i="66"/>
  <c r="BA1020" i="66"/>
  <c r="Z1022" i="66"/>
  <c r="BU1021" i="66"/>
  <c r="BR1021" i="66"/>
  <c r="BG1021" i="66"/>
  <c r="BT1021" i="66"/>
  <c r="BS1021" i="66"/>
  <c r="U1021" i="66" l="1"/>
  <c r="T1021" i="66"/>
  <c r="N1021" i="66"/>
  <c r="O1021" i="66"/>
  <c r="S1021" i="66"/>
  <c r="R1021" i="66"/>
  <c r="Q1021" i="66"/>
  <c r="P1021" i="66"/>
  <c r="AV1022" i="66"/>
  <c r="AU1022" i="66"/>
  <c r="AS1022" i="66"/>
  <c r="BL1022" i="66" s="1"/>
  <c r="AT1022" i="66"/>
  <c r="BM1022" i="66" s="1"/>
  <c r="AR1022" i="66"/>
  <c r="BK1022" i="66" s="1"/>
  <c r="AQ1022" i="66"/>
  <c r="BJ1022" i="66" s="1"/>
  <c r="AO1022" i="66"/>
  <c r="BH1022" i="66" s="1"/>
  <c r="AP1022" i="66"/>
  <c r="BI1022" i="66" s="1"/>
  <c r="AI1021" i="66"/>
  <c r="BN894" i="66"/>
  <c r="BE894" i="66" s="1"/>
  <c r="AG895" i="66"/>
  <c r="BO1021" i="66"/>
  <c r="BF1021" i="66" s="1"/>
  <c r="AY1021" i="66"/>
  <c r="BA1021" i="66"/>
  <c r="BB1021" i="66"/>
  <c r="AZ1021" i="66"/>
  <c r="BC1021" i="66"/>
  <c r="BD1021" i="66"/>
  <c r="Z1023" i="66"/>
  <c r="BS1022" i="66"/>
  <c r="BG1022" i="66"/>
  <c r="BU1022" i="66"/>
  <c r="BR1022" i="66"/>
  <c r="BT1022" i="66"/>
  <c r="U1022" i="66" l="1"/>
  <c r="T1022" i="66"/>
  <c r="S1022" i="66"/>
  <c r="O1022" i="66"/>
  <c r="N1022" i="66"/>
  <c r="P1022" i="66"/>
  <c r="R1022" i="66"/>
  <c r="Q1022" i="66"/>
  <c r="AV1023" i="66"/>
  <c r="AU1023" i="66"/>
  <c r="AT1023" i="66"/>
  <c r="BM1023" i="66" s="1"/>
  <c r="AS1023" i="66"/>
  <c r="BL1023" i="66" s="1"/>
  <c r="AR1023" i="66"/>
  <c r="BK1023" i="66" s="1"/>
  <c r="AP1023" i="66"/>
  <c r="BI1023" i="66" s="1"/>
  <c r="AO1023" i="66"/>
  <c r="BH1023" i="66" s="1"/>
  <c r="AQ1023" i="66"/>
  <c r="BJ1023" i="66" s="1"/>
  <c r="AI1022" i="66"/>
  <c r="BN895" i="66"/>
  <c r="BE895" i="66" s="1"/>
  <c r="AG896" i="66"/>
  <c r="BO1022" i="66"/>
  <c r="BF1022" i="66" s="1"/>
  <c r="BB1022" i="66"/>
  <c r="BA1022" i="66"/>
  <c r="AZ1022" i="66"/>
  <c r="BD1022" i="66"/>
  <c r="AY1022" i="66"/>
  <c r="BC1022" i="66"/>
  <c r="BG1023" i="66"/>
  <c r="BR1023" i="66"/>
  <c r="BS1023" i="66"/>
  <c r="BT1023" i="66"/>
  <c r="BU1023" i="66"/>
  <c r="Z1024" i="66"/>
  <c r="U1023" i="66" l="1"/>
  <c r="T1023" i="66"/>
  <c r="S1023" i="66"/>
  <c r="R1023" i="66"/>
  <c r="Q1023" i="66"/>
  <c r="P1023" i="66"/>
  <c r="O1023" i="66"/>
  <c r="N1023" i="66"/>
  <c r="AV1024" i="66"/>
  <c r="AU1024" i="66"/>
  <c r="AT1024" i="66"/>
  <c r="BM1024" i="66" s="1"/>
  <c r="AS1024" i="66"/>
  <c r="BL1024" i="66" s="1"/>
  <c r="AR1024" i="66"/>
  <c r="BK1024" i="66" s="1"/>
  <c r="AP1024" i="66"/>
  <c r="BI1024" i="66" s="1"/>
  <c r="AO1024" i="66"/>
  <c r="BH1024" i="66" s="1"/>
  <c r="AQ1024" i="66"/>
  <c r="BJ1024" i="66" s="1"/>
  <c r="AI1023" i="66"/>
  <c r="BN896" i="66"/>
  <c r="BE896" i="66" s="1"/>
  <c r="AG897" i="66"/>
  <c r="BT1024" i="66"/>
  <c r="BU1024" i="66"/>
  <c r="BG1024" i="66"/>
  <c r="BS1024" i="66"/>
  <c r="BR1024" i="66"/>
  <c r="Z1025" i="66"/>
  <c r="BO1023" i="66"/>
  <c r="BF1023" i="66" s="1"/>
  <c r="BC1023" i="66"/>
  <c r="BA1023" i="66"/>
  <c r="AY1023" i="66"/>
  <c r="BB1023" i="66"/>
  <c r="BD1023" i="66"/>
  <c r="AZ1023" i="66"/>
  <c r="T1024" i="66" l="1"/>
  <c r="S1024" i="66"/>
  <c r="R1024" i="66"/>
  <c r="Q1024" i="66"/>
  <c r="U1024" i="66"/>
  <c r="P1024" i="66"/>
  <c r="O1024" i="66"/>
  <c r="N1024" i="66"/>
  <c r="AV1025" i="66"/>
  <c r="AU1025" i="66"/>
  <c r="AT1025" i="66"/>
  <c r="BM1025" i="66" s="1"/>
  <c r="AR1025" i="66"/>
  <c r="BK1025" i="66" s="1"/>
  <c r="AS1025" i="66"/>
  <c r="BL1025" i="66" s="1"/>
  <c r="AQ1025" i="66"/>
  <c r="BJ1025" i="66" s="1"/>
  <c r="AP1025" i="66"/>
  <c r="BI1025" i="66" s="1"/>
  <c r="AO1025" i="66"/>
  <c r="BH1025" i="66" s="1"/>
  <c r="AI1024" i="66"/>
  <c r="BN897" i="66"/>
  <c r="BE897" i="66" s="1"/>
  <c r="AG898" i="66"/>
  <c r="Z1026" i="66"/>
  <c r="BS1025" i="66"/>
  <c r="BR1025" i="66"/>
  <c r="BG1025" i="66"/>
  <c r="BU1025" i="66"/>
  <c r="BT1025" i="66"/>
  <c r="BO1024" i="66"/>
  <c r="BF1024" i="66" s="1"/>
  <c r="AZ1024" i="66"/>
  <c r="BD1024" i="66"/>
  <c r="BC1024" i="66"/>
  <c r="BB1024" i="66"/>
  <c r="BA1024" i="66"/>
  <c r="AY1024" i="66"/>
  <c r="S1025" i="66" l="1"/>
  <c r="R1025" i="66"/>
  <c r="Q1025" i="66"/>
  <c r="P1025" i="66"/>
  <c r="T1025" i="66"/>
  <c r="O1025" i="66"/>
  <c r="N1025" i="66"/>
  <c r="U1025" i="66"/>
  <c r="AV1026" i="66"/>
  <c r="AU1026" i="66"/>
  <c r="AT1026" i="66"/>
  <c r="BM1026" i="66" s="1"/>
  <c r="AR1026" i="66"/>
  <c r="BK1026" i="66" s="1"/>
  <c r="AS1026" i="66"/>
  <c r="BL1026" i="66" s="1"/>
  <c r="AQ1026" i="66"/>
  <c r="BJ1026" i="66" s="1"/>
  <c r="AP1026" i="66"/>
  <c r="BI1026" i="66" s="1"/>
  <c r="AO1026" i="66"/>
  <c r="BH1026" i="66" s="1"/>
  <c r="AI1025" i="66"/>
  <c r="BN898" i="66"/>
  <c r="BE898" i="66" s="1"/>
  <c r="AG899" i="66"/>
  <c r="BO1025" i="66"/>
  <c r="BF1025" i="66" s="1"/>
  <c r="BB1025" i="66"/>
  <c r="AZ1025" i="66"/>
  <c r="AY1025" i="66"/>
  <c r="BA1025" i="66"/>
  <c r="BD1025" i="66"/>
  <c r="BC1025" i="66"/>
  <c r="BU1026" i="66"/>
  <c r="BT1026" i="66"/>
  <c r="BS1026" i="66"/>
  <c r="BR1026" i="66"/>
  <c r="BG1026" i="66"/>
  <c r="Z1027" i="66"/>
  <c r="R1026" i="66" l="1"/>
  <c r="Q1026" i="66"/>
  <c r="P1026" i="66"/>
  <c r="O1026" i="66"/>
  <c r="N1026" i="66"/>
  <c r="S1026" i="66"/>
  <c r="U1026" i="66"/>
  <c r="T1026" i="66"/>
  <c r="AV1027" i="66"/>
  <c r="AU1027" i="66"/>
  <c r="AT1027" i="66"/>
  <c r="BM1027" i="66" s="1"/>
  <c r="AS1027" i="66"/>
  <c r="BL1027" i="66" s="1"/>
  <c r="AQ1027" i="66"/>
  <c r="BJ1027" i="66" s="1"/>
  <c r="AR1027" i="66"/>
  <c r="BK1027" i="66" s="1"/>
  <c r="AP1027" i="66"/>
  <c r="BI1027" i="66" s="1"/>
  <c r="AO1027" i="66"/>
  <c r="BH1027" i="66" s="1"/>
  <c r="AI1026" i="66"/>
  <c r="BN899" i="66"/>
  <c r="BE899" i="66" s="1"/>
  <c r="AG900" i="66"/>
  <c r="BT1027" i="66"/>
  <c r="BS1027" i="66"/>
  <c r="BR1027" i="66"/>
  <c r="BU1027" i="66"/>
  <c r="BG1027" i="66"/>
  <c r="Z1028" i="66"/>
  <c r="AY1026" i="66"/>
  <c r="BB1026" i="66"/>
  <c r="BC1026" i="66"/>
  <c r="BA1026" i="66"/>
  <c r="BD1026" i="66"/>
  <c r="AZ1026" i="66"/>
  <c r="BO1026" i="66"/>
  <c r="Q1027" i="66" l="1"/>
  <c r="P1027" i="66"/>
  <c r="O1027" i="66"/>
  <c r="N1027" i="66"/>
  <c r="U1027" i="66"/>
  <c r="T1027" i="66"/>
  <c r="S1027" i="66"/>
  <c r="R1027" i="66"/>
  <c r="AV1028" i="66"/>
  <c r="AU1028" i="66"/>
  <c r="AR1028" i="66"/>
  <c r="BK1028" i="66" s="1"/>
  <c r="AT1028" i="66"/>
  <c r="BM1028" i="66" s="1"/>
  <c r="AS1028" i="66"/>
  <c r="BL1028" i="66" s="1"/>
  <c r="AP1028" i="66"/>
  <c r="BI1028" i="66" s="1"/>
  <c r="AQ1028" i="66"/>
  <c r="BJ1028" i="66" s="1"/>
  <c r="AO1028" i="66"/>
  <c r="BH1028" i="66" s="1"/>
  <c r="AI1027" i="66"/>
  <c r="BF1026" i="66"/>
  <c r="BN900" i="66"/>
  <c r="BE900" i="66" s="1"/>
  <c r="AG901" i="66"/>
  <c r="Z1029" i="66"/>
  <c r="BU1028" i="66"/>
  <c r="BG1028" i="66"/>
  <c r="BR1028" i="66"/>
  <c r="BT1028" i="66"/>
  <c r="BS1028" i="66"/>
  <c r="BC1027" i="66"/>
  <c r="BA1027" i="66"/>
  <c r="AZ1027" i="66"/>
  <c r="AY1027" i="66"/>
  <c r="BD1027" i="66"/>
  <c r="BB1027" i="66"/>
  <c r="BO1027" i="66"/>
  <c r="BF1027" i="66" s="1"/>
  <c r="P1028" i="66" l="1"/>
  <c r="O1028" i="66"/>
  <c r="N1028" i="66"/>
  <c r="U1028" i="66"/>
  <c r="Q1028" i="66"/>
  <c r="T1028" i="66"/>
  <c r="S1028" i="66"/>
  <c r="R1028" i="66"/>
  <c r="AV1029" i="66"/>
  <c r="AT1029" i="66"/>
  <c r="BM1029" i="66" s="1"/>
  <c r="AS1029" i="66"/>
  <c r="BL1029" i="66" s="1"/>
  <c r="AU1029" i="66"/>
  <c r="AP1029" i="66"/>
  <c r="BI1029" i="66" s="1"/>
  <c r="AQ1029" i="66"/>
  <c r="BJ1029" i="66" s="1"/>
  <c r="AO1029" i="66"/>
  <c r="BH1029" i="66" s="1"/>
  <c r="AR1029" i="66"/>
  <c r="BK1029" i="66" s="1"/>
  <c r="AI1028" i="66"/>
  <c r="BN901" i="66"/>
  <c r="BE901" i="66" s="1"/>
  <c r="AG902" i="66"/>
  <c r="BO1028" i="66"/>
  <c r="BF1028" i="66" s="1"/>
  <c r="AZ1028" i="66"/>
  <c r="AY1028" i="66"/>
  <c r="BB1028" i="66"/>
  <c r="BC1028" i="66"/>
  <c r="BA1028" i="66"/>
  <c r="BD1028" i="66"/>
  <c r="Z1030" i="66"/>
  <c r="BG1029" i="66"/>
  <c r="BT1029" i="66"/>
  <c r="BS1029" i="66"/>
  <c r="BR1029" i="66"/>
  <c r="BU1029" i="66"/>
  <c r="O1029" i="66" l="1"/>
  <c r="N1029" i="66"/>
  <c r="P1029" i="66"/>
  <c r="U1029" i="66"/>
  <c r="T1029" i="66"/>
  <c r="Q1029" i="66"/>
  <c r="R1029" i="66"/>
  <c r="S1029" i="66"/>
  <c r="AV1030" i="66"/>
  <c r="AT1030" i="66"/>
  <c r="BM1030" i="66" s="1"/>
  <c r="AS1030" i="66"/>
  <c r="BL1030" i="66" s="1"/>
  <c r="AU1030" i="66"/>
  <c r="AQ1030" i="66"/>
  <c r="BJ1030" i="66" s="1"/>
  <c r="AO1030" i="66"/>
  <c r="BH1030" i="66" s="1"/>
  <c r="AP1030" i="66"/>
  <c r="BI1030" i="66" s="1"/>
  <c r="AR1030" i="66"/>
  <c r="BK1030" i="66" s="1"/>
  <c r="AI1029" i="66"/>
  <c r="BN902" i="66"/>
  <c r="BE902" i="66" s="1"/>
  <c r="AG903" i="66"/>
  <c r="AY1029" i="66"/>
  <c r="BB1029" i="66"/>
  <c r="BA1029" i="66"/>
  <c r="AZ1029" i="66"/>
  <c r="BC1029" i="66"/>
  <c r="BD1029" i="66"/>
  <c r="BO1029" i="66"/>
  <c r="BF1029" i="66" s="1"/>
  <c r="Z1031" i="66"/>
  <c r="BS1030" i="66"/>
  <c r="BT1030" i="66"/>
  <c r="BU1030" i="66"/>
  <c r="BR1030" i="66"/>
  <c r="BG1030" i="66"/>
  <c r="N1030" i="66" l="1"/>
  <c r="Q1030" i="66"/>
  <c r="P1030" i="66"/>
  <c r="O1030" i="66"/>
  <c r="U1030" i="66"/>
  <c r="T1030" i="66"/>
  <c r="S1030" i="66"/>
  <c r="R1030" i="66"/>
  <c r="AV1031" i="66"/>
  <c r="AU1031" i="66"/>
  <c r="AT1031" i="66"/>
  <c r="BM1031" i="66" s="1"/>
  <c r="AS1031" i="66"/>
  <c r="BL1031" i="66" s="1"/>
  <c r="AR1031" i="66"/>
  <c r="BK1031" i="66" s="1"/>
  <c r="AO1031" i="66"/>
  <c r="BH1031" i="66" s="1"/>
  <c r="AP1031" i="66"/>
  <c r="BI1031" i="66" s="1"/>
  <c r="AQ1031" i="66"/>
  <c r="BJ1031" i="66" s="1"/>
  <c r="AI1030" i="66"/>
  <c r="BN903" i="66"/>
  <c r="BE903" i="66" s="1"/>
  <c r="AG904" i="66"/>
  <c r="AY1030" i="66"/>
  <c r="BC1030" i="66"/>
  <c r="BD1030" i="66"/>
  <c r="BB1030" i="66"/>
  <c r="BA1030" i="66"/>
  <c r="AZ1030" i="66"/>
  <c r="BO1030" i="66"/>
  <c r="BF1030" i="66" s="1"/>
  <c r="Z1032" i="66"/>
  <c r="BT1031" i="66"/>
  <c r="BG1031" i="66"/>
  <c r="BU1031" i="66"/>
  <c r="BR1031" i="66"/>
  <c r="BS1031" i="66"/>
  <c r="R1031" i="66" l="1"/>
  <c r="Q1031" i="66"/>
  <c r="P1031" i="66"/>
  <c r="O1031" i="66"/>
  <c r="S1031" i="66"/>
  <c r="U1031" i="66"/>
  <c r="T1031" i="66"/>
  <c r="N1031" i="66"/>
  <c r="AV1032" i="66"/>
  <c r="AU1032" i="66"/>
  <c r="AT1032" i="66"/>
  <c r="BM1032" i="66" s="1"/>
  <c r="AS1032" i="66"/>
  <c r="BL1032" i="66" s="1"/>
  <c r="AR1032" i="66"/>
  <c r="BK1032" i="66" s="1"/>
  <c r="AO1032" i="66"/>
  <c r="BH1032" i="66" s="1"/>
  <c r="AQ1032" i="66"/>
  <c r="BJ1032" i="66" s="1"/>
  <c r="AP1032" i="66"/>
  <c r="BI1032" i="66" s="1"/>
  <c r="AI1031" i="66"/>
  <c r="BN904" i="66"/>
  <c r="BE904" i="66" s="1"/>
  <c r="AG905" i="66"/>
  <c r="BO1031" i="66"/>
  <c r="BF1031" i="66" s="1"/>
  <c r="AZ1031" i="66"/>
  <c r="BA1031" i="66"/>
  <c r="BD1031" i="66"/>
  <c r="BB1031" i="66"/>
  <c r="AY1031" i="66"/>
  <c r="BC1031" i="66"/>
  <c r="Z1033" i="66"/>
  <c r="BU1032" i="66"/>
  <c r="BG1032" i="66"/>
  <c r="BR1032" i="66"/>
  <c r="BS1032" i="66"/>
  <c r="BT1032" i="66"/>
  <c r="U1032" i="66" l="1"/>
  <c r="R1032" i="66"/>
  <c r="Q1032" i="66"/>
  <c r="P1032" i="66"/>
  <c r="O1032" i="66"/>
  <c r="N1032" i="66"/>
  <c r="T1032" i="66"/>
  <c r="S1032" i="66"/>
  <c r="AV1033" i="66"/>
  <c r="AU1033" i="66"/>
  <c r="AT1033" i="66"/>
  <c r="BM1033" i="66" s="1"/>
  <c r="AR1033" i="66"/>
  <c r="BK1033" i="66" s="1"/>
  <c r="AS1033" i="66"/>
  <c r="BL1033" i="66" s="1"/>
  <c r="AQ1033" i="66"/>
  <c r="BJ1033" i="66" s="1"/>
  <c r="AO1033" i="66"/>
  <c r="BH1033" i="66" s="1"/>
  <c r="AP1033" i="66"/>
  <c r="BI1033" i="66" s="1"/>
  <c r="AI1032" i="66"/>
  <c r="BN905" i="66"/>
  <c r="BE905" i="66" s="1"/>
  <c r="AG906" i="66"/>
  <c r="BO1032" i="66"/>
  <c r="BF1032" i="66" s="1"/>
  <c r="BD1032" i="66"/>
  <c r="BC1032" i="66"/>
  <c r="BB1032" i="66"/>
  <c r="AY1032" i="66"/>
  <c r="AZ1032" i="66"/>
  <c r="BA1032" i="66"/>
  <c r="BS1033" i="66"/>
  <c r="BR1033" i="66"/>
  <c r="BG1033" i="66"/>
  <c r="BT1033" i="66"/>
  <c r="BU1033" i="66"/>
  <c r="Z1034" i="66"/>
  <c r="U1033" i="66" l="1"/>
  <c r="T1033" i="66"/>
  <c r="R1033" i="66"/>
  <c r="Q1033" i="66"/>
  <c r="P1033" i="66"/>
  <c r="O1033" i="66"/>
  <c r="S1033" i="66"/>
  <c r="N1033" i="66"/>
  <c r="AV1034" i="66"/>
  <c r="AU1034" i="66"/>
  <c r="AT1034" i="66"/>
  <c r="BM1034" i="66" s="1"/>
  <c r="AR1034" i="66"/>
  <c r="BK1034" i="66" s="1"/>
  <c r="AP1034" i="66"/>
  <c r="BI1034" i="66" s="1"/>
  <c r="AS1034" i="66"/>
  <c r="BL1034" i="66" s="1"/>
  <c r="AO1034" i="66"/>
  <c r="BH1034" i="66" s="1"/>
  <c r="AQ1034" i="66"/>
  <c r="BJ1034" i="66" s="1"/>
  <c r="AI1033" i="66"/>
  <c r="BN906" i="66"/>
  <c r="BE906" i="66" s="1"/>
  <c r="AG907" i="66"/>
  <c r="Z1035" i="66"/>
  <c r="BU1034" i="66"/>
  <c r="BT1034" i="66"/>
  <c r="BR1034" i="66"/>
  <c r="BS1034" i="66"/>
  <c r="BG1034" i="66"/>
  <c r="BO1033" i="66"/>
  <c r="BF1033" i="66" s="1"/>
  <c r="BB1033" i="66"/>
  <c r="BA1033" i="66"/>
  <c r="AZ1033" i="66"/>
  <c r="AY1033" i="66"/>
  <c r="BD1033" i="66"/>
  <c r="BC1033" i="66"/>
  <c r="U1034" i="66" l="1"/>
  <c r="T1034" i="66"/>
  <c r="S1034" i="66"/>
  <c r="R1034" i="66"/>
  <c r="Q1034" i="66"/>
  <c r="P1034" i="66"/>
  <c r="O1034" i="66"/>
  <c r="N1034" i="66"/>
  <c r="AV1035" i="66"/>
  <c r="AU1035" i="66"/>
  <c r="AT1035" i="66"/>
  <c r="BM1035" i="66" s="1"/>
  <c r="AR1035" i="66"/>
  <c r="BK1035" i="66" s="1"/>
  <c r="AQ1035" i="66"/>
  <c r="BJ1035" i="66" s="1"/>
  <c r="AP1035" i="66"/>
  <c r="BI1035" i="66" s="1"/>
  <c r="AS1035" i="66"/>
  <c r="BL1035" i="66" s="1"/>
  <c r="AO1035" i="66"/>
  <c r="BH1035" i="66" s="1"/>
  <c r="AI1034" i="66"/>
  <c r="BN907" i="66"/>
  <c r="BE907" i="66" s="1"/>
  <c r="AG908" i="66"/>
  <c r="BD1034" i="66"/>
  <c r="BB1034" i="66"/>
  <c r="AZ1034" i="66"/>
  <c r="BA1034" i="66"/>
  <c r="BC1034" i="66"/>
  <c r="AY1034" i="66"/>
  <c r="BO1034" i="66"/>
  <c r="BF1034" i="66" s="1"/>
  <c r="Z1036" i="66"/>
  <c r="BR1035" i="66"/>
  <c r="BU1035" i="66"/>
  <c r="BS1035" i="66"/>
  <c r="BT1035" i="66"/>
  <c r="BG1035" i="66"/>
  <c r="U1035" i="66" l="1"/>
  <c r="T1035" i="66"/>
  <c r="S1035" i="66"/>
  <c r="R1035" i="66"/>
  <c r="P1035" i="66"/>
  <c r="O1035" i="66"/>
  <c r="N1035" i="66"/>
  <c r="Q1035" i="66"/>
  <c r="AV1036" i="66"/>
  <c r="AU1036" i="66"/>
  <c r="AT1036" i="66"/>
  <c r="BM1036" i="66" s="1"/>
  <c r="AR1036" i="66"/>
  <c r="BK1036" i="66" s="1"/>
  <c r="AS1036" i="66"/>
  <c r="BL1036" i="66" s="1"/>
  <c r="AP1036" i="66"/>
  <c r="BI1036" i="66" s="1"/>
  <c r="AQ1036" i="66"/>
  <c r="BJ1036" i="66" s="1"/>
  <c r="AO1036" i="66"/>
  <c r="BH1036" i="66" s="1"/>
  <c r="AI1035" i="66"/>
  <c r="BN908" i="66"/>
  <c r="BE908" i="66" s="1"/>
  <c r="AG909" i="66"/>
  <c r="BO1035" i="66"/>
  <c r="BF1035" i="66" s="1"/>
  <c r="BC1035" i="66"/>
  <c r="BA1035" i="66"/>
  <c r="AY1035" i="66"/>
  <c r="AZ1035" i="66"/>
  <c r="BD1035" i="66"/>
  <c r="BB1035" i="66"/>
  <c r="Z1037" i="66"/>
  <c r="BR1036" i="66"/>
  <c r="BT1036" i="66"/>
  <c r="BU1036" i="66"/>
  <c r="BG1036" i="66"/>
  <c r="BS1036" i="66"/>
  <c r="T1036" i="66" l="1"/>
  <c r="S1036" i="66"/>
  <c r="R1036" i="66"/>
  <c r="Q1036" i="66"/>
  <c r="P1036" i="66"/>
  <c r="O1036" i="66"/>
  <c r="N1036" i="66"/>
  <c r="U1036" i="66"/>
  <c r="AV1037" i="66"/>
  <c r="AU1037" i="66"/>
  <c r="AT1037" i="66"/>
  <c r="BM1037" i="66" s="1"/>
  <c r="AS1037" i="66"/>
  <c r="BL1037" i="66" s="1"/>
  <c r="AP1037" i="66"/>
  <c r="BI1037" i="66" s="1"/>
  <c r="AR1037" i="66"/>
  <c r="BK1037" i="66" s="1"/>
  <c r="AQ1037" i="66"/>
  <c r="BJ1037" i="66" s="1"/>
  <c r="AO1037" i="66"/>
  <c r="BH1037" i="66" s="1"/>
  <c r="AI1036" i="66"/>
  <c r="BN909" i="66"/>
  <c r="BE909" i="66" s="1"/>
  <c r="AG910" i="66"/>
  <c r="BO1036" i="66"/>
  <c r="BF1036" i="66" s="1"/>
  <c r="BD1036" i="66"/>
  <c r="BA1036" i="66"/>
  <c r="AZ1036" i="66"/>
  <c r="BC1036" i="66"/>
  <c r="AY1036" i="66"/>
  <c r="BB1036" i="66"/>
  <c r="BG1037" i="66"/>
  <c r="BS1037" i="66"/>
  <c r="BR1037" i="66"/>
  <c r="BT1037" i="66"/>
  <c r="BU1037" i="66"/>
  <c r="Z1038" i="66"/>
  <c r="S1037" i="66" l="1"/>
  <c r="R1037" i="66"/>
  <c r="Q1037" i="66"/>
  <c r="P1037" i="66"/>
  <c r="O1037" i="66"/>
  <c r="N1037" i="66"/>
  <c r="U1037" i="66"/>
  <c r="T1037" i="66"/>
  <c r="AV1038" i="66"/>
  <c r="AU1038" i="66"/>
  <c r="AS1038" i="66"/>
  <c r="BL1038" i="66" s="1"/>
  <c r="AT1038" i="66"/>
  <c r="BM1038" i="66" s="1"/>
  <c r="AR1038" i="66"/>
  <c r="BK1038" i="66" s="1"/>
  <c r="AQ1038" i="66"/>
  <c r="BJ1038" i="66" s="1"/>
  <c r="AP1038" i="66"/>
  <c r="BI1038" i="66" s="1"/>
  <c r="AO1038" i="66"/>
  <c r="BH1038" i="66" s="1"/>
  <c r="AI1037" i="66"/>
  <c r="BN910" i="66"/>
  <c r="BE910" i="66" s="1"/>
  <c r="AG911" i="66"/>
  <c r="Z1039" i="66"/>
  <c r="BG1038" i="66"/>
  <c r="BT1038" i="66"/>
  <c r="BS1038" i="66"/>
  <c r="BU1038" i="66"/>
  <c r="BR1038" i="66"/>
  <c r="BO1037" i="66"/>
  <c r="BF1037" i="66" s="1"/>
  <c r="AY1037" i="66"/>
  <c r="BC1037" i="66"/>
  <c r="AZ1037" i="66"/>
  <c r="BD1037" i="66"/>
  <c r="BB1037" i="66"/>
  <c r="BA1037" i="66"/>
  <c r="R1038" i="66" l="1"/>
  <c r="Q1038" i="66"/>
  <c r="P1038" i="66"/>
  <c r="O1038" i="66"/>
  <c r="U1038" i="66"/>
  <c r="T1038" i="66"/>
  <c r="S1038" i="66"/>
  <c r="N1038" i="66"/>
  <c r="AV1039" i="66"/>
  <c r="AU1039" i="66"/>
  <c r="AT1039" i="66"/>
  <c r="BM1039" i="66" s="1"/>
  <c r="AS1039" i="66"/>
  <c r="BL1039" i="66" s="1"/>
  <c r="AQ1039" i="66"/>
  <c r="BJ1039" i="66" s="1"/>
  <c r="AO1039" i="66"/>
  <c r="BH1039" i="66" s="1"/>
  <c r="AP1039" i="66"/>
  <c r="BI1039" i="66" s="1"/>
  <c r="AR1039" i="66"/>
  <c r="BK1039" i="66" s="1"/>
  <c r="AI1038" i="66"/>
  <c r="BN911" i="66"/>
  <c r="BE911" i="66" s="1"/>
  <c r="AG912" i="66"/>
  <c r="BO1038" i="66"/>
  <c r="BF1038" i="66" s="1"/>
  <c r="BD1038" i="66"/>
  <c r="BB1038" i="66"/>
  <c r="AY1038" i="66"/>
  <c r="BA1038" i="66"/>
  <c r="BC1038" i="66"/>
  <c r="AZ1038" i="66"/>
  <c r="Z1040" i="66"/>
  <c r="BR1039" i="66"/>
  <c r="BU1039" i="66"/>
  <c r="BT1039" i="66"/>
  <c r="BG1039" i="66"/>
  <c r="BS1039" i="66"/>
  <c r="Q1039" i="66" l="1"/>
  <c r="P1039" i="66"/>
  <c r="O1039" i="66"/>
  <c r="N1039" i="66"/>
  <c r="U1039" i="66"/>
  <c r="T1039" i="66"/>
  <c r="S1039" i="66"/>
  <c r="R1039" i="66"/>
  <c r="AV1040" i="66"/>
  <c r="AU1040" i="66"/>
  <c r="AS1040" i="66"/>
  <c r="BL1040" i="66" s="1"/>
  <c r="AT1040" i="66"/>
  <c r="BM1040" i="66" s="1"/>
  <c r="AQ1040" i="66"/>
  <c r="BJ1040" i="66" s="1"/>
  <c r="AR1040" i="66"/>
  <c r="BK1040" i="66" s="1"/>
  <c r="AO1040" i="66"/>
  <c r="BH1040" i="66" s="1"/>
  <c r="AP1040" i="66"/>
  <c r="BI1040" i="66" s="1"/>
  <c r="AI1039" i="66"/>
  <c r="BN912" i="66"/>
  <c r="BE912" i="66" s="1"/>
  <c r="AG913" i="66"/>
  <c r="BO1039" i="66"/>
  <c r="BF1039" i="66" s="1"/>
  <c r="AY1039" i="66"/>
  <c r="BA1039" i="66"/>
  <c r="BD1039" i="66"/>
  <c r="BB1039" i="66"/>
  <c r="BC1039" i="66"/>
  <c r="AZ1039" i="66"/>
  <c r="Z1041" i="66"/>
  <c r="BT1040" i="66"/>
  <c r="BS1040" i="66"/>
  <c r="BU1040" i="66"/>
  <c r="BG1040" i="66"/>
  <c r="BR1040" i="66"/>
  <c r="P1040" i="66" l="1"/>
  <c r="O1040" i="66"/>
  <c r="N1040" i="66"/>
  <c r="T1040" i="66"/>
  <c r="S1040" i="66"/>
  <c r="R1040" i="66"/>
  <c r="U1040" i="66"/>
  <c r="Q1040" i="66"/>
  <c r="AV1041" i="66"/>
  <c r="AU1041" i="66"/>
  <c r="AT1041" i="66"/>
  <c r="BM1041" i="66" s="1"/>
  <c r="AS1041" i="66"/>
  <c r="BL1041" i="66" s="1"/>
  <c r="AR1041" i="66"/>
  <c r="BK1041" i="66" s="1"/>
  <c r="AQ1041" i="66"/>
  <c r="BJ1041" i="66" s="1"/>
  <c r="AP1041" i="66"/>
  <c r="BI1041" i="66" s="1"/>
  <c r="AO1041" i="66"/>
  <c r="BH1041" i="66" s="1"/>
  <c r="AI1040" i="66"/>
  <c r="BN913" i="66"/>
  <c r="BE913" i="66" s="1"/>
  <c r="AG914" i="66"/>
  <c r="AY1040" i="66"/>
  <c r="BA1040" i="66"/>
  <c r="AZ1040" i="66"/>
  <c r="BC1040" i="66"/>
  <c r="BB1040" i="66"/>
  <c r="BD1040" i="66"/>
  <c r="BO1040" i="66"/>
  <c r="BF1040" i="66" s="1"/>
  <c r="Z1042" i="66"/>
  <c r="BT1041" i="66"/>
  <c r="BS1041" i="66"/>
  <c r="BR1041" i="66"/>
  <c r="BG1041" i="66"/>
  <c r="BU1041" i="66"/>
  <c r="O1041" i="66" l="1"/>
  <c r="N1041" i="66"/>
  <c r="S1041" i="66"/>
  <c r="R1041" i="66"/>
  <c r="Q1041" i="66"/>
  <c r="P1041" i="66"/>
  <c r="T1041" i="66"/>
  <c r="U1041" i="66"/>
  <c r="AU1042" i="66"/>
  <c r="AV1042" i="66"/>
  <c r="AT1042" i="66"/>
  <c r="BM1042" i="66" s="1"/>
  <c r="AR1042" i="66"/>
  <c r="BK1042" i="66" s="1"/>
  <c r="AS1042" i="66"/>
  <c r="BL1042" i="66" s="1"/>
  <c r="AQ1042" i="66"/>
  <c r="BJ1042" i="66" s="1"/>
  <c r="AP1042" i="66"/>
  <c r="BI1042" i="66" s="1"/>
  <c r="AO1042" i="66"/>
  <c r="BH1042" i="66" s="1"/>
  <c r="AI1041" i="66"/>
  <c r="BN914" i="66"/>
  <c r="BE914" i="66" s="1"/>
  <c r="AG915" i="66"/>
  <c r="AZ1041" i="66"/>
  <c r="BA1041" i="66"/>
  <c r="BD1041" i="66"/>
  <c r="BB1041" i="66"/>
  <c r="BC1041" i="66"/>
  <c r="AY1041" i="66"/>
  <c r="BO1041" i="66"/>
  <c r="BF1041" i="66" s="1"/>
  <c r="Z1043" i="66"/>
  <c r="BU1042" i="66"/>
  <c r="BS1042" i="66"/>
  <c r="BG1042" i="66"/>
  <c r="BT1042" i="66"/>
  <c r="BR1042" i="66"/>
  <c r="N1042" i="66" l="1"/>
  <c r="U1042" i="66"/>
  <c r="T1042" i="66"/>
  <c r="S1042" i="66"/>
  <c r="R1042" i="66"/>
  <c r="Q1042" i="66"/>
  <c r="P1042" i="66"/>
  <c r="O1042" i="66"/>
  <c r="AV1043" i="66"/>
  <c r="AU1043" i="66"/>
  <c r="AT1043" i="66"/>
  <c r="BM1043" i="66" s="1"/>
  <c r="AR1043" i="66"/>
  <c r="BK1043" i="66" s="1"/>
  <c r="AS1043" i="66"/>
  <c r="BL1043" i="66" s="1"/>
  <c r="AQ1043" i="66"/>
  <c r="BJ1043" i="66" s="1"/>
  <c r="AP1043" i="66"/>
  <c r="BI1043" i="66" s="1"/>
  <c r="AO1043" i="66"/>
  <c r="BH1043" i="66" s="1"/>
  <c r="AI1042" i="66"/>
  <c r="BN915" i="66"/>
  <c r="BE915" i="66" s="1"/>
  <c r="AG916" i="66"/>
  <c r="BA1042" i="66"/>
  <c r="BD1042" i="66"/>
  <c r="AZ1042" i="66"/>
  <c r="BC1042" i="66"/>
  <c r="AY1042" i="66"/>
  <c r="BB1042" i="66"/>
  <c r="BO1042" i="66"/>
  <c r="BF1042" i="66" s="1"/>
  <c r="Z1044" i="66"/>
  <c r="BR1043" i="66"/>
  <c r="BT1043" i="66"/>
  <c r="BU1043" i="66"/>
  <c r="BG1043" i="66"/>
  <c r="BS1043" i="66"/>
  <c r="U1043" i="66" l="1"/>
  <c r="T1043" i="66"/>
  <c r="S1043" i="66"/>
  <c r="O1043" i="66"/>
  <c r="P1043" i="66"/>
  <c r="N1043" i="66"/>
  <c r="R1043" i="66"/>
  <c r="Q1043" i="66"/>
  <c r="AV1044" i="66"/>
  <c r="AU1044" i="66"/>
  <c r="AR1044" i="66"/>
  <c r="BK1044" i="66" s="1"/>
  <c r="AT1044" i="66"/>
  <c r="BM1044" i="66" s="1"/>
  <c r="AP1044" i="66"/>
  <c r="BI1044" i="66" s="1"/>
  <c r="AQ1044" i="66"/>
  <c r="BJ1044" i="66" s="1"/>
  <c r="AS1044" i="66"/>
  <c r="BL1044" i="66" s="1"/>
  <c r="AO1044" i="66"/>
  <c r="BH1044" i="66" s="1"/>
  <c r="AI1043" i="66"/>
  <c r="BN916" i="66"/>
  <c r="BE916" i="66" s="1"/>
  <c r="AG917" i="66"/>
  <c r="BO1043" i="66"/>
  <c r="BF1043" i="66" s="1"/>
  <c r="AY1043" i="66"/>
  <c r="BD1043" i="66"/>
  <c r="BB1043" i="66"/>
  <c r="BC1043" i="66"/>
  <c r="BA1043" i="66"/>
  <c r="AZ1043" i="66"/>
  <c r="BU1044" i="66"/>
  <c r="BR1044" i="66"/>
  <c r="BG1044" i="66"/>
  <c r="BT1044" i="66"/>
  <c r="BS1044" i="66"/>
  <c r="Z1045" i="66"/>
  <c r="U1044" i="66" l="1"/>
  <c r="T1044" i="66"/>
  <c r="S1044" i="66"/>
  <c r="R1044" i="66"/>
  <c r="Q1044" i="66"/>
  <c r="P1044" i="66"/>
  <c r="O1044" i="66"/>
  <c r="N1044" i="66"/>
  <c r="AV1045" i="66"/>
  <c r="AU1045" i="66"/>
  <c r="AT1045" i="66"/>
  <c r="BM1045" i="66" s="1"/>
  <c r="AR1045" i="66"/>
  <c r="BK1045" i="66" s="1"/>
  <c r="AP1045" i="66"/>
  <c r="BI1045" i="66" s="1"/>
  <c r="AS1045" i="66"/>
  <c r="BL1045" i="66" s="1"/>
  <c r="AQ1045" i="66"/>
  <c r="BJ1045" i="66" s="1"/>
  <c r="AO1045" i="66"/>
  <c r="BH1045" i="66" s="1"/>
  <c r="AI1044" i="66"/>
  <c r="BN917" i="66"/>
  <c r="BE917" i="66" s="1"/>
  <c r="AG918" i="66"/>
  <c r="Z1046" i="66"/>
  <c r="BR1045" i="66"/>
  <c r="BS1045" i="66"/>
  <c r="BG1045" i="66"/>
  <c r="BT1045" i="66"/>
  <c r="BU1045" i="66"/>
  <c r="BD1044" i="66"/>
  <c r="AY1044" i="66"/>
  <c r="BB1044" i="66"/>
  <c r="BA1044" i="66"/>
  <c r="AZ1044" i="66"/>
  <c r="BC1044" i="66"/>
  <c r="BO1044" i="66"/>
  <c r="BF1044" i="66" s="1"/>
  <c r="U1045" i="66" l="1"/>
  <c r="T1045" i="66"/>
  <c r="S1045" i="66"/>
  <c r="O1045" i="66"/>
  <c r="N1045" i="66"/>
  <c r="P1045" i="66"/>
  <c r="R1045" i="66"/>
  <c r="Q1045" i="66"/>
  <c r="AV1046" i="66"/>
  <c r="AU1046" i="66"/>
  <c r="AT1046" i="66"/>
  <c r="BM1046" i="66" s="1"/>
  <c r="AS1046" i="66"/>
  <c r="BL1046" i="66" s="1"/>
  <c r="AQ1046" i="66"/>
  <c r="BJ1046" i="66" s="1"/>
  <c r="AP1046" i="66"/>
  <c r="BI1046" i="66" s="1"/>
  <c r="AR1046" i="66"/>
  <c r="BK1046" i="66" s="1"/>
  <c r="AO1046" i="66"/>
  <c r="BH1046" i="66" s="1"/>
  <c r="AI1045" i="66"/>
  <c r="BN918" i="66"/>
  <c r="BE918" i="66" s="1"/>
  <c r="AG919" i="66"/>
  <c r="BO1045" i="66"/>
  <c r="BF1045" i="66" s="1"/>
  <c r="AZ1045" i="66"/>
  <c r="BC1045" i="66"/>
  <c r="BA1045" i="66"/>
  <c r="BD1045" i="66"/>
  <c r="AY1045" i="66"/>
  <c r="BB1045" i="66"/>
  <c r="Z1047" i="66"/>
  <c r="BU1046" i="66"/>
  <c r="BG1046" i="66"/>
  <c r="BS1046" i="66"/>
  <c r="BR1046" i="66"/>
  <c r="BT1046" i="66"/>
  <c r="U1046" i="66" l="1"/>
  <c r="T1046" i="66"/>
  <c r="S1046" i="66"/>
  <c r="Q1046" i="66"/>
  <c r="P1046" i="66"/>
  <c r="O1046" i="66"/>
  <c r="R1046" i="66"/>
  <c r="N1046" i="66"/>
  <c r="AV1047" i="66"/>
  <c r="AU1047" i="66"/>
  <c r="AT1047" i="66"/>
  <c r="BM1047" i="66" s="1"/>
  <c r="AS1047" i="66"/>
  <c r="BL1047" i="66" s="1"/>
  <c r="AR1047" i="66"/>
  <c r="BK1047" i="66" s="1"/>
  <c r="AP1047" i="66"/>
  <c r="BI1047" i="66" s="1"/>
  <c r="AQ1047" i="66"/>
  <c r="BJ1047" i="66" s="1"/>
  <c r="AO1047" i="66"/>
  <c r="BH1047" i="66" s="1"/>
  <c r="AI1046" i="66"/>
  <c r="BN919" i="66"/>
  <c r="BE919" i="66" s="1"/>
  <c r="AG920" i="66"/>
  <c r="BO1046" i="66"/>
  <c r="BF1046" i="66" s="1"/>
  <c r="AZ1046" i="66"/>
  <c r="AY1046" i="66"/>
  <c r="BA1046" i="66"/>
  <c r="BC1046" i="66"/>
  <c r="BB1046" i="66"/>
  <c r="BD1046" i="66"/>
  <c r="Z1048" i="66"/>
  <c r="BT1047" i="66"/>
  <c r="BS1047" i="66"/>
  <c r="BG1047" i="66"/>
  <c r="BR1047" i="66"/>
  <c r="BU1047" i="66"/>
  <c r="U1047" i="66" l="1"/>
  <c r="T1047" i="66"/>
  <c r="S1047" i="66"/>
  <c r="R1047" i="66"/>
  <c r="N1047" i="66"/>
  <c r="Q1047" i="66"/>
  <c r="P1047" i="66"/>
  <c r="O1047" i="66"/>
  <c r="AV1048" i="66"/>
  <c r="AU1048" i="66"/>
  <c r="AT1048" i="66"/>
  <c r="BM1048" i="66" s="1"/>
  <c r="AS1048" i="66"/>
  <c r="BL1048" i="66" s="1"/>
  <c r="AR1048" i="66"/>
  <c r="BK1048" i="66" s="1"/>
  <c r="AP1048" i="66"/>
  <c r="BI1048" i="66" s="1"/>
  <c r="AO1048" i="66"/>
  <c r="BH1048" i="66" s="1"/>
  <c r="AQ1048" i="66"/>
  <c r="BJ1048" i="66" s="1"/>
  <c r="AI1047" i="66"/>
  <c r="BN920" i="66"/>
  <c r="BE920" i="66" s="1"/>
  <c r="AG921" i="66"/>
  <c r="AZ1047" i="66"/>
  <c r="AY1047" i="66"/>
  <c r="BB1047" i="66"/>
  <c r="BC1047" i="66"/>
  <c r="BA1047" i="66"/>
  <c r="BD1047" i="66"/>
  <c r="BO1047" i="66"/>
  <c r="BF1047" i="66" s="1"/>
  <c r="Z1049" i="66"/>
  <c r="BT1048" i="66"/>
  <c r="BS1048" i="66"/>
  <c r="BU1048" i="66"/>
  <c r="BG1048" i="66"/>
  <c r="BR1048" i="66"/>
  <c r="T1048" i="66" l="1"/>
  <c r="S1048" i="66"/>
  <c r="R1048" i="66"/>
  <c r="Q1048" i="66"/>
  <c r="P1048" i="66"/>
  <c r="O1048" i="66"/>
  <c r="N1048" i="66"/>
  <c r="U1048" i="66"/>
  <c r="AV1049" i="66"/>
  <c r="AT1049" i="66"/>
  <c r="BM1049" i="66" s="1"/>
  <c r="AU1049" i="66"/>
  <c r="AR1049" i="66"/>
  <c r="BK1049" i="66" s="1"/>
  <c r="AS1049" i="66"/>
  <c r="BL1049" i="66" s="1"/>
  <c r="AP1049" i="66"/>
  <c r="BI1049" i="66" s="1"/>
  <c r="AO1049" i="66"/>
  <c r="BH1049" i="66" s="1"/>
  <c r="AQ1049" i="66"/>
  <c r="BJ1049" i="66" s="1"/>
  <c r="AI1048" i="66"/>
  <c r="BN921" i="66"/>
  <c r="BE921" i="66" s="1"/>
  <c r="AG922" i="66"/>
  <c r="BC1048" i="66"/>
  <c r="AY1048" i="66"/>
  <c r="AZ1048" i="66"/>
  <c r="BD1048" i="66"/>
  <c r="BA1048" i="66"/>
  <c r="BB1048" i="66"/>
  <c r="BO1048" i="66"/>
  <c r="BF1048" i="66" s="1"/>
  <c r="Z1050" i="66"/>
  <c r="BR1049" i="66"/>
  <c r="BG1049" i="66"/>
  <c r="BT1049" i="66"/>
  <c r="BU1049" i="66"/>
  <c r="BS1049" i="66"/>
  <c r="S1049" i="66" l="1"/>
  <c r="R1049" i="66"/>
  <c r="Q1049" i="66"/>
  <c r="P1049" i="66"/>
  <c r="U1049" i="66"/>
  <c r="T1049" i="66"/>
  <c r="N1049" i="66"/>
  <c r="O1049" i="66"/>
  <c r="AV1050" i="66"/>
  <c r="AU1050" i="66"/>
  <c r="AT1050" i="66"/>
  <c r="BM1050" i="66" s="1"/>
  <c r="AR1050" i="66"/>
  <c r="BK1050" i="66" s="1"/>
  <c r="AQ1050" i="66"/>
  <c r="BJ1050" i="66" s="1"/>
  <c r="AS1050" i="66"/>
  <c r="BL1050" i="66" s="1"/>
  <c r="AO1050" i="66"/>
  <c r="BH1050" i="66" s="1"/>
  <c r="AP1050" i="66"/>
  <c r="BI1050" i="66" s="1"/>
  <c r="AI1049" i="66"/>
  <c r="BN922" i="66"/>
  <c r="BE922" i="66" s="1"/>
  <c r="AG923" i="66"/>
  <c r="BC1049" i="66"/>
  <c r="BA1049" i="66"/>
  <c r="BD1049" i="66"/>
  <c r="AZ1049" i="66"/>
  <c r="AY1049" i="66"/>
  <c r="BB1049" i="66"/>
  <c r="BO1049" i="66"/>
  <c r="BF1049" i="66" s="1"/>
  <c r="Z1051" i="66"/>
  <c r="BU1050" i="66"/>
  <c r="BS1050" i="66"/>
  <c r="BT1050" i="66"/>
  <c r="BR1050" i="66"/>
  <c r="BG1050" i="66"/>
  <c r="R1050" i="66" l="1"/>
  <c r="Q1050" i="66"/>
  <c r="P1050" i="66"/>
  <c r="O1050" i="66"/>
  <c r="U1050" i="66"/>
  <c r="T1050" i="66"/>
  <c r="S1050" i="66"/>
  <c r="N1050" i="66"/>
  <c r="AV1051" i="66"/>
  <c r="AU1051" i="66"/>
  <c r="AT1051" i="66"/>
  <c r="BM1051" i="66" s="1"/>
  <c r="AR1051" i="66"/>
  <c r="BK1051" i="66" s="1"/>
  <c r="AQ1051" i="66"/>
  <c r="BJ1051" i="66" s="1"/>
  <c r="AS1051" i="66"/>
  <c r="BL1051" i="66" s="1"/>
  <c r="AO1051" i="66"/>
  <c r="BH1051" i="66" s="1"/>
  <c r="AP1051" i="66"/>
  <c r="BI1051" i="66" s="1"/>
  <c r="AI1050" i="66"/>
  <c r="BN923" i="66"/>
  <c r="BE923" i="66" s="1"/>
  <c r="AG924" i="66"/>
  <c r="BC1050" i="66"/>
  <c r="AZ1050" i="66"/>
  <c r="BB1050" i="66"/>
  <c r="BD1050" i="66"/>
  <c r="BA1050" i="66"/>
  <c r="AY1050" i="66"/>
  <c r="BO1050" i="66"/>
  <c r="BF1050" i="66" s="1"/>
  <c r="Z1052" i="66"/>
  <c r="BT1051" i="66"/>
  <c r="BR1051" i="66"/>
  <c r="BS1051" i="66"/>
  <c r="BG1051" i="66"/>
  <c r="BU1051" i="66"/>
  <c r="Q1051" i="66" l="1"/>
  <c r="P1051" i="66"/>
  <c r="O1051" i="66"/>
  <c r="N1051" i="66"/>
  <c r="U1051" i="66"/>
  <c r="T1051" i="66"/>
  <c r="S1051" i="66"/>
  <c r="R1051" i="66"/>
  <c r="AV1052" i="66"/>
  <c r="AU1052" i="66"/>
  <c r="AT1052" i="66"/>
  <c r="BM1052" i="66" s="1"/>
  <c r="AR1052" i="66"/>
  <c r="BK1052" i="66" s="1"/>
  <c r="AS1052" i="66"/>
  <c r="BL1052" i="66" s="1"/>
  <c r="AP1052" i="66"/>
  <c r="BI1052" i="66" s="1"/>
  <c r="AQ1052" i="66"/>
  <c r="BJ1052" i="66" s="1"/>
  <c r="AO1052" i="66"/>
  <c r="BH1052" i="66" s="1"/>
  <c r="AI1051" i="66"/>
  <c r="BN924" i="66"/>
  <c r="BE924" i="66" s="1"/>
  <c r="AG925" i="66"/>
  <c r="BO1051" i="66"/>
  <c r="BF1051" i="66" s="1"/>
  <c r="BD1051" i="66"/>
  <c r="AZ1051" i="66"/>
  <c r="BB1051" i="66"/>
  <c r="BA1051" i="66"/>
  <c r="AY1051" i="66"/>
  <c r="BC1051" i="66"/>
  <c r="Z1053" i="66"/>
  <c r="BT1052" i="66"/>
  <c r="BS1052" i="66"/>
  <c r="BR1052" i="66"/>
  <c r="BU1052" i="66"/>
  <c r="BG1052" i="66"/>
  <c r="P1052" i="66" l="1"/>
  <c r="O1052" i="66"/>
  <c r="N1052" i="66"/>
  <c r="T1052" i="66"/>
  <c r="S1052" i="66"/>
  <c r="R1052" i="66"/>
  <c r="Q1052" i="66"/>
  <c r="U1052" i="66"/>
  <c r="AV1053" i="66"/>
  <c r="AT1053" i="66"/>
  <c r="BM1053" i="66" s="1"/>
  <c r="AS1053" i="66"/>
  <c r="BL1053" i="66" s="1"/>
  <c r="AR1053" i="66"/>
  <c r="BK1053" i="66" s="1"/>
  <c r="AP1053" i="66"/>
  <c r="BI1053" i="66" s="1"/>
  <c r="AU1053" i="66"/>
  <c r="AQ1053" i="66"/>
  <c r="BJ1053" i="66" s="1"/>
  <c r="AO1053" i="66"/>
  <c r="BH1053" i="66" s="1"/>
  <c r="AI1052" i="66"/>
  <c r="BN925" i="66"/>
  <c r="BE925" i="66" s="1"/>
  <c r="AG926" i="66"/>
  <c r="BO1052" i="66"/>
  <c r="BF1052" i="66" s="1"/>
  <c r="BD1052" i="66"/>
  <c r="AZ1052" i="66"/>
  <c r="BC1052" i="66"/>
  <c r="AY1052" i="66"/>
  <c r="BB1052" i="66"/>
  <c r="BA1052" i="66"/>
  <c r="Z1054" i="66"/>
  <c r="BU1053" i="66"/>
  <c r="BT1053" i="66"/>
  <c r="BR1053" i="66"/>
  <c r="BG1053" i="66"/>
  <c r="BS1053" i="66"/>
  <c r="O1053" i="66" l="1"/>
  <c r="N1053" i="66"/>
  <c r="U1053" i="66"/>
  <c r="T1053" i="66"/>
  <c r="S1053" i="66"/>
  <c r="R1053" i="66"/>
  <c r="Q1053" i="66"/>
  <c r="P1053" i="66"/>
  <c r="AV1054" i="66"/>
  <c r="AT1054" i="66"/>
  <c r="BM1054" i="66" s="1"/>
  <c r="AU1054" i="66"/>
  <c r="AS1054" i="66"/>
  <c r="BL1054" i="66" s="1"/>
  <c r="AR1054" i="66"/>
  <c r="BK1054" i="66" s="1"/>
  <c r="AQ1054" i="66"/>
  <c r="BJ1054" i="66" s="1"/>
  <c r="AO1054" i="66"/>
  <c r="BH1054" i="66" s="1"/>
  <c r="AP1054" i="66"/>
  <c r="BI1054" i="66" s="1"/>
  <c r="AI1053" i="66"/>
  <c r="BN926" i="66"/>
  <c r="BE926" i="66" s="1"/>
  <c r="AG927" i="66"/>
  <c r="BO1053" i="66"/>
  <c r="BF1053" i="66" s="1"/>
  <c r="BB1053" i="66"/>
  <c r="AY1053" i="66"/>
  <c r="BD1053" i="66"/>
  <c r="BC1053" i="66"/>
  <c r="BA1053" i="66"/>
  <c r="AZ1053" i="66"/>
  <c r="Z1055" i="66"/>
  <c r="BR1054" i="66"/>
  <c r="BT1054" i="66"/>
  <c r="BS1054" i="66"/>
  <c r="BG1054" i="66"/>
  <c r="BU1054" i="66"/>
  <c r="N1054" i="66" l="1"/>
  <c r="U1054" i="66"/>
  <c r="P1054" i="66"/>
  <c r="T1054" i="66"/>
  <c r="S1054" i="66"/>
  <c r="R1054" i="66"/>
  <c r="Q1054" i="66"/>
  <c r="O1054" i="66"/>
  <c r="AV1055" i="66"/>
  <c r="AU1055" i="66"/>
  <c r="AT1055" i="66"/>
  <c r="BM1055" i="66" s="1"/>
  <c r="AS1055" i="66"/>
  <c r="BL1055" i="66" s="1"/>
  <c r="AQ1055" i="66"/>
  <c r="BJ1055" i="66" s="1"/>
  <c r="AR1055" i="66"/>
  <c r="BK1055" i="66" s="1"/>
  <c r="AO1055" i="66"/>
  <c r="BH1055" i="66" s="1"/>
  <c r="AP1055" i="66"/>
  <c r="BI1055" i="66" s="1"/>
  <c r="AI1054" i="66"/>
  <c r="BN927" i="66"/>
  <c r="BE927" i="66" s="1"/>
  <c r="AG928" i="66"/>
  <c r="BO1054" i="66"/>
  <c r="BF1054" i="66" s="1"/>
  <c r="AY1054" i="66"/>
  <c r="BC1054" i="66"/>
  <c r="BD1054" i="66"/>
  <c r="BB1054" i="66"/>
  <c r="BA1054" i="66"/>
  <c r="AZ1054" i="66"/>
  <c r="BG1055" i="66"/>
  <c r="BU1055" i="66"/>
  <c r="BR1055" i="66"/>
  <c r="BT1055" i="66"/>
  <c r="BS1055" i="66"/>
  <c r="Z1056" i="66"/>
  <c r="N1055" i="66" l="1"/>
  <c r="R1055" i="66"/>
  <c r="Q1055" i="66"/>
  <c r="P1055" i="66"/>
  <c r="O1055" i="66"/>
  <c r="U1055" i="66"/>
  <c r="T1055" i="66"/>
  <c r="S1055" i="66"/>
  <c r="AV1056" i="66"/>
  <c r="AU1056" i="66"/>
  <c r="AT1056" i="66"/>
  <c r="BM1056" i="66" s="1"/>
  <c r="AS1056" i="66"/>
  <c r="BL1056" i="66" s="1"/>
  <c r="AP1056" i="66"/>
  <c r="BI1056" i="66" s="1"/>
  <c r="AR1056" i="66"/>
  <c r="BK1056" i="66" s="1"/>
  <c r="AO1056" i="66"/>
  <c r="BH1056" i="66" s="1"/>
  <c r="AQ1056" i="66"/>
  <c r="BJ1056" i="66" s="1"/>
  <c r="AI1055" i="66"/>
  <c r="BN928" i="66"/>
  <c r="BE928" i="66" s="1"/>
  <c r="AG929" i="66"/>
  <c r="Z1057" i="66"/>
  <c r="BU1056" i="66"/>
  <c r="BG1056" i="66"/>
  <c r="BT1056" i="66"/>
  <c r="BR1056" i="66"/>
  <c r="BS1056" i="66"/>
  <c r="BO1055" i="66"/>
  <c r="BF1055" i="66" s="1"/>
  <c r="BA1055" i="66"/>
  <c r="BD1055" i="66"/>
  <c r="AY1055" i="66"/>
  <c r="BC1055" i="66"/>
  <c r="BB1055" i="66"/>
  <c r="AZ1055" i="66"/>
  <c r="U1056" i="66" l="1"/>
  <c r="N1056" i="66"/>
  <c r="O1056" i="66"/>
  <c r="T1056" i="66"/>
  <c r="S1056" i="66"/>
  <c r="R1056" i="66"/>
  <c r="Q1056" i="66"/>
  <c r="P1056" i="66"/>
  <c r="AU1057" i="66"/>
  <c r="AV1057" i="66"/>
  <c r="AT1057" i="66"/>
  <c r="BM1057" i="66" s="1"/>
  <c r="AS1057" i="66"/>
  <c r="BL1057" i="66" s="1"/>
  <c r="AP1057" i="66"/>
  <c r="BI1057" i="66" s="1"/>
  <c r="AR1057" i="66"/>
  <c r="BK1057" i="66" s="1"/>
  <c r="AO1057" i="66"/>
  <c r="BH1057" i="66" s="1"/>
  <c r="AQ1057" i="66"/>
  <c r="BJ1057" i="66" s="1"/>
  <c r="AI1056" i="66"/>
  <c r="BN929" i="66"/>
  <c r="BE929" i="66" s="1"/>
  <c r="AG930" i="66"/>
  <c r="BO1056" i="66"/>
  <c r="BF1056" i="66" s="1"/>
  <c r="AZ1056" i="66"/>
  <c r="BD1056" i="66"/>
  <c r="BC1056" i="66"/>
  <c r="BB1056" i="66"/>
  <c r="BA1056" i="66"/>
  <c r="AY1056" i="66"/>
  <c r="Z1058" i="66"/>
  <c r="BU1057" i="66"/>
  <c r="BS1057" i="66"/>
  <c r="BR1057" i="66"/>
  <c r="BG1057" i="66"/>
  <c r="BT1057" i="66"/>
  <c r="U1057" i="66" l="1"/>
  <c r="T1057" i="66"/>
  <c r="N1057" i="66"/>
  <c r="R1057" i="66"/>
  <c r="Q1057" i="66"/>
  <c r="P1057" i="66"/>
  <c r="O1057" i="66"/>
  <c r="S1057" i="66"/>
  <c r="AV1058" i="66"/>
  <c r="AU1058" i="66"/>
  <c r="AT1058" i="66"/>
  <c r="BM1058" i="66" s="1"/>
  <c r="AS1058" i="66"/>
  <c r="BL1058" i="66" s="1"/>
  <c r="AP1058" i="66"/>
  <c r="BI1058" i="66" s="1"/>
  <c r="AQ1058" i="66"/>
  <c r="BJ1058" i="66" s="1"/>
  <c r="AR1058" i="66"/>
  <c r="BK1058" i="66" s="1"/>
  <c r="AO1058" i="66"/>
  <c r="BH1058" i="66" s="1"/>
  <c r="AI1057" i="66"/>
  <c r="BN930" i="66"/>
  <c r="BE930" i="66" s="1"/>
  <c r="AG931" i="66"/>
  <c r="BB1057" i="66"/>
  <c r="BC1057" i="66"/>
  <c r="AZ1057" i="66"/>
  <c r="BA1057" i="66"/>
  <c r="BD1057" i="66"/>
  <c r="AY1057" i="66"/>
  <c r="BO1057" i="66"/>
  <c r="BF1057" i="66" s="1"/>
  <c r="Z1059" i="66"/>
  <c r="BR1058" i="66"/>
  <c r="BG1058" i="66"/>
  <c r="BS1058" i="66"/>
  <c r="BT1058" i="66"/>
  <c r="BU1058" i="66"/>
  <c r="U1058" i="66" l="1"/>
  <c r="T1058" i="66"/>
  <c r="S1058" i="66"/>
  <c r="O1058" i="66"/>
  <c r="N1058" i="66"/>
  <c r="P1058" i="66"/>
  <c r="R1058" i="66"/>
  <c r="Q1058" i="66"/>
  <c r="AV1059" i="66"/>
  <c r="AU1059" i="66"/>
  <c r="AT1059" i="66"/>
  <c r="BM1059" i="66" s="1"/>
  <c r="AS1059" i="66"/>
  <c r="BL1059" i="66" s="1"/>
  <c r="AR1059" i="66"/>
  <c r="BK1059" i="66" s="1"/>
  <c r="AQ1059" i="66"/>
  <c r="BJ1059" i="66" s="1"/>
  <c r="AP1059" i="66"/>
  <c r="BI1059" i="66" s="1"/>
  <c r="AO1059" i="66"/>
  <c r="BH1059" i="66" s="1"/>
  <c r="AI1058" i="66"/>
  <c r="BN931" i="66"/>
  <c r="BE931" i="66" s="1"/>
  <c r="AG932" i="66"/>
  <c r="BO1058" i="66"/>
  <c r="BF1058" i="66" s="1"/>
  <c r="AZ1058" i="66"/>
  <c r="BD1058" i="66"/>
  <c r="BC1058" i="66"/>
  <c r="AY1058" i="66"/>
  <c r="BA1058" i="66"/>
  <c r="BB1058" i="66"/>
  <c r="Z1060" i="66"/>
  <c r="BT1059" i="66"/>
  <c r="BR1059" i="66"/>
  <c r="BS1059" i="66"/>
  <c r="BG1059" i="66"/>
  <c r="BU1059" i="66"/>
  <c r="U1059" i="66" l="1"/>
  <c r="T1059" i="66"/>
  <c r="S1059" i="66"/>
  <c r="R1059" i="66"/>
  <c r="Q1059" i="66"/>
  <c r="P1059" i="66"/>
  <c r="O1059" i="66"/>
  <c r="N1059" i="66"/>
  <c r="AV1060" i="66"/>
  <c r="AU1060" i="66"/>
  <c r="AT1060" i="66"/>
  <c r="BM1060" i="66" s="1"/>
  <c r="AR1060" i="66"/>
  <c r="BK1060" i="66" s="1"/>
  <c r="AP1060" i="66"/>
  <c r="BI1060" i="66" s="1"/>
  <c r="AS1060" i="66"/>
  <c r="BL1060" i="66" s="1"/>
  <c r="AQ1060" i="66"/>
  <c r="BJ1060" i="66" s="1"/>
  <c r="AO1060" i="66"/>
  <c r="BH1060" i="66" s="1"/>
  <c r="AI1059" i="66"/>
  <c r="BN932" i="66"/>
  <c r="BE932" i="66" s="1"/>
  <c r="AG933" i="66"/>
  <c r="BA1059" i="66"/>
  <c r="AZ1059" i="66"/>
  <c r="BD1059" i="66"/>
  <c r="BC1059" i="66"/>
  <c r="BB1059" i="66"/>
  <c r="AY1059" i="66"/>
  <c r="BO1059" i="66"/>
  <c r="BF1059" i="66" s="1"/>
  <c r="BU1060" i="66"/>
  <c r="BG1060" i="66"/>
  <c r="BR1060" i="66"/>
  <c r="BS1060" i="66"/>
  <c r="BT1060" i="66"/>
  <c r="Z1061" i="66"/>
  <c r="T1060" i="66" l="1"/>
  <c r="S1060" i="66"/>
  <c r="R1060" i="66"/>
  <c r="Q1060" i="66"/>
  <c r="U1060" i="66"/>
  <c r="N1060" i="66"/>
  <c r="P1060" i="66"/>
  <c r="O1060" i="66"/>
  <c r="AV1061" i="66"/>
  <c r="AU1061" i="66"/>
  <c r="AT1061" i="66"/>
  <c r="BM1061" i="66" s="1"/>
  <c r="AR1061" i="66"/>
  <c r="BK1061" i="66" s="1"/>
  <c r="AP1061" i="66"/>
  <c r="BI1061" i="66" s="1"/>
  <c r="AS1061" i="66"/>
  <c r="BL1061" i="66" s="1"/>
  <c r="AQ1061" i="66"/>
  <c r="BJ1061" i="66" s="1"/>
  <c r="AO1061" i="66"/>
  <c r="BH1061" i="66" s="1"/>
  <c r="AI1060" i="66"/>
  <c r="BN933" i="66"/>
  <c r="BE933" i="66" s="1"/>
  <c r="AG934" i="66"/>
  <c r="Z1062" i="66"/>
  <c r="BG1061" i="66"/>
  <c r="BR1061" i="66"/>
  <c r="BU1061" i="66"/>
  <c r="BT1061" i="66"/>
  <c r="BS1061" i="66"/>
  <c r="BO1060" i="66"/>
  <c r="BF1060" i="66" s="1"/>
  <c r="AY1060" i="66"/>
  <c r="BC1060" i="66"/>
  <c r="BD1060" i="66"/>
  <c r="BB1060" i="66"/>
  <c r="BA1060" i="66"/>
  <c r="AZ1060" i="66"/>
  <c r="S1061" i="66" l="1"/>
  <c r="R1061" i="66"/>
  <c r="Q1061" i="66"/>
  <c r="P1061" i="66"/>
  <c r="U1061" i="66"/>
  <c r="O1061" i="66"/>
  <c r="N1061" i="66"/>
  <c r="T1061" i="66"/>
  <c r="AV1062" i="66"/>
  <c r="BO1062" i="66" s="1"/>
  <c r="AU1062" i="66"/>
  <c r="BN1062" i="66" s="1"/>
  <c r="AT1062" i="66"/>
  <c r="BM1062" i="66" s="1"/>
  <c r="AS1062" i="66"/>
  <c r="BL1062" i="66" s="1"/>
  <c r="AR1062" i="66"/>
  <c r="BK1062" i="66" s="1"/>
  <c r="AQ1062" i="66"/>
  <c r="BJ1062" i="66" s="1"/>
  <c r="AO1062" i="66"/>
  <c r="BH1062" i="66" s="1"/>
  <c r="AP1062" i="66"/>
  <c r="BI1062" i="66" s="1"/>
  <c r="AI1061" i="66"/>
  <c r="BN934" i="66"/>
  <c r="BE934" i="66" s="1"/>
  <c r="AG935" i="66"/>
  <c r="BO1061" i="66"/>
  <c r="BF1061" i="66" s="1"/>
  <c r="BD1061" i="66"/>
  <c r="AZ1061" i="66"/>
  <c r="BA1061" i="66"/>
  <c r="BB1061" i="66"/>
  <c r="BC1061" i="66"/>
  <c r="AY1061" i="66"/>
  <c r="Z1063" i="66"/>
  <c r="BS1062" i="66"/>
  <c r="BT1062" i="66"/>
  <c r="BR1062" i="66"/>
  <c r="BU1062" i="66"/>
  <c r="BG1062" i="66"/>
  <c r="R1062" i="66" l="1"/>
  <c r="Q1062" i="66"/>
  <c r="P1062" i="66"/>
  <c r="O1062" i="66"/>
  <c r="N1062" i="66"/>
  <c r="U1062" i="66"/>
  <c r="T1062" i="66"/>
  <c r="S1062" i="66"/>
  <c r="AV1063" i="66"/>
  <c r="AU1063" i="66"/>
  <c r="AT1063" i="66"/>
  <c r="BM1063" i="66" s="1"/>
  <c r="AS1063" i="66"/>
  <c r="BL1063" i="66" s="1"/>
  <c r="AR1063" i="66"/>
  <c r="BK1063" i="66" s="1"/>
  <c r="AQ1063" i="66"/>
  <c r="BJ1063" i="66" s="1"/>
  <c r="AO1063" i="66"/>
  <c r="BH1063" i="66" s="1"/>
  <c r="AP1063" i="66"/>
  <c r="BI1063" i="66" s="1"/>
  <c r="BN935" i="66"/>
  <c r="BE935" i="66" s="1"/>
  <c r="AG936" i="66"/>
  <c r="AZ1062" i="66"/>
  <c r="AY1062" i="66"/>
  <c r="BD1062" i="66"/>
  <c r="BC1062" i="66"/>
  <c r="BB1062" i="66"/>
  <c r="BA1062" i="66"/>
  <c r="BF1062" i="66"/>
  <c r="BE1062" i="66"/>
  <c r="BU1063" i="66"/>
  <c r="BS1063" i="66"/>
  <c r="BT1063" i="66"/>
  <c r="BR1063" i="66"/>
  <c r="BG1063" i="66"/>
  <c r="Z1064" i="66"/>
  <c r="Q1063" i="66" l="1"/>
  <c r="P1063" i="66"/>
  <c r="O1063" i="66"/>
  <c r="N1063" i="66"/>
  <c r="U1063" i="66"/>
  <c r="T1063" i="66"/>
  <c r="S1063" i="66"/>
  <c r="R1063" i="66"/>
  <c r="AV1064" i="66"/>
  <c r="AU1064" i="66"/>
  <c r="AT1064" i="66"/>
  <c r="BM1064" i="66" s="1"/>
  <c r="AS1064" i="66"/>
  <c r="BL1064" i="66" s="1"/>
  <c r="AQ1064" i="66"/>
  <c r="BJ1064" i="66" s="1"/>
  <c r="AO1064" i="66"/>
  <c r="BH1064" i="66" s="1"/>
  <c r="AP1064" i="66"/>
  <c r="BI1064" i="66" s="1"/>
  <c r="AR1064" i="66"/>
  <c r="BK1064" i="66" s="1"/>
  <c r="AI1063" i="66"/>
  <c r="BN936" i="66"/>
  <c r="BE936" i="66" s="1"/>
  <c r="AG937" i="66"/>
  <c r="Z1065" i="66"/>
  <c r="BU1064" i="66"/>
  <c r="BG1064" i="66"/>
  <c r="BR1064" i="66"/>
  <c r="BS1064" i="66"/>
  <c r="BT1064" i="66"/>
  <c r="BO1063" i="66"/>
  <c r="BF1063" i="66" s="1"/>
  <c r="AY1063" i="66"/>
  <c r="BB1063" i="66"/>
  <c r="BC1063" i="66"/>
  <c r="BA1063" i="66"/>
  <c r="AZ1063" i="66"/>
  <c r="BD1063" i="66"/>
  <c r="P1064" i="66" l="1"/>
  <c r="O1064" i="66"/>
  <c r="N1064" i="66"/>
  <c r="U1064" i="66"/>
  <c r="T1064" i="66"/>
  <c r="S1064" i="66"/>
  <c r="R1064" i="66"/>
  <c r="Q1064" i="66"/>
  <c r="AV1065" i="66"/>
  <c r="AU1065" i="66"/>
  <c r="AT1065" i="66"/>
  <c r="BM1065" i="66" s="1"/>
  <c r="AS1065" i="66"/>
  <c r="BL1065" i="66" s="1"/>
  <c r="AR1065" i="66"/>
  <c r="BK1065" i="66" s="1"/>
  <c r="AQ1065" i="66"/>
  <c r="BJ1065" i="66" s="1"/>
  <c r="AO1065" i="66"/>
  <c r="BH1065" i="66" s="1"/>
  <c r="AP1065" i="66"/>
  <c r="BI1065" i="66" s="1"/>
  <c r="AI1064" i="66"/>
  <c r="BN937" i="66"/>
  <c r="BE937" i="66" s="1"/>
  <c r="AG938" i="66"/>
  <c r="BD1064" i="66"/>
  <c r="BB1064" i="66"/>
  <c r="BC1064" i="66"/>
  <c r="BA1064" i="66"/>
  <c r="AZ1064" i="66"/>
  <c r="AY1064" i="66"/>
  <c r="BO1064" i="66"/>
  <c r="BF1064" i="66" s="1"/>
  <c r="BS1065" i="66"/>
  <c r="BR1065" i="66"/>
  <c r="BG1065" i="66"/>
  <c r="BT1065" i="66"/>
  <c r="BU1065" i="66"/>
  <c r="Z1066" i="66"/>
  <c r="O1065" i="66" l="1"/>
  <c r="N1065" i="66"/>
  <c r="Q1065" i="66"/>
  <c r="U1065" i="66"/>
  <c r="T1065" i="66"/>
  <c r="S1065" i="66"/>
  <c r="R1065" i="66"/>
  <c r="P1065" i="66"/>
  <c r="AV1066" i="66"/>
  <c r="AU1066" i="66"/>
  <c r="AS1066" i="66"/>
  <c r="BL1066" i="66" s="1"/>
  <c r="AT1066" i="66"/>
  <c r="BM1066" i="66" s="1"/>
  <c r="AR1066" i="66"/>
  <c r="BK1066" i="66" s="1"/>
  <c r="AP1066" i="66"/>
  <c r="BI1066" i="66" s="1"/>
  <c r="AQ1066" i="66"/>
  <c r="BJ1066" i="66" s="1"/>
  <c r="AO1066" i="66"/>
  <c r="BH1066" i="66" s="1"/>
  <c r="AI1065" i="66"/>
  <c r="BN938" i="66"/>
  <c r="BE938" i="66" s="1"/>
  <c r="AG939" i="66"/>
  <c r="BG1066" i="66"/>
  <c r="BU1066" i="66"/>
  <c r="BR1066" i="66"/>
  <c r="BS1066" i="66"/>
  <c r="BT1066" i="66"/>
  <c r="Z1067" i="66"/>
  <c r="BO1065" i="66"/>
  <c r="BF1065" i="66" s="1"/>
  <c r="AZ1065" i="66"/>
  <c r="BC1065" i="66"/>
  <c r="BB1065" i="66"/>
  <c r="AY1065" i="66"/>
  <c r="BD1065" i="66"/>
  <c r="BA1065" i="66"/>
  <c r="N1066" i="66" l="1"/>
  <c r="Q1066" i="66"/>
  <c r="P1066" i="66"/>
  <c r="O1066" i="66"/>
  <c r="U1066" i="66"/>
  <c r="T1066" i="66"/>
  <c r="S1066" i="66"/>
  <c r="R1066" i="66"/>
  <c r="AV1067" i="66"/>
  <c r="AU1067" i="66"/>
  <c r="AT1067" i="66"/>
  <c r="BM1067" i="66" s="1"/>
  <c r="AS1067" i="66"/>
  <c r="BL1067" i="66" s="1"/>
  <c r="AQ1067" i="66"/>
  <c r="BJ1067" i="66" s="1"/>
  <c r="AR1067" i="66"/>
  <c r="BK1067" i="66" s="1"/>
  <c r="AP1067" i="66"/>
  <c r="BI1067" i="66" s="1"/>
  <c r="AO1067" i="66"/>
  <c r="BH1067" i="66" s="1"/>
  <c r="AI1066" i="66"/>
  <c r="BN939" i="66"/>
  <c r="BE939" i="66" s="1"/>
  <c r="AG940" i="66"/>
  <c r="Z1068" i="66"/>
  <c r="BU1067" i="66"/>
  <c r="BR1067" i="66"/>
  <c r="BG1067" i="66"/>
  <c r="BT1067" i="66"/>
  <c r="BS1067" i="66"/>
  <c r="BO1066" i="66"/>
  <c r="BF1066" i="66" s="1"/>
  <c r="BA1066" i="66"/>
  <c r="BD1066" i="66"/>
  <c r="BB1066" i="66"/>
  <c r="AZ1066" i="66"/>
  <c r="BC1066" i="66"/>
  <c r="AY1066" i="66"/>
  <c r="R1067" i="66" l="1"/>
  <c r="Q1067" i="66"/>
  <c r="P1067" i="66"/>
  <c r="O1067" i="66"/>
  <c r="U1067" i="66"/>
  <c r="T1067" i="66"/>
  <c r="S1067" i="66"/>
  <c r="N1067" i="66"/>
  <c r="AV1068" i="66"/>
  <c r="AU1068" i="66"/>
  <c r="AT1068" i="66"/>
  <c r="BM1068" i="66" s="1"/>
  <c r="AR1068" i="66"/>
  <c r="BK1068" i="66" s="1"/>
  <c r="AS1068" i="66"/>
  <c r="BL1068" i="66" s="1"/>
  <c r="AP1068" i="66"/>
  <c r="BI1068" i="66" s="1"/>
  <c r="AQ1068" i="66"/>
  <c r="BJ1068" i="66" s="1"/>
  <c r="AO1068" i="66"/>
  <c r="BH1068" i="66" s="1"/>
  <c r="AI1067" i="66"/>
  <c r="BN940" i="66"/>
  <c r="BE940" i="66" s="1"/>
  <c r="AG941" i="66"/>
  <c r="BO1067" i="66"/>
  <c r="BF1067" i="66" s="1"/>
  <c r="AZ1067" i="66"/>
  <c r="BD1067" i="66"/>
  <c r="BC1067" i="66"/>
  <c r="BB1067" i="66"/>
  <c r="BA1067" i="66"/>
  <c r="AY1067" i="66"/>
  <c r="Z1069" i="66"/>
  <c r="BT1068" i="66"/>
  <c r="BS1068" i="66"/>
  <c r="BU1068" i="66"/>
  <c r="BG1068" i="66"/>
  <c r="BR1068" i="66"/>
  <c r="U1068" i="66" l="1"/>
  <c r="R1068" i="66"/>
  <c r="Q1068" i="66"/>
  <c r="P1068" i="66"/>
  <c r="O1068" i="66"/>
  <c r="S1068" i="66"/>
  <c r="N1068" i="66"/>
  <c r="T1068" i="66"/>
  <c r="AV1069" i="66"/>
  <c r="AT1069" i="66"/>
  <c r="BM1069" i="66" s="1"/>
  <c r="AU1069" i="66"/>
  <c r="AR1069" i="66"/>
  <c r="BK1069" i="66" s="1"/>
  <c r="AP1069" i="66"/>
  <c r="BI1069" i="66" s="1"/>
  <c r="AS1069" i="66"/>
  <c r="BL1069" i="66" s="1"/>
  <c r="AQ1069" i="66"/>
  <c r="BJ1069" i="66" s="1"/>
  <c r="AO1069" i="66"/>
  <c r="BH1069" i="66" s="1"/>
  <c r="AI1068" i="66"/>
  <c r="BN941" i="66"/>
  <c r="BE941" i="66" s="1"/>
  <c r="AG942" i="66"/>
  <c r="BA1068" i="66"/>
  <c r="AZ1068" i="66"/>
  <c r="BC1068" i="66"/>
  <c r="AY1068" i="66"/>
  <c r="BB1068" i="66"/>
  <c r="BD1068" i="66"/>
  <c r="BO1068" i="66"/>
  <c r="BF1068" i="66" s="1"/>
  <c r="Z1070" i="66"/>
  <c r="BT1069" i="66"/>
  <c r="BU1069" i="66"/>
  <c r="BS1069" i="66"/>
  <c r="BG1069" i="66"/>
  <c r="BR1069" i="66"/>
  <c r="U1069" i="66" l="1"/>
  <c r="T1069" i="66"/>
  <c r="R1069" i="66"/>
  <c r="Q1069" i="66"/>
  <c r="P1069" i="66"/>
  <c r="O1069" i="66"/>
  <c r="N1069" i="66"/>
  <c r="S1069" i="66"/>
  <c r="AV1070" i="66"/>
  <c r="AU1070" i="66"/>
  <c r="AT1070" i="66"/>
  <c r="BM1070" i="66" s="1"/>
  <c r="AS1070" i="66"/>
  <c r="BL1070" i="66" s="1"/>
  <c r="AR1070" i="66"/>
  <c r="BK1070" i="66" s="1"/>
  <c r="AQ1070" i="66"/>
  <c r="BJ1070" i="66" s="1"/>
  <c r="AP1070" i="66"/>
  <c r="BI1070" i="66" s="1"/>
  <c r="AO1070" i="66"/>
  <c r="BH1070" i="66" s="1"/>
  <c r="AI1069" i="66"/>
  <c r="BN942" i="66"/>
  <c r="BE942" i="66" s="1"/>
  <c r="AG943" i="66"/>
  <c r="BO1069" i="66"/>
  <c r="BA1069" i="66"/>
  <c r="BD1069" i="66"/>
  <c r="BC1069" i="66"/>
  <c r="AZ1069" i="66"/>
  <c r="BB1069" i="66"/>
  <c r="AY1069" i="66"/>
  <c r="Z1071" i="66"/>
  <c r="BG1070" i="66"/>
  <c r="BU1070" i="66"/>
  <c r="BR1070" i="66"/>
  <c r="BT1070" i="66"/>
  <c r="BS1070" i="66"/>
  <c r="U1070" i="66" l="1"/>
  <c r="T1070" i="66"/>
  <c r="S1070" i="66"/>
  <c r="R1070" i="66"/>
  <c r="Q1070" i="66"/>
  <c r="P1070" i="66"/>
  <c r="O1070" i="66"/>
  <c r="N1070" i="66"/>
  <c r="AV1071" i="66"/>
  <c r="AU1071" i="66"/>
  <c r="AS1071" i="66"/>
  <c r="BL1071" i="66" s="1"/>
  <c r="AT1071" i="66"/>
  <c r="BM1071" i="66" s="1"/>
  <c r="AR1071" i="66"/>
  <c r="BK1071" i="66" s="1"/>
  <c r="AO1071" i="66"/>
  <c r="BH1071" i="66" s="1"/>
  <c r="AQ1071" i="66"/>
  <c r="BJ1071" i="66" s="1"/>
  <c r="AP1071" i="66"/>
  <c r="BI1071" i="66" s="1"/>
  <c r="AI1070" i="66"/>
  <c r="BF1069" i="66"/>
  <c r="BN943" i="66"/>
  <c r="BE943" i="66" s="1"/>
  <c r="AG944" i="66"/>
  <c r="BO1070" i="66"/>
  <c r="BF1070" i="66" s="1"/>
  <c r="AZ1070" i="66"/>
  <c r="BC1070" i="66"/>
  <c r="BA1070" i="66"/>
  <c r="BD1070" i="66"/>
  <c r="BB1070" i="66"/>
  <c r="AY1070" i="66"/>
  <c r="Z1072" i="66"/>
  <c r="BG1071" i="66"/>
  <c r="BS1071" i="66"/>
  <c r="BU1071" i="66"/>
  <c r="BT1071" i="66"/>
  <c r="BR1071" i="66"/>
  <c r="U1071" i="66" l="1"/>
  <c r="T1071" i="66"/>
  <c r="S1071" i="66"/>
  <c r="R1071" i="66"/>
  <c r="Q1071" i="66"/>
  <c r="P1071" i="66"/>
  <c r="O1071" i="66"/>
  <c r="N1071" i="66"/>
  <c r="AV1072" i="66"/>
  <c r="AT1072" i="66"/>
  <c r="BM1072" i="66" s="1"/>
  <c r="AU1072" i="66"/>
  <c r="AS1072" i="66"/>
  <c r="BL1072" i="66" s="1"/>
  <c r="AQ1072" i="66"/>
  <c r="BJ1072" i="66" s="1"/>
  <c r="AO1072" i="66"/>
  <c r="BH1072" i="66" s="1"/>
  <c r="AP1072" i="66"/>
  <c r="BI1072" i="66" s="1"/>
  <c r="AR1072" i="66"/>
  <c r="BK1072" i="66" s="1"/>
  <c r="AI1071" i="66"/>
  <c r="BN944" i="66"/>
  <c r="BE944" i="66" s="1"/>
  <c r="AG945" i="66"/>
  <c r="BC1071" i="66"/>
  <c r="AY1071" i="66"/>
  <c r="BD1071" i="66"/>
  <c r="BB1071" i="66"/>
  <c r="AZ1071" i="66"/>
  <c r="BA1071" i="66"/>
  <c r="BO1071" i="66"/>
  <c r="BF1071" i="66" s="1"/>
  <c r="Z1073" i="66"/>
  <c r="BG1072" i="66"/>
  <c r="BR1072" i="66"/>
  <c r="BS1072" i="66"/>
  <c r="BU1072" i="66"/>
  <c r="BT1072" i="66"/>
  <c r="T1072" i="66" l="1"/>
  <c r="S1072" i="66"/>
  <c r="R1072" i="66"/>
  <c r="Q1072" i="66"/>
  <c r="P1072" i="66"/>
  <c r="O1072" i="66"/>
  <c r="N1072" i="66"/>
  <c r="U1072" i="66"/>
  <c r="AV1073" i="66"/>
  <c r="AU1073" i="66"/>
  <c r="AR1073" i="66"/>
  <c r="BK1073" i="66" s="1"/>
  <c r="AT1073" i="66"/>
  <c r="BM1073" i="66" s="1"/>
  <c r="AS1073" i="66"/>
  <c r="BL1073" i="66" s="1"/>
  <c r="AQ1073" i="66"/>
  <c r="BJ1073" i="66" s="1"/>
  <c r="AO1073" i="66"/>
  <c r="BH1073" i="66" s="1"/>
  <c r="AP1073" i="66"/>
  <c r="BI1073" i="66" s="1"/>
  <c r="AI1072" i="66"/>
  <c r="BN945" i="66"/>
  <c r="BE945" i="66" s="1"/>
  <c r="AG946" i="66"/>
  <c r="BO1072" i="66"/>
  <c r="BF1072" i="66" s="1"/>
  <c r="BB1072" i="66"/>
  <c r="AZ1072" i="66"/>
  <c r="AY1072" i="66"/>
  <c r="BD1072" i="66"/>
  <c r="BC1072" i="66"/>
  <c r="BA1072" i="66"/>
  <c r="Z1074" i="66"/>
  <c r="BT1073" i="66"/>
  <c r="BS1073" i="66"/>
  <c r="BR1073" i="66"/>
  <c r="BG1073" i="66"/>
  <c r="BU1073" i="66"/>
  <c r="S1073" i="66" l="1"/>
  <c r="R1073" i="66"/>
  <c r="Q1073" i="66"/>
  <c r="P1073" i="66"/>
  <c r="O1073" i="66"/>
  <c r="N1073" i="66"/>
  <c r="T1073" i="66"/>
  <c r="U1073" i="66"/>
  <c r="AV1074" i="66"/>
  <c r="AU1074" i="66"/>
  <c r="AT1074" i="66"/>
  <c r="BM1074" i="66" s="1"/>
  <c r="AR1074" i="66"/>
  <c r="BK1074" i="66" s="1"/>
  <c r="AP1074" i="66"/>
  <c r="BI1074" i="66" s="1"/>
  <c r="AQ1074" i="66"/>
  <c r="BJ1074" i="66" s="1"/>
  <c r="AS1074" i="66"/>
  <c r="BL1074" i="66" s="1"/>
  <c r="AO1074" i="66"/>
  <c r="BH1074" i="66" s="1"/>
  <c r="AI1073" i="66"/>
  <c r="BN946" i="66"/>
  <c r="BE946" i="66" s="1"/>
  <c r="AG947" i="66"/>
  <c r="AZ1073" i="66"/>
  <c r="BC1073" i="66"/>
  <c r="AY1073" i="66"/>
  <c r="BB1073" i="66"/>
  <c r="BA1073" i="66"/>
  <c r="BD1073" i="66"/>
  <c r="BO1073" i="66"/>
  <c r="BF1073" i="66" s="1"/>
  <c r="Z1075" i="66"/>
  <c r="BU1074" i="66"/>
  <c r="BR1074" i="66"/>
  <c r="BG1074" i="66"/>
  <c r="BT1074" i="66"/>
  <c r="BS1074" i="66"/>
  <c r="R1074" i="66" l="1"/>
  <c r="Q1074" i="66"/>
  <c r="P1074" i="66"/>
  <c r="O1074" i="66"/>
  <c r="U1074" i="66"/>
  <c r="T1074" i="66"/>
  <c r="S1074" i="66"/>
  <c r="N1074" i="66"/>
  <c r="AV1075" i="66"/>
  <c r="AU1075" i="66"/>
  <c r="AT1075" i="66"/>
  <c r="BM1075" i="66" s="1"/>
  <c r="AQ1075" i="66"/>
  <c r="BJ1075" i="66" s="1"/>
  <c r="AP1075" i="66"/>
  <c r="BI1075" i="66" s="1"/>
  <c r="AS1075" i="66"/>
  <c r="BL1075" i="66" s="1"/>
  <c r="AR1075" i="66"/>
  <c r="BK1075" i="66" s="1"/>
  <c r="AO1075" i="66"/>
  <c r="BH1075" i="66" s="1"/>
  <c r="AI1074" i="66"/>
  <c r="BN947" i="66"/>
  <c r="BE947" i="66" s="1"/>
  <c r="AG948" i="66"/>
  <c r="AZ1074" i="66"/>
  <c r="BA1074" i="66"/>
  <c r="AY1074" i="66"/>
  <c r="BB1074" i="66"/>
  <c r="BD1074" i="66"/>
  <c r="BC1074" i="66"/>
  <c r="BO1074" i="66"/>
  <c r="BF1074" i="66" s="1"/>
  <c r="Z1076" i="66"/>
  <c r="BT1075" i="66"/>
  <c r="BG1075" i="66"/>
  <c r="BU1075" i="66"/>
  <c r="BR1075" i="66"/>
  <c r="BS1075" i="66"/>
  <c r="Q1075" i="66" l="1"/>
  <c r="P1075" i="66"/>
  <c r="O1075" i="66"/>
  <c r="N1075" i="66"/>
  <c r="U1075" i="66"/>
  <c r="R1075" i="66"/>
  <c r="T1075" i="66"/>
  <c r="S1075" i="66"/>
  <c r="AV1076" i="66"/>
  <c r="AU1076" i="66"/>
  <c r="AT1076" i="66"/>
  <c r="BM1076" i="66" s="1"/>
  <c r="AR1076" i="66"/>
  <c r="BK1076" i="66" s="1"/>
  <c r="AS1076" i="66"/>
  <c r="BL1076" i="66" s="1"/>
  <c r="AP1076" i="66"/>
  <c r="BI1076" i="66" s="1"/>
  <c r="AQ1076" i="66"/>
  <c r="BJ1076" i="66" s="1"/>
  <c r="AO1076" i="66"/>
  <c r="BH1076" i="66" s="1"/>
  <c r="AI1075" i="66"/>
  <c r="BN948" i="66"/>
  <c r="BE948" i="66" s="1"/>
  <c r="AG949" i="66"/>
  <c r="BB1075" i="66"/>
  <c r="BD1075" i="66"/>
  <c r="AY1075" i="66"/>
  <c r="BC1075" i="66"/>
  <c r="BA1075" i="66"/>
  <c r="AZ1075" i="66"/>
  <c r="BO1075" i="66"/>
  <c r="BF1075" i="66" s="1"/>
  <c r="Z1077" i="66"/>
  <c r="BU1076" i="66"/>
  <c r="BT1076" i="66"/>
  <c r="BR1076" i="66"/>
  <c r="BG1076" i="66"/>
  <c r="BS1076" i="66"/>
  <c r="P1076" i="66" l="1"/>
  <c r="O1076" i="66"/>
  <c r="N1076" i="66"/>
  <c r="U1076" i="66"/>
  <c r="S1076" i="66"/>
  <c r="R1076" i="66"/>
  <c r="Q1076" i="66"/>
  <c r="T1076" i="66"/>
  <c r="AV1077" i="66"/>
  <c r="AU1077" i="66"/>
  <c r="AT1077" i="66"/>
  <c r="BM1077" i="66" s="1"/>
  <c r="AS1077" i="66"/>
  <c r="BL1077" i="66" s="1"/>
  <c r="AR1077" i="66"/>
  <c r="BK1077" i="66" s="1"/>
  <c r="AP1077" i="66"/>
  <c r="BI1077" i="66" s="1"/>
  <c r="AQ1077" i="66"/>
  <c r="BJ1077" i="66" s="1"/>
  <c r="AO1077" i="66"/>
  <c r="BH1077" i="66" s="1"/>
  <c r="AI1076" i="66"/>
  <c r="BN949" i="66"/>
  <c r="BE949" i="66" s="1"/>
  <c r="AG950" i="66"/>
  <c r="BO1076" i="66"/>
  <c r="BF1076" i="66" s="1"/>
  <c r="BA1076" i="66"/>
  <c r="AY1076" i="66"/>
  <c r="BD1076" i="66"/>
  <c r="AZ1076" i="66"/>
  <c r="BC1076" i="66"/>
  <c r="BB1076" i="66"/>
  <c r="Z1078" i="66"/>
  <c r="BU1077" i="66"/>
  <c r="BR1077" i="66"/>
  <c r="BT1077" i="66"/>
  <c r="BG1077" i="66"/>
  <c r="BS1077" i="66"/>
  <c r="O1077" i="66" l="1"/>
  <c r="N1077" i="66"/>
  <c r="S1077" i="66"/>
  <c r="R1077" i="66"/>
  <c r="Q1077" i="66"/>
  <c r="P1077" i="66"/>
  <c r="U1077" i="66"/>
  <c r="T1077" i="66"/>
  <c r="AV1078" i="66"/>
  <c r="AU1078" i="66"/>
  <c r="AT1078" i="66"/>
  <c r="BM1078" i="66" s="1"/>
  <c r="AS1078" i="66"/>
  <c r="BL1078" i="66" s="1"/>
  <c r="AR1078" i="66"/>
  <c r="BK1078" i="66" s="1"/>
  <c r="AQ1078" i="66"/>
  <c r="BJ1078" i="66" s="1"/>
  <c r="AP1078" i="66"/>
  <c r="BI1078" i="66" s="1"/>
  <c r="AO1078" i="66"/>
  <c r="BH1078" i="66" s="1"/>
  <c r="AI1077" i="66"/>
  <c r="BN950" i="66"/>
  <c r="BE950" i="66" s="1"/>
  <c r="AG951" i="66"/>
  <c r="BB1077" i="66"/>
  <c r="BA1077" i="66"/>
  <c r="AY1077" i="66"/>
  <c r="BD1077" i="66"/>
  <c r="BC1077" i="66"/>
  <c r="AZ1077" i="66"/>
  <c r="BO1077" i="66"/>
  <c r="BF1077" i="66" s="1"/>
  <c r="Z1079" i="66"/>
  <c r="BU1078" i="66"/>
  <c r="BT1078" i="66"/>
  <c r="BS1078" i="66"/>
  <c r="BR1078" i="66"/>
  <c r="BG1078" i="66"/>
  <c r="N1078" i="66" l="1"/>
  <c r="U1078" i="66"/>
  <c r="T1078" i="66"/>
  <c r="S1078" i="66"/>
  <c r="R1078" i="66"/>
  <c r="Q1078" i="66"/>
  <c r="P1078" i="66"/>
  <c r="O1078" i="66"/>
  <c r="AV1079" i="66"/>
  <c r="AT1079" i="66"/>
  <c r="BM1079" i="66" s="1"/>
  <c r="AU1079" i="66"/>
  <c r="AS1079" i="66"/>
  <c r="BL1079" i="66" s="1"/>
  <c r="AR1079" i="66"/>
  <c r="BK1079" i="66" s="1"/>
  <c r="AQ1079" i="66"/>
  <c r="BJ1079" i="66" s="1"/>
  <c r="AP1079" i="66"/>
  <c r="BI1079" i="66" s="1"/>
  <c r="AO1079" i="66"/>
  <c r="BH1079" i="66" s="1"/>
  <c r="AI1078" i="66"/>
  <c r="BN951" i="66"/>
  <c r="BE951" i="66" s="1"/>
  <c r="AG952" i="66"/>
  <c r="AZ1078" i="66"/>
  <c r="BB1078" i="66"/>
  <c r="BA1078" i="66"/>
  <c r="AY1078" i="66"/>
  <c r="BC1078" i="66"/>
  <c r="BD1078" i="66"/>
  <c r="BO1078" i="66"/>
  <c r="BF1078" i="66" s="1"/>
  <c r="Z1080" i="66"/>
  <c r="BU1079" i="66"/>
  <c r="BS1079" i="66"/>
  <c r="BG1079" i="66"/>
  <c r="BT1079" i="66"/>
  <c r="BR1079" i="66"/>
  <c r="U1079" i="66" l="1"/>
  <c r="T1079" i="66"/>
  <c r="S1079" i="66"/>
  <c r="R1079" i="66"/>
  <c r="Q1079" i="66"/>
  <c r="P1079" i="66"/>
  <c r="O1079" i="66"/>
  <c r="N1079" i="66"/>
  <c r="AV1080" i="66"/>
  <c r="AU1080" i="66"/>
  <c r="AT1080" i="66"/>
  <c r="BM1080" i="66" s="1"/>
  <c r="AS1080" i="66"/>
  <c r="BL1080" i="66" s="1"/>
  <c r="AQ1080" i="66"/>
  <c r="BJ1080" i="66" s="1"/>
  <c r="AP1080" i="66"/>
  <c r="BI1080" i="66" s="1"/>
  <c r="AR1080" i="66"/>
  <c r="BK1080" i="66" s="1"/>
  <c r="AO1080" i="66"/>
  <c r="BH1080" i="66" s="1"/>
  <c r="AI1079" i="66"/>
  <c r="BN952" i="66"/>
  <c r="BE952" i="66" s="1"/>
  <c r="AG953" i="66"/>
  <c r="BB1079" i="66"/>
  <c r="BC1079" i="66"/>
  <c r="AZ1079" i="66"/>
  <c r="BD1079" i="66"/>
  <c r="BA1079" i="66"/>
  <c r="AY1079" i="66"/>
  <c r="BO1079" i="66"/>
  <c r="BF1079" i="66" s="1"/>
  <c r="BS1080" i="66"/>
  <c r="BG1080" i="66"/>
  <c r="BR1080" i="66"/>
  <c r="BT1080" i="66"/>
  <c r="BU1080" i="66"/>
  <c r="Z1081" i="66"/>
  <c r="U1080" i="66" l="1"/>
  <c r="T1080" i="66"/>
  <c r="S1080" i="66"/>
  <c r="N1080" i="66"/>
  <c r="R1080" i="66"/>
  <c r="Q1080" i="66"/>
  <c r="P1080" i="66"/>
  <c r="O1080" i="66"/>
  <c r="AV1081" i="66"/>
  <c r="AU1081" i="66"/>
  <c r="AT1081" i="66"/>
  <c r="BM1081" i="66" s="1"/>
  <c r="AS1081" i="66"/>
  <c r="BL1081" i="66" s="1"/>
  <c r="AP1081" i="66"/>
  <c r="BI1081" i="66" s="1"/>
  <c r="AO1081" i="66"/>
  <c r="BH1081" i="66" s="1"/>
  <c r="AQ1081" i="66"/>
  <c r="BJ1081" i="66" s="1"/>
  <c r="AR1081" i="66"/>
  <c r="BK1081" i="66" s="1"/>
  <c r="AI1080" i="66"/>
  <c r="BN953" i="66"/>
  <c r="BE953" i="66" s="1"/>
  <c r="AG954" i="66"/>
  <c r="Z1082" i="66"/>
  <c r="BR1081" i="66"/>
  <c r="BG1081" i="66"/>
  <c r="BU1081" i="66"/>
  <c r="BT1081" i="66"/>
  <c r="BS1081" i="66"/>
  <c r="BO1080" i="66"/>
  <c r="BF1080" i="66" s="1"/>
  <c r="AY1080" i="66"/>
  <c r="BA1080" i="66"/>
  <c r="BD1080" i="66"/>
  <c r="BC1080" i="66"/>
  <c r="BB1080" i="66"/>
  <c r="AZ1080" i="66"/>
  <c r="U1081" i="66" l="1"/>
  <c r="T1081" i="66"/>
  <c r="S1081" i="66"/>
  <c r="P1081" i="66"/>
  <c r="R1081" i="66"/>
  <c r="Q1081" i="66"/>
  <c r="O1081" i="66"/>
  <c r="N1081" i="66"/>
  <c r="AU1082" i="66"/>
  <c r="AV1082" i="66"/>
  <c r="AT1082" i="66"/>
  <c r="BM1082" i="66" s="1"/>
  <c r="AS1082" i="66"/>
  <c r="BL1082" i="66" s="1"/>
  <c r="AR1082" i="66"/>
  <c r="BK1082" i="66" s="1"/>
  <c r="AP1082" i="66"/>
  <c r="BI1082" i="66" s="1"/>
  <c r="AO1082" i="66"/>
  <c r="BH1082" i="66" s="1"/>
  <c r="AQ1082" i="66"/>
  <c r="BJ1082" i="66" s="1"/>
  <c r="AI1081" i="66"/>
  <c r="BN954" i="66"/>
  <c r="BE954" i="66" s="1"/>
  <c r="AG955" i="66"/>
  <c r="BO1081" i="66"/>
  <c r="BF1081" i="66" s="1"/>
  <c r="BB1081" i="66"/>
  <c r="BA1081" i="66"/>
  <c r="AZ1081" i="66"/>
  <c r="BD1081" i="66"/>
  <c r="BC1081" i="66"/>
  <c r="AY1081" i="66"/>
  <c r="Z1083" i="66"/>
  <c r="BU1082" i="66"/>
  <c r="BT1082" i="66"/>
  <c r="BS1082" i="66"/>
  <c r="BR1082" i="66"/>
  <c r="BG1082" i="66"/>
  <c r="U1082" i="66" l="1"/>
  <c r="T1082" i="66"/>
  <c r="S1082" i="66"/>
  <c r="R1082" i="66"/>
  <c r="P1082" i="66"/>
  <c r="Q1082" i="66"/>
  <c r="O1082" i="66"/>
  <c r="N1082" i="66"/>
  <c r="AV1083" i="66"/>
  <c r="AU1083" i="66"/>
  <c r="AT1083" i="66"/>
  <c r="BM1083" i="66" s="1"/>
  <c r="AQ1083" i="66"/>
  <c r="BJ1083" i="66" s="1"/>
  <c r="AS1083" i="66"/>
  <c r="BL1083" i="66" s="1"/>
  <c r="AR1083" i="66"/>
  <c r="BK1083" i="66" s="1"/>
  <c r="AO1083" i="66"/>
  <c r="BH1083" i="66" s="1"/>
  <c r="AP1083" i="66"/>
  <c r="BI1083" i="66" s="1"/>
  <c r="AI1082" i="66"/>
  <c r="BN955" i="66"/>
  <c r="BE955" i="66" s="1"/>
  <c r="AG957" i="66"/>
  <c r="AY1082" i="66"/>
  <c r="AZ1082" i="66"/>
  <c r="BB1082" i="66"/>
  <c r="BD1082" i="66"/>
  <c r="BA1082" i="66"/>
  <c r="BC1082" i="66"/>
  <c r="BO1082" i="66"/>
  <c r="BR1083" i="66"/>
  <c r="BT1083" i="66"/>
  <c r="BU1083" i="66"/>
  <c r="BS1083" i="66"/>
  <c r="BG1083" i="66"/>
  <c r="Z1084" i="66"/>
  <c r="U1083" i="66" l="1"/>
  <c r="T1083" i="66"/>
  <c r="S1083" i="66"/>
  <c r="R1083" i="66"/>
  <c r="Q1083" i="66"/>
  <c r="P1083" i="66"/>
  <c r="O1083" i="66"/>
  <c r="N1083" i="66"/>
  <c r="AV1084" i="66"/>
  <c r="AU1084" i="66"/>
  <c r="AT1084" i="66"/>
  <c r="BM1084" i="66" s="1"/>
  <c r="AR1084" i="66"/>
  <c r="BK1084" i="66" s="1"/>
  <c r="AP1084" i="66"/>
  <c r="BI1084" i="66" s="1"/>
  <c r="AQ1084" i="66"/>
  <c r="BJ1084" i="66" s="1"/>
  <c r="AS1084" i="66"/>
  <c r="BL1084" i="66" s="1"/>
  <c r="AO1084" i="66"/>
  <c r="BH1084" i="66" s="1"/>
  <c r="AI1083" i="66"/>
  <c r="BN957" i="66"/>
  <c r="BE957" i="66" s="1"/>
  <c r="AG958" i="66"/>
  <c r="BF1082" i="66"/>
  <c r="Z1085" i="66"/>
  <c r="BR1084" i="66"/>
  <c r="BS1084" i="66"/>
  <c r="BT1084" i="66"/>
  <c r="BU1084" i="66"/>
  <c r="BG1084" i="66"/>
  <c r="BO1083" i="66"/>
  <c r="BF1083" i="66" s="1"/>
  <c r="BB1083" i="66"/>
  <c r="BD1083" i="66"/>
  <c r="AZ1083" i="66"/>
  <c r="BA1083" i="66"/>
  <c r="AY1083" i="66"/>
  <c r="BC1083" i="66"/>
  <c r="T1084" i="66" l="1"/>
  <c r="S1084" i="66"/>
  <c r="R1084" i="66"/>
  <c r="Q1084" i="66"/>
  <c r="P1084" i="66"/>
  <c r="O1084" i="66"/>
  <c r="N1084" i="66"/>
  <c r="U1084" i="66"/>
  <c r="AV1085" i="66"/>
  <c r="AU1085" i="66"/>
  <c r="AT1085" i="66"/>
  <c r="BM1085" i="66" s="1"/>
  <c r="AR1085" i="66"/>
  <c r="BK1085" i="66" s="1"/>
  <c r="AP1085" i="66"/>
  <c r="BI1085" i="66" s="1"/>
  <c r="AS1085" i="66"/>
  <c r="BL1085" i="66" s="1"/>
  <c r="AQ1085" i="66"/>
  <c r="BJ1085" i="66" s="1"/>
  <c r="AO1085" i="66"/>
  <c r="BH1085" i="66" s="1"/>
  <c r="AI1084" i="66"/>
  <c r="BN958" i="66"/>
  <c r="BE958" i="66" s="1"/>
  <c r="AG959" i="66"/>
  <c r="BO1084" i="66"/>
  <c r="BF1084" i="66" s="1"/>
  <c r="BA1084" i="66"/>
  <c r="AZ1084" i="66"/>
  <c r="BD1084" i="66"/>
  <c r="AY1084" i="66"/>
  <c r="BB1084" i="66"/>
  <c r="BC1084" i="66"/>
  <c r="Z1086" i="66"/>
  <c r="BS1085" i="66"/>
  <c r="BU1085" i="66"/>
  <c r="BR1085" i="66"/>
  <c r="BG1085" i="66"/>
  <c r="BT1085" i="66"/>
  <c r="S1085" i="66" l="1"/>
  <c r="R1085" i="66"/>
  <c r="Q1085" i="66"/>
  <c r="P1085" i="66"/>
  <c r="U1085" i="66"/>
  <c r="T1085" i="66"/>
  <c r="O1085" i="66"/>
  <c r="N1085" i="66"/>
  <c r="AV1086" i="66"/>
  <c r="AS1086" i="66"/>
  <c r="BL1086" i="66" s="1"/>
  <c r="AU1086" i="66"/>
  <c r="AT1086" i="66"/>
  <c r="BM1086" i="66" s="1"/>
  <c r="AR1086" i="66"/>
  <c r="BK1086" i="66" s="1"/>
  <c r="AQ1086" i="66"/>
  <c r="BJ1086" i="66" s="1"/>
  <c r="AO1086" i="66"/>
  <c r="BH1086" i="66" s="1"/>
  <c r="AP1086" i="66"/>
  <c r="BI1086" i="66" s="1"/>
  <c r="AI1085" i="66"/>
  <c r="BN959" i="66"/>
  <c r="BE959" i="66" s="1"/>
  <c r="AG960" i="66"/>
  <c r="BO1085" i="66"/>
  <c r="BF1085" i="66" s="1"/>
  <c r="BB1085" i="66"/>
  <c r="BA1085" i="66"/>
  <c r="BD1085" i="66"/>
  <c r="AY1085" i="66"/>
  <c r="BC1085" i="66"/>
  <c r="AZ1085" i="66"/>
  <c r="Z1087" i="66"/>
  <c r="BR1086" i="66"/>
  <c r="BT1086" i="66"/>
  <c r="BS1086" i="66"/>
  <c r="BU1086" i="66"/>
  <c r="BG1086" i="66"/>
  <c r="R1086" i="66" l="1"/>
  <c r="Q1086" i="66"/>
  <c r="P1086" i="66"/>
  <c r="O1086" i="66"/>
  <c r="U1086" i="66"/>
  <c r="T1086" i="66"/>
  <c r="S1086" i="66"/>
  <c r="N1086" i="66"/>
  <c r="AV1087" i="66"/>
  <c r="AU1087" i="66"/>
  <c r="AT1087" i="66"/>
  <c r="BM1087" i="66" s="1"/>
  <c r="AS1087" i="66"/>
  <c r="BL1087" i="66" s="1"/>
  <c r="AR1087" i="66"/>
  <c r="BK1087" i="66" s="1"/>
  <c r="AO1087" i="66"/>
  <c r="BH1087" i="66" s="1"/>
  <c r="AQ1087" i="66"/>
  <c r="BJ1087" i="66" s="1"/>
  <c r="AP1087" i="66"/>
  <c r="BI1087" i="66" s="1"/>
  <c r="AI1086" i="66"/>
  <c r="BN960" i="66"/>
  <c r="BE960" i="66" s="1"/>
  <c r="AG961" i="66"/>
  <c r="BO1086" i="66"/>
  <c r="BF1086" i="66" s="1"/>
  <c r="BB1086" i="66"/>
  <c r="AZ1086" i="66"/>
  <c r="BA1086" i="66"/>
  <c r="AY1086" i="66"/>
  <c r="BC1086" i="66"/>
  <c r="BD1086" i="66"/>
  <c r="Z1088" i="66"/>
  <c r="BR1087" i="66"/>
  <c r="BS1087" i="66"/>
  <c r="BG1087" i="66"/>
  <c r="BU1087" i="66"/>
  <c r="BT1087" i="66"/>
  <c r="Q1087" i="66" l="1"/>
  <c r="P1087" i="66"/>
  <c r="O1087" i="66"/>
  <c r="N1087" i="66"/>
  <c r="U1087" i="66"/>
  <c r="T1087" i="66"/>
  <c r="S1087" i="66"/>
  <c r="R1087" i="66"/>
  <c r="AV1088" i="66"/>
  <c r="AU1088" i="66"/>
  <c r="AT1088" i="66"/>
  <c r="BM1088" i="66" s="1"/>
  <c r="AS1088" i="66"/>
  <c r="BL1088" i="66" s="1"/>
  <c r="AR1088" i="66"/>
  <c r="BK1088" i="66" s="1"/>
  <c r="AP1088" i="66"/>
  <c r="BI1088" i="66" s="1"/>
  <c r="AQ1088" i="66"/>
  <c r="BJ1088" i="66" s="1"/>
  <c r="AO1088" i="66"/>
  <c r="BH1088" i="66" s="1"/>
  <c r="AI1087" i="66"/>
  <c r="BN961" i="66"/>
  <c r="BE961" i="66" s="1"/>
  <c r="AG962" i="66"/>
  <c r="BO1087" i="66"/>
  <c r="BF1087" i="66" s="1"/>
  <c r="AZ1087" i="66"/>
  <c r="BC1087" i="66"/>
  <c r="BA1087" i="66"/>
  <c r="BD1087" i="66"/>
  <c r="BB1087" i="66"/>
  <c r="AY1087" i="66"/>
  <c r="Z1089" i="66"/>
  <c r="BT1088" i="66"/>
  <c r="BU1088" i="66"/>
  <c r="BG1088" i="66"/>
  <c r="BR1088" i="66"/>
  <c r="BS1088" i="66"/>
  <c r="P1088" i="66" l="1"/>
  <c r="O1088" i="66"/>
  <c r="N1088" i="66"/>
  <c r="T1088" i="66"/>
  <c r="S1088" i="66"/>
  <c r="R1088" i="66"/>
  <c r="Q1088" i="66"/>
  <c r="U1088" i="66"/>
  <c r="AV1089" i="66"/>
  <c r="AU1089" i="66"/>
  <c r="AT1089" i="66"/>
  <c r="BM1089" i="66" s="1"/>
  <c r="AQ1089" i="66"/>
  <c r="BJ1089" i="66" s="1"/>
  <c r="AR1089" i="66"/>
  <c r="BK1089" i="66" s="1"/>
  <c r="AP1089" i="66"/>
  <c r="BI1089" i="66" s="1"/>
  <c r="AS1089" i="66"/>
  <c r="BL1089" i="66" s="1"/>
  <c r="AO1089" i="66"/>
  <c r="BH1089" i="66" s="1"/>
  <c r="AI1088" i="66"/>
  <c r="BN962" i="66"/>
  <c r="BE962" i="66" s="1"/>
  <c r="AG963" i="66"/>
  <c r="BO1088" i="66"/>
  <c r="BF1088" i="66" s="1"/>
  <c r="BB1088" i="66"/>
  <c r="AY1088" i="66"/>
  <c r="BA1088" i="66"/>
  <c r="BD1088" i="66"/>
  <c r="BC1088" i="66"/>
  <c r="AZ1088" i="66"/>
  <c r="Z1090" i="66"/>
  <c r="BU1089" i="66"/>
  <c r="BR1089" i="66"/>
  <c r="BG1089" i="66"/>
  <c r="BT1089" i="66"/>
  <c r="BS1089" i="66"/>
  <c r="O1089" i="66" l="1"/>
  <c r="N1089" i="66"/>
  <c r="U1089" i="66"/>
  <c r="T1089" i="66"/>
  <c r="S1089" i="66"/>
  <c r="R1089" i="66"/>
  <c r="P1089" i="66"/>
  <c r="Q1089" i="66"/>
  <c r="AV1090" i="66"/>
  <c r="AU1090" i="66"/>
  <c r="AT1090" i="66"/>
  <c r="BM1090" i="66" s="1"/>
  <c r="AR1090" i="66"/>
  <c r="BK1090" i="66" s="1"/>
  <c r="AQ1090" i="66"/>
  <c r="BJ1090" i="66" s="1"/>
  <c r="AP1090" i="66"/>
  <c r="BI1090" i="66" s="1"/>
  <c r="AS1090" i="66"/>
  <c r="BL1090" i="66" s="1"/>
  <c r="AO1090" i="66"/>
  <c r="BH1090" i="66" s="1"/>
  <c r="AI1089" i="66"/>
  <c r="BN963" i="66"/>
  <c r="BE963" i="66" s="1"/>
  <c r="AG964" i="66"/>
  <c r="BO1089" i="66"/>
  <c r="BF1089" i="66" s="1"/>
  <c r="AZ1089" i="66"/>
  <c r="AY1089" i="66"/>
  <c r="BD1089" i="66"/>
  <c r="BA1089" i="66"/>
  <c r="BB1089" i="66"/>
  <c r="BC1089" i="66"/>
  <c r="Z1091" i="66"/>
  <c r="BS1090" i="66"/>
  <c r="BT1090" i="66"/>
  <c r="BU1090" i="66"/>
  <c r="BR1090" i="66"/>
  <c r="BG1090" i="66"/>
  <c r="N1090" i="66" l="1"/>
  <c r="S1090" i="66"/>
  <c r="R1090" i="66"/>
  <c r="Q1090" i="66"/>
  <c r="P1090" i="66"/>
  <c r="O1090" i="66"/>
  <c r="T1090" i="66"/>
  <c r="U1090" i="66"/>
  <c r="AV1091" i="66"/>
  <c r="AU1091" i="66"/>
  <c r="AT1091" i="66"/>
  <c r="BM1091" i="66" s="1"/>
  <c r="AS1091" i="66"/>
  <c r="BL1091" i="66" s="1"/>
  <c r="AQ1091" i="66"/>
  <c r="BJ1091" i="66" s="1"/>
  <c r="AR1091" i="66"/>
  <c r="BK1091" i="66" s="1"/>
  <c r="AP1091" i="66"/>
  <c r="BI1091" i="66" s="1"/>
  <c r="AO1091" i="66"/>
  <c r="BH1091" i="66" s="1"/>
  <c r="AI1090" i="66"/>
  <c r="BN964" i="66"/>
  <c r="BE964" i="66" s="1"/>
  <c r="AG965" i="66"/>
  <c r="AZ1090" i="66"/>
  <c r="BC1090" i="66"/>
  <c r="BB1090" i="66"/>
  <c r="BD1090" i="66"/>
  <c r="BA1090" i="66"/>
  <c r="AY1090" i="66"/>
  <c r="BO1090" i="66"/>
  <c r="BF1090" i="66" s="1"/>
  <c r="Z1092" i="66"/>
  <c r="BT1091" i="66"/>
  <c r="BS1091" i="66"/>
  <c r="BR1091" i="66"/>
  <c r="BG1091" i="66"/>
  <c r="BU1091" i="66"/>
  <c r="N1091" i="66" l="1"/>
  <c r="U1091" i="66"/>
  <c r="T1091" i="66"/>
  <c r="S1091" i="66"/>
  <c r="R1091" i="66"/>
  <c r="Q1091" i="66"/>
  <c r="P1091" i="66"/>
  <c r="O1091" i="66"/>
  <c r="AV1092" i="66"/>
  <c r="AU1092" i="66"/>
  <c r="AT1092" i="66"/>
  <c r="BM1092" i="66" s="1"/>
  <c r="AR1092" i="66"/>
  <c r="BK1092" i="66" s="1"/>
  <c r="AS1092" i="66"/>
  <c r="BL1092" i="66" s="1"/>
  <c r="AP1092" i="66"/>
  <c r="BI1092" i="66" s="1"/>
  <c r="AQ1092" i="66"/>
  <c r="BJ1092" i="66" s="1"/>
  <c r="AO1092" i="66"/>
  <c r="BH1092" i="66" s="1"/>
  <c r="AI1091" i="66"/>
  <c r="BN965" i="66"/>
  <c r="BE965" i="66" s="1"/>
  <c r="AG966" i="66"/>
  <c r="BO1091" i="66"/>
  <c r="BF1091" i="66" s="1"/>
  <c r="AY1091" i="66"/>
  <c r="BD1091" i="66"/>
  <c r="BA1091" i="66"/>
  <c r="AZ1091" i="66"/>
  <c r="BC1091" i="66"/>
  <c r="BB1091" i="66"/>
  <c r="Z1093" i="66"/>
  <c r="BU1092" i="66"/>
  <c r="BG1092" i="66"/>
  <c r="BS1092" i="66"/>
  <c r="BR1092" i="66"/>
  <c r="BT1092" i="66"/>
  <c r="U1092" i="66" l="1"/>
  <c r="N1092" i="66"/>
  <c r="P1092" i="66"/>
  <c r="S1092" i="66"/>
  <c r="R1092" i="66"/>
  <c r="Q1092" i="66"/>
  <c r="O1092" i="66"/>
  <c r="T1092" i="66"/>
  <c r="AV1093" i="66"/>
  <c r="AU1093" i="66"/>
  <c r="AT1093" i="66"/>
  <c r="BM1093" i="66" s="1"/>
  <c r="AR1093" i="66"/>
  <c r="BK1093" i="66" s="1"/>
  <c r="AS1093" i="66"/>
  <c r="BL1093" i="66" s="1"/>
  <c r="AP1093" i="66"/>
  <c r="BI1093" i="66" s="1"/>
  <c r="AQ1093" i="66"/>
  <c r="BJ1093" i="66" s="1"/>
  <c r="AO1093" i="66"/>
  <c r="BH1093" i="66" s="1"/>
  <c r="AI1092" i="66"/>
  <c r="BN966" i="66"/>
  <c r="BE966" i="66" s="1"/>
  <c r="AG967" i="66"/>
  <c r="BA1092" i="66"/>
  <c r="AZ1092" i="66"/>
  <c r="BD1092" i="66"/>
  <c r="AY1092" i="66"/>
  <c r="BB1092" i="66"/>
  <c r="BC1092" i="66"/>
  <c r="BO1092" i="66"/>
  <c r="BF1092" i="66" s="1"/>
  <c r="Z1094" i="66"/>
  <c r="BG1093" i="66"/>
  <c r="BT1093" i="66"/>
  <c r="BU1093" i="66"/>
  <c r="BR1093" i="66"/>
  <c r="BS1093" i="66"/>
  <c r="U1093" i="66" l="1"/>
  <c r="T1093" i="66"/>
  <c r="N1093" i="66"/>
  <c r="S1093" i="66"/>
  <c r="R1093" i="66"/>
  <c r="Q1093" i="66"/>
  <c r="P1093" i="66"/>
  <c r="O1093" i="66"/>
  <c r="AV1094" i="66"/>
  <c r="AU1094" i="66"/>
  <c r="AS1094" i="66"/>
  <c r="BL1094" i="66" s="1"/>
  <c r="AT1094" i="66"/>
  <c r="BM1094" i="66" s="1"/>
  <c r="AR1094" i="66"/>
  <c r="BK1094" i="66" s="1"/>
  <c r="AQ1094" i="66"/>
  <c r="BJ1094" i="66" s="1"/>
  <c r="AP1094" i="66"/>
  <c r="BI1094" i="66" s="1"/>
  <c r="AO1094" i="66"/>
  <c r="BH1094" i="66" s="1"/>
  <c r="AI1093" i="66"/>
  <c r="BN967" i="66"/>
  <c r="BE967" i="66" s="1"/>
  <c r="AG968" i="66"/>
  <c r="BO1093" i="66"/>
  <c r="BF1093" i="66" s="1"/>
  <c r="AZ1093" i="66"/>
  <c r="BD1093" i="66"/>
  <c r="BC1093" i="66"/>
  <c r="BB1093" i="66"/>
  <c r="BA1093" i="66"/>
  <c r="AY1093" i="66"/>
  <c r="BG1094" i="66"/>
  <c r="BT1094" i="66"/>
  <c r="BS1094" i="66"/>
  <c r="BU1094" i="66"/>
  <c r="BR1094" i="66"/>
  <c r="Z1095" i="66"/>
  <c r="U1094" i="66" l="1"/>
  <c r="T1094" i="66"/>
  <c r="S1094" i="66"/>
  <c r="O1094" i="66"/>
  <c r="N1094" i="66"/>
  <c r="R1094" i="66"/>
  <c r="Q1094" i="66"/>
  <c r="P1094" i="66"/>
  <c r="AV1095" i="66"/>
  <c r="BO1095" i="66" s="1"/>
  <c r="AU1095" i="66"/>
  <c r="BN1095" i="66" s="1"/>
  <c r="AS1095" i="66"/>
  <c r="BL1095" i="66" s="1"/>
  <c r="AT1095" i="66"/>
  <c r="BM1095" i="66" s="1"/>
  <c r="AR1095" i="66"/>
  <c r="BK1095" i="66" s="1"/>
  <c r="AQ1095" i="66"/>
  <c r="BJ1095" i="66" s="1"/>
  <c r="AP1095" i="66"/>
  <c r="BI1095" i="66" s="1"/>
  <c r="AO1095" i="66"/>
  <c r="BH1095" i="66" s="1"/>
  <c r="AI1094" i="66"/>
  <c r="BN968" i="66"/>
  <c r="BE968" i="66" s="1"/>
  <c r="AG969" i="66"/>
  <c r="Z1096" i="66"/>
  <c r="BT1095" i="66"/>
  <c r="BG1095" i="66"/>
  <c r="BU1095" i="66"/>
  <c r="BR1095" i="66"/>
  <c r="BS1095" i="66"/>
  <c r="BB1094" i="66"/>
  <c r="BD1094" i="66"/>
  <c r="AZ1094" i="66"/>
  <c r="BA1094" i="66"/>
  <c r="AY1094" i="66"/>
  <c r="BC1094" i="66"/>
  <c r="BO1094" i="66"/>
  <c r="U1095" i="66" l="1"/>
  <c r="T1095" i="66"/>
  <c r="S1095" i="66"/>
  <c r="R1095" i="66"/>
  <c r="Q1095" i="66"/>
  <c r="P1095" i="66"/>
  <c r="O1095" i="66"/>
  <c r="N1095" i="66"/>
  <c r="AV1096" i="66"/>
  <c r="AU1096" i="66"/>
  <c r="AT1096" i="66"/>
  <c r="BM1096" i="66" s="1"/>
  <c r="AS1096" i="66"/>
  <c r="BL1096" i="66" s="1"/>
  <c r="AR1096" i="66"/>
  <c r="BK1096" i="66" s="1"/>
  <c r="AQ1096" i="66"/>
  <c r="BJ1096" i="66" s="1"/>
  <c r="AP1096" i="66"/>
  <c r="BI1096" i="66" s="1"/>
  <c r="AO1096" i="66"/>
  <c r="BH1096" i="66" s="1"/>
  <c r="BF1094" i="66"/>
  <c r="BN969" i="66"/>
  <c r="BE969" i="66" s="1"/>
  <c r="AG970" i="66"/>
  <c r="BC1095" i="66"/>
  <c r="AY1095" i="66"/>
  <c r="BB1095" i="66"/>
  <c r="AZ1095" i="66"/>
  <c r="BD1095" i="66"/>
  <c r="BA1095" i="66"/>
  <c r="BE1095" i="66"/>
  <c r="BF1095" i="66"/>
  <c r="Z1097" i="66"/>
  <c r="BT1096" i="66"/>
  <c r="BS1096" i="66"/>
  <c r="BU1096" i="66"/>
  <c r="BR1096" i="66"/>
  <c r="BG1096" i="66"/>
  <c r="T1096" i="66" l="1"/>
  <c r="S1096" i="66"/>
  <c r="R1096" i="66"/>
  <c r="Q1096" i="66"/>
  <c r="U1096" i="66"/>
  <c r="P1096" i="66"/>
  <c r="O1096" i="66"/>
  <c r="N1096" i="66"/>
  <c r="AV1097" i="66"/>
  <c r="AT1097" i="66"/>
  <c r="BM1097" i="66" s="1"/>
  <c r="AU1097" i="66"/>
  <c r="AR1097" i="66"/>
  <c r="BK1097" i="66" s="1"/>
  <c r="AQ1097" i="66"/>
  <c r="BJ1097" i="66" s="1"/>
  <c r="AS1097" i="66"/>
  <c r="BL1097" i="66" s="1"/>
  <c r="AP1097" i="66"/>
  <c r="BI1097" i="66" s="1"/>
  <c r="AO1097" i="66"/>
  <c r="BH1097" i="66" s="1"/>
  <c r="AI1096" i="66"/>
  <c r="BN970" i="66"/>
  <c r="BE970" i="66" s="1"/>
  <c r="AG971" i="66"/>
  <c r="BD1096" i="66"/>
  <c r="BC1096" i="66"/>
  <c r="BB1096" i="66"/>
  <c r="BA1096" i="66"/>
  <c r="AY1096" i="66"/>
  <c r="AZ1096" i="66"/>
  <c r="BO1096" i="66"/>
  <c r="BF1096" i="66" s="1"/>
  <c r="Z1098" i="66"/>
  <c r="BR1097" i="66"/>
  <c r="BU1097" i="66"/>
  <c r="BS1097" i="66"/>
  <c r="BG1097" i="66"/>
  <c r="BT1097" i="66"/>
  <c r="S1097" i="66" l="1"/>
  <c r="R1097" i="66"/>
  <c r="Q1097" i="66"/>
  <c r="P1097" i="66"/>
  <c r="U1097" i="66"/>
  <c r="T1097" i="66"/>
  <c r="O1097" i="66"/>
  <c r="N1097" i="66"/>
  <c r="AV1098" i="66"/>
  <c r="AU1098" i="66"/>
  <c r="AT1098" i="66"/>
  <c r="BM1098" i="66" s="1"/>
  <c r="AR1098" i="66"/>
  <c r="BK1098" i="66" s="1"/>
  <c r="AS1098" i="66"/>
  <c r="BL1098" i="66" s="1"/>
  <c r="AP1098" i="66"/>
  <c r="BI1098" i="66" s="1"/>
  <c r="AQ1098" i="66"/>
  <c r="BJ1098" i="66" s="1"/>
  <c r="AO1098" i="66"/>
  <c r="BH1098" i="66" s="1"/>
  <c r="AI1097" i="66"/>
  <c r="BN971" i="66"/>
  <c r="BE971" i="66" s="1"/>
  <c r="AG972" i="66"/>
  <c r="BO1097" i="66"/>
  <c r="BA1097" i="66"/>
  <c r="BC1097" i="66"/>
  <c r="AZ1097" i="66"/>
  <c r="BB1097" i="66"/>
  <c r="BD1097" i="66"/>
  <c r="AY1097" i="66"/>
  <c r="Z1099" i="66"/>
  <c r="BT1098" i="66"/>
  <c r="BS1098" i="66"/>
  <c r="BR1098" i="66"/>
  <c r="BG1098" i="66"/>
  <c r="BU1098" i="66"/>
  <c r="R1098" i="66" l="1"/>
  <c r="Q1098" i="66"/>
  <c r="P1098" i="66"/>
  <c r="O1098" i="66"/>
  <c r="N1098" i="66"/>
  <c r="S1098" i="66"/>
  <c r="T1098" i="66"/>
  <c r="U1098" i="66"/>
  <c r="AV1099" i="66"/>
  <c r="AT1099" i="66"/>
  <c r="BM1099" i="66" s="1"/>
  <c r="AU1099" i="66"/>
  <c r="AS1099" i="66"/>
  <c r="BL1099" i="66" s="1"/>
  <c r="AQ1099" i="66"/>
  <c r="BJ1099" i="66" s="1"/>
  <c r="AR1099" i="66"/>
  <c r="BK1099" i="66" s="1"/>
  <c r="AP1099" i="66"/>
  <c r="BI1099" i="66" s="1"/>
  <c r="AO1099" i="66"/>
  <c r="BH1099" i="66" s="1"/>
  <c r="AI1098" i="66"/>
  <c r="BF1097" i="66"/>
  <c r="BN972" i="66"/>
  <c r="BE972" i="66" s="1"/>
  <c r="AG973" i="66"/>
  <c r="BC1098" i="66"/>
  <c r="AZ1098" i="66"/>
  <c r="BD1098" i="66"/>
  <c r="BB1098" i="66"/>
  <c r="AY1098" i="66"/>
  <c r="BA1098" i="66"/>
  <c r="BO1098" i="66"/>
  <c r="BF1098" i="66" s="1"/>
  <c r="BT1099" i="66"/>
  <c r="BS1099" i="66"/>
  <c r="BR1099" i="66"/>
  <c r="BG1099" i="66"/>
  <c r="BU1099" i="66"/>
  <c r="Z1100" i="66"/>
  <c r="Q1099" i="66" l="1"/>
  <c r="P1099" i="66"/>
  <c r="O1099" i="66"/>
  <c r="N1099" i="66"/>
  <c r="U1099" i="66"/>
  <c r="T1099" i="66"/>
  <c r="S1099" i="66"/>
  <c r="R1099" i="66"/>
  <c r="AV1100" i="66"/>
  <c r="AU1100" i="66"/>
  <c r="AT1100" i="66"/>
  <c r="BM1100" i="66" s="1"/>
  <c r="AR1100" i="66"/>
  <c r="BK1100" i="66" s="1"/>
  <c r="AP1100" i="66"/>
  <c r="BI1100" i="66" s="1"/>
  <c r="AS1100" i="66"/>
  <c r="BL1100" i="66" s="1"/>
  <c r="AQ1100" i="66"/>
  <c r="BJ1100" i="66" s="1"/>
  <c r="AO1100" i="66"/>
  <c r="BH1100" i="66" s="1"/>
  <c r="AI1099" i="66"/>
  <c r="BN973" i="66"/>
  <c r="BE973" i="66" s="1"/>
  <c r="AG974" i="66"/>
  <c r="BR1100" i="66"/>
  <c r="BU1100" i="66"/>
  <c r="BG1100" i="66"/>
  <c r="BT1100" i="66"/>
  <c r="BS1100" i="66"/>
  <c r="Z1101" i="66"/>
  <c r="AY1099" i="66"/>
  <c r="BB1099" i="66"/>
  <c r="BA1099" i="66"/>
  <c r="AZ1099" i="66"/>
  <c r="BD1099" i="66"/>
  <c r="BC1099" i="66"/>
  <c r="BO1099" i="66"/>
  <c r="BF1099" i="66" s="1"/>
  <c r="P1100" i="66" l="1"/>
  <c r="O1100" i="66"/>
  <c r="N1100" i="66"/>
  <c r="U1100" i="66"/>
  <c r="T1100" i="66"/>
  <c r="S1100" i="66"/>
  <c r="R1100" i="66"/>
  <c r="Q1100" i="66"/>
  <c r="AV1101" i="66"/>
  <c r="AU1101" i="66"/>
  <c r="AR1101" i="66"/>
  <c r="BK1101" i="66" s="1"/>
  <c r="AT1101" i="66"/>
  <c r="BM1101" i="66" s="1"/>
  <c r="AP1101" i="66"/>
  <c r="BI1101" i="66" s="1"/>
  <c r="AS1101" i="66"/>
  <c r="BL1101" i="66" s="1"/>
  <c r="AQ1101" i="66"/>
  <c r="BJ1101" i="66" s="1"/>
  <c r="AO1101" i="66"/>
  <c r="BH1101" i="66" s="1"/>
  <c r="AI1100" i="66"/>
  <c r="BN974" i="66"/>
  <c r="BE974" i="66" s="1"/>
  <c r="AG975" i="66"/>
  <c r="Z1102" i="66"/>
  <c r="BG1101" i="66"/>
  <c r="BR1101" i="66"/>
  <c r="BU1101" i="66"/>
  <c r="BT1101" i="66"/>
  <c r="BS1101" i="66"/>
  <c r="BO1100" i="66"/>
  <c r="BD1100" i="66"/>
  <c r="BA1100" i="66"/>
  <c r="AZ1100" i="66"/>
  <c r="AY1100" i="66"/>
  <c r="BC1100" i="66"/>
  <c r="BB1100" i="66"/>
  <c r="O1101" i="66" l="1"/>
  <c r="N1101" i="66"/>
  <c r="T1101" i="66"/>
  <c r="S1101" i="66"/>
  <c r="R1101" i="66"/>
  <c r="U1101" i="66"/>
  <c r="Q1101" i="66"/>
  <c r="P1101" i="66"/>
  <c r="AV1102" i="66"/>
  <c r="AS1102" i="66"/>
  <c r="BL1102" i="66" s="1"/>
  <c r="AU1102" i="66"/>
  <c r="AR1102" i="66"/>
  <c r="BK1102" i="66" s="1"/>
  <c r="AQ1102" i="66"/>
  <c r="BJ1102" i="66" s="1"/>
  <c r="AT1102" i="66"/>
  <c r="BM1102" i="66" s="1"/>
  <c r="AP1102" i="66"/>
  <c r="BI1102" i="66" s="1"/>
  <c r="AO1102" i="66"/>
  <c r="BH1102" i="66" s="1"/>
  <c r="AI1101" i="66"/>
  <c r="BF1100" i="66"/>
  <c r="BN975" i="66"/>
  <c r="BE975" i="66" s="1"/>
  <c r="AG976" i="66"/>
  <c r="AY1101" i="66"/>
  <c r="BB1101" i="66"/>
  <c r="AZ1101" i="66"/>
  <c r="BA1101" i="66"/>
  <c r="BD1101" i="66"/>
  <c r="BC1101" i="66"/>
  <c r="BO1101" i="66"/>
  <c r="BF1101" i="66" s="1"/>
  <c r="Z1103" i="66"/>
  <c r="BU1102" i="66"/>
  <c r="BR1102" i="66"/>
  <c r="BT1102" i="66"/>
  <c r="BS1102" i="66"/>
  <c r="BG1102" i="66"/>
  <c r="N1102" i="66" l="1"/>
  <c r="Q1102" i="66"/>
  <c r="P1102" i="66"/>
  <c r="O1102" i="66"/>
  <c r="R1102" i="66"/>
  <c r="U1102" i="66"/>
  <c r="T1102" i="66"/>
  <c r="S1102" i="66"/>
  <c r="AV1103" i="66"/>
  <c r="AT1103" i="66"/>
  <c r="BM1103" i="66" s="1"/>
  <c r="AS1103" i="66"/>
  <c r="BL1103" i="66" s="1"/>
  <c r="AU1103" i="66"/>
  <c r="AQ1103" i="66"/>
  <c r="BJ1103" i="66" s="1"/>
  <c r="AO1103" i="66"/>
  <c r="BH1103" i="66" s="1"/>
  <c r="AR1103" i="66"/>
  <c r="BK1103" i="66" s="1"/>
  <c r="AP1103" i="66"/>
  <c r="BI1103" i="66" s="1"/>
  <c r="AI1102" i="66"/>
  <c r="BN976" i="66"/>
  <c r="BE976" i="66" s="1"/>
  <c r="AG977" i="66"/>
  <c r="BO1102" i="66"/>
  <c r="BF1102" i="66" s="1"/>
  <c r="BB1102" i="66"/>
  <c r="AY1102" i="66"/>
  <c r="BA1102" i="66"/>
  <c r="AZ1102" i="66"/>
  <c r="BC1102" i="66"/>
  <c r="BD1102" i="66"/>
  <c r="Z1104" i="66"/>
  <c r="BR1103" i="66"/>
  <c r="BU1103" i="66"/>
  <c r="BT1103" i="66"/>
  <c r="BS1103" i="66"/>
  <c r="BG1103" i="66"/>
  <c r="R1103" i="66" l="1"/>
  <c r="Q1103" i="66"/>
  <c r="P1103" i="66"/>
  <c r="O1103" i="66"/>
  <c r="N1103" i="66"/>
  <c r="U1103" i="66"/>
  <c r="T1103" i="66"/>
  <c r="S1103" i="66"/>
  <c r="AV1104" i="66"/>
  <c r="AU1104" i="66"/>
  <c r="AT1104" i="66"/>
  <c r="BM1104" i="66" s="1"/>
  <c r="AS1104" i="66"/>
  <c r="BL1104" i="66" s="1"/>
  <c r="AR1104" i="66"/>
  <c r="BK1104" i="66" s="1"/>
  <c r="AQ1104" i="66"/>
  <c r="BJ1104" i="66" s="1"/>
  <c r="AO1104" i="66"/>
  <c r="BH1104" i="66" s="1"/>
  <c r="AP1104" i="66"/>
  <c r="BI1104" i="66" s="1"/>
  <c r="AI1103" i="66"/>
  <c r="BN977" i="66"/>
  <c r="BE977" i="66" s="1"/>
  <c r="AG978" i="66"/>
  <c r="BO1103" i="66"/>
  <c r="BF1103" i="66" s="1"/>
  <c r="BD1103" i="66"/>
  <c r="BB1103" i="66"/>
  <c r="AZ1103" i="66"/>
  <c r="BA1103" i="66"/>
  <c r="BC1103" i="66"/>
  <c r="AY1103" i="66"/>
  <c r="Z1105" i="66"/>
  <c r="BS1104" i="66"/>
  <c r="BG1104" i="66"/>
  <c r="BR1104" i="66"/>
  <c r="BT1104" i="66"/>
  <c r="BU1104" i="66"/>
  <c r="U1104" i="66" l="1"/>
  <c r="R1104" i="66"/>
  <c r="Q1104" i="66"/>
  <c r="P1104" i="66"/>
  <c r="O1104" i="66"/>
  <c r="T1104" i="66"/>
  <c r="N1104" i="66"/>
  <c r="S1104" i="66"/>
  <c r="AV1105" i="66"/>
  <c r="AU1105" i="66"/>
  <c r="AT1105" i="66"/>
  <c r="BM1105" i="66" s="1"/>
  <c r="AS1105" i="66"/>
  <c r="BL1105" i="66" s="1"/>
  <c r="AQ1105" i="66"/>
  <c r="BJ1105" i="66" s="1"/>
  <c r="AO1105" i="66"/>
  <c r="BH1105" i="66" s="1"/>
  <c r="AR1105" i="66"/>
  <c r="BK1105" i="66" s="1"/>
  <c r="AP1105" i="66"/>
  <c r="BI1105" i="66" s="1"/>
  <c r="AI1104" i="66"/>
  <c r="BN978" i="66"/>
  <c r="BE978" i="66" s="1"/>
  <c r="AG979" i="66"/>
  <c r="BO1104" i="66"/>
  <c r="BF1104" i="66" s="1"/>
  <c r="BC1104" i="66"/>
  <c r="AZ1104" i="66"/>
  <c r="BD1104" i="66"/>
  <c r="AY1104" i="66"/>
  <c r="BB1104" i="66"/>
  <c r="BA1104" i="66"/>
  <c r="Z1106" i="66"/>
  <c r="BU1105" i="66"/>
  <c r="BG1105" i="66"/>
  <c r="BT1105" i="66"/>
  <c r="BR1105" i="66"/>
  <c r="BS1105" i="66"/>
  <c r="U1105" i="66" l="1"/>
  <c r="T1105" i="66"/>
  <c r="R1105" i="66"/>
  <c r="Q1105" i="66"/>
  <c r="P1105" i="66"/>
  <c r="O1105" i="66"/>
  <c r="S1105" i="66"/>
  <c r="N1105" i="66"/>
  <c r="AV1106" i="66"/>
  <c r="AU1106" i="66"/>
  <c r="AT1106" i="66"/>
  <c r="BM1106" i="66" s="1"/>
  <c r="AS1106" i="66"/>
  <c r="BL1106" i="66" s="1"/>
  <c r="AR1106" i="66"/>
  <c r="BK1106" i="66" s="1"/>
  <c r="AQ1106" i="66"/>
  <c r="BJ1106" i="66" s="1"/>
  <c r="AP1106" i="66"/>
  <c r="BI1106" i="66" s="1"/>
  <c r="AO1106" i="66"/>
  <c r="BH1106" i="66" s="1"/>
  <c r="AI1105" i="66"/>
  <c r="BN979" i="66"/>
  <c r="BE979" i="66" s="1"/>
  <c r="AG980" i="66"/>
  <c r="AY1105" i="66"/>
  <c r="BD1105" i="66"/>
  <c r="BA1105" i="66"/>
  <c r="BC1105" i="66"/>
  <c r="BB1105" i="66"/>
  <c r="AZ1105" i="66"/>
  <c r="BO1105" i="66"/>
  <c r="BF1105" i="66" s="1"/>
  <c r="Z1107" i="66"/>
  <c r="BT1106" i="66"/>
  <c r="BU1106" i="66"/>
  <c r="BS1106" i="66"/>
  <c r="BR1106" i="66"/>
  <c r="BG1106" i="66"/>
  <c r="U1106" i="66" l="1"/>
  <c r="T1106" i="66"/>
  <c r="S1106" i="66"/>
  <c r="R1106" i="66"/>
  <c r="Q1106" i="66"/>
  <c r="P1106" i="66"/>
  <c r="O1106" i="66"/>
  <c r="N1106" i="66"/>
  <c r="AV1107" i="66"/>
  <c r="AU1107" i="66"/>
  <c r="AT1107" i="66"/>
  <c r="BM1107" i="66" s="1"/>
  <c r="AS1107" i="66"/>
  <c r="BL1107" i="66" s="1"/>
  <c r="AQ1107" i="66"/>
  <c r="BJ1107" i="66" s="1"/>
  <c r="AR1107" i="66"/>
  <c r="BK1107" i="66" s="1"/>
  <c r="AP1107" i="66"/>
  <c r="BI1107" i="66" s="1"/>
  <c r="AO1107" i="66"/>
  <c r="BH1107" i="66" s="1"/>
  <c r="AI1106" i="66"/>
  <c r="BN980" i="66"/>
  <c r="BE980" i="66" s="1"/>
  <c r="AG981" i="66"/>
  <c r="BC1106" i="66"/>
  <c r="BA1106" i="66"/>
  <c r="AZ1106" i="66"/>
  <c r="BD1106" i="66"/>
  <c r="BB1106" i="66"/>
  <c r="AY1106" i="66"/>
  <c r="BO1106" i="66"/>
  <c r="BF1106" i="66" s="1"/>
  <c r="Z1108" i="66"/>
  <c r="BR1107" i="66"/>
  <c r="BU1107" i="66"/>
  <c r="BT1107" i="66"/>
  <c r="BS1107" i="66"/>
  <c r="BG1107" i="66"/>
  <c r="U1107" i="66" l="1"/>
  <c r="T1107" i="66"/>
  <c r="S1107" i="66"/>
  <c r="R1107" i="66"/>
  <c r="Q1107" i="66"/>
  <c r="P1107" i="66"/>
  <c r="O1107" i="66"/>
  <c r="N1107" i="66"/>
  <c r="AV1108" i="66"/>
  <c r="AU1108" i="66"/>
  <c r="AT1108" i="66"/>
  <c r="BM1108" i="66" s="1"/>
  <c r="AR1108" i="66"/>
  <c r="BK1108" i="66" s="1"/>
  <c r="AP1108" i="66"/>
  <c r="BI1108" i="66" s="1"/>
  <c r="AQ1108" i="66"/>
  <c r="BJ1108" i="66" s="1"/>
  <c r="AS1108" i="66"/>
  <c r="BL1108" i="66" s="1"/>
  <c r="AO1108" i="66"/>
  <c r="BH1108" i="66" s="1"/>
  <c r="AI1107" i="66"/>
  <c r="BN981" i="66"/>
  <c r="BE981" i="66" s="1"/>
  <c r="AG982" i="66"/>
  <c r="BO1107" i="66"/>
  <c r="BF1107" i="66" s="1"/>
  <c r="AZ1107" i="66"/>
  <c r="AY1107" i="66"/>
  <c r="BB1107" i="66"/>
  <c r="BC1107" i="66"/>
  <c r="BD1107" i="66"/>
  <c r="BA1107" i="66"/>
  <c r="Z1109" i="66"/>
  <c r="BS1108" i="66"/>
  <c r="BU1108" i="66"/>
  <c r="BG1108" i="66"/>
  <c r="BT1108" i="66"/>
  <c r="BR1108" i="66"/>
  <c r="T1108" i="66" l="1"/>
  <c r="S1108" i="66"/>
  <c r="R1108" i="66"/>
  <c r="Q1108" i="66"/>
  <c r="U1108" i="66"/>
  <c r="P1108" i="66"/>
  <c r="O1108" i="66"/>
  <c r="N1108" i="66"/>
  <c r="AV1109" i="66"/>
  <c r="AU1109" i="66"/>
  <c r="AT1109" i="66"/>
  <c r="BM1109" i="66" s="1"/>
  <c r="AR1109" i="66"/>
  <c r="BK1109" i="66" s="1"/>
  <c r="AP1109" i="66"/>
  <c r="BI1109" i="66" s="1"/>
  <c r="AS1109" i="66"/>
  <c r="BL1109" i="66" s="1"/>
  <c r="AQ1109" i="66"/>
  <c r="BJ1109" i="66" s="1"/>
  <c r="AO1109" i="66"/>
  <c r="BH1109" i="66" s="1"/>
  <c r="AI1108" i="66"/>
  <c r="BN982" i="66"/>
  <c r="BE982" i="66" s="1"/>
  <c r="AG983" i="66"/>
  <c r="AY1108" i="66"/>
  <c r="BB1108" i="66"/>
  <c r="BD1108" i="66"/>
  <c r="AZ1108" i="66"/>
  <c r="BA1108" i="66"/>
  <c r="BC1108" i="66"/>
  <c r="BO1108" i="66"/>
  <c r="BF1108" i="66" s="1"/>
  <c r="Z1110" i="66"/>
  <c r="BG1109" i="66"/>
  <c r="BT1109" i="66"/>
  <c r="BS1109" i="66"/>
  <c r="BR1109" i="66"/>
  <c r="BU1109" i="66"/>
  <c r="S1109" i="66" l="1"/>
  <c r="R1109" i="66"/>
  <c r="Q1109" i="66"/>
  <c r="P1109" i="66"/>
  <c r="O1109" i="66"/>
  <c r="N1109" i="66"/>
  <c r="U1109" i="66"/>
  <c r="T1109" i="66"/>
  <c r="AV1110" i="66"/>
  <c r="AU1110" i="66"/>
  <c r="AT1110" i="66"/>
  <c r="BM1110" i="66" s="1"/>
  <c r="AS1110" i="66"/>
  <c r="BL1110" i="66" s="1"/>
  <c r="AR1110" i="66"/>
  <c r="BK1110" i="66" s="1"/>
  <c r="AQ1110" i="66"/>
  <c r="BJ1110" i="66" s="1"/>
  <c r="AP1110" i="66"/>
  <c r="BI1110" i="66" s="1"/>
  <c r="AO1110" i="66"/>
  <c r="BH1110" i="66" s="1"/>
  <c r="AI1109" i="66"/>
  <c r="BN983" i="66"/>
  <c r="BE983" i="66" s="1"/>
  <c r="AG984" i="66"/>
  <c r="BO1109" i="66"/>
  <c r="BF1109" i="66" s="1"/>
  <c r="AZ1109" i="66"/>
  <c r="AY1109" i="66"/>
  <c r="BB1109" i="66"/>
  <c r="BC1109" i="66"/>
  <c r="BA1109" i="66"/>
  <c r="BD1109" i="66"/>
  <c r="Z1111" i="66"/>
  <c r="BG1110" i="66"/>
  <c r="BR1110" i="66"/>
  <c r="BU1110" i="66"/>
  <c r="BT1110" i="66"/>
  <c r="BS1110" i="66"/>
  <c r="R1110" i="66" l="1"/>
  <c r="Q1110" i="66"/>
  <c r="P1110" i="66"/>
  <c r="O1110" i="66"/>
  <c r="U1110" i="66"/>
  <c r="T1110" i="66"/>
  <c r="S1110" i="66"/>
  <c r="N1110" i="66"/>
  <c r="AV1111" i="66"/>
  <c r="AU1111" i="66"/>
  <c r="AT1111" i="66"/>
  <c r="BM1111" i="66" s="1"/>
  <c r="AS1111" i="66"/>
  <c r="BL1111" i="66" s="1"/>
  <c r="AP1111" i="66"/>
  <c r="BI1111" i="66" s="1"/>
  <c r="AR1111" i="66"/>
  <c r="BK1111" i="66" s="1"/>
  <c r="AQ1111" i="66"/>
  <c r="BJ1111" i="66" s="1"/>
  <c r="AO1111" i="66"/>
  <c r="BH1111" i="66" s="1"/>
  <c r="AI1110" i="66"/>
  <c r="BN984" i="66"/>
  <c r="BE984" i="66" s="1"/>
  <c r="AG985" i="66"/>
  <c r="BO1110" i="66"/>
  <c r="BF1110" i="66" s="1"/>
  <c r="BD1110" i="66"/>
  <c r="BB1110" i="66"/>
  <c r="AZ1110" i="66"/>
  <c r="AY1110" i="66"/>
  <c r="BA1110" i="66"/>
  <c r="BC1110" i="66"/>
  <c r="Z1112" i="66"/>
  <c r="BR1111" i="66"/>
  <c r="BU1111" i="66"/>
  <c r="BT1111" i="66"/>
  <c r="BS1111" i="66"/>
  <c r="BG1111" i="66"/>
  <c r="Q1111" i="66" l="1"/>
  <c r="P1111" i="66"/>
  <c r="O1111" i="66"/>
  <c r="N1111" i="66"/>
  <c r="T1111" i="66"/>
  <c r="S1111" i="66"/>
  <c r="R1111" i="66"/>
  <c r="U1111" i="66"/>
  <c r="AV1112" i="66"/>
  <c r="AU1112" i="66"/>
  <c r="AT1112" i="66"/>
  <c r="BM1112" i="66" s="1"/>
  <c r="AS1112" i="66"/>
  <c r="BL1112" i="66" s="1"/>
  <c r="AR1112" i="66"/>
  <c r="BK1112" i="66" s="1"/>
  <c r="AP1112" i="66"/>
  <c r="BI1112" i="66" s="1"/>
  <c r="AO1112" i="66"/>
  <c r="BH1112" i="66" s="1"/>
  <c r="AQ1112" i="66"/>
  <c r="BJ1112" i="66" s="1"/>
  <c r="AI1111" i="66"/>
  <c r="BN985" i="66"/>
  <c r="BE985" i="66" s="1"/>
  <c r="AG986" i="66"/>
  <c r="BO1111" i="66"/>
  <c r="AY1111" i="66"/>
  <c r="AZ1111" i="66"/>
  <c r="BA1111" i="66"/>
  <c r="BD1111" i="66"/>
  <c r="BC1111" i="66"/>
  <c r="BB1111" i="66"/>
  <c r="Z1113" i="66"/>
  <c r="BT1112" i="66"/>
  <c r="BU1112" i="66"/>
  <c r="BG1112" i="66"/>
  <c r="BR1112" i="66"/>
  <c r="BS1112" i="66"/>
  <c r="P1112" i="66" l="1"/>
  <c r="O1112" i="66"/>
  <c r="N1112" i="66"/>
  <c r="Q1112" i="66"/>
  <c r="S1112" i="66"/>
  <c r="U1112" i="66"/>
  <c r="T1112" i="66"/>
  <c r="R1112" i="66"/>
  <c r="AV1113" i="66"/>
  <c r="AU1113" i="66"/>
  <c r="AT1113" i="66"/>
  <c r="BM1113" i="66" s="1"/>
  <c r="AR1113" i="66"/>
  <c r="BK1113" i="66" s="1"/>
  <c r="AS1113" i="66"/>
  <c r="BL1113" i="66" s="1"/>
  <c r="AQ1113" i="66"/>
  <c r="BJ1113" i="66" s="1"/>
  <c r="AP1113" i="66"/>
  <c r="BI1113" i="66" s="1"/>
  <c r="AO1113" i="66"/>
  <c r="BH1113" i="66" s="1"/>
  <c r="AI1112" i="66"/>
  <c r="BN986" i="66"/>
  <c r="BE986" i="66" s="1"/>
  <c r="AG987" i="66"/>
  <c r="BF1111" i="66"/>
  <c r="BO1112" i="66"/>
  <c r="BF1112" i="66" s="1"/>
  <c r="BD1112" i="66"/>
  <c r="BA1112" i="66"/>
  <c r="AZ1112" i="66"/>
  <c r="BC1112" i="66"/>
  <c r="BB1112" i="66"/>
  <c r="AY1112" i="66"/>
  <c r="Z1114" i="66"/>
  <c r="BS1113" i="66"/>
  <c r="BT1113" i="66"/>
  <c r="BU1113" i="66"/>
  <c r="BR1113" i="66"/>
  <c r="BG1113" i="66"/>
  <c r="O1113" i="66" l="1"/>
  <c r="N1113" i="66"/>
  <c r="S1113" i="66"/>
  <c r="R1113" i="66"/>
  <c r="Q1113" i="66"/>
  <c r="P1113" i="66"/>
  <c r="U1113" i="66"/>
  <c r="T1113" i="66"/>
  <c r="AV1114" i="66"/>
  <c r="AU1114" i="66"/>
  <c r="AT1114" i="66"/>
  <c r="BM1114" i="66" s="1"/>
  <c r="AQ1114" i="66"/>
  <c r="BJ1114" i="66" s="1"/>
  <c r="AS1114" i="66"/>
  <c r="BL1114" i="66" s="1"/>
  <c r="AP1114" i="66"/>
  <c r="BI1114" i="66" s="1"/>
  <c r="AO1114" i="66"/>
  <c r="BH1114" i="66" s="1"/>
  <c r="AR1114" i="66"/>
  <c r="BK1114" i="66" s="1"/>
  <c r="AI1113" i="66"/>
  <c r="BN987" i="66"/>
  <c r="BE987" i="66" s="1"/>
  <c r="AG988" i="66"/>
  <c r="AY1113" i="66"/>
  <c r="BD1113" i="66"/>
  <c r="BB1113" i="66"/>
  <c r="AZ1113" i="66"/>
  <c r="BA1113" i="66"/>
  <c r="BC1113" i="66"/>
  <c r="BO1113" i="66"/>
  <c r="BF1113" i="66" s="1"/>
  <c r="Z1115" i="66"/>
  <c r="BT1114" i="66"/>
  <c r="BG1114" i="66"/>
  <c r="BS1114" i="66"/>
  <c r="BU1114" i="66"/>
  <c r="BR1114" i="66"/>
  <c r="N1114" i="66" l="1"/>
  <c r="U1114" i="66"/>
  <c r="T1114" i="66"/>
  <c r="S1114" i="66"/>
  <c r="R1114" i="66"/>
  <c r="P1114" i="66"/>
  <c r="O1114" i="66"/>
  <c r="Q1114" i="66"/>
  <c r="AV1115" i="66"/>
  <c r="AT1115" i="66"/>
  <c r="BM1115" i="66" s="1"/>
  <c r="AU1115" i="66"/>
  <c r="AQ1115" i="66"/>
  <c r="BJ1115" i="66" s="1"/>
  <c r="AR1115" i="66"/>
  <c r="BK1115" i="66" s="1"/>
  <c r="AS1115" i="66"/>
  <c r="BL1115" i="66" s="1"/>
  <c r="AP1115" i="66"/>
  <c r="BI1115" i="66" s="1"/>
  <c r="AO1115" i="66"/>
  <c r="BH1115" i="66" s="1"/>
  <c r="AI1114" i="66"/>
  <c r="BN988" i="66"/>
  <c r="BE988" i="66" s="1"/>
  <c r="AG989" i="66"/>
  <c r="BC1114" i="66"/>
  <c r="AZ1114" i="66"/>
  <c r="BD1114" i="66"/>
  <c r="BB1114" i="66"/>
  <c r="BA1114" i="66"/>
  <c r="AY1114" i="66"/>
  <c r="BO1114" i="66"/>
  <c r="BF1114" i="66" s="1"/>
  <c r="Z1116" i="66"/>
  <c r="BT1115" i="66"/>
  <c r="BS1115" i="66"/>
  <c r="BR1115" i="66"/>
  <c r="BG1115" i="66"/>
  <c r="BU1115" i="66"/>
  <c r="Q1115" i="66" l="1"/>
  <c r="U1115" i="66"/>
  <c r="T1115" i="66"/>
  <c r="N1115" i="66"/>
  <c r="S1115" i="66"/>
  <c r="R1115" i="66"/>
  <c r="P1115" i="66"/>
  <c r="O1115" i="66"/>
  <c r="AV1116" i="66"/>
  <c r="AU1116" i="66"/>
  <c r="AT1116" i="66"/>
  <c r="BM1116" i="66" s="1"/>
  <c r="AS1116" i="66"/>
  <c r="BL1116" i="66" s="1"/>
  <c r="AR1116" i="66"/>
  <c r="BK1116" i="66" s="1"/>
  <c r="AP1116" i="66"/>
  <c r="BI1116" i="66" s="1"/>
  <c r="AQ1116" i="66"/>
  <c r="BJ1116" i="66" s="1"/>
  <c r="AO1116" i="66"/>
  <c r="BH1116" i="66" s="1"/>
  <c r="AI1115" i="66"/>
  <c r="BN989" i="66"/>
  <c r="BE989" i="66" s="1"/>
  <c r="AG990" i="66"/>
  <c r="BO1115" i="66"/>
  <c r="BF1115" i="66" s="1"/>
  <c r="BB1115" i="66"/>
  <c r="AY1115" i="66"/>
  <c r="BD1115" i="66"/>
  <c r="BC1115" i="66"/>
  <c r="BA1115" i="66"/>
  <c r="AZ1115" i="66"/>
  <c r="Z1117" i="66"/>
  <c r="BR1116" i="66"/>
  <c r="BT1116" i="66"/>
  <c r="BU1116" i="66"/>
  <c r="BG1116" i="66"/>
  <c r="BS1116" i="66"/>
  <c r="P1116" i="66" l="1"/>
  <c r="S1116" i="66"/>
  <c r="R1116" i="66"/>
  <c r="Q1116" i="66"/>
  <c r="O1116" i="66"/>
  <c r="N1116" i="66"/>
  <c r="U1116" i="66"/>
  <c r="T1116" i="66"/>
  <c r="AV1117" i="66"/>
  <c r="AU1117" i="66"/>
  <c r="AT1117" i="66"/>
  <c r="BM1117" i="66" s="1"/>
  <c r="AS1117" i="66"/>
  <c r="BL1117" i="66" s="1"/>
  <c r="AR1117" i="66"/>
  <c r="BK1117" i="66" s="1"/>
  <c r="AP1117" i="66"/>
  <c r="BI1117" i="66" s="1"/>
  <c r="AQ1117" i="66"/>
  <c r="BJ1117" i="66" s="1"/>
  <c r="AO1117" i="66"/>
  <c r="BH1117" i="66" s="1"/>
  <c r="AI1116" i="66"/>
  <c r="BN990" i="66"/>
  <c r="BE990" i="66" s="1"/>
  <c r="AG991" i="66"/>
  <c r="BO1116" i="66"/>
  <c r="BF1116" i="66" s="1"/>
  <c r="AZ1116" i="66"/>
  <c r="BD1116" i="66"/>
  <c r="AY1116" i="66"/>
  <c r="BC1116" i="66"/>
  <c r="BB1116" i="66"/>
  <c r="BA1116" i="66"/>
  <c r="Z1118" i="66"/>
  <c r="BG1117" i="66"/>
  <c r="BU1117" i="66"/>
  <c r="BR1117" i="66"/>
  <c r="BT1117" i="66"/>
  <c r="BS1117" i="66"/>
  <c r="O1117" i="66" l="1"/>
  <c r="N1117" i="66"/>
  <c r="U1117" i="66"/>
  <c r="T1117" i="66"/>
  <c r="S1117" i="66"/>
  <c r="R1117" i="66"/>
  <c r="Q1117" i="66"/>
  <c r="P1117" i="66"/>
  <c r="AV1118" i="66"/>
  <c r="AU1118" i="66"/>
  <c r="AT1118" i="66"/>
  <c r="BM1118" i="66" s="1"/>
  <c r="AS1118" i="66"/>
  <c r="BL1118" i="66" s="1"/>
  <c r="AR1118" i="66"/>
  <c r="BK1118" i="66" s="1"/>
  <c r="AQ1118" i="66"/>
  <c r="BJ1118" i="66" s="1"/>
  <c r="AO1118" i="66"/>
  <c r="BH1118" i="66" s="1"/>
  <c r="AP1118" i="66"/>
  <c r="BI1118" i="66" s="1"/>
  <c r="AI1117" i="66"/>
  <c r="BN991" i="66"/>
  <c r="BE991" i="66" s="1"/>
  <c r="AG992" i="66"/>
  <c r="BC1117" i="66"/>
  <c r="BA1117" i="66"/>
  <c r="AZ1117" i="66"/>
  <c r="BD1117" i="66"/>
  <c r="AY1117" i="66"/>
  <c r="BB1117" i="66"/>
  <c r="BO1117" i="66"/>
  <c r="BF1117" i="66" s="1"/>
  <c r="Z1119" i="66"/>
  <c r="BS1118" i="66"/>
  <c r="BR1118" i="66"/>
  <c r="BU1118" i="66"/>
  <c r="BG1118" i="66"/>
  <c r="BT1118" i="66"/>
  <c r="N1118" i="66" l="1"/>
  <c r="Q1118" i="66"/>
  <c r="P1118" i="66"/>
  <c r="O1118" i="66"/>
  <c r="T1118" i="66"/>
  <c r="U1118" i="66"/>
  <c r="S1118" i="66"/>
  <c r="R1118" i="66"/>
  <c r="AU1119" i="66"/>
  <c r="AT1119" i="66"/>
  <c r="BM1119" i="66" s="1"/>
  <c r="AV1119" i="66"/>
  <c r="AS1119" i="66"/>
  <c r="BL1119" i="66" s="1"/>
  <c r="AQ1119" i="66"/>
  <c r="BJ1119" i="66" s="1"/>
  <c r="AO1119" i="66"/>
  <c r="BH1119" i="66" s="1"/>
  <c r="AR1119" i="66"/>
  <c r="BK1119" i="66" s="1"/>
  <c r="AP1119" i="66"/>
  <c r="BI1119" i="66" s="1"/>
  <c r="AI1118" i="66"/>
  <c r="BN992" i="66"/>
  <c r="BE992" i="66" s="1"/>
  <c r="AG993" i="66"/>
  <c r="BO1118" i="66"/>
  <c r="BF1118" i="66" s="1"/>
  <c r="BB1118" i="66"/>
  <c r="BA1118" i="66"/>
  <c r="BC1118" i="66"/>
  <c r="BD1118" i="66"/>
  <c r="AZ1118" i="66"/>
  <c r="AY1118" i="66"/>
  <c r="Z1120" i="66"/>
  <c r="BS1119" i="66"/>
  <c r="BR1119" i="66"/>
  <c r="BT1119" i="66"/>
  <c r="BG1119" i="66"/>
  <c r="BU1119" i="66"/>
  <c r="N1119" i="66" l="1"/>
  <c r="S1119" i="66"/>
  <c r="R1119" i="66"/>
  <c r="Q1119" i="66"/>
  <c r="P1119" i="66"/>
  <c r="U1119" i="66"/>
  <c r="T1119" i="66"/>
  <c r="O1119" i="66"/>
  <c r="AV1120" i="66"/>
  <c r="AU1120" i="66"/>
  <c r="AT1120" i="66"/>
  <c r="BM1120" i="66" s="1"/>
  <c r="AS1120" i="66"/>
  <c r="BL1120" i="66" s="1"/>
  <c r="AP1120" i="66"/>
  <c r="BI1120" i="66" s="1"/>
  <c r="AR1120" i="66"/>
  <c r="BK1120" i="66" s="1"/>
  <c r="AQ1120" i="66"/>
  <c r="BJ1120" i="66" s="1"/>
  <c r="AO1120" i="66"/>
  <c r="BH1120" i="66" s="1"/>
  <c r="AI1119" i="66"/>
  <c r="BN993" i="66"/>
  <c r="BE993" i="66" s="1"/>
  <c r="AG994" i="66"/>
  <c r="BO1119" i="66"/>
  <c r="BF1119" i="66" s="1"/>
  <c r="BB1119" i="66"/>
  <c r="BC1119" i="66"/>
  <c r="AZ1119" i="66"/>
  <c r="BD1119" i="66"/>
  <c r="AY1119" i="66"/>
  <c r="BA1119" i="66"/>
  <c r="Z1121" i="66"/>
  <c r="BU1120" i="66"/>
  <c r="BG1120" i="66"/>
  <c r="BS1120" i="66"/>
  <c r="BT1120" i="66"/>
  <c r="BR1120" i="66"/>
  <c r="N1120" i="66" l="1"/>
  <c r="U1120" i="66"/>
  <c r="T1120" i="66"/>
  <c r="S1120" i="66"/>
  <c r="R1120" i="66"/>
  <c r="P1120" i="66"/>
  <c r="Q1120" i="66"/>
  <c r="O1120" i="66"/>
  <c r="AV1121" i="66"/>
  <c r="AU1121" i="66"/>
  <c r="AT1121" i="66"/>
  <c r="BM1121" i="66" s="1"/>
  <c r="AS1121" i="66"/>
  <c r="BL1121" i="66" s="1"/>
  <c r="AP1121" i="66"/>
  <c r="BI1121" i="66" s="1"/>
  <c r="AQ1121" i="66"/>
  <c r="BJ1121" i="66" s="1"/>
  <c r="AO1121" i="66"/>
  <c r="BH1121" i="66" s="1"/>
  <c r="AR1121" i="66"/>
  <c r="BK1121" i="66" s="1"/>
  <c r="AI1120" i="66"/>
  <c r="BN994" i="66"/>
  <c r="BE994" i="66" s="1"/>
  <c r="AG995" i="66"/>
  <c r="BB1120" i="66"/>
  <c r="AZ1120" i="66"/>
  <c r="BD1120" i="66"/>
  <c r="AY1120" i="66"/>
  <c r="BA1120" i="66"/>
  <c r="BC1120" i="66"/>
  <c r="BO1120" i="66"/>
  <c r="BF1120" i="66" s="1"/>
  <c r="Z1122" i="66"/>
  <c r="BU1121" i="66"/>
  <c r="BS1121" i="66"/>
  <c r="BR1121" i="66"/>
  <c r="BG1121" i="66"/>
  <c r="BT1121" i="66"/>
  <c r="U1121" i="66" l="1"/>
  <c r="T1121" i="66"/>
  <c r="S1121" i="66"/>
  <c r="P1121" i="66"/>
  <c r="O1121" i="66"/>
  <c r="N1121" i="66"/>
  <c r="R1121" i="66"/>
  <c r="Q1121" i="66"/>
  <c r="AU1122" i="66"/>
  <c r="AV1122" i="66"/>
  <c r="AS1122" i="66"/>
  <c r="BL1122" i="66" s="1"/>
  <c r="AP1122" i="66"/>
  <c r="BI1122" i="66" s="1"/>
  <c r="AQ1122" i="66"/>
  <c r="BJ1122" i="66" s="1"/>
  <c r="AR1122" i="66"/>
  <c r="BK1122" i="66" s="1"/>
  <c r="AT1122" i="66"/>
  <c r="BM1122" i="66" s="1"/>
  <c r="AO1122" i="66"/>
  <c r="BH1122" i="66" s="1"/>
  <c r="AI1121" i="66"/>
  <c r="BN995" i="66"/>
  <c r="BE995" i="66" s="1"/>
  <c r="AG996" i="66"/>
  <c r="BO1121" i="66"/>
  <c r="BF1121" i="66" s="1"/>
  <c r="BC1121" i="66"/>
  <c r="AY1121" i="66"/>
  <c r="BD1121" i="66"/>
  <c r="BB1121" i="66"/>
  <c r="AZ1121" i="66"/>
  <c r="BA1121" i="66"/>
  <c r="BR1122" i="66"/>
  <c r="BG1122" i="66"/>
  <c r="BS1122" i="66"/>
  <c r="BU1122" i="66"/>
  <c r="BT1122" i="66"/>
  <c r="Z1123" i="66"/>
  <c r="U1122" i="66" l="1"/>
  <c r="T1122" i="66"/>
  <c r="S1122" i="66"/>
  <c r="R1122" i="66"/>
  <c r="Q1122" i="66"/>
  <c r="N1122" i="66"/>
  <c r="P1122" i="66"/>
  <c r="O1122" i="66"/>
  <c r="AV1123" i="66"/>
  <c r="AT1123" i="66"/>
  <c r="BM1123" i="66" s="1"/>
  <c r="AU1123" i="66"/>
  <c r="AR1123" i="66"/>
  <c r="BK1123" i="66" s="1"/>
  <c r="AQ1123" i="66"/>
  <c r="BJ1123" i="66" s="1"/>
  <c r="AS1123" i="66"/>
  <c r="BL1123" i="66" s="1"/>
  <c r="AO1123" i="66"/>
  <c r="BH1123" i="66" s="1"/>
  <c r="AP1123" i="66"/>
  <c r="BI1123" i="66" s="1"/>
  <c r="AI1122" i="66"/>
  <c r="BN996" i="66"/>
  <c r="BE996" i="66" s="1"/>
  <c r="AG997" i="66"/>
  <c r="Z1124" i="66"/>
  <c r="BR1123" i="66"/>
  <c r="BG1123" i="66"/>
  <c r="BU1123" i="66"/>
  <c r="BT1123" i="66"/>
  <c r="BS1123" i="66"/>
  <c r="BO1122" i="66"/>
  <c r="BF1122" i="66" s="1"/>
  <c r="BD1122" i="66"/>
  <c r="BA1122" i="66"/>
  <c r="BC1122" i="66"/>
  <c r="AZ1122" i="66"/>
  <c r="AY1122" i="66"/>
  <c r="BB1122" i="66"/>
  <c r="U1123" i="66" l="1"/>
  <c r="T1123" i="66"/>
  <c r="S1123" i="66"/>
  <c r="N1123" i="66"/>
  <c r="R1123" i="66"/>
  <c r="Q1123" i="66"/>
  <c r="P1123" i="66"/>
  <c r="O1123" i="66"/>
  <c r="AV1124" i="66"/>
  <c r="AU1124" i="66"/>
  <c r="AT1124" i="66"/>
  <c r="BM1124" i="66" s="1"/>
  <c r="AR1124" i="66"/>
  <c r="BK1124" i="66" s="1"/>
  <c r="AP1124" i="66"/>
  <c r="BI1124" i="66" s="1"/>
  <c r="AQ1124" i="66"/>
  <c r="BJ1124" i="66" s="1"/>
  <c r="AS1124" i="66"/>
  <c r="BL1124" i="66" s="1"/>
  <c r="AO1124" i="66"/>
  <c r="BH1124" i="66" s="1"/>
  <c r="AI1123" i="66"/>
  <c r="BN997" i="66"/>
  <c r="BE997" i="66" s="1"/>
  <c r="AG998" i="66"/>
  <c r="BO1123" i="66"/>
  <c r="BF1123" i="66" s="1"/>
  <c r="BC1123" i="66"/>
  <c r="BD1123" i="66"/>
  <c r="AZ1123" i="66"/>
  <c r="AY1123" i="66"/>
  <c r="BA1123" i="66"/>
  <c r="BB1123" i="66"/>
  <c r="Z1125" i="66"/>
  <c r="BT1124" i="66"/>
  <c r="BG1124" i="66"/>
  <c r="BR1124" i="66"/>
  <c r="BU1124" i="66"/>
  <c r="BS1124" i="66"/>
  <c r="T1124" i="66" l="1"/>
  <c r="U1124" i="66"/>
  <c r="P1124" i="66"/>
  <c r="S1124" i="66"/>
  <c r="R1124" i="66"/>
  <c r="Q1124" i="66"/>
  <c r="O1124" i="66"/>
  <c r="N1124" i="66"/>
  <c r="AV1125" i="66"/>
  <c r="AT1125" i="66"/>
  <c r="BM1125" i="66" s="1"/>
  <c r="AU1125" i="66"/>
  <c r="AR1125" i="66"/>
  <c r="BK1125" i="66" s="1"/>
  <c r="AP1125" i="66"/>
  <c r="BI1125" i="66" s="1"/>
  <c r="AS1125" i="66"/>
  <c r="BL1125" i="66" s="1"/>
  <c r="AQ1125" i="66"/>
  <c r="BJ1125" i="66" s="1"/>
  <c r="AO1125" i="66"/>
  <c r="BH1125" i="66" s="1"/>
  <c r="AI1124" i="66"/>
  <c r="BN998" i="66"/>
  <c r="BE998" i="66" s="1"/>
  <c r="AG999" i="66"/>
  <c r="BO1124" i="66"/>
  <c r="BF1124" i="66" s="1"/>
  <c r="BD1124" i="66"/>
  <c r="BC1124" i="66"/>
  <c r="AY1124" i="66"/>
  <c r="BB1124" i="66"/>
  <c r="BA1124" i="66"/>
  <c r="AZ1124" i="66"/>
  <c r="Z1126" i="66"/>
  <c r="BU1125" i="66"/>
  <c r="BG1125" i="66"/>
  <c r="BR1125" i="66"/>
  <c r="BT1125" i="66"/>
  <c r="BS1125" i="66"/>
  <c r="U1125" i="66" l="1"/>
  <c r="S1125" i="66"/>
  <c r="R1125" i="66"/>
  <c r="T1125" i="66"/>
  <c r="Q1125" i="66"/>
  <c r="P1125" i="66"/>
  <c r="O1125" i="66"/>
  <c r="N1125" i="66"/>
  <c r="AV1126" i="66"/>
  <c r="BO1126" i="66" s="1"/>
  <c r="AU1126" i="66"/>
  <c r="BN1126" i="66" s="1"/>
  <c r="AS1126" i="66"/>
  <c r="BL1126" i="66" s="1"/>
  <c r="AR1126" i="66"/>
  <c r="BK1126" i="66" s="1"/>
  <c r="AQ1126" i="66"/>
  <c r="BJ1126" i="66" s="1"/>
  <c r="AO1126" i="66"/>
  <c r="BH1126" i="66" s="1"/>
  <c r="AT1126" i="66"/>
  <c r="BM1126" i="66" s="1"/>
  <c r="AP1126" i="66"/>
  <c r="BI1126" i="66" s="1"/>
  <c r="AI1125" i="66"/>
  <c r="BN999" i="66"/>
  <c r="BE999" i="66" s="1"/>
  <c r="AG1000" i="66"/>
  <c r="BB1125" i="66"/>
  <c r="BC1125" i="66"/>
  <c r="BD1125" i="66"/>
  <c r="AZ1125" i="66"/>
  <c r="BA1125" i="66"/>
  <c r="AY1125" i="66"/>
  <c r="BO1125" i="66"/>
  <c r="BF1125" i="66" s="1"/>
  <c r="Z1127" i="66"/>
  <c r="BG1126" i="66"/>
  <c r="BT1126" i="66"/>
  <c r="BS1126" i="66"/>
  <c r="BR1126" i="66"/>
  <c r="BU1126" i="66"/>
  <c r="T1126" i="66" l="1"/>
  <c r="R1126" i="66"/>
  <c r="N1126" i="66"/>
  <c r="Q1126" i="66"/>
  <c r="P1126" i="66"/>
  <c r="O1126" i="66"/>
  <c r="U1126" i="66"/>
  <c r="S1126" i="66"/>
  <c r="AV1127" i="66"/>
  <c r="AU1127" i="66"/>
  <c r="AT1127" i="66"/>
  <c r="BM1127" i="66" s="1"/>
  <c r="AS1127" i="66"/>
  <c r="BL1127" i="66" s="1"/>
  <c r="AR1127" i="66"/>
  <c r="BK1127" i="66" s="1"/>
  <c r="AP1127" i="66"/>
  <c r="BI1127" i="66" s="1"/>
  <c r="AO1127" i="66"/>
  <c r="BH1127" i="66" s="1"/>
  <c r="AQ1127" i="66"/>
  <c r="BJ1127" i="66" s="1"/>
  <c r="BN1000" i="66"/>
  <c r="BE1000" i="66" s="1"/>
  <c r="AG1002" i="66"/>
  <c r="AY1126" i="66"/>
  <c r="BD1126" i="66"/>
  <c r="BB1126" i="66"/>
  <c r="BA1126" i="66"/>
  <c r="AZ1126" i="66"/>
  <c r="BC1126" i="66"/>
  <c r="BF1126" i="66"/>
  <c r="BE1126" i="66"/>
  <c r="Z1128" i="66"/>
  <c r="BT1127" i="66"/>
  <c r="BR1127" i="66"/>
  <c r="BG1127" i="66"/>
  <c r="BS1127" i="66"/>
  <c r="BU1127" i="66"/>
  <c r="S1127" i="66" l="1"/>
  <c r="Q1127" i="66"/>
  <c r="R1127" i="66"/>
  <c r="P1127" i="66"/>
  <c r="O1127" i="66"/>
  <c r="N1127" i="66"/>
  <c r="U1127" i="66"/>
  <c r="T1127" i="66"/>
  <c r="AV1128" i="66"/>
  <c r="AU1128" i="66"/>
  <c r="AT1128" i="66"/>
  <c r="BM1128" i="66" s="1"/>
  <c r="AS1128" i="66"/>
  <c r="BL1128" i="66" s="1"/>
  <c r="AR1128" i="66"/>
  <c r="BK1128" i="66" s="1"/>
  <c r="AQ1128" i="66"/>
  <c r="BJ1128" i="66" s="1"/>
  <c r="AP1128" i="66"/>
  <c r="BI1128" i="66" s="1"/>
  <c r="AO1128" i="66"/>
  <c r="BH1128" i="66" s="1"/>
  <c r="AI1127" i="66"/>
  <c r="BN1002" i="66"/>
  <c r="BE1002" i="66" s="1"/>
  <c r="AG1003" i="66"/>
  <c r="BC1127" i="66"/>
  <c r="AY1127" i="66"/>
  <c r="AZ1127" i="66"/>
  <c r="BD1127" i="66"/>
  <c r="BB1127" i="66"/>
  <c r="BA1127" i="66"/>
  <c r="BO1127" i="66"/>
  <c r="BF1127" i="66" s="1"/>
  <c r="Z1129" i="66"/>
  <c r="BG1128" i="66"/>
  <c r="BR1128" i="66"/>
  <c r="BS1128" i="66"/>
  <c r="BT1128" i="66"/>
  <c r="BU1128" i="66"/>
  <c r="R1128" i="66" l="1"/>
  <c r="P1128" i="66"/>
  <c r="N1128" i="66"/>
  <c r="U1128" i="66"/>
  <c r="T1128" i="66"/>
  <c r="Q1128" i="66"/>
  <c r="O1128" i="66"/>
  <c r="S1128" i="66"/>
  <c r="AV1129" i="66"/>
  <c r="AU1129" i="66"/>
  <c r="AT1129" i="66"/>
  <c r="BM1129" i="66" s="1"/>
  <c r="AR1129" i="66"/>
  <c r="BK1129" i="66" s="1"/>
  <c r="AQ1129" i="66"/>
  <c r="BJ1129" i="66" s="1"/>
  <c r="AS1129" i="66"/>
  <c r="BL1129" i="66" s="1"/>
  <c r="AP1129" i="66"/>
  <c r="BI1129" i="66" s="1"/>
  <c r="AO1129" i="66"/>
  <c r="BH1129" i="66" s="1"/>
  <c r="AI1128" i="66"/>
  <c r="BN1003" i="66"/>
  <c r="BE1003" i="66" s="1"/>
  <c r="AG1004" i="66"/>
  <c r="BO1128" i="66"/>
  <c r="BF1128" i="66" s="1"/>
  <c r="BC1128" i="66"/>
  <c r="BB1128" i="66"/>
  <c r="AY1128" i="66"/>
  <c r="BD1128" i="66"/>
  <c r="BA1128" i="66"/>
  <c r="AZ1128" i="66"/>
  <c r="Z1130" i="66"/>
  <c r="BU1129" i="66"/>
  <c r="BS1129" i="66"/>
  <c r="BR1129" i="66"/>
  <c r="BG1129" i="66"/>
  <c r="BT1129" i="66"/>
  <c r="Q1129" i="66" l="1"/>
  <c r="O1129" i="66"/>
  <c r="P1129" i="66"/>
  <c r="N1129" i="66"/>
  <c r="R1129" i="66"/>
  <c r="T1129" i="66"/>
  <c r="S1129" i="66"/>
  <c r="U1129" i="66"/>
  <c r="AU1130" i="66"/>
  <c r="AV1130" i="66"/>
  <c r="AS1130" i="66"/>
  <c r="BL1130" i="66" s="1"/>
  <c r="AT1130" i="66"/>
  <c r="BM1130" i="66" s="1"/>
  <c r="AP1130" i="66"/>
  <c r="BI1130" i="66" s="1"/>
  <c r="AR1130" i="66"/>
  <c r="BK1130" i="66" s="1"/>
  <c r="AQ1130" i="66"/>
  <c r="BJ1130" i="66" s="1"/>
  <c r="AO1130" i="66"/>
  <c r="BH1130" i="66" s="1"/>
  <c r="AI1129" i="66"/>
  <c r="BN1004" i="66"/>
  <c r="BE1004" i="66" s="1"/>
  <c r="AG1005" i="66"/>
  <c r="BO1129" i="66"/>
  <c r="BF1129" i="66" s="1"/>
  <c r="BD1129" i="66"/>
  <c r="BC1129" i="66"/>
  <c r="AZ1129" i="66"/>
  <c r="BA1129" i="66"/>
  <c r="BB1129" i="66"/>
  <c r="AY1129" i="66"/>
  <c r="Z1131" i="66"/>
  <c r="BR1130" i="66"/>
  <c r="BS1130" i="66"/>
  <c r="BT1130" i="66"/>
  <c r="BG1130" i="66"/>
  <c r="BU1130" i="66"/>
  <c r="P1130" i="66" l="1"/>
  <c r="N1130" i="66"/>
  <c r="R1130" i="66"/>
  <c r="Q1130" i="66"/>
  <c r="O1130" i="66"/>
  <c r="U1130" i="66"/>
  <c r="T1130" i="66"/>
  <c r="S1130" i="66"/>
  <c r="AV1131" i="66"/>
  <c r="AT1131" i="66"/>
  <c r="BM1131" i="66" s="1"/>
  <c r="AU1131" i="66"/>
  <c r="AS1131" i="66"/>
  <c r="BL1131" i="66" s="1"/>
  <c r="AQ1131" i="66"/>
  <c r="BJ1131" i="66" s="1"/>
  <c r="AP1131" i="66"/>
  <c r="BI1131" i="66" s="1"/>
  <c r="AR1131" i="66"/>
  <c r="BK1131" i="66" s="1"/>
  <c r="AO1131" i="66"/>
  <c r="BH1131" i="66" s="1"/>
  <c r="AI1130" i="66"/>
  <c r="BN1005" i="66"/>
  <c r="BE1005" i="66" s="1"/>
  <c r="AG1006" i="66"/>
  <c r="BO1130" i="66"/>
  <c r="BF1130" i="66" s="1"/>
  <c r="AY1130" i="66"/>
  <c r="BD1130" i="66"/>
  <c r="BA1130" i="66"/>
  <c r="BB1130" i="66"/>
  <c r="BC1130" i="66"/>
  <c r="AZ1130" i="66"/>
  <c r="Z1132" i="66"/>
  <c r="BT1131" i="66"/>
  <c r="BU1131" i="66"/>
  <c r="BR1131" i="66"/>
  <c r="BS1131" i="66"/>
  <c r="BG1131" i="66"/>
  <c r="O1131" i="66" l="1"/>
  <c r="S1131" i="66"/>
  <c r="R1131" i="66"/>
  <c r="Q1131" i="66"/>
  <c r="P1131" i="66"/>
  <c r="T1131" i="66"/>
  <c r="U1131" i="66"/>
  <c r="N1131" i="66"/>
  <c r="AV1132" i="66"/>
  <c r="AU1132" i="66"/>
  <c r="AT1132" i="66"/>
  <c r="BM1132" i="66" s="1"/>
  <c r="AR1132" i="66"/>
  <c r="BK1132" i="66" s="1"/>
  <c r="AS1132" i="66"/>
  <c r="BL1132" i="66" s="1"/>
  <c r="AP1132" i="66"/>
  <c r="BI1132" i="66" s="1"/>
  <c r="AQ1132" i="66"/>
  <c r="BJ1132" i="66" s="1"/>
  <c r="AO1132" i="66"/>
  <c r="BH1132" i="66" s="1"/>
  <c r="AI1131" i="66"/>
  <c r="BN1006" i="66"/>
  <c r="BE1006" i="66" s="1"/>
  <c r="AG1007" i="66"/>
  <c r="BD1131" i="66"/>
  <c r="BA1131" i="66"/>
  <c r="AZ1131" i="66"/>
  <c r="AY1131" i="66"/>
  <c r="BB1131" i="66"/>
  <c r="BC1131" i="66"/>
  <c r="BO1131" i="66"/>
  <c r="BF1131" i="66" s="1"/>
  <c r="Z1133" i="66"/>
  <c r="BT1132" i="66"/>
  <c r="BU1132" i="66"/>
  <c r="BG1132" i="66"/>
  <c r="BS1132" i="66"/>
  <c r="BR1132" i="66"/>
  <c r="N1132" i="66" l="1"/>
  <c r="T1132" i="66"/>
  <c r="S1132" i="66"/>
  <c r="R1132" i="66"/>
  <c r="Q1132" i="66"/>
  <c r="O1132" i="66"/>
  <c r="U1132" i="66"/>
  <c r="P1132" i="66"/>
  <c r="AV1133" i="66"/>
  <c r="AU1133" i="66"/>
  <c r="AT1133" i="66"/>
  <c r="BM1133" i="66" s="1"/>
  <c r="AR1133" i="66"/>
  <c r="BK1133" i="66" s="1"/>
  <c r="AP1133" i="66"/>
  <c r="BI1133" i="66" s="1"/>
  <c r="AS1133" i="66"/>
  <c r="BL1133" i="66" s="1"/>
  <c r="AQ1133" i="66"/>
  <c r="BJ1133" i="66" s="1"/>
  <c r="AO1133" i="66"/>
  <c r="BH1133" i="66" s="1"/>
  <c r="AI1132" i="66"/>
  <c r="BN1007" i="66"/>
  <c r="BE1007" i="66" s="1"/>
  <c r="AG1008" i="66"/>
  <c r="BO1132" i="66"/>
  <c r="BF1132" i="66" s="1"/>
  <c r="BA1132" i="66"/>
  <c r="BC1132" i="66"/>
  <c r="AY1132" i="66"/>
  <c r="BB1132" i="66"/>
  <c r="AZ1132" i="66"/>
  <c r="BD1132" i="66"/>
  <c r="Z1134" i="66"/>
  <c r="BR1133" i="66"/>
  <c r="BS1133" i="66"/>
  <c r="BU1133" i="66"/>
  <c r="BT1133" i="66"/>
  <c r="BG1133" i="66"/>
  <c r="T1133" i="66" l="1"/>
  <c r="S1133" i="66"/>
  <c r="R1133" i="66"/>
  <c r="Q1133" i="66"/>
  <c r="U1133" i="66"/>
  <c r="P1133" i="66"/>
  <c r="O1133" i="66"/>
  <c r="N1133" i="66"/>
  <c r="AV1134" i="66"/>
  <c r="AU1134" i="66"/>
  <c r="AT1134" i="66"/>
  <c r="BM1134" i="66" s="1"/>
  <c r="AS1134" i="66"/>
  <c r="BL1134" i="66" s="1"/>
  <c r="AR1134" i="66"/>
  <c r="BK1134" i="66" s="1"/>
  <c r="AQ1134" i="66"/>
  <c r="BJ1134" i="66" s="1"/>
  <c r="AP1134" i="66"/>
  <c r="BI1134" i="66" s="1"/>
  <c r="AO1134" i="66"/>
  <c r="BH1134" i="66" s="1"/>
  <c r="AI1133" i="66"/>
  <c r="BN1008" i="66"/>
  <c r="BE1008" i="66" s="1"/>
  <c r="AG1009" i="66"/>
  <c r="BO1133" i="66"/>
  <c r="BF1133" i="66" s="1"/>
  <c r="BA1133" i="66"/>
  <c r="AY1133" i="66"/>
  <c r="AZ1133" i="66"/>
  <c r="BC1133" i="66"/>
  <c r="BB1133" i="66"/>
  <c r="BD1133" i="66"/>
  <c r="Z1135" i="66"/>
  <c r="BU1134" i="66"/>
  <c r="BT1134" i="66"/>
  <c r="BS1134" i="66"/>
  <c r="BR1134" i="66"/>
  <c r="BG1134" i="66"/>
  <c r="U1134" i="66" l="1"/>
  <c r="T1134" i="66"/>
  <c r="S1134" i="66"/>
  <c r="R1134" i="66"/>
  <c r="Q1134" i="66"/>
  <c r="P1134" i="66"/>
  <c r="O1134" i="66"/>
  <c r="N1134" i="66"/>
  <c r="AV1135" i="66"/>
  <c r="AU1135" i="66"/>
  <c r="AT1135" i="66"/>
  <c r="BM1135" i="66" s="1"/>
  <c r="AS1135" i="66"/>
  <c r="BL1135" i="66" s="1"/>
  <c r="AR1135" i="66"/>
  <c r="BK1135" i="66" s="1"/>
  <c r="AO1135" i="66"/>
  <c r="BH1135" i="66" s="1"/>
  <c r="AP1135" i="66"/>
  <c r="BI1135" i="66" s="1"/>
  <c r="AQ1135" i="66"/>
  <c r="BJ1135" i="66" s="1"/>
  <c r="AI1134" i="66"/>
  <c r="BN1009" i="66"/>
  <c r="BE1009" i="66" s="1"/>
  <c r="AG1010" i="66"/>
  <c r="BA1134" i="66"/>
  <c r="BC1134" i="66"/>
  <c r="BD1134" i="66"/>
  <c r="AZ1134" i="66"/>
  <c r="BB1134" i="66"/>
  <c r="AY1134" i="66"/>
  <c r="BO1134" i="66"/>
  <c r="BF1134" i="66" s="1"/>
  <c r="Z1136" i="66"/>
  <c r="BR1135" i="66"/>
  <c r="BT1135" i="66"/>
  <c r="BG1135" i="66"/>
  <c r="BU1135" i="66"/>
  <c r="BS1135" i="66"/>
  <c r="U1135" i="66" l="1"/>
  <c r="T1135" i="66"/>
  <c r="S1135" i="66"/>
  <c r="R1135" i="66"/>
  <c r="Q1135" i="66"/>
  <c r="O1135" i="66"/>
  <c r="N1135" i="66"/>
  <c r="P1135" i="66"/>
  <c r="AU1136" i="66"/>
  <c r="AT1136" i="66"/>
  <c r="BM1136" i="66" s="1"/>
  <c r="AV1136" i="66"/>
  <c r="AS1136" i="66"/>
  <c r="BL1136" i="66" s="1"/>
  <c r="AQ1136" i="66"/>
  <c r="BJ1136" i="66" s="1"/>
  <c r="AR1136" i="66"/>
  <c r="BK1136" i="66" s="1"/>
  <c r="AO1136" i="66"/>
  <c r="BH1136" i="66" s="1"/>
  <c r="AP1136" i="66"/>
  <c r="BI1136" i="66" s="1"/>
  <c r="AI1135" i="66"/>
  <c r="BN1010" i="66"/>
  <c r="BE1010" i="66" s="1"/>
  <c r="AG1011" i="66"/>
  <c r="BO1135" i="66"/>
  <c r="BF1135" i="66" s="1"/>
  <c r="BD1135" i="66"/>
  <c r="BB1135" i="66"/>
  <c r="BA1135" i="66"/>
  <c r="BC1135" i="66"/>
  <c r="AY1135" i="66"/>
  <c r="AZ1135" i="66"/>
  <c r="BU1136" i="66"/>
  <c r="BG1136" i="66"/>
  <c r="BR1136" i="66"/>
  <c r="BT1136" i="66"/>
  <c r="BS1136" i="66"/>
  <c r="Z1137" i="66"/>
  <c r="U1136" i="66" l="1"/>
  <c r="T1136" i="66"/>
  <c r="S1136" i="66"/>
  <c r="R1136" i="66"/>
  <c r="Q1136" i="66"/>
  <c r="P1136" i="66"/>
  <c r="O1136" i="66"/>
  <c r="N1136" i="66"/>
  <c r="AV1137" i="66"/>
  <c r="AU1137" i="66"/>
  <c r="AT1137" i="66"/>
  <c r="BM1137" i="66" s="1"/>
  <c r="AR1137" i="66"/>
  <c r="BK1137" i="66" s="1"/>
  <c r="AO1137" i="66"/>
  <c r="BH1137" i="66" s="1"/>
  <c r="AS1137" i="66"/>
  <c r="BL1137" i="66" s="1"/>
  <c r="AQ1137" i="66"/>
  <c r="BJ1137" i="66" s="1"/>
  <c r="AP1137" i="66"/>
  <c r="BI1137" i="66" s="1"/>
  <c r="AI1136" i="66"/>
  <c r="BN1011" i="66"/>
  <c r="BE1011" i="66" s="1"/>
  <c r="AG1012" i="66"/>
  <c r="BS1137" i="66"/>
  <c r="BR1137" i="66"/>
  <c r="BG1137" i="66"/>
  <c r="BU1137" i="66"/>
  <c r="BT1137" i="66"/>
  <c r="Z1138" i="66"/>
  <c r="BA1136" i="66"/>
  <c r="AY1136" i="66"/>
  <c r="BC1136" i="66"/>
  <c r="BB1136" i="66"/>
  <c r="BD1136" i="66"/>
  <c r="AZ1136" i="66"/>
  <c r="BO1136" i="66"/>
  <c r="BF1136" i="66" s="1"/>
  <c r="U1137" i="66" l="1"/>
  <c r="T1137" i="66"/>
  <c r="S1137" i="66"/>
  <c r="R1137" i="66"/>
  <c r="N1137" i="66"/>
  <c r="Q1137" i="66"/>
  <c r="P1137" i="66"/>
  <c r="O1137" i="66"/>
  <c r="AV1138" i="66"/>
  <c r="AU1138" i="66"/>
  <c r="AT1138" i="66"/>
  <c r="BM1138" i="66" s="1"/>
  <c r="AR1138" i="66"/>
  <c r="BK1138" i="66" s="1"/>
  <c r="AS1138" i="66"/>
  <c r="BL1138" i="66" s="1"/>
  <c r="AQ1138" i="66"/>
  <c r="BJ1138" i="66" s="1"/>
  <c r="AP1138" i="66"/>
  <c r="BI1138" i="66" s="1"/>
  <c r="AO1138" i="66"/>
  <c r="BH1138" i="66" s="1"/>
  <c r="AI1137" i="66"/>
  <c r="BN1012" i="66"/>
  <c r="BE1012" i="66" s="1"/>
  <c r="AG1013" i="66"/>
  <c r="BS1138" i="66"/>
  <c r="BU1138" i="66"/>
  <c r="BR1138" i="66"/>
  <c r="BG1138" i="66"/>
  <c r="BT1138" i="66"/>
  <c r="Z1139" i="66"/>
  <c r="BO1137" i="66"/>
  <c r="BF1137" i="66" s="1"/>
  <c r="BD1137" i="66"/>
  <c r="BC1137" i="66"/>
  <c r="AZ1137" i="66"/>
  <c r="BA1137" i="66"/>
  <c r="AY1137" i="66"/>
  <c r="BB1137" i="66"/>
  <c r="T1138" i="66" l="1"/>
  <c r="S1138" i="66"/>
  <c r="R1138" i="66"/>
  <c r="Q1138" i="66"/>
  <c r="N1138" i="66"/>
  <c r="P1138" i="66"/>
  <c r="O1138" i="66"/>
  <c r="U1138" i="66"/>
  <c r="AV1139" i="66"/>
  <c r="AU1139" i="66"/>
  <c r="AT1139" i="66"/>
  <c r="BM1139" i="66" s="1"/>
  <c r="AS1139" i="66"/>
  <c r="BL1139" i="66" s="1"/>
  <c r="AQ1139" i="66"/>
  <c r="BJ1139" i="66" s="1"/>
  <c r="AR1139" i="66"/>
  <c r="BK1139" i="66" s="1"/>
  <c r="AP1139" i="66"/>
  <c r="BI1139" i="66" s="1"/>
  <c r="AO1139" i="66"/>
  <c r="BH1139" i="66" s="1"/>
  <c r="AI1138" i="66"/>
  <c r="BN1013" i="66"/>
  <c r="BE1013" i="66" s="1"/>
  <c r="AG1014" i="66"/>
  <c r="Z1140" i="66"/>
  <c r="BS1139" i="66"/>
  <c r="BG1139" i="66"/>
  <c r="BR1139" i="66"/>
  <c r="BU1139" i="66"/>
  <c r="BT1139" i="66"/>
  <c r="BO1138" i="66"/>
  <c r="BF1138" i="66" s="1"/>
  <c r="AZ1138" i="66"/>
  <c r="BC1138" i="66"/>
  <c r="AY1138" i="66"/>
  <c r="BD1138" i="66"/>
  <c r="BA1138" i="66"/>
  <c r="BB1138" i="66"/>
  <c r="S1139" i="66" l="1"/>
  <c r="R1139" i="66"/>
  <c r="Q1139" i="66"/>
  <c r="P1139" i="66"/>
  <c r="U1139" i="66"/>
  <c r="T1139" i="66"/>
  <c r="O1139" i="66"/>
  <c r="N1139" i="66"/>
  <c r="AV1140" i="66"/>
  <c r="AU1140" i="66"/>
  <c r="AT1140" i="66"/>
  <c r="BM1140" i="66" s="1"/>
  <c r="AR1140" i="66"/>
  <c r="BK1140" i="66" s="1"/>
  <c r="AP1140" i="66"/>
  <c r="BI1140" i="66" s="1"/>
  <c r="AS1140" i="66"/>
  <c r="BL1140" i="66" s="1"/>
  <c r="AQ1140" i="66"/>
  <c r="BJ1140" i="66" s="1"/>
  <c r="AO1140" i="66"/>
  <c r="BH1140" i="66" s="1"/>
  <c r="AI1139" i="66"/>
  <c r="BN1014" i="66"/>
  <c r="BE1014" i="66" s="1"/>
  <c r="AG1015" i="66"/>
  <c r="AY1139" i="66"/>
  <c r="BB1139" i="66"/>
  <c r="BD1139" i="66"/>
  <c r="BC1139" i="66"/>
  <c r="AZ1139" i="66"/>
  <c r="BA1139" i="66"/>
  <c r="BO1139" i="66"/>
  <c r="Z1141" i="66"/>
  <c r="BT1140" i="66"/>
  <c r="BS1140" i="66"/>
  <c r="BR1140" i="66"/>
  <c r="BU1140" i="66"/>
  <c r="BG1140" i="66"/>
  <c r="R1140" i="66" l="1"/>
  <c r="Q1140" i="66"/>
  <c r="P1140" i="66"/>
  <c r="O1140" i="66"/>
  <c r="U1140" i="66"/>
  <c r="N1140" i="66"/>
  <c r="T1140" i="66"/>
  <c r="S1140" i="66"/>
  <c r="AV1141" i="66"/>
  <c r="BO1141" i="66" s="1"/>
  <c r="AU1141" i="66"/>
  <c r="BN1141" i="66" s="1"/>
  <c r="AT1141" i="66"/>
  <c r="BM1141" i="66" s="1"/>
  <c r="AS1141" i="66"/>
  <c r="BL1141" i="66" s="1"/>
  <c r="AR1141" i="66"/>
  <c r="BK1141" i="66" s="1"/>
  <c r="AP1141" i="66"/>
  <c r="BI1141" i="66" s="1"/>
  <c r="AQ1141" i="66"/>
  <c r="BJ1141" i="66" s="1"/>
  <c r="AO1141" i="66"/>
  <c r="BH1141" i="66" s="1"/>
  <c r="AI1140" i="66"/>
  <c r="BF1139" i="66"/>
  <c r="BN1015" i="66"/>
  <c r="BE1015" i="66" s="1"/>
  <c r="AG1016" i="66"/>
  <c r="BO1140" i="66"/>
  <c r="BF1140" i="66" s="1"/>
  <c r="BD1140" i="66"/>
  <c r="BC1140" i="66"/>
  <c r="AY1140" i="66"/>
  <c r="BB1140" i="66"/>
  <c r="BA1140" i="66"/>
  <c r="AZ1140" i="66"/>
  <c r="Z1142" i="66"/>
  <c r="BS1141" i="66"/>
  <c r="BR1141" i="66"/>
  <c r="BU1141" i="66"/>
  <c r="BG1141" i="66"/>
  <c r="BT1141" i="66"/>
  <c r="Q1141" i="66" l="1"/>
  <c r="P1141" i="66"/>
  <c r="O1141" i="66"/>
  <c r="N1141" i="66"/>
  <c r="U1141" i="66"/>
  <c r="T1141" i="66"/>
  <c r="S1141" i="66"/>
  <c r="R1141" i="66"/>
  <c r="AV1142" i="66"/>
  <c r="AT1142" i="66"/>
  <c r="BM1142" i="66" s="1"/>
  <c r="AU1142" i="66"/>
  <c r="AS1142" i="66"/>
  <c r="BL1142" i="66" s="1"/>
  <c r="AR1142" i="66"/>
  <c r="BK1142" i="66" s="1"/>
  <c r="AQ1142" i="66"/>
  <c r="BJ1142" i="66" s="1"/>
  <c r="AP1142" i="66"/>
  <c r="BI1142" i="66" s="1"/>
  <c r="AO1142" i="66"/>
  <c r="BH1142" i="66" s="1"/>
  <c r="BN1016" i="66"/>
  <c r="BE1016" i="66" s="1"/>
  <c r="AG1017" i="66"/>
  <c r="AY1141" i="66"/>
  <c r="BB1141" i="66"/>
  <c r="BA1141" i="66"/>
  <c r="BD1141" i="66"/>
  <c r="AZ1141" i="66"/>
  <c r="BC1141" i="66"/>
  <c r="BF1141" i="66"/>
  <c r="BE1141" i="66"/>
  <c r="Z1143" i="66"/>
  <c r="BR1142" i="66"/>
  <c r="BG1142" i="66"/>
  <c r="BT1142" i="66"/>
  <c r="BU1142" i="66"/>
  <c r="BS1142" i="66"/>
  <c r="P1142" i="66" l="1"/>
  <c r="O1142" i="66"/>
  <c r="N1142" i="66"/>
  <c r="R1142" i="66"/>
  <c r="Q1142" i="66"/>
  <c r="U1142" i="66"/>
  <c r="S1142" i="66"/>
  <c r="T1142" i="66"/>
  <c r="AV1143" i="66"/>
  <c r="AT1143" i="66"/>
  <c r="BM1143" i="66" s="1"/>
  <c r="AU1143" i="66"/>
  <c r="AS1143" i="66"/>
  <c r="BL1143" i="66" s="1"/>
  <c r="AR1143" i="66"/>
  <c r="BK1143" i="66" s="1"/>
  <c r="AQ1143" i="66"/>
  <c r="BJ1143" i="66" s="1"/>
  <c r="AP1143" i="66"/>
  <c r="BI1143" i="66" s="1"/>
  <c r="AO1143" i="66"/>
  <c r="BH1143" i="66" s="1"/>
  <c r="AI1142" i="66"/>
  <c r="BN1017" i="66"/>
  <c r="BE1017" i="66" s="1"/>
  <c r="AG1018" i="66"/>
  <c r="BO1142" i="66"/>
  <c r="AY1142" i="66"/>
  <c r="BD1142" i="66"/>
  <c r="BA1142" i="66"/>
  <c r="BC1142" i="66"/>
  <c r="AZ1142" i="66"/>
  <c r="BB1142" i="66"/>
  <c r="Z1144" i="66"/>
  <c r="BT1143" i="66"/>
  <c r="BG1143" i="66"/>
  <c r="BS1143" i="66"/>
  <c r="BR1143" i="66"/>
  <c r="BU1143" i="66"/>
  <c r="O1143" i="66" l="1"/>
  <c r="N1143" i="66"/>
  <c r="U1143" i="66"/>
  <c r="T1143" i="66"/>
  <c r="S1143" i="66"/>
  <c r="R1143" i="66"/>
  <c r="Q1143" i="66"/>
  <c r="P1143" i="66"/>
  <c r="AV1144" i="66"/>
  <c r="AU1144" i="66"/>
  <c r="AT1144" i="66"/>
  <c r="BM1144" i="66" s="1"/>
  <c r="AS1144" i="66"/>
  <c r="BL1144" i="66" s="1"/>
  <c r="AQ1144" i="66"/>
  <c r="BJ1144" i="66" s="1"/>
  <c r="AP1144" i="66"/>
  <c r="BI1144" i="66" s="1"/>
  <c r="AO1144" i="66"/>
  <c r="BH1144" i="66" s="1"/>
  <c r="AR1144" i="66"/>
  <c r="BK1144" i="66" s="1"/>
  <c r="AI1143" i="66"/>
  <c r="BF1142" i="66"/>
  <c r="BN1018" i="66"/>
  <c r="BE1018" i="66" s="1"/>
  <c r="AG1019" i="66"/>
  <c r="BB1143" i="66"/>
  <c r="AZ1143" i="66"/>
  <c r="BC1143" i="66"/>
  <c r="BA1143" i="66"/>
  <c r="BD1143" i="66"/>
  <c r="AY1143" i="66"/>
  <c r="BO1143" i="66"/>
  <c r="BF1143" i="66" s="1"/>
  <c r="Z1145" i="66"/>
  <c r="BT1144" i="66"/>
  <c r="BU1144" i="66"/>
  <c r="BG1144" i="66"/>
  <c r="BR1144" i="66"/>
  <c r="BS1144" i="66"/>
  <c r="N1144" i="66" l="1"/>
  <c r="U1144" i="66"/>
  <c r="T1144" i="66"/>
  <c r="O1144" i="66"/>
  <c r="S1144" i="66"/>
  <c r="R1144" i="66"/>
  <c r="Q1144" i="66"/>
  <c r="P1144" i="66"/>
  <c r="AV1145" i="66"/>
  <c r="AT1145" i="66"/>
  <c r="BM1145" i="66" s="1"/>
  <c r="AS1145" i="66"/>
  <c r="BL1145" i="66" s="1"/>
  <c r="AU1145" i="66"/>
  <c r="AP1145" i="66"/>
  <c r="BI1145" i="66" s="1"/>
  <c r="AQ1145" i="66"/>
  <c r="BJ1145" i="66" s="1"/>
  <c r="AO1145" i="66"/>
  <c r="BH1145" i="66" s="1"/>
  <c r="AR1145" i="66"/>
  <c r="BK1145" i="66" s="1"/>
  <c r="AI1144" i="66"/>
  <c r="BN1019" i="66"/>
  <c r="BE1019" i="66" s="1"/>
  <c r="AG1020" i="66"/>
  <c r="AY1144" i="66"/>
  <c r="BA1144" i="66"/>
  <c r="BB1144" i="66"/>
  <c r="BC1144" i="66"/>
  <c r="AZ1144" i="66"/>
  <c r="BD1144" i="66"/>
  <c r="BO1144" i="66"/>
  <c r="BF1144" i="66" s="1"/>
  <c r="Z1146" i="66"/>
  <c r="BR1145" i="66"/>
  <c r="BT1145" i="66"/>
  <c r="BU1145" i="66"/>
  <c r="BG1145" i="66"/>
  <c r="BS1145" i="66"/>
  <c r="U1145" i="66" l="1"/>
  <c r="P1145" i="66"/>
  <c r="Q1145" i="66"/>
  <c r="O1145" i="66"/>
  <c r="N1145" i="66"/>
  <c r="T1145" i="66"/>
  <c r="S1145" i="66"/>
  <c r="R1145" i="66"/>
  <c r="AV1146" i="66"/>
  <c r="AU1146" i="66"/>
  <c r="AT1146" i="66"/>
  <c r="BM1146" i="66" s="1"/>
  <c r="AS1146" i="66"/>
  <c r="BL1146" i="66" s="1"/>
  <c r="AR1146" i="66"/>
  <c r="BK1146" i="66" s="1"/>
  <c r="AP1146" i="66"/>
  <c r="BI1146" i="66" s="1"/>
  <c r="AQ1146" i="66"/>
  <c r="BJ1146" i="66" s="1"/>
  <c r="AO1146" i="66"/>
  <c r="BH1146" i="66" s="1"/>
  <c r="AI1145" i="66"/>
  <c r="BN1020" i="66"/>
  <c r="BE1020" i="66" s="1"/>
  <c r="AG1021" i="66"/>
  <c r="BO1145" i="66"/>
  <c r="BF1145" i="66" s="1"/>
  <c r="BC1145" i="66"/>
  <c r="BB1145" i="66"/>
  <c r="BA1145" i="66"/>
  <c r="AZ1145" i="66"/>
  <c r="AY1145" i="66"/>
  <c r="BD1145" i="66"/>
  <c r="Z1147" i="66"/>
  <c r="BG1146" i="66"/>
  <c r="BU1146" i="66"/>
  <c r="BS1146" i="66"/>
  <c r="BT1146" i="66"/>
  <c r="BR1146" i="66"/>
  <c r="U1146" i="66" l="1"/>
  <c r="Q1146" i="66"/>
  <c r="S1146" i="66"/>
  <c r="R1146" i="66"/>
  <c r="P1146" i="66"/>
  <c r="O1146" i="66"/>
  <c r="T1146" i="66"/>
  <c r="N1146" i="66"/>
  <c r="AV1147" i="66"/>
  <c r="AU1147" i="66"/>
  <c r="AT1147" i="66"/>
  <c r="BM1147" i="66" s="1"/>
  <c r="AQ1147" i="66"/>
  <c r="BJ1147" i="66" s="1"/>
  <c r="AS1147" i="66"/>
  <c r="BL1147" i="66" s="1"/>
  <c r="AR1147" i="66"/>
  <c r="BK1147" i="66" s="1"/>
  <c r="AP1147" i="66"/>
  <c r="BI1147" i="66" s="1"/>
  <c r="AO1147" i="66"/>
  <c r="BH1147" i="66" s="1"/>
  <c r="AI1146" i="66"/>
  <c r="BN1021" i="66"/>
  <c r="BE1021" i="66" s="1"/>
  <c r="AG1022" i="66"/>
  <c r="BC1146" i="66"/>
  <c r="AZ1146" i="66"/>
  <c r="AY1146" i="66"/>
  <c r="BD1146" i="66"/>
  <c r="BB1146" i="66"/>
  <c r="BA1146" i="66"/>
  <c r="BO1146" i="66"/>
  <c r="BF1146" i="66" s="1"/>
  <c r="Z1148" i="66"/>
  <c r="BT1147" i="66"/>
  <c r="BS1147" i="66"/>
  <c r="BR1147" i="66"/>
  <c r="BG1147" i="66"/>
  <c r="BU1147" i="66"/>
  <c r="U1147" i="66" l="1"/>
  <c r="T1147" i="66"/>
  <c r="R1147" i="66"/>
  <c r="S1147" i="66"/>
  <c r="Q1147" i="66"/>
  <c r="O1147" i="66"/>
  <c r="N1147" i="66"/>
  <c r="P1147" i="66"/>
  <c r="AV1148" i="66"/>
  <c r="AU1148" i="66"/>
  <c r="AT1148" i="66"/>
  <c r="BM1148" i="66" s="1"/>
  <c r="AR1148" i="66"/>
  <c r="BK1148" i="66" s="1"/>
  <c r="AP1148" i="66"/>
  <c r="BI1148" i="66" s="1"/>
  <c r="AQ1148" i="66"/>
  <c r="BJ1148" i="66" s="1"/>
  <c r="AS1148" i="66"/>
  <c r="BL1148" i="66" s="1"/>
  <c r="AO1148" i="66"/>
  <c r="BH1148" i="66" s="1"/>
  <c r="AI1147" i="66"/>
  <c r="BN1022" i="66"/>
  <c r="BE1022" i="66" s="1"/>
  <c r="AG1023" i="66"/>
  <c r="BO1147" i="66"/>
  <c r="BF1147" i="66" s="1"/>
  <c r="AY1147" i="66"/>
  <c r="BB1147" i="66"/>
  <c r="BC1147" i="66"/>
  <c r="BD1147" i="66"/>
  <c r="BA1147" i="66"/>
  <c r="AZ1147" i="66"/>
  <c r="Z1149" i="66"/>
  <c r="BU1148" i="66"/>
  <c r="BG1148" i="66"/>
  <c r="BR1148" i="66"/>
  <c r="BS1148" i="66"/>
  <c r="BT1148" i="66"/>
  <c r="U1148" i="66" l="1"/>
  <c r="T1148" i="66"/>
  <c r="S1148" i="66"/>
  <c r="R1148" i="66"/>
  <c r="Q1148" i="66"/>
  <c r="P1148" i="66"/>
  <c r="O1148" i="66"/>
  <c r="N1148" i="66"/>
  <c r="AV1149" i="66"/>
  <c r="BO1149" i="66" s="1"/>
  <c r="AU1149" i="66"/>
  <c r="BN1149" i="66" s="1"/>
  <c r="AT1149" i="66"/>
  <c r="BM1149" i="66" s="1"/>
  <c r="AR1149" i="66"/>
  <c r="BK1149" i="66" s="1"/>
  <c r="AP1149" i="66"/>
  <c r="BI1149" i="66" s="1"/>
  <c r="AS1149" i="66"/>
  <c r="BL1149" i="66" s="1"/>
  <c r="AQ1149" i="66"/>
  <c r="BJ1149" i="66" s="1"/>
  <c r="AO1149" i="66"/>
  <c r="BH1149" i="66" s="1"/>
  <c r="AI1148" i="66"/>
  <c r="BN1023" i="66"/>
  <c r="BE1023" i="66" s="1"/>
  <c r="AG1024" i="66"/>
  <c r="BO1148" i="66"/>
  <c r="BF1148" i="66" s="1"/>
  <c r="BB1148" i="66"/>
  <c r="BD1148" i="66"/>
  <c r="BC1148" i="66"/>
  <c r="AY1148" i="66"/>
  <c r="BA1148" i="66"/>
  <c r="AZ1148" i="66"/>
  <c r="Z1150" i="66"/>
  <c r="BR1149" i="66"/>
  <c r="BS1149" i="66"/>
  <c r="BG1149" i="66"/>
  <c r="BU1149" i="66"/>
  <c r="BT1149" i="66"/>
  <c r="U1149" i="66" l="1"/>
  <c r="T1149" i="66"/>
  <c r="S1149" i="66"/>
  <c r="R1149" i="66"/>
  <c r="O1149" i="66"/>
  <c r="N1149" i="66"/>
  <c r="Q1149" i="66"/>
  <c r="P1149" i="66"/>
  <c r="AV1150" i="66"/>
  <c r="AU1150" i="66"/>
  <c r="AT1150" i="66"/>
  <c r="BM1150" i="66" s="1"/>
  <c r="AS1150" i="66"/>
  <c r="BL1150" i="66" s="1"/>
  <c r="AR1150" i="66"/>
  <c r="BK1150" i="66" s="1"/>
  <c r="AQ1150" i="66"/>
  <c r="BJ1150" i="66" s="1"/>
  <c r="AO1150" i="66"/>
  <c r="BH1150" i="66" s="1"/>
  <c r="AP1150" i="66"/>
  <c r="BI1150" i="66" s="1"/>
  <c r="BN1024" i="66"/>
  <c r="BE1024" i="66" s="1"/>
  <c r="AG1025" i="66"/>
  <c r="BD1149" i="66"/>
  <c r="AY1149" i="66"/>
  <c r="BB1149" i="66"/>
  <c r="BA1149" i="66"/>
  <c r="AZ1149" i="66"/>
  <c r="BC1149" i="66"/>
  <c r="BF1149" i="66"/>
  <c r="BE1149" i="66"/>
  <c r="Z1151" i="66"/>
  <c r="BS1150" i="66"/>
  <c r="BR1150" i="66"/>
  <c r="BU1150" i="66"/>
  <c r="BG1150" i="66"/>
  <c r="BT1150" i="66"/>
  <c r="T1150" i="66" l="1"/>
  <c r="S1150" i="66"/>
  <c r="R1150" i="66"/>
  <c r="Q1150" i="66"/>
  <c r="U1150" i="66"/>
  <c r="P1150" i="66"/>
  <c r="O1150" i="66"/>
  <c r="N1150" i="66"/>
  <c r="AV1151" i="66"/>
  <c r="AU1151" i="66"/>
  <c r="AT1151" i="66"/>
  <c r="BM1151" i="66" s="1"/>
  <c r="AS1151" i="66"/>
  <c r="BL1151" i="66" s="1"/>
  <c r="AR1151" i="66"/>
  <c r="BK1151" i="66" s="1"/>
  <c r="AO1151" i="66"/>
  <c r="BH1151" i="66" s="1"/>
  <c r="AQ1151" i="66"/>
  <c r="BJ1151" i="66" s="1"/>
  <c r="AP1151" i="66"/>
  <c r="BI1151" i="66" s="1"/>
  <c r="AI1150" i="66"/>
  <c r="BN1025" i="66"/>
  <c r="BE1025" i="66" s="1"/>
  <c r="AG1026" i="66"/>
  <c r="BO1150" i="66"/>
  <c r="BF1150" i="66" s="1"/>
  <c r="AY1150" i="66"/>
  <c r="BC1150" i="66"/>
  <c r="BA1150" i="66"/>
  <c r="BD1150" i="66"/>
  <c r="AZ1150" i="66"/>
  <c r="BB1150" i="66"/>
  <c r="Z1152" i="66"/>
  <c r="BG1151" i="66"/>
  <c r="BT1151" i="66"/>
  <c r="BS1151" i="66"/>
  <c r="BR1151" i="66"/>
  <c r="BU1151" i="66"/>
  <c r="S1151" i="66" l="1"/>
  <c r="R1151" i="66"/>
  <c r="Q1151" i="66"/>
  <c r="P1151" i="66"/>
  <c r="T1151" i="66"/>
  <c r="O1151" i="66"/>
  <c r="N1151" i="66"/>
  <c r="U1151" i="66"/>
  <c r="AV1152" i="66"/>
  <c r="AU1152" i="66"/>
  <c r="AT1152" i="66"/>
  <c r="BM1152" i="66" s="1"/>
  <c r="AS1152" i="66"/>
  <c r="BL1152" i="66" s="1"/>
  <c r="AR1152" i="66"/>
  <c r="BK1152" i="66" s="1"/>
  <c r="AP1152" i="66"/>
  <c r="BI1152" i="66" s="1"/>
  <c r="AO1152" i="66"/>
  <c r="BH1152" i="66" s="1"/>
  <c r="AQ1152" i="66"/>
  <c r="BJ1152" i="66" s="1"/>
  <c r="AI1151" i="66"/>
  <c r="BN1026" i="66"/>
  <c r="BE1026" i="66" s="1"/>
  <c r="AG1027" i="66"/>
  <c r="BA1151" i="66"/>
  <c r="BD1151" i="66"/>
  <c r="AY1151" i="66"/>
  <c r="BB1151" i="66"/>
  <c r="AZ1151" i="66"/>
  <c r="BC1151" i="66"/>
  <c r="BO1151" i="66"/>
  <c r="BF1151" i="66" s="1"/>
  <c r="Z1153" i="66"/>
  <c r="BT1152" i="66"/>
  <c r="BS1152" i="66"/>
  <c r="BU1152" i="66"/>
  <c r="BG1152" i="66"/>
  <c r="BR1152" i="66"/>
  <c r="R1152" i="66" l="1"/>
  <c r="Q1152" i="66"/>
  <c r="P1152" i="66"/>
  <c r="O1152" i="66"/>
  <c r="T1152" i="66"/>
  <c r="U1152" i="66"/>
  <c r="S1152" i="66"/>
  <c r="N1152" i="66"/>
  <c r="AV1153" i="66"/>
  <c r="AT1153" i="66"/>
  <c r="BM1153" i="66" s="1"/>
  <c r="AQ1153" i="66"/>
  <c r="BJ1153" i="66" s="1"/>
  <c r="AP1153" i="66"/>
  <c r="BI1153" i="66" s="1"/>
  <c r="AU1153" i="66"/>
  <c r="AS1153" i="66"/>
  <c r="BL1153" i="66" s="1"/>
  <c r="AR1153" i="66"/>
  <c r="BK1153" i="66" s="1"/>
  <c r="AO1153" i="66"/>
  <c r="BH1153" i="66" s="1"/>
  <c r="AI1152" i="66"/>
  <c r="BN1027" i="66"/>
  <c r="BE1027" i="66" s="1"/>
  <c r="AG1028" i="66"/>
  <c r="BC1152" i="66"/>
  <c r="BD1152" i="66"/>
  <c r="BA1152" i="66"/>
  <c r="AZ1152" i="66"/>
  <c r="BB1152" i="66"/>
  <c r="AY1152" i="66"/>
  <c r="BO1152" i="66"/>
  <c r="BF1152" i="66" s="1"/>
  <c r="Z1154" i="66"/>
  <c r="BG1153" i="66"/>
  <c r="BU1153" i="66"/>
  <c r="BT1153" i="66"/>
  <c r="BR1153" i="66"/>
  <c r="BS1153" i="66"/>
  <c r="Q1153" i="66" l="1"/>
  <c r="P1153" i="66"/>
  <c r="O1153" i="66"/>
  <c r="N1153" i="66"/>
  <c r="S1153" i="66"/>
  <c r="R1153" i="66"/>
  <c r="T1153" i="66"/>
  <c r="U1153" i="66"/>
  <c r="AV1154" i="66"/>
  <c r="AU1154" i="66"/>
  <c r="AT1154" i="66"/>
  <c r="BM1154" i="66" s="1"/>
  <c r="AR1154" i="66"/>
  <c r="BK1154" i="66" s="1"/>
  <c r="AQ1154" i="66"/>
  <c r="BJ1154" i="66" s="1"/>
  <c r="AP1154" i="66"/>
  <c r="BI1154" i="66" s="1"/>
  <c r="AS1154" i="66"/>
  <c r="BL1154" i="66" s="1"/>
  <c r="AO1154" i="66"/>
  <c r="BH1154" i="66" s="1"/>
  <c r="AI1153" i="66"/>
  <c r="BN1028" i="66"/>
  <c r="BE1028" i="66" s="1"/>
  <c r="AG1029" i="66"/>
  <c r="BO1153" i="66"/>
  <c r="BF1153" i="66" s="1"/>
  <c r="AY1153" i="66"/>
  <c r="BA1153" i="66"/>
  <c r="BD1153" i="66"/>
  <c r="BC1153" i="66"/>
  <c r="AZ1153" i="66"/>
  <c r="BB1153" i="66"/>
  <c r="BS1154" i="66"/>
  <c r="BU1154" i="66"/>
  <c r="BT1154" i="66"/>
  <c r="BR1154" i="66"/>
  <c r="BG1154" i="66"/>
  <c r="Z1155" i="66"/>
  <c r="P1154" i="66" l="1"/>
  <c r="O1154" i="66"/>
  <c r="N1154" i="66"/>
  <c r="U1154" i="66"/>
  <c r="T1154" i="66"/>
  <c r="S1154" i="66"/>
  <c r="R1154" i="66"/>
  <c r="Q1154" i="66"/>
  <c r="AV1155" i="66"/>
  <c r="AT1155" i="66"/>
  <c r="BM1155" i="66" s="1"/>
  <c r="AU1155" i="66"/>
  <c r="AS1155" i="66"/>
  <c r="BL1155" i="66" s="1"/>
  <c r="AQ1155" i="66"/>
  <c r="BJ1155" i="66" s="1"/>
  <c r="AR1155" i="66"/>
  <c r="BK1155" i="66" s="1"/>
  <c r="AO1155" i="66"/>
  <c r="BH1155" i="66" s="1"/>
  <c r="AP1155" i="66"/>
  <c r="BI1155" i="66" s="1"/>
  <c r="AI1154" i="66"/>
  <c r="BN1029" i="66"/>
  <c r="BE1029" i="66" s="1"/>
  <c r="AG1030" i="66"/>
  <c r="Z1156" i="66"/>
  <c r="BS1155" i="66"/>
  <c r="BU1155" i="66"/>
  <c r="BT1155" i="66"/>
  <c r="BG1155" i="66"/>
  <c r="BR1155" i="66"/>
  <c r="BD1154" i="66"/>
  <c r="BB1154" i="66"/>
  <c r="BC1154" i="66"/>
  <c r="AZ1154" i="66"/>
  <c r="BA1154" i="66"/>
  <c r="AY1154" i="66"/>
  <c r="BO1154" i="66"/>
  <c r="BF1154" i="66" s="1"/>
  <c r="O1155" i="66" l="1"/>
  <c r="N1155" i="66"/>
  <c r="R1155" i="66"/>
  <c r="Q1155" i="66"/>
  <c r="P1155" i="66"/>
  <c r="U1155" i="66"/>
  <c r="T1155" i="66"/>
  <c r="S1155" i="66"/>
  <c r="AV1156" i="66"/>
  <c r="AU1156" i="66"/>
  <c r="AR1156" i="66"/>
  <c r="BK1156" i="66" s="1"/>
  <c r="AT1156" i="66"/>
  <c r="BM1156" i="66" s="1"/>
  <c r="AS1156" i="66"/>
  <c r="BL1156" i="66" s="1"/>
  <c r="AP1156" i="66"/>
  <c r="BI1156" i="66" s="1"/>
  <c r="AQ1156" i="66"/>
  <c r="BJ1156" i="66" s="1"/>
  <c r="AO1156" i="66"/>
  <c r="BH1156" i="66" s="1"/>
  <c r="AI1155" i="66"/>
  <c r="BN1030" i="66"/>
  <c r="BE1030" i="66" s="1"/>
  <c r="AG1031" i="66"/>
  <c r="BB1155" i="66"/>
  <c r="BD1155" i="66"/>
  <c r="BA1155" i="66"/>
  <c r="AZ1155" i="66"/>
  <c r="AY1155" i="66"/>
  <c r="BC1155" i="66"/>
  <c r="BO1155" i="66"/>
  <c r="BF1155" i="66" s="1"/>
  <c r="BG1156" i="66"/>
  <c r="BU1156" i="66"/>
  <c r="BR1156" i="66"/>
  <c r="BT1156" i="66"/>
  <c r="BS1156" i="66"/>
  <c r="Z1157" i="66"/>
  <c r="N1156" i="66" l="1"/>
  <c r="O1156" i="66"/>
  <c r="U1156" i="66"/>
  <c r="T1156" i="66"/>
  <c r="S1156" i="66"/>
  <c r="R1156" i="66"/>
  <c r="Q1156" i="66"/>
  <c r="P1156" i="66"/>
  <c r="AV1157" i="66"/>
  <c r="AU1157" i="66"/>
  <c r="AT1157" i="66"/>
  <c r="BM1157" i="66" s="1"/>
  <c r="AR1157" i="66"/>
  <c r="BK1157" i="66" s="1"/>
  <c r="AS1157" i="66"/>
  <c r="BL1157" i="66" s="1"/>
  <c r="AP1157" i="66"/>
  <c r="BI1157" i="66" s="1"/>
  <c r="AQ1157" i="66"/>
  <c r="BJ1157" i="66" s="1"/>
  <c r="AO1157" i="66"/>
  <c r="BH1157" i="66" s="1"/>
  <c r="AI1156" i="66"/>
  <c r="BN1031" i="66"/>
  <c r="BE1031" i="66" s="1"/>
  <c r="AG1032" i="66"/>
  <c r="Z1158" i="66"/>
  <c r="BT1157" i="66"/>
  <c r="BG1157" i="66"/>
  <c r="BR1157" i="66"/>
  <c r="BS1157" i="66"/>
  <c r="BU1157" i="66"/>
  <c r="BO1156" i="66"/>
  <c r="BF1156" i="66" s="1"/>
  <c r="BC1156" i="66"/>
  <c r="BB1156" i="66"/>
  <c r="BD1156" i="66"/>
  <c r="AZ1156" i="66"/>
  <c r="AY1156" i="66"/>
  <c r="BA1156" i="66"/>
  <c r="P1157" i="66" l="1"/>
  <c r="O1157" i="66"/>
  <c r="N1157" i="66"/>
  <c r="S1157" i="66"/>
  <c r="U1157" i="66"/>
  <c r="T1157" i="66"/>
  <c r="R1157" i="66"/>
  <c r="Q1157" i="66"/>
  <c r="AV1158" i="66"/>
  <c r="AU1158" i="66"/>
  <c r="AS1158" i="66"/>
  <c r="BL1158" i="66" s="1"/>
  <c r="AT1158" i="66"/>
  <c r="BM1158" i="66" s="1"/>
  <c r="AR1158" i="66"/>
  <c r="BK1158" i="66" s="1"/>
  <c r="AQ1158" i="66"/>
  <c r="BJ1158" i="66" s="1"/>
  <c r="AO1158" i="66"/>
  <c r="BH1158" i="66" s="1"/>
  <c r="AP1158" i="66"/>
  <c r="BI1158" i="66" s="1"/>
  <c r="AI1157" i="66"/>
  <c r="BN1032" i="66"/>
  <c r="BE1032" i="66" s="1"/>
  <c r="AG1033" i="66"/>
  <c r="BO1157" i="66"/>
  <c r="BF1157" i="66" s="1"/>
  <c r="BC1157" i="66"/>
  <c r="AZ1157" i="66"/>
  <c r="AY1157" i="66"/>
  <c r="BB1157" i="66"/>
  <c r="BA1157" i="66"/>
  <c r="BD1157" i="66"/>
  <c r="Z1159" i="66"/>
  <c r="BG1158" i="66"/>
  <c r="BR1158" i="66"/>
  <c r="BT1158" i="66"/>
  <c r="BS1158" i="66"/>
  <c r="BU1158" i="66"/>
  <c r="U1158" i="66" l="1"/>
  <c r="P1158" i="66"/>
  <c r="O1158" i="66"/>
  <c r="N1158" i="66"/>
  <c r="R1158" i="66"/>
  <c r="Q1158" i="66"/>
  <c r="T1158" i="66"/>
  <c r="S1158" i="66"/>
  <c r="AV1159" i="66"/>
  <c r="AU1159" i="66"/>
  <c r="AS1159" i="66"/>
  <c r="BL1159" i="66" s="1"/>
  <c r="AT1159" i="66"/>
  <c r="BM1159" i="66" s="1"/>
  <c r="AO1159" i="66"/>
  <c r="BH1159" i="66" s="1"/>
  <c r="AR1159" i="66"/>
  <c r="BK1159" i="66" s="1"/>
  <c r="AQ1159" i="66"/>
  <c r="BJ1159" i="66" s="1"/>
  <c r="AP1159" i="66"/>
  <c r="BI1159" i="66" s="1"/>
  <c r="AI1158" i="66"/>
  <c r="BN1033" i="66"/>
  <c r="BE1033" i="66" s="1"/>
  <c r="AG1034" i="66"/>
  <c r="BO1158" i="66"/>
  <c r="BF1158" i="66" s="1"/>
  <c r="AZ1158" i="66"/>
  <c r="BD1158" i="66"/>
  <c r="BA1158" i="66"/>
  <c r="BC1158" i="66"/>
  <c r="BB1158" i="66"/>
  <c r="AY1158" i="66"/>
  <c r="Z1160" i="66"/>
  <c r="BG1159" i="66"/>
  <c r="BR1159" i="66"/>
  <c r="BU1159" i="66"/>
  <c r="BT1159" i="66"/>
  <c r="BS1159" i="66"/>
  <c r="U1159" i="66" l="1"/>
  <c r="T1159" i="66"/>
  <c r="P1159" i="66"/>
  <c r="O1159" i="66"/>
  <c r="N1159" i="66"/>
  <c r="S1159" i="66"/>
  <c r="R1159" i="66"/>
  <c r="Q1159" i="66"/>
  <c r="AV1160" i="66"/>
  <c r="AU1160" i="66"/>
  <c r="AT1160" i="66"/>
  <c r="BM1160" i="66" s="1"/>
  <c r="AS1160" i="66"/>
  <c r="BL1160" i="66" s="1"/>
  <c r="AR1160" i="66"/>
  <c r="BK1160" i="66" s="1"/>
  <c r="AP1160" i="66"/>
  <c r="BI1160" i="66" s="1"/>
  <c r="AO1160" i="66"/>
  <c r="BH1160" i="66" s="1"/>
  <c r="AQ1160" i="66"/>
  <c r="BJ1160" i="66" s="1"/>
  <c r="AI1159" i="66"/>
  <c r="BN1034" i="66"/>
  <c r="BE1034" i="66" s="1"/>
  <c r="AG1035" i="66"/>
  <c r="BO1159" i="66"/>
  <c r="BF1159" i="66" s="1"/>
  <c r="BA1159" i="66"/>
  <c r="BD1159" i="66"/>
  <c r="AY1159" i="66"/>
  <c r="BC1159" i="66"/>
  <c r="BB1159" i="66"/>
  <c r="AZ1159" i="66"/>
  <c r="Z1161" i="66"/>
  <c r="BG1160" i="66"/>
  <c r="BT1160" i="66"/>
  <c r="BR1160" i="66"/>
  <c r="BS1160" i="66"/>
  <c r="BU1160" i="66"/>
  <c r="U1160" i="66" l="1"/>
  <c r="T1160" i="66"/>
  <c r="S1160" i="66"/>
  <c r="Q1160" i="66"/>
  <c r="P1160" i="66"/>
  <c r="O1160" i="66"/>
  <c r="N1160" i="66"/>
  <c r="R1160" i="66"/>
  <c r="AV1161" i="66"/>
  <c r="AT1161" i="66"/>
  <c r="BM1161" i="66" s="1"/>
  <c r="AU1161" i="66"/>
  <c r="AQ1161" i="66"/>
  <c r="BJ1161" i="66" s="1"/>
  <c r="AP1161" i="66"/>
  <c r="BI1161" i="66" s="1"/>
  <c r="AO1161" i="66"/>
  <c r="BH1161" i="66" s="1"/>
  <c r="AR1161" i="66"/>
  <c r="BK1161" i="66" s="1"/>
  <c r="AS1161" i="66"/>
  <c r="BL1161" i="66" s="1"/>
  <c r="AI1160" i="66"/>
  <c r="BN1035" i="66"/>
  <c r="BE1035" i="66" s="1"/>
  <c r="AG1036" i="66"/>
  <c r="BO1160" i="66"/>
  <c r="BF1160" i="66" s="1"/>
  <c r="BB1160" i="66"/>
  <c r="AZ1160" i="66"/>
  <c r="AY1160" i="66"/>
  <c r="BC1160" i="66"/>
  <c r="BA1160" i="66"/>
  <c r="BD1160" i="66"/>
  <c r="Z1162" i="66"/>
  <c r="BS1161" i="66"/>
  <c r="BG1161" i="66"/>
  <c r="BT1161" i="66"/>
  <c r="BR1161" i="66"/>
  <c r="BU1161" i="66"/>
  <c r="U1161" i="66" l="1"/>
  <c r="T1161" i="66"/>
  <c r="S1161" i="66"/>
  <c r="R1161" i="66"/>
  <c r="Q1161" i="66"/>
  <c r="P1161" i="66"/>
  <c r="O1161" i="66"/>
  <c r="N1161" i="66"/>
  <c r="AV1162" i="66"/>
  <c r="AU1162" i="66"/>
  <c r="AT1162" i="66"/>
  <c r="BM1162" i="66" s="1"/>
  <c r="AS1162" i="66"/>
  <c r="BL1162" i="66" s="1"/>
  <c r="AR1162" i="66"/>
  <c r="BK1162" i="66" s="1"/>
  <c r="AP1162" i="66"/>
  <c r="BI1162" i="66" s="1"/>
  <c r="AO1162" i="66"/>
  <c r="BH1162" i="66" s="1"/>
  <c r="AQ1162" i="66"/>
  <c r="BJ1162" i="66" s="1"/>
  <c r="AI1161" i="66"/>
  <c r="BN1036" i="66"/>
  <c r="BE1036" i="66" s="1"/>
  <c r="AG1037" i="66"/>
  <c r="BO1161" i="66"/>
  <c r="BF1161" i="66" s="1"/>
  <c r="BC1161" i="66"/>
  <c r="BD1161" i="66"/>
  <c r="BA1161" i="66"/>
  <c r="AZ1161" i="66"/>
  <c r="BB1161" i="66"/>
  <c r="AY1161" i="66"/>
  <c r="Z1163" i="66"/>
  <c r="BG1162" i="66"/>
  <c r="BU1162" i="66"/>
  <c r="BT1162" i="66"/>
  <c r="BR1162" i="66"/>
  <c r="BS1162" i="66"/>
  <c r="T1162" i="66" l="1"/>
  <c r="S1162" i="66"/>
  <c r="R1162" i="66"/>
  <c r="Q1162" i="66"/>
  <c r="O1162" i="66"/>
  <c r="U1162" i="66"/>
  <c r="P1162" i="66"/>
  <c r="N1162" i="66"/>
  <c r="AV1163" i="66"/>
  <c r="AU1163" i="66"/>
  <c r="AT1163" i="66"/>
  <c r="BM1163" i="66" s="1"/>
  <c r="AQ1163" i="66"/>
  <c r="BJ1163" i="66" s="1"/>
  <c r="AS1163" i="66"/>
  <c r="BL1163" i="66" s="1"/>
  <c r="AR1163" i="66"/>
  <c r="BK1163" i="66" s="1"/>
  <c r="AP1163" i="66"/>
  <c r="BI1163" i="66" s="1"/>
  <c r="AO1163" i="66"/>
  <c r="BH1163" i="66" s="1"/>
  <c r="AI1162" i="66"/>
  <c r="BN1037" i="66"/>
  <c r="BE1037" i="66" s="1"/>
  <c r="AG1038" i="66"/>
  <c r="BO1162" i="66"/>
  <c r="BF1162" i="66" s="1"/>
  <c r="BB1162" i="66"/>
  <c r="BD1162" i="66"/>
  <c r="BA1162" i="66"/>
  <c r="BC1162" i="66"/>
  <c r="AZ1162" i="66"/>
  <c r="AY1162" i="66"/>
  <c r="BU1163" i="66"/>
  <c r="BS1163" i="66"/>
  <c r="BR1163" i="66"/>
  <c r="BT1163" i="66"/>
  <c r="BG1163" i="66"/>
  <c r="Z1164" i="66"/>
  <c r="S1163" i="66" l="1"/>
  <c r="R1163" i="66"/>
  <c r="Q1163" i="66"/>
  <c r="P1163" i="66"/>
  <c r="T1163" i="66"/>
  <c r="O1163" i="66"/>
  <c r="N1163" i="66"/>
  <c r="U1163" i="66"/>
  <c r="AV1164" i="66"/>
  <c r="AU1164" i="66"/>
  <c r="AT1164" i="66"/>
  <c r="BM1164" i="66" s="1"/>
  <c r="AR1164" i="66"/>
  <c r="BK1164" i="66" s="1"/>
  <c r="AP1164" i="66"/>
  <c r="BI1164" i="66" s="1"/>
  <c r="AQ1164" i="66"/>
  <c r="BJ1164" i="66" s="1"/>
  <c r="AS1164" i="66"/>
  <c r="BL1164" i="66" s="1"/>
  <c r="AO1164" i="66"/>
  <c r="BH1164" i="66" s="1"/>
  <c r="AI1163" i="66"/>
  <c r="BN1038" i="66"/>
  <c r="BE1038" i="66" s="1"/>
  <c r="AG1039" i="66"/>
  <c r="Z1165" i="66"/>
  <c r="BG1164" i="66"/>
  <c r="BU1164" i="66"/>
  <c r="BR1164" i="66"/>
  <c r="BT1164" i="66"/>
  <c r="BS1164" i="66"/>
  <c r="BA1163" i="66"/>
  <c r="AY1163" i="66"/>
  <c r="AZ1163" i="66"/>
  <c r="BD1163" i="66"/>
  <c r="BC1163" i="66"/>
  <c r="BB1163" i="66"/>
  <c r="BO1163" i="66"/>
  <c r="BF1163" i="66" s="1"/>
  <c r="R1164" i="66" l="1"/>
  <c r="Q1164" i="66"/>
  <c r="P1164" i="66"/>
  <c r="O1164" i="66"/>
  <c r="T1164" i="66"/>
  <c r="S1164" i="66"/>
  <c r="N1164" i="66"/>
  <c r="U1164" i="66"/>
  <c r="AV1165" i="66"/>
  <c r="AU1165" i="66"/>
  <c r="AT1165" i="66"/>
  <c r="BM1165" i="66" s="1"/>
  <c r="AR1165" i="66"/>
  <c r="BK1165" i="66" s="1"/>
  <c r="AP1165" i="66"/>
  <c r="BI1165" i="66" s="1"/>
  <c r="AS1165" i="66"/>
  <c r="BL1165" i="66" s="1"/>
  <c r="AQ1165" i="66"/>
  <c r="BJ1165" i="66" s="1"/>
  <c r="AO1165" i="66"/>
  <c r="BH1165" i="66" s="1"/>
  <c r="AI1164" i="66"/>
  <c r="BN1039" i="66"/>
  <c r="BE1039" i="66" s="1"/>
  <c r="AG1040" i="66"/>
  <c r="BB1164" i="66"/>
  <c r="BA1164" i="66"/>
  <c r="AY1164" i="66"/>
  <c r="AZ1164" i="66"/>
  <c r="BC1164" i="66"/>
  <c r="BD1164" i="66"/>
  <c r="BO1164" i="66"/>
  <c r="BF1164" i="66" s="1"/>
  <c r="Z1166" i="66"/>
  <c r="BS1165" i="66"/>
  <c r="BG1165" i="66"/>
  <c r="BU1165" i="66"/>
  <c r="BR1165" i="66"/>
  <c r="BT1165" i="66"/>
  <c r="Q1165" i="66" l="1"/>
  <c r="P1165" i="66"/>
  <c r="O1165" i="66"/>
  <c r="N1165" i="66"/>
  <c r="U1165" i="66"/>
  <c r="T1165" i="66"/>
  <c r="R1165" i="66"/>
  <c r="S1165" i="66"/>
  <c r="AV1166" i="66"/>
  <c r="AU1166" i="66"/>
  <c r="AT1166" i="66"/>
  <c r="BM1166" i="66" s="1"/>
  <c r="AS1166" i="66"/>
  <c r="BL1166" i="66" s="1"/>
  <c r="AR1166" i="66"/>
  <c r="BK1166" i="66" s="1"/>
  <c r="AQ1166" i="66"/>
  <c r="BJ1166" i="66" s="1"/>
  <c r="AP1166" i="66"/>
  <c r="BI1166" i="66" s="1"/>
  <c r="AO1166" i="66"/>
  <c r="BH1166" i="66" s="1"/>
  <c r="AI1165" i="66"/>
  <c r="BN1040" i="66"/>
  <c r="BE1040" i="66" s="1"/>
  <c r="AG1041" i="66"/>
  <c r="BB1165" i="66"/>
  <c r="BA1165" i="66"/>
  <c r="BD1165" i="66"/>
  <c r="AZ1165" i="66"/>
  <c r="AY1165" i="66"/>
  <c r="BC1165" i="66"/>
  <c r="BO1165" i="66"/>
  <c r="BF1165" i="66" s="1"/>
  <c r="BG1166" i="66"/>
  <c r="BU1166" i="66"/>
  <c r="BR1166" i="66"/>
  <c r="BT1166" i="66"/>
  <c r="BS1166" i="66"/>
  <c r="Z1167" i="66"/>
  <c r="P1166" i="66" l="1"/>
  <c r="O1166" i="66"/>
  <c r="N1166" i="66"/>
  <c r="U1166" i="66"/>
  <c r="T1166" i="66"/>
  <c r="R1166" i="66"/>
  <c r="Q1166" i="66"/>
  <c r="S1166" i="66"/>
  <c r="AV1167" i="66"/>
  <c r="AU1167" i="66"/>
  <c r="AT1167" i="66"/>
  <c r="BM1167" i="66" s="1"/>
  <c r="AS1167" i="66"/>
  <c r="BL1167" i="66" s="1"/>
  <c r="AQ1167" i="66"/>
  <c r="BJ1167" i="66" s="1"/>
  <c r="AR1167" i="66"/>
  <c r="BK1167" i="66" s="1"/>
  <c r="AO1167" i="66"/>
  <c r="BH1167" i="66" s="1"/>
  <c r="AP1167" i="66"/>
  <c r="BI1167" i="66" s="1"/>
  <c r="AI1166" i="66"/>
  <c r="BN1041" i="66"/>
  <c r="BE1041" i="66" s="1"/>
  <c r="AG1042" i="66"/>
  <c r="BS1167" i="66"/>
  <c r="BG1167" i="66"/>
  <c r="BR1167" i="66"/>
  <c r="BU1167" i="66"/>
  <c r="BT1167" i="66"/>
  <c r="Z1168" i="66"/>
  <c r="BB1166" i="66"/>
  <c r="AY1166" i="66"/>
  <c r="BD1166" i="66"/>
  <c r="AZ1166" i="66"/>
  <c r="BA1166" i="66"/>
  <c r="BC1166" i="66"/>
  <c r="BO1166" i="66"/>
  <c r="BF1166" i="66" s="1"/>
  <c r="O1167" i="66" l="1"/>
  <c r="N1167" i="66"/>
  <c r="Q1167" i="66"/>
  <c r="P1167" i="66"/>
  <c r="T1167" i="66"/>
  <c r="R1167" i="66"/>
  <c r="S1167" i="66"/>
  <c r="U1167" i="66"/>
  <c r="AV1168" i="66"/>
  <c r="AU1168" i="66"/>
  <c r="AT1168" i="66"/>
  <c r="BM1168" i="66" s="1"/>
  <c r="AS1168" i="66"/>
  <c r="BL1168" i="66" s="1"/>
  <c r="AR1168" i="66"/>
  <c r="BK1168" i="66" s="1"/>
  <c r="AQ1168" i="66"/>
  <c r="BJ1168" i="66" s="1"/>
  <c r="AO1168" i="66"/>
  <c r="BH1168" i="66" s="1"/>
  <c r="AP1168" i="66"/>
  <c r="BI1168" i="66" s="1"/>
  <c r="AI1167" i="66"/>
  <c r="BN1042" i="66"/>
  <c r="BE1042" i="66" s="1"/>
  <c r="AG1043" i="66"/>
  <c r="BU1168" i="66"/>
  <c r="BG1168" i="66"/>
  <c r="BR1168" i="66"/>
  <c r="BT1168" i="66"/>
  <c r="BS1168" i="66"/>
  <c r="Z1169" i="66"/>
  <c r="BD1167" i="66"/>
  <c r="BB1167" i="66"/>
  <c r="AY1167" i="66"/>
  <c r="BC1167" i="66"/>
  <c r="AZ1167" i="66"/>
  <c r="BA1167" i="66"/>
  <c r="BO1167" i="66"/>
  <c r="N1168" i="66" l="1"/>
  <c r="S1168" i="66"/>
  <c r="R1168" i="66"/>
  <c r="Q1168" i="66"/>
  <c r="P1168" i="66"/>
  <c r="U1168" i="66"/>
  <c r="T1168" i="66"/>
  <c r="O1168" i="66"/>
  <c r="AU1169" i="66"/>
  <c r="AV1169" i="66"/>
  <c r="AT1169" i="66"/>
  <c r="BM1169" i="66" s="1"/>
  <c r="AS1169" i="66"/>
  <c r="BL1169" i="66" s="1"/>
  <c r="AR1169" i="66"/>
  <c r="BK1169" i="66" s="1"/>
  <c r="AQ1169" i="66"/>
  <c r="BJ1169" i="66" s="1"/>
  <c r="AO1169" i="66"/>
  <c r="BH1169" i="66" s="1"/>
  <c r="AP1169" i="66"/>
  <c r="BI1169" i="66" s="1"/>
  <c r="AI1168" i="66"/>
  <c r="BF1167" i="66"/>
  <c r="BN1043" i="66"/>
  <c r="BE1043" i="66" s="1"/>
  <c r="AG1044" i="66"/>
  <c r="Z1170" i="66"/>
  <c r="BT1169" i="66"/>
  <c r="BR1169" i="66"/>
  <c r="BG1169" i="66"/>
  <c r="BU1169" i="66"/>
  <c r="BS1169" i="66"/>
  <c r="BC1168" i="66"/>
  <c r="BA1168" i="66"/>
  <c r="AZ1168" i="66"/>
  <c r="BB1168" i="66"/>
  <c r="AY1168" i="66"/>
  <c r="BD1168" i="66"/>
  <c r="BO1168" i="66"/>
  <c r="T1169" i="66" l="1"/>
  <c r="S1169" i="66"/>
  <c r="R1169" i="66"/>
  <c r="Q1169" i="66"/>
  <c r="O1169" i="66"/>
  <c r="U1169" i="66"/>
  <c r="P1169" i="66"/>
  <c r="N1169" i="66"/>
  <c r="AV1170" i="66"/>
  <c r="AU1170" i="66"/>
  <c r="AT1170" i="66"/>
  <c r="BM1170" i="66" s="1"/>
  <c r="AS1170" i="66"/>
  <c r="BL1170" i="66" s="1"/>
  <c r="AR1170" i="66"/>
  <c r="BK1170" i="66" s="1"/>
  <c r="AQ1170" i="66"/>
  <c r="BJ1170" i="66" s="1"/>
  <c r="AO1170" i="66"/>
  <c r="BH1170" i="66" s="1"/>
  <c r="AP1170" i="66"/>
  <c r="BI1170" i="66" s="1"/>
  <c r="AI1169" i="66"/>
  <c r="BF1168" i="66"/>
  <c r="BN1044" i="66"/>
  <c r="BE1044" i="66" s="1"/>
  <c r="AG1045" i="66"/>
  <c r="AY1169" i="66"/>
  <c r="BA1169" i="66"/>
  <c r="AZ1169" i="66"/>
  <c r="BB1169" i="66"/>
  <c r="BD1169" i="66"/>
  <c r="BC1169" i="66"/>
  <c r="BO1169" i="66"/>
  <c r="BF1169" i="66" s="1"/>
  <c r="Z1171" i="66"/>
  <c r="BR1170" i="66"/>
  <c r="BG1170" i="66"/>
  <c r="BU1170" i="66"/>
  <c r="BT1170" i="66"/>
  <c r="BS1170" i="66"/>
  <c r="U1170" i="66" l="1"/>
  <c r="T1170" i="66"/>
  <c r="S1170" i="66"/>
  <c r="R1170" i="66"/>
  <c r="Q1170" i="66"/>
  <c r="P1170" i="66"/>
  <c r="O1170" i="66"/>
  <c r="N1170" i="66"/>
  <c r="AV1171" i="66"/>
  <c r="AU1171" i="66"/>
  <c r="AT1171" i="66"/>
  <c r="BM1171" i="66" s="1"/>
  <c r="AS1171" i="66"/>
  <c r="BL1171" i="66" s="1"/>
  <c r="AQ1171" i="66"/>
  <c r="BJ1171" i="66" s="1"/>
  <c r="AR1171" i="66"/>
  <c r="BK1171" i="66" s="1"/>
  <c r="AP1171" i="66"/>
  <c r="BI1171" i="66" s="1"/>
  <c r="AO1171" i="66"/>
  <c r="BH1171" i="66" s="1"/>
  <c r="AI1170" i="66"/>
  <c r="BN1045" i="66"/>
  <c r="BE1045" i="66" s="1"/>
  <c r="AG1046" i="66"/>
  <c r="BO1170" i="66"/>
  <c r="BF1170" i="66" s="1"/>
  <c r="BD1170" i="66"/>
  <c r="BA1170" i="66"/>
  <c r="BC1170" i="66"/>
  <c r="AY1170" i="66"/>
  <c r="BB1170" i="66"/>
  <c r="AZ1170" i="66"/>
  <c r="BT1171" i="66"/>
  <c r="BU1171" i="66"/>
  <c r="BS1171" i="66"/>
  <c r="BR1171" i="66"/>
  <c r="BG1171" i="66"/>
  <c r="Z1172" i="66"/>
  <c r="U1171" i="66" l="1"/>
  <c r="T1171" i="66"/>
  <c r="S1171" i="66"/>
  <c r="R1171" i="66"/>
  <c r="Q1171" i="66"/>
  <c r="O1171" i="66"/>
  <c r="P1171" i="66"/>
  <c r="N1171" i="66"/>
  <c r="AV1172" i="66"/>
  <c r="AU1172" i="66"/>
  <c r="AT1172" i="66"/>
  <c r="BM1172" i="66" s="1"/>
  <c r="AR1172" i="66"/>
  <c r="BK1172" i="66" s="1"/>
  <c r="AP1172" i="66"/>
  <c r="BI1172" i="66" s="1"/>
  <c r="AQ1172" i="66"/>
  <c r="BJ1172" i="66" s="1"/>
  <c r="AS1172" i="66"/>
  <c r="BL1172" i="66" s="1"/>
  <c r="AO1172" i="66"/>
  <c r="BH1172" i="66" s="1"/>
  <c r="AI1171" i="66"/>
  <c r="BN1046" i="66"/>
  <c r="BE1046" i="66" s="1"/>
  <c r="AG1047" i="66"/>
  <c r="Z1173" i="66"/>
  <c r="BS1172" i="66"/>
  <c r="BR1172" i="66"/>
  <c r="BU1172" i="66"/>
  <c r="BG1172" i="66"/>
  <c r="BT1172" i="66"/>
  <c r="BD1171" i="66"/>
  <c r="AZ1171" i="66"/>
  <c r="BA1171" i="66"/>
  <c r="AY1171" i="66"/>
  <c r="BB1171" i="66"/>
  <c r="BC1171" i="66"/>
  <c r="BO1171" i="66"/>
  <c r="BF1171" i="66" s="1"/>
  <c r="U1172" i="66" l="1"/>
  <c r="T1172" i="66"/>
  <c r="S1172" i="66"/>
  <c r="R1172" i="66"/>
  <c r="O1172" i="66"/>
  <c r="P1172" i="66"/>
  <c r="N1172" i="66"/>
  <c r="Q1172" i="66"/>
  <c r="AV1173" i="66"/>
  <c r="AT1173" i="66"/>
  <c r="BM1173" i="66" s="1"/>
  <c r="AU1173" i="66"/>
  <c r="AR1173" i="66"/>
  <c r="BK1173" i="66" s="1"/>
  <c r="AP1173" i="66"/>
  <c r="BI1173" i="66" s="1"/>
  <c r="AQ1173" i="66"/>
  <c r="BJ1173" i="66" s="1"/>
  <c r="AS1173" i="66"/>
  <c r="BL1173" i="66" s="1"/>
  <c r="AO1173" i="66"/>
  <c r="BH1173" i="66" s="1"/>
  <c r="AI1172" i="66"/>
  <c r="BN1047" i="66"/>
  <c r="BE1047" i="66" s="1"/>
  <c r="AG1048" i="66"/>
  <c r="BO1172" i="66"/>
  <c r="BF1172" i="66" s="1"/>
  <c r="AZ1172" i="66"/>
  <c r="AY1172" i="66"/>
  <c r="BA1172" i="66"/>
  <c r="BC1172" i="66"/>
  <c r="BB1172" i="66"/>
  <c r="BD1172" i="66"/>
  <c r="Z1174" i="66"/>
  <c r="BS1173" i="66"/>
  <c r="BR1173" i="66"/>
  <c r="BU1173" i="66"/>
  <c r="BT1173" i="66"/>
  <c r="BG1173" i="66"/>
  <c r="U1173" i="66" l="1"/>
  <c r="T1173" i="66"/>
  <c r="S1173" i="66"/>
  <c r="R1173" i="66"/>
  <c r="P1173" i="66"/>
  <c r="Q1173" i="66"/>
  <c r="O1173" i="66"/>
  <c r="N1173" i="66"/>
  <c r="AV1174" i="66"/>
  <c r="AU1174" i="66"/>
  <c r="AS1174" i="66"/>
  <c r="BL1174" i="66" s="1"/>
  <c r="AT1174" i="66"/>
  <c r="BM1174" i="66" s="1"/>
  <c r="AR1174" i="66"/>
  <c r="BK1174" i="66" s="1"/>
  <c r="AQ1174" i="66"/>
  <c r="BJ1174" i="66" s="1"/>
  <c r="AP1174" i="66"/>
  <c r="BI1174" i="66" s="1"/>
  <c r="AO1174" i="66"/>
  <c r="BH1174" i="66" s="1"/>
  <c r="AI1173" i="66"/>
  <c r="BN1048" i="66"/>
  <c r="BE1048" i="66" s="1"/>
  <c r="AG1049" i="66"/>
  <c r="AZ1173" i="66"/>
  <c r="AY1173" i="66"/>
  <c r="BB1173" i="66"/>
  <c r="BA1173" i="66"/>
  <c r="BC1173" i="66"/>
  <c r="BD1173" i="66"/>
  <c r="BO1173" i="66"/>
  <c r="BF1173" i="66" s="1"/>
  <c r="Z1175" i="66"/>
  <c r="BU1174" i="66"/>
  <c r="BG1174" i="66"/>
  <c r="BR1174" i="66"/>
  <c r="BT1174" i="66"/>
  <c r="BS1174" i="66"/>
  <c r="T1174" i="66" l="1"/>
  <c r="S1174" i="66"/>
  <c r="R1174" i="66"/>
  <c r="Q1174" i="66"/>
  <c r="N1174" i="66"/>
  <c r="U1174" i="66"/>
  <c r="P1174" i="66"/>
  <c r="O1174" i="66"/>
  <c r="AV1175" i="66"/>
  <c r="AU1175" i="66"/>
  <c r="AS1175" i="66"/>
  <c r="BL1175" i="66" s="1"/>
  <c r="AT1175" i="66"/>
  <c r="BM1175" i="66" s="1"/>
  <c r="AP1175" i="66"/>
  <c r="BI1175" i="66" s="1"/>
  <c r="AQ1175" i="66"/>
  <c r="BJ1175" i="66" s="1"/>
  <c r="AR1175" i="66"/>
  <c r="BK1175" i="66" s="1"/>
  <c r="AO1175" i="66"/>
  <c r="BH1175" i="66" s="1"/>
  <c r="AI1174" i="66"/>
  <c r="BN1049" i="66"/>
  <c r="BE1049" i="66" s="1"/>
  <c r="AG1050" i="66"/>
  <c r="AZ1174" i="66"/>
  <c r="BA1174" i="66"/>
  <c r="BB1174" i="66"/>
  <c r="AY1174" i="66"/>
  <c r="BC1174" i="66"/>
  <c r="BD1174" i="66"/>
  <c r="BO1174" i="66"/>
  <c r="BF1174" i="66" s="1"/>
  <c r="Z1176" i="66"/>
  <c r="BG1175" i="66"/>
  <c r="BR1175" i="66"/>
  <c r="BS1175" i="66"/>
  <c r="BU1175" i="66"/>
  <c r="BT1175" i="66"/>
  <c r="S1175" i="66" l="1"/>
  <c r="R1175" i="66"/>
  <c r="Q1175" i="66"/>
  <c r="P1175" i="66"/>
  <c r="U1175" i="66"/>
  <c r="T1175" i="66"/>
  <c r="O1175" i="66"/>
  <c r="N1175" i="66"/>
  <c r="AV1176" i="66"/>
  <c r="AU1176" i="66"/>
  <c r="AT1176" i="66"/>
  <c r="BM1176" i="66" s="1"/>
  <c r="AS1176" i="66"/>
  <c r="BL1176" i="66" s="1"/>
  <c r="AR1176" i="66"/>
  <c r="BK1176" i="66" s="1"/>
  <c r="AP1176" i="66"/>
  <c r="BI1176" i="66" s="1"/>
  <c r="AO1176" i="66"/>
  <c r="BH1176" i="66" s="1"/>
  <c r="AQ1176" i="66"/>
  <c r="BJ1176" i="66" s="1"/>
  <c r="AI1175" i="66"/>
  <c r="BN1050" i="66"/>
  <c r="BE1050" i="66" s="1"/>
  <c r="AG1051" i="66"/>
  <c r="BO1175" i="66"/>
  <c r="BF1175" i="66" s="1"/>
  <c r="BC1175" i="66"/>
  <c r="BB1175" i="66"/>
  <c r="AZ1175" i="66"/>
  <c r="BA1175" i="66"/>
  <c r="BD1175" i="66"/>
  <c r="AY1175" i="66"/>
  <c r="BS1176" i="66"/>
  <c r="BT1176" i="66"/>
  <c r="BU1176" i="66"/>
  <c r="BG1176" i="66"/>
  <c r="BR1176" i="66"/>
  <c r="Z1177" i="66"/>
  <c r="R1176" i="66" l="1"/>
  <c r="Q1176" i="66"/>
  <c r="P1176" i="66"/>
  <c r="O1176" i="66"/>
  <c r="T1176" i="66"/>
  <c r="U1176" i="66"/>
  <c r="S1176" i="66"/>
  <c r="N1176" i="66"/>
  <c r="AV1177" i="66"/>
  <c r="AU1177" i="66"/>
  <c r="AT1177" i="66"/>
  <c r="BM1177" i="66" s="1"/>
  <c r="AR1177" i="66"/>
  <c r="BK1177" i="66" s="1"/>
  <c r="AS1177" i="66"/>
  <c r="BL1177" i="66" s="1"/>
  <c r="AO1177" i="66"/>
  <c r="BH1177" i="66" s="1"/>
  <c r="AP1177" i="66"/>
  <c r="BI1177" i="66" s="1"/>
  <c r="AQ1177" i="66"/>
  <c r="BJ1177" i="66" s="1"/>
  <c r="AI1176" i="66"/>
  <c r="BN1051" i="66"/>
  <c r="BE1051" i="66" s="1"/>
  <c r="AG1052" i="66"/>
  <c r="Z1178" i="66"/>
  <c r="BR1177" i="66"/>
  <c r="BG1177" i="66"/>
  <c r="BT1177" i="66"/>
  <c r="BU1177" i="66"/>
  <c r="BS1177" i="66"/>
  <c r="AZ1176" i="66"/>
  <c r="BD1176" i="66"/>
  <c r="AY1176" i="66"/>
  <c r="BA1176" i="66"/>
  <c r="BB1176" i="66"/>
  <c r="BC1176" i="66"/>
  <c r="BO1176" i="66"/>
  <c r="BF1176" i="66" s="1"/>
  <c r="Q1177" i="66" l="1"/>
  <c r="P1177" i="66"/>
  <c r="O1177" i="66"/>
  <c r="N1177" i="66"/>
  <c r="T1177" i="66"/>
  <c r="R1177" i="66"/>
  <c r="U1177" i="66"/>
  <c r="S1177" i="66"/>
  <c r="AV1178" i="66"/>
  <c r="AU1178" i="66"/>
  <c r="AT1178" i="66"/>
  <c r="BM1178" i="66" s="1"/>
  <c r="AS1178" i="66"/>
  <c r="BL1178" i="66" s="1"/>
  <c r="AQ1178" i="66"/>
  <c r="BJ1178" i="66" s="1"/>
  <c r="AP1178" i="66"/>
  <c r="BI1178" i="66" s="1"/>
  <c r="AR1178" i="66"/>
  <c r="BK1178" i="66" s="1"/>
  <c r="AO1178" i="66"/>
  <c r="BH1178" i="66" s="1"/>
  <c r="AI1177" i="66"/>
  <c r="BN1052" i="66"/>
  <c r="BE1052" i="66" s="1"/>
  <c r="AG1053" i="66"/>
  <c r="BO1177" i="66"/>
  <c r="BF1177" i="66" s="1"/>
  <c r="AZ1177" i="66"/>
  <c r="BA1177" i="66"/>
  <c r="BC1177" i="66"/>
  <c r="BD1177" i="66"/>
  <c r="BB1177" i="66"/>
  <c r="AY1177" i="66"/>
  <c r="BU1178" i="66"/>
  <c r="BT1178" i="66"/>
  <c r="BS1178" i="66"/>
  <c r="BR1178" i="66"/>
  <c r="BG1178" i="66"/>
  <c r="Z1179" i="66"/>
  <c r="P1178" i="66" l="1"/>
  <c r="O1178" i="66"/>
  <c r="N1178" i="66"/>
  <c r="T1178" i="66"/>
  <c r="S1178" i="66"/>
  <c r="R1178" i="66"/>
  <c r="Q1178" i="66"/>
  <c r="U1178" i="66"/>
  <c r="AV1179" i="66"/>
  <c r="AU1179" i="66"/>
  <c r="AT1179" i="66"/>
  <c r="BM1179" i="66" s="1"/>
  <c r="AS1179" i="66"/>
  <c r="BL1179" i="66" s="1"/>
  <c r="AQ1179" i="66"/>
  <c r="BJ1179" i="66" s="1"/>
  <c r="AR1179" i="66"/>
  <c r="BK1179" i="66" s="1"/>
  <c r="AP1179" i="66"/>
  <c r="BI1179" i="66" s="1"/>
  <c r="AO1179" i="66"/>
  <c r="BH1179" i="66" s="1"/>
  <c r="AI1178" i="66"/>
  <c r="BN1053" i="66"/>
  <c r="BE1053" i="66" s="1"/>
  <c r="AG1054" i="66"/>
  <c r="Z1180" i="66"/>
  <c r="BT1179" i="66"/>
  <c r="BU1179" i="66"/>
  <c r="BS1179" i="66"/>
  <c r="BG1179" i="66"/>
  <c r="BR1179" i="66"/>
  <c r="BD1178" i="66"/>
  <c r="BC1178" i="66"/>
  <c r="BB1178" i="66"/>
  <c r="AY1178" i="66"/>
  <c r="AZ1178" i="66"/>
  <c r="BA1178" i="66"/>
  <c r="BO1178" i="66"/>
  <c r="BF1178" i="66" s="1"/>
  <c r="O1179" i="66" l="1"/>
  <c r="N1179" i="66"/>
  <c r="Q1179" i="66"/>
  <c r="U1179" i="66"/>
  <c r="S1179" i="66"/>
  <c r="P1179" i="66"/>
  <c r="T1179" i="66"/>
  <c r="R1179" i="66"/>
  <c r="AV1180" i="66"/>
  <c r="AU1180" i="66"/>
  <c r="AT1180" i="66"/>
  <c r="BM1180" i="66" s="1"/>
  <c r="AS1180" i="66"/>
  <c r="BL1180" i="66" s="1"/>
  <c r="AR1180" i="66"/>
  <c r="BK1180" i="66" s="1"/>
  <c r="AP1180" i="66"/>
  <c r="BI1180" i="66" s="1"/>
  <c r="AQ1180" i="66"/>
  <c r="BJ1180" i="66" s="1"/>
  <c r="AO1180" i="66"/>
  <c r="BH1180" i="66" s="1"/>
  <c r="AI1179" i="66"/>
  <c r="BN1054" i="66"/>
  <c r="BE1054" i="66" s="1"/>
  <c r="AG1055" i="66"/>
  <c r="AY1179" i="66"/>
  <c r="BB1179" i="66"/>
  <c r="BD1179" i="66"/>
  <c r="BC1179" i="66"/>
  <c r="BA1179" i="66"/>
  <c r="AZ1179" i="66"/>
  <c r="BO1179" i="66"/>
  <c r="BF1179" i="66" s="1"/>
  <c r="Z1181" i="66"/>
  <c r="BT1180" i="66"/>
  <c r="BS1180" i="66"/>
  <c r="BU1180" i="66"/>
  <c r="BR1180" i="66"/>
  <c r="BG1180" i="66"/>
  <c r="N1180" i="66" l="1"/>
  <c r="S1180" i="66"/>
  <c r="U1180" i="66"/>
  <c r="Q1180" i="66"/>
  <c r="P1180" i="66"/>
  <c r="O1180" i="66"/>
  <c r="T1180" i="66"/>
  <c r="R1180" i="66"/>
  <c r="AV1181" i="66"/>
  <c r="AU1181" i="66"/>
  <c r="AT1181" i="66"/>
  <c r="BM1181" i="66" s="1"/>
  <c r="AS1181" i="66"/>
  <c r="BL1181" i="66" s="1"/>
  <c r="AR1181" i="66"/>
  <c r="BK1181" i="66" s="1"/>
  <c r="AP1181" i="66"/>
  <c r="BI1181" i="66" s="1"/>
  <c r="AQ1181" i="66"/>
  <c r="BJ1181" i="66" s="1"/>
  <c r="AO1181" i="66"/>
  <c r="BH1181" i="66" s="1"/>
  <c r="AI1180" i="66"/>
  <c r="BN1055" i="66"/>
  <c r="BE1055" i="66" s="1"/>
  <c r="AG1056" i="66"/>
  <c r="BO1180" i="66"/>
  <c r="BF1180" i="66" s="1"/>
  <c r="BD1180" i="66"/>
  <c r="BC1180" i="66"/>
  <c r="AY1180" i="66"/>
  <c r="BA1180" i="66"/>
  <c r="AZ1180" i="66"/>
  <c r="BB1180" i="66"/>
  <c r="Z1182" i="66"/>
  <c r="BU1181" i="66"/>
  <c r="BT1181" i="66"/>
  <c r="BR1181" i="66"/>
  <c r="BS1181" i="66"/>
  <c r="BG1181" i="66"/>
  <c r="T1181" i="66" l="1"/>
  <c r="P1181" i="66"/>
  <c r="O1181" i="66"/>
  <c r="N1181" i="66"/>
  <c r="U1181" i="66"/>
  <c r="S1181" i="66"/>
  <c r="R1181" i="66"/>
  <c r="Q1181" i="66"/>
  <c r="AV1182" i="66"/>
  <c r="AU1182" i="66"/>
  <c r="AS1182" i="66"/>
  <c r="BL1182" i="66" s="1"/>
  <c r="AR1182" i="66"/>
  <c r="BK1182" i="66" s="1"/>
  <c r="AT1182" i="66"/>
  <c r="BM1182" i="66" s="1"/>
  <c r="AQ1182" i="66"/>
  <c r="BJ1182" i="66" s="1"/>
  <c r="AO1182" i="66"/>
  <c r="BH1182" i="66" s="1"/>
  <c r="AP1182" i="66"/>
  <c r="BI1182" i="66" s="1"/>
  <c r="AI1181" i="66"/>
  <c r="BN1056" i="66"/>
  <c r="BE1056" i="66" s="1"/>
  <c r="AG1057" i="66"/>
  <c r="BO1181" i="66"/>
  <c r="BA1181" i="66"/>
  <c r="AZ1181" i="66"/>
  <c r="BD1181" i="66"/>
  <c r="BC1181" i="66"/>
  <c r="AY1181" i="66"/>
  <c r="BB1181" i="66"/>
  <c r="Z1183" i="66"/>
  <c r="BS1182" i="66"/>
  <c r="BU1182" i="66"/>
  <c r="BR1182" i="66"/>
  <c r="BT1182" i="66"/>
  <c r="BG1182" i="66"/>
  <c r="U1182" i="66" l="1"/>
  <c r="T1182" i="66"/>
  <c r="Q1182" i="66"/>
  <c r="P1182" i="66"/>
  <c r="O1182" i="66"/>
  <c r="N1182" i="66"/>
  <c r="R1182" i="66"/>
  <c r="S1182" i="66"/>
  <c r="AV1183" i="66"/>
  <c r="AU1183" i="66"/>
  <c r="AS1183" i="66"/>
  <c r="BL1183" i="66" s="1"/>
  <c r="AQ1183" i="66"/>
  <c r="BJ1183" i="66" s="1"/>
  <c r="AT1183" i="66"/>
  <c r="BM1183" i="66" s="1"/>
  <c r="AR1183" i="66"/>
  <c r="BK1183" i="66" s="1"/>
  <c r="AO1183" i="66"/>
  <c r="BH1183" i="66" s="1"/>
  <c r="AP1183" i="66"/>
  <c r="BI1183" i="66" s="1"/>
  <c r="AI1182" i="66"/>
  <c r="BF1181" i="66"/>
  <c r="BN1057" i="66"/>
  <c r="BE1057" i="66" s="1"/>
  <c r="AG1058" i="66"/>
  <c r="BB1182" i="66"/>
  <c r="AY1182" i="66"/>
  <c r="BA1182" i="66"/>
  <c r="AZ1182" i="66"/>
  <c r="BC1182" i="66"/>
  <c r="BD1182" i="66"/>
  <c r="BO1182" i="66"/>
  <c r="BF1182" i="66" s="1"/>
  <c r="Z1184" i="66"/>
  <c r="BG1183" i="66"/>
  <c r="BS1183" i="66"/>
  <c r="BU1183" i="66"/>
  <c r="BT1183" i="66"/>
  <c r="BR1183" i="66"/>
  <c r="U1183" i="66" l="1"/>
  <c r="T1183" i="66"/>
  <c r="R1183" i="66"/>
  <c r="Q1183" i="66"/>
  <c r="P1183" i="66"/>
  <c r="O1183" i="66"/>
  <c r="S1183" i="66"/>
  <c r="N1183" i="66"/>
  <c r="AV1184" i="66"/>
  <c r="AU1184" i="66"/>
  <c r="AT1184" i="66"/>
  <c r="BM1184" i="66" s="1"/>
  <c r="AS1184" i="66"/>
  <c r="BL1184" i="66" s="1"/>
  <c r="AP1184" i="66"/>
  <c r="BI1184" i="66" s="1"/>
  <c r="AO1184" i="66"/>
  <c r="BH1184" i="66" s="1"/>
  <c r="AR1184" i="66"/>
  <c r="BK1184" i="66" s="1"/>
  <c r="AQ1184" i="66"/>
  <c r="BJ1184" i="66" s="1"/>
  <c r="AI1183" i="66"/>
  <c r="BN1058" i="66"/>
  <c r="BE1058" i="66" s="1"/>
  <c r="AG1059" i="66"/>
  <c r="BB1183" i="66"/>
  <c r="BA1183" i="66"/>
  <c r="BD1183" i="66"/>
  <c r="AZ1183" i="66"/>
  <c r="AY1183" i="66"/>
  <c r="BC1183" i="66"/>
  <c r="BO1183" i="66"/>
  <c r="BF1183" i="66" s="1"/>
  <c r="Z1185" i="66"/>
  <c r="BU1184" i="66"/>
  <c r="BR1184" i="66"/>
  <c r="BS1184" i="66"/>
  <c r="BT1184" i="66"/>
  <c r="BG1184" i="66"/>
  <c r="U1184" i="66" l="1"/>
  <c r="T1184" i="66"/>
  <c r="S1184" i="66"/>
  <c r="R1184" i="66"/>
  <c r="Q1184" i="66"/>
  <c r="P1184" i="66"/>
  <c r="N1184" i="66"/>
  <c r="O1184" i="66"/>
  <c r="AV1185" i="66"/>
  <c r="AU1185" i="66"/>
  <c r="AS1185" i="66"/>
  <c r="BL1185" i="66" s="1"/>
  <c r="AP1185" i="66"/>
  <c r="BI1185" i="66" s="1"/>
  <c r="AT1185" i="66"/>
  <c r="BM1185" i="66" s="1"/>
  <c r="AO1185" i="66"/>
  <c r="BH1185" i="66" s="1"/>
  <c r="AR1185" i="66"/>
  <c r="BK1185" i="66" s="1"/>
  <c r="AQ1185" i="66"/>
  <c r="BJ1185" i="66" s="1"/>
  <c r="AI1184" i="66"/>
  <c r="BN1059" i="66"/>
  <c r="BE1059" i="66" s="1"/>
  <c r="AG1060" i="66"/>
  <c r="AZ1184" i="66"/>
  <c r="BD1184" i="66"/>
  <c r="BA1184" i="66"/>
  <c r="BC1184" i="66"/>
  <c r="BB1184" i="66"/>
  <c r="AY1184" i="66"/>
  <c r="BO1184" i="66"/>
  <c r="BF1184" i="66" s="1"/>
  <c r="Z1186" i="66"/>
  <c r="BS1185" i="66"/>
  <c r="BR1185" i="66"/>
  <c r="BG1185" i="66"/>
  <c r="BT1185" i="66"/>
  <c r="BU1185" i="66"/>
  <c r="U1185" i="66" l="1"/>
  <c r="T1185" i="66"/>
  <c r="S1185" i="66"/>
  <c r="R1185" i="66"/>
  <c r="Q1185" i="66"/>
  <c r="P1185" i="66"/>
  <c r="O1185" i="66"/>
  <c r="N1185" i="66"/>
  <c r="AU1186" i="66"/>
  <c r="AV1186" i="66"/>
  <c r="AT1186" i="66"/>
  <c r="BM1186" i="66" s="1"/>
  <c r="AS1186" i="66"/>
  <c r="BL1186" i="66" s="1"/>
  <c r="AR1186" i="66"/>
  <c r="BK1186" i="66" s="1"/>
  <c r="AP1186" i="66"/>
  <c r="BI1186" i="66" s="1"/>
  <c r="AQ1186" i="66"/>
  <c r="BJ1186" i="66" s="1"/>
  <c r="AO1186" i="66"/>
  <c r="BH1186" i="66" s="1"/>
  <c r="AI1185" i="66"/>
  <c r="BN1060" i="66"/>
  <c r="BE1060" i="66" s="1"/>
  <c r="AG1061" i="66"/>
  <c r="BO1185" i="66"/>
  <c r="BF1185" i="66" s="1"/>
  <c r="BB1185" i="66"/>
  <c r="BC1185" i="66"/>
  <c r="AY1185" i="66"/>
  <c r="AZ1185" i="66"/>
  <c r="BA1185" i="66"/>
  <c r="BD1185" i="66"/>
  <c r="BR1186" i="66"/>
  <c r="BG1186" i="66"/>
  <c r="BS1186" i="66"/>
  <c r="BU1186" i="66"/>
  <c r="BT1186" i="66"/>
  <c r="Z1187" i="66"/>
  <c r="T1186" i="66" l="1"/>
  <c r="S1186" i="66"/>
  <c r="R1186" i="66"/>
  <c r="Q1186" i="66"/>
  <c r="N1186" i="66"/>
  <c r="U1186" i="66"/>
  <c r="P1186" i="66"/>
  <c r="O1186" i="66"/>
  <c r="AV1187" i="66"/>
  <c r="AT1187" i="66"/>
  <c r="BM1187" i="66" s="1"/>
  <c r="AU1187" i="66"/>
  <c r="AR1187" i="66"/>
  <c r="BK1187" i="66" s="1"/>
  <c r="AQ1187" i="66"/>
  <c r="BJ1187" i="66" s="1"/>
  <c r="AS1187" i="66"/>
  <c r="BL1187" i="66" s="1"/>
  <c r="AP1187" i="66"/>
  <c r="BI1187" i="66" s="1"/>
  <c r="AO1187" i="66"/>
  <c r="BH1187" i="66" s="1"/>
  <c r="AI1186" i="66"/>
  <c r="BN1061" i="66"/>
  <c r="BE1061" i="66" s="1"/>
  <c r="AG1063" i="66"/>
  <c r="BT1187" i="66"/>
  <c r="BS1187" i="66"/>
  <c r="BR1187" i="66"/>
  <c r="BG1187" i="66"/>
  <c r="BU1187" i="66"/>
  <c r="Z1188" i="66"/>
  <c r="BO1186" i="66"/>
  <c r="BF1186" i="66" s="1"/>
  <c r="BA1186" i="66"/>
  <c r="AZ1186" i="66"/>
  <c r="BD1186" i="66"/>
  <c r="BB1186" i="66"/>
  <c r="BC1186" i="66"/>
  <c r="AY1186" i="66"/>
  <c r="S1187" i="66" l="1"/>
  <c r="R1187" i="66"/>
  <c r="Q1187" i="66"/>
  <c r="P1187" i="66"/>
  <c r="U1187" i="66"/>
  <c r="T1187" i="66"/>
  <c r="O1187" i="66"/>
  <c r="N1187" i="66"/>
  <c r="AV1188" i="66"/>
  <c r="AU1188" i="66"/>
  <c r="AR1188" i="66"/>
  <c r="BK1188" i="66" s="1"/>
  <c r="AP1188" i="66"/>
  <c r="BI1188" i="66" s="1"/>
  <c r="AQ1188" i="66"/>
  <c r="BJ1188" i="66" s="1"/>
  <c r="AS1188" i="66"/>
  <c r="BL1188" i="66" s="1"/>
  <c r="AT1188" i="66"/>
  <c r="BM1188" i="66" s="1"/>
  <c r="AO1188" i="66"/>
  <c r="BH1188" i="66" s="1"/>
  <c r="AI1187" i="66"/>
  <c r="BN1063" i="66"/>
  <c r="BE1063" i="66" s="1"/>
  <c r="AG1064" i="66"/>
  <c r="Z1189" i="66"/>
  <c r="BU1188" i="66"/>
  <c r="BG1188" i="66"/>
  <c r="BT1188" i="66"/>
  <c r="BS1188" i="66"/>
  <c r="BR1188" i="66"/>
  <c r="AY1187" i="66"/>
  <c r="BD1187" i="66"/>
  <c r="AZ1187" i="66"/>
  <c r="BB1187" i="66"/>
  <c r="BC1187" i="66"/>
  <c r="BA1187" i="66"/>
  <c r="BO1187" i="66"/>
  <c r="BF1187" i="66" s="1"/>
  <c r="R1188" i="66" l="1"/>
  <c r="Q1188" i="66"/>
  <c r="P1188" i="66"/>
  <c r="O1188" i="66"/>
  <c r="U1188" i="66"/>
  <c r="T1188" i="66"/>
  <c r="S1188" i="66"/>
  <c r="N1188" i="66"/>
  <c r="AV1189" i="66"/>
  <c r="AT1189" i="66"/>
  <c r="BM1189" i="66" s="1"/>
  <c r="AU1189" i="66"/>
  <c r="AR1189" i="66"/>
  <c r="BK1189" i="66" s="1"/>
  <c r="AP1189" i="66"/>
  <c r="BI1189" i="66" s="1"/>
  <c r="AS1189" i="66"/>
  <c r="BL1189" i="66" s="1"/>
  <c r="AQ1189" i="66"/>
  <c r="BJ1189" i="66" s="1"/>
  <c r="AO1189" i="66"/>
  <c r="BH1189" i="66" s="1"/>
  <c r="AI1188" i="66"/>
  <c r="BN1064" i="66"/>
  <c r="BE1064" i="66" s="1"/>
  <c r="AG1065" i="66"/>
  <c r="BO1188" i="66"/>
  <c r="BB1188" i="66"/>
  <c r="BA1188" i="66"/>
  <c r="BC1188" i="66"/>
  <c r="BD1188" i="66"/>
  <c r="AY1188" i="66"/>
  <c r="AZ1188" i="66"/>
  <c r="Z1190" i="66"/>
  <c r="BS1189" i="66"/>
  <c r="BG1189" i="66"/>
  <c r="BT1189" i="66"/>
  <c r="BR1189" i="66"/>
  <c r="BU1189" i="66"/>
  <c r="Q1189" i="66" l="1"/>
  <c r="P1189" i="66"/>
  <c r="O1189" i="66"/>
  <c r="N1189" i="66"/>
  <c r="S1189" i="66"/>
  <c r="R1189" i="66"/>
  <c r="U1189" i="66"/>
  <c r="T1189" i="66"/>
  <c r="AV1190" i="66"/>
  <c r="AU1190" i="66"/>
  <c r="AT1190" i="66"/>
  <c r="BM1190" i="66" s="1"/>
  <c r="AS1190" i="66"/>
  <c r="BL1190" i="66" s="1"/>
  <c r="AR1190" i="66"/>
  <c r="BK1190" i="66" s="1"/>
  <c r="AQ1190" i="66"/>
  <c r="BJ1190" i="66" s="1"/>
  <c r="AO1190" i="66"/>
  <c r="BH1190" i="66" s="1"/>
  <c r="AP1190" i="66"/>
  <c r="BI1190" i="66" s="1"/>
  <c r="AI1189" i="66"/>
  <c r="BF1188" i="66"/>
  <c r="BN1065" i="66"/>
  <c r="BE1065" i="66" s="1"/>
  <c r="AG1066" i="66"/>
  <c r="BA1189" i="66"/>
  <c r="AY1189" i="66"/>
  <c r="BB1189" i="66"/>
  <c r="AZ1189" i="66"/>
  <c r="BD1189" i="66"/>
  <c r="BC1189" i="66"/>
  <c r="BO1189" i="66"/>
  <c r="Z1191" i="66"/>
  <c r="BS1190" i="66"/>
  <c r="BG1190" i="66"/>
  <c r="BT1190" i="66"/>
  <c r="BR1190" i="66"/>
  <c r="BU1190" i="66"/>
  <c r="P1190" i="66" l="1"/>
  <c r="O1190" i="66"/>
  <c r="N1190" i="66"/>
  <c r="R1190" i="66"/>
  <c r="S1190" i="66"/>
  <c r="Q1190" i="66"/>
  <c r="U1190" i="66"/>
  <c r="T1190" i="66"/>
  <c r="AV1191" i="66"/>
  <c r="AU1191" i="66"/>
  <c r="AT1191" i="66"/>
  <c r="BM1191" i="66" s="1"/>
  <c r="AS1191" i="66"/>
  <c r="BL1191" i="66" s="1"/>
  <c r="AR1191" i="66"/>
  <c r="BK1191" i="66" s="1"/>
  <c r="AQ1191" i="66"/>
  <c r="BJ1191" i="66" s="1"/>
  <c r="AO1191" i="66"/>
  <c r="BH1191" i="66" s="1"/>
  <c r="AP1191" i="66"/>
  <c r="BI1191" i="66" s="1"/>
  <c r="AI1190" i="66"/>
  <c r="BF1189" i="66"/>
  <c r="BN1066" i="66"/>
  <c r="BE1066" i="66" s="1"/>
  <c r="AG1067" i="66"/>
  <c r="BC1190" i="66"/>
  <c r="AY1190" i="66"/>
  <c r="BD1190" i="66"/>
  <c r="BB1190" i="66"/>
  <c r="AZ1190" i="66"/>
  <c r="BA1190" i="66"/>
  <c r="BO1190" i="66"/>
  <c r="Z1192" i="66"/>
  <c r="BT1191" i="66"/>
  <c r="BS1191" i="66"/>
  <c r="BG1191" i="66"/>
  <c r="BU1191" i="66"/>
  <c r="BR1191" i="66"/>
  <c r="O1191" i="66" l="1"/>
  <c r="N1191" i="66"/>
  <c r="U1191" i="66"/>
  <c r="T1191" i="66"/>
  <c r="S1191" i="66"/>
  <c r="Q1191" i="66"/>
  <c r="P1191" i="66"/>
  <c r="R1191" i="66"/>
  <c r="AV1192" i="66"/>
  <c r="AU1192" i="66"/>
  <c r="AT1192" i="66"/>
  <c r="BM1192" i="66" s="1"/>
  <c r="AS1192" i="66"/>
  <c r="BL1192" i="66" s="1"/>
  <c r="AQ1192" i="66"/>
  <c r="BJ1192" i="66" s="1"/>
  <c r="AR1192" i="66"/>
  <c r="BK1192" i="66" s="1"/>
  <c r="AO1192" i="66"/>
  <c r="BH1192" i="66" s="1"/>
  <c r="AP1192" i="66"/>
  <c r="BI1192" i="66" s="1"/>
  <c r="AI1191" i="66"/>
  <c r="BN1067" i="66"/>
  <c r="BE1067" i="66" s="1"/>
  <c r="AG1068" i="66"/>
  <c r="BF1190" i="66"/>
  <c r="BC1191" i="66"/>
  <c r="AY1191" i="66"/>
  <c r="AZ1191" i="66"/>
  <c r="BB1191" i="66"/>
  <c r="BD1191" i="66"/>
  <c r="BA1191" i="66"/>
  <c r="BO1191" i="66"/>
  <c r="BF1191" i="66" s="1"/>
  <c r="Z1193" i="66"/>
  <c r="BU1192" i="66"/>
  <c r="BG1192" i="66"/>
  <c r="BT1192" i="66"/>
  <c r="BS1192" i="66"/>
  <c r="BR1192" i="66"/>
  <c r="N1192" i="66" l="1"/>
  <c r="U1192" i="66"/>
  <c r="T1192" i="66"/>
  <c r="O1192" i="66"/>
  <c r="R1192" i="66"/>
  <c r="Q1192" i="66"/>
  <c r="P1192" i="66"/>
  <c r="S1192" i="66"/>
  <c r="AV1193" i="66"/>
  <c r="AU1193" i="66"/>
  <c r="AT1193" i="66"/>
  <c r="BM1193" i="66" s="1"/>
  <c r="AR1193" i="66"/>
  <c r="BK1193" i="66" s="1"/>
  <c r="AQ1193" i="66"/>
  <c r="BJ1193" i="66" s="1"/>
  <c r="AS1193" i="66"/>
  <c r="BL1193" i="66" s="1"/>
  <c r="AP1193" i="66"/>
  <c r="BI1193" i="66" s="1"/>
  <c r="AO1193" i="66"/>
  <c r="BH1193" i="66" s="1"/>
  <c r="AI1192" i="66"/>
  <c r="BN1068" i="66"/>
  <c r="BE1068" i="66" s="1"/>
  <c r="AG1069" i="66"/>
  <c r="AZ1192" i="66"/>
  <c r="AY1192" i="66"/>
  <c r="BA1192" i="66"/>
  <c r="BD1192" i="66"/>
  <c r="BC1192" i="66"/>
  <c r="BB1192" i="66"/>
  <c r="BO1192" i="66"/>
  <c r="BF1192" i="66" s="1"/>
  <c r="Z1194" i="66"/>
  <c r="BT1193" i="66"/>
  <c r="BS1193" i="66"/>
  <c r="BU1193" i="66"/>
  <c r="BR1193" i="66"/>
  <c r="BG1193" i="66"/>
  <c r="N1193" i="66" l="1"/>
  <c r="Q1193" i="66"/>
  <c r="U1193" i="66"/>
  <c r="T1193" i="66"/>
  <c r="R1193" i="66"/>
  <c r="P1193" i="66"/>
  <c r="O1193" i="66"/>
  <c r="S1193" i="66"/>
  <c r="AV1194" i="66"/>
  <c r="AU1194" i="66"/>
  <c r="AT1194" i="66"/>
  <c r="BM1194" i="66" s="1"/>
  <c r="AS1194" i="66"/>
  <c r="BL1194" i="66" s="1"/>
  <c r="AP1194" i="66"/>
  <c r="BI1194" i="66" s="1"/>
  <c r="AR1194" i="66"/>
  <c r="BK1194" i="66" s="1"/>
  <c r="AQ1194" i="66"/>
  <c r="BJ1194" i="66" s="1"/>
  <c r="AO1194" i="66"/>
  <c r="BH1194" i="66" s="1"/>
  <c r="AI1193" i="66"/>
  <c r="BN1069" i="66"/>
  <c r="BE1069" i="66" s="1"/>
  <c r="AG1070" i="66"/>
  <c r="BO1193" i="66"/>
  <c r="BF1193" i="66" s="1"/>
  <c r="AY1193" i="66"/>
  <c r="AZ1193" i="66"/>
  <c r="BD1193" i="66"/>
  <c r="BB1193" i="66"/>
  <c r="BA1193" i="66"/>
  <c r="BC1193" i="66"/>
  <c r="Z1195" i="66"/>
  <c r="BU1194" i="66"/>
  <c r="BR1194" i="66"/>
  <c r="BS1194" i="66"/>
  <c r="BG1194" i="66"/>
  <c r="BT1194" i="66"/>
  <c r="U1194" i="66" l="1"/>
  <c r="N1194" i="66"/>
  <c r="S1194" i="66"/>
  <c r="O1194" i="66"/>
  <c r="T1194" i="66"/>
  <c r="R1194" i="66"/>
  <c r="Q1194" i="66"/>
  <c r="P1194" i="66"/>
  <c r="AV1195" i="66"/>
  <c r="AU1195" i="66"/>
  <c r="AT1195" i="66"/>
  <c r="BM1195" i="66" s="1"/>
  <c r="AS1195" i="66"/>
  <c r="BL1195" i="66" s="1"/>
  <c r="AQ1195" i="66"/>
  <c r="BJ1195" i="66" s="1"/>
  <c r="AP1195" i="66"/>
  <c r="BI1195" i="66" s="1"/>
  <c r="AO1195" i="66"/>
  <c r="BH1195" i="66" s="1"/>
  <c r="AR1195" i="66"/>
  <c r="BK1195" i="66" s="1"/>
  <c r="AI1194" i="66"/>
  <c r="BN1070" i="66"/>
  <c r="BE1070" i="66" s="1"/>
  <c r="AG1071" i="66"/>
  <c r="AY1194" i="66"/>
  <c r="BD1194" i="66"/>
  <c r="BC1194" i="66"/>
  <c r="BA1194" i="66"/>
  <c r="AZ1194" i="66"/>
  <c r="BB1194" i="66"/>
  <c r="BO1194" i="66"/>
  <c r="BF1194" i="66" s="1"/>
  <c r="Z1196" i="66"/>
  <c r="BR1195" i="66"/>
  <c r="BS1195" i="66"/>
  <c r="BT1195" i="66"/>
  <c r="BG1195" i="66"/>
  <c r="BU1195" i="66"/>
  <c r="U1195" i="66" l="1"/>
  <c r="T1195" i="66"/>
  <c r="O1195" i="66"/>
  <c r="N1195" i="66"/>
  <c r="R1195" i="66"/>
  <c r="Q1195" i="66"/>
  <c r="P1195" i="66"/>
  <c r="S1195" i="66"/>
  <c r="AV1196" i="66"/>
  <c r="AU1196" i="66"/>
  <c r="AT1196" i="66"/>
  <c r="BM1196" i="66" s="1"/>
  <c r="AR1196" i="66"/>
  <c r="BK1196" i="66" s="1"/>
  <c r="AS1196" i="66"/>
  <c r="BL1196" i="66" s="1"/>
  <c r="AP1196" i="66"/>
  <c r="BI1196" i="66" s="1"/>
  <c r="AQ1196" i="66"/>
  <c r="BJ1196" i="66" s="1"/>
  <c r="AO1196" i="66"/>
  <c r="BH1196" i="66" s="1"/>
  <c r="AI1195" i="66"/>
  <c r="BN1071" i="66"/>
  <c r="BE1071" i="66" s="1"/>
  <c r="AG1072" i="66"/>
  <c r="BO1195" i="66"/>
  <c r="BF1195" i="66" s="1"/>
  <c r="BA1195" i="66"/>
  <c r="AZ1195" i="66"/>
  <c r="AY1195" i="66"/>
  <c r="BC1195" i="66"/>
  <c r="BD1195" i="66"/>
  <c r="BB1195" i="66"/>
  <c r="BR1196" i="66"/>
  <c r="BS1196" i="66"/>
  <c r="BU1196" i="66"/>
  <c r="BT1196" i="66"/>
  <c r="BG1196" i="66"/>
  <c r="Z1197" i="66"/>
  <c r="U1196" i="66" l="1"/>
  <c r="T1196" i="66"/>
  <c r="S1196" i="66"/>
  <c r="Q1196" i="66"/>
  <c r="P1196" i="66"/>
  <c r="O1196" i="66"/>
  <c r="N1196" i="66"/>
  <c r="R1196" i="66"/>
  <c r="AV1197" i="66"/>
  <c r="AT1197" i="66"/>
  <c r="BM1197" i="66" s="1"/>
  <c r="AU1197" i="66"/>
  <c r="AR1197" i="66"/>
  <c r="BK1197" i="66" s="1"/>
  <c r="AP1197" i="66"/>
  <c r="BI1197" i="66" s="1"/>
  <c r="AS1197" i="66"/>
  <c r="BL1197" i="66" s="1"/>
  <c r="AQ1197" i="66"/>
  <c r="BJ1197" i="66" s="1"/>
  <c r="AO1197" i="66"/>
  <c r="BH1197" i="66" s="1"/>
  <c r="AI1196" i="66"/>
  <c r="BN1072" i="66"/>
  <c r="BE1072" i="66" s="1"/>
  <c r="AG1073" i="66"/>
  <c r="Z1198" i="66"/>
  <c r="BS1197" i="66"/>
  <c r="BU1197" i="66"/>
  <c r="BR1197" i="66"/>
  <c r="BT1197" i="66"/>
  <c r="BG1197" i="66"/>
  <c r="BO1196" i="66"/>
  <c r="BF1196" i="66" s="1"/>
  <c r="BC1196" i="66"/>
  <c r="AY1196" i="66"/>
  <c r="BA1196" i="66"/>
  <c r="BB1196" i="66"/>
  <c r="BD1196" i="66"/>
  <c r="AZ1196" i="66"/>
  <c r="U1197" i="66" l="1"/>
  <c r="T1197" i="66"/>
  <c r="S1197" i="66"/>
  <c r="R1197" i="66"/>
  <c r="O1197" i="66"/>
  <c r="Q1197" i="66"/>
  <c r="N1197" i="66"/>
  <c r="P1197" i="66"/>
  <c r="AV1198" i="66"/>
  <c r="AT1198" i="66"/>
  <c r="BM1198" i="66" s="1"/>
  <c r="AS1198" i="66"/>
  <c r="BL1198" i="66" s="1"/>
  <c r="AU1198" i="66"/>
  <c r="AR1198" i="66"/>
  <c r="BK1198" i="66" s="1"/>
  <c r="AQ1198" i="66"/>
  <c r="BJ1198" i="66" s="1"/>
  <c r="AP1198" i="66"/>
  <c r="BI1198" i="66" s="1"/>
  <c r="AO1198" i="66"/>
  <c r="BH1198" i="66" s="1"/>
  <c r="AI1197" i="66"/>
  <c r="BN1073" i="66"/>
  <c r="BE1073" i="66" s="1"/>
  <c r="AG1074" i="66"/>
  <c r="BO1197" i="66"/>
  <c r="BF1197" i="66" s="1"/>
  <c r="AY1197" i="66"/>
  <c r="BD1197" i="66"/>
  <c r="AZ1197" i="66"/>
  <c r="BB1197" i="66"/>
  <c r="BA1197" i="66"/>
  <c r="BC1197" i="66"/>
  <c r="BR1198" i="66"/>
  <c r="BS1198" i="66"/>
  <c r="BG1198" i="66"/>
  <c r="BU1198" i="66"/>
  <c r="BT1198" i="66"/>
  <c r="Z1199" i="66"/>
  <c r="T1198" i="66" l="1"/>
  <c r="S1198" i="66"/>
  <c r="R1198" i="66"/>
  <c r="Q1198" i="66"/>
  <c r="U1198" i="66"/>
  <c r="O1198" i="66"/>
  <c r="N1198" i="66"/>
  <c r="P1198" i="66"/>
  <c r="AV1199" i="66"/>
  <c r="AU1199" i="66"/>
  <c r="AS1199" i="66"/>
  <c r="BL1199" i="66" s="1"/>
  <c r="AT1199" i="66"/>
  <c r="BM1199" i="66" s="1"/>
  <c r="AP1199" i="66"/>
  <c r="BI1199" i="66" s="1"/>
  <c r="AO1199" i="66"/>
  <c r="BH1199" i="66" s="1"/>
  <c r="AQ1199" i="66"/>
  <c r="BJ1199" i="66" s="1"/>
  <c r="AR1199" i="66"/>
  <c r="BK1199" i="66" s="1"/>
  <c r="AI1198" i="66"/>
  <c r="BN1074" i="66"/>
  <c r="BE1074" i="66" s="1"/>
  <c r="AG1075" i="66"/>
  <c r="Z1200" i="66"/>
  <c r="BR1199" i="66"/>
  <c r="BG1199" i="66"/>
  <c r="BU1199" i="66"/>
  <c r="BT1199" i="66"/>
  <c r="BS1199" i="66"/>
  <c r="AZ1198" i="66"/>
  <c r="BC1198" i="66"/>
  <c r="BD1198" i="66"/>
  <c r="BB1198" i="66"/>
  <c r="AY1198" i="66"/>
  <c r="BA1198" i="66"/>
  <c r="BO1198" i="66"/>
  <c r="BF1198" i="66" s="1"/>
  <c r="S1199" i="66" l="1"/>
  <c r="R1199" i="66"/>
  <c r="Q1199" i="66"/>
  <c r="P1199" i="66"/>
  <c r="N1199" i="66"/>
  <c r="T1199" i="66"/>
  <c r="O1199" i="66"/>
  <c r="U1199" i="66"/>
  <c r="AV1200" i="66"/>
  <c r="AU1200" i="66"/>
  <c r="AS1200" i="66"/>
  <c r="BL1200" i="66" s="1"/>
  <c r="AT1200" i="66"/>
  <c r="BM1200" i="66" s="1"/>
  <c r="AR1200" i="66"/>
  <c r="BK1200" i="66" s="1"/>
  <c r="AQ1200" i="66"/>
  <c r="BJ1200" i="66" s="1"/>
  <c r="AP1200" i="66"/>
  <c r="BI1200" i="66" s="1"/>
  <c r="AO1200" i="66"/>
  <c r="BH1200" i="66" s="1"/>
  <c r="AI1199" i="66"/>
  <c r="BN1075" i="66"/>
  <c r="BE1075" i="66" s="1"/>
  <c r="AG1076" i="66"/>
  <c r="BC1199" i="66"/>
  <c r="AY1199" i="66"/>
  <c r="BA1199" i="66"/>
  <c r="BD1199" i="66"/>
  <c r="BB1199" i="66"/>
  <c r="AZ1199" i="66"/>
  <c r="BO1199" i="66"/>
  <c r="BF1199" i="66" s="1"/>
  <c r="BU1200" i="66"/>
  <c r="BG1200" i="66"/>
  <c r="BT1200" i="66"/>
  <c r="BR1200" i="66"/>
  <c r="BS1200" i="66"/>
  <c r="Z1201" i="66"/>
  <c r="R1200" i="66" l="1"/>
  <c r="Q1200" i="66"/>
  <c r="P1200" i="66"/>
  <c r="O1200" i="66"/>
  <c r="U1200" i="66"/>
  <c r="T1200" i="66"/>
  <c r="S1200" i="66"/>
  <c r="N1200" i="66"/>
  <c r="AV1201" i="66"/>
  <c r="AU1201" i="66"/>
  <c r="AT1201" i="66"/>
  <c r="BM1201" i="66" s="1"/>
  <c r="AR1201" i="66"/>
  <c r="BK1201" i="66" s="1"/>
  <c r="AS1201" i="66"/>
  <c r="BL1201" i="66" s="1"/>
  <c r="AQ1201" i="66"/>
  <c r="BJ1201" i="66" s="1"/>
  <c r="AP1201" i="66"/>
  <c r="BI1201" i="66" s="1"/>
  <c r="AO1201" i="66"/>
  <c r="BH1201" i="66" s="1"/>
  <c r="AI1200" i="66"/>
  <c r="BN1076" i="66"/>
  <c r="BE1076" i="66" s="1"/>
  <c r="AG1077" i="66"/>
  <c r="Z1202" i="66"/>
  <c r="BG1201" i="66"/>
  <c r="BS1201" i="66"/>
  <c r="BR1201" i="66"/>
  <c r="BU1201" i="66"/>
  <c r="BT1201" i="66"/>
  <c r="AZ1200" i="66"/>
  <c r="AY1200" i="66"/>
  <c r="BA1200" i="66"/>
  <c r="BC1200" i="66"/>
  <c r="BD1200" i="66"/>
  <c r="BB1200" i="66"/>
  <c r="BO1200" i="66"/>
  <c r="BF1200" i="66" s="1"/>
  <c r="Q1201" i="66" l="1"/>
  <c r="P1201" i="66"/>
  <c r="O1201" i="66"/>
  <c r="N1201" i="66"/>
  <c r="S1201" i="66"/>
  <c r="U1201" i="66"/>
  <c r="T1201" i="66"/>
  <c r="R1201" i="66"/>
  <c r="AV1202" i="66"/>
  <c r="AU1202" i="66"/>
  <c r="AT1202" i="66"/>
  <c r="BM1202" i="66" s="1"/>
  <c r="AS1202" i="66"/>
  <c r="BL1202" i="66" s="1"/>
  <c r="AR1202" i="66"/>
  <c r="BK1202" i="66" s="1"/>
  <c r="AQ1202" i="66"/>
  <c r="BJ1202" i="66" s="1"/>
  <c r="AP1202" i="66"/>
  <c r="BI1202" i="66" s="1"/>
  <c r="AO1202" i="66"/>
  <c r="BH1202" i="66" s="1"/>
  <c r="AI1201" i="66"/>
  <c r="BN1077" i="66"/>
  <c r="BE1077" i="66" s="1"/>
  <c r="AG1078" i="66"/>
  <c r="BO1201" i="66"/>
  <c r="BF1201" i="66" s="1"/>
  <c r="BD1201" i="66"/>
  <c r="BB1201" i="66"/>
  <c r="AZ1201" i="66"/>
  <c r="BC1201" i="66"/>
  <c r="AY1201" i="66"/>
  <c r="BA1201" i="66"/>
  <c r="BU1202" i="66"/>
  <c r="BS1202" i="66"/>
  <c r="BR1202" i="66"/>
  <c r="BG1202" i="66"/>
  <c r="BT1202" i="66"/>
  <c r="Z1203" i="66"/>
  <c r="P1202" i="66" l="1"/>
  <c r="O1202" i="66"/>
  <c r="N1202" i="66"/>
  <c r="Q1202" i="66"/>
  <c r="U1202" i="66"/>
  <c r="T1202" i="66"/>
  <c r="S1202" i="66"/>
  <c r="R1202" i="66"/>
  <c r="AV1203" i="66"/>
  <c r="AU1203" i="66"/>
  <c r="AT1203" i="66"/>
  <c r="BM1203" i="66" s="1"/>
  <c r="AQ1203" i="66"/>
  <c r="BJ1203" i="66" s="1"/>
  <c r="AS1203" i="66"/>
  <c r="BL1203" i="66" s="1"/>
  <c r="AR1203" i="66"/>
  <c r="BK1203" i="66" s="1"/>
  <c r="AO1203" i="66"/>
  <c r="BH1203" i="66" s="1"/>
  <c r="AP1203" i="66"/>
  <c r="BI1203" i="66" s="1"/>
  <c r="AI1202" i="66"/>
  <c r="BN1078" i="66"/>
  <c r="BE1078" i="66" s="1"/>
  <c r="AG1079" i="66"/>
  <c r="Z1204" i="66"/>
  <c r="BR1203" i="66"/>
  <c r="BT1203" i="66"/>
  <c r="BU1203" i="66"/>
  <c r="BS1203" i="66"/>
  <c r="BG1203" i="66"/>
  <c r="BO1202" i="66"/>
  <c r="BF1202" i="66" s="1"/>
  <c r="BA1202" i="66"/>
  <c r="AZ1202" i="66"/>
  <c r="BC1202" i="66"/>
  <c r="BB1202" i="66"/>
  <c r="AY1202" i="66"/>
  <c r="BD1202" i="66"/>
  <c r="O1203" i="66" l="1"/>
  <c r="N1203" i="66"/>
  <c r="T1203" i="66"/>
  <c r="S1203" i="66"/>
  <c r="R1203" i="66"/>
  <c r="Q1203" i="66"/>
  <c r="U1203" i="66"/>
  <c r="P1203" i="66"/>
  <c r="AV1204" i="66"/>
  <c r="AU1204" i="66"/>
  <c r="AT1204" i="66"/>
  <c r="BM1204" i="66" s="1"/>
  <c r="AR1204" i="66"/>
  <c r="BK1204" i="66" s="1"/>
  <c r="AP1204" i="66"/>
  <c r="BI1204" i="66" s="1"/>
  <c r="AQ1204" i="66"/>
  <c r="BJ1204" i="66" s="1"/>
  <c r="AS1204" i="66"/>
  <c r="BL1204" i="66" s="1"/>
  <c r="AO1204" i="66"/>
  <c r="BH1204" i="66" s="1"/>
  <c r="AI1203" i="66"/>
  <c r="BN1079" i="66"/>
  <c r="BE1079" i="66" s="1"/>
  <c r="AG1080" i="66"/>
  <c r="BO1203" i="66"/>
  <c r="BF1203" i="66" s="1"/>
  <c r="BC1203" i="66"/>
  <c r="BD1203" i="66"/>
  <c r="BA1203" i="66"/>
  <c r="BB1203" i="66"/>
  <c r="AZ1203" i="66"/>
  <c r="AY1203" i="66"/>
  <c r="BG1204" i="66"/>
  <c r="BT1204" i="66"/>
  <c r="BS1204" i="66"/>
  <c r="BU1204" i="66"/>
  <c r="BR1204" i="66"/>
  <c r="Z1205" i="66"/>
  <c r="N1204" i="66" l="1"/>
  <c r="O1204" i="66"/>
  <c r="U1204" i="66"/>
  <c r="T1204" i="66"/>
  <c r="S1204" i="66"/>
  <c r="R1204" i="66"/>
  <c r="Q1204" i="66"/>
  <c r="P1204" i="66"/>
  <c r="AV1205" i="66"/>
  <c r="AU1205" i="66"/>
  <c r="AT1205" i="66"/>
  <c r="BM1205" i="66" s="1"/>
  <c r="AS1205" i="66"/>
  <c r="BL1205" i="66" s="1"/>
  <c r="AR1205" i="66"/>
  <c r="BK1205" i="66" s="1"/>
  <c r="AP1205" i="66"/>
  <c r="BI1205" i="66" s="1"/>
  <c r="AQ1205" i="66"/>
  <c r="BJ1205" i="66" s="1"/>
  <c r="AO1205" i="66"/>
  <c r="BH1205" i="66" s="1"/>
  <c r="AI1204" i="66"/>
  <c r="BN1080" i="66"/>
  <c r="BE1080" i="66" s="1"/>
  <c r="AG1081" i="66"/>
  <c r="Z1206" i="66"/>
  <c r="BS1205" i="66"/>
  <c r="BR1205" i="66"/>
  <c r="BT1205" i="66"/>
  <c r="BG1205" i="66"/>
  <c r="BU1205" i="66"/>
  <c r="AY1204" i="66"/>
  <c r="BD1204" i="66"/>
  <c r="BB1204" i="66"/>
  <c r="BA1204" i="66"/>
  <c r="AZ1204" i="66"/>
  <c r="BC1204" i="66"/>
  <c r="BO1204" i="66"/>
  <c r="BF1204" i="66" s="1"/>
  <c r="P1205" i="66" l="1"/>
  <c r="U1205" i="66"/>
  <c r="O1205" i="66"/>
  <c r="Q1205" i="66"/>
  <c r="N1205" i="66"/>
  <c r="R1205" i="66"/>
  <c r="T1205" i="66"/>
  <c r="S1205" i="66"/>
  <c r="AV1206" i="66"/>
  <c r="AU1206" i="66"/>
  <c r="AT1206" i="66"/>
  <c r="BM1206" i="66" s="1"/>
  <c r="AS1206" i="66"/>
  <c r="BL1206" i="66" s="1"/>
  <c r="AR1206" i="66"/>
  <c r="BK1206" i="66" s="1"/>
  <c r="AQ1206" i="66"/>
  <c r="BJ1206" i="66" s="1"/>
  <c r="AP1206" i="66"/>
  <c r="BI1206" i="66" s="1"/>
  <c r="AO1206" i="66"/>
  <c r="BH1206" i="66" s="1"/>
  <c r="AI1205" i="66"/>
  <c r="BN1081" i="66"/>
  <c r="BE1081" i="66" s="1"/>
  <c r="AG1082" i="66"/>
  <c r="BA1205" i="66"/>
  <c r="BD1205" i="66"/>
  <c r="AZ1205" i="66"/>
  <c r="BB1205" i="66"/>
  <c r="AY1205" i="66"/>
  <c r="BC1205" i="66"/>
  <c r="BO1205" i="66"/>
  <c r="Z1207" i="66"/>
  <c r="BR1206" i="66"/>
  <c r="BG1206" i="66"/>
  <c r="BU1206" i="66"/>
  <c r="BT1206" i="66"/>
  <c r="BS1206" i="66"/>
  <c r="U1206" i="66" l="1"/>
  <c r="P1206" i="66"/>
  <c r="R1206" i="66"/>
  <c r="T1206" i="66"/>
  <c r="S1206" i="66"/>
  <c r="Q1206" i="66"/>
  <c r="O1206" i="66"/>
  <c r="N1206" i="66"/>
  <c r="AV1207" i="66"/>
  <c r="AU1207" i="66"/>
  <c r="AS1207" i="66"/>
  <c r="BL1207" i="66" s="1"/>
  <c r="AT1207" i="66"/>
  <c r="BM1207" i="66" s="1"/>
  <c r="AR1207" i="66"/>
  <c r="BK1207" i="66" s="1"/>
  <c r="AQ1207" i="66"/>
  <c r="BJ1207" i="66" s="1"/>
  <c r="AP1207" i="66"/>
  <c r="BI1207" i="66" s="1"/>
  <c r="AO1207" i="66"/>
  <c r="BH1207" i="66" s="1"/>
  <c r="AI1206" i="66"/>
  <c r="BF1205" i="66"/>
  <c r="BN1082" i="66"/>
  <c r="BE1082" i="66" s="1"/>
  <c r="AG1083" i="66"/>
  <c r="BA1206" i="66"/>
  <c r="BC1206" i="66"/>
  <c r="BD1206" i="66"/>
  <c r="BB1206" i="66"/>
  <c r="AZ1206" i="66"/>
  <c r="AY1206" i="66"/>
  <c r="BO1206" i="66"/>
  <c r="BF1206" i="66" s="1"/>
  <c r="Z1208" i="66"/>
  <c r="BU1207" i="66"/>
  <c r="BS1207" i="66"/>
  <c r="BT1207" i="66"/>
  <c r="BR1207" i="66"/>
  <c r="BG1207" i="66"/>
  <c r="U1207" i="66" l="1"/>
  <c r="T1207" i="66"/>
  <c r="P1207" i="66"/>
  <c r="N1207" i="66"/>
  <c r="Q1207" i="66"/>
  <c r="O1207" i="66"/>
  <c r="S1207" i="66"/>
  <c r="R1207" i="66"/>
  <c r="AV1208" i="66"/>
  <c r="AU1208" i="66"/>
  <c r="AS1208" i="66"/>
  <c r="BL1208" i="66" s="1"/>
  <c r="AT1208" i="66"/>
  <c r="BM1208" i="66" s="1"/>
  <c r="AQ1208" i="66"/>
  <c r="BJ1208" i="66" s="1"/>
  <c r="AP1208" i="66"/>
  <c r="BI1208" i="66" s="1"/>
  <c r="AR1208" i="66"/>
  <c r="BK1208" i="66" s="1"/>
  <c r="AO1208" i="66"/>
  <c r="BH1208" i="66" s="1"/>
  <c r="AI1207" i="66"/>
  <c r="BN1083" i="66"/>
  <c r="BE1083" i="66" s="1"/>
  <c r="AG1084" i="66"/>
  <c r="BB1207" i="66"/>
  <c r="BD1207" i="66"/>
  <c r="AZ1207" i="66"/>
  <c r="BC1207" i="66"/>
  <c r="BA1207" i="66"/>
  <c r="AY1207" i="66"/>
  <c r="BO1207" i="66"/>
  <c r="BF1207" i="66" s="1"/>
  <c r="BG1208" i="66"/>
  <c r="BR1208" i="66"/>
  <c r="BT1208" i="66"/>
  <c r="BS1208" i="66"/>
  <c r="BU1208" i="66"/>
  <c r="Z1209" i="66"/>
  <c r="U1208" i="66" l="1"/>
  <c r="T1208" i="66"/>
  <c r="S1208" i="66"/>
  <c r="Q1208" i="66"/>
  <c r="P1208" i="66"/>
  <c r="O1208" i="66"/>
  <c r="N1208" i="66"/>
  <c r="R1208" i="66"/>
  <c r="AV1209" i="66"/>
  <c r="AU1209" i="66"/>
  <c r="AT1209" i="66"/>
  <c r="BM1209" i="66" s="1"/>
  <c r="AS1209" i="66"/>
  <c r="BL1209" i="66" s="1"/>
  <c r="AR1209" i="66"/>
  <c r="BK1209" i="66" s="1"/>
  <c r="AO1209" i="66"/>
  <c r="BH1209" i="66" s="1"/>
  <c r="AP1209" i="66"/>
  <c r="BI1209" i="66" s="1"/>
  <c r="AQ1209" i="66"/>
  <c r="BJ1209" i="66" s="1"/>
  <c r="AI1208" i="66"/>
  <c r="BN1084" i="66"/>
  <c r="BE1084" i="66" s="1"/>
  <c r="AG1085" i="66"/>
  <c r="Z1210" i="66"/>
  <c r="BG1209" i="66"/>
  <c r="BT1209" i="66"/>
  <c r="BU1209" i="66"/>
  <c r="BS1209" i="66"/>
  <c r="BR1209" i="66"/>
  <c r="BO1208" i="66"/>
  <c r="BF1208" i="66" s="1"/>
  <c r="BD1208" i="66"/>
  <c r="BB1208" i="66"/>
  <c r="AY1208" i="66"/>
  <c r="BA1208" i="66"/>
  <c r="BC1208" i="66"/>
  <c r="AZ1208" i="66"/>
  <c r="U1209" i="66" l="1"/>
  <c r="T1209" i="66"/>
  <c r="S1209" i="66"/>
  <c r="R1209" i="66"/>
  <c r="Q1209" i="66"/>
  <c r="P1209" i="66"/>
  <c r="O1209" i="66"/>
  <c r="N1209" i="66"/>
  <c r="AV1210" i="66"/>
  <c r="AU1210" i="66"/>
  <c r="AT1210" i="66"/>
  <c r="BM1210" i="66" s="1"/>
  <c r="AS1210" i="66"/>
  <c r="BL1210" i="66" s="1"/>
  <c r="AR1210" i="66"/>
  <c r="BK1210" i="66" s="1"/>
  <c r="AO1210" i="66"/>
  <c r="BH1210" i="66" s="1"/>
  <c r="AP1210" i="66"/>
  <c r="BI1210" i="66" s="1"/>
  <c r="AQ1210" i="66"/>
  <c r="BJ1210" i="66" s="1"/>
  <c r="AI1209" i="66"/>
  <c r="BN1085" i="66"/>
  <c r="BE1085" i="66" s="1"/>
  <c r="AG1086" i="66"/>
  <c r="BD1209" i="66"/>
  <c r="AZ1209" i="66"/>
  <c r="AY1209" i="66"/>
  <c r="BC1209" i="66"/>
  <c r="BB1209" i="66"/>
  <c r="BA1209" i="66"/>
  <c r="BO1209" i="66"/>
  <c r="BF1209" i="66" s="1"/>
  <c r="Z1211" i="66"/>
  <c r="BR1210" i="66"/>
  <c r="BG1210" i="66"/>
  <c r="BU1210" i="66"/>
  <c r="BT1210" i="66"/>
  <c r="BS1210" i="66"/>
  <c r="T1210" i="66" l="1"/>
  <c r="S1210" i="66"/>
  <c r="R1210" i="66"/>
  <c r="Q1210" i="66"/>
  <c r="U1210" i="66"/>
  <c r="P1210" i="66"/>
  <c r="O1210" i="66"/>
  <c r="N1210" i="66"/>
  <c r="AV1211" i="66"/>
  <c r="AT1211" i="66"/>
  <c r="BM1211" i="66" s="1"/>
  <c r="AU1211" i="66"/>
  <c r="AQ1211" i="66"/>
  <c r="BJ1211" i="66" s="1"/>
  <c r="AS1211" i="66"/>
  <c r="BL1211" i="66" s="1"/>
  <c r="AR1211" i="66"/>
  <c r="BK1211" i="66" s="1"/>
  <c r="AP1211" i="66"/>
  <c r="BI1211" i="66" s="1"/>
  <c r="AO1211" i="66"/>
  <c r="BH1211" i="66" s="1"/>
  <c r="AI1210" i="66"/>
  <c r="BN1086" i="66"/>
  <c r="BE1086" i="66" s="1"/>
  <c r="AG1087" i="66"/>
  <c r="BO1210" i="66"/>
  <c r="BF1210" i="66" s="1"/>
  <c r="BA1210" i="66"/>
  <c r="BD1210" i="66"/>
  <c r="BB1210" i="66"/>
  <c r="BC1210" i="66"/>
  <c r="AY1210" i="66"/>
  <c r="AZ1210" i="66"/>
  <c r="BT1211" i="66"/>
  <c r="BR1211" i="66"/>
  <c r="BU1211" i="66"/>
  <c r="BS1211" i="66"/>
  <c r="BG1211" i="66"/>
  <c r="Z1212" i="66"/>
  <c r="S1211" i="66" l="1"/>
  <c r="R1211" i="66"/>
  <c r="Q1211" i="66"/>
  <c r="P1211" i="66"/>
  <c r="N1211" i="66"/>
  <c r="U1211" i="66"/>
  <c r="T1211" i="66"/>
  <c r="O1211" i="66"/>
  <c r="AV1212" i="66"/>
  <c r="AU1212" i="66"/>
  <c r="AR1212" i="66"/>
  <c r="BK1212" i="66" s="1"/>
  <c r="AT1212" i="66"/>
  <c r="BM1212" i="66" s="1"/>
  <c r="AP1212" i="66"/>
  <c r="BI1212" i="66" s="1"/>
  <c r="AQ1212" i="66"/>
  <c r="BJ1212" i="66" s="1"/>
  <c r="AS1212" i="66"/>
  <c r="BL1212" i="66" s="1"/>
  <c r="AO1212" i="66"/>
  <c r="BH1212" i="66" s="1"/>
  <c r="AI1211" i="66"/>
  <c r="BN1087" i="66"/>
  <c r="BE1087" i="66" s="1"/>
  <c r="AG1088" i="66"/>
  <c r="Z1213" i="66"/>
  <c r="BT1212" i="66"/>
  <c r="BS1212" i="66"/>
  <c r="BR1212" i="66"/>
  <c r="BU1212" i="66"/>
  <c r="BG1212" i="66"/>
  <c r="BO1211" i="66"/>
  <c r="BC1211" i="66"/>
  <c r="BB1211" i="66"/>
  <c r="AY1211" i="66"/>
  <c r="BD1211" i="66"/>
  <c r="BA1211" i="66"/>
  <c r="AZ1211" i="66"/>
  <c r="R1212" i="66" l="1"/>
  <c r="Q1212" i="66"/>
  <c r="P1212" i="66"/>
  <c r="O1212" i="66"/>
  <c r="T1212" i="66"/>
  <c r="U1212" i="66"/>
  <c r="S1212" i="66"/>
  <c r="N1212" i="66"/>
  <c r="AV1213" i="66"/>
  <c r="AU1213" i="66"/>
  <c r="AT1213" i="66"/>
  <c r="BM1213" i="66" s="1"/>
  <c r="AR1213" i="66"/>
  <c r="BK1213" i="66" s="1"/>
  <c r="AP1213" i="66"/>
  <c r="BI1213" i="66" s="1"/>
  <c r="AQ1213" i="66"/>
  <c r="BJ1213" i="66" s="1"/>
  <c r="AS1213" i="66"/>
  <c r="BL1213" i="66" s="1"/>
  <c r="AO1213" i="66"/>
  <c r="BH1213" i="66" s="1"/>
  <c r="AI1212" i="66"/>
  <c r="BN1088" i="66"/>
  <c r="BE1088" i="66" s="1"/>
  <c r="AG1089" i="66"/>
  <c r="BF1211" i="66"/>
  <c r="AZ1212" i="66"/>
  <c r="BD1212" i="66"/>
  <c r="BA1212" i="66"/>
  <c r="AY1212" i="66"/>
  <c r="BC1212" i="66"/>
  <c r="BB1212" i="66"/>
  <c r="BO1212" i="66"/>
  <c r="BF1212" i="66" s="1"/>
  <c r="Z1214" i="66"/>
  <c r="BT1213" i="66"/>
  <c r="BU1213" i="66"/>
  <c r="BG1213" i="66"/>
  <c r="BR1213" i="66"/>
  <c r="BS1213" i="66"/>
  <c r="Q1213" i="66" l="1"/>
  <c r="P1213" i="66"/>
  <c r="O1213" i="66"/>
  <c r="N1213" i="66"/>
  <c r="S1213" i="66"/>
  <c r="R1213" i="66"/>
  <c r="U1213" i="66"/>
  <c r="T1213" i="66"/>
  <c r="AV1214" i="66"/>
  <c r="AU1214" i="66"/>
  <c r="AS1214" i="66"/>
  <c r="BL1214" i="66" s="1"/>
  <c r="AR1214" i="66"/>
  <c r="BK1214" i="66" s="1"/>
  <c r="AQ1214" i="66"/>
  <c r="BJ1214" i="66" s="1"/>
  <c r="AT1214" i="66"/>
  <c r="BM1214" i="66" s="1"/>
  <c r="AO1214" i="66"/>
  <c r="BH1214" i="66" s="1"/>
  <c r="AP1214" i="66"/>
  <c r="BI1214" i="66" s="1"/>
  <c r="AI1213" i="66"/>
  <c r="BN1089" i="66"/>
  <c r="BE1089" i="66" s="1"/>
  <c r="AG1090" i="66"/>
  <c r="BB1213" i="66"/>
  <c r="BA1213" i="66"/>
  <c r="AZ1213" i="66"/>
  <c r="AY1213" i="66"/>
  <c r="BD1213" i="66"/>
  <c r="BC1213" i="66"/>
  <c r="BO1213" i="66"/>
  <c r="BF1213" i="66" s="1"/>
  <c r="Z1215" i="66"/>
  <c r="BT1214" i="66"/>
  <c r="BG1214" i="66"/>
  <c r="BS1214" i="66"/>
  <c r="BU1214" i="66"/>
  <c r="BR1214" i="66"/>
  <c r="P1214" i="66" l="1"/>
  <c r="O1214" i="66"/>
  <c r="N1214" i="66"/>
  <c r="R1214" i="66"/>
  <c r="Q1214" i="66"/>
  <c r="T1214" i="66"/>
  <c r="U1214" i="66"/>
  <c r="S1214" i="66"/>
  <c r="AV1215" i="66"/>
  <c r="AU1215" i="66"/>
  <c r="AT1215" i="66"/>
  <c r="BM1215" i="66" s="1"/>
  <c r="AS1215" i="66"/>
  <c r="BL1215" i="66" s="1"/>
  <c r="AR1215" i="66"/>
  <c r="BK1215" i="66" s="1"/>
  <c r="AO1215" i="66"/>
  <c r="BH1215" i="66" s="1"/>
  <c r="AP1215" i="66"/>
  <c r="BI1215" i="66" s="1"/>
  <c r="AQ1215" i="66"/>
  <c r="BJ1215" i="66" s="1"/>
  <c r="AI1214" i="66"/>
  <c r="BN1090" i="66"/>
  <c r="BE1090" i="66" s="1"/>
  <c r="AG1091" i="66"/>
  <c r="BD1214" i="66"/>
  <c r="BB1214" i="66"/>
  <c r="BA1214" i="66"/>
  <c r="AZ1214" i="66"/>
  <c r="AY1214" i="66"/>
  <c r="BC1214" i="66"/>
  <c r="BO1214" i="66"/>
  <c r="BF1214" i="66" s="1"/>
  <c r="BU1215" i="66"/>
  <c r="BT1215" i="66"/>
  <c r="BG1215" i="66"/>
  <c r="BS1215" i="66"/>
  <c r="BR1215" i="66"/>
  <c r="Z1216" i="66"/>
  <c r="O1215" i="66" l="1"/>
  <c r="N1215" i="66"/>
  <c r="Q1215" i="66"/>
  <c r="T1215" i="66"/>
  <c r="S1215" i="66"/>
  <c r="R1215" i="66"/>
  <c r="P1215" i="66"/>
  <c r="U1215" i="66"/>
  <c r="AV1216" i="66"/>
  <c r="AT1216" i="66"/>
  <c r="BM1216" i="66" s="1"/>
  <c r="AU1216" i="66"/>
  <c r="AS1216" i="66"/>
  <c r="BL1216" i="66" s="1"/>
  <c r="AR1216" i="66"/>
  <c r="BK1216" i="66" s="1"/>
  <c r="AP1216" i="66"/>
  <c r="BI1216" i="66" s="1"/>
  <c r="AQ1216" i="66"/>
  <c r="BJ1216" i="66" s="1"/>
  <c r="AO1216" i="66"/>
  <c r="BH1216" i="66" s="1"/>
  <c r="AI1215" i="66"/>
  <c r="BN1091" i="66"/>
  <c r="BE1091" i="66" s="1"/>
  <c r="AG1092" i="66"/>
  <c r="BG1216" i="66"/>
  <c r="BR1216" i="66"/>
  <c r="BU1216" i="66"/>
  <c r="BS1216" i="66"/>
  <c r="BT1216" i="66"/>
  <c r="Z1217" i="66"/>
  <c r="BD1215" i="66"/>
  <c r="BA1215" i="66"/>
  <c r="BB1215" i="66"/>
  <c r="AZ1215" i="66"/>
  <c r="AY1215" i="66"/>
  <c r="BC1215" i="66"/>
  <c r="BO1215" i="66"/>
  <c r="BF1215" i="66" s="1"/>
  <c r="N1216" i="66" l="1"/>
  <c r="S1216" i="66"/>
  <c r="U1216" i="66"/>
  <c r="T1216" i="66"/>
  <c r="P1216" i="66"/>
  <c r="O1216" i="66"/>
  <c r="Q1216" i="66"/>
  <c r="R1216" i="66"/>
  <c r="AV1217" i="66"/>
  <c r="AT1217" i="66"/>
  <c r="BM1217" i="66" s="1"/>
  <c r="AQ1217" i="66"/>
  <c r="BJ1217" i="66" s="1"/>
  <c r="AP1217" i="66"/>
  <c r="BI1217" i="66" s="1"/>
  <c r="AR1217" i="66"/>
  <c r="BK1217" i="66" s="1"/>
  <c r="AO1217" i="66"/>
  <c r="BH1217" i="66" s="1"/>
  <c r="AS1217" i="66"/>
  <c r="BL1217" i="66" s="1"/>
  <c r="AU1217" i="66"/>
  <c r="AI1216" i="66"/>
  <c r="BN1092" i="66"/>
  <c r="BE1092" i="66" s="1"/>
  <c r="AG1093" i="66"/>
  <c r="Z1218" i="66"/>
  <c r="BU1217" i="66"/>
  <c r="BS1217" i="66"/>
  <c r="BT1217" i="66"/>
  <c r="BR1217" i="66"/>
  <c r="BG1217" i="66"/>
  <c r="BO1216" i="66"/>
  <c r="BF1216" i="66" s="1"/>
  <c r="BD1216" i="66"/>
  <c r="BC1216" i="66"/>
  <c r="BB1216" i="66"/>
  <c r="BA1216" i="66"/>
  <c r="AY1216" i="66"/>
  <c r="AZ1216" i="66"/>
  <c r="T1217" i="66" l="1"/>
  <c r="U1217" i="66"/>
  <c r="S1217" i="66"/>
  <c r="R1217" i="66"/>
  <c r="Q1217" i="66"/>
  <c r="P1217" i="66"/>
  <c r="O1217" i="66"/>
  <c r="N1217" i="66"/>
  <c r="AV1218" i="66"/>
  <c r="AU1218" i="66"/>
  <c r="AT1218" i="66"/>
  <c r="BM1218" i="66" s="1"/>
  <c r="AR1218" i="66"/>
  <c r="BK1218" i="66" s="1"/>
  <c r="AS1218" i="66"/>
  <c r="BL1218" i="66" s="1"/>
  <c r="AQ1218" i="66"/>
  <c r="BJ1218" i="66" s="1"/>
  <c r="AP1218" i="66"/>
  <c r="BI1218" i="66" s="1"/>
  <c r="AO1218" i="66"/>
  <c r="BH1218" i="66" s="1"/>
  <c r="AI1217" i="66"/>
  <c r="BN1093" i="66"/>
  <c r="BE1093" i="66" s="1"/>
  <c r="AG1094" i="66"/>
  <c r="BA1217" i="66"/>
  <c r="AY1217" i="66"/>
  <c r="BD1217" i="66"/>
  <c r="BC1217" i="66"/>
  <c r="AZ1217" i="66"/>
  <c r="BB1217" i="66"/>
  <c r="BO1217" i="66"/>
  <c r="BF1217" i="66" s="1"/>
  <c r="Z1219" i="66"/>
  <c r="BR1218" i="66"/>
  <c r="BS1218" i="66"/>
  <c r="BU1218" i="66"/>
  <c r="BT1218" i="66"/>
  <c r="BG1218" i="66"/>
  <c r="U1218" i="66" l="1"/>
  <c r="T1218" i="66"/>
  <c r="O1218" i="66"/>
  <c r="R1218" i="66"/>
  <c r="Q1218" i="66"/>
  <c r="P1218" i="66"/>
  <c r="N1218" i="66"/>
  <c r="S1218" i="66"/>
  <c r="AV1219" i="66"/>
  <c r="AU1219" i="66"/>
  <c r="AT1219" i="66"/>
  <c r="BM1219" i="66" s="1"/>
  <c r="AS1219" i="66"/>
  <c r="BL1219" i="66" s="1"/>
  <c r="AQ1219" i="66"/>
  <c r="BJ1219" i="66" s="1"/>
  <c r="AR1219" i="66"/>
  <c r="BK1219" i="66" s="1"/>
  <c r="AP1219" i="66"/>
  <c r="BI1219" i="66" s="1"/>
  <c r="AO1219" i="66"/>
  <c r="BH1219" i="66" s="1"/>
  <c r="AI1218" i="66"/>
  <c r="BN1094" i="66"/>
  <c r="BE1094" i="66" s="1"/>
  <c r="AG1096" i="66"/>
  <c r="BO1218" i="66"/>
  <c r="BF1218" i="66" s="1"/>
  <c r="BC1218" i="66"/>
  <c r="AY1218" i="66"/>
  <c r="BA1218" i="66"/>
  <c r="BB1218" i="66"/>
  <c r="AZ1218" i="66"/>
  <c r="BD1218" i="66"/>
  <c r="BG1219" i="66"/>
  <c r="BU1219" i="66"/>
  <c r="BS1219" i="66"/>
  <c r="BT1219" i="66"/>
  <c r="BR1219" i="66"/>
  <c r="Z1220" i="66"/>
  <c r="U1219" i="66" l="1"/>
  <c r="T1219" i="66"/>
  <c r="N1219" i="66"/>
  <c r="S1219" i="66"/>
  <c r="O1219" i="66"/>
  <c r="P1219" i="66"/>
  <c r="R1219" i="66"/>
  <c r="Q1219" i="66"/>
  <c r="AV1220" i="66"/>
  <c r="AU1220" i="66"/>
  <c r="AT1220" i="66"/>
  <c r="BM1220" i="66" s="1"/>
  <c r="AR1220" i="66"/>
  <c r="BK1220" i="66" s="1"/>
  <c r="AS1220" i="66"/>
  <c r="BL1220" i="66" s="1"/>
  <c r="AP1220" i="66"/>
  <c r="BI1220" i="66" s="1"/>
  <c r="AQ1220" i="66"/>
  <c r="BJ1220" i="66" s="1"/>
  <c r="AO1220" i="66"/>
  <c r="BH1220" i="66" s="1"/>
  <c r="AI1219" i="66"/>
  <c r="BN1096" i="66"/>
  <c r="BE1096" i="66" s="1"/>
  <c r="AG1097" i="66"/>
  <c r="Z1221" i="66"/>
  <c r="BT1220" i="66"/>
  <c r="BU1220" i="66"/>
  <c r="BG1220" i="66"/>
  <c r="BR1220" i="66"/>
  <c r="BS1220" i="66"/>
  <c r="AZ1219" i="66"/>
  <c r="AY1219" i="66"/>
  <c r="BC1219" i="66"/>
  <c r="BA1219" i="66"/>
  <c r="BB1219" i="66"/>
  <c r="BD1219" i="66"/>
  <c r="BO1219" i="66"/>
  <c r="BF1219" i="66" s="1"/>
  <c r="U1220" i="66" l="1"/>
  <c r="T1220" i="66"/>
  <c r="S1220" i="66"/>
  <c r="O1220" i="66"/>
  <c r="N1220" i="66"/>
  <c r="R1220" i="66"/>
  <c r="Q1220" i="66"/>
  <c r="P1220" i="66"/>
  <c r="AV1221" i="66"/>
  <c r="AU1221" i="66"/>
  <c r="AT1221" i="66"/>
  <c r="BM1221" i="66" s="1"/>
  <c r="AR1221" i="66"/>
  <c r="BK1221" i="66" s="1"/>
  <c r="AS1221" i="66"/>
  <c r="BL1221" i="66" s="1"/>
  <c r="AP1221" i="66"/>
  <c r="BI1221" i="66" s="1"/>
  <c r="AQ1221" i="66"/>
  <c r="BJ1221" i="66" s="1"/>
  <c r="AO1221" i="66"/>
  <c r="BH1221" i="66" s="1"/>
  <c r="AI1220" i="66"/>
  <c r="BN1097" i="66"/>
  <c r="BE1097" i="66" s="1"/>
  <c r="AG1098" i="66"/>
  <c r="BA1220" i="66"/>
  <c r="AZ1220" i="66"/>
  <c r="BB1220" i="66"/>
  <c r="BD1220" i="66"/>
  <c r="BC1220" i="66"/>
  <c r="AY1220" i="66"/>
  <c r="BO1220" i="66"/>
  <c r="BF1220" i="66" s="1"/>
  <c r="Z1222" i="66"/>
  <c r="BG1221" i="66"/>
  <c r="BR1221" i="66"/>
  <c r="BS1221" i="66"/>
  <c r="BU1221" i="66"/>
  <c r="BT1221" i="66"/>
  <c r="U1221" i="66" l="1"/>
  <c r="T1221" i="66"/>
  <c r="S1221" i="66"/>
  <c r="R1221" i="66"/>
  <c r="Q1221" i="66"/>
  <c r="P1221" i="66"/>
  <c r="O1221" i="66"/>
  <c r="N1221" i="66"/>
  <c r="AV1222" i="66"/>
  <c r="AU1222" i="66"/>
  <c r="AS1222" i="66"/>
  <c r="BL1222" i="66" s="1"/>
  <c r="AT1222" i="66"/>
  <c r="BM1222" i="66" s="1"/>
  <c r="AR1222" i="66"/>
  <c r="BK1222" i="66" s="1"/>
  <c r="AQ1222" i="66"/>
  <c r="BJ1222" i="66" s="1"/>
  <c r="AO1222" i="66"/>
  <c r="BH1222" i="66" s="1"/>
  <c r="AP1222" i="66"/>
  <c r="BI1222" i="66" s="1"/>
  <c r="AI1221" i="66"/>
  <c r="BN1098" i="66"/>
  <c r="BE1098" i="66" s="1"/>
  <c r="AG1099" i="66"/>
  <c r="BB1221" i="66"/>
  <c r="AZ1221" i="66"/>
  <c r="BA1221" i="66"/>
  <c r="BD1221" i="66"/>
  <c r="BC1221" i="66"/>
  <c r="AY1221" i="66"/>
  <c r="BO1221" i="66"/>
  <c r="BF1221" i="66" s="1"/>
  <c r="BR1222" i="66"/>
  <c r="BG1222" i="66"/>
  <c r="BT1222" i="66"/>
  <c r="BS1222" i="66"/>
  <c r="BU1222" i="66"/>
  <c r="Z1223" i="66"/>
  <c r="T1222" i="66" l="1"/>
  <c r="S1222" i="66"/>
  <c r="R1222" i="66"/>
  <c r="Q1222" i="66"/>
  <c r="N1222" i="66"/>
  <c r="U1222" i="66"/>
  <c r="P1222" i="66"/>
  <c r="O1222" i="66"/>
  <c r="AV1223" i="66"/>
  <c r="AU1223" i="66"/>
  <c r="AT1223" i="66"/>
  <c r="BM1223" i="66" s="1"/>
  <c r="AS1223" i="66"/>
  <c r="BL1223" i="66" s="1"/>
  <c r="AR1223" i="66"/>
  <c r="BK1223" i="66" s="1"/>
  <c r="AQ1223" i="66"/>
  <c r="BJ1223" i="66" s="1"/>
  <c r="AO1223" i="66"/>
  <c r="BH1223" i="66" s="1"/>
  <c r="AP1223" i="66"/>
  <c r="BI1223" i="66" s="1"/>
  <c r="AI1222" i="66"/>
  <c r="BN1099" i="66"/>
  <c r="BE1099" i="66" s="1"/>
  <c r="AG1100" i="66"/>
  <c r="Z1224" i="66"/>
  <c r="BS1223" i="66"/>
  <c r="BG1223" i="66"/>
  <c r="BU1223" i="66"/>
  <c r="BT1223" i="66"/>
  <c r="BR1223" i="66"/>
  <c r="BO1222" i="66"/>
  <c r="BC1222" i="66"/>
  <c r="BB1222" i="66"/>
  <c r="BA1222" i="66"/>
  <c r="AY1222" i="66"/>
  <c r="BD1222" i="66"/>
  <c r="AZ1222" i="66"/>
  <c r="S1223" i="66" l="1"/>
  <c r="R1223" i="66"/>
  <c r="Q1223" i="66"/>
  <c r="P1223" i="66"/>
  <c r="U1223" i="66"/>
  <c r="N1223" i="66"/>
  <c r="T1223" i="66"/>
  <c r="O1223" i="66"/>
  <c r="AV1224" i="66"/>
  <c r="AU1224" i="66"/>
  <c r="AT1224" i="66"/>
  <c r="BM1224" i="66" s="1"/>
  <c r="AS1224" i="66"/>
  <c r="BL1224" i="66" s="1"/>
  <c r="AQ1224" i="66"/>
  <c r="BJ1224" i="66" s="1"/>
  <c r="AO1224" i="66"/>
  <c r="BH1224" i="66" s="1"/>
  <c r="AR1224" i="66"/>
  <c r="BK1224" i="66" s="1"/>
  <c r="AP1224" i="66"/>
  <c r="BI1224" i="66" s="1"/>
  <c r="AI1223" i="66"/>
  <c r="BF1222" i="66"/>
  <c r="BN1100" i="66"/>
  <c r="BE1100" i="66" s="1"/>
  <c r="AG1101" i="66"/>
  <c r="BB1223" i="66"/>
  <c r="BC1223" i="66"/>
  <c r="BD1223" i="66"/>
  <c r="AZ1223" i="66"/>
  <c r="AY1223" i="66"/>
  <c r="BA1223" i="66"/>
  <c r="BO1223" i="66"/>
  <c r="BF1223" i="66" s="1"/>
  <c r="BS1224" i="66"/>
  <c r="BG1224" i="66"/>
  <c r="BR1224" i="66"/>
  <c r="BT1224" i="66"/>
  <c r="BU1224" i="66"/>
  <c r="Z1225" i="66"/>
  <c r="R1224" i="66" l="1"/>
  <c r="Q1224" i="66"/>
  <c r="P1224" i="66"/>
  <c r="O1224" i="66"/>
  <c r="T1224" i="66"/>
  <c r="S1224" i="66"/>
  <c r="N1224" i="66"/>
  <c r="U1224" i="66"/>
  <c r="AV1225" i="66"/>
  <c r="AT1225" i="66"/>
  <c r="BM1225" i="66" s="1"/>
  <c r="AS1225" i="66"/>
  <c r="BL1225" i="66" s="1"/>
  <c r="AQ1225" i="66"/>
  <c r="BJ1225" i="66" s="1"/>
  <c r="AO1225" i="66"/>
  <c r="BH1225" i="66" s="1"/>
  <c r="AR1225" i="66"/>
  <c r="BK1225" i="66" s="1"/>
  <c r="AU1225" i="66"/>
  <c r="AP1225" i="66"/>
  <c r="BI1225" i="66" s="1"/>
  <c r="AI1224" i="66"/>
  <c r="BN1101" i="66"/>
  <c r="BE1101" i="66" s="1"/>
  <c r="AG1102" i="66"/>
  <c r="BU1225" i="66"/>
  <c r="BG1225" i="66"/>
  <c r="BT1225" i="66"/>
  <c r="BS1225" i="66"/>
  <c r="BR1225" i="66"/>
  <c r="Z1226" i="66"/>
  <c r="BO1224" i="66"/>
  <c r="BF1224" i="66" s="1"/>
  <c r="BA1224" i="66"/>
  <c r="BD1224" i="66"/>
  <c r="BB1224" i="66"/>
  <c r="AZ1224" i="66"/>
  <c r="AY1224" i="66"/>
  <c r="BC1224" i="66"/>
  <c r="Q1225" i="66" l="1"/>
  <c r="P1225" i="66"/>
  <c r="O1225" i="66"/>
  <c r="N1225" i="66"/>
  <c r="U1225" i="66"/>
  <c r="R1225" i="66"/>
  <c r="T1225" i="66"/>
  <c r="S1225" i="66"/>
  <c r="AV1226" i="66"/>
  <c r="AU1226" i="66"/>
  <c r="AT1226" i="66"/>
  <c r="BM1226" i="66" s="1"/>
  <c r="AR1226" i="66"/>
  <c r="BK1226" i="66" s="1"/>
  <c r="AS1226" i="66"/>
  <c r="BL1226" i="66" s="1"/>
  <c r="AP1226" i="66"/>
  <c r="BI1226" i="66" s="1"/>
  <c r="AO1226" i="66"/>
  <c r="BH1226" i="66" s="1"/>
  <c r="AQ1226" i="66"/>
  <c r="BJ1226" i="66" s="1"/>
  <c r="AI1225" i="66"/>
  <c r="BN1102" i="66"/>
  <c r="BE1102" i="66" s="1"/>
  <c r="AG1103" i="66"/>
  <c r="Z1227" i="66"/>
  <c r="BT1226" i="66"/>
  <c r="BR1226" i="66"/>
  <c r="BG1226" i="66"/>
  <c r="BU1226" i="66"/>
  <c r="BS1226" i="66"/>
  <c r="BB1225" i="66"/>
  <c r="BA1225" i="66"/>
  <c r="AZ1225" i="66"/>
  <c r="AY1225" i="66"/>
  <c r="BD1225" i="66"/>
  <c r="BC1225" i="66"/>
  <c r="BO1225" i="66"/>
  <c r="BF1225" i="66" s="1"/>
  <c r="P1226" i="66" l="1"/>
  <c r="O1226" i="66"/>
  <c r="N1226" i="66"/>
  <c r="S1226" i="66"/>
  <c r="R1226" i="66"/>
  <c r="Q1226" i="66"/>
  <c r="T1226" i="66"/>
  <c r="U1226" i="66"/>
  <c r="AV1227" i="66"/>
  <c r="AU1227" i="66"/>
  <c r="AT1227" i="66"/>
  <c r="BM1227" i="66" s="1"/>
  <c r="AQ1227" i="66"/>
  <c r="BJ1227" i="66" s="1"/>
  <c r="AR1227" i="66"/>
  <c r="BK1227" i="66" s="1"/>
  <c r="AS1227" i="66"/>
  <c r="BL1227" i="66" s="1"/>
  <c r="AP1227" i="66"/>
  <c r="BI1227" i="66" s="1"/>
  <c r="AO1227" i="66"/>
  <c r="BH1227" i="66" s="1"/>
  <c r="AI1226" i="66"/>
  <c r="BN1103" i="66"/>
  <c r="BE1103" i="66" s="1"/>
  <c r="AG1104" i="66"/>
  <c r="AZ1226" i="66"/>
  <c r="BB1226" i="66"/>
  <c r="AY1226" i="66"/>
  <c r="BC1226" i="66"/>
  <c r="BD1226" i="66"/>
  <c r="BA1226" i="66"/>
  <c r="BO1226" i="66"/>
  <c r="BF1226" i="66" s="1"/>
  <c r="BS1227" i="66"/>
  <c r="BR1227" i="66"/>
  <c r="BT1227" i="66"/>
  <c r="BG1227" i="66"/>
  <c r="BU1227" i="66"/>
  <c r="Z1228" i="66"/>
  <c r="O1227" i="66" l="1"/>
  <c r="N1227" i="66"/>
  <c r="U1227" i="66"/>
  <c r="T1227" i="66"/>
  <c r="S1227" i="66"/>
  <c r="R1227" i="66"/>
  <c r="Q1227" i="66"/>
  <c r="P1227" i="66"/>
  <c r="AV1228" i="66"/>
  <c r="AU1228" i="66"/>
  <c r="AT1228" i="66"/>
  <c r="BM1228" i="66" s="1"/>
  <c r="AR1228" i="66"/>
  <c r="BK1228" i="66" s="1"/>
  <c r="AP1228" i="66"/>
  <c r="BI1228" i="66" s="1"/>
  <c r="AQ1228" i="66"/>
  <c r="BJ1228" i="66" s="1"/>
  <c r="AS1228" i="66"/>
  <c r="BL1228" i="66" s="1"/>
  <c r="AO1228" i="66"/>
  <c r="BH1228" i="66" s="1"/>
  <c r="AI1227" i="66"/>
  <c r="BN1104" i="66"/>
  <c r="BE1104" i="66" s="1"/>
  <c r="AG1105" i="66"/>
  <c r="Z1229" i="66"/>
  <c r="BR1228" i="66"/>
  <c r="BT1228" i="66"/>
  <c r="BU1228" i="66"/>
  <c r="BG1228" i="66"/>
  <c r="BS1228" i="66"/>
  <c r="BA1227" i="66"/>
  <c r="BB1227" i="66"/>
  <c r="AZ1227" i="66"/>
  <c r="BD1227" i="66"/>
  <c r="BC1227" i="66"/>
  <c r="AY1227" i="66"/>
  <c r="BO1227" i="66"/>
  <c r="BF1227" i="66" s="1"/>
  <c r="N1228" i="66" l="1"/>
  <c r="U1228" i="66"/>
  <c r="T1228" i="66"/>
  <c r="Q1228" i="66"/>
  <c r="P1228" i="66"/>
  <c r="O1228" i="66"/>
  <c r="S1228" i="66"/>
  <c r="R1228" i="66"/>
  <c r="AV1229" i="66"/>
  <c r="BO1229" i="66" s="1"/>
  <c r="AU1229" i="66"/>
  <c r="BN1229" i="66" s="1"/>
  <c r="AT1229" i="66"/>
  <c r="BM1229" i="66" s="1"/>
  <c r="AR1229" i="66"/>
  <c r="BK1229" i="66" s="1"/>
  <c r="AP1229" i="66"/>
  <c r="BI1229" i="66" s="1"/>
  <c r="AS1229" i="66"/>
  <c r="BL1229" i="66" s="1"/>
  <c r="AQ1229" i="66"/>
  <c r="BJ1229" i="66" s="1"/>
  <c r="AO1229" i="66"/>
  <c r="BH1229" i="66" s="1"/>
  <c r="AI1228" i="66"/>
  <c r="BN1105" i="66"/>
  <c r="BE1105" i="66" s="1"/>
  <c r="AG1106" i="66"/>
  <c r="BO1228" i="66"/>
  <c r="BF1228" i="66" s="1"/>
  <c r="AZ1228" i="66"/>
  <c r="BC1228" i="66"/>
  <c r="BD1228" i="66"/>
  <c r="AY1228" i="66"/>
  <c r="BB1228" i="66"/>
  <c r="BA1228" i="66"/>
  <c r="BT1229" i="66"/>
  <c r="BR1229" i="66"/>
  <c r="BU1229" i="66"/>
  <c r="BS1229" i="66"/>
  <c r="BG1229" i="66"/>
  <c r="Z1230" i="66"/>
  <c r="U1229" i="66" l="1"/>
  <c r="T1229" i="66"/>
  <c r="S1229" i="66"/>
  <c r="R1229" i="66"/>
  <c r="P1229" i="66"/>
  <c r="O1229" i="66"/>
  <c r="N1229" i="66"/>
  <c r="Q1229" i="66"/>
  <c r="AV1230" i="66"/>
  <c r="AT1230" i="66"/>
  <c r="BM1230" i="66" s="1"/>
  <c r="AU1230" i="66"/>
  <c r="AS1230" i="66"/>
  <c r="BL1230" i="66" s="1"/>
  <c r="AR1230" i="66"/>
  <c r="BK1230" i="66" s="1"/>
  <c r="AQ1230" i="66"/>
  <c r="BJ1230" i="66" s="1"/>
  <c r="AP1230" i="66"/>
  <c r="BI1230" i="66" s="1"/>
  <c r="AO1230" i="66"/>
  <c r="BH1230" i="66" s="1"/>
  <c r="BN1106" i="66"/>
  <c r="BE1106" i="66" s="1"/>
  <c r="AG1107" i="66"/>
  <c r="Z1231" i="66"/>
  <c r="BU1230" i="66"/>
  <c r="BR1230" i="66"/>
  <c r="BT1230" i="66"/>
  <c r="BS1230" i="66"/>
  <c r="BG1230" i="66"/>
  <c r="AZ1229" i="66"/>
  <c r="BD1229" i="66"/>
  <c r="AY1229" i="66"/>
  <c r="BB1229" i="66"/>
  <c r="BA1229" i="66"/>
  <c r="BC1229" i="66"/>
  <c r="BE1229" i="66"/>
  <c r="BF1229" i="66"/>
  <c r="U1230" i="66" l="1"/>
  <c r="T1230" i="66"/>
  <c r="O1230" i="66"/>
  <c r="R1230" i="66"/>
  <c r="Q1230" i="66"/>
  <c r="P1230" i="66"/>
  <c r="N1230" i="66"/>
  <c r="S1230" i="66"/>
  <c r="AV1231" i="66"/>
  <c r="AU1231" i="66"/>
  <c r="AT1231" i="66"/>
  <c r="BM1231" i="66" s="1"/>
  <c r="AS1231" i="66"/>
  <c r="BL1231" i="66" s="1"/>
  <c r="AR1231" i="66"/>
  <c r="BK1231" i="66" s="1"/>
  <c r="AQ1231" i="66"/>
  <c r="BJ1231" i="66" s="1"/>
  <c r="AP1231" i="66"/>
  <c r="BI1231" i="66" s="1"/>
  <c r="AO1231" i="66"/>
  <c r="BH1231" i="66" s="1"/>
  <c r="AI1230" i="66"/>
  <c r="BN1107" i="66"/>
  <c r="BE1107" i="66" s="1"/>
  <c r="AG1108" i="66"/>
  <c r="AZ1230" i="66"/>
  <c r="BA1230" i="66"/>
  <c r="BC1230" i="66"/>
  <c r="BD1230" i="66"/>
  <c r="AY1230" i="66"/>
  <c r="BB1230" i="66"/>
  <c r="BO1230" i="66"/>
  <c r="BF1230" i="66" s="1"/>
  <c r="Z1232" i="66"/>
  <c r="BG1231" i="66"/>
  <c r="BU1231" i="66"/>
  <c r="BT1231" i="66"/>
  <c r="BS1231" i="66"/>
  <c r="BR1231" i="66"/>
  <c r="U1231" i="66" l="1"/>
  <c r="T1231" i="66"/>
  <c r="O1231" i="66"/>
  <c r="N1231" i="66"/>
  <c r="S1231" i="66"/>
  <c r="R1231" i="66"/>
  <c r="Q1231" i="66"/>
  <c r="P1231" i="66"/>
  <c r="AV1232" i="66"/>
  <c r="AU1232" i="66"/>
  <c r="AS1232" i="66"/>
  <c r="BL1232" i="66" s="1"/>
  <c r="AT1232" i="66"/>
  <c r="BM1232" i="66" s="1"/>
  <c r="AR1232" i="66"/>
  <c r="BK1232" i="66" s="1"/>
  <c r="AQ1232" i="66"/>
  <c r="BJ1232" i="66" s="1"/>
  <c r="AP1232" i="66"/>
  <c r="BI1232" i="66" s="1"/>
  <c r="AO1232" i="66"/>
  <c r="BH1232" i="66" s="1"/>
  <c r="AI1231" i="66"/>
  <c r="BN1108" i="66"/>
  <c r="BE1108" i="66" s="1"/>
  <c r="AG1109" i="66"/>
  <c r="BC1231" i="66"/>
  <c r="AZ1231" i="66"/>
  <c r="BA1231" i="66"/>
  <c r="BD1231" i="66"/>
  <c r="AY1231" i="66"/>
  <c r="BB1231" i="66"/>
  <c r="BO1231" i="66"/>
  <c r="BF1231" i="66" s="1"/>
  <c r="Z1233" i="66"/>
  <c r="BS1232" i="66"/>
  <c r="BU1232" i="66"/>
  <c r="BG1232" i="66"/>
  <c r="BR1232" i="66"/>
  <c r="BT1232" i="66"/>
  <c r="U1232" i="66" l="1"/>
  <c r="T1232" i="66"/>
  <c r="S1232" i="66"/>
  <c r="N1232" i="66"/>
  <c r="R1232" i="66"/>
  <c r="Q1232" i="66"/>
  <c r="P1232" i="66"/>
  <c r="O1232" i="66"/>
  <c r="AU1233" i="66"/>
  <c r="AV1233" i="66"/>
  <c r="AS1233" i="66"/>
  <c r="BL1233" i="66" s="1"/>
  <c r="AT1233" i="66"/>
  <c r="BM1233" i="66" s="1"/>
  <c r="AR1233" i="66"/>
  <c r="BK1233" i="66" s="1"/>
  <c r="AQ1233" i="66"/>
  <c r="BJ1233" i="66" s="1"/>
  <c r="AP1233" i="66"/>
  <c r="BI1233" i="66" s="1"/>
  <c r="AO1233" i="66"/>
  <c r="BH1233" i="66" s="1"/>
  <c r="AI1232" i="66"/>
  <c r="BN1109" i="66"/>
  <c r="BE1109" i="66" s="1"/>
  <c r="AG1110" i="66"/>
  <c r="BB1232" i="66"/>
  <c r="BD1232" i="66"/>
  <c r="BA1232" i="66"/>
  <c r="AY1232" i="66"/>
  <c r="AZ1232" i="66"/>
  <c r="BC1232" i="66"/>
  <c r="BO1232" i="66"/>
  <c r="Z1234" i="66"/>
  <c r="BU1233" i="66"/>
  <c r="BT1233" i="66"/>
  <c r="BS1233" i="66"/>
  <c r="BR1233" i="66"/>
  <c r="BG1233" i="66"/>
  <c r="U1233" i="66" l="1"/>
  <c r="T1233" i="66"/>
  <c r="S1233" i="66"/>
  <c r="R1233" i="66"/>
  <c r="P1233" i="66"/>
  <c r="O1233" i="66"/>
  <c r="Q1233" i="66"/>
  <c r="N1233" i="66"/>
  <c r="AV1234" i="66"/>
  <c r="AU1234" i="66"/>
  <c r="AT1234" i="66"/>
  <c r="BM1234" i="66" s="1"/>
  <c r="AS1234" i="66"/>
  <c r="BL1234" i="66" s="1"/>
  <c r="AR1234" i="66"/>
  <c r="BK1234" i="66" s="1"/>
  <c r="AP1234" i="66"/>
  <c r="BI1234" i="66" s="1"/>
  <c r="AQ1234" i="66"/>
  <c r="BJ1234" i="66" s="1"/>
  <c r="AO1234" i="66"/>
  <c r="BH1234" i="66" s="1"/>
  <c r="AI1233" i="66"/>
  <c r="BF1232" i="66"/>
  <c r="BN1110" i="66"/>
  <c r="BE1110" i="66" s="1"/>
  <c r="AG1111" i="66"/>
  <c r="BA1233" i="66"/>
  <c r="BD1233" i="66"/>
  <c r="AY1233" i="66"/>
  <c r="AZ1233" i="66"/>
  <c r="BC1233" i="66"/>
  <c r="BB1233" i="66"/>
  <c r="BO1233" i="66"/>
  <c r="BF1233" i="66" s="1"/>
  <c r="Z1235" i="66"/>
  <c r="BU1234" i="66"/>
  <c r="BT1234" i="66"/>
  <c r="BR1234" i="66"/>
  <c r="BG1234" i="66"/>
  <c r="BS1234" i="66"/>
  <c r="T1234" i="66" l="1"/>
  <c r="S1234" i="66"/>
  <c r="R1234" i="66"/>
  <c r="Q1234" i="66"/>
  <c r="U1234" i="66"/>
  <c r="P1234" i="66"/>
  <c r="O1234" i="66"/>
  <c r="N1234" i="66"/>
  <c r="AV1235" i="66"/>
  <c r="AU1235" i="66"/>
  <c r="AT1235" i="66"/>
  <c r="BM1235" i="66" s="1"/>
  <c r="AS1235" i="66"/>
  <c r="BL1235" i="66" s="1"/>
  <c r="AQ1235" i="66"/>
  <c r="BJ1235" i="66" s="1"/>
  <c r="AO1235" i="66"/>
  <c r="BH1235" i="66" s="1"/>
  <c r="AR1235" i="66"/>
  <c r="BK1235" i="66" s="1"/>
  <c r="AP1235" i="66"/>
  <c r="BI1235" i="66" s="1"/>
  <c r="AI1234" i="66"/>
  <c r="BN1111" i="66"/>
  <c r="BE1111" i="66" s="1"/>
  <c r="AG1112" i="66"/>
  <c r="AZ1234" i="66"/>
  <c r="AY1234" i="66"/>
  <c r="BC1234" i="66"/>
  <c r="BB1234" i="66"/>
  <c r="BD1234" i="66"/>
  <c r="BA1234" i="66"/>
  <c r="BO1234" i="66"/>
  <c r="BF1234" i="66" s="1"/>
  <c r="BR1235" i="66"/>
  <c r="BG1235" i="66"/>
  <c r="BU1235" i="66"/>
  <c r="BT1235" i="66"/>
  <c r="BS1235" i="66"/>
  <c r="Z1236" i="66"/>
  <c r="Q1235" i="66" l="1"/>
  <c r="T1235" i="66"/>
  <c r="S1235" i="66"/>
  <c r="R1235" i="66"/>
  <c r="P1235" i="66"/>
  <c r="U1235" i="66"/>
  <c r="O1235" i="66"/>
  <c r="N1235" i="66"/>
  <c r="AV1236" i="66"/>
  <c r="AU1236" i="66"/>
  <c r="AT1236" i="66"/>
  <c r="BM1236" i="66" s="1"/>
  <c r="AR1236" i="66"/>
  <c r="BK1236" i="66" s="1"/>
  <c r="AP1236" i="66"/>
  <c r="BI1236" i="66" s="1"/>
  <c r="AQ1236" i="66"/>
  <c r="BJ1236" i="66" s="1"/>
  <c r="AS1236" i="66"/>
  <c r="BL1236" i="66" s="1"/>
  <c r="AO1236" i="66"/>
  <c r="BH1236" i="66" s="1"/>
  <c r="AI1235" i="66"/>
  <c r="BN1112" i="66"/>
  <c r="BE1112" i="66" s="1"/>
  <c r="AG1113" i="66"/>
  <c r="Z1237" i="66"/>
  <c r="BG1236" i="66"/>
  <c r="BT1236" i="66"/>
  <c r="BU1236" i="66"/>
  <c r="BS1236" i="66"/>
  <c r="BR1236" i="66"/>
  <c r="AY1235" i="66"/>
  <c r="BA1235" i="66"/>
  <c r="AZ1235" i="66"/>
  <c r="BB1235" i="66"/>
  <c r="BC1235" i="66"/>
  <c r="BD1235" i="66"/>
  <c r="BO1235" i="66"/>
  <c r="BF1235" i="66" s="1"/>
  <c r="P1236" i="66" l="1"/>
  <c r="T1236" i="66"/>
  <c r="S1236" i="66"/>
  <c r="R1236" i="66"/>
  <c r="Q1236" i="66"/>
  <c r="N1236" i="66"/>
  <c r="U1236" i="66"/>
  <c r="O1236" i="66"/>
  <c r="AV1237" i="66"/>
  <c r="AU1237" i="66"/>
  <c r="AT1237" i="66"/>
  <c r="BM1237" i="66" s="1"/>
  <c r="AR1237" i="66"/>
  <c r="BK1237" i="66" s="1"/>
  <c r="AP1237" i="66"/>
  <c r="BI1237" i="66" s="1"/>
  <c r="AS1237" i="66"/>
  <c r="BL1237" i="66" s="1"/>
  <c r="AO1237" i="66"/>
  <c r="BH1237" i="66" s="1"/>
  <c r="AQ1237" i="66"/>
  <c r="BJ1237" i="66" s="1"/>
  <c r="AI1236" i="66"/>
  <c r="BN1113" i="66"/>
  <c r="BE1113" i="66" s="1"/>
  <c r="AG1114" i="66"/>
  <c r="BC1236" i="66"/>
  <c r="BD1236" i="66"/>
  <c r="AZ1236" i="66"/>
  <c r="AY1236" i="66"/>
  <c r="BB1236" i="66"/>
  <c r="BA1236" i="66"/>
  <c r="BO1236" i="66"/>
  <c r="BF1236" i="66" s="1"/>
  <c r="Z1238" i="66"/>
  <c r="BU1237" i="66"/>
  <c r="BS1237" i="66"/>
  <c r="BR1237" i="66"/>
  <c r="BG1237" i="66"/>
  <c r="BT1237" i="66"/>
  <c r="O1237" i="66" l="1"/>
  <c r="T1237" i="66"/>
  <c r="S1237" i="66"/>
  <c r="R1237" i="66"/>
  <c r="Q1237" i="66"/>
  <c r="N1237" i="66"/>
  <c r="U1237" i="66"/>
  <c r="P1237" i="66"/>
  <c r="AV1238" i="66"/>
  <c r="AU1238" i="66"/>
  <c r="AS1238" i="66"/>
  <c r="BL1238" i="66" s="1"/>
  <c r="AR1238" i="66"/>
  <c r="BK1238" i="66" s="1"/>
  <c r="AT1238" i="66"/>
  <c r="BM1238" i="66" s="1"/>
  <c r="AQ1238" i="66"/>
  <c r="BJ1238" i="66" s="1"/>
  <c r="AP1238" i="66"/>
  <c r="BI1238" i="66" s="1"/>
  <c r="AO1238" i="66"/>
  <c r="BH1238" i="66" s="1"/>
  <c r="AI1237" i="66"/>
  <c r="BN1114" i="66"/>
  <c r="BE1114" i="66" s="1"/>
  <c r="AG1115" i="66"/>
  <c r="BD1237" i="66"/>
  <c r="AZ1237" i="66"/>
  <c r="AY1237" i="66"/>
  <c r="BC1237" i="66"/>
  <c r="BB1237" i="66"/>
  <c r="BA1237" i="66"/>
  <c r="BO1237" i="66"/>
  <c r="BF1237" i="66" s="1"/>
  <c r="Z1239" i="66"/>
  <c r="BR1238" i="66"/>
  <c r="BU1238" i="66"/>
  <c r="BG1238" i="66"/>
  <c r="BT1238" i="66"/>
  <c r="BS1238" i="66"/>
  <c r="N1238" i="66" l="1"/>
  <c r="T1238" i="66"/>
  <c r="S1238" i="66"/>
  <c r="R1238" i="66"/>
  <c r="Q1238" i="66"/>
  <c r="U1238" i="66"/>
  <c r="P1238" i="66"/>
  <c r="O1238" i="66"/>
  <c r="AU1239" i="66"/>
  <c r="AV1239" i="66"/>
  <c r="AS1239" i="66"/>
  <c r="BL1239" i="66" s="1"/>
  <c r="AT1239" i="66"/>
  <c r="BM1239" i="66" s="1"/>
  <c r="AP1239" i="66"/>
  <c r="BI1239" i="66" s="1"/>
  <c r="AQ1239" i="66"/>
  <c r="BJ1239" i="66" s="1"/>
  <c r="AO1239" i="66"/>
  <c r="BH1239" i="66" s="1"/>
  <c r="AR1239" i="66"/>
  <c r="BK1239" i="66" s="1"/>
  <c r="AI1238" i="66"/>
  <c r="BN1115" i="66"/>
  <c r="BE1115" i="66" s="1"/>
  <c r="AG1116" i="66"/>
  <c r="BO1238" i="66"/>
  <c r="BF1238" i="66" s="1"/>
  <c r="BD1238" i="66"/>
  <c r="BA1238" i="66"/>
  <c r="AZ1238" i="66"/>
  <c r="BB1238" i="66"/>
  <c r="BC1238" i="66"/>
  <c r="AY1238" i="66"/>
  <c r="Z1240" i="66"/>
  <c r="BU1239" i="66"/>
  <c r="BR1239" i="66"/>
  <c r="BS1239" i="66"/>
  <c r="BT1239" i="66"/>
  <c r="BG1239" i="66"/>
  <c r="T1239" i="66" l="1"/>
  <c r="S1239" i="66"/>
  <c r="R1239" i="66"/>
  <c r="Q1239" i="66"/>
  <c r="O1239" i="66"/>
  <c r="N1239" i="66"/>
  <c r="P1239" i="66"/>
  <c r="U1239" i="66"/>
  <c r="AV1240" i="66"/>
  <c r="AT1240" i="66"/>
  <c r="BM1240" i="66" s="1"/>
  <c r="AS1240" i="66"/>
  <c r="BL1240" i="66" s="1"/>
  <c r="AU1240" i="66"/>
  <c r="AR1240" i="66"/>
  <c r="BK1240" i="66" s="1"/>
  <c r="AP1240" i="66"/>
  <c r="BI1240" i="66" s="1"/>
  <c r="AQ1240" i="66"/>
  <c r="BJ1240" i="66" s="1"/>
  <c r="AO1240" i="66"/>
  <c r="BH1240" i="66" s="1"/>
  <c r="AI1239" i="66"/>
  <c r="BN1116" i="66"/>
  <c r="BE1116" i="66" s="1"/>
  <c r="AG1117" i="66"/>
  <c r="BO1239" i="66"/>
  <c r="BF1239" i="66" s="1"/>
  <c r="BD1239" i="66"/>
  <c r="BC1239" i="66"/>
  <c r="AZ1239" i="66"/>
  <c r="BA1239" i="66"/>
  <c r="AY1239" i="66"/>
  <c r="BB1239" i="66"/>
  <c r="Z1241" i="66"/>
  <c r="BS1240" i="66"/>
  <c r="BT1240" i="66"/>
  <c r="BG1240" i="66"/>
  <c r="BR1240" i="66"/>
  <c r="BU1240" i="66"/>
  <c r="T1240" i="66" l="1"/>
  <c r="S1240" i="66"/>
  <c r="R1240" i="66"/>
  <c r="Q1240" i="66"/>
  <c r="U1240" i="66"/>
  <c r="P1240" i="66"/>
  <c r="O1240" i="66"/>
  <c r="N1240" i="66"/>
  <c r="AV1241" i="66"/>
  <c r="AT1241" i="66"/>
  <c r="BM1241" i="66" s="1"/>
  <c r="AU1241" i="66"/>
  <c r="AR1241" i="66"/>
  <c r="BK1241" i="66" s="1"/>
  <c r="AQ1241" i="66"/>
  <c r="BJ1241" i="66" s="1"/>
  <c r="AO1241" i="66"/>
  <c r="BH1241" i="66" s="1"/>
  <c r="AP1241" i="66"/>
  <c r="BI1241" i="66" s="1"/>
  <c r="AS1241" i="66"/>
  <c r="BL1241" i="66" s="1"/>
  <c r="AI1240" i="66"/>
  <c r="BN1117" i="66"/>
  <c r="BE1117" i="66" s="1"/>
  <c r="AG1118" i="66"/>
  <c r="BO1240" i="66"/>
  <c r="BF1240" i="66" s="1"/>
  <c r="BB1240" i="66"/>
  <c r="BA1240" i="66"/>
  <c r="AZ1240" i="66"/>
  <c r="BD1240" i="66"/>
  <c r="AY1240" i="66"/>
  <c r="BC1240" i="66"/>
  <c r="BT1241" i="66"/>
  <c r="BS1241" i="66"/>
  <c r="BR1241" i="66"/>
  <c r="BG1241" i="66"/>
  <c r="BU1241" i="66"/>
  <c r="Z1242" i="66"/>
  <c r="S1241" i="66" l="1"/>
  <c r="R1241" i="66"/>
  <c r="Q1241" i="66"/>
  <c r="P1241" i="66"/>
  <c r="U1241" i="66"/>
  <c r="N1241" i="66"/>
  <c r="T1241" i="66"/>
  <c r="O1241" i="66"/>
  <c r="AV1242" i="66"/>
  <c r="AU1242" i="66"/>
  <c r="AT1242" i="66"/>
  <c r="BM1242" i="66" s="1"/>
  <c r="AS1242" i="66"/>
  <c r="BL1242" i="66" s="1"/>
  <c r="AQ1242" i="66"/>
  <c r="BJ1242" i="66" s="1"/>
  <c r="AR1242" i="66"/>
  <c r="BK1242" i="66" s="1"/>
  <c r="AP1242" i="66"/>
  <c r="BI1242" i="66" s="1"/>
  <c r="AO1242" i="66"/>
  <c r="BH1242" i="66" s="1"/>
  <c r="AI1241" i="66"/>
  <c r="BN1118" i="66"/>
  <c r="BE1118" i="66" s="1"/>
  <c r="AG1119" i="66"/>
  <c r="Z1243" i="66"/>
  <c r="BS1242" i="66"/>
  <c r="BG1242" i="66"/>
  <c r="BR1242" i="66"/>
  <c r="BU1242" i="66"/>
  <c r="BT1242" i="66"/>
  <c r="BO1241" i="66"/>
  <c r="BF1241" i="66" s="1"/>
  <c r="BC1241" i="66"/>
  <c r="BD1241" i="66"/>
  <c r="AZ1241" i="66"/>
  <c r="AY1241" i="66"/>
  <c r="BB1241" i="66"/>
  <c r="BA1241" i="66"/>
  <c r="R1242" i="66" l="1"/>
  <c r="Q1242" i="66"/>
  <c r="P1242" i="66"/>
  <c r="O1242" i="66"/>
  <c r="S1242" i="66"/>
  <c r="N1242" i="66"/>
  <c r="T1242" i="66"/>
  <c r="U1242" i="66"/>
  <c r="AV1243" i="66"/>
  <c r="AT1243" i="66"/>
  <c r="BM1243" i="66" s="1"/>
  <c r="AU1243" i="66"/>
  <c r="AQ1243" i="66"/>
  <c r="BJ1243" i="66" s="1"/>
  <c r="AS1243" i="66"/>
  <c r="BL1243" i="66" s="1"/>
  <c r="AR1243" i="66"/>
  <c r="BK1243" i="66" s="1"/>
  <c r="AP1243" i="66"/>
  <c r="BI1243" i="66" s="1"/>
  <c r="AO1243" i="66"/>
  <c r="BH1243" i="66" s="1"/>
  <c r="AI1242" i="66"/>
  <c r="BN1119" i="66"/>
  <c r="BE1119" i="66" s="1"/>
  <c r="AG1120" i="66"/>
  <c r="BO1242" i="66"/>
  <c r="BA1242" i="66"/>
  <c r="BB1242" i="66"/>
  <c r="BD1242" i="66"/>
  <c r="BC1242" i="66"/>
  <c r="AZ1242" i="66"/>
  <c r="AY1242" i="66"/>
  <c r="Z1244" i="66"/>
  <c r="BT1243" i="66"/>
  <c r="BS1243" i="66"/>
  <c r="BG1243" i="66"/>
  <c r="BR1243" i="66"/>
  <c r="BU1243" i="66"/>
  <c r="U1243" i="66" l="1"/>
  <c r="Q1243" i="66"/>
  <c r="P1243" i="66"/>
  <c r="O1243" i="66"/>
  <c r="N1243" i="66"/>
  <c r="T1243" i="66"/>
  <c r="S1243" i="66"/>
  <c r="R1243" i="66"/>
  <c r="AV1244" i="66"/>
  <c r="AU1244" i="66"/>
  <c r="AT1244" i="66"/>
  <c r="BM1244" i="66" s="1"/>
  <c r="AS1244" i="66"/>
  <c r="BL1244" i="66" s="1"/>
  <c r="AR1244" i="66"/>
  <c r="BK1244" i="66" s="1"/>
  <c r="AP1244" i="66"/>
  <c r="BI1244" i="66" s="1"/>
  <c r="AQ1244" i="66"/>
  <c r="BJ1244" i="66" s="1"/>
  <c r="AO1244" i="66"/>
  <c r="BH1244" i="66" s="1"/>
  <c r="AI1243" i="66"/>
  <c r="BF1242" i="66"/>
  <c r="BN1120" i="66"/>
  <c r="BE1120" i="66" s="1"/>
  <c r="AG1121" i="66"/>
  <c r="BA1243" i="66"/>
  <c r="AZ1243" i="66"/>
  <c r="BD1243" i="66"/>
  <c r="BC1243" i="66"/>
  <c r="AY1243" i="66"/>
  <c r="BB1243" i="66"/>
  <c r="BO1243" i="66"/>
  <c r="BF1243" i="66" s="1"/>
  <c r="Z1245" i="66"/>
  <c r="BS1244" i="66"/>
  <c r="BT1244" i="66"/>
  <c r="BR1244" i="66"/>
  <c r="BG1244" i="66"/>
  <c r="BU1244" i="66"/>
  <c r="T1244" i="66" l="1"/>
  <c r="Q1244" i="66"/>
  <c r="P1244" i="66"/>
  <c r="O1244" i="66"/>
  <c r="N1244" i="66"/>
  <c r="U1244" i="66"/>
  <c r="S1244" i="66"/>
  <c r="R1244" i="66"/>
  <c r="AV1245" i="66"/>
  <c r="AU1245" i="66"/>
  <c r="AT1245" i="66"/>
  <c r="BM1245" i="66" s="1"/>
  <c r="AS1245" i="66"/>
  <c r="BL1245" i="66" s="1"/>
  <c r="AR1245" i="66"/>
  <c r="BK1245" i="66" s="1"/>
  <c r="AP1245" i="66"/>
  <c r="BI1245" i="66" s="1"/>
  <c r="AQ1245" i="66"/>
  <c r="BJ1245" i="66" s="1"/>
  <c r="AO1245" i="66"/>
  <c r="BH1245" i="66" s="1"/>
  <c r="AI1244" i="66"/>
  <c r="BN1121" i="66"/>
  <c r="BE1121" i="66" s="1"/>
  <c r="AG1122" i="66"/>
  <c r="AY1244" i="66"/>
  <c r="BA1244" i="66"/>
  <c r="BC1244" i="66"/>
  <c r="BB1244" i="66"/>
  <c r="BD1244" i="66"/>
  <c r="AZ1244" i="66"/>
  <c r="BO1244" i="66"/>
  <c r="BF1244" i="66" s="1"/>
  <c r="BS1245" i="66"/>
  <c r="BG1245" i="66"/>
  <c r="BR1245" i="66"/>
  <c r="BT1245" i="66"/>
  <c r="BU1245" i="66"/>
  <c r="Z1246" i="66"/>
  <c r="S1245" i="66" l="1"/>
  <c r="Q1245" i="66"/>
  <c r="P1245" i="66"/>
  <c r="O1245" i="66"/>
  <c r="N1245" i="66"/>
  <c r="U1245" i="66"/>
  <c r="T1245" i="66"/>
  <c r="R1245" i="66"/>
  <c r="AV1246" i="66"/>
  <c r="AU1246" i="66"/>
  <c r="AT1246" i="66"/>
  <c r="BM1246" i="66" s="1"/>
  <c r="AS1246" i="66"/>
  <c r="BL1246" i="66" s="1"/>
  <c r="AR1246" i="66"/>
  <c r="BK1246" i="66" s="1"/>
  <c r="AQ1246" i="66"/>
  <c r="BJ1246" i="66" s="1"/>
  <c r="AP1246" i="66"/>
  <c r="BI1246" i="66" s="1"/>
  <c r="AO1246" i="66"/>
  <c r="BH1246" i="66" s="1"/>
  <c r="AI1245" i="66"/>
  <c r="BN1122" i="66"/>
  <c r="BE1122" i="66" s="1"/>
  <c r="AG1123" i="66"/>
  <c r="BT1246" i="66"/>
  <c r="BG1246" i="66"/>
  <c r="BR1246" i="66"/>
  <c r="BU1246" i="66"/>
  <c r="BS1246" i="66"/>
  <c r="Z1247" i="66"/>
  <c r="BA1245" i="66"/>
  <c r="AZ1245" i="66"/>
  <c r="BD1245" i="66"/>
  <c r="BB1245" i="66"/>
  <c r="AY1245" i="66"/>
  <c r="BC1245" i="66"/>
  <c r="BO1245" i="66"/>
  <c r="BF1245" i="66" s="1"/>
  <c r="R1246" i="66" l="1"/>
  <c r="Q1246" i="66"/>
  <c r="P1246" i="66"/>
  <c r="O1246" i="66"/>
  <c r="N1246" i="66"/>
  <c r="U1246" i="66"/>
  <c r="T1246" i="66"/>
  <c r="S1246" i="66"/>
  <c r="AV1247" i="66"/>
  <c r="AU1247" i="66"/>
  <c r="AT1247" i="66"/>
  <c r="BM1247" i="66" s="1"/>
  <c r="AS1247" i="66"/>
  <c r="BL1247" i="66" s="1"/>
  <c r="AQ1247" i="66"/>
  <c r="BJ1247" i="66" s="1"/>
  <c r="AP1247" i="66"/>
  <c r="BI1247" i="66" s="1"/>
  <c r="AO1247" i="66"/>
  <c r="BH1247" i="66" s="1"/>
  <c r="AR1247" i="66"/>
  <c r="BK1247" i="66" s="1"/>
  <c r="AI1246" i="66"/>
  <c r="BN1123" i="66"/>
  <c r="BE1123" i="66" s="1"/>
  <c r="AG1124" i="66"/>
  <c r="Z1248" i="66"/>
  <c r="BT1247" i="66"/>
  <c r="BU1247" i="66"/>
  <c r="BG1247" i="66"/>
  <c r="BR1247" i="66"/>
  <c r="BS1247" i="66"/>
  <c r="BO1246" i="66"/>
  <c r="BF1246" i="66" s="1"/>
  <c r="BC1246" i="66"/>
  <c r="AZ1246" i="66"/>
  <c r="BB1246" i="66"/>
  <c r="BD1246" i="66"/>
  <c r="AY1246" i="66"/>
  <c r="BA1246" i="66"/>
  <c r="Q1247" i="66" l="1"/>
  <c r="R1247" i="66"/>
  <c r="P1247" i="66"/>
  <c r="O1247" i="66"/>
  <c r="N1247" i="66"/>
  <c r="U1247" i="66"/>
  <c r="T1247" i="66"/>
  <c r="S1247" i="66"/>
  <c r="AV1248" i="66"/>
  <c r="AU1248" i="66"/>
  <c r="AT1248" i="66"/>
  <c r="BM1248" i="66" s="1"/>
  <c r="AS1248" i="66"/>
  <c r="BL1248" i="66" s="1"/>
  <c r="AP1248" i="66"/>
  <c r="BI1248" i="66" s="1"/>
  <c r="AR1248" i="66"/>
  <c r="BK1248" i="66" s="1"/>
  <c r="AO1248" i="66"/>
  <c r="BH1248" i="66" s="1"/>
  <c r="AQ1248" i="66"/>
  <c r="BJ1248" i="66" s="1"/>
  <c r="AI1247" i="66"/>
  <c r="BN1124" i="66"/>
  <c r="BE1124" i="66" s="1"/>
  <c r="AG1125" i="66"/>
  <c r="BD1247" i="66"/>
  <c r="BA1247" i="66"/>
  <c r="AY1247" i="66"/>
  <c r="AZ1247" i="66"/>
  <c r="BB1247" i="66"/>
  <c r="BC1247" i="66"/>
  <c r="BO1247" i="66"/>
  <c r="BF1247" i="66" s="1"/>
  <c r="Z1249" i="66"/>
  <c r="BT1248" i="66"/>
  <c r="BG1248" i="66"/>
  <c r="BR1248" i="66"/>
  <c r="BS1248" i="66"/>
  <c r="BU1248" i="66"/>
  <c r="P1248" i="66" l="1"/>
  <c r="R1248" i="66"/>
  <c r="Q1248" i="66"/>
  <c r="O1248" i="66"/>
  <c r="N1248" i="66"/>
  <c r="U1248" i="66"/>
  <c r="S1248" i="66"/>
  <c r="T1248" i="66"/>
  <c r="AV1249" i="66"/>
  <c r="AU1249" i="66"/>
  <c r="AT1249" i="66"/>
  <c r="BM1249" i="66" s="1"/>
  <c r="AS1249" i="66"/>
  <c r="BL1249" i="66" s="1"/>
  <c r="AR1249" i="66"/>
  <c r="BK1249" i="66" s="1"/>
  <c r="AP1249" i="66"/>
  <c r="BI1249" i="66" s="1"/>
  <c r="AO1249" i="66"/>
  <c r="BH1249" i="66" s="1"/>
  <c r="AQ1249" i="66"/>
  <c r="BJ1249" i="66" s="1"/>
  <c r="AI1248" i="66"/>
  <c r="BN1125" i="66"/>
  <c r="BE1125" i="66" s="1"/>
  <c r="AG1127" i="66"/>
  <c r="BO1248" i="66"/>
  <c r="BF1248" i="66" s="1"/>
  <c r="BC1248" i="66"/>
  <c r="BD1248" i="66"/>
  <c r="BB1248" i="66"/>
  <c r="AY1248" i="66"/>
  <c r="BA1248" i="66"/>
  <c r="AZ1248" i="66"/>
  <c r="Z1250" i="66"/>
  <c r="BG1249" i="66"/>
  <c r="BR1249" i="66"/>
  <c r="BS1249" i="66"/>
  <c r="BU1249" i="66"/>
  <c r="BT1249" i="66"/>
  <c r="O1249" i="66" l="1"/>
  <c r="R1249" i="66"/>
  <c r="Q1249" i="66"/>
  <c r="P1249" i="66"/>
  <c r="N1249" i="66"/>
  <c r="U1249" i="66"/>
  <c r="T1249" i="66"/>
  <c r="S1249" i="66"/>
  <c r="AU1250" i="66"/>
  <c r="AV1250" i="66"/>
  <c r="AT1250" i="66"/>
  <c r="BM1250" i="66" s="1"/>
  <c r="AS1250" i="66"/>
  <c r="BL1250" i="66" s="1"/>
  <c r="AR1250" i="66"/>
  <c r="BK1250" i="66" s="1"/>
  <c r="AP1250" i="66"/>
  <c r="BI1250" i="66" s="1"/>
  <c r="AQ1250" i="66"/>
  <c r="BJ1250" i="66" s="1"/>
  <c r="AO1250" i="66"/>
  <c r="BH1250" i="66" s="1"/>
  <c r="AI1249" i="66"/>
  <c r="BN1127" i="66"/>
  <c r="BE1127" i="66" s="1"/>
  <c r="AG1128" i="66"/>
  <c r="BO1249" i="66"/>
  <c r="BF1249" i="66" s="1"/>
  <c r="BA1249" i="66"/>
  <c r="AZ1249" i="66"/>
  <c r="AY1249" i="66"/>
  <c r="BC1249" i="66"/>
  <c r="BD1249" i="66"/>
  <c r="BB1249" i="66"/>
  <c r="Z1251" i="66"/>
  <c r="BT1250" i="66"/>
  <c r="BG1250" i="66"/>
  <c r="BS1250" i="66"/>
  <c r="BU1250" i="66"/>
  <c r="BR1250" i="66"/>
  <c r="N1250" i="66" l="1"/>
  <c r="R1250" i="66"/>
  <c r="Q1250" i="66"/>
  <c r="P1250" i="66"/>
  <c r="O1250" i="66"/>
  <c r="U1250" i="66"/>
  <c r="T1250" i="66"/>
  <c r="S1250" i="66"/>
  <c r="AV1251" i="66"/>
  <c r="AU1251" i="66"/>
  <c r="AT1251" i="66"/>
  <c r="BM1251" i="66" s="1"/>
  <c r="AR1251" i="66"/>
  <c r="BK1251" i="66" s="1"/>
  <c r="AQ1251" i="66"/>
  <c r="BJ1251" i="66" s="1"/>
  <c r="AS1251" i="66"/>
  <c r="BL1251" i="66" s="1"/>
  <c r="AP1251" i="66"/>
  <c r="BI1251" i="66" s="1"/>
  <c r="AO1251" i="66"/>
  <c r="BH1251" i="66" s="1"/>
  <c r="AI1250" i="66"/>
  <c r="BN1128" i="66"/>
  <c r="BE1128" i="66" s="1"/>
  <c r="AG1129" i="66"/>
  <c r="BB1250" i="66"/>
  <c r="BD1250" i="66"/>
  <c r="AZ1250" i="66"/>
  <c r="BC1250" i="66"/>
  <c r="AY1250" i="66"/>
  <c r="BA1250" i="66"/>
  <c r="BO1250" i="66"/>
  <c r="BF1250" i="66" s="1"/>
  <c r="Z1252" i="66"/>
  <c r="BG1251" i="66"/>
  <c r="BT1251" i="66"/>
  <c r="BU1251" i="66"/>
  <c r="BR1251" i="66"/>
  <c r="BS1251" i="66"/>
  <c r="R1251" i="66" l="1"/>
  <c r="Q1251" i="66"/>
  <c r="P1251" i="66"/>
  <c r="O1251" i="66"/>
  <c r="T1251" i="66"/>
  <c r="S1251" i="66"/>
  <c r="N1251" i="66"/>
  <c r="U1251" i="66"/>
  <c r="AV1252" i="66"/>
  <c r="AU1252" i="66"/>
  <c r="AT1252" i="66"/>
  <c r="BM1252" i="66" s="1"/>
  <c r="AR1252" i="66"/>
  <c r="BK1252" i="66" s="1"/>
  <c r="AP1252" i="66"/>
  <c r="BI1252" i="66" s="1"/>
  <c r="AQ1252" i="66"/>
  <c r="BJ1252" i="66" s="1"/>
  <c r="AS1252" i="66"/>
  <c r="BL1252" i="66" s="1"/>
  <c r="AO1252" i="66"/>
  <c r="BH1252" i="66" s="1"/>
  <c r="AI1251" i="66"/>
  <c r="BN1129" i="66"/>
  <c r="BE1129" i="66" s="1"/>
  <c r="AG1130" i="66"/>
  <c r="BD1251" i="66"/>
  <c r="AY1251" i="66"/>
  <c r="BB1251" i="66"/>
  <c r="BA1251" i="66"/>
  <c r="AZ1251" i="66"/>
  <c r="BC1251" i="66"/>
  <c r="BO1251" i="66"/>
  <c r="BF1251" i="66" s="1"/>
  <c r="Z1253" i="66"/>
  <c r="BS1252" i="66"/>
  <c r="BG1252" i="66"/>
  <c r="BT1252" i="66"/>
  <c r="BR1252" i="66"/>
  <c r="BU1252" i="66"/>
  <c r="R1252" i="66" l="1"/>
  <c r="Q1252" i="66"/>
  <c r="P1252" i="66"/>
  <c r="O1252" i="66"/>
  <c r="U1252" i="66"/>
  <c r="T1252" i="66"/>
  <c r="S1252" i="66"/>
  <c r="N1252" i="66"/>
  <c r="AV1253" i="66"/>
  <c r="AU1253" i="66"/>
  <c r="AT1253" i="66"/>
  <c r="BM1253" i="66" s="1"/>
  <c r="AR1253" i="66"/>
  <c r="BK1253" i="66" s="1"/>
  <c r="AP1253" i="66"/>
  <c r="BI1253" i="66" s="1"/>
  <c r="AS1253" i="66"/>
  <c r="BL1253" i="66" s="1"/>
  <c r="AQ1253" i="66"/>
  <c r="BJ1253" i="66" s="1"/>
  <c r="AO1253" i="66"/>
  <c r="BH1253" i="66" s="1"/>
  <c r="AI1252" i="66"/>
  <c r="BN1130" i="66"/>
  <c r="BE1130" i="66" s="1"/>
  <c r="AG1131" i="66"/>
  <c r="BC1252" i="66"/>
  <c r="AZ1252" i="66"/>
  <c r="BD1252" i="66"/>
  <c r="AY1252" i="66"/>
  <c r="BB1252" i="66"/>
  <c r="BA1252" i="66"/>
  <c r="BO1252" i="66"/>
  <c r="BF1252" i="66" s="1"/>
  <c r="Z1254" i="66"/>
  <c r="BU1253" i="66"/>
  <c r="BR1253" i="66"/>
  <c r="BT1253" i="66"/>
  <c r="BG1253" i="66"/>
  <c r="BS1253" i="66"/>
  <c r="Q1253" i="66" l="1"/>
  <c r="P1253" i="66"/>
  <c r="O1253" i="66"/>
  <c r="N1253" i="66"/>
  <c r="T1253" i="66"/>
  <c r="R1253" i="66"/>
  <c r="U1253" i="66"/>
  <c r="S1253" i="66"/>
  <c r="AV1254" i="66"/>
  <c r="AT1254" i="66"/>
  <c r="BM1254" i="66" s="1"/>
  <c r="AU1254" i="66"/>
  <c r="AS1254" i="66"/>
  <c r="BL1254" i="66" s="1"/>
  <c r="AR1254" i="66"/>
  <c r="BK1254" i="66" s="1"/>
  <c r="AQ1254" i="66"/>
  <c r="BJ1254" i="66" s="1"/>
  <c r="AO1254" i="66"/>
  <c r="BH1254" i="66" s="1"/>
  <c r="AP1254" i="66"/>
  <c r="BI1254" i="66" s="1"/>
  <c r="AI1253" i="66"/>
  <c r="BN1131" i="66"/>
  <c r="BE1131" i="66" s="1"/>
  <c r="AG1132" i="66"/>
  <c r="BC1253" i="66"/>
  <c r="AY1253" i="66"/>
  <c r="BD1253" i="66"/>
  <c r="BB1253" i="66"/>
  <c r="BA1253" i="66"/>
  <c r="AZ1253" i="66"/>
  <c r="BO1253" i="66"/>
  <c r="BF1253" i="66" s="1"/>
  <c r="Z1255" i="66"/>
  <c r="BG1254" i="66"/>
  <c r="BT1254" i="66"/>
  <c r="BU1254" i="66"/>
  <c r="BS1254" i="66"/>
  <c r="BR1254" i="66"/>
  <c r="U1254" i="66" l="1"/>
  <c r="P1254" i="66"/>
  <c r="O1254" i="66"/>
  <c r="N1254" i="66"/>
  <c r="T1254" i="66"/>
  <c r="S1254" i="66"/>
  <c r="R1254" i="66"/>
  <c r="Q1254" i="66"/>
  <c r="AV1255" i="66"/>
  <c r="AU1255" i="66"/>
  <c r="AT1255" i="66"/>
  <c r="BM1255" i="66" s="1"/>
  <c r="AS1255" i="66"/>
  <c r="BL1255" i="66" s="1"/>
  <c r="AR1255" i="66"/>
  <c r="BK1255" i="66" s="1"/>
  <c r="AO1255" i="66"/>
  <c r="BH1255" i="66" s="1"/>
  <c r="AP1255" i="66"/>
  <c r="BI1255" i="66" s="1"/>
  <c r="AQ1255" i="66"/>
  <c r="BJ1255" i="66" s="1"/>
  <c r="AI1254" i="66"/>
  <c r="BN1132" i="66"/>
  <c r="BE1132" i="66" s="1"/>
  <c r="AG1133" i="66"/>
  <c r="BA1254" i="66"/>
  <c r="BD1254" i="66"/>
  <c r="AZ1254" i="66"/>
  <c r="BC1254" i="66"/>
  <c r="BB1254" i="66"/>
  <c r="AY1254" i="66"/>
  <c r="BO1254" i="66"/>
  <c r="BF1254" i="66" s="1"/>
  <c r="Z1256" i="66"/>
  <c r="BU1255" i="66"/>
  <c r="BG1255" i="66"/>
  <c r="BR1255" i="66"/>
  <c r="BT1255" i="66"/>
  <c r="BS1255" i="66"/>
  <c r="U1255" i="66" l="1"/>
  <c r="T1255" i="66"/>
  <c r="P1255" i="66"/>
  <c r="O1255" i="66"/>
  <c r="N1255" i="66"/>
  <c r="S1255" i="66"/>
  <c r="R1255" i="66"/>
  <c r="Q1255" i="66"/>
  <c r="AV1256" i="66"/>
  <c r="AU1256" i="66"/>
  <c r="AT1256" i="66"/>
  <c r="BM1256" i="66" s="1"/>
  <c r="AS1256" i="66"/>
  <c r="BL1256" i="66" s="1"/>
  <c r="AQ1256" i="66"/>
  <c r="BJ1256" i="66" s="1"/>
  <c r="AR1256" i="66"/>
  <c r="BK1256" i="66" s="1"/>
  <c r="AO1256" i="66"/>
  <c r="BH1256" i="66" s="1"/>
  <c r="AP1256" i="66"/>
  <c r="BI1256" i="66" s="1"/>
  <c r="AI1255" i="66"/>
  <c r="BN1133" i="66"/>
  <c r="BE1133" i="66" s="1"/>
  <c r="AG1134" i="66"/>
  <c r="BO1255" i="66"/>
  <c r="BB1255" i="66"/>
  <c r="BC1255" i="66"/>
  <c r="BA1255" i="66"/>
  <c r="AZ1255" i="66"/>
  <c r="BD1255" i="66"/>
  <c r="AY1255" i="66"/>
  <c r="Z1257" i="66"/>
  <c r="BS1256" i="66"/>
  <c r="BR1256" i="66"/>
  <c r="BT1256" i="66"/>
  <c r="BG1256" i="66"/>
  <c r="BU1256" i="66"/>
  <c r="U1256" i="66" l="1"/>
  <c r="T1256" i="66"/>
  <c r="S1256" i="66"/>
  <c r="Q1256" i="66"/>
  <c r="P1256" i="66"/>
  <c r="O1256" i="66"/>
  <c r="N1256" i="66"/>
  <c r="R1256" i="66"/>
  <c r="AV1257" i="66"/>
  <c r="AU1257" i="66"/>
  <c r="AT1257" i="66"/>
  <c r="BM1257" i="66" s="1"/>
  <c r="AR1257" i="66"/>
  <c r="BK1257" i="66" s="1"/>
  <c r="AQ1257" i="66"/>
  <c r="BJ1257" i="66" s="1"/>
  <c r="AS1257" i="66"/>
  <c r="BL1257" i="66" s="1"/>
  <c r="AO1257" i="66"/>
  <c r="BH1257" i="66" s="1"/>
  <c r="AP1257" i="66"/>
  <c r="BI1257" i="66" s="1"/>
  <c r="AI1256" i="66"/>
  <c r="BF1255" i="66"/>
  <c r="BN1134" i="66"/>
  <c r="BE1134" i="66" s="1"/>
  <c r="AG1135" i="66"/>
  <c r="BO1256" i="66"/>
  <c r="BF1256" i="66" s="1"/>
  <c r="AZ1256" i="66"/>
  <c r="BC1256" i="66"/>
  <c r="BB1256" i="66"/>
  <c r="AY1256" i="66"/>
  <c r="BA1256" i="66"/>
  <c r="BD1256" i="66"/>
  <c r="Z1258" i="66"/>
  <c r="BT1257" i="66"/>
  <c r="BS1257" i="66"/>
  <c r="BG1257" i="66"/>
  <c r="BR1257" i="66"/>
  <c r="BU1257" i="66"/>
  <c r="T1257" i="66" l="1"/>
  <c r="S1257" i="66"/>
  <c r="R1257" i="66"/>
  <c r="U1257" i="66"/>
  <c r="Q1257" i="66"/>
  <c r="P1257" i="66"/>
  <c r="N1257" i="66"/>
  <c r="O1257" i="66"/>
  <c r="AU1258" i="66"/>
  <c r="AV1258" i="66"/>
  <c r="AT1258" i="66"/>
  <c r="BM1258" i="66" s="1"/>
  <c r="AS1258" i="66"/>
  <c r="BL1258" i="66" s="1"/>
  <c r="AP1258" i="66"/>
  <c r="BI1258" i="66" s="1"/>
  <c r="AQ1258" i="66"/>
  <c r="BJ1258" i="66" s="1"/>
  <c r="AR1258" i="66"/>
  <c r="BK1258" i="66" s="1"/>
  <c r="AO1258" i="66"/>
  <c r="BH1258" i="66" s="1"/>
  <c r="AI1257" i="66"/>
  <c r="BN1135" i="66"/>
  <c r="BE1135" i="66" s="1"/>
  <c r="AG1136" i="66"/>
  <c r="BA1257" i="66"/>
  <c r="AZ1257" i="66"/>
  <c r="AY1257" i="66"/>
  <c r="BC1257" i="66"/>
  <c r="BD1257" i="66"/>
  <c r="BB1257" i="66"/>
  <c r="BO1257" i="66"/>
  <c r="BF1257" i="66" s="1"/>
  <c r="Z1259" i="66"/>
  <c r="BG1258" i="66"/>
  <c r="BU1258" i="66"/>
  <c r="BR1258" i="66"/>
  <c r="BT1258" i="66"/>
  <c r="BS1258" i="66"/>
  <c r="S1258" i="66" l="1"/>
  <c r="R1258" i="66"/>
  <c r="Q1258" i="66"/>
  <c r="U1258" i="66"/>
  <c r="O1258" i="66"/>
  <c r="T1258" i="66"/>
  <c r="P1258" i="66"/>
  <c r="N1258" i="66"/>
  <c r="AV1259" i="66"/>
  <c r="AT1259" i="66"/>
  <c r="BM1259" i="66" s="1"/>
  <c r="AU1259" i="66"/>
  <c r="AS1259" i="66"/>
  <c r="BL1259" i="66" s="1"/>
  <c r="AQ1259" i="66"/>
  <c r="BJ1259" i="66" s="1"/>
  <c r="AP1259" i="66"/>
  <c r="BI1259" i="66" s="1"/>
  <c r="AR1259" i="66"/>
  <c r="BK1259" i="66" s="1"/>
  <c r="AO1259" i="66"/>
  <c r="BH1259" i="66" s="1"/>
  <c r="AI1258" i="66"/>
  <c r="BN1136" i="66"/>
  <c r="BE1136" i="66" s="1"/>
  <c r="AG1137" i="66"/>
  <c r="AZ1258" i="66"/>
  <c r="BA1258" i="66"/>
  <c r="AY1258" i="66"/>
  <c r="BC1258" i="66"/>
  <c r="BB1258" i="66"/>
  <c r="BD1258" i="66"/>
  <c r="BO1258" i="66"/>
  <c r="BF1258" i="66" s="1"/>
  <c r="Z1260" i="66"/>
  <c r="BU1259" i="66"/>
  <c r="BG1259" i="66"/>
  <c r="BR1259" i="66"/>
  <c r="BS1259" i="66"/>
  <c r="BT1259" i="66"/>
  <c r="R1259" i="66" l="1"/>
  <c r="Q1259" i="66"/>
  <c r="P1259" i="66"/>
  <c r="U1259" i="66"/>
  <c r="T1259" i="66"/>
  <c r="S1259" i="66"/>
  <c r="O1259" i="66"/>
  <c r="N1259" i="66"/>
  <c r="AV1260" i="66"/>
  <c r="AU1260" i="66"/>
  <c r="AR1260" i="66"/>
  <c r="BK1260" i="66" s="1"/>
  <c r="AT1260" i="66"/>
  <c r="BM1260" i="66" s="1"/>
  <c r="AS1260" i="66"/>
  <c r="BL1260" i="66" s="1"/>
  <c r="AP1260" i="66"/>
  <c r="BI1260" i="66" s="1"/>
  <c r="AQ1260" i="66"/>
  <c r="BJ1260" i="66" s="1"/>
  <c r="AO1260" i="66"/>
  <c r="BH1260" i="66" s="1"/>
  <c r="AI1259" i="66"/>
  <c r="BN1137" i="66"/>
  <c r="BE1137" i="66" s="1"/>
  <c r="AG1138" i="66"/>
  <c r="AZ1259" i="66"/>
  <c r="AY1259" i="66"/>
  <c r="BD1259" i="66"/>
  <c r="BC1259" i="66"/>
  <c r="BA1259" i="66"/>
  <c r="BB1259" i="66"/>
  <c r="BO1259" i="66"/>
  <c r="BF1259" i="66" s="1"/>
  <c r="Z1261" i="66"/>
  <c r="BU1260" i="66"/>
  <c r="BS1260" i="66"/>
  <c r="BR1260" i="66"/>
  <c r="BG1260" i="66"/>
  <c r="BT1260" i="66"/>
  <c r="Q1260" i="66" l="1"/>
  <c r="P1260" i="66"/>
  <c r="O1260" i="66"/>
  <c r="N1260" i="66"/>
  <c r="S1260" i="66"/>
  <c r="R1260" i="66"/>
  <c r="U1260" i="66"/>
  <c r="T1260" i="66"/>
  <c r="AV1261" i="66"/>
  <c r="AT1261" i="66"/>
  <c r="BM1261" i="66" s="1"/>
  <c r="AU1261" i="66"/>
  <c r="AR1261" i="66"/>
  <c r="BK1261" i="66" s="1"/>
  <c r="AP1261" i="66"/>
  <c r="BI1261" i="66" s="1"/>
  <c r="AS1261" i="66"/>
  <c r="BL1261" i="66" s="1"/>
  <c r="AQ1261" i="66"/>
  <c r="BJ1261" i="66" s="1"/>
  <c r="AO1261" i="66"/>
  <c r="BH1261" i="66" s="1"/>
  <c r="AI1260" i="66"/>
  <c r="BN1138" i="66"/>
  <c r="BE1138" i="66" s="1"/>
  <c r="AG1139" i="66"/>
  <c r="BA1260" i="66"/>
  <c r="BC1260" i="66"/>
  <c r="AY1260" i="66"/>
  <c r="AZ1260" i="66"/>
  <c r="BD1260" i="66"/>
  <c r="BB1260" i="66"/>
  <c r="BO1260" i="66"/>
  <c r="BF1260" i="66" s="1"/>
  <c r="Z1262" i="66"/>
  <c r="BG1261" i="66"/>
  <c r="BR1261" i="66"/>
  <c r="BS1261" i="66"/>
  <c r="BT1261" i="66"/>
  <c r="BU1261" i="66"/>
  <c r="P1261" i="66" l="1"/>
  <c r="O1261" i="66"/>
  <c r="N1261" i="66"/>
  <c r="R1261" i="66"/>
  <c r="Q1261" i="66"/>
  <c r="S1261" i="66"/>
  <c r="U1261" i="66"/>
  <c r="T1261" i="66"/>
  <c r="AV1262" i="66"/>
  <c r="AU1262" i="66"/>
  <c r="AT1262" i="66"/>
  <c r="BM1262" i="66" s="1"/>
  <c r="AS1262" i="66"/>
  <c r="BL1262" i="66" s="1"/>
  <c r="AR1262" i="66"/>
  <c r="BK1262" i="66" s="1"/>
  <c r="AQ1262" i="66"/>
  <c r="BJ1262" i="66" s="1"/>
  <c r="AP1262" i="66"/>
  <c r="BI1262" i="66" s="1"/>
  <c r="AO1262" i="66"/>
  <c r="BH1262" i="66" s="1"/>
  <c r="AI1261" i="66"/>
  <c r="BN1139" i="66"/>
  <c r="BE1139" i="66" s="1"/>
  <c r="AG1140" i="66"/>
  <c r="BO1261" i="66"/>
  <c r="BF1261" i="66" s="1"/>
  <c r="BC1261" i="66"/>
  <c r="AY1261" i="66"/>
  <c r="BD1261" i="66"/>
  <c r="AZ1261" i="66"/>
  <c r="BB1261" i="66"/>
  <c r="BA1261" i="66"/>
  <c r="Z1263" i="66"/>
  <c r="BT1262" i="66"/>
  <c r="BG1262" i="66"/>
  <c r="BS1262" i="66"/>
  <c r="BR1262" i="66"/>
  <c r="BU1262" i="66"/>
  <c r="O1262" i="66" l="1"/>
  <c r="N1262" i="66"/>
  <c r="T1262" i="66"/>
  <c r="S1262" i="66"/>
  <c r="R1262" i="66"/>
  <c r="Q1262" i="66"/>
  <c r="P1262" i="66"/>
  <c r="U1262" i="66"/>
  <c r="AV1263" i="66"/>
  <c r="AU1263" i="66"/>
  <c r="AS1263" i="66"/>
  <c r="BL1263" i="66" s="1"/>
  <c r="AT1263" i="66"/>
  <c r="BM1263" i="66" s="1"/>
  <c r="AR1263" i="66"/>
  <c r="BK1263" i="66" s="1"/>
  <c r="AQ1263" i="66"/>
  <c r="BJ1263" i="66" s="1"/>
  <c r="AO1263" i="66"/>
  <c r="BH1263" i="66" s="1"/>
  <c r="AP1263" i="66"/>
  <c r="BI1263" i="66" s="1"/>
  <c r="AI1262" i="66"/>
  <c r="BN1140" i="66"/>
  <c r="BE1140" i="66" s="1"/>
  <c r="AG1142" i="66"/>
  <c r="AZ1262" i="66"/>
  <c r="BA1262" i="66"/>
  <c r="BC1262" i="66"/>
  <c r="BB1262" i="66"/>
  <c r="BD1262" i="66"/>
  <c r="AY1262" i="66"/>
  <c r="BO1262" i="66"/>
  <c r="BF1262" i="66" s="1"/>
  <c r="BU1263" i="66"/>
  <c r="BG1263" i="66"/>
  <c r="BR1263" i="66"/>
  <c r="BS1263" i="66"/>
  <c r="BT1263" i="66"/>
  <c r="Z1264" i="66"/>
  <c r="N1263" i="66" l="1"/>
  <c r="U1263" i="66"/>
  <c r="T1263" i="66"/>
  <c r="S1263" i="66"/>
  <c r="R1263" i="66"/>
  <c r="O1263" i="66"/>
  <c r="Q1263" i="66"/>
  <c r="P1263" i="66"/>
  <c r="AV1264" i="66"/>
  <c r="AU1264" i="66"/>
  <c r="AS1264" i="66"/>
  <c r="BL1264" i="66" s="1"/>
  <c r="AT1264" i="66"/>
  <c r="BM1264" i="66" s="1"/>
  <c r="AP1264" i="66"/>
  <c r="BI1264" i="66" s="1"/>
  <c r="AQ1264" i="66"/>
  <c r="BJ1264" i="66" s="1"/>
  <c r="AO1264" i="66"/>
  <c r="BH1264" i="66" s="1"/>
  <c r="AR1264" i="66"/>
  <c r="BK1264" i="66" s="1"/>
  <c r="AI1263" i="66"/>
  <c r="BN1142" i="66"/>
  <c r="BE1142" i="66" s="1"/>
  <c r="AG1143" i="66"/>
  <c r="Z1265" i="66"/>
  <c r="BG1264" i="66"/>
  <c r="BR1264" i="66"/>
  <c r="BS1264" i="66"/>
  <c r="BU1264" i="66"/>
  <c r="BT1264" i="66"/>
  <c r="BD1263" i="66"/>
  <c r="BA1263" i="66"/>
  <c r="BC1263" i="66"/>
  <c r="AZ1263" i="66"/>
  <c r="AY1263" i="66"/>
  <c r="BB1263" i="66"/>
  <c r="BO1263" i="66"/>
  <c r="BF1263" i="66" s="1"/>
  <c r="U1264" i="66" l="1"/>
  <c r="T1264" i="66"/>
  <c r="S1264" i="66"/>
  <c r="P1264" i="66"/>
  <c r="O1264" i="66"/>
  <c r="N1264" i="66"/>
  <c r="R1264" i="66"/>
  <c r="Q1264" i="66"/>
  <c r="AV1265" i="66"/>
  <c r="AU1265" i="66"/>
  <c r="AT1265" i="66"/>
  <c r="BM1265" i="66" s="1"/>
  <c r="AS1265" i="66"/>
  <c r="BL1265" i="66" s="1"/>
  <c r="AR1265" i="66"/>
  <c r="BK1265" i="66" s="1"/>
  <c r="AP1265" i="66"/>
  <c r="BI1265" i="66" s="1"/>
  <c r="AQ1265" i="66"/>
  <c r="BJ1265" i="66" s="1"/>
  <c r="AO1265" i="66"/>
  <c r="BH1265" i="66" s="1"/>
  <c r="AI1264" i="66"/>
  <c r="BN1143" i="66"/>
  <c r="BE1143" i="66" s="1"/>
  <c r="AG1144" i="66"/>
  <c r="BO1264" i="66"/>
  <c r="BF1264" i="66" s="1"/>
  <c r="BD1264" i="66"/>
  <c r="AZ1264" i="66"/>
  <c r="BB1264" i="66"/>
  <c r="AY1264" i="66"/>
  <c r="BC1264" i="66"/>
  <c r="BA1264" i="66"/>
  <c r="Z1266" i="66"/>
  <c r="BG1265" i="66"/>
  <c r="BT1265" i="66"/>
  <c r="BU1265" i="66"/>
  <c r="BS1265" i="66"/>
  <c r="BR1265" i="66"/>
  <c r="U1265" i="66" l="1"/>
  <c r="T1265" i="66"/>
  <c r="S1265" i="66"/>
  <c r="R1265" i="66"/>
  <c r="Q1265" i="66"/>
  <c r="P1265" i="66"/>
  <c r="O1265" i="66"/>
  <c r="N1265" i="66"/>
  <c r="AV1266" i="66"/>
  <c r="AU1266" i="66"/>
  <c r="AT1266" i="66"/>
  <c r="BM1266" i="66" s="1"/>
  <c r="AS1266" i="66"/>
  <c r="BL1266" i="66" s="1"/>
  <c r="AR1266" i="66"/>
  <c r="BK1266" i="66" s="1"/>
  <c r="AP1266" i="66"/>
  <c r="BI1266" i="66" s="1"/>
  <c r="AO1266" i="66"/>
  <c r="BH1266" i="66" s="1"/>
  <c r="AQ1266" i="66"/>
  <c r="BJ1266" i="66" s="1"/>
  <c r="AI1265" i="66"/>
  <c r="BN1144" i="66"/>
  <c r="BE1144" i="66" s="1"/>
  <c r="AG1145" i="66"/>
  <c r="BO1265" i="66"/>
  <c r="BF1265" i="66" s="1"/>
  <c r="BA1265" i="66"/>
  <c r="BC1265" i="66"/>
  <c r="AZ1265" i="66"/>
  <c r="BD1265" i="66"/>
  <c r="AY1265" i="66"/>
  <c r="BB1265" i="66"/>
  <c r="Z1267" i="66"/>
  <c r="BR1266" i="66"/>
  <c r="BT1266" i="66"/>
  <c r="BS1266" i="66"/>
  <c r="BG1266" i="66"/>
  <c r="BU1266" i="66"/>
  <c r="U1266" i="66" l="1"/>
  <c r="T1266" i="66"/>
  <c r="N1266" i="66"/>
  <c r="Q1266" i="66"/>
  <c r="S1266" i="66"/>
  <c r="R1266" i="66"/>
  <c r="P1266" i="66"/>
  <c r="O1266" i="66"/>
  <c r="AV1267" i="66"/>
  <c r="AU1267" i="66"/>
  <c r="AT1267" i="66"/>
  <c r="BM1267" i="66" s="1"/>
  <c r="AQ1267" i="66"/>
  <c r="BJ1267" i="66" s="1"/>
  <c r="AS1267" i="66"/>
  <c r="BL1267" i="66" s="1"/>
  <c r="AP1267" i="66"/>
  <c r="BI1267" i="66" s="1"/>
  <c r="AR1267" i="66"/>
  <c r="BK1267" i="66" s="1"/>
  <c r="AO1267" i="66"/>
  <c r="BH1267" i="66" s="1"/>
  <c r="AI1266" i="66"/>
  <c r="BN1145" i="66"/>
  <c r="BE1145" i="66" s="1"/>
  <c r="AG1146" i="66"/>
  <c r="BO1266" i="66"/>
  <c r="BF1266" i="66" s="1"/>
  <c r="BA1266" i="66"/>
  <c r="BC1266" i="66"/>
  <c r="BD1266" i="66"/>
  <c r="AY1266" i="66"/>
  <c r="AZ1266" i="66"/>
  <c r="BB1266" i="66"/>
  <c r="Z1268" i="66"/>
  <c r="BG1267" i="66"/>
  <c r="BR1267" i="66"/>
  <c r="BS1267" i="66"/>
  <c r="BU1267" i="66"/>
  <c r="BT1267" i="66"/>
  <c r="U1267" i="66" l="1"/>
  <c r="T1267" i="66"/>
  <c r="S1267" i="66"/>
  <c r="P1267" i="66"/>
  <c r="O1267" i="66"/>
  <c r="Q1267" i="66"/>
  <c r="N1267" i="66"/>
  <c r="R1267" i="66"/>
  <c r="AV1268" i="66"/>
  <c r="AU1268" i="66"/>
  <c r="AT1268" i="66"/>
  <c r="BM1268" i="66" s="1"/>
  <c r="AR1268" i="66"/>
  <c r="BK1268" i="66" s="1"/>
  <c r="AP1268" i="66"/>
  <c r="BI1268" i="66" s="1"/>
  <c r="AQ1268" i="66"/>
  <c r="BJ1268" i="66" s="1"/>
  <c r="AS1268" i="66"/>
  <c r="BL1268" i="66" s="1"/>
  <c r="AO1268" i="66"/>
  <c r="BH1268" i="66" s="1"/>
  <c r="AI1267" i="66"/>
  <c r="BN1146" i="66"/>
  <c r="BE1146" i="66" s="1"/>
  <c r="AG1147" i="66"/>
  <c r="BO1267" i="66"/>
  <c r="BF1267" i="66" s="1"/>
  <c r="AY1267" i="66"/>
  <c r="BB1267" i="66"/>
  <c r="BA1267" i="66"/>
  <c r="BD1267" i="66"/>
  <c r="BC1267" i="66"/>
  <c r="AZ1267" i="66"/>
  <c r="BS1268" i="66"/>
  <c r="BR1268" i="66"/>
  <c r="BG1268" i="66"/>
  <c r="BT1268" i="66"/>
  <c r="BU1268" i="66"/>
  <c r="Z1269" i="66"/>
  <c r="U1268" i="66" l="1"/>
  <c r="T1268" i="66"/>
  <c r="S1268" i="66"/>
  <c r="R1268" i="66"/>
  <c r="N1268" i="66"/>
  <c r="Q1268" i="66"/>
  <c r="O1268" i="66"/>
  <c r="P1268" i="66"/>
  <c r="AV1269" i="66"/>
  <c r="AT1269" i="66"/>
  <c r="BM1269" i="66" s="1"/>
  <c r="AU1269" i="66"/>
  <c r="AS1269" i="66"/>
  <c r="BL1269" i="66" s="1"/>
  <c r="AR1269" i="66"/>
  <c r="BK1269" i="66" s="1"/>
  <c r="AP1269" i="66"/>
  <c r="BI1269" i="66" s="1"/>
  <c r="AQ1269" i="66"/>
  <c r="BJ1269" i="66" s="1"/>
  <c r="AO1269" i="66"/>
  <c r="BH1269" i="66" s="1"/>
  <c r="AI1268" i="66"/>
  <c r="BN1147" i="66"/>
  <c r="BE1147" i="66" s="1"/>
  <c r="AG1148" i="66"/>
  <c r="Z1270" i="66"/>
  <c r="BS1269" i="66"/>
  <c r="BG1269" i="66"/>
  <c r="BR1269" i="66"/>
  <c r="BU1269" i="66"/>
  <c r="BT1269" i="66"/>
  <c r="BO1268" i="66"/>
  <c r="BF1268" i="66" s="1"/>
  <c r="BD1268" i="66"/>
  <c r="AY1268" i="66"/>
  <c r="BC1268" i="66"/>
  <c r="BA1268" i="66"/>
  <c r="AZ1268" i="66"/>
  <c r="BB1268" i="66"/>
  <c r="T1269" i="66" l="1"/>
  <c r="S1269" i="66"/>
  <c r="R1269" i="66"/>
  <c r="Q1269" i="66"/>
  <c r="U1269" i="66"/>
  <c r="P1269" i="66"/>
  <c r="O1269" i="66"/>
  <c r="N1269" i="66"/>
  <c r="AV1270" i="66"/>
  <c r="AT1270" i="66"/>
  <c r="BM1270" i="66" s="1"/>
  <c r="AS1270" i="66"/>
  <c r="BL1270" i="66" s="1"/>
  <c r="AU1270" i="66"/>
  <c r="AR1270" i="66"/>
  <c r="BK1270" i="66" s="1"/>
  <c r="AQ1270" i="66"/>
  <c r="BJ1270" i="66" s="1"/>
  <c r="AP1270" i="66"/>
  <c r="BI1270" i="66" s="1"/>
  <c r="AO1270" i="66"/>
  <c r="BH1270" i="66" s="1"/>
  <c r="AI1269" i="66"/>
  <c r="BN1148" i="66"/>
  <c r="BE1148" i="66" s="1"/>
  <c r="AG1150" i="66"/>
  <c r="BO1269" i="66"/>
  <c r="BF1269" i="66" s="1"/>
  <c r="BA1269" i="66"/>
  <c r="AZ1269" i="66"/>
  <c r="BD1269" i="66"/>
  <c r="BB1269" i="66"/>
  <c r="BC1269" i="66"/>
  <c r="AY1269" i="66"/>
  <c r="Z1271" i="66"/>
  <c r="BT1270" i="66"/>
  <c r="BG1270" i="66"/>
  <c r="BU1270" i="66"/>
  <c r="BS1270" i="66"/>
  <c r="BR1270" i="66"/>
  <c r="S1270" i="66" l="1"/>
  <c r="R1270" i="66"/>
  <c r="Q1270" i="66"/>
  <c r="P1270" i="66"/>
  <c r="U1270" i="66"/>
  <c r="O1270" i="66"/>
  <c r="T1270" i="66"/>
  <c r="N1270" i="66"/>
  <c r="AV1271" i="66"/>
  <c r="AU1271" i="66"/>
  <c r="AT1271" i="66"/>
  <c r="BM1271" i="66" s="1"/>
  <c r="AS1271" i="66"/>
  <c r="BL1271" i="66" s="1"/>
  <c r="AR1271" i="66"/>
  <c r="BK1271" i="66" s="1"/>
  <c r="AQ1271" i="66"/>
  <c r="BJ1271" i="66" s="1"/>
  <c r="AP1271" i="66"/>
  <c r="BI1271" i="66" s="1"/>
  <c r="AO1271" i="66"/>
  <c r="BH1271" i="66" s="1"/>
  <c r="AI1270" i="66"/>
  <c r="BN1150" i="66"/>
  <c r="BE1150" i="66" s="1"/>
  <c r="AG1151" i="66"/>
  <c r="AY1270" i="66"/>
  <c r="BD1270" i="66"/>
  <c r="BC1270" i="66"/>
  <c r="BB1270" i="66"/>
  <c r="BA1270" i="66"/>
  <c r="AZ1270" i="66"/>
  <c r="BO1270" i="66"/>
  <c r="BT1271" i="66"/>
  <c r="BR1271" i="66"/>
  <c r="BU1271" i="66"/>
  <c r="BG1271" i="66"/>
  <c r="BS1271" i="66"/>
  <c r="Z1272" i="66"/>
  <c r="R1271" i="66" l="1"/>
  <c r="Q1271" i="66"/>
  <c r="P1271" i="66"/>
  <c r="O1271" i="66"/>
  <c r="U1271" i="66"/>
  <c r="T1271" i="66"/>
  <c r="S1271" i="66"/>
  <c r="N1271" i="66"/>
  <c r="AU1272" i="66"/>
  <c r="AV1272" i="66"/>
  <c r="AT1272" i="66"/>
  <c r="BM1272" i="66" s="1"/>
  <c r="AS1272" i="66"/>
  <c r="BL1272" i="66" s="1"/>
  <c r="AR1272" i="66"/>
  <c r="BK1272" i="66" s="1"/>
  <c r="AQ1272" i="66"/>
  <c r="BJ1272" i="66" s="1"/>
  <c r="AP1272" i="66"/>
  <c r="BI1272" i="66" s="1"/>
  <c r="AO1272" i="66"/>
  <c r="BH1272" i="66" s="1"/>
  <c r="AI1271" i="66"/>
  <c r="BF1270" i="66"/>
  <c r="BN1151" i="66"/>
  <c r="BE1151" i="66" s="1"/>
  <c r="AG1152" i="66"/>
  <c r="BT1272" i="66"/>
  <c r="BS1272" i="66"/>
  <c r="BU1272" i="66"/>
  <c r="BR1272" i="66"/>
  <c r="BG1272" i="66"/>
  <c r="Z1273" i="66"/>
  <c r="BO1271" i="66"/>
  <c r="BF1271" i="66" s="1"/>
  <c r="AZ1271" i="66"/>
  <c r="BD1271" i="66"/>
  <c r="BA1271" i="66"/>
  <c r="AY1271" i="66"/>
  <c r="BC1271" i="66"/>
  <c r="BB1271" i="66"/>
  <c r="Q1272" i="66" l="1"/>
  <c r="P1272" i="66"/>
  <c r="O1272" i="66"/>
  <c r="N1272" i="66"/>
  <c r="R1272" i="66"/>
  <c r="U1272" i="66"/>
  <c r="T1272" i="66"/>
  <c r="S1272" i="66"/>
  <c r="AV1273" i="66"/>
  <c r="AU1273" i="66"/>
  <c r="AT1273" i="66"/>
  <c r="BM1273" i="66" s="1"/>
  <c r="AS1273" i="66"/>
  <c r="BL1273" i="66" s="1"/>
  <c r="AR1273" i="66"/>
  <c r="BK1273" i="66" s="1"/>
  <c r="AO1273" i="66"/>
  <c r="BH1273" i="66" s="1"/>
  <c r="AQ1273" i="66"/>
  <c r="BJ1273" i="66" s="1"/>
  <c r="AP1273" i="66"/>
  <c r="BI1273" i="66" s="1"/>
  <c r="AI1272" i="66"/>
  <c r="BN1152" i="66"/>
  <c r="BE1152" i="66" s="1"/>
  <c r="AG1153" i="66"/>
  <c r="Z1274" i="66"/>
  <c r="BU1273" i="66"/>
  <c r="BT1273" i="66"/>
  <c r="BG1273" i="66"/>
  <c r="BR1273" i="66"/>
  <c r="BS1273" i="66"/>
  <c r="BB1272" i="66"/>
  <c r="AZ1272" i="66"/>
  <c r="AY1272" i="66"/>
  <c r="BD1272" i="66"/>
  <c r="BC1272" i="66"/>
  <c r="BA1272" i="66"/>
  <c r="BO1272" i="66"/>
  <c r="P1273" i="66" l="1"/>
  <c r="O1273" i="66"/>
  <c r="N1273" i="66"/>
  <c r="U1273" i="66"/>
  <c r="T1273" i="66"/>
  <c r="S1273" i="66"/>
  <c r="R1273" i="66"/>
  <c r="Q1273" i="66"/>
  <c r="AV1274" i="66"/>
  <c r="AU1274" i="66"/>
  <c r="AT1274" i="66"/>
  <c r="BM1274" i="66" s="1"/>
  <c r="AS1274" i="66"/>
  <c r="BL1274" i="66" s="1"/>
  <c r="AR1274" i="66"/>
  <c r="BK1274" i="66" s="1"/>
  <c r="AO1274" i="66"/>
  <c r="BH1274" i="66" s="1"/>
  <c r="AQ1274" i="66"/>
  <c r="BJ1274" i="66" s="1"/>
  <c r="AP1274" i="66"/>
  <c r="BI1274" i="66" s="1"/>
  <c r="AI1273" i="66"/>
  <c r="BF1272" i="66"/>
  <c r="BN1153" i="66"/>
  <c r="BE1153" i="66" s="1"/>
  <c r="AG1154" i="66"/>
  <c r="BA1273" i="66"/>
  <c r="AZ1273" i="66"/>
  <c r="AY1273" i="66"/>
  <c r="BC1273" i="66"/>
  <c r="BB1273" i="66"/>
  <c r="BD1273" i="66"/>
  <c r="BO1273" i="66"/>
  <c r="BF1273" i="66" s="1"/>
  <c r="Z1275" i="66"/>
  <c r="BU1274" i="66"/>
  <c r="BG1274" i="66"/>
  <c r="BS1274" i="66"/>
  <c r="BR1274" i="66"/>
  <c r="BT1274" i="66"/>
  <c r="O1274" i="66" l="1"/>
  <c r="N1274" i="66"/>
  <c r="U1274" i="66"/>
  <c r="S1274" i="66"/>
  <c r="R1274" i="66"/>
  <c r="Q1274" i="66"/>
  <c r="P1274" i="66"/>
  <c r="T1274" i="66"/>
  <c r="AV1275" i="66"/>
  <c r="AU1275" i="66"/>
  <c r="AT1275" i="66"/>
  <c r="BM1275" i="66" s="1"/>
  <c r="AQ1275" i="66"/>
  <c r="BJ1275" i="66" s="1"/>
  <c r="AS1275" i="66"/>
  <c r="BL1275" i="66" s="1"/>
  <c r="AP1275" i="66"/>
  <c r="BI1275" i="66" s="1"/>
  <c r="AR1275" i="66"/>
  <c r="BK1275" i="66" s="1"/>
  <c r="AO1275" i="66"/>
  <c r="BH1275" i="66" s="1"/>
  <c r="AI1274" i="66"/>
  <c r="BN1154" i="66"/>
  <c r="BE1154" i="66" s="1"/>
  <c r="AG1155" i="66"/>
  <c r="BO1274" i="66"/>
  <c r="BF1274" i="66" s="1"/>
  <c r="AZ1274" i="66"/>
  <c r="BA1274" i="66"/>
  <c r="BD1274" i="66"/>
  <c r="AY1274" i="66"/>
  <c r="BC1274" i="66"/>
  <c r="BB1274" i="66"/>
  <c r="BU1275" i="66"/>
  <c r="BG1275" i="66"/>
  <c r="BS1275" i="66"/>
  <c r="BT1275" i="66"/>
  <c r="BR1275" i="66"/>
  <c r="Z1276" i="66"/>
  <c r="N1275" i="66" l="1"/>
  <c r="U1275" i="66"/>
  <c r="R1275" i="66"/>
  <c r="P1275" i="66"/>
  <c r="O1275" i="66"/>
  <c r="Q1275" i="66"/>
  <c r="T1275" i="66"/>
  <c r="S1275" i="66"/>
  <c r="AV1276" i="66"/>
  <c r="AU1276" i="66"/>
  <c r="AT1276" i="66"/>
  <c r="BM1276" i="66" s="1"/>
  <c r="AR1276" i="66"/>
  <c r="BK1276" i="66" s="1"/>
  <c r="AP1276" i="66"/>
  <c r="BI1276" i="66" s="1"/>
  <c r="AQ1276" i="66"/>
  <c r="BJ1276" i="66" s="1"/>
  <c r="AS1276" i="66"/>
  <c r="BL1276" i="66" s="1"/>
  <c r="AO1276" i="66"/>
  <c r="BH1276" i="66" s="1"/>
  <c r="AI1275" i="66"/>
  <c r="BN1155" i="66"/>
  <c r="BE1155" i="66" s="1"/>
  <c r="AG1156" i="66"/>
  <c r="Z1277" i="66"/>
  <c r="BS1276" i="66"/>
  <c r="BR1276" i="66"/>
  <c r="BU1276" i="66"/>
  <c r="BG1276" i="66"/>
  <c r="BT1276" i="66"/>
  <c r="BO1275" i="66"/>
  <c r="BF1275" i="66" s="1"/>
  <c r="BB1275" i="66"/>
  <c r="BC1275" i="66"/>
  <c r="BA1275" i="66"/>
  <c r="BD1275" i="66"/>
  <c r="AY1275" i="66"/>
  <c r="AZ1275" i="66"/>
  <c r="O1276" i="66" l="1"/>
  <c r="N1276" i="66"/>
  <c r="U1276" i="66"/>
  <c r="T1276" i="66"/>
  <c r="S1276" i="66"/>
  <c r="R1276" i="66"/>
  <c r="Q1276" i="66"/>
  <c r="P1276" i="66"/>
  <c r="AV1277" i="66"/>
  <c r="AU1277" i="66"/>
  <c r="AT1277" i="66"/>
  <c r="BM1277" i="66" s="1"/>
  <c r="AR1277" i="66"/>
  <c r="BK1277" i="66" s="1"/>
  <c r="AP1277" i="66"/>
  <c r="BI1277" i="66" s="1"/>
  <c r="AS1277" i="66"/>
  <c r="BL1277" i="66" s="1"/>
  <c r="AQ1277" i="66"/>
  <c r="BJ1277" i="66" s="1"/>
  <c r="AO1277" i="66"/>
  <c r="BH1277" i="66" s="1"/>
  <c r="AI1276" i="66"/>
  <c r="BN1156" i="66"/>
  <c r="BE1156" i="66" s="1"/>
  <c r="AG1157" i="66"/>
  <c r="BO1276" i="66"/>
  <c r="BF1276" i="66" s="1"/>
  <c r="AY1276" i="66"/>
  <c r="BC1276" i="66"/>
  <c r="BD1276" i="66"/>
  <c r="BA1276" i="66"/>
  <c r="AZ1276" i="66"/>
  <c r="BB1276" i="66"/>
  <c r="BU1277" i="66"/>
  <c r="BS1277" i="66"/>
  <c r="BG1277" i="66"/>
  <c r="BT1277" i="66"/>
  <c r="BR1277" i="66"/>
  <c r="Z1278" i="66"/>
  <c r="U1277" i="66" l="1"/>
  <c r="O1277" i="66"/>
  <c r="N1277" i="66"/>
  <c r="P1277" i="66"/>
  <c r="R1277" i="66"/>
  <c r="T1277" i="66"/>
  <c r="S1277" i="66"/>
  <c r="Q1277" i="66"/>
  <c r="AU1278" i="66"/>
  <c r="AV1278" i="66"/>
  <c r="AS1278" i="66"/>
  <c r="BL1278" i="66" s="1"/>
  <c r="AT1278" i="66"/>
  <c r="BM1278" i="66" s="1"/>
  <c r="AR1278" i="66"/>
  <c r="BK1278" i="66" s="1"/>
  <c r="AQ1278" i="66"/>
  <c r="BJ1278" i="66" s="1"/>
  <c r="AO1278" i="66"/>
  <c r="BH1278" i="66" s="1"/>
  <c r="AP1278" i="66"/>
  <c r="BI1278" i="66" s="1"/>
  <c r="AI1277" i="66"/>
  <c r="BN1157" i="66"/>
  <c r="BE1157" i="66" s="1"/>
  <c r="AG1158" i="66"/>
  <c r="Z1279" i="66"/>
  <c r="BS1278" i="66"/>
  <c r="BU1278" i="66"/>
  <c r="BG1278" i="66"/>
  <c r="BR1278" i="66"/>
  <c r="BT1278" i="66"/>
  <c r="BB1277" i="66"/>
  <c r="AY1277" i="66"/>
  <c r="AZ1277" i="66"/>
  <c r="BA1277" i="66"/>
  <c r="BD1277" i="66"/>
  <c r="BC1277" i="66"/>
  <c r="BO1277" i="66"/>
  <c r="U1278" i="66" l="1"/>
  <c r="T1278" i="66"/>
  <c r="O1278" i="66"/>
  <c r="N1278" i="66"/>
  <c r="S1278" i="66"/>
  <c r="P1278" i="66"/>
  <c r="R1278" i="66"/>
  <c r="Q1278" i="66"/>
  <c r="AV1279" i="66"/>
  <c r="AU1279" i="66"/>
  <c r="AT1279" i="66"/>
  <c r="BM1279" i="66" s="1"/>
  <c r="AS1279" i="66"/>
  <c r="BL1279" i="66" s="1"/>
  <c r="AR1279" i="66"/>
  <c r="BK1279" i="66" s="1"/>
  <c r="AQ1279" i="66"/>
  <c r="BJ1279" i="66" s="1"/>
  <c r="AP1279" i="66"/>
  <c r="BI1279" i="66" s="1"/>
  <c r="AO1279" i="66"/>
  <c r="BH1279" i="66" s="1"/>
  <c r="AI1278" i="66"/>
  <c r="BF1277" i="66"/>
  <c r="BN1158" i="66"/>
  <c r="BE1158" i="66" s="1"/>
  <c r="AG1159" i="66"/>
  <c r="BO1278" i="66"/>
  <c r="BF1278" i="66" s="1"/>
  <c r="AY1278" i="66"/>
  <c r="BD1278" i="66"/>
  <c r="BC1278" i="66"/>
  <c r="BA1278" i="66"/>
  <c r="BB1278" i="66"/>
  <c r="AZ1278" i="66"/>
  <c r="Z1280" i="66"/>
  <c r="BR1279" i="66"/>
  <c r="BT1279" i="66"/>
  <c r="BS1279" i="66"/>
  <c r="BU1279" i="66"/>
  <c r="BG1279" i="66"/>
  <c r="U1279" i="66" l="1"/>
  <c r="T1279" i="66"/>
  <c r="S1279" i="66"/>
  <c r="P1279" i="66"/>
  <c r="O1279" i="66"/>
  <c r="N1279" i="66"/>
  <c r="R1279" i="66"/>
  <c r="Q1279" i="66"/>
  <c r="AV1280" i="66"/>
  <c r="AU1280" i="66"/>
  <c r="AT1280" i="66"/>
  <c r="BM1280" i="66" s="1"/>
  <c r="AS1280" i="66"/>
  <c r="BL1280" i="66" s="1"/>
  <c r="AR1280" i="66"/>
  <c r="BK1280" i="66" s="1"/>
  <c r="AP1280" i="66"/>
  <c r="BI1280" i="66" s="1"/>
  <c r="AQ1280" i="66"/>
  <c r="BJ1280" i="66" s="1"/>
  <c r="AO1280" i="66"/>
  <c r="BH1280" i="66" s="1"/>
  <c r="AI1279" i="66"/>
  <c r="BN1159" i="66"/>
  <c r="BE1159" i="66" s="1"/>
  <c r="AG1160" i="66"/>
  <c r="BO1279" i="66"/>
  <c r="BF1279" i="66" s="1"/>
  <c r="BC1279" i="66"/>
  <c r="BA1279" i="66"/>
  <c r="AZ1279" i="66"/>
  <c r="AY1279" i="66"/>
  <c r="BB1279" i="66"/>
  <c r="BD1279" i="66"/>
  <c r="Z1281" i="66"/>
  <c r="BS1280" i="66"/>
  <c r="BG1280" i="66"/>
  <c r="BR1280" i="66"/>
  <c r="BT1280" i="66"/>
  <c r="BU1280" i="66"/>
  <c r="U1280" i="66" l="1"/>
  <c r="T1280" i="66"/>
  <c r="S1280" i="66"/>
  <c r="R1280" i="66"/>
  <c r="Q1280" i="66"/>
  <c r="P1280" i="66"/>
  <c r="O1280" i="66"/>
  <c r="N1280" i="66"/>
  <c r="AV1281" i="66"/>
  <c r="AU1281" i="66"/>
  <c r="AT1281" i="66"/>
  <c r="BM1281" i="66" s="1"/>
  <c r="AQ1281" i="66"/>
  <c r="BJ1281" i="66" s="1"/>
  <c r="AP1281" i="66"/>
  <c r="BI1281" i="66" s="1"/>
  <c r="AS1281" i="66"/>
  <c r="BL1281" i="66" s="1"/>
  <c r="AO1281" i="66"/>
  <c r="BH1281" i="66" s="1"/>
  <c r="AR1281" i="66"/>
  <c r="BK1281" i="66" s="1"/>
  <c r="AI1280" i="66"/>
  <c r="BN1160" i="66"/>
  <c r="BE1160" i="66" s="1"/>
  <c r="AG1161" i="66"/>
  <c r="AY1280" i="66"/>
  <c r="BC1280" i="66"/>
  <c r="AZ1280" i="66"/>
  <c r="BD1280" i="66"/>
  <c r="BA1280" i="66"/>
  <c r="BB1280" i="66"/>
  <c r="BO1280" i="66"/>
  <c r="BF1280" i="66" s="1"/>
  <c r="BG1281" i="66"/>
  <c r="BU1281" i="66"/>
  <c r="BT1281" i="66"/>
  <c r="BS1281" i="66"/>
  <c r="BR1281" i="66"/>
  <c r="Z1282" i="66"/>
  <c r="T1281" i="66" l="1"/>
  <c r="S1281" i="66"/>
  <c r="R1281" i="66"/>
  <c r="Q1281" i="66"/>
  <c r="U1281" i="66"/>
  <c r="N1281" i="66"/>
  <c r="O1281" i="66"/>
  <c r="P1281" i="66"/>
  <c r="AV1282" i="66"/>
  <c r="AU1282" i="66"/>
  <c r="AT1282" i="66"/>
  <c r="BM1282" i="66" s="1"/>
  <c r="AS1282" i="66"/>
  <c r="BL1282" i="66" s="1"/>
  <c r="AR1282" i="66"/>
  <c r="BK1282" i="66" s="1"/>
  <c r="AQ1282" i="66"/>
  <c r="BJ1282" i="66" s="1"/>
  <c r="AP1282" i="66"/>
  <c r="BI1282" i="66" s="1"/>
  <c r="AO1282" i="66"/>
  <c r="BH1282" i="66" s="1"/>
  <c r="AI1281" i="66"/>
  <c r="BN1161" i="66"/>
  <c r="BE1161" i="66" s="1"/>
  <c r="AG1162" i="66"/>
  <c r="Z1283" i="66"/>
  <c r="BG1282" i="66"/>
  <c r="BT1282" i="66"/>
  <c r="BR1282" i="66"/>
  <c r="BS1282" i="66"/>
  <c r="BU1282" i="66"/>
  <c r="BA1281" i="66"/>
  <c r="AY1281" i="66"/>
  <c r="AZ1281" i="66"/>
  <c r="BC1281" i="66"/>
  <c r="BD1281" i="66"/>
  <c r="BB1281" i="66"/>
  <c r="BO1281" i="66"/>
  <c r="BF1281" i="66" s="1"/>
  <c r="S1282" i="66" l="1"/>
  <c r="R1282" i="66"/>
  <c r="Q1282" i="66"/>
  <c r="P1282" i="66"/>
  <c r="T1282" i="66"/>
  <c r="O1282" i="66"/>
  <c r="N1282" i="66"/>
  <c r="U1282" i="66"/>
  <c r="AV1283" i="66"/>
  <c r="AT1283" i="66"/>
  <c r="BM1283" i="66" s="1"/>
  <c r="AU1283" i="66"/>
  <c r="AS1283" i="66"/>
  <c r="BL1283" i="66" s="1"/>
  <c r="AQ1283" i="66"/>
  <c r="BJ1283" i="66" s="1"/>
  <c r="AR1283" i="66"/>
  <c r="BK1283" i="66" s="1"/>
  <c r="AP1283" i="66"/>
  <c r="BI1283" i="66" s="1"/>
  <c r="AO1283" i="66"/>
  <c r="BH1283" i="66" s="1"/>
  <c r="AI1282" i="66"/>
  <c r="BN1162" i="66"/>
  <c r="BE1162" i="66" s="1"/>
  <c r="AG1163" i="66"/>
  <c r="BO1282" i="66"/>
  <c r="BF1282" i="66" s="1"/>
  <c r="AZ1282" i="66"/>
  <c r="AY1282" i="66"/>
  <c r="BA1282" i="66"/>
  <c r="BB1282" i="66"/>
  <c r="BC1282" i="66"/>
  <c r="BD1282" i="66"/>
  <c r="Z1284" i="66"/>
  <c r="BU1283" i="66"/>
  <c r="BT1283" i="66"/>
  <c r="BG1283" i="66"/>
  <c r="BS1283" i="66"/>
  <c r="BR1283" i="66"/>
  <c r="R1283" i="66" l="1"/>
  <c r="Q1283" i="66"/>
  <c r="P1283" i="66"/>
  <c r="O1283" i="66"/>
  <c r="S1283" i="66"/>
  <c r="N1283" i="66"/>
  <c r="U1283" i="66"/>
  <c r="T1283" i="66"/>
  <c r="AV1284" i="66"/>
  <c r="AU1284" i="66"/>
  <c r="AR1284" i="66"/>
  <c r="BK1284" i="66" s="1"/>
  <c r="AS1284" i="66"/>
  <c r="BL1284" i="66" s="1"/>
  <c r="AP1284" i="66"/>
  <c r="BI1284" i="66" s="1"/>
  <c r="AQ1284" i="66"/>
  <c r="BJ1284" i="66" s="1"/>
  <c r="AT1284" i="66"/>
  <c r="BM1284" i="66" s="1"/>
  <c r="AO1284" i="66"/>
  <c r="BH1284" i="66" s="1"/>
  <c r="AI1283" i="66"/>
  <c r="BN1163" i="66"/>
  <c r="BE1163" i="66" s="1"/>
  <c r="AG1164" i="66"/>
  <c r="AY1283" i="66"/>
  <c r="BB1283" i="66"/>
  <c r="BA1283" i="66"/>
  <c r="BD1283" i="66"/>
  <c r="AZ1283" i="66"/>
  <c r="BC1283" i="66"/>
  <c r="BO1283" i="66"/>
  <c r="Z1285" i="66"/>
  <c r="BS1284" i="66"/>
  <c r="BG1284" i="66"/>
  <c r="BU1284" i="66"/>
  <c r="BR1284" i="66"/>
  <c r="BT1284" i="66"/>
  <c r="Q1284" i="66" l="1"/>
  <c r="P1284" i="66"/>
  <c r="O1284" i="66"/>
  <c r="N1284" i="66"/>
  <c r="U1284" i="66"/>
  <c r="T1284" i="66"/>
  <c r="S1284" i="66"/>
  <c r="R1284" i="66"/>
  <c r="AV1285" i="66"/>
  <c r="AT1285" i="66"/>
  <c r="BM1285" i="66" s="1"/>
  <c r="AU1285" i="66"/>
  <c r="AR1285" i="66"/>
  <c r="BK1285" i="66" s="1"/>
  <c r="AS1285" i="66"/>
  <c r="BL1285" i="66" s="1"/>
  <c r="AP1285" i="66"/>
  <c r="BI1285" i="66" s="1"/>
  <c r="AQ1285" i="66"/>
  <c r="BJ1285" i="66" s="1"/>
  <c r="AO1285" i="66"/>
  <c r="BH1285" i="66" s="1"/>
  <c r="AI1284" i="66"/>
  <c r="BF1283" i="66"/>
  <c r="BN1164" i="66"/>
  <c r="BE1164" i="66" s="1"/>
  <c r="AG1165" i="66"/>
  <c r="BO1284" i="66"/>
  <c r="AY1284" i="66"/>
  <c r="BA1284" i="66"/>
  <c r="AZ1284" i="66"/>
  <c r="BD1284" i="66"/>
  <c r="BC1284" i="66"/>
  <c r="BB1284" i="66"/>
  <c r="Z1286" i="66"/>
  <c r="BS1285" i="66"/>
  <c r="BG1285" i="66"/>
  <c r="BU1285" i="66"/>
  <c r="BT1285" i="66"/>
  <c r="BR1285" i="66"/>
  <c r="P1285" i="66" l="1"/>
  <c r="O1285" i="66"/>
  <c r="N1285" i="66"/>
  <c r="U1285" i="66"/>
  <c r="T1285" i="66"/>
  <c r="R1285" i="66"/>
  <c r="Q1285" i="66"/>
  <c r="S1285" i="66"/>
  <c r="AV1286" i="66"/>
  <c r="AS1286" i="66"/>
  <c r="BL1286" i="66" s="1"/>
  <c r="AU1286" i="66"/>
  <c r="AR1286" i="66"/>
  <c r="BK1286" i="66" s="1"/>
  <c r="AQ1286" i="66"/>
  <c r="BJ1286" i="66" s="1"/>
  <c r="AO1286" i="66"/>
  <c r="BH1286" i="66" s="1"/>
  <c r="AP1286" i="66"/>
  <c r="BI1286" i="66" s="1"/>
  <c r="AT1286" i="66"/>
  <c r="BM1286" i="66" s="1"/>
  <c r="AI1285" i="66"/>
  <c r="BN1165" i="66"/>
  <c r="BE1165" i="66" s="1"/>
  <c r="AG1166" i="66"/>
  <c r="BF1284" i="66"/>
  <c r="AY1285" i="66"/>
  <c r="AZ1285" i="66"/>
  <c r="BB1285" i="66"/>
  <c r="BD1285" i="66"/>
  <c r="BA1285" i="66"/>
  <c r="BC1285" i="66"/>
  <c r="BO1285" i="66"/>
  <c r="BF1285" i="66" s="1"/>
  <c r="Z1287" i="66"/>
  <c r="BR1286" i="66"/>
  <c r="BT1286" i="66"/>
  <c r="BS1286" i="66"/>
  <c r="BG1286" i="66"/>
  <c r="BU1286" i="66"/>
  <c r="O1286" i="66" l="1"/>
  <c r="N1286" i="66"/>
  <c r="P1286" i="66"/>
  <c r="U1286" i="66"/>
  <c r="T1286" i="66"/>
  <c r="S1286" i="66"/>
  <c r="R1286" i="66"/>
  <c r="Q1286" i="66"/>
  <c r="AV1287" i="66"/>
  <c r="AU1287" i="66"/>
  <c r="AT1287" i="66"/>
  <c r="BM1287" i="66" s="1"/>
  <c r="AS1287" i="66"/>
  <c r="BL1287" i="66" s="1"/>
  <c r="AO1287" i="66"/>
  <c r="BH1287" i="66" s="1"/>
  <c r="AQ1287" i="66"/>
  <c r="BJ1287" i="66" s="1"/>
  <c r="AP1287" i="66"/>
  <c r="BI1287" i="66" s="1"/>
  <c r="AR1287" i="66"/>
  <c r="BK1287" i="66" s="1"/>
  <c r="AI1286" i="66"/>
  <c r="BN1166" i="66"/>
  <c r="BE1166" i="66" s="1"/>
  <c r="AG1167" i="66"/>
  <c r="BO1286" i="66"/>
  <c r="BB1286" i="66"/>
  <c r="BA1286" i="66"/>
  <c r="AY1286" i="66"/>
  <c r="AZ1286" i="66"/>
  <c r="BD1286" i="66"/>
  <c r="BC1286" i="66"/>
  <c r="Z1288" i="66"/>
  <c r="BS1287" i="66"/>
  <c r="BU1287" i="66"/>
  <c r="BG1287" i="66"/>
  <c r="BT1287" i="66"/>
  <c r="BR1287" i="66"/>
  <c r="N1287" i="66" l="1"/>
  <c r="R1287" i="66"/>
  <c r="Q1287" i="66"/>
  <c r="P1287" i="66"/>
  <c r="O1287" i="66"/>
  <c r="S1287" i="66"/>
  <c r="U1287" i="66"/>
  <c r="T1287" i="66"/>
  <c r="AV1288" i="66"/>
  <c r="AU1288" i="66"/>
  <c r="AS1288" i="66"/>
  <c r="BL1288" i="66" s="1"/>
  <c r="AR1288" i="66"/>
  <c r="BK1288" i="66" s="1"/>
  <c r="AO1288" i="66"/>
  <c r="BH1288" i="66" s="1"/>
  <c r="AQ1288" i="66"/>
  <c r="BJ1288" i="66" s="1"/>
  <c r="AP1288" i="66"/>
  <c r="BI1288" i="66" s="1"/>
  <c r="AT1288" i="66"/>
  <c r="BM1288" i="66" s="1"/>
  <c r="AI1287" i="66"/>
  <c r="BF1286" i="66"/>
  <c r="BN1167" i="66"/>
  <c r="BE1167" i="66" s="1"/>
  <c r="AG1168" i="66"/>
  <c r="BA1287" i="66"/>
  <c r="BD1287" i="66"/>
  <c r="AZ1287" i="66"/>
  <c r="AY1287" i="66"/>
  <c r="BC1287" i="66"/>
  <c r="BB1287" i="66"/>
  <c r="BO1287" i="66"/>
  <c r="BF1287" i="66" s="1"/>
  <c r="Z1289" i="66"/>
  <c r="BR1288" i="66"/>
  <c r="BG1288" i="66"/>
  <c r="BU1288" i="66"/>
  <c r="BS1288" i="66"/>
  <c r="BT1288" i="66"/>
  <c r="S1288" i="66" l="1"/>
  <c r="R1288" i="66"/>
  <c r="Q1288" i="66"/>
  <c r="P1288" i="66"/>
  <c r="U1288" i="66"/>
  <c r="T1288" i="66"/>
  <c r="O1288" i="66"/>
  <c r="N1288" i="66"/>
  <c r="AU1289" i="66"/>
  <c r="AV1289" i="66"/>
  <c r="AT1289" i="66"/>
  <c r="BM1289" i="66" s="1"/>
  <c r="AS1289" i="66"/>
  <c r="BL1289" i="66" s="1"/>
  <c r="AR1289" i="66"/>
  <c r="BK1289" i="66" s="1"/>
  <c r="AO1289" i="66"/>
  <c r="BH1289" i="66" s="1"/>
  <c r="AQ1289" i="66"/>
  <c r="BJ1289" i="66" s="1"/>
  <c r="AP1289" i="66"/>
  <c r="BI1289" i="66" s="1"/>
  <c r="AI1288" i="66"/>
  <c r="BN1168" i="66"/>
  <c r="BE1168" i="66" s="1"/>
  <c r="AG1169" i="66"/>
  <c r="BO1288" i="66"/>
  <c r="BF1288" i="66" s="1"/>
  <c r="AZ1288" i="66"/>
  <c r="BA1288" i="66"/>
  <c r="BD1288" i="66"/>
  <c r="BB1288" i="66"/>
  <c r="AY1288" i="66"/>
  <c r="BC1288" i="66"/>
  <c r="Z1290" i="66"/>
  <c r="BR1289" i="66"/>
  <c r="BT1289" i="66"/>
  <c r="BU1289" i="66"/>
  <c r="BG1289" i="66"/>
  <c r="BS1289" i="66"/>
  <c r="U1289" i="66" l="1"/>
  <c r="S1289" i="66"/>
  <c r="R1289" i="66"/>
  <c r="Q1289" i="66"/>
  <c r="P1289" i="66"/>
  <c r="N1289" i="66"/>
  <c r="T1289" i="66"/>
  <c r="O1289" i="66"/>
  <c r="AV1290" i="66"/>
  <c r="AU1290" i="66"/>
  <c r="AT1290" i="66"/>
  <c r="BM1290" i="66" s="1"/>
  <c r="AR1290" i="66"/>
  <c r="BK1290" i="66" s="1"/>
  <c r="AS1290" i="66"/>
  <c r="BL1290" i="66" s="1"/>
  <c r="AP1290" i="66"/>
  <c r="BI1290" i="66" s="1"/>
  <c r="AO1290" i="66"/>
  <c r="BH1290" i="66" s="1"/>
  <c r="AQ1290" i="66"/>
  <c r="BJ1290" i="66" s="1"/>
  <c r="AI1289" i="66"/>
  <c r="BN1169" i="66"/>
  <c r="BE1169" i="66" s="1"/>
  <c r="AG1170" i="66"/>
  <c r="BC1289" i="66"/>
  <c r="AZ1289" i="66"/>
  <c r="BD1289" i="66"/>
  <c r="BB1289" i="66"/>
  <c r="BA1289" i="66"/>
  <c r="AY1289" i="66"/>
  <c r="BO1289" i="66"/>
  <c r="BF1289" i="66" s="1"/>
  <c r="Z1291" i="66"/>
  <c r="BU1290" i="66"/>
  <c r="BG1290" i="66"/>
  <c r="BR1290" i="66"/>
  <c r="BT1290" i="66"/>
  <c r="BS1290" i="66"/>
  <c r="U1290" i="66" l="1"/>
  <c r="T1290" i="66"/>
  <c r="S1290" i="66"/>
  <c r="R1290" i="66"/>
  <c r="Q1290" i="66"/>
  <c r="P1290" i="66"/>
  <c r="O1290" i="66"/>
  <c r="N1290" i="66"/>
  <c r="AV1291" i="66"/>
  <c r="AU1291" i="66"/>
  <c r="AT1291" i="66"/>
  <c r="BM1291" i="66" s="1"/>
  <c r="AQ1291" i="66"/>
  <c r="BJ1291" i="66" s="1"/>
  <c r="AR1291" i="66"/>
  <c r="BK1291" i="66" s="1"/>
  <c r="AS1291" i="66"/>
  <c r="BL1291" i="66" s="1"/>
  <c r="AP1291" i="66"/>
  <c r="BI1291" i="66" s="1"/>
  <c r="AO1291" i="66"/>
  <c r="BH1291" i="66" s="1"/>
  <c r="AI1290" i="66"/>
  <c r="BN1170" i="66"/>
  <c r="BE1170" i="66" s="1"/>
  <c r="AG1171" i="66"/>
  <c r="BO1290" i="66"/>
  <c r="BF1290" i="66" s="1"/>
  <c r="BC1290" i="66"/>
  <c r="BB1290" i="66"/>
  <c r="BA1290" i="66"/>
  <c r="BD1290" i="66"/>
  <c r="AY1290" i="66"/>
  <c r="AZ1290" i="66"/>
  <c r="Z1292" i="66"/>
  <c r="BR1291" i="66"/>
  <c r="BT1291" i="66"/>
  <c r="BU1291" i="66"/>
  <c r="BG1291" i="66"/>
  <c r="BS1291" i="66"/>
  <c r="U1291" i="66" l="1"/>
  <c r="T1291" i="66"/>
  <c r="S1291" i="66"/>
  <c r="R1291" i="66"/>
  <c r="Q1291" i="66"/>
  <c r="N1291" i="66"/>
  <c r="P1291" i="66"/>
  <c r="O1291" i="66"/>
  <c r="AV1292" i="66"/>
  <c r="AU1292" i="66"/>
  <c r="AT1292" i="66"/>
  <c r="BM1292" i="66" s="1"/>
  <c r="AR1292" i="66"/>
  <c r="BK1292" i="66" s="1"/>
  <c r="AP1292" i="66"/>
  <c r="BI1292" i="66" s="1"/>
  <c r="AQ1292" i="66"/>
  <c r="BJ1292" i="66" s="1"/>
  <c r="AS1292" i="66"/>
  <c r="BL1292" i="66" s="1"/>
  <c r="AO1292" i="66"/>
  <c r="BH1292" i="66" s="1"/>
  <c r="AI1291" i="66"/>
  <c r="BN1171" i="66"/>
  <c r="BE1171" i="66" s="1"/>
  <c r="AG1172" i="66"/>
  <c r="BO1291" i="66"/>
  <c r="BF1291" i="66" s="1"/>
  <c r="BA1291" i="66"/>
  <c r="BD1291" i="66"/>
  <c r="BB1291" i="66"/>
  <c r="AY1291" i="66"/>
  <c r="AZ1291" i="66"/>
  <c r="BC1291" i="66"/>
  <c r="Z1293" i="66"/>
  <c r="BT1292" i="66"/>
  <c r="BS1292" i="66"/>
  <c r="BR1292" i="66"/>
  <c r="BG1292" i="66"/>
  <c r="BU1292" i="66"/>
  <c r="U1292" i="66" l="1"/>
  <c r="T1292" i="66"/>
  <c r="S1292" i="66"/>
  <c r="R1292" i="66"/>
  <c r="Q1292" i="66"/>
  <c r="P1292" i="66"/>
  <c r="O1292" i="66"/>
  <c r="N1292" i="66"/>
  <c r="AV1293" i="66"/>
  <c r="AU1293" i="66"/>
  <c r="AT1293" i="66"/>
  <c r="BM1293" i="66" s="1"/>
  <c r="AR1293" i="66"/>
  <c r="BK1293" i="66" s="1"/>
  <c r="AP1293" i="66"/>
  <c r="BI1293" i="66" s="1"/>
  <c r="AS1293" i="66"/>
  <c r="BL1293" i="66" s="1"/>
  <c r="AQ1293" i="66"/>
  <c r="BJ1293" i="66" s="1"/>
  <c r="AO1293" i="66"/>
  <c r="BH1293" i="66" s="1"/>
  <c r="AI1292" i="66"/>
  <c r="BN1172" i="66"/>
  <c r="BE1172" i="66" s="1"/>
  <c r="AG1173" i="66"/>
  <c r="BB1292" i="66"/>
  <c r="AY1292" i="66"/>
  <c r="BA1292" i="66"/>
  <c r="BD1292" i="66"/>
  <c r="AZ1292" i="66"/>
  <c r="BC1292" i="66"/>
  <c r="BO1292" i="66"/>
  <c r="BF1292" i="66" s="1"/>
  <c r="Z1294" i="66"/>
  <c r="BR1293" i="66"/>
  <c r="BU1293" i="66"/>
  <c r="BT1293" i="66"/>
  <c r="BS1293" i="66"/>
  <c r="BG1293" i="66"/>
  <c r="T1293" i="66" l="1"/>
  <c r="S1293" i="66"/>
  <c r="R1293" i="66"/>
  <c r="Q1293" i="66"/>
  <c r="U1293" i="66"/>
  <c r="O1293" i="66"/>
  <c r="N1293" i="66"/>
  <c r="P1293" i="66"/>
  <c r="AV1294" i="66"/>
  <c r="AU1294" i="66"/>
  <c r="AT1294" i="66"/>
  <c r="BM1294" i="66" s="1"/>
  <c r="AS1294" i="66"/>
  <c r="BL1294" i="66" s="1"/>
  <c r="AR1294" i="66"/>
  <c r="BK1294" i="66" s="1"/>
  <c r="AQ1294" i="66"/>
  <c r="BJ1294" i="66" s="1"/>
  <c r="AP1294" i="66"/>
  <c r="BI1294" i="66" s="1"/>
  <c r="AO1294" i="66"/>
  <c r="BH1294" i="66" s="1"/>
  <c r="AI1293" i="66"/>
  <c r="BN1173" i="66"/>
  <c r="BE1173" i="66" s="1"/>
  <c r="AG1174" i="66"/>
  <c r="BA1293" i="66"/>
  <c r="BD1293" i="66"/>
  <c r="BC1293" i="66"/>
  <c r="AY1293" i="66"/>
  <c r="BB1293" i="66"/>
  <c r="AZ1293" i="66"/>
  <c r="BO1293" i="66"/>
  <c r="BF1293" i="66" s="1"/>
  <c r="Z1295" i="66"/>
  <c r="BU1294" i="66"/>
  <c r="BG1294" i="66"/>
  <c r="BR1294" i="66"/>
  <c r="BS1294" i="66"/>
  <c r="BT1294" i="66"/>
  <c r="S1294" i="66" l="1"/>
  <c r="R1294" i="66"/>
  <c r="Q1294" i="66"/>
  <c r="P1294" i="66"/>
  <c r="T1294" i="66"/>
  <c r="O1294" i="66"/>
  <c r="N1294" i="66"/>
  <c r="U1294" i="66"/>
  <c r="AV1295" i="66"/>
  <c r="AU1295" i="66"/>
  <c r="AT1295" i="66"/>
  <c r="BM1295" i="66" s="1"/>
  <c r="AS1295" i="66"/>
  <c r="BL1295" i="66" s="1"/>
  <c r="AQ1295" i="66"/>
  <c r="BJ1295" i="66" s="1"/>
  <c r="AR1295" i="66"/>
  <c r="BK1295" i="66" s="1"/>
  <c r="AO1295" i="66"/>
  <c r="BH1295" i="66" s="1"/>
  <c r="AP1295" i="66"/>
  <c r="BI1295" i="66" s="1"/>
  <c r="AI1294" i="66"/>
  <c r="BN1174" i="66"/>
  <c r="BE1174" i="66" s="1"/>
  <c r="AG1175" i="66"/>
  <c r="BB1294" i="66"/>
  <c r="BC1294" i="66"/>
  <c r="AZ1294" i="66"/>
  <c r="BD1294" i="66"/>
  <c r="BA1294" i="66"/>
  <c r="AY1294" i="66"/>
  <c r="BO1294" i="66"/>
  <c r="BF1294" i="66" s="1"/>
  <c r="Z1296" i="66"/>
  <c r="BR1295" i="66"/>
  <c r="BG1295" i="66"/>
  <c r="BU1295" i="66"/>
  <c r="BT1295" i="66"/>
  <c r="BS1295" i="66"/>
  <c r="R1295" i="66" l="1"/>
  <c r="Q1295" i="66"/>
  <c r="P1295" i="66"/>
  <c r="O1295" i="66"/>
  <c r="U1295" i="66"/>
  <c r="T1295" i="66"/>
  <c r="S1295" i="66"/>
  <c r="N1295" i="66"/>
  <c r="AV1296" i="66"/>
  <c r="AU1296" i="66"/>
  <c r="AT1296" i="66"/>
  <c r="BM1296" i="66" s="1"/>
  <c r="AS1296" i="66"/>
  <c r="BL1296" i="66" s="1"/>
  <c r="AR1296" i="66"/>
  <c r="BK1296" i="66" s="1"/>
  <c r="AQ1296" i="66"/>
  <c r="BJ1296" i="66" s="1"/>
  <c r="AO1296" i="66"/>
  <c r="BH1296" i="66" s="1"/>
  <c r="AP1296" i="66"/>
  <c r="BI1296" i="66" s="1"/>
  <c r="AI1295" i="66"/>
  <c r="BN1175" i="66"/>
  <c r="BE1175" i="66" s="1"/>
  <c r="AG1176" i="66"/>
  <c r="BO1295" i="66"/>
  <c r="BF1295" i="66" s="1"/>
  <c r="AY1295" i="66"/>
  <c r="BD1295" i="66"/>
  <c r="BC1295" i="66"/>
  <c r="BB1295" i="66"/>
  <c r="BA1295" i="66"/>
  <c r="AZ1295" i="66"/>
  <c r="BT1296" i="66"/>
  <c r="BG1296" i="66"/>
  <c r="BS1296" i="66"/>
  <c r="BR1296" i="66"/>
  <c r="BU1296" i="66"/>
  <c r="Z1297" i="66"/>
  <c r="Q1296" i="66" l="1"/>
  <c r="P1296" i="66"/>
  <c r="O1296" i="66"/>
  <c r="N1296" i="66"/>
  <c r="U1296" i="66"/>
  <c r="T1296" i="66"/>
  <c r="S1296" i="66"/>
  <c r="R1296" i="66"/>
  <c r="AV1297" i="66"/>
  <c r="AU1297" i="66"/>
  <c r="AT1297" i="66"/>
  <c r="BM1297" i="66" s="1"/>
  <c r="AS1297" i="66"/>
  <c r="BL1297" i="66" s="1"/>
  <c r="AR1297" i="66"/>
  <c r="BK1297" i="66" s="1"/>
  <c r="AQ1297" i="66"/>
  <c r="BJ1297" i="66" s="1"/>
  <c r="AP1297" i="66"/>
  <c r="BI1297" i="66" s="1"/>
  <c r="AO1297" i="66"/>
  <c r="BH1297" i="66" s="1"/>
  <c r="AI1296" i="66"/>
  <c r="BN1176" i="66"/>
  <c r="BE1176" i="66" s="1"/>
  <c r="AG1177" i="66"/>
  <c r="Z1298" i="66"/>
  <c r="BS1297" i="66"/>
  <c r="BU1297" i="66"/>
  <c r="BT1297" i="66"/>
  <c r="BR1297" i="66"/>
  <c r="BG1297" i="66"/>
  <c r="BA1296" i="66"/>
  <c r="AY1296" i="66"/>
  <c r="AZ1296" i="66"/>
  <c r="BC1296" i="66"/>
  <c r="BB1296" i="66"/>
  <c r="BD1296" i="66"/>
  <c r="BO1296" i="66"/>
  <c r="BF1296" i="66" s="1"/>
  <c r="P1297" i="66" l="1"/>
  <c r="O1297" i="66"/>
  <c r="N1297" i="66"/>
  <c r="Q1297" i="66"/>
  <c r="R1297" i="66"/>
  <c r="T1297" i="66"/>
  <c r="S1297" i="66"/>
  <c r="U1297" i="66"/>
  <c r="AV1298" i="66"/>
  <c r="AU1298" i="66"/>
  <c r="AT1298" i="66"/>
  <c r="BM1298" i="66" s="1"/>
  <c r="AS1298" i="66"/>
  <c r="BL1298" i="66" s="1"/>
  <c r="AR1298" i="66"/>
  <c r="BK1298" i="66" s="1"/>
  <c r="AP1298" i="66"/>
  <c r="BI1298" i="66" s="1"/>
  <c r="AQ1298" i="66"/>
  <c r="BJ1298" i="66" s="1"/>
  <c r="AO1298" i="66"/>
  <c r="BH1298" i="66" s="1"/>
  <c r="AI1297" i="66"/>
  <c r="BN1177" i="66"/>
  <c r="BE1177" i="66" s="1"/>
  <c r="AG1178" i="66"/>
  <c r="BA1297" i="66"/>
  <c r="AY1297" i="66"/>
  <c r="AZ1297" i="66"/>
  <c r="BC1297" i="66"/>
  <c r="BB1297" i="66"/>
  <c r="BD1297" i="66"/>
  <c r="BO1297" i="66"/>
  <c r="BF1297" i="66" s="1"/>
  <c r="Z1299" i="66"/>
  <c r="BG1298" i="66"/>
  <c r="BR1298" i="66"/>
  <c r="BS1298" i="66"/>
  <c r="BU1298" i="66"/>
  <c r="BT1298" i="66"/>
  <c r="O1298" i="66" l="1"/>
  <c r="N1298" i="66"/>
  <c r="T1298" i="66"/>
  <c r="S1298" i="66"/>
  <c r="R1298" i="66"/>
  <c r="Q1298" i="66"/>
  <c r="U1298" i="66"/>
  <c r="P1298" i="66"/>
  <c r="AV1299" i="66"/>
  <c r="AU1299" i="66"/>
  <c r="AT1299" i="66"/>
  <c r="BM1299" i="66" s="1"/>
  <c r="AS1299" i="66"/>
  <c r="BL1299" i="66" s="1"/>
  <c r="AQ1299" i="66"/>
  <c r="BJ1299" i="66" s="1"/>
  <c r="AR1299" i="66"/>
  <c r="BK1299" i="66" s="1"/>
  <c r="AP1299" i="66"/>
  <c r="BI1299" i="66" s="1"/>
  <c r="AO1299" i="66"/>
  <c r="BH1299" i="66" s="1"/>
  <c r="AI1298" i="66"/>
  <c r="BN1178" i="66"/>
  <c r="BE1178" i="66" s="1"/>
  <c r="AG1179" i="66"/>
  <c r="BO1298" i="66"/>
  <c r="BF1298" i="66" s="1"/>
  <c r="BD1298" i="66"/>
  <c r="BC1298" i="66"/>
  <c r="BA1298" i="66"/>
  <c r="AZ1298" i="66"/>
  <c r="AY1298" i="66"/>
  <c r="BB1298" i="66"/>
  <c r="Z1300" i="66"/>
  <c r="BT1299" i="66"/>
  <c r="BU1299" i="66"/>
  <c r="BG1299" i="66"/>
  <c r="BR1299" i="66"/>
  <c r="BS1299" i="66"/>
  <c r="N1299" i="66" l="1"/>
  <c r="U1299" i="66"/>
  <c r="T1299" i="66"/>
  <c r="S1299" i="66"/>
  <c r="O1299" i="66"/>
  <c r="R1299" i="66"/>
  <c r="Q1299" i="66"/>
  <c r="P1299" i="66"/>
  <c r="AV1300" i="66"/>
  <c r="AU1300" i="66"/>
  <c r="AT1300" i="66"/>
  <c r="BM1300" i="66" s="1"/>
  <c r="AR1300" i="66"/>
  <c r="BK1300" i="66" s="1"/>
  <c r="AP1300" i="66"/>
  <c r="BI1300" i="66" s="1"/>
  <c r="AQ1300" i="66"/>
  <c r="BJ1300" i="66" s="1"/>
  <c r="AS1300" i="66"/>
  <c r="BL1300" i="66" s="1"/>
  <c r="AO1300" i="66"/>
  <c r="BH1300" i="66" s="1"/>
  <c r="AI1299" i="66"/>
  <c r="BN1179" i="66"/>
  <c r="BE1179" i="66" s="1"/>
  <c r="AG1180" i="66"/>
  <c r="AZ1299" i="66"/>
  <c r="BB1299" i="66"/>
  <c r="BA1299" i="66"/>
  <c r="BD1299" i="66"/>
  <c r="BC1299" i="66"/>
  <c r="AY1299" i="66"/>
  <c r="BO1299" i="66"/>
  <c r="BF1299" i="66" s="1"/>
  <c r="Z1301" i="66"/>
  <c r="BR1300" i="66"/>
  <c r="BG1300" i="66"/>
  <c r="BU1300" i="66"/>
  <c r="BT1300" i="66"/>
  <c r="BS1300" i="66"/>
  <c r="U1300" i="66" l="1"/>
  <c r="T1300" i="66"/>
  <c r="S1300" i="66"/>
  <c r="R1300" i="66"/>
  <c r="P1300" i="66"/>
  <c r="O1300" i="66"/>
  <c r="N1300" i="66"/>
  <c r="Q1300" i="66"/>
  <c r="AV1301" i="66"/>
  <c r="AU1301" i="66"/>
  <c r="AT1301" i="66"/>
  <c r="BM1301" i="66" s="1"/>
  <c r="AR1301" i="66"/>
  <c r="BK1301" i="66" s="1"/>
  <c r="AP1301" i="66"/>
  <c r="BI1301" i="66" s="1"/>
  <c r="AS1301" i="66"/>
  <c r="BL1301" i="66" s="1"/>
  <c r="AQ1301" i="66"/>
  <c r="BJ1301" i="66" s="1"/>
  <c r="AO1301" i="66"/>
  <c r="BH1301" i="66" s="1"/>
  <c r="AI1300" i="66"/>
  <c r="BN1180" i="66"/>
  <c r="BE1180" i="66" s="1"/>
  <c r="AG1181" i="66"/>
  <c r="BO1300" i="66"/>
  <c r="BF1300" i="66" s="1"/>
  <c r="BB1300" i="66"/>
  <c r="BA1300" i="66"/>
  <c r="BD1300" i="66"/>
  <c r="AZ1300" i="66"/>
  <c r="BC1300" i="66"/>
  <c r="AY1300" i="66"/>
  <c r="Z1302" i="66"/>
  <c r="BR1301" i="66"/>
  <c r="BG1301" i="66"/>
  <c r="BS1301" i="66"/>
  <c r="BU1301" i="66"/>
  <c r="BT1301" i="66"/>
  <c r="U1301" i="66" l="1"/>
  <c r="T1301" i="66"/>
  <c r="R1301" i="66"/>
  <c r="Q1301" i="66"/>
  <c r="S1301" i="66"/>
  <c r="P1301" i="66"/>
  <c r="O1301" i="66"/>
  <c r="N1301" i="66"/>
  <c r="AV1302" i="66"/>
  <c r="AU1302" i="66"/>
  <c r="AS1302" i="66"/>
  <c r="BL1302" i="66" s="1"/>
  <c r="AT1302" i="66"/>
  <c r="BM1302" i="66" s="1"/>
  <c r="AR1302" i="66"/>
  <c r="BK1302" i="66" s="1"/>
  <c r="AQ1302" i="66"/>
  <c r="BJ1302" i="66" s="1"/>
  <c r="AP1302" i="66"/>
  <c r="BI1302" i="66" s="1"/>
  <c r="AO1302" i="66"/>
  <c r="BH1302" i="66" s="1"/>
  <c r="AI1301" i="66"/>
  <c r="BN1181" i="66"/>
  <c r="BE1181" i="66" s="1"/>
  <c r="AG1182" i="66"/>
  <c r="BO1301" i="66"/>
  <c r="BF1301" i="66" s="1"/>
  <c r="AY1301" i="66"/>
  <c r="BD1301" i="66"/>
  <c r="BB1301" i="66"/>
  <c r="BC1301" i="66"/>
  <c r="BA1301" i="66"/>
  <c r="AZ1301" i="66"/>
  <c r="BG1302" i="66"/>
  <c r="BT1302" i="66"/>
  <c r="BR1302" i="66"/>
  <c r="BU1302" i="66"/>
  <c r="BS1302" i="66"/>
  <c r="Z1303" i="66"/>
  <c r="U1302" i="66" l="1"/>
  <c r="T1302" i="66"/>
  <c r="S1302" i="66"/>
  <c r="R1302" i="66"/>
  <c r="Q1302" i="66"/>
  <c r="N1302" i="66"/>
  <c r="P1302" i="66"/>
  <c r="O1302" i="66"/>
  <c r="AV1303" i="66"/>
  <c r="AU1303" i="66"/>
  <c r="AT1303" i="66"/>
  <c r="BM1303" i="66" s="1"/>
  <c r="AS1303" i="66"/>
  <c r="BL1303" i="66" s="1"/>
  <c r="AP1303" i="66"/>
  <c r="BI1303" i="66" s="1"/>
  <c r="AR1303" i="66"/>
  <c r="BK1303" i="66" s="1"/>
  <c r="AQ1303" i="66"/>
  <c r="BJ1303" i="66" s="1"/>
  <c r="AO1303" i="66"/>
  <c r="BH1303" i="66" s="1"/>
  <c r="AI1302" i="66"/>
  <c r="BN1182" i="66"/>
  <c r="BE1182" i="66" s="1"/>
  <c r="AG1183" i="66"/>
  <c r="BU1303" i="66"/>
  <c r="BG1303" i="66"/>
  <c r="BR1303" i="66"/>
  <c r="BT1303" i="66"/>
  <c r="BS1303" i="66"/>
  <c r="Z1304" i="66"/>
  <c r="BO1302" i="66"/>
  <c r="BF1302" i="66" s="1"/>
  <c r="BA1302" i="66"/>
  <c r="AZ1302" i="66"/>
  <c r="BB1302" i="66"/>
  <c r="AY1302" i="66"/>
  <c r="BD1302" i="66"/>
  <c r="BC1302" i="66"/>
  <c r="U1303" i="66" l="1"/>
  <c r="T1303" i="66"/>
  <c r="S1303" i="66"/>
  <c r="N1303" i="66"/>
  <c r="Q1303" i="66"/>
  <c r="P1303" i="66"/>
  <c r="O1303" i="66"/>
  <c r="R1303" i="66"/>
  <c r="AV1304" i="66"/>
  <c r="AU1304" i="66"/>
  <c r="AT1304" i="66"/>
  <c r="BM1304" i="66" s="1"/>
  <c r="AS1304" i="66"/>
  <c r="BL1304" i="66" s="1"/>
  <c r="AR1304" i="66"/>
  <c r="BK1304" i="66" s="1"/>
  <c r="AP1304" i="66"/>
  <c r="BI1304" i="66" s="1"/>
  <c r="AQ1304" i="66"/>
  <c r="BJ1304" i="66" s="1"/>
  <c r="AO1304" i="66"/>
  <c r="BH1304" i="66" s="1"/>
  <c r="AI1303" i="66"/>
  <c r="BN1183" i="66"/>
  <c r="BE1183" i="66" s="1"/>
  <c r="AG1184" i="66"/>
  <c r="BR1304" i="66"/>
  <c r="BS1304" i="66"/>
  <c r="BT1304" i="66"/>
  <c r="BG1304" i="66"/>
  <c r="BU1304" i="66"/>
  <c r="Z1305" i="66"/>
  <c r="BO1303" i="66"/>
  <c r="BF1303" i="66" s="1"/>
  <c r="BA1303" i="66"/>
  <c r="BC1303" i="66"/>
  <c r="AY1303" i="66"/>
  <c r="BD1303" i="66"/>
  <c r="BB1303" i="66"/>
  <c r="AZ1303" i="66"/>
  <c r="U1304" i="66" l="1"/>
  <c r="T1304" i="66"/>
  <c r="S1304" i="66"/>
  <c r="R1304" i="66"/>
  <c r="N1304" i="66"/>
  <c r="Q1304" i="66"/>
  <c r="P1304" i="66"/>
  <c r="O1304" i="66"/>
  <c r="AV1305" i="66"/>
  <c r="AU1305" i="66"/>
  <c r="AT1305" i="66"/>
  <c r="BM1305" i="66" s="1"/>
  <c r="AS1305" i="66"/>
  <c r="BL1305" i="66" s="1"/>
  <c r="AR1305" i="66"/>
  <c r="BK1305" i="66" s="1"/>
  <c r="AQ1305" i="66"/>
  <c r="BJ1305" i="66" s="1"/>
  <c r="AP1305" i="66"/>
  <c r="BI1305" i="66" s="1"/>
  <c r="AO1305" i="66"/>
  <c r="BH1305" i="66" s="1"/>
  <c r="AI1304" i="66"/>
  <c r="BN1184" i="66"/>
  <c r="BE1184" i="66" s="1"/>
  <c r="AG1185" i="66"/>
  <c r="BT1305" i="66"/>
  <c r="BS1305" i="66"/>
  <c r="BR1305" i="66"/>
  <c r="BG1305" i="66"/>
  <c r="BU1305" i="66"/>
  <c r="Z1306" i="66"/>
  <c r="BO1304" i="66"/>
  <c r="BF1304" i="66" s="1"/>
  <c r="BB1304" i="66"/>
  <c r="BC1304" i="66"/>
  <c r="BA1304" i="66"/>
  <c r="AZ1304" i="66"/>
  <c r="BD1304" i="66"/>
  <c r="AY1304" i="66"/>
  <c r="T1305" i="66" l="1"/>
  <c r="S1305" i="66"/>
  <c r="R1305" i="66"/>
  <c r="Q1305" i="66"/>
  <c r="U1305" i="66"/>
  <c r="P1305" i="66"/>
  <c r="O1305" i="66"/>
  <c r="N1305" i="66"/>
  <c r="AV1306" i="66"/>
  <c r="AU1306" i="66"/>
  <c r="AT1306" i="66"/>
  <c r="BM1306" i="66" s="1"/>
  <c r="AS1306" i="66"/>
  <c r="BL1306" i="66" s="1"/>
  <c r="AQ1306" i="66"/>
  <c r="BJ1306" i="66" s="1"/>
  <c r="AR1306" i="66"/>
  <c r="BK1306" i="66" s="1"/>
  <c r="AO1306" i="66"/>
  <c r="BH1306" i="66" s="1"/>
  <c r="AP1306" i="66"/>
  <c r="BI1306" i="66" s="1"/>
  <c r="AI1305" i="66"/>
  <c r="BN1185" i="66"/>
  <c r="BE1185" i="66" s="1"/>
  <c r="AG1186" i="66"/>
  <c r="Z1307" i="66"/>
  <c r="BT1306" i="66"/>
  <c r="BS1306" i="66"/>
  <c r="BG1306" i="66"/>
  <c r="BR1306" i="66"/>
  <c r="BU1306" i="66"/>
  <c r="BO1305" i="66"/>
  <c r="BF1305" i="66" s="1"/>
  <c r="AZ1305" i="66"/>
  <c r="AY1305" i="66"/>
  <c r="BC1305" i="66"/>
  <c r="BD1305" i="66"/>
  <c r="BB1305" i="66"/>
  <c r="BA1305" i="66"/>
  <c r="S1306" i="66" l="1"/>
  <c r="R1306" i="66"/>
  <c r="Q1306" i="66"/>
  <c r="P1306" i="66"/>
  <c r="U1306" i="66"/>
  <c r="O1306" i="66"/>
  <c r="N1306" i="66"/>
  <c r="T1306" i="66"/>
  <c r="AV1307" i="66"/>
  <c r="AU1307" i="66"/>
  <c r="AT1307" i="66"/>
  <c r="BM1307" i="66" s="1"/>
  <c r="AQ1307" i="66"/>
  <c r="BJ1307" i="66" s="1"/>
  <c r="AS1307" i="66"/>
  <c r="BL1307" i="66" s="1"/>
  <c r="AR1307" i="66"/>
  <c r="BK1307" i="66" s="1"/>
  <c r="AO1307" i="66"/>
  <c r="BH1307" i="66" s="1"/>
  <c r="AP1307" i="66"/>
  <c r="BI1307" i="66" s="1"/>
  <c r="AI1306" i="66"/>
  <c r="BN1186" i="66"/>
  <c r="BE1186" i="66" s="1"/>
  <c r="AG1187" i="66"/>
  <c r="BO1306" i="66"/>
  <c r="BF1306" i="66" s="1"/>
  <c r="BD1306" i="66"/>
  <c r="BA1306" i="66"/>
  <c r="AZ1306" i="66"/>
  <c r="AY1306" i="66"/>
  <c r="BC1306" i="66"/>
  <c r="BB1306" i="66"/>
  <c r="BU1307" i="66"/>
  <c r="BR1307" i="66"/>
  <c r="BT1307" i="66"/>
  <c r="BS1307" i="66"/>
  <c r="BG1307" i="66"/>
  <c r="Z1308" i="66"/>
  <c r="R1307" i="66" l="1"/>
  <c r="Q1307" i="66"/>
  <c r="P1307" i="66"/>
  <c r="O1307" i="66"/>
  <c r="T1307" i="66"/>
  <c r="S1307" i="66"/>
  <c r="U1307" i="66"/>
  <c r="N1307" i="66"/>
  <c r="AV1308" i="66"/>
  <c r="AU1308" i="66"/>
  <c r="AT1308" i="66"/>
  <c r="BM1308" i="66" s="1"/>
  <c r="AS1308" i="66"/>
  <c r="BL1308" i="66" s="1"/>
  <c r="AR1308" i="66"/>
  <c r="BK1308" i="66" s="1"/>
  <c r="AP1308" i="66"/>
  <c r="BI1308" i="66" s="1"/>
  <c r="AQ1308" i="66"/>
  <c r="BJ1308" i="66" s="1"/>
  <c r="AO1308" i="66"/>
  <c r="BH1308" i="66" s="1"/>
  <c r="AI1307" i="66"/>
  <c r="BN1187" i="66"/>
  <c r="BE1187" i="66" s="1"/>
  <c r="AG1188" i="66"/>
  <c r="Z1309" i="66"/>
  <c r="BS1308" i="66"/>
  <c r="BU1308" i="66"/>
  <c r="BT1308" i="66"/>
  <c r="BR1308" i="66"/>
  <c r="BG1308" i="66"/>
  <c r="BO1307" i="66"/>
  <c r="BF1307" i="66" s="1"/>
  <c r="AY1307" i="66"/>
  <c r="BD1307" i="66"/>
  <c r="AZ1307" i="66"/>
  <c r="BC1307" i="66"/>
  <c r="BB1307" i="66"/>
  <c r="BA1307" i="66"/>
  <c r="Q1308" i="66" l="1"/>
  <c r="P1308" i="66"/>
  <c r="O1308" i="66"/>
  <c r="N1308" i="66"/>
  <c r="R1308" i="66"/>
  <c r="U1308" i="66"/>
  <c r="S1308" i="66"/>
  <c r="T1308" i="66"/>
  <c r="AV1309" i="66"/>
  <c r="AU1309" i="66"/>
  <c r="AT1309" i="66"/>
  <c r="BM1309" i="66" s="1"/>
  <c r="AS1309" i="66"/>
  <c r="BL1309" i="66" s="1"/>
  <c r="AR1309" i="66"/>
  <c r="BK1309" i="66" s="1"/>
  <c r="AP1309" i="66"/>
  <c r="BI1309" i="66" s="1"/>
  <c r="AQ1309" i="66"/>
  <c r="BJ1309" i="66" s="1"/>
  <c r="AO1309" i="66"/>
  <c r="BH1309" i="66" s="1"/>
  <c r="AI1308" i="66"/>
  <c r="BN1188" i="66"/>
  <c r="BE1188" i="66" s="1"/>
  <c r="AG1189" i="66"/>
  <c r="BB1308" i="66"/>
  <c r="BC1308" i="66"/>
  <c r="BA1308" i="66"/>
  <c r="AY1308" i="66"/>
  <c r="BD1308" i="66"/>
  <c r="AZ1308" i="66"/>
  <c r="BO1308" i="66"/>
  <c r="BF1308" i="66" s="1"/>
  <c r="BT1309" i="66"/>
  <c r="BR1309" i="66"/>
  <c r="BU1309" i="66"/>
  <c r="BS1309" i="66"/>
  <c r="BG1309" i="66"/>
  <c r="Z1310" i="66"/>
  <c r="P1309" i="66" l="1"/>
  <c r="O1309" i="66"/>
  <c r="N1309" i="66"/>
  <c r="U1309" i="66"/>
  <c r="T1309" i="66"/>
  <c r="S1309" i="66"/>
  <c r="R1309" i="66"/>
  <c r="Q1309" i="66"/>
  <c r="AV1310" i="66"/>
  <c r="AU1310" i="66"/>
  <c r="AT1310" i="66"/>
  <c r="BM1310" i="66" s="1"/>
  <c r="AS1310" i="66"/>
  <c r="BL1310" i="66" s="1"/>
  <c r="AR1310" i="66"/>
  <c r="BK1310" i="66" s="1"/>
  <c r="AQ1310" i="66"/>
  <c r="BJ1310" i="66" s="1"/>
  <c r="AO1310" i="66"/>
  <c r="BH1310" i="66" s="1"/>
  <c r="AP1310" i="66"/>
  <c r="BI1310" i="66" s="1"/>
  <c r="AI1309" i="66"/>
  <c r="BN1189" i="66"/>
  <c r="BE1189" i="66" s="1"/>
  <c r="AG1190" i="66"/>
  <c r="Z1311" i="66"/>
  <c r="BT1310" i="66"/>
  <c r="BR1310" i="66"/>
  <c r="BS1310" i="66"/>
  <c r="BU1310" i="66"/>
  <c r="BG1310" i="66"/>
  <c r="BO1309" i="66"/>
  <c r="BF1309" i="66" s="1"/>
  <c r="BA1309" i="66"/>
  <c r="BD1309" i="66"/>
  <c r="BC1309" i="66"/>
  <c r="BB1309" i="66"/>
  <c r="AY1309" i="66"/>
  <c r="AZ1309" i="66"/>
  <c r="O1310" i="66" l="1"/>
  <c r="N1310" i="66"/>
  <c r="U1310" i="66"/>
  <c r="Q1310" i="66"/>
  <c r="P1310" i="66"/>
  <c r="T1310" i="66"/>
  <c r="S1310" i="66"/>
  <c r="R1310" i="66"/>
  <c r="AV1311" i="66"/>
  <c r="AU1311" i="66"/>
  <c r="AS1311" i="66"/>
  <c r="BL1311" i="66" s="1"/>
  <c r="AT1311" i="66"/>
  <c r="BM1311" i="66" s="1"/>
  <c r="AQ1311" i="66"/>
  <c r="BJ1311" i="66" s="1"/>
  <c r="AO1311" i="66"/>
  <c r="BH1311" i="66" s="1"/>
  <c r="AR1311" i="66"/>
  <c r="BK1311" i="66" s="1"/>
  <c r="AP1311" i="66"/>
  <c r="BI1311" i="66" s="1"/>
  <c r="AI1310" i="66"/>
  <c r="BN1190" i="66"/>
  <c r="BE1190" i="66" s="1"/>
  <c r="AG1191" i="66"/>
  <c r="BO1310" i="66"/>
  <c r="BA1310" i="66"/>
  <c r="BC1310" i="66"/>
  <c r="AZ1310" i="66"/>
  <c r="AY1310" i="66"/>
  <c r="BD1310" i="66"/>
  <c r="BB1310" i="66"/>
  <c r="Z1312" i="66"/>
  <c r="Z1313" i="66"/>
  <c r="D1" i="66" s="1"/>
  <c r="BR1311" i="66"/>
  <c r="BS1311" i="66"/>
  <c r="BT1311" i="66"/>
  <c r="BG1311" i="66"/>
  <c r="BU1311" i="66"/>
  <c r="N1311" i="66" l="1"/>
  <c r="R1311" i="66"/>
  <c r="Q1311" i="66"/>
  <c r="O1311" i="66"/>
  <c r="P1311" i="66"/>
  <c r="U1311" i="66"/>
  <c r="T1311" i="66"/>
  <c r="S1311" i="66"/>
  <c r="AV1313" i="66"/>
  <c r="AT1313" i="66"/>
  <c r="BM1313" i="66" s="1"/>
  <c r="AU1313" i="66"/>
  <c r="AS1313" i="66"/>
  <c r="BL1313" i="66" s="1"/>
  <c r="AR1313" i="66"/>
  <c r="BK1313" i="66" s="1"/>
  <c r="AP1313" i="66"/>
  <c r="BI1313" i="66" s="1"/>
  <c r="AO1313" i="66"/>
  <c r="BH1313" i="66" s="1"/>
  <c r="AQ1313" i="66"/>
  <c r="BJ1313" i="66" s="1"/>
  <c r="AV1312" i="66"/>
  <c r="AS1312" i="66"/>
  <c r="BL1312" i="66" s="1"/>
  <c r="AU1312" i="66"/>
  <c r="AT1312" i="66"/>
  <c r="BM1312" i="66" s="1"/>
  <c r="AR1312" i="66"/>
  <c r="BK1312" i="66" s="1"/>
  <c r="AP1312" i="66"/>
  <c r="BI1312" i="66" s="1"/>
  <c r="AO1312" i="66"/>
  <c r="BH1312" i="66" s="1"/>
  <c r="AQ1312" i="66"/>
  <c r="BJ1312" i="66" s="1"/>
  <c r="AI1311" i="66"/>
  <c r="BF1310" i="66"/>
  <c r="BN1191" i="66"/>
  <c r="BE1191" i="66" s="1"/>
  <c r="AG1192" i="66"/>
  <c r="BO1311" i="66"/>
  <c r="BF1311" i="66" s="1"/>
  <c r="AY1311" i="66"/>
  <c r="BB1311" i="66"/>
  <c r="BD1311" i="66"/>
  <c r="BC1311" i="66"/>
  <c r="BA1311" i="66"/>
  <c r="AZ1311" i="66"/>
  <c r="BR1313" i="66"/>
  <c r="BG1313" i="66"/>
  <c r="BS1313" i="66"/>
  <c r="BT1313" i="66"/>
  <c r="BU1313" i="66"/>
  <c r="BG1312" i="66"/>
  <c r="BR1312" i="66"/>
  <c r="BS1312" i="66"/>
  <c r="BU1312" i="66"/>
  <c r="BT1312" i="66"/>
  <c r="O1312" i="66" l="1"/>
  <c r="N1312" i="66"/>
  <c r="U1312" i="66"/>
  <c r="T1312" i="66"/>
  <c r="R1312" i="66"/>
  <c r="Q1312" i="66"/>
  <c r="S1312" i="66"/>
  <c r="P1312" i="66"/>
  <c r="U1313" i="66"/>
  <c r="U2" i="66" s="1"/>
  <c r="O1313" i="66"/>
  <c r="O2" i="66" s="1"/>
  <c r="N1313" i="66"/>
  <c r="N2" i="66" s="1"/>
  <c r="T1313" i="66"/>
  <c r="T2" i="66" s="1"/>
  <c r="P1313" i="66"/>
  <c r="P2" i="66" s="1"/>
  <c r="R1313" i="66"/>
  <c r="R2" i="66" s="1"/>
  <c r="S1313" i="66"/>
  <c r="S2" i="66" s="1"/>
  <c r="Q1313" i="66"/>
  <c r="Q2" i="66" s="1"/>
  <c r="AI1313" i="66"/>
  <c r="AI1312" i="66"/>
  <c r="BN1192" i="66"/>
  <c r="BE1192" i="66" s="1"/>
  <c r="AG1193" i="66"/>
  <c r="BO1312" i="66"/>
  <c r="BF1312" i="66" s="1"/>
  <c r="BA1312" i="66"/>
  <c r="AZ1312" i="66"/>
  <c r="BB1312" i="66"/>
  <c r="AY1312" i="66"/>
  <c r="BC1312" i="66"/>
  <c r="BD1312" i="66"/>
  <c r="BO1313" i="66"/>
  <c r="BF1313" i="66" s="1"/>
  <c r="BF1" i="66" s="1"/>
  <c r="BA1313" i="66"/>
  <c r="AZ1313" i="66"/>
  <c r="AY1313" i="66"/>
  <c r="BC1313" i="66"/>
  <c r="BD1313" i="66"/>
  <c r="BB1313" i="66"/>
  <c r="BB1" i="66" l="1"/>
  <c r="BD1" i="66"/>
  <c r="BC1" i="66"/>
  <c r="AY1" i="66"/>
  <c r="AZ1" i="66"/>
  <c r="BA1" i="66"/>
  <c r="BN1193" i="66"/>
  <c r="BE1193" i="66" s="1"/>
  <c r="AG1194" i="66"/>
  <c r="BN1194" i="66" l="1"/>
  <c r="BE1194" i="66" s="1"/>
  <c r="AG1195" i="66"/>
  <c r="BN1195" i="66" l="1"/>
  <c r="BE1195" i="66" s="1"/>
  <c r="AG1196" i="66"/>
  <c r="BN1196" i="66" l="1"/>
  <c r="BE1196" i="66" s="1"/>
  <c r="AG1197" i="66"/>
  <c r="BN1197" i="66" l="1"/>
  <c r="BE1197" i="66" s="1"/>
  <c r="AG1198" i="66"/>
  <c r="BN1198" i="66" l="1"/>
  <c r="BE1198" i="66" s="1"/>
  <c r="AG1199" i="66"/>
  <c r="BN1199" i="66" l="1"/>
  <c r="BE1199" i="66" s="1"/>
  <c r="AG1200" i="66"/>
  <c r="BN1200" i="66" l="1"/>
  <c r="BE1200" i="66" s="1"/>
  <c r="AG1201" i="66"/>
  <c r="BN1201" i="66" l="1"/>
  <c r="BE1201" i="66" s="1"/>
  <c r="AG1202" i="66"/>
  <c r="BN1202" i="66" l="1"/>
  <c r="BE1202" i="66" s="1"/>
  <c r="AG1203" i="66"/>
  <c r="BN1203" i="66" l="1"/>
  <c r="BE1203" i="66" s="1"/>
  <c r="AG1204" i="66"/>
  <c r="BN1204" i="66" l="1"/>
  <c r="BE1204" i="66" s="1"/>
  <c r="AG1205" i="66"/>
  <c r="BN1205" i="66" l="1"/>
  <c r="BE1205" i="66" s="1"/>
  <c r="AG1206" i="66"/>
  <c r="BN1206" i="66" l="1"/>
  <c r="BE1206" i="66" s="1"/>
  <c r="AG1207" i="66"/>
  <c r="BN1207" i="66" l="1"/>
  <c r="BE1207" i="66" s="1"/>
  <c r="AG1208" i="66"/>
  <c r="BN1208" i="66" l="1"/>
  <c r="BE1208" i="66" s="1"/>
  <c r="AG1209" i="66"/>
  <c r="BN1209" i="66" l="1"/>
  <c r="BE1209" i="66" s="1"/>
  <c r="AG1210" i="66"/>
  <c r="BN1210" i="66" l="1"/>
  <c r="BE1210" i="66" s="1"/>
  <c r="AG1211" i="66"/>
  <c r="BN1211" i="66" l="1"/>
  <c r="BE1211" i="66" s="1"/>
  <c r="AG1212" i="66"/>
  <c r="BN1212" i="66" l="1"/>
  <c r="BE1212" i="66" s="1"/>
  <c r="AG1213" i="66"/>
  <c r="BN1213" i="66" l="1"/>
  <c r="BE1213" i="66" s="1"/>
  <c r="AG1214" i="66"/>
  <c r="BN1214" i="66" l="1"/>
  <c r="BE1214" i="66" s="1"/>
  <c r="AG1215" i="66"/>
  <c r="BN1215" i="66" l="1"/>
  <c r="BE1215" i="66" s="1"/>
  <c r="AG1216" i="66"/>
  <c r="BN1216" i="66" l="1"/>
  <c r="BE1216" i="66" s="1"/>
  <c r="AG1217" i="66"/>
  <c r="BN1217" i="66" l="1"/>
  <c r="BE1217" i="66" s="1"/>
  <c r="AG1218" i="66"/>
  <c r="BN1218" i="66" l="1"/>
  <c r="BE1218" i="66" s="1"/>
  <c r="AG1219" i="66"/>
  <c r="BN1219" i="66" l="1"/>
  <c r="BE1219" i="66" s="1"/>
  <c r="AG1220" i="66"/>
  <c r="BN1220" i="66" l="1"/>
  <c r="BE1220" i="66" s="1"/>
  <c r="AG1221" i="66"/>
  <c r="BN1221" i="66" l="1"/>
  <c r="BE1221" i="66" s="1"/>
  <c r="AG1222" i="66"/>
  <c r="BN1222" i="66" l="1"/>
  <c r="BE1222" i="66" s="1"/>
  <c r="AG1223" i="66"/>
  <c r="BN1223" i="66" l="1"/>
  <c r="BE1223" i="66" s="1"/>
  <c r="AG1224" i="66"/>
  <c r="BN1224" i="66" l="1"/>
  <c r="BE1224" i="66" s="1"/>
  <c r="AG1225" i="66"/>
  <c r="BN1225" i="66" l="1"/>
  <c r="BE1225" i="66" s="1"/>
  <c r="AG1226" i="66"/>
  <c r="BN1226" i="66" l="1"/>
  <c r="BE1226" i="66" s="1"/>
  <c r="AG1227" i="66"/>
  <c r="BN1227" i="66" l="1"/>
  <c r="BE1227" i="66" s="1"/>
  <c r="AG1228" i="66"/>
  <c r="BN1228" i="66" l="1"/>
  <c r="BE1228" i="66" s="1"/>
  <c r="AG1230" i="66"/>
  <c r="BN1230" i="66" l="1"/>
  <c r="BE1230" i="66" s="1"/>
  <c r="AG1231" i="66"/>
  <c r="BN1231" i="66" l="1"/>
  <c r="BE1231" i="66" s="1"/>
  <c r="AG1232" i="66"/>
  <c r="BN1232" i="66" l="1"/>
  <c r="BE1232" i="66" s="1"/>
  <c r="AG1233" i="66"/>
  <c r="BN1233" i="66" l="1"/>
  <c r="BE1233" i="66" s="1"/>
  <c r="AG1234" i="66"/>
  <c r="BN1234" i="66" l="1"/>
  <c r="BE1234" i="66" s="1"/>
  <c r="AG1235" i="66"/>
  <c r="BN1235" i="66" l="1"/>
  <c r="BE1235" i="66" s="1"/>
  <c r="AG1236" i="66"/>
  <c r="BN1236" i="66" l="1"/>
  <c r="BE1236" i="66" s="1"/>
  <c r="AG1237" i="66"/>
  <c r="BN1237" i="66" l="1"/>
  <c r="BE1237" i="66" s="1"/>
  <c r="AG1238" i="66"/>
  <c r="BN1238" i="66" l="1"/>
  <c r="BE1238" i="66" s="1"/>
  <c r="AG1239" i="66"/>
  <c r="BN1239" i="66" l="1"/>
  <c r="BE1239" i="66" s="1"/>
  <c r="AG1240" i="66"/>
  <c r="BN1240" i="66" l="1"/>
  <c r="BE1240" i="66" s="1"/>
  <c r="AG1241" i="66"/>
  <c r="BN1241" i="66" l="1"/>
  <c r="BE1241" i="66" s="1"/>
  <c r="AG1242" i="66"/>
  <c r="BN1242" i="66" l="1"/>
  <c r="BE1242" i="66" s="1"/>
  <c r="AG1243" i="66"/>
  <c r="BN1243" i="66" l="1"/>
  <c r="BE1243" i="66" s="1"/>
  <c r="AG1244" i="66"/>
  <c r="BN1244" i="66" l="1"/>
  <c r="BE1244" i="66" s="1"/>
  <c r="AG1245" i="66"/>
  <c r="BN1245" i="66" l="1"/>
  <c r="BE1245" i="66" s="1"/>
  <c r="AG1246" i="66"/>
  <c r="BN1246" i="66" l="1"/>
  <c r="BE1246" i="66" s="1"/>
  <c r="AG1247" i="66"/>
  <c r="BN1247" i="66" l="1"/>
  <c r="BE1247" i="66" s="1"/>
  <c r="AG1248" i="66"/>
  <c r="BN1248" i="66" l="1"/>
  <c r="BE1248" i="66" s="1"/>
  <c r="AG1249" i="66"/>
  <c r="BN1249" i="66" l="1"/>
  <c r="BE1249" i="66" s="1"/>
  <c r="AG1250" i="66"/>
  <c r="BN1250" i="66" l="1"/>
  <c r="BE1250" i="66" s="1"/>
  <c r="AG1251" i="66"/>
  <c r="BN1251" i="66" l="1"/>
  <c r="BE1251" i="66" s="1"/>
  <c r="AG1252" i="66"/>
  <c r="BN1252" i="66" l="1"/>
  <c r="BE1252" i="66" s="1"/>
  <c r="AG1253" i="66"/>
  <c r="BN1253" i="66" l="1"/>
  <c r="BE1253" i="66" s="1"/>
  <c r="AG1254" i="66"/>
  <c r="BN1254" i="66" l="1"/>
  <c r="BE1254" i="66" s="1"/>
  <c r="AG1255" i="66"/>
  <c r="BN1255" i="66" l="1"/>
  <c r="BE1255" i="66" s="1"/>
  <c r="AG1256" i="66"/>
  <c r="BN1256" i="66" l="1"/>
  <c r="BE1256" i="66" s="1"/>
  <c r="AG1257" i="66"/>
  <c r="BN1257" i="66" l="1"/>
  <c r="BE1257" i="66" s="1"/>
  <c r="AG1258" i="66"/>
  <c r="BN1258" i="66" l="1"/>
  <c r="BE1258" i="66" s="1"/>
  <c r="AG1259" i="66"/>
  <c r="BN1259" i="66" l="1"/>
  <c r="BE1259" i="66" s="1"/>
  <c r="AG1260" i="66"/>
  <c r="BN1260" i="66" l="1"/>
  <c r="BE1260" i="66" s="1"/>
  <c r="AG1261" i="66"/>
  <c r="BN1261" i="66" l="1"/>
  <c r="BE1261" i="66" s="1"/>
  <c r="AG1262" i="66"/>
  <c r="BN1262" i="66" l="1"/>
  <c r="BE1262" i="66" s="1"/>
  <c r="AG1263" i="66"/>
  <c r="BN1263" i="66" l="1"/>
  <c r="BE1263" i="66" s="1"/>
  <c r="AG1264" i="66"/>
  <c r="BN1264" i="66" l="1"/>
  <c r="BE1264" i="66" s="1"/>
  <c r="AG1265" i="66"/>
  <c r="BN1265" i="66" l="1"/>
  <c r="BE1265" i="66" s="1"/>
  <c r="AG1266" i="66"/>
  <c r="BN1266" i="66" l="1"/>
  <c r="BE1266" i="66" s="1"/>
  <c r="AG1267" i="66"/>
  <c r="BN1267" i="66" l="1"/>
  <c r="BE1267" i="66" s="1"/>
  <c r="AG1268" i="66"/>
  <c r="BN1268" i="66" l="1"/>
  <c r="BE1268" i="66" s="1"/>
  <c r="AG1269" i="66"/>
  <c r="BN1269" i="66" l="1"/>
  <c r="BE1269" i="66" s="1"/>
  <c r="AG1270" i="66"/>
  <c r="BN1270" i="66" l="1"/>
  <c r="BE1270" i="66" s="1"/>
  <c r="AG1271" i="66"/>
  <c r="BN1271" i="66" l="1"/>
  <c r="BE1271" i="66" s="1"/>
  <c r="AG1272" i="66"/>
  <c r="BN1272" i="66" l="1"/>
  <c r="BE1272" i="66" s="1"/>
  <c r="AG1273" i="66"/>
  <c r="BN1273" i="66" l="1"/>
  <c r="BE1273" i="66" s="1"/>
  <c r="AG1274" i="66"/>
  <c r="BN1274" i="66" l="1"/>
  <c r="BE1274" i="66" s="1"/>
  <c r="AG1275" i="66"/>
  <c r="BN1275" i="66" l="1"/>
  <c r="BE1275" i="66" s="1"/>
  <c r="AG1276" i="66"/>
  <c r="BN1276" i="66" l="1"/>
  <c r="BE1276" i="66" s="1"/>
  <c r="AG1277" i="66"/>
  <c r="BN1277" i="66" l="1"/>
  <c r="BE1277" i="66" s="1"/>
  <c r="AG1278" i="66"/>
  <c r="BN1278" i="66" l="1"/>
  <c r="BE1278" i="66" s="1"/>
  <c r="AG1279" i="66"/>
  <c r="BN1279" i="66" l="1"/>
  <c r="BE1279" i="66" s="1"/>
  <c r="AG1280" i="66"/>
  <c r="BN1280" i="66" l="1"/>
  <c r="BE1280" i="66" s="1"/>
  <c r="AG1281" i="66"/>
  <c r="BN1281" i="66" l="1"/>
  <c r="BE1281" i="66" s="1"/>
  <c r="AG1282" i="66"/>
  <c r="BN1282" i="66" l="1"/>
  <c r="BE1282" i="66" s="1"/>
  <c r="AG1283" i="66"/>
  <c r="BN1283" i="66" l="1"/>
  <c r="BE1283" i="66" s="1"/>
  <c r="AG1284" i="66"/>
  <c r="BN1284" i="66" l="1"/>
  <c r="BE1284" i="66" s="1"/>
  <c r="AG1285" i="66"/>
  <c r="BN1285" i="66" l="1"/>
  <c r="BE1285" i="66" s="1"/>
  <c r="AG1286" i="66"/>
  <c r="BN1286" i="66" l="1"/>
  <c r="BE1286" i="66" s="1"/>
  <c r="AG1287" i="66"/>
  <c r="BN1287" i="66" l="1"/>
  <c r="BE1287" i="66" s="1"/>
  <c r="AG1288" i="66"/>
  <c r="BN1288" i="66" l="1"/>
  <c r="BE1288" i="66" s="1"/>
  <c r="AG1289" i="66"/>
  <c r="BN1289" i="66" l="1"/>
  <c r="BE1289" i="66" s="1"/>
  <c r="AG1290" i="66"/>
  <c r="BN1290" i="66" l="1"/>
  <c r="BE1290" i="66" s="1"/>
  <c r="AG1291" i="66"/>
  <c r="BN1291" i="66" l="1"/>
  <c r="BE1291" i="66" s="1"/>
  <c r="AG1292" i="66"/>
  <c r="BN1292" i="66" l="1"/>
  <c r="BE1292" i="66" s="1"/>
  <c r="AG1293" i="66"/>
  <c r="BN1293" i="66" l="1"/>
  <c r="BE1293" i="66" s="1"/>
  <c r="AG1294" i="66"/>
  <c r="BN1294" i="66" l="1"/>
  <c r="BE1294" i="66" s="1"/>
  <c r="AG1295" i="66"/>
  <c r="BN1295" i="66" l="1"/>
  <c r="BE1295" i="66" s="1"/>
  <c r="AG1296" i="66"/>
  <c r="BN1296" i="66" l="1"/>
  <c r="BE1296" i="66" s="1"/>
  <c r="AG1297" i="66"/>
  <c r="BN1297" i="66" l="1"/>
  <c r="BE1297" i="66" s="1"/>
  <c r="AG1298" i="66"/>
  <c r="BN1298" i="66" l="1"/>
  <c r="BE1298" i="66" s="1"/>
  <c r="AG1299" i="66"/>
  <c r="BN1299" i="66" l="1"/>
  <c r="BE1299" i="66" s="1"/>
  <c r="AG1300" i="66"/>
  <c r="BN1300" i="66" l="1"/>
  <c r="BE1300" i="66" s="1"/>
  <c r="AG1301" i="66"/>
  <c r="BN1301" i="66" l="1"/>
  <c r="BE1301" i="66" s="1"/>
  <c r="AG1302" i="66"/>
  <c r="BN1302" i="66" l="1"/>
  <c r="BE1302" i="66" s="1"/>
  <c r="AG1303" i="66"/>
  <c r="BN1303" i="66" l="1"/>
  <c r="BE1303" i="66" s="1"/>
  <c r="AG1304" i="66"/>
  <c r="BN1304" i="66" l="1"/>
  <c r="BE1304" i="66" s="1"/>
  <c r="AG1305" i="66"/>
  <c r="BN1305" i="66" l="1"/>
  <c r="BE1305" i="66" s="1"/>
  <c r="AG1306" i="66"/>
  <c r="BN1306" i="66" l="1"/>
  <c r="BE1306" i="66" s="1"/>
  <c r="AG1307" i="66"/>
  <c r="BN1307" i="66" l="1"/>
  <c r="BE1307" i="66" s="1"/>
  <c r="AG1308" i="66"/>
  <c r="BN1308" i="66" l="1"/>
  <c r="BE1308" i="66" s="1"/>
  <c r="AG1309" i="66"/>
  <c r="BN1309" i="66" l="1"/>
  <c r="BE1309" i="66" s="1"/>
  <c r="AG1310" i="66"/>
  <c r="BN1310" i="66" l="1"/>
  <c r="BE1310" i="66" s="1"/>
  <c r="AG1311" i="66"/>
  <c r="BN1311" i="66" l="1"/>
  <c r="BE1311" i="66" s="1"/>
  <c r="AG1312" i="66"/>
  <c r="BN1312" i="66" l="1"/>
  <c r="BE1312" i="66" s="1"/>
  <c r="AG1313" i="66"/>
  <c r="BN1313" i="66" l="1"/>
  <c r="BE1313" i="66" s="1"/>
  <c r="BE1" i="66" s="1"/>
  <c r="AN36" i="79" l="1"/>
  <c r="AA36" i="79" s="1"/>
  <c r="W8" i="79" l="1"/>
  <c r="Z36" i="79" l="1"/>
  <c r="U8" i="79" l="1"/>
  <c r="Y36" i="79"/>
  <c r="X36" i="79" l="1"/>
  <c r="S8" i="79"/>
  <c r="W36" i="79" l="1"/>
  <c r="Q8" i="79"/>
  <c r="V36" i="79" l="1"/>
  <c r="O8" i="79"/>
  <c r="U36" i="79" l="1"/>
  <c r="M8" i="79"/>
  <c r="T36" i="79" l="1"/>
  <c r="K8" i="79"/>
  <c r="S36" i="79" l="1"/>
  <c r="G8" i="79" s="1"/>
  <c r="I8" i="79"/>
</calcChain>
</file>

<file path=xl/sharedStrings.xml><?xml version="1.0" encoding="utf-8"?>
<sst xmlns="http://schemas.openxmlformats.org/spreadsheetml/2006/main" count="118" uniqueCount="86">
  <si>
    <t>検索</t>
    <rPh sb="0" eb="2">
      <t>ケンサク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</si>
  <si>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</si>
  <si>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</si>
  <si>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</si>
  <si>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</si>
  <si>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貸方</t>
    <rPh sb="0" eb="2">
      <t>カシカタ</t>
    </rPh>
    <phoneticPr fontId="1"/>
  </si>
  <si>
    <t>貸方各合計</t>
    <rPh sb="0" eb="2">
      <t>カシカタ</t>
    </rPh>
    <rPh sb="2" eb="3">
      <t>カク</t>
    </rPh>
    <rPh sb="3" eb="5">
      <t>ゴウケイ</t>
    </rPh>
    <phoneticPr fontId="1"/>
  </si>
  <si>
    <t>借方各合計</t>
    <rPh sb="0" eb="1">
      <t>カ</t>
    </rPh>
    <rPh sb="1" eb="2">
      <t>カタ</t>
    </rPh>
    <rPh sb="2" eb="3">
      <t>カク</t>
    </rPh>
    <rPh sb="3" eb="5">
      <t>ゴウケイ</t>
    </rPh>
    <phoneticPr fontId="1"/>
  </si>
  <si>
    <t>日付</t>
    <rPh sb="0" eb="2">
      <t>ヒズケ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</si>
  <si>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</si>
  <si>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</si>
  <si>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借方</t>
    <rPh sb="0" eb="1">
      <t>カ</t>
    </rPh>
    <rPh sb="1" eb="2">
      <t>カタ</t>
    </rPh>
    <phoneticPr fontId="1"/>
  </si>
  <si>
    <t>残高検索</t>
    <rPh sb="0" eb="2">
      <t>ザンダカ</t>
    </rPh>
    <rPh sb="2" eb="4">
      <t>ケンサク</t>
    </rPh>
    <phoneticPr fontId="1"/>
  </si>
  <si>
    <t>番号</t>
    <rPh sb="0" eb="2">
      <t>バンゴウ</t>
    </rPh>
    <phoneticPr fontId="1"/>
  </si>
  <si>
    <t>残高</t>
    <rPh sb="0" eb="2">
      <t>ザンダカ</t>
    </rPh>
    <phoneticPr fontId="1"/>
  </si>
  <si>
    <t>店名等</t>
    <rPh sb="0" eb="2">
      <t>テンメイ</t>
    </rPh>
    <rPh sb="2" eb="3">
      <t>トウ</t>
    </rPh>
    <phoneticPr fontId="1"/>
  </si>
  <si>
    <t>合計</t>
    <rPh sb="0" eb="2">
      <t>ゴウケイ</t>
    </rPh>
    <phoneticPr fontId="1"/>
  </si>
  <si>
    <t>適用</t>
    <rPh sb="0" eb="2">
      <t>テキヨウ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</si>
  <si>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</si>
  <si>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</si>
  <si>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月</t>
    <rPh sb="0" eb="1">
      <t>ツキ</t>
    </rPh>
    <phoneticPr fontId="1"/>
  </si>
  <si>
    <t>重複</t>
    <rPh sb="0" eb="2">
      <t>チョウフク</t>
    </rPh>
    <phoneticPr fontId="1"/>
  </si>
  <si>
    <t>検索重複</t>
    <rPh sb="0" eb="2">
      <t>ケンサク</t>
    </rPh>
    <rPh sb="2" eb="4">
      <t>チョウフク</t>
    </rPh>
    <phoneticPr fontId="1"/>
  </si>
  <si>
    <t>借方</t>
    <rPh sb="0" eb="1">
      <t>カ</t>
    </rPh>
    <rPh sb="1" eb="2">
      <t>カタ</t>
    </rPh>
    <phoneticPr fontId="1"/>
  </si>
  <si>
    <t>貸方</t>
    <rPh sb="0" eb="2">
      <t>カシカタ</t>
    </rPh>
    <phoneticPr fontId="1"/>
  </si>
  <si>
    <t>仕分け伝票振り分け</t>
    <rPh sb="0" eb="2">
      <t>シワ</t>
    </rPh>
    <rPh sb="3" eb="5">
      <t>デンピョウ</t>
    </rPh>
    <rPh sb="5" eb="6">
      <t>フ</t>
    </rPh>
    <rPh sb="7" eb="8">
      <t>ワ</t>
    </rPh>
    <phoneticPr fontId="1"/>
  </si>
  <si>
    <t>座標</t>
    <rPh sb="0" eb="2">
      <t>ザヒョウ</t>
    </rPh>
    <phoneticPr fontId="1"/>
  </si>
  <si>
    <t>順</t>
    <rPh sb="0" eb="1">
      <t>ジュン</t>
    </rPh>
    <phoneticPr fontId="1"/>
  </si>
  <si>
    <t>勘定科目</t>
    <rPh sb="0" eb="4">
      <t>カンジョウカモク</t>
    </rPh>
    <phoneticPr fontId="1"/>
  </si>
  <si>
    <t>借方金額</t>
    <rPh sb="0" eb="1">
      <t>カ</t>
    </rPh>
    <rPh sb="1" eb="2">
      <t>カタ</t>
    </rPh>
    <rPh sb="2" eb="4">
      <t>キンガク</t>
    </rPh>
    <phoneticPr fontId="1"/>
  </si>
  <si>
    <t>貸方金額</t>
    <rPh sb="0" eb="2">
      <t>カシカタ</t>
    </rPh>
    <rPh sb="2" eb="4">
      <t>キンガク</t>
    </rPh>
    <phoneticPr fontId="1"/>
  </si>
  <si>
    <t>借方勘定</t>
    <rPh sb="0" eb="1">
      <t>カ</t>
    </rPh>
    <rPh sb="1" eb="2">
      <t>カタ</t>
    </rPh>
    <rPh sb="2" eb="4">
      <t>カンジョウ</t>
    </rPh>
    <phoneticPr fontId="1"/>
  </si>
  <si>
    <t>貸方勘定</t>
    <rPh sb="0" eb="2">
      <t>カシカタ</t>
    </rPh>
    <rPh sb="2" eb="4">
      <t>カンジョウ</t>
    </rPh>
    <phoneticPr fontId="1"/>
  </si>
  <si>
    <t>借方空白欄</t>
    <rPh sb="0" eb="2">
      <t>カリカタ</t>
    </rPh>
    <rPh sb="2" eb="4">
      <t>クウハク</t>
    </rPh>
    <rPh sb="4" eb="5">
      <t>ラン</t>
    </rPh>
    <phoneticPr fontId="1"/>
  </si>
  <si>
    <t>借順</t>
    <rPh sb="0" eb="1">
      <t>カ</t>
    </rPh>
    <rPh sb="1" eb="2">
      <t>ジュン</t>
    </rPh>
    <phoneticPr fontId="1"/>
  </si>
  <si>
    <t>貸順</t>
    <rPh sb="0" eb="1">
      <t>カ</t>
    </rPh>
    <rPh sb="1" eb="2">
      <t>ジュン</t>
    </rPh>
    <phoneticPr fontId="1"/>
  </si>
  <si>
    <t>日付</t>
    <rPh sb="0" eb="2">
      <t>ヒヅケ</t>
    </rPh>
    <phoneticPr fontId="1"/>
  </si>
  <si>
    <t>貸方空白欄</t>
    <rPh sb="0" eb="2">
      <t>カシカタ</t>
    </rPh>
    <rPh sb="2" eb="5">
      <t>クウハクラン</t>
    </rPh>
    <phoneticPr fontId="1"/>
  </si>
  <si>
    <t>分類</t>
    <rPh sb="0" eb="2">
      <t>ブンルイ</t>
    </rPh>
    <phoneticPr fontId="1"/>
  </si>
  <si>
    <t>印刷</t>
    <rPh sb="0" eb="2">
      <t>インサツ</t>
    </rPh>
    <phoneticPr fontId="1"/>
  </si>
  <si>
    <t>乗算</t>
    <rPh sb="0" eb="2">
      <t>ジョウザン</t>
    </rPh>
    <phoneticPr fontId="1"/>
  </si>
  <si>
    <t>並び</t>
    <rPh sb="0" eb="1">
      <t>ナラ</t>
    </rPh>
    <phoneticPr fontId="1"/>
  </si>
  <si>
    <t>金</t>
    <rPh sb="0" eb="1">
      <t>キン</t>
    </rPh>
    <phoneticPr fontId="1"/>
  </si>
  <si>
    <t>検索語句</t>
    <rPh sb="0" eb="4">
      <t>ケンサクゴク</t>
    </rPh>
    <phoneticPr fontId="1"/>
  </si>
  <si>
    <t>区分</t>
    <rPh sb="0" eb="2">
      <t>クブン</t>
    </rPh>
    <phoneticPr fontId="1"/>
  </si>
  <si>
    <t>仕訳伝票</t>
    <rPh sb="0" eb="4">
      <t>シワケデンピョウ</t>
    </rPh>
    <phoneticPr fontId="1"/>
  </si>
  <si>
    <t>額</t>
    <rPh sb="0" eb="1">
      <t>ガク</t>
    </rPh>
    <phoneticPr fontId="1"/>
  </si>
  <si>
    <t>伝票金額</t>
    <rPh sb="0" eb="2">
      <t>デンピョウ</t>
    </rPh>
    <rPh sb="2" eb="4">
      <t>キンガク</t>
    </rPh>
    <phoneticPr fontId="1"/>
  </si>
  <si>
    <t>伝票摘要</t>
    <rPh sb="0" eb="2">
      <t>デンピョウ</t>
    </rPh>
    <rPh sb="2" eb="4">
      <t>テキヨウ</t>
    </rPh>
    <phoneticPr fontId="1"/>
  </si>
  <si>
    <t>勘定記録</t>
    <rPh sb="0" eb="2">
      <t>カンジョウ</t>
    </rPh>
    <rPh sb="2" eb="4">
      <t>キロク</t>
    </rPh>
    <phoneticPr fontId="1"/>
  </si>
  <si>
    <t>語句検索</t>
    <rPh sb="0" eb="4">
      <t>ゴクケンサク</t>
    </rPh>
    <phoneticPr fontId="1"/>
  </si>
  <si>
    <t>借</t>
    <rPh sb="0" eb="1">
      <t>カ</t>
    </rPh>
    <phoneticPr fontId="1"/>
  </si>
  <si>
    <t>方</t>
    <rPh sb="0" eb="1">
      <t>カタ</t>
    </rPh>
    <phoneticPr fontId="1"/>
  </si>
  <si>
    <t>貸</t>
    <rPh sb="0" eb="1">
      <t>カ</t>
    </rPh>
    <phoneticPr fontId="1"/>
  </si>
  <si>
    <t>摘　　要</t>
    <rPh sb="0" eb="1">
      <t>テキ</t>
    </rPh>
    <rPh sb="3" eb="4">
      <t>ヨウ</t>
    </rPh>
    <phoneticPr fontId="1"/>
  </si>
  <si>
    <t>合　　計</t>
    <rPh sb="0" eb="1">
      <t>ゴウ</t>
    </rPh>
    <rPh sb="3" eb="4">
      <t>ケイ</t>
    </rPh>
    <phoneticPr fontId="1"/>
  </si>
  <si>
    <t>金額並び</t>
    <rPh sb="0" eb="2">
      <t>キンガク</t>
    </rPh>
    <rPh sb="2" eb="3">
      <t>ナラ</t>
    </rPh>
    <phoneticPr fontId="1"/>
  </si>
  <si>
    <t>金額検索</t>
    <rPh sb="0" eb="2">
      <t>キンガク</t>
    </rPh>
    <rPh sb="2" eb="4">
      <t>ケンサク</t>
    </rPh>
    <phoneticPr fontId="1"/>
  </si>
  <si>
    <t>ー</t>
  </si>
  <si>
    <t>金額</t>
    <phoneticPr fontId="1"/>
  </si>
  <si>
    <t>借方</t>
    <rPh sb="0" eb="2">
      <t>カリカタ</t>
    </rPh>
    <phoneticPr fontId="1"/>
  </si>
  <si>
    <t>振替</t>
    <rPh sb="0" eb="2">
      <t>フリカエ</t>
    </rPh>
    <phoneticPr fontId="1"/>
  </si>
  <si>
    <t>伝票先頭</t>
    <rPh sb="0" eb="2">
      <t>デンピョウ</t>
    </rPh>
    <rPh sb="2" eb="4">
      <t>セントウ</t>
    </rPh>
    <phoneticPr fontId="1"/>
  </si>
  <si>
    <t>訂正</t>
    <rPh sb="0" eb="2">
      <t>テイセイ</t>
    </rPh>
    <phoneticPr fontId="1"/>
  </si>
  <si>
    <t>検索語句参照</t>
    <rPh sb="0" eb="2">
      <t>ケンサク</t>
    </rPh>
    <rPh sb="2" eb="4">
      <t>ゴク</t>
    </rPh>
    <rPh sb="4" eb="6">
      <t>サンショウ</t>
    </rPh>
    <phoneticPr fontId="1"/>
  </si>
  <si>
    <t>仕分伝票先頭</t>
    <rPh sb="0" eb="2">
      <t>シワ</t>
    </rPh>
    <rPh sb="2" eb="4">
      <t>デンピョウ</t>
    </rPh>
    <rPh sb="4" eb="6">
      <t>セントウ</t>
    </rPh>
    <phoneticPr fontId="1"/>
  </si>
  <si>
    <t>検索語句先頭</t>
    <rPh sb="0" eb="2">
      <t>ケンサク</t>
    </rPh>
    <rPh sb="2" eb="4">
      <t>ゴク</t>
    </rPh>
    <rPh sb="4" eb="6">
      <t>セントウ</t>
    </rPh>
    <phoneticPr fontId="1"/>
  </si>
  <si>
    <t>検索語句　借方</t>
    <rPh sb="0" eb="4">
      <t>ケンサクゴク</t>
    </rPh>
    <rPh sb="5" eb="7">
      <t>カリカタ</t>
    </rPh>
    <phoneticPr fontId="1"/>
  </si>
  <si>
    <t>検索語句　貸方</t>
    <rPh sb="0" eb="4">
      <t>ケンサクゴク</t>
    </rPh>
    <rPh sb="5" eb="7">
      <t>カシカタ</t>
    </rPh>
    <phoneticPr fontId="1"/>
  </si>
  <si>
    <t>借方分類</t>
    <rPh sb="0" eb="2">
      <t>カリカタ</t>
    </rPh>
    <rPh sb="2" eb="4">
      <t>ブンルイ</t>
    </rPh>
    <phoneticPr fontId="1"/>
  </si>
  <si>
    <t>貸方分類</t>
    <rPh sb="0" eb="2">
      <t>カシカタ</t>
    </rPh>
    <rPh sb="2" eb="4">
      <t>ブンルイ</t>
    </rPh>
    <phoneticPr fontId="1"/>
  </si>
  <si>
    <t>￣</t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</si>
  <si>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</si>
  <si>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</si>
  <si>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勘定表示</t>
    <rPh sb="0" eb="4">
      <t>カンジョウヒョウジ</t>
    </rPh>
    <phoneticPr fontId="1"/>
  </si>
  <si>
    <t>有線ねずみ</t>
    <rPh sb="0" eb="2">
      <t>ユウセン</t>
    </rPh>
    <phoneticPr fontId="1"/>
  </si>
  <si>
    <t>作成日時</t>
    <rPh sb="0" eb="4">
      <t>サクセイニチジ</t>
    </rPh>
    <phoneticPr fontId="1"/>
  </si>
  <si>
    <t>作者</t>
    <rPh sb="0" eb="2">
      <t>サクシャ</t>
    </rPh>
    <phoneticPr fontId="1"/>
  </si>
  <si>
    <t>印刷色付け</t>
    <rPh sb="0" eb="2">
      <t>インサツ</t>
    </rPh>
    <rPh sb="2" eb="3">
      <t>イロ</t>
    </rPh>
    <rPh sb="3" eb="4">
      <t>ヅ</t>
    </rPh>
    <phoneticPr fontId="1"/>
  </si>
  <si>
    <t>カウント</t>
    <phoneticPr fontId="1"/>
  </si>
  <si>
    <t>印刷数値</t>
    <rPh sb="0" eb="2">
      <t>インサツ</t>
    </rPh>
    <rPh sb="2" eb="4">
      <t>スウチ</t>
    </rPh>
    <phoneticPr fontId="1"/>
  </si>
  <si>
    <t>黄緑の列に入力</t>
    <rPh sb="0" eb="2">
      <t>キミドリ</t>
    </rPh>
    <rPh sb="3" eb="4">
      <t>レツ</t>
    </rPh>
    <rPh sb="5" eb="7">
      <t>ニュウリョク</t>
    </rPh>
    <phoneticPr fontId="1"/>
  </si>
  <si>
    <t>残高検索の結果に掛算</t>
    <rPh sb="0" eb="4">
      <t>ザンダカケンサク</t>
    </rPh>
    <rPh sb="5" eb="7">
      <t>ケッカ</t>
    </rPh>
    <rPh sb="8" eb="10">
      <t>カケザン</t>
    </rPh>
    <phoneticPr fontId="1"/>
  </si>
  <si>
    <t>並び順</t>
    <rPh sb="0" eb="1">
      <t>ナラ</t>
    </rPh>
    <rPh sb="2" eb="3">
      <t>ジュン</t>
    </rPh>
    <phoneticPr fontId="1"/>
  </si>
  <si>
    <t>繰越</t>
    <rPh sb="0" eb="2">
      <t>クリコシ</t>
    </rPh>
    <phoneticPr fontId="1"/>
  </si>
  <si>
    <t>検索残高×-1</t>
    <rPh sb="0" eb="2">
      <t>ケンサク</t>
    </rPh>
    <rPh sb="2" eb="4">
      <t>ザンダカ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</si>
</sst>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m/d;@"/>
    <numFmt numFmtId="178" formatCode="#,##0;[Red]#,##0"/>
    <numFmt numFmtId="179" formatCode="#,##0_ ;[Red]\-#,##0\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rgb="FF000000"/>
      <name val="ＭＳ ゴシック"/>
      <family val="3"/>
      <charset val="128"/>
    </font>
    <font>
      <sz val="26"/>
      <color theme="1"/>
      <name val="ＭＳ ゴシック"/>
      <family val="3"/>
      <charset val="128"/>
    </font>
    <font>
      <b/>
      <sz val="14"/>
      <name val="ＭＳ Ｐ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4"/>
      <color theme="1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38" fontId="4" fillId="0" borderId="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5" fillId="0" borderId="0" xfId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1" xfId="1" applyNumberFormat="1" applyFont="1" applyFill="1" applyBorder="1" applyAlignment="1">
      <alignment horizontal="right" vertical="center"/>
    </xf>
    <xf numFmtId="14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0" xfId="1" applyNumberFormat="1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>
      <alignment vertical="center"/>
    </xf>
    <xf numFmtId="38" fontId="3" fillId="0" borderId="0" xfId="1" applyFont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1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1" xfId="1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38" fontId="0" fillId="0" borderId="0" xfId="1" applyFont="1">
      <alignment vertical="center"/>
    </xf>
    <xf numFmtId="38" fontId="0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12" xfId="1" applyFont="1" applyBorder="1" applyAlignment="1">
      <alignment horizontal="center" vertical="center"/>
    </xf>
    <xf numFmtId="38" fontId="3" fillId="0" borderId="12" xfId="1" applyFont="1" applyBorder="1">
      <alignment vertical="center"/>
    </xf>
    <xf numFmtId="38" fontId="3" fillId="0" borderId="0" xfId="1" applyFont="1" applyBorder="1">
      <alignment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vertical="center" shrinkToFit="1"/>
    </xf>
    <xf numFmtId="38" fontId="5" fillId="5" borderId="1" xfId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/>
    </xf>
    <xf numFmtId="38" fontId="5" fillId="0" borderId="11" xfId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4" fillId="8" borderId="1" xfId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12" xfId="0" applyFont="1" applyBorder="1">
      <alignment vertical="center"/>
    </xf>
    <xf numFmtId="0" fontId="3" fillId="8" borderId="15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38" fontId="3" fillId="7" borderId="3" xfId="1" applyFont="1" applyFill="1" applyBorder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38" fontId="3" fillId="0" borderId="9" xfId="1" applyFont="1" applyFill="1" applyBorder="1">
      <alignment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left" vertical="center" shrinkToFit="1"/>
    </xf>
    <xf numFmtId="38" fontId="5" fillId="5" borderId="12" xfId="1" applyFont="1" applyFill="1" applyBorder="1" applyAlignment="1">
      <alignment horizontal="center" vertical="center"/>
    </xf>
    <xf numFmtId="38" fontId="5" fillId="0" borderId="12" xfId="1" applyFont="1" applyBorder="1" applyAlignment="1">
      <alignment horizontal="right" vertical="center"/>
    </xf>
    <xf numFmtId="56" fontId="5" fillId="0" borderId="3" xfId="0" applyNumberFormat="1" applyFont="1" applyBorder="1" applyAlignment="1">
      <alignment horizontal="left" vertical="center" shrinkToFit="1"/>
    </xf>
    <xf numFmtId="14" fontId="3" fillId="0" borderId="1" xfId="1" applyNumberFormat="1" applyFont="1" applyFill="1" applyBorder="1">
      <alignment vertical="center"/>
    </xf>
    <xf numFmtId="38" fontId="4" fillId="0" borderId="8" xfId="1" applyFont="1" applyFill="1" applyBorder="1" applyAlignment="1">
      <alignment horizontal="left" vertical="center" wrapText="1" indent="1"/>
    </xf>
    <xf numFmtId="38" fontId="4" fillId="0" borderId="11" xfId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8" fontId="4" fillId="0" borderId="12" xfId="1" applyFont="1" applyFill="1" applyBorder="1" applyAlignment="1">
      <alignment horizontal="center" vertical="center"/>
    </xf>
    <xf numFmtId="38" fontId="3" fillId="0" borderId="12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8" fontId="3" fillId="7" borderId="3" xfId="1" applyFont="1" applyFill="1" applyBorder="1" applyAlignment="1">
      <alignment horizontal="center" vertical="center"/>
    </xf>
    <xf numFmtId="38" fontId="3" fillId="8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1" fillId="0" borderId="0" xfId="0" applyFont="1" applyAlignment="1">
      <alignment horizontal="right" vertical="center"/>
    </xf>
    <xf numFmtId="38" fontId="8" fillId="0" borderId="0" xfId="1" applyFont="1" applyBorder="1">
      <alignment vertical="center"/>
    </xf>
    <xf numFmtId="0" fontId="13" fillId="0" borderId="0" xfId="0" applyFont="1" applyAlignment="1">
      <alignment horizontal="left" vertical="center" wrapText="1" indent="1"/>
    </xf>
    <xf numFmtId="38" fontId="8" fillId="0" borderId="0" xfId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>
      <alignment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38" fontId="8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38" fontId="8" fillId="0" borderId="1" xfId="1" applyFont="1" applyBorder="1">
      <alignment vertical="center"/>
    </xf>
    <xf numFmtId="0" fontId="5" fillId="0" borderId="8" xfId="0" applyFont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5" fillId="0" borderId="10" xfId="2" applyNumberFormat="1" applyFont="1" applyFill="1" applyBorder="1" applyAlignment="1">
      <alignment horizontal="right" vertical="center"/>
    </xf>
    <xf numFmtId="179" fontId="5" fillId="0" borderId="1" xfId="2" applyNumberFormat="1" applyFont="1" applyFill="1" applyBorder="1" applyAlignment="1">
      <alignment horizontal="right" vertical="center"/>
    </xf>
    <xf numFmtId="179" fontId="5" fillId="0" borderId="0" xfId="2" applyNumberFormat="1" applyFont="1" applyFill="1" applyBorder="1">
      <alignment vertical="center"/>
    </xf>
    <xf numFmtId="179" fontId="4" fillId="9" borderId="1" xfId="0" applyNumberFormat="1" applyFont="1" applyFill="1" applyBorder="1" applyAlignment="1">
      <alignment horizontal="center" vertical="center" shrinkToFit="1"/>
    </xf>
    <xf numFmtId="178" fontId="5" fillId="4" borderId="10" xfId="2" applyNumberFormat="1" applyFont="1" applyFill="1" applyBorder="1" applyAlignment="1">
      <alignment horizontal="right" vertical="center" shrinkToFit="1"/>
    </xf>
    <xf numFmtId="178" fontId="5" fillId="4" borderId="5" xfId="2" applyNumberFormat="1" applyFont="1" applyFill="1" applyBorder="1" applyAlignment="1">
      <alignment vertical="center" shrinkToFit="1"/>
    </xf>
    <xf numFmtId="178" fontId="5" fillId="4" borderId="5" xfId="2" applyNumberFormat="1" applyFont="1" applyFill="1" applyBorder="1" applyAlignment="1">
      <alignment horizontal="right" vertical="center" shrinkToFit="1"/>
    </xf>
    <xf numFmtId="38" fontId="8" fillId="0" borderId="0" xfId="1" applyFont="1" applyBorder="1" applyAlignment="1">
      <alignment horizontal="center" vertical="center"/>
    </xf>
    <xf numFmtId="38" fontId="8" fillId="0" borderId="19" xfId="1" applyFont="1" applyBorder="1">
      <alignment vertical="center"/>
    </xf>
    <xf numFmtId="177" fontId="8" fillId="0" borderId="1" xfId="1" applyNumberFormat="1" applyFont="1" applyBorder="1">
      <alignment vertical="center"/>
    </xf>
    <xf numFmtId="38" fontId="8" fillId="0" borderId="13" xfId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38" fontId="4" fillId="0" borderId="5" xfId="1" applyFon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0" fontId="12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8" fillId="0" borderId="8" xfId="0" applyFont="1" applyBorder="1">
      <alignment vertical="center"/>
    </xf>
    <xf numFmtId="38" fontId="3" fillId="0" borderId="13" xfId="1" applyFont="1" applyFill="1" applyBorder="1">
      <alignment vertical="center"/>
    </xf>
    <xf numFmtId="38" fontId="5" fillId="3" borderId="38" xfId="1" applyFont="1" applyFill="1" applyBorder="1" applyAlignment="1">
      <alignment horizontal="center" vertical="center"/>
    </xf>
    <xf numFmtId="38" fontId="5" fillId="0" borderId="39" xfId="1" applyFont="1" applyFill="1" applyBorder="1" applyAlignment="1">
      <alignment horizontal="right" vertical="center"/>
    </xf>
    <xf numFmtId="38" fontId="5" fillId="0" borderId="40" xfId="1" applyFont="1" applyFill="1" applyBorder="1" applyAlignment="1">
      <alignment horizontal="right" vertical="center"/>
    </xf>
    <xf numFmtId="0" fontId="8" fillId="0" borderId="1" xfId="1" applyNumberFormat="1" applyFont="1" applyBorder="1">
      <alignment vertical="center"/>
    </xf>
    <xf numFmtId="177" fontId="8" fillId="0" borderId="14" xfId="1" applyNumberFormat="1" applyFont="1" applyBorder="1">
      <alignment vertical="center"/>
    </xf>
    <xf numFmtId="177" fontId="8" fillId="0" borderId="37" xfId="1" applyNumberFormat="1" applyFont="1" applyBorder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37" xfId="1" applyNumberFormat="1" applyFont="1" applyBorder="1">
      <alignment vertical="center"/>
    </xf>
    <xf numFmtId="0" fontId="11" fillId="0" borderId="6" xfId="0" applyFont="1" applyBorder="1" applyAlignment="1"/>
    <xf numFmtId="0" fontId="11" fillId="0" borderId="14" xfId="0" applyFont="1" applyBorder="1" applyAlignment="1"/>
    <xf numFmtId="0" fontId="11" fillId="0" borderId="7" xfId="0" applyFont="1" applyBorder="1" applyAlignment="1"/>
    <xf numFmtId="0" fontId="4" fillId="5" borderId="1" xfId="0" applyFont="1" applyFill="1" applyBorder="1" applyAlignment="1">
      <alignment horizontal="center" vertical="center"/>
    </xf>
    <xf numFmtId="38" fontId="5" fillId="5" borderId="10" xfId="1" applyFont="1" applyFill="1" applyBorder="1" applyAlignment="1">
      <alignment horizontal="center" vertical="center" wrapText="1"/>
    </xf>
    <xf numFmtId="177" fontId="8" fillId="0" borderId="0" xfId="1" applyNumberFormat="1" applyFont="1" applyBorder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8" fillId="0" borderId="42" xfId="0" applyFont="1" applyBorder="1" applyAlignment="1">
      <alignment horizontal="center" vertical="center"/>
    </xf>
    <xf numFmtId="38" fontId="8" fillId="0" borderId="42" xfId="1" applyFont="1" applyBorder="1">
      <alignment vertical="center"/>
    </xf>
    <xf numFmtId="0" fontId="8" fillId="0" borderId="41" xfId="0" applyFont="1" applyBorder="1" applyAlignment="1">
      <alignment horizontal="center" vertical="center"/>
    </xf>
    <xf numFmtId="0" fontId="8" fillId="0" borderId="41" xfId="0" applyFont="1" applyBorder="1" applyAlignment="1">
      <alignment horizontal="right" vertical="center"/>
    </xf>
    <xf numFmtId="0" fontId="11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left"/>
    </xf>
    <xf numFmtId="0" fontId="12" fillId="2" borderId="1" xfId="0" applyFont="1" applyFill="1" applyBorder="1" applyAlignment="1">
      <alignment horizontal="center" vertical="center"/>
    </xf>
    <xf numFmtId="0" fontId="8" fillId="9" borderId="1" xfId="0" applyFont="1" applyFill="1" applyBorder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176" fontId="6" fillId="9" borderId="1" xfId="0" applyNumberFormat="1" applyFont="1" applyFill="1" applyBorder="1" applyAlignment="1">
      <alignment horizontal="left" vertical="center"/>
    </xf>
    <xf numFmtId="38" fontId="6" fillId="9" borderId="1" xfId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20" fillId="0" borderId="29" xfId="0" applyFont="1" applyBorder="1" applyAlignment="1"/>
    <xf numFmtId="0" fontId="20" fillId="0" borderId="2" xfId="0" applyFont="1" applyBorder="1" applyAlignment="1"/>
    <xf numFmtId="0" fontId="20" fillId="0" borderId="30" xfId="0" applyFont="1" applyBorder="1" applyAlignment="1"/>
    <xf numFmtId="0" fontId="10" fillId="0" borderId="1" xfId="0" applyFont="1" applyBorder="1" applyAlignment="1">
      <alignment horizontal="center" vertical="center"/>
    </xf>
    <xf numFmtId="38" fontId="19" fillId="0" borderId="0" xfId="1" applyFont="1" applyBorder="1">
      <alignment vertical="center"/>
    </xf>
    <xf numFmtId="38" fontId="19" fillId="0" borderId="0" xfId="1" applyFo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38" fontId="4" fillId="9" borderId="1" xfId="1" applyFont="1" applyFill="1" applyBorder="1" applyAlignment="1">
      <alignment horizontal="left" vertical="center"/>
    </xf>
    <xf numFmtId="0" fontId="0" fillId="9" borderId="1" xfId="0" applyFill="1" applyBorder="1">
      <alignment vertical="center"/>
    </xf>
    <xf numFmtId="0" fontId="21" fillId="0" borderId="0" xfId="0" applyFont="1">
      <alignment vertical="center"/>
    </xf>
    <xf numFmtId="0" fontId="13" fillId="9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right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3" fillId="0" borderId="3" xfId="0" applyFont="1" applyBorder="1" applyAlignment="1">
      <alignment horizontal="left" wrapText="1" indent="1" shrinkToFit="1"/>
    </xf>
    <xf numFmtId="0" fontId="13" fillId="0" borderId="8" xfId="0" applyFont="1" applyBorder="1" applyAlignment="1">
      <alignment horizontal="left" wrapText="1" indent="1" shrinkToFit="1"/>
    </xf>
    <xf numFmtId="0" fontId="13" fillId="0" borderId="5" xfId="0" applyFont="1" applyBorder="1" applyAlignment="1">
      <alignment horizontal="left" wrapText="1" indent="1" shrinkToFit="1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77" fontId="18" fillId="0" borderId="3" xfId="0" applyNumberFormat="1" applyFont="1" applyBorder="1" applyAlignment="1">
      <alignment horizontal="right"/>
    </xf>
    <xf numFmtId="177" fontId="18" fillId="0" borderId="8" xfId="0" applyNumberFormat="1" applyFont="1" applyBorder="1" applyAlignment="1">
      <alignment horizontal="right"/>
    </xf>
    <xf numFmtId="14" fontId="18" fillId="0" borderId="8" xfId="0" applyNumberFormat="1" applyFont="1" applyBorder="1" applyAlignment="1">
      <alignment horizontal="left" wrapText="1" indent="1"/>
    </xf>
    <xf numFmtId="14" fontId="18" fillId="0" borderId="5" xfId="0" applyNumberFormat="1" applyFont="1" applyBorder="1" applyAlignment="1">
      <alignment horizontal="left" wrapText="1" indent="1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0" fillId="10" borderId="3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0" fillId="10" borderId="20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177" fontId="18" fillId="0" borderId="35" xfId="0" applyNumberFormat="1" applyFont="1" applyBorder="1" applyAlignment="1">
      <alignment horizontal="right"/>
    </xf>
    <xf numFmtId="177" fontId="18" fillId="0" borderId="16" xfId="0" applyNumberFormat="1" applyFont="1" applyBorder="1" applyAlignment="1">
      <alignment horizontal="right"/>
    </xf>
    <xf numFmtId="14" fontId="18" fillId="0" borderId="16" xfId="0" applyNumberFormat="1" applyFont="1" applyBorder="1" applyAlignment="1">
      <alignment horizontal="left" wrapText="1" indent="1"/>
    </xf>
    <xf numFmtId="14" fontId="18" fillId="0" borderId="36" xfId="0" applyNumberFormat="1" applyFont="1" applyBorder="1" applyAlignment="1">
      <alignment horizontal="left" wrapText="1" indent="1"/>
    </xf>
  </cellXfs>
  <cellStyles count="3">
    <cellStyle name="桁区切り" xfId="1" builtinId="6"/>
    <cellStyle name="通貨" xfId="2" builtinId="7"/>
    <cellStyle name="標準" xfId="0" builtinId="0"/>
  </cellStyles>
  <dxfs count="27">
    <dxf>
      <border>
        <bottom/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border>
        <bottom style="thin">
          <color rgb="FF00B0F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theme="3" tint="0.79998168889431442"/>
        </patternFill>
      </fill>
    </dxf>
    <dxf>
      <fill>
        <patternFill>
          <bgColor rgb="FFFFC000"/>
        </patternFill>
      </fill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CC"/>
      <color rgb="FFCCFFCC"/>
      <color rgb="FFFF99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D546-F993-49C3-95D1-57A97EF2E8C8}">
  <sheetPr codeName="Sheet9"/>
  <dimension ref="A1:FZ211"/>
  <sheetViews>
    <sheetView zoomScaleNormal="100" workbookViewId="0"/>
  </sheetViews>
  <sheetFormatPr defaultColWidth="9" defaultRowHeight="19.2" x14ac:dyDescent="0.2"/>
  <cols>
    <col min="1" max="1" width="13.88671875" style="97" bestFit="1" customWidth="1"/>
    <col min="2" max="2" width="10.6640625" style="97" customWidth="1"/>
    <col min="3" max="3" width="11.6640625" style="97" customWidth="1"/>
    <col min="4" max="27" width="3.6640625" style="97" customWidth="1"/>
    <col min="28" max="28" width="5.6640625" style="97" customWidth="1"/>
    <col min="29" max="30" width="25.77734375" style="97" customWidth="1"/>
    <col min="31" max="32" width="5.6640625" style="97" customWidth="1"/>
    <col min="33" max="33" width="6.77734375" style="101" customWidth="1"/>
    <col min="34" max="35" width="12.77734375" style="101" customWidth="1"/>
    <col min="36" max="36" width="30.33203125" style="101" bestFit="1" customWidth="1"/>
    <col min="37" max="37" width="10.77734375" style="101" customWidth="1"/>
    <col min="38" max="38" width="5.77734375" style="101" customWidth="1"/>
    <col min="39" max="39" width="5.6640625" style="97" customWidth="1"/>
    <col min="40" max="40" width="14.77734375" style="96" customWidth="1"/>
    <col min="41" max="41" width="5.77734375" style="96" customWidth="1"/>
    <col min="42" max="42" width="7.88671875" style="97" customWidth="1"/>
    <col min="43" max="43" width="16.109375" style="97" bestFit="1" customWidth="1"/>
    <col min="44" max="45" width="9" style="97"/>
    <col min="46" max="46" width="13.88671875" style="97" bestFit="1" customWidth="1"/>
    <col min="47" max="180" width="9" style="97"/>
    <col min="181" max="181" width="9.5546875" style="97" bestFit="1" customWidth="1"/>
    <col min="182" max="182" width="11.6640625" style="97" bestFit="1" customWidth="1"/>
    <col min="183" max="16384" width="9" style="97"/>
  </cols>
  <sheetData>
    <row r="1" spans="1:182" ht="16.95" customHeight="1" x14ac:dyDescent="0.2">
      <c r="A1" s="93" t="s">
        <v>64</v>
      </c>
      <c r="B1" s="167"/>
      <c r="C1" s="175"/>
      <c r="D1" s="216" t="str">
        <f>IF(B2="",IF(AND(OR(AC5="費用",AC5="負債"),OR(AD5="資産",AD5="負債")),"支出",IF(AND(AC5="資産",AD5="資産"),"費用",IF(AND(AC5="資産",AD5="収益"),"収入",IF(AND(AC5="資産",AD5="費用"),"訂正","")))),B2)</f>
        <v/>
      </c>
      <c r="E1" s="216"/>
      <c r="F1" s="216"/>
      <c r="G1" s="214" t="s">
        <v>45</v>
      </c>
      <c r="H1" s="214"/>
      <c r="I1" s="214"/>
      <c r="J1" s="214"/>
      <c r="K1" s="214"/>
      <c r="L1" s="214"/>
      <c r="M1" s="214"/>
      <c r="N1" s="214"/>
      <c r="O1" s="214"/>
      <c r="P1" s="103"/>
      <c r="Q1" s="103"/>
      <c r="R1" s="103"/>
      <c r="T1" s="215" t="str">
        <f>IFERROR(IF(B1="",IF(AC2="",IF(AD2="","",AD2),AC2),IF(B1="借方",IF(AC2="","",AC2),IF(B1="貸方",IF(AD2="","",AD2),""))),"")</f>
        <v/>
      </c>
      <c r="U1" s="215"/>
      <c r="V1" s="215"/>
      <c r="W1" s="215"/>
      <c r="X1" s="215"/>
      <c r="Y1" s="215"/>
      <c r="Z1" s="215"/>
      <c r="AA1" s="215"/>
      <c r="AB1" s="95"/>
      <c r="AC1" s="93" t="s">
        <v>67</v>
      </c>
      <c r="AD1" s="93" t="s">
        <v>68</v>
      </c>
      <c r="AE1" s="95"/>
      <c r="AF1" s="150"/>
      <c r="AM1" s="95"/>
      <c r="FY1" s="93" t="s">
        <v>77</v>
      </c>
      <c r="FZ1" s="93" t="s">
        <v>75</v>
      </c>
    </row>
    <row r="2" spans="1:182" ht="16.95" customHeight="1" x14ac:dyDescent="0.2">
      <c r="A2" s="93" t="s">
        <v>65</v>
      </c>
      <c r="B2" s="167"/>
      <c r="C2" s="175"/>
      <c r="D2" s="216"/>
      <c r="E2" s="216"/>
      <c r="F2" s="216"/>
      <c r="G2" s="214"/>
      <c r="H2" s="214"/>
      <c r="I2" s="214"/>
      <c r="J2" s="214"/>
      <c r="K2" s="214"/>
      <c r="L2" s="214"/>
      <c r="M2" s="214"/>
      <c r="N2" s="214"/>
      <c r="O2" s="214"/>
      <c r="P2" s="103"/>
      <c r="T2" s="206" t="s">
        <v>72</v>
      </c>
      <c r="U2" s="206"/>
      <c r="V2" s="182" t="str">
        <f>IFERROR(IF(COUNT(D11:E35)=0,"",VALUE(YEAR(MAX(D11:E35)))-2018),"")</f>
        <v/>
      </c>
      <c r="W2" s="181" t="s">
        <v>3</v>
      </c>
      <c r="X2" s="182"/>
      <c r="Y2" s="181" t="s">
        <v>73</v>
      </c>
      <c r="Z2" s="182"/>
      <c r="AA2" s="181" t="s">
        <v>2</v>
      </c>
      <c r="AB2" s="95"/>
      <c r="AC2" s="102" t="str">
        <f>IFERROR(INDEX($AD$11:$AD$35,MATCH($D5,$AC$11:$AC$35,0),0),"")</f>
        <v/>
      </c>
      <c r="AD2" s="102" t="str">
        <f>IFERROR(INDEX($AD$11:$AD$35,MATCH($P5,$AC$11:$AC$35,0),0),"")</f>
        <v/>
      </c>
      <c r="AE2" s="95"/>
      <c r="AF2" s="94"/>
      <c r="AM2" s="95"/>
      <c r="FY2" s="93" t="s">
        <v>76</v>
      </c>
      <c r="FZ2" s="185">
        <v>45741</v>
      </c>
    </row>
    <row r="3" spans="1:182" ht="10.050000000000001" customHeight="1" x14ac:dyDescent="0.2">
      <c r="A3" s="114"/>
      <c r="C3" s="175"/>
      <c r="V3" s="107"/>
      <c r="AG3" s="99"/>
      <c r="AH3" s="99"/>
      <c r="AI3" s="99"/>
    </row>
    <row r="4" spans="1:182" ht="19.95" customHeight="1" x14ac:dyDescent="0.2">
      <c r="A4" s="114"/>
      <c r="C4" s="175"/>
      <c r="D4" s="148"/>
      <c r="E4" s="147"/>
      <c r="F4" s="147"/>
      <c r="G4" s="147"/>
      <c r="H4" s="147" t="s">
        <v>51</v>
      </c>
      <c r="I4" s="147"/>
      <c r="J4" s="151"/>
      <c r="K4" s="147" t="s">
        <v>52</v>
      </c>
      <c r="L4" s="147"/>
      <c r="M4" s="147"/>
      <c r="N4" s="147"/>
      <c r="O4" s="149"/>
      <c r="P4" s="147"/>
      <c r="Q4" s="147"/>
      <c r="R4" s="147"/>
      <c r="S4" s="147"/>
      <c r="T4" s="147" t="s">
        <v>53</v>
      </c>
      <c r="U4" s="151"/>
      <c r="V4" s="147"/>
      <c r="W4" s="147" t="s">
        <v>52</v>
      </c>
      <c r="X4" s="147"/>
      <c r="Y4" s="147"/>
      <c r="Z4" s="147"/>
      <c r="AA4" s="149"/>
      <c r="AC4" s="93" t="s">
        <v>69</v>
      </c>
      <c r="AD4" s="93" t="s">
        <v>70</v>
      </c>
      <c r="AG4" s="99"/>
      <c r="AH4" s="99"/>
      <c r="AI4" s="99"/>
      <c r="AJ4" s="114"/>
      <c r="AK4" s="137"/>
      <c r="AL4" s="137"/>
    </row>
    <row r="5" spans="1:182" ht="34.950000000000003" customHeight="1" x14ac:dyDescent="0.25">
      <c r="A5" s="93" t="s">
        <v>74</v>
      </c>
      <c r="B5" s="180">
        <v>1</v>
      </c>
      <c r="C5" s="175"/>
      <c r="D5" s="211" t="str">
        <f>IF(AC8="","",AC8)</f>
        <v/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3"/>
      <c r="P5" s="211" t="str">
        <f>IF(AD8="","",AD8)</f>
        <v/>
      </c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3"/>
      <c r="AB5" s="100"/>
      <c r="AC5" s="183" t="str">
        <f>IFERROR(INDEX($AP$11:$AP$211,MATCH(D5,$AQ$11:$AQ$211,0),0),"")</f>
        <v/>
      </c>
      <c r="AD5" s="183" t="str">
        <f>IFERROR(INDEX($AP$11:$AP$211,MATCH(P5,$AQ$11:$AQ$211,0),0),"")</f>
        <v/>
      </c>
      <c r="AE5" s="100"/>
      <c r="AF5" s="99"/>
      <c r="AG5" s="99"/>
      <c r="AH5" s="99"/>
      <c r="AI5" s="99"/>
      <c r="AM5" s="100"/>
    </row>
    <row r="6" spans="1:182" ht="10.050000000000001" customHeight="1" x14ac:dyDescent="0.2">
      <c r="C6" s="175"/>
      <c r="U6" s="98"/>
      <c r="AG6" s="114"/>
      <c r="AH6" s="114"/>
      <c r="AI6" s="114"/>
      <c r="AJ6" s="97"/>
      <c r="AK6" s="97"/>
      <c r="AL6" s="97"/>
    </row>
    <row r="7" spans="1:182" ht="19.95" customHeight="1" x14ac:dyDescent="0.2">
      <c r="C7" s="175"/>
      <c r="D7" s="161"/>
      <c r="E7" s="162"/>
      <c r="F7" s="163"/>
      <c r="G7" s="207"/>
      <c r="H7" s="208"/>
      <c r="I7" s="207"/>
      <c r="J7" s="208"/>
      <c r="K7" s="207"/>
      <c r="L7" s="209"/>
      <c r="M7" s="210"/>
      <c r="N7" s="208"/>
      <c r="O7" s="207"/>
      <c r="P7" s="208"/>
      <c r="Q7" s="207"/>
      <c r="R7" s="209"/>
      <c r="S7" s="210"/>
      <c r="T7" s="208"/>
      <c r="U7" s="207"/>
      <c r="V7" s="208"/>
      <c r="W7" s="207"/>
      <c r="X7" s="208"/>
      <c r="Y7" s="161"/>
      <c r="Z7" s="162"/>
      <c r="AA7" s="163"/>
      <c r="AC7" s="93" t="s">
        <v>60</v>
      </c>
      <c r="AD7" s="93" t="s">
        <v>5</v>
      </c>
      <c r="AF7" s="114"/>
      <c r="AG7" s="137"/>
      <c r="AH7" s="137"/>
      <c r="AI7" s="137"/>
    </row>
    <row r="8" spans="1:182" s="168" customFormat="1" ht="25.05" customHeight="1" x14ac:dyDescent="0.35">
      <c r="D8" s="226" t="s">
        <v>59</v>
      </c>
      <c r="E8" s="227"/>
      <c r="F8" s="228"/>
      <c r="G8" s="221" t="str">
        <f>IF(S36="","",S36)</f>
        <v/>
      </c>
      <c r="H8" s="222"/>
      <c r="I8" s="221" t="str">
        <f>IF(T36="","",T36)</f>
        <v/>
      </c>
      <c r="J8" s="222"/>
      <c r="K8" s="221" t="str">
        <f>IF(U36="","",U36)</f>
        <v/>
      </c>
      <c r="L8" s="229"/>
      <c r="M8" s="230" t="str">
        <f>IF(V36="","",V36)</f>
        <v/>
      </c>
      <c r="N8" s="222"/>
      <c r="O8" s="221" t="str">
        <f>IF(W36="","",W36)</f>
        <v/>
      </c>
      <c r="P8" s="222"/>
      <c r="Q8" s="221" t="str">
        <f>IF(X36="","",X36)</f>
        <v/>
      </c>
      <c r="R8" s="229"/>
      <c r="S8" s="230" t="str">
        <f>IF(Y36="","",Y36)</f>
        <v/>
      </c>
      <c r="T8" s="222"/>
      <c r="U8" s="221" t="str">
        <f>IF(Z36="","",Z36)</f>
        <v/>
      </c>
      <c r="V8" s="222"/>
      <c r="W8" s="221" t="str">
        <f>IF(AA36="","",AA36)</f>
        <v/>
      </c>
      <c r="X8" s="222"/>
      <c r="Y8" s="192" t="s">
        <v>58</v>
      </c>
      <c r="Z8" s="193"/>
      <c r="AA8" s="194"/>
      <c r="AB8" s="189"/>
      <c r="AC8" s="195" t="str">
        <f>IFERROR(INDEX(AH11:AH35,MATCH($B5,$AF$11:$AF$35,0),0),"")</f>
        <v/>
      </c>
      <c r="AD8" s="195" t="str">
        <f>IFERROR(INDEX(AI11:AI35,MATCH($B5,$AF$11:$AF$35,0),0),"")</f>
        <v/>
      </c>
      <c r="AE8" s="189"/>
      <c r="AF8" s="196"/>
      <c r="AG8" s="196"/>
      <c r="AH8" s="196"/>
      <c r="AI8" s="196"/>
      <c r="AJ8" s="197"/>
      <c r="AK8" s="197"/>
      <c r="AL8" s="197"/>
      <c r="AM8" s="189"/>
      <c r="AN8" s="189"/>
      <c r="AO8" s="189"/>
    </row>
    <row r="9" spans="1:182" ht="9.9" customHeight="1" x14ac:dyDescent="0.2">
      <c r="C9" s="175"/>
    </row>
    <row r="10" spans="1:182" s="103" customFormat="1" ht="24" customHeight="1" x14ac:dyDescent="0.2">
      <c r="B10" s="104" t="s">
        <v>83</v>
      </c>
      <c r="C10" s="175"/>
      <c r="D10" s="223" t="s">
        <v>54</v>
      </c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5"/>
      <c r="S10" s="115"/>
      <c r="T10" s="112"/>
      <c r="U10" s="112"/>
      <c r="V10" s="112" t="s">
        <v>42</v>
      </c>
      <c r="W10" s="112"/>
      <c r="X10" s="112" t="s">
        <v>46</v>
      </c>
      <c r="Y10" s="112"/>
      <c r="Z10" s="112"/>
      <c r="AA10" s="111"/>
      <c r="AB10" s="108"/>
      <c r="AC10" s="177" t="s">
        <v>43</v>
      </c>
      <c r="AD10" s="177" t="s">
        <v>44</v>
      </c>
      <c r="AE10" s="108"/>
      <c r="AF10" s="93" t="s">
        <v>41</v>
      </c>
      <c r="AG10" s="113" t="s">
        <v>4</v>
      </c>
      <c r="AH10" s="113" t="s">
        <v>11</v>
      </c>
      <c r="AI10" s="113" t="s">
        <v>5</v>
      </c>
      <c r="AJ10" s="93" t="s">
        <v>48</v>
      </c>
      <c r="AK10" s="113" t="s">
        <v>47</v>
      </c>
      <c r="AL10" s="140"/>
      <c r="AM10" s="102" t="s">
        <v>41</v>
      </c>
      <c r="AN10" s="102" t="s">
        <v>56</v>
      </c>
      <c r="AP10" s="82" t="s">
        <v>38</v>
      </c>
      <c r="AQ10" s="82" t="s">
        <v>28</v>
      </c>
      <c r="AR10" s="164" t="s">
        <v>13</v>
      </c>
      <c r="AT10" s="173" t="s">
        <v>62</v>
      </c>
    </row>
    <row r="11" spans="1:182" ht="24" customHeight="1" x14ac:dyDescent="0.2">
      <c r="B11" s="205">
        <v>1</v>
      </c>
      <c r="C11" s="175"/>
      <c r="D11" s="217" t="str">
        <f t="shared" ref="D11:D35" si="0">IFERROR(INDEX($AG$11:$AJ$35,MATCH($B11,$AF$11:$AF$35,0),MATCH(AG$10,$AG$10:$AJ$10,0)),"")</f>
        <v/>
      </c>
      <c r="E11" s="218"/>
      <c r="F11" s="219" t="str">
        <f t="shared" ref="F11:F35" si="1">IFERROR(INDEX($AG$11:$AJ$35,MATCH($B11,$AF$11:$AF$35,0),MATCH(AJ$10,$AG$10:$AJ$10,0)),"")</f>
        <v/>
      </c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20"/>
      <c r="S11" s="119" t="str">
        <f t="shared" ref="S11:AA20" si="2">IFERROR(MID($AN11,LEN($AN11)-(COLUMN($AA$10)-COLUMN(S$10)),1),"")</f>
        <v/>
      </c>
      <c r="T11" s="120" t="str">
        <f t="shared" si="2"/>
        <v/>
      </c>
      <c r="U11" s="121" t="str">
        <f t="shared" si="2"/>
        <v/>
      </c>
      <c r="V11" s="119" t="str">
        <f t="shared" si="2"/>
        <v/>
      </c>
      <c r="W11" s="122" t="str">
        <f t="shared" si="2"/>
        <v/>
      </c>
      <c r="X11" s="123" t="str">
        <f t="shared" si="2"/>
        <v/>
      </c>
      <c r="Y11" s="119" t="str">
        <f t="shared" si="2"/>
        <v/>
      </c>
      <c r="Z11" s="122" t="str">
        <f t="shared" si="2"/>
        <v/>
      </c>
      <c r="AA11" s="123" t="str">
        <f t="shared" si="2"/>
        <v/>
      </c>
      <c r="AB11" s="109"/>
      <c r="AC11" s="178"/>
      <c r="AD11" s="178"/>
      <c r="AE11" s="109"/>
      <c r="AF11" s="93">
        <v>1</v>
      </c>
      <c r="AG11" s="139" t="str">
        <f>IF(入力!CL3="","",入力!CL3)</f>
        <v/>
      </c>
      <c r="AH11" s="139" t="str">
        <f>IF(入力!CJ3="","",入力!CJ3)</f>
        <v/>
      </c>
      <c r="AI11" s="139" t="str">
        <f>IF(入力!CK3="","",入力!CK3)</f>
        <v/>
      </c>
      <c r="AJ11" s="139" t="str">
        <f>IF(入力!CM3="","",入力!CM3)</f>
        <v/>
      </c>
      <c r="AK11" s="156" t="str">
        <f>IF(入力!CN3="","",入力!CN3)</f>
        <v/>
      </c>
      <c r="AL11" s="141"/>
      <c r="AM11" s="93">
        <f t="shared" ref="AM11:AM35" si="3">IF(B11="","",B11)</f>
        <v>1</v>
      </c>
      <c r="AN11" s="142" t="str">
        <f t="shared" ref="AN11:AN35" si="4">IFERROR(INDEX($AK$11:$AK$35,MATCH($B11,$AF$11:$AF$35,0),0),"")</f>
        <v/>
      </c>
      <c r="AP11" s="105" t="str">
        <f>IF(設定!B3="","",設定!B3)</f>
        <v/>
      </c>
      <c r="AQ11" s="105" t="str">
        <f>IF(設定!C3="","",設定!C3)</f>
        <v/>
      </c>
      <c r="AR11" s="105" t="str">
        <f>IF(設定!D3="","",設定!D3)</f>
        <v/>
      </c>
      <c r="AT11" s="104"/>
    </row>
    <row r="12" spans="1:182" ht="24" customHeight="1" x14ac:dyDescent="0.2">
      <c r="B12" s="205">
        <v>2</v>
      </c>
      <c r="C12" s="175"/>
      <c r="D12" s="217" t="str">
        <f t="shared" si="0"/>
        <v/>
      </c>
      <c r="E12" s="218"/>
      <c r="F12" s="219" t="str">
        <f t="shared" si="1"/>
        <v/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20"/>
      <c r="S12" s="119" t="str">
        <f t="shared" si="2"/>
        <v/>
      </c>
      <c r="T12" s="120" t="str">
        <f t="shared" si="2"/>
        <v/>
      </c>
      <c r="U12" s="121" t="str">
        <f t="shared" si="2"/>
        <v/>
      </c>
      <c r="V12" s="119" t="str">
        <f t="shared" si="2"/>
        <v/>
      </c>
      <c r="W12" s="122" t="str">
        <f t="shared" si="2"/>
        <v/>
      </c>
      <c r="X12" s="123" t="str">
        <f t="shared" si="2"/>
        <v/>
      </c>
      <c r="Y12" s="119" t="str">
        <f t="shared" si="2"/>
        <v/>
      </c>
      <c r="Z12" s="122" t="str">
        <f t="shared" si="2"/>
        <v/>
      </c>
      <c r="AA12" s="123" t="str">
        <f t="shared" si="2"/>
        <v/>
      </c>
      <c r="AB12" s="109"/>
      <c r="AC12" s="178"/>
      <c r="AD12" s="178"/>
      <c r="AE12" s="109"/>
      <c r="AF12" s="93">
        <v>2</v>
      </c>
      <c r="AG12" s="139" t="str">
        <f>IF(入力!CL4="","",入力!CL4)</f>
        <v/>
      </c>
      <c r="AH12" s="139" t="str">
        <f>IF(入力!CJ4="","",入力!CJ4)</f>
        <v/>
      </c>
      <c r="AI12" s="139" t="str">
        <f>IF(入力!CK4="","",入力!CK4)</f>
        <v/>
      </c>
      <c r="AJ12" s="139" t="str">
        <f>IF(入力!CM4="","",入力!CM4)</f>
        <v/>
      </c>
      <c r="AK12" s="156" t="str">
        <f>IF(入力!CN4="","",入力!CN4)</f>
        <v/>
      </c>
      <c r="AL12" s="141"/>
      <c r="AM12" s="93">
        <f t="shared" si="3"/>
        <v>2</v>
      </c>
      <c r="AN12" s="142" t="str">
        <f t="shared" si="4"/>
        <v/>
      </c>
      <c r="AP12" s="105" t="str">
        <f>IF(設定!B4="","",設定!B4)</f>
        <v/>
      </c>
      <c r="AQ12" s="105" t="str">
        <f>IF(設定!C4="","",設定!C4)</f>
        <v/>
      </c>
      <c r="AR12" s="105" t="str">
        <f>IF(設定!D4="","",設定!D4)</f>
        <v/>
      </c>
      <c r="AT12" s="93" t="s">
        <v>10</v>
      </c>
    </row>
    <row r="13" spans="1:182" ht="24" customHeight="1" x14ac:dyDescent="0.2">
      <c r="B13" s="205">
        <v>3</v>
      </c>
      <c r="C13" s="175"/>
      <c r="D13" s="217" t="str">
        <f t="shared" si="0"/>
        <v/>
      </c>
      <c r="E13" s="218"/>
      <c r="F13" s="219" t="str">
        <f t="shared" si="1"/>
        <v/>
      </c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20"/>
      <c r="S13" s="119" t="str">
        <f t="shared" si="2"/>
        <v/>
      </c>
      <c r="T13" s="120" t="str">
        <f t="shared" si="2"/>
        <v/>
      </c>
      <c r="U13" s="121" t="str">
        <f t="shared" si="2"/>
        <v/>
      </c>
      <c r="V13" s="119" t="str">
        <f t="shared" si="2"/>
        <v/>
      </c>
      <c r="W13" s="122" t="str">
        <f t="shared" si="2"/>
        <v/>
      </c>
      <c r="X13" s="123" t="str">
        <f t="shared" si="2"/>
        <v/>
      </c>
      <c r="Y13" s="119" t="str">
        <f t="shared" si="2"/>
        <v/>
      </c>
      <c r="Z13" s="122" t="str">
        <f t="shared" si="2"/>
        <v/>
      </c>
      <c r="AA13" s="123" t="str">
        <f t="shared" si="2"/>
        <v/>
      </c>
      <c r="AB13" s="109"/>
      <c r="AC13" s="178"/>
      <c r="AD13" s="178"/>
      <c r="AE13" s="109"/>
      <c r="AF13" s="93">
        <v>3</v>
      </c>
      <c r="AG13" s="139" t="str">
        <f>IF(入力!CL5="","",入力!CL5)</f>
        <v/>
      </c>
      <c r="AH13" s="139" t="str">
        <f>IF(入力!CJ5="","",入力!CJ5)</f>
        <v/>
      </c>
      <c r="AI13" s="139" t="str">
        <f>IF(入力!CK5="","",入力!CK5)</f>
        <v/>
      </c>
      <c r="AJ13" s="139" t="str">
        <f>IF(入力!CM5="","",入力!CM5)</f>
        <v/>
      </c>
      <c r="AK13" s="156" t="str">
        <f>IF(入力!CN5="","",入力!CN5)</f>
        <v/>
      </c>
      <c r="AL13" s="141"/>
      <c r="AM13" s="93">
        <f t="shared" si="3"/>
        <v>3</v>
      </c>
      <c r="AN13" s="142" t="str">
        <f t="shared" si="4"/>
        <v/>
      </c>
      <c r="AP13" s="105" t="str">
        <f>IF(設定!B5="","",設定!B5)</f>
        <v/>
      </c>
      <c r="AQ13" s="105" t="str">
        <f>IF(設定!C5="","",設定!C5)</f>
        <v/>
      </c>
      <c r="AR13" s="105" t="str">
        <f>IF(設定!D5="","",設定!D5)</f>
        <v/>
      </c>
      <c r="AT13" s="93" t="s">
        <v>9</v>
      </c>
    </row>
    <row r="14" spans="1:182" ht="24" customHeight="1" x14ac:dyDescent="0.2">
      <c r="B14" s="205">
        <v>4</v>
      </c>
      <c r="C14" s="175"/>
      <c r="D14" s="217" t="str">
        <f t="shared" si="0"/>
        <v/>
      </c>
      <c r="E14" s="218"/>
      <c r="F14" s="219" t="str">
        <f t="shared" si="1"/>
        <v/>
      </c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20"/>
      <c r="S14" s="119" t="str">
        <f t="shared" si="2"/>
        <v/>
      </c>
      <c r="T14" s="120" t="str">
        <f t="shared" si="2"/>
        <v/>
      </c>
      <c r="U14" s="121" t="str">
        <f t="shared" si="2"/>
        <v/>
      </c>
      <c r="V14" s="119" t="str">
        <f t="shared" si="2"/>
        <v/>
      </c>
      <c r="W14" s="122" t="str">
        <f t="shared" si="2"/>
        <v/>
      </c>
      <c r="X14" s="123" t="str">
        <f t="shared" si="2"/>
        <v/>
      </c>
      <c r="Y14" s="119" t="str">
        <f t="shared" si="2"/>
        <v/>
      </c>
      <c r="Z14" s="122" t="str">
        <f t="shared" si="2"/>
        <v/>
      </c>
      <c r="AA14" s="123" t="str">
        <f t="shared" si="2"/>
        <v/>
      </c>
      <c r="AB14" s="109"/>
      <c r="AC14" s="178"/>
      <c r="AD14" s="178"/>
      <c r="AE14" s="109"/>
      <c r="AF14" s="93">
        <v>4</v>
      </c>
      <c r="AG14" s="139" t="str">
        <f>IF(入力!CL6="","",入力!CL6)</f>
        <v/>
      </c>
      <c r="AH14" s="139" t="str">
        <f>IF(入力!CJ6="","",入力!CJ6)</f>
        <v/>
      </c>
      <c r="AI14" s="139" t="str">
        <f>IF(入力!CK6="","",入力!CK6)</f>
        <v/>
      </c>
      <c r="AJ14" s="139" t="str">
        <f>IF(入力!CM6="","",入力!CM6)</f>
        <v/>
      </c>
      <c r="AK14" s="156" t="str">
        <f>IF(入力!CN6="","",入力!CN6)</f>
        <v/>
      </c>
      <c r="AL14" s="141"/>
      <c r="AM14" s="93">
        <f t="shared" si="3"/>
        <v>4</v>
      </c>
      <c r="AN14" s="142" t="str">
        <f t="shared" si="4"/>
        <v/>
      </c>
      <c r="AP14" s="105" t="str">
        <f>IF(設定!B6="","",設定!B6)</f>
        <v/>
      </c>
      <c r="AQ14" s="105" t="str">
        <f>IF(設定!C6="","",設定!C6)</f>
        <v/>
      </c>
      <c r="AR14" s="105" t="str">
        <f>IF(設定!D6="","",設定!D6)</f>
        <v/>
      </c>
      <c r="AT14" s="93" t="s">
        <v>61</v>
      </c>
    </row>
    <row r="15" spans="1:182" ht="24" customHeight="1" x14ac:dyDescent="0.2">
      <c r="B15" s="205">
        <v>5</v>
      </c>
      <c r="C15" s="175"/>
      <c r="D15" s="217" t="str">
        <f t="shared" si="0"/>
        <v/>
      </c>
      <c r="E15" s="218"/>
      <c r="F15" s="219" t="str">
        <f t="shared" si="1"/>
        <v/>
      </c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20"/>
      <c r="S15" s="119" t="str">
        <f t="shared" si="2"/>
        <v/>
      </c>
      <c r="T15" s="120" t="str">
        <f t="shared" si="2"/>
        <v/>
      </c>
      <c r="U15" s="121" t="str">
        <f t="shared" si="2"/>
        <v/>
      </c>
      <c r="V15" s="119" t="str">
        <f t="shared" si="2"/>
        <v/>
      </c>
      <c r="W15" s="122" t="str">
        <f t="shared" si="2"/>
        <v/>
      </c>
      <c r="X15" s="123" t="str">
        <f t="shared" si="2"/>
        <v/>
      </c>
      <c r="Y15" s="119" t="str">
        <f t="shared" si="2"/>
        <v/>
      </c>
      <c r="Z15" s="122" t="str">
        <f t="shared" si="2"/>
        <v/>
      </c>
      <c r="AA15" s="123" t="str">
        <f t="shared" si="2"/>
        <v/>
      </c>
      <c r="AB15" s="109"/>
      <c r="AC15" s="178"/>
      <c r="AD15" s="178"/>
      <c r="AE15" s="109"/>
      <c r="AF15" s="93">
        <v>5</v>
      </c>
      <c r="AG15" s="139" t="str">
        <f>IF(入力!CL7="","",入力!CL7)</f>
        <v/>
      </c>
      <c r="AH15" s="139" t="str">
        <f>IF(入力!CJ7="","",入力!CJ7)</f>
        <v/>
      </c>
      <c r="AI15" s="139" t="str">
        <f>IF(入力!CK7="","",入力!CK7)</f>
        <v/>
      </c>
      <c r="AJ15" s="139" t="str">
        <f>IF(入力!CM7="","",入力!CM7)</f>
        <v/>
      </c>
      <c r="AK15" s="156" t="str">
        <f>IF(入力!CN7="","",入力!CN7)</f>
        <v/>
      </c>
      <c r="AL15" s="141"/>
      <c r="AM15" s="93">
        <f t="shared" si="3"/>
        <v>5</v>
      </c>
      <c r="AN15" s="142" t="str">
        <f t="shared" si="4"/>
        <v/>
      </c>
      <c r="AP15" s="105" t="str">
        <f>IF(設定!B7="","",設定!B7)</f>
        <v/>
      </c>
      <c r="AQ15" s="105" t="str">
        <f>IF(設定!C7="","",設定!C7)</f>
        <v/>
      </c>
      <c r="AR15" s="105" t="str">
        <f>IF(設定!D7="","",設定!D7)</f>
        <v/>
      </c>
      <c r="AT15" s="93" t="s">
        <v>63</v>
      </c>
    </row>
    <row r="16" spans="1:182" ht="24" customHeight="1" x14ac:dyDescent="0.2">
      <c r="B16" s="205">
        <v>6</v>
      </c>
      <c r="C16" s="175"/>
      <c r="D16" s="217" t="str">
        <f t="shared" si="0"/>
        <v/>
      </c>
      <c r="E16" s="218"/>
      <c r="F16" s="219" t="str">
        <f t="shared" si="1"/>
        <v/>
      </c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20"/>
      <c r="S16" s="119" t="str">
        <f t="shared" si="2"/>
        <v/>
      </c>
      <c r="T16" s="120" t="str">
        <f t="shared" si="2"/>
        <v/>
      </c>
      <c r="U16" s="121" t="str">
        <f t="shared" si="2"/>
        <v/>
      </c>
      <c r="V16" s="119" t="str">
        <f t="shared" si="2"/>
        <v/>
      </c>
      <c r="W16" s="122" t="str">
        <f t="shared" si="2"/>
        <v/>
      </c>
      <c r="X16" s="123" t="str">
        <f t="shared" si="2"/>
        <v/>
      </c>
      <c r="Y16" s="119" t="str">
        <f t="shared" si="2"/>
        <v/>
      </c>
      <c r="Z16" s="122" t="str">
        <f t="shared" si="2"/>
        <v/>
      </c>
      <c r="AA16" s="123" t="str">
        <f t="shared" si="2"/>
        <v/>
      </c>
      <c r="AB16" s="109"/>
      <c r="AC16" s="178"/>
      <c r="AD16" s="178"/>
      <c r="AE16" s="109"/>
      <c r="AF16" s="93">
        <v>6</v>
      </c>
      <c r="AG16" s="139" t="str">
        <f>IF(入力!CL8="","",入力!CL8)</f>
        <v/>
      </c>
      <c r="AH16" s="139" t="str">
        <f>IF(入力!CJ8="","",入力!CJ8)</f>
        <v/>
      </c>
      <c r="AI16" s="139" t="str">
        <f>IF(入力!CK8="","",入力!CK8)</f>
        <v/>
      </c>
      <c r="AJ16" s="139" t="str">
        <f>IF(入力!CM8="","",入力!CM8)</f>
        <v/>
      </c>
      <c r="AK16" s="156" t="str">
        <f>IF(入力!CN8="","",入力!CN8)</f>
        <v/>
      </c>
      <c r="AL16" s="141"/>
      <c r="AM16" s="93">
        <f t="shared" si="3"/>
        <v>6</v>
      </c>
      <c r="AN16" s="142" t="str">
        <f t="shared" si="4"/>
        <v/>
      </c>
      <c r="AP16" s="105" t="str">
        <f>IF(設定!B8="","",設定!B8)</f>
        <v/>
      </c>
      <c r="AQ16" s="105" t="str">
        <f>IF(設定!C8="","",設定!C8)</f>
        <v/>
      </c>
      <c r="AR16" s="105" t="str">
        <f>IF(設定!D8="","",設定!D8)</f>
        <v/>
      </c>
      <c r="AT16" s="93" t="s">
        <v>84</v>
      </c>
    </row>
    <row r="17" spans="2:46" ht="24" customHeight="1" x14ac:dyDescent="0.2">
      <c r="B17" s="205">
        <v>7</v>
      </c>
      <c r="C17" s="175"/>
      <c r="D17" s="217" t="str">
        <f t="shared" si="0"/>
        <v/>
      </c>
      <c r="E17" s="218"/>
      <c r="F17" s="219" t="str">
        <f t="shared" si="1"/>
        <v/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20"/>
      <c r="S17" s="119" t="str">
        <f t="shared" si="2"/>
        <v/>
      </c>
      <c r="T17" s="120" t="str">
        <f t="shared" si="2"/>
        <v/>
      </c>
      <c r="U17" s="121" t="str">
        <f t="shared" si="2"/>
        <v/>
      </c>
      <c r="V17" s="119" t="str">
        <f t="shared" si="2"/>
        <v/>
      </c>
      <c r="W17" s="122" t="str">
        <f t="shared" si="2"/>
        <v/>
      </c>
      <c r="X17" s="123" t="str">
        <f t="shared" si="2"/>
        <v/>
      </c>
      <c r="Y17" s="119" t="str">
        <f t="shared" si="2"/>
        <v/>
      </c>
      <c r="Z17" s="122" t="str">
        <f t="shared" si="2"/>
        <v/>
      </c>
      <c r="AA17" s="123" t="str">
        <f t="shared" si="2"/>
        <v/>
      </c>
      <c r="AB17" s="109"/>
      <c r="AC17" s="178"/>
      <c r="AD17" s="178"/>
      <c r="AE17" s="109"/>
      <c r="AF17" s="93">
        <v>7</v>
      </c>
      <c r="AG17" s="139" t="str">
        <f>IF(入力!CL9="","",入力!CL9)</f>
        <v/>
      </c>
      <c r="AH17" s="139" t="str">
        <f>IF(入力!CJ9="","",入力!CJ9)</f>
        <v/>
      </c>
      <c r="AI17" s="139" t="str">
        <f>IF(入力!CK9="","",入力!CK9)</f>
        <v/>
      </c>
      <c r="AJ17" s="139" t="str">
        <f>IF(入力!CM9="","",入力!CM9)</f>
        <v/>
      </c>
      <c r="AK17" s="156" t="str">
        <f>IF(入力!CN9="","",入力!CN9)</f>
        <v/>
      </c>
      <c r="AL17" s="141"/>
      <c r="AM17" s="93">
        <f t="shared" si="3"/>
        <v>7</v>
      </c>
      <c r="AN17" s="142" t="str">
        <f t="shared" si="4"/>
        <v/>
      </c>
      <c r="AP17" s="105" t="str">
        <f>IF(設定!B9="","",設定!B9)</f>
        <v/>
      </c>
      <c r="AQ17" s="105" t="str">
        <f>IF(設定!C9="","",設定!C9)</f>
        <v/>
      </c>
      <c r="AR17" s="105" t="str">
        <f>IF(設定!D9="","",設定!D9)</f>
        <v/>
      </c>
      <c r="AT17" s="114"/>
    </row>
    <row r="18" spans="2:46" ht="24" customHeight="1" x14ac:dyDescent="0.2">
      <c r="B18" s="205">
        <v>8</v>
      </c>
      <c r="C18" s="175"/>
      <c r="D18" s="217" t="str">
        <f t="shared" si="0"/>
        <v/>
      </c>
      <c r="E18" s="218"/>
      <c r="F18" s="219" t="str">
        <f t="shared" si="1"/>
        <v/>
      </c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20"/>
      <c r="S18" s="119" t="str">
        <f t="shared" si="2"/>
        <v/>
      </c>
      <c r="T18" s="120" t="str">
        <f t="shared" si="2"/>
        <v/>
      </c>
      <c r="U18" s="121" t="str">
        <f t="shared" si="2"/>
        <v/>
      </c>
      <c r="V18" s="119" t="str">
        <f t="shared" si="2"/>
        <v/>
      </c>
      <c r="W18" s="122" t="str">
        <f t="shared" si="2"/>
        <v/>
      </c>
      <c r="X18" s="123" t="str">
        <f t="shared" si="2"/>
        <v/>
      </c>
      <c r="Y18" s="119" t="str">
        <f t="shared" si="2"/>
        <v/>
      </c>
      <c r="Z18" s="122" t="str">
        <f t="shared" si="2"/>
        <v/>
      </c>
      <c r="AA18" s="123" t="str">
        <f t="shared" si="2"/>
        <v/>
      </c>
      <c r="AB18" s="109"/>
      <c r="AC18" s="179"/>
      <c r="AD18" s="178"/>
      <c r="AE18" s="109"/>
      <c r="AF18" s="93">
        <v>8</v>
      </c>
      <c r="AG18" s="139" t="str">
        <f>IF(入力!CL10="","",入力!CL10)</f>
        <v/>
      </c>
      <c r="AH18" s="139" t="str">
        <f>IF(入力!CJ10="","",入力!CJ10)</f>
        <v/>
      </c>
      <c r="AI18" s="139" t="str">
        <f>IF(入力!CK10="","",入力!CK10)</f>
        <v/>
      </c>
      <c r="AJ18" s="139" t="str">
        <f>IF(入力!CM10="","",入力!CM10)</f>
        <v/>
      </c>
      <c r="AK18" s="156" t="str">
        <f>IF(入力!CN10="","",入力!CN10)</f>
        <v/>
      </c>
      <c r="AL18" s="141"/>
      <c r="AM18" s="93">
        <f t="shared" si="3"/>
        <v>8</v>
      </c>
      <c r="AN18" s="142" t="str">
        <f t="shared" si="4"/>
        <v/>
      </c>
      <c r="AP18" s="105" t="str">
        <f>IF(設定!B10="","",設定!B10)</f>
        <v/>
      </c>
      <c r="AQ18" s="105" t="str">
        <f>IF(設定!C10="","",設定!C10)</f>
        <v/>
      </c>
      <c r="AR18" s="105" t="str">
        <f>IF(設定!D10="","",設定!D10)</f>
        <v/>
      </c>
      <c r="AT18" s="114"/>
    </row>
    <row r="19" spans="2:46" ht="24" customHeight="1" x14ac:dyDescent="0.25">
      <c r="B19" s="205">
        <v>9</v>
      </c>
      <c r="C19" s="176" t="s">
        <v>71</v>
      </c>
      <c r="D19" s="217" t="str">
        <f t="shared" si="0"/>
        <v/>
      </c>
      <c r="E19" s="218"/>
      <c r="F19" s="219" t="str">
        <f t="shared" si="1"/>
        <v/>
      </c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20"/>
      <c r="S19" s="119" t="str">
        <f t="shared" si="2"/>
        <v/>
      </c>
      <c r="T19" s="120" t="str">
        <f t="shared" si="2"/>
        <v/>
      </c>
      <c r="U19" s="121" t="str">
        <f t="shared" si="2"/>
        <v/>
      </c>
      <c r="V19" s="119" t="str">
        <f t="shared" si="2"/>
        <v/>
      </c>
      <c r="W19" s="122" t="str">
        <f t="shared" si="2"/>
        <v/>
      </c>
      <c r="X19" s="123" t="str">
        <f t="shared" si="2"/>
        <v/>
      </c>
      <c r="Y19" s="119" t="str">
        <f t="shared" si="2"/>
        <v/>
      </c>
      <c r="Z19" s="122" t="str">
        <f t="shared" si="2"/>
        <v/>
      </c>
      <c r="AA19" s="123" t="str">
        <f t="shared" si="2"/>
        <v/>
      </c>
      <c r="AB19" s="109"/>
      <c r="AC19" s="179"/>
      <c r="AD19" s="178"/>
      <c r="AE19" s="109"/>
      <c r="AF19" s="93">
        <v>9</v>
      </c>
      <c r="AG19" s="139" t="str">
        <f>IF(入力!CL11="","",入力!CL11)</f>
        <v/>
      </c>
      <c r="AH19" s="139" t="str">
        <f>IF(入力!CJ11="","",入力!CJ11)</f>
        <v/>
      </c>
      <c r="AI19" s="139" t="str">
        <f>IF(入力!CK11="","",入力!CK11)</f>
        <v/>
      </c>
      <c r="AJ19" s="139" t="str">
        <f>IF(入力!CM11="","",入力!CM11)</f>
        <v/>
      </c>
      <c r="AK19" s="156" t="str">
        <f>IF(入力!CN11="","",入力!CN11)</f>
        <v/>
      </c>
      <c r="AL19" s="141"/>
      <c r="AM19" s="93">
        <f t="shared" si="3"/>
        <v>9</v>
      </c>
      <c r="AN19" s="142" t="str">
        <f t="shared" si="4"/>
        <v/>
      </c>
      <c r="AP19" s="105" t="str">
        <f>IF(設定!B11="","",設定!B11)</f>
        <v/>
      </c>
      <c r="AQ19" s="105" t="str">
        <f>IF(設定!C11="","",設定!C11)</f>
        <v/>
      </c>
      <c r="AR19" s="105" t="str">
        <f>IF(設定!D11="","",設定!D11)</f>
        <v/>
      </c>
      <c r="AT19" s="114"/>
    </row>
    <row r="20" spans="2:46" ht="24" customHeight="1" x14ac:dyDescent="0.2">
      <c r="B20" s="205">
        <v>10</v>
      </c>
      <c r="C20" s="175"/>
      <c r="D20" s="217" t="str">
        <f t="shared" si="0"/>
        <v/>
      </c>
      <c r="E20" s="218"/>
      <c r="F20" s="219" t="str">
        <f t="shared" si="1"/>
        <v/>
      </c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20"/>
      <c r="S20" s="119" t="str">
        <f t="shared" si="2"/>
        <v/>
      </c>
      <c r="T20" s="120" t="str">
        <f t="shared" si="2"/>
        <v/>
      </c>
      <c r="U20" s="121" t="str">
        <f t="shared" si="2"/>
        <v/>
      </c>
      <c r="V20" s="119" t="str">
        <f t="shared" si="2"/>
        <v/>
      </c>
      <c r="W20" s="122" t="str">
        <f t="shared" si="2"/>
        <v/>
      </c>
      <c r="X20" s="123" t="str">
        <f t="shared" si="2"/>
        <v/>
      </c>
      <c r="Y20" s="119" t="str">
        <f t="shared" si="2"/>
        <v/>
      </c>
      <c r="Z20" s="122" t="str">
        <f t="shared" si="2"/>
        <v/>
      </c>
      <c r="AA20" s="123" t="str">
        <f t="shared" si="2"/>
        <v/>
      </c>
      <c r="AB20" s="109"/>
      <c r="AC20" s="179"/>
      <c r="AD20" s="178"/>
      <c r="AE20" s="109"/>
      <c r="AF20" s="93">
        <v>10</v>
      </c>
      <c r="AG20" s="139" t="str">
        <f>IF(入力!CL12="","",入力!CL12)</f>
        <v/>
      </c>
      <c r="AH20" s="139" t="str">
        <f>IF(入力!CJ12="","",入力!CJ12)</f>
        <v/>
      </c>
      <c r="AI20" s="139" t="str">
        <f>IF(入力!CK12="","",入力!CK12)</f>
        <v/>
      </c>
      <c r="AJ20" s="139" t="str">
        <f>IF(入力!CM12="","",入力!CM12)</f>
        <v/>
      </c>
      <c r="AK20" s="156" t="str">
        <f>IF(入力!CN12="","",入力!CN12)</f>
        <v/>
      </c>
      <c r="AL20" s="141"/>
      <c r="AM20" s="93">
        <f t="shared" si="3"/>
        <v>10</v>
      </c>
      <c r="AN20" s="142" t="str">
        <f t="shared" si="4"/>
        <v/>
      </c>
      <c r="AP20" s="105" t="str">
        <f>IF(設定!B12="","",設定!B12)</f>
        <v/>
      </c>
      <c r="AQ20" s="105" t="str">
        <f>IF(設定!C12="","",設定!C12)</f>
        <v/>
      </c>
      <c r="AR20" s="105" t="str">
        <f>IF(設定!D12="","",設定!D12)</f>
        <v/>
      </c>
      <c r="AT20" s="174" t="s">
        <v>66</v>
      </c>
    </row>
    <row r="21" spans="2:46" ht="24" customHeight="1" x14ac:dyDescent="0.2">
      <c r="B21" s="205">
        <v>11</v>
      </c>
      <c r="C21" s="175"/>
      <c r="D21" s="217" t="str">
        <f t="shared" si="0"/>
        <v/>
      </c>
      <c r="E21" s="218"/>
      <c r="F21" s="219" t="str">
        <f t="shared" si="1"/>
        <v/>
      </c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20"/>
      <c r="S21" s="119" t="str">
        <f t="shared" ref="S21:AA35" si="5">IFERROR(MID($AN21,LEN($AN21)-(COLUMN($AA$10)-COLUMN(S$10)),1),"")</f>
        <v/>
      </c>
      <c r="T21" s="120" t="str">
        <f t="shared" si="5"/>
        <v/>
      </c>
      <c r="U21" s="121" t="str">
        <f t="shared" si="5"/>
        <v/>
      </c>
      <c r="V21" s="119" t="str">
        <f t="shared" si="5"/>
        <v/>
      </c>
      <c r="W21" s="122" t="str">
        <f t="shared" si="5"/>
        <v/>
      </c>
      <c r="X21" s="123" t="str">
        <f t="shared" si="5"/>
        <v/>
      </c>
      <c r="Y21" s="119" t="str">
        <f t="shared" si="5"/>
        <v/>
      </c>
      <c r="Z21" s="122" t="str">
        <f t="shared" si="5"/>
        <v/>
      </c>
      <c r="AA21" s="123" t="str">
        <f t="shared" si="5"/>
        <v/>
      </c>
      <c r="AB21" s="109"/>
      <c r="AC21" s="179"/>
      <c r="AD21" s="178"/>
      <c r="AE21" s="109"/>
      <c r="AF21" s="93">
        <v>11</v>
      </c>
      <c r="AG21" s="139" t="str">
        <f>IF(入力!CL13="","",入力!CL13)</f>
        <v/>
      </c>
      <c r="AH21" s="139" t="str">
        <f>IF(入力!CJ13="","",入力!CJ13)</f>
        <v/>
      </c>
      <c r="AI21" s="139" t="str">
        <f>IF(入力!CK13="","",入力!CK13)</f>
        <v/>
      </c>
      <c r="AJ21" s="139" t="str">
        <f>IF(入力!CM13="","",入力!CM13)</f>
        <v/>
      </c>
      <c r="AK21" s="156" t="str">
        <f>IF(入力!CN13="","",入力!CN13)</f>
        <v/>
      </c>
      <c r="AL21" s="141"/>
      <c r="AM21" s="93">
        <f t="shared" si="3"/>
        <v>11</v>
      </c>
      <c r="AN21" s="142" t="str">
        <f t="shared" si="4"/>
        <v/>
      </c>
      <c r="AP21" s="105" t="str">
        <f>IF(設定!B13="","",設定!B13)</f>
        <v/>
      </c>
      <c r="AQ21" s="105" t="str">
        <f>IF(設定!C13="","",設定!C13)</f>
        <v/>
      </c>
      <c r="AR21" s="105" t="str">
        <f>IF(設定!D13="","",設定!D13)</f>
        <v/>
      </c>
      <c r="AT21" s="93"/>
    </row>
    <row r="22" spans="2:46" ht="24" customHeight="1" x14ac:dyDescent="0.2">
      <c r="B22" s="205">
        <v>12</v>
      </c>
      <c r="C22" s="175"/>
      <c r="D22" s="217" t="str">
        <f t="shared" si="0"/>
        <v/>
      </c>
      <c r="E22" s="218"/>
      <c r="F22" s="219" t="str">
        <f t="shared" si="1"/>
        <v/>
      </c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20"/>
      <c r="S22" s="119" t="str">
        <f t="shared" si="5"/>
        <v/>
      </c>
      <c r="T22" s="120" t="str">
        <f t="shared" si="5"/>
        <v/>
      </c>
      <c r="U22" s="121" t="str">
        <f t="shared" si="5"/>
        <v/>
      </c>
      <c r="V22" s="119" t="str">
        <f t="shared" si="5"/>
        <v/>
      </c>
      <c r="W22" s="122" t="str">
        <f t="shared" si="5"/>
        <v/>
      </c>
      <c r="X22" s="123" t="str">
        <f t="shared" si="5"/>
        <v/>
      </c>
      <c r="Y22" s="119" t="str">
        <f t="shared" si="5"/>
        <v/>
      </c>
      <c r="Z22" s="122" t="str">
        <f t="shared" si="5"/>
        <v/>
      </c>
      <c r="AA22" s="123" t="str">
        <f t="shared" si="5"/>
        <v/>
      </c>
      <c r="AB22" s="109"/>
      <c r="AC22" s="179"/>
      <c r="AD22" s="178"/>
      <c r="AE22" s="109"/>
      <c r="AF22" s="93">
        <v>12</v>
      </c>
      <c r="AG22" s="139" t="str">
        <f>IF(入力!CL14="","",入力!CL14)</f>
        <v/>
      </c>
      <c r="AH22" s="139" t="str">
        <f>IF(入力!CJ14="","",入力!CJ14)</f>
        <v/>
      </c>
      <c r="AI22" s="139" t="str">
        <f>IF(入力!CK14="","",入力!CK14)</f>
        <v/>
      </c>
      <c r="AJ22" s="139" t="str">
        <f>IF(入力!CM14="","",入力!CM14)</f>
        <v/>
      </c>
      <c r="AK22" s="156" t="str">
        <f>IF(入力!CN14="","",入力!CN14)</f>
        <v/>
      </c>
      <c r="AL22" s="141"/>
      <c r="AM22" s="93">
        <f t="shared" si="3"/>
        <v>12</v>
      </c>
      <c r="AN22" s="142" t="str">
        <f t="shared" si="4"/>
        <v/>
      </c>
      <c r="AP22" s="105" t="str">
        <f>IF(設定!B14="","",設定!B14)</f>
        <v/>
      </c>
      <c r="AQ22" s="105" t="str">
        <f>IF(設定!C14="","",設定!C14)</f>
        <v/>
      </c>
      <c r="AR22" s="105" t="str">
        <f>IF(設定!D14="","",設定!D14)</f>
        <v/>
      </c>
      <c r="AT22" s="93" t="s">
        <v>60</v>
      </c>
    </row>
    <row r="23" spans="2:46" ht="24" customHeight="1" x14ac:dyDescent="0.2">
      <c r="B23" s="205">
        <v>13</v>
      </c>
      <c r="C23" s="175"/>
      <c r="D23" s="217" t="str">
        <f t="shared" si="0"/>
        <v/>
      </c>
      <c r="E23" s="218"/>
      <c r="F23" s="219" t="str">
        <f t="shared" si="1"/>
        <v/>
      </c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20"/>
      <c r="S23" s="119" t="str">
        <f t="shared" si="5"/>
        <v/>
      </c>
      <c r="T23" s="120" t="str">
        <f t="shared" si="5"/>
        <v/>
      </c>
      <c r="U23" s="121" t="str">
        <f t="shared" si="5"/>
        <v/>
      </c>
      <c r="V23" s="119" t="str">
        <f t="shared" si="5"/>
        <v/>
      </c>
      <c r="W23" s="122" t="str">
        <f t="shared" si="5"/>
        <v/>
      </c>
      <c r="X23" s="123" t="str">
        <f t="shared" si="5"/>
        <v/>
      </c>
      <c r="Y23" s="119" t="str">
        <f t="shared" si="5"/>
        <v/>
      </c>
      <c r="Z23" s="122" t="str">
        <f t="shared" si="5"/>
        <v/>
      </c>
      <c r="AA23" s="123" t="str">
        <f t="shared" si="5"/>
        <v/>
      </c>
      <c r="AB23" s="110"/>
      <c r="AC23" s="179"/>
      <c r="AD23" s="178"/>
      <c r="AE23" s="110"/>
      <c r="AF23" s="93">
        <v>13</v>
      </c>
      <c r="AG23" s="139" t="str">
        <f>IF(入力!CL15="","",入力!CL15)</f>
        <v/>
      </c>
      <c r="AH23" s="139" t="str">
        <f>IF(入力!CJ15="","",入力!CJ15)</f>
        <v/>
      </c>
      <c r="AI23" s="139" t="str">
        <f>IF(入力!CK15="","",入力!CK15)</f>
        <v/>
      </c>
      <c r="AJ23" s="139" t="str">
        <f>IF(入力!CM15="","",入力!CM15)</f>
        <v/>
      </c>
      <c r="AK23" s="156" t="str">
        <f>IF(入力!CN15="","",入力!CN15)</f>
        <v/>
      </c>
      <c r="AL23" s="141"/>
      <c r="AM23" s="93">
        <f t="shared" si="3"/>
        <v>13</v>
      </c>
      <c r="AN23" s="142" t="str">
        <f t="shared" si="4"/>
        <v/>
      </c>
      <c r="AP23" s="105" t="str">
        <f>IF(設定!B15="","",設定!B15)</f>
        <v/>
      </c>
      <c r="AQ23" s="105" t="str">
        <f>IF(設定!C15="","",設定!C15)</f>
        <v/>
      </c>
      <c r="AR23" s="105" t="str">
        <f>IF(設定!D15="","",設定!D15)</f>
        <v/>
      </c>
      <c r="AT23" s="93" t="s">
        <v>5</v>
      </c>
    </row>
    <row r="24" spans="2:46" ht="24" customHeight="1" x14ac:dyDescent="0.2">
      <c r="B24" s="205">
        <v>14</v>
      </c>
      <c r="C24" s="175"/>
      <c r="D24" s="217" t="str">
        <f t="shared" si="0"/>
        <v/>
      </c>
      <c r="E24" s="218"/>
      <c r="F24" s="219" t="str">
        <f t="shared" si="1"/>
        <v/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20"/>
      <c r="S24" s="119" t="str">
        <f t="shared" si="5"/>
        <v/>
      </c>
      <c r="T24" s="120" t="str">
        <f t="shared" si="5"/>
        <v/>
      </c>
      <c r="U24" s="121" t="str">
        <f t="shared" si="5"/>
        <v/>
      </c>
      <c r="V24" s="119" t="str">
        <f t="shared" si="5"/>
        <v/>
      </c>
      <c r="W24" s="122" t="str">
        <f t="shared" si="5"/>
        <v/>
      </c>
      <c r="X24" s="123" t="str">
        <f t="shared" si="5"/>
        <v/>
      </c>
      <c r="Y24" s="119" t="str">
        <f t="shared" si="5"/>
        <v/>
      </c>
      <c r="Z24" s="122" t="str">
        <f t="shared" si="5"/>
        <v/>
      </c>
      <c r="AA24" s="123" t="str">
        <f t="shared" si="5"/>
        <v/>
      </c>
      <c r="AB24" s="110"/>
      <c r="AC24" s="179"/>
      <c r="AD24" s="178"/>
      <c r="AE24" s="110"/>
      <c r="AF24" s="93">
        <v>14</v>
      </c>
      <c r="AG24" s="139" t="str">
        <f>IF(入力!CL16="","",入力!CL16)</f>
        <v/>
      </c>
      <c r="AH24" s="139" t="str">
        <f>IF(入力!CJ16="","",入力!CJ16)</f>
        <v/>
      </c>
      <c r="AI24" s="139" t="str">
        <f>IF(入力!CK16="","",入力!CK16)</f>
        <v/>
      </c>
      <c r="AJ24" s="139" t="str">
        <f>IF(入力!CM16="","",入力!CM16)</f>
        <v/>
      </c>
      <c r="AK24" s="156" t="str">
        <f>IF(入力!CN16="","",入力!CN16)</f>
        <v/>
      </c>
      <c r="AL24" s="141"/>
      <c r="AM24" s="93">
        <f t="shared" si="3"/>
        <v>14</v>
      </c>
      <c r="AN24" s="142" t="str">
        <f t="shared" si="4"/>
        <v/>
      </c>
      <c r="AP24" s="105" t="str">
        <f>IF(設定!B16="","",設定!B16)</f>
        <v/>
      </c>
      <c r="AQ24" s="105" t="str">
        <f>IF(設定!C16="","",設定!C16)</f>
        <v/>
      </c>
      <c r="AR24" s="105" t="str">
        <f>IF(設定!D16="","",設定!D16)</f>
        <v/>
      </c>
    </row>
    <row r="25" spans="2:46" ht="24" customHeight="1" x14ac:dyDescent="0.2">
      <c r="B25" s="205">
        <v>15</v>
      </c>
      <c r="C25" s="175"/>
      <c r="D25" s="217" t="str">
        <f t="shared" si="0"/>
        <v/>
      </c>
      <c r="E25" s="218"/>
      <c r="F25" s="219" t="str">
        <f t="shared" si="1"/>
        <v/>
      </c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20"/>
      <c r="S25" s="119" t="str">
        <f t="shared" si="5"/>
        <v/>
      </c>
      <c r="T25" s="120" t="str">
        <f t="shared" si="5"/>
        <v/>
      </c>
      <c r="U25" s="121" t="str">
        <f t="shared" si="5"/>
        <v/>
      </c>
      <c r="V25" s="119" t="str">
        <f t="shared" si="5"/>
        <v/>
      </c>
      <c r="W25" s="122" t="str">
        <f t="shared" si="5"/>
        <v/>
      </c>
      <c r="X25" s="123" t="str">
        <f t="shared" si="5"/>
        <v/>
      </c>
      <c r="Y25" s="119" t="str">
        <f t="shared" si="5"/>
        <v/>
      </c>
      <c r="Z25" s="122" t="str">
        <f t="shared" si="5"/>
        <v/>
      </c>
      <c r="AA25" s="123" t="str">
        <f t="shared" si="5"/>
        <v/>
      </c>
      <c r="AB25" s="109"/>
      <c r="AC25" s="179"/>
      <c r="AD25" s="178"/>
      <c r="AE25" s="109"/>
      <c r="AF25" s="93">
        <v>15</v>
      </c>
      <c r="AG25" s="139" t="str">
        <f>IF(入力!CL17="","",入力!CL17)</f>
        <v/>
      </c>
      <c r="AH25" s="139" t="str">
        <f>IF(入力!CJ17="","",入力!CJ17)</f>
        <v/>
      </c>
      <c r="AI25" s="139" t="str">
        <f>IF(入力!CK17="","",入力!CK17)</f>
        <v/>
      </c>
      <c r="AJ25" s="139" t="str">
        <f>IF(入力!CM17="","",入力!CM17)</f>
        <v/>
      </c>
      <c r="AK25" s="156" t="str">
        <f>IF(入力!CN17="","",入力!CN17)</f>
        <v/>
      </c>
      <c r="AL25" s="141"/>
      <c r="AM25" s="93">
        <f t="shared" si="3"/>
        <v>15</v>
      </c>
      <c r="AN25" s="142" t="str">
        <f t="shared" si="4"/>
        <v/>
      </c>
      <c r="AP25" s="105" t="str">
        <f>IF(設定!B17="","",設定!B17)</f>
        <v/>
      </c>
      <c r="AQ25" s="105" t="str">
        <f>IF(設定!C17="","",設定!C17)</f>
        <v/>
      </c>
      <c r="AR25" s="105" t="str">
        <f>IF(設定!D17="","",設定!D17)</f>
        <v/>
      </c>
    </row>
    <row r="26" spans="2:46" ht="24" customHeight="1" x14ac:dyDescent="0.2">
      <c r="B26" s="205">
        <v>16</v>
      </c>
      <c r="C26" s="175"/>
      <c r="D26" s="217" t="str">
        <f t="shared" si="0"/>
        <v/>
      </c>
      <c r="E26" s="218"/>
      <c r="F26" s="219" t="str">
        <f t="shared" si="1"/>
        <v/>
      </c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20"/>
      <c r="S26" s="119" t="str">
        <f t="shared" si="5"/>
        <v/>
      </c>
      <c r="T26" s="120" t="str">
        <f t="shared" si="5"/>
        <v/>
      </c>
      <c r="U26" s="121" t="str">
        <f t="shared" si="5"/>
        <v/>
      </c>
      <c r="V26" s="119" t="str">
        <f t="shared" si="5"/>
        <v/>
      </c>
      <c r="W26" s="122" t="str">
        <f t="shared" si="5"/>
        <v/>
      </c>
      <c r="X26" s="123" t="str">
        <f t="shared" si="5"/>
        <v/>
      </c>
      <c r="Y26" s="119" t="str">
        <f t="shared" si="5"/>
        <v/>
      </c>
      <c r="Z26" s="122" t="str">
        <f t="shared" si="5"/>
        <v/>
      </c>
      <c r="AA26" s="123" t="str">
        <f t="shared" si="5"/>
        <v/>
      </c>
      <c r="AB26" s="109"/>
      <c r="AC26" s="179"/>
      <c r="AD26" s="179"/>
      <c r="AE26" s="96"/>
      <c r="AF26" s="93">
        <v>16</v>
      </c>
      <c r="AG26" s="139" t="str">
        <f>IF(入力!CL18="","",入力!CL18)</f>
        <v/>
      </c>
      <c r="AH26" s="139" t="str">
        <f>IF(入力!CJ18="","",入力!CJ18)</f>
        <v/>
      </c>
      <c r="AI26" s="139" t="str">
        <f>IF(入力!CK18="","",入力!CK18)</f>
        <v/>
      </c>
      <c r="AJ26" s="139" t="str">
        <f>IF(入力!CM18="","",入力!CM18)</f>
        <v/>
      </c>
      <c r="AK26" s="156" t="str">
        <f>IF(入力!CN18="","",入力!CN18)</f>
        <v/>
      </c>
      <c r="AL26" s="141"/>
      <c r="AM26" s="93">
        <f t="shared" si="3"/>
        <v>16</v>
      </c>
      <c r="AN26" s="142" t="str">
        <f t="shared" si="4"/>
        <v/>
      </c>
      <c r="AP26" s="105" t="str">
        <f>IF(設定!B18="","",設定!B18)</f>
        <v/>
      </c>
      <c r="AQ26" s="105" t="str">
        <f>IF(設定!C18="","",設定!C18)</f>
        <v/>
      </c>
      <c r="AR26" s="105" t="str">
        <f>IF(設定!D18="","",設定!D18)</f>
        <v/>
      </c>
    </row>
    <row r="27" spans="2:46" ht="24" customHeight="1" x14ac:dyDescent="0.2">
      <c r="B27" s="205">
        <v>17</v>
      </c>
      <c r="C27" s="175"/>
      <c r="D27" s="217" t="str">
        <f t="shared" si="0"/>
        <v/>
      </c>
      <c r="E27" s="218"/>
      <c r="F27" s="219" t="str">
        <f t="shared" si="1"/>
        <v/>
      </c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20"/>
      <c r="S27" s="119" t="str">
        <f t="shared" si="5"/>
        <v/>
      </c>
      <c r="T27" s="120" t="str">
        <f t="shared" si="5"/>
        <v/>
      </c>
      <c r="U27" s="121" t="str">
        <f t="shared" si="5"/>
        <v/>
      </c>
      <c r="V27" s="119" t="str">
        <f t="shared" si="5"/>
        <v/>
      </c>
      <c r="W27" s="122" t="str">
        <f t="shared" si="5"/>
        <v/>
      </c>
      <c r="X27" s="123" t="str">
        <f t="shared" si="5"/>
        <v/>
      </c>
      <c r="Y27" s="119" t="str">
        <f t="shared" si="5"/>
        <v/>
      </c>
      <c r="Z27" s="122" t="str">
        <f t="shared" si="5"/>
        <v/>
      </c>
      <c r="AA27" s="123" t="str">
        <f t="shared" si="5"/>
        <v/>
      </c>
      <c r="AC27" s="178"/>
      <c r="AD27" s="178"/>
      <c r="AF27" s="93">
        <v>17</v>
      </c>
      <c r="AG27" s="139" t="str">
        <f>IF(入力!CL19="","",入力!CL19)</f>
        <v/>
      </c>
      <c r="AH27" s="139" t="str">
        <f>IF(入力!CJ19="","",入力!CJ19)</f>
        <v/>
      </c>
      <c r="AI27" s="139" t="str">
        <f>IF(入力!CK19="","",入力!CK19)</f>
        <v/>
      </c>
      <c r="AJ27" s="139" t="str">
        <f>IF(入力!CM19="","",入力!CM19)</f>
        <v/>
      </c>
      <c r="AK27" s="156" t="str">
        <f>IF(入力!CN19="","",入力!CN19)</f>
        <v/>
      </c>
      <c r="AL27" s="141"/>
      <c r="AM27" s="93">
        <f t="shared" si="3"/>
        <v>17</v>
      </c>
      <c r="AN27" s="142" t="str">
        <f t="shared" si="4"/>
        <v/>
      </c>
      <c r="AP27" s="105" t="str">
        <f>IF(設定!B19="","",設定!B19)</f>
        <v/>
      </c>
      <c r="AQ27" s="105" t="str">
        <f>IF(設定!C19="","",設定!C19)</f>
        <v/>
      </c>
      <c r="AR27" s="105" t="str">
        <f>IF(設定!D19="","",設定!D19)</f>
        <v/>
      </c>
    </row>
    <row r="28" spans="2:46" ht="24" customHeight="1" x14ac:dyDescent="0.2">
      <c r="B28" s="205">
        <v>18</v>
      </c>
      <c r="C28" s="175"/>
      <c r="D28" s="217" t="str">
        <f t="shared" si="0"/>
        <v/>
      </c>
      <c r="E28" s="218"/>
      <c r="F28" s="219" t="str">
        <f t="shared" si="1"/>
        <v/>
      </c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20"/>
      <c r="S28" s="119" t="str">
        <f t="shared" si="5"/>
        <v/>
      </c>
      <c r="T28" s="120" t="str">
        <f t="shared" si="5"/>
        <v/>
      </c>
      <c r="U28" s="121" t="str">
        <f t="shared" si="5"/>
        <v/>
      </c>
      <c r="V28" s="119" t="str">
        <f t="shared" si="5"/>
        <v/>
      </c>
      <c r="W28" s="122" t="str">
        <f t="shared" si="5"/>
        <v/>
      </c>
      <c r="X28" s="123" t="str">
        <f t="shared" si="5"/>
        <v/>
      </c>
      <c r="Y28" s="119" t="str">
        <f t="shared" si="5"/>
        <v/>
      </c>
      <c r="Z28" s="122" t="str">
        <f t="shared" si="5"/>
        <v/>
      </c>
      <c r="AA28" s="123" t="str">
        <f t="shared" si="5"/>
        <v/>
      </c>
      <c r="AC28" s="178"/>
      <c r="AD28" s="178"/>
      <c r="AF28" s="93">
        <v>18</v>
      </c>
      <c r="AG28" s="139" t="str">
        <f>IF(入力!CL20="","",入力!CL20)</f>
        <v/>
      </c>
      <c r="AH28" s="139" t="str">
        <f>IF(入力!CJ20="","",入力!CJ20)</f>
        <v/>
      </c>
      <c r="AI28" s="139" t="str">
        <f>IF(入力!CK20="","",入力!CK20)</f>
        <v/>
      </c>
      <c r="AJ28" s="139" t="str">
        <f>IF(入力!CM20="","",入力!CM20)</f>
        <v/>
      </c>
      <c r="AK28" s="156" t="str">
        <f>IF(入力!CN20="","",入力!CN20)</f>
        <v/>
      </c>
      <c r="AL28" s="141"/>
      <c r="AM28" s="93">
        <f t="shared" si="3"/>
        <v>18</v>
      </c>
      <c r="AN28" s="142" t="str">
        <f t="shared" si="4"/>
        <v/>
      </c>
      <c r="AP28" s="105" t="str">
        <f>IF(設定!B20="","",設定!B20)</f>
        <v/>
      </c>
      <c r="AQ28" s="105" t="str">
        <f>IF(設定!C20="","",設定!C20)</f>
        <v/>
      </c>
      <c r="AR28" s="105" t="str">
        <f>IF(設定!D20="","",設定!D20)</f>
        <v/>
      </c>
    </row>
    <row r="29" spans="2:46" ht="24" customHeight="1" x14ac:dyDescent="0.2">
      <c r="B29" s="205">
        <v>19</v>
      </c>
      <c r="C29" s="175"/>
      <c r="D29" s="217" t="str">
        <f t="shared" si="0"/>
        <v/>
      </c>
      <c r="E29" s="218"/>
      <c r="F29" s="219" t="str">
        <f t="shared" si="1"/>
        <v/>
      </c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20"/>
      <c r="S29" s="119" t="str">
        <f t="shared" si="5"/>
        <v/>
      </c>
      <c r="T29" s="120" t="str">
        <f t="shared" si="5"/>
        <v/>
      </c>
      <c r="U29" s="121" t="str">
        <f t="shared" si="5"/>
        <v/>
      </c>
      <c r="V29" s="119" t="str">
        <f t="shared" si="5"/>
        <v/>
      </c>
      <c r="W29" s="122" t="str">
        <f t="shared" si="5"/>
        <v/>
      </c>
      <c r="X29" s="123" t="str">
        <f t="shared" si="5"/>
        <v/>
      </c>
      <c r="Y29" s="119" t="str">
        <f t="shared" si="5"/>
        <v/>
      </c>
      <c r="Z29" s="122" t="str">
        <f t="shared" si="5"/>
        <v/>
      </c>
      <c r="AA29" s="123" t="str">
        <f t="shared" si="5"/>
        <v/>
      </c>
      <c r="AC29" s="178"/>
      <c r="AD29" s="178"/>
      <c r="AF29" s="93">
        <v>19</v>
      </c>
      <c r="AG29" s="139" t="str">
        <f>IF(入力!CL21="","",入力!CL21)</f>
        <v/>
      </c>
      <c r="AH29" s="139" t="str">
        <f>IF(入力!CJ21="","",入力!CJ21)</f>
        <v/>
      </c>
      <c r="AI29" s="139" t="str">
        <f>IF(入力!CK21="","",入力!CK21)</f>
        <v/>
      </c>
      <c r="AJ29" s="139" t="str">
        <f>IF(入力!CM21="","",入力!CM21)</f>
        <v/>
      </c>
      <c r="AK29" s="156" t="str">
        <f>IF(入力!CN21="","",入力!CN21)</f>
        <v/>
      </c>
      <c r="AL29" s="141"/>
      <c r="AM29" s="93">
        <f t="shared" si="3"/>
        <v>19</v>
      </c>
      <c r="AN29" s="142" t="str">
        <f t="shared" si="4"/>
        <v/>
      </c>
      <c r="AP29" s="105" t="str">
        <f>IF(設定!B21="","",設定!B21)</f>
        <v/>
      </c>
      <c r="AQ29" s="105" t="str">
        <f>IF(設定!C21="","",設定!C21)</f>
        <v/>
      </c>
      <c r="AR29" s="105" t="str">
        <f>IF(設定!D21="","",設定!D21)</f>
        <v/>
      </c>
    </row>
    <row r="30" spans="2:46" ht="24" customHeight="1" x14ac:dyDescent="0.2">
      <c r="B30" s="205">
        <v>20</v>
      </c>
      <c r="C30" s="175"/>
      <c r="D30" s="217" t="str">
        <f t="shared" si="0"/>
        <v/>
      </c>
      <c r="E30" s="218"/>
      <c r="F30" s="219" t="str">
        <f t="shared" si="1"/>
        <v/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20"/>
      <c r="S30" s="119" t="str">
        <f t="shared" si="5"/>
        <v/>
      </c>
      <c r="T30" s="120" t="str">
        <f t="shared" si="5"/>
        <v/>
      </c>
      <c r="U30" s="121" t="str">
        <f t="shared" si="5"/>
        <v/>
      </c>
      <c r="V30" s="119" t="str">
        <f t="shared" si="5"/>
        <v/>
      </c>
      <c r="W30" s="122" t="str">
        <f t="shared" si="5"/>
        <v/>
      </c>
      <c r="X30" s="123" t="str">
        <f t="shared" si="5"/>
        <v/>
      </c>
      <c r="Y30" s="119" t="str">
        <f t="shared" si="5"/>
        <v/>
      </c>
      <c r="Z30" s="122" t="str">
        <f t="shared" si="5"/>
        <v/>
      </c>
      <c r="AA30" s="123" t="str">
        <f t="shared" si="5"/>
        <v/>
      </c>
      <c r="AC30" s="178"/>
      <c r="AD30" s="178"/>
      <c r="AF30" s="93">
        <v>20</v>
      </c>
      <c r="AG30" s="139" t="str">
        <f>IF(入力!CL22="","",入力!CL22)</f>
        <v/>
      </c>
      <c r="AH30" s="139" t="str">
        <f>IF(入力!CJ22="","",入力!CJ22)</f>
        <v/>
      </c>
      <c r="AI30" s="139" t="str">
        <f>IF(入力!CK22="","",入力!CK22)</f>
        <v/>
      </c>
      <c r="AJ30" s="139" t="str">
        <f>IF(入力!CM22="","",入力!CM22)</f>
        <v/>
      </c>
      <c r="AK30" s="156" t="str">
        <f>IF(入力!CN22="","",入力!CN22)</f>
        <v/>
      </c>
      <c r="AL30" s="141"/>
      <c r="AM30" s="93">
        <f t="shared" si="3"/>
        <v>20</v>
      </c>
      <c r="AN30" s="142" t="str">
        <f t="shared" si="4"/>
        <v/>
      </c>
      <c r="AP30" s="105" t="str">
        <f>IF(設定!B22="","",設定!B22)</f>
        <v/>
      </c>
      <c r="AQ30" s="105" t="str">
        <f>IF(設定!C22="","",設定!C22)</f>
        <v/>
      </c>
      <c r="AR30" s="105" t="str">
        <f>IF(設定!D22="","",設定!D22)</f>
        <v/>
      </c>
    </row>
    <row r="31" spans="2:46" ht="24" customHeight="1" x14ac:dyDescent="0.2">
      <c r="B31" s="205">
        <v>21</v>
      </c>
      <c r="C31" s="175"/>
      <c r="D31" s="217" t="str">
        <f t="shared" si="0"/>
        <v/>
      </c>
      <c r="E31" s="218"/>
      <c r="F31" s="219" t="str">
        <f t="shared" si="1"/>
        <v/>
      </c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20"/>
      <c r="S31" s="119" t="str">
        <f t="shared" si="5"/>
        <v/>
      </c>
      <c r="T31" s="120" t="str">
        <f t="shared" si="5"/>
        <v/>
      </c>
      <c r="U31" s="121" t="str">
        <f t="shared" si="5"/>
        <v/>
      </c>
      <c r="V31" s="119" t="str">
        <f t="shared" si="5"/>
        <v/>
      </c>
      <c r="W31" s="122" t="str">
        <f t="shared" si="5"/>
        <v/>
      </c>
      <c r="X31" s="123" t="str">
        <f t="shared" si="5"/>
        <v/>
      </c>
      <c r="Y31" s="119" t="str">
        <f t="shared" si="5"/>
        <v/>
      </c>
      <c r="Z31" s="122" t="str">
        <f t="shared" si="5"/>
        <v/>
      </c>
      <c r="AA31" s="123" t="str">
        <f t="shared" si="5"/>
        <v/>
      </c>
      <c r="AC31" s="178"/>
      <c r="AD31" s="178"/>
      <c r="AF31" s="93">
        <v>21</v>
      </c>
      <c r="AG31" s="139" t="str">
        <f>IF(入力!CL23="","",入力!CL23)</f>
        <v/>
      </c>
      <c r="AH31" s="139" t="str">
        <f>IF(入力!CJ23="","",入力!CJ23)</f>
        <v/>
      </c>
      <c r="AI31" s="139" t="str">
        <f>IF(入力!CK23="","",入力!CK23)</f>
        <v/>
      </c>
      <c r="AJ31" s="139" t="str">
        <f>IF(入力!CM23="","",入力!CM23)</f>
        <v/>
      </c>
      <c r="AK31" s="156" t="str">
        <f>IF(入力!CN23="","",入力!CN23)</f>
        <v/>
      </c>
      <c r="AL31" s="141"/>
      <c r="AM31" s="93">
        <f t="shared" si="3"/>
        <v>21</v>
      </c>
      <c r="AN31" s="142" t="str">
        <f t="shared" si="4"/>
        <v/>
      </c>
      <c r="AP31" s="105" t="str">
        <f>IF(設定!B23="","",設定!B23)</f>
        <v/>
      </c>
      <c r="AQ31" s="105" t="str">
        <f>IF(設定!C23="","",設定!C23)</f>
        <v/>
      </c>
      <c r="AR31" s="105" t="str">
        <f>IF(設定!D23="","",設定!D23)</f>
        <v/>
      </c>
    </row>
    <row r="32" spans="2:46" ht="24" customHeight="1" x14ac:dyDescent="0.2">
      <c r="B32" s="205">
        <v>22</v>
      </c>
      <c r="C32" s="175"/>
      <c r="D32" s="217" t="str">
        <f t="shared" si="0"/>
        <v/>
      </c>
      <c r="E32" s="218"/>
      <c r="F32" s="219" t="str">
        <f t="shared" si="1"/>
        <v/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20"/>
      <c r="S32" s="119" t="str">
        <f t="shared" si="5"/>
        <v/>
      </c>
      <c r="T32" s="120" t="str">
        <f t="shared" si="5"/>
        <v/>
      </c>
      <c r="U32" s="121" t="str">
        <f t="shared" si="5"/>
        <v/>
      </c>
      <c r="V32" s="119" t="str">
        <f t="shared" si="5"/>
        <v/>
      </c>
      <c r="W32" s="122" t="str">
        <f t="shared" si="5"/>
        <v/>
      </c>
      <c r="X32" s="123" t="str">
        <f t="shared" si="5"/>
        <v/>
      </c>
      <c r="Y32" s="119" t="str">
        <f t="shared" si="5"/>
        <v/>
      </c>
      <c r="Z32" s="122" t="str">
        <f t="shared" si="5"/>
        <v/>
      </c>
      <c r="AA32" s="123" t="str">
        <f t="shared" si="5"/>
        <v/>
      </c>
      <c r="AC32" s="178"/>
      <c r="AD32" s="178"/>
      <c r="AF32" s="93">
        <v>22</v>
      </c>
      <c r="AG32" s="139" t="str">
        <f>IF(入力!CL24="","",入力!CL24)</f>
        <v/>
      </c>
      <c r="AH32" s="139" t="str">
        <f>IF(入力!CJ24="","",入力!CJ24)</f>
        <v/>
      </c>
      <c r="AI32" s="139" t="str">
        <f>IF(入力!CK24="","",入力!CK24)</f>
        <v/>
      </c>
      <c r="AJ32" s="139" t="str">
        <f>IF(入力!CM24="","",入力!CM24)</f>
        <v/>
      </c>
      <c r="AK32" s="156" t="str">
        <f>IF(入力!CN24="","",入力!CN24)</f>
        <v/>
      </c>
      <c r="AL32" s="141"/>
      <c r="AM32" s="93">
        <f t="shared" si="3"/>
        <v>22</v>
      </c>
      <c r="AN32" s="142" t="str">
        <f t="shared" si="4"/>
        <v/>
      </c>
      <c r="AP32" s="105" t="str">
        <f>IF(設定!B24="","",設定!B24)</f>
        <v/>
      </c>
      <c r="AQ32" s="105" t="str">
        <f>IF(設定!C24="","",設定!C24)</f>
        <v/>
      </c>
      <c r="AR32" s="105" t="str">
        <f>IF(設定!D24="","",設定!D24)</f>
        <v/>
      </c>
    </row>
    <row r="33" spans="2:44" ht="24" customHeight="1" x14ac:dyDescent="0.2">
      <c r="B33" s="205">
        <v>23</v>
      </c>
      <c r="C33" s="175"/>
      <c r="D33" s="217" t="str">
        <f t="shared" si="0"/>
        <v/>
      </c>
      <c r="E33" s="218"/>
      <c r="F33" s="219" t="str">
        <f t="shared" si="1"/>
        <v/>
      </c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20"/>
      <c r="S33" s="119" t="str">
        <f t="shared" si="5"/>
        <v/>
      </c>
      <c r="T33" s="120" t="str">
        <f t="shared" si="5"/>
        <v/>
      </c>
      <c r="U33" s="121" t="str">
        <f t="shared" si="5"/>
        <v/>
      </c>
      <c r="V33" s="119" t="str">
        <f t="shared" si="5"/>
        <v/>
      </c>
      <c r="W33" s="122" t="str">
        <f t="shared" si="5"/>
        <v/>
      </c>
      <c r="X33" s="123" t="str">
        <f t="shared" si="5"/>
        <v/>
      </c>
      <c r="Y33" s="119" t="str">
        <f t="shared" si="5"/>
        <v/>
      </c>
      <c r="Z33" s="122" t="str">
        <f t="shared" si="5"/>
        <v/>
      </c>
      <c r="AA33" s="123" t="str">
        <f t="shared" si="5"/>
        <v/>
      </c>
      <c r="AC33" s="178"/>
      <c r="AD33" s="178"/>
      <c r="AF33" s="93">
        <v>23</v>
      </c>
      <c r="AG33" s="139" t="str">
        <f>IF(入力!CL25="","",入力!CL25)</f>
        <v/>
      </c>
      <c r="AH33" s="139" t="str">
        <f>IF(入力!CJ25="","",入力!CJ25)</f>
        <v/>
      </c>
      <c r="AI33" s="139" t="str">
        <f>IF(入力!CK25="","",入力!CK25)</f>
        <v/>
      </c>
      <c r="AJ33" s="139" t="str">
        <f>IF(入力!CM25="","",入力!CM25)</f>
        <v/>
      </c>
      <c r="AK33" s="156" t="str">
        <f>IF(入力!CN25="","",入力!CN25)</f>
        <v/>
      </c>
      <c r="AL33" s="141"/>
      <c r="AM33" s="93">
        <f t="shared" si="3"/>
        <v>23</v>
      </c>
      <c r="AN33" s="142" t="str">
        <f t="shared" si="4"/>
        <v/>
      </c>
      <c r="AP33" s="105" t="str">
        <f>IF(設定!B25="","",設定!B25)</f>
        <v/>
      </c>
      <c r="AQ33" s="105" t="str">
        <f>IF(設定!C25="","",設定!C25)</f>
        <v/>
      </c>
      <c r="AR33" s="105" t="str">
        <f>IF(設定!D25="","",設定!D25)</f>
        <v/>
      </c>
    </row>
    <row r="34" spans="2:44" ht="24" customHeight="1" x14ac:dyDescent="0.2">
      <c r="B34" s="205">
        <v>24</v>
      </c>
      <c r="C34" s="175"/>
      <c r="D34" s="217" t="str">
        <f t="shared" si="0"/>
        <v/>
      </c>
      <c r="E34" s="218"/>
      <c r="F34" s="219" t="str">
        <f t="shared" si="1"/>
        <v/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20"/>
      <c r="S34" s="119" t="str">
        <f t="shared" si="5"/>
        <v/>
      </c>
      <c r="T34" s="120" t="str">
        <f t="shared" si="5"/>
        <v/>
      </c>
      <c r="U34" s="121" t="str">
        <f t="shared" si="5"/>
        <v/>
      </c>
      <c r="V34" s="119" t="str">
        <f t="shared" si="5"/>
        <v/>
      </c>
      <c r="W34" s="122" t="str">
        <f t="shared" si="5"/>
        <v/>
      </c>
      <c r="X34" s="123" t="str">
        <f t="shared" si="5"/>
        <v/>
      </c>
      <c r="Y34" s="119" t="str">
        <f t="shared" si="5"/>
        <v/>
      </c>
      <c r="Z34" s="122" t="str">
        <f t="shared" si="5"/>
        <v/>
      </c>
      <c r="AA34" s="123" t="str">
        <f t="shared" si="5"/>
        <v/>
      </c>
      <c r="AC34" s="178"/>
      <c r="AD34" s="178"/>
      <c r="AF34" s="93">
        <v>24</v>
      </c>
      <c r="AG34" s="139" t="str">
        <f>IF(入力!CL26="","",入力!CL26)</f>
        <v/>
      </c>
      <c r="AH34" s="139" t="str">
        <f>IF(入力!CJ26="","",入力!CJ26)</f>
        <v/>
      </c>
      <c r="AI34" s="139" t="str">
        <f>IF(入力!CK26="","",入力!CK26)</f>
        <v/>
      </c>
      <c r="AJ34" s="139" t="str">
        <f>IF(入力!CM26="","",入力!CM26)</f>
        <v/>
      </c>
      <c r="AK34" s="156" t="str">
        <f>IF(入力!CN26="","",入力!CN26)</f>
        <v/>
      </c>
      <c r="AL34" s="141"/>
      <c r="AM34" s="93">
        <f t="shared" si="3"/>
        <v>24</v>
      </c>
      <c r="AN34" s="142" t="str">
        <f t="shared" si="4"/>
        <v/>
      </c>
      <c r="AP34" s="105" t="str">
        <f>IF(設定!B26="","",設定!B26)</f>
        <v/>
      </c>
      <c r="AQ34" s="105" t="str">
        <f>IF(設定!C26="","",設定!C26)</f>
        <v/>
      </c>
      <c r="AR34" s="105" t="str">
        <f>IF(設定!D26="","",設定!D26)</f>
        <v/>
      </c>
    </row>
    <row r="35" spans="2:44" ht="24" customHeight="1" thickBot="1" x14ac:dyDescent="0.25">
      <c r="B35" s="205">
        <v>25</v>
      </c>
      <c r="C35" s="175"/>
      <c r="D35" s="234" t="str">
        <f t="shared" si="0"/>
        <v/>
      </c>
      <c r="E35" s="235"/>
      <c r="F35" s="236" t="str">
        <f t="shared" si="1"/>
        <v/>
      </c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7"/>
      <c r="S35" s="119" t="str">
        <f t="shared" si="5"/>
        <v/>
      </c>
      <c r="T35" s="120" t="str">
        <f t="shared" si="5"/>
        <v/>
      </c>
      <c r="U35" s="121" t="str">
        <f t="shared" si="5"/>
        <v/>
      </c>
      <c r="V35" s="119" t="str">
        <f t="shared" si="5"/>
        <v/>
      </c>
      <c r="W35" s="122" t="str">
        <f t="shared" si="5"/>
        <v/>
      </c>
      <c r="X35" s="123" t="str">
        <f t="shared" si="5"/>
        <v/>
      </c>
      <c r="Y35" s="119" t="str">
        <f t="shared" si="5"/>
        <v/>
      </c>
      <c r="Z35" s="122" t="str">
        <f t="shared" si="5"/>
        <v/>
      </c>
      <c r="AA35" s="123" t="str">
        <f t="shared" si="5"/>
        <v/>
      </c>
      <c r="AC35" s="178"/>
      <c r="AD35" s="178"/>
      <c r="AF35" s="93">
        <v>25</v>
      </c>
      <c r="AG35" s="139" t="str">
        <f>IF(入力!CL27="","",入力!CL27)</f>
        <v/>
      </c>
      <c r="AH35" s="139" t="str">
        <f>IF(入力!CJ27="","",入力!CJ27)</f>
        <v/>
      </c>
      <c r="AI35" s="139" t="str">
        <f>IF(入力!CK27="","",入力!CK27)</f>
        <v/>
      </c>
      <c r="AJ35" s="158" t="str">
        <f>IF(入力!CM27="","",入力!CM27)</f>
        <v/>
      </c>
      <c r="AK35" s="160" t="str">
        <f>IF(入力!CN27="","",入力!CN27)</f>
        <v/>
      </c>
      <c r="AL35" s="141"/>
      <c r="AM35" s="171">
        <f t="shared" si="3"/>
        <v>25</v>
      </c>
      <c r="AN35" s="172" t="str">
        <f t="shared" si="4"/>
        <v/>
      </c>
      <c r="AP35" s="105" t="str">
        <f>IF(設定!B27="","",設定!B27)</f>
        <v/>
      </c>
      <c r="AQ35" s="105" t="str">
        <f>IF(設定!C27="","",設定!C27)</f>
        <v/>
      </c>
      <c r="AR35" s="105" t="str">
        <f>IF(設定!D27="","",設定!D27)</f>
        <v/>
      </c>
    </row>
    <row r="36" spans="2:44" ht="24" customHeight="1" thickTop="1" x14ac:dyDescent="0.2">
      <c r="C36" s="175"/>
      <c r="D36" s="231" t="s">
        <v>55</v>
      </c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3"/>
      <c r="S36" s="124" t="str">
        <f t="shared" ref="S36:Z36" si="6">IFERROR(MID($AN36,LEN($AN36)-(COLUMN($AA$10)-COLUMN(S$10)),1),IF(OR(T36="",T36="\"),"","\"))</f>
        <v/>
      </c>
      <c r="T36" s="125" t="str">
        <f t="shared" si="6"/>
        <v/>
      </c>
      <c r="U36" s="125" t="str">
        <f t="shared" si="6"/>
        <v/>
      </c>
      <c r="V36" s="126" t="str">
        <f t="shared" si="6"/>
        <v/>
      </c>
      <c r="W36" s="127" t="str">
        <f t="shared" si="6"/>
        <v/>
      </c>
      <c r="X36" s="128" t="str">
        <f t="shared" si="6"/>
        <v/>
      </c>
      <c r="Y36" s="126" t="str">
        <f t="shared" si="6"/>
        <v/>
      </c>
      <c r="Z36" s="127" t="str">
        <f t="shared" si="6"/>
        <v/>
      </c>
      <c r="AA36" s="128" t="str">
        <f>IFERROR(MID($AN36,LEN($AN36)-(COLUMN($AA$10)-COLUMN(AA$10)),1),"")</f>
        <v/>
      </c>
      <c r="AB36" s="96"/>
      <c r="AC36" s="179"/>
      <c r="AD36" s="179"/>
      <c r="AE36" s="96"/>
      <c r="AF36" s="114"/>
      <c r="AG36" s="157"/>
      <c r="AH36" s="166"/>
      <c r="AI36" s="166"/>
      <c r="AJ36" s="159" t="s">
        <v>16</v>
      </c>
      <c r="AK36" s="138" t="str">
        <f>IF(SUM(AK11:AK35)=0,"",SUM(AK11:AK35))</f>
        <v/>
      </c>
      <c r="AL36" s="99"/>
      <c r="AM36" s="169" t="s">
        <v>16</v>
      </c>
      <c r="AN36" s="170" t="str">
        <f>IF(SUM(AN11:AN35)=0,"",SUM(AN11:AN35))</f>
        <v/>
      </c>
      <c r="AP36" s="105" t="str">
        <f>IF(設定!B28="","",設定!B28)</f>
        <v/>
      </c>
      <c r="AQ36" s="105" t="str">
        <f>IF(設定!C28="","",設定!C28)</f>
        <v/>
      </c>
      <c r="AR36" s="105" t="str">
        <f>IF(設定!D28="","",設定!D28)</f>
        <v/>
      </c>
    </row>
    <row r="37" spans="2:44" ht="24.9" customHeight="1" x14ac:dyDescent="0.2">
      <c r="AP37" s="105" t="str">
        <f>IF(設定!B29="","",設定!B29)</f>
        <v/>
      </c>
      <c r="AQ37" s="105" t="str">
        <f>IF(設定!C29="","",設定!C29)</f>
        <v/>
      </c>
      <c r="AR37" s="105" t="str">
        <f>IF(設定!D29="","",設定!D29)</f>
        <v/>
      </c>
    </row>
    <row r="38" spans="2:44" x14ac:dyDescent="0.2">
      <c r="AP38" s="105" t="str">
        <f>IF(設定!B30="","",設定!B30)</f>
        <v/>
      </c>
      <c r="AQ38" s="105" t="str">
        <f>IF(設定!C30="","",設定!C30)</f>
        <v/>
      </c>
      <c r="AR38" s="105" t="str">
        <f>IF(設定!D30="","",設定!D30)</f>
        <v/>
      </c>
    </row>
    <row r="39" spans="2:44" x14ac:dyDescent="0.2">
      <c r="AP39" s="105" t="str">
        <f>IF(設定!B31="","",設定!B31)</f>
        <v/>
      </c>
      <c r="AQ39" s="105" t="str">
        <f>IF(設定!C31="","",設定!C31)</f>
        <v/>
      </c>
      <c r="AR39" s="105" t="str">
        <f>IF(設定!D31="","",設定!D31)</f>
        <v/>
      </c>
    </row>
    <row r="40" spans="2:44" x14ac:dyDescent="0.2">
      <c r="AP40" s="105" t="str">
        <f>IF(設定!B32="","",設定!B32)</f>
        <v/>
      </c>
      <c r="AQ40" s="105" t="str">
        <f>IF(設定!C32="","",設定!C32)</f>
        <v/>
      </c>
      <c r="AR40" s="105" t="str">
        <f>IF(設定!D32="","",設定!D32)</f>
        <v/>
      </c>
    </row>
    <row r="41" spans="2:44" ht="24.9" customHeight="1" x14ac:dyDescent="0.2">
      <c r="AP41" s="105" t="str">
        <f>IF(設定!B33="","",設定!B33)</f>
        <v/>
      </c>
      <c r="AQ41" s="105" t="str">
        <f>IF(設定!C33="","",設定!C33)</f>
        <v/>
      </c>
      <c r="AR41" s="105" t="str">
        <f>IF(設定!D33="","",設定!D33)</f>
        <v/>
      </c>
    </row>
    <row r="42" spans="2:44" x14ac:dyDescent="0.2">
      <c r="AP42" s="105" t="str">
        <f>IF(設定!B34="","",設定!B34)</f>
        <v/>
      </c>
      <c r="AQ42" s="105" t="str">
        <f>IF(設定!C34="","",設定!C34)</f>
        <v/>
      </c>
      <c r="AR42" s="105" t="str">
        <f>IF(設定!D34="","",設定!D34)</f>
        <v/>
      </c>
    </row>
    <row r="43" spans="2:44" x14ac:dyDescent="0.2">
      <c r="AP43" s="105" t="str">
        <f>IF(設定!B35="","",設定!B35)</f>
        <v/>
      </c>
      <c r="AQ43" s="105" t="str">
        <f>IF(設定!C35="","",設定!C35)</f>
        <v/>
      </c>
      <c r="AR43" s="105" t="str">
        <f>IF(設定!D35="","",設定!D35)</f>
        <v/>
      </c>
    </row>
    <row r="44" spans="2:44" x14ac:dyDescent="0.2">
      <c r="AP44" s="105" t="str">
        <f>IF(設定!B36="","",設定!B36)</f>
        <v/>
      </c>
      <c r="AQ44" s="105" t="str">
        <f>IF(設定!C36="","",設定!C36)</f>
        <v/>
      </c>
      <c r="AR44" s="105" t="str">
        <f>IF(設定!D36="","",設定!D36)</f>
        <v/>
      </c>
    </row>
    <row r="45" spans="2:44" x14ac:dyDescent="0.2">
      <c r="AP45" s="105" t="str">
        <f>IF(設定!B37="","",設定!B37)</f>
        <v/>
      </c>
      <c r="AQ45" s="105" t="str">
        <f>IF(設定!C37="","",設定!C37)</f>
        <v/>
      </c>
      <c r="AR45" s="105" t="str">
        <f>IF(設定!D37="","",設定!D37)</f>
        <v/>
      </c>
    </row>
    <row r="46" spans="2:44" x14ac:dyDescent="0.2">
      <c r="AP46" s="105" t="str">
        <f>IF(設定!B38="","",設定!B38)</f>
        <v/>
      </c>
      <c r="AQ46" s="105" t="str">
        <f>IF(設定!C38="","",設定!C38)</f>
        <v/>
      </c>
      <c r="AR46" s="105" t="str">
        <f>IF(設定!D38="","",設定!D38)</f>
        <v/>
      </c>
    </row>
    <row r="47" spans="2:44" x14ac:dyDescent="0.2">
      <c r="AP47" s="105" t="str">
        <f>IF(設定!B39="","",設定!B39)</f>
        <v/>
      </c>
      <c r="AQ47" s="105" t="str">
        <f>IF(設定!C39="","",設定!C39)</f>
        <v/>
      </c>
      <c r="AR47" s="105" t="str">
        <f>IF(設定!D39="","",設定!D39)</f>
        <v/>
      </c>
    </row>
    <row r="48" spans="2:44" x14ac:dyDescent="0.2">
      <c r="AP48" s="105" t="str">
        <f>IF(設定!B40="","",設定!B40)</f>
        <v/>
      </c>
      <c r="AQ48" s="105" t="str">
        <f>IF(設定!C40="","",設定!C40)</f>
        <v/>
      </c>
      <c r="AR48" s="105" t="str">
        <f>IF(設定!D40="","",設定!D40)</f>
        <v/>
      </c>
    </row>
    <row r="49" spans="42:44" x14ac:dyDescent="0.2">
      <c r="AP49" s="105" t="str">
        <f>IF(設定!B41="","",設定!B41)</f>
        <v/>
      </c>
      <c r="AQ49" s="105" t="str">
        <f>IF(設定!C41="","",設定!C41)</f>
        <v/>
      </c>
      <c r="AR49" s="105" t="str">
        <f>IF(設定!D41="","",設定!D41)</f>
        <v/>
      </c>
    </row>
    <row r="50" spans="42:44" x14ac:dyDescent="0.2">
      <c r="AP50" s="105" t="str">
        <f>IF(設定!B42="","",設定!B42)</f>
        <v/>
      </c>
      <c r="AQ50" s="105" t="str">
        <f>IF(設定!C42="","",設定!C42)</f>
        <v/>
      </c>
      <c r="AR50" s="105" t="str">
        <f>IF(設定!D42="","",設定!D42)</f>
        <v/>
      </c>
    </row>
    <row r="51" spans="42:44" x14ac:dyDescent="0.2">
      <c r="AP51" s="105" t="str">
        <f>IF(設定!B43="","",設定!B43)</f>
        <v/>
      </c>
      <c r="AQ51" s="105" t="str">
        <f>IF(設定!C43="","",設定!C43)</f>
        <v/>
      </c>
      <c r="AR51" s="105" t="str">
        <f>IF(設定!D43="","",設定!D43)</f>
        <v/>
      </c>
    </row>
    <row r="52" spans="42:44" x14ac:dyDescent="0.2">
      <c r="AP52" s="105" t="str">
        <f>IF(設定!B44="","",設定!B44)</f>
        <v/>
      </c>
      <c r="AQ52" s="105" t="str">
        <f>IF(設定!C44="","",設定!C44)</f>
        <v/>
      </c>
      <c r="AR52" s="105" t="str">
        <f>IF(設定!D44="","",設定!D44)</f>
        <v/>
      </c>
    </row>
    <row r="53" spans="42:44" x14ac:dyDescent="0.2">
      <c r="AP53" s="105" t="str">
        <f>IF(設定!B45="","",設定!B45)</f>
        <v/>
      </c>
      <c r="AQ53" s="105" t="str">
        <f>IF(設定!C45="","",設定!C45)</f>
        <v/>
      </c>
      <c r="AR53" s="105" t="str">
        <f>IF(設定!D45="","",設定!D45)</f>
        <v/>
      </c>
    </row>
    <row r="54" spans="42:44" x14ac:dyDescent="0.2">
      <c r="AP54" s="105" t="str">
        <f>IF(設定!B46="","",設定!B46)</f>
        <v/>
      </c>
      <c r="AQ54" s="105" t="str">
        <f>IF(設定!C46="","",設定!C46)</f>
        <v/>
      </c>
      <c r="AR54" s="105" t="str">
        <f>IF(設定!D46="","",設定!D46)</f>
        <v/>
      </c>
    </row>
    <row r="55" spans="42:44" x14ac:dyDescent="0.2">
      <c r="AP55" s="105" t="str">
        <f>IF(設定!B47="","",設定!B47)</f>
        <v/>
      </c>
      <c r="AQ55" s="105" t="str">
        <f>IF(設定!C47="","",設定!C47)</f>
        <v/>
      </c>
      <c r="AR55" s="105" t="str">
        <f>IF(設定!D47="","",設定!D47)</f>
        <v/>
      </c>
    </row>
    <row r="56" spans="42:44" x14ac:dyDescent="0.2">
      <c r="AP56" s="105" t="str">
        <f>IF(設定!B48="","",設定!B48)</f>
        <v/>
      </c>
      <c r="AQ56" s="105" t="str">
        <f>IF(設定!C48="","",設定!C48)</f>
        <v/>
      </c>
      <c r="AR56" s="105" t="str">
        <f>IF(設定!D48="","",設定!D48)</f>
        <v/>
      </c>
    </row>
    <row r="57" spans="42:44" x14ac:dyDescent="0.2">
      <c r="AP57" s="105" t="str">
        <f>IF(設定!B49="","",設定!B49)</f>
        <v/>
      </c>
      <c r="AQ57" s="105" t="str">
        <f>IF(設定!C49="","",設定!C49)</f>
        <v/>
      </c>
      <c r="AR57" s="105" t="str">
        <f>IF(設定!D49="","",設定!D49)</f>
        <v/>
      </c>
    </row>
    <row r="58" spans="42:44" x14ac:dyDescent="0.2">
      <c r="AP58" s="105" t="str">
        <f>IF(設定!B50="","",設定!B50)</f>
        <v/>
      </c>
      <c r="AQ58" s="105" t="str">
        <f>IF(設定!C50="","",設定!C50)</f>
        <v/>
      </c>
      <c r="AR58" s="105" t="str">
        <f>IF(設定!D50="","",設定!D50)</f>
        <v/>
      </c>
    </row>
    <row r="59" spans="42:44" x14ac:dyDescent="0.2">
      <c r="AP59" s="105" t="str">
        <f>IF(設定!B51="","",設定!B51)</f>
        <v/>
      </c>
      <c r="AQ59" s="105" t="str">
        <f>IF(設定!C51="","",設定!C51)</f>
        <v/>
      </c>
      <c r="AR59" s="105" t="str">
        <f>IF(設定!D51="","",設定!D51)</f>
        <v/>
      </c>
    </row>
    <row r="60" spans="42:44" x14ac:dyDescent="0.2">
      <c r="AP60" s="105" t="str">
        <f>IF(設定!B52="","",設定!B52)</f>
        <v/>
      </c>
      <c r="AQ60" s="105" t="str">
        <f>IF(設定!C52="","",設定!C52)</f>
        <v/>
      </c>
      <c r="AR60" s="105" t="str">
        <f>IF(設定!D52="","",設定!D52)</f>
        <v/>
      </c>
    </row>
    <row r="61" spans="42:44" x14ac:dyDescent="0.2">
      <c r="AP61" s="105" t="str">
        <f>IF(設定!B53="","",設定!B53)</f>
        <v/>
      </c>
      <c r="AQ61" s="105" t="str">
        <f>IF(設定!C53="","",設定!C53)</f>
        <v/>
      </c>
      <c r="AR61" s="105" t="str">
        <f>IF(設定!D53="","",設定!D53)</f>
        <v/>
      </c>
    </row>
    <row r="62" spans="42:44" x14ac:dyDescent="0.2">
      <c r="AP62" s="105" t="str">
        <f>IF(設定!B54="","",設定!B54)</f>
        <v/>
      </c>
      <c r="AQ62" s="105" t="str">
        <f>IF(設定!C54="","",設定!C54)</f>
        <v/>
      </c>
      <c r="AR62" s="105" t="str">
        <f>IF(設定!D54="","",設定!D54)</f>
        <v/>
      </c>
    </row>
    <row r="63" spans="42:44" x14ac:dyDescent="0.2">
      <c r="AP63" s="105" t="str">
        <f>IF(設定!B55="","",設定!B55)</f>
        <v/>
      </c>
      <c r="AQ63" s="105" t="str">
        <f>IF(設定!C55="","",設定!C55)</f>
        <v/>
      </c>
      <c r="AR63" s="105" t="str">
        <f>IF(設定!D55="","",設定!D55)</f>
        <v/>
      </c>
    </row>
    <row r="64" spans="42:44" x14ac:dyDescent="0.2">
      <c r="AP64" s="105" t="str">
        <f>IF(設定!B56="","",設定!B56)</f>
        <v/>
      </c>
      <c r="AQ64" s="105" t="str">
        <f>IF(設定!C56="","",設定!C56)</f>
        <v/>
      </c>
      <c r="AR64" s="105" t="str">
        <f>IF(設定!D56="","",設定!D56)</f>
        <v/>
      </c>
    </row>
    <row r="65" spans="42:44" x14ac:dyDescent="0.2">
      <c r="AP65" s="105" t="str">
        <f>IF(設定!B57="","",設定!B57)</f>
        <v/>
      </c>
      <c r="AQ65" s="105" t="str">
        <f>IF(設定!C57="","",設定!C57)</f>
        <v/>
      </c>
      <c r="AR65" s="105" t="str">
        <f>IF(設定!D57="","",設定!D57)</f>
        <v/>
      </c>
    </row>
    <row r="66" spans="42:44" x14ac:dyDescent="0.2">
      <c r="AP66" s="105" t="str">
        <f>IF(設定!B58="","",設定!B58)</f>
        <v/>
      </c>
      <c r="AQ66" s="105" t="str">
        <f>IF(設定!C58="","",設定!C58)</f>
        <v/>
      </c>
      <c r="AR66" s="105" t="str">
        <f>IF(設定!D58="","",設定!D58)</f>
        <v/>
      </c>
    </row>
    <row r="67" spans="42:44" x14ac:dyDescent="0.2">
      <c r="AP67" s="105" t="str">
        <f>IF(設定!B59="","",設定!B59)</f>
        <v/>
      </c>
      <c r="AQ67" s="105" t="str">
        <f>IF(設定!C59="","",設定!C59)</f>
        <v/>
      </c>
      <c r="AR67" s="105" t="str">
        <f>IF(設定!D59="","",設定!D59)</f>
        <v/>
      </c>
    </row>
    <row r="68" spans="42:44" x14ac:dyDescent="0.2">
      <c r="AP68" s="105" t="str">
        <f>IF(設定!B60="","",設定!B60)</f>
        <v/>
      </c>
      <c r="AQ68" s="105" t="str">
        <f>IF(設定!C60="","",設定!C60)</f>
        <v/>
      </c>
      <c r="AR68" s="105" t="str">
        <f>IF(設定!D60="","",設定!D60)</f>
        <v/>
      </c>
    </row>
    <row r="69" spans="42:44" x14ac:dyDescent="0.2">
      <c r="AP69" s="105" t="str">
        <f>IF(設定!B61="","",設定!B61)</f>
        <v/>
      </c>
      <c r="AQ69" s="105" t="str">
        <f>IF(設定!C61="","",設定!C61)</f>
        <v/>
      </c>
      <c r="AR69" s="105" t="str">
        <f>IF(設定!D61="","",設定!D61)</f>
        <v/>
      </c>
    </row>
    <row r="70" spans="42:44" x14ac:dyDescent="0.2">
      <c r="AP70" s="105" t="str">
        <f>IF(設定!B62="","",設定!B62)</f>
        <v/>
      </c>
      <c r="AQ70" s="105" t="str">
        <f>IF(設定!C62="","",設定!C62)</f>
        <v/>
      </c>
      <c r="AR70" s="105" t="str">
        <f>IF(設定!D62="","",設定!D62)</f>
        <v/>
      </c>
    </row>
    <row r="71" spans="42:44" x14ac:dyDescent="0.2">
      <c r="AP71" s="105" t="str">
        <f>IF(設定!B63="","",設定!B63)</f>
        <v/>
      </c>
      <c r="AQ71" s="105" t="str">
        <f>IF(設定!C63="","",設定!C63)</f>
        <v/>
      </c>
      <c r="AR71" s="105" t="str">
        <f>IF(設定!D63="","",設定!D63)</f>
        <v/>
      </c>
    </row>
    <row r="72" spans="42:44" x14ac:dyDescent="0.2">
      <c r="AP72" s="105" t="str">
        <f>IF(設定!B64="","",設定!B64)</f>
        <v/>
      </c>
      <c r="AQ72" s="105" t="str">
        <f>IF(設定!C64="","",設定!C64)</f>
        <v/>
      </c>
      <c r="AR72" s="105" t="str">
        <f>IF(設定!D64="","",設定!D64)</f>
        <v/>
      </c>
    </row>
    <row r="73" spans="42:44" x14ac:dyDescent="0.2">
      <c r="AP73" s="105" t="str">
        <f>IF(設定!B65="","",設定!B65)</f>
        <v/>
      </c>
      <c r="AQ73" s="105" t="str">
        <f>IF(設定!C65="","",設定!C65)</f>
        <v/>
      </c>
      <c r="AR73" s="105" t="str">
        <f>IF(設定!D65="","",設定!D65)</f>
        <v/>
      </c>
    </row>
    <row r="74" spans="42:44" x14ac:dyDescent="0.2">
      <c r="AP74" s="105" t="str">
        <f>IF(設定!B66="","",設定!B66)</f>
        <v/>
      </c>
      <c r="AQ74" s="105" t="str">
        <f>IF(設定!C66="","",設定!C66)</f>
        <v/>
      </c>
      <c r="AR74" s="105" t="str">
        <f>IF(設定!D66="","",設定!D66)</f>
        <v/>
      </c>
    </row>
    <row r="75" spans="42:44" x14ac:dyDescent="0.2">
      <c r="AP75" s="105" t="str">
        <f>IF(設定!B67="","",設定!B67)</f>
        <v/>
      </c>
      <c r="AQ75" s="105" t="str">
        <f>IF(設定!C67="","",設定!C67)</f>
        <v/>
      </c>
      <c r="AR75" s="105" t="str">
        <f>IF(設定!D67="","",設定!D67)</f>
        <v/>
      </c>
    </row>
    <row r="76" spans="42:44" x14ac:dyDescent="0.2">
      <c r="AP76" s="105" t="str">
        <f>IF(設定!B68="","",設定!B68)</f>
        <v/>
      </c>
      <c r="AQ76" s="105" t="str">
        <f>IF(設定!C68="","",設定!C68)</f>
        <v/>
      </c>
      <c r="AR76" s="105" t="str">
        <f>IF(設定!D68="","",設定!D68)</f>
        <v/>
      </c>
    </row>
    <row r="77" spans="42:44" x14ac:dyDescent="0.2">
      <c r="AP77" s="105" t="str">
        <f>IF(設定!B69="","",設定!B69)</f>
        <v/>
      </c>
      <c r="AQ77" s="105" t="str">
        <f>IF(設定!C69="","",設定!C69)</f>
        <v/>
      </c>
      <c r="AR77" s="105" t="str">
        <f>IF(設定!D69="","",設定!D69)</f>
        <v/>
      </c>
    </row>
    <row r="78" spans="42:44" x14ac:dyDescent="0.2">
      <c r="AP78" s="105" t="str">
        <f>IF(設定!B70="","",設定!B70)</f>
        <v/>
      </c>
      <c r="AQ78" s="105" t="str">
        <f>IF(設定!C70="","",設定!C70)</f>
        <v/>
      </c>
      <c r="AR78" s="105" t="str">
        <f>IF(設定!D70="","",設定!D70)</f>
        <v/>
      </c>
    </row>
    <row r="79" spans="42:44" x14ac:dyDescent="0.2">
      <c r="AP79" s="105" t="str">
        <f>IF(設定!B71="","",設定!B71)</f>
        <v/>
      </c>
      <c r="AQ79" s="105" t="str">
        <f>IF(設定!C71="","",設定!C71)</f>
        <v/>
      </c>
      <c r="AR79" s="105" t="str">
        <f>IF(設定!D71="","",設定!D71)</f>
        <v/>
      </c>
    </row>
    <row r="80" spans="42:44" x14ac:dyDescent="0.2">
      <c r="AP80" s="105" t="str">
        <f>IF(設定!B72="","",設定!B72)</f>
        <v/>
      </c>
      <c r="AQ80" s="105" t="str">
        <f>IF(設定!C72="","",設定!C72)</f>
        <v/>
      </c>
      <c r="AR80" s="105" t="str">
        <f>IF(設定!D72="","",設定!D72)</f>
        <v/>
      </c>
    </row>
    <row r="81" spans="42:44" x14ac:dyDescent="0.2">
      <c r="AP81" s="105" t="str">
        <f>IF(設定!B73="","",設定!B73)</f>
        <v/>
      </c>
      <c r="AQ81" s="105" t="str">
        <f>IF(設定!C73="","",設定!C73)</f>
        <v/>
      </c>
      <c r="AR81" s="105" t="str">
        <f>IF(設定!D73="","",設定!D73)</f>
        <v/>
      </c>
    </row>
    <row r="82" spans="42:44" x14ac:dyDescent="0.2">
      <c r="AP82" s="105" t="str">
        <f>IF(設定!B74="","",設定!B74)</f>
        <v/>
      </c>
      <c r="AQ82" s="105" t="str">
        <f>IF(設定!C74="","",設定!C74)</f>
        <v/>
      </c>
      <c r="AR82" s="105" t="str">
        <f>IF(設定!D74="","",設定!D74)</f>
        <v/>
      </c>
    </row>
    <row r="83" spans="42:44" x14ac:dyDescent="0.2">
      <c r="AP83" s="105" t="str">
        <f>IF(設定!B75="","",設定!B75)</f>
        <v/>
      </c>
      <c r="AQ83" s="105" t="str">
        <f>IF(設定!C75="","",設定!C75)</f>
        <v/>
      </c>
      <c r="AR83" s="105" t="str">
        <f>IF(設定!D75="","",設定!D75)</f>
        <v/>
      </c>
    </row>
    <row r="84" spans="42:44" x14ac:dyDescent="0.2">
      <c r="AP84" s="105" t="str">
        <f>IF(設定!B76="","",設定!B76)</f>
        <v/>
      </c>
      <c r="AQ84" s="105" t="str">
        <f>IF(設定!C76="","",設定!C76)</f>
        <v/>
      </c>
      <c r="AR84" s="105" t="str">
        <f>IF(設定!D76="","",設定!D76)</f>
        <v/>
      </c>
    </row>
    <row r="85" spans="42:44" x14ac:dyDescent="0.2">
      <c r="AP85" s="105" t="str">
        <f>IF(設定!B77="","",設定!B77)</f>
        <v/>
      </c>
      <c r="AQ85" s="105" t="str">
        <f>IF(設定!C77="","",設定!C77)</f>
        <v/>
      </c>
      <c r="AR85" s="105" t="str">
        <f>IF(設定!D77="","",設定!D77)</f>
        <v/>
      </c>
    </row>
    <row r="86" spans="42:44" x14ac:dyDescent="0.2">
      <c r="AP86" s="105" t="str">
        <f>IF(設定!B78="","",設定!B78)</f>
        <v/>
      </c>
      <c r="AQ86" s="105" t="str">
        <f>IF(設定!C78="","",設定!C78)</f>
        <v/>
      </c>
      <c r="AR86" s="105" t="str">
        <f>IF(設定!D78="","",設定!D78)</f>
        <v/>
      </c>
    </row>
    <row r="87" spans="42:44" x14ac:dyDescent="0.2">
      <c r="AP87" s="105" t="str">
        <f>IF(設定!B79="","",設定!B79)</f>
        <v/>
      </c>
      <c r="AQ87" s="105" t="str">
        <f>IF(設定!C79="","",設定!C79)</f>
        <v/>
      </c>
      <c r="AR87" s="105" t="str">
        <f>IF(設定!D79="","",設定!D79)</f>
        <v/>
      </c>
    </row>
    <row r="88" spans="42:44" x14ac:dyDescent="0.2">
      <c r="AP88" s="105" t="str">
        <f>IF(設定!B80="","",設定!B80)</f>
        <v/>
      </c>
      <c r="AQ88" s="105" t="str">
        <f>IF(設定!C80="","",設定!C80)</f>
        <v/>
      </c>
      <c r="AR88" s="105" t="str">
        <f>IF(設定!D80="","",設定!D80)</f>
        <v/>
      </c>
    </row>
    <row r="89" spans="42:44" x14ac:dyDescent="0.2">
      <c r="AP89" s="105" t="str">
        <f>IF(設定!B81="","",設定!B81)</f>
        <v/>
      </c>
      <c r="AQ89" s="105" t="str">
        <f>IF(設定!C81="","",設定!C81)</f>
        <v/>
      </c>
      <c r="AR89" s="105" t="str">
        <f>IF(設定!D81="","",設定!D81)</f>
        <v/>
      </c>
    </row>
    <row r="90" spans="42:44" x14ac:dyDescent="0.2">
      <c r="AP90" s="105" t="str">
        <f>IF(設定!B82="","",設定!B82)</f>
        <v/>
      </c>
      <c r="AQ90" s="105" t="str">
        <f>IF(設定!C82="","",設定!C82)</f>
        <v/>
      </c>
      <c r="AR90" s="105" t="str">
        <f>IF(設定!D82="","",設定!D82)</f>
        <v/>
      </c>
    </row>
    <row r="91" spans="42:44" x14ac:dyDescent="0.2">
      <c r="AP91" s="105" t="str">
        <f>IF(設定!B83="","",設定!B83)</f>
        <v/>
      </c>
      <c r="AQ91" s="105" t="str">
        <f>IF(設定!C83="","",設定!C83)</f>
        <v/>
      </c>
      <c r="AR91" s="105" t="str">
        <f>IF(設定!D83="","",設定!D83)</f>
        <v/>
      </c>
    </row>
    <row r="92" spans="42:44" x14ac:dyDescent="0.2">
      <c r="AP92" s="105" t="str">
        <f>IF(設定!B84="","",設定!B84)</f>
        <v/>
      </c>
      <c r="AQ92" s="105" t="str">
        <f>IF(設定!C84="","",設定!C84)</f>
        <v/>
      </c>
      <c r="AR92" s="105" t="str">
        <f>IF(設定!D84="","",設定!D84)</f>
        <v/>
      </c>
    </row>
    <row r="93" spans="42:44" x14ac:dyDescent="0.2">
      <c r="AP93" s="105" t="str">
        <f>IF(設定!B85="","",設定!B85)</f>
        <v/>
      </c>
      <c r="AQ93" s="105" t="str">
        <f>IF(設定!C85="","",設定!C85)</f>
        <v/>
      </c>
      <c r="AR93" s="105" t="str">
        <f>IF(設定!D85="","",設定!D85)</f>
        <v/>
      </c>
    </row>
    <row r="94" spans="42:44" x14ac:dyDescent="0.2">
      <c r="AP94" s="105" t="str">
        <f>IF(設定!B86="","",設定!B86)</f>
        <v/>
      </c>
      <c r="AQ94" s="105" t="str">
        <f>IF(設定!C86="","",設定!C86)</f>
        <v/>
      </c>
      <c r="AR94" s="105" t="str">
        <f>IF(設定!D86="","",設定!D86)</f>
        <v/>
      </c>
    </row>
    <row r="95" spans="42:44" x14ac:dyDescent="0.2">
      <c r="AP95" s="105" t="str">
        <f>IF(設定!B87="","",設定!B87)</f>
        <v/>
      </c>
      <c r="AQ95" s="105" t="str">
        <f>IF(設定!C87="","",設定!C87)</f>
        <v/>
      </c>
      <c r="AR95" s="105" t="str">
        <f>IF(設定!D87="","",設定!D87)</f>
        <v/>
      </c>
    </row>
    <row r="96" spans="42:44" x14ac:dyDescent="0.2">
      <c r="AP96" s="105" t="str">
        <f>IF(設定!B88="","",設定!B88)</f>
        <v/>
      </c>
      <c r="AQ96" s="105" t="str">
        <f>IF(設定!C88="","",設定!C88)</f>
        <v/>
      </c>
      <c r="AR96" s="105" t="str">
        <f>IF(設定!D88="","",設定!D88)</f>
        <v/>
      </c>
    </row>
    <row r="97" spans="42:44" x14ac:dyDescent="0.2">
      <c r="AP97" s="105" t="str">
        <f>IF(設定!B89="","",設定!B89)</f>
        <v/>
      </c>
      <c r="AQ97" s="105" t="str">
        <f>IF(設定!C89="","",設定!C89)</f>
        <v/>
      </c>
      <c r="AR97" s="105" t="str">
        <f>IF(設定!D89="","",設定!D89)</f>
        <v/>
      </c>
    </row>
    <row r="98" spans="42:44" x14ac:dyDescent="0.2">
      <c r="AP98" s="105" t="str">
        <f>IF(設定!B90="","",設定!B90)</f>
        <v/>
      </c>
      <c r="AQ98" s="105" t="str">
        <f>IF(設定!C90="","",設定!C90)</f>
        <v/>
      </c>
      <c r="AR98" s="105" t="str">
        <f>IF(設定!D90="","",設定!D90)</f>
        <v/>
      </c>
    </row>
    <row r="99" spans="42:44" x14ac:dyDescent="0.2">
      <c r="AP99" s="105" t="str">
        <f>IF(設定!B91="","",設定!B91)</f>
        <v/>
      </c>
      <c r="AQ99" s="105" t="str">
        <f>IF(設定!C91="","",設定!C91)</f>
        <v/>
      </c>
      <c r="AR99" s="105" t="str">
        <f>IF(設定!D91="","",設定!D91)</f>
        <v/>
      </c>
    </row>
    <row r="100" spans="42:44" x14ac:dyDescent="0.2">
      <c r="AP100" s="105" t="str">
        <f>IF(設定!B92="","",設定!B92)</f>
        <v/>
      </c>
      <c r="AQ100" s="105" t="str">
        <f>IF(設定!C92="","",設定!C92)</f>
        <v/>
      </c>
      <c r="AR100" s="105" t="str">
        <f>IF(設定!D92="","",設定!D92)</f>
        <v/>
      </c>
    </row>
    <row r="101" spans="42:44" x14ac:dyDescent="0.2">
      <c r="AP101" s="105" t="str">
        <f>IF(設定!B93="","",設定!B93)</f>
        <v/>
      </c>
      <c r="AQ101" s="105" t="str">
        <f>IF(設定!C93="","",設定!C93)</f>
        <v/>
      </c>
      <c r="AR101" s="105" t="str">
        <f>IF(設定!D93="","",設定!D93)</f>
        <v/>
      </c>
    </row>
    <row r="102" spans="42:44" x14ac:dyDescent="0.2">
      <c r="AP102" s="105" t="str">
        <f>IF(設定!B94="","",設定!B94)</f>
        <v/>
      </c>
      <c r="AQ102" s="105" t="str">
        <f>IF(設定!C94="","",設定!C94)</f>
        <v/>
      </c>
      <c r="AR102" s="105" t="str">
        <f>IF(設定!D94="","",設定!D94)</f>
        <v/>
      </c>
    </row>
    <row r="103" spans="42:44" x14ac:dyDescent="0.2">
      <c r="AP103" s="105" t="str">
        <f>IF(設定!B95="","",設定!B95)</f>
        <v/>
      </c>
      <c r="AQ103" s="105" t="str">
        <f>IF(設定!C95="","",設定!C95)</f>
        <v/>
      </c>
      <c r="AR103" s="105" t="str">
        <f>IF(設定!D95="","",設定!D95)</f>
        <v/>
      </c>
    </row>
    <row r="104" spans="42:44" x14ac:dyDescent="0.2">
      <c r="AP104" s="105" t="str">
        <f>IF(設定!B96="","",設定!B96)</f>
        <v/>
      </c>
      <c r="AQ104" s="105" t="str">
        <f>IF(設定!C96="","",設定!C96)</f>
        <v/>
      </c>
      <c r="AR104" s="105" t="str">
        <f>IF(設定!D96="","",設定!D96)</f>
        <v/>
      </c>
    </row>
    <row r="105" spans="42:44" x14ac:dyDescent="0.2">
      <c r="AP105" s="105" t="str">
        <f>IF(設定!B97="","",設定!B97)</f>
        <v/>
      </c>
      <c r="AQ105" s="105" t="str">
        <f>IF(設定!C97="","",設定!C97)</f>
        <v/>
      </c>
      <c r="AR105" s="105" t="str">
        <f>IF(設定!D97="","",設定!D97)</f>
        <v/>
      </c>
    </row>
    <row r="106" spans="42:44" x14ac:dyDescent="0.2">
      <c r="AP106" s="105" t="str">
        <f>IF(設定!B98="","",設定!B98)</f>
        <v/>
      </c>
      <c r="AQ106" s="105" t="str">
        <f>IF(設定!C98="","",設定!C98)</f>
        <v/>
      </c>
      <c r="AR106" s="105" t="str">
        <f>IF(設定!D98="","",設定!D98)</f>
        <v/>
      </c>
    </row>
    <row r="107" spans="42:44" x14ac:dyDescent="0.2">
      <c r="AP107" s="105" t="str">
        <f>IF(設定!B99="","",設定!B99)</f>
        <v/>
      </c>
      <c r="AQ107" s="105" t="str">
        <f>IF(設定!C99="","",設定!C99)</f>
        <v/>
      </c>
      <c r="AR107" s="105" t="str">
        <f>IF(設定!D99="","",設定!D99)</f>
        <v/>
      </c>
    </row>
    <row r="108" spans="42:44" x14ac:dyDescent="0.2">
      <c r="AP108" s="105" t="str">
        <f>IF(設定!B100="","",設定!B100)</f>
        <v/>
      </c>
      <c r="AQ108" s="105" t="str">
        <f>IF(設定!C100="","",設定!C100)</f>
        <v/>
      </c>
      <c r="AR108" s="105" t="str">
        <f>IF(設定!D100="","",設定!D100)</f>
        <v/>
      </c>
    </row>
    <row r="109" spans="42:44" x14ac:dyDescent="0.2">
      <c r="AP109" s="105" t="str">
        <f>IF(設定!B101="","",設定!B101)</f>
        <v/>
      </c>
      <c r="AQ109" s="105" t="str">
        <f>IF(設定!C101="","",設定!C101)</f>
        <v/>
      </c>
      <c r="AR109" s="105" t="str">
        <f>IF(設定!D101="","",設定!D101)</f>
        <v/>
      </c>
    </row>
    <row r="110" spans="42:44" x14ac:dyDescent="0.2">
      <c r="AP110" s="105" t="str">
        <f>IF(設定!B102="","",設定!B102)</f>
        <v/>
      </c>
      <c r="AQ110" s="105" t="str">
        <f>IF(設定!C102="","",設定!C102)</f>
        <v/>
      </c>
      <c r="AR110" s="105" t="str">
        <f>IF(設定!D102="","",設定!D102)</f>
        <v/>
      </c>
    </row>
    <row r="111" spans="42:44" x14ac:dyDescent="0.2">
      <c r="AP111" s="105" t="str">
        <f>IF(設定!B103="","",設定!B103)</f>
        <v/>
      </c>
      <c r="AQ111" s="105" t="str">
        <f>IF(設定!C103="","",設定!C103)</f>
        <v/>
      </c>
      <c r="AR111" s="105" t="str">
        <f>IF(設定!D103="","",設定!D103)</f>
        <v/>
      </c>
    </row>
    <row r="112" spans="42:44" x14ac:dyDescent="0.2">
      <c r="AP112" s="105" t="str">
        <f>IF(設定!B104="","",設定!B104)</f>
        <v/>
      </c>
      <c r="AQ112" s="105" t="str">
        <f>IF(設定!C104="","",設定!C104)</f>
        <v/>
      </c>
      <c r="AR112" s="105" t="str">
        <f>IF(設定!D104="","",設定!D104)</f>
        <v/>
      </c>
    </row>
    <row r="113" spans="42:44" x14ac:dyDescent="0.2">
      <c r="AP113" s="105" t="str">
        <f>IF(設定!B105="","",設定!B105)</f>
        <v/>
      </c>
      <c r="AQ113" s="105" t="str">
        <f>IF(設定!C105="","",設定!C105)</f>
        <v/>
      </c>
      <c r="AR113" s="105" t="str">
        <f>IF(設定!D105="","",設定!D105)</f>
        <v/>
      </c>
    </row>
    <row r="114" spans="42:44" x14ac:dyDescent="0.2">
      <c r="AP114" s="105" t="str">
        <f>IF(設定!B106="","",設定!B106)</f>
        <v/>
      </c>
      <c r="AQ114" s="105" t="str">
        <f>IF(設定!C106="","",設定!C106)</f>
        <v/>
      </c>
      <c r="AR114" s="105" t="str">
        <f>IF(設定!D106="","",設定!D106)</f>
        <v/>
      </c>
    </row>
    <row r="115" spans="42:44" x14ac:dyDescent="0.2">
      <c r="AP115" s="105" t="str">
        <f>IF(設定!B107="","",設定!B107)</f>
        <v/>
      </c>
      <c r="AQ115" s="105" t="str">
        <f>IF(設定!C107="","",設定!C107)</f>
        <v/>
      </c>
      <c r="AR115" s="105" t="str">
        <f>IF(設定!D107="","",設定!D107)</f>
        <v/>
      </c>
    </row>
    <row r="116" spans="42:44" x14ac:dyDescent="0.2">
      <c r="AP116" s="105" t="str">
        <f>IF(設定!B108="","",設定!B108)</f>
        <v/>
      </c>
      <c r="AQ116" s="105" t="str">
        <f>IF(設定!C108="","",設定!C108)</f>
        <v/>
      </c>
      <c r="AR116" s="105" t="str">
        <f>IF(設定!D108="","",設定!D108)</f>
        <v/>
      </c>
    </row>
    <row r="117" spans="42:44" x14ac:dyDescent="0.2">
      <c r="AP117" s="105" t="str">
        <f>IF(設定!B109="","",設定!B109)</f>
        <v/>
      </c>
      <c r="AQ117" s="105" t="str">
        <f>IF(設定!C109="","",設定!C109)</f>
        <v/>
      </c>
      <c r="AR117" s="105" t="str">
        <f>IF(設定!D109="","",設定!D109)</f>
        <v/>
      </c>
    </row>
    <row r="118" spans="42:44" x14ac:dyDescent="0.2">
      <c r="AP118" s="105" t="str">
        <f>IF(設定!B110="","",設定!B110)</f>
        <v/>
      </c>
      <c r="AQ118" s="105" t="str">
        <f>IF(設定!C110="","",設定!C110)</f>
        <v/>
      </c>
      <c r="AR118" s="105" t="str">
        <f>IF(設定!D110="","",設定!D110)</f>
        <v/>
      </c>
    </row>
    <row r="119" spans="42:44" x14ac:dyDescent="0.2">
      <c r="AP119" s="105" t="str">
        <f>IF(設定!B111="","",設定!B111)</f>
        <v/>
      </c>
      <c r="AQ119" s="105" t="str">
        <f>IF(設定!C111="","",設定!C111)</f>
        <v/>
      </c>
      <c r="AR119" s="105" t="str">
        <f>IF(設定!D111="","",設定!D111)</f>
        <v/>
      </c>
    </row>
    <row r="120" spans="42:44" x14ac:dyDescent="0.2">
      <c r="AP120" s="105" t="str">
        <f>IF(設定!B112="","",設定!B112)</f>
        <v/>
      </c>
      <c r="AQ120" s="105" t="str">
        <f>IF(設定!C112="","",設定!C112)</f>
        <v/>
      </c>
      <c r="AR120" s="105" t="str">
        <f>IF(設定!D112="","",設定!D112)</f>
        <v/>
      </c>
    </row>
    <row r="121" spans="42:44" x14ac:dyDescent="0.2">
      <c r="AP121" s="105" t="str">
        <f>IF(設定!B113="","",設定!B113)</f>
        <v/>
      </c>
      <c r="AQ121" s="105" t="str">
        <f>IF(設定!C113="","",設定!C113)</f>
        <v/>
      </c>
      <c r="AR121" s="105" t="str">
        <f>IF(設定!D113="","",設定!D113)</f>
        <v/>
      </c>
    </row>
    <row r="122" spans="42:44" x14ac:dyDescent="0.2">
      <c r="AP122" s="105" t="str">
        <f>IF(設定!B114="","",設定!B114)</f>
        <v/>
      </c>
      <c r="AQ122" s="105" t="str">
        <f>IF(設定!C114="","",設定!C114)</f>
        <v/>
      </c>
      <c r="AR122" s="105" t="str">
        <f>IF(設定!D114="","",設定!D114)</f>
        <v/>
      </c>
    </row>
    <row r="123" spans="42:44" x14ac:dyDescent="0.2">
      <c r="AP123" s="105" t="str">
        <f>IF(設定!B115="","",設定!B115)</f>
        <v/>
      </c>
      <c r="AQ123" s="105" t="str">
        <f>IF(設定!C115="","",設定!C115)</f>
        <v/>
      </c>
      <c r="AR123" s="105" t="str">
        <f>IF(設定!D115="","",設定!D115)</f>
        <v/>
      </c>
    </row>
    <row r="124" spans="42:44" x14ac:dyDescent="0.2">
      <c r="AP124" s="105" t="str">
        <f>IF(設定!B116="","",設定!B116)</f>
        <v/>
      </c>
      <c r="AQ124" s="105" t="str">
        <f>IF(設定!C116="","",設定!C116)</f>
        <v/>
      </c>
      <c r="AR124" s="105" t="str">
        <f>IF(設定!D116="","",設定!D116)</f>
        <v/>
      </c>
    </row>
    <row r="125" spans="42:44" x14ac:dyDescent="0.2">
      <c r="AP125" s="105" t="str">
        <f>IF(設定!B117="","",設定!B117)</f>
        <v/>
      </c>
      <c r="AQ125" s="105" t="str">
        <f>IF(設定!C117="","",設定!C117)</f>
        <v/>
      </c>
      <c r="AR125" s="105" t="str">
        <f>IF(設定!D117="","",設定!D117)</f>
        <v/>
      </c>
    </row>
    <row r="126" spans="42:44" x14ac:dyDescent="0.2">
      <c r="AP126" s="105" t="str">
        <f>IF(設定!B118="","",設定!B118)</f>
        <v/>
      </c>
      <c r="AQ126" s="105" t="str">
        <f>IF(設定!C118="","",設定!C118)</f>
        <v/>
      </c>
      <c r="AR126" s="105" t="str">
        <f>IF(設定!D118="","",設定!D118)</f>
        <v/>
      </c>
    </row>
    <row r="127" spans="42:44" x14ac:dyDescent="0.2">
      <c r="AP127" s="105" t="str">
        <f>IF(設定!B119="","",設定!B119)</f>
        <v/>
      </c>
      <c r="AQ127" s="105" t="str">
        <f>IF(設定!C119="","",設定!C119)</f>
        <v/>
      </c>
      <c r="AR127" s="105" t="str">
        <f>IF(設定!D119="","",設定!D119)</f>
        <v/>
      </c>
    </row>
    <row r="128" spans="42:44" x14ac:dyDescent="0.2">
      <c r="AP128" s="105" t="str">
        <f>IF(設定!B120="","",設定!B120)</f>
        <v/>
      </c>
      <c r="AQ128" s="105" t="str">
        <f>IF(設定!C120="","",設定!C120)</f>
        <v/>
      </c>
      <c r="AR128" s="105" t="str">
        <f>IF(設定!D120="","",設定!D120)</f>
        <v/>
      </c>
    </row>
    <row r="129" spans="42:44" x14ac:dyDescent="0.2">
      <c r="AP129" s="105" t="str">
        <f>IF(設定!B121="","",設定!B121)</f>
        <v/>
      </c>
      <c r="AQ129" s="105" t="str">
        <f>IF(設定!C121="","",設定!C121)</f>
        <v/>
      </c>
      <c r="AR129" s="105" t="str">
        <f>IF(設定!D121="","",設定!D121)</f>
        <v/>
      </c>
    </row>
    <row r="130" spans="42:44" x14ac:dyDescent="0.2">
      <c r="AP130" s="105" t="str">
        <f>IF(設定!B122="","",設定!B122)</f>
        <v/>
      </c>
      <c r="AQ130" s="105" t="str">
        <f>IF(設定!C122="","",設定!C122)</f>
        <v/>
      </c>
      <c r="AR130" s="105" t="str">
        <f>IF(設定!D122="","",設定!D122)</f>
        <v/>
      </c>
    </row>
    <row r="131" spans="42:44" x14ac:dyDescent="0.2">
      <c r="AP131" s="105" t="str">
        <f>IF(設定!B123="","",設定!B123)</f>
        <v/>
      </c>
      <c r="AQ131" s="105" t="str">
        <f>IF(設定!C123="","",設定!C123)</f>
        <v/>
      </c>
      <c r="AR131" s="105" t="str">
        <f>IF(設定!D123="","",設定!D123)</f>
        <v/>
      </c>
    </row>
    <row r="132" spans="42:44" x14ac:dyDescent="0.2">
      <c r="AP132" s="105" t="str">
        <f>IF(設定!B124="","",設定!B124)</f>
        <v/>
      </c>
      <c r="AQ132" s="105" t="str">
        <f>IF(設定!C124="","",設定!C124)</f>
        <v/>
      </c>
      <c r="AR132" s="105" t="str">
        <f>IF(設定!D124="","",設定!D124)</f>
        <v/>
      </c>
    </row>
    <row r="133" spans="42:44" x14ac:dyDescent="0.2">
      <c r="AP133" s="105" t="str">
        <f>IF(設定!B125="","",設定!B125)</f>
        <v/>
      </c>
      <c r="AQ133" s="105" t="str">
        <f>IF(設定!C125="","",設定!C125)</f>
        <v/>
      </c>
      <c r="AR133" s="105" t="str">
        <f>IF(設定!D125="","",設定!D125)</f>
        <v/>
      </c>
    </row>
    <row r="134" spans="42:44" x14ac:dyDescent="0.2">
      <c r="AP134" s="105" t="str">
        <f>IF(設定!B126="","",設定!B126)</f>
        <v/>
      </c>
      <c r="AQ134" s="105" t="str">
        <f>IF(設定!C126="","",設定!C126)</f>
        <v/>
      </c>
      <c r="AR134" s="105" t="str">
        <f>IF(設定!D126="","",設定!D126)</f>
        <v/>
      </c>
    </row>
    <row r="135" spans="42:44" x14ac:dyDescent="0.2">
      <c r="AP135" s="105" t="str">
        <f>IF(設定!B127="","",設定!B127)</f>
        <v/>
      </c>
      <c r="AQ135" s="105" t="str">
        <f>IF(設定!C127="","",設定!C127)</f>
        <v/>
      </c>
      <c r="AR135" s="105" t="str">
        <f>IF(設定!D127="","",設定!D127)</f>
        <v/>
      </c>
    </row>
    <row r="136" spans="42:44" x14ac:dyDescent="0.2">
      <c r="AP136" s="105" t="str">
        <f>IF(設定!B128="","",設定!B128)</f>
        <v/>
      </c>
      <c r="AQ136" s="105" t="str">
        <f>IF(設定!C128="","",設定!C128)</f>
        <v/>
      </c>
      <c r="AR136" s="105" t="str">
        <f>IF(設定!D128="","",設定!D128)</f>
        <v/>
      </c>
    </row>
    <row r="137" spans="42:44" x14ac:dyDescent="0.2">
      <c r="AP137" s="105" t="str">
        <f>IF(設定!B129="","",設定!B129)</f>
        <v/>
      </c>
      <c r="AQ137" s="105" t="str">
        <f>IF(設定!C129="","",設定!C129)</f>
        <v/>
      </c>
      <c r="AR137" s="105" t="str">
        <f>IF(設定!D129="","",設定!D129)</f>
        <v/>
      </c>
    </row>
    <row r="138" spans="42:44" x14ac:dyDescent="0.2">
      <c r="AP138" s="105" t="str">
        <f>IF(設定!B130="","",設定!B130)</f>
        <v/>
      </c>
      <c r="AQ138" s="105" t="str">
        <f>IF(設定!C130="","",設定!C130)</f>
        <v/>
      </c>
      <c r="AR138" s="105" t="str">
        <f>IF(設定!D130="","",設定!D130)</f>
        <v/>
      </c>
    </row>
    <row r="139" spans="42:44" x14ac:dyDescent="0.2">
      <c r="AP139" s="105" t="str">
        <f>IF(設定!B131="","",設定!B131)</f>
        <v/>
      </c>
      <c r="AQ139" s="105" t="str">
        <f>IF(設定!C131="","",設定!C131)</f>
        <v/>
      </c>
      <c r="AR139" s="105" t="str">
        <f>IF(設定!D131="","",設定!D131)</f>
        <v/>
      </c>
    </row>
    <row r="140" spans="42:44" x14ac:dyDescent="0.2">
      <c r="AP140" s="105" t="str">
        <f>IF(設定!B132="","",設定!B132)</f>
        <v/>
      </c>
      <c r="AQ140" s="105" t="str">
        <f>IF(設定!C132="","",設定!C132)</f>
        <v/>
      </c>
      <c r="AR140" s="105" t="str">
        <f>IF(設定!D132="","",設定!D132)</f>
        <v/>
      </c>
    </row>
    <row r="141" spans="42:44" x14ac:dyDescent="0.2">
      <c r="AP141" s="105" t="str">
        <f>IF(設定!B133="","",設定!B133)</f>
        <v/>
      </c>
      <c r="AQ141" s="105" t="str">
        <f>IF(設定!C133="","",設定!C133)</f>
        <v/>
      </c>
      <c r="AR141" s="105" t="str">
        <f>IF(設定!D133="","",設定!D133)</f>
        <v/>
      </c>
    </row>
    <row r="142" spans="42:44" x14ac:dyDescent="0.2">
      <c r="AP142" s="105" t="str">
        <f>IF(設定!B134="","",設定!B134)</f>
        <v/>
      </c>
      <c r="AQ142" s="105" t="str">
        <f>IF(設定!C134="","",設定!C134)</f>
        <v/>
      </c>
      <c r="AR142" s="105" t="str">
        <f>IF(設定!D134="","",設定!D134)</f>
        <v/>
      </c>
    </row>
    <row r="143" spans="42:44" x14ac:dyDescent="0.2">
      <c r="AP143" s="105" t="str">
        <f>IF(設定!B135="","",設定!B135)</f>
        <v/>
      </c>
      <c r="AQ143" s="105" t="str">
        <f>IF(設定!C135="","",設定!C135)</f>
        <v/>
      </c>
      <c r="AR143" s="105" t="str">
        <f>IF(設定!D135="","",設定!D135)</f>
        <v/>
      </c>
    </row>
    <row r="144" spans="42:44" x14ac:dyDescent="0.2">
      <c r="AP144" s="105" t="str">
        <f>IF(設定!B136="","",設定!B136)</f>
        <v/>
      </c>
      <c r="AQ144" s="105" t="str">
        <f>IF(設定!C136="","",設定!C136)</f>
        <v/>
      </c>
      <c r="AR144" s="105" t="str">
        <f>IF(設定!D136="","",設定!D136)</f>
        <v/>
      </c>
    </row>
    <row r="145" spans="42:44" x14ac:dyDescent="0.2">
      <c r="AP145" s="105" t="str">
        <f>IF(設定!B137="","",設定!B137)</f>
        <v/>
      </c>
      <c r="AQ145" s="105" t="str">
        <f>IF(設定!C137="","",設定!C137)</f>
        <v/>
      </c>
      <c r="AR145" s="105" t="str">
        <f>IF(設定!D137="","",設定!D137)</f>
        <v/>
      </c>
    </row>
    <row r="146" spans="42:44" x14ac:dyDescent="0.2">
      <c r="AP146" s="105" t="str">
        <f>IF(設定!B138="","",設定!B138)</f>
        <v/>
      </c>
      <c r="AQ146" s="105" t="str">
        <f>IF(設定!C138="","",設定!C138)</f>
        <v/>
      </c>
      <c r="AR146" s="105" t="str">
        <f>IF(設定!D138="","",設定!D138)</f>
        <v/>
      </c>
    </row>
    <row r="147" spans="42:44" x14ac:dyDescent="0.2">
      <c r="AP147" s="105" t="str">
        <f>IF(設定!B139="","",設定!B139)</f>
        <v/>
      </c>
      <c r="AQ147" s="105" t="str">
        <f>IF(設定!C139="","",設定!C139)</f>
        <v/>
      </c>
      <c r="AR147" s="105" t="str">
        <f>IF(設定!D139="","",設定!D139)</f>
        <v/>
      </c>
    </row>
    <row r="148" spans="42:44" x14ac:dyDescent="0.2">
      <c r="AP148" s="105" t="str">
        <f>IF(設定!B140="","",設定!B140)</f>
        <v/>
      </c>
      <c r="AQ148" s="105" t="str">
        <f>IF(設定!C140="","",設定!C140)</f>
        <v/>
      </c>
      <c r="AR148" s="105" t="str">
        <f>IF(設定!D140="","",設定!D140)</f>
        <v/>
      </c>
    </row>
    <row r="149" spans="42:44" x14ac:dyDescent="0.2">
      <c r="AP149" s="105" t="str">
        <f>IF(設定!B141="","",設定!B141)</f>
        <v/>
      </c>
      <c r="AQ149" s="105" t="str">
        <f>IF(設定!C141="","",設定!C141)</f>
        <v/>
      </c>
      <c r="AR149" s="105" t="str">
        <f>IF(設定!D141="","",設定!D141)</f>
        <v/>
      </c>
    </row>
    <row r="150" spans="42:44" x14ac:dyDescent="0.2">
      <c r="AP150" s="105" t="str">
        <f>IF(設定!B142="","",設定!B142)</f>
        <v/>
      </c>
      <c r="AQ150" s="105" t="str">
        <f>IF(設定!C142="","",設定!C142)</f>
        <v/>
      </c>
      <c r="AR150" s="105" t="str">
        <f>IF(設定!D142="","",設定!D142)</f>
        <v/>
      </c>
    </row>
    <row r="151" spans="42:44" x14ac:dyDescent="0.2">
      <c r="AP151" s="105" t="str">
        <f>IF(設定!B143="","",設定!B143)</f>
        <v/>
      </c>
      <c r="AQ151" s="105" t="str">
        <f>IF(設定!C143="","",設定!C143)</f>
        <v/>
      </c>
      <c r="AR151" s="105" t="str">
        <f>IF(設定!D143="","",設定!D143)</f>
        <v/>
      </c>
    </row>
    <row r="152" spans="42:44" x14ac:dyDescent="0.2">
      <c r="AP152" s="105" t="str">
        <f>IF(設定!B144="","",設定!B144)</f>
        <v/>
      </c>
      <c r="AQ152" s="105" t="str">
        <f>IF(設定!C144="","",設定!C144)</f>
        <v/>
      </c>
      <c r="AR152" s="105" t="str">
        <f>IF(設定!D144="","",設定!D144)</f>
        <v/>
      </c>
    </row>
    <row r="153" spans="42:44" x14ac:dyDescent="0.2">
      <c r="AP153" s="105" t="str">
        <f>IF(設定!B145="","",設定!B145)</f>
        <v/>
      </c>
      <c r="AQ153" s="105" t="str">
        <f>IF(設定!C145="","",設定!C145)</f>
        <v/>
      </c>
      <c r="AR153" s="105" t="str">
        <f>IF(設定!D145="","",設定!D145)</f>
        <v/>
      </c>
    </row>
    <row r="154" spans="42:44" x14ac:dyDescent="0.2">
      <c r="AP154" s="105" t="str">
        <f>IF(設定!B146="","",設定!B146)</f>
        <v/>
      </c>
      <c r="AQ154" s="105" t="str">
        <f>IF(設定!C146="","",設定!C146)</f>
        <v/>
      </c>
      <c r="AR154" s="105" t="str">
        <f>IF(設定!D146="","",設定!D146)</f>
        <v/>
      </c>
    </row>
    <row r="155" spans="42:44" x14ac:dyDescent="0.2">
      <c r="AP155" s="105" t="str">
        <f>IF(設定!B147="","",設定!B147)</f>
        <v/>
      </c>
      <c r="AQ155" s="105" t="str">
        <f>IF(設定!C147="","",設定!C147)</f>
        <v/>
      </c>
      <c r="AR155" s="105" t="str">
        <f>IF(設定!D147="","",設定!D147)</f>
        <v/>
      </c>
    </row>
    <row r="156" spans="42:44" x14ac:dyDescent="0.2">
      <c r="AP156" s="105" t="str">
        <f>IF(設定!B148="","",設定!B148)</f>
        <v/>
      </c>
      <c r="AQ156" s="105" t="str">
        <f>IF(設定!C148="","",設定!C148)</f>
        <v/>
      </c>
      <c r="AR156" s="105" t="str">
        <f>IF(設定!D148="","",設定!D148)</f>
        <v/>
      </c>
    </row>
    <row r="157" spans="42:44" x14ac:dyDescent="0.2">
      <c r="AP157" s="105" t="str">
        <f>IF(設定!B149="","",設定!B149)</f>
        <v/>
      </c>
      <c r="AQ157" s="105" t="str">
        <f>IF(設定!C149="","",設定!C149)</f>
        <v/>
      </c>
      <c r="AR157" s="105" t="str">
        <f>IF(設定!D149="","",設定!D149)</f>
        <v/>
      </c>
    </row>
    <row r="158" spans="42:44" x14ac:dyDescent="0.2">
      <c r="AP158" s="105" t="str">
        <f>IF(設定!B150="","",設定!B150)</f>
        <v/>
      </c>
      <c r="AQ158" s="105" t="str">
        <f>IF(設定!C150="","",設定!C150)</f>
        <v/>
      </c>
      <c r="AR158" s="105" t="str">
        <f>IF(設定!D150="","",設定!D150)</f>
        <v/>
      </c>
    </row>
    <row r="159" spans="42:44" x14ac:dyDescent="0.2">
      <c r="AP159" s="105" t="str">
        <f>IF(設定!B151="","",設定!B151)</f>
        <v/>
      </c>
      <c r="AQ159" s="105" t="str">
        <f>IF(設定!C151="","",設定!C151)</f>
        <v/>
      </c>
      <c r="AR159" s="105" t="str">
        <f>IF(設定!D151="","",設定!D151)</f>
        <v/>
      </c>
    </row>
    <row r="160" spans="42:44" x14ac:dyDescent="0.2">
      <c r="AP160" s="105" t="str">
        <f>IF(設定!B152="","",設定!B152)</f>
        <v/>
      </c>
      <c r="AQ160" s="105" t="str">
        <f>IF(設定!C152="","",設定!C152)</f>
        <v/>
      </c>
      <c r="AR160" s="105" t="str">
        <f>IF(設定!D152="","",設定!D152)</f>
        <v/>
      </c>
    </row>
    <row r="161" spans="42:44" x14ac:dyDescent="0.2">
      <c r="AP161" s="105" t="str">
        <f>IF(設定!B153="","",設定!B153)</f>
        <v/>
      </c>
      <c r="AQ161" s="105" t="str">
        <f>IF(設定!C153="","",設定!C153)</f>
        <v/>
      </c>
      <c r="AR161" s="105" t="str">
        <f>IF(設定!D153="","",設定!D153)</f>
        <v/>
      </c>
    </row>
    <row r="162" spans="42:44" x14ac:dyDescent="0.2">
      <c r="AP162" s="105" t="str">
        <f>IF(設定!B154="","",設定!B154)</f>
        <v/>
      </c>
      <c r="AQ162" s="105" t="str">
        <f>IF(設定!C154="","",設定!C154)</f>
        <v/>
      </c>
      <c r="AR162" s="105" t="str">
        <f>IF(設定!D154="","",設定!D154)</f>
        <v/>
      </c>
    </row>
    <row r="163" spans="42:44" x14ac:dyDescent="0.2">
      <c r="AP163" s="105" t="str">
        <f>IF(設定!B155="","",設定!B155)</f>
        <v/>
      </c>
      <c r="AQ163" s="105" t="str">
        <f>IF(設定!C155="","",設定!C155)</f>
        <v/>
      </c>
      <c r="AR163" s="105" t="str">
        <f>IF(設定!D155="","",設定!D155)</f>
        <v/>
      </c>
    </row>
    <row r="164" spans="42:44" x14ac:dyDescent="0.2">
      <c r="AP164" s="105" t="str">
        <f>IF(設定!B156="","",設定!B156)</f>
        <v/>
      </c>
      <c r="AQ164" s="105" t="str">
        <f>IF(設定!C156="","",設定!C156)</f>
        <v/>
      </c>
      <c r="AR164" s="105" t="str">
        <f>IF(設定!D156="","",設定!D156)</f>
        <v/>
      </c>
    </row>
    <row r="165" spans="42:44" x14ac:dyDescent="0.2">
      <c r="AP165" s="105" t="str">
        <f>IF(設定!B157="","",設定!B157)</f>
        <v/>
      </c>
      <c r="AQ165" s="105" t="str">
        <f>IF(設定!C157="","",設定!C157)</f>
        <v/>
      </c>
      <c r="AR165" s="105" t="str">
        <f>IF(設定!D157="","",設定!D157)</f>
        <v/>
      </c>
    </row>
    <row r="166" spans="42:44" x14ac:dyDescent="0.2">
      <c r="AP166" s="105" t="str">
        <f>IF(設定!B158="","",設定!B158)</f>
        <v/>
      </c>
      <c r="AQ166" s="105" t="str">
        <f>IF(設定!C158="","",設定!C158)</f>
        <v/>
      </c>
      <c r="AR166" s="105" t="str">
        <f>IF(設定!D158="","",設定!D158)</f>
        <v/>
      </c>
    </row>
    <row r="167" spans="42:44" x14ac:dyDescent="0.2">
      <c r="AP167" s="105" t="str">
        <f>IF(設定!B159="","",設定!B159)</f>
        <v/>
      </c>
      <c r="AQ167" s="105" t="str">
        <f>IF(設定!C159="","",設定!C159)</f>
        <v/>
      </c>
      <c r="AR167" s="105" t="str">
        <f>IF(設定!D159="","",設定!D159)</f>
        <v/>
      </c>
    </row>
    <row r="168" spans="42:44" x14ac:dyDescent="0.2">
      <c r="AP168" s="105" t="str">
        <f>IF(設定!B160="","",設定!B160)</f>
        <v/>
      </c>
      <c r="AQ168" s="105" t="str">
        <f>IF(設定!C160="","",設定!C160)</f>
        <v/>
      </c>
      <c r="AR168" s="105" t="str">
        <f>IF(設定!D160="","",設定!D160)</f>
        <v/>
      </c>
    </row>
    <row r="169" spans="42:44" x14ac:dyDescent="0.2">
      <c r="AP169" s="105" t="str">
        <f>IF(設定!B161="","",設定!B161)</f>
        <v/>
      </c>
      <c r="AQ169" s="105" t="str">
        <f>IF(設定!C161="","",設定!C161)</f>
        <v/>
      </c>
      <c r="AR169" s="105" t="str">
        <f>IF(設定!D161="","",設定!D161)</f>
        <v/>
      </c>
    </row>
    <row r="170" spans="42:44" x14ac:dyDescent="0.2">
      <c r="AP170" s="105" t="str">
        <f>IF(設定!B162="","",設定!B162)</f>
        <v/>
      </c>
      <c r="AQ170" s="105" t="str">
        <f>IF(設定!C162="","",設定!C162)</f>
        <v/>
      </c>
      <c r="AR170" s="105" t="str">
        <f>IF(設定!D162="","",設定!D162)</f>
        <v/>
      </c>
    </row>
    <row r="171" spans="42:44" x14ac:dyDescent="0.2">
      <c r="AP171" s="105" t="str">
        <f>IF(設定!B163="","",設定!B163)</f>
        <v/>
      </c>
      <c r="AQ171" s="105" t="str">
        <f>IF(設定!C163="","",設定!C163)</f>
        <v/>
      </c>
      <c r="AR171" s="105" t="str">
        <f>IF(設定!D163="","",設定!D163)</f>
        <v/>
      </c>
    </row>
    <row r="172" spans="42:44" x14ac:dyDescent="0.2">
      <c r="AP172" s="105" t="str">
        <f>IF(設定!B164="","",設定!B164)</f>
        <v/>
      </c>
      <c r="AQ172" s="105" t="str">
        <f>IF(設定!C164="","",設定!C164)</f>
        <v/>
      </c>
      <c r="AR172" s="105" t="str">
        <f>IF(設定!D164="","",設定!D164)</f>
        <v/>
      </c>
    </row>
    <row r="173" spans="42:44" x14ac:dyDescent="0.2">
      <c r="AP173" s="105" t="str">
        <f>IF(設定!B165="","",設定!B165)</f>
        <v/>
      </c>
      <c r="AQ173" s="105" t="str">
        <f>IF(設定!C165="","",設定!C165)</f>
        <v/>
      </c>
      <c r="AR173" s="105" t="str">
        <f>IF(設定!D165="","",設定!D165)</f>
        <v/>
      </c>
    </row>
    <row r="174" spans="42:44" x14ac:dyDescent="0.2">
      <c r="AP174" s="105" t="str">
        <f>IF(設定!B166="","",設定!B166)</f>
        <v/>
      </c>
      <c r="AQ174" s="105" t="str">
        <f>IF(設定!C166="","",設定!C166)</f>
        <v/>
      </c>
      <c r="AR174" s="105" t="str">
        <f>IF(設定!D166="","",設定!D166)</f>
        <v/>
      </c>
    </row>
    <row r="175" spans="42:44" x14ac:dyDescent="0.2">
      <c r="AP175" s="105" t="str">
        <f>IF(設定!B167="","",設定!B167)</f>
        <v/>
      </c>
      <c r="AQ175" s="105" t="str">
        <f>IF(設定!C167="","",設定!C167)</f>
        <v/>
      </c>
      <c r="AR175" s="105" t="str">
        <f>IF(設定!D167="","",設定!D167)</f>
        <v/>
      </c>
    </row>
    <row r="176" spans="42:44" x14ac:dyDescent="0.2">
      <c r="AP176" s="105" t="str">
        <f>IF(設定!B168="","",設定!B168)</f>
        <v/>
      </c>
      <c r="AQ176" s="105" t="str">
        <f>IF(設定!C168="","",設定!C168)</f>
        <v/>
      </c>
      <c r="AR176" s="105" t="str">
        <f>IF(設定!D168="","",設定!D168)</f>
        <v/>
      </c>
    </row>
    <row r="177" spans="42:44" x14ac:dyDescent="0.2">
      <c r="AP177" s="105" t="str">
        <f>IF(設定!B169="","",設定!B169)</f>
        <v/>
      </c>
      <c r="AQ177" s="105" t="str">
        <f>IF(設定!C169="","",設定!C169)</f>
        <v/>
      </c>
      <c r="AR177" s="105" t="str">
        <f>IF(設定!D169="","",設定!D169)</f>
        <v/>
      </c>
    </row>
    <row r="178" spans="42:44" x14ac:dyDescent="0.2">
      <c r="AP178" s="105" t="str">
        <f>IF(設定!B170="","",設定!B170)</f>
        <v/>
      </c>
      <c r="AQ178" s="105" t="str">
        <f>IF(設定!C170="","",設定!C170)</f>
        <v/>
      </c>
      <c r="AR178" s="105" t="str">
        <f>IF(設定!D170="","",設定!D170)</f>
        <v/>
      </c>
    </row>
    <row r="179" spans="42:44" x14ac:dyDescent="0.2">
      <c r="AP179" s="105" t="str">
        <f>IF(設定!B171="","",設定!B171)</f>
        <v/>
      </c>
      <c r="AQ179" s="105" t="str">
        <f>IF(設定!C171="","",設定!C171)</f>
        <v/>
      </c>
      <c r="AR179" s="105" t="str">
        <f>IF(設定!D171="","",設定!D171)</f>
        <v/>
      </c>
    </row>
    <row r="180" spans="42:44" x14ac:dyDescent="0.2">
      <c r="AP180" s="105" t="str">
        <f>IF(設定!B172="","",設定!B172)</f>
        <v/>
      </c>
      <c r="AQ180" s="105" t="str">
        <f>IF(設定!C172="","",設定!C172)</f>
        <v/>
      </c>
      <c r="AR180" s="105" t="str">
        <f>IF(設定!D172="","",設定!D172)</f>
        <v/>
      </c>
    </row>
    <row r="181" spans="42:44" x14ac:dyDescent="0.2">
      <c r="AP181" s="105" t="str">
        <f>IF(設定!B173="","",設定!B173)</f>
        <v/>
      </c>
      <c r="AQ181" s="105" t="str">
        <f>IF(設定!C173="","",設定!C173)</f>
        <v/>
      </c>
      <c r="AR181" s="105" t="str">
        <f>IF(設定!D173="","",設定!D173)</f>
        <v/>
      </c>
    </row>
    <row r="182" spans="42:44" x14ac:dyDescent="0.2">
      <c r="AP182" s="105" t="str">
        <f>IF(設定!B174="","",設定!B174)</f>
        <v/>
      </c>
      <c r="AQ182" s="105" t="str">
        <f>IF(設定!C174="","",設定!C174)</f>
        <v/>
      </c>
      <c r="AR182" s="105" t="str">
        <f>IF(設定!D174="","",設定!D174)</f>
        <v/>
      </c>
    </row>
    <row r="183" spans="42:44" x14ac:dyDescent="0.2">
      <c r="AP183" s="105" t="str">
        <f>IF(設定!B175="","",設定!B175)</f>
        <v/>
      </c>
      <c r="AQ183" s="105" t="str">
        <f>IF(設定!C175="","",設定!C175)</f>
        <v/>
      </c>
      <c r="AR183" s="105" t="str">
        <f>IF(設定!D175="","",設定!D175)</f>
        <v/>
      </c>
    </row>
    <row r="184" spans="42:44" x14ac:dyDescent="0.2">
      <c r="AP184" s="105" t="str">
        <f>IF(設定!B176="","",設定!B176)</f>
        <v/>
      </c>
      <c r="AQ184" s="105" t="str">
        <f>IF(設定!C176="","",設定!C176)</f>
        <v/>
      </c>
      <c r="AR184" s="105" t="str">
        <f>IF(設定!D176="","",設定!D176)</f>
        <v/>
      </c>
    </row>
    <row r="185" spans="42:44" x14ac:dyDescent="0.2">
      <c r="AP185" s="105" t="str">
        <f>IF(設定!B177="","",設定!B177)</f>
        <v/>
      </c>
      <c r="AQ185" s="105" t="str">
        <f>IF(設定!C177="","",設定!C177)</f>
        <v/>
      </c>
      <c r="AR185" s="105" t="str">
        <f>IF(設定!D177="","",設定!D177)</f>
        <v/>
      </c>
    </row>
    <row r="186" spans="42:44" x14ac:dyDescent="0.2">
      <c r="AP186" s="105" t="str">
        <f>IF(設定!B178="","",設定!B178)</f>
        <v/>
      </c>
      <c r="AQ186" s="105" t="str">
        <f>IF(設定!C178="","",設定!C178)</f>
        <v/>
      </c>
      <c r="AR186" s="105" t="str">
        <f>IF(設定!D178="","",設定!D178)</f>
        <v/>
      </c>
    </row>
    <row r="187" spans="42:44" x14ac:dyDescent="0.2">
      <c r="AP187" s="105" t="str">
        <f>IF(設定!B179="","",設定!B179)</f>
        <v/>
      </c>
      <c r="AQ187" s="105" t="str">
        <f>IF(設定!C179="","",設定!C179)</f>
        <v/>
      </c>
      <c r="AR187" s="105" t="str">
        <f>IF(設定!D179="","",設定!D179)</f>
        <v/>
      </c>
    </row>
    <row r="188" spans="42:44" x14ac:dyDescent="0.2">
      <c r="AP188" s="105" t="str">
        <f>IF(設定!B180="","",設定!B180)</f>
        <v/>
      </c>
      <c r="AQ188" s="105" t="str">
        <f>IF(設定!C180="","",設定!C180)</f>
        <v/>
      </c>
      <c r="AR188" s="105" t="str">
        <f>IF(設定!D180="","",設定!D180)</f>
        <v/>
      </c>
    </row>
    <row r="189" spans="42:44" x14ac:dyDescent="0.2">
      <c r="AP189" s="105" t="str">
        <f>IF(設定!B181="","",設定!B181)</f>
        <v/>
      </c>
      <c r="AQ189" s="105" t="str">
        <f>IF(設定!C181="","",設定!C181)</f>
        <v/>
      </c>
      <c r="AR189" s="105" t="str">
        <f>IF(設定!D181="","",設定!D181)</f>
        <v/>
      </c>
    </row>
    <row r="190" spans="42:44" x14ac:dyDescent="0.2">
      <c r="AP190" s="105" t="str">
        <f>IF(設定!B182="","",設定!B182)</f>
        <v/>
      </c>
      <c r="AQ190" s="105" t="str">
        <f>IF(設定!C182="","",設定!C182)</f>
        <v/>
      </c>
      <c r="AR190" s="105" t="str">
        <f>IF(設定!D182="","",設定!D182)</f>
        <v/>
      </c>
    </row>
    <row r="191" spans="42:44" x14ac:dyDescent="0.2">
      <c r="AP191" s="105" t="str">
        <f>IF(設定!B183="","",設定!B183)</f>
        <v/>
      </c>
      <c r="AQ191" s="105" t="str">
        <f>IF(設定!C183="","",設定!C183)</f>
        <v/>
      </c>
      <c r="AR191" s="105" t="str">
        <f>IF(設定!D183="","",設定!D183)</f>
        <v/>
      </c>
    </row>
    <row r="192" spans="42:44" x14ac:dyDescent="0.2">
      <c r="AP192" s="105" t="str">
        <f>IF(設定!B184="","",設定!B184)</f>
        <v/>
      </c>
      <c r="AQ192" s="105" t="str">
        <f>IF(設定!C184="","",設定!C184)</f>
        <v/>
      </c>
      <c r="AR192" s="105" t="str">
        <f>IF(設定!D184="","",設定!D184)</f>
        <v/>
      </c>
    </row>
    <row r="193" spans="42:44" x14ac:dyDescent="0.2">
      <c r="AP193" s="105" t="str">
        <f>IF(設定!B185="","",設定!B185)</f>
        <v/>
      </c>
      <c r="AQ193" s="105" t="str">
        <f>IF(設定!C185="","",設定!C185)</f>
        <v/>
      </c>
      <c r="AR193" s="105" t="str">
        <f>IF(設定!D185="","",設定!D185)</f>
        <v/>
      </c>
    </row>
    <row r="194" spans="42:44" x14ac:dyDescent="0.2">
      <c r="AP194" s="105" t="str">
        <f>IF(設定!B186="","",設定!B186)</f>
        <v/>
      </c>
      <c r="AQ194" s="105" t="str">
        <f>IF(設定!C186="","",設定!C186)</f>
        <v/>
      </c>
      <c r="AR194" s="105" t="str">
        <f>IF(設定!D186="","",設定!D186)</f>
        <v/>
      </c>
    </row>
    <row r="195" spans="42:44" x14ac:dyDescent="0.2">
      <c r="AP195" s="105" t="str">
        <f>IF(設定!B187="","",設定!B187)</f>
        <v/>
      </c>
      <c r="AQ195" s="105" t="str">
        <f>IF(設定!C187="","",設定!C187)</f>
        <v/>
      </c>
      <c r="AR195" s="105" t="str">
        <f>IF(設定!D187="","",設定!D187)</f>
        <v/>
      </c>
    </row>
    <row r="196" spans="42:44" x14ac:dyDescent="0.2">
      <c r="AP196" s="105" t="str">
        <f>IF(設定!B188="","",設定!B188)</f>
        <v/>
      </c>
      <c r="AQ196" s="105" t="str">
        <f>IF(設定!C188="","",設定!C188)</f>
        <v/>
      </c>
      <c r="AR196" s="105" t="str">
        <f>IF(設定!D188="","",設定!D188)</f>
        <v/>
      </c>
    </row>
    <row r="197" spans="42:44" x14ac:dyDescent="0.2">
      <c r="AP197" s="105" t="str">
        <f>IF(設定!B189="","",設定!B189)</f>
        <v/>
      </c>
      <c r="AQ197" s="105" t="str">
        <f>IF(設定!C189="","",設定!C189)</f>
        <v/>
      </c>
      <c r="AR197" s="105" t="str">
        <f>IF(設定!D189="","",設定!D189)</f>
        <v/>
      </c>
    </row>
    <row r="198" spans="42:44" x14ac:dyDescent="0.2">
      <c r="AP198" s="105" t="str">
        <f>IF(設定!B190="","",設定!B190)</f>
        <v/>
      </c>
      <c r="AQ198" s="105" t="str">
        <f>IF(設定!C190="","",設定!C190)</f>
        <v/>
      </c>
      <c r="AR198" s="105" t="str">
        <f>IF(設定!D190="","",設定!D190)</f>
        <v/>
      </c>
    </row>
    <row r="199" spans="42:44" x14ac:dyDescent="0.2">
      <c r="AP199" s="105" t="str">
        <f>IF(設定!B191="","",設定!B191)</f>
        <v/>
      </c>
      <c r="AQ199" s="105" t="str">
        <f>IF(設定!C191="","",設定!C191)</f>
        <v/>
      </c>
      <c r="AR199" s="105" t="str">
        <f>IF(設定!D191="","",設定!D191)</f>
        <v/>
      </c>
    </row>
    <row r="200" spans="42:44" x14ac:dyDescent="0.2">
      <c r="AP200" s="105" t="str">
        <f>IF(設定!B192="","",設定!B192)</f>
        <v/>
      </c>
      <c r="AQ200" s="105" t="str">
        <f>IF(設定!C192="","",設定!C192)</f>
        <v/>
      </c>
      <c r="AR200" s="105" t="str">
        <f>IF(設定!D192="","",設定!D192)</f>
        <v/>
      </c>
    </row>
    <row r="201" spans="42:44" x14ac:dyDescent="0.2">
      <c r="AP201" s="105" t="str">
        <f>IF(設定!B193="","",設定!B193)</f>
        <v/>
      </c>
      <c r="AQ201" s="105" t="str">
        <f>IF(設定!C193="","",設定!C193)</f>
        <v/>
      </c>
      <c r="AR201" s="105" t="str">
        <f>IF(設定!D193="","",設定!D193)</f>
        <v/>
      </c>
    </row>
    <row r="202" spans="42:44" x14ac:dyDescent="0.2">
      <c r="AP202" s="105" t="str">
        <f>IF(設定!B194="","",設定!B194)</f>
        <v/>
      </c>
      <c r="AQ202" s="105" t="str">
        <f>IF(設定!C194="","",設定!C194)</f>
        <v/>
      </c>
      <c r="AR202" s="105" t="str">
        <f>IF(設定!D194="","",設定!D194)</f>
        <v/>
      </c>
    </row>
    <row r="203" spans="42:44" x14ac:dyDescent="0.2">
      <c r="AP203" s="105" t="str">
        <f>IF(設定!B195="","",設定!B195)</f>
        <v/>
      </c>
      <c r="AQ203" s="105" t="str">
        <f>IF(設定!C195="","",設定!C195)</f>
        <v/>
      </c>
      <c r="AR203" s="105" t="str">
        <f>IF(設定!D195="","",設定!D195)</f>
        <v/>
      </c>
    </row>
    <row r="204" spans="42:44" x14ac:dyDescent="0.2">
      <c r="AP204" s="105" t="str">
        <f>IF(設定!B196="","",設定!B196)</f>
        <v/>
      </c>
      <c r="AQ204" s="105" t="str">
        <f>IF(設定!C196="","",設定!C196)</f>
        <v/>
      </c>
      <c r="AR204" s="105" t="str">
        <f>IF(設定!D196="","",設定!D196)</f>
        <v/>
      </c>
    </row>
    <row r="205" spans="42:44" x14ac:dyDescent="0.2">
      <c r="AP205" s="105" t="str">
        <f>IF(設定!B197="","",設定!B197)</f>
        <v/>
      </c>
      <c r="AQ205" s="105" t="str">
        <f>IF(設定!C197="","",設定!C197)</f>
        <v/>
      </c>
      <c r="AR205" s="105" t="str">
        <f>IF(設定!D197="","",設定!D197)</f>
        <v/>
      </c>
    </row>
    <row r="206" spans="42:44" x14ac:dyDescent="0.2">
      <c r="AP206" s="105" t="str">
        <f>IF(設定!B198="","",設定!B198)</f>
        <v/>
      </c>
      <c r="AQ206" s="105" t="str">
        <f>IF(設定!C198="","",設定!C198)</f>
        <v/>
      </c>
      <c r="AR206" s="105" t="str">
        <f>IF(設定!D198="","",設定!D198)</f>
        <v/>
      </c>
    </row>
    <row r="207" spans="42:44" x14ac:dyDescent="0.2">
      <c r="AP207" s="105" t="str">
        <f>IF(設定!B199="","",設定!B199)</f>
        <v/>
      </c>
      <c r="AQ207" s="105" t="str">
        <f>IF(設定!C199="","",設定!C199)</f>
        <v/>
      </c>
      <c r="AR207" s="105" t="str">
        <f>IF(設定!D199="","",設定!D199)</f>
        <v/>
      </c>
    </row>
    <row r="208" spans="42:44" x14ac:dyDescent="0.2">
      <c r="AP208" s="105" t="str">
        <f>IF(設定!B200="","",設定!B200)</f>
        <v/>
      </c>
      <c r="AQ208" s="105" t="str">
        <f>IF(設定!C200="","",設定!C200)</f>
        <v/>
      </c>
      <c r="AR208" s="105" t="str">
        <f>IF(設定!D200="","",設定!D200)</f>
        <v/>
      </c>
    </row>
    <row r="209" spans="42:44" x14ac:dyDescent="0.2">
      <c r="AP209" s="105" t="str">
        <f>IF(設定!B201="","",設定!B201)</f>
        <v/>
      </c>
      <c r="AQ209" s="105" t="str">
        <f>IF(設定!C201="","",設定!C201)</f>
        <v/>
      </c>
      <c r="AR209" s="105" t="str">
        <f>IF(設定!D201="","",設定!D201)</f>
        <v/>
      </c>
    </row>
    <row r="210" spans="42:44" x14ac:dyDescent="0.2">
      <c r="AP210" s="105" t="str">
        <f>IF(設定!B202="","",設定!B202)</f>
        <v/>
      </c>
      <c r="AQ210" s="105" t="str">
        <f>IF(設定!C202="","",設定!C202)</f>
        <v/>
      </c>
      <c r="AR210" s="105" t="str">
        <f>IF(設定!D202="","",設定!D202)</f>
        <v/>
      </c>
    </row>
    <row r="211" spans="42:44" x14ac:dyDescent="0.2">
      <c r="AP211" s="105" t="str">
        <f>IF(設定!B203="","",設定!B203)</f>
        <v/>
      </c>
      <c r="AQ211" s="105" t="str">
        <f>IF(設定!C203="","",設定!C203)</f>
        <v/>
      </c>
      <c r="AR211" s="105" t="str">
        <f>IF(設定!D203="","",設定!D203)</f>
        <v/>
      </c>
    </row>
  </sheetData>
  <mergeCells count="77">
    <mergeCell ref="D35:E35"/>
    <mergeCell ref="F35:R35"/>
    <mergeCell ref="D32:E32"/>
    <mergeCell ref="F32:R32"/>
    <mergeCell ref="D33:E33"/>
    <mergeCell ref="F33:R33"/>
    <mergeCell ref="D34:E34"/>
    <mergeCell ref="F34:R34"/>
    <mergeCell ref="D29:E29"/>
    <mergeCell ref="F29:R29"/>
    <mergeCell ref="D30:E30"/>
    <mergeCell ref="F30:R30"/>
    <mergeCell ref="D31:E31"/>
    <mergeCell ref="F31:R31"/>
    <mergeCell ref="D24:E24"/>
    <mergeCell ref="F24:R24"/>
    <mergeCell ref="D25:E25"/>
    <mergeCell ref="F25:R25"/>
    <mergeCell ref="D26:E26"/>
    <mergeCell ref="F26:R26"/>
    <mergeCell ref="D19:E19"/>
    <mergeCell ref="F19:R19"/>
    <mergeCell ref="D20:E20"/>
    <mergeCell ref="F20:R20"/>
    <mergeCell ref="D21:E21"/>
    <mergeCell ref="F21:R21"/>
    <mergeCell ref="D16:E16"/>
    <mergeCell ref="F16:R16"/>
    <mergeCell ref="D17:E17"/>
    <mergeCell ref="F17:R17"/>
    <mergeCell ref="D18:E18"/>
    <mergeCell ref="F18:R18"/>
    <mergeCell ref="D36:R36"/>
    <mergeCell ref="F11:R11"/>
    <mergeCell ref="D11:E11"/>
    <mergeCell ref="D12:E12"/>
    <mergeCell ref="F12:R12"/>
    <mergeCell ref="D13:E13"/>
    <mergeCell ref="D27:E27"/>
    <mergeCell ref="F27:R27"/>
    <mergeCell ref="D28:E28"/>
    <mergeCell ref="F28:R28"/>
    <mergeCell ref="D22:E22"/>
    <mergeCell ref="F22:R22"/>
    <mergeCell ref="D23:E23"/>
    <mergeCell ref="F23:R23"/>
    <mergeCell ref="D14:E14"/>
    <mergeCell ref="F14:R14"/>
    <mergeCell ref="D15:E15"/>
    <mergeCell ref="F15:R15"/>
    <mergeCell ref="U8:V8"/>
    <mergeCell ref="W8:X8"/>
    <mergeCell ref="D10:R10"/>
    <mergeCell ref="F13:R13"/>
    <mergeCell ref="D8:F8"/>
    <mergeCell ref="G8:H8"/>
    <mergeCell ref="I8:J8"/>
    <mergeCell ref="K8:L8"/>
    <mergeCell ref="M8:N8"/>
    <mergeCell ref="O8:P8"/>
    <mergeCell ref="Q8:R8"/>
    <mergeCell ref="S8:T8"/>
    <mergeCell ref="T2:U2"/>
    <mergeCell ref="G7:H7"/>
    <mergeCell ref="I7:J7"/>
    <mergeCell ref="K7:L7"/>
    <mergeCell ref="U7:V7"/>
    <mergeCell ref="M7:N7"/>
    <mergeCell ref="D5:O5"/>
    <mergeCell ref="O7:P7"/>
    <mergeCell ref="Q7:R7"/>
    <mergeCell ref="P5:AA5"/>
    <mergeCell ref="G1:O2"/>
    <mergeCell ref="T1:AA1"/>
    <mergeCell ref="D1:F2"/>
    <mergeCell ref="W7:X7"/>
    <mergeCell ref="S7:T7"/>
  </mergeCells>
  <phoneticPr fontId="1"/>
  <conditionalFormatting sqref="B11:B35">
    <cfRule type="expression" dxfId="26" priority="1">
      <formula>$B11&lt;&gt;$AF11</formula>
    </cfRule>
  </conditionalFormatting>
  <dataValidations count="3">
    <dataValidation type="list" allowBlank="1" showInputMessage="1" showErrorMessage="1" sqref="B1" xr:uid="{9E0906DB-782E-4FA9-A226-1E6A55D4AC52}">
      <formula1>$AT$21:$AT$23</formula1>
    </dataValidation>
    <dataValidation type="list" allowBlank="1" showInputMessage="1" showErrorMessage="1" sqref="B2" xr:uid="{42789604-6C30-49D4-A365-EB117C478416}">
      <formula1>$AT$11:$AT$16</formula1>
    </dataValidation>
    <dataValidation type="list" allowBlank="1" showInputMessage="1" showErrorMessage="1" sqref="B5" xr:uid="{73095051-1E1A-4446-8486-D6FF8EC9EED2}">
      <formula1>$AF$11:$AF$35</formula1>
    </dataValidation>
  </dataValidations>
  <printOptions horizontalCentered="1" verticalCentered="1"/>
  <pageMargins left="0.27559055118110237" right="0.27559055118110237" top="0.27559055118110237" bottom="0.27559055118110237" header="0" footer="0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C80-EE89-4C80-B59A-6AB039387A42}">
  <sheetPr codeName="Sheet2"/>
  <dimension ref="B1:G1017"/>
  <sheetViews>
    <sheetView workbookViewId="0"/>
  </sheetViews>
  <sheetFormatPr defaultRowHeight="16.2" x14ac:dyDescent="0.2"/>
  <cols>
    <col min="2" max="2" width="7.77734375" style="8" customWidth="1"/>
    <col min="3" max="3" width="17.77734375" style="6" bestFit="1" customWidth="1"/>
    <col min="4" max="4" width="7" style="146" customWidth="1"/>
    <col min="5" max="5" width="5.33203125" style="15" customWidth="1"/>
    <col min="6" max="6" width="5.77734375" customWidth="1"/>
    <col min="7" max="7" width="16" customWidth="1"/>
  </cols>
  <sheetData>
    <row r="1" spans="2:7" ht="19.95" customHeight="1" x14ac:dyDescent="0.2">
      <c r="B1" s="199" t="s">
        <v>81</v>
      </c>
      <c r="G1" s="204" t="s">
        <v>82</v>
      </c>
    </row>
    <row r="2" spans="2:7" ht="14.4" x14ac:dyDescent="0.2">
      <c r="B2" s="82" t="s">
        <v>38</v>
      </c>
      <c r="C2" s="82" t="s">
        <v>28</v>
      </c>
      <c r="D2" s="164" t="s">
        <v>13</v>
      </c>
      <c r="E2" s="9"/>
      <c r="G2" s="106" t="s">
        <v>85</v>
      </c>
    </row>
    <row r="3" spans="2:7" ht="14.4" x14ac:dyDescent="0.2">
      <c r="B3" s="200"/>
      <c r="C3" s="201"/>
      <c r="D3" s="144" t="str">
        <f>IF(C3="","",IF(COUNTIF($C$4:$C$204,C3)&gt;=2,"重複",COUNTA(C$3:$C3)))</f>
        <v/>
      </c>
      <c r="E3" s="58"/>
      <c r="G3" s="203"/>
    </row>
    <row r="4" spans="2:7" ht="14.4" x14ac:dyDescent="0.2">
      <c r="B4" s="200"/>
      <c r="C4" s="201"/>
      <c r="D4" s="144" t="str">
        <f>IF(C4="","",IF(COUNTIF($C$4:$C$204,C4)&gt;=2,"重複",COUNTA(C$3:$C4)))</f>
        <v/>
      </c>
      <c r="E4" s="58"/>
      <c r="G4" s="203"/>
    </row>
    <row r="5" spans="2:7" ht="14.4" x14ac:dyDescent="0.2">
      <c r="B5" s="200"/>
      <c r="C5" s="202"/>
      <c r="D5" s="144" t="str">
        <f>IF(C5="","",IF(COUNTIF($C$4:$C$204,C5)&gt;=2,"重複",COUNTA(C$3:$C5)))</f>
        <v/>
      </c>
      <c r="E5" s="58"/>
      <c r="G5" s="203"/>
    </row>
    <row r="6" spans="2:7" ht="14.4" x14ac:dyDescent="0.2">
      <c r="B6" s="200"/>
      <c r="C6" s="201"/>
      <c r="D6" s="144" t="str">
        <f>IF(C6="","",IF(COUNTIF($C$4:$C$204,C6)&gt;=2,"重複",COUNTA(C$3:$C6)))</f>
        <v/>
      </c>
      <c r="E6" s="58"/>
      <c r="G6" s="203"/>
    </row>
    <row r="7" spans="2:7" ht="14.4" x14ac:dyDescent="0.2">
      <c r="B7" s="200"/>
      <c r="C7" s="201"/>
      <c r="D7" s="144" t="str">
        <f>IF(C7="","",IF(COUNTIF($C$4:$C$204,C7)&gt;=2,"重複",COUNTA(C$3:$C7)))</f>
        <v/>
      </c>
      <c r="E7" s="58"/>
      <c r="G7" s="203"/>
    </row>
    <row r="8" spans="2:7" ht="14.4" x14ac:dyDescent="0.2">
      <c r="B8" s="200"/>
      <c r="C8" s="201"/>
      <c r="D8" s="144" t="str">
        <f>IF(C8="","",IF(COUNTIF($C$4:$C$204,C8)&gt;=2,"重複",COUNTA(C$3:$C8)))</f>
        <v/>
      </c>
      <c r="E8" s="58"/>
      <c r="G8" s="203"/>
    </row>
    <row r="9" spans="2:7" ht="14.4" x14ac:dyDescent="0.2">
      <c r="B9" s="200"/>
      <c r="C9" s="201"/>
      <c r="D9" s="144" t="str">
        <f>IF(C9="","",IF(COUNTIF($C$4:$C$204,C9)&gt;=2,"重複",COUNTA(C$3:$C9)))</f>
        <v/>
      </c>
      <c r="E9" s="58"/>
      <c r="G9" s="203"/>
    </row>
    <row r="10" spans="2:7" ht="14.4" x14ac:dyDescent="0.2">
      <c r="B10" s="200"/>
      <c r="C10" s="201"/>
      <c r="D10" s="144" t="str">
        <f>IF(C10="","",IF(COUNTIF($C$4:$C$204,C10)&gt;=2,"重複",COUNTA(C$3:$C10)))</f>
        <v/>
      </c>
      <c r="E10" s="58"/>
      <c r="G10" s="203"/>
    </row>
    <row r="11" spans="2:7" ht="14.4" x14ac:dyDescent="0.2">
      <c r="B11" s="200"/>
      <c r="C11" s="201"/>
      <c r="D11" s="144" t="str">
        <f>IF(C11="","",IF(COUNTIF($C$4:$C$204,C11)&gt;=2,"重複",COUNTA(C$3:$C11)))</f>
        <v/>
      </c>
      <c r="E11" s="58"/>
      <c r="G11" s="203"/>
    </row>
    <row r="12" spans="2:7" ht="14.4" x14ac:dyDescent="0.2">
      <c r="B12" s="200"/>
      <c r="C12" s="201"/>
      <c r="D12" s="144" t="str">
        <f>IF(C12="","",IF(COUNTIF($C$4:$C$204,C12)&gt;=2,"重複",COUNTA(C$3:$C12)))</f>
        <v/>
      </c>
      <c r="E12" s="58"/>
      <c r="G12" s="203"/>
    </row>
    <row r="13" spans="2:7" ht="14.4" x14ac:dyDescent="0.2">
      <c r="B13" s="200"/>
      <c r="C13" s="201"/>
      <c r="D13" s="144" t="str">
        <f>IF(C13="","",IF(COUNTIF($C$4:$C$204,C13)&gt;=2,"重複",COUNTA(C$3:$C13)))</f>
        <v/>
      </c>
      <c r="E13" s="58"/>
      <c r="G13" s="203"/>
    </row>
    <row r="14" spans="2:7" ht="14.4" x14ac:dyDescent="0.2">
      <c r="B14" s="200"/>
      <c r="C14" s="201"/>
      <c r="D14" s="144" t="str">
        <f>IF(C14="","",IF(COUNTIF($C$4:$C$204,C14)&gt;=2,"重複",COUNTA(C$3:$C14)))</f>
        <v/>
      </c>
      <c r="E14" s="58"/>
      <c r="G14" s="203"/>
    </row>
    <row r="15" spans="2:7" ht="14.4" x14ac:dyDescent="0.2">
      <c r="B15" s="200"/>
      <c r="C15" s="201"/>
      <c r="D15" s="144" t="str">
        <f>IF(C15="","",IF(COUNTIF($C$4:$C$204,C15)&gt;=2,"重複",COUNTA(C$3:$C15)))</f>
        <v/>
      </c>
      <c r="E15" s="58"/>
      <c r="G15" s="203"/>
    </row>
    <row r="16" spans="2:7" ht="14.4" x14ac:dyDescent="0.2">
      <c r="B16" s="200"/>
      <c r="C16" s="201"/>
      <c r="D16" s="144" t="str">
        <f>IF(C16="","",IF(COUNTIF($C$4:$C$204,C16)&gt;=2,"重複",COUNTA(C$3:$C16)))</f>
        <v/>
      </c>
      <c r="E16" s="58"/>
      <c r="G16" s="203"/>
    </row>
    <row r="17" spans="2:7" ht="14.4" x14ac:dyDescent="0.2">
      <c r="B17" s="200"/>
      <c r="C17" s="201"/>
      <c r="D17" s="144" t="str">
        <f>IF(C17="","",IF(COUNTIF($C$4:$C$204,C17)&gt;=2,"重複",COUNTA(C$3:$C17)))</f>
        <v/>
      </c>
      <c r="E17" s="58"/>
      <c r="G17" s="203"/>
    </row>
    <row r="18" spans="2:7" ht="14.4" x14ac:dyDescent="0.2">
      <c r="B18" s="200"/>
      <c r="C18" s="201"/>
      <c r="D18" s="144" t="str">
        <f>IF(C18="","",IF(COUNTIF($C$4:$C$204,C18)&gt;=2,"重複",COUNTA(C$3:$C18)))</f>
        <v/>
      </c>
      <c r="E18" s="58"/>
      <c r="G18" s="203"/>
    </row>
    <row r="19" spans="2:7" ht="14.4" x14ac:dyDescent="0.2">
      <c r="B19" s="200"/>
      <c r="C19" s="201"/>
      <c r="D19" s="144" t="str">
        <f>IF(C19="","",IF(COUNTIF($C$4:$C$204,C19)&gt;=2,"重複",COUNTA(C$3:$C19)))</f>
        <v/>
      </c>
      <c r="E19" s="58"/>
      <c r="G19" s="203"/>
    </row>
    <row r="20" spans="2:7" ht="14.4" x14ac:dyDescent="0.2">
      <c r="B20" s="200"/>
      <c r="C20" s="201"/>
      <c r="D20" s="144" t="str">
        <f>IF(C20="","",IF(COUNTIF($C$4:$C$204,C20)&gt;=2,"重複",COUNTA(C$3:$C20)))</f>
        <v/>
      </c>
      <c r="E20" s="58"/>
      <c r="G20" s="203"/>
    </row>
    <row r="21" spans="2:7" ht="14.4" x14ac:dyDescent="0.2">
      <c r="B21" s="200"/>
      <c r="C21" s="201"/>
      <c r="D21" s="144" t="str">
        <f>IF(C21="","",IF(COUNTIF($C$4:$C$204,C21)&gt;=2,"重複",COUNTA(C$3:$C21)))</f>
        <v/>
      </c>
      <c r="E21" s="58"/>
      <c r="G21" s="203"/>
    </row>
    <row r="22" spans="2:7" ht="14.4" x14ac:dyDescent="0.2">
      <c r="B22" s="200"/>
      <c r="C22" s="201"/>
      <c r="D22" s="144" t="str">
        <f>IF(C22="","",IF(COUNTIF($C$4:$C$204,C22)&gt;=2,"重複",COUNTA(C$3:$C22)))</f>
        <v/>
      </c>
      <c r="E22" s="58"/>
      <c r="G22" s="203"/>
    </row>
    <row r="23" spans="2:7" ht="14.4" x14ac:dyDescent="0.2">
      <c r="B23" s="200"/>
      <c r="C23" s="201"/>
      <c r="D23" s="144" t="str">
        <f>IF(C23="","",IF(COUNTIF($C$4:$C$204,C23)&gt;=2,"重複",COUNTA(C$3:$C23)))</f>
        <v/>
      </c>
      <c r="E23" s="58"/>
    </row>
    <row r="24" spans="2:7" ht="14.4" x14ac:dyDescent="0.2">
      <c r="B24" s="200"/>
      <c r="C24" s="201"/>
      <c r="D24" s="144" t="str">
        <f>IF(C24="","",IF(COUNTIF($C$4:$C$204,C24)&gt;=2,"重複",COUNTA(C$3:$C24)))</f>
        <v/>
      </c>
      <c r="E24" s="58"/>
    </row>
    <row r="25" spans="2:7" ht="14.4" x14ac:dyDescent="0.2">
      <c r="B25" s="200"/>
      <c r="C25" s="201"/>
      <c r="D25" s="144" t="str">
        <f>IF(C25="","",IF(COUNTIF($C$4:$C$204,C25)&gt;=2,"重複",COUNTA(C$3:$C25)))</f>
        <v/>
      </c>
      <c r="E25" s="58"/>
    </row>
    <row r="26" spans="2:7" ht="14.4" x14ac:dyDescent="0.2">
      <c r="B26" s="200"/>
      <c r="C26" s="201"/>
      <c r="D26" s="144" t="str">
        <f>IF(C26="","",IF(COUNTIF($C$4:$C$204,C26)&gt;=2,"重複",COUNTA(C$3:$C26)))</f>
        <v/>
      </c>
      <c r="E26" s="58"/>
    </row>
    <row r="27" spans="2:7" ht="14.4" x14ac:dyDescent="0.2">
      <c r="B27" s="200"/>
      <c r="C27" s="201"/>
      <c r="D27" s="144" t="str">
        <f>IF(C27="","",IF(COUNTIF($C$4:$C$204,C27)&gt;=2,"重複",COUNTA(C$3:$C27)))</f>
        <v/>
      </c>
      <c r="E27" s="58"/>
    </row>
    <row r="28" spans="2:7" ht="14.4" x14ac:dyDescent="0.2">
      <c r="B28" s="200"/>
      <c r="C28" s="201"/>
      <c r="D28" s="144" t="str">
        <f>IF(C28="","",IF(COUNTIF($C$4:$C$204,C28)&gt;=2,"重複",COUNTA(C$3:$C28)))</f>
        <v/>
      </c>
      <c r="E28" s="58"/>
    </row>
    <row r="29" spans="2:7" ht="14.4" x14ac:dyDescent="0.2">
      <c r="B29" s="200"/>
      <c r="C29" s="201"/>
      <c r="D29" s="144" t="str">
        <f>IF(C29="","",IF(COUNTIF($C$4:$C$204,C29)&gt;=2,"重複",COUNTA(C$3:$C29)))</f>
        <v/>
      </c>
      <c r="E29" s="58"/>
    </row>
    <row r="30" spans="2:7" ht="14.4" x14ac:dyDescent="0.2">
      <c r="B30" s="200"/>
      <c r="C30" s="201"/>
      <c r="D30" s="144" t="str">
        <f>IF(C30="","",IF(COUNTIF($C$4:$C$204,C30)&gt;=2,"重複",COUNTA(C$3:$C30)))</f>
        <v/>
      </c>
      <c r="E30" s="58"/>
    </row>
    <row r="31" spans="2:7" ht="14.4" x14ac:dyDescent="0.2">
      <c r="B31" s="200"/>
      <c r="C31" s="201"/>
      <c r="D31" s="144" t="str">
        <f>IF(C31="","",IF(COUNTIF($C$4:$C$204,C31)&gt;=2,"重複",COUNTA(C$3:$C31)))</f>
        <v/>
      </c>
      <c r="E31" s="58"/>
    </row>
    <row r="32" spans="2:7" ht="14.4" x14ac:dyDescent="0.2">
      <c r="B32" s="200"/>
      <c r="C32" s="201"/>
      <c r="D32" s="144" t="str">
        <f>IF(C32="","",IF(COUNTIF($C$4:$C$204,C32)&gt;=2,"重複",COUNTA(C$3:$C32)))</f>
        <v/>
      </c>
      <c r="E32" s="58"/>
    </row>
    <row r="33" spans="2:5" ht="14.4" x14ac:dyDescent="0.2">
      <c r="B33" s="200"/>
      <c r="C33" s="201"/>
      <c r="D33" s="144" t="str">
        <f>IF(C33="","",IF(COUNTIF($C$4:$C$204,C33)&gt;=2,"重複",COUNTA(C$3:$C33)))</f>
        <v/>
      </c>
      <c r="E33" s="58"/>
    </row>
    <row r="34" spans="2:5" ht="14.4" x14ac:dyDescent="0.2">
      <c r="B34" s="200"/>
      <c r="C34" s="201"/>
      <c r="D34" s="144" t="str">
        <f>IF(C34="","",IF(COUNTIF($C$4:$C$204,C34)&gt;=2,"重複",COUNTA(C$3:$C34)))</f>
        <v/>
      </c>
      <c r="E34" s="58"/>
    </row>
    <row r="35" spans="2:5" ht="14.4" x14ac:dyDescent="0.2">
      <c r="B35" s="200"/>
      <c r="C35" s="201"/>
      <c r="D35" s="144" t="str">
        <f>IF(C35="","",IF(COUNTIF($C$4:$C$204,C35)&gt;=2,"重複",COUNTA(C$3:$C35)))</f>
        <v/>
      </c>
      <c r="E35" s="58"/>
    </row>
    <row r="36" spans="2:5" ht="14.4" x14ac:dyDescent="0.2">
      <c r="B36" s="200"/>
      <c r="C36" s="201"/>
      <c r="D36" s="144" t="str">
        <f>IF(C36="","",IF(COUNTIF($C$4:$C$204,C36)&gt;=2,"重複",COUNTA(C$3:$C36)))</f>
        <v/>
      </c>
      <c r="E36" s="58"/>
    </row>
    <row r="37" spans="2:5" ht="14.4" x14ac:dyDescent="0.2">
      <c r="B37" s="200"/>
      <c r="C37" s="201"/>
      <c r="D37" s="144" t="str">
        <f>IF(C37="","",IF(COUNTIF($C$4:$C$204,C37)&gt;=2,"重複",COUNTA(C$3:$C37)))</f>
        <v/>
      </c>
      <c r="E37" s="58"/>
    </row>
    <row r="38" spans="2:5" ht="14.4" x14ac:dyDescent="0.2">
      <c r="B38" s="200"/>
      <c r="C38" s="201"/>
      <c r="D38" s="144" t="str">
        <f>IF(C38="","",IF(COUNTIF($C$4:$C$204,C38)&gt;=2,"重複",COUNTA(C$3:$C38)))</f>
        <v/>
      </c>
      <c r="E38" s="58"/>
    </row>
    <row r="39" spans="2:5" ht="14.4" x14ac:dyDescent="0.2">
      <c r="B39" s="200"/>
      <c r="C39" s="201"/>
      <c r="D39" s="144" t="str">
        <f>IF(C39="","",IF(COUNTIF($C$4:$C$204,C39)&gt;=2,"重複",COUNTA(C$3:$C39)))</f>
        <v/>
      </c>
      <c r="E39" s="58"/>
    </row>
    <row r="40" spans="2:5" ht="14.4" x14ac:dyDescent="0.2">
      <c r="B40" s="200"/>
      <c r="C40" s="201"/>
      <c r="D40" s="144" t="str">
        <f>IF(C40="","",IF(COUNTIF($C$4:$C$204,C40)&gt;=2,"重複",COUNTA(C$3:$C40)))</f>
        <v/>
      </c>
      <c r="E40" s="58"/>
    </row>
    <row r="41" spans="2:5" ht="14.4" x14ac:dyDescent="0.2">
      <c r="B41" s="200"/>
      <c r="C41" s="201"/>
      <c r="D41" s="144" t="str">
        <f>IF(C41="","",IF(COUNTIF($C$4:$C$204,C41)&gt;=2,"重複",COUNTA(C$3:$C41)))</f>
        <v/>
      </c>
      <c r="E41" s="58"/>
    </row>
    <row r="42" spans="2:5" ht="14.4" x14ac:dyDescent="0.2">
      <c r="B42" s="200"/>
      <c r="C42" s="201"/>
      <c r="D42" s="144" t="str">
        <f>IF(C42="","",IF(COUNTIF($C$4:$C$204,C42)&gt;=2,"重複",COUNTA(C$3:$C42)))</f>
        <v/>
      </c>
      <c r="E42" s="58"/>
    </row>
    <row r="43" spans="2:5" ht="14.4" x14ac:dyDescent="0.2">
      <c r="B43" s="200"/>
      <c r="C43" s="201"/>
      <c r="D43" s="144" t="str">
        <f>IF(C43="","",IF(COUNTIF($C$4:$C$204,C43)&gt;=2,"重複",COUNTA(C$3:$C43)))</f>
        <v/>
      </c>
      <c r="E43" s="58"/>
    </row>
    <row r="44" spans="2:5" ht="14.4" x14ac:dyDescent="0.2">
      <c r="B44" s="200"/>
      <c r="C44" s="201"/>
      <c r="D44" s="144" t="str">
        <f>IF(C44="","",IF(COUNTIF($C$4:$C$204,C44)&gt;=2,"重複",COUNTA(C$3:$C44)))</f>
        <v/>
      </c>
      <c r="E44" s="58"/>
    </row>
    <row r="45" spans="2:5" ht="14.4" x14ac:dyDescent="0.2">
      <c r="B45" s="200"/>
      <c r="C45" s="201"/>
      <c r="D45" s="144" t="str">
        <f>IF(C45="","",IF(COUNTIF($C$4:$C$204,C45)&gt;=2,"重複",COUNTA(C$3:$C45)))</f>
        <v/>
      </c>
      <c r="E45" s="58"/>
    </row>
    <row r="46" spans="2:5" ht="14.4" x14ac:dyDescent="0.2">
      <c r="B46" s="200"/>
      <c r="C46" s="201"/>
      <c r="D46" s="144" t="str">
        <f>IF(C46="","",IF(COUNTIF($C$4:$C$204,C46)&gt;=2,"重複",COUNTA(C$3:$C46)))</f>
        <v/>
      </c>
      <c r="E46" s="58"/>
    </row>
    <row r="47" spans="2:5" ht="14.4" x14ac:dyDescent="0.2">
      <c r="B47" s="200"/>
      <c r="C47" s="201"/>
      <c r="D47" s="144" t="str">
        <f>IF(C47="","",IF(COUNTIF($C$4:$C$204,C47)&gt;=2,"重複",COUNTA(C$3:$C47)))</f>
        <v/>
      </c>
      <c r="E47" s="58"/>
    </row>
    <row r="48" spans="2:5" ht="14.4" x14ac:dyDescent="0.2">
      <c r="B48" s="200"/>
      <c r="C48" s="201"/>
      <c r="D48" s="144" t="str">
        <f>IF(C48="","",IF(COUNTIF($C$4:$C$204,C48)&gt;=2,"重複",COUNTA(C$3:$C48)))</f>
        <v/>
      </c>
      <c r="E48" s="58"/>
    </row>
    <row r="49" spans="2:5" ht="14.4" x14ac:dyDescent="0.2">
      <c r="B49" s="200"/>
      <c r="C49" s="201"/>
      <c r="D49" s="144" t="str">
        <f>IF(C49="","",IF(COUNTIF($C$4:$C$204,C49)&gt;=2,"重複",COUNTA(C$3:$C49)))</f>
        <v/>
      </c>
      <c r="E49" s="58"/>
    </row>
    <row r="50" spans="2:5" ht="14.4" x14ac:dyDescent="0.2">
      <c r="B50" s="200"/>
      <c r="C50" s="201"/>
      <c r="D50" s="144" t="str">
        <f>IF(C50="","",IF(COUNTIF($C$4:$C$204,C50)&gt;=2,"重複",COUNTA(C$3:$C50)))</f>
        <v/>
      </c>
      <c r="E50" s="58"/>
    </row>
    <row r="51" spans="2:5" ht="14.4" x14ac:dyDescent="0.2">
      <c r="B51" s="200"/>
      <c r="C51" s="201"/>
      <c r="D51" s="144" t="str">
        <f>IF(C51="","",IF(COUNTIF($C$4:$C$204,C51)&gt;=2,"重複",COUNTA(C$3:$C51)))</f>
        <v/>
      </c>
      <c r="E51" s="58"/>
    </row>
    <row r="52" spans="2:5" ht="14.4" x14ac:dyDescent="0.2">
      <c r="B52" s="200"/>
      <c r="C52" s="201"/>
      <c r="D52" s="144" t="str">
        <f>IF(C52="","",IF(COUNTIF($C$4:$C$204,C52)&gt;=2,"重複",COUNTA(C$3:$C52)))</f>
        <v/>
      </c>
      <c r="E52" s="58"/>
    </row>
    <row r="53" spans="2:5" ht="14.4" x14ac:dyDescent="0.2">
      <c r="B53" s="200"/>
      <c r="C53" s="201"/>
      <c r="D53" s="144" t="str">
        <f>IF(C53="","",IF(COUNTIF($C$4:$C$204,C53)&gt;=2,"重複",COUNTA(C$3:$C53)))</f>
        <v/>
      </c>
      <c r="E53" s="58"/>
    </row>
    <row r="54" spans="2:5" ht="14.4" x14ac:dyDescent="0.2">
      <c r="B54" s="200"/>
      <c r="C54" s="201"/>
      <c r="D54" s="144" t="str">
        <f>IF(C54="","",IF(COUNTIF($C$4:$C$204,C54)&gt;=2,"重複",COUNTA(C$3:$C54)))</f>
        <v/>
      </c>
      <c r="E54" s="58"/>
    </row>
    <row r="55" spans="2:5" ht="14.4" x14ac:dyDescent="0.2">
      <c r="B55" s="200"/>
      <c r="C55" s="201"/>
      <c r="D55" s="144" t="str">
        <f>IF(C55="","",IF(COUNTIF($C$4:$C$204,C55)&gt;=2,"重複",COUNTA(C$3:$C55)))</f>
        <v/>
      </c>
      <c r="E55" s="58"/>
    </row>
    <row r="56" spans="2:5" ht="14.4" x14ac:dyDescent="0.2">
      <c r="B56" s="200"/>
      <c r="C56" s="201"/>
      <c r="D56" s="144" t="str">
        <f>IF(C56="","",IF(COUNTIF($C$4:$C$204,C56)&gt;=2,"重複",COUNTA(C$3:$C56)))</f>
        <v/>
      </c>
      <c r="E56" s="58"/>
    </row>
    <row r="57" spans="2:5" ht="14.4" x14ac:dyDescent="0.2">
      <c r="B57" s="200"/>
      <c r="C57" s="201"/>
      <c r="D57" s="144" t="str">
        <f>IF(C57="","",IF(COUNTIF($C$4:$C$204,C57)&gt;=2,"重複",COUNTA(C$3:$C57)))</f>
        <v/>
      </c>
      <c r="E57" s="58"/>
    </row>
    <row r="58" spans="2:5" ht="14.4" x14ac:dyDescent="0.2">
      <c r="B58" s="200"/>
      <c r="C58" s="201"/>
      <c r="D58" s="144" t="str">
        <f>IF(C58="","",IF(COUNTIF($C$4:$C$204,C58)&gt;=2,"重複",COUNTA(C$3:$C58)))</f>
        <v/>
      </c>
      <c r="E58" s="58"/>
    </row>
    <row r="59" spans="2:5" ht="14.4" x14ac:dyDescent="0.2">
      <c r="B59" s="200"/>
      <c r="C59" s="201"/>
      <c r="D59" s="144" t="str">
        <f>IF(C59="","",IF(COUNTIF($C$4:$C$204,C59)&gt;=2,"重複",COUNTA(C$3:$C59)))</f>
        <v/>
      </c>
      <c r="E59" s="58"/>
    </row>
    <row r="60" spans="2:5" ht="14.4" x14ac:dyDescent="0.2">
      <c r="B60" s="200"/>
      <c r="C60" s="201"/>
      <c r="D60" s="144" t="str">
        <f>IF(C60="","",IF(COUNTIF($C$4:$C$204,C60)&gt;=2,"重複",COUNTA(C$3:$C60)))</f>
        <v/>
      </c>
      <c r="E60" s="58"/>
    </row>
    <row r="61" spans="2:5" ht="14.4" x14ac:dyDescent="0.2">
      <c r="B61" s="200"/>
      <c r="C61" s="201"/>
      <c r="D61" s="144" t="str">
        <f>IF(C61="","",IF(COUNTIF($C$4:$C$204,C61)&gt;=2,"重複",COUNTA(C$3:$C61)))</f>
        <v/>
      </c>
      <c r="E61" s="58"/>
    </row>
    <row r="62" spans="2:5" ht="14.4" x14ac:dyDescent="0.2">
      <c r="B62" s="200"/>
      <c r="C62" s="201"/>
      <c r="D62" s="144" t="str">
        <f>IF(C62="","",IF(COUNTIF($C$4:$C$204,C62)&gt;=2,"重複",COUNTA(C$3:$C62)))</f>
        <v/>
      </c>
      <c r="E62" s="58"/>
    </row>
    <row r="63" spans="2:5" ht="14.4" x14ac:dyDescent="0.2">
      <c r="B63" s="200"/>
      <c r="C63" s="201"/>
      <c r="D63" s="144" t="str">
        <f>IF(C63="","",IF(COUNTIF($C$4:$C$204,C63)&gt;=2,"重複",COUNTA(C$3:$C63)))</f>
        <v/>
      </c>
      <c r="E63" s="58"/>
    </row>
    <row r="64" spans="2:5" ht="14.4" x14ac:dyDescent="0.2">
      <c r="B64" s="200"/>
      <c r="C64" s="201"/>
      <c r="D64" s="144" t="str">
        <f>IF(C64="","",IF(COUNTIF($C$4:$C$204,C64)&gt;=2,"重複",COUNTA(C$3:$C64)))</f>
        <v/>
      </c>
      <c r="E64" s="58"/>
    </row>
    <row r="65" spans="2:5" ht="14.4" x14ac:dyDescent="0.2">
      <c r="B65" s="200"/>
      <c r="C65" s="201"/>
      <c r="D65" s="144" t="str">
        <f>IF(C65="","",IF(COUNTIF($C$4:$C$204,C65)&gt;=2,"重複",COUNTA(C$3:$C65)))</f>
        <v/>
      </c>
      <c r="E65" s="58"/>
    </row>
    <row r="66" spans="2:5" ht="14.4" x14ac:dyDescent="0.2">
      <c r="B66" s="200"/>
      <c r="C66" s="201"/>
      <c r="D66" s="144" t="str">
        <f>IF(C66="","",IF(COUNTIF($C$4:$C$204,C66)&gt;=2,"重複",COUNTA(C$3:$C66)))</f>
        <v/>
      </c>
      <c r="E66" s="58"/>
    </row>
    <row r="67" spans="2:5" ht="14.4" x14ac:dyDescent="0.2">
      <c r="B67" s="200"/>
      <c r="C67" s="201"/>
      <c r="D67" s="144" t="str">
        <f>IF(C67="","",IF(COUNTIF($C$4:$C$204,C67)&gt;=2,"重複",COUNTA(C$3:$C67)))</f>
        <v/>
      </c>
      <c r="E67" s="58"/>
    </row>
    <row r="68" spans="2:5" ht="14.4" x14ac:dyDescent="0.2">
      <c r="B68" s="200"/>
      <c r="C68" s="201"/>
      <c r="D68" s="144" t="str">
        <f>IF(C68="","",IF(COUNTIF($C$4:$C$204,C68)&gt;=2,"重複",COUNTA(C$3:$C68)))</f>
        <v/>
      </c>
      <c r="E68" s="58"/>
    </row>
    <row r="69" spans="2:5" ht="14.4" x14ac:dyDescent="0.2">
      <c r="B69" s="200"/>
      <c r="C69" s="201"/>
      <c r="D69" s="144" t="str">
        <f>IF(C69="","",IF(COUNTIF($C$4:$C$204,C69)&gt;=2,"重複",COUNTA(C$3:$C69)))</f>
        <v/>
      </c>
      <c r="E69" s="58"/>
    </row>
    <row r="70" spans="2:5" ht="14.4" x14ac:dyDescent="0.2">
      <c r="B70" s="200"/>
      <c r="C70" s="201"/>
      <c r="D70" s="144" t="str">
        <f>IF(C70="","",IF(COUNTIF($C$4:$C$204,C70)&gt;=2,"重複",COUNTA(C$3:$C70)))</f>
        <v/>
      </c>
      <c r="E70" s="58"/>
    </row>
    <row r="71" spans="2:5" ht="14.4" x14ac:dyDescent="0.2">
      <c r="B71" s="200"/>
      <c r="C71" s="201"/>
      <c r="D71" s="144" t="str">
        <f>IF(C71="","",IF(COUNTIF($C$4:$C$204,C71)&gt;=2,"重複",COUNTA(C$3:$C71)))</f>
        <v/>
      </c>
      <c r="E71" s="58"/>
    </row>
    <row r="72" spans="2:5" ht="14.4" x14ac:dyDescent="0.2">
      <c r="B72" s="200"/>
      <c r="C72" s="201"/>
      <c r="D72" s="144" t="str">
        <f>IF(C72="","",IF(COUNTIF($C$4:$C$204,C72)&gt;=2,"重複",COUNTA(C$3:$C72)))</f>
        <v/>
      </c>
      <c r="E72" s="58"/>
    </row>
    <row r="73" spans="2:5" ht="14.4" x14ac:dyDescent="0.2">
      <c r="B73" s="200"/>
      <c r="C73" s="201"/>
      <c r="D73" s="144" t="str">
        <f>IF(C73="","",IF(COUNTIF($C$4:$C$204,C73)&gt;=2,"重複",COUNTA(C$3:$C73)))</f>
        <v/>
      </c>
      <c r="E73" s="58"/>
    </row>
    <row r="74" spans="2:5" ht="14.4" x14ac:dyDescent="0.2">
      <c r="B74" s="200"/>
      <c r="C74" s="201"/>
      <c r="D74" s="144" t="str">
        <f>IF(C74="","",IF(COUNTIF($C$4:$C$204,C74)&gt;=2,"重複",COUNTA(C$3:$C74)))</f>
        <v/>
      </c>
      <c r="E74" s="58"/>
    </row>
    <row r="75" spans="2:5" ht="14.4" x14ac:dyDescent="0.2">
      <c r="B75" s="200"/>
      <c r="C75" s="201"/>
      <c r="D75" s="144" t="str">
        <f>IF(C75="","",IF(COUNTIF($C$4:$C$204,C75)&gt;=2,"重複",COUNTA(C$3:$C75)))</f>
        <v/>
      </c>
      <c r="E75" s="58"/>
    </row>
    <row r="76" spans="2:5" ht="14.4" x14ac:dyDescent="0.2">
      <c r="B76" s="200"/>
      <c r="C76" s="201"/>
      <c r="D76" s="144" t="str">
        <f>IF(C76="","",IF(COUNTIF($C$4:$C$204,C76)&gt;=2,"重複",COUNTA(C$3:$C76)))</f>
        <v/>
      </c>
      <c r="E76" s="58"/>
    </row>
    <row r="77" spans="2:5" ht="14.4" x14ac:dyDescent="0.2">
      <c r="B77" s="200"/>
      <c r="C77" s="201"/>
      <c r="D77" s="144" t="str">
        <f>IF(C77="","",IF(COUNTIF($C$4:$C$204,C77)&gt;=2,"重複",COUNTA(C$3:$C77)))</f>
        <v/>
      </c>
      <c r="E77" s="58"/>
    </row>
    <row r="78" spans="2:5" ht="14.4" x14ac:dyDescent="0.2">
      <c r="B78" s="200"/>
      <c r="C78" s="201"/>
      <c r="D78" s="144" t="str">
        <f>IF(C78="","",IF(COUNTIF($C$4:$C$204,C78)&gt;=2,"重複",COUNTA(C$3:$C78)))</f>
        <v/>
      </c>
      <c r="E78" s="58"/>
    </row>
    <row r="79" spans="2:5" ht="14.4" x14ac:dyDescent="0.2">
      <c r="B79" s="200"/>
      <c r="C79" s="201"/>
      <c r="D79" s="144" t="str">
        <f>IF(C79="","",IF(COUNTIF($C$4:$C$204,C79)&gt;=2,"重複",COUNTA(C$3:$C79)))</f>
        <v/>
      </c>
      <c r="E79" s="58"/>
    </row>
    <row r="80" spans="2:5" ht="14.4" x14ac:dyDescent="0.2">
      <c r="B80" s="200"/>
      <c r="C80" s="201"/>
      <c r="D80" s="144" t="str">
        <f>IF(C80="","",IF(COUNTIF($C$4:$C$204,C80)&gt;=2,"重複",COUNTA(C$3:$C80)))</f>
        <v/>
      </c>
      <c r="E80" s="58"/>
    </row>
    <row r="81" spans="2:5" ht="14.4" x14ac:dyDescent="0.2">
      <c r="B81" s="200"/>
      <c r="C81" s="201"/>
      <c r="D81" s="144" t="str">
        <f>IF(C81="","",IF(COUNTIF($C$4:$C$204,C81)&gt;=2,"重複",COUNTA(C$3:$C81)))</f>
        <v/>
      </c>
      <c r="E81" s="58"/>
    </row>
    <row r="82" spans="2:5" ht="14.4" x14ac:dyDescent="0.2">
      <c r="B82" s="200"/>
      <c r="C82" s="201"/>
      <c r="D82" s="144" t="str">
        <f>IF(C82="","",IF(COUNTIF($C$4:$C$204,C82)&gt;=2,"重複",COUNTA(C$3:$C82)))</f>
        <v/>
      </c>
      <c r="E82" s="58"/>
    </row>
    <row r="83" spans="2:5" ht="14.4" x14ac:dyDescent="0.2">
      <c r="B83" s="200"/>
      <c r="C83" s="201"/>
      <c r="D83" s="144" t="str">
        <f>IF(C83="","",IF(COUNTIF($C$4:$C$204,C83)&gt;=2,"重複",COUNTA(C$3:$C83)))</f>
        <v/>
      </c>
      <c r="E83" s="58"/>
    </row>
    <row r="84" spans="2:5" ht="14.4" x14ac:dyDescent="0.2">
      <c r="B84" s="200"/>
      <c r="C84" s="201"/>
      <c r="D84" s="144" t="str">
        <f>IF(C84="","",IF(COUNTIF($C$4:$C$204,C84)&gt;=2,"重複",COUNTA(C$3:$C84)))</f>
        <v/>
      </c>
      <c r="E84" s="58"/>
    </row>
    <row r="85" spans="2:5" ht="14.4" x14ac:dyDescent="0.2">
      <c r="B85" s="200"/>
      <c r="C85" s="201"/>
      <c r="D85" s="144" t="str">
        <f>IF(C85="","",IF(COUNTIF($C$4:$C$204,C85)&gt;=2,"重複",COUNTA(C$3:$C85)))</f>
        <v/>
      </c>
      <c r="E85" s="58"/>
    </row>
    <row r="86" spans="2:5" ht="14.4" x14ac:dyDescent="0.2">
      <c r="B86" s="200"/>
      <c r="C86" s="201"/>
      <c r="D86" s="144" t="str">
        <f>IF(C86="","",IF(COUNTIF($C$4:$C$204,C86)&gt;=2,"重複",COUNTA(C$3:$C86)))</f>
        <v/>
      </c>
      <c r="E86" s="58"/>
    </row>
    <row r="87" spans="2:5" ht="14.4" x14ac:dyDescent="0.2">
      <c r="B87" s="200"/>
      <c r="C87" s="201"/>
      <c r="D87" s="144" t="str">
        <f>IF(C87="","",IF(COUNTIF($C$4:$C$204,C87)&gt;=2,"重複",COUNTA(C$3:$C87)))</f>
        <v/>
      </c>
      <c r="E87" s="58"/>
    </row>
    <row r="88" spans="2:5" ht="14.4" x14ac:dyDescent="0.2">
      <c r="B88" s="200"/>
      <c r="C88" s="201"/>
      <c r="D88" s="144" t="str">
        <f>IF(C88="","",IF(COUNTIF($C$4:$C$204,C88)&gt;=2,"重複",COUNTA(C$3:$C88)))</f>
        <v/>
      </c>
      <c r="E88" s="58"/>
    </row>
    <row r="89" spans="2:5" ht="14.4" x14ac:dyDescent="0.2">
      <c r="B89" s="200"/>
      <c r="C89" s="201"/>
      <c r="D89" s="144" t="str">
        <f>IF(C89="","",IF(COUNTIF($C$4:$C$204,C89)&gt;=2,"重複",COUNTA(C$3:$C89)))</f>
        <v/>
      </c>
      <c r="E89" s="58"/>
    </row>
    <row r="90" spans="2:5" ht="14.4" x14ac:dyDescent="0.2">
      <c r="B90" s="200"/>
      <c r="C90" s="201"/>
      <c r="D90" s="144" t="str">
        <f>IF(C90="","",IF(COUNTIF($C$4:$C$204,C90)&gt;=2,"重複",COUNTA(C$3:$C90)))</f>
        <v/>
      </c>
      <c r="E90" s="9"/>
    </row>
    <row r="91" spans="2:5" ht="14.4" x14ac:dyDescent="0.2">
      <c r="B91" s="200"/>
      <c r="C91" s="201"/>
      <c r="D91" s="144" t="str">
        <f>IF(C91="","",IF(COUNTIF($C$4:$C$204,C91)&gt;=2,"重複",COUNTA(C$3:$C91)))</f>
        <v/>
      </c>
      <c r="E91" s="9"/>
    </row>
    <row r="92" spans="2:5" ht="14.4" x14ac:dyDescent="0.2">
      <c r="B92" s="200"/>
      <c r="C92" s="201"/>
      <c r="D92" s="144" t="str">
        <f>IF(C92="","",IF(COUNTIF($C$4:$C$204,C92)&gt;=2,"重複",COUNTA(C$3:$C92)))</f>
        <v/>
      </c>
      <c r="E92" s="9"/>
    </row>
    <row r="93" spans="2:5" ht="14.4" x14ac:dyDescent="0.2">
      <c r="B93" s="200"/>
      <c r="C93" s="201"/>
      <c r="D93" s="144" t="str">
        <f>IF(C93="","",IF(COUNTIF($C$4:$C$204,C93)&gt;=2,"重複",COUNTA(C$3:$C93)))</f>
        <v/>
      </c>
      <c r="E93" s="9"/>
    </row>
    <row r="94" spans="2:5" ht="14.4" x14ac:dyDescent="0.2">
      <c r="B94" s="200"/>
      <c r="C94" s="201"/>
      <c r="D94" s="144" t="str">
        <f>IF(C94="","",IF(COUNTIF($C$4:$C$204,C94)&gt;=2,"重複",COUNTA(C$3:$C94)))</f>
        <v/>
      </c>
      <c r="E94" s="9"/>
    </row>
    <row r="95" spans="2:5" ht="14.4" x14ac:dyDescent="0.2">
      <c r="B95" s="200"/>
      <c r="C95" s="201"/>
      <c r="D95" s="144" t="str">
        <f>IF(C95="","",IF(COUNTIF($C$4:$C$204,C95)&gt;=2,"重複",COUNTA(C$3:$C95)))</f>
        <v/>
      </c>
      <c r="E95" s="9"/>
    </row>
    <row r="96" spans="2:5" ht="14.4" x14ac:dyDescent="0.2">
      <c r="B96" s="200"/>
      <c r="C96" s="201"/>
      <c r="D96" s="144" t="str">
        <f>IF(C96="","",IF(COUNTIF($C$4:$C$204,C96)&gt;=2,"重複",COUNTA(C$3:$C96)))</f>
        <v/>
      </c>
      <c r="E96" s="9"/>
    </row>
    <row r="97" spans="2:5" ht="14.4" x14ac:dyDescent="0.2">
      <c r="B97" s="200"/>
      <c r="C97" s="201"/>
      <c r="D97" s="144" t="str">
        <f>IF(C97="","",IF(COUNTIF($C$4:$C$204,C97)&gt;=2,"重複",COUNTA(C$3:$C97)))</f>
        <v/>
      </c>
      <c r="E97" s="9"/>
    </row>
    <row r="98" spans="2:5" ht="14.4" x14ac:dyDescent="0.2">
      <c r="B98" s="200"/>
      <c r="C98" s="201"/>
      <c r="D98" s="144" t="str">
        <f>IF(C98="","",IF(COUNTIF($C$4:$C$204,C98)&gt;=2,"重複",COUNTA(C$3:$C98)))</f>
        <v/>
      </c>
      <c r="E98" s="9"/>
    </row>
    <row r="99" spans="2:5" ht="14.4" x14ac:dyDescent="0.2">
      <c r="B99" s="200"/>
      <c r="C99" s="201"/>
      <c r="D99" s="144" t="str">
        <f>IF(C99="","",IF(COUNTIF($C$4:$C$204,C99)&gt;=2,"重複",COUNTA(C$3:$C99)))</f>
        <v/>
      </c>
      <c r="E99" s="9"/>
    </row>
    <row r="100" spans="2:5" ht="14.4" x14ac:dyDescent="0.2">
      <c r="B100" s="200"/>
      <c r="C100" s="201"/>
      <c r="D100" s="144" t="str">
        <f>IF(C100="","",IF(COUNTIF($C$4:$C$204,C100)&gt;=2,"重複",COUNTA(C$3:$C100)))</f>
        <v/>
      </c>
      <c r="E100" s="9"/>
    </row>
    <row r="101" spans="2:5" ht="14.4" x14ac:dyDescent="0.2">
      <c r="B101" s="200"/>
      <c r="C101" s="201"/>
      <c r="D101" s="144" t="str">
        <f>IF(C101="","",IF(COUNTIF($C$4:$C$204,C101)&gt;=2,"重複",COUNTA(C$3:$C101)))</f>
        <v/>
      </c>
      <c r="E101" s="9"/>
    </row>
    <row r="102" spans="2:5" ht="14.4" x14ac:dyDescent="0.2">
      <c r="B102" s="200"/>
      <c r="C102" s="201"/>
      <c r="D102" s="144" t="str">
        <f>IF(C102="","",IF(COUNTIF($C$4:$C$204,C102)&gt;=2,"重複",COUNTA(C$3:$C102)))</f>
        <v/>
      </c>
      <c r="E102" s="9"/>
    </row>
    <row r="103" spans="2:5" ht="14.4" x14ac:dyDescent="0.2">
      <c r="B103" s="200"/>
      <c r="C103" s="201"/>
      <c r="D103" s="144" t="str">
        <f>IF(C103="","",IF(COUNTIF($C$4:$C$204,C103)&gt;=2,"重複",COUNTA(C$3:$C103)))</f>
        <v/>
      </c>
      <c r="E103" s="9"/>
    </row>
    <row r="104" spans="2:5" ht="14.4" x14ac:dyDescent="0.2">
      <c r="B104" s="200"/>
      <c r="C104" s="201"/>
      <c r="D104" s="144" t="str">
        <f>IF(C104="","",IF(COUNTIF($C$4:$C$204,C104)&gt;=2,"重複",COUNTA(C$3:$C104)))</f>
        <v/>
      </c>
      <c r="E104" s="9"/>
    </row>
    <row r="105" spans="2:5" ht="14.4" x14ac:dyDescent="0.2">
      <c r="B105" s="200"/>
      <c r="C105" s="201"/>
      <c r="D105" s="144" t="str">
        <f>IF(C105="","",IF(COUNTIF($C$4:$C$204,C105)&gt;=2,"重複",COUNTA(C$3:$C105)))</f>
        <v/>
      </c>
      <c r="E105" s="9"/>
    </row>
    <row r="106" spans="2:5" ht="14.4" x14ac:dyDescent="0.2">
      <c r="B106" s="200"/>
      <c r="C106" s="201"/>
      <c r="D106" s="144" t="str">
        <f>IF(C106="","",IF(COUNTIF($C$4:$C$204,C106)&gt;=2,"重複",COUNTA(C$3:$C106)))</f>
        <v/>
      </c>
      <c r="E106" s="9"/>
    </row>
    <row r="107" spans="2:5" ht="14.4" x14ac:dyDescent="0.2">
      <c r="B107" s="200"/>
      <c r="C107" s="201"/>
      <c r="D107" s="144" t="str">
        <f>IF(C107="","",IF(COUNTIF($C$4:$C$204,C107)&gt;=2,"重複",COUNTA(C$3:$C107)))</f>
        <v/>
      </c>
      <c r="E107" s="9"/>
    </row>
    <row r="108" spans="2:5" ht="14.4" x14ac:dyDescent="0.2">
      <c r="B108" s="200"/>
      <c r="C108" s="201"/>
      <c r="D108" s="144" t="str">
        <f>IF(C108="","",IF(COUNTIF($C$4:$C$204,C108)&gt;=2,"重複",COUNTA(C$3:$C108)))</f>
        <v/>
      </c>
      <c r="E108" s="9"/>
    </row>
    <row r="109" spans="2:5" ht="14.4" x14ac:dyDescent="0.2">
      <c r="B109" s="200"/>
      <c r="C109" s="201"/>
      <c r="D109" s="144" t="str">
        <f>IF(C109="","",IF(COUNTIF($C$4:$C$204,C109)&gt;=2,"重複",COUNTA(C$3:$C109)))</f>
        <v/>
      </c>
      <c r="E109" s="9"/>
    </row>
    <row r="110" spans="2:5" ht="14.4" x14ac:dyDescent="0.2">
      <c r="B110" s="200"/>
      <c r="C110" s="201"/>
      <c r="D110" s="144" t="str">
        <f>IF(C110="","",IF(COUNTIF($C$4:$C$204,C110)&gt;=2,"重複",COUNTA(C$3:$C110)))</f>
        <v/>
      </c>
      <c r="E110" s="9"/>
    </row>
    <row r="111" spans="2:5" ht="14.4" x14ac:dyDescent="0.2">
      <c r="B111" s="200"/>
      <c r="C111" s="201"/>
      <c r="D111" s="144" t="str">
        <f>IF(C111="","",IF(COUNTIF($C$4:$C$204,C111)&gt;=2,"重複",COUNTA(C$3:$C111)))</f>
        <v/>
      </c>
      <c r="E111" s="9"/>
    </row>
    <row r="112" spans="2:5" ht="14.4" x14ac:dyDescent="0.2">
      <c r="B112" s="200"/>
      <c r="C112" s="201"/>
      <c r="D112" s="144" t="str">
        <f>IF(C112="","",IF(COUNTIF($C$4:$C$204,C112)&gt;=2,"重複",COUNTA(C$3:$C112)))</f>
        <v/>
      </c>
      <c r="E112" s="9"/>
    </row>
    <row r="113" spans="2:5" ht="14.4" x14ac:dyDescent="0.2">
      <c r="B113" s="200"/>
      <c r="C113" s="201"/>
      <c r="D113" s="144" t="str">
        <f>IF(C113="","",IF(COUNTIF($C$4:$C$204,C113)&gt;=2,"重複",COUNTA(C$3:$C113)))</f>
        <v/>
      </c>
      <c r="E113" s="9"/>
    </row>
    <row r="114" spans="2:5" ht="14.4" x14ac:dyDescent="0.2">
      <c r="B114" s="200"/>
      <c r="C114" s="201"/>
      <c r="D114" s="144" t="str">
        <f>IF(C114="","",IF(COUNTIF($C$4:$C$204,C114)&gt;=2,"重複",COUNTA(C$3:$C114)))</f>
        <v/>
      </c>
      <c r="E114" s="9"/>
    </row>
    <row r="115" spans="2:5" ht="14.4" x14ac:dyDescent="0.2">
      <c r="B115" s="200"/>
      <c r="C115" s="201"/>
      <c r="D115" s="144" t="str">
        <f>IF(C115="","",IF(COUNTIF($C$4:$C$204,C115)&gt;=2,"重複",COUNTA(C$3:$C115)))</f>
        <v/>
      </c>
      <c r="E115" s="9"/>
    </row>
    <row r="116" spans="2:5" ht="14.4" x14ac:dyDescent="0.2">
      <c r="B116" s="200"/>
      <c r="C116" s="201"/>
      <c r="D116" s="144" t="str">
        <f>IF(C116="","",IF(COUNTIF($C$4:$C$204,C116)&gt;=2,"重複",COUNTA(C$3:$C116)))</f>
        <v/>
      </c>
      <c r="E116" s="9"/>
    </row>
    <row r="117" spans="2:5" ht="14.4" x14ac:dyDescent="0.2">
      <c r="B117" s="200"/>
      <c r="C117" s="201"/>
      <c r="D117" s="144" t="str">
        <f>IF(C117="","",IF(COUNTIF($C$4:$C$204,C117)&gt;=2,"重複",COUNTA(C$3:$C117)))</f>
        <v/>
      </c>
      <c r="E117" s="9"/>
    </row>
    <row r="118" spans="2:5" ht="14.4" x14ac:dyDescent="0.2">
      <c r="B118" s="200"/>
      <c r="C118" s="201"/>
      <c r="D118" s="144" t="str">
        <f>IF(C118="","",IF(COUNTIF($C$4:$C$204,C118)&gt;=2,"重複",COUNTA(C$3:$C118)))</f>
        <v/>
      </c>
      <c r="E118" s="9"/>
    </row>
    <row r="119" spans="2:5" ht="14.4" x14ac:dyDescent="0.2">
      <c r="B119" s="200"/>
      <c r="C119" s="201"/>
      <c r="D119" s="144" t="str">
        <f>IF(C119="","",IF(COUNTIF($C$4:$C$204,C119)&gt;=2,"重複",COUNTA(C$3:$C119)))</f>
        <v/>
      </c>
      <c r="E119" s="9"/>
    </row>
    <row r="120" spans="2:5" ht="14.4" x14ac:dyDescent="0.2">
      <c r="B120" s="200"/>
      <c r="C120" s="201"/>
      <c r="D120" s="144" t="str">
        <f>IF(C120="","",IF(COUNTIF($C$4:$C$204,C120)&gt;=2,"重複",COUNTA(C$3:$C120)))</f>
        <v/>
      </c>
      <c r="E120" s="9"/>
    </row>
    <row r="121" spans="2:5" ht="14.4" x14ac:dyDescent="0.2">
      <c r="B121" s="200"/>
      <c r="C121" s="201"/>
      <c r="D121" s="144" t="str">
        <f>IF(C121="","",IF(COUNTIF($C$4:$C$204,C121)&gt;=2,"重複",COUNTA(C$3:$C121)))</f>
        <v/>
      </c>
      <c r="E121" s="9"/>
    </row>
    <row r="122" spans="2:5" ht="14.4" x14ac:dyDescent="0.2">
      <c r="B122" s="200"/>
      <c r="C122" s="201"/>
      <c r="D122" s="144" t="str">
        <f>IF(C122="","",IF(COUNTIF($C$4:$C$204,C122)&gt;=2,"重複",COUNTA(C$3:$C122)))</f>
        <v/>
      </c>
      <c r="E122" s="9"/>
    </row>
    <row r="123" spans="2:5" ht="14.4" x14ac:dyDescent="0.2">
      <c r="B123" s="200"/>
      <c r="C123" s="201"/>
      <c r="D123" s="144" t="str">
        <f>IF(C123="","",IF(COUNTIF($C$4:$C$204,C123)&gt;=2,"重複",COUNTA(C$3:$C123)))</f>
        <v/>
      </c>
      <c r="E123" s="9"/>
    </row>
    <row r="124" spans="2:5" ht="14.4" x14ac:dyDescent="0.2">
      <c r="B124" s="200"/>
      <c r="C124" s="201"/>
      <c r="D124" s="144" t="str">
        <f>IF(C124="","",IF(COUNTIF($C$4:$C$204,C124)&gt;=2,"重複",COUNTA(C$3:$C124)))</f>
        <v/>
      </c>
      <c r="E124" s="9"/>
    </row>
    <row r="125" spans="2:5" ht="14.4" x14ac:dyDescent="0.2">
      <c r="B125" s="200"/>
      <c r="C125" s="201"/>
      <c r="D125" s="144" t="str">
        <f>IF(C125="","",IF(COUNTIF($C$4:$C$204,C125)&gt;=2,"重複",COUNTA(C$3:$C125)))</f>
        <v/>
      </c>
      <c r="E125" s="9"/>
    </row>
    <row r="126" spans="2:5" ht="14.4" x14ac:dyDescent="0.2">
      <c r="B126" s="200"/>
      <c r="C126" s="201"/>
      <c r="D126" s="144" t="str">
        <f>IF(C126="","",IF(COUNTIF($C$4:$C$204,C126)&gt;=2,"重複",COUNTA(C$3:$C126)))</f>
        <v/>
      </c>
      <c r="E126" s="9"/>
    </row>
    <row r="127" spans="2:5" ht="14.4" x14ac:dyDescent="0.2">
      <c r="B127" s="200"/>
      <c r="C127" s="201"/>
      <c r="D127" s="144" t="str">
        <f>IF(C127="","",IF(COUNTIF($C$4:$C$204,C127)&gt;=2,"重複",COUNTA(C$3:$C127)))</f>
        <v/>
      </c>
      <c r="E127" s="9"/>
    </row>
    <row r="128" spans="2:5" ht="14.4" x14ac:dyDescent="0.2">
      <c r="B128" s="200"/>
      <c r="C128" s="201"/>
      <c r="D128" s="144" t="str">
        <f>IF(C128="","",IF(COUNTIF($C$4:$C$204,C128)&gt;=2,"重複",COUNTA(C$3:$C128)))</f>
        <v/>
      </c>
      <c r="E128" s="9"/>
    </row>
    <row r="129" spans="2:5" ht="14.4" x14ac:dyDescent="0.2">
      <c r="B129" s="200"/>
      <c r="C129" s="201"/>
      <c r="D129" s="144" t="str">
        <f>IF(C129="","",IF(COUNTIF($C$4:$C$204,C129)&gt;=2,"重複",COUNTA(C$3:$C129)))</f>
        <v/>
      </c>
      <c r="E129" s="9"/>
    </row>
    <row r="130" spans="2:5" ht="14.4" x14ac:dyDescent="0.2">
      <c r="B130" s="200"/>
      <c r="C130" s="201"/>
      <c r="D130" s="144" t="str">
        <f>IF(C130="","",IF(COUNTIF($C$4:$C$204,C130)&gt;=2,"重複",COUNTA(C$3:$C130)))</f>
        <v/>
      </c>
      <c r="E130" s="9"/>
    </row>
    <row r="131" spans="2:5" ht="14.4" x14ac:dyDescent="0.2">
      <c r="B131" s="200"/>
      <c r="C131" s="201"/>
      <c r="D131" s="144" t="str">
        <f>IF(C131="","",IF(COUNTIF($C$4:$C$204,C131)&gt;=2,"重複",COUNTA(C$3:$C131)))</f>
        <v/>
      </c>
      <c r="E131" s="9"/>
    </row>
    <row r="132" spans="2:5" ht="14.4" x14ac:dyDescent="0.2">
      <c r="B132" s="200"/>
      <c r="C132" s="201"/>
      <c r="D132" s="144" t="str">
        <f>IF(C132="","",IF(COUNTIF($C$4:$C$204,C132)&gt;=2,"重複",COUNTA(C$3:$C132)))</f>
        <v/>
      </c>
      <c r="E132" s="9"/>
    </row>
    <row r="133" spans="2:5" ht="14.4" x14ac:dyDescent="0.2">
      <c r="B133" s="200"/>
      <c r="C133" s="201"/>
      <c r="D133" s="144" t="str">
        <f>IF(C133="","",IF(COUNTIF($C$4:$C$204,C133)&gt;=2,"重複",COUNTA(C$3:$C133)))</f>
        <v/>
      </c>
      <c r="E133" s="9"/>
    </row>
    <row r="134" spans="2:5" ht="14.4" x14ac:dyDescent="0.2">
      <c r="B134" s="200"/>
      <c r="C134" s="201"/>
      <c r="D134" s="144" t="str">
        <f>IF(C134="","",IF(COUNTIF($C$4:$C$204,C134)&gt;=2,"重複",COUNTA(C$3:$C134)))</f>
        <v/>
      </c>
      <c r="E134" s="9"/>
    </row>
    <row r="135" spans="2:5" ht="14.4" x14ac:dyDescent="0.2">
      <c r="B135" s="200"/>
      <c r="C135" s="201"/>
      <c r="D135" s="144" t="str">
        <f>IF(C135="","",IF(COUNTIF($C$4:$C$204,C135)&gt;=2,"重複",COUNTA(C$3:$C135)))</f>
        <v/>
      </c>
      <c r="E135" s="9"/>
    </row>
    <row r="136" spans="2:5" ht="14.4" x14ac:dyDescent="0.2">
      <c r="B136" s="200"/>
      <c r="C136" s="201"/>
      <c r="D136" s="144" t="str">
        <f>IF(C136="","",IF(COUNTIF($C$4:$C$204,C136)&gt;=2,"重複",COUNTA(C$3:$C136)))</f>
        <v/>
      </c>
      <c r="E136" s="9"/>
    </row>
    <row r="137" spans="2:5" ht="14.4" x14ac:dyDescent="0.2">
      <c r="B137" s="200"/>
      <c r="C137" s="201"/>
      <c r="D137" s="144" t="str">
        <f>IF(C137="","",IF(COUNTIF($C$4:$C$204,C137)&gt;=2,"重複",COUNTA(C$3:$C137)))</f>
        <v/>
      </c>
      <c r="E137" s="9"/>
    </row>
    <row r="138" spans="2:5" ht="14.4" x14ac:dyDescent="0.2">
      <c r="B138" s="200"/>
      <c r="C138" s="201"/>
      <c r="D138" s="144" t="str">
        <f>IF(C138="","",IF(COUNTIF($C$4:$C$204,C138)&gt;=2,"重複",COUNTA(C$3:$C138)))</f>
        <v/>
      </c>
      <c r="E138" s="9"/>
    </row>
    <row r="139" spans="2:5" ht="14.4" x14ac:dyDescent="0.2">
      <c r="B139" s="200"/>
      <c r="C139" s="201"/>
      <c r="D139" s="144" t="str">
        <f>IF(C139="","",IF(COUNTIF($C$4:$C$204,C139)&gt;=2,"重複",COUNTA(C$3:$C139)))</f>
        <v/>
      </c>
      <c r="E139" s="9"/>
    </row>
    <row r="140" spans="2:5" ht="14.4" x14ac:dyDescent="0.2">
      <c r="B140" s="200"/>
      <c r="C140" s="201"/>
      <c r="D140" s="144" t="str">
        <f>IF(C140="","",IF(COUNTIF($C$4:$C$204,C140)&gt;=2,"重複",COUNTA(C$3:$C140)))</f>
        <v/>
      </c>
      <c r="E140" s="9"/>
    </row>
    <row r="141" spans="2:5" ht="14.4" x14ac:dyDescent="0.2">
      <c r="B141" s="200"/>
      <c r="C141" s="201"/>
      <c r="D141" s="144" t="str">
        <f>IF(C141="","",IF(COUNTIF($C$4:$C$204,C141)&gt;=2,"重複",COUNTA(C$3:$C141)))</f>
        <v/>
      </c>
      <c r="E141" s="9"/>
    </row>
    <row r="142" spans="2:5" ht="14.4" x14ac:dyDescent="0.2">
      <c r="B142" s="200"/>
      <c r="C142" s="201"/>
      <c r="D142" s="144" t="str">
        <f>IF(C142="","",IF(COUNTIF($C$4:$C$204,C142)&gt;=2,"重複",COUNTA(C$3:$C142)))</f>
        <v/>
      </c>
      <c r="E142" s="9"/>
    </row>
    <row r="143" spans="2:5" ht="14.4" x14ac:dyDescent="0.2">
      <c r="B143" s="200"/>
      <c r="C143" s="201"/>
      <c r="D143" s="144" t="str">
        <f>IF(C143="","",IF(COUNTIF($C$4:$C$204,C143)&gt;=2,"重複",COUNTA(C$3:$C143)))</f>
        <v/>
      </c>
      <c r="E143" s="9"/>
    </row>
    <row r="144" spans="2:5" ht="14.4" x14ac:dyDescent="0.2">
      <c r="B144" s="200"/>
      <c r="C144" s="201"/>
      <c r="D144" s="144" t="str">
        <f>IF(C144="","",IF(COUNTIF($C$4:$C$204,C144)&gt;=2,"重複",COUNTA(C$3:$C144)))</f>
        <v/>
      </c>
      <c r="E144" s="9"/>
    </row>
    <row r="145" spans="2:5" ht="14.4" x14ac:dyDescent="0.2">
      <c r="B145" s="200"/>
      <c r="C145" s="201"/>
      <c r="D145" s="144" t="str">
        <f>IF(C145="","",IF(COUNTIF($C$4:$C$204,C145)&gt;=2,"重複",COUNTA(C$3:$C145)))</f>
        <v/>
      </c>
      <c r="E145" s="9"/>
    </row>
    <row r="146" spans="2:5" ht="14.4" x14ac:dyDescent="0.2">
      <c r="B146" s="200"/>
      <c r="C146" s="201"/>
      <c r="D146" s="144" t="str">
        <f>IF(C146="","",IF(COUNTIF($C$4:$C$204,C146)&gt;=2,"重複",COUNTA(C$3:$C146)))</f>
        <v/>
      </c>
      <c r="E146" s="9"/>
    </row>
    <row r="147" spans="2:5" ht="14.4" x14ac:dyDescent="0.2">
      <c r="B147" s="200"/>
      <c r="C147" s="201"/>
      <c r="D147" s="144" t="str">
        <f>IF(C147="","",IF(COUNTIF($C$4:$C$204,C147)&gt;=2,"重複",COUNTA(C$3:$C147)))</f>
        <v/>
      </c>
      <c r="E147" s="9"/>
    </row>
    <row r="148" spans="2:5" ht="14.4" x14ac:dyDescent="0.2">
      <c r="B148" s="200"/>
      <c r="C148" s="201"/>
      <c r="D148" s="144" t="str">
        <f>IF(C148="","",IF(COUNTIF($C$4:$C$204,C148)&gt;=2,"重複",COUNTA(C$3:$C148)))</f>
        <v/>
      </c>
      <c r="E148" s="9"/>
    </row>
    <row r="149" spans="2:5" ht="14.4" x14ac:dyDescent="0.2">
      <c r="B149" s="200"/>
      <c r="C149" s="201"/>
      <c r="D149" s="144" t="str">
        <f>IF(C149="","",IF(COUNTIF($C$4:$C$204,C149)&gt;=2,"重複",COUNTA(C$3:$C149)))</f>
        <v/>
      </c>
      <c r="E149" s="9"/>
    </row>
    <row r="150" spans="2:5" ht="14.4" x14ac:dyDescent="0.2">
      <c r="B150" s="200"/>
      <c r="C150" s="201"/>
      <c r="D150" s="144" t="str">
        <f>IF(C150="","",IF(COUNTIF($C$4:$C$204,C150)&gt;=2,"重複",COUNTA(C$3:$C150)))</f>
        <v/>
      </c>
      <c r="E150" s="9"/>
    </row>
    <row r="151" spans="2:5" ht="14.4" x14ac:dyDescent="0.2">
      <c r="B151" s="200"/>
      <c r="C151" s="201"/>
      <c r="D151" s="144" t="str">
        <f>IF(C151="","",IF(COUNTIF($C$4:$C$204,C151)&gt;=2,"重複",COUNTA(C$3:$C151)))</f>
        <v/>
      </c>
      <c r="E151" s="9"/>
    </row>
    <row r="152" spans="2:5" ht="14.4" x14ac:dyDescent="0.2">
      <c r="B152" s="200"/>
      <c r="C152" s="201"/>
      <c r="D152" s="144" t="str">
        <f>IF(C152="","",IF(COUNTIF($C$4:$C$204,C152)&gt;=2,"重複",COUNTA(C$3:$C152)))</f>
        <v/>
      </c>
      <c r="E152" s="9"/>
    </row>
    <row r="153" spans="2:5" ht="14.4" x14ac:dyDescent="0.2">
      <c r="B153" s="200"/>
      <c r="C153" s="201"/>
      <c r="D153" s="144" t="str">
        <f>IF(C153="","",IF(COUNTIF($C$4:$C$204,C153)&gt;=2,"重複",COUNTA(C$3:$C153)))</f>
        <v/>
      </c>
      <c r="E153" s="9"/>
    </row>
    <row r="154" spans="2:5" ht="14.4" x14ac:dyDescent="0.2">
      <c r="B154" s="200"/>
      <c r="C154" s="201"/>
      <c r="D154" s="144" t="str">
        <f>IF(C154="","",IF(COUNTIF($C$4:$C$204,C154)&gt;=2,"重複",COUNTA(C$3:$C154)))</f>
        <v/>
      </c>
      <c r="E154" s="9"/>
    </row>
    <row r="155" spans="2:5" ht="14.4" x14ac:dyDescent="0.2">
      <c r="B155" s="200"/>
      <c r="C155" s="201"/>
      <c r="D155" s="144" t="str">
        <f>IF(C155="","",IF(COUNTIF($C$4:$C$204,C155)&gt;=2,"重複",COUNTA(C$3:$C155)))</f>
        <v/>
      </c>
      <c r="E155" s="9"/>
    </row>
    <row r="156" spans="2:5" ht="14.4" x14ac:dyDescent="0.2">
      <c r="B156" s="200"/>
      <c r="C156" s="201"/>
      <c r="D156" s="144" t="str">
        <f>IF(C156="","",IF(COUNTIF($C$4:$C$204,C156)&gt;=2,"重複",COUNTA(C$3:$C156)))</f>
        <v/>
      </c>
      <c r="E156" s="9"/>
    </row>
    <row r="157" spans="2:5" ht="14.4" x14ac:dyDescent="0.2">
      <c r="B157" s="200"/>
      <c r="C157" s="201"/>
      <c r="D157" s="144" t="str">
        <f>IF(C157="","",IF(COUNTIF($C$4:$C$204,C157)&gt;=2,"重複",COUNTA(C$3:$C157)))</f>
        <v/>
      </c>
      <c r="E157" s="9"/>
    </row>
    <row r="158" spans="2:5" ht="14.4" x14ac:dyDescent="0.2">
      <c r="B158" s="200"/>
      <c r="C158" s="201"/>
      <c r="D158" s="144" t="str">
        <f>IF(C158="","",IF(COUNTIF($C$4:$C$204,C158)&gt;=2,"重複",COUNTA(C$3:$C158)))</f>
        <v/>
      </c>
      <c r="E158" s="9"/>
    </row>
    <row r="159" spans="2:5" ht="14.4" x14ac:dyDescent="0.2">
      <c r="B159" s="200"/>
      <c r="C159" s="201"/>
      <c r="D159" s="144" t="str">
        <f>IF(C159="","",IF(COUNTIF($C$4:$C$204,C159)&gt;=2,"重複",COUNTA(C$3:$C159)))</f>
        <v/>
      </c>
      <c r="E159" s="9"/>
    </row>
    <row r="160" spans="2:5" ht="14.4" x14ac:dyDescent="0.2">
      <c r="B160" s="200"/>
      <c r="C160" s="201"/>
      <c r="D160" s="144" t="str">
        <f>IF(C160="","",IF(COUNTIF($C$4:$C$204,C160)&gt;=2,"重複",COUNTA(C$3:$C160)))</f>
        <v/>
      </c>
      <c r="E160" s="9"/>
    </row>
    <row r="161" spans="2:5" ht="14.4" x14ac:dyDescent="0.2">
      <c r="B161" s="200"/>
      <c r="C161" s="201"/>
      <c r="D161" s="144" t="str">
        <f>IF(C161="","",IF(COUNTIF($C$4:$C$204,C161)&gt;=2,"重複",COUNTA(C$3:$C161)))</f>
        <v/>
      </c>
      <c r="E161" s="9"/>
    </row>
    <row r="162" spans="2:5" ht="14.4" x14ac:dyDescent="0.2">
      <c r="B162" s="200"/>
      <c r="C162" s="201"/>
      <c r="D162" s="144" t="str">
        <f>IF(C162="","",IF(COUNTIF($C$4:$C$204,C162)&gt;=2,"重複",COUNTA(C$3:$C162)))</f>
        <v/>
      </c>
      <c r="E162" s="9"/>
    </row>
    <row r="163" spans="2:5" ht="14.4" x14ac:dyDescent="0.2">
      <c r="B163" s="200"/>
      <c r="C163" s="201"/>
      <c r="D163" s="144" t="str">
        <f>IF(C163="","",IF(COUNTIF($C$4:$C$204,C163)&gt;=2,"重複",COUNTA(C$3:$C163)))</f>
        <v/>
      </c>
      <c r="E163" s="9"/>
    </row>
    <row r="164" spans="2:5" ht="14.4" x14ac:dyDescent="0.2">
      <c r="B164" s="200"/>
      <c r="C164" s="201"/>
      <c r="D164" s="144" t="str">
        <f>IF(C164="","",IF(COUNTIF($C$4:$C$204,C164)&gt;=2,"重複",COUNTA(C$3:$C164)))</f>
        <v/>
      </c>
      <c r="E164" s="9"/>
    </row>
    <row r="165" spans="2:5" ht="14.4" x14ac:dyDescent="0.2">
      <c r="B165" s="200"/>
      <c r="C165" s="201"/>
      <c r="D165" s="144" t="str">
        <f>IF(C165="","",IF(COUNTIF($C$4:$C$204,C165)&gt;=2,"重複",COUNTA(C$3:$C165)))</f>
        <v/>
      </c>
      <c r="E165" s="9"/>
    </row>
    <row r="166" spans="2:5" ht="14.4" x14ac:dyDescent="0.2">
      <c r="B166" s="200"/>
      <c r="C166" s="201"/>
      <c r="D166" s="144" t="str">
        <f>IF(C166="","",IF(COUNTIF($C$4:$C$204,C166)&gt;=2,"重複",COUNTA(C$3:$C166)))</f>
        <v/>
      </c>
      <c r="E166" s="9"/>
    </row>
    <row r="167" spans="2:5" ht="14.4" x14ac:dyDescent="0.2">
      <c r="B167" s="200"/>
      <c r="C167" s="201"/>
      <c r="D167" s="144" t="str">
        <f>IF(C167="","",IF(COUNTIF($C$4:$C$204,C167)&gt;=2,"重複",COUNTA(C$3:$C167)))</f>
        <v/>
      </c>
      <c r="E167" s="9"/>
    </row>
    <row r="168" spans="2:5" ht="14.4" x14ac:dyDescent="0.2">
      <c r="B168" s="200"/>
      <c r="C168" s="201"/>
      <c r="D168" s="144" t="str">
        <f>IF(C168="","",IF(COUNTIF($C$4:$C$204,C168)&gt;=2,"重複",COUNTA(C$3:$C168)))</f>
        <v/>
      </c>
      <c r="E168" s="9"/>
    </row>
    <row r="169" spans="2:5" ht="14.4" x14ac:dyDescent="0.2">
      <c r="B169" s="200"/>
      <c r="C169" s="201"/>
      <c r="D169" s="144" t="str">
        <f>IF(C169="","",IF(COUNTIF($C$4:$C$204,C169)&gt;=2,"重複",COUNTA(C$3:$C169)))</f>
        <v/>
      </c>
      <c r="E169" s="9"/>
    </row>
    <row r="170" spans="2:5" ht="14.4" x14ac:dyDescent="0.2">
      <c r="B170" s="200"/>
      <c r="C170" s="201"/>
      <c r="D170" s="144" t="str">
        <f>IF(C170="","",IF(COUNTIF($C$4:$C$204,C170)&gt;=2,"重複",COUNTA(C$3:$C170)))</f>
        <v/>
      </c>
      <c r="E170" s="9"/>
    </row>
    <row r="171" spans="2:5" ht="14.4" x14ac:dyDescent="0.2">
      <c r="B171" s="200"/>
      <c r="C171" s="201"/>
      <c r="D171" s="144" t="str">
        <f>IF(C171="","",IF(COUNTIF($C$4:$C$204,C171)&gt;=2,"重複",COUNTA(C$3:$C171)))</f>
        <v/>
      </c>
      <c r="E171" s="9"/>
    </row>
    <row r="172" spans="2:5" ht="14.4" x14ac:dyDescent="0.2">
      <c r="B172" s="200"/>
      <c r="C172" s="201"/>
      <c r="D172" s="144" t="str">
        <f>IF(C172="","",IF(COUNTIF($C$4:$C$204,C172)&gt;=2,"重複",COUNTA(C$3:$C172)))</f>
        <v/>
      </c>
      <c r="E172" s="9"/>
    </row>
    <row r="173" spans="2:5" ht="14.4" x14ac:dyDescent="0.2">
      <c r="B173" s="200"/>
      <c r="C173" s="201"/>
      <c r="D173" s="144" t="str">
        <f>IF(C173="","",IF(COUNTIF($C$4:$C$204,C173)&gt;=2,"重複",COUNTA(C$3:$C173)))</f>
        <v/>
      </c>
      <c r="E173" s="9"/>
    </row>
    <row r="174" spans="2:5" ht="14.4" x14ac:dyDescent="0.2">
      <c r="B174" s="200"/>
      <c r="C174" s="201"/>
      <c r="D174" s="144" t="str">
        <f>IF(C174="","",IF(COUNTIF($C$4:$C$204,C174)&gt;=2,"重複",COUNTA(C$3:$C174)))</f>
        <v/>
      </c>
      <c r="E174" s="9"/>
    </row>
    <row r="175" spans="2:5" ht="14.4" x14ac:dyDescent="0.2">
      <c r="B175" s="200"/>
      <c r="C175" s="201"/>
      <c r="D175" s="144" t="str">
        <f>IF(C175="","",IF(COUNTIF($C$4:$C$204,C175)&gt;=2,"重複",COUNTA(C$3:$C175)))</f>
        <v/>
      </c>
      <c r="E175" s="9"/>
    </row>
    <row r="176" spans="2:5" ht="14.4" x14ac:dyDescent="0.2">
      <c r="B176" s="200"/>
      <c r="C176" s="201"/>
      <c r="D176" s="144" t="str">
        <f>IF(C176="","",IF(COUNTIF($C$4:$C$204,C176)&gt;=2,"重複",COUNTA(C$3:$C176)))</f>
        <v/>
      </c>
      <c r="E176" s="9"/>
    </row>
    <row r="177" spans="2:5" ht="14.4" x14ac:dyDescent="0.2">
      <c r="B177" s="200"/>
      <c r="C177" s="201"/>
      <c r="D177" s="144" t="str">
        <f>IF(C177="","",IF(COUNTIF($C$4:$C$204,C177)&gt;=2,"重複",COUNTA(C$3:$C177)))</f>
        <v/>
      </c>
      <c r="E177" s="9"/>
    </row>
    <row r="178" spans="2:5" ht="14.4" x14ac:dyDescent="0.2">
      <c r="B178" s="200"/>
      <c r="C178" s="201"/>
      <c r="D178" s="144" t="str">
        <f>IF(C178="","",IF(COUNTIF($C$4:$C$204,C178)&gt;=2,"重複",COUNTA(C$3:$C178)))</f>
        <v/>
      </c>
      <c r="E178" s="9"/>
    </row>
    <row r="179" spans="2:5" ht="14.4" x14ac:dyDescent="0.2">
      <c r="B179" s="200"/>
      <c r="C179" s="201"/>
      <c r="D179" s="144" t="str">
        <f>IF(C179="","",IF(COUNTIF($C$4:$C$204,C179)&gt;=2,"重複",COUNTA(C$3:$C179)))</f>
        <v/>
      </c>
      <c r="E179" s="9"/>
    </row>
    <row r="180" spans="2:5" ht="14.4" x14ac:dyDescent="0.2">
      <c r="B180" s="200"/>
      <c r="C180" s="201"/>
      <c r="D180" s="144" t="str">
        <f>IF(C180="","",IF(COUNTIF($C$4:$C$204,C180)&gt;=2,"重複",COUNTA(C$3:$C180)))</f>
        <v/>
      </c>
      <c r="E180" s="9"/>
    </row>
    <row r="181" spans="2:5" ht="14.4" x14ac:dyDescent="0.2">
      <c r="B181" s="200"/>
      <c r="C181" s="201"/>
      <c r="D181" s="144" t="str">
        <f>IF(C181="","",IF(COUNTIF($C$4:$C$204,C181)&gt;=2,"重複",COUNTA(C$3:$C181)))</f>
        <v/>
      </c>
      <c r="E181" s="9"/>
    </row>
    <row r="182" spans="2:5" ht="14.4" x14ac:dyDescent="0.2">
      <c r="B182" s="200"/>
      <c r="C182" s="201"/>
      <c r="D182" s="144" t="str">
        <f>IF(C182="","",IF(COUNTIF($C$4:$C$204,C182)&gt;=2,"重複",COUNTA(C$3:$C182)))</f>
        <v/>
      </c>
      <c r="E182" s="9"/>
    </row>
    <row r="183" spans="2:5" ht="14.4" x14ac:dyDescent="0.2">
      <c r="B183" s="200"/>
      <c r="C183" s="201"/>
      <c r="D183" s="144" t="str">
        <f>IF(C183="","",IF(COUNTIF($C$4:$C$204,C183)&gt;=2,"重複",COUNTA(C$3:$C183)))</f>
        <v/>
      </c>
      <c r="E183" s="9"/>
    </row>
    <row r="184" spans="2:5" ht="14.4" x14ac:dyDescent="0.2">
      <c r="B184" s="200"/>
      <c r="C184" s="201"/>
      <c r="D184" s="144" t="str">
        <f>IF(C184="","",IF(COUNTIF($C$4:$C$204,C184)&gt;=2,"重複",COUNTA(C$3:$C184)))</f>
        <v/>
      </c>
      <c r="E184" s="9"/>
    </row>
    <row r="185" spans="2:5" ht="14.4" x14ac:dyDescent="0.2">
      <c r="B185" s="200"/>
      <c r="C185" s="201"/>
      <c r="D185" s="144" t="str">
        <f>IF(C185="","",IF(COUNTIF($C$4:$C$204,C185)&gt;=2,"重複",COUNTA(C$3:$C185)))</f>
        <v/>
      </c>
      <c r="E185" s="9"/>
    </row>
    <row r="186" spans="2:5" ht="14.4" x14ac:dyDescent="0.2">
      <c r="B186" s="200"/>
      <c r="C186" s="201"/>
      <c r="D186" s="144" t="str">
        <f>IF(C186="","",IF(COUNTIF($C$4:$C$204,C186)&gt;=2,"重複",COUNTA(C$3:$C186)))</f>
        <v/>
      </c>
      <c r="E186" s="9"/>
    </row>
    <row r="187" spans="2:5" ht="14.4" x14ac:dyDescent="0.2">
      <c r="B187" s="200"/>
      <c r="C187" s="201"/>
      <c r="D187" s="144" t="str">
        <f>IF(C187="","",IF(COUNTIF($C$4:$C$204,C187)&gt;=2,"重複",COUNTA(C$3:$C187)))</f>
        <v/>
      </c>
      <c r="E187" s="9"/>
    </row>
    <row r="188" spans="2:5" ht="14.4" x14ac:dyDescent="0.2">
      <c r="B188" s="200"/>
      <c r="C188" s="201"/>
      <c r="D188" s="144" t="str">
        <f>IF(C188="","",IF(COUNTIF($C$4:$C$204,C188)&gt;=2,"重複",COUNTA(C$3:$C188)))</f>
        <v/>
      </c>
      <c r="E188" s="9"/>
    </row>
    <row r="189" spans="2:5" ht="14.4" x14ac:dyDescent="0.2">
      <c r="B189" s="200"/>
      <c r="C189" s="201"/>
      <c r="D189" s="144" t="str">
        <f>IF(C189="","",IF(COUNTIF($C$4:$C$204,C189)&gt;=2,"重複",COUNTA(C$3:$C189)))</f>
        <v/>
      </c>
      <c r="E189" s="9"/>
    </row>
    <row r="190" spans="2:5" ht="14.4" x14ac:dyDescent="0.2">
      <c r="B190" s="200"/>
      <c r="C190" s="201"/>
      <c r="D190" s="144" t="str">
        <f>IF(C190="","",IF(COUNTIF($C$4:$C$204,C190)&gt;=2,"重複",COUNTA(C$3:$C190)))</f>
        <v/>
      </c>
      <c r="E190" s="9"/>
    </row>
    <row r="191" spans="2:5" ht="14.4" x14ac:dyDescent="0.2">
      <c r="B191" s="200"/>
      <c r="C191" s="201"/>
      <c r="D191" s="144" t="str">
        <f>IF(C191="","",IF(COUNTIF($C$4:$C$204,C191)&gt;=2,"重複",COUNTA(C$3:$C191)))</f>
        <v/>
      </c>
      <c r="E191" s="9"/>
    </row>
    <row r="192" spans="2:5" ht="14.4" x14ac:dyDescent="0.2">
      <c r="B192" s="200"/>
      <c r="C192" s="201"/>
      <c r="D192" s="144" t="str">
        <f>IF(C192="","",IF(COUNTIF($C$4:$C$204,C192)&gt;=2,"重複",COUNTA(C$3:$C192)))</f>
        <v/>
      </c>
      <c r="E192" s="9"/>
    </row>
    <row r="193" spans="2:5" ht="14.4" x14ac:dyDescent="0.2">
      <c r="B193" s="200"/>
      <c r="C193" s="201"/>
      <c r="D193" s="144" t="str">
        <f>IF(C193="","",IF(COUNTIF($C$4:$C$204,C193)&gt;=2,"重複",COUNTA(C$3:$C193)))</f>
        <v/>
      </c>
      <c r="E193" s="9"/>
    </row>
    <row r="194" spans="2:5" ht="14.4" x14ac:dyDescent="0.2">
      <c r="B194" s="200"/>
      <c r="C194" s="201"/>
      <c r="D194" s="144" t="str">
        <f>IF(C194="","",IF(COUNTIF($C$4:$C$204,C194)&gt;=2,"重複",COUNTA(C$3:$C194)))</f>
        <v/>
      </c>
      <c r="E194" s="9"/>
    </row>
    <row r="195" spans="2:5" ht="14.4" x14ac:dyDescent="0.2">
      <c r="B195" s="200"/>
      <c r="C195" s="201"/>
      <c r="D195" s="144" t="str">
        <f>IF(C195="","",IF(COUNTIF($C$4:$C$204,C195)&gt;=2,"重複",COUNTA(C$3:$C195)))</f>
        <v/>
      </c>
      <c r="E195" s="9"/>
    </row>
    <row r="196" spans="2:5" ht="14.4" x14ac:dyDescent="0.2">
      <c r="B196" s="200"/>
      <c r="C196" s="201"/>
      <c r="D196" s="144" t="str">
        <f>IF(C196="","",IF(COUNTIF($C$4:$C$204,C196)&gt;=2,"重複",COUNTA(C$3:$C196)))</f>
        <v/>
      </c>
      <c r="E196" s="9"/>
    </row>
    <row r="197" spans="2:5" ht="14.4" x14ac:dyDescent="0.2">
      <c r="B197" s="200"/>
      <c r="C197" s="201"/>
      <c r="D197" s="144" t="str">
        <f>IF(C197="","",IF(COUNTIF($C$4:$C$204,C197)&gt;=2,"重複",COUNTA(C$3:$C197)))</f>
        <v/>
      </c>
      <c r="E197" s="9"/>
    </row>
    <row r="198" spans="2:5" ht="14.4" x14ac:dyDescent="0.2">
      <c r="B198" s="200"/>
      <c r="C198" s="201"/>
      <c r="D198" s="144" t="str">
        <f>IF(C198="","",IF(COUNTIF($C$4:$C$204,C198)&gt;=2,"重複",COUNTA(C$3:$C198)))</f>
        <v/>
      </c>
      <c r="E198" s="9"/>
    </row>
    <row r="199" spans="2:5" ht="14.4" x14ac:dyDescent="0.2">
      <c r="B199" s="200"/>
      <c r="C199" s="201"/>
      <c r="D199" s="144" t="str">
        <f>IF(C199="","",IF(COUNTIF($C$4:$C$204,C199)&gt;=2,"重複",COUNTA(C$3:$C199)))</f>
        <v/>
      </c>
      <c r="E199" s="9"/>
    </row>
    <row r="200" spans="2:5" ht="14.4" x14ac:dyDescent="0.2">
      <c r="B200" s="200"/>
      <c r="C200" s="201"/>
      <c r="D200" s="144" t="str">
        <f>IF(C200="","",IF(COUNTIF($C$4:$C$204,C200)&gt;=2,"重複",COUNTA(C$3:$C200)))</f>
        <v/>
      </c>
      <c r="E200" s="9"/>
    </row>
    <row r="201" spans="2:5" ht="14.4" x14ac:dyDescent="0.2">
      <c r="B201" s="200"/>
      <c r="C201" s="201"/>
      <c r="D201" s="144" t="str">
        <f>IF(C201="","",IF(COUNTIF($C$4:$C$204,C201)&gt;=2,"重複",COUNTA(C$3:$C201)))</f>
        <v/>
      </c>
      <c r="E201" s="9"/>
    </row>
    <row r="202" spans="2:5" ht="14.4" x14ac:dyDescent="0.2">
      <c r="B202" s="200"/>
      <c r="C202" s="201"/>
      <c r="D202" s="144" t="str">
        <f>IF(C202="","",IF(COUNTIF($C$4:$C$204,C202)&gt;=2,"重複",COUNTA(C$3:$C202)))</f>
        <v/>
      </c>
      <c r="E202" s="9"/>
    </row>
    <row r="203" spans="2:5" ht="14.4" x14ac:dyDescent="0.2">
      <c r="B203" s="200"/>
      <c r="C203" s="201"/>
      <c r="D203" s="144" t="str">
        <f>IF(C203="","",IF(COUNTIF($C$4:$C$204,C203)&gt;=2,"重複",COUNTA(C$3:$C203)))</f>
        <v/>
      </c>
      <c r="E203" s="9"/>
    </row>
    <row r="204" spans="2:5" x14ac:dyDescent="0.2">
      <c r="C204" s="81"/>
      <c r="D204" s="145"/>
      <c r="E204" s="9"/>
    </row>
    <row r="205" spans="2:5" x14ac:dyDescent="0.2">
      <c r="C205" s="81"/>
      <c r="D205" s="145"/>
      <c r="E205" s="9"/>
    </row>
    <row r="206" spans="2:5" x14ac:dyDescent="0.2">
      <c r="C206" s="81"/>
      <c r="D206" s="145"/>
      <c r="E206" s="9"/>
    </row>
    <row r="207" spans="2:5" x14ac:dyDescent="0.2">
      <c r="C207" s="81"/>
      <c r="D207" s="145"/>
      <c r="E207" s="9"/>
    </row>
    <row r="208" spans="2:5" x14ac:dyDescent="0.2">
      <c r="C208" s="81"/>
      <c r="D208" s="145"/>
      <c r="E208" s="9"/>
    </row>
    <row r="209" spans="3:5" x14ac:dyDescent="0.2">
      <c r="C209" s="81"/>
      <c r="D209" s="145"/>
      <c r="E209" s="9"/>
    </row>
    <row r="210" spans="3:5" x14ac:dyDescent="0.2">
      <c r="C210" s="81"/>
      <c r="D210" s="145"/>
      <c r="E210" s="9"/>
    </row>
    <row r="211" spans="3:5" x14ac:dyDescent="0.2">
      <c r="C211" s="81"/>
      <c r="D211" s="145"/>
      <c r="E211" s="9"/>
    </row>
    <row r="212" spans="3:5" x14ac:dyDescent="0.2">
      <c r="C212" s="81"/>
      <c r="D212" s="145"/>
      <c r="E212" s="9"/>
    </row>
    <row r="213" spans="3:5" x14ac:dyDescent="0.2">
      <c r="C213" s="81"/>
      <c r="D213" s="145"/>
      <c r="E213" s="9"/>
    </row>
    <row r="214" spans="3:5" x14ac:dyDescent="0.2">
      <c r="C214" s="81"/>
      <c r="D214" s="145"/>
      <c r="E214" s="9"/>
    </row>
    <row r="215" spans="3:5" x14ac:dyDescent="0.2">
      <c r="C215" s="81"/>
      <c r="D215" s="145"/>
      <c r="E215" s="9"/>
    </row>
    <row r="216" spans="3:5" x14ac:dyDescent="0.2">
      <c r="C216" s="81"/>
      <c r="D216" s="145"/>
      <c r="E216" s="9"/>
    </row>
    <row r="217" spans="3:5" x14ac:dyDescent="0.2">
      <c r="C217" s="81"/>
      <c r="D217" s="145"/>
      <c r="E217" s="9"/>
    </row>
    <row r="218" spans="3:5" x14ac:dyDescent="0.2">
      <c r="C218" s="81"/>
      <c r="D218" s="145"/>
      <c r="E218" s="9"/>
    </row>
    <row r="219" spans="3:5" x14ac:dyDescent="0.2">
      <c r="C219" s="81"/>
      <c r="D219" s="145"/>
      <c r="E219" s="9"/>
    </row>
    <row r="220" spans="3:5" x14ac:dyDescent="0.2">
      <c r="C220" s="81"/>
      <c r="D220" s="145"/>
      <c r="E220" s="9"/>
    </row>
    <row r="221" spans="3:5" x14ac:dyDescent="0.2">
      <c r="C221" s="81"/>
      <c r="D221" s="145"/>
      <c r="E221" s="9"/>
    </row>
    <row r="222" spans="3:5" x14ac:dyDescent="0.2">
      <c r="C222" s="81"/>
      <c r="D222" s="145"/>
      <c r="E222" s="9"/>
    </row>
    <row r="223" spans="3:5" x14ac:dyDescent="0.2">
      <c r="C223" s="81"/>
      <c r="D223" s="145"/>
      <c r="E223" s="9"/>
    </row>
    <row r="224" spans="3:5" x14ac:dyDescent="0.2">
      <c r="C224" s="81"/>
      <c r="D224" s="145"/>
      <c r="E224" s="9"/>
    </row>
    <row r="225" spans="3:5" x14ac:dyDescent="0.2">
      <c r="C225" s="81"/>
      <c r="D225" s="145"/>
      <c r="E225" s="9"/>
    </row>
    <row r="226" spans="3:5" x14ac:dyDescent="0.2">
      <c r="C226" s="81"/>
      <c r="D226" s="145"/>
      <c r="E226" s="9"/>
    </row>
    <row r="227" spans="3:5" x14ac:dyDescent="0.2">
      <c r="C227" s="81"/>
      <c r="D227" s="145"/>
      <c r="E227" s="9"/>
    </row>
    <row r="228" spans="3:5" x14ac:dyDescent="0.2">
      <c r="C228" s="81"/>
      <c r="D228" s="145"/>
      <c r="E228" s="9"/>
    </row>
    <row r="229" spans="3:5" x14ac:dyDescent="0.2">
      <c r="C229" s="81"/>
      <c r="D229" s="145"/>
      <c r="E229" s="9"/>
    </row>
    <row r="230" spans="3:5" x14ac:dyDescent="0.2">
      <c r="C230" s="81"/>
      <c r="D230" s="145"/>
      <c r="E230" s="9"/>
    </row>
    <row r="231" spans="3:5" x14ac:dyDescent="0.2">
      <c r="C231" s="81"/>
      <c r="D231" s="145"/>
      <c r="E231" s="9"/>
    </row>
    <row r="232" spans="3:5" x14ac:dyDescent="0.2">
      <c r="C232" s="81"/>
      <c r="D232" s="145"/>
      <c r="E232" s="9"/>
    </row>
    <row r="233" spans="3:5" x14ac:dyDescent="0.2">
      <c r="C233" s="81"/>
      <c r="D233" s="145"/>
      <c r="E233" s="9"/>
    </row>
    <row r="234" spans="3:5" x14ac:dyDescent="0.2">
      <c r="C234" s="81"/>
      <c r="D234" s="145"/>
      <c r="E234" s="9"/>
    </row>
    <row r="235" spans="3:5" x14ac:dyDescent="0.2">
      <c r="C235" s="81"/>
      <c r="D235" s="145"/>
      <c r="E235" s="9"/>
    </row>
    <row r="236" spans="3:5" x14ac:dyDescent="0.2">
      <c r="C236" s="81"/>
      <c r="D236" s="145"/>
      <c r="E236" s="9"/>
    </row>
    <row r="237" spans="3:5" x14ac:dyDescent="0.2">
      <c r="C237" s="81"/>
      <c r="D237" s="145"/>
      <c r="E237" s="9"/>
    </row>
    <row r="238" spans="3:5" x14ac:dyDescent="0.2">
      <c r="C238" s="81"/>
      <c r="D238" s="145"/>
      <c r="E238" s="9"/>
    </row>
    <row r="239" spans="3:5" x14ac:dyDescent="0.2">
      <c r="C239" s="81"/>
      <c r="D239" s="145"/>
      <c r="E239" s="9"/>
    </row>
    <row r="240" spans="3:5" x14ac:dyDescent="0.2">
      <c r="C240" s="81"/>
      <c r="D240" s="145"/>
      <c r="E240" s="9"/>
    </row>
    <row r="241" spans="3:5" x14ac:dyDescent="0.2">
      <c r="C241" s="81"/>
      <c r="D241" s="145"/>
      <c r="E241" s="9"/>
    </row>
    <row r="242" spans="3:5" x14ac:dyDescent="0.2">
      <c r="C242" s="81"/>
      <c r="D242" s="145"/>
      <c r="E242" s="9"/>
    </row>
    <row r="243" spans="3:5" x14ac:dyDescent="0.2">
      <c r="C243" s="81"/>
      <c r="D243" s="145"/>
      <c r="E243" s="9"/>
    </row>
    <row r="244" spans="3:5" x14ac:dyDescent="0.2">
      <c r="C244" s="81"/>
      <c r="D244" s="145"/>
      <c r="E244" s="9"/>
    </row>
    <row r="245" spans="3:5" x14ac:dyDescent="0.2">
      <c r="C245" s="81"/>
      <c r="D245" s="145"/>
      <c r="E245" s="9"/>
    </row>
    <row r="246" spans="3:5" x14ac:dyDescent="0.2">
      <c r="C246" s="81"/>
      <c r="D246" s="145"/>
      <c r="E246" s="9"/>
    </row>
    <row r="247" spans="3:5" x14ac:dyDescent="0.2">
      <c r="C247" s="81"/>
      <c r="D247" s="145"/>
      <c r="E247" s="9"/>
    </row>
    <row r="248" spans="3:5" x14ac:dyDescent="0.2">
      <c r="C248" s="81"/>
      <c r="D248" s="145"/>
      <c r="E248" s="9"/>
    </row>
    <row r="249" spans="3:5" x14ac:dyDescent="0.2">
      <c r="C249" s="81"/>
      <c r="D249" s="145"/>
      <c r="E249" s="9"/>
    </row>
    <row r="250" spans="3:5" x14ac:dyDescent="0.2">
      <c r="C250" s="81"/>
      <c r="D250" s="145"/>
      <c r="E250" s="9"/>
    </row>
    <row r="251" spans="3:5" x14ac:dyDescent="0.2">
      <c r="C251" s="81"/>
      <c r="D251" s="145"/>
      <c r="E251" s="9"/>
    </row>
    <row r="252" spans="3:5" x14ac:dyDescent="0.2">
      <c r="C252" s="81"/>
      <c r="D252" s="145"/>
      <c r="E252" s="9"/>
    </row>
    <row r="253" spans="3:5" x14ac:dyDescent="0.2">
      <c r="C253" s="81"/>
      <c r="D253" s="145"/>
      <c r="E253" s="9"/>
    </row>
    <row r="254" spans="3:5" x14ac:dyDescent="0.2">
      <c r="C254" s="81"/>
      <c r="D254" s="145"/>
      <c r="E254" s="9"/>
    </row>
    <row r="255" spans="3:5" x14ac:dyDescent="0.2">
      <c r="C255" s="81"/>
      <c r="D255" s="145"/>
      <c r="E255" s="9"/>
    </row>
    <row r="256" spans="3:5" x14ac:dyDescent="0.2">
      <c r="C256" s="81"/>
      <c r="D256" s="145"/>
      <c r="E256" s="9"/>
    </row>
    <row r="257" spans="3:5" x14ac:dyDescent="0.2">
      <c r="C257" s="81"/>
      <c r="D257" s="145"/>
      <c r="E257" s="9"/>
    </row>
    <row r="258" spans="3:5" x14ac:dyDescent="0.2">
      <c r="C258" s="81"/>
      <c r="D258" s="145"/>
      <c r="E258" s="9"/>
    </row>
    <row r="259" spans="3:5" x14ac:dyDescent="0.2">
      <c r="C259" s="81"/>
      <c r="D259" s="145"/>
      <c r="E259" s="9"/>
    </row>
    <row r="260" spans="3:5" x14ac:dyDescent="0.2">
      <c r="C260" s="81"/>
      <c r="D260" s="145"/>
      <c r="E260" s="9"/>
    </row>
    <row r="261" spans="3:5" x14ac:dyDescent="0.2">
      <c r="C261" s="81"/>
      <c r="D261" s="145"/>
      <c r="E261" s="9"/>
    </row>
    <row r="262" spans="3:5" x14ac:dyDescent="0.2">
      <c r="C262" s="81"/>
      <c r="D262" s="145"/>
      <c r="E262" s="9"/>
    </row>
    <row r="263" spans="3:5" x14ac:dyDescent="0.2">
      <c r="C263" s="81"/>
      <c r="D263" s="145"/>
      <c r="E263" s="9"/>
    </row>
    <row r="264" spans="3:5" x14ac:dyDescent="0.2">
      <c r="C264" s="81"/>
      <c r="D264" s="145"/>
      <c r="E264" s="9"/>
    </row>
    <row r="265" spans="3:5" x14ac:dyDescent="0.2">
      <c r="C265" s="81"/>
      <c r="D265" s="145"/>
      <c r="E265" s="9"/>
    </row>
    <row r="266" spans="3:5" x14ac:dyDescent="0.2">
      <c r="C266" s="81"/>
      <c r="D266" s="145"/>
      <c r="E266" s="9"/>
    </row>
    <row r="267" spans="3:5" x14ac:dyDescent="0.2">
      <c r="C267" s="81"/>
      <c r="D267" s="145"/>
      <c r="E267" s="9"/>
    </row>
    <row r="268" spans="3:5" x14ac:dyDescent="0.2">
      <c r="C268" s="81"/>
      <c r="D268" s="145"/>
      <c r="E268" s="9"/>
    </row>
    <row r="269" spans="3:5" x14ac:dyDescent="0.2">
      <c r="C269" s="81"/>
      <c r="D269" s="145"/>
      <c r="E269" s="9"/>
    </row>
    <row r="270" spans="3:5" x14ac:dyDescent="0.2">
      <c r="C270" s="81"/>
      <c r="D270" s="145"/>
      <c r="E270" s="9"/>
    </row>
    <row r="271" spans="3:5" x14ac:dyDescent="0.2">
      <c r="C271" s="81"/>
      <c r="D271" s="145"/>
      <c r="E271" s="9"/>
    </row>
    <row r="272" spans="3:5" x14ac:dyDescent="0.2">
      <c r="C272" s="81"/>
      <c r="D272" s="145"/>
      <c r="E272" s="9"/>
    </row>
    <row r="273" spans="3:5" x14ac:dyDescent="0.2">
      <c r="C273" s="81"/>
      <c r="D273" s="145"/>
      <c r="E273" s="9"/>
    </row>
    <row r="274" spans="3:5" x14ac:dyDescent="0.2">
      <c r="C274" s="81"/>
      <c r="D274" s="145"/>
      <c r="E274" s="9"/>
    </row>
    <row r="275" spans="3:5" x14ac:dyDescent="0.2">
      <c r="C275" s="81"/>
      <c r="D275" s="145"/>
      <c r="E275" s="9"/>
    </row>
    <row r="276" spans="3:5" x14ac:dyDescent="0.2">
      <c r="C276" s="81"/>
      <c r="D276" s="145"/>
      <c r="E276" s="9"/>
    </row>
    <row r="277" spans="3:5" x14ac:dyDescent="0.2">
      <c r="C277" s="81"/>
      <c r="D277" s="145"/>
      <c r="E277" s="9"/>
    </row>
    <row r="278" spans="3:5" x14ac:dyDescent="0.2">
      <c r="C278" s="81"/>
      <c r="D278" s="145"/>
      <c r="E278" s="9"/>
    </row>
    <row r="279" spans="3:5" x14ac:dyDescent="0.2">
      <c r="C279" s="81"/>
      <c r="D279" s="145"/>
      <c r="E279" s="9"/>
    </row>
    <row r="280" spans="3:5" x14ac:dyDescent="0.2">
      <c r="C280" s="81"/>
      <c r="D280" s="145"/>
      <c r="E280" s="9"/>
    </row>
    <row r="281" spans="3:5" x14ac:dyDescent="0.2">
      <c r="C281" s="81"/>
      <c r="D281" s="145"/>
      <c r="E281" s="9"/>
    </row>
    <row r="282" spans="3:5" x14ac:dyDescent="0.2">
      <c r="C282" s="81"/>
      <c r="D282" s="145"/>
      <c r="E282" s="9"/>
    </row>
    <row r="283" spans="3:5" x14ac:dyDescent="0.2">
      <c r="C283" s="81"/>
      <c r="D283" s="145"/>
      <c r="E283" s="9"/>
    </row>
    <row r="284" spans="3:5" x14ac:dyDescent="0.2">
      <c r="C284" s="81"/>
      <c r="D284" s="145"/>
      <c r="E284" s="9"/>
    </row>
    <row r="285" spans="3:5" x14ac:dyDescent="0.2">
      <c r="C285" s="81"/>
      <c r="D285" s="145"/>
      <c r="E285" s="9"/>
    </row>
    <row r="286" spans="3:5" x14ac:dyDescent="0.2">
      <c r="C286" s="81"/>
      <c r="D286" s="145"/>
      <c r="E286" s="9"/>
    </row>
    <row r="287" spans="3:5" x14ac:dyDescent="0.2">
      <c r="C287" s="81"/>
      <c r="D287" s="145"/>
      <c r="E287" s="9"/>
    </row>
    <row r="288" spans="3:5" x14ac:dyDescent="0.2">
      <c r="C288" s="81"/>
      <c r="D288" s="145"/>
      <c r="E288" s="9"/>
    </row>
    <row r="289" spans="3:5" x14ac:dyDescent="0.2">
      <c r="C289" s="81"/>
      <c r="D289" s="145"/>
      <c r="E289" s="9"/>
    </row>
    <row r="290" spans="3:5" x14ac:dyDescent="0.2">
      <c r="C290" s="81"/>
      <c r="D290" s="145"/>
      <c r="E290" s="9"/>
    </row>
    <row r="291" spans="3:5" x14ac:dyDescent="0.2">
      <c r="C291" s="81"/>
      <c r="D291" s="145"/>
      <c r="E291" s="9"/>
    </row>
    <row r="292" spans="3:5" x14ac:dyDescent="0.2">
      <c r="C292" s="81"/>
      <c r="D292" s="145"/>
      <c r="E292" s="9"/>
    </row>
    <row r="293" spans="3:5" x14ac:dyDescent="0.2">
      <c r="C293" s="81"/>
      <c r="D293" s="145"/>
      <c r="E293" s="9"/>
    </row>
    <row r="294" spans="3:5" x14ac:dyDescent="0.2">
      <c r="C294" s="81"/>
      <c r="D294" s="145"/>
      <c r="E294" s="9"/>
    </row>
    <row r="295" spans="3:5" x14ac:dyDescent="0.2">
      <c r="C295" s="81"/>
      <c r="D295" s="145"/>
      <c r="E295" s="9"/>
    </row>
    <row r="296" spans="3:5" x14ac:dyDescent="0.2">
      <c r="C296" s="81"/>
      <c r="D296" s="145"/>
      <c r="E296" s="9"/>
    </row>
    <row r="297" spans="3:5" x14ac:dyDescent="0.2">
      <c r="C297" s="81"/>
      <c r="D297" s="145"/>
      <c r="E297" s="9"/>
    </row>
    <row r="298" spans="3:5" x14ac:dyDescent="0.2">
      <c r="C298" s="81"/>
      <c r="D298" s="145"/>
      <c r="E298" s="9"/>
    </row>
    <row r="299" spans="3:5" x14ac:dyDescent="0.2">
      <c r="C299" s="81"/>
      <c r="D299" s="145"/>
      <c r="E299" s="9"/>
    </row>
    <row r="300" spans="3:5" x14ac:dyDescent="0.2">
      <c r="C300" s="81"/>
      <c r="D300" s="145"/>
      <c r="E300" s="9"/>
    </row>
    <row r="301" spans="3:5" x14ac:dyDescent="0.2">
      <c r="C301" s="81"/>
      <c r="D301" s="145"/>
      <c r="E301" s="9"/>
    </row>
    <row r="302" spans="3:5" x14ac:dyDescent="0.2">
      <c r="C302" s="81"/>
      <c r="D302" s="145"/>
      <c r="E302" s="9"/>
    </row>
    <row r="303" spans="3:5" x14ac:dyDescent="0.2">
      <c r="C303" s="81"/>
      <c r="D303" s="145"/>
      <c r="E303" s="9"/>
    </row>
    <row r="304" spans="3:5" x14ac:dyDescent="0.2">
      <c r="C304" s="81"/>
      <c r="D304" s="145"/>
      <c r="E304" s="9"/>
    </row>
    <row r="305" spans="3:5" x14ac:dyDescent="0.2">
      <c r="C305" s="81"/>
      <c r="D305" s="145"/>
      <c r="E305" s="9"/>
    </row>
    <row r="306" spans="3:5" x14ac:dyDescent="0.2">
      <c r="C306" s="81"/>
      <c r="D306" s="145"/>
      <c r="E306" s="9"/>
    </row>
    <row r="307" spans="3:5" x14ac:dyDescent="0.2">
      <c r="C307" s="81"/>
      <c r="D307" s="145"/>
      <c r="E307" s="9"/>
    </row>
    <row r="308" spans="3:5" x14ac:dyDescent="0.2">
      <c r="C308" s="81"/>
      <c r="D308" s="145"/>
      <c r="E308" s="9"/>
    </row>
    <row r="309" spans="3:5" x14ac:dyDescent="0.2">
      <c r="C309" s="81"/>
      <c r="D309" s="145"/>
      <c r="E309" s="9"/>
    </row>
    <row r="310" spans="3:5" x14ac:dyDescent="0.2">
      <c r="C310" s="81"/>
      <c r="D310" s="145"/>
      <c r="E310" s="9"/>
    </row>
    <row r="311" spans="3:5" x14ac:dyDescent="0.2">
      <c r="C311" s="81"/>
      <c r="D311" s="145"/>
      <c r="E311" s="9"/>
    </row>
    <row r="312" spans="3:5" x14ac:dyDescent="0.2">
      <c r="C312" s="81"/>
      <c r="D312" s="145"/>
      <c r="E312" s="9"/>
    </row>
    <row r="313" spans="3:5" x14ac:dyDescent="0.2">
      <c r="C313" s="81"/>
      <c r="D313" s="145"/>
      <c r="E313" s="9"/>
    </row>
    <row r="314" spans="3:5" x14ac:dyDescent="0.2">
      <c r="C314" s="81"/>
      <c r="D314" s="145"/>
      <c r="E314" s="9"/>
    </row>
    <row r="315" spans="3:5" x14ac:dyDescent="0.2">
      <c r="C315" s="81"/>
      <c r="D315" s="145"/>
      <c r="E315" s="9"/>
    </row>
    <row r="316" spans="3:5" x14ac:dyDescent="0.2">
      <c r="C316" s="81"/>
      <c r="D316" s="145"/>
      <c r="E316" s="9"/>
    </row>
    <row r="317" spans="3:5" x14ac:dyDescent="0.2">
      <c r="C317" s="81"/>
      <c r="D317" s="145"/>
      <c r="E317" s="9"/>
    </row>
    <row r="318" spans="3:5" x14ac:dyDescent="0.2">
      <c r="C318" s="81"/>
      <c r="D318" s="145"/>
      <c r="E318" s="9"/>
    </row>
    <row r="319" spans="3:5" x14ac:dyDescent="0.2">
      <c r="C319" s="81"/>
      <c r="D319" s="145"/>
      <c r="E319" s="9"/>
    </row>
    <row r="320" spans="3:5" x14ac:dyDescent="0.2">
      <c r="C320" s="81"/>
      <c r="D320" s="145"/>
      <c r="E320" s="9"/>
    </row>
    <row r="321" spans="3:5" x14ac:dyDescent="0.2">
      <c r="C321" s="81"/>
      <c r="D321" s="145"/>
      <c r="E321" s="9"/>
    </row>
    <row r="322" spans="3:5" x14ac:dyDescent="0.2">
      <c r="C322" s="81"/>
      <c r="D322" s="145"/>
      <c r="E322" s="9"/>
    </row>
    <row r="323" spans="3:5" x14ac:dyDescent="0.2">
      <c r="C323" s="81"/>
      <c r="D323" s="145"/>
      <c r="E323" s="9"/>
    </row>
    <row r="324" spans="3:5" x14ac:dyDescent="0.2">
      <c r="C324" s="81"/>
      <c r="D324" s="145"/>
      <c r="E324" s="9"/>
    </row>
    <row r="325" spans="3:5" x14ac:dyDescent="0.2">
      <c r="C325" s="81"/>
      <c r="D325" s="145"/>
      <c r="E325" s="9"/>
    </row>
    <row r="326" spans="3:5" x14ac:dyDescent="0.2">
      <c r="C326" s="81"/>
      <c r="D326" s="145"/>
      <c r="E326" s="9"/>
    </row>
    <row r="327" spans="3:5" x14ac:dyDescent="0.2">
      <c r="C327" s="81"/>
      <c r="D327" s="145"/>
      <c r="E327" s="9"/>
    </row>
    <row r="328" spans="3:5" x14ac:dyDescent="0.2">
      <c r="C328" s="81"/>
      <c r="D328" s="145"/>
      <c r="E328" s="9"/>
    </row>
    <row r="329" spans="3:5" x14ac:dyDescent="0.2">
      <c r="C329" s="81"/>
      <c r="D329" s="145"/>
      <c r="E329" s="9"/>
    </row>
    <row r="330" spans="3:5" x14ac:dyDescent="0.2">
      <c r="C330" s="81"/>
      <c r="D330" s="145"/>
      <c r="E330" s="9"/>
    </row>
    <row r="331" spans="3:5" x14ac:dyDescent="0.2">
      <c r="C331" s="81"/>
      <c r="D331" s="145"/>
      <c r="E331" s="9"/>
    </row>
    <row r="332" spans="3:5" x14ac:dyDescent="0.2">
      <c r="C332" s="81"/>
      <c r="D332" s="145"/>
      <c r="E332" s="9"/>
    </row>
    <row r="333" spans="3:5" x14ac:dyDescent="0.2">
      <c r="C333" s="81"/>
      <c r="D333" s="145"/>
      <c r="E333" s="9"/>
    </row>
    <row r="334" spans="3:5" x14ac:dyDescent="0.2">
      <c r="C334" s="81"/>
      <c r="D334" s="145"/>
      <c r="E334" s="9"/>
    </row>
    <row r="335" spans="3:5" x14ac:dyDescent="0.2">
      <c r="C335" s="81"/>
      <c r="D335" s="145"/>
      <c r="E335" s="9"/>
    </row>
    <row r="336" spans="3:5" x14ac:dyDescent="0.2">
      <c r="C336" s="81"/>
      <c r="D336" s="145"/>
      <c r="E336" s="9"/>
    </row>
    <row r="337" spans="3:5" x14ac:dyDescent="0.2">
      <c r="C337" s="81"/>
      <c r="D337" s="145"/>
      <c r="E337" s="9"/>
    </row>
    <row r="338" spans="3:5" x14ac:dyDescent="0.2">
      <c r="C338" s="81"/>
      <c r="D338" s="145"/>
      <c r="E338" s="9"/>
    </row>
    <row r="339" spans="3:5" x14ac:dyDescent="0.2">
      <c r="C339" s="81"/>
      <c r="D339" s="145"/>
      <c r="E339" s="9"/>
    </row>
    <row r="340" spans="3:5" x14ac:dyDescent="0.2">
      <c r="C340" s="81"/>
      <c r="D340" s="145"/>
      <c r="E340" s="9"/>
    </row>
    <row r="341" spans="3:5" x14ac:dyDescent="0.2">
      <c r="C341" s="81"/>
      <c r="D341" s="145"/>
      <c r="E341" s="9"/>
    </row>
    <row r="342" spans="3:5" x14ac:dyDescent="0.2">
      <c r="C342" s="81"/>
      <c r="D342" s="145"/>
      <c r="E342" s="9"/>
    </row>
    <row r="343" spans="3:5" x14ac:dyDescent="0.2">
      <c r="C343" s="81"/>
      <c r="D343" s="145"/>
      <c r="E343" s="9"/>
    </row>
    <row r="344" spans="3:5" x14ac:dyDescent="0.2">
      <c r="C344" s="81"/>
      <c r="D344" s="145"/>
      <c r="E344" s="9"/>
    </row>
    <row r="345" spans="3:5" x14ac:dyDescent="0.2">
      <c r="C345" s="81"/>
      <c r="D345" s="145"/>
      <c r="E345" s="9"/>
    </row>
    <row r="346" spans="3:5" x14ac:dyDescent="0.2">
      <c r="C346" s="81"/>
      <c r="D346" s="145"/>
      <c r="E346" s="9"/>
    </row>
    <row r="347" spans="3:5" x14ac:dyDescent="0.2">
      <c r="C347" s="81"/>
      <c r="D347" s="145"/>
      <c r="E347" s="9"/>
    </row>
    <row r="348" spans="3:5" x14ac:dyDescent="0.2">
      <c r="C348" s="81"/>
      <c r="D348" s="145"/>
      <c r="E348" s="9"/>
    </row>
    <row r="349" spans="3:5" x14ac:dyDescent="0.2">
      <c r="C349" s="81"/>
      <c r="D349" s="145"/>
      <c r="E349" s="9"/>
    </row>
    <row r="350" spans="3:5" x14ac:dyDescent="0.2">
      <c r="C350" s="81"/>
      <c r="D350" s="145"/>
      <c r="E350" s="9"/>
    </row>
    <row r="351" spans="3:5" x14ac:dyDescent="0.2">
      <c r="C351" s="81"/>
      <c r="D351" s="145"/>
      <c r="E351" s="9"/>
    </row>
    <row r="352" spans="3:5" x14ac:dyDescent="0.2">
      <c r="C352" s="81"/>
      <c r="D352" s="145"/>
      <c r="E352" s="9"/>
    </row>
    <row r="353" spans="3:5" x14ac:dyDescent="0.2">
      <c r="C353" s="81"/>
      <c r="D353" s="145"/>
      <c r="E353" s="9"/>
    </row>
    <row r="354" spans="3:5" x14ac:dyDescent="0.2">
      <c r="C354" s="81"/>
      <c r="D354" s="145"/>
      <c r="E354" s="9"/>
    </row>
    <row r="355" spans="3:5" x14ac:dyDescent="0.2">
      <c r="C355" s="81"/>
      <c r="D355" s="145"/>
      <c r="E355" s="9"/>
    </row>
    <row r="356" spans="3:5" x14ac:dyDescent="0.2">
      <c r="C356" s="81"/>
      <c r="D356" s="145"/>
      <c r="E356" s="9"/>
    </row>
    <row r="357" spans="3:5" x14ac:dyDescent="0.2">
      <c r="C357" s="81"/>
      <c r="D357" s="145"/>
      <c r="E357" s="9"/>
    </row>
    <row r="358" spans="3:5" x14ac:dyDescent="0.2">
      <c r="C358" s="81"/>
      <c r="D358" s="145"/>
      <c r="E358" s="9"/>
    </row>
    <row r="359" spans="3:5" x14ac:dyDescent="0.2">
      <c r="C359" s="81"/>
      <c r="D359" s="145"/>
      <c r="E359" s="9"/>
    </row>
    <row r="360" spans="3:5" x14ac:dyDescent="0.2">
      <c r="C360" s="81"/>
      <c r="D360" s="145"/>
      <c r="E360" s="9"/>
    </row>
    <row r="361" spans="3:5" x14ac:dyDescent="0.2">
      <c r="C361" s="81"/>
      <c r="D361" s="145"/>
      <c r="E361" s="9"/>
    </row>
    <row r="362" spans="3:5" x14ac:dyDescent="0.2">
      <c r="C362" s="81"/>
      <c r="D362" s="145"/>
      <c r="E362" s="9"/>
    </row>
    <row r="363" spans="3:5" x14ac:dyDescent="0.2">
      <c r="C363" s="81"/>
      <c r="D363" s="145"/>
      <c r="E363" s="9"/>
    </row>
    <row r="364" spans="3:5" x14ac:dyDescent="0.2">
      <c r="C364" s="81"/>
      <c r="D364" s="145"/>
      <c r="E364" s="9"/>
    </row>
    <row r="365" spans="3:5" x14ac:dyDescent="0.2">
      <c r="C365" s="81"/>
      <c r="D365" s="145"/>
      <c r="E365" s="9"/>
    </row>
    <row r="366" spans="3:5" x14ac:dyDescent="0.2">
      <c r="C366" s="81"/>
      <c r="D366" s="145"/>
      <c r="E366" s="9"/>
    </row>
    <row r="367" spans="3:5" x14ac:dyDescent="0.2">
      <c r="C367" s="81"/>
      <c r="D367" s="145"/>
      <c r="E367" s="9"/>
    </row>
    <row r="368" spans="3:5" x14ac:dyDescent="0.2">
      <c r="C368" s="81"/>
      <c r="D368" s="145"/>
      <c r="E368" s="9"/>
    </row>
    <row r="369" spans="3:5" x14ac:dyDescent="0.2">
      <c r="C369" s="81"/>
      <c r="D369" s="145"/>
      <c r="E369" s="9"/>
    </row>
    <row r="370" spans="3:5" x14ac:dyDescent="0.2">
      <c r="C370" s="81"/>
      <c r="D370" s="145"/>
      <c r="E370" s="9"/>
    </row>
    <row r="371" spans="3:5" x14ac:dyDescent="0.2">
      <c r="C371" s="81"/>
      <c r="D371" s="145"/>
      <c r="E371" s="9"/>
    </row>
    <row r="372" spans="3:5" x14ac:dyDescent="0.2">
      <c r="C372" s="81"/>
      <c r="D372" s="145"/>
      <c r="E372" s="9"/>
    </row>
    <row r="373" spans="3:5" x14ac:dyDescent="0.2">
      <c r="C373" s="81"/>
      <c r="D373" s="145"/>
      <c r="E373" s="9"/>
    </row>
    <row r="374" spans="3:5" x14ac:dyDescent="0.2">
      <c r="C374" s="81"/>
      <c r="D374" s="145"/>
      <c r="E374" s="9"/>
    </row>
    <row r="375" spans="3:5" x14ac:dyDescent="0.2">
      <c r="C375" s="81"/>
      <c r="D375" s="145"/>
      <c r="E375" s="9"/>
    </row>
    <row r="376" spans="3:5" x14ac:dyDescent="0.2">
      <c r="C376" s="81"/>
      <c r="D376" s="145"/>
      <c r="E376" s="9"/>
    </row>
    <row r="377" spans="3:5" x14ac:dyDescent="0.2">
      <c r="C377" s="81"/>
      <c r="D377" s="145"/>
      <c r="E377" s="9"/>
    </row>
    <row r="378" spans="3:5" x14ac:dyDescent="0.2">
      <c r="C378" s="81"/>
      <c r="D378" s="145"/>
      <c r="E378" s="9"/>
    </row>
    <row r="379" spans="3:5" x14ac:dyDescent="0.2">
      <c r="C379" s="81"/>
      <c r="D379" s="145"/>
      <c r="E379" s="9"/>
    </row>
    <row r="380" spans="3:5" x14ac:dyDescent="0.2">
      <c r="C380" s="81"/>
      <c r="D380" s="145"/>
      <c r="E380" s="9"/>
    </row>
    <row r="381" spans="3:5" x14ac:dyDescent="0.2">
      <c r="C381" s="81"/>
      <c r="D381" s="145"/>
      <c r="E381" s="9"/>
    </row>
    <row r="382" spans="3:5" x14ac:dyDescent="0.2">
      <c r="C382" s="81"/>
      <c r="D382" s="145"/>
      <c r="E382" s="9"/>
    </row>
    <row r="383" spans="3:5" x14ac:dyDescent="0.2">
      <c r="C383" s="81"/>
      <c r="D383" s="145"/>
      <c r="E383" s="9"/>
    </row>
    <row r="384" spans="3:5" x14ac:dyDescent="0.2">
      <c r="C384" s="81"/>
      <c r="D384" s="145"/>
      <c r="E384" s="9"/>
    </row>
    <row r="385" spans="3:5" x14ac:dyDescent="0.2">
      <c r="C385" s="81"/>
      <c r="D385" s="145"/>
      <c r="E385" s="9"/>
    </row>
    <row r="386" spans="3:5" x14ac:dyDescent="0.2">
      <c r="C386" s="81"/>
      <c r="D386" s="145"/>
      <c r="E386" s="9"/>
    </row>
    <row r="387" spans="3:5" x14ac:dyDescent="0.2">
      <c r="C387" s="81"/>
      <c r="D387" s="145"/>
      <c r="E387" s="9"/>
    </row>
    <row r="388" spans="3:5" x14ac:dyDescent="0.2">
      <c r="C388" s="81"/>
      <c r="D388" s="145"/>
      <c r="E388" s="9"/>
    </row>
    <row r="389" spans="3:5" x14ac:dyDescent="0.2">
      <c r="C389" s="81"/>
      <c r="D389" s="145"/>
      <c r="E389" s="9"/>
    </row>
    <row r="390" spans="3:5" x14ac:dyDescent="0.2">
      <c r="C390" s="81"/>
      <c r="D390" s="145"/>
      <c r="E390" s="9"/>
    </row>
    <row r="391" spans="3:5" x14ac:dyDescent="0.2">
      <c r="C391" s="81"/>
      <c r="D391" s="145"/>
      <c r="E391" s="9"/>
    </row>
    <row r="392" spans="3:5" x14ac:dyDescent="0.2">
      <c r="C392" s="81"/>
      <c r="D392" s="145"/>
      <c r="E392" s="9"/>
    </row>
    <row r="393" spans="3:5" x14ac:dyDescent="0.2">
      <c r="C393" s="81"/>
      <c r="D393" s="145"/>
      <c r="E393" s="9"/>
    </row>
    <row r="394" spans="3:5" x14ac:dyDescent="0.2">
      <c r="C394" s="81"/>
      <c r="D394" s="145"/>
      <c r="E394" s="9"/>
    </row>
    <row r="395" spans="3:5" x14ac:dyDescent="0.2">
      <c r="C395" s="81"/>
      <c r="D395" s="145"/>
      <c r="E395" s="9"/>
    </row>
    <row r="396" spans="3:5" x14ac:dyDescent="0.2">
      <c r="C396" s="81"/>
      <c r="D396" s="145"/>
      <c r="E396" s="9"/>
    </row>
    <row r="397" spans="3:5" x14ac:dyDescent="0.2">
      <c r="C397" s="81"/>
      <c r="D397" s="145"/>
      <c r="E397" s="9"/>
    </row>
    <row r="398" spans="3:5" x14ac:dyDescent="0.2">
      <c r="C398" s="81"/>
      <c r="D398" s="145"/>
      <c r="E398" s="9"/>
    </row>
    <row r="399" spans="3:5" x14ac:dyDescent="0.2">
      <c r="C399" s="81"/>
      <c r="D399" s="145"/>
      <c r="E399" s="9"/>
    </row>
    <row r="400" spans="3:5" x14ac:dyDescent="0.2">
      <c r="C400" s="81"/>
      <c r="D400" s="145"/>
      <c r="E400" s="9"/>
    </row>
    <row r="401" spans="3:5" x14ac:dyDescent="0.2">
      <c r="C401" s="81"/>
      <c r="D401" s="145"/>
      <c r="E401" s="9"/>
    </row>
    <row r="402" spans="3:5" x14ac:dyDescent="0.2">
      <c r="C402" s="81"/>
      <c r="D402" s="145"/>
      <c r="E402" s="9"/>
    </row>
    <row r="403" spans="3:5" x14ac:dyDescent="0.2">
      <c r="C403" s="81"/>
      <c r="D403" s="145"/>
      <c r="E403" s="9"/>
    </row>
    <row r="404" spans="3:5" x14ac:dyDescent="0.2">
      <c r="C404" s="81"/>
      <c r="D404" s="145"/>
      <c r="E404" s="9"/>
    </row>
    <row r="405" spans="3:5" x14ac:dyDescent="0.2">
      <c r="C405" s="81"/>
      <c r="D405" s="145"/>
      <c r="E405" s="9"/>
    </row>
    <row r="406" spans="3:5" x14ac:dyDescent="0.2">
      <c r="C406" s="81"/>
      <c r="D406" s="145"/>
      <c r="E406" s="9"/>
    </row>
    <row r="407" spans="3:5" x14ac:dyDescent="0.2">
      <c r="C407" s="81"/>
      <c r="D407" s="145"/>
      <c r="E407" s="9"/>
    </row>
    <row r="408" spans="3:5" x14ac:dyDescent="0.2">
      <c r="C408" s="81"/>
      <c r="D408" s="145"/>
      <c r="E408" s="9"/>
    </row>
    <row r="409" spans="3:5" x14ac:dyDescent="0.2">
      <c r="C409" s="81"/>
      <c r="D409" s="145"/>
      <c r="E409" s="9"/>
    </row>
    <row r="410" spans="3:5" x14ac:dyDescent="0.2">
      <c r="C410" s="81"/>
      <c r="D410" s="145"/>
      <c r="E410" s="9"/>
    </row>
    <row r="411" spans="3:5" x14ac:dyDescent="0.2">
      <c r="C411" s="81"/>
      <c r="D411" s="145"/>
      <c r="E411" s="9"/>
    </row>
    <row r="412" spans="3:5" x14ac:dyDescent="0.2">
      <c r="C412" s="81"/>
      <c r="D412" s="145"/>
      <c r="E412" s="9"/>
    </row>
    <row r="413" spans="3:5" x14ac:dyDescent="0.2">
      <c r="C413" s="81"/>
      <c r="D413" s="145"/>
      <c r="E413" s="9"/>
    </row>
    <row r="414" spans="3:5" x14ac:dyDescent="0.2">
      <c r="C414" s="81"/>
      <c r="D414" s="145"/>
      <c r="E414" s="9"/>
    </row>
    <row r="415" spans="3:5" x14ac:dyDescent="0.2">
      <c r="C415" s="81"/>
      <c r="D415" s="145"/>
      <c r="E415" s="9"/>
    </row>
    <row r="416" spans="3:5" x14ac:dyDescent="0.2">
      <c r="C416" s="81"/>
      <c r="D416" s="145"/>
      <c r="E416" s="9"/>
    </row>
    <row r="417" spans="3:5" x14ac:dyDescent="0.2">
      <c r="C417" s="81"/>
      <c r="D417" s="145"/>
      <c r="E417" s="9"/>
    </row>
    <row r="418" spans="3:5" x14ac:dyDescent="0.2">
      <c r="C418" s="81"/>
      <c r="D418" s="145"/>
      <c r="E418" s="9"/>
    </row>
    <row r="419" spans="3:5" x14ac:dyDescent="0.2">
      <c r="C419" s="81"/>
      <c r="D419" s="145"/>
      <c r="E419" s="9"/>
    </row>
    <row r="420" spans="3:5" x14ac:dyDescent="0.2">
      <c r="C420" s="81"/>
      <c r="D420" s="145"/>
      <c r="E420" s="9"/>
    </row>
    <row r="421" spans="3:5" x14ac:dyDescent="0.2">
      <c r="C421" s="81"/>
      <c r="D421" s="145"/>
      <c r="E421" s="9"/>
    </row>
    <row r="422" spans="3:5" x14ac:dyDescent="0.2">
      <c r="C422" s="81"/>
      <c r="D422" s="145"/>
      <c r="E422" s="9"/>
    </row>
    <row r="423" spans="3:5" x14ac:dyDescent="0.2">
      <c r="C423" s="81"/>
      <c r="D423" s="145"/>
      <c r="E423" s="9"/>
    </row>
    <row r="424" spans="3:5" x14ac:dyDescent="0.2">
      <c r="C424" s="81"/>
      <c r="D424" s="145"/>
      <c r="E424" s="9"/>
    </row>
    <row r="425" spans="3:5" x14ac:dyDescent="0.2">
      <c r="C425" s="81"/>
      <c r="D425" s="145"/>
      <c r="E425" s="9"/>
    </row>
    <row r="426" spans="3:5" x14ac:dyDescent="0.2">
      <c r="C426" s="81"/>
      <c r="D426" s="145"/>
      <c r="E426" s="9"/>
    </row>
    <row r="427" spans="3:5" x14ac:dyDescent="0.2">
      <c r="C427" s="81"/>
      <c r="D427" s="145"/>
      <c r="E427" s="9"/>
    </row>
    <row r="428" spans="3:5" x14ac:dyDescent="0.2">
      <c r="C428" s="81"/>
      <c r="D428" s="145"/>
      <c r="E428" s="9"/>
    </row>
    <row r="429" spans="3:5" x14ac:dyDescent="0.2">
      <c r="C429" s="81"/>
      <c r="D429" s="145"/>
      <c r="E429" s="9"/>
    </row>
    <row r="430" spans="3:5" x14ac:dyDescent="0.2">
      <c r="C430" s="81"/>
      <c r="D430" s="145"/>
      <c r="E430" s="9"/>
    </row>
    <row r="431" spans="3:5" x14ac:dyDescent="0.2">
      <c r="C431" s="81"/>
      <c r="D431" s="145"/>
      <c r="E431" s="9"/>
    </row>
    <row r="432" spans="3:5" x14ac:dyDescent="0.2">
      <c r="C432" s="81"/>
      <c r="D432" s="145"/>
      <c r="E432" s="9"/>
    </row>
    <row r="433" spans="3:5" x14ac:dyDescent="0.2">
      <c r="C433" s="81"/>
      <c r="D433" s="145"/>
      <c r="E433" s="9"/>
    </row>
    <row r="434" spans="3:5" x14ac:dyDescent="0.2">
      <c r="C434" s="81"/>
      <c r="D434" s="145"/>
      <c r="E434" s="9"/>
    </row>
    <row r="435" spans="3:5" x14ac:dyDescent="0.2">
      <c r="C435" s="81"/>
      <c r="D435" s="145"/>
      <c r="E435" s="9"/>
    </row>
    <row r="436" spans="3:5" x14ac:dyDescent="0.2">
      <c r="C436" s="81"/>
      <c r="D436" s="145"/>
      <c r="E436" s="9"/>
    </row>
    <row r="437" spans="3:5" x14ac:dyDescent="0.2">
      <c r="C437" s="81"/>
      <c r="D437" s="145"/>
      <c r="E437" s="9"/>
    </row>
    <row r="438" spans="3:5" x14ac:dyDescent="0.2">
      <c r="C438" s="81"/>
      <c r="D438" s="145"/>
      <c r="E438" s="9"/>
    </row>
    <row r="439" spans="3:5" x14ac:dyDescent="0.2">
      <c r="C439" s="81"/>
      <c r="D439" s="145"/>
      <c r="E439" s="9"/>
    </row>
    <row r="440" spans="3:5" x14ac:dyDescent="0.2">
      <c r="C440" s="81"/>
      <c r="D440" s="145"/>
      <c r="E440" s="9"/>
    </row>
    <row r="441" spans="3:5" x14ac:dyDescent="0.2">
      <c r="C441" s="81"/>
      <c r="D441" s="145"/>
      <c r="E441" s="9"/>
    </row>
    <row r="442" spans="3:5" x14ac:dyDescent="0.2">
      <c r="C442" s="81"/>
      <c r="D442" s="145"/>
      <c r="E442" s="9"/>
    </row>
    <row r="443" spans="3:5" x14ac:dyDescent="0.2">
      <c r="C443" s="81"/>
      <c r="D443" s="145"/>
      <c r="E443" s="9"/>
    </row>
    <row r="444" spans="3:5" x14ac:dyDescent="0.2">
      <c r="C444" s="81"/>
      <c r="D444" s="145"/>
      <c r="E444" s="9"/>
    </row>
    <row r="445" spans="3:5" x14ac:dyDescent="0.2">
      <c r="C445" s="81"/>
      <c r="D445" s="145"/>
      <c r="E445" s="9"/>
    </row>
    <row r="446" spans="3:5" x14ac:dyDescent="0.2">
      <c r="C446" s="81"/>
      <c r="D446" s="145"/>
      <c r="E446" s="9"/>
    </row>
    <row r="447" spans="3:5" x14ac:dyDescent="0.2">
      <c r="C447" s="81"/>
      <c r="D447" s="145"/>
      <c r="E447" s="9"/>
    </row>
    <row r="448" spans="3:5" x14ac:dyDescent="0.2">
      <c r="C448" s="81"/>
      <c r="D448" s="145"/>
      <c r="E448" s="9"/>
    </row>
    <row r="449" spans="3:5" x14ac:dyDescent="0.2">
      <c r="C449" s="81"/>
      <c r="D449" s="145"/>
      <c r="E449" s="9"/>
    </row>
    <row r="450" spans="3:5" x14ac:dyDescent="0.2">
      <c r="C450" s="81"/>
      <c r="D450" s="145"/>
      <c r="E450" s="9"/>
    </row>
    <row r="451" spans="3:5" x14ac:dyDescent="0.2">
      <c r="C451" s="81"/>
      <c r="D451" s="145"/>
      <c r="E451" s="9"/>
    </row>
    <row r="452" spans="3:5" x14ac:dyDescent="0.2">
      <c r="C452" s="81"/>
      <c r="D452" s="145"/>
      <c r="E452" s="9"/>
    </row>
    <row r="453" spans="3:5" x14ac:dyDescent="0.2">
      <c r="C453" s="81"/>
      <c r="D453" s="145"/>
      <c r="E453" s="9"/>
    </row>
    <row r="454" spans="3:5" x14ac:dyDescent="0.2">
      <c r="C454" s="81"/>
      <c r="D454" s="145"/>
      <c r="E454" s="9"/>
    </row>
    <row r="455" spans="3:5" x14ac:dyDescent="0.2">
      <c r="C455" s="81"/>
      <c r="D455" s="145"/>
      <c r="E455" s="9"/>
    </row>
    <row r="456" spans="3:5" x14ac:dyDescent="0.2">
      <c r="C456" s="81"/>
      <c r="D456" s="145"/>
      <c r="E456" s="9"/>
    </row>
    <row r="457" spans="3:5" x14ac:dyDescent="0.2">
      <c r="C457" s="81"/>
      <c r="D457" s="145"/>
      <c r="E457" s="9"/>
    </row>
    <row r="458" spans="3:5" x14ac:dyDescent="0.2">
      <c r="C458" s="81"/>
      <c r="D458" s="145"/>
      <c r="E458" s="9"/>
    </row>
    <row r="459" spans="3:5" x14ac:dyDescent="0.2">
      <c r="C459" s="81"/>
      <c r="D459" s="145"/>
      <c r="E459" s="9"/>
    </row>
    <row r="460" spans="3:5" x14ac:dyDescent="0.2">
      <c r="C460" s="81"/>
      <c r="D460" s="145"/>
      <c r="E460" s="9"/>
    </row>
    <row r="461" spans="3:5" x14ac:dyDescent="0.2">
      <c r="C461" s="81"/>
      <c r="D461" s="145"/>
      <c r="E461" s="9"/>
    </row>
    <row r="462" spans="3:5" x14ac:dyDescent="0.2">
      <c r="C462" s="81"/>
      <c r="D462" s="145"/>
      <c r="E462" s="9"/>
    </row>
    <row r="463" spans="3:5" x14ac:dyDescent="0.2">
      <c r="C463" s="81"/>
      <c r="D463" s="145"/>
      <c r="E463" s="9"/>
    </row>
    <row r="464" spans="3:5" x14ac:dyDescent="0.2">
      <c r="C464" s="81"/>
      <c r="D464" s="145"/>
      <c r="E464" s="9"/>
    </row>
    <row r="465" spans="3:5" x14ac:dyDescent="0.2">
      <c r="C465" s="81"/>
      <c r="D465" s="145"/>
      <c r="E465" s="9"/>
    </row>
    <row r="466" spans="3:5" x14ac:dyDescent="0.2">
      <c r="C466" s="81"/>
      <c r="D466" s="145"/>
      <c r="E466" s="9"/>
    </row>
    <row r="467" spans="3:5" x14ac:dyDescent="0.2">
      <c r="C467" s="81"/>
      <c r="D467" s="145"/>
      <c r="E467" s="9"/>
    </row>
    <row r="468" spans="3:5" x14ac:dyDescent="0.2">
      <c r="C468" s="81"/>
      <c r="D468" s="145"/>
      <c r="E468" s="9"/>
    </row>
    <row r="469" spans="3:5" x14ac:dyDescent="0.2">
      <c r="C469" s="81"/>
      <c r="D469" s="145"/>
      <c r="E469" s="9"/>
    </row>
    <row r="470" spans="3:5" x14ac:dyDescent="0.2">
      <c r="C470" s="81"/>
      <c r="D470" s="145"/>
      <c r="E470" s="9"/>
    </row>
    <row r="471" spans="3:5" x14ac:dyDescent="0.2">
      <c r="C471" s="81"/>
      <c r="D471" s="145"/>
      <c r="E471" s="9"/>
    </row>
    <row r="472" spans="3:5" x14ac:dyDescent="0.2">
      <c r="C472" s="81"/>
      <c r="D472" s="145"/>
      <c r="E472" s="9"/>
    </row>
    <row r="473" spans="3:5" x14ac:dyDescent="0.2">
      <c r="C473" s="81"/>
      <c r="D473" s="145"/>
      <c r="E473" s="9"/>
    </row>
    <row r="474" spans="3:5" x14ac:dyDescent="0.2">
      <c r="C474" s="81"/>
      <c r="D474" s="145"/>
      <c r="E474" s="9"/>
    </row>
    <row r="475" spans="3:5" x14ac:dyDescent="0.2">
      <c r="C475" s="81"/>
      <c r="D475" s="145"/>
      <c r="E475" s="9"/>
    </row>
    <row r="476" spans="3:5" x14ac:dyDescent="0.2">
      <c r="C476" s="81"/>
      <c r="D476" s="145"/>
      <c r="E476" s="9"/>
    </row>
    <row r="477" spans="3:5" x14ac:dyDescent="0.2">
      <c r="C477" s="81"/>
      <c r="D477" s="145"/>
      <c r="E477" s="9"/>
    </row>
    <row r="478" spans="3:5" x14ac:dyDescent="0.2">
      <c r="C478" s="81"/>
      <c r="D478" s="145"/>
      <c r="E478" s="9"/>
    </row>
    <row r="479" spans="3:5" x14ac:dyDescent="0.2">
      <c r="C479" s="81"/>
      <c r="D479" s="145"/>
      <c r="E479" s="9"/>
    </row>
    <row r="480" spans="3:5" x14ac:dyDescent="0.2">
      <c r="C480" s="81"/>
      <c r="D480" s="145"/>
      <c r="E480" s="9"/>
    </row>
    <row r="481" spans="3:5" x14ac:dyDescent="0.2">
      <c r="C481" s="81"/>
      <c r="D481" s="145"/>
      <c r="E481" s="9"/>
    </row>
    <row r="482" spans="3:5" x14ac:dyDescent="0.2">
      <c r="C482" s="81"/>
      <c r="D482" s="145"/>
      <c r="E482" s="9"/>
    </row>
    <row r="483" spans="3:5" x14ac:dyDescent="0.2">
      <c r="C483" s="81"/>
      <c r="D483" s="145"/>
      <c r="E483" s="9"/>
    </row>
    <row r="484" spans="3:5" x14ac:dyDescent="0.2">
      <c r="C484" s="81"/>
      <c r="D484" s="145"/>
      <c r="E484" s="9"/>
    </row>
    <row r="485" spans="3:5" x14ac:dyDescent="0.2">
      <c r="C485" s="81"/>
      <c r="D485" s="145"/>
      <c r="E485" s="9"/>
    </row>
    <row r="486" spans="3:5" x14ac:dyDescent="0.2">
      <c r="C486" s="81"/>
      <c r="D486" s="145"/>
      <c r="E486" s="9"/>
    </row>
    <row r="487" spans="3:5" x14ac:dyDescent="0.2">
      <c r="C487" s="81"/>
      <c r="D487" s="145"/>
      <c r="E487" s="9"/>
    </row>
    <row r="488" spans="3:5" x14ac:dyDescent="0.2">
      <c r="C488" s="81"/>
      <c r="D488" s="145"/>
      <c r="E488" s="9"/>
    </row>
    <row r="489" spans="3:5" x14ac:dyDescent="0.2">
      <c r="C489" s="81"/>
      <c r="D489" s="145"/>
      <c r="E489" s="9"/>
    </row>
    <row r="490" spans="3:5" x14ac:dyDescent="0.2">
      <c r="C490" s="81"/>
      <c r="D490" s="145"/>
      <c r="E490" s="9"/>
    </row>
    <row r="491" spans="3:5" x14ac:dyDescent="0.2">
      <c r="C491" s="81"/>
      <c r="D491" s="145"/>
      <c r="E491" s="9"/>
    </row>
    <row r="492" spans="3:5" x14ac:dyDescent="0.2">
      <c r="C492" s="81"/>
      <c r="D492" s="145"/>
      <c r="E492" s="9"/>
    </row>
    <row r="493" spans="3:5" x14ac:dyDescent="0.2">
      <c r="C493" s="81"/>
      <c r="D493" s="145"/>
      <c r="E493" s="9"/>
    </row>
    <row r="494" spans="3:5" x14ac:dyDescent="0.2">
      <c r="C494" s="81"/>
      <c r="D494" s="145"/>
      <c r="E494" s="9"/>
    </row>
    <row r="495" spans="3:5" x14ac:dyDescent="0.2">
      <c r="C495" s="81"/>
      <c r="D495" s="145"/>
      <c r="E495" s="9"/>
    </row>
    <row r="496" spans="3:5" x14ac:dyDescent="0.2">
      <c r="C496" s="81"/>
      <c r="D496" s="145"/>
      <c r="E496" s="9"/>
    </row>
    <row r="497" spans="3:5" x14ac:dyDescent="0.2">
      <c r="C497" s="81"/>
      <c r="D497" s="145"/>
      <c r="E497" s="9"/>
    </row>
    <row r="498" spans="3:5" x14ac:dyDescent="0.2">
      <c r="C498" s="81"/>
      <c r="D498" s="145"/>
      <c r="E498" s="9"/>
    </row>
    <row r="499" spans="3:5" x14ac:dyDescent="0.2">
      <c r="C499" s="81"/>
      <c r="D499" s="145"/>
      <c r="E499" s="9"/>
    </row>
    <row r="500" spans="3:5" x14ac:dyDescent="0.2">
      <c r="C500" s="81"/>
      <c r="D500" s="145"/>
      <c r="E500" s="9"/>
    </row>
    <row r="501" spans="3:5" x14ac:dyDescent="0.2">
      <c r="C501" s="81"/>
      <c r="D501" s="145"/>
      <c r="E501" s="9"/>
    </row>
    <row r="502" spans="3:5" x14ac:dyDescent="0.2">
      <c r="C502" s="81"/>
      <c r="D502" s="145"/>
      <c r="E502" s="9"/>
    </row>
    <row r="503" spans="3:5" x14ac:dyDescent="0.2">
      <c r="C503" s="81"/>
      <c r="D503" s="145"/>
      <c r="E503" s="9"/>
    </row>
    <row r="504" spans="3:5" x14ac:dyDescent="0.2">
      <c r="C504" s="81"/>
      <c r="D504" s="145"/>
      <c r="E504" s="9"/>
    </row>
    <row r="505" spans="3:5" x14ac:dyDescent="0.2">
      <c r="C505" s="81"/>
      <c r="D505" s="145"/>
      <c r="E505" s="9"/>
    </row>
    <row r="506" spans="3:5" x14ac:dyDescent="0.2">
      <c r="C506" s="81"/>
      <c r="D506" s="145"/>
      <c r="E506" s="9"/>
    </row>
    <row r="507" spans="3:5" x14ac:dyDescent="0.2">
      <c r="C507" s="81"/>
      <c r="D507" s="145"/>
      <c r="E507" s="9"/>
    </row>
    <row r="508" spans="3:5" x14ac:dyDescent="0.2">
      <c r="C508" s="81"/>
      <c r="D508" s="145"/>
      <c r="E508" s="9"/>
    </row>
    <row r="509" spans="3:5" x14ac:dyDescent="0.2">
      <c r="C509" s="81"/>
      <c r="D509" s="145"/>
      <c r="E509" s="9"/>
    </row>
    <row r="510" spans="3:5" x14ac:dyDescent="0.2">
      <c r="C510" s="81"/>
      <c r="D510" s="145"/>
      <c r="E510" s="9"/>
    </row>
    <row r="511" spans="3:5" x14ac:dyDescent="0.2">
      <c r="C511" s="81"/>
      <c r="D511" s="145"/>
      <c r="E511" s="9"/>
    </row>
    <row r="512" spans="3:5" x14ac:dyDescent="0.2">
      <c r="C512" s="81"/>
      <c r="D512" s="145"/>
      <c r="E512" s="9"/>
    </row>
    <row r="513" spans="3:5" x14ac:dyDescent="0.2">
      <c r="C513" s="81"/>
      <c r="D513" s="145"/>
      <c r="E513" s="9"/>
    </row>
    <row r="514" spans="3:5" x14ac:dyDescent="0.2">
      <c r="C514" s="81"/>
      <c r="D514" s="145"/>
      <c r="E514" s="9"/>
    </row>
    <row r="515" spans="3:5" x14ac:dyDescent="0.2">
      <c r="C515" s="81"/>
      <c r="D515" s="145"/>
      <c r="E515" s="9"/>
    </row>
    <row r="516" spans="3:5" x14ac:dyDescent="0.2">
      <c r="C516" s="81"/>
      <c r="D516" s="145"/>
      <c r="E516" s="9"/>
    </row>
    <row r="517" spans="3:5" x14ac:dyDescent="0.2">
      <c r="C517" s="81"/>
      <c r="D517" s="145"/>
      <c r="E517" s="9"/>
    </row>
    <row r="518" spans="3:5" x14ac:dyDescent="0.2">
      <c r="C518" s="81"/>
      <c r="D518" s="145"/>
      <c r="E518" s="9"/>
    </row>
    <row r="519" spans="3:5" x14ac:dyDescent="0.2">
      <c r="C519" s="81"/>
      <c r="D519" s="145"/>
      <c r="E519" s="9"/>
    </row>
    <row r="520" spans="3:5" x14ac:dyDescent="0.2">
      <c r="C520" s="81"/>
      <c r="D520" s="145"/>
      <c r="E520" s="9"/>
    </row>
    <row r="521" spans="3:5" x14ac:dyDescent="0.2">
      <c r="C521" s="81"/>
      <c r="D521" s="145"/>
      <c r="E521" s="9"/>
    </row>
    <row r="522" spans="3:5" x14ac:dyDescent="0.2">
      <c r="C522" s="81"/>
      <c r="D522" s="145"/>
      <c r="E522" s="9"/>
    </row>
    <row r="523" spans="3:5" x14ac:dyDescent="0.2">
      <c r="C523" s="81"/>
      <c r="D523" s="145"/>
      <c r="E523" s="9"/>
    </row>
    <row r="524" spans="3:5" x14ac:dyDescent="0.2">
      <c r="C524" s="81"/>
      <c r="D524" s="145"/>
      <c r="E524" s="9"/>
    </row>
    <row r="525" spans="3:5" x14ac:dyDescent="0.2">
      <c r="C525" s="81"/>
      <c r="D525" s="145"/>
      <c r="E525" s="9"/>
    </row>
    <row r="526" spans="3:5" x14ac:dyDescent="0.2">
      <c r="C526" s="81"/>
      <c r="D526" s="145"/>
      <c r="E526" s="9"/>
    </row>
    <row r="527" spans="3:5" x14ac:dyDescent="0.2">
      <c r="C527" s="81"/>
      <c r="D527" s="145"/>
      <c r="E527" s="9"/>
    </row>
    <row r="528" spans="3:5" x14ac:dyDescent="0.2">
      <c r="C528" s="81"/>
      <c r="D528" s="145"/>
      <c r="E528" s="9"/>
    </row>
    <row r="529" spans="3:5" x14ac:dyDescent="0.2">
      <c r="C529" s="81"/>
      <c r="D529" s="145"/>
      <c r="E529" s="9"/>
    </row>
    <row r="530" spans="3:5" x14ac:dyDescent="0.2">
      <c r="C530" s="81"/>
      <c r="D530" s="145"/>
      <c r="E530" s="9"/>
    </row>
    <row r="531" spans="3:5" x14ac:dyDescent="0.2">
      <c r="C531" s="81"/>
      <c r="D531" s="145"/>
      <c r="E531" s="9"/>
    </row>
    <row r="532" spans="3:5" x14ac:dyDescent="0.2">
      <c r="C532" s="81"/>
      <c r="D532" s="145"/>
      <c r="E532" s="9"/>
    </row>
    <row r="533" spans="3:5" x14ac:dyDescent="0.2">
      <c r="C533" s="81"/>
      <c r="D533" s="145"/>
      <c r="E533" s="9"/>
    </row>
    <row r="534" spans="3:5" x14ac:dyDescent="0.2">
      <c r="C534" s="81"/>
      <c r="D534" s="145"/>
      <c r="E534" s="9"/>
    </row>
    <row r="535" spans="3:5" x14ac:dyDescent="0.2">
      <c r="C535" s="81"/>
      <c r="D535" s="145"/>
      <c r="E535" s="9"/>
    </row>
    <row r="536" spans="3:5" x14ac:dyDescent="0.2">
      <c r="C536" s="81"/>
      <c r="D536" s="145"/>
      <c r="E536" s="9"/>
    </row>
    <row r="537" spans="3:5" x14ac:dyDescent="0.2">
      <c r="C537" s="81"/>
      <c r="D537" s="145"/>
      <c r="E537" s="9"/>
    </row>
    <row r="538" spans="3:5" x14ac:dyDescent="0.2">
      <c r="C538" s="81"/>
      <c r="D538" s="145"/>
      <c r="E538" s="9"/>
    </row>
    <row r="539" spans="3:5" x14ac:dyDescent="0.2">
      <c r="C539" s="81"/>
      <c r="D539" s="145"/>
      <c r="E539" s="9"/>
    </row>
    <row r="540" spans="3:5" x14ac:dyDescent="0.2">
      <c r="C540" s="81"/>
      <c r="D540" s="145"/>
      <c r="E540" s="9"/>
    </row>
    <row r="541" spans="3:5" x14ac:dyDescent="0.2">
      <c r="C541" s="81"/>
      <c r="D541" s="145"/>
      <c r="E541" s="9"/>
    </row>
    <row r="542" spans="3:5" x14ac:dyDescent="0.2">
      <c r="C542" s="81"/>
      <c r="D542" s="145"/>
      <c r="E542" s="9"/>
    </row>
    <row r="543" spans="3:5" x14ac:dyDescent="0.2">
      <c r="C543" s="81"/>
      <c r="D543" s="145"/>
      <c r="E543" s="9"/>
    </row>
    <row r="544" spans="3:5" x14ac:dyDescent="0.2">
      <c r="C544" s="81"/>
      <c r="D544" s="145"/>
      <c r="E544" s="9"/>
    </row>
    <row r="545" spans="3:5" x14ac:dyDescent="0.2">
      <c r="C545" s="81"/>
      <c r="D545" s="145"/>
      <c r="E545" s="9"/>
    </row>
    <row r="546" spans="3:5" x14ac:dyDescent="0.2">
      <c r="C546" s="81"/>
      <c r="D546" s="145"/>
      <c r="E546" s="9"/>
    </row>
    <row r="547" spans="3:5" x14ac:dyDescent="0.2">
      <c r="C547" s="81"/>
      <c r="D547" s="145"/>
      <c r="E547" s="9"/>
    </row>
    <row r="548" spans="3:5" x14ac:dyDescent="0.2">
      <c r="C548" s="81"/>
      <c r="D548" s="145"/>
      <c r="E548" s="9"/>
    </row>
    <row r="549" spans="3:5" x14ac:dyDescent="0.2">
      <c r="C549" s="81"/>
      <c r="D549" s="145"/>
      <c r="E549" s="9"/>
    </row>
    <row r="550" spans="3:5" x14ac:dyDescent="0.2">
      <c r="C550" s="81"/>
      <c r="D550" s="145"/>
      <c r="E550" s="9"/>
    </row>
    <row r="551" spans="3:5" x14ac:dyDescent="0.2">
      <c r="C551" s="81"/>
      <c r="D551" s="145"/>
      <c r="E551" s="9"/>
    </row>
    <row r="552" spans="3:5" x14ac:dyDescent="0.2">
      <c r="C552" s="81"/>
      <c r="D552" s="145"/>
      <c r="E552" s="9"/>
    </row>
    <row r="553" spans="3:5" x14ac:dyDescent="0.2">
      <c r="C553" s="81"/>
      <c r="D553" s="145"/>
      <c r="E553" s="9"/>
    </row>
    <row r="554" spans="3:5" x14ac:dyDescent="0.2">
      <c r="C554" s="81"/>
      <c r="D554" s="145"/>
      <c r="E554" s="9"/>
    </row>
    <row r="555" spans="3:5" x14ac:dyDescent="0.2">
      <c r="C555" s="81"/>
      <c r="D555" s="145"/>
      <c r="E555" s="9"/>
    </row>
    <row r="556" spans="3:5" x14ac:dyDescent="0.2">
      <c r="C556" s="81"/>
      <c r="D556" s="145"/>
      <c r="E556" s="9"/>
    </row>
    <row r="557" spans="3:5" x14ac:dyDescent="0.2">
      <c r="C557" s="81"/>
      <c r="D557" s="145"/>
      <c r="E557" s="9"/>
    </row>
    <row r="558" spans="3:5" x14ac:dyDescent="0.2">
      <c r="C558" s="81"/>
      <c r="D558" s="145"/>
      <c r="E558" s="9"/>
    </row>
    <row r="559" spans="3:5" x14ac:dyDescent="0.2">
      <c r="C559" s="81"/>
      <c r="D559" s="145"/>
      <c r="E559" s="9"/>
    </row>
    <row r="560" spans="3:5" x14ac:dyDescent="0.2">
      <c r="C560" s="81"/>
      <c r="D560" s="145"/>
      <c r="E560" s="9"/>
    </row>
    <row r="561" spans="3:5" x14ac:dyDescent="0.2">
      <c r="C561" s="81"/>
      <c r="D561" s="145"/>
      <c r="E561" s="9"/>
    </row>
    <row r="562" spans="3:5" x14ac:dyDescent="0.2">
      <c r="C562" s="81"/>
      <c r="D562" s="145"/>
      <c r="E562" s="9"/>
    </row>
    <row r="563" spans="3:5" x14ac:dyDescent="0.2">
      <c r="C563" s="81"/>
      <c r="D563" s="145"/>
      <c r="E563" s="9"/>
    </row>
    <row r="564" spans="3:5" x14ac:dyDescent="0.2">
      <c r="C564" s="81"/>
      <c r="D564" s="145"/>
      <c r="E564" s="9"/>
    </row>
    <row r="565" spans="3:5" x14ac:dyDescent="0.2">
      <c r="C565" s="81"/>
      <c r="D565" s="145"/>
      <c r="E565" s="9"/>
    </row>
    <row r="566" spans="3:5" x14ac:dyDescent="0.2">
      <c r="C566" s="81"/>
      <c r="D566" s="145"/>
      <c r="E566" s="9"/>
    </row>
    <row r="567" spans="3:5" x14ac:dyDescent="0.2">
      <c r="C567" s="81"/>
      <c r="D567" s="145"/>
      <c r="E567" s="9"/>
    </row>
    <row r="568" spans="3:5" x14ac:dyDescent="0.2">
      <c r="C568" s="81"/>
      <c r="D568" s="145"/>
      <c r="E568" s="9"/>
    </row>
    <row r="569" spans="3:5" x14ac:dyDescent="0.2">
      <c r="C569" s="81"/>
      <c r="D569" s="145"/>
      <c r="E569" s="9"/>
    </row>
    <row r="570" spans="3:5" x14ac:dyDescent="0.2">
      <c r="C570" s="81"/>
      <c r="D570" s="145"/>
      <c r="E570" s="9"/>
    </row>
    <row r="571" spans="3:5" x14ac:dyDescent="0.2">
      <c r="C571" s="81"/>
      <c r="D571" s="145"/>
      <c r="E571" s="9"/>
    </row>
    <row r="572" spans="3:5" x14ac:dyDescent="0.2">
      <c r="C572" s="81"/>
      <c r="D572" s="145"/>
      <c r="E572" s="9"/>
    </row>
    <row r="573" spans="3:5" x14ac:dyDescent="0.2">
      <c r="C573" s="81"/>
      <c r="D573" s="145"/>
      <c r="E573" s="9"/>
    </row>
    <row r="574" spans="3:5" x14ac:dyDescent="0.2">
      <c r="C574" s="81"/>
      <c r="D574" s="145"/>
      <c r="E574" s="9"/>
    </row>
    <row r="575" spans="3:5" x14ac:dyDescent="0.2">
      <c r="C575" s="81"/>
      <c r="D575" s="145"/>
      <c r="E575" s="9"/>
    </row>
    <row r="576" spans="3:5" x14ac:dyDescent="0.2">
      <c r="C576" s="81"/>
      <c r="D576" s="145"/>
      <c r="E576" s="9"/>
    </row>
    <row r="577" spans="3:5" x14ac:dyDescent="0.2">
      <c r="C577" s="81"/>
      <c r="D577" s="145"/>
      <c r="E577" s="9"/>
    </row>
    <row r="578" spans="3:5" x14ac:dyDescent="0.2">
      <c r="C578" s="81"/>
      <c r="D578" s="145"/>
      <c r="E578" s="9"/>
    </row>
    <row r="579" spans="3:5" x14ac:dyDescent="0.2">
      <c r="C579" s="81"/>
      <c r="D579" s="145"/>
      <c r="E579" s="9"/>
    </row>
    <row r="580" spans="3:5" x14ac:dyDescent="0.2">
      <c r="C580" s="81"/>
      <c r="D580" s="145"/>
      <c r="E580" s="9"/>
    </row>
    <row r="581" spans="3:5" x14ac:dyDescent="0.2">
      <c r="C581" s="81"/>
      <c r="D581" s="145"/>
      <c r="E581" s="9"/>
    </row>
    <row r="582" spans="3:5" x14ac:dyDescent="0.2">
      <c r="C582" s="81"/>
      <c r="D582" s="145"/>
      <c r="E582" s="9"/>
    </row>
    <row r="583" spans="3:5" x14ac:dyDescent="0.2">
      <c r="C583" s="81"/>
      <c r="D583" s="145"/>
      <c r="E583" s="9"/>
    </row>
    <row r="584" spans="3:5" x14ac:dyDescent="0.2">
      <c r="C584" s="81"/>
      <c r="D584" s="145"/>
      <c r="E584" s="9"/>
    </row>
    <row r="585" spans="3:5" x14ac:dyDescent="0.2">
      <c r="C585" s="81"/>
      <c r="D585" s="145"/>
      <c r="E585" s="9"/>
    </row>
    <row r="586" spans="3:5" x14ac:dyDescent="0.2">
      <c r="C586" s="81"/>
      <c r="D586" s="145"/>
      <c r="E586" s="9"/>
    </row>
    <row r="587" spans="3:5" x14ac:dyDescent="0.2">
      <c r="C587" s="81"/>
      <c r="D587" s="145"/>
      <c r="E587" s="9"/>
    </row>
    <row r="588" spans="3:5" x14ac:dyDescent="0.2">
      <c r="C588" s="81"/>
      <c r="D588" s="145"/>
      <c r="E588" s="9"/>
    </row>
    <row r="589" spans="3:5" x14ac:dyDescent="0.2">
      <c r="C589" s="81"/>
      <c r="D589" s="145"/>
      <c r="E589" s="9"/>
    </row>
    <row r="590" spans="3:5" x14ac:dyDescent="0.2">
      <c r="C590" s="81"/>
      <c r="D590" s="145"/>
      <c r="E590" s="9"/>
    </row>
    <row r="591" spans="3:5" x14ac:dyDescent="0.2">
      <c r="C591" s="81"/>
      <c r="D591" s="145"/>
      <c r="E591" s="9"/>
    </row>
    <row r="592" spans="3:5" x14ac:dyDescent="0.2">
      <c r="C592" s="81"/>
      <c r="D592" s="145"/>
      <c r="E592" s="9"/>
    </row>
    <row r="593" spans="3:5" x14ac:dyDescent="0.2">
      <c r="C593" s="81"/>
      <c r="D593" s="145"/>
      <c r="E593" s="9"/>
    </row>
    <row r="594" spans="3:5" x14ac:dyDescent="0.2">
      <c r="C594" s="81"/>
      <c r="D594" s="145"/>
      <c r="E594" s="9"/>
    </row>
    <row r="595" spans="3:5" x14ac:dyDescent="0.2">
      <c r="C595" s="81"/>
      <c r="D595" s="145"/>
      <c r="E595" s="9"/>
    </row>
    <row r="596" spans="3:5" x14ac:dyDescent="0.2">
      <c r="C596" s="81"/>
      <c r="D596" s="145"/>
      <c r="E596" s="9"/>
    </row>
    <row r="597" spans="3:5" x14ac:dyDescent="0.2">
      <c r="C597" s="81"/>
      <c r="D597" s="145"/>
      <c r="E597" s="9"/>
    </row>
    <row r="598" spans="3:5" x14ac:dyDescent="0.2">
      <c r="C598" s="81"/>
      <c r="D598" s="145"/>
      <c r="E598" s="9"/>
    </row>
    <row r="599" spans="3:5" x14ac:dyDescent="0.2">
      <c r="C599" s="81"/>
      <c r="D599" s="145"/>
      <c r="E599" s="9"/>
    </row>
    <row r="600" spans="3:5" x14ac:dyDescent="0.2">
      <c r="C600" s="81"/>
      <c r="D600" s="145"/>
      <c r="E600" s="9"/>
    </row>
    <row r="601" spans="3:5" x14ac:dyDescent="0.2">
      <c r="C601" s="81"/>
      <c r="D601" s="145"/>
      <c r="E601" s="9"/>
    </row>
    <row r="602" spans="3:5" x14ac:dyDescent="0.2">
      <c r="C602" s="81"/>
      <c r="D602" s="145"/>
      <c r="E602" s="9"/>
    </row>
    <row r="603" spans="3:5" x14ac:dyDescent="0.2">
      <c r="C603" s="81"/>
      <c r="D603" s="145"/>
      <c r="E603" s="9"/>
    </row>
    <row r="604" spans="3:5" x14ac:dyDescent="0.2">
      <c r="C604" s="81"/>
      <c r="D604" s="145"/>
      <c r="E604" s="9"/>
    </row>
    <row r="605" spans="3:5" x14ac:dyDescent="0.2">
      <c r="C605" s="81"/>
      <c r="D605" s="145"/>
      <c r="E605" s="9"/>
    </row>
    <row r="606" spans="3:5" x14ac:dyDescent="0.2">
      <c r="C606" s="81"/>
      <c r="D606" s="145"/>
      <c r="E606" s="9"/>
    </row>
    <row r="607" spans="3:5" x14ac:dyDescent="0.2">
      <c r="C607" s="81"/>
      <c r="D607" s="145"/>
      <c r="E607" s="9"/>
    </row>
    <row r="608" spans="3:5" x14ac:dyDescent="0.2">
      <c r="C608" s="81"/>
      <c r="D608" s="145"/>
      <c r="E608" s="9"/>
    </row>
    <row r="609" spans="3:5" x14ac:dyDescent="0.2">
      <c r="C609" s="81"/>
      <c r="D609" s="145"/>
      <c r="E609" s="9"/>
    </row>
    <row r="610" spans="3:5" x14ac:dyDescent="0.2">
      <c r="C610" s="81"/>
      <c r="D610" s="145"/>
      <c r="E610" s="9"/>
    </row>
    <row r="611" spans="3:5" x14ac:dyDescent="0.2">
      <c r="C611" s="81"/>
      <c r="D611" s="145"/>
      <c r="E611" s="9"/>
    </row>
    <row r="612" spans="3:5" x14ac:dyDescent="0.2">
      <c r="C612" s="81"/>
      <c r="D612" s="145"/>
      <c r="E612" s="9"/>
    </row>
    <row r="613" spans="3:5" x14ac:dyDescent="0.2">
      <c r="C613" s="81"/>
      <c r="D613" s="145"/>
      <c r="E613" s="9"/>
    </row>
    <row r="614" spans="3:5" x14ac:dyDescent="0.2">
      <c r="C614" s="81"/>
      <c r="D614" s="145"/>
      <c r="E614" s="9"/>
    </row>
    <row r="615" spans="3:5" x14ac:dyDescent="0.2">
      <c r="C615" s="81"/>
      <c r="D615" s="145"/>
      <c r="E615" s="9"/>
    </row>
    <row r="616" spans="3:5" x14ac:dyDescent="0.2">
      <c r="C616" s="81"/>
      <c r="D616" s="145"/>
      <c r="E616" s="9"/>
    </row>
    <row r="617" spans="3:5" x14ac:dyDescent="0.2">
      <c r="C617" s="81"/>
      <c r="D617" s="145"/>
      <c r="E617" s="9"/>
    </row>
    <row r="618" spans="3:5" x14ac:dyDescent="0.2">
      <c r="C618" s="81"/>
      <c r="D618" s="145"/>
      <c r="E618" s="9"/>
    </row>
    <row r="619" spans="3:5" x14ac:dyDescent="0.2">
      <c r="C619" s="81"/>
      <c r="D619" s="145"/>
      <c r="E619" s="9"/>
    </row>
    <row r="620" spans="3:5" x14ac:dyDescent="0.2">
      <c r="C620" s="81"/>
      <c r="D620" s="145"/>
      <c r="E620" s="9"/>
    </row>
    <row r="621" spans="3:5" x14ac:dyDescent="0.2">
      <c r="C621" s="81"/>
      <c r="D621" s="145"/>
      <c r="E621" s="9"/>
    </row>
    <row r="622" spans="3:5" x14ac:dyDescent="0.2">
      <c r="C622" s="81"/>
      <c r="D622" s="145"/>
      <c r="E622" s="9"/>
    </row>
    <row r="623" spans="3:5" x14ac:dyDescent="0.2">
      <c r="C623" s="81"/>
      <c r="D623" s="145"/>
      <c r="E623" s="9"/>
    </row>
    <row r="624" spans="3:5" x14ac:dyDescent="0.2">
      <c r="C624" s="81"/>
      <c r="D624" s="145"/>
      <c r="E624" s="9"/>
    </row>
    <row r="625" spans="3:5" x14ac:dyDescent="0.2">
      <c r="C625" s="81"/>
      <c r="D625" s="145"/>
      <c r="E625" s="9"/>
    </row>
    <row r="626" spans="3:5" x14ac:dyDescent="0.2">
      <c r="C626" s="81"/>
      <c r="D626" s="145"/>
      <c r="E626" s="9"/>
    </row>
    <row r="627" spans="3:5" x14ac:dyDescent="0.2">
      <c r="C627" s="81"/>
      <c r="D627" s="145"/>
      <c r="E627" s="9"/>
    </row>
    <row r="628" spans="3:5" x14ac:dyDescent="0.2">
      <c r="C628" s="81"/>
      <c r="D628" s="145"/>
      <c r="E628" s="9"/>
    </row>
    <row r="629" spans="3:5" x14ac:dyDescent="0.2">
      <c r="C629" s="81"/>
      <c r="D629" s="145"/>
      <c r="E629" s="9"/>
    </row>
    <row r="630" spans="3:5" x14ac:dyDescent="0.2">
      <c r="C630" s="81"/>
      <c r="D630" s="145"/>
      <c r="E630" s="9"/>
    </row>
    <row r="631" spans="3:5" x14ac:dyDescent="0.2">
      <c r="C631" s="81"/>
      <c r="D631" s="145"/>
      <c r="E631" s="9"/>
    </row>
    <row r="632" spans="3:5" x14ac:dyDescent="0.2">
      <c r="C632" s="81"/>
      <c r="D632" s="145"/>
      <c r="E632" s="9"/>
    </row>
    <row r="633" spans="3:5" x14ac:dyDescent="0.2">
      <c r="C633" s="81"/>
      <c r="D633" s="145"/>
      <c r="E633" s="9"/>
    </row>
    <row r="634" spans="3:5" x14ac:dyDescent="0.2">
      <c r="C634" s="81"/>
      <c r="D634" s="145"/>
      <c r="E634" s="9"/>
    </row>
    <row r="635" spans="3:5" x14ac:dyDescent="0.2">
      <c r="C635" s="81"/>
      <c r="D635" s="145"/>
      <c r="E635" s="9"/>
    </row>
    <row r="636" spans="3:5" x14ac:dyDescent="0.2">
      <c r="C636" s="81"/>
      <c r="D636" s="145"/>
      <c r="E636" s="9"/>
    </row>
    <row r="637" spans="3:5" x14ac:dyDescent="0.2">
      <c r="C637" s="81"/>
      <c r="D637" s="145"/>
      <c r="E637" s="9"/>
    </row>
    <row r="638" spans="3:5" x14ac:dyDescent="0.2">
      <c r="C638" s="81"/>
      <c r="D638" s="145"/>
      <c r="E638" s="9"/>
    </row>
    <row r="639" spans="3:5" x14ac:dyDescent="0.2">
      <c r="C639" s="81"/>
      <c r="D639" s="145"/>
      <c r="E639" s="9"/>
    </row>
    <row r="640" spans="3:5" x14ac:dyDescent="0.2">
      <c r="C640" s="81"/>
      <c r="D640" s="145"/>
      <c r="E640" s="9"/>
    </row>
    <row r="641" spans="3:5" x14ac:dyDescent="0.2">
      <c r="C641" s="81"/>
      <c r="D641" s="145"/>
      <c r="E641" s="9"/>
    </row>
    <row r="642" spans="3:5" x14ac:dyDescent="0.2">
      <c r="C642" s="81"/>
      <c r="D642" s="145"/>
      <c r="E642" s="9"/>
    </row>
    <row r="643" spans="3:5" x14ac:dyDescent="0.2">
      <c r="C643" s="81"/>
      <c r="D643" s="145"/>
      <c r="E643" s="9"/>
    </row>
    <row r="644" spans="3:5" x14ac:dyDescent="0.2">
      <c r="C644" s="81"/>
      <c r="D644" s="145"/>
      <c r="E644" s="9"/>
    </row>
    <row r="645" spans="3:5" x14ac:dyDescent="0.2">
      <c r="C645" s="81"/>
      <c r="D645" s="145"/>
      <c r="E645" s="9"/>
    </row>
    <row r="646" spans="3:5" x14ac:dyDescent="0.2">
      <c r="C646" s="81"/>
      <c r="D646" s="145"/>
      <c r="E646" s="9"/>
    </row>
    <row r="647" spans="3:5" x14ac:dyDescent="0.2">
      <c r="C647" s="81"/>
      <c r="D647" s="145"/>
      <c r="E647" s="9"/>
    </row>
    <row r="648" spans="3:5" x14ac:dyDescent="0.2">
      <c r="C648" s="81"/>
      <c r="D648" s="145"/>
      <c r="E648" s="9"/>
    </row>
    <row r="649" spans="3:5" x14ac:dyDescent="0.2">
      <c r="C649" s="81"/>
      <c r="D649" s="145"/>
      <c r="E649" s="9"/>
    </row>
    <row r="650" spans="3:5" x14ac:dyDescent="0.2">
      <c r="C650" s="81"/>
      <c r="D650" s="145"/>
      <c r="E650" s="9"/>
    </row>
    <row r="651" spans="3:5" x14ac:dyDescent="0.2">
      <c r="C651" s="81"/>
      <c r="D651" s="145"/>
      <c r="E651" s="9"/>
    </row>
    <row r="652" spans="3:5" x14ac:dyDescent="0.2">
      <c r="C652" s="81"/>
      <c r="D652" s="145"/>
      <c r="E652" s="9"/>
    </row>
    <row r="653" spans="3:5" x14ac:dyDescent="0.2">
      <c r="C653" s="81"/>
      <c r="D653" s="145"/>
      <c r="E653" s="9"/>
    </row>
    <row r="654" spans="3:5" x14ac:dyDescent="0.2">
      <c r="C654" s="81"/>
      <c r="D654" s="145"/>
      <c r="E654" s="9"/>
    </row>
    <row r="655" spans="3:5" x14ac:dyDescent="0.2">
      <c r="C655" s="81"/>
      <c r="D655" s="145"/>
      <c r="E655" s="9"/>
    </row>
    <row r="656" spans="3:5" x14ac:dyDescent="0.2">
      <c r="C656" s="81"/>
      <c r="D656" s="145"/>
      <c r="E656" s="9"/>
    </row>
    <row r="657" spans="3:5" x14ac:dyDescent="0.2">
      <c r="C657" s="81"/>
      <c r="D657" s="145"/>
      <c r="E657" s="9"/>
    </row>
    <row r="658" spans="3:5" x14ac:dyDescent="0.2">
      <c r="C658" s="81"/>
      <c r="D658" s="145"/>
      <c r="E658" s="9"/>
    </row>
    <row r="659" spans="3:5" x14ac:dyDescent="0.2">
      <c r="C659" s="81"/>
      <c r="D659" s="145"/>
      <c r="E659" s="9"/>
    </row>
    <row r="660" spans="3:5" x14ac:dyDescent="0.2">
      <c r="C660" s="81"/>
      <c r="D660" s="145"/>
      <c r="E660" s="9"/>
    </row>
    <row r="661" spans="3:5" x14ac:dyDescent="0.2">
      <c r="C661" s="81"/>
      <c r="D661" s="145"/>
      <c r="E661" s="9"/>
    </row>
    <row r="662" spans="3:5" x14ac:dyDescent="0.2">
      <c r="C662" s="81"/>
      <c r="D662" s="145"/>
      <c r="E662" s="9"/>
    </row>
    <row r="663" spans="3:5" x14ac:dyDescent="0.2">
      <c r="C663" s="81"/>
      <c r="D663" s="145"/>
      <c r="E663" s="9"/>
    </row>
    <row r="664" spans="3:5" x14ac:dyDescent="0.2">
      <c r="C664" s="81"/>
      <c r="D664" s="145"/>
      <c r="E664" s="9"/>
    </row>
    <row r="665" spans="3:5" x14ac:dyDescent="0.2">
      <c r="C665" s="81"/>
      <c r="D665" s="145"/>
      <c r="E665" s="9"/>
    </row>
    <row r="666" spans="3:5" x14ac:dyDescent="0.2">
      <c r="C666" s="81"/>
      <c r="D666" s="145"/>
      <c r="E666" s="9"/>
    </row>
    <row r="667" spans="3:5" x14ac:dyDescent="0.2">
      <c r="C667" s="81"/>
      <c r="D667" s="145"/>
      <c r="E667" s="9"/>
    </row>
    <row r="668" spans="3:5" x14ac:dyDescent="0.2">
      <c r="C668" s="81"/>
      <c r="D668" s="145"/>
      <c r="E668" s="9"/>
    </row>
    <row r="669" spans="3:5" x14ac:dyDescent="0.2">
      <c r="C669" s="81"/>
      <c r="D669" s="145"/>
      <c r="E669" s="9"/>
    </row>
    <row r="670" spans="3:5" x14ac:dyDescent="0.2">
      <c r="C670" s="81"/>
      <c r="D670" s="145"/>
      <c r="E670" s="9"/>
    </row>
    <row r="671" spans="3:5" x14ac:dyDescent="0.2">
      <c r="C671" s="81"/>
      <c r="D671" s="145"/>
      <c r="E671" s="9"/>
    </row>
    <row r="672" spans="3:5" x14ac:dyDescent="0.2">
      <c r="C672" s="81"/>
      <c r="D672" s="145"/>
      <c r="E672" s="9"/>
    </row>
    <row r="673" spans="3:5" x14ac:dyDescent="0.2">
      <c r="C673" s="81"/>
      <c r="D673" s="145"/>
      <c r="E673" s="9"/>
    </row>
    <row r="674" spans="3:5" x14ac:dyDescent="0.2">
      <c r="C674" s="81"/>
      <c r="D674" s="145"/>
      <c r="E674" s="9"/>
    </row>
    <row r="675" spans="3:5" x14ac:dyDescent="0.2">
      <c r="C675" s="81"/>
      <c r="D675" s="145"/>
      <c r="E675" s="9"/>
    </row>
    <row r="676" spans="3:5" x14ac:dyDescent="0.2">
      <c r="C676" s="81"/>
      <c r="D676" s="145"/>
      <c r="E676" s="9"/>
    </row>
    <row r="677" spans="3:5" x14ac:dyDescent="0.2">
      <c r="C677" s="81"/>
      <c r="D677" s="145"/>
      <c r="E677" s="9"/>
    </row>
    <row r="678" spans="3:5" x14ac:dyDescent="0.2">
      <c r="C678" s="81"/>
      <c r="D678" s="145"/>
      <c r="E678" s="9"/>
    </row>
    <row r="679" spans="3:5" x14ac:dyDescent="0.2">
      <c r="C679" s="81"/>
      <c r="D679" s="145"/>
      <c r="E679" s="9"/>
    </row>
    <row r="680" spans="3:5" x14ac:dyDescent="0.2">
      <c r="C680" s="81"/>
      <c r="D680" s="145"/>
      <c r="E680" s="9"/>
    </row>
    <row r="681" spans="3:5" x14ac:dyDescent="0.2">
      <c r="C681" s="81"/>
      <c r="D681" s="145"/>
      <c r="E681" s="9"/>
    </row>
    <row r="682" spans="3:5" x14ac:dyDescent="0.2">
      <c r="C682" s="81"/>
      <c r="D682" s="145"/>
      <c r="E682" s="9"/>
    </row>
    <row r="683" spans="3:5" x14ac:dyDescent="0.2">
      <c r="C683" s="81"/>
      <c r="D683" s="145"/>
      <c r="E683" s="9"/>
    </row>
    <row r="684" spans="3:5" x14ac:dyDescent="0.2">
      <c r="C684" s="81"/>
      <c r="D684" s="145"/>
      <c r="E684" s="9"/>
    </row>
    <row r="685" spans="3:5" x14ac:dyDescent="0.2">
      <c r="C685" s="81"/>
      <c r="D685" s="145"/>
      <c r="E685" s="9"/>
    </row>
    <row r="686" spans="3:5" x14ac:dyDescent="0.2">
      <c r="C686" s="81"/>
      <c r="D686" s="145"/>
      <c r="E686" s="9"/>
    </row>
    <row r="687" spans="3:5" x14ac:dyDescent="0.2">
      <c r="C687" s="81"/>
      <c r="D687" s="145"/>
      <c r="E687" s="9"/>
    </row>
    <row r="688" spans="3:5" x14ac:dyDescent="0.2">
      <c r="C688" s="81"/>
      <c r="D688" s="145"/>
      <c r="E688" s="9"/>
    </row>
    <row r="689" spans="3:5" x14ac:dyDescent="0.2">
      <c r="C689" s="81"/>
      <c r="D689" s="145"/>
      <c r="E689" s="9"/>
    </row>
    <row r="690" spans="3:5" x14ac:dyDescent="0.2">
      <c r="C690" s="81"/>
      <c r="D690" s="145"/>
      <c r="E690" s="9"/>
    </row>
    <row r="691" spans="3:5" x14ac:dyDescent="0.2">
      <c r="C691" s="81"/>
      <c r="D691" s="145"/>
      <c r="E691" s="9"/>
    </row>
    <row r="692" spans="3:5" x14ac:dyDescent="0.2">
      <c r="C692" s="81"/>
      <c r="D692" s="145"/>
      <c r="E692" s="9"/>
    </row>
    <row r="693" spans="3:5" x14ac:dyDescent="0.2">
      <c r="C693" s="81"/>
      <c r="D693" s="145"/>
      <c r="E693" s="9"/>
    </row>
    <row r="694" spans="3:5" x14ac:dyDescent="0.2">
      <c r="C694" s="81"/>
      <c r="D694" s="145"/>
      <c r="E694" s="9"/>
    </row>
    <row r="695" spans="3:5" x14ac:dyDescent="0.2">
      <c r="C695" s="81"/>
      <c r="D695" s="145"/>
      <c r="E695" s="9"/>
    </row>
    <row r="696" spans="3:5" x14ac:dyDescent="0.2">
      <c r="C696" s="81"/>
      <c r="D696" s="145"/>
      <c r="E696" s="9"/>
    </row>
    <row r="697" spans="3:5" x14ac:dyDescent="0.2">
      <c r="C697" s="81"/>
      <c r="D697" s="145"/>
      <c r="E697" s="9"/>
    </row>
    <row r="698" spans="3:5" x14ac:dyDescent="0.2">
      <c r="C698" s="81"/>
      <c r="D698" s="145"/>
      <c r="E698" s="9"/>
    </row>
    <row r="699" spans="3:5" x14ac:dyDescent="0.2">
      <c r="C699" s="81"/>
      <c r="D699" s="145"/>
      <c r="E699" s="9"/>
    </row>
    <row r="700" spans="3:5" x14ac:dyDescent="0.2">
      <c r="C700" s="81"/>
      <c r="D700" s="145"/>
      <c r="E700" s="9"/>
    </row>
    <row r="701" spans="3:5" x14ac:dyDescent="0.2">
      <c r="C701" s="81"/>
      <c r="D701" s="145"/>
      <c r="E701" s="9"/>
    </row>
    <row r="702" spans="3:5" x14ac:dyDescent="0.2">
      <c r="C702" s="81"/>
      <c r="D702" s="145"/>
      <c r="E702" s="9"/>
    </row>
    <row r="703" spans="3:5" x14ac:dyDescent="0.2">
      <c r="C703" s="81"/>
      <c r="D703" s="145"/>
      <c r="E703" s="9"/>
    </row>
    <row r="704" spans="3:5" x14ac:dyDescent="0.2">
      <c r="C704" s="81"/>
      <c r="D704" s="145"/>
      <c r="E704" s="9"/>
    </row>
    <row r="705" spans="3:5" x14ac:dyDescent="0.2">
      <c r="C705" s="81"/>
      <c r="D705" s="145"/>
      <c r="E705" s="9"/>
    </row>
    <row r="706" spans="3:5" x14ac:dyDescent="0.2">
      <c r="C706" s="81"/>
      <c r="D706" s="145"/>
      <c r="E706" s="9"/>
    </row>
    <row r="707" spans="3:5" x14ac:dyDescent="0.2">
      <c r="C707" s="81"/>
      <c r="D707" s="145"/>
      <c r="E707" s="9"/>
    </row>
    <row r="708" spans="3:5" x14ac:dyDescent="0.2">
      <c r="C708" s="81"/>
      <c r="D708" s="145"/>
      <c r="E708" s="9"/>
    </row>
    <row r="709" spans="3:5" x14ac:dyDescent="0.2">
      <c r="C709" s="81"/>
      <c r="D709" s="145"/>
      <c r="E709" s="9"/>
    </row>
    <row r="710" spans="3:5" x14ac:dyDescent="0.2">
      <c r="C710" s="81"/>
      <c r="D710" s="145"/>
      <c r="E710" s="9"/>
    </row>
    <row r="711" spans="3:5" x14ac:dyDescent="0.2">
      <c r="C711" s="81"/>
      <c r="D711" s="145"/>
      <c r="E711" s="9"/>
    </row>
    <row r="712" spans="3:5" x14ac:dyDescent="0.2">
      <c r="C712" s="81"/>
      <c r="D712" s="145"/>
      <c r="E712" s="9"/>
    </row>
    <row r="713" spans="3:5" x14ac:dyDescent="0.2">
      <c r="C713" s="81"/>
      <c r="D713" s="145"/>
      <c r="E713" s="9"/>
    </row>
    <row r="714" spans="3:5" x14ac:dyDescent="0.2">
      <c r="C714" s="81"/>
      <c r="D714" s="145"/>
      <c r="E714" s="9"/>
    </row>
    <row r="715" spans="3:5" x14ac:dyDescent="0.2">
      <c r="C715" s="81"/>
      <c r="D715" s="145"/>
      <c r="E715" s="9"/>
    </row>
    <row r="716" spans="3:5" x14ac:dyDescent="0.2">
      <c r="C716" s="81"/>
      <c r="D716" s="145"/>
      <c r="E716" s="9"/>
    </row>
    <row r="717" spans="3:5" x14ac:dyDescent="0.2">
      <c r="C717" s="81"/>
      <c r="D717" s="145"/>
      <c r="E717" s="9"/>
    </row>
    <row r="718" spans="3:5" x14ac:dyDescent="0.2">
      <c r="C718" s="81"/>
      <c r="D718" s="145"/>
      <c r="E718" s="9"/>
    </row>
    <row r="719" spans="3:5" x14ac:dyDescent="0.2">
      <c r="C719" s="81"/>
      <c r="D719" s="145"/>
      <c r="E719" s="9"/>
    </row>
    <row r="720" spans="3:5" x14ac:dyDescent="0.2">
      <c r="C720" s="81"/>
      <c r="D720" s="145"/>
      <c r="E720" s="9"/>
    </row>
    <row r="721" spans="3:5" x14ac:dyDescent="0.2">
      <c r="C721" s="81"/>
      <c r="D721" s="145"/>
      <c r="E721" s="9"/>
    </row>
    <row r="722" spans="3:5" x14ac:dyDescent="0.2">
      <c r="C722" s="81"/>
      <c r="D722" s="145"/>
      <c r="E722" s="9"/>
    </row>
    <row r="723" spans="3:5" x14ac:dyDescent="0.2">
      <c r="C723" s="81"/>
      <c r="D723" s="145"/>
      <c r="E723" s="9"/>
    </row>
    <row r="724" spans="3:5" x14ac:dyDescent="0.2">
      <c r="C724" s="81"/>
      <c r="D724" s="145"/>
      <c r="E724" s="9"/>
    </row>
    <row r="725" spans="3:5" x14ac:dyDescent="0.2">
      <c r="C725" s="81"/>
      <c r="D725" s="145"/>
      <c r="E725" s="9"/>
    </row>
    <row r="726" spans="3:5" x14ac:dyDescent="0.2">
      <c r="C726" s="81"/>
      <c r="D726" s="145"/>
      <c r="E726" s="9"/>
    </row>
    <row r="727" spans="3:5" x14ac:dyDescent="0.2">
      <c r="C727" s="81"/>
      <c r="D727" s="145"/>
      <c r="E727" s="9"/>
    </row>
    <row r="728" spans="3:5" x14ac:dyDescent="0.2">
      <c r="C728" s="81"/>
      <c r="D728" s="145"/>
      <c r="E728" s="9"/>
    </row>
    <row r="729" spans="3:5" x14ac:dyDescent="0.2">
      <c r="C729" s="81"/>
      <c r="D729" s="145"/>
      <c r="E729" s="9"/>
    </row>
    <row r="730" spans="3:5" x14ac:dyDescent="0.2">
      <c r="C730" s="81"/>
      <c r="D730" s="145"/>
      <c r="E730" s="9"/>
    </row>
    <row r="731" spans="3:5" x14ac:dyDescent="0.2">
      <c r="C731" s="81"/>
      <c r="D731" s="145"/>
      <c r="E731" s="9"/>
    </row>
    <row r="732" spans="3:5" x14ac:dyDescent="0.2">
      <c r="C732" s="81"/>
      <c r="D732" s="145"/>
      <c r="E732" s="9"/>
    </row>
    <row r="733" spans="3:5" x14ac:dyDescent="0.2">
      <c r="C733" s="81"/>
      <c r="D733" s="145"/>
      <c r="E733" s="9"/>
    </row>
    <row r="734" spans="3:5" x14ac:dyDescent="0.2">
      <c r="C734" s="81"/>
      <c r="D734" s="145"/>
      <c r="E734" s="9"/>
    </row>
    <row r="735" spans="3:5" x14ac:dyDescent="0.2">
      <c r="C735" s="81"/>
      <c r="D735" s="145"/>
      <c r="E735" s="9"/>
    </row>
    <row r="736" spans="3:5" x14ac:dyDescent="0.2">
      <c r="C736" s="81"/>
      <c r="D736" s="145"/>
      <c r="E736" s="9"/>
    </row>
    <row r="737" spans="3:5" x14ac:dyDescent="0.2">
      <c r="C737" s="81"/>
      <c r="D737" s="145"/>
      <c r="E737" s="9"/>
    </row>
    <row r="738" spans="3:5" x14ac:dyDescent="0.2">
      <c r="C738" s="81"/>
      <c r="D738" s="145"/>
      <c r="E738" s="9"/>
    </row>
    <row r="739" spans="3:5" x14ac:dyDescent="0.2">
      <c r="C739" s="81"/>
      <c r="D739" s="145"/>
      <c r="E739" s="9"/>
    </row>
    <row r="740" spans="3:5" x14ac:dyDescent="0.2">
      <c r="C740" s="81"/>
      <c r="D740" s="145"/>
      <c r="E740" s="9"/>
    </row>
    <row r="741" spans="3:5" x14ac:dyDescent="0.2">
      <c r="C741" s="81"/>
      <c r="D741" s="145"/>
      <c r="E741" s="9"/>
    </row>
    <row r="742" spans="3:5" x14ac:dyDescent="0.2">
      <c r="C742" s="81"/>
      <c r="D742" s="145"/>
      <c r="E742" s="9"/>
    </row>
    <row r="743" spans="3:5" x14ac:dyDescent="0.2">
      <c r="C743" s="81"/>
      <c r="D743" s="145"/>
      <c r="E743" s="9"/>
    </row>
    <row r="744" spans="3:5" x14ac:dyDescent="0.2">
      <c r="C744" s="81"/>
      <c r="D744" s="145"/>
      <c r="E744" s="9"/>
    </row>
    <row r="745" spans="3:5" x14ac:dyDescent="0.2">
      <c r="C745" s="81"/>
      <c r="D745" s="145"/>
      <c r="E745" s="9"/>
    </row>
    <row r="746" spans="3:5" x14ac:dyDescent="0.2">
      <c r="C746" s="81"/>
      <c r="D746" s="145"/>
      <c r="E746" s="9"/>
    </row>
    <row r="747" spans="3:5" x14ac:dyDescent="0.2">
      <c r="C747" s="81"/>
      <c r="D747" s="145"/>
      <c r="E747" s="9"/>
    </row>
    <row r="748" spans="3:5" x14ac:dyDescent="0.2">
      <c r="C748" s="81"/>
      <c r="D748" s="145"/>
      <c r="E748" s="9"/>
    </row>
    <row r="749" spans="3:5" x14ac:dyDescent="0.2">
      <c r="C749" s="81"/>
      <c r="D749" s="145"/>
      <c r="E749" s="9"/>
    </row>
    <row r="750" spans="3:5" x14ac:dyDescent="0.2">
      <c r="C750" s="81"/>
      <c r="D750" s="145"/>
      <c r="E750" s="9"/>
    </row>
    <row r="751" spans="3:5" x14ac:dyDescent="0.2">
      <c r="C751" s="81"/>
      <c r="D751" s="145"/>
      <c r="E751" s="9"/>
    </row>
    <row r="752" spans="3:5" x14ac:dyDescent="0.2">
      <c r="C752" s="81"/>
      <c r="D752" s="145"/>
      <c r="E752" s="9"/>
    </row>
    <row r="753" spans="3:5" x14ac:dyDescent="0.2">
      <c r="C753" s="81"/>
      <c r="D753" s="145"/>
      <c r="E753" s="9"/>
    </row>
    <row r="754" spans="3:5" x14ac:dyDescent="0.2">
      <c r="C754" s="81"/>
      <c r="D754" s="145"/>
      <c r="E754" s="9"/>
    </row>
    <row r="755" spans="3:5" x14ac:dyDescent="0.2">
      <c r="C755" s="81"/>
      <c r="D755" s="145"/>
      <c r="E755" s="9"/>
    </row>
    <row r="756" spans="3:5" x14ac:dyDescent="0.2">
      <c r="C756" s="81"/>
      <c r="D756" s="145"/>
      <c r="E756" s="9"/>
    </row>
    <row r="757" spans="3:5" x14ac:dyDescent="0.2">
      <c r="C757" s="81"/>
      <c r="D757" s="145"/>
      <c r="E757" s="9"/>
    </row>
    <row r="758" spans="3:5" x14ac:dyDescent="0.2">
      <c r="C758" s="81"/>
      <c r="D758" s="145"/>
      <c r="E758" s="9"/>
    </row>
    <row r="759" spans="3:5" x14ac:dyDescent="0.2">
      <c r="C759" s="81"/>
      <c r="D759" s="145"/>
      <c r="E759" s="9"/>
    </row>
    <row r="760" spans="3:5" x14ac:dyDescent="0.2">
      <c r="C760" s="81"/>
      <c r="D760" s="145"/>
      <c r="E760" s="9"/>
    </row>
    <row r="761" spans="3:5" x14ac:dyDescent="0.2">
      <c r="C761" s="81"/>
      <c r="D761" s="145"/>
      <c r="E761" s="9"/>
    </row>
    <row r="762" spans="3:5" x14ac:dyDescent="0.2">
      <c r="C762" s="81"/>
      <c r="D762" s="145"/>
      <c r="E762" s="9"/>
    </row>
    <row r="763" spans="3:5" x14ac:dyDescent="0.2">
      <c r="C763" s="81"/>
      <c r="D763" s="145"/>
      <c r="E763" s="9"/>
    </row>
    <row r="764" spans="3:5" x14ac:dyDescent="0.2">
      <c r="C764" s="81"/>
      <c r="D764" s="145"/>
      <c r="E764" s="9"/>
    </row>
    <row r="765" spans="3:5" x14ac:dyDescent="0.2">
      <c r="C765" s="81"/>
      <c r="D765" s="145"/>
      <c r="E765" s="9"/>
    </row>
    <row r="766" spans="3:5" x14ac:dyDescent="0.2">
      <c r="C766" s="81"/>
      <c r="D766" s="145"/>
      <c r="E766" s="9"/>
    </row>
    <row r="767" spans="3:5" x14ac:dyDescent="0.2">
      <c r="C767" s="81"/>
      <c r="D767" s="145"/>
      <c r="E767" s="9"/>
    </row>
    <row r="768" spans="3:5" x14ac:dyDescent="0.2">
      <c r="C768" s="81"/>
      <c r="D768" s="145"/>
      <c r="E768" s="9"/>
    </row>
    <row r="769" spans="3:5" x14ac:dyDescent="0.2">
      <c r="C769" s="81"/>
      <c r="D769" s="145"/>
      <c r="E769" s="9"/>
    </row>
    <row r="770" spans="3:5" x14ac:dyDescent="0.2">
      <c r="C770" s="81"/>
      <c r="D770" s="145"/>
      <c r="E770" s="9"/>
    </row>
    <row r="771" spans="3:5" x14ac:dyDescent="0.2">
      <c r="C771" s="81"/>
      <c r="D771" s="145"/>
      <c r="E771" s="9"/>
    </row>
    <row r="772" spans="3:5" x14ac:dyDescent="0.2">
      <c r="C772" s="81"/>
      <c r="D772" s="145"/>
      <c r="E772" s="9"/>
    </row>
    <row r="773" spans="3:5" x14ac:dyDescent="0.2">
      <c r="C773" s="81"/>
      <c r="D773" s="145"/>
      <c r="E773" s="9"/>
    </row>
    <row r="774" spans="3:5" x14ac:dyDescent="0.2">
      <c r="C774" s="81"/>
      <c r="D774" s="145"/>
      <c r="E774" s="9"/>
    </row>
    <row r="775" spans="3:5" x14ac:dyDescent="0.2">
      <c r="C775" s="81"/>
      <c r="D775" s="145"/>
      <c r="E775" s="9"/>
    </row>
    <row r="776" spans="3:5" x14ac:dyDescent="0.2">
      <c r="C776" s="81"/>
      <c r="D776" s="145"/>
      <c r="E776" s="9"/>
    </row>
    <row r="777" spans="3:5" x14ac:dyDescent="0.2">
      <c r="C777" s="81"/>
      <c r="D777" s="145"/>
      <c r="E777" s="9"/>
    </row>
    <row r="778" spans="3:5" x14ac:dyDescent="0.2">
      <c r="C778" s="81"/>
      <c r="D778" s="145"/>
      <c r="E778" s="9"/>
    </row>
    <row r="779" spans="3:5" x14ac:dyDescent="0.2">
      <c r="C779" s="81"/>
      <c r="D779" s="145"/>
      <c r="E779" s="9"/>
    </row>
    <row r="780" spans="3:5" x14ac:dyDescent="0.2">
      <c r="C780" s="81"/>
      <c r="D780" s="145"/>
      <c r="E780" s="9"/>
    </row>
    <row r="781" spans="3:5" x14ac:dyDescent="0.2">
      <c r="C781" s="81"/>
      <c r="D781" s="145"/>
      <c r="E781" s="9"/>
    </row>
    <row r="782" spans="3:5" x14ac:dyDescent="0.2">
      <c r="C782" s="81"/>
      <c r="D782" s="145"/>
      <c r="E782" s="9"/>
    </row>
    <row r="783" spans="3:5" x14ac:dyDescent="0.2">
      <c r="C783" s="81"/>
      <c r="D783" s="145"/>
      <c r="E783" s="9"/>
    </row>
    <row r="784" spans="3:5" x14ac:dyDescent="0.2">
      <c r="C784" s="81"/>
      <c r="D784" s="145"/>
      <c r="E784" s="9"/>
    </row>
    <row r="785" spans="3:5" x14ac:dyDescent="0.2">
      <c r="C785" s="81"/>
      <c r="D785" s="145"/>
      <c r="E785" s="9"/>
    </row>
    <row r="786" spans="3:5" x14ac:dyDescent="0.2">
      <c r="C786" s="81"/>
      <c r="D786" s="145"/>
      <c r="E786" s="9"/>
    </row>
    <row r="787" spans="3:5" x14ac:dyDescent="0.2">
      <c r="C787" s="81"/>
      <c r="D787" s="145"/>
      <c r="E787" s="9"/>
    </row>
    <row r="788" spans="3:5" x14ac:dyDescent="0.2">
      <c r="C788" s="81"/>
      <c r="D788" s="145"/>
      <c r="E788" s="9"/>
    </row>
    <row r="789" spans="3:5" x14ac:dyDescent="0.2">
      <c r="C789" s="81"/>
      <c r="D789" s="145"/>
      <c r="E789" s="9"/>
    </row>
    <row r="790" spans="3:5" x14ac:dyDescent="0.2">
      <c r="C790" s="81"/>
      <c r="D790" s="145"/>
      <c r="E790" s="9"/>
    </row>
    <row r="791" spans="3:5" x14ac:dyDescent="0.2">
      <c r="C791" s="81"/>
      <c r="D791" s="145"/>
      <c r="E791" s="9"/>
    </row>
    <row r="792" spans="3:5" x14ac:dyDescent="0.2">
      <c r="C792" s="81"/>
      <c r="D792" s="145"/>
      <c r="E792" s="9"/>
    </row>
    <row r="793" spans="3:5" x14ac:dyDescent="0.2">
      <c r="C793" s="81"/>
      <c r="D793" s="145"/>
      <c r="E793" s="9"/>
    </row>
    <row r="794" spans="3:5" x14ac:dyDescent="0.2">
      <c r="C794" s="81"/>
      <c r="D794" s="145"/>
      <c r="E794" s="9"/>
    </row>
    <row r="795" spans="3:5" x14ac:dyDescent="0.2">
      <c r="C795" s="81"/>
      <c r="D795" s="145"/>
      <c r="E795" s="9"/>
    </row>
    <row r="796" spans="3:5" x14ac:dyDescent="0.2">
      <c r="C796" s="81"/>
      <c r="D796" s="145"/>
      <c r="E796" s="9"/>
    </row>
    <row r="797" spans="3:5" x14ac:dyDescent="0.2">
      <c r="C797" s="81"/>
      <c r="D797" s="145"/>
      <c r="E797" s="9"/>
    </row>
    <row r="798" spans="3:5" x14ac:dyDescent="0.2">
      <c r="C798" s="81"/>
      <c r="D798" s="145"/>
      <c r="E798" s="9"/>
    </row>
    <row r="799" spans="3:5" x14ac:dyDescent="0.2">
      <c r="C799" s="81"/>
      <c r="D799" s="145"/>
      <c r="E799" s="9"/>
    </row>
    <row r="800" spans="3:5" x14ac:dyDescent="0.2">
      <c r="C800" s="81"/>
      <c r="D800" s="145"/>
      <c r="E800" s="9"/>
    </row>
    <row r="801" spans="3:5" x14ac:dyDescent="0.2">
      <c r="C801" s="81"/>
      <c r="D801" s="145"/>
      <c r="E801" s="9"/>
    </row>
    <row r="802" spans="3:5" x14ac:dyDescent="0.2">
      <c r="C802" s="81"/>
      <c r="D802" s="145"/>
      <c r="E802" s="9"/>
    </row>
    <row r="803" spans="3:5" x14ac:dyDescent="0.2">
      <c r="C803" s="81"/>
      <c r="D803" s="145"/>
      <c r="E803" s="9"/>
    </row>
    <row r="804" spans="3:5" x14ac:dyDescent="0.2">
      <c r="C804" s="81"/>
      <c r="D804" s="145"/>
      <c r="E804" s="9"/>
    </row>
    <row r="805" spans="3:5" x14ac:dyDescent="0.2">
      <c r="C805" s="81"/>
      <c r="D805" s="145"/>
      <c r="E805" s="9"/>
    </row>
    <row r="806" spans="3:5" x14ac:dyDescent="0.2">
      <c r="C806" s="81"/>
      <c r="D806" s="145"/>
      <c r="E806" s="9"/>
    </row>
    <row r="807" spans="3:5" x14ac:dyDescent="0.2">
      <c r="C807" s="81"/>
      <c r="D807" s="145"/>
      <c r="E807" s="9"/>
    </row>
    <row r="808" spans="3:5" x14ac:dyDescent="0.2">
      <c r="C808" s="81"/>
      <c r="D808" s="145"/>
      <c r="E808" s="9"/>
    </row>
    <row r="809" spans="3:5" x14ac:dyDescent="0.2">
      <c r="C809" s="81"/>
      <c r="D809" s="145"/>
      <c r="E809" s="9"/>
    </row>
    <row r="810" spans="3:5" x14ac:dyDescent="0.2">
      <c r="C810" s="81"/>
      <c r="D810" s="145"/>
      <c r="E810" s="9"/>
    </row>
    <row r="811" spans="3:5" x14ac:dyDescent="0.2">
      <c r="C811" s="81"/>
      <c r="D811" s="145"/>
      <c r="E811" s="9"/>
    </row>
    <row r="812" spans="3:5" x14ac:dyDescent="0.2">
      <c r="C812" s="81"/>
      <c r="D812" s="145"/>
      <c r="E812" s="9"/>
    </row>
    <row r="813" spans="3:5" x14ac:dyDescent="0.2">
      <c r="C813" s="81"/>
      <c r="D813" s="145"/>
      <c r="E813" s="9"/>
    </row>
    <row r="814" spans="3:5" x14ac:dyDescent="0.2">
      <c r="C814" s="81"/>
      <c r="D814" s="145"/>
      <c r="E814" s="9"/>
    </row>
    <row r="815" spans="3:5" x14ac:dyDescent="0.2">
      <c r="C815" s="81"/>
      <c r="D815" s="145"/>
      <c r="E815" s="9"/>
    </row>
    <row r="816" spans="3:5" x14ac:dyDescent="0.2">
      <c r="C816" s="81"/>
      <c r="D816" s="145"/>
      <c r="E816" s="9"/>
    </row>
    <row r="817" spans="3:5" x14ac:dyDescent="0.2">
      <c r="C817" s="81"/>
      <c r="D817" s="145"/>
      <c r="E817" s="9"/>
    </row>
    <row r="818" spans="3:5" x14ac:dyDescent="0.2">
      <c r="C818" s="81"/>
      <c r="D818" s="145"/>
      <c r="E818" s="9"/>
    </row>
    <row r="819" spans="3:5" x14ac:dyDescent="0.2">
      <c r="C819" s="81"/>
      <c r="D819" s="145"/>
      <c r="E819" s="9"/>
    </row>
    <row r="820" spans="3:5" x14ac:dyDescent="0.2">
      <c r="C820" s="81"/>
      <c r="D820" s="145"/>
      <c r="E820" s="9"/>
    </row>
    <row r="821" spans="3:5" x14ac:dyDescent="0.2">
      <c r="C821" s="81"/>
      <c r="D821" s="145"/>
      <c r="E821" s="9"/>
    </row>
    <row r="822" spans="3:5" x14ac:dyDescent="0.2">
      <c r="C822" s="81"/>
      <c r="D822" s="145"/>
      <c r="E822" s="9"/>
    </row>
    <row r="823" spans="3:5" x14ac:dyDescent="0.2">
      <c r="C823" s="81"/>
      <c r="D823" s="145"/>
      <c r="E823" s="9"/>
    </row>
    <row r="824" spans="3:5" x14ac:dyDescent="0.2">
      <c r="C824" s="81"/>
      <c r="D824" s="145"/>
      <c r="E824" s="9"/>
    </row>
    <row r="825" spans="3:5" x14ac:dyDescent="0.2">
      <c r="C825" s="81"/>
      <c r="D825" s="145"/>
      <c r="E825" s="9"/>
    </row>
    <row r="826" spans="3:5" x14ac:dyDescent="0.2">
      <c r="C826" s="81"/>
      <c r="D826" s="145"/>
      <c r="E826" s="9"/>
    </row>
    <row r="827" spans="3:5" x14ac:dyDescent="0.2">
      <c r="C827" s="81"/>
      <c r="D827" s="145"/>
      <c r="E827" s="9"/>
    </row>
    <row r="828" spans="3:5" x14ac:dyDescent="0.2">
      <c r="C828" s="81"/>
      <c r="D828" s="145"/>
      <c r="E828" s="9"/>
    </row>
    <row r="829" spans="3:5" x14ac:dyDescent="0.2">
      <c r="C829" s="81"/>
      <c r="D829" s="145"/>
      <c r="E829" s="9"/>
    </row>
    <row r="830" spans="3:5" x14ac:dyDescent="0.2">
      <c r="C830" s="81"/>
      <c r="D830" s="145"/>
      <c r="E830" s="9"/>
    </row>
    <row r="831" spans="3:5" x14ac:dyDescent="0.2">
      <c r="C831" s="81"/>
      <c r="D831" s="145"/>
      <c r="E831" s="9"/>
    </row>
    <row r="832" spans="3:5" x14ac:dyDescent="0.2">
      <c r="C832" s="81"/>
      <c r="D832" s="145"/>
      <c r="E832" s="9"/>
    </row>
    <row r="833" spans="3:5" x14ac:dyDescent="0.2">
      <c r="C833" s="81"/>
      <c r="D833" s="145"/>
      <c r="E833" s="9"/>
    </row>
    <row r="834" spans="3:5" x14ac:dyDescent="0.2">
      <c r="C834" s="81"/>
      <c r="D834" s="145"/>
      <c r="E834" s="9"/>
    </row>
    <row r="835" spans="3:5" x14ac:dyDescent="0.2">
      <c r="C835" s="81"/>
      <c r="D835" s="145"/>
      <c r="E835" s="9"/>
    </row>
    <row r="836" spans="3:5" x14ac:dyDescent="0.2">
      <c r="C836" s="81"/>
      <c r="D836" s="145"/>
      <c r="E836" s="9"/>
    </row>
    <row r="837" spans="3:5" x14ac:dyDescent="0.2">
      <c r="C837" s="81"/>
      <c r="D837" s="145"/>
      <c r="E837" s="9"/>
    </row>
    <row r="838" spans="3:5" x14ac:dyDescent="0.2">
      <c r="C838" s="81"/>
      <c r="D838" s="145"/>
      <c r="E838" s="9"/>
    </row>
    <row r="839" spans="3:5" x14ac:dyDescent="0.2">
      <c r="C839" s="81"/>
      <c r="D839" s="145"/>
      <c r="E839" s="9"/>
    </row>
    <row r="840" spans="3:5" x14ac:dyDescent="0.2">
      <c r="C840" s="81"/>
      <c r="D840" s="145"/>
      <c r="E840" s="9"/>
    </row>
    <row r="841" spans="3:5" x14ac:dyDescent="0.2">
      <c r="C841" s="81"/>
      <c r="D841" s="145"/>
      <c r="E841" s="9"/>
    </row>
    <row r="842" spans="3:5" x14ac:dyDescent="0.2">
      <c r="C842" s="81"/>
      <c r="D842" s="145"/>
      <c r="E842" s="9"/>
    </row>
    <row r="843" spans="3:5" x14ac:dyDescent="0.2">
      <c r="C843" s="81"/>
      <c r="D843" s="145"/>
      <c r="E843" s="9"/>
    </row>
    <row r="844" spans="3:5" x14ac:dyDescent="0.2">
      <c r="C844" s="81"/>
      <c r="D844" s="145"/>
      <c r="E844" s="9"/>
    </row>
    <row r="845" spans="3:5" x14ac:dyDescent="0.2">
      <c r="C845" s="81"/>
      <c r="D845" s="145"/>
      <c r="E845" s="9"/>
    </row>
    <row r="846" spans="3:5" x14ac:dyDescent="0.2">
      <c r="C846" s="81"/>
      <c r="D846" s="145"/>
      <c r="E846" s="9"/>
    </row>
    <row r="847" spans="3:5" x14ac:dyDescent="0.2">
      <c r="C847" s="81"/>
      <c r="D847" s="145"/>
      <c r="E847" s="9"/>
    </row>
    <row r="848" spans="3:5" x14ac:dyDescent="0.2">
      <c r="C848" s="81"/>
      <c r="D848" s="145"/>
      <c r="E848" s="9"/>
    </row>
    <row r="849" spans="3:5" x14ac:dyDescent="0.2">
      <c r="C849" s="81"/>
      <c r="D849" s="145"/>
      <c r="E849" s="9"/>
    </row>
    <row r="850" spans="3:5" x14ac:dyDescent="0.2">
      <c r="C850" s="81"/>
      <c r="D850" s="145"/>
      <c r="E850" s="9"/>
    </row>
    <row r="851" spans="3:5" x14ac:dyDescent="0.2">
      <c r="C851" s="81"/>
      <c r="D851" s="145"/>
      <c r="E851" s="9"/>
    </row>
    <row r="852" spans="3:5" x14ac:dyDescent="0.2">
      <c r="C852" s="81"/>
      <c r="D852" s="145"/>
      <c r="E852" s="9"/>
    </row>
    <row r="853" spans="3:5" x14ac:dyDescent="0.2">
      <c r="C853" s="81"/>
      <c r="D853" s="145"/>
      <c r="E853" s="9"/>
    </row>
    <row r="854" spans="3:5" x14ac:dyDescent="0.2">
      <c r="C854" s="81"/>
      <c r="D854" s="145"/>
      <c r="E854" s="9"/>
    </row>
    <row r="855" spans="3:5" x14ac:dyDescent="0.2">
      <c r="C855" s="81"/>
      <c r="D855" s="145"/>
      <c r="E855" s="9"/>
    </row>
    <row r="856" spans="3:5" x14ac:dyDescent="0.2">
      <c r="C856" s="81"/>
      <c r="D856" s="145"/>
      <c r="E856" s="9"/>
    </row>
    <row r="857" spans="3:5" x14ac:dyDescent="0.2">
      <c r="C857" s="81"/>
      <c r="D857" s="145"/>
      <c r="E857" s="9"/>
    </row>
    <row r="858" spans="3:5" x14ac:dyDescent="0.2">
      <c r="C858" s="81"/>
      <c r="D858" s="145"/>
      <c r="E858" s="9"/>
    </row>
    <row r="859" spans="3:5" x14ac:dyDescent="0.2">
      <c r="C859" s="81"/>
      <c r="D859" s="145"/>
      <c r="E859" s="9"/>
    </row>
    <row r="860" spans="3:5" x14ac:dyDescent="0.2">
      <c r="C860" s="81"/>
      <c r="D860" s="145"/>
      <c r="E860" s="9"/>
    </row>
    <row r="861" spans="3:5" x14ac:dyDescent="0.2">
      <c r="C861" s="81"/>
      <c r="D861" s="145"/>
      <c r="E861" s="9"/>
    </row>
    <row r="862" spans="3:5" x14ac:dyDescent="0.2">
      <c r="C862" s="81"/>
      <c r="D862" s="145"/>
      <c r="E862" s="9"/>
    </row>
    <row r="863" spans="3:5" x14ac:dyDescent="0.2">
      <c r="C863" s="81"/>
      <c r="D863" s="145"/>
      <c r="E863" s="9"/>
    </row>
    <row r="864" spans="3:5" x14ac:dyDescent="0.2">
      <c r="C864" s="81"/>
      <c r="D864" s="145"/>
      <c r="E864" s="9"/>
    </row>
    <row r="865" spans="3:5" x14ac:dyDescent="0.2">
      <c r="C865" s="81"/>
      <c r="D865" s="145"/>
      <c r="E865" s="9"/>
    </row>
    <row r="866" spans="3:5" x14ac:dyDescent="0.2">
      <c r="C866" s="81"/>
      <c r="D866" s="145"/>
      <c r="E866" s="9"/>
    </row>
    <row r="867" spans="3:5" x14ac:dyDescent="0.2">
      <c r="C867" s="81"/>
      <c r="D867" s="145"/>
      <c r="E867" s="9"/>
    </row>
    <row r="868" spans="3:5" x14ac:dyDescent="0.2">
      <c r="C868" s="81"/>
      <c r="D868" s="145"/>
      <c r="E868" s="9"/>
    </row>
    <row r="869" spans="3:5" x14ac:dyDescent="0.2">
      <c r="C869" s="81"/>
      <c r="D869" s="145"/>
      <c r="E869" s="9"/>
    </row>
    <row r="870" spans="3:5" x14ac:dyDescent="0.2">
      <c r="C870" s="81"/>
      <c r="D870" s="145"/>
      <c r="E870" s="9"/>
    </row>
    <row r="871" spans="3:5" x14ac:dyDescent="0.2">
      <c r="C871" s="81"/>
      <c r="D871" s="145"/>
      <c r="E871" s="9"/>
    </row>
    <row r="872" spans="3:5" x14ac:dyDescent="0.2">
      <c r="C872" s="81"/>
      <c r="D872" s="145"/>
      <c r="E872" s="9"/>
    </row>
    <row r="873" spans="3:5" x14ac:dyDescent="0.2">
      <c r="C873" s="81"/>
      <c r="D873" s="145"/>
      <c r="E873" s="9"/>
    </row>
    <row r="874" spans="3:5" x14ac:dyDescent="0.2">
      <c r="C874" s="81"/>
      <c r="D874" s="145"/>
      <c r="E874" s="9"/>
    </row>
    <row r="875" spans="3:5" x14ac:dyDescent="0.2">
      <c r="C875" s="81"/>
      <c r="D875" s="145"/>
      <c r="E875" s="9"/>
    </row>
    <row r="876" spans="3:5" x14ac:dyDescent="0.2">
      <c r="C876" s="81"/>
      <c r="D876" s="145"/>
      <c r="E876" s="9"/>
    </row>
    <row r="877" spans="3:5" x14ac:dyDescent="0.2">
      <c r="C877" s="81"/>
      <c r="D877" s="145"/>
      <c r="E877" s="9"/>
    </row>
    <row r="878" spans="3:5" x14ac:dyDescent="0.2">
      <c r="C878" s="81"/>
      <c r="D878" s="145"/>
      <c r="E878" s="9"/>
    </row>
    <row r="879" spans="3:5" x14ac:dyDescent="0.2">
      <c r="C879" s="81"/>
      <c r="D879" s="145"/>
      <c r="E879" s="9"/>
    </row>
    <row r="880" spans="3:5" x14ac:dyDescent="0.2">
      <c r="C880" s="81"/>
      <c r="D880" s="145"/>
      <c r="E880" s="9"/>
    </row>
    <row r="881" spans="3:5" x14ac:dyDescent="0.2">
      <c r="C881" s="81"/>
      <c r="D881" s="145"/>
      <c r="E881" s="9"/>
    </row>
    <row r="882" spans="3:5" x14ac:dyDescent="0.2">
      <c r="C882" s="81"/>
      <c r="D882" s="145"/>
      <c r="E882" s="9"/>
    </row>
    <row r="883" spans="3:5" x14ac:dyDescent="0.2">
      <c r="C883" s="81"/>
      <c r="D883" s="145"/>
      <c r="E883" s="9"/>
    </row>
    <row r="884" spans="3:5" x14ac:dyDescent="0.2">
      <c r="C884" s="81"/>
      <c r="D884" s="145"/>
      <c r="E884" s="9"/>
    </row>
    <row r="885" spans="3:5" x14ac:dyDescent="0.2">
      <c r="C885" s="81"/>
      <c r="D885" s="145"/>
      <c r="E885" s="9"/>
    </row>
    <row r="886" spans="3:5" x14ac:dyDescent="0.2">
      <c r="C886" s="81"/>
      <c r="D886" s="145"/>
      <c r="E886" s="9"/>
    </row>
    <row r="887" spans="3:5" x14ac:dyDescent="0.2">
      <c r="C887" s="81"/>
      <c r="D887" s="145"/>
      <c r="E887" s="9"/>
    </row>
    <row r="888" spans="3:5" x14ac:dyDescent="0.2">
      <c r="C888" s="81"/>
      <c r="D888" s="145"/>
      <c r="E888" s="9"/>
    </row>
    <row r="889" spans="3:5" x14ac:dyDescent="0.2">
      <c r="C889" s="81"/>
      <c r="D889" s="145"/>
      <c r="E889" s="9"/>
    </row>
    <row r="890" spans="3:5" x14ac:dyDescent="0.2">
      <c r="C890" s="81"/>
      <c r="D890" s="145"/>
      <c r="E890" s="9"/>
    </row>
    <row r="891" spans="3:5" x14ac:dyDescent="0.2">
      <c r="C891" s="81"/>
      <c r="D891" s="145"/>
      <c r="E891" s="9"/>
    </row>
    <row r="892" spans="3:5" x14ac:dyDescent="0.2">
      <c r="C892" s="81"/>
      <c r="D892" s="145"/>
      <c r="E892" s="9"/>
    </row>
    <row r="893" spans="3:5" x14ac:dyDescent="0.2">
      <c r="C893" s="81"/>
      <c r="D893" s="145"/>
      <c r="E893" s="9"/>
    </row>
    <row r="894" spans="3:5" x14ac:dyDescent="0.2">
      <c r="C894" s="81"/>
      <c r="D894" s="145"/>
      <c r="E894" s="9"/>
    </row>
    <row r="895" spans="3:5" x14ac:dyDescent="0.2">
      <c r="C895" s="81"/>
      <c r="D895" s="145"/>
      <c r="E895" s="9"/>
    </row>
    <row r="896" spans="3:5" x14ac:dyDescent="0.2">
      <c r="C896" s="81"/>
      <c r="D896" s="145"/>
      <c r="E896" s="9"/>
    </row>
    <row r="897" spans="3:5" x14ac:dyDescent="0.2">
      <c r="C897" s="81"/>
      <c r="D897" s="145"/>
      <c r="E897" s="9"/>
    </row>
    <row r="898" spans="3:5" x14ac:dyDescent="0.2">
      <c r="C898" s="81"/>
      <c r="D898" s="145"/>
      <c r="E898" s="9"/>
    </row>
    <row r="899" spans="3:5" x14ac:dyDescent="0.2">
      <c r="C899" s="81"/>
      <c r="D899" s="145"/>
      <c r="E899" s="9"/>
    </row>
    <row r="900" spans="3:5" x14ac:dyDescent="0.2">
      <c r="C900" s="81"/>
      <c r="D900" s="145"/>
      <c r="E900" s="9"/>
    </row>
    <row r="901" spans="3:5" x14ac:dyDescent="0.2">
      <c r="C901" s="81"/>
      <c r="D901" s="145"/>
      <c r="E901" s="9"/>
    </row>
    <row r="902" spans="3:5" x14ac:dyDescent="0.2">
      <c r="C902" s="81"/>
      <c r="D902" s="145"/>
      <c r="E902" s="9"/>
    </row>
    <row r="903" spans="3:5" x14ac:dyDescent="0.2">
      <c r="C903" s="81"/>
      <c r="D903" s="145"/>
      <c r="E903" s="9"/>
    </row>
    <row r="904" spans="3:5" x14ac:dyDescent="0.2">
      <c r="C904" s="81"/>
      <c r="D904" s="145"/>
      <c r="E904" s="9"/>
    </row>
    <row r="905" spans="3:5" x14ac:dyDescent="0.2">
      <c r="C905" s="81"/>
      <c r="D905" s="145"/>
      <c r="E905" s="9"/>
    </row>
    <row r="906" spans="3:5" x14ac:dyDescent="0.2">
      <c r="C906" s="81"/>
      <c r="D906" s="145"/>
      <c r="E906" s="9"/>
    </row>
    <row r="907" spans="3:5" x14ac:dyDescent="0.2">
      <c r="C907" s="81"/>
      <c r="D907" s="145"/>
      <c r="E907" s="9"/>
    </row>
    <row r="908" spans="3:5" x14ac:dyDescent="0.2">
      <c r="C908" s="81"/>
      <c r="D908" s="145"/>
      <c r="E908" s="9"/>
    </row>
    <row r="909" spans="3:5" x14ac:dyDescent="0.2">
      <c r="C909" s="81"/>
      <c r="D909" s="145"/>
      <c r="E909" s="9"/>
    </row>
    <row r="910" spans="3:5" x14ac:dyDescent="0.2">
      <c r="C910" s="81"/>
      <c r="D910" s="145"/>
      <c r="E910" s="9"/>
    </row>
    <row r="911" spans="3:5" x14ac:dyDescent="0.2">
      <c r="C911" s="81"/>
      <c r="D911" s="145"/>
      <c r="E911" s="9"/>
    </row>
    <row r="912" spans="3:5" x14ac:dyDescent="0.2">
      <c r="C912" s="81"/>
      <c r="D912" s="145"/>
      <c r="E912" s="9"/>
    </row>
    <row r="913" spans="3:5" x14ac:dyDescent="0.2">
      <c r="C913" s="81"/>
      <c r="D913" s="145"/>
      <c r="E913" s="9"/>
    </row>
    <row r="914" spans="3:5" x14ac:dyDescent="0.2">
      <c r="C914" s="81"/>
      <c r="D914" s="145"/>
      <c r="E914" s="9"/>
    </row>
    <row r="915" spans="3:5" x14ac:dyDescent="0.2">
      <c r="C915" s="81"/>
      <c r="D915" s="145"/>
      <c r="E915" s="9"/>
    </row>
    <row r="916" spans="3:5" x14ac:dyDescent="0.2">
      <c r="C916" s="81"/>
      <c r="D916" s="145"/>
      <c r="E916" s="9"/>
    </row>
    <row r="917" spans="3:5" x14ac:dyDescent="0.2">
      <c r="C917" s="81"/>
      <c r="D917" s="145"/>
      <c r="E917" s="9"/>
    </row>
    <row r="918" spans="3:5" x14ac:dyDescent="0.2">
      <c r="C918" s="81"/>
      <c r="D918" s="145"/>
      <c r="E918" s="9"/>
    </row>
    <row r="919" spans="3:5" x14ac:dyDescent="0.2">
      <c r="C919" s="81"/>
      <c r="D919" s="145"/>
      <c r="E919" s="9"/>
    </row>
    <row r="920" spans="3:5" x14ac:dyDescent="0.2">
      <c r="C920" s="81"/>
      <c r="D920" s="145"/>
      <c r="E920" s="9"/>
    </row>
    <row r="921" spans="3:5" x14ac:dyDescent="0.2">
      <c r="C921" s="81"/>
      <c r="D921" s="145"/>
      <c r="E921" s="9"/>
    </row>
    <row r="922" spans="3:5" x14ac:dyDescent="0.2">
      <c r="C922" s="81"/>
      <c r="D922" s="145"/>
      <c r="E922" s="9"/>
    </row>
    <row r="923" spans="3:5" x14ac:dyDescent="0.2">
      <c r="C923" s="81"/>
      <c r="D923" s="145"/>
      <c r="E923" s="9"/>
    </row>
    <row r="924" spans="3:5" x14ac:dyDescent="0.2">
      <c r="C924" s="81"/>
      <c r="D924" s="145"/>
      <c r="E924" s="9"/>
    </row>
    <row r="925" spans="3:5" x14ac:dyDescent="0.2">
      <c r="C925" s="81"/>
      <c r="D925" s="145"/>
      <c r="E925" s="9"/>
    </row>
    <row r="926" spans="3:5" x14ac:dyDescent="0.2">
      <c r="C926" s="81"/>
      <c r="D926" s="145"/>
      <c r="E926" s="9"/>
    </row>
    <row r="927" spans="3:5" x14ac:dyDescent="0.2">
      <c r="C927" s="81"/>
      <c r="D927" s="145"/>
      <c r="E927" s="9"/>
    </row>
    <row r="928" spans="3:5" x14ac:dyDescent="0.2">
      <c r="C928" s="81"/>
      <c r="D928" s="145"/>
      <c r="E928" s="9"/>
    </row>
    <row r="929" spans="3:5" x14ac:dyDescent="0.2">
      <c r="C929" s="81"/>
      <c r="D929" s="145"/>
      <c r="E929" s="9"/>
    </row>
    <row r="930" spans="3:5" x14ac:dyDescent="0.2">
      <c r="C930" s="81"/>
      <c r="D930" s="145"/>
      <c r="E930" s="9"/>
    </row>
    <row r="931" spans="3:5" x14ac:dyDescent="0.2">
      <c r="C931" s="81"/>
      <c r="D931" s="145"/>
      <c r="E931" s="9"/>
    </row>
    <row r="932" spans="3:5" x14ac:dyDescent="0.2">
      <c r="C932" s="81"/>
      <c r="D932" s="145"/>
      <c r="E932" s="9"/>
    </row>
    <row r="933" spans="3:5" x14ac:dyDescent="0.2">
      <c r="C933" s="81"/>
      <c r="D933" s="145"/>
      <c r="E933" s="9"/>
    </row>
    <row r="934" spans="3:5" x14ac:dyDescent="0.2">
      <c r="C934" s="81"/>
      <c r="D934" s="145"/>
      <c r="E934" s="9"/>
    </row>
    <row r="935" spans="3:5" x14ac:dyDescent="0.2">
      <c r="C935" s="81"/>
      <c r="D935" s="145"/>
      <c r="E935" s="9"/>
    </row>
    <row r="936" spans="3:5" x14ac:dyDescent="0.2">
      <c r="C936" s="81"/>
      <c r="D936" s="145"/>
      <c r="E936" s="9"/>
    </row>
    <row r="937" spans="3:5" x14ac:dyDescent="0.2">
      <c r="C937" s="81"/>
      <c r="D937" s="145"/>
      <c r="E937" s="9"/>
    </row>
    <row r="938" spans="3:5" x14ac:dyDescent="0.2">
      <c r="C938" s="81"/>
      <c r="D938" s="145"/>
      <c r="E938" s="9"/>
    </row>
    <row r="939" spans="3:5" x14ac:dyDescent="0.2">
      <c r="C939" s="81"/>
      <c r="D939" s="145"/>
      <c r="E939" s="9"/>
    </row>
    <row r="940" spans="3:5" x14ac:dyDescent="0.2">
      <c r="C940" s="81"/>
      <c r="D940" s="145"/>
      <c r="E940" s="9"/>
    </row>
    <row r="941" spans="3:5" x14ac:dyDescent="0.2">
      <c r="C941" s="81"/>
      <c r="D941" s="145"/>
      <c r="E941" s="9"/>
    </row>
    <row r="942" spans="3:5" x14ac:dyDescent="0.2">
      <c r="C942" s="81"/>
      <c r="D942" s="145"/>
      <c r="E942" s="9"/>
    </row>
    <row r="943" spans="3:5" x14ac:dyDescent="0.2">
      <c r="C943" s="81"/>
      <c r="D943" s="145"/>
      <c r="E943" s="9"/>
    </row>
    <row r="944" spans="3:5" x14ac:dyDescent="0.2">
      <c r="C944" s="81"/>
      <c r="D944" s="145"/>
      <c r="E944" s="9"/>
    </row>
    <row r="945" spans="3:5" x14ac:dyDescent="0.2">
      <c r="C945" s="81"/>
      <c r="D945" s="145"/>
      <c r="E945" s="9"/>
    </row>
    <row r="946" spans="3:5" x14ac:dyDescent="0.2">
      <c r="C946" s="81"/>
      <c r="D946" s="145"/>
      <c r="E946" s="9"/>
    </row>
    <row r="947" spans="3:5" x14ac:dyDescent="0.2">
      <c r="C947" s="81"/>
      <c r="D947" s="145"/>
      <c r="E947" s="9"/>
    </row>
    <row r="948" spans="3:5" x14ac:dyDescent="0.2">
      <c r="C948" s="81"/>
      <c r="D948" s="145"/>
      <c r="E948" s="9"/>
    </row>
    <row r="949" spans="3:5" x14ac:dyDescent="0.2">
      <c r="C949" s="81"/>
      <c r="D949" s="145"/>
      <c r="E949" s="9"/>
    </row>
    <row r="950" spans="3:5" x14ac:dyDescent="0.2">
      <c r="C950" s="81"/>
      <c r="D950" s="145"/>
      <c r="E950" s="9"/>
    </row>
    <row r="951" spans="3:5" x14ac:dyDescent="0.2">
      <c r="C951" s="81"/>
      <c r="D951" s="145"/>
      <c r="E951" s="9"/>
    </row>
    <row r="952" spans="3:5" x14ac:dyDescent="0.2">
      <c r="C952" s="81"/>
      <c r="D952" s="145"/>
      <c r="E952" s="9"/>
    </row>
    <row r="953" spans="3:5" x14ac:dyDescent="0.2">
      <c r="C953" s="81"/>
      <c r="D953" s="145"/>
      <c r="E953" s="9"/>
    </row>
    <row r="954" spans="3:5" x14ac:dyDescent="0.2">
      <c r="C954" s="81"/>
      <c r="D954" s="145"/>
      <c r="E954" s="9"/>
    </row>
    <row r="955" spans="3:5" x14ac:dyDescent="0.2">
      <c r="C955" s="81"/>
      <c r="D955" s="145"/>
      <c r="E955" s="9"/>
    </row>
    <row r="956" spans="3:5" x14ac:dyDescent="0.2">
      <c r="C956" s="81"/>
      <c r="D956" s="145"/>
      <c r="E956" s="9"/>
    </row>
    <row r="957" spans="3:5" x14ac:dyDescent="0.2">
      <c r="C957" s="81"/>
      <c r="D957" s="145"/>
      <c r="E957" s="9"/>
    </row>
    <row r="958" spans="3:5" x14ac:dyDescent="0.2">
      <c r="C958" s="81"/>
      <c r="D958" s="145"/>
      <c r="E958" s="9"/>
    </row>
    <row r="959" spans="3:5" x14ac:dyDescent="0.2">
      <c r="C959" s="81"/>
      <c r="D959" s="145"/>
      <c r="E959" s="9"/>
    </row>
    <row r="960" spans="3:5" x14ac:dyDescent="0.2">
      <c r="C960" s="81"/>
      <c r="D960" s="145"/>
      <c r="E960" s="9"/>
    </row>
    <row r="961" spans="3:5" x14ac:dyDescent="0.2">
      <c r="C961" s="81"/>
      <c r="D961" s="145"/>
      <c r="E961" s="9"/>
    </row>
    <row r="962" spans="3:5" x14ac:dyDescent="0.2">
      <c r="C962" s="81"/>
      <c r="D962" s="145"/>
      <c r="E962" s="9"/>
    </row>
    <row r="963" spans="3:5" x14ac:dyDescent="0.2">
      <c r="C963" s="81"/>
      <c r="D963" s="145"/>
      <c r="E963" s="9"/>
    </row>
    <row r="964" spans="3:5" x14ac:dyDescent="0.2">
      <c r="C964" s="81"/>
      <c r="D964" s="145"/>
      <c r="E964" s="9"/>
    </row>
    <row r="965" spans="3:5" x14ac:dyDescent="0.2">
      <c r="C965" s="81"/>
      <c r="D965" s="145"/>
      <c r="E965" s="9"/>
    </row>
    <row r="966" spans="3:5" x14ac:dyDescent="0.2">
      <c r="C966" s="81"/>
      <c r="D966" s="145"/>
      <c r="E966" s="9"/>
    </row>
    <row r="967" spans="3:5" x14ac:dyDescent="0.2">
      <c r="C967" s="81"/>
      <c r="D967" s="145"/>
      <c r="E967" s="9"/>
    </row>
    <row r="968" spans="3:5" x14ac:dyDescent="0.2">
      <c r="C968" s="81"/>
      <c r="D968" s="145"/>
      <c r="E968" s="9"/>
    </row>
    <row r="969" spans="3:5" x14ac:dyDescent="0.2">
      <c r="C969" s="81"/>
      <c r="D969" s="145"/>
      <c r="E969" s="9"/>
    </row>
    <row r="970" spans="3:5" x14ac:dyDescent="0.2">
      <c r="C970" s="81"/>
      <c r="D970" s="145"/>
      <c r="E970" s="9"/>
    </row>
    <row r="971" spans="3:5" x14ac:dyDescent="0.2">
      <c r="C971" s="81"/>
      <c r="D971" s="145"/>
      <c r="E971" s="9"/>
    </row>
    <row r="972" spans="3:5" x14ac:dyDescent="0.2">
      <c r="C972" s="81"/>
      <c r="D972" s="145"/>
      <c r="E972" s="9"/>
    </row>
    <row r="973" spans="3:5" x14ac:dyDescent="0.2">
      <c r="C973" s="81"/>
      <c r="D973" s="145"/>
      <c r="E973" s="9"/>
    </row>
    <row r="974" spans="3:5" x14ac:dyDescent="0.2">
      <c r="C974" s="81"/>
      <c r="D974" s="145"/>
      <c r="E974" s="9"/>
    </row>
    <row r="975" spans="3:5" x14ac:dyDescent="0.2">
      <c r="C975" s="81"/>
      <c r="D975" s="145"/>
      <c r="E975" s="9"/>
    </row>
    <row r="976" spans="3:5" x14ac:dyDescent="0.2">
      <c r="C976" s="81"/>
      <c r="D976" s="145"/>
      <c r="E976" s="9"/>
    </row>
    <row r="977" spans="3:5" x14ac:dyDescent="0.2">
      <c r="C977" s="81"/>
      <c r="D977" s="145"/>
      <c r="E977" s="9"/>
    </row>
    <row r="978" spans="3:5" x14ac:dyDescent="0.2">
      <c r="C978" s="81"/>
      <c r="D978" s="145"/>
      <c r="E978" s="9"/>
    </row>
    <row r="979" spans="3:5" x14ac:dyDescent="0.2">
      <c r="C979" s="81"/>
      <c r="D979" s="145"/>
      <c r="E979" s="9"/>
    </row>
    <row r="980" spans="3:5" x14ac:dyDescent="0.2">
      <c r="C980" s="81"/>
      <c r="D980" s="145"/>
      <c r="E980" s="9"/>
    </row>
    <row r="981" spans="3:5" x14ac:dyDescent="0.2">
      <c r="C981" s="81"/>
      <c r="D981" s="145"/>
      <c r="E981" s="9"/>
    </row>
    <row r="982" spans="3:5" x14ac:dyDescent="0.2">
      <c r="C982" s="81"/>
      <c r="D982" s="145"/>
      <c r="E982" s="9"/>
    </row>
    <row r="983" spans="3:5" x14ac:dyDescent="0.2">
      <c r="C983" s="81"/>
      <c r="D983" s="145"/>
      <c r="E983" s="9"/>
    </row>
    <row r="984" spans="3:5" x14ac:dyDescent="0.2">
      <c r="C984" s="81"/>
      <c r="D984" s="145"/>
      <c r="E984" s="9"/>
    </row>
    <row r="985" spans="3:5" x14ac:dyDescent="0.2">
      <c r="C985" s="81"/>
      <c r="D985" s="145"/>
      <c r="E985" s="9"/>
    </row>
    <row r="986" spans="3:5" x14ac:dyDescent="0.2">
      <c r="C986" s="81"/>
      <c r="D986" s="145"/>
      <c r="E986" s="9"/>
    </row>
    <row r="987" spans="3:5" x14ac:dyDescent="0.2">
      <c r="C987" s="81"/>
      <c r="D987" s="145"/>
      <c r="E987" s="9"/>
    </row>
    <row r="988" spans="3:5" x14ac:dyDescent="0.2">
      <c r="C988" s="81"/>
      <c r="D988" s="145"/>
      <c r="E988" s="9"/>
    </row>
    <row r="989" spans="3:5" x14ac:dyDescent="0.2">
      <c r="C989" s="81"/>
      <c r="D989" s="145"/>
      <c r="E989" s="9"/>
    </row>
    <row r="990" spans="3:5" x14ac:dyDescent="0.2">
      <c r="C990" s="81"/>
      <c r="D990" s="145"/>
      <c r="E990" s="9"/>
    </row>
    <row r="991" spans="3:5" x14ac:dyDescent="0.2">
      <c r="C991" s="81"/>
      <c r="D991" s="145"/>
      <c r="E991" s="9"/>
    </row>
    <row r="992" spans="3:5" x14ac:dyDescent="0.2">
      <c r="C992" s="81"/>
      <c r="D992" s="145"/>
      <c r="E992" s="9"/>
    </row>
    <row r="993" spans="3:5" x14ac:dyDescent="0.2">
      <c r="C993" s="81"/>
      <c r="D993" s="145"/>
      <c r="E993" s="9"/>
    </row>
    <row r="994" spans="3:5" x14ac:dyDescent="0.2">
      <c r="C994" s="81"/>
      <c r="D994" s="145"/>
      <c r="E994" s="9"/>
    </row>
    <row r="995" spans="3:5" x14ac:dyDescent="0.2">
      <c r="C995" s="81"/>
      <c r="D995" s="145"/>
      <c r="E995" s="9"/>
    </row>
    <row r="996" spans="3:5" x14ac:dyDescent="0.2">
      <c r="C996" s="81"/>
      <c r="D996" s="145"/>
      <c r="E996" s="9"/>
    </row>
    <row r="997" spans="3:5" x14ac:dyDescent="0.2">
      <c r="C997" s="81"/>
      <c r="D997" s="145"/>
      <c r="E997" s="9"/>
    </row>
    <row r="998" spans="3:5" x14ac:dyDescent="0.2">
      <c r="C998" s="81"/>
      <c r="D998" s="145"/>
      <c r="E998" s="9"/>
    </row>
    <row r="999" spans="3:5" x14ac:dyDescent="0.2">
      <c r="C999" s="81"/>
      <c r="D999" s="145"/>
      <c r="E999" s="9"/>
    </row>
    <row r="1000" spans="3:5" x14ac:dyDescent="0.2">
      <c r="C1000" s="81"/>
      <c r="D1000" s="145"/>
      <c r="E1000" s="9"/>
    </row>
    <row r="1001" spans="3:5" x14ac:dyDescent="0.2">
      <c r="C1001" s="81"/>
      <c r="D1001" s="145"/>
      <c r="E1001" s="9"/>
    </row>
    <row r="1002" spans="3:5" x14ac:dyDescent="0.2">
      <c r="C1002" s="81"/>
      <c r="D1002" s="145"/>
      <c r="E1002" s="9"/>
    </row>
    <row r="1003" spans="3:5" x14ac:dyDescent="0.2">
      <c r="C1003" s="81"/>
      <c r="D1003" s="145"/>
      <c r="E1003" s="9"/>
    </row>
    <row r="1004" spans="3:5" x14ac:dyDescent="0.2">
      <c r="C1004" s="81"/>
      <c r="D1004" s="145"/>
      <c r="E1004" s="9"/>
    </row>
    <row r="1005" spans="3:5" x14ac:dyDescent="0.2">
      <c r="C1005" s="81"/>
      <c r="D1005" s="145"/>
      <c r="E1005" s="9"/>
    </row>
    <row r="1006" spans="3:5" x14ac:dyDescent="0.2">
      <c r="C1006" s="81"/>
      <c r="D1006" s="145"/>
      <c r="E1006" s="9"/>
    </row>
    <row r="1007" spans="3:5" x14ac:dyDescent="0.2">
      <c r="C1007" s="81"/>
      <c r="D1007" s="145"/>
      <c r="E1007" s="9"/>
    </row>
    <row r="1008" spans="3:5" x14ac:dyDescent="0.2">
      <c r="C1008" s="81"/>
      <c r="D1008" s="145"/>
      <c r="E1008" s="9"/>
    </row>
    <row r="1009" spans="3:5" x14ac:dyDescent="0.2">
      <c r="C1009" s="81"/>
      <c r="D1009" s="145"/>
      <c r="E1009" s="9"/>
    </row>
    <row r="1010" spans="3:5" x14ac:dyDescent="0.2">
      <c r="C1010" s="81"/>
      <c r="D1010" s="145"/>
      <c r="E1010" s="9"/>
    </row>
    <row r="1011" spans="3:5" x14ac:dyDescent="0.2">
      <c r="C1011" s="81"/>
      <c r="D1011" s="145"/>
      <c r="E1011" s="9"/>
    </row>
    <row r="1012" spans="3:5" x14ac:dyDescent="0.2">
      <c r="C1012" s="81"/>
      <c r="D1012" s="145"/>
      <c r="E1012" s="9"/>
    </row>
    <row r="1013" spans="3:5" x14ac:dyDescent="0.2">
      <c r="C1013" s="81"/>
      <c r="D1013" s="145"/>
      <c r="E1013" s="9"/>
    </row>
    <row r="1014" spans="3:5" x14ac:dyDescent="0.2">
      <c r="C1014" s="81"/>
      <c r="D1014" s="145"/>
      <c r="E1014" s="9"/>
    </row>
    <row r="1015" spans="3:5" x14ac:dyDescent="0.2">
      <c r="C1015" s="81"/>
      <c r="D1015" s="145"/>
      <c r="E1015" s="9"/>
    </row>
    <row r="1016" spans="3:5" x14ac:dyDescent="0.2">
      <c r="C1016" s="81"/>
      <c r="D1016" s="145"/>
      <c r="E1016" s="9"/>
    </row>
    <row r="1017" spans="3:5" x14ac:dyDescent="0.2">
      <c r="C1017" s="81"/>
      <c r="D1017" s="145"/>
      <c r="E1017" s="9"/>
    </row>
  </sheetData>
  <sortState xmlns:xlrd2="http://schemas.microsoft.com/office/spreadsheetml/2017/richdata2" ref="B3:D89">
    <sortCondition ref="B3:B89"/>
  </sortState>
  <phoneticPr fontId="1"/>
  <conditionalFormatting sqref="B3:D203">
    <cfRule type="expression" dxfId="25" priority="1">
      <formula>AND($B3&lt;&gt;"",$B3&lt;&gt;$B4)</formula>
    </cfRule>
  </conditionalFormatting>
  <dataValidations count="1">
    <dataValidation type="list" allowBlank="1" showInputMessage="1" showErrorMessage="1" sqref="B3:B203" xr:uid="{A5FB0C60-9597-4509-9A93-3A464961095C}">
      <formula1>"資産,負債,費用,収益"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1"/>
  <dimension ref="B1:CN2003"/>
  <sheetViews>
    <sheetView tabSelected="1" zoomScale="83" zoomScaleNormal="83" workbookViewId="0">
      <pane ySplit="2" topLeftCell="A3" activePane="bottomLeft" state="frozen"/>
      <selection pane="bottomLeft"/>
    </sheetView>
  </sheetViews>
  <sheetFormatPr defaultColWidth="8.88671875" defaultRowHeight="30" customHeight="1" x14ac:dyDescent="0.2"/>
  <cols>
    <col min="1" max="1" width="10.77734375" style="4" customWidth="1"/>
    <col min="2" max="2" width="7.21875" style="5" bestFit="1" customWidth="1"/>
    <col min="3" max="3" width="6.6640625" style="16" customWidth="1"/>
    <col min="4" max="5" width="4.6640625" style="16" customWidth="1"/>
    <col min="6" max="7" width="14.77734375" style="50" customWidth="1"/>
    <col min="8" max="8" width="30.77734375" style="6" customWidth="1"/>
    <col min="9" max="9" width="18.6640625" style="49" customWidth="1"/>
    <col min="10" max="10" width="11.77734375" style="29" customWidth="1"/>
    <col min="11" max="11" width="11.77734375" style="4" customWidth="1"/>
    <col min="12" max="12" width="14.77734375" style="78" customWidth="1"/>
    <col min="13" max="13" width="14.77734375" style="79" customWidth="1"/>
    <col min="14" max="21" width="12.77734375" style="132" customWidth="1"/>
    <col min="22" max="22" width="11.33203125" style="4" customWidth="1"/>
    <col min="23" max="23" width="8.33203125" style="4" bestFit="1" customWidth="1"/>
    <col min="24" max="24" width="8.21875" style="4" customWidth="1"/>
    <col min="25" max="25" width="5.77734375" style="4" customWidth="1"/>
    <col min="26" max="26" width="12.44140625" style="28" bestFit="1" customWidth="1"/>
    <col min="27" max="27" width="8.77734375" style="4" customWidth="1"/>
    <col min="28" max="28" width="15.77734375" style="6" customWidth="1"/>
    <col min="29" max="29" width="8.77734375" style="6" customWidth="1"/>
    <col min="30" max="30" width="15.77734375" style="6" customWidth="1"/>
    <col min="31" max="32" width="15.88671875" style="6" customWidth="1"/>
    <col min="33" max="33" width="5.44140625" style="6" customWidth="1"/>
    <col min="34" max="35" width="25.6640625" style="4" customWidth="1"/>
    <col min="36" max="36" width="10.6640625" style="4" customWidth="1"/>
    <col min="37" max="39" width="10.6640625" style="7" customWidth="1"/>
    <col min="41" max="50" width="10.6640625" style="7" customWidth="1"/>
    <col min="51" max="51" width="9.44140625" style="4" customWidth="1"/>
    <col min="52" max="58" width="10.6640625" style="7" customWidth="1"/>
    <col min="59" max="59" width="7.109375" style="7" customWidth="1"/>
    <col min="60" max="67" width="10.6640625" style="7" customWidth="1"/>
    <col min="68" max="69" width="8.21875" style="7" customWidth="1"/>
    <col min="70" max="70" width="11.6640625" style="7" bestFit="1" customWidth="1"/>
    <col min="71" max="71" width="5.6640625" customWidth="1"/>
    <col min="72" max="73" width="3.6640625" customWidth="1"/>
    <col min="74" max="74" width="11" bestFit="1" customWidth="1"/>
    <col min="75" max="75" width="9.88671875" style="39" bestFit="1" customWidth="1"/>
    <col min="76" max="76" width="14.33203125" style="39" bestFit="1" customWidth="1"/>
    <col min="77" max="77" width="9.88671875" style="39" bestFit="1" customWidth="1"/>
    <col min="78" max="78" width="16.44140625" style="4" bestFit="1" customWidth="1"/>
    <col min="79" max="79" width="10.6640625" style="40" customWidth="1"/>
    <col min="80" max="80" width="14.33203125" style="40" bestFit="1" customWidth="1"/>
    <col min="81" max="84" width="10.6640625" style="40" customWidth="1"/>
    <col min="85" max="85" width="22.109375" style="40" bestFit="1" customWidth="1"/>
    <col min="86" max="86" width="10.77734375" style="40" customWidth="1"/>
    <col min="87" max="90" width="8.88671875" style="4"/>
    <col min="91" max="91" width="32.6640625" style="4" bestFit="1" customWidth="1"/>
    <col min="92" max="16384" width="8.88671875" style="4"/>
  </cols>
  <sheetData>
    <row r="1" spans="2:92" ht="30" customHeight="1" x14ac:dyDescent="0.2">
      <c r="B1" s="143"/>
      <c r="D1" s="57">
        <f>IFERROR(MONTH(MAX(Z$3:Z$100002)),"")</f>
        <v>1</v>
      </c>
      <c r="E1" s="57" t="s">
        <v>20</v>
      </c>
      <c r="F1" s="62" t="s">
        <v>49</v>
      </c>
      <c r="G1" s="184" t="s">
        <v>50</v>
      </c>
      <c r="H1" s="186"/>
      <c r="I1" s="184" t="s">
        <v>57</v>
      </c>
      <c r="J1" s="187"/>
      <c r="K1" s="188"/>
      <c r="L1" s="129"/>
      <c r="M1" s="198" t="s">
        <v>12</v>
      </c>
      <c r="N1" s="133"/>
      <c r="O1" s="133"/>
      <c r="P1" s="133"/>
      <c r="Q1" s="133"/>
      <c r="R1" s="133"/>
      <c r="S1" s="133"/>
      <c r="T1" s="133"/>
      <c r="U1" s="133"/>
      <c r="Y1" s="21"/>
      <c r="Z1" s="26"/>
      <c r="AA1" s="21"/>
      <c r="AB1" s="15"/>
      <c r="AD1" s="15"/>
      <c r="AF1" s="21"/>
      <c r="AG1" s="84"/>
      <c r="AH1" s="21"/>
      <c r="AI1" s="21"/>
      <c r="AJ1" s="20"/>
      <c r="AM1" s="87"/>
      <c r="AO1" s="25">
        <f>IF(COUNTIF(設定!$G$3:$G$22,AO2),-1,1)</f>
        <v>-1</v>
      </c>
      <c r="AP1" s="25">
        <f>IF(COUNTIF(設定!$G$3:$G$22,AP2),-1,1)</f>
        <v>-1</v>
      </c>
      <c r="AQ1" s="25">
        <f>IF(COUNTIF(設定!$G$3:$G$22,AQ2),-1,1)</f>
        <v>-1</v>
      </c>
      <c r="AR1" s="25">
        <f>IF(COUNTIF(設定!$G$3:$G$22,AR2),-1,1)</f>
        <v>-1</v>
      </c>
      <c r="AS1" s="25">
        <f>IF(COUNTIF(設定!$G$3:$G$22,AS2),-1,1)</f>
        <v>-1</v>
      </c>
      <c r="AT1" s="25">
        <f>IF(COUNTIF(設定!$G$3:$G$22,AT2),-1,1)</f>
        <v>-1</v>
      </c>
      <c r="AU1" s="25">
        <f>IF(COUNTIF(設定!$G$3:$G$22,AU2),-1,1)</f>
        <v>-1</v>
      </c>
      <c r="AV1" s="25">
        <f>IF(COUNTIF(設定!$G$3:$G$22,AV2),-1,1)</f>
        <v>-1</v>
      </c>
      <c r="AW1" s="31" t="s">
        <v>40</v>
      </c>
      <c r="AX1" s="83" t="s">
        <v>26</v>
      </c>
      <c r="AY1" s="24">
        <f t="shared" ref="AY1:BF1" si="0">IFERROR(MAX(AY3:AY100002),"")</f>
        <v>0</v>
      </c>
      <c r="AZ1" s="24">
        <f t="shared" si="0"/>
        <v>0</v>
      </c>
      <c r="BA1" s="24">
        <f t="shared" si="0"/>
        <v>0</v>
      </c>
      <c r="BB1" s="24">
        <f t="shared" si="0"/>
        <v>0</v>
      </c>
      <c r="BC1" s="24">
        <f t="shared" si="0"/>
        <v>0</v>
      </c>
      <c r="BD1" s="24">
        <f t="shared" si="0"/>
        <v>0</v>
      </c>
      <c r="BE1" s="24">
        <f t="shared" si="0"/>
        <v>0</v>
      </c>
      <c r="BF1" s="24">
        <f t="shared" si="0"/>
        <v>0</v>
      </c>
      <c r="BG1" s="89" t="s">
        <v>14</v>
      </c>
      <c r="BH1" s="88"/>
      <c r="BI1" s="88"/>
      <c r="BJ1" s="88"/>
      <c r="BK1" s="88"/>
      <c r="BL1" s="88"/>
      <c r="BM1" s="88"/>
      <c r="BN1" s="88"/>
      <c r="BO1" s="88"/>
      <c r="BR1" s="4" t="s">
        <v>25</v>
      </c>
      <c r="CF1" s="191" t="s">
        <v>80</v>
      </c>
      <c r="CG1" s="190" t="str">
        <f>IFERROR(INDEX(CG$3:CG$100002,MATCH(MAX(CF$3:CF$100002),CF$3:CF$100002,0),0),"")</f>
        <v/>
      </c>
    </row>
    <row r="2" spans="2:92" s="15" customFormat="1" ht="30" customHeight="1" x14ac:dyDescent="0.2">
      <c r="B2" s="153" t="s">
        <v>39</v>
      </c>
      <c r="C2" s="118" t="s">
        <v>3</v>
      </c>
      <c r="D2" s="22" t="s">
        <v>1</v>
      </c>
      <c r="E2" s="67" t="s">
        <v>2</v>
      </c>
      <c r="F2" s="51" t="s">
        <v>31</v>
      </c>
      <c r="G2" s="52" t="s">
        <v>32</v>
      </c>
      <c r="H2" s="19" t="s">
        <v>19</v>
      </c>
      <c r="I2" s="70" t="s">
        <v>15</v>
      </c>
      <c r="J2" s="72" t="s">
        <v>10</v>
      </c>
      <c r="K2" s="52" t="s">
        <v>9</v>
      </c>
      <c r="L2" s="165" t="s">
        <v>31</v>
      </c>
      <c r="M2" s="80" t="s">
        <v>32</v>
      </c>
      <c r="N2" s="134" t="str">
        <f t="shared" ref="N2:U2" si="1">IFERROR(LOOKUP(10^308,N3:N100002),"")</f>
        <v/>
      </c>
      <c r="O2" s="135" t="str">
        <f t="shared" si="1"/>
        <v/>
      </c>
      <c r="P2" s="136" t="str">
        <f t="shared" si="1"/>
        <v/>
      </c>
      <c r="Q2" s="136" t="str">
        <f t="shared" si="1"/>
        <v/>
      </c>
      <c r="R2" s="136" t="str">
        <f t="shared" si="1"/>
        <v/>
      </c>
      <c r="S2" s="136" t="str">
        <f t="shared" si="1"/>
        <v/>
      </c>
      <c r="T2" s="136" t="str">
        <f t="shared" si="1"/>
        <v/>
      </c>
      <c r="U2" s="136" t="str">
        <f t="shared" si="1"/>
        <v/>
      </c>
      <c r="V2" s="9"/>
      <c r="W2" s="23" t="str">
        <f t="shared" ref="W2:Y3" si="2">IF(C2="","",C2)</f>
        <v>年</v>
      </c>
      <c r="X2" s="23" t="str">
        <f t="shared" si="2"/>
        <v>月</v>
      </c>
      <c r="Y2" s="23" t="str">
        <f t="shared" si="2"/>
        <v>日</v>
      </c>
      <c r="Z2" s="18" t="s">
        <v>8</v>
      </c>
      <c r="AA2" s="10" t="s">
        <v>34</v>
      </c>
      <c r="AB2" s="24" t="s">
        <v>11</v>
      </c>
      <c r="AC2" s="24" t="s">
        <v>35</v>
      </c>
      <c r="AD2" s="24" t="s">
        <v>5</v>
      </c>
      <c r="AE2" s="10" t="s">
        <v>33</v>
      </c>
      <c r="AF2" s="10" t="s">
        <v>37</v>
      </c>
      <c r="AG2" s="10" t="s">
        <v>21</v>
      </c>
      <c r="AH2" s="10" t="s">
        <v>0</v>
      </c>
      <c r="AI2" s="10" t="s">
        <v>22</v>
      </c>
      <c r="AJ2" s="25" t="str">
        <f>IF(J2="","",J2)</f>
        <v>支出</v>
      </c>
      <c r="AK2" s="25" t="str">
        <f>IF(K2="","",K2)</f>
        <v>収入</v>
      </c>
      <c r="AL2" s="11" t="s">
        <v>7</v>
      </c>
      <c r="AM2" s="11" t="s">
        <v>6</v>
      </c>
      <c r="AO2" s="61" t="str">
        <f>IF(N1="","",N1)</f>
        <v/>
      </c>
      <c r="AP2" s="61" t="str">
        <f t="shared" ref="AP2:AV2" si="3">IF(O1="","",O1)</f>
        <v/>
      </c>
      <c r="AQ2" s="61" t="str">
        <f t="shared" si="3"/>
        <v/>
      </c>
      <c r="AR2" s="61" t="str">
        <f t="shared" si="3"/>
        <v/>
      </c>
      <c r="AS2" s="61" t="str">
        <f t="shared" si="3"/>
        <v/>
      </c>
      <c r="AT2" s="61" t="str">
        <f t="shared" si="3"/>
        <v/>
      </c>
      <c r="AU2" s="61" t="str">
        <f t="shared" si="3"/>
        <v/>
      </c>
      <c r="AV2" s="61" t="str">
        <f t="shared" si="3"/>
        <v/>
      </c>
      <c r="AW2" s="85" t="s">
        <v>23</v>
      </c>
      <c r="AX2" s="35" t="s">
        <v>24</v>
      </c>
      <c r="AY2" s="64" t="str">
        <f>IF(AO2="","",AO2)</f>
        <v/>
      </c>
      <c r="AZ2" s="65" t="str">
        <f t="shared" ref="AZ2:BF2" si="4">IF(AP2="","",AP2)</f>
        <v/>
      </c>
      <c r="BA2" s="65" t="str">
        <f t="shared" si="4"/>
        <v/>
      </c>
      <c r="BB2" s="65" t="str">
        <f t="shared" si="4"/>
        <v/>
      </c>
      <c r="BC2" s="65" t="str">
        <f t="shared" si="4"/>
        <v/>
      </c>
      <c r="BD2" s="65" t="str">
        <f t="shared" si="4"/>
        <v/>
      </c>
      <c r="BE2" s="90" t="str">
        <f t="shared" si="4"/>
        <v/>
      </c>
      <c r="BF2" s="90" t="str">
        <f t="shared" si="4"/>
        <v/>
      </c>
      <c r="BG2" s="91" t="s">
        <v>27</v>
      </c>
      <c r="BH2" s="92" t="str">
        <f>IF(AO2="","",AO2)</f>
        <v/>
      </c>
      <c r="BI2" s="92" t="str">
        <f t="shared" ref="BI2:BO2" si="5">IF(AP2="","",AP2)</f>
        <v/>
      </c>
      <c r="BJ2" s="92" t="str">
        <f t="shared" si="5"/>
        <v/>
      </c>
      <c r="BK2" s="92" t="str">
        <f t="shared" si="5"/>
        <v/>
      </c>
      <c r="BL2" s="92" t="str">
        <f t="shared" si="5"/>
        <v/>
      </c>
      <c r="BM2" s="92" t="str">
        <f t="shared" si="5"/>
        <v/>
      </c>
      <c r="BN2" s="92" t="str">
        <f t="shared" si="5"/>
        <v/>
      </c>
      <c r="BO2" s="92" t="str">
        <f t="shared" si="5"/>
        <v/>
      </c>
      <c r="BP2" s="58"/>
      <c r="BQ2" s="11" t="s">
        <v>39</v>
      </c>
      <c r="BR2" s="11" t="s">
        <v>36</v>
      </c>
      <c r="BS2" s="34" t="s">
        <v>3</v>
      </c>
      <c r="BT2" s="43" t="s">
        <v>1</v>
      </c>
      <c r="BU2" s="37" t="s">
        <v>2</v>
      </c>
      <c r="BV2" s="24" t="s">
        <v>11</v>
      </c>
      <c r="BW2" s="41" t="s">
        <v>18</v>
      </c>
      <c r="BX2" s="41" t="s">
        <v>5</v>
      </c>
      <c r="BY2" s="44" t="s">
        <v>18</v>
      </c>
      <c r="BZ2" s="24" t="s">
        <v>17</v>
      </c>
      <c r="CA2" s="46" t="s">
        <v>11</v>
      </c>
      <c r="CB2" s="41" t="s">
        <v>5</v>
      </c>
      <c r="CC2" s="41" t="s">
        <v>29</v>
      </c>
      <c r="CD2" s="41" t="s">
        <v>30</v>
      </c>
      <c r="CE2" s="60"/>
      <c r="CF2" s="41" t="s">
        <v>79</v>
      </c>
      <c r="CG2" s="41" t="s">
        <v>78</v>
      </c>
      <c r="CH2" s="60"/>
      <c r="CI2" s="93" t="s">
        <v>41</v>
      </c>
      <c r="CJ2" s="93" t="s">
        <v>11</v>
      </c>
      <c r="CK2" s="93" t="s">
        <v>5</v>
      </c>
      <c r="CL2" s="113" t="s">
        <v>4</v>
      </c>
      <c r="CM2" s="93" t="s">
        <v>48</v>
      </c>
      <c r="CN2" s="113" t="s">
        <v>47</v>
      </c>
    </row>
    <row r="3" spans="2:92" ht="30" customHeight="1" x14ac:dyDescent="0.2">
      <c r="B3" s="154"/>
      <c r="C3" s="117"/>
      <c r="D3" s="53"/>
      <c r="E3" s="68"/>
      <c r="F3" s="54"/>
      <c r="G3" s="54"/>
      <c r="H3" s="55"/>
      <c r="I3" s="71"/>
      <c r="J3" s="73"/>
      <c r="K3" s="56"/>
      <c r="L3" s="76" t="str">
        <f t="shared" ref="L3:L6" si="6">IF(AE3="","",AE3)</f>
        <v/>
      </c>
      <c r="M3" s="77" t="str">
        <f t="shared" ref="M3:M6" si="7">IF(AF3="","",AF3)</f>
        <v/>
      </c>
      <c r="N3" s="130" t="str">
        <f>IFERROR(INDEX($BH$3:$BO$150,MATCH($BG3,$BG$3:$BG$150,0),MATCH(N$1,$BH$2:$BO$2,0)),"")</f>
        <v/>
      </c>
      <c r="O3" s="131" t="str">
        <f t="shared" ref="O3:U12" si="8">IFERROR(INDEX($BH$3:$BO$100002,MATCH($BG3,$BG$3:$BG$100002,0),MATCH(O$1,$BH$2:$BO$2,0)),"")</f>
        <v/>
      </c>
      <c r="P3" s="131" t="str">
        <f t="shared" si="8"/>
        <v/>
      </c>
      <c r="Q3" s="131" t="str">
        <f t="shared" si="8"/>
        <v/>
      </c>
      <c r="R3" s="131" t="str">
        <f t="shared" si="8"/>
        <v/>
      </c>
      <c r="S3" s="131" t="str">
        <f t="shared" si="8"/>
        <v/>
      </c>
      <c r="T3" s="131" t="str">
        <f t="shared" si="8"/>
        <v/>
      </c>
      <c r="U3" s="131" t="str">
        <f t="shared" si="8"/>
        <v/>
      </c>
      <c r="V3" s="1"/>
      <c r="W3" s="17" t="str">
        <f t="shared" si="2"/>
        <v/>
      </c>
      <c r="X3" s="17" t="str">
        <f t="shared" si="2"/>
        <v/>
      </c>
      <c r="Y3" s="17" t="str">
        <f t="shared" si="2"/>
        <v/>
      </c>
      <c r="Z3" s="27" t="str">
        <f>IF(W3="","",DATE(W3,X3,Y3))</f>
        <v/>
      </c>
      <c r="AA3" s="2" t="str">
        <f>IF(F3="","",COUNTA($F$3:F3))</f>
        <v/>
      </c>
      <c r="AB3" s="3" t="str">
        <f>IF(F3="","",IFERROR(IF(F3&lt;&gt;"",IFERROR(INDEX(設定!$C$3:$C$303,MATCH(F3,設定!$C$3:$C$303,0),0),INDEX(設定!$C$3:$C$303,MATCH("*"&amp;F3&amp;"*",設定!$C$3:$C$303,0),0)),""),"エラー"))</f>
        <v/>
      </c>
      <c r="AC3" s="2" t="str">
        <f>IF(G3="","",COUNTA($G$3:G3))</f>
        <v/>
      </c>
      <c r="AD3" s="3" t="str">
        <f>IF(G3="","",IFERROR(IF(G3&lt;&gt;"",IFERROR(INDEX(設定!$C$3:$C$303,MATCH(G3,設定!$C$3:$C$303,0),0),INDEX(設定!$C$3:$C$303,MATCH("*"&amp;G3&amp;"*",設定!$C$3:$C$303,0),0)),""),"エラー"))</f>
        <v/>
      </c>
      <c r="AE3" s="3" t="str">
        <f>IFERROR(IF(AB3="",IF(AND(H3&lt;&gt;"",F3=""),INDEX(AB$3:AB3,MATCH(MAX(AA$3:AA3),AA$3:AA3,0),0),""),AB3),"")</f>
        <v/>
      </c>
      <c r="AF3" s="3" t="str">
        <f>IFERROR(IF(AD3="",IF(AND(H3&lt;&gt;"",G3=""),INDEX(AD$3:AD3,MATCH(MAX(AC$3:AC3),AC$3:AC3,0),0),""),AD3),"")</f>
        <v/>
      </c>
      <c r="AG3" s="2" t="str">
        <f>IF(AH3="","",IF(OR(AH3=AH2,AH3=AH4),1,IF(AH2=AH3,AG2,1)))</f>
        <v/>
      </c>
      <c r="AH3" s="12" t="str">
        <f>IF(AE3="","",Z3&amp;"@"&amp;AE3&amp;"@"&amp;AF3)</f>
        <v/>
      </c>
      <c r="AI3" s="12" t="str">
        <f>IF(AH3="","",AH3&amp;AG3)</f>
        <v/>
      </c>
      <c r="AJ3" s="13" t="str">
        <f t="shared" ref="AJ3:AJ66" si="9">IF($AE3="","",IF($AF3="",0,J3))</f>
        <v/>
      </c>
      <c r="AK3" s="13" t="str">
        <f t="shared" ref="AK3:AK66" si="10">IF($AE3="","",IF($AF3="",0,K3))</f>
        <v/>
      </c>
      <c r="AL3" s="13" t="str">
        <f>IF(OR(AJ3="",COUNTIF($AH$3:AH3,AH3)&lt;&gt;COUNTIF(AH$3:AH$100002,AH3)),"",SUMIF(AH$3:AH$100002,AH3,AJ$3:AJ$100002))</f>
        <v/>
      </c>
      <c r="AM3" s="13" t="str">
        <f>IF(OR(AK3="",COUNTIF($AH$3:AH3,AH3)&lt;&gt;COUNTIF(AH$3:AH$100002,AH3)),"",SUMIF(AH$3:AH$100002,AH3,AK$3:AK$100002))</f>
        <v/>
      </c>
      <c r="AO3" s="13" t="str">
        <f>IF($Z3="","",IF(COUNTIF($AE3:$AF3,AO$2),AO$2,""))</f>
        <v/>
      </c>
      <c r="AP3" s="13" t="str">
        <f>IF($Z3="","",IF(COUNTIF($AE3:$AF3,AP$2),AP$2,""))</f>
        <v/>
      </c>
      <c r="AQ3" s="13" t="str">
        <f>IF($Z3="","",IF(COUNTIF($AE3:$AF3,AQ$2),AQ$2,""))</f>
        <v/>
      </c>
      <c r="AR3" s="13" t="str">
        <f t="shared" ref="AR3:AV18" si="11">IF($Z3="","",IF(COUNTIF($AE3:$AF3,AR$2),AR$2,""))</f>
        <v/>
      </c>
      <c r="AS3" s="13" t="str">
        <f t="shared" si="11"/>
        <v/>
      </c>
      <c r="AT3" s="13" t="str">
        <f t="shared" si="11"/>
        <v/>
      </c>
      <c r="AU3" s="13" t="str">
        <f t="shared" si="11"/>
        <v/>
      </c>
      <c r="AV3" s="13" t="str">
        <f>IF($Z3="","",IF(COUNTIF($AE3:$AF3,AV$2),AV$2,""))</f>
        <v/>
      </c>
      <c r="AW3" s="86" t="str">
        <f t="shared" ref="AW3:AW66" si="12">IF(J3="","",J3)</f>
        <v/>
      </c>
      <c r="AX3" s="59" t="str">
        <f t="shared" ref="AX3:AX66" si="13">IF(K3="","",K3)</f>
        <v/>
      </c>
      <c r="AY3" s="63" t="str">
        <f>IF(OR($BR3="",BH3=""),"",COUNT($BR$3:$BR3))</f>
        <v/>
      </c>
      <c r="AZ3" s="13" t="str">
        <f>IF(OR($BR3="",BI3=""),"",COUNT($BR$3:$BR3))</f>
        <v/>
      </c>
      <c r="BA3" s="13" t="str">
        <f>IF(OR($BR3="",BJ3=""),"",COUNT($BR$3:$BR3))</f>
        <v/>
      </c>
      <c r="BB3" s="13" t="str">
        <f>IF(OR($BR3="",BK3=""),"",COUNT($BR$3:$BR3))</f>
        <v/>
      </c>
      <c r="BC3" s="13" t="str">
        <f>IF(OR($BR3="",BL3=""),"",COUNT($BR$3:$BR3))</f>
        <v/>
      </c>
      <c r="BD3" s="13" t="str">
        <f>IF(OR($BR3="",BM3=""),"",COUNT($BR$3:$BR3))</f>
        <v/>
      </c>
      <c r="BE3" s="13" t="str">
        <f>IF(OR($BR3="",BN3=""),"",COUNT($BR$3:$BR3))</f>
        <v/>
      </c>
      <c r="BF3" s="13" t="str">
        <f>IF(OR($BR3="",BO3=""),"",COUNT($BR$3:$BR3))</f>
        <v/>
      </c>
      <c r="BG3" s="66" t="str">
        <f>IF(Z3="","",COUNT($Z$3:Z3))</f>
        <v/>
      </c>
      <c r="BH3" s="13" t="str">
        <f>IF(AO3="","",IF(AO3=BH$2,(SUMIF($BV$3:$BV3,BH$2,$BW$3:$BW3)-SUMIF($BX$3:$BX3,BH$2,$BY$3:$BY3))*AO$1,""))</f>
        <v/>
      </c>
      <c r="BI3" s="13" t="str">
        <f>IF(AP3="","",IF(AP3=BI$2,(SUMIF($BV$3:$BV3,BI$2,$BW$3:$BW3)-SUMIF($BX$3:$BX3,BI$2,$BY$3:$BY3))*AP$1,""))</f>
        <v/>
      </c>
      <c r="BJ3" s="13" t="str">
        <f>IF(AQ3="","",IF(AQ3=BJ$2,(SUMIF($BV$3:$BV3,BJ$2,$BW$3:$BW3)-SUMIF($BX$3:$BX3,BJ$2,$BY$3:$BY3))*AQ$1,""))</f>
        <v/>
      </c>
      <c r="BK3" s="13" t="str">
        <f>IF(AR3="","",IF(AR3=BK$2,(SUMIF($BV$3:$BV3,BK$2,$BW$3:$BW3)-SUMIF($BX$3:$BX3,BK$2,$BY$3:$BY3))*AR$1,""))</f>
        <v/>
      </c>
      <c r="BL3" s="13" t="str">
        <f>IF(AS3="","",IF(AS3=BL$2,(SUMIF($BV$3:$BV3,BL$2,$BW$3:$BW3)-SUMIF($BX$3:$BX3,BL$2,$BY$3:$BY3))*AS$1,""))</f>
        <v/>
      </c>
      <c r="BM3" s="13" t="str">
        <f>IF(AT3="","",IF(AT3=BM$2,(SUMIF($BV$3:$BV3,BM$2,$BW$3:$BW3)-SUMIF($BX$3:$BX3,BM$2,$BY$3:$BY3))*AT$1,""))</f>
        <v/>
      </c>
      <c r="BN3" s="13" t="str">
        <f>IF(AU3="","",IF(AU3=BN$2,(SUMIF($BV$3:$BV3,BN$2,$BW$3:$BW3)-SUMIF($BX$3:$BX3,BN$2,$BY$3:$BY3))*AU$1,""))</f>
        <v/>
      </c>
      <c r="BO3" s="13" t="str">
        <f>IF(AV3="","",IF(AV3=BO$2,(SUMIF($BV$3:$BV3,BO$2,$BW$3:$BW3)-SUMIF($BX$3:$BX3,BO$2,$BY$3:$BY3))*AV$1,""))</f>
        <v/>
      </c>
      <c r="BP3" s="152"/>
      <c r="BQ3" s="13" t="str">
        <f>IF(B3="","",IF(ISNUMBER(B3),B3,""))</f>
        <v/>
      </c>
      <c r="BR3" s="75" t="str">
        <f t="shared" ref="BR3:BR66" si="14">IF(Z3="","",Z3)</f>
        <v/>
      </c>
      <c r="BS3" s="33" t="str">
        <f t="shared" ref="BS3:BS66" si="15">IF(Z3="","",W3)</f>
        <v/>
      </c>
      <c r="BT3" s="42" t="str">
        <f t="shared" ref="BT3:BT66" si="16">IF(Z3="","",X3)</f>
        <v/>
      </c>
      <c r="BU3" s="38" t="str">
        <f t="shared" ref="BU3:BU66" si="17">IF(Z3="","",Y3)</f>
        <v/>
      </c>
      <c r="BV3" s="30" t="str">
        <f>IF(CA3="","",CA3)</f>
        <v/>
      </c>
      <c r="BW3" s="36" t="str">
        <f>IF(CC3="",IF(CD3="","",CD3),CC3)</f>
        <v/>
      </c>
      <c r="BX3" s="36" t="str">
        <f>IF(CB3="","",CB3)</f>
        <v/>
      </c>
      <c r="BY3" s="45" t="str">
        <f>IF(CD3="",IF(CC3="","",CC3),CD3)</f>
        <v/>
      </c>
      <c r="BZ3" s="12" t="str">
        <f t="shared" ref="BZ3:BZ66" si="18">IF(H3="","",H3&amp;IF(I3="",""," ("&amp;I3&amp;")"))</f>
        <v/>
      </c>
      <c r="CA3" s="47" t="str">
        <f t="shared" ref="CA3:CA66" si="19">IF(AE3="","",AE3)</f>
        <v/>
      </c>
      <c r="CB3" s="32" t="str">
        <f t="shared" ref="CB3:CB66" si="20">IF(AF3="","",AF3)</f>
        <v/>
      </c>
      <c r="CC3" s="32" t="str">
        <f t="shared" ref="CC3:CC66" si="21">IF(J3="","",J3)</f>
        <v/>
      </c>
      <c r="CD3" s="32" t="str">
        <f t="shared" ref="CD3:CD66" si="22">IF(K3="","",K3)</f>
        <v/>
      </c>
      <c r="CE3" s="48"/>
      <c r="CF3" s="32" t="str">
        <f>IF(AND(ISNUMBER(B3),CG3&lt;&gt;""),B3,"")</f>
        <v/>
      </c>
      <c r="CG3" s="32" t="str">
        <f t="shared" ref="CG3:CG34" si="23">IF(AE3="","",AE3&amp;"@"&amp;AF3)</f>
        <v/>
      </c>
      <c r="CH3" s="48"/>
      <c r="CI3" s="93">
        <v>1</v>
      </c>
      <c r="CJ3" s="93" t="str">
        <f t="shared" ref="CJ3:CJ27" si="24">IFERROR(INDEX(BV$3:BV$100002,MATCH($CI3,$BQ$3:$BQ$100002,0)),"")</f>
        <v/>
      </c>
      <c r="CK3" s="93" t="str">
        <f t="shared" ref="CK3:CK27" si="25">IFERROR(INDEX(BX$3:BX$100002,MATCH($CI3,$BQ$3:$BQ$100002,0)),"")</f>
        <v/>
      </c>
      <c r="CL3" s="139" t="str">
        <f t="shared" ref="CL3:CL27" si="26">IFERROR(INDEX(BR$3:BR$100002,MATCH($CI3,$BQ$3:$BQ$100002,0)),"")</f>
        <v/>
      </c>
      <c r="CM3" s="139" t="str">
        <f t="shared" ref="CM3:CM27" si="27">IFERROR(INDEX(BZ$3:BZ$100002,MATCH($CI3,$BQ$3:$BQ$100002,0)),"")</f>
        <v/>
      </c>
      <c r="CN3" s="116" t="str">
        <f t="shared" ref="CN3:CN27" si="28">IFERROR(INDEX(BY$3:BY$100002,MATCH($CI3,$BQ$3:$BQ$100002,0)),"")</f>
        <v/>
      </c>
    </row>
    <row r="4" spans="2:92" ht="30" customHeight="1" x14ac:dyDescent="0.2">
      <c r="B4" s="155"/>
      <c r="C4" s="117"/>
      <c r="D4" s="53"/>
      <c r="E4" s="68"/>
      <c r="F4" s="54"/>
      <c r="G4" s="54"/>
      <c r="H4" s="55"/>
      <c r="I4" s="71"/>
      <c r="J4" s="73"/>
      <c r="K4" s="56"/>
      <c r="L4" s="76" t="str">
        <f t="shared" si="6"/>
        <v/>
      </c>
      <c r="M4" s="77" t="str">
        <f t="shared" si="7"/>
        <v/>
      </c>
      <c r="N4" s="130" t="str">
        <f t="shared" ref="N4:N67" si="29">IFERROR(INDEX($BH$3:$BO$100002,MATCH($BG4,$BG$3:$BG$100002,0),MATCH(N$1,$BH$2:$BO$2,0)),"")</f>
        <v/>
      </c>
      <c r="O4" s="131" t="str">
        <f t="shared" si="8"/>
        <v/>
      </c>
      <c r="P4" s="131" t="str">
        <f t="shared" si="8"/>
        <v/>
      </c>
      <c r="Q4" s="131" t="str">
        <f t="shared" si="8"/>
        <v/>
      </c>
      <c r="R4" s="131" t="str">
        <f t="shared" si="8"/>
        <v/>
      </c>
      <c r="S4" s="131" t="str">
        <f t="shared" si="8"/>
        <v/>
      </c>
      <c r="T4" s="131" t="str">
        <f t="shared" si="8"/>
        <v/>
      </c>
      <c r="U4" s="131" t="str">
        <f t="shared" si="8"/>
        <v/>
      </c>
      <c r="V4" s="14"/>
      <c r="W4" s="17" t="str">
        <f>IF(C4="",IF(OR(AND($H4&lt;&gt;"",C4=""),AND($F3=$F4,$AK4&lt;&gt;""),COUNTA($H$3:$H$100002)&gt;COUNTA($H$3:$H4),$AE4&lt;&gt;""),W3,""),C4)</f>
        <v/>
      </c>
      <c r="X4" s="17" t="str">
        <f>IF(D4="",IF(OR(AND($H4&lt;&gt;"",D4=""),AND($F3=$F4,$AK4&lt;&gt;""),COUNTA($H$3:$H$100002)&gt;COUNTA($H$3:$H4),$AE4&lt;&gt;""),X3,""),D4)</f>
        <v/>
      </c>
      <c r="Y4" s="17" t="str">
        <f>IF(E4="",IF(OR(AND($H4&lt;&gt;"",E4=""),AND($F3=$F4,$AK4&lt;&gt;""),COUNTA($H$3:$H$100002)&gt;COUNTA($H$3:$H4),$AE4&lt;&gt;""),Y3,""),E4)</f>
        <v/>
      </c>
      <c r="Z4" s="27" t="str">
        <f t="shared" ref="Z4:Z15" si="30">IF(W4="","",DATE(W4,X4,Y4))</f>
        <v/>
      </c>
      <c r="AA4" s="2" t="str">
        <f>IF(F4="","",COUNTA($F$3:F4))</f>
        <v/>
      </c>
      <c r="AB4" s="3" t="str">
        <f>IF(F4="","",IFERROR(IF(F4&lt;&gt;"",IFERROR(INDEX(設定!$C$3:$C$303,MATCH(F4,設定!$C$3:$C$303,0),0),INDEX(設定!$C$3:$C$303,MATCH("*"&amp;F4&amp;"*",設定!$C$3:$C$303,0),0)),""),"エラー"))</f>
        <v/>
      </c>
      <c r="AC4" s="2" t="str">
        <f>IF(G4="","",COUNTA($G$3:G4))</f>
        <v/>
      </c>
      <c r="AD4" s="3" t="str">
        <f>IF(G4="","",IFERROR(IF(G4&lt;&gt;"",IFERROR(INDEX(設定!$C$3:$C$303,MATCH(G4,設定!$C$3:$C$303,0),0),INDEX(設定!$C$3:$C$303,MATCH("*"&amp;G4&amp;"*",設定!$C$3:$C$303,0),0)),""),"エラー"))</f>
        <v/>
      </c>
      <c r="AE4" s="3" t="str">
        <f>IFERROR(IF(AB4="",IF(AND(H4&lt;&gt;"",F4=""),INDEX(AB$3:AB4,MATCH(MAX(AA$3:AA4),AA$3:AA4,0),0),""),AB4),"")</f>
        <v/>
      </c>
      <c r="AF4" s="3" t="str">
        <f>IFERROR(IF(AD4="",IF(AND(H4&lt;&gt;"",G4=""),INDEX(AD$3:AD4,MATCH(MAX(AC$3:AC4),AC$3:AC4,0),0),""),AD4),"")</f>
        <v/>
      </c>
      <c r="AG4" s="2" t="str">
        <f>IF(AH4="","",IF(OR(AH4=AH3,AH4=AH5),IF(AND(E4="",AB4="",AG3&lt;&gt;""),MAX($AG$3:AG3),MAX($AG$3:AG3)+1),IF(AH3=AH4,AG3,MAX($AG$3:AG3)+1)))</f>
        <v/>
      </c>
      <c r="AH4" s="12" t="str">
        <f t="shared" ref="AH4:AH67" si="31">IF(AE4="","",Z4&amp;"@"&amp;AE4&amp;"@"&amp;AF4)</f>
        <v/>
      </c>
      <c r="AI4" s="12" t="str">
        <f t="shared" ref="AI4:AI67" si="32">IF(AH4="","",AH4&amp;AG4)</f>
        <v/>
      </c>
      <c r="AJ4" s="13" t="str">
        <f t="shared" si="9"/>
        <v/>
      </c>
      <c r="AK4" s="13" t="str">
        <f t="shared" si="10"/>
        <v/>
      </c>
      <c r="AL4" s="13" t="str">
        <f>IF(OR(AJ4="",COUNTIF($AH$3:AH4,AH4)&lt;&gt;COUNTIF(AH$3:AH$100002,AH4)),"",SUMIF(AH$3:AH$100002,AH4,AJ$3:AJ$100002))</f>
        <v/>
      </c>
      <c r="AM4" s="13" t="str">
        <f>IF(OR(AK4="",COUNTIF($AH$3:AH4,AH4)&lt;&gt;COUNTIF(AH$3:AH$100002,AH4)),"",SUMIF(AH$3:AH$100002,AH4,AK$3:AK$100002))</f>
        <v/>
      </c>
      <c r="AO4" s="13" t="str">
        <f t="shared" ref="AO4:AS67" si="33">IF($Z4="","",IF(COUNTIF($AE4:$AF4,AO$2),AO$2,""))</f>
        <v/>
      </c>
      <c r="AP4" s="13" t="str">
        <f t="shared" si="33"/>
        <v/>
      </c>
      <c r="AQ4" s="13" t="str">
        <f t="shared" si="33"/>
        <v/>
      </c>
      <c r="AR4" s="13" t="str">
        <f t="shared" si="11"/>
        <v/>
      </c>
      <c r="AS4" s="13" t="str">
        <f t="shared" si="11"/>
        <v/>
      </c>
      <c r="AT4" s="13" t="str">
        <f t="shared" si="11"/>
        <v/>
      </c>
      <c r="AU4" s="13" t="str">
        <f t="shared" si="11"/>
        <v/>
      </c>
      <c r="AV4" s="13" t="str">
        <f t="shared" si="11"/>
        <v/>
      </c>
      <c r="AW4" s="86" t="str">
        <f t="shared" si="12"/>
        <v/>
      </c>
      <c r="AX4" s="59" t="str">
        <f t="shared" si="13"/>
        <v/>
      </c>
      <c r="AY4" s="63" t="str">
        <f>IF(OR($BR4="",BH4=""),"",COUNT($BR$3:$BR4))</f>
        <v/>
      </c>
      <c r="AZ4" s="13" t="str">
        <f>IF(OR($BR4="",BI4=""),"",COUNT($BR$3:$BR4))</f>
        <v/>
      </c>
      <c r="BA4" s="13" t="str">
        <f>IF(OR($BR4="",BJ4=""),"",COUNT($BR$3:$BR4))</f>
        <v/>
      </c>
      <c r="BB4" s="13" t="str">
        <f>IF(OR($BR4="",BK4=""),"",COUNT($BR$3:$BR4))</f>
        <v/>
      </c>
      <c r="BC4" s="13" t="str">
        <f>IF(OR($BR4="",BL4=""),"",COUNT($BR$3:$BR4))</f>
        <v/>
      </c>
      <c r="BD4" s="13" t="str">
        <f>IF(OR($BR4="",BM4=""),"",COUNT($BR$3:$BR4))</f>
        <v/>
      </c>
      <c r="BE4" s="13" t="str">
        <f>IF(OR($BR4="",BN4=""),"",COUNT($BR$3:$BR4))</f>
        <v/>
      </c>
      <c r="BF4" s="13" t="str">
        <f>IF(OR($BR4="",BO4=""),"",COUNT($BR$3:$BR4))</f>
        <v/>
      </c>
      <c r="BG4" s="66" t="str">
        <f>IF(Z4="","",COUNT($Z$3:Z4))</f>
        <v/>
      </c>
      <c r="BH4" s="13" t="str">
        <f>IF(AO4="","",IF(AO4=BH$2,(SUMIF($BV$3:$BV4,BH$2,$BW$3:$BW4)-SUMIF($BX$3:$BX4,BH$2,$BY$3:$BY4))*AO$1,""))</f>
        <v/>
      </c>
      <c r="BI4" s="13" t="str">
        <f>IF(AP4="","",IF(AP4=BI$2,(SUMIF($BV$3:$BV4,BI$2,$BW$3:$BW4)-SUMIF($BX$3:$BX4,BI$2,$BY$3:$BY4))*AP$1,""))</f>
        <v/>
      </c>
      <c r="BJ4" s="13" t="str">
        <f>IF(AQ4="","",IF(AQ4=BJ$2,(SUMIF($BV$3:$BV4,BJ$2,$BW$3:$BW4)-SUMIF($BX$3:$BX4,BJ$2,$BY$3:$BY4))*AQ$1,""))</f>
        <v/>
      </c>
      <c r="BK4" s="13" t="str">
        <f>IF(AR4="","",IF(AR4=BK$2,(SUMIF($BV$3:$BV4,BK$2,$BW$3:$BW4)-SUMIF($BX$3:$BX4,BK$2,$BY$3:$BY4))*AR$1,""))</f>
        <v/>
      </c>
      <c r="BL4" s="13" t="str">
        <f>IF(AS4="","",IF(AS4=BL$2,(SUMIF($BV$3:$BV4,BL$2,$BW$3:$BW4)-SUMIF($BX$3:$BX4,BL$2,$BY$3:$BY4))*AS$1,""))</f>
        <v/>
      </c>
      <c r="BM4" s="13" t="str">
        <f>IF(AT4="","",IF(AT4=BM$2,(SUMIF($BV$3:$BV4,BM$2,$BW$3:$BW4)-SUMIF($BX$3:$BX4,BM$2,$BY$3:$BY4))*AT$1,""))</f>
        <v/>
      </c>
      <c r="BN4" s="13" t="str">
        <f>IF(AU4="","",IF(AU4=BN$2,(SUMIF($BV$3:$BV4,BN$2,$BW$3:$BW4)-SUMIF($BX$3:$BX4,BN$2,$BY$3:$BY4))*AU$1,""))</f>
        <v/>
      </c>
      <c r="BO4" s="13" t="str">
        <f>IF(AV4="","",IF(AV4=BO$2,(SUMIF($BV$3:$BV4,BO$2,$BW$3:$BW4)-SUMIF($BX$3:$BX4,BO$2,$BY$3:$BY4))*AV$1,""))</f>
        <v/>
      </c>
      <c r="BP4" s="152"/>
      <c r="BQ4" s="13" t="str">
        <f t="shared" ref="BQ4:BQ67" si="34">IF(B4="","",IF(ISNUMBER(B4),B4,""))</f>
        <v/>
      </c>
      <c r="BR4" s="75" t="str">
        <f t="shared" si="14"/>
        <v/>
      </c>
      <c r="BS4" s="33" t="str">
        <f t="shared" si="15"/>
        <v/>
      </c>
      <c r="BT4" s="42" t="str">
        <f t="shared" si="16"/>
        <v/>
      </c>
      <c r="BU4" s="38" t="str">
        <f t="shared" si="17"/>
        <v/>
      </c>
      <c r="BV4" s="30" t="str">
        <f t="shared" ref="BV4:BV67" si="35">IF(CA4="","",CA4)</f>
        <v/>
      </c>
      <c r="BW4" s="36" t="str">
        <f t="shared" ref="BW4:BW67" si="36">IF(CC4="",IF(CD4="","",CD4),CC4)</f>
        <v/>
      </c>
      <c r="BX4" s="36" t="str">
        <f t="shared" ref="BX4:BX67" si="37">IF(CB4="","",CB4)</f>
        <v/>
      </c>
      <c r="BY4" s="45" t="str">
        <f t="shared" ref="BY4:BY67" si="38">IF(CD4="",IF(CC4="","",CC4),CD4)</f>
        <v/>
      </c>
      <c r="BZ4" s="12" t="str">
        <f t="shared" si="18"/>
        <v/>
      </c>
      <c r="CA4" s="47" t="str">
        <f t="shared" si="19"/>
        <v/>
      </c>
      <c r="CB4" s="32" t="str">
        <f t="shared" si="20"/>
        <v/>
      </c>
      <c r="CC4" s="32" t="str">
        <f t="shared" si="21"/>
        <v/>
      </c>
      <c r="CD4" s="32" t="str">
        <f t="shared" si="22"/>
        <v/>
      </c>
      <c r="CE4" s="48"/>
      <c r="CF4" s="32" t="str">
        <f t="shared" ref="CF4:CF67" si="39">IF(AND(ISNUMBER(B4),CG4&lt;&gt;""),B4,"")</f>
        <v/>
      </c>
      <c r="CG4" s="32" t="str">
        <f t="shared" si="23"/>
        <v/>
      </c>
      <c r="CH4" s="48"/>
      <c r="CI4" s="93">
        <v>2</v>
      </c>
      <c r="CJ4" s="93" t="str">
        <f t="shared" si="24"/>
        <v/>
      </c>
      <c r="CK4" s="93" t="str">
        <f t="shared" si="25"/>
        <v/>
      </c>
      <c r="CL4" s="139" t="str">
        <f t="shared" si="26"/>
        <v/>
      </c>
      <c r="CM4" s="139" t="str">
        <f t="shared" si="27"/>
        <v/>
      </c>
      <c r="CN4" s="116" t="str">
        <f t="shared" si="28"/>
        <v/>
      </c>
    </row>
    <row r="5" spans="2:92" ht="30" customHeight="1" x14ac:dyDescent="0.2">
      <c r="B5" s="155"/>
      <c r="C5" s="117"/>
      <c r="D5" s="53"/>
      <c r="E5" s="68"/>
      <c r="F5" s="54"/>
      <c r="G5" s="54"/>
      <c r="H5" s="55"/>
      <c r="I5" s="71"/>
      <c r="J5" s="73"/>
      <c r="K5" s="56"/>
      <c r="L5" s="76" t="str">
        <f t="shared" si="6"/>
        <v/>
      </c>
      <c r="M5" s="77" t="str">
        <f t="shared" si="7"/>
        <v/>
      </c>
      <c r="N5" s="130" t="str">
        <f t="shared" si="29"/>
        <v/>
      </c>
      <c r="O5" s="131" t="str">
        <f t="shared" si="8"/>
        <v/>
      </c>
      <c r="P5" s="131" t="str">
        <f t="shared" si="8"/>
        <v/>
      </c>
      <c r="Q5" s="131" t="str">
        <f t="shared" si="8"/>
        <v/>
      </c>
      <c r="R5" s="131" t="str">
        <f t="shared" si="8"/>
        <v/>
      </c>
      <c r="S5" s="131" t="str">
        <f t="shared" si="8"/>
        <v/>
      </c>
      <c r="T5" s="131" t="str">
        <f t="shared" si="8"/>
        <v/>
      </c>
      <c r="U5" s="131" t="str">
        <f t="shared" si="8"/>
        <v/>
      </c>
      <c r="V5" s="14"/>
      <c r="W5" s="17" t="str">
        <f>IF(C5="",IF(OR(AND($H5&lt;&gt;"",C5=""),AND($F4=$F5,$AK5&lt;&gt;""),COUNTA($H$3:$H$100002)&gt;COUNTA($H$3:$H5),$AE5&lt;&gt;""),W4,""),C5)</f>
        <v/>
      </c>
      <c r="X5" s="17" t="str">
        <f>IF(D5="",IF(OR(AND($H5&lt;&gt;"",D5=""),AND($F4=$F5,$AK5&lt;&gt;""),COUNTA($H$3:$H$100002)&gt;COUNTA($H$3:$H5),$AE5&lt;&gt;""),X4,""),D5)</f>
        <v/>
      </c>
      <c r="Y5" s="17" t="str">
        <f>IF(E5="",IF(OR(AND($H5&lt;&gt;"",E5=""),AND($F4=$F5,$AK5&lt;&gt;""),COUNTA($H$3:$H$100002)&gt;COUNTA($H$3:$H5),$AE5&lt;&gt;""),Y4,""),E5)</f>
        <v/>
      </c>
      <c r="Z5" s="27" t="str">
        <f t="shared" si="30"/>
        <v/>
      </c>
      <c r="AA5" s="2" t="str">
        <f>IF(F5="","",COUNTA($F$3:F5))</f>
        <v/>
      </c>
      <c r="AB5" s="3" t="str">
        <f>IF(F5="","",IFERROR(IF(F5&lt;&gt;"",IFERROR(INDEX(設定!$C$3:$C$303,MATCH(F5,設定!$C$3:$C$303,0),0),INDEX(設定!$C$3:$C$303,MATCH("*"&amp;F5&amp;"*",設定!$C$3:$C$303,0),0)),""),"エラー"))</f>
        <v/>
      </c>
      <c r="AC5" s="2" t="str">
        <f>IF(G5="","",COUNTA($G$3:G5))</f>
        <v/>
      </c>
      <c r="AD5" s="3" t="str">
        <f>IF(G5="","",IFERROR(IF(G5&lt;&gt;"",IFERROR(INDEX(設定!$C$3:$C$303,MATCH(G5,設定!$C$3:$C$303,0),0),INDEX(設定!$C$3:$C$303,MATCH("*"&amp;G5&amp;"*",設定!$C$3:$C$303,0),0)),""),"エラー"))</f>
        <v/>
      </c>
      <c r="AE5" s="3" t="str">
        <f>IFERROR(IF(AB5="",IF(AND(H5&lt;&gt;"",F5=""),INDEX(AB$3:AB5,MATCH(MAX(AA$3:AA5),AA$3:AA5,0),0),""),AB5),"")</f>
        <v/>
      </c>
      <c r="AF5" s="3" t="str">
        <f>IFERROR(IF(AD5="",IF(AND(H5&lt;&gt;"",G5=""),INDEX(AD$3:AD5,MATCH(MAX(AC$3:AC5),AC$3:AC5,0),0),""),AD5),"")</f>
        <v/>
      </c>
      <c r="AG5" s="2" t="str">
        <f>IF(AH5="","",IF(OR(AH5=AH4,AH5=AH6),IF(AND(E5="",AB5="",AG4&lt;&gt;""),MAX($AG$3:AG4),MAX($AG$3:AG4)+1),IF(AH4=AH5,AG4,MAX($AG$3:AG4)+1)))</f>
        <v/>
      </c>
      <c r="AH5" s="12" t="str">
        <f t="shared" si="31"/>
        <v/>
      </c>
      <c r="AI5" s="12" t="str">
        <f t="shared" si="32"/>
        <v/>
      </c>
      <c r="AJ5" s="13" t="str">
        <f t="shared" si="9"/>
        <v/>
      </c>
      <c r="AK5" s="13" t="str">
        <f t="shared" si="10"/>
        <v/>
      </c>
      <c r="AL5" s="13" t="str">
        <f>IF(OR(AJ5="",COUNTIF($AH$3:AH5,AH5)&lt;&gt;COUNTIF(AH$3:AH$100002,AH5)),"",SUMIF(AH$3:AH$100002,AH5,AJ$3:AJ$100002))</f>
        <v/>
      </c>
      <c r="AM5" s="13" t="str">
        <f>IF(OR(AK5="",COUNTIF($AH$3:AH5,AH5)&lt;&gt;COUNTIF(AH$3:AH$100002,AH5)),"",SUMIF(AH$3:AH$100002,AH5,AK$3:AK$100002))</f>
        <v/>
      </c>
      <c r="AO5" s="13" t="str">
        <f t="shared" si="33"/>
        <v/>
      </c>
      <c r="AP5" s="13" t="str">
        <f t="shared" si="33"/>
        <v/>
      </c>
      <c r="AQ5" s="13" t="str">
        <f t="shared" si="33"/>
        <v/>
      </c>
      <c r="AR5" s="13" t="str">
        <f t="shared" si="11"/>
        <v/>
      </c>
      <c r="AS5" s="13" t="str">
        <f t="shared" si="11"/>
        <v/>
      </c>
      <c r="AT5" s="13" t="str">
        <f t="shared" si="11"/>
        <v/>
      </c>
      <c r="AU5" s="13" t="str">
        <f t="shared" si="11"/>
        <v/>
      </c>
      <c r="AV5" s="13" t="str">
        <f t="shared" si="11"/>
        <v/>
      </c>
      <c r="AW5" s="86" t="str">
        <f t="shared" si="12"/>
        <v/>
      </c>
      <c r="AX5" s="59" t="str">
        <f t="shared" si="13"/>
        <v/>
      </c>
      <c r="AY5" s="63" t="str">
        <f>IF(OR($BR5="",BH5=""),"",COUNT($BR$3:$BR5))</f>
        <v/>
      </c>
      <c r="AZ5" s="13" t="str">
        <f>IF(OR($BR5="",BI5=""),"",COUNT($BR$3:$BR5))</f>
        <v/>
      </c>
      <c r="BA5" s="13" t="str">
        <f>IF(OR($BR5="",BJ5=""),"",COUNT($BR$3:$BR5))</f>
        <v/>
      </c>
      <c r="BB5" s="13" t="str">
        <f>IF(OR($BR5="",BK5=""),"",COUNT($BR$3:$BR5))</f>
        <v/>
      </c>
      <c r="BC5" s="13" t="str">
        <f>IF(OR($BR5="",BL5=""),"",COUNT($BR$3:$BR5))</f>
        <v/>
      </c>
      <c r="BD5" s="13" t="str">
        <f>IF(OR($BR5="",BM5=""),"",COUNT($BR$3:$BR5))</f>
        <v/>
      </c>
      <c r="BE5" s="13" t="str">
        <f>IF(OR($BR5="",BN5=""),"",COUNT($BR$3:$BR5))</f>
        <v/>
      </c>
      <c r="BF5" s="13" t="str">
        <f>IF(OR($BR5="",BO5=""),"",COUNT($BR$3:$BR5))</f>
        <v/>
      </c>
      <c r="BG5" s="66" t="str">
        <f>IF(Z5="","",COUNT($Z$3:Z5))</f>
        <v/>
      </c>
      <c r="BH5" s="13" t="str">
        <f>IF(AO5="","",IF(AO5=BH$2,(SUMIF($BV$3:$BV5,BH$2,$BW$3:$BW5)-SUMIF($BX$3:$BX5,BH$2,$BY$3:$BY5))*AO$1,""))</f>
        <v/>
      </c>
      <c r="BI5" s="13" t="str">
        <f>IF(AP5="","",IF(AP5=BI$2,(SUMIF($BV$3:$BV5,BI$2,$BW$3:$BW5)-SUMIF($BX$3:$BX5,BI$2,$BY$3:$BY5))*AP$1,""))</f>
        <v/>
      </c>
      <c r="BJ5" s="13" t="str">
        <f>IF(AQ5="","",IF(AQ5=BJ$2,(SUMIF($BV$3:$BV5,BJ$2,$BW$3:$BW5)-SUMIF($BX$3:$BX5,BJ$2,$BY$3:$BY5))*AQ$1,""))</f>
        <v/>
      </c>
      <c r="BK5" s="13" t="str">
        <f>IF(AR5="","",IF(AR5=BK$2,(SUMIF($BV$3:$BV5,BK$2,$BW$3:$BW5)-SUMIF($BX$3:$BX5,BK$2,$BY$3:$BY5))*AR$1,""))</f>
        <v/>
      </c>
      <c r="BL5" s="13" t="str">
        <f>IF(AS5="","",IF(AS5=BL$2,(SUMIF($BV$3:$BV5,BL$2,$BW$3:$BW5)-SUMIF($BX$3:$BX5,BL$2,$BY$3:$BY5))*AS$1,""))</f>
        <v/>
      </c>
      <c r="BM5" s="13" t="str">
        <f>IF(AT5="","",IF(AT5=BM$2,(SUMIF($BV$3:$BV5,BM$2,$BW$3:$BW5)-SUMIF($BX$3:$BX5,BM$2,$BY$3:$BY5))*AT$1,""))</f>
        <v/>
      </c>
      <c r="BN5" s="13" t="str">
        <f>IF(AU5="","",IF(AU5=BN$2,(SUMIF($BV$3:$BV5,BN$2,$BW$3:$BW5)-SUMIF($BX$3:$BX5,BN$2,$BY$3:$BY5))*AU$1,""))</f>
        <v/>
      </c>
      <c r="BO5" s="13" t="str">
        <f>IF(AV5="","",IF(AV5=BO$2,(SUMIF($BV$3:$BV5,BO$2,$BW$3:$BW5)-SUMIF($BX$3:$BX5,BO$2,$BY$3:$BY5))*AV$1,""))</f>
        <v/>
      </c>
      <c r="BP5" s="152"/>
      <c r="BQ5" s="13" t="str">
        <f t="shared" si="34"/>
        <v/>
      </c>
      <c r="BR5" s="75" t="str">
        <f t="shared" si="14"/>
        <v/>
      </c>
      <c r="BS5" s="33" t="str">
        <f t="shared" si="15"/>
        <v/>
      </c>
      <c r="BT5" s="42" t="str">
        <f t="shared" si="16"/>
        <v/>
      </c>
      <c r="BU5" s="38" t="str">
        <f t="shared" si="17"/>
        <v/>
      </c>
      <c r="BV5" s="30" t="str">
        <f t="shared" si="35"/>
        <v/>
      </c>
      <c r="BW5" s="36" t="str">
        <f t="shared" si="36"/>
        <v/>
      </c>
      <c r="BX5" s="36" t="str">
        <f t="shared" si="37"/>
        <v/>
      </c>
      <c r="BY5" s="45" t="str">
        <f t="shared" si="38"/>
        <v/>
      </c>
      <c r="BZ5" s="12" t="str">
        <f t="shared" si="18"/>
        <v/>
      </c>
      <c r="CA5" s="47" t="str">
        <f t="shared" si="19"/>
        <v/>
      </c>
      <c r="CB5" s="32" t="str">
        <f t="shared" si="20"/>
        <v/>
      </c>
      <c r="CC5" s="32" t="str">
        <f t="shared" si="21"/>
        <v/>
      </c>
      <c r="CD5" s="32" t="str">
        <f t="shared" si="22"/>
        <v/>
      </c>
      <c r="CE5" s="48"/>
      <c r="CF5" s="32" t="str">
        <f t="shared" si="39"/>
        <v/>
      </c>
      <c r="CG5" s="32" t="str">
        <f t="shared" si="23"/>
        <v/>
      </c>
      <c r="CH5" s="48"/>
      <c r="CI5" s="93">
        <v>3</v>
      </c>
      <c r="CJ5" s="93" t="str">
        <f t="shared" si="24"/>
        <v/>
      </c>
      <c r="CK5" s="93" t="str">
        <f t="shared" si="25"/>
        <v/>
      </c>
      <c r="CL5" s="139" t="str">
        <f t="shared" si="26"/>
        <v/>
      </c>
      <c r="CM5" s="139" t="str">
        <f t="shared" si="27"/>
        <v/>
      </c>
      <c r="CN5" s="116" t="str">
        <f t="shared" si="28"/>
        <v/>
      </c>
    </row>
    <row r="6" spans="2:92" ht="30" customHeight="1" x14ac:dyDescent="0.2">
      <c r="B6" s="155"/>
      <c r="C6" s="117"/>
      <c r="D6" s="53"/>
      <c r="E6" s="68"/>
      <c r="F6" s="54"/>
      <c r="G6" s="54"/>
      <c r="H6" s="55"/>
      <c r="I6" s="71"/>
      <c r="J6" s="73"/>
      <c r="K6" s="56"/>
      <c r="L6" s="76" t="str">
        <f t="shared" si="6"/>
        <v/>
      </c>
      <c r="M6" s="77" t="str">
        <f t="shared" si="7"/>
        <v/>
      </c>
      <c r="N6" s="130" t="str">
        <f t="shared" si="29"/>
        <v/>
      </c>
      <c r="O6" s="131" t="str">
        <f t="shared" si="8"/>
        <v/>
      </c>
      <c r="P6" s="131" t="str">
        <f t="shared" si="8"/>
        <v/>
      </c>
      <c r="Q6" s="131" t="str">
        <f t="shared" si="8"/>
        <v/>
      </c>
      <c r="R6" s="131" t="str">
        <f t="shared" si="8"/>
        <v/>
      </c>
      <c r="S6" s="131" t="str">
        <f t="shared" si="8"/>
        <v/>
      </c>
      <c r="T6" s="131" t="str">
        <f t="shared" si="8"/>
        <v/>
      </c>
      <c r="U6" s="131" t="str">
        <f t="shared" si="8"/>
        <v/>
      </c>
      <c r="V6" s="14"/>
      <c r="W6" s="17" t="str">
        <f>IF(C6="",IF(OR(AND($H6&lt;&gt;"",C6=""),AND($F5=$F6,$AK6&lt;&gt;""),COUNTA($H$3:$H$100002)&gt;COUNTA($H$3:$H6),$AE6&lt;&gt;""),W5,""),C6)</f>
        <v/>
      </c>
      <c r="X6" s="17" t="str">
        <f>IF(D6="",IF(OR(AND($H6&lt;&gt;"",D6=""),AND($F5=$F6,$AK6&lt;&gt;""),COUNTA($H$3:$H$100002)&gt;COUNTA($H$3:$H6),$AE6&lt;&gt;""),X5,""),D6)</f>
        <v/>
      </c>
      <c r="Y6" s="17" t="str">
        <f>IF(E6="",IF(OR(AND($H6&lt;&gt;"",E6=""),AND($F5=$F6,$AK6&lt;&gt;""),COUNTA($H$3:$H$100002)&gt;COUNTA($H$3:$H6),$AE6&lt;&gt;""),Y5,""),E6)</f>
        <v/>
      </c>
      <c r="Z6" s="27" t="str">
        <f t="shared" si="30"/>
        <v/>
      </c>
      <c r="AA6" s="2" t="str">
        <f>IF(F6="","",COUNTA($F$3:F6))</f>
        <v/>
      </c>
      <c r="AB6" s="3" t="str">
        <f>IF(F6="","",IFERROR(IF(F6&lt;&gt;"",IFERROR(INDEX(設定!$C$3:$C$303,MATCH(F6,設定!$C$3:$C$303,0),0),INDEX(設定!$C$3:$C$303,MATCH("*"&amp;F6&amp;"*",設定!$C$3:$C$303,0),0)),""),"エラー"))</f>
        <v/>
      </c>
      <c r="AC6" s="2" t="str">
        <f>IF(G6="","",COUNTA($G$3:G6))</f>
        <v/>
      </c>
      <c r="AD6" s="3" t="str">
        <f>IF(G6="","",IFERROR(IF(G6&lt;&gt;"",IFERROR(INDEX(設定!$C$3:$C$303,MATCH(G6,設定!$C$3:$C$303,0),0),INDEX(設定!$C$3:$C$303,MATCH("*"&amp;G6&amp;"*",設定!$C$3:$C$303,0),0)),""),"エラー"))</f>
        <v/>
      </c>
      <c r="AE6" s="3" t="str">
        <f>IFERROR(IF(AB6="",IF(AND(H6&lt;&gt;"",F6=""),INDEX(AB$3:AB6,MATCH(MAX(AA$3:AA6),AA$3:AA6,0),0),""),AB6),"")</f>
        <v/>
      </c>
      <c r="AF6" s="3" t="str">
        <f>IFERROR(IF(AD6="",IF(AND(H6&lt;&gt;"",G6=""),INDEX(AD$3:AD6,MATCH(MAX(AC$3:AC6),AC$3:AC6,0),0),""),AD6),"")</f>
        <v/>
      </c>
      <c r="AG6" s="2" t="str">
        <f>IF(AH6="","",IF(OR(AH6=AH5,AH6=AH7),IF(AND(E6="",AB6="",AG5&lt;&gt;""),MAX($AG$3:AG5),MAX($AG$3:AG5)+1),IF(AH5=AH6,AG5,MAX($AG$3:AG5)+1)))</f>
        <v/>
      </c>
      <c r="AH6" s="12" t="str">
        <f t="shared" si="31"/>
        <v/>
      </c>
      <c r="AI6" s="12" t="str">
        <f t="shared" si="32"/>
        <v/>
      </c>
      <c r="AJ6" s="13" t="str">
        <f t="shared" si="9"/>
        <v/>
      </c>
      <c r="AK6" s="13" t="str">
        <f t="shared" si="10"/>
        <v/>
      </c>
      <c r="AL6" s="13" t="str">
        <f>IF(OR(AJ6="",COUNTIF($AH$3:AH6,AH6)&lt;&gt;COUNTIF(AH$3:AH$100002,AH6)),"",SUMIF(AH$3:AH$100002,AH6,AJ$3:AJ$100002))</f>
        <v/>
      </c>
      <c r="AM6" s="13" t="str">
        <f>IF(OR(AK6="",COUNTIF($AH$3:AH6,AH6)&lt;&gt;COUNTIF(AH$3:AH$100002,AH6)),"",SUMIF(AH$3:AH$100002,AH6,AK$3:AK$100002))</f>
        <v/>
      </c>
      <c r="AO6" s="13" t="str">
        <f t="shared" si="33"/>
        <v/>
      </c>
      <c r="AP6" s="13" t="str">
        <f t="shared" si="33"/>
        <v/>
      </c>
      <c r="AQ6" s="13" t="str">
        <f t="shared" si="33"/>
        <v/>
      </c>
      <c r="AR6" s="13" t="str">
        <f t="shared" si="11"/>
        <v/>
      </c>
      <c r="AS6" s="13" t="str">
        <f t="shared" si="11"/>
        <v/>
      </c>
      <c r="AT6" s="13" t="str">
        <f t="shared" si="11"/>
        <v/>
      </c>
      <c r="AU6" s="13" t="str">
        <f t="shared" si="11"/>
        <v/>
      </c>
      <c r="AV6" s="13" t="str">
        <f t="shared" si="11"/>
        <v/>
      </c>
      <c r="AW6" s="86" t="str">
        <f t="shared" si="12"/>
        <v/>
      </c>
      <c r="AX6" s="59" t="str">
        <f t="shared" si="13"/>
        <v/>
      </c>
      <c r="AY6" s="63" t="str">
        <f>IF(OR($BR6="",BH6=""),"",COUNT($BR$3:$BR6))</f>
        <v/>
      </c>
      <c r="AZ6" s="13" t="str">
        <f>IF(OR($BR6="",BI6=""),"",COUNT($BR$3:$BR6))</f>
        <v/>
      </c>
      <c r="BA6" s="13" t="str">
        <f>IF(OR($BR6="",BJ6=""),"",COUNT($BR$3:$BR6))</f>
        <v/>
      </c>
      <c r="BB6" s="13" t="str">
        <f>IF(OR($BR6="",BK6=""),"",COUNT($BR$3:$BR6))</f>
        <v/>
      </c>
      <c r="BC6" s="13" t="str">
        <f>IF(OR($BR6="",BL6=""),"",COUNT($BR$3:$BR6))</f>
        <v/>
      </c>
      <c r="BD6" s="13" t="str">
        <f>IF(OR($BR6="",BM6=""),"",COUNT($BR$3:$BR6))</f>
        <v/>
      </c>
      <c r="BE6" s="13" t="str">
        <f>IF(OR($BR6="",BN6=""),"",COUNT($BR$3:$BR6))</f>
        <v/>
      </c>
      <c r="BF6" s="13" t="str">
        <f>IF(OR($BR6="",BO6=""),"",COUNT($BR$3:$BR6))</f>
        <v/>
      </c>
      <c r="BG6" s="66" t="str">
        <f>IF(Z6="","",COUNT($Z$3:Z6))</f>
        <v/>
      </c>
      <c r="BH6" s="13" t="str">
        <f>IF(AO6="","",IF(AO6=BH$2,(SUMIF($BV$3:$BV6,BH$2,$BW$3:$BW6)-SUMIF($BX$3:$BX6,BH$2,$BY$3:$BY6))*AO$1,""))</f>
        <v/>
      </c>
      <c r="BI6" s="13" t="str">
        <f>IF(AP6="","",IF(AP6=BI$2,(SUMIF($BV$3:$BV6,BI$2,$BW$3:$BW6)-SUMIF($BX$3:$BX6,BI$2,$BY$3:$BY6))*AP$1,""))</f>
        <v/>
      </c>
      <c r="BJ6" s="13" t="str">
        <f>IF(AQ6="","",IF(AQ6=BJ$2,(SUMIF($BV$3:$BV6,BJ$2,$BW$3:$BW6)-SUMIF($BX$3:$BX6,BJ$2,$BY$3:$BY6))*AQ$1,""))</f>
        <v/>
      </c>
      <c r="BK6" s="13" t="str">
        <f>IF(AR6="","",IF(AR6=BK$2,(SUMIF($BV$3:$BV6,BK$2,$BW$3:$BW6)-SUMIF($BX$3:$BX6,BK$2,$BY$3:$BY6))*AR$1,""))</f>
        <v/>
      </c>
      <c r="BL6" s="13" t="str">
        <f>IF(AS6="","",IF(AS6=BL$2,(SUMIF($BV$3:$BV6,BL$2,$BW$3:$BW6)-SUMIF($BX$3:$BX6,BL$2,$BY$3:$BY6))*AS$1,""))</f>
        <v/>
      </c>
      <c r="BM6" s="13" t="str">
        <f>IF(AT6="","",IF(AT6=BM$2,(SUMIF($BV$3:$BV6,BM$2,$BW$3:$BW6)-SUMIF($BX$3:$BX6,BM$2,$BY$3:$BY6))*AT$1,""))</f>
        <v/>
      </c>
      <c r="BN6" s="13" t="str">
        <f>IF(AU6="","",IF(AU6=BN$2,(SUMIF($BV$3:$BV6,BN$2,$BW$3:$BW6)-SUMIF($BX$3:$BX6,BN$2,$BY$3:$BY6))*AU$1,""))</f>
        <v/>
      </c>
      <c r="BO6" s="13" t="str">
        <f>IF(AV6="","",IF(AV6=BO$2,(SUMIF($BV$3:$BV6,BO$2,$BW$3:$BW6)-SUMIF($BX$3:$BX6,BO$2,$BY$3:$BY6))*AV$1,""))</f>
        <v/>
      </c>
      <c r="BP6" s="152"/>
      <c r="BQ6" s="13" t="str">
        <f t="shared" si="34"/>
        <v/>
      </c>
      <c r="BR6" s="75" t="str">
        <f t="shared" si="14"/>
        <v/>
      </c>
      <c r="BS6" s="33" t="str">
        <f t="shared" si="15"/>
        <v/>
      </c>
      <c r="BT6" s="42" t="str">
        <f t="shared" si="16"/>
        <v/>
      </c>
      <c r="BU6" s="38" t="str">
        <f t="shared" si="17"/>
        <v/>
      </c>
      <c r="BV6" s="30" t="str">
        <f t="shared" si="35"/>
        <v/>
      </c>
      <c r="BW6" s="36" t="str">
        <f t="shared" si="36"/>
        <v/>
      </c>
      <c r="BX6" s="36" t="str">
        <f t="shared" si="37"/>
        <v/>
      </c>
      <c r="BY6" s="45" t="str">
        <f t="shared" si="38"/>
        <v/>
      </c>
      <c r="BZ6" s="12" t="str">
        <f t="shared" si="18"/>
        <v/>
      </c>
      <c r="CA6" s="47" t="str">
        <f t="shared" si="19"/>
        <v/>
      </c>
      <c r="CB6" s="32" t="str">
        <f t="shared" si="20"/>
        <v/>
      </c>
      <c r="CC6" s="32" t="str">
        <f t="shared" si="21"/>
        <v/>
      </c>
      <c r="CD6" s="32" t="str">
        <f t="shared" si="22"/>
        <v/>
      </c>
      <c r="CE6" s="48"/>
      <c r="CF6" s="32" t="str">
        <f t="shared" si="39"/>
        <v/>
      </c>
      <c r="CG6" s="32" t="str">
        <f t="shared" si="23"/>
        <v/>
      </c>
      <c r="CH6" s="48"/>
      <c r="CI6" s="93">
        <v>4</v>
      </c>
      <c r="CJ6" s="93" t="str">
        <f t="shared" si="24"/>
        <v/>
      </c>
      <c r="CK6" s="93" t="str">
        <f t="shared" si="25"/>
        <v/>
      </c>
      <c r="CL6" s="139" t="str">
        <f t="shared" si="26"/>
        <v/>
      </c>
      <c r="CM6" s="139" t="str">
        <f t="shared" si="27"/>
        <v/>
      </c>
      <c r="CN6" s="116" t="str">
        <f t="shared" si="28"/>
        <v/>
      </c>
    </row>
    <row r="7" spans="2:92" ht="30" customHeight="1" x14ac:dyDescent="0.2">
      <c r="B7" s="155"/>
      <c r="C7" s="117"/>
      <c r="D7" s="53"/>
      <c r="E7" s="68"/>
      <c r="F7" s="54"/>
      <c r="G7" s="54"/>
      <c r="H7" s="55"/>
      <c r="I7" s="71"/>
      <c r="J7" s="73"/>
      <c r="K7" s="56"/>
      <c r="L7" s="76" t="str">
        <f t="shared" ref="L7:L67" si="40">IF(AE7="","",AE7)</f>
        <v/>
      </c>
      <c r="M7" s="77" t="str">
        <f t="shared" ref="M7:M67" si="41">IF(AF7="","",AF7)</f>
        <v/>
      </c>
      <c r="N7" s="130" t="str">
        <f t="shared" si="29"/>
        <v/>
      </c>
      <c r="O7" s="131" t="str">
        <f t="shared" si="8"/>
        <v/>
      </c>
      <c r="P7" s="131" t="str">
        <f t="shared" si="8"/>
        <v/>
      </c>
      <c r="Q7" s="131" t="str">
        <f t="shared" si="8"/>
        <v/>
      </c>
      <c r="R7" s="131" t="str">
        <f t="shared" si="8"/>
        <v/>
      </c>
      <c r="S7" s="131" t="str">
        <f t="shared" si="8"/>
        <v/>
      </c>
      <c r="T7" s="131" t="str">
        <f t="shared" si="8"/>
        <v/>
      </c>
      <c r="U7" s="131" t="str">
        <f t="shared" si="8"/>
        <v/>
      </c>
      <c r="V7" s="14"/>
      <c r="W7" s="17" t="str">
        <f>IF(C7="",IF(OR(AND($H7&lt;&gt;"",C7=""),AND($F6=$F7,$AK7&lt;&gt;""),COUNTA($H$3:$H$100002)&gt;COUNTA($H$3:$H7),$AE7&lt;&gt;""),W6,""),C7)</f>
        <v/>
      </c>
      <c r="X7" s="17" t="str">
        <f>IF(D7="",IF(OR(AND($H7&lt;&gt;"",D7=""),AND($F6=$F7,$AK7&lt;&gt;""),COUNTA($H$3:$H$100002)&gt;COUNTA($H$3:$H7),$AE7&lt;&gt;""),X6,""),D7)</f>
        <v/>
      </c>
      <c r="Y7" s="17" t="str">
        <f>IF(E7="",IF(OR(AND($H7&lt;&gt;"",E7=""),AND($F6=$F7,$AK7&lt;&gt;""),COUNTA($H$3:$H$100002)&gt;COUNTA($H$3:$H7),$AE7&lt;&gt;""),Y6,""),E7)</f>
        <v/>
      </c>
      <c r="Z7" s="27" t="str">
        <f t="shared" si="30"/>
        <v/>
      </c>
      <c r="AA7" s="2" t="str">
        <f>IF(F7="","",COUNTA($F$3:F7))</f>
        <v/>
      </c>
      <c r="AB7" s="3" t="str">
        <f>IF(F7="","",IFERROR(IF(F7&lt;&gt;"",IFERROR(INDEX(設定!$C$3:$C$303,MATCH(F7,設定!$C$3:$C$303,0),0),INDEX(設定!$C$3:$C$303,MATCH("*"&amp;F7&amp;"*",設定!$C$3:$C$303,0),0)),""),"エラー"))</f>
        <v/>
      </c>
      <c r="AC7" s="2" t="str">
        <f>IF(G7="","",COUNTA($G$3:G7))</f>
        <v/>
      </c>
      <c r="AD7" s="3" t="str">
        <f>IF(G7="","",IFERROR(IF(G7&lt;&gt;"",IFERROR(INDEX(設定!$C$3:$C$303,MATCH(G7,設定!$C$3:$C$303,0),0),INDEX(設定!$C$3:$C$303,MATCH("*"&amp;G7&amp;"*",設定!$C$3:$C$303,0),0)),""),"エラー"))</f>
        <v/>
      </c>
      <c r="AE7" s="3" t="str">
        <f>IFERROR(IF(AB7="",IF(AND(H7&lt;&gt;"",F7=""),INDEX(AB$3:AB7,MATCH(MAX(AA$3:AA7),AA$3:AA7,0),0),""),AB7),"")</f>
        <v/>
      </c>
      <c r="AF7" s="3" t="str">
        <f>IFERROR(IF(AD7="",IF(AND(H7&lt;&gt;"",G7=""),INDEX(AD$3:AD7,MATCH(MAX(AC$3:AC7),AC$3:AC7,0),0),""),AD7),"")</f>
        <v/>
      </c>
      <c r="AG7" s="2" t="str">
        <f>IF(AH7="","",IF(OR(AH7=AH6,AH7=AH8),IF(AND(E7="",AB7="",AG6&lt;&gt;""),MAX($AG$3:AG6),MAX($AG$3:AG6)+1),IF(AH6=AH7,AG6,MAX($AG$3:AG6)+1)))</f>
        <v/>
      </c>
      <c r="AH7" s="12" t="str">
        <f t="shared" si="31"/>
        <v/>
      </c>
      <c r="AI7" s="12" t="str">
        <f t="shared" si="32"/>
        <v/>
      </c>
      <c r="AJ7" s="13" t="str">
        <f t="shared" si="9"/>
        <v/>
      </c>
      <c r="AK7" s="13" t="str">
        <f t="shared" si="10"/>
        <v/>
      </c>
      <c r="AL7" s="13" t="str">
        <f>IF(OR(AJ7="",COUNTIF($AH$3:AH7,AH7)&lt;&gt;COUNTIF(AH$3:AH$100002,AH7)),"",SUMIF(AH$3:AH$100002,AH7,AJ$3:AJ$100002))</f>
        <v/>
      </c>
      <c r="AM7" s="13" t="str">
        <f>IF(OR(AK7="",COUNTIF($AH$3:AH7,AH7)&lt;&gt;COUNTIF(AH$3:AH$100002,AH7)),"",SUMIF(AH$3:AH$100002,AH7,AK$3:AK$100002))</f>
        <v/>
      </c>
      <c r="AO7" s="13" t="str">
        <f t="shared" si="33"/>
        <v/>
      </c>
      <c r="AP7" s="13" t="str">
        <f t="shared" si="33"/>
        <v/>
      </c>
      <c r="AQ7" s="13" t="str">
        <f t="shared" si="33"/>
        <v/>
      </c>
      <c r="AR7" s="13" t="str">
        <f t="shared" si="11"/>
        <v/>
      </c>
      <c r="AS7" s="13" t="str">
        <f t="shared" si="11"/>
        <v/>
      </c>
      <c r="AT7" s="13" t="str">
        <f t="shared" si="11"/>
        <v/>
      </c>
      <c r="AU7" s="13" t="str">
        <f t="shared" si="11"/>
        <v/>
      </c>
      <c r="AV7" s="13" t="str">
        <f t="shared" si="11"/>
        <v/>
      </c>
      <c r="AW7" s="86" t="str">
        <f t="shared" si="12"/>
        <v/>
      </c>
      <c r="AX7" s="59" t="str">
        <f t="shared" si="13"/>
        <v/>
      </c>
      <c r="AY7" s="63" t="str">
        <f>IF(OR($BR7="",BH7=""),"",COUNT($BR$3:$BR7))</f>
        <v/>
      </c>
      <c r="AZ7" s="13" t="str">
        <f>IF(OR($BR7="",BI7=""),"",COUNT($BR$3:$BR7))</f>
        <v/>
      </c>
      <c r="BA7" s="13" t="str">
        <f>IF(OR($BR7="",BJ7=""),"",COUNT($BR$3:$BR7))</f>
        <v/>
      </c>
      <c r="BB7" s="13" t="str">
        <f>IF(OR($BR7="",BK7=""),"",COUNT($BR$3:$BR7))</f>
        <v/>
      </c>
      <c r="BC7" s="13" t="str">
        <f>IF(OR($BR7="",BL7=""),"",COUNT($BR$3:$BR7))</f>
        <v/>
      </c>
      <c r="BD7" s="13" t="str">
        <f>IF(OR($BR7="",BM7=""),"",COUNT($BR$3:$BR7))</f>
        <v/>
      </c>
      <c r="BE7" s="13" t="str">
        <f>IF(OR($BR7="",BN7=""),"",COUNT($BR$3:$BR7))</f>
        <v/>
      </c>
      <c r="BF7" s="13" t="str">
        <f>IF(OR($BR7="",BO7=""),"",COUNT($BR$3:$BR7))</f>
        <v/>
      </c>
      <c r="BG7" s="66" t="str">
        <f>IF(Z7="","",COUNT($Z$3:Z7))</f>
        <v/>
      </c>
      <c r="BH7" s="13" t="str">
        <f>IF(AO7="","",IF(AO7=BH$2,(SUMIF($BV$3:$BV7,BH$2,$BW$3:$BW7)-SUMIF($BX$3:$BX7,BH$2,$BY$3:$BY7))*AO$1,""))</f>
        <v/>
      </c>
      <c r="BI7" s="13" t="str">
        <f>IF(AP7="","",IF(AP7=BI$2,(SUMIF($BV$3:$BV7,BI$2,$BW$3:$BW7)-SUMIF($BX$3:$BX7,BI$2,$BY$3:$BY7))*AP$1,""))</f>
        <v/>
      </c>
      <c r="BJ7" s="13" t="str">
        <f>IF(AQ7="","",IF(AQ7=BJ$2,(SUMIF($BV$3:$BV7,BJ$2,$BW$3:$BW7)-SUMIF($BX$3:$BX7,BJ$2,$BY$3:$BY7))*AQ$1,""))</f>
        <v/>
      </c>
      <c r="BK7" s="13" t="str">
        <f>IF(AR7="","",IF(AR7=BK$2,(SUMIF($BV$3:$BV7,BK$2,$BW$3:$BW7)-SUMIF($BX$3:$BX7,BK$2,$BY$3:$BY7))*AR$1,""))</f>
        <v/>
      </c>
      <c r="BL7" s="13" t="str">
        <f>IF(AS7="","",IF(AS7=BL$2,(SUMIF($BV$3:$BV7,BL$2,$BW$3:$BW7)-SUMIF($BX$3:$BX7,BL$2,$BY$3:$BY7))*AS$1,""))</f>
        <v/>
      </c>
      <c r="BM7" s="13" t="str">
        <f>IF(AT7="","",IF(AT7=BM$2,(SUMIF($BV$3:$BV7,BM$2,$BW$3:$BW7)-SUMIF($BX$3:$BX7,BM$2,$BY$3:$BY7))*AT$1,""))</f>
        <v/>
      </c>
      <c r="BN7" s="13" t="str">
        <f>IF(AU7="","",IF(AU7=BN$2,(SUMIF($BV$3:$BV7,BN$2,$BW$3:$BW7)-SUMIF($BX$3:$BX7,BN$2,$BY$3:$BY7))*AU$1,""))</f>
        <v/>
      </c>
      <c r="BO7" s="13" t="str">
        <f>IF(AV7="","",IF(AV7=BO$2,(SUMIF($BV$3:$BV7,BO$2,$BW$3:$BW7)-SUMIF($BX$3:$BX7,BO$2,$BY$3:$BY7))*AV$1,""))</f>
        <v/>
      </c>
      <c r="BP7" s="152"/>
      <c r="BQ7" s="13" t="str">
        <f t="shared" si="34"/>
        <v/>
      </c>
      <c r="BR7" s="75" t="str">
        <f t="shared" si="14"/>
        <v/>
      </c>
      <c r="BS7" s="33" t="str">
        <f t="shared" si="15"/>
        <v/>
      </c>
      <c r="BT7" s="42" t="str">
        <f t="shared" si="16"/>
        <v/>
      </c>
      <c r="BU7" s="38" t="str">
        <f t="shared" si="17"/>
        <v/>
      </c>
      <c r="BV7" s="30" t="str">
        <f t="shared" si="35"/>
        <v/>
      </c>
      <c r="BW7" s="36" t="str">
        <f t="shared" si="36"/>
        <v/>
      </c>
      <c r="BX7" s="36" t="str">
        <f t="shared" si="37"/>
        <v/>
      </c>
      <c r="BY7" s="45" t="str">
        <f t="shared" si="38"/>
        <v/>
      </c>
      <c r="BZ7" s="12" t="str">
        <f t="shared" si="18"/>
        <v/>
      </c>
      <c r="CA7" s="47" t="str">
        <f t="shared" si="19"/>
        <v/>
      </c>
      <c r="CB7" s="32" t="str">
        <f t="shared" si="20"/>
        <v/>
      </c>
      <c r="CC7" s="32" t="str">
        <f t="shared" si="21"/>
        <v/>
      </c>
      <c r="CD7" s="32" t="str">
        <f t="shared" si="22"/>
        <v/>
      </c>
      <c r="CE7" s="48"/>
      <c r="CF7" s="32" t="str">
        <f t="shared" si="39"/>
        <v/>
      </c>
      <c r="CG7" s="32" t="str">
        <f t="shared" si="23"/>
        <v/>
      </c>
      <c r="CH7" s="48"/>
      <c r="CI7" s="93">
        <v>5</v>
      </c>
      <c r="CJ7" s="93" t="str">
        <f t="shared" si="24"/>
        <v/>
      </c>
      <c r="CK7" s="93" t="str">
        <f t="shared" si="25"/>
        <v/>
      </c>
      <c r="CL7" s="139" t="str">
        <f t="shared" si="26"/>
        <v/>
      </c>
      <c r="CM7" s="139" t="str">
        <f t="shared" si="27"/>
        <v/>
      </c>
      <c r="CN7" s="116" t="str">
        <f t="shared" si="28"/>
        <v/>
      </c>
    </row>
    <row r="8" spans="2:92" ht="30" customHeight="1" x14ac:dyDescent="0.2">
      <c r="B8" s="155"/>
      <c r="C8" s="117"/>
      <c r="D8" s="53"/>
      <c r="E8" s="68"/>
      <c r="F8" s="54"/>
      <c r="G8" s="54"/>
      <c r="H8" s="55"/>
      <c r="I8" s="71"/>
      <c r="J8" s="73"/>
      <c r="K8" s="56"/>
      <c r="L8" s="76" t="str">
        <f t="shared" si="40"/>
        <v/>
      </c>
      <c r="M8" s="77" t="str">
        <f t="shared" si="41"/>
        <v/>
      </c>
      <c r="N8" s="130" t="str">
        <f t="shared" si="29"/>
        <v/>
      </c>
      <c r="O8" s="131" t="str">
        <f t="shared" si="8"/>
        <v/>
      </c>
      <c r="P8" s="131" t="str">
        <f t="shared" si="8"/>
        <v/>
      </c>
      <c r="Q8" s="131" t="str">
        <f t="shared" si="8"/>
        <v/>
      </c>
      <c r="R8" s="131" t="str">
        <f t="shared" si="8"/>
        <v/>
      </c>
      <c r="S8" s="131" t="str">
        <f t="shared" si="8"/>
        <v/>
      </c>
      <c r="T8" s="131" t="str">
        <f t="shared" si="8"/>
        <v/>
      </c>
      <c r="U8" s="131" t="str">
        <f t="shared" si="8"/>
        <v/>
      </c>
      <c r="V8" s="14"/>
      <c r="W8" s="17" t="str">
        <f>IF(C8="",IF(OR(AND($H8&lt;&gt;"",C8=""),AND($F7=$F8,$AK8&lt;&gt;""),COUNTA($H$3:$H$100002)&gt;COUNTA($H$3:$H8),$AE8&lt;&gt;""),W7,""),C8)</f>
        <v/>
      </c>
      <c r="X8" s="17" t="str">
        <f>IF(D8="",IF(OR(AND($H8&lt;&gt;"",D8=""),AND($F7=$F8,$AK8&lt;&gt;""),COUNTA($H$3:$H$100002)&gt;COUNTA($H$3:$H8),$AE8&lt;&gt;""),X7,""),D8)</f>
        <v/>
      </c>
      <c r="Y8" s="17" t="str">
        <f>IF(E8="",IF(OR(AND($H8&lt;&gt;"",E8=""),AND($F7=$F8,$AK8&lt;&gt;""),COUNTA($H$3:$H$100002)&gt;COUNTA($H$3:$H8),$AE8&lt;&gt;""),Y7,""),E8)</f>
        <v/>
      </c>
      <c r="Z8" s="27" t="str">
        <f t="shared" si="30"/>
        <v/>
      </c>
      <c r="AA8" s="2" t="str">
        <f>IF(F8="","",COUNTA($F$3:F8))</f>
        <v/>
      </c>
      <c r="AB8" s="3" t="str">
        <f>IF(F8="","",IFERROR(IF(F8&lt;&gt;"",IFERROR(INDEX(設定!$C$3:$C$303,MATCH(F8,設定!$C$3:$C$303,0),0),INDEX(設定!$C$3:$C$303,MATCH("*"&amp;F8&amp;"*",設定!$C$3:$C$303,0),0)),""),"エラー"))</f>
        <v/>
      </c>
      <c r="AC8" s="2" t="str">
        <f>IF(G8="","",COUNTA($G$3:G8))</f>
        <v/>
      </c>
      <c r="AD8" s="3" t="str">
        <f>IF(G8="","",IFERROR(IF(G8&lt;&gt;"",IFERROR(INDEX(設定!$C$3:$C$303,MATCH(G8,設定!$C$3:$C$303,0),0),INDEX(設定!$C$3:$C$303,MATCH("*"&amp;G8&amp;"*",設定!$C$3:$C$303,0),0)),""),"エラー"))</f>
        <v/>
      </c>
      <c r="AE8" s="3" t="str">
        <f>IFERROR(IF(AB8="",IF(AND(H8&lt;&gt;"",F8=""),INDEX(AB$3:AB8,MATCH(MAX(AA$3:AA8),AA$3:AA8,0),0),""),AB8),"")</f>
        <v/>
      </c>
      <c r="AF8" s="3" t="str">
        <f>IFERROR(IF(AD8="",IF(AND(H8&lt;&gt;"",G8=""),INDEX(AD$3:AD8,MATCH(MAX(AC$3:AC8),AC$3:AC8,0),0),""),AD8),"")</f>
        <v/>
      </c>
      <c r="AG8" s="2" t="str">
        <f>IF(AH8="","",IF(OR(AH8=AH7,AH8=AH9),IF(AND(E8="",AB8="",AG7&lt;&gt;""),MAX($AG$3:AG7),MAX($AG$3:AG7)+1),IF(AH7=AH8,AG7,MAX($AG$3:AG7)+1)))</f>
        <v/>
      </c>
      <c r="AH8" s="12" t="str">
        <f t="shared" si="31"/>
        <v/>
      </c>
      <c r="AI8" s="12" t="str">
        <f t="shared" si="32"/>
        <v/>
      </c>
      <c r="AJ8" s="13" t="str">
        <f t="shared" si="9"/>
        <v/>
      </c>
      <c r="AK8" s="13" t="str">
        <f t="shared" si="10"/>
        <v/>
      </c>
      <c r="AL8" s="13" t="str">
        <f>IF(OR(AJ8="",COUNTIF($AH$3:AH8,AH8)&lt;&gt;COUNTIF(AH$3:AH$100002,AH8)),"",SUMIF(AH$3:AH$100002,AH8,AJ$3:AJ$100002))</f>
        <v/>
      </c>
      <c r="AM8" s="13" t="str">
        <f>IF(OR(AK8="",COUNTIF($AH$3:AH8,AH8)&lt;&gt;COUNTIF(AH$3:AH$100002,AH8)),"",SUMIF(AH$3:AH$100002,AH8,AK$3:AK$100002))</f>
        <v/>
      </c>
      <c r="AO8" s="13" t="str">
        <f t="shared" si="33"/>
        <v/>
      </c>
      <c r="AP8" s="13" t="str">
        <f t="shared" si="33"/>
        <v/>
      </c>
      <c r="AQ8" s="13" t="str">
        <f t="shared" si="33"/>
        <v/>
      </c>
      <c r="AR8" s="13" t="str">
        <f t="shared" si="11"/>
        <v/>
      </c>
      <c r="AS8" s="13" t="str">
        <f t="shared" si="11"/>
        <v/>
      </c>
      <c r="AT8" s="13" t="str">
        <f t="shared" si="11"/>
        <v/>
      </c>
      <c r="AU8" s="13" t="str">
        <f t="shared" si="11"/>
        <v/>
      </c>
      <c r="AV8" s="13" t="str">
        <f t="shared" si="11"/>
        <v/>
      </c>
      <c r="AW8" s="86" t="str">
        <f t="shared" si="12"/>
        <v/>
      </c>
      <c r="AX8" s="59" t="str">
        <f t="shared" si="13"/>
        <v/>
      </c>
      <c r="AY8" s="63" t="str">
        <f>IF(OR($BR8="",BH8=""),"",COUNT($BR$3:$BR8))</f>
        <v/>
      </c>
      <c r="AZ8" s="13" t="str">
        <f>IF(OR($BR8="",BI8=""),"",COUNT($BR$3:$BR8))</f>
        <v/>
      </c>
      <c r="BA8" s="13" t="str">
        <f>IF(OR($BR8="",BJ8=""),"",COUNT($BR$3:$BR8))</f>
        <v/>
      </c>
      <c r="BB8" s="13" t="str">
        <f>IF(OR($BR8="",BK8=""),"",COUNT($BR$3:$BR8))</f>
        <v/>
      </c>
      <c r="BC8" s="13" t="str">
        <f>IF(OR($BR8="",BL8=""),"",COUNT($BR$3:$BR8))</f>
        <v/>
      </c>
      <c r="BD8" s="13" t="str">
        <f>IF(OR($BR8="",BM8=""),"",COUNT($BR$3:$BR8))</f>
        <v/>
      </c>
      <c r="BE8" s="13" t="str">
        <f>IF(OR($BR8="",BN8=""),"",COUNT($BR$3:$BR8))</f>
        <v/>
      </c>
      <c r="BF8" s="13" t="str">
        <f>IF(OR($BR8="",BO8=""),"",COUNT($BR$3:$BR8))</f>
        <v/>
      </c>
      <c r="BG8" s="66" t="str">
        <f>IF(Z8="","",COUNT($Z$3:Z8))</f>
        <v/>
      </c>
      <c r="BH8" s="13" t="str">
        <f>IF(AO8="","",IF(AO8=BH$2,(SUMIF($BV$3:$BV8,BH$2,$BW$3:$BW8)-SUMIF($BX$3:$BX8,BH$2,$BY$3:$BY8))*AO$1,""))</f>
        <v/>
      </c>
      <c r="BI8" s="13" t="str">
        <f>IF(AP8="","",IF(AP8=BI$2,(SUMIF($BV$3:$BV8,BI$2,$BW$3:$BW8)-SUMIF($BX$3:$BX8,BI$2,$BY$3:$BY8))*AP$1,""))</f>
        <v/>
      </c>
      <c r="BJ8" s="13" t="str">
        <f>IF(AQ8="","",IF(AQ8=BJ$2,(SUMIF($BV$3:$BV8,BJ$2,$BW$3:$BW8)-SUMIF($BX$3:$BX8,BJ$2,$BY$3:$BY8))*AQ$1,""))</f>
        <v/>
      </c>
      <c r="BK8" s="13" t="str">
        <f>IF(AR8="","",IF(AR8=BK$2,(SUMIF($BV$3:$BV8,BK$2,$BW$3:$BW8)-SUMIF($BX$3:$BX8,BK$2,$BY$3:$BY8))*AR$1,""))</f>
        <v/>
      </c>
      <c r="BL8" s="13" t="str">
        <f>IF(AS8="","",IF(AS8=BL$2,(SUMIF($BV$3:$BV8,BL$2,$BW$3:$BW8)-SUMIF($BX$3:$BX8,BL$2,$BY$3:$BY8))*AS$1,""))</f>
        <v/>
      </c>
      <c r="BM8" s="13" t="str">
        <f>IF(AT8="","",IF(AT8=BM$2,(SUMIF($BV$3:$BV8,BM$2,$BW$3:$BW8)-SUMIF($BX$3:$BX8,BM$2,$BY$3:$BY8))*AT$1,""))</f>
        <v/>
      </c>
      <c r="BN8" s="13" t="str">
        <f>IF(AU8="","",IF(AU8=BN$2,(SUMIF($BV$3:$BV8,BN$2,$BW$3:$BW8)-SUMIF($BX$3:$BX8,BN$2,$BY$3:$BY8))*AU$1,""))</f>
        <v/>
      </c>
      <c r="BO8" s="13" t="str">
        <f>IF(AV8="","",IF(AV8=BO$2,(SUMIF($BV$3:$BV8,BO$2,$BW$3:$BW8)-SUMIF($BX$3:$BX8,BO$2,$BY$3:$BY8))*AV$1,""))</f>
        <v/>
      </c>
      <c r="BP8" s="152"/>
      <c r="BQ8" s="13" t="str">
        <f t="shared" si="34"/>
        <v/>
      </c>
      <c r="BR8" s="75" t="str">
        <f t="shared" si="14"/>
        <v/>
      </c>
      <c r="BS8" s="33" t="str">
        <f t="shared" si="15"/>
        <v/>
      </c>
      <c r="BT8" s="42" t="str">
        <f t="shared" si="16"/>
        <v/>
      </c>
      <c r="BU8" s="38" t="str">
        <f t="shared" si="17"/>
        <v/>
      </c>
      <c r="BV8" s="30" t="str">
        <f t="shared" si="35"/>
        <v/>
      </c>
      <c r="BW8" s="36" t="str">
        <f t="shared" si="36"/>
        <v/>
      </c>
      <c r="BX8" s="36" t="str">
        <f t="shared" si="37"/>
        <v/>
      </c>
      <c r="BY8" s="45" t="str">
        <f t="shared" si="38"/>
        <v/>
      </c>
      <c r="BZ8" s="12" t="str">
        <f t="shared" si="18"/>
        <v/>
      </c>
      <c r="CA8" s="47" t="str">
        <f t="shared" si="19"/>
        <v/>
      </c>
      <c r="CB8" s="32" t="str">
        <f t="shared" si="20"/>
        <v/>
      </c>
      <c r="CC8" s="32" t="str">
        <f t="shared" si="21"/>
        <v/>
      </c>
      <c r="CD8" s="32" t="str">
        <f t="shared" si="22"/>
        <v/>
      </c>
      <c r="CE8" s="48"/>
      <c r="CF8" s="32" t="str">
        <f t="shared" si="39"/>
        <v/>
      </c>
      <c r="CG8" s="32" t="str">
        <f t="shared" si="23"/>
        <v/>
      </c>
      <c r="CH8" s="48"/>
      <c r="CI8" s="93">
        <v>6</v>
      </c>
      <c r="CJ8" s="93" t="str">
        <f t="shared" si="24"/>
        <v/>
      </c>
      <c r="CK8" s="93" t="str">
        <f t="shared" si="25"/>
        <v/>
      </c>
      <c r="CL8" s="139" t="str">
        <f t="shared" si="26"/>
        <v/>
      </c>
      <c r="CM8" s="139" t="str">
        <f t="shared" si="27"/>
        <v/>
      </c>
      <c r="CN8" s="116" t="str">
        <f t="shared" si="28"/>
        <v/>
      </c>
    </row>
    <row r="9" spans="2:92" ht="30" customHeight="1" x14ac:dyDescent="0.2">
      <c r="B9" s="155"/>
      <c r="C9" s="117"/>
      <c r="D9" s="53"/>
      <c r="E9" s="68"/>
      <c r="F9" s="54"/>
      <c r="G9" s="54"/>
      <c r="H9" s="55"/>
      <c r="I9" s="71"/>
      <c r="J9" s="73"/>
      <c r="K9" s="56"/>
      <c r="L9" s="76" t="str">
        <f t="shared" si="40"/>
        <v/>
      </c>
      <c r="M9" s="77" t="str">
        <f t="shared" si="41"/>
        <v/>
      </c>
      <c r="N9" s="130" t="str">
        <f t="shared" si="29"/>
        <v/>
      </c>
      <c r="O9" s="131" t="str">
        <f t="shared" si="8"/>
        <v/>
      </c>
      <c r="P9" s="131" t="str">
        <f t="shared" si="8"/>
        <v/>
      </c>
      <c r="Q9" s="131" t="str">
        <f t="shared" si="8"/>
        <v/>
      </c>
      <c r="R9" s="131" t="str">
        <f t="shared" si="8"/>
        <v/>
      </c>
      <c r="S9" s="131" t="str">
        <f t="shared" si="8"/>
        <v/>
      </c>
      <c r="T9" s="131" t="str">
        <f t="shared" si="8"/>
        <v/>
      </c>
      <c r="U9" s="131" t="str">
        <f t="shared" si="8"/>
        <v/>
      </c>
      <c r="V9" s="14"/>
      <c r="W9" s="17" t="str">
        <f>IF(C9="",IF(OR(AND($H9&lt;&gt;"",C9=""),AND($F8=$F9,$AK9&lt;&gt;""),COUNTA($H$3:$H$100002)&gt;COUNTA($H$3:$H9),$AE9&lt;&gt;""),W8,""),C9)</f>
        <v/>
      </c>
      <c r="X9" s="17" t="str">
        <f>IF(D9="",IF(OR(AND($H9&lt;&gt;"",D9=""),AND($F8=$F9,$AK9&lt;&gt;""),COUNTA($H$3:$H$100002)&gt;COUNTA($H$3:$H9),$AE9&lt;&gt;""),X8,""),D9)</f>
        <v/>
      </c>
      <c r="Y9" s="17" t="str">
        <f>IF(E9="",IF(OR(AND($H9&lt;&gt;"",E9=""),AND($F8=$F9,$AK9&lt;&gt;""),COUNTA($H$3:$H$100002)&gt;COUNTA($H$3:$H9),$AE9&lt;&gt;""),Y8,""),E9)</f>
        <v/>
      </c>
      <c r="Z9" s="27" t="str">
        <f t="shared" si="30"/>
        <v/>
      </c>
      <c r="AA9" s="2" t="str">
        <f>IF(F9="","",COUNTA($F$3:F9))</f>
        <v/>
      </c>
      <c r="AB9" s="3" t="str">
        <f>IF(F9="","",IFERROR(IF(F9&lt;&gt;"",IFERROR(INDEX(設定!$C$3:$C$303,MATCH(F9,設定!$C$3:$C$303,0),0),INDEX(設定!$C$3:$C$303,MATCH("*"&amp;F9&amp;"*",設定!$C$3:$C$303,0),0)),""),"エラー"))</f>
        <v/>
      </c>
      <c r="AC9" s="2" t="str">
        <f>IF(G9="","",COUNTA($G$3:G9))</f>
        <v/>
      </c>
      <c r="AD9" s="3" t="str">
        <f>IF(G9="","",IFERROR(IF(G9&lt;&gt;"",IFERROR(INDEX(設定!$C$3:$C$303,MATCH(G9,設定!$C$3:$C$303,0),0),INDEX(設定!$C$3:$C$303,MATCH("*"&amp;G9&amp;"*",設定!$C$3:$C$303,0),0)),""),"エラー"))</f>
        <v/>
      </c>
      <c r="AE9" s="3" t="str">
        <f>IFERROR(IF(AB9="",IF(AND(H9&lt;&gt;"",F9=""),INDEX(AB$3:AB9,MATCH(MAX(AA$3:AA9),AA$3:AA9,0),0),""),AB9),"")</f>
        <v/>
      </c>
      <c r="AF9" s="3" t="str">
        <f>IFERROR(IF(AD9="",IF(AND(H9&lt;&gt;"",G9=""),INDEX(AD$3:AD9,MATCH(MAX(AC$3:AC9),AC$3:AC9,0),0),""),AD9),"")</f>
        <v/>
      </c>
      <c r="AG9" s="2" t="str">
        <f>IF(AH9="","",IF(OR(AH9=AH8,AH9=AH10),IF(AND(E9="",AB9="",AG8&lt;&gt;""),MAX($AG$3:AG8),MAX($AG$3:AG8)+1),IF(AH8=AH9,AG8,MAX($AG$3:AG8)+1)))</f>
        <v/>
      </c>
      <c r="AH9" s="12" t="str">
        <f t="shared" si="31"/>
        <v/>
      </c>
      <c r="AI9" s="12" t="str">
        <f t="shared" si="32"/>
        <v/>
      </c>
      <c r="AJ9" s="13" t="str">
        <f t="shared" si="9"/>
        <v/>
      </c>
      <c r="AK9" s="13" t="str">
        <f t="shared" si="10"/>
        <v/>
      </c>
      <c r="AL9" s="13" t="str">
        <f>IF(OR(AJ9="",COUNTIF($AH$3:AH9,AH9)&lt;&gt;COUNTIF(AH$3:AH$100002,AH9)),"",SUMIF(AH$3:AH$100002,AH9,AJ$3:AJ$100002))</f>
        <v/>
      </c>
      <c r="AM9" s="13" t="str">
        <f>IF(OR(AK9="",COUNTIF($AH$3:AH9,AH9)&lt;&gt;COUNTIF(AH$3:AH$100002,AH9)),"",SUMIF(AH$3:AH$100002,AH9,AK$3:AK$100002))</f>
        <v/>
      </c>
      <c r="AO9" s="13" t="str">
        <f t="shared" si="33"/>
        <v/>
      </c>
      <c r="AP9" s="13" t="str">
        <f t="shared" si="33"/>
        <v/>
      </c>
      <c r="AQ9" s="13" t="str">
        <f t="shared" si="33"/>
        <v/>
      </c>
      <c r="AR9" s="13" t="str">
        <f t="shared" si="11"/>
        <v/>
      </c>
      <c r="AS9" s="13" t="str">
        <f t="shared" si="11"/>
        <v/>
      </c>
      <c r="AT9" s="13" t="str">
        <f t="shared" si="11"/>
        <v/>
      </c>
      <c r="AU9" s="13" t="str">
        <f t="shared" si="11"/>
        <v/>
      </c>
      <c r="AV9" s="13" t="str">
        <f t="shared" si="11"/>
        <v/>
      </c>
      <c r="AW9" s="86" t="str">
        <f t="shared" si="12"/>
        <v/>
      </c>
      <c r="AX9" s="59" t="str">
        <f t="shared" si="13"/>
        <v/>
      </c>
      <c r="AY9" s="63" t="str">
        <f>IF(OR($BR9="",BH9=""),"",COUNT($BR$3:$BR9))</f>
        <v/>
      </c>
      <c r="AZ9" s="13" t="str">
        <f>IF(OR($BR9="",BI9=""),"",COUNT($BR$3:$BR9))</f>
        <v/>
      </c>
      <c r="BA9" s="13" t="str">
        <f>IF(OR($BR9="",BJ9=""),"",COUNT($BR$3:$BR9))</f>
        <v/>
      </c>
      <c r="BB9" s="13" t="str">
        <f>IF(OR($BR9="",BK9=""),"",COUNT($BR$3:$BR9))</f>
        <v/>
      </c>
      <c r="BC9" s="13" t="str">
        <f>IF(OR($BR9="",BL9=""),"",COUNT($BR$3:$BR9))</f>
        <v/>
      </c>
      <c r="BD9" s="13" t="str">
        <f>IF(OR($BR9="",BM9=""),"",COUNT($BR$3:$BR9))</f>
        <v/>
      </c>
      <c r="BE9" s="13" t="str">
        <f>IF(OR($BR9="",BN9=""),"",COUNT($BR$3:$BR9))</f>
        <v/>
      </c>
      <c r="BF9" s="13" t="str">
        <f>IF(OR($BR9="",BO9=""),"",COUNT($BR$3:$BR9))</f>
        <v/>
      </c>
      <c r="BG9" s="66" t="str">
        <f>IF(Z9="","",COUNT($Z$3:Z9))</f>
        <v/>
      </c>
      <c r="BH9" s="13" t="str">
        <f>IF(AO9="","",IF(AO9=BH$2,(SUMIF($BV$3:$BV9,BH$2,$BW$3:$BW9)-SUMIF($BX$3:$BX9,BH$2,$BY$3:$BY9))*AO$1,""))</f>
        <v/>
      </c>
      <c r="BI9" s="13" t="str">
        <f>IF(AP9="","",IF(AP9=BI$2,(SUMIF($BV$3:$BV9,BI$2,$BW$3:$BW9)-SUMIF($BX$3:$BX9,BI$2,$BY$3:$BY9))*AP$1,""))</f>
        <v/>
      </c>
      <c r="BJ9" s="13" t="str">
        <f>IF(AQ9="","",IF(AQ9=BJ$2,(SUMIF($BV$3:$BV9,BJ$2,$BW$3:$BW9)-SUMIF($BX$3:$BX9,BJ$2,$BY$3:$BY9))*AQ$1,""))</f>
        <v/>
      </c>
      <c r="BK9" s="13" t="str">
        <f>IF(AR9="","",IF(AR9=BK$2,(SUMIF($BV$3:$BV9,BK$2,$BW$3:$BW9)-SUMIF($BX$3:$BX9,BK$2,$BY$3:$BY9))*AR$1,""))</f>
        <v/>
      </c>
      <c r="BL9" s="13" t="str">
        <f>IF(AS9="","",IF(AS9=BL$2,(SUMIF($BV$3:$BV9,BL$2,$BW$3:$BW9)-SUMIF($BX$3:$BX9,BL$2,$BY$3:$BY9))*AS$1,""))</f>
        <v/>
      </c>
      <c r="BM9" s="13" t="str">
        <f>IF(AT9="","",IF(AT9=BM$2,(SUMIF($BV$3:$BV9,BM$2,$BW$3:$BW9)-SUMIF($BX$3:$BX9,BM$2,$BY$3:$BY9))*AT$1,""))</f>
        <v/>
      </c>
      <c r="BN9" s="13" t="str">
        <f>IF(AU9="","",IF(AU9=BN$2,(SUMIF($BV$3:$BV9,BN$2,$BW$3:$BW9)-SUMIF($BX$3:$BX9,BN$2,$BY$3:$BY9))*AU$1,""))</f>
        <v/>
      </c>
      <c r="BO9" s="13" t="str">
        <f>IF(AV9="","",IF(AV9=BO$2,(SUMIF($BV$3:$BV9,BO$2,$BW$3:$BW9)-SUMIF($BX$3:$BX9,BO$2,$BY$3:$BY9))*AV$1,""))</f>
        <v/>
      </c>
      <c r="BP9" s="152"/>
      <c r="BQ9" s="13" t="str">
        <f t="shared" si="34"/>
        <v/>
      </c>
      <c r="BR9" s="75" t="str">
        <f t="shared" si="14"/>
        <v/>
      </c>
      <c r="BS9" s="33" t="str">
        <f t="shared" si="15"/>
        <v/>
      </c>
      <c r="BT9" s="42" t="str">
        <f t="shared" si="16"/>
        <v/>
      </c>
      <c r="BU9" s="38" t="str">
        <f t="shared" si="17"/>
        <v/>
      </c>
      <c r="BV9" s="30" t="str">
        <f t="shared" si="35"/>
        <v/>
      </c>
      <c r="BW9" s="36" t="str">
        <f t="shared" si="36"/>
        <v/>
      </c>
      <c r="BX9" s="36" t="str">
        <f t="shared" si="37"/>
        <v/>
      </c>
      <c r="BY9" s="45" t="str">
        <f t="shared" si="38"/>
        <v/>
      </c>
      <c r="BZ9" s="12" t="str">
        <f t="shared" si="18"/>
        <v/>
      </c>
      <c r="CA9" s="47" t="str">
        <f t="shared" si="19"/>
        <v/>
      </c>
      <c r="CB9" s="32" t="str">
        <f t="shared" si="20"/>
        <v/>
      </c>
      <c r="CC9" s="32" t="str">
        <f t="shared" si="21"/>
        <v/>
      </c>
      <c r="CD9" s="32" t="str">
        <f t="shared" si="22"/>
        <v/>
      </c>
      <c r="CE9" s="48"/>
      <c r="CF9" s="32" t="str">
        <f t="shared" si="39"/>
        <v/>
      </c>
      <c r="CG9" s="32" t="str">
        <f t="shared" si="23"/>
        <v/>
      </c>
      <c r="CH9" s="48"/>
      <c r="CI9" s="93">
        <v>7</v>
      </c>
      <c r="CJ9" s="93" t="str">
        <f t="shared" si="24"/>
        <v/>
      </c>
      <c r="CK9" s="93" t="str">
        <f t="shared" si="25"/>
        <v/>
      </c>
      <c r="CL9" s="139" t="str">
        <f t="shared" si="26"/>
        <v/>
      </c>
      <c r="CM9" s="139" t="str">
        <f t="shared" si="27"/>
        <v/>
      </c>
      <c r="CN9" s="116" t="str">
        <f t="shared" si="28"/>
        <v/>
      </c>
    </row>
    <row r="10" spans="2:92" ht="30" customHeight="1" x14ac:dyDescent="0.2">
      <c r="B10" s="155"/>
      <c r="C10" s="117"/>
      <c r="D10" s="53"/>
      <c r="E10" s="68"/>
      <c r="F10" s="54"/>
      <c r="G10" s="54"/>
      <c r="H10" s="55"/>
      <c r="I10" s="71"/>
      <c r="J10" s="73"/>
      <c r="K10" s="56"/>
      <c r="L10" s="76" t="str">
        <f t="shared" si="40"/>
        <v/>
      </c>
      <c r="M10" s="77" t="str">
        <f t="shared" si="41"/>
        <v/>
      </c>
      <c r="N10" s="130" t="str">
        <f t="shared" si="29"/>
        <v/>
      </c>
      <c r="O10" s="131" t="str">
        <f t="shared" si="8"/>
        <v/>
      </c>
      <c r="P10" s="131" t="str">
        <f t="shared" si="8"/>
        <v/>
      </c>
      <c r="Q10" s="131" t="str">
        <f t="shared" si="8"/>
        <v/>
      </c>
      <c r="R10" s="131" t="str">
        <f t="shared" si="8"/>
        <v/>
      </c>
      <c r="S10" s="131" t="str">
        <f t="shared" si="8"/>
        <v/>
      </c>
      <c r="T10" s="131" t="str">
        <f t="shared" si="8"/>
        <v/>
      </c>
      <c r="U10" s="131" t="str">
        <f t="shared" si="8"/>
        <v/>
      </c>
      <c r="V10" s="14"/>
      <c r="W10" s="17" t="str">
        <f>IF(C10="",IF(OR(AND($H10&lt;&gt;"",C10=""),AND($F9=$F10,$AK10&lt;&gt;""),COUNTA($H$3:$H$100002)&gt;COUNTA($H$3:$H10),$AE10&lt;&gt;""),W9,""),C10)</f>
        <v/>
      </c>
      <c r="X10" s="17" t="str">
        <f>IF(D10="",IF(OR(AND($H10&lt;&gt;"",D10=""),AND($F9=$F10,$AK10&lt;&gt;""),COUNTA($H$3:$H$100002)&gt;COUNTA($H$3:$H10),$AE10&lt;&gt;""),X9,""),D10)</f>
        <v/>
      </c>
      <c r="Y10" s="17" t="str">
        <f>IF(E10="",IF(OR(AND($H10&lt;&gt;"",E10=""),AND($F9=$F10,$AK10&lt;&gt;""),COUNTA($H$3:$H$100002)&gt;COUNTA($H$3:$H10),$AE10&lt;&gt;""),Y9,""),E10)</f>
        <v/>
      </c>
      <c r="Z10" s="27" t="str">
        <f t="shared" si="30"/>
        <v/>
      </c>
      <c r="AA10" s="2" t="str">
        <f>IF(F10="","",COUNTA($F$3:F10))</f>
        <v/>
      </c>
      <c r="AB10" s="3" t="str">
        <f>IF(F10="","",IFERROR(IF(F10&lt;&gt;"",IFERROR(INDEX(設定!$C$3:$C$303,MATCH(F10,設定!$C$3:$C$303,0),0),INDEX(設定!$C$3:$C$303,MATCH("*"&amp;F10&amp;"*",設定!$C$3:$C$303,0),0)),""),"エラー"))</f>
        <v/>
      </c>
      <c r="AC10" s="2" t="str">
        <f>IF(G10="","",COUNTA($G$3:G10))</f>
        <v/>
      </c>
      <c r="AD10" s="3" t="str">
        <f>IF(G10="","",IFERROR(IF(G10&lt;&gt;"",IFERROR(INDEX(設定!$C$3:$C$303,MATCH(G10,設定!$C$3:$C$303,0),0),INDEX(設定!$C$3:$C$303,MATCH("*"&amp;G10&amp;"*",設定!$C$3:$C$303,0),0)),""),"エラー"))</f>
        <v/>
      </c>
      <c r="AE10" s="3" t="str">
        <f>IFERROR(IF(AB10="",IF(AND(H10&lt;&gt;"",F10=""),INDEX(AB$3:AB10,MATCH(MAX(AA$3:AA10),AA$3:AA10,0),0),""),AB10),"")</f>
        <v/>
      </c>
      <c r="AF10" s="3" t="str">
        <f>IFERROR(IF(AD10="",IF(AND(H10&lt;&gt;"",G10=""),INDEX(AD$3:AD10,MATCH(MAX(AC$3:AC10),AC$3:AC10,0),0),""),AD10),"")</f>
        <v/>
      </c>
      <c r="AG10" s="2" t="str">
        <f>IF(AH10="","",IF(OR(AH10=AH9,AH10=AH11),IF(AND(E10="",AB10="",AG9&lt;&gt;""),MAX($AG$3:AG9),MAX($AG$3:AG9)+1),IF(AH9=AH10,AG9,MAX($AG$3:AG9)+1)))</f>
        <v/>
      </c>
      <c r="AH10" s="12" t="str">
        <f t="shared" si="31"/>
        <v/>
      </c>
      <c r="AI10" s="12" t="str">
        <f t="shared" si="32"/>
        <v/>
      </c>
      <c r="AJ10" s="13" t="str">
        <f t="shared" si="9"/>
        <v/>
      </c>
      <c r="AK10" s="13" t="str">
        <f t="shared" si="10"/>
        <v/>
      </c>
      <c r="AL10" s="13" t="str">
        <f>IF(OR(AJ10="",COUNTIF($AH$3:AH10,AH10)&lt;&gt;COUNTIF(AH$3:AH$100002,AH10)),"",SUMIF(AH$3:AH$100002,AH10,AJ$3:AJ$100002))</f>
        <v/>
      </c>
      <c r="AM10" s="13" t="str">
        <f>IF(OR(AK10="",COUNTIF($AH$3:AH10,AH10)&lt;&gt;COUNTIF(AH$3:AH$100002,AH10)),"",SUMIF(AH$3:AH$100002,AH10,AK$3:AK$100002))</f>
        <v/>
      </c>
      <c r="AO10" s="13" t="str">
        <f t="shared" si="33"/>
        <v/>
      </c>
      <c r="AP10" s="13" t="str">
        <f t="shared" si="33"/>
        <v/>
      </c>
      <c r="AQ10" s="13" t="str">
        <f t="shared" si="33"/>
        <v/>
      </c>
      <c r="AR10" s="13" t="str">
        <f t="shared" si="11"/>
        <v/>
      </c>
      <c r="AS10" s="13" t="str">
        <f t="shared" si="11"/>
        <v/>
      </c>
      <c r="AT10" s="13" t="str">
        <f t="shared" si="11"/>
        <v/>
      </c>
      <c r="AU10" s="13" t="str">
        <f t="shared" si="11"/>
        <v/>
      </c>
      <c r="AV10" s="13" t="str">
        <f t="shared" si="11"/>
        <v/>
      </c>
      <c r="AW10" s="86" t="str">
        <f t="shared" si="12"/>
        <v/>
      </c>
      <c r="AX10" s="59" t="str">
        <f t="shared" si="13"/>
        <v/>
      </c>
      <c r="AY10" s="63" t="str">
        <f>IF(OR($BR10="",BH10=""),"",COUNT($BR$3:$BR10))</f>
        <v/>
      </c>
      <c r="AZ10" s="13" t="str">
        <f>IF(OR($BR10="",BI10=""),"",COUNT($BR$3:$BR10))</f>
        <v/>
      </c>
      <c r="BA10" s="13" t="str">
        <f>IF(OR($BR10="",BJ10=""),"",COUNT($BR$3:$BR10))</f>
        <v/>
      </c>
      <c r="BB10" s="13" t="str">
        <f>IF(OR($BR10="",BK10=""),"",COUNT($BR$3:$BR10))</f>
        <v/>
      </c>
      <c r="BC10" s="13" t="str">
        <f>IF(OR($BR10="",BL10=""),"",COUNT($BR$3:$BR10))</f>
        <v/>
      </c>
      <c r="BD10" s="13" t="str">
        <f>IF(OR($BR10="",BM10=""),"",COUNT($BR$3:$BR10))</f>
        <v/>
      </c>
      <c r="BE10" s="13" t="str">
        <f>IF(OR($BR10="",BN10=""),"",COUNT($BR$3:$BR10))</f>
        <v/>
      </c>
      <c r="BF10" s="13" t="str">
        <f>IF(OR($BR10="",BO10=""),"",COUNT($BR$3:$BR10))</f>
        <v/>
      </c>
      <c r="BG10" s="66" t="str">
        <f>IF(Z10="","",COUNT($Z$3:Z10))</f>
        <v/>
      </c>
      <c r="BH10" s="13" t="str">
        <f>IF(AO10="","",IF(AO10=BH$2,(SUMIF($BV$3:$BV10,BH$2,$BW$3:$BW10)-SUMIF($BX$3:$BX10,BH$2,$BY$3:$BY10))*AO$1,""))</f>
        <v/>
      </c>
      <c r="BI10" s="13" t="str">
        <f>IF(AP10="","",IF(AP10=BI$2,(SUMIF($BV$3:$BV10,BI$2,$BW$3:$BW10)-SUMIF($BX$3:$BX10,BI$2,$BY$3:$BY10))*AP$1,""))</f>
        <v/>
      </c>
      <c r="BJ10" s="13" t="str">
        <f>IF(AQ10="","",IF(AQ10=BJ$2,(SUMIF($BV$3:$BV10,BJ$2,$BW$3:$BW10)-SUMIF($BX$3:$BX10,BJ$2,$BY$3:$BY10))*AQ$1,""))</f>
        <v/>
      </c>
      <c r="BK10" s="13" t="str">
        <f>IF(AR10="","",IF(AR10=BK$2,(SUMIF($BV$3:$BV10,BK$2,$BW$3:$BW10)-SUMIF($BX$3:$BX10,BK$2,$BY$3:$BY10))*AR$1,""))</f>
        <v/>
      </c>
      <c r="BL10" s="13" t="str">
        <f>IF(AS10="","",IF(AS10=BL$2,(SUMIF($BV$3:$BV10,BL$2,$BW$3:$BW10)-SUMIF($BX$3:$BX10,BL$2,$BY$3:$BY10))*AS$1,""))</f>
        <v/>
      </c>
      <c r="BM10" s="13" t="str">
        <f>IF(AT10="","",IF(AT10=BM$2,(SUMIF($BV$3:$BV10,BM$2,$BW$3:$BW10)-SUMIF($BX$3:$BX10,BM$2,$BY$3:$BY10))*AT$1,""))</f>
        <v/>
      </c>
      <c r="BN10" s="13" t="str">
        <f>IF(AU10="","",IF(AU10=BN$2,(SUMIF($BV$3:$BV10,BN$2,$BW$3:$BW10)-SUMIF($BX$3:$BX10,BN$2,$BY$3:$BY10))*AU$1,""))</f>
        <v/>
      </c>
      <c r="BO10" s="13" t="str">
        <f>IF(AV10="","",IF(AV10=BO$2,(SUMIF($BV$3:$BV10,BO$2,$BW$3:$BW10)-SUMIF($BX$3:$BX10,BO$2,$BY$3:$BY10))*AV$1,""))</f>
        <v/>
      </c>
      <c r="BP10" s="152"/>
      <c r="BQ10" s="13" t="str">
        <f t="shared" si="34"/>
        <v/>
      </c>
      <c r="BR10" s="75" t="str">
        <f t="shared" si="14"/>
        <v/>
      </c>
      <c r="BS10" s="33" t="str">
        <f t="shared" si="15"/>
        <v/>
      </c>
      <c r="BT10" s="42" t="str">
        <f t="shared" si="16"/>
        <v/>
      </c>
      <c r="BU10" s="38" t="str">
        <f t="shared" si="17"/>
        <v/>
      </c>
      <c r="BV10" s="30" t="str">
        <f t="shared" si="35"/>
        <v/>
      </c>
      <c r="BW10" s="36" t="str">
        <f t="shared" si="36"/>
        <v/>
      </c>
      <c r="BX10" s="36" t="str">
        <f t="shared" si="37"/>
        <v/>
      </c>
      <c r="BY10" s="45" t="str">
        <f t="shared" si="38"/>
        <v/>
      </c>
      <c r="BZ10" s="12" t="str">
        <f t="shared" si="18"/>
        <v/>
      </c>
      <c r="CA10" s="47" t="str">
        <f t="shared" si="19"/>
        <v/>
      </c>
      <c r="CB10" s="32" t="str">
        <f t="shared" si="20"/>
        <v/>
      </c>
      <c r="CC10" s="32" t="str">
        <f t="shared" si="21"/>
        <v/>
      </c>
      <c r="CD10" s="32" t="str">
        <f t="shared" si="22"/>
        <v/>
      </c>
      <c r="CE10" s="48"/>
      <c r="CF10" s="32" t="str">
        <f t="shared" si="39"/>
        <v/>
      </c>
      <c r="CG10" s="32" t="str">
        <f t="shared" si="23"/>
        <v/>
      </c>
      <c r="CH10" s="48"/>
      <c r="CI10" s="93">
        <v>8</v>
      </c>
      <c r="CJ10" s="93" t="str">
        <f t="shared" si="24"/>
        <v/>
      </c>
      <c r="CK10" s="93" t="str">
        <f t="shared" si="25"/>
        <v/>
      </c>
      <c r="CL10" s="139" t="str">
        <f t="shared" si="26"/>
        <v/>
      </c>
      <c r="CM10" s="139" t="str">
        <f t="shared" si="27"/>
        <v/>
      </c>
      <c r="CN10" s="116" t="str">
        <f t="shared" si="28"/>
        <v/>
      </c>
    </row>
    <row r="11" spans="2:92" ht="30" customHeight="1" x14ac:dyDescent="0.2">
      <c r="B11" s="155"/>
      <c r="C11" s="117"/>
      <c r="D11" s="53"/>
      <c r="E11" s="68"/>
      <c r="F11" s="54"/>
      <c r="G11" s="54"/>
      <c r="H11" s="55"/>
      <c r="I11" s="71"/>
      <c r="J11" s="73"/>
      <c r="K11" s="56"/>
      <c r="L11" s="76" t="str">
        <f t="shared" si="40"/>
        <v/>
      </c>
      <c r="M11" s="77" t="str">
        <f t="shared" si="41"/>
        <v/>
      </c>
      <c r="N11" s="130" t="str">
        <f t="shared" si="29"/>
        <v/>
      </c>
      <c r="O11" s="131" t="str">
        <f t="shared" si="8"/>
        <v/>
      </c>
      <c r="P11" s="131" t="str">
        <f t="shared" si="8"/>
        <v/>
      </c>
      <c r="Q11" s="131" t="str">
        <f t="shared" si="8"/>
        <v/>
      </c>
      <c r="R11" s="131" t="str">
        <f t="shared" si="8"/>
        <v/>
      </c>
      <c r="S11" s="131" t="str">
        <f t="shared" si="8"/>
        <v/>
      </c>
      <c r="T11" s="131" t="str">
        <f t="shared" si="8"/>
        <v/>
      </c>
      <c r="U11" s="131" t="str">
        <f t="shared" si="8"/>
        <v/>
      </c>
      <c r="V11" s="14"/>
      <c r="W11" s="17" t="str">
        <f>IF(C11="",IF(OR(AND($H11&lt;&gt;"",C11=""),AND($F10=$F11,$AK11&lt;&gt;""),COUNTA($H$3:$H$100002)&gt;COUNTA($H$3:$H11),$AE11&lt;&gt;""),W10,""),C11)</f>
        <v/>
      </c>
      <c r="X11" s="17" t="str">
        <f>IF(D11="",IF(OR(AND($H11&lt;&gt;"",D11=""),AND($F10=$F11,$AK11&lt;&gt;""),COUNTA($H$3:$H$100002)&gt;COUNTA($H$3:$H11),$AE11&lt;&gt;""),X10,""),D11)</f>
        <v/>
      </c>
      <c r="Y11" s="17" t="str">
        <f>IF(E11="",IF(OR(AND($H11&lt;&gt;"",E11=""),AND($F10=$F11,$AK11&lt;&gt;""),COUNTA($H$3:$H$100002)&gt;COUNTA($H$3:$H11),$AE11&lt;&gt;""),Y10,""),E11)</f>
        <v/>
      </c>
      <c r="Z11" s="27" t="str">
        <f t="shared" si="30"/>
        <v/>
      </c>
      <c r="AA11" s="2" t="str">
        <f>IF(F11="","",COUNTA($F$3:F11))</f>
        <v/>
      </c>
      <c r="AB11" s="3" t="str">
        <f>IF(F11="","",IFERROR(IF(F11&lt;&gt;"",IFERROR(INDEX(設定!$C$3:$C$303,MATCH(F11,設定!$C$3:$C$303,0),0),INDEX(設定!$C$3:$C$303,MATCH("*"&amp;F11&amp;"*",設定!$C$3:$C$303,0),0)),""),"エラー"))</f>
        <v/>
      </c>
      <c r="AC11" s="2" t="str">
        <f>IF(G11="","",COUNTA($G$3:G11))</f>
        <v/>
      </c>
      <c r="AD11" s="3" t="str">
        <f>IF(G11="","",IFERROR(IF(G11&lt;&gt;"",IFERROR(INDEX(設定!$C$3:$C$303,MATCH(G11,設定!$C$3:$C$303,0),0),INDEX(設定!$C$3:$C$303,MATCH("*"&amp;G11&amp;"*",設定!$C$3:$C$303,0),0)),""),"エラー"))</f>
        <v/>
      </c>
      <c r="AE11" s="3" t="str">
        <f>IFERROR(IF(AB11="",IF(AND(H11&lt;&gt;"",F11=""),INDEX(AB$3:AB11,MATCH(MAX(AA$3:AA11),AA$3:AA11,0),0),""),AB11),"")</f>
        <v/>
      </c>
      <c r="AF11" s="3" t="str">
        <f>IFERROR(IF(AD11="",IF(AND(H11&lt;&gt;"",G11=""),INDEX(AD$3:AD11,MATCH(MAX(AC$3:AC11),AC$3:AC11,0),0),""),AD11),"")</f>
        <v/>
      </c>
      <c r="AG11" s="2" t="str">
        <f>IF(AH11="","",IF(OR(AH11=AH10,AH11=AH12),IF(AND(E11="",AB11="",AG10&lt;&gt;""),MAX($AG$3:AG10),MAX($AG$3:AG10)+1),IF(AH10=AH11,AG10,MAX($AG$3:AG10)+1)))</f>
        <v/>
      </c>
      <c r="AH11" s="12" t="str">
        <f t="shared" si="31"/>
        <v/>
      </c>
      <c r="AI11" s="12" t="str">
        <f t="shared" si="32"/>
        <v/>
      </c>
      <c r="AJ11" s="13" t="str">
        <f t="shared" si="9"/>
        <v/>
      </c>
      <c r="AK11" s="13" t="str">
        <f t="shared" si="10"/>
        <v/>
      </c>
      <c r="AL11" s="13" t="str">
        <f>IF(OR(AJ11="",COUNTIF($AH$3:AH11,AH11)&lt;&gt;COUNTIF(AH$3:AH$100002,AH11)),"",SUMIF(AH$3:AH$100002,AH11,AJ$3:AJ$100002))</f>
        <v/>
      </c>
      <c r="AM11" s="13" t="str">
        <f>IF(OR(AK11="",COUNTIF($AH$3:AH11,AH11)&lt;&gt;COUNTIF(AH$3:AH$100002,AH11)),"",SUMIF(AH$3:AH$100002,AH11,AK$3:AK$100002))</f>
        <v/>
      </c>
      <c r="AO11" s="13" t="str">
        <f t="shared" si="33"/>
        <v/>
      </c>
      <c r="AP11" s="13" t="str">
        <f t="shared" si="33"/>
        <v/>
      </c>
      <c r="AQ11" s="13" t="str">
        <f t="shared" si="33"/>
        <v/>
      </c>
      <c r="AR11" s="13" t="str">
        <f t="shared" si="11"/>
        <v/>
      </c>
      <c r="AS11" s="13" t="str">
        <f t="shared" si="11"/>
        <v/>
      </c>
      <c r="AT11" s="13" t="str">
        <f t="shared" si="11"/>
        <v/>
      </c>
      <c r="AU11" s="13" t="str">
        <f t="shared" si="11"/>
        <v/>
      </c>
      <c r="AV11" s="13" t="str">
        <f t="shared" si="11"/>
        <v/>
      </c>
      <c r="AW11" s="86" t="str">
        <f t="shared" si="12"/>
        <v/>
      </c>
      <c r="AX11" s="59" t="str">
        <f t="shared" si="13"/>
        <v/>
      </c>
      <c r="AY11" s="63" t="str">
        <f>IF(OR($BR11="",BH11=""),"",COUNT($BR$3:$BR11))</f>
        <v/>
      </c>
      <c r="AZ11" s="13" t="str">
        <f>IF(OR($BR11="",BI11=""),"",COUNT($BR$3:$BR11))</f>
        <v/>
      </c>
      <c r="BA11" s="13" t="str">
        <f>IF(OR($BR11="",BJ11=""),"",COUNT($BR$3:$BR11))</f>
        <v/>
      </c>
      <c r="BB11" s="13" t="str">
        <f>IF(OR($BR11="",BK11=""),"",COUNT($BR$3:$BR11))</f>
        <v/>
      </c>
      <c r="BC11" s="13" t="str">
        <f>IF(OR($BR11="",BL11=""),"",COUNT($BR$3:$BR11))</f>
        <v/>
      </c>
      <c r="BD11" s="13" t="str">
        <f>IF(OR($BR11="",BM11=""),"",COUNT($BR$3:$BR11))</f>
        <v/>
      </c>
      <c r="BE11" s="13" t="str">
        <f>IF(OR($BR11="",BN11=""),"",COUNT($BR$3:$BR11))</f>
        <v/>
      </c>
      <c r="BF11" s="13" t="str">
        <f>IF(OR($BR11="",BO11=""),"",COUNT($BR$3:$BR11))</f>
        <v/>
      </c>
      <c r="BG11" s="66" t="str">
        <f>IF(Z11="","",COUNT($Z$3:Z11))</f>
        <v/>
      </c>
      <c r="BH11" s="13" t="str">
        <f>IF(AO11="","",IF(AO11=BH$2,(SUMIF($BV$3:$BV11,BH$2,$BW$3:$BW11)-SUMIF($BX$3:$BX11,BH$2,$BY$3:$BY11))*AO$1,""))</f>
        <v/>
      </c>
      <c r="BI11" s="13" t="str">
        <f>IF(AP11="","",IF(AP11=BI$2,(SUMIF($BV$3:$BV11,BI$2,$BW$3:$BW11)-SUMIF($BX$3:$BX11,BI$2,$BY$3:$BY11))*AP$1,""))</f>
        <v/>
      </c>
      <c r="BJ11" s="13" t="str">
        <f>IF(AQ11="","",IF(AQ11=BJ$2,(SUMIF($BV$3:$BV11,BJ$2,$BW$3:$BW11)-SUMIF($BX$3:$BX11,BJ$2,$BY$3:$BY11))*AQ$1,""))</f>
        <v/>
      </c>
      <c r="BK11" s="13" t="str">
        <f>IF(AR11="","",IF(AR11=BK$2,(SUMIF($BV$3:$BV11,BK$2,$BW$3:$BW11)-SUMIF($BX$3:$BX11,BK$2,$BY$3:$BY11))*AR$1,""))</f>
        <v/>
      </c>
      <c r="BL11" s="13" t="str">
        <f>IF(AS11="","",IF(AS11=BL$2,(SUMIF($BV$3:$BV11,BL$2,$BW$3:$BW11)-SUMIF($BX$3:$BX11,BL$2,$BY$3:$BY11))*AS$1,""))</f>
        <v/>
      </c>
      <c r="BM11" s="13" t="str">
        <f>IF(AT11="","",IF(AT11=BM$2,(SUMIF($BV$3:$BV11,BM$2,$BW$3:$BW11)-SUMIF($BX$3:$BX11,BM$2,$BY$3:$BY11))*AT$1,""))</f>
        <v/>
      </c>
      <c r="BN11" s="13" t="str">
        <f>IF(AU11="","",IF(AU11=BN$2,(SUMIF($BV$3:$BV11,BN$2,$BW$3:$BW11)-SUMIF($BX$3:$BX11,BN$2,$BY$3:$BY11))*AU$1,""))</f>
        <v/>
      </c>
      <c r="BO11" s="13" t="str">
        <f>IF(AV11="","",IF(AV11=BO$2,(SUMIF($BV$3:$BV11,BO$2,$BW$3:$BW11)-SUMIF($BX$3:$BX11,BO$2,$BY$3:$BY11))*AV$1,""))</f>
        <v/>
      </c>
      <c r="BP11" s="152"/>
      <c r="BQ11" s="13" t="str">
        <f t="shared" si="34"/>
        <v/>
      </c>
      <c r="BR11" s="75" t="str">
        <f t="shared" si="14"/>
        <v/>
      </c>
      <c r="BS11" s="33" t="str">
        <f t="shared" si="15"/>
        <v/>
      </c>
      <c r="BT11" s="42" t="str">
        <f t="shared" si="16"/>
        <v/>
      </c>
      <c r="BU11" s="38" t="str">
        <f t="shared" si="17"/>
        <v/>
      </c>
      <c r="BV11" s="30" t="str">
        <f t="shared" si="35"/>
        <v/>
      </c>
      <c r="BW11" s="36" t="str">
        <f t="shared" si="36"/>
        <v/>
      </c>
      <c r="BX11" s="36" t="str">
        <f t="shared" si="37"/>
        <v/>
      </c>
      <c r="BY11" s="45" t="str">
        <f t="shared" si="38"/>
        <v/>
      </c>
      <c r="BZ11" s="12" t="str">
        <f t="shared" si="18"/>
        <v/>
      </c>
      <c r="CA11" s="47" t="str">
        <f t="shared" si="19"/>
        <v/>
      </c>
      <c r="CB11" s="32" t="str">
        <f t="shared" si="20"/>
        <v/>
      </c>
      <c r="CC11" s="32" t="str">
        <f t="shared" si="21"/>
        <v/>
      </c>
      <c r="CD11" s="32" t="str">
        <f t="shared" si="22"/>
        <v/>
      </c>
      <c r="CE11" s="48"/>
      <c r="CF11" s="32" t="str">
        <f t="shared" si="39"/>
        <v/>
      </c>
      <c r="CG11" s="32" t="str">
        <f t="shared" si="23"/>
        <v/>
      </c>
      <c r="CH11" s="48"/>
      <c r="CI11" s="93">
        <v>9</v>
      </c>
      <c r="CJ11" s="93" t="str">
        <f t="shared" si="24"/>
        <v/>
      </c>
      <c r="CK11" s="93" t="str">
        <f t="shared" si="25"/>
        <v/>
      </c>
      <c r="CL11" s="139" t="str">
        <f t="shared" si="26"/>
        <v/>
      </c>
      <c r="CM11" s="139" t="str">
        <f t="shared" si="27"/>
        <v/>
      </c>
      <c r="CN11" s="116" t="str">
        <f t="shared" si="28"/>
        <v/>
      </c>
    </row>
    <row r="12" spans="2:92" ht="30" customHeight="1" x14ac:dyDescent="0.2">
      <c r="B12" s="155"/>
      <c r="C12" s="117"/>
      <c r="D12" s="53"/>
      <c r="E12" s="68"/>
      <c r="F12" s="54"/>
      <c r="G12" s="54"/>
      <c r="H12" s="55"/>
      <c r="I12" s="71"/>
      <c r="J12" s="73"/>
      <c r="K12" s="56"/>
      <c r="L12" s="76" t="str">
        <f t="shared" si="40"/>
        <v/>
      </c>
      <c r="M12" s="77" t="str">
        <f t="shared" si="41"/>
        <v/>
      </c>
      <c r="N12" s="130" t="str">
        <f t="shared" si="29"/>
        <v/>
      </c>
      <c r="O12" s="131" t="str">
        <f t="shared" si="8"/>
        <v/>
      </c>
      <c r="P12" s="131" t="str">
        <f t="shared" si="8"/>
        <v/>
      </c>
      <c r="Q12" s="131" t="str">
        <f t="shared" si="8"/>
        <v/>
      </c>
      <c r="R12" s="131" t="str">
        <f t="shared" si="8"/>
        <v/>
      </c>
      <c r="S12" s="131" t="str">
        <f t="shared" si="8"/>
        <v/>
      </c>
      <c r="T12" s="131" t="str">
        <f t="shared" si="8"/>
        <v/>
      </c>
      <c r="U12" s="131" t="str">
        <f t="shared" si="8"/>
        <v/>
      </c>
      <c r="V12" s="14"/>
      <c r="W12" s="17" t="str">
        <f>IF(C12="",IF(OR(AND($H12&lt;&gt;"",C12=""),AND($F11=$F12,$AK12&lt;&gt;""),COUNTA($H$3:$H$100002)&gt;COUNTA($H$3:$H12),$AE12&lt;&gt;""),W11,""),C12)</f>
        <v/>
      </c>
      <c r="X12" s="17" t="str">
        <f>IF(D12="",IF(OR(AND($H12&lt;&gt;"",D12=""),AND($F11=$F12,$AK12&lt;&gt;""),COUNTA($H$3:$H$100002)&gt;COUNTA($H$3:$H12),$AE12&lt;&gt;""),X11,""),D12)</f>
        <v/>
      </c>
      <c r="Y12" s="17" t="str">
        <f>IF(E12="",IF(OR(AND($H12&lt;&gt;"",E12=""),AND($F11=$F12,$AK12&lt;&gt;""),COUNTA($H$3:$H$100002)&gt;COUNTA($H$3:$H12),$AE12&lt;&gt;""),Y11,""),E12)</f>
        <v/>
      </c>
      <c r="Z12" s="27" t="str">
        <f t="shared" si="30"/>
        <v/>
      </c>
      <c r="AA12" s="2" t="str">
        <f>IF(F12="","",COUNTA($F$3:F12))</f>
        <v/>
      </c>
      <c r="AB12" s="3" t="str">
        <f>IF(F12="","",IFERROR(IF(F12&lt;&gt;"",IFERROR(INDEX(設定!$C$3:$C$303,MATCH(F12,設定!$C$3:$C$303,0),0),INDEX(設定!$C$3:$C$303,MATCH("*"&amp;F12&amp;"*",設定!$C$3:$C$303,0),0)),""),"エラー"))</f>
        <v/>
      </c>
      <c r="AC12" s="2" t="str">
        <f>IF(G12="","",COUNTA($G$3:G12))</f>
        <v/>
      </c>
      <c r="AD12" s="3" t="str">
        <f>IF(G12="","",IFERROR(IF(G12&lt;&gt;"",IFERROR(INDEX(設定!$C$3:$C$303,MATCH(G12,設定!$C$3:$C$303,0),0),INDEX(設定!$C$3:$C$303,MATCH("*"&amp;G12&amp;"*",設定!$C$3:$C$303,0),0)),""),"エラー"))</f>
        <v/>
      </c>
      <c r="AE12" s="3" t="str">
        <f>IFERROR(IF(AB12="",IF(AND(H12&lt;&gt;"",F12=""),INDEX(AB$3:AB12,MATCH(MAX(AA$3:AA12),AA$3:AA12,0),0),""),AB12),"")</f>
        <v/>
      </c>
      <c r="AF12" s="3" t="str">
        <f>IFERROR(IF(AD12="",IF(AND(H12&lt;&gt;"",G12=""),INDEX(AD$3:AD12,MATCH(MAX(AC$3:AC12),AC$3:AC12,0),0),""),AD12),"")</f>
        <v/>
      </c>
      <c r="AG12" s="2" t="str">
        <f>IF(AH12="","",IF(OR(AH12=AH11,AH12=AH13),IF(AND(E12="",AB12="",AG11&lt;&gt;""),MAX($AG$3:AG11),MAX($AG$3:AG11)+1),IF(AH11=AH12,AG11,MAX($AG$3:AG11)+1)))</f>
        <v/>
      </c>
      <c r="AH12" s="12" t="str">
        <f t="shared" si="31"/>
        <v/>
      </c>
      <c r="AI12" s="12" t="str">
        <f t="shared" si="32"/>
        <v/>
      </c>
      <c r="AJ12" s="13" t="str">
        <f t="shared" si="9"/>
        <v/>
      </c>
      <c r="AK12" s="13" t="str">
        <f t="shared" si="10"/>
        <v/>
      </c>
      <c r="AL12" s="13" t="str">
        <f>IF(OR(AJ12="",COUNTIF($AH$3:AH12,AH12)&lt;&gt;COUNTIF(AH$3:AH$100002,AH12)),"",SUMIF(AH$3:AH$100002,AH12,AJ$3:AJ$100002))</f>
        <v/>
      </c>
      <c r="AM12" s="13" t="str">
        <f>IF(OR(AK12="",COUNTIF($AH$3:AH12,AH12)&lt;&gt;COUNTIF(AH$3:AH$100002,AH12)),"",SUMIF(AH$3:AH$100002,AH12,AK$3:AK$100002))</f>
        <v/>
      </c>
      <c r="AO12" s="13" t="str">
        <f t="shared" si="33"/>
        <v/>
      </c>
      <c r="AP12" s="13" t="str">
        <f t="shared" si="33"/>
        <v/>
      </c>
      <c r="AQ12" s="13" t="str">
        <f t="shared" si="33"/>
        <v/>
      </c>
      <c r="AR12" s="13" t="str">
        <f t="shared" si="11"/>
        <v/>
      </c>
      <c r="AS12" s="13" t="str">
        <f t="shared" si="11"/>
        <v/>
      </c>
      <c r="AT12" s="13" t="str">
        <f t="shared" si="11"/>
        <v/>
      </c>
      <c r="AU12" s="13" t="str">
        <f t="shared" si="11"/>
        <v/>
      </c>
      <c r="AV12" s="13" t="str">
        <f t="shared" si="11"/>
        <v/>
      </c>
      <c r="AW12" s="86" t="str">
        <f t="shared" si="12"/>
        <v/>
      </c>
      <c r="AX12" s="59" t="str">
        <f t="shared" si="13"/>
        <v/>
      </c>
      <c r="AY12" s="63" t="str">
        <f>IF(OR($BR12="",BH12=""),"",COUNT($BR$3:$BR12))</f>
        <v/>
      </c>
      <c r="AZ12" s="13" t="str">
        <f>IF(OR($BR12="",BI12=""),"",COUNT($BR$3:$BR12))</f>
        <v/>
      </c>
      <c r="BA12" s="13" t="str">
        <f>IF(OR($BR12="",BJ12=""),"",COUNT($BR$3:$BR12))</f>
        <v/>
      </c>
      <c r="BB12" s="13" t="str">
        <f>IF(OR($BR12="",BK12=""),"",COUNT($BR$3:$BR12))</f>
        <v/>
      </c>
      <c r="BC12" s="13" t="str">
        <f>IF(OR($BR12="",BL12=""),"",COUNT($BR$3:$BR12))</f>
        <v/>
      </c>
      <c r="BD12" s="13" t="str">
        <f>IF(OR($BR12="",BM12=""),"",COUNT($BR$3:$BR12))</f>
        <v/>
      </c>
      <c r="BE12" s="13" t="str">
        <f>IF(OR($BR12="",BN12=""),"",COUNT($BR$3:$BR12))</f>
        <v/>
      </c>
      <c r="BF12" s="13" t="str">
        <f>IF(OR($BR12="",BO12=""),"",COUNT($BR$3:$BR12))</f>
        <v/>
      </c>
      <c r="BG12" s="66" t="str">
        <f>IF(Z12="","",COUNT($Z$3:Z12))</f>
        <v/>
      </c>
      <c r="BH12" s="13" t="str">
        <f>IF(AO12="","",IF(AO12=BH$2,(SUMIF($BV$3:$BV12,BH$2,$BW$3:$BW12)-SUMIF($BX$3:$BX12,BH$2,$BY$3:$BY12))*AO$1,""))</f>
        <v/>
      </c>
      <c r="BI12" s="13" t="str">
        <f>IF(AP12="","",IF(AP12=BI$2,(SUMIF($BV$3:$BV12,BI$2,$BW$3:$BW12)-SUMIF($BX$3:$BX12,BI$2,$BY$3:$BY12))*AP$1,""))</f>
        <v/>
      </c>
      <c r="BJ12" s="13" t="str">
        <f>IF(AQ12="","",IF(AQ12=BJ$2,(SUMIF($BV$3:$BV12,BJ$2,$BW$3:$BW12)-SUMIF($BX$3:$BX12,BJ$2,$BY$3:$BY12))*AQ$1,""))</f>
        <v/>
      </c>
      <c r="BK12" s="13" t="str">
        <f>IF(AR12="","",IF(AR12=BK$2,(SUMIF($BV$3:$BV12,BK$2,$BW$3:$BW12)-SUMIF($BX$3:$BX12,BK$2,$BY$3:$BY12))*AR$1,""))</f>
        <v/>
      </c>
      <c r="BL12" s="13" t="str">
        <f>IF(AS12="","",IF(AS12=BL$2,(SUMIF($BV$3:$BV12,BL$2,$BW$3:$BW12)-SUMIF($BX$3:$BX12,BL$2,$BY$3:$BY12))*AS$1,""))</f>
        <v/>
      </c>
      <c r="BM12" s="13" t="str">
        <f>IF(AT12="","",IF(AT12=BM$2,(SUMIF($BV$3:$BV12,BM$2,$BW$3:$BW12)-SUMIF($BX$3:$BX12,BM$2,$BY$3:$BY12))*AT$1,""))</f>
        <v/>
      </c>
      <c r="BN12" s="13" t="str">
        <f>IF(AU12="","",IF(AU12=BN$2,(SUMIF($BV$3:$BV12,BN$2,$BW$3:$BW12)-SUMIF($BX$3:$BX12,BN$2,$BY$3:$BY12))*AU$1,""))</f>
        <v/>
      </c>
      <c r="BO12" s="13" t="str">
        <f>IF(AV12="","",IF(AV12=BO$2,(SUMIF($BV$3:$BV12,BO$2,$BW$3:$BW12)-SUMIF($BX$3:$BX12,BO$2,$BY$3:$BY12))*AV$1,""))</f>
        <v/>
      </c>
      <c r="BP12" s="152"/>
      <c r="BQ12" s="13" t="str">
        <f t="shared" si="34"/>
        <v/>
      </c>
      <c r="BR12" s="75" t="str">
        <f t="shared" si="14"/>
        <v/>
      </c>
      <c r="BS12" s="33" t="str">
        <f t="shared" si="15"/>
        <v/>
      </c>
      <c r="BT12" s="42" t="str">
        <f t="shared" si="16"/>
        <v/>
      </c>
      <c r="BU12" s="38" t="str">
        <f t="shared" si="17"/>
        <v/>
      </c>
      <c r="BV12" s="30" t="str">
        <f t="shared" si="35"/>
        <v/>
      </c>
      <c r="BW12" s="36" t="str">
        <f t="shared" si="36"/>
        <v/>
      </c>
      <c r="BX12" s="36" t="str">
        <f t="shared" si="37"/>
        <v/>
      </c>
      <c r="BY12" s="45" t="str">
        <f t="shared" si="38"/>
        <v/>
      </c>
      <c r="BZ12" s="12" t="str">
        <f t="shared" si="18"/>
        <v/>
      </c>
      <c r="CA12" s="47" t="str">
        <f t="shared" si="19"/>
        <v/>
      </c>
      <c r="CB12" s="32" t="str">
        <f t="shared" si="20"/>
        <v/>
      </c>
      <c r="CC12" s="32" t="str">
        <f t="shared" si="21"/>
        <v/>
      </c>
      <c r="CD12" s="32" t="str">
        <f t="shared" si="22"/>
        <v/>
      </c>
      <c r="CE12" s="48"/>
      <c r="CF12" s="32" t="str">
        <f t="shared" si="39"/>
        <v/>
      </c>
      <c r="CG12" s="32" t="str">
        <f t="shared" si="23"/>
        <v/>
      </c>
      <c r="CH12" s="48"/>
      <c r="CI12" s="93">
        <v>10</v>
      </c>
      <c r="CJ12" s="93" t="str">
        <f t="shared" si="24"/>
        <v/>
      </c>
      <c r="CK12" s="93" t="str">
        <f t="shared" si="25"/>
        <v/>
      </c>
      <c r="CL12" s="139" t="str">
        <f t="shared" si="26"/>
        <v/>
      </c>
      <c r="CM12" s="139" t="str">
        <f t="shared" si="27"/>
        <v/>
      </c>
      <c r="CN12" s="116" t="str">
        <f t="shared" si="28"/>
        <v/>
      </c>
    </row>
    <row r="13" spans="2:92" ht="30" customHeight="1" x14ac:dyDescent="0.2">
      <c r="B13" s="155"/>
      <c r="C13" s="117"/>
      <c r="D13" s="53"/>
      <c r="E13" s="68"/>
      <c r="F13" s="54"/>
      <c r="G13" s="54"/>
      <c r="H13" s="55"/>
      <c r="I13" s="71"/>
      <c r="J13" s="73"/>
      <c r="K13" s="56"/>
      <c r="L13" s="76" t="str">
        <f t="shared" si="40"/>
        <v/>
      </c>
      <c r="M13" s="77" t="str">
        <f t="shared" si="41"/>
        <v/>
      </c>
      <c r="N13" s="130" t="str">
        <f t="shared" si="29"/>
        <v/>
      </c>
      <c r="O13" s="131" t="str">
        <f t="shared" ref="O13:U22" si="42">IFERROR(INDEX($BH$3:$BO$100002,MATCH($BG13,$BG$3:$BG$100002,0),MATCH(O$1,$BH$2:$BO$2,0)),"")</f>
        <v/>
      </c>
      <c r="P13" s="131" t="str">
        <f t="shared" si="42"/>
        <v/>
      </c>
      <c r="Q13" s="131" t="str">
        <f t="shared" si="42"/>
        <v/>
      </c>
      <c r="R13" s="131" t="str">
        <f t="shared" si="42"/>
        <v/>
      </c>
      <c r="S13" s="131" t="str">
        <f t="shared" si="42"/>
        <v/>
      </c>
      <c r="T13" s="131" t="str">
        <f t="shared" si="42"/>
        <v/>
      </c>
      <c r="U13" s="131" t="str">
        <f t="shared" si="42"/>
        <v/>
      </c>
      <c r="V13" s="14"/>
      <c r="W13" s="17" t="str">
        <f>IF(C13="",IF(OR(AND($H13&lt;&gt;"",C13=""),AND($F12=$F13,$AK13&lt;&gt;""),COUNTA($H$3:$H$100002)&gt;COUNTA($H$3:$H13),$AE13&lt;&gt;""),W12,""),C13)</f>
        <v/>
      </c>
      <c r="X13" s="17" t="str">
        <f>IF(D13="",IF(OR(AND($H13&lt;&gt;"",D13=""),AND($F12=$F13,$AK13&lt;&gt;""),COUNTA($H$3:$H$100002)&gt;COUNTA($H$3:$H13),$AE13&lt;&gt;""),X12,""),D13)</f>
        <v/>
      </c>
      <c r="Y13" s="17" t="str">
        <f>IF(E13="",IF(OR(AND($H13&lt;&gt;"",E13=""),AND($F12=$F13,$AK13&lt;&gt;""),COUNTA($H$3:$H$100002)&gt;COUNTA($H$3:$H13),$AE13&lt;&gt;""),Y12,""),E13)</f>
        <v/>
      </c>
      <c r="Z13" s="27" t="str">
        <f t="shared" si="30"/>
        <v/>
      </c>
      <c r="AA13" s="2" t="str">
        <f>IF(F13="","",COUNTA($F$3:F13))</f>
        <v/>
      </c>
      <c r="AB13" s="3" t="str">
        <f>IF(F13="","",IFERROR(IF(F13&lt;&gt;"",IFERROR(INDEX(設定!$C$3:$C$303,MATCH(F13,設定!$C$3:$C$303,0),0),INDEX(設定!$C$3:$C$303,MATCH("*"&amp;F13&amp;"*",設定!$C$3:$C$303,0),0)),""),"エラー"))</f>
        <v/>
      </c>
      <c r="AC13" s="2" t="str">
        <f>IF(G13="","",COUNTA($G$3:G13))</f>
        <v/>
      </c>
      <c r="AD13" s="3" t="str">
        <f>IF(G13="","",IFERROR(IF(G13&lt;&gt;"",IFERROR(INDEX(設定!$C$3:$C$303,MATCH(G13,設定!$C$3:$C$303,0),0),INDEX(設定!$C$3:$C$303,MATCH("*"&amp;G13&amp;"*",設定!$C$3:$C$303,0),0)),""),"エラー"))</f>
        <v/>
      </c>
      <c r="AE13" s="3" t="str">
        <f>IFERROR(IF(AB13="",IF(AND(H13&lt;&gt;"",F13=""),INDEX(AB$3:AB13,MATCH(MAX(AA$3:AA13),AA$3:AA13,0),0),""),AB13),"")</f>
        <v/>
      </c>
      <c r="AF13" s="3" t="str">
        <f>IFERROR(IF(AD13="",IF(AND(H13&lt;&gt;"",G13=""),INDEX(AD$3:AD13,MATCH(MAX(AC$3:AC13),AC$3:AC13,0),0),""),AD13),"")</f>
        <v/>
      </c>
      <c r="AG13" s="2" t="str">
        <f>IF(AH13="","",IF(OR(AH13=AH12,AH13=AH14),IF(AND(E13="",AB13="",AG12&lt;&gt;""),MAX($AG$3:AG12),MAX($AG$3:AG12)+1),IF(AH12=AH13,AG12,MAX($AG$3:AG12)+1)))</f>
        <v/>
      </c>
      <c r="AH13" s="12" t="str">
        <f t="shared" si="31"/>
        <v/>
      </c>
      <c r="AI13" s="12" t="str">
        <f t="shared" si="32"/>
        <v/>
      </c>
      <c r="AJ13" s="13" t="str">
        <f t="shared" si="9"/>
        <v/>
      </c>
      <c r="AK13" s="13" t="str">
        <f t="shared" si="10"/>
        <v/>
      </c>
      <c r="AL13" s="13" t="str">
        <f>IF(OR(AJ13="",COUNTIF($AH$3:AH13,AH13)&lt;&gt;COUNTIF(AH$3:AH$100002,AH13)),"",SUMIF(AH$3:AH$100002,AH13,AJ$3:AJ$100002))</f>
        <v/>
      </c>
      <c r="AM13" s="13" t="str">
        <f>IF(OR(AK13="",COUNTIF($AH$3:AH13,AH13)&lt;&gt;COUNTIF(AH$3:AH$100002,AH13)),"",SUMIF(AH$3:AH$100002,AH13,AK$3:AK$100002))</f>
        <v/>
      </c>
      <c r="AO13" s="13" t="str">
        <f t="shared" si="33"/>
        <v/>
      </c>
      <c r="AP13" s="13" t="str">
        <f t="shared" si="33"/>
        <v/>
      </c>
      <c r="AQ13" s="13" t="str">
        <f t="shared" si="33"/>
        <v/>
      </c>
      <c r="AR13" s="13" t="str">
        <f t="shared" si="11"/>
        <v/>
      </c>
      <c r="AS13" s="13" t="str">
        <f t="shared" si="11"/>
        <v/>
      </c>
      <c r="AT13" s="13" t="str">
        <f t="shared" si="11"/>
        <v/>
      </c>
      <c r="AU13" s="13" t="str">
        <f t="shared" si="11"/>
        <v/>
      </c>
      <c r="AV13" s="13" t="str">
        <f t="shared" si="11"/>
        <v/>
      </c>
      <c r="AW13" s="86" t="str">
        <f t="shared" si="12"/>
        <v/>
      </c>
      <c r="AX13" s="59" t="str">
        <f t="shared" si="13"/>
        <v/>
      </c>
      <c r="AY13" s="63" t="str">
        <f>IF(OR($BR13="",BH13=""),"",COUNT($BR$3:$BR13))</f>
        <v/>
      </c>
      <c r="AZ13" s="13" t="str">
        <f>IF(OR($BR13="",BI13=""),"",COUNT($BR$3:$BR13))</f>
        <v/>
      </c>
      <c r="BA13" s="13" t="str">
        <f>IF(OR($BR13="",BJ13=""),"",COUNT($BR$3:$BR13))</f>
        <v/>
      </c>
      <c r="BB13" s="13" t="str">
        <f>IF(OR($BR13="",BK13=""),"",COUNT($BR$3:$BR13))</f>
        <v/>
      </c>
      <c r="BC13" s="13" t="str">
        <f>IF(OR($BR13="",BL13=""),"",COUNT($BR$3:$BR13))</f>
        <v/>
      </c>
      <c r="BD13" s="13" t="str">
        <f>IF(OR($BR13="",BM13=""),"",COUNT($BR$3:$BR13))</f>
        <v/>
      </c>
      <c r="BE13" s="13" t="str">
        <f>IF(OR($BR13="",BN13=""),"",COUNT($BR$3:$BR13))</f>
        <v/>
      </c>
      <c r="BF13" s="13" t="str">
        <f>IF(OR($BR13="",BO13=""),"",COUNT($BR$3:$BR13))</f>
        <v/>
      </c>
      <c r="BG13" s="66" t="str">
        <f>IF(Z13="","",COUNT($Z$3:Z13))</f>
        <v/>
      </c>
      <c r="BH13" s="13" t="str">
        <f>IF(AO13="","",IF(AO13=BH$2,(SUMIF($BV$3:$BV13,BH$2,$BW$3:$BW13)-SUMIF($BX$3:$BX13,BH$2,$BY$3:$BY13))*AO$1,""))</f>
        <v/>
      </c>
      <c r="BI13" s="13" t="str">
        <f>IF(AP13="","",IF(AP13=BI$2,(SUMIF($BV$3:$BV13,BI$2,$BW$3:$BW13)-SUMIF($BX$3:$BX13,BI$2,$BY$3:$BY13))*AP$1,""))</f>
        <v/>
      </c>
      <c r="BJ13" s="13" t="str">
        <f>IF(AQ13="","",IF(AQ13=BJ$2,(SUMIF($BV$3:$BV13,BJ$2,$BW$3:$BW13)-SUMIF($BX$3:$BX13,BJ$2,$BY$3:$BY13))*AQ$1,""))</f>
        <v/>
      </c>
      <c r="BK13" s="13" t="str">
        <f>IF(AR13="","",IF(AR13=BK$2,(SUMIF($BV$3:$BV13,BK$2,$BW$3:$BW13)-SUMIF($BX$3:$BX13,BK$2,$BY$3:$BY13))*AR$1,""))</f>
        <v/>
      </c>
      <c r="BL13" s="13" t="str">
        <f>IF(AS13="","",IF(AS13=BL$2,(SUMIF($BV$3:$BV13,BL$2,$BW$3:$BW13)-SUMIF($BX$3:$BX13,BL$2,$BY$3:$BY13))*AS$1,""))</f>
        <v/>
      </c>
      <c r="BM13" s="13" t="str">
        <f>IF(AT13="","",IF(AT13=BM$2,(SUMIF($BV$3:$BV13,BM$2,$BW$3:$BW13)-SUMIF($BX$3:$BX13,BM$2,$BY$3:$BY13))*AT$1,""))</f>
        <v/>
      </c>
      <c r="BN13" s="13" t="str">
        <f>IF(AU13="","",IF(AU13=BN$2,(SUMIF($BV$3:$BV13,BN$2,$BW$3:$BW13)-SUMIF($BX$3:$BX13,BN$2,$BY$3:$BY13))*AU$1,""))</f>
        <v/>
      </c>
      <c r="BO13" s="13" t="str">
        <f>IF(AV13="","",IF(AV13=BO$2,(SUMIF($BV$3:$BV13,BO$2,$BW$3:$BW13)-SUMIF($BX$3:$BX13,BO$2,$BY$3:$BY13))*AV$1,""))</f>
        <v/>
      </c>
      <c r="BP13" s="152"/>
      <c r="BQ13" s="13" t="str">
        <f t="shared" si="34"/>
        <v/>
      </c>
      <c r="BR13" s="75" t="str">
        <f t="shared" si="14"/>
        <v/>
      </c>
      <c r="BS13" s="33" t="str">
        <f t="shared" si="15"/>
        <v/>
      </c>
      <c r="BT13" s="42" t="str">
        <f t="shared" si="16"/>
        <v/>
      </c>
      <c r="BU13" s="38" t="str">
        <f t="shared" si="17"/>
        <v/>
      </c>
      <c r="BV13" s="30" t="str">
        <f t="shared" si="35"/>
        <v/>
      </c>
      <c r="BW13" s="36" t="str">
        <f t="shared" si="36"/>
        <v/>
      </c>
      <c r="BX13" s="36" t="str">
        <f t="shared" si="37"/>
        <v/>
      </c>
      <c r="BY13" s="45" t="str">
        <f t="shared" si="38"/>
        <v/>
      </c>
      <c r="BZ13" s="12" t="str">
        <f t="shared" si="18"/>
        <v/>
      </c>
      <c r="CA13" s="47" t="str">
        <f t="shared" si="19"/>
        <v/>
      </c>
      <c r="CB13" s="32" t="str">
        <f t="shared" si="20"/>
        <v/>
      </c>
      <c r="CC13" s="32" t="str">
        <f t="shared" si="21"/>
        <v/>
      </c>
      <c r="CD13" s="32" t="str">
        <f t="shared" si="22"/>
        <v/>
      </c>
      <c r="CE13" s="48"/>
      <c r="CF13" s="32" t="str">
        <f t="shared" si="39"/>
        <v/>
      </c>
      <c r="CG13" s="32" t="str">
        <f t="shared" si="23"/>
        <v/>
      </c>
      <c r="CH13" s="48"/>
      <c r="CI13" s="93">
        <v>11</v>
      </c>
      <c r="CJ13" s="93" t="str">
        <f t="shared" si="24"/>
        <v/>
      </c>
      <c r="CK13" s="93" t="str">
        <f t="shared" si="25"/>
        <v/>
      </c>
      <c r="CL13" s="139" t="str">
        <f t="shared" si="26"/>
        <v/>
      </c>
      <c r="CM13" s="139" t="str">
        <f t="shared" si="27"/>
        <v/>
      </c>
      <c r="CN13" s="116" t="str">
        <f t="shared" si="28"/>
        <v/>
      </c>
    </row>
    <row r="14" spans="2:92" ht="30" customHeight="1" x14ac:dyDescent="0.2">
      <c r="B14" s="155"/>
      <c r="C14" s="117"/>
      <c r="D14" s="53"/>
      <c r="E14" s="68"/>
      <c r="F14" s="54"/>
      <c r="G14" s="54"/>
      <c r="H14" s="55"/>
      <c r="I14" s="71"/>
      <c r="J14" s="73"/>
      <c r="K14" s="56"/>
      <c r="L14" s="76" t="str">
        <f t="shared" si="40"/>
        <v/>
      </c>
      <c r="M14" s="77" t="str">
        <f t="shared" si="41"/>
        <v/>
      </c>
      <c r="N14" s="130" t="str">
        <f t="shared" si="29"/>
        <v/>
      </c>
      <c r="O14" s="131" t="str">
        <f t="shared" si="42"/>
        <v/>
      </c>
      <c r="P14" s="131" t="str">
        <f t="shared" si="42"/>
        <v/>
      </c>
      <c r="Q14" s="131" t="str">
        <f t="shared" si="42"/>
        <v/>
      </c>
      <c r="R14" s="131" t="str">
        <f t="shared" si="42"/>
        <v/>
      </c>
      <c r="S14" s="131" t="str">
        <f t="shared" si="42"/>
        <v/>
      </c>
      <c r="T14" s="131" t="str">
        <f t="shared" si="42"/>
        <v/>
      </c>
      <c r="U14" s="131" t="str">
        <f t="shared" si="42"/>
        <v/>
      </c>
      <c r="V14" s="14"/>
      <c r="W14" s="17" t="str">
        <f>IF(C14="",IF(OR(AND($H14&lt;&gt;"",C14=""),AND($F13=$F14,$AK14&lt;&gt;""),COUNTA($H$3:$H$100002)&gt;COUNTA($H$3:$H14),$AE14&lt;&gt;""),W13,""),C14)</f>
        <v/>
      </c>
      <c r="X14" s="17" t="str">
        <f>IF(D14="",IF(OR(AND($H14&lt;&gt;"",D14=""),AND($F13=$F14,$AK14&lt;&gt;""),COUNTA($H$3:$H$100002)&gt;COUNTA($H$3:$H14),$AE14&lt;&gt;""),X13,""),D14)</f>
        <v/>
      </c>
      <c r="Y14" s="17" t="str">
        <f>IF(E14="",IF(OR(AND($H14&lt;&gt;"",E14=""),AND($F13=$F14,$AK14&lt;&gt;""),COUNTA($H$3:$H$100002)&gt;COUNTA($H$3:$H14),$AE14&lt;&gt;""),Y13,""),E14)</f>
        <v/>
      </c>
      <c r="Z14" s="27" t="str">
        <f t="shared" si="30"/>
        <v/>
      </c>
      <c r="AA14" s="2" t="str">
        <f>IF(F14="","",COUNTA($F$3:F14))</f>
        <v/>
      </c>
      <c r="AB14" s="3" t="str">
        <f>IF(F14="","",IFERROR(IF(F14&lt;&gt;"",IFERROR(INDEX(設定!$C$3:$C$303,MATCH(F14,設定!$C$3:$C$303,0),0),INDEX(設定!$C$3:$C$303,MATCH("*"&amp;F14&amp;"*",設定!$C$3:$C$303,0),0)),""),"エラー"))</f>
        <v/>
      </c>
      <c r="AC14" s="2" t="str">
        <f>IF(G14="","",COUNTA($G$3:G14))</f>
        <v/>
      </c>
      <c r="AD14" s="3" t="str">
        <f>IF(G14="","",IFERROR(IF(G14&lt;&gt;"",IFERROR(INDEX(設定!$C$3:$C$303,MATCH(G14,設定!$C$3:$C$303,0),0),INDEX(設定!$C$3:$C$303,MATCH("*"&amp;G14&amp;"*",設定!$C$3:$C$303,0),0)),""),"エラー"))</f>
        <v/>
      </c>
      <c r="AE14" s="3" t="str">
        <f>IFERROR(IF(AB14="",IF(AND(H14&lt;&gt;"",F14=""),INDEX(AB$3:AB14,MATCH(MAX(AA$3:AA14),AA$3:AA14,0),0),""),AB14),"")</f>
        <v/>
      </c>
      <c r="AF14" s="3" t="str">
        <f>IFERROR(IF(AD14="",IF(AND(H14&lt;&gt;"",G14=""),INDEX(AD$3:AD14,MATCH(MAX(AC$3:AC14),AC$3:AC14,0),0),""),AD14),"")</f>
        <v/>
      </c>
      <c r="AG14" s="2" t="str">
        <f>IF(AH14="","",IF(OR(AH14=AH13,AH14=AH15),IF(AND(E14="",AB14="",AG13&lt;&gt;""),MAX($AG$3:AG13),MAX($AG$3:AG13)+1),IF(AH13=AH14,AG13,MAX($AG$3:AG13)+1)))</f>
        <v/>
      </c>
      <c r="AH14" s="12" t="str">
        <f t="shared" si="31"/>
        <v/>
      </c>
      <c r="AI14" s="12" t="str">
        <f t="shared" si="32"/>
        <v/>
      </c>
      <c r="AJ14" s="13" t="str">
        <f t="shared" si="9"/>
        <v/>
      </c>
      <c r="AK14" s="13" t="str">
        <f t="shared" si="10"/>
        <v/>
      </c>
      <c r="AL14" s="13" t="str">
        <f>IF(OR(AJ14="",COUNTIF($AH$3:AH14,AH14)&lt;&gt;COUNTIF(AH$3:AH$100002,AH14)),"",SUMIF(AH$3:AH$100002,AH14,AJ$3:AJ$100002))</f>
        <v/>
      </c>
      <c r="AM14" s="13" t="str">
        <f>IF(OR(AK14="",COUNTIF($AH$3:AH14,AH14)&lt;&gt;COUNTIF(AH$3:AH$100002,AH14)),"",SUMIF(AH$3:AH$100002,AH14,AK$3:AK$100002))</f>
        <v/>
      </c>
      <c r="AO14" s="13" t="str">
        <f t="shared" si="33"/>
        <v/>
      </c>
      <c r="AP14" s="13" t="str">
        <f t="shared" si="33"/>
        <v/>
      </c>
      <c r="AQ14" s="13" t="str">
        <f t="shared" si="33"/>
        <v/>
      </c>
      <c r="AR14" s="13" t="str">
        <f t="shared" si="11"/>
        <v/>
      </c>
      <c r="AS14" s="13" t="str">
        <f t="shared" si="11"/>
        <v/>
      </c>
      <c r="AT14" s="13" t="str">
        <f t="shared" si="11"/>
        <v/>
      </c>
      <c r="AU14" s="13" t="str">
        <f t="shared" si="11"/>
        <v/>
      </c>
      <c r="AV14" s="13" t="str">
        <f t="shared" si="11"/>
        <v/>
      </c>
      <c r="AW14" s="86" t="str">
        <f t="shared" si="12"/>
        <v/>
      </c>
      <c r="AX14" s="59" t="str">
        <f t="shared" si="13"/>
        <v/>
      </c>
      <c r="AY14" s="63" t="str">
        <f>IF(OR($BR14="",BH14=""),"",COUNT($BR$3:$BR14))</f>
        <v/>
      </c>
      <c r="AZ14" s="13" t="str">
        <f>IF(OR($BR14="",BI14=""),"",COUNT($BR$3:$BR14))</f>
        <v/>
      </c>
      <c r="BA14" s="13" t="str">
        <f>IF(OR($BR14="",BJ14=""),"",COUNT($BR$3:$BR14))</f>
        <v/>
      </c>
      <c r="BB14" s="13" t="str">
        <f>IF(OR($BR14="",BK14=""),"",COUNT($BR$3:$BR14))</f>
        <v/>
      </c>
      <c r="BC14" s="13" t="str">
        <f>IF(OR($BR14="",BL14=""),"",COUNT($BR$3:$BR14))</f>
        <v/>
      </c>
      <c r="BD14" s="13" t="str">
        <f>IF(OR($BR14="",BM14=""),"",COUNT($BR$3:$BR14))</f>
        <v/>
      </c>
      <c r="BE14" s="13" t="str">
        <f>IF(OR($BR14="",BN14=""),"",COUNT($BR$3:$BR14))</f>
        <v/>
      </c>
      <c r="BF14" s="13" t="str">
        <f>IF(OR($BR14="",BO14=""),"",COUNT($BR$3:$BR14))</f>
        <v/>
      </c>
      <c r="BG14" s="66" t="str">
        <f>IF(Z14="","",COUNT($Z$3:Z14))</f>
        <v/>
      </c>
      <c r="BH14" s="13" t="str">
        <f>IF(AO14="","",IF(AO14=BH$2,(SUMIF($BV$3:$BV14,BH$2,$BW$3:$BW14)-SUMIF($BX$3:$BX14,BH$2,$BY$3:$BY14))*AO$1,""))</f>
        <v/>
      </c>
      <c r="BI14" s="13" t="str">
        <f>IF(AP14="","",IF(AP14=BI$2,(SUMIF($BV$3:$BV14,BI$2,$BW$3:$BW14)-SUMIF($BX$3:$BX14,BI$2,$BY$3:$BY14))*AP$1,""))</f>
        <v/>
      </c>
      <c r="BJ14" s="13" t="str">
        <f>IF(AQ14="","",IF(AQ14=BJ$2,(SUMIF($BV$3:$BV14,BJ$2,$BW$3:$BW14)-SUMIF($BX$3:$BX14,BJ$2,$BY$3:$BY14))*AQ$1,""))</f>
        <v/>
      </c>
      <c r="BK14" s="13" t="str">
        <f>IF(AR14="","",IF(AR14=BK$2,(SUMIF($BV$3:$BV14,BK$2,$BW$3:$BW14)-SUMIF($BX$3:$BX14,BK$2,$BY$3:$BY14))*AR$1,""))</f>
        <v/>
      </c>
      <c r="BL14" s="13" t="str">
        <f>IF(AS14="","",IF(AS14=BL$2,(SUMIF($BV$3:$BV14,BL$2,$BW$3:$BW14)-SUMIF($BX$3:$BX14,BL$2,$BY$3:$BY14))*AS$1,""))</f>
        <v/>
      </c>
      <c r="BM14" s="13" t="str">
        <f>IF(AT14="","",IF(AT14=BM$2,(SUMIF($BV$3:$BV14,BM$2,$BW$3:$BW14)-SUMIF($BX$3:$BX14,BM$2,$BY$3:$BY14))*AT$1,""))</f>
        <v/>
      </c>
      <c r="BN14" s="13" t="str">
        <f>IF(AU14="","",IF(AU14=BN$2,(SUMIF($BV$3:$BV14,BN$2,$BW$3:$BW14)-SUMIF($BX$3:$BX14,BN$2,$BY$3:$BY14))*AU$1,""))</f>
        <v/>
      </c>
      <c r="BO14" s="13" t="str">
        <f>IF(AV14="","",IF(AV14=BO$2,(SUMIF($BV$3:$BV14,BO$2,$BW$3:$BW14)-SUMIF($BX$3:$BX14,BO$2,$BY$3:$BY14))*AV$1,""))</f>
        <v/>
      </c>
      <c r="BP14" s="152"/>
      <c r="BQ14" s="13" t="str">
        <f t="shared" si="34"/>
        <v/>
      </c>
      <c r="BR14" s="75" t="str">
        <f t="shared" si="14"/>
        <v/>
      </c>
      <c r="BS14" s="33" t="str">
        <f t="shared" si="15"/>
        <v/>
      </c>
      <c r="BT14" s="42" t="str">
        <f t="shared" si="16"/>
        <v/>
      </c>
      <c r="BU14" s="38" t="str">
        <f t="shared" si="17"/>
        <v/>
      </c>
      <c r="BV14" s="30" t="str">
        <f t="shared" si="35"/>
        <v/>
      </c>
      <c r="BW14" s="36" t="str">
        <f t="shared" si="36"/>
        <v/>
      </c>
      <c r="BX14" s="36" t="str">
        <f t="shared" si="37"/>
        <v/>
      </c>
      <c r="BY14" s="45" t="str">
        <f t="shared" si="38"/>
        <v/>
      </c>
      <c r="BZ14" s="12" t="str">
        <f t="shared" si="18"/>
        <v/>
      </c>
      <c r="CA14" s="47" t="str">
        <f t="shared" si="19"/>
        <v/>
      </c>
      <c r="CB14" s="32" t="str">
        <f t="shared" si="20"/>
        <v/>
      </c>
      <c r="CC14" s="32" t="str">
        <f t="shared" si="21"/>
        <v/>
      </c>
      <c r="CD14" s="32" t="str">
        <f t="shared" si="22"/>
        <v/>
      </c>
      <c r="CE14" s="48"/>
      <c r="CF14" s="32" t="str">
        <f t="shared" si="39"/>
        <v/>
      </c>
      <c r="CG14" s="32" t="str">
        <f t="shared" si="23"/>
        <v/>
      </c>
      <c r="CH14" s="48"/>
      <c r="CI14" s="93">
        <v>12</v>
      </c>
      <c r="CJ14" s="93" t="str">
        <f t="shared" si="24"/>
        <v/>
      </c>
      <c r="CK14" s="93" t="str">
        <f t="shared" si="25"/>
        <v/>
      </c>
      <c r="CL14" s="139" t="str">
        <f t="shared" si="26"/>
        <v/>
      </c>
      <c r="CM14" s="139" t="str">
        <f t="shared" si="27"/>
        <v/>
      </c>
      <c r="CN14" s="116" t="str">
        <f t="shared" si="28"/>
        <v/>
      </c>
    </row>
    <row r="15" spans="2:92" ht="30" customHeight="1" x14ac:dyDescent="0.2">
      <c r="B15" s="155"/>
      <c r="C15" s="117"/>
      <c r="D15" s="53"/>
      <c r="E15" s="68"/>
      <c r="F15" s="54"/>
      <c r="G15" s="54"/>
      <c r="H15" s="55"/>
      <c r="I15" s="71"/>
      <c r="J15" s="73"/>
      <c r="K15" s="56"/>
      <c r="L15" s="76" t="str">
        <f t="shared" si="40"/>
        <v/>
      </c>
      <c r="M15" s="77" t="str">
        <f t="shared" si="41"/>
        <v/>
      </c>
      <c r="N15" s="130" t="str">
        <f t="shared" si="29"/>
        <v/>
      </c>
      <c r="O15" s="131" t="str">
        <f t="shared" si="42"/>
        <v/>
      </c>
      <c r="P15" s="131" t="str">
        <f t="shared" si="42"/>
        <v/>
      </c>
      <c r="Q15" s="131" t="str">
        <f t="shared" si="42"/>
        <v/>
      </c>
      <c r="R15" s="131" t="str">
        <f t="shared" si="42"/>
        <v/>
      </c>
      <c r="S15" s="131" t="str">
        <f t="shared" si="42"/>
        <v/>
      </c>
      <c r="T15" s="131" t="str">
        <f t="shared" si="42"/>
        <v/>
      </c>
      <c r="U15" s="131" t="str">
        <f t="shared" si="42"/>
        <v/>
      </c>
      <c r="V15" s="14"/>
      <c r="W15" s="17" t="str">
        <f>IF(C15="",IF(OR(AND($H15&lt;&gt;"",C15=""),AND($F14=$F15,$AK15&lt;&gt;""),COUNTA($H$3:$H$100002)&gt;COUNTA($H$3:$H15),$AE15&lt;&gt;""),W14,""),C15)</f>
        <v/>
      </c>
      <c r="X15" s="17" t="str">
        <f>IF(D15="",IF(OR(AND($H15&lt;&gt;"",D15=""),AND($F14=$F15,$AK15&lt;&gt;""),COUNTA($H$3:$H$100002)&gt;COUNTA($H$3:$H15),$AE15&lt;&gt;""),X14,""),D15)</f>
        <v/>
      </c>
      <c r="Y15" s="17" t="str">
        <f>IF(E15="",IF(OR(AND($H15&lt;&gt;"",E15=""),AND($F14=$F15,$AK15&lt;&gt;""),COUNTA($H$3:$H$100002)&gt;COUNTA($H$3:$H15),$AE15&lt;&gt;""),Y14,""),E15)</f>
        <v/>
      </c>
      <c r="Z15" s="27" t="str">
        <f t="shared" si="30"/>
        <v/>
      </c>
      <c r="AA15" s="2" t="str">
        <f>IF(F15="","",COUNTA($F$3:F15))</f>
        <v/>
      </c>
      <c r="AB15" s="3" t="str">
        <f>IF(F15="","",IFERROR(IF(F15&lt;&gt;"",IFERROR(INDEX(設定!$C$3:$C$303,MATCH(F15,設定!$C$3:$C$303,0),0),INDEX(設定!$C$3:$C$303,MATCH("*"&amp;F15&amp;"*",設定!$C$3:$C$303,0),0)),""),"エラー"))</f>
        <v/>
      </c>
      <c r="AC15" s="2" t="str">
        <f>IF(G15="","",COUNTA($G$3:G15))</f>
        <v/>
      </c>
      <c r="AD15" s="3" t="str">
        <f>IF(G15="","",IFERROR(IF(G15&lt;&gt;"",IFERROR(INDEX(設定!$C$3:$C$303,MATCH(G15,設定!$C$3:$C$303,0),0),INDEX(設定!$C$3:$C$303,MATCH("*"&amp;G15&amp;"*",設定!$C$3:$C$303,0),0)),""),"エラー"))</f>
        <v/>
      </c>
      <c r="AE15" s="3" t="str">
        <f>IFERROR(IF(AB15="",IF(AND(H15&lt;&gt;"",F15=""),INDEX(AB$3:AB15,MATCH(MAX(AA$3:AA15),AA$3:AA15,0),0),""),AB15),"")</f>
        <v/>
      </c>
      <c r="AF15" s="3" t="str">
        <f>IFERROR(IF(AD15="",IF(AND(H15&lt;&gt;"",G15=""),INDEX(AD$3:AD15,MATCH(MAX(AC$3:AC15),AC$3:AC15,0),0),""),AD15),"")</f>
        <v/>
      </c>
      <c r="AG15" s="2" t="str">
        <f>IF(AH15="","",IF(OR(AH15=AH14,AH15=AH16),IF(AND(E15="",AB15="",AG14&lt;&gt;""),MAX($AG$3:AG14),MAX($AG$3:AG14)+1),IF(AH14=AH15,AG14,MAX($AG$3:AG14)+1)))</f>
        <v/>
      </c>
      <c r="AH15" s="12" t="str">
        <f t="shared" si="31"/>
        <v/>
      </c>
      <c r="AI15" s="12" t="str">
        <f t="shared" si="32"/>
        <v/>
      </c>
      <c r="AJ15" s="13" t="str">
        <f t="shared" si="9"/>
        <v/>
      </c>
      <c r="AK15" s="13" t="str">
        <f t="shared" si="10"/>
        <v/>
      </c>
      <c r="AL15" s="13" t="str">
        <f>IF(OR(AJ15="",COUNTIF($AH$3:AH15,AH15)&lt;&gt;COUNTIF(AH$3:AH$100002,AH15)),"",SUMIF(AH$3:AH$100002,AH15,AJ$3:AJ$100002))</f>
        <v/>
      </c>
      <c r="AM15" s="13" t="str">
        <f>IF(OR(AK15="",COUNTIF($AH$3:AH15,AH15)&lt;&gt;COUNTIF(AH$3:AH$100002,AH15)),"",SUMIF(AH$3:AH$100002,AH15,AK$3:AK$100002))</f>
        <v/>
      </c>
      <c r="AO15" s="13" t="str">
        <f t="shared" si="33"/>
        <v/>
      </c>
      <c r="AP15" s="13" t="str">
        <f t="shared" si="33"/>
        <v/>
      </c>
      <c r="AQ15" s="13" t="str">
        <f t="shared" si="33"/>
        <v/>
      </c>
      <c r="AR15" s="13" t="str">
        <f t="shared" si="11"/>
        <v/>
      </c>
      <c r="AS15" s="13" t="str">
        <f t="shared" si="11"/>
        <v/>
      </c>
      <c r="AT15" s="13" t="str">
        <f t="shared" si="11"/>
        <v/>
      </c>
      <c r="AU15" s="13" t="str">
        <f t="shared" si="11"/>
        <v/>
      </c>
      <c r="AV15" s="13" t="str">
        <f t="shared" si="11"/>
        <v/>
      </c>
      <c r="AW15" s="86" t="str">
        <f t="shared" si="12"/>
        <v/>
      </c>
      <c r="AX15" s="59" t="str">
        <f t="shared" si="13"/>
        <v/>
      </c>
      <c r="AY15" s="63" t="str">
        <f>IF(OR($BR15="",BH15=""),"",COUNT($BR$3:$BR15))</f>
        <v/>
      </c>
      <c r="AZ15" s="13" t="str">
        <f>IF(OR($BR15="",BI15=""),"",COUNT($BR$3:$BR15))</f>
        <v/>
      </c>
      <c r="BA15" s="13" t="str">
        <f>IF(OR($BR15="",BJ15=""),"",COUNT($BR$3:$BR15))</f>
        <v/>
      </c>
      <c r="BB15" s="13" t="str">
        <f>IF(OR($BR15="",BK15=""),"",COUNT($BR$3:$BR15))</f>
        <v/>
      </c>
      <c r="BC15" s="13" t="str">
        <f>IF(OR($BR15="",BL15=""),"",COUNT($BR$3:$BR15))</f>
        <v/>
      </c>
      <c r="BD15" s="13" t="str">
        <f>IF(OR($BR15="",BM15=""),"",COUNT($BR$3:$BR15))</f>
        <v/>
      </c>
      <c r="BE15" s="13" t="str">
        <f>IF(OR($BR15="",BN15=""),"",COUNT($BR$3:$BR15))</f>
        <v/>
      </c>
      <c r="BF15" s="13" t="str">
        <f>IF(OR($BR15="",BO15=""),"",COUNT($BR$3:$BR15))</f>
        <v/>
      </c>
      <c r="BG15" s="66" t="str">
        <f>IF(Z15="","",COUNT($Z$3:Z15))</f>
        <v/>
      </c>
      <c r="BH15" s="13" t="str">
        <f>IF(AO15="","",IF(AO15=BH$2,(SUMIF($BV$3:$BV15,BH$2,$BW$3:$BW15)-SUMIF($BX$3:$BX15,BH$2,$BY$3:$BY15))*AO$1,""))</f>
        <v/>
      </c>
      <c r="BI15" s="13" t="str">
        <f>IF(AP15="","",IF(AP15=BI$2,(SUMIF($BV$3:$BV15,BI$2,$BW$3:$BW15)-SUMIF($BX$3:$BX15,BI$2,$BY$3:$BY15))*AP$1,""))</f>
        <v/>
      </c>
      <c r="BJ15" s="13" t="str">
        <f>IF(AQ15="","",IF(AQ15=BJ$2,(SUMIF($BV$3:$BV15,BJ$2,$BW$3:$BW15)-SUMIF($BX$3:$BX15,BJ$2,$BY$3:$BY15))*AQ$1,""))</f>
        <v/>
      </c>
      <c r="BK15" s="13" t="str">
        <f>IF(AR15="","",IF(AR15=BK$2,(SUMIF($BV$3:$BV15,BK$2,$BW$3:$BW15)-SUMIF($BX$3:$BX15,BK$2,$BY$3:$BY15))*AR$1,""))</f>
        <v/>
      </c>
      <c r="BL15" s="13" t="str">
        <f>IF(AS15="","",IF(AS15=BL$2,(SUMIF($BV$3:$BV15,BL$2,$BW$3:$BW15)-SUMIF($BX$3:$BX15,BL$2,$BY$3:$BY15))*AS$1,""))</f>
        <v/>
      </c>
      <c r="BM15" s="13" t="str">
        <f>IF(AT15="","",IF(AT15=BM$2,(SUMIF($BV$3:$BV15,BM$2,$BW$3:$BW15)-SUMIF($BX$3:$BX15,BM$2,$BY$3:$BY15))*AT$1,""))</f>
        <v/>
      </c>
      <c r="BN15" s="13" t="str">
        <f>IF(AU15="","",IF(AU15=BN$2,(SUMIF($BV$3:$BV15,BN$2,$BW$3:$BW15)-SUMIF($BX$3:$BX15,BN$2,$BY$3:$BY15))*AU$1,""))</f>
        <v/>
      </c>
      <c r="BO15" s="13" t="str">
        <f>IF(AV15="","",IF(AV15=BO$2,(SUMIF($BV$3:$BV15,BO$2,$BW$3:$BW15)-SUMIF($BX$3:$BX15,BO$2,$BY$3:$BY15))*AV$1,""))</f>
        <v/>
      </c>
      <c r="BP15" s="152"/>
      <c r="BQ15" s="13" t="str">
        <f t="shared" si="34"/>
        <v/>
      </c>
      <c r="BR15" s="75" t="str">
        <f t="shared" si="14"/>
        <v/>
      </c>
      <c r="BS15" s="33" t="str">
        <f t="shared" si="15"/>
        <v/>
      </c>
      <c r="BT15" s="42" t="str">
        <f t="shared" si="16"/>
        <v/>
      </c>
      <c r="BU15" s="38" t="str">
        <f t="shared" si="17"/>
        <v/>
      </c>
      <c r="BV15" s="30" t="str">
        <f t="shared" si="35"/>
        <v/>
      </c>
      <c r="BW15" s="36" t="str">
        <f t="shared" si="36"/>
        <v/>
      </c>
      <c r="BX15" s="36" t="str">
        <f t="shared" si="37"/>
        <v/>
      </c>
      <c r="BY15" s="45" t="str">
        <f t="shared" si="38"/>
        <v/>
      </c>
      <c r="BZ15" s="12" t="str">
        <f t="shared" si="18"/>
        <v/>
      </c>
      <c r="CA15" s="47" t="str">
        <f t="shared" si="19"/>
        <v/>
      </c>
      <c r="CB15" s="32" t="str">
        <f t="shared" si="20"/>
        <v/>
      </c>
      <c r="CC15" s="32" t="str">
        <f t="shared" si="21"/>
        <v/>
      </c>
      <c r="CD15" s="32" t="str">
        <f t="shared" si="22"/>
        <v/>
      </c>
      <c r="CE15" s="48"/>
      <c r="CF15" s="32" t="str">
        <f t="shared" si="39"/>
        <v/>
      </c>
      <c r="CG15" s="32" t="str">
        <f t="shared" si="23"/>
        <v/>
      </c>
      <c r="CH15" s="48"/>
      <c r="CI15" s="93">
        <v>13</v>
      </c>
      <c r="CJ15" s="93" t="str">
        <f t="shared" si="24"/>
        <v/>
      </c>
      <c r="CK15" s="93" t="str">
        <f t="shared" si="25"/>
        <v/>
      </c>
      <c r="CL15" s="139" t="str">
        <f t="shared" si="26"/>
        <v/>
      </c>
      <c r="CM15" s="139" t="str">
        <f t="shared" si="27"/>
        <v/>
      </c>
      <c r="CN15" s="116" t="str">
        <f t="shared" si="28"/>
        <v/>
      </c>
    </row>
    <row r="16" spans="2:92" ht="30" customHeight="1" x14ac:dyDescent="0.2">
      <c r="B16" s="155"/>
      <c r="C16" s="117"/>
      <c r="D16" s="53"/>
      <c r="E16" s="68"/>
      <c r="F16" s="54"/>
      <c r="G16" s="54"/>
      <c r="H16" s="55"/>
      <c r="I16" s="71"/>
      <c r="J16" s="73"/>
      <c r="K16" s="56"/>
      <c r="L16" s="76" t="str">
        <f t="shared" si="40"/>
        <v/>
      </c>
      <c r="M16" s="77" t="str">
        <f t="shared" si="41"/>
        <v/>
      </c>
      <c r="N16" s="130" t="str">
        <f t="shared" si="29"/>
        <v/>
      </c>
      <c r="O16" s="131" t="str">
        <f t="shared" si="42"/>
        <v/>
      </c>
      <c r="P16" s="131" t="str">
        <f t="shared" si="42"/>
        <v/>
      </c>
      <c r="Q16" s="131" t="str">
        <f t="shared" si="42"/>
        <v/>
      </c>
      <c r="R16" s="131" t="str">
        <f t="shared" si="42"/>
        <v/>
      </c>
      <c r="S16" s="131" t="str">
        <f t="shared" si="42"/>
        <v/>
      </c>
      <c r="T16" s="131" t="str">
        <f t="shared" si="42"/>
        <v/>
      </c>
      <c r="U16" s="131" t="str">
        <f t="shared" si="42"/>
        <v/>
      </c>
      <c r="V16" s="14"/>
      <c r="W16" s="17" t="str">
        <f>IF(C16="",IF(OR(AND($H16&lt;&gt;"",C16=""),AND($F15=$F16,$AK16&lt;&gt;""),COUNTA($H$3:$H$100002)&gt;COUNTA($H$3:$H16),$AE16&lt;&gt;""),W15,""),C16)</f>
        <v/>
      </c>
      <c r="X16" s="17" t="str">
        <f>IF(D16="",IF(OR(AND($H16&lt;&gt;"",D16=""),AND($F15=$F16,$AK16&lt;&gt;""),COUNTA($H$3:$H$100002)&gt;COUNTA($H$3:$H16),$AE16&lt;&gt;""),X15,""),D16)</f>
        <v/>
      </c>
      <c r="Y16" s="17" t="str">
        <f>IF(E16="",IF(OR(AND($H16&lt;&gt;"",E16=""),AND($F15=$F16,$AK16&lt;&gt;""),COUNTA($H$3:$H$100002)&gt;COUNTA($H$3:$H16),$AE16&lt;&gt;""),Y15,""),E16)</f>
        <v/>
      </c>
      <c r="Z16" s="27" t="str">
        <f t="shared" ref="Z16:Z79" si="43">IF(W16="","",DATE(W16,X16,Y16))</f>
        <v/>
      </c>
      <c r="AA16" s="2" t="str">
        <f>IF(F16="","",COUNTA($F$3:F16))</f>
        <v/>
      </c>
      <c r="AB16" s="3" t="str">
        <f>IF(F16="","",IFERROR(IF(F16&lt;&gt;"",IFERROR(INDEX(設定!$C$3:$C$303,MATCH(F16,設定!$C$3:$C$303,0),0),INDEX(設定!$C$3:$C$303,MATCH("*"&amp;F16&amp;"*",設定!$C$3:$C$303,0),0)),""),"エラー"))</f>
        <v/>
      </c>
      <c r="AC16" s="2" t="str">
        <f>IF(G16="","",COUNTA($G$3:G16))</f>
        <v/>
      </c>
      <c r="AD16" s="3" t="str">
        <f>IF(G16="","",IFERROR(IF(G16&lt;&gt;"",IFERROR(INDEX(設定!$C$3:$C$303,MATCH(G16,設定!$C$3:$C$303,0),0),INDEX(設定!$C$3:$C$303,MATCH("*"&amp;G16&amp;"*",設定!$C$3:$C$303,0),0)),""),"エラー"))</f>
        <v/>
      </c>
      <c r="AE16" s="3" t="str">
        <f>IFERROR(IF(AB16="",IF(AND(H16&lt;&gt;"",F16=""),INDEX(AB$3:AB16,MATCH(MAX(AA$3:AA16),AA$3:AA16,0),0),""),AB16),"")</f>
        <v/>
      </c>
      <c r="AF16" s="3" t="str">
        <f>IFERROR(IF(AD16="",IF(AND(H16&lt;&gt;"",G16=""),INDEX(AD$3:AD16,MATCH(MAX(AC$3:AC16),AC$3:AC16,0),0),""),AD16),"")</f>
        <v/>
      </c>
      <c r="AG16" s="2" t="str">
        <f>IF(AH16="","",IF(OR(AH16=AH15,AH16=AH17),IF(AND(E16="",AB16="",AG15&lt;&gt;""),MAX($AG$3:AG15),MAX($AG$3:AG15)+1),IF(AH15=AH16,AG15,MAX($AG$3:AG15)+1)))</f>
        <v/>
      </c>
      <c r="AH16" s="12" t="str">
        <f t="shared" si="31"/>
        <v/>
      </c>
      <c r="AI16" s="12" t="str">
        <f t="shared" si="32"/>
        <v/>
      </c>
      <c r="AJ16" s="13" t="str">
        <f t="shared" si="9"/>
        <v/>
      </c>
      <c r="AK16" s="13" t="str">
        <f t="shared" si="10"/>
        <v/>
      </c>
      <c r="AL16" s="13" t="str">
        <f>IF(OR(AJ16="",COUNTIF($AH$3:AH16,AH16)&lt;&gt;COUNTIF(AH$3:AH$100002,AH16)),"",SUMIF(AH$3:AH$100002,AH16,AJ$3:AJ$100002))</f>
        <v/>
      </c>
      <c r="AM16" s="13" t="str">
        <f>IF(OR(AK16="",COUNTIF($AH$3:AH16,AH16)&lt;&gt;COUNTIF(AH$3:AH$100002,AH16)),"",SUMIF(AH$3:AH$100002,AH16,AK$3:AK$100002))</f>
        <v/>
      </c>
      <c r="AO16" s="13" t="str">
        <f t="shared" si="33"/>
        <v/>
      </c>
      <c r="AP16" s="13" t="str">
        <f t="shared" si="33"/>
        <v/>
      </c>
      <c r="AQ16" s="13" t="str">
        <f t="shared" si="33"/>
        <v/>
      </c>
      <c r="AR16" s="13" t="str">
        <f t="shared" si="11"/>
        <v/>
      </c>
      <c r="AS16" s="13" t="str">
        <f t="shared" si="11"/>
        <v/>
      </c>
      <c r="AT16" s="13" t="str">
        <f t="shared" si="11"/>
        <v/>
      </c>
      <c r="AU16" s="13" t="str">
        <f t="shared" si="11"/>
        <v/>
      </c>
      <c r="AV16" s="13" t="str">
        <f t="shared" si="11"/>
        <v/>
      </c>
      <c r="AW16" s="86" t="str">
        <f t="shared" si="12"/>
        <v/>
      </c>
      <c r="AX16" s="59" t="str">
        <f t="shared" si="13"/>
        <v/>
      </c>
      <c r="AY16" s="63" t="str">
        <f>IF(OR($BR16="",BH16=""),"",COUNT($BR$3:$BR16))</f>
        <v/>
      </c>
      <c r="AZ16" s="13" t="str">
        <f>IF(OR($BR16="",BI16=""),"",COUNT($BR$3:$BR16))</f>
        <v/>
      </c>
      <c r="BA16" s="13" t="str">
        <f>IF(OR($BR16="",BJ16=""),"",COUNT($BR$3:$BR16))</f>
        <v/>
      </c>
      <c r="BB16" s="13" t="str">
        <f>IF(OR($BR16="",BK16=""),"",COUNT($BR$3:$BR16))</f>
        <v/>
      </c>
      <c r="BC16" s="13" t="str">
        <f>IF(OR($BR16="",BL16=""),"",COUNT($BR$3:$BR16))</f>
        <v/>
      </c>
      <c r="BD16" s="13" t="str">
        <f>IF(OR($BR16="",BM16=""),"",COUNT($BR$3:$BR16))</f>
        <v/>
      </c>
      <c r="BE16" s="13" t="str">
        <f>IF(OR($BR16="",BN16=""),"",COUNT($BR$3:$BR16))</f>
        <v/>
      </c>
      <c r="BF16" s="13" t="str">
        <f>IF(OR($BR16="",BO16=""),"",COUNT($BR$3:$BR16))</f>
        <v/>
      </c>
      <c r="BG16" s="66" t="str">
        <f>IF(Z16="","",COUNT($Z$3:Z16))</f>
        <v/>
      </c>
      <c r="BH16" s="13" t="str">
        <f>IF(AO16="","",IF(AO16=BH$2,(SUMIF($BV$3:$BV16,BH$2,$BW$3:$BW16)-SUMIF($BX$3:$BX16,BH$2,$BY$3:$BY16))*AO$1,""))</f>
        <v/>
      </c>
      <c r="BI16" s="13" t="str">
        <f>IF(AP16="","",IF(AP16=BI$2,(SUMIF($BV$3:$BV16,BI$2,$BW$3:$BW16)-SUMIF($BX$3:$BX16,BI$2,$BY$3:$BY16))*AP$1,""))</f>
        <v/>
      </c>
      <c r="BJ16" s="13" t="str">
        <f>IF(AQ16="","",IF(AQ16=BJ$2,(SUMIF($BV$3:$BV16,BJ$2,$BW$3:$BW16)-SUMIF($BX$3:$BX16,BJ$2,$BY$3:$BY16))*AQ$1,""))</f>
        <v/>
      </c>
      <c r="BK16" s="13" t="str">
        <f>IF(AR16="","",IF(AR16=BK$2,(SUMIF($BV$3:$BV16,BK$2,$BW$3:$BW16)-SUMIF($BX$3:$BX16,BK$2,$BY$3:$BY16))*AR$1,""))</f>
        <v/>
      </c>
      <c r="BL16" s="13" t="str">
        <f>IF(AS16="","",IF(AS16=BL$2,(SUMIF($BV$3:$BV16,BL$2,$BW$3:$BW16)-SUMIF($BX$3:$BX16,BL$2,$BY$3:$BY16))*AS$1,""))</f>
        <v/>
      </c>
      <c r="BM16" s="13" t="str">
        <f>IF(AT16="","",IF(AT16=BM$2,(SUMIF($BV$3:$BV16,BM$2,$BW$3:$BW16)-SUMIF($BX$3:$BX16,BM$2,$BY$3:$BY16))*AT$1,""))</f>
        <v/>
      </c>
      <c r="BN16" s="13" t="str">
        <f>IF(AU16="","",IF(AU16=BN$2,(SUMIF($BV$3:$BV16,BN$2,$BW$3:$BW16)-SUMIF($BX$3:$BX16,BN$2,$BY$3:$BY16))*AU$1,""))</f>
        <v/>
      </c>
      <c r="BO16" s="13" t="str">
        <f>IF(AV16="","",IF(AV16=BO$2,(SUMIF($BV$3:$BV16,BO$2,$BW$3:$BW16)-SUMIF($BX$3:$BX16,BO$2,$BY$3:$BY16))*AV$1,""))</f>
        <v/>
      </c>
      <c r="BP16" s="152"/>
      <c r="BQ16" s="13" t="str">
        <f t="shared" si="34"/>
        <v/>
      </c>
      <c r="BR16" s="75" t="str">
        <f t="shared" si="14"/>
        <v/>
      </c>
      <c r="BS16" s="33" t="str">
        <f t="shared" si="15"/>
        <v/>
      </c>
      <c r="BT16" s="42" t="str">
        <f t="shared" si="16"/>
        <v/>
      </c>
      <c r="BU16" s="38" t="str">
        <f t="shared" si="17"/>
        <v/>
      </c>
      <c r="BV16" s="30" t="str">
        <f t="shared" si="35"/>
        <v/>
      </c>
      <c r="BW16" s="36" t="str">
        <f t="shared" si="36"/>
        <v/>
      </c>
      <c r="BX16" s="36" t="str">
        <f t="shared" si="37"/>
        <v/>
      </c>
      <c r="BY16" s="45" t="str">
        <f t="shared" si="38"/>
        <v/>
      </c>
      <c r="BZ16" s="12" t="str">
        <f t="shared" si="18"/>
        <v/>
      </c>
      <c r="CA16" s="47" t="str">
        <f t="shared" si="19"/>
        <v/>
      </c>
      <c r="CB16" s="32" t="str">
        <f t="shared" si="20"/>
        <v/>
      </c>
      <c r="CC16" s="32" t="str">
        <f t="shared" si="21"/>
        <v/>
      </c>
      <c r="CD16" s="32" t="str">
        <f t="shared" si="22"/>
        <v/>
      </c>
      <c r="CE16" s="48"/>
      <c r="CF16" s="32" t="str">
        <f t="shared" si="39"/>
        <v/>
      </c>
      <c r="CG16" s="32" t="str">
        <f t="shared" si="23"/>
        <v/>
      </c>
      <c r="CH16" s="48"/>
      <c r="CI16" s="93">
        <v>14</v>
      </c>
      <c r="CJ16" s="93" t="str">
        <f t="shared" si="24"/>
        <v/>
      </c>
      <c r="CK16" s="93" t="str">
        <f t="shared" si="25"/>
        <v/>
      </c>
      <c r="CL16" s="139" t="str">
        <f t="shared" si="26"/>
        <v/>
      </c>
      <c r="CM16" s="139" t="str">
        <f t="shared" si="27"/>
        <v/>
      </c>
      <c r="CN16" s="116" t="str">
        <f t="shared" si="28"/>
        <v/>
      </c>
    </row>
    <row r="17" spans="2:92" ht="30" customHeight="1" x14ac:dyDescent="0.2">
      <c r="B17" s="155"/>
      <c r="C17" s="117"/>
      <c r="D17" s="53"/>
      <c r="E17" s="68"/>
      <c r="F17" s="54"/>
      <c r="G17" s="54"/>
      <c r="H17" s="55"/>
      <c r="I17" s="71"/>
      <c r="J17" s="73"/>
      <c r="K17" s="56"/>
      <c r="L17" s="76" t="str">
        <f t="shared" si="40"/>
        <v/>
      </c>
      <c r="M17" s="77" t="str">
        <f t="shared" si="41"/>
        <v/>
      </c>
      <c r="N17" s="130" t="str">
        <f t="shared" si="29"/>
        <v/>
      </c>
      <c r="O17" s="131" t="str">
        <f t="shared" si="42"/>
        <v/>
      </c>
      <c r="P17" s="131" t="str">
        <f t="shared" si="42"/>
        <v/>
      </c>
      <c r="Q17" s="131" t="str">
        <f t="shared" si="42"/>
        <v/>
      </c>
      <c r="R17" s="131" t="str">
        <f t="shared" si="42"/>
        <v/>
      </c>
      <c r="S17" s="131" t="str">
        <f t="shared" si="42"/>
        <v/>
      </c>
      <c r="T17" s="131" t="str">
        <f t="shared" si="42"/>
        <v/>
      </c>
      <c r="U17" s="131" t="str">
        <f t="shared" si="42"/>
        <v/>
      </c>
      <c r="V17" s="14"/>
      <c r="W17" s="17" t="str">
        <f>IF(C17="",IF(OR(AND($H17&lt;&gt;"",C17=""),AND($F16=$F17,$AK17&lt;&gt;""),COUNTA($H$3:$H$100002)&gt;COUNTA($H$3:$H17),$AE17&lt;&gt;""),W16,""),C17)</f>
        <v/>
      </c>
      <c r="X17" s="17" t="str">
        <f>IF(D17="",IF(OR(AND($H17&lt;&gt;"",D17=""),AND($F16=$F17,$AK17&lt;&gt;""),COUNTA($H$3:$H$100002)&gt;COUNTA($H$3:$H17),$AE17&lt;&gt;""),X16,""),D17)</f>
        <v/>
      </c>
      <c r="Y17" s="17" t="str">
        <f>IF(E17="",IF(OR(AND($H17&lt;&gt;"",E17=""),AND($F16=$F17,$AK17&lt;&gt;""),COUNTA($H$3:$H$100002)&gt;COUNTA($H$3:$H17),$AE17&lt;&gt;""),Y16,""),E17)</f>
        <v/>
      </c>
      <c r="Z17" s="27" t="str">
        <f t="shared" si="43"/>
        <v/>
      </c>
      <c r="AA17" s="2" t="str">
        <f>IF(F17="","",COUNTA($F$3:F17))</f>
        <v/>
      </c>
      <c r="AB17" s="3" t="str">
        <f>IF(F17="","",IFERROR(IF(F17&lt;&gt;"",IFERROR(INDEX(設定!$C$3:$C$303,MATCH(F17,設定!$C$3:$C$303,0),0),INDEX(設定!$C$3:$C$303,MATCH("*"&amp;F17&amp;"*",設定!$C$3:$C$303,0),0)),""),"エラー"))</f>
        <v/>
      </c>
      <c r="AC17" s="2" t="str">
        <f>IF(G17="","",COUNTA($G$3:G17))</f>
        <v/>
      </c>
      <c r="AD17" s="3" t="str">
        <f>IF(G17="","",IFERROR(IF(G17&lt;&gt;"",IFERROR(INDEX(設定!$C$3:$C$303,MATCH(G17,設定!$C$3:$C$303,0),0),INDEX(設定!$C$3:$C$303,MATCH("*"&amp;G17&amp;"*",設定!$C$3:$C$303,0),0)),""),"エラー"))</f>
        <v/>
      </c>
      <c r="AE17" s="3" t="str">
        <f>IFERROR(IF(AB17="",IF(AND(H17&lt;&gt;"",F17=""),INDEX(AB$3:AB17,MATCH(MAX(AA$3:AA17),AA$3:AA17,0),0),""),AB17),"")</f>
        <v/>
      </c>
      <c r="AF17" s="3" t="str">
        <f>IFERROR(IF(AD17="",IF(AND(H17&lt;&gt;"",G17=""),INDEX(AD$3:AD17,MATCH(MAX(AC$3:AC17),AC$3:AC17,0),0),""),AD17),"")</f>
        <v/>
      </c>
      <c r="AG17" s="2" t="str">
        <f>IF(AH17="","",IF(OR(AH17=AH16,AH17=AH18),IF(AND(E17="",AB17="",AG16&lt;&gt;""),MAX($AG$3:AG16),MAX($AG$3:AG16)+1),IF(AH16=AH17,AG16,MAX($AG$3:AG16)+1)))</f>
        <v/>
      </c>
      <c r="AH17" s="12" t="str">
        <f t="shared" si="31"/>
        <v/>
      </c>
      <c r="AI17" s="12" t="str">
        <f t="shared" si="32"/>
        <v/>
      </c>
      <c r="AJ17" s="13" t="str">
        <f t="shared" si="9"/>
        <v/>
      </c>
      <c r="AK17" s="13" t="str">
        <f t="shared" si="10"/>
        <v/>
      </c>
      <c r="AL17" s="13" t="str">
        <f>IF(OR(AJ17="",COUNTIF($AH$3:AH17,AH17)&lt;&gt;COUNTIF(AH$3:AH$100002,AH17)),"",SUMIF(AH$3:AH$100002,AH17,AJ$3:AJ$100002))</f>
        <v/>
      </c>
      <c r="AM17" s="13" t="str">
        <f>IF(OR(AK17="",COUNTIF($AH$3:AH17,AH17)&lt;&gt;COUNTIF(AH$3:AH$100002,AH17)),"",SUMIF(AH$3:AH$100002,AH17,AK$3:AK$100002))</f>
        <v/>
      </c>
      <c r="AO17" s="13" t="str">
        <f t="shared" si="33"/>
        <v/>
      </c>
      <c r="AP17" s="13" t="str">
        <f t="shared" si="33"/>
        <v/>
      </c>
      <c r="AQ17" s="13" t="str">
        <f t="shared" si="33"/>
        <v/>
      </c>
      <c r="AR17" s="13" t="str">
        <f t="shared" si="11"/>
        <v/>
      </c>
      <c r="AS17" s="13" t="str">
        <f t="shared" si="11"/>
        <v/>
      </c>
      <c r="AT17" s="13" t="str">
        <f t="shared" si="11"/>
        <v/>
      </c>
      <c r="AU17" s="13" t="str">
        <f t="shared" si="11"/>
        <v/>
      </c>
      <c r="AV17" s="13" t="str">
        <f t="shared" si="11"/>
        <v/>
      </c>
      <c r="AW17" s="86" t="str">
        <f t="shared" si="12"/>
        <v/>
      </c>
      <c r="AX17" s="59" t="str">
        <f t="shared" si="13"/>
        <v/>
      </c>
      <c r="AY17" s="63" t="str">
        <f>IF(OR($BR17="",BH17=""),"",COUNT($BR$3:$BR17))</f>
        <v/>
      </c>
      <c r="AZ17" s="13" t="str">
        <f>IF(OR($BR17="",BI17=""),"",COUNT($BR$3:$BR17))</f>
        <v/>
      </c>
      <c r="BA17" s="13" t="str">
        <f>IF(OR($BR17="",BJ17=""),"",COUNT($BR$3:$BR17))</f>
        <v/>
      </c>
      <c r="BB17" s="13" t="str">
        <f>IF(OR($BR17="",BK17=""),"",COUNT($BR$3:$BR17))</f>
        <v/>
      </c>
      <c r="BC17" s="13" t="str">
        <f>IF(OR($BR17="",BL17=""),"",COUNT($BR$3:$BR17))</f>
        <v/>
      </c>
      <c r="BD17" s="13" t="str">
        <f>IF(OR($BR17="",BM17=""),"",COUNT($BR$3:$BR17))</f>
        <v/>
      </c>
      <c r="BE17" s="13" t="str">
        <f>IF(OR($BR17="",BN17=""),"",COUNT($BR$3:$BR17))</f>
        <v/>
      </c>
      <c r="BF17" s="13" t="str">
        <f>IF(OR($BR17="",BO17=""),"",COUNT($BR$3:$BR17))</f>
        <v/>
      </c>
      <c r="BG17" s="66" t="str">
        <f>IF(Z17="","",COUNT($Z$3:Z17))</f>
        <v/>
      </c>
      <c r="BH17" s="13" t="str">
        <f>IF(AO17="","",IF(AO17=BH$2,(SUMIF($BV$3:$BV17,BH$2,$BW$3:$BW17)-SUMIF($BX$3:$BX17,BH$2,$BY$3:$BY17))*AO$1,""))</f>
        <v/>
      </c>
      <c r="BI17" s="13" t="str">
        <f>IF(AP17="","",IF(AP17=BI$2,(SUMIF($BV$3:$BV17,BI$2,$BW$3:$BW17)-SUMIF($BX$3:$BX17,BI$2,$BY$3:$BY17))*AP$1,""))</f>
        <v/>
      </c>
      <c r="BJ17" s="13" t="str">
        <f>IF(AQ17="","",IF(AQ17=BJ$2,(SUMIF($BV$3:$BV17,BJ$2,$BW$3:$BW17)-SUMIF($BX$3:$BX17,BJ$2,$BY$3:$BY17))*AQ$1,""))</f>
        <v/>
      </c>
      <c r="BK17" s="13" t="str">
        <f>IF(AR17="","",IF(AR17=BK$2,(SUMIF($BV$3:$BV17,BK$2,$BW$3:$BW17)-SUMIF($BX$3:$BX17,BK$2,$BY$3:$BY17))*AR$1,""))</f>
        <v/>
      </c>
      <c r="BL17" s="13" t="str">
        <f>IF(AS17="","",IF(AS17=BL$2,(SUMIF($BV$3:$BV17,BL$2,$BW$3:$BW17)-SUMIF($BX$3:$BX17,BL$2,$BY$3:$BY17))*AS$1,""))</f>
        <v/>
      </c>
      <c r="BM17" s="13" t="str">
        <f>IF(AT17="","",IF(AT17=BM$2,(SUMIF($BV$3:$BV17,BM$2,$BW$3:$BW17)-SUMIF($BX$3:$BX17,BM$2,$BY$3:$BY17))*AT$1,""))</f>
        <v/>
      </c>
      <c r="BN17" s="13" t="str">
        <f>IF(AU17="","",IF(AU17=BN$2,(SUMIF($BV$3:$BV17,BN$2,$BW$3:$BW17)-SUMIF($BX$3:$BX17,BN$2,$BY$3:$BY17))*AU$1,""))</f>
        <v/>
      </c>
      <c r="BO17" s="13" t="str">
        <f>IF(AV17="","",IF(AV17=BO$2,(SUMIF($BV$3:$BV17,BO$2,$BW$3:$BW17)-SUMIF($BX$3:$BX17,BO$2,$BY$3:$BY17))*AV$1,""))</f>
        <v/>
      </c>
      <c r="BP17" s="152"/>
      <c r="BQ17" s="13" t="str">
        <f t="shared" si="34"/>
        <v/>
      </c>
      <c r="BR17" s="75" t="str">
        <f t="shared" si="14"/>
        <v/>
      </c>
      <c r="BS17" s="33" t="str">
        <f t="shared" si="15"/>
        <v/>
      </c>
      <c r="BT17" s="42" t="str">
        <f t="shared" si="16"/>
        <v/>
      </c>
      <c r="BU17" s="38" t="str">
        <f t="shared" si="17"/>
        <v/>
      </c>
      <c r="BV17" s="30" t="str">
        <f t="shared" si="35"/>
        <v/>
      </c>
      <c r="BW17" s="36" t="str">
        <f t="shared" si="36"/>
        <v/>
      </c>
      <c r="BX17" s="36" t="str">
        <f t="shared" si="37"/>
        <v/>
      </c>
      <c r="BY17" s="45" t="str">
        <f t="shared" si="38"/>
        <v/>
      </c>
      <c r="BZ17" s="12" t="str">
        <f t="shared" si="18"/>
        <v/>
      </c>
      <c r="CA17" s="47" t="str">
        <f t="shared" si="19"/>
        <v/>
      </c>
      <c r="CB17" s="32" t="str">
        <f t="shared" si="20"/>
        <v/>
      </c>
      <c r="CC17" s="32" t="str">
        <f t="shared" si="21"/>
        <v/>
      </c>
      <c r="CD17" s="32" t="str">
        <f t="shared" si="22"/>
        <v/>
      </c>
      <c r="CE17" s="48"/>
      <c r="CF17" s="32" t="str">
        <f t="shared" si="39"/>
        <v/>
      </c>
      <c r="CG17" s="32" t="str">
        <f t="shared" si="23"/>
        <v/>
      </c>
      <c r="CH17" s="48"/>
      <c r="CI17" s="93">
        <v>15</v>
      </c>
      <c r="CJ17" s="93" t="str">
        <f t="shared" si="24"/>
        <v/>
      </c>
      <c r="CK17" s="93" t="str">
        <f t="shared" si="25"/>
        <v/>
      </c>
      <c r="CL17" s="139" t="str">
        <f t="shared" si="26"/>
        <v/>
      </c>
      <c r="CM17" s="139" t="str">
        <f t="shared" si="27"/>
        <v/>
      </c>
      <c r="CN17" s="116" t="str">
        <f t="shared" si="28"/>
        <v/>
      </c>
    </row>
    <row r="18" spans="2:92" ht="30" customHeight="1" x14ac:dyDescent="0.2">
      <c r="B18" s="155"/>
      <c r="C18" s="117"/>
      <c r="D18" s="53"/>
      <c r="E18" s="68"/>
      <c r="F18" s="54"/>
      <c r="G18" s="54"/>
      <c r="H18" s="55"/>
      <c r="I18" s="71"/>
      <c r="J18" s="73"/>
      <c r="K18" s="56"/>
      <c r="L18" s="76" t="str">
        <f t="shared" si="40"/>
        <v/>
      </c>
      <c r="M18" s="77" t="str">
        <f t="shared" si="41"/>
        <v/>
      </c>
      <c r="N18" s="130" t="str">
        <f t="shared" si="29"/>
        <v/>
      </c>
      <c r="O18" s="131" t="str">
        <f t="shared" si="42"/>
        <v/>
      </c>
      <c r="P18" s="131" t="str">
        <f t="shared" si="42"/>
        <v/>
      </c>
      <c r="Q18" s="131" t="str">
        <f t="shared" si="42"/>
        <v/>
      </c>
      <c r="R18" s="131" t="str">
        <f t="shared" si="42"/>
        <v/>
      </c>
      <c r="S18" s="131" t="str">
        <f t="shared" si="42"/>
        <v/>
      </c>
      <c r="T18" s="131" t="str">
        <f t="shared" si="42"/>
        <v/>
      </c>
      <c r="U18" s="131" t="str">
        <f t="shared" si="42"/>
        <v/>
      </c>
      <c r="V18" s="14"/>
      <c r="W18" s="17" t="str">
        <f>IF(C18="",IF(OR(AND($H18&lt;&gt;"",C18=""),AND($F17=$F18,$AK18&lt;&gt;""),COUNTA($H$3:$H$100002)&gt;COUNTA($H$3:$H18),$AE18&lt;&gt;""),W17,""),C18)</f>
        <v/>
      </c>
      <c r="X18" s="17" t="str">
        <f>IF(D18="",IF(OR(AND($H18&lt;&gt;"",D18=""),AND($F17=$F18,$AK18&lt;&gt;""),COUNTA($H$3:$H$100002)&gt;COUNTA($H$3:$H18),$AE18&lt;&gt;""),X17,""),D18)</f>
        <v/>
      </c>
      <c r="Y18" s="17" t="str">
        <f>IF(E18="",IF(OR(AND($H18&lt;&gt;"",E18=""),AND($F17=$F18,$AK18&lt;&gt;""),COUNTA($H$3:$H$100002)&gt;COUNTA($H$3:$H18),$AE18&lt;&gt;""),Y17,""),E18)</f>
        <v/>
      </c>
      <c r="Z18" s="27" t="str">
        <f t="shared" si="43"/>
        <v/>
      </c>
      <c r="AA18" s="2" t="str">
        <f>IF(F18="","",COUNTA($F$3:F18))</f>
        <v/>
      </c>
      <c r="AB18" s="3" t="str">
        <f>IF(F18="","",IFERROR(IF(F18&lt;&gt;"",IFERROR(INDEX(設定!$C$3:$C$303,MATCH(F18,設定!$C$3:$C$303,0),0),INDEX(設定!$C$3:$C$303,MATCH("*"&amp;F18&amp;"*",設定!$C$3:$C$303,0),0)),""),"エラー"))</f>
        <v/>
      </c>
      <c r="AC18" s="2" t="str">
        <f>IF(G18="","",COUNTA($G$3:G18))</f>
        <v/>
      </c>
      <c r="AD18" s="3" t="str">
        <f>IF(G18="","",IFERROR(IF(G18&lt;&gt;"",IFERROR(INDEX(設定!$C$3:$C$303,MATCH(G18,設定!$C$3:$C$303,0),0),INDEX(設定!$C$3:$C$303,MATCH("*"&amp;G18&amp;"*",設定!$C$3:$C$303,0),0)),""),"エラー"))</f>
        <v/>
      </c>
      <c r="AE18" s="3" t="str">
        <f>IFERROR(IF(AB18="",IF(AND(H18&lt;&gt;"",F18=""),INDEX(AB$3:AB18,MATCH(MAX(AA$3:AA18),AA$3:AA18,0),0),""),AB18),"")</f>
        <v/>
      </c>
      <c r="AF18" s="3" t="str">
        <f>IFERROR(IF(AD18="",IF(AND(H18&lt;&gt;"",G18=""),INDEX(AD$3:AD18,MATCH(MAX(AC$3:AC18),AC$3:AC18,0),0),""),AD18),"")</f>
        <v/>
      </c>
      <c r="AG18" s="2" t="str">
        <f>IF(AH18="","",IF(OR(AH18=AH17,AH18=AH19),IF(AND(E18="",AB18="",AG17&lt;&gt;""),MAX($AG$3:AG17),MAX($AG$3:AG17)+1),IF(AH17=AH18,AG17,MAX($AG$3:AG17)+1)))</f>
        <v/>
      </c>
      <c r="AH18" s="12" t="str">
        <f t="shared" si="31"/>
        <v/>
      </c>
      <c r="AI18" s="12" t="str">
        <f t="shared" si="32"/>
        <v/>
      </c>
      <c r="AJ18" s="13" t="str">
        <f t="shared" si="9"/>
        <v/>
      </c>
      <c r="AK18" s="13" t="str">
        <f t="shared" si="10"/>
        <v/>
      </c>
      <c r="AL18" s="13" t="str">
        <f>IF(OR(AJ18="",COUNTIF($AH$3:AH18,AH18)&lt;&gt;COUNTIF(AH$3:AH$100002,AH18)),"",SUMIF(AH$3:AH$100002,AH18,AJ$3:AJ$100002))</f>
        <v/>
      </c>
      <c r="AM18" s="13" t="str">
        <f>IF(OR(AK18="",COUNTIF($AH$3:AH18,AH18)&lt;&gt;COUNTIF(AH$3:AH$100002,AH18)),"",SUMIF(AH$3:AH$100002,AH18,AK$3:AK$100002))</f>
        <v/>
      </c>
      <c r="AO18" s="13" t="str">
        <f t="shared" si="33"/>
        <v/>
      </c>
      <c r="AP18" s="13" t="str">
        <f t="shared" si="33"/>
        <v/>
      </c>
      <c r="AQ18" s="13" t="str">
        <f t="shared" si="33"/>
        <v/>
      </c>
      <c r="AR18" s="13" t="str">
        <f t="shared" si="11"/>
        <v/>
      </c>
      <c r="AS18" s="13" t="str">
        <f t="shared" si="11"/>
        <v/>
      </c>
      <c r="AT18" s="13" t="str">
        <f t="shared" si="11"/>
        <v/>
      </c>
      <c r="AU18" s="13" t="str">
        <f t="shared" si="11"/>
        <v/>
      </c>
      <c r="AV18" s="13" t="str">
        <f t="shared" si="11"/>
        <v/>
      </c>
      <c r="AW18" s="86" t="str">
        <f t="shared" si="12"/>
        <v/>
      </c>
      <c r="AX18" s="59" t="str">
        <f t="shared" si="13"/>
        <v/>
      </c>
      <c r="AY18" s="63" t="str">
        <f>IF(OR($BR18="",BH18=""),"",COUNT($BR$3:$BR18))</f>
        <v/>
      </c>
      <c r="AZ18" s="13" t="str">
        <f>IF(OR($BR18="",BI18=""),"",COUNT($BR$3:$BR18))</f>
        <v/>
      </c>
      <c r="BA18" s="13" t="str">
        <f>IF(OR($BR18="",BJ18=""),"",COUNT($BR$3:$BR18))</f>
        <v/>
      </c>
      <c r="BB18" s="13" t="str">
        <f>IF(OR($BR18="",BK18=""),"",COUNT($BR$3:$BR18))</f>
        <v/>
      </c>
      <c r="BC18" s="13" t="str">
        <f>IF(OR($BR18="",BL18=""),"",COUNT($BR$3:$BR18))</f>
        <v/>
      </c>
      <c r="BD18" s="13" t="str">
        <f>IF(OR($BR18="",BM18=""),"",COUNT($BR$3:$BR18))</f>
        <v/>
      </c>
      <c r="BE18" s="13" t="str">
        <f>IF(OR($BR18="",BN18=""),"",COUNT($BR$3:$BR18))</f>
        <v/>
      </c>
      <c r="BF18" s="13" t="str">
        <f>IF(OR($BR18="",BO18=""),"",COUNT($BR$3:$BR18))</f>
        <v/>
      </c>
      <c r="BG18" s="66" t="str">
        <f>IF(Z18="","",COUNT($Z$3:Z18))</f>
        <v/>
      </c>
      <c r="BH18" s="13" t="str">
        <f>IF(AO18="","",IF(AO18=BH$2,(SUMIF($BV$3:$BV18,BH$2,$BW$3:$BW18)-SUMIF($BX$3:$BX18,BH$2,$BY$3:$BY18))*AO$1,""))</f>
        <v/>
      </c>
      <c r="BI18" s="13" t="str">
        <f>IF(AP18="","",IF(AP18=BI$2,(SUMIF($BV$3:$BV18,BI$2,$BW$3:$BW18)-SUMIF($BX$3:$BX18,BI$2,$BY$3:$BY18))*AP$1,""))</f>
        <v/>
      </c>
      <c r="BJ18" s="13" t="str">
        <f>IF(AQ18="","",IF(AQ18=BJ$2,(SUMIF($BV$3:$BV18,BJ$2,$BW$3:$BW18)-SUMIF($BX$3:$BX18,BJ$2,$BY$3:$BY18))*AQ$1,""))</f>
        <v/>
      </c>
      <c r="BK18" s="13" t="str">
        <f>IF(AR18="","",IF(AR18=BK$2,(SUMIF($BV$3:$BV18,BK$2,$BW$3:$BW18)-SUMIF($BX$3:$BX18,BK$2,$BY$3:$BY18))*AR$1,""))</f>
        <v/>
      </c>
      <c r="BL18" s="13" t="str">
        <f>IF(AS18="","",IF(AS18=BL$2,(SUMIF($BV$3:$BV18,BL$2,$BW$3:$BW18)-SUMIF($BX$3:$BX18,BL$2,$BY$3:$BY18))*AS$1,""))</f>
        <v/>
      </c>
      <c r="BM18" s="13" t="str">
        <f>IF(AT18="","",IF(AT18=BM$2,(SUMIF($BV$3:$BV18,BM$2,$BW$3:$BW18)-SUMIF($BX$3:$BX18,BM$2,$BY$3:$BY18))*AT$1,""))</f>
        <v/>
      </c>
      <c r="BN18" s="13" t="str">
        <f>IF(AU18="","",IF(AU18=BN$2,(SUMIF($BV$3:$BV18,BN$2,$BW$3:$BW18)-SUMIF($BX$3:$BX18,BN$2,$BY$3:$BY18))*AU$1,""))</f>
        <v/>
      </c>
      <c r="BO18" s="13" t="str">
        <f>IF(AV18="","",IF(AV18=BO$2,(SUMIF($BV$3:$BV18,BO$2,$BW$3:$BW18)-SUMIF($BX$3:$BX18,BO$2,$BY$3:$BY18))*AV$1,""))</f>
        <v/>
      </c>
      <c r="BP18" s="152"/>
      <c r="BQ18" s="13" t="str">
        <f t="shared" si="34"/>
        <v/>
      </c>
      <c r="BR18" s="75" t="str">
        <f t="shared" si="14"/>
        <v/>
      </c>
      <c r="BS18" s="33" t="str">
        <f t="shared" si="15"/>
        <v/>
      </c>
      <c r="BT18" s="42" t="str">
        <f t="shared" si="16"/>
        <v/>
      </c>
      <c r="BU18" s="38" t="str">
        <f t="shared" si="17"/>
        <v/>
      </c>
      <c r="BV18" s="30" t="str">
        <f t="shared" si="35"/>
        <v/>
      </c>
      <c r="BW18" s="36" t="str">
        <f t="shared" si="36"/>
        <v/>
      </c>
      <c r="BX18" s="36" t="str">
        <f t="shared" si="37"/>
        <v/>
      </c>
      <c r="BY18" s="45" t="str">
        <f t="shared" si="38"/>
        <v/>
      </c>
      <c r="BZ18" s="12" t="str">
        <f t="shared" si="18"/>
        <v/>
      </c>
      <c r="CA18" s="47" t="str">
        <f t="shared" si="19"/>
        <v/>
      </c>
      <c r="CB18" s="32" t="str">
        <f t="shared" si="20"/>
        <v/>
      </c>
      <c r="CC18" s="32" t="str">
        <f t="shared" si="21"/>
        <v/>
      </c>
      <c r="CD18" s="32" t="str">
        <f t="shared" si="22"/>
        <v/>
      </c>
      <c r="CE18" s="48"/>
      <c r="CF18" s="32" t="str">
        <f t="shared" si="39"/>
        <v/>
      </c>
      <c r="CG18" s="32" t="str">
        <f t="shared" si="23"/>
        <v/>
      </c>
      <c r="CH18" s="48"/>
      <c r="CI18" s="93">
        <v>16</v>
      </c>
      <c r="CJ18" s="93" t="str">
        <f t="shared" si="24"/>
        <v/>
      </c>
      <c r="CK18" s="93" t="str">
        <f t="shared" si="25"/>
        <v/>
      </c>
      <c r="CL18" s="139" t="str">
        <f t="shared" si="26"/>
        <v/>
      </c>
      <c r="CM18" s="139" t="str">
        <f t="shared" si="27"/>
        <v/>
      </c>
      <c r="CN18" s="116" t="str">
        <f t="shared" si="28"/>
        <v/>
      </c>
    </row>
    <row r="19" spans="2:92" ht="30" customHeight="1" x14ac:dyDescent="0.2">
      <c r="B19" s="155"/>
      <c r="C19" s="117"/>
      <c r="D19" s="53"/>
      <c r="E19" s="68"/>
      <c r="F19" s="54"/>
      <c r="G19" s="54"/>
      <c r="H19" s="55"/>
      <c r="I19" s="71"/>
      <c r="J19" s="73"/>
      <c r="K19" s="56"/>
      <c r="L19" s="76" t="str">
        <f t="shared" si="40"/>
        <v/>
      </c>
      <c r="M19" s="77" t="str">
        <f t="shared" si="41"/>
        <v/>
      </c>
      <c r="N19" s="130" t="str">
        <f t="shared" si="29"/>
        <v/>
      </c>
      <c r="O19" s="131" t="str">
        <f t="shared" si="42"/>
        <v/>
      </c>
      <c r="P19" s="131" t="str">
        <f t="shared" si="42"/>
        <v/>
      </c>
      <c r="Q19" s="131" t="str">
        <f t="shared" si="42"/>
        <v/>
      </c>
      <c r="R19" s="131" t="str">
        <f t="shared" si="42"/>
        <v/>
      </c>
      <c r="S19" s="131" t="str">
        <f t="shared" si="42"/>
        <v/>
      </c>
      <c r="T19" s="131" t="str">
        <f t="shared" si="42"/>
        <v/>
      </c>
      <c r="U19" s="131" t="str">
        <f t="shared" si="42"/>
        <v/>
      </c>
      <c r="V19" s="14"/>
      <c r="W19" s="17" t="str">
        <f>IF(C19="",IF(OR(AND($H19&lt;&gt;"",C19=""),AND($F18=$F19,$AK19&lt;&gt;""),COUNTA($H$3:$H$100002)&gt;COUNTA($H$3:$H19),$AE19&lt;&gt;""),W18,""),C19)</f>
        <v/>
      </c>
      <c r="X19" s="17" t="str">
        <f>IF(D19="",IF(OR(AND($H19&lt;&gt;"",D19=""),AND($F18=$F19,$AK19&lt;&gt;""),COUNTA($H$3:$H$100002)&gt;COUNTA($H$3:$H19),$AE19&lt;&gt;""),X18,""),D19)</f>
        <v/>
      </c>
      <c r="Y19" s="17" t="str">
        <f>IF(E19="",IF(OR(AND($H19&lt;&gt;"",E19=""),AND($F18=$F19,$AK19&lt;&gt;""),COUNTA($H$3:$H$100002)&gt;COUNTA($H$3:$H19),$AE19&lt;&gt;""),Y18,""),E19)</f>
        <v/>
      </c>
      <c r="Z19" s="27" t="str">
        <f t="shared" si="43"/>
        <v/>
      </c>
      <c r="AA19" s="2" t="str">
        <f>IF(F19="","",COUNTA($F$3:F19))</f>
        <v/>
      </c>
      <c r="AB19" s="3" t="str">
        <f>IF(F19="","",IFERROR(IF(F19&lt;&gt;"",IFERROR(INDEX(設定!$C$3:$C$303,MATCH(F19,設定!$C$3:$C$303,0),0),INDEX(設定!$C$3:$C$303,MATCH("*"&amp;F19&amp;"*",設定!$C$3:$C$303,0),0)),""),"エラー"))</f>
        <v/>
      </c>
      <c r="AC19" s="2" t="str">
        <f>IF(G19="","",COUNTA($G$3:G19))</f>
        <v/>
      </c>
      <c r="AD19" s="3" t="str">
        <f>IF(G19="","",IFERROR(IF(G19&lt;&gt;"",IFERROR(INDEX(設定!$C$3:$C$303,MATCH(G19,設定!$C$3:$C$303,0),0),INDEX(設定!$C$3:$C$303,MATCH("*"&amp;G19&amp;"*",設定!$C$3:$C$303,0),0)),""),"エラー"))</f>
        <v/>
      </c>
      <c r="AE19" s="3" t="str">
        <f>IFERROR(IF(AB19="",IF(AND(H19&lt;&gt;"",F19=""),INDEX(AB$3:AB19,MATCH(MAX(AA$3:AA19),AA$3:AA19,0),0),""),AB19),"")</f>
        <v/>
      </c>
      <c r="AF19" s="3" t="str">
        <f>IFERROR(IF(AD19="",IF(AND(H19&lt;&gt;"",G19=""),INDEX(AD$3:AD19,MATCH(MAX(AC$3:AC19),AC$3:AC19,0),0),""),AD19),"")</f>
        <v/>
      </c>
      <c r="AG19" s="2" t="str">
        <f>IF(AH19="","",IF(OR(AH19=AH18,AH19=AH20),IF(AND(E19="",AB19="",AG18&lt;&gt;""),MAX($AG$3:AG18),MAX($AG$3:AG18)+1),IF(AH18=AH19,AG18,MAX($AG$3:AG18)+1)))</f>
        <v/>
      </c>
      <c r="AH19" s="12" t="str">
        <f t="shared" si="31"/>
        <v/>
      </c>
      <c r="AI19" s="12" t="str">
        <f t="shared" si="32"/>
        <v/>
      </c>
      <c r="AJ19" s="13" t="str">
        <f t="shared" si="9"/>
        <v/>
      </c>
      <c r="AK19" s="13" t="str">
        <f t="shared" si="10"/>
        <v/>
      </c>
      <c r="AL19" s="13" t="str">
        <f>IF(OR(AJ19="",COUNTIF($AH$3:AH19,AH19)&lt;&gt;COUNTIF(AH$3:AH$100002,AH19)),"",SUMIF(AH$3:AH$100002,AH19,AJ$3:AJ$100002))</f>
        <v/>
      </c>
      <c r="AM19" s="13" t="str">
        <f>IF(OR(AK19="",COUNTIF($AH$3:AH19,AH19)&lt;&gt;COUNTIF(AH$3:AH$100002,AH19)),"",SUMIF(AH$3:AH$100002,AH19,AK$3:AK$100002))</f>
        <v/>
      </c>
      <c r="AO19" s="13" t="str">
        <f t="shared" si="33"/>
        <v/>
      </c>
      <c r="AP19" s="13" t="str">
        <f t="shared" si="33"/>
        <v/>
      </c>
      <c r="AQ19" s="13" t="str">
        <f t="shared" si="33"/>
        <v/>
      </c>
      <c r="AR19" s="13" t="str">
        <f t="shared" si="33"/>
        <v/>
      </c>
      <c r="AS19" s="13" t="str">
        <f t="shared" si="33"/>
        <v/>
      </c>
      <c r="AT19" s="13" t="str">
        <f t="shared" ref="AT19:AV82" si="44">IF($Z19="","",IF(COUNTIF($AE19:$AF19,AT$2),AT$2,""))</f>
        <v/>
      </c>
      <c r="AU19" s="13" t="str">
        <f t="shared" si="44"/>
        <v/>
      </c>
      <c r="AV19" s="13" t="str">
        <f t="shared" si="44"/>
        <v/>
      </c>
      <c r="AW19" s="86" t="str">
        <f t="shared" si="12"/>
        <v/>
      </c>
      <c r="AX19" s="59" t="str">
        <f t="shared" si="13"/>
        <v/>
      </c>
      <c r="AY19" s="63" t="str">
        <f>IF(OR($BR19="",BH19=""),"",COUNT($BR$3:$BR19))</f>
        <v/>
      </c>
      <c r="AZ19" s="13" t="str">
        <f>IF(OR($BR19="",BI19=""),"",COUNT($BR$3:$BR19))</f>
        <v/>
      </c>
      <c r="BA19" s="13" t="str">
        <f>IF(OR($BR19="",BJ19=""),"",COUNT($BR$3:$BR19))</f>
        <v/>
      </c>
      <c r="BB19" s="13" t="str">
        <f>IF(OR($BR19="",BK19=""),"",COUNT($BR$3:$BR19))</f>
        <v/>
      </c>
      <c r="BC19" s="13" t="str">
        <f>IF(OR($BR19="",BL19=""),"",COUNT($BR$3:$BR19))</f>
        <v/>
      </c>
      <c r="BD19" s="13" t="str">
        <f>IF(OR($BR19="",BM19=""),"",COUNT($BR$3:$BR19))</f>
        <v/>
      </c>
      <c r="BE19" s="13" t="str">
        <f>IF(OR($BR19="",BN19=""),"",COUNT($BR$3:$BR19))</f>
        <v/>
      </c>
      <c r="BF19" s="13" t="str">
        <f>IF(OR($BR19="",BO19=""),"",COUNT($BR$3:$BR19))</f>
        <v/>
      </c>
      <c r="BG19" s="66" t="str">
        <f>IF(Z19="","",COUNT($Z$3:Z19))</f>
        <v/>
      </c>
      <c r="BH19" s="13" t="str">
        <f>IF(AO19="","",IF(AO19=BH$2,(SUMIF($BV$3:$BV19,BH$2,$BW$3:$BW19)-SUMIF($BX$3:$BX19,BH$2,$BY$3:$BY19))*AO$1,""))</f>
        <v/>
      </c>
      <c r="BI19" s="13" t="str">
        <f>IF(AP19="","",IF(AP19=BI$2,(SUMIF($BV$3:$BV19,BI$2,$BW$3:$BW19)-SUMIF($BX$3:$BX19,BI$2,$BY$3:$BY19))*AP$1,""))</f>
        <v/>
      </c>
      <c r="BJ19" s="13" t="str">
        <f>IF(AQ19="","",IF(AQ19=BJ$2,(SUMIF($BV$3:$BV19,BJ$2,$BW$3:$BW19)-SUMIF($BX$3:$BX19,BJ$2,$BY$3:$BY19))*AQ$1,""))</f>
        <v/>
      </c>
      <c r="BK19" s="13" t="str">
        <f>IF(AR19="","",IF(AR19=BK$2,(SUMIF($BV$3:$BV19,BK$2,$BW$3:$BW19)-SUMIF($BX$3:$BX19,BK$2,$BY$3:$BY19))*AR$1,""))</f>
        <v/>
      </c>
      <c r="BL19" s="13" t="str">
        <f>IF(AS19="","",IF(AS19=BL$2,(SUMIF($BV$3:$BV19,BL$2,$BW$3:$BW19)-SUMIF($BX$3:$BX19,BL$2,$BY$3:$BY19))*AS$1,""))</f>
        <v/>
      </c>
      <c r="BM19" s="13" t="str">
        <f>IF(AT19="","",IF(AT19=BM$2,(SUMIF($BV$3:$BV19,BM$2,$BW$3:$BW19)-SUMIF($BX$3:$BX19,BM$2,$BY$3:$BY19))*AT$1,""))</f>
        <v/>
      </c>
      <c r="BN19" s="13" t="str">
        <f>IF(AU19="","",IF(AU19=BN$2,(SUMIF($BV$3:$BV19,BN$2,$BW$3:$BW19)-SUMIF($BX$3:$BX19,BN$2,$BY$3:$BY19))*AU$1,""))</f>
        <v/>
      </c>
      <c r="BO19" s="13" t="str">
        <f>IF(AV19="","",IF(AV19=BO$2,(SUMIF($BV$3:$BV19,BO$2,$BW$3:$BW19)-SUMIF($BX$3:$BX19,BO$2,$BY$3:$BY19))*AV$1,""))</f>
        <v/>
      </c>
      <c r="BP19" s="152"/>
      <c r="BQ19" s="13" t="str">
        <f t="shared" si="34"/>
        <v/>
      </c>
      <c r="BR19" s="75" t="str">
        <f t="shared" si="14"/>
        <v/>
      </c>
      <c r="BS19" s="33" t="str">
        <f t="shared" si="15"/>
        <v/>
      </c>
      <c r="BT19" s="42" t="str">
        <f t="shared" si="16"/>
        <v/>
      </c>
      <c r="BU19" s="38" t="str">
        <f t="shared" si="17"/>
        <v/>
      </c>
      <c r="BV19" s="30" t="str">
        <f t="shared" si="35"/>
        <v/>
      </c>
      <c r="BW19" s="36" t="str">
        <f t="shared" si="36"/>
        <v/>
      </c>
      <c r="BX19" s="36" t="str">
        <f t="shared" si="37"/>
        <v/>
      </c>
      <c r="BY19" s="45" t="str">
        <f t="shared" si="38"/>
        <v/>
      </c>
      <c r="BZ19" s="12" t="str">
        <f t="shared" si="18"/>
        <v/>
      </c>
      <c r="CA19" s="47" t="str">
        <f t="shared" si="19"/>
        <v/>
      </c>
      <c r="CB19" s="32" t="str">
        <f t="shared" si="20"/>
        <v/>
      </c>
      <c r="CC19" s="32" t="str">
        <f t="shared" si="21"/>
        <v/>
      </c>
      <c r="CD19" s="32" t="str">
        <f t="shared" si="22"/>
        <v/>
      </c>
      <c r="CE19" s="48"/>
      <c r="CF19" s="32" t="str">
        <f t="shared" si="39"/>
        <v/>
      </c>
      <c r="CG19" s="32" t="str">
        <f t="shared" si="23"/>
        <v/>
      </c>
      <c r="CH19" s="48"/>
      <c r="CI19" s="93">
        <v>17</v>
      </c>
      <c r="CJ19" s="93" t="str">
        <f t="shared" si="24"/>
        <v/>
      </c>
      <c r="CK19" s="93" t="str">
        <f t="shared" si="25"/>
        <v/>
      </c>
      <c r="CL19" s="139" t="str">
        <f t="shared" si="26"/>
        <v/>
      </c>
      <c r="CM19" s="139" t="str">
        <f t="shared" si="27"/>
        <v/>
      </c>
      <c r="CN19" s="116" t="str">
        <f t="shared" si="28"/>
        <v/>
      </c>
    </row>
    <row r="20" spans="2:92" ht="30" customHeight="1" x14ac:dyDescent="0.2">
      <c r="B20" s="155"/>
      <c r="C20" s="117"/>
      <c r="D20" s="53"/>
      <c r="E20" s="68"/>
      <c r="F20" s="54"/>
      <c r="G20" s="54"/>
      <c r="H20" s="55"/>
      <c r="I20" s="71"/>
      <c r="J20" s="73"/>
      <c r="K20" s="56"/>
      <c r="L20" s="76" t="str">
        <f t="shared" si="40"/>
        <v/>
      </c>
      <c r="M20" s="77" t="str">
        <f t="shared" si="41"/>
        <v/>
      </c>
      <c r="N20" s="130" t="str">
        <f t="shared" si="29"/>
        <v/>
      </c>
      <c r="O20" s="131" t="str">
        <f t="shared" si="42"/>
        <v/>
      </c>
      <c r="P20" s="131" t="str">
        <f t="shared" si="42"/>
        <v/>
      </c>
      <c r="Q20" s="131" t="str">
        <f t="shared" si="42"/>
        <v/>
      </c>
      <c r="R20" s="131" t="str">
        <f t="shared" si="42"/>
        <v/>
      </c>
      <c r="S20" s="131" t="str">
        <f t="shared" si="42"/>
        <v/>
      </c>
      <c r="T20" s="131" t="str">
        <f t="shared" si="42"/>
        <v/>
      </c>
      <c r="U20" s="131" t="str">
        <f t="shared" si="42"/>
        <v/>
      </c>
      <c r="V20" s="14"/>
      <c r="W20" s="17" t="str">
        <f>IF(C20="",IF(OR(AND($H20&lt;&gt;"",C20=""),AND($F19=$F20,$AK20&lt;&gt;""),COUNTA($H$3:$H$100002)&gt;COUNTA($H$3:$H20),$AE20&lt;&gt;""),W19,""),C20)</f>
        <v/>
      </c>
      <c r="X20" s="17" t="str">
        <f>IF(D20="",IF(OR(AND($H20&lt;&gt;"",D20=""),AND($F19=$F20,$AK20&lt;&gt;""),COUNTA($H$3:$H$100002)&gt;COUNTA($H$3:$H20),$AE20&lt;&gt;""),X19,""),D20)</f>
        <v/>
      </c>
      <c r="Y20" s="17" t="str">
        <f>IF(E20="",IF(OR(AND($H20&lt;&gt;"",E20=""),AND($F19=$F20,$AK20&lt;&gt;""),COUNTA($H$3:$H$100002)&gt;COUNTA($H$3:$H20),$AE20&lt;&gt;""),Y19,""),E20)</f>
        <v/>
      </c>
      <c r="Z20" s="27" t="str">
        <f t="shared" si="43"/>
        <v/>
      </c>
      <c r="AA20" s="2" t="str">
        <f>IF(F20="","",COUNTA($F$3:F20))</f>
        <v/>
      </c>
      <c r="AB20" s="3" t="str">
        <f>IF(F20="","",IFERROR(IF(F20&lt;&gt;"",IFERROR(INDEX(設定!$C$3:$C$303,MATCH(F20,設定!$C$3:$C$303,0),0),INDEX(設定!$C$3:$C$303,MATCH("*"&amp;F20&amp;"*",設定!$C$3:$C$303,0),0)),""),"エラー"))</f>
        <v/>
      </c>
      <c r="AC20" s="2" t="str">
        <f>IF(G20="","",COUNTA($G$3:G20))</f>
        <v/>
      </c>
      <c r="AD20" s="3" t="str">
        <f>IF(G20="","",IFERROR(IF(G20&lt;&gt;"",IFERROR(INDEX(設定!$C$3:$C$303,MATCH(G20,設定!$C$3:$C$303,0),0),INDEX(設定!$C$3:$C$303,MATCH("*"&amp;G20&amp;"*",設定!$C$3:$C$303,0),0)),""),"エラー"))</f>
        <v/>
      </c>
      <c r="AE20" s="3" t="str">
        <f>IFERROR(IF(AB20="",IF(AND(H20&lt;&gt;"",F20=""),INDEX(AB$3:AB20,MATCH(MAX(AA$3:AA20),AA$3:AA20,0),0),""),AB20),"")</f>
        <v/>
      </c>
      <c r="AF20" s="3" t="str">
        <f>IFERROR(IF(AD20="",IF(AND(H20&lt;&gt;"",G20=""),INDEX(AD$3:AD20,MATCH(MAX(AC$3:AC20),AC$3:AC20,0),0),""),AD20),"")</f>
        <v/>
      </c>
      <c r="AG20" s="2" t="str">
        <f>IF(AH20="","",IF(OR(AH20=AH19,AH20=AH21),IF(AND(E20="",AB20="",AG19&lt;&gt;""),MAX($AG$3:AG19),MAX($AG$3:AG19)+1),IF(AH19=AH20,AG19,MAX($AG$3:AG19)+1)))</f>
        <v/>
      </c>
      <c r="AH20" s="12" t="str">
        <f t="shared" si="31"/>
        <v/>
      </c>
      <c r="AI20" s="12" t="str">
        <f t="shared" si="32"/>
        <v/>
      </c>
      <c r="AJ20" s="13" t="str">
        <f t="shared" si="9"/>
        <v/>
      </c>
      <c r="AK20" s="13" t="str">
        <f t="shared" si="10"/>
        <v/>
      </c>
      <c r="AL20" s="13" t="str">
        <f>IF(OR(AJ20="",COUNTIF($AH$3:AH20,AH20)&lt;&gt;COUNTIF(AH$3:AH$100002,AH20)),"",SUMIF(AH$3:AH$100002,AH20,AJ$3:AJ$100002))</f>
        <v/>
      </c>
      <c r="AM20" s="13" t="str">
        <f>IF(OR(AK20="",COUNTIF($AH$3:AH20,AH20)&lt;&gt;COUNTIF(AH$3:AH$100002,AH20)),"",SUMIF(AH$3:AH$100002,AH20,AK$3:AK$100002))</f>
        <v/>
      </c>
      <c r="AO20" s="13" t="str">
        <f t="shared" si="33"/>
        <v/>
      </c>
      <c r="AP20" s="13" t="str">
        <f t="shared" si="33"/>
        <v/>
      </c>
      <c r="AQ20" s="13" t="str">
        <f t="shared" si="33"/>
        <v/>
      </c>
      <c r="AR20" s="13" t="str">
        <f t="shared" si="33"/>
        <v/>
      </c>
      <c r="AS20" s="13" t="str">
        <f t="shared" si="33"/>
        <v/>
      </c>
      <c r="AT20" s="13" t="str">
        <f t="shared" si="44"/>
        <v/>
      </c>
      <c r="AU20" s="13" t="str">
        <f t="shared" si="44"/>
        <v/>
      </c>
      <c r="AV20" s="13" t="str">
        <f t="shared" si="44"/>
        <v/>
      </c>
      <c r="AW20" s="86" t="str">
        <f t="shared" si="12"/>
        <v/>
      </c>
      <c r="AX20" s="59" t="str">
        <f t="shared" si="13"/>
        <v/>
      </c>
      <c r="AY20" s="63" t="str">
        <f>IF(OR($BR20="",BH20=""),"",COUNT($BR$3:$BR20))</f>
        <v/>
      </c>
      <c r="AZ20" s="13" t="str">
        <f>IF(OR($BR20="",BI20=""),"",COUNT($BR$3:$BR20))</f>
        <v/>
      </c>
      <c r="BA20" s="13" t="str">
        <f>IF(OR($BR20="",BJ20=""),"",COUNT($BR$3:$BR20))</f>
        <v/>
      </c>
      <c r="BB20" s="13" t="str">
        <f>IF(OR($BR20="",BK20=""),"",COUNT($BR$3:$BR20))</f>
        <v/>
      </c>
      <c r="BC20" s="13" t="str">
        <f>IF(OR($BR20="",BL20=""),"",COUNT($BR$3:$BR20))</f>
        <v/>
      </c>
      <c r="BD20" s="13" t="str">
        <f>IF(OR($BR20="",BM20=""),"",COUNT($BR$3:$BR20))</f>
        <v/>
      </c>
      <c r="BE20" s="13" t="str">
        <f>IF(OR($BR20="",BN20=""),"",COUNT($BR$3:$BR20))</f>
        <v/>
      </c>
      <c r="BF20" s="13" t="str">
        <f>IF(OR($BR20="",BO20=""),"",COUNT($BR$3:$BR20))</f>
        <v/>
      </c>
      <c r="BG20" s="66" t="str">
        <f>IF(Z20="","",COUNT($Z$3:Z20))</f>
        <v/>
      </c>
      <c r="BH20" s="13" t="str">
        <f>IF(AO20="","",IF(AO20=BH$2,(SUMIF($BV$3:$BV20,BH$2,$BW$3:$BW20)-SUMIF($BX$3:$BX20,BH$2,$BY$3:$BY20))*AO$1,""))</f>
        <v/>
      </c>
      <c r="BI20" s="13" t="str">
        <f>IF(AP20="","",IF(AP20=BI$2,(SUMIF($BV$3:$BV20,BI$2,$BW$3:$BW20)-SUMIF($BX$3:$BX20,BI$2,$BY$3:$BY20))*AP$1,""))</f>
        <v/>
      </c>
      <c r="BJ20" s="13" t="str">
        <f>IF(AQ20="","",IF(AQ20=BJ$2,(SUMIF($BV$3:$BV20,BJ$2,$BW$3:$BW20)-SUMIF($BX$3:$BX20,BJ$2,$BY$3:$BY20))*AQ$1,""))</f>
        <v/>
      </c>
      <c r="BK20" s="13" t="str">
        <f>IF(AR20="","",IF(AR20=BK$2,(SUMIF($BV$3:$BV20,BK$2,$BW$3:$BW20)-SUMIF($BX$3:$BX20,BK$2,$BY$3:$BY20))*AR$1,""))</f>
        <v/>
      </c>
      <c r="BL20" s="13" t="str">
        <f>IF(AS20="","",IF(AS20=BL$2,(SUMIF($BV$3:$BV20,BL$2,$BW$3:$BW20)-SUMIF($BX$3:$BX20,BL$2,$BY$3:$BY20))*AS$1,""))</f>
        <v/>
      </c>
      <c r="BM20" s="13" t="str">
        <f>IF(AT20="","",IF(AT20=BM$2,(SUMIF($BV$3:$BV20,BM$2,$BW$3:$BW20)-SUMIF($BX$3:$BX20,BM$2,$BY$3:$BY20))*AT$1,""))</f>
        <v/>
      </c>
      <c r="BN20" s="13" t="str">
        <f>IF(AU20="","",IF(AU20=BN$2,(SUMIF($BV$3:$BV20,BN$2,$BW$3:$BW20)-SUMIF($BX$3:$BX20,BN$2,$BY$3:$BY20))*AU$1,""))</f>
        <v/>
      </c>
      <c r="BO20" s="13" t="str">
        <f>IF(AV20="","",IF(AV20=BO$2,(SUMIF($BV$3:$BV20,BO$2,$BW$3:$BW20)-SUMIF($BX$3:$BX20,BO$2,$BY$3:$BY20))*AV$1,""))</f>
        <v/>
      </c>
      <c r="BP20" s="152"/>
      <c r="BQ20" s="13" t="str">
        <f t="shared" si="34"/>
        <v/>
      </c>
      <c r="BR20" s="75" t="str">
        <f t="shared" si="14"/>
        <v/>
      </c>
      <c r="BS20" s="33" t="str">
        <f t="shared" si="15"/>
        <v/>
      </c>
      <c r="BT20" s="42" t="str">
        <f t="shared" si="16"/>
        <v/>
      </c>
      <c r="BU20" s="38" t="str">
        <f t="shared" si="17"/>
        <v/>
      </c>
      <c r="BV20" s="30" t="str">
        <f t="shared" si="35"/>
        <v/>
      </c>
      <c r="BW20" s="36" t="str">
        <f t="shared" si="36"/>
        <v/>
      </c>
      <c r="BX20" s="36" t="str">
        <f t="shared" si="37"/>
        <v/>
      </c>
      <c r="BY20" s="45" t="str">
        <f t="shared" si="38"/>
        <v/>
      </c>
      <c r="BZ20" s="12" t="str">
        <f t="shared" si="18"/>
        <v/>
      </c>
      <c r="CA20" s="47" t="str">
        <f t="shared" si="19"/>
        <v/>
      </c>
      <c r="CB20" s="32" t="str">
        <f t="shared" si="20"/>
        <v/>
      </c>
      <c r="CC20" s="32" t="str">
        <f t="shared" si="21"/>
        <v/>
      </c>
      <c r="CD20" s="32" t="str">
        <f t="shared" si="22"/>
        <v/>
      </c>
      <c r="CE20" s="48"/>
      <c r="CF20" s="32" t="str">
        <f t="shared" si="39"/>
        <v/>
      </c>
      <c r="CG20" s="32" t="str">
        <f t="shared" si="23"/>
        <v/>
      </c>
      <c r="CH20" s="48"/>
      <c r="CI20" s="93">
        <v>18</v>
      </c>
      <c r="CJ20" s="93" t="str">
        <f t="shared" si="24"/>
        <v/>
      </c>
      <c r="CK20" s="93" t="str">
        <f t="shared" si="25"/>
        <v/>
      </c>
      <c r="CL20" s="139" t="str">
        <f t="shared" si="26"/>
        <v/>
      </c>
      <c r="CM20" s="139" t="str">
        <f t="shared" si="27"/>
        <v/>
      </c>
      <c r="CN20" s="116" t="str">
        <f t="shared" si="28"/>
        <v/>
      </c>
    </row>
    <row r="21" spans="2:92" ht="30" customHeight="1" x14ac:dyDescent="0.2">
      <c r="B21" s="155"/>
      <c r="C21" s="117"/>
      <c r="D21" s="53"/>
      <c r="E21" s="68"/>
      <c r="F21" s="54"/>
      <c r="G21" s="54"/>
      <c r="H21" s="55"/>
      <c r="I21" s="71"/>
      <c r="J21" s="73"/>
      <c r="K21" s="56"/>
      <c r="L21" s="76" t="str">
        <f t="shared" si="40"/>
        <v/>
      </c>
      <c r="M21" s="77" t="str">
        <f t="shared" si="41"/>
        <v/>
      </c>
      <c r="N21" s="130" t="str">
        <f t="shared" si="29"/>
        <v/>
      </c>
      <c r="O21" s="131" t="str">
        <f t="shared" si="42"/>
        <v/>
      </c>
      <c r="P21" s="131" t="str">
        <f t="shared" si="42"/>
        <v/>
      </c>
      <c r="Q21" s="131" t="str">
        <f t="shared" si="42"/>
        <v/>
      </c>
      <c r="R21" s="131" t="str">
        <f t="shared" si="42"/>
        <v/>
      </c>
      <c r="S21" s="131" t="str">
        <f t="shared" si="42"/>
        <v/>
      </c>
      <c r="T21" s="131" t="str">
        <f t="shared" si="42"/>
        <v/>
      </c>
      <c r="U21" s="131" t="str">
        <f t="shared" si="42"/>
        <v/>
      </c>
      <c r="V21" s="14"/>
      <c r="W21" s="17" t="str">
        <f>IF(C21="",IF(OR(AND($H21&lt;&gt;"",C21=""),AND($F20=$F21,$AK21&lt;&gt;""),COUNTA($H$3:$H$100002)&gt;COUNTA($H$3:$H21),$AE21&lt;&gt;""),W20,""),C21)</f>
        <v/>
      </c>
      <c r="X21" s="17" t="str">
        <f>IF(D21="",IF(OR(AND($H21&lt;&gt;"",D21=""),AND($F20=$F21,$AK21&lt;&gt;""),COUNTA($H$3:$H$100002)&gt;COUNTA($H$3:$H21),$AE21&lt;&gt;""),X20,""),D21)</f>
        <v/>
      </c>
      <c r="Y21" s="17" t="str">
        <f>IF(E21="",IF(OR(AND($H21&lt;&gt;"",E21=""),AND($F20=$F21,$AK21&lt;&gt;""),COUNTA($H$3:$H$100002)&gt;COUNTA($H$3:$H21),$AE21&lt;&gt;""),Y20,""),E21)</f>
        <v/>
      </c>
      <c r="Z21" s="27" t="str">
        <f t="shared" si="43"/>
        <v/>
      </c>
      <c r="AA21" s="2" t="str">
        <f>IF(F21="","",COUNTA($F$3:F21))</f>
        <v/>
      </c>
      <c r="AB21" s="3" t="str">
        <f>IF(F21="","",IFERROR(IF(F21&lt;&gt;"",IFERROR(INDEX(設定!$C$3:$C$303,MATCH(F21,設定!$C$3:$C$303,0),0),INDEX(設定!$C$3:$C$303,MATCH("*"&amp;F21&amp;"*",設定!$C$3:$C$303,0),0)),""),"エラー"))</f>
        <v/>
      </c>
      <c r="AC21" s="2" t="str">
        <f>IF(G21="","",COUNTA($G$3:G21))</f>
        <v/>
      </c>
      <c r="AD21" s="3" t="str">
        <f>IF(G21="","",IFERROR(IF(G21&lt;&gt;"",IFERROR(INDEX(設定!$C$3:$C$303,MATCH(G21,設定!$C$3:$C$303,0),0),INDEX(設定!$C$3:$C$303,MATCH("*"&amp;G21&amp;"*",設定!$C$3:$C$303,0),0)),""),"エラー"))</f>
        <v/>
      </c>
      <c r="AE21" s="3" t="str">
        <f>IFERROR(IF(AB21="",IF(AND(H21&lt;&gt;"",F21=""),INDEX(AB$3:AB21,MATCH(MAX(AA$3:AA21),AA$3:AA21,0),0),""),AB21),"")</f>
        <v/>
      </c>
      <c r="AF21" s="3" t="str">
        <f>IFERROR(IF(AD21="",IF(AND(H21&lt;&gt;"",G21=""),INDEX(AD$3:AD21,MATCH(MAX(AC$3:AC21),AC$3:AC21,0),0),""),AD21),"")</f>
        <v/>
      </c>
      <c r="AG21" s="2" t="str">
        <f>IF(AH21="","",IF(OR(AH21=AH20,AH21=AH22),IF(AND(E21="",AB21="",AG20&lt;&gt;""),MAX($AG$3:AG20),MAX($AG$3:AG20)+1),IF(AH20=AH21,AG20,MAX($AG$3:AG20)+1)))</f>
        <v/>
      </c>
      <c r="AH21" s="12" t="str">
        <f t="shared" si="31"/>
        <v/>
      </c>
      <c r="AI21" s="12" t="str">
        <f t="shared" si="32"/>
        <v/>
      </c>
      <c r="AJ21" s="13" t="str">
        <f t="shared" si="9"/>
        <v/>
      </c>
      <c r="AK21" s="13" t="str">
        <f t="shared" si="10"/>
        <v/>
      </c>
      <c r="AL21" s="13" t="str">
        <f>IF(OR(AJ21="",COUNTIF($AH$3:AH21,AH21)&lt;&gt;COUNTIF(AH$3:AH$100002,AH21)),"",SUMIF(AH$3:AH$100002,AH21,AJ$3:AJ$100002))</f>
        <v/>
      </c>
      <c r="AM21" s="13" t="str">
        <f>IF(OR(AK21="",COUNTIF($AH$3:AH21,AH21)&lt;&gt;COUNTIF(AH$3:AH$100002,AH21)),"",SUMIF(AH$3:AH$100002,AH21,AK$3:AK$100002))</f>
        <v/>
      </c>
      <c r="AO21" s="13" t="str">
        <f t="shared" si="33"/>
        <v/>
      </c>
      <c r="AP21" s="13" t="str">
        <f t="shared" si="33"/>
        <v/>
      </c>
      <c r="AQ21" s="13" t="str">
        <f t="shared" si="33"/>
        <v/>
      </c>
      <c r="AR21" s="13" t="str">
        <f t="shared" si="33"/>
        <v/>
      </c>
      <c r="AS21" s="13" t="str">
        <f t="shared" si="33"/>
        <v/>
      </c>
      <c r="AT21" s="13" t="str">
        <f t="shared" si="44"/>
        <v/>
      </c>
      <c r="AU21" s="13" t="str">
        <f t="shared" si="44"/>
        <v/>
      </c>
      <c r="AV21" s="13" t="str">
        <f t="shared" si="44"/>
        <v/>
      </c>
      <c r="AW21" s="86" t="str">
        <f t="shared" si="12"/>
        <v/>
      </c>
      <c r="AX21" s="59" t="str">
        <f t="shared" si="13"/>
        <v/>
      </c>
      <c r="AY21" s="63" t="str">
        <f>IF(OR($BR21="",BH21=""),"",COUNT($BR$3:$BR21))</f>
        <v/>
      </c>
      <c r="AZ21" s="13" t="str">
        <f>IF(OR($BR21="",BI21=""),"",COUNT($BR$3:$BR21))</f>
        <v/>
      </c>
      <c r="BA21" s="13" t="str">
        <f>IF(OR($BR21="",BJ21=""),"",COUNT($BR$3:$BR21))</f>
        <v/>
      </c>
      <c r="BB21" s="13" t="str">
        <f>IF(OR($BR21="",BK21=""),"",COUNT($BR$3:$BR21))</f>
        <v/>
      </c>
      <c r="BC21" s="13" t="str">
        <f>IF(OR($BR21="",BL21=""),"",COUNT($BR$3:$BR21))</f>
        <v/>
      </c>
      <c r="BD21" s="13" t="str">
        <f>IF(OR($BR21="",BM21=""),"",COUNT($BR$3:$BR21))</f>
        <v/>
      </c>
      <c r="BE21" s="13" t="str">
        <f>IF(OR($BR21="",BN21=""),"",COUNT($BR$3:$BR21))</f>
        <v/>
      </c>
      <c r="BF21" s="13" t="str">
        <f>IF(OR($BR21="",BO21=""),"",COUNT($BR$3:$BR21))</f>
        <v/>
      </c>
      <c r="BG21" s="66" t="str">
        <f>IF(Z21="","",COUNT($Z$3:Z21))</f>
        <v/>
      </c>
      <c r="BH21" s="13" t="str">
        <f>IF(AO21="","",IF(AO21=BH$2,(SUMIF($BV$3:$BV21,BH$2,$BW$3:$BW21)-SUMIF($BX$3:$BX21,BH$2,$BY$3:$BY21))*AO$1,""))</f>
        <v/>
      </c>
      <c r="BI21" s="13" t="str">
        <f>IF(AP21="","",IF(AP21=BI$2,(SUMIF($BV$3:$BV21,BI$2,$BW$3:$BW21)-SUMIF($BX$3:$BX21,BI$2,$BY$3:$BY21))*AP$1,""))</f>
        <v/>
      </c>
      <c r="BJ21" s="13" t="str">
        <f>IF(AQ21="","",IF(AQ21=BJ$2,(SUMIF($BV$3:$BV21,BJ$2,$BW$3:$BW21)-SUMIF($BX$3:$BX21,BJ$2,$BY$3:$BY21))*AQ$1,""))</f>
        <v/>
      </c>
      <c r="BK21" s="13" t="str">
        <f>IF(AR21="","",IF(AR21=BK$2,(SUMIF($BV$3:$BV21,BK$2,$BW$3:$BW21)-SUMIF($BX$3:$BX21,BK$2,$BY$3:$BY21))*AR$1,""))</f>
        <v/>
      </c>
      <c r="BL21" s="13" t="str">
        <f>IF(AS21="","",IF(AS21=BL$2,(SUMIF($BV$3:$BV21,BL$2,$BW$3:$BW21)-SUMIF($BX$3:$BX21,BL$2,$BY$3:$BY21))*AS$1,""))</f>
        <v/>
      </c>
      <c r="BM21" s="13" t="str">
        <f>IF(AT21="","",IF(AT21=BM$2,(SUMIF($BV$3:$BV21,BM$2,$BW$3:$BW21)-SUMIF($BX$3:$BX21,BM$2,$BY$3:$BY21))*AT$1,""))</f>
        <v/>
      </c>
      <c r="BN21" s="13" t="str">
        <f>IF(AU21="","",IF(AU21=BN$2,(SUMIF($BV$3:$BV21,BN$2,$BW$3:$BW21)-SUMIF($BX$3:$BX21,BN$2,$BY$3:$BY21))*AU$1,""))</f>
        <v/>
      </c>
      <c r="BO21" s="13" t="str">
        <f>IF(AV21="","",IF(AV21=BO$2,(SUMIF($BV$3:$BV21,BO$2,$BW$3:$BW21)-SUMIF($BX$3:$BX21,BO$2,$BY$3:$BY21))*AV$1,""))</f>
        <v/>
      </c>
      <c r="BP21" s="152"/>
      <c r="BQ21" s="13" t="str">
        <f t="shared" si="34"/>
        <v/>
      </c>
      <c r="BR21" s="75" t="str">
        <f t="shared" si="14"/>
        <v/>
      </c>
      <c r="BS21" s="33" t="str">
        <f t="shared" si="15"/>
        <v/>
      </c>
      <c r="BT21" s="42" t="str">
        <f t="shared" si="16"/>
        <v/>
      </c>
      <c r="BU21" s="38" t="str">
        <f t="shared" si="17"/>
        <v/>
      </c>
      <c r="BV21" s="30" t="str">
        <f t="shared" si="35"/>
        <v/>
      </c>
      <c r="BW21" s="36" t="str">
        <f t="shared" si="36"/>
        <v/>
      </c>
      <c r="BX21" s="36" t="str">
        <f t="shared" si="37"/>
        <v/>
      </c>
      <c r="BY21" s="45" t="str">
        <f t="shared" si="38"/>
        <v/>
      </c>
      <c r="BZ21" s="12" t="str">
        <f t="shared" si="18"/>
        <v/>
      </c>
      <c r="CA21" s="47" t="str">
        <f t="shared" si="19"/>
        <v/>
      </c>
      <c r="CB21" s="32" t="str">
        <f t="shared" si="20"/>
        <v/>
      </c>
      <c r="CC21" s="32" t="str">
        <f t="shared" si="21"/>
        <v/>
      </c>
      <c r="CD21" s="32" t="str">
        <f t="shared" si="22"/>
        <v/>
      </c>
      <c r="CE21" s="48"/>
      <c r="CF21" s="32" t="str">
        <f t="shared" si="39"/>
        <v/>
      </c>
      <c r="CG21" s="32" t="str">
        <f t="shared" si="23"/>
        <v/>
      </c>
      <c r="CH21" s="48"/>
      <c r="CI21" s="93">
        <v>19</v>
      </c>
      <c r="CJ21" s="93" t="str">
        <f t="shared" si="24"/>
        <v/>
      </c>
      <c r="CK21" s="93" t="str">
        <f t="shared" si="25"/>
        <v/>
      </c>
      <c r="CL21" s="139" t="str">
        <f t="shared" si="26"/>
        <v/>
      </c>
      <c r="CM21" s="139" t="str">
        <f t="shared" si="27"/>
        <v/>
      </c>
      <c r="CN21" s="116" t="str">
        <f t="shared" si="28"/>
        <v/>
      </c>
    </row>
    <row r="22" spans="2:92" ht="30" customHeight="1" x14ac:dyDescent="0.2">
      <c r="B22" s="155"/>
      <c r="C22" s="117"/>
      <c r="D22" s="53"/>
      <c r="E22" s="68"/>
      <c r="F22" s="54"/>
      <c r="G22" s="54"/>
      <c r="H22" s="55"/>
      <c r="I22" s="71"/>
      <c r="J22" s="73"/>
      <c r="K22" s="56"/>
      <c r="L22" s="76" t="str">
        <f t="shared" si="40"/>
        <v/>
      </c>
      <c r="M22" s="77" t="str">
        <f t="shared" si="41"/>
        <v/>
      </c>
      <c r="N22" s="130" t="str">
        <f t="shared" si="29"/>
        <v/>
      </c>
      <c r="O22" s="131" t="str">
        <f t="shared" si="42"/>
        <v/>
      </c>
      <c r="P22" s="131" t="str">
        <f t="shared" si="42"/>
        <v/>
      </c>
      <c r="Q22" s="131" t="str">
        <f t="shared" si="42"/>
        <v/>
      </c>
      <c r="R22" s="131" t="str">
        <f t="shared" si="42"/>
        <v/>
      </c>
      <c r="S22" s="131" t="str">
        <f t="shared" si="42"/>
        <v/>
      </c>
      <c r="T22" s="131" t="str">
        <f t="shared" si="42"/>
        <v/>
      </c>
      <c r="U22" s="131" t="str">
        <f t="shared" si="42"/>
        <v/>
      </c>
      <c r="V22" s="14"/>
      <c r="W22" s="17" t="str">
        <f>IF(C22="",IF(OR(AND($H22&lt;&gt;"",C22=""),AND($F21=$F22,$AK22&lt;&gt;""),COUNTA($H$3:$H$100002)&gt;COUNTA($H$3:$H22),$AE22&lt;&gt;""),W21,""),C22)</f>
        <v/>
      </c>
      <c r="X22" s="17" t="str">
        <f>IF(D22="",IF(OR(AND($H22&lt;&gt;"",D22=""),AND($F21=$F22,$AK22&lt;&gt;""),COUNTA($H$3:$H$100002)&gt;COUNTA($H$3:$H22),$AE22&lt;&gt;""),X21,""),D22)</f>
        <v/>
      </c>
      <c r="Y22" s="17" t="str">
        <f>IF(E22="",IF(OR(AND($H22&lt;&gt;"",E22=""),AND($F21=$F22,$AK22&lt;&gt;""),COUNTA($H$3:$H$100002)&gt;COUNTA($H$3:$H22),$AE22&lt;&gt;""),Y21,""),E22)</f>
        <v/>
      </c>
      <c r="Z22" s="27" t="str">
        <f t="shared" si="43"/>
        <v/>
      </c>
      <c r="AA22" s="2" t="str">
        <f>IF(F22="","",COUNTA($F$3:F22))</f>
        <v/>
      </c>
      <c r="AB22" s="3" t="str">
        <f>IF(F22="","",IFERROR(IF(F22&lt;&gt;"",IFERROR(INDEX(設定!$C$3:$C$303,MATCH(F22,設定!$C$3:$C$303,0),0),INDEX(設定!$C$3:$C$303,MATCH("*"&amp;F22&amp;"*",設定!$C$3:$C$303,0),0)),""),"エラー"))</f>
        <v/>
      </c>
      <c r="AC22" s="2" t="str">
        <f>IF(G22="","",COUNTA($G$3:G22))</f>
        <v/>
      </c>
      <c r="AD22" s="3" t="str">
        <f>IF(G22="","",IFERROR(IF(G22&lt;&gt;"",IFERROR(INDEX(設定!$C$3:$C$303,MATCH(G22,設定!$C$3:$C$303,0),0),INDEX(設定!$C$3:$C$303,MATCH("*"&amp;G22&amp;"*",設定!$C$3:$C$303,0),0)),""),"エラー"))</f>
        <v/>
      </c>
      <c r="AE22" s="3" t="str">
        <f>IFERROR(IF(AB22="",IF(AND(H22&lt;&gt;"",F22=""),INDEX(AB$3:AB22,MATCH(MAX(AA$3:AA22),AA$3:AA22,0),0),""),AB22),"")</f>
        <v/>
      </c>
      <c r="AF22" s="3" t="str">
        <f>IFERROR(IF(AD22="",IF(AND(H22&lt;&gt;"",G22=""),INDEX(AD$3:AD22,MATCH(MAX(AC$3:AC22),AC$3:AC22,0),0),""),AD22),"")</f>
        <v/>
      </c>
      <c r="AG22" s="2" t="str">
        <f>IF(AH22="","",IF(OR(AH22=AH21,AH22=AH23),IF(AND(E22="",AB22="",AG21&lt;&gt;""),MAX($AG$3:AG21),MAX($AG$3:AG21)+1),IF(AH21=AH22,AG21,MAX($AG$3:AG21)+1)))</f>
        <v/>
      </c>
      <c r="AH22" s="12" t="str">
        <f t="shared" si="31"/>
        <v/>
      </c>
      <c r="AI22" s="12" t="str">
        <f t="shared" si="32"/>
        <v/>
      </c>
      <c r="AJ22" s="13" t="str">
        <f t="shared" si="9"/>
        <v/>
      </c>
      <c r="AK22" s="13" t="str">
        <f t="shared" si="10"/>
        <v/>
      </c>
      <c r="AL22" s="13" t="str">
        <f>IF(OR(AJ22="",COUNTIF($AH$3:AH22,AH22)&lt;&gt;COUNTIF(AH$3:AH$100002,AH22)),"",SUMIF(AH$3:AH$100002,AH22,AJ$3:AJ$100002))</f>
        <v/>
      </c>
      <c r="AM22" s="13" t="str">
        <f>IF(OR(AK22="",COUNTIF($AH$3:AH22,AH22)&lt;&gt;COUNTIF(AH$3:AH$100002,AH22)),"",SUMIF(AH$3:AH$100002,AH22,AK$3:AK$100002))</f>
        <v/>
      </c>
      <c r="AO22" s="13" t="str">
        <f t="shared" si="33"/>
        <v/>
      </c>
      <c r="AP22" s="13" t="str">
        <f t="shared" si="33"/>
        <v/>
      </c>
      <c r="AQ22" s="13" t="str">
        <f t="shared" si="33"/>
        <v/>
      </c>
      <c r="AR22" s="13" t="str">
        <f t="shared" si="33"/>
        <v/>
      </c>
      <c r="AS22" s="13" t="str">
        <f t="shared" si="33"/>
        <v/>
      </c>
      <c r="AT22" s="13" t="str">
        <f t="shared" si="44"/>
        <v/>
      </c>
      <c r="AU22" s="13" t="str">
        <f t="shared" si="44"/>
        <v/>
      </c>
      <c r="AV22" s="13" t="str">
        <f t="shared" si="44"/>
        <v/>
      </c>
      <c r="AW22" s="86" t="str">
        <f t="shared" si="12"/>
        <v/>
      </c>
      <c r="AX22" s="59" t="str">
        <f t="shared" si="13"/>
        <v/>
      </c>
      <c r="AY22" s="63" t="str">
        <f>IF(OR($BR22="",BH22=""),"",COUNT($BR$3:$BR22))</f>
        <v/>
      </c>
      <c r="AZ22" s="13" t="str">
        <f>IF(OR($BR22="",BI22=""),"",COUNT($BR$3:$BR22))</f>
        <v/>
      </c>
      <c r="BA22" s="13" t="str">
        <f>IF(OR($BR22="",BJ22=""),"",COUNT($BR$3:$BR22))</f>
        <v/>
      </c>
      <c r="BB22" s="13" t="str">
        <f>IF(OR($BR22="",BK22=""),"",COUNT($BR$3:$BR22))</f>
        <v/>
      </c>
      <c r="BC22" s="13" t="str">
        <f>IF(OR($BR22="",BL22=""),"",COUNT($BR$3:$BR22))</f>
        <v/>
      </c>
      <c r="BD22" s="13" t="str">
        <f>IF(OR($BR22="",BM22=""),"",COUNT($BR$3:$BR22))</f>
        <v/>
      </c>
      <c r="BE22" s="13" t="str">
        <f>IF(OR($BR22="",BN22=""),"",COUNT($BR$3:$BR22))</f>
        <v/>
      </c>
      <c r="BF22" s="13" t="str">
        <f>IF(OR($BR22="",BO22=""),"",COUNT($BR$3:$BR22))</f>
        <v/>
      </c>
      <c r="BG22" s="66" t="str">
        <f>IF(Z22="","",COUNT($Z$3:Z22))</f>
        <v/>
      </c>
      <c r="BH22" s="13" t="str">
        <f>IF(AO22="","",IF(AO22=BH$2,(SUMIF($BV$3:$BV22,BH$2,$BW$3:$BW22)-SUMIF($BX$3:$BX22,BH$2,$BY$3:$BY22))*AO$1,""))</f>
        <v/>
      </c>
      <c r="BI22" s="13" t="str">
        <f>IF(AP22="","",IF(AP22=BI$2,(SUMIF($BV$3:$BV22,BI$2,$BW$3:$BW22)-SUMIF($BX$3:$BX22,BI$2,$BY$3:$BY22))*AP$1,""))</f>
        <v/>
      </c>
      <c r="BJ22" s="13" t="str">
        <f>IF(AQ22="","",IF(AQ22=BJ$2,(SUMIF($BV$3:$BV22,BJ$2,$BW$3:$BW22)-SUMIF($BX$3:$BX22,BJ$2,$BY$3:$BY22))*AQ$1,""))</f>
        <v/>
      </c>
      <c r="BK22" s="13" t="str">
        <f>IF(AR22="","",IF(AR22=BK$2,(SUMIF($BV$3:$BV22,BK$2,$BW$3:$BW22)-SUMIF($BX$3:$BX22,BK$2,$BY$3:$BY22))*AR$1,""))</f>
        <v/>
      </c>
      <c r="BL22" s="13" t="str">
        <f>IF(AS22="","",IF(AS22=BL$2,(SUMIF($BV$3:$BV22,BL$2,$BW$3:$BW22)-SUMIF($BX$3:$BX22,BL$2,$BY$3:$BY22))*AS$1,""))</f>
        <v/>
      </c>
      <c r="BM22" s="13" t="str">
        <f>IF(AT22="","",IF(AT22=BM$2,(SUMIF($BV$3:$BV22,BM$2,$BW$3:$BW22)-SUMIF($BX$3:$BX22,BM$2,$BY$3:$BY22))*AT$1,""))</f>
        <v/>
      </c>
      <c r="BN22" s="13" t="str">
        <f>IF(AU22="","",IF(AU22=BN$2,(SUMIF($BV$3:$BV22,BN$2,$BW$3:$BW22)-SUMIF($BX$3:$BX22,BN$2,$BY$3:$BY22))*AU$1,""))</f>
        <v/>
      </c>
      <c r="BO22" s="13" t="str">
        <f>IF(AV22="","",IF(AV22=BO$2,(SUMIF($BV$3:$BV22,BO$2,$BW$3:$BW22)-SUMIF($BX$3:$BX22,BO$2,$BY$3:$BY22))*AV$1,""))</f>
        <v/>
      </c>
      <c r="BP22" s="152"/>
      <c r="BQ22" s="13" t="str">
        <f t="shared" si="34"/>
        <v/>
      </c>
      <c r="BR22" s="75" t="str">
        <f t="shared" si="14"/>
        <v/>
      </c>
      <c r="BS22" s="33" t="str">
        <f t="shared" si="15"/>
        <v/>
      </c>
      <c r="BT22" s="42" t="str">
        <f t="shared" si="16"/>
        <v/>
      </c>
      <c r="BU22" s="38" t="str">
        <f t="shared" si="17"/>
        <v/>
      </c>
      <c r="BV22" s="30" t="str">
        <f t="shared" si="35"/>
        <v/>
      </c>
      <c r="BW22" s="36" t="str">
        <f t="shared" si="36"/>
        <v/>
      </c>
      <c r="BX22" s="36" t="str">
        <f t="shared" si="37"/>
        <v/>
      </c>
      <c r="BY22" s="45" t="str">
        <f t="shared" si="38"/>
        <v/>
      </c>
      <c r="BZ22" s="12" t="str">
        <f t="shared" si="18"/>
        <v/>
      </c>
      <c r="CA22" s="47" t="str">
        <f t="shared" si="19"/>
        <v/>
      </c>
      <c r="CB22" s="32" t="str">
        <f t="shared" si="20"/>
        <v/>
      </c>
      <c r="CC22" s="32" t="str">
        <f t="shared" si="21"/>
        <v/>
      </c>
      <c r="CD22" s="32" t="str">
        <f t="shared" si="22"/>
        <v/>
      </c>
      <c r="CE22" s="48"/>
      <c r="CF22" s="32" t="str">
        <f t="shared" si="39"/>
        <v/>
      </c>
      <c r="CG22" s="32" t="str">
        <f t="shared" si="23"/>
        <v/>
      </c>
      <c r="CH22" s="48"/>
      <c r="CI22" s="93">
        <v>20</v>
      </c>
      <c r="CJ22" s="93" t="str">
        <f t="shared" si="24"/>
        <v/>
      </c>
      <c r="CK22" s="93" t="str">
        <f t="shared" si="25"/>
        <v/>
      </c>
      <c r="CL22" s="139" t="str">
        <f t="shared" si="26"/>
        <v/>
      </c>
      <c r="CM22" s="139" t="str">
        <f t="shared" si="27"/>
        <v/>
      </c>
      <c r="CN22" s="116" t="str">
        <f t="shared" si="28"/>
        <v/>
      </c>
    </row>
    <row r="23" spans="2:92" ht="30" customHeight="1" x14ac:dyDescent="0.2">
      <c r="B23" s="155"/>
      <c r="C23" s="117"/>
      <c r="D23" s="53"/>
      <c r="E23" s="68"/>
      <c r="F23" s="54"/>
      <c r="G23" s="54"/>
      <c r="H23" s="55"/>
      <c r="I23" s="71"/>
      <c r="J23" s="73"/>
      <c r="K23" s="56"/>
      <c r="L23" s="76" t="str">
        <f t="shared" si="40"/>
        <v/>
      </c>
      <c r="M23" s="77" t="str">
        <f t="shared" si="41"/>
        <v/>
      </c>
      <c r="N23" s="130" t="str">
        <f t="shared" si="29"/>
        <v/>
      </c>
      <c r="O23" s="131" t="str">
        <f t="shared" ref="O23:U32" si="45">IFERROR(INDEX($BH$3:$BO$100002,MATCH($BG23,$BG$3:$BG$100002,0),MATCH(O$1,$BH$2:$BO$2,0)),"")</f>
        <v/>
      </c>
      <c r="P23" s="131" t="str">
        <f t="shared" si="45"/>
        <v/>
      </c>
      <c r="Q23" s="131" t="str">
        <f t="shared" si="45"/>
        <v/>
      </c>
      <c r="R23" s="131" t="str">
        <f t="shared" si="45"/>
        <v/>
      </c>
      <c r="S23" s="131" t="str">
        <f t="shared" si="45"/>
        <v/>
      </c>
      <c r="T23" s="131" t="str">
        <f t="shared" si="45"/>
        <v/>
      </c>
      <c r="U23" s="131" t="str">
        <f t="shared" si="45"/>
        <v/>
      </c>
      <c r="V23" s="14"/>
      <c r="W23" s="17" t="str">
        <f>IF(C23="",IF(OR(AND($H23&lt;&gt;"",C23=""),AND($F22=$F23,$AK23&lt;&gt;""),COUNTA($H$3:$H$100002)&gt;COUNTA($H$3:$H23),$AE23&lt;&gt;""),W22,""),C23)</f>
        <v/>
      </c>
      <c r="X23" s="17" t="str">
        <f>IF(D23="",IF(OR(AND($H23&lt;&gt;"",D23=""),AND($F22=$F23,$AK23&lt;&gt;""),COUNTA($H$3:$H$100002)&gt;COUNTA($H$3:$H23),$AE23&lt;&gt;""),X22,""),D23)</f>
        <v/>
      </c>
      <c r="Y23" s="17" t="str">
        <f>IF(E23="",IF(OR(AND($H23&lt;&gt;"",E23=""),AND($F22=$F23,$AK23&lt;&gt;""),COUNTA($H$3:$H$100002)&gt;COUNTA($H$3:$H23),$AE23&lt;&gt;""),Y22,""),E23)</f>
        <v/>
      </c>
      <c r="Z23" s="27" t="str">
        <f t="shared" si="43"/>
        <v/>
      </c>
      <c r="AA23" s="2" t="str">
        <f>IF(F23="","",COUNTA($F$3:F23))</f>
        <v/>
      </c>
      <c r="AB23" s="3" t="str">
        <f>IF(F23="","",IFERROR(IF(F23&lt;&gt;"",IFERROR(INDEX(設定!$C$3:$C$303,MATCH(F23,設定!$C$3:$C$303,0),0),INDEX(設定!$C$3:$C$303,MATCH("*"&amp;F23&amp;"*",設定!$C$3:$C$303,0),0)),""),"エラー"))</f>
        <v/>
      </c>
      <c r="AC23" s="2" t="str">
        <f>IF(G23="","",COUNTA($G$3:G23))</f>
        <v/>
      </c>
      <c r="AD23" s="3" t="str">
        <f>IF(G23="","",IFERROR(IF(G23&lt;&gt;"",IFERROR(INDEX(設定!$C$3:$C$303,MATCH(G23,設定!$C$3:$C$303,0),0),INDEX(設定!$C$3:$C$303,MATCH("*"&amp;G23&amp;"*",設定!$C$3:$C$303,0),0)),""),"エラー"))</f>
        <v/>
      </c>
      <c r="AE23" s="3" t="str">
        <f>IFERROR(IF(AB23="",IF(AND(H23&lt;&gt;"",F23=""),INDEX(AB$3:AB23,MATCH(MAX(AA$3:AA23),AA$3:AA23,0),0),""),AB23),"")</f>
        <v/>
      </c>
      <c r="AF23" s="3" t="str">
        <f>IFERROR(IF(AD23="",IF(AND(H23&lt;&gt;"",G23=""),INDEX(AD$3:AD23,MATCH(MAX(AC$3:AC23),AC$3:AC23,0),0),""),AD23),"")</f>
        <v/>
      </c>
      <c r="AG23" s="2" t="str">
        <f>IF(AH23="","",IF(OR(AH23=AH22,AH23=AH24),IF(AND(E23="",AB23="",AG22&lt;&gt;""),MAX($AG$3:AG22),MAX($AG$3:AG22)+1),IF(AH22=AH23,AG22,MAX($AG$3:AG22)+1)))</f>
        <v/>
      </c>
      <c r="AH23" s="12" t="str">
        <f t="shared" si="31"/>
        <v/>
      </c>
      <c r="AI23" s="12" t="str">
        <f t="shared" si="32"/>
        <v/>
      </c>
      <c r="AJ23" s="13" t="str">
        <f t="shared" si="9"/>
        <v/>
      </c>
      <c r="AK23" s="13" t="str">
        <f t="shared" si="10"/>
        <v/>
      </c>
      <c r="AL23" s="13" t="str">
        <f>IF(OR(AJ23="",COUNTIF($AH$3:AH23,AH23)&lt;&gt;COUNTIF(AH$3:AH$100002,AH23)),"",SUMIF(AH$3:AH$100002,AH23,AJ$3:AJ$100002))</f>
        <v/>
      </c>
      <c r="AM23" s="13" t="str">
        <f>IF(OR(AK23="",COUNTIF($AH$3:AH23,AH23)&lt;&gt;COUNTIF(AH$3:AH$100002,AH23)),"",SUMIF(AH$3:AH$100002,AH23,AK$3:AK$100002))</f>
        <v/>
      </c>
      <c r="AO23" s="13" t="str">
        <f t="shared" si="33"/>
        <v/>
      </c>
      <c r="AP23" s="13" t="str">
        <f t="shared" si="33"/>
        <v/>
      </c>
      <c r="AQ23" s="13" t="str">
        <f t="shared" si="33"/>
        <v/>
      </c>
      <c r="AR23" s="13" t="str">
        <f t="shared" si="33"/>
        <v/>
      </c>
      <c r="AS23" s="13" t="str">
        <f t="shared" si="33"/>
        <v/>
      </c>
      <c r="AT23" s="13" t="str">
        <f t="shared" si="44"/>
        <v/>
      </c>
      <c r="AU23" s="13" t="str">
        <f t="shared" si="44"/>
        <v/>
      </c>
      <c r="AV23" s="13" t="str">
        <f t="shared" si="44"/>
        <v/>
      </c>
      <c r="AW23" s="86" t="str">
        <f t="shared" si="12"/>
        <v/>
      </c>
      <c r="AX23" s="59" t="str">
        <f t="shared" si="13"/>
        <v/>
      </c>
      <c r="AY23" s="63" t="str">
        <f>IF(OR($BR23="",BH23=""),"",COUNT($BR$3:$BR23))</f>
        <v/>
      </c>
      <c r="AZ23" s="13" t="str">
        <f>IF(OR($BR23="",BI23=""),"",COUNT($BR$3:$BR23))</f>
        <v/>
      </c>
      <c r="BA23" s="13" t="str">
        <f>IF(OR($BR23="",BJ23=""),"",COUNT($BR$3:$BR23))</f>
        <v/>
      </c>
      <c r="BB23" s="13" t="str">
        <f>IF(OR($BR23="",BK23=""),"",COUNT($BR$3:$BR23))</f>
        <v/>
      </c>
      <c r="BC23" s="13" t="str">
        <f>IF(OR($BR23="",BL23=""),"",COUNT($BR$3:$BR23))</f>
        <v/>
      </c>
      <c r="BD23" s="13" t="str">
        <f>IF(OR($BR23="",BM23=""),"",COUNT($BR$3:$BR23))</f>
        <v/>
      </c>
      <c r="BE23" s="13" t="str">
        <f>IF(OR($BR23="",BN23=""),"",COUNT($BR$3:$BR23))</f>
        <v/>
      </c>
      <c r="BF23" s="13" t="str">
        <f>IF(OR($BR23="",BO23=""),"",COUNT($BR$3:$BR23))</f>
        <v/>
      </c>
      <c r="BG23" s="66" t="str">
        <f>IF(Z23="","",COUNT($Z$3:Z23))</f>
        <v/>
      </c>
      <c r="BH23" s="13" t="str">
        <f>IF(AO23="","",IF(AO23=BH$2,(SUMIF($BV$3:$BV23,BH$2,$BW$3:$BW23)-SUMIF($BX$3:$BX23,BH$2,$BY$3:$BY23))*AO$1,""))</f>
        <v/>
      </c>
      <c r="BI23" s="13" t="str">
        <f>IF(AP23="","",IF(AP23=BI$2,(SUMIF($BV$3:$BV23,BI$2,$BW$3:$BW23)-SUMIF($BX$3:$BX23,BI$2,$BY$3:$BY23))*AP$1,""))</f>
        <v/>
      </c>
      <c r="BJ23" s="13" t="str">
        <f>IF(AQ23="","",IF(AQ23=BJ$2,(SUMIF($BV$3:$BV23,BJ$2,$BW$3:$BW23)-SUMIF($BX$3:$BX23,BJ$2,$BY$3:$BY23))*AQ$1,""))</f>
        <v/>
      </c>
      <c r="BK23" s="13" t="str">
        <f>IF(AR23="","",IF(AR23=BK$2,(SUMIF($BV$3:$BV23,BK$2,$BW$3:$BW23)-SUMIF($BX$3:$BX23,BK$2,$BY$3:$BY23))*AR$1,""))</f>
        <v/>
      </c>
      <c r="BL23" s="13" t="str">
        <f>IF(AS23="","",IF(AS23=BL$2,(SUMIF($BV$3:$BV23,BL$2,$BW$3:$BW23)-SUMIF($BX$3:$BX23,BL$2,$BY$3:$BY23))*AS$1,""))</f>
        <v/>
      </c>
      <c r="BM23" s="13" t="str">
        <f>IF(AT23="","",IF(AT23=BM$2,(SUMIF($BV$3:$BV23,BM$2,$BW$3:$BW23)-SUMIF($BX$3:$BX23,BM$2,$BY$3:$BY23))*AT$1,""))</f>
        <v/>
      </c>
      <c r="BN23" s="13" t="str">
        <f>IF(AU23="","",IF(AU23=BN$2,(SUMIF($BV$3:$BV23,BN$2,$BW$3:$BW23)-SUMIF($BX$3:$BX23,BN$2,$BY$3:$BY23))*AU$1,""))</f>
        <v/>
      </c>
      <c r="BO23" s="13" t="str">
        <f>IF(AV23="","",IF(AV23=BO$2,(SUMIF($BV$3:$BV23,BO$2,$BW$3:$BW23)-SUMIF($BX$3:$BX23,BO$2,$BY$3:$BY23))*AV$1,""))</f>
        <v/>
      </c>
      <c r="BP23" s="152"/>
      <c r="BQ23" s="13" t="str">
        <f t="shared" si="34"/>
        <v/>
      </c>
      <c r="BR23" s="75" t="str">
        <f t="shared" si="14"/>
        <v/>
      </c>
      <c r="BS23" s="33" t="str">
        <f t="shared" si="15"/>
        <v/>
      </c>
      <c r="BT23" s="42" t="str">
        <f t="shared" si="16"/>
        <v/>
      </c>
      <c r="BU23" s="38" t="str">
        <f t="shared" si="17"/>
        <v/>
      </c>
      <c r="BV23" s="30" t="str">
        <f t="shared" si="35"/>
        <v/>
      </c>
      <c r="BW23" s="36" t="str">
        <f t="shared" si="36"/>
        <v/>
      </c>
      <c r="BX23" s="36" t="str">
        <f t="shared" si="37"/>
        <v/>
      </c>
      <c r="BY23" s="45" t="str">
        <f t="shared" si="38"/>
        <v/>
      </c>
      <c r="BZ23" s="12" t="str">
        <f t="shared" si="18"/>
        <v/>
      </c>
      <c r="CA23" s="47" t="str">
        <f t="shared" si="19"/>
        <v/>
      </c>
      <c r="CB23" s="32" t="str">
        <f t="shared" si="20"/>
        <v/>
      </c>
      <c r="CC23" s="32" t="str">
        <f t="shared" si="21"/>
        <v/>
      </c>
      <c r="CD23" s="32" t="str">
        <f t="shared" si="22"/>
        <v/>
      </c>
      <c r="CE23" s="48"/>
      <c r="CF23" s="32" t="str">
        <f t="shared" si="39"/>
        <v/>
      </c>
      <c r="CG23" s="32" t="str">
        <f t="shared" si="23"/>
        <v/>
      </c>
      <c r="CH23" s="48"/>
      <c r="CI23" s="93">
        <v>21</v>
      </c>
      <c r="CJ23" s="93" t="str">
        <f t="shared" si="24"/>
        <v/>
      </c>
      <c r="CK23" s="93" t="str">
        <f t="shared" si="25"/>
        <v/>
      </c>
      <c r="CL23" s="139" t="str">
        <f t="shared" si="26"/>
        <v/>
      </c>
      <c r="CM23" s="139" t="str">
        <f t="shared" si="27"/>
        <v/>
      </c>
      <c r="CN23" s="116" t="str">
        <f t="shared" si="28"/>
        <v/>
      </c>
    </row>
    <row r="24" spans="2:92" ht="30" customHeight="1" x14ac:dyDescent="0.2">
      <c r="B24" s="155"/>
      <c r="C24" s="117"/>
      <c r="D24" s="53"/>
      <c r="E24" s="68"/>
      <c r="F24" s="54"/>
      <c r="G24" s="54"/>
      <c r="H24" s="55"/>
      <c r="I24" s="71"/>
      <c r="J24" s="73"/>
      <c r="K24" s="56"/>
      <c r="L24" s="76" t="str">
        <f t="shared" si="40"/>
        <v/>
      </c>
      <c r="M24" s="77" t="str">
        <f t="shared" si="41"/>
        <v/>
      </c>
      <c r="N24" s="130" t="str">
        <f t="shared" si="29"/>
        <v/>
      </c>
      <c r="O24" s="131" t="str">
        <f t="shared" si="45"/>
        <v/>
      </c>
      <c r="P24" s="131" t="str">
        <f t="shared" si="45"/>
        <v/>
      </c>
      <c r="Q24" s="131" t="str">
        <f t="shared" si="45"/>
        <v/>
      </c>
      <c r="R24" s="131" t="str">
        <f t="shared" si="45"/>
        <v/>
      </c>
      <c r="S24" s="131" t="str">
        <f t="shared" si="45"/>
        <v/>
      </c>
      <c r="T24" s="131" t="str">
        <f t="shared" si="45"/>
        <v/>
      </c>
      <c r="U24" s="131" t="str">
        <f t="shared" si="45"/>
        <v/>
      </c>
      <c r="V24" s="14"/>
      <c r="W24" s="17" t="str">
        <f>IF(C24="",IF(OR(AND($H24&lt;&gt;"",C24=""),AND($F23=$F24,$AK24&lt;&gt;""),COUNTA($H$3:$H$100002)&gt;COUNTA($H$3:$H24),$AE24&lt;&gt;""),W23,""),C24)</f>
        <v/>
      </c>
      <c r="X24" s="17" t="str">
        <f>IF(D24="",IF(OR(AND($H24&lt;&gt;"",D24=""),AND($F23=$F24,$AK24&lt;&gt;""),COUNTA($H$3:$H$100002)&gt;COUNTA($H$3:$H24),$AE24&lt;&gt;""),X23,""),D24)</f>
        <v/>
      </c>
      <c r="Y24" s="17" t="str">
        <f>IF(E24="",IF(OR(AND($H24&lt;&gt;"",E24=""),AND($F23=$F24,$AK24&lt;&gt;""),COUNTA($H$3:$H$100002)&gt;COUNTA($H$3:$H24),$AE24&lt;&gt;""),Y23,""),E24)</f>
        <v/>
      </c>
      <c r="Z24" s="27" t="str">
        <f t="shared" si="43"/>
        <v/>
      </c>
      <c r="AA24" s="2" t="str">
        <f>IF(F24="","",COUNTA($F$3:F24))</f>
        <v/>
      </c>
      <c r="AB24" s="3" t="str">
        <f>IF(F24="","",IFERROR(IF(F24&lt;&gt;"",IFERROR(INDEX(設定!$C$3:$C$303,MATCH(F24,設定!$C$3:$C$303,0),0),INDEX(設定!$C$3:$C$303,MATCH("*"&amp;F24&amp;"*",設定!$C$3:$C$303,0),0)),""),"エラー"))</f>
        <v/>
      </c>
      <c r="AC24" s="2" t="str">
        <f>IF(G24="","",COUNTA($G$3:G24))</f>
        <v/>
      </c>
      <c r="AD24" s="3" t="str">
        <f>IF(G24="","",IFERROR(IF(G24&lt;&gt;"",IFERROR(INDEX(設定!$C$3:$C$303,MATCH(G24,設定!$C$3:$C$303,0),0),INDEX(設定!$C$3:$C$303,MATCH("*"&amp;G24&amp;"*",設定!$C$3:$C$303,0),0)),""),"エラー"))</f>
        <v/>
      </c>
      <c r="AE24" s="3" t="str">
        <f>IFERROR(IF(AB24="",IF(AND(H24&lt;&gt;"",F24=""),INDEX(AB$3:AB24,MATCH(MAX(AA$3:AA24),AA$3:AA24,0),0),""),AB24),"")</f>
        <v/>
      </c>
      <c r="AF24" s="3" t="str">
        <f>IFERROR(IF(AD24="",IF(AND(H24&lt;&gt;"",G24=""),INDEX(AD$3:AD24,MATCH(MAX(AC$3:AC24),AC$3:AC24,0),0),""),AD24),"")</f>
        <v/>
      </c>
      <c r="AG24" s="2" t="str">
        <f>IF(AH24="","",IF(OR(AH24=AH23,AH24=AH25),IF(AND(E24="",AB24="",AG23&lt;&gt;""),MAX($AG$3:AG23),MAX($AG$3:AG23)+1),IF(AH23=AH24,AG23,MAX($AG$3:AG23)+1)))</f>
        <v/>
      </c>
      <c r="AH24" s="12" t="str">
        <f t="shared" si="31"/>
        <v/>
      </c>
      <c r="AI24" s="12" t="str">
        <f t="shared" si="32"/>
        <v/>
      </c>
      <c r="AJ24" s="13" t="str">
        <f t="shared" si="9"/>
        <v/>
      </c>
      <c r="AK24" s="13" t="str">
        <f t="shared" si="10"/>
        <v/>
      </c>
      <c r="AL24" s="13" t="str">
        <f>IF(OR(AJ24="",COUNTIF($AH$3:AH24,AH24)&lt;&gt;COUNTIF(AH$3:AH$100002,AH24)),"",SUMIF(AH$3:AH$100002,AH24,AJ$3:AJ$100002))</f>
        <v/>
      </c>
      <c r="AM24" s="13" t="str">
        <f>IF(OR(AK24="",COUNTIF($AH$3:AH24,AH24)&lt;&gt;COUNTIF(AH$3:AH$100002,AH24)),"",SUMIF(AH$3:AH$100002,AH24,AK$3:AK$100002))</f>
        <v/>
      </c>
      <c r="AO24" s="13" t="str">
        <f t="shared" si="33"/>
        <v/>
      </c>
      <c r="AP24" s="13" t="str">
        <f t="shared" si="33"/>
        <v/>
      </c>
      <c r="AQ24" s="13" t="str">
        <f t="shared" si="33"/>
        <v/>
      </c>
      <c r="AR24" s="13" t="str">
        <f t="shared" si="33"/>
        <v/>
      </c>
      <c r="AS24" s="13" t="str">
        <f t="shared" si="33"/>
        <v/>
      </c>
      <c r="AT24" s="13" t="str">
        <f t="shared" si="44"/>
        <v/>
      </c>
      <c r="AU24" s="13" t="str">
        <f t="shared" si="44"/>
        <v/>
      </c>
      <c r="AV24" s="13" t="str">
        <f t="shared" si="44"/>
        <v/>
      </c>
      <c r="AW24" s="86" t="str">
        <f t="shared" si="12"/>
        <v/>
      </c>
      <c r="AX24" s="59" t="str">
        <f t="shared" si="13"/>
        <v/>
      </c>
      <c r="AY24" s="63" t="str">
        <f>IF(OR($BR24="",BH24=""),"",COUNT($BR$3:$BR24))</f>
        <v/>
      </c>
      <c r="AZ24" s="13" t="str">
        <f>IF(OR($BR24="",BI24=""),"",COUNT($BR$3:$BR24))</f>
        <v/>
      </c>
      <c r="BA24" s="13" t="str">
        <f>IF(OR($BR24="",BJ24=""),"",COUNT($BR$3:$BR24))</f>
        <v/>
      </c>
      <c r="BB24" s="13" t="str">
        <f>IF(OR($BR24="",BK24=""),"",COUNT($BR$3:$BR24))</f>
        <v/>
      </c>
      <c r="BC24" s="13" t="str">
        <f>IF(OR($BR24="",BL24=""),"",COUNT($BR$3:$BR24))</f>
        <v/>
      </c>
      <c r="BD24" s="13" t="str">
        <f>IF(OR($BR24="",BM24=""),"",COUNT($BR$3:$BR24))</f>
        <v/>
      </c>
      <c r="BE24" s="13" t="str">
        <f>IF(OR($BR24="",BN24=""),"",COUNT($BR$3:$BR24))</f>
        <v/>
      </c>
      <c r="BF24" s="13" t="str">
        <f>IF(OR($BR24="",BO24=""),"",COUNT($BR$3:$BR24))</f>
        <v/>
      </c>
      <c r="BG24" s="66" t="str">
        <f>IF(Z24="","",COUNT($Z$3:Z24))</f>
        <v/>
      </c>
      <c r="BH24" s="13" t="str">
        <f>IF(AO24="","",IF(AO24=BH$2,(SUMIF($BV$3:$BV24,BH$2,$BW$3:$BW24)-SUMIF($BX$3:$BX24,BH$2,$BY$3:$BY24))*AO$1,""))</f>
        <v/>
      </c>
      <c r="BI24" s="13" t="str">
        <f>IF(AP24="","",IF(AP24=BI$2,(SUMIF($BV$3:$BV24,BI$2,$BW$3:$BW24)-SUMIF($BX$3:$BX24,BI$2,$BY$3:$BY24))*AP$1,""))</f>
        <v/>
      </c>
      <c r="BJ24" s="13" t="str">
        <f>IF(AQ24="","",IF(AQ24=BJ$2,(SUMIF($BV$3:$BV24,BJ$2,$BW$3:$BW24)-SUMIF($BX$3:$BX24,BJ$2,$BY$3:$BY24))*AQ$1,""))</f>
        <v/>
      </c>
      <c r="BK24" s="13" t="str">
        <f>IF(AR24="","",IF(AR24=BK$2,(SUMIF($BV$3:$BV24,BK$2,$BW$3:$BW24)-SUMIF($BX$3:$BX24,BK$2,$BY$3:$BY24))*AR$1,""))</f>
        <v/>
      </c>
      <c r="BL24" s="13" t="str">
        <f>IF(AS24="","",IF(AS24=BL$2,(SUMIF($BV$3:$BV24,BL$2,$BW$3:$BW24)-SUMIF($BX$3:$BX24,BL$2,$BY$3:$BY24))*AS$1,""))</f>
        <v/>
      </c>
      <c r="BM24" s="13" t="str">
        <f>IF(AT24="","",IF(AT24=BM$2,(SUMIF($BV$3:$BV24,BM$2,$BW$3:$BW24)-SUMIF($BX$3:$BX24,BM$2,$BY$3:$BY24))*AT$1,""))</f>
        <v/>
      </c>
      <c r="BN24" s="13" t="str">
        <f>IF(AU24="","",IF(AU24=BN$2,(SUMIF($BV$3:$BV24,BN$2,$BW$3:$BW24)-SUMIF($BX$3:$BX24,BN$2,$BY$3:$BY24))*AU$1,""))</f>
        <v/>
      </c>
      <c r="BO24" s="13" t="str">
        <f>IF(AV24="","",IF(AV24=BO$2,(SUMIF($BV$3:$BV24,BO$2,$BW$3:$BW24)-SUMIF($BX$3:$BX24,BO$2,$BY$3:$BY24))*AV$1,""))</f>
        <v/>
      </c>
      <c r="BP24" s="152"/>
      <c r="BQ24" s="13" t="str">
        <f t="shared" si="34"/>
        <v/>
      </c>
      <c r="BR24" s="75" t="str">
        <f t="shared" si="14"/>
        <v/>
      </c>
      <c r="BS24" s="33" t="str">
        <f t="shared" si="15"/>
        <v/>
      </c>
      <c r="BT24" s="42" t="str">
        <f t="shared" si="16"/>
        <v/>
      </c>
      <c r="BU24" s="38" t="str">
        <f t="shared" si="17"/>
        <v/>
      </c>
      <c r="BV24" s="30" t="str">
        <f t="shared" si="35"/>
        <v/>
      </c>
      <c r="BW24" s="36" t="str">
        <f t="shared" si="36"/>
        <v/>
      </c>
      <c r="BX24" s="36" t="str">
        <f t="shared" si="37"/>
        <v/>
      </c>
      <c r="BY24" s="45" t="str">
        <f t="shared" si="38"/>
        <v/>
      </c>
      <c r="BZ24" s="12" t="str">
        <f t="shared" si="18"/>
        <v/>
      </c>
      <c r="CA24" s="47" t="str">
        <f t="shared" si="19"/>
        <v/>
      </c>
      <c r="CB24" s="32" t="str">
        <f t="shared" si="20"/>
        <v/>
      </c>
      <c r="CC24" s="32" t="str">
        <f t="shared" si="21"/>
        <v/>
      </c>
      <c r="CD24" s="32" t="str">
        <f t="shared" si="22"/>
        <v/>
      </c>
      <c r="CE24" s="48"/>
      <c r="CF24" s="32" t="str">
        <f t="shared" si="39"/>
        <v/>
      </c>
      <c r="CG24" s="32" t="str">
        <f t="shared" si="23"/>
        <v/>
      </c>
      <c r="CH24" s="48"/>
      <c r="CI24" s="93">
        <v>22</v>
      </c>
      <c r="CJ24" s="93" t="str">
        <f t="shared" si="24"/>
        <v/>
      </c>
      <c r="CK24" s="93" t="str">
        <f t="shared" si="25"/>
        <v/>
      </c>
      <c r="CL24" s="139" t="str">
        <f t="shared" si="26"/>
        <v/>
      </c>
      <c r="CM24" s="139" t="str">
        <f t="shared" si="27"/>
        <v/>
      </c>
      <c r="CN24" s="116" t="str">
        <f t="shared" si="28"/>
        <v/>
      </c>
    </row>
    <row r="25" spans="2:92" ht="30" customHeight="1" x14ac:dyDescent="0.2">
      <c r="B25" s="155"/>
      <c r="C25" s="117"/>
      <c r="D25" s="53"/>
      <c r="E25" s="68"/>
      <c r="F25" s="54"/>
      <c r="G25" s="54"/>
      <c r="H25" s="55"/>
      <c r="I25" s="71"/>
      <c r="J25" s="73"/>
      <c r="K25" s="56"/>
      <c r="L25" s="76" t="str">
        <f t="shared" si="40"/>
        <v/>
      </c>
      <c r="M25" s="77" t="str">
        <f t="shared" si="41"/>
        <v/>
      </c>
      <c r="N25" s="130" t="str">
        <f t="shared" si="29"/>
        <v/>
      </c>
      <c r="O25" s="131" t="str">
        <f t="shared" si="45"/>
        <v/>
      </c>
      <c r="P25" s="131" t="str">
        <f t="shared" si="45"/>
        <v/>
      </c>
      <c r="Q25" s="131" t="str">
        <f t="shared" si="45"/>
        <v/>
      </c>
      <c r="R25" s="131" t="str">
        <f t="shared" si="45"/>
        <v/>
      </c>
      <c r="S25" s="131" t="str">
        <f t="shared" si="45"/>
        <v/>
      </c>
      <c r="T25" s="131" t="str">
        <f t="shared" si="45"/>
        <v/>
      </c>
      <c r="U25" s="131" t="str">
        <f t="shared" si="45"/>
        <v/>
      </c>
      <c r="V25" s="14"/>
      <c r="W25" s="17" t="str">
        <f>IF(C25="",IF(OR(AND($H25&lt;&gt;"",C25=""),AND($F24=$F25,$AK25&lt;&gt;""),COUNTA($H$3:$H$100002)&gt;COUNTA($H$3:$H25),$AE25&lt;&gt;""),W24,""),C25)</f>
        <v/>
      </c>
      <c r="X25" s="17" t="str">
        <f>IF(D25="",IF(OR(AND($H25&lt;&gt;"",D25=""),AND($F24=$F25,$AK25&lt;&gt;""),COUNTA($H$3:$H$100002)&gt;COUNTA($H$3:$H25),$AE25&lt;&gt;""),X24,""),D25)</f>
        <v/>
      </c>
      <c r="Y25" s="17" t="str">
        <f>IF(E25="",IF(OR(AND($H25&lt;&gt;"",E25=""),AND($F24=$F25,$AK25&lt;&gt;""),COUNTA($H$3:$H$100002)&gt;COUNTA($H$3:$H25),$AE25&lt;&gt;""),Y24,""),E25)</f>
        <v/>
      </c>
      <c r="Z25" s="27" t="str">
        <f t="shared" si="43"/>
        <v/>
      </c>
      <c r="AA25" s="2" t="str">
        <f>IF(F25="","",COUNTA($F$3:F25))</f>
        <v/>
      </c>
      <c r="AB25" s="3" t="str">
        <f>IF(F25="","",IFERROR(IF(F25&lt;&gt;"",IFERROR(INDEX(設定!$C$3:$C$303,MATCH(F25,設定!$C$3:$C$303,0),0),INDEX(設定!$C$3:$C$303,MATCH("*"&amp;F25&amp;"*",設定!$C$3:$C$303,0),0)),""),"エラー"))</f>
        <v/>
      </c>
      <c r="AC25" s="2" t="str">
        <f>IF(G25="","",COUNTA($G$3:G25))</f>
        <v/>
      </c>
      <c r="AD25" s="3" t="str">
        <f>IF(G25="","",IFERROR(IF(G25&lt;&gt;"",IFERROR(INDEX(設定!$C$3:$C$303,MATCH(G25,設定!$C$3:$C$303,0),0),INDEX(設定!$C$3:$C$303,MATCH("*"&amp;G25&amp;"*",設定!$C$3:$C$303,0),0)),""),"エラー"))</f>
        <v/>
      </c>
      <c r="AE25" s="3" t="str">
        <f>IFERROR(IF(AB25="",IF(AND(H25&lt;&gt;"",F25=""),INDEX(AB$3:AB25,MATCH(MAX(AA$3:AA25),AA$3:AA25,0),0),""),AB25),"")</f>
        <v/>
      </c>
      <c r="AF25" s="3" t="str">
        <f>IFERROR(IF(AD25="",IF(AND(H25&lt;&gt;"",G25=""),INDEX(AD$3:AD25,MATCH(MAX(AC$3:AC25),AC$3:AC25,0),0),""),AD25),"")</f>
        <v/>
      </c>
      <c r="AG25" s="2" t="str">
        <f>IF(AH25="","",IF(OR(AH25=AH24,AH25=AH26),IF(AND(E25="",AB25="",AG24&lt;&gt;""),MAX($AG$3:AG24),MAX($AG$3:AG24)+1),IF(AH24=AH25,AG24,MAX($AG$3:AG24)+1)))</f>
        <v/>
      </c>
      <c r="AH25" s="12" t="str">
        <f t="shared" si="31"/>
        <v/>
      </c>
      <c r="AI25" s="12" t="str">
        <f t="shared" si="32"/>
        <v/>
      </c>
      <c r="AJ25" s="13" t="str">
        <f t="shared" si="9"/>
        <v/>
      </c>
      <c r="AK25" s="13" t="str">
        <f t="shared" si="10"/>
        <v/>
      </c>
      <c r="AL25" s="13" t="str">
        <f>IF(OR(AJ25="",COUNTIF($AH$3:AH25,AH25)&lt;&gt;COUNTIF(AH$3:AH$100002,AH25)),"",SUMIF(AH$3:AH$100002,AH25,AJ$3:AJ$100002))</f>
        <v/>
      </c>
      <c r="AM25" s="13" t="str">
        <f>IF(OR(AK25="",COUNTIF($AH$3:AH25,AH25)&lt;&gt;COUNTIF(AH$3:AH$100002,AH25)),"",SUMIF(AH$3:AH$100002,AH25,AK$3:AK$100002))</f>
        <v/>
      </c>
      <c r="AO25" s="13" t="str">
        <f t="shared" si="33"/>
        <v/>
      </c>
      <c r="AP25" s="13" t="str">
        <f t="shared" si="33"/>
        <v/>
      </c>
      <c r="AQ25" s="13" t="str">
        <f t="shared" si="33"/>
        <v/>
      </c>
      <c r="AR25" s="13" t="str">
        <f t="shared" si="33"/>
        <v/>
      </c>
      <c r="AS25" s="13" t="str">
        <f t="shared" si="33"/>
        <v/>
      </c>
      <c r="AT25" s="13" t="str">
        <f t="shared" si="44"/>
        <v/>
      </c>
      <c r="AU25" s="13" t="str">
        <f t="shared" si="44"/>
        <v/>
      </c>
      <c r="AV25" s="13" t="str">
        <f t="shared" si="44"/>
        <v/>
      </c>
      <c r="AW25" s="86" t="str">
        <f t="shared" si="12"/>
        <v/>
      </c>
      <c r="AX25" s="59" t="str">
        <f t="shared" si="13"/>
        <v/>
      </c>
      <c r="AY25" s="63" t="str">
        <f>IF(OR($BR25="",BH25=""),"",COUNT($BR$3:$BR25))</f>
        <v/>
      </c>
      <c r="AZ25" s="13" t="str">
        <f>IF(OR($BR25="",BI25=""),"",COUNT($BR$3:$BR25))</f>
        <v/>
      </c>
      <c r="BA25" s="13" t="str">
        <f>IF(OR($BR25="",BJ25=""),"",COUNT($BR$3:$BR25))</f>
        <v/>
      </c>
      <c r="BB25" s="13" t="str">
        <f>IF(OR($BR25="",BK25=""),"",COUNT($BR$3:$BR25))</f>
        <v/>
      </c>
      <c r="BC25" s="13" t="str">
        <f>IF(OR($BR25="",BL25=""),"",COUNT($BR$3:$BR25))</f>
        <v/>
      </c>
      <c r="BD25" s="13" t="str">
        <f>IF(OR($BR25="",BM25=""),"",COUNT($BR$3:$BR25))</f>
        <v/>
      </c>
      <c r="BE25" s="13" t="str">
        <f>IF(OR($BR25="",BN25=""),"",COUNT($BR$3:$BR25))</f>
        <v/>
      </c>
      <c r="BF25" s="13" t="str">
        <f>IF(OR($BR25="",BO25=""),"",COUNT($BR$3:$BR25))</f>
        <v/>
      </c>
      <c r="BG25" s="66" t="str">
        <f>IF(Z25="","",COUNT($Z$3:Z25))</f>
        <v/>
      </c>
      <c r="BH25" s="13" t="str">
        <f>IF(AO25="","",IF(AO25=BH$2,(SUMIF($BV$3:$BV25,BH$2,$BW$3:$BW25)-SUMIF($BX$3:$BX25,BH$2,$BY$3:$BY25))*AO$1,""))</f>
        <v/>
      </c>
      <c r="BI25" s="13" t="str">
        <f>IF(AP25="","",IF(AP25=BI$2,(SUMIF($BV$3:$BV25,BI$2,$BW$3:$BW25)-SUMIF($BX$3:$BX25,BI$2,$BY$3:$BY25))*AP$1,""))</f>
        <v/>
      </c>
      <c r="BJ25" s="13" t="str">
        <f>IF(AQ25="","",IF(AQ25=BJ$2,(SUMIF($BV$3:$BV25,BJ$2,$BW$3:$BW25)-SUMIF($BX$3:$BX25,BJ$2,$BY$3:$BY25))*AQ$1,""))</f>
        <v/>
      </c>
      <c r="BK25" s="13" t="str">
        <f>IF(AR25="","",IF(AR25=BK$2,(SUMIF($BV$3:$BV25,BK$2,$BW$3:$BW25)-SUMIF($BX$3:$BX25,BK$2,$BY$3:$BY25))*AR$1,""))</f>
        <v/>
      </c>
      <c r="BL25" s="13" t="str">
        <f>IF(AS25="","",IF(AS25=BL$2,(SUMIF($BV$3:$BV25,BL$2,$BW$3:$BW25)-SUMIF($BX$3:$BX25,BL$2,$BY$3:$BY25))*AS$1,""))</f>
        <v/>
      </c>
      <c r="BM25" s="13" t="str">
        <f>IF(AT25="","",IF(AT25=BM$2,(SUMIF($BV$3:$BV25,BM$2,$BW$3:$BW25)-SUMIF($BX$3:$BX25,BM$2,$BY$3:$BY25))*AT$1,""))</f>
        <v/>
      </c>
      <c r="BN25" s="13" t="str">
        <f>IF(AU25="","",IF(AU25=BN$2,(SUMIF($BV$3:$BV25,BN$2,$BW$3:$BW25)-SUMIF($BX$3:$BX25,BN$2,$BY$3:$BY25))*AU$1,""))</f>
        <v/>
      </c>
      <c r="BO25" s="13" t="str">
        <f>IF(AV25="","",IF(AV25=BO$2,(SUMIF($BV$3:$BV25,BO$2,$BW$3:$BW25)-SUMIF($BX$3:$BX25,BO$2,$BY$3:$BY25))*AV$1,""))</f>
        <v/>
      </c>
      <c r="BP25" s="152"/>
      <c r="BQ25" s="13" t="str">
        <f t="shared" si="34"/>
        <v/>
      </c>
      <c r="BR25" s="75" t="str">
        <f t="shared" si="14"/>
        <v/>
      </c>
      <c r="BS25" s="33" t="str">
        <f t="shared" si="15"/>
        <v/>
      </c>
      <c r="BT25" s="42" t="str">
        <f t="shared" si="16"/>
        <v/>
      </c>
      <c r="BU25" s="38" t="str">
        <f t="shared" si="17"/>
        <v/>
      </c>
      <c r="BV25" s="30" t="str">
        <f t="shared" si="35"/>
        <v/>
      </c>
      <c r="BW25" s="36" t="str">
        <f t="shared" si="36"/>
        <v/>
      </c>
      <c r="BX25" s="36" t="str">
        <f t="shared" si="37"/>
        <v/>
      </c>
      <c r="BY25" s="45" t="str">
        <f t="shared" si="38"/>
        <v/>
      </c>
      <c r="BZ25" s="12" t="str">
        <f t="shared" si="18"/>
        <v/>
      </c>
      <c r="CA25" s="47" t="str">
        <f t="shared" si="19"/>
        <v/>
      </c>
      <c r="CB25" s="32" t="str">
        <f t="shared" si="20"/>
        <v/>
      </c>
      <c r="CC25" s="32" t="str">
        <f t="shared" si="21"/>
        <v/>
      </c>
      <c r="CD25" s="32" t="str">
        <f t="shared" si="22"/>
        <v/>
      </c>
      <c r="CE25" s="48"/>
      <c r="CF25" s="32" t="str">
        <f t="shared" si="39"/>
        <v/>
      </c>
      <c r="CG25" s="32" t="str">
        <f t="shared" si="23"/>
        <v/>
      </c>
      <c r="CH25" s="48"/>
      <c r="CI25" s="93">
        <v>23</v>
      </c>
      <c r="CJ25" s="93" t="str">
        <f t="shared" si="24"/>
        <v/>
      </c>
      <c r="CK25" s="93" t="str">
        <f t="shared" si="25"/>
        <v/>
      </c>
      <c r="CL25" s="139" t="str">
        <f t="shared" si="26"/>
        <v/>
      </c>
      <c r="CM25" s="139" t="str">
        <f t="shared" si="27"/>
        <v/>
      </c>
      <c r="CN25" s="116" t="str">
        <f t="shared" si="28"/>
        <v/>
      </c>
    </row>
    <row r="26" spans="2:92" ht="30" customHeight="1" x14ac:dyDescent="0.2">
      <c r="B26" s="155"/>
      <c r="C26" s="117"/>
      <c r="D26" s="53"/>
      <c r="E26" s="68"/>
      <c r="F26" s="54"/>
      <c r="G26" s="54"/>
      <c r="H26" s="55"/>
      <c r="I26" s="71"/>
      <c r="J26" s="73"/>
      <c r="K26" s="56"/>
      <c r="L26" s="76" t="str">
        <f t="shared" si="40"/>
        <v/>
      </c>
      <c r="M26" s="77" t="str">
        <f t="shared" si="41"/>
        <v/>
      </c>
      <c r="N26" s="130" t="str">
        <f t="shared" si="29"/>
        <v/>
      </c>
      <c r="O26" s="131" t="str">
        <f t="shared" si="45"/>
        <v/>
      </c>
      <c r="P26" s="131" t="str">
        <f t="shared" si="45"/>
        <v/>
      </c>
      <c r="Q26" s="131" t="str">
        <f t="shared" si="45"/>
        <v/>
      </c>
      <c r="R26" s="131" t="str">
        <f t="shared" si="45"/>
        <v/>
      </c>
      <c r="S26" s="131" t="str">
        <f t="shared" si="45"/>
        <v/>
      </c>
      <c r="T26" s="131" t="str">
        <f t="shared" si="45"/>
        <v/>
      </c>
      <c r="U26" s="131" t="str">
        <f t="shared" si="45"/>
        <v/>
      </c>
      <c r="V26" s="14"/>
      <c r="W26" s="17" t="str">
        <f>IF(C26="",IF(OR(AND($H26&lt;&gt;"",C26=""),AND($F25=$F26,$AK26&lt;&gt;""),COUNTA($H$3:$H$100002)&gt;COUNTA($H$3:$H26),$AE26&lt;&gt;""),W25,""),C26)</f>
        <v/>
      </c>
      <c r="X26" s="17" t="str">
        <f>IF(D26="",IF(OR(AND($H26&lt;&gt;"",D26=""),AND($F25=$F26,$AK26&lt;&gt;""),COUNTA($H$3:$H$100002)&gt;COUNTA($H$3:$H26),$AE26&lt;&gt;""),X25,""),D26)</f>
        <v/>
      </c>
      <c r="Y26" s="17" t="str">
        <f>IF(E26="",IF(OR(AND($H26&lt;&gt;"",E26=""),AND($F25=$F26,$AK26&lt;&gt;""),COUNTA($H$3:$H$100002)&gt;COUNTA($H$3:$H26),$AE26&lt;&gt;""),Y25,""),E26)</f>
        <v/>
      </c>
      <c r="Z26" s="27" t="str">
        <f t="shared" si="43"/>
        <v/>
      </c>
      <c r="AA26" s="2" t="str">
        <f>IF(F26="","",COUNTA($F$3:F26))</f>
        <v/>
      </c>
      <c r="AB26" s="3" t="str">
        <f>IF(F26="","",IFERROR(IF(F26&lt;&gt;"",IFERROR(INDEX(設定!$C$3:$C$303,MATCH(F26,設定!$C$3:$C$303,0),0),INDEX(設定!$C$3:$C$303,MATCH("*"&amp;F26&amp;"*",設定!$C$3:$C$303,0),0)),""),"エラー"))</f>
        <v/>
      </c>
      <c r="AC26" s="2" t="str">
        <f>IF(G26="","",COUNTA($G$3:G26))</f>
        <v/>
      </c>
      <c r="AD26" s="3" t="str">
        <f>IF(G26="","",IFERROR(IF(G26&lt;&gt;"",IFERROR(INDEX(設定!$C$3:$C$303,MATCH(G26,設定!$C$3:$C$303,0),0),INDEX(設定!$C$3:$C$303,MATCH("*"&amp;G26&amp;"*",設定!$C$3:$C$303,0),0)),""),"エラー"))</f>
        <v/>
      </c>
      <c r="AE26" s="3" t="str">
        <f>IFERROR(IF(AB26="",IF(AND(H26&lt;&gt;"",F26=""),INDEX(AB$3:AB26,MATCH(MAX(AA$3:AA26),AA$3:AA26,0),0),""),AB26),"")</f>
        <v/>
      </c>
      <c r="AF26" s="3" t="str">
        <f>IFERROR(IF(AD26="",IF(AND(H26&lt;&gt;"",G26=""),INDEX(AD$3:AD26,MATCH(MAX(AC$3:AC26),AC$3:AC26,0),0),""),AD26),"")</f>
        <v/>
      </c>
      <c r="AG26" s="2" t="str">
        <f>IF(AH26="","",IF(OR(AH26=AH25,AH26=AH27),IF(AND(E26="",AB26="",AG25&lt;&gt;""),MAX($AG$3:AG25),MAX($AG$3:AG25)+1),IF(AH25=AH26,AG25,MAX($AG$3:AG25)+1)))</f>
        <v/>
      </c>
      <c r="AH26" s="12" t="str">
        <f t="shared" si="31"/>
        <v/>
      </c>
      <c r="AI26" s="12" t="str">
        <f t="shared" si="32"/>
        <v/>
      </c>
      <c r="AJ26" s="13" t="str">
        <f t="shared" si="9"/>
        <v/>
      </c>
      <c r="AK26" s="13" t="str">
        <f t="shared" si="10"/>
        <v/>
      </c>
      <c r="AL26" s="13" t="str">
        <f>IF(OR(AJ26="",COUNTIF($AH$3:AH26,AH26)&lt;&gt;COUNTIF(AH$3:AH$100002,AH26)),"",SUMIF(AH$3:AH$100002,AH26,AJ$3:AJ$100002))</f>
        <v/>
      </c>
      <c r="AM26" s="13" t="str">
        <f>IF(OR(AK26="",COUNTIF($AH$3:AH26,AH26)&lt;&gt;COUNTIF(AH$3:AH$100002,AH26)),"",SUMIF(AH$3:AH$100002,AH26,AK$3:AK$100002))</f>
        <v/>
      </c>
      <c r="AO26" s="13" t="str">
        <f t="shared" si="33"/>
        <v/>
      </c>
      <c r="AP26" s="13" t="str">
        <f t="shared" si="33"/>
        <v/>
      </c>
      <c r="AQ26" s="13" t="str">
        <f t="shared" si="33"/>
        <v/>
      </c>
      <c r="AR26" s="13" t="str">
        <f t="shared" si="33"/>
        <v/>
      </c>
      <c r="AS26" s="13" t="str">
        <f t="shared" si="33"/>
        <v/>
      </c>
      <c r="AT26" s="13" t="str">
        <f t="shared" si="44"/>
        <v/>
      </c>
      <c r="AU26" s="13" t="str">
        <f t="shared" si="44"/>
        <v/>
      </c>
      <c r="AV26" s="13" t="str">
        <f t="shared" si="44"/>
        <v/>
      </c>
      <c r="AW26" s="86" t="str">
        <f t="shared" si="12"/>
        <v/>
      </c>
      <c r="AX26" s="59" t="str">
        <f t="shared" si="13"/>
        <v/>
      </c>
      <c r="AY26" s="63" t="str">
        <f>IF(OR($BR26="",BH26=""),"",COUNT($BR$3:$BR26))</f>
        <v/>
      </c>
      <c r="AZ26" s="13" t="str">
        <f>IF(OR($BR26="",BI26=""),"",COUNT($BR$3:$BR26))</f>
        <v/>
      </c>
      <c r="BA26" s="13" t="str">
        <f>IF(OR($BR26="",BJ26=""),"",COUNT($BR$3:$BR26))</f>
        <v/>
      </c>
      <c r="BB26" s="13" t="str">
        <f>IF(OR($BR26="",BK26=""),"",COUNT($BR$3:$BR26))</f>
        <v/>
      </c>
      <c r="BC26" s="13" t="str">
        <f>IF(OR($BR26="",BL26=""),"",COUNT($BR$3:$BR26))</f>
        <v/>
      </c>
      <c r="BD26" s="13" t="str">
        <f>IF(OR($BR26="",BM26=""),"",COUNT($BR$3:$BR26))</f>
        <v/>
      </c>
      <c r="BE26" s="13" t="str">
        <f>IF(OR($BR26="",BN26=""),"",COUNT($BR$3:$BR26))</f>
        <v/>
      </c>
      <c r="BF26" s="13" t="str">
        <f>IF(OR($BR26="",BO26=""),"",COUNT($BR$3:$BR26))</f>
        <v/>
      </c>
      <c r="BG26" s="66" t="str">
        <f>IF(Z26="","",COUNT($Z$3:Z26))</f>
        <v/>
      </c>
      <c r="BH26" s="13" t="str">
        <f>IF(AO26="","",IF(AO26=BH$2,(SUMIF($BV$3:$BV26,BH$2,$BW$3:$BW26)-SUMIF($BX$3:$BX26,BH$2,$BY$3:$BY26))*AO$1,""))</f>
        <v/>
      </c>
      <c r="BI26" s="13" t="str">
        <f>IF(AP26="","",IF(AP26=BI$2,(SUMIF($BV$3:$BV26,BI$2,$BW$3:$BW26)-SUMIF($BX$3:$BX26,BI$2,$BY$3:$BY26))*AP$1,""))</f>
        <v/>
      </c>
      <c r="BJ26" s="13" t="str">
        <f>IF(AQ26="","",IF(AQ26=BJ$2,(SUMIF($BV$3:$BV26,BJ$2,$BW$3:$BW26)-SUMIF($BX$3:$BX26,BJ$2,$BY$3:$BY26))*AQ$1,""))</f>
        <v/>
      </c>
      <c r="BK26" s="13" t="str">
        <f>IF(AR26="","",IF(AR26=BK$2,(SUMIF($BV$3:$BV26,BK$2,$BW$3:$BW26)-SUMIF($BX$3:$BX26,BK$2,$BY$3:$BY26))*AR$1,""))</f>
        <v/>
      </c>
      <c r="BL26" s="13" t="str">
        <f>IF(AS26="","",IF(AS26=BL$2,(SUMIF($BV$3:$BV26,BL$2,$BW$3:$BW26)-SUMIF($BX$3:$BX26,BL$2,$BY$3:$BY26))*AS$1,""))</f>
        <v/>
      </c>
      <c r="BM26" s="13" t="str">
        <f>IF(AT26="","",IF(AT26=BM$2,(SUMIF($BV$3:$BV26,BM$2,$BW$3:$BW26)-SUMIF($BX$3:$BX26,BM$2,$BY$3:$BY26))*AT$1,""))</f>
        <v/>
      </c>
      <c r="BN26" s="13" t="str">
        <f>IF(AU26="","",IF(AU26=BN$2,(SUMIF($BV$3:$BV26,BN$2,$BW$3:$BW26)-SUMIF($BX$3:$BX26,BN$2,$BY$3:$BY26))*AU$1,""))</f>
        <v/>
      </c>
      <c r="BO26" s="13" t="str">
        <f>IF(AV26="","",IF(AV26=BO$2,(SUMIF($BV$3:$BV26,BO$2,$BW$3:$BW26)-SUMIF($BX$3:$BX26,BO$2,$BY$3:$BY26))*AV$1,""))</f>
        <v/>
      </c>
      <c r="BP26" s="152"/>
      <c r="BQ26" s="13" t="str">
        <f t="shared" si="34"/>
        <v/>
      </c>
      <c r="BR26" s="75" t="str">
        <f t="shared" si="14"/>
        <v/>
      </c>
      <c r="BS26" s="33" t="str">
        <f t="shared" si="15"/>
        <v/>
      </c>
      <c r="BT26" s="42" t="str">
        <f t="shared" si="16"/>
        <v/>
      </c>
      <c r="BU26" s="38" t="str">
        <f t="shared" si="17"/>
        <v/>
      </c>
      <c r="BV26" s="30" t="str">
        <f t="shared" si="35"/>
        <v/>
      </c>
      <c r="BW26" s="36" t="str">
        <f t="shared" si="36"/>
        <v/>
      </c>
      <c r="BX26" s="36" t="str">
        <f t="shared" si="37"/>
        <v/>
      </c>
      <c r="BY26" s="45" t="str">
        <f t="shared" si="38"/>
        <v/>
      </c>
      <c r="BZ26" s="12" t="str">
        <f t="shared" si="18"/>
        <v/>
      </c>
      <c r="CA26" s="47" t="str">
        <f t="shared" si="19"/>
        <v/>
      </c>
      <c r="CB26" s="32" t="str">
        <f t="shared" si="20"/>
        <v/>
      </c>
      <c r="CC26" s="32" t="str">
        <f t="shared" si="21"/>
        <v/>
      </c>
      <c r="CD26" s="32" t="str">
        <f t="shared" si="22"/>
        <v/>
      </c>
      <c r="CE26" s="48"/>
      <c r="CF26" s="32" t="str">
        <f t="shared" si="39"/>
        <v/>
      </c>
      <c r="CG26" s="32" t="str">
        <f t="shared" si="23"/>
        <v/>
      </c>
      <c r="CH26" s="48"/>
      <c r="CI26" s="93">
        <v>24</v>
      </c>
      <c r="CJ26" s="93" t="str">
        <f t="shared" si="24"/>
        <v/>
      </c>
      <c r="CK26" s="93" t="str">
        <f t="shared" si="25"/>
        <v/>
      </c>
      <c r="CL26" s="139" t="str">
        <f t="shared" si="26"/>
        <v/>
      </c>
      <c r="CM26" s="139" t="str">
        <f t="shared" si="27"/>
        <v/>
      </c>
      <c r="CN26" s="116" t="str">
        <f t="shared" si="28"/>
        <v/>
      </c>
    </row>
    <row r="27" spans="2:92" ht="30" customHeight="1" x14ac:dyDescent="0.2">
      <c r="B27" s="155"/>
      <c r="C27" s="117"/>
      <c r="D27" s="53"/>
      <c r="E27" s="68"/>
      <c r="F27" s="54"/>
      <c r="G27" s="54"/>
      <c r="H27" s="55"/>
      <c r="I27" s="71"/>
      <c r="J27" s="73"/>
      <c r="K27" s="56"/>
      <c r="L27" s="76" t="str">
        <f t="shared" si="40"/>
        <v/>
      </c>
      <c r="M27" s="77" t="str">
        <f t="shared" si="41"/>
        <v/>
      </c>
      <c r="N27" s="130" t="str">
        <f t="shared" si="29"/>
        <v/>
      </c>
      <c r="O27" s="131" t="str">
        <f t="shared" si="45"/>
        <v/>
      </c>
      <c r="P27" s="131" t="str">
        <f t="shared" si="45"/>
        <v/>
      </c>
      <c r="Q27" s="131" t="str">
        <f t="shared" si="45"/>
        <v/>
      </c>
      <c r="R27" s="131" t="str">
        <f t="shared" si="45"/>
        <v/>
      </c>
      <c r="S27" s="131" t="str">
        <f t="shared" si="45"/>
        <v/>
      </c>
      <c r="T27" s="131" t="str">
        <f t="shared" si="45"/>
        <v/>
      </c>
      <c r="U27" s="131" t="str">
        <f t="shared" si="45"/>
        <v/>
      </c>
      <c r="V27" s="14"/>
      <c r="W27" s="17" t="str">
        <f>IF(C27="",IF(OR(AND($H27&lt;&gt;"",C27=""),AND($F26=$F27,$AK27&lt;&gt;""),COUNTA($H$3:$H$100002)&gt;COUNTA($H$3:$H27),$AE27&lt;&gt;""),W26,""),C27)</f>
        <v/>
      </c>
      <c r="X27" s="17" t="str">
        <f>IF(D27="",IF(OR(AND($H27&lt;&gt;"",D27=""),AND($F26=$F27,$AK27&lt;&gt;""),COUNTA($H$3:$H$100002)&gt;COUNTA($H$3:$H27),$AE27&lt;&gt;""),X26,""),D27)</f>
        <v/>
      </c>
      <c r="Y27" s="17" t="str">
        <f>IF(E27="",IF(OR(AND($H27&lt;&gt;"",E27=""),AND($F26=$F27,$AK27&lt;&gt;""),COUNTA($H$3:$H$100002)&gt;COUNTA($H$3:$H27),$AE27&lt;&gt;""),Y26,""),E27)</f>
        <v/>
      </c>
      <c r="Z27" s="27" t="str">
        <f t="shared" si="43"/>
        <v/>
      </c>
      <c r="AA27" s="2" t="str">
        <f>IF(F27="","",COUNTA($F$3:F27))</f>
        <v/>
      </c>
      <c r="AB27" s="3" t="str">
        <f>IF(F27="","",IFERROR(IF(F27&lt;&gt;"",IFERROR(INDEX(設定!$C$3:$C$303,MATCH(F27,設定!$C$3:$C$303,0),0),INDEX(設定!$C$3:$C$303,MATCH("*"&amp;F27&amp;"*",設定!$C$3:$C$303,0),0)),""),"エラー"))</f>
        <v/>
      </c>
      <c r="AC27" s="2" t="str">
        <f>IF(G27="","",COUNTA($G$3:G27))</f>
        <v/>
      </c>
      <c r="AD27" s="3" t="str">
        <f>IF(G27="","",IFERROR(IF(G27&lt;&gt;"",IFERROR(INDEX(設定!$C$3:$C$303,MATCH(G27,設定!$C$3:$C$303,0),0),INDEX(設定!$C$3:$C$303,MATCH("*"&amp;G27&amp;"*",設定!$C$3:$C$303,0),0)),""),"エラー"))</f>
        <v/>
      </c>
      <c r="AE27" s="3" t="str">
        <f>IFERROR(IF(AB27="",IF(AND(H27&lt;&gt;"",F27=""),INDEX(AB$3:AB27,MATCH(MAX(AA$3:AA27),AA$3:AA27,0),0),""),AB27),"")</f>
        <v/>
      </c>
      <c r="AF27" s="3" t="str">
        <f>IFERROR(IF(AD27="",IF(AND(H27&lt;&gt;"",G27=""),INDEX(AD$3:AD27,MATCH(MAX(AC$3:AC27),AC$3:AC27,0),0),""),AD27),"")</f>
        <v/>
      </c>
      <c r="AG27" s="2" t="str">
        <f>IF(AH27="","",IF(OR(AH27=AH26,AH27=AH28),IF(AND(E27="",AB27="",AG26&lt;&gt;""),MAX($AG$3:AG26),MAX($AG$3:AG26)+1),IF(AH26=AH27,AG26,MAX($AG$3:AG26)+1)))</f>
        <v/>
      </c>
      <c r="AH27" s="12" t="str">
        <f t="shared" si="31"/>
        <v/>
      </c>
      <c r="AI27" s="12" t="str">
        <f t="shared" si="32"/>
        <v/>
      </c>
      <c r="AJ27" s="13" t="str">
        <f t="shared" si="9"/>
        <v/>
      </c>
      <c r="AK27" s="13" t="str">
        <f t="shared" si="10"/>
        <v/>
      </c>
      <c r="AL27" s="13" t="str">
        <f>IF(OR(AJ27="",COUNTIF($AH$3:AH27,AH27)&lt;&gt;COUNTIF(AH$3:AH$100002,AH27)),"",SUMIF(AH$3:AH$100002,AH27,AJ$3:AJ$100002))</f>
        <v/>
      </c>
      <c r="AM27" s="13" t="str">
        <f>IF(OR(AK27="",COUNTIF($AH$3:AH27,AH27)&lt;&gt;COUNTIF(AH$3:AH$100002,AH27)),"",SUMIF(AH$3:AH$100002,AH27,AK$3:AK$100002))</f>
        <v/>
      </c>
      <c r="AO27" s="13" t="str">
        <f t="shared" si="33"/>
        <v/>
      </c>
      <c r="AP27" s="13" t="str">
        <f t="shared" si="33"/>
        <v/>
      </c>
      <c r="AQ27" s="13" t="str">
        <f t="shared" si="33"/>
        <v/>
      </c>
      <c r="AR27" s="13" t="str">
        <f t="shared" si="33"/>
        <v/>
      </c>
      <c r="AS27" s="13" t="str">
        <f t="shared" si="33"/>
        <v/>
      </c>
      <c r="AT27" s="13" t="str">
        <f t="shared" si="44"/>
        <v/>
      </c>
      <c r="AU27" s="13" t="str">
        <f t="shared" si="44"/>
        <v/>
      </c>
      <c r="AV27" s="13" t="str">
        <f t="shared" si="44"/>
        <v/>
      </c>
      <c r="AW27" s="86" t="str">
        <f t="shared" si="12"/>
        <v/>
      </c>
      <c r="AX27" s="59" t="str">
        <f t="shared" si="13"/>
        <v/>
      </c>
      <c r="AY27" s="63" t="str">
        <f>IF(OR($BR27="",BH27=""),"",COUNT($BR$3:$BR27))</f>
        <v/>
      </c>
      <c r="AZ27" s="13" t="str">
        <f>IF(OR($BR27="",BI27=""),"",COUNT($BR$3:$BR27))</f>
        <v/>
      </c>
      <c r="BA27" s="13" t="str">
        <f>IF(OR($BR27="",BJ27=""),"",COUNT($BR$3:$BR27))</f>
        <v/>
      </c>
      <c r="BB27" s="13" t="str">
        <f>IF(OR($BR27="",BK27=""),"",COUNT($BR$3:$BR27))</f>
        <v/>
      </c>
      <c r="BC27" s="13" t="str">
        <f>IF(OR($BR27="",BL27=""),"",COUNT($BR$3:$BR27))</f>
        <v/>
      </c>
      <c r="BD27" s="13" t="str">
        <f>IF(OR($BR27="",BM27=""),"",COUNT($BR$3:$BR27))</f>
        <v/>
      </c>
      <c r="BE27" s="13" t="str">
        <f>IF(OR($BR27="",BN27=""),"",COUNT($BR$3:$BR27))</f>
        <v/>
      </c>
      <c r="BF27" s="13" t="str">
        <f>IF(OR($BR27="",BO27=""),"",COUNT($BR$3:$BR27))</f>
        <v/>
      </c>
      <c r="BG27" s="66" t="str">
        <f>IF(Z27="","",COUNT($Z$3:Z27))</f>
        <v/>
      </c>
      <c r="BH27" s="13" t="str">
        <f>IF(AO27="","",IF(AO27=BH$2,(SUMIF($BV$3:$BV27,BH$2,$BW$3:$BW27)-SUMIF($BX$3:$BX27,BH$2,$BY$3:$BY27))*AO$1,""))</f>
        <v/>
      </c>
      <c r="BI27" s="13" t="str">
        <f>IF(AP27="","",IF(AP27=BI$2,(SUMIF($BV$3:$BV27,BI$2,$BW$3:$BW27)-SUMIF($BX$3:$BX27,BI$2,$BY$3:$BY27))*AP$1,""))</f>
        <v/>
      </c>
      <c r="BJ27" s="13" t="str">
        <f>IF(AQ27="","",IF(AQ27=BJ$2,(SUMIF($BV$3:$BV27,BJ$2,$BW$3:$BW27)-SUMIF($BX$3:$BX27,BJ$2,$BY$3:$BY27))*AQ$1,""))</f>
        <v/>
      </c>
      <c r="BK27" s="13" t="str">
        <f>IF(AR27="","",IF(AR27=BK$2,(SUMIF($BV$3:$BV27,BK$2,$BW$3:$BW27)-SUMIF($BX$3:$BX27,BK$2,$BY$3:$BY27))*AR$1,""))</f>
        <v/>
      </c>
      <c r="BL27" s="13" t="str">
        <f>IF(AS27="","",IF(AS27=BL$2,(SUMIF($BV$3:$BV27,BL$2,$BW$3:$BW27)-SUMIF($BX$3:$BX27,BL$2,$BY$3:$BY27))*AS$1,""))</f>
        <v/>
      </c>
      <c r="BM27" s="13" t="str">
        <f>IF(AT27="","",IF(AT27=BM$2,(SUMIF($BV$3:$BV27,BM$2,$BW$3:$BW27)-SUMIF($BX$3:$BX27,BM$2,$BY$3:$BY27))*AT$1,""))</f>
        <v/>
      </c>
      <c r="BN27" s="13" t="str">
        <f>IF(AU27="","",IF(AU27=BN$2,(SUMIF($BV$3:$BV27,BN$2,$BW$3:$BW27)-SUMIF($BX$3:$BX27,BN$2,$BY$3:$BY27))*AU$1,""))</f>
        <v/>
      </c>
      <c r="BO27" s="13" t="str">
        <f>IF(AV27="","",IF(AV27=BO$2,(SUMIF($BV$3:$BV27,BO$2,$BW$3:$BW27)-SUMIF($BX$3:$BX27,BO$2,$BY$3:$BY27))*AV$1,""))</f>
        <v/>
      </c>
      <c r="BP27" s="152"/>
      <c r="BQ27" s="13" t="str">
        <f t="shared" si="34"/>
        <v/>
      </c>
      <c r="BR27" s="75" t="str">
        <f t="shared" si="14"/>
        <v/>
      </c>
      <c r="BS27" s="33" t="str">
        <f t="shared" si="15"/>
        <v/>
      </c>
      <c r="BT27" s="42" t="str">
        <f t="shared" si="16"/>
        <v/>
      </c>
      <c r="BU27" s="38" t="str">
        <f t="shared" si="17"/>
        <v/>
      </c>
      <c r="BV27" s="30" t="str">
        <f t="shared" si="35"/>
        <v/>
      </c>
      <c r="BW27" s="36" t="str">
        <f t="shared" si="36"/>
        <v/>
      </c>
      <c r="BX27" s="36" t="str">
        <f t="shared" si="37"/>
        <v/>
      </c>
      <c r="BY27" s="45" t="str">
        <f t="shared" si="38"/>
        <v/>
      </c>
      <c r="BZ27" s="12" t="str">
        <f t="shared" si="18"/>
        <v/>
      </c>
      <c r="CA27" s="47" t="str">
        <f t="shared" si="19"/>
        <v/>
      </c>
      <c r="CB27" s="32" t="str">
        <f t="shared" si="20"/>
        <v/>
      </c>
      <c r="CC27" s="32" t="str">
        <f t="shared" si="21"/>
        <v/>
      </c>
      <c r="CD27" s="32" t="str">
        <f t="shared" si="22"/>
        <v/>
      </c>
      <c r="CE27" s="48"/>
      <c r="CF27" s="32" t="str">
        <f t="shared" si="39"/>
        <v/>
      </c>
      <c r="CG27" s="32" t="str">
        <f t="shared" si="23"/>
        <v/>
      </c>
      <c r="CH27" s="48"/>
      <c r="CI27" s="93">
        <v>25</v>
      </c>
      <c r="CJ27" s="93" t="str">
        <f t="shared" si="24"/>
        <v/>
      </c>
      <c r="CK27" s="93" t="str">
        <f t="shared" si="25"/>
        <v/>
      </c>
      <c r="CL27" s="139" t="str">
        <f t="shared" si="26"/>
        <v/>
      </c>
      <c r="CM27" s="139" t="str">
        <f t="shared" si="27"/>
        <v/>
      </c>
      <c r="CN27" s="116" t="str">
        <f t="shared" si="28"/>
        <v/>
      </c>
    </row>
    <row r="28" spans="2:92" ht="30" customHeight="1" x14ac:dyDescent="0.2">
      <c r="B28" s="155"/>
      <c r="C28" s="117"/>
      <c r="D28" s="53"/>
      <c r="E28" s="68"/>
      <c r="F28" s="54"/>
      <c r="G28" s="54"/>
      <c r="H28" s="55"/>
      <c r="I28" s="71"/>
      <c r="J28" s="73"/>
      <c r="K28" s="56"/>
      <c r="L28" s="76" t="str">
        <f t="shared" si="40"/>
        <v/>
      </c>
      <c r="M28" s="77" t="str">
        <f t="shared" si="41"/>
        <v/>
      </c>
      <c r="N28" s="130" t="str">
        <f t="shared" si="29"/>
        <v/>
      </c>
      <c r="O28" s="131" t="str">
        <f t="shared" si="45"/>
        <v/>
      </c>
      <c r="P28" s="131" t="str">
        <f t="shared" si="45"/>
        <v/>
      </c>
      <c r="Q28" s="131" t="str">
        <f t="shared" si="45"/>
        <v/>
      </c>
      <c r="R28" s="131" t="str">
        <f t="shared" si="45"/>
        <v/>
      </c>
      <c r="S28" s="131" t="str">
        <f t="shared" si="45"/>
        <v/>
      </c>
      <c r="T28" s="131" t="str">
        <f t="shared" si="45"/>
        <v/>
      </c>
      <c r="U28" s="131" t="str">
        <f t="shared" si="45"/>
        <v/>
      </c>
      <c r="V28" s="14"/>
      <c r="W28" s="17" t="str">
        <f>IF(C28="",IF(OR(AND($H28&lt;&gt;"",C28=""),AND($F27=$F28,$AK28&lt;&gt;""),COUNTA($H$3:$H$100002)&gt;COUNTA($H$3:$H28),$AE28&lt;&gt;""),W27,""),C28)</f>
        <v/>
      </c>
      <c r="X28" s="17" t="str">
        <f>IF(D28="",IF(OR(AND($H28&lt;&gt;"",D28=""),AND($F27=$F28,$AK28&lt;&gt;""),COUNTA($H$3:$H$100002)&gt;COUNTA($H$3:$H28),$AE28&lt;&gt;""),X27,""),D28)</f>
        <v/>
      </c>
      <c r="Y28" s="17" t="str">
        <f>IF(E28="",IF(OR(AND($H28&lt;&gt;"",E28=""),AND($F27=$F28,$AK28&lt;&gt;""),COUNTA($H$3:$H$100002)&gt;COUNTA($H$3:$H28),$AE28&lt;&gt;""),Y27,""),E28)</f>
        <v/>
      </c>
      <c r="Z28" s="27" t="str">
        <f t="shared" si="43"/>
        <v/>
      </c>
      <c r="AA28" s="2" t="str">
        <f>IF(F28="","",COUNTA($F$3:F28))</f>
        <v/>
      </c>
      <c r="AB28" s="3" t="str">
        <f>IF(F28="","",IFERROR(IF(F28&lt;&gt;"",IFERROR(INDEX(設定!$C$3:$C$303,MATCH(F28,設定!$C$3:$C$303,0),0),INDEX(設定!$C$3:$C$303,MATCH("*"&amp;F28&amp;"*",設定!$C$3:$C$303,0),0)),""),"エラー"))</f>
        <v/>
      </c>
      <c r="AC28" s="2" t="str">
        <f>IF(G28="","",COUNTA($G$3:G28))</f>
        <v/>
      </c>
      <c r="AD28" s="3" t="str">
        <f>IF(G28="","",IFERROR(IF(G28&lt;&gt;"",IFERROR(INDEX(設定!$C$3:$C$303,MATCH(G28,設定!$C$3:$C$303,0),0),INDEX(設定!$C$3:$C$303,MATCH("*"&amp;G28&amp;"*",設定!$C$3:$C$303,0),0)),""),"エラー"))</f>
        <v/>
      </c>
      <c r="AE28" s="3" t="str">
        <f>IFERROR(IF(AB28="",IF(AND(H28&lt;&gt;"",F28=""),INDEX(AB$3:AB28,MATCH(MAX(AA$3:AA28),AA$3:AA28,0),0),""),AB28),"")</f>
        <v/>
      </c>
      <c r="AF28" s="3" t="str">
        <f>IFERROR(IF(AD28="",IF(AND(H28&lt;&gt;"",G28=""),INDEX(AD$3:AD28,MATCH(MAX(AC$3:AC28),AC$3:AC28,0),0),""),AD28),"")</f>
        <v/>
      </c>
      <c r="AG28" s="2" t="str">
        <f>IF(AH28="","",IF(OR(AH28=AH27,AH28=AH29),IF(AND(E28="",AB28="",AG27&lt;&gt;""),MAX($AG$3:AG27),MAX($AG$3:AG27)+1),IF(AH27=AH28,AG27,MAX($AG$3:AG27)+1)))</f>
        <v/>
      </c>
      <c r="AH28" s="12" t="str">
        <f t="shared" si="31"/>
        <v/>
      </c>
      <c r="AI28" s="12" t="str">
        <f t="shared" si="32"/>
        <v/>
      </c>
      <c r="AJ28" s="13" t="str">
        <f t="shared" si="9"/>
        <v/>
      </c>
      <c r="AK28" s="13" t="str">
        <f t="shared" si="10"/>
        <v/>
      </c>
      <c r="AL28" s="13" t="str">
        <f>IF(OR(AJ28="",COUNTIF($AH$3:AH28,AH28)&lt;&gt;COUNTIF(AH$3:AH$100002,AH28)),"",SUMIF(AH$3:AH$100002,AH28,AJ$3:AJ$100002))</f>
        <v/>
      </c>
      <c r="AM28" s="13" t="str">
        <f>IF(OR(AK28="",COUNTIF($AH$3:AH28,AH28)&lt;&gt;COUNTIF(AH$3:AH$100002,AH28)),"",SUMIF(AH$3:AH$100002,AH28,AK$3:AK$100002))</f>
        <v/>
      </c>
      <c r="AO28" s="13" t="str">
        <f t="shared" si="33"/>
        <v/>
      </c>
      <c r="AP28" s="13" t="str">
        <f t="shared" si="33"/>
        <v/>
      </c>
      <c r="AQ28" s="13" t="str">
        <f t="shared" si="33"/>
        <v/>
      </c>
      <c r="AR28" s="13" t="str">
        <f t="shared" si="33"/>
        <v/>
      </c>
      <c r="AS28" s="13" t="str">
        <f t="shared" si="33"/>
        <v/>
      </c>
      <c r="AT28" s="13" t="str">
        <f t="shared" si="44"/>
        <v/>
      </c>
      <c r="AU28" s="13" t="str">
        <f t="shared" si="44"/>
        <v/>
      </c>
      <c r="AV28" s="13" t="str">
        <f t="shared" si="44"/>
        <v/>
      </c>
      <c r="AW28" s="86" t="str">
        <f t="shared" si="12"/>
        <v/>
      </c>
      <c r="AX28" s="59" t="str">
        <f t="shared" si="13"/>
        <v/>
      </c>
      <c r="AY28" s="63" t="str">
        <f>IF(OR($BR28="",BH28=""),"",COUNT($BR$3:$BR28))</f>
        <v/>
      </c>
      <c r="AZ28" s="13" t="str">
        <f>IF(OR($BR28="",BI28=""),"",COUNT($BR$3:$BR28))</f>
        <v/>
      </c>
      <c r="BA28" s="13" t="str">
        <f>IF(OR($BR28="",BJ28=""),"",COUNT($BR$3:$BR28))</f>
        <v/>
      </c>
      <c r="BB28" s="13" t="str">
        <f>IF(OR($BR28="",BK28=""),"",COUNT($BR$3:$BR28))</f>
        <v/>
      </c>
      <c r="BC28" s="13" t="str">
        <f>IF(OR($BR28="",BL28=""),"",COUNT($BR$3:$BR28))</f>
        <v/>
      </c>
      <c r="BD28" s="13" t="str">
        <f>IF(OR($BR28="",BM28=""),"",COUNT($BR$3:$BR28))</f>
        <v/>
      </c>
      <c r="BE28" s="13" t="str">
        <f>IF(OR($BR28="",BN28=""),"",COUNT($BR$3:$BR28))</f>
        <v/>
      </c>
      <c r="BF28" s="13" t="str">
        <f>IF(OR($BR28="",BO28=""),"",COUNT($BR$3:$BR28))</f>
        <v/>
      </c>
      <c r="BG28" s="66" t="str">
        <f>IF(Z28="","",COUNT($Z$3:Z28))</f>
        <v/>
      </c>
      <c r="BH28" s="13" t="str">
        <f>IF(AO28="","",IF(AO28=BH$2,(SUMIF($BV$3:$BV28,BH$2,$BW$3:$BW28)-SUMIF($BX$3:$BX28,BH$2,$BY$3:$BY28))*AO$1,""))</f>
        <v/>
      </c>
      <c r="BI28" s="13" t="str">
        <f>IF(AP28="","",IF(AP28=BI$2,(SUMIF($BV$3:$BV28,BI$2,$BW$3:$BW28)-SUMIF($BX$3:$BX28,BI$2,$BY$3:$BY28))*AP$1,""))</f>
        <v/>
      </c>
      <c r="BJ28" s="13" t="str">
        <f>IF(AQ28="","",IF(AQ28=BJ$2,(SUMIF($BV$3:$BV28,BJ$2,$BW$3:$BW28)-SUMIF($BX$3:$BX28,BJ$2,$BY$3:$BY28))*AQ$1,""))</f>
        <v/>
      </c>
      <c r="BK28" s="13" t="str">
        <f>IF(AR28="","",IF(AR28=BK$2,(SUMIF($BV$3:$BV28,BK$2,$BW$3:$BW28)-SUMIF($BX$3:$BX28,BK$2,$BY$3:$BY28))*AR$1,""))</f>
        <v/>
      </c>
      <c r="BL28" s="13" t="str">
        <f>IF(AS28="","",IF(AS28=BL$2,(SUMIF($BV$3:$BV28,BL$2,$BW$3:$BW28)-SUMIF($BX$3:$BX28,BL$2,$BY$3:$BY28))*AS$1,""))</f>
        <v/>
      </c>
      <c r="BM28" s="13" t="str">
        <f>IF(AT28="","",IF(AT28=BM$2,(SUMIF($BV$3:$BV28,BM$2,$BW$3:$BW28)-SUMIF($BX$3:$BX28,BM$2,$BY$3:$BY28))*AT$1,""))</f>
        <v/>
      </c>
      <c r="BN28" s="13" t="str">
        <f>IF(AU28="","",IF(AU28=BN$2,(SUMIF($BV$3:$BV28,BN$2,$BW$3:$BW28)-SUMIF($BX$3:$BX28,BN$2,$BY$3:$BY28))*AU$1,""))</f>
        <v/>
      </c>
      <c r="BO28" s="13" t="str">
        <f>IF(AV28="","",IF(AV28=BO$2,(SUMIF($BV$3:$BV28,BO$2,$BW$3:$BW28)-SUMIF($BX$3:$BX28,BO$2,$BY$3:$BY28))*AV$1,""))</f>
        <v/>
      </c>
      <c r="BP28" s="152"/>
      <c r="BQ28" s="13" t="str">
        <f t="shared" si="34"/>
        <v/>
      </c>
      <c r="BR28" s="75" t="str">
        <f t="shared" si="14"/>
        <v/>
      </c>
      <c r="BS28" s="33" t="str">
        <f t="shared" si="15"/>
        <v/>
      </c>
      <c r="BT28" s="42" t="str">
        <f t="shared" si="16"/>
        <v/>
      </c>
      <c r="BU28" s="38" t="str">
        <f t="shared" si="17"/>
        <v/>
      </c>
      <c r="BV28" s="30" t="str">
        <f t="shared" si="35"/>
        <v/>
      </c>
      <c r="BW28" s="36" t="str">
        <f t="shared" si="36"/>
        <v/>
      </c>
      <c r="BX28" s="36" t="str">
        <f t="shared" si="37"/>
        <v/>
      </c>
      <c r="BY28" s="45" t="str">
        <f t="shared" si="38"/>
        <v/>
      </c>
      <c r="BZ28" s="12" t="str">
        <f t="shared" si="18"/>
        <v/>
      </c>
      <c r="CA28" s="47" t="str">
        <f t="shared" si="19"/>
        <v/>
      </c>
      <c r="CB28" s="32" t="str">
        <f t="shared" si="20"/>
        <v/>
      </c>
      <c r="CC28" s="32" t="str">
        <f t="shared" si="21"/>
        <v/>
      </c>
      <c r="CD28" s="32" t="str">
        <f t="shared" si="22"/>
        <v/>
      </c>
      <c r="CE28" s="48"/>
      <c r="CF28" s="32" t="str">
        <f t="shared" si="39"/>
        <v/>
      </c>
      <c r="CG28" s="32" t="str">
        <f t="shared" si="23"/>
        <v/>
      </c>
      <c r="CH28" s="48"/>
    </row>
    <row r="29" spans="2:92" ht="30" customHeight="1" x14ac:dyDescent="0.2">
      <c r="B29" s="155"/>
      <c r="C29" s="117"/>
      <c r="D29" s="53"/>
      <c r="E29" s="68"/>
      <c r="F29" s="54"/>
      <c r="G29" s="54"/>
      <c r="H29" s="55"/>
      <c r="I29" s="71"/>
      <c r="J29" s="73"/>
      <c r="K29" s="56"/>
      <c r="L29" s="76" t="str">
        <f t="shared" si="40"/>
        <v/>
      </c>
      <c r="M29" s="77" t="str">
        <f t="shared" si="41"/>
        <v/>
      </c>
      <c r="N29" s="130" t="str">
        <f t="shared" si="29"/>
        <v/>
      </c>
      <c r="O29" s="131" t="str">
        <f t="shared" si="45"/>
        <v/>
      </c>
      <c r="P29" s="131" t="str">
        <f t="shared" si="45"/>
        <v/>
      </c>
      <c r="Q29" s="131" t="str">
        <f t="shared" si="45"/>
        <v/>
      </c>
      <c r="R29" s="131" t="str">
        <f t="shared" si="45"/>
        <v/>
      </c>
      <c r="S29" s="131" t="str">
        <f t="shared" si="45"/>
        <v/>
      </c>
      <c r="T29" s="131" t="str">
        <f t="shared" si="45"/>
        <v/>
      </c>
      <c r="U29" s="131" t="str">
        <f t="shared" si="45"/>
        <v/>
      </c>
      <c r="V29" s="14"/>
      <c r="W29" s="17" t="str">
        <f>IF(C29="",IF(OR(AND($H29&lt;&gt;"",C29=""),AND($F28=$F29,$AK29&lt;&gt;""),COUNTA($H$3:$H$100002)&gt;COUNTA($H$3:$H29),$AE29&lt;&gt;""),W28,""),C29)</f>
        <v/>
      </c>
      <c r="X29" s="17" t="str">
        <f>IF(D29="",IF(OR(AND($H29&lt;&gt;"",D29=""),AND($F28=$F29,$AK29&lt;&gt;""),COUNTA($H$3:$H$100002)&gt;COUNTA($H$3:$H29),$AE29&lt;&gt;""),X28,""),D29)</f>
        <v/>
      </c>
      <c r="Y29" s="17" t="str">
        <f>IF(E29="",IF(OR(AND($H29&lt;&gt;"",E29=""),AND($F28=$F29,$AK29&lt;&gt;""),COUNTA($H$3:$H$100002)&gt;COUNTA($H$3:$H29),$AE29&lt;&gt;""),Y28,""),E29)</f>
        <v/>
      </c>
      <c r="Z29" s="27" t="str">
        <f t="shared" si="43"/>
        <v/>
      </c>
      <c r="AA29" s="2" t="str">
        <f>IF(F29="","",COUNTA($F$3:F29))</f>
        <v/>
      </c>
      <c r="AB29" s="3" t="str">
        <f>IF(F29="","",IFERROR(IF(F29&lt;&gt;"",IFERROR(INDEX(設定!$C$3:$C$303,MATCH(F29,設定!$C$3:$C$303,0),0),INDEX(設定!$C$3:$C$303,MATCH("*"&amp;F29&amp;"*",設定!$C$3:$C$303,0),0)),""),"エラー"))</f>
        <v/>
      </c>
      <c r="AC29" s="2" t="str">
        <f>IF(G29="","",COUNTA($G$3:G29))</f>
        <v/>
      </c>
      <c r="AD29" s="3" t="str">
        <f>IF(G29="","",IFERROR(IF(G29&lt;&gt;"",IFERROR(INDEX(設定!$C$3:$C$303,MATCH(G29,設定!$C$3:$C$303,0),0),INDEX(設定!$C$3:$C$303,MATCH("*"&amp;G29&amp;"*",設定!$C$3:$C$303,0),0)),""),"エラー"))</f>
        <v/>
      </c>
      <c r="AE29" s="3" t="str">
        <f>IFERROR(IF(AB29="",IF(AND(H29&lt;&gt;"",F29=""),INDEX(AB$3:AB29,MATCH(MAX(AA$3:AA29),AA$3:AA29,0),0),""),AB29),"")</f>
        <v/>
      </c>
      <c r="AF29" s="3" t="str">
        <f>IFERROR(IF(AD29="",IF(AND(H29&lt;&gt;"",G29=""),INDEX(AD$3:AD29,MATCH(MAX(AC$3:AC29),AC$3:AC29,0),0),""),AD29),"")</f>
        <v/>
      </c>
      <c r="AG29" s="2" t="str">
        <f>IF(AH29="","",IF(OR(AH29=AH28,AH29=AH30),IF(AND(E29="",AB29="",AG28&lt;&gt;""),MAX($AG$3:AG28),MAX($AG$3:AG28)+1),IF(AH28=AH29,AG28,MAX($AG$3:AG28)+1)))</f>
        <v/>
      </c>
      <c r="AH29" s="12" t="str">
        <f t="shared" si="31"/>
        <v/>
      </c>
      <c r="AI29" s="12" t="str">
        <f t="shared" si="32"/>
        <v/>
      </c>
      <c r="AJ29" s="13" t="str">
        <f t="shared" si="9"/>
        <v/>
      </c>
      <c r="AK29" s="13" t="str">
        <f t="shared" si="10"/>
        <v/>
      </c>
      <c r="AL29" s="13" t="str">
        <f>IF(OR(AJ29="",COUNTIF($AH$3:AH29,AH29)&lt;&gt;COUNTIF(AH$3:AH$100002,AH29)),"",SUMIF(AH$3:AH$100002,AH29,AJ$3:AJ$100002))</f>
        <v/>
      </c>
      <c r="AM29" s="13" t="str">
        <f>IF(OR(AK29="",COUNTIF($AH$3:AH29,AH29)&lt;&gt;COUNTIF(AH$3:AH$100002,AH29)),"",SUMIF(AH$3:AH$100002,AH29,AK$3:AK$100002))</f>
        <v/>
      </c>
      <c r="AO29" s="13" t="str">
        <f t="shared" si="33"/>
        <v/>
      </c>
      <c r="AP29" s="13" t="str">
        <f t="shared" si="33"/>
        <v/>
      </c>
      <c r="AQ29" s="13" t="str">
        <f t="shared" si="33"/>
        <v/>
      </c>
      <c r="AR29" s="13" t="str">
        <f t="shared" si="33"/>
        <v/>
      </c>
      <c r="AS29" s="13" t="str">
        <f t="shared" si="33"/>
        <v/>
      </c>
      <c r="AT29" s="13" t="str">
        <f t="shared" si="44"/>
        <v/>
      </c>
      <c r="AU29" s="13" t="str">
        <f t="shared" si="44"/>
        <v/>
      </c>
      <c r="AV29" s="13" t="str">
        <f t="shared" si="44"/>
        <v/>
      </c>
      <c r="AW29" s="86" t="str">
        <f t="shared" si="12"/>
        <v/>
      </c>
      <c r="AX29" s="59" t="str">
        <f t="shared" si="13"/>
        <v/>
      </c>
      <c r="AY29" s="63" t="str">
        <f>IF(OR($BR29="",BH29=""),"",COUNT($BR$3:$BR29))</f>
        <v/>
      </c>
      <c r="AZ29" s="13" t="str">
        <f>IF(OR($BR29="",BI29=""),"",COUNT($BR$3:$BR29))</f>
        <v/>
      </c>
      <c r="BA29" s="13" t="str">
        <f>IF(OR($BR29="",BJ29=""),"",COUNT($BR$3:$BR29))</f>
        <v/>
      </c>
      <c r="BB29" s="13" t="str">
        <f>IF(OR($BR29="",BK29=""),"",COUNT($BR$3:$BR29))</f>
        <v/>
      </c>
      <c r="BC29" s="13" t="str">
        <f>IF(OR($BR29="",BL29=""),"",COUNT($BR$3:$BR29))</f>
        <v/>
      </c>
      <c r="BD29" s="13" t="str">
        <f>IF(OR($BR29="",BM29=""),"",COUNT($BR$3:$BR29))</f>
        <v/>
      </c>
      <c r="BE29" s="13" t="str">
        <f>IF(OR($BR29="",BN29=""),"",COUNT($BR$3:$BR29))</f>
        <v/>
      </c>
      <c r="BF29" s="13" t="str">
        <f>IF(OR($BR29="",BO29=""),"",COUNT($BR$3:$BR29))</f>
        <v/>
      </c>
      <c r="BG29" s="66" t="str">
        <f>IF(Z29="","",COUNT($Z$3:Z29))</f>
        <v/>
      </c>
      <c r="BH29" s="13" t="str">
        <f>IF(AO29="","",IF(AO29=BH$2,(SUMIF($BV$3:$BV29,BH$2,$BW$3:$BW29)-SUMIF($BX$3:$BX29,BH$2,$BY$3:$BY29))*AO$1,""))</f>
        <v/>
      </c>
      <c r="BI29" s="13" t="str">
        <f>IF(AP29="","",IF(AP29=BI$2,(SUMIF($BV$3:$BV29,BI$2,$BW$3:$BW29)-SUMIF($BX$3:$BX29,BI$2,$BY$3:$BY29))*AP$1,""))</f>
        <v/>
      </c>
      <c r="BJ29" s="13" t="str">
        <f>IF(AQ29="","",IF(AQ29=BJ$2,(SUMIF($BV$3:$BV29,BJ$2,$BW$3:$BW29)-SUMIF($BX$3:$BX29,BJ$2,$BY$3:$BY29))*AQ$1,""))</f>
        <v/>
      </c>
      <c r="BK29" s="13" t="str">
        <f>IF(AR29="","",IF(AR29=BK$2,(SUMIF($BV$3:$BV29,BK$2,$BW$3:$BW29)-SUMIF($BX$3:$BX29,BK$2,$BY$3:$BY29))*AR$1,""))</f>
        <v/>
      </c>
      <c r="BL29" s="13" t="str">
        <f>IF(AS29="","",IF(AS29=BL$2,(SUMIF($BV$3:$BV29,BL$2,$BW$3:$BW29)-SUMIF($BX$3:$BX29,BL$2,$BY$3:$BY29))*AS$1,""))</f>
        <v/>
      </c>
      <c r="BM29" s="13" t="str">
        <f>IF(AT29="","",IF(AT29=BM$2,(SUMIF($BV$3:$BV29,BM$2,$BW$3:$BW29)-SUMIF($BX$3:$BX29,BM$2,$BY$3:$BY29))*AT$1,""))</f>
        <v/>
      </c>
      <c r="BN29" s="13" t="str">
        <f>IF(AU29="","",IF(AU29=BN$2,(SUMIF($BV$3:$BV29,BN$2,$BW$3:$BW29)-SUMIF($BX$3:$BX29,BN$2,$BY$3:$BY29))*AU$1,""))</f>
        <v/>
      </c>
      <c r="BO29" s="13" t="str">
        <f>IF(AV29="","",IF(AV29=BO$2,(SUMIF($BV$3:$BV29,BO$2,$BW$3:$BW29)-SUMIF($BX$3:$BX29,BO$2,$BY$3:$BY29))*AV$1,""))</f>
        <v/>
      </c>
      <c r="BP29" s="152"/>
      <c r="BQ29" s="13" t="str">
        <f t="shared" si="34"/>
        <v/>
      </c>
      <c r="BR29" s="75" t="str">
        <f t="shared" si="14"/>
        <v/>
      </c>
      <c r="BS29" s="33" t="str">
        <f t="shared" si="15"/>
        <v/>
      </c>
      <c r="BT29" s="42" t="str">
        <f t="shared" si="16"/>
        <v/>
      </c>
      <c r="BU29" s="38" t="str">
        <f t="shared" si="17"/>
        <v/>
      </c>
      <c r="BV29" s="30" t="str">
        <f t="shared" si="35"/>
        <v/>
      </c>
      <c r="BW29" s="36" t="str">
        <f t="shared" si="36"/>
        <v/>
      </c>
      <c r="BX29" s="36" t="str">
        <f t="shared" si="37"/>
        <v/>
      </c>
      <c r="BY29" s="45" t="str">
        <f t="shared" si="38"/>
        <v/>
      </c>
      <c r="BZ29" s="12" t="str">
        <f t="shared" si="18"/>
        <v/>
      </c>
      <c r="CA29" s="47" t="str">
        <f t="shared" si="19"/>
        <v/>
      </c>
      <c r="CB29" s="32" t="str">
        <f t="shared" si="20"/>
        <v/>
      </c>
      <c r="CC29" s="32" t="str">
        <f t="shared" si="21"/>
        <v/>
      </c>
      <c r="CD29" s="32" t="str">
        <f t="shared" si="22"/>
        <v/>
      </c>
      <c r="CE29" s="48"/>
      <c r="CF29" s="32" t="str">
        <f t="shared" si="39"/>
        <v/>
      </c>
      <c r="CG29" s="32" t="str">
        <f t="shared" si="23"/>
        <v/>
      </c>
      <c r="CH29" s="48"/>
    </row>
    <row r="30" spans="2:92" ht="30" customHeight="1" x14ac:dyDescent="0.2">
      <c r="B30" s="155"/>
      <c r="C30" s="117"/>
      <c r="D30" s="53"/>
      <c r="E30" s="68"/>
      <c r="F30" s="54"/>
      <c r="G30" s="54"/>
      <c r="H30" s="55"/>
      <c r="I30" s="71"/>
      <c r="J30" s="73"/>
      <c r="K30" s="56"/>
      <c r="L30" s="76" t="str">
        <f t="shared" si="40"/>
        <v/>
      </c>
      <c r="M30" s="77" t="str">
        <f t="shared" si="41"/>
        <v/>
      </c>
      <c r="N30" s="130" t="str">
        <f t="shared" si="29"/>
        <v/>
      </c>
      <c r="O30" s="131" t="str">
        <f t="shared" si="45"/>
        <v/>
      </c>
      <c r="P30" s="131" t="str">
        <f t="shared" si="45"/>
        <v/>
      </c>
      <c r="Q30" s="131" t="str">
        <f t="shared" si="45"/>
        <v/>
      </c>
      <c r="R30" s="131" t="str">
        <f t="shared" si="45"/>
        <v/>
      </c>
      <c r="S30" s="131" t="str">
        <f t="shared" si="45"/>
        <v/>
      </c>
      <c r="T30" s="131" t="str">
        <f t="shared" si="45"/>
        <v/>
      </c>
      <c r="U30" s="131" t="str">
        <f t="shared" si="45"/>
        <v/>
      </c>
      <c r="V30" s="14"/>
      <c r="W30" s="17" t="str">
        <f>IF(C30="",IF(OR(AND($H30&lt;&gt;"",C30=""),AND($F29=$F30,$AK30&lt;&gt;""),COUNTA($H$3:$H$100002)&gt;COUNTA($H$3:$H30),$AE30&lt;&gt;""),W29,""),C30)</f>
        <v/>
      </c>
      <c r="X30" s="17" t="str">
        <f>IF(D30="",IF(OR(AND($H30&lt;&gt;"",D30=""),AND($F29=$F30,$AK30&lt;&gt;""),COUNTA($H$3:$H$100002)&gt;COUNTA($H$3:$H30),$AE30&lt;&gt;""),X29,""),D30)</f>
        <v/>
      </c>
      <c r="Y30" s="17" t="str">
        <f>IF(E30="",IF(OR(AND($H30&lt;&gt;"",E30=""),AND($F29=$F30,$AK30&lt;&gt;""),COUNTA($H$3:$H$100002)&gt;COUNTA($H$3:$H30),$AE30&lt;&gt;""),Y29,""),E30)</f>
        <v/>
      </c>
      <c r="Z30" s="27" t="str">
        <f t="shared" si="43"/>
        <v/>
      </c>
      <c r="AA30" s="2" t="str">
        <f>IF(F30="","",COUNTA($F$3:F30))</f>
        <v/>
      </c>
      <c r="AB30" s="3" t="str">
        <f>IF(F30="","",IFERROR(IF(F30&lt;&gt;"",IFERROR(INDEX(設定!$C$3:$C$303,MATCH(F30,設定!$C$3:$C$303,0),0),INDEX(設定!$C$3:$C$303,MATCH("*"&amp;F30&amp;"*",設定!$C$3:$C$303,0),0)),""),"エラー"))</f>
        <v/>
      </c>
      <c r="AC30" s="2" t="str">
        <f>IF(G30="","",COUNTA($G$3:G30))</f>
        <v/>
      </c>
      <c r="AD30" s="3" t="str">
        <f>IF(G30="","",IFERROR(IF(G30&lt;&gt;"",IFERROR(INDEX(設定!$C$3:$C$303,MATCH(G30,設定!$C$3:$C$303,0),0),INDEX(設定!$C$3:$C$303,MATCH("*"&amp;G30&amp;"*",設定!$C$3:$C$303,0),0)),""),"エラー"))</f>
        <v/>
      </c>
      <c r="AE30" s="3" t="str">
        <f>IFERROR(IF(AB30="",IF(AND(H30&lt;&gt;"",F30=""),INDEX(AB$3:AB30,MATCH(MAX(AA$3:AA30),AA$3:AA30,0),0),""),AB30),"")</f>
        <v/>
      </c>
      <c r="AF30" s="3" t="str">
        <f>IFERROR(IF(AD30="",IF(AND(H30&lt;&gt;"",G30=""),INDEX(AD$3:AD30,MATCH(MAX(AC$3:AC30),AC$3:AC30,0),0),""),AD30),"")</f>
        <v/>
      </c>
      <c r="AG30" s="2" t="str">
        <f>IF(AH30="","",IF(OR(AH30=AH29,AH30=AH31),IF(AND(E30="",AB30="",AG29&lt;&gt;""),MAX($AG$3:AG29),MAX($AG$3:AG29)+1),IF(AH29=AH30,AG29,MAX($AG$3:AG29)+1)))</f>
        <v/>
      </c>
      <c r="AH30" s="12" t="str">
        <f t="shared" si="31"/>
        <v/>
      </c>
      <c r="AI30" s="12" t="str">
        <f t="shared" si="32"/>
        <v/>
      </c>
      <c r="AJ30" s="13" t="str">
        <f t="shared" si="9"/>
        <v/>
      </c>
      <c r="AK30" s="13" t="str">
        <f t="shared" si="10"/>
        <v/>
      </c>
      <c r="AL30" s="13" t="str">
        <f>IF(OR(AJ30="",COUNTIF($AH$3:AH30,AH30)&lt;&gt;COUNTIF(AH$3:AH$100002,AH30)),"",SUMIF(AH$3:AH$100002,AH30,AJ$3:AJ$100002))</f>
        <v/>
      </c>
      <c r="AM30" s="13" t="str">
        <f>IF(OR(AK30="",COUNTIF($AH$3:AH30,AH30)&lt;&gt;COUNTIF(AH$3:AH$100002,AH30)),"",SUMIF(AH$3:AH$100002,AH30,AK$3:AK$100002))</f>
        <v/>
      </c>
      <c r="AO30" s="13" t="str">
        <f t="shared" si="33"/>
        <v/>
      </c>
      <c r="AP30" s="13" t="str">
        <f t="shared" si="33"/>
        <v/>
      </c>
      <c r="AQ30" s="13" t="str">
        <f t="shared" si="33"/>
        <v/>
      </c>
      <c r="AR30" s="13" t="str">
        <f t="shared" si="33"/>
        <v/>
      </c>
      <c r="AS30" s="13" t="str">
        <f t="shared" si="33"/>
        <v/>
      </c>
      <c r="AT30" s="13" t="str">
        <f t="shared" si="44"/>
        <v/>
      </c>
      <c r="AU30" s="13" t="str">
        <f t="shared" si="44"/>
        <v/>
      </c>
      <c r="AV30" s="13" t="str">
        <f t="shared" si="44"/>
        <v/>
      </c>
      <c r="AW30" s="86" t="str">
        <f t="shared" si="12"/>
        <v/>
      </c>
      <c r="AX30" s="59" t="str">
        <f t="shared" si="13"/>
        <v/>
      </c>
      <c r="AY30" s="63" t="str">
        <f>IF(OR($BR30="",BH30=""),"",COUNT($BR$3:$BR30))</f>
        <v/>
      </c>
      <c r="AZ30" s="13" t="str">
        <f>IF(OR($BR30="",BI30=""),"",COUNT($BR$3:$BR30))</f>
        <v/>
      </c>
      <c r="BA30" s="13" t="str">
        <f>IF(OR($BR30="",BJ30=""),"",COUNT($BR$3:$BR30))</f>
        <v/>
      </c>
      <c r="BB30" s="13" t="str">
        <f>IF(OR($BR30="",BK30=""),"",COUNT($BR$3:$BR30))</f>
        <v/>
      </c>
      <c r="BC30" s="13" t="str">
        <f>IF(OR($BR30="",BL30=""),"",COUNT($BR$3:$BR30))</f>
        <v/>
      </c>
      <c r="BD30" s="13" t="str">
        <f>IF(OR($BR30="",BM30=""),"",COUNT($BR$3:$BR30))</f>
        <v/>
      </c>
      <c r="BE30" s="13" t="str">
        <f>IF(OR($BR30="",BN30=""),"",COUNT($BR$3:$BR30))</f>
        <v/>
      </c>
      <c r="BF30" s="13" t="str">
        <f>IF(OR($BR30="",BO30=""),"",COUNT($BR$3:$BR30))</f>
        <v/>
      </c>
      <c r="BG30" s="66" t="str">
        <f>IF(Z30="","",COUNT($Z$3:Z30))</f>
        <v/>
      </c>
      <c r="BH30" s="13" t="str">
        <f>IF(AO30="","",IF(AO30=BH$2,(SUMIF($BV$3:$BV30,BH$2,$BW$3:$BW30)-SUMIF($BX$3:$BX30,BH$2,$BY$3:$BY30))*AO$1,""))</f>
        <v/>
      </c>
      <c r="BI30" s="13" t="str">
        <f>IF(AP30="","",IF(AP30=BI$2,(SUMIF($BV$3:$BV30,BI$2,$BW$3:$BW30)-SUMIF($BX$3:$BX30,BI$2,$BY$3:$BY30))*AP$1,""))</f>
        <v/>
      </c>
      <c r="BJ30" s="13" t="str">
        <f>IF(AQ30="","",IF(AQ30=BJ$2,(SUMIF($BV$3:$BV30,BJ$2,$BW$3:$BW30)-SUMIF($BX$3:$BX30,BJ$2,$BY$3:$BY30))*AQ$1,""))</f>
        <v/>
      </c>
      <c r="BK30" s="13" t="str">
        <f>IF(AR30="","",IF(AR30=BK$2,(SUMIF($BV$3:$BV30,BK$2,$BW$3:$BW30)-SUMIF($BX$3:$BX30,BK$2,$BY$3:$BY30))*AR$1,""))</f>
        <v/>
      </c>
      <c r="BL30" s="13" t="str">
        <f>IF(AS30="","",IF(AS30=BL$2,(SUMIF($BV$3:$BV30,BL$2,$BW$3:$BW30)-SUMIF($BX$3:$BX30,BL$2,$BY$3:$BY30))*AS$1,""))</f>
        <v/>
      </c>
      <c r="BM30" s="13" t="str">
        <f>IF(AT30="","",IF(AT30=BM$2,(SUMIF($BV$3:$BV30,BM$2,$BW$3:$BW30)-SUMIF($BX$3:$BX30,BM$2,$BY$3:$BY30))*AT$1,""))</f>
        <v/>
      </c>
      <c r="BN30" s="13" t="str">
        <f>IF(AU30="","",IF(AU30=BN$2,(SUMIF($BV$3:$BV30,BN$2,$BW$3:$BW30)-SUMIF($BX$3:$BX30,BN$2,$BY$3:$BY30))*AU$1,""))</f>
        <v/>
      </c>
      <c r="BO30" s="13" t="str">
        <f>IF(AV30="","",IF(AV30=BO$2,(SUMIF($BV$3:$BV30,BO$2,$BW$3:$BW30)-SUMIF($BX$3:$BX30,BO$2,$BY$3:$BY30))*AV$1,""))</f>
        <v/>
      </c>
      <c r="BP30" s="152"/>
      <c r="BQ30" s="13" t="str">
        <f t="shared" si="34"/>
        <v/>
      </c>
      <c r="BR30" s="75" t="str">
        <f t="shared" si="14"/>
        <v/>
      </c>
      <c r="BS30" s="33" t="str">
        <f t="shared" si="15"/>
        <v/>
      </c>
      <c r="BT30" s="42" t="str">
        <f t="shared" si="16"/>
        <v/>
      </c>
      <c r="BU30" s="38" t="str">
        <f t="shared" si="17"/>
        <v/>
      </c>
      <c r="BV30" s="30" t="str">
        <f t="shared" si="35"/>
        <v/>
      </c>
      <c r="BW30" s="36" t="str">
        <f t="shared" si="36"/>
        <v/>
      </c>
      <c r="BX30" s="36" t="str">
        <f t="shared" si="37"/>
        <v/>
      </c>
      <c r="BY30" s="45" t="str">
        <f t="shared" si="38"/>
        <v/>
      </c>
      <c r="BZ30" s="12" t="str">
        <f t="shared" si="18"/>
        <v/>
      </c>
      <c r="CA30" s="47" t="str">
        <f t="shared" si="19"/>
        <v/>
      </c>
      <c r="CB30" s="32" t="str">
        <f t="shared" si="20"/>
        <v/>
      </c>
      <c r="CC30" s="32" t="str">
        <f t="shared" si="21"/>
        <v/>
      </c>
      <c r="CD30" s="32" t="str">
        <f t="shared" si="22"/>
        <v/>
      </c>
      <c r="CE30" s="48"/>
      <c r="CF30" s="32" t="str">
        <f t="shared" si="39"/>
        <v/>
      </c>
      <c r="CG30" s="32" t="str">
        <f t="shared" si="23"/>
        <v/>
      </c>
      <c r="CH30" s="48"/>
    </row>
    <row r="31" spans="2:92" ht="30" customHeight="1" x14ac:dyDescent="0.2">
      <c r="B31" s="155"/>
      <c r="C31" s="117"/>
      <c r="D31" s="53"/>
      <c r="E31" s="68"/>
      <c r="F31" s="54"/>
      <c r="G31" s="54"/>
      <c r="H31" s="55"/>
      <c r="I31" s="71"/>
      <c r="J31" s="73"/>
      <c r="K31" s="56"/>
      <c r="L31" s="76" t="str">
        <f t="shared" si="40"/>
        <v/>
      </c>
      <c r="M31" s="77" t="str">
        <f t="shared" si="41"/>
        <v/>
      </c>
      <c r="N31" s="130" t="str">
        <f t="shared" si="29"/>
        <v/>
      </c>
      <c r="O31" s="131" t="str">
        <f t="shared" si="45"/>
        <v/>
      </c>
      <c r="P31" s="131" t="str">
        <f t="shared" si="45"/>
        <v/>
      </c>
      <c r="Q31" s="131" t="str">
        <f t="shared" si="45"/>
        <v/>
      </c>
      <c r="R31" s="131" t="str">
        <f t="shared" si="45"/>
        <v/>
      </c>
      <c r="S31" s="131" t="str">
        <f t="shared" si="45"/>
        <v/>
      </c>
      <c r="T31" s="131" t="str">
        <f t="shared" si="45"/>
        <v/>
      </c>
      <c r="U31" s="131" t="str">
        <f t="shared" si="45"/>
        <v/>
      </c>
      <c r="V31" s="14"/>
      <c r="W31" s="17" t="str">
        <f>IF(C31="",IF(OR(AND($H31&lt;&gt;"",C31=""),AND($F30=$F31,$AK31&lt;&gt;""),COUNTA($H$3:$H$100002)&gt;COUNTA($H$3:$H31),$AE31&lt;&gt;""),W30,""),C31)</f>
        <v/>
      </c>
      <c r="X31" s="17" t="str">
        <f>IF(D31="",IF(OR(AND($H31&lt;&gt;"",D31=""),AND($F30=$F31,$AK31&lt;&gt;""),COUNTA($H$3:$H$100002)&gt;COUNTA($H$3:$H31),$AE31&lt;&gt;""),X30,""),D31)</f>
        <v/>
      </c>
      <c r="Y31" s="17" t="str">
        <f>IF(E31="",IF(OR(AND($H31&lt;&gt;"",E31=""),AND($F30=$F31,$AK31&lt;&gt;""),COUNTA($H$3:$H$100002)&gt;COUNTA($H$3:$H31),$AE31&lt;&gt;""),Y30,""),E31)</f>
        <v/>
      </c>
      <c r="Z31" s="27" t="str">
        <f t="shared" si="43"/>
        <v/>
      </c>
      <c r="AA31" s="2" t="str">
        <f>IF(F31="","",COUNTA($F$3:F31))</f>
        <v/>
      </c>
      <c r="AB31" s="3" t="str">
        <f>IF(F31="","",IFERROR(IF(F31&lt;&gt;"",IFERROR(INDEX(設定!$C$3:$C$303,MATCH(F31,設定!$C$3:$C$303,0),0),INDEX(設定!$C$3:$C$303,MATCH("*"&amp;F31&amp;"*",設定!$C$3:$C$303,0),0)),""),"エラー"))</f>
        <v/>
      </c>
      <c r="AC31" s="2" t="str">
        <f>IF(G31="","",COUNTA($G$3:G31))</f>
        <v/>
      </c>
      <c r="AD31" s="3" t="str">
        <f>IF(G31="","",IFERROR(IF(G31&lt;&gt;"",IFERROR(INDEX(設定!$C$3:$C$303,MATCH(G31,設定!$C$3:$C$303,0),0),INDEX(設定!$C$3:$C$303,MATCH("*"&amp;G31&amp;"*",設定!$C$3:$C$303,0),0)),""),"エラー"))</f>
        <v/>
      </c>
      <c r="AE31" s="3" t="str">
        <f>IFERROR(IF(AB31="",IF(AND(H31&lt;&gt;"",F31=""),INDEX(AB$3:AB31,MATCH(MAX(AA$3:AA31),AA$3:AA31,0),0),""),AB31),"")</f>
        <v/>
      </c>
      <c r="AF31" s="3" t="str">
        <f>IFERROR(IF(AD31="",IF(AND(H31&lt;&gt;"",G31=""),INDEX(AD$3:AD31,MATCH(MAX(AC$3:AC31),AC$3:AC31,0),0),""),AD31),"")</f>
        <v/>
      </c>
      <c r="AG31" s="2" t="str">
        <f>IF(AH31="","",IF(OR(AH31=AH30,AH31=AH32),IF(AND(E31="",AB31="",AG30&lt;&gt;""),MAX($AG$3:AG30),MAX($AG$3:AG30)+1),IF(AH30=AH31,AG30,MAX($AG$3:AG30)+1)))</f>
        <v/>
      </c>
      <c r="AH31" s="12" t="str">
        <f t="shared" si="31"/>
        <v/>
      </c>
      <c r="AI31" s="12" t="str">
        <f t="shared" si="32"/>
        <v/>
      </c>
      <c r="AJ31" s="13" t="str">
        <f t="shared" si="9"/>
        <v/>
      </c>
      <c r="AK31" s="13" t="str">
        <f t="shared" si="10"/>
        <v/>
      </c>
      <c r="AL31" s="13" t="str">
        <f>IF(OR(AJ31="",COUNTIF($AH$3:AH31,AH31)&lt;&gt;COUNTIF(AH$3:AH$100002,AH31)),"",SUMIF(AH$3:AH$100002,AH31,AJ$3:AJ$100002))</f>
        <v/>
      </c>
      <c r="AM31" s="13" t="str">
        <f>IF(OR(AK31="",COUNTIF($AH$3:AH31,AH31)&lt;&gt;COUNTIF(AH$3:AH$100002,AH31)),"",SUMIF(AH$3:AH$100002,AH31,AK$3:AK$100002))</f>
        <v/>
      </c>
      <c r="AO31" s="13" t="str">
        <f t="shared" si="33"/>
        <v/>
      </c>
      <c r="AP31" s="13" t="str">
        <f t="shared" si="33"/>
        <v/>
      </c>
      <c r="AQ31" s="13" t="str">
        <f t="shared" si="33"/>
        <v/>
      </c>
      <c r="AR31" s="13" t="str">
        <f t="shared" si="33"/>
        <v/>
      </c>
      <c r="AS31" s="13" t="str">
        <f t="shared" si="33"/>
        <v/>
      </c>
      <c r="AT31" s="13" t="str">
        <f t="shared" si="44"/>
        <v/>
      </c>
      <c r="AU31" s="13" t="str">
        <f t="shared" si="44"/>
        <v/>
      </c>
      <c r="AV31" s="13" t="str">
        <f t="shared" si="44"/>
        <v/>
      </c>
      <c r="AW31" s="86" t="str">
        <f t="shared" si="12"/>
        <v/>
      </c>
      <c r="AX31" s="59" t="str">
        <f t="shared" si="13"/>
        <v/>
      </c>
      <c r="AY31" s="63" t="str">
        <f>IF(OR($BR31="",BH31=""),"",COUNT($BR$3:$BR31))</f>
        <v/>
      </c>
      <c r="AZ31" s="13" t="str">
        <f>IF(OR($BR31="",BI31=""),"",COUNT($BR$3:$BR31))</f>
        <v/>
      </c>
      <c r="BA31" s="13" t="str">
        <f>IF(OR($BR31="",BJ31=""),"",COUNT($BR$3:$BR31))</f>
        <v/>
      </c>
      <c r="BB31" s="13" t="str">
        <f>IF(OR($BR31="",BK31=""),"",COUNT($BR$3:$BR31))</f>
        <v/>
      </c>
      <c r="BC31" s="13" t="str">
        <f>IF(OR($BR31="",BL31=""),"",COUNT($BR$3:$BR31))</f>
        <v/>
      </c>
      <c r="BD31" s="13" t="str">
        <f>IF(OR($BR31="",BM31=""),"",COUNT($BR$3:$BR31))</f>
        <v/>
      </c>
      <c r="BE31" s="13" t="str">
        <f>IF(OR($BR31="",BN31=""),"",COUNT($BR$3:$BR31))</f>
        <v/>
      </c>
      <c r="BF31" s="13" t="str">
        <f>IF(OR($BR31="",BO31=""),"",COUNT($BR$3:$BR31))</f>
        <v/>
      </c>
      <c r="BG31" s="66" t="str">
        <f>IF(Z31="","",COUNT($Z$3:Z31))</f>
        <v/>
      </c>
      <c r="BH31" s="13" t="str">
        <f>IF(AO31="","",IF(AO31=BH$2,(SUMIF($BV$3:$BV31,BH$2,$BW$3:$BW31)-SUMIF($BX$3:$BX31,BH$2,$BY$3:$BY31))*AO$1,""))</f>
        <v/>
      </c>
      <c r="BI31" s="13" t="str">
        <f>IF(AP31="","",IF(AP31=BI$2,(SUMIF($BV$3:$BV31,BI$2,$BW$3:$BW31)-SUMIF($BX$3:$BX31,BI$2,$BY$3:$BY31))*AP$1,""))</f>
        <v/>
      </c>
      <c r="BJ31" s="13" t="str">
        <f>IF(AQ31="","",IF(AQ31=BJ$2,(SUMIF($BV$3:$BV31,BJ$2,$BW$3:$BW31)-SUMIF($BX$3:$BX31,BJ$2,$BY$3:$BY31))*AQ$1,""))</f>
        <v/>
      </c>
      <c r="BK31" s="13" t="str">
        <f>IF(AR31="","",IF(AR31=BK$2,(SUMIF($BV$3:$BV31,BK$2,$BW$3:$BW31)-SUMIF($BX$3:$BX31,BK$2,$BY$3:$BY31))*AR$1,""))</f>
        <v/>
      </c>
      <c r="BL31" s="13" t="str">
        <f>IF(AS31="","",IF(AS31=BL$2,(SUMIF($BV$3:$BV31,BL$2,$BW$3:$BW31)-SUMIF($BX$3:$BX31,BL$2,$BY$3:$BY31))*AS$1,""))</f>
        <v/>
      </c>
      <c r="BM31" s="13" t="str">
        <f>IF(AT31="","",IF(AT31=BM$2,(SUMIF($BV$3:$BV31,BM$2,$BW$3:$BW31)-SUMIF($BX$3:$BX31,BM$2,$BY$3:$BY31))*AT$1,""))</f>
        <v/>
      </c>
      <c r="BN31" s="13" t="str">
        <f>IF(AU31="","",IF(AU31=BN$2,(SUMIF($BV$3:$BV31,BN$2,$BW$3:$BW31)-SUMIF($BX$3:$BX31,BN$2,$BY$3:$BY31))*AU$1,""))</f>
        <v/>
      </c>
      <c r="BO31" s="13" t="str">
        <f>IF(AV31="","",IF(AV31=BO$2,(SUMIF($BV$3:$BV31,BO$2,$BW$3:$BW31)-SUMIF($BX$3:$BX31,BO$2,$BY$3:$BY31))*AV$1,""))</f>
        <v/>
      </c>
      <c r="BP31" s="152"/>
      <c r="BQ31" s="13" t="str">
        <f t="shared" si="34"/>
        <v/>
      </c>
      <c r="BR31" s="75" t="str">
        <f t="shared" si="14"/>
        <v/>
      </c>
      <c r="BS31" s="33" t="str">
        <f t="shared" si="15"/>
        <v/>
      </c>
      <c r="BT31" s="42" t="str">
        <f t="shared" si="16"/>
        <v/>
      </c>
      <c r="BU31" s="38" t="str">
        <f t="shared" si="17"/>
        <v/>
      </c>
      <c r="BV31" s="30" t="str">
        <f t="shared" si="35"/>
        <v/>
      </c>
      <c r="BW31" s="36" t="str">
        <f t="shared" si="36"/>
        <v/>
      </c>
      <c r="BX31" s="36" t="str">
        <f t="shared" si="37"/>
        <v/>
      </c>
      <c r="BY31" s="45" t="str">
        <f t="shared" si="38"/>
        <v/>
      </c>
      <c r="BZ31" s="12" t="str">
        <f t="shared" si="18"/>
        <v/>
      </c>
      <c r="CA31" s="47" t="str">
        <f t="shared" si="19"/>
        <v/>
      </c>
      <c r="CB31" s="32" t="str">
        <f t="shared" si="20"/>
        <v/>
      </c>
      <c r="CC31" s="32" t="str">
        <f t="shared" si="21"/>
        <v/>
      </c>
      <c r="CD31" s="32" t="str">
        <f t="shared" si="22"/>
        <v/>
      </c>
      <c r="CE31" s="48"/>
      <c r="CF31" s="32" t="str">
        <f t="shared" si="39"/>
        <v/>
      </c>
      <c r="CG31" s="32" t="str">
        <f t="shared" si="23"/>
        <v/>
      </c>
      <c r="CH31" s="48"/>
    </row>
    <row r="32" spans="2:92" ht="30" customHeight="1" x14ac:dyDescent="0.2">
      <c r="B32" s="155"/>
      <c r="C32" s="117"/>
      <c r="D32" s="53"/>
      <c r="E32" s="68"/>
      <c r="F32" s="54"/>
      <c r="G32" s="54"/>
      <c r="H32" s="55"/>
      <c r="I32" s="71"/>
      <c r="J32" s="73"/>
      <c r="K32" s="56"/>
      <c r="L32" s="76" t="str">
        <f t="shared" si="40"/>
        <v/>
      </c>
      <c r="M32" s="77" t="str">
        <f t="shared" si="41"/>
        <v/>
      </c>
      <c r="N32" s="130" t="str">
        <f t="shared" si="29"/>
        <v/>
      </c>
      <c r="O32" s="131" t="str">
        <f t="shared" si="45"/>
        <v/>
      </c>
      <c r="P32" s="131" t="str">
        <f t="shared" si="45"/>
        <v/>
      </c>
      <c r="Q32" s="131" t="str">
        <f t="shared" si="45"/>
        <v/>
      </c>
      <c r="R32" s="131" t="str">
        <f t="shared" si="45"/>
        <v/>
      </c>
      <c r="S32" s="131" t="str">
        <f t="shared" si="45"/>
        <v/>
      </c>
      <c r="T32" s="131" t="str">
        <f t="shared" si="45"/>
        <v/>
      </c>
      <c r="U32" s="131" t="str">
        <f t="shared" si="45"/>
        <v/>
      </c>
      <c r="V32" s="14"/>
      <c r="W32" s="17" t="str">
        <f>IF(C32="",IF(OR(AND($H32&lt;&gt;"",C32=""),AND($F31=$F32,$AK32&lt;&gt;""),COUNTA($H$3:$H$100002)&gt;COUNTA($H$3:$H32),$AE32&lt;&gt;""),W31,""),C32)</f>
        <v/>
      </c>
      <c r="X32" s="17" t="str">
        <f>IF(D32="",IF(OR(AND($H32&lt;&gt;"",D32=""),AND($F31=$F32,$AK32&lt;&gt;""),COUNTA($H$3:$H$100002)&gt;COUNTA($H$3:$H32),$AE32&lt;&gt;""),X31,""),D32)</f>
        <v/>
      </c>
      <c r="Y32" s="17" t="str">
        <f>IF(E32="",IF(OR(AND($H32&lt;&gt;"",E32=""),AND($F31=$F32,$AK32&lt;&gt;""),COUNTA($H$3:$H$100002)&gt;COUNTA($H$3:$H32),$AE32&lt;&gt;""),Y31,""),E32)</f>
        <v/>
      </c>
      <c r="Z32" s="27" t="str">
        <f t="shared" si="43"/>
        <v/>
      </c>
      <c r="AA32" s="2" t="str">
        <f>IF(F32="","",COUNTA($F$3:F32))</f>
        <v/>
      </c>
      <c r="AB32" s="3" t="str">
        <f>IF(F32="","",IFERROR(IF(F32&lt;&gt;"",IFERROR(INDEX(設定!$C$3:$C$303,MATCH(F32,設定!$C$3:$C$303,0),0),INDEX(設定!$C$3:$C$303,MATCH("*"&amp;F32&amp;"*",設定!$C$3:$C$303,0),0)),""),"エラー"))</f>
        <v/>
      </c>
      <c r="AC32" s="2" t="str">
        <f>IF(G32="","",COUNTA($G$3:G32))</f>
        <v/>
      </c>
      <c r="AD32" s="3" t="str">
        <f>IF(G32="","",IFERROR(IF(G32&lt;&gt;"",IFERROR(INDEX(設定!$C$3:$C$303,MATCH(G32,設定!$C$3:$C$303,0),0),INDEX(設定!$C$3:$C$303,MATCH("*"&amp;G32&amp;"*",設定!$C$3:$C$303,0),0)),""),"エラー"))</f>
        <v/>
      </c>
      <c r="AE32" s="3" t="str">
        <f>IFERROR(IF(AB32="",IF(AND(H32&lt;&gt;"",F32=""),INDEX(AB$3:AB32,MATCH(MAX(AA$3:AA32),AA$3:AA32,0),0),""),AB32),"")</f>
        <v/>
      </c>
      <c r="AF32" s="3" t="str">
        <f>IFERROR(IF(AD32="",IF(AND(H32&lt;&gt;"",G32=""),INDEX(AD$3:AD32,MATCH(MAX(AC$3:AC32),AC$3:AC32,0),0),""),AD32),"")</f>
        <v/>
      </c>
      <c r="AG32" s="2" t="str">
        <f>IF(AH32="","",IF(OR(AH32=AH31,AH32=AH33),IF(AND(E32="",AB32="",AG31&lt;&gt;""),MAX($AG$3:AG31),MAX($AG$3:AG31)+1),IF(AH31=AH32,AG31,MAX($AG$3:AG31)+1)))</f>
        <v/>
      </c>
      <c r="AH32" s="12" t="str">
        <f t="shared" si="31"/>
        <v/>
      </c>
      <c r="AI32" s="12" t="str">
        <f t="shared" si="32"/>
        <v/>
      </c>
      <c r="AJ32" s="13" t="str">
        <f t="shared" si="9"/>
        <v/>
      </c>
      <c r="AK32" s="13" t="str">
        <f t="shared" si="10"/>
        <v/>
      </c>
      <c r="AL32" s="13" t="str">
        <f>IF(OR(AJ32="",COUNTIF($AH$3:AH32,AH32)&lt;&gt;COUNTIF(AH$3:AH$100002,AH32)),"",SUMIF(AH$3:AH$100002,AH32,AJ$3:AJ$100002))</f>
        <v/>
      </c>
      <c r="AM32" s="13" t="str">
        <f>IF(OR(AK32="",COUNTIF($AH$3:AH32,AH32)&lt;&gt;COUNTIF(AH$3:AH$100002,AH32)),"",SUMIF(AH$3:AH$100002,AH32,AK$3:AK$100002))</f>
        <v/>
      </c>
      <c r="AO32" s="13" t="str">
        <f t="shared" si="33"/>
        <v/>
      </c>
      <c r="AP32" s="13" t="str">
        <f t="shared" si="33"/>
        <v/>
      </c>
      <c r="AQ32" s="13" t="str">
        <f t="shared" si="33"/>
        <v/>
      </c>
      <c r="AR32" s="13" t="str">
        <f t="shared" si="33"/>
        <v/>
      </c>
      <c r="AS32" s="13" t="str">
        <f t="shared" si="33"/>
        <v/>
      </c>
      <c r="AT32" s="13" t="str">
        <f t="shared" si="44"/>
        <v/>
      </c>
      <c r="AU32" s="13" t="str">
        <f t="shared" si="44"/>
        <v/>
      </c>
      <c r="AV32" s="13" t="str">
        <f t="shared" si="44"/>
        <v/>
      </c>
      <c r="AW32" s="86" t="str">
        <f t="shared" si="12"/>
        <v/>
      </c>
      <c r="AX32" s="59" t="str">
        <f t="shared" si="13"/>
        <v/>
      </c>
      <c r="AY32" s="63" t="str">
        <f>IF(OR($BR32="",BH32=""),"",COUNT($BR$3:$BR32))</f>
        <v/>
      </c>
      <c r="AZ32" s="13" t="str">
        <f>IF(OR($BR32="",BI32=""),"",COUNT($BR$3:$BR32))</f>
        <v/>
      </c>
      <c r="BA32" s="13" t="str">
        <f>IF(OR($BR32="",BJ32=""),"",COUNT($BR$3:$BR32))</f>
        <v/>
      </c>
      <c r="BB32" s="13" t="str">
        <f>IF(OR($BR32="",BK32=""),"",COUNT($BR$3:$BR32))</f>
        <v/>
      </c>
      <c r="BC32" s="13" t="str">
        <f>IF(OR($BR32="",BL32=""),"",COUNT($BR$3:$BR32))</f>
        <v/>
      </c>
      <c r="BD32" s="13" t="str">
        <f>IF(OR($BR32="",BM32=""),"",COUNT($BR$3:$BR32))</f>
        <v/>
      </c>
      <c r="BE32" s="13" t="str">
        <f>IF(OR($BR32="",BN32=""),"",COUNT($BR$3:$BR32))</f>
        <v/>
      </c>
      <c r="BF32" s="13" t="str">
        <f>IF(OR($BR32="",BO32=""),"",COUNT($BR$3:$BR32))</f>
        <v/>
      </c>
      <c r="BG32" s="66" t="str">
        <f>IF(Z32="","",COUNT($Z$3:Z32))</f>
        <v/>
      </c>
      <c r="BH32" s="13" t="str">
        <f>IF(AO32="","",IF(AO32=BH$2,(SUMIF($BV$3:$BV32,BH$2,$BW$3:$BW32)-SUMIF($BX$3:$BX32,BH$2,$BY$3:$BY32))*AO$1,""))</f>
        <v/>
      </c>
      <c r="BI32" s="13" t="str">
        <f>IF(AP32="","",IF(AP32=BI$2,(SUMIF($BV$3:$BV32,BI$2,$BW$3:$BW32)-SUMIF($BX$3:$BX32,BI$2,$BY$3:$BY32))*AP$1,""))</f>
        <v/>
      </c>
      <c r="BJ32" s="13" t="str">
        <f>IF(AQ32="","",IF(AQ32=BJ$2,(SUMIF($BV$3:$BV32,BJ$2,$BW$3:$BW32)-SUMIF($BX$3:$BX32,BJ$2,$BY$3:$BY32))*AQ$1,""))</f>
        <v/>
      </c>
      <c r="BK32" s="13" t="str">
        <f>IF(AR32="","",IF(AR32=BK$2,(SUMIF($BV$3:$BV32,BK$2,$BW$3:$BW32)-SUMIF($BX$3:$BX32,BK$2,$BY$3:$BY32))*AR$1,""))</f>
        <v/>
      </c>
      <c r="BL32" s="13" t="str">
        <f>IF(AS32="","",IF(AS32=BL$2,(SUMIF($BV$3:$BV32,BL$2,$BW$3:$BW32)-SUMIF($BX$3:$BX32,BL$2,$BY$3:$BY32))*AS$1,""))</f>
        <v/>
      </c>
      <c r="BM32" s="13" t="str">
        <f>IF(AT32="","",IF(AT32=BM$2,(SUMIF($BV$3:$BV32,BM$2,$BW$3:$BW32)-SUMIF($BX$3:$BX32,BM$2,$BY$3:$BY32))*AT$1,""))</f>
        <v/>
      </c>
      <c r="BN32" s="13" t="str">
        <f>IF(AU32="","",IF(AU32=BN$2,(SUMIF($BV$3:$BV32,BN$2,$BW$3:$BW32)-SUMIF($BX$3:$BX32,BN$2,$BY$3:$BY32))*AU$1,""))</f>
        <v/>
      </c>
      <c r="BO32" s="13" t="str">
        <f>IF(AV32="","",IF(AV32=BO$2,(SUMIF($BV$3:$BV32,BO$2,$BW$3:$BW32)-SUMIF($BX$3:$BX32,BO$2,$BY$3:$BY32))*AV$1,""))</f>
        <v/>
      </c>
      <c r="BP32" s="152"/>
      <c r="BQ32" s="13" t="str">
        <f t="shared" si="34"/>
        <v/>
      </c>
      <c r="BR32" s="75" t="str">
        <f t="shared" si="14"/>
        <v/>
      </c>
      <c r="BS32" s="33" t="str">
        <f t="shared" si="15"/>
        <v/>
      </c>
      <c r="BT32" s="42" t="str">
        <f t="shared" si="16"/>
        <v/>
      </c>
      <c r="BU32" s="38" t="str">
        <f t="shared" si="17"/>
        <v/>
      </c>
      <c r="BV32" s="30" t="str">
        <f t="shared" si="35"/>
        <v/>
      </c>
      <c r="BW32" s="36" t="str">
        <f t="shared" si="36"/>
        <v/>
      </c>
      <c r="BX32" s="36" t="str">
        <f t="shared" si="37"/>
        <v/>
      </c>
      <c r="BY32" s="45" t="str">
        <f t="shared" si="38"/>
        <v/>
      </c>
      <c r="BZ32" s="12" t="str">
        <f t="shared" si="18"/>
        <v/>
      </c>
      <c r="CA32" s="47" t="str">
        <f t="shared" si="19"/>
        <v/>
      </c>
      <c r="CB32" s="32" t="str">
        <f t="shared" si="20"/>
        <v/>
      </c>
      <c r="CC32" s="32" t="str">
        <f t="shared" si="21"/>
        <v/>
      </c>
      <c r="CD32" s="32" t="str">
        <f t="shared" si="22"/>
        <v/>
      </c>
      <c r="CE32" s="48"/>
      <c r="CF32" s="32" t="str">
        <f t="shared" si="39"/>
        <v/>
      </c>
      <c r="CG32" s="32" t="str">
        <f t="shared" si="23"/>
        <v/>
      </c>
      <c r="CH32" s="48"/>
    </row>
    <row r="33" spans="2:86" ht="30" customHeight="1" x14ac:dyDescent="0.2">
      <c r="B33" s="155"/>
      <c r="C33" s="117"/>
      <c r="D33" s="53"/>
      <c r="E33" s="68"/>
      <c r="F33" s="54"/>
      <c r="G33" s="54"/>
      <c r="H33" s="55"/>
      <c r="I33" s="71"/>
      <c r="J33" s="73"/>
      <c r="K33" s="56"/>
      <c r="L33" s="76" t="str">
        <f t="shared" si="40"/>
        <v/>
      </c>
      <c r="M33" s="77" t="str">
        <f t="shared" si="41"/>
        <v/>
      </c>
      <c r="N33" s="130" t="str">
        <f t="shared" si="29"/>
        <v/>
      </c>
      <c r="O33" s="131" t="str">
        <f t="shared" ref="O33:U42" si="46">IFERROR(INDEX($BH$3:$BO$100002,MATCH($BG33,$BG$3:$BG$100002,0),MATCH(O$1,$BH$2:$BO$2,0)),"")</f>
        <v/>
      </c>
      <c r="P33" s="131" t="str">
        <f t="shared" si="46"/>
        <v/>
      </c>
      <c r="Q33" s="131" t="str">
        <f t="shared" si="46"/>
        <v/>
      </c>
      <c r="R33" s="131" t="str">
        <f t="shared" si="46"/>
        <v/>
      </c>
      <c r="S33" s="131" t="str">
        <f t="shared" si="46"/>
        <v/>
      </c>
      <c r="T33" s="131" t="str">
        <f t="shared" si="46"/>
        <v/>
      </c>
      <c r="U33" s="131" t="str">
        <f t="shared" si="46"/>
        <v/>
      </c>
      <c r="V33" s="14"/>
      <c r="W33" s="17" t="str">
        <f>IF(C33="",IF(OR(AND($H33&lt;&gt;"",C33=""),AND($F32=$F33,$AK33&lt;&gt;""),COUNTA($H$3:$H$100002)&gt;COUNTA($H$3:$H33),$AE33&lt;&gt;""),W32,""),C33)</f>
        <v/>
      </c>
      <c r="X33" s="17" t="str">
        <f>IF(D33="",IF(OR(AND($H33&lt;&gt;"",D33=""),AND($F32=$F33,$AK33&lt;&gt;""),COUNTA($H$3:$H$100002)&gt;COUNTA($H$3:$H33),$AE33&lt;&gt;""),X32,""),D33)</f>
        <v/>
      </c>
      <c r="Y33" s="17" t="str">
        <f>IF(E33="",IF(OR(AND($H33&lt;&gt;"",E33=""),AND($F32=$F33,$AK33&lt;&gt;""),COUNTA($H$3:$H$100002)&gt;COUNTA($H$3:$H33),$AE33&lt;&gt;""),Y32,""),E33)</f>
        <v/>
      </c>
      <c r="Z33" s="27" t="str">
        <f t="shared" si="43"/>
        <v/>
      </c>
      <c r="AA33" s="2" t="str">
        <f>IF(F33="","",COUNTA($F$3:F33))</f>
        <v/>
      </c>
      <c r="AB33" s="3" t="str">
        <f>IF(F33="","",IFERROR(IF(F33&lt;&gt;"",IFERROR(INDEX(設定!$C$3:$C$303,MATCH(F33,設定!$C$3:$C$303,0),0),INDEX(設定!$C$3:$C$303,MATCH("*"&amp;F33&amp;"*",設定!$C$3:$C$303,0),0)),""),"エラー"))</f>
        <v/>
      </c>
      <c r="AC33" s="2" t="str">
        <f>IF(G33="","",COUNTA($G$3:G33))</f>
        <v/>
      </c>
      <c r="AD33" s="3" t="str">
        <f>IF(G33="","",IFERROR(IF(G33&lt;&gt;"",IFERROR(INDEX(設定!$C$3:$C$303,MATCH(G33,設定!$C$3:$C$303,0),0),INDEX(設定!$C$3:$C$303,MATCH("*"&amp;G33&amp;"*",設定!$C$3:$C$303,0),0)),""),"エラー"))</f>
        <v/>
      </c>
      <c r="AE33" s="3" t="str">
        <f>IFERROR(IF(AB33="",IF(AND(H33&lt;&gt;"",F33=""),INDEX(AB$3:AB33,MATCH(MAX(AA$3:AA33),AA$3:AA33,0),0),""),AB33),"")</f>
        <v/>
      </c>
      <c r="AF33" s="3" t="str">
        <f>IFERROR(IF(AD33="",IF(AND(H33&lt;&gt;"",G33=""),INDEX(AD$3:AD33,MATCH(MAX(AC$3:AC33),AC$3:AC33,0),0),""),AD33),"")</f>
        <v/>
      </c>
      <c r="AG33" s="2" t="str">
        <f>IF(AH33="","",IF(OR(AH33=AH32,AH33=AH34),IF(AND(E33="",AB33="",AG32&lt;&gt;""),MAX($AG$3:AG32),MAX($AG$3:AG32)+1),IF(AH32=AH33,AG32,MAX($AG$3:AG32)+1)))</f>
        <v/>
      </c>
      <c r="AH33" s="12" t="str">
        <f t="shared" si="31"/>
        <v/>
      </c>
      <c r="AI33" s="12" t="str">
        <f t="shared" si="32"/>
        <v/>
      </c>
      <c r="AJ33" s="13" t="str">
        <f t="shared" si="9"/>
        <v/>
      </c>
      <c r="AK33" s="13" t="str">
        <f t="shared" si="10"/>
        <v/>
      </c>
      <c r="AL33" s="13" t="str">
        <f>IF(OR(AJ33="",COUNTIF($AH$3:AH33,AH33)&lt;&gt;COUNTIF(AH$3:AH$100002,AH33)),"",SUMIF(AH$3:AH$100002,AH33,AJ$3:AJ$100002))</f>
        <v/>
      </c>
      <c r="AM33" s="13" t="str">
        <f>IF(OR(AK33="",COUNTIF($AH$3:AH33,AH33)&lt;&gt;COUNTIF(AH$3:AH$100002,AH33)),"",SUMIF(AH$3:AH$100002,AH33,AK$3:AK$100002))</f>
        <v/>
      </c>
      <c r="AO33" s="13" t="str">
        <f t="shared" si="33"/>
        <v/>
      </c>
      <c r="AP33" s="13" t="str">
        <f t="shared" si="33"/>
        <v/>
      </c>
      <c r="AQ33" s="13" t="str">
        <f t="shared" si="33"/>
        <v/>
      </c>
      <c r="AR33" s="13" t="str">
        <f t="shared" si="33"/>
        <v/>
      </c>
      <c r="AS33" s="13" t="str">
        <f t="shared" ref="AS33:AV96" si="47">IF($Z33="","",IF(COUNTIF($AE33:$AF33,AS$2),AS$2,""))</f>
        <v/>
      </c>
      <c r="AT33" s="13" t="str">
        <f t="shared" si="44"/>
        <v/>
      </c>
      <c r="AU33" s="13" t="str">
        <f t="shared" si="44"/>
        <v/>
      </c>
      <c r="AV33" s="13" t="str">
        <f t="shared" si="44"/>
        <v/>
      </c>
      <c r="AW33" s="86" t="str">
        <f t="shared" si="12"/>
        <v/>
      </c>
      <c r="AX33" s="59" t="str">
        <f t="shared" si="13"/>
        <v/>
      </c>
      <c r="AY33" s="63" t="str">
        <f>IF(OR($BR33="",BH33=""),"",COUNT($BR$3:$BR33))</f>
        <v/>
      </c>
      <c r="AZ33" s="13" t="str">
        <f>IF(OR($BR33="",BI33=""),"",COUNT($BR$3:$BR33))</f>
        <v/>
      </c>
      <c r="BA33" s="13" t="str">
        <f>IF(OR($BR33="",BJ33=""),"",COUNT($BR$3:$BR33))</f>
        <v/>
      </c>
      <c r="BB33" s="13" t="str">
        <f>IF(OR($BR33="",BK33=""),"",COUNT($BR$3:$BR33))</f>
        <v/>
      </c>
      <c r="BC33" s="13" t="str">
        <f>IF(OR($BR33="",BL33=""),"",COUNT($BR$3:$BR33))</f>
        <v/>
      </c>
      <c r="BD33" s="13" t="str">
        <f>IF(OR($BR33="",BM33=""),"",COUNT($BR$3:$BR33))</f>
        <v/>
      </c>
      <c r="BE33" s="13" t="str">
        <f>IF(OR($BR33="",BN33=""),"",COUNT($BR$3:$BR33))</f>
        <v/>
      </c>
      <c r="BF33" s="13" t="str">
        <f>IF(OR($BR33="",BO33=""),"",COUNT($BR$3:$BR33))</f>
        <v/>
      </c>
      <c r="BG33" s="66" t="str">
        <f>IF(Z33="","",COUNT($Z$3:Z33))</f>
        <v/>
      </c>
      <c r="BH33" s="13" t="str">
        <f>IF(AO33="","",IF(AO33=BH$2,(SUMIF($BV$3:$BV33,BH$2,$BW$3:$BW33)-SUMIF($BX$3:$BX33,BH$2,$BY$3:$BY33))*AO$1,""))</f>
        <v/>
      </c>
      <c r="BI33" s="13" t="str">
        <f>IF(AP33="","",IF(AP33=BI$2,(SUMIF($BV$3:$BV33,BI$2,$BW$3:$BW33)-SUMIF($BX$3:$BX33,BI$2,$BY$3:$BY33))*AP$1,""))</f>
        <v/>
      </c>
      <c r="BJ33" s="13" t="str">
        <f>IF(AQ33="","",IF(AQ33=BJ$2,(SUMIF($BV$3:$BV33,BJ$2,$BW$3:$BW33)-SUMIF($BX$3:$BX33,BJ$2,$BY$3:$BY33))*AQ$1,""))</f>
        <v/>
      </c>
      <c r="BK33" s="13" t="str">
        <f>IF(AR33="","",IF(AR33=BK$2,(SUMIF($BV$3:$BV33,BK$2,$BW$3:$BW33)-SUMIF($BX$3:$BX33,BK$2,$BY$3:$BY33))*AR$1,""))</f>
        <v/>
      </c>
      <c r="BL33" s="13" t="str">
        <f>IF(AS33="","",IF(AS33=BL$2,(SUMIF($BV$3:$BV33,BL$2,$BW$3:$BW33)-SUMIF($BX$3:$BX33,BL$2,$BY$3:$BY33))*AS$1,""))</f>
        <v/>
      </c>
      <c r="BM33" s="13" t="str">
        <f>IF(AT33="","",IF(AT33=BM$2,(SUMIF($BV$3:$BV33,BM$2,$BW$3:$BW33)-SUMIF($BX$3:$BX33,BM$2,$BY$3:$BY33))*AT$1,""))</f>
        <v/>
      </c>
      <c r="BN33" s="13" t="str">
        <f>IF(AU33="","",IF(AU33=BN$2,(SUMIF($BV$3:$BV33,BN$2,$BW$3:$BW33)-SUMIF($BX$3:$BX33,BN$2,$BY$3:$BY33))*AU$1,""))</f>
        <v/>
      </c>
      <c r="BO33" s="13" t="str">
        <f>IF(AV33="","",IF(AV33=BO$2,(SUMIF($BV$3:$BV33,BO$2,$BW$3:$BW33)-SUMIF($BX$3:$BX33,BO$2,$BY$3:$BY33))*AV$1,""))</f>
        <v/>
      </c>
      <c r="BP33" s="152"/>
      <c r="BQ33" s="13" t="str">
        <f t="shared" si="34"/>
        <v/>
      </c>
      <c r="BR33" s="75" t="str">
        <f t="shared" si="14"/>
        <v/>
      </c>
      <c r="BS33" s="33" t="str">
        <f t="shared" si="15"/>
        <v/>
      </c>
      <c r="BT33" s="42" t="str">
        <f t="shared" si="16"/>
        <v/>
      </c>
      <c r="BU33" s="38" t="str">
        <f t="shared" si="17"/>
        <v/>
      </c>
      <c r="BV33" s="30" t="str">
        <f t="shared" si="35"/>
        <v/>
      </c>
      <c r="BW33" s="36" t="str">
        <f t="shared" si="36"/>
        <v/>
      </c>
      <c r="BX33" s="36" t="str">
        <f t="shared" si="37"/>
        <v/>
      </c>
      <c r="BY33" s="45" t="str">
        <f t="shared" si="38"/>
        <v/>
      </c>
      <c r="BZ33" s="12" t="str">
        <f t="shared" si="18"/>
        <v/>
      </c>
      <c r="CA33" s="47" t="str">
        <f t="shared" si="19"/>
        <v/>
      </c>
      <c r="CB33" s="32" t="str">
        <f t="shared" si="20"/>
        <v/>
      </c>
      <c r="CC33" s="32" t="str">
        <f t="shared" si="21"/>
        <v/>
      </c>
      <c r="CD33" s="32" t="str">
        <f t="shared" si="22"/>
        <v/>
      </c>
      <c r="CE33" s="48"/>
      <c r="CF33" s="32" t="str">
        <f t="shared" si="39"/>
        <v/>
      </c>
      <c r="CG33" s="32" t="str">
        <f t="shared" si="23"/>
        <v/>
      </c>
      <c r="CH33" s="48"/>
    </row>
    <row r="34" spans="2:86" ht="30" customHeight="1" x14ac:dyDescent="0.2">
      <c r="B34" s="155"/>
      <c r="C34" s="117"/>
      <c r="D34" s="53"/>
      <c r="E34" s="68"/>
      <c r="F34" s="54"/>
      <c r="G34" s="54"/>
      <c r="H34" s="55"/>
      <c r="I34" s="71"/>
      <c r="J34" s="73"/>
      <c r="K34" s="56"/>
      <c r="L34" s="76" t="str">
        <f t="shared" si="40"/>
        <v/>
      </c>
      <c r="M34" s="77" t="str">
        <f t="shared" si="41"/>
        <v/>
      </c>
      <c r="N34" s="130" t="str">
        <f t="shared" si="29"/>
        <v/>
      </c>
      <c r="O34" s="131" t="str">
        <f t="shared" si="46"/>
        <v/>
      </c>
      <c r="P34" s="131" t="str">
        <f t="shared" si="46"/>
        <v/>
      </c>
      <c r="Q34" s="131" t="str">
        <f t="shared" si="46"/>
        <v/>
      </c>
      <c r="R34" s="131" t="str">
        <f t="shared" si="46"/>
        <v/>
      </c>
      <c r="S34" s="131" t="str">
        <f t="shared" si="46"/>
        <v/>
      </c>
      <c r="T34" s="131" t="str">
        <f t="shared" si="46"/>
        <v/>
      </c>
      <c r="U34" s="131" t="str">
        <f t="shared" si="46"/>
        <v/>
      </c>
      <c r="V34" s="14"/>
      <c r="W34" s="17" t="str">
        <f>IF(C34="",IF(OR(AND($H34&lt;&gt;"",C34=""),AND($F33=$F34,$AK34&lt;&gt;""),COUNTA($H$3:$H$100002)&gt;COUNTA($H$3:$H34),$AE34&lt;&gt;""),W33,""),C34)</f>
        <v/>
      </c>
      <c r="X34" s="17" t="str">
        <f>IF(D34="",IF(OR(AND($H34&lt;&gt;"",D34=""),AND($F33=$F34,$AK34&lt;&gt;""),COUNTA($H$3:$H$100002)&gt;COUNTA($H$3:$H34),$AE34&lt;&gt;""),X33,""),D34)</f>
        <v/>
      </c>
      <c r="Y34" s="17" t="str">
        <f>IF(E34="",IF(OR(AND($H34&lt;&gt;"",E34=""),AND($F33=$F34,$AK34&lt;&gt;""),COUNTA($H$3:$H$100002)&gt;COUNTA($H$3:$H34),$AE34&lt;&gt;""),Y33,""),E34)</f>
        <v/>
      </c>
      <c r="Z34" s="27" t="str">
        <f t="shared" si="43"/>
        <v/>
      </c>
      <c r="AA34" s="2" t="str">
        <f>IF(F34="","",COUNTA($F$3:F34))</f>
        <v/>
      </c>
      <c r="AB34" s="3" t="str">
        <f>IF(F34="","",IFERROR(IF(F34&lt;&gt;"",IFERROR(INDEX(設定!$C$3:$C$303,MATCH(F34,設定!$C$3:$C$303,0),0),INDEX(設定!$C$3:$C$303,MATCH("*"&amp;F34&amp;"*",設定!$C$3:$C$303,0),0)),""),"エラー"))</f>
        <v/>
      </c>
      <c r="AC34" s="2" t="str">
        <f>IF(G34="","",COUNTA($G$3:G34))</f>
        <v/>
      </c>
      <c r="AD34" s="3" t="str">
        <f>IF(G34="","",IFERROR(IF(G34&lt;&gt;"",IFERROR(INDEX(設定!$C$3:$C$303,MATCH(G34,設定!$C$3:$C$303,0),0),INDEX(設定!$C$3:$C$303,MATCH("*"&amp;G34&amp;"*",設定!$C$3:$C$303,0),0)),""),"エラー"))</f>
        <v/>
      </c>
      <c r="AE34" s="3" t="str">
        <f>IFERROR(IF(AB34="",IF(AND(H34&lt;&gt;"",F34=""),INDEX(AB$3:AB34,MATCH(MAX(AA$3:AA34),AA$3:AA34,0),0),""),AB34),"")</f>
        <v/>
      </c>
      <c r="AF34" s="3" t="str">
        <f>IFERROR(IF(AD34="",IF(AND(H34&lt;&gt;"",G34=""),INDEX(AD$3:AD34,MATCH(MAX(AC$3:AC34),AC$3:AC34,0),0),""),AD34),"")</f>
        <v/>
      </c>
      <c r="AG34" s="2" t="str">
        <f>IF(AH34="","",IF(OR(AH34=AH33,AH34=AH35),IF(AND(E34="",AB34="",AG33&lt;&gt;""),MAX($AG$3:AG33),MAX($AG$3:AG33)+1),IF(AH33=AH34,AG33,MAX($AG$3:AG33)+1)))</f>
        <v/>
      </c>
      <c r="AH34" s="12" t="str">
        <f t="shared" si="31"/>
        <v/>
      </c>
      <c r="AI34" s="12" t="str">
        <f t="shared" si="32"/>
        <v/>
      </c>
      <c r="AJ34" s="13" t="str">
        <f t="shared" si="9"/>
        <v/>
      </c>
      <c r="AK34" s="13" t="str">
        <f t="shared" si="10"/>
        <v/>
      </c>
      <c r="AL34" s="13" t="str">
        <f>IF(OR(AJ34="",COUNTIF($AH$3:AH34,AH34)&lt;&gt;COUNTIF(AH$3:AH$100002,AH34)),"",SUMIF(AH$3:AH$100002,AH34,AJ$3:AJ$100002))</f>
        <v/>
      </c>
      <c r="AM34" s="13" t="str">
        <f>IF(OR(AK34="",COUNTIF($AH$3:AH34,AH34)&lt;&gt;COUNTIF(AH$3:AH$100002,AH34)),"",SUMIF(AH$3:AH$100002,AH34,AK$3:AK$100002))</f>
        <v/>
      </c>
      <c r="AO34" s="13" t="str">
        <f t="shared" si="33"/>
        <v/>
      </c>
      <c r="AP34" s="13" t="str">
        <f t="shared" si="33"/>
        <v/>
      </c>
      <c r="AQ34" s="13" t="str">
        <f t="shared" si="33"/>
        <v/>
      </c>
      <c r="AR34" s="13" t="str">
        <f t="shared" si="33"/>
        <v/>
      </c>
      <c r="AS34" s="13" t="str">
        <f t="shared" si="47"/>
        <v/>
      </c>
      <c r="AT34" s="13" t="str">
        <f t="shared" si="44"/>
        <v/>
      </c>
      <c r="AU34" s="13" t="str">
        <f t="shared" si="44"/>
        <v/>
      </c>
      <c r="AV34" s="13" t="str">
        <f t="shared" si="44"/>
        <v/>
      </c>
      <c r="AW34" s="86" t="str">
        <f t="shared" si="12"/>
        <v/>
      </c>
      <c r="AX34" s="59" t="str">
        <f t="shared" si="13"/>
        <v/>
      </c>
      <c r="AY34" s="63" t="str">
        <f>IF(OR($BR34="",BH34=""),"",COUNT($BR$3:$BR34))</f>
        <v/>
      </c>
      <c r="AZ34" s="13" t="str">
        <f>IF(OR($BR34="",BI34=""),"",COUNT($BR$3:$BR34))</f>
        <v/>
      </c>
      <c r="BA34" s="13" t="str">
        <f>IF(OR($BR34="",BJ34=""),"",COUNT($BR$3:$BR34))</f>
        <v/>
      </c>
      <c r="BB34" s="13" t="str">
        <f>IF(OR($BR34="",BK34=""),"",COUNT($BR$3:$BR34))</f>
        <v/>
      </c>
      <c r="BC34" s="13" t="str">
        <f>IF(OR($BR34="",BL34=""),"",COUNT($BR$3:$BR34))</f>
        <v/>
      </c>
      <c r="BD34" s="13" t="str">
        <f>IF(OR($BR34="",BM34=""),"",COUNT($BR$3:$BR34))</f>
        <v/>
      </c>
      <c r="BE34" s="13" t="str">
        <f>IF(OR($BR34="",BN34=""),"",COUNT($BR$3:$BR34))</f>
        <v/>
      </c>
      <c r="BF34" s="13" t="str">
        <f>IF(OR($BR34="",BO34=""),"",COUNT($BR$3:$BR34))</f>
        <v/>
      </c>
      <c r="BG34" s="66" t="str">
        <f>IF(Z34="","",COUNT($Z$3:Z34))</f>
        <v/>
      </c>
      <c r="BH34" s="13" t="str">
        <f>IF(AO34="","",IF(AO34=BH$2,(SUMIF($BV$3:$BV34,BH$2,$BW$3:$BW34)-SUMIF($BX$3:$BX34,BH$2,$BY$3:$BY34))*AO$1,""))</f>
        <v/>
      </c>
      <c r="BI34" s="13" t="str">
        <f>IF(AP34="","",IF(AP34=BI$2,(SUMIF($BV$3:$BV34,BI$2,$BW$3:$BW34)-SUMIF($BX$3:$BX34,BI$2,$BY$3:$BY34))*AP$1,""))</f>
        <v/>
      </c>
      <c r="BJ34" s="13" t="str">
        <f>IF(AQ34="","",IF(AQ34=BJ$2,(SUMIF($BV$3:$BV34,BJ$2,$BW$3:$BW34)-SUMIF($BX$3:$BX34,BJ$2,$BY$3:$BY34))*AQ$1,""))</f>
        <v/>
      </c>
      <c r="BK34" s="13" t="str">
        <f>IF(AR34="","",IF(AR34=BK$2,(SUMIF($BV$3:$BV34,BK$2,$BW$3:$BW34)-SUMIF($BX$3:$BX34,BK$2,$BY$3:$BY34))*AR$1,""))</f>
        <v/>
      </c>
      <c r="BL34" s="13" t="str">
        <f>IF(AS34="","",IF(AS34=BL$2,(SUMIF($BV$3:$BV34,BL$2,$BW$3:$BW34)-SUMIF($BX$3:$BX34,BL$2,$BY$3:$BY34))*AS$1,""))</f>
        <v/>
      </c>
      <c r="BM34" s="13" t="str">
        <f>IF(AT34="","",IF(AT34=BM$2,(SUMIF($BV$3:$BV34,BM$2,$BW$3:$BW34)-SUMIF($BX$3:$BX34,BM$2,$BY$3:$BY34))*AT$1,""))</f>
        <v/>
      </c>
      <c r="BN34" s="13" t="str">
        <f>IF(AU34="","",IF(AU34=BN$2,(SUMIF($BV$3:$BV34,BN$2,$BW$3:$BW34)-SUMIF($BX$3:$BX34,BN$2,$BY$3:$BY34))*AU$1,""))</f>
        <v/>
      </c>
      <c r="BO34" s="13" t="str">
        <f>IF(AV34="","",IF(AV34=BO$2,(SUMIF($BV$3:$BV34,BO$2,$BW$3:$BW34)-SUMIF($BX$3:$BX34,BO$2,$BY$3:$BY34))*AV$1,""))</f>
        <v/>
      </c>
      <c r="BP34" s="152"/>
      <c r="BQ34" s="13" t="str">
        <f t="shared" si="34"/>
        <v/>
      </c>
      <c r="BR34" s="75" t="str">
        <f t="shared" si="14"/>
        <v/>
      </c>
      <c r="BS34" s="33" t="str">
        <f t="shared" si="15"/>
        <v/>
      </c>
      <c r="BT34" s="42" t="str">
        <f t="shared" si="16"/>
        <v/>
      </c>
      <c r="BU34" s="38" t="str">
        <f t="shared" si="17"/>
        <v/>
      </c>
      <c r="BV34" s="30" t="str">
        <f t="shared" si="35"/>
        <v/>
      </c>
      <c r="BW34" s="36" t="str">
        <f t="shared" si="36"/>
        <v/>
      </c>
      <c r="BX34" s="36" t="str">
        <f t="shared" si="37"/>
        <v/>
      </c>
      <c r="BY34" s="45" t="str">
        <f t="shared" si="38"/>
        <v/>
      </c>
      <c r="BZ34" s="12" t="str">
        <f t="shared" si="18"/>
        <v/>
      </c>
      <c r="CA34" s="47" t="str">
        <f t="shared" si="19"/>
        <v/>
      </c>
      <c r="CB34" s="32" t="str">
        <f t="shared" si="20"/>
        <v/>
      </c>
      <c r="CC34" s="32" t="str">
        <f t="shared" si="21"/>
        <v/>
      </c>
      <c r="CD34" s="32" t="str">
        <f t="shared" si="22"/>
        <v/>
      </c>
      <c r="CE34" s="48"/>
      <c r="CF34" s="32" t="str">
        <f t="shared" si="39"/>
        <v/>
      </c>
      <c r="CG34" s="32" t="str">
        <f t="shared" si="23"/>
        <v/>
      </c>
      <c r="CH34" s="48"/>
    </row>
    <row r="35" spans="2:86" ht="30" customHeight="1" x14ac:dyDescent="0.2">
      <c r="B35" s="155"/>
      <c r="C35" s="117"/>
      <c r="D35" s="53"/>
      <c r="E35" s="68"/>
      <c r="F35" s="54"/>
      <c r="G35" s="54"/>
      <c r="H35" s="55"/>
      <c r="I35" s="71"/>
      <c r="J35" s="73"/>
      <c r="K35" s="56"/>
      <c r="L35" s="76" t="str">
        <f t="shared" si="40"/>
        <v/>
      </c>
      <c r="M35" s="77" t="str">
        <f t="shared" si="41"/>
        <v/>
      </c>
      <c r="N35" s="130" t="str">
        <f t="shared" si="29"/>
        <v/>
      </c>
      <c r="O35" s="131" t="str">
        <f t="shared" si="46"/>
        <v/>
      </c>
      <c r="P35" s="131" t="str">
        <f t="shared" si="46"/>
        <v/>
      </c>
      <c r="Q35" s="131" t="str">
        <f t="shared" si="46"/>
        <v/>
      </c>
      <c r="R35" s="131" t="str">
        <f t="shared" si="46"/>
        <v/>
      </c>
      <c r="S35" s="131" t="str">
        <f t="shared" si="46"/>
        <v/>
      </c>
      <c r="T35" s="131" t="str">
        <f t="shared" si="46"/>
        <v/>
      </c>
      <c r="U35" s="131" t="str">
        <f t="shared" si="46"/>
        <v/>
      </c>
      <c r="V35" s="14"/>
      <c r="W35" s="17" t="str">
        <f>IF(C35="",IF(OR(AND($H35&lt;&gt;"",C35=""),AND($F34=$F35,$AK35&lt;&gt;""),COUNTA($H$3:$H$100002)&gt;COUNTA($H$3:$H35),$AE35&lt;&gt;""),W34,""),C35)</f>
        <v/>
      </c>
      <c r="X35" s="17" t="str">
        <f>IF(D35="",IF(OR(AND($H35&lt;&gt;"",D35=""),AND($F34=$F35,$AK35&lt;&gt;""),COUNTA($H$3:$H$100002)&gt;COUNTA($H$3:$H35),$AE35&lt;&gt;""),X34,""),D35)</f>
        <v/>
      </c>
      <c r="Y35" s="17" t="str">
        <f>IF(E35="",IF(OR(AND($H35&lt;&gt;"",E35=""),AND($F34=$F35,$AK35&lt;&gt;""),COUNTA($H$3:$H$100002)&gt;COUNTA($H$3:$H35),$AE35&lt;&gt;""),Y34,""),E35)</f>
        <v/>
      </c>
      <c r="Z35" s="27" t="str">
        <f t="shared" si="43"/>
        <v/>
      </c>
      <c r="AA35" s="2" t="str">
        <f>IF(F35="","",COUNTA($F$3:F35))</f>
        <v/>
      </c>
      <c r="AB35" s="3" t="str">
        <f>IF(F35="","",IFERROR(IF(F35&lt;&gt;"",IFERROR(INDEX(設定!$C$3:$C$303,MATCH(F35,設定!$C$3:$C$303,0),0),INDEX(設定!$C$3:$C$303,MATCH("*"&amp;F35&amp;"*",設定!$C$3:$C$303,0),0)),""),"エラー"))</f>
        <v/>
      </c>
      <c r="AC35" s="2" t="str">
        <f>IF(G35="","",COUNTA($G$3:G35))</f>
        <v/>
      </c>
      <c r="AD35" s="3" t="str">
        <f>IF(G35="","",IFERROR(IF(G35&lt;&gt;"",IFERROR(INDEX(設定!$C$3:$C$303,MATCH(G35,設定!$C$3:$C$303,0),0),INDEX(設定!$C$3:$C$303,MATCH("*"&amp;G35&amp;"*",設定!$C$3:$C$303,0),0)),""),"エラー"))</f>
        <v/>
      </c>
      <c r="AE35" s="3" t="str">
        <f>IFERROR(IF(AB35="",IF(AND(H35&lt;&gt;"",F35=""),INDEX(AB$3:AB35,MATCH(MAX(AA$3:AA35),AA$3:AA35,0),0),""),AB35),"")</f>
        <v/>
      </c>
      <c r="AF35" s="3" t="str">
        <f>IFERROR(IF(AD35="",IF(AND(H35&lt;&gt;"",G35=""),INDEX(AD$3:AD35,MATCH(MAX(AC$3:AC35),AC$3:AC35,0),0),""),AD35),"")</f>
        <v/>
      </c>
      <c r="AG35" s="2" t="str">
        <f>IF(AH35="","",IF(OR(AH35=AH34,AH35=AH36),IF(AND(E35="",AB35="",AG34&lt;&gt;""),MAX($AG$3:AG34),MAX($AG$3:AG34)+1),IF(AH34=AH35,AG34,MAX($AG$3:AG34)+1)))</f>
        <v/>
      </c>
      <c r="AH35" s="12" t="str">
        <f t="shared" si="31"/>
        <v/>
      </c>
      <c r="AI35" s="12" t="str">
        <f t="shared" si="32"/>
        <v/>
      </c>
      <c r="AJ35" s="13" t="str">
        <f t="shared" si="9"/>
        <v/>
      </c>
      <c r="AK35" s="13" t="str">
        <f t="shared" si="10"/>
        <v/>
      </c>
      <c r="AL35" s="13" t="str">
        <f>IF(OR(AJ35="",COUNTIF($AH$3:AH35,AH35)&lt;&gt;COUNTIF(AH$3:AH$100002,AH35)),"",SUMIF(AH$3:AH$100002,AH35,AJ$3:AJ$100002))</f>
        <v/>
      </c>
      <c r="AM35" s="13" t="str">
        <f>IF(OR(AK35="",COUNTIF($AH$3:AH35,AH35)&lt;&gt;COUNTIF(AH$3:AH$100002,AH35)),"",SUMIF(AH$3:AH$100002,AH35,AK$3:AK$100002))</f>
        <v/>
      </c>
      <c r="AO35" s="13" t="str">
        <f t="shared" si="33"/>
        <v/>
      </c>
      <c r="AP35" s="13" t="str">
        <f t="shared" si="33"/>
        <v/>
      </c>
      <c r="AQ35" s="13" t="str">
        <f t="shared" si="33"/>
        <v/>
      </c>
      <c r="AR35" s="13" t="str">
        <f t="shared" si="33"/>
        <v/>
      </c>
      <c r="AS35" s="13" t="str">
        <f t="shared" si="47"/>
        <v/>
      </c>
      <c r="AT35" s="13" t="str">
        <f t="shared" si="44"/>
        <v/>
      </c>
      <c r="AU35" s="13" t="str">
        <f t="shared" si="44"/>
        <v/>
      </c>
      <c r="AV35" s="13" t="str">
        <f t="shared" si="44"/>
        <v/>
      </c>
      <c r="AW35" s="86" t="str">
        <f t="shared" si="12"/>
        <v/>
      </c>
      <c r="AX35" s="59" t="str">
        <f t="shared" si="13"/>
        <v/>
      </c>
      <c r="AY35" s="63" t="str">
        <f>IF(OR($BR35="",BH35=""),"",COUNT($BR$3:$BR35))</f>
        <v/>
      </c>
      <c r="AZ35" s="13" t="str">
        <f>IF(OR($BR35="",BI35=""),"",COUNT($BR$3:$BR35))</f>
        <v/>
      </c>
      <c r="BA35" s="13" t="str">
        <f>IF(OR($BR35="",BJ35=""),"",COUNT($BR$3:$BR35))</f>
        <v/>
      </c>
      <c r="BB35" s="13" t="str">
        <f>IF(OR($BR35="",BK35=""),"",COUNT($BR$3:$BR35))</f>
        <v/>
      </c>
      <c r="BC35" s="13" t="str">
        <f>IF(OR($BR35="",BL35=""),"",COUNT($BR$3:$BR35))</f>
        <v/>
      </c>
      <c r="BD35" s="13" t="str">
        <f>IF(OR($BR35="",BM35=""),"",COUNT($BR$3:$BR35))</f>
        <v/>
      </c>
      <c r="BE35" s="13" t="str">
        <f>IF(OR($BR35="",BN35=""),"",COUNT($BR$3:$BR35))</f>
        <v/>
      </c>
      <c r="BF35" s="13" t="str">
        <f>IF(OR($BR35="",BO35=""),"",COUNT($BR$3:$BR35))</f>
        <v/>
      </c>
      <c r="BG35" s="66" t="str">
        <f>IF(Z35="","",COUNT($Z$3:Z35))</f>
        <v/>
      </c>
      <c r="BH35" s="13" t="str">
        <f>IF(AO35="","",IF(AO35=BH$2,(SUMIF($BV$3:$BV35,BH$2,$BW$3:$BW35)-SUMIF($BX$3:$BX35,BH$2,$BY$3:$BY35))*AO$1,""))</f>
        <v/>
      </c>
      <c r="BI35" s="13" t="str">
        <f>IF(AP35="","",IF(AP35=BI$2,(SUMIF($BV$3:$BV35,BI$2,$BW$3:$BW35)-SUMIF($BX$3:$BX35,BI$2,$BY$3:$BY35))*AP$1,""))</f>
        <v/>
      </c>
      <c r="BJ35" s="13" t="str">
        <f>IF(AQ35="","",IF(AQ35=BJ$2,(SUMIF($BV$3:$BV35,BJ$2,$BW$3:$BW35)-SUMIF($BX$3:$BX35,BJ$2,$BY$3:$BY35))*AQ$1,""))</f>
        <v/>
      </c>
      <c r="BK35" s="13" t="str">
        <f>IF(AR35="","",IF(AR35=BK$2,(SUMIF($BV$3:$BV35,BK$2,$BW$3:$BW35)-SUMIF($BX$3:$BX35,BK$2,$BY$3:$BY35))*AR$1,""))</f>
        <v/>
      </c>
      <c r="BL35" s="13" t="str">
        <f>IF(AS35="","",IF(AS35=BL$2,(SUMIF($BV$3:$BV35,BL$2,$BW$3:$BW35)-SUMIF($BX$3:$BX35,BL$2,$BY$3:$BY35))*AS$1,""))</f>
        <v/>
      </c>
      <c r="BM35" s="13" t="str">
        <f>IF(AT35="","",IF(AT35=BM$2,(SUMIF($BV$3:$BV35,BM$2,$BW$3:$BW35)-SUMIF($BX$3:$BX35,BM$2,$BY$3:$BY35))*AT$1,""))</f>
        <v/>
      </c>
      <c r="BN35" s="13" t="str">
        <f>IF(AU35="","",IF(AU35=BN$2,(SUMIF($BV$3:$BV35,BN$2,$BW$3:$BW35)-SUMIF($BX$3:$BX35,BN$2,$BY$3:$BY35))*AU$1,""))</f>
        <v/>
      </c>
      <c r="BO35" s="13" t="str">
        <f>IF(AV35="","",IF(AV35=BO$2,(SUMIF($BV$3:$BV35,BO$2,$BW$3:$BW35)-SUMIF($BX$3:$BX35,BO$2,$BY$3:$BY35))*AV$1,""))</f>
        <v/>
      </c>
      <c r="BP35" s="152"/>
      <c r="BQ35" s="13" t="str">
        <f t="shared" si="34"/>
        <v/>
      </c>
      <c r="BR35" s="75" t="str">
        <f t="shared" si="14"/>
        <v/>
      </c>
      <c r="BS35" s="33" t="str">
        <f t="shared" si="15"/>
        <v/>
      </c>
      <c r="BT35" s="42" t="str">
        <f t="shared" si="16"/>
        <v/>
      </c>
      <c r="BU35" s="38" t="str">
        <f t="shared" si="17"/>
        <v/>
      </c>
      <c r="BV35" s="30" t="str">
        <f t="shared" si="35"/>
        <v/>
      </c>
      <c r="BW35" s="36" t="str">
        <f t="shared" si="36"/>
        <v/>
      </c>
      <c r="BX35" s="36" t="str">
        <f t="shared" si="37"/>
        <v/>
      </c>
      <c r="BY35" s="45" t="str">
        <f t="shared" si="38"/>
        <v/>
      </c>
      <c r="BZ35" s="12" t="str">
        <f t="shared" si="18"/>
        <v/>
      </c>
      <c r="CA35" s="47" t="str">
        <f t="shared" si="19"/>
        <v/>
      </c>
      <c r="CB35" s="32" t="str">
        <f t="shared" si="20"/>
        <v/>
      </c>
      <c r="CC35" s="32" t="str">
        <f t="shared" si="21"/>
        <v/>
      </c>
      <c r="CD35" s="32" t="str">
        <f t="shared" si="22"/>
        <v/>
      </c>
      <c r="CE35" s="48"/>
      <c r="CF35" s="32" t="str">
        <f t="shared" si="39"/>
        <v/>
      </c>
      <c r="CG35" s="32" t="str">
        <f t="shared" ref="CG35:CG67" si="48">IF(AE35="","",AE35&amp;"@"&amp;AF35)</f>
        <v/>
      </c>
      <c r="CH35" s="48"/>
    </row>
    <row r="36" spans="2:86" ht="30" customHeight="1" x14ac:dyDescent="0.2">
      <c r="B36" s="155"/>
      <c r="C36" s="117"/>
      <c r="D36" s="53"/>
      <c r="E36" s="68"/>
      <c r="F36" s="54"/>
      <c r="G36" s="54"/>
      <c r="H36" s="55"/>
      <c r="I36" s="71"/>
      <c r="J36" s="73"/>
      <c r="K36" s="56"/>
      <c r="L36" s="76" t="str">
        <f t="shared" si="40"/>
        <v/>
      </c>
      <c r="M36" s="77" t="str">
        <f t="shared" si="41"/>
        <v/>
      </c>
      <c r="N36" s="130" t="str">
        <f t="shared" si="29"/>
        <v/>
      </c>
      <c r="O36" s="131" t="str">
        <f t="shared" si="46"/>
        <v/>
      </c>
      <c r="P36" s="131" t="str">
        <f t="shared" si="46"/>
        <v/>
      </c>
      <c r="Q36" s="131" t="str">
        <f t="shared" si="46"/>
        <v/>
      </c>
      <c r="R36" s="131" t="str">
        <f t="shared" si="46"/>
        <v/>
      </c>
      <c r="S36" s="131" t="str">
        <f t="shared" si="46"/>
        <v/>
      </c>
      <c r="T36" s="131" t="str">
        <f t="shared" si="46"/>
        <v/>
      </c>
      <c r="U36" s="131" t="str">
        <f t="shared" si="46"/>
        <v/>
      </c>
      <c r="V36" s="14"/>
      <c r="W36" s="17" t="str">
        <f>IF(C36="",IF(OR(AND($H36&lt;&gt;"",C36=""),AND($F35=$F36,$AK36&lt;&gt;""),COUNTA($H$3:$H$100002)&gt;COUNTA($H$3:$H36),$AE36&lt;&gt;""),W35,""),C36)</f>
        <v/>
      </c>
      <c r="X36" s="17" t="str">
        <f>IF(D36="",IF(OR(AND($H36&lt;&gt;"",D36=""),AND($F35=$F36,$AK36&lt;&gt;""),COUNTA($H$3:$H$100002)&gt;COUNTA($H$3:$H36),$AE36&lt;&gt;""),X35,""),D36)</f>
        <v/>
      </c>
      <c r="Y36" s="17" t="str">
        <f>IF(E36="",IF(OR(AND($H36&lt;&gt;"",E36=""),AND($F35=$F36,$AK36&lt;&gt;""),COUNTA($H$3:$H$100002)&gt;COUNTA($H$3:$H36),$AE36&lt;&gt;""),Y35,""),E36)</f>
        <v/>
      </c>
      <c r="Z36" s="27" t="str">
        <f t="shared" si="43"/>
        <v/>
      </c>
      <c r="AA36" s="2" t="str">
        <f>IF(F36="","",COUNTA($F$3:F36))</f>
        <v/>
      </c>
      <c r="AB36" s="3" t="str">
        <f>IF(F36="","",IFERROR(IF(F36&lt;&gt;"",IFERROR(INDEX(設定!$C$3:$C$303,MATCH(F36,設定!$C$3:$C$303,0),0),INDEX(設定!$C$3:$C$303,MATCH("*"&amp;F36&amp;"*",設定!$C$3:$C$303,0),0)),""),"エラー"))</f>
        <v/>
      </c>
      <c r="AC36" s="2" t="str">
        <f>IF(G36="","",COUNTA($G$3:G36))</f>
        <v/>
      </c>
      <c r="AD36" s="3" t="str">
        <f>IF(G36="","",IFERROR(IF(G36&lt;&gt;"",IFERROR(INDEX(設定!$C$3:$C$303,MATCH(G36,設定!$C$3:$C$303,0),0),INDEX(設定!$C$3:$C$303,MATCH("*"&amp;G36&amp;"*",設定!$C$3:$C$303,0),0)),""),"エラー"))</f>
        <v/>
      </c>
      <c r="AE36" s="3" t="str">
        <f>IFERROR(IF(AB36="",IF(AND(H36&lt;&gt;"",F36=""),INDEX(AB$3:AB36,MATCH(MAX(AA$3:AA36),AA$3:AA36,0),0),""),AB36),"")</f>
        <v/>
      </c>
      <c r="AF36" s="3" t="str">
        <f>IFERROR(IF(AD36="",IF(AND(H36&lt;&gt;"",G36=""),INDEX(AD$3:AD36,MATCH(MAX(AC$3:AC36),AC$3:AC36,0),0),""),AD36),"")</f>
        <v/>
      </c>
      <c r="AG36" s="2" t="str">
        <f>IF(AH36="","",IF(OR(AH36=AH35,AH36=AH37),IF(AND(E36="",AB36="",AG35&lt;&gt;""),MAX($AG$3:AG35),MAX($AG$3:AG35)+1),IF(AH35=AH36,AG35,MAX($AG$3:AG35)+1)))</f>
        <v/>
      </c>
      <c r="AH36" s="12" t="str">
        <f t="shared" si="31"/>
        <v/>
      </c>
      <c r="AI36" s="12" t="str">
        <f t="shared" si="32"/>
        <v/>
      </c>
      <c r="AJ36" s="13" t="str">
        <f t="shared" si="9"/>
        <v/>
      </c>
      <c r="AK36" s="13" t="str">
        <f t="shared" si="10"/>
        <v/>
      </c>
      <c r="AL36" s="13" t="str">
        <f>IF(OR(AJ36="",COUNTIF($AH$3:AH36,AH36)&lt;&gt;COUNTIF(AH$3:AH$100002,AH36)),"",SUMIF(AH$3:AH$100002,AH36,AJ$3:AJ$100002))</f>
        <v/>
      </c>
      <c r="AM36" s="13" t="str">
        <f>IF(OR(AK36="",COUNTIF($AH$3:AH36,AH36)&lt;&gt;COUNTIF(AH$3:AH$100002,AH36)),"",SUMIF(AH$3:AH$100002,AH36,AK$3:AK$100002))</f>
        <v/>
      </c>
      <c r="AO36" s="13" t="str">
        <f t="shared" si="33"/>
        <v/>
      </c>
      <c r="AP36" s="13" t="str">
        <f t="shared" si="33"/>
        <v/>
      </c>
      <c r="AQ36" s="13" t="str">
        <f t="shared" si="33"/>
        <v/>
      </c>
      <c r="AR36" s="13" t="str">
        <f t="shared" si="33"/>
        <v/>
      </c>
      <c r="AS36" s="13" t="str">
        <f t="shared" si="47"/>
        <v/>
      </c>
      <c r="AT36" s="13" t="str">
        <f t="shared" si="44"/>
        <v/>
      </c>
      <c r="AU36" s="13" t="str">
        <f t="shared" si="44"/>
        <v/>
      </c>
      <c r="AV36" s="13" t="str">
        <f t="shared" si="44"/>
        <v/>
      </c>
      <c r="AW36" s="86" t="str">
        <f t="shared" si="12"/>
        <v/>
      </c>
      <c r="AX36" s="59" t="str">
        <f t="shared" si="13"/>
        <v/>
      </c>
      <c r="AY36" s="63" t="str">
        <f>IF(OR($BR36="",BH36=""),"",COUNT($BR$3:$BR36))</f>
        <v/>
      </c>
      <c r="AZ36" s="13" t="str">
        <f>IF(OR($BR36="",BI36=""),"",COUNT($BR$3:$BR36))</f>
        <v/>
      </c>
      <c r="BA36" s="13" t="str">
        <f>IF(OR($BR36="",BJ36=""),"",COUNT($BR$3:$BR36))</f>
        <v/>
      </c>
      <c r="BB36" s="13" t="str">
        <f>IF(OR($BR36="",BK36=""),"",COUNT($BR$3:$BR36))</f>
        <v/>
      </c>
      <c r="BC36" s="13" t="str">
        <f>IF(OR($BR36="",BL36=""),"",COUNT($BR$3:$BR36))</f>
        <v/>
      </c>
      <c r="BD36" s="13" t="str">
        <f>IF(OR($BR36="",BM36=""),"",COUNT($BR$3:$BR36))</f>
        <v/>
      </c>
      <c r="BE36" s="13" t="str">
        <f>IF(OR($BR36="",BN36=""),"",COUNT($BR$3:$BR36))</f>
        <v/>
      </c>
      <c r="BF36" s="13" t="str">
        <f>IF(OR($BR36="",BO36=""),"",COUNT($BR$3:$BR36))</f>
        <v/>
      </c>
      <c r="BG36" s="66" t="str">
        <f>IF(Z36="","",COUNT($Z$3:Z36))</f>
        <v/>
      </c>
      <c r="BH36" s="13" t="str">
        <f>IF(AO36="","",IF(AO36=BH$2,(SUMIF($BV$3:$BV36,BH$2,$BW$3:$BW36)-SUMIF($BX$3:$BX36,BH$2,$BY$3:$BY36))*AO$1,""))</f>
        <v/>
      </c>
      <c r="BI36" s="13" t="str">
        <f>IF(AP36="","",IF(AP36=BI$2,(SUMIF($BV$3:$BV36,BI$2,$BW$3:$BW36)-SUMIF($BX$3:$BX36,BI$2,$BY$3:$BY36))*AP$1,""))</f>
        <v/>
      </c>
      <c r="BJ36" s="13" t="str">
        <f>IF(AQ36="","",IF(AQ36=BJ$2,(SUMIF($BV$3:$BV36,BJ$2,$BW$3:$BW36)-SUMIF($BX$3:$BX36,BJ$2,$BY$3:$BY36))*AQ$1,""))</f>
        <v/>
      </c>
      <c r="BK36" s="13" t="str">
        <f>IF(AR36="","",IF(AR36=BK$2,(SUMIF($BV$3:$BV36,BK$2,$BW$3:$BW36)-SUMIF($BX$3:$BX36,BK$2,$BY$3:$BY36))*AR$1,""))</f>
        <v/>
      </c>
      <c r="BL36" s="13" t="str">
        <f>IF(AS36="","",IF(AS36=BL$2,(SUMIF($BV$3:$BV36,BL$2,$BW$3:$BW36)-SUMIF($BX$3:$BX36,BL$2,$BY$3:$BY36))*AS$1,""))</f>
        <v/>
      </c>
      <c r="BM36" s="13" t="str">
        <f>IF(AT36="","",IF(AT36=BM$2,(SUMIF($BV$3:$BV36,BM$2,$BW$3:$BW36)-SUMIF($BX$3:$BX36,BM$2,$BY$3:$BY36))*AT$1,""))</f>
        <v/>
      </c>
      <c r="BN36" s="13" t="str">
        <f>IF(AU36="","",IF(AU36=BN$2,(SUMIF($BV$3:$BV36,BN$2,$BW$3:$BW36)-SUMIF($BX$3:$BX36,BN$2,$BY$3:$BY36))*AU$1,""))</f>
        <v/>
      </c>
      <c r="BO36" s="13" t="str">
        <f>IF(AV36="","",IF(AV36=BO$2,(SUMIF($BV$3:$BV36,BO$2,$BW$3:$BW36)-SUMIF($BX$3:$BX36,BO$2,$BY$3:$BY36))*AV$1,""))</f>
        <v/>
      </c>
      <c r="BP36" s="152"/>
      <c r="BQ36" s="13" t="str">
        <f t="shared" si="34"/>
        <v/>
      </c>
      <c r="BR36" s="75" t="str">
        <f t="shared" si="14"/>
        <v/>
      </c>
      <c r="BS36" s="33" t="str">
        <f t="shared" si="15"/>
        <v/>
      </c>
      <c r="BT36" s="42" t="str">
        <f t="shared" si="16"/>
        <v/>
      </c>
      <c r="BU36" s="38" t="str">
        <f t="shared" si="17"/>
        <v/>
      </c>
      <c r="BV36" s="30" t="str">
        <f t="shared" si="35"/>
        <v/>
      </c>
      <c r="BW36" s="36" t="str">
        <f t="shared" si="36"/>
        <v/>
      </c>
      <c r="BX36" s="36" t="str">
        <f t="shared" si="37"/>
        <v/>
      </c>
      <c r="BY36" s="45" t="str">
        <f t="shared" si="38"/>
        <v/>
      </c>
      <c r="BZ36" s="12" t="str">
        <f t="shared" si="18"/>
        <v/>
      </c>
      <c r="CA36" s="47" t="str">
        <f t="shared" si="19"/>
        <v/>
      </c>
      <c r="CB36" s="32" t="str">
        <f t="shared" si="20"/>
        <v/>
      </c>
      <c r="CC36" s="32" t="str">
        <f t="shared" si="21"/>
        <v/>
      </c>
      <c r="CD36" s="32" t="str">
        <f t="shared" si="22"/>
        <v/>
      </c>
      <c r="CE36" s="48"/>
      <c r="CF36" s="32" t="str">
        <f t="shared" si="39"/>
        <v/>
      </c>
      <c r="CG36" s="32" t="str">
        <f t="shared" si="48"/>
        <v/>
      </c>
      <c r="CH36" s="48"/>
    </row>
    <row r="37" spans="2:86" ht="30" customHeight="1" x14ac:dyDescent="0.2">
      <c r="B37" s="155"/>
      <c r="C37" s="117"/>
      <c r="D37" s="53"/>
      <c r="E37" s="68"/>
      <c r="F37" s="54"/>
      <c r="G37" s="54"/>
      <c r="H37" s="55"/>
      <c r="I37" s="71"/>
      <c r="J37" s="73"/>
      <c r="K37" s="56"/>
      <c r="L37" s="76" t="str">
        <f t="shared" si="40"/>
        <v/>
      </c>
      <c r="M37" s="77" t="str">
        <f t="shared" si="41"/>
        <v/>
      </c>
      <c r="N37" s="130" t="str">
        <f t="shared" si="29"/>
        <v/>
      </c>
      <c r="O37" s="131" t="str">
        <f t="shared" si="46"/>
        <v/>
      </c>
      <c r="P37" s="131" t="str">
        <f t="shared" si="46"/>
        <v/>
      </c>
      <c r="Q37" s="131" t="str">
        <f t="shared" si="46"/>
        <v/>
      </c>
      <c r="R37" s="131" t="str">
        <f t="shared" si="46"/>
        <v/>
      </c>
      <c r="S37" s="131" t="str">
        <f t="shared" si="46"/>
        <v/>
      </c>
      <c r="T37" s="131" t="str">
        <f t="shared" si="46"/>
        <v/>
      </c>
      <c r="U37" s="131" t="str">
        <f t="shared" si="46"/>
        <v/>
      </c>
      <c r="V37" s="14"/>
      <c r="W37" s="17" t="str">
        <f>IF(C37="",IF(OR(AND($H37&lt;&gt;"",C37=""),AND($F36=$F37,$AK37&lt;&gt;""),COUNTA($H$3:$H$100002)&gt;COUNTA($H$3:$H37),$AE37&lt;&gt;""),W36,""),C37)</f>
        <v/>
      </c>
      <c r="X37" s="17" t="str">
        <f>IF(D37="",IF(OR(AND($H37&lt;&gt;"",D37=""),AND($F36=$F37,$AK37&lt;&gt;""),COUNTA($H$3:$H$100002)&gt;COUNTA($H$3:$H37),$AE37&lt;&gt;""),X36,""),D37)</f>
        <v/>
      </c>
      <c r="Y37" s="17" t="str">
        <f>IF(E37="",IF(OR(AND($H37&lt;&gt;"",E37=""),AND($F36=$F37,$AK37&lt;&gt;""),COUNTA($H$3:$H$100002)&gt;COUNTA($H$3:$H37),$AE37&lt;&gt;""),Y36,""),E37)</f>
        <v/>
      </c>
      <c r="Z37" s="27" t="str">
        <f t="shared" si="43"/>
        <v/>
      </c>
      <c r="AA37" s="2" t="str">
        <f>IF(F37="","",COUNTA($F$3:F37))</f>
        <v/>
      </c>
      <c r="AB37" s="3" t="str">
        <f>IF(F37="","",IFERROR(IF(F37&lt;&gt;"",IFERROR(INDEX(設定!$C$3:$C$303,MATCH(F37,設定!$C$3:$C$303,0),0),INDEX(設定!$C$3:$C$303,MATCH("*"&amp;F37&amp;"*",設定!$C$3:$C$303,0),0)),""),"エラー"))</f>
        <v/>
      </c>
      <c r="AC37" s="2" t="str">
        <f>IF(G37="","",COUNTA($G$3:G37))</f>
        <v/>
      </c>
      <c r="AD37" s="3" t="str">
        <f>IF(G37="","",IFERROR(IF(G37&lt;&gt;"",IFERROR(INDEX(設定!$C$3:$C$303,MATCH(G37,設定!$C$3:$C$303,0),0),INDEX(設定!$C$3:$C$303,MATCH("*"&amp;G37&amp;"*",設定!$C$3:$C$303,0),0)),""),"エラー"))</f>
        <v/>
      </c>
      <c r="AE37" s="3" t="str">
        <f>IFERROR(IF(AB37="",IF(AND(H37&lt;&gt;"",F37=""),INDEX(AB$3:AB37,MATCH(MAX(AA$3:AA37),AA$3:AA37,0),0),""),AB37),"")</f>
        <v/>
      </c>
      <c r="AF37" s="3" t="str">
        <f>IFERROR(IF(AD37="",IF(AND(H37&lt;&gt;"",G37=""),INDEX(AD$3:AD37,MATCH(MAX(AC$3:AC37),AC$3:AC37,0),0),""),AD37),"")</f>
        <v/>
      </c>
      <c r="AG37" s="2" t="str">
        <f>IF(AH37="","",IF(OR(AH37=AH36,AH37=AH38),IF(AND(E37="",AB37="",AG36&lt;&gt;""),MAX($AG$3:AG36),MAX($AG$3:AG36)+1),IF(AH36=AH37,AG36,MAX($AG$3:AG36)+1)))</f>
        <v/>
      </c>
      <c r="AH37" s="12" t="str">
        <f t="shared" si="31"/>
        <v/>
      </c>
      <c r="AI37" s="12" t="str">
        <f t="shared" si="32"/>
        <v/>
      </c>
      <c r="AJ37" s="13" t="str">
        <f t="shared" si="9"/>
        <v/>
      </c>
      <c r="AK37" s="13" t="str">
        <f t="shared" si="10"/>
        <v/>
      </c>
      <c r="AL37" s="13" t="str">
        <f>IF(OR(AJ37="",COUNTIF($AH$3:AH37,AH37)&lt;&gt;COUNTIF(AH$3:AH$100002,AH37)),"",SUMIF(AH$3:AH$100002,AH37,AJ$3:AJ$100002))</f>
        <v/>
      </c>
      <c r="AM37" s="13" t="str">
        <f>IF(OR(AK37="",COUNTIF($AH$3:AH37,AH37)&lt;&gt;COUNTIF(AH$3:AH$100002,AH37)),"",SUMIF(AH$3:AH$100002,AH37,AK$3:AK$100002))</f>
        <v/>
      </c>
      <c r="AO37" s="13" t="str">
        <f t="shared" si="33"/>
        <v/>
      </c>
      <c r="AP37" s="13" t="str">
        <f t="shared" si="33"/>
        <v/>
      </c>
      <c r="AQ37" s="13" t="str">
        <f t="shared" si="33"/>
        <v/>
      </c>
      <c r="AR37" s="13" t="str">
        <f t="shared" si="33"/>
        <v/>
      </c>
      <c r="AS37" s="13" t="str">
        <f t="shared" si="47"/>
        <v/>
      </c>
      <c r="AT37" s="13" t="str">
        <f t="shared" si="44"/>
        <v/>
      </c>
      <c r="AU37" s="13" t="str">
        <f t="shared" si="44"/>
        <v/>
      </c>
      <c r="AV37" s="13" t="str">
        <f t="shared" si="44"/>
        <v/>
      </c>
      <c r="AW37" s="86" t="str">
        <f t="shared" si="12"/>
        <v/>
      </c>
      <c r="AX37" s="59" t="str">
        <f t="shared" si="13"/>
        <v/>
      </c>
      <c r="AY37" s="63" t="str">
        <f>IF(OR($BR37="",BH37=""),"",COUNT($BR$3:$BR37))</f>
        <v/>
      </c>
      <c r="AZ37" s="13" t="str">
        <f>IF(OR($BR37="",BI37=""),"",COUNT($BR$3:$BR37))</f>
        <v/>
      </c>
      <c r="BA37" s="13" t="str">
        <f>IF(OR($BR37="",BJ37=""),"",COUNT($BR$3:$BR37))</f>
        <v/>
      </c>
      <c r="BB37" s="13" t="str">
        <f>IF(OR($BR37="",BK37=""),"",COUNT($BR$3:$BR37))</f>
        <v/>
      </c>
      <c r="BC37" s="13" t="str">
        <f>IF(OR($BR37="",BL37=""),"",COUNT($BR$3:$BR37))</f>
        <v/>
      </c>
      <c r="BD37" s="13" t="str">
        <f>IF(OR($BR37="",BM37=""),"",COUNT($BR$3:$BR37))</f>
        <v/>
      </c>
      <c r="BE37" s="13" t="str">
        <f>IF(OR($BR37="",BN37=""),"",COUNT($BR$3:$BR37))</f>
        <v/>
      </c>
      <c r="BF37" s="13" t="str">
        <f>IF(OR($BR37="",BO37=""),"",COUNT($BR$3:$BR37))</f>
        <v/>
      </c>
      <c r="BG37" s="66" t="str">
        <f>IF(Z37="","",COUNT($Z$3:Z37))</f>
        <v/>
      </c>
      <c r="BH37" s="13" t="str">
        <f>IF(AO37="","",IF(AO37=BH$2,(SUMIF($BV$3:$BV37,BH$2,$BW$3:$BW37)-SUMIF($BX$3:$BX37,BH$2,$BY$3:$BY37))*AO$1,""))</f>
        <v/>
      </c>
      <c r="BI37" s="13" t="str">
        <f>IF(AP37="","",IF(AP37=BI$2,(SUMIF($BV$3:$BV37,BI$2,$BW$3:$BW37)-SUMIF($BX$3:$BX37,BI$2,$BY$3:$BY37))*AP$1,""))</f>
        <v/>
      </c>
      <c r="BJ37" s="13" t="str">
        <f>IF(AQ37="","",IF(AQ37=BJ$2,(SUMIF($BV$3:$BV37,BJ$2,$BW$3:$BW37)-SUMIF($BX$3:$BX37,BJ$2,$BY$3:$BY37))*AQ$1,""))</f>
        <v/>
      </c>
      <c r="BK37" s="13" t="str">
        <f>IF(AR37="","",IF(AR37=BK$2,(SUMIF($BV$3:$BV37,BK$2,$BW$3:$BW37)-SUMIF($BX$3:$BX37,BK$2,$BY$3:$BY37))*AR$1,""))</f>
        <v/>
      </c>
      <c r="BL37" s="13" t="str">
        <f>IF(AS37="","",IF(AS37=BL$2,(SUMIF($BV$3:$BV37,BL$2,$BW$3:$BW37)-SUMIF($BX$3:$BX37,BL$2,$BY$3:$BY37))*AS$1,""))</f>
        <v/>
      </c>
      <c r="BM37" s="13" t="str">
        <f>IF(AT37="","",IF(AT37=BM$2,(SUMIF($BV$3:$BV37,BM$2,$BW$3:$BW37)-SUMIF($BX$3:$BX37,BM$2,$BY$3:$BY37))*AT$1,""))</f>
        <v/>
      </c>
      <c r="BN37" s="13" t="str">
        <f>IF(AU37="","",IF(AU37=BN$2,(SUMIF($BV$3:$BV37,BN$2,$BW$3:$BW37)-SUMIF($BX$3:$BX37,BN$2,$BY$3:$BY37))*AU$1,""))</f>
        <v/>
      </c>
      <c r="BO37" s="13" t="str">
        <f>IF(AV37="","",IF(AV37=BO$2,(SUMIF($BV$3:$BV37,BO$2,$BW$3:$BW37)-SUMIF($BX$3:$BX37,BO$2,$BY$3:$BY37))*AV$1,""))</f>
        <v/>
      </c>
      <c r="BP37" s="152"/>
      <c r="BQ37" s="13" t="str">
        <f t="shared" si="34"/>
        <v/>
      </c>
      <c r="BR37" s="75" t="str">
        <f t="shared" si="14"/>
        <v/>
      </c>
      <c r="BS37" s="33" t="str">
        <f t="shared" si="15"/>
        <v/>
      </c>
      <c r="BT37" s="42" t="str">
        <f t="shared" si="16"/>
        <v/>
      </c>
      <c r="BU37" s="38" t="str">
        <f t="shared" si="17"/>
        <v/>
      </c>
      <c r="BV37" s="30" t="str">
        <f t="shared" si="35"/>
        <v/>
      </c>
      <c r="BW37" s="36" t="str">
        <f t="shared" si="36"/>
        <v/>
      </c>
      <c r="BX37" s="36" t="str">
        <f t="shared" si="37"/>
        <v/>
      </c>
      <c r="BY37" s="45" t="str">
        <f t="shared" si="38"/>
        <v/>
      </c>
      <c r="BZ37" s="12" t="str">
        <f t="shared" si="18"/>
        <v/>
      </c>
      <c r="CA37" s="47" t="str">
        <f t="shared" si="19"/>
        <v/>
      </c>
      <c r="CB37" s="32" t="str">
        <f t="shared" si="20"/>
        <v/>
      </c>
      <c r="CC37" s="32" t="str">
        <f t="shared" si="21"/>
        <v/>
      </c>
      <c r="CD37" s="32" t="str">
        <f t="shared" si="22"/>
        <v/>
      </c>
      <c r="CE37" s="48"/>
      <c r="CF37" s="32" t="str">
        <f t="shared" si="39"/>
        <v/>
      </c>
      <c r="CG37" s="32" t="str">
        <f t="shared" si="48"/>
        <v/>
      </c>
      <c r="CH37" s="48"/>
    </row>
    <row r="38" spans="2:86" ht="30" customHeight="1" x14ac:dyDescent="0.2">
      <c r="B38" s="155"/>
      <c r="C38" s="117"/>
      <c r="D38" s="53"/>
      <c r="E38" s="68"/>
      <c r="F38" s="54"/>
      <c r="G38" s="54"/>
      <c r="H38" s="55"/>
      <c r="I38" s="71"/>
      <c r="J38" s="73"/>
      <c r="K38" s="56"/>
      <c r="L38" s="76" t="str">
        <f t="shared" si="40"/>
        <v/>
      </c>
      <c r="M38" s="77" t="str">
        <f t="shared" si="41"/>
        <v/>
      </c>
      <c r="N38" s="130" t="str">
        <f t="shared" si="29"/>
        <v/>
      </c>
      <c r="O38" s="131" t="str">
        <f t="shared" si="46"/>
        <v/>
      </c>
      <c r="P38" s="131" t="str">
        <f t="shared" si="46"/>
        <v/>
      </c>
      <c r="Q38" s="131" t="str">
        <f t="shared" si="46"/>
        <v/>
      </c>
      <c r="R38" s="131" t="str">
        <f t="shared" si="46"/>
        <v/>
      </c>
      <c r="S38" s="131" t="str">
        <f t="shared" si="46"/>
        <v/>
      </c>
      <c r="T38" s="131" t="str">
        <f t="shared" si="46"/>
        <v/>
      </c>
      <c r="U38" s="131" t="str">
        <f t="shared" si="46"/>
        <v/>
      </c>
      <c r="V38" s="14"/>
      <c r="W38" s="17" t="str">
        <f>IF(C38="",IF(OR(AND($H38&lt;&gt;"",C38=""),AND($F37=$F38,$AK38&lt;&gt;""),COUNTA($H$3:$H$100002)&gt;COUNTA($H$3:$H38),$AE38&lt;&gt;""),W37,""),C38)</f>
        <v/>
      </c>
      <c r="X38" s="17" t="str">
        <f>IF(D38="",IF(OR(AND($H38&lt;&gt;"",D38=""),AND($F37=$F38,$AK38&lt;&gt;""),COUNTA($H$3:$H$100002)&gt;COUNTA($H$3:$H38),$AE38&lt;&gt;""),X37,""),D38)</f>
        <v/>
      </c>
      <c r="Y38" s="17" t="str">
        <f>IF(E38="",IF(OR(AND($H38&lt;&gt;"",E38=""),AND($F37=$F38,$AK38&lt;&gt;""),COUNTA($H$3:$H$100002)&gt;COUNTA($H$3:$H38),$AE38&lt;&gt;""),Y37,""),E38)</f>
        <v/>
      </c>
      <c r="Z38" s="27" t="str">
        <f t="shared" si="43"/>
        <v/>
      </c>
      <c r="AA38" s="2" t="str">
        <f>IF(F38="","",COUNTA($F$3:F38))</f>
        <v/>
      </c>
      <c r="AB38" s="3" t="str">
        <f>IF(F38="","",IFERROR(IF(F38&lt;&gt;"",IFERROR(INDEX(設定!$C$3:$C$303,MATCH(F38,設定!$C$3:$C$303,0),0),INDEX(設定!$C$3:$C$303,MATCH("*"&amp;F38&amp;"*",設定!$C$3:$C$303,0),0)),""),"エラー"))</f>
        <v/>
      </c>
      <c r="AC38" s="2" t="str">
        <f>IF(G38="","",COUNTA($G$3:G38))</f>
        <v/>
      </c>
      <c r="AD38" s="3" t="str">
        <f>IF(G38="","",IFERROR(IF(G38&lt;&gt;"",IFERROR(INDEX(設定!$C$3:$C$303,MATCH(G38,設定!$C$3:$C$303,0),0),INDEX(設定!$C$3:$C$303,MATCH("*"&amp;G38&amp;"*",設定!$C$3:$C$303,0),0)),""),"エラー"))</f>
        <v/>
      </c>
      <c r="AE38" s="3" t="str">
        <f>IFERROR(IF(AB38="",IF(AND(H38&lt;&gt;"",F38=""),INDEX(AB$3:AB38,MATCH(MAX(AA$3:AA38),AA$3:AA38,0),0),""),AB38),"")</f>
        <v/>
      </c>
      <c r="AF38" s="3" t="str">
        <f>IFERROR(IF(AD38="",IF(AND(H38&lt;&gt;"",G38=""),INDEX(AD$3:AD38,MATCH(MAX(AC$3:AC38),AC$3:AC38,0),0),""),AD38),"")</f>
        <v/>
      </c>
      <c r="AG38" s="2" t="str">
        <f>IF(AH38="","",IF(OR(AH38=AH37,AH38=AH39),IF(AND(E38="",AB38="",AG37&lt;&gt;""),MAX($AG$3:AG37),MAX($AG$3:AG37)+1),IF(AH37=AH38,AG37,MAX($AG$3:AG37)+1)))</f>
        <v/>
      </c>
      <c r="AH38" s="12" t="str">
        <f t="shared" si="31"/>
        <v/>
      </c>
      <c r="AI38" s="12" t="str">
        <f t="shared" si="32"/>
        <v/>
      </c>
      <c r="AJ38" s="13" t="str">
        <f t="shared" si="9"/>
        <v/>
      </c>
      <c r="AK38" s="13" t="str">
        <f t="shared" si="10"/>
        <v/>
      </c>
      <c r="AL38" s="13" t="str">
        <f>IF(OR(AJ38="",COUNTIF($AH$3:AH38,AH38)&lt;&gt;COUNTIF(AH$3:AH$100002,AH38)),"",SUMIF(AH$3:AH$100002,AH38,AJ$3:AJ$100002))</f>
        <v/>
      </c>
      <c r="AM38" s="13" t="str">
        <f>IF(OR(AK38="",COUNTIF($AH$3:AH38,AH38)&lt;&gt;COUNTIF(AH$3:AH$100002,AH38)),"",SUMIF(AH$3:AH$100002,AH38,AK$3:AK$100002))</f>
        <v/>
      </c>
      <c r="AO38" s="13" t="str">
        <f t="shared" si="33"/>
        <v/>
      </c>
      <c r="AP38" s="13" t="str">
        <f t="shared" si="33"/>
        <v/>
      </c>
      <c r="AQ38" s="13" t="str">
        <f t="shared" si="33"/>
        <v/>
      </c>
      <c r="AR38" s="13" t="str">
        <f t="shared" si="33"/>
        <v/>
      </c>
      <c r="AS38" s="13" t="str">
        <f t="shared" si="47"/>
        <v/>
      </c>
      <c r="AT38" s="13" t="str">
        <f t="shared" si="44"/>
        <v/>
      </c>
      <c r="AU38" s="13" t="str">
        <f t="shared" si="44"/>
        <v/>
      </c>
      <c r="AV38" s="13" t="str">
        <f t="shared" si="44"/>
        <v/>
      </c>
      <c r="AW38" s="86" t="str">
        <f t="shared" si="12"/>
        <v/>
      </c>
      <c r="AX38" s="59" t="str">
        <f t="shared" si="13"/>
        <v/>
      </c>
      <c r="AY38" s="63" t="str">
        <f>IF(OR($BR38="",BH38=""),"",COUNT($BR$3:$BR38))</f>
        <v/>
      </c>
      <c r="AZ38" s="13" t="str">
        <f>IF(OR($BR38="",BI38=""),"",COUNT($BR$3:$BR38))</f>
        <v/>
      </c>
      <c r="BA38" s="13" t="str">
        <f>IF(OR($BR38="",BJ38=""),"",COUNT($BR$3:$BR38))</f>
        <v/>
      </c>
      <c r="BB38" s="13" t="str">
        <f>IF(OR($BR38="",BK38=""),"",COUNT($BR$3:$BR38))</f>
        <v/>
      </c>
      <c r="BC38" s="13" t="str">
        <f>IF(OR($BR38="",BL38=""),"",COUNT($BR$3:$BR38))</f>
        <v/>
      </c>
      <c r="BD38" s="13" t="str">
        <f>IF(OR($BR38="",BM38=""),"",COUNT($BR$3:$BR38))</f>
        <v/>
      </c>
      <c r="BE38" s="13" t="str">
        <f>IF(OR($BR38="",BN38=""),"",COUNT($BR$3:$BR38))</f>
        <v/>
      </c>
      <c r="BF38" s="13" t="str">
        <f>IF(OR($BR38="",BO38=""),"",COUNT($BR$3:$BR38))</f>
        <v/>
      </c>
      <c r="BG38" s="66" t="str">
        <f>IF(Z38="","",COUNT($Z$3:Z38))</f>
        <v/>
      </c>
      <c r="BH38" s="13" t="str">
        <f>IF(AO38="","",IF(AO38=BH$2,(SUMIF($BV$3:$BV38,BH$2,$BW$3:$BW38)-SUMIF($BX$3:$BX38,BH$2,$BY$3:$BY38))*AO$1,""))</f>
        <v/>
      </c>
      <c r="BI38" s="13" t="str">
        <f>IF(AP38="","",IF(AP38=BI$2,(SUMIF($BV$3:$BV38,BI$2,$BW$3:$BW38)-SUMIF($BX$3:$BX38,BI$2,$BY$3:$BY38))*AP$1,""))</f>
        <v/>
      </c>
      <c r="BJ38" s="13" t="str">
        <f>IF(AQ38="","",IF(AQ38=BJ$2,(SUMIF($BV$3:$BV38,BJ$2,$BW$3:$BW38)-SUMIF($BX$3:$BX38,BJ$2,$BY$3:$BY38))*AQ$1,""))</f>
        <v/>
      </c>
      <c r="BK38" s="13" t="str">
        <f>IF(AR38="","",IF(AR38=BK$2,(SUMIF($BV$3:$BV38,BK$2,$BW$3:$BW38)-SUMIF($BX$3:$BX38,BK$2,$BY$3:$BY38))*AR$1,""))</f>
        <v/>
      </c>
      <c r="BL38" s="13" t="str">
        <f>IF(AS38="","",IF(AS38=BL$2,(SUMIF($BV$3:$BV38,BL$2,$BW$3:$BW38)-SUMIF($BX$3:$BX38,BL$2,$BY$3:$BY38))*AS$1,""))</f>
        <v/>
      </c>
      <c r="BM38" s="13" t="str">
        <f>IF(AT38="","",IF(AT38=BM$2,(SUMIF($BV$3:$BV38,BM$2,$BW$3:$BW38)-SUMIF($BX$3:$BX38,BM$2,$BY$3:$BY38))*AT$1,""))</f>
        <v/>
      </c>
      <c r="BN38" s="13" t="str">
        <f>IF(AU38="","",IF(AU38=BN$2,(SUMIF($BV$3:$BV38,BN$2,$BW$3:$BW38)-SUMIF($BX$3:$BX38,BN$2,$BY$3:$BY38))*AU$1,""))</f>
        <v/>
      </c>
      <c r="BO38" s="13" t="str">
        <f>IF(AV38="","",IF(AV38=BO$2,(SUMIF($BV$3:$BV38,BO$2,$BW$3:$BW38)-SUMIF($BX$3:$BX38,BO$2,$BY$3:$BY38))*AV$1,""))</f>
        <v/>
      </c>
      <c r="BP38" s="152"/>
      <c r="BQ38" s="13" t="str">
        <f t="shared" si="34"/>
        <v/>
      </c>
      <c r="BR38" s="75" t="str">
        <f t="shared" si="14"/>
        <v/>
      </c>
      <c r="BS38" s="33" t="str">
        <f t="shared" si="15"/>
        <v/>
      </c>
      <c r="BT38" s="42" t="str">
        <f t="shared" si="16"/>
        <v/>
      </c>
      <c r="BU38" s="38" t="str">
        <f t="shared" si="17"/>
        <v/>
      </c>
      <c r="BV38" s="30" t="str">
        <f t="shared" si="35"/>
        <v/>
      </c>
      <c r="BW38" s="36" t="str">
        <f t="shared" si="36"/>
        <v/>
      </c>
      <c r="BX38" s="36" t="str">
        <f t="shared" si="37"/>
        <v/>
      </c>
      <c r="BY38" s="45" t="str">
        <f t="shared" si="38"/>
        <v/>
      </c>
      <c r="BZ38" s="12" t="str">
        <f t="shared" si="18"/>
        <v/>
      </c>
      <c r="CA38" s="47" t="str">
        <f t="shared" si="19"/>
        <v/>
      </c>
      <c r="CB38" s="32" t="str">
        <f t="shared" si="20"/>
        <v/>
      </c>
      <c r="CC38" s="32" t="str">
        <f t="shared" si="21"/>
        <v/>
      </c>
      <c r="CD38" s="32" t="str">
        <f t="shared" si="22"/>
        <v/>
      </c>
      <c r="CE38" s="48"/>
      <c r="CF38" s="32" t="str">
        <f t="shared" si="39"/>
        <v/>
      </c>
      <c r="CG38" s="32" t="str">
        <f t="shared" si="48"/>
        <v/>
      </c>
      <c r="CH38" s="48"/>
    </row>
    <row r="39" spans="2:86" ht="30" customHeight="1" x14ac:dyDescent="0.2">
      <c r="B39" s="155"/>
      <c r="C39" s="117"/>
      <c r="D39" s="53"/>
      <c r="E39" s="68"/>
      <c r="F39" s="54"/>
      <c r="G39" s="54"/>
      <c r="H39" s="55"/>
      <c r="I39" s="71"/>
      <c r="J39" s="73"/>
      <c r="K39" s="56"/>
      <c r="L39" s="76" t="str">
        <f t="shared" si="40"/>
        <v/>
      </c>
      <c r="M39" s="77" t="str">
        <f t="shared" si="41"/>
        <v/>
      </c>
      <c r="N39" s="130" t="str">
        <f t="shared" si="29"/>
        <v/>
      </c>
      <c r="O39" s="131" t="str">
        <f t="shared" si="46"/>
        <v/>
      </c>
      <c r="P39" s="131" t="str">
        <f t="shared" si="46"/>
        <v/>
      </c>
      <c r="Q39" s="131" t="str">
        <f t="shared" si="46"/>
        <v/>
      </c>
      <c r="R39" s="131" t="str">
        <f t="shared" si="46"/>
        <v/>
      </c>
      <c r="S39" s="131" t="str">
        <f t="shared" si="46"/>
        <v/>
      </c>
      <c r="T39" s="131" t="str">
        <f t="shared" si="46"/>
        <v/>
      </c>
      <c r="U39" s="131" t="str">
        <f t="shared" si="46"/>
        <v/>
      </c>
      <c r="V39" s="14"/>
      <c r="W39" s="17" t="str">
        <f>IF(C39="",IF(OR(AND($H39&lt;&gt;"",C39=""),AND($F38=$F39,$AK39&lt;&gt;""),COUNTA($H$3:$H$100002)&gt;COUNTA($H$3:$H39),$AE39&lt;&gt;""),W38,""),C39)</f>
        <v/>
      </c>
      <c r="X39" s="17" t="str">
        <f>IF(D39="",IF(OR(AND($H39&lt;&gt;"",D39=""),AND($F38=$F39,$AK39&lt;&gt;""),COUNTA($H$3:$H$100002)&gt;COUNTA($H$3:$H39),$AE39&lt;&gt;""),X38,""),D39)</f>
        <v/>
      </c>
      <c r="Y39" s="17" t="str">
        <f>IF(E39="",IF(OR(AND($H39&lt;&gt;"",E39=""),AND($F38=$F39,$AK39&lt;&gt;""),COUNTA($H$3:$H$100002)&gt;COUNTA($H$3:$H39),$AE39&lt;&gt;""),Y38,""),E39)</f>
        <v/>
      </c>
      <c r="Z39" s="27" t="str">
        <f t="shared" si="43"/>
        <v/>
      </c>
      <c r="AA39" s="2" t="str">
        <f>IF(F39="","",COUNTA($F$3:F39))</f>
        <v/>
      </c>
      <c r="AB39" s="3" t="str">
        <f>IF(F39="","",IFERROR(IF(F39&lt;&gt;"",IFERROR(INDEX(設定!$C$3:$C$303,MATCH(F39,設定!$C$3:$C$303,0),0),INDEX(設定!$C$3:$C$303,MATCH("*"&amp;F39&amp;"*",設定!$C$3:$C$303,0),0)),""),"エラー"))</f>
        <v/>
      </c>
      <c r="AC39" s="2" t="str">
        <f>IF(G39="","",COUNTA($G$3:G39))</f>
        <v/>
      </c>
      <c r="AD39" s="3" t="str">
        <f>IF(G39="","",IFERROR(IF(G39&lt;&gt;"",IFERROR(INDEX(設定!$C$3:$C$303,MATCH(G39,設定!$C$3:$C$303,0),0),INDEX(設定!$C$3:$C$303,MATCH("*"&amp;G39&amp;"*",設定!$C$3:$C$303,0),0)),""),"エラー"))</f>
        <v/>
      </c>
      <c r="AE39" s="3" t="str">
        <f>IFERROR(IF(AB39="",IF(AND(H39&lt;&gt;"",F39=""),INDEX(AB$3:AB39,MATCH(MAX(AA$3:AA39),AA$3:AA39,0),0),""),AB39),"")</f>
        <v/>
      </c>
      <c r="AF39" s="3" t="str">
        <f>IFERROR(IF(AD39="",IF(AND(H39&lt;&gt;"",G39=""),INDEX(AD$3:AD39,MATCH(MAX(AC$3:AC39),AC$3:AC39,0),0),""),AD39),"")</f>
        <v/>
      </c>
      <c r="AG39" s="2" t="str">
        <f>IF(AH39="","",IF(OR(AH39=AH38,AH39=AH40),IF(AND(E39="",AB39="",AG38&lt;&gt;""),MAX($AG$3:AG38),MAX($AG$3:AG38)+1),IF(AH38=AH39,AG38,MAX($AG$3:AG38)+1)))</f>
        <v/>
      </c>
      <c r="AH39" s="12" t="str">
        <f t="shared" si="31"/>
        <v/>
      </c>
      <c r="AI39" s="12" t="str">
        <f t="shared" si="32"/>
        <v/>
      </c>
      <c r="AJ39" s="13" t="str">
        <f t="shared" si="9"/>
        <v/>
      </c>
      <c r="AK39" s="13" t="str">
        <f t="shared" si="10"/>
        <v/>
      </c>
      <c r="AL39" s="13" t="str">
        <f>IF(OR(AJ39="",COUNTIF($AH$3:AH39,AH39)&lt;&gt;COUNTIF(AH$3:AH$100002,AH39)),"",SUMIF(AH$3:AH$100002,AH39,AJ$3:AJ$100002))</f>
        <v/>
      </c>
      <c r="AM39" s="13" t="str">
        <f>IF(OR(AK39="",COUNTIF($AH$3:AH39,AH39)&lt;&gt;COUNTIF(AH$3:AH$100002,AH39)),"",SUMIF(AH$3:AH$100002,AH39,AK$3:AK$100002))</f>
        <v/>
      </c>
      <c r="AO39" s="13" t="str">
        <f t="shared" si="33"/>
        <v/>
      </c>
      <c r="AP39" s="13" t="str">
        <f t="shared" si="33"/>
        <v/>
      </c>
      <c r="AQ39" s="13" t="str">
        <f t="shared" si="33"/>
        <v/>
      </c>
      <c r="AR39" s="13" t="str">
        <f t="shared" si="33"/>
        <v/>
      </c>
      <c r="AS39" s="13" t="str">
        <f t="shared" si="47"/>
        <v/>
      </c>
      <c r="AT39" s="13" t="str">
        <f t="shared" si="44"/>
        <v/>
      </c>
      <c r="AU39" s="13" t="str">
        <f t="shared" si="44"/>
        <v/>
      </c>
      <c r="AV39" s="13" t="str">
        <f t="shared" si="44"/>
        <v/>
      </c>
      <c r="AW39" s="86" t="str">
        <f t="shared" si="12"/>
        <v/>
      </c>
      <c r="AX39" s="59" t="str">
        <f t="shared" si="13"/>
        <v/>
      </c>
      <c r="AY39" s="63" t="str">
        <f>IF(OR($BR39="",BH39=""),"",COUNT($BR$3:$BR39))</f>
        <v/>
      </c>
      <c r="AZ39" s="13" t="str">
        <f>IF(OR($BR39="",BI39=""),"",COUNT($BR$3:$BR39))</f>
        <v/>
      </c>
      <c r="BA39" s="13" t="str">
        <f>IF(OR($BR39="",BJ39=""),"",COUNT($BR$3:$BR39))</f>
        <v/>
      </c>
      <c r="BB39" s="13" t="str">
        <f>IF(OR($BR39="",BK39=""),"",COUNT($BR$3:$BR39))</f>
        <v/>
      </c>
      <c r="BC39" s="13" t="str">
        <f>IF(OR($BR39="",BL39=""),"",COUNT($BR$3:$BR39))</f>
        <v/>
      </c>
      <c r="BD39" s="13" t="str">
        <f>IF(OR($BR39="",BM39=""),"",COUNT($BR$3:$BR39))</f>
        <v/>
      </c>
      <c r="BE39" s="13" t="str">
        <f>IF(OR($BR39="",BN39=""),"",COUNT($BR$3:$BR39))</f>
        <v/>
      </c>
      <c r="BF39" s="13" t="str">
        <f>IF(OR($BR39="",BO39=""),"",COUNT($BR$3:$BR39))</f>
        <v/>
      </c>
      <c r="BG39" s="66" t="str">
        <f>IF(Z39="","",COUNT($Z$3:Z39))</f>
        <v/>
      </c>
      <c r="BH39" s="13" t="str">
        <f>IF(AO39="","",IF(AO39=BH$2,(SUMIF($BV$3:$BV39,BH$2,$BW$3:$BW39)-SUMIF($BX$3:$BX39,BH$2,$BY$3:$BY39))*AO$1,""))</f>
        <v/>
      </c>
      <c r="BI39" s="13" t="str">
        <f>IF(AP39="","",IF(AP39=BI$2,(SUMIF($BV$3:$BV39,BI$2,$BW$3:$BW39)-SUMIF($BX$3:$BX39,BI$2,$BY$3:$BY39))*AP$1,""))</f>
        <v/>
      </c>
      <c r="BJ39" s="13" t="str">
        <f>IF(AQ39="","",IF(AQ39=BJ$2,(SUMIF($BV$3:$BV39,BJ$2,$BW$3:$BW39)-SUMIF($BX$3:$BX39,BJ$2,$BY$3:$BY39))*AQ$1,""))</f>
        <v/>
      </c>
      <c r="BK39" s="13" t="str">
        <f>IF(AR39="","",IF(AR39=BK$2,(SUMIF($BV$3:$BV39,BK$2,$BW$3:$BW39)-SUMIF($BX$3:$BX39,BK$2,$BY$3:$BY39))*AR$1,""))</f>
        <v/>
      </c>
      <c r="BL39" s="13" t="str">
        <f>IF(AS39="","",IF(AS39=BL$2,(SUMIF($BV$3:$BV39,BL$2,$BW$3:$BW39)-SUMIF($BX$3:$BX39,BL$2,$BY$3:$BY39))*AS$1,""))</f>
        <v/>
      </c>
      <c r="BM39" s="13" t="str">
        <f>IF(AT39="","",IF(AT39=BM$2,(SUMIF($BV$3:$BV39,BM$2,$BW$3:$BW39)-SUMIF($BX$3:$BX39,BM$2,$BY$3:$BY39))*AT$1,""))</f>
        <v/>
      </c>
      <c r="BN39" s="13" t="str">
        <f>IF(AU39="","",IF(AU39=BN$2,(SUMIF($BV$3:$BV39,BN$2,$BW$3:$BW39)-SUMIF($BX$3:$BX39,BN$2,$BY$3:$BY39))*AU$1,""))</f>
        <v/>
      </c>
      <c r="BO39" s="13" t="str">
        <f>IF(AV39="","",IF(AV39=BO$2,(SUMIF($BV$3:$BV39,BO$2,$BW$3:$BW39)-SUMIF($BX$3:$BX39,BO$2,$BY$3:$BY39))*AV$1,""))</f>
        <v/>
      </c>
      <c r="BP39" s="152"/>
      <c r="BQ39" s="13" t="str">
        <f t="shared" si="34"/>
        <v/>
      </c>
      <c r="BR39" s="75" t="str">
        <f t="shared" si="14"/>
        <v/>
      </c>
      <c r="BS39" s="33" t="str">
        <f t="shared" si="15"/>
        <v/>
      </c>
      <c r="BT39" s="42" t="str">
        <f t="shared" si="16"/>
        <v/>
      </c>
      <c r="BU39" s="38" t="str">
        <f t="shared" si="17"/>
        <v/>
      </c>
      <c r="BV39" s="30" t="str">
        <f t="shared" si="35"/>
        <v/>
      </c>
      <c r="BW39" s="36" t="str">
        <f t="shared" si="36"/>
        <v/>
      </c>
      <c r="BX39" s="36" t="str">
        <f t="shared" si="37"/>
        <v/>
      </c>
      <c r="BY39" s="45" t="str">
        <f t="shared" si="38"/>
        <v/>
      </c>
      <c r="BZ39" s="12" t="str">
        <f t="shared" si="18"/>
        <v/>
      </c>
      <c r="CA39" s="47" t="str">
        <f t="shared" si="19"/>
        <v/>
      </c>
      <c r="CB39" s="32" t="str">
        <f t="shared" si="20"/>
        <v/>
      </c>
      <c r="CC39" s="32" t="str">
        <f t="shared" si="21"/>
        <v/>
      </c>
      <c r="CD39" s="32" t="str">
        <f t="shared" si="22"/>
        <v/>
      </c>
      <c r="CE39" s="48"/>
      <c r="CF39" s="32" t="str">
        <f t="shared" si="39"/>
        <v/>
      </c>
      <c r="CG39" s="32" t="str">
        <f t="shared" si="48"/>
        <v/>
      </c>
      <c r="CH39" s="48"/>
    </row>
    <row r="40" spans="2:86" ht="30" customHeight="1" x14ac:dyDescent="0.2">
      <c r="B40" s="155"/>
      <c r="C40" s="117"/>
      <c r="D40" s="53"/>
      <c r="E40" s="68"/>
      <c r="F40" s="54"/>
      <c r="G40" s="54"/>
      <c r="H40" s="55"/>
      <c r="I40" s="71"/>
      <c r="J40" s="73"/>
      <c r="K40" s="56"/>
      <c r="L40" s="76" t="str">
        <f t="shared" si="40"/>
        <v/>
      </c>
      <c r="M40" s="77" t="str">
        <f t="shared" si="41"/>
        <v/>
      </c>
      <c r="N40" s="130" t="str">
        <f t="shared" si="29"/>
        <v/>
      </c>
      <c r="O40" s="131" t="str">
        <f t="shared" si="46"/>
        <v/>
      </c>
      <c r="P40" s="131" t="str">
        <f t="shared" si="46"/>
        <v/>
      </c>
      <c r="Q40" s="131" t="str">
        <f t="shared" si="46"/>
        <v/>
      </c>
      <c r="R40" s="131" t="str">
        <f t="shared" si="46"/>
        <v/>
      </c>
      <c r="S40" s="131" t="str">
        <f t="shared" si="46"/>
        <v/>
      </c>
      <c r="T40" s="131" t="str">
        <f t="shared" si="46"/>
        <v/>
      </c>
      <c r="U40" s="131" t="str">
        <f t="shared" si="46"/>
        <v/>
      </c>
      <c r="V40" s="14"/>
      <c r="W40" s="17" t="str">
        <f>IF(C40="",IF(OR(AND($H40&lt;&gt;"",C40=""),AND($F39=$F40,$AK40&lt;&gt;""),COUNTA($H$3:$H$100002)&gt;COUNTA($H$3:$H40),$AE40&lt;&gt;""),W39,""),C40)</f>
        <v/>
      </c>
      <c r="X40" s="17" t="str">
        <f>IF(D40="",IF(OR(AND($H40&lt;&gt;"",D40=""),AND($F39=$F40,$AK40&lt;&gt;""),COUNTA($H$3:$H$100002)&gt;COUNTA($H$3:$H40),$AE40&lt;&gt;""),X39,""),D40)</f>
        <v/>
      </c>
      <c r="Y40" s="17" t="str">
        <f>IF(E40="",IF(OR(AND($H40&lt;&gt;"",E40=""),AND($F39=$F40,$AK40&lt;&gt;""),COUNTA($H$3:$H$100002)&gt;COUNTA($H$3:$H40),$AE40&lt;&gt;""),Y39,""),E40)</f>
        <v/>
      </c>
      <c r="Z40" s="27" t="str">
        <f t="shared" si="43"/>
        <v/>
      </c>
      <c r="AA40" s="2" t="str">
        <f>IF(F40="","",COUNTA($F$3:F40))</f>
        <v/>
      </c>
      <c r="AB40" s="3" t="str">
        <f>IF(F40="","",IFERROR(IF(F40&lt;&gt;"",IFERROR(INDEX(設定!$C$3:$C$303,MATCH(F40,設定!$C$3:$C$303,0),0),INDEX(設定!$C$3:$C$303,MATCH("*"&amp;F40&amp;"*",設定!$C$3:$C$303,0),0)),""),"エラー"))</f>
        <v/>
      </c>
      <c r="AC40" s="2" t="str">
        <f>IF(G40="","",COUNTA($G$3:G40))</f>
        <v/>
      </c>
      <c r="AD40" s="3" t="str">
        <f>IF(G40="","",IFERROR(IF(G40&lt;&gt;"",IFERROR(INDEX(設定!$C$3:$C$303,MATCH(G40,設定!$C$3:$C$303,0),0),INDEX(設定!$C$3:$C$303,MATCH("*"&amp;G40&amp;"*",設定!$C$3:$C$303,0),0)),""),"エラー"))</f>
        <v/>
      </c>
      <c r="AE40" s="3" t="str">
        <f>IFERROR(IF(AB40="",IF(AND(H40&lt;&gt;"",F40=""),INDEX(AB$3:AB40,MATCH(MAX(AA$3:AA40),AA$3:AA40,0),0),""),AB40),"")</f>
        <v/>
      </c>
      <c r="AF40" s="3" t="str">
        <f>IFERROR(IF(AD40="",IF(AND(H40&lt;&gt;"",G40=""),INDEX(AD$3:AD40,MATCH(MAX(AC$3:AC40),AC$3:AC40,0),0),""),AD40),"")</f>
        <v/>
      </c>
      <c r="AG40" s="2" t="str">
        <f>IF(AH40="","",IF(OR(AH40=AH39,AH40=AH41),IF(AND(E40="",AB40="",AG39&lt;&gt;""),MAX($AG$3:AG39),MAX($AG$3:AG39)+1),IF(AH39=AH40,AG39,MAX($AG$3:AG39)+1)))</f>
        <v/>
      </c>
      <c r="AH40" s="12" t="str">
        <f t="shared" si="31"/>
        <v/>
      </c>
      <c r="AI40" s="12" t="str">
        <f t="shared" si="32"/>
        <v/>
      </c>
      <c r="AJ40" s="13" t="str">
        <f t="shared" si="9"/>
        <v/>
      </c>
      <c r="AK40" s="13" t="str">
        <f t="shared" si="10"/>
        <v/>
      </c>
      <c r="AL40" s="13" t="str">
        <f>IF(OR(AJ40="",COUNTIF($AH$3:AH40,AH40)&lt;&gt;COUNTIF(AH$3:AH$100002,AH40)),"",SUMIF(AH$3:AH$100002,AH40,AJ$3:AJ$100002))</f>
        <v/>
      </c>
      <c r="AM40" s="13" t="str">
        <f>IF(OR(AK40="",COUNTIF($AH$3:AH40,AH40)&lt;&gt;COUNTIF(AH$3:AH$100002,AH40)),"",SUMIF(AH$3:AH$100002,AH40,AK$3:AK$100002))</f>
        <v/>
      </c>
      <c r="AO40" s="13" t="str">
        <f t="shared" si="33"/>
        <v/>
      </c>
      <c r="AP40" s="13" t="str">
        <f t="shared" si="33"/>
        <v/>
      </c>
      <c r="AQ40" s="13" t="str">
        <f t="shared" si="33"/>
        <v/>
      </c>
      <c r="AR40" s="13" t="str">
        <f t="shared" si="33"/>
        <v/>
      </c>
      <c r="AS40" s="13" t="str">
        <f t="shared" si="47"/>
        <v/>
      </c>
      <c r="AT40" s="13" t="str">
        <f t="shared" si="44"/>
        <v/>
      </c>
      <c r="AU40" s="13" t="str">
        <f t="shared" si="44"/>
        <v/>
      </c>
      <c r="AV40" s="13" t="str">
        <f t="shared" si="44"/>
        <v/>
      </c>
      <c r="AW40" s="86" t="str">
        <f t="shared" si="12"/>
        <v/>
      </c>
      <c r="AX40" s="59" t="str">
        <f t="shared" si="13"/>
        <v/>
      </c>
      <c r="AY40" s="63" t="str">
        <f>IF(OR($BR40="",BH40=""),"",COUNT($BR$3:$BR40))</f>
        <v/>
      </c>
      <c r="AZ40" s="13" t="str">
        <f>IF(OR($BR40="",BI40=""),"",COUNT($BR$3:$BR40))</f>
        <v/>
      </c>
      <c r="BA40" s="13" t="str">
        <f>IF(OR($BR40="",BJ40=""),"",COUNT($BR$3:$BR40))</f>
        <v/>
      </c>
      <c r="BB40" s="13" t="str">
        <f>IF(OR($BR40="",BK40=""),"",COUNT($BR$3:$BR40))</f>
        <v/>
      </c>
      <c r="BC40" s="13" t="str">
        <f>IF(OR($BR40="",BL40=""),"",COUNT($BR$3:$BR40))</f>
        <v/>
      </c>
      <c r="BD40" s="13" t="str">
        <f>IF(OR($BR40="",BM40=""),"",COUNT($BR$3:$BR40))</f>
        <v/>
      </c>
      <c r="BE40" s="13" t="str">
        <f>IF(OR($BR40="",BN40=""),"",COUNT($BR$3:$BR40))</f>
        <v/>
      </c>
      <c r="BF40" s="13" t="str">
        <f>IF(OR($BR40="",BO40=""),"",COUNT($BR$3:$BR40))</f>
        <v/>
      </c>
      <c r="BG40" s="66" t="str">
        <f>IF(Z40="","",COUNT($Z$3:Z40))</f>
        <v/>
      </c>
      <c r="BH40" s="13" t="str">
        <f>IF(AO40="","",IF(AO40=BH$2,(SUMIF($BV$3:$BV40,BH$2,$BW$3:$BW40)-SUMIF($BX$3:$BX40,BH$2,$BY$3:$BY40))*AO$1,""))</f>
        <v/>
      </c>
      <c r="BI40" s="13" t="str">
        <f>IF(AP40="","",IF(AP40=BI$2,(SUMIF($BV$3:$BV40,BI$2,$BW$3:$BW40)-SUMIF($BX$3:$BX40,BI$2,$BY$3:$BY40))*AP$1,""))</f>
        <v/>
      </c>
      <c r="BJ40" s="13" t="str">
        <f>IF(AQ40="","",IF(AQ40=BJ$2,(SUMIF($BV$3:$BV40,BJ$2,$BW$3:$BW40)-SUMIF($BX$3:$BX40,BJ$2,$BY$3:$BY40))*AQ$1,""))</f>
        <v/>
      </c>
      <c r="BK40" s="13" t="str">
        <f>IF(AR40="","",IF(AR40=BK$2,(SUMIF($BV$3:$BV40,BK$2,$BW$3:$BW40)-SUMIF($BX$3:$BX40,BK$2,$BY$3:$BY40))*AR$1,""))</f>
        <v/>
      </c>
      <c r="BL40" s="13" t="str">
        <f>IF(AS40="","",IF(AS40=BL$2,(SUMIF($BV$3:$BV40,BL$2,$BW$3:$BW40)-SUMIF($BX$3:$BX40,BL$2,$BY$3:$BY40))*AS$1,""))</f>
        <v/>
      </c>
      <c r="BM40" s="13" t="str">
        <f>IF(AT40="","",IF(AT40=BM$2,(SUMIF($BV$3:$BV40,BM$2,$BW$3:$BW40)-SUMIF($BX$3:$BX40,BM$2,$BY$3:$BY40))*AT$1,""))</f>
        <v/>
      </c>
      <c r="BN40" s="13" t="str">
        <f>IF(AU40="","",IF(AU40=BN$2,(SUMIF($BV$3:$BV40,BN$2,$BW$3:$BW40)-SUMIF($BX$3:$BX40,BN$2,$BY$3:$BY40))*AU$1,""))</f>
        <v/>
      </c>
      <c r="BO40" s="13" t="str">
        <f>IF(AV40="","",IF(AV40=BO$2,(SUMIF($BV$3:$BV40,BO$2,$BW$3:$BW40)-SUMIF($BX$3:$BX40,BO$2,$BY$3:$BY40))*AV$1,""))</f>
        <v/>
      </c>
      <c r="BP40" s="152"/>
      <c r="BQ40" s="13" t="str">
        <f t="shared" si="34"/>
        <v/>
      </c>
      <c r="BR40" s="75" t="str">
        <f t="shared" si="14"/>
        <v/>
      </c>
      <c r="BS40" s="33" t="str">
        <f t="shared" si="15"/>
        <v/>
      </c>
      <c r="BT40" s="42" t="str">
        <f t="shared" si="16"/>
        <v/>
      </c>
      <c r="BU40" s="38" t="str">
        <f t="shared" si="17"/>
        <v/>
      </c>
      <c r="BV40" s="30" t="str">
        <f t="shared" si="35"/>
        <v/>
      </c>
      <c r="BW40" s="36" t="str">
        <f t="shared" si="36"/>
        <v/>
      </c>
      <c r="BX40" s="36" t="str">
        <f t="shared" si="37"/>
        <v/>
      </c>
      <c r="BY40" s="45" t="str">
        <f t="shared" si="38"/>
        <v/>
      </c>
      <c r="BZ40" s="12" t="str">
        <f t="shared" si="18"/>
        <v/>
      </c>
      <c r="CA40" s="47" t="str">
        <f t="shared" si="19"/>
        <v/>
      </c>
      <c r="CB40" s="32" t="str">
        <f t="shared" si="20"/>
        <v/>
      </c>
      <c r="CC40" s="32" t="str">
        <f t="shared" si="21"/>
        <v/>
      </c>
      <c r="CD40" s="32" t="str">
        <f t="shared" si="22"/>
        <v/>
      </c>
      <c r="CE40" s="48"/>
      <c r="CF40" s="32" t="str">
        <f t="shared" si="39"/>
        <v/>
      </c>
      <c r="CG40" s="32" t="str">
        <f t="shared" si="48"/>
        <v/>
      </c>
      <c r="CH40" s="48"/>
    </row>
    <row r="41" spans="2:86" ht="30" customHeight="1" x14ac:dyDescent="0.2">
      <c r="B41" s="155"/>
      <c r="C41" s="117"/>
      <c r="D41" s="53"/>
      <c r="E41" s="68"/>
      <c r="F41" s="54"/>
      <c r="G41" s="54"/>
      <c r="H41" s="55"/>
      <c r="I41" s="71"/>
      <c r="J41" s="73"/>
      <c r="K41" s="56"/>
      <c r="L41" s="76" t="str">
        <f t="shared" si="40"/>
        <v/>
      </c>
      <c r="M41" s="77" t="str">
        <f t="shared" si="41"/>
        <v/>
      </c>
      <c r="N41" s="130" t="str">
        <f t="shared" si="29"/>
        <v/>
      </c>
      <c r="O41" s="131" t="str">
        <f t="shared" si="46"/>
        <v/>
      </c>
      <c r="P41" s="131" t="str">
        <f t="shared" si="46"/>
        <v/>
      </c>
      <c r="Q41" s="131" t="str">
        <f t="shared" si="46"/>
        <v/>
      </c>
      <c r="R41" s="131" t="str">
        <f t="shared" si="46"/>
        <v/>
      </c>
      <c r="S41" s="131" t="str">
        <f t="shared" si="46"/>
        <v/>
      </c>
      <c r="T41" s="131" t="str">
        <f t="shared" si="46"/>
        <v/>
      </c>
      <c r="U41" s="131" t="str">
        <f t="shared" si="46"/>
        <v/>
      </c>
      <c r="V41" s="14"/>
      <c r="W41" s="17" t="str">
        <f>IF(C41="",IF(OR(AND($H41&lt;&gt;"",C41=""),AND($F40=$F41,$AK41&lt;&gt;""),COUNTA($H$3:$H$100002)&gt;COUNTA($H$3:$H41),$AE41&lt;&gt;""),W40,""),C41)</f>
        <v/>
      </c>
      <c r="X41" s="17" t="str">
        <f>IF(D41="",IF(OR(AND($H41&lt;&gt;"",D41=""),AND($F40=$F41,$AK41&lt;&gt;""),COUNTA($H$3:$H$100002)&gt;COUNTA($H$3:$H41),$AE41&lt;&gt;""),X40,""),D41)</f>
        <v/>
      </c>
      <c r="Y41" s="17" t="str">
        <f>IF(E41="",IF(OR(AND($H41&lt;&gt;"",E41=""),AND($F40=$F41,$AK41&lt;&gt;""),COUNTA($H$3:$H$100002)&gt;COUNTA($H$3:$H41),$AE41&lt;&gt;""),Y40,""),E41)</f>
        <v/>
      </c>
      <c r="Z41" s="27" t="str">
        <f t="shared" si="43"/>
        <v/>
      </c>
      <c r="AA41" s="2" t="str">
        <f>IF(F41="","",COUNTA($F$3:F41))</f>
        <v/>
      </c>
      <c r="AB41" s="3" t="str">
        <f>IF(F41="","",IFERROR(IF(F41&lt;&gt;"",IFERROR(INDEX(設定!$C$3:$C$303,MATCH(F41,設定!$C$3:$C$303,0),0),INDEX(設定!$C$3:$C$303,MATCH("*"&amp;F41&amp;"*",設定!$C$3:$C$303,0),0)),""),"エラー"))</f>
        <v/>
      </c>
      <c r="AC41" s="2" t="str">
        <f>IF(G41="","",COUNTA($G$3:G41))</f>
        <v/>
      </c>
      <c r="AD41" s="3" t="str">
        <f>IF(G41="","",IFERROR(IF(G41&lt;&gt;"",IFERROR(INDEX(設定!$C$3:$C$303,MATCH(G41,設定!$C$3:$C$303,0),0),INDEX(設定!$C$3:$C$303,MATCH("*"&amp;G41&amp;"*",設定!$C$3:$C$303,0),0)),""),"エラー"))</f>
        <v/>
      </c>
      <c r="AE41" s="3" t="str">
        <f>IFERROR(IF(AB41="",IF(AND(H41&lt;&gt;"",F41=""),INDEX(AB$3:AB41,MATCH(MAX(AA$3:AA41),AA$3:AA41,0),0),""),AB41),"")</f>
        <v/>
      </c>
      <c r="AF41" s="3" t="str">
        <f>IFERROR(IF(AD41="",IF(AND(H41&lt;&gt;"",G41=""),INDEX(AD$3:AD41,MATCH(MAX(AC$3:AC41),AC$3:AC41,0),0),""),AD41),"")</f>
        <v/>
      </c>
      <c r="AG41" s="2" t="str">
        <f>IF(AH41="","",IF(OR(AH41=AH40,AH41=AH42),IF(AND(E41="",AB41="",AG40&lt;&gt;""),MAX($AG$3:AG40),MAX($AG$3:AG40)+1),IF(AH40=AH41,AG40,MAX($AG$3:AG40)+1)))</f>
        <v/>
      </c>
      <c r="AH41" s="12" t="str">
        <f t="shared" si="31"/>
        <v/>
      </c>
      <c r="AI41" s="12" t="str">
        <f t="shared" si="32"/>
        <v/>
      </c>
      <c r="AJ41" s="13" t="str">
        <f t="shared" si="9"/>
        <v/>
      </c>
      <c r="AK41" s="13" t="str">
        <f t="shared" si="10"/>
        <v/>
      </c>
      <c r="AL41" s="13" t="str">
        <f>IF(OR(AJ41="",COUNTIF($AH$3:AH41,AH41)&lt;&gt;COUNTIF(AH$3:AH$100002,AH41)),"",SUMIF(AH$3:AH$100002,AH41,AJ$3:AJ$100002))</f>
        <v/>
      </c>
      <c r="AM41" s="13" t="str">
        <f>IF(OR(AK41="",COUNTIF($AH$3:AH41,AH41)&lt;&gt;COUNTIF(AH$3:AH$100002,AH41)),"",SUMIF(AH$3:AH$100002,AH41,AK$3:AK$100002))</f>
        <v/>
      </c>
      <c r="AO41" s="13" t="str">
        <f t="shared" si="33"/>
        <v/>
      </c>
      <c r="AP41" s="13" t="str">
        <f t="shared" si="33"/>
        <v/>
      </c>
      <c r="AQ41" s="13" t="str">
        <f t="shared" si="33"/>
        <v/>
      </c>
      <c r="AR41" s="13" t="str">
        <f t="shared" si="33"/>
        <v/>
      </c>
      <c r="AS41" s="13" t="str">
        <f t="shared" si="47"/>
        <v/>
      </c>
      <c r="AT41" s="13" t="str">
        <f t="shared" si="44"/>
        <v/>
      </c>
      <c r="AU41" s="13" t="str">
        <f t="shared" si="44"/>
        <v/>
      </c>
      <c r="AV41" s="13" t="str">
        <f t="shared" si="44"/>
        <v/>
      </c>
      <c r="AW41" s="86" t="str">
        <f t="shared" si="12"/>
        <v/>
      </c>
      <c r="AX41" s="59" t="str">
        <f t="shared" si="13"/>
        <v/>
      </c>
      <c r="AY41" s="63" t="str">
        <f>IF(OR($BR41="",BH41=""),"",COUNT($BR$3:$BR41))</f>
        <v/>
      </c>
      <c r="AZ41" s="13" t="str">
        <f>IF(OR($BR41="",BI41=""),"",COUNT($BR$3:$BR41))</f>
        <v/>
      </c>
      <c r="BA41" s="13" t="str">
        <f>IF(OR($BR41="",BJ41=""),"",COUNT($BR$3:$BR41))</f>
        <v/>
      </c>
      <c r="BB41" s="13" t="str">
        <f>IF(OR($BR41="",BK41=""),"",COUNT($BR$3:$BR41))</f>
        <v/>
      </c>
      <c r="BC41" s="13" t="str">
        <f>IF(OR($BR41="",BL41=""),"",COUNT($BR$3:$BR41))</f>
        <v/>
      </c>
      <c r="BD41" s="13" t="str">
        <f>IF(OR($BR41="",BM41=""),"",COUNT($BR$3:$BR41))</f>
        <v/>
      </c>
      <c r="BE41" s="13" t="str">
        <f>IF(OR($BR41="",BN41=""),"",COUNT($BR$3:$BR41))</f>
        <v/>
      </c>
      <c r="BF41" s="13" t="str">
        <f>IF(OR($BR41="",BO41=""),"",COUNT($BR$3:$BR41))</f>
        <v/>
      </c>
      <c r="BG41" s="66" t="str">
        <f>IF(Z41="","",COUNT($Z$3:Z41))</f>
        <v/>
      </c>
      <c r="BH41" s="13" t="str">
        <f>IF(AO41="","",IF(AO41=BH$2,(SUMIF($BV$3:$BV41,BH$2,$BW$3:$BW41)-SUMIF($BX$3:$BX41,BH$2,$BY$3:$BY41))*AO$1,""))</f>
        <v/>
      </c>
      <c r="BI41" s="13" t="str">
        <f>IF(AP41="","",IF(AP41=BI$2,(SUMIF($BV$3:$BV41,BI$2,$BW$3:$BW41)-SUMIF($BX$3:$BX41,BI$2,$BY$3:$BY41))*AP$1,""))</f>
        <v/>
      </c>
      <c r="BJ41" s="13" t="str">
        <f>IF(AQ41="","",IF(AQ41=BJ$2,(SUMIF($BV$3:$BV41,BJ$2,$BW$3:$BW41)-SUMIF($BX$3:$BX41,BJ$2,$BY$3:$BY41))*AQ$1,""))</f>
        <v/>
      </c>
      <c r="BK41" s="13" t="str">
        <f>IF(AR41="","",IF(AR41=BK$2,(SUMIF($BV$3:$BV41,BK$2,$BW$3:$BW41)-SUMIF($BX$3:$BX41,BK$2,$BY$3:$BY41))*AR$1,""))</f>
        <v/>
      </c>
      <c r="BL41" s="13" t="str">
        <f>IF(AS41="","",IF(AS41=BL$2,(SUMIF($BV$3:$BV41,BL$2,$BW$3:$BW41)-SUMIF($BX$3:$BX41,BL$2,$BY$3:$BY41))*AS$1,""))</f>
        <v/>
      </c>
      <c r="BM41" s="13" t="str">
        <f>IF(AT41="","",IF(AT41=BM$2,(SUMIF($BV$3:$BV41,BM$2,$BW$3:$BW41)-SUMIF($BX$3:$BX41,BM$2,$BY$3:$BY41))*AT$1,""))</f>
        <v/>
      </c>
      <c r="BN41" s="13" t="str">
        <f>IF(AU41="","",IF(AU41=BN$2,(SUMIF($BV$3:$BV41,BN$2,$BW$3:$BW41)-SUMIF($BX$3:$BX41,BN$2,$BY$3:$BY41))*AU$1,""))</f>
        <v/>
      </c>
      <c r="BO41" s="13" t="str">
        <f>IF(AV41="","",IF(AV41=BO$2,(SUMIF($BV$3:$BV41,BO$2,$BW$3:$BW41)-SUMIF($BX$3:$BX41,BO$2,$BY$3:$BY41))*AV$1,""))</f>
        <v/>
      </c>
      <c r="BP41" s="152"/>
      <c r="BQ41" s="13" t="str">
        <f t="shared" si="34"/>
        <v/>
      </c>
      <c r="BR41" s="75" t="str">
        <f t="shared" si="14"/>
        <v/>
      </c>
      <c r="BS41" s="33" t="str">
        <f t="shared" si="15"/>
        <v/>
      </c>
      <c r="BT41" s="42" t="str">
        <f t="shared" si="16"/>
        <v/>
      </c>
      <c r="BU41" s="38" t="str">
        <f t="shared" si="17"/>
        <v/>
      </c>
      <c r="BV41" s="30" t="str">
        <f t="shared" si="35"/>
        <v/>
      </c>
      <c r="BW41" s="36" t="str">
        <f t="shared" si="36"/>
        <v/>
      </c>
      <c r="BX41" s="36" t="str">
        <f t="shared" si="37"/>
        <v/>
      </c>
      <c r="BY41" s="45" t="str">
        <f t="shared" si="38"/>
        <v/>
      </c>
      <c r="BZ41" s="12" t="str">
        <f t="shared" si="18"/>
        <v/>
      </c>
      <c r="CA41" s="47" t="str">
        <f t="shared" si="19"/>
        <v/>
      </c>
      <c r="CB41" s="32" t="str">
        <f t="shared" si="20"/>
        <v/>
      </c>
      <c r="CC41" s="32" t="str">
        <f t="shared" si="21"/>
        <v/>
      </c>
      <c r="CD41" s="32" t="str">
        <f t="shared" si="22"/>
        <v/>
      </c>
      <c r="CE41" s="48"/>
      <c r="CF41" s="32" t="str">
        <f t="shared" si="39"/>
        <v/>
      </c>
      <c r="CG41" s="32" t="str">
        <f t="shared" si="48"/>
        <v/>
      </c>
      <c r="CH41" s="48"/>
    </row>
    <row r="42" spans="2:86" ht="30" customHeight="1" x14ac:dyDescent="0.2">
      <c r="B42" s="155"/>
      <c r="C42" s="117"/>
      <c r="D42" s="53"/>
      <c r="E42" s="68"/>
      <c r="F42" s="54"/>
      <c r="G42" s="54"/>
      <c r="H42" s="55"/>
      <c r="I42" s="71"/>
      <c r="J42" s="73"/>
      <c r="K42" s="56"/>
      <c r="L42" s="76" t="str">
        <f t="shared" si="40"/>
        <v/>
      </c>
      <c r="M42" s="77" t="str">
        <f t="shared" si="41"/>
        <v/>
      </c>
      <c r="N42" s="130" t="str">
        <f t="shared" si="29"/>
        <v/>
      </c>
      <c r="O42" s="131" t="str">
        <f t="shared" si="46"/>
        <v/>
      </c>
      <c r="P42" s="131" t="str">
        <f t="shared" si="46"/>
        <v/>
      </c>
      <c r="Q42" s="131" t="str">
        <f t="shared" si="46"/>
        <v/>
      </c>
      <c r="R42" s="131" t="str">
        <f t="shared" si="46"/>
        <v/>
      </c>
      <c r="S42" s="131" t="str">
        <f t="shared" si="46"/>
        <v/>
      </c>
      <c r="T42" s="131" t="str">
        <f t="shared" si="46"/>
        <v/>
      </c>
      <c r="U42" s="131" t="str">
        <f t="shared" si="46"/>
        <v/>
      </c>
      <c r="V42" s="14"/>
      <c r="W42" s="17" t="str">
        <f>IF(C42="",IF(OR(AND($H42&lt;&gt;"",C42=""),AND($F41=$F42,$AK42&lt;&gt;""),COUNTA($H$3:$H$100002)&gt;COUNTA($H$3:$H42),$AE42&lt;&gt;""),W41,""),C42)</f>
        <v/>
      </c>
      <c r="X42" s="17" t="str">
        <f>IF(D42="",IF(OR(AND($H42&lt;&gt;"",D42=""),AND($F41=$F42,$AK42&lt;&gt;""),COUNTA($H$3:$H$100002)&gt;COUNTA($H$3:$H42),$AE42&lt;&gt;""),X41,""),D42)</f>
        <v/>
      </c>
      <c r="Y42" s="17" t="str">
        <f>IF(E42="",IF(OR(AND($H42&lt;&gt;"",E42=""),AND($F41=$F42,$AK42&lt;&gt;""),COUNTA($H$3:$H$100002)&gt;COUNTA($H$3:$H42),$AE42&lt;&gt;""),Y41,""),E42)</f>
        <v/>
      </c>
      <c r="Z42" s="27" t="str">
        <f t="shared" si="43"/>
        <v/>
      </c>
      <c r="AA42" s="2" t="str">
        <f>IF(F42="","",COUNTA($F$3:F42))</f>
        <v/>
      </c>
      <c r="AB42" s="3" t="str">
        <f>IF(F42="","",IFERROR(IF(F42&lt;&gt;"",IFERROR(INDEX(設定!$C$3:$C$303,MATCH(F42,設定!$C$3:$C$303,0),0),INDEX(設定!$C$3:$C$303,MATCH("*"&amp;F42&amp;"*",設定!$C$3:$C$303,0),0)),""),"エラー"))</f>
        <v/>
      </c>
      <c r="AC42" s="2" t="str">
        <f>IF(G42="","",COUNTA($G$3:G42))</f>
        <v/>
      </c>
      <c r="AD42" s="3" t="str">
        <f>IF(G42="","",IFERROR(IF(G42&lt;&gt;"",IFERROR(INDEX(設定!$C$3:$C$303,MATCH(G42,設定!$C$3:$C$303,0),0),INDEX(設定!$C$3:$C$303,MATCH("*"&amp;G42&amp;"*",設定!$C$3:$C$303,0),0)),""),"エラー"))</f>
        <v/>
      </c>
      <c r="AE42" s="3" t="str">
        <f>IFERROR(IF(AB42="",IF(AND(H42&lt;&gt;"",F42=""),INDEX(AB$3:AB42,MATCH(MAX(AA$3:AA42),AA$3:AA42,0),0),""),AB42),"")</f>
        <v/>
      </c>
      <c r="AF42" s="3" t="str">
        <f>IFERROR(IF(AD42="",IF(AND(H42&lt;&gt;"",G42=""),INDEX(AD$3:AD42,MATCH(MAX(AC$3:AC42),AC$3:AC42,0),0),""),AD42),"")</f>
        <v/>
      </c>
      <c r="AG42" s="2" t="str">
        <f>IF(AH42="","",IF(OR(AH42=AH41,AH42=AH43),IF(AND(E42="",AB42="",AG41&lt;&gt;""),MAX($AG$3:AG41),MAX($AG$3:AG41)+1),IF(AH41=AH42,AG41,MAX($AG$3:AG41)+1)))</f>
        <v/>
      </c>
      <c r="AH42" s="12" t="str">
        <f t="shared" si="31"/>
        <v/>
      </c>
      <c r="AI42" s="12" t="str">
        <f t="shared" si="32"/>
        <v/>
      </c>
      <c r="AJ42" s="13" t="str">
        <f t="shared" si="9"/>
        <v/>
      </c>
      <c r="AK42" s="13" t="str">
        <f t="shared" si="10"/>
        <v/>
      </c>
      <c r="AL42" s="13" t="str">
        <f>IF(OR(AJ42="",COUNTIF($AH$3:AH42,AH42)&lt;&gt;COUNTIF(AH$3:AH$100002,AH42)),"",SUMIF(AH$3:AH$100002,AH42,AJ$3:AJ$100002))</f>
        <v/>
      </c>
      <c r="AM42" s="13" t="str">
        <f>IF(OR(AK42="",COUNTIF($AH$3:AH42,AH42)&lt;&gt;COUNTIF(AH$3:AH$100002,AH42)),"",SUMIF(AH$3:AH$100002,AH42,AK$3:AK$100002))</f>
        <v/>
      </c>
      <c r="AO42" s="13" t="str">
        <f t="shared" si="33"/>
        <v/>
      </c>
      <c r="AP42" s="13" t="str">
        <f t="shared" si="33"/>
        <v/>
      </c>
      <c r="AQ42" s="13" t="str">
        <f t="shared" si="33"/>
        <v/>
      </c>
      <c r="AR42" s="13" t="str">
        <f t="shared" si="33"/>
        <v/>
      </c>
      <c r="AS42" s="13" t="str">
        <f t="shared" si="47"/>
        <v/>
      </c>
      <c r="AT42" s="13" t="str">
        <f t="shared" si="44"/>
        <v/>
      </c>
      <c r="AU42" s="13" t="str">
        <f t="shared" si="44"/>
        <v/>
      </c>
      <c r="AV42" s="13" t="str">
        <f t="shared" si="44"/>
        <v/>
      </c>
      <c r="AW42" s="86" t="str">
        <f t="shared" si="12"/>
        <v/>
      </c>
      <c r="AX42" s="59" t="str">
        <f t="shared" si="13"/>
        <v/>
      </c>
      <c r="AY42" s="63" t="str">
        <f>IF(OR($BR42="",BH42=""),"",COUNT($BR$3:$BR42))</f>
        <v/>
      </c>
      <c r="AZ42" s="13" t="str">
        <f>IF(OR($BR42="",BI42=""),"",COUNT($BR$3:$BR42))</f>
        <v/>
      </c>
      <c r="BA42" s="13" t="str">
        <f>IF(OR($BR42="",BJ42=""),"",COUNT($BR$3:$BR42))</f>
        <v/>
      </c>
      <c r="BB42" s="13" t="str">
        <f>IF(OR($BR42="",BK42=""),"",COUNT($BR$3:$BR42))</f>
        <v/>
      </c>
      <c r="BC42" s="13" t="str">
        <f>IF(OR($BR42="",BL42=""),"",COUNT($BR$3:$BR42))</f>
        <v/>
      </c>
      <c r="BD42" s="13" t="str">
        <f>IF(OR($BR42="",BM42=""),"",COUNT($BR$3:$BR42))</f>
        <v/>
      </c>
      <c r="BE42" s="13" t="str">
        <f>IF(OR($BR42="",BN42=""),"",COUNT($BR$3:$BR42))</f>
        <v/>
      </c>
      <c r="BF42" s="13" t="str">
        <f>IF(OR($BR42="",BO42=""),"",COUNT($BR$3:$BR42))</f>
        <v/>
      </c>
      <c r="BG42" s="66" t="str">
        <f>IF(Z42="","",COUNT($Z$3:Z42))</f>
        <v/>
      </c>
      <c r="BH42" s="13" t="str">
        <f>IF(AO42="","",IF(AO42=BH$2,(SUMIF($BV$3:$BV42,BH$2,$BW$3:$BW42)-SUMIF($BX$3:$BX42,BH$2,$BY$3:$BY42))*AO$1,""))</f>
        <v/>
      </c>
      <c r="BI42" s="13" t="str">
        <f>IF(AP42="","",IF(AP42=BI$2,(SUMIF($BV$3:$BV42,BI$2,$BW$3:$BW42)-SUMIF($BX$3:$BX42,BI$2,$BY$3:$BY42))*AP$1,""))</f>
        <v/>
      </c>
      <c r="BJ42" s="13" t="str">
        <f>IF(AQ42="","",IF(AQ42=BJ$2,(SUMIF($BV$3:$BV42,BJ$2,$BW$3:$BW42)-SUMIF($BX$3:$BX42,BJ$2,$BY$3:$BY42))*AQ$1,""))</f>
        <v/>
      </c>
      <c r="BK42" s="13" t="str">
        <f>IF(AR42="","",IF(AR42=BK$2,(SUMIF($BV$3:$BV42,BK$2,$BW$3:$BW42)-SUMIF($BX$3:$BX42,BK$2,$BY$3:$BY42))*AR$1,""))</f>
        <v/>
      </c>
      <c r="BL42" s="13" t="str">
        <f>IF(AS42="","",IF(AS42=BL$2,(SUMIF($BV$3:$BV42,BL$2,$BW$3:$BW42)-SUMIF($BX$3:$BX42,BL$2,$BY$3:$BY42))*AS$1,""))</f>
        <v/>
      </c>
      <c r="BM42" s="13" t="str">
        <f>IF(AT42="","",IF(AT42=BM$2,(SUMIF($BV$3:$BV42,BM$2,$BW$3:$BW42)-SUMIF($BX$3:$BX42,BM$2,$BY$3:$BY42))*AT$1,""))</f>
        <v/>
      </c>
      <c r="BN42" s="13" t="str">
        <f>IF(AU42="","",IF(AU42=BN$2,(SUMIF($BV$3:$BV42,BN$2,$BW$3:$BW42)-SUMIF($BX$3:$BX42,BN$2,$BY$3:$BY42))*AU$1,""))</f>
        <v/>
      </c>
      <c r="BO42" s="13" t="str">
        <f>IF(AV42="","",IF(AV42=BO$2,(SUMIF($BV$3:$BV42,BO$2,$BW$3:$BW42)-SUMIF($BX$3:$BX42,BO$2,$BY$3:$BY42))*AV$1,""))</f>
        <v/>
      </c>
      <c r="BP42" s="152"/>
      <c r="BQ42" s="13" t="str">
        <f t="shared" si="34"/>
        <v/>
      </c>
      <c r="BR42" s="75" t="str">
        <f t="shared" si="14"/>
        <v/>
      </c>
      <c r="BS42" s="33" t="str">
        <f t="shared" si="15"/>
        <v/>
      </c>
      <c r="BT42" s="42" t="str">
        <f t="shared" si="16"/>
        <v/>
      </c>
      <c r="BU42" s="38" t="str">
        <f t="shared" si="17"/>
        <v/>
      </c>
      <c r="BV42" s="30" t="str">
        <f t="shared" si="35"/>
        <v/>
      </c>
      <c r="BW42" s="36" t="str">
        <f t="shared" si="36"/>
        <v/>
      </c>
      <c r="BX42" s="36" t="str">
        <f t="shared" si="37"/>
        <v/>
      </c>
      <c r="BY42" s="45" t="str">
        <f t="shared" si="38"/>
        <v/>
      </c>
      <c r="BZ42" s="12" t="str">
        <f t="shared" si="18"/>
        <v/>
      </c>
      <c r="CA42" s="47" t="str">
        <f t="shared" si="19"/>
        <v/>
      </c>
      <c r="CB42" s="32" t="str">
        <f t="shared" si="20"/>
        <v/>
      </c>
      <c r="CC42" s="32" t="str">
        <f t="shared" si="21"/>
        <v/>
      </c>
      <c r="CD42" s="32" t="str">
        <f t="shared" si="22"/>
        <v/>
      </c>
      <c r="CE42" s="48"/>
      <c r="CF42" s="32" t="str">
        <f t="shared" si="39"/>
        <v/>
      </c>
      <c r="CG42" s="32" t="str">
        <f t="shared" si="48"/>
        <v/>
      </c>
      <c r="CH42" s="48"/>
    </row>
    <row r="43" spans="2:86" ht="30" customHeight="1" x14ac:dyDescent="0.2">
      <c r="B43" s="155"/>
      <c r="C43" s="117"/>
      <c r="D43" s="53"/>
      <c r="E43" s="68"/>
      <c r="F43" s="54"/>
      <c r="G43" s="54"/>
      <c r="H43" s="55"/>
      <c r="I43" s="71"/>
      <c r="J43" s="73"/>
      <c r="K43" s="56"/>
      <c r="L43" s="76" t="str">
        <f t="shared" si="40"/>
        <v/>
      </c>
      <c r="M43" s="77" t="str">
        <f t="shared" si="41"/>
        <v/>
      </c>
      <c r="N43" s="130" t="str">
        <f t="shared" si="29"/>
        <v/>
      </c>
      <c r="O43" s="131" t="str">
        <f t="shared" ref="O43:U52" si="49">IFERROR(INDEX($BH$3:$BO$100002,MATCH($BG43,$BG$3:$BG$100002,0),MATCH(O$1,$BH$2:$BO$2,0)),"")</f>
        <v/>
      </c>
      <c r="P43" s="131" t="str">
        <f t="shared" si="49"/>
        <v/>
      </c>
      <c r="Q43" s="131" t="str">
        <f t="shared" si="49"/>
        <v/>
      </c>
      <c r="R43" s="131" t="str">
        <f t="shared" si="49"/>
        <v/>
      </c>
      <c r="S43" s="131" t="str">
        <f t="shared" si="49"/>
        <v/>
      </c>
      <c r="T43" s="131" t="str">
        <f t="shared" si="49"/>
        <v/>
      </c>
      <c r="U43" s="131" t="str">
        <f t="shared" si="49"/>
        <v/>
      </c>
      <c r="V43" s="14"/>
      <c r="W43" s="17" t="str">
        <f>IF(C43="",IF(OR(AND($H43&lt;&gt;"",C43=""),AND($F42=$F43,$AK43&lt;&gt;""),COUNTA($H$3:$H$100002)&gt;COUNTA($H$3:$H43),$AE43&lt;&gt;""),W42,""),C43)</f>
        <v/>
      </c>
      <c r="X43" s="17" t="str">
        <f>IF(D43="",IF(OR(AND($H43&lt;&gt;"",D43=""),AND($F42=$F43,$AK43&lt;&gt;""),COUNTA($H$3:$H$100002)&gt;COUNTA($H$3:$H43),$AE43&lt;&gt;""),X42,""),D43)</f>
        <v/>
      </c>
      <c r="Y43" s="17" t="str">
        <f>IF(E43="",IF(OR(AND($H43&lt;&gt;"",E43=""),AND($F42=$F43,$AK43&lt;&gt;""),COUNTA($H$3:$H$100002)&gt;COUNTA($H$3:$H43),$AE43&lt;&gt;""),Y42,""),E43)</f>
        <v/>
      </c>
      <c r="Z43" s="27" t="str">
        <f t="shared" si="43"/>
        <v/>
      </c>
      <c r="AA43" s="2" t="str">
        <f>IF(F43="","",COUNTA($F$3:F43))</f>
        <v/>
      </c>
      <c r="AB43" s="3" t="str">
        <f>IF(F43="","",IFERROR(IF(F43&lt;&gt;"",IFERROR(INDEX(設定!$C$3:$C$303,MATCH(F43,設定!$C$3:$C$303,0),0),INDEX(設定!$C$3:$C$303,MATCH("*"&amp;F43&amp;"*",設定!$C$3:$C$303,0),0)),""),"エラー"))</f>
        <v/>
      </c>
      <c r="AC43" s="2" t="str">
        <f>IF(G43="","",COUNTA($G$3:G43))</f>
        <v/>
      </c>
      <c r="AD43" s="3" t="str">
        <f>IF(G43="","",IFERROR(IF(G43&lt;&gt;"",IFERROR(INDEX(設定!$C$3:$C$303,MATCH(G43,設定!$C$3:$C$303,0),0),INDEX(設定!$C$3:$C$303,MATCH("*"&amp;G43&amp;"*",設定!$C$3:$C$303,0),0)),""),"エラー"))</f>
        <v/>
      </c>
      <c r="AE43" s="3" t="str">
        <f>IFERROR(IF(AB43="",IF(AND(H43&lt;&gt;"",F43=""),INDEX(AB$3:AB43,MATCH(MAX(AA$3:AA43),AA$3:AA43,0),0),""),AB43),"")</f>
        <v/>
      </c>
      <c r="AF43" s="3" t="str">
        <f>IFERROR(IF(AD43="",IF(AND(H43&lt;&gt;"",G43=""),INDEX(AD$3:AD43,MATCH(MAX(AC$3:AC43),AC$3:AC43,0),0),""),AD43),"")</f>
        <v/>
      </c>
      <c r="AG43" s="2" t="str">
        <f>IF(AH43="","",IF(OR(AH43=AH42,AH43=AH44),IF(AND(E43="",AB43="",AG42&lt;&gt;""),MAX($AG$3:AG42),MAX($AG$3:AG42)+1),IF(AH42=AH43,AG42,MAX($AG$3:AG42)+1)))</f>
        <v/>
      </c>
      <c r="AH43" s="12" t="str">
        <f t="shared" si="31"/>
        <v/>
      </c>
      <c r="AI43" s="12" t="str">
        <f t="shared" si="32"/>
        <v/>
      </c>
      <c r="AJ43" s="13" t="str">
        <f t="shared" si="9"/>
        <v/>
      </c>
      <c r="AK43" s="13" t="str">
        <f t="shared" si="10"/>
        <v/>
      </c>
      <c r="AL43" s="13" t="str">
        <f>IF(OR(AJ43="",COUNTIF($AH$3:AH43,AH43)&lt;&gt;COUNTIF(AH$3:AH$100002,AH43)),"",SUMIF(AH$3:AH$100002,AH43,AJ$3:AJ$100002))</f>
        <v/>
      </c>
      <c r="AM43" s="13" t="str">
        <f>IF(OR(AK43="",COUNTIF($AH$3:AH43,AH43)&lt;&gt;COUNTIF(AH$3:AH$100002,AH43)),"",SUMIF(AH$3:AH$100002,AH43,AK$3:AK$100002))</f>
        <v/>
      </c>
      <c r="AO43" s="13" t="str">
        <f t="shared" si="33"/>
        <v/>
      </c>
      <c r="AP43" s="13" t="str">
        <f t="shared" si="33"/>
        <v/>
      </c>
      <c r="AQ43" s="13" t="str">
        <f t="shared" si="33"/>
        <v/>
      </c>
      <c r="AR43" s="13" t="str">
        <f t="shared" si="33"/>
        <v/>
      </c>
      <c r="AS43" s="13" t="str">
        <f t="shared" si="47"/>
        <v/>
      </c>
      <c r="AT43" s="13" t="str">
        <f t="shared" si="44"/>
        <v/>
      </c>
      <c r="AU43" s="13" t="str">
        <f t="shared" si="44"/>
        <v/>
      </c>
      <c r="AV43" s="13" t="str">
        <f t="shared" si="44"/>
        <v/>
      </c>
      <c r="AW43" s="86" t="str">
        <f t="shared" si="12"/>
        <v/>
      </c>
      <c r="AX43" s="59" t="str">
        <f t="shared" si="13"/>
        <v/>
      </c>
      <c r="AY43" s="63" t="str">
        <f>IF(OR($BR43="",BH43=""),"",COUNT($BR$3:$BR43))</f>
        <v/>
      </c>
      <c r="AZ43" s="13" t="str">
        <f>IF(OR($BR43="",BI43=""),"",COUNT($BR$3:$BR43))</f>
        <v/>
      </c>
      <c r="BA43" s="13" t="str">
        <f>IF(OR($BR43="",BJ43=""),"",COUNT($BR$3:$BR43))</f>
        <v/>
      </c>
      <c r="BB43" s="13" t="str">
        <f>IF(OR($BR43="",BK43=""),"",COUNT($BR$3:$BR43))</f>
        <v/>
      </c>
      <c r="BC43" s="13" t="str">
        <f>IF(OR($BR43="",BL43=""),"",COUNT($BR$3:$BR43))</f>
        <v/>
      </c>
      <c r="BD43" s="13" t="str">
        <f>IF(OR($BR43="",BM43=""),"",COUNT($BR$3:$BR43))</f>
        <v/>
      </c>
      <c r="BE43" s="13" t="str">
        <f>IF(OR($BR43="",BN43=""),"",COUNT($BR$3:$BR43))</f>
        <v/>
      </c>
      <c r="BF43" s="13" t="str">
        <f>IF(OR($BR43="",BO43=""),"",COUNT($BR$3:$BR43))</f>
        <v/>
      </c>
      <c r="BG43" s="66" t="str">
        <f>IF(Z43="","",COUNT($Z$3:Z43))</f>
        <v/>
      </c>
      <c r="BH43" s="13" t="str">
        <f>IF(AO43="","",IF(AO43=BH$2,(SUMIF($BV$3:$BV43,BH$2,$BW$3:$BW43)-SUMIF($BX$3:$BX43,BH$2,$BY$3:$BY43))*AO$1,""))</f>
        <v/>
      </c>
      <c r="BI43" s="13" t="str">
        <f>IF(AP43="","",IF(AP43=BI$2,(SUMIF($BV$3:$BV43,BI$2,$BW$3:$BW43)-SUMIF($BX$3:$BX43,BI$2,$BY$3:$BY43))*AP$1,""))</f>
        <v/>
      </c>
      <c r="BJ43" s="13" t="str">
        <f>IF(AQ43="","",IF(AQ43=BJ$2,(SUMIF($BV$3:$BV43,BJ$2,$BW$3:$BW43)-SUMIF($BX$3:$BX43,BJ$2,$BY$3:$BY43))*AQ$1,""))</f>
        <v/>
      </c>
      <c r="BK43" s="13" t="str">
        <f>IF(AR43="","",IF(AR43=BK$2,(SUMIF($BV$3:$BV43,BK$2,$BW$3:$BW43)-SUMIF($BX$3:$BX43,BK$2,$BY$3:$BY43))*AR$1,""))</f>
        <v/>
      </c>
      <c r="BL43" s="13" t="str">
        <f>IF(AS43="","",IF(AS43=BL$2,(SUMIF($BV$3:$BV43,BL$2,$BW$3:$BW43)-SUMIF($BX$3:$BX43,BL$2,$BY$3:$BY43))*AS$1,""))</f>
        <v/>
      </c>
      <c r="BM43" s="13" t="str">
        <f>IF(AT43="","",IF(AT43=BM$2,(SUMIF($BV$3:$BV43,BM$2,$BW$3:$BW43)-SUMIF($BX$3:$BX43,BM$2,$BY$3:$BY43))*AT$1,""))</f>
        <v/>
      </c>
      <c r="BN43" s="13" t="str">
        <f>IF(AU43="","",IF(AU43=BN$2,(SUMIF($BV$3:$BV43,BN$2,$BW$3:$BW43)-SUMIF($BX$3:$BX43,BN$2,$BY$3:$BY43))*AU$1,""))</f>
        <v/>
      </c>
      <c r="BO43" s="13" t="str">
        <f>IF(AV43="","",IF(AV43=BO$2,(SUMIF($BV$3:$BV43,BO$2,$BW$3:$BW43)-SUMIF($BX$3:$BX43,BO$2,$BY$3:$BY43))*AV$1,""))</f>
        <v/>
      </c>
      <c r="BP43" s="152"/>
      <c r="BQ43" s="13" t="str">
        <f t="shared" si="34"/>
        <v/>
      </c>
      <c r="BR43" s="75" t="str">
        <f t="shared" si="14"/>
        <v/>
      </c>
      <c r="BS43" s="33" t="str">
        <f t="shared" si="15"/>
        <v/>
      </c>
      <c r="BT43" s="42" t="str">
        <f t="shared" si="16"/>
        <v/>
      </c>
      <c r="BU43" s="38" t="str">
        <f t="shared" si="17"/>
        <v/>
      </c>
      <c r="BV43" s="30" t="str">
        <f t="shared" si="35"/>
        <v/>
      </c>
      <c r="BW43" s="36" t="str">
        <f t="shared" si="36"/>
        <v/>
      </c>
      <c r="BX43" s="36" t="str">
        <f t="shared" si="37"/>
        <v/>
      </c>
      <c r="BY43" s="45" t="str">
        <f t="shared" si="38"/>
        <v/>
      </c>
      <c r="BZ43" s="12" t="str">
        <f t="shared" si="18"/>
        <v/>
      </c>
      <c r="CA43" s="47" t="str">
        <f t="shared" si="19"/>
        <v/>
      </c>
      <c r="CB43" s="32" t="str">
        <f t="shared" si="20"/>
        <v/>
      </c>
      <c r="CC43" s="32" t="str">
        <f t="shared" si="21"/>
        <v/>
      </c>
      <c r="CD43" s="32" t="str">
        <f t="shared" si="22"/>
        <v/>
      </c>
      <c r="CE43" s="48"/>
      <c r="CF43" s="32" t="str">
        <f t="shared" si="39"/>
        <v/>
      </c>
      <c r="CG43" s="32" t="str">
        <f t="shared" si="48"/>
        <v/>
      </c>
      <c r="CH43" s="48"/>
    </row>
    <row r="44" spans="2:86" ht="30" customHeight="1" x14ac:dyDescent="0.2">
      <c r="B44" s="155"/>
      <c r="C44" s="117"/>
      <c r="D44" s="53"/>
      <c r="E44" s="68"/>
      <c r="F44" s="54"/>
      <c r="G44" s="54"/>
      <c r="H44" s="55"/>
      <c r="I44" s="71"/>
      <c r="J44" s="73"/>
      <c r="K44" s="56"/>
      <c r="L44" s="76" t="str">
        <f t="shared" si="40"/>
        <v/>
      </c>
      <c r="M44" s="77" t="str">
        <f t="shared" si="41"/>
        <v/>
      </c>
      <c r="N44" s="130" t="str">
        <f t="shared" si="29"/>
        <v/>
      </c>
      <c r="O44" s="131" t="str">
        <f t="shared" si="49"/>
        <v/>
      </c>
      <c r="P44" s="131" t="str">
        <f t="shared" si="49"/>
        <v/>
      </c>
      <c r="Q44" s="131" t="str">
        <f t="shared" si="49"/>
        <v/>
      </c>
      <c r="R44" s="131" t="str">
        <f t="shared" si="49"/>
        <v/>
      </c>
      <c r="S44" s="131" t="str">
        <f t="shared" si="49"/>
        <v/>
      </c>
      <c r="T44" s="131" t="str">
        <f t="shared" si="49"/>
        <v/>
      </c>
      <c r="U44" s="131" t="str">
        <f t="shared" si="49"/>
        <v/>
      </c>
      <c r="V44" s="14"/>
      <c r="W44" s="17" t="str">
        <f>IF(C44="",IF(OR(AND($H44&lt;&gt;"",C44=""),AND($F43=$F44,$AK44&lt;&gt;""),COUNTA($H$3:$H$100002)&gt;COUNTA($H$3:$H44),$AE44&lt;&gt;""),W43,""),C44)</f>
        <v/>
      </c>
      <c r="X44" s="17" t="str">
        <f>IF(D44="",IF(OR(AND($H44&lt;&gt;"",D44=""),AND($F43=$F44,$AK44&lt;&gt;""),COUNTA($H$3:$H$100002)&gt;COUNTA($H$3:$H44),$AE44&lt;&gt;""),X43,""),D44)</f>
        <v/>
      </c>
      <c r="Y44" s="17" t="str">
        <f>IF(E44="",IF(OR(AND($H44&lt;&gt;"",E44=""),AND($F43=$F44,$AK44&lt;&gt;""),COUNTA($H$3:$H$100002)&gt;COUNTA($H$3:$H44),$AE44&lt;&gt;""),Y43,""),E44)</f>
        <v/>
      </c>
      <c r="Z44" s="27" t="str">
        <f t="shared" si="43"/>
        <v/>
      </c>
      <c r="AA44" s="2" t="str">
        <f>IF(F44="","",COUNTA($F$3:F44))</f>
        <v/>
      </c>
      <c r="AB44" s="3" t="str">
        <f>IF(F44="","",IFERROR(IF(F44&lt;&gt;"",IFERROR(INDEX(設定!$C$3:$C$303,MATCH(F44,設定!$C$3:$C$303,0),0),INDEX(設定!$C$3:$C$303,MATCH("*"&amp;F44&amp;"*",設定!$C$3:$C$303,0),0)),""),"エラー"))</f>
        <v/>
      </c>
      <c r="AC44" s="2" t="str">
        <f>IF(G44="","",COUNTA($G$3:G44))</f>
        <v/>
      </c>
      <c r="AD44" s="3" t="str">
        <f>IF(G44="","",IFERROR(IF(G44&lt;&gt;"",IFERROR(INDEX(設定!$C$3:$C$303,MATCH(G44,設定!$C$3:$C$303,0),0),INDEX(設定!$C$3:$C$303,MATCH("*"&amp;G44&amp;"*",設定!$C$3:$C$303,0),0)),""),"エラー"))</f>
        <v/>
      </c>
      <c r="AE44" s="3" t="str">
        <f>IFERROR(IF(AB44="",IF(AND(H44&lt;&gt;"",F44=""),INDEX(AB$3:AB44,MATCH(MAX(AA$3:AA44),AA$3:AA44,0),0),""),AB44),"")</f>
        <v/>
      </c>
      <c r="AF44" s="3" t="str">
        <f>IFERROR(IF(AD44="",IF(AND(H44&lt;&gt;"",G44=""),INDEX(AD$3:AD44,MATCH(MAX(AC$3:AC44),AC$3:AC44,0),0),""),AD44),"")</f>
        <v/>
      </c>
      <c r="AG44" s="2" t="str">
        <f>IF(AH44="","",IF(OR(AH44=AH43,AH44=AH45),IF(AND(E44="",AB44="",AG43&lt;&gt;""),MAX($AG$3:AG43),MAX($AG$3:AG43)+1),IF(AH43=AH44,AG43,MAX($AG$3:AG43)+1)))</f>
        <v/>
      </c>
      <c r="AH44" s="12" t="str">
        <f t="shared" si="31"/>
        <v/>
      </c>
      <c r="AI44" s="12" t="str">
        <f t="shared" si="32"/>
        <v/>
      </c>
      <c r="AJ44" s="13" t="str">
        <f t="shared" si="9"/>
        <v/>
      </c>
      <c r="AK44" s="13" t="str">
        <f t="shared" si="10"/>
        <v/>
      </c>
      <c r="AL44" s="13" t="str">
        <f>IF(OR(AJ44="",COUNTIF($AH$3:AH44,AH44)&lt;&gt;COUNTIF(AH$3:AH$100002,AH44)),"",SUMIF(AH$3:AH$100002,AH44,AJ$3:AJ$100002))</f>
        <v/>
      </c>
      <c r="AM44" s="13" t="str">
        <f>IF(OR(AK44="",COUNTIF($AH$3:AH44,AH44)&lt;&gt;COUNTIF(AH$3:AH$100002,AH44)),"",SUMIF(AH$3:AH$100002,AH44,AK$3:AK$100002))</f>
        <v/>
      </c>
      <c r="AO44" s="13" t="str">
        <f t="shared" si="33"/>
        <v/>
      </c>
      <c r="AP44" s="13" t="str">
        <f t="shared" si="33"/>
        <v/>
      </c>
      <c r="AQ44" s="13" t="str">
        <f t="shared" si="33"/>
        <v/>
      </c>
      <c r="AR44" s="13" t="str">
        <f t="shared" si="33"/>
        <v/>
      </c>
      <c r="AS44" s="13" t="str">
        <f t="shared" si="47"/>
        <v/>
      </c>
      <c r="AT44" s="13" t="str">
        <f t="shared" si="44"/>
        <v/>
      </c>
      <c r="AU44" s="13" t="str">
        <f t="shared" si="44"/>
        <v/>
      </c>
      <c r="AV44" s="13" t="str">
        <f t="shared" si="44"/>
        <v/>
      </c>
      <c r="AW44" s="86" t="str">
        <f t="shared" si="12"/>
        <v/>
      </c>
      <c r="AX44" s="59" t="str">
        <f t="shared" si="13"/>
        <v/>
      </c>
      <c r="AY44" s="63" t="str">
        <f>IF(OR($BR44="",BH44=""),"",COUNT($BR$3:$BR44))</f>
        <v/>
      </c>
      <c r="AZ44" s="13" t="str">
        <f>IF(OR($BR44="",BI44=""),"",COUNT($BR$3:$BR44))</f>
        <v/>
      </c>
      <c r="BA44" s="13" t="str">
        <f>IF(OR($BR44="",BJ44=""),"",COUNT($BR$3:$BR44))</f>
        <v/>
      </c>
      <c r="BB44" s="13" t="str">
        <f>IF(OR($BR44="",BK44=""),"",COUNT($BR$3:$BR44))</f>
        <v/>
      </c>
      <c r="BC44" s="13" t="str">
        <f>IF(OR($BR44="",BL44=""),"",COUNT($BR$3:$BR44))</f>
        <v/>
      </c>
      <c r="BD44" s="13" t="str">
        <f>IF(OR($BR44="",BM44=""),"",COUNT($BR$3:$BR44))</f>
        <v/>
      </c>
      <c r="BE44" s="13" t="str">
        <f>IF(OR($BR44="",BN44=""),"",COUNT($BR$3:$BR44))</f>
        <v/>
      </c>
      <c r="BF44" s="13" t="str">
        <f>IF(OR($BR44="",BO44=""),"",COUNT($BR$3:$BR44))</f>
        <v/>
      </c>
      <c r="BG44" s="66" t="str">
        <f>IF(Z44="","",COUNT($Z$3:Z44))</f>
        <v/>
      </c>
      <c r="BH44" s="13" t="str">
        <f>IF(AO44="","",IF(AO44=BH$2,(SUMIF($BV$3:$BV44,BH$2,$BW$3:$BW44)-SUMIF($BX$3:$BX44,BH$2,$BY$3:$BY44))*AO$1,""))</f>
        <v/>
      </c>
      <c r="BI44" s="13" t="str">
        <f>IF(AP44="","",IF(AP44=BI$2,(SUMIF($BV$3:$BV44,BI$2,$BW$3:$BW44)-SUMIF($BX$3:$BX44,BI$2,$BY$3:$BY44))*AP$1,""))</f>
        <v/>
      </c>
      <c r="BJ44" s="13" t="str">
        <f>IF(AQ44="","",IF(AQ44=BJ$2,(SUMIF($BV$3:$BV44,BJ$2,$BW$3:$BW44)-SUMIF($BX$3:$BX44,BJ$2,$BY$3:$BY44))*AQ$1,""))</f>
        <v/>
      </c>
      <c r="BK44" s="13" t="str">
        <f>IF(AR44="","",IF(AR44=BK$2,(SUMIF($BV$3:$BV44,BK$2,$BW$3:$BW44)-SUMIF($BX$3:$BX44,BK$2,$BY$3:$BY44))*AR$1,""))</f>
        <v/>
      </c>
      <c r="BL44" s="13" t="str">
        <f>IF(AS44="","",IF(AS44=BL$2,(SUMIF($BV$3:$BV44,BL$2,$BW$3:$BW44)-SUMIF($BX$3:$BX44,BL$2,$BY$3:$BY44))*AS$1,""))</f>
        <v/>
      </c>
      <c r="BM44" s="13" t="str">
        <f>IF(AT44="","",IF(AT44=BM$2,(SUMIF($BV$3:$BV44,BM$2,$BW$3:$BW44)-SUMIF($BX$3:$BX44,BM$2,$BY$3:$BY44))*AT$1,""))</f>
        <v/>
      </c>
      <c r="BN44" s="13" t="str">
        <f>IF(AU44="","",IF(AU44=BN$2,(SUMIF($BV$3:$BV44,BN$2,$BW$3:$BW44)-SUMIF($BX$3:$BX44,BN$2,$BY$3:$BY44))*AU$1,""))</f>
        <v/>
      </c>
      <c r="BO44" s="13" t="str">
        <f>IF(AV44="","",IF(AV44=BO$2,(SUMIF($BV$3:$BV44,BO$2,$BW$3:$BW44)-SUMIF($BX$3:$BX44,BO$2,$BY$3:$BY44))*AV$1,""))</f>
        <v/>
      </c>
      <c r="BP44" s="152"/>
      <c r="BQ44" s="13" t="str">
        <f t="shared" si="34"/>
        <v/>
      </c>
      <c r="BR44" s="75" t="str">
        <f t="shared" si="14"/>
        <v/>
      </c>
      <c r="BS44" s="33" t="str">
        <f t="shared" si="15"/>
        <v/>
      </c>
      <c r="BT44" s="42" t="str">
        <f t="shared" si="16"/>
        <v/>
      </c>
      <c r="BU44" s="38" t="str">
        <f t="shared" si="17"/>
        <v/>
      </c>
      <c r="BV44" s="30" t="str">
        <f t="shared" si="35"/>
        <v/>
      </c>
      <c r="BW44" s="36" t="str">
        <f t="shared" si="36"/>
        <v/>
      </c>
      <c r="BX44" s="36" t="str">
        <f t="shared" si="37"/>
        <v/>
      </c>
      <c r="BY44" s="45" t="str">
        <f t="shared" si="38"/>
        <v/>
      </c>
      <c r="BZ44" s="12" t="str">
        <f t="shared" si="18"/>
        <v/>
      </c>
      <c r="CA44" s="47" t="str">
        <f t="shared" si="19"/>
        <v/>
      </c>
      <c r="CB44" s="32" t="str">
        <f t="shared" si="20"/>
        <v/>
      </c>
      <c r="CC44" s="32" t="str">
        <f t="shared" si="21"/>
        <v/>
      </c>
      <c r="CD44" s="32" t="str">
        <f t="shared" si="22"/>
        <v/>
      </c>
      <c r="CE44" s="48"/>
      <c r="CF44" s="32" t="str">
        <f t="shared" si="39"/>
        <v/>
      </c>
      <c r="CG44" s="32" t="str">
        <f t="shared" si="48"/>
        <v/>
      </c>
      <c r="CH44" s="48"/>
    </row>
    <row r="45" spans="2:86" ht="30" customHeight="1" x14ac:dyDescent="0.2">
      <c r="B45" s="155"/>
      <c r="C45" s="117"/>
      <c r="D45" s="53"/>
      <c r="E45" s="68"/>
      <c r="F45" s="54"/>
      <c r="G45" s="54"/>
      <c r="H45" s="55"/>
      <c r="I45" s="71"/>
      <c r="J45" s="73"/>
      <c r="K45" s="56"/>
      <c r="L45" s="76" t="str">
        <f t="shared" si="40"/>
        <v/>
      </c>
      <c r="M45" s="77" t="str">
        <f t="shared" si="41"/>
        <v/>
      </c>
      <c r="N45" s="130" t="str">
        <f t="shared" si="29"/>
        <v/>
      </c>
      <c r="O45" s="131" t="str">
        <f t="shared" si="49"/>
        <v/>
      </c>
      <c r="P45" s="131" t="str">
        <f t="shared" si="49"/>
        <v/>
      </c>
      <c r="Q45" s="131" t="str">
        <f t="shared" si="49"/>
        <v/>
      </c>
      <c r="R45" s="131" t="str">
        <f t="shared" si="49"/>
        <v/>
      </c>
      <c r="S45" s="131" t="str">
        <f t="shared" si="49"/>
        <v/>
      </c>
      <c r="T45" s="131" t="str">
        <f t="shared" si="49"/>
        <v/>
      </c>
      <c r="U45" s="131" t="str">
        <f t="shared" si="49"/>
        <v/>
      </c>
      <c r="V45" s="14"/>
      <c r="W45" s="17" t="str">
        <f>IF(C45="",IF(OR(AND($H45&lt;&gt;"",C45=""),AND($F44=$F45,$AK45&lt;&gt;""),COUNTA($H$3:$H$100002)&gt;COUNTA($H$3:$H45),$AE45&lt;&gt;""),W44,""),C45)</f>
        <v/>
      </c>
      <c r="X45" s="17" t="str">
        <f>IF(D45="",IF(OR(AND($H45&lt;&gt;"",D45=""),AND($F44=$F45,$AK45&lt;&gt;""),COUNTA($H$3:$H$100002)&gt;COUNTA($H$3:$H45),$AE45&lt;&gt;""),X44,""),D45)</f>
        <v/>
      </c>
      <c r="Y45" s="17" t="str">
        <f>IF(E45="",IF(OR(AND($H45&lt;&gt;"",E45=""),AND($F44=$F45,$AK45&lt;&gt;""),COUNTA($H$3:$H$100002)&gt;COUNTA($H$3:$H45),$AE45&lt;&gt;""),Y44,""),E45)</f>
        <v/>
      </c>
      <c r="Z45" s="27" t="str">
        <f t="shared" si="43"/>
        <v/>
      </c>
      <c r="AA45" s="2" t="str">
        <f>IF(F45="","",COUNTA($F$3:F45))</f>
        <v/>
      </c>
      <c r="AB45" s="3" t="str">
        <f>IF(F45="","",IFERROR(IF(F45&lt;&gt;"",IFERROR(INDEX(設定!$C$3:$C$303,MATCH(F45,設定!$C$3:$C$303,0),0),INDEX(設定!$C$3:$C$303,MATCH("*"&amp;F45&amp;"*",設定!$C$3:$C$303,0),0)),""),"エラー"))</f>
        <v/>
      </c>
      <c r="AC45" s="2" t="str">
        <f>IF(G45="","",COUNTA($G$3:G45))</f>
        <v/>
      </c>
      <c r="AD45" s="3" t="str">
        <f>IF(G45="","",IFERROR(IF(G45&lt;&gt;"",IFERROR(INDEX(設定!$C$3:$C$303,MATCH(G45,設定!$C$3:$C$303,0),0),INDEX(設定!$C$3:$C$303,MATCH("*"&amp;G45&amp;"*",設定!$C$3:$C$303,0),0)),""),"エラー"))</f>
        <v/>
      </c>
      <c r="AE45" s="3" t="str">
        <f>IFERROR(IF(AB45="",IF(AND(H45&lt;&gt;"",F45=""),INDEX(AB$3:AB45,MATCH(MAX(AA$3:AA45),AA$3:AA45,0),0),""),AB45),"")</f>
        <v/>
      </c>
      <c r="AF45" s="3" t="str">
        <f>IFERROR(IF(AD45="",IF(AND(H45&lt;&gt;"",G45=""),INDEX(AD$3:AD45,MATCH(MAX(AC$3:AC45),AC$3:AC45,0),0),""),AD45),"")</f>
        <v/>
      </c>
      <c r="AG45" s="2" t="str">
        <f>IF(AH45="","",IF(OR(AH45=AH44,AH45=AH46),IF(AND(E45="",AB45="",AG44&lt;&gt;""),MAX($AG$3:AG44),MAX($AG$3:AG44)+1),IF(AH44=AH45,AG44,MAX($AG$3:AG44)+1)))</f>
        <v/>
      </c>
      <c r="AH45" s="12" t="str">
        <f t="shared" si="31"/>
        <v/>
      </c>
      <c r="AI45" s="12" t="str">
        <f t="shared" si="32"/>
        <v/>
      </c>
      <c r="AJ45" s="13" t="str">
        <f t="shared" si="9"/>
        <v/>
      </c>
      <c r="AK45" s="13" t="str">
        <f t="shared" si="10"/>
        <v/>
      </c>
      <c r="AL45" s="13" t="str">
        <f>IF(OR(AJ45="",COUNTIF($AH$3:AH45,AH45)&lt;&gt;COUNTIF(AH$3:AH$100002,AH45)),"",SUMIF(AH$3:AH$100002,AH45,AJ$3:AJ$100002))</f>
        <v/>
      </c>
      <c r="AM45" s="13" t="str">
        <f>IF(OR(AK45="",COUNTIF($AH$3:AH45,AH45)&lt;&gt;COUNTIF(AH$3:AH$100002,AH45)),"",SUMIF(AH$3:AH$100002,AH45,AK$3:AK$100002))</f>
        <v/>
      </c>
      <c r="AO45" s="13" t="str">
        <f t="shared" si="33"/>
        <v/>
      </c>
      <c r="AP45" s="13" t="str">
        <f t="shared" si="33"/>
        <v/>
      </c>
      <c r="AQ45" s="13" t="str">
        <f t="shared" si="33"/>
        <v/>
      </c>
      <c r="AR45" s="13" t="str">
        <f t="shared" si="33"/>
        <v/>
      </c>
      <c r="AS45" s="13" t="str">
        <f t="shared" si="47"/>
        <v/>
      </c>
      <c r="AT45" s="13" t="str">
        <f t="shared" si="44"/>
        <v/>
      </c>
      <c r="AU45" s="13" t="str">
        <f t="shared" si="44"/>
        <v/>
      </c>
      <c r="AV45" s="13" t="str">
        <f t="shared" si="44"/>
        <v/>
      </c>
      <c r="AW45" s="86" t="str">
        <f t="shared" si="12"/>
        <v/>
      </c>
      <c r="AX45" s="59" t="str">
        <f t="shared" si="13"/>
        <v/>
      </c>
      <c r="AY45" s="63" t="str">
        <f>IF(OR($BR45="",BH45=""),"",COUNT($BR$3:$BR45))</f>
        <v/>
      </c>
      <c r="AZ45" s="13" t="str">
        <f>IF(OR($BR45="",BI45=""),"",COUNT($BR$3:$BR45))</f>
        <v/>
      </c>
      <c r="BA45" s="13" t="str">
        <f>IF(OR($BR45="",BJ45=""),"",COUNT($BR$3:$BR45))</f>
        <v/>
      </c>
      <c r="BB45" s="13" t="str">
        <f>IF(OR($BR45="",BK45=""),"",COUNT($BR$3:$BR45))</f>
        <v/>
      </c>
      <c r="BC45" s="13" t="str">
        <f>IF(OR($BR45="",BL45=""),"",COUNT($BR$3:$BR45))</f>
        <v/>
      </c>
      <c r="BD45" s="13" t="str">
        <f>IF(OR($BR45="",BM45=""),"",COUNT($BR$3:$BR45))</f>
        <v/>
      </c>
      <c r="BE45" s="13" t="str">
        <f>IF(OR($BR45="",BN45=""),"",COUNT($BR$3:$BR45))</f>
        <v/>
      </c>
      <c r="BF45" s="13" t="str">
        <f>IF(OR($BR45="",BO45=""),"",COUNT($BR$3:$BR45))</f>
        <v/>
      </c>
      <c r="BG45" s="66" t="str">
        <f>IF(Z45="","",COUNT($Z$3:Z45))</f>
        <v/>
      </c>
      <c r="BH45" s="13" t="str">
        <f>IF(AO45="","",IF(AO45=BH$2,(SUMIF($BV$3:$BV45,BH$2,$BW$3:$BW45)-SUMIF($BX$3:$BX45,BH$2,$BY$3:$BY45))*AO$1,""))</f>
        <v/>
      </c>
      <c r="BI45" s="13" t="str">
        <f>IF(AP45="","",IF(AP45=BI$2,(SUMIF($BV$3:$BV45,BI$2,$BW$3:$BW45)-SUMIF($BX$3:$BX45,BI$2,$BY$3:$BY45))*AP$1,""))</f>
        <v/>
      </c>
      <c r="BJ45" s="13" t="str">
        <f>IF(AQ45="","",IF(AQ45=BJ$2,(SUMIF($BV$3:$BV45,BJ$2,$BW$3:$BW45)-SUMIF($BX$3:$BX45,BJ$2,$BY$3:$BY45))*AQ$1,""))</f>
        <v/>
      </c>
      <c r="BK45" s="13" t="str">
        <f>IF(AR45="","",IF(AR45=BK$2,(SUMIF($BV$3:$BV45,BK$2,$BW$3:$BW45)-SUMIF($BX$3:$BX45,BK$2,$BY$3:$BY45))*AR$1,""))</f>
        <v/>
      </c>
      <c r="BL45" s="13" t="str">
        <f>IF(AS45="","",IF(AS45=BL$2,(SUMIF($BV$3:$BV45,BL$2,$BW$3:$BW45)-SUMIF($BX$3:$BX45,BL$2,$BY$3:$BY45))*AS$1,""))</f>
        <v/>
      </c>
      <c r="BM45" s="13" t="str">
        <f>IF(AT45="","",IF(AT45=BM$2,(SUMIF($BV$3:$BV45,BM$2,$BW$3:$BW45)-SUMIF($BX$3:$BX45,BM$2,$BY$3:$BY45))*AT$1,""))</f>
        <v/>
      </c>
      <c r="BN45" s="13" t="str">
        <f>IF(AU45="","",IF(AU45=BN$2,(SUMIF($BV$3:$BV45,BN$2,$BW$3:$BW45)-SUMIF($BX$3:$BX45,BN$2,$BY$3:$BY45))*AU$1,""))</f>
        <v/>
      </c>
      <c r="BO45" s="13" t="str">
        <f>IF(AV45="","",IF(AV45=BO$2,(SUMIF($BV$3:$BV45,BO$2,$BW$3:$BW45)-SUMIF($BX$3:$BX45,BO$2,$BY$3:$BY45))*AV$1,""))</f>
        <v/>
      </c>
      <c r="BP45" s="152"/>
      <c r="BQ45" s="13" t="str">
        <f t="shared" si="34"/>
        <v/>
      </c>
      <c r="BR45" s="75" t="str">
        <f t="shared" si="14"/>
        <v/>
      </c>
      <c r="BS45" s="33" t="str">
        <f t="shared" si="15"/>
        <v/>
      </c>
      <c r="BT45" s="42" t="str">
        <f t="shared" si="16"/>
        <v/>
      </c>
      <c r="BU45" s="38" t="str">
        <f t="shared" si="17"/>
        <v/>
      </c>
      <c r="BV45" s="30" t="str">
        <f t="shared" si="35"/>
        <v/>
      </c>
      <c r="BW45" s="36" t="str">
        <f t="shared" si="36"/>
        <v/>
      </c>
      <c r="BX45" s="36" t="str">
        <f t="shared" si="37"/>
        <v/>
      </c>
      <c r="BY45" s="45" t="str">
        <f t="shared" si="38"/>
        <v/>
      </c>
      <c r="BZ45" s="12" t="str">
        <f t="shared" si="18"/>
        <v/>
      </c>
      <c r="CA45" s="47" t="str">
        <f t="shared" si="19"/>
        <v/>
      </c>
      <c r="CB45" s="32" t="str">
        <f t="shared" si="20"/>
        <v/>
      </c>
      <c r="CC45" s="32" t="str">
        <f t="shared" si="21"/>
        <v/>
      </c>
      <c r="CD45" s="32" t="str">
        <f t="shared" si="22"/>
        <v/>
      </c>
      <c r="CE45" s="48"/>
      <c r="CF45" s="32" t="str">
        <f t="shared" si="39"/>
        <v/>
      </c>
      <c r="CG45" s="32" t="str">
        <f t="shared" si="48"/>
        <v/>
      </c>
      <c r="CH45" s="48"/>
    </row>
    <row r="46" spans="2:86" ht="30" customHeight="1" x14ac:dyDescent="0.2">
      <c r="B46" s="155"/>
      <c r="C46" s="117"/>
      <c r="D46" s="53"/>
      <c r="E46" s="68"/>
      <c r="F46" s="54"/>
      <c r="G46" s="54"/>
      <c r="H46" s="55"/>
      <c r="I46" s="71"/>
      <c r="J46" s="73"/>
      <c r="K46" s="56"/>
      <c r="L46" s="76" t="str">
        <f t="shared" si="40"/>
        <v/>
      </c>
      <c r="M46" s="77" t="str">
        <f t="shared" si="41"/>
        <v/>
      </c>
      <c r="N46" s="130" t="str">
        <f t="shared" si="29"/>
        <v/>
      </c>
      <c r="O46" s="131" t="str">
        <f t="shared" si="49"/>
        <v/>
      </c>
      <c r="P46" s="131" t="str">
        <f t="shared" si="49"/>
        <v/>
      </c>
      <c r="Q46" s="131" t="str">
        <f t="shared" si="49"/>
        <v/>
      </c>
      <c r="R46" s="131" t="str">
        <f t="shared" si="49"/>
        <v/>
      </c>
      <c r="S46" s="131" t="str">
        <f t="shared" si="49"/>
        <v/>
      </c>
      <c r="T46" s="131" t="str">
        <f t="shared" si="49"/>
        <v/>
      </c>
      <c r="U46" s="131" t="str">
        <f t="shared" si="49"/>
        <v/>
      </c>
      <c r="V46" s="14"/>
      <c r="W46" s="17" t="str">
        <f>IF(C46="",IF(OR(AND($H46&lt;&gt;"",C46=""),AND($F45=$F46,$AK46&lt;&gt;""),COUNTA($H$3:$H$100002)&gt;COUNTA($H$3:$H46),$AE46&lt;&gt;""),W45,""),C46)</f>
        <v/>
      </c>
      <c r="X46" s="17" t="str">
        <f>IF(D46="",IF(OR(AND($H46&lt;&gt;"",D46=""),AND($F45=$F46,$AK46&lt;&gt;""),COUNTA($H$3:$H$100002)&gt;COUNTA($H$3:$H46),$AE46&lt;&gt;""),X45,""),D46)</f>
        <v/>
      </c>
      <c r="Y46" s="17" t="str">
        <f>IF(E46="",IF(OR(AND($H46&lt;&gt;"",E46=""),AND($F45=$F46,$AK46&lt;&gt;""),COUNTA($H$3:$H$100002)&gt;COUNTA($H$3:$H46),$AE46&lt;&gt;""),Y45,""),E46)</f>
        <v/>
      </c>
      <c r="Z46" s="27" t="str">
        <f t="shared" si="43"/>
        <v/>
      </c>
      <c r="AA46" s="2" t="str">
        <f>IF(F46="","",COUNTA($F$3:F46))</f>
        <v/>
      </c>
      <c r="AB46" s="3" t="str">
        <f>IF(F46="","",IFERROR(IF(F46&lt;&gt;"",IFERROR(INDEX(設定!$C$3:$C$303,MATCH(F46,設定!$C$3:$C$303,0),0),INDEX(設定!$C$3:$C$303,MATCH("*"&amp;F46&amp;"*",設定!$C$3:$C$303,0),0)),""),"エラー"))</f>
        <v/>
      </c>
      <c r="AC46" s="2" t="str">
        <f>IF(G46="","",COUNTA($G$3:G46))</f>
        <v/>
      </c>
      <c r="AD46" s="3" t="str">
        <f>IF(G46="","",IFERROR(IF(G46&lt;&gt;"",IFERROR(INDEX(設定!$C$3:$C$303,MATCH(G46,設定!$C$3:$C$303,0),0),INDEX(設定!$C$3:$C$303,MATCH("*"&amp;G46&amp;"*",設定!$C$3:$C$303,0),0)),""),"エラー"))</f>
        <v/>
      </c>
      <c r="AE46" s="3" t="str">
        <f>IFERROR(IF(AB46="",IF(AND(H46&lt;&gt;"",F46=""),INDEX(AB$3:AB46,MATCH(MAX(AA$3:AA46),AA$3:AA46,0),0),""),AB46),"")</f>
        <v/>
      </c>
      <c r="AF46" s="3" t="str">
        <f>IFERROR(IF(AD46="",IF(AND(H46&lt;&gt;"",G46=""),INDEX(AD$3:AD46,MATCH(MAX(AC$3:AC46),AC$3:AC46,0),0),""),AD46),"")</f>
        <v/>
      </c>
      <c r="AG46" s="2" t="str">
        <f>IF(AH46="","",IF(OR(AH46=AH45,AH46=AH47),IF(AND(E46="",AB46="",AG45&lt;&gt;""),MAX($AG$3:AG45),MAX($AG$3:AG45)+1),IF(AH45=AH46,AG45,MAX($AG$3:AG45)+1)))</f>
        <v/>
      </c>
      <c r="AH46" s="12" t="str">
        <f t="shared" si="31"/>
        <v/>
      </c>
      <c r="AI46" s="12" t="str">
        <f t="shared" si="32"/>
        <v/>
      </c>
      <c r="AJ46" s="13" t="str">
        <f t="shared" si="9"/>
        <v/>
      </c>
      <c r="AK46" s="13" t="str">
        <f t="shared" si="10"/>
        <v/>
      </c>
      <c r="AL46" s="13" t="str">
        <f>IF(OR(AJ46="",COUNTIF($AH$3:AH46,AH46)&lt;&gt;COUNTIF(AH$3:AH$100002,AH46)),"",SUMIF(AH$3:AH$100002,AH46,AJ$3:AJ$100002))</f>
        <v/>
      </c>
      <c r="AM46" s="13" t="str">
        <f>IF(OR(AK46="",COUNTIF($AH$3:AH46,AH46)&lt;&gt;COUNTIF(AH$3:AH$100002,AH46)),"",SUMIF(AH$3:AH$100002,AH46,AK$3:AK$100002))</f>
        <v/>
      </c>
      <c r="AO46" s="13" t="str">
        <f t="shared" si="33"/>
        <v/>
      </c>
      <c r="AP46" s="13" t="str">
        <f t="shared" si="33"/>
        <v/>
      </c>
      <c r="AQ46" s="13" t="str">
        <f t="shared" si="33"/>
        <v/>
      </c>
      <c r="AR46" s="13" t="str">
        <f t="shared" si="33"/>
        <v/>
      </c>
      <c r="AS46" s="13" t="str">
        <f t="shared" si="47"/>
        <v/>
      </c>
      <c r="AT46" s="13" t="str">
        <f t="shared" si="44"/>
        <v/>
      </c>
      <c r="AU46" s="13" t="str">
        <f t="shared" si="44"/>
        <v/>
      </c>
      <c r="AV46" s="13" t="str">
        <f t="shared" si="44"/>
        <v/>
      </c>
      <c r="AW46" s="86" t="str">
        <f t="shared" si="12"/>
        <v/>
      </c>
      <c r="AX46" s="59" t="str">
        <f t="shared" si="13"/>
        <v/>
      </c>
      <c r="AY46" s="63" t="str">
        <f>IF(OR($BR46="",BH46=""),"",COUNT($BR$3:$BR46))</f>
        <v/>
      </c>
      <c r="AZ46" s="13" t="str">
        <f>IF(OR($BR46="",BI46=""),"",COUNT($BR$3:$BR46))</f>
        <v/>
      </c>
      <c r="BA46" s="13" t="str">
        <f>IF(OR($BR46="",BJ46=""),"",COUNT($BR$3:$BR46))</f>
        <v/>
      </c>
      <c r="BB46" s="13" t="str">
        <f>IF(OR($BR46="",BK46=""),"",COUNT($BR$3:$BR46))</f>
        <v/>
      </c>
      <c r="BC46" s="13" t="str">
        <f>IF(OR($BR46="",BL46=""),"",COUNT($BR$3:$BR46))</f>
        <v/>
      </c>
      <c r="BD46" s="13" t="str">
        <f>IF(OR($BR46="",BM46=""),"",COUNT($BR$3:$BR46))</f>
        <v/>
      </c>
      <c r="BE46" s="13" t="str">
        <f>IF(OR($BR46="",BN46=""),"",COUNT($BR$3:$BR46))</f>
        <v/>
      </c>
      <c r="BF46" s="13" t="str">
        <f>IF(OR($BR46="",BO46=""),"",COUNT($BR$3:$BR46))</f>
        <v/>
      </c>
      <c r="BG46" s="66" t="str">
        <f>IF(Z46="","",COUNT($Z$3:Z46))</f>
        <v/>
      </c>
      <c r="BH46" s="13" t="str">
        <f>IF(AO46="","",IF(AO46=BH$2,(SUMIF($BV$3:$BV46,BH$2,$BW$3:$BW46)-SUMIF($BX$3:$BX46,BH$2,$BY$3:$BY46))*AO$1,""))</f>
        <v/>
      </c>
      <c r="BI46" s="13" t="str">
        <f>IF(AP46="","",IF(AP46=BI$2,(SUMIF($BV$3:$BV46,BI$2,$BW$3:$BW46)-SUMIF($BX$3:$BX46,BI$2,$BY$3:$BY46))*AP$1,""))</f>
        <v/>
      </c>
      <c r="BJ46" s="13" t="str">
        <f>IF(AQ46="","",IF(AQ46=BJ$2,(SUMIF($BV$3:$BV46,BJ$2,$BW$3:$BW46)-SUMIF($BX$3:$BX46,BJ$2,$BY$3:$BY46))*AQ$1,""))</f>
        <v/>
      </c>
      <c r="BK46" s="13" t="str">
        <f>IF(AR46="","",IF(AR46=BK$2,(SUMIF($BV$3:$BV46,BK$2,$BW$3:$BW46)-SUMIF($BX$3:$BX46,BK$2,$BY$3:$BY46))*AR$1,""))</f>
        <v/>
      </c>
      <c r="BL46" s="13" t="str">
        <f>IF(AS46="","",IF(AS46=BL$2,(SUMIF($BV$3:$BV46,BL$2,$BW$3:$BW46)-SUMIF($BX$3:$BX46,BL$2,$BY$3:$BY46))*AS$1,""))</f>
        <v/>
      </c>
      <c r="BM46" s="13" t="str">
        <f>IF(AT46="","",IF(AT46=BM$2,(SUMIF($BV$3:$BV46,BM$2,$BW$3:$BW46)-SUMIF($BX$3:$BX46,BM$2,$BY$3:$BY46))*AT$1,""))</f>
        <v/>
      </c>
      <c r="BN46" s="13" t="str">
        <f>IF(AU46="","",IF(AU46=BN$2,(SUMIF($BV$3:$BV46,BN$2,$BW$3:$BW46)-SUMIF($BX$3:$BX46,BN$2,$BY$3:$BY46))*AU$1,""))</f>
        <v/>
      </c>
      <c r="BO46" s="13" t="str">
        <f>IF(AV46="","",IF(AV46=BO$2,(SUMIF($BV$3:$BV46,BO$2,$BW$3:$BW46)-SUMIF($BX$3:$BX46,BO$2,$BY$3:$BY46))*AV$1,""))</f>
        <v/>
      </c>
      <c r="BP46" s="152"/>
      <c r="BQ46" s="13" t="str">
        <f t="shared" si="34"/>
        <v/>
      </c>
      <c r="BR46" s="75" t="str">
        <f t="shared" si="14"/>
        <v/>
      </c>
      <c r="BS46" s="33" t="str">
        <f t="shared" si="15"/>
        <v/>
      </c>
      <c r="BT46" s="42" t="str">
        <f t="shared" si="16"/>
        <v/>
      </c>
      <c r="BU46" s="38" t="str">
        <f t="shared" si="17"/>
        <v/>
      </c>
      <c r="BV46" s="30" t="str">
        <f t="shared" si="35"/>
        <v/>
      </c>
      <c r="BW46" s="36" t="str">
        <f t="shared" si="36"/>
        <v/>
      </c>
      <c r="BX46" s="36" t="str">
        <f t="shared" si="37"/>
        <v/>
      </c>
      <c r="BY46" s="45" t="str">
        <f t="shared" si="38"/>
        <v/>
      </c>
      <c r="BZ46" s="12" t="str">
        <f t="shared" si="18"/>
        <v/>
      </c>
      <c r="CA46" s="47" t="str">
        <f t="shared" si="19"/>
        <v/>
      </c>
      <c r="CB46" s="32" t="str">
        <f t="shared" si="20"/>
        <v/>
      </c>
      <c r="CC46" s="32" t="str">
        <f t="shared" si="21"/>
        <v/>
      </c>
      <c r="CD46" s="32" t="str">
        <f t="shared" si="22"/>
        <v/>
      </c>
      <c r="CE46" s="48"/>
      <c r="CF46" s="32" t="str">
        <f t="shared" si="39"/>
        <v/>
      </c>
      <c r="CG46" s="32" t="str">
        <f t="shared" si="48"/>
        <v/>
      </c>
      <c r="CH46" s="48"/>
    </row>
    <row r="47" spans="2:86" ht="30" customHeight="1" x14ac:dyDescent="0.2">
      <c r="B47" s="155"/>
      <c r="C47" s="117"/>
      <c r="D47" s="53"/>
      <c r="E47" s="68"/>
      <c r="F47" s="54"/>
      <c r="G47" s="54"/>
      <c r="H47" s="55"/>
      <c r="I47" s="71"/>
      <c r="J47" s="73"/>
      <c r="K47" s="56"/>
      <c r="L47" s="76" t="str">
        <f t="shared" si="40"/>
        <v/>
      </c>
      <c r="M47" s="77" t="str">
        <f t="shared" si="41"/>
        <v/>
      </c>
      <c r="N47" s="130" t="str">
        <f t="shared" si="29"/>
        <v/>
      </c>
      <c r="O47" s="131" t="str">
        <f t="shared" si="49"/>
        <v/>
      </c>
      <c r="P47" s="131" t="str">
        <f t="shared" si="49"/>
        <v/>
      </c>
      <c r="Q47" s="131" t="str">
        <f t="shared" si="49"/>
        <v/>
      </c>
      <c r="R47" s="131" t="str">
        <f t="shared" si="49"/>
        <v/>
      </c>
      <c r="S47" s="131" t="str">
        <f t="shared" si="49"/>
        <v/>
      </c>
      <c r="T47" s="131" t="str">
        <f t="shared" si="49"/>
        <v/>
      </c>
      <c r="U47" s="131" t="str">
        <f t="shared" si="49"/>
        <v/>
      </c>
      <c r="V47" s="14"/>
      <c r="W47" s="17" t="str">
        <f>IF(C47="",IF(OR(AND($H47&lt;&gt;"",C47=""),AND($F46=$F47,$AK47&lt;&gt;""),COUNTA($H$3:$H$100002)&gt;COUNTA($H$3:$H47),$AE47&lt;&gt;""),W46,""),C47)</f>
        <v/>
      </c>
      <c r="X47" s="17" t="str">
        <f>IF(D47="",IF(OR(AND($H47&lt;&gt;"",D47=""),AND($F46=$F47,$AK47&lt;&gt;""),COUNTA($H$3:$H$100002)&gt;COUNTA($H$3:$H47),$AE47&lt;&gt;""),X46,""),D47)</f>
        <v/>
      </c>
      <c r="Y47" s="17" t="str">
        <f>IF(E47="",IF(OR(AND($H47&lt;&gt;"",E47=""),AND($F46=$F47,$AK47&lt;&gt;""),COUNTA($H$3:$H$100002)&gt;COUNTA($H$3:$H47),$AE47&lt;&gt;""),Y46,""),E47)</f>
        <v/>
      </c>
      <c r="Z47" s="27" t="str">
        <f t="shared" si="43"/>
        <v/>
      </c>
      <c r="AA47" s="2" t="str">
        <f>IF(F47="","",COUNTA($F$3:F47))</f>
        <v/>
      </c>
      <c r="AB47" s="3" t="str">
        <f>IF(F47="","",IFERROR(IF(F47&lt;&gt;"",IFERROR(INDEX(設定!$C$3:$C$303,MATCH(F47,設定!$C$3:$C$303,0),0),INDEX(設定!$C$3:$C$303,MATCH("*"&amp;F47&amp;"*",設定!$C$3:$C$303,0),0)),""),"エラー"))</f>
        <v/>
      </c>
      <c r="AC47" s="2" t="str">
        <f>IF(G47="","",COUNTA($G$3:G47))</f>
        <v/>
      </c>
      <c r="AD47" s="3" t="str">
        <f>IF(G47="","",IFERROR(IF(G47&lt;&gt;"",IFERROR(INDEX(設定!$C$3:$C$303,MATCH(G47,設定!$C$3:$C$303,0),0),INDEX(設定!$C$3:$C$303,MATCH("*"&amp;G47&amp;"*",設定!$C$3:$C$303,0),0)),""),"エラー"))</f>
        <v/>
      </c>
      <c r="AE47" s="3" t="str">
        <f>IFERROR(IF(AB47="",IF(AND(H47&lt;&gt;"",F47=""),INDEX(AB$3:AB47,MATCH(MAX(AA$3:AA47),AA$3:AA47,0),0),""),AB47),"")</f>
        <v/>
      </c>
      <c r="AF47" s="3" t="str">
        <f>IFERROR(IF(AD47="",IF(AND(H47&lt;&gt;"",G47=""),INDEX(AD$3:AD47,MATCH(MAX(AC$3:AC47),AC$3:AC47,0),0),""),AD47),"")</f>
        <v/>
      </c>
      <c r="AG47" s="2" t="str">
        <f>IF(AH47="","",IF(OR(AH47=AH46,AH47=AH48),IF(AND(E47="",AB47="",AG46&lt;&gt;""),MAX($AG$3:AG46),MAX($AG$3:AG46)+1),IF(AH46=AH47,AG46,MAX($AG$3:AG46)+1)))</f>
        <v/>
      </c>
      <c r="AH47" s="12" t="str">
        <f t="shared" si="31"/>
        <v/>
      </c>
      <c r="AI47" s="12" t="str">
        <f t="shared" si="32"/>
        <v/>
      </c>
      <c r="AJ47" s="13" t="str">
        <f t="shared" si="9"/>
        <v/>
      </c>
      <c r="AK47" s="13" t="str">
        <f t="shared" si="10"/>
        <v/>
      </c>
      <c r="AL47" s="13" t="str">
        <f>IF(OR(AJ47="",COUNTIF($AH$3:AH47,AH47)&lt;&gt;COUNTIF(AH$3:AH$100002,AH47)),"",SUMIF(AH$3:AH$100002,AH47,AJ$3:AJ$100002))</f>
        <v/>
      </c>
      <c r="AM47" s="13" t="str">
        <f>IF(OR(AK47="",COUNTIF($AH$3:AH47,AH47)&lt;&gt;COUNTIF(AH$3:AH$100002,AH47)),"",SUMIF(AH$3:AH$100002,AH47,AK$3:AK$100002))</f>
        <v/>
      </c>
      <c r="AO47" s="13" t="str">
        <f t="shared" si="33"/>
        <v/>
      </c>
      <c r="AP47" s="13" t="str">
        <f t="shared" si="33"/>
        <v/>
      </c>
      <c r="AQ47" s="13" t="str">
        <f t="shared" si="33"/>
        <v/>
      </c>
      <c r="AR47" s="13" t="str">
        <f t="shared" si="33"/>
        <v/>
      </c>
      <c r="AS47" s="13" t="str">
        <f t="shared" si="47"/>
        <v/>
      </c>
      <c r="AT47" s="13" t="str">
        <f t="shared" si="44"/>
        <v/>
      </c>
      <c r="AU47" s="13" t="str">
        <f t="shared" si="44"/>
        <v/>
      </c>
      <c r="AV47" s="13" t="str">
        <f t="shared" si="44"/>
        <v/>
      </c>
      <c r="AW47" s="86" t="str">
        <f t="shared" si="12"/>
        <v/>
      </c>
      <c r="AX47" s="59" t="str">
        <f t="shared" si="13"/>
        <v/>
      </c>
      <c r="AY47" s="63" t="str">
        <f>IF(OR($BR47="",BH47=""),"",COUNT($BR$3:$BR47))</f>
        <v/>
      </c>
      <c r="AZ47" s="13" t="str">
        <f>IF(OR($BR47="",BI47=""),"",COUNT($BR$3:$BR47))</f>
        <v/>
      </c>
      <c r="BA47" s="13" t="str">
        <f>IF(OR($BR47="",BJ47=""),"",COUNT($BR$3:$BR47))</f>
        <v/>
      </c>
      <c r="BB47" s="13" t="str">
        <f>IF(OR($BR47="",BK47=""),"",COUNT($BR$3:$BR47))</f>
        <v/>
      </c>
      <c r="BC47" s="13" t="str">
        <f>IF(OR($BR47="",BL47=""),"",COUNT($BR$3:$BR47))</f>
        <v/>
      </c>
      <c r="BD47" s="13" t="str">
        <f>IF(OR($BR47="",BM47=""),"",COUNT($BR$3:$BR47))</f>
        <v/>
      </c>
      <c r="BE47" s="13" t="str">
        <f>IF(OR($BR47="",BN47=""),"",COUNT($BR$3:$BR47))</f>
        <v/>
      </c>
      <c r="BF47" s="13" t="str">
        <f>IF(OR($BR47="",BO47=""),"",COUNT($BR$3:$BR47))</f>
        <v/>
      </c>
      <c r="BG47" s="66" t="str">
        <f>IF(Z47="","",COUNT($Z$3:Z47))</f>
        <v/>
      </c>
      <c r="BH47" s="13" t="str">
        <f>IF(AO47="","",IF(AO47=BH$2,(SUMIF($BV$3:$BV47,BH$2,$BW$3:$BW47)-SUMIF($BX$3:$BX47,BH$2,$BY$3:$BY47))*AO$1,""))</f>
        <v/>
      </c>
      <c r="BI47" s="13" t="str">
        <f>IF(AP47="","",IF(AP47=BI$2,(SUMIF($BV$3:$BV47,BI$2,$BW$3:$BW47)-SUMIF($BX$3:$BX47,BI$2,$BY$3:$BY47))*AP$1,""))</f>
        <v/>
      </c>
      <c r="BJ47" s="13" t="str">
        <f>IF(AQ47="","",IF(AQ47=BJ$2,(SUMIF($BV$3:$BV47,BJ$2,$BW$3:$BW47)-SUMIF($BX$3:$BX47,BJ$2,$BY$3:$BY47))*AQ$1,""))</f>
        <v/>
      </c>
      <c r="BK47" s="13" t="str">
        <f>IF(AR47="","",IF(AR47=BK$2,(SUMIF($BV$3:$BV47,BK$2,$BW$3:$BW47)-SUMIF($BX$3:$BX47,BK$2,$BY$3:$BY47))*AR$1,""))</f>
        <v/>
      </c>
      <c r="BL47" s="13" t="str">
        <f>IF(AS47="","",IF(AS47=BL$2,(SUMIF($BV$3:$BV47,BL$2,$BW$3:$BW47)-SUMIF($BX$3:$BX47,BL$2,$BY$3:$BY47))*AS$1,""))</f>
        <v/>
      </c>
      <c r="BM47" s="13" t="str">
        <f>IF(AT47="","",IF(AT47=BM$2,(SUMIF($BV$3:$BV47,BM$2,$BW$3:$BW47)-SUMIF($BX$3:$BX47,BM$2,$BY$3:$BY47))*AT$1,""))</f>
        <v/>
      </c>
      <c r="BN47" s="13" t="str">
        <f>IF(AU47="","",IF(AU47=BN$2,(SUMIF($BV$3:$BV47,BN$2,$BW$3:$BW47)-SUMIF($BX$3:$BX47,BN$2,$BY$3:$BY47))*AU$1,""))</f>
        <v/>
      </c>
      <c r="BO47" s="13" t="str">
        <f>IF(AV47="","",IF(AV47=BO$2,(SUMIF($BV$3:$BV47,BO$2,$BW$3:$BW47)-SUMIF($BX$3:$BX47,BO$2,$BY$3:$BY47))*AV$1,""))</f>
        <v/>
      </c>
      <c r="BP47" s="152"/>
      <c r="BQ47" s="13" t="str">
        <f t="shared" si="34"/>
        <v/>
      </c>
      <c r="BR47" s="75" t="str">
        <f t="shared" si="14"/>
        <v/>
      </c>
      <c r="BS47" s="33" t="str">
        <f t="shared" si="15"/>
        <v/>
      </c>
      <c r="BT47" s="42" t="str">
        <f t="shared" si="16"/>
        <v/>
      </c>
      <c r="BU47" s="38" t="str">
        <f t="shared" si="17"/>
        <v/>
      </c>
      <c r="BV47" s="30" t="str">
        <f t="shared" si="35"/>
        <v/>
      </c>
      <c r="BW47" s="36" t="str">
        <f t="shared" si="36"/>
        <v/>
      </c>
      <c r="BX47" s="36" t="str">
        <f t="shared" si="37"/>
        <v/>
      </c>
      <c r="BY47" s="45" t="str">
        <f t="shared" si="38"/>
        <v/>
      </c>
      <c r="BZ47" s="12" t="str">
        <f t="shared" si="18"/>
        <v/>
      </c>
      <c r="CA47" s="47" t="str">
        <f t="shared" si="19"/>
        <v/>
      </c>
      <c r="CB47" s="32" t="str">
        <f t="shared" si="20"/>
        <v/>
      </c>
      <c r="CC47" s="32" t="str">
        <f t="shared" si="21"/>
        <v/>
      </c>
      <c r="CD47" s="32" t="str">
        <f t="shared" si="22"/>
        <v/>
      </c>
      <c r="CE47" s="48"/>
      <c r="CF47" s="32" t="str">
        <f t="shared" si="39"/>
        <v/>
      </c>
      <c r="CG47" s="32" t="str">
        <f t="shared" si="48"/>
        <v/>
      </c>
      <c r="CH47" s="48"/>
    </row>
    <row r="48" spans="2:86" ht="30" customHeight="1" x14ac:dyDescent="0.2">
      <c r="B48" s="155"/>
      <c r="C48" s="117"/>
      <c r="D48" s="53"/>
      <c r="E48" s="68"/>
      <c r="F48" s="54"/>
      <c r="G48" s="54"/>
      <c r="H48" s="55"/>
      <c r="I48" s="71"/>
      <c r="J48" s="73"/>
      <c r="K48" s="56"/>
      <c r="L48" s="76" t="str">
        <f t="shared" si="40"/>
        <v/>
      </c>
      <c r="M48" s="77" t="str">
        <f t="shared" si="41"/>
        <v/>
      </c>
      <c r="N48" s="130" t="str">
        <f t="shared" si="29"/>
        <v/>
      </c>
      <c r="O48" s="131" t="str">
        <f t="shared" si="49"/>
        <v/>
      </c>
      <c r="P48" s="131" t="str">
        <f t="shared" si="49"/>
        <v/>
      </c>
      <c r="Q48" s="131" t="str">
        <f t="shared" si="49"/>
        <v/>
      </c>
      <c r="R48" s="131" t="str">
        <f t="shared" si="49"/>
        <v/>
      </c>
      <c r="S48" s="131" t="str">
        <f t="shared" si="49"/>
        <v/>
      </c>
      <c r="T48" s="131" t="str">
        <f t="shared" si="49"/>
        <v/>
      </c>
      <c r="U48" s="131" t="str">
        <f t="shared" si="49"/>
        <v/>
      </c>
      <c r="V48" s="14"/>
      <c r="W48" s="17" t="str">
        <f>IF(C48="",IF(OR(AND($H48&lt;&gt;"",C48=""),AND($F47=$F48,$AK48&lt;&gt;""),COUNTA($H$3:$H$100002)&gt;COUNTA($H$3:$H48),$AE48&lt;&gt;""),W47,""),C48)</f>
        <v/>
      </c>
      <c r="X48" s="17" t="str">
        <f>IF(D48="",IF(OR(AND($H48&lt;&gt;"",D48=""),AND($F47=$F48,$AK48&lt;&gt;""),COUNTA($H$3:$H$100002)&gt;COUNTA($H$3:$H48),$AE48&lt;&gt;""),X47,""),D48)</f>
        <v/>
      </c>
      <c r="Y48" s="17" t="str">
        <f>IF(E48="",IF(OR(AND($H48&lt;&gt;"",E48=""),AND($F47=$F48,$AK48&lt;&gt;""),COUNTA($H$3:$H$100002)&gt;COUNTA($H$3:$H48),$AE48&lt;&gt;""),Y47,""),E48)</f>
        <v/>
      </c>
      <c r="Z48" s="27" t="str">
        <f t="shared" si="43"/>
        <v/>
      </c>
      <c r="AA48" s="2" t="str">
        <f>IF(F48="","",COUNTA($F$3:F48))</f>
        <v/>
      </c>
      <c r="AB48" s="3" t="str">
        <f>IF(F48="","",IFERROR(IF(F48&lt;&gt;"",IFERROR(INDEX(設定!$C$3:$C$303,MATCH(F48,設定!$C$3:$C$303,0),0),INDEX(設定!$C$3:$C$303,MATCH("*"&amp;F48&amp;"*",設定!$C$3:$C$303,0),0)),""),"エラー"))</f>
        <v/>
      </c>
      <c r="AC48" s="2" t="str">
        <f>IF(G48="","",COUNTA($G$3:G48))</f>
        <v/>
      </c>
      <c r="AD48" s="3" t="str">
        <f>IF(G48="","",IFERROR(IF(G48&lt;&gt;"",IFERROR(INDEX(設定!$C$3:$C$303,MATCH(G48,設定!$C$3:$C$303,0),0),INDEX(設定!$C$3:$C$303,MATCH("*"&amp;G48&amp;"*",設定!$C$3:$C$303,0),0)),""),"エラー"))</f>
        <v/>
      </c>
      <c r="AE48" s="3" t="str">
        <f>IFERROR(IF(AB48="",IF(AND(H48&lt;&gt;"",F48=""),INDEX(AB$3:AB48,MATCH(MAX(AA$3:AA48),AA$3:AA48,0),0),""),AB48),"")</f>
        <v/>
      </c>
      <c r="AF48" s="3" t="str">
        <f>IFERROR(IF(AD48="",IF(AND(H48&lt;&gt;"",G48=""),INDEX(AD$3:AD48,MATCH(MAX(AC$3:AC48),AC$3:AC48,0),0),""),AD48),"")</f>
        <v/>
      </c>
      <c r="AG48" s="2" t="str">
        <f>IF(AH48="","",IF(OR(AH48=AH47,AH48=AH49),IF(AND(E48="",AB48="",AG47&lt;&gt;""),MAX($AG$3:AG47),MAX($AG$3:AG47)+1),IF(AH47=AH48,AG47,MAX($AG$3:AG47)+1)))</f>
        <v/>
      </c>
      <c r="AH48" s="12" t="str">
        <f t="shared" si="31"/>
        <v/>
      </c>
      <c r="AI48" s="12" t="str">
        <f t="shared" si="32"/>
        <v/>
      </c>
      <c r="AJ48" s="13" t="str">
        <f t="shared" si="9"/>
        <v/>
      </c>
      <c r="AK48" s="13" t="str">
        <f t="shared" si="10"/>
        <v/>
      </c>
      <c r="AL48" s="13" t="str">
        <f>IF(OR(AJ48="",COUNTIF($AH$3:AH48,AH48)&lt;&gt;COUNTIF(AH$3:AH$100002,AH48)),"",SUMIF(AH$3:AH$100002,AH48,AJ$3:AJ$100002))</f>
        <v/>
      </c>
      <c r="AM48" s="13" t="str">
        <f>IF(OR(AK48="",COUNTIF($AH$3:AH48,AH48)&lt;&gt;COUNTIF(AH$3:AH$100002,AH48)),"",SUMIF(AH$3:AH$100002,AH48,AK$3:AK$100002))</f>
        <v/>
      </c>
      <c r="AO48" s="13" t="str">
        <f t="shared" si="33"/>
        <v/>
      </c>
      <c r="AP48" s="13" t="str">
        <f t="shared" si="33"/>
        <v/>
      </c>
      <c r="AQ48" s="13" t="str">
        <f t="shared" si="33"/>
        <v/>
      </c>
      <c r="AR48" s="13" t="str">
        <f t="shared" si="33"/>
        <v/>
      </c>
      <c r="AS48" s="13" t="str">
        <f t="shared" si="47"/>
        <v/>
      </c>
      <c r="AT48" s="13" t="str">
        <f t="shared" si="44"/>
        <v/>
      </c>
      <c r="AU48" s="13" t="str">
        <f t="shared" si="44"/>
        <v/>
      </c>
      <c r="AV48" s="13" t="str">
        <f t="shared" si="44"/>
        <v/>
      </c>
      <c r="AW48" s="86" t="str">
        <f t="shared" si="12"/>
        <v/>
      </c>
      <c r="AX48" s="59" t="str">
        <f t="shared" si="13"/>
        <v/>
      </c>
      <c r="AY48" s="63" t="str">
        <f>IF(OR($BR48="",BH48=""),"",COUNT($BR$3:$BR48))</f>
        <v/>
      </c>
      <c r="AZ48" s="13" t="str">
        <f>IF(OR($BR48="",BI48=""),"",COUNT($BR$3:$BR48))</f>
        <v/>
      </c>
      <c r="BA48" s="13" t="str">
        <f>IF(OR($BR48="",BJ48=""),"",COUNT($BR$3:$BR48))</f>
        <v/>
      </c>
      <c r="BB48" s="13" t="str">
        <f>IF(OR($BR48="",BK48=""),"",COUNT($BR$3:$BR48))</f>
        <v/>
      </c>
      <c r="BC48" s="13" t="str">
        <f>IF(OR($BR48="",BL48=""),"",COUNT($BR$3:$BR48))</f>
        <v/>
      </c>
      <c r="BD48" s="13" t="str">
        <f>IF(OR($BR48="",BM48=""),"",COUNT($BR$3:$BR48))</f>
        <v/>
      </c>
      <c r="BE48" s="13" t="str">
        <f>IF(OR($BR48="",BN48=""),"",COUNT($BR$3:$BR48))</f>
        <v/>
      </c>
      <c r="BF48" s="13" t="str">
        <f>IF(OR($BR48="",BO48=""),"",COUNT($BR$3:$BR48))</f>
        <v/>
      </c>
      <c r="BG48" s="66" t="str">
        <f>IF(Z48="","",COUNT($Z$3:Z48))</f>
        <v/>
      </c>
      <c r="BH48" s="13" t="str">
        <f>IF(AO48="","",IF(AO48=BH$2,(SUMIF($BV$3:$BV48,BH$2,$BW$3:$BW48)-SUMIF($BX$3:$BX48,BH$2,$BY$3:$BY48))*AO$1,""))</f>
        <v/>
      </c>
      <c r="BI48" s="13" t="str">
        <f>IF(AP48="","",IF(AP48=BI$2,(SUMIF($BV$3:$BV48,BI$2,$BW$3:$BW48)-SUMIF($BX$3:$BX48,BI$2,$BY$3:$BY48))*AP$1,""))</f>
        <v/>
      </c>
      <c r="BJ48" s="13" t="str">
        <f>IF(AQ48="","",IF(AQ48=BJ$2,(SUMIF($BV$3:$BV48,BJ$2,$BW$3:$BW48)-SUMIF($BX$3:$BX48,BJ$2,$BY$3:$BY48))*AQ$1,""))</f>
        <v/>
      </c>
      <c r="BK48" s="13" t="str">
        <f>IF(AR48="","",IF(AR48=BK$2,(SUMIF($BV$3:$BV48,BK$2,$BW$3:$BW48)-SUMIF($BX$3:$BX48,BK$2,$BY$3:$BY48))*AR$1,""))</f>
        <v/>
      </c>
      <c r="BL48" s="13" t="str">
        <f>IF(AS48="","",IF(AS48=BL$2,(SUMIF($BV$3:$BV48,BL$2,$BW$3:$BW48)-SUMIF($BX$3:$BX48,BL$2,$BY$3:$BY48))*AS$1,""))</f>
        <v/>
      </c>
      <c r="BM48" s="13" t="str">
        <f>IF(AT48="","",IF(AT48=BM$2,(SUMIF($BV$3:$BV48,BM$2,$BW$3:$BW48)-SUMIF($BX$3:$BX48,BM$2,$BY$3:$BY48))*AT$1,""))</f>
        <v/>
      </c>
      <c r="BN48" s="13" t="str">
        <f>IF(AU48="","",IF(AU48=BN$2,(SUMIF($BV$3:$BV48,BN$2,$BW$3:$BW48)-SUMIF($BX$3:$BX48,BN$2,$BY$3:$BY48))*AU$1,""))</f>
        <v/>
      </c>
      <c r="BO48" s="13" t="str">
        <f>IF(AV48="","",IF(AV48=BO$2,(SUMIF($BV$3:$BV48,BO$2,$BW$3:$BW48)-SUMIF($BX$3:$BX48,BO$2,$BY$3:$BY48))*AV$1,""))</f>
        <v/>
      </c>
      <c r="BP48" s="152"/>
      <c r="BQ48" s="13" t="str">
        <f t="shared" si="34"/>
        <v/>
      </c>
      <c r="BR48" s="75" t="str">
        <f t="shared" si="14"/>
        <v/>
      </c>
      <c r="BS48" s="33" t="str">
        <f t="shared" si="15"/>
        <v/>
      </c>
      <c r="BT48" s="42" t="str">
        <f t="shared" si="16"/>
        <v/>
      </c>
      <c r="BU48" s="38" t="str">
        <f t="shared" si="17"/>
        <v/>
      </c>
      <c r="BV48" s="30" t="str">
        <f t="shared" si="35"/>
        <v/>
      </c>
      <c r="BW48" s="36" t="str">
        <f t="shared" si="36"/>
        <v/>
      </c>
      <c r="BX48" s="36" t="str">
        <f t="shared" si="37"/>
        <v/>
      </c>
      <c r="BY48" s="45" t="str">
        <f t="shared" si="38"/>
        <v/>
      </c>
      <c r="BZ48" s="12" t="str">
        <f t="shared" si="18"/>
        <v/>
      </c>
      <c r="CA48" s="47" t="str">
        <f t="shared" si="19"/>
        <v/>
      </c>
      <c r="CB48" s="32" t="str">
        <f t="shared" si="20"/>
        <v/>
      </c>
      <c r="CC48" s="32" t="str">
        <f t="shared" si="21"/>
        <v/>
      </c>
      <c r="CD48" s="32" t="str">
        <f t="shared" si="22"/>
        <v/>
      </c>
      <c r="CE48" s="48"/>
      <c r="CF48" s="32" t="str">
        <f t="shared" si="39"/>
        <v/>
      </c>
      <c r="CG48" s="32" t="str">
        <f t="shared" si="48"/>
        <v/>
      </c>
      <c r="CH48" s="48"/>
    </row>
    <row r="49" spans="2:86" ht="30" customHeight="1" x14ac:dyDescent="0.2">
      <c r="B49" s="155"/>
      <c r="C49" s="117"/>
      <c r="D49" s="53"/>
      <c r="E49" s="68"/>
      <c r="F49" s="54"/>
      <c r="G49" s="54"/>
      <c r="H49" s="55"/>
      <c r="I49" s="71"/>
      <c r="J49" s="73"/>
      <c r="K49" s="56"/>
      <c r="L49" s="76" t="str">
        <f t="shared" si="40"/>
        <v/>
      </c>
      <c r="M49" s="77" t="str">
        <f t="shared" si="41"/>
        <v/>
      </c>
      <c r="N49" s="130" t="str">
        <f t="shared" si="29"/>
        <v/>
      </c>
      <c r="O49" s="131" t="str">
        <f t="shared" si="49"/>
        <v/>
      </c>
      <c r="P49" s="131" t="str">
        <f t="shared" si="49"/>
        <v/>
      </c>
      <c r="Q49" s="131" t="str">
        <f t="shared" si="49"/>
        <v/>
      </c>
      <c r="R49" s="131" t="str">
        <f t="shared" si="49"/>
        <v/>
      </c>
      <c r="S49" s="131" t="str">
        <f t="shared" si="49"/>
        <v/>
      </c>
      <c r="T49" s="131" t="str">
        <f t="shared" si="49"/>
        <v/>
      </c>
      <c r="U49" s="131" t="str">
        <f t="shared" si="49"/>
        <v/>
      </c>
      <c r="V49" s="14"/>
      <c r="W49" s="17" t="str">
        <f>IF(C49="",IF(OR(AND($H49&lt;&gt;"",C49=""),AND($F48=$F49,$AK49&lt;&gt;""),COUNTA($H$3:$H$100002)&gt;COUNTA($H$3:$H49),$AE49&lt;&gt;""),W48,""),C49)</f>
        <v/>
      </c>
      <c r="X49" s="17" t="str">
        <f>IF(D49="",IF(OR(AND($H49&lt;&gt;"",D49=""),AND($F48=$F49,$AK49&lt;&gt;""),COUNTA($H$3:$H$100002)&gt;COUNTA($H$3:$H49),$AE49&lt;&gt;""),X48,""),D49)</f>
        <v/>
      </c>
      <c r="Y49" s="17" t="str">
        <f>IF(E49="",IF(OR(AND($H49&lt;&gt;"",E49=""),AND($F48=$F49,$AK49&lt;&gt;""),COUNTA($H$3:$H$100002)&gt;COUNTA($H$3:$H49),$AE49&lt;&gt;""),Y48,""),E49)</f>
        <v/>
      </c>
      <c r="Z49" s="27" t="str">
        <f t="shared" si="43"/>
        <v/>
      </c>
      <c r="AA49" s="2" t="str">
        <f>IF(F49="","",COUNTA($F$3:F49))</f>
        <v/>
      </c>
      <c r="AB49" s="3" t="str">
        <f>IF(F49="","",IFERROR(IF(F49&lt;&gt;"",IFERROR(INDEX(設定!$C$3:$C$303,MATCH(F49,設定!$C$3:$C$303,0),0),INDEX(設定!$C$3:$C$303,MATCH("*"&amp;F49&amp;"*",設定!$C$3:$C$303,0),0)),""),"エラー"))</f>
        <v/>
      </c>
      <c r="AC49" s="2" t="str">
        <f>IF(G49="","",COUNTA($G$3:G49))</f>
        <v/>
      </c>
      <c r="AD49" s="3" t="str">
        <f>IF(G49="","",IFERROR(IF(G49&lt;&gt;"",IFERROR(INDEX(設定!$C$3:$C$303,MATCH(G49,設定!$C$3:$C$303,0),0),INDEX(設定!$C$3:$C$303,MATCH("*"&amp;G49&amp;"*",設定!$C$3:$C$303,0),0)),""),"エラー"))</f>
        <v/>
      </c>
      <c r="AE49" s="3" t="str">
        <f>IFERROR(IF(AB49="",IF(AND(H49&lt;&gt;"",F49=""),INDEX(AB$3:AB49,MATCH(MAX(AA$3:AA49),AA$3:AA49,0),0),""),AB49),"")</f>
        <v/>
      </c>
      <c r="AF49" s="3" t="str">
        <f>IFERROR(IF(AD49="",IF(AND(H49&lt;&gt;"",G49=""),INDEX(AD$3:AD49,MATCH(MAX(AC$3:AC49),AC$3:AC49,0),0),""),AD49),"")</f>
        <v/>
      </c>
      <c r="AG49" s="2" t="str">
        <f>IF(AH49="","",IF(OR(AH49=AH48,AH49=AH50),IF(AND(E49="",AB49="",AG48&lt;&gt;""),MAX($AG$3:AG48),MAX($AG$3:AG48)+1),IF(AH48=AH49,AG48,MAX($AG$3:AG48)+1)))</f>
        <v/>
      </c>
      <c r="AH49" s="12" t="str">
        <f t="shared" si="31"/>
        <v/>
      </c>
      <c r="AI49" s="12" t="str">
        <f t="shared" si="32"/>
        <v/>
      </c>
      <c r="AJ49" s="13" t="str">
        <f t="shared" si="9"/>
        <v/>
      </c>
      <c r="AK49" s="13" t="str">
        <f t="shared" si="10"/>
        <v/>
      </c>
      <c r="AL49" s="13" t="str">
        <f>IF(OR(AJ49="",COUNTIF($AH$3:AH49,AH49)&lt;&gt;COUNTIF(AH$3:AH$100002,AH49)),"",SUMIF(AH$3:AH$100002,AH49,AJ$3:AJ$100002))</f>
        <v/>
      </c>
      <c r="AM49" s="13" t="str">
        <f>IF(OR(AK49="",COUNTIF($AH$3:AH49,AH49)&lt;&gt;COUNTIF(AH$3:AH$100002,AH49)),"",SUMIF(AH$3:AH$100002,AH49,AK$3:AK$100002))</f>
        <v/>
      </c>
      <c r="AO49" s="13" t="str">
        <f t="shared" si="33"/>
        <v/>
      </c>
      <c r="AP49" s="13" t="str">
        <f t="shared" si="33"/>
        <v/>
      </c>
      <c r="AQ49" s="13" t="str">
        <f t="shared" si="33"/>
        <v/>
      </c>
      <c r="AR49" s="13" t="str">
        <f t="shared" si="33"/>
        <v/>
      </c>
      <c r="AS49" s="13" t="str">
        <f t="shared" si="47"/>
        <v/>
      </c>
      <c r="AT49" s="13" t="str">
        <f t="shared" si="44"/>
        <v/>
      </c>
      <c r="AU49" s="13" t="str">
        <f t="shared" si="44"/>
        <v/>
      </c>
      <c r="AV49" s="13" t="str">
        <f t="shared" si="44"/>
        <v/>
      </c>
      <c r="AW49" s="86" t="str">
        <f t="shared" si="12"/>
        <v/>
      </c>
      <c r="AX49" s="59" t="str">
        <f t="shared" si="13"/>
        <v/>
      </c>
      <c r="AY49" s="63" t="str">
        <f>IF(OR($BR49="",BH49=""),"",COUNT($BR$3:$BR49))</f>
        <v/>
      </c>
      <c r="AZ49" s="13" t="str">
        <f>IF(OR($BR49="",BI49=""),"",COUNT($BR$3:$BR49))</f>
        <v/>
      </c>
      <c r="BA49" s="13" t="str">
        <f>IF(OR($BR49="",BJ49=""),"",COUNT($BR$3:$BR49))</f>
        <v/>
      </c>
      <c r="BB49" s="13" t="str">
        <f>IF(OR($BR49="",BK49=""),"",COUNT($BR$3:$BR49))</f>
        <v/>
      </c>
      <c r="BC49" s="13" t="str">
        <f>IF(OR($BR49="",BL49=""),"",COUNT($BR$3:$BR49))</f>
        <v/>
      </c>
      <c r="BD49" s="13" t="str">
        <f>IF(OR($BR49="",BM49=""),"",COUNT($BR$3:$BR49))</f>
        <v/>
      </c>
      <c r="BE49" s="13" t="str">
        <f>IF(OR($BR49="",BN49=""),"",COUNT($BR$3:$BR49))</f>
        <v/>
      </c>
      <c r="BF49" s="13" t="str">
        <f>IF(OR($BR49="",BO49=""),"",COUNT($BR$3:$BR49))</f>
        <v/>
      </c>
      <c r="BG49" s="66" t="str">
        <f>IF(Z49="","",COUNT($Z$3:Z49))</f>
        <v/>
      </c>
      <c r="BH49" s="13" t="str">
        <f>IF(AO49="","",IF(AO49=BH$2,(SUMIF($BV$3:$BV49,BH$2,$BW$3:$BW49)-SUMIF($BX$3:$BX49,BH$2,$BY$3:$BY49))*AO$1,""))</f>
        <v/>
      </c>
      <c r="BI49" s="13" t="str">
        <f>IF(AP49="","",IF(AP49=BI$2,(SUMIF($BV$3:$BV49,BI$2,$BW$3:$BW49)-SUMIF($BX$3:$BX49,BI$2,$BY$3:$BY49))*AP$1,""))</f>
        <v/>
      </c>
      <c r="BJ49" s="13" t="str">
        <f>IF(AQ49="","",IF(AQ49=BJ$2,(SUMIF($BV$3:$BV49,BJ$2,$BW$3:$BW49)-SUMIF($BX$3:$BX49,BJ$2,$BY$3:$BY49))*AQ$1,""))</f>
        <v/>
      </c>
      <c r="BK49" s="13" t="str">
        <f>IF(AR49="","",IF(AR49=BK$2,(SUMIF($BV$3:$BV49,BK$2,$BW$3:$BW49)-SUMIF($BX$3:$BX49,BK$2,$BY$3:$BY49))*AR$1,""))</f>
        <v/>
      </c>
      <c r="BL49" s="13" t="str">
        <f>IF(AS49="","",IF(AS49=BL$2,(SUMIF($BV$3:$BV49,BL$2,$BW$3:$BW49)-SUMIF($BX$3:$BX49,BL$2,$BY$3:$BY49))*AS$1,""))</f>
        <v/>
      </c>
      <c r="BM49" s="13" t="str">
        <f>IF(AT49="","",IF(AT49=BM$2,(SUMIF($BV$3:$BV49,BM$2,$BW$3:$BW49)-SUMIF($BX$3:$BX49,BM$2,$BY$3:$BY49))*AT$1,""))</f>
        <v/>
      </c>
      <c r="BN49" s="13" t="str">
        <f>IF(AU49="","",IF(AU49=BN$2,(SUMIF($BV$3:$BV49,BN$2,$BW$3:$BW49)-SUMIF($BX$3:$BX49,BN$2,$BY$3:$BY49))*AU$1,""))</f>
        <v/>
      </c>
      <c r="BO49" s="13" t="str">
        <f>IF(AV49="","",IF(AV49=BO$2,(SUMIF($BV$3:$BV49,BO$2,$BW$3:$BW49)-SUMIF($BX$3:$BX49,BO$2,$BY$3:$BY49))*AV$1,""))</f>
        <v/>
      </c>
      <c r="BP49" s="152"/>
      <c r="BQ49" s="13" t="str">
        <f t="shared" si="34"/>
        <v/>
      </c>
      <c r="BR49" s="75" t="str">
        <f t="shared" si="14"/>
        <v/>
      </c>
      <c r="BS49" s="33" t="str">
        <f t="shared" si="15"/>
        <v/>
      </c>
      <c r="BT49" s="42" t="str">
        <f t="shared" si="16"/>
        <v/>
      </c>
      <c r="BU49" s="38" t="str">
        <f t="shared" si="17"/>
        <v/>
      </c>
      <c r="BV49" s="30" t="str">
        <f t="shared" si="35"/>
        <v/>
      </c>
      <c r="BW49" s="36" t="str">
        <f t="shared" si="36"/>
        <v/>
      </c>
      <c r="BX49" s="36" t="str">
        <f t="shared" si="37"/>
        <v/>
      </c>
      <c r="BY49" s="45" t="str">
        <f t="shared" si="38"/>
        <v/>
      </c>
      <c r="BZ49" s="12" t="str">
        <f t="shared" si="18"/>
        <v/>
      </c>
      <c r="CA49" s="47" t="str">
        <f t="shared" si="19"/>
        <v/>
      </c>
      <c r="CB49" s="32" t="str">
        <f t="shared" si="20"/>
        <v/>
      </c>
      <c r="CC49" s="32" t="str">
        <f t="shared" si="21"/>
        <v/>
      </c>
      <c r="CD49" s="32" t="str">
        <f t="shared" si="22"/>
        <v/>
      </c>
      <c r="CE49" s="48"/>
      <c r="CF49" s="32" t="str">
        <f t="shared" si="39"/>
        <v/>
      </c>
      <c r="CG49" s="32" t="str">
        <f t="shared" si="48"/>
        <v/>
      </c>
      <c r="CH49" s="48"/>
    </row>
    <row r="50" spans="2:86" ht="30" customHeight="1" x14ac:dyDescent="0.2">
      <c r="B50" s="155"/>
      <c r="C50" s="117"/>
      <c r="D50" s="53"/>
      <c r="E50" s="68"/>
      <c r="F50" s="54"/>
      <c r="G50" s="54"/>
      <c r="H50" s="55"/>
      <c r="I50" s="71"/>
      <c r="J50" s="73"/>
      <c r="K50" s="56"/>
      <c r="L50" s="76" t="str">
        <f t="shared" si="40"/>
        <v/>
      </c>
      <c r="M50" s="77" t="str">
        <f t="shared" si="41"/>
        <v/>
      </c>
      <c r="N50" s="130" t="str">
        <f t="shared" si="29"/>
        <v/>
      </c>
      <c r="O50" s="131" t="str">
        <f t="shared" si="49"/>
        <v/>
      </c>
      <c r="P50" s="131" t="str">
        <f t="shared" si="49"/>
        <v/>
      </c>
      <c r="Q50" s="131" t="str">
        <f t="shared" si="49"/>
        <v/>
      </c>
      <c r="R50" s="131" t="str">
        <f t="shared" si="49"/>
        <v/>
      </c>
      <c r="S50" s="131" t="str">
        <f t="shared" si="49"/>
        <v/>
      </c>
      <c r="T50" s="131" t="str">
        <f t="shared" si="49"/>
        <v/>
      </c>
      <c r="U50" s="131" t="str">
        <f t="shared" si="49"/>
        <v/>
      </c>
      <c r="V50" s="14"/>
      <c r="W50" s="17" t="str">
        <f>IF(C50="",IF(OR(AND($H50&lt;&gt;"",C50=""),AND($F49=$F50,$AK50&lt;&gt;""),COUNTA($H$3:$H$100002)&gt;COUNTA($H$3:$H50),$AE50&lt;&gt;""),W49,""),C50)</f>
        <v/>
      </c>
      <c r="X50" s="17" t="str">
        <f>IF(D50="",IF(OR(AND($H50&lt;&gt;"",D50=""),AND($F49=$F50,$AK50&lt;&gt;""),COUNTA($H$3:$H$100002)&gt;COUNTA($H$3:$H50),$AE50&lt;&gt;""),X49,""),D50)</f>
        <v/>
      </c>
      <c r="Y50" s="17" t="str">
        <f>IF(E50="",IF(OR(AND($H50&lt;&gt;"",E50=""),AND($F49=$F50,$AK50&lt;&gt;""),COUNTA($H$3:$H$100002)&gt;COUNTA($H$3:$H50),$AE50&lt;&gt;""),Y49,""),E50)</f>
        <v/>
      </c>
      <c r="Z50" s="27" t="str">
        <f t="shared" si="43"/>
        <v/>
      </c>
      <c r="AA50" s="2" t="str">
        <f>IF(F50="","",COUNTA($F$3:F50))</f>
        <v/>
      </c>
      <c r="AB50" s="3" t="str">
        <f>IF(F50="","",IFERROR(IF(F50&lt;&gt;"",IFERROR(INDEX(設定!$C$3:$C$303,MATCH(F50,設定!$C$3:$C$303,0),0),INDEX(設定!$C$3:$C$303,MATCH("*"&amp;F50&amp;"*",設定!$C$3:$C$303,0),0)),""),"エラー"))</f>
        <v/>
      </c>
      <c r="AC50" s="2" t="str">
        <f>IF(G50="","",COUNTA($G$3:G50))</f>
        <v/>
      </c>
      <c r="AD50" s="3" t="str">
        <f>IF(G50="","",IFERROR(IF(G50&lt;&gt;"",IFERROR(INDEX(設定!$C$3:$C$303,MATCH(G50,設定!$C$3:$C$303,0),0),INDEX(設定!$C$3:$C$303,MATCH("*"&amp;G50&amp;"*",設定!$C$3:$C$303,0),0)),""),"エラー"))</f>
        <v/>
      </c>
      <c r="AE50" s="3" t="str">
        <f>IFERROR(IF(AB50="",IF(AND(H50&lt;&gt;"",F50=""),INDEX(AB$3:AB50,MATCH(MAX(AA$3:AA50),AA$3:AA50,0),0),""),AB50),"")</f>
        <v/>
      </c>
      <c r="AF50" s="3" t="str">
        <f>IFERROR(IF(AD50="",IF(AND(H50&lt;&gt;"",G50=""),INDEX(AD$3:AD50,MATCH(MAX(AC$3:AC50),AC$3:AC50,0),0),""),AD50),"")</f>
        <v/>
      </c>
      <c r="AG50" s="2" t="str">
        <f>IF(AH50="","",IF(OR(AH50=AH49,AH50=AH51),IF(AND(E50="",AB50="",AG49&lt;&gt;""),MAX($AG$3:AG49),MAX($AG$3:AG49)+1),IF(AH49=AH50,AG49,MAX($AG$3:AG49)+1)))</f>
        <v/>
      </c>
      <c r="AH50" s="12" t="str">
        <f t="shared" si="31"/>
        <v/>
      </c>
      <c r="AI50" s="12" t="str">
        <f t="shared" si="32"/>
        <v/>
      </c>
      <c r="AJ50" s="13" t="str">
        <f t="shared" si="9"/>
        <v/>
      </c>
      <c r="AK50" s="13" t="str">
        <f t="shared" si="10"/>
        <v/>
      </c>
      <c r="AL50" s="13" t="str">
        <f>IF(OR(AJ50="",COUNTIF($AH$3:AH50,AH50)&lt;&gt;COUNTIF(AH$3:AH$100002,AH50)),"",SUMIF(AH$3:AH$100002,AH50,AJ$3:AJ$100002))</f>
        <v/>
      </c>
      <c r="AM50" s="13" t="str">
        <f>IF(OR(AK50="",COUNTIF($AH$3:AH50,AH50)&lt;&gt;COUNTIF(AH$3:AH$100002,AH50)),"",SUMIF(AH$3:AH$100002,AH50,AK$3:AK$100002))</f>
        <v/>
      </c>
      <c r="AO50" s="13" t="str">
        <f t="shared" si="33"/>
        <v/>
      </c>
      <c r="AP50" s="13" t="str">
        <f t="shared" si="33"/>
        <v/>
      </c>
      <c r="AQ50" s="13" t="str">
        <f t="shared" si="33"/>
        <v/>
      </c>
      <c r="AR50" s="13" t="str">
        <f t="shared" si="33"/>
        <v/>
      </c>
      <c r="AS50" s="13" t="str">
        <f t="shared" si="47"/>
        <v/>
      </c>
      <c r="AT50" s="13" t="str">
        <f t="shared" si="44"/>
        <v/>
      </c>
      <c r="AU50" s="13" t="str">
        <f t="shared" si="44"/>
        <v/>
      </c>
      <c r="AV50" s="13" t="str">
        <f t="shared" si="44"/>
        <v/>
      </c>
      <c r="AW50" s="86" t="str">
        <f t="shared" si="12"/>
        <v/>
      </c>
      <c r="AX50" s="59" t="str">
        <f t="shared" si="13"/>
        <v/>
      </c>
      <c r="AY50" s="63" t="str">
        <f>IF(OR($BR50="",BH50=""),"",COUNT($BR$3:$BR50))</f>
        <v/>
      </c>
      <c r="AZ50" s="13" t="str">
        <f>IF(OR($BR50="",BI50=""),"",COUNT($BR$3:$BR50))</f>
        <v/>
      </c>
      <c r="BA50" s="13" t="str">
        <f>IF(OR($BR50="",BJ50=""),"",COUNT($BR$3:$BR50))</f>
        <v/>
      </c>
      <c r="BB50" s="13" t="str">
        <f>IF(OR($BR50="",BK50=""),"",COUNT($BR$3:$BR50))</f>
        <v/>
      </c>
      <c r="BC50" s="13" t="str">
        <f>IF(OR($BR50="",BL50=""),"",COUNT($BR$3:$BR50))</f>
        <v/>
      </c>
      <c r="BD50" s="13" t="str">
        <f>IF(OR($BR50="",BM50=""),"",COUNT($BR$3:$BR50))</f>
        <v/>
      </c>
      <c r="BE50" s="13" t="str">
        <f>IF(OR($BR50="",BN50=""),"",COUNT($BR$3:$BR50))</f>
        <v/>
      </c>
      <c r="BF50" s="13" t="str">
        <f>IF(OR($BR50="",BO50=""),"",COUNT($BR$3:$BR50))</f>
        <v/>
      </c>
      <c r="BG50" s="66" t="str">
        <f>IF(Z50="","",COUNT($Z$3:Z50))</f>
        <v/>
      </c>
      <c r="BH50" s="13" t="str">
        <f>IF(AO50="","",IF(AO50=BH$2,(SUMIF($BV$3:$BV50,BH$2,$BW$3:$BW50)-SUMIF($BX$3:$BX50,BH$2,$BY$3:$BY50))*AO$1,""))</f>
        <v/>
      </c>
      <c r="BI50" s="13" t="str">
        <f>IF(AP50="","",IF(AP50=BI$2,(SUMIF($BV$3:$BV50,BI$2,$BW$3:$BW50)-SUMIF($BX$3:$BX50,BI$2,$BY$3:$BY50))*AP$1,""))</f>
        <v/>
      </c>
      <c r="BJ50" s="13" t="str">
        <f>IF(AQ50="","",IF(AQ50=BJ$2,(SUMIF($BV$3:$BV50,BJ$2,$BW$3:$BW50)-SUMIF($BX$3:$BX50,BJ$2,$BY$3:$BY50))*AQ$1,""))</f>
        <v/>
      </c>
      <c r="BK50" s="13" t="str">
        <f>IF(AR50="","",IF(AR50=BK$2,(SUMIF($BV$3:$BV50,BK$2,$BW$3:$BW50)-SUMIF($BX$3:$BX50,BK$2,$BY$3:$BY50))*AR$1,""))</f>
        <v/>
      </c>
      <c r="BL50" s="13" t="str">
        <f>IF(AS50="","",IF(AS50=BL$2,(SUMIF($BV$3:$BV50,BL$2,$BW$3:$BW50)-SUMIF($BX$3:$BX50,BL$2,$BY$3:$BY50))*AS$1,""))</f>
        <v/>
      </c>
      <c r="BM50" s="13" t="str">
        <f>IF(AT50="","",IF(AT50=BM$2,(SUMIF($BV$3:$BV50,BM$2,$BW$3:$BW50)-SUMIF($BX$3:$BX50,BM$2,$BY$3:$BY50))*AT$1,""))</f>
        <v/>
      </c>
      <c r="BN50" s="13" t="str">
        <f>IF(AU50="","",IF(AU50=BN$2,(SUMIF($BV$3:$BV50,BN$2,$BW$3:$BW50)-SUMIF($BX$3:$BX50,BN$2,$BY$3:$BY50))*AU$1,""))</f>
        <v/>
      </c>
      <c r="BO50" s="13" t="str">
        <f>IF(AV50="","",IF(AV50=BO$2,(SUMIF($BV$3:$BV50,BO$2,$BW$3:$BW50)-SUMIF($BX$3:$BX50,BO$2,$BY$3:$BY50))*AV$1,""))</f>
        <v/>
      </c>
      <c r="BP50" s="152"/>
      <c r="BQ50" s="13" t="str">
        <f t="shared" si="34"/>
        <v/>
      </c>
      <c r="BR50" s="75" t="str">
        <f t="shared" si="14"/>
        <v/>
      </c>
      <c r="BS50" s="33" t="str">
        <f t="shared" si="15"/>
        <v/>
      </c>
      <c r="BT50" s="42" t="str">
        <f t="shared" si="16"/>
        <v/>
      </c>
      <c r="BU50" s="38" t="str">
        <f t="shared" si="17"/>
        <v/>
      </c>
      <c r="BV50" s="30" t="str">
        <f t="shared" si="35"/>
        <v/>
      </c>
      <c r="BW50" s="36" t="str">
        <f t="shared" si="36"/>
        <v/>
      </c>
      <c r="BX50" s="36" t="str">
        <f t="shared" si="37"/>
        <v/>
      </c>
      <c r="BY50" s="45" t="str">
        <f t="shared" si="38"/>
        <v/>
      </c>
      <c r="BZ50" s="12" t="str">
        <f t="shared" si="18"/>
        <v/>
      </c>
      <c r="CA50" s="47" t="str">
        <f t="shared" si="19"/>
        <v/>
      </c>
      <c r="CB50" s="32" t="str">
        <f t="shared" si="20"/>
        <v/>
      </c>
      <c r="CC50" s="32" t="str">
        <f t="shared" si="21"/>
        <v/>
      </c>
      <c r="CD50" s="32" t="str">
        <f t="shared" si="22"/>
        <v/>
      </c>
      <c r="CE50" s="48"/>
      <c r="CF50" s="32" t="str">
        <f t="shared" si="39"/>
        <v/>
      </c>
      <c r="CG50" s="32" t="str">
        <f t="shared" si="48"/>
        <v/>
      </c>
      <c r="CH50" s="48"/>
    </row>
    <row r="51" spans="2:86" ht="30" customHeight="1" x14ac:dyDescent="0.2">
      <c r="B51" s="155"/>
      <c r="C51" s="117"/>
      <c r="D51" s="53"/>
      <c r="E51" s="68"/>
      <c r="F51" s="54"/>
      <c r="G51" s="54"/>
      <c r="H51" s="55"/>
      <c r="I51" s="71"/>
      <c r="J51" s="73"/>
      <c r="K51" s="56"/>
      <c r="L51" s="76" t="str">
        <f t="shared" si="40"/>
        <v/>
      </c>
      <c r="M51" s="77" t="str">
        <f t="shared" si="41"/>
        <v/>
      </c>
      <c r="N51" s="130" t="str">
        <f t="shared" si="29"/>
        <v/>
      </c>
      <c r="O51" s="131" t="str">
        <f t="shared" si="49"/>
        <v/>
      </c>
      <c r="P51" s="131" t="str">
        <f t="shared" si="49"/>
        <v/>
      </c>
      <c r="Q51" s="131" t="str">
        <f t="shared" si="49"/>
        <v/>
      </c>
      <c r="R51" s="131" t="str">
        <f t="shared" si="49"/>
        <v/>
      </c>
      <c r="S51" s="131" t="str">
        <f t="shared" si="49"/>
        <v/>
      </c>
      <c r="T51" s="131" t="str">
        <f t="shared" si="49"/>
        <v/>
      </c>
      <c r="U51" s="131" t="str">
        <f t="shared" si="49"/>
        <v/>
      </c>
      <c r="V51" s="14"/>
      <c r="W51" s="17" t="str">
        <f>IF(C51="",IF(OR(AND($H51&lt;&gt;"",C51=""),AND($F50=$F51,$AK51&lt;&gt;""),COUNTA($H$3:$H$100002)&gt;COUNTA($H$3:$H51),$AE51&lt;&gt;""),W50,""),C51)</f>
        <v/>
      </c>
      <c r="X51" s="17" t="str">
        <f>IF(D51="",IF(OR(AND($H51&lt;&gt;"",D51=""),AND($F50=$F51,$AK51&lt;&gt;""),COUNTA($H$3:$H$100002)&gt;COUNTA($H$3:$H51),$AE51&lt;&gt;""),X50,""),D51)</f>
        <v/>
      </c>
      <c r="Y51" s="17" t="str">
        <f>IF(E51="",IF(OR(AND($H51&lt;&gt;"",E51=""),AND($F50=$F51,$AK51&lt;&gt;""),COUNTA($H$3:$H$100002)&gt;COUNTA($H$3:$H51),$AE51&lt;&gt;""),Y50,""),E51)</f>
        <v/>
      </c>
      <c r="Z51" s="27" t="str">
        <f t="shared" si="43"/>
        <v/>
      </c>
      <c r="AA51" s="2" t="str">
        <f>IF(F51="","",COUNTA($F$3:F51))</f>
        <v/>
      </c>
      <c r="AB51" s="3" t="str">
        <f>IF(F51="","",IFERROR(IF(F51&lt;&gt;"",IFERROR(INDEX(設定!$C$3:$C$303,MATCH(F51,設定!$C$3:$C$303,0),0),INDEX(設定!$C$3:$C$303,MATCH("*"&amp;F51&amp;"*",設定!$C$3:$C$303,0),0)),""),"エラー"))</f>
        <v/>
      </c>
      <c r="AC51" s="2" t="str">
        <f>IF(G51="","",COUNTA($G$3:G51))</f>
        <v/>
      </c>
      <c r="AD51" s="3" t="str">
        <f>IF(G51="","",IFERROR(IF(G51&lt;&gt;"",IFERROR(INDEX(設定!$C$3:$C$303,MATCH(G51,設定!$C$3:$C$303,0),0),INDEX(設定!$C$3:$C$303,MATCH("*"&amp;G51&amp;"*",設定!$C$3:$C$303,0),0)),""),"エラー"))</f>
        <v/>
      </c>
      <c r="AE51" s="3" t="str">
        <f>IFERROR(IF(AB51="",IF(AND(H51&lt;&gt;"",F51=""),INDEX(AB$3:AB51,MATCH(MAX(AA$3:AA51),AA$3:AA51,0),0),""),AB51),"")</f>
        <v/>
      </c>
      <c r="AF51" s="3" t="str">
        <f>IFERROR(IF(AD51="",IF(AND(H51&lt;&gt;"",G51=""),INDEX(AD$3:AD51,MATCH(MAX(AC$3:AC51),AC$3:AC51,0),0),""),AD51),"")</f>
        <v/>
      </c>
      <c r="AG51" s="2" t="str">
        <f>IF(AH51="","",IF(OR(AH51=AH50,AH51=AH52),IF(AND(E51="",AB51="",AG50&lt;&gt;""),MAX($AG$3:AG50),MAX($AG$3:AG50)+1),IF(AH50=AH51,AG50,MAX($AG$3:AG50)+1)))</f>
        <v/>
      </c>
      <c r="AH51" s="12" t="str">
        <f t="shared" si="31"/>
        <v/>
      </c>
      <c r="AI51" s="12" t="str">
        <f t="shared" si="32"/>
        <v/>
      </c>
      <c r="AJ51" s="13" t="str">
        <f t="shared" si="9"/>
        <v/>
      </c>
      <c r="AK51" s="13" t="str">
        <f t="shared" si="10"/>
        <v/>
      </c>
      <c r="AL51" s="13" t="str">
        <f>IF(OR(AJ51="",COUNTIF($AH$3:AH51,AH51)&lt;&gt;COUNTIF(AH$3:AH$100002,AH51)),"",SUMIF(AH$3:AH$100002,AH51,AJ$3:AJ$100002))</f>
        <v/>
      </c>
      <c r="AM51" s="13" t="str">
        <f>IF(OR(AK51="",COUNTIF($AH$3:AH51,AH51)&lt;&gt;COUNTIF(AH$3:AH$100002,AH51)),"",SUMIF(AH$3:AH$100002,AH51,AK$3:AK$100002))</f>
        <v/>
      </c>
      <c r="AO51" s="13" t="str">
        <f t="shared" si="33"/>
        <v/>
      </c>
      <c r="AP51" s="13" t="str">
        <f t="shared" si="33"/>
        <v/>
      </c>
      <c r="AQ51" s="13" t="str">
        <f t="shared" si="33"/>
        <v/>
      </c>
      <c r="AR51" s="13" t="str">
        <f t="shared" si="33"/>
        <v/>
      </c>
      <c r="AS51" s="13" t="str">
        <f t="shared" si="47"/>
        <v/>
      </c>
      <c r="AT51" s="13" t="str">
        <f t="shared" si="44"/>
        <v/>
      </c>
      <c r="AU51" s="13" t="str">
        <f t="shared" si="44"/>
        <v/>
      </c>
      <c r="AV51" s="13" t="str">
        <f t="shared" si="44"/>
        <v/>
      </c>
      <c r="AW51" s="86" t="str">
        <f t="shared" si="12"/>
        <v/>
      </c>
      <c r="AX51" s="59" t="str">
        <f t="shared" si="13"/>
        <v/>
      </c>
      <c r="AY51" s="63" t="str">
        <f>IF(OR($BR51="",BH51=""),"",COUNT($BR$3:$BR51))</f>
        <v/>
      </c>
      <c r="AZ51" s="13" t="str">
        <f>IF(OR($BR51="",BI51=""),"",COUNT($BR$3:$BR51))</f>
        <v/>
      </c>
      <c r="BA51" s="13" t="str">
        <f>IF(OR($BR51="",BJ51=""),"",COUNT($BR$3:$BR51))</f>
        <v/>
      </c>
      <c r="BB51" s="13" t="str">
        <f>IF(OR($BR51="",BK51=""),"",COUNT($BR$3:$BR51))</f>
        <v/>
      </c>
      <c r="BC51" s="13" t="str">
        <f>IF(OR($BR51="",BL51=""),"",COUNT($BR$3:$BR51))</f>
        <v/>
      </c>
      <c r="BD51" s="13" t="str">
        <f>IF(OR($BR51="",BM51=""),"",COUNT($BR$3:$BR51))</f>
        <v/>
      </c>
      <c r="BE51" s="13" t="str">
        <f>IF(OR($BR51="",BN51=""),"",COUNT($BR$3:$BR51))</f>
        <v/>
      </c>
      <c r="BF51" s="13" t="str">
        <f>IF(OR($BR51="",BO51=""),"",COUNT($BR$3:$BR51))</f>
        <v/>
      </c>
      <c r="BG51" s="66" t="str">
        <f>IF(Z51="","",COUNT($Z$3:Z51))</f>
        <v/>
      </c>
      <c r="BH51" s="13" t="str">
        <f>IF(AO51="","",IF(AO51=BH$2,(SUMIF($BV$3:$BV51,BH$2,$BW$3:$BW51)-SUMIF($BX$3:$BX51,BH$2,$BY$3:$BY51))*AO$1,""))</f>
        <v/>
      </c>
      <c r="BI51" s="13" t="str">
        <f>IF(AP51="","",IF(AP51=BI$2,(SUMIF($BV$3:$BV51,BI$2,$BW$3:$BW51)-SUMIF($BX$3:$BX51,BI$2,$BY$3:$BY51))*AP$1,""))</f>
        <v/>
      </c>
      <c r="BJ51" s="13" t="str">
        <f>IF(AQ51="","",IF(AQ51=BJ$2,(SUMIF($BV$3:$BV51,BJ$2,$BW$3:$BW51)-SUMIF($BX$3:$BX51,BJ$2,$BY$3:$BY51))*AQ$1,""))</f>
        <v/>
      </c>
      <c r="BK51" s="13" t="str">
        <f>IF(AR51="","",IF(AR51=BK$2,(SUMIF($BV$3:$BV51,BK$2,$BW$3:$BW51)-SUMIF($BX$3:$BX51,BK$2,$BY$3:$BY51))*AR$1,""))</f>
        <v/>
      </c>
      <c r="BL51" s="13" t="str">
        <f>IF(AS51="","",IF(AS51=BL$2,(SUMIF($BV$3:$BV51,BL$2,$BW$3:$BW51)-SUMIF($BX$3:$BX51,BL$2,$BY$3:$BY51))*AS$1,""))</f>
        <v/>
      </c>
      <c r="BM51" s="13" t="str">
        <f>IF(AT51="","",IF(AT51=BM$2,(SUMIF($BV$3:$BV51,BM$2,$BW$3:$BW51)-SUMIF($BX$3:$BX51,BM$2,$BY$3:$BY51))*AT$1,""))</f>
        <v/>
      </c>
      <c r="BN51" s="13" t="str">
        <f>IF(AU51="","",IF(AU51=BN$2,(SUMIF($BV$3:$BV51,BN$2,$BW$3:$BW51)-SUMIF($BX$3:$BX51,BN$2,$BY$3:$BY51))*AU$1,""))</f>
        <v/>
      </c>
      <c r="BO51" s="13" t="str">
        <f>IF(AV51="","",IF(AV51=BO$2,(SUMIF($BV$3:$BV51,BO$2,$BW$3:$BW51)-SUMIF($BX$3:$BX51,BO$2,$BY$3:$BY51))*AV$1,""))</f>
        <v/>
      </c>
      <c r="BP51" s="152"/>
      <c r="BQ51" s="13" t="str">
        <f t="shared" si="34"/>
        <v/>
      </c>
      <c r="BR51" s="75" t="str">
        <f t="shared" si="14"/>
        <v/>
      </c>
      <c r="BS51" s="33" t="str">
        <f t="shared" si="15"/>
        <v/>
      </c>
      <c r="BT51" s="42" t="str">
        <f t="shared" si="16"/>
        <v/>
      </c>
      <c r="BU51" s="38" t="str">
        <f t="shared" si="17"/>
        <v/>
      </c>
      <c r="BV51" s="30" t="str">
        <f t="shared" si="35"/>
        <v/>
      </c>
      <c r="BW51" s="36" t="str">
        <f t="shared" si="36"/>
        <v/>
      </c>
      <c r="BX51" s="36" t="str">
        <f t="shared" si="37"/>
        <v/>
      </c>
      <c r="BY51" s="45" t="str">
        <f t="shared" si="38"/>
        <v/>
      </c>
      <c r="BZ51" s="12" t="str">
        <f t="shared" si="18"/>
        <v/>
      </c>
      <c r="CA51" s="47" t="str">
        <f t="shared" si="19"/>
        <v/>
      </c>
      <c r="CB51" s="32" t="str">
        <f t="shared" si="20"/>
        <v/>
      </c>
      <c r="CC51" s="32" t="str">
        <f t="shared" si="21"/>
        <v/>
      </c>
      <c r="CD51" s="32" t="str">
        <f t="shared" si="22"/>
        <v/>
      </c>
      <c r="CE51" s="48"/>
      <c r="CF51" s="32" t="str">
        <f t="shared" si="39"/>
        <v/>
      </c>
      <c r="CG51" s="32" t="str">
        <f t="shared" si="48"/>
        <v/>
      </c>
      <c r="CH51" s="48"/>
    </row>
    <row r="52" spans="2:86" ht="30" customHeight="1" x14ac:dyDescent="0.2">
      <c r="B52" s="155"/>
      <c r="C52" s="117"/>
      <c r="D52" s="53"/>
      <c r="E52" s="68"/>
      <c r="F52" s="54"/>
      <c r="G52" s="54"/>
      <c r="H52" s="55"/>
      <c r="I52" s="71"/>
      <c r="J52" s="73"/>
      <c r="K52" s="56"/>
      <c r="L52" s="76" t="str">
        <f t="shared" si="40"/>
        <v/>
      </c>
      <c r="M52" s="77" t="str">
        <f t="shared" si="41"/>
        <v/>
      </c>
      <c r="N52" s="130" t="str">
        <f t="shared" si="29"/>
        <v/>
      </c>
      <c r="O52" s="131" t="str">
        <f t="shared" si="49"/>
        <v/>
      </c>
      <c r="P52" s="131" t="str">
        <f t="shared" si="49"/>
        <v/>
      </c>
      <c r="Q52" s="131" t="str">
        <f t="shared" si="49"/>
        <v/>
      </c>
      <c r="R52" s="131" t="str">
        <f t="shared" si="49"/>
        <v/>
      </c>
      <c r="S52" s="131" t="str">
        <f t="shared" si="49"/>
        <v/>
      </c>
      <c r="T52" s="131" t="str">
        <f t="shared" si="49"/>
        <v/>
      </c>
      <c r="U52" s="131" t="str">
        <f t="shared" si="49"/>
        <v/>
      </c>
      <c r="V52" s="14"/>
      <c r="W52" s="17" t="str">
        <f>IF(C52="",IF(OR(AND($H52&lt;&gt;"",C52=""),AND($F51=$F52,$AK52&lt;&gt;""),COUNTA($H$3:$H$100002)&gt;COUNTA($H$3:$H52),$AE52&lt;&gt;""),W51,""),C52)</f>
        <v/>
      </c>
      <c r="X52" s="17" t="str">
        <f>IF(D52="",IF(OR(AND($H52&lt;&gt;"",D52=""),AND($F51=$F52,$AK52&lt;&gt;""),COUNTA($H$3:$H$100002)&gt;COUNTA($H$3:$H52),$AE52&lt;&gt;""),X51,""),D52)</f>
        <v/>
      </c>
      <c r="Y52" s="17" t="str">
        <f>IF(E52="",IF(OR(AND($H52&lt;&gt;"",E52=""),AND($F51=$F52,$AK52&lt;&gt;""),COUNTA($H$3:$H$100002)&gt;COUNTA($H$3:$H52),$AE52&lt;&gt;""),Y51,""),E52)</f>
        <v/>
      </c>
      <c r="Z52" s="27" t="str">
        <f t="shared" si="43"/>
        <v/>
      </c>
      <c r="AA52" s="2" t="str">
        <f>IF(F52="","",COUNTA($F$3:F52))</f>
        <v/>
      </c>
      <c r="AB52" s="3" t="str">
        <f>IF(F52="","",IFERROR(IF(F52&lt;&gt;"",IFERROR(INDEX(設定!$C$3:$C$303,MATCH(F52,設定!$C$3:$C$303,0),0),INDEX(設定!$C$3:$C$303,MATCH("*"&amp;F52&amp;"*",設定!$C$3:$C$303,0),0)),""),"エラー"))</f>
        <v/>
      </c>
      <c r="AC52" s="2" t="str">
        <f>IF(G52="","",COUNTA($G$3:G52))</f>
        <v/>
      </c>
      <c r="AD52" s="3" t="str">
        <f>IF(G52="","",IFERROR(IF(G52&lt;&gt;"",IFERROR(INDEX(設定!$C$3:$C$303,MATCH(G52,設定!$C$3:$C$303,0),0),INDEX(設定!$C$3:$C$303,MATCH("*"&amp;G52&amp;"*",設定!$C$3:$C$303,0),0)),""),"エラー"))</f>
        <v/>
      </c>
      <c r="AE52" s="3" t="str">
        <f>IFERROR(IF(AB52="",IF(AND(H52&lt;&gt;"",F52=""),INDEX(AB$3:AB52,MATCH(MAX(AA$3:AA52),AA$3:AA52,0),0),""),AB52),"")</f>
        <v/>
      </c>
      <c r="AF52" s="3" t="str">
        <f>IFERROR(IF(AD52="",IF(AND(H52&lt;&gt;"",G52=""),INDEX(AD$3:AD52,MATCH(MAX(AC$3:AC52),AC$3:AC52,0),0),""),AD52),"")</f>
        <v/>
      </c>
      <c r="AG52" s="2" t="str">
        <f>IF(AH52="","",IF(OR(AH52=AH51,AH52=AH53),IF(AND(E52="",AB52="",AG51&lt;&gt;""),MAX($AG$3:AG51),MAX($AG$3:AG51)+1),IF(AH51=AH52,AG51,MAX($AG$3:AG51)+1)))</f>
        <v/>
      </c>
      <c r="AH52" s="12" t="str">
        <f t="shared" si="31"/>
        <v/>
      </c>
      <c r="AI52" s="12" t="str">
        <f t="shared" si="32"/>
        <v/>
      </c>
      <c r="AJ52" s="13" t="str">
        <f t="shared" si="9"/>
        <v/>
      </c>
      <c r="AK52" s="13" t="str">
        <f t="shared" si="10"/>
        <v/>
      </c>
      <c r="AL52" s="13" t="str">
        <f>IF(OR(AJ52="",COUNTIF($AH$3:AH52,AH52)&lt;&gt;COUNTIF(AH$3:AH$100002,AH52)),"",SUMIF(AH$3:AH$100002,AH52,AJ$3:AJ$100002))</f>
        <v/>
      </c>
      <c r="AM52" s="13" t="str">
        <f>IF(OR(AK52="",COUNTIF($AH$3:AH52,AH52)&lt;&gt;COUNTIF(AH$3:AH$100002,AH52)),"",SUMIF(AH$3:AH$100002,AH52,AK$3:AK$100002))</f>
        <v/>
      </c>
      <c r="AO52" s="13" t="str">
        <f t="shared" si="33"/>
        <v/>
      </c>
      <c r="AP52" s="13" t="str">
        <f t="shared" si="33"/>
        <v/>
      </c>
      <c r="AQ52" s="13" t="str">
        <f t="shared" si="33"/>
        <v/>
      </c>
      <c r="AR52" s="13" t="str">
        <f t="shared" si="33"/>
        <v/>
      </c>
      <c r="AS52" s="13" t="str">
        <f t="shared" si="47"/>
        <v/>
      </c>
      <c r="AT52" s="13" t="str">
        <f t="shared" si="44"/>
        <v/>
      </c>
      <c r="AU52" s="13" t="str">
        <f t="shared" si="44"/>
        <v/>
      </c>
      <c r="AV52" s="13" t="str">
        <f t="shared" si="44"/>
        <v/>
      </c>
      <c r="AW52" s="86" t="str">
        <f t="shared" si="12"/>
        <v/>
      </c>
      <c r="AX52" s="59" t="str">
        <f t="shared" si="13"/>
        <v/>
      </c>
      <c r="AY52" s="63" t="str">
        <f>IF(OR($BR52="",BH52=""),"",COUNT($BR$3:$BR52))</f>
        <v/>
      </c>
      <c r="AZ52" s="13" t="str">
        <f>IF(OR($BR52="",BI52=""),"",COUNT($BR$3:$BR52))</f>
        <v/>
      </c>
      <c r="BA52" s="13" t="str">
        <f>IF(OR($BR52="",BJ52=""),"",COUNT($BR$3:$BR52))</f>
        <v/>
      </c>
      <c r="BB52" s="13" t="str">
        <f>IF(OR($BR52="",BK52=""),"",COUNT($BR$3:$BR52))</f>
        <v/>
      </c>
      <c r="BC52" s="13" t="str">
        <f>IF(OR($BR52="",BL52=""),"",COUNT($BR$3:$BR52))</f>
        <v/>
      </c>
      <c r="BD52" s="13" t="str">
        <f>IF(OR($BR52="",BM52=""),"",COUNT($BR$3:$BR52))</f>
        <v/>
      </c>
      <c r="BE52" s="13" t="str">
        <f>IF(OR($BR52="",BN52=""),"",COUNT($BR$3:$BR52))</f>
        <v/>
      </c>
      <c r="BF52" s="13" t="str">
        <f>IF(OR($BR52="",BO52=""),"",COUNT($BR$3:$BR52))</f>
        <v/>
      </c>
      <c r="BG52" s="66" t="str">
        <f>IF(Z52="","",COUNT($Z$3:Z52))</f>
        <v/>
      </c>
      <c r="BH52" s="13" t="str">
        <f>IF(AO52="","",IF(AO52=BH$2,(SUMIF($BV$3:$BV52,BH$2,$BW$3:$BW52)-SUMIF($BX$3:$BX52,BH$2,$BY$3:$BY52))*AO$1,""))</f>
        <v/>
      </c>
      <c r="BI52" s="13" t="str">
        <f>IF(AP52="","",IF(AP52=BI$2,(SUMIF($BV$3:$BV52,BI$2,$BW$3:$BW52)-SUMIF($BX$3:$BX52,BI$2,$BY$3:$BY52))*AP$1,""))</f>
        <v/>
      </c>
      <c r="BJ52" s="13" t="str">
        <f>IF(AQ52="","",IF(AQ52=BJ$2,(SUMIF($BV$3:$BV52,BJ$2,$BW$3:$BW52)-SUMIF($BX$3:$BX52,BJ$2,$BY$3:$BY52))*AQ$1,""))</f>
        <v/>
      </c>
      <c r="BK52" s="13" t="str">
        <f>IF(AR52="","",IF(AR52=BK$2,(SUMIF($BV$3:$BV52,BK$2,$BW$3:$BW52)-SUMIF($BX$3:$BX52,BK$2,$BY$3:$BY52))*AR$1,""))</f>
        <v/>
      </c>
      <c r="BL52" s="13" t="str">
        <f>IF(AS52="","",IF(AS52=BL$2,(SUMIF($BV$3:$BV52,BL$2,$BW$3:$BW52)-SUMIF($BX$3:$BX52,BL$2,$BY$3:$BY52))*AS$1,""))</f>
        <v/>
      </c>
      <c r="BM52" s="13" t="str">
        <f>IF(AT52="","",IF(AT52=BM$2,(SUMIF($BV$3:$BV52,BM$2,$BW$3:$BW52)-SUMIF($BX$3:$BX52,BM$2,$BY$3:$BY52))*AT$1,""))</f>
        <v/>
      </c>
      <c r="BN52" s="13" t="str">
        <f>IF(AU52="","",IF(AU52=BN$2,(SUMIF($BV$3:$BV52,BN$2,$BW$3:$BW52)-SUMIF($BX$3:$BX52,BN$2,$BY$3:$BY52))*AU$1,""))</f>
        <v/>
      </c>
      <c r="BO52" s="13" t="str">
        <f>IF(AV52="","",IF(AV52=BO$2,(SUMIF($BV$3:$BV52,BO$2,$BW$3:$BW52)-SUMIF($BX$3:$BX52,BO$2,$BY$3:$BY52))*AV$1,""))</f>
        <v/>
      </c>
      <c r="BP52" s="152"/>
      <c r="BQ52" s="13" t="str">
        <f t="shared" si="34"/>
        <v/>
      </c>
      <c r="BR52" s="75" t="str">
        <f t="shared" si="14"/>
        <v/>
      </c>
      <c r="BS52" s="33" t="str">
        <f t="shared" si="15"/>
        <v/>
      </c>
      <c r="BT52" s="42" t="str">
        <f t="shared" si="16"/>
        <v/>
      </c>
      <c r="BU52" s="38" t="str">
        <f t="shared" si="17"/>
        <v/>
      </c>
      <c r="BV52" s="30" t="str">
        <f t="shared" si="35"/>
        <v/>
      </c>
      <c r="BW52" s="36" t="str">
        <f t="shared" si="36"/>
        <v/>
      </c>
      <c r="BX52" s="36" t="str">
        <f t="shared" si="37"/>
        <v/>
      </c>
      <c r="BY52" s="45" t="str">
        <f t="shared" si="38"/>
        <v/>
      </c>
      <c r="BZ52" s="12" t="str">
        <f t="shared" si="18"/>
        <v/>
      </c>
      <c r="CA52" s="47" t="str">
        <f t="shared" si="19"/>
        <v/>
      </c>
      <c r="CB52" s="32" t="str">
        <f t="shared" si="20"/>
        <v/>
      </c>
      <c r="CC52" s="32" t="str">
        <f t="shared" si="21"/>
        <v/>
      </c>
      <c r="CD52" s="32" t="str">
        <f t="shared" si="22"/>
        <v/>
      </c>
      <c r="CE52" s="48"/>
      <c r="CF52" s="32" t="str">
        <f t="shared" si="39"/>
        <v/>
      </c>
      <c r="CG52" s="32" t="str">
        <f t="shared" si="48"/>
        <v/>
      </c>
      <c r="CH52" s="48"/>
    </row>
    <row r="53" spans="2:86" ht="30" customHeight="1" x14ac:dyDescent="0.2">
      <c r="B53" s="155"/>
      <c r="C53" s="117"/>
      <c r="D53" s="53"/>
      <c r="E53" s="68"/>
      <c r="F53" s="54"/>
      <c r="G53" s="54"/>
      <c r="H53" s="55"/>
      <c r="I53" s="71"/>
      <c r="J53" s="73"/>
      <c r="K53" s="56"/>
      <c r="L53" s="76" t="str">
        <f t="shared" si="40"/>
        <v/>
      </c>
      <c r="M53" s="77" t="str">
        <f t="shared" si="41"/>
        <v/>
      </c>
      <c r="N53" s="130" t="str">
        <f t="shared" si="29"/>
        <v/>
      </c>
      <c r="O53" s="131" t="str">
        <f t="shared" ref="O53:U62" si="50">IFERROR(INDEX($BH$3:$BO$100002,MATCH($BG53,$BG$3:$BG$100002,0),MATCH(O$1,$BH$2:$BO$2,0)),"")</f>
        <v/>
      </c>
      <c r="P53" s="131" t="str">
        <f t="shared" si="50"/>
        <v/>
      </c>
      <c r="Q53" s="131" t="str">
        <f t="shared" si="50"/>
        <v/>
      </c>
      <c r="R53" s="131" t="str">
        <f t="shared" si="50"/>
        <v/>
      </c>
      <c r="S53" s="131" t="str">
        <f t="shared" si="50"/>
        <v/>
      </c>
      <c r="T53" s="131" t="str">
        <f t="shared" si="50"/>
        <v/>
      </c>
      <c r="U53" s="131" t="str">
        <f t="shared" si="50"/>
        <v/>
      </c>
      <c r="V53" s="14"/>
      <c r="W53" s="17" t="str">
        <f>IF(C53="",IF(OR(AND($H53&lt;&gt;"",C53=""),AND($F52=$F53,$AK53&lt;&gt;""),COUNTA($H$3:$H$100002)&gt;COUNTA($H$3:$H53),$AE53&lt;&gt;""),W52,""),C53)</f>
        <v/>
      </c>
      <c r="X53" s="17" t="str">
        <f>IF(D53="",IF(OR(AND($H53&lt;&gt;"",D53=""),AND($F52=$F53,$AK53&lt;&gt;""),COUNTA($H$3:$H$100002)&gt;COUNTA($H$3:$H53),$AE53&lt;&gt;""),X52,""),D53)</f>
        <v/>
      </c>
      <c r="Y53" s="17" t="str">
        <f>IF(E53="",IF(OR(AND($H53&lt;&gt;"",E53=""),AND($F52=$F53,$AK53&lt;&gt;""),COUNTA($H$3:$H$100002)&gt;COUNTA($H$3:$H53),$AE53&lt;&gt;""),Y52,""),E53)</f>
        <v/>
      </c>
      <c r="Z53" s="27" t="str">
        <f t="shared" si="43"/>
        <v/>
      </c>
      <c r="AA53" s="2" t="str">
        <f>IF(F53="","",COUNTA($F$3:F53))</f>
        <v/>
      </c>
      <c r="AB53" s="3" t="str">
        <f>IF(F53="","",IFERROR(IF(F53&lt;&gt;"",IFERROR(INDEX(設定!$C$3:$C$303,MATCH(F53,設定!$C$3:$C$303,0),0),INDEX(設定!$C$3:$C$303,MATCH("*"&amp;F53&amp;"*",設定!$C$3:$C$303,0),0)),""),"エラー"))</f>
        <v/>
      </c>
      <c r="AC53" s="2" t="str">
        <f>IF(G53="","",COUNTA($G$3:G53))</f>
        <v/>
      </c>
      <c r="AD53" s="3" t="str">
        <f>IF(G53="","",IFERROR(IF(G53&lt;&gt;"",IFERROR(INDEX(設定!$C$3:$C$303,MATCH(G53,設定!$C$3:$C$303,0),0),INDEX(設定!$C$3:$C$303,MATCH("*"&amp;G53&amp;"*",設定!$C$3:$C$303,0),0)),""),"エラー"))</f>
        <v/>
      </c>
      <c r="AE53" s="3" t="str">
        <f>IFERROR(IF(AB53="",IF(AND(H53&lt;&gt;"",F53=""),INDEX(AB$3:AB53,MATCH(MAX(AA$3:AA53),AA$3:AA53,0),0),""),AB53),"")</f>
        <v/>
      </c>
      <c r="AF53" s="3" t="str">
        <f>IFERROR(IF(AD53="",IF(AND(H53&lt;&gt;"",G53=""),INDEX(AD$3:AD53,MATCH(MAX(AC$3:AC53),AC$3:AC53,0),0),""),AD53),"")</f>
        <v/>
      </c>
      <c r="AG53" s="2" t="str">
        <f>IF(AH53="","",IF(OR(AH53=AH52,AH53=AH54),IF(AND(E53="",AB53="",AG52&lt;&gt;""),MAX($AG$3:AG52),MAX($AG$3:AG52)+1),IF(AH52=AH53,AG52,MAX($AG$3:AG52)+1)))</f>
        <v/>
      </c>
      <c r="AH53" s="12" t="str">
        <f t="shared" si="31"/>
        <v/>
      </c>
      <c r="AI53" s="12" t="str">
        <f t="shared" si="32"/>
        <v/>
      </c>
      <c r="AJ53" s="13" t="str">
        <f t="shared" si="9"/>
        <v/>
      </c>
      <c r="AK53" s="13" t="str">
        <f t="shared" si="10"/>
        <v/>
      </c>
      <c r="AL53" s="13" t="str">
        <f>IF(OR(AJ53="",COUNTIF($AH$3:AH53,AH53)&lt;&gt;COUNTIF(AH$3:AH$100002,AH53)),"",SUMIF(AH$3:AH$100002,AH53,AJ$3:AJ$100002))</f>
        <v/>
      </c>
      <c r="AM53" s="13" t="str">
        <f>IF(OR(AK53="",COUNTIF($AH$3:AH53,AH53)&lt;&gt;COUNTIF(AH$3:AH$100002,AH53)),"",SUMIF(AH$3:AH$100002,AH53,AK$3:AK$100002))</f>
        <v/>
      </c>
      <c r="AO53" s="13" t="str">
        <f t="shared" si="33"/>
        <v/>
      </c>
      <c r="AP53" s="13" t="str">
        <f t="shared" si="33"/>
        <v/>
      </c>
      <c r="AQ53" s="13" t="str">
        <f t="shared" si="33"/>
        <v/>
      </c>
      <c r="AR53" s="13" t="str">
        <f t="shared" si="33"/>
        <v/>
      </c>
      <c r="AS53" s="13" t="str">
        <f t="shared" si="47"/>
        <v/>
      </c>
      <c r="AT53" s="13" t="str">
        <f t="shared" si="44"/>
        <v/>
      </c>
      <c r="AU53" s="13" t="str">
        <f t="shared" si="44"/>
        <v/>
      </c>
      <c r="AV53" s="13" t="str">
        <f t="shared" si="44"/>
        <v/>
      </c>
      <c r="AW53" s="86" t="str">
        <f t="shared" si="12"/>
        <v/>
      </c>
      <c r="AX53" s="59" t="str">
        <f t="shared" si="13"/>
        <v/>
      </c>
      <c r="AY53" s="63" t="str">
        <f>IF(OR($BR53="",BH53=""),"",COUNT($BR$3:$BR53))</f>
        <v/>
      </c>
      <c r="AZ53" s="13" t="str">
        <f>IF(OR($BR53="",BI53=""),"",COUNT($BR$3:$BR53))</f>
        <v/>
      </c>
      <c r="BA53" s="13" t="str">
        <f>IF(OR($BR53="",BJ53=""),"",COUNT($BR$3:$BR53))</f>
        <v/>
      </c>
      <c r="BB53" s="13" t="str">
        <f>IF(OR($BR53="",BK53=""),"",COUNT($BR$3:$BR53))</f>
        <v/>
      </c>
      <c r="BC53" s="13" t="str">
        <f>IF(OR($BR53="",BL53=""),"",COUNT($BR$3:$BR53))</f>
        <v/>
      </c>
      <c r="BD53" s="13" t="str">
        <f>IF(OR($BR53="",BM53=""),"",COUNT($BR$3:$BR53))</f>
        <v/>
      </c>
      <c r="BE53" s="13" t="str">
        <f>IF(OR($BR53="",BN53=""),"",COUNT($BR$3:$BR53))</f>
        <v/>
      </c>
      <c r="BF53" s="13" t="str">
        <f>IF(OR($BR53="",BO53=""),"",COUNT($BR$3:$BR53))</f>
        <v/>
      </c>
      <c r="BG53" s="66" t="str">
        <f>IF(Z53="","",COUNT($Z$3:Z53))</f>
        <v/>
      </c>
      <c r="BH53" s="13" t="str">
        <f>IF(AO53="","",IF(AO53=BH$2,(SUMIF($BV$3:$BV53,BH$2,$BW$3:$BW53)-SUMIF($BX$3:$BX53,BH$2,$BY$3:$BY53))*AO$1,""))</f>
        <v/>
      </c>
      <c r="BI53" s="13" t="str">
        <f>IF(AP53="","",IF(AP53=BI$2,(SUMIF($BV$3:$BV53,BI$2,$BW$3:$BW53)-SUMIF($BX$3:$BX53,BI$2,$BY$3:$BY53))*AP$1,""))</f>
        <v/>
      </c>
      <c r="BJ53" s="13" t="str">
        <f>IF(AQ53="","",IF(AQ53=BJ$2,(SUMIF($BV$3:$BV53,BJ$2,$BW$3:$BW53)-SUMIF($BX$3:$BX53,BJ$2,$BY$3:$BY53))*AQ$1,""))</f>
        <v/>
      </c>
      <c r="BK53" s="13" t="str">
        <f>IF(AR53="","",IF(AR53=BK$2,(SUMIF($BV$3:$BV53,BK$2,$BW$3:$BW53)-SUMIF($BX$3:$BX53,BK$2,$BY$3:$BY53))*AR$1,""))</f>
        <v/>
      </c>
      <c r="BL53" s="13" t="str">
        <f>IF(AS53="","",IF(AS53=BL$2,(SUMIF($BV$3:$BV53,BL$2,$BW$3:$BW53)-SUMIF($BX$3:$BX53,BL$2,$BY$3:$BY53))*AS$1,""))</f>
        <v/>
      </c>
      <c r="BM53" s="13" t="str">
        <f>IF(AT53="","",IF(AT53=BM$2,(SUMIF($BV$3:$BV53,BM$2,$BW$3:$BW53)-SUMIF($BX$3:$BX53,BM$2,$BY$3:$BY53))*AT$1,""))</f>
        <v/>
      </c>
      <c r="BN53" s="13" t="str">
        <f>IF(AU53="","",IF(AU53=BN$2,(SUMIF($BV$3:$BV53,BN$2,$BW$3:$BW53)-SUMIF($BX$3:$BX53,BN$2,$BY$3:$BY53))*AU$1,""))</f>
        <v/>
      </c>
      <c r="BO53" s="13" t="str">
        <f>IF(AV53="","",IF(AV53=BO$2,(SUMIF($BV$3:$BV53,BO$2,$BW$3:$BW53)-SUMIF($BX$3:$BX53,BO$2,$BY$3:$BY53))*AV$1,""))</f>
        <v/>
      </c>
      <c r="BP53" s="152"/>
      <c r="BQ53" s="13" t="str">
        <f t="shared" si="34"/>
        <v/>
      </c>
      <c r="BR53" s="75" t="str">
        <f t="shared" si="14"/>
        <v/>
      </c>
      <c r="BS53" s="33" t="str">
        <f t="shared" si="15"/>
        <v/>
      </c>
      <c r="BT53" s="42" t="str">
        <f t="shared" si="16"/>
        <v/>
      </c>
      <c r="BU53" s="38" t="str">
        <f t="shared" si="17"/>
        <v/>
      </c>
      <c r="BV53" s="30" t="str">
        <f t="shared" si="35"/>
        <v/>
      </c>
      <c r="BW53" s="36" t="str">
        <f t="shared" si="36"/>
        <v/>
      </c>
      <c r="BX53" s="36" t="str">
        <f t="shared" si="37"/>
        <v/>
      </c>
      <c r="BY53" s="45" t="str">
        <f t="shared" si="38"/>
        <v/>
      </c>
      <c r="BZ53" s="12" t="str">
        <f t="shared" si="18"/>
        <v/>
      </c>
      <c r="CA53" s="47" t="str">
        <f t="shared" si="19"/>
        <v/>
      </c>
      <c r="CB53" s="32" t="str">
        <f t="shared" si="20"/>
        <v/>
      </c>
      <c r="CC53" s="32" t="str">
        <f t="shared" si="21"/>
        <v/>
      </c>
      <c r="CD53" s="32" t="str">
        <f t="shared" si="22"/>
        <v/>
      </c>
      <c r="CE53" s="48"/>
      <c r="CF53" s="32" t="str">
        <f t="shared" si="39"/>
        <v/>
      </c>
      <c r="CG53" s="32" t="str">
        <f t="shared" si="48"/>
        <v/>
      </c>
      <c r="CH53" s="48"/>
    </row>
    <row r="54" spans="2:86" ht="30" customHeight="1" x14ac:dyDescent="0.2">
      <c r="B54" s="155"/>
      <c r="C54" s="117"/>
      <c r="D54" s="53"/>
      <c r="E54" s="68"/>
      <c r="F54" s="54"/>
      <c r="G54" s="54"/>
      <c r="H54" s="55"/>
      <c r="I54" s="71"/>
      <c r="J54" s="73"/>
      <c r="K54" s="56"/>
      <c r="L54" s="76" t="str">
        <f t="shared" si="40"/>
        <v/>
      </c>
      <c r="M54" s="77" t="str">
        <f t="shared" si="41"/>
        <v/>
      </c>
      <c r="N54" s="130" t="str">
        <f t="shared" si="29"/>
        <v/>
      </c>
      <c r="O54" s="131" t="str">
        <f t="shared" si="50"/>
        <v/>
      </c>
      <c r="P54" s="131" t="str">
        <f t="shared" si="50"/>
        <v/>
      </c>
      <c r="Q54" s="131" t="str">
        <f t="shared" si="50"/>
        <v/>
      </c>
      <c r="R54" s="131" t="str">
        <f t="shared" si="50"/>
        <v/>
      </c>
      <c r="S54" s="131" t="str">
        <f t="shared" si="50"/>
        <v/>
      </c>
      <c r="T54" s="131" t="str">
        <f t="shared" si="50"/>
        <v/>
      </c>
      <c r="U54" s="131" t="str">
        <f t="shared" si="50"/>
        <v/>
      </c>
      <c r="V54" s="14"/>
      <c r="W54" s="17" t="str">
        <f>IF(C54="",IF(OR(AND($H54&lt;&gt;"",C54=""),AND($F53=$F54,$AK54&lt;&gt;""),COUNTA($H$3:$H$100002)&gt;COUNTA($H$3:$H54),$AE54&lt;&gt;""),W53,""),C54)</f>
        <v/>
      </c>
      <c r="X54" s="17" t="str">
        <f>IF(D54="",IF(OR(AND($H54&lt;&gt;"",D54=""),AND($F53=$F54,$AK54&lt;&gt;""),COUNTA($H$3:$H$100002)&gt;COUNTA($H$3:$H54),$AE54&lt;&gt;""),X53,""),D54)</f>
        <v/>
      </c>
      <c r="Y54" s="17" t="str">
        <f>IF(E54="",IF(OR(AND($H54&lt;&gt;"",E54=""),AND($F53=$F54,$AK54&lt;&gt;""),COUNTA($H$3:$H$100002)&gt;COUNTA($H$3:$H54),$AE54&lt;&gt;""),Y53,""),E54)</f>
        <v/>
      </c>
      <c r="Z54" s="27" t="str">
        <f t="shared" si="43"/>
        <v/>
      </c>
      <c r="AA54" s="2" t="str">
        <f>IF(F54="","",COUNTA($F$3:F54))</f>
        <v/>
      </c>
      <c r="AB54" s="3" t="str">
        <f>IF(F54="","",IFERROR(IF(F54&lt;&gt;"",IFERROR(INDEX(設定!$C$3:$C$303,MATCH(F54,設定!$C$3:$C$303,0),0),INDEX(設定!$C$3:$C$303,MATCH("*"&amp;F54&amp;"*",設定!$C$3:$C$303,0),0)),""),"エラー"))</f>
        <v/>
      </c>
      <c r="AC54" s="2" t="str">
        <f>IF(G54="","",COUNTA($G$3:G54))</f>
        <v/>
      </c>
      <c r="AD54" s="3" t="str">
        <f>IF(G54="","",IFERROR(IF(G54&lt;&gt;"",IFERROR(INDEX(設定!$C$3:$C$303,MATCH(G54,設定!$C$3:$C$303,0),0),INDEX(設定!$C$3:$C$303,MATCH("*"&amp;G54&amp;"*",設定!$C$3:$C$303,0),0)),""),"エラー"))</f>
        <v/>
      </c>
      <c r="AE54" s="3" t="str">
        <f>IFERROR(IF(AB54="",IF(AND(H54&lt;&gt;"",F54=""),INDEX(AB$3:AB54,MATCH(MAX(AA$3:AA54),AA$3:AA54,0),0),""),AB54),"")</f>
        <v/>
      </c>
      <c r="AF54" s="3" t="str">
        <f>IFERROR(IF(AD54="",IF(AND(H54&lt;&gt;"",G54=""),INDEX(AD$3:AD54,MATCH(MAX(AC$3:AC54),AC$3:AC54,0),0),""),AD54),"")</f>
        <v/>
      </c>
      <c r="AG54" s="2" t="str">
        <f>IF(AH54="","",IF(OR(AH54=AH53,AH54=AH55),IF(AND(E54="",AB54="",AG53&lt;&gt;""),MAX($AG$3:AG53),MAX($AG$3:AG53)+1),IF(AH53=AH54,AG53,MAX($AG$3:AG53)+1)))</f>
        <v/>
      </c>
      <c r="AH54" s="12" t="str">
        <f t="shared" si="31"/>
        <v/>
      </c>
      <c r="AI54" s="12" t="str">
        <f t="shared" si="32"/>
        <v/>
      </c>
      <c r="AJ54" s="13" t="str">
        <f t="shared" si="9"/>
        <v/>
      </c>
      <c r="AK54" s="13" t="str">
        <f t="shared" si="10"/>
        <v/>
      </c>
      <c r="AL54" s="13" t="str">
        <f>IF(OR(AJ54="",COUNTIF($AH$3:AH54,AH54)&lt;&gt;COUNTIF(AH$3:AH$100002,AH54)),"",SUMIF(AH$3:AH$100002,AH54,AJ$3:AJ$100002))</f>
        <v/>
      </c>
      <c r="AM54" s="13" t="str">
        <f>IF(OR(AK54="",COUNTIF($AH$3:AH54,AH54)&lt;&gt;COUNTIF(AH$3:AH$100002,AH54)),"",SUMIF(AH$3:AH$100002,AH54,AK$3:AK$100002))</f>
        <v/>
      </c>
      <c r="AO54" s="13" t="str">
        <f t="shared" si="33"/>
        <v/>
      </c>
      <c r="AP54" s="13" t="str">
        <f t="shared" si="33"/>
        <v/>
      </c>
      <c r="AQ54" s="13" t="str">
        <f t="shared" si="33"/>
        <v/>
      </c>
      <c r="AR54" s="13" t="str">
        <f t="shared" si="33"/>
        <v/>
      </c>
      <c r="AS54" s="13" t="str">
        <f t="shared" si="47"/>
        <v/>
      </c>
      <c r="AT54" s="13" t="str">
        <f t="shared" si="44"/>
        <v/>
      </c>
      <c r="AU54" s="13" t="str">
        <f t="shared" si="44"/>
        <v/>
      </c>
      <c r="AV54" s="13" t="str">
        <f t="shared" si="44"/>
        <v/>
      </c>
      <c r="AW54" s="86" t="str">
        <f t="shared" si="12"/>
        <v/>
      </c>
      <c r="AX54" s="59" t="str">
        <f t="shared" si="13"/>
        <v/>
      </c>
      <c r="AY54" s="63" t="str">
        <f>IF(OR($BR54="",BH54=""),"",COUNT($BR$3:$BR54))</f>
        <v/>
      </c>
      <c r="AZ54" s="13" t="str">
        <f>IF(OR($BR54="",BI54=""),"",COUNT($BR$3:$BR54))</f>
        <v/>
      </c>
      <c r="BA54" s="13" t="str">
        <f>IF(OR($BR54="",BJ54=""),"",COUNT($BR$3:$BR54))</f>
        <v/>
      </c>
      <c r="BB54" s="13" t="str">
        <f>IF(OR($BR54="",BK54=""),"",COUNT($BR$3:$BR54))</f>
        <v/>
      </c>
      <c r="BC54" s="13" t="str">
        <f>IF(OR($BR54="",BL54=""),"",COUNT($BR$3:$BR54))</f>
        <v/>
      </c>
      <c r="BD54" s="13" t="str">
        <f>IF(OR($BR54="",BM54=""),"",COUNT($BR$3:$BR54))</f>
        <v/>
      </c>
      <c r="BE54" s="13" t="str">
        <f>IF(OR($BR54="",BN54=""),"",COUNT($BR$3:$BR54))</f>
        <v/>
      </c>
      <c r="BF54" s="13" t="str">
        <f>IF(OR($BR54="",BO54=""),"",COUNT($BR$3:$BR54))</f>
        <v/>
      </c>
      <c r="BG54" s="66" t="str">
        <f>IF(Z54="","",COUNT($Z$3:Z54))</f>
        <v/>
      </c>
      <c r="BH54" s="13" t="str">
        <f>IF(AO54="","",IF(AO54=BH$2,(SUMIF($BV$3:$BV54,BH$2,$BW$3:$BW54)-SUMIF($BX$3:$BX54,BH$2,$BY$3:$BY54))*AO$1,""))</f>
        <v/>
      </c>
      <c r="BI54" s="13" t="str">
        <f>IF(AP54="","",IF(AP54=BI$2,(SUMIF($BV$3:$BV54,BI$2,$BW$3:$BW54)-SUMIF($BX$3:$BX54,BI$2,$BY$3:$BY54))*AP$1,""))</f>
        <v/>
      </c>
      <c r="BJ54" s="13" t="str">
        <f>IF(AQ54="","",IF(AQ54=BJ$2,(SUMIF($BV$3:$BV54,BJ$2,$BW$3:$BW54)-SUMIF($BX$3:$BX54,BJ$2,$BY$3:$BY54))*AQ$1,""))</f>
        <v/>
      </c>
      <c r="BK54" s="13" t="str">
        <f>IF(AR54="","",IF(AR54=BK$2,(SUMIF($BV$3:$BV54,BK$2,$BW$3:$BW54)-SUMIF($BX$3:$BX54,BK$2,$BY$3:$BY54))*AR$1,""))</f>
        <v/>
      </c>
      <c r="BL54" s="13" t="str">
        <f>IF(AS54="","",IF(AS54=BL$2,(SUMIF($BV$3:$BV54,BL$2,$BW$3:$BW54)-SUMIF($BX$3:$BX54,BL$2,$BY$3:$BY54))*AS$1,""))</f>
        <v/>
      </c>
      <c r="BM54" s="13" t="str">
        <f>IF(AT54="","",IF(AT54=BM$2,(SUMIF($BV$3:$BV54,BM$2,$BW$3:$BW54)-SUMIF($BX$3:$BX54,BM$2,$BY$3:$BY54))*AT$1,""))</f>
        <v/>
      </c>
      <c r="BN54" s="13" t="str">
        <f>IF(AU54="","",IF(AU54=BN$2,(SUMIF($BV$3:$BV54,BN$2,$BW$3:$BW54)-SUMIF($BX$3:$BX54,BN$2,$BY$3:$BY54))*AU$1,""))</f>
        <v/>
      </c>
      <c r="BO54" s="13" t="str">
        <f>IF(AV54="","",IF(AV54=BO$2,(SUMIF($BV$3:$BV54,BO$2,$BW$3:$BW54)-SUMIF($BX$3:$BX54,BO$2,$BY$3:$BY54))*AV$1,""))</f>
        <v/>
      </c>
      <c r="BP54" s="152"/>
      <c r="BQ54" s="13" t="str">
        <f t="shared" si="34"/>
        <v/>
      </c>
      <c r="BR54" s="75" t="str">
        <f t="shared" si="14"/>
        <v/>
      </c>
      <c r="BS54" s="33" t="str">
        <f t="shared" si="15"/>
        <v/>
      </c>
      <c r="BT54" s="42" t="str">
        <f t="shared" si="16"/>
        <v/>
      </c>
      <c r="BU54" s="38" t="str">
        <f t="shared" si="17"/>
        <v/>
      </c>
      <c r="BV54" s="30" t="str">
        <f t="shared" si="35"/>
        <v/>
      </c>
      <c r="BW54" s="36" t="str">
        <f t="shared" si="36"/>
        <v/>
      </c>
      <c r="BX54" s="36" t="str">
        <f t="shared" si="37"/>
        <v/>
      </c>
      <c r="BY54" s="45" t="str">
        <f t="shared" si="38"/>
        <v/>
      </c>
      <c r="BZ54" s="12" t="str">
        <f t="shared" si="18"/>
        <v/>
      </c>
      <c r="CA54" s="47" t="str">
        <f t="shared" si="19"/>
        <v/>
      </c>
      <c r="CB54" s="32" t="str">
        <f t="shared" si="20"/>
        <v/>
      </c>
      <c r="CC54" s="32" t="str">
        <f t="shared" si="21"/>
        <v/>
      </c>
      <c r="CD54" s="32" t="str">
        <f t="shared" si="22"/>
        <v/>
      </c>
      <c r="CE54" s="48"/>
      <c r="CF54" s="32" t="str">
        <f t="shared" si="39"/>
        <v/>
      </c>
      <c r="CG54" s="32" t="str">
        <f t="shared" si="48"/>
        <v/>
      </c>
      <c r="CH54" s="48"/>
    </row>
    <row r="55" spans="2:86" ht="30" customHeight="1" x14ac:dyDescent="0.2">
      <c r="B55" s="155"/>
      <c r="C55" s="117"/>
      <c r="D55" s="53"/>
      <c r="E55" s="68"/>
      <c r="F55" s="54"/>
      <c r="G55" s="54"/>
      <c r="H55" s="55"/>
      <c r="I55" s="71"/>
      <c r="J55" s="73"/>
      <c r="K55" s="56"/>
      <c r="L55" s="76" t="str">
        <f t="shared" si="40"/>
        <v/>
      </c>
      <c r="M55" s="77" t="str">
        <f t="shared" si="41"/>
        <v/>
      </c>
      <c r="N55" s="130" t="str">
        <f t="shared" si="29"/>
        <v/>
      </c>
      <c r="O55" s="131" t="str">
        <f t="shared" si="50"/>
        <v/>
      </c>
      <c r="P55" s="131" t="str">
        <f t="shared" si="50"/>
        <v/>
      </c>
      <c r="Q55" s="131" t="str">
        <f t="shared" si="50"/>
        <v/>
      </c>
      <c r="R55" s="131" t="str">
        <f t="shared" si="50"/>
        <v/>
      </c>
      <c r="S55" s="131" t="str">
        <f t="shared" si="50"/>
        <v/>
      </c>
      <c r="T55" s="131" t="str">
        <f t="shared" si="50"/>
        <v/>
      </c>
      <c r="U55" s="131" t="str">
        <f t="shared" si="50"/>
        <v/>
      </c>
      <c r="V55" s="14"/>
      <c r="W55" s="17" t="str">
        <f>IF(C55="",IF(OR(AND($H55&lt;&gt;"",C55=""),AND($F54=$F55,$AK55&lt;&gt;""),COUNTA($H$3:$H$100002)&gt;COUNTA($H$3:$H55),$AE55&lt;&gt;""),W54,""),C55)</f>
        <v/>
      </c>
      <c r="X55" s="17" t="str">
        <f>IF(D55="",IF(OR(AND($H55&lt;&gt;"",D55=""),AND($F54=$F55,$AK55&lt;&gt;""),COUNTA($H$3:$H$100002)&gt;COUNTA($H$3:$H55),$AE55&lt;&gt;""),X54,""),D55)</f>
        <v/>
      </c>
      <c r="Y55" s="17" t="str">
        <f>IF(E55="",IF(OR(AND($H55&lt;&gt;"",E55=""),AND($F54=$F55,$AK55&lt;&gt;""),COUNTA($H$3:$H$100002)&gt;COUNTA($H$3:$H55),$AE55&lt;&gt;""),Y54,""),E55)</f>
        <v/>
      </c>
      <c r="Z55" s="27" t="str">
        <f t="shared" si="43"/>
        <v/>
      </c>
      <c r="AA55" s="2" t="str">
        <f>IF(F55="","",COUNTA($F$3:F55))</f>
        <v/>
      </c>
      <c r="AB55" s="3" t="str">
        <f>IF(F55="","",IFERROR(IF(F55&lt;&gt;"",IFERROR(INDEX(設定!$C$3:$C$303,MATCH(F55,設定!$C$3:$C$303,0),0),INDEX(設定!$C$3:$C$303,MATCH("*"&amp;F55&amp;"*",設定!$C$3:$C$303,0),0)),""),"エラー"))</f>
        <v/>
      </c>
      <c r="AC55" s="2" t="str">
        <f>IF(G55="","",COUNTA($G$3:G55))</f>
        <v/>
      </c>
      <c r="AD55" s="3" t="str">
        <f>IF(G55="","",IFERROR(IF(G55&lt;&gt;"",IFERROR(INDEX(設定!$C$3:$C$303,MATCH(G55,設定!$C$3:$C$303,0),0),INDEX(設定!$C$3:$C$303,MATCH("*"&amp;G55&amp;"*",設定!$C$3:$C$303,0),0)),""),"エラー"))</f>
        <v/>
      </c>
      <c r="AE55" s="3" t="str">
        <f>IFERROR(IF(AB55="",IF(AND(H55&lt;&gt;"",F55=""),INDEX(AB$3:AB55,MATCH(MAX(AA$3:AA55),AA$3:AA55,0),0),""),AB55),"")</f>
        <v/>
      </c>
      <c r="AF55" s="3" t="str">
        <f>IFERROR(IF(AD55="",IF(AND(H55&lt;&gt;"",G55=""),INDEX(AD$3:AD55,MATCH(MAX(AC$3:AC55),AC$3:AC55,0),0),""),AD55),"")</f>
        <v/>
      </c>
      <c r="AG55" s="2" t="str">
        <f>IF(AH55="","",IF(OR(AH55=AH54,AH55=AH56),IF(AND(E55="",AB55="",AG54&lt;&gt;""),MAX($AG$3:AG54),MAX($AG$3:AG54)+1),IF(AH54=AH55,AG54,MAX($AG$3:AG54)+1)))</f>
        <v/>
      </c>
      <c r="AH55" s="12" t="str">
        <f t="shared" si="31"/>
        <v/>
      </c>
      <c r="AI55" s="12" t="str">
        <f t="shared" si="32"/>
        <v/>
      </c>
      <c r="AJ55" s="13" t="str">
        <f t="shared" si="9"/>
        <v/>
      </c>
      <c r="AK55" s="13" t="str">
        <f t="shared" si="10"/>
        <v/>
      </c>
      <c r="AL55" s="13" t="str">
        <f>IF(OR(AJ55="",COUNTIF($AH$3:AH55,AH55)&lt;&gt;COUNTIF(AH$3:AH$100002,AH55)),"",SUMIF(AH$3:AH$100002,AH55,AJ$3:AJ$100002))</f>
        <v/>
      </c>
      <c r="AM55" s="13" t="str">
        <f>IF(OR(AK55="",COUNTIF($AH$3:AH55,AH55)&lt;&gt;COUNTIF(AH$3:AH$100002,AH55)),"",SUMIF(AH$3:AH$100002,AH55,AK$3:AK$100002))</f>
        <v/>
      </c>
      <c r="AO55" s="13" t="str">
        <f t="shared" si="33"/>
        <v/>
      </c>
      <c r="AP55" s="13" t="str">
        <f t="shared" si="33"/>
        <v/>
      </c>
      <c r="AQ55" s="13" t="str">
        <f t="shared" si="33"/>
        <v/>
      </c>
      <c r="AR55" s="13" t="str">
        <f t="shared" si="33"/>
        <v/>
      </c>
      <c r="AS55" s="13" t="str">
        <f t="shared" si="47"/>
        <v/>
      </c>
      <c r="AT55" s="13" t="str">
        <f t="shared" si="44"/>
        <v/>
      </c>
      <c r="AU55" s="13" t="str">
        <f t="shared" si="44"/>
        <v/>
      </c>
      <c r="AV55" s="13" t="str">
        <f t="shared" si="44"/>
        <v/>
      </c>
      <c r="AW55" s="86" t="str">
        <f t="shared" si="12"/>
        <v/>
      </c>
      <c r="AX55" s="59" t="str">
        <f t="shared" si="13"/>
        <v/>
      </c>
      <c r="AY55" s="63" t="str">
        <f>IF(OR($BR55="",BH55=""),"",COUNT($BR$3:$BR55))</f>
        <v/>
      </c>
      <c r="AZ55" s="13" t="str">
        <f>IF(OR($BR55="",BI55=""),"",COUNT($BR$3:$BR55))</f>
        <v/>
      </c>
      <c r="BA55" s="13" t="str">
        <f>IF(OR($BR55="",BJ55=""),"",COUNT($BR$3:$BR55))</f>
        <v/>
      </c>
      <c r="BB55" s="13" t="str">
        <f>IF(OR($BR55="",BK55=""),"",COUNT($BR$3:$BR55))</f>
        <v/>
      </c>
      <c r="BC55" s="13" t="str">
        <f>IF(OR($BR55="",BL55=""),"",COUNT($BR$3:$BR55))</f>
        <v/>
      </c>
      <c r="BD55" s="13" t="str">
        <f>IF(OR($BR55="",BM55=""),"",COUNT($BR$3:$BR55))</f>
        <v/>
      </c>
      <c r="BE55" s="13" t="str">
        <f>IF(OR($BR55="",BN55=""),"",COUNT($BR$3:$BR55))</f>
        <v/>
      </c>
      <c r="BF55" s="13" t="str">
        <f>IF(OR($BR55="",BO55=""),"",COUNT($BR$3:$BR55))</f>
        <v/>
      </c>
      <c r="BG55" s="66" t="str">
        <f>IF(Z55="","",COUNT($Z$3:Z55))</f>
        <v/>
      </c>
      <c r="BH55" s="13" t="str">
        <f>IF(AO55="","",IF(AO55=BH$2,(SUMIF($BV$3:$BV55,BH$2,$BW$3:$BW55)-SUMIF($BX$3:$BX55,BH$2,$BY$3:$BY55))*AO$1,""))</f>
        <v/>
      </c>
      <c r="BI55" s="13" t="str">
        <f>IF(AP55="","",IF(AP55=BI$2,(SUMIF($BV$3:$BV55,BI$2,$BW$3:$BW55)-SUMIF($BX$3:$BX55,BI$2,$BY$3:$BY55))*AP$1,""))</f>
        <v/>
      </c>
      <c r="BJ55" s="13" t="str">
        <f>IF(AQ55="","",IF(AQ55=BJ$2,(SUMIF($BV$3:$BV55,BJ$2,$BW$3:$BW55)-SUMIF($BX$3:$BX55,BJ$2,$BY$3:$BY55))*AQ$1,""))</f>
        <v/>
      </c>
      <c r="BK55" s="13" t="str">
        <f>IF(AR55="","",IF(AR55=BK$2,(SUMIF($BV$3:$BV55,BK$2,$BW$3:$BW55)-SUMIF($BX$3:$BX55,BK$2,$BY$3:$BY55))*AR$1,""))</f>
        <v/>
      </c>
      <c r="BL55" s="13" t="str">
        <f>IF(AS55="","",IF(AS55=BL$2,(SUMIF($BV$3:$BV55,BL$2,$BW$3:$BW55)-SUMIF($BX$3:$BX55,BL$2,$BY$3:$BY55))*AS$1,""))</f>
        <v/>
      </c>
      <c r="BM55" s="13" t="str">
        <f>IF(AT55="","",IF(AT55=BM$2,(SUMIF($BV$3:$BV55,BM$2,$BW$3:$BW55)-SUMIF($BX$3:$BX55,BM$2,$BY$3:$BY55))*AT$1,""))</f>
        <v/>
      </c>
      <c r="BN55" s="13" t="str">
        <f>IF(AU55="","",IF(AU55=BN$2,(SUMIF($BV$3:$BV55,BN$2,$BW$3:$BW55)-SUMIF($BX$3:$BX55,BN$2,$BY$3:$BY55))*AU$1,""))</f>
        <v/>
      </c>
      <c r="BO55" s="13" t="str">
        <f>IF(AV55="","",IF(AV55=BO$2,(SUMIF($BV$3:$BV55,BO$2,$BW$3:$BW55)-SUMIF($BX$3:$BX55,BO$2,$BY$3:$BY55))*AV$1,""))</f>
        <v/>
      </c>
      <c r="BP55" s="152"/>
      <c r="BQ55" s="13" t="str">
        <f t="shared" si="34"/>
        <v/>
      </c>
      <c r="BR55" s="75" t="str">
        <f t="shared" si="14"/>
        <v/>
      </c>
      <c r="BS55" s="33" t="str">
        <f t="shared" si="15"/>
        <v/>
      </c>
      <c r="BT55" s="42" t="str">
        <f t="shared" si="16"/>
        <v/>
      </c>
      <c r="BU55" s="38" t="str">
        <f t="shared" si="17"/>
        <v/>
      </c>
      <c r="BV55" s="30" t="str">
        <f t="shared" si="35"/>
        <v/>
      </c>
      <c r="BW55" s="36" t="str">
        <f t="shared" si="36"/>
        <v/>
      </c>
      <c r="BX55" s="36" t="str">
        <f t="shared" si="37"/>
        <v/>
      </c>
      <c r="BY55" s="45" t="str">
        <f t="shared" si="38"/>
        <v/>
      </c>
      <c r="BZ55" s="12" t="str">
        <f t="shared" si="18"/>
        <v/>
      </c>
      <c r="CA55" s="47" t="str">
        <f t="shared" si="19"/>
        <v/>
      </c>
      <c r="CB55" s="32" t="str">
        <f t="shared" si="20"/>
        <v/>
      </c>
      <c r="CC55" s="32" t="str">
        <f t="shared" si="21"/>
        <v/>
      </c>
      <c r="CD55" s="32" t="str">
        <f t="shared" si="22"/>
        <v/>
      </c>
      <c r="CE55" s="48"/>
      <c r="CF55" s="32" t="str">
        <f t="shared" si="39"/>
        <v/>
      </c>
      <c r="CG55" s="32" t="str">
        <f t="shared" si="48"/>
        <v/>
      </c>
      <c r="CH55" s="48"/>
    </row>
    <row r="56" spans="2:86" ht="30" customHeight="1" x14ac:dyDescent="0.2">
      <c r="B56" s="155"/>
      <c r="C56" s="117"/>
      <c r="D56" s="53"/>
      <c r="E56" s="68"/>
      <c r="F56" s="54"/>
      <c r="G56" s="54"/>
      <c r="H56" s="55"/>
      <c r="I56" s="71"/>
      <c r="J56" s="73"/>
      <c r="K56" s="56"/>
      <c r="L56" s="76" t="str">
        <f t="shared" si="40"/>
        <v/>
      </c>
      <c r="M56" s="77" t="str">
        <f t="shared" si="41"/>
        <v/>
      </c>
      <c r="N56" s="130" t="str">
        <f t="shared" si="29"/>
        <v/>
      </c>
      <c r="O56" s="131" t="str">
        <f t="shared" si="50"/>
        <v/>
      </c>
      <c r="P56" s="131" t="str">
        <f t="shared" si="50"/>
        <v/>
      </c>
      <c r="Q56" s="131" t="str">
        <f t="shared" si="50"/>
        <v/>
      </c>
      <c r="R56" s="131" t="str">
        <f t="shared" si="50"/>
        <v/>
      </c>
      <c r="S56" s="131" t="str">
        <f t="shared" si="50"/>
        <v/>
      </c>
      <c r="T56" s="131" t="str">
        <f t="shared" si="50"/>
        <v/>
      </c>
      <c r="U56" s="131" t="str">
        <f t="shared" si="50"/>
        <v/>
      </c>
      <c r="V56" s="14"/>
      <c r="W56" s="17" t="str">
        <f>IF(C56="",IF(OR(AND($H56&lt;&gt;"",C56=""),AND($F55=$F56,$AK56&lt;&gt;""),COUNTA($H$3:$H$100002)&gt;COUNTA($H$3:$H56),$AE56&lt;&gt;""),W55,""),C56)</f>
        <v/>
      </c>
      <c r="X56" s="17" t="str">
        <f>IF(D56="",IF(OR(AND($H56&lt;&gt;"",D56=""),AND($F55=$F56,$AK56&lt;&gt;""),COUNTA($H$3:$H$100002)&gt;COUNTA($H$3:$H56),$AE56&lt;&gt;""),X55,""),D56)</f>
        <v/>
      </c>
      <c r="Y56" s="17" t="str">
        <f>IF(E56="",IF(OR(AND($H56&lt;&gt;"",E56=""),AND($F55=$F56,$AK56&lt;&gt;""),COUNTA($H$3:$H$100002)&gt;COUNTA($H$3:$H56),$AE56&lt;&gt;""),Y55,""),E56)</f>
        <v/>
      </c>
      <c r="Z56" s="27" t="str">
        <f t="shared" si="43"/>
        <v/>
      </c>
      <c r="AA56" s="2" t="str">
        <f>IF(F56="","",COUNTA($F$3:F56))</f>
        <v/>
      </c>
      <c r="AB56" s="3" t="str">
        <f>IF(F56="","",IFERROR(IF(F56&lt;&gt;"",IFERROR(INDEX(設定!$C$3:$C$303,MATCH(F56,設定!$C$3:$C$303,0),0),INDEX(設定!$C$3:$C$303,MATCH("*"&amp;F56&amp;"*",設定!$C$3:$C$303,0),0)),""),"エラー"))</f>
        <v/>
      </c>
      <c r="AC56" s="2" t="str">
        <f>IF(G56="","",COUNTA($G$3:G56))</f>
        <v/>
      </c>
      <c r="AD56" s="3" t="str">
        <f>IF(G56="","",IFERROR(IF(G56&lt;&gt;"",IFERROR(INDEX(設定!$C$3:$C$303,MATCH(G56,設定!$C$3:$C$303,0),0),INDEX(設定!$C$3:$C$303,MATCH("*"&amp;G56&amp;"*",設定!$C$3:$C$303,0),0)),""),"エラー"))</f>
        <v/>
      </c>
      <c r="AE56" s="3" t="str">
        <f>IFERROR(IF(AB56="",IF(AND(H56&lt;&gt;"",F56=""),INDEX(AB$3:AB56,MATCH(MAX(AA$3:AA56),AA$3:AA56,0),0),""),AB56),"")</f>
        <v/>
      </c>
      <c r="AF56" s="3" t="str">
        <f>IFERROR(IF(AD56="",IF(AND(H56&lt;&gt;"",G56=""),INDEX(AD$3:AD56,MATCH(MAX(AC$3:AC56),AC$3:AC56,0),0),""),AD56),"")</f>
        <v/>
      </c>
      <c r="AG56" s="2" t="str">
        <f>IF(AH56="","",IF(OR(AH56=AH55,AH56=AH57),IF(AND(E56="",AB56="",AG55&lt;&gt;""),MAX($AG$3:AG55),MAX($AG$3:AG55)+1),IF(AH55=AH56,AG55,MAX($AG$3:AG55)+1)))</f>
        <v/>
      </c>
      <c r="AH56" s="12" t="str">
        <f t="shared" si="31"/>
        <v/>
      </c>
      <c r="AI56" s="12" t="str">
        <f t="shared" si="32"/>
        <v/>
      </c>
      <c r="AJ56" s="13" t="str">
        <f t="shared" si="9"/>
        <v/>
      </c>
      <c r="AK56" s="13" t="str">
        <f t="shared" si="10"/>
        <v/>
      </c>
      <c r="AL56" s="13" t="str">
        <f>IF(OR(AJ56="",COUNTIF($AH$3:AH56,AH56)&lt;&gt;COUNTIF(AH$3:AH$100002,AH56)),"",SUMIF(AH$3:AH$100002,AH56,AJ$3:AJ$100002))</f>
        <v/>
      </c>
      <c r="AM56" s="13" t="str">
        <f>IF(OR(AK56="",COUNTIF($AH$3:AH56,AH56)&lt;&gt;COUNTIF(AH$3:AH$100002,AH56)),"",SUMIF(AH$3:AH$100002,AH56,AK$3:AK$100002))</f>
        <v/>
      </c>
      <c r="AO56" s="13" t="str">
        <f t="shared" si="33"/>
        <v/>
      </c>
      <c r="AP56" s="13" t="str">
        <f t="shared" si="33"/>
        <v/>
      </c>
      <c r="AQ56" s="13" t="str">
        <f t="shared" si="33"/>
        <v/>
      </c>
      <c r="AR56" s="13" t="str">
        <f t="shared" si="33"/>
        <v/>
      </c>
      <c r="AS56" s="13" t="str">
        <f t="shared" si="47"/>
        <v/>
      </c>
      <c r="AT56" s="13" t="str">
        <f t="shared" si="44"/>
        <v/>
      </c>
      <c r="AU56" s="13" t="str">
        <f t="shared" si="44"/>
        <v/>
      </c>
      <c r="AV56" s="13" t="str">
        <f t="shared" si="44"/>
        <v/>
      </c>
      <c r="AW56" s="86" t="str">
        <f t="shared" si="12"/>
        <v/>
      </c>
      <c r="AX56" s="59" t="str">
        <f t="shared" si="13"/>
        <v/>
      </c>
      <c r="AY56" s="63" t="str">
        <f>IF(OR($BR56="",BH56=""),"",COUNT($BR$3:$BR56))</f>
        <v/>
      </c>
      <c r="AZ56" s="13" t="str">
        <f>IF(OR($BR56="",BI56=""),"",COUNT($BR$3:$BR56))</f>
        <v/>
      </c>
      <c r="BA56" s="13" t="str">
        <f>IF(OR($BR56="",BJ56=""),"",COUNT($BR$3:$BR56))</f>
        <v/>
      </c>
      <c r="BB56" s="13" t="str">
        <f>IF(OR($BR56="",BK56=""),"",COUNT($BR$3:$BR56))</f>
        <v/>
      </c>
      <c r="BC56" s="13" t="str">
        <f>IF(OR($BR56="",BL56=""),"",COUNT($BR$3:$BR56))</f>
        <v/>
      </c>
      <c r="BD56" s="13" t="str">
        <f>IF(OR($BR56="",BM56=""),"",COUNT($BR$3:$BR56))</f>
        <v/>
      </c>
      <c r="BE56" s="13" t="str">
        <f>IF(OR($BR56="",BN56=""),"",COUNT($BR$3:$BR56))</f>
        <v/>
      </c>
      <c r="BF56" s="13" t="str">
        <f>IF(OR($BR56="",BO56=""),"",COUNT($BR$3:$BR56))</f>
        <v/>
      </c>
      <c r="BG56" s="66" t="str">
        <f>IF(Z56="","",COUNT($Z$3:Z56))</f>
        <v/>
      </c>
      <c r="BH56" s="13" t="str">
        <f>IF(AO56="","",IF(AO56=BH$2,(SUMIF($BV$3:$BV56,BH$2,$BW$3:$BW56)-SUMIF($BX$3:$BX56,BH$2,$BY$3:$BY56))*AO$1,""))</f>
        <v/>
      </c>
      <c r="BI56" s="13" t="str">
        <f>IF(AP56="","",IF(AP56=BI$2,(SUMIF($BV$3:$BV56,BI$2,$BW$3:$BW56)-SUMIF($BX$3:$BX56,BI$2,$BY$3:$BY56))*AP$1,""))</f>
        <v/>
      </c>
      <c r="BJ56" s="13" t="str">
        <f>IF(AQ56="","",IF(AQ56=BJ$2,(SUMIF($BV$3:$BV56,BJ$2,$BW$3:$BW56)-SUMIF($BX$3:$BX56,BJ$2,$BY$3:$BY56))*AQ$1,""))</f>
        <v/>
      </c>
      <c r="BK56" s="13" t="str">
        <f>IF(AR56="","",IF(AR56=BK$2,(SUMIF($BV$3:$BV56,BK$2,$BW$3:$BW56)-SUMIF($BX$3:$BX56,BK$2,$BY$3:$BY56))*AR$1,""))</f>
        <v/>
      </c>
      <c r="BL56" s="13" t="str">
        <f>IF(AS56="","",IF(AS56=BL$2,(SUMIF($BV$3:$BV56,BL$2,$BW$3:$BW56)-SUMIF($BX$3:$BX56,BL$2,$BY$3:$BY56))*AS$1,""))</f>
        <v/>
      </c>
      <c r="BM56" s="13" t="str">
        <f>IF(AT56="","",IF(AT56=BM$2,(SUMIF($BV$3:$BV56,BM$2,$BW$3:$BW56)-SUMIF($BX$3:$BX56,BM$2,$BY$3:$BY56))*AT$1,""))</f>
        <v/>
      </c>
      <c r="BN56" s="13" t="str">
        <f>IF(AU56="","",IF(AU56=BN$2,(SUMIF($BV$3:$BV56,BN$2,$BW$3:$BW56)-SUMIF($BX$3:$BX56,BN$2,$BY$3:$BY56))*AU$1,""))</f>
        <v/>
      </c>
      <c r="BO56" s="13" t="str">
        <f>IF(AV56="","",IF(AV56=BO$2,(SUMIF($BV$3:$BV56,BO$2,$BW$3:$BW56)-SUMIF($BX$3:$BX56,BO$2,$BY$3:$BY56))*AV$1,""))</f>
        <v/>
      </c>
      <c r="BP56" s="152"/>
      <c r="BQ56" s="13" t="str">
        <f t="shared" si="34"/>
        <v/>
      </c>
      <c r="BR56" s="75" t="str">
        <f t="shared" si="14"/>
        <v/>
      </c>
      <c r="BS56" s="33" t="str">
        <f t="shared" si="15"/>
        <v/>
      </c>
      <c r="BT56" s="42" t="str">
        <f t="shared" si="16"/>
        <v/>
      </c>
      <c r="BU56" s="38" t="str">
        <f t="shared" si="17"/>
        <v/>
      </c>
      <c r="BV56" s="30" t="str">
        <f t="shared" si="35"/>
        <v/>
      </c>
      <c r="BW56" s="36" t="str">
        <f t="shared" si="36"/>
        <v/>
      </c>
      <c r="BX56" s="36" t="str">
        <f t="shared" si="37"/>
        <v/>
      </c>
      <c r="BY56" s="45" t="str">
        <f t="shared" si="38"/>
        <v/>
      </c>
      <c r="BZ56" s="12" t="str">
        <f t="shared" si="18"/>
        <v/>
      </c>
      <c r="CA56" s="47" t="str">
        <f t="shared" si="19"/>
        <v/>
      </c>
      <c r="CB56" s="32" t="str">
        <f t="shared" si="20"/>
        <v/>
      </c>
      <c r="CC56" s="32" t="str">
        <f t="shared" si="21"/>
        <v/>
      </c>
      <c r="CD56" s="32" t="str">
        <f t="shared" si="22"/>
        <v/>
      </c>
      <c r="CE56" s="48"/>
      <c r="CF56" s="32" t="str">
        <f t="shared" si="39"/>
        <v/>
      </c>
      <c r="CG56" s="32" t="str">
        <f t="shared" si="48"/>
        <v/>
      </c>
      <c r="CH56" s="48"/>
    </row>
    <row r="57" spans="2:86" ht="30" customHeight="1" x14ac:dyDescent="0.2">
      <c r="B57" s="155"/>
      <c r="C57" s="117"/>
      <c r="D57" s="53"/>
      <c r="E57" s="68"/>
      <c r="F57" s="54"/>
      <c r="G57" s="54"/>
      <c r="H57" s="55"/>
      <c r="I57" s="71"/>
      <c r="J57" s="73"/>
      <c r="K57" s="56"/>
      <c r="L57" s="76" t="str">
        <f t="shared" si="40"/>
        <v/>
      </c>
      <c r="M57" s="77" t="str">
        <f t="shared" si="41"/>
        <v/>
      </c>
      <c r="N57" s="130" t="str">
        <f t="shared" si="29"/>
        <v/>
      </c>
      <c r="O57" s="131" t="str">
        <f t="shared" si="50"/>
        <v/>
      </c>
      <c r="P57" s="131" t="str">
        <f t="shared" si="50"/>
        <v/>
      </c>
      <c r="Q57" s="131" t="str">
        <f t="shared" si="50"/>
        <v/>
      </c>
      <c r="R57" s="131" t="str">
        <f t="shared" si="50"/>
        <v/>
      </c>
      <c r="S57" s="131" t="str">
        <f t="shared" si="50"/>
        <v/>
      </c>
      <c r="T57" s="131" t="str">
        <f t="shared" si="50"/>
        <v/>
      </c>
      <c r="U57" s="131" t="str">
        <f t="shared" si="50"/>
        <v/>
      </c>
      <c r="V57" s="14"/>
      <c r="W57" s="17" t="str">
        <f>IF(C57="",IF(OR(AND($H57&lt;&gt;"",C57=""),AND($F56=$F57,$AK57&lt;&gt;""),COUNTA($H$3:$H$100002)&gt;COUNTA($H$3:$H57),$AE57&lt;&gt;""),W56,""),C57)</f>
        <v/>
      </c>
      <c r="X57" s="17" t="str">
        <f>IF(D57="",IF(OR(AND($H57&lt;&gt;"",D57=""),AND($F56=$F57,$AK57&lt;&gt;""),COUNTA($H$3:$H$100002)&gt;COUNTA($H$3:$H57),$AE57&lt;&gt;""),X56,""),D57)</f>
        <v/>
      </c>
      <c r="Y57" s="17" t="str">
        <f>IF(E57="",IF(OR(AND($H57&lt;&gt;"",E57=""),AND($F56=$F57,$AK57&lt;&gt;""),COUNTA($H$3:$H$100002)&gt;COUNTA($H$3:$H57),$AE57&lt;&gt;""),Y56,""),E57)</f>
        <v/>
      </c>
      <c r="Z57" s="27" t="str">
        <f t="shared" si="43"/>
        <v/>
      </c>
      <c r="AA57" s="2" t="str">
        <f>IF(F57="","",COUNTA($F$3:F57))</f>
        <v/>
      </c>
      <c r="AB57" s="3" t="str">
        <f>IF(F57="","",IFERROR(IF(F57&lt;&gt;"",IFERROR(INDEX(設定!$C$3:$C$303,MATCH(F57,設定!$C$3:$C$303,0),0),INDEX(設定!$C$3:$C$303,MATCH("*"&amp;F57&amp;"*",設定!$C$3:$C$303,0),0)),""),"エラー"))</f>
        <v/>
      </c>
      <c r="AC57" s="2" t="str">
        <f>IF(G57="","",COUNTA($G$3:G57))</f>
        <v/>
      </c>
      <c r="AD57" s="3" t="str">
        <f>IF(G57="","",IFERROR(IF(G57&lt;&gt;"",IFERROR(INDEX(設定!$C$3:$C$303,MATCH(G57,設定!$C$3:$C$303,0),0),INDEX(設定!$C$3:$C$303,MATCH("*"&amp;G57&amp;"*",設定!$C$3:$C$303,0),0)),""),"エラー"))</f>
        <v/>
      </c>
      <c r="AE57" s="3" t="str">
        <f>IFERROR(IF(AB57="",IF(AND(H57&lt;&gt;"",F57=""),INDEX(AB$3:AB57,MATCH(MAX(AA$3:AA57),AA$3:AA57,0),0),""),AB57),"")</f>
        <v/>
      </c>
      <c r="AF57" s="3" t="str">
        <f>IFERROR(IF(AD57="",IF(AND(H57&lt;&gt;"",G57=""),INDEX(AD$3:AD57,MATCH(MAX(AC$3:AC57),AC$3:AC57,0),0),""),AD57),"")</f>
        <v/>
      </c>
      <c r="AG57" s="2" t="str">
        <f>IF(AH57="","",IF(OR(AH57=AH56,AH57=AH58),IF(AND(E57="",AB57="",AG56&lt;&gt;""),MAX($AG$3:AG56),MAX($AG$3:AG56)+1),IF(AH56=AH57,AG56,MAX($AG$3:AG56)+1)))</f>
        <v/>
      </c>
      <c r="AH57" s="12" t="str">
        <f t="shared" si="31"/>
        <v/>
      </c>
      <c r="AI57" s="12" t="str">
        <f t="shared" si="32"/>
        <v/>
      </c>
      <c r="AJ57" s="13" t="str">
        <f t="shared" si="9"/>
        <v/>
      </c>
      <c r="AK57" s="13" t="str">
        <f t="shared" si="10"/>
        <v/>
      </c>
      <c r="AL57" s="13" t="str">
        <f>IF(OR(AJ57="",COUNTIF($AH$3:AH57,AH57)&lt;&gt;COUNTIF(AH$3:AH$100002,AH57)),"",SUMIF(AH$3:AH$100002,AH57,AJ$3:AJ$100002))</f>
        <v/>
      </c>
      <c r="AM57" s="13" t="str">
        <f>IF(OR(AK57="",COUNTIF($AH$3:AH57,AH57)&lt;&gt;COUNTIF(AH$3:AH$100002,AH57)),"",SUMIF(AH$3:AH$100002,AH57,AK$3:AK$100002))</f>
        <v/>
      </c>
      <c r="AO57" s="13" t="str">
        <f t="shared" si="33"/>
        <v/>
      </c>
      <c r="AP57" s="13" t="str">
        <f t="shared" si="33"/>
        <v/>
      </c>
      <c r="AQ57" s="13" t="str">
        <f t="shared" si="33"/>
        <v/>
      </c>
      <c r="AR57" s="13" t="str">
        <f t="shared" si="33"/>
        <v/>
      </c>
      <c r="AS57" s="13" t="str">
        <f t="shared" si="47"/>
        <v/>
      </c>
      <c r="AT57" s="13" t="str">
        <f t="shared" si="44"/>
        <v/>
      </c>
      <c r="AU57" s="13" t="str">
        <f t="shared" si="44"/>
        <v/>
      </c>
      <c r="AV57" s="13" t="str">
        <f t="shared" si="44"/>
        <v/>
      </c>
      <c r="AW57" s="86" t="str">
        <f t="shared" si="12"/>
        <v/>
      </c>
      <c r="AX57" s="59" t="str">
        <f t="shared" si="13"/>
        <v/>
      </c>
      <c r="AY57" s="63" t="str">
        <f>IF(OR($BR57="",BH57=""),"",COUNT($BR$3:$BR57))</f>
        <v/>
      </c>
      <c r="AZ57" s="13" t="str">
        <f>IF(OR($BR57="",BI57=""),"",COUNT($BR$3:$BR57))</f>
        <v/>
      </c>
      <c r="BA57" s="13" t="str">
        <f>IF(OR($BR57="",BJ57=""),"",COUNT($BR$3:$BR57))</f>
        <v/>
      </c>
      <c r="BB57" s="13" t="str">
        <f>IF(OR($BR57="",BK57=""),"",COUNT($BR$3:$BR57))</f>
        <v/>
      </c>
      <c r="BC57" s="13" t="str">
        <f>IF(OR($BR57="",BL57=""),"",COUNT($BR$3:$BR57))</f>
        <v/>
      </c>
      <c r="BD57" s="13" t="str">
        <f>IF(OR($BR57="",BM57=""),"",COUNT($BR$3:$BR57))</f>
        <v/>
      </c>
      <c r="BE57" s="13" t="str">
        <f>IF(OR($BR57="",BN57=""),"",COUNT($BR$3:$BR57))</f>
        <v/>
      </c>
      <c r="BF57" s="13" t="str">
        <f>IF(OR($BR57="",BO57=""),"",COUNT($BR$3:$BR57))</f>
        <v/>
      </c>
      <c r="BG57" s="66" t="str">
        <f>IF(Z57="","",COUNT($Z$3:Z57))</f>
        <v/>
      </c>
      <c r="BH57" s="13" t="str">
        <f>IF(AO57="","",IF(AO57=BH$2,(SUMIF($BV$3:$BV57,BH$2,$BW$3:$BW57)-SUMIF($BX$3:$BX57,BH$2,$BY$3:$BY57))*AO$1,""))</f>
        <v/>
      </c>
      <c r="BI57" s="13" t="str">
        <f>IF(AP57="","",IF(AP57=BI$2,(SUMIF($BV$3:$BV57,BI$2,$BW$3:$BW57)-SUMIF($BX$3:$BX57,BI$2,$BY$3:$BY57))*AP$1,""))</f>
        <v/>
      </c>
      <c r="BJ57" s="13" t="str">
        <f>IF(AQ57="","",IF(AQ57=BJ$2,(SUMIF($BV$3:$BV57,BJ$2,$BW$3:$BW57)-SUMIF($BX$3:$BX57,BJ$2,$BY$3:$BY57))*AQ$1,""))</f>
        <v/>
      </c>
      <c r="BK57" s="13" t="str">
        <f>IF(AR57="","",IF(AR57=BK$2,(SUMIF($BV$3:$BV57,BK$2,$BW$3:$BW57)-SUMIF($BX$3:$BX57,BK$2,$BY$3:$BY57))*AR$1,""))</f>
        <v/>
      </c>
      <c r="BL57" s="13" t="str">
        <f>IF(AS57="","",IF(AS57=BL$2,(SUMIF($BV$3:$BV57,BL$2,$BW$3:$BW57)-SUMIF($BX$3:$BX57,BL$2,$BY$3:$BY57))*AS$1,""))</f>
        <v/>
      </c>
      <c r="BM57" s="13" t="str">
        <f>IF(AT57="","",IF(AT57=BM$2,(SUMIF($BV$3:$BV57,BM$2,$BW$3:$BW57)-SUMIF($BX$3:$BX57,BM$2,$BY$3:$BY57))*AT$1,""))</f>
        <v/>
      </c>
      <c r="BN57" s="13" t="str">
        <f>IF(AU57="","",IF(AU57=BN$2,(SUMIF($BV$3:$BV57,BN$2,$BW$3:$BW57)-SUMIF($BX$3:$BX57,BN$2,$BY$3:$BY57))*AU$1,""))</f>
        <v/>
      </c>
      <c r="BO57" s="13" t="str">
        <f>IF(AV57="","",IF(AV57=BO$2,(SUMIF($BV$3:$BV57,BO$2,$BW$3:$BW57)-SUMIF($BX$3:$BX57,BO$2,$BY$3:$BY57))*AV$1,""))</f>
        <v/>
      </c>
      <c r="BP57" s="152"/>
      <c r="BQ57" s="13" t="str">
        <f t="shared" si="34"/>
        <v/>
      </c>
      <c r="BR57" s="75" t="str">
        <f t="shared" si="14"/>
        <v/>
      </c>
      <c r="BS57" s="33" t="str">
        <f t="shared" si="15"/>
        <v/>
      </c>
      <c r="BT57" s="42" t="str">
        <f t="shared" si="16"/>
        <v/>
      </c>
      <c r="BU57" s="38" t="str">
        <f t="shared" si="17"/>
        <v/>
      </c>
      <c r="BV57" s="30" t="str">
        <f t="shared" si="35"/>
        <v/>
      </c>
      <c r="BW57" s="36" t="str">
        <f t="shared" si="36"/>
        <v/>
      </c>
      <c r="BX57" s="36" t="str">
        <f t="shared" si="37"/>
        <v/>
      </c>
      <c r="BY57" s="45" t="str">
        <f t="shared" si="38"/>
        <v/>
      </c>
      <c r="BZ57" s="12" t="str">
        <f t="shared" si="18"/>
        <v/>
      </c>
      <c r="CA57" s="47" t="str">
        <f t="shared" si="19"/>
        <v/>
      </c>
      <c r="CB57" s="32" t="str">
        <f t="shared" si="20"/>
        <v/>
      </c>
      <c r="CC57" s="32" t="str">
        <f t="shared" si="21"/>
        <v/>
      </c>
      <c r="CD57" s="32" t="str">
        <f t="shared" si="22"/>
        <v/>
      </c>
      <c r="CE57" s="48"/>
      <c r="CF57" s="32" t="str">
        <f t="shared" si="39"/>
        <v/>
      </c>
      <c r="CG57" s="32" t="str">
        <f t="shared" si="48"/>
        <v/>
      </c>
      <c r="CH57" s="48"/>
    </row>
    <row r="58" spans="2:86" ht="30" customHeight="1" x14ac:dyDescent="0.2">
      <c r="B58" s="155"/>
      <c r="C58" s="117"/>
      <c r="D58" s="53"/>
      <c r="E58" s="68"/>
      <c r="F58" s="54"/>
      <c r="G58" s="54"/>
      <c r="H58" s="55"/>
      <c r="I58" s="71"/>
      <c r="J58" s="73"/>
      <c r="K58" s="56"/>
      <c r="L58" s="76" t="str">
        <f t="shared" si="40"/>
        <v/>
      </c>
      <c r="M58" s="77" t="str">
        <f t="shared" si="41"/>
        <v/>
      </c>
      <c r="N58" s="130" t="str">
        <f t="shared" si="29"/>
        <v/>
      </c>
      <c r="O58" s="131" t="str">
        <f t="shared" si="50"/>
        <v/>
      </c>
      <c r="P58" s="131" t="str">
        <f t="shared" si="50"/>
        <v/>
      </c>
      <c r="Q58" s="131" t="str">
        <f t="shared" si="50"/>
        <v/>
      </c>
      <c r="R58" s="131" t="str">
        <f t="shared" si="50"/>
        <v/>
      </c>
      <c r="S58" s="131" t="str">
        <f t="shared" si="50"/>
        <v/>
      </c>
      <c r="T58" s="131" t="str">
        <f t="shared" si="50"/>
        <v/>
      </c>
      <c r="U58" s="131" t="str">
        <f t="shared" si="50"/>
        <v/>
      </c>
      <c r="V58" s="14"/>
      <c r="W58" s="17" t="str">
        <f>IF(C58="",IF(OR(AND($H58&lt;&gt;"",C58=""),AND($F57=$F58,$AK58&lt;&gt;""),COUNTA($H$3:$H$100002)&gt;COUNTA($H$3:$H58),$AE58&lt;&gt;""),W57,""),C58)</f>
        <v/>
      </c>
      <c r="X58" s="17" t="str">
        <f>IF(D58="",IF(OR(AND($H58&lt;&gt;"",D58=""),AND($F57=$F58,$AK58&lt;&gt;""),COUNTA($H$3:$H$100002)&gt;COUNTA($H$3:$H58),$AE58&lt;&gt;""),X57,""),D58)</f>
        <v/>
      </c>
      <c r="Y58" s="17" t="str">
        <f>IF(E58="",IF(OR(AND($H58&lt;&gt;"",E58=""),AND($F57=$F58,$AK58&lt;&gt;""),COUNTA($H$3:$H$100002)&gt;COUNTA($H$3:$H58),$AE58&lt;&gt;""),Y57,""),E58)</f>
        <v/>
      </c>
      <c r="Z58" s="27" t="str">
        <f t="shared" si="43"/>
        <v/>
      </c>
      <c r="AA58" s="2" t="str">
        <f>IF(F58="","",COUNTA($F$3:F58))</f>
        <v/>
      </c>
      <c r="AB58" s="3" t="str">
        <f>IF(F58="","",IFERROR(IF(F58&lt;&gt;"",IFERROR(INDEX(設定!$C$3:$C$303,MATCH(F58,設定!$C$3:$C$303,0),0),INDEX(設定!$C$3:$C$303,MATCH("*"&amp;F58&amp;"*",設定!$C$3:$C$303,0),0)),""),"エラー"))</f>
        <v/>
      </c>
      <c r="AC58" s="2" t="str">
        <f>IF(G58="","",COUNTA($G$3:G58))</f>
        <v/>
      </c>
      <c r="AD58" s="3" t="str">
        <f>IF(G58="","",IFERROR(IF(G58&lt;&gt;"",IFERROR(INDEX(設定!$C$3:$C$303,MATCH(G58,設定!$C$3:$C$303,0),0),INDEX(設定!$C$3:$C$303,MATCH("*"&amp;G58&amp;"*",設定!$C$3:$C$303,0),0)),""),"エラー"))</f>
        <v/>
      </c>
      <c r="AE58" s="3" t="str">
        <f>IFERROR(IF(AB58="",IF(AND(H58&lt;&gt;"",F58=""),INDEX(AB$3:AB58,MATCH(MAX(AA$3:AA58),AA$3:AA58,0),0),""),AB58),"")</f>
        <v/>
      </c>
      <c r="AF58" s="3" t="str">
        <f>IFERROR(IF(AD58="",IF(AND(H58&lt;&gt;"",G58=""),INDEX(AD$3:AD58,MATCH(MAX(AC$3:AC58),AC$3:AC58,0),0),""),AD58),"")</f>
        <v/>
      </c>
      <c r="AG58" s="2" t="str">
        <f>IF(AH58="","",IF(OR(AH58=AH57,AH58=AH59),IF(AND(E58="",AB58="",AG57&lt;&gt;""),MAX($AG$3:AG57),MAX($AG$3:AG57)+1),IF(AH57=AH58,AG57,MAX($AG$3:AG57)+1)))</f>
        <v/>
      </c>
      <c r="AH58" s="12" t="str">
        <f t="shared" si="31"/>
        <v/>
      </c>
      <c r="AI58" s="12" t="str">
        <f t="shared" si="32"/>
        <v/>
      </c>
      <c r="AJ58" s="13" t="str">
        <f t="shared" si="9"/>
        <v/>
      </c>
      <c r="AK58" s="13" t="str">
        <f t="shared" si="10"/>
        <v/>
      </c>
      <c r="AL58" s="13" t="str">
        <f>IF(OR(AJ58="",COUNTIF($AH$3:AH58,AH58)&lt;&gt;COUNTIF(AH$3:AH$100002,AH58)),"",SUMIF(AH$3:AH$100002,AH58,AJ$3:AJ$100002))</f>
        <v/>
      </c>
      <c r="AM58" s="13" t="str">
        <f>IF(OR(AK58="",COUNTIF($AH$3:AH58,AH58)&lt;&gt;COUNTIF(AH$3:AH$100002,AH58)),"",SUMIF(AH$3:AH$100002,AH58,AK$3:AK$100002))</f>
        <v/>
      </c>
      <c r="AO58" s="13" t="str">
        <f t="shared" si="33"/>
        <v/>
      </c>
      <c r="AP58" s="13" t="str">
        <f t="shared" si="33"/>
        <v/>
      </c>
      <c r="AQ58" s="13" t="str">
        <f t="shared" si="33"/>
        <v/>
      </c>
      <c r="AR58" s="13" t="str">
        <f t="shared" si="33"/>
        <v/>
      </c>
      <c r="AS58" s="13" t="str">
        <f t="shared" si="47"/>
        <v/>
      </c>
      <c r="AT58" s="13" t="str">
        <f t="shared" si="44"/>
        <v/>
      </c>
      <c r="AU58" s="13" t="str">
        <f t="shared" si="44"/>
        <v/>
      </c>
      <c r="AV58" s="13" t="str">
        <f t="shared" si="44"/>
        <v/>
      </c>
      <c r="AW58" s="86" t="str">
        <f t="shared" si="12"/>
        <v/>
      </c>
      <c r="AX58" s="59" t="str">
        <f t="shared" si="13"/>
        <v/>
      </c>
      <c r="AY58" s="63" t="str">
        <f>IF(OR($BR58="",BH58=""),"",COUNT($BR$3:$BR58))</f>
        <v/>
      </c>
      <c r="AZ58" s="13" t="str">
        <f>IF(OR($BR58="",BI58=""),"",COUNT($BR$3:$BR58))</f>
        <v/>
      </c>
      <c r="BA58" s="13" t="str">
        <f>IF(OR($BR58="",BJ58=""),"",COUNT($BR$3:$BR58))</f>
        <v/>
      </c>
      <c r="BB58" s="13" t="str">
        <f>IF(OR($BR58="",BK58=""),"",COUNT($BR$3:$BR58))</f>
        <v/>
      </c>
      <c r="BC58" s="13" t="str">
        <f>IF(OR($BR58="",BL58=""),"",COUNT($BR$3:$BR58))</f>
        <v/>
      </c>
      <c r="BD58" s="13" t="str">
        <f>IF(OR($BR58="",BM58=""),"",COUNT($BR$3:$BR58))</f>
        <v/>
      </c>
      <c r="BE58" s="13" t="str">
        <f>IF(OR($BR58="",BN58=""),"",COUNT($BR$3:$BR58))</f>
        <v/>
      </c>
      <c r="BF58" s="13" t="str">
        <f>IF(OR($BR58="",BO58=""),"",COUNT($BR$3:$BR58))</f>
        <v/>
      </c>
      <c r="BG58" s="66" t="str">
        <f>IF(Z58="","",COUNT($Z$3:Z58))</f>
        <v/>
      </c>
      <c r="BH58" s="13" t="str">
        <f>IF(AO58="","",IF(AO58=BH$2,(SUMIF($BV$3:$BV58,BH$2,$BW$3:$BW58)-SUMIF($BX$3:$BX58,BH$2,$BY$3:$BY58))*AO$1,""))</f>
        <v/>
      </c>
      <c r="BI58" s="13" t="str">
        <f>IF(AP58="","",IF(AP58=BI$2,(SUMIF($BV$3:$BV58,BI$2,$BW$3:$BW58)-SUMIF($BX$3:$BX58,BI$2,$BY$3:$BY58))*AP$1,""))</f>
        <v/>
      </c>
      <c r="BJ58" s="13" t="str">
        <f>IF(AQ58="","",IF(AQ58=BJ$2,(SUMIF($BV$3:$BV58,BJ$2,$BW$3:$BW58)-SUMIF($BX$3:$BX58,BJ$2,$BY$3:$BY58))*AQ$1,""))</f>
        <v/>
      </c>
      <c r="BK58" s="13" t="str">
        <f>IF(AR58="","",IF(AR58=BK$2,(SUMIF($BV$3:$BV58,BK$2,$BW$3:$BW58)-SUMIF($BX$3:$BX58,BK$2,$BY$3:$BY58))*AR$1,""))</f>
        <v/>
      </c>
      <c r="BL58" s="13" t="str">
        <f>IF(AS58="","",IF(AS58=BL$2,(SUMIF($BV$3:$BV58,BL$2,$BW$3:$BW58)-SUMIF($BX$3:$BX58,BL$2,$BY$3:$BY58))*AS$1,""))</f>
        <v/>
      </c>
      <c r="BM58" s="13" t="str">
        <f>IF(AT58="","",IF(AT58=BM$2,(SUMIF($BV$3:$BV58,BM$2,$BW$3:$BW58)-SUMIF($BX$3:$BX58,BM$2,$BY$3:$BY58))*AT$1,""))</f>
        <v/>
      </c>
      <c r="BN58" s="13" t="str">
        <f>IF(AU58="","",IF(AU58=BN$2,(SUMIF($BV$3:$BV58,BN$2,$BW$3:$BW58)-SUMIF($BX$3:$BX58,BN$2,$BY$3:$BY58))*AU$1,""))</f>
        <v/>
      </c>
      <c r="BO58" s="13" t="str">
        <f>IF(AV58="","",IF(AV58=BO$2,(SUMIF($BV$3:$BV58,BO$2,$BW$3:$BW58)-SUMIF($BX$3:$BX58,BO$2,$BY$3:$BY58))*AV$1,""))</f>
        <v/>
      </c>
      <c r="BP58" s="152"/>
      <c r="BQ58" s="13" t="str">
        <f t="shared" si="34"/>
        <v/>
      </c>
      <c r="BR58" s="75" t="str">
        <f t="shared" si="14"/>
        <v/>
      </c>
      <c r="BS58" s="33" t="str">
        <f t="shared" si="15"/>
        <v/>
      </c>
      <c r="BT58" s="42" t="str">
        <f t="shared" si="16"/>
        <v/>
      </c>
      <c r="BU58" s="38" t="str">
        <f t="shared" si="17"/>
        <v/>
      </c>
      <c r="BV58" s="30" t="str">
        <f t="shared" si="35"/>
        <v/>
      </c>
      <c r="BW58" s="36" t="str">
        <f t="shared" si="36"/>
        <v/>
      </c>
      <c r="BX58" s="36" t="str">
        <f t="shared" si="37"/>
        <v/>
      </c>
      <c r="BY58" s="45" t="str">
        <f t="shared" si="38"/>
        <v/>
      </c>
      <c r="BZ58" s="12" t="str">
        <f t="shared" si="18"/>
        <v/>
      </c>
      <c r="CA58" s="47" t="str">
        <f t="shared" si="19"/>
        <v/>
      </c>
      <c r="CB58" s="32" t="str">
        <f t="shared" si="20"/>
        <v/>
      </c>
      <c r="CC58" s="32" t="str">
        <f t="shared" si="21"/>
        <v/>
      </c>
      <c r="CD58" s="32" t="str">
        <f t="shared" si="22"/>
        <v/>
      </c>
      <c r="CE58" s="48"/>
      <c r="CF58" s="32" t="str">
        <f t="shared" si="39"/>
        <v/>
      </c>
      <c r="CG58" s="32" t="str">
        <f t="shared" si="48"/>
        <v/>
      </c>
      <c r="CH58" s="48"/>
    </row>
    <row r="59" spans="2:86" ht="30" customHeight="1" x14ac:dyDescent="0.2">
      <c r="B59" s="155"/>
      <c r="C59" s="117"/>
      <c r="D59" s="53"/>
      <c r="E59" s="68"/>
      <c r="F59" s="54"/>
      <c r="G59" s="54"/>
      <c r="H59" s="55"/>
      <c r="I59" s="71"/>
      <c r="J59" s="73"/>
      <c r="K59" s="56"/>
      <c r="L59" s="76" t="str">
        <f t="shared" si="40"/>
        <v/>
      </c>
      <c r="M59" s="77" t="str">
        <f t="shared" si="41"/>
        <v/>
      </c>
      <c r="N59" s="130" t="str">
        <f t="shared" si="29"/>
        <v/>
      </c>
      <c r="O59" s="131" t="str">
        <f t="shared" si="50"/>
        <v/>
      </c>
      <c r="P59" s="131" t="str">
        <f t="shared" si="50"/>
        <v/>
      </c>
      <c r="Q59" s="131" t="str">
        <f t="shared" si="50"/>
        <v/>
      </c>
      <c r="R59" s="131" t="str">
        <f t="shared" si="50"/>
        <v/>
      </c>
      <c r="S59" s="131" t="str">
        <f t="shared" si="50"/>
        <v/>
      </c>
      <c r="T59" s="131" t="str">
        <f t="shared" si="50"/>
        <v/>
      </c>
      <c r="U59" s="131" t="str">
        <f t="shared" si="50"/>
        <v/>
      </c>
      <c r="V59" s="14"/>
      <c r="W59" s="17" t="str">
        <f>IF(C59="",IF(OR(AND($H59&lt;&gt;"",C59=""),AND($F58=$F59,$AK59&lt;&gt;""),COUNTA($H$3:$H$100002)&gt;COUNTA($H$3:$H59),$AE59&lt;&gt;""),W58,""),C59)</f>
        <v/>
      </c>
      <c r="X59" s="17" t="str">
        <f>IF(D59="",IF(OR(AND($H59&lt;&gt;"",D59=""),AND($F58=$F59,$AK59&lt;&gt;""),COUNTA($H$3:$H$100002)&gt;COUNTA($H$3:$H59),$AE59&lt;&gt;""),X58,""),D59)</f>
        <v/>
      </c>
      <c r="Y59" s="17" t="str">
        <f>IF(E59="",IF(OR(AND($H59&lt;&gt;"",E59=""),AND($F58=$F59,$AK59&lt;&gt;""),COUNTA($H$3:$H$100002)&gt;COUNTA($H$3:$H59),$AE59&lt;&gt;""),Y58,""),E59)</f>
        <v/>
      </c>
      <c r="Z59" s="27" t="str">
        <f t="shared" si="43"/>
        <v/>
      </c>
      <c r="AA59" s="2" t="str">
        <f>IF(F59="","",COUNTA($F$3:F59))</f>
        <v/>
      </c>
      <c r="AB59" s="3" t="str">
        <f>IF(F59="","",IFERROR(IF(F59&lt;&gt;"",IFERROR(INDEX(設定!$C$3:$C$303,MATCH(F59,設定!$C$3:$C$303,0),0),INDEX(設定!$C$3:$C$303,MATCH("*"&amp;F59&amp;"*",設定!$C$3:$C$303,0),0)),""),"エラー"))</f>
        <v/>
      </c>
      <c r="AC59" s="2" t="str">
        <f>IF(G59="","",COUNTA($G$3:G59))</f>
        <v/>
      </c>
      <c r="AD59" s="3" t="str">
        <f>IF(G59="","",IFERROR(IF(G59&lt;&gt;"",IFERROR(INDEX(設定!$C$3:$C$303,MATCH(G59,設定!$C$3:$C$303,0),0),INDEX(設定!$C$3:$C$303,MATCH("*"&amp;G59&amp;"*",設定!$C$3:$C$303,0),0)),""),"エラー"))</f>
        <v/>
      </c>
      <c r="AE59" s="3" t="str">
        <f>IFERROR(IF(AB59="",IF(AND(H59&lt;&gt;"",F59=""),INDEX(AB$3:AB59,MATCH(MAX(AA$3:AA59),AA$3:AA59,0),0),""),AB59),"")</f>
        <v/>
      </c>
      <c r="AF59" s="3" t="str">
        <f>IFERROR(IF(AD59="",IF(AND(H59&lt;&gt;"",G59=""),INDEX(AD$3:AD59,MATCH(MAX(AC$3:AC59),AC$3:AC59,0),0),""),AD59),"")</f>
        <v/>
      </c>
      <c r="AG59" s="2" t="str">
        <f>IF(AH59="","",IF(OR(AH59=AH58,AH59=AH60),IF(AND(E59="",AB59="",AG58&lt;&gt;""),MAX($AG$3:AG58),MAX($AG$3:AG58)+1),IF(AH58=AH59,AG58,MAX($AG$3:AG58)+1)))</f>
        <v/>
      </c>
      <c r="AH59" s="12" t="str">
        <f t="shared" si="31"/>
        <v/>
      </c>
      <c r="AI59" s="12" t="str">
        <f t="shared" si="32"/>
        <v/>
      </c>
      <c r="AJ59" s="13" t="str">
        <f t="shared" si="9"/>
        <v/>
      </c>
      <c r="AK59" s="13" t="str">
        <f t="shared" si="10"/>
        <v/>
      </c>
      <c r="AL59" s="13" t="str">
        <f>IF(OR(AJ59="",COUNTIF($AH$3:AH59,AH59)&lt;&gt;COUNTIF(AH$3:AH$100002,AH59)),"",SUMIF(AH$3:AH$100002,AH59,AJ$3:AJ$100002))</f>
        <v/>
      </c>
      <c r="AM59" s="13" t="str">
        <f>IF(OR(AK59="",COUNTIF($AH$3:AH59,AH59)&lt;&gt;COUNTIF(AH$3:AH$100002,AH59)),"",SUMIF(AH$3:AH$100002,AH59,AK$3:AK$100002))</f>
        <v/>
      </c>
      <c r="AO59" s="13" t="str">
        <f t="shared" si="33"/>
        <v/>
      </c>
      <c r="AP59" s="13" t="str">
        <f t="shared" si="33"/>
        <v/>
      </c>
      <c r="AQ59" s="13" t="str">
        <f t="shared" si="33"/>
        <v/>
      </c>
      <c r="AR59" s="13" t="str">
        <f t="shared" si="33"/>
        <v/>
      </c>
      <c r="AS59" s="13" t="str">
        <f t="shared" si="47"/>
        <v/>
      </c>
      <c r="AT59" s="13" t="str">
        <f t="shared" si="44"/>
        <v/>
      </c>
      <c r="AU59" s="13" t="str">
        <f t="shared" si="44"/>
        <v/>
      </c>
      <c r="AV59" s="13" t="str">
        <f t="shared" si="44"/>
        <v/>
      </c>
      <c r="AW59" s="86" t="str">
        <f t="shared" si="12"/>
        <v/>
      </c>
      <c r="AX59" s="59" t="str">
        <f t="shared" si="13"/>
        <v/>
      </c>
      <c r="AY59" s="63" t="str">
        <f>IF(OR($BR59="",BH59=""),"",COUNT($BR$3:$BR59))</f>
        <v/>
      </c>
      <c r="AZ59" s="13" t="str">
        <f>IF(OR($BR59="",BI59=""),"",COUNT($BR$3:$BR59))</f>
        <v/>
      </c>
      <c r="BA59" s="13" t="str">
        <f>IF(OR($BR59="",BJ59=""),"",COUNT($BR$3:$BR59))</f>
        <v/>
      </c>
      <c r="BB59" s="13" t="str">
        <f>IF(OR($BR59="",BK59=""),"",COUNT($BR$3:$BR59))</f>
        <v/>
      </c>
      <c r="BC59" s="13" t="str">
        <f>IF(OR($BR59="",BL59=""),"",COUNT($BR$3:$BR59))</f>
        <v/>
      </c>
      <c r="BD59" s="13" t="str">
        <f>IF(OR($BR59="",BM59=""),"",COUNT($BR$3:$BR59))</f>
        <v/>
      </c>
      <c r="BE59" s="13" t="str">
        <f>IF(OR($BR59="",BN59=""),"",COUNT($BR$3:$BR59))</f>
        <v/>
      </c>
      <c r="BF59" s="13" t="str">
        <f>IF(OR($BR59="",BO59=""),"",COUNT($BR$3:$BR59))</f>
        <v/>
      </c>
      <c r="BG59" s="66" t="str">
        <f>IF(Z59="","",COUNT($Z$3:Z59))</f>
        <v/>
      </c>
      <c r="BH59" s="13" t="str">
        <f>IF(AO59="","",IF(AO59=BH$2,(SUMIF($BV$3:$BV59,BH$2,$BW$3:$BW59)-SUMIF($BX$3:$BX59,BH$2,$BY$3:$BY59))*AO$1,""))</f>
        <v/>
      </c>
      <c r="BI59" s="13" t="str">
        <f>IF(AP59="","",IF(AP59=BI$2,(SUMIF($BV$3:$BV59,BI$2,$BW$3:$BW59)-SUMIF($BX$3:$BX59,BI$2,$BY$3:$BY59))*AP$1,""))</f>
        <v/>
      </c>
      <c r="BJ59" s="13" t="str">
        <f>IF(AQ59="","",IF(AQ59=BJ$2,(SUMIF($BV$3:$BV59,BJ$2,$BW$3:$BW59)-SUMIF($BX$3:$BX59,BJ$2,$BY$3:$BY59))*AQ$1,""))</f>
        <v/>
      </c>
      <c r="BK59" s="13" t="str">
        <f>IF(AR59="","",IF(AR59=BK$2,(SUMIF($BV$3:$BV59,BK$2,$BW$3:$BW59)-SUMIF($BX$3:$BX59,BK$2,$BY$3:$BY59))*AR$1,""))</f>
        <v/>
      </c>
      <c r="BL59" s="13" t="str">
        <f>IF(AS59="","",IF(AS59=BL$2,(SUMIF($BV$3:$BV59,BL$2,$BW$3:$BW59)-SUMIF($BX$3:$BX59,BL$2,$BY$3:$BY59))*AS$1,""))</f>
        <v/>
      </c>
      <c r="BM59" s="13" t="str">
        <f>IF(AT59="","",IF(AT59=BM$2,(SUMIF($BV$3:$BV59,BM$2,$BW$3:$BW59)-SUMIF($BX$3:$BX59,BM$2,$BY$3:$BY59))*AT$1,""))</f>
        <v/>
      </c>
      <c r="BN59" s="13" t="str">
        <f>IF(AU59="","",IF(AU59=BN$2,(SUMIF($BV$3:$BV59,BN$2,$BW$3:$BW59)-SUMIF($BX$3:$BX59,BN$2,$BY$3:$BY59))*AU$1,""))</f>
        <v/>
      </c>
      <c r="BO59" s="13" t="str">
        <f>IF(AV59="","",IF(AV59=BO$2,(SUMIF($BV$3:$BV59,BO$2,$BW$3:$BW59)-SUMIF($BX$3:$BX59,BO$2,$BY$3:$BY59))*AV$1,""))</f>
        <v/>
      </c>
      <c r="BP59" s="152"/>
      <c r="BQ59" s="13" t="str">
        <f t="shared" si="34"/>
        <v/>
      </c>
      <c r="BR59" s="75" t="str">
        <f t="shared" si="14"/>
        <v/>
      </c>
      <c r="BS59" s="33" t="str">
        <f t="shared" si="15"/>
        <v/>
      </c>
      <c r="BT59" s="42" t="str">
        <f t="shared" si="16"/>
        <v/>
      </c>
      <c r="BU59" s="38" t="str">
        <f t="shared" si="17"/>
        <v/>
      </c>
      <c r="BV59" s="30" t="str">
        <f t="shared" si="35"/>
        <v/>
      </c>
      <c r="BW59" s="36" t="str">
        <f t="shared" si="36"/>
        <v/>
      </c>
      <c r="BX59" s="36" t="str">
        <f t="shared" si="37"/>
        <v/>
      </c>
      <c r="BY59" s="45" t="str">
        <f t="shared" si="38"/>
        <v/>
      </c>
      <c r="BZ59" s="12" t="str">
        <f t="shared" si="18"/>
        <v/>
      </c>
      <c r="CA59" s="47" t="str">
        <f t="shared" si="19"/>
        <v/>
      </c>
      <c r="CB59" s="32" t="str">
        <f t="shared" si="20"/>
        <v/>
      </c>
      <c r="CC59" s="32" t="str">
        <f t="shared" si="21"/>
        <v/>
      </c>
      <c r="CD59" s="32" t="str">
        <f t="shared" si="22"/>
        <v/>
      </c>
      <c r="CE59" s="48"/>
      <c r="CF59" s="32" t="str">
        <f t="shared" si="39"/>
        <v/>
      </c>
      <c r="CG59" s="32" t="str">
        <f t="shared" si="48"/>
        <v/>
      </c>
      <c r="CH59" s="48"/>
    </row>
    <row r="60" spans="2:86" ht="30" customHeight="1" x14ac:dyDescent="0.2">
      <c r="B60" s="155"/>
      <c r="C60" s="117"/>
      <c r="D60" s="53"/>
      <c r="E60" s="68"/>
      <c r="F60" s="54"/>
      <c r="G60" s="54"/>
      <c r="H60" s="55"/>
      <c r="I60" s="71"/>
      <c r="J60" s="73"/>
      <c r="K60" s="56"/>
      <c r="L60" s="76" t="str">
        <f t="shared" si="40"/>
        <v/>
      </c>
      <c r="M60" s="77" t="str">
        <f t="shared" si="41"/>
        <v/>
      </c>
      <c r="N60" s="130" t="str">
        <f t="shared" si="29"/>
        <v/>
      </c>
      <c r="O60" s="131" t="str">
        <f t="shared" si="50"/>
        <v/>
      </c>
      <c r="P60" s="131" t="str">
        <f t="shared" si="50"/>
        <v/>
      </c>
      <c r="Q60" s="131" t="str">
        <f t="shared" si="50"/>
        <v/>
      </c>
      <c r="R60" s="131" t="str">
        <f t="shared" si="50"/>
        <v/>
      </c>
      <c r="S60" s="131" t="str">
        <f t="shared" si="50"/>
        <v/>
      </c>
      <c r="T60" s="131" t="str">
        <f t="shared" si="50"/>
        <v/>
      </c>
      <c r="U60" s="131" t="str">
        <f t="shared" si="50"/>
        <v/>
      </c>
      <c r="V60" s="14"/>
      <c r="W60" s="17" t="str">
        <f>IF(C60="",IF(OR(AND($H60&lt;&gt;"",C60=""),AND($F59=$F60,$AK60&lt;&gt;""),COUNTA($H$3:$H$100002)&gt;COUNTA($H$3:$H60),$AE60&lt;&gt;""),W59,""),C60)</f>
        <v/>
      </c>
      <c r="X60" s="17" t="str">
        <f>IF(D60="",IF(OR(AND($H60&lt;&gt;"",D60=""),AND($F59=$F60,$AK60&lt;&gt;""),COUNTA($H$3:$H$100002)&gt;COUNTA($H$3:$H60),$AE60&lt;&gt;""),X59,""),D60)</f>
        <v/>
      </c>
      <c r="Y60" s="17" t="str">
        <f>IF(E60="",IF(OR(AND($H60&lt;&gt;"",E60=""),AND($F59=$F60,$AK60&lt;&gt;""),COUNTA($H$3:$H$100002)&gt;COUNTA($H$3:$H60),$AE60&lt;&gt;""),Y59,""),E60)</f>
        <v/>
      </c>
      <c r="Z60" s="27" t="str">
        <f t="shared" si="43"/>
        <v/>
      </c>
      <c r="AA60" s="2" t="str">
        <f>IF(F60="","",COUNTA($F$3:F60))</f>
        <v/>
      </c>
      <c r="AB60" s="3" t="str">
        <f>IF(F60="","",IFERROR(IF(F60&lt;&gt;"",IFERROR(INDEX(設定!$C$3:$C$303,MATCH(F60,設定!$C$3:$C$303,0),0),INDEX(設定!$C$3:$C$303,MATCH("*"&amp;F60&amp;"*",設定!$C$3:$C$303,0),0)),""),"エラー"))</f>
        <v/>
      </c>
      <c r="AC60" s="2" t="str">
        <f>IF(G60="","",COUNTA($G$3:G60))</f>
        <v/>
      </c>
      <c r="AD60" s="3" t="str">
        <f>IF(G60="","",IFERROR(IF(G60&lt;&gt;"",IFERROR(INDEX(設定!$C$3:$C$303,MATCH(G60,設定!$C$3:$C$303,0),0),INDEX(設定!$C$3:$C$303,MATCH("*"&amp;G60&amp;"*",設定!$C$3:$C$303,0),0)),""),"エラー"))</f>
        <v/>
      </c>
      <c r="AE60" s="3" t="str">
        <f>IFERROR(IF(AB60="",IF(AND(H60&lt;&gt;"",F60=""),INDEX(AB$3:AB60,MATCH(MAX(AA$3:AA60),AA$3:AA60,0),0),""),AB60),"")</f>
        <v/>
      </c>
      <c r="AF60" s="3" t="str">
        <f>IFERROR(IF(AD60="",IF(AND(H60&lt;&gt;"",G60=""),INDEX(AD$3:AD60,MATCH(MAX(AC$3:AC60),AC$3:AC60,0),0),""),AD60),"")</f>
        <v/>
      </c>
      <c r="AG60" s="2" t="str">
        <f>IF(AH60="","",IF(OR(AH60=AH59,AH60=AH61),IF(AND(E60="",AB60="",AG59&lt;&gt;""),MAX($AG$3:AG59),MAX($AG$3:AG59)+1),IF(AH59=AH60,AG59,MAX($AG$3:AG59)+1)))</f>
        <v/>
      </c>
      <c r="AH60" s="12" t="str">
        <f t="shared" si="31"/>
        <v/>
      </c>
      <c r="AI60" s="12" t="str">
        <f t="shared" si="32"/>
        <v/>
      </c>
      <c r="AJ60" s="13" t="str">
        <f t="shared" si="9"/>
        <v/>
      </c>
      <c r="AK60" s="13" t="str">
        <f t="shared" si="10"/>
        <v/>
      </c>
      <c r="AL60" s="13" t="str">
        <f>IF(OR(AJ60="",COUNTIF($AH$3:AH60,AH60)&lt;&gt;COUNTIF(AH$3:AH$100002,AH60)),"",SUMIF(AH$3:AH$100002,AH60,AJ$3:AJ$100002))</f>
        <v/>
      </c>
      <c r="AM60" s="13" t="str">
        <f>IF(OR(AK60="",COUNTIF($AH$3:AH60,AH60)&lt;&gt;COUNTIF(AH$3:AH$100002,AH60)),"",SUMIF(AH$3:AH$100002,AH60,AK$3:AK$100002))</f>
        <v/>
      </c>
      <c r="AO60" s="13" t="str">
        <f t="shared" si="33"/>
        <v/>
      </c>
      <c r="AP60" s="13" t="str">
        <f t="shared" si="33"/>
        <v/>
      </c>
      <c r="AQ60" s="13" t="str">
        <f t="shared" si="33"/>
        <v/>
      </c>
      <c r="AR60" s="13" t="str">
        <f t="shared" si="33"/>
        <v/>
      </c>
      <c r="AS60" s="13" t="str">
        <f t="shared" si="47"/>
        <v/>
      </c>
      <c r="AT60" s="13" t="str">
        <f t="shared" si="44"/>
        <v/>
      </c>
      <c r="AU60" s="13" t="str">
        <f t="shared" si="44"/>
        <v/>
      </c>
      <c r="AV60" s="13" t="str">
        <f t="shared" si="44"/>
        <v/>
      </c>
      <c r="AW60" s="86" t="str">
        <f t="shared" si="12"/>
        <v/>
      </c>
      <c r="AX60" s="59" t="str">
        <f t="shared" si="13"/>
        <v/>
      </c>
      <c r="AY60" s="63" t="str">
        <f>IF(OR($BR60="",BH60=""),"",COUNT($BR$3:$BR60))</f>
        <v/>
      </c>
      <c r="AZ60" s="13" t="str">
        <f>IF(OR($BR60="",BI60=""),"",COUNT($BR$3:$BR60))</f>
        <v/>
      </c>
      <c r="BA60" s="13" t="str">
        <f>IF(OR($BR60="",BJ60=""),"",COUNT($BR$3:$BR60))</f>
        <v/>
      </c>
      <c r="BB60" s="13" t="str">
        <f>IF(OR($BR60="",BK60=""),"",COUNT($BR$3:$BR60))</f>
        <v/>
      </c>
      <c r="BC60" s="13" t="str">
        <f>IF(OR($BR60="",BL60=""),"",COUNT($BR$3:$BR60))</f>
        <v/>
      </c>
      <c r="BD60" s="13" t="str">
        <f>IF(OR($BR60="",BM60=""),"",COUNT($BR$3:$BR60))</f>
        <v/>
      </c>
      <c r="BE60" s="13" t="str">
        <f>IF(OR($BR60="",BN60=""),"",COUNT($BR$3:$BR60))</f>
        <v/>
      </c>
      <c r="BF60" s="13" t="str">
        <f>IF(OR($BR60="",BO60=""),"",COUNT($BR$3:$BR60))</f>
        <v/>
      </c>
      <c r="BG60" s="66" t="str">
        <f>IF(Z60="","",COUNT($Z$3:Z60))</f>
        <v/>
      </c>
      <c r="BH60" s="13" t="str">
        <f>IF(AO60="","",IF(AO60=BH$2,(SUMIF($BV$3:$BV60,BH$2,$BW$3:$BW60)-SUMIF($BX$3:$BX60,BH$2,$BY$3:$BY60))*AO$1,""))</f>
        <v/>
      </c>
      <c r="BI60" s="13" t="str">
        <f>IF(AP60="","",IF(AP60=BI$2,(SUMIF($BV$3:$BV60,BI$2,$BW$3:$BW60)-SUMIF($BX$3:$BX60,BI$2,$BY$3:$BY60))*AP$1,""))</f>
        <v/>
      </c>
      <c r="BJ60" s="13" t="str">
        <f>IF(AQ60="","",IF(AQ60=BJ$2,(SUMIF($BV$3:$BV60,BJ$2,$BW$3:$BW60)-SUMIF($BX$3:$BX60,BJ$2,$BY$3:$BY60))*AQ$1,""))</f>
        <v/>
      </c>
      <c r="BK60" s="13" t="str">
        <f>IF(AR60="","",IF(AR60=BK$2,(SUMIF($BV$3:$BV60,BK$2,$BW$3:$BW60)-SUMIF($BX$3:$BX60,BK$2,$BY$3:$BY60))*AR$1,""))</f>
        <v/>
      </c>
      <c r="BL60" s="13" t="str">
        <f>IF(AS60="","",IF(AS60=BL$2,(SUMIF($BV$3:$BV60,BL$2,$BW$3:$BW60)-SUMIF($BX$3:$BX60,BL$2,$BY$3:$BY60))*AS$1,""))</f>
        <v/>
      </c>
      <c r="BM60" s="13" t="str">
        <f>IF(AT60="","",IF(AT60=BM$2,(SUMIF($BV$3:$BV60,BM$2,$BW$3:$BW60)-SUMIF($BX$3:$BX60,BM$2,$BY$3:$BY60))*AT$1,""))</f>
        <v/>
      </c>
      <c r="BN60" s="13" t="str">
        <f>IF(AU60="","",IF(AU60=BN$2,(SUMIF($BV$3:$BV60,BN$2,$BW$3:$BW60)-SUMIF($BX$3:$BX60,BN$2,$BY$3:$BY60))*AU$1,""))</f>
        <v/>
      </c>
      <c r="BO60" s="13" t="str">
        <f>IF(AV60="","",IF(AV60=BO$2,(SUMIF($BV$3:$BV60,BO$2,$BW$3:$BW60)-SUMIF($BX$3:$BX60,BO$2,$BY$3:$BY60))*AV$1,""))</f>
        <v/>
      </c>
      <c r="BP60" s="152"/>
      <c r="BQ60" s="13" t="str">
        <f t="shared" si="34"/>
        <v/>
      </c>
      <c r="BR60" s="75" t="str">
        <f t="shared" si="14"/>
        <v/>
      </c>
      <c r="BS60" s="33" t="str">
        <f t="shared" si="15"/>
        <v/>
      </c>
      <c r="BT60" s="42" t="str">
        <f t="shared" si="16"/>
        <v/>
      </c>
      <c r="BU60" s="38" t="str">
        <f t="shared" si="17"/>
        <v/>
      </c>
      <c r="BV60" s="30" t="str">
        <f t="shared" si="35"/>
        <v/>
      </c>
      <c r="BW60" s="36" t="str">
        <f t="shared" si="36"/>
        <v/>
      </c>
      <c r="BX60" s="36" t="str">
        <f t="shared" si="37"/>
        <v/>
      </c>
      <c r="BY60" s="45" t="str">
        <f t="shared" si="38"/>
        <v/>
      </c>
      <c r="BZ60" s="12" t="str">
        <f t="shared" si="18"/>
        <v/>
      </c>
      <c r="CA60" s="47" t="str">
        <f t="shared" si="19"/>
        <v/>
      </c>
      <c r="CB60" s="32" t="str">
        <f t="shared" si="20"/>
        <v/>
      </c>
      <c r="CC60" s="32" t="str">
        <f t="shared" si="21"/>
        <v/>
      </c>
      <c r="CD60" s="32" t="str">
        <f t="shared" si="22"/>
        <v/>
      </c>
      <c r="CE60" s="48"/>
      <c r="CF60" s="32" t="str">
        <f t="shared" si="39"/>
        <v/>
      </c>
      <c r="CG60" s="32" t="str">
        <f t="shared" si="48"/>
        <v/>
      </c>
      <c r="CH60" s="48"/>
    </row>
    <row r="61" spans="2:86" ht="30" customHeight="1" x14ac:dyDescent="0.2">
      <c r="B61" s="155"/>
      <c r="C61" s="117"/>
      <c r="D61" s="53"/>
      <c r="E61" s="68"/>
      <c r="F61" s="54"/>
      <c r="G61" s="54"/>
      <c r="H61" s="55"/>
      <c r="I61" s="71"/>
      <c r="J61" s="73"/>
      <c r="K61" s="56"/>
      <c r="L61" s="76" t="str">
        <f t="shared" si="40"/>
        <v/>
      </c>
      <c r="M61" s="77" t="str">
        <f t="shared" si="41"/>
        <v/>
      </c>
      <c r="N61" s="130" t="str">
        <f t="shared" si="29"/>
        <v/>
      </c>
      <c r="O61" s="131" t="str">
        <f t="shared" si="50"/>
        <v/>
      </c>
      <c r="P61" s="131" t="str">
        <f t="shared" si="50"/>
        <v/>
      </c>
      <c r="Q61" s="131" t="str">
        <f t="shared" si="50"/>
        <v/>
      </c>
      <c r="R61" s="131" t="str">
        <f t="shared" si="50"/>
        <v/>
      </c>
      <c r="S61" s="131" t="str">
        <f t="shared" si="50"/>
        <v/>
      </c>
      <c r="T61" s="131" t="str">
        <f t="shared" si="50"/>
        <v/>
      </c>
      <c r="U61" s="131" t="str">
        <f t="shared" si="50"/>
        <v/>
      </c>
      <c r="V61" s="14"/>
      <c r="W61" s="17" t="str">
        <f>IF(C61="",IF(OR(AND($H61&lt;&gt;"",C61=""),AND($F60=$F61,$AK61&lt;&gt;""),COUNTA($H$3:$H$100002)&gt;COUNTA($H$3:$H61),$AE61&lt;&gt;""),W60,""),C61)</f>
        <v/>
      </c>
      <c r="X61" s="17" t="str">
        <f>IF(D61="",IF(OR(AND($H61&lt;&gt;"",D61=""),AND($F60=$F61,$AK61&lt;&gt;""),COUNTA($H$3:$H$100002)&gt;COUNTA($H$3:$H61),$AE61&lt;&gt;""),X60,""),D61)</f>
        <v/>
      </c>
      <c r="Y61" s="17" t="str">
        <f>IF(E61="",IF(OR(AND($H61&lt;&gt;"",E61=""),AND($F60=$F61,$AK61&lt;&gt;""),COUNTA($H$3:$H$100002)&gt;COUNTA($H$3:$H61),$AE61&lt;&gt;""),Y60,""),E61)</f>
        <v/>
      </c>
      <c r="Z61" s="27" t="str">
        <f t="shared" si="43"/>
        <v/>
      </c>
      <c r="AA61" s="2" t="str">
        <f>IF(F61="","",COUNTA($F$3:F61))</f>
        <v/>
      </c>
      <c r="AB61" s="3" t="str">
        <f>IF(F61="","",IFERROR(IF(F61&lt;&gt;"",IFERROR(INDEX(設定!$C$3:$C$303,MATCH(F61,設定!$C$3:$C$303,0),0),INDEX(設定!$C$3:$C$303,MATCH("*"&amp;F61&amp;"*",設定!$C$3:$C$303,0),0)),""),"エラー"))</f>
        <v/>
      </c>
      <c r="AC61" s="2" t="str">
        <f>IF(G61="","",COUNTA($G$3:G61))</f>
        <v/>
      </c>
      <c r="AD61" s="3" t="str">
        <f>IF(G61="","",IFERROR(IF(G61&lt;&gt;"",IFERROR(INDEX(設定!$C$3:$C$303,MATCH(G61,設定!$C$3:$C$303,0),0),INDEX(設定!$C$3:$C$303,MATCH("*"&amp;G61&amp;"*",設定!$C$3:$C$303,0),0)),""),"エラー"))</f>
        <v/>
      </c>
      <c r="AE61" s="3" t="str">
        <f>IFERROR(IF(AB61="",IF(AND(H61&lt;&gt;"",F61=""),INDEX(AB$3:AB61,MATCH(MAX(AA$3:AA61),AA$3:AA61,0),0),""),AB61),"")</f>
        <v/>
      </c>
      <c r="AF61" s="3" t="str">
        <f>IFERROR(IF(AD61="",IF(AND(H61&lt;&gt;"",G61=""),INDEX(AD$3:AD61,MATCH(MAX(AC$3:AC61),AC$3:AC61,0),0),""),AD61),"")</f>
        <v/>
      </c>
      <c r="AG61" s="2" t="str">
        <f>IF(AH61="","",IF(OR(AH61=AH60,AH61=AH62),IF(AND(E61="",AB61="",AG60&lt;&gt;""),MAX($AG$3:AG60),MAX($AG$3:AG60)+1),IF(AH60=AH61,AG60,MAX($AG$3:AG60)+1)))</f>
        <v/>
      </c>
      <c r="AH61" s="12" t="str">
        <f t="shared" si="31"/>
        <v/>
      </c>
      <c r="AI61" s="12" t="str">
        <f t="shared" si="32"/>
        <v/>
      </c>
      <c r="AJ61" s="13" t="str">
        <f t="shared" si="9"/>
        <v/>
      </c>
      <c r="AK61" s="13" t="str">
        <f t="shared" si="10"/>
        <v/>
      </c>
      <c r="AL61" s="13" t="str">
        <f>IF(OR(AJ61="",COUNTIF($AH$3:AH61,AH61)&lt;&gt;COUNTIF(AH$3:AH$100002,AH61)),"",SUMIF(AH$3:AH$100002,AH61,AJ$3:AJ$100002))</f>
        <v/>
      </c>
      <c r="AM61" s="13" t="str">
        <f>IF(OR(AK61="",COUNTIF($AH$3:AH61,AH61)&lt;&gt;COUNTIF(AH$3:AH$100002,AH61)),"",SUMIF(AH$3:AH$100002,AH61,AK$3:AK$100002))</f>
        <v/>
      </c>
      <c r="AO61" s="13" t="str">
        <f t="shared" si="33"/>
        <v/>
      </c>
      <c r="AP61" s="13" t="str">
        <f t="shared" si="33"/>
        <v/>
      </c>
      <c r="AQ61" s="13" t="str">
        <f t="shared" si="33"/>
        <v/>
      </c>
      <c r="AR61" s="13" t="str">
        <f t="shared" si="33"/>
        <v/>
      </c>
      <c r="AS61" s="13" t="str">
        <f t="shared" si="47"/>
        <v/>
      </c>
      <c r="AT61" s="13" t="str">
        <f t="shared" si="44"/>
        <v/>
      </c>
      <c r="AU61" s="13" t="str">
        <f t="shared" si="44"/>
        <v/>
      </c>
      <c r="AV61" s="13" t="str">
        <f t="shared" si="44"/>
        <v/>
      </c>
      <c r="AW61" s="86" t="str">
        <f t="shared" si="12"/>
        <v/>
      </c>
      <c r="AX61" s="59" t="str">
        <f t="shared" si="13"/>
        <v/>
      </c>
      <c r="AY61" s="63" t="str">
        <f>IF(OR($BR61="",BH61=""),"",COUNT($BR$3:$BR61))</f>
        <v/>
      </c>
      <c r="AZ61" s="13" t="str">
        <f>IF(OR($BR61="",BI61=""),"",COUNT($BR$3:$BR61))</f>
        <v/>
      </c>
      <c r="BA61" s="13" t="str">
        <f>IF(OR($BR61="",BJ61=""),"",COUNT($BR$3:$BR61))</f>
        <v/>
      </c>
      <c r="BB61" s="13" t="str">
        <f>IF(OR($BR61="",BK61=""),"",COUNT($BR$3:$BR61))</f>
        <v/>
      </c>
      <c r="BC61" s="13" t="str">
        <f>IF(OR($BR61="",BL61=""),"",COUNT($BR$3:$BR61))</f>
        <v/>
      </c>
      <c r="BD61" s="13" t="str">
        <f>IF(OR($BR61="",BM61=""),"",COUNT($BR$3:$BR61))</f>
        <v/>
      </c>
      <c r="BE61" s="13" t="str">
        <f>IF(OR($BR61="",BN61=""),"",COUNT($BR$3:$BR61))</f>
        <v/>
      </c>
      <c r="BF61" s="13" t="str">
        <f>IF(OR($BR61="",BO61=""),"",COUNT($BR$3:$BR61))</f>
        <v/>
      </c>
      <c r="BG61" s="66" t="str">
        <f>IF(Z61="","",COUNT($Z$3:Z61))</f>
        <v/>
      </c>
      <c r="BH61" s="13" t="str">
        <f>IF(AO61="","",IF(AO61=BH$2,(SUMIF($BV$3:$BV61,BH$2,$BW$3:$BW61)-SUMIF($BX$3:$BX61,BH$2,$BY$3:$BY61))*AO$1,""))</f>
        <v/>
      </c>
      <c r="BI61" s="13" t="str">
        <f>IF(AP61="","",IF(AP61=BI$2,(SUMIF($BV$3:$BV61,BI$2,$BW$3:$BW61)-SUMIF($BX$3:$BX61,BI$2,$BY$3:$BY61))*AP$1,""))</f>
        <v/>
      </c>
      <c r="BJ61" s="13" t="str">
        <f>IF(AQ61="","",IF(AQ61=BJ$2,(SUMIF($BV$3:$BV61,BJ$2,$BW$3:$BW61)-SUMIF($BX$3:$BX61,BJ$2,$BY$3:$BY61))*AQ$1,""))</f>
        <v/>
      </c>
      <c r="BK61" s="13" t="str">
        <f>IF(AR61="","",IF(AR61=BK$2,(SUMIF($BV$3:$BV61,BK$2,$BW$3:$BW61)-SUMIF($BX$3:$BX61,BK$2,$BY$3:$BY61))*AR$1,""))</f>
        <v/>
      </c>
      <c r="BL61" s="13" t="str">
        <f>IF(AS61="","",IF(AS61=BL$2,(SUMIF($BV$3:$BV61,BL$2,$BW$3:$BW61)-SUMIF($BX$3:$BX61,BL$2,$BY$3:$BY61))*AS$1,""))</f>
        <v/>
      </c>
      <c r="BM61" s="13" t="str">
        <f>IF(AT61="","",IF(AT61=BM$2,(SUMIF($BV$3:$BV61,BM$2,$BW$3:$BW61)-SUMIF($BX$3:$BX61,BM$2,$BY$3:$BY61))*AT$1,""))</f>
        <v/>
      </c>
      <c r="BN61" s="13" t="str">
        <f>IF(AU61="","",IF(AU61=BN$2,(SUMIF($BV$3:$BV61,BN$2,$BW$3:$BW61)-SUMIF($BX$3:$BX61,BN$2,$BY$3:$BY61))*AU$1,""))</f>
        <v/>
      </c>
      <c r="BO61" s="13" t="str">
        <f>IF(AV61="","",IF(AV61=BO$2,(SUMIF($BV$3:$BV61,BO$2,$BW$3:$BW61)-SUMIF($BX$3:$BX61,BO$2,$BY$3:$BY61))*AV$1,""))</f>
        <v/>
      </c>
      <c r="BP61" s="152"/>
      <c r="BQ61" s="13" t="str">
        <f t="shared" si="34"/>
        <v/>
      </c>
      <c r="BR61" s="75" t="str">
        <f t="shared" si="14"/>
        <v/>
      </c>
      <c r="BS61" s="33" t="str">
        <f t="shared" si="15"/>
        <v/>
      </c>
      <c r="BT61" s="42" t="str">
        <f t="shared" si="16"/>
        <v/>
      </c>
      <c r="BU61" s="38" t="str">
        <f t="shared" si="17"/>
        <v/>
      </c>
      <c r="BV61" s="30" t="str">
        <f t="shared" si="35"/>
        <v/>
      </c>
      <c r="BW61" s="36" t="str">
        <f t="shared" si="36"/>
        <v/>
      </c>
      <c r="BX61" s="36" t="str">
        <f t="shared" si="37"/>
        <v/>
      </c>
      <c r="BY61" s="45" t="str">
        <f t="shared" si="38"/>
        <v/>
      </c>
      <c r="BZ61" s="12" t="str">
        <f t="shared" si="18"/>
        <v/>
      </c>
      <c r="CA61" s="47" t="str">
        <f t="shared" si="19"/>
        <v/>
      </c>
      <c r="CB61" s="32" t="str">
        <f t="shared" si="20"/>
        <v/>
      </c>
      <c r="CC61" s="32" t="str">
        <f t="shared" si="21"/>
        <v/>
      </c>
      <c r="CD61" s="32" t="str">
        <f t="shared" si="22"/>
        <v/>
      </c>
      <c r="CE61" s="48"/>
      <c r="CF61" s="32" t="str">
        <f t="shared" si="39"/>
        <v/>
      </c>
      <c r="CG61" s="32" t="str">
        <f t="shared" si="48"/>
        <v/>
      </c>
      <c r="CH61" s="48"/>
    </row>
    <row r="62" spans="2:86" ht="30" customHeight="1" x14ac:dyDescent="0.2">
      <c r="B62" s="155"/>
      <c r="C62" s="117"/>
      <c r="D62" s="53"/>
      <c r="E62" s="68"/>
      <c r="F62" s="54"/>
      <c r="G62" s="54"/>
      <c r="H62" s="55"/>
      <c r="I62" s="71"/>
      <c r="J62" s="73"/>
      <c r="K62" s="56"/>
      <c r="L62" s="76" t="str">
        <f t="shared" si="40"/>
        <v/>
      </c>
      <c r="M62" s="77" t="str">
        <f t="shared" si="41"/>
        <v/>
      </c>
      <c r="N62" s="130" t="str">
        <f t="shared" si="29"/>
        <v/>
      </c>
      <c r="O62" s="131" t="str">
        <f t="shared" si="50"/>
        <v/>
      </c>
      <c r="P62" s="131" t="str">
        <f t="shared" si="50"/>
        <v/>
      </c>
      <c r="Q62" s="131" t="str">
        <f t="shared" si="50"/>
        <v/>
      </c>
      <c r="R62" s="131" t="str">
        <f t="shared" si="50"/>
        <v/>
      </c>
      <c r="S62" s="131" t="str">
        <f t="shared" si="50"/>
        <v/>
      </c>
      <c r="T62" s="131" t="str">
        <f t="shared" si="50"/>
        <v/>
      </c>
      <c r="U62" s="131" t="str">
        <f t="shared" si="50"/>
        <v/>
      </c>
      <c r="V62" s="14"/>
      <c r="W62" s="17" t="str">
        <f>IF(C62="",IF(OR(AND($H62&lt;&gt;"",C62=""),AND($F61=$F62,$AK62&lt;&gt;""),COUNTA($H$3:$H$100002)&gt;COUNTA($H$3:$H62),$AE62&lt;&gt;""),W61,""),C62)</f>
        <v/>
      </c>
      <c r="X62" s="17" t="str">
        <f>IF(D62="",IF(OR(AND($H62&lt;&gt;"",D62=""),AND($F61=$F62,$AK62&lt;&gt;""),COUNTA($H$3:$H$100002)&gt;COUNTA($H$3:$H62),$AE62&lt;&gt;""),X61,""),D62)</f>
        <v/>
      </c>
      <c r="Y62" s="17" t="str">
        <f>IF(E62="",IF(OR(AND($H62&lt;&gt;"",E62=""),AND($F61=$F62,$AK62&lt;&gt;""),COUNTA($H$3:$H$100002)&gt;COUNTA($H$3:$H62),$AE62&lt;&gt;""),Y61,""),E62)</f>
        <v/>
      </c>
      <c r="Z62" s="27" t="str">
        <f t="shared" si="43"/>
        <v/>
      </c>
      <c r="AA62" s="2" t="str">
        <f>IF(F62="","",COUNTA($F$3:F62))</f>
        <v/>
      </c>
      <c r="AB62" s="3" t="str">
        <f>IF(F62="","",IFERROR(IF(F62&lt;&gt;"",IFERROR(INDEX(設定!$C$3:$C$303,MATCH(F62,設定!$C$3:$C$303,0),0),INDEX(設定!$C$3:$C$303,MATCH("*"&amp;F62&amp;"*",設定!$C$3:$C$303,0),0)),""),"エラー"))</f>
        <v/>
      </c>
      <c r="AC62" s="2" t="str">
        <f>IF(G62="","",COUNTA($G$3:G62))</f>
        <v/>
      </c>
      <c r="AD62" s="3" t="str">
        <f>IF(G62="","",IFERROR(IF(G62&lt;&gt;"",IFERROR(INDEX(設定!$C$3:$C$303,MATCH(G62,設定!$C$3:$C$303,0),0),INDEX(設定!$C$3:$C$303,MATCH("*"&amp;G62&amp;"*",設定!$C$3:$C$303,0),0)),""),"エラー"))</f>
        <v/>
      </c>
      <c r="AE62" s="3" t="str">
        <f>IFERROR(IF(AB62="",IF(AND(H62&lt;&gt;"",F62=""),INDEX(AB$3:AB62,MATCH(MAX(AA$3:AA62),AA$3:AA62,0),0),""),AB62),"")</f>
        <v/>
      </c>
      <c r="AF62" s="3" t="str">
        <f>IFERROR(IF(AD62="",IF(AND(H62&lt;&gt;"",G62=""),INDEX(AD$3:AD62,MATCH(MAX(AC$3:AC62),AC$3:AC62,0),0),""),AD62),"")</f>
        <v/>
      </c>
      <c r="AG62" s="2" t="str">
        <f>IF(AH62="","",IF(OR(AH62=AH61,AH62=AH63),IF(AND(E62="",AB62="",AG61&lt;&gt;""),MAX($AG$3:AG61),MAX($AG$3:AG61)+1),IF(AH61=AH62,AG61,MAX($AG$3:AG61)+1)))</f>
        <v/>
      </c>
      <c r="AH62" s="12" t="str">
        <f t="shared" si="31"/>
        <v/>
      </c>
      <c r="AI62" s="12" t="str">
        <f t="shared" si="32"/>
        <v/>
      </c>
      <c r="AJ62" s="13" t="str">
        <f t="shared" si="9"/>
        <v/>
      </c>
      <c r="AK62" s="13" t="str">
        <f t="shared" si="10"/>
        <v/>
      </c>
      <c r="AL62" s="13" t="str">
        <f>IF(OR(AJ62="",COUNTIF($AH$3:AH62,AH62)&lt;&gt;COUNTIF(AH$3:AH$100002,AH62)),"",SUMIF(AH$3:AH$100002,AH62,AJ$3:AJ$100002))</f>
        <v/>
      </c>
      <c r="AM62" s="13" t="str">
        <f>IF(OR(AK62="",COUNTIF($AH$3:AH62,AH62)&lt;&gt;COUNTIF(AH$3:AH$100002,AH62)),"",SUMIF(AH$3:AH$100002,AH62,AK$3:AK$100002))</f>
        <v/>
      </c>
      <c r="AO62" s="13" t="str">
        <f t="shared" si="33"/>
        <v/>
      </c>
      <c r="AP62" s="13" t="str">
        <f t="shared" si="33"/>
        <v/>
      </c>
      <c r="AQ62" s="13" t="str">
        <f t="shared" si="33"/>
        <v/>
      </c>
      <c r="AR62" s="13" t="str">
        <f t="shared" si="33"/>
        <v/>
      </c>
      <c r="AS62" s="13" t="str">
        <f t="shared" si="47"/>
        <v/>
      </c>
      <c r="AT62" s="13" t="str">
        <f t="shared" si="44"/>
        <v/>
      </c>
      <c r="AU62" s="13" t="str">
        <f t="shared" si="44"/>
        <v/>
      </c>
      <c r="AV62" s="13" t="str">
        <f t="shared" si="44"/>
        <v/>
      </c>
      <c r="AW62" s="86" t="str">
        <f t="shared" si="12"/>
        <v/>
      </c>
      <c r="AX62" s="59" t="str">
        <f t="shared" si="13"/>
        <v/>
      </c>
      <c r="AY62" s="63" t="str">
        <f>IF(OR($BR62="",BH62=""),"",COUNT($BR$3:$BR62))</f>
        <v/>
      </c>
      <c r="AZ62" s="13" t="str">
        <f>IF(OR($BR62="",BI62=""),"",COUNT($BR$3:$BR62))</f>
        <v/>
      </c>
      <c r="BA62" s="13" t="str">
        <f>IF(OR($BR62="",BJ62=""),"",COUNT($BR$3:$BR62))</f>
        <v/>
      </c>
      <c r="BB62" s="13" t="str">
        <f>IF(OR($BR62="",BK62=""),"",COUNT($BR$3:$BR62))</f>
        <v/>
      </c>
      <c r="BC62" s="13" t="str">
        <f>IF(OR($BR62="",BL62=""),"",COUNT($BR$3:$BR62))</f>
        <v/>
      </c>
      <c r="BD62" s="13" t="str">
        <f>IF(OR($BR62="",BM62=""),"",COUNT($BR$3:$BR62))</f>
        <v/>
      </c>
      <c r="BE62" s="13" t="str">
        <f>IF(OR($BR62="",BN62=""),"",COUNT($BR$3:$BR62))</f>
        <v/>
      </c>
      <c r="BF62" s="13" t="str">
        <f>IF(OR($BR62="",BO62=""),"",COUNT($BR$3:$BR62))</f>
        <v/>
      </c>
      <c r="BG62" s="66" t="str">
        <f>IF(Z62="","",COUNT($Z$3:Z62))</f>
        <v/>
      </c>
      <c r="BH62" s="13" t="str">
        <f>IF(AO62="","",IF(AO62=BH$2,(SUMIF($BV$3:$BV62,BH$2,$BW$3:$BW62)-SUMIF($BX$3:$BX62,BH$2,$BY$3:$BY62))*AO$1,""))</f>
        <v/>
      </c>
      <c r="BI62" s="13" t="str">
        <f>IF(AP62="","",IF(AP62=BI$2,(SUMIF($BV$3:$BV62,BI$2,$BW$3:$BW62)-SUMIF($BX$3:$BX62,BI$2,$BY$3:$BY62))*AP$1,""))</f>
        <v/>
      </c>
      <c r="BJ62" s="13" t="str">
        <f>IF(AQ62="","",IF(AQ62=BJ$2,(SUMIF($BV$3:$BV62,BJ$2,$BW$3:$BW62)-SUMIF($BX$3:$BX62,BJ$2,$BY$3:$BY62))*AQ$1,""))</f>
        <v/>
      </c>
      <c r="BK62" s="13" t="str">
        <f>IF(AR62="","",IF(AR62=BK$2,(SUMIF($BV$3:$BV62,BK$2,$BW$3:$BW62)-SUMIF($BX$3:$BX62,BK$2,$BY$3:$BY62))*AR$1,""))</f>
        <v/>
      </c>
      <c r="BL62" s="13" t="str">
        <f>IF(AS62="","",IF(AS62=BL$2,(SUMIF($BV$3:$BV62,BL$2,$BW$3:$BW62)-SUMIF($BX$3:$BX62,BL$2,$BY$3:$BY62))*AS$1,""))</f>
        <v/>
      </c>
      <c r="BM62" s="13" t="str">
        <f>IF(AT62="","",IF(AT62=BM$2,(SUMIF($BV$3:$BV62,BM$2,$BW$3:$BW62)-SUMIF($BX$3:$BX62,BM$2,$BY$3:$BY62))*AT$1,""))</f>
        <v/>
      </c>
      <c r="BN62" s="13" t="str">
        <f>IF(AU62="","",IF(AU62=BN$2,(SUMIF($BV$3:$BV62,BN$2,$BW$3:$BW62)-SUMIF($BX$3:$BX62,BN$2,$BY$3:$BY62))*AU$1,""))</f>
        <v/>
      </c>
      <c r="BO62" s="13" t="str">
        <f>IF(AV62="","",IF(AV62=BO$2,(SUMIF($BV$3:$BV62,BO$2,$BW$3:$BW62)-SUMIF($BX$3:$BX62,BO$2,$BY$3:$BY62))*AV$1,""))</f>
        <v/>
      </c>
      <c r="BP62" s="152"/>
      <c r="BQ62" s="13" t="str">
        <f t="shared" si="34"/>
        <v/>
      </c>
      <c r="BR62" s="75" t="str">
        <f t="shared" si="14"/>
        <v/>
      </c>
      <c r="BS62" s="33" t="str">
        <f t="shared" si="15"/>
        <v/>
      </c>
      <c r="BT62" s="42" t="str">
        <f t="shared" si="16"/>
        <v/>
      </c>
      <c r="BU62" s="38" t="str">
        <f t="shared" si="17"/>
        <v/>
      </c>
      <c r="BV62" s="30" t="str">
        <f t="shared" si="35"/>
        <v/>
      </c>
      <c r="BW62" s="36" t="str">
        <f t="shared" si="36"/>
        <v/>
      </c>
      <c r="BX62" s="36" t="str">
        <f t="shared" si="37"/>
        <v/>
      </c>
      <c r="BY62" s="45" t="str">
        <f t="shared" si="38"/>
        <v/>
      </c>
      <c r="BZ62" s="12" t="str">
        <f t="shared" si="18"/>
        <v/>
      </c>
      <c r="CA62" s="47" t="str">
        <f t="shared" si="19"/>
        <v/>
      </c>
      <c r="CB62" s="32" t="str">
        <f t="shared" si="20"/>
        <v/>
      </c>
      <c r="CC62" s="32" t="str">
        <f t="shared" si="21"/>
        <v/>
      </c>
      <c r="CD62" s="32" t="str">
        <f t="shared" si="22"/>
        <v/>
      </c>
      <c r="CE62" s="48"/>
      <c r="CF62" s="32" t="str">
        <f t="shared" si="39"/>
        <v/>
      </c>
      <c r="CG62" s="32" t="str">
        <f t="shared" si="48"/>
        <v/>
      </c>
      <c r="CH62" s="48"/>
    </row>
    <row r="63" spans="2:86" ht="30" customHeight="1" x14ac:dyDescent="0.2">
      <c r="B63" s="155"/>
      <c r="C63" s="117"/>
      <c r="D63" s="53"/>
      <c r="E63" s="68"/>
      <c r="F63" s="54"/>
      <c r="G63" s="54"/>
      <c r="H63" s="55"/>
      <c r="I63" s="71"/>
      <c r="J63" s="73"/>
      <c r="K63" s="56"/>
      <c r="L63" s="76" t="str">
        <f t="shared" si="40"/>
        <v/>
      </c>
      <c r="M63" s="77" t="str">
        <f t="shared" si="41"/>
        <v/>
      </c>
      <c r="N63" s="130" t="str">
        <f t="shared" si="29"/>
        <v/>
      </c>
      <c r="O63" s="131" t="str">
        <f t="shared" ref="O63:U72" si="51">IFERROR(INDEX($BH$3:$BO$100002,MATCH($BG63,$BG$3:$BG$100002,0),MATCH(O$1,$BH$2:$BO$2,0)),"")</f>
        <v/>
      </c>
      <c r="P63" s="131" t="str">
        <f t="shared" si="51"/>
        <v/>
      </c>
      <c r="Q63" s="131" t="str">
        <f t="shared" si="51"/>
        <v/>
      </c>
      <c r="R63" s="131" t="str">
        <f t="shared" si="51"/>
        <v/>
      </c>
      <c r="S63" s="131" t="str">
        <f t="shared" si="51"/>
        <v/>
      </c>
      <c r="T63" s="131" t="str">
        <f t="shared" si="51"/>
        <v/>
      </c>
      <c r="U63" s="131" t="str">
        <f t="shared" si="51"/>
        <v/>
      </c>
      <c r="V63" s="14"/>
      <c r="W63" s="17" t="str">
        <f>IF(C63="",IF(OR(AND($H63&lt;&gt;"",C63=""),AND($F62=$F63,$AK63&lt;&gt;""),COUNTA($H$3:$H$100002)&gt;COUNTA($H$3:$H63),$AE63&lt;&gt;""),W62,""),C63)</f>
        <v/>
      </c>
      <c r="X63" s="17" t="str">
        <f>IF(D63="",IF(OR(AND($H63&lt;&gt;"",D63=""),AND($F62=$F63,$AK63&lt;&gt;""),COUNTA($H$3:$H$100002)&gt;COUNTA($H$3:$H63),$AE63&lt;&gt;""),X62,""),D63)</f>
        <v/>
      </c>
      <c r="Y63" s="17" t="str">
        <f>IF(E63="",IF(OR(AND($H63&lt;&gt;"",E63=""),AND($F62=$F63,$AK63&lt;&gt;""),COUNTA($H$3:$H$100002)&gt;COUNTA($H$3:$H63),$AE63&lt;&gt;""),Y62,""),E63)</f>
        <v/>
      </c>
      <c r="Z63" s="27" t="str">
        <f t="shared" si="43"/>
        <v/>
      </c>
      <c r="AA63" s="2" t="str">
        <f>IF(F63="","",COUNTA($F$3:F63))</f>
        <v/>
      </c>
      <c r="AB63" s="3" t="str">
        <f>IF(F63="","",IFERROR(IF(F63&lt;&gt;"",IFERROR(INDEX(設定!$C$3:$C$303,MATCH(F63,設定!$C$3:$C$303,0),0),INDEX(設定!$C$3:$C$303,MATCH("*"&amp;F63&amp;"*",設定!$C$3:$C$303,0),0)),""),"エラー"))</f>
        <v/>
      </c>
      <c r="AC63" s="2" t="str">
        <f>IF(G63="","",COUNTA($G$3:G63))</f>
        <v/>
      </c>
      <c r="AD63" s="3" t="str">
        <f>IF(G63="","",IFERROR(IF(G63&lt;&gt;"",IFERROR(INDEX(設定!$C$3:$C$303,MATCH(G63,設定!$C$3:$C$303,0),0),INDEX(設定!$C$3:$C$303,MATCH("*"&amp;G63&amp;"*",設定!$C$3:$C$303,0),0)),""),"エラー"))</f>
        <v/>
      </c>
      <c r="AE63" s="3" t="str">
        <f>IFERROR(IF(AB63="",IF(AND(H63&lt;&gt;"",F63=""),INDEX(AB$3:AB63,MATCH(MAX(AA$3:AA63),AA$3:AA63,0),0),""),AB63),"")</f>
        <v/>
      </c>
      <c r="AF63" s="3" t="str">
        <f>IFERROR(IF(AD63="",IF(AND(H63&lt;&gt;"",G63=""),INDEX(AD$3:AD63,MATCH(MAX(AC$3:AC63),AC$3:AC63,0),0),""),AD63),"")</f>
        <v/>
      </c>
      <c r="AG63" s="2" t="str">
        <f>IF(AH63="","",IF(OR(AH63=AH62,AH63=AH64),IF(AND(E63="",AB63="",AG62&lt;&gt;""),MAX($AG$3:AG62),MAX($AG$3:AG62)+1),IF(AH62=AH63,AG62,MAX($AG$3:AG62)+1)))</f>
        <v/>
      </c>
      <c r="AH63" s="12" t="str">
        <f t="shared" si="31"/>
        <v/>
      </c>
      <c r="AI63" s="12" t="str">
        <f t="shared" si="32"/>
        <v/>
      </c>
      <c r="AJ63" s="13" t="str">
        <f t="shared" si="9"/>
        <v/>
      </c>
      <c r="AK63" s="13" t="str">
        <f t="shared" si="10"/>
        <v/>
      </c>
      <c r="AL63" s="13" t="str">
        <f>IF(OR(AJ63="",COUNTIF($AH$3:AH63,AH63)&lt;&gt;COUNTIF(AH$3:AH$100002,AH63)),"",SUMIF(AH$3:AH$100002,AH63,AJ$3:AJ$100002))</f>
        <v/>
      </c>
      <c r="AM63" s="13" t="str">
        <f>IF(OR(AK63="",COUNTIF($AH$3:AH63,AH63)&lt;&gt;COUNTIF(AH$3:AH$100002,AH63)),"",SUMIF(AH$3:AH$100002,AH63,AK$3:AK$100002))</f>
        <v/>
      </c>
      <c r="AO63" s="13" t="str">
        <f t="shared" si="33"/>
        <v/>
      </c>
      <c r="AP63" s="13" t="str">
        <f t="shared" si="33"/>
        <v/>
      </c>
      <c r="AQ63" s="13" t="str">
        <f t="shared" si="33"/>
        <v/>
      </c>
      <c r="AR63" s="13" t="str">
        <f t="shared" si="33"/>
        <v/>
      </c>
      <c r="AS63" s="13" t="str">
        <f t="shared" si="47"/>
        <v/>
      </c>
      <c r="AT63" s="13" t="str">
        <f t="shared" si="44"/>
        <v/>
      </c>
      <c r="AU63" s="13" t="str">
        <f t="shared" si="44"/>
        <v/>
      </c>
      <c r="AV63" s="13" t="str">
        <f t="shared" si="44"/>
        <v/>
      </c>
      <c r="AW63" s="86" t="str">
        <f t="shared" si="12"/>
        <v/>
      </c>
      <c r="AX63" s="59" t="str">
        <f t="shared" si="13"/>
        <v/>
      </c>
      <c r="AY63" s="63" t="str">
        <f>IF(OR($BR63="",BH63=""),"",COUNT($BR$3:$BR63))</f>
        <v/>
      </c>
      <c r="AZ63" s="13" t="str">
        <f>IF(OR($BR63="",BI63=""),"",COUNT($BR$3:$BR63))</f>
        <v/>
      </c>
      <c r="BA63" s="13" t="str">
        <f>IF(OR($BR63="",BJ63=""),"",COUNT($BR$3:$BR63))</f>
        <v/>
      </c>
      <c r="BB63" s="13" t="str">
        <f>IF(OR($BR63="",BK63=""),"",COUNT($BR$3:$BR63))</f>
        <v/>
      </c>
      <c r="BC63" s="13" t="str">
        <f>IF(OR($BR63="",BL63=""),"",COUNT($BR$3:$BR63))</f>
        <v/>
      </c>
      <c r="BD63" s="13" t="str">
        <f>IF(OR($BR63="",BM63=""),"",COUNT($BR$3:$BR63))</f>
        <v/>
      </c>
      <c r="BE63" s="13" t="str">
        <f>IF(OR($BR63="",BN63=""),"",COUNT($BR$3:$BR63))</f>
        <v/>
      </c>
      <c r="BF63" s="13" t="str">
        <f>IF(OR($BR63="",BO63=""),"",COUNT($BR$3:$BR63))</f>
        <v/>
      </c>
      <c r="BG63" s="66" t="str">
        <f>IF(Z63="","",COUNT($Z$3:Z63))</f>
        <v/>
      </c>
      <c r="BH63" s="13" t="str">
        <f>IF(AO63="","",IF(AO63=BH$2,(SUMIF($BV$3:$BV63,BH$2,$BW$3:$BW63)-SUMIF($BX$3:$BX63,BH$2,$BY$3:$BY63))*AO$1,""))</f>
        <v/>
      </c>
      <c r="BI63" s="13" t="str">
        <f>IF(AP63="","",IF(AP63=BI$2,(SUMIF($BV$3:$BV63,BI$2,$BW$3:$BW63)-SUMIF($BX$3:$BX63,BI$2,$BY$3:$BY63))*AP$1,""))</f>
        <v/>
      </c>
      <c r="BJ63" s="13" t="str">
        <f>IF(AQ63="","",IF(AQ63=BJ$2,(SUMIF($BV$3:$BV63,BJ$2,$BW$3:$BW63)-SUMIF($BX$3:$BX63,BJ$2,$BY$3:$BY63))*AQ$1,""))</f>
        <v/>
      </c>
      <c r="BK63" s="13" t="str">
        <f>IF(AR63="","",IF(AR63=BK$2,(SUMIF($BV$3:$BV63,BK$2,$BW$3:$BW63)-SUMIF($BX$3:$BX63,BK$2,$BY$3:$BY63))*AR$1,""))</f>
        <v/>
      </c>
      <c r="BL63" s="13" t="str">
        <f>IF(AS63="","",IF(AS63=BL$2,(SUMIF($BV$3:$BV63,BL$2,$BW$3:$BW63)-SUMIF($BX$3:$BX63,BL$2,$BY$3:$BY63))*AS$1,""))</f>
        <v/>
      </c>
      <c r="BM63" s="13" t="str">
        <f>IF(AT63="","",IF(AT63=BM$2,(SUMIF($BV$3:$BV63,BM$2,$BW$3:$BW63)-SUMIF($BX$3:$BX63,BM$2,$BY$3:$BY63))*AT$1,""))</f>
        <v/>
      </c>
      <c r="BN63" s="13" t="str">
        <f>IF(AU63="","",IF(AU63=BN$2,(SUMIF($BV$3:$BV63,BN$2,$BW$3:$BW63)-SUMIF($BX$3:$BX63,BN$2,$BY$3:$BY63))*AU$1,""))</f>
        <v/>
      </c>
      <c r="BO63" s="13" t="str">
        <f>IF(AV63="","",IF(AV63=BO$2,(SUMIF($BV$3:$BV63,BO$2,$BW$3:$BW63)-SUMIF($BX$3:$BX63,BO$2,$BY$3:$BY63))*AV$1,""))</f>
        <v/>
      </c>
      <c r="BP63" s="152"/>
      <c r="BQ63" s="13" t="str">
        <f t="shared" si="34"/>
        <v/>
      </c>
      <c r="BR63" s="75" t="str">
        <f t="shared" si="14"/>
        <v/>
      </c>
      <c r="BS63" s="33" t="str">
        <f t="shared" si="15"/>
        <v/>
      </c>
      <c r="BT63" s="42" t="str">
        <f t="shared" si="16"/>
        <v/>
      </c>
      <c r="BU63" s="38" t="str">
        <f t="shared" si="17"/>
        <v/>
      </c>
      <c r="BV63" s="30" t="str">
        <f t="shared" si="35"/>
        <v/>
      </c>
      <c r="BW63" s="36" t="str">
        <f t="shared" si="36"/>
        <v/>
      </c>
      <c r="BX63" s="36" t="str">
        <f t="shared" si="37"/>
        <v/>
      </c>
      <c r="BY63" s="45" t="str">
        <f t="shared" si="38"/>
        <v/>
      </c>
      <c r="BZ63" s="12" t="str">
        <f t="shared" si="18"/>
        <v/>
      </c>
      <c r="CA63" s="47" t="str">
        <f t="shared" si="19"/>
        <v/>
      </c>
      <c r="CB63" s="32" t="str">
        <f t="shared" si="20"/>
        <v/>
      </c>
      <c r="CC63" s="32" t="str">
        <f t="shared" si="21"/>
        <v/>
      </c>
      <c r="CD63" s="32" t="str">
        <f t="shared" si="22"/>
        <v/>
      </c>
      <c r="CE63" s="48"/>
      <c r="CF63" s="32" t="str">
        <f t="shared" si="39"/>
        <v/>
      </c>
      <c r="CG63" s="32" t="str">
        <f t="shared" si="48"/>
        <v/>
      </c>
      <c r="CH63" s="48"/>
    </row>
    <row r="64" spans="2:86" ht="30" customHeight="1" x14ac:dyDescent="0.2">
      <c r="B64" s="155"/>
      <c r="C64" s="117"/>
      <c r="D64" s="53"/>
      <c r="E64" s="68"/>
      <c r="F64" s="54"/>
      <c r="G64" s="54"/>
      <c r="H64" s="55"/>
      <c r="I64" s="71"/>
      <c r="J64" s="73"/>
      <c r="K64" s="56"/>
      <c r="L64" s="76" t="str">
        <f t="shared" si="40"/>
        <v/>
      </c>
      <c r="M64" s="77" t="str">
        <f t="shared" si="41"/>
        <v/>
      </c>
      <c r="N64" s="130" t="str">
        <f t="shared" si="29"/>
        <v/>
      </c>
      <c r="O64" s="131" t="str">
        <f t="shared" si="51"/>
        <v/>
      </c>
      <c r="P64" s="131" t="str">
        <f t="shared" si="51"/>
        <v/>
      </c>
      <c r="Q64" s="131" t="str">
        <f t="shared" si="51"/>
        <v/>
      </c>
      <c r="R64" s="131" t="str">
        <f t="shared" si="51"/>
        <v/>
      </c>
      <c r="S64" s="131" t="str">
        <f t="shared" si="51"/>
        <v/>
      </c>
      <c r="T64" s="131" t="str">
        <f t="shared" si="51"/>
        <v/>
      </c>
      <c r="U64" s="131" t="str">
        <f t="shared" si="51"/>
        <v/>
      </c>
      <c r="V64" s="14"/>
      <c r="W64" s="17" t="str">
        <f>IF(C64="",IF(OR(AND($H64&lt;&gt;"",C64=""),AND($F63=$F64,$AK64&lt;&gt;""),COUNTA($H$3:$H$100002)&gt;COUNTA($H$3:$H64),$AE64&lt;&gt;""),W63,""),C64)</f>
        <v/>
      </c>
      <c r="X64" s="17" t="str">
        <f>IF(D64="",IF(OR(AND($H64&lt;&gt;"",D64=""),AND($F63=$F64,$AK64&lt;&gt;""),COUNTA($H$3:$H$100002)&gt;COUNTA($H$3:$H64),$AE64&lt;&gt;""),X63,""),D64)</f>
        <v/>
      </c>
      <c r="Y64" s="17" t="str">
        <f>IF(E64="",IF(OR(AND($H64&lt;&gt;"",E64=""),AND($F63=$F64,$AK64&lt;&gt;""),COUNTA($H$3:$H$100002)&gt;COUNTA($H$3:$H64),$AE64&lt;&gt;""),Y63,""),E64)</f>
        <v/>
      </c>
      <c r="Z64" s="27" t="str">
        <f t="shared" si="43"/>
        <v/>
      </c>
      <c r="AA64" s="2" t="str">
        <f>IF(F64="","",COUNTA($F$3:F64))</f>
        <v/>
      </c>
      <c r="AB64" s="3" t="str">
        <f>IF(F64="","",IFERROR(IF(F64&lt;&gt;"",IFERROR(INDEX(設定!$C$3:$C$303,MATCH(F64,設定!$C$3:$C$303,0),0),INDEX(設定!$C$3:$C$303,MATCH("*"&amp;F64&amp;"*",設定!$C$3:$C$303,0),0)),""),"エラー"))</f>
        <v/>
      </c>
      <c r="AC64" s="2" t="str">
        <f>IF(G64="","",COUNTA($G$3:G64))</f>
        <v/>
      </c>
      <c r="AD64" s="3" t="str">
        <f>IF(G64="","",IFERROR(IF(G64&lt;&gt;"",IFERROR(INDEX(設定!$C$3:$C$303,MATCH(G64,設定!$C$3:$C$303,0),0),INDEX(設定!$C$3:$C$303,MATCH("*"&amp;G64&amp;"*",設定!$C$3:$C$303,0),0)),""),"エラー"))</f>
        <v/>
      </c>
      <c r="AE64" s="3" t="str">
        <f>IFERROR(IF(AB64="",IF(AND(H64&lt;&gt;"",F64=""),INDEX(AB$3:AB64,MATCH(MAX(AA$3:AA64),AA$3:AA64,0),0),""),AB64),"")</f>
        <v/>
      </c>
      <c r="AF64" s="3" t="str">
        <f>IFERROR(IF(AD64="",IF(AND(H64&lt;&gt;"",G64=""),INDEX(AD$3:AD64,MATCH(MAX(AC$3:AC64),AC$3:AC64,0),0),""),AD64),"")</f>
        <v/>
      </c>
      <c r="AG64" s="2" t="str">
        <f>IF(AH64="","",IF(OR(AH64=AH63,AH64=AH65),IF(AND(E64="",AB64="",AG63&lt;&gt;""),MAX($AG$3:AG63),MAX($AG$3:AG63)+1),IF(AH63=AH64,AG63,MAX($AG$3:AG63)+1)))</f>
        <v/>
      </c>
      <c r="AH64" s="12" t="str">
        <f t="shared" si="31"/>
        <v/>
      </c>
      <c r="AI64" s="12" t="str">
        <f t="shared" si="32"/>
        <v/>
      </c>
      <c r="AJ64" s="13" t="str">
        <f t="shared" si="9"/>
        <v/>
      </c>
      <c r="AK64" s="13" t="str">
        <f t="shared" si="10"/>
        <v/>
      </c>
      <c r="AL64" s="13" t="str">
        <f>IF(OR(AJ64="",COUNTIF($AH$3:AH64,AH64)&lt;&gt;COUNTIF(AH$3:AH$100002,AH64)),"",SUMIF(AH$3:AH$100002,AH64,AJ$3:AJ$100002))</f>
        <v/>
      </c>
      <c r="AM64" s="13" t="str">
        <f>IF(OR(AK64="",COUNTIF($AH$3:AH64,AH64)&lt;&gt;COUNTIF(AH$3:AH$100002,AH64)),"",SUMIF(AH$3:AH$100002,AH64,AK$3:AK$100002))</f>
        <v/>
      </c>
      <c r="AO64" s="13" t="str">
        <f t="shared" si="33"/>
        <v/>
      </c>
      <c r="AP64" s="13" t="str">
        <f t="shared" si="33"/>
        <v/>
      </c>
      <c r="AQ64" s="13" t="str">
        <f t="shared" si="33"/>
        <v/>
      </c>
      <c r="AR64" s="13" t="str">
        <f t="shared" si="33"/>
        <v/>
      </c>
      <c r="AS64" s="13" t="str">
        <f t="shared" si="47"/>
        <v/>
      </c>
      <c r="AT64" s="13" t="str">
        <f t="shared" si="44"/>
        <v/>
      </c>
      <c r="AU64" s="13" t="str">
        <f t="shared" si="44"/>
        <v/>
      </c>
      <c r="AV64" s="13" t="str">
        <f t="shared" si="44"/>
        <v/>
      </c>
      <c r="AW64" s="86" t="str">
        <f t="shared" si="12"/>
        <v/>
      </c>
      <c r="AX64" s="59" t="str">
        <f t="shared" si="13"/>
        <v/>
      </c>
      <c r="AY64" s="63" t="str">
        <f>IF(OR($BR64="",BH64=""),"",COUNT($BR$3:$BR64))</f>
        <v/>
      </c>
      <c r="AZ64" s="13" t="str">
        <f>IF(OR($BR64="",BI64=""),"",COUNT($BR$3:$BR64))</f>
        <v/>
      </c>
      <c r="BA64" s="13" t="str">
        <f>IF(OR($BR64="",BJ64=""),"",COUNT($BR$3:$BR64))</f>
        <v/>
      </c>
      <c r="BB64" s="13" t="str">
        <f>IF(OR($BR64="",BK64=""),"",COUNT($BR$3:$BR64))</f>
        <v/>
      </c>
      <c r="BC64" s="13" t="str">
        <f>IF(OR($BR64="",BL64=""),"",COUNT($BR$3:$BR64))</f>
        <v/>
      </c>
      <c r="BD64" s="13" t="str">
        <f>IF(OR($BR64="",BM64=""),"",COUNT($BR$3:$BR64))</f>
        <v/>
      </c>
      <c r="BE64" s="13" t="str">
        <f>IF(OR($BR64="",BN64=""),"",COUNT($BR$3:$BR64))</f>
        <v/>
      </c>
      <c r="BF64" s="13" t="str">
        <f>IF(OR($BR64="",BO64=""),"",COUNT($BR$3:$BR64))</f>
        <v/>
      </c>
      <c r="BG64" s="66" t="str">
        <f>IF(Z64="","",COUNT($Z$3:Z64))</f>
        <v/>
      </c>
      <c r="BH64" s="13" t="str">
        <f>IF(AO64="","",IF(AO64=BH$2,(SUMIF($BV$3:$BV64,BH$2,$BW$3:$BW64)-SUMIF($BX$3:$BX64,BH$2,$BY$3:$BY64))*AO$1,""))</f>
        <v/>
      </c>
      <c r="BI64" s="13" t="str">
        <f>IF(AP64="","",IF(AP64=BI$2,(SUMIF($BV$3:$BV64,BI$2,$BW$3:$BW64)-SUMIF($BX$3:$BX64,BI$2,$BY$3:$BY64))*AP$1,""))</f>
        <v/>
      </c>
      <c r="BJ64" s="13" t="str">
        <f>IF(AQ64="","",IF(AQ64=BJ$2,(SUMIF($BV$3:$BV64,BJ$2,$BW$3:$BW64)-SUMIF($BX$3:$BX64,BJ$2,$BY$3:$BY64))*AQ$1,""))</f>
        <v/>
      </c>
      <c r="BK64" s="13" t="str">
        <f>IF(AR64="","",IF(AR64=BK$2,(SUMIF($BV$3:$BV64,BK$2,$BW$3:$BW64)-SUMIF($BX$3:$BX64,BK$2,$BY$3:$BY64))*AR$1,""))</f>
        <v/>
      </c>
      <c r="BL64" s="13" t="str">
        <f>IF(AS64="","",IF(AS64=BL$2,(SUMIF($BV$3:$BV64,BL$2,$BW$3:$BW64)-SUMIF($BX$3:$BX64,BL$2,$BY$3:$BY64))*AS$1,""))</f>
        <v/>
      </c>
      <c r="BM64" s="13" t="str">
        <f>IF(AT64="","",IF(AT64=BM$2,(SUMIF($BV$3:$BV64,BM$2,$BW$3:$BW64)-SUMIF($BX$3:$BX64,BM$2,$BY$3:$BY64))*AT$1,""))</f>
        <v/>
      </c>
      <c r="BN64" s="13" t="str">
        <f>IF(AU64="","",IF(AU64=BN$2,(SUMIF($BV$3:$BV64,BN$2,$BW$3:$BW64)-SUMIF($BX$3:$BX64,BN$2,$BY$3:$BY64))*AU$1,""))</f>
        <v/>
      </c>
      <c r="BO64" s="13" t="str">
        <f>IF(AV64="","",IF(AV64=BO$2,(SUMIF($BV$3:$BV64,BO$2,$BW$3:$BW64)-SUMIF($BX$3:$BX64,BO$2,$BY$3:$BY64))*AV$1,""))</f>
        <v/>
      </c>
      <c r="BP64" s="152"/>
      <c r="BQ64" s="13" t="str">
        <f t="shared" si="34"/>
        <v/>
      </c>
      <c r="BR64" s="75" t="str">
        <f t="shared" si="14"/>
        <v/>
      </c>
      <c r="BS64" s="33" t="str">
        <f t="shared" si="15"/>
        <v/>
      </c>
      <c r="BT64" s="42" t="str">
        <f t="shared" si="16"/>
        <v/>
      </c>
      <c r="BU64" s="38" t="str">
        <f t="shared" si="17"/>
        <v/>
      </c>
      <c r="BV64" s="30" t="str">
        <f t="shared" si="35"/>
        <v/>
      </c>
      <c r="BW64" s="36" t="str">
        <f t="shared" si="36"/>
        <v/>
      </c>
      <c r="BX64" s="36" t="str">
        <f t="shared" si="37"/>
        <v/>
      </c>
      <c r="BY64" s="45" t="str">
        <f t="shared" si="38"/>
        <v/>
      </c>
      <c r="BZ64" s="12" t="str">
        <f t="shared" si="18"/>
        <v/>
      </c>
      <c r="CA64" s="47" t="str">
        <f t="shared" si="19"/>
        <v/>
      </c>
      <c r="CB64" s="32" t="str">
        <f t="shared" si="20"/>
        <v/>
      </c>
      <c r="CC64" s="32" t="str">
        <f t="shared" si="21"/>
        <v/>
      </c>
      <c r="CD64" s="32" t="str">
        <f t="shared" si="22"/>
        <v/>
      </c>
      <c r="CE64" s="48"/>
      <c r="CF64" s="32" t="str">
        <f t="shared" si="39"/>
        <v/>
      </c>
      <c r="CG64" s="32" t="str">
        <f t="shared" si="48"/>
        <v/>
      </c>
      <c r="CH64" s="48"/>
    </row>
    <row r="65" spans="2:86" ht="30" customHeight="1" x14ac:dyDescent="0.2">
      <c r="B65" s="155"/>
      <c r="C65" s="117"/>
      <c r="D65" s="53"/>
      <c r="E65" s="68"/>
      <c r="F65" s="54"/>
      <c r="G65" s="54"/>
      <c r="H65" s="55"/>
      <c r="I65" s="71"/>
      <c r="J65" s="73"/>
      <c r="K65" s="56"/>
      <c r="L65" s="76" t="str">
        <f t="shared" si="40"/>
        <v/>
      </c>
      <c r="M65" s="77" t="str">
        <f t="shared" si="41"/>
        <v/>
      </c>
      <c r="N65" s="130" t="str">
        <f t="shared" si="29"/>
        <v/>
      </c>
      <c r="O65" s="131" t="str">
        <f t="shared" si="51"/>
        <v/>
      </c>
      <c r="P65" s="131" t="str">
        <f t="shared" si="51"/>
        <v/>
      </c>
      <c r="Q65" s="131" t="str">
        <f t="shared" si="51"/>
        <v/>
      </c>
      <c r="R65" s="131" t="str">
        <f t="shared" si="51"/>
        <v/>
      </c>
      <c r="S65" s="131" t="str">
        <f t="shared" si="51"/>
        <v/>
      </c>
      <c r="T65" s="131" t="str">
        <f t="shared" si="51"/>
        <v/>
      </c>
      <c r="U65" s="131" t="str">
        <f t="shared" si="51"/>
        <v/>
      </c>
      <c r="V65" s="14"/>
      <c r="W65" s="17" t="str">
        <f>IF(C65="",IF(OR(AND($H65&lt;&gt;"",C65=""),AND($F64=$F65,$AK65&lt;&gt;""),COUNTA($H$3:$H$100002)&gt;COUNTA($H$3:$H65),$AE65&lt;&gt;""),W64,""),C65)</f>
        <v/>
      </c>
      <c r="X65" s="17" t="str">
        <f>IF(D65="",IF(OR(AND($H65&lt;&gt;"",D65=""),AND($F64=$F65,$AK65&lt;&gt;""),COUNTA($H$3:$H$100002)&gt;COUNTA($H$3:$H65),$AE65&lt;&gt;""),X64,""),D65)</f>
        <v/>
      </c>
      <c r="Y65" s="17" t="str">
        <f>IF(E65="",IF(OR(AND($H65&lt;&gt;"",E65=""),AND($F64=$F65,$AK65&lt;&gt;""),COUNTA($H$3:$H$100002)&gt;COUNTA($H$3:$H65),$AE65&lt;&gt;""),Y64,""),E65)</f>
        <v/>
      </c>
      <c r="Z65" s="27" t="str">
        <f t="shared" si="43"/>
        <v/>
      </c>
      <c r="AA65" s="2" t="str">
        <f>IF(F65="","",COUNTA($F$3:F65))</f>
        <v/>
      </c>
      <c r="AB65" s="3" t="str">
        <f>IF(F65="","",IFERROR(IF(F65&lt;&gt;"",IFERROR(INDEX(設定!$C$3:$C$303,MATCH(F65,設定!$C$3:$C$303,0),0),INDEX(設定!$C$3:$C$303,MATCH("*"&amp;F65&amp;"*",設定!$C$3:$C$303,0),0)),""),"エラー"))</f>
        <v/>
      </c>
      <c r="AC65" s="2" t="str">
        <f>IF(G65="","",COUNTA($G$3:G65))</f>
        <v/>
      </c>
      <c r="AD65" s="3" t="str">
        <f>IF(G65="","",IFERROR(IF(G65&lt;&gt;"",IFERROR(INDEX(設定!$C$3:$C$303,MATCH(G65,設定!$C$3:$C$303,0),0),INDEX(設定!$C$3:$C$303,MATCH("*"&amp;G65&amp;"*",設定!$C$3:$C$303,0),0)),""),"エラー"))</f>
        <v/>
      </c>
      <c r="AE65" s="3" t="str">
        <f>IFERROR(IF(AB65="",IF(AND(H65&lt;&gt;"",F65=""),INDEX(AB$3:AB65,MATCH(MAX(AA$3:AA65),AA$3:AA65,0),0),""),AB65),"")</f>
        <v/>
      </c>
      <c r="AF65" s="3" t="str">
        <f>IFERROR(IF(AD65="",IF(AND(H65&lt;&gt;"",G65=""),INDEX(AD$3:AD65,MATCH(MAX(AC$3:AC65),AC$3:AC65,0),0),""),AD65),"")</f>
        <v/>
      </c>
      <c r="AG65" s="2" t="str">
        <f>IF(AH65="","",IF(OR(AH65=AH64,AH65=AH66),IF(AND(E65="",AB65="",AG64&lt;&gt;""),MAX($AG$3:AG64),MAX($AG$3:AG64)+1),IF(AH64=AH65,AG64,MAX($AG$3:AG64)+1)))</f>
        <v/>
      </c>
      <c r="AH65" s="12" t="str">
        <f t="shared" si="31"/>
        <v/>
      </c>
      <c r="AI65" s="12" t="str">
        <f t="shared" si="32"/>
        <v/>
      </c>
      <c r="AJ65" s="13" t="str">
        <f t="shared" si="9"/>
        <v/>
      </c>
      <c r="AK65" s="13" t="str">
        <f t="shared" si="10"/>
        <v/>
      </c>
      <c r="AL65" s="13" t="str">
        <f>IF(OR(AJ65="",COUNTIF($AH$3:AH65,AH65)&lt;&gt;COUNTIF(AH$3:AH$100002,AH65)),"",SUMIF(AH$3:AH$100002,AH65,AJ$3:AJ$100002))</f>
        <v/>
      </c>
      <c r="AM65" s="13" t="str">
        <f>IF(OR(AK65="",COUNTIF($AH$3:AH65,AH65)&lt;&gt;COUNTIF(AH$3:AH$100002,AH65)),"",SUMIF(AH$3:AH$100002,AH65,AK$3:AK$100002))</f>
        <v/>
      </c>
      <c r="AO65" s="13" t="str">
        <f t="shared" si="33"/>
        <v/>
      </c>
      <c r="AP65" s="13" t="str">
        <f t="shared" si="33"/>
        <v/>
      </c>
      <c r="AQ65" s="13" t="str">
        <f t="shared" si="33"/>
        <v/>
      </c>
      <c r="AR65" s="13" t="str">
        <f t="shared" si="33"/>
        <v/>
      </c>
      <c r="AS65" s="13" t="str">
        <f t="shared" si="47"/>
        <v/>
      </c>
      <c r="AT65" s="13" t="str">
        <f t="shared" si="44"/>
        <v/>
      </c>
      <c r="AU65" s="13" t="str">
        <f t="shared" si="44"/>
        <v/>
      </c>
      <c r="AV65" s="13" t="str">
        <f t="shared" si="44"/>
        <v/>
      </c>
      <c r="AW65" s="86" t="str">
        <f t="shared" si="12"/>
        <v/>
      </c>
      <c r="AX65" s="59" t="str">
        <f t="shared" si="13"/>
        <v/>
      </c>
      <c r="AY65" s="63" t="str">
        <f>IF(OR($BR65="",BH65=""),"",COUNT($BR$3:$BR65))</f>
        <v/>
      </c>
      <c r="AZ65" s="13" t="str">
        <f>IF(OR($BR65="",BI65=""),"",COUNT($BR$3:$BR65))</f>
        <v/>
      </c>
      <c r="BA65" s="13" t="str">
        <f>IF(OR($BR65="",BJ65=""),"",COUNT($BR$3:$BR65))</f>
        <v/>
      </c>
      <c r="BB65" s="13" t="str">
        <f>IF(OR($BR65="",BK65=""),"",COUNT($BR$3:$BR65))</f>
        <v/>
      </c>
      <c r="BC65" s="13" t="str">
        <f>IF(OR($BR65="",BL65=""),"",COUNT($BR$3:$BR65))</f>
        <v/>
      </c>
      <c r="BD65" s="13" t="str">
        <f>IF(OR($BR65="",BM65=""),"",COUNT($BR$3:$BR65))</f>
        <v/>
      </c>
      <c r="BE65" s="13" t="str">
        <f>IF(OR($BR65="",BN65=""),"",COUNT($BR$3:$BR65))</f>
        <v/>
      </c>
      <c r="BF65" s="13" t="str">
        <f>IF(OR($BR65="",BO65=""),"",COUNT($BR$3:$BR65))</f>
        <v/>
      </c>
      <c r="BG65" s="66" t="str">
        <f>IF(Z65="","",COUNT($Z$3:Z65))</f>
        <v/>
      </c>
      <c r="BH65" s="13" t="str">
        <f>IF(AO65="","",IF(AO65=BH$2,(SUMIF($BV$3:$BV65,BH$2,$BW$3:$BW65)-SUMIF($BX$3:$BX65,BH$2,$BY$3:$BY65))*AO$1,""))</f>
        <v/>
      </c>
      <c r="BI65" s="13" t="str">
        <f>IF(AP65="","",IF(AP65=BI$2,(SUMIF($BV$3:$BV65,BI$2,$BW$3:$BW65)-SUMIF($BX$3:$BX65,BI$2,$BY$3:$BY65))*AP$1,""))</f>
        <v/>
      </c>
      <c r="BJ65" s="13" t="str">
        <f>IF(AQ65="","",IF(AQ65=BJ$2,(SUMIF($BV$3:$BV65,BJ$2,$BW$3:$BW65)-SUMIF($BX$3:$BX65,BJ$2,$BY$3:$BY65))*AQ$1,""))</f>
        <v/>
      </c>
      <c r="BK65" s="13" t="str">
        <f>IF(AR65="","",IF(AR65=BK$2,(SUMIF($BV$3:$BV65,BK$2,$BW$3:$BW65)-SUMIF($BX$3:$BX65,BK$2,$BY$3:$BY65))*AR$1,""))</f>
        <v/>
      </c>
      <c r="BL65" s="13" t="str">
        <f>IF(AS65="","",IF(AS65=BL$2,(SUMIF($BV$3:$BV65,BL$2,$BW$3:$BW65)-SUMIF($BX$3:$BX65,BL$2,$BY$3:$BY65))*AS$1,""))</f>
        <v/>
      </c>
      <c r="BM65" s="13" t="str">
        <f>IF(AT65="","",IF(AT65=BM$2,(SUMIF($BV$3:$BV65,BM$2,$BW$3:$BW65)-SUMIF($BX$3:$BX65,BM$2,$BY$3:$BY65))*AT$1,""))</f>
        <v/>
      </c>
      <c r="BN65" s="13" t="str">
        <f>IF(AU65="","",IF(AU65=BN$2,(SUMIF($BV$3:$BV65,BN$2,$BW$3:$BW65)-SUMIF($BX$3:$BX65,BN$2,$BY$3:$BY65))*AU$1,""))</f>
        <v/>
      </c>
      <c r="BO65" s="13" t="str">
        <f>IF(AV65="","",IF(AV65=BO$2,(SUMIF($BV$3:$BV65,BO$2,$BW$3:$BW65)-SUMIF($BX$3:$BX65,BO$2,$BY$3:$BY65))*AV$1,""))</f>
        <v/>
      </c>
      <c r="BP65" s="152"/>
      <c r="BQ65" s="13" t="str">
        <f t="shared" si="34"/>
        <v/>
      </c>
      <c r="BR65" s="75" t="str">
        <f t="shared" si="14"/>
        <v/>
      </c>
      <c r="BS65" s="33" t="str">
        <f t="shared" si="15"/>
        <v/>
      </c>
      <c r="BT65" s="42" t="str">
        <f t="shared" si="16"/>
        <v/>
      </c>
      <c r="BU65" s="38" t="str">
        <f t="shared" si="17"/>
        <v/>
      </c>
      <c r="BV65" s="30" t="str">
        <f t="shared" si="35"/>
        <v/>
      </c>
      <c r="BW65" s="36" t="str">
        <f t="shared" si="36"/>
        <v/>
      </c>
      <c r="BX65" s="36" t="str">
        <f t="shared" si="37"/>
        <v/>
      </c>
      <c r="BY65" s="45" t="str">
        <f t="shared" si="38"/>
        <v/>
      </c>
      <c r="BZ65" s="12" t="str">
        <f t="shared" si="18"/>
        <v/>
      </c>
      <c r="CA65" s="47" t="str">
        <f t="shared" si="19"/>
        <v/>
      </c>
      <c r="CB65" s="32" t="str">
        <f t="shared" si="20"/>
        <v/>
      </c>
      <c r="CC65" s="32" t="str">
        <f t="shared" si="21"/>
        <v/>
      </c>
      <c r="CD65" s="32" t="str">
        <f t="shared" si="22"/>
        <v/>
      </c>
      <c r="CE65" s="48"/>
      <c r="CF65" s="32" t="str">
        <f t="shared" si="39"/>
        <v/>
      </c>
      <c r="CG65" s="32" t="str">
        <f t="shared" si="48"/>
        <v/>
      </c>
      <c r="CH65" s="48"/>
    </row>
    <row r="66" spans="2:86" ht="30" customHeight="1" x14ac:dyDescent="0.2">
      <c r="B66" s="155"/>
      <c r="C66" s="117"/>
      <c r="D66" s="53"/>
      <c r="E66" s="68"/>
      <c r="F66" s="54"/>
      <c r="G66" s="54"/>
      <c r="H66" s="55"/>
      <c r="I66" s="71"/>
      <c r="J66" s="73"/>
      <c r="K66" s="56"/>
      <c r="L66" s="76" t="str">
        <f t="shared" si="40"/>
        <v/>
      </c>
      <c r="M66" s="77" t="str">
        <f t="shared" si="41"/>
        <v/>
      </c>
      <c r="N66" s="130" t="str">
        <f t="shared" si="29"/>
        <v/>
      </c>
      <c r="O66" s="131" t="str">
        <f t="shared" si="51"/>
        <v/>
      </c>
      <c r="P66" s="131" t="str">
        <f t="shared" si="51"/>
        <v/>
      </c>
      <c r="Q66" s="131" t="str">
        <f t="shared" si="51"/>
        <v/>
      </c>
      <c r="R66" s="131" t="str">
        <f t="shared" si="51"/>
        <v/>
      </c>
      <c r="S66" s="131" t="str">
        <f t="shared" si="51"/>
        <v/>
      </c>
      <c r="T66" s="131" t="str">
        <f t="shared" si="51"/>
        <v/>
      </c>
      <c r="U66" s="131" t="str">
        <f t="shared" si="51"/>
        <v/>
      </c>
      <c r="V66" s="14"/>
      <c r="W66" s="17" t="str">
        <f>IF(C66="",IF(OR(AND($H66&lt;&gt;"",C66=""),AND($F65=$F66,$AK66&lt;&gt;""),COUNTA($H$3:$H$100002)&gt;COUNTA($H$3:$H66),$AE66&lt;&gt;""),W65,""),C66)</f>
        <v/>
      </c>
      <c r="X66" s="17" t="str">
        <f>IF(D66="",IF(OR(AND($H66&lt;&gt;"",D66=""),AND($F65=$F66,$AK66&lt;&gt;""),COUNTA($H$3:$H$100002)&gt;COUNTA($H$3:$H66),$AE66&lt;&gt;""),X65,""),D66)</f>
        <v/>
      </c>
      <c r="Y66" s="17" t="str">
        <f>IF(E66="",IF(OR(AND($H66&lt;&gt;"",E66=""),AND($F65=$F66,$AK66&lt;&gt;""),COUNTA($H$3:$H$100002)&gt;COUNTA($H$3:$H66),$AE66&lt;&gt;""),Y65,""),E66)</f>
        <v/>
      </c>
      <c r="Z66" s="27" t="str">
        <f t="shared" si="43"/>
        <v/>
      </c>
      <c r="AA66" s="2" t="str">
        <f>IF(F66="","",COUNTA($F$3:F66))</f>
        <v/>
      </c>
      <c r="AB66" s="3" t="str">
        <f>IF(F66="","",IFERROR(IF(F66&lt;&gt;"",IFERROR(INDEX(設定!$C$3:$C$303,MATCH(F66,設定!$C$3:$C$303,0),0),INDEX(設定!$C$3:$C$303,MATCH("*"&amp;F66&amp;"*",設定!$C$3:$C$303,0),0)),""),"エラー"))</f>
        <v/>
      </c>
      <c r="AC66" s="2" t="str">
        <f>IF(G66="","",COUNTA($G$3:G66))</f>
        <v/>
      </c>
      <c r="AD66" s="3" t="str">
        <f>IF(G66="","",IFERROR(IF(G66&lt;&gt;"",IFERROR(INDEX(設定!$C$3:$C$303,MATCH(G66,設定!$C$3:$C$303,0),0),INDEX(設定!$C$3:$C$303,MATCH("*"&amp;G66&amp;"*",設定!$C$3:$C$303,0),0)),""),"エラー"))</f>
        <v/>
      </c>
      <c r="AE66" s="3" t="str">
        <f>IFERROR(IF(AB66="",IF(AND(H66&lt;&gt;"",F66=""),INDEX(AB$3:AB66,MATCH(MAX(AA$3:AA66),AA$3:AA66,0),0),""),AB66),"")</f>
        <v/>
      </c>
      <c r="AF66" s="3" t="str">
        <f>IFERROR(IF(AD66="",IF(AND(H66&lt;&gt;"",G66=""),INDEX(AD$3:AD66,MATCH(MAX(AC$3:AC66),AC$3:AC66,0),0),""),AD66),"")</f>
        <v/>
      </c>
      <c r="AG66" s="2" t="str">
        <f>IF(AH66="","",IF(OR(AH66=AH65,AH66=AH67),IF(AND(E66="",AB66="",AG65&lt;&gt;""),MAX($AG$3:AG65),MAX($AG$3:AG65)+1),IF(AH65=AH66,AG65,MAX($AG$3:AG65)+1)))</f>
        <v/>
      </c>
      <c r="AH66" s="12" t="str">
        <f t="shared" si="31"/>
        <v/>
      </c>
      <c r="AI66" s="12" t="str">
        <f t="shared" si="32"/>
        <v/>
      </c>
      <c r="AJ66" s="13" t="str">
        <f t="shared" si="9"/>
        <v/>
      </c>
      <c r="AK66" s="13" t="str">
        <f t="shared" si="10"/>
        <v/>
      </c>
      <c r="AL66" s="13" t="str">
        <f>IF(OR(AJ66="",COUNTIF($AH$3:AH66,AH66)&lt;&gt;COUNTIF(AH$3:AH$100002,AH66)),"",SUMIF(AH$3:AH$100002,AH66,AJ$3:AJ$100002))</f>
        <v/>
      </c>
      <c r="AM66" s="13" t="str">
        <f>IF(OR(AK66="",COUNTIF($AH$3:AH66,AH66)&lt;&gt;COUNTIF(AH$3:AH$100002,AH66)),"",SUMIF(AH$3:AH$100002,AH66,AK$3:AK$100002))</f>
        <v/>
      </c>
      <c r="AO66" s="13" t="str">
        <f t="shared" si="33"/>
        <v/>
      </c>
      <c r="AP66" s="13" t="str">
        <f t="shared" si="33"/>
        <v/>
      </c>
      <c r="AQ66" s="13" t="str">
        <f t="shared" si="33"/>
        <v/>
      </c>
      <c r="AR66" s="13" t="str">
        <f t="shared" si="33"/>
        <v/>
      </c>
      <c r="AS66" s="13" t="str">
        <f t="shared" si="47"/>
        <v/>
      </c>
      <c r="AT66" s="13" t="str">
        <f t="shared" si="44"/>
        <v/>
      </c>
      <c r="AU66" s="13" t="str">
        <f t="shared" si="44"/>
        <v/>
      </c>
      <c r="AV66" s="13" t="str">
        <f t="shared" si="44"/>
        <v/>
      </c>
      <c r="AW66" s="86" t="str">
        <f t="shared" si="12"/>
        <v/>
      </c>
      <c r="AX66" s="59" t="str">
        <f t="shared" si="13"/>
        <v/>
      </c>
      <c r="AY66" s="63" t="str">
        <f>IF(OR($BR66="",BH66=""),"",COUNT($BR$3:$BR66))</f>
        <v/>
      </c>
      <c r="AZ66" s="13" t="str">
        <f>IF(OR($BR66="",BI66=""),"",COUNT($BR$3:$BR66))</f>
        <v/>
      </c>
      <c r="BA66" s="13" t="str">
        <f>IF(OR($BR66="",BJ66=""),"",COUNT($BR$3:$BR66))</f>
        <v/>
      </c>
      <c r="BB66" s="13" t="str">
        <f>IF(OR($BR66="",BK66=""),"",COUNT($BR$3:$BR66))</f>
        <v/>
      </c>
      <c r="BC66" s="13" t="str">
        <f>IF(OR($BR66="",BL66=""),"",COUNT($BR$3:$BR66))</f>
        <v/>
      </c>
      <c r="BD66" s="13" t="str">
        <f>IF(OR($BR66="",BM66=""),"",COUNT($BR$3:$BR66))</f>
        <v/>
      </c>
      <c r="BE66" s="13" t="str">
        <f>IF(OR($BR66="",BN66=""),"",COUNT($BR$3:$BR66))</f>
        <v/>
      </c>
      <c r="BF66" s="13" t="str">
        <f>IF(OR($BR66="",BO66=""),"",COUNT($BR$3:$BR66))</f>
        <v/>
      </c>
      <c r="BG66" s="66" t="str">
        <f>IF(Z66="","",COUNT($Z$3:Z66))</f>
        <v/>
      </c>
      <c r="BH66" s="13" t="str">
        <f>IF(AO66="","",IF(AO66=BH$2,(SUMIF($BV$3:$BV66,BH$2,$BW$3:$BW66)-SUMIF($BX$3:$BX66,BH$2,$BY$3:$BY66))*AO$1,""))</f>
        <v/>
      </c>
      <c r="BI66" s="13" t="str">
        <f>IF(AP66="","",IF(AP66=BI$2,(SUMIF($BV$3:$BV66,BI$2,$BW$3:$BW66)-SUMIF($BX$3:$BX66,BI$2,$BY$3:$BY66))*AP$1,""))</f>
        <v/>
      </c>
      <c r="BJ66" s="13" t="str">
        <f>IF(AQ66="","",IF(AQ66=BJ$2,(SUMIF($BV$3:$BV66,BJ$2,$BW$3:$BW66)-SUMIF($BX$3:$BX66,BJ$2,$BY$3:$BY66))*AQ$1,""))</f>
        <v/>
      </c>
      <c r="BK66" s="13" t="str">
        <f>IF(AR66="","",IF(AR66=BK$2,(SUMIF($BV$3:$BV66,BK$2,$BW$3:$BW66)-SUMIF($BX$3:$BX66,BK$2,$BY$3:$BY66))*AR$1,""))</f>
        <v/>
      </c>
      <c r="BL66" s="13" t="str">
        <f>IF(AS66="","",IF(AS66=BL$2,(SUMIF($BV$3:$BV66,BL$2,$BW$3:$BW66)-SUMIF($BX$3:$BX66,BL$2,$BY$3:$BY66))*AS$1,""))</f>
        <v/>
      </c>
      <c r="BM66" s="13" t="str">
        <f>IF(AT66="","",IF(AT66=BM$2,(SUMIF($BV$3:$BV66,BM$2,$BW$3:$BW66)-SUMIF($BX$3:$BX66,BM$2,$BY$3:$BY66))*AT$1,""))</f>
        <v/>
      </c>
      <c r="BN66" s="13" t="str">
        <f>IF(AU66="","",IF(AU66=BN$2,(SUMIF($BV$3:$BV66,BN$2,$BW$3:$BW66)-SUMIF($BX$3:$BX66,BN$2,$BY$3:$BY66))*AU$1,""))</f>
        <v/>
      </c>
      <c r="BO66" s="13" t="str">
        <f>IF(AV66="","",IF(AV66=BO$2,(SUMIF($BV$3:$BV66,BO$2,$BW$3:$BW66)-SUMIF($BX$3:$BX66,BO$2,$BY$3:$BY66))*AV$1,""))</f>
        <v/>
      </c>
      <c r="BP66" s="152"/>
      <c r="BQ66" s="13" t="str">
        <f t="shared" si="34"/>
        <v/>
      </c>
      <c r="BR66" s="75" t="str">
        <f t="shared" si="14"/>
        <v/>
      </c>
      <c r="BS66" s="33" t="str">
        <f t="shared" si="15"/>
        <v/>
      </c>
      <c r="BT66" s="42" t="str">
        <f t="shared" si="16"/>
        <v/>
      </c>
      <c r="BU66" s="38" t="str">
        <f t="shared" si="17"/>
        <v/>
      </c>
      <c r="BV66" s="30" t="str">
        <f t="shared" si="35"/>
        <v/>
      </c>
      <c r="BW66" s="36" t="str">
        <f t="shared" si="36"/>
        <v/>
      </c>
      <c r="BX66" s="36" t="str">
        <f t="shared" si="37"/>
        <v/>
      </c>
      <c r="BY66" s="45" t="str">
        <f t="shared" si="38"/>
        <v/>
      </c>
      <c r="BZ66" s="12" t="str">
        <f t="shared" si="18"/>
        <v/>
      </c>
      <c r="CA66" s="47" t="str">
        <f t="shared" si="19"/>
        <v/>
      </c>
      <c r="CB66" s="32" t="str">
        <f t="shared" si="20"/>
        <v/>
      </c>
      <c r="CC66" s="32" t="str">
        <f t="shared" si="21"/>
        <v/>
      </c>
      <c r="CD66" s="32" t="str">
        <f t="shared" si="22"/>
        <v/>
      </c>
      <c r="CE66" s="48"/>
      <c r="CF66" s="32" t="str">
        <f t="shared" si="39"/>
        <v/>
      </c>
      <c r="CG66" s="32" t="str">
        <f t="shared" si="48"/>
        <v/>
      </c>
      <c r="CH66" s="48"/>
    </row>
    <row r="67" spans="2:86" ht="30" customHeight="1" x14ac:dyDescent="0.2">
      <c r="B67" s="155"/>
      <c r="C67" s="117"/>
      <c r="D67" s="53"/>
      <c r="E67" s="68"/>
      <c r="F67" s="54"/>
      <c r="G67" s="54"/>
      <c r="H67" s="55"/>
      <c r="I67" s="71"/>
      <c r="J67" s="73"/>
      <c r="K67" s="56"/>
      <c r="L67" s="76" t="str">
        <f t="shared" si="40"/>
        <v/>
      </c>
      <c r="M67" s="77" t="str">
        <f t="shared" si="41"/>
        <v/>
      </c>
      <c r="N67" s="130" t="str">
        <f t="shared" si="29"/>
        <v/>
      </c>
      <c r="O67" s="131" t="str">
        <f t="shared" si="51"/>
        <v/>
      </c>
      <c r="P67" s="131" t="str">
        <f t="shared" si="51"/>
        <v/>
      </c>
      <c r="Q67" s="131" t="str">
        <f t="shared" si="51"/>
        <v/>
      </c>
      <c r="R67" s="131" t="str">
        <f t="shared" si="51"/>
        <v/>
      </c>
      <c r="S67" s="131" t="str">
        <f t="shared" si="51"/>
        <v/>
      </c>
      <c r="T67" s="131" t="str">
        <f t="shared" si="51"/>
        <v/>
      </c>
      <c r="U67" s="131" t="str">
        <f t="shared" si="51"/>
        <v/>
      </c>
      <c r="V67" s="14"/>
      <c r="W67" s="17" t="str">
        <f>IF(C67="",IF(OR(AND($H67&lt;&gt;"",C67=""),AND($F66=$F67,$AK67&lt;&gt;""),COUNTA($H$3:$H$100002)&gt;COUNTA($H$3:$H67),$AE67&lt;&gt;""),W66,""),C67)</f>
        <v/>
      </c>
      <c r="X67" s="17" t="str">
        <f>IF(D67="",IF(OR(AND($H67&lt;&gt;"",D67=""),AND($F66=$F67,$AK67&lt;&gt;""),COUNTA($H$3:$H$100002)&gt;COUNTA($H$3:$H67),$AE67&lt;&gt;""),X66,""),D67)</f>
        <v/>
      </c>
      <c r="Y67" s="17" t="str">
        <f>IF(E67="",IF(OR(AND($H67&lt;&gt;"",E67=""),AND($F66=$F67,$AK67&lt;&gt;""),COUNTA($H$3:$H$100002)&gt;COUNTA($H$3:$H67),$AE67&lt;&gt;""),Y66,""),E67)</f>
        <v/>
      </c>
      <c r="Z67" s="27" t="str">
        <f t="shared" si="43"/>
        <v/>
      </c>
      <c r="AA67" s="2" t="str">
        <f>IF(F67="","",COUNTA($F$3:F67))</f>
        <v/>
      </c>
      <c r="AB67" s="3" t="str">
        <f>IF(F67="","",IFERROR(IF(F67&lt;&gt;"",IFERROR(INDEX(設定!$C$3:$C$303,MATCH(F67,設定!$C$3:$C$303,0),0),INDEX(設定!$C$3:$C$303,MATCH("*"&amp;F67&amp;"*",設定!$C$3:$C$303,0),0)),""),"エラー"))</f>
        <v/>
      </c>
      <c r="AC67" s="2" t="str">
        <f>IF(G67="","",COUNTA($G$3:G67))</f>
        <v/>
      </c>
      <c r="AD67" s="3" t="str">
        <f>IF(G67="","",IFERROR(IF(G67&lt;&gt;"",IFERROR(INDEX(設定!$C$3:$C$303,MATCH(G67,設定!$C$3:$C$303,0),0),INDEX(設定!$C$3:$C$303,MATCH("*"&amp;G67&amp;"*",設定!$C$3:$C$303,0),0)),""),"エラー"))</f>
        <v/>
      </c>
      <c r="AE67" s="3" t="str">
        <f>IFERROR(IF(AB67="",IF(AND(H67&lt;&gt;"",F67=""),INDEX(AB$3:AB67,MATCH(MAX(AA$3:AA67),AA$3:AA67,0),0),""),AB67),"")</f>
        <v/>
      </c>
      <c r="AF67" s="3" t="str">
        <f>IFERROR(IF(AD67="",IF(AND(H67&lt;&gt;"",G67=""),INDEX(AD$3:AD67,MATCH(MAX(AC$3:AC67),AC$3:AC67,0),0),""),AD67),"")</f>
        <v/>
      </c>
      <c r="AG67" s="2" t="str">
        <f>IF(AH67="","",IF(OR(AH67=AH66,AH67=AH68),IF(AND(E67="",AB67="",AG66&lt;&gt;""),MAX($AG$3:AG66),MAX($AG$3:AG66)+1),IF(AH66=AH67,AG66,MAX($AG$3:AG66)+1)))</f>
        <v/>
      </c>
      <c r="AH67" s="12" t="str">
        <f t="shared" si="31"/>
        <v/>
      </c>
      <c r="AI67" s="12" t="str">
        <f t="shared" si="32"/>
        <v/>
      </c>
      <c r="AJ67" s="13" t="str">
        <f t="shared" ref="AJ67:AJ130" si="52">IF($AE67="","",IF($AF67="",0,J67))</f>
        <v/>
      </c>
      <c r="AK67" s="13" t="str">
        <f t="shared" ref="AK67:AK130" si="53">IF($AE67="","",IF($AF67="",0,K67))</f>
        <v/>
      </c>
      <c r="AL67" s="13" t="str">
        <f>IF(OR(AJ67="",COUNTIF($AH$3:AH67,AH67)&lt;&gt;COUNTIF(AH$3:AH$100002,AH67)),"",SUMIF(AH$3:AH$100002,AH67,AJ$3:AJ$100002))</f>
        <v/>
      </c>
      <c r="AM67" s="13" t="str">
        <f>IF(OR(AK67="",COUNTIF($AH$3:AH67,AH67)&lt;&gt;COUNTIF(AH$3:AH$100002,AH67)),"",SUMIF(AH$3:AH$100002,AH67,AK$3:AK$100002))</f>
        <v/>
      </c>
      <c r="AO67" s="13" t="str">
        <f t="shared" si="33"/>
        <v/>
      </c>
      <c r="AP67" s="13" t="str">
        <f t="shared" si="33"/>
        <v/>
      </c>
      <c r="AQ67" s="13" t="str">
        <f t="shared" si="33"/>
        <v/>
      </c>
      <c r="AR67" s="13" t="str">
        <f t="shared" si="33"/>
        <v/>
      </c>
      <c r="AS67" s="13" t="str">
        <f t="shared" si="47"/>
        <v/>
      </c>
      <c r="AT67" s="13" t="str">
        <f t="shared" si="44"/>
        <v/>
      </c>
      <c r="AU67" s="13" t="str">
        <f t="shared" si="44"/>
        <v/>
      </c>
      <c r="AV67" s="13" t="str">
        <f t="shared" si="44"/>
        <v/>
      </c>
      <c r="AW67" s="86" t="str">
        <f t="shared" ref="AW67:AW130" si="54">IF(J67="","",J67)</f>
        <v/>
      </c>
      <c r="AX67" s="59" t="str">
        <f t="shared" ref="AX67:AX130" si="55">IF(K67="","",K67)</f>
        <v/>
      </c>
      <c r="AY67" s="63" t="str">
        <f>IF(OR($BR67="",BH67=""),"",COUNT($BR$3:$BR67))</f>
        <v/>
      </c>
      <c r="AZ67" s="13" t="str">
        <f>IF(OR($BR67="",BI67=""),"",COUNT($BR$3:$BR67))</f>
        <v/>
      </c>
      <c r="BA67" s="13" t="str">
        <f>IF(OR($BR67="",BJ67=""),"",COUNT($BR$3:$BR67))</f>
        <v/>
      </c>
      <c r="BB67" s="13" t="str">
        <f>IF(OR($BR67="",BK67=""),"",COUNT($BR$3:$BR67))</f>
        <v/>
      </c>
      <c r="BC67" s="13" t="str">
        <f>IF(OR($BR67="",BL67=""),"",COUNT($BR$3:$BR67))</f>
        <v/>
      </c>
      <c r="BD67" s="13" t="str">
        <f>IF(OR($BR67="",BM67=""),"",COUNT($BR$3:$BR67))</f>
        <v/>
      </c>
      <c r="BE67" s="13" t="str">
        <f>IF(OR($BR67="",BN67=""),"",COUNT($BR$3:$BR67))</f>
        <v/>
      </c>
      <c r="BF67" s="13" t="str">
        <f>IF(OR($BR67="",BO67=""),"",COUNT($BR$3:$BR67))</f>
        <v/>
      </c>
      <c r="BG67" s="66" t="str">
        <f>IF(Z67="","",COUNT($Z$3:Z67))</f>
        <v/>
      </c>
      <c r="BH67" s="13" t="str">
        <f>IF(AO67="","",IF(AO67=BH$2,(SUMIF($BV$3:$BV67,BH$2,$BW$3:$BW67)-SUMIF($BX$3:$BX67,BH$2,$BY$3:$BY67))*AO$1,""))</f>
        <v/>
      </c>
      <c r="BI67" s="13" t="str">
        <f>IF(AP67="","",IF(AP67=BI$2,(SUMIF($BV$3:$BV67,BI$2,$BW$3:$BW67)-SUMIF($BX$3:$BX67,BI$2,$BY$3:$BY67))*AP$1,""))</f>
        <v/>
      </c>
      <c r="BJ67" s="13" t="str">
        <f>IF(AQ67="","",IF(AQ67=BJ$2,(SUMIF($BV$3:$BV67,BJ$2,$BW$3:$BW67)-SUMIF($BX$3:$BX67,BJ$2,$BY$3:$BY67))*AQ$1,""))</f>
        <v/>
      </c>
      <c r="BK67" s="13" t="str">
        <f>IF(AR67="","",IF(AR67=BK$2,(SUMIF($BV$3:$BV67,BK$2,$BW$3:$BW67)-SUMIF($BX$3:$BX67,BK$2,$BY$3:$BY67))*AR$1,""))</f>
        <v/>
      </c>
      <c r="BL67" s="13" t="str">
        <f>IF(AS67="","",IF(AS67=BL$2,(SUMIF($BV$3:$BV67,BL$2,$BW$3:$BW67)-SUMIF($BX$3:$BX67,BL$2,$BY$3:$BY67))*AS$1,""))</f>
        <v/>
      </c>
      <c r="BM67" s="13" t="str">
        <f>IF(AT67="","",IF(AT67=BM$2,(SUMIF($BV$3:$BV67,BM$2,$BW$3:$BW67)-SUMIF($BX$3:$BX67,BM$2,$BY$3:$BY67))*AT$1,""))</f>
        <v/>
      </c>
      <c r="BN67" s="13" t="str">
        <f>IF(AU67="","",IF(AU67=BN$2,(SUMIF($BV$3:$BV67,BN$2,$BW$3:$BW67)-SUMIF($BX$3:$BX67,BN$2,$BY$3:$BY67))*AU$1,""))</f>
        <v/>
      </c>
      <c r="BO67" s="13" t="str">
        <f>IF(AV67="","",IF(AV67=BO$2,(SUMIF($BV$3:$BV67,BO$2,$BW$3:$BW67)-SUMIF($BX$3:$BX67,BO$2,$BY$3:$BY67))*AV$1,""))</f>
        <v/>
      </c>
      <c r="BP67" s="152"/>
      <c r="BQ67" s="13" t="str">
        <f t="shared" si="34"/>
        <v/>
      </c>
      <c r="BR67" s="75" t="str">
        <f t="shared" ref="BR67:BR130" si="56">IF(Z67="","",Z67)</f>
        <v/>
      </c>
      <c r="BS67" s="33" t="str">
        <f t="shared" ref="BS67:BS130" si="57">IF(Z67="","",W67)</f>
        <v/>
      </c>
      <c r="BT67" s="42" t="str">
        <f t="shared" ref="BT67:BT130" si="58">IF(Z67="","",X67)</f>
        <v/>
      </c>
      <c r="BU67" s="38" t="str">
        <f t="shared" ref="BU67:BU130" si="59">IF(Z67="","",Y67)</f>
        <v/>
      </c>
      <c r="BV67" s="30" t="str">
        <f t="shared" si="35"/>
        <v/>
      </c>
      <c r="BW67" s="36" t="str">
        <f t="shared" si="36"/>
        <v/>
      </c>
      <c r="BX67" s="36" t="str">
        <f t="shared" si="37"/>
        <v/>
      </c>
      <c r="BY67" s="45" t="str">
        <f t="shared" si="38"/>
        <v/>
      </c>
      <c r="BZ67" s="12" t="str">
        <f t="shared" ref="BZ67:BZ130" si="60">IF(H67="","",H67&amp;IF(I67="",""," ("&amp;I67&amp;")"))</f>
        <v/>
      </c>
      <c r="CA67" s="47" t="str">
        <f t="shared" ref="CA67:CA130" si="61">IF(AE67="","",AE67)</f>
        <v/>
      </c>
      <c r="CB67" s="32" t="str">
        <f t="shared" ref="CB67:CB130" si="62">IF(AF67="","",AF67)</f>
        <v/>
      </c>
      <c r="CC67" s="32" t="str">
        <f t="shared" ref="CC67:CC130" si="63">IF(J67="","",J67)</f>
        <v/>
      </c>
      <c r="CD67" s="32" t="str">
        <f t="shared" ref="CD67:CD130" si="64">IF(K67="","",K67)</f>
        <v/>
      </c>
      <c r="CE67" s="48"/>
      <c r="CF67" s="32" t="str">
        <f t="shared" si="39"/>
        <v/>
      </c>
      <c r="CG67" s="32" t="str">
        <f t="shared" si="48"/>
        <v/>
      </c>
      <c r="CH67" s="48"/>
    </row>
    <row r="68" spans="2:86" ht="30" customHeight="1" x14ac:dyDescent="0.2">
      <c r="B68" s="155"/>
      <c r="C68" s="117"/>
      <c r="D68" s="53"/>
      <c r="E68" s="68"/>
      <c r="F68" s="54"/>
      <c r="G68" s="54"/>
      <c r="H68" s="55"/>
      <c r="I68" s="71"/>
      <c r="J68" s="73"/>
      <c r="K68" s="56"/>
      <c r="L68" s="76" t="str">
        <f t="shared" ref="L68:L131" si="65">IF(AE68="","",AE68)</f>
        <v/>
      </c>
      <c r="M68" s="77" t="str">
        <f t="shared" ref="M68:M131" si="66">IF(AF68="","",AF68)</f>
        <v/>
      </c>
      <c r="N68" s="130" t="str">
        <f t="shared" ref="N68:N131" si="67">IFERROR(INDEX($BH$3:$BO$100002,MATCH($BG68,$BG$3:$BG$100002,0),MATCH(N$1,$BH$2:$BO$2,0)),"")</f>
        <v/>
      </c>
      <c r="O68" s="131" t="str">
        <f t="shared" si="51"/>
        <v/>
      </c>
      <c r="P68" s="131" t="str">
        <f t="shared" si="51"/>
        <v/>
      </c>
      <c r="Q68" s="131" t="str">
        <f t="shared" si="51"/>
        <v/>
      </c>
      <c r="R68" s="131" t="str">
        <f t="shared" si="51"/>
        <v/>
      </c>
      <c r="S68" s="131" t="str">
        <f t="shared" si="51"/>
        <v/>
      </c>
      <c r="T68" s="131" t="str">
        <f t="shared" si="51"/>
        <v/>
      </c>
      <c r="U68" s="131" t="str">
        <f t="shared" si="51"/>
        <v/>
      </c>
      <c r="V68" s="14"/>
      <c r="W68" s="17" t="str">
        <f>IF(C68="",IF(OR(AND($H68&lt;&gt;"",C68=""),AND($F67=$F68,$AK68&lt;&gt;""),COUNTA($H$3:$H$100002)&gt;COUNTA($H$3:$H68),$AE68&lt;&gt;""),W67,""),C68)</f>
        <v/>
      </c>
      <c r="X68" s="17" t="str">
        <f>IF(D68="",IF(OR(AND($H68&lt;&gt;"",D68=""),AND($F67=$F68,$AK68&lt;&gt;""),COUNTA($H$3:$H$100002)&gt;COUNTA($H$3:$H68),$AE68&lt;&gt;""),X67,""),D68)</f>
        <v/>
      </c>
      <c r="Y68" s="17" t="str">
        <f>IF(E68="",IF(OR(AND($H68&lt;&gt;"",E68=""),AND($F67=$F68,$AK68&lt;&gt;""),COUNTA($H$3:$H$100002)&gt;COUNTA($H$3:$H68),$AE68&lt;&gt;""),Y67,""),E68)</f>
        <v/>
      </c>
      <c r="Z68" s="27" t="str">
        <f t="shared" si="43"/>
        <v/>
      </c>
      <c r="AA68" s="2" t="str">
        <f>IF(F68="","",COUNTA($F$3:F68))</f>
        <v/>
      </c>
      <c r="AB68" s="3" t="str">
        <f>IF(F68="","",IFERROR(IF(F68&lt;&gt;"",IFERROR(INDEX(設定!$C$3:$C$303,MATCH(F68,設定!$C$3:$C$303,0),0),INDEX(設定!$C$3:$C$303,MATCH("*"&amp;F68&amp;"*",設定!$C$3:$C$303,0),0)),""),"エラー"))</f>
        <v/>
      </c>
      <c r="AC68" s="2" t="str">
        <f>IF(G68="","",COUNTA($G$3:G68))</f>
        <v/>
      </c>
      <c r="AD68" s="3" t="str">
        <f>IF(G68="","",IFERROR(IF(G68&lt;&gt;"",IFERROR(INDEX(設定!$C$3:$C$303,MATCH(G68,設定!$C$3:$C$303,0),0),INDEX(設定!$C$3:$C$303,MATCH("*"&amp;G68&amp;"*",設定!$C$3:$C$303,0),0)),""),"エラー"))</f>
        <v/>
      </c>
      <c r="AE68" s="3" t="str">
        <f>IFERROR(IF(AB68="",IF(AND(H68&lt;&gt;"",F68=""),INDEX(AB$3:AB68,MATCH(MAX(AA$3:AA68),AA$3:AA68,0),0),""),AB68),"")</f>
        <v/>
      </c>
      <c r="AF68" s="3" t="str">
        <f>IFERROR(IF(AD68="",IF(AND(H68&lt;&gt;"",G68=""),INDEX(AD$3:AD68,MATCH(MAX(AC$3:AC68),AC$3:AC68,0),0),""),AD68),"")</f>
        <v/>
      </c>
      <c r="AG68" s="2" t="str">
        <f>IF(AH68="","",IF(OR(AH68=AH67,AH68=AH69),IF(AND(E68="",AB68="",AG67&lt;&gt;""),MAX($AG$3:AG67),MAX($AG$3:AG67)+1),IF(AH67=AH68,AG67,MAX($AG$3:AG67)+1)))</f>
        <v/>
      </c>
      <c r="AH68" s="12" t="str">
        <f t="shared" ref="AH68:AH131" si="68">IF(AE68="","",Z68&amp;"@"&amp;AE68&amp;"@"&amp;AF68)</f>
        <v/>
      </c>
      <c r="AI68" s="12" t="str">
        <f t="shared" ref="AI68:AI97" si="69">IF(AH68="","",AH68&amp;AG68)</f>
        <v/>
      </c>
      <c r="AJ68" s="13" t="str">
        <f t="shared" si="52"/>
        <v/>
      </c>
      <c r="AK68" s="13" t="str">
        <f t="shared" si="53"/>
        <v/>
      </c>
      <c r="AL68" s="13" t="str">
        <f>IF(OR(AJ68="",COUNTIF($AH$3:AH68,AH68)&lt;&gt;COUNTIF(AH$3:AH$100002,AH68)),"",SUMIF(AH$3:AH$100002,AH68,AJ$3:AJ$100002))</f>
        <v/>
      </c>
      <c r="AM68" s="13" t="str">
        <f>IF(OR(AK68="",COUNTIF($AH$3:AH68,AH68)&lt;&gt;COUNTIF(AH$3:AH$100002,AH68)),"",SUMIF(AH$3:AH$100002,AH68,AK$3:AK$100002))</f>
        <v/>
      </c>
      <c r="AO68" s="13" t="str">
        <f t="shared" ref="AO68:AR131" si="70">IF($Z68="","",IF(COUNTIF($AE68:$AF68,AO$2),AO$2,""))</f>
        <v/>
      </c>
      <c r="AP68" s="13" t="str">
        <f t="shared" si="70"/>
        <v/>
      </c>
      <c r="AQ68" s="13" t="str">
        <f t="shared" si="70"/>
        <v/>
      </c>
      <c r="AR68" s="13" t="str">
        <f t="shared" si="70"/>
        <v/>
      </c>
      <c r="AS68" s="13" t="str">
        <f t="shared" si="47"/>
        <v/>
      </c>
      <c r="AT68" s="13" t="str">
        <f t="shared" si="44"/>
        <v/>
      </c>
      <c r="AU68" s="13" t="str">
        <f t="shared" si="44"/>
        <v/>
      </c>
      <c r="AV68" s="13" t="str">
        <f t="shared" si="44"/>
        <v/>
      </c>
      <c r="AW68" s="86" t="str">
        <f t="shared" si="54"/>
        <v/>
      </c>
      <c r="AX68" s="59" t="str">
        <f t="shared" si="55"/>
        <v/>
      </c>
      <c r="AY68" s="63" t="str">
        <f>IF(OR($BR68="",BH68=""),"",COUNT($BR$3:$BR68))</f>
        <v/>
      </c>
      <c r="AZ68" s="13" t="str">
        <f>IF(OR($BR68="",BI68=""),"",COUNT($BR$3:$BR68))</f>
        <v/>
      </c>
      <c r="BA68" s="13" t="str">
        <f>IF(OR($BR68="",BJ68=""),"",COUNT($BR$3:$BR68))</f>
        <v/>
      </c>
      <c r="BB68" s="13" t="str">
        <f>IF(OR($BR68="",BK68=""),"",COUNT($BR$3:$BR68))</f>
        <v/>
      </c>
      <c r="BC68" s="13" t="str">
        <f>IF(OR($BR68="",BL68=""),"",COUNT($BR$3:$BR68))</f>
        <v/>
      </c>
      <c r="BD68" s="13" t="str">
        <f>IF(OR($BR68="",BM68=""),"",COUNT($BR$3:$BR68))</f>
        <v/>
      </c>
      <c r="BE68" s="13" t="str">
        <f>IF(OR($BR68="",BN68=""),"",COUNT($BR$3:$BR68))</f>
        <v/>
      </c>
      <c r="BF68" s="13" t="str">
        <f>IF(OR($BR68="",BO68=""),"",COUNT($BR$3:$BR68))</f>
        <v/>
      </c>
      <c r="BG68" s="66" t="str">
        <f>IF(Z68="","",COUNT($Z$3:Z68))</f>
        <v/>
      </c>
      <c r="BH68" s="13" t="str">
        <f>IF(AO68="","",IF(AO68=BH$2,(SUMIF($BV$3:$BV68,BH$2,$BW$3:$BW68)-SUMIF($BX$3:$BX68,BH$2,$BY$3:$BY68))*AO$1,""))</f>
        <v/>
      </c>
      <c r="BI68" s="13" t="str">
        <f>IF(AP68="","",IF(AP68=BI$2,(SUMIF($BV$3:$BV68,BI$2,$BW$3:$BW68)-SUMIF($BX$3:$BX68,BI$2,$BY$3:$BY68))*AP$1,""))</f>
        <v/>
      </c>
      <c r="BJ68" s="13" t="str">
        <f>IF(AQ68="","",IF(AQ68=BJ$2,(SUMIF($BV$3:$BV68,BJ$2,$BW$3:$BW68)-SUMIF($BX$3:$BX68,BJ$2,$BY$3:$BY68))*AQ$1,""))</f>
        <v/>
      </c>
      <c r="BK68" s="13" t="str">
        <f>IF(AR68="","",IF(AR68=BK$2,(SUMIF($BV$3:$BV68,BK$2,$BW$3:$BW68)-SUMIF($BX$3:$BX68,BK$2,$BY$3:$BY68))*AR$1,""))</f>
        <v/>
      </c>
      <c r="BL68" s="13" t="str">
        <f>IF(AS68="","",IF(AS68=BL$2,(SUMIF($BV$3:$BV68,BL$2,$BW$3:$BW68)-SUMIF($BX$3:$BX68,BL$2,$BY$3:$BY68))*AS$1,""))</f>
        <v/>
      </c>
      <c r="BM68" s="13" t="str">
        <f>IF(AT68="","",IF(AT68=BM$2,(SUMIF($BV$3:$BV68,BM$2,$BW$3:$BW68)-SUMIF($BX$3:$BX68,BM$2,$BY$3:$BY68))*AT$1,""))</f>
        <v/>
      </c>
      <c r="BN68" s="13" t="str">
        <f>IF(AU68="","",IF(AU68=BN$2,(SUMIF($BV$3:$BV68,BN$2,$BW$3:$BW68)-SUMIF($BX$3:$BX68,BN$2,$BY$3:$BY68))*AU$1,""))</f>
        <v/>
      </c>
      <c r="BO68" s="13" t="str">
        <f>IF(AV68="","",IF(AV68=BO$2,(SUMIF($BV$3:$BV68,BO$2,$BW$3:$BW68)-SUMIF($BX$3:$BX68,BO$2,$BY$3:$BY68))*AV$1,""))</f>
        <v/>
      </c>
      <c r="BP68" s="152"/>
      <c r="BQ68" s="13" t="str">
        <f t="shared" ref="BQ68:BQ131" si="71">IF(B68="","",IF(ISNUMBER(B68),B68,""))</f>
        <v/>
      </c>
      <c r="BR68" s="75" t="str">
        <f t="shared" si="56"/>
        <v/>
      </c>
      <c r="BS68" s="33" t="str">
        <f t="shared" si="57"/>
        <v/>
      </c>
      <c r="BT68" s="42" t="str">
        <f t="shared" si="58"/>
        <v/>
      </c>
      <c r="BU68" s="38" t="str">
        <f t="shared" si="59"/>
        <v/>
      </c>
      <c r="BV68" s="30" t="str">
        <f t="shared" ref="BV68:BV122" si="72">IF(CA68="","",CA68)</f>
        <v/>
      </c>
      <c r="BW68" s="36" t="str">
        <f t="shared" ref="BW68:BW97" si="73">IF(CC68="",IF(CD68="","",CD68),CC68)</f>
        <v/>
      </c>
      <c r="BX68" s="36" t="str">
        <f t="shared" ref="BX68:BX122" si="74">IF(CB68="","",CB68)</f>
        <v/>
      </c>
      <c r="BY68" s="45" t="str">
        <f t="shared" ref="BY68:BY97" si="75">IF(CD68="",IF(CC68="","",CC68),CD68)</f>
        <v/>
      </c>
      <c r="BZ68" s="12" t="str">
        <f t="shared" si="60"/>
        <v/>
      </c>
      <c r="CA68" s="47" t="str">
        <f t="shared" si="61"/>
        <v/>
      </c>
      <c r="CB68" s="32" t="str">
        <f t="shared" si="62"/>
        <v/>
      </c>
      <c r="CC68" s="32" t="str">
        <f t="shared" si="63"/>
        <v/>
      </c>
      <c r="CD68" s="32" t="str">
        <f t="shared" si="64"/>
        <v/>
      </c>
      <c r="CE68" s="48"/>
      <c r="CF68" s="32" t="str">
        <f t="shared" ref="CF68:CF131" si="76">IF(AND(ISNUMBER(B68),CG68&lt;&gt;""),B68,"")</f>
        <v/>
      </c>
      <c r="CG68" s="32" t="str">
        <f t="shared" ref="CG68:CG131" si="77">IF(AE68="","",AE68&amp;"@"&amp;AF68)</f>
        <v/>
      </c>
      <c r="CH68" s="48"/>
    </row>
    <row r="69" spans="2:86" ht="30" customHeight="1" x14ac:dyDescent="0.2">
      <c r="B69" s="155"/>
      <c r="C69" s="117"/>
      <c r="D69" s="53"/>
      <c r="E69" s="68"/>
      <c r="F69" s="54"/>
      <c r="G69" s="54"/>
      <c r="H69" s="55"/>
      <c r="I69" s="71"/>
      <c r="J69" s="73"/>
      <c r="K69" s="56"/>
      <c r="L69" s="76" t="str">
        <f t="shared" si="65"/>
        <v/>
      </c>
      <c r="M69" s="77" t="str">
        <f t="shared" si="66"/>
        <v/>
      </c>
      <c r="N69" s="130" t="str">
        <f t="shared" si="67"/>
        <v/>
      </c>
      <c r="O69" s="131" t="str">
        <f t="shared" si="51"/>
        <v/>
      </c>
      <c r="P69" s="131" t="str">
        <f t="shared" si="51"/>
        <v/>
      </c>
      <c r="Q69" s="131" t="str">
        <f t="shared" si="51"/>
        <v/>
      </c>
      <c r="R69" s="131" t="str">
        <f t="shared" si="51"/>
        <v/>
      </c>
      <c r="S69" s="131" t="str">
        <f t="shared" si="51"/>
        <v/>
      </c>
      <c r="T69" s="131" t="str">
        <f t="shared" si="51"/>
        <v/>
      </c>
      <c r="U69" s="131" t="str">
        <f t="shared" si="51"/>
        <v/>
      </c>
      <c r="V69" s="14"/>
      <c r="W69" s="17" t="str">
        <f>IF(C69="",IF(OR(AND($H69&lt;&gt;"",C69=""),AND($F68=$F69,$AK69&lt;&gt;""),COUNTA($H$3:$H$100002)&gt;COUNTA($H$3:$H69),$AE69&lt;&gt;""),W68,""),C69)</f>
        <v/>
      </c>
      <c r="X69" s="17" t="str">
        <f>IF(D69="",IF(OR(AND($H69&lt;&gt;"",D69=""),AND($F68=$F69,$AK69&lt;&gt;""),COUNTA($H$3:$H$100002)&gt;COUNTA($H$3:$H69),$AE69&lt;&gt;""),X68,""),D69)</f>
        <v/>
      </c>
      <c r="Y69" s="17" t="str">
        <f>IF(E69="",IF(OR(AND($H69&lt;&gt;"",E69=""),AND($F68=$F69,$AK69&lt;&gt;""),COUNTA($H$3:$H$100002)&gt;COUNTA($H$3:$H69),$AE69&lt;&gt;""),Y68,""),E69)</f>
        <v/>
      </c>
      <c r="Z69" s="27" t="str">
        <f t="shared" si="43"/>
        <v/>
      </c>
      <c r="AA69" s="2" t="str">
        <f>IF(F69="","",COUNTA($F$3:F69))</f>
        <v/>
      </c>
      <c r="AB69" s="3" t="str">
        <f>IF(F69="","",IFERROR(IF(F69&lt;&gt;"",IFERROR(INDEX(設定!$C$3:$C$303,MATCH(F69,設定!$C$3:$C$303,0),0),INDEX(設定!$C$3:$C$303,MATCH("*"&amp;F69&amp;"*",設定!$C$3:$C$303,0),0)),""),"エラー"))</f>
        <v/>
      </c>
      <c r="AC69" s="2" t="str">
        <f>IF(G69="","",COUNTA($G$3:G69))</f>
        <v/>
      </c>
      <c r="AD69" s="3" t="str">
        <f>IF(G69="","",IFERROR(IF(G69&lt;&gt;"",IFERROR(INDEX(設定!$C$3:$C$303,MATCH(G69,設定!$C$3:$C$303,0),0),INDEX(設定!$C$3:$C$303,MATCH("*"&amp;G69&amp;"*",設定!$C$3:$C$303,0),0)),""),"エラー"))</f>
        <v/>
      </c>
      <c r="AE69" s="3" t="str">
        <f>IFERROR(IF(AB69="",IF(AND(H69&lt;&gt;"",F69=""),INDEX(AB$3:AB69,MATCH(MAX(AA$3:AA69),AA$3:AA69,0),0),""),AB69),"")</f>
        <v/>
      </c>
      <c r="AF69" s="3" t="str">
        <f>IFERROR(IF(AD69="",IF(AND(H69&lt;&gt;"",G69=""),INDEX(AD$3:AD69,MATCH(MAX(AC$3:AC69),AC$3:AC69,0),0),""),AD69),"")</f>
        <v/>
      </c>
      <c r="AG69" s="2" t="str">
        <f>IF(AH69="","",IF(OR(AH69=AH68,AH69=AH70),IF(AND(E69="",AB69="",AG68&lt;&gt;""),MAX($AG$3:AG68),MAX($AG$3:AG68)+1),IF(AH68=AH69,AG68,MAX($AG$3:AG68)+1)))</f>
        <v/>
      </c>
      <c r="AH69" s="12" t="str">
        <f t="shared" si="68"/>
        <v/>
      </c>
      <c r="AI69" s="12" t="str">
        <f t="shared" si="69"/>
        <v/>
      </c>
      <c r="AJ69" s="13" t="str">
        <f t="shared" si="52"/>
        <v/>
      </c>
      <c r="AK69" s="13" t="str">
        <f t="shared" si="53"/>
        <v/>
      </c>
      <c r="AL69" s="13" t="str">
        <f>IF(OR(AJ69="",COUNTIF($AH$3:AH69,AH69)&lt;&gt;COUNTIF(AH$3:AH$100002,AH69)),"",SUMIF(AH$3:AH$100002,AH69,AJ$3:AJ$100002))</f>
        <v/>
      </c>
      <c r="AM69" s="13" t="str">
        <f>IF(OR(AK69="",COUNTIF($AH$3:AH69,AH69)&lt;&gt;COUNTIF(AH$3:AH$100002,AH69)),"",SUMIF(AH$3:AH$100002,AH69,AK$3:AK$100002))</f>
        <v/>
      </c>
      <c r="AO69" s="13" t="str">
        <f t="shared" si="70"/>
        <v/>
      </c>
      <c r="AP69" s="13" t="str">
        <f t="shared" si="70"/>
        <v/>
      </c>
      <c r="AQ69" s="13" t="str">
        <f t="shared" si="70"/>
        <v/>
      </c>
      <c r="AR69" s="13" t="str">
        <f t="shared" si="70"/>
        <v/>
      </c>
      <c r="AS69" s="13" t="str">
        <f t="shared" si="47"/>
        <v/>
      </c>
      <c r="AT69" s="13" t="str">
        <f t="shared" si="44"/>
        <v/>
      </c>
      <c r="AU69" s="13" t="str">
        <f t="shared" si="44"/>
        <v/>
      </c>
      <c r="AV69" s="13" t="str">
        <f t="shared" si="44"/>
        <v/>
      </c>
      <c r="AW69" s="86" t="str">
        <f t="shared" si="54"/>
        <v/>
      </c>
      <c r="AX69" s="59" t="str">
        <f t="shared" si="55"/>
        <v/>
      </c>
      <c r="AY69" s="63" t="str">
        <f>IF(OR($BR69="",BH69=""),"",COUNT($BR$3:$BR69))</f>
        <v/>
      </c>
      <c r="AZ69" s="13" t="str">
        <f>IF(OR($BR69="",BI69=""),"",COUNT($BR$3:$BR69))</f>
        <v/>
      </c>
      <c r="BA69" s="13" t="str">
        <f>IF(OR($BR69="",BJ69=""),"",COUNT($BR$3:$BR69))</f>
        <v/>
      </c>
      <c r="BB69" s="13" t="str">
        <f>IF(OR($BR69="",BK69=""),"",COUNT($BR$3:$BR69))</f>
        <v/>
      </c>
      <c r="BC69" s="13" t="str">
        <f>IF(OR($BR69="",BL69=""),"",COUNT($BR$3:$BR69))</f>
        <v/>
      </c>
      <c r="BD69" s="13" t="str">
        <f>IF(OR($BR69="",BM69=""),"",COUNT($BR$3:$BR69))</f>
        <v/>
      </c>
      <c r="BE69" s="13" t="str">
        <f>IF(OR($BR69="",BN69=""),"",COUNT($BR$3:$BR69))</f>
        <v/>
      </c>
      <c r="BF69" s="13" t="str">
        <f>IF(OR($BR69="",BO69=""),"",COUNT($BR$3:$BR69))</f>
        <v/>
      </c>
      <c r="BG69" s="66" t="str">
        <f>IF(Z69="","",COUNT($Z$3:Z69))</f>
        <v/>
      </c>
      <c r="BH69" s="13" t="str">
        <f>IF(AO69="","",IF(AO69=BH$2,(SUMIF($BV$3:$BV69,BH$2,$BW$3:$BW69)-SUMIF($BX$3:$BX69,BH$2,$BY$3:$BY69))*AO$1,""))</f>
        <v/>
      </c>
      <c r="BI69" s="13" t="str">
        <f>IF(AP69="","",IF(AP69=BI$2,(SUMIF($BV$3:$BV69,BI$2,$BW$3:$BW69)-SUMIF($BX$3:$BX69,BI$2,$BY$3:$BY69))*AP$1,""))</f>
        <v/>
      </c>
      <c r="BJ69" s="13" t="str">
        <f>IF(AQ69="","",IF(AQ69=BJ$2,(SUMIF($BV$3:$BV69,BJ$2,$BW$3:$BW69)-SUMIF($BX$3:$BX69,BJ$2,$BY$3:$BY69))*AQ$1,""))</f>
        <v/>
      </c>
      <c r="BK69" s="13" t="str">
        <f>IF(AR69="","",IF(AR69=BK$2,(SUMIF($BV$3:$BV69,BK$2,$BW$3:$BW69)-SUMIF($BX$3:$BX69,BK$2,$BY$3:$BY69))*AR$1,""))</f>
        <v/>
      </c>
      <c r="BL69" s="13" t="str">
        <f>IF(AS69="","",IF(AS69=BL$2,(SUMIF($BV$3:$BV69,BL$2,$BW$3:$BW69)-SUMIF($BX$3:$BX69,BL$2,$BY$3:$BY69))*AS$1,""))</f>
        <v/>
      </c>
      <c r="BM69" s="13" t="str">
        <f>IF(AT69="","",IF(AT69=BM$2,(SUMIF($BV$3:$BV69,BM$2,$BW$3:$BW69)-SUMIF($BX$3:$BX69,BM$2,$BY$3:$BY69))*AT$1,""))</f>
        <v/>
      </c>
      <c r="BN69" s="13" t="str">
        <f>IF(AU69="","",IF(AU69=BN$2,(SUMIF($BV$3:$BV69,BN$2,$BW$3:$BW69)-SUMIF($BX$3:$BX69,BN$2,$BY$3:$BY69))*AU$1,""))</f>
        <v/>
      </c>
      <c r="BO69" s="13" t="str">
        <f>IF(AV69="","",IF(AV69=BO$2,(SUMIF($BV$3:$BV69,BO$2,$BW$3:$BW69)-SUMIF($BX$3:$BX69,BO$2,$BY$3:$BY69))*AV$1,""))</f>
        <v/>
      </c>
      <c r="BP69" s="152"/>
      <c r="BQ69" s="13" t="str">
        <f t="shared" si="71"/>
        <v/>
      </c>
      <c r="BR69" s="75" t="str">
        <f t="shared" si="56"/>
        <v/>
      </c>
      <c r="BS69" s="33" t="str">
        <f t="shared" si="57"/>
        <v/>
      </c>
      <c r="BT69" s="42" t="str">
        <f t="shared" si="58"/>
        <v/>
      </c>
      <c r="BU69" s="38" t="str">
        <f t="shared" si="59"/>
        <v/>
      </c>
      <c r="BV69" s="30" t="str">
        <f t="shared" si="72"/>
        <v/>
      </c>
      <c r="BW69" s="36" t="str">
        <f t="shared" si="73"/>
        <v/>
      </c>
      <c r="BX69" s="36" t="str">
        <f t="shared" si="74"/>
        <v/>
      </c>
      <c r="BY69" s="45" t="str">
        <f t="shared" si="75"/>
        <v/>
      </c>
      <c r="BZ69" s="12" t="str">
        <f t="shared" si="60"/>
        <v/>
      </c>
      <c r="CA69" s="47" t="str">
        <f t="shared" si="61"/>
        <v/>
      </c>
      <c r="CB69" s="32" t="str">
        <f t="shared" si="62"/>
        <v/>
      </c>
      <c r="CC69" s="32" t="str">
        <f t="shared" si="63"/>
        <v/>
      </c>
      <c r="CD69" s="32" t="str">
        <f t="shared" si="64"/>
        <v/>
      </c>
      <c r="CE69" s="48"/>
      <c r="CF69" s="32" t="str">
        <f t="shared" si="76"/>
        <v/>
      </c>
      <c r="CG69" s="32" t="str">
        <f t="shared" si="77"/>
        <v/>
      </c>
      <c r="CH69" s="48"/>
    </row>
    <row r="70" spans="2:86" ht="30" customHeight="1" x14ac:dyDescent="0.2">
      <c r="B70" s="155"/>
      <c r="C70" s="117"/>
      <c r="D70" s="53"/>
      <c r="E70" s="68"/>
      <c r="F70" s="54"/>
      <c r="G70" s="54"/>
      <c r="H70" s="55"/>
      <c r="I70" s="71"/>
      <c r="J70" s="73"/>
      <c r="K70" s="56"/>
      <c r="L70" s="76" t="str">
        <f t="shared" si="65"/>
        <v/>
      </c>
      <c r="M70" s="77" t="str">
        <f t="shared" si="66"/>
        <v/>
      </c>
      <c r="N70" s="130" t="str">
        <f t="shared" si="67"/>
        <v/>
      </c>
      <c r="O70" s="131" t="str">
        <f t="shared" si="51"/>
        <v/>
      </c>
      <c r="P70" s="131" t="str">
        <f t="shared" si="51"/>
        <v/>
      </c>
      <c r="Q70" s="131" t="str">
        <f t="shared" si="51"/>
        <v/>
      </c>
      <c r="R70" s="131" t="str">
        <f t="shared" si="51"/>
        <v/>
      </c>
      <c r="S70" s="131" t="str">
        <f t="shared" si="51"/>
        <v/>
      </c>
      <c r="T70" s="131" t="str">
        <f t="shared" si="51"/>
        <v/>
      </c>
      <c r="U70" s="131" t="str">
        <f t="shared" si="51"/>
        <v/>
      </c>
      <c r="V70" s="14"/>
      <c r="W70" s="17" t="str">
        <f>IF(C70="",IF(OR(AND($H70&lt;&gt;"",C70=""),AND($F69=$F70,$AK70&lt;&gt;""),COUNTA($H$3:$H$100002)&gt;COUNTA($H$3:$H70),$AE70&lt;&gt;""),W69,""),C70)</f>
        <v/>
      </c>
      <c r="X70" s="17" t="str">
        <f>IF(D70="",IF(OR(AND($H70&lt;&gt;"",D70=""),AND($F69=$F70,$AK70&lt;&gt;""),COUNTA($H$3:$H$100002)&gt;COUNTA($H$3:$H70),$AE70&lt;&gt;""),X69,""),D70)</f>
        <v/>
      </c>
      <c r="Y70" s="17" t="str">
        <f>IF(E70="",IF(OR(AND($H70&lt;&gt;"",E70=""),AND($F69=$F70,$AK70&lt;&gt;""),COUNTA($H$3:$H$100002)&gt;COUNTA($H$3:$H70),$AE70&lt;&gt;""),Y69,""),E70)</f>
        <v/>
      </c>
      <c r="Z70" s="27" t="str">
        <f t="shared" si="43"/>
        <v/>
      </c>
      <c r="AA70" s="2" t="str">
        <f>IF(F70="","",COUNTA($F$3:F70))</f>
        <v/>
      </c>
      <c r="AB70" s="3" t="str">
        <f>IF(F70="","",IFERROR(IF(F70&lt;&gt;"",IFERROR(INDEX(設定!$C$3:$C$303,MATCH(F70,設定!$C$3:$C$303,0),0),INDEX(設定!$C$3:$C$303,MATCH("*"&amp;F70&amp;"*",設定!$C$3:$C$303,0),0)),""),"エラー"))</f>
        <v/>
      </c>
      <c r="AC70" s="2" t="str">
        <f>IF(G70="","",COUNTA($G$3:G70))</f>
        <v/>
      </c>
      <c r="AD70" s="3" t="str">
        <f>IF(G70="","",IFERROR(IF(G70&lt;&gt;"",IFERROR(INDEX(設定!$C$3:$C$303,MATCH(G70,設定!$C$3:$C$303,0),0),INDEX(設定!$C$3:$C$303,MATCH("*"&amp;G70&amp;"*",設定!$C$3:$C$303,0),0)),""),"エラー"))</f>
        <v/>
      </c>
      <c r="AE70" s="3" t="str">
        <f>IFERROR(IF(AB70="",IF(AND(H70&lt;&gt;"",F70=""),INDEX(AB$3:AB70,MATCH(MAX(AA$3:AA70),AA$3:AA70,0),0),""),AB70),"")</f>
        <v/>
      </c>
      <c r="AF70" s="3" t="str">
        <f>IFERROR(IF(AD70="",IF(AND(H70&lt;&gt;"",G70=""),INDEX(AD$3:AD70,MATCH(MAX(AC$3:AC70),AC$3:AC70,0),0),""),AD70),"")</f>
        <v/>
      </c>
      <c r="AG70" s="2" t="str">
        <f>IF(AH70="","",IF(OR(AH70=AH69,AH70=AH71),IF(AND(E70="",AB70="",AG69&lt;&gt;""),MAX($AG$3:AG69),MAX($AG$3:AG69)+1),IF(AH69=AH70,AG69,MAX($AG$3:AG69)+1)))</f>
        <v/>
      </c>
      <c r="AH70" s="12" t="str">
        <f t="shared" si="68"/>
        <v/>
      </c>
      <c r="AI70" s="12" t="str">
        <f t="shared" si="69"/>
        <v/>
      </c>
      <c r="AJ70" s="13" t="str">
        <f t="shared" si="52"/>
        <v/>
      </c>
      <c r="AK70" s="13" t="str">
        <f t="shared" si="53"/>
        <v/>
      </c>
      <c r="AL70" s="13" t="str">
        <f>IF(OR(AJ70="",COUNTIF($AH$3:AH70,AH70)&lt;&gt;COUNTIF(AH$3:AH$100002,AH70)),"",SUMIF(AH$3:AH$100002,AH70,AJ$3:AJ$100002))</f>
        <v/>
      </c>
      <c r="AM70" s="13" t="str">
        <f>IF(OR(AK70="",COUNTIF($AH$3:AH70,AH70)&lt;&gt;COUNTIF(AH$3:AH$100002,AH70)),"",SUMIF(AH$3:AH$100002,AH70,AK$3:AK$100002))</f>
        <v/>
      </c>
      <c r="AO70" s="13" t="str">
        <f t="shared" si="70"/>
        <v/>
      </c>
      <c r="AP70" s="13" t="str">
        <f t="shared" si="70"/>
        <v/>
      </c>
      <c r="AQ70" s="13" t="str">
        <f t="shared" si="70"/>
        <v/>
      </c>
      <c r="AR70" s="13" t="str">
        <f t="shared" si="70"/>
        <v/>
      </c>
      <c r="AS70" s="13" t="str">
        <f t="shared" si="47"/>
        <v/>
      </c>
      <c r="AT70" s="13" t="str">
        <f t="shared" si="44"/>
        <v/>
      </c>
      <c r="AU70" s="13" t="str">
        <f t="shared" si="44"/>
        <v/>
      </c>
      <c r="AV70" s="13" t="str">
        <f t="shared" si="44"/>
        <v/>
      </c>
      <c r="AW70" s="86" t="str">
        <f t="shared" si="54"/>
        <v/>
      </c>
      <c r="AX70" s="59" t="str">
        <f t="shared" si="55"/>
        <v/>
      </c>
      <c r="AY70" s="63" t="str">
        <f>IF(OR($BR70="",BH70=""),"",COUNT($BR$3:$BR70))</f>
        <v/>
      </c>
      <c r="AZ70" s="13" t="str">
        <f>IF(OR($BR70="",BI70=""),"",COUNT($BR$3:$BR70))</f>
        <v/>
      </c>
      <c r="BA70" s="13" t="str">
        <f>IF(OR($BR70="",BJ70=""),"",COUNT($BR$3:$BR70))</f>
        <v/>
      </c>
      <c r="BB70" s="13" t="str">
        <f>IF(OR($BR70="",BK70=""),"",COUNT($BR$3:$BR70))</f>
        <v/>
      </c>
      <c r="BC70" s="13" t="str">
        <f>IF(OR($BR70="",BL70=""),"",COUNT($BR$3:$BR70))</f>
        <v/>
      </c>
      <c r="BD70" s="13" t="str">
        <f>IF(OR($BR70="",BM70=""),"",COUNT($BR$3:$BR70))</f>
        <v/>
      </c>
      <c r="BE70" s="13" t="str">
        <f>IF(OR($BR70="",BN70=""),"",COUNT($BR$3:$BR70))</f>
        <v/>
      </c>
      <c r="BF70" s="13" t="str">
        <f>IF(OR($BR70="",BO70=""),"",COUNT($BR$3:$BR70))</f>
        <v/>
      </c>
      <c r="BG70" s="66" t="str">
        <f>IF(Z70="","",COUNT($Z$3:Z70))</f>
        <v/>
      </c>
      <c r="BH70" s="13" t="str">
        <f>IF(AO70="","",IF(AO70=BH$2,(SUMIF($BV$3:$BV70,BH$2,$BW$3:$BW70)-SUMIF($BX$3:$BX70,BH$2,$BY$3:$BY70))*AO$1,""))</f>
        <v/>
      </c>
      <c r="BI70" s="13" t="str">
        <f>IF(AP70="","",IF(AP70=BI$2,(SUMIF($BV$3:$BV70,BI$2,$BW$3:$BW70)-SUMIF($BX$3:$BX70,BI$2,$BY$3:$BY70))*AP$1,""))</f>
        <v/>
      </c>
      <c r="BJ70" s="13" t="str">
        <f>IF(AQ70="","",IF(AQ70=BJ$2,(SUMIF($BV$3:$BV70,BJ$2,$BW$3:$BW70)-SUMIF($BX$3:$BX70,BJ$2,$BY$3:$BY70))*AQ$1,""))</f>
        <v/>
      </c>
      <c r="BK70" s="13" t="str">
        <f>IF(AR70="","",IF(AR70=BK$2,(SUMIF($BV$3:$BV70,BK$2,$BW$3:$BW70)-SUMIF($BX$3:$BX70,BK$2,$BY$3:$BY70))*AR$1,""))</f>
        <v/>
      </c>
      <c r="BL70" s="13" t="str">
        <f>IF(AS70="","",IF(AS70=BL$2,(SUMIF($BV$3:$BV70,BL$2,$BW$3:$BW70)-SUMIF($BX$3:$BX70,BL$2,$BY$3:$BY70))*AS$1,""))</f>
        <v/>
      </c>
      <c r="BM70" s="13" t="str">
        <f>IF(AT70="","",IF(AT70=BM$2,(SUMIF($BV$3:$BV70,BM$2,$BW$3:$BW70)-SUMIF($BX$3:$BX70,BM$2,$BY$3:$BY70))*AT$1,""))</f>
        <v/>
      </c>
      <c r="BN70" s="13" t="str">
        <f>IF(AU70="","",IF(AU70=BN$2,(SUMIF($BV$3:$BV70,BN$2,$BW$3:$BW70)-SUMIF($BX$3:$BX70,BN$2,$BY$3:$BY70))*AU$1,""))</f>
        <v/>
      </c>
      <c r="BO70" s="13" t="str">
        <f>IF(AV70="","",IF(AV70=BO$2,(SUMIF($BV$3:$BV70,BO$2,$BW$3:$BW70)-SUMIF($BX$3:$BX70,BO$2,$BY$3:$BY70))*AV$1,""))</f>
        <v/>
      </c>
      <c r="BP70" s="152"/>
      <c r="BQ70" s="13" t="str">
        <f t="shared" si="71"/>
        <v/>
      </c>
      <c r="BR70" s="75" t="str">
        <f t="shared" si="56"/>
        <v/>
      </c>
      <c r="BS70" s="33" t="str">
        <f t="shared" si="57"/>
        <v/>
      </c>
      <c r="BT70" s="42" t="str">
        <f t="shared" si="58"/>
        <v/>
      </c>
      <c r="BU70" s="38" t="str">
        <f t="shared" si="59"/>
        <v/>
      </c>
      <c r="BV70" s="30" t="str">
        <f t="shared" si="72"/>
        <v/>
      </c>
      <c r="BW70" s="36" t="str">
        <f t="shared" si="73"/>
        <v/>
      </c>
      <c r="BX70" s="36" t="str">
        <f t="shared" si="74"/>
        <v/>
      </c>
      <c r="BY70" s="45" t="str">
        <f t="shared" si="75"/>
        <v/>
      </c>
      <c r="BZ70" s="12" t="str">
        <f t="shared" si="60"/>
        <v/>
      </c>
      <c r="CA70" s="47" t="str">
        <f t="shared" si="61"/>
        <v/>
      </c>
      <c r="CB70" s="32" t="str">
        <f t="shared" si="62"/>
        <v/>
      </c>
      <c r="CC70" s="32" t="str">
        <f t="shared" si="63"/>
        <v/>
      </c>
      <c r="CD70" s="32" t="str">
        <f t="shared" si="64"/>
        <v/>
      </c>
      <c r="CE70" s="48"/>
      <c r="CF70" s="32" t="str">
        <f t="shared" si="76"/>
        <v/>
      </c>
      <c r="CG70" s="32" t="str">
        <f t="shared" si="77"/>
        <v/>
      </c>
      <c r="CH70" s="48"/>
    </row>
    <row r="71" spans="2:86" ht="30" customHeight="1" x14ac:dyDescent="0.2">
      <c r="B71" s="155"/>
      <c r="C71" s="117"/>
      <c r="D71" s="53"/>
      <c r="E71" s="68"/>
      <c r="F71" s="54"/>
      <c r="G71" s="54"/>
      <c r="H71" s="55"/>
      <c r="I71" s="71"/>
      <c r="J71" s="73"/>
      <c r="K71" s="56"/>
      <c r="L71" s="76" t="str">
        <f t="shared" si="65"/>
        <v/>
      </c>
      <c r="M71" s="77" t="str">
        <f t="shared" si="66"/>
        <v/>
      </c>
      <c r="N71" s="130" t="str">
        <f t="shared" si="67"/>
        <v/>
      </c>
      <c r="O71" s="131" t="str">
        <f t="shared" si="51"/>
        <v/>
      </c>
      <c r="P71" s="131" t="str">
        <f t="shared" si="51"/>
        <v/>
      </c>
      <c r="Q71" s="131" t="str">
        <f t="shared" si="51"/>
        <v/>
      </c>
      <c r="R71" s="131" t="str">
        <f t="shared" si="51"/>
        <v/>
      </c>
      <c r="S71" s="131" t="str">
        <f t="shared" si="51"/>
        <v/>
      </c>
      <c r="T71" s="131" t="str">
        <f t="shared" si="51"/>
        <v/>
      </c>
      <c r="U71" s="131" t="str">
        <f t="shared" si="51"/>
        <v/>
      </c>
      <c r="V71" s="14"/>
      <c r="W71" s="17" t="str">
        <f>IF(C71="",IF(OR(AND($H71&lt;&gt;"",C71=""),AND($F70=$F71,$AK71&lt;&gt;""),COUNTA($H$3:$H$100002)&gt;COUNTA($H$3:$H71),$AE71&lt;&gt;""),W70,""),C71)</f>
        <v/>
      </c>
      <c r="X71" s="17" t="str">
        <f>IF(D71="",IF(OR(AND($H71&lt;&gt;"",D71=""),AND($F70=$F71,$AK71&lt;&gt;""),COUNTA($H$3:$H$100002)&gt;COUNTA($H$3:$H71),$AE71&lt;&gt;""),X70,""),D71)</f>
        <v/>
      </c>
      <c r="Y71" s="17" t="str">
        <f>IF(E71="",IF(OR(AND($H71&lt;&gt;"",E71=""),AND($F70=$F71,$AK71&lt;&gt;""),COUNTA($H$3:$H$100002)&gt;COUNTA($H$3:$H71),$AE71&lt;&gt;""),Y70,""),E71)</f>
        <v/>
      </c>
      <c r="Z71" s="27" t="str">
        <f t="shared" si="43"/>
        <v/>
      </c>
      <c r="AA71" s="2" t="str">
        <f>IF(F71="","",COUNTA($F$3:F71))</f>
        <v/>
      </c>
      <c r="AB71" s="3" t="str">
        <f>IF(F71="","",IFERROR(IF(F71&lt;&gt;"",IFERROR(INDEX(設定!$C$3:$C$303,MATCH(F71,設定!$C$3:$C$303,0),0),INDEX(設定!$C$3:$C$303,MATCH("*"&amp;F71&amp;"*",設定!$C$3:$C$303,0),0)),""),"エラー"))</f>
        <v/>
      </c>
      <c r="AC71" s="2" t="str">
        <f>IF(G71="","",COUNTA($G$3:G71))</f>
        <v/>
      </c>
      <c r="AD71" s="3" t="str">
        <f>IF(G71="","",IFERROR(IF(G71&lt;&gt;"",IFERROR(INDEX(設定!$C$3:$C$303,MATCH(G71,設定!$C$3:$C$303,0),0),INDEX(設定!$C$3:$C$303,MATCH("*"&amp;G71&amp;"*",設定!$C$3:$C$303,0),0)),""),"エラー"))</f>
        <v/>
      </c>
      <c r="AE71" s="3" t="str">
        <f>IFERROR(IF(AB71="",IF(AND(H71&lt;&gt;"",F71=""),INDEX(AB$3:AB71,MATCH(MAX(AA$3:AA71),AA$3:AA71,0),0),""),AB71),"")</f>
        <v/>
      </c>
      <c r="AF71" s="3" t="str">
        <f>IFERROR(IF(AD71="",IF(AND(H71&lt;&gt;"",G71=""),INDEX(AD$3:AD71,MATCH(MAX(AC$3:AC71),AC$3:AC71,0),0),""),AD71),"")</f>
        <v/>
      </c>
      <c r="AG71" s="2" t="str">
        <f>IF(AH71="","",IF(OR(AH71=AH70,AH71=AH72),IF(AND(E71="",AB71="",AG70&lt;&gt;""),MAX($AG$3:AG70),MAX($AG$3:AG70)+1),IF(AH70=AH71,AG70,MAX($AG$3:AG70)+1)))</f>
        <v/>
      </c>
      <c r="AH71" s="12" t="str">
        <f t="shared" si="68"/>
        <v/>
      </c>
      <c r="AI71" s="12" t="str">
        <f t="shared" si="69"/>
        <v/>
      </c>
      <c r="AJ71" s="13" t="str">
        <f t="shared" si="52"/>
        <v/>
      </c>
      <c r="AK71" s="13" t="str">
        <f t="shared" si="53"/>
        <v/>
      </c>
      <c r="AL71" s="13" t="str">
        <f>IF(OR(AJ71="",COUNTIF($AH$3:AH71,AH71)&lt;&gt;COUNTIF(AH$3:AH$100002,AH71)),"",SUMIF(AH$3:AH$100002,AH71,AJ$3:AJ$100002))</f>
        <v/>
      </c>
      <c r="AM71" s="13" t="str">
        <f>IF(OR(AK71="",COUNTIF($AH$3:AH71,AH71)&lt;&gt;COUNTIF(AH$3:AH$100002,AH71)),"",SUMIF(AH$3:AH$100002,AH71,AK$3:AK$100002))</f>
        <v/>
      </c>
      <c r="AO71" s="13" t="str">
        <f t="shared" si="70"/>
        <v/>
      </c>
      <c r="AP71" s="13" t="str">
        <f t="shared" si="70"/>
        <v/>
      </c>
      <c r="AQ71" s="13" t="str">
        <f t="shared" si="70"/>
        <v/>
      </c>
      <c r="AR71" s="13" t="str">
        <f t="shared" si="70"/>
        <v/>
      </c>
      <c r="AS71" s="13" t="str">
        <f t="shared" si="47"/>
        <v/>
      </c>
      <c r="AT71" s="13" t="str">
        <f t="shared" si="44"/>
        <v/>
      </c>
      <c r="AU71" s="13" t="str">
        <f t="shared" si="44"/>
        <v/>
      </c>
      <c r="AV71" s="13" t="str">
        <f t="shared" si="44"/>
        <v/>
      </c>
      <c r="AW71" s="86" t="str">
        <f t="shared" si="54"/>
        <v/>
      </c>
      <c r="AX71" s="59" t="str">
        <f t="shared" si="55"/>
        <v/>
      </c>
      <c r="AY71" s="63" t="str">
        <f>IF(OR($BR71="",BH71=""),"",COUNT($BR$3:$BR71))</f>
        <v/>
      </c>
      <c r="AZ71" s="13" t="str">
        <f>IF(OR($BR71="",BI71=""),"",COUNT($BR$3:$BR71))</f>
        <v/>
      </c>
      <c r="BA71" s="13" t="str">
        <f>IF(OR($BR71="",BJ71=""),"",COUNT($BR$3:$BR71))</f>
        <v/>
      </c>
      <c r="BB71" s="13" t="str">
        <f>IF(OR($BR71="",BK71=""),"",COUNT($BR$3:$BR71))</f>
        <v/>
      </c>
      <c r="BC71" s="13" t="str">
        <f>IF(OR($BR71="",BL71=""),"",COUNT($BR$3:$BR71))</f>
        <v/>
      </c>
      <c r="BD71" s="13" t="str">
        <f>IF(OR($BR71="",BM71=""),"",COUNT($BR$3:$BR71))</f>
        <v/>
      </c>
      <c r="BE71" s="13" t="str">
        <f>IF(OR($BR71="",BN71=""),"",COUNT($BR$3:$BR71))</f>
        <v/>
      </c>
      <c r="BF71" s="13" t="str">
        <f>IF(OR($BR71="",BO71=""),"",COUNT($BR$3:$BR71))</f>
        <v/>
      </c>
      <c r="BG71" s="66" t="str">
        <f>IF(Z71="","",COUNT($Z$3:Z71))</f>
        <v/>
      </c>
      <c r="BH71" s="13" t="str">
        <f>IF(AO71="","",IF(AO71=BH$2,(SUMIF($BV$3:$BV71,BH$2,$BW$3:$BW71)-SUMIF($BX$3:$BX71,BH$2,$BY$3:$BY71))*AO$1,""))</f>
        <v/>
      </c>
      <c r="BI71" s="13" t="str">
        <f>IF(AP71="","",IF(AP71=BI$2,(SUMIF($BV$3:$BV71,BI$2,$BW$3:$BW71)-SUMIF($BX$3:$BX71,BI$2,$BY$3:$BY71))*AP$1,""))</f>
        <v/>
      </c>
      <c r="BJ71" s="13" t="str">
        <f>IF(AQ71="","",IF(AQ71=BJ$2,(SUMIF($BV$3:$BV71,BJ$2,$BW$3:$BW71)-SUMIF($BX$3:$BX71,BJ$2,$BY$3:$BY71))*AQ$1,""))</f>
        <v/>
      </c>
      <c r="BK71" s="13" t="str">
        <f>IF(AR71="","",IF(AR71=BK$2,(SUMIF($BV$3:$BV71,BK$2,$BW$3:$BW71)-SUMIF($BX$3:$BX71,BK$2,$BY$3:$BY71))*AR$1,""))</f>
        <v/>
      </c>
      <c r="BL71" s="13" t="str">
        <f>IF(AS71="","",IF(AS71=BL$2,(SUMIF($BV$3:$BV71,BL$2,$BW$3:$BW71)-SUMIF($BX$3:$BX71,BL$2,$BY$3:$BY71))*AS$1,""))</f>
        <v/>
      </c>
      <c r="BM71" s="13" t="str">
        <f>IF(AT71="","",IF(AT71=BM$2,(SUMIF($BV$3:$BV71,BM$2,$BW$3:$BW71)-SUMIF($BX$3:$BX71,BM$2,$BY$3:$BY71))*AT$1,""))</f>
        <v/>
      </c>
      <c r="BN71" s="13" t="str">
        <f>IF(AU71="","",IF(AU71=BN$2,(SUMIF($BV$3:$BV71,BN$2,$BW$3:$BW71)-SUMIF($BX$3:$BX71,BN$2,$BY$3:$BY71))*AU$1,""))</f>
        <v/>
      </c>
      <c r="BO71" s="13" t="str">
        <f>IF(AV71="","",IF(AV71=BO$2,(SUMIF($BV$3:$BV71,BO$2,$BW$3:$BW71)-SUMIF($BX$3:$BX71,BO$2,$BY$3:$BY71))*AV$1,""))</f>
        <v/>
      </c>
      <c r="BP71" s="152"/>
      <c r="BQ71" s="13" t="str">
        <f t="shared" si="71"/>
        <v/>
      </c>
      <c r="BR71" s="75" t="str">
        <f t="shared" si="56"/>
        <v/>
      </c>
      <c r="BS71" s="33" t="str">
        <f t="shared" si="57"/>
        <v/>
      </c>
      <c r="BT71" s="42" t="str">
        <f t="shared" si="58"/>
        <v/>
      </c>
      <c r="BU71" s="38" t="str">
        <f t="shared" si="59"/>
        <v/>
      </c>
      <c r="BV71" s="30" t="str">
        <f t="shared" si="72"/>
        <v/>
      </c>
      <c r="BW71" s="36" t="str">
        <f t="shared" si="73"/>
        <v/>
      </c>
      <c r="BX71" s="36" t="str">
        <f t="shared" si="74"/>
        <v/>
      </c>
      <c r="BY71" s="45" t="str">
        <f t="shared" si="75"/>
        <v/>
      </c>
      <c r="BZ71" s="12" t="str">
        <f t="shared" si="60"/>
        <v/>
      </c>
      <c r="CA71" s="47" t="str">
        <f t="shared" si="61"/>
        <v/>
      </c>
      <c r="CB71" s="32" t="str">
        <f t="shared" si="62"/>
        <v/>
      </c>
      <c r="CC71" s="32" t="str">
        <f t="shared" si="63"/>
        <v/>
      </c>
      <c r="CD71" s="32" t="str">
        <f t="shared" si="64"/>
        <v/>
      </c>
      <c r="CE71" s="48"/>
      <c r="CF71" s="32" t="str">
        <f t="shared" si="76"/>
        <v/>
      </c>
      <c r="CG71" s="32" t="str">
        <f t="shared" si="77"/>
        <v/>
      </c>
      <c r="CH71" s="48"/>
    </row>
    <row r="72" spans="2:86" ht="30" customHeight="1" x14ac:dyDescent="0.2">
      <c r="B72" s="155"/>
      <c r="C72" s="117"/>
      <c r="D72" s="53"/>
      <c r="E72" s="68"/>
      <c r="F72" s="54"/>
      <c r="G72" s="54"/>
      <c r="H72" s="55"/>
      <c r="I72" s="71"/>
      <c r="J72" s="73"/>
      <c r="K72" s="56"/>
      <c r="L72" s="76" t="str">
        <f t="shared" si="65"/>
        <v/>
      </c>
      <c r="M72" s="77" t="str">
        <f t="shared" si="66"/>
        <v/>
      </c>
      <c r="N72" s="130" t="str">
        <f t="shared" si="67"/>
        <v/>
      </c>
      <c r="O72" s="131" t="str">
        <f t="shared" si="51"/>
        <v/>
      </c>
      <c r="P72" s="131" t="str">
        <f t="shared" si="51"/>
        <v/>
      </c>
      <c r="Q72" s="131" t="str">
        <f t="shared" si="51"/>
        <v/>
      </c>
      <c r="R72" s="131" t="str">
        <f t="shared" si="51"/>
        <v/>
      </c>
      <c r="S72" s="131" t="str">
        <f t="shared" si="51"/>
        <v/>
      </c>
      <c r="T72" s="131" t="str">
        <f t="shared" si="51"/>
        <v/>
      </c>
      <c r="U72" s="131" t="str">
        <f t="shared" si="51"/>
        <v/>
      </c>
      <c r="V72" s="14"/>
      <c r="W72" s="17" t="str">
        <f>IF(C72="",IF(OR(AND($H72&lt;&gt;"",C72=""),AND($F71=$F72,$AK72&lt;&gt;""),COUNTA($H$3:$H$100002)&gt;COUNTA($H$3:$H72),$AE72&lt;&gt;""),W71,""),C72)</f>
        <v/>
      </c>
      <c r="X72" s="17" t="str">
        <f>IF(D72="",IF(OR(AND($H72&lt;&gt;"",D72=""),AND($F71=$F72,$AK72&lt;&gt;""),COUNTA($H$3:$H$100002)&gt;COUNTA($H$3:$H72),$AE72&lt;&gt;""),X71,""),D72)</f>
        <v/>
      </c>
      <c r="Y72" s="17" t="str">
        <f>IF(E72="",IF(OR(AND($H72&lt;&gt;"",E72=""),AND($F71=$F72,$AK72&lt;&gt;""),COUNTA($H$3:$H$100002)&gt;COUNTA($H$3:$H72),$AE72&lt;&gt;""),Y71,""),E72)</f>
        <v/>
      </c>
      <c r="Z72" s="27" t="str">
        <f t="shared" si="43"/>
        <v/>
      </c>
      <c r="AA72" s="2" t="str">
        <f>IF(F72="","",COUNTA($F$3:F72))</f>
        <v/>
      </c>
      <c r="AB72" s="3" t="str">
        <f>IF(F72="","",IFERROR(IF(F72&lt;&gt;"",IFERROR(INDEX(設定!$C$3:$C$303,MATCH(F72,設定!$C$3:$C$303,0),0),INDEX(設定!$C$3:$C$303,MATCH("*"&amp;F72&amp;"*",設定!$C$3:$C$303,0),0)),""),"エラー"))</f>
        <v/>
      </c>
      <c r="AC72" s="2" t="str">
        <f>IF(G72="","",COUNTA($G$3:G72))</f>
        <v/>
      </c>
      <c r="AD72" s="3" t="str">
        <f>IF(G72="","",IFERROR(IF(G72&lt;&gt;"",IFERROR(INDEX(設定!$C$3:$C$303,MATCH(G72,設定!$C$3:$C$303,0),0),INDEX(設定!$C$3:$C$303,MATCH("*"&amp;G72&amp;"*",設定!$C$3:$C$303,0),0)),""),"エラー"))</f>
        <v/>
      </c>
      <c r="AE72" s="3" t="str">
        <f>IFERROR(IF(AB72="",IF(AND(H72&lt;&gt;"",F72=""),INDEX(AB$3:AB72,MATCH(MAX(AA$3:AA72),AA$3:AA72,0),0),""),AB72),"")</f>
        <v/>
      </c>
      <c r="AF72" s="3" t="str">
        <f>IFERROR(IF(AD72="",IF(AND(H72&lt;&gt;"",G72=""),INDEX(AD$3:AD72,MATCH(MAX(AC$3:AC72),AC$3:AC72,0),0),""),AD72),"")</f>
        <v/>
      </c>
      <c r="AG72" s="2" t="str">
        <f>IF(AH72="","",IF(OR(AH72=AH71,AH72=AH73),IF(AND(E72="",AB72="",AG71&lt;&gt;""),MAX($AG$3:AG71),MAX($AG$3:AG71)+1),IF(AH71=AH72,AG71,MAX($AG$3:AG71)+1)))</f>
        <v/>
      </c>
      <c r="AH72" s="12" t="str">
        <f t="shared" si="68"/>
        <v/>
      </c>
      <c r="AI72" s="12" t="str">
        <f t="shared" si="69"/>
        <v/>
      </c>
      <c r="AJ72" s="13" t="str">
        <f t="shared" si="52"/>
        <v/>
      </c>
      <c r="AK72" s="13" t="str">
        <f t="shared" si="53"/>
        <v/>
      </c>
      <c r="AL72" s="13" t="str">
        <f>IF(OR(AJ72="",COUNTIF($AH$3:AH72,AH72)&lt;&gt;COUNTIF(AH$3:AH$100002,AH72)),"",SUMIF(AH$3:AH$100002,AH72,AJ$3:AJ$100002))</f>
        <v/>
      </c>
      <c r="AM72" s="13" t="str">
        <f>IF(OR(AK72="",COUNTIF($AH$3:AH72,AH72)&lt;&gt;COUNTIF(AH$3:AH$100002,AH72)),"",SUMIF(AH$3:AH$100002,AH72,AK$3:AK$100002))</f>
        <v/>
      </c>
      <c r="AO72" s="13" t="str">
        <f t="shared" si="70"/>
        <v/>
      </c>
      <c r="AP72" s="13" t="str">
        <f t="shared" si="70"/>
        <v/>
      </c>
      <c r="AQ72" s="13" t="str">
        <f t="shared" si="70"/>
        <v/>
      </c>
      <c r="AR72" s="13" t="str">
        <f t="shared" si="70"/>
        <v/>
      </c>
      <c r="AS72" s="13" t="str">
        <f t="shared" si="47"/>
        <v/>
      </c>
      <c r="AT72" s="13" t="str">
        <f t="shared" si="44"/>
        <v/>
      </c>
      <c r="AU72" s="13" t="str">
        <f t="shared" si="44"/>
        <v/>
      </c>
      <c r="AV72" s="13" t="str">
        <f t="shared" si="44"/>
        <v/>
      </c>
      <c r="AW72" s="86" t="str">
        <f t="shared" si="54"/>
        <v/>
      </c>
      <c r="AX72" s="59" t="str">
        <f t="shared" si="55"/>
        <v/>
      </c>
      <c r="AY72" s="63" t="str">
        <f>IF(OR($BR72="",BH72=""),"",COUNT($BR$3:$BR72))</f>
        <v/>
      </c>
      <c r="AZ72" s="13" t="str">
        <f>IF(OR($BR72="",BI72=""),"",COUNT($BR$3:$BR72))</f>
        <v/>
      </c>
      <c r="BA72" s="13" t="str">
        <f>IF(OR($BR72="",BJ72=""),"",COUNT($BR$3:$BR72))</f>
        <v/>
      </c>
      <c r="BB72" s="13" t="str">
        <f>IF(OR($BR72="",BK72=""),"",COUNT($BR$3:$BR72))</f>
        <v/>
      </c>
      <c r="BC72" s="13" t="str">
        <f>IF(OR($BR72="",BL72=""),"",COUNT($BR$3:$BR72))</f>
        <v/>
      </c>
      <c r="BD72" s="13" t="str">
        <f>IF(OR($BR72="",BM72=""),"",COUNT($BR$3:$BR72))</f>
        <v/>
      </c>
      <c r="BE72" s="13" t="str">
        <f>IF(OR($BR72="",BN72=""),"",COUNT($BR$3:$BR72))</f>
        <v/>
      </c>
      <c r="BF72" s="13" t="str">
        <f>IF(OR($BR72="",BO72=""),"",COUNT($BR$3:$BR72))</f>
        <v/>
      </c>
      <c r="BG72" s="66" t="str">
        <f>IF(Z72="","",COUNT($Z$3:Z72))</f>
        <v/>
      </c>
      <c r="BH72" s="13" t="str">
        <f>IF(AO72="","",IF(AO72=BH$2,(SUMIF($BV$3:$BV72,BH$2,$BW$3:$BW72)-SUMIF($BX$3:$BX72,BH$2,$BY$3:$BY72))*AO$1,""))</f>
        <v/>
      </c>
      <c r="BI72" s="13" t="str">
        <f>IF(AP72="","",IF(AP72=BI$2,(SUMIF($BV$3:$BV72,BI$2,$BW$3:$BW72)-SUMIF($BX$3:$BX72,BI$2,$BY$3:$BY72))*AP$1,""))</f>
        <v/>
      </c>
      <c r="BJ72" s="13" t="str">
        <f>IF(AQ72="","",IF(AQ72=BJ$2,(SUMIF($BV$3:$BV72,BJ$2,$BW$3:$BW72)-SUMIF($BX$3:$BX72,BJ$2,$BY$3:$BY72))*AQ$1,""))</f>
        <v/>
      </c>
      <c r="BK72" s="13" t="str">
        <f>IF(AR72="","",IF(AR72=BK$2,(SUMIF($BV$3:$BV72,BK$2,$BW$3:$BW72)-SUMIF($BX$3:$BX72,BK$2,$BY$3:$BY72))*AR$1,""))</f>
        <v/>
      </c>
      <c r="BL72" s="13" t="str">
        <f>IF(AS72="","",IF(AS72=BL$2,(SUMIF($BV$3:$BV72,BL$2,$BW$3:$BW72)-SUMIF($BX$3:$BX72,BL$2,$BY$3:$BY72))*AS$1,""))</f>
        <v/>
      </c>
      <c r="BM72" s="13" t="str">
        <f>IF(AT72="","",IF(AT72=BM$2,(SUMIF($BV$3:$BV72,BM$2,$BW$3:$BW72)-SUMIF($BX$3:$BX72,BM$2,$BY$3:$BY72))*AT$1,""))</f>
        <v/>
      </c>
      <c r="BN72" s="13" t="str">
        <f>IF(AU72="","",IF(AU72=BN$2,(SUMIF($BV$3:$BV72,BN$2,$BW$3:$BW72)-SUMIF($BX$3:$BX72,BN$2,$BY$3:$BY72))*AU$1,""))</f>
        <v/>
      </c>
      <c r="BO72" s="13" t="str">
        <f>IF(AV72="","",IF(AV72=BO$2,(SUMIF($BV$3:$BV72,BO$2,$BW$3:$BW72)-SUMIF($BX$3:$BX72,BO$2,$BY$3:$BY72))*AV$1,""))</f>
        <v/>
      </c>
      <c r="BP72" s="152"/>
      <c r="BQ72" s="13" t="str">
        <f t="shared" si="71"/>
        <v/>
      </c>
      <c r="BR72" s="75" t="str">
        <f t="shared" si="56"/>
        <v/>
      </c>
      <c r="BS72" s="33" t="str">
        <f t="shared" si="57"/>
        <v/>
      </c>
      <c r="BT72" s="42" t="str">
        <f t="shared" si="58"/>
        <v/>
      </c>
      <c r="BU72" s="38" t="str">
        <f t="shared" si="59"/>
        <v/>
      </c>
      <c r="BV72" s="30" t="str">
        <f t="shared" si="72"/>
        <v/>
      </c>
      <c r="BW72" s="36" t="str">
        <f t="shared" si="73"/>
        <v/>
      </c>
      <c r="BX72" s="36" t="str">
        <f t="shared" si="74"/>
        <v/>
      </c>
      <c r="BY72" s="45" t="str">
        <f t="shared" si="75"/>
        <v/>
      </c>
      <c r="BZ72" s="12" t="str">
        <f t="shared" si="60"/>
        <v/>
      </c>
      <c r="CA72" s="47" t="str">
        <f t="shared" si="61"/>
        <v/>
      </c>
      <c r="CB72" s="32" t="str">
        <f t="shared" si="62"/>
        <v/>
      </c>
      <c r="CC72" s="32" t="str">
        <f t="shared" si="63"/>
        <v/>
      </c>
      <c r="CD72" s="32" t="str">
        <f t="shared" si="64"/>
        <v/>
      </c>
      <c r="CE72" s="48"/>
      <c r="CF72" s="32" t="str">
        <f t="shared" si="76"/>
        <v/>
      </c>
      <c r="CG72" s="32" t="str">
        <f t="shared" si="77"/>
        <v/>
      </c>
      <c r="CH72" s="48"/>
    </row>
    <row r="73" spans="2:86" ht="30" customHeight="1" x14ac:dyDescent="0.2">
      <c r="B73" s="155"/>
      <c r="C73" s="117"/>
      <c r="D73" s="53"/>
      <c r="E73" s="68"/>
      <c r="F73" s="54"/>
      <c r="G73" s="54"/>
      <c r="H73" s="55"/>
      <c r="I73" s="71"/>
      <c r="J73" s="73"/>
      <c r="K73" s="56"/>
      <c r="L73" s="76" t="str">
        <f t="shared" si="65"/>
        <v/>
      </c>
      <c r="M73" s="77" t="str">
        <f t="shared" si="66"/>
        <v/>
      </c>
      <c r="N73" s="130" t="str">
        <f t="shared" si="67"/>
        <v/>
      </c>
      <c r="O73" s="131" t="str">
        <f t="shared" ref="O73:U82" si="78">IFERROR(INDEX($BH$3:$BO$100002,MATCH($BG73,$BG$3:$BG$100002,0),MATCH(O$1,$BH$2:$BO$2,0)),"")</f>
        <v/>
      </c>
      <c r="P73" s="131" t="str">
        <f t="shared" si="78"/>
        <v/>
      </c>
      <c r="Q73" s="131" t="str">
        <f t="shared" si="78"/>
        <v/>
      </c>
      <c r="R73" s="131" t="str">
        <f t="shared" si="78"/>
        <v/>
      </c>
      <c r="S73" s="131" t="str">
        <f t="shared" si="78"/>
        <v/>
      </c>
      <c r="T73" s="131" t="str">
        <f t="shared" si="78"/>
        <v/>
      </c>
      <c r="U73" s="131" t="str">
        <f t="shared" si="78"/>
        <v/>
      </c>
      <c r="V73" s="14"/>
      <c r="W73" s="17" t="str">
        <f>IF(C73="",IF(OR(AND($H73&lt;&gt;"",C73=""),AND($F72=$F73,$AK73&lt;&gt;""),COUNTA($H$3:$H$100002)&gt;COUNTA($H$3:$H73),$AE73&lt;&gt;""),W72,""),C73)</f>
        <v/>
      </c>
      <c r="X73" s="17" t="str">
        <f>IF(D73="",IF(OR(AND($H73&lt;&gt;"",D73=""),AND($F72=$F73,$AK73&lt;&gt;""),COUNTA($H$3:$H$100002)&gt;COUNTA($H$3:$H73),$AE73&lt;&gt;""),X72,""),D73)</f>
        <v/>
      </c>
      <c r="Y73" s="17" t="str">
        <f>IF(E73="",IF(OR(AND($H73&lt;&gt;"",E73=""),AND($F72=$F73,$AK73&lt;&gt;""),COUNTA($H$3:$H$100002)&gt;COUNTA($H$3:$H73),$AE73&lt;&gt;""),Y72,""),E73)</f>
        <v/>
      </c>
      <c r="Z73" s="27" t="str">
        <f t="shared" si="43"/>
        <v/>
      </c>
      <c r="AA73" s="2" t="str">
        <f>IF(F73="","",COUNTA($F$3:F73))</f>
        <v/>
      </c>
      <c r="AB73" s="3" t="str">
        <f>IF(F73="","",IFERROR(IF(F73&lt;&gt;"",IFERROR(INDEX(設定!$C$3:$C$303,MATCH(F73,設定!$C$3:$C$303,0),0),INDEX(設定!$C$3:$C$303,MATCH("*"&amp;F73&amp;"*",設定!$C$3:$C$303,0),0)),""),"エラー"))</f>
        <v/>
      </c>
      <c r="AC73" s="2" t="str">
        <f>IF(G73="","",COUNTA($G$3:G73))</f>
        <v/>
      </c>
      <c r="AD73" s="3" t="str">
        <f>IF(G73="","",IFERROR(IF(G73&lt;&gt;"",IFERROR(INDEX(設定!$C$3:$C$303,MATCH(G73,設定!$C$3:$C$303,0),0),INDEX(設定!$C$3:$C$303,MATCH("*"&amp;G73&amp;"*",設定!$C$3:$C$303,0),0)),""),"エラー"))</f>
        <v/>
      </c>
      <c r="AE73" s="3" t="str">
        <f>IFERROR(IF(AB73="",IF(AND(H73&lt;&gt;"",F73=""),INDEX(AB$3:AB73,MATCH(MAX(AA$3:AA73),AA$3:AA73,0),0),""),AB73),"")</f>
        <v/>
      </c>
      <c r="AF73" s="3" t="str">
        <f>IFERROR(IF(AD73="",IF(AND(H73&lt;&gt;"",G73=""),INDEX(AD$3:AD73,MATCH(MAX(AC$3:AC73),AC$3:AC73,0),0),""),AD73),"")</f>
        <v/>
      </c>
      <c r="AG73" s="2" t="str">
        <f>IF(AH73="","",IF(OR(AH73=AH72,AH73=AH74),IF(AND(E73="",AB73="",AG72&lt;&gt;""),MAX($AG$3:AG72),MAX($AG$3:AG72)+1),IF(AH72=AH73,AG72,MAX($AG$3:AG72)+1)))</f>
        <v/>
      </c>
      <c r="AH73" s="12" t="str">
        <f t="shared" si="68"/>
        <v/>
      </c>
      <c r="AI73" s="12" t="str">
        <f t="shared" si="69"/>
        <v/>
      </c>
      <c r="AJ73" s="13" t="str">
        <f t="shared" si="52"/>
        <v/>
      </c>
      <c r="AK73" s="13" t="str">
        <f t="shared" si="53"/>
        <v/>
      </c>
      <c r="AL73" s="13" t="str">
        <f>IF(OR(AJ73="",COUNTIF($AH$3:AH73,AH73)&lt;&gt;COUNTIF(AH$3:AH$100002,AH73)),"",SUMIF(AH$3:AH$100002,AH73,AJ$3:AJ$100002))</f>
        <v/>
      </c>
      <c r="AM73" s="13" t="str">
        <f>IF(OR(AK73="",COUNTIF($AH$3:AH73,AH73)&lt;&gt;COUNTIF(AH$3:AH$100002,AH73)),"",SUMIF(AH$3:AH$100002,AH73,AK$3:AK$100002))</f>
        <v/>
      </c>
      <c r="AO73" s="13" t="str">
        <f t="shared" si="70"/>
        <v/>
      </c>
      <c r="AP73" s="13" t="str">
        <f t="shared" si="70"/>
        <v/>
      </c>
      <c r="AQ73" s="13" t="str">
        <f t="shared" si="70"/>
        <v/>
      </c>
      <c r="AR73" s="13" t="str">
        <f t="shared" si="70"/>
        <v/>
      </c>
      <c r="AS73" s="13" t="str">
        <f t="shared" si="47"/>
        <v/>
      </c>
      <c r="AT73" s="13" t="str">
        <f t="shared" si="44"/>
        <v/>
      </c>
      <c r="AU73" s="13" t="str">
        <f t="shared" si="44"/>
        <v/>
      </c>
      <c r="AV73" s="13" t="str">
        <f t="shared" si="44"/>
        <v/>
      </c>
      <c r="AW73" s="86" t="str">
        <f t="shared" si="54"/>
        <v/>
      </c>
      <c r="AX73" s="59" t="str">
        <f t="shared" si="55"/>
        <v/>
      </c>
      <c r="AY73" s="63" t="str">
        <f>IF(OR($BR73="",BH73=""),"",COUNT($BR$3:$BR73))</f>
        <v/>
      </c>
      <c r="AZ73" s="13" t="str">
        <f>IF(OR($BR73="",BI73=""),"",COUNT($BR$3:$BR73))</f>
        <v/>
      </c>
      <c r="BA73" s="13" t="str">
        <f>IF(OR($BR73="",BJ73=""),"",COUNT($BR$3:$BR73))</f>
        <v/>
      </c>
      <c r="BB73" s="13" t="str">
        <f>IF(OR($BR73="",BK73=""),"",COUNT($BR$3:$BR73))</f>
        <v/>
      </c>
      <c r="BC73" s="13" t="str">
        <f>IF(OR($BR73="",BL73=""),"",COUNT($BR$3:$BR73))</f>
        <v/>
      </c>
      <c r="BD73" s="13" t="str">
        <f>IF(OR($BR73="",BM73=""),"",COUNT($BR$3:$BR73))</f>
        <v/>
      </c>
      <c r="BE73" s="13" t="str">
        <f>IF(OR($BR73="",BN73=""),"",COUNT($BR$3:$BR73))</f>
        <v/>
      </c>
      <c r="BF73" s="13" t="str">
        <f>IF(OR($BR73="",BO73=""),"",COUNT($BR$3:$BR73))</f>
        <v/>
      </c>
      <c r="BG73" s="66" t="str">
        <f>IF(Z73="","",COUNT($Z$3:Z73))</f>
        <v/>
      </c>
      <c r="BH73" s="13" t="str">
        <f>IF(AO73="","",IF(AO73=BH$2,(SUMIF($BV$3:$BV73,BH$2,$BW$3:$BW73)-SUMIF($BX$3:$BX73,BH$2,$BY$3:$BY73))*AO$1,""))</f>
        <v/>
      </c>
      <c r="BI73" s="13" t="str">
        <f>IF(AP73="","",IF(AP73=BI$2,(SUMIF($BV$3:$BV73,BI$2,$BW$3:$BW73)-SUMIF($BX$3:$BX73,BI$2,$BY$3:$BY73))*AP$1,""))</f>
        <v/>
      </c>
      <c r="BJ73" s="13" t="str">
        <f>IF(AQ73="","",IF(AQ73=BJ$2,(SUMIF($BV$3:$BV73,BJ$2,$BW$3:$BW73)-SUMIF($BX$3:$BX73,BJ$2,$BY$3:$BY73))*AQ$1,""))</f>
        <v/>
      </c>
      <c r="BK73" s="13" t="str">
        <f>IF(AR73="","",IF(AR73=BK$2,(SUMIF($BV$3:$BV73,BK$2,$BW$3:$BW73)-SUMIF($BX$3:$BX73,BK$2,$BY$3:$BY73))*AR$1,""))</f>
        <v/>
      </c>
      <c r="BL73" s="13" t="str">
        <f>IF(AS73="","",IF(AS73=BL$2,(SUMIF($BV$3:$BV73,BL$2,$BW$3:$BW73)-SUMIF($BX$3:$BX73,BL$2,$BY$3:$BY73))*AS$1,""))</f>
        <v/>
      </c>
      <c r="BM73" s="13" t="str">
        <f>IF(AT73="","",IF(AT73=BM$2,(SUMIF($BV$3:$BV73,BM$2,$BW$3:$BW73)-SUMIF($BX$3:$BX73,BM$2,$BY$3:$BY73))*AT$1,""))</f>
        <v/>
      </c>
      <c r="BN73" s="13" t="str">
        <f>IF(AU73="","",IF(AU73=BN$2,(SUMIF($BV$3:$BV73,BN$2,$BW$3:$BW73)-SUMIF($BX$3:$BX73,BN$2,$BY$3:$BY73))*AU$1,""))</f>
        <v/>
      </c>
      <c r="BO73" s="13" t="str">
        <f>IF(AV73="","",IF(AV73=BO$2,(SUMIF($BV$3:$BV73,BO$2,$BW$3:$BW73)-SUMIF($BX$3:$BX73,BO$2,$BY$3:$BY73))*AV$1,""))</f>
        <v/>
      </c>
      <c r="BP73" s="152"/>
      <c r="BQ73" s="13" t="str">
        <f t="shared" si="71"/>
        <v/>
      </c>
      <c r="BR73" s="75" t="str">
        <f t="shared" si="56"/>
        <v/>
      </c>
      <c r="BS73" s="33" t="str">
        <f t="shared" si="57"/>
        <v/>
      </c>
      <c r="BT73" s="42" t="str">
        <f t="shared" si="58"/>
        <v/>
      </c>
      <c r="BU73" s="38" t="str">
        <f t="shared" si="59"/>
        <v/>
      </c>
      <c r="BV73" s="30" t="str">
        <f t="shared" si="72"/>
        <v/>
      </c>
      <c r="BW73" s="36" t="str">
        <f t="shared" si="73"/>
        <v/>
      </c>
      <c r="BX73" s="36" t="str">
        <f t="shared" si="74"/>
        <v/>
      </c>
      <c r="BY73" s="45" t="str">
        <f t="shared" si="75"/>
        <v/>
      </c>
      <c r="BZ73" s="12" t="str">
        <f t="shared" si="60"/>
        <v/>
      </c>
      <c r="CA73" s="47" t="str">
        <f t="shared" si="61"/>
        <v/>
      </c>
      <c r="CB73" s="32" t="str">
        <f t="shared" si="62"/>
        <v/>
      </c>
      <c r="CC73" s="32" t="str">
        <f t="shared" si="63"/>
        <v/>
      </c>
      <c r="CD73" s="32" t="str">
        <f t="shared" si="64"/>
        <v/>
      </c>
      <c r="CE73" s="48"/>
      <c r="CF73" s="32" t="str">
        <f t="shared" si="76"/>
        <v/>
      </c>
      <c r="CG73" s="32" t="str">
        <f t="shared" si="77"/>
        <v/>
      </c>
      <c r="CH73" s="48"/>
    </row>
    <row r="74" spans="2:86" ht="30" customHeight="1" x14ac:dyDescent="0.2">
      <c r="B74" s="155"/>
      <c r="C74" s="117"/>
      <c r="D74" s="53"/>
      <c r="E74" s="68"/>
      <c r="F74" s="54"/>
      <c r="G74" s="54"/>
      <c r="H74" s="55"/>
      <c r="I74" s="71"/>
      <c r="J74" s="73"/>
      <c r="K74" s="56"/>
      <c r="L74" s="76" t="str">
        <f t="shared" si="65"/>
        <v/>
      </c>
      <c r="M74" s="77" t="str">
        <f t="shared" si="66"/>
        <v/>
      </c>
      <c r="N74" s="130" t="str">
        <f t="shared" si="67"/>
        <v/>
      </c>
      <c r="O74" s="131" t="str">
        <f t="shared" si="78"/>
        <v/>
      </c>
      <c r="P74" s="131" t="str">
        <f t="shared" si="78"/>
        <v/>
      </c>
      <c r="Q74" s="131" t="str">
        <f t="shared" si="78"/>
        <v/>
      </c>
      <c r="R74" s="131" t="str">
        <f t="shared" si="78"/>
        <v/>
      </c>
      <c r="S74" s="131" t="str">
        <f t="shared" si="78"/>
        <v/>
      </c>
      <c r="T74" s="131" t="str">
        <f t="shared" si="78"/>
        <v/>
      </c>
      <c r="U74" s="131" t="str">
        <f t="shared" si="78"/>
        <v/>
      </c>
      <c r="V74" s="14"/>
      <c r="W74" s="17" t="str">
        <f>IF(C74="",IF(OR(AND($H74&lt;&gt;"",C74=""),AND($F73=$F74,$AK74&lt;&gt;""),COUNTA($H$3:$H$100002)&gt;COUNTA($H$3:$H74),$AE74&lt;&gt;""),W73,""),C74)</f>
        <v/>
      </c>
      <c r="X74" s="17" t="str">
        <f>IF(D74="",IF(OR(AND($H74&lt;&gt;"",D74=""),AND($F73=$F74,$AK74&lt;&gt;""),COUNTA($H$3:$H$100002)&gt;COUNTA($H$3:$H74),$AE74&lt;&gt;""),X73,""),D74)</f>
        <v/>
      </c>
      <c r="Y74" s="17" t="str">
        <f>IF(E74="",IF(OR(AND($H74&lt;&gt;"",E74=""),AND($F73=$F74,$AK74&lt;&gt;""),COUNTA($H$3:$H$100002)&gt;COUNTA($H$3:$H74),$AE74&lt;&gt;""),Y73,""),E74)</f>
        <v/>
      </c>
      <c r="Z74" s="27" t="str">
        <f t="shared" si="43"/>
        <v/>
      </c>
      <c r="AA74" s="2" t="str">
        <f>IF(F74="","",COUNTA($F$3:F74))</f>
        <v/>
      </c>
      <c r="AB74" s="3" t="str">
        <f>IF(F74="","",IFERROR(IF(F74&lt;&gt;"",IFERROR(INDEX(設定!$C$3:$C$303,MATCH(F74,設定!$C$3:$C$303,0),0),INDEX(設定!$C$3:$C$303,MATCH("*"&amp;F74&amp;"*",設定!$C$3:$C$303,0),0)),""),"エラー"))</f>
        <v/>
      </c>
      <c r="AC74" s="2" t="str">
        <f>IF(G74="","",COUNTA($G$3:G74))</f>
        <v/>
      </c>
      <c r="AD74" s="3" t="str">
        <f>IF(G74="","",IFERROR(IF(G74&lt;&gt;"",IFERROR(INDEX(設定!$C$3:$C$303,MATCH(G74,設定!$C$3:$C$303,0),0),INDEX(設定!$C$3:$C$303,MATCH("*"&amp;G74&amp;"*",設定!$C$3:$C$303,0),0)),""),"エラー"))</f>
        <v/>
      </c>
      <c r="AE74" s="3" t="str">
        <f>IFERROR(IF(AB74="",IF(AND(H74&lt;&gt;"",F74=""),INDEX(AB$3:AB74,MATCH(MAX(AA$3:AA74),AA$3:AA74,0),0),""),AB74),"")</f>
        <v/>
      </c>
      <c r="AF74" s="3" t="str">
        <f>IFERROR(IF(AD74="",IF(AND(H74&lt;&gt;"",G74=""),INDEX(AD$3:AD74,MATCH(MAX(AC$3:AC74),AC$3:AC74,0),0),""),AD74),"")</f>
        <v/>
      </c>
      <c r="AG74" s="2" t="str">
        <f>IF(AH74="","",IF(OR(AH74=AH73,AH74=AH75),IF(AND(E74="",AB74="",AG73&lt;&gt;""),MAX($AG$3:AG73),MAX($AG$3:AG73)+1),IF(AH73=AH74,AG73,MAX($AG$3:AG73)+1)))</f>
        <v/>
      </c>
      <c r="AH74" s="12" t="str">
        <f t="shared" si="68"/>
        <v/>
      </c>
      <c r="AI74" s="12" t="str">
        <f t="shared" si="69"/>
        <v/>
      </c>
      <c r="AJ74" s="13" t="str">
        <f t="shared" si="52"/>
        <v/>
      </c>
      <c r="AK74" s="13" t="str">
        <f t="shared" si="53"/>
        <v/>
      </c>
      <c r="AL74" s="13" t="str">
        <f>IF(OR(AJ74="",COUNTIF($AH$3:AH74,AH74)&lt;&gt;COUNTIF(AH$3:AH$100002,AH74)),"",SUMIF(AH$3:AH$100002,AH74,AJ$3:AJ$100002))</f>
        <v/>
      </c>
      <c r="AM74" s="13" t="str">
        <f>IF(OR(AK74="",COUNTIF($AH$3:AH74,AH74)&lt;&gt;COUNTIF(AH$3:AH$100002,AH74)),"",SUMIF(AH$3:AH$100002,AH74,AK$3:AK$100002))</f>
        <v/>
      </c>
      <c r="AO74" s="13" t="str">
        <f t="shared" si="70"/>
        <v/>
      </c>
      <c r="AP74" s="13" t="str">
        <f t="shared" si="70"/>
        <v/>
      </c>
      <c r="AQ74" s="13" t="str">
        <f t="shared" si="70"/>
        <v/>
      </c>
      <c r="AR74" s="13" t="str">
        <f t="shared" si="70"/>
        <v/>
      </c>
      <c r="AS74" s="13" t="str">
        <f t="shared" si="47"/>
        <v/>
      </c>
      <c r="AT74" s="13" t="str">
        <f t="shared" si="44"/>
        <v/>
      </c>
      <c r="AU74" s="13" t="str">
        <f t="shared" si="44"/>
        <v/>
      </c>
      <c r="AV74" s="13" t="str">
        <f t="shared" si="44"/>
        <v/>
      </c>
      <c r="AW74" s="86" t="str">
        <f t="shared" si="54"/>
        <v/>
      </c>
      <c r="AX74" s="59" t="str">
        <f t="shared" si="55"/>
        <v/>
      </c>
      <c r="AY74" s="63" t="str">
        <f>IF(OR($BR74="",BH74=""),"",COUNT($BR$3:$BR74))</f>
        <v/>
      </c>
      <c r="AZ74" s="13" t="str">
        <f>IF(OR($BR74="",BI74=""),"",COUNT($BR$3:$BR74))</f>
        <v/>
      </c>
      <c r="BA74" s="13" t="str">
        <f>IF(OR($BR74="",BJ74=""),"",COUNT($BR$3:$BR74))</f>
        <v/>
      </c>
      <c r="BB74" s="13" t="str">
        <f>IF(OR($BR74="",BK74=""),"",COUNT($BR$3:$BR74))</f>
        <v/>
      </c>
      <c r="BC74" s="13" t="str">
        <f>IF(OR($BR74="",BL74=""),"",COUNT($BR$3:$BR74))</f>
        <v/>
      </c>
      <c r="BD74" s="13" t="str">
        <f>IF(OR($BR74="",BM74=""),"",COUNT($BR$3:$BR74))</f>
        <v/>
      </c>
      <c r="BE74" s="13" t="str">
        <f>IF(OR($BR74="",BN74=""),"",COUNT($BR$3:$BR74))</f>
        <v/>
      </c>
      <c r="BF74" s="13" t="str">
        <f>IF(OR($BR74="",BO74=""),"",COUNT($BR$3:$BR74))</f>
        <v/>
      </c>
      <c r="BG74" s="66" t="str">
        <f>IF(Z74="","",COUNT($Z$3:Z74))</f>
        <v/>
      </c>
      <c r="BH74" s="13" t="str">
        <f>IF(AO74="","",IF(AO74=BH$2,(SUMIF($BV$3:$BV74,BH$2,$BW$3:$BW74)-SUMIF($BX$3:$BX74,BH$2,$BY$3:$BY74))*AO$1,""))</f>
        <v/>
      </c>
      <c r="BI74" s="13" t="str">
        <f>IF(AP74="","",IF(AP74=BI$2,(SUMIF($BV$3:$BV74,BI$2,$BW$3:$BW74)-SUMIF($BX$3:$BX74,BI$2,$BY$3:$BY74))*AP$1,""))</f>
        <v/>
      </c>
      <c r="BJ74" s="13" t="str">
        <f>IF(AQ74="","",IF(AQ74=BJ$2,(SUMIF($BV$3:$BV74,BJ$2,$BW$3:$BW74)-SUMIF($BX$3:$BX74,BJ$2,$BY$3:$BY74))*AQ$1,""))</f>
        <v/>
      </c>
      <c r="BK74" s="13" t="str">
        <f>IF(AR74="","",IF(AR74=BK$2,(SUMIF($BV$3:$BV74,BK$2,$BW$3:$BW74)-SUMIF($BX$3:$BX74,BK$2,$BY$3:$BY74))*AR$1,""))</f>
        <v/>
      </c>
      <c r="BL74" s="13" t="str">
        <f>IF(AS74="","",IF(AS74=BL$2,(SUMIF($BV$3:$BV74,BL$2,$BW$3:$BW74)-SUMIF($BX$3:$BX74,BL$2,$BY$3:$BY74))*AS$1,""))</f>
        <v/>
      </c>
      <c r="BM74" s="13" t="str">
        <f>IF(AT74="","",IF(AT74=BM$2,(SUMIF($BV$3:$BV74,BM$2,$BW$3:$BW74)-SUMIF($BX$3:$BX74,BM$2,$BY$3:$BY74))*AT$1,""))</f>
        <v/>
      </c>
      <c r="BN74" s="13" t="str">
        <f>IF(AU74="","",IF(AU74=BN$2,(SUMIF($BV$3:$BV74,BN$2,$BW$3:$BW74)-SUMIF($BX$3:$BX74,BN$2,$BY$3:$BY74))*AU$1,""))</f>
        <v/>
      </c>
      <c r="BO74" s="13" t="str">
        <f>IF(AV74="","",IF(AV74=BO$2,(SUMIF($BV$3:$BV74,BO$2,$BW$3:$BW74)-SUMIF($BX$3:$BX74,BO$2,$BY$3:$BY74))*AV$1,""))</f>
        <v/>
      </c>
      <c r="BP74" s="152"/>
      <c r="BQ74" s="13" t="str">
        <f t="shared" si="71"/>
        <v/>
      </c>
      <c r="BR74" s="75" t="str">
        <f t="shared" si="56"/>
        <v/>
      </c>
      <c r="BS74" s="33" t="str">
        <f t="shared" si="57"/>
        <v/>
      </c>
      <c r="BT74" s="42" t="str">
        <f t="shared" si="58"/>
        <v/>
      </c>
      <c r="BU74" s="38" t="str">
        <f t="shared" si="59"/>
        <v/>
      </c>
      <c r="BV74" s="30" t="str">
        <f t="shared" si="72"/>
        <v/>
      </c>
      <c r="BW74" s="36" t="str">
        <f t="shared" si="73"/>
        <v/>
      </c>
      <c r="BX74" s="36" t="str">
        <f t="shared" si="74"/>
        <v/>
      </c>
      <c r="BY74" s="45" t="str">
        <f t="shared" si="75"/>
        <v/>
      </c>
      <c r="BZ74" s="12" t="str">
        <f t="shared" si="60"/>
        <v/>
      </c>
      <c r="CA74" s="47" t="str">
        <f t="shared" si="61"/>
        <v/>
      </c>
      <c r="CB74" s="32" t="str">
        <f t="shared" si="62"/>
        <v/>
      </c>
      <c r="CC74" s="32" t="str">
        <f t="shared" si="63"/>
        <v/>
      </c>
      <c r="CD74" s="32" t="str">
        <f t="shared" si="64"/>
        <v/>
      </c>
      <c r="CE74" s="48"/>
      <c r="CF74" s="32" t="str">
        <f t="shared" si="76"/>
        <v/>
      </c>
      <c r="CG74" s="32" t="str">
        <f t="shared" si="77"/>
        <v/>
      </c>
      <c r="CH74" s="48"/>
    </row>
    <row r="75" spans="2:86" ht="30" customHeight="1" x14ac:dyDescent="0.2">
      <c r="B75" s="155"/>
      <c r="C75" s="117"/>
      <c r="D75" s="53"/>
      <c r="E75" s="68"/>
      <c r="F75" s="54"/>
      <c r="G75" s="54"/>
      <c r="H75" s="55"/>
      <c r="I75" s="71"/>
      <c r="J75" s="73"/>
      <c r="K75" s="56"/>
      <c r="L75" s="76" t="str">
        <f t="shared" si="65"/>
        <v/>
      </c>
      <c r="M75" s="77" t="str">
        <f t="shared" si="66"/>
        <v/>
      </c>
      <c r="N75" s="130" t="str">
        <f t="shared" si="67"/>
        <v/>
      </c>
      <c r="O75" s="131" t="str">
        <f t="shared" si="78"/>
        <v/>
      </c>
      <c r="P75" s="131" t="str">
        <f t="shared" si="78"/>
        <v/>
      </c>
      <c r="Q75" s="131" t="str">
        <f t="shared" si="78"/>
        <v/>
      </c>
      <c r="R75" s="131" t="str">
        <f t="shared" si="78"/>
        <v/>
      </c>
      <c r="S75" s="131" t="str">
        <f t="shared" si="78"/>
        <v/>
      </c>
      <c r="T75" s="131" t="str">
        <f t="shared" si="78"/>
        <v/>
      </c>
      <c r="U75" s="131" t="str">
        <f t="shared" si="78"/>
        <v/>
      </c>
      <c r="V75" s="14"/>
      <c r="W75" s="17" t="str">
        <f>IF(C75="",IF(OR(AND($H75&lt;&gt;"",C75=""),AND($F74=$F75,$AK75&lt;&gt;""),COUNTA($H$3:$H$100002)&gt;COUNTA($H$3:$H75),$AE75&lt;&gt;""),W74,""),C75)</f>
        <v/>
      </c>
      <c r="X75" s="17" t="str">
        <f>IF(D75="",IF(OR(AND($H75&lt;&gt;"",D75=""),AND($F74=$F75,$AK75&lt;&gt;""),COUNTA($H$3:$H$100002)&gt;COUNTA($H$3:$H75),$AE75&lt;&gt;""),X74,""),D75)</f>
        <v/>
      </c>
      <c r="Y75" s="17" t="str">
        <f>IF(E75="",IF(OR(AND($H75&lt;&gt;"",E75=""),AND($F74=$F75,$AK75&lt;&gt;""),COUNTA($H$3:$H$100002)&gt;COUNTA($H$3:$H75),$AE75&lt;&gt;""),Y74,""),E75)</f>
        <v/>
      </c>
      <c r="Z75" s="27" t="str">
        <f t="shared" si="43"/>
        <v/>
      </c>
      <c r="AA75" s="2" t="str">
        <f>IF(F75="","",COUNTA($F$3:F75))</f>
        <v/>
      </c>
      <c r="AB75" s="3" t="str">
        <f>IF(F75="","",IFERROR(IF(F75&lt;&gt;"",IFERROR(INDEX(設定!$C$3:$C$303,MATCH(F75,設定!$C$3:$C$303,0),0),INDEX(設定!$C$3:$C$303,MATCH("*"&amp;F75&amp;"*",設定!$C$3:$C$303,0),0)),""),"エラー"))</f>
        <v/>
      </c>
      <c r="AC75" s="2" t="str">
        <f>IF(G75="","",COUNTA($G$3:G75))</f>
        <v/>
      </c>
      <c r="AD75" s="3" t="str">
        <f>IF(G75="","",IFERROR(IF(G75&lt;&gt;"",IFERROR(INDEX(設定!$C$3:$C$303,MATCH(G75,設定!$C$3:$C$303,0),0),INDEX(設定!$C$3:$C$303,MATCH("*"&amp;G75&amp;"*",設定!$C$3:$C$303,0),0)),""),"エラー"))</f>
        <v/>
      </c>
      <c r="AE75" s="3" t="str">
        <f>IFERROR(IF(AB75="",IF(AND(H75&lt;&gt;"",F75=""),INDEX(AB$3:AB75,MATCH(MAX(AA$3:AA75),AA$3:AA75,0),0),""),AB75),"")</f>
        <v/>
      </c>
      <c r="AF75" s="3" t="str">
        <f>IFERROR(IF(AD75="",IF(AND(H75&lt;&gt;"",G75=""),INDEX(AD$3:AD75,MATCH(MAX(AC$3:AC75),AC$3:AC75,0),0),""),AD75),"")</f>
        <v/>
      </c>
      <c r="AG75" s="2" t="str">
        <f>IF(AH75="","",IF(OR(AH75=AH74,AH75=AH76),IF(AND(E75="",AB75="",AG74&lt;&gt;""),MAX($AG$3:AG74),MAX($AG$3:AG74)+1),IF(AH74=AH75,AG74,MAX($AG$3:AG74)+1)))</f>
        <v/>
      </c>
      <c r="AH75" s="12" t="str">
        <f t="shared" si="68"/>
        <v/>
      </c>
      <c r="AI75" s="12" t="str">
        <f t="shared" si="69"/>
        <v/>
      </c>
      <c r="AJ75" s="13" t="str">
        <f t="shared" si="52"/>
        <v/>
      </c>
      <c r="AK75" s="13" t="str">
        <f t="shared" si="53"/>
        <v/>
      </c>
      <c r="AL75" s="13" t="str">
        <f>IF(OR(AJ75="",COUNTIF($AH$3:AH75,AH75)&lt;&gt;COUNTIF(AH$3:AH$100002,AH75)),"",SUMIF(AH$3:AH$100002,AH75,AJ$3:AJ$100002))</f>
        <v/>
      </c>
      <c r="AM75" s="13" t="str">
        <f>IF(OR(AK75="",COUNTIF($AH$3:AH75,AH75)&lt;&gt;COUNTIF(AH$3:AH$100002,AH75)),"",SUMIF(AH$3:AH$100002,AH75,AK$3:AK$100002))</f>
        <v/>
      </c>
      <c r="AO75" s="13" t="str">
        <f t="shared" si="70"/>
        <v/>
      </c>
      <c r="AP75" s="13" t="str">
        <f t="shared" si="70"/>
        <v/>
      </c>
      <c r="AQ75" s="13" t="str">
        <f t="shared" si="70"/>
        <v/>
      </c>
      <c r="AR75" s="13" t="str">
        <f t="shared" si="70"/>
        <v/>
      </c>
      <c r="AS75" s="13" t="str">
        <f t="shared" si="47"/>
        <v/>
      </c>
      <c r="AT75" s="13" t="str">
        <f t="shared" si="44"/>
        <v/>
      </c>
      <c r="AU75" s="13" t="str">
        <f t="shared" si="44"/>
        <v/>
      </c>
      <c r="AV75" s="13" t="str">
        <f t="shared" si="44"/>
        <v/>
      </c>
      <c r="AW75" s="86" t="str">
        <f t="shared" si="54"/>
        <v/>
      </c>
      <c r="AX75" s="59" t="str">
        <f t="shared" si="55"/>
        <v/>
      </c>
      <c r="AY75" s="63" t="str">
        <f>IF(OR($BR75="",BH75=""),"",COUNT($BR$3:$BR75))</f>
        <v/>
      </c>
      <c r="AZ75" s="13" t="str">
        <f>IF(OR($BR75="",BI75=""),"",COUNT($BR$3:$BR75))</f>
        <v/>
      </c>
      <c r="BA75" s="13" t="str">
        <f>IF(OR($BR75="",BJ75=""),"",COUNT($BR$3:$BR75))</f>
        <v/>
      </c>
      <c r="BB75" s="13" t="str">
        <f>IF(OR($BR75="",BK75=""),"",COUNT($BR$3:$BR75))</f>
        <v/>
      </c>
      <c r="BC75" s="13" t="str">
        <f>IF(OR($BR75="",BL75=""),"",COUNT($BR$3:$BR75))</f>
        <v/>
      </c>
      <c r="BD75" s="13" t="str">
        <f>IF(OR($BR75="",BM75=""),"",COUNT($BR$3:$BR75))</f>
        <v/>
      </c>
      <c r="BE75" s="13" t="str">
        <f>IF(OR($BR75="",BN75=""),"",COUNT($BR$3:$BR75))</f>
        <v/>
      </c>
      <c r="BF75" s="13" t="str">
        <f>IF(OR($BR75="",BO75=""),"",COUNT($BR$3:$BR75))</f>
        <v/>
      </c>
      <c r="BG75" s="66" t="str">
        <f>IF(Z75="","",COUNT($Z$3:Z75))</f>
        <v/>
      </c>
      <c r="BH75" s="13" t="str">
        <f>IF(AO75="","",IF(AO75=BH$2,(SUMIF($BV$3:$BV75,BH$2,$BW$3:$BW75)-SUMIF($BX$3:$BX75,BH$2,$BY$3:$BY75))*AO$1,""))</f>
        <v/>
      </c>
      <c r="BI75" s="13" t="str">
        <f>IF(AP75="","",IF(AP75=BI$2,(SUMIF($BV$3:$BV75,BI$2,$BW$3:$BW75)-SUMIF($BX$3:$BX75,BI$2,$BY$3:$BY75))*AP$1,""))</f>
        <v/>
      </c>
      <c r="BJ75" s="13" t="str">
        <f>IF(AQ75="","",IF(AQ75=BJ$2,(SUMIF($BV$3:$BV75,BJ$2,$BW$3:$BW75)-SUMIF($BX$3:$BX75,BJ$2,$BY$3:$BY75))*AQ$1,""))</f>
        <v/>
      </c>
      <c r="BK75" s="13" t="str">
        <f>IF(AR75="","",IF(AR75=BK$2,(SUMIF($BV$3:$BV75,BK$2,$BW$3:$BW75)-SUMIF($BX$3:$BX75,BK$2,$BY$3:$BY75))*AR$1,""))</f>
        <v/>
      </c>
      <c r="BL75" s="13" t="str">
        <f>IF(AS75="","",IF(AS75=BL$2,(SUMIF($BV$3:$BV75,BL$2,$BW$3:$BW75)-SUMIF($BX$3:$BX75,BL$2,$BY$3:$BY75))*AS$1,""))</f>
        <v/>
      </c>
      <c r="BM75" s="13" t="str">
        <f>IF(AT75="","",IF(AT75=BM$2,(SUMIF($BV$3:$BV75,BM$2,$BW$3:$BW75)-SUMIF($BX$3:$BX75,BM$2,$BY$3:$BY75))*AT$1,""))</f>
        <v/>
      </c>
      <c r="BN75" s="13" t="str">
        <f>IF(AU75="","",IF(AU75=BN$2,(SUMIF($BV$3:$BV75,BN$2,$BW$3:$BW75)-SUMIF($BX$3:$BX75,BN$2,$BY$3:$BY75))*AU$1,""))</f>
        <v/>
      </c>
      <c r="BO75" s="13" t="str">
        <f>IF(AV75="","",IF(AV75=BO$2,(SUMIF($BV$3:$BV75,BO$2,$BW$3:$BW75)-SUMIF($BX$3:$BX75,BO$2,$BY$3:$BY75))*AV$1,""))</f>
        <v/>
      </c>
      <c r="BP75" s="152"/>
      <c r="BQ75" s="13" t="str">
        <f t="shared" si="71"/>
        <v/>
      </c>
      <c r="BR75" s="75" t="str">
        <f t="shared" si="56"/>
        <v/>
      </c>
      <c r="BS75" s="33" t="str">
        <f t="shared" si="57"/>
        <v/>
      </c>
      <c r="BT75" s="42" t="str">
        <f t="shared" si="58"/>
        <v/>
      </c>
      <c r="BU75" s="38" t="str">
        <f t="shared" si="59"/>
        <v/>
      </c>
      <c r="BV75" s="30" t="str">
        <f t="shared" si="72"/>
        <v/>
      </c>
      <c r="BW75" s="36" t="str">
        <f t="shared" si="73"/>
        <v/>
      </c>
      <c r="BX75" s="36" t="str">
        <f t="shared" si="74"/>
        <v/>
      </c>
      <c r="BY75" s="45" t="str">
        <f t="shared" si="75"/>
        <v/>
      </c>
      <c r="BZ75" s="12" t="str">
        <f t="shared" si="60"/>
        <v/>
      </c>
      <c r="CA75" s="47" t="str">
        <f t="shared" si="61"/>
        <v/>
      </c>
      <c r="CB75" s="32" t="str">
        <f t="shared" si="62"/>
        <v/>
      </c>
      <c r="CC75" s="32" t="str">
        <f t="shared" si="63"/>
        <v/>
      </c>
      <c r="CD75" s="32" t="str">
        <f t="shared" si="64"/>
        <v/>
      </c>
      <c r="CE75" s="48"/>
      <c r="CF75" s="32" t="str">
        <f t="shared" si="76"/>
        <v/>
      </c>
      <c r="CG75" s="32" t="str">
        <f t="shared" si="77"/>
        <v/>
      </c>
      <c r="CH75" s="48"/>
    </row>
    <row r="76" spans="2:86" ht="30" customHeight="1" x14ac:dyDescent="0.2">
      <c r="B76" s="155"/>
      <c r="C76" s="117"/>
      <c r="D76" s="53"/>
      <c r="E76" s="68"/>
      <c r="F76" s="54"/>
      <c r="G76" s="54"/>
      <c r="H76" s="55"/>
      <c r="I76" s="71"/>
      <c r="J76" s="73"/>
      <c r="K76" s="56"/>
      <c r="L76" s="76" t="str">
        <f t="shared" si="65"/>
        <v/>
      </c>
      <c r="M76" s="77" t="str">
        <f t="shared" si="66"/>
        <v/>
      </c>
      <c r="N76" s="130" t="str">
        <f t="shared" si="67"/>
        <v/>
      </c>
      <c r="O76" s="131" t="str">
        <f t="shared" si="78"/>
        <v/>
      </c>
      <c r="P76" s="131" t="str">
        <f t="shared" si="78"/>
        <v/>
      </c>
      <c r="Q76" s="131" t="str">
        <f t="shared" si="78"/>
        <v/>
      </c>
      <c r="R76" s="131" t="str">
        <f t="shared" si="78"/>
        <v/>
      </c>
      <c r="S76" s="131" t="str">
        <f t="shared" si="78"/>
        <v/>
      </c>
      <c r="T76" s="131" t="str">
        <f t="shared" si="78"/>
        <v/>
      </c>
      <c r="U76" s="131" t="str">
        <f t="shared" si="78"/>
        <v/>
      </c>
      <c r="V76" s="14"/>
      <c r="W76" s="17" t="str">
        <f>IF(C76="",IF(OR(AND($H76&lt;&gt;"",C76=""),AND($F75=$F76,$AK76&lt;&gt;""),COUNTA($H$3:$H$100002)&gt;COUNTA($H$3:$H76),$AE76&lt;&gt;""),W75,""),C76)</f>
        <v/>
      </c>
      <c r="X76" s="17" t="str">
        <f>IF(D76="",IF(OR(AND($H76&lt;&gt;"",D76=""),AND($F75=$F76,$AK76&lt;&gt;""),COUNTA($H$3:$H$100002)&gt;COUNTA($H$3:$H76),$AE76&lt;&gt;""),X75,""),D76)</f>
        <v/>
      </c>
      <c r="Y76" s="17" t="str">
        <f>IF(E76="",IF(OR(AND($H76&lt;&gt;"",E76=""),AND($F75=$F76,$AK76&lt;&gt;""),COUNTA($H$3:$H$100002)&gt;COUNTA($H$3:$H76),$AE76&lt;&gt;""),Y75,""),E76)</f>
        <v/>
      </c>
      <c r="Z76" s="27" t="str">
        <f t="shared" si="43"/>
        <v/>
      </c>
      <c r="AA76" s="2" t="str">
        <f>IF(F76="","",COUNTA($F$3:F76))</f>
        <v/>
      </c>
      <c r="AB76" s="3" t="str">
        <f>IF(F76="","",IFERROR(IF(F76&lt;&gt;"",IFERROR(INDEX(設定!$C$3:$C$303,MATCH(F76,設定!$C$3:$C$303,0),0),INDEX(設定!$C$3:$C$303,MATCH("*"&amp;F76&amp;"*",設定!$C$3:$C$303,0),0)),""),"エラー"))</f>
        <v/>
      </c>
      <c r="AC76" s="2" t="str">
        <f>IF(G76="","",COUNTA($G$3:G76))</f>
        <v/>
      </c>
      <c r="AD76" s="3" t="str">
        <f>IF(G76="","",IFERROR(IF(G76&lt;&gt;"",IFERROR(INDEX(設定!$C$3:$C$303,MATCH(G76,設定!$C$3:$C$303,0),0),INDEX(設定!$C$3:$C$303,MATCH("*"&amp;G76&amp;"*",設定!$C$3:$C$303,0),0)),""),"エラー"))</f>
        <v/>
      </c>
      <c r="AE76" s="3" t="str">
        <f>IFERROR(IF(AB76="",IF(AND(H76&lt;&gt;"",F76=""),INDEX(AB$3:AB76,MATCH(MAX(AA$3:AA76),AA$3:AA76,0),0),""),AB76),"")</f>
        <v/>
      </c>
      <c r="AF76" s="3" t="str">
        <f>IFERROR(IF(AD76="",IF(AND(H76&lt;&gt;"",G76=""),INDEX(AD$3:AD76,MATCH(MAX(AC$3:AC76),AC$3:AC76,0),0),""),AD76),"")</f>
        <v/>
      </c>
      <c r="AG76" s="2" t="str">
        <f>IF(AH76="","",IF(OR(AH76=AH75,AH76=AH77),IF(AND(E76="",AB76="",AG75&lt;&gt;""),MAX($AG$3:AG75),MAX($AG$3:AG75)+1),IF(AH75=AH76,AG75,MAX($AG$3:AG75)+1)))</f>
        <v/>
      </c>
      <c r="AH76" s="12" t="str">
        <f t="shared" si="68"/>
        <v/>
      </c>
      <c r="AI76" s="12" t="str">
        <f t="shared" si="69"/>
        <v/>
      </c>
      <c r="AJ76" s="13" t="str">
        <f t="shared" si="52"/>
        <v/>
      </c>
      <c r="AK76" s="13" t="str">
        <f t="shared" si="53"/>
        <v/>
      </c>
      <c r="AL76" s="13" t="str">
        <f>IF(OR(AJ76="",COUNTIF($AH$3:AH76,AH76)&lt;&gt;COUNTIF(AH$3:AH$100002,AH76)),"",SUMIF(AH$3:AH$100002,AH76,AJ$3:AJ$100002))</f>
        <v/>
      </c>
      <c r="AM76" s="13" t="str">
        <f>IF(OR(AK76="",COUNTIF($AH$3:AH76,AH76)&lt;&gt;COUNTIF(AH$3:AH$100002,AH76)),"",SUMIF(AH$3:AH$100002,AH76,AK$3:AK$100002))</f>
        <v/>
      </c>
      <c r="AO76" s="13" t="str">
        <f t="shared" si="70"/>
        <v/>
      </c>
      <c r="AP76" s="13" t="str">
        <f t="shared" si="70"/>
        <v/>
      </c>
      <c r="AQ76" s="13" t="str">
        <f t="shared" si="70"/>
        <v/>
      </c>
      <c r="AR76" s="13" t="str">
        <f t="shared" si="70"/>
        <v/>
      </c>
      <c r="AS76" s="13" t="str">
        <f t="shared" si="47"/>
        <v/>
      </c>
      <c r="AT76" s="13" t="str">
        <f t="shared" si="44"/>
        <v/>
      </c>
      <c r="AU76" s="13" t="str">
        <f t="shared" si="44"/>
        <v/>
      </c>
      <c r="AV76" s="13" t="str">
        <f t="shared" si="44"/>
        <v/>
      </c>
      <c r="AW76" s="86" t="str">
        <f t="shared" si="54"/>
        <v/>
      </c>
      <c r="AX76" s="59" t="str">
        <f t="shared" si="55"/>
        <v/>
      </c>
      <c r="AY76" s="63" t="str">
        <f>IF(OR($BR76="",BH76=""),"",COUNT($BR$3:$BR76))</f>
        <v/>
      </c>
      <c r="AZ76" s="13" t="str">
        <f>IF(OR($BR76="",BI76=""),"",COUNT($BR$3:$BR76))</f>
        <v/>
      </c>
      <c r="BA76" s="13" t="str">
        <f>IF(OR($BR76="",BJ76=""),"",COUNT($BR$3:$BR76))</f>
        <v/>
      </c>
      <c r="BB76" s="13" t="str">
        <f>IF(OR($BR76="",BK76=""),"",COUNT($BR$3:$BR76))</f>
        <v/>
      </c>
      <c r="BC76" s="13" t="str">
        <f>IF(OR($BR76="",BL76=""),"",COUNT($BR$3:$BR76))</f>
        <v/>
      </c>
      <c r="BD76" s="13" t="str">
        <f>IF(OR($BR76="",BM76=""),"",COUNT($BR$3:$BR76))</f>
        <v/>
      </c>
      <c r="BE76" s="13" t="str">
        <f>IF(OR($BR76="",BN76=""),"",COUNT($BR$3:$BR76))</f>
        <v/>
      </c>
      <c r="BF76" s="13" t="str">
        <f>IF(OR($BR76="",BO76=""),"",COUNT($BR$3:$BR76))</f>
        <v/>
      </c>
      <c r="BG76" s="66" t="str">
        <f>IF(Z76="","",COUNT($Z$3:Z76))</f>
        <v/>
      </c>
      <c r="BH76" s="13" t="str">
        <f>IF(AO76="","",IF(AO76=BH$2,(SUMIF($BV$3:$BV76,BH$2,$BW$3:$BW76)-SUMIF($BX$3:$BX76,BH$2,$BY$3:$BY76))*AO$1,""))</f>
        <v/>
      </c>
      <c r="BI76" s="13" t="str">
        <f>IF(AP76="","",IF(AP76=BI$2,(SUMIF($BV$3:$BV76,BI$2,$BW$3:$BW76)-SUMIF($BX$3:$BX76,BI$2,$BY$3:$BY76))*AP$1,""))</f>
        <v/>
      </c>
      <c r="BJ76" s="13" t="str">
        <f>IF(AQ76="","",IF(AQ76=BJ$2,(SUMIF($BV$3:$BV76,BJ$2,$BW$3:$BW76)-SUMIF($BX$3:$BX76,BJ$2,$BY$3:$BY76))*AQ$1,""))</f>
        <v/>
      </c>
      <c r="BK76" s="13" t="str">
        <f>IF(AR76="","",IF(AR76=BK$2,(SUMIF($BV$3:$BV76,BK$2,$BW$3:$BW76)-SUMIF($BX$3:$BX76,BK$2,$BY$3:$BY76))*AR$1,""))</f>
        <v/>
      </c>
      <c r="BL76" s="13" t="str">
        <f>IF(AS76="","",IF(AS76=BL$2,(SUMIF($BV$3:$BV76,BL$2,$BW$3:$BW76)-SUMIF($BX$3:$BX76,BL$2,$BY$3:$BY76))*AS$1,""))</f>
        <v/>
      </c>
      <c r="BM76" s="13" t="str">
        <f>IF(AT76="","",IF(AT76=BM$2,(SUMIF($BV$3:$BV76,BM$2,$BW$3:$BW76)-SUMIF($BX$3:$BX76,BM$2,$BY$3:$BY76))*AT$1,""))</f>
        <v/>
      </c>
      <c r="BN76" s="13" t="str">
        <f>IF(AU76="","",IF(AU76=BN$2,(SUMIF($BV$3:$BV76,BN$2,$BW$3:$BW76)-SUMIF($BX$3:$BX76,BN$2,$BY$3:$BY76))*AU$1,""))</f>
        <v/>
      </c>
      <c r="BO76" s="13" t="str">
        <f>IF(AV76="","",IF(AV76=BO$2,(SUMIF($BV$3:$BV76,BO$2,$BW$3:$BW76)-SUMIF($BX$3:$BX76,BO$2,$BY$3:$BY76))*AV$1,""))</f>
        <v/>
      </c>
      <c r="BP76" s="152"/>
      <c r="BQ76" s="13" t="str">
        <f t="shared" si="71"/>
        <v/>
      </c>
      <c r="BR76" s="75" t="str">
        <f t="shared" si="56"/>
        <v/>
      </c>
      <c r="BS76" s="33" t="str">
        <f t="shared" si="57"/>
        <v/>
      </c>
      <c r="BT76" s="42" t="str">
        <f t="shared" si="58"/>
        <v/>
      </c>
      <c r="BU76" s="38" t="str">
        <f t="shared" si="59"/>
        <v/>
      </c>
      <c r="BV76" s="30" t="str">
        <f t="shared" si="72"/>
        <v/>
      </c>
      <c r="BW76" s="36" t="str">
        <f t="shared" si="73"/>
        <v/>
      </c>
      <c r="BX76" s="36" t="str">
        <f t="shared" si="74"/>
        <v/>
      </c>
      <c r="BY76" s="45" t="str">
        <f t="shared" si="75"/>
        <v/>
      </c>
      <c r="BZ76" s="12" t="str">
        <f t="shared" si="60"/>
        <v/>
      </c>
      <c r="CA76" s="47" t="str">
        <f t="shared" si="61"/>
        <v/>
      </c>
      <c r="CB76" s="32" t="str">
        <f t="shared" si="62"/>
        <v/>
      </c>
      <c r="CC76" s="32" t="str">
        <f t="shared" si="63"/>
        <v/>
      </c>
      <c r="CD76" s="32" t="str">
        <f t="shared" si="64"/>
        <v/>
      </c>
      <c r="CE76" s="48"/>
      <c r="CF76" s="32" t="str">
        <f t="shared" si="76"/>
        <v/>
      </c>
      <c r="CG76" s="32" t="str">
        <f t="shared" si="77"/>
        <v/>
      </c>
      <c r="CH76" s="48"/>
    </row>
    <row r="77" spans="2:86" ht="30" customHeight="1" x14ac:dyDescent="0.2">
      <c r="B77" s="155"/>
      <c r="C77" s="117"/>
      <c r="D77" s="53"/>
      <c r="E77" s="68"/>
      <c r="F77" s="54"/>
      <c r="G77" s="54"/>
      <c r="H77" s="55"/>
      <c r="I77" s="74"/>
      <c r="J77" s="73"/>
      <c r="K77" s="56"/>
      <c r="L77" s="76" t="str">
        <f t="shared" si="65"/>
        <v/>
      </c>
      <c r="M77" s="77" t="str">
        <f t="shared" si="66"/>
        <v/>
      </c>
      <c r="N77" s="130" t="str">
        <f t="shared" si="67"/>
        <v/>
      </c>
      <c r="O77" s="131" t="str">
        <f t="shared" si="78"/>
        <v/>
      </c>
      <c r="P77" s="131" t="str">
        <f t="shared" si="78"/>
        <v/>
      </c>
      <c r="Q77" s="131" t="str">
        <f t="shared" si="78"/>
        <v/>
      </c>
      <c r="R77" s="131" t="str">
        <f t="shared" si="78"/>
        <v/>
      </c>
      <c r="S77" s="131" t="str">
        <f t="shared" si="78"/>
        <v/>
      </c>
      <c r="T77" s="131" t="str">
        <f t="shared" si="78"/>
        <v/>
      </c>
      <c r="U77" s="131" t="str">
        <f t="shared" si="78"/>
        <v/>
      </c>
      <c r="V77" s="14"/>
      <c r="W77" s="17" t="str">
        <f>IF(C77="",IF(OR(AND($H77&lt;&gt;"",C77=""),AND($F76=$F77,$AK77&lt;&gt;""),COUNTA($H$3:$H$100002)&gt;COUNTA($H$3:$H77),$AE77&lt;&gt;""),W76,""),C77)</f>
        <v/>
      </c>
      <c r="X77" s="17" t="str">
        <f>IF(D77="",IF(OR(AND($H77&lt;&gt;"",D77=""),AND($F76=$F77,$AK77&lt;&gt;""),COUNTA($H$3:$H$100002)&gt;COUNTA($H$3:$H77),$AE77&lt;&gt;""),X76,""),D77)</f>
        <v/>
      </c>
      <c r="Y77" s="17" t="str">
        <f>IF(E77="",IF(OR(AND($H77&lt;&gt;"",E77=""),AND($F76=$F77,$AK77&lt;&gt;""),COUNTA($H$3:$H$100002)&gt;COUNTA($H$3:$H77),$AE77&lt;&gt;""),Y76,""),E77)</f>
        <v/>
      </c>
      <c r="Z77" s="27" t="str">
        <f t="shared" si="43"/>
        <v/>
      </c>
      <c r="AA77" s="2" t="str">
        <f>IF(F77="","",COUNTA($F$3:F77))</f>
        <v/>
      </c>
      <c r="AB77" s="3" t="str">
        <f>IF(F77="","",IFERROR(IF(F77&lt;&gt;"",IFERROR(INDEX(設定!$C$3:$C$303,MATCH(F77,設定!$C$3:$C$303,0),0),INDEX(設定!$C$3:$C$303,MATCH("*"&amp;F77&amp;"*",設定!$C$3:$C$303,0),0)),""),"エラー"))</f>
        <v/>
      </c>
      <c r="AC77" s="2" t="str">
        <f>IF(G77="","",COUNTA($G$3:G77))</f>
        <v/>
      </c>
      <c r="AD77" s="3" t="str">
        <f>IF(G77="","",IFERROR(IF(G77&lt;&gt;"",IFERROR(INDEX(設定!$C$3:$C$303,MATCH(G77,設定!$C$3:$C$303,0),0),INDEX(設定!$C$3:$C$303,MATCH("*"&amp;G77&amp;"*",設定!$C$3:$C$303,0),0)),""),"エラー"))</f>
        <v/>
      </c>
      <c r="AE77" s="3" t="str">
        <f>IFERROR(IF(AB77="",IF(AND(H77&lt;&gt;"",F77=""),INDEX(AB$3:AB77,MATCH(MAX(AA$3:AA77),AA$3:AA77,0),0),""),AB77),"")</f>
        <v/>
      </c>
      <c r="AF77" s="3" t="str">
        <f>IFERROR(IF(AD77="",IF(AND(H77&lt;&gt;"",G77=""),INDEX(AD$3:AD77,MATCH(MAX(AC$3:AC77),AC$3:AC77,0),0),""),AD77),"")</f>
        <v/>
      </c>
      <c r="AG77" s="2" t="str">
        <f>IF(AH77="","",IF(OR(AH77=AH76,AH77=AH78),IF(AND(E77="",AB77="",AG76&lt;&gt;""),MAX($AG$3:AG76),MAX($AG$3:AG76)+1),IF(AH76=AH77,AG76,MAX($AG$3:AG76)+1)))</f>
        <v/>
      </c>
      <c r="AH77" s="12" t="str">
        <f t="shared" si="68"/>
        <v/>
      </c>
      <c r="AI77" s="12" t="str">
        <f t="shared" si="69"/>
        <v/>
      </c>
      <c r="AJ77" s="13" t="str">
        <f t="shared" si="52"/>
        <v/>
      </c>
      <c r="AK77" s="13" t="str">
        <f t="shared" si="53"/>
        <v/>
      </c>
      <c r="AL77" s="13" t="str">
        <f>IF(OR(AJ77="",COUNTIF($AH$3:AH77,AH77)&lt;&gt;COUNTIF(AH$3:AH$100002,AH77)),"",SUMIF(AH$3:AH$100002,AH77,AJ$3:AJ$100002))</f>
        <v/>
      </c>
      <c r="AM77" s="13" t="str">
        <f>IF(OR(AK77="",COUNTIF($AH$3:AH77,AH77)&lt;&gt;COUNTIF(AH$3:AH$100002,AH77)),"",SUMIF(AH$3:AH$100002,AH77,AK$3:AK$100002))</f>
        <v/>
      </c>
      <c r="AO77" s="13" t="str">
        <f t="shared" si="70"/>
        <v/>
      </c>
      <c r="AP77" s="13" t="str">
        <f t="shared" si="70"/>
        <v/>
      </c>
      <c r="AQ77" s="13" t="str">
        <f t="shared" si="70"/>
        <v/>
      </c>
      <c r="AR77" s="13" t="str">
        <f t="shared" si="70"/>
        <v/>
      </c>
      <c r="AS77" s="13" t="str">
        <f t="shared" si="47"/>
        <v/>
      </c>
      <c r="AT77" s="13" t="str">
        <f t="shared" si="44"/>
        <v/>
      </c>
      <c r="AU77" s="13" t="str">
        <f t="shared" si="44"/>
        <v/>
      </c>
      <c r="AV77" s="13" t="str">
        <f t="shared" si="44"/>
        <v/>
      </c>
      <c r="AW77" s="86" t="str">
        <f t="shared" si="54"/>
        <v/>
      </c>
      <c r="AX77" s="59" t="str">
        <f t="shared" si="55"/>
        <v/>
      </c>
      <c r="AY77" s="63" t="str">
        <f>IF(OR($BR77="",BH77=""),"",COUNT($BR$3:$BR77))</f>
        <v/>
      </c>
      <c r="AZ77" s="13" t="str">
        <f>IF(OR($BR77="",BI77=""),"",COUNT($BR$3:$BR77))</f>
        <v/>
      </c>
      <c r="BA77" s="13" t="str">
        <f>IF(OR($BR77="",BJ77=""),"",COUNT($BR$3:$BR77))</f>
        <v/>
      </c>
      <c r="BB77" s="13" t="str">
        <f>IF(OR($BR77="",BK77=""),"",COUNT($BR$3:$BR77))</f>
        <v/>
      </c>
      <c r="BC77" s="13" t="str">
        <f>IF(OR($BR77="",BL77=""),"",COUNT($BR$3:$BR77))</f>
        <v/>
      </c>
      <c r="BD77" s="13" t="str">
        <f>IF(OR($BR77="",BM77=""),"",COUNT($BR$3:$BR77))</f>
        <v/>
      </c>
      <c r="BE77" s="13" t="str">
        <f>IF(OR($BR77="",BN77=""),"",COUNT($BR$3:$BR77))</f>
        <v/>
      </c>
      <c r="BF77" s="13" t="str">
        <f>IF(OR($BR77="",BO77=""),"",COUNT($BR$3:$BR77))</f>
        <v/>
      </c>
      <c r="BG77" s="66" t="str">
        <f>IF(Z77="","",COUNT($Z$3:Z77))</f>
        <v/>
      </c>
      <c r="BH77" s="13" t="str">
        <f>IF(AO77="","",IF(AO77=BH$2,(SUMIF($BV$3:$BV77,BH$2,$BW$3:$BW77)-SUMIF($BX$3:$BX77,BH$2,$BY$3:$BY77))*AO$1,""))</f>
        <v/>
      </c>
      <c r="BI77" s="13" t="str">
        <f>IF(AP77="","",IF(AP77=BI$2,(SUMIF($BV$3:$BV77,BI$2,$BW$3:$BW77)-SUMIF($BX$3:$BX77,BI$2,$BY$3:$BY77))*AP$1,""))</f>
        <v/>
      </c>
      <c r="BJ77" s="13" t="str">
        <f>IF(AQ77="","",IF(AQ77=BJ$2,(SUMIF($BV$3:$BV77,BJ$2,$BW$3:$BW77)-SUMIF($BX$3:$BX77,BJ$2,$BY$3:$BY77))*AQ$1,""))</f>
        <v/>
      </c>
      <c r="BK77" s="13" t="str">
        <f>IF(AR77="","",IF(AR77=BK$2,(SUMIF($BV$3:$BV77,BK$2,$BW$3:$BW77)-SUMIF($BX$3:$BX77,BK$2,$BY$3:$BY77))*AR$1,""))</f>
        <v/>
      </c>
      <c r="BL77" s="13" t="str">
        <f>IF(AS77="","",IF(AS77=BL$2,(SUMIF($BV$3:$BV77,BL$2,$BW$3:$BW77)-SUMIF($BX$3:$BX77,BL$2,$BY$3:$BY77))*AS$1,""))</f>
        <v/>
      </c>
      <c r="BM77" s="13" t="str">
        <f>IF(AT77="","",IF(AT77=BM$2,(SUMIF($BV$3:$BV77,BM$2,$BW$3:$BW77)-SUMIF($BX$3:$BX77,BM$2,$BY$3:$BY77))*AT$1,""))</f>
        <v/>
      </c>
      <c r="BN77" s="13" t="str">
        <f>IF(AU77="","",IF(AU77=BN$2,(SUMIF($BV$3:$BV77,BN$2,$BW$3:$BW77)-SUMIF($BX$3:$BX77,BN$2,$BY$3:$BY77))*AU$1,""))</f>
        <v/>
      </c>
      <c r="BO77" s="13" t="str">
        <f>IF(AV77="","",IF(AV77=BO$2,(SUMIF($BV$3:$BV77,BO$2,$BW$3:$BW77)-SUMIF($BX$3:$BX77,BO$2,$BY$3:$BY77))*AV$1,""))</f>
        <v/>
      </c>
      <c r="BP77" s="152"/>
      <c r="BQ77" s="13" t="str">
        <f t="shared" si="71"/>
        <v/>
      </c>
      <c r="BR77" s="75" t="str">
        <f t="shared" si="56"/>
        <v/>
      </c>
      <c r="BS77" s="33" t="str">
        <f t="shared" si="57"/>
        <v/>
      </c>
      <c r="BT77" s="42" t="str">
        <f t="shared" si="58"/>
        <v/>
      </c>
      <c r="BU77" s="38" t="str">
        <f t="shared" si="59"/>
        <v/>
      </c>
      <c r="BV77" s="30" t="str">
        <f t="shared" si="72"/>
        <v/>
      </c>
      <c r="BW77" s="36" t="str">
        <f t="shared" si="73"/>
        <v/>
      </c>
      <c r="BX77" s="36" t="str">
        <f t="shared" si="74"/>
        <v/>
      </c>
      <c r="BY77" s="45" t="str">
        <f t="shared" si="75"/>
        <v/>
      </c>
      <c r="BZ77" s="12" t="str">
        <f t="shared" si="60"/>
        <v/>
      </c>
      <c r="CA77" s="47" t="str">
        <f t="shared" si="61"/>
        <v/>
      </c>
      <c r="CB77" s="32" t="str">
        <f t="shared" si="62"/>
        <v/>
      </c>
      <c r="CC77" s="32" t="str">
        <f t="shared" si="63"/>
        <v/>
      </c>
      <c r="CD77" s="32" t="str">
        <f t="shared" si="64"/>
        <v/>
      </c>
      <c r="CE77" s="48"/>
      <c r="CF77" s="32" t="str">
        <f t="shared" si="76"/>
        <v/>
      </c>
      <c r="CG77" s="32" t="str">
        <f t="shared" si="77"/>
        <v/>
      </c>
      <c r="CH77" s="48"/>
    </row>
    <row r="78" spans="2:86" ht="30" customHeight="1" x14ac:dyDescent="0.2">
      <c r="B78" s="155"/>
      <c r="C78" s="117"/>
      <c r="D78" s="53"/>
      <c r="E78" s="68"/>
      <c r="F78" s="54"/>
      <c r="G78" s="54"/>
      <c r="H78" s="55"/>
      <c r="I78" s="71"/>
      <c r="J78" s="73"/>
      <c r="K78" s="56"/>
      <c r="L78" s="76" t="str">
        <f t="shared" si="65"/>
        <v/>
      </c>
      <c r="M78" s="77" t="str">
        <f t="shared" si="66"/>
        <v/>
      </c>
      <c r="N78" s="130" t="str">
        <f t="shared" si="67"/>
        <v/>
      </c>
      <c r="O78" s="131" t="str">
        <f t="shared" si="78"/>
        <v/>
      </c>
      <c r="P78" s="131" t="str">
        <f t="shared" si="78"/>
        <v/>
      </c>
      <c r="Q78" s="131" t="str">
        <f t="shared" si="78"/>
        <v/>
      </c>
      <c r="R78" s="131" t="str">
        <f t="shared" si="78"/>
        <v/>
      </c>
      <c r="S78" s="131" t="str">
        <f t="shared" si="78"/>
        <v/>
      </c>
      <c r="T78" s="131" t="str">
        <f t="shared" si="78"/>
        <v/>
      </c>
      <c r="U78" s="131" t="str">
        <f t="shared" si="78"/>
        <v/>
      </c>
      <c r="V78" s="14"/>
      <c r="W78" s="17" t="str">
        <f>IF(C78="",IF(OR(AND($H78&lt;&gt;"",C78=""),AND($F77=$F78,$AK78&lt;&gt;""),COUNTA($H$3:$H$100002)&gt;COUNTA($H$3:$H78),$AE78&lt;&gt;""),W77,""),C78)</f>
        <v/>
      </c>
      <c r="X78" s="17" t="str">
        <f>IF(D78="",IF(OR(AND($H78&lt;&gt;"",D78=""),AND($F77=$F78,$AK78&lt;&gt;""),COUNTA($H$3:$H$100002)&gt;COUNTA($H$3:$H78),$AE78&lt;&gt;""),X77,""),D78)</f>
        <v/>
      </c>
      <c r="Y78" s="17" t="str">
        <f>IF(E78="",IF(OR(AND($H78&lt;&gt;"",E78=""),AND($F77=$F78,$AK78&lt;&gt;""),COUNTA($H$3:$H$100002)&gt;COUNTA($H$3:$H78),$AE78&lt;&gt;""),Y77,""),E78)</f>
        <v/>
      </c>
      <c r="Z78" s="27" t="str">
        <f t="shared" si="43"/>
        <v/>
      </c>
      <c r="AA78" s="2" t="str">
        <f>IF(F78="","",COUNTA($F$3:F78))</f>
        <v/>
      </c>
      <c r="AB78" s="3" t="str">
        <f>IF(F78="","",IFERROR(IF(F78&lt;&gt;"",IFERROR(INDEX(設定!$C$3:$C$303,MATCH(F78,設定!$C$3:$C$303,0),0),INDEX(設定!$C$3:$C$303,MATCH("*"&amp;F78&amp;"*",設定!$C$3:$C$303,0),0)),""),"エラー"))</f>
        <v/>
      </c>
      <c r="AC78" s="2" t="str">
        <f>IF(G78="","",COUNTA($G$3:G78))</f>
        <v/>
      </c>
      <c r="AD78" s="3" t="str">
        <f>IF(G78="","",IFERROR(IF(G78&lt;&gt;"",IFERROR(INDEX(設定!$C$3:$C$303,MATCH(G78,設定!$C$3:$C$303,0),0),INDEX(設定!$C$3:$C$303,MATCH("*"&amp;G78&amp;"*",設定!$C$3:$C$303,0),0)),""),"エラー"))</f>
        <v/>
      </c>
      <c r="AE78" s="3" t="str">
        <f>IFERROR(IF(AB78="",IF(AND(H78&lt;&gt;"",F78=""),INDEX(AB$3:AB78,MATCH(MAX(AA$3:AA78),AA$3:AA78,0),0),""),AB78),"")</f>
        <v/>
      </c>
      <c r="AF78" s="3" t="str">
        <f>IFERROR(IF(AD78="",IF(AND(H78&lt;&gt;"",G78=""),INDEX(AD$3:AD78,MATCH(MAX(AC$3:AC78),AC$3:AC78,0),0),""),AD78),"")</f>
        <v/>
      </c>
      <c r="AG78" s="2" t="str">
        <f>IF(AH78="","",IF(OR(AH78=AH77,AH78=AH79),IF(AND(E78="",AB78="",AG77&lt;&gt;""),MAX($AG$3:AG77),MAX($AG$3:AG77)+1),IF(AH77=AH78,AG77,MAX($AG$3:AG77)+1)))</f>
        <v/>
      </c>
      <c r="AH78" s="12" t="str">
        <f t="shared" si="68"/>
        <v/>
      </c>
      <c r="AI78" s="12" t="str">
        <f t="shared" si="69"/>
        <v/>
      </c>
      <c r="AJ78" s="13" t="str">
        <f t="shared" si="52"/>
        <v/>
      </c>
      <c r="AK78" s="13" t="str">
        <f t="shared" si="53"/>
        <v/>
      </c>
      <c r="AL78" s="13" t="str">
        <f>IF(OR(AJ78="",COUNTIF($AH$3:AH78,AH78)&lt;&gt;COUNTIF(AH$3:AH$100002,AH78)),"",SUMIF(AH$3:AH$100002,AH78,AJ$3:AJ$100002))</f>
        <v/>
      </c>
      <c r="AM78" s="13" t="str">
        <f>IF(OR(AK78="",COUNTIF($AH$3:AH78,AH78)&lt;&gt;COUNTIF(AH$3:AH$100002,AH78)),"",SUMIF(AH$3:AH$100002,AH78,AK$3:AK$100002))</f>
        <v/>
      </c>
      <c r="AO78" s="13" t="str">
        <f t="shared" si="70"/>
        <v/>
      </c>
      <c r="AP78" s="13" t="str">
        <f t="shared" si="70"/>
        <v/>
      </c>
      <c r="AQ78" s="13" t="str">
        <f t="shared" si="70"/>
        <v/>
      </c>
      <c r="AR78" s="13" t="str">
        <f t="shared" si="70"/>
        <v/>
      </c>
      <c r="AS78" s="13" t="str">
        <f t="shared" si="47"/>
        <v/>
      </c>
      <c r="AT78" s="13" t="str">
        <f t="shared" si="44"/>
        <v/>
      </c>
      <c r="AU78" s="13" t="str">
        <f t="shared" si="44"/>
        <v/>
      </c>
      <c r="AV78" s="13" t="str">
        <f t="shared" si="44"/>
        <v/>
      </c>
      <c r="AW78" s="86" t="str">
        <f t="shared" si="54"/>
        <v/>
      </c>
      <c r="AX78" s="59" t="str">
        <f t="shared" si="55"/>
        <v/>
      </c>
      <c r="AY78" s="63" t="str">
        <f>IF(OR($BR78="",BH78=""),"",COUNT($BR$3:$BR78))</f>
        <v/>
      </c>
      <c r="AZ78" s="13" t="str">
        <f>IF(OR($BR78="",BI78=""),"",COUNT($BR$3:$BR78))</f>
        <v/>
      </c>
      <c r="BA78" s="13" t="str">
        <f>IF(OR($BR78="",BJ78=""),"",COUNT($BR$3:$BR78))</f>
        <v/>
      </c>
      <c r="BB78" s="13" t="str">
        <f>IF(OR($BR78="",BK78=""),"",COUNT($BR$3:$BR78))</f>
        <v/>
      </c>
      <c r="BC78" s="13" t="str">
        <f>IF(OR($BR78="",BL78=""),"",COUNT($BR$3:$BR78))</f>
        <v/>
      </c>
      <c r="BD78" s="13" t="str">
        <f>IF(OR($BR78="",BM78=""),"",COUNT($BR$3:$BR78))</f>
        <v/>
      </c>
      <c r="BE78" s="13" t="str">
        <f>IF(OR($BR78="",BN78=""),"",COUNT($BR$3:$BR78))</f>
        <v/>
      </c>
      <c r="BF78" s="13" t="str">
        <f>IF(OR($BR78="",BO78=""),"",COUNT($BR$3:$BR78))</f>
        <v/>
      </c>
      <c r="BG78" s="66" t="str">
        <f>IF(Z78="","",COUNT($Z$3:Z78))</f>
        <v/>
      </c>
      <c r="BH78" s="13" t="str">
        <f>IF(AO78="","",IF(AO78=BH$2,(SUMIF($BV$3:$BV78,BH$2,$BW$3:$BW78)-SUMIF($BX$3:$BX78,BH$2,$BY$3:$BY78))*AO$1,""))</f>
        <v/>
      </c>
      <c r="BI78" s="13" t="str">
        <f>IF(AP78="","",IF(AP78=BI$2,(SUMIF($BV$3:$BV78,BI$2,$BW$3:$BW78)-SUMIF($BX$3:$BX78,BI$2,$BY$3:$BY78))*AP$1,""))</f>
        <v/>
      </c>
      <c r="BJ78" s="13" t="str">
        <f>IF(AQ78="","",IF(AQ78=BJ$2,(SUMIF($BV$3:$BV78,BJ$2,$BW$3:$BW78)-SUMIF($BX$3:$BX78,BJ$2,$BY$3:$BY78))*AQ$1,""))</f>
        <v/>
      </c>
      <c r="BK78" s="13" t="str">
        <f>IF(AR78="","",IF(AR78=BK$2,(SUMIF($BV$3:$BV78,BK$2,$BW$3:$BW78)-SUMIF($BX$3:$BX78,BK$2,$BY$3:$BY78))*AR$1,""))</f>
        <v/>
      </c>
      <c r="BL78" s="13" t="str">
        <f>IF(AS78="","",IF(AS78=BL$2,(SUMIF($BV$3:$BV78,BL$2,$BW$3:$BW78)-SUMIF($BX$3:$BX78,BL$2,$BY$3:$BY78))*AS$1,""))</f>
        <v/>
      </c>
      <c r="BM78" s="13" t="str">
        <f>IF(AT78="","",IF(AT78=BM$2,(SUMIF($BV$3:$BV78,BM$2,$BW$3:$BW78)-SUMIF($BX$3:$BX78,BM$2,$BY$3:$BY78))*AT$1,""))</f>
        <v/>
      </c>
      <c r="BN78" s="13" t="str">
        <f>IF(AU78="","",IF(AU78=BN$2,(SUMIF($BV$3:$BV78,BN$2,$BW$3:$BW78)-SUMIF($BX$3:$BX78,BN$2,$BY$3:$BY78))*AU$1,""))</f>
        <v/>
      </c>
      <c r="BO78" s="13" t="str">
        <f>IF(AV78="","",IF(AV78=BO$2,(SUMIF($BV$3:$BV78,BO$2,$BW$3:$BW78)-SUMIF($BX$3:$BX78,BO$2,$BY$3:$BY78))*AV$1,""))</f>
        <v/>
      </c>
      <c r="BP78" s="152"/>
      <c r="BQ78" s="13" t="str">
        <f t="shared" si="71"/>
        <v/>
      </c>
      <c r="BR78" s="75" t="str">
        <f t="shared" si="56"/>
        <v/>
      </c>
      <c r="BS78" s="33" t="str">
        <f t="shared" si="57"/>
        <v/>
      </c>
      <c r="BT78" s="42" t="str">
        <f t="shared" si="58"/>
        <v/>
      </c>
      <c r="BU78" s="38" t="str">
        <f t="shared" si="59"/>
        <v/>
      </c>
      <c r="BV78" s="30" t="str">
        <f t="shared" si="72"/>
        <v/>
      </c>
      <c r="BW78" s="36" t="str">
        <f t="shared" si="73"/>
        <v/>
      </c>
      <c r="BX78" s="36" t="str">
        <f t="shared" si="74"/>
        <v/>
      </c>
      <c r="BY78" s="45" t="str">
        <f t="shared" si="75"/>
        <v/>
      </c>
      <c r="BZ78" s="12" t="str">
        <f t="shared" si="60"/>
        <v/>
      </c>
      <c r="CA78" s="47" t="str">
        <f t="shared" si="61"/>
        <v/>
      </c>
      <c r="CB78" s="32" t="str">
        <f t="shared" si="62"/>
        <v/>
      </c>
      <c r="CC78" s="32" t="str">
        <f t="shared" si="63"/>
        <v/>
      </c>
      <c r="CD78" s="32" t="str">
        <f t="shared" si="64"/>
        <v/>
      </c>
      <c r="CE78" s="48"/>
      <c r="CF78" s="32" t="str">
        <f t="shared" si="76"/>
        <v/>
      </c>
      <c r="CG78" s="32" t="str">
        <f t="shared" si="77"/>
        <v/>
      </c>
      <c r="CH78" s="48"/>
    </row>
    <row r="79" spans="2:86" ht="30" customHeight="1" x14ac:dyDescent="0.2">
      <c r="B79" s="155"/>
      <c r="C79" s="117"/>
      <c r="D79" s="53"/>
      <c r="E79" s="68"/>
      <c r="F79" s="54"/>
      <c r="G79" s="54"/>
      <c r="H79" s="55"/>
      <c r="I79" s="71"/>
      <c r="J79" s="73"/>
      <c r="K79" s="56"/>
      <c r="L79" s="76" t="str">
        <f t="shared" si="65"/>
        <v/>
      </c>
      <c r="M79" s="77" t="str">
        <f t="shared" si="66"/>
        <v/>
      </c>
      <c r="N79" s="130" t="str">
        <f t="shared" si="67"/>
        <v/>
      </c>
      <c r="O79" s="131" t="str">
        <f t="shared" si="78"/>
        <v/>
      </c>
      <c r="P79" s="131" t="str">
        <f t="shared" si="78"/>
        <v/>
      </c>
      <c r="Q79" s="131" t="str">
        <f t="shared" si="78"/>
        <v/>
      </c>
      <c r="R79" s="131" t="str">
        <f t="shared" si="78"/>
        <v/>
      </c>
      <c r="S79" s="131" t="str">
        <f t="shared" si="78"/>
        <v/>
      </c>
      <c r="T79" s="131" t="str">
        <f t="shared" si="78"/>
        <v/>
      </c>
      <c r="U79" s="131" t="str">
        <f t="shared" si="78"/>
        <v/>
      </c>
      <c r="V79" s="14"/>
      <c r="W79" s="17" t="str">
        <f>IF(C79="",IF(OR(AND($H79&lt;&gt;"",C79=""),AND($F78=$F79,$AK79&lt;&gt;""),COUNTA($H$3:$H$100002)&gt;COUNTA($H$3:$H79),$AE79&lt;&gt;""),W78,""),C79)</f>
        <v/>
      </c>
      <c r="X79" s="17" t="str">
        <f>IF(D79="",IF(OR(AND($H79&lt;&gt;"",D79=""),AND($F78=$F79,$AK79&lt;&gt;""),COUNTA($H$3:$H$100002)&gt;COUNTA($H$3:$H79),$AE79&lt;&gt;""),X78,""),D79)</f>
        <v/>
      </c>
      <c r="Y79" s="17" t="str">
        <f>IF(E79="",IF(OR(AND($H79&lt;&gt;"",E79=""),AND($F78=$F79,$AK79&lt;&gt;""),COUNTA($H$3:$H$100002)&gt;COUNTA($H$3:$H79),$AE79&lt;&gt;""),Y78,""),E79)</f>
        <v/>
      </c>
      <c r="Z79" s="27" t="str">
        <f t="shared" si="43"/>
        <v/>
      </c>
      <c r="AA79" s="2" t="str">
        <f>IF(F79="","",COUNTA($F$3:F79))</f>
        <v/>
      </c>
      <c r="AB79" s="3" t="str">
        <f>IF(F79="","",IFERROR(IF(F79&lt;&gt;"",IFERROR(INDEX(設定!$C$3:$C$303,MATCH(F79,設定!$C$3:$C$303,0),0),INDEX(設定!$C$3:$C$303,MATCH("*"&amp;F79&amp;"*",設定!$C$3:$C$303,0),0)),""),"エラー"))</f>
        <v/>
      </c>
      <c r="AC79" s="2" t="str">
        <f>IF(G79="","",COUNTA($G$3:G79))</f>
        <v/>
      </c>
      <c r="AD79" s="3" t="str">
        <f>IF(G79="","",IFERROR(IF(G79&lt;&gt;"",IFERROR(INDEX(設定!$C$3:$C$303,MATCH(G79,設定!$C$3:$C$303,0),0),INDEX(設定!$C$3:$C$303,MATCH("*"&amp;G79&amp;"*",設定!$C$3:$C$303,0),0)),""),"エラー"))</f>
        <v/>
      </c>
      <c r="AE79" s="3" t="str">
        <f>IFERROR(IF(AB79="",IF(AND(H79&lt;&gt;"",F79=""),INDEX(AB$3:AB79,MATCH(MAX(AA$3:AA79),AA$3:AA79,0),0),""),AB79),"")</f>
        <v/>
      </c>
      <c r="AF79" s="3" t="str">
        <f>IFERROR(IF(AD79="",IF(AND(H79&lt;&gt;"",G79=""),INDEX(AD$3:AD79,MATCH(MAX(AC$3:AC79),AC$3:AC79,0),0),""),AD79),"")</f>
        <v/>
      </c>
      <c r="AG79" s="2" t="str">
        <f>IF(AH79="","",IF(OR(AH79=AH78,AH79=AH80),IF(AND(E79="",AB79="",AG78&lt;&gt;""),MAX($AG$3:AG78),MAX($AG$3:AG78)+1),IF(AH78=AH79,AG78,MAX($AG$3:AG78)+1)))</f>
        <v/>
      </c>
      <c r="AH79" s="12" t="str">
        <f t="shared" si="68"/>
        <v/>
      </c>
      <c r="AI79" s="12" t="str">
        <f t="shared" si="69"/>
        <v/>
      </c>
      <c r="AJ79" s="13" t="str">
        <f t="shared" si="52"/>
        <v/>
      </c>
      <c r="AK79" s="13" t="str">
        <f t="shared" si="53"/>
        <v/>
      </c>
      <c r="AL79" s="13" t="str">
        <f>IF(OR(AJ79="",COUNTIF($AH$3:AH79,AH79)&lt;&gt;COUNTIF(AH$3:AH$100002,AH79)),"",SUMIF(AH$3:AH$100002,AH79,AJ$3:AJ$100002))</f>
        <v/>
      </c>
      <c r="AM79" s="13" t="str">
        <f>IF(OR(AK79="",COUNTIF($AH$3:AH79,AH79)&lt;&gt;COUNTIF(AH$3:AH$100002,AH79)),"",SUMIF(AH$3:AH$100002,AH79,AK$3:AK$100002))</f>
        <v/>
      </c>
      <c r="AO79" s="13" t="str">
        <f t="shared" si="70"/>
        <v/>
      </c>
      <c r="AP79" s="13" t="str">
        <f t="shared" si="70"/>
        <v/>
      </c>
      <c r="AQ79" s="13" t="str">
        <f t="shared" si="70"/>
        <v/>
      </c>
      <c r="AR79" s="13" t="str">
        <f t="shared" si="70"/>
        <v/>
      </c>
      <c r="AS79" s="13" t="str">
        <f t="shared" si="47"/>
        <v/>
      </c>
      <c r="AT79" s="13" t="str">
        <f t="shared" si="44"/>
        <v/>
      </c>
      <c r="AU79" s="13" t="str">
        <f t="shared" si="44"/>
        <v/>
      </c>
      <c r="AV79" s="13" t="str">
        <f t="shared" si="44"/>
        <v/>
      </c>
      <c r="AW79" s="86" t="str">
        <f t="shared" si="54"/>
        <v/>
      </c>
      <c r="AX79" s="59" t="str">
        <f t="shared" si="55"/>
        <v/>
      </c>
      <c r="AY79" s="63" t="str">
        <f>IF(OR($BR79="",BH79=""),"",COUNT($BR$3:$BR79))</f>
        <v/>
      </c>
      <c r="AZ79" s="13" t="str">
        <f>IF(OR($BR79="",BI79=""),"",COUNT($BR$3:$BR79))</f>
        <v/>
      </c>
      <c r="BA79" s="13" t="str">
        <f>IF(OR($BR79="",BJ79=""),"",COUNT($BR$3:$BR79))</f>
        <v/>
      </c>
      <c r="BB79" s="13" t="str">
        <f>IF(OR($BR79="",BK79=""),"",COUNT($BR$3:$BR79))</f>
        <v/>
      </c>
      <c r="BC79" s="13" t="str">
        <f>IF(OR($BR79="",BL79=""),"",COUNT($BR$3:$BR79))</f>
        <v/>
      </c>
      <c r="BD79" s="13" t="str">
        <f>IF(OR($BR79="",BM79=""),"",COUNT($BR$3:$BR79))</f>
        <v/>
      </c>
      <c r="BE79" s="13" t="str">
        <f>IF(OR($BR79="",BN79=""),"",COUNT($BR$3:$BR79))</f>
        <v/>
      </c>
      <c r="BF79" s="13" t="str">
        <f>IF(OR($BR79="",BO79=""),"",COUNT($BR$3:$BR79))</f>
        <v/>
      </c>
      <c r="BG79" s="66" t="str">
        <f>IF(Z79="","",COUNT($Z$3:Z79))</f>
        <v/>
      </c>
      <c r="BH79" s="13" t="str">
        <f>IF(AO79="","",IF(AO79=BH$2,(SUMIF($BV$3:$BV79,BH$2,$BW$3:$BW79)-SUMIF($BX$3:$BX79,BH$2,$BY$3:$BY79))*AO$1,""))</f>
        <v/>
      </c>
      <c r="BI79" s="13" t="str">
        <f>IF(AP79="","",IF(AP79=BI$2,(SUMIF($BV$3:$BV79,BI$2,$BW$3:$BW79)-SUMIF($BX$3:$BX79,BI$2,$BY$3:$BY79))*AP$1,""))</f>
        <v/>
      </c>
      <c r="BJ79" s="13" t="str">
        <f>IF(AQ79="","",IF(AQ79=BJ$2,(SUMIF($BV$3:$BV79,BJ$2,$BW$3:$BW79)-SUMIF($BX$3:$BX79,BJ$2,$BY$3:$BY79))*AQ$1,""))</f>
        <v/>
      </c>
      <c r="BK79" s="13" t="str">
        <f>IF(AR79="","",IF(AR79=BK$2,(SUMIF($BV$3:$BV79,BK$2,$BW$3:$BW79)-SUMIF($BX$3:$BX79,BK$2,$BY$3:$BY79))*AR$1,""))</f>
        <v/>
      </c>
      <c r="BL79" s="13" t="str">
        <f>IF(AS79="","",IF(AS79=BL$2,(SUMIF($BV$3:$BV79,BL$2,$BW$3:$BW79)-SUMIF($BX$3:$BX79,BL$2,$BY$3:$BY79))*AS$1,""))</f>
        <v/>
      </c>
      <c r="BM79" s="13" t="str">
        <f>IF(AT79="","",IF(AT79=BM$2,(SUMIF($BV$3:$BV79,BM$2,$BW$3:$BW79)-SUMIF($BX$3:$BX79,BM$2,$BY$3:$BY79))*AT$1,""))</f>
        <v/>
      </c>
      <c r="BN79" s="13" t="str">
        <f>IF(AU79="","",IF(AU79=BN$2,(SUMIF($BV$3:$BV79,BN$2,$BW$3:$BW79)-SUMIF($BX$3:$BX79,BN$2,$BY$3:$BY79))*AU$1,""))</f>
        <v/>
      </c>
      <c r="BO79" s="13" t="str">
        <f>IF(AV79="","",IF(AV79=BO$2,(SUMIF($BV$3:$BV79,BO$2,$BW$3:$BW79)-SUMIF($BX$3:$BX79,BO$2,$BY$3:$BY79))*AV$1,""))</f>
        <v/>
      </c>
      <c r="BP79" s="152"/>
      <c r="BQ79" s="13" t="str">
        <f t="shared" si="71"/>
        <v/>
      </c>
      <c r="BR79" s="75" t="str">
        <f t="shared" si="56"/>
        <v/>
      </c>
      <c r="BS79" s="33" t="str">
        <f t="shared" si="57"/>
        <v/>
      </c>
      <c r="BT79" s="42" t="str">
        <f t="shared" si="58"/>
        <v/>
      </c>
      <c r="BU79" s="38" t="str">
        <f t="shared" si="59"/>
        <v/>
      </c>
      <c r="BV79" s="30" t="str">
        <f t="shared" si="72"/>
        <v/>
      </c>
      <c r="BW79" s="36" t="str">
        <f t="shared" si="73"/>
        <v/>
      </c>
      <c r="BX79" s="36" t="str">
        <f t="shared" si="74"/>
        <v/>
      </c>
      <c r="BY79" s="45" t="str">
        <f t="shared" si="75"/>
        <v/>
      </c>
      <c r="BZ79" s="12" t="str">
        <f t="shared" si="60"/>
        <v/>
      </c>
      <c r="CA79" s="47" t="str">
        <f t="shared" si="61"/>
        <v/>
      </c>
      <c r="CB79" s="32" t="str">
        <f t="shared" si="62"/>
        <v/>
      </c>
      <c r="CC79" s="32" t="str">
        <f t="shared" si="63"/>
        <v/>
      </c>
      <c r="CD79" s="32" t="str">
        <f t="shared" si="64"/>
        <v/>
      </c>
      <c r="CE79" s="48"/>
      <c r="CF79" s="32" t="str">
        <f t="shared" si="76"/>
        <v/>
      </c>
      <c r="CG79" s="32" t="str">
        <f t="shared" si="77"/>
        <v/>
      </c>
      <c r="CH79" s="48"/>
    </row>
    <row r="80" spans="2:86" ht="30" customHeight="1" x14ac:dyDescent="0.2">
      <c r="B80" s="155"/>
      <c r="C80" s="117"/>
      <c r="D80" s="53"/>
      <c r="E80" s="68"/>
      <c r="F80" s="54"/>
      <c r="G80" s="54"/>
      <c r="H80" s="55"/>
      <c r="I80" s="71"/>
      <c r="J80" s="73"/>
      <c r="K80" s="56"/>
      <c r="L80" s="76" t="str">
        <f t="shared" si="65"/>
        <v/>
      </c>
      <c r="M80" s="77" t="str">
        <f t="shared" si="66"/>
        <v/>
      </c>
      <c r="N80" s="130" t="str">
        <f t="shared" si="67"/>
        <v/>
      </c>
      <c r="O80" s="131" t="str">
        <f t="shared" si="78"/>
        <v/>
      </c>
      <c r="P80" s="131" t="str">
        <f t="shared" si="78"/>
        <v/>
      </c>
      <c r="Q80" s="131" t="str">
        <f t="shared" si="78"/>
        <v/>
      </c>
      <c r="R80" s="131" t="str">
        <f t="shared" si="78"/>
        <v/>
      </c>
      <c r="S80" s="131" t="str">
        <f t="shared" si="78"/>
        <v/>
      </c>
      <c r="T80" s="131" t="str">
        <f t="shared" si="78"/>
        <v/>
      </c>
      <c r="U80" s="131" t="str">
        <f t="shared" si="78"/>
        <v/>
      </c>
      <c r="V80" s="14"/>
      <c r="W80" s="17" t="str">
        <f>IF(C80="",IF(OR(AND($H80&lt;&gt;"",C80=""),AND($F79=$F80,$AK80&lt;&gt;""),COUNTA($H$3:$H$100002)&gt;COUNTA($H$3:$H80),$AE80&lt;&gt;""),W79,""),C80)</f>
        <v/>
      </c>
      <c r="X80" s="17" t="str">
        <f>IF(D80="",IF(OR(AND($H80&lt;&gt;"",D80=""),AND($F79=$F80,$AK80&lt;&gt;""),COUNTA($H$3:$H$100002)&gt;COUNTA($H$3:$H80),$AE80&lt;&gt;""),X79,""),D80)</f>
        <v/>
      </c>
      <c r="Y80" s="17" t="str">
        <f>IF(E80="",IF(OR(AND($H80&lt;&gt;"",E80=""),AND($F79=$F80,$AK80&lt;&gt;""),COUNTA($H$3:$H$100002)&gt;COUNTA($H$3:$H80),$AE80&lt;&gt;""),Y79,""),E80)</f>
        <v/>
      </c>
      <c r="Z80" s="27" t="str">
        <f t="shared" ref="Z80:Z95" si="79">IF(W80="","",DATE(W80,X80,Y80))</f>
        <v/>
      </c>
      <c r="AA80" s="2" t="str">
        <f>IF(F80="","",COUNTA($F$3:F80))</f>
        <v/>
      </c>
      <c r="AB80" s="3" t="str">
        <f>IF(F80="","",IFERROR(IF(F80&lt;&gt;"",IFERROR(INDEX(設定!$C$3:$C$303,MATCH(F80,設定!$C$3:$C$303,0),0),INDEX(設定!$C$3:$C$303,MATCH("*"&amp;F80&amp;"*",設定!$C$3:$C$303,0),0)),""),"エラー"))</f>
        <v/>
      </c>
      <c r="AC80" s="2" t="str">
        <f>IF(G80="","",COUNTA($G$3:G80))</f>
        <v/>
      </c>
      <c r="AD80" s="3" t="str">
        <f>IF(G80="","",IFERROR(IF(G80&lt;&gt;"",IFERROR(INDEX(設定!$C$3:$C$303,MATCH(G80,設定!$C$3:$C$303,0),0),INDEX(設定!$C$3:$C$303,MATCH("*"&amp;G80&amp;"*",設定!$C$3:$C$303,0),0)),""),"エラー"))</f>
        <v/>
      </c>
      <c r="AE80" s="3" t="str">
        <f>IFERROR(IF(AB80="",IF(AND(H80&lt;&gt;"",F80=""),INDEX(AB$3:AB80,MATCH(MAX(AA$3:AA80),AA$3:AA80,0),0),""),AB80),"")</f>
        <v/>
      </c>
      <c r="AF80" s="3" t="str">
        <f>IFERROR(IF(AD80="",IF(AND(H80&lt;&gt;"",G80=""),INDEX(AD$3:AD80,MATCH(MAX(AC$3:AC80),AC$3:AC80,0),0),""),AD80),"")</f>
        <v/>
      </c>
      <c r="AG80" s="2" t="str">
        <f>IF(AH80="","",IF(OR(AH80=AH79,AH80=AH81),IF(AND(E80="",AB80="",AG79&lt;&gt;""),MAX($AG$3:AG79),MAX($AG$3:AG79)+1),IF(AH79=AH80,AG79,MAX($AG$3:AG79)+1)))</f>
        <v/>
      </c>
      <c r="AH80" s="12" t="str">
        <f t="shared" si="68"/>
        <v/>
      </c>
      <c r="AI80" s="12" t="str">
        <f t="shared" si="69"/>
        <v/>
      </c>
      <c r="AJ80" s="13" t="str">
        <f t="shared" si="52"/>
        <v/>
      </c>
      <c r="AK80" s="13" t="str">
        <f t="shared" si="53"/>
        <v/>
      </c>
      <c r="AL80" s="13" t="str">
        <f>IF(OR(AJ80="",COUNTIF($AH$3:AH80,AH80)&lt;&gt;COUNTIF(AH$3:AH$100002,AH80)),"",SUMIF(AH$3:AH$100002,AH80,AJ$3:AJ$100002))</f>
        <v/>
      </c>
      <c r="AM80" s="13" t="str">
        <f>IF(OR(AK80="",COUNTIF($AH$3:AH80,AH80)&lt;&gt;COUNTIF(AH$3:AH$100002,AH80)),"",SUMIF(AH$3:AH$100002,AH80,AK$3:AK$100002))</f>
        <v/>
      </c>
      <c r="AO80" s="13" t="str">
        <f t="shared" si="70"/>
        <v/>
      </c>
      <c r="AP80" s="13" t="str">
        <f t="shared" si="70"/>
        <v/>
      </c>
      <c r="AQ80" s="13" t="str">
        <f t="shared" si="70"/>
        <v/>
      </c>
      <c r="AR80" s="13" t="str">
        <f t="shared" si="70"/>
        <v/>
      </c>
      <c r="AS80" s="13" t="str">
        <f t="shared" si="47"/>
        <v/>
      </c>
      <c r="AT80" s="13" t="str">
        <f t="shared" si="44"/>
        <v/>
      </c>
      <c r="AU80" s="13" t="str">
        <f t="shared" si="44"/>
        <v/>
      </c>
      <c r="AV80" s="13" t="str">
        <f t="shared" si="44"/>
        <v/>
      </c>
      <c r="AW80" s="86" t="str">
        <f t="shared" si="54"/>
        <v/>
      </c>
      <c r="AX80" s="59" t="str">
        <f t="shared" si="55"/>
        <v/>
      </c>
      <c r="AY80" s="63" t="str">
        <f>IF(OR($BR80="",BH80=""),"",COUNT($BR$3:$BR80))</f>
        <v/>
      </c>
      <c r="AZ80" s="13" t="str">
        <f>IF(OR($BR80="",BI80=""),"",COUNT($BR$3:$BR80))</f>
        <v/>
      </c>
      <c r="BA80" s="13" t="str">
        <f>IF(OR($BR80="",BJ80=""),"",COUNT($BR$3:$BR80))</f>
        <v/>
      </c>
      <c r="BB80" s="13" t="str">
        <f>IF(OR($BR80="",BK80=""),"",COUNT($BR$3:$BR80))</f>
        <v/>
      </c>
      <c r="BC80" s="13" t="str">
        <f>IF(OR($BR80="",BL80=""),"",COUNT($BR$3:$BR80))</f>
        <v/>
      </c>
      <c r="BD80" s="13" t="str">
        <f>IF(OR($BR80="",BM80=""),"",COUNT($BR$3:$BR80))</f>
        <v/>
      </c>
      <c r="BE80" s="13" t="str">
        <f>IF(OR($BR80="",BN80=""),"",COUNT($BR$3:$BR80))</f>
        <v/>
      </c>
      <c r="BF80" s="13" t="str">
        <f>IF(OR($BR80="",BO80=""),"",COUNT($BR$3:$BR80))</f>
        <v/>
      </c>
      <c r="BG80" s="66" t="str">
        <f>IF(Z80="","",COUNT($Z$3:Z80))</f>
        <v/>
      </c>
      <c r="BH80" s="13" t="str">
        <f>IF(AO80="","",IF(AO80=BH$2,(SUMIF($BV$3:$BV80,BH$2,$BW$3:$BW80)-SUMIF($BX$3:$BX80,BH$2,$BY$3:$BY80))*AO$1,""))</f>
        <v/>
      </c>
      <c r="BI80" s="13" t="str">
        <f>IF(AP80="","",IF(AP80=BI$2,(SUMIF($BV$3:$BV80,BI$2,$BW$3:$BW80)-SUMIF($BX$3:$BX80,BI$2,$BY$3:$BY80))*AP$1,""))</f>
        <v/>
      </c>
      <c r="BJ80" s="13" t="str">
        <f>IF(AQ80="","",IF(AQ80=BJ$2,(SUMIF($BV$3:$BV80,BJ$2,$BW$3:$BW80)-SUMIF($BX$3:$BX80,BJ$2,$BY$3:$BY80))*AQ$1,""))</f>
        <v/>
      </c>
      <c r="BK80" s="13" t="str">
        <f>IF(AR80="","",IF(AR80=BK$2,(SUMIF($BV$3:$BV80,BK$2,$BW$3:$BW80)-SUMIF($BX$3:$BX80,BK$2,$BY$3:$BY80))*AR$1,""))</f>
        <v/>
      </c>
      <c r="BL80" s="13" t="str">
        <f>IF(AS80="","",IF(AS80=BL$2,(SUMIF($BV$3:$BV80,BL$2,$BW$3:$BW80)-SUMIF($BX$3:$BX80,BL$2,$BY$3:$BY80))*AS$1,""))</f>
        <v/>
      </c>
      <c r="BM80" s="13" t="str">
        <f>IF(AT80="","",IF(AT80=BM$2,(SUMIF($BV$3:$BV80,BM$2,$BW$3:$BW80)-SUMIF($BX$3:$BX80,BM$2,$BY$3:$BY80))*AT$1,""))</f>
        <v/>
      </c>
      <c r="BN80" s="13" t="str">
        <f>IF(AU80="","",IF(AU80=BN$2,(SUMIF($BV$3:$BV80,BN$2,$BW$3:$BW80)-SUMIF($BX$3:$BX80,BN$2,$BY$3:$BY80))*AU$1,""))</f>
        <v/>
      </c>
      <c r="BO80" s="13" t="str">
        <f>IF(AV80="","",IF(AV80=BO$2,(SUMIF($BV$3:$BV80,BO$2,$BW$3:$BW80)-SUMIF($BX$3:$BX80,BO$2,$BY$3:$BY80))*AV$1,""))</f>
        <v/>
      </c>
      <c r="BP80" s="152"/>
      <c r="BQ80" s="13" t="str">
        <f t="shared" si="71"/>
        <v/>
      </c>
      <c r="BR80" s="75" t="str">
        <f t="shared" si="56"/>
        <v/>
      </c>
      <c r="BS80" s="33" t="str">
        <f t="shared" si="57"/>
        <v/>
      </c>
      <c r="BT80" s="42" t="str">
        <f t="shared" si="58"/>
        <v/>
      </c>
      <c r="BU80" s="38" t="str">
        <f t="shared" si="59"/>
        <v/>
      </c>
      <c r="BV80" s="30" t="str">
        <f t="shared" si="72"/>
        <v/>
      </c>
      <c r="BW80" s="36" t="str">
        <f t="shared" si="73"/>
        <v/>
      </c>
      <c r="BX80" s="36" t="str">
        <f t="shared" si="74"/>
        <v/>
      </c>
      <c r="BY80" s="45" t="str">
        <f t="shared" si="75"/>
        <v/>
      </c>
      <c r="BZ80" s="12" t="str">
        <f t="shared" si="60"/>
        <v/>
      </c>
      <c r="CA80" s="47" t="str">
        <f t="shared" si="61"/>
        <v/>
      </c>
      <c r="CB80" s="32" t="str">
        <f t="shared" si="62"/>
        <v/>
      </c>
      <c r="CC80" s="32" t="str">
        <f t="shared" si="63"/>
        <v/>
      </c>
      <c r="CD80" s="32" t="str">
        <f t="shared" si="64"/>
        <v/>
      </c>
      <c r="CE80" s="48"/>
      <c r="CF80" s="32" t="str">
        <f t="shared" si="76"/>
        <v/>
      </c>
      <c r="CG80" s="32" t="str">
        <f t="shared" si="77"/>
        <v/>
      </c>
      <c r="CH80" s="48"/>
    </row>
    <row r="81" spans="2:86" ht="30" customHeight="1" x14ac:dyDescent="0.2">
      <c r="B81" s="155"/>
      <c r="C81" s="117"/>
      <c r="D81" s="53"/>
      <c r="E81" s="68"/>
      <c r="F81" s="54"/>
      <c r="G81" s="54"/>
      <c r="H81" s="55"/>
      <c r="I81" s="71"/>
      <c r="J81" s="73"/>
      <c r="K81" s="56"/>
      <c r="L81" s="76" t="str">
        <f t="shared" si="65"/>
        <v/>
      </c>
      <c r="M81" s="77" t="str">
        <f t="shared" si="66"/>
        <v/>
      </c>
      <c r="N81" s="130" t="str">
        <f t="shared" si="67"/>
        <v/>
      </c>
      <c r="O81" s="131" t="str">
        <f t="shared" si="78"/>
        <v/>
      </c>
      <c r="P81" s="131" t="str">
        <f t="shared" si="78"/>
        <v/>
      </c>
      <c r="Q81" s="131" t="str">
        <f t="shared" si="78"/>
        <v/>
      </c>
      <c r="R81" s="131" t="str">
        <f t="shared" si="78"/>
        <v/>
      </c>
      <c r="S81" s="131" t="str">
        <f t="shared" si="78"/>
        <v/>
      </c>
      <c r="T81" s="131" t="str">
        <f t="shared" si="78"/>
        <v/>
      </c>
      <c r="U81" s="131" t="str">
        <f t="shared" si="78"/>
        <v/>
      </c>
      <c r="V81" s="14"/>
      <c r="W81" s="17" t="str">
        <f>IF(C81="",IF(OR(AND($H81&lt;&gt;"",C81=""),AND($F80=$F81,$AK81&lt;&gt;""),COUNTA($H$3:$H$100002)&gt;COUNTA($H$3:$H81),$AE81&lt;&gt;""),W80,""),C81)</f>
        <v/>
      </c>
      <c r="X81" s="17" t="str">
        <f>IF(D81="",IF(OR(AND($H81&lt;&gt;"",D81=""),AND($F80=$F81,$AK81&lt;&gt;""),COUNTA($H$3:$H$100002)&gt;COUNTA($H$3:$H81),$AE81&lt;&gt;""),X80,""),D81)</f>
        <v/>
      </c>
      <c r="Y81" s="17" t="str">
        <f>IF(E81="",IF(OR(AND($H81&lt;&gt;"",E81=""),AND($F80=$F81,$AK81&lt;&gt;""),COUNTA($H$3:$H$100002)&gt;COUNTA($H$3:$H81),$AE81&lt;&gt;""),Y80,""),E81)</f>
        <v/>
      </c>
      <c r="Z81" s="27" t="str">
        <f t="shared" si="79"/>
        <v/>
      </c>
      <c r="AA81" s="2" t="str">
        <f>IF(F81="","",COUNTA($F$3:F81))</f>
        <v/>
      </c>
      <c r="AB81" s="3" t="str">
        <f>IF(F81="","",IFERROR(IF(F81&lt;&gt;"",IFERROR(INDEX(設定!$C$3:$C$303,MATCH(F81,設定!$C$3:$C$303,0),0),INDEX(設定!$C$3:$C$303,MATCH("*"&amp;F81&amp;"*",設定!$C$3:$C$303,0),0)),""),"エラー"))</f>
        <v/>
      </c>
      <c r="AC81" s="2" t="str">
        <f>IF(G81="","",COUNTA($G$3:G81))</f>
        <v/>
      </c>
      <c r="AD81" s="3" t="str">
        <f>IF(G81="","",IFERROR(IF(G81&lt;&gt;"",IFERROR(INDEX(設定!$C$3:$C$303,MATCH(G81,設定!$C$3:$C$303,0),0),INDEX(設定!$C$3:$C$303,MATCH("*"&amp;G81&amp;"*",設定!$C$3:$C$303,0),0)),""),"エラー"))</f>
        <v/>
      </c>
      <c r="AE81" s="3" t="str">
        <f>IFERROR(IF(AB81="",IF(AND(H81&lt;&gt;"",F81=""),INDEX(AB$3:AB81,MATCH(MAX(AA$3:AA81),AA$3:AA81,0),0),""),AB81),"")</f>
        <v/>
      </c>
      <c r="AF81" s="3" t="str">
        <f>IFERROR(IF(AD81="",IF(AND(H81&lt;&gt;"",G81=""),INDEX(AD$3:AD81,MATCH(MAX(AC$3:AC81),AC$3:AC81,0),0),""),AD81),"")</f>
        <v/>
      </c>
      <c r="AG81" s="2" t="str">
        <f>IF(AH81="","",IF(OR(AH81=AH80,AH81=AH82),IF(AND(E81="",AB81="",AG80&lt;&gt;""),MAX($AG$3:AG80),MAX($AG$3:AG80)+1),IF(AH80=AH81,AG80,MAX($AG$3:AG80)+1)))</f>
        <v/>
      </c>
      <c r="AH81" s="12" t="str">
        <f t="shared" si="68"/>
        <v/>
      </c>
      <c r="AI81" s="12" t="str">
        <f t="shared" si="69"/>
        <v/>
      </c>
      <c r="AJ81" s="13" t="str">
        <f t="shared" si="52"/>
        <v/>
      </c>
      <c r="AK81" s="13" t="str">
        <f t="shared" si="53"/>
        <v/>
      </c>
      <c r="AL81" s="13" t="str">
        <f>IF(OR(AJ81="",COUNTIF($AH$3:AH81,AH81)&lt;&gt;COUNTIF(AH$3:AH$100002,AH81)),"",SUMIF(AH$3:AH$100002,AH81,AJ$3:AJ$100002))</f>
        <v/>
      </c>
      <c r="AM81" s="13" t="str">
        <f>IF(OR(AK81="",COUNTIF($AH$3:AH81,AH81)&lt;&gt;COUNTIF(AH$3:AH$100002,AH81)),"",SUMIF(AH$3:AH$100002,AH81,AK$3:AK$100002))</f>
        <v/>
      </c>
      <c r="AO81" s="13" t="str">
        <f t="shared" si="70"/>
        <v/>
      </c>
      <c r="AP81" s="13" t="str">
        <f t="shared" si="70"/>
        <v/>
      </c>
      <c r="AQ81" s="13" t="str">
        <f t="shared" si="70"/>
        <v/>
      </c>
      <c r="AR81" s="13" t="str">
        <f t="shared" si="70"/>
        <v/>
      </c>
      <c r="AS81" s="13" t="str">
        <f t="shared" si="47"/>
        <v/>
      </c>
      <c r="AT81" s="13" t="str">
        <f t="shared" si="44"/>
        <v/>
      </c>
      <c r="AU81" s="13" t="str">
        <f t="shared" si="44"/>
        <v/>
      </c>
      <c r="AV81" s="13" t="str">
        <f t="shared" si="44"/>
        <v/>
      </c>
      <c r="AW81" s="86" t="str">
        <f t="shared" si="54"/>
        <v/>
      </c>
      <c r="AX81" s="59" t="str">
        <f t="shared" si="55"/>
        <v/>
      </c>
      <c r="AY81" s="63" t="str">
        <f>IF(OR($BR81="",BH81=""),"",COUNT($BR$3:$BR81))</f>
        <v/>
      </c>
      <c r="AZ81" s="13" t="str">
        <f>IF(OR($BR81="",BI81=""),"",COUNT($BR$3:$BR81))</f>
        <v/>
      </c>
      <c r="BA81" s="13" t="str">
        <f>IF(OR($BR81="",BJ81=""),"",COUNT($BR$3:$BR81))</f>
        <v/>
      </c>
      <c r="BB81" s="13" t="str">
        <f>IF(OR($BR81="",BK81=""),"",COUNT($BR$3:$BR81))</f>
        <v/>
      </c>
      <c r="BC81" s="13" t="str">
        <f>IF(OR($BR81="",BL81=""),"",COUNT($BR$3:$BR81))</f>
        <v/>
      </c>
      <c r="BD81" s="13" t="str">
        <f>IF(OR($BR81="",BM81=""),"",COUNT($BR$3:$BR81))</f>
        <v/>
      </c>
      <c r="BE81" s="13" t="str">
        <f>IF(OR($BR81="",BN81=""),"",COUNT($BR$3:$BR81))</f>
        <v/>
      </c>
      <c r="BF81" s="13" t="str">
        <f>IF(OR($BR81="",BO81=""),"",COUNT($BR$3:$BR81))</f>
        <v/>
      </c>
      <c r="BG81" s="66" t="str">
        <f>IF(Z81="","",COUNT($Z$3:Z81))</f>
        <v/>
      </c>
      <c r="BH81" s="13" t="str">
        <f>IF(AO81="","",IF(AO81=BH$2,(SUMIF($BV$3:$BV81,BH$2,$BW$3:$BW81)-SUMIF($BX$3:$BX81,BH$2,$BY$3:$BY81))*AO$1,""))</f>
        <v/>
      </c>
      <c r="BI81" s="13" t="str">
        <f>IF(AP81="","",IF(AP81=BI$2,(SUMIF($BV$3:$BV81,BI$2,$BW$3:$BW81)-SUMIF($BX$3:$BX81,BI$2,$BY$3:$BY81))*AP$1,""))</f>
        <v/>
      </c>
      <c r="BJ81" s="13" t="str">
        <f>IF(AQ81="","",IF(AQ81=BJ$2,(SUMIF($BV$3:$BV81,BJ$2,$BW$3:$BW81)-SUMIF($BX$3:$BX81,BJ$2,$BY$3:$BY81))*AQ$1,""))</f>
        <v/>
      </c>
      <c r="BK81" s="13" t="str">
        <f>IF(AR81="","",IF(AR81=BK$2,(SUMIF($BV$3:$BV81,BK$2,$BW$3:$BW81)-SUMIF($BX$3:$BX81,BK$2,$BY$3:$BY81))*AR$1,""))</f>
        <v/>
      </c>
      <c r="BL81" s="13" t="str">
        <f>IF(AS81="","",IF(AS81=BL$2,(SUMIF($BV$3:$BV81,BL$2,$BW$3:$BW81)-SUMIF($BX$3:$BX81,BL$2,$BY$3:$BY81))*AS$1,""))</f>
        <v/>
      </c>
      <c r="BM81" s="13" t="str">
        <f>IF(AT81="","",IF(AT81=BM$2,(SUMIF($BV$3:$BV81,BM$2,$BW$3:$BW81)-SUMIF($BX$3:$BX81,BM$2,$BY$3:$BY81))*AT$1,""))</f>
        <v/>
      </c>
      <c r="BN81" s="13" t="str">
        <f>IF(AU81="","",IF(AU81=BN$2,(SUMIF($BV$3:$BV81,BN$2,$BW$3:$BW81)-SUMIF($BX$3:$BX81,BN$2,$BY$3:$BY81))*AU$1,""))</f>
        <v/>
      </c>
      <c r="BO81" s="13" t="str">
        <f>IF(AV81="","",IF(AV81=BO$2,(SUMIF($BV$3:$BV81,BO$2,$BW$3:$BW81)-SUMIF($BX$3:$BX81,BO$2,$BY$3:$BY81))*AV$1,""))</f>
        <v/>
      </c>
      <c r="BP81" s="152"/>
      <c r="BQ81" s="13" t="str">
        <f t="shared" si="71"/>
        <v/>
      </c>
      <c r="BR81" s="75" t="str">
        <f t="shared" si="56"/>
        <v/>
      </c>
      <c r="BS81" s="33" t="str">
        <f t="shared" si="57"/>
        <v/>
      </c>
      <c r="BT81" s="42" t="str">
        <f t="shared" si="58"/>
        <v/>
      </c>
      <c r="BU81" s="38" t="str">
        <f t="shared" si="59"/>
        <v/>
      </c>
      <c r="BV81" s="30" t="str">
        <f t="shared" si="72"/>
        <v/>
      </c>
      <c r="BW81" s="36" t="str">
        <f t="shared" si="73"/>
        <v/>
      </c>
      <c r="BX81" s="36" t="str">
        <f t="shared" si="74"/>
        <v/>
      </c>
      <c r="BY81" s="45" t="str">
        <f t="shared" si="75"/>
        <v/>
      </c>
      <c r="BZ81" s="12" t="str">
        <f t="shared" si="60"/>
        <v/>
      </c>
      <c r="CA81" s="47" t="str">
        <f t="shared" si="61"/>
        <v/>
      </c>
      <c r="CB81" s="32" t="str">
        <f t="shared" si="62"/>
        <v/>
      </c>
      <c r="CC81" s="32" t="str">
        <f t="shared" si="63"/>
        <v/>
      </c>
      <c r="CD81" s="32" t="str">
        <f t="shared" si="64"/>
        <v/>
      </c>
      <c r="CE81" s="48"/>
      <c r="CF81" s="32" t="str">
        <f t="shared" si="76"/>
        <v/>
      </c>
      <c r="CG81" s="32" t="str">
        <f t="shared" si="77"/>
        <v/>
      </c>
      <c r="CH81" s="48"/>
    </row>
    <row r="82" spans="2:86" ht="30" customHeight="1" x14ac:dyDescent="0.2">
      <c r="B82" s="155"/>
      <c r="C82" s="117"/>
      <c r="D82" s="53"/>
      <c r="E82" s="68"/>
      <c r="F82" s="54"/>
      <c r="G82" s="54"/>
      <c r="H82" s="55"/>
      <c r="I82" s="71"/>
      <c r="J82" s="73"/>
      <c r="K82" s="56"/>
      <c r="L82" s="76" t="str">
        <f t="shared" si="65"/>
        <v/>
      </c>
      <c r="M82" s="77" t="str">
        <f t="shared" si="66"/>
        <v/>
      </c>
      <c r="N82" s="130" t="str">
        <f t="shared" si="67"/>
        <v/>
      </c>
      <c r="O82" s="131" t="str">
        <f t="shared" si="78"/>
        <v/>
      </c>
      <c r="P82" s="131" t="str">
        <f t="shared" si="78"/>
        <v/>
      </c>
      <c r="Q82" s="131" t="str">
        <f t="shared" si="78"/>
        <v/>
      </c>
      <c r="R82" s="131" t="str">
        <f t="shared" si="78"/>
        <v/>
      </c>
      <c r="S82" s="131" t="str">
        <f t="shared" si="78"/>
        <v/>
      </c>
      <c r="T82" s="131" t="str">
        <f t="shared" si="78"/>
        <v/>
      </c>
      <c r="U82" s="131" t="str">
        <f t="shared" si="78"/>
        <v/>
      </c>
      <c r="V82" s="14"/>
      <c r="W82" s="17" t="str">
        <f>IF(C82="",IF(OR(AND($H82&lt;&gt;"",C82=""),AND($F81=$F82,$AK82&lt;&gt;""),COUNTA($H$3:$H$100002)&gt;COUNTA($H$3:$H82),$AE82&lt;&gt;""),W81,""),C82)</f>
        <v/>
      </c>
      <c r="X82" s="17" t="str">
        <f>IF(D82="",IF(OR(AND($H82&lt;&gt;"",D82=""),AND($F81=$F82,$AK82&lt;&gt;""),COUNTA($H$3:$H$100002)&gt;COUNTA($H$3:$H82),$AE82&lt;&gt;""),X81,""),D82)</f>
        <v/>
      </c>
      <c r="Y82" s="17" t="str">
        <f>IF(E82="",IF(OR(AND($H82&lt;&gt;"",E82=""),AND($F81=$F82,$AK82&lt;&gt;""),COUNTA($H$3:$H$100002)&gt;COUNTA($H$3:$H82),$AE82&lt;&gt;""),Y81,""),E82)</f>
        <v/>
      </c>
      <c r="Z82" s="27" t="str">
        <f t="shared" si="79"/>
        <v/>
      </c>
      <c r="AA82" s="2" t="str">
        <f>IF(F82="","",COUNTA($F$3:F82))</f>
        <v/>
      </c>
      <c r="AB82" s="3" t="str">
        <f>IF(F82="","",IFERROR(IF(F82&lt;&gt;"",IFERROR(INDEX(設定!$C$3:$C$303,MATCH(F82,設定!$C$3:$C$303,0),0),INDEX(設定!$C$3:$C$303,MATCH("*"&amp;F82&amp;"*",設定!$C$3:$C$303,0),0)),""),"エラー"))</f>
        <v/>
      </c>
      <c r="AC82" s="2" t="str">
        <f>IF(G82="","",COUNTA($G$3:G82))</f>
        <v/>
      </c>
      <c r="AD82" s="3" t="str">
        <f>IF(G82="","",IFERROR(IF(G82&lt;&gt;"",IFERROR(INDEX(設定!$C$3:$C$303,MATCH(G82,設定!$C$3:$C$303,0),0),INDEX(設定!$C$3:$C$303,MATCH("*"&amp;G82&amp;"*",設定!$C$3:$C$303,0),0)),""),"エラー"))</f>
        <v/>
      </c>
      <c r="AE82" s="3" t="str">
        <f>IFERROR(IF(AB82="",IF(AND(H82&lt;&gt;"",F82=""),INDEX(AB$3:AB82,MATCH(MAX(AA$3:AA82),AA$3:AA82,0),0),""),AB82),"")</f>
        <v/>
      </c>
      <c r="AF82" s="3" t="str">
        <f>IFERROR(IF(AD82="",IF(AND(H82&lt;&gt;"",G82=""),INDEX(AD$3:AD82,MATCH(MAX(AC$3:AC82),AC$3:AC82,0),0),""),AD82),"")</f>
        <v/>
      </c>
      <c r="AG82" s="2" t="str">
        <f>IF(AH82="","",IF(OR(AH82=AH81,AH82=AH83),IF(AND(E82="",AB82="",AG81&lt;&gt;""),MAX($AG$3:AG81),MAX($AG$3:AG81)+1),IF(AH81=AH82,AG81,MAX($AG$3:AG81)+1)))</f>
        <v/>
      </c>
      <c r="AH82" s="12" t="str">
        <f t="shared" si="68"/>
        <v/>
      </c>
      <c r="AI82" s="12" t="str">
        <f t="shared" si="69"/>
        <v/>
      </c>
      <c r="AJ82" s="13" t="str">
        <f t="shared" si="52"/>
        <v/>
      </c>
      <c r="AK82" s="13" t="str">
        <f t="shared" si="53"/>
        <v/>
      </c>
      <c r="AL82" s="13" t="str">
        <f>IF(OR(AJ82="",COUNTIF($AH$3:AH82,AH82)&lt;&gt;COUNTIF(AH$3:AH$100002,AH82)),"",SUMIF(AH$3:AH$100002,AH82,AJ$3:AJ$100002))</f>
        <v/>
      </c>
      <c r="AM82" s="13" t="str">
        <f>IF(OR(AK82="",COUNTIF($AH$3:AH82,AH82)&lt;&gt;COUNTIF(AH$3:AH$100002,AH82)),"",SUMIF(AH$3:AH$100002,AH82,AK$3:AK$100002))</f>
        <v/>
      </c>
      <c r="AO82" s="13" t="str">
        <f t="shared" si="70"/>
        <v/>
      </c>
      <c r="AP82" s="13" t="str">
        <f t="shared" si="70"/>
        <v/>
      </c>
      <c r="AQ82" s="13" t="str">
        <f t="shared" si="70"/>
        <v/>
      </c>
      <c r="AR82" s="13" t="str">
        <f t="shared" si="70"/>
        <v/>
      </c>
      <c r="AS82" s="13" t="str">
        <f t="shared" si="47"/>
        <v/>
      </c>
      <c r="AT82" s="13" t="str">
        <f t="shared" si="44"/>
        <v/>
      </c>
      <c r="AU82" s="13" t="str">
        <f t="shared" si="44"/>
        <v/>
      </c>
      <c r="AV82" s="13" t="str">
        <f t="shared" si="44"/>
        <v/>
      </c>
      <c r="AW82" s="86" t="str">
        <f t="shared" si="54"/>
        <v/>
      </c>
      <c r="AX82" s="59" t="str">
        <f t="shared" si="55"/>
        <v/>
      </c>
      <c r="AY82" s="63" t="str">
        <f>IF(OR($BR82="",BH82=""),"",COUNT($BR$3:$BR82))</f>
        <v/>
      </c>
      <c r="AZ82" s="13" t="str">
        <f>IF(OR($BR82="",BI82=""),"",COUNT($BR$3:$BR82))</f>
        <v/>
      </c>
      <c r="BA82" s="13" t="str">
        <f>IF(OR($BR82="",BJ82=""),"",COUNT($BR$3:$BR82))</f>
        <v/>
      </c>
      <c r="BB82" s="13" t="str">
        <f>IF(OR($BR82="",BK82=""),"",COUNT($BR$3:$BR82))</f>
        <v/>
      </c>
      <c r="BC82" s="13" t="str">
        <f>IF(OR($BR82="",BL82=""),"",COUNT($BR$3:$BR82))</f>
        <v/>
      </c>
      <c r="BD82" s="13" t="str">
        <f>IF(OR($BR82="",BM82=""),"",COUNT($BR$3:$BR82))</f>
        <v/>
      </c>
      <c r="BE82" s="13" t="str">
        <f>IF(OR($BR82="",BN82=""),"",COUNT($BR$3:$BR82))</f>
        <v/>
      </c>
      <c r="BF82" s="13" t="str">
        <f>IF(OR($BR82="",BO82=""),"",COUNT($BR$3:$BR82))</f>
        <v/>
      </c>
      <c r="BG82" s="66" t="str">
        <f>IF(Z82="","",COUNT($Z$3:Z82))</f>
        <v/>
      </c>
      <c r="BH82" s="13" t="str">
        <f>IF(AO82="","",IF(AO82=BH$2,(SUMIF($BV$3:$BV82,BH$2,$BW$3:$BW82)-SUMIF($BX$3:$BX82,BH$2,$BY$3:$BY82))*AO$1,""))</f>
        <v/>
      </c>
      <c r="BI82" s="13" t="str">
        <f>IF(AP82="","",IF(AP82=BI$2,(SUMIF($BV$3:$BV82,BI$2,$BW$3:$BW82)-SUMIF($BX$3:$BX82,BI$2,$BY$3:$BY82))*AP$1,""))</f>
        <v/>
      </c>
      <c r="BJ82" s="13" t="str">
        <f>IF(AQ82="","",IF(AQ82=BJ$2,(SUMIF($BV$3:$BV82,BJ$2,$BW$3:$BW82)-SUMIF($BX$3:$BX82,BJ$2,$BY$3:$BY82))*AQ$1,""))</f>
        <v/>
      </c>
      <c r="BK82" s="13" t="str">
        <f>IF(AR82="","",IF(AR82=BK$2,(SUMIF($BV$3:$BV82,BK$2,$BW$3:$BW82)-SUMIF($BX$3:$BX82,BK$2,$BY$3:$BY82))*AR$1,""))</f>
        <v/>
      </c>
      <c r="BL82" s="13" t="str">
        <f>IF(AS82="","",IF(AS82=BL$2,(SUMIF($BV$3:$BV82,BL$2,$BW$3:$BW82)-SUMIF($BX$3:$BX82,BL$2,$BY$3:$BY82))*AS$1,""))</f>
        <v/>
      </c>
      <c r="BM82" s="13" t="str">
        <f>IF(AT82="","",IF(AT82=BM$2,(SUMIF($BV$3:$BV82,BM$2,$BW$3:$BW82)-SUMIF($BX$3:$BX82,BM$2,$BY$3:$BY82))*AT$1,""))</f>
        <v/>
      </c>
      <c r="BN82" s="13" t="str">
        <f>IF(AU82="","",IF(AU82=BN$2,(SUMIF($BV$3:$BV82,BN$2,$BW$3:$BW82)-SUMIF($BX$3:$BX82,BN$2,$BY$3:$BY82))*AU$1,""))</f>
        <v/>
      </c>
      <c r="BO82" s="13" t="str">
        <f>IF(AV82="","",IF(AV82=BO$2,(SUMIF($BV$3:$BV82,BO$2,$BW$3:$BW82)-SUMIF($BX$3:$BX82,BO$2,$BY$3:$BY82))*AV$1,""))</f>
        <v/>
      </c>
      <c r="BP82" s="152"/>
      <c r="BQ82" s="13" t="str">
        <f t="shared" si="71"/>
        <v/>
      </c>
      <c r="BR82" s="75" t="str">
        <f t="shared" si="56"/>
        <v/>
      </c>
      <c r="BS82" s="33" t="str">
        <f t="shared" si="57"/>
        <v/>
      </c>
      <c r="BT82" s="42" t="str">
        <f t="shared" si="58"/>
        <v/>
      </c>
      <c r="BU82" s="38" t="str">
        <f t="shared" si="59"/>
        <v/>
      </c>
      <c r="BV82" s="30" t="str">
        <f t="shared" si="72"/>
        <v/>
      </c>
      <c r="BW82" s="36" t="str">
        <f t="shared" si="73"/>
        <v/>
      </c>
      <c r="BX82" s="36" t="str">
        <f t="shared" si="74"/>
        <v/>
      </c>
      <c r="BY82" s="45" t="str">
        <f t="shared" si="75"/>
        <v/>
      </c>
      <c r="BZ82" s="12" t="str">
        <f t="shared" si="60"/>
        <v/>
      </c>
      <c r="CA82" s="47" t="str">
        <f t="shared" si="61"/>
        <v/>
      </c>
      <c r="CB82" s="32" t="str">
        <f t="shared" si="62"/>
        <v/>
      </c>
      <c r="CC82" s="32" t="str">
        <f t="shared" si="63"/>
        <v/>
      </c>
      <c r="CD82" s="32" t="str">
        <f t="shared" si="64"/>
        <v/>
      </c>
      <c r="CE82" s="48"/>
      <c r="CF82" s="32" t="str">
        <f t="shared" si="76"/>
        <v/>
      </c>
      <c r="CG82" s="32" t="str">
        <f t="shared" si="77"/>
        <v/>
      </c>
      <c r="CH82" s="48"/>
    </row>
    <row r="83" spans="2:86" ht="30" customHeight="1" x14ac:dyDescent="0.2">
      <c r="B83" s="155"/>
      <c r="C83" s="117"/>
      <c r="D83" s="53"/>
      <c r="E83" s="68"/>
      <c r="F83" s="54"/>
      <c r="G83" s="54"/>
      <c r="H83" s="55"/>
      <c r="I83" s="71"/>
      <c r="J83" s="73"/>
      <c r="K83" s="56"/>
      <c r="L83" s="76" t="str">
        <f t="shared" si="65"/>
        <v/>
      </c>
      <c r="M83" s="77" t="str">
        <f t="shared" si="66"/>
        <v/>
      </c>
      <c r="N83" s="130" t="str">
        <f t="shared" si="67"/>
        <v/>
      </c>
      <c r="O83" s="131" t="str">
        <f t="shared" ref="O83:U92" si="80">IFERROR(INDEX($BH$3:$BO$100002,MATCH($BG83,$BG$3:$BG$100002,0),MATCH(O$1,$BH$2:$BO$2,0)),"")</f>
        <v/>
      </c>
      <c r="P83" s="131" t="str">
        <f t="shared" si="80"/>
        <v/>
      </c>
      <c r="Q83" s="131" t="str">
        <f t="shared" si="80"/>
        <v/>
      </c>
      <c r="R83" s="131" t="str">
        <f t="shared" si="80"/>
        <v/>
      </c>
      <c r="S83" s="131" t="str">
        <f t="shared" si="80"/>
        <v/>
      </c>
      <c r="T83" s="131" t="str">
        <f t="shared" si="80"/>
        <v/>
      </c>
      <c r="U83" s="131" t="str">
        <f t="shared" si="80"/>
        <v/>
      </c>
      <c r="V83" s="14"/>
      <c r="W83" s="17" t="str">
        <f>IF(C83="",IF(OR(AND($H83&lt;&gt;"",C83=""),AND($F82=$F83,$AK83&lt;&gt;""),COUNTA($H$3:$H$100002)&gt;COUNTA($H$3:$H83),$AE83&lt;&gt;""),W82,""),C83)</f>
        <v/>
      </c>
      <c r="X83" s="17" t="str">
        <f>IF(D83="",IF(OR(AND($H83&lt;&gt;"",D83=""),AND($F82=$F83,$AK83&lt;&gt;""),COUNTA($H$3:$H$100002)&gt;COUNTA($H$3:$H83),$AE83&lt;&gt;""),X82,""),D83)</f>
        <v/>
      </c>
      <c r="Y83" s="17" t="str">
        <f>IF(E83="",IF(OR(AND($H83&lt;&gt;"",E83=""),AND($F82=$F83,$AK83&lt;&gt;""),COUNTA($H$3:$H$100002)&gt;COUNTA($H$3:$H83),$AE83&lt;&gt;""),Y82,""),E83)</f>
        <v/>
      </c>
      <c r="Z83" s="27" t="str">
        <f t="shared" si="79"/>
        <v/>
      </c>
      <c r="AA83" s="2" t="str">
        <f>IF(F83="","",COUNTA($F$3:F83))</f>
        <v/>
      </c>
      <c r="AB83" s="3" t="str">
        <f>IF(F83="","",IFERROR(IF(F83&lt;&gt;"",IFERROR(INDEX(設定!$C$3:$C$303,MATCH(F83,設定!$C$3:$C$303,0),0),INDEX(設定!$C$3:$C$303,MATCH("*"&amp;F83&amp;"*",設定!$C$3:$C$303,0),0)),""),"エラー"))</f>
        <v/>
      </c>
      <c r="AC83" s="2" t="str">
        <f>IF(G83="","",COUNTA($G$3:G83))</f>
        <v/>
      </c>
      <c r="AD83" s="3" t="str">
        <f>IF(G83="","",IFERROR(IF(G83&lt;&gt;"",IFERROR(INDEX(設定!$C$3:$C$303,MATCH(G83,設定!$C$3:$C$303,0),0),INDEX(設定!$C$3:$C$303,MATCH("*"&amp;G83&amp;"*",設定!$C$3:$C$303,0),0)),""),"エラー"))</f>
        <v/>
      </c>
      <c r="AE83" s="3" t="str">
        <f>IFERROR(IF(AB83="",IF(AND(H83&lt;&gt;"",F83=""),INDEX(AB$3:AB83,MATCH(MAX(AA$3:AA83),AA$3:AA83,0),0),""),AB83),"")</f>
        <v/>
      </c>
      <c r="AF83" s="3" t="str">
        <f>IFERROR(IF(AD83="",IF(AND(H83&lt;&gt;"",G83=""),INDEX(AD$3:AD83,MATCH(MAX(AC$3:AC83),AC$3:AC83,0),0),""),AD83),"")</f>
        <v/>
      </c>
      <c r="AG83" s="2" t="str">
        <f>IF(AH83="","",IF(OR(AH83=AH82,AH83=AH84),IF(AND(E83="",AB83="",AG82&lt;&gt;""),MAX($AG$3:AG82),MAX($AG$3:AG82)+1),IF(AH82=AH83,AG82,MAX($AG$3:AG82)+1)))</f>
        <v/>
      </c>
      <c r="AH83" s="12" t="str">
        <f t="shared" si="68"/>
        <v/>
      </c>
      <c r="AI83" s="12" t="str">
        <f t="shared" si="69"/>
        <v/>
      </c>
      <c r="AJ83" s="13" t="str">
        <f t="shared" si="52"/>
        <v/>
      </c>
      <c r="AK83" s="13" t="str">
        <f t="shared" si="53"/>
        <v/>
      </c>
      <c r="AL83" s="13" t="str">
        <f>IF(OR(AJ83="",COUNTIF($AH$3:AH83,AH83)&lt;&gt;COUNTIF(AH$3:AH$100002,AH83)),"",SUMIF(AH$3:AH$100002,AH83,AJ$3:AJ$100002))</f>
        <v/>
      </c>
      <c r="AM83" s="13" t="str">
        <f>IF(OR(AK83="",COUNTIF($AH$3:AH83,AH83)&lt;&gt;COUNTIF(AH$3:AH$100002,AH83)),"",SUMIF(AH$3:AH$100002,AH83,AK$3:AK$100002))</f>
        <v/>
      </c>
      <c r="AO83" s="13" t="str">
        <f t="shared" si="70"/>
        <v/>
      </c>
      <c r="AP83" s="13" t="str">
        <f t="shared" si="70"/>
        <v/>
      </c>
      <c r="AQ83" s="13" t="str">
        <f t="shared" si="70"/>
        <v/>
      </c>
      <c r="AR83" s="13" t="str">
        <f t="shared" si="70"/>
        <v/>
      </c>
      <c r="AS83" s="13" t="str">
        <f t="shared" si="47"/>
        <v/>
      </c>
      <c r="AT83" s="13" t="str">
        <f t="shared" si="47"/>
        <v/>
      </c>
      <c r="AU83" s="13" t="str">
        <f t="shared" si="47"/>
        <v/>
      </c>
      <c r="AV83" s="13" t="str">
        <f t="shared" si="47"/>
        <v/>
      </c>
      <c r="AW83" s="86" t="str">
        <f t="shared" si="54"/>
        <v/>
      </c>
      <c r="AX83" s="59" t="str">
        <f t="shared" si="55"/>
        <v/>
      </c>
      <c r="AY83" s="63" t="str">
        <f>IF(OR($BR83="",BH83=""),"",COUNT($BR$3:$BR83))</f>
        <v/>
      </c>
      <c r="AZ83" s="13" t="str">
        <f>IF(OR($BR83="",BI83=""),"",COUNT($BR$3:$BR83))</f>
        <v/>
      </c>
      <c r="BA83" s="13" t="str">
        <f>IF(OR($BR83="",BJ83=""),"",COUNT($BR$3:$BR83))</f>
        <v/>
      </c>
      <c r="BB83" s="13" t="str">
        <f>IF(OR($BR83="",BK83=""),"",COUNT($BR$3:$BR83))</f>
        <v/>
      </c>
      <c r="BC83" s="13" t="str">
        <f>IF(OR($BR83="",BL83=""),"",COUNT($BR$3:$BR83))</f>
        <v/>
      </c>
      <c r="BD83" s="13" t="str">
        <f>IF(OR($BR83="",BM83=""),"",COUNT($BR$3:$BR83))</f>
        <v/>
      </c>
      <c r="BE83" s="13" t="str">
        <f>IF(OR($BR83="",BN83=""),"",COUNT($BR$3:$BR83))</f>
        <v/>
      </c>
      <c r="BF83" s="13" t="str">
        <f>IF(OR($BR83="",BO83=""),"",COUNT($BR$3:$BR83))</f>
        <v/>
      </c>
      <c r="BG83" s="66" t="str">
        <f>IF(Z83="","",COUNT($Z$3:Z83))</f>
        <v/>
      </c>
      <c r="BH83" s="13" t="str">
        <f>IF(AO83="","",IF(AO83=BH$2,(SUMIF($BV$3:$BV83,BH$2,$BW$3:$BW83)-SUMIF($BX$3:$BX83,BH$2,$BY$3:$BY83))*AO$1,""))</f>
        <v/>
      </c>
      <c r="BI83" s="13" t="str">
        <f>IF(AP83="","",IF(AP83=BI$2,(SUMIF($BV$3:$BV83,BI$2,$BW$3:$BW83)-SUMIF($BX$3:$BX83,BI$2,$BY$3:$BY83))*AP$1,""))</f>
        <v/>
      </c>
      <c r="BJ83" s="13" t="str">
        <f>IF(AQ83="","",IF(AQ83=BJ$2,(SUMIF($BV$3:$BV83,BJ$2,$BW$3:$BW83)-SUMIF($BX$3:$BX83,BJ$2,$BY$3:$BY83))*AQ$1,""))</f>
        <v/>
      </c>
      <c r="BK83" s="13" t="str">
        <f>IF(AR83="","",IF(AR83=BK$2,(SUMIF($BV$3:$BV83,BK$2,$BW$3:$BW83)-SUMIF($BX$3:$BX83,BK$2,$BY$3:$BY83))*AR$1,""))</f>
        <v/>
      </c>
      <c r="BL83" s="13" t="str">
        <f>IF(AS83="","",IF(AS83=BL$2,(SUMIF($BV$3:$BV83,BL$2,$BW$3:$BW83)-SUMIF($BX$3:$BX83,BL$2,$BY$3:$BY83))*AS$1,""))</f>
        <v/>
      </c>
      <c r="BM83" s="13" t="str">
        <f>IF(AT83="","",IF(AT83=BM$2,(SUMIF($BV$3:$BV83,BM$2,$BW$3:$BW83)-SUMIF($BX$3:$BX83,BM$2,$BY$3:$BY83))*AT$1,""))</f>
        <v/>
      </c>
      <c r="BN83" s="13" t="str">
        <f>IF(AU83="","",IF(AU83=BN$2,(SUMIF($BV$3:$BV83,BN$2,$BW$3:$BW83)-SUMIF($BX$3:$BX83,BN$2,$BY$3:$BY83))*AU$1,""))</f>
        <v/>
      </c>
      <c r="BO83" s="13" t="str">
        <f>IF(AV83="","",IF(AV83=BO$2,(SUMIF($BV$3:$BV83,BO$2,$BW$3:$BW83)-SUMIF($BX$3:$BX83,BO$2,$BY$3:$BY83))*AV$1,""))</f>
        <v/>
      </c>
      <c r="BP83" s="152"/>
      <c r="BQ83" s="13" t="str">
        <f t="shared" si="71"/>
        <v/>
      </c>
      <c r="BR83" s="75" t="str">
        <f t="shared" si="56"/>
        <v/>
      </c>
      <c r="BS83" s="33" t="str">
        <f t="shared" si="57"/>
        <v/>
      </c>
      <c r="BT83" s="42" t="str">
        <f t="shared" si="58"/>
        <v/>
      </c>
      <c r="BU83" s="38" t="str">
        <f t="shared" si="59"/>
        <v/>
      </c>
      <c r="BV83" s="30" t="str">
        <f t="shared" si="72"/>
        <v/>
      </c>
      <c r="BW83" s="36" t="str">
        <f t="shared" si="73"/>
        <v/>
      </c>
      <c r="BX83" s="36" t="str">
        <f t="shared" si="74"/>
        <v/>
      </c>
      <c r="BY83" s="45" t="str">
        <f t="shared" si="75"/>
        <v/>
      </c>
      <c r="BZ83" s="12" t="str">
        <f t="shared" si="60"/>
        <v/>
      </c>
      <c r="CA83" s="47" t="str">
        <f t="shared" si="61"/>
        <v/>
      </c>
      <c r="CB83" s="32" t="str">
        <f t="shared" si="62"/>
        <v/>
      </c>
      <c r="CC83" s="32" t="str">
        <f t="shared" si="63"/>
        <v/>
      </c>
      <c r="CD83" s="32" t="str">
        <f t="shared" si="64"/>
        <v/>
      </c>
      <c r="CE83" s="48"/>
      <c r="CF83" s="32" t="str">
        <f t="shared" si="76"/>
        <v/>
      </c>
      <c r="CG83" s="32" t="str">
        <f t="shared" si="77"/>
        <v/>
      </c>
      <c r="CH83" s="48"/>
    </row>
    <row r="84" spans="2:86" ht="30" customHeight="1" x14ac:dyDescent="0.2">
      <c r="B84" s="155"/>
      <c r="C84" s="117"/>
      <c r="D84" s="53"/>
      <c r="E84" s="68"/>
      <c r="F84" s="54"/>
      <c r="G84" s="54"/>
      <c r="H84" s="55"/>
      <c r="I84" s="71"/>
      <c r="J84" s="73"/>
      <c r="K84" s="56"/>
      <c r="L84" s="76" t="str">
        <f t="shared" si="65"/>
        <v/>
      </c>
      <c r="M84" s="77" t="str">
        <f t="shared" si="66"/>
        <v/>
      </c>
      <c r="N84" s="130" t="str">
        <f t="shared" si="67"/>
        <v/>
      </c>
      <c r="O84" s="131" t="str">
        <f t="shared" si="80"/>
        <v/>
      </c>
      <c r="P84" s="131" t="str">
        <f t="shared" si="80"/>
        <v/>
      </c>
      <c r="Q84" s="131" t="str">
        <f t="shared" si="80"/>
        <v/>
      </c>
      <c r="R84" s="131" t="str">
        <f t="shared" si="80"/>
        <v/>
      </c>
      <c r="S84" s="131" t="str">
        <f t="shared" si="80"/>
        <v/>
      </c>
      <c r="T84" s="131" t="str">
        <f t="shared" si="80"/>
        <v/>
      </c>
      <c r="U84" s="131" t="str">
        <f t="shared" si="80"/>
        <v/>
      </c>
      <c r="V84" s="14"/>
      <c r="W84" s="17" t="str">
        <f>IF(C84="",IF(OR(AND($H84&lt;&gt;"",C84=""),AND($F83=$F84,$AK84&lt;&gt;""),COUNTA($H$3:$H$100002)&gt;COUNTA($H$3:$H84),$AE84&lt;&gt;""),W83,""),C84)</f>
        <v/>
      </c>
      <c r="X84" s="17" t="str">
        <f>IF(D84="",IF(OR(AND($H84&lt;&gt;"",D84=""),AND($F83=$F84,$AK84&lt;&gt;""),COUNTA($H$3:$H$100002)&gt;COUNTA($H$3:$H84),$AE84&lt;&gt;""),X83,""),D84)</f>
        <v/>
      </c>
      <c r="Y84" s="17" t="str">
        <f>IF(E84="",IF(OR(AND($H84&lt;&gt;"",E84=""),AND($F83=$F84,$AK84&lt;&gt;""),COUNTA($H$3:$H$100002)&gt;COUNTA($H$3:$H84),$AE84&lt;&gt;""),Y83,""),E84)</f>
        <v/>
      </c>
      <c r="Z84" s="27" t="str">
        <f t="shared" si="79"/>
        <v/>
      </c>
      <c r="AA84" s="2" t="str">
        <f>IF(F84="","",COUNTA($F$3:F84))</f>
        <v/>
      </c>
      <c r="AB84" s="3" t="str">
        <f>IF(F84="","",IFERROR(IF(F84&lt;&gt;"",IFERROR(INDEX(設定!$C$3:$C$303,MATCH(F84,設定!$C$3:$C$303,0),0),INDEX(設定!$C$3:$C$303,MATCH("*"&amp;F84&amp;"*",設定!$C$3:$C$303,0),0)),""),"エラー"))</f>
        <v/>
      </c>
      <c r="AC84" s="2" t="str">
        <f>IF(G84="","",COUNTA($G$3:G84))</f>
        <v/>
      </c>
      <c r="AD84" s="3" t="str">
        <f>IF(G84="","",IFERROR(IF(G84&lt;&gt;"",IFERROR(INDEX(設定!$C$3:$C$303,MATCH(G84,設定!$C$3:$C$303,0),0),INDEX(設定!$C$3:$C$303,MATCH("*"&amp;G84&amp;"*",設定!$C$3:$C$303,0),0)),""),"エラー"))</f>
        <v/>
      </c>
      <c r="AE84" s="3" t="str">
        <f>IFERROR(IF(AB84="",IF(AND(H84&lt;&gt;"",F84=""),INDEX(AB$3:AB84,MATCH(MAX(AA$3:AA84),AA$3:AA84,0),0),""),AB84),"")</f>
        <v/>
      </c>
      <c r="AF84" s="3" t="str">
        <f>IFERROR(IF(AD84="",IF(AND(H84&lt;&gt;"",G84=""),INDEX(AD$3:AD84,MATCH(MAX(AC$3:AC84),AC$3:AC84,0),0),""),AD84),"")</f>
        <v/>
      </c>
      <c r="AG84" s="2" t="str">
        <f>IF(AH84="","",IF(OR(AH84=AH83,AH84=AH85),IF(AND(E84="",AB84="",AG83&lt;&gt;""),MAX($AG$3:AG83),MAX($AG$3:AG83)+1),IF(AH83=AH84,AG83,MAX($AG$3:AG83)+1)))</f>
        <v/>
      </c>
      <c r="AH84" s="12" t="str">
        <f t="shared" si="68"/>
        <v/>
      </c>
      <c r="AI84" s="12" t="str">
        <f t="shared" si="69"/>
        <v/>
      </c>
      <c r="AJ84" s="13" t="str">
        <f t="shared" si="52"/>
        <v/>
      </c>
      <c r="AK84" s="13" t="str">
        <f t="shared" si="53"/>
        <v/>
      </c>
      <c r="AL84" s="13" t="str">
        <f>IF(OR(AJ84="",COUNTIF($AH$3:AH84,AH84)&lt;&gt;COUNTIF(AH$3:AH$100002,AH84)),"",SUMIF(AH$3:AH$100002,AH84,AJ$3:AJ$100002))</f>
        <v/>
      </c>
      <c r="AM84" s="13" t="str">
        <f>IF(OR(AK84="",COUNTIF($AH$3:AH84,AH84)&lt;&gt;COUNTIF(AH$3:AH$100002,AH84)),"",SUMIF(AH$3:AH$100002,AH84,AK$3:AK$100002))</f>
        <v/>
      </c>
      <c r="AO84" s="13" t="str">
        <f t="shared" si="70"/>
        <v/>
      </c>
      <c r="AP84" s="13" t="str">
        <f t="shared" si="70"/>
        <v/>
      </c>
      <c r="AQ84" s="13" t="str">
        <f t="shared" si="70"/>
        <v/>
      </c>
      <c r="AR84" s="13" t="str">
        <f t="shared" si="70"/>
        <v/>
      </c>
      <c r="AS84" s="13" t="str">
        <f t="shared" si="47"/>
        <v/>
      </c>
      <c r="AT84" s="13" t="str">
        <f t="shared" si="47"/>
        <v/>
      </c>
      <c r="AU84" s="13" t="str">
        <f t="shared" si="47"/>
        <v/>
      </c>
      <c r="AV84" s="13" t="str">
        <f t="shared" si="47"/>
        <v/>
      </c>
      <c r="AW84" s="86" t="str">
        <f t="shared" si="54"/>
        <v/>
      </c>
      <c r="AX84" s="59" t="str">
        <f t="shared" si="55"/>
        <v/>
      </c>
      <c r="AY84" s="63" t="str">
        <f>IF(OR($BR84="",BH84=""),"",COUNT($BR$3:$BR84))</f>
        <v/>
      </c>
      <c r="AZ84" s="13" t="str">
        <f>IF(OR($BR84="",BI84=""),"",COUNT($BR$3:$BR84))</f>
        <v/>
      </c>
      <c r="BA84" s="13" t="str">
        <f>IF(OR($BR84="",BJ84=""),"",COUNT($BR$3:$BR84))</f>
        <v/>
      </c>
      <c r="BB84" s="13" t="str">
        <f>IF(OR($BR84="",BK84=""),"",COUNT($BR$3:$BR84))</f>
        <v/>
      </c>
      <c r="BC84" s="13" t="str">
        <f>IF(OR($BR84="",BL84=""),"",COUNT($BR$3:$BR84))</f>
        <v/>
      </c>
      <c r="BD84" s="13" t="str">
        <f>IF(OR($BR84="",BM84=""),"",COUNT($BR$3:$BR84))</f>
        <v/>
      </c>
      <c r="BE84" s="13" t="str">
        <f>IF(OR($BR84="",BN84=""),"",COUNT($BR$3:$BR84))</f>
        <v/>
      </c>
      <c r="BF84" s="13" t="str">
        <f>IF(OR($BR84="",BO84=""),"",COUNT($BR$3:$BR84))</f>
        <v/>
      </c>
      <c r="BG84" s="66" t="str">
        <f>IF(Z84="","",COUNT($Z$3:Z84))</f>
        <v/>
      </c>
      <c r="BH84" s="13" t="str">
        <f>IF(AO84="","",IF(AO84=BH$2,(SUMIF($BV$3:$BV84,BH$2,$BW$3:$BW84)-SUMIF($BX$3:$BX84,BH$2,$BY$3:$BY84))*AO$1,""))</f>
        <v/>
      </c>
      <c r="BI84" s="13" t="str">
        <f>IF(AP84="","",IF(AP84=BI$2,(SUMIF($BV$3:$BV84,BI$2,$BW$3:$BW84)-SUMIF($BX$3:$BX84,BI$2,$BY$3:$BY84))*AP$1,""))</f>
        <v/>
      </c>
      <c r="BJ84" s="13" t="str">
        <f>IF(AQ84="","",IF(AQ84=BJ$2,(SUMIF($BV$3:$BV84,BJ$2,$BW$3:$BW84)-SUMIF($BX$3:$BX84,BJ$2,$BY$3:$BY84))*AQ$1,""))</f>
        <v/>
      </c>
      <c r="BK84" s="13" t="str">
        <f>IF(AR84="","",IF(AR84=BK$2,(SUMIF($BV$3:$BV84,BK$2,$BW$3:$BW84)-SUMIF($BX$3:$BX84,BK$2,$BY$3:$BY84))*AR$1,""))</f>
        <v/>
      </c>
      <c r="BL84" s="13" t="str">
        <f>IF(AS84="","",IF(AS84=BL$2,(SUMIF($BV$3:$BV84,BL$2,$BW$3:$BW84)-SUMIF($BX$3:$BX84,BL$2,$BY$3:$BY84))*AS$1,""))</f>
        <v/>
      </c>
      <c r="BM84" s="13" t="str">
        <f>IF(AT84="","",IF(AT84=BM$2,(SUMIF($BV$3:$BV84,BM$2,$BW$3:$BW84)-SUMIF($BX$3:$BX84,BM$2,$BY$3:$BY84))*AT$1,""))</f>
        <v/>
      </c>
      <c r="BN84" s="13" t="str">
        <f>IF(AU84="","",IF(AU84=BN$2,(SUMIF($BV$3:$BV84,BN$2,$BW$3:$BW84)-SUMIF($BX$3:$BX84,BN$2,$BY$3:$BY84))*AU$1,""))</f>
        <v/>
      </c>
      <c r="BO84" s="13" t="str">
        <f>IF(AV84="","",IF(AV84=BO$2,(SUMIF($BV$3:$BV84,BO$2,$BW$3:$BW84)-SUMIF($BX$3:$BX84,BO$2,$BY$3:$BY84))*AV$1,""))</f>
        <v/>
      </c>
      <c r="BP84" s="152"/>
      <c r="BQ84" s="13" t="str">
        <f t="shared" si="71"/>
        <v/>
      </c>
      <c r="BR84" s="75" t="str">
        <f t="shared" si="56"/>
        <v/>
      </c>
      <c r="BS84" s="33" t="str">
        <f t="shared" si="57"/>
        <v/>
      </c>
      <c r="BT84" s="42" t="str">
        <f t="shared" si="58"/>
        <v/>
      </c>
      <c r="BU84" s="38" t="str">
        <f t="shared" si="59"/>
        <v/>
      </c>
      <c r="BV84" s="30" t="str">
        <f t="shared" si="72"/>
        <v/>
      </c>
      <c r="BW84" s="36" t="str">
        <f t="shared" si="73"/>
        <v/>
      </c>
      <c r="BX84" s="36" t="str">
        <f t="shared" si="74"/>
        <v/>
      </c>
      <c r="BY84" s="45" t="str">
        <f t="shared" si="75"/>
        <v/>
      </c>
      <c r="BZ84" s="12" t="str">
        <f t="shared" si="60"/>
        <v/>
      </c>
      <c r="CA84" s="47" t="str">
        <f t="shared" si="61"/>
        <v/>
      </c>
      <c r="CB84" s="32" t="str">
        <f t="shared" si="62"/>
        <v/>
      </c>
      <c r="CC84" s="32" t="str">
        <f t="shared" si="63"/>
        <v/>
      </c>
      <c r="CD84" s="32" t="str">
        <f t="shared" si="64"/>
        <v/>
      </c>
      <c r="CE84" s="48"/>
      <c r="CF84" s="32" t="str">
        <f t="shared" si="76"/>
        <v/>
      </c>
      <c r="CG84" s="32" t="str">
        <f t="shared" si="77"/>
        <v/>
      </c>
      <c r="CH84" s="48"/>
    </row>
    <row r="85" spans="2:86" ht="30" customHeight="1" x14ac:dyDescent="0.2">
      <c r="B85" s="155"/>
      <c r="C85" s="117"/>
      <c r="D85" s="53"/>
      <c r="E85" s="68"/>
      <c r="F85" s="54"/>
      <c r="G85" s="54"/>
      <c r="H85" s="55"/>
      <c r="I85" s="71"/>
      <c r="J85" s="73"/>
      <c r="K85" s="56"/>
      <c r="L85" s="76" t="str">
        <f t="shared" si="65"/>
        <v/>
      </c>
      <c r="M85" s="77" t="str">
        <f t="shared" si="66"/>
        <v/>
      </c>
      <c r="N85" s="130" t="str">
        <f t="shared" si="67"/>
        <v/>
      </c>
      <c r="O85" s="131" t="str">
        <f t="shared" si="80"/>
        <v/>
      </c>
      <c r="P85" s="131" t="str">
        <f t="shared" si="80"/>
        <v/>
      </c>
      <c r="Q85" s="131" t="str">
        <f t="shared" si="80"/>
        <v/>
      </c>
      <c r="R85" s="131" t="str">
        <f t="shared" si="80"/>
        <v/>
      </c>
      <c r="S85" s="131" t="str">
        <f t="shared" si="80"/>
        <v/>
      </c>
      <c r="T85" s="131" t="str">
        <f t="shared" si="80"/>
        <v/>
      </c>
      <c r="U85" s="131" t="str">
        <f t="shared" si="80"/>
        <v/>
      </c>
      <c r="V85" s="14"/>
      <c r="W85" s="17" t="str">
        <f>IF(C85="",IF(OR(AND($H85&lt;&gt;"",C85=""),AND($F84=$F85,$AK85&lt;&gt;""),COUNTA($H$3:$H$100002)&gt;COUNTA($H$3:$H85),$AE85&lt;&gt;""),W84,""),C85)</f>
        <v/>
      </c>
      <c r="X85" s="17" t="str">
        <f>IF(D85="",IF(OR(AND($H85&lt;&gt;"",D85=""),AND($F84=$F85,$AK85&lt;&gt;""),COUNTA($H$3:$H$100002)&gt;COUNTA($H$3:$H85),$AE85&lt;&gt;""),X84,""),D85)</f>
        <v/>
      </c>
      <c r="Y85" s="17" t="str">
        <f>IF(E85="",IF(OR(AND($H85&lt;&gt;"",E85=""),AND($F84=$F85,$AK85&lt;&gt;""),COUNTA($H$3:$H$100002)&gt;COUNTA($H$3:$H85),$AE85&lt;&gt;""),Y84,""),E85)</f>
        <v/>
      </c>
      <c r="Z85" s="27" t="str">
        <f t="shared" si="79"/>
        <v/>
      </c>
      <c r="AA85" s="2" t="str">
        <f>IF(F85="","",COUNTA($F$3:F85))</f>
        <v/>
      </c>
      <c r="AB85" s="3" t="str">
        <f>IF(F85="","",IFERROR(IF(F85&lt;&gt;"",IFERROR(INDEX(設定!$C$3:$C$303,MATCH(F85,設定!$C$3:$C$303,0),0),INDEX(設定!$C$3:$C$303,MATCH("*"&amp;F85&amp;"*",設定!$C$3:$C$303,0),0)),""),"エラー"))</f>
        <v/>
      </c>
      <c r="AC85" s="2" t="str">
        <f>IF(G85="","",COUNTA($G$3:G85))</f>
        <v/>
      </c>
      <c r="AD85" s="3" t="str">
        <f>IF(G85="","",IFERROR(IF(G85&lt;&gt;"",IFERROR(INDEX(設定!$C$3:$C$303,MATCH(G85,設定!$C$3:$C$303,0),0),INDEX(設定!$C$3:$C$303,MATCH("*"&amp;G85&amp;"*",設定!$C$3:$C$303,0),0)),""),"エラー"))</f>
        <v/>
      </c>
      <c r="AE85" s="3" t="str">
        <f>IFERROR(IF(AB85="",IF(AND(H85&lt;&gt;"",F85=""),INDEX(AB$3:AB85,MATCH(MAX(AA$3:AA85),AA$3:AA85,0),0),""),AB85),"")</f>
        <v/>
      </c>
      <c r="AF85" s="3" t="str">
        <f>IFERROR(IF(AD85="",IF(AND(H85&lt;&gt;"",G85=""),INDEX(AD$3:AD85,MATCH(MAX(AC$3:AC85),AC$3:AC85,0),0),""),AD85),"")</f>
        <v/>
      </c>
      <c r="AG85" s="2" t="str">
        <f>IF(AH85="","",IF(OR(AH85=AH84,AH85=AH86),IF(AND(E85="",AB85="",AG84&lt;&gt;""),MAX($AG$3:AG84),MAX($AG$3:AG84)+1),IF(AH84=AH85,AG84,MAX($AG$3:AG84)+1)))</f>
        <v/>
      </c>
      <c r="AH85" s="12" t="str">
        <f t="shared" si="68"/>
        <v/>
      </c>
      <c r="AI85" s="12" t="str">
        <f t="shared" si="69"/>
        <v/>
      </c>
      <c r="AJ85" s="13" t="str">
        <f t="shared" si="52"/>
        <v/>
      </c>
      <c r="AK85" s="13" t="str">
        <f t="shared" si="53"/>
        <v/>
      </c>
      <c r="AL85" s="13" t="str">
        <f>IF(OR(AJ85="",COUNTIF($AH$3:AH85,AH85)&lt;&gt;COUNTIF(AH$3:AH$100002,AH85)),"",SUMIF(AH$3:AH$100002,AH85,AJ$3:AJ$100002))</f>
        <v/>
      </c>
      <c r="AM85" s="13" t="str">
        <f>IF(OR(AK85="",COUNTIF($AH$3:AH85,AH85)&lt;&gt;COUNTIF(AH$3:AH$100002,AH85)),"",SUMIF(AH$3:AH$100002,AH85,AK$3:AK$100002))</f>
        <v/>
      </c>
      <c r="AO85" s="13" t="str">
        <f t="shared" si="70"/>
        <v/>
      </c>
      <c r="AP85" s="13" t="str">
        <f t="shared" si="70"/>
        <v/>
      </c>
      <c r="AQ85" s="13" t="str">
        <f t="shared" si="70"/>
        <v/>
      </c>
      <c r="AR85" s="13" t="str">
        <f t="shared" si="70"/>
        <v/>
      </c>
      <c r="AS85" s="13" t="str">
        <f t="shared" si="47"/>
        <v/>
      </c>
      <c r="AT85" s="13" t="str">
        <f t="shared" si="47"/>
        <v/>
      </c>
      <c r="AU85" s="13" t="str">
        <f t="shared" si="47"/>
        <v/>
      </c>
      <c r="AV85" s="13" t="str">
        <f t="shared" si="47"/>
        <v/>
      </c>
      <c r="AW85" s="86" t="str">
        <f t="shared" si="54"/>
        <v/>
      </c>
      <c r="AX85" s="59" t="str">
        <f t="shared" si="55"/>
        <v/>
      </c>
      <c r="AY85" s="63" t="str">
        <f>IF(OR($BR85="",BH85=""),"",COUNT($BR$3:$BR85))</f>
        <v/>
      </c>
      <c r="AZ85" s="13" t="str">
        <f>IF(OR($BR85="",BI85=""),"",COUNT($BR$3:$BR85))</f>
        <v/>
      </c>
      <c r="BA85" s="13" t="str">
        <f>IF(OR($BR85="",BJ85=""),"",COUNT($BR$3:$BR85))</f>
        <v/>
      </c>
      <c r="BB85" s="13" t="str">
        <f>IF(OR($BR85="",BK85=""),"",COUNT($BR$3:$BR85))</f>
        <v/>
      </c>
      <c r="BC85" s="13" t="str">
        <f>IF(OR($BR85="",BL85=""),"",COUNT($BR$3:$BR85))</f>
        <v/>
      </c>
      <c r="BD85" s="13" t="str">
        <f>IF(OR($BR85="",BM85=""),"",COUNT($BR$3:$BR85))</f>
        <v/>
      </c>
      <c r="BE85" s="13" t="str">
        <f>IF(OR($BR85="",BN85=""),"",COUNT($BR$3:$BR85))</f>
        <v/>
      </c>
      <c r="BF85" s="13" t="str">
        <f>IF(OR($BR85="",BO85=""),"",COUNT($BR$3:$BR85))</f>
        <v/>
      </c>
      <c r="BG85" s="66" t="str">
        <f>IF(Z85="","",COUNT($Z$3:Z85))</f>
        <v/>
      </c>
      <c r="BH85" s="13" t="str">
        <f>IF(AO85="","",IF(AO85=BH$2,(SUMIF($BV$3:$BV85,BH$2,$BW$3:$BW85)-SUMIF($BX$3:$BX85,BH$2,$BY$3:$BY85))*AO$1,""))</f>
        <v/>
      </c>
      <c r="BI85" s="13" t="str">
        <f>IF(AP85="","",IF(AP85=BI$2,(SUMIF($BV$3:$BV85,BI$2,$BW$3:$BW85)-SUMIF($BX$3:$BX85,BI$2,$BY$3:$BY85))*AP$1,""))</f>
        <v/>
      </c>
      <c r="BJ85" s="13" t="str">
        <f>IF(AQ85="","",IF(AQ85=BJ$2,(SUMIF($BV$3:$BV85,BJ$2,$BW$3:$BW85)-SUMIF($BX$3:$BX85,BJ$2,$BY$3:$BY85))*AQ$1,""))</f>
        <v/>
      </c>
      <c r="BK85" s="13" t="str">
        <f>IF(AR85="","",IF(AR85=BK$2,(SUMIF($BV$3:$BV85,BK$2,$BW$3:$BW85)-SUMIF($BX$3:$BX85,BK$2,$BY$3:$BY85))*AR$1,""))</f>
        <v/>
      </c>
      <c r="BL85" s="13" t="str">
        <f>IF(AS85="","",IF(AS85=BL$2,(SUMIF($BV$3:$BV85,BL$2,$BW$3:$BW85)-SUMIF($BX$3:$BX85,BL$2,$BY$3:$BY85))*AS$1,""))</f>
        <v/>
      </c>
      <c r="BM85" s="13" t="str">
        <f>IF(AT85="","",IF(AT85=BM$2,(SUMIF($BV$3:$BV85,BM$2,$BW$3:$BW85)-SUMIF($BX$3:$BX85,BM$2,$BY$3:$BY85))*AT$1,""))</f>
        <v/>
      </c>
      <c r="BN85" s="13" t="str">
        <f>IF(AU85="","",IF(AU85=BN$2,(SUMIF($BV$3:$BV85,BN$2,$BW$3:$BW85)-SUMIF($BX$3:$BX85,BN$2,$BY$3:$BY85))*AU$1,""))</f>
        <v/>
      </c>
      <c r="BO85" s="13" t="str">
        <f>IF(AV85="","",IF(AV85=BO$2,(SUMIF($BV$3:$BV85,BO$2,$BW$3:$BW85)-SUMIF($BX$3:$BX85,BO$2,$BY$3:$BY85))*AV$1,""))</f>
        <v/>
      </c>
      <c r="BP85" s="152"/>
      <c r="BQ85" s="13" t="str">
        <f t="shared" si="71"/>
        <v/>
      </c>
      <c r="BR85" s="75" t="str">
        <f t="shared" si="56"/>
        <v/>
      </c>
      <c r="BS85" s="33" t="str">
        <f t="shared" si="57"/>
        <v/>
      </c>
      <c r="BT85" s="42" t="str">
        <f t="shared" si="58"/>
        <v/>
      </c>
      <c r="BU85" s="38" t="str">
        <f t="shared" si="59"/>
        <v/>
      </c>
      <c r="BV85" s="30" t="str">
        <f t="shared" si="72"/>
        <v/>
      </c>
      <c r="BW85" s="36" t="str">
        <f t="shared" si="73"/>
        <v/>
      </c>
      <c r="BX85" s="36" t="str">
        <f t="shared" si="74"/>
        <v/>
      </c>
      <c r="BY85" s="45" t="str">
        <f t="shared" si="75"/>
        <v/>
      </c>
      <c r="BZ85" s="12" t="str">
        <f t="shared" si="60"/>
        <v/>
      </c>
      <c r="CA85" s="47" t="str">
        <f t="shared" si="61"/>
        <v/>
      </c>
      <c r="CB85" s="32" t="str">
        <f t="shared" si="62"/>
        <v/>
      </c>
      <c r="CC85" s="32" t="str">
        <f t="shared" si="63"/>
        <v/>
      </c>
      <c r="CD85" s="32" t="str">
        <f t="shared" si="64"/>
        <v/>
      </c>
      <c r="CE85" s="48"/>
      <c r="CF85" s="32" t="str">
        <f t="shared" si="76"/>
        <v/>
      </c>
      <c r="CG85" s="32" t="str">
        <f t="shared" si="77"/>
        <v/>
      </c>
      <c r="CH85" s="48"/>
    </row>
    <row r="86" spans="2:86" ht="30" customHeight="1" x14ac:dyDescent="0.2">
      <c r="B86" s="155"/>
      <c r="C86" s="117"/>
      <c r="D86" s="53"/>
      <c r="E86" s="68"/>
      <c r="F86" s="54"/>
      <c r="G86" s="54"/>
      <c r="H86" s="55"/>
      <c r="I86" s="71"/>
      <c r="J86" s="73"/>
      <c r="K86" s="56"/>
      <c r="L86" s="76" t="str">
        <f t="shared" si="65"/>
        <v/>
      </c>
      <c r="M86" s="77" t="str">
        <f t="shared" si="66"/>
        <v/>
      </c>
      <c r="N86" s="130" t="str">
        <f t="shared" si="67"/>
        <v/>
      </c>
      <c r="O86" s="131" t="str">
        <f t="shared" si="80"/>
        <v/>
      </c>
      <c r="P86" s="131" t="str">
        <f t="shared" si="80"/>
        <v/>
      </c>
      <c r="Q86" s="131" t="str">
        <f t="shared" si="80"/>
        <v/>
      </c>
      <c r="R86" s="131" t="str">
        <f t="shared" si="80"/>
        <v/>
      </c>
      <c r="S86" s="131" t="str">
        <f t="shared" si="80"/>
        <v/>
      </c>
      <c r="T86" s="131" t="str">
        <f t="shared" si="80"/>
        <v/>
      </c>
      <c r="U86" s="131" t="str">
        <f t="shared" si="80"/>
        <v/>
      </c>
      <c r="V86" s="14"/>
      <c r="W86" s="17" t="str">
        <f>IF(C86="",IF(OR(AND($H86&lt;&gt;"",C86=""),AND($F85=$F86,$AK86&lt;&gt;""),COUNTA($H$3:$H$100002)&gt;COUNTA($H$3:$H86),$AE86&lt;&gt;""),W85,""),C86)</f>
        <v/>
      </c>
      <c r="X86" s="17" t="str">
        <f>IF(D86="",IF(OR(AND($H86&lt;&gt;"",D86=""),AND($F85=$F86,$AK86&lt;&gt;""),COUNTA($H$3:$H$100002)&gt;COUNTA($H$3:$H86),$AE86&lt;&gt;""),X85,""),D86)</f>
        <v/>
      </c>
      <c r="Y86" s="17" t="str">
        <f>IF(E86="",IF(OR(AND($H86&lt;&gt;"",E86=""),AND($F85=$F86,$AK86&lt;&gt;""),COUNTA($H$3:$H$100002)&gt;COUNTA($H$3:$H86),$AE86&lt;&gt;""),Y85,""),E86)</f>
        <v/>
      </c>
      <c r="Z86" s="27" t="str">
        <f t="shared" si="79"/>
        <v/>
      </c>
      <c r="AA86" s="2" t="str">
        <f>IF(F86="","",COUNTA($F$3:F86))</f>
        <v/>
      </c>
      <c r="AB86" s="3" t="str">
        <f>IF(F86="","",IFERROR(IF(F86&lt;&gt;"",IFERROR(INDEX(設定!$C$3:$C$303,MATCH(F86,設定!$C$3:$C$303,0),0),INDEX(設定!$C$3:$C$303,MATCH("*"&amp;F86&amp;"*",設定!$C$3:$C$303,0),0)),""),"エラー"))</f>
        <v/>
      </c>
      <c r="AC86" s="2" t="str">
        <f>IF(G86="","",COUNTA($G$3:G86))</f>
        <v/>
      </c>
      <c r="AD86" s="3" t="str">
        <f>IF(G86="","",IFERROR(IF(G86&lt;&gt;"",IFERROR(INDEX(設定!$C$3:$C$303,MATCH(G86,設定!$C$3:$C$303,0),0),INDEX(設定!$C$3:$C$303,MATCH("*"&amp;G86&amp;"*",設定!$C$3:$C$303,0),0)),""),"エラー"))</f>
        <v/>
      </c>
      <c r="AE86" s="3" t="str">
        <f>IFERROR(IF(AB86="",IF(AND(H86&lt;&gt;"",F86=""),INDEX(AB$3:AB86,MATCH(MAX(AA$3:AA86),AA$3:AA86,0),0),""),AB86),"")</f>
        <v/>
      </c>
      <c r="AF86" s="3" t="str">
        <f>IFERROR(IF(AD86="",IF(AND(H86&lt;&gt;"",G86=""),INDEX(AD$3:AD86,MATCH(MAX(AC$3:AC86),AC$3:AC86,0),0),""),AD86),"")</f>
        <v/>
      </c>
      <c r="AG86" s="2" t="str">
        <f>IF(AH86="","",IF(OR(AH86=AH85,AH86=AH87),IF(AND(E86="",AB86="",AG85&lt;&gt;""),MAX($AG$3:AG85),MAX($AG$3:AG85)+1),IF(AH85=AH86,AG85,MAX($AG$3:AG85)+1)))</f>
        <v/>
      </c>
      <c r="AH86" s="12" t="str">
        <f t="shared" si="68"/>
        <v/>
      </c>
      <c r="AI86" s="12" t="str">
        <f t="shared" si="69"/>
        <v/>
      </c>
      <c r="AJ86" s="13" t="str">
        <f t="shared" si="52"/>
        <v/>
      </c>
      <c r="AK86" s="13" t="str">
        <f t="shared" si="53"/>
        <v/>
      </c>
      <c r="AL86" s="13" t="str">
        <f>IF(OR(AJ86="",COUNTIF($AH$3:AH86,AH86)&lt;&gt;COUNTIF(AH$3:AH$100002,AH86)),"",SUMIF(AH$3:AH$100002,AH86,AJ$3:AJ$100002))</f>
        <v/>
      </c>
      <c r="AM86" s="13" t="str">
        <f>IF(OR(AK86="",COUNTIF($AH$3:AH86,AH86)&lt;&gt;COUNTIF(AH$3:AH$100002,AH86)),"",SUMIF(AH$3:AH$100002,AH86,AK$3:AK$100002))</f>
        <v/>
      </c>
      <c r="AO86" s="13" t="str">
        <f t="shared" si="70"/>
        <v/>
      </c>
      <c r="AP86" s="13" t="str">
        <f t="shared" si="70"/>
        <v/>
      </c>
      <c r="AQ86" s="13" t="str">
        <f t="shared" si="70"/>
        <v/>
      </c>
      <c r="AR86" s="13" t="str">
        <f t="shared" si="70"/>
        <v/>
      </c>
      <c r="AS86" s="13" t="str">
        <f t="shared" si="47"/>
        <v/>
      </c>
      <c r="AT86" s="13" t="str">
        <f t="shared" si="47"/>
        <v/>
      </c>
      <c r="AU86" s="13" t="str">
        <f t="shared" si="47"/>
        <v/>
      </c>
      <c r="AV86" s="13" t="str">
        <f t="shared" si="47"/>
        <v/>
      </c>
      <c r="AW86" s="86" t="str">
        <f t="shared" si="54"/>
        <v/>
      </c>
      <c r="AX86" s="59" t="str">
        <f t="shared" si="55"/>
        <v/>
      </c>
      <c r="AY86" s="63" t="str">
        <f>IF(OR($BR86="",BH86=""),"",COUNT($BR$3:$BR86))</f>
        <v/>
      </c>
      <c r="AZ86" s="13" t="str">
        <f>IF(OR($BR86="",BI86=""),"",COUNT($BR$3:$BR86))</f>
        <v/>
      </c>
      <c r="BA86" s="13" t="str">
        <f>IF(OR($BR86="",BJ86=""),"",COUNT($BR$3:$BR86))</f>
        <v/>
      </c>
      <c r="BB86" s="13" t="str">
        <f>IF(OR($BR86="",BK86=""),"",COUNT($BR$3:$BR86))</f>
        <v/>
      </c>
      <c r="BC86" s="13" t="str">
        <f>IF(OR($BR86="",BL86=""),"",COUNT($BR$3:$BR86))</f>
        <v/>
      </c>
      <c r="BD86" s="13" t="str">
        <f>IF(OR($BR86="",BM86=""),"",COUNT($BR$3:$BR86))</f>
        <v/>
      </c>
      <c r="BE86" s="13" t="str">
        <f>IF(OR($BR86="",BN86=""),"",COUNT($BR$3:$BR86))</f>
        <v/>
      </c>
      <c r="BF86" s="13" t="str">
        <f>IF(OR($BR86="",BO86=""),"",COUNT($BR$3:$BR86))</f>
        <v/>
      </c>
      <c r="BG86" s="66" t="str">
        <f>IF(Z86="","",COUNT($Z$3:Z86))</f>
        <v/>
      </c>
      <c r="BH86" s="13" t="str">
        <f>IF(AO86="","",IF(AO86=BH$2,(SUMIF($BV$3:$BV86,BH$2,$BW$3:$BW86)-SUMIF($BX$3:$BX86,BH$2,$BY$3:$BY86))*AO$1,""))</f>
        <v/>
      </c>
      <c r="BI86" s="13" t="str">
        <f>IF(AP86="","",IF(AP86=BI$2,(SUMIF($BV$3:$BV86,BI$2,$BW$3:$BW86)-SUMIF($BX$3:$BX86,BI$2,$BY$3:$BY86))*AP$1,""))</f>
        <v/>
      </c>
      <c r="BJ86" s="13" t="str">
        <f>IF(AQ86="","",IF(AQ86=BJ$2,(SUMIF($BV$3:$BV86,BJ$2,$BW$3:$BW86)-SUMIF($BX$3:$BX86,BJ$2,$BY$3:$BY86))*AQ$1,""))</f>
        <v/>
      </c>
      <c r="BK86" s="13" t="str">
        <f>IF(AR86="","",IF(AR86=BK$2,(SUMIF($BV$3:$BV86,BK$2,$BW$3:$BW86)-SUMIF($BX$3:$BX86,BK$2,$BY$3:$BY86))*AR$1,""))</f>
        <v/>
      </c>
      <c r="BL86" s="13" t="str">
        <f>IF(AS86="","",IF(AS86=BL$2,(SUMIF($BV$3:$BV86,BL$2,$BW$3:$BW86)-SUMIF($BX$3:$BX86,BL$2,$BY$3:$BY86))*AS$1,""))</f>
        <v/>
      </c>
      <c r="BM86" s="13" t="str">
        <f>IF(AT86="","",IF(AT86=BM$2,(SUMIF($BV$3:$BV86,BM$2,$BW$3:$BW86)-SUMIF($BX$3:$BX86,BM$2,$BY$3:$BY86))*AT$1,""))</f>
        <v/>
      </c>
      <c r="BN86" s="13" t="str">
        <f>IF(AU86="","",IF(AU86=BN$2,(SUMIF($BV$3:$BV86,BN$2,$BW$3:$BW86)-SUMIF($BX$3:$BX86,BN$2,$BY$3:$BY86))*AU$1,""))</f>
        <v/>
      </c>
      <c r="BO86" s="13" t="str">
        <f>IF(AV86="","",IF(AV86=BO$2,(SUMIF($BV$3:$BV86,BO$2,$BW$3:$BW86)-SUMIF($BX$3:$BX86,BO$2,$BY$3:$BY86))*AV$1,""))</f>
        <v/>
      </c>
      <c r="BP86" s="152"/>
      <c r="BQ86" s="13" t="str">
        <f t="shared" si="71"/>
        <v/>
      </c>
      <c r="BR86" s="75" t="str">
        <f t="shared" si="56"/>
        <v/>
      </c>
      <c r="BS86" s="33" t="str">
        <f t="shared" si="57"/>
        <v/>
      </c>
      <c r="BT86" s="42" t="str">
        <f t="shared" si="58"/>
        <v/>
      </c>
      <c r="BU86" s="38" t="str">
        <f t="shared" si="59"/>
        <v/>
      </c>
      <c r="BV86" s="30" t="str">
        <f t="shared" si="72"/>
        <v/>
      </c>
      <c r="BW86" s="36" t="str">
        <f t="shared" si="73"/>
        <v/>
      </c>
      <c r="BX86" s="36" t="str">
        <f t="shared" si="74"/>
        <v/>
      </c>
      <c r="BY86" s="45" t="str">
        <f t="shared" si="75"/>
        <v/>
      </c>
      <c r="BZ86" s="12" t="str">
        <f t="shared" si="60"/>
        <v/>
      </c>
      <c r="CA86" s="47" t="str">
        <f t="shared" si="61"/>
        <v/>
      </c>
      <c r="CB86" s="32" t="str">
        <f t="shared" si="62"/>
        <v/>
      </c>
      <c r="CC86" s="32" t="str">
        <f t="shared" si="63"/>
        <v/>
      </c>
      <c r="CD86" s="32" t="str">
        <f t="shared" si="64"/>
        <v/>
      </c>
      <c r="CE86" s="48"/>
      <c r="CF86" s="32" t="str">
        <f t="shared" si="76"/>
        <v/>
      </c>
      <c r="CG86" s="32" t="str">
        <f t="shared" si="77"/>
        <v/>
      </c>
      <c r="CH86" s="48"/>
    </row>
    <row r="87" spans="2:86" ht="30" customHeight="1" x14ac:dyDescent="0.2">
      <c r="B87" s="155"/>
      <c r="C87" s="117"/>
      <c r="D87" s="53"/>
      <c r="E87" s="68"/>
      <c r="F87" s="54"/>
      <c r="G87" s="54"/>
      <c r="H87" s="55"/>
      <c r="I87" s="71"/>
      <c r="J87" s="73"/>
      <c r="K87" s="56"/>
      <c r="L87" s="76" t="str">
        <f t="shared" si="65"/>
        <v/>
      </c>
      <c r="M87" s="77" t="str">
        <f t="shared" si="66"/>
        <v/>
      </c>
      <c r="N87" s="130" t="str">
        <f t="shared" si="67"/>
        <v/>
      </c>
      <c r="O87" s="131" t="str">
        <f t="shared" si="80"/>
        <v/>
      </c>
      <c r="P87" s="131" t="str">
        <f t="shared" si="80"/>
        <v/>
      </c>
      <c r="Q87" s="131" t="str">
        <f t="shared" si="80"/>
        <v/>
      </c>
      <c r="R87" s="131" t="str">
        <f t="shared" si="80"/>
        <v/>
      </c>
      <c r="S87" s="131" t="str">
        <f t="shared" si="80"/>
        <v/>
      </c>
      <c r="T87" s="131" t="str">
        <f t="shared" si="80"/>
        <v/>
      </c>
      <c r="U87" s="131" t="str">
        <f t="shared" si="80"/>
        <v/>
      </c>
      <c r="V87" s="14"/>
      <c r="W87" s="17" t="str">
        <f>IF(C87="",IF(OR(AND($H87&lt;&gt;"",C87=""),AND($F86=$F87,$AK87&lt;&gt;""),COUNTA($H$3:$H$100002)&gt;COUNTA($H$3:$H87),$AE87&lt;&gt;""),W86,""),C87)</f>
        <v/>
      </c>
      <c r="X87" s="17" t="str">
        <f>IF(D87="",IF(OR(AND($H87&lt;&gt;"",D87=""),AND($F86=$F87,$AK87&lt;&gt;""),COUNTA($H$3:$H$100002)&gt;COUNTA($H$3:$H87),$AE87&lt;&gt;""),X86,""),D87)</f>
        <v/>
      </c>
      <c r="Y87" s="17" t="str">
        <f>IF(E87="",IF(OR(AND($H87&lt;&gt;"",E87=""),AND($F86=$F87,$AK87&lt;&gt;""),COUNTA($H$3:$H$100002)&gt;COUNTA($H$3:$H87),$AE87&lt;&gt;""),Y86,""),E87)</f>
        <v/>
      </c>
      <c r="Z87" s="27" t="str">
        <f t="shared" si="79"/>
        <v/>
      </c>
      <c r="AA87" s="2" t="str">
        <f>IF(F87="","",COUNTA($F$3:F87))</f>
        <v/>
      </c>
      <c r="AB87" s="3" t="str">
        <f>IF(F87="","",IFERROR(IF(F87&lt;&gt;"",IFERROR(INDEX(設定!$C$3:$C$303,MATCH(F87,設定!$C$3:$C$303,0),0),INDEX(設定!$C$3:$C$303,MATCH("*"&amp;F87&amp;"*",設定!$C$3:$C$303,0),0)),""),"エラー"))</f>
        <v/>
      </c>
      <c r="AC87" s="2" t="str">
        <f>IF(G87="","",COUNTA($G$3:G87))</f>
        <v/>
      </c>
      <c r="AD87" s="3" t="str">
        <f>IF(G87="","",IFERROR(IF(G87&lt;&gt;"",IFERROR(INDEX(設定!$C$3:$C$303,MATCH(G87,設定!$C$3:$C$303,0),0),INDEX(設定!$C$3:$C$303,MATCH("*"&amp;G87&amp;"*",設定!$C$3:$C$303,0),0)),""),"エラー"))</f>
        <v/>
      </c>
      <c r="AE87" s="3" t="str">
        <f>IFERROR(IF(AB87="",IF(AND(H87&lt;&gt;"",F87=""),INDEX(AB$3:AB87,MATCH(MAX(AA$3:AA87),AA$3:AA87,0),0),""),AB87),"")</f>
        <v/>
      </c>
      <c r="AF87" s="3" t="str">
        <f>IFERROR(IF(AD87="",IF(AND(H87&lt;&gt;"",G87=""),INDEX(AD$3:AD87,MATCH(MAX(AC$3:AC87),AC$3:AC87,0),0),""),AD87),"")</f>
        <v/>
      </c>
      <c r="AG87" s="2" t="str">
        <f>IF(AH87="","",IF(OR(AH87=AH86,AH87=AH88),IF(AND(E87="",AB87="",AG86&lt;&gt;""),MAX($AG$3:AG86),MAX($AG$3:AG86)+1),IF(AH86=AH87,AG86,MAX($AG$3:AG86)+1)))</f>
        <v/>
      </c>
      <c r="AH87" s="12" t="str">
        <f t="shared" si="68"/>
        <v/>
      </c>
      <c r="AI87" s="12" t="str">
        <f t="shared" si="69"/>
        <v/>
      </c>
      <c r="AJ87" s="13" t="str">
        <f t="shared" si="52"/>
        <v/>
      </c>
      <c r="AK87" s="13" t="str">
        <f t="shared" si="53"/>
        <v/>
      </c>
      <c r="AL87" s="13" t="str">
        <f>IF(OR(AJ87="",COUNTIF($AH$3:AH87,AH87)&lt;&gt;COUNTIF(AH$3:AH$100002,AH87)),"",SUMIF(AH$3:AH$100002,AH87,AJ$3:AJ$100002))</f>
        <v/>
      </c>
      <c r="AM87" s="13" t="str">
        <f>IF(OR(AK87="",COUNTIF($AH$3:AH87,AH87)&lt;&gt;COUNTIF(AH$3:AH$100002,AH87)),"",SUMIF(AH$3:AH$100002,AH87,AK$3:AK$100002))</f>
        <v/>
      </c>
      <c r="AO87" s="13" t="str">
        <f t="shared" si="70"/>
        <v/>
      </c>
      <c r="AP87" s="13" t="str">
        <f t="shared" si="70"/>
        <v/>
      </c>
      <c r="AQ87" s="13" t="str">
        <f t="shared" si="70"/>
        <v/>
      </c>
      <c r="AR87" s="13" t="str">
        <f t="shared" si="70"/>
        <v/>
      </c>
      <c r="AS87" s="13" t="str">
        <f t="shared" si="47"/>
        <v/>
      </c>
      <c r="AT87" s="13" t="str">
        <f t="shared" si="47"/>
        <v/>
      </c>
      <c r="AU87" s="13" t="str">
        <f t="shared" si="47"/>
        <v/>
      </c>
      <c r="AV87" s="13" t="str">
        <f t="shared" si="47"/>
        <v/>
      </c>
      <c r="AW87" s="86" t="str">
        <f t="shared" si="54"/>
        <v/>
      </c>
      <c r="AX87" s="59" t="str">
        <f t="shared" si="55"/>
        <v/>
      </c>
      <c r="AY87" s="63" t="str">
        <f>IF(OR($BR87="",BH87=""),"",COUNT($BR$3:$BR87))</f>
        <v/>
      </c>
      <c r="AZ87" s="13" t="str">
        <f>IF(OR($BR87="",BI87=""),"",COUNT($BR$3:$BR87))</f>
        <v/>
      </c>
      <c r="BA87" s="13" t="str">
        <f>IF(OR($BR87="",BJ87=""),"",COUNT($BR$3:$BR87))</f>
        <v/>
      </c>
      <c r="BB87" s="13" t="str">
        <f>IF(OR($BR87="",BK87=""),"",COUNT($BR$3:$BR87))</f>
        <v/>
      </c>
      <c r="BC87" s="13" t="str">
        <f>IF(OR($BR87="",BL87=""),"",COUNT($BR$3:$BR87))</f>
        <v/>
      </c>
      <c r="BD87" s="13" t="str">
        <f>IF(OR($BR87="",BM87=""),"",COUNT($BR$3:$BR87))</f>
        <v/>
      </c>
      <c r="BE87" s="13" t="str">
        <f>IF(OR($BR87="",BN87=""),"",COUNT($BR$3:$BR87))</f>
        <v/>
      </c>
      <c r="BF87" s="13" t="str">
        <f>IF(OR($BR87="",BO87=""),"",COUNT($BR$3:$BR87))</f>
        <v/>
      </c>
      <c r="BG87" s="66" t="str">
        <f>IF(Z87="","",COUNT($Z$3:Z87))</f>
        <v/>
      </c>
      <c r="BH87" s="13" t="str">
        <f>IF(AO87="","",IF(AO87=BH$2,(SUMIF($BV$3:$BV87,BH$2,$BW$3:$BW87)-SUMIF($BX$3:$BX87,BH$2,$BY$3:$BY87))*AO$1,""))</f>
        <v/>
      </c>
      <c r="BI87" s="13" t="str">
        <f>IF(AP87="","",IF(AP87=BI$2,(SUMIF($BV$3:$BV87,BI$2,$BW$3:$BW87)-SUMIF($BX$3:$BX87,BI$2,$BY$3:$BY87))*AP$1,""))</f>
        <v/>
      </c>
      <c r="BJ87" s="13" t="str">
        <f>IF(AQ87="","",IF(AQ87=BJ$2,(SUMIF($BV$3:$BV87,BJ$2,$BW$3:$BW87)-SUMIF($BX$3:$BX87,BJ$2,$BY$3:$BY87))*AQ$1,""))</f>
        <v/>
      </c>
      <c r="BK87" s="13" t="str">
        <f>IF(AR87="","",IF(AR87=BK$2,(SUMIF($BV$3:$BV87,BK$2,$BW$3:$BW87)-SUMIF($BX$3:$BX87,BK$2,$BY$3:$BY87))*AR$1,""))</f>
        <v/>
      </c>
      <c r="BL87" s="13" t="str">
        <f>IF(AS87="","",IF(AS87=BL$2,(SUMIF($BV$3:$BV87,BL$2,$BW$3:$BW87)-SUMIF($BX$3:$BX87,BL$2,$BY$3:$BY87))*AS$1,""))</f>
        <v/>
      </c>
      <c r="BM87" s="13" t="str">
        <f>IF(AT87="","",IF(AT87=BM$2,(SUMIF($BV$3:$BV87,BM$2,$BW$3:$BW87)-SUMIF($BX$3:$BX87,BM$2,$BY$3:$BY87))*AT$1,""))</f>
        <v/>
      </c>
      <c r="BN87" s="13" t="str">
        <f>IF(AU87="","",IF(AU87=BN$2,(SUMIF($BV$3:$BV87,BN$2,$BW$3:$BW87)-SUMIF($BX$3:$BX87,BN$2,$BY$3:$BY87))*AU$1,""))</f>
        <v/>
      </c>
      <c r="BO87" s="13" t="str">
        <f>IF(AV87="","",IF(AV87=BO$2,(SUMIF($BV$3:$BV87,BO$2,$BW$3:$BW87)-SUMIF($BX$3:$BX87,BO$2,$BY$3:$BY87))*AV$1,""))</f>
        <v/>
      </c>
      <c r="BP87" s="152"/>
      <c r="BQ87" s="13" t="str">
        <f t="shared" si="71"/>
        <v/>
      </c>
      <c r="BR87" s="75" t="str">
        <f t="shared" si="56"/>
        <v/>
      </c>
      <c r="BS87" s="33" t="str">
        <f t="shared" si="57"/>
        <v/>
      </c>
      <c r="BT87" s="42" t="str">
        <f t="shared" si="58"/>
        <v/>
      </c>
      <c r="BU87" s="38" t="str">
        <f t="shared" si="59"/>
        <v/>
      </c>
      <c r="BV87" s="30" t="str">
        <f t="shared" si="72"/>
        <v/>
      </c>
      <c r="BW87" s="36" t="str">
        <f t="shared" si="73"/>
        <v/>
      </c>
      <c r="BX87" s="36" t="str">
        <f t="shared" si="74"/>
        <v/>
      </c>
      <c r="BY87" s="45" t="str">
        <f t="shared" si="75"/>
        <v/>
      </c>
      <c r="BZ87" s="12" t="str">
        <f t="shared" si="60"/>
        <v/>
      </c>
      <c r="CA87" s="47" t="str">
        <f t="shared" si="61"/>
        <v/>
      </c>
      <c r="CB87" s="32" t="str">
        <f t="shared" si="62"/>
        <v/>
      </c>
      <c r="CC87" s="32" t="str">
        <f t="shared" si="63"/>
        <v/>
      </c>
      <c r="CD87" s="32" t="str">
        <f t="shared" si="64"/>
        <v/>
      </c>
      <c r="CE87" s="48"/>
      <c r="CF87" s="32" t="str">
        <f t="shared" si="76"/>
        <v/>
      </c>
      <c r="CG87" s="32" t="str">
        <f t="shared" si="77"/>
        <v/>
      </c>
      <c r="CH87" s="48"/>
    </row>
    <row r="88" spans="2:86" ht="30" customHeight="1" x14ac:dyDescent="0.2">
      <c r="B88" s="155"/>
      <c r="C88" s="117"/>
      <c r="D88" s="53"/>
      <c r="E88" s="68"/>
      <c r="F88" s="54"/>
      <c r="G88" s="54"/>
      <c r="H88" s="55"/>
      <c r="I88" s="71"/>
      <c r="J88" s="73"/>
      <c r="K88" s="56"/>
      <c r="L88" s="76" t="str">
        <f t="shared" si="65"/>
        <v/>
      </c>
      <c r="M88" s="77" t="str">
        <f t="shared" si="66"/>
        <v/>
      </c>
      <c r="N88" s="130" t="str">
        <f t="shared" si="67"/>
        <v/>
      </c>
      <c r="O88" s="131" t="str">
        <f t="shared" si="80"/>
        <v/>
      </c>
      <c r="P88" s="131" t="str">
        <f t="shared" si="80"/>
        <v/>
      </c>
      <c r="Q88" s="131" t="str">
        <f t="shared" si="80"/>
        <v/>
      </c>
      <c r="R88" s="131" t="str">
        <f t="shared" si="80"/>
        <v/>
      </c>
      <c r="S88" s="131" t="str">
        <f t="shared" si="80"/>
        <v/>
      </c>
      <c r="T88" s="131" t="str">
        <f t="shared" si="80"/>
        <v/>
      </c>
      <c r="U88" s="131" t="str">
        <f t="shared" si="80"/>
        <v/>
      </c>
      <c r="V88" s="14"/>
      <c r="W88" s="17" t="str">
        <f>IF(C88="",IF(OR(AND($H88&lt;&gt;"",C88=""),AND($F87=$F88,$AK88&lt;&gt;""),COUNTA($H$3:$H$100002)&gt;COUNTA($H$3:$H88),$AE88&lt;&gt;""),W87,""),C88)</f>
        <v/>
      </c>
      <c r="X88" s="17" t="str">
        <f>IF(D88="",IF(OR(AND($H88&lt;&gt;"",D88=""),AND($F87=$F88,$AK88&lt;&gt;""),COUNTA($H$3:$H$100002)&gt;COUNTA($H$3:$H88),$AE88&lt;&gt;""),X87,""),D88)</f>
        <v/>
      </c>
      <c r="Y88" s="17" t="str">
        <f>IF(E88="",IF(OR(AND($H88&lt;&gt;"",E88=""),AND($F87=$F88,$AK88&lt;&gt;""),COUNTA($H$3:$H$100002)&gt;COUNTA($H$3:$H88),$AE88&lt;&gt;""),Y87,""),E88)</f>
        <v/>
      </c>
      <c r="Z88" s="27" t="str">
        <f t="shared" si="79"/>
        <v/>
      </c>
      <c r="AA88" s="2" t="str">
        <f>IF(F88="","",COUNTA($F$3:F88))</f>
        <v/>
      </c>
      <c r="AB88" s="3" t="str">
        <f>IF(F88="","",IFERROR(IF(F88&lt;&gt;"",IFERROR(INDEX(設定!$C$3:$C$303,MATCH(F88,設定!$C$3:$C$303,0),0),INDEX(設定!$C$3:$C$303,MATCH("*"&amp;F88&amp;"*",設定!$C$3:$C$303,0),0)),""),"エラー"))</f>
        <v/>
      </c>
      <c r="AC88" s="2" t="str">
        <f>IF(G88="","",COUNTA($G$3:G88))</f>
        <v/>
      </c>
      <c r="AD88" s="3" t="str">
        <f>IF(G88="","",IFERROR(IF(G88&lt;&gt;"",IFERROR(INDEX(設定!$C$3:$C$303,MATCH(G88,設定!$C$3:$C$303,0),0),INDEX(設定!$C$3:$C$303,MATCH("*"&amp;G88&amp;"*",設定!$C$3:$C$303,0),0)),""),"エラー"))</f>
        <v/>
      </c>
      <c r="AE88" s="3" t="str">
        <f>IFERROR(IF(AB88="",IF(AND(H88&lt;&gt;"",F88=""),INDEX(AB$3:AB88,MATCH(MAX(AA$3:AA88),AA$3:AA88,0),0),""),AB88),"")</f>
        <v/>
      </c>
      <c r="AF88" s="3" t="str">
        <f>IFERROR(IF(AD88="",IF(AND(H88&lt;&gt;"",G88=""),INDEX(AD$3:AD88,MATCH(MAX(AC$3:AC88),AC$3:AC88,0),0),""),AD88),"")</f>
        <v/>
      </c>
      <c r="AG88" s="2" t="str">
        <f>IF(AH88="","",IF(OR(AH88=AH87,AH88=AH89),IF(AND(E88="",AB88="",AG87&lt;&gt;""),MAX($AG$3:AG87),MAX($AG$3:AG87)+1),IF(AH87=AH88,AG87,MAX($AG$3:AG87)+1)))</f>
        <v/>
      </c>
      <c r="AH88" s="12" t="str">
        <f t="shared" si="68"/>
        <v/>
      </c>
      <c r="AI88" s="12" t="str">
        <f t="shared" si="69"/>
        <v/>
      </c>
      <c r="AJ88" s="13" t="str">
        <f t="shared" si="52"/>
        <v/>
      </c>
      <c r="AK88" s="13" t="str">
        <f t="shared" si="53"/>
        <v/>
      </c>
      <c r="AL88" s="13" t="str">
        <f>IF(OR(AJ88="",COUNTIF($AH$3:AH88,AH88)&lt;&gt;COUNTIF(AH$3:AH$100002,AH88)),"",SUMIF(AH$3:AH$100002,AH88,AJ$3:AJ$100002))</f>
        <v/>
      </c>
      <c r="AM88" s="13" t="str">
        <f>IF(OR(AK88="",COUNTIF($AH$3:AH88,AH88)&lt;&gt;COUNTIF(AH$3:AH$100002,AH88)),"",SUMIF(AH$3:AH$100002,AH88,AK$3:AK$100002))</f>
        <v/>
      </c>
      <c r="AO88" s="13" t="str">
        <f t="shared" si="70"/>
        <v/>
      </c>
      <c r="AP88" s="13" t="str">
        <f t="shared" si="70"/>
        <v/>
      </c>
      <c r="AQ88" s="13" t="str">
        <f t="shared" si="70"/>
        <v/>
      </c>
      <c r="AR88" s="13" t="str">
        <f t="shared" si="70"/>
        <v/>
      </c>
      <c r="AS88" s="13" t="str">
        <f t="shared" si="47"/>
        <v/>
      </c>
      <c r="AT88" s="13" t="str">
        <f t="shared" si="47"/>
        <v/>
      </c>
      <c r="AU88" s="13" t="str">
        <f t="shared" si="47"/>
        <v/>
      </c>
      <c r="AV88" s="13" t="str">
        <f t="shared" si="47"/>
        <v/>
      </c>
      <c r="AW88" s="86" t="str">
        <f t="shared" si="54"/>
        <v/>
      </c>
      <c r="AX88" s="59" t="str">
        <f t="shared" si="55"/>
        <v/>
      </c>
      <c r="AY88" s="63" t="str">
        <f>IF(OR($BR88="",BH88=""),"",COUNT($BR$3:$BR88))</f>
        <v/>
      </c>
      <c r="AZ88" s="13" t="str">
        <f>IF(OR($BR88="",BI88=""),"",COUNT($BR$3:$BR88))</f>
        <v/>
      </c>
      <c r="BA88" s="13" t="str">
        <f>IF(OR($BR88="",BJ88=""),"",COUNT($BR$3:$BR88))</f>
        <v/>
      </c>
      <c r="BB88" s="13" t="str">
        <f>IF(OR($BR88="",BK88=""),"",COUNT($BR$3:$BR88))</f>
        <v/>
      </c>
      <c r="BC88" s="13" t="str">
        <f>IF(OR($BR88="",BL88=""),"",COUNT($BR$3:$BR88))</f>
        <v/>
      </c>
      <c r="BD88" s="13" t="str">
        <f>IF(OR($BR88="",BM88=""),"",COUNT($BR$3:$BR88))</f>
        <v/>
      </c>
      <c r="BE88" s="13" t="str">
        <f>IF(OR($BR88="",BN88=""),"",COUNT($BR$3:$BR88))</f>
        <v/>
      </c>
      <c r="BF88" s="13" t="str">
        <f>IF(OR($BR88="",BO88=""),"",COUNT($BR$3:$BR88))</f>
        <v/>
      </c>
      <c r="BG88" s="66" t="str">
        <f>IF(Z88="","",COUNT($Z$3:Z88))</f>
        <v/>
      </c>
      <c r="BH88" s="13" t="str">
        <f>IF(AO88="","",IF(AO88=BH$2,(SUMIF($BV$3:$BV88,BH$2,$BW$3:$BW88)-SUMIF($BX$3:$BX88,BH$2,$BY$3:$BY88))*AO$1,""))</f>
        <v/>
      </c>
      <c r="BI88" s="13" t="str">
        <f>IF(AP88="","",IF(AP88=BI$2,(SUMIF($BV$3:$BV88,BI$2,$BW$3:$BW88)-SUMIF($BX$3:$BX88,BI$2,$BY$3:$BY88))*AP$1,""))</f>
        <v/>
      </c>
      <c r="BJ88" s="13" t="str">
        <f>IF(AQ88="","",IF(AQ88=BJ$2,(SUMIF($BV$3:$BV88,BJ$2,$BW$3:$BW88)-SUMIF($BX$3:$BX88,BJ$2,$BY$3:$BY88))*AQ$1,""))</f>
        <v/>
      </c>
      <c r="BK88" s="13" t="str">
        <f>IF(AR88="","",IF(AR88=BK$2,(SUMIF($BV$3:$BV88,BK$2,$BW$3:$BW88)-SUMIF($BX$3:$BX88,BK$2,$BY$3:$BY88))*AR$1,""))</f>
        <v/>
      </c>
      <c r="BL88" s="13" t="str">
        <f>IF(AS88="","",IF(AS88=BL$2,(SUMIF($BV$3:$BV88,BL$2,$BW$3:$BW88)-SUMIF($BX$3:$BX88,BL$2,$BY$3:$BY88))*AS$1,""))</f>
        <v/>
      </c>
      <c r="BM88" s="13" t="str">
        <f>IF(AT88="","",IF(AT88=BM$2,(SUMIF($BV$3:$BV88,BM$2,$BW$3:$BW88)-SUMIF($BX$3:$BX88,BM$2,$BY$3:$BY88))*AT$1,""))</f>
        <v/>
      </c>
      <c r="BN88" s="13" t="str">
        <f>IF(AU88="","",IF(AU88=BN$2,(SUMIF($BV$3:$BV88,BN$2,$BW$3:$BW88)-SUMIF($BX$3:$BX88,BN$2,$BY$3:$BY88))*AU$1,""))</f>
        <v/>
      </c>
      <c r="BO88" s="13" t="str">
        <f>IF(AV88="","",IF(AV88=BO$2,(SUMIF($BV$3:$BV88,BO$2,$BW$3:$BW88)-SUMIF($BX$3:$BX88,BO$2,$BY$3:$BY88))*AV$1,""))</f>
        <v/>
      </c>
      <c r="BP88" s="152"/>
      <c r="BQ88" s="13" t="str">
        <f t="shared" si="71"/>
        <v/>
      </c>
      <c r="BR88" s="75" t="str">
        <f t="shared" si="56"/>
        <v/>
      </c>
      <c r="BS88" s="33" t="str">
        <f t="shared" si="57"/>
        <v/>
      </c>
      <c r="BT88" s="42" t="str">
        <f t="shared" si="58"/>
        <v/>
      </c>
      <c r="BU88" s="38" t="str">
        <f t="shared" si="59"/>
        <v/>
      </c>
      <c r="BV88" s="30" t="str">
        <f t="shared" si="72"/>
        <v/>
      </c>
      <c r="BW88" s="36" t="str">
        <f t="shared" si="73"/>
        <v/>
      </c>
      <c r="BX88" s="36" t="str">
        <f t="shared" si="74"/>
        <v/>
      </c>
      <c r="BY88" s="45" t="str">
        <f t="shared" si="75"/>
        <v/>
      </c>
      <c r="BZ88" s="12" t="str">
        <f t="shared" si="60"/>
        <v/>
      </c>
      <c r="CA88" s="47" t="str">
        <f t="shared" si="61"/>
        <v/>
      </c>
      <c r="CB88" s="32" t="str">
        <f t="shared" si="62"/>
        <v/>
      </c>
      <c r="CC88" s="32" t="str">
        <f t="shared" si="63"/>
        <v/>
      </c>
      <c r="CD88" s="32" t="str">
        <f t="shared" si="64"/>
        <v/>
      </c>
      <c r="CE88" s="48"/>
      <c r="CF88" s="32" t="str">
        <f t="shared" si="76"/>
        <v/>
      </c>
      <c r="CG88" s="32" t="str">
        <f t="shared" si="77"/>
        <v/>
      </c>
      <c r="CH88" s="48"/>
    </row>
    <row r="89" spans="2:86" ht="30" customHeight="1" x14ac:dyDescent="0.2">
      <c r="B89" s="155"/>
      <c r="C89" s="117"/>
      <c r="D89" s="53"/>
      <c r="E89" s="68"/>
      <c r="F89" s="54"/>
      <c r="G89" s="54"/>
      <c r="H89" s="55"/>
      <c r="I89" s="71"/>
      <c r="J89" s="73"/>
      <c r="K89" s="56"/>
      <c r="L89" s="76" t="str">
        <f t="shared" si="65"/>
        <v/>
      </c>
      <c r="M89" s="77" t="str">
        <f t="shared" si="66"/>
        <v/>
      </c>
      <c r="N89" s="130" t="str">
        <f t="shared" si="67"/>
        <v/>
      </c>
      <c r="O89" s="131" t="str">
        <f t="shared" si="80"/>
        <v/>
      </c>
      <c r="P89" s="131" t="str">
        <f t="shared" si="80"/>
        <v/>
      </c>
      <c r="Q89" s="131" t="str">
        <f t="shared" si="80"/>
        <v/>
      </c>
      <c r="R89" s="131" t="str">
        <f t="shared" si="80"/>
        <v/>
      </c>
      <c r="S89" s="131" t="str">
        <f t="shared" si="80"/>
        <v/>
      </c>
      <c r="T89" s="131" t="str">
        <f t="shared" si="80"/>
        <v/>
      </c>
      <c r="U89" s="131" t="str">
        <f t="shared" si="80"/>
        <v/>
      </c>
      <c r="V89" s="14"/>
      <c r="W89" s="17" t="str">
        <f>IF(C89="",IF(OR(AND($H89&lt;&gt;"",C89=""),AND($F88=$F89,$AK89&lt;&gt;""),COUNTA($H$3:$H$100002)&gt;COUNTA($H$3:$H89),$AE89&lt;&gt;""),W88,""),C89)</f>
        <v/>
      </c>
      <c r="X89" s="17" t="str">
        <f>IF(D89="",IF(OR(AND($H89&lt;&gt;"",D89=""),AND($F88=$F89,$AK89&lt;&gt;""),COUNTA($H$3:$H$100002)&gt;COUNTA($H$3:$H89),$AE89&lt;&gt;""),X88,""),D89)</f>
        <v/>
      </c>
      <c r="Y89" s="17" t="str">
        <f>IF(E89="",IF(OR(AND($H89&lt;&gt;"",E89=""),AND($F88=$F89,$AK89&lt;&gt;""),COUNTA($H$3:$H$100002)&gt;COUNTA($H$3:$H89),$AE89&lt;&gt;""),Y88,""),E89)</f>
        <v/>
      </c>
      <c r="Z89" s="27" t="str">
        <f t="shared" si="79"/>
        <v/>
      </c>
      <c r="AA89" s="2" t="str">
        <f>IF(F89="","",COUNTA($F$3:F89))</f>
        <v/>
      </c>
      <c r="AB89" s="3" t="str">
        <f>IF(F89="","",IFERROR(IF(F89&lt;&gt;"",IFERROR(INDEX(設定!$C$3:$C$303,MATCH(F89,設定!$C$3:$C$303,0),0),INDEX(設定!$C$3:$C$303,MATCH("*"&amp;F89&amp;"*",設定!$C$3:$C$303,0),0)),""),"エラー"))</f>
        <v/>
      </c>
      <c r="AC89" s="2" t="str">
        <f>IF(G89="","",COUNTA($G$3:G89))</f>
        <v/>
      </c>
      <c r="AD89" s="3" t="str">
        <f>IF(G89="","",IFERROR(IF(G89&lt;&gt;"",IFERROR(INDEX(設定!$C$3:$C$303,MATCH(G89,設定!$C$3:$C$303,0),0),INDEX(設定!$C$3:$C$303,MATCH("*"&amp;G89&amp;"*",設定!$C$3:$C$303,0),0)),""),"エラー"))</f>
        <v/>
      </c>
      <c r="AE89" s="3" t="str">
        <f>IFERROR(IF(AB89="",IF(AND(H89&lt;&gt;"",F89=""),INDEX(AB$3:AB89,MATCH(MAX(AA$3:AA89),AA$3:AA89,0),0),""),AB89),"")</f>
        <v/>
      </c>
      <c r="AF89" s="3" t="str">
        <f>IFERROR(IF(AD89="",IF(AND(H89&lt;&gt;"",G89=""),INDEX(AD$3:AD89,MATCH(MAX(AC$3:AC89),AC$3:AC89,0),0),""),AD89),"")</f>
        <v/>
      </c>
      <c r="AG89" s="2" t="str">
        <f>IF(AH89="","",IF(OR(AH89=AH88,AH89=AH90),IF(AND(E89="",AB89="",AG88&lt;&gt;""),MAX($AG$3:AG88),MAX($AG$3:AG88)+1),IF(AH88=AH89,AG88,MAX($AG$3:AG88)+1)))</f>
        <v/>
      </c>
      <c r="AH89" s="12" t="str">
        <f t="shared" si="68"/>
        <v/>
      </c>
      <c r="AI89" s="12" t="str">
        <f t="shared" si="69"/>
        <v/>
      </c>
      <c r="AJ89" s="13" t="str">
        <f t="shared" si="52"/>
        <v/>
      </c>
      <c r="AK89" s="13" t="str">
        <f t="shared" si="53"/>
        <v/>
      </c>
      <c r="AL89" s="13" t="str">
        <f>IF(OR(AJ89="",COUNTIF($AH$3:AH89,AH89)&lt;&gt;COUNTIF(AH$3:AH$100002,AH89)),"",SUMIF(AH$3:AH$100002,AH89,AJ$3:AJ$100002))</f>
        <v/>
      </c>
      <c r="AM89" s="13" t="str">
        <f>IF(OR(AK89="",COUNTIF($AH$3:AH89,AH89)&lt;&gt;COUNTIF(AH$3:AH$100002,AH89)),"",SUMIF(AH$3:AH$100002,AH89,AK$3:AK$100002))</f>
        <v/>
      </c>
      <c r="AO89" s="13" t="str">
        <f t="shared" si="70"/>
        <v/>
      </c>
      <c r="AP89" s="13" t="str">
        <f t="shared" si="70"/>
        <v/>
      </c>
      <c r="AQ89" s="13" t="str">
        <f t="shared" si="70"/>
        <v/>
      </c>
      <c r="AR89" s="13" t="str">
        <f t="shared" si="70"/>
        <v/>
      </c>
      <c r="AS89" s="13" t="str">
        <f t="shared" si="47"/>
        <v/>
      </c>
      <c r="AT89" s="13" t="str">
        <f t="shared" si="47"/>
        <v/>
      </c>
      <c r="AU89" s="13" t="str">
        <f t="shared" si="47"/>
        <v/>
      </c>
      <c r="AV89" s="13" t="str">
        <f t="shared" si="47"/>
        <v/>
      </c>
      <c r="AW89" s="86" t="str">
        <f t="shared" si="54"/>
        <v/>
      </c>
      <c r="AX89" s="59" t="str">
        <f t="shared" si="55"/>
        <v/>
      </c>
      <c r="AY89" s="63" t="str">
        <f>IF(OR($BR89="",BH89=""),"",COUNT($BR$3:$BR89))</f>
        <v/>
      </c>
      <c r="AZ89" s="13" t="str">
        <f>IF(OR($BR89="",BI89=""),"",COUNT($BR$3:$BR89))</f>
        <v/>
      </c>
      <c r="BA89" s="13" t="str">
        <f>IF(OR($BR89="",BJ89=""),"",COUNT($BR$3:$BR89))</f>
        <v/>
      </c>
      <c r="BB89" s="13" t="str">
        <f>IF(OR($BR89="",BK89=""),"",COUNT($BR$3:$BR89))</f>
        <v/>
      </c>
      <c r="BC89" s="13" t="str">
        <f>IF(OR($BR89="",BL89=""),"",COUNT($BR$3:$BR89))</f>
        <v/>
      </c>
      <c r="BD89" s="13" t="str">
        <f>IF(OR($BR89="",BM89=""),"",COUNT($BR$3:$BR89))</f>
        <v/>
      </c>
      <c r="BE89" s="13" t="str">
        <f>IF(OR($BR89="",BN89=""),"",COUNT($BR$3:$BR89))</f>
        <v/>
      </c>
      <c r="BF89" s="13" t="str">
        <f>IF(OR($BR89="",BO89=""),"",COUNT($BR$3:$BR89))</f>
        <v/>
      </c>
      <c r="BG89" s="66" t="str">
        <f>IF(Z89="","",COUNT($Z$3:Z89))</f>
        <v/>
      </c>
      <c r="BH89" s="13" t="str">
        <f>IF(AO89="","",IF(AO89=BH$2,(SUMIF($BV$3:$BV89,BH$2,$BW$3:$BW89)-SUMIF($BX$3:$BX89,BH$2,$BY$3:$BY89))*AO$1,""))</f>
        <v/>
      </c>
      <c r="BI89" s="13" t="str">
        <f>IF(AP89="","",IF(AP89=BI$2,(SUMIF($BV$3:$BV89,BI$2,$BW$3:$BW89)-SUMIF($BX$3:$BX89,BI$2,$BY$3:$BY89))*AP$1,""))</f>
        <v/>
      </c>
      <c r="BJ89" s="13" t="str">
        <f>IF(AQ89="","",IF(AQ89=BJ$2,(SUMIF($BV$3:$BV89,BJ$2,$BW$3:$BW89)-SUMIF($BX$3:$BX89,BJ$2,$BY$3:$BY89))*AQ$1,""))</f>
        <v/>
      </c>
      <c r="BK89" s="13" t="str">
        <f>IF(AR89="","",IF(AR89=BK$2,(SUMIF($BV$3:$BV89,BK$2,$BW$3:$BW89)-SUMIF($BX$3:$BX89,BK$2,$BY$3:$BY89))*AR$1,""))</f>
        <v/>
      </c>
      <c r="BL89" s="13" t="str">
        <f>IF(AS89="","",IF(AS89=BL$2,(SUMIF($BV$3:$BV89,BL$2,$BW$3:$BW89)-SUMIF($BX$3:$BX89,BL$2,$BY$3:$BY89))*AS$1,""))</f>
        <v/>
      </c>
      <c r="BM89" s="13" t="str">
        <f>IF(AT89="","",IF(AT89=BM$2,(SUMIF($BV$3:$BV89,BM$2,$BW$3:$BW89)-SUMIF($BX$3:$BX89,BM$2,$BY$3:$BY89))*AT$1,""))</f>
        <v/>
      </c>
      <c r="BN89" s="13" t="str">
        <f>IF(AU89="","",IF(AU89=BN$2,(SUMIF($BV$3:$BV89,BN$2,$BW$3:$BW89)-SUMIF($BX$3:$BX89,BN$2,$BY$3:$BY89))*AU$1,""))</f>
        <v/>
      </c>
      <c r="BO89" s="13" t="str">
        <f>IF(AV89="","",IF(AV89=BO$2,(SUMIF($BV$3:$BV89,BO$2,$BW$3:$BW89)-SUMIF($BX$3:$BX89,BO$2,$BY$3:$BY89))*AV$1,""))</f>
        <v/>
      </c>
      <c r="BP89" s="152"/>
      <c r="BQ89" s="13" t="str">
        <f t="shared" si="71"/>
        <v/>
      </c>
      <c r="BR89" s="75" t="str">
        <f t="shared" si="56"/>
        <v/>
      </c>
      <c r="BS89" s="33" t="str">
        <f t="shared" si="57"/>
        <v/>
      </c>
      <c r="BT89" s="42" t="str">
        <f t="shared" si="58"/>
        <v/>
      </c>
      <c r="BU89" s="38" t="str">
        <f t="shared" si="59"/>
        <v/>
      </c>
      <c r="BV89" s="30" t="str">
        <f t="shared" si="72"/>
        <v/>
      </c>
      <c r="BW89" s="36" t="str">
        <f t="shared" si="73"/>
        <v/>
      </c>
      <c r="BX89" s="36" t="str">
        <f t="shared" si="74"/>
        <v/>
      </c>
      <c r="BY89" s="45" t="str">
        <f t="shared" si="75"/>
        <v/>
      </c>
      <c r="BZ89" s="12" t="str">
        <f t="shared" si="60"/>
        <v/>
      </c>
      <c r="CA89" s="47" t="str">
        <f t="shared" si="61"/>
        <v/>
      </c>
      <c r="CB89" s="32" t="str">
        <f t="shared" si="62"/>
        <v/>
      </c>
      <c r="CC89" s="32" t="str">
        <f t="shared" si="63"/>
        <v/>
      </c>
      <c r="CD89" s="32" t="str">
        <f t="shared" si="64"/>
        <v/>
      </c>
      <c r="CE89" s="48"/>
      <c r="CF89" s="32" t="str">
        <f t="shared" si="76"/>
        <v/>
      </c>
      <c r="CG89" s="32" t="str">
        <f t="shared" si="77"/>
        <v/>
      </c>
      <c r="CH89" s="48"/>
    </row>
    <row r="90" spans="2:86" ht="30" customHeight="1" x14ac:dyDescent="0.2">
      <c r="B90" s="155"/>
      <c r="C90" s="117"/>
      <c r="D90" s="53"/>
      <c r="E90" s="68"/>
      <c r="F90" s="54"/>
      <c r="G90" s="54"/>
      <c r="H90" s="55"/>
      <c r="I90" s="71"/>
      <c r="J90" s="73"/>
      <c r="K90" s="56"/>
      <c r="L90" s="76" t="str">
        <f t="shared" si="65"/>
        <v/>
      </c>
      <c r="M90" s="77" t="str">
        <f t="shared" si="66"/>
        <v/>
      </c>
      <c r="N90" s="130" t="str">
        <f t="shared" si="67"/>
        <v/>
      </c>
      <c r="O90" s="131" t="str">
        <f t="shared" si="80"/>
        <v/>
      </c>
      <c r="P90" s="131" t="str">
        <f t="shared" si="80"/>
        <v/>
      </c>
      <c r="Q90" s="131" t="str">
        <f t="shared" si="80"/>
        <v/>
      </c>
      <c r="R90" s="131" t="str">
        <f t="shared" si="80"/>
        <v/>
      </c>
      <c r="S90" s="131" t="str">
        <f t="shared" si="80"/>
        <v/>
      </c>
      <c r="T90" s="131" t="str">
        <f t="shared" si="80"/>
        <v/>
      </c>
      <c r="U90" s="131" t="str">
        <f t="shared" si="80"/>
        <v/>
      </c>
      <c r="V90" s="14"/>
      <c r="W90" s="17" t="str">
        <f>IF(C90="",IF(OR(AND($H90&lt;&gt;"",C90=""),AND($F89=$F90,$AK90&lt;&gt;""),COUNTA($H$3:$H$100002)&gt;COUNTA($H$3:$H90),$AE90&lt;&gt;""),W89,""),C90)</f>
        <v/>
      </c>
      <c r="X90" s="17" t="str">
        <f>IF(D90="",IF(OR(AND($H90&lt;&gt;"",D90=""),AND($F89=$F90,$AK90&lt;&gt;""),COUNTA($H$3:$H$100002)&gt;COUNTA($H$3:$H90),$AE90&lt;&gt;""),X89,""),D90)</f>
        <v/>
      </c>
      <c r="Y90" s="17" t="str">
        <f>IF(E90="",IF(OR(AND($H90&lt;&gt;"",E90=""),AND($F89=$F90,$AK90&lt;&gt;""),COUNTA($H$3:$H$100002)&gt;COUNTA($H$3:$H90),$AE90&lt;&gt;""),Y89,""),E90)</f>
        <v/>
      </c>
      <c r="Z90" s="27" t="str">
        <f t="shared" si="79"/>
        <v/>
      </c>
      <c r="AA90" s="2" t="str">
        <f>IF(F90="","",COUNTA($F$3:F90))</f>
        <v/>
      </c>
      <c r="AB90" s="3" t="str">
        <f>IF(F90="","",IFERROR(IF(F90&lt;&gt;"",IFERROR(INDEX(設定!$C$3:$C$303,MATCH(F90,設定!$C$3:$C$303,0),0),INDEX(設定!$C$3:$C$303,MATCH("*"&amp;F90&amp;"*",設定!$C$3:$C$303,0),0)),""),"エラー"))</f>
        <v/>
      </c>
      <c r="AC90" s="2" t="str">
        <f>IF(G90="","",COUNTA($G$3:G90))</f>
        <v/>
      </c>
      <c r="AD90" s="3" t="str">
        <f>IF(G90="","",IFERROR(IF(G90&lt;&gt;"",IFERROR(INDEX(設定!$C$3:$C$303,MATCH(G90,設定!$C$3:$C$303,0),0),INDEX(設定!$C$3:$C$303,MATCH("*"&amp;G90&amp;"*",設定!$C$3:$C$303,0),0)),""),"エラー"))</f>
        <v/>
      </c>
      <c r="AE90" s="3" t="str">
        <f>IFERROR(IF(AB90="",IF(AND(H90&lt;&gt;"",F90=""),INDEX(AB$3:AB90,MATCH(MAX(AA$3:AA90),AA$3:AA90,0),0),""),AB90),"")</f>
        <v/>
      </c>
      <c r="AF90" s="3" t="str">
        <f>IFERROR(IF(AD90="",IF(AND(H90&lt;&gt;"",G90=""),INDEX(AD$3:AD90,MATCH(MAX(AC$3:AC90),AC$3:AC90,0),0),""),AD90),"")</f>
        <v/>
      </c>
      <c r="AG90" s="2" t="str">
        <f>IF(AH90="","",IF(OR(AH90=AH89,AH90=AH91),IF(AND(E90="",AB90="",AG89&lt;&gt;""),MAX($AG$3:AG89),MAX($AG$3:AG89)+1),IF(AH89=AH90,AG89,MAX($AG$3:AG89)+1)))</f>
        <v/>
      </c>
      <c r="AH90" s="12" t="str">
        <f t="shared" si="68"/>
        <v/>
      </c>
      <c r="AI90" s="12" t="str">
        <f t="shared" si="69"/>
        <v/>
      </c>
      <c r="AJ90" s="13" t="str">
        <f t="shared" si="52"/>
        <v/>
      </c>
      <c r="AK90" s="13" t="str">
        <f t="shared" si="53"/>
        <v/>
      </c>
      <c r="AL90" s="13" t="str">
        <f>IF(OR(AJ90="",COUNTIF($AH$3:AH90,AH90)&lt;&gt;COUNTIF(AH$3:AH$100002,AH90)),"",SUMIF(AH$3:AH$100002,AH90,AJ$3:AJ$100002))</f>
        <v/>
      </c>
      <c r="AM90" s="13" t="str">
        <f>IF(OR(AK90="",COUNTIF($AH$3:AH90,AH90)&lt;&gt;COUNTIF(AH$3:AH$100002,AH90)),"",SUMIF(AH$3:AH$100002,AH90,AK$3:AK$100002))</f>
        <v/>
      </c>
      <c r="AO90" s="13" t="str">
        <f t="shared" si="70"/>
        <v/>
      </c>
      <c r="AP90" s="13" t="str">
        <f t="shared" si="70"/>
        <v/>
      </c>
      <c r="AQ90" s="13" t="str">
        <f t="shared" si="70"/>
        <v/>
      </c>
      <c r="AR90" s="13" t="str">
        <f t="shared" si="70"/>
        <v/>
      </c>
      <c r="AS90" s="13" t="str">
        <f t="shared" si="47"/>
        <v/>
      </c>
      <c r="AT90" s="13" t="str">
        <f t="shared" si="47"/>
        <v/>
      </c>
      <c r="AU90" s="13" t="str">
        <f t="shared" si="47"/>
        <v/>
      </c>
      <c r="AV90" s="13" t="str">
        <f t="shared" si="47"/>
        <v/>
      </c>
      <c r="AW90" s="86" t="str">
        <f t="shared" si="54"/>
        <v/>
      </c>
      <c r="AX90" s="59" t="str">
        <f t="shared" si="55"/>
        <v/>
      </c>
      <c r="AY90" s="63" t="str">
        <f>IF(OR($BR90="",BH90=""),"",COUNT($BR$3:$BR90))</f>
        <v/>
      </c>
      <c r="AZ90" s="13" t="str">
        <f>IF(OR($BR90="",BI90=""),"",COUNT($BR$3:$BR90))</f>
        <v/>
      </c>
      <c r="BA90" s="13" t="str">
        <f>IF(OR($BR90="",BJ90=""),"",COUNT($BR$3:$BR90))</f>
        <v/>
      </c>
      <c r="BB90" s="13" t="str">
        <f>IF(OR($BR90="",BK90=""),"",COUNT($BR$3:$BR90))</f>
        <v/>
      </c>
      <c r="BC90" s="13" t="str">
        <f>IF(OR($BR90="",BL90=""),"",COUNT($BR$3:$BR90))</f>
        <v/>
      </c>
      <c r="BD90" s="13" t="str">
        <f>IF(OR($BR90="",BM90=""),"",COUNT($BR$3:$BR90))</f>
        <v/>
      </c>
      <c r="BE90" s="13" t="str">
        <f>IF(OR($BR90="",BN90=""),"",COUNT($BR$3:$BR90))</f>
        <v/>
      </c>
      <c r="BF90" s="13" t="str">
        <f>IF(OR($BR90="",BO90=""),"",COUNT($BR$3:$BR90))</f>
        <v/>
      </c>
      <c r="BG90" s="66" t="str">
        <f>IF(Z90="","",COUNT($Z$3:Z90))</f>
        <v/>
      </c>
      <c r="BH90" s="13" t="str">
        <f>IF(AO90="","",IF(AO90=BH$2,(SUMIF($BV$3:$BV90,BH$2,$BW$3:$BW90)-SUMIF($BX$3:$BX90,BH$2,$BY$3:$BY90))*AO$1,""))</f>
        <v/>
      </c>
      <c r="BI90" s="13" t="str">
        <f>IF(AP90="","",IF(AP90=BI$2,(SUMIF($BV$3:$BV90,BI$2,$BW$3:$BW90)-SUMIF($BX$3:$BX90,BI$2,$BY$3:$BY90))*AP$1,""))</f>
        <v/>
      </c>
      <c r="BJ90" s="13" t="str">
        <f>IF(AQ90="","",IF(AQ90=BJ$2,(SUMIF($BV$3:$BV90,BJ$2,$BW$3:$BW90)-SUMIF($BX$3:$BX90,BJ$2,$BY$3:$BY90))*AQ$1,""))</f>
        <v/>
      </c>
      <c r="BK90" s="13" t="str">
        <f>IF(AR90="","",IF(AR90=BK$2,(SUMIF($BV$3:$BV90,BK$2,$BW$3:$BW90)-SUMIF($BX$3:$BX90,BK$2,$BY$3:$BY90))*AR$1,""))</f>
        <v/>
      </c>
      <c r="BL90" s="13" t="str">
        <f>IF(AS90="","",IF(AS90=BL$2,(SUMIF($BV$3:$BV90,BL$2,$BW$3:$BW90)-SUMIF($BX$3:$BX90,BL$2,$BY$3:$BY90))*AS$1,""))</f>
        <v/>
      </c>
      <c r="BM90" s="13" t="str">
        <f>IF(AT90="","",IF(AT90=BM$2,(SUMIF($BV$3:$BV90,BM$2,$BW$3:$BW90)-SUMIF($BX$3:$BX90,BM$2,$BY$3:$BY90))*AT$1,""))</f>
        <v/>
      </c>
      <c r="BN90" s="13" t="str">
        <f>IF(AU90="","",IF(AU90=BN$2,(SUMIF($BV$3:$BV90,BN$2,$BW$3:$BW90)-SUMIF($BX$3:$BX90,BN$2,$BY$3:$BY90))*AU$1,""))</f>
        <v/>
      </c>
      <c r="BO90" s="13" t="str">
        <f>IF(AV90="","",IF(AV90=BO$2,(SUMIF($BV$3:$BV90,BO$2,$BW$3:$BW90)-SUMIF($BX$3:$BX90,BO$2,$BY$3:$BY90))*AV$1,""))</f>
        <v/>
      </c>
      <c r="BP90" s="152"/>
      <c r="BQ90" s="13" t="str">
        <f t="shared" si="71"/>
        <v/>
      </c>
      <c r="BR90" s="75" t="str">
        <f t="shared" si="56"/>
        <v/>
      </c>
      <c r="BS90" s="33" t="str">
        <f t="shared" si="57"/>
        <v/>
      </c>
      <c r="BT90" s="42" t="str">
        <f t="shared" si="58"/>
        <v/>
      </c>
      <c r="BU90" s="38" t="str">
        <f t="shared" si="59"/>
        <v/>
      </c>
      <c r="BV90" s="30" t="str">
        <f t="shared" si="72"/>
        <v/>
      </c>
      <c r="BW90" s="36" t="str">
        <f t="shared" si="73"/>
        <v/>
      </c>
      <c r="BX90" s="36" t="str">
        <f t="shared" si="74"/>
        <v/>
      </c>
      <c r="BY90" s="45" t="str">
        <f t="shared" si="75"/>
        <v/>
      </c>
      <c r="BZ90" s="12" t="str">
        <f t="shared" si="60"/>
        <v/>
      </c>
      <c r="CA90" s="47" t="str">
        <f t="shared" si="61"/>
        <v/>
      </c>
      <c r="CB90" s="32" t="str">
        <f t="shared" si="62"/>
        <v/>
      </c>
      <c r="CC90" s="32" t="str">
        <f t="shared" si="63"/>
        <v/>
      </c>
      <c r="CD90" s="32" t="str">
        <f t="shared" si="64"/>
        <v/>
      </c>
      <c r="CE90" s="48"/>
      <c r="CF90" s="32" t="str">
        <f t="shared" si="76"/>
        <v/>
      </c>
      <c r="CG90" s="32" t="str">
        <f t="shared" si="77"/>
        <v/>
      </c>
      <c r="CH90" s="48"/>
    </row>
    <row r="91" spans="2:86" ht="30" customHeight="1" x14ac:dyDescent="0.2">
      <c r="B91" s="155"/>
      <c r="C91" s="117"/>
      <c r="D91" s="53"/>
      <c r="E91" s="68"/>
      <c r="F91" s="54"/>
      <c r="G91" s="54"/>
      <c r="H91" s="55"/>
      <c r="I91" s="71"/>
      <c r="J91" s="73"/>
      <c r="K91" s="56"/>
      <c r="L91" s="76" t="str">
        <f t="shared" si="65"/>
        <v/>
      </c>
      <c r="M91" s="77" t="str">
        <f t="shared" si="66"/>
        <v/>
      </c>
      <c r="N91" s="130" t="str">
        <f t="shared" si="67"/>
        <v/>
      </c>
      <c r="O91" s="131" t="str">
        <f t="shared" si="80"/>
        <v/>
      </c>
      <c r="P91" s="131" t="str">
        <f t="shared" si="80"/>
        <v/>
      </c>
      <c r="Q91" s="131" t="str">
        <f t="shared" si="80"/>
        <v/>
      </c>
      <c r="R91" s="131" t="str">
        <f t="shared" si="80"/>
        <v/>
      </c>
      <c r="S91" s="131" t="str">
        <f t="shared" si="80"/>
        <v/>
      </c>
      <c r="T91" s="131" t="str">
        <f t="shared" si="80"/>
        <v/>
      </c>
      <c r="U91" s="131" t="str">
        <f t="shared" si="80"/>
        <v/>
      </c>
      <c r="V91" s="14"/>
      <c r="W91" s="17" t="str">
        <f>IF(C91="",IF(OR(AND($H91&lt;&gt;"",C91=""),AND($F90=$F91,$AK91&lt;&gt;""),COUNTA($H$3:$H$100002)&gt;COUNTA($H$3:$H91),$AE91&lt;&gt;""),W90,""),C91)</f>
        <v/>
      </c>
      <c r="X91" s="17" t="str">
        <f>IF(D91="",IF(OR(AND($H91&lt;&gt;"",D91=""),AND($F90=$F91,$AK91&lt;&gt;""),COUNTA($H$3:$H$100002)&gt;COUNTA($H$3:$H91),$AE91&lt;&gt;""),X90,""),D91)</f>
        <v/>
      </c>
      <c r="Y91" s="17" t="str">
        <f>IF(E91="",IF(OR(AND($H91&lt;&gt;"",E91=""),AND($F90=$F91,$AK91&lt;&gt;""),COUNTA($H$3:$H$100002)&gt;COUNTA($H$3:$H91),$AE91&lt;&gt;""),Y90,""),E91)</f>
        <v/>
      </c>
      <c r="Z91" s="27" t="str">
        <f t="shared" si="79"/>
        <v/>
      </c>
      <c r="AA91" s="2" t="str">
        <f>IF(F91="","",COUNTA($F$3:F91))</f>
        <v/>
      </c>
      <c r="AB91" s="3" t="str">
        <f>IF(F91="","",IFERROR(IF(F91&lt;&gt;"",IFERROR(INDEX(設定!$C$3:$C$303,MATCH(F91,設定!$C$3:$C$303,0),0),INDEX(設定!$C$3:$C$303,MATCH("*"&amp;F91&amp;"*",設定!$C$3:$C$303,0),0)),""),"エラー"))</f>
        <v/>
      </c>
      <c r="AC91" s="2" t="str">
        <f>IF(G91="","",COUNTA($G$3:G91))</f>
        <v/>
      </c>
      <c r="AD91" s="3" t="str">
        <f>IF(G91="","",IFERROR(IF(G91&lt;&gt;"",IFERROR(INDEX(設定!$C$3:$C$303,MATCH(G91,設定!$C$3:$C$303,0),0),INDEX(設定!$C$3:$C$303,MATCH("*"&amp;G91&amp;"*",設定!$C$3:$C$303,0),0)),""),"エラー"))</f>
        <v/>
      </c>
      <c r="AE91" s="3" t="str">
        <f>IFERROR(IF(AB91="",IF(AND(H91&lt;&gt;"",F91=""),INDEX(AB$3:AB91,MATCH(MAX(AA$3:AA91),AA$3:AA91,0),0),""),AB91),"")</f>
        <v/>
      </c>
      <c r="AF91" s="3" t="str">
        <f>IFERROR(IF(AD91="",IF(AND(H91&lt;&gt;"",G91=""),INDEX(AD$3:AD91,MATCH(MAX(AC$3:AC91),AC$3:AC91,0),0),""),AD91),"")</f>
        <v/>
      </c>
      <c r="AG91" s="2" t="str">
        <f>IF(AH91="","",IF(OR(AH91=AH90,AH91=AH92),IF(AND(E91="",AB91="",AG90&lt;&gt;""),MAX($AG$3:AG90),MAX($AG$3:AG90)+1),IF(AH90=AH91,AG90,MAX($AG$3:AG90)+1)))</f>
        <v/>
      </c>
      <c r="AH91" s="12" t="str">
        <f t="shared" si="68"/>
        <v/>
      </c>
      <c r="AI91" s="12" t="str">
        <f t="shared" si="69"/>
        <v/>
      </c>
      <c r="AJ91" s="13" t="str">
        <f t="shared" si="52"/>
        <v/>
      </c>
      <c r="AK91" s="13" t="str">
        <f t="shared" si="53"/>
        <v/>
      </c>
      <c r="AL91" s="13" t="str">
        <f>IF(OR(AJ91="",COUNTIF($AH$3:AH91,AH91)&lt;&gt;COUNTIF(AH$3:AH$100002,AH91)),"",SUMIF(AH$3:AH$100002,AH91,AJ$3:AJ$100002))</f>
        <v/>
      </c>
      <c r="AM91" s="13" t="str">
        <f>IF(OR(AK91="",COUNTIF($AH$3:AH91,AH91)&lt;&gt;COUNTIF(AH$3:AH$100002,AH91)),"",SUMIF(AH$3:AH$100002,AH91,AK$3:AK$100002))</f>
        <v/>
      </c>
      <c r="AO91" s="13" t="str">
        <f t="shared" si="70"/>
        <v/>
      </c>
      <c r="AP91" s="13" t="str">
        <f t="shared" si="70"/>
        <v/>
      </c>
      <c r="AQ91" s="13" t="str">
        <f t="shared" si="70"/>
        <v/>
      </c>
      <c r="AR91" s="13" t="str">
        <f t="shared" si="70"/>
        <v/>
      </c>
      <c r="AS91" s="13" t="str">
        <f t="shared" si="47"/>
        <v/>
      </c>
      <c r="AT91" s="13" t="str">
        <f t="shared" si="47"/>
        <v/>
      </c>
      <c r="AU91" s="13" t="str">
        <f t="shared" si="47"/>
        <v/>
      </c>
      <c r="AV91" s="13" t="str">
        <f t="shared" si="47"/>
        <v/>
      </c>
      <c r="AW91" s="86" t="str">
        <f t="shared" si="54"/>
        <v/>
      </c>
      <c r="AX91" s="59" t="str">
        <f t="shared" si="55"/>
        <v/>
      </c>
      <c r="AY91" s="63" t="str">
        <f>IF(OR($BR91="",BH91=""),"",COUNT($BR$3:$BR91))</f>
        <v/>
      </c>
      <c r="AZ91" s="13" t="str">
        <f>IF(OR($BR91="",BI91=""),"",COUNT($BR$3:$BR91))</f>
        <v/>
      </c>
      <c r="BA91" s="13" t="str">
        <f>IF(OR($BR91="",BJ91=""),"",COUNT($BR$3:$BR91))</f>
        <v/>
      </c>
      <c r="BB91" s="13" t="str">
        <f>IF(OR($BR91="",BK91=""),"",COUNT($BR$3:$BR91))</f>
        <v/>
      </c>
      <c r="BC91" s="13" t="str">
        <f>IF(OR($BR91="",BL91=""),"",COUNT($BR$3:$BR91))</f>
        <v/>
      </c>
      <c r="BD91" s="13" t="str">
        <f>IF(OR($BR91="",BM91=""),"",COUNT($BR$3:$BR91))</f>
        <v/>
      </c>
      <c r="BE91" s="13" t="str">
        <f>IF(OR($BR91="",BN91=""),"",COUNT($BR$3:$BR91))</f>
        <v/>
      </c>
      <c r="BF91" s="13" t="str">
        <f>IF(OR($BR91="",BO91=""),"",COUNT($BR$3:$BR91))</f>
        <v/>
      </c>
      <c r="BG91" s="66" t="str">
        <f>IF(Z91="","",COUNT($Z$3:Z91))</f>
        <v/>
      </c>
      <c r="BH91" s="13" t="str">
        <f>IF(AO91="","",IF(AO91=BH$2,(SUMIF($BV$3:$BV91,BH$2,$BW$3:$BW91)-SUMIF($BX$3:$BX91,BH$2,$BY$3:$BY91))*AO$1,""))</f>
        <v/>
      </c>
      <c r="BI91" s="13" t="str">
        <f>IF(AP91="","",IF(AP91=BI$2,(SUMIF($BV$3:$BV91,BI$2,$BW$3:$BW91)-SUMIF($BX$3:$BX91,BI$2,$BY$3:$BY91))*AP$1,""))</f>
        <v/>
      </c>
      <c r="BJ91" s="13" t="str">
        <f>IF(AQ91="","",IF(AQ91=BJ$2,(SUMIF($BV$3:$BV91,BJ$2,$BW$3:$BW91)-SUMIF($BX$3:$BX91,BJ$2,$BY$3:$BY91))*AQ$1,""))</f>
        <v/>
      </c>
      <c r="BK91" s="13" t="str">
        <f>IF(AR91="","",IF(AR91=BK$2,(SUMIF($BV$3:$BV91,BK$2,$BW$3:$BW91)-SUMIF($BX$3:$BX91,BK$2,$BY$3:$BY91))*AR$1,""))</f>
        <v/>
      </c>
      <c r="BL91" s="13" t="str">
        <f>IF(AS91="","",IF(AS91=BL$2,(SUMIF($BV$3:$BV91,BL$2,$BW$3:$BW91)-SUMIF($BX$3:$BX91,BL$2,$BY$3:$BY91))*AS$1,""))</f>
        <v/>
      </c>
      <c r="BM91" s="13" t="str">
        <f>IF(AT91="","",IF(AT91=BM$2,(SUMIF($BV$3:$BV91,BM$2,$BW$3:$BW91)-SUMIF($BX$3:$BX91,BM$2,$BY$3:$BY91))*AT$1,""))</f>
        <v/>
      </c>
      <c r="BN91" s="13" t="str">
        <f>IF(AU91="","",IF(AU91=BN$2,(SUMIF($BV$3:$BV91,BN$2,$BW$3:$BW91)-SUMIF($BX$3:$BX91,BN$2,$BY$3:$BY91))*AU$1,""))</f>
        <v/>
      </c>
      <c r="BO91" s="13" t="str">
        <f>IF(AV91="","",IF(AV91=BO$2,(SUMIF($BV$3:$BV91,BO$2,$BW$3:$BW91)-SUMIF($BX$3:$BX91,BO$2,$BY$3:$BY91))*AV$1,""))</f>
        <v/>
      </c>
      <c r="BP91" s="152"/>
      <c r="BQ91" s="13" t="str">
        <f t="shared" si="71"/>
        <v/>
      </c>
      <c r="BR91" s="75" t="str">
        <f t="shared" si="56"/>
        <v/>
      </c>
      <c r="BS91" s="33" t="str">
        <f t="shared" si="57"/>
        <v/>
      </c>
      <c r="BT91" s="42" t="str">
        <f t="shared" si="58"/>
        <v/>
      </c>
      <c r="BU91" s="38" t="str">
        <f t="shared" si="59"/>
        <v/>
      </c>
      <c r="BV91" s="30" t="str">
        <f t="shared" si="72"/>
        <v/>
      </c>
      <c r="BW91" s="36" t="str">
        <f t="shared" si="73"/>
        <v/>
      </c>
      <c r="BX91" s="36" t="str">
        <f t="shared" si="74"/>
        <v/>
      </c>
      <c r="BY91" s="45" t="str">
        <f t="shared" si="75"/>
        <v/>
      </c>
      <c r="BZ91" s="12" t="str">
        <f t="shared" si="60"/>
        <v/>
      </c>
      <c r="CA91" s="47" t="str">
        <f t="shared" si="61"/>
        <v/>
      </c>
      <c r="CB91" s="32" t="str">
        <f t="shared" si="62"/>
        <v/>
      </c>
      <c r="CC91" s="32" t="str">
        <f t="shared" si="63"/>
        <v/>
      </c>
      <c r="CD91" s="32" t="str">
        <f t="shared" si="64"/>
        <v/>
      </c>
      <c r="CE91" s="48"/>
      <c r="CF91" s="32" t="str">
        <f t="shared" si="76"/>
        <v/>
      </c>
      <c r="CG91" s="32" t="str">
        <f t="shared" si="77"/>
        <v/>
      </c>
      <c r="CH91" s="48"/>
    </row>
    <row r="92" spans="2:86" ht="30" customHeight="1" x14ac:dyDescent="0.2">
      <c r="B92" s="155"/>
      <c r="C92" s="117"/>
      <c r="D92" s="53"/>
      <c r="E92" s="68"/>
      <c r="F92" s="54"/>
      <c r="G92" s="54"/>
      <c r="H92" s="55"/>
      <c r="I92" s="71"/>
      <c r="J92" s="73"/>
      <c r="K92" s="56"/>
      <c r="L92" s="76" t="str">
        <f t="shared" si="65"/>
        <v/>
      </c>
      <c r="M92" s="77" t="str">
        <f t="shared" si="66"/>
        <v/>
      </c>
      <c r="N92" s="130" t="str">
        <f t="shared" si="67"/>
        <v/>
      </c>
      <c r="O92" s="131" t="str">
        <f t="shared" si="80"/>
        <v/>
      </c>
      <c r="P92" s="131" t="str">
        <f t="shared" si="80"/>
        <v/>
      </c>
      <c r="Q92" s="131" t="str">
        <f t="shared" si="80"/>
        <v/>
      </c>
      <c r="R92" s="131" t="str">
        <f t="shared" si="80"/>
        <v/>
      </c>
      <c r="S92" s="131" t="str">
        <f t="shared" si="80"/>
        <v/>
      </c>
      <c r="T92" s="131" t="str">
        <f t="shared" si="80"/>
        <v/>
      </c>
      <c r="U92" s="131" t="str">
        <f t="shared" si="80"/>
        <v/>
      </c>
      <c r="V92" s="14"/>
      <c r="W92" s="17" t="str">
        <f>IF(C92="",IF(OR(AND($H92&lt;&gt;"",C92=""),AND($F91=$F92,$AK92&lt;&gt;""),COUNTA($H$3:$H$100002)&gt;COUNTA($H$3:$H92),$AE92&lt;&gt;""),W91,""),C92)</f>
        <v/>
      </c>
      <c r="X92" s="17" t="str">
        <f>IF(D92="",IF(OR(AND($H92&lt;&gt;"",D92=""),AND($F91=$F92,$AK92&lt;&gt;""),COUNTA($H$3:$H$100002)&gt;COUNTA($H$3:$H92),$AE92&lt;&gt;""),X91,""),D92)</f>
        <v/>
      </c>
      <c r="Y92" s="17" t="str">
        <f>IF(E92="",IF(OR(AND($H92&lt;&gt;"",E92=""),AND($F91=$F92,$AK92&lt;&gt;""),COUNTA($H$3:$H$100002)&gt;COUNTA($H$3:$H92),$AE92&lt;&gt;""),Y91,""),E92)</f>
        <v/>
      </c>
      <c r="Z92" s="27" t="str">
        <f t="shared" si="79"/>
        <v/>
      </c>
      <c r="AA92" s="2" t="str">
        <f>IF(F92="","",COUNTA($F$3:F92))</f>
        <v/>
      </c>
      <c r="AB92" s="3" t="str">
        <f>IF(F92="","",IFERROR(IF(F92&lt;&gt;"",IFERROR(INDEX(設定!$C$3:$C$303,MATCH(F92,設定!$C$3:$C$303,0),0),INDEX(設定!$C$3:$C$303,MATCH("*"&amp;F92&amp;"*",設定!$C$3:$C$303,0),0)),""),"エラー"))</f>
        <v/>
      </c>
      <c r="AC92" s="2" t="str">
        <f>IF(G92="","",COUNTA($G$3:G92))</f>
        <v/>
      </c>
      <c r="AD92" s="3" t="str">
        <f>IF(G92="","",IFERROR(IF(G92&lt;&gt;"",IFERROR(INDEX(設定!$C$3:$C$303,MATCH(G92,設定!$C$3:$C$303,0),0),INDEX(設定!$C$3:$C$303,MATCH("*"&amp;G92&amp;"*",設定!$C$3:$C$303,0),0)),""),"エラー"))</f>
        <v/>
      </c>
      <c r="AE92" s="3" t="str">
        <f>IFERROR(IF(AB92="",IF(AND(H92&lt;&gt;"",F92=""),INDEX(AB$3:AB92,MATCH(MAX(AA$3:AA92),AA$3:AA92,0),0),""),AB92),"")</f>
        <v/>
      </c>
      <c r="AF92" s="3" t="str">
        <f>IFERROR(IF(AD92="",IF(AND(H92&lt;&gt;"",G92=""),INDEX(AD$3:AD92,MATCH(MAX(AC$3:AC92),AC$3:AC92,0),0),""),AD92),"")</f>
        <v/>
      </c>
      <c r="AG92" s="2" t="str">
        <f>IF(AH92="","",IF(OR(AH92=AH91,AH92=AH93),IF(AND(E92="",AB92="",AG91&lt;&gt;""),MAX($AG$3:AG91),MAX($AG$3:AG91)+1),IF(AH91=AH92,AG91,MAX($AG$3:AG91)+1)))</f>
        <v/>
      </c>
      <c r="AH92" s="12" t="str">
        <f t="shared" si="68"/>
        <v/>
      </c>
      <c r="AI92" s="12" t="str">
        <f t="shared" si="69"/>
        <v/>
      </c>
      <c r="AJ92" s="13" t="str">
        <f t="shared" si="52"/>
        <v/>
      </c>
      <c r="AK92" s="13" t="str">
        <f t="shared" si="53"/>
        <v/>
      </c>
      <c r="AL92" s="13" t="str">
        <f>IF(OR(AJ92="",COUNTIF($AH$3:AH92,AH92)&lt;&gt;COUNTIF(AH$3:AH$100002,AH92)),"",SUMIF(AH$3:AH$100002,AH92,AJ$3:AJ$100002))</f>
        <v/>
      </c>
      <c r="AM92" s="13" t="str">
        <f>IF(OR(AK92="",COUNTIF($AH$3:AH92,AH92)&lt;&gt;COUNTIF(AH$3:AH$100002,AH92)),"",SUMIF(AH$3:AH$100002,AH92,AK$3:AK$100002))</f>
        <v/>
      </c>
      <c r="AO92" s="13" t="str">
        <f t="shared" si="70"/>
        <v/>
      </c>
      <c r="AP92" s="13" t="str">
        <f t="shared" si="70"/>
        <v/>
      </c>
      <c r="AQ92" s="13" t="str">
        <f t="shared" si="70"/>
        <v/>
      </c>
      <c r="AR92" s="13" t="str">
        <f t="shared" si="70"/>
        <v/>
      </c>
      <c r="AS92" s="13" t="str">
        <f t="shared" si="47"/>
        <v/>
      </c>
      <c r="AT92" s="13" t="str">
        <f t="shared" si="47"/>
        <v/>
      </c>
      <c r="AU92" s="13" t="str">
        <f t="shared" si="47"/>
        <v/>
      </c>
      <c r="AV92" s="13" t="str">
        <f t="shared" si="47"/>
        <v/>
      </c>
      <c r="AW92" s="86" t="str">
        <f t="shared" si="54"/>
        <v/>
      </c>
      <c r="AX92" s="59" t="str">
        <f t="shared" si="55"/>
        <v/>
      </c>
      <c r="AY92" s="63" t="str">
        <f>IF(OR($BR92="",BH92=""),"",COUNT($BR$3:$BR92))</f>
        <v/>
      </c>
      <c r="AZ92" s="13" t="str">
        <f>IF(OR($BR92="",BI92=""),"",COUNT($BR$3:$BR92))</f>
        <v/>
      </c>
      <c r="BA92" s="13" t="str">
        <f>IF(OR($BR92="",BJ92=""),"",COUNT($BR$3:$BR92))</f>
        <v/>
      </c>
      <c r="BB92" s="13" t="str">
        <f>IF(OR($BR92="",BK92=""),"",COUNT($BR$3:$BR92))</f>
        <v/>
      </c>
      <c r="BC92" s="13" t="str">
        <f>IF(OR($BR92="",BL92=""),"",COUNT($BR$3:$BR92))</f>
        <v/>
      </c>
      <c r="BD92" s="13" t="str">
        <f>IF(OR($BR92="",BM92=""),"",COUNT($BR$3:$BR92))</f>
        <v/>
      </c>
      <c r="BE92" s="13" t="str">
        <f>IF(OR($BR92="",BN92=""),"",COUNT($BR$3:$BR92))</f>
        <v/>
      </c>
      <c r="BF92" s="13" t="str">
        <f>IF(OR($BR92="",BO92=""),"",COUNT($BR$3:$BR92))</f>
        <v/>
      </c>
      <c r="BG92" s="66" t="str">
        <f>IF(Z92="","",COUNT($Z$3:Z92))</f>
        <v/>
      </c>
      <c r="BH92" s="13" t="str">
        <f>IF(AO92="","",IF(AO92=BH$2,(SUMIF($BV$3:$BV92,BH$2,$BW$3:$BW92)-SUMIF($BX$3:$BX92,BH$2,$BY$3:$BY92))*AO$1,""))</f>
        <v/>
      </c>
      <c r="BI92" s="13" t="str">
        <f>IF(AP92="","",IF(AP92=BI$2,(SUMIF($BV$3:$BV92,BI$2,$BW$3:$BW92)-SUMIF($BX$3:$BX92,BI$2,$BY$3:$BY92))*AP$1,""))</f>
        <v/>
      </c>
      <c r="BJ92" s="13" t="str">
        <f>IF(AQ92="","",IF(AQ92=BJ$2,(SUMIF($BV$3:$BV92,BJ$2,$BW$3:$BW92)-SUMIF($BX$3:$BX92,BJ$2,$BY$3:$BY92))*AQ$1,""))</f>
        <v/>
      </c>
      <c r="BK92" s="13" t="str">
        <f>IF(AR92="","",IF(AR92=BK$2,(SUMIF($BV$3:$BV92,BK$2,$BW$3:$BW92)-SUMIF($BX$3:$BX92,BK$2,$BY$3:$BY92))*AR$1,""))</f>
        <v/>
      </c>
      <c r="BL92" s="13" t="str">
        <f>IF(AS92="","",IF(AS92=BL$2,(SUMIF($BV$3:$BV92,BL$2,$BW$3:$BW92)-SUMIF($BX$3:$BX92,BL$2,$BY$3:$BY92))*AS$1,""))</f>
        <v/>
      </c>
      <c r="BM92" s="13" t="str">
        <f>IF(AT92="","",IF(AT92=BM$2,(SUMIF($BV$3:$BV92,BM$2,$BW$3:$BW92)-SUMIF($BX$3:$BX92,BM$2,$BY$3:$BY92))*AT$1,""))</f>
        <v/>
      </c>
      <c r="BN92" s="13" t="str">
        <f>IF(AU92="","",IF(AU92=BN$2,(SUMIF($BV$3:$BV92,BN$2,$BW$3:$BW92)-SUMIF($BX$3:$BX92,BN$2,$BY$3:$BY92))*AU$1,""))</f>
        <v/>
      </c>
      <c r="BO92" s="13" t="str">
        <f>IF(AV92="","",IF(AV92=BO$2,(SUMIF($BV$3:$BV92,BO$2,$BW$3:$BW92)-SUMIF($BX$3:$BX92,BO$2,$BY$3:$BY92))*AV$1,""))</f>
        <v/>
      </c>
      <c r="BP92" s="152"/>
      <c r="BQ92" s="13" t="str">
        <f t="shared" si="71"/>
        <v/>
      </c>
      <c r="BR92" s="75" t="str">
        <f t="shared" si="56"/>
        <v/>
      </c>
      <c r="BS92" s="33" t="str">
        <f t="shared" si="57"/>
        <v/>
      </c>
      <c r="BT92" s="42" t="str">
        <f t="shared" si="58"/>
        <v/>
      </c>
      <c r="BU92" s="38" t="str">
        <f t="shared" si="59"/>
        <v/>
      </c>
      <c r="BV92" s="30" t="str">
        <f t="shared" si="72"/>
        <v/>
      </c>
      <c r="BW92" s="36" t="str">
        <f t="shared" si="73"/>
        <v/>
      </c>
      <c r="BX92" s="36" t="str">
        <f t="shared" si="74"/>
        <v/>
      </c>
      <c r="BY92" s="45" t="str">
        <f t="shared" si="75"/>
        <v/>
      </c>
      <c r="BZ92" s="12" t="str">
        <f t="shared" si="60"/>
        <v/>
      </c>
      <c r="CA92" s="47" t="str">
        <f t="shared" si="61"/>
        <v/>
      </c>
      <c r="CB92" s="32" t="str">
        <f t="shared" si="62"/>
        <v/>
      </c>
      <c r="CC92" s="32" t="str">
        <f t="shared" si="63"/>
        <v/>
      </c>
      <c r="CD92" s="32" t="str">
        <f t="shared" si="64"/>
        <v/>
      </c>
      <c r="CE92" s="48"/>
      <c r="CF92" s="32" t="str">
        <f t="shared" si="76"/>
        <v/>
      </c>
      <c r="CG92" s="32" t="str">
        <f t="shared" si="77"/>
        <v/>
      </c>
      <c r="CH92" s="48"/>
    </row>
    <row r="93" spans="2:86" ht="30" customHeight="1" x14ac:dyDescent="0.2">
      <c r="B93" s="155"/>
      <c r="C93" s="117"/>
      <c r="D93" s="53"/>
      <c r="E93" s="68"/>
      <c r="F93" s="54"/>
      <c r="G93" s="54"/>
      <c r="H93" s="55"/>
      <c r="I93" s="71"/>
      <c r="J93" s="73"/>
      <c r="K93" s="56"/>
      <c r="L93" s="76" t="str">
        <f t="shared" si="65"/>
        <v/>
      </c>
      <c r="M93" s="77" t="str">
        <f t="shared" si="66"/>
        <v/>
      </c>
      <c r="N93" s="130" t="str">
        <f t="shared" si="67"/>
        <v/>
      </c>
      <c r="O93" s="131" t="str">
        <f t="shared" ref="O93:U102" si="81">IFERROR(INDEX($BH$3:$BO$100002,MATCH($BG93,$BG$3:$BG$100002,0),MATCH(O$1,$BH$2:$BO$2,0)),"")</f>
        <v/>
      </c>
      <c r="P93" s="131" t="str">
        <f t="shared" si="81"/>
        <v/>
      </c>
      <c r="Q93" s="131" t="str">
        <f t="shared" si="81"/>
        <v/>
      </c>
      <c r="R93" s="131" t="str">
        <f t="shared" si="81"/>
        <v/>
      </c>
      <c r="S93" s="131" t="str">
        <f t="shared" si="81"/>
        <v/>
      </c>
      <c r="T93" s="131" t="str">
        <f t="shared" si="81"/>
        <v/>
      </c>
      <c r="U93" s="131" t="str">
        <f t="shared" si="81"/>
        <v/>
      </c>
      <c r="V93" s="14"/>
      <c r="W93" s="17" t="str">
        <f>IF(C93="",IF(OR(AND($H93&lt;&gt;"",C93=""),AND($F92=$F93,$AK93&lt;&gt;""),COUNTA($H$3:$H$100002)&gt;COUNTA($H$3:$H93),$AE93&lt;&gt;""),W92,""),C93)</f>
        <v/>
      </c>
      <c r="X93" s="17" t="str">
        <f>IF(D93="",IF(OR(AND($H93&lt;&gt;"",D93=""),AND($F92=$F93,$AK93&lt;&gt;""),COUNTA($H$3:$H$100002)&gt;COUNTA($H$3:$H93),$AE93&lt;&gt;""),X92,""),D93)</f>
        <v/>
      </c>
      <c r="Y93" s="17" t="str">
        <f>IF(E93="",IF(OR(AND($H93&lt;&gt;"",E93=""),AND($F92=$F93,$AK93&lt;&gt;""),COUNTA($H$3:$H$100002)&gt;COUNTA($H$3:$H93),$AE93&lt;&gt;""),Y92,""),E93)</f>
        <v/>
      </c>
      <c r="Z93" s="27" t="str">
        <f t="shared" si="79"/>
        <v/>
      </c>
      <c r="AA93" s="2" t="str">
        <f>IF(F93="","",COUNTA($F$3:F93))</f>
        <v/>
      </c>
      <c r="AB93" s="3" t="str">
        <f>IF(F93="","",IFERROR(IF(F93&lt;&gt;"",IFERROR(INDEX(設定!$C$3:$C$303,MATCH(F93,設定!$C$3:$C$303,0),0),INDEX(設定!$C$3:$C$303,MATCH("*"&amp;F93&amp;"*",設定!$C$3:$C$303,0),0)),""),"エラー"))</f>
        <v/>
      </c>
      <c r="AC93" s="2" t="str">
        <f>IF(G93="","",COUNTA($G$3:G93))</f>
        <v/>
      </c>
      <c r="AD93" s="3" t="str">
        <f>IF(G93="","",IFERROR(IF(G93&lt;&gt;"",IFERROR(INDEX(設定!$C$3:$C$303,MATCH(G93,設定!$C$3:$C$303,0),0),INDEX(設定!$C$3:$C$303,MATCH("*"&amp;G93&amp;"*",設定!$C$3:$C$303,0),0)),""),"エラー"))</f>
        <v/>
      </c>
      <c r="AE93" s="3" t="str">
        <f>IFERROR(IF(AB93="",IF(AND(H93&lt;&gt;"",F93=""),INDEX(AB$3:AB93,MATCH(MAX(AA$3:AA93),AA$3:AA93,0),0),""),AB93),"")</f>
        <v/>
      </c>
      <c r="AF93" s="3" t="str">
        <f>IFERROR(IF(AD93="",IF(AND(H93&lt;&gt;"",G93=""),INDEX(AD$3:AD93,MATCH(MAX(AC$3:AC93),AC$3:AC93,0),0),""),AD93),"")</f>
        <v/>
      </c>
      <c r="AG93" s="2" t="str">
        <f>IF(AH93="","",IF(OR(AH93=AH92,AH93=AH94),IF(AND(E93="",AB93="",AG92&lt;&gt;""),MAX($AG$3:AG92),MAX($AG$3:AG92)+1),IF(AH92=AH93,AG92,MAX($AG$3:AG92)+1)))</f>
        <v/>
      </c>
      <c r="AH93" s="12" t="str">
        <f t="shared" si="68"/>
        <v/>
      </c>
      <c r="AI93" s="12" t="str">
        <f t="shared" si="69"/>
        <v/>
      </c>
      <c r="AJ93" s="13" t="str">
        <f t="shared" si="52"/>
        <v/>
      </c>
      <c r="AK93" s="13" t="str">
        <f t="shared" si="53"/>
        <v/>
      </c>
      <c r="AL93" s="13" t="str">
        <f>IF(OR(AJ93="",COUNTIF($AH$3:AH93,AH93)&lt;&gt;COUNTIF(AH$3:AH$100002,AH93)),"",SUMIF(AH$3:AH$100002,AH93,AJ$3:AJ$100002))</f>
        <v/>
      </c>
      <c r="AM93" s="13" t="str">
        <f>IF(OR(AK93="",COUNTIF($AH$3:AH93,AH93)&lt;&gt;COUNTIF(AH$3:AH$100002,AH93)),"",SUMIF(AH$3:AH$100002,AH93,AK$3:AK$100002))</f>
        <v/>
      </c>
      <c r="AO93" s="13" t="str">
        <f t="shared" si="70"/>
        <v/>
      </c>
      <c r="AP93" s="13" t="str">
        <f t="shared" si="70"/>
        <v/>
      </c>
      <c r="AQ93" s="13" t="str">
        <f t="shared" si="70"/>
        <v/>
      </c>
      <c r="AR93" s="13" t="str">
        <f t="shared" si="70"/>
        <v/>
      </c>
      <c r="AS93" s="13" t="str">
        <f t="shared" si="47"/>
        <v/>
      </c>
      <c r="AT93" s="13" t="str">
        <f t="shared" si="47"/>
        <v/>
      </c>
      <c r="AU93" s="13" t="str">
        <f t="shared" si="47"/>
        <v/>
      </c>
      <c r="AV93" s="13" t="str">
        <f t="shared" si="47"/>
        <v/>
      </c>
      <c r="AW93" s="86" t="str">
        <f t="shared" si="54"/>
        <v/>
      </c>
      <c r="AX93" s="59" t="str">
        <f t="shared" si="55"/>
        <v/>
      </c>
      <c r="AY93" s="63" t="str">
        <f>IF(OR($BR93="",BH93=""),"",COUNT($BR$3:$BR93))</f>
        <v/>
      </c>
      <c r="AZ93" s="13" t="str">
        <f>IF(OR($BR93="",BI93=""),"",COUNT($BR$3:$BR93))</f>
        <v/>
      </c>
      <c r="BA93" s="13" t="str">
        <f>IF(OR($BR93="",BJ93=""),"",COUNT($BR$3:$BR93))</f>
        <v/>
      </c>
      <c r="BB93" s="13" t="str">
        <f>IF(OR($BR93="",BK93=""),"",COUNT($BR$3:$BR93))</f>
        <v/>
      </c>
      <c r="BC93" s="13" t="str">
        <f>IF(OR($BR93="",BL93=""),"",COUNT($BR$3:$BR93))</f>
        <v/>
      </c>
      <c r="BD93" s="13" t="str">
        <f>IF(OR($BR93="",BM93=""),"",COUNT($BR$3:$BR93))</f>
        <v/>
      </c>
      <c r="BE93" s="13" t="str">
        <f>IF(OR($BR93="",BN93=""),"",COUNT($BR$3:$BR93))</f>
        <v/>
      </c>
      <c r="BF93" s="13" t="str">
        <f>IF(OR($BR93="",BO93=""),"",COUNT($BR$3:$BR93))</f>
        <v/>
      </c>
      <c r="BG93" s="66" t="str">
        <f>IF(Z93="","",COUNT($Z$3:Z93))</f>
        <v/>
      </c>
      <c r="BH93" s="13" t="str">
        <f>IF(AO93="","",IF(AO93=BH$2,(SUMIF($BV$3:$BV93,BH$2,$BW$3:$BW93)-SUMIF($BX$3:$BX93,BH$2,$BY$3:$BY93))*AO$1,""))</f>
        <v/>
      </c>
      <c r="BI93" s="13" t="str">
        <f>IF(AP93="","",IF(AP93=BI$2,(SUMIF($BV$3:$BV93,BI$2,$BW$3:$BW93)-SUMIF($BX$3:$BX93,BI$2,$BY$3:$BY93))*AP$1,""))</f>
        <v/>
      </c>
      <c r="BJ93" s="13" t="str">
        <f>IF(AQ93="","",IF(AQ93=BJ$2,(SUMIF($BV$3:$BV93,BJ$2,$BW$3:$BW93)-SUMIF($BX$3:$BX93,BJ$2,$BY$3:$BY93))*AQ$1,""))</f>
        <v/>
      </c>
      <c r="BK93" s="13" t="str">
        <f>IF(AR93="","",IF(AR93=BK$2,(SUMIF($BV$3:$BV93,BK$2,$BW$3:$BW93)-SUMIF($BX$3:$BX93,BK$2,$BY$3:$BY93))*AR$1,""))</f>
        <v/>
      </c>
      <c r="BL93" s="13" t="str">
        <f>IF(AS93="","",IF(AS93=BL$2,(SUMIF($BV$3:$BV93,BL$2,$BW$3:$BW93)-SUMIF($BX$3:$BX93,BL$2,$BY$3:$BY93))*AS$1,""))</f>
        <v/>
      </c>
      <c r="BM93" s="13" t="str">
        <f>IF(AT93="","",IF(AT93=BM$2,(SUMIF($BV$3:$BV93,BM$2,$BW$3:$BW93)-SUMIF($BX$3:$BX93,BM$2,$BY$3:$BY93))*AT$1,""))</f>
        <v/>
      </c>
      <c r="BN93" s="13" t="str">
        <f>IF(AU93="","",IF(AU93=BN$2,(SUMIF($BV$3:$BV93,BN$2,$BW$3:$BW93)-SUMIF($BX$3:$BX93,BN$2,$BY$3:$BY93))*AU$1,""))</f>
        <v/>
      </c>
      <c r="BO93" s="13" t="str">
        <f>IF(AV93="","",IF(AV93=BO$2,(SUMIF($BV$3:$BV93,BO$2,$BW$3:$BW93)-SUMIF($BX$3:$BX93,BO$2,$BY$3:$BY93))*AV$1,""))</f>
        <v/>
      </c>
      <c r="BP93" s="152"/>
      <c r="BQ93" s="13" t="str">
        <f t="shared" si="71"/>
        <v/>
      </c>
      <c r="BR93" s="75" t="str">
        <f t="shared" si="56"/>
        <v/>
      </c>
      <c r="BS93" s="33" t="str">
        <f t="shared" si="57"/>
        <v/>
      </c>
      <c r="BT93" s="42" t="str">
        <f t="shared" si="58"/>
        <v/>
      </c>
      <c r="BU93" s="38" t="str">
        <f t="shared" si="59"/>
        <v/>
      </c>
      <c r="BV93" s="30" t="str">
        <f t="shared" si="72"/>
        <v/>
      </c>
      <c r="BW93" s="36" t="str">
        <f t="shared" si="73"/>
        <v/>
      </c>
      <c r="BX93" s="36" t="str">
        <f t="shared" si="74"/>
        <v/>
      </c>
      <c r="BY93" s="45" t="str">
        <f t="shared" si="75"/>
        <v/>
      </c>
      <c r="BZ93" s="12" t="str">
        <f t="shared" si="60"/>
        <v/>
      </c>
      <c r="CA93" s="47" t="str">
        <f t="shared" si="61"/>
        <v/>
      </c>
      <c r="CB93" s="32" t="str">
        <f t="shared" si="62"/>
        <v/>
      </c>
      <c r="CC93" s="32" t="str">
        <f t="shared" si="63"/>
        <v/>
      </c>
      <c r="CD93" s="32" t="str">
        <f t="shared" si="64"/>
        <v/>
      </c>
      <c r="CE93" s="48"/>
      <c r="CF93" s="32" t="str">
        <f t="shared" si="76"/>
        <v/>
      </c>
      <c r="CG93" s="32" t="str">
        <f t="shared" si="77"/>
        <v/>
      </c>
      <c r="CH93" s="48"/>
    </row>
    <row r="94" spans="2:86" ht="30" customHeight="1" x14ac:dyDescent="0.2">
      <c r="B94" s="155"/>
      <c r="C94" s="117"/>
      <c r="D94" s="53"/>
      <c r="E94" s="68"/>
      <c r="F94" s="54"/>
      <c r="G94" s="54"/>
      <c r="H94" s="55"/>
      <c r="I94" s="71"/>
      <c r="J94" s="73"/>
      <c r="K94" s="56"/>
      <c r="L94" s="76" t="str">
        <f t="shared" si="65"/>
        <v/>
      </c>
      <c r="M94" s="77" t="str">
        <f t="shared" si="66"/>
        <v/>
      </c>
      <c r="N94" s="130" t="str">
        <f t="shared" si="67"/>
        <v/>
      </c>
      <c r="O94" s="131" t="str">
        <f t="shared" si="81"/>
        <v/>
      </c>
      <c r="P94" s="131" t="str">
        <f t="shared" si="81"/>
        <v/>
      </c>
      <c r="Q94" s="131" t="str">
        <f t="shared" si="81"/>
        <v/>
      </c>
      <c r="R94" s="131" t="str">
        <f t="shared" si="81"/>
        <v/>
      </c>
      <c r="S94" s="131" t="str">
        <f t="shared" si="81"/>
        <v/>
      </c>
      <c r="T94" s="131" t="str">
        <f t="shared" si="81"/>
        <v/>
      </c>
      <c r="U94" s="131" t="str">
        <f t="shared" si="81"/>
        <v/>
      </c>
      <c r="V94" s="14"/>
      <c r="W94" s="17" t="str">
        <f>IF(C94="",IF(OR(AND($H94&lt;&gt;"",C94=""),AND($F93=$F94,$AK94&lt;&gt;""),COUNTA($H$3:$H$100002)&gt;COUNTA($H$3:$H94),$AE94&lt;&gt;""),W93,""),C94)</f>
        <v/>
      </c>
      <c r="X94" s="17" t="str">
        <f>IF(D94="",IF(OR(AND($H94&lt;&gt;"",D94=""),AND($F93=$F94,$AK94&lt;&gt;""),COUNTA($H$3:$H$100002)&gt;COUNTA($H$3:$H94),$AE94&lt;&gt;""),X93,""),D94)</f>
        <v/>
      </c>
      <c r="Y94" s="17" t="str">
        <f>IF(E94="",IF(OR(AND($H94&lt;&gt;"",E94=""),AND($F93=$F94,$AK94&lt;&gt;""),COUNTA($H$3:$H$100002)&gt;COUNTA($H$3:$H94),$AE94&lt;&gt;""),Y93,""),E94)</f>
        <v/>
      </c>
      <c r="Z94" s="27" t="str">
        <f t="shared" si="79"/>
        <v/>
      </c>
      <c r="AA94" s="2" t="str">
        <f>IF(F94="","",COUNTA($F$3:F94))</f>
        <v/>
      </c>
      <c r="AB94" s="3" t="str">
        <f>IF(F94="","",IFERROR(IF(F94&lt;&gt;"",IFERROR(INDEX(設定!$C$3:$C$303,MATCH(F94,設定!$C$3:$C$303,0),0),INDEX(設定!$C$3:$C$303,MATCH("*"&amp;F94&amp;"*",設定!$C$3:$C$303,0),0)),""),"エラー"))</f>
        <v/>
      </c>
      <c r="AC94" s="2" t="str">
        <f>IF(G94="","",COUNTA($G$3:G94))</f>
        <v/>
      </c>
      <c r="AD94" s="3" t="str">
        <f>IF(G94="","",IFERROR(IF(G94&lt;&gt;"",IFERROR(INDEX(設定!$C$3:$C$303,MATCH(G94,設定!$C$3:$C$303,0),0),INDEX(設定!$C$3:$C$303,MATCH("*"&amp;G94&amp;"*",設定!$C$3:$C$303,0),0)),""),"エラー"))</f>
        <v/>
      </c>
      <c r="AE94" s="3" t="str">
        <f>IFERROR(IF(AB94="",IF(AND(H94&lt;&gt;"",F94=""),INDEX(AB$3:AB94,MATCH(MAX(AA$3:AA94),AA$3:AA94,0),0),""),AB94),"")</f>
        <v/>
      </c>
      <c r="AF94" s="3" t="str">
        <f>IFERROR(IF(AD94="",IF(AND(H94&lt;&gt;"",G94=""),INDEX(AD$3:AD94,MATCH(MAX(AC$3:AC94),AC$3:AC94,0),0),""),AD94),"")</f>
        <v/>
      </c>
      <c r="AG94" s="2" t="str">
        <f>IF(AH94="","",IF(OR(AH94=AH93,AH94=AH95),IF(AND(E94="",AB94="",AG93&lt;&gt;""),MAX($AG$3:AG93),MAX($AG$3:AG93)+1),IF(AH93=AH94,AG93,MAX($AG$3:AG93)+1)))</f>
        <v/>
      </c>
      <c r="AH94" s="12" t="str">
        <f t="shared" si="68"/>
        <v/>
      </c>
      <c r="AI94" s="12" t="str">
        <f t="shared" si="69"/>
        <v/>
      </c>
      <c r="AJ94" s="13" t="str">
        <f t="shared" si="52"/>
        <v/>
      </c>
      <c r="AK94" s="13" t="str">
        <f t="shared" si="53"/>
        <v/>
      </c>
      <c r="AL94" s="13" t="str">
        <f>IF(OR(AJ94="",COUNTIF($AH$3:AH94,AH94)&lt;&gt;COUNTIF(AH$3:AH$100002,AH94)),"",SUMIF(AH$3:AH$100002,AH94,AJ$3:AJ$100002))</f>
        <v/>
      </c>
      <c r="AM94" s="13" t="str">
        <f>IF(OR(AK94="",COUNTIF($AH$3:AH94,AH94)&lt;&gt;COUNTIF(AH$3:AH$100002,AH94)),"",SUMIF(AH$3:AH$100002,AH94,AK$3:AK$100002))</f>
        <v/>
      </c>
      <c r="AO94" s="13" t="str">
        <f t="shared" si="70"/>
        <v/>
      </c>
      <c r="AP94" s="13" t="str">
        <f t="shared" si="70"/>
        <v/>
      </c>
      <c r="AQ94" s="13" t="str">
        <f t="shared" si="70"/>
        <v/>
      </c>
      <c r="AR94" s="13" t="str">
        <f t="shared" si="70"/>
        <v/>
      </c>
      <c r="AS94" s="13" t="str">
        <f t="shared" si="47"/>
        <v/>
      </c>
      <c r="AT94" s="13" t="str">
        <f t="shared" si="47"/>
        <v/>
      </c>
      <c r="AU94" s="13" t="str">
        <f t="shared" si="47"/>
        <v/>
      </c>
      <c r="AV94" s="13" t="str">
        <f t="shared" si="47"/>
        <v/>
      </c>
      <c r="AW94" s="86" t="str">
        <f t="shared" si="54"/>
        <v/>
      </c>
      <c r="AX94" s="59" t="str">
        <f t="shared" si="55"/>
        <v/>
      </c>
      <c r="AY94" s="63" t="str">
        <f>IF(OR($BR94="",BH94=""),"",COUNT($BR$3:$BR94))</f>
        <v/>
      </c>
      <c r="AZ94" s="13" t="str">
        <f>IF(OR($BR94="",BI94=""),"",COUNT($BR$3:$BR94))</f>
        <v/>
      </c>
      <c r="BA94" s="13" t="str">
        <f>IF(OR($BR94="",BJ94=""),"",COUNT($BR$3:$BR94))</f>
        <v/>
      </c>
      <c r="BB94" s="13" t="str">
        <f>IF(OR($BR94="",BK94=""),"",COUNT($BR$3:$BR94))</f>
        <v/>
      </c>
      <c r="BC94" s="13" t="str">
        <f>IF(OR($BR94="",BL94=""),"",COUNT($BR$3:$BR94))</f>
        <v/>
      </c>
      <c r="BD94" s="13" t="str">
        <f>IF(OR($BR94="",BM94=""),"",COUNT($BR$3:$BR94))</f>
        <v/>
      </c>
      <c r="BE94" s="13" t="str">
        <f>IF(OR($BR94="",BN94=""),"",COUNT($BR$3:$BR94))</f>
        <v/>
      </c>
      <c r="BF94" s="13" t="str">
        <f>IF(OR($BR94="",BO94=""),"",COUNT($BR$3:$BR94))</f>
        <v/>
      </c>
      <c r="BG94" s="66" t="str">
        <f>IF(Z94="","",COUNT($Z$3:Z94))</f>
        <v/>
      </c>
      <c r="BH94" s="13" t="str">
        <f>IF(AO94="","",IF(AO94=BH$2,(SUMIF($BV$3:$BV94,BH$2,$BW$3:$BW94)-SUMIF($BX$3:$BX94,BH$2,$BY$3:$BY94))*AO$1,""))</f>
        <v/>
      </c>
      <c r="BI94" s="13" t="str">
        <f>IF(AP94="","",IF(AP94=BI$2,(SUMIF($BV$3:$BV94,BI$2,$BW$3:$BW94)-SUMIF($BX$3:$BX94,BI$2,$BY$3:$BY94))*AP$1,""))</f>
        <v/>
      </c>
      <c r="BJ94" s="13" t="str">
        <f>IF(AQ94="","",IF(AQ94=BJ$2,(SUMIF($BV$3:$BV94,BJ$2,$BW$3:$BW94)-SUMIF($BX$3:$BX94,BJ$2,$BY$3:$BY94))*AQ$1,""))</f>
        <v/>
      </c>
      <c r="BK94" s="13" t="str">
        <f>IF(AR94="","",IF(AR94=BK$2,(SUMIF($BV$3:$BV94,BK$2,$BW$3:$BW94)-SUMIF($BX$3:$BX94,BK$2,$BY$3:$BY94))*AR$1,""))</f>
        <v/>
      </c>
      <c r="BL94" s="13" t="str">
        <f>IF(AS94="","",IF(AS94=BL$2,(SUMIF($BV$3:$BV94,BL$2,$BW$3:$BW94)-SUMIF($BX$3:$BX94,BL$2,$BY$3:$BY94))*AS$1,""))</f>
        <v/>
      </c>
      <c r="BM94" s="13" t="str">
        <f>IF(AT94="","",IF(AT94=BM$2,(SUMIF($BV$3:$BV94,BM$2,$BW$3:$BW94)-SUMIF($BX$3:$BX94,BM$2,$BY$3:$BY94))*AT$1,""))</f>
        <v/>
      </c>
      <c r="BN94" s="13" t="str">
        <f>IF(AU94="","",IF(AU94=BN$2,(SUMIF($BV$3:$BV94,BN$2,$BW$3:$BW94)-SUMIF($BX$3:$BX94,BN$2,$BY$3:$BY94))*AU$1,""))</f>
        <v/>
      </c>
      <c r="BO94" s="13" t="str">
        <f>IF(AV94="","",IF(AV94=BO$2,(SUMIF($BV$3:$BV94,BO$2,$BW$3:$BW94)-SUMIF($BX$3:$BX94,BO$2,$BY$3:$BY94))*AV$1,""))</f>
        <v/>
      </c>
      <c r="BP94" s="152"/>
      <c r="BQ94" s="13" t="str">
        <f t="shared" si="71"/>
        <v/>
      </c>
      <c r="BR94" s="75" t="str">
        <f t="shared" si="56"/>
        <v/>
      </c>
      <c r="BS94" s="33" t="str">
        <f t="shared" si="57"/>
        <v/>
      </c>
      <c r="BT94" s="42" t="str">
        <f t="shared" si="58"/>
        <v/>
      </c>
      <c r="BU94" s="38" t="str">
        <f t="shared" si="59"/>
        <v/>
      </c>
      <c r="BV94" s="30" t="str">
        <f t="shared" si="72"/>
        <v/>
      </c>
      <c r="BW94" s="36" t="str">
        <f t="shared" si="73"/>
        <v/>
      </c>
      <c r="BX94" s="36" t="str">
        <f t="shared" si="74"/>
        <v/>
      </c>
      <c r="BY94" s="45" t="str">
        <f t="shared" si="75"/>
        <v/>
      </c>
      <c r="BZ94" s="12" t="str">
        <f t="shared" si="60"/>
        <v/>
      </c>
      <c r="CA94" s="47" t="str">
        <f t="shared" si="61"/>
        <v/>
      </c>
      <c r="CB94" s="32" t="str">
        <f t="shared" si="62"/>
        <v/>
      </c>
      <c r="CC94" s="32" t="str">
        <f t="shared" si="63"/>
        <v/>
      </c>
      <c r="CD94" s="32" t="str">
        <f t="shared" si="64"/>
        <v/>
      </c>
      <c r="CE94" s="48"/>
      <c r="CF94" s="32" t="str">
        <f t="shared" si="76"/>
        <v/>
      </c>
      <c r="CG94" s="32" t="str">
        <f t="shared" si="77"/>
        <v/>
      </c>
      <c r="CH94" s="48"/>
    </row>
    <row r="95" spans="2:86" ht="30" customHeight="1" x14ac:dyDescent="0.2">
      <c r="B95" s="155"/>
      <c r="C95" s="117"/>
      <c r="D95" s="53"/>
      <c r="E95" s="68"/>
      <c r="F95" s="54"/>
      <c r="G95" s="54"/>
      <c r="H95" s="55"/>
      <c r="I95" s="71"/>
      <c r="J95" s="73"/>
      <c r="K95" s="56"/>
      <c r="L95" s="76" t="str">
        <f t="shared" si="65"/>
        <v/>
      </c>
      <c r="M95" s="77" t="str">
        <f t="shared" si="66"/>
        <v/>
      </c>
      <c r="N95" s="130" t="str">
        <f t="shared" si="67"/>
        <v/>
      </c>
      <c r="O95" s="131" t="str">
        <f t="shared" si="81"/>
        <v/>
      </c>
      <c r="P95" s="131" t="str">
        <f t="shared" si="81"/>
        <v/>
      </c>
      <c r="Q95" s="131" t="str">
        <f t="shared" si="81"/>
        <v/>
      </c>
      <c r="R95" s="131" t="str">
        <f t="shared" si="81"/>
        <v/>
      </c>
      <c r="S95" s="131" t="str">
        <f t="shared" si="81"/>
        <v/>
      </c>
      <c r="T95" s="131" t="str">
        <f t="shared" si="81"/>
        <v/>
      </c>
      <c r="U95" s="131" t="str">
        <f t="shared" si="81"/>
        <v/>
      </c>
      <c r="V95" s="14"/>
      <c r="W95" s="17" t="str">
        <f>IF(C95="",IF(OR(AND($H95&lt;&gt;"",C95=""),AND($F94=$F95,$AK95&lt;&gt;""),COUNTA($H$3:$H$100002)&gt;COUNTA($H$3:$H95),$AE95&lt;&gt;""),W94,""),C95)</f>
        <v/>
      </c>
      <c r="X95" s="17" t="str">
        <f>IF(D95="",IF(OR(AND($H95&lt;&gt;"",D95=""),AND($F94=$F95,$AK95&lt;&gt;""),COUNTA($H$3:$H$100002)&gt;COUNTA($H$3:$H95),$AE95&lt;&gt;""),X94,""),D95)</f>
        <v/>
      </c>
      <c r="Y95" s="17" t="str">
        <f>IF(E95="",IF(OR(AND($H95&lt;&gt;"",E95=""),AND($F94=$F95,$AK95&lt;&gt;""),COUNTA($H$3:$H$100002)&gt;COUNTA($H$3:$H95),$AE95&lt;&gt;""),Y94,""),E95)</f>
        <v/>
      </c>
      <c r="Z95" s="27" t="str">
        <f t="shared" si="79"/>
        <v/>
      </c>
      <c r="AA95" s="2" t="str">
        <f>IF(F95="","",COUNTA($F$3:F95))</f>
        <v/>
      </c>
      <c r="AB95" s="3" t="str">
        <f>IF(F95="","",IFERROR(IF(F95&lt;&gt;"",IFERROR(INDEX(設定!$C$3:$C$303,MATCH(F95,設定!$C$3:$C$303,0),0),INDEX(設定!$C$3:$C$303,MATCH("*"&amp;F95&amp;"*",設定!$C$3:$C$303,0),0)),""),"エラー"))</f>
        <v/>
      </c>
      <c r="AC95" s="2" t="str">
        <f>IF(G95="","",COUNTA($G$3:G95))</f>
        <v/>
      </c>
      <c r="AD95" s="3" t="str">
        <f>IF(G95="","",IFERROR(IF(G95&lt;&gt;"",IFERROR(INDEX(設定!$C$3:$C$303,MATCH(G95,設定!$C$3:$C$303,0),0),INDEX(設定!$C$3:$C$303,MATCH("*"&amp;G95&amp;"*",設定!$C$3:$C$303,0),0)),""),"エラー"))</f>
        <v/>
      </c>
      <c r="AE95" s="3" t="str">
        <f>IFERROR(IF(AB95="",IF(AND(H95&lt;&gt;"",F95=""),INDEX(AB$3:AB95,MATCH(MAX(AA$3:AA95),AA$3:AA95,0),0),""),AB95),"")</f>
        <v/>
      </c>
      <c r="AF95" s="3" t="str">
        <f>IFERROR(IF(AD95="",IF(AND(H95&lt;&gt;"",G95=""),INDEX(AD$3:AD95,MATCH(MAX(AC$3:AC95),AC$3:AC95,0),0),""),AD95),"")</f>
        <v/>
      </c>
      <c r="AG95" s="2" t="str">
        <f>IF(AH95="","",IF(OR(AH95=AH94,AH95=AH96),IF(AND(E95="",AB95="",AG94&lt;&gt;""),MAX($AG$3:AG94),MAX($AG$3:AG94)+1),IF(AH94=AH95,AG94,MAX($AG$3:AG94)+1)))</f>
        <v/>
      </c>
      <c r="AH95" s="12" t="str">
        <f t="shared" si="68"/>
        <v/>
      </c>
      <c r="AI95" s="12" t="str">
        <f t="shared" si="69"/>
        <v/>
      </c>
      <c r="AJ95" s="13" t="str">
        <f t="shared" si="52"/>
        <v/>
      </c>
      <c r="AK95" s="13" t="str">
        <f t="shared" si="53"/>
        <v/>
      </c>
      <c r="AL95" s="13" t="str">
        <f>IF(OR(AJ95="",COUNTIF($AH$3:AH95,AH95)&lt;&gt;COUNTIF(AH$3:AH$100002,AH95)),"",SUMIF(AH$3:AH$100002,AH95,AJ$3:AJ$100002))</f>
        <v/>
      </c>
      <c r="AM95" s="13" t="str">
        <f>IF(OR(AK95="",COUNTIF($AH$3:AH95,AH95)&lt;&gt;COUNTIF(AH$3:AH$100002,AH95)),"",SUMIF(AH$3:AH$100002,AH95,AK$3:AK$100002))</f>
        <v/>
      </c>
      <c r="AO95" s="13" t="str">
        <f t="shared" si="70"/>
        <v/>
      </c>
      <c r="AP95" s="13" t="str">
        <f t="shared" si="70"/>
        <v/>
      </c>
      <c r="AQ95" s="13" t="str">
        <f t="shared" si="70"/>
        <v/>
      </c>
      <c r="AR95" s="13" t="str">
        <f t="shared" si="70"/>
        <v/>
      </c>
      <c r="AS95" s="13" t="str">
        <f t="shared" si="47"/>
        <v/>
      </c>
      <c r="AT95" s="13" t="str">
        <f t="shared" si="47"/>
        <v/>
      </c>
      <c r="AU95" s="13" t="str">
        <f t="shared" si="47"/>
        <v/>
      </c>
      <c r="AV95" s="13" t="str">
        <f t="shared" si="47"/>
        <v/>
      </c>
      <c r="AW95" s="86" t="str">
        <f t="shared" si="54"/>
        <v/>
      </c>
      <c r="AX95" s="59" t="str">
        <f t="shared" si="55"/>
        <v/>
      </c>
      <c r="AY95" s="63" t="str">
        <f>IF(OR($BR95="",BH95=""),"",COUNT($BR$3:$BR95))</f>
        <v/>
      </c>
      <c r="AZ95" s="13" t="str">
        <f>IF(OR($BR95="",BI95=""),"",COUNT($BR$3:$BR95))</f>
        <v/>
      </c>
      <c r="BA95" s="13" t="str">
        <f>IF(OR($BR95="",BJ95=""),"",COUNT($BR$3:$BR95))</f>
        <v/>
      </c>
      <c r="BB95" s="13" t="str">
        <f>IF(OR($BR95="",BK95=""),"",COUNT($BR$3:$BR95))</f>
        <v/>
      </c>
      <c r="BC95" s="13" t="str">
        <f>IF(OR($BR95="",BL95=""),"",COUNT($BR$3:$BR95))</f>
        <v/>
      </c>
      <c r="BD95" s="13" t="str">
        <f>IF(OR($BR95="",BM95=""),"",COUNT($BR$3:$BR95))</f>
        <v/>
      </c>
      <c r="BE95" s="13" t="str">
        <f>IF(OR($BR95="",BN95=""),"",COUNT($BR$3:$BR95))</f>
        <v/>
      </c>
      <c r="BF95" s="13" t="str">
        <f>IF(OR($BR95="",BO95=""),"",COUNT($BR$3:$BR95))</f>
        <v/>
      </c>
      <c r="BG95" s="66" t="str">
        <f>IF(Z95="","",COUNT($Z$3:Z95))</f>
        <v/>
      </c>
      <c r="BH95" s="13" t="str">
        <f>IF(AO95="","",IF(AO95=BH$2,(SUMIF($BV$3:$BV95,BH$2,$BW$3:$BW95)-SUMIF($BX$3:$BX95,BH$2,$BY$3:$BY95))*AO$1,""))</f>
        <v/>
      </c>
      <c r="BI95" s="13" t="str">
        <f>IF(AP95="","",IF(AP95=BI$2,(SUMIF($BV$3:$BV95,BI$2,$BW$3:$BW95)-SUMIF($BX$3:$BX95,BI$2,$BY$3:$BY95))*AP$1,""))</f>
        <v/>
      </c>
      <c r="BJ95" s="13" t="str">
        <f>IF(AQ95="","",IF(AQ95=BJ$2,(SUMIF($BV$3:$BV95,BJ$2,$BW$3:$BW95)-SUMIF($BX$3:$BX95,BJ$2,$BY$3:$BY95))*AQ$1,""))</f>
        <v/>
      </c>
      <c r="BK95" s="13" t="str">
        <f>IF(AR95="","",IF(AR95=BK$2,(SUMIF($BV$3:$BV95,BK$2,$BW$3:$BW95)-SUMIF($BX$3:$BX95,BK$2,$BY$3:$BY95))*AR$1,""))</f>
        <v/>
      </c>
      <c r="BL95" s="13" t="str">
        <f>IF(AS95="","",IF(AS95=BL$2,(SUMIF($BV$3:$BV95,BL$2,$BW$3:$BW95)-SUMIF($BX$3:$BX95,BL$2,$BY$3:$BY95))*AS$1,""))</f>
        <v/>
      </c>
      <c r="BM95" s="13" t="str">
        <f>IF(AT95="","",IF(AT95=BM$2,(SUMIF($BV$3:$BV95,BM$2,$BW$3:$BW95)-SUMIF($BX$3:$BX95,BM$2,$BY$3:$BY95))*AT$1,""))</f>
        <v/>
      </c>
      <c r="BN95" s="13" t="str">
        <f>IF(AU95="","",IF(AU95=BN$2,(SUMIF($BV$3:$BV95,BN$2,$BW$3:$BW95)-SUMIF($BX$3:$BX95,BN$2,$BY$3:$BY95))*AU$1,""))</f>
        <v/>
      </c>
      <c r="BO95" s="13" t="str">
        <f>IF(AV95="","",IF(AV95=BO$2,(SUMIF($BV$3:$BV95,BO$2,$BW$3:$BW95)-SUMIF($BX$3:$BX95,BO$2,$BY$3:$BY95))*AV$1,""))</f>
        <v/>
      </c>
      <c r="BP95" s="152"/>
      <c r="BQ95" s="13" t="str">
        <f t="shared" si="71"/>
        <v/>
      </c>
      <c r="BR95" s="75" t="str">
        <f t="shared" si="56"/>
        <v/>
      </c>
      <c r="BS95" s="33" t="str">
        <f t="shared" si="57"/>
        <v/>
      </c>
      <c r="BT95" s="42" t="str">
        <f t="shared" si="58"/>
        <v/>
      </c>
      <c r="BU95" s="38" t="str">
        <f t="shared" si="59"/>
        <v/>
      </c>
      <c r="BV95" s="30" t="str">
        <f t="shared" si="72"/>
        <v/>
      </c>
      <c r="BW95" s="36" t="str">
        <f t="shared" si="73"/>
        <v/>
      </c>
      <c r="BX95" s="36" t="str">
        <f t="shared" si="74"/>
        <v/>
      </c>
      <c r="BY95" s="45" t="str">
        <f t="shared" si="75"/>
        <v/>
      </c>
      <c r="BZ95" s="12" t="str">
        <f t="shared" si="60"/>
        <v/>
      </c>
      <c r="CA95" s="47" t="str">
        <f t="shared" si="61"/>
        <v/>
      </c>
      <c r="CB95" s="32" t="str">
        <f t="shared" si="62"/>
        <v/>
      </c>
      <c r="CC95" s="32" t="str">
        <f t="shared" si="63"/>
        <v/>
      </c>
      <c r="CD95" s="32" t="str">
        <f t="shared" si="64"/>
        <v/>
      </c>
      <c r="CE95" s="48"/>
      <c r="CF95" s="32" t="str">
        <f t="shared" si="76"/>
        <v/>
      </c>
      <c r="CG95" s="32" t="str">
        <f t="shared" si="77"/>
        <v/>
      </c>
      <c r="CH95" s="48"/>
    </row>
    <row r="96" spans="2:86" ht="30" customHeight="1" x14ac:dyDescent="0.2">
      <c r="B96" s="155"/>
      <c r="C96" s="117"/>
      <c r="D96" s="53"/>
      <c r="E96" s="68"/>
      <c r="F96" s="54"/>
      <c r="G96" s="54"/>
      <c r="H96" s="55"/>
      <c r="I96" s="71"/>
      <c r="J96" s="73"/>
      <c r="K96" s="56"/>
      <c r="L96" s="76" t="str">
        <f t="shared" si="65"/>
        <v/>
      </c>
      <c r="M96" s="77" t="str">
        <f t="shared" si="66"/>
        <v/>
      </c>
      <c r="N96" s="130" t="str">
        <f t="shared" si="67"/>
        <v/>
      </c>
      <c r="O96" s="131" t="str">
        <f t="shared" si="81"/>
        <v/>
      </c>
      <c r="P96" s="131" t="str">
        <f t="shared" si="81"/>
        <v/>
      </c>
      <c r="Q96" s="131" t="str">
        <f t="shared" si="81"/>
        <v/>
      </c>
      <c r="R96" s="131" t="str">
        <f t="shared" si="81"/>
        <v/>
      </c>
      <c r="S96" s="131" t="str">
        <f t="shared" si="81"/>
        <v/>
      </c>
      <c r="T96" s="131" t="str">
        <f t="shared" si="81"/>
        <v/>
      </c>
      <c r="U96" s="131" t="str">
        <f t="shared" si="81"/>
        <v/>
      </c>
      <c r="V96" s="14"/>
      <c r="W96" s="17" t="str">
        <f>IF(C96="",IF(OR(AND($H96&lt;&gt;"",C96=""),AND($F95=$F96,$AK96&lt;&gt;""),COUNTA($H$3:$H$100002)&gt;COUNTA($H$3:$H96),$AE96&lt;&gt;""),W95,""),C96)</f>
        <v/>
      </c>
      <c r="X96" s="17" t="str">
        <f>IF(D96="",IF(OR(AND($H96&lt;&gt;"",D96=""),AND($F95=$F96,$AK96&lt;&gt;""),COUNTA($H$3:$H$100002)&gt;COUNTA($H$3:$H96),$AE96&lt;&gt;""),X95,""),D96)</f>
        <v/>
      </c>
      <c r="Y96" s="17" t="str">
        <f>IF(E96="",IF(OR(AND($H96&lt;&gt;"",E96=""),AND($F95=$F96,$AK96&lt;&gt;""),COUNTA($H$3:$H$100002)&gt;COUNTA($H$3:$H96),$AE96&lt;&gt;""),Y95,""),E96)</f>
        <v/>
      </c>
      <c r="Z96" s="27" t="str">
        <f t="shared" ref="Z96:Z159" si="82">IF(OR(W96="",COUNT(J96:K96)=0),"",DATE(W96,X96,Y96))</f>
        <v/>
      </c>
      <c r="AA96" s="2" t="str">
        <f>IF(F96="","",COUNTA($F$3:F96))</f>
        <v/>
      </c>
      <c r="AB96" s="3" t="str">
        <f>IF(F96="","",IFERROR(IF(F96&lt;&gt;"",IFERROR(INDEX(設定!$C$3:$C$303,MATCH(F96,設定!$C$3:$C$303,0),0),INDEX(設定!$C$3:$C$303,MATCH("*"&amp;F96&amp;"*",設定!$C$3:$C$303,0),0)),""),"エラー"))</f>
        <v/>
      </c>
      <c r="AC96" s="2" t="str">
        <f>IF(G96="","",COUNTA($G$3:G96))</f>
        <v/>
      </c>
      <c r="AD96" s="3" t="str">
        <f>IF(G96="","",IFERROR(IF(G96&lt;&gt;"",IFERROR(INDEX(設定!$C$3:$C$303,MATCH(G96,設定!$C$3:$C$303,0),0),INDEX(設定!$C$3:$C$303,MATCH("*"&amp;G96&amp;"*",設定!$C$3:$C$303,0),0)),""),"エラー"))</f>
        <v/>
      </c>
      <c r="AE96" s="3" t="str">
        <f>IFERROR(IF(AB96="",IF(AND(H96&lt;&gt;"",F96=""),INDEX(AB$3:AB96,MATCH(MAX(AA$3:AA96),AA$3:AA96,0),0),""),AB96),"")</f>
        <v/>
      </c>
      <c r="AF96" s="3" t="str">
        <f>IFERROR(IF(AD96="",IF(AND(H96&lt;&gt;"",G96=""),INDEX(AD$3:AD96,MATCH(MAX(AC$3:AC96),AC$3:AC96,0),0),""),AD96),"")</f>
        <v/>
      </c>
      <c r="AG96" s="2" t="str">
        <f>IF(AH96="","",IF(OR(AH96=AH95,AH96=AH97),IF(AND(E96="",AB96="",AG95&lt;&gt;""),MAX($AG$3:AG95),MAX($AG$3:AG95)+1),IF(AH95=AH96,AG95,MAX($AG$3:AG95)+1)))</f>
        <v/>
      </c>
      <c r="AH96" s="12" t="str">
        <f t="shared" si="68"/>
        <v/>
      </c>
      <c r="AI96" s="12" t="str">
        <f t="shared" si="69"/>
        <v/>
      </c>
      <c r="AJ96" s="13" t="str">
        <f t="shared" si="52"/>
        <v/>
      </c>
      <c r="AK96" s="13" t="str">
        <f t="shared" si="53"/>
        <v/>
      </c>
      <c r="AL96" s="13" t="str">
        <f>IF(OR(AJ96="",COUNTIF($AH$3:AH96,AH96)&lt;&gt;COUNTIF(AH$3:AH$100002,AH96)),"",SUMIF(AH$3:AH$100002,AH96,AJ$3:AJ$100002))</f>
        <v/>
      </c>
      <c r="AM96" s="13" t="str">
        <f>IF(OR(AK96="",COUNTIF($AH$3:AH96,AH96)&lt;&gt;COUNTIF(AH$3:AH$100002,AH96)),"",SUMIF(AH$3:AH$100002,AH96,AK$3:AK$100002))</f>
        <v/>
      </c>
      <c r="AO96" s="13" t="str">
        <f t="shared" si="70"/>
        <v/>
      </c>
      <c r="AP96" s="13" t="str">
        <f t="shared" si="70"/>
        <v/>
      </c>
      <c r="AQ96" s="13" t="str">
        <f t="shared" si="70"/>
        <v/>
      </c>
      <c r="AR96" s="13" t="str">
        <f t="shared" si="70"/>
        <v/>
      </c>
      <c r="AS96" s="13" t="str">
        <f t="shared" si="47"/>
        <v/>
      </c>
      <c r="AT96" s="13" t="str">
        <f t="shared" si="47"/>
        <v/>
      </c>
      <c r="AU96" s="13" t="str">
        <f t="shared" si="47"/>
        <v/>
      </c>
      <c r="AV96" s="13" t="str">
        <f t="shared" si="47"/>
        <v/>
      </c>
      <c r="AW96" s="86" t="str">
        <f t="shared" si="54"/>
        <v/>
      </c>
      <c r="AX96" s="59" t="str">
        <f t="shared" si="55"/>
        <v/>
      </c>
      <c r="AY96" s="63" t="str">
        <f>IF(OR($BR96="",BH96=""),"",COUNT($BR$3:$BR96))</f>
        <v/>
      </c>
      <c r="AZ96" s="13" t="str">
        <f>IF(OR($BR96="",BI96=""),"",COUNT($BR$3:$BR96))</f>
        <v/>
      </c>
      <c r="BA96" s="13" t="str">
        <f>IF(OR($BR96="",BJ96=""),"",COUNT($BR$3:$BR96))</f>
        <v/>
      </c>
      <c r="BB96" s="13" t="str">
        <f>IF(OR($BR96="",BK96=""),"",COUNT($BR$3:$BR96))</f>
        <v/>
      </c>
      <c r="BC96" s="13" t="str">
        <f>IF(OR($BR96="",BL96=""),"",COUNT($BR$3:$BR96))</f>
        <v/>
      </c>
      <c r="BD96" s="13" t="str">
        <f>IF(OR($BR96="",BM96=""),"",COUNT($BR$3:$BR96))</f>
        <v/>
      </c>
      <c r="BE96" s="13" t="str">
        <f>IF(OR($BR96="",BN96=""),"",COUNT($BR$3:$BR96))</f>
        <v/>
      </c>
      <c r="BF96" s="13" t="str">
        <f>IF(OR($BR96="",BO96=""),"",COUNT($BR$3:$BR96))</f>
        <v/>
      </c>
      <c r="BG96" s="66" t="str">
        <f>IF(Z96="","",COUNT($Z$3:Z96))</f>
        <v/>
      </c>
      <c r="BH96" s="13" t="str">
        <f>IF(AO96="","",IF(AO96=BH$2,(SUMIF($BV$3:$BV96,BH$2,$BW$3:$BW96)-SUMIF($BX$3:$BX96,BH$2,$BY$3:$BY96))*AO$1,""))</f>
        <v/>
      </c>
      <c r="BI96" s="13" t="str">
        <f>IF(AP96="","",IF(AP96=BI$2,(SUMIF($BV$3:$BV96,BI$2,$BW$3:$BW96)-SUMIF($BX$3:$BX96,BI$2,$BY$3:$BY96))*AP$1,""))</f>
        <v/>
      </c>
      <c r="BJ96" s="13" t="str">
        <f>IF(AQ96="","",IF(AQ96=BJ$2,(SUMIF($BV$3:$BV96,BJ$2,$BW$3:$BW96)-SUMIF($BX$3:$BX96,BJ$2,$BY$3:$BY96))*AQ$1,""))</f>
        <v/>
      </c>
      <c r="BK96" s="13" t="str">
        <f>IF(AR96="","",IF(AR96=BK$2,(SUMIF($BV$3:$BV96,BK$2,$BW$3:$BW96)-SUMIF($BX$3:$BX96,BK$2,$BY$3:$BY96))*AR$1,""))</f>
        <v/>
      </c>
      <c r="BL96" s="13" t="str">
        <f>IF(AS96="","",IF(AS96=BL$2,(SUMIF($BV$3:$BV96,BL$2,$BW$3:$BW96)-SUMIF($BX$3:$BX96,BL$2,$BY$3:$BY96))*AS$1,""))</f>
        <v/>
      </c>
      <c r="BM96" s="13" t="str">
        <f>IF(AT96="","",IF(AT96=BM$2,(SUMIF($BV$3:$BV96,BM$2,$BW$3:$BW96)-SUMIF($BX$3:$BX96,BM$2,$BY$3:$BY96))*AT$1,""))</f>
        <v/>
      </c>
      <c r="BN96" s="13" t="str">
        <f>IF(AU96="","",IF(AU96=BN$2,(SUMIF($BV$3:$BV96,BN$2,$BW$3:$BW96)-SUMIF($BX$3:$BX96,BN$2,$BY$3:$BY96))*AU$1,""))</f>
        <v/>
      </c>
      <c r="BO96" s="13" t="str">
        <f>IF(AV96="","",IF(AV96=BO$2,(SUMIF($BV$3:$BV96,BO$2,$BW$3:$BW96)-SUMIF($BX$3:$BX96,BO$2,$BY$3:$BY96))*AV$1,""))</f>
        <v/>
      </c>
      <c r="BP96" s="152"/>
      <c r="BQ96" s="13" t="str">
        <f t="shared" si="71"/>
        <v/>
      </c>
      <c r="BR96" s="75" t="str">
        <f t="shared" si="56"/>
        <v/>
      </c>
      <c r="BS96" s="33" t="str">
        <f t="shared" si="57"/>
        <v/>
      </c>
      <c r="BT96" s="42" t="str">
        <f t="shared" si="58"/>
        <v/>
      </c>
      <c r="BU96" s="38" t="str">
        <f t="shared" si="59"/>
        <v/>
      </c>
      <c r="BV96" s="30" t="str">
        <f t="shared" si="72"/>
        <v/>
      </c>
      <c r="BW96" s="36" t="str">
        <f t="shared" si="73"/>
        <v/>
      </c>
      <c r="BX96" s="36" t="str">
        <f t="shared" si="74"/>
        <v/>
      </c>
      <c r="BY96" s="45" t="str">
        <f t="shared" si="75"/>
        <v/>
      </c>
      <c r="BZ96" s="12" t="str">
        <f t="shared" si="60"/>
        <v/>
      </c>
      <c r="CA96" s="47" t="str">
        <f t="shared" si="61"/>
        <v/>
      </c>
      <c r="CB96" s="32" t="str">
        <f t="shared" si="62"/>
        <v/>
      </c>
      <c r="CC96" s="32" t="str">
        <f t="shared" si="63"/>
        <v/>
      </c>
      <c r="CD96" s="32" t="str">
        <f t="shared" si="64"/>
        <v/>
      </c>
      <c r="CE96" s="48"/>
      <c r="CF96" s="32" t="str">
        <f t="shared" si="76"/>
        <v/>
      </c>
      <c r="CG96" s="32" t="str">
        <f t="shared" si="77"/>
        <v/>
      </c>
      <c r="CH96" s="48"/>
    </row>
    <row r="97" spans="2:86" ht="30" customHeight="1" x14ac:dyDescent="0.2">
      <c r="B97" s="155"/>
      <c r="C97" s="117"/>
      <c r="D97" s="53"/>
      <c r="E97" s="68"/>
      <c r="F97" s="54"/>
      <c r="G97" s="54"/>
      <c r="H97" s="55"/>
      <c r="I97" s="71"/>
      <c r="J97" s="73"/>
      <c r="K97" s="56"/>
      <c r="L97" s="76" t="str">
        <f t="shared" si="65"/>
        <v/>
      </c>
      <c r="M97" s="77" t="str">
        <f t="shared" si="66"/>
        <v/>
      </c>
      <c r="N97" s="130" t="str">
        <f t="shared" si="67"/>
        <v/>
      </c>
      <c r="O97" s="131" t="str">
        <f t="shared" si="81"/>
        <v/>
      </c>
      <c r="P97" s="131" t="str">
        <f t="shared" si="81"/>
        <v/>
      </c>
      <c r="Q97" s="131" t="str">
        <f t="shared" si="81"/>
        <v/>
      </c>
      <c r="R97" s="131" t="str">
        <f t="shared" si="81"/>
        <v/>
      </c>
      <c r="S97" s="131" t="str">
        <f t="shared" si="81"/>
        <v/>
      </c>
      <c r="T97" s="131" t="str">
        <f t="shared" si="81"/>
        <v/>
      </c>
      <c r="U97" s="131" t="str">
        <f t="shared" si="81"/>
        <v/>
      </c>
      <c r="V97" s="14"/>
      <c r="W97" s="17" t="str">
        <f>IF(C97="",IF(OR(AND($H97&lt;&gt;"",C97=""),AND($F96=$F97,$AK97&lt;&gt;""),COUNTA($H$3:$H$100002)&gt;COUNTA($H$3:$H97),$AE97&lt;&gt;""),W96,""),C97)</f>
        <v/>
      </c>
      <c r="X97" s="17" t="str">
        <f>IF(D97="",IF(OR(AND($H97&lt;&gt;"",D97=""),AND($F96=$F97,$AK97&lt;&gt;""),COUNTA($H$3:$H$100002)&gt;COUNTA($H$3:$H97),$AE97&lt;&gt;""),X96,""),D97)</f>
        <v/>
      </c>
      <c r="Y97" s="17" t="str">
        <f>IF(E97="",IF(OR(AND($H97&lt;&gt;"",E97=""),AND($F96=$F97,$AK97&lt;&gt;""),COUNTA($H$3:$H$100002)&gt;COUNTA($H$3:$H97),$AE97&lt;&gt;""),Y96,""),E97)</f>
        <v/>
      </c>
      <c r="Z97" s="27" t="str">
        <f t="shared" si="82"/>
        <v/>
      </c>
      <c r="AA97" s="2" t="str">
        <f>IF(F97="","",COUNTA($F$3:F97))</f>
        <v/>
      </c>
      <c r="AB97" s="3" t="str">
        <f>IF(F97="","",IFERROR(IF(F97&lt;&gt;"",IFERROR(INDEX(設定!$C$3:$C$303,MATCH(F97,設定!$C$3:$C$303,0),0),INDEX(設定!$C$3:$C$303,MATCH("*"&amp;F97&amp;"*",設定!$C$3:$C$303,0),0)),""),"エラー"))</f>
        <v/>
      </c>
      <c r="AC97" s="2" t="str">
        <f>IF(G97="","",COUNTA($G$3:G97))</f>
        <v/>
      </c>
      <c r="AD97" s="3" t="str">
        <f>IF(G97="","",IFERROR(IF(G97&lt;&gt;"",IFERROR(INDEX(設定!$C$3:$C$303,MATCH(G97,設定!$C$3:$C$303,0),0),INDEX(設定!$C$3:$C$303,MATCH("*"&amp;G97&amp;"*",設定!$C$3:$C$303,0),0)),""),"エラー"))</f>
        <v/>
      </c>
      <c r="AE97" s="3" t="str">
        <f>IFERROR(IF(AB97="",IF(AND(H97&lt;&gt;"",F97=""),INDEX(AB$3:AB97,MATCH(MAX(AA$3:AA97),AA$3:AA97,0),0),""),AB97),"")</f>
        <v/>
      </c>
      <c r="AF97" s="3" t="str">
        <f>IFERROR(IF(AD97="",IF(AND(H97&lt;&gt;"",G97=""),INDEX(AD$3:AD97,MATCH(MAX(AC$3:AC97),AC$3:AC97,0),0),""),AD97),"")</f>
        <v/>
      </c>
      <c r="AG97" s="2" t="str">
        <f>IF(AH97="","",IF(OR(AH97=AH96,AH97=AH98),IF(AND(E97="",AB97="",AG96&lt;&gt;""),MAX($AG$3:AG96),MAX($AG$3:AG96)+1),IF(AH96=AH97,AG96,MAX($AG$3:AG96)+1)))</f>
        <v/>
      </c>
      <c r="AH97" s="12" t="str">
        <f t="shared" si="68"/>
        <v/>
      </c>
      <c r="AI97" s="12" t="str">
        <f t="shared" si="69"/>
        <v/>
      </c>
      <c r="AJ97" s="13" t="str">
        <f t="shared" si="52"/>
        <v/>
      </c>
      <c r="AK97" s="13" t="str">
        <f t="shared" si="53"/>
        <v/>
      </c>
      <c r="AL97" s="13" t="str">
        <f>IF(OR(AJ97="",COUNTIF($AH$3:AH97,AH97)&lt;&gt;COUNTIF(AH$3:AH$100002,AH97)),"",SUMIF(AH$3:AH$100002,AH97,AJ$3:AJ$100002))</f>
        <v/>
      </c>
      <c r="AM97" s="13" t="str">
        <f>IF(OR(AK97="",COUNTIF($AH$3:AH97,AH97)&lt;&gt;COUNTIF(AH$3:AH$100002,AH97)),"",SUMIF(AH$3:AH$100002,AH97,AK$3:AK$100002))</f>
        <v/>
      </c>
      <c r="AO97" s="13" t="str">
        <f t="shared" si="70"/>
        <v/>
      </c>
      <c r="AP97" s="13" t="str">
        <f t="shared" si="70"/>
        <v/>
      </c>
      <c r="AQ97" s="13" t="str">
        <f t="shared" si="70"/>
        <v/>
      </c>
      <c r="AR97" s="13" t="str">
        <f t="shared" si="70"/>
        <v/>
      </c>
      <c r="AS97" s="13" t="str">
        <f t="shared" ref="AS97:AV160" si="83">IF($Z97="","",IF(COUNTIF($AE97:$AF97,AS$2),AS$2,""))</f>
        <v/>
      </c>
      <c r="AT97" s="13" t="str">
        <f t="shared" si="83"/>
        <v/>
      </c>
      <c r="AU97" s="13" t="str">
        <f t="shared" si="83"/>
        <v/>
      </c>
      <c r="AV97" s="13" t="str">
        <f t="shared" si="83"/>
        <v/>
      </c>
      <c r="AW97" s="86" t="str">
        <f t="shared" si="54"/>
        <v/>
      </c>
      <c r="AX97" s="59" t="str">
        <f t="shared" si="55"/>
        <v/>
      </c>
      <c r="AY97" s="63" t="str">
        <f>IF(OR($BR97="",BH97=""),"",COUNT($BR$3:$BR97))</f>
        <v/>
      </c>
      <c r="AZ97" s="13" t="str">
        <f>IF(OR($BR97="",BI97=""),"",COUNT($BR$3:$BR97))</f>
        <v/>
      </c>
      <c r="BA97" s="13" t="str">
        <f>IF(OR($BR97="",BJ97=""),"",COUNT($BR$3:$BR97))</f>
        <v/>
      </c>
      <c r="BB97" s="13" t="str">
        <f>IF(OR($BR97="",BK97=""),"",COUNT($BR$3:$BR97))</f>
        <v/>
      </c>
      <c r="BC97" s="13" t="str">
        <f>IF(OR($BR97="",BL97=""),"",COUNT($BR$3:$BR97))</f>
        <v/>
      </c>
      <c r="BD97" s="13" t="str">
        <f>IF(OR($BR97="",BM97=""),"",COUNT($BR$3:$BR97))</f>
        <v/>
      </c>
      <c r="BE97" s="13" t="str">
        <f>IF(OR($BR97="",BN97=""),"",COUNT($BR$3:$BR97))</f>
        <v/>
      </c>
      <c r="BF97" s="13" t="str">
        <f>IF(OR($BR97="",BO97=""),"",COUNT($BR$3:$BR97))</f>
        <v/>
      </c>
      <c r="BG97" s="66" t="str">
        <f>IF(Z97="","",COUNT($Z$3:Z97))</f>
        <v/>
      </c>
      <c r="BH97" s="13" t="str">
        <f>IF(AO97="","",IF(AO97=BH$2,(SUMIF($BV$3:$BV97,BH$2,$BW$3:$BW97)-SUMIF($BX$3:$BX97,BH$2,$BY$3:$BY97))*AO$1,""))</f>
        <v/>
      </c>
      <c r="BI97" s="13" t="str">
        <f>IF(AP97="","",IF(AP97=BI$2,(SUMIF($BV$3:$BV97,BI$2,$BW$3:$BW97)-SUMIF($BX$3:$BX97,BI$2,$BY$3:$BY97))*AP$1,""))</f>
        <v/>
      </c>
      <c r="BJ97" s="13" t="str">
        <f>IF(AQ97="","",IF(AQ97=BJ$2,(SUMIF($BV$3:$BV97,BJ$2,$BW$3:$BW97)-SUMIF($BX$3:$BX97,BJ$2,$BY$3:$BY97))*AQ$1,""))</f>
        <v/>
      </c>
      <c r="BK97" s="13" t="str">
        <f>IF(AR97="","",IF(AR97=BK$2,(SUMIF($BV$3:$BV97,BK$2,$BW$3:$BW97)-SUMIF($BX$3:$BX97,BK$2,$BY$3:$BY97))*AR$1,""))</f>
        <v/>
      </c>
      <c r="BL97" s="13" t="str">
        <f>IF(AS97="","",IF(AS97=BL$2,(SUMIF($BV$3:$BV97,BL$2,$BW$3:$BW97)-SUMIF($BX$3:$BX97,BL$2,$BY$3:$BY97))*AS$1,""))</f>
        <v/>
      </c>
      <c r="BM97" s="13" t="str">
        <f>IF(AT97="","",IF(AT97=BM$2,(SUMIF($BV$3:$BV97,BM$2,$BW$3:$BW97)-SUMIF($BX$3:$BX97,BM$2,$BY$3:$BY97))*AT$1,""))</f>
        <v/>
      </c>
      <c r="BN97" s="13" t="str">
        <f>IF(AU97="","",IF(AU97=BN$2,(SUMIF($BV$3:$BV97,BN$2,$BW$3:$BW97)-SUMIF($BX$3:$BX97,BN$2,$BY$3:$BY97))*AU$1,""))</f>
        <v/>
      </c>
      <c r="BO97" s="13" t="str">
        <f>IF(AV97="","",IF(AV97=BO$2,(SUMIF($BV$3:$BV97,BO$2,$BW$3:$BW97)-SUMIF($BX$3:$BX97,BO$2,$BY$3:$BY97))*AV$1,""))</f>
        <v/>
      </c>
      <c r="BP97" s="152"/>
      <c r="BQ97" s="13" t="str">
        <f t="shared" si="71"/>
        <v/>
      </c>
      <c r="BR97" s="75" t="str">
        <f t="shared" si="56"/>
        <v/>
      </c>
      <c r="BS97" s="33" t="str">
        <f t="shared" si="57"/>
        <v/>
      </c>
      <c r="BT97" s="42" t="str">
        <f t="shared" si="58"/>
        <v/>
      </c>
      <c r="BU97" s="38" t="str">
        <f t="shared" si="59"/>
        <v/>
      </c>
      <c r="BV97" s="30" t="str">
        <f t="shared" si="72"/>
        <v/>
      </c>
      <c r="BW97" s="36" t="str">
        <f t="shared" si="73"/>
        <v/>
      </c>
      <c r="BX97" s="36" t="str">
        <f t="shared" si="74"/>
        <v/>
      </c>
      <c r="BY97" s="45" t="str">
        <f t="shared" si="75"/>
        <v/>
      </c>
      <c r="BZ97" s="12" t="str">
        <f t="shared" si="60"/>
        <v/>
      </c>
      <c r="CA97" s="47" t="str">
        <f t="shared" si="61"/>
        <v/>
      </c>
      <c r="CB97" s="32" t="str">
        <f t="shared" si="62"/>
        <v/>
      </c>
      <c r="CC97" s="32" t="str">
        <f t="shared" si="63"/>
        <v/>
      </c>
      <c r="CD97" s="32" t="str">
        <f t="shared" si="64"/>
        <v/>
      </c>
      <c r="CE97" s="48"/>
      <c r="CF97" s="32" t="str">
        <f t="shared" si="76"/>
        <v/>
      </c>
      <c r="CG97" s="32" t="str">
        <f t="shared" si="77"/>
        <v/>
      </c>
      <c r="CH97" s="48"/>
    </row>
    <row r="98" spans="2:86" ht="30" customHeight="1" x14ac:dyDescent="0.2">
      <c r="B98" s="155"/>
      <c r="C98" s="117"/>
      <c r="D98" s="53"/>
      <c r="E98" s="68"/>
      <c r="F98" s="54"/>
      <c r="G98" s="54"/>
      <c r="H98" s="55"/>
      <c r="I98" s="71"/>
      <c r="J98" s="73"/>
      <c r="K98" s="56"/>
      <c r="L98" s="76" t="str">
        <f t="shared" si="65"/>
        <v/>
      </c>
      <c r="M98" s="77" t="str">
        <f t="shared" si="66"/>
        <v/>
      </c>
      <c r="N98" s="130" t="str">
        <f t="shared" si="67"/>
        <v/>
      </c>
      <c r="O98" s="131" t="str">
        <f t="shared" si="81"/>
        <v/>
      </c>
      <c r="P98" s="131" t="str">
        <f t="shared" si="81"/>
        <v/>
      </c>
      <c r="Q98" s="131" t="str">
        <f t="shared" si="81"/>
        <v/>
      </c>
      <c r="R98" s="131" t="str">
        <f t="shared" si="81"/>
        <v/>
      </c>
      <c r="S98" s="131" t="str">
        <f t="shared" si="81"/>
        <v/>
      </c>
      <c r="T98" s="131" t="str">
        <f t="shared" si="81"/>
        <v/>
      </c>
      <c r="U98" s="131" t="str">
        <f t="shared" si="81"/>
        <v/>
      </c>
      <c r="V98" s="14"/>
      <c r="W98" s="17" t="str">
        <f>IF(C98="",IF(OR(AND($H98&lt;&gt;"",C98=""),AND($F97=$F98,$AK98&lt;&gt;""),COUNTA($H$3:$H$100002)&gt;COUNTA($H$3:$H98),$AE98&lt;&gt;""),W97,""),C98)</f>
        <v/>
      </c>
      <c r="X98" s="17" t="str">
        <f>IF(D98="",IF(OR(AND($H98&lt;&gt;"",D98=""),AND($F97=$F98,$AK98&lt;&gt;""),COUNTA($H$3:$H$100002)&gt;COUNTA($H$3:$H98),$AE98&lt;&gt;""),X97,""),D98)</f>
        <v/>
      </c>
      <c r="Y98" s="17" t="str">
        <f>IF(E98="",IF(OR(AND($H98&lt;&gt;"",E98=""),AND($F97=$F98,$AK98&lt;&gt;""),COUNTA($H$3:$H$100002)&gt;COUNTA($H$3:$H98),$AE98&lt;&gt;""),Y97,""),E98)</f>
        <v/>
      </c>
      <c r="Z98" s="27" t="str">
        <f t="shared" si="82"/>
        <v/>
      </c>
      <c r="AA98" s="2" t="str">
        <f>IF(F98="","",COUNTA($F$3:F98))</f>
        <v/>
      </c>
      <c r="AB98" s="3" t="str">
        <f>IF(F98="","",IFERROR(IF(F98&lt;&gt;"",IFERROR(INDEX(設定!$C$3:$C$303,MATCH(F98,設定!$C$3:$C$303,0),0),INDEX(設定!$C$3:$C$303,MATCH("*"&amp;F98&amp;"*",設定!$C$3:$C$303,0),0)),""),"エラー"))</f>
        <v/>
      </c>
      <c r="AC98" s="2" t="str">
        <f>IF(G98="","",COUNTA($G$3:G98))</f>
        <v/>
      </c>
      <c r="AD98" s="3" t="str">
        <f>IF(G98="","",IFERROR(IF(G98&lt;&gt;"",IFERROR(INDEX(設定!$C$3:$C$303,MATCH(G98,設定!$C$3:$C$303,0),0),INDEX(設定!$C$3:$C$303,MATCH("*"&amp;G98&amp;"*",設定!$C$3:$C$303,0),0)),""),"エラー"))</f>
        <v/>
      </c>
      <c r="AE98" s="3" t="str">
        <f>IFERROR(IF(AB98="",IF(AND(H98&lt;&gt;"",F98=""),INDEX(AB$3:AB98,MATCH(MAX(AA$3:AA98),AA$3:AA98,0),0),""),AB98),"")</f>
        <v/>
      </c>
      <c r="AF98" s="3" t="str">
        <f>IFERROR(IF(AD98="",IF(AND(H98&lt;&gt;"",G98=""),INDEX(AD$3:AD98,MATCH(MAX(AC$3:AC98),AC$3:AC98,0),0),""),AD98),"")</f>
        <v/>
      </c>
      <c r="AG98" s="2" t="str">
        <f>IF(AH98="","",IF(OR(AH98=AH97,AH98=AH99),IF(AND(E98="",AB98="",AG97&lt;&gt;""),MAX($AG$3:AG97),MAX($AG$3:AG97)+1),IF(AH97=AH98,AG97,MAX($AG$3:AG97)+1)))</f>
        <v/>
      </c>
      <c r="AH98" s="12" t="str">
        <f t="shared" si="68"/>
        <v/>
      </c>
      <c r="AI98" s="12" t="str">
        <f t="shared" ref="AI98:AI103" si="84">IF(AH98="","",AH98&amp;AG98)</f>
        <v/>
      </c>
      <c r="AJ98" s="13" t="str">
        <f t="shared" si="52"/>
        <v/>
      </c>
      <c r="AK98" s="13" t="str">
        <f t="shared" si="53"/>
        <v/>
      </c>
      <c r="AL98" s="13" t="str">
        <f>IF(OR(AJ98="",COUNTIF($AH$3:AH98,AH98)&lt;&gt;COUNTIF(AH$3:AH$100002,AH98)),"",SUMIF(AH$3:AH$100002,AH98,AJ$3:AJ$100002))</f>
        <v/>
      </c>
      <c r="AM98" s="13" t="str">
        <f>IF(OR(AK98="",COUNTIF($AH$3:AH98,AH98)&lt;&gt;COUNTIF(AH$3:AH$100002,AH98)),"",SUMIF(AH$3:AH$100002,AH98,AK$3:AK$100002))</f>
        <v/>
      </c>
      <c r="AO98" s="13" t="str">
        <f t="shared" si="70"/>
        <v/>
      </c>
      <c r="AP98" s="13" t="str">
        <f t="shared" si="70"/>
        <v/>
      </c>
      <c r="AQ98" s="13" t="str">
        <f t="shared" si="70"/>
        <v/>
      </c>
      <c r="AR98" s="13" t="str">
        <f t="shared" si="70"/>
        <v/>
      </c>
      <c r="AS98" s="13" t="str">
        <f t="shared" si="83"/>
        <v/>
      </c>
      <c r="AT98" s="13" t="str">
        <f t="shared" si="83"/>
        <v/>
      </c>
      <c r="AU98" s="13" t="str">
        <f t="shared" si="83"/>
        <v/>
      </c>
      <c r="AV98" s="13" t="str">
        <f t="shared" si="83"/>
        <v/>
      </c>
      <c r="AW98" s="86" t="str">
        <f t="shared" si="54"/>
        <v/>
      </c>
      <c r="AX98" s="59" t="str">
        <f t="shared" si="55"/>
        <v/>
      </c>
      <c r="AY98" s="63" t="str">
        <f>IF(OR($BR98="",BH98=""),"",COUNT($BR$3:$BR98))</f>
        <v/>
      </c>
      <c r="AZ98" s="13" t="str">
        <f>IF(OR($BR98="",BI98=""),"",COUNT($BR$3:$BR98))</f>
        <v/>
      </c>
      <c r="BA98" s="13" t="str">
        <f>IF(OR($BR98="",BJ98=""),"",COUNT($BR$3:$BR98))</f>
        <v/>
      </c>
      <c r="BB98" s="13" t="str">
        <f>IF(OR($BR98="",BK98=""),"",COUNT($BR$3:$BR98))</f>
        <v/>
      </c>
      <c r="BC98" s="13" t="str">
        <f>IF(OR($BR98="",BL98=""),"",COUNT($BR$3:$BR98))</f>
        <v/>
      </c>
      <c r="BD98" s="13" t="str">
        <f>IF(OR($BR98="",BM98=""),"",COUNT($BR$3:$BR98))</f>
        <v/>
      </c>
      <c r="BE98" s="13" t="str">
        <f>IF(OR($BR98="",BN98=""),"",COUNT($BR$3:$BR98))</f>
        <v/>
      </c>
      <c r="BF98" s="13" t="str">
        <f>IF(OR($BR98="",BO98=""),"",COUNT($BR$3:$BR98))</f>
        <v/>
      </c>
      <c r="BG98" s="66" t="str">
        <f>IF(Z98="","",COUNT($Z$3:Z98))</f>
        <v/>
      </c>
      <c r="BH98" s="13" t="str">
        <f>IF(AO98="","",IF(AO98=BH$2,(SUMIF($BV$3:$BV98,BH$2,$BW$3:$BW98)-SUMIF($BX$3:$BX98,BH$2,$BY$3:$BY98))*AO$1,""))</f>
        <v/>
      </c>
      <c r="BI98" s="13" t="str">
        <f>IF(AP98="","",IF(AP98=BI$2,(SUMIF($BV$3:$BV98,BI$2,$BW$3:$BW98)-SUMIF($BX$3:$BX98,BI$2,$BY$3:$BY98))*AP$1,""))</f>
        <v/>
      </c>
      <c r="BJ98" s="13" t="str">
        <f>IF(AQ98="","",IF(AQ98=BJ$2,(SUMIF($BV$3:$BV98,BJ$2,$BW$3:$BW98)-SUMIF($BX$3:$BX98,BJ$2,$BY$3:$BY98))*AQ$1,""))</f>
        <v/>
      </c>
      <c r="BK98" s="13" t="str">
        <f>IF(AR98="","",IF(AR98=BK$2,(SUMIF($BV$3:$BV98,BK$2,$BW$3:$BW98)-SUMIF($BX$3:$BX98,BK$2,$BY$3:$BY98))*AR$1,""))</f>
        <v/>
      </c>
      <c r="BL98" s="13" t="str">
        <f>IF(AS98="","",IF(AS98=BL$2,(SUMIF($BV$3:$BV98,BL$2,$BW$3:$BW98)-SUMIF($BX$3:$BX98,BL$2,$BY$3:$BY98))*AS$1,""))</f>
        <v/>
      </c>
      <c r="BM98" s="13" t="str">
        <f>IF(AT98="","",IF(AT98=BM$2,(SUMIF($BV$3:$BV98,BM$2,$BW$3:$BW98)-SUMIF($BX$3:$BX98,BM$2,$BY$3:$BY98))*AT$1,""))</f>
        <v/>
      </c>
      <c r="BN98" s="13" t="str">
        <f>IF(AU98="","",IF(AU98=BN$2,(SUMIF($BV$3:$BV98,BN$2,$BW$3:$BW98)-SUMIF($BX$3:$BX98,BN$2,$BY$3:$BY98))*AU$1,""))</f>
        <v/>
      </c>
      <c r="BO98" s="13" t="str">
        <f>IF(AV98="","",IF(AV98=BO$2,(SUMIF($BV$3:$BV98,BO$2,$BW$3:$BW98)-SUMIF($BX$3:$BX98,BO$2,$BY$3:$BY98))*AV$1,""))</f>
        <v/>
      </c>
      <c r="BP98" s="152"/>
      <c r="BQ98" s="13" t="str">
        <f t="shared" si="71"/>
        <v/>
      </c>
      <c r="BR98" s="75" t="str">
        <f t="shared" si="56"/>
        <v/>
      </c>
      <c r="BS98" s="33" t="str">
        <f t="shared" si="57"/>
        <v/>
      </c>
      <c r="BT98" s="42" t="str">
        <f t="shared" si="58"/>
        <v/>
      </c>
      <c r="BU98" s="38" t="str">
        <f t="shared" si="59"/>
        <v/>
      </c>
      <c r="BV98" s="30" t="str">
        <f t="shared" si="72"/>
        <v/>
      </c>
      <c r="BW98" s="36" t="str">
        <f t="shared" ref="BW98:BW103" si="85">IF(CC98="",IF(CD98="","",CD98),CC98)</f>
        <v/>
      </c>
      <c r="BX98" s="36" t="str">
        <f t="shared" si="74"/>
        <v/>
      </c>
      <c r="BY98" s="45" t="str">
        <f t="shared" ref="BY98:BY103" si="86">IF(CD98="",IF(CC98="","",CC98),CD98)</f>
        <v/>
      </c>
      <c r="BZ98" s="12" t="str">
        <f t="shared" si="60"/>
        <v/>
      </c>
      <c r="CA98" s="47" t="str">
        <f t="shared" si="61"/>
        <v/>
      </c>
      <c r="CB98" s="32" t="str">
        <f t="shared" si="62"/>
        <v/>
      </c>
      <c r="CC98" s="32" t="str">
        <f t="shared" si="63"/>
        <v/>
      </c>
      <c r="CD98" s="32" t="str">
        <f t="shared" si="64"/>
        <v/>
      </c>
      <c r="CE98" s="48"/>
      <c r="CF98" s="32" t="str">
        <f t="shared" si="76"/>
        <v/>
      </c>
      <c r="CG98" s="32" t="str">
        <f t="shared" si="77"/>
        <v/>
      </c>
      <c r="CH98" s="48"/>
    </row>
    <row r="99" spans="2:86" ht="30" customHeight="1" x14ac:dyDescent="0.2">
      <c r="B99" s="155"/>
      <c r="C99" s="117"/>
      <c r="D99" s="53"/>
      <c r="E99" s="68"/>
      <c r="F99" s="54"/>
      <c r="G99" s="54"/>
      <c r="H99" s="55"/>
      <c r="I99" s="71"/>
      <c r="J99" s="73"/>
      <c r="K99" s="56"/>
      <c r="L99" s="76" t="str">
        <f t="shared" si="65"/>
        <v/>
      </c>
      <c r="M99" s="77" t="str">
        <f t="shared" si="66"/>
        <v/>
      </c>
      <c r="N99" s="130" t="str">
        <f t="shared" si="67"/>
        <v/>
      </c>
      <c r="O99" s="131" t="str">
        <f t="shared" si="81"/>
        <v/>
      </c>
      <c r="P99" s="131" t="str">
        <f t="shared" si="81"/>
        <v/>
      </c>
      <c r="Q99" s="131" t="str">
        <f t="shared" si="81"/>
        <v/>
      </c>
      <c r="R99" s="131" t="str">
        <f t="shared" si="81"/>
        <v/>
      </c>
      <c r="S99" s="131" t="str">
        <f t="shared" si="81"/>
        <v/>
      </c>
      <c r="T99" s="131" t="str">
        <f t="shared" si="81"/>
        <v/>
      </c>
      <c r="U99" s="131" t="str">
        <f t="shared" si="81"/>
        <v/>
      </c>
      <c r="V99" s="14"/>
      <c r="W99" s="17" t="str">
        <f>IF(C99="",IF(OR(AND($H99&lt;&gt;"",C99=""),AND($F98=$F99,$AK99&lt;&gt;""),COUNTA($H$3:$H$100002)&gt;COUNTA($H$3:$H99),$AE99&lt;&gt;""),W98,""),C99)</f>
        <v/>
      </c>
      <c r="X99" s="17" t="str">
        <f>IF(D99="",IF(OR(AND($H99&lt;&gt;"",D99=""),AND($F98=$F99,$AK99&lt;&gt;""),COUNTA($H$3:$H$100002)&gt;COUNTA($H$3:$H99),$AE99&lt;&gt;""),X98,""),D99)</f>
        <v/>
      </c>
      <c r="Y99" s="17" t="str">
        <f>IF(E99="",IF(OR(AND($H99&lt;&gt;"",E99=""),AND($F98=$F99,$AK99&lt;&gt;""),COUNTA($H$3:$H$100002)&gt;COUNTA($H$3:$H99),$AE99&lt;&gt;""),Y98,""),E99)</f>
        <v/>
      </c>
      <c r="Z99" s="27" t="str">
        <f t="shared" si="82"/>
        <v/>
      </c>
      <c r="AA99" s="2" t="str">
        <f>IF(F99="","",COUNTA($F$3:F99))</f>
        <v/>
      </c>
      <c r="AB99" s="3" t="str">
        <f>IF(F99="","",IFERROR(IF(F99&lt;&gt;"",IFERROR(INDEX(設定!$C$3:$C$303,MATCH(F99,設定!$C$3:$C$303,0),0),INDEX(設定!$C$3:$C$303,MATCH("*"&amp;F99&amp;"*",設定!$C$3:$C$303,0),0)),""),"エラー"))</f>
        <v/>
      </c>
      <c r="AC99" s="2" t="str">
        <f>IF(G99="","",COUNTA($G$3:G99))</f>
        <v/>
      </c>
      <c r="AD99" s="3" t="str">
        <f>IF(G99="","",IFERROR(IF(G99&lt;&gt;"",IFERROR(INDEX(設定!$C$3:$C$303,MATCH(G99,設定!$C$3:$C$303,0),0),INDEX(設定!$C$3:$C$303,MATCH("*"&amp;G99&amp;"*",設定!$C$3:$C$303,0),0)),""),"エラー"))</f>
        <v/>
      </c>
      <c r="AE99" s="3" t="str">
        <f>IFERROR(IF(AB99="",IF(AND(H99&lt;&gt;"",F99=""),INDEX(AB$3:AB99,MATCH(MAX(AA$3:AA99),AA$3:AA99,0),0),""),AB99),"")</f>
        <v/>
      </c>
      <c r="AF99" s="3" t="str">
        <f>IFERROR(IF(AD99="",IF(AND(H99&lt;&gt;"",G99=""),INDEX(AD$3:AD99,MATCH(MAX(AC$3:AC99),AC$3:AC99,0),0),""),AD99),"")</f>
        <v/>
      </c>
      <c r="AG99" s="2" t="str">
        <f>IF(AH99="","",IF(OR(AH99=AH98,AH99=AH100),IF(AND(E99="",AB99="",AG98&lt;&gt;""),MAX($AG$3:AG98),MAX($AG$3:AG98)+1),IF(AH98=AH99,AG98,MAX($AG$3:AG98)+1)))</f>
        <v/>
      </c>
      <c r="AH99" s="12" t="str">
        <f t="shared" si="68"/>
        <v/>
      </c>
      <c r="AI99" s="12" t="str">
        <f t="shared" si="84"/>
        <v/>
      </c>
      <c r="AJ99" s="13" t="str">
        <f t="shared" si="52"/>
        <v/>
      </c>
      <c r="AK99" s="13" t="str">
        <f t="shared" si="53"/>
        <v/>
      </c>
      <c r="AL99" s="13" t="str">
        <f>IF(OR(AJ99="",COUNTIF($AH$3:AH99,AH99)&lt;&gt;COUNTIF(AH$3:AH$100002,AH99)),"",SUMIF(AH$3:AH$100002,AH99,AJ$3:AJ$100002))</f>
        <v/>
      </c>
      <c r="AM99" s="13" t="str">
        <f>IF(OR(AK99="",COUNTIF($AH$3:AH99,AH99)&lt;&gt;COUNTIF(AH$3:AH$100002,AH99)),"",SUMIF(AH$3:AH$100002,AH99,AK$3:AK$100002))</f>
        <v/>
      </c>
      <c r="AO99" s="13" t="str">
        <f t="shared" si="70"/>
        <v/>
      </c>
      <c r="AP99" s="13" t="str">
        <f t="shared" si="70"/>
        <v/>
      </c>
      <c r="AQ99" s="13" t="str">
        <f t="shared" si="70"/>
        <v/>
      </c>
      <c r="AR99" s="13" t="str">
        <f t="shared" si="70"/>
        <v/>
      </c>
      <c r="AS99" s="13" t="str">
        <f t="shared" si="83"/>
        <v/>
      </c>
      <c r="AT99" s="13" t="str">
        <f t="shared" si="83"/>
        <v/>
      </c>
      <c r="AU99" s="13" t="str">
        <f t="shared" si="83"/>
        <v/>
      </c>
      <c r="AV99" s="13" t="str">
        <f t="shared" si="83"/>
        <v/>
      </c>
      <c r="AW99" s="86" t="str">
        <f t="shared" si="54"/>
        <v/>
      </c>
      <c r="AX99" s="59" t="str">
        <f t="shared" si="55"/>
        <v/>
      </c>
      <c r="AY99" s="63" t="str">
        <f>IF(OR($BR99="",BH99=""),"",COUNT($BR$3:$BR99))</f>
        <v/>
      </c>
      <c r="AZ99" s="13" t="str">
        <f>IF(OR($BR99="",BI99=""),"",COUNT($BR$3:$BR99))</f>
        <v/>
      </c>
      <c r="BA99" s="13" t="str">
        <f>IF(OR($BR99="",BJ99=""),"",COUNT($BR$3:$BR99))</f>
        <v/>
      </c>
      <c r="BB99" s="13" t="str">
        <f>IF(OR($BR99="",BK99=""),"",COUNT($BR$3:$BR99))</f>
        <v/>
      </c>
      <c r="BC99" s="13" t="str">
        <f>IF(OR($BR99="",BL99=""),"",COUNT($BR$3:$BR99))</f>
        <v/>
      </c>
      <c r="BD99" s="13" t="str">
        <f>IF(OR($BR99="",BM99=""),"",COUNT($BR$3:$BR99))</f>
        <v/>
      </c>
      <c r="BE99" s="13" t="str">
        <f>IF(OR($BR99="",BN99=""),"",COUNT($BR$3:$BR99))</f>
        <v/>
      </c>
      <c r="BF99" s="13" t="str">
        <f>IF(OR($BR99="",BO99=""),"",COUNT($BR$3:$BR99))</f>
        <v/>
      </c>
      <c r="BG99" s="66" t="str">
        <f>IF(Z99="","",COUNT($Z$3:Z99))</f>
        <v/>
      </c>
      <c r="BH99" s="13" t="str">
        <f>IF(AO99="","",IF(AO99=BH$2,(SUMIF($BV$3:$BV99,BH$2,$BW$3:$BW99)-SUMIF($BX$3:$BX99,BH$2,$BY$3:$BY99))*AO$1,""))</f>
        <v/>
      </c>
      <c r="BI99" s="13" t="str">
        <f>IF(AP99="","",IF(AP99=BI$2,(SUMIF($BV$3:$BV99,BI$2,$BW$3:$BW99)-SUMIF($BX$3:$BX99,BI$2,$BY$3:$BY99))*AP$1,""))</f>
        <v/>
      </c>
      <c r="BJ99" s="13" t="str">
        <f>IF(AQ99="","",IF(AQ99=BJ$2,(SUMIF($BV$3:$BV99,BJ$2,$BW$3:$BW99)-SUMIF($BX$3:$BX99,BJ$2,$BY$3:$BY99))*AQ$1,""))</f>
        <v/>
      </c>
      <c r="BK99" s="13" t="str">
        <f>IF(AR99="","",IF(AR99=BK$2,(SUMIF($BV$3:$BV99,BK$2,$BW$3:$BW99)-SUMIF($BX$3:$BX99,BK$2,$BY$3:$BY99))*AR$1,""))</f>
        <v/>
      </c>
      <c r="BL99" s="13" t="str">
        <f>IF(AS99="","",IF(AS99=BL$2,(SUMIF($BV$3:$BV99,BL$2,$BW$3:$BW99)-SUMIF($BX$3:$BX99,BL$2,$BY$3:$BY99))*AS$1,""))</f>
        <v/>
      </c>
      <c r="BM99" s="13" t="str">
        <f>IF(AT99="","",IF(AT99=BM$2,(SUMIF($BV$3:$BV99,BM$2,$BW$3:$BW99)-SUMIF($BX$3:$BX99,BM$2,$BY$3:$BY99))*AT$1,""))</f>
        <v/>
      </c>
      <c r="BN99" s="13" t="str">
        <f>IF(AU99="","",IF(AU99=BN$2,(SUMIF($BV$3:$BV99,BN$2,$BW$3:$BW99)-SUMIF($BX$3:$BX99,BN$2,$BY$3:$BY99))*AU$1,""))</f>
        <v/>
      </c>
      <c r="BO99" s="13" t="str">
        <f>IF(AV99="","",IF(AV99=BO$2,(SUMIF($BV$3:$BV99,BO$2,$BW$3:$BW99)-SUMIF($BX$3:$BX99,BO$2,$BY$3:$BY99))*AV$1,""))</f>
        <v/>
      </c>
      <c r="BP99" s="152"/>
      <c r="BQ99" s="13" t="str">
        <f t="shared" si="71"/>
        <v/>
      </c>
      <c r="BR99" s="75" t="str">
        <f t="shared" si="56"/>
        <v/>
      </c>
      <c r="BS99" s="33" t="str">
        <f t="shared" si="57"/>
        <v/>
      </c>
      <c r="BT99" s="42" t="str">
        <f t="shared" si="58"/>
        <v/>
      </c>
      <c r="BU99" s="38" t="str">
        <f t="shared" si="59"/>
        <v/>
      </c>
      <c r="BV99" s="30" t="str">
        <f t="shared" si="72"/>
        <v/>
      </c>
      <c r="BW99" s="36" t="str">
        <f t="shared" si="85"/>
        <v/>
      </c>
      <c r="BX99" s="36" t="str">
        <f t="shared" si="74"/>
        <v/>
      </c>
      <c r="BY99" s="45" t="str">
        <f t="shared" si="86"/>
        <v/>
      </c>
      <c r="BZ99" s="12" t="str">
        <f t="shared" si="60"/>
        <v/>
      </c>
      <c r="CA99" s="47" t="str">
        <f t="shared" si="61"/>
        <v/>
      </c>
      <c r="CB99" s="32" t="str">
        <f t="shared" si="62"/>
        <v/>
      </c>
      <c r="CC99" s="32" t="str">
        <f t="shared" si="63"/>
        <v/>
      </c>
      <c r="CD99" s="32" t="str">
        <f t="shared" si="64"/>
        <v/>
      </c>
      <c r="CE99" s="48"/>
      <c r="CF99" s="32" t="str">
        <f t="shared" si="76"/>
        <v/>
      </c>
      <c r="CG99" s="32" t="str">
        <f t="shared" si="77"/>
        <v/>
      </c>
      <c r="CH99" s="48"/>
    </row>
    <row r="100" spans="2:86" ht="30" customHeight="1" x14ac:dyDescent="0.2">
      <c r="B100" s="155"/>
      <c r="C100" s="117"/>
      <c r="D100" s="53"/>
      <c r="E100" s="68"/>
      <c r="F100" s="54"/>
      <c r="G100" s="54"/>
      <c r="H100" s="55"/>
      <c r="I100" s="71"/>
      <c r="J100" s="73"/>
      <c r="K100" s="56"/>
      <c r="L100" s="76" t="str">
        <f t="shared" si="65"/>
        <v/>
      </c>
      <c r="M100" s="77" t="str">
        <f t="shared" si="66"/>
        <v/>
      </c>
      <c r="N100" s="130" t="str">
        <f t="shared" si="67"/>
        <v/>
      </c>
      <c r="O100" s="131" t="str">
        <f t="shared" si="81"/>
        <v/>
      </c>
      <c r="P100" s="131" t="str">
        <f t="shared" si="81"/>
        <v/>
      </c>
      <c r="Q100" s="131" t="str">
        <f t="shared" si="81"/>
        <v/>
      </c>
      <c r="R100" s="131" t="str">
        <f t="shared" si="81"/>
        <v/>
      </c>
      <c r="S100" s="131" t="str">
        <f t="shared" si="81"/>
        <v/>
      </c>
      <c r="T100" s="131" t="str">
        <f t="shared" si="81"/>
        <v/>
      </c>
      <c r="U100" s="131" t="str">
        <f t="shared" si="81"/>
        <v/>
      </c>
      <c r="V100" s="14"/>
      <c r="W100" s="17" t="str">
        <f>IF(C100="",IF(OR(AND($H100&lt;&gt;"",C100=""),AND($F99=$F100,$AK100&lt;&gt;""),COUNTA($H$3:$H$100002)&gt;COUNTA($H$3:$H100),$AE100&lt;&gt;""),W99,""),C100)</f>
        <v/>
      </c>
      <c r="X100" s="17" t="str">
        <f>IF(D100="",IF(OR(AND($H100&lt;&gt;"",D100=""),AND($F99=$F100,$AK100&lt;&gt;""),COUNTA($H$3:$H$100002)&gt;COUNTA($H$3:$H100),$AE100&lt;&gt;""),X99,""),D100)</f>
        <v/>
      </c>
      <c r="Y100" s="17" t="str">
        <f>IF(E100="",IF(OR(AND($H100&lt;&gt;"",E100=""),AND($F99=$F100,$AK100&lt;&gt;""),COUNTA($H$3:$H$100002)&gt;COUNTA($H$3:$H100),$AE100&lt;&gt;""),Y99,""),E100)</f>
        <v/>
      </c>
      <c r="Z100" s="27" t="str">
        <f t="shared" si="82"/>
        <v/>
      </c>
      <c r="AA100" s="2" t="str">
        <f>IF(F100="","",COUNTA($F$3:F100))</f>
        <v/>
      </c>
      <c r="AB100" s="3" t="str">
        <f>IF(F100="","",IFERROR(IF(F100&lt;&gt;"",IFERROR(INDEX(設定!$C$3:$C$303,MATCH(F100,設定!$C$3:$C$303,0),0),INDEX(設定!$C$3:$C$303,MATCH("*"&amp;F100&amp;"*",設定!$C$3:$C$303,0),0)),""),"エラー"))</f>
        <v/>
      </c>
      <c r="AC100" s="2" t="str">
        <f>IF(G100="","",COUNTA($G$3:G100))</f>
        <v/>
      </c>
      <c r="AD100" s="3" t="str">
        <f>IF(G100="","",IFERROR(IF(G100&lt;&gt;"",IFERROR(INDEX(設定!$C$3:$C$303,MATCH(G100,設定!$C$3:$C$303,0),0),INDEX(設定!$C$3:$C$303,MATCH("*"&amp;G100&amp;"*",設定!$C$3:$C$303,0),0)),""),"エラー"))</f>
        <v/>
      </c>
      <c r="AE100" s="3" t="str">
        <f>IFERROR(IF(AB100="",IF(AND(H100&lt;&gt;"",F100=""),INDEX(AB$3:AB100,MATCH(MAX(AA$3:AA100),AA$3:AA100,0),0),""),AB100),"")</f>
        <v/>
      </c>
      <c r="AF100" s="3" t="str">
        <f>IFERROR(IF(AD100="",IF(AND(H100&lt;&gt;"",G100=""),INDEX(AD$3:AD100,MATCH(MAX(AC$3:AC100),AC$3:AC100,0),0),""),AD100),"")</f>
        <v/>
      </c>
      <c r="AG100" s="2" t="str">
        <f>IF(AH100="","",IF(OR(AH100=AH99,AH100=AH101),IF(AND(E100="",AB100="",AG99&lt;&gt;""),MAX($AG$3:AG99),MAX($AG$3:AG99)+1),IF(AH99=AH100,AG99,MAX($AG$3:AG99)+1)))</f>
        <v/>
      </c>
      <c r="AH100" s="12" t="str">
        <f t="shared" si="68"/>
        <v/>
      </c>
      <c r="AI100" s="12" t="str">
        <f t="shared" si="84"/>
        <v/>
      </c>
      <c r="AJ100" s="13" t="str">
        <f t="shared" si="52"/>
        <v/>
      </c>
      <c r="AK100" s="13" t="str">
        <f t="shared" si="53"/>
        <v/>
      </c>
      <c r="AL100" s="13" t="str">
        <f>IF(OR(AJ100="",COUNTIF($AH$3:AH100,AH100)&lt;&gt;COUNTIF(AH$3:AH$100002,AH100)),"",SUMIF(AH$3:AH$100002,AH100,AJ$3:AJ$100002))</f>
        <v/>
      </c>
      <c r="AM100" s="13" t="str">
        <f>IF(OR(AK100="",COUNTIF($AH$3:AH100,AH100)&lt;&gt;COUNTIF(AH$3:AH$100002,AH100)),"",SUMIF(AH$3:AH$100002,AH100,AK$3:AK$100002))</f>
        <v/>
      </c>
      <c r="AO100" s="13" t="str">
        <f t="shared" si="70"/>
        <v/>
      </c>
      <c r="AP100" s="13" t="str">
        <f t="shared" si="70"/>
        <v/>
      </c>
      <c r="AQ100" s="13" t="str">
        <f t="shared" si="70"/>
        <v/>
      </c>
      <c r="AR100" s="13" t="str">
        <f t="shared" si="70"/>
        <v/>
      </c>
      <c r="AS100" s="13" t="str">
        <f t="shared" si="83"/>
        <v/>
      </c>
      <c r="AT100" s="13" t="str">
        <f t="shared" si="83"/>
        <v/>
      </c>
      <c r="AU100" s="13" t="str">
        <f t="shared" si="83"/>
        <v/>
      </c>
      <c r="AV100" s="13" t="str">
        <f t="shared" si="83"/>
        <v/>
      </c>
      <c r="AW100" s="86" t="str">
        <f t="shared" si="54"/>
        <v/>
      </c>
      <c r="AX100" s="59" t="str">
        <f t="shared" si="55"/>
        <v/>
      </c>
      <c r="AY100" s="63" t="str">
        <f>IF(OR($BR100="",BH100=""),"",COUNT($BR$3:$BR100))</f>
        <v/>
      </c>
      <c r="AZ100" s="13" t="str">
        <f>IF(OR($BR100="",BI100=""),"",COUNT($BR$3:$BR100))</f>
        <v/>
      </c>
      <c r="BA100" s="13" t="str">
        <f>IF(OR($BR100="",BJ100=""),"",COUNT($BR$3:$BR100))</f>
        <v/>
      </c>
      <c r="BB100" s="13" t="str">
        <f>IF(OR($BR100="",BK100=""),"",COUNT($BR$3:$BR100))</f>
        <v/>
      </c>
      <c r="BC100" s="13" t="str">
        <f>IF(OR($BR100="",BL100=""),"",COUNT($BR$3:$BR100))</f>
        <v/>
      </c>
      <c r="BD100" s="13" t="str">
        <f>IF(OR($BR100="",BM100=""),"",COUNT($BR$3:$BR100))</f>
        <v/>
      </c>
      <c r="BE100" s="13" t="str">
        <f>IF(OR($BR100="",BN100=""),"",COUNT($BR$3:$BR100))</f>
        <v/>
      </c>
      <c r="BF100" s="13" t="str">
        <f>IF(OR($BR100="",BO100=""),"",COUNT($BR$3:$BR100))</f>
        <v/>
      </c>
      <c r="BG100" s="66" t="str">
        <f>IF(Z100="","",COUNT($Z$3:Z100))</f>
        <v/>
      </c>
      <c r="BH100" s="13" t="str">
        <f>IF(AO100="","",IF(AO100=BH$2,(SUMIF($BV$3:$BV100,BH$2,$BW$3:$BW100)-SUMIF($BX$3:$BX100,BH$2,$BY$3:$BY100))*AO$1,""))</f>
        <v/>
      </c>
      <c r="BI100" s="13" t="str">
        <f>IF(AP100="","",IF(AP100=BI$2,(SUMIF($BV$3:$BV100,BI$2,$BW$3:$BW100)-SUMIF($BX$3:$BX100,BI$2,$BY$3:$BY100))*AP$1,""))</f>
        <v/>
      </c>
      <c r="BJ100" s="13" t="str">
        <f>IF(AQ100="","",IF(AQ100=BJ$2,(SUMIF($BV$3:$BV100,BJ$2,$BW$3:$BW100)-SUMIF($BX$3:$BX100,BJ$2,$BY$3:$BY100))*AQ$1,""))</f>
        <v/>
      </c>
      <c r="BK100" s="13" t="str">
        <f>IF(AR100="","",IF(AR100=BK$2,(SUMIF($BV$3:$BV100,BK$2,$BW$3:$BW100)-SUMIF($BX$3:$BX100,BK$2,$BY$3:$BY100))*AR$1,""))</f>
        <v/>
      </c>
      <c r="BL100" s="13" t="str">
        <f>IF(AS100="","",IF(AS100=BL$2,(SUMIF($BV$3:$BV100,BL$2,$BW$3:$BW100)-SUMIF($BX$3:$BX100,BL$2,$BY$3:$BY100))*AS$1,""))</f>
        <v/>
      </c>
      <c r="BM100" s="13" t="str">
        <f>IF(AT100="","",IF(AT100=BM$2,(SUMIF($BV$3:$BV100,BM$2,$BW$3:$BW100)-SUMIF($BX$3:$BX100,BM$2,$BY$3:$BY100))*AT$1,""))</f>
        <v/>
      </c>
      <c r="BN100" s="13" t="str">
        <f>IF(AU100="","",IF(AU100=BN$2,(SUMIF($BV$3:$BV100,BN$2,$BW$3:$BW100)-SUMIF($BX$3:$BX100,BN$2,$BY$3:$BY100))*AU$1,""))</f>
        <v/>
      </c>
      <c r="BO100" s="13" t="str">
        <f>IF(AV100="","",IF(AV100=BO$2,(SUMIF($BV$3:$BV100,BO$2,$BW$3:$BW100)-SUMIF($BX$3:$BX100,BO$2,$BY$3:$BY100))*AV$1,""))</f>
        <v/>
      </c>
      <c r="BP100" s="152"/>
      <c r="BQ100" s="13" t="str">
        <f t="shared" si="71"/>
        <v/>
      </c>
      <c r="BR100" s="75" t="str">
        <f t="shared" si="56"/>
        <v/>
      </c>
      <c r="BS100" s="33" t="str">
        <f t="shared" si="57"/>
        <v/>
      </c>
      <c r="BT100" s="42" t="str">
        <f t="shared" si="58"/>
        <v/>
      </c>
      <c r="BU100" s="38" t="str">
        <f t="shared" si="59"/>
        <v/>
      </c>
      <c r="BV100" s="30" t="str">
        <f t="shared" si="72"/>
        <v/>
      </c>
      <c r="BW100" s="36" t="str">
        <f t="shared" si="85"/>
        <v/>
      </c>
      <c r="BX100" s="36" t="str">
        <f t="shared" si="74"/>
        <v/>
      </c>
      <c r="BY100" s="45" t="str">
        <f t="shared" si="86"/>
        <v/>
      </c>
      <c r="BZ100" s="12" t="str">
        <f t="shared" si="60"/>
        <v/>
      </c>
      <c r="CA100" s="47" t="str">
        <f t="shared" si="61"/>
        <v/>
      </c>
      <c r="CB100" s="32" t="str">
        <f t="shared" si="62"/>
        <v/>
      </c>
      <c r="CC100" s="32" t="str">
        <f t="shared" si="63"/>
        <v/>
      </c>
      <c r="CD100" s="32" t="str">
        <f t="shared" si="64"/>
        <v/>
      </c>
      <c r="CE100" s="48"/>
      <c r="CF100" s="32" t="str">
        <f t="shared" si="76"/>
        <v/>
      </c>
      <c r="CG100" s="32" t="str">
        <f t="shared" si="77"/>
        <v/>
      </c>
      <c r="CH100" s="48"/>
    </row>
    <row r="101" spans="2:86" ht="30" customHeight="1" x14ac:dyDescent="0.2">
      <c r="B101" s="155"/>
      <c r="C101" s="117"/>
      <c r="D101" s="53"/>
      <c r="E101" s="68"/>
      <c r="F101" s="54"/>
      <c r="G101" s="54"/>
      <c r="H101" s="55"/>
      <c r="I101" s="71"/>
      <c r="J101" s="73"/>
      <c r="K101" s="56"/>
      <c r="L101" s="76" t="str">
        <f t="shared" si="65"/>
        <v/>
      </c>
      <c r="M101" s="77" t="str">
        <f t="shared" si="66"/>
        <v/>
      </c>
      <c r="N101" s="130" t="str">
        <f t="shared" si="67"/>
        <v/>
      </c>
      <c r="O101" s="131" t="str">
        <f t="shared" si="81"/>
        <v/>
      </c>
      <c r="P101" s="131" t="str">
        <f t="shared" si="81"/>
        <v/>
      </c>
      <c r="Q101" s="131" t="str">
        <f t="shared" si="81"/>
        <v/>
      </c>
      <c r="R101" s="131" t="str">
        <f t="shared" si="81"/>
        <v/>
      </c>
      <c r="S101" s="131" t="str">
        <f t="shared" si="81"/>
        <v/>
      </c>
      <c r="T101" s="131" t="str">
        <f t="shared" si="81"/>
        <v/>
      </c>
      <c r="U101" s="131" t="str">
        <f t="shared" si="81"/>
        <v/>
      </c>
      <c r="V101" s="14"/>
      <c r="W101" s="17" t="str">
        <f>IF(C101="",IF(OR(AND($H101&lt;&gt;"",C101=""),AND($F100=$F101,$AK101&lt;&gt;""),COUNTA($H$3:$H$100002)&gt;COUNTA($H$3:$H101),$AE101&lt;&gt;""),W100,""),C101)</f>
        <v/>
      </c>
      <c r="X101" s="17" t="str">
        <f>IF(D101="",IF(OR(AND($H101&lt;&gt;"",D101=""),AND($F100=$F101,$AK101&lt;&gt;""),COUNTA($H$3:$H$100002)&gt;COUNTA($H$3:$H101),$AE101&lt;&gt;""),X100,""),D101)</f>
        <v/>
      </c>
      <c r="Y101" s="17" t="str">
        <f>IF(E101="",IF(OR(AND($H101&lt;&gt;"",E101=""),AND($F100=$F101,$AK101&lt;&gt;""),COUNTA($H$3:$H$100002)&gt;COUNTA($H$3:$H101),$AE101&lt;&gt;""),Y100,""),E101)</f>
        <v/>
      </c>
      <c r="Z101" s="27" t="str">
        <f t="shared" si="82"/>
        <v/>
      </c>
      <c r="AA101" s="2" t="str">
        <f>IF(F101="","",COUNTA($F$3:F101))</f>
        <v/>
      </c>
      <c r="AB101" s="3" t="str">
        <f>IF(F101="","",IFERROR(IF(F101&lt;&gt;"",IFERROR(INDEX(設定!$C$3:$C$303,MATCH(F101,設定!$C$3:$C$303,0),0),INDEX(設定!$C$3:$C$303,MATCH("*"&amp;F101&amp;"*",設定!$C$3:$C$303,0),0)),""),"エラー"))</f>
        <v/>
      </c>
      <c r="AC101" s="2" t="str">
        <f>IF(G101="","",COUNTA($G$3:G101))</f>
        <v/>
      </c>
      <c r="AD101" s="3" t="str">
        <f>IF(G101="","",IFERROR(IF(G101&lt;&gt;"",IFERROR(INDEX(設定!$C$3:$C$303,MATCH(G101,設定!$C$3:$C$303,0),0),INDEX(設定!$C$3:$C$303,MATCH("*"&amp;G101&amp;"*",設定!$C$3:$C$303,0),0)),""),"エラー"))</f>
        <v/>
      </c>
      <c r="AE101" s="3" t="str">
        <f>IFERROR(IF(AB101="",IF(AND(H101&lt;&gt;"",F101=""),INDEX(AB$3:AB101,MATCH(MAX(AA$3:AA101),AA$3:AA101,0),0),""),AB101),"")</f>
        <v/>
      </c>
      <c r="AF101" s="3" t="str">
        <f>IFERROR(IF(AD101="",IF(AND(H101&lt;&gt;"",G101=""),INDEX(AD$3:AD101,MATCH(MAX(AC$3:AC101),AC$3:AC101,0),0),""),AD101),"")</f>
        <v/>
      </c>
      <c r="AG101" s="2" t="str">
        <f>IF(AH101="","",IF(OR(AH101=AH100,AH101=AH102),IF(AND(E101="",AB101="",AG100&lt;&gt;""),MAX($AG$3:AG100),MAX($AG$3:AG100)+1),IF(AH100=AH101,AG100,MAX($AG$3:AG100)+1)))</f>
        <v/>
      </c>
      <c r="AH101" s="12" t="str">
        <f t="shared" si="68"/>
        <v/>
      </c>
      <c r="AI101" s="12" t="str">
        <f t="shared" si="84"/>
        <v/>
      </c>
      <c r="AJ101" s="13" t="str">
        <f t="shared" si="52"/>
        <v/>
      </c>
      <c r="AK101" s="13" t="str">
        <f t="shared" si="53"/>
        <v/>
      </c>
      <c r="AL101" s="13" t="str">
        <f>IF(OR(AJ101="",COUNTIF($AH$3:AH101,AH101)&lt;&gt;COUNTIF(AH$3:AH$100002,AH101)),"",SUMIF(AH$3:AH$100002,AH101,AJ$3:AJ$100002))</f>
        <v/>
      </c>
      <c r="AM101" s="13" t="str">
        <f>IF(OR(AK101="",COUNTIF($AH$3:AH101,AH101)&lt;&gt;COUNTIF(AH$3:AH$100002,AH101)),"",SUMIF(AH$3:AH$100002,AH101,AK$3:AK$100002))</f>
        <v/>
      </c>
      <c r="AO101" s="13" t="str">
        <f t="shared" si="70"/>
        <v/>
      </c>
      <c r="AP101" s="13" t="str">
        <f t="shared" si="70"/>
        <v/>
      </c>
      <c r="AQ101" s="13" t="str">
        <f t="shared" si="70"/>
        <v/>
      </c>
      <c r="AR101" s="13" t="str">
        <f t="shared" si="70"/>
        <v/>
      </c>
      <c r="AS101" s="13" t="str">
        <f t="shared" si="83"/>
        <v/>
      </c>
      <c r="AT101" s="13" t="str">
        <f t="shared" si="83"/>
        <v/>
      </c>
      <c r="AU101" s="13" t="str">
        <f t="shared" si="83"/>
        <v/>
      </c>
      <c r="AV101" s="13" t="str">
        <f t="shared" si="83"/>
        <v/>
      </c>
      <c r="AW101" s="86" t="str">
        <f t="shared" si="54"/>
        <v/>
      </c>
      <c r="AX101" s="59" t="str">
        <f t="shared" si="55"/>
        <v/>
      </c>
      <c r="AY101" s="63" t="str">
        <f>IF(OR($BR101="",BH101=""),"",COUNT($BR$3:$BR101))</f>
        <v/>
      </c>
      <c r="AZ101" s="13" t="str">
        <f>IF(OR($BR101="",BI101=""),"",COUNT($BR$3:$BR101))</f>
        <v/>
      </c>
      <c r="BA101" s="13" t="str">
        <f>IF(OR($BR101="",BJ101=""),"",COUNT($BR$3:$BR101))</f>
        <v/>
      </c>
      <c r="BB101" s="13" t="str">
        <f>IF(OR($BR101="",BK101=""),"",COUNT($BR$3:$BR101))</f>
        <v/>
      </c>
      <c r="BC101" s="13" t="str">
        <f>IF(OR($BR101="",BL101=""),"",COUNT($BR$3:$BR101))</f>
        <v/>
      </c>
      <c r="BD101" s="13" t="str">
        <f>IF(OR($BR101="",BM101=""),"",COUNT($BR$3:$BR101))</f>
        <v/>
      </c>
      <c r="BE101" s="13" t="str">
        <f>IF(OR($BR101="",BN101=""),"",COUNT($BR$3:$BR101))</f>
        <v/>
      </c>
      <c r="BF101" s="13" t="str">
        <f>IF(OR($BR101="",BO101=""),"",COUNT($BR$3:$BR101))</f>
        <v/>
      </c>
      <c r="BG101" s="66" t="str">
        <f>IF(Z101="","",COUNT($Z$3:Z101))</f>
        <v/>
      </c>
      <c r="BH101" s="13" t="str">
        <f>IF(AO101="","",IF(AO101=BH$2,(SUMIF($BV$3:$BV101,BH$2,$BW$3:$BW101)-SUMIF($BX$3:$BX101,BH$2,$BY$3:$BY101))*AO$1,""))</f>
        <v/>
      </c>
      <c r="BI101" s="13" t="str">
        <f>IF(AP101="","",IF(AP101=BI$2,(SUMIF($BV$3:$BV101,BI$2,$BW$3:$BW101)-SUMIF($BX$3:$BX101,BI$2,$BY$3:$BY101))*AP$1,""))</f>
        <v/>
      </c>
      <c r="BJ101" s="13" t="str">
        <f>IF(AQ101="","",IF(AQ101=BJ$2,(SUMIF($BV$3:$BV101,BJ$2,$BW$3:$BW101)-SUMIF($BX$3:$BX101,BJ$2,$BY$3:$BY101))*AQ$1,""))</f>
        <v/>
      </c>
      <c r="BK101" s="13" t="str">
        <f>IF(AR101="","",IF(AR101=BK$2,(SUMIF($BV$3:$BV101,BK$2,$BW$3:$BW101)-SUMIF($BX$3:$BX101,BK$2,$BY$3:$BY101))*AR$1,""))</f>
        <v/>
      </c>
      <c r="BL101" s="13" t="str">
        <f>IF(AS101="","",IF(AS101=BL$2,(SUMIF($BV$3:$BV101,BL$2,$BW$3:$BW101)-SUMIF($BX$3:$BX101,BL$2,$BY$3:$BY101))*AS$1,""))</f>
        <v/>
      </c>
      <c r="BM101" s="13" t="str">
        <f>IF(AT101="","",IF(AT101=BM$2,(SUMIF($BV$3:$BV101,BM$2,$BW$3:$BW101)-SUMIF($BX$3:$BX101,BM$2,$BY$3:$BY101))*AT$1,""))</f>
        <v/>
      </c>
      <c r="BN101" s="13" t="str">
        <f>IF(AU101="","",IF(AU101=BN$2,(SUMIF($BV$3:$BV101,BN$2,$BW$3:$BW101)-SUMIF($BX$3:$BX101,BN$2,$BY$3:$BY101))*AU$1,""))</f>
        <v/>
      </c>
      <c r="BO101" s="13" t="str">
        <f>IF(AV101="","",IF(AV101=BO$2,(SUMIF($BV$3:$BV101,BO$2,$BW$3:$BW101)-SUMIF($BX$3:$BX101,BO$2,$BY$3:$BY101))*AV$1,""))</f>
        <v/>
      </c>
      <c r="BP101" s="152"/>
      <c r="BQ101" s="13" t="str">
        <f t="shared" si="71"/>
        <v/>
      </c>
      <c r="BR101" s="75" t="str">
        <f t="shared" si="56"/>
        <v/>
      </c>
      <c r="BS101" s="33" t="str">
        <f t="shared" si="57"/>
        <v/>
      </c>
      <c r="BT101" s="42" t="str">
        <f t="shared" si="58"/>
        <v/>
      </c>
      <c r="BU101" s="38" t="str">
        <f t="shared" si="59"/>
        <v/>
      </c>
      <c r="BV101" s="30" t="str">
        <f t="shared" si="72"/>
        <v/>
      </c>
      <c r="BW101" s="36" t="str">
        <f t="shared" si="85"/>
        <v/>
      </c>
      <c r="BX101" s="36" t="str">
        <f t="shared" si="74"/>
        <v/>
      </c>
      <c r="BY101" s="45" t="str">
        <f t="shared" si="86"/>
        <v/>
      </c>
      <c r="BZ101" s="12" t="str">
        <f t="shared" si="60"/>
        <v/>
      </c>
      <c r="CA101" s="47" t="str">
        <f t="shared" si="61"/>
        <v/>
      </c>
      <c r="CB101" s="32" t="str">
        <f t="shared" si="62"/>
        <v/>
      </c>
      <c r="CC101" s="32" t="str">
        <f t="shared" si="63"/>
        <v/>
      </c>
      <c r="CD101" s="32" t="str">
        <f t="shared" si="64"/>
        <v/>
      </c>
      <c r="CE101" s="48"/>
      <c r="CF101" s="32" t="str">
        <f t="shared" si="76"/>
        <v/>
      </c>
      <c r="CG101" s="32" t="str">
        <f t="shared" si="77"/>
        <v/>
      </c>
      <c r="CH101" s="48"/>
    </row>
    <row r="102" spans="2:86" ht="30" customHeight="1" x14ac:dyDescent="0.2">
      <c r="B102" s="155"/>
      <c r="C102" s="117"/>
      <c r="D102" s="53"/>
      <c r="E102" s="68"/>
      <c r="F102" s="54"/>
      <c r="G102" s="54"/>
      <c r="H102" s="55"/>
      <c r="I102" s="71"/>
      <c r="J102" s="73"/>
      <c r="K102" s="56"/>
      <c r="L102" s="76" t="str">
        <f t="shared" si="65"/>
        <v/>
      </c>
      <c r="M102" s="77" t="str">
        <f t="shared" si="66"/>
        <v/>
      </c>
      <c r="N102" s="130" t="str">
        <f t="shared" si="67"/>
        <v/>
      </c>
      <c r="O102" s="131" t="str">
        <f t="shared" si="81"/>
        <v/>
      </c>
      <c r="P102" s="131" t="str">
        <f t="shared" si="81"/>
        <v/>
      </c>
      <c r="Q102" s="131" t="str">
        <f t="shared" si="81"/>
        <v/>
      </c>
      <c r="R102" s="131" t="str">
        <f t="shared" si="81"/>
        <v/>
      </c>
      <c r="S102" s="131" t="str">
        <f t="shared" si="81"/>
        <v/>
      </c>
      <c r="T102" s="131" t="str">
        <f t="shared" si="81"/>
        <v/>
      </c>
      <c r="U102" s="131" t="str">
        <f t="shared" si="81"/>
        <v/>
      </c>
      <c r="V102" s="14"/>
      <c r="W102" s="17" t="str">
        <f>IF(C102="",IF(OR(AND($H102&lt;&gt;"",C102=""),AND($F101=$F102,$AK102&lt;&gt;""),COUNTA($H$3:$H$100002)&gt;COUNTA($H$3:$H102),$AE102&lt;&gt;""),W101,""),C102)</f>
        <v/>
      </c>
      <c r="X102" s="17" t="str">
        <f>IF(D102="",IF(OR(AND($H102&lt;&gt;"",D102=""),AND($F101=$F102,$AK102&lt;&gt;""),COUNTA($H$3:$H$100002)&gt;COUNTA($H$3:$H102),$AE102&lt;&gt;""),X101,""),D102)</f>
        <v/>
      </c>
      <c r="Y102" s="17" t="str">
        <f>IF(E102="",IF(OR(AND($H102&lt;&gt;"",E102=""),AND($F101=$F102,$AK102&lt;&gt;""),COUNTA($H$3:$H$100002)&gt;COUNTA($H$3:$H102),$AE102&lt;&gt;""),Y101,""),E102)</f>
        <v/>
      </c>
      <c r="Z102" s="27" t="str">
        <f t="shared" si="82"/>
        <v/>
      </c>
      <c r="AA102" s="2" t="str">
        <f>IF(F102="","",COUNTA($F$3:F102))</f>
        <v/>
      </c>
      <c r="AB102" s="3" t="str">
        <f>IF(F102="","",IFERROR(IF(F102&lt;&gt;"",IFERROR(INDEX(設定!$C$3:$C$303,MATCH(F102,設定!$C$3:$C$303,0),0),INDEX(設定!$C$3:$C$303,MATCH("*"&amp;F102&amp;"*",設定!$C$3:$C$303,0),0)),""),"エラー"))</f>
        <v/>
      </c>
      <c r="AC102" s="2" t="str">
        <f>IF(G102="","",COUNTA($G$3:G102))</f>
        <v/>
      </c>
      <c r="AD102" s="3" t="str">
        <f>IF(G102="","",IFERROR(IF(G102&lt;&gt;"",IFERROR(INDEX(設定!$C$3:$C$303,MATCH(G102,設定!$C$3:$C$303,0),0),INDEX(設定!$C$3:$C$303,MATCH("*"&amp;G102&amp;"*",設定!$C$3:$C$303,0),0)),""),"エラー"))</f>
        <v/>
      </c>
      <c r="AE102" s="3" t="str">
        <f>IFERROR(IF(AB102="",IF(AND(H102&lt;&gt;"",F102=""),INDEX(AB$3:AB102,MATCH(MAX(AA$3:AA102),AA$3:AA102,0),0),""),AB102),"")</f>
        <v/>
      </c>
      <c r="AF102" s="3" t="str">
        <f>IFERROR(IF(AD102="",IF(AND(H102&lt;&gt;"",G102=""),INDEX(AD$3:AD102,MATCH(MAX(AC$3:AC102),AC$3:AC102,0),0),""),AD102),"")</f>
        <v/>
      </c>
      <c r="AG102" s="2" t="str">
        <f>IF(AH102="","",IF(OR(AH102=AH101,AH102=AH103),IF(AND(E102="",AB102="",AG101&lt;&gt;""),MAX($AG$3:AG101),MAX($AG$3:AG101)+1),IF(AH101=AH102,AG101,MAX($AG$3:AG101)+1)))</f>
        <v/>
      </c>
      <c r="AH102" s="12" t="str">
        <f t="shared" si="68"/>
        <v/>
      </c>
      <c r="AI102" s="12" t="str">
        <f t="shared" si="84"/>
        <v/>
      </c>
      <c r="AJ102" s="13" t="str">
        <f t="shared" si="52"/>
        <v/>
      </c>
      <c r="AK102" s="13" t="str">
        <f t="shared" si="53"/>
        <v/>
      </c>
      <c r="AL102" s="13" t="str">
        <f>IF(OR(AJ102="",COUNTIF($AH$3:AH102,AH102)&lt;&gt;COUNTIF(AH$3:AH$100002,AH102)),"",SUMIF(AH$3:AH$100002,AH102,AJ$3:AJ$100002))</f>
        <v/>
      </c>
      <c r="AM102" s="13" t="str">
        <f>IF(OR(AK102="",COUNTIF($AH$3:AH102,AH102)&lt;&gt;COUNTIF(AH$3:AH$100002,AH102)),"",SUMIF(AH$3:AH$100002,AH102,AK$3:AK$100002))</f>
        <v/>
      </c>
      <c r="AO102" s="13" t="str">
        <f t="shared" si="70"/>
        <v/>
      </c>
      <c r="AP102" s="13" t="str">
        <f t="shared" si="70"/>
        <v/>
      </c>
      <c r="AQ102" s="13" t="str">
        <f t="shared" si="70"/>
        <v/>
      </c>
      <c r="AR102" s="13" t="str">
        <f t="shared" si="70"/>
        <v/>
      </c>
      <c r="AS102" s="13" t="str">
        <f t="shared" si="83"/>
        <v/>
      </c>
      <c r="AT102" s="13" t="str">
        <f t="shared" si="83"/>
        <v/>
      </c>
      <c r="AU102" s="13" t="str">
        <f t="shared" si="83"/>
        <v/>
      </c>
      <c r="AV102" s="13" t="str">
        <f t="shared" si="83"/>
        <v/>
      </c>
      <c r="AW102" s="86" t="str">
        <f t="shared" si="54"/>
        <v/>
      </c>
      <c r="AX102" s="59" t="str">
        <f t="shared" si="55"/>
        <v/>
      </c>
      <c r="AY102" s="63" t="str">
        <f>IF(OR($BR102="",BH102=""),"",COUNT($BR$3:$BR102))</f>
        <v/>
      </c>
      <c r="AZ102" s="13" t="str">
        <f>IF(OR($BR102="",BI102=""),"",COUNT($BR$3:$BR102))</f>
        <v/>
      </c>
      <c r="BA102" s="13" t="str">
        <f>IF(OR($BR102="",BJ102=""),"",COUNT($BR$3:$BR102))</f>
        <v/>
      </c>
      <c r="BB102" s="13" t="str">
        <f>IF(OR($BR102="",BK102=""),"",COUNT($BR$3:$BR102))</f>
        <v/>
      </c>
      <c r="BC102" s="13" t="str">
        <f>IF(OR($BR102="",BL102=""),"",COUNT($BR$3:$BR102))</f>
        <v/>
      </c>
      <c r="BD102" s="13" t="str">
        <f>IF(OR($BR102="",BM102=""),"",COUNT($BR$3:$BR102))</f>
        <v/>
      </c>
      <c r="BE102" s="13" t="str">
        <f>IF(OR($BR102="",BN102=""),"",COUNT($BR$3:$BR102))</f>
        <v/>
      </c>
      <c r="BF102" s="13" t="str">
        <f>IF(OR($BR102="",BO102=""),"",COUNT($BR$3:$BR102))</f>
        <v/>
      </c>
      <c r="BG102" s="66" t="str">
        <f>IF(Z102="","",COUNT($Z$3:Z102))</f>
        <v/>
      </c>
      <c r="BH102" s="13" t="str">
        <f>IF(AO102="","",IF(AO102=BH$2,(SUMIF($BV$3:$BV102,BH$2,$BW$3:$BW102)-SUMIF($BX$3:$BX102,BH$2,$BY$3:$BY102))*AO$1,""))</f>
        <v/>
      </c>
      <c r="BI102" s="13" t="str">
        <f>IF(AP102="","",IF(AP102=BI$2,(SUMIF($BV$3:$BV102,BI$2,$BW$3:$BW102)-SUMIF($BX$3:$BX102,BI$2,$BY$3:$BY102))*AP$1,""))</f>
        <v/>
      </c>
      <c r="BJ102" s="13" t="str">
        <f>IF(AQ102="","",IF(AQ102=BJ$2,(SUMIF($BV$3:$BV102,BJ$2,$BW$3:$BW102)-SUMIF($BX$3:$BX102,BJ$2,$BY$3:$BY102))*AQ$1,""))</f>
        <v/>
      </c>
      <c r="BK102" s="13" t="str">
        <f>IF(AR102="","",IF(AR102=BK$2,(SUMIF($BV$3:$BV102,BK$2,$BW$3:$BW102)-SUMIF($BX$3:$BX102,BK$2,$BY$3:$BY102))*AR$1,""))</f>
        <v/>
      </c>
      <c r="BL102" s="13" t="str">
        <f>IF(AS102="","",IF(AS102=BL$2,(SUMIF($BV$3:$BV102,BL$2,$BW$3:$BW102)-SUMIF($BX$3:$BX102,BL$2,$BY$3:$BY102))*AS$1,""))</f>
        <v/>
      </c>
      <c r="BM102" s="13" t="str">
        <f>IF(AT102="","",IF(AT102=BM$2,(SUMIF($BV$3:$BV102,BM$2,$BW$3:$BW102)-SUMIF($BX$3:$BX102,BM$2,$BY$3:$BY102))*AT$1,""))</f>
        <v/>
      </c>
      <c r="BN102" s="13" t="str">
        <f>IF(AU102="","",IF(AU102=BN$2,(SUMIF($BV$3:$BV102,BN$2,$BW$3:$BW102)-SUMIF($BX$3:$BX102,BN$2,$BY$3:$BY102))*AU$1,""))</f>
        <v/>
      </c>
      <c r="BO102" s="13" t="str">
        <f>IF(AV102="","",IF(AV102=BO$2,(SUMIF($BV$3:$BV102,BO$2,$BW$3:$BW102)-SUMIF($BX$3:$BX102,BO$2,$BY$3:$BY102))*AV$1,""))</f>
        <v/>
      </c>
      <c r="BP102" s="152"/>
      <c r="BQ102" s="13" t="str">
        <f t="shared" si="71"/>
        <v/>
      </c>
      <c r="BR102" s="75" t="str">
        <f t="shared" si="56"/>
        <v/>
      </c>
      <c r="BS102" s="33" t="str">
        <f t="shared" si="57"/>
        <v/>
      </c>
      <c r="BT102" s="42" t="str">
        <f t="shared" si="58"/>
        <v/>
      </c>
      <c r="BU102" s="38" t="str">
        <f t="shared" si="59"/>
        <v/>
      </c>
      <c r="BV102" s="30" t="str">
        <f t="shared" si="72"/>
        <v/>
      </c>
      <c r="BW102" s="36" t="str">
        <f t="shared" si="85"/>
        <v/>
      </c>
      <c r="BX102" s="36" t="str">
        <f t="shared" si="74"/>
        <v/>
      </c>
      <c r="BY102" s="45" t="str">
        <f t="shared" si="86"/>
        <v/>
      </c>
      <c r="BZ102" s="12" t="str">
        <f t="shared" si="60"/>
        <v/>
      </c>
      <c r="CA102" s="47" t="str">
        <f t="shared" si="61"/>
        <v/>
      </c>
      <c r="CB102" s="32" t="str">
        <f t="shared" si="62"/>
        <v/>
      </c>
      <c r="CC102" s="32" t="str">
        <f t="shared" si="63"/>
        <v/>
      </c>
      <c r="CD102" s="32" t="str">
        <f t="shared" si="64"/>
        <v/>
      </c>
      <c r="CE102" s="48"/>
      <c r="CF102" s="32" t="str">
        <f t="shared" si="76"/>
        <v/>
      </c>
      <c r="CG102" s="32" t="str">
        <f t="shared" si="77"/>
        <v/>
      </c>
      <c r="CH102" s="48"/>
    </row>
    <row r="103" spans="2:86" ht="30" customHeight="1" x14ac:dyDescent="0.2">
      <c r="B103" s="155"/>
      <c r="C103" s="117"/>
      <c r="D103" s="53"/>
      <c r="E103" s="68"/>
      <c r="F103" s="54"/>
      <c r="G103" s="54"/>
      <c r="H103" s="55"/>
      <c r="I103" s="71"/>
      <c r="J103" s="73"/>
      <c r="K103" s="56"/>
      <c r="L103" s="76" t="str">
        <f t="shared" si="65"/>
        <v/>
      </c>
      <c r="M103" s="77" t="str">
        <f t="shared" si="66"/>
        <v/>
      </c>
      <c r="N103" s="130" t="str">
        <f t="shared" si="67"/>
        <v/>
      </c>
      <c r="O103" s="131" t="str">
        <f t="shared" ref="O103:U112" si="87">IFERROR(INDEX($BH$3:$BO$100002,MATCH($BG103,$BG$3:$BG$100002,0),MATCH(O$1,$BH$2:$BO$2,0)),"")</f>
        <v/>
      </c>
      <c r="P103" s="131" t="str">
        <f t="shared" si="87"/>
        <v/>
      </c>
      <c r="Q103" s="131" t="str">
        <f t="shared" si="87"/>
        <v/>
      </c>
      <c r="R103" s="131" t="str">
        <f t="shared" si="87"/>
        <v/>
      </c>
      <c r="S103" s="131" t="str">
        <f t="shared" si="87"/>
        <v/>
      </c>
      <c r="T103" s="131" t="str">
        <f t="shared" si="87"/>
        <v/>
      </c>
      <c r="U103" s="131" t="str">
        <f t="shared" si="87"/>
        <v/>
      </c>
      <c r="V103" s="14"/>
      <c r="W103" s="17" t="str">
        <f>IF(C103="",IF(OR(AND($H103&lt;&gt;"",C103=""),AND($F102=$F103,$AK103&lt;&gt;""),COUNTA($H$3:$H$100002)&gt;COUNTA($H$3:$H103),$AE103&lt;&gt;""),W102,""),C103)</f>
        <v/>
      </c>
      <c r="X103" s="17" t="str">
        <f>IF(D103="",IF(OR(AND($H103&lt;&gt;"",D103=""),AND($F102=$F103,$AK103&lt;&gt;""),COUNTA($H$3:$H$100002)&gt;COUNTA($H$3:$H103),$AE103&lt;&gt;""),X102,""),D103)</f>
        <v/>
      </c>
      <c r="Y103" s="17" t="str">
        <f>IF(E103="",IF(OR(AND($H103&lt;&gt;"",E103=""),AND($F102=$F103,$AK103&lt;&gt;""),COUNTA($H$3:$H$100002)&gt;COUNTA($H$3:$H103),$AE103&lt;&gt;""),Y102,""),E103)</f>
        <v/>
      </c>
      <c r="Z103" s="27" t="str">
        <f t="shared" si="82"/>
        <v/>
      </c>
      <c r="AA103" s="2" t="str">
        <f>IF(F103="","",COUNTA($F$3:F103))</f>
        <v/>
      </c>
      <c r="AB103" s="3" t="str">
        <f>IF(F103="","",IFERROR(IF(F103&lt;&gt;"",IFERROR(INDEX(設定!$C$3:$C$303,MATCH(F103,設定!$C$3:$C$303,0),0),INDEX(設定!$C$3:$C$303,MATCH("*"&amp;F103&amp;"*",設定!$C$3:$C$303,0),0)),""),"エラー"))</f>
        <v/>
      </c>
      <c r="AC103" s="2" t="str">
        <f>IF(G103="","",COUNTA($G$3:G103))</f>
        <v/>
      </c>
      <c r="AD103" s="3" t="str">
        <f>IF(G103="","",IFERROR(IF(G103&lt;&gt;"",IFERROR(INDEX(設定!$C$3:$C$303,MATCH(G103,設定!$C$3:$C$303,0),0),INDEX(設定!$C$3:$C$303,MATCH("*"&amp;G103&amp;"*",設定!$C$3:$C$303,0),0)),""),"エラー"))</f>
        <v/>
      </c>
      <c r="AE103" s="3" t="str">
        <f>IFERROR(IF(AB103="",IF(AND(H103&lt;&gt;"",F103=""),INDEX(AB$3:AB103,MATCH(MAX(AA$3:AA103),AA$3:AA103,0),0),""),AB103),"")</f>
        <v/>
      </c>
      <c r="AF103" s="3" t="str">
        <f>IFERROR(IF(AD103="",IF(AND(H103&lt;&gt;"",G103=""),INDEX(AD$3:AD103,MATCH(MAX(AC$3:AC103),AC$3:AC103,0),0),""),AD103),"")</f>
        <v/>
      </c>
      <c r="AG103" s="2" t="str">
        <f>IF(AH103="","",IF(OR(AH103=AH102,AH103=AH104),IF(AND(E103="",AB103="",AG102&lt;&gt;""),MAX($AG$3:AG102),MAX($AG$3:AG102)+1),IF(AH102=AH103,AG102,MAX($AG$3:AG102)+1)))</f>
        <v/>
      </c>
      <c r="AH103" s="12" t="str">
        <f t="shared" si="68"/>
        <v/>
      </c>
      <c r="AI103" s="12" t="str">
        <f t="shared" si="84"/>
        <v/>
      </c>
      <c r="AJ103" s="13" t="str">
        <f t="shared" si="52"/>
        <v/>
      </c>
      <c r="AK103" s="13" t="str">
        <f t="shared" si="53"/>
        <v/>
      </c>
      <c r="AL103" s="13" t="str">
        <f>IF(OR(AJ103="",COUNTIF($AH$3:AH103,AH103)&lt;&gt;COUNTIF(AH$3:AH$100002,AH103)),"",SUMIF(AH$3:AH$100002,AH103,AJ$3:AJ$100002))</f>
        <v/>
      </c>
      <c r="AM103" s="13" t="str">
        <f>IF(OR(AK103="",COUNTIF($AH$3:AH103,AH103)&lt;&gt;COUNTIF(AH$3:AH$100002,AH103)),"",SUMIF(AH$3:AH$100002,AH103,AK$3:AK$100002))</f>
        <v/>
      </c>
      <c r="AO103" s="13" t="str">
        <f t="shared" si="70"/>
        <v/>
      </c>
      <c r="AP103" s="13" t="str">
        <f t="shared" si="70"/>
        <v/>
      </c>
      <c r="AQ103" s="13" t="str">
        <f t="shared" si="70"/>
        <v/>
      </c>
      <c r="AR103" s="13" t="str">
        <f t="shared" si="70"/>
        <v/>
      </c>
      <c r="AS103" s="13" t="str">
        <f t="shared" si="83"/>
        <v/>
      </c>
      <c r="AT103" s="13" t="str">
        <f t="shared" si="83"/>
        <v/>
      </c>
      <c r="AU103" s="13" t="str">
        <f t="shared" si="83"/>
        <v/>
      </c>
      <c r="AV103" s="13" t="str">
        <f t="shared" si="83"/>
        <v/>
      </c>
      <c r="AW103" s="86" t="str">
        <f t="shared" si="54"/>
        <v/>
      </c>
      <c r="AX103" s="59" t="str">
        <f t="shared" si="55"/>
        <v/>
      </c>
      <c r="AY103" s="63" t="str">
        <f>IF(OR($BR103="",BH103=""),"",COUNT($BR$3:$BR103))</f>
        <v/>
      </c>
      <c r="AZ103" s="13" t="str">
        <f>IF(OR($BR103="",BI103=""),"",COUNT($BR$3:$BR103))</f>
        <v/>
      </c>
      <c r="BA103" s="13" t="str">
        <f>IF(OR($BR103="",BJ103=""),"",COUNT($BR$3:$BR103))</f>
        <v/>
      </c>
      <c r="BB103" s="13" t="str">
        <f>IF(OR($BR103="",BK103=""),"",COUNT($BR$3:$BR103))</f>
        <v/>
      </c>
      <c r="BC103" s="13" t="str">
        <f>IF(OR($BR103="",BL103=""),"",COUNT($BR$3:$BR103))</f>
        <v/>
      </c>
      <c r="BD103" s="13" t="str">
        <f>IF(OR($BR103="",BM103=""),"",COUNT($BR$3:$BR103))</f>
        <v/>
      </c>
      <c r="BE103" s="13" t="str">
        <f>IF(OR($BR103="",BN103=""),"",COUNT($BR$3:$BR103))</f>
        <v/>
      </c>
      <c r="BF103" s="13" t="str">
        <f>IF(OR($BR103="",BO103=""),"",COUNT($BR$3:$BR103))</f>
        <v/>
      </c>
      <c r="BG103" s="66" t="str">
        <f>IF(Z103="","",COUNT($Z$3:Z103))</f>
        <v/>
      </c>
      <c r="BH103" s="13" t="str">
        <f>IF(AO103="","",IF(AO103=BH$2,(SUMIF($BV$3:$BV103,BH$2,$BW$3:$BW103)-SUMIF($BX$3:$BX103,BH$2,$BY$3:$BY103))*AO$1,""))</f>
        <v/>
      </c>
      <c r="BI103" s="13" t="str">
        <f>IF(AP103="","",IF(AP103=BI$2,(SUMIF($BV$3:$BV103,BI$2,$BW$3:$BW103)-SUMIF($BX$3:$BX103,BI$2,$BY$3:$BY103))*AP$1,""))</f>
        <v/>
      </c>
      <c r="BJ103" s="13" t="str">
        <f>IF(AQ103="","",IF(AQ103=BJ$2,(SUMIF($BV$3:$BV103,BJ$2,$BW$3:$BW103)-SUMIF($BX$3:$BX103,BJ$2,$BY$3:$BY103))*AQ$1,""))</f>
        <v/>
      </c>
      <c r="BK103" s="13" t="str">
        <f>IF(AR103="","",IF(AR103=BK$2,(SUMIF($BV$3:$BV103,BK$2,$BW$3:$BW103)-SUMIF($BX$3:$BX103,BK$2,$BY$3:$BY103))*AR$1,""))</f>
        <v/>
      </c>
      <c r="BL103" s="13" t="str">
        <f>IF(AS103="","",IF(AS103=BL$2,(SUMIF($BV$3:$BV103,BL$2,$BW$3:$BW103)-SUMIF($BX$3:$BX103,BL$2,$BY$3:$BY103))*AS$1,""))</f>
        <v/>
      </c>
      <c r="BM103" s="13" t="str">
        <f>IF(AT103="","",IF(AT103=BM$2,(SUMIF($BV$3:$BV103,BM$2,$BW$3:$BW103)-SUMIF($BX$3:$BX103,BM$2,$BY$3:$BY103))*AT$1,""))</f>
        <v/>
      </c>
      <c r="BN103" s="13" t="str">
        <f>IF(AU103="","",IF(AU103=BN$2,(SUMIF($BV$3:$BV103,BN$2,$BW$3:$BW103)-SUMIF($BX$3:$BX103,BN$2,$BY$3:$BY103))*AU$1,""))</f>
        <v/>
      </c>
      <c r="BO103" s="13" t="str">
        <f>IF(AV103="","",IF(AV103=BO$2,(SUMIF($BV$3:$BV103,BO$2,$BW$3:$BW103)-SUMIF($BX$3:$BX103,BO$2,$BY$3:$BY103))*AV$1,""))</f>
        <v/>
      </c>
      <c r="BP103" s="152"/>
      <c r="BQ103" s="13" t="str">
        <f t="shared" si="71"/>
        <v/>
      </c>
      <c r="BR103" s="75" t="str">
        <f t="shared" si="56"/>
        <v/>
      </c>
      <c r="BS103" s="33" t="str">
        <f t="shared" si="57"/>
        <v/>
      </c>
      <c r="BT103" s="42" t="str">
        <f t="shared" si="58"/>
        <v/>
      </c>
      <c r="BU103" s="38" t="str">
        <f t="shared" si="59"/>
        <v/>
      </c>
      <c r="BV103" s="30" t="str">
        <f t="shared" si="72"/>
        <v/>
      </c>
      <c r="BW103" s="36" t="str">
        <f t="shared" si="85"/>
        <v/>
      </c>
      <c r="BX103" s="36" t="str">
        <f t="shared" si="74"/>
        <v/>
      </c>
      <c r="BY103" s="45" t="str">
        <f t="shared" si="86"/>
        <v/>
      </c>
      <c r="BZ103" s="12" t="str">
        <f t="shared" si="60"/>
        <v/>
      </c>
      <c r="CA103" s="47" t="str">
        <f t="shared" si="61"/>
        <v/>
      </c>
      <c r="CB103" s="32" t="str">
        <f t="shared" si="62"/>
        <v/>
      </c>
      <c r="CC103" s="32" t="str">
        <f t="shared" si="63"/>
        <v/>
      </c>
      <c r="CD103" s="32" t="str">
        <f t="shared" si="64"/>
        <v/>
      </c>
      <c r="CE103" s="48"/>
      <c r="CF103" s="32" t="str">
        <f t="shared" si="76"/>
        <v/>
      </c>
      <c r="CG103" s="32" t="str">
        <f t="shared" si="77"/>
        <v/>
      </c>
      <c r="CH103" s="48"/>
    </row>
    <row r="104" spans="2:86" ht="30" customHeight="1" x14ac:dyDescent="0.2">
      <c r="B104" s="155"/>
      <c r="C104" s="117"/>
      <c r="D104" s="53"/>
      <c r="E104" s="68"/>
      <c r="F104" s="54"/>
      <c r="G104" s="54"/>
      <c r="H104" s="55"/>
      <c r="I104" s="71"/>
      <c r="J104" s="73"/>
      <c r="K104" s="56"/>
      <c r="L104" s="76" t="str">
        <f t="shared" si="65"/>
        <v/>
      </c>
      <c r="M104" s="77" t="str">
        <f t="shared" si="66"/>
        <v/>
      </c>
      <c r="N104" s="130" t="str">
        <f t="shared" si="67"/>
        <v/>
      </c>
      <c r="O104" s="131" t="str">
        <f t="shared" si="87"/>
        <v/>
      </c>
      <c r="P104" s="131" t="str">
        <f t="shared" si="87"/>
        <v/>
      </c>
      <c r="Q104" s="131" t="str">
        <f t="shared" si="87"/>
        <v/>
      </c>
      <c r="R104" s="131" t="str">
        <f t="shared" si="87"/>
        <v/>
      </c>
      <c r="S104" s="131" t="str">
        <f t="shared" si="87"/>
        <v/>
      </c>
      <c r="T104" s="131" t="str">
        <f t="shared" si="87"/>
        <v/>
      </c>
      <c r="U104" s="131" t="str">
        <f t="shared" si="87"/>
        <v/>
      </c>
      <c r="V104" s="14"/>
      <c r="W104" s="17" t="str">
        <f>IF(C104="",IF(OR(AND($H104&lt;&gt;"",C104=""),AND($F103=$F104,$AK104&lt;&gt;""),COUNTA($H$3:$H$100002)&gt;COUNTA($H$3:$H104),$AE104&lt;&gt;""),W103,""),C104)</f>
        <v/>
      </c>
      <c r="X104" s="17" t="str">
        <f>IF(D104="",IF(OR(AND($H104&lt;&gt;"",D104=""),AND($F103=$F104,$AK104&lt;&gt;""),COUNTA($H$3:$H$100002)&gt;COUNTA($H$3:$H104),$AE104&lt;&gt;""),X103,""),D104)</f>
        <v/>
      </c>
      <c r="Y104" s="17" t="str">
        <f>IF(E104="",IF(OR(AND($H104&lt;&gt;"",E104=""),AND($F103=$F104,$AK104&lt;&gt;""),COUNTA($H$3:$H$100002)&gt;COUNTA($H$3:$H104),$AE104&lt;&gt;""),Y103,""),E104)</f>
        <v/>
      </c>
      <c r="Z104" s="27" t="str">
        <f t="shared" si="82"/>
        <v/>
      </c>
      <c r="AA104" s="2" t="str">
        <f>IF(F104="","",COUNTA($F$3:F104))</f>
        <v/>
      </c>
      <c r="AB104" s="3" t="str">
        <f>IF(F104="","",IFERROR(IF(F104&lt;&gt;"",IFERROR(INDEX(設定!$C$3:$C$303,MATCH(F104,設定!$C$3:$C$303,0),0),INDEX(設定!$C$3:$C$303,MATCH("*"&amp;F104&amp;"*",設定!$C$3:$C$303,0),0)),""),"エラー"))</f>
        <v/>
      </c>
      <c r="AC104" s="2" t="str">
        <f>IF(G104="","",COUNTA($G$3:G104))</f>
        <v/>
      </c>
      <c r="AD104" s="3" t="str">
        <f>IF(G104="","",IFERROR(IF(G104&lt;&gt;"",IFERROR(INDEX(設定!$C$3:$C$303,MATCH(G104,設定!$C$3:$C$303,0),0),INDEX(設定!$C$3:$C$303,MATCH("*"&amp;G104&amp;"*",設定!$C$3:$C$303,0),0)),""),"エラー"))</f>
        <v/>
      </c>
      <c r="AE104" s="3" t="str">
        <f>IFERROR(IF(AB104="",IF(AND(H104&lt;&gt;"",F104=""),INDEX(AB$3:AB104,MATCH(MAX(AA$3:AA104),AA$3:AA104,0),0),""),AB104),"")</f>
        <v/>
      </c>
      <c r="AF104" s="3" t="str">
        <f>IFERROR(IF(AD104="",IF(AND(H104&lt;&gt;"",G104=""),INDEX(AD$3:AD104,MATCH(MAX(AC$3:AC104),AC$3:AC104,0),0),""),AD104),"")</f>
        <v/>
      </c>
      <c r="AG104" s="2" t="str">
        <f>IF(AH104="","",IF(OR(AH104=AH103,AH104=AH105),IF(AND(E104="",AB104="",AG103&lt;&gt;""),MAX($AG$3:AG103),MAX($AG$3:AG103)+1),IF(AH103=AH104,AG103,MAX($AG$3:AG103)+1)))</f>
        <v/>
      </c>
      <c r="AH104" s="12" t="str">
        <f t="shared" si="68"/>
        <v/>
      </c>
      <c r="AI104" s="12" t="str">
        <f t="shared" ref="AI104:AI122" si="88">IF(AH104="","",AH104&amp;AG104)</f>
        <v/>
      </c>
      <c r="AJ104" s="13" t="str">
        <f t="shared" si="52"/>
        <v/>
      </c>
      <c r="AK104" s="13" t="str">
        <f t="shared" si="53"/>
        <v/>
      </c>
      <c r="AL104" s="13" t="str">
        <f>IF(OR(AJ104="",COUNTIF($AH$3:AH104,AH104)&lt;&gt;COUNTIF(AH$3:AH$100002,AH104)),"",SUMIF(AH$3:AH$100002,AH104,AJ$3:AJ$100002))</f>
        <v/>
      </c>
      <c r="AM104" s="13" t="str">
        <f>IF(OR(AK104="",COUNTIF($AH$3:AH104,AH104)&lt;&gt;COUNTIF(AH$3:AH$100002,AH104)),"",SUMIF(AH$3:AH$100002,AH104,AK$3:AK$100002))</f>
        <v/>
      </c>
      <c r="AO104" s="13" t="str">
        <f t="shared" si="70"/>
        <v/>
      </c>
      <c r="AP104" s="13" t="str">
        <f t="shared" si="70"/>
        <v/>
      </c>
      <c r="AQ104" s="13" t="str">
        <f t="shared" si="70"/>
        <v/>
      </c>
      <c r="AR104" s="13" t="str">
        <f t="shared" si="70"/>
        <v/>
      </c>
      <c r="AS104" s="13" t="str">
        <f t="shared" si="83"/>
        <v/>
      </c>
      <c r="AT104" s="13" t="str">
        <f t="shared" si="83"/>
        <v/>
      </c>
      <c r="AU104" s="13" t="str">
        <f t="shared" si="83"/>
        <v/>
      </c>
      <c r="AV104" s="13" t="str">
        <f t="shared" si="83"/>
        <v/>
      </c>
      <c r="AW104" s="86" t="str">
        <f t="shared" si="54"/>
        <v/>
      </c>
      <c r="AX104" s="59" t="str">
        <f t="shared" si="55"/>
        <v/>
      </c>
      <c r="AY104" s="63" t="str">
        <f>IF(OR($BR104="",BH104=""),"",COUNT($BR$3:$BR104))</f>
        <v/>
      </c>
      <c r="AZ104" s="13" t="str">
        <f>IF(OR($BR104="",BI104=""),"",COUNT($BR$3:$BR104))</f>
        <v/>
      </c>
      <c r="BA104" s="13" t="str">
        <f>IF(OR($BR104="",BJ104=""),"",COUNT($BR$3:$BR104))</f>
        <v/>
      </c>
      <c r="BB104" s="13" t="str">
        <f>IF(OR($BR104="",BK104=""),"",COUNT($BR$3:$BR104))</f>
        <v/>
      </c>
      <c r="BC104" s="13" t="str">
        <f>IF(OR($BR104="",BL104=""),"",COUNT($BR$3:$BR104))</f>
        <v/>
      </c>
      <c r="BD104" s="13" t="str">
        <f>IF(OR($BR104="",BM104=""),"",COUNT($BR$3:$BR104))</f>
        <v/>
      </c>
      <c r="BE104" s="13" t="str">
        <f>IF(OR($BR104="",BN104=""),"",COUNT($BR$3:$BR104))</f>
        <v/>
      </c>
      <c r="BF104" s="13" t="str">
        <f>IF(OR($BR104="",BO104=""),"",COUNT($BR$3:$BR104))</f>
        <v/>
      </c>
      <c r="BG104" s="66" t="str">
        <f>IF(Z104="","",COUNT($Z$3:Z104))</f>
        <v/>
      </c>
      <c r="BH104" s="13" t="str">
        <f>IF(AO104="","",IF(AO104=BH$2,(SUMIF($BV$3:$BV104,BH$2,$BW$3:$BW104)-SUMIF($BX$3:$BX104,BH$2,$BY$3:$BY104))*AO$1,""))</f>
        <v/>
      </c>
      <c r="BI104" s="13" t="str">
        <f>IF(AP104="","",IF(AP104=BI$2,(SUMIF($BV$3:$BV104,BI$2,$BW$3:$BW104)-SUMIF($BX$3:$BX104,BI$2,$BY$3:$BY104))*AP$1,""))</f>
        <v/>
      </c>
      <c r="BJ104" s="13" t="str">
        <f>IF(AQ104="","",IF(AQ104=BJ$2,(SUMIF($BV$3:$BV104,BJ$2,$BW$3:$BW104)-SUMIF($BX$3:$BX104,BJ$2,$BY$3:$BY104))*AQ$1,""))</f>
        <v/>
      </c>
      <c r="BK104" s="13" t="str">
        <f>IF(AR104="","",IF(AR104=BK$2,(SUMIF($BV$3:$BV104,BK$2,$BW$3:$BW104)-SUMIF($BX$3:$BX104,BK$2,$BY$3:$BY104))*AR$1,""))</f>
        <v/>
      </c>
      <c r="BL104" s="13" t="str">
        <f>IF(AS104="","",IF(AS104=BL$2,(SUMIF($BV$3:$BV104,BL$2,$BW$3:$BW104)-SUMIF($BX$3:$BX104,BL$2,$BY$3:$BY104))*AS$1,""))</f>
        <v/>
      </c>
      <c r="BM104" s="13" t="str">
        <f>IF(AT104="","",IF(AT104=BM$2,(SUMIF($BV$3:$BV104,BM$2,$BW$3:$BW104)-SUMIF($BX$3:$BX104,BM$2,$BY$3:$BY104))*AT$1,""))</f>
        <v/>
      </c>
      <c r="BN104" s="13" t="str">
        <f>IF(AU104="","",IF(AU104=BN$2,(SUMIF($BV$3:$BV104,BN$2,$BW$3:$BW104)-SUMIF($BX$3:$BX104,BN$2,$BY$3:$BY104))*AU$1,""))</f>
        <v/>
      </c>
      <c r="BO104" s="13" t="str">
        <f>IF(AV104="","",IF(AV104=BO$2,(SUMIF($BV$3:$BV104,BO$2,$BW$3:$BW104)-SUMIF($BX$3:$BX104,BO$2,$BY$3:$BY104))*AV$1,""))</f>
        <v/>
      </c>
      <c r="BP104" s="152"/>
      <c r="BQ104" s="13" t="str">
        <f t="shared" si="71"/>
        <v/>
      </c>
      <c r="BR104" s="75" t="str">
        <f t="shared" si="56"/>
        <v/>
      </c>
      <c r="BS104" s="33" t="str">
        <f t="shared" si="57"/>
        <v/>
      </c>
      <c r="BT104" s="42" t="str">
        <f t="shared" si="58"/>
        <v/>
      </c>
      <c r="BU104" s="38" t="str">
        <f t="shared" si="59"/>
        <v/>
      </c>
      <c r="BV104" s="30" t="str">
        <f t="shared" si="72"/>
        <v/>
      </c>
      <c r="BW104" s="36" t="str">
        <f t="shared" ref="BW104:BW122" si="89">IF(CC104="",IF(CD104="","",CD104),CC104)</f>
        <v/>
      </c>
      <c r="BX104" s="36" t="str">
        <f t="shared" si="74"/>
        <v/>
      </c>
      <c r="BY104" s="45" t="str">
        <f t="shared" ref="BY104:BY122" si="90">IF(CD104="",IF(CC104="","",CC104),CD104)</f>
        <v/>
      </c>
      <c r="BZ104" s="12" t="str">
        <f t="shared" si="60"/>
        <v/>
      </c>
      <c r="CA104" s="47" t="str">
        <f t="shared" si="61"/>
        <v/>
      </c>
      <c r="CB104" s="32" t="str">
        <f t="shared" si="62"/>
        <v/>
      </c>
      <c r="CC104" s="32" t="str">
        <f t="shared" si="63"/>
        <v/>
      </c>
      <c r="CD104" s="32" t="str">
        <f t="shared" si="64"/>
        <v/>
      </c>
      <c r="CE104" s="48"/>
      <c r="CF104" s="32" t="str">
        <f t="shared" si="76"/>
        <v/>
      </c>
      <c r="CG104" s="32" t="str">
        <f t="shared" si="77"/>
        <v/>
      </c>
      <c r="CH104" s="48"/>
    </row>
    <row r="105" spans="2:86" ht="30" customHeight="1" x14ac:dyDescent="0.2">
      <c r="B105" s="155"/>
      <c r="C105" s="117"/>
      <c r="D105" s="53"/>
      <c r="E105" s="68"/>
      <c r="F105" s="54"/>
      <c r="G105" s="54"/>
      <c r="H105" s="55"/>
      <c r="I105" s="71"/>
      <c r="J105" s="73"/>
      <c r="K105" s="56"/>
      <c r="L105" s="76" t="str">
        <f t="shared" si="65"/>
        <v/>
      </c>
      <c r="M105" s="77" t="str">
        <f t="shared" si="66"/>
        <v/>
      </c>
      <c r="N105" s="130" t="str">
        <f t="shared" si="67"/>
        <v/>
      </c>
      <c r="O105" s="131" t="str">
        <f t="shared" si="87"/>
        <v/>
      </c>
      <c r="P105" s="131" t="str">
        <f t="shared" si="87"/>
        <v/>
      </c>
      <c r="Q105" s="131" t="str">
        <f t="shared" si="87"/>
        <v/>
      </c>
      <c r="R105" s="131" t="str">
        <f t="shared" si="87"/>
        <v/>
      </c>
      <c r="S105" s="131" t="str">
        <f t="shared" si="87"/>
        <v/>
      </c>
      <c r="T105" s="131" t="str">
        <f t="shared" si="87"/>
        <v/>
      </c>
      <c r="U105" s="131" t="str">
        <f t="shared" si="87"/>
        <v/>
      </c>
      <c r="V105" s="14"/>
      <c r="W105" s="17" t="str">
        <f>IF(C105="",IF(OR(AND($H105&lt;&gt;"",C105=""),AND($F104=$F105,$AK105&lt;&gt;""),COUNTA($H$3:$H$100002)&gt;COUNTA($H$3:$H105),$AE105&lt;&gt;""),W104,""),C105)</f>
        <v/>
      </c>
      <c r="X105" s="17" t="str">
        <f>IF(D105="",IF(OR(AND($H105&lt;&gt;"",D105=""),AND($F104=$F105,$AK105&lt;&gt;""),COUNTA($H$3:$H$100002)&gt;COUNTA($H$3:$H105),$AE105&lt;&gt;""),X104,""),D105)</f>
        <v/>
      </c>
      <c r="Y105" s="17" t="str">
        <f>IF(E105="",IF(OR(AND($H105&lt;&gt;"",E105=""),AND($F104=$F105,$AK105&lt;&gt;""),COUNTA($H$3:$H$100002)&gt;COUNTA($H$3:$H105),$AE105&lt;&gt;""),Y104,""),E105)</f>
        <v/>
      </c>
      <c r="Z105" s="27" t="str">
        <f t="shared" si="82"/>
        <v/>
      </c>
      <c r="AA105" s="2" t="str">
        <f>IF(F105="","",COUNTA($F$3:F105))</f>
        <v/>
      </c>
      <c r="AB105" s="3" t="str">
        <f>IF(F105="","",IFERROR(IF(F105&lt;&gt;"",IFERROR(INDEX(設定!$C$3:$C$303,MATCH(F105,設定!$C$3:$C$303,0),0),INDEX(設定!$C$3:$C$303,MATCH("*"&amp;F105&amp;"*",設定!$C$3:$C$303,0),0)),""),"エラー"))</f>
        <v/>
      </c>
      <c r="AC105" s="2" t="str">
        <f>IF(G105="","",COUNTA($G$3:G105))</f>
        <v/>
      </c>
      <c r="AD105" s="3" t="str">
        <f>IF(G105="","",IFERROR(IF(G105&lt;&gt;"",IFERROR(INDEX(設定!$C$3:$C$303,MATCH(G105,設定!$C$3:$C$303,0),0),INDEX(設定!$C$3:$C$303,MATCH("*"&amp;G105&amp;"*",設定!$C$3:$C$303,0),0)),""),"エラー"))</f>
        <v/>
      </c>
      <c r="AE105" s="3" t="str">
        <f>IFERROR(IF(AB105="",IF(AND(H105&lt;&gt;"",F105=""),INDEX(AB$3:AB105,MATCH(MAX(AA$3:AA105),AA$3:AA105,0),0),""),AB105),"")</f>
        <v/>
      </c>
      <c r="AF105" s="3" t="str">
        <f>IFERROR(IF(AD105="",IF(AND(H105&lt;&gt;"",G105=""),INDEX(AD$3:AD105,MATCH(MAX(AC$3:AC105),AC$3:AC105,0),0),""),AD105),"")</f>
        <v/>
      </c>
      <c r="AG105" s="2" t="str">
        <f>IF(AH105="","",IF(OR(AH105=AH104,AH105=AH106),IF(AND(E105="",AB105="",AG104&lt;&gt;""),MAX($AG$3:AG104),MAX($AG$3:AG104)+1),IF(AH104=AH105,AG104,MAX($AG$3:AG104)+1)))</f>
        <v/>
      </c>
      <c r="AH105" s="12" t="str">
        <f t="shared" si="68"/>
        <v/>
      </c>
      <c r="AI105" s="12" t="str">
        <f t="shared" si="88"/>
        <v/>
      </c>
      <c r="AJ105" s="13" t="str">
        <f t="shared" si="52"/>
        <v/>
      </c>
      <c r="AK105" s="13" t="str">
        <f t="shared" si="53"/>
        <v/>
      </c>
      <c r="AL105" s="13" t="str">
        <f>IF(OR(AJ105="",COUNTIF($AH$3:AH105,AH105)&lt;&gt;COUNTIF(AH$3:AH$100002,AH105)),"",SUMIF(AH$3:AH$100002,AH105,AJ$3:AJ$100002))</f>
        <v/>
      </c>
      <c r="AM105" s="13" t="str">
        <f>IF(OR(AK105="",COUNTIF($AH$3:AH105,AH105)&lt;&gt;COUNTIF(AH$3:AH$100002,AH105)),"",SUMIF(AH$3:AH$100002,AH105,AK$3:AK$100002))</f>
        <v/>
      </c>
      <c r="AO105" s="13" t="str">
        <f t="shared" si="70"/>
        <v/>
      </c>
      <c r="AP105" s="13" t="str">
        <f t="shared" si="70"/>
        <v/>
      </c>
      <c r="AQ105" s="13" t="str">
        <f t="shared" si="70"/>
        <v/>
      </c>
      <c r="AR105" s="13" t="str">
        <f t="shared" si="70"/>
        <v/>
      </c>
      <c r="AS105" s="13" t="str">
        <f t="shared" si="83"/>
        <v/>
      </c>
      <c r="AT105" s="13" t="str">
        <f t="shared" si="83"/>
        <v/>
      </c>
      <c r="AU105" s="13" t="str">
        <f t="shared" si="83"/>
        <v/>
      </c>
      <c r="AV105" s="13" t="str">
        <f t="shared" si="83"/>
        <v/>
      </c>
      <c r="AW105" s="86" t="str">
        <f t="shared" si="54"/>
        <v/>
      </c>
      <c r="AX105" s="59" t="str">
        <f t="shared" si="55"/>
        <v/>
      </c>
      <c r="AY105" s="63" t="str">
        <f>IF(OR($BR105="",BH105=""),"",COUNT($BR$3:$BR105))</f>
        <v/>
      </c>
      <c r="AZ105" s="13" t="str">
        <f>IF(OR($BR105="",BI105=""),"",COUNT($BR$3:$BR105))</f>
        <v/>
      </c>
      <c r="BA105" s="13" t="str">
        <f>IF(OR($BR105="",BJ105=""),"",COUNT($BR$3:$BR105))</f>
        <v/>
      </c>
      <c r="BB105" s="13" t="str">
        <f>IF(OR($BR105="",BK105=""),"",COUNT($BR$3:$BR105))</f>
        <v/>
      </c>
      <c r="BC105" s="13" t="str">
        <f>IF(OR($BR105="",BL105=""),"",COUNT($BR$3:$BR105))</f>
        <v/>
      </c>
      <c r="BD105" s="13" t="str">
        <f>IF(OR($BR105="",BM105=""),"",COUNT($BR$3:$BR105))</f>
        <v/>
      </c>
      <c r="BE105" s="13" t="str">
        <f>IF(OR($BR105="",BN105=""),"",COUNT($BR$3:$BR105))</f>
        <v/>
      </c>
      <c r="BF105" s="13" t="str">
        <f>IF(OR($BR105="",BO105=""),"",COUNT($BR$3:$BR105))</f>
        <v/>
      </c>
      <c r="BG105" s="66" t="str">
        <f>IF(Z105="","",COUNT($Z$3:Z105))</f>
        <v/>
      </c>
      <c r="BH105" s="13" t="str">
        <f>IF(AO105="","",IF(AO105=BH$2,(SUMIF($BV$3:$BV105,BH$2,$BW$3:$BW105)-SUMIF($BX$3:$BX105,BH$2,$BY$3:$BY105))*AO$1,""))</f>
        <v/>
      </c>
      <c r="BI105" s="13" t="str">
        <f>IF(AP105="","",IF(AP105=BI$2,(SUMIF($BV$3:$BV105,BI$2,$BW$3:$BW105)-SUMIF($BX$3:$BX105,BI$2,$BY$3:$BY105))*AP$1,""))</f>
        <v/>
      </c>
      <c r="BJ105" s="13" t="str">
        <f>IF(AQ105="","",IF(AQ105=BJ$2,(SUMIF($BV$3:$BV105,BJ$2,$BW$3:$BW105)-SUMIF($BX$3:$BX105,BJ$2,$BY$3:$BY105))*AQ$1,""))</f>
        <v/>
      </c>
      <c r="BK105" s="13" t="str">
        <f>IF(AR105="","",IF(AR105=BK$2,(SUMIF($BV$3:$BV105,BK$2,$BW$3:$BW105)-SUMIF($BX$3:$BX105,BK$2,$BY$3:$BY105))*AR$1,""))</f>
        <v/>
      </c>
      <c r="BL105" s="13" t="str">
        <f>IF(AS105="","",IF(AS105=BL$2,(SUMIF($BV$3:$BV105,BL$2,$BW$3:$BW105)-SUMIF($BX$3:$BX105,BL$2,$BY$3:$BY105))*AS$1,""))</f>
        <v/>
      </c>
      <c r="BM105" s="13" t="str">
        <f>IF(AT105="","",IF(AT105=BM$2,(SUMIF($BV$3:$BV105,BM$2,$BW$3:$BW105)-SUMIF($BX$3:$BX105,BM$2,$BY$3:$BY105))*AT$1,""))</f>
        <v/>
      </c>
      <c r="BN105" s="13" t="str">
        <f>IF(AU105="","",IF(AU105=BN$2,(SUMIF($BV$3:$BV105,BN$2,$BW$3:$BW105)-SUMIF($BX$3:$BX105,BN$2,$BY$3:$BY105))*AU$1,""))</f>
        <v/>
      </c>
      <c r="BO105" s="13" t="str">
        <f>IF(AV105="","",IF(AV105=BO$2,(SUMIF($BV$3:$BV105,BO$2,$BW$3:$BW105)-SUMIF($BX$3:$BX105,BO$2,$BY$3:$BY105))*AV$1,""))</f>
        <v/>
      </c>
      <c r="BP105" s="152"/>
      <c r="BQ105" s="13" t="str">
        <f t="shared" si="71"/>
        <v/>
      </c>
      <c r="BR105" s="75" t="str">
        <f t="shared" si="56"/>
        <v/>
      </c>
      <c r="BS105" s="33" t="str">
        <f t="shared" si="57"/>
        <v/>
      </c>
      <c r="BT105" s="42" t="str">
        <f t="shared" si="58"/>
        <v/>
      </c>
      <c r="BU105" s="38" t="str">
        <f t="shared" si="59"/>
        <v/>
      </c>
      <c r="BV105" s="30" t="str">
        <f t="shared" si="72"/>
        <v/>
      </c>
      <c r="BW105" s="36" t="str">
        <f t="shared" si="89"/>
        <v/>
      </c>
      <c r="BX105" s="36" t="str">
        <f t="shared" si="74"/>
        <v/>
      </c>
      <c r="BY105" s="45" t="str">
        <f t="shared" si="90"/>
        <v/>
      </c>
      <c r="BZ105" s="12" t="str">
        <f t="shared" si="60"/>
        <v/>
      </c>
      <c r="CA105" s="47" t="str">
        <f t="shared" si="61"/>
        <v/>
      </c>
      <c r="CB105" s="32" t="str">
        <f t="shared" si="62"/>
        <v/>
      </c>
      <c r="CC105" s="32" t="str">
        <f t="shared" si="63"/>
        <v/>
      </c>
      <c r="CD105" s="32" t="str">
        <f t="shared" si="64"/>
        <v/>
      </c>
      <c r="CE105" s="48"/>
      <c r="CF105" s="32" t="str">
        <f t="shared" si="76"/>
        <v/>
      </c>
      <c r="CG105" s="32" t="str">
        <f t="shared" si="77"/>
        <v/>
      </c>
      <c r="CH105" s="48"/>
    </row>
    <row r="106" spans="2:86" ht="30" customHeight="1" x14ac:dyDescent="0.2">
      <c r="B106" s="155"/>
      <c r="C106" s="117"/>
      <c r="D106" s="53"/>
      <c r="E106" s="68"/>
      <c r="F106" s="54"/>
      <c r="G106" s="54"/>
      <c r="H106" s="55"/>
      <c r="I106" s="71"/>
      <c r="J106" s="73"/>
      <c r="K106" s="56"/>
      <c r="L106" s="76" t="str">
        <f t="shared" si="65"/>
        <v/>
      </c>
      <c r="M106" s="77" t="str">
        <f t="shared" si="66"/>
        <v/>
      </c>
      <c r="N106" s="130" t="str">
        <f t="shared" si="67"/>
        <v/>
      </c>
      <c r="O106" s="131" t="str">
        <f t="shared" si="87"/>
        <v/>
      </c>
      <c r="P106" s="131" t="str">
        <f t="shared" si="87"/>
        <v/>
      </c>
      <c r="Q106" s="131" t="str">
        <f t="shared" si="87"/>
        <v/>
      </c>
      <c r="R106" s="131" t="str">
        <f t="shared" si="87"/>
        <v/>
      </c>
      <c r="S106" s="131" t="str">
        <f t="shared" si="87"/>
        <v/>
      </c>
      <c r="T106" s="131" t="str">
        <f t="shared" si="87"/>
        <v/>
      </c>
      <c r="U106" s="131" t="str">
        <f t="shared" si="87"/>
        <v/>
      </c>
      <c r="V106" s="14"/>
      <c r="W106" s="17" t="str">
        <f>IF(C106="",IF(OR(AND($H106&lt;&gt;"",C106=""),AND($F105=$F106,$AK106&lt;&gt;""),COUNTA($H$3:$H$100002)&gt;COUNTA($H$3:$H106),$AE106&lt;&gt;""),W105,""),C106)</f>
        <v/>
      </c>
      <c r="X106" s="17" t="str">
        <f>IF(D106="",IF(OR(AND($H106&lt;&gt;"",D106=""),AND($F105=$F106,$AK106&lt;&gt;""),COUNTA($H$3:$H$100002)&gt;COUNTA($H$3:$H106),$AE106&lt;&gt;""),X105,""),D106)</f>
        <v/>
      </c>
      <c r="Y106" s="17" t="str">
        <f>IF(E106="",IF(OR(AND($H106&lt;&gt;"",E106=""),AND($F105=$F106,$AK106&lt;&gt;""),COUNTA($H$3:$H$100002)&gt;COUNTA($H$3:$H106),$AE106&lt;&gt;""),Y105,""),E106)</f>
        <v/>
      </c>
      <c r="Z106" s="27" t="str">
        <f t="shared" si="82"/>
        <v/>
      </c>
      <c r="AA106" s="2" t="str">
        <f>IF(F106="","",COUNTA($F$3:F106))</f>
        <v/>
      </c>
      <c r="AB106" s="3" t="str">
        <f>IF(F106="","",IFERROR(IF(F106&lt;&gt;"",IFERROR(INDEX(設定!$C$3:$C$303,MATCH(F106,設定!$C$3:$C$303,0),0),INDEX(設定!$C$3:$C$303,MATCH("*"&amp;F106&amp;"*",設定!$C$3:$C$303,0),0)),""),"エラー"))</f>
        <v/>
      </c>
      <c r="AC106" s="2" t="str">
        <f>IF(G106="","",COUNTA($G$3:G106))</f>
        <v/>
      </c>
      <c r="AD106" s="3" t="str">
        <f>IF(G106="","",IFERROR(IF(G106&lt;&gt;"",IFERROR(INDEX(設定!$C$3:$C$303,MATCH(G106,設定!$C$3:$C$303,0),0),INDEX(設定!$C$3:$C$303,MATCH("*"&amp;G106&amp;"*",設定!$C$3:$C$303,0),0)),""),"エラー"))</f>
        <v/>
      </c>
      <c r="AE106" s="3" t="str">
        <f>IFERROR(IF(AB106="",IF(AND(H106&lt;&gt;"",F106=""),INDEX(AB$3:AB106,MATCH(MAX(AA$3:AA106),AA$3:AA106,0),0),""),AB106),"")</f>
        <v/>
      </c>
      <c r="AF106" s="3" t="str">
        <f>IFERROR(IF(AD106="",IF(AND(H106&lt;&gt;"",G106=""),INDEX(AD$3:AD106,MATCH(MAX(AC$3:AC106),AC$3:AC106,0),0),""),AD106),"")</f>
        <v/>
      </c>
      <c r="AG106" s="2" t="str">
        <f>IF(AH106="","",IF(OR(AH106=AH105,AH106=AH107),IF(AND(E106="",AB106="",AG105&lt;&gt;""),MAX($AG$3:AG105),MAX($AG$3:AG105)+1),IF(AH105=AH106,AG105,MAX($AG$3:AG105)+1)))</f>
        <v/>
      </c>
      <c r="AH106" s="12" t="str">
        <f t="shared" si="68"/>
        <v/>
      </c>
      <c r="AI106" s="12" t="str">
        <f t="shared" si="88"/>
        <v/>
      </c>
      <c r="AJ106" s="13" t="str">
        <f t="shared" si="52"/>
        <v/>
      </c>
      <c r="AK106" s="13" t="str">
        <f t="shared" si="53"/>
        <v/>
      </c>
      <c r="AL106" s="13" t="str">
        <f>IF(OR(AJ106="",COUNTIF($AH$3:AH106,AH106)&lt;&gt;COUNTIF(AH$3:AH$100002,AH106)),"",SUMIF(AH$3:AH$100002,AH106,AJ$3:AJ$100002))</f>
        <v/>
      </c>
      <c r="AM106" s="13" t="str">
        <f>IF(OR(AK106="",COUNTIF($AH$3:AH106,AH106)&lt;&gt;COUNTIF(AH$3:AH$100002,AH106)),"",SUMIF(AH$3:AH$100002,AH106,AK$3:AK$100002))</f>
        <v/>
      </c>
      <c r="AO106" s="13" t="str">
        <f t="shared" si="70"/>
        <v/>
      </c>
      <c r="AP106" s="13" t="str">
        <f t="shared" si="70"/>
        <v/>
      </c>
      <c r="AQ106" s="13" t="str">
        <f t="shared" si="70"/>
        <v/>
      </c>
      <c r="AR106" s="13" t="str">
        <f t="shared" si="70"/>
        <v/>
      </c>
      <c r="AS106" s="13" t="str">
        <f t="shared" si="83"/>
        <v/>
      </c>
      <c r="AT106" s="13" t="str">
        <f t="shared" si="83"/>
        <v/>
      </c>
      <c r="AU106" s="13" t="str">
        <f t="shared" si="83"/>
        <v/>
      </c>
      <c r="AV106" s="13" t="str">
        <f t="shared" si="83"/>
        <v/>
      </c>
      <c r="AW106" s="86" t="str">
        <f t="shared" si="54"/>
        <v/>
      </c>
      <c r="AX106" s="59" t="str">
        <f t="shared" si="55"/>
        <v/>
      </c>
      <c r="AY106" s="63" t="str">
        <f>IF(OR($BR106="",BH106=""),"",COUNT($BR$3:$BR106))</f>
        <v/>
      </c>
      <c r="AZ106" s="13" t="str">
        <f>IF(OR($BR106="",BI106=""),"",COUNT($BR$3:$BR106))</f>
        <v/>
      </c>
      <c r="BA106" s="13" t="str">
        <f>IF(OR($BR106="",BJ106=""),"",COUNT($BR$3:$BR106))</f>
        <v/>
      </c>
      <c r="BB106" s="13" t="str">
        <f>IF(OR($BR106="",BK106=""),"",COUNT($BR$3:$BR106))</f>
        <v/>
      </c>
      <c r="BC106" s="13" t="str">
        <f>IF(OR($BR106="",BL106=""),"",COUNT($BR$3:$BR106))</f>
        <v/>
      </c>
      <c r="BD106" s="13" t="str">
        <f>IF(OR($BR106="",BM106=""),"",COUNT($BR$3:$BR106))</f>
        <v/>
      </c>
      <c r="BE106" s="13" t="str">
        <f>IF(OR($BR106="",BN106=""),"",COUNT($BR$3:$BR106))</f>
        <v/>
      </c>
      <c r="BF106" s="13" t="str">
        <f>IF(OR($BR106="",BO106=""),"",COUNT($BR$3:$BR106))</f>
        <v/>
      </c>
      <c r="BG106" s="66" t="str">
        <f>IF(Z106="","",COUNT($Z$3:Z106))</f>
        <v/>
      </c>
      <c r="BH106" s="13" t="str">
        <f>IF(AO106="","",IF(AO106=BH$2,(SUMIF($BV$3:$BV106,BH$2,$BW$3:$BW106)-SUMIF($BX$3:$BX106,BH$2,$BY$3:$BY106))*AO$1,""))</f>
        <v/>
      </c>
      <c r="BI106" s="13" t="str">
        <f>IF(AP106="","",IF(AP106=BI$2,(SUMIF($BV$3:$BV106,BI$2,$BW$3:$BW106)-SUMIF($BX$3:$BX106,BI$2,$BY$3:$BY106))*AP$1,""))</f>
        <v/>
      </c>
      <c r="BJ106" s="13" t="str">
        <f>IF(AQ106="","",IF(AQ106=BJ$2,(SUMIF($BV$3:$BV106,BJ$2,$BW$3:$BW106)-SUMIF($BX$3:$BX106,BJ$2,$BY$3:$BY106))*AQ$1,""))</f>
        <v/>
      </c>
      <c r="BK106" s="13" t="str">
        <f>IF(AR106="","",IF(AR106=BK$2,(SUMIF($BV$3:$BV106,BK$2,$BW$3:$BW106)-SUMIF($BX$3:$BX106,BK$2,$BY$3:$BY106))*AR$1,""))</f>
        <v/>
      </c>
      <c r="BL106" s="13" t="str">
        <f>IF(AS106="","",IF(AS106=BL$2,(SUMIF($BV$3:$BV106,BL$2,$BW$3:$BW106)-SUMIF($BX$3:$BX106,BL$2,$BY$3:$BY106))*AS$1,""))</f>
        <v/>
      </c>
      <c r="BM106" s="13" t="str">
        <f>IF(AT106="","",IF(AT106=BM$2,(SUMIF($BV$3:$BV106,BM$2,$BW$3:$BW106)-SUMIF($BX$3:$BX106,BM$2,$BY$3:$BY106))*AT$1,""))</f>
        <v/>
      </c>
      <c r="BN106" s="13" t="str">
        <f>IF(AU106="","",IF(AU106=BN$2,(SUMIF($BV$3:$BV106,BN$2,$BW$3:$BW106)-SUMIF($BX$3:$BX106,BN$2,$BY$3:$BY106))*AU$1,""))</f>
        <v/>
      </c>
      <c r="BO106" s="13" t="str">
        <f>IF(AV106="","",IF(AV106=BO$2,(SUMIF($BV$3:$BV106,BO$2,$BW$3:$BW106)-SUMIF($BX$3:$BX106,BO$2,$BY$3:$BY106))*AV$1,""))</f>
        <v/>
      </c>
      <c r="BP106" s="152"/>
      <c r="BQ106" s="13" t="str">
        <f t="shared" si="71"/>
        <v/>
      </c>
      <c r="BR106" s="75" t="str">
        <f t="shared" si="56"/>
        <v/>
      </c>
      <c r="BS106" s="33" t="str">
        <f t="shared" si="57"/>
        <v/>
      </c>
      <c r="BT106" s="42" t="str">
        <f t="shared" si="58"/>
        <v/>
      </c>
      <c r="BU106" s="38" t="str">
        <f t="shared" si="59"/>
        <v/>
      </c>
      <c r="BV106" s="30" t="str">
        <f t="shared" si="72"/>
        <v/>
      </c>
      <c r="BW106" s="36" t="str">
        <f t="shared" si="89"/>
        <v/>
      </c>
      <c r="BX106" s="36" t="str">
        <f t="shared" si="74"/>
        <v/>
      </c>
      <c r="BY106" s="45" t="str">
        <f t="shared" si="90"/>
        <v/>
      </c>
      <c r="BZ106" s="12" t="str">
        <f t="shared" si="60"/>
        <v/>
      </c>
      <c r="CA106" s="47" t="str">
        <f t="shared" si="61"/>
        <v/>
      </c>
      <c r="CB106" s="32" t="str">
        <f t="shared" si="62"/>
        <v/>
      </c>
      <c r="CC106" s="32" t="str">
        <f t="shared" si="63"/>
        <v/>
      </c>
      <c r="CD106" s="32" t="str">
        <f t="shared" si="64"/>
        <v/>
      </c>
      <c r="CE106" s="48"/>
      <c r="CF106" s="32" t="str">
        <f t="shared" si="76"/>
        <v/>
      </c>
      <c r="CG106" s="32" t="str">
        <f t="shared" si="77"/>
        <v/>
      </c>
      <c r="CH106" s="48"/>
    </row>
    <row r="107" spans="2:86" ht="30" customHeight="1" x14ac:dyDescent="0.2">
      <c r="B107" s="155"/>
      <c r="C107" s="117"/>
      <c r="D107" s="53"/>
      <c r="E107" s="68"/>
      <c r="F107" s="54"/>
      <c r="G107" s="54"/>
      <c r="H107" s="55"/>
      <c r="I107" s="71"/>
      <c r="J107" s="73"/>
      <c r="K107" s="56"/>
      <c r="L107" s="76" t="str">
        <f t="shared" si="65"/>
        <v/>
      </c>
      <c r="M107" s="77" t="str">
        <f t="shared" si="66"/>
        <v/>
      </c>
      <c r="N107" s="130" t="str">
        <f t="shared" si="67"/>
        <v/>
      </c>
      <c r="O107" s="131" t="str">
        <f t="shared" si="87"/>
        <v/>
      </c>
      <c r="P107" s="131" t="str">
        <f t="shared" si="87"/>
        <v/>
      </c>
      <c r="Q107" s="131" t="str">
        <f t="shared" si="87"/>
        <v/>
      </c>
      <c r="R107" s="131" t="str">
        <f t="shared" si="87"/>
        <v/>
      </c>
      <c r="S107" s="131" t="str">
        <f t="shared" si="87"/>
        <v/>
      </c>
      <c r="T107" s="131" t="str">
        <f t="shared" si="87"/>
        <v/>
      </c>
      <c r="U107" s="131" t="str">
        <f t="shared" si="87"/>
        <v/>
      </c>
      <c r="V107" s="14"/>
      <c r="W107" s="17" t="str">
        <f>IF(C107="",IF(OR(AND($H107&lt;&gt;"",C107=""),AND($F106=$F107,$AK107&lt;&gt;""),COUNTA($H$3:$H$100002)&gt;COUNTA($H$3:$H107),$AE107&lt;&gt;""),W106,""),C107)</f>
        <v/>
      </c>
      <c r="X107" s="17" t="str">
        <f>IF(D107="",IF(OR(AND($H107&lt;&gt;"",D107=""),AND($F106=$F107,$AK107&lt;&gt;""),COUNTA($H$3:$H$100002)&gt;COUNTA($H$3:$H107),$AE107&lt;&gt;""),X106,""),D107)</f>
        <v/>
      </c>
      <c r="Y107" s="17" t="str">
        <f>IF(E107="",IF(OR(AND($H107&lt;&gt;"",E107=""),AND($F106=$F107,$AK107&lt;&gt;""),COUNTA($H$3:$H$100002)&gt;COUNTA($H$3:$H107),$AE107&lt;&gt;""),Y106,""),E107)</f>
        <v/>
      </c>
      <c r="Z107" s="27" t="str">
        <f t="shared" si="82"/>
        <v/>
      </c>
      <c r="AA107" s="2" t="str">
        <f>IF(F107="","",COUNTA($F$3:F107))</f>
        <v/>
      </c>
      <c r="AB107" s="3" t="str">
        <f>IF(F107="","",IFERROR(IF(F107&lt;&gt;"",IFERROR(INDEX(設定!$C$3:$C$303,MATCH(F107,設定!$C$3:$C$303,0),0),INDEX(設定!$C$3:$C$303,MATCH("*"&amp;F107&amp;"*",設定!$C$3:$C$303,0),0)),""),"エラー"))</f>
        <v/>
      </c>
      <c r="AC107" s="2" t="str">
        <f>IF(G107="","",COUNTA($G$3:G107))</f>
        <v/>
      </c>
      <c r="AD107" s="3" t="str">
        <f>IF(G107="","",IFERROR(IF(G107&lt;&gt;"",IFERROR(INDEX(設定!$C$3:$C$303,MATCH(G107,設定!$C$3:$C$303,0),0),INDEX(設定!$C$3:$C$303,MATCH("*"&amp;G107&amp;"*",設定!$C$3:$C$303,0),0)),""),"エラー"))</f>
        <v/>
      </c>
      <c r="AE107" s="3" t="str">
        <f>IFERROR(IF(AB107="",IF(AND(H107&lt;&gt;"",F107=""),INDEX(AB$3:AB107,MATCH(MAX(AA$3:AA107),AA$3:AA107,0),0),""),AB107),"")</f>
        <v/>
      </c>
      <c r="AF107" s="3" t="str">
        <f>IFERROR(IF(AD107="",IF(AND(H107&lt;&gt;"",G107=""),INDEX(AD$3:AD107,MATCH(MAX(AC$3:AC107),AC$3:AC107,0),0),""),AD107),"")</f>
        <v/>
      </c>
      <c r="AG107" s="2" t="str">
        <f>IF(AH107="","",IF(OR(AH107=AH106,AH107=AH108),IF(AND(E107="",AB107="",AG106&lt;&gt;""),MAX($AG$3:AG106),MAX($AG$3:AG106)+1),IF(AH106=AH107,AG106,MAX($AG$3:AG106)+1)))</f>
        <v/>
      </c>
      <c r="AH107" s="12" t="str">
        <f t="shared" si="68"/>
        <v/>
      </c>
      <c r="AI107" s="12" t="str">
        <f t="shared" si="88"/>
        <v/>
      </c>
      <c r="AJ107" s="13" t="str">
        <f t="shared" si="52"/>
        <v/>
      </c>
      <c r="AK107" s="13" t="str">
        <f t="shared" si="53"/>
        <v/>
      </c>
      <c r="AL107" s="13" t="str">
        <f>IF(OR(AJ107="",COUNTIF($AH$3:AH107,AH107)&lt;&gt;COUNTIF(AH$3:AH$100002,AH107)),"",SUMIF(AH$3:AH$100002,AH107,AJ$3:AJ$100002))</f>
        <v/>
      </c>
      <c r="AM107" s="13" t="str">
        <f>IF(OR(AK107="",COUNTIF($AH$3:AH107,AH107)&lt;&gt;COUNTIF(AH$3:AH$100002,AH107)),"",SUMIF(AH$3:AH$100002,AH107,AK$3:AK$100002))</f>
        <v/>
      </c>
      <c r="AO107" s="13" t="str">
        <f t="shared" si="70"/>
        <v/>
      </c>
      <c r="AP107" s="13" t="str">
        <f t="shared" si="70"/>
        <v/>
      </c>
      <c r="AQ107" s="13" t="str">
        <f t="shared" si="70"/>
        <v/>
      </c>
      <c r="AR107" s="13" t="str">
        <f t="shared" si="70"/>
        <v/>
      </c>
      <c r="AS107" s="13" t="str">
        <f t="shared" si="83"/>
        <v/>
      </c>
      <c r="AT107" s="13" t="str">
        <f t="shared" si="83"/>
        <v/>
      </c>
      <c r="AU107" s="13" t="str">
        <f t="shared" si="83"/>
        <v/>
      </c>
      <c r="AV107" s="13" t="str">
        <f t="shared" si="83"/>
        <v/>
      </c>
      <c r="AW107" s="86" t="str">
        <f t="shared" si="54"/>
        <v/>
      </c>
      <c r="AX107" s="59" t="str">
        <f t="shared" si="55"/>
        <v/>
      </c>
      <c r="AY107" s="63" t="str">
        <f>IF(OR($BR107="",BH107=""),"",COUNT($BR$3:$BR107))</f>
        <v/>
      </c>
      <c r="AZ107" s="13" t="str">
        <f>IF(OR($BR107="",BI107=""),"",COUNT($BR$3:$BR107))</f>
        <v/>
      </c>
      <c r="BA107" s="13" t="str">
        <f>IF(OR($BR107="",BJ107=""),"",COUNT($BR$3:$BR107))</f>
        <v/>
      </c>
      <c r="BB107" s="13" t="str">
        <f>IF(OR($BR107="",BK107=""),"",COUNT($BR$3:$BR107))</f>
        <v/>
      </c>
      <c r="BC107" s="13" t="str">
        <f>IF(OR($BR107="",BL107=""),"",COUNT($BR$3:$BR107))</f>
        <v/>
      </c>
      <c r="BD107" s="13" t="str">
        <f>IF(OR($BR107="",BM107=""),"",COUNT($BR$3:$BR107))</f>
        <v/>
      </c>
      <c r="BE107" s="13" t="str">
        <f>IF(OR($BR107="",BN107=""),"",COUNT($BR$3:$BR107))</f>
        <v/>
      </c>
      <c r="BF107" s="13" t="str">
        <f>IF(OR($BR107="",BO107=""),"",COUNT($BR$3:$BR107))</f>
        <v/>
      </c>
      <c r="BG107" s="66" t="str">
        <f>IF(Z107="","",COUNT($Z$3:Z107))</f>
        <v/>
      </c>
      <c r="BH107" s="13" t="str">
        <f>IF(AO107="","",IF(AO107=BH$2,(SUMIF($BV$3:$BV107,BH$2,$BW$3:$BW107)-SUMIF($BX$3:$BX107,BH$2,$BY$3:$BY107))*AO$1,""))</f>
        <v/>
      </c>
      <c r="BI107" s="13" t="str">
        <f>IF(AP107="","",IF(AP107=BI$2,(SUMIF($BV$3:$BV107,BI$2,$BW$3:$BW107)-SUMIF($BX$3:$BX107,BI$2,$BY$3:$BY107))*AP$1,""))</f>
        <v/>
      </c>
      <c r="BJ107" s="13" t="str">
        <f>IF(AQ107="","",IF(AQ107=BJ$2,(SUMIF($BV$3:$BV107,BJ$2,$BW$3:$BW107)-SUMIF($BX$3:$BX107,BJ$2,$BY$3:$BY107))*AQ$1,""))</f>
        <v/>
      </c>
      <c r="BK107" s="13" t="str">
        <f>IF(AR107="","",IF(AR107=BK$2,(SUMIF($BV$3:$BV107,BK$2,$BW$3:$BW107)-SUMIF($BX$3:$BX107,BK$2,$BY$3:$BY107))*AR$1,""))</f>
        <v/>
      </c>
      <c r="BL107" s="13" t="str">
        <f>IF(AS107="","",IF(AS107=BL$2,(SUMIF($BV$3:$BV107,BL$2,$BW$3:$BW107)-SUMIF($BX$3:$BX107,BL$2,$BY$3:$BY107))*AS$1,""))</f>
        <v/>
      </c>
      <c r="BM107" s="13" t="str">
        <f>IF(AT107="","",IF(AT107=BM$2,(SUMIF($BV$3:$BV107,BM$2,$BW$3:$BW107)-SUMIF($BX$3:$BX107,BM$2,$BY$3:$BY107))*AT$1,""))</f>
        <v/>
      </c>
      <c r="BN107" s="13" t="str">
        <f>IF(AU107="","",IF(AU107=BN$2,(SUMIF($BV$3:$BV107,BN$2,$BW$3:$BW107)-SUMIF($BX$3:$BX107,BN$2,$BY$3:$BY107))*AU$1,""))</f>
        <v/>
      </c>
      <c r="BO107" s="13" t="str">
        <f>IF(AV107="","",IF(AV107=BO$2,(SUMIF($BV$3:$BV107,BO$2,$BW$3:$BW107)-SUMIF($BX$3:$BX107,BO$2,$BY$3:$BY107))*AV$1,""))</f>
        <v/>
      </c>
      <c r="BP107" s="152"/>
      <c r="BQ107" s="13" t="str">
        <f t="shared" si="71"/>
        <v/>
      </c>
      <c r="BR107" s="75" t="str">
        <f t="shared" si="56"/>
        <v/>
      </c>
      <c r="BS107" s="33" t="str">
        <f t="shared" si="57"/>
        <v/>
      </c>
      <c r="BT107" s="42" t="str">
        <f t="shared" si="58"/>
        <v/>
      </c>
      <c r="BU107" s="38" t="str">
        <f t="shared" si="59"/>
        <v/>
      </c>
      <c r="BV107" s="30" t="str">
        <f t="shared" si="72"/>
        <v/>
      </c>
      <c r="BW107" s="36" t="str">
        <f t="shared" si="89"/>
        <v/>
      </c>
      <c r="BX107" s="36" t="str">
        <f t="shared" si="74"/>
        <v/>
      </c>
      <c r="BY107" s="45" t="str">
        <f t="shared" si="90"/>
        <v/>
      </c>
      <c r="BZ107" s="12" t="str">
        <f t="shared" si="60"/>
        <v/>
      </c>
      <c r="CA107" s="47" t="str">
        <f t="shared" si="61"/>
        <v/>
      </c>
      <c r="CB107" s="32" t="str">
        <f t="shared" si="62"/>
        <v/>
      </c>
      <c r="CC107" s="32" t="str">
        <f t="shared" si="63"/>
        <v/>
      </c>
      <c r="CD107" s="32" t="str">
        <f t="shared" si="64"/>
        <v/>
      </c>
      <c r="CE107" s="48"/>
      <c r="CF107" s="32" t="str">
        <f t="shared" si="76"/>
        <v/>
      </c>
      <c r="CG107" s="32" t="str">
        <f t="shared" si="77"/>
        <v/>
      </c>
      <c r="CH107" s="48"/>
    </row>
    <row r="108" spans="2:86" ht="30" customHeight="1" x14ac:dyDescent="0.2">
      <c r="B108" s="155"/>
      <c r="C108" s="117"/>
      <c r="D108" s="53"/>
      <c r="E108" s="68"/>
      <c r="F108" s="54"/>
      <c r="G108" s="54"/>
      <c r="H108" s="55"/>
      <c r="I108" s="71"/>
      <c r="J108" s="73"/>
      <c r="K108" s="56"/>
      <c r="L108" s="76" t="str">
        <f t="shared" si="65"/>
        <v/>
      </c>
      <c r="M108" s="77" t="str">
        <f t="shared" si="66"/>
        <v/>
      </c>
      <c r="N108" s="130" t="str">
        <f t="shared" si="67"/>
        <v/>
      </c>
      <c r="O108" s="131" t="str">
        <f t="shared" si="87"/>
        <v/>
      </c>
      <c r="P108" s="131" t="str">
        <f t="shared" si="87"/>
        <v/>
      </c>
      <c r="Q108" s="131" t="str">
        <f t="shared" si="87"/>
        <v/>
      </c>
      <c r="R108" s="131" t="str">
        <f t="shared" si="87"/>
        <v/>
      </c>
      <c r="S108" s="131" t="str">
        <f t="shared" si="87"/>
        <v/>
      </c>
      <c r="T108" s="131" t="str">
        <f t="shared" si="87"/>
        <v/>
      </c>
      <c r="U108" s="131" t="str">
        <f t="shared" si="87"/>
        <v/>
      </c>
      <c r="V108" s="14"/>
      <c r="W108" s="17" t="str">
        <f>IF(C108="",IF(OR(AND($H108&lt;&gt;"",C108=""),AND($F107=$F108,$AK108&lt;&gt;""),COUNTA($H$3:$H$100002)&gt;COUNTA($H$3:$H108),$AE108&lt;&gt;""),W107,""),C108)</f>
        <v/>
      </c>
      <c r="X108" s="17" t="str">
        <f>IF(D108="",IF(OR(AND($H108&lt;&gt;"",D108=""),AND($F107=$F108,$AK108&lt;&gt;""),COUNTA($H$3:$H$100002)&gt;COUNTA($H$3:$H108),$AE108&lt;&gt;""),X107,""),D108)</f>
        <v/>
      </c>
      <c r="Y108" s="17" t="str">
        <f>IF(E108="",IF(OR(AND($H108&lt;&gt;"",E108=""),AND($F107=$F108,$AK108&lt;&gt;""),COUNTA($H$3:$H$100002)&gt;COUNTA($H$3:$H108),$AE108&lt;&gt;""),Y107,""),E108)</f>
        <v/>
      </c>
      <c r="Z108" s="27" t="str">
        <f t="shared" si="82"/>
        <v/>
      </c>
      <c r="AA108" s="2" t="str">
        <f>IF(F108="","",COUNTA($F$3:F108))</f>
        <v/>
      </c>
      <c r="AB108" s="3" t="str">
        <f>IF(F108="","",IFERROR(IF(F108&lt;&gt;"",IFERROR(INDEX(設定!$C$3:$C$303,MATCH(F108,設定!$C$3:$C$303,0),0),INDEX(設定!$C$3:$C$303,MATCH("*"&amp;F108&amp;"*",設定!$C$3:$C$303,0),0)),""),"エラー"))</f>
        <v/>
      </c>
      <c r="AC108" s="2" t="str">
        <f>IF(G108="","",COUNTA($G$3:G108))</f>
        <v/>
      </c>
      <c r="AD108" s="3" t="str">
        <f>IF(G108="","",IFERROR(IF(G108&lt;&gt;"",IFERROR(INDEX(設定!$C$3:$C$303,MATCH(G108,設定!$C$3:$C$303,0),0),INDEX(設定!$C$3:$C$303,MATCH("*"&amp;G108&amp;"*",設定!$C$3:$C$303,0),0)),""),"エラー"))</f>
        <v/>
      </c>
      <c r="AE108" s="3" t="str">
        <f>IFERROR(IF(AB108="",IF(AND(H108&lt;&gt;"",F108=""),INDEX(AB$3:AB108,MATCH(MAX(AA$3:AA108),AA$3:AA108,0),0),""),AB108),"")</f>
        <v/>
      </c>
      <c r="AF108" s="3" t="str">
        <f>IFERROR(IF(AD108="",IF(AND(H108&lt;&gt;"",G108=""),INDEX(AD$3:AD108,MATCH(MAX(AC$3:AC108),AC$3:AC108,0),0),""),AD108),"")</f>
        <v/>
      </c>
      <c r="AG108" s="2" t="str">
        <f>IF(AH108="","",IF(OR(AH108=AH107,AH108=AH109),IF(AND(E108="",AB108="",AG107&lt;&gt;""),MAX($AG$3:AG107),MAX($AG$3:AG107)+1),IF(AH107=AH108,AG107,MAX($AG$3:AG107)+1)))</f>
        <v/>
      </c>
      <c r="AH108" s="12" t="str">
        <f t="shared" si="68"/>
        <v/>
      </c>
      <c r="AI108" s="12" t="str">
        <f t="shared" si="88"/>
        <v/>
      </c>
      <c r="AJ108" s="13" t="str">
        <f t="shared" si="52"/>
        <v/>
      </c>
      <c r="AK108" s="13" t="str">
        <f t="shared" si="53"/>
        <v/>
      </c>
      <c r="AL108" s="13" t="str">
        <f>IF(OR(AJ108="",COUNTIF($AH$3:AH108,AH108)&lt;&gt;COUNTIF(AH$3:AH$100002,AH108)),"",SUMIF(AH$3:AH$100002,AH108,AJ$3:AJ$100002))</f>
        <v/>
      </c>
      <c r="AM108" s="13" t="str">
        <f>IF(OR(AK108="",COUNTIF($AH$3:AH108,AH108)&lt;&gt;COUNTIF(AH$3:AH$100002,AH108)),"",SUMIF(AH$3:AH$100002,AH108,AK$3:AK$100002))</f>
        <v/>
      </c>
      <c r="AO108" s="13" t="str">
        <f t="shared" si="70"/>
        <v/>
      </c>
      <c r="AP108" s="13" t="str">
        <f t="shared" si="70"/>
        <v/>
      </c>
      <c r="AQ108" s="13" t="str">
        <f t="shared" si="70"/>
        <v/>
      </c>
      <c r="AR108" s="13" t="str">
        <f t="shared" si="70"/>
        <v/>
      </c>
      <c r="AS108" s="13" t="str">
        <f t="shared" si="83"/>
        <v/>
      </c>
      <c r="AT108" s="13" t="str">
        <f t="shared" si="83"/>
        <v/>
      </c>
      <c r="AU108" s="13" t="str">
        <f t="shared" si="83"/>
        <v/>
      </c>
      <c r="AV108" s="13" t="str">
        <f t="shared" si="83"/>
        <v/>
      </c>
      <c r="AW108" s="86" t="str">
        <f t="shared" si="54"/>
        <v/>
      </c>
      <c r="AX108" s="59" t="str">
        <f t="shared" si="55"/>
        <v/>
      </c>
      <c r="AY108" s="63" t="str">
        <f>IF(OR($BR108="",BH108=""),"",COUNT($BR$3:$BR108))</f>
        <v/>
      </c>
      <c r="AZ108" s="13" t="str">
        <f>IF(OR($BR108="",BI108=""),"",COUNT($BR$3:$BR108))</f>
        <v/>
      </c>
      <c r="BA108" s="13" t="str">
        <f>IF(OR($BR108="",BJ108=""),"",COUNT($BR$3:$BR108))</f>
        <v/>
      </c>
      <c r="BB108" s="13" t="str">
        <f>IF(OR($BR108="",BK108=""),"",COUNT($BR$3:$BR108))</f>
        <v/>
      </c>
      <c r="BC108" s="13" t="str">
        <f>IF(OR($BR108="",BL108=""),"",COUNT($BR$3:$BR108))</f>
        <v/>
      </c>
      <c r="BD108" s="13" t="str">
        <f>IF(OR($BR108="",BM108=""),"",COUNT($BR$3:$BR108))</f>
        <v/>
      </c>
      <c r="BE108" s="13" t="str">
        <f>IF(OR($BR108="",BN108=""),"",COUNT($BR$3:$BR108))</f>
        <v/>
      </c>
      <c r="BF108" s="13" t="str">
        <f>IF(OR($BR108="",BO108=""),"",COUNT($BR$3:$BR108))</f>
        <v/>
      </c>
      <c r="BG108" s="66" t="str">
        <f>IF(Z108="","",COUNT($Z$3:Z108))</f>
        <v/>
      </c>
      <c r="BH108" s="13" t="str">
        <f>IF(AO108="","",IF(AO108=BH$2,(SUMIF($BV$3:$BV108,BH$2,$BW$3:$BW108)-SUMIF($BX$3:$BX108,BH$2,$BY$3:$BY108))*AO$1,""))</f>
        <v/>
      </c>
      <c r="BI108" s="13" t="str">
        <f>IF(AP108="","",IF(AP108=BI$2,(SUMIF($BV$3:$BV108,BI$2,$BW$3:$BW108)-SUMIF($BX$3:$BX108,BI$2,$BY$3:$BY108))*AP$1,""))</f>
        <v/>
      </c>
      <c r="BJ108" s="13" t="str">
        <f>IF(AQ108="","",IF(AQ108=BJ$2,(SUMIF($BV$3:$BV108,BJ$2,$BW$3:$BW108)-SUMIF($BX$3:$BX108,BJ$2,$BY$3:$BY108))*AQ$1,""))</f>
        <v/>
      </c>
      <c r="BK108" s="13" t="str">
        <f>IF(AR108="","",IF(AR108=BK$2,(SUMIF($BV$3:$BV108,BK$2,$BW$3:$BW108)-SUMIF($BX$3:$BX108,BK$2,$BY$3:$BY108))*AR$1,""))</f>
        <v/>
      </c>
      <c r="BL108" s="13" t="str">
        <f>IF(AS108="","",IF(AS108=BL$2,(SUMIF($BV$3:$BV108,BL$2,$BW$3:$BW108)-SUMIF($BX$3:$BX108,BL$2,$BY$3:$BY108))*AS$1,""))</f>
        <v/>
      </c>
      <c r="BM108" s="13" t="str">
        <f>IF(AT108="","",IF(AT108=BM$2,(SUMIF($BV$3:$BV108,BM$2,$BW$3:$BW108)-SUMIF($BX$3:$BX108,BM$2,$BY$3:$BY108))*AT$1,""))</f>
        <v/>
      </c>
      <c r="BN108" s="13" t="str">
        <f>IF(AU108="","",IF(AU108=BN$2,(SUMIF($BV$3:$BV108,BN$2,$BW$3:$BW108)-SUMIF($BX$3:$BX108,BN$2,$BY$3:$BY108))*AU$1,""))</f>
        <v/>
      </c>
      <c r="BO108" s="13" t="str">
        <f>IF(AV108="","",IF(AV108=BO$2,(SUMIF($BV$3:$BV108,BO$2,$BW$3:$BW108)-SUMIF($BX$3:$BX108,BO$2,$BY$3:$BY108))*AV$1,""))</f>
        <v/>
      </c>
      <c r="BP108" s="152"/>
      <c r="BQ108" s="13" t="str">
        <f t="shared" si="71"/>
        <v/>
      </c>
      <c r="BR108" s="75" t="str">
        <f t="shared" si="56"/>
        <v/>
      </c>
      <c r="BS108" s="33" t="str">
        <f t="shared" si="57"/>
        <v/>
      </c>
      <c r="BT108" s="42" t="str">
        <f t="shared" si="58"/>
        <v/>
      </c>
      <c r="BU108" s="38" t="str">
        <f t="shared" si="59"/>
        <v/>
      </c>
      <c r="BV108" s="30" t="str">
        <f t="shared" si="72"/>
        <v/>
      </c>
      <c r="BW108" s="36" t="str">
        <f t="shared" si="89"/>
        <v/>
      </c>
      <c r="BX108" s="36" t="str">
        <f t="shared" si="74"/>
        <v/>
      </c>
      <c r="BY108" s="45" t="str">
        <f t="shared" si="90"/>
        <v/>
      </c>
      <c r="BZ108" s="12" t="str">
        <f t="shared" si="60"/>
        <v/>
      </c>
      <c r="CA108" s="47" t="str">
        <f t="shared" si="61"/>
        <v/>
      </c>
      <c r="CB108" s="32" t="str">
        <f t="shared" si="62"/>
        <v/>
      </c>
      <c r="CC108" s="32" t="str">
        <f t="shared" si="63"/>
        <v/>
      </c>
      <c r="CD108" s="32" t="str">
        <f t="shared" si="64"/>
        <v/>
      </c>
      <c r="CE108" s="48"/>
      <c r="CF108" s="32" t="str">
        <f t="shared" si="76"/>
        <v/>
      </c>
      <c r="CG108" s="32" t="str">
        <f t="shared" si="77"/>
        <v/>
      </c>
      <c r="CH108" s="48"/>
    </row>
    <row r="109" spans="2:86" ht="30" customHeight="1" x14ac:dyDescent="0.2">
      <c r="B109" s="155"/>
      <c r="C109" s="117"/>
      <c r="D109" s="53"/>
      <c r="E109" s="68"/>
      <c r="F109" s="54"/>
      <c r="G109" s="54"/>
      <c r="H109" s="55"/>
      <c r="I109" s="71"/>
      <c r="J109" s="73"/>
      <c r="K109" s="56"/>
      <c r="L109" s="76" t="str">
        <f t="shared" si="65"/>
        <v/>
      </c>
      <c r="M109" s="77" t="str">
        <f t="shared" si="66"/>
        <v/>
      </c>
      <c r="N109" s="130" t="str">
        <f t="shared" si="67"/>
        <v/>
      </c>
      <c r="O109" s="131" t="str">
        <f t="shared" si="87"/>
        <v/>
      </c>
      <c r="P109" s="131" t="str">
        <f t="shared" si="87"/>
        <v/>
      </c>
      <c r="Q109" s="131" t="str">
        <f t="shared" si="87"/>
        <v/>
      </c>
      <c r="R109" s="131" t="str">
        <f t="shared" si="87"/>
        <v/>
      </c>
      <c r="S109" s="131" t="str">
        <f t="shared" si="87"/>
        <v/>
      </c>
      <c r="T109" s="131" t="str">
        <f t="shared" si="87"/>
        <v/>
      </c>
      <c r="U109" s="131" t="str">
        <f t="shared" si="87"/>
        <v/>
      </c>
      <c r="V109" s="14"/>
      <c r="W109" s="17" t="str">
        <f>IF(C109="",IF(OR(AND($H109&lt;&gt;"",C109=""),AND($F108=$F109,$AK109&lt;&gt;""),COUNTA($H$3:$H$100002)&gt;COUNTA($H$3:$H109),$AE109&lt;&gt;""),W108,""),C109)</f>
        <v/>
      </c>
      <c r="X109" s="17" t="str">
        <f>IF(D109="",IF(OR(AND($H109&lt;&gt;"",D109=""),AND($F108=$F109,$AK109&lt;&gt;""),COUNTA($H$3:$H$100002)&gt;COUNTA($H$3:$H109),$AE109&lt;&gt;""),X108,""),D109)</f>
        <v/>
      </c>
      <c r="Y109" s="17" t="str">
        <f>IF(E109="",IF(OR(AND($H109&lt;&gt;"",E109=""),AND($F108=$F109,$AK109&lt;&gt;""),COUNTA($H$3:$H$100002)&gt;COUNTA($H$3:$H109),$AE109&lt;&gt;""),Y108,""),E109)</f>
        <v/>
      </c>
      <c r="Z109" s="27" t="str">
        <f t="shared" si="82"/>
        <v/>
      </c>
      <c r="AA109" s="2" t="str">
        <f>IF(F109="","",COUNTA($F$3:F109))</f>
        <v/>
      </c>
      <c r="AB109" s="3" t="str">
        <f>IF(F109="","",IFERROR(IF(F109&lt;&gt;"",IFERROR(INDEX(設定!$C$3:$C$303,MATCH(F109,設定!$C$3:$C$303,0),0),INDEX(設定!$C$3:$C$303,MATCH("*"&amp;F109&amp;"*",設定!$C$3:$C$303,0),0)),""),"エラー"))</f>
        <v/>
      </c>
      <c r="AC109" s="2" t="str">
        <f>IF(G109="","",COUNTA($G$3:G109))</f>
        <v/>
      </c>
      <c r="AD109" s="3" t="str">
        <f>IF(G109="","",IFERROR(IF(G109&lt;&gt;"",IFERROR(INDEX(設定!$C$3:$C$303,MATCH(G109,設定!$C$3:$C$303,0),0),INDEX(設定!$C$3:$C$303,MATCH("*"&amp;G109&amp;"*",設定!$C$3:$C$303,0),0)),""),"エラー"))</f>
        <v/>
      </c>
      <c r="AE109" s="3" t="str">
        <f>IFERROR(IF(AB109="",IF(AND(H109&lt;&gt;"",F109=""),INDEX(AB$3:AB109,MATCH(MAX(AA$3:AA109),AA$3:AA109,0),0),""),AB109),"")</f>
        <v/>
      </c>
      <c r="AF109" s="3" t="str">
        <f>IFERROR(IF(AD109="",IF(AND(H109&lt;&gt;"",G109=""),INDEX(AD$3:AD109,MATCH(MAX(AC$3:AC109),AC$3:AC109,0),0),""),AD109),"")</f>
        <v/>
      </c>
      <c r="AG109" s="2" t="str">
        <f>IF(AH109="","",IF(OR(AH109=AH108,AH109=AH110),IF(AND(E109="",AB109="",AG108&lt;&gt;""),MAX($AG$3:AG108),MAX($AG$3:AG108)+1),IF(AH108=AH109,AG108,MAX($AG$3:AG108)+1)))</f>
        <v/>
      </c>
      <c r="AH109" s="12" t="str">
        <f t="shared" si="68"/>
        <v/>
      </c>
      <c r="AI109" s="12" t="str">
        <f t="shared" si="88"/>
        <v/>
      </c>
      <c r="AJ109" s="13" t="str">
        <f t="shared" si="52"/>
        <v/>
      </c>
      <c r="AK109" s="13" t="str">
        <f t="shared" si="53"/>
        <v/>
      </c>
      <c r="AL109" s="13" t="str">
        <f>IF(OR(AJ109="",COUNTIF($AH$3:AH109,AH109)&lt;&gt;COUNTIF(AH$3:AH$100002,AH109)),"",SUMIF(AH$3:AH$100002,AH109,AJ$3:AJ$100002))</f>
        <v/>
      </c>
      <c r="AM109" s="13" t="str">
        <f>IF(OR(AK109="",COUNTIF($AH$3:AH109,AH109)&lt;&gt;COUNTIF(AH$3:AH$100002,AH109)),"",SUMIF(AH$3:AH$100002,AH109,AK$3:AK$100002))</f>
        <v/>
      </c>
      <c r="AO109" s="13" t="str">
        <f t="shared" si="70"/>
        <v/>
      </c>
      <c r="AP109" s="13" t="str">
        <f t="shared" si="70"/>
        <v/>
      </c>
      <c r="AQ109" s="13" t="str">
        <f t="shared" si="70"/>
        <v/>
      </c>
      <c r="AR109" s="13" t="str">
        <f t="shared" si="70"/>
        <v/>
      </c>
      <c r="AS109" s="13" t="str">
        <f t="shared" si="83"/>
        <v/>
      </c>
      <c r="AT109" s="13" t="str">
        <f t="shared" si="83"/>
        <v/>
      </c>
      <c r="AU109" s="13" t="str">
        <f t="shared" si="83"/>
        <v/>
      </c>
      <c r="AV109" s="13" t="str">
        <f t="shared" si="83"/>
        <v/>
      </c>
      <c r="AW109" s="86" t="str">
        <f t="shared" si="54"/>
        <v/>
      </c>
      <c r="AX109" s="59" t="str">
        <f t="shared" si="55"/>
        <v/>
      </c>
      <c r="AY109" s="63" t="str">
        <f>IF(OR($BR109="",BH109=""),"",COUNT($BR$3:$BR109))</f>
        <v/>
      </c>
      <c r="AZ109" s="13" t="str">
        <f>IF(OR($BR109="",BI109=""),"",COUNT($BR$3:$BR109))</f>
        <v/>
      </c>
      <c r="BA109" s="13" t="str">
        <f>IF(OR($BR109="",BJ109=""),"",COUNT($BR$3:$BR109))</f>
        <v/>
      </c>
      <c r="BB109" s="13" t="str">
        <f>IF(OR($BR109="",BK109=""),"",COUNT($BR$3:$BR109))</f>
        <v/>
      </c>
      <c r="BC109" s="13" t="str">
        <f>IF(OR($BR109="",BL109=""),"",COUNT($BR$3:$BR109))</f>
        <v/>
      </c>
      <c r="BD109" s="13" t="str">
        <f>IF(OR($BR109="",BM109=""),"",COUNT($BR$3:$BR109))</f>
        <v/>
      </c>
      <c r="BE109" s="13" t="str">
        <f>IF(OR($BR109="",BN109=""),"",COUNT($BR$3:$BR109))</f>
        <v/>
      </c>
      <c r="BF109" s="13" t="str">
        <f>IF(OR($BR109="",BO109=""),"",COUNT($BR$3:$BR109))</f>
        <v/>
      </c>
      <c r="BG109" s="66" t="str">
        <f>IF(Z109="","",COUNT($Z$3:Z109))</f>
        <v/>
      </c>
      <c r="BH109" s="13" t="str">
        <f>IF(AO109="","",IF(AO109=BH$2,(SUMIF($BV$3:$BV109,BH$2,$BW$3:$BW109)-SUMIF($BX$3:$BX109,BH$2,$BY$3:$BY109))*AO$1,""))</f>
        <v/>
      </c>
      <c r="BI109" s="13" t="str">
        <f>IF(AP109="","",IF(AP109=BI$2,(SUMIF($BV$3:$BV109,BI$2,$BW$3:$BW109)-SUMIF($BX$3:$BX109,BI$2,$BY$3:$BY109))*AP$1,""))</f>
        <v/>
      </c>
      <c r="BJ109" s="13" t="str">
        <f>IF(AQ109="","",IF(AQ109=BJ$2,(SUMIF($BV$3:$BV109,BJ$2,$BW$3:$BW109)-SUMIF($BX$3:$BX109,BJ$2,$BY$3:$BY109))*AQ$1,""))</f>
        <v/>
      </c>
      <c r="BK109" s="13" t="str">
        <f>IF(AR109="","",IF(AR109=BK$2,(SUMIF($BV$3:$BV109,BK$2,$BW$3:$BW109)-SUMIF($BX$3:$BX109,BK$2,$BY$3:$BY109))*AR$1,""))</f>
        <v/>
      </c>
      <c r="BL109" s="13" t="str">
        <f>IF(AS109="","",IF(AS109=BL$2,(SUMIF($BV$3:$BV109,BL$2,$BW$3:$BW109)-SUMIF($BX$3:$BX109,BL$2,$BY$3:$BY109))*AS$1,""))</f>
        <v/>
      </c>
      <c r="BM109" s="13" t="str">
        <f>IF(AT109="","",IF(AT109=BM$2,(SUMIF($BV$3:$BV109,BM$2,$BW$3:$BW109)-SUMIF($BX$3:$BX109,BM$2,$BY$3:$BY109))*AT$1,""))</f>
        <v/>
      </c>
      <c r="BN109" s="13" t="str">
        <f>IF(AU109="","",IF(AU109=BN$2,(SUMIF($BV$3:$BV109,BN$2,$BW$3:$BW109)-SUMIF($BX$3:$BX109,BN$2,$BY$3:$BY109))*AU$1,""))</f>
        <v/>
      </c>
      <c r="BO109" s="13" t="str">
        <f>IF(AV109="","",IF(AV109=BO$2,(SUMIF($BV$3:$BV109,BO$2,$BW$3:$BW109)-SUMIF($BX$3:$BX109,BO$2,$BY$3:$BY109))*AV$1,""))</f>
        <v/>
      </c>
      <c r="BP109" s="152"/>
      <c r="BQ109" s="13" t="str">
        <f t="shared" si="71"/>
        <v/>
      </c>
      <c r="BR109" s="75" t="str">
        <f t="shared" si="56"/>
        <v/>
      </c>
      <c r="BS109" s="33" t="str">
        <f t="shared" si="57"/>
        <v/>
      </c>
      <c r="BT109" s="42" t="str">
        <f t="shared" si="58"/>
        <v/>
      </c>
      <c r="BU109" s="38" t="str">
        <f t="shared" si="59"/>
        <v/>
      </c>
      <c r="BV109" s="30" t="str">
        <f t="shared" si="72"/>
        <v/>
      </c>
      <c r="BW109" s="36" t="str">
        <f t="shared" si="89"/>
        <v/>
      </c>
      <c r="BX109" s="36" t="str">
        <f t="shared" si="74"/>
        <v/>
      </c>
      <c r="BY109" s="45" t="str">
        <f t="shared" si="90"/>
        <v/>
      </c>
      <c r="BZ109" s="12" t="str">
        <f t="shared" si="60"/>
        <v/>
      </c>
      <c r="CA109" s="47" t="str">
        <f t="shared" si="61"/>
        <v/>
      </c>
      <c r="CB109" s="32" t="str">
        <f t="shared" si="62"/>
        <v/>
      </c>
      <c r="CC109" s="32" t="str">
        <f t="shared" si="63"/>
        <v/>
      </c>
      <c r="CD109" s="32" t="str">
        <f t="shared" si="64"/>
        <v/>
      </c>
      <c r="CE109" s="48"/>
      <c r="CF109" s="32" t="str">
        <f t="shared" si="76"/>
        <v/>
      </c>
      <c r="CG109" s="32" t="str">
        <f t="shared" si="77"/>
        <v/>
      </c>
      <c r="CH109" s="48"/>
    </row>
    <row r="110" spans="2:86" ht="30" customHeight="1" x14ac:dyDescent="0.2">
      <c r="B110" s="155"/>
      <c r="C110" s="117"/>
      <c r="D110" s="53"/>
      <c r="E110" s="68"/>
      <c r="F110" s="54"/>
      <c r="G110" s="54"/>
      <c r="H110" s="55"/>
      <c r="I110" s="71"/>
      <c r="J110" s="73"/>
      <c r="K110" s="56"/>
      <c r="L110" s="76" t="str">
        <f t="shared" si="65"/>
        <v/>
      </c>
      <c r="M110" s="77" t="str">
        <f t="shared" si="66"/>
        <v/>
      </c>
      <c r="N110" s="130" t="str">
        <f t="shared" si="67"/>
        <v/>
      </c>
      <c r="O110" s="131" t="str">
        <f t="shared" si="87"/>
        <v/>
      </c>
      <c r="P110" s="131" t="str">
        <f t="shared" si="87"/>
        <v/>
      </c>
      <c r="Q110" s="131" t="str">
        <f t="shared" si="87"/>
        <v/>
      </c>
      <c r="R110" s="131" t="str">
        <f t="shared" si="87"/>
        <v/>
      </c>
      <c r="S110" s="131" t="str">
        <f t="shared" si="87"/>
        <v/>
      </c>
      <c r="T110" s="131" t="str">
        <f t="shared" si="87"/>
        <v/>
      </c>
      <c r="U110" s="131" t="str">
        <f t="shared" si="87"/>
        <v/>
      </c>
      <c r="V110" s="14"/>
      <c r="W110" s="17" t="str">
        <f>IF(C110="",IF(OR(AND($H110&lt;&gt;"",C110=""),AND($F109=$F110,$AK110&lt;&gt;""),COUNTA($H$3:$H$100002)&gt;COUNTA($H$3:$H110),$AE110&lt;&gt;""),W109,""),C110)</f>
        <v/>
      </c>
      <c r="X110" s="17" t="str">
        <f>IF(D110="",IF(OR(AND($H110&lt;&gt;"",D110=""),AND($F109=$F110,$AK110&lt;&gt;""),COUNTA($H$3:$H$100002)&gt;COUNTA($H$3:$H110),$AE110&lt;&gt;""),X109,""),D110)</f>
        <v/>
      </c>
      <c r="Y110" s="17" t="str">
        <f>IF(E110="",IF(OR(AND($H110&lt;&gt;"",E110=""),AND($F109=$F110,$AK110&lt;&gt;""),COUNTA($H$3:$H$100002)&gt;COUNTA($H$3:$H110),$AE110&lt;&gt;""),Y109,""),E110)</f>
        <v/>
      </c>
      <c r="Z110" s="27" t="str">
        <f t="shared" si="82"/>
        <v/>
      </c>
      <c r="AA110" s="2" t="str">
        <f>IF(F110="","",COUNTA($F$3:F110))</f>
        <v/>
      </c>
      <c r="AB110" s="3" t="str">
        <f>IF(F110="","",IFERROR(IF(F110&lt;&gt;"",IFERROR(INDEX(設定!$C$3:$C$303,MATCH(F110,設定!$C$3:$C$303,0),0),INDEX(設定!$C$3:$C$303,MATCH("*"&amp;F110&amp;"*",設定!$C$3:$C$303,0),0)),""),"エラー"))</f>
        <v/>
      </c>
      <c r="AC110" s="2" t="str">
        <f>IF(G110="","",COUNTA($G$3:G110))</f>
        <v/>
      </c>
      <c r="AD110" s="3" t="str">
        <f>IF(G110="","",IFERROR(IF(G110&lt;&gt;"",IFERROR(INDEX(設定!$C$3:$C$303,MATCH(G110,設定!$C$3:$C$303,0),0),INDEX(設定!$C$3:$C$303,MATCH("*"&amp;G110&amp;"*",設定!$C$3:$C$303,0),0)),""),"エラー"))</f>
        <v/>
      </c>
      <c r="AE110" s="3" t="str">
        <f>IFERROR(IF(AB110="",IF(AND(H110&lt;&gt;"",F110=""),INDEX(AB$3:AB110,MATCH(MAX(AA$3:AA110),AA$3:AA110,0),0),""),AB110),"")</f>
        <v/>
      </c>
      <c r="AF110" s="3" t="str">
        <f>IFERROR(IF(AD110="",IF(AND(H110&lt;&gt;"",G110=""),INDEX(AD$3:AD110,MATCH(MAX(AC$3:AC110),AC$3:AC110,0),0),""),AD110),"")</f>
        <v/>
      </c>
      <c r="AG110" s="2" t="str">
        <f>IF(AH110="","",IF(OR(AH110=AH109,AH110=AH111),IF(AND(E110="",AB110="",AG109&lt;&gt;""),MAX($AG$3:AG109),MAX($AG$3:AG109)+1),IF(AH109=AH110,AG109,MAX($AG$3:AG109)+1)))</f>
        <v/>
      </c>
      <c r="AH110" s="12" t="str">
        <f t="shared" si="68"/>
        <v/>
      </c>
      <c r="AI110" s="12" t="str">
        <f t="shared" si="88"/>
        <v/>
      </c>
      <c r="AJ110" s="13" t="str">
        <f t="shared" si="52"/>
        <v/>
      </c>
      <c r="AK110" s="13" t="str">
        <f t="shared" si="53"/>
        <v/>
      </c>
      <c r="AL110" s="13" t="str">
        <f>IF(OR(AJ110="",COUNTIF($AH$3:AH110,AH110)&lt;&gt;COUNTIF(AH$3:AH$100002,AH110)),"",SUMIF(AH$3:AH$100002,AH110,AJ$3:AJ$100002))</f>
        <v/>
      </c>
      <c r="AM110" s="13" t="str">
        <f>IF(OR(AK110="",COUNTIF($AH$3:AH110,AH110)&lt;&gt;COUNTIF(AH$3:AH$100002,AH110)),"",SUMIF(AH$3:AH$100002,AH110,AK$3:AK$100002))</f>
        <v/>
      </c>
      <c r="AO110" s="13" t="str">
        <f t="shared" si="70"/>
        <v/>
      </c>
      <c r="AP110" s="13" t="str">
        <f t="shared" si="70"/>
        <v/>
      </c>
      <c r="AQ110" s="13" t="str">
        <f t="shared" si="70"/>
        <v/>
      </c>
      <c r="AR110" s="13" t="str">
        <f t="shared" si="70"/>
        <v/>
      </c>
      <c r="AS110" s="13" t="str">
        <f t="shared" si="83"/>
        <v/>
      </c>
      <c r="AT110" s="13" t="str">
        <f t="shared" si="83"/>
        <v/>
      </c>
      <c r="AU110" s="13" t="str">
        <f t="shared" si="83"/>
        <v/>
      </c>
      <c r="AV110" s="13" t="str">
        <f t="shared" si="83"/>
        <v/>
      </c>
      <c r="AW110" s="86" t="str">
        <f t="shared" si="54"/>
        <v/>
      </c>
      <c r="AX110" s="59" t="str">
        <f t="shared" si="55"/>
        <v/>
      </c>
      <c r="AY110" s="63" t="str">
        <f>IF(OR($BR110="",BH110=""),"",COUNT($BR$3:$BR110))</f>
        <v/>
      </c>
      <c r="AZ110" s="13" t="str">
        <f>IF(OR($BR110="",BI110=""),"",COUNT($BR$3:$BR110))</f>
        <v/>
      </c>
      <c r="BA110" s="13" t="str">
        <f>IF(OR($BR110="",BJ110=""),"",COUNT($BR$3:$BR110))</f>
        <v/>
      </c>
      <c r="BB110" s="13" t="str">
        <f>IF(OR($BR110="",BK110=""),"",COUNT($BR$3:$BR110))</f>
        <v/>
      </c>
      <c r="BC110" s="13" t="str">
        <f>IF(OR($BR110="",BL110=""),"",COUNT($BR$3:$BR110))</f>
        <v/>
      </c>
      <c r="BD110" s="13" t="str">
        <f>IF(OR($BR110="",BM110=""),"",COUNT($BR$3:$BR110))</f>
        <v/>
      </c>
      <c r="BE110" s="13" t="str">
        <f>IF(OR($BR110="",BN110=""),"",COUNT($BR$3:$BR110))</f>
        <v/>
      </c>
      <c r="BF110" s="13" t="str">
        <f>IF(OR($BR110="",BO110=""),"",COUNT($BR$3:$BR110))</f>
        <v/>
      </c>
      <c r="BG110" s="66" t="str">
        <f>IF(Z110="","",COUNT($Z$3:Z110))</f>
        <v/>
      </c>
      <c r="BH110" s="13" t="str">
        <f>IF(AO110="","",IF(AO110=BH$2,(SUMIF($BV$3:$BV110,BH$2,$BW$3:$BW110)-SUMIF($BX$3:$BX110,BH$2,$BY$3:$BY110))*AO$1,""))</f>
        <v/>
      </c>
      <c r="BI110" s="13" t="str">
        <f>IF(AP110="","",IF(AP110=BI$2,(SUMIF($BV$3:$BV110,BI$2,$BW$3:$BW110)-SUMIF($BX$3:$BX110,BI$2,$BY$3:$BY110))*AP$1,""))</f>
        <v/>
      </c>
      <c r="BJ110" s="13" t="str">
        <f>IF(AQ110="","",IF(AQ110=BJ$2,(SUMIF($BV$3:$BV110,BJ$2,$BW$3:$BW110)-SUMIF($BX$3:$BX110,BJ$2,$BY$3:$BY110))*AQ$1,""))</f>
        <v/>
      </c>
      <c r="BK110" s="13" t="str">
        <f>IF(AR110="","",IF(AR110=BK$2,(SUMIF($BV$3:$BV110,BK$2,$BW$3:$BW110)-SUMIF($BX$3:$BX110,BK$2,$BY$3:$BY110))*AR$1,""))</f>
        <v/>
      </c>
      <c r="BL110" s="13" t="str">
        <f>IF(AS110="","",IF(AS110=BL$2,(SUMIF($BV$3:$BV110,BL$2,$BW$3:$BW110)-SUMIF($BX$3:$BX110,BL$2,$BY$3:$BY110))*AS$1,""))</f>
        <v/>
      </c>
      <c r="BM110" s="13" t="str">
        <f>IF(AT110="","",IF(AT110=BM$2,(SUMIF($BV$3:$BV110,BM$2,$BW$3:$BW110)-SUMIF($BX$3:$BX110,BM$2,$BY$3:$BY110))*AT$1,""))</f>
        <v/>
      </c>
      <c r="BN110" s="13" t="str">
        <f>IF(AU110="","",IF(AU110=BN$2,(SUMIF($BV$3:$BV110,BN$2,$BW$3:$BW110)-SUMIF($BX$3:$BX110,BN$2,$BY$3:$BY110))*AU$1,""))</f>
        <v/>
      </c>
      <c r="BO110" s="13" t="str">
        <f>IF(AV110="","",IF(AV110=BO$2,(SUMIF($BV$3:$BV110,BO$2,$BW$3:$BW110)-SUMIF($BX$3:$BX110,BO$2,$BY$3:$BY110))*AV$1,""))</f>
        <v/>
      </c>
      <c r="BP110" s="152"/>
      <c r="BQ110" s="13" t="str">
        <f t="shared" si="71"/>
        <v/>
      </c>
      <c r="BR110" s="75" t="str">
        <f t="shared" si="56"/>
        <v/>
      </c>
      <c r="BS110" s="33" t="str">
        <f t="shared" si="57"/>
        <v/>
      </c>
      <c r="BT110" s="42" t="str">
        <f t="shared" si="58"/>
        <v/>
      </c>
      <c r="BU110" s="38" t="str">
        <f t="shared" si="59"/>
        <v/>
      </c>
      <c r="BV110" s="30" t="str">
        <f t="shared" si="72"/>
        <v/>
      </c>
      <c r="BW110" s="36" t="str">
        <f t="shared" si="89"/>
        <v/>
      </c>
      <c r="BX110" s="36" t="str">
        <f t="shared" si="74"/>
        <v/>
      </c>
      <c r="BY110" s="45" t="str">
        <f t="shared" si="90"/>
        <v/>
      </c>
      <c r="BZ110" s="12" t="str">
        <f t="shared" si="60"/>
        <v/>
      </c>
      <c r="CA110" s="47" t="str">
        <f t="shared" si="61"/>
        <v/>
      </c>
      <c r="CB110" s="32" t="str">
        <f t="shared" si="62"/>
        <v/>
      </c>
      <c r="CC110" s="32" t="str">
        <f t="shared" si="63"/>
        <v/>
      </c>
      <c r="CD110" s="32" t="str">
        <f t="shared" si="64"/>
        <v/>
      </c>
      <c r="CE110" s="48"/>
      <c r="CF110" s="32" t="str">
        <f t="shared" si="76"/>
        <v/>
      </c>
      <c r="CG110" s="32" t="str">
        <f t="shared" si="77"/>
        <v/>
      </c>
      <c r="CH110" s="48"/>
    </row>
    <row r="111" spans="2:86" ht="30" customHeight="1" x14ac:dyDescent="0.2">
      <c r="B111" s="155"/>
      <c r="C111" s="117"/>
      <c r="D111" s="53"/>
      <c r="E111" s="68"/>
      <c r="F111" s="54"/>
      <c r="G111" s="54"/>
      <c r="H111" s="55"/>
      <c r="I111" s="71"/>
      <c r="J111" s="73"/>
      <c r="K111" s="56"/>
      <c r="L111" s="76" t="str">
        <f t="shared" si="65"/>
        <v/>
      </c>
      <c r="M111" s="77" t="str">
        <f t="shared" si="66"/>
        <v/>
      </c>
      <c r="N111" s="130" t="str">
        <f t="shared" si="67"/>
        <v/>
      </c>
      <c r="O111" s="131" t="str">
        <f t="shared" si="87"/>
        <v/>
      </c>
      <c r="P111" s="131" t="str">
        <f t="shared" si="87"/>
        <v/>
      </c>
      <c r="Q111" s="131" t="str">
        <f t="shared" si="87"/>
        <v/>
      </c>
      <c r="R111" s="131" t="str">
        <f t="shared" si="87"/>
        <v/>
      </c>
      <c r="S111" s="131" t="str">
        <f t="shared" si="87"/>
        <v/>
      </c>
      <c r="T111" s="131" t="str">
        <f t="shared" si="87"/>
        <v/>
      </c>
      <c r="U111" s="131" t="str">
        <f t="shared" si="87"/>
        <v/>
      </c>
      <c r="V111" s="14"/>
      <c r="W111" s="17" t="str">
        <f>IF(C111="",IF(OR(AND($H111&lt;&gt;"",C111=""),AND($F110=$F111,$AK111&lt;&gt;""),COUNTA($H$3:$H$100002)&gt;COUNTA($H$3:$H111),$AE111&lt;&gt;""),W110,""),C111)</f>
        <v/>
      </c>
      <c r="X111" s="17" t="str">
        <f>IF(D111="",IF(OR(AND($H111&lt;&gt;"",D111=""),AND($F110=$F111,$AK111&lt;&gt;""),COUNTA($H$3:$H$100002)&gt;COUNTA($H$3:$H111),$AE111&lt;&gt;""),X110,""),D111)</f>
        <v/>
      </c>
      <c r="Y111" s="17" t="str">
        <f>IF(E111="",IF(OR(AND($H111&lt;&gt;"",E111=""),AND($F110=$F111,$AK111&lt;&gt;""),COUNTA($H$3:$H$100002)&gt;COUNTA($H$3:$H111),$AE111&lt;&gt;""),Y110,""),E111)</f>
        <v/>
      </c>
      <c r="Z111" s="27" t="str">
        <f t="shared" si="82"/>
        <v/>
      </c>
      <c r="AA111" s="2" t="str">
        <f>IF(F111="","",COUNTA($F$3:F111))</f>
        <v/>
      </c>
      <c r="AB111" s="3" t="str">
        <f>IF(F111="","",IFERROR(IF(F111&lt;&gt;"",IFERROR(INDEX(設定!$C$3:$C$303,MATCH(F111,設定!$C$3:$C$303,0),0),INDEX(設定!$C$3:$C$303,MATCH("*"&amp;F111&amp;"*",設定!$C$3:$C$303,0),0)),""),"エラー"))</f>
        <v/>
      </c>
      <c r="AC111" s="2" t="str">
        <f>IF(G111="","",COUNTA($G$3:G111))</f>
        <v/>
      </c>
      <c r="AD111" s="3" t="str">
        <f>IF(G111="","",IFERROR(IF(G111&lt;&gt;"",IFERROR(INDEX(設定!$C$3:$C$303,MATCH(G111,設定!$C$3:$C$303,0),0),INDEX(設定!$C$3:$C$303,MATCH("*"&amp;G111&amp;"*",設定!$C$3:$C$303,0),0)),""),"エラー"))</f>
        <v/>
      </c>
      <c r="AE111" s="3" t="str">
        <f>IFERROR(IF(AB111="",IF(AND(H111&lt;&gt;"",F111=""),INDEX(AB$3:AB111,MATCH(MAX(AA$3:AA111),AA$3:AA111,0),0),""),AB111),"")</f>
        <v/>
      </c>
      <c r="AF111" s="3" t="str">
        <f>IFERROR(IF(AD111="",IF(AND(H111&lt;&gt;"",G111=""),INDEX(AD$3:AD111,MATCH(MAX(AC$3:AC111),AC$3:AC111,0),0),""),AD111),"")</f>
        <v/>
      </c>
      <c r="AG111" s="2" t="str">
        <f>IF(AH111="","",IF(OR(AH111=AH110,AH111=AH112),IF(AND(E111="",AB111="",AG110&lt;&gt;""),MAX($AG$3:AG110),MAX($AG$3:AG110)+1),IF(AH110=AH111,AG110,MAX($AG$3:AG110)+1)))</f>
        <v/>
      </c>
      <c r="AH111" s="12" t="str">
        <f t="shared" si="68"/>
        <v/>
      </c>
      <c r="AI111" s="12" t="str">
        <f t="shared" si="88"/>
        <v/>
      </c>
      <c r="AJ111" s="13" t="str">
        <f t="shared" si="52"/>
        <v/>
      </c>
      <c r="AK111" s="13" t="str">
        <f t="shared" si="53"/>
        <v/>
      </c>
      <c r="AL111" s="13" t="str">
        <f>IF(OR(AJ111="",COUNTIF($AH$3:AH111,AH111)&lt;&gt;COUNTIF(AH$3:AH$100002,AH111)),"",SUMIF(AH$3:AH$100002,AH111,AJ$3:AJ$100002))</f>
        <v/>
      </c>
      <c r="AM111" s="13" t="str">
        <f>IF(OR(AK111="",COUNTIF($AH$3:AH111,AH111)&lt;&gt;COUNTIF(AH$3:AH$100002,AH111)),"",SUMIF(AH$3:AH$100002,AH111,AK$3:AK$100002))</f>
        <v/>
      </c>
      <c r="AO111" s="13" t="str">
        <f t="shared" si="70"/>
        <v/>
      </c>
      <c r="AP111" s="13" t="str">
        <f t="shared" si="70"/>
        <v/>
      </c>
      <c r="AQ111" s="13" t="str">
        <f t="shared" si="70"/>
        <v/>
      </c>
      <c r="AR111" s="13" t="str">
        <f t="shared" si="70"/>
        <v/>
      </c>
      <c r="AS111" s="13" t="str">
        <f t="shared" si="83"/>
        <v/>
      </c>
      <c r="AT111" s="13" t="str">
        <f t="shared" si="83"/>
        <v/>
      </c>
      <c r="AU111" s="13" t="str">
        <f t="shared" si="83"/>
        <v/>
      </c>
      <c r="AV111" s="13" t="str">
        <f t="shared" si="83"/>
        <v/>
      </c>
      <c r="AW111" s="86" t="str">
        <f t="shared" si="54"/>
        <v/>
      </c>
      <c r="AX111" s="59" t="str">
        <f t="shared" si="55"/>
        <v/>
      </c>
      <c r="AY111" s="63" t="str">
        <f>IF(OR($BR111="",BH111=""),"",COUNT($BR$3:$BR111))</f>
        <v/>
      </c>
      <c r="AZ111" s="13" t="str">
        <f>IF(OR($BR111="",BI111=""),"",COUNT($BR$3:$BR111))</f>
        <v/>
      </c>
      <c r="BA111" s="13" t="str">
        <f>IF(OR($BR111="",BJ111=""),"",COUNT($BR$3:$BR111))</f>
        <v/>
      </c>
      <c r="BB111" s="13" t="str">
        <f>IF(OR($BR111="",BK111=""),"",COUNT($BR$3:$BR111))</f>
        <v/>
      </c>
      <c r="BC111" s="13" t="str">
        <f>IF(OR($BR111="",BL111=""),"",COUNT($BR$3:$BR111))</f>
        <v/>
      </c>
      <c r="BD111" s="13" t="str">
        <f>IF(OR($BR111="",BM111=""),"",COUNT($BR$3:$BR111))</f>
        <v/>
      </c>
      <c r="BE111" s="13" t="str">
        <f>IF(OR($BR111="",BN111=""),"",COUNT($BR$3:$BR111))</f>
        <v/>
      </c>
      <c r="BF111" s="13" t="str">
        <f>IF(OR($BR111="",BO111=""),"",COUNT($BR$3:$BR111))</f>
        <v/>
      </c>
      <c r="BG111" s="66" t="str">
        <f>IF(Z111="","",COUNT($Z$3:Z111))</f>
        <v/>
      </c>
      <c r="BH111" s="13" t="str">
        <f>IF(AO111="","",IF(AO111=BH$2,(SUMIF($BV$3:$BV111,BH$2,$BW$3:$BW111)-SUMIF($BX$3:$BX111,BH$2,$BY$3:$BY111))*AO$1,""))</f>
        <v/>
      </c>
      <c r="BI111" s="13" t="str">
        <f>IF(AP111="","",IF(AP111=BI$2,(SUMIF($BV$3:$BV111,BI$2,$BW$3:$BW111)-SUMIF($BX$3:$BX111,BI$2,$BY$3:$BY111))*AP$1,""))</f>
        <v/>
      </c>
      <c r="BJ111" s="13" t="str">
        <f>IF(AQ111="","",IF(AQ111=BJ$2,(SUMIF($BV$3:$BV111,BJ$2,$BW$3:$BW111)-SUMIF($BX$3:$BX111,BJ$2,$BY$3:$BY111))*AQ$1,""))</f>
        <v/>
      </c>
      <c r="BK111" s="13" t="str">
        <f>IF(AR111="","",IF(AR111=BK$2,(SUMIF($BV$3:$BV111,BK$2,$BW$3:$BW111)-SUMIF($BX$3:$BX111,BK$2,$BY$3:$BY111))*AR$1,""))</f>
        <v/>
      </c>
      <c r="BL111" s="13" t="str">
        <f>IF(AS111="","",IF(AS111=BL$2,(SUMIF($BV$3:$BV111,BL$2,$BW$3:$BW111)-SUMIF($BX$3:$BX111,BL$2,$BY$3:$BY111))*AS$1,""))</f>
        <v/>
      </c>
      <c r="BM111" s="13" t="str">
        <f>IF(AT111="","",IF(AT111=BM$2,(SUMIF($BV$3:$BV111,BM$2,$BW$3:$BW111)-SUMIF($BX$3:$BX111,BM$2,$BY$3:$BY111))*AT$1,""))</f>
        <v/>
      </c>
      <c r="BN111" s="13" t="str">
        <f>IF(AU111="","",IF(AU111=BN$2,(SUMIF($BV$3:$BV111,BN$2,$BW$3:$BW111)-SUMIF($BX$3:$BX111,BN$2,$BY$3:$BY111))*AU$1,""))</f>
        <v/>
      </c>
      <c r="BO111" s="13" t="str">
        <f>IF(AV111="","",IF(AV111=BO$2,(SUMIF($BV$3:$BV111,BO$2,$BW$3:$BW111)-SUMIF($BX$3:$BX111,BO$2,$BY$3:$BY111))*AV$1,""))</f>
        <v/>
      </c>
      <c r="BP111" s="152"/>
      <c r="BQ111" s="13" t="str">
        <f t="shared" si="71"/>
        <v/>
      </c>
      <c r="BR111" s="75" t="str">
        <f t="shared" si="56"/>
        <v/>
      </c>
      <c r="BS111" s="33" t="str">
        <f t="shared" si="57"/>
        <v/>
      </c>
      <c r="BT111" s="42" t="str">
        <f t="shared" si="58"/>
        <v/>
      </c>
      <c r="BU111" s="38" t="str">
        <f t="shared" si="59"/>
        <v/>
      </c>
      <c r="BV111" s="30" t="str">
        <f t="shared" si="72"/>
        <v/>
      </c>
      <c r="BW111" s="36" t="str">
        <f t="shared" si="89"/>
        <v/>
      </c>
      <c r="BX111" s="36" t="str">
        <f t="shared" si="74"/>
        <v/>
      </c>
      <c r="BY111" s="45" t="str">
        <f t="shared" si="90"/>
        <v/>
      </c>
      <c r="BZ111" s="12" t="str">
        <f t="shared" si="60"/>
        <v/>
      </c>
      <c r="CA111" s="47" t="str">
        <f t="shared" si="61"/>
        <v/>
      </c>
      <c r="CB111" s="32" t="str">
        <f t="shared" si="62"/>
        <v/>
      </c>
      <c r="CC111" s="32" t="str">
        <f t="shared" si="63"/>
        <v/>
      </c>
      <c r="CD111" s="32" t="str">
        <f t="shared" si="64"/>
        <v/>
      </c>
      <c r="CE111" s="48"/>
      <c r="CF111" s="32" t="str">
        <f t="shared" si="76"/>
        <v/>
      </c>
      <c r="CG111" s="32" t="str">
        <f t="shared" si="77"/>
        <v/>
      </c>
      <c r="CH111" s="48"/>
    </row>
    <row r="112" spans="2:86" ht="30" customHeight="1" x14ac:dyDescent="0.2">
      <c r="B112" s="155"/>
      <c r="C112" s="117"/>
      <c r="D112" s="53"/>
      <c r="E112" s="68"/>
      <c r="F112" s="54"/>
      <c r="G112" s="54"/>
      <c r="H112" s="55"/>
      <c r="I112" s="71"/>
      <c r="J112" s="73"/>
      <c r="K112" s="56"/>
      <c r="L112" s="76" t="str">
        <f t="shared" si="65"/>
        <v/>
      </c>
      <c r="M112" s="77" t="str">
        <f t="shared" si="66"/>
        <v/>
      </c>
      <c r="N112" s="130" t="str">
        <f t="shared" si="67"/>
        <v/>
      </c>
      <c r="O112" s="131" t="str">
        <f t="shared" si="87"/>
        <v/>
      </c>
      <c r="P112" s="131" t="str">
        <f t="shared" si="87"/>
        <v/>
      </c>
      <c r="Q112" s="131" t="str">
        <f t="shared" si="87"/>
        <v/>
      </c>
      <c r="R112" s="131" t="str">
        <f t="shared" si="87"/>
        <v/>
      </c>
      <c r="S112" s="131" t="str">
        <f t="shared" si="87"/>
        <v/>
      </c>
      <c r="T112" s="131" t="str">
        <f t="shared" si="87"/>
        <v/>
      </c>
      <c r="U112" s="131" t="str">
        <f t="shared" si="87"/>
        <v/>
      </c>
      <c r="V112" s="14"/>
      <c r="W112" s="17" t="str">
        <f>IF(C112="",IF(OR(AND($H112&lt;&gt;"",C112=""),AND($F111=$F112,$AK112&lt;&gt;""),COUNTA($H$3:$H$100002)&gt;COUNTA($H$3:$H112),$AE112&lt;&gt;""),W111,""),C112)</f>
        <v/>
      </c>
      <c r="X112" s="17" t="str">
        <f>IF(D112="",IF(OR(AND($H112&lt;&gt;"",D112=""),AND($F111=$F112,$AK112&lt;&gt;""),COUNTA($H$3:$H$100002)&gt;COUNTA($H$3:$H112),$AE112&lt;&gt;""),X111,""),D112)</f>
        <v/>
      </c>
      <c r="Y112" s="17" t="str">
        <f>IF(E112="",IF(OR(AND($H112&lt;&gt;"",E112=""),AND($F111=$F112,$AK112&lt;&gt;""),COUNTA($H$3:$H$100002)&gt;COUNTA($H$3:$H112),$AE112&lt;&gt;""),Y111,""),E112)</f>
        <v/>
      </c>
      <c r="Z112" s="27" t="str">
        <f t="shared" si="82"/>
        <v/>
      </c>
      <c r="AA112" s="2" t="str">
        <f>IF(F112="","",COUNTA($F$3:F112))</f>
        <v/>
      </c>
      <c r="AB112" s="3" t="str">
        <f>IF(F112="","",IFERROR(IF(F112&lt;&gt;"",IFERROR(INDEX(設定!$C$3:$C$303,MATCH(F112,設定!$C$3:$C$303,0),0),INDEX(設定!$C$3:$C$303,MATCH("*"&amp;F112&amp;"*",設定!$C$3:$C$303,0),0)),""),"エラー"))</f>
        <v/>
      </c>
      <c r="AC112" s="2" t="str">
        <f>IF(G112="","",COUNTA($G$3:G112))</f>
        <v/>
      </c>
      <c r="AD112" s="3" t="str">
        <f>IF(G112="","",IFERROR(IF(G112&lt;&gt;"",IFERROR(INDEX(設定!$C$3:$C$303,MATCH(G112,設定!$C$3:$C$303,0),0),INDEX(設定!$C$3:$C$303,MATCH("*"&amp;G112&amp;"*",設定!$C$3:$C$303,0),0)),""),"エラー"))</f>
        <v/>
      </c>
      <c r="AE112" s="3" t="str">
        <f>IFERROR(IF(AB112="",IF(AND(H112&lt;&gt;"",F112=""),INDEX(AB$3:AB112,MATCH(MAX(AA$3:AA112),AA$3:AA112,0),0),""),AB112),"")</f>
        <v/>
      </c>
      <c r="AF112" s="3" t="str">
        <f>IFERROR(IF(AD112="",IF(AND(H112&lt;&gt;"",G112=""),INDEX(AD$3:AD112,MATCH(MAX(AC$3:AC112),AC$3:AC112,0),0),""),AD112),"")</f>
        <v/>
      </c>
      <c r="AG112" s="2" t="str">
        <f>IF(AH112="","",IF(OR(AH112=AH111,AH112=AH113),IF(AND(E112="",AB112="",AG111&lt;&gt;""),MAX($AG$3:AG111),MAX($AG$3:AG111)+1),IF(AH111=AH112,AG111,MAX($AG$3:AG111)+1)))</f>
        <v/>
      </c>
      <c r="AH112" s="12" t="str">
        <f t="shared" si="68"/>
        <v/>
      </c>
      <c r="AI112" s="12" t="str">
        <f>IF(AH112="","",AH112&amp;AG112)</f>
        <v/>
      </c>
      <c r="AJ112" s="13" t="str">
        <f t="shared" si="52"/>
        <v/>
      </c>
      <c r="AK112" s="13" t="str">
        <f t="shared" si="53"/>
        <v/>
      </c>
      <c r="AL112" s="13" t="str">
        <f>IF(OR(AJ112="",COUNTIF($AH$3:AH112,AH112)&lt;&gt;COUNTIF(AH$3:AH$100002,AH112)),"",SUMIF(AH$3:AH$100002,AH112,AJ$3:AJ$100002))</f>
        <v/>
      </c>
      <c r="AM112" s="13" t="str">
        <f>IF(OR(AK112="",COUNTIF($AH$3:AH112,AH112)&lt;&gt;COUNTIF(AH$3:AH$100002,AH112)),"",SUMIF(AH$3:AH$100002,AH112,AK$3:AK$100002))</f>
        <v/>
      </c>
      <c r="AO112" s="13" t="str">
        <f t="shared" si="70"/>
        <v/>
      </c>
      <c r="AP112" s="13" t="str">
        <f t="shared" si="70"/>
        <v/>
      </c>
      <c r="AQ112" s="13" t="str">
        <f t="shared" si="70"/>
        <v/>
      </c>
      <c r="AR112" s="13" t="str">
        <f t="shared" si="70"/>
        <v/>
      </c>
      <c r="AS112" s="13" t="str">
        <f t="shared" si="83"/>
        <v/>
      </c>
      <c r="AT112" s="13" t="str">
        <f t="shared" si="83"/>
        <v/>
      </c>
      <c r="AU112" s="13" t="str">
        <f t="shared" si="83"/>
        <v/>
      </c>
      <c r="AV112" s="13" t="str">
        <f t="shared" si="83"/>
        <v/>
      </c>
      <c r="AW112" s="86" t="str">
        <f t="shared" si="54"/>
        <v/>
      </c>
      <c r="AX112" s="59" t="str">
        <f t="shared" si="55"/>
        <v/>
      </c>
      <c r="AY112" s="63" t="str">
        <f>IF(OR($BR112="",BH112=""),"",COUNT($BR$3:$BR112))</f>
        <v/>
      </c>
      <c r="AZ112" s="13" t="str">
        <f>IF(OR($BR112="",BI112=""),"",COUNT($BR$3:$BR112))</f>
        <v/>
      </c>
      <c r="BA112" s="13" t="str">
        <f>IF(OR($BR112="",BJ112=""),"",COUNT($BR$3:$BR112))</f>
        <v/>
      </c>
      <c r="BB112" s="13" t="str">
        <f>IF(OR($BR112="",BK112=""),"",COUNT($BR$3:$BR112))</f>
        <v/>
      </c>
      <c r="BC112" s="13" t="str">
        <f>IF(OR($BR112="",BL112=""),"",COUNT($BR$3:$BR112))</f>
        <v/>
      </c>
      <c r="BD112" s="13" t="str">
        <f>IF(OR($BR112="",BM112=""),"",COUNT($BR$3:$BR112))</f>
        <v/>
      </c>
      <c r="BE112" s="13" t="str">
        <f>IF(OR($BR112="",BN112=""),"",COUNT($BR$3:$BR112))</f>
        <v/>
      </c>
      <c r="BF112" s="13" t="str">
        <f>IF(OR($BR112="",BO112=""),"",COUNT($BR$3:$BR112))</f>
        <v/>
      </c>
      <c r="BG112" s="66" t="str">
        <f>IF(Z112="","",COUNT($Z$3:Z112))</f>
        <v/>
      </c>
      <c r="BH112" s="13" t="str">
        <f>IF(AO112="","",IF(AO112=BH$2,(SUMIF($BV$3:$BV112,BH$2,$BW$3:$BW112)-SUMIF($BX$3:$BX112,BH$2,$BY$3:$BY112))*AO$1,""))</f>
        <v/>
      </c>
      <c r="BI112" s="13" t="str">
        <f>IF(AP112="","",IF(AP112=BI$2,(SUMIF($BV$3:$BV112,BI$2,$BW$3:$BW112)-SUMIF($BX$3:$BX112,BI$2,$BY$3:$BY112))*AP$1,""))</f>
        <v/>
      </c>
      <c r="BJ112" s="13" t="str">
        <f>IF(AQ112="","",IF(AQ112=BJ$2,(SUMIF($BV$3:$BV112,BJ$2,$BW$3:$BW112)-SUMIF($BX$3:$BX112,BJ$2,$BY$3:$BY112))*AQ$1,""))</f>
        <v/>
      </c>
      <c r="BK112" s="13" t="str">
        <f>IF(AR112="","",IF(AR112=BK$2,(SUMIF($BV$3:$BV112,BK$2,$BW$3:$BW112)-SUMIF($BX$3:$BX112,BK$2,$BY$3:$BY112))*AR$1,""))</f>
        <v/>
      </c>
      <c r="BL112" s="13" t="str">
        <f>IF(AS112="","",IF(AS112=BL$2,(SUMIF($BV$3:$BV112,BL$2,$BW$3:$BW112)-SUMIF($BX$3:$BX112,BL$2,$BY$3:$BY112))*AS$1,""))</f>
        <v/>
      </c>
      <c r="BM112" s="13" t="str">
        <f>IF(AT112="","",IF(AT112=BM$2,(SUMIF($BV$3:$BV112,BM$2,$BW$3:$BW112)-SUMIF($BX$3:$BX112,BM$2,$BY$3:$BY112))*AT$1,""))</f>
        <v/>
      </c>
      <c r="BN112" s="13" t="str">
        <f>IF(AU112="","",IF(AU112=BN$2,(SUMIF($BV$3:$BV112,BN$2,$BW$3:$BW112)-SUMIF($BX$3:$BX112,BN$2,$BY$3:$BY112))*AU$1,""))</f>
        <v/>
      </c>
      <c r="BO112" s="13" t="str">
        <f>IF(AV112="","",IF(AV112=BO$2,(SUMIF($BV$3:$BV112,BO$2,$BW$3:$BW112)-SUMIF($BX$3:$BX112,BO$2,$BY$3:$BY112))*AV$1,""))</f>
        <v/>
      </c>
      <c r="BP112" s="152"/>
      <c r="BQ112" s="13" t="str">
        <f t="shared" si="71"/>
        <v/>
      </c>
      <c r="BR112" s="75" t="str">
        <f t="shared" si="56"/>
        <v/>
      </c>
      <c r="BS112" s="33" t="str">
        <f t="shared" si="57"/>
        <v/>
      </c>
      <c r="BT112" s="42" t="str">
        <f t="shared" si="58"/>
        <v/>
      </c>
      <c r="BU112" s="38" t="str">
        <f t="shared" si="59"/>
        <v/>
      </c>
      <c r="BV112" s="30" t="str">
        <f>IF(CA112="","",CA112)</f>
        <v/>
      </c>
      <c r="BW112" s="36" t="str">
        <f>IF(CC112="",IF(CD112="","",CD112),CC112)</f>
        <v/>
      </c>
      <c r="BX112" s="36" t="str">
        <f>IF(CB112="","",CB112)</f>
        <v/>
      </c>
      <c r="BY112" s="45" t="str">
        <f>IF(CD112="",IF(CC112="","",CC112),CD112)</f>
        <v/>
      </c>
      <c r="BZ112" s="12" t="str">
        <f t="shared" si="60"/>
        <v/>
      </c>
      <c r="CA112" s="47" t="str">
        <f t="shared" si="61"/>
        <v/>
      </c>
      <c r="CB112" s="32" t="str">
        <f t="shared" si="62"/>
        <v/>
      </c>
      <c r="CC112" s="32" t="str">
        <f t="shared" si="63"/>
        <v/>
      </c>
      <c r="CD112" s="32" t="str">
        <f t="shared" si="64"/>
        <v/>
      </c>
      <c r="CE112" s="48"/>
      <c r="CF112" s="32" t="str">
        <f t="shared" si="76"/>
        <v/>
      </c>
      <c r="CG112" s="32" t="str">
        <f t="shared" si="77"/>
        <v/>
      </c>
      <c r="CH112" s="48"/>
    </row>
    <row r="113" spans="2:86" ht="30" customHeight="1" x14ac:dyDescent="0.2">
      <c r="B113" s="155"/>
      <c r="C113" s="117"/>
      <c r="D113" s="53"/>
      <c r="E113" s="68"/>
      <c r="F113" s="54"/>
      <c r="G113" s="54"/>
      <c r="H113" s="55"/>
      <c r="I113" s="71"/>
      <c r="J113" s="73"/>
      <c r="K113" s="56"/>
      <c r="L113" s="76" t="str">
        <f t="shared" si="65"/>
        <v/>
      </c>
      <c r="M113" s="77" t="str">
        <f t="shared" si="66"/>
        <v/>
      </c>
      <c r="N113" s="130" t="str">
        <f t="shared" si="67"/>
        <v/>
      </c>
      <c r="O113" s="131" t="str">
        <f t="shared" ref="O113:U122" si="91">IFERROR(INDEX($BH$3:$BO$100002,MATCH($BG113,$BG$3:$BG$100002,0),MATCH(O$1,$BH$2:$BO$2,0)),"")</f>
        <v/>
      </c>
      <c r="P113" s="131" t="str">
        <f t="shared" si="91"/>
        <v/>
      </c>
      <c r="Q113" s="131" t="str">
        <f t="shared" si="91"/>
        <v/>
      </c>
      <c r="R113" s="131" t="str">
        <f t="shared" si="91"/>
        <v/>
      </c>
      <c r="S113" s="131" t="str">
        <f t="shared" si="91"/>
        <v/>
      </c>
      <c r="T113" s="131" t="str">
        <f t="shared" si="91"/>
        <v/>
      </c>
      <c r="U113" s="131" t="str">
        <f t="shared" si="91"/>
        <v/>
      </c>
      <c r="V113" s="14"/>
      <c r="W113" s="17" t="str">
        <f>IF(C113="",IF(OR(AND($H113&lt;&gt;"",C113=""),AND($F112=$F113,$AK113&lt;&gt;""),COUNTA($H$3:$H$100002)&gt;COUNTA($H$3:$H113),$AE113&lt;&gt;""),W112,""),C113)</f>
        <v/>
      </c>
      <c r="X113" s="17" t="str">
        <f>IF(D113="",IF(OR(AND($H113&lt;&gt;"",D113=""),AND($F112=$F113,$AK113&lt;&gt;""),COUNTA($H$3:$H$100002)&gt;COUNTA($H$3:$H113),$AE113&lt;&gt;""),X112,""),D113)</f>
        <v/>
      </c>
      <c r="Y113" s="17" t="str">
        <f>IF(E113="",IF(OR(AND($H113&lt;&gt;"",E113=""),AND($F112=$F113,$AK113&lt;&gt;""),COUNTA($H$3:$H$100002)&gt;COUNTA($H$3:$H113),$AE113&lt;&gt;""),Y112,""),E113)</f>
        <v/>
      </c>
      <c r="Z113" s="27" t="str">
        <f t="shared" si="82"/>
        <v/>
      </c>
      <c r="AA113" s="2" t="str">
        <f>IF(F113="","",COUNTA($F$3:F113))</f>
        <v/>
      </c>
      <c r="AB113" s="3" t="str">
        <f>IF(F113="","",IFERROR(IF(F113&lt;&gt;"",IFERROR(INDEX(設定!$C$3:$C$303,MATCH(F113,設定!$C$3:$C$303,0),0),INDEX(設定!$C$3:$C$303,MATCH("*"&amp;F113&amp;"*",設定!$C$3:$C$303,0),0)),""),"エラー"))</f>
        <v/>
      </c>
      <c r="AC113" s="2" t="str">
        <f>IF(G113="","",COUNTA($G$3:G113))</f>
        <v/>
      </c>
      <c r="AD113" s="3" t="str">
        <f>IF(G113="","",IFERROR(IF(G113&lt;&gt;"",IFERROR(INDEX(設定!$C$3:$C$303,MATCH(G113,設定!$C$3:$C$303,0),0),INDEX(設定!$C$3:$C$303,MATCH("*"&amp;G113&amp;"*",設定!$C$3:$C$303,0),0)),""),"エラー"))</f>
        <v/>
      </c>
      <c r="AE113" s="3" t="str">
        <f>IFERROR(IF(AB113="",IF(AND(H113&lt;&gt;"",F113=""),INDEX(AB$3:AB113,MATCH(MAX(AA$3:AA113),AA$3:AA113,0),0),""),AB113),"")</f>
        <v/>
      </c>
      <c r="AF113" s="3" t="str">
        <f>IFERROR(IF(AD113="",IF(AND(H113&lt;&gt;"",G113=""),INDEX(AD$3:AD113,MATCH(MAX(AC$3:AC113),AC$3:AC113,0),0),""),AD113),"")</f>
        <v/>
      </c>
      <c r="AG113" s="2" t="str">
        <f>IF(AH113="","",IF(OR(AH113=AH112,AH113=AH114),IF(AND(E113="",AB113="",AG112&lt;&gt;""),MAX($AG$3:AG112),MAX($AG$3:AG112)+1),IF(AH112=AH113,AG112,MAX($AG$3:AG112)+1)))</f>
        <v/>
      </c>
      <c r="AH113" s="12" t="str">
        <f t="shared" si="68"/>
        <v/>
      </c>
      <c r="AI113" s="12" t="str">
        <f>IF(AH113="","",AH113&amp;AG113)</f>
        <v/>
      </c>
      <c r="AJ113" s="13" t="str">
        <f t="shared" si="52"/>
        <v/>
      </c>
      <c r="AK113" s="13" t="str">
        <f t="shared" si="53"/>
        <v/>
      </c>
      <c r="AL113" s="13" t="str">
        <f>IF(OR(AJ113="",COUNTIF($AH$3:AH113,AH113)&lt;&gt;COUNTIF(AH$3:AH$100002,AH113)),"",SUMIF(AH$3:AH$100002,AH113,AJ$3:AJ$100002))</f>
        <v/>
      </c>
      <c r="AM113" s="13" t="str">
        <f>IF(OR(AK113="",COUNTIF($AH$3:AH113,AH113)&lt;&gt;COUNTIF(AH$3:AH$100002,AH113)),"",SUMIF(AH$3:AH$100002,AH113,AK$3:AK$100002))</f>
        <v/>
      </c>
      <c r="AO113" s="13" t="str">
        <f t="shared" si="70"/>
        <v/>
      </c>
      <c r="AP113" s="13" t="str">
        <f t="shared" si="70"/>
        <v/>
      </c>
      <c r="AQ113" s="13" t="str">
        <f t="shared" si="70"/>
        <v/>
      </c>
      <c r="AR113" s="13" t="str">
        <f t="shared" si="70"/>
        <v/>
      </c>
      <c r="AS113" s="13" t="str">
        <f t="shared" si="83"/>
        <v/>
      </c>
      <c r="AT113" s="13" t="str">
        <f t="shared" si="83"/>
        <v/>
      </c>
      <c r="AU113" s="13" t="str">
        <f t="shared" si="83"/>
        <v/>
      </c>
      <c r="AV113" s="13" t="str">
        <f t="shared" si="83"/>
        <v/>
      </c>
      <c r="AW113" s="86" t="str">
        <f t="shared" si="54"/>
        <v/>
      </c>
      <c r="AX113" s="59" t="str">
        <f t="shared" si="55"/>
        <v/>
      </c>
      <c r="AY113" s="63" t="str">
        <f>IF(OR($BR113="",BH113=""),"",COUNT($BR$3:$BR113))</f>
        <v/>
      </c>
      <c r="AZ113" s="13" t="str">
        <f>IF(OR($BR113="",BI113=""),"",COUNT($BR$3:$BR113))</f>
        <v/>
      </c>
      <c r="BA113" s="13" t="str">
        <f>IF(OR($BR113="",BJ113=""),"",COUNT($BR$3:$BR113))</f>
        <v/>
      </c>
      <c r="BB113" s="13" t="str">
        <f>IF(OR($BR113="",BK113=""),"",COUNT($BR$3:$BR113))</f>
        <v/>
      </c>
      <c r="BC113" s="13" t="str">
        <f>IF(OR($BR113="",BL113=""),"",COUNT($BR$3:$BR113))</f>
        <v/>
      </c>
      <c r="BD113" s="13" t="str">
        <f>IF(OR($BR113="",BM113=""),"",COUNT($BR$3:$BR113))</f>
        <v/>
      </c>
      <c r="BE113" s="13" t="str">
        <f>IF(OR($BR113="",BN113=""),"",COUNT($BR$3:$BR113))</f>
        <v/>
      </c>
      <c r="BF113" s="13" t="str">
        <f>IF(OR($BR113="",BO113=""),"",COUNT($BR$3:$BR113))</f>
        <v/>
      </c>
      <c r="BG113" s="66" t="str">
        <f>IF(Z113="","",COUNT($Z$3:Z113))</f>
        <v/>
      </c>
      <c r="BH113" s="13" t="str">
        <f>IF(AO113="","",IF(AO113=BH$2,(SUMIF($BV$3:$BV113,BH$2,$BW$3:$BW113)-SUMIF($BX$3:$BX113,BH$2,$BY$3:$BY113))*AO$1,""))</f>
        <v/>
      </c>
      <c r="BI113" s="13" t="str">
        <f>IF(AP113="","",IF(AP113=BI$2,(SUMIF($BV$3:$BV113,BI$2,$BW$3:$BW113)-SUMIF($BX$3:$BX113,BI$2,$BY$3:$BY113))*AP$1,""))</f>
        <v/>
      </c>
      <c r="BJ113" s="13" t="str">
        <f>IF(AQ113="","",IF(AQ113=BJ$2,(SUMIF($BV$3:$BV113,BJ$2,$BW$3:$BW113)-SUMIF($BX$3:$BX113,BJ$2,$BY$3:$BY113))*AQ$1,""))</f>
        <v/>
      </c>
      <c r="BK113" s="13" t="str">
        <f>IF(AR113="","",IF(AR113=BK$2,(SUMIF($BV$3:$BV113,BK$2,$BW$3:$BW113)-SUMIF($BX$3:$BX113,BK$2,$BY$3:$BY113))*AR$1,""))</f>
        <v/>
      </c>
      <c r="BL113" s="13" t="str">
        <f>IF(AS113="","",IF(AS113=BL$2,(SUMIF($BV$3:$BV113,BL$2,$BW$3:$BW113)-SUMIF($BX$3:$BX113,BL$2,$BY$3:$BY113))*AS$1,""))</f>
        <v/>
      </c>
      <c r="BM113" s="13" t="str">
        <f>IF(AT113="","",IF(AT113=BM$2,(SUMIF($BV$3:$BV113,BM$2,$BW$3:$BW113)-SUMIF($BX$3:$BX113,BM$2,$BY$3:$BY113))*AT$1,""))</f>
        <v/>
      </c>
      <c r="BN113" s="13" t="str">
        <f>IF(AU113="","",IF(AU113=BN$2,(SUMIF($BV$3:$BV113,BN$2,$BW$3:$BW113)-SUMIF($BX$3:$BX113,BN$2,$BY$3:$BY113))*AU$1,""))</f>
        <v/>
      </c>
      <c r="BO113" s="13" t="str">
        <f>IF(AV113="","",IF(AV113=BO$2,(SUMIF($BV$3:$BV113,BO$2,$BW$3:$BW113)-SUMIF($BX$3:$BX113,BO$2,$BY$3:$BY113))*AV$1,""))</f>
        <v/>
      </c>
      <c r="BP113" s="152"/>
      <c r="BQ113" s="13" t="str">
        <f t="shared" si="71"/>
        <v/>
      </c>
      <c r="BR113" s="75" t="str">
        <f t="shared" si="56"/>
        <v/>
      </c>
      <c r="BS113" s="33" t="str">
        <f t="shared" si="57"/>
        <v/>
      </c>
      <c r="BT113" s="42" t="str">
        <f t="shared" si="58"/>
        <v/>
      </c>
      <c r="BU113" s="38" t="str">
        <f t="shared" si="59"/>
        <v/>
      </c>
      <c r="BV113" s="30" t="str">
        <f>IF(CA113="","",CA113)</f>
        <v/>
      </c>
      <c r="BW113" s="36" t="str">
        <f>IF(CC113="",IF(CD113="","",CD113),CC113)</f>
        <v/>
      </c>
      <c r="BX113" s="36" t="str">
        <f>IF(CB113="","",CB113)</f>
        <v/>
      </c>
      <c r="BY113" s="45" t="str">
        <f>IF(CD113="",IF(CC113="","",CC113),CD113)</f>
        <v/>
      </c>
      <c r="BZ113" s="12" t="str">
        <f t="shared" si="60"/>
        <v/>
      </c>
      <c r="CA113" s="47" t="str">
        <f t="shared" si="61"/>
        <v/>
      </c>
      <c r="CB113" s="32" t="str">
        <f t="shared" si="62"/>
        <v/>
      </c>
      <c r="CC113" s="32" t="str">
        <f t="shared" si="63"/>
        <v/>
      </c>
      <c r="CD113" s="32" t="str">
        <f t="shared" si="64"/>
        <v/>
      </c>
      <c r="CE113" s="48"/>
      <c r="CF113" s="32" t="str">
        <f t="shared" si="76"/>
        <v/>
      </c>
      <c r="CG113" s="32" t="str">
        <f t="shared" si="77"/>
        <v/>
      </c>
      <c r="CH113" s="48"/>
    </row>
    <row r="114" spans="2:86" ht="30" customHeight="1" x14ac:dyDescent="0.2">
      <c r="B114" s="155"/>
      <c r="C114" s="117"/>
      <c r="D114" s="53"/>
      <c r="E114" s="68"/>
      <c r="F114" s="54"/>
      <c r="G114" s="54"/>
      <c r="H114" s="55"/>
      <c r="I114" s="71"/>
      <c r="J114" s="73"/>
      <c r="K114" s="56"/>
      <c r="L114" s="76" t="str">
        <f t="shared" si="65"/>
        <v/>
      </c>
      <c r="M114" s="77" t="str">
        <f t="shared" si="66"/>
        <v/>
      </c>
      <c r="N114" s="130" t="str">
        <f t="shared" si="67"/>
        <v/>
      </c>
      <c r="O114" s="131" t="str">
        <f t="shared" si="91"/>
        <v/>
      </c>
      <c r="P114" s="131" t="str">
        <f t="shared" si="91"/>
        <v/>
      </c>
      <c r="Q114" s="131" t="str">
        <f t="shared" si="91"/>
        <v/>
      </c>
      <c r="R114" s="131" t="str">
        <f t="shared" si="91"/>
        <v/>
      </c>
      <c r="S114" s="131" t="str">
        <f t="shared" si="91"/>
        <v/>
      </c>
      <c r="T114" s="131" t="str">
        <f t="shared" si="91"/>
        <v/>
      </c>
      <c r="U114" s="131" t="str">
        <f t="shared" si="91"/>
        <v/>
      </c>
      <c r="V114" s="14"/>
      <c r="W114" s="17" t="str">
        <f>IF(C114="",IF(OR(AND($H114&lt;&gt;"",C114=""),AND($F113=$F114,$AK114&lt;&gt;""),COUNTA($H$3:$H$100002)&gt;COUNTA($H$3:$H114),$AE114&lt;&gt;""),W113,""),C114)</f>
        <v/>
      </c>
      <c r="X114" s="17" t="str">
        <f>IF(D114="",IF(OR(AND($H114&lt;&gt;"",D114=""),AND($F113=$F114,$AK114&lt;&gt;""),COUNTA($H$3:$H$100002)&gt;COUNTA($H$3:$H114),$AE114&lt;&gt;""),X113,""),D114)</f>
        <v/>
      </c>
      <c r="Y114" s="17" t="str">
        <f>IF(E114="",IF(OR(AND($H114&lt;&gt;"",E114=""),AND($F113=$F114,$AK114&lt;&gt;""),COUNTA($H$3:$H$100002)&gt;COUNTA($H$3:$H114),$AE114&lt;&gt;""),Y113,""),E114)</f>
        <v/>
      </c>
      <c r="Z114" s="27" t="str">
        <f t="shared" si="82"/>
        <v/>
      </c>
      <c r="AA114" s="2" t="str">
        <f>IF(F114="","",COUNTA($F$3:F114))</f>
        <v/>
      </c>
      <c r="AB114" s="3" t="str">
        <f>IF(F114="","",IFERROR(IF(F114&lt;&gt;"",IFERROR(INDEX(設定!$C$3:$C$303,MATCH(F114,設定!$C$3:$C$303,0),0),INDEX(設定!$C$3:$C$303,MATCH("*"&amp;F114&amp;"*",設定!$C$3:$C$303,0),0)),""),"エラー"))</f>
        <v/>
      </c>
      <c r="AC114" s="2" t="str">
        <f>IF(G114="","",COUNTA($G$3:G114))</f>
        <v/>
      </c>
      <c r="AD114" s="3" t="str">
        <f>IF(G114="","",IFERROR(IF(G114&lt;&gt;"",IFERROR(INDEX(設定!$C$3:$C$303,MATCH(G114,設定!$C$3:$C$303,0),0),INDEX(設定!$C$3:$C$303,MATCH("*"&amp;G114&amp;"*",設定!$C$3:$C$303,0),0)),""),"エラー"))</f>
        <v/>
      </c>
      <c r="AE114" s="3" t="str">
        <f>IFERROR(IF(AB114="",IF(AND(H114&lt;&gt;"",F114=""),INDEX(AB$3:AB114,MATCH(MAX(AA$3:AA114),AA$3:AA114,0),0),""),AB114),"")</f>
        <v/>
      </c>
      <c r="AF114" s="3" t="str">
        <f>IFERROR(IF(AD114="",IF(AND(H114&lt;&gt;"",G114=""),INDEX(AD$3:AD114,MATCH(MAX(AC$3:AC114),AC$3:AC114,0),0),""),AD114),"")</f>
        <v/>
      </c>
      <c r="AG114" s="2" t="str">
        <f>IF(AH114="","",IF(OR(AH114=AH113,AH114=AH115),IF(AND(E114="",AB114="",AG113&lt;&gt;""),MAX($AG$3:AG113),MAX($AG$3:AG113)+1),IF(AH113=AH114,AG113,MAX($AG$3:AG113)+1)))</f>
        <v/>
      </c>
      <c r="AH114" s="12" t="str">
        <f t="shared" si="68"/>
        <v/>
      </c>
      <c r="AI114" s="12" t="str">
        <f>IF(AH114="","",AH114&amp;AG114)</f>
        <v/>
      </c>
      <c r="AJ114" s="13" t="str">
        <f t="shared" si="52"/>
        <v/>
      </c>
      <c r="AK114" s="13" t="str">
        <f t="shared" si="53"/>
        <v/>
      </c>
      <c r="AL114" s="13" t="str">
        <f>IF(OR(AJ114="",COUNTIF($AH$3:AH114,AH114)&lt;&gt;COUNTIF(AH$3:AH$100002,AH114)),"",SUMIF(AH$3:AH$100002,AH114,AJ$3:AJ$100002))</f>
        <v/>
      </c>
      <c r="AM114" s="13" t="str">
        <f>IF(OR(AK114="",COUNTIF($AH$3:AH114,AH114)&lt;&gt;COUNTIF(AH$3:AH$100002,AH114)),"",SUMIF(AH$3:AH$100002,AH114,AK$3:AK$100002))</f>
        <v/>
      </c>
      <c r="AO114" s="13" t="str">
        <f t="shared" si="70"/>
        <v/>
      </c>
      <c r="AP114" s="13" t="str">
        <f t="shared" si="70"/>
        <v/>
      </c>
      <c r="AQ114" s="13" t="str">
        <f t="shared" si="70"/>
        <v/>
      </c>
      <c r="AR114" s="13" t="str">
        <f t="shared" si="70"/>
        <v/>
      </c>
      <c r="AS114" s="13" t="str">
        <f t="shared" si="83"/>
        <v/>
      </c>
      <c r="AT114" s="13" t="str">
        <f t="shared" si="83"/>
        <v/>
      </c>
      <c r="AU114" s="13" t="str">
        <f t="shared" si="83"/>
        <v/>
      </c>
      <c r="AV114" s="13" t="str">
        <f t="shared" si="83"/>
        <v/>
      </c>
      <c r="AW114" s="86" t="str">
        <f t="shared" si="54"/>
        <v/>
      </c>
      <c r="AX114" s="59" t="str">
        <f t="shared" si="55"/>
        <v/>
      </c>
      <c r="AY114" s="63" t="str">
        <f>IF(OR($BR114="",BH114=""),"",COUNT($BR$3:$BR114))</f>
        <v/>
      </c>
      <c r="AZ114" s="13" t="str">
        <f>IF(OR($BR114="",BI114=""),"",COUNT($BR$3:$BR114))</f>
        <v/>
      </c>
      <c r="BA114" s="13" t="str">
        <f>IF(OR($BR114="",BJ114=""),"",COUNT($BR$3:$BR114))</f>
        <v/>
      </c>
      <c r="BB114" s="13" t="str">
        <f>IF(OR($BR114="",BK114=""),"",COUNT($BR$3:$BR114))</f>
        <v/>
      </c>
      <c r="BC114" s="13" t="str">
        <f>IF(OR($BR114="",BL114=""),"",COUNT($BR$3:$BR114))</f>
        <v/>
      </c>
      <c r="BD114" s="13" t="str">
        <f>IF(OR($BR114="",BM114=""),"",COUNT($BR$3:$BR114))</f>
        <v/>
      </c>
      <c r="BE114" s="13" t="str">
        <f>IF(OR($BR114="",BN114=""),"",COUNT($BR$3:$BR114))</f>
        <v/>
      </c>
      <c r="BF114" s="13" t="str">
        <f>IF(OR($BR114="",BO114=""),"",COUNT($BR$3:$BR114))</f>
        <v/>
      </c>
      <c r="BG114" s="66" t="str">
        <f>IF(Z114="","",COUNT($Z$3:Z114))</f>
        <v/>
      </c>
      <c r="BH114" s="13" t="str">
        <f>IF(AO114="","",IF(AO114=BH$2,(SUMIF($BV$3:$BV114,BH$2,$BW$3:$BW114)-SUMIF($BX$3:$BX114,BH$2,$BY$3:$BY114))*AO$1,""))</f>
        <v/>
      </c>
      <c r="BI114" s="13" t="str">
        <f>IF(AP114="","",IF(AP114=BI$2,(SUMIF($BV$3:$BV114,BI$2,$BW$3:$BW114)-SUMIF($BX$3:$BX114,BI$2,$BY$3:$BY114))*AP$1,""))</f>
        <v/>
      </c>
      <c r="BJ114" s="13" t="str">
        <f>IF(AQ114="","",IF(AQ114=BJ$2,(SUMIF($BV$3:$BV114,BJ$2,$BW$3:$BW114)-SUMIF($BX$3:$BX114,BJ$2,$BY$3:$BY114))*AQ$1,""))</f>
        <v/>
      </c>
      <c r="BK114" s="13" t="str">
        <f>IF(AR114="","",IF(AR114=BK$2,(SUMIF($BV$3:$BV114,BK$2,$BW$3:$BW114)-SUMIF($BX$3:$BX114,BK$2,$BY$3:$BY114))*AR$1,""))</f>
        <v/>
      </c>
      <c r="BL114" s="13" t="str">
        <f>IF(AS114="","",IF(AS114=BL$2,(SUMIF($BV$3:$BV114,BL$2,$BW$3:$BW114)-SUMIF($BX$3:$BX114,BL$2,$BY$3:$BY114))*AS$1,""))</f>
        <v/>
      </c>
      <c r="BM114" s="13" t="str">
        <f>IF(AT114="","",IF(AT114=BM$2,(SUMIF($BV$3:$BV114,BM$2,$BW$3:$BW114)-SUMIF($BX$3:$BX114,BM$2,$BY$3:$BY114))*AT$1,""))</f>
        <v/>
      </c>
      <c r="BN114" s="13" t="str">
        <f>IF(AU114="","",IF(AU114=BN$2,(SUMIF($BV$3:$BV114,BN$2,$BW$3:$BW114)-SUMIF($BX$3:$BX114,BN$2,$BY$3:$BY114))*AU$1,""))</f>
        <v/>
      </c>
      <c r="BO114" s="13" t="str">
        <f>IF(AV114="","",IF(AV114=BO$2,(SUMIF($BV$3:$BV114,BO$2,$BW$3:$BW114)-SUMIF($BX$3:$BX114,BO$2,$BY$3:$BY114))*AV$1,""))</f>
        <v/>
      </c>
      <c r="BP114" s="152"/>
      <c r="BQ114" s="13" t="str">
        <f t="shared" si="71"/>
        <v/>
      </c>
      <c r="BR114" s="75" t="str">
        <f t="shared" si="56"/>
        <v/>
      </c>
      <c r="BS114" s="33" t="str">
        <f t="shared" si="57"/>
        <v/>
      </c>
      <c r="BT114" s="42" t="str">
        <f t="shared" si="58"/>
        <v/>
      </c>
      <c r="BU114" s="38" t="str">
        <f t="shared" si="59"/>
        <v/>
      </c>
      <c r="BV114" s="30" t="str">
        <f>IF(CA114="","",CA114)</f>
        <v/>
      </c>
      <c r="BW114" s="36" t="str">
        <f>IF(CC114="",IF(CD114="","",CD114),CC114)</f>
        <v/>
      </c>
      <c r="BX114" s="36" t="str">
        <f>IF(CB114="","",CB114)</f>
        <v/>
      </c>
      <c r="BY114" s="45" t="str">
        <f>IF(CD114="",IF(CC114="","",CC114),CD114)</f>
        <v/>
      </c>
      <c r="BZ114" s="12" t="str">
        <f t="shared" si="60"/>
        <v/>
      </c>
      <c r="CA114" s="47" t="str">
        <f t="shared" si="61"/>
        <v/>
      </c>
      <c r="CB114" s="32" t="str">
        <f t="shared" si="62"/>
        <v/>
      </c>
      <c r="CC114" s="32" t="str">
        <f t="shared" si="63"/>
        <v/>
      </c>
      <c r="CD114" s="32" t="str">
        <f t="shared" si="64"/>
        <v/>
      </c>
      <c r="CE114" s="48"/>
      <c r="CF114" s="32" t="str">
        <f t="shared" si="76"/>
        <v/>
      </c>
      <c r="CG114" s="32" t="str">
        <f t="shared" si="77"/>
        <v/>
      </c>
      <c r="CH114" s="48"/>
    </row>
    <row r="115" spans="2:86" ht="30" customHeight="1" x14ac:dyDescent="0.2">
      <c r="B115" s="155"/>
      <c r="C115" s="117"/>
      <c r="D115" s="53"/>
      <c r="E115" s="68"/>
      <c r="F115" s="54"/>
      <c r="G115" s="54"/>
      <c r="H115" s="55"/>
      <c r="I115" s="71"/>
      <c r="J115" s="73"/>
      <c r="K115" s="56"/>
      <c r="L115" s="76" t="str">
        <f t="shared" si="65"/>
        <v/>
      </c>
      <c r="M115" s="77" t="str">
        <f t="shared" si="66"/>
        <v/>
      </c>
      <c r="N115" s="130" t="str">
        <f t="shared" si="67"/>
        <v/>
      </c>
      <c r="O115" s="131" t="str">
        <f t="shared" si="91"/>
        <v/>
      </c>
      <c r="P115" s="131" t="str">
        <f t="shared" si="91"/>
        <v/>
      </c>
      <c r="Q115" s="131" t="str">
        <f t="shared" si="91"/>
        <v/>
      </c>
      <c r="R115" s="131" t="str">
        <f t="shared" si="91"/>
        <v/>
      </c>
      <c r="S115" s="131" t="str">
        <f t="shared" si="91"/>
        <v/>
      </c>
      <c r="T115" s="131" t="str">
        <f t="shared" si="91"/>
        <v/>
      </c>
      <c r="U115" s="131" t="str">
        <f t="shared" si="91"/>
        <v/>
      </c>
      <c r="V115" s="14"/>
      <c r="W115" s="17" t="str">
        <f>IF(C115="",IF(OR(AND($H115&lt;&gt;"",C115=""),AND($F114=$F115,$AK115&lt;&gt;""),COUNTA($H$3:$H$100002)&gt;COUNTA($H$3:$H115),$AE115&lt;&gt;""),W114,""),C115)</f>
        <v/>
      </c>
      <c r="X115" s="17" t="str">
        <f>IF(D115="",IF(OR(AND($H115&lt;&gt;"",D115=""),AND($F114=$F115,$AK115&lt;&gt;""),COUNTA($H$3:$H$100002)&gt;COUNTA($H$3:$H115),$AE115&lt;&gt;""),X114,""),D115)</f>
        <v/>
      </c>
      <c r="Y115" s="17" t="str">
        <f>IF(E115="",IF(OR(AND($H115&lt;&gt;"",E115=""),AND($F114=$F115,$AK115&lt;&gt;""),COUNTA($H$3:$H$100002)&gt;COUNTA($H$3:$H115),$AE115&lt;&gt;""),Y114,""),E115)</f>
        <v/>
      </c>
      <c r="Z115" s="27" t="str">
        <f t="shared" si="82"/>
        <v/>
      </c>
      <c r="AA115" s="2" t="str">
        <f>IF(F115="","",COUNTA($F$3:F115))</f>
        <v/>
      </c>
      <c r="AB115" s="3" t="str">
        <f>IF(F115="","",IFERROR(IF(F115&lt;&gt;"",IFERROR(INDEX(設定!$C$3:$C$303,MATCH(F115,設定!$C$3:$C$303,0),0),INDEX(設定!$C$3:$C$303,MATCH("*"&amp;F115&amp;"*",設定!$C$3:$C$303,0),0)),""),"エラー"))</f>
        <v/>
      </c>
      <c r="AC115" s="2" t="str">
        <f>IF(G115="","",COUNTA($G$3:G115))</f>
        <v/>
      </c>
      <c r="AD115" s="3" t="str">
        <f>IF(G115="","",IFERROR(IF(G115&lt;&gt;"",IFERROR(INDEX(設定!$C$3:$C$303,MATCH(G115,設定!$C$3:$C$303,0),0),INDEX(設定!$C$3:$C$303,MATCH("*"&amp;G115&amp;"*",設定!$C$3:$C$303,0),0)),""),"エラー"))</f>
        <v/>
      </c>
      <c r="AE115" s="3" t="str">
        <f>IFERROR(IF(AB115="",IF(AND(H115&lt;&gt;"",F115=""),INDEX(AB$3:AB115,MATCH(MAX(AA$3:AA115),AA$3:AA115,0),0),""),AB115),"")</f>
        <v/>
      </c>
      <c r="AF115" s="3" t="str">
        <f>IFERROR(IF(AD115="",IF(AND(H115&lt;&gt;"",G115=""),INDEX(AD$3:AD115,MATCH(MAX(AC$3:AC115),AC$3:AC115,0),0),""),AD115),"")</f>
        <v/>
      </c>
      <c r="AG115" s="2" t="str">
        <f>IF(AH115="","",IF(OR(AH115=AH114,AH115=AH116),IF(AND(E115="",AB115="",AG114&lt;&gt;""),MAX($AG$3:AG114),MAX($AG$3:AG114)+1),IF(AH114=AH115,AG114,MAX($AG$3:AG114)+1)))</f>
        <v/>
      </c>
      <c r="AH115" s="12" t="str">
        <f t="shared" si="68"/>
        <v/>
      </c>
      <c r="AI115" s="12" t="str">
        <f>IF(AH115="","",AH115&amp;AG115)</f>
        <v/>
      </c>
      <c r="AJ115" s="13" t="str">
        <f t="shared" si="52"/>
        <v/>
      </c>
      <c r="AK115" s="13" t="str">
        <f t="shared" si="53"/>
        <v/>
      </c>
      <c r="AL115" s="13" t="str">
        <f>IF(OR(AJ115="",COUNTIF($AH$3:AH115,AH115)&lt;&gt;COUNTIF(AH$3:AH$100002,AH115)),"",SUMIF(AH$3:AH$100002,AH115,AJ$3:AJ$100002))</f>
        <v/>
      </c>
      <c r="AM115" s="13" t="str">
        <f>IF(OR(AK115="",COUNTIF($AH$3:AH115,AH115)&lt;&gt;COUNTIF(AH$3:AH$100002,AH115)),"",SUMIF(AH$3:AH$100002,AH115,AK$3:AK$100002))</f>
        <v/>
      </c>
      <c r="AO115" s="13" t="str">
        <f t="shared" si="70"/>
        <v/>
      </c>
      <c r="AP115" s="13" t="str">
        <f t="shared" si="70"/>
        <v/>
      </c>
      <c r="AQ115" s="13" t="str">
        <f t="shared" si="70"/>
        <v/>
      </c>
      <c r="AR115" s="13" t="str">
        <f t="shared" si="70"/>
        <v/>
      </c>
      <c r="AS115" s="13" t="str">
        <f t="shared" si="83"/>
        <v/>
      </c>
      <c r="AT115" s="13" t="str">
        <f t="shared" si="83"/>
        <v/>
      </c>
      <c r="AU115" s="13" t="str">
        <f t="shared" si="83"/>
        <v/>
      </c>
      <c r="AV115" s="13" t="str">
        <f t="shared" si="83"/>
        <v/>
      </c>
      <c r="AW115" s="86" t="str">
        <f t="shared" si="54"/>
        <v/>
      </c>
      <c r="AX115" s="59" t="str">
        <f t="shared" si="55"/>
        <v/>
      </c>
      <c r="AY115" s="63" t="str">
        <f>IF(OR($BR115="",BH115=""),"",COUNT($BR$3:$BR115))</f>
        <v/>
      </c>
      <c r="AZ115" s="13" t="str">
        <f>IF(OR($BR115="",BI115=""),"",COUNT($BR$3:$BR115))</f>
        <v/>
      </c>
      <c r="BA115" s="13" t="str">
        <f>IF(OR($BR115="",BJ115=""),"",COUNT($BR$3:$BR115))</f>
        <v/>
      </c>
      <c r="BB115" s="13" t="str">
        <f>IF(OR($BR115="",BK115=""),"",COUNT($BR$3:$BR115))</f>
        <v/>
      </c>
      <c r="BC115" s="13" t="str">
        <f>IF(OR($BR115="",BL115=""),"",COUNT($BR$3:$BR115))</f>
        <v/>
      </c>
      <c r="BD115" s="13" t="str">
        <f>IF(OR($BR115="",BM115=""),"",COUNT($BR$3:$BR115))</f>
        <v/>
      </c>
      <c r="BE115" s="13" t="str">
        <f>IF(OR($BR115="",BN115=""),"",COUNT($BR$3:$BR115))</f>
        <v/>
      </c>
      <c r="BF115" s="13" t="str">
        <f>IF(OR($BR115="",BO115=""),"",COUNT($BR$3:$BR115))</f>
        <v/>
      </c>
      <c r="BG115" s="66" t="str">
        <f>IF(Z115="","",COUNT($Z$3:Z115))</f>
        <v/>
      </c>
      <c r="BH115" s="13" t="str">
        <f>IF(AO115="","",IF(AO115=BH$2,(SUMIF($BV$3:$BV115,BH$2,$BW$3:$BW115)-SUMIF($BX$3:$BX115,BH$2,$BY$3:$BY115))*AO$1,""))</f>
        <v/>
      </c>
      <c r="BI115" s="13" t="str">
        <f>IF(AP115="","",IF(AP115=BI$2,(SUMIF($BV$3:$BV115,BI$2,$BW$3:$BW115)-SUMIF($BX$3:$BX115,BI$2,$BY$3:$BY115))*AP$1,""))</f>
        <v/>
      </c>
      <c r="BJ115" s="13" t="str">
        <f>IF(AQ115="","",IF(AQ115=BJ$2,(SUMIF($BV$3:$BV115,BJ$2,$BW$3:$BW115)-SUMIF($BX$3:$BX115,BJ$2,$BY$3:$BY115))*AQ$1,""))</f>
        <v/>
      </c>
      <c r="BK115" s="13" t="str">
        <f>IF(AR115="","",IF(AR115=BK$2,(SUMIF($BV$3:$BV115,BK$2,$BW$3:$BW115)-SUMIF($BX$3:$BX115,BK$2,$BY$3:$BY115))*AR$1,""))</f>
        <v/>
      </c>
      <c r="BL115" s="13" t="str">
        <f>IF(AS115="","",IF(AS115=BL$2,(SUMIF($BV$3:$BV115,BL$2,$BW$3:$BW115)-SUMIF($BX$3:$BX115,BL$2,$BY$3:$BY115))*AS$1,""))</f>
        <v/>
      </c>
      <c r="BM115" s="13" t="str">
        <f>IF(AT115="","",IF(AT115=BM$2,(SUMIF($BV$3:$BV115,BM$2,$BW$3:$BW115)-SUMIF($BX$3:$BX115,BM$2,$BY$3:$BY115))*AT$1,""))</f>
        <v/>
      </c>
      <c r="BN115" s="13" t="str">
        <f>IF(AU115="","",IF(AU115=BN$2,(SUMIF($BV$3:$BV115,BN$2,$BW$3:$BW115)-SUMIF($BX$3:$BX115,BN$2,$BY$3:$BY115))*AU$1,""))</f>
        <v/>
      </c>
      <c r="BO115" s="13" t="str">
        <f>IF(AV115="","",IF(AV115=BO$2,(SUMIF($BV$3:$BV115,BO$2,$BW$3:$BW115)-SUMIF($BX$3:$BX115,BO$2,$BY$3:$BY115))*AV$1,""))</f>
        <v/>
      </c>
      <c r="BP115" s="152"/>
      <c r="BQ115" s="13" t="str">
        <f t="shared" si="71"/>
        <v/>
      </c>
      <c r="BR115" s="75" t="str">
        <f t="shared" si="56"/>
        <v/>
      </c>
      <c r="BS115" s="33" t="str">
        <f t="shared" si="57"/>
        <v/>
      </c>
      <c r="BT115" s="42" t="str">
        <f t="shared" si="58"/>
        <v/>
      </c>
      <c r="BU115" s="38" t="str">
        <f t="shared" si="59"/>
        <v/>
      </c>
      <c r="BV115" s="30" t="str">
        <f>IF(CA115="","",CA115)</f>
        <v/>
      </c>
      <c r="BW115" s="36" t="str">
        <f>IF(CC115="",IF(CD115="","",CD115),CC115)</f>
        <v/>
      </c>
      <c r="BX115" s="36" t="str">
        <f>IF(CB115="","",CB115)</f>
        <v/>
      </c>
      <c r="BY115" s="45" t="str">
        <f>IF(CD115="",IF(CC115="","",CC115),CD115)</f>
        <v/>
      </c>
      <c r="BZ115" s="12" t="str">
        <f t="shared" si="60"/>
        <v/>
      </c>
      <c r="CA115" s="47" t="str">
        <f t="shared" si="61"/>
        <v/>
      </c>
      <c r="CB115" s="32" t="str">
        <f t="shared" si="62"/>
        <v/>
      </c>
      <c r="CC115" s="32" t="str">
        <f t="shared" si="63"/>
        <v/>
      </c>
      <c r="CD115" s="32" t="str">
        <f t="shared" si="64"/>
        <v/>
      </c>
      <c r="CE115" s="48"/>
      <c r="CF115" s="32" t="str">
        <f t="shared" si="76"/>
        <v/>
      </c>
      <c r="CG115" s="32" t="str">
        <f t="shared" si="77"/>
        <v/>
      </c>
      <c r="CH115" s="48"/>
    </row>
    <row r="116" spans="2:86" ht="30" customHeight="1" x14ac:dyDescent="0.2">
      <c r="B116" s="155"/>
      <c r="C116" s="117"/>
      <c r="D116" s="53"/>
      <c r="E116" s="68"/>
      <c r="F116" s="54"/>
      <c r="G116" s="54"/>
      <c r="H116" s="55"/>
      <c r="I116" s="71"/>
      <c r="J116" s="73"/>
      <c r="K116" s="56"/>
      <c r="L116" s="76" t="str">
        <f t="shared" si="65"/>
        <v/>
      </c>
      <c r="M116" s="77" t="str">
        <f t="shared" si="66"/>
        <v/>
      </c>
      <c r="N116" s="130" t="str">
        <f t="shared" si="67"/>
        <v/>
      </c>
      <c r="O116" s="131" t="str">
        <f t="shared" si="91"/>
        <v/>
      </c>
      <c r="P116" s="131" t="str">
        <f t="shared" si="91"/>
        <v/>
      </c>
      <c r="Q116" s="131" t="str">
        <f t="shared" si="91"/>
        <v/>
      </c>
      <c r="R116" s="131" t="str">
        <f t="shared" si="91"/>
        <v/>
      </c>
      <c r="S116" s="131" t="str">
        <f t="shared" si="91"/>
        <v/>
      </c>
      <c r="T116" s="131" t="str">
        <f t="shared" si="91"/>
        <v/>
      </c>
      <c r="U116" s="131" t="str">
        <f t="shared" si="91"/>
        <v/>
      </c>
      <c r="V116" s="14"/>
      <c r="W116" s="17" t="str">
        <f>IF(C116="",IF(OR(AND($H116&lt;&gt;"",C116=""),AND($F115=$F116,$AK116&lt;&gt;""),COUNTA($H$3:$H$100002)&gt;COUNTA($H$3:$H116),$AE116&lt;&gt;""),W115,""),C116)</f>
        <v/>
      </c>
      <c r="X116" s="17" t="str">
        <f>IF(D116="",IF(OR(AND($H116&lt;&gt;"",D116=""),AND($F115=$F116,$AK116&lt;&gt;""),COUNTA($H$3:$H$100002)&gt;COUNTA($H$3:$H116),$AE116&lt;&gt;""),X115,""),D116)</f>
        <v/>
      </c>
      <c r="Y116" s="17" t="str">
        <f>IF(E116="",IF(OR(AND($H116&lt;&gt;"",E116=""),AND($F115=$F116,$AK116&lt;&gt;""),COUNTA($H$3:$H$100002)&gt;COUNTA($H$3:$H116),$AE116&lt;&gt;""),Y115,""),E116)</f>
        <v/>
      </c>
      <c r="Z116" s="27" t="str">
        <f t="shared" si="82"/>
        <v/>
      </c>
      <c r="AA116" s="2" t="str">
        <f>IF(F116="","",COUNTA($F$3:F116))</f>
        <v/>
      </c>
      <c r="AB116" s="3" t="str">
        <f>IF(F116="","",IFERROR(IF(F116&lt;&gt;"",IFERROR(INDEX(設定!$C$3:$C$303,MATCH(F116,設定!$C$3:$C$303,0),0),INDEX(設定!$C$3:$C$303,MATCH("*"&amp;F116&amp;"*",設定!$C$3:$C$303,0),0)),""),"エラー"))</f>
        <v/>
      </c>
      <c r="AC116" s="2" t="str">
        <f>IF(G116="","",COUNTA($G$3:G116))</f>
        <v/>
      </c>
      <c r="AD116" s="3" t="str">
        <f>IF(G116="","",IFERROR(IF(G116&lt;&gt;"",IFERROR(INDEX(設定!$C$3:$C$303,MATCH(G116,設定!$C$3:$C$303,0),0),INDEX(設定!$C$3:$C$303,MATCH("*"&amp;G116&amp;"*",設定!$C$3:$C$303,0),0)),""),"エラー"))</f>
        <v/>
      </c>
      <c r="AE116" s="3" t="str">
        <f>IFERROR(IF(AB116="",IF(AND(H116&lt;&gt;"",F116=""),INDEX(AB$3:AB116,MATCH(MAX(AA$3:AA116),AA$3:AA116,0),0),""),AB116),"")</f>
        <v/>
      </c>
      <c r="AF116" s="3" t="str">
        <f>IFERROR(IF(AD116="",IF(AND(H116&lt;&gt;"",G116=""),INDEX(AD$3:AD116,MATCH(MAX(AC$3:AC116),AC$3:AC116,0),0),""),AD116),"")</f>
        <v/>
      </c>
      <c r="AG116" s="2" t="str">
        <f>IF(AH116="","",IF(OR(AH116=AH115,AH116=AH117),IF(AND(E116="",AB116="",AG115&lt;&gt;""),MAX($AG$3:AG115),MAX($AG$3:AG115)+1),IF(AH115=AH116,AG115,MAX($AG$3:AG115)+1)))</f>
        <v/>
      </c>
      <c r="AH116" s="12" t="str">
        <f t="shared" si="68"/>
        <v/>
      </c>
      <c r="AI116" s="12" t="str">
        <f>IF(AH116="","",AH116&amp;AG116)</f>
        <v/>
      </c>
      <c r="AJ116" s="13" t="str">
        <f t="shared" si="52"/>
        <v/>
      </c>
      <c r="AK116" s="13" t="str">
        <f t="shared" si="53"/>
        <v/>
      </c>
      <c r="AL116" s="13" t="str">
        <f>IF(OR(AJ116="",COUNTIF($AH$3:AH116,AH116)&lt;&gt;COUNTIF(AH$3:AH$100002,AH116)),"",SUMIF(AH$3:AH$100002,AH116,AJ$3:AJ$100002))</f>
        <v/>
      </c>
      <c r="AM116" s="13" t="str">
        <f>IF(OR(AK116="",COUNTIF($AH$3:AH116,AH116)&lt;&gt;COUNTIF(AH$3:AH$100002,AH116)),"",SUMIF(AH$3:AH$100002,AH116,AK$3:AK$100002))</f>
        <v/>
      </c>
      <c r="AO116" s="13" t="str">
        <f t="shared" si="70"/>
        <v/>
      </c>
      <c r="AP116" s="13" t="str">
        <f t="shared" si="70"/>
        <v/>
      </c>
      <c r="AQ116" s="13" t="str">
        <f t="shared" si="70"/>
        <v/>
      </c>
      <c r="AR116" s="13" t="str">
        <f t="shared" si="70"/>
        <v/>
      </c>
      <c r="AS116" s="13" t="str">
        <f t="shared" si="83"/>
        <v/>
      </c>
      <c r="AT116" s="13" t="str">
        <f t="shared" si="83"/>
        <v/>
      </c>
      <c r="AU116" s="13" t="str">
        <f t="shared" si="83"/>
        <v/>
      </c>
      <c r="AV116" s="13" t="str">
        <f t="shared" si="83"/>
        <v/>
      </c>
      <c r="AW116" s="86" t="str">
        <f t="shared" si="54"/>
        <v/>
      </c>
      <c r="AX116" s="59" t="str">
        <f t="shared" si="55"/>
        <v/>
      </c>
      <c r="AY116" s="63" t="str">
        <f>IF(OR($BR116="",BH116=""),"",COUNT($BR$3:$BR116))</f>
        <v/>
      </c>
      <c r="AZ116" s="13" t="str">
        <f>IF(OR($BR116="",BI116=""),"",COUNT($BR$3:$BR116))</f>
        <v/>
      </c>
      <c r="BA116" s="13" t="str">
        <f>IF(OR($BR116="",BJ116=""),"",COUNT($BR$3:$BR116))</f>
        <v/>
      </c>
      <c r="BB116" s="13" t="str">
        <f>IF(OR($BR116="",BK116=""),"",COUNT($BR$3:$BR116))</f>
        <v/>
      </c>
      <c r="BC116" s="13" t="str">
        <f>IF(OR($BR116="",BL116=""),"",COUNT($BR$3:$BR116))</f>
        <v/>
      </c>
      <c r="BD116" s="13" t="str">
        <f>IF(OR($BR116="",BM116=""),"",COUNT($BR$3:$BR116))</f>
        <v/>
      </c>
      <c r="BE116" s="13" t="str">
        <f>IF(OR($BR116="",BN116=""),"",COUNT($BR$3:$BR116))</f>
        <v/>
      </c>
      <c r="BF116" s="13" t="str">
        <f>IF(OR($BR116="",BO116=""),"",COUNT($BR$3:$BR116))</f>
        <v/>
      </c>
      <c r="BG116" s="66" t="str">
        <f>IF(Z116="","",COUNT($Z$3:Z116))</f>
        <v/>
      </c>
      <c r="BH116" s="13" t="str">
        <f>IF(AO116="","",IF(AO116=BH$2,(SUMIF($BV$3:$BV116,BH$2,$BW$3:$BW116)-SUMIF($BX$3:$BX116,BH$2,$BY$3:$BY116))*AO$1,""))</f>
        <v/>
      </c>
      <c r="BI116" s="13" t="str">
        <f>IF(AP116="","",IF(AP116=BI$2,(SUMIF($BV$3:$BV116,BI$2,$BW$3:$BW116)-SUMIF($BX$3:$BX116,BI$2,$BY$3:$BY116))*AP$1,""))</f>
        <v/>
      </c>
      <c r="BJ116" s="13" t="str">
        <f>IF(AQ116="","",IF(AQ116=BJ$2,(SUMIF($BV$3:$BV116,BJ$2,$BW$3:$BW116)-SUMIF($BX$3:$BX116,BJ$2,$BY$3:$BY116))*AQ$1,""))</f>
        <v/>
      </c>
      <c r="BK116" s="13" t="str">
        <f>IF(AR116="","",IF(AR116=BK$2,(SUMIF($BV$3:$BV116,BK$2,$BW$3:$BW116)-SUMIF($BX$3:$BX116,BK$2,$BY$3:$BY116))*AR$1,""))</f>
        <v/>
      </c>
      <c r="BL116" s="13" t="str">
        <f>IF(AS116="","",IF(AS116=BL$2,(SUMIF($BV$3:$BV116,BL$2,$BW$3:$BW116)-SUMIF($BX$3:$BX116,BL$2,$BY$3:$BY116))*AS$1,""))</f>
        <v/>
      </c>
      <c r="BM116" s="13" t="str">
        <f>IF(AT116="","",IF(AT116=BM$2,(SUMIF($BV$3:$BV116,BM$2,$BW$3:$BW116)-SUMIF($BX$3:$BX116,BM$2,$BY$3:$BY116))*AT$1,""))</f>
        <v/>
      </c>
      <c r="BN116" s="13" t="str">
        <f>IF(AU116="","",IF(AU116=BN$2,(SUMIF($BV$3:$BV116,BN$2,$BW$3:$BW116)-SUMIF($BX$3:$BX116,BN$2,$BY$3:$BY116))*AU$1,""))</f>
        <v/>
      </c>
      <c r="BO116" s="13" t="str">
        <f>IF(AV116="","",IF(AV116=BO$2,(SUMIF($BV$3:$BV116,BO$2,$BW$3:$BW116)-SUMIF($BX$3:$BX116,BO$2,$BY$3:$BY116))*AV$1,""))</f>
        <v/>
      </c>
      <c r="BP116" s="152"/>
      <c r="BQ116" s="13" t="str">
        <f t="shared" si="71"/>
        <v/>
      </c>
      <c r="BR116" s="75" t="str">
        <f t="shared" si="56"/>
        <v/>
      </c>
      <c r="BS116" s="33" t="str">
        <f t="shared" si="57"/>
        <v/>
      </c>
      <c r="BT116" s="42" t="str">
        <f t="shared" si="58"/>
        <v/>
      </c>
      <c r="BU116" s="38" t="str">
        <f t="shared" si="59"/>
        <v/>
      </c>
      <c r="BV116" s="30" t="str">
        <f>IF(CA116="","",CA116)</f>
        <v/>
      </c>
      <c r="BW116" s="36" t="str">
        <f>IF(CC116="",IF(CD116="","",CD116),CC116)</f>
        <v/>
      </c>
      <c r="BX116" s="36" t="str">
        <f>IF(CB116="","",CB116)</f>
        <v/>
      </c>
      <c r="BY116" s="45" t="str">
        <f>IF(CD116="",IF(CC116="","",CC116),CD116)</f>
        <v/>
      </c>
      <c r="BZ116" s="12" t="str">
        <f t="shared" si="60"/>
        <v/>
      </c>
      <c r="CA116" s="47" t="str">
        <f t="shared" si="61"/>
        <v/>
      </c>
      <c r="CB116" s="32" t="str">
        <f t="shared" si="62"/>
        <v/>
      </c>
      <c r="CC116" s="32" t="str">
        <f t="shared" si="63"/>
        <v/>
      </c>
      <c r="CD116" s="32" t="str">
        <f t="shared" si="64"/>
        <v/>
      </c>
      <c r="CE116" s="48"/>
      <c r="CF116" s="32" t="str">
        <f t="shared" si="76"/>
        <v/>
      </c>
      <c r="CG116" s="32" t="str">
        <f t="shared" si="77"/>
        <v/>
      </c>
      <c r="CH116" s="48"/>
    </row>
    <row r="117" spans="2:86" ht="30" customHeight="1" x14ac:dyDescent="0.2">
      <c r="B117" s="155"/>
      <c r="C117" s="117"/>
      <c r="D117" s="53"/>
      <c r="E117" s="68"/>
      <c r="F117" s="54"/>
      <c r="G117" s="54"/>
      <c r="H117" s="55"/>
      <c r="I117" s="71"/>
      <c r="J117" s="73"/>
      <c r="K117" s="56"/>
      <c r="L117" s="76" t="str">
        <f t="shared" si="65"/>
        <v/>
      </c>
      <c r="M117" s="77" t="str">
        <f t="shared" si="66"/>
        <v/>
      </c>
      <c r="N117" s="130" t="str">
        <f t="shared" si="67"/>
        <v/>
      </c>
      <c r="O117" s="131" t="str">
        <f t="shared" si="91"/>
        <v/>
      </c>
      <c r="P117" s="131" t="str">
        <f t="shared" si="91"/>
        <v/>
      </c>
      <c r="Q117" s="131" t="str">
        <f t="shared" si="91"/>
        <v/>
      </c>
      <c r="R117" s="131" t="str">
        <f t="shared" si="91"/>
        <v/>
      </c>
      <c r="S117" s="131" t="str">
        <f t="shared" si="91"/>
        <v/>
      </c>
      <c r="T117" s="131" t="str">
        <f t="shared" si="91"/>
        <v/>
      </c>
      <c r="U117" s="131" t="str">
        <f t="shared" si="91"/>
        <v/>
      </c>
      <c r="V117" s="14"/>
      <c r="W117" s="17" t="str">
        <f>IF(C117="",IF(OR(AND($H117&lt;&gt;"",C117=""),AND($F116=$F117,$AK117&lt;&gt;""),COUNTA($H$3:$H$100002)&gt;COUNTA($H$3:$H117),$AE117&lt;&gt;""),W116,""),C117)</f>
        <v/>
      </c>
      <c r="X117" s="17" t="str">
        <f>IF(D117="",IF(OR(AND($H117&lt;&gt;"",D117=""),AND($F116=$F117,$AK117&lt;&gt;""),COUNTA($H$3:$H$100002)&gt;COUNTA($H$3:$H117),$AE117&lt;&gt;""),X116,""),D117)</f>
        <v/>
      </c>
      <c r="Y117" s="17" t="str">
        <f>IF(E117="",IF(OR(AND($H117&lt;&gt;"",E117=""),AND($F116=$F117,$AK117&lt;&gt;""),COUNTA($H$3:$H$100002)&gt;COUNTA($H$3:$H117),$AE117&lt;&gt;""),Y116,""),E117)</f>
        <v/>
      </c>
      <c r="Z117" s="27" t="str">
        <f t="shared" si="82"/>
        <v/>
      </c>
      <c r="AA117" s="2" t="str">
        <f>IF(F117="","",COUNTA($F$3:F117))</f>
        <v/>
      </c>
      <c r="AB117" s="3" t="str">
        <f>IF(F117="","",IFERROR(IF(F117&lt;&gt;"",IFERROR(INDEX(設定!$C$3:$C$303,MATCH(F117,設定!$C$3:$C$303,0),0),INDEX(設定!$C$3:$C$303,MATCH("*"&amp;F117&amp;"*",設定!$C$3:$C$303,0),0)),""),"エラー"))</f>
        <v/>
      </c>
      <c r="AC117" s="2" t="str">
        <f>IF(G117="","",COUNTA($G$3:G117))</f>
        <v/>
      </c>
      <c r="AD117" s="3" t="str">
        <f>IF(G117="","",IFERROR(IF(G117&lt;&gt;"",IFERROR(INDEX(設定!$C$3:$C$303,MATCH(G117,設定!$C$3:$C$303,0),0),INDEX(設定!$C$3:$C$303,MATCH("*"&amp;G117&amp;"*",設定!$C$3:$C$303,0),0)),""),"エラー"))</f>
        <v/>
      </c>
      <c r="AE117" s="3" t="str">
        <f>IFERROR(IF(AB117="",IF(AND(H117&lt;&gt;"",F117=""),INDEX(AB$3:AB117,MATCH(MAX(AA$3:AA117),AA$3:AA117,0),0),""),AB117),"")</f>
        <v/>
      </c>
      <c r="AF117" s="3" t="str">
        <f>IFERROR(IF(AD117="",IF(AND(H117&lt;&gt;"",G117=""),INDEX(AD$3:AD117,MATCH(MAX(AC$3:AC117),AC$3:AC117,0),0),""),AD117),"")</f>
        <v/>
      </c>
      <c r="AG117" s="2" t="str">
        <f>IF(AH117="","",IF(OR(AH117=AH116,AH117=AH118),IF(AND(E117="",AB117="",AG116&lt;&gt;""),MAX($AG$3:AG116),MAX($AG$3:AG116)+1),IF(AH116=AH117,AG116,MAX($AG$3:AG116)+1)))</f>
        <v/>
      </c>
      <c r="AH117" s="12" t="str">
        <f t="shared" si="68"/>
        <v/>
      </c>
      <c r="AI117" s="12" t="str">
        <f t="shared" si="88"/>
        <v/>
      </c>
      <c r="AJ117" s="13" t="str">
        <f t="shared" si="52"/>
        <v/>
      </c>
      <c r="AK117" s="13" t="str">
        <f t="shared" si="53"/>
        <v/>
      </c>
      <c r="AL117" s="13" t="str">
        <f>IF(OR(AJ117="",COUNTIF($AH$3:AH117,AH117)&lt;&gt;COUNTIF(AH$3:AH$100002,AH117)),"",SUMIF(AH$3:AH$100002,AH117,AJ$3:AJ$100002))</f>
        <v/>
      </c>
      <c r="AM117" s="13" t="str">
        <f>IF(OR(AK117="",COUNTIF($AH$3:AH117,AH117)&lt;&gt;COUNTIF(AH$3:AH$100002,AH117)),"",SUMIF(AH$3:AH$100002,AH117,AK$3:AK$100002))</f>
        <v/>
      </c>
      <c r="AO117" s="13" t="str">
        <f t="shared" si="70"/>
        <v/>
      </c>
      <c r="AP117" s="13" t="str">
        <f t="shared" si="70"/>
        <v/>
      </c>
      <c r="AQ117" s="13" t="str">
        <f t="shared" si="70"/>
        <v/>
      </c>
      <c r="AR117" s="13" t="str">
        <f t="shared" si="70"/>
        <v/>
      </c>
      <c r="AS117" s="13" t="str">
        <f t="shared" si="83"/>
        <v/>
      </c>
      <c r="AT117" s="13" t="str">
        <f t="shared" si="83"/>
        <v/>
      </c>
      <c r="AU117" s="13" t="str">
        <f t="shared" si="83"/>
        <v/>
      </c>
      <c r="AV117" s="13" t="str">
        <f t="shared" si="83"/>
        <v/>
      </c>
      <c r="AW117" s="86" t="str">
        <f t="shared" si="54"/>
        <v/>
      </c>
      <c r="AX117" s="59" t="str">
        <f t="shared" si="55"/>
        <v/>
      </c>
      <c r="AY117" s="63" t="str">
        <f>IF(OR($BR117="",BH117=""),"",COUNT($BR$3:$BR117))</f>
        <v/>
      </c>
      <c r="AZ117" s="13" t="str">
        <f>IF(OR($BR117="",BI117=""),"",COUNT($BR$3:$BR117))</f>
        <v/>
      </c>
      <c r="BA117" s="13" t="str">
        <f>IF(OR($BR117="",BJ117=""),"",COUNT($BR$3:$BR117))</f>
        <v/>
      </c>
      <c r="BB117" s="13" t="str">
        <f>IF(OR($BR117="",BK117=""),"",COUNT($BR$3:$BR117))</f>
        <v/>
      </c>
      <c r="BC117" s="13" t="str">
        <f>IF(OR($BR117="",BL117=""),"",COUNT($BR$3:$BR117))</f>
        <v/>
      </c>
      <c r="BD117" s="13" t="str">
        <f>IF(OR($BR117="",BM117=""),"",COUNT($BR$3:$BR117))</f>
        <v/>
      </c>
      <c r="BE117" s="13" t="str">
        <f>IF(OR($BR117="",BN117=""),"",COUNT($BR$3:$BR117))</f>
        <v/>
      </c>
      <c r="BF117" s="13" t="str">
        <f>IF(OR($BR117="",BO117=""),"",COUNT($BR$3:$BR117))</f>
        <v/>
      </c>
      <c r="BG117" s="66" t="str">
        <f>IF(Z117="","",COUNT($Z$3:Z117))</f>
        <v/>
      </c>
      <c r="BH117" s="13" t="str">
        <f>IF(AO117="","",IF(AO117=BH$2,(SUMIF($BV$3:$BV117,BH$2,$BW$3:$BW117)-SUMIF($BX$3:$BX117,BH$2,$BY$3:$BY117))*AO$1,""))</f>
        <v/>
      </c>
      <c r="BI117" s="13" t="str">
        <f>IF(AP117="","",IF(AP117=BI$2,(SUMIF($BV$3:$BV117,BI$2,$BW$3:$BW117)-SUMIF($BX$3:$BX117,BI$2,$BY$3:$BY117))*AP$1,""))</f>
        <v/>
      </c>
      <c r="BJ117" s="13" t="str">
        <f>IF(AQ117="","",IF(AQ117=BJ$2,(SUMIF($BV$3:$BV117,BJ$2,$BW$3:$BW117)-SUMIF($BX$3:$BX117,BJ$2,$BY$3:$BY117))*AQ$1,""))</f>
        <v/>
      </c>
      <c r="BK117" s="13" t="str">
        <f>IF(AR117="","",IF(AR117=BK$2,(SUMIF($BV$3:$BV117,BK$2,$BW$3:$BW117)-SUMIF($BX$3:$BX117,BK$2,$BY$3:$BY117))*AR$1,""))</f>
        <v/>
      </c>
      <c r="BL117" s="13" t="str">
        <f>IF(AS117="","",IF(AS117=BL$2,(SUMIF($BV$3:$BV117,BL$2,$BW$3:$BW117)-SUMIF($BX$3:$BX117,BL$2,$BY$3:$BY117))*AS$1,""))</f>
        <v/>
      </c>
      <c r="BM117" s="13" t="str">
        <f>IF(AT117="","",IF(AT117=BM$2,(SUMIF($BV$3:$BV117,BM$2,$BW$3:$BW117)-SUMIF($BX$3:$BX117,BM$2,$BY$3:$BY117))*AT$1,""))</f>
        <v/>
      </c>
      <c r="BN117" s="13" t="str">
        <f>IF(AU117="","",IF(AU117=BN$2,(SUMIF($BV$3:$BV117,BN$2,$BW$3:$BW117)-SUMIF($BX$3:$BX117,BN$2,$BY$3:$BY117))*AU$1,""))</f>
        <v/>
      </c>
      <c r="BO117" s="13" t="str">
        <f>IF(AV117="","",IF(AV117=BO$2,(SUMIF($BV$3:$BV117,BO$2,$BW$3:$BW117)-SUMIF($BX$3:$BX117,BO$2,$BY$3:$BY117))*AV$1,""))</f>
        <v/>
      </c>
      <c r="BP117" s="152"/>
      <c r="BQ117" s="13" t="str">
        <f t="shared" si="71"/>
        <v/>
      </c>
      <c r="BR117" s="75" t="str">
        <f t="shared" si="56"/>
        <v/>
      </c>
      <c r="BS117" s="33" t="str">
        <f t="shared" si="57"/>
        <v/>
      </c>
      <c r="BT117" s="42" t="str">
        <f t="shared" si="58"/>
        <v/>
      </c>
      <c r="BU117" s="38" t="str">
        <f t="shared" si="59"/>
        <v/>
      </c>
      <c r="BV117" s="30" t="str">
        <f t="shared" si="72"/>
        <v/>
      </c>
      <c r="BW117" s="36" t="str">
        <f t="shared" si="89"/>
        <v/>
      </c>
      <c r="BX117" s="36" t="str">
        <f t="shared" si="74"/>
        <v/>
      </c>
      <c r="BY117" s="45" t="str">
        <f t="shared" si="90"/>
        <v/>
      </c>
      <c r="BZ117" s="12" t="str">
        <f t="shared" si="60"/>
        <v/>
      </c>
      <c r="CA117" s="47" t="str">
        <f t="shared" si="61"/>
        <v/>
      </c>
      <c r="CB117" s="32" t="str">
        <f t="shared" si="62"/>
        <v/>
      </c>
      <c r="CC117" s="32" t="str">
        <f t="shared" si="63"/>
        <v/>
      </c>
      <c r="CD117" s="32" t="str">
        <f t="shared" si="64"/>
        <v/>
      </c>
      <c r="CE117" s="48"/>
      <c r="CF117" s="32" t="str">
        <f t="shared" si="76"/>
        <v/>
      </c>
      <c r="CG117" s="32" t="str">
        <f t="shared" si="77"/>
        <v/>
      </c>
      <c r="CH117" s="48"/>
    </row>
    <row r="118" spans="2:86" ht="30" customHeight="1" x14ac:dyDescent="0.2">
      <c r="B118" s="155"/>
      <c r="C118" s="117"/>
      <c r="D118" s="53"/>
      <c r="E118" s="68"/>
      <c r="F118" s="54"/>
      <c r="G118" s="54"/>
      <c r="H118" s="55"/>
      <c r="I118" s="71"/>
      <c r="J118" s="73"/>
      <c r="K118" s="56"/>
      <c r="L118" s="76" t="str">
        <f t="shared" si="65"/>
        <v/>
      </c>
      <c r="M118" s="77" t="str">
        <f t="shared" si="66"/>
        <v/>
      </c>
      <c r="N118" s="130" t="str">
        <f t="shared" si="67"/>
        <v/>
      </c>
      <c r="O118" s="131" t="str">
        <f t="shared" si="91"/>
        <v/>
      </c>
      <c r="P118" s="131" t="str">
        <f t="shared" si="91"/>
        <v/>
      </c>
      <c r="Q118" s="131" t="str">
        <f t="shared" si="91"/>
        <v/>
      </c>
      <c r="R118" s="131" t="str">
        <f t="shared" si="91"/>
        <v/>
      </c>
      <c r="S118" s="131" t="str">
        <f t="shared" si="91"/>
        <v/>
      </c>
      <c r="T118" s="131" t="str">
        <f t="shared" si="91"/>
        <v/>
      </c>
      <c r="U118" s="131" t="str">
        <f t="shared" si="91"/>
        <v/>
      </c>
      <c r="V118" s="14"/>
      <c r="W118" s="17" t="str">
        <f>IF(C118="",IF(OR(AND($H118&lt;&gt;"",C118=""),AND($F117=$F118,$AK118&lt;&gt;""),COUNTA($H$3:$H$100002)&gt;COUNTA($H$3:$H118),$AE118&lt;&gt;""),W117,""),C118)</f>
        <v/>
      </c>
      <c r="X118" s="17" t="str">
        <f>IF(D118="",IF(OR(AND($H118&lt;&gt;"",D118=""),AND($F117=$F118,$AK118&lt;&gt;""),COUNTA($H$3:$H$100002)&gt;COUNTA($H$3:$H118),$AE118&lt;&gt;""),X117,""),D118)</f>
        <v/>
      </c>
      <c r="Y118" s="17" t="str">
        <f>IF(E118="",IF(OR(AND($H118&lt;&gt;"",E118=""),AND($F117=$F118,$AK118&lt;&gt;""),COUNTA($H$3:$H$100002)&gt;COUNTA($H$3:$H118),$AE118&lt;&gt;""),Y117,""),E118)</f>
        <v/>
      </c>
      <c r="Z118" s="27" t="str">
        <f t="shared" si="82"/>
        <v/>
      </c>
      <c r="AA118" s="2" t="str">
        <f>IF(F118="","",COUNTA($F$3:F118))</f>
        <v/>
      </c>
      <c r="AB118" s="3" t="str">
        <f>IF(F118="","",IFERROR(IF(F118&lt;&gt;"",IFERROR(INDEX(設定!$C$3:$C$303,MATCH(F118,設定!$C$3:$C$303,0),0),INDEX(設定!$C$3:$C$303,MATCH("*"&amp;F118&amp;"*",設定!$C$3:$C$303,0),0)),""),"エラー"))</f>
        <v/>
      </c>
      <c r="AC118" s="2" t="str">
        <f>IF(G118="","",COUNTA($G$3:G118))</f>
        <v/>
      </c>
      <c r="AD118" s="3" t="str">
        <f>IF(G118="","",IFERROR(IF(G118&lt;&gt;"",IFERROR(INDEX(設定!$C$3:$C$303,MATCH(G118,設定!$C$3:$C$303,0),0),INDEX(設定!$C$3:$C$303,MATCH("*"&amp;G118&amp;"*",設定!$C$3:$C$303,0),0)),""),"エラー"))</f>
        <v/>
      </c>
      <c r="AE118" s="3" t="str">
        <f>IFERROR(IF(AB118="",IF(AND(H118&lt;&gt;"",F118=""),INDEX(AB$3:AB118,MATCH(MAX(AA$3:AA118),AA$3:AA118,0),0),""),AB118),"")</f>
        <v/>
      </c>
      <c r="AF118" s="3" t="str">
        <f>IFERROR(IF(AD118="",IF(AND(H118&lt;&gt;"",G118=""),INDEX(AD$3:AD118,MATCH(MAX(AC$3:AC118),AC$3:AC118,0),0),""),AD118),"")</f>
        <v/>
      </c>
      <c r="AG118" s="2" t="str">
        <f>IF(AH118="","",IF(OR(AH118=AH117,AH118=AH119),IF(AND(E118="",AB118="",AG117&lt;&gt;""),MAX($AG$3:AG117),MAX($AG$3:AG117)+1),IF(AH117=AH118,AG117,MAX($AG$3:AG117)+1)))</f>
        <v/>
      </c>
      <c r="AH118" s="12" t="str">
        <f t="shared" si="68"/>
        <v/>
      </c>
      <c r="AI118" s="12" t="str">
        <f t="shared" si="88"/>
        <v/>
      </c>
      <c r="AJ118" s="13" t="str">
        <f t="shared" si="52"/>
        <v/>
      </c>
      <c r="AK118" s="13" t="str">
        <f t="shared" si="53"/>
        <v/>
      </c>
      <c r="AL118" s="13" t="str">
        <f>IF(OR(AJ118="",COUNTIF($AH$3:AH118,AH118)&lt;&gt;COUNTIF(AH$3:AH$100002,AH118)),"",SUMIF(AH$3:AH$100002,AH118,AJ$3:AJ$100002))</f>
        <v/>
      </c>
      <c r="AM118" s="13" t="str">
        <f>IF(OR(AK118="",COUNTIF($AH$3:AH118,AH118)&lt;&gt;COUNTIF(AH$3:AH$100002,AH118)),"",SUMIF(AH$3:AH$100002,AH118,AK$3:AK$100002))</f>
        <v/>
      </c>
      <c r="AO118" s="13" t="str">
        <f t="shared" si="70"/>
        <v/>
      </c>
      <c r="AP118" s="13" t="str">
        <f t="shared" si="70"/>
        <v/>
      </c>
      <c r="AQ118" s="13" t="str">
        <f t="shared" si="70"/>
        <v/>
      </c>
      <c r="AR118" s="13" t="str">
        <f t="shared" si="70"/>
        <v/>
      </c>
      <c r="AS118" s="13" t="str">
        <f t="shared" si="83"/>
        <v/>
      </c>
      <c r="AT118" s="13" t="str">
        <f t="shared" si="83"/>
        <v/>
      </c>
      <c r="AU118" s="13" t="str">
        <f t="shared" si="83"/>
        <v/>
      </c>
      <c r="AV118" s="13" t="str">
        <f t="shared" si="83"/>
        <v/>
      </c>
      <c r="AW118" s="86" t="str">
        <f t="shared" si="54"/>
        <v/>
      </c>
      <c r="AX118" s="59" t="str">
        <f t="shared" si="55"/>
        <v/>
      </c>
      <c r="AY118" s="63" t="str">
        <f>IF(OR($BR118="",BH118=""),"",COUNT($BR$3:$BR118))</f>
        <v/>
      </c>
      <c r="AZ118" s="13" t="str">
        <f>IF(OR($BR118="",BI118=""),"",COUNT($BR$3:$BR118))</f>
        <v/>
      </c>
      <c r="BA118" s="13" t="str">
        <f>IF(OR($BR118="",BJ118=""),"",COUNT($BR$3:$BR118))</f>
        <v/>
      </c>
      <c r="BB118" s="13" t="str">
        <f>IF(OR($BR118="",BK118=""),"",COUNT($BR$3:$BR118))</f>
        <v/>
      </c>
      <c r="BC118" s="13" t="str">
        <f>IF(OR($BR118="",BL118=""),"",COUNT($BR$3:$BR118))</f>
        <v/>
      </c>
      <c r="BD118" s="13" t="str">
        <f>IF(OR($BR118="",BM118=""),"",COUNT($BR$3:$BR118))</f>
        <v/>
      </c>
      <c r="BE118" s="13" t="str">
        <f>IF(OR($BR118="",BN118=""),"",COUNT($BR$3:$BR118))</f>
        <v/>
      </c>
      <c r="BF118" s="13" t="str">
        <f>IF(OR($BR118="",BO118=""),"",COUNT($BR$3:$BR118))</f>
        <v/>
      </c>
      <c r="BG118" s="66" t="str">
        <f>IF(Z118="","",COUNT($Z$3:Z118))</f>
        <v/>
      </c>
      <c r="BH118" s="13" t="str">
        <f>IF(AO118="","",IF(AO118=BH$2,(SUMIF($BV$3:$BV118,BH$2,$BW$3:$BW118)-SUMIF($BX$3:$BX118,BH$2,$BY$3:$BY118))*AO$1,""))</f>
        <v/>
      </c>
      <c r="BI118" s="13" t="str">
        <f>IF(AP118="","",IF(AP118=BI$2,(SUMIF($BV$3:$BV118,BI$2,$BW$3:$BW118)-SUMIF($BX$3:$BX118,BI$2,$BY$3:$BY118))*AP$1,""))</f>
        <v/>
      </c>
      <c r="BJ118" s="13" t="str">
        <f>IF(AQ118="","",IF(AQ118=BJ$2,(SUMIF($BV$3:$BV118,BJ$2,$BW$3:$BW118)-SUMIF($BX$3:$BX118,BJ$2,$BY$3:$BY118))*AQ$1,""))</f>
        <v/>
      </c>
      <c r="BK118" s="13" t="str">
        <f>IF(AR118="","",IF(AR118=BK$2,(SUMIF($BV$3:$BV118,BK$2,$BW$3:$BW118)-SUMIF($BX$3:$BX118,BK$2,$BY$3:$BY118))*AR$1,""))</f>
        <v/>
      </c>
      <c r="BL118" s="13" t="str">
        <f>IF(AS118="","",IF(AS118=BL$2,(SUMIF($BV$3:$BV118,BL$2,$BW$3:$BW118)-SUMIF($BX$3:$BX118,BL$2,$BY$3:$BY118))*AS$1,""))</f>
        <v/>
      </c>
      <c r="BM118" s="13" t="str">
        <f>IF(AT118="","",IF(AT118=BM$2,(SUMIF($BV$3:$BV118,BM$2,$BW$3:$BW118)-SUMIF($BX$3:$BX118,BM$2,$BY$3:$BY118))*AT$1,""))</f>
        <v/>
      </c>
      <c r="BN118" s="13" t="str">
        <f>IF(AU118="","",IF(AU118=BN$2,(SUMIF($BV$3:$BV118,BN$2,$BW$3:$BW118)-SUMIF($BX$3:$BX118,BN$2,$BY$3:$BY118))*AU$1,""))</f>
        <v/>
      </c>
      <c r="BO118" s="13" t="str">
        <f>IF(AV118="","",IF(AV118=BO$2,(SUMIF($BV$3:$BV118,BO$2,$BW$3:$BW118)-SUMIF($BX$3:$BX118,BO$2,$BY$3:$BY118))*AV$1,""))</f>
        <v/>
      </c>
      <c r="BP118" s="152"/>
      <c r="BQ118" s="13" t="str">
        <f t="shared" si="71"/>
        <v/>
      </c>
      <c r="BR118" s="75" t="str">
        <f t="shared" si="56"/>
        <v/>
      </c>
      <c r="BS118" s="33" t="str">
        <f t="shared" si="57"/>
        <v/>
      </c>
      <c r="BT118" s="42" t="str">
        <f t="shared" si="58"/>
        <v/>
      </c>
      <c r="BU118" s="38" t="str">
        <f t="shared" si="59"/>
        <v/>
      </c>
      <c r="BV118" s="30" t="str">
        <f t="shared" si="72"/>
        <v/>
      </c>
      <c r="BW118" s="36" t="str">
        <f t="shared" si="89"/>
        <v/>
      </c>
      <c r="BX118" s="36" t="str">
        <f t="shared" si="74"/>
        <v/>
      </c>
      <c r="BY118" s="45" t="str">
        <f t="shared" si="90"/>
        <v/>
      </c>
      <c r="BZ118" s="12" t="str">
        <f t="shared" si="60"/>
        <v/>
      </c>
      <c r="CA118" s="47" t="str">
        <f t="shared" si="61"/>
        <v/>
      </c>
      <c r="CB118" s="32" t="str">
        <f t="shared" si="62"/>
        <v/>
      </c>
      <c r="CC118" s="32" t="str">
        <f t="shared" si="63"/>
        <v/>
      </c>
      <c r="CD118" s="32" t="str">
        <f t="shared" si="64"/>
        <v/>
      </c>
      <c r="CE118" s="48"/>
      <c r="CF118" s="32" t="str">
        <f t="shared" si="76"/>
        <v/>
      </c>
      <c r="CG118" s="32" t="str">
        <f t="shared" si="77"/>
        <v/>
      </c>
      <c r="CH118" s="48"/>
    </row>
    <row r="119" spans="2:86" ht="30" customHeight="1" x14ac:dyDescent="0.2">
      <c r="B119" s="155"/>
      <c r="C119" s="117"/>
      <c r="D119" s="53"/>
      <c r="E119" s="68"/>
      <c r="F119" s="54"/>
      <c r="G119" s="54"/>
      <c r="H119" s="55"/>
      <c r="I119" s="71"/>
      <c r="J119" s="73"/>
      <c r="K119" s="56"/>
      <c r="L119" s="76" t="str">
        <f t="shared" si="65"/>
        <v/>
      </c>
      <c r="M119" s="77" t="str">
        <f t="shared" si="66"/>
        <v/>
      </c>
      <c r="N119" s="130" t="str">
        <f t="shared" si="67"/>
        <v/>
      </c>
      <c r="O119" s="131" t="str">
        <f t="shared" si="91"/>
        <v/>
      </c>
      <c r="P119" s="131" t="str">
        <f t="shared" si="91"/>
        <v/>
      </c>
      <c r="Q119" s="131" t="str">
        <f t="shared" si="91"/>
        <v/>
      </c>
      <c r="R119" s="131" t="str">
        <f t="shared" si="91"/>
        <v/>
      </c>
      <c r="S119" s="131" t="str">
        <f t="shared" si="91"/>
        <v/>
      </c>
      <c r="T119" s="131" t="str">
        <f t="shared" si="91"/>
        <v/>
      </c>
      <c r="U119" s="131" t="str">
        <f t="shared" si="91"/>
        <v/>
      </c>
      <c r="V119" s="14"/>
      <c r="W119" s="17" t="str">
        <f>IF(C119="",IF(OR(AND($H119&lt;&gt;"",C119=""),AND($F118=$F119,$AK119&lt;&gt;""),COUNTA($H$3:$H$100002)&gt;COUNTA($H$3:$H119),$AE119&lt;&gt;""),W118,""),C119)</f>
        <v/>
      </c>
      <c r="X119" s="17" t="str">
        <f>IF(D119="",IF(OR(AND($H119&lt;&gt;"",D119=""),AND($F118=$F119,$AK119&lt;&gt;""),COUNTA($H$3:$H$100002)&gt;COUNTA($H$3:$H119),$AE119&lt;&gt;""),X118,""),D119)</f>
        <v/>
      </c>
      <c r="Y119" s="17" t="str">
        <f>IF(E119="",IF(OR(AND($H119&lt;&gt;"",E119=""),AND($F118=$F119,$AK119&lt;&gt;""),COUNTA($H$3:$H$100002)&gt;COUNTA($H$3:$H119),$AE119&lt;&gt;""),Y118,""),E119)</f>
        <v/>
      </c>
      <c r="Z119" s="27" t="str">
        <f t="shared" si="82"/>
        <v/>
      </c>
      <c r="AA119" s="2" t="str">
        <f>IF(F119="","",COUNTA($F$3:F119))</f>
        <v/>
      </c>
      <c r="AB119" s="3" t="str">
        <f>IF(F119="","",IFERROR(IF(F119&lt;&gt;"",IFERROR(INDEX(設定!$C$3:$C$303,MATCH(F119,設定!$C$3:$C$303,0),0),INDEX(設定!$C$3:$C$303,MATCH("*"&amp;F119&amp;"*",設定!$C$3:$C$303,0),0)),""),"エラー"))</f>
        <v/>
      </c>
      <c r="AC119" s="2" t="str">
        <f>IF(G119="","",COUNTA($G$3:G119))</f>
        <v/>
      </c>
      <c r="AD119" s="3" t="str">
        <f>IF(G119="","",IFERROR(IF(G119&lt;&gt;"",IFERROR(INDEX(設定!$C$3:$C$303,MATCH(G119,設定!$C$3:$C$303,0),0),INDEX(設定!$C$3:$C$303,MATCH("*"&amp;G119&amp;"*",設定!$C$3:$C$303,0),0)),""),"エラー"))</f>
        <v/>
      </c>
      <c r="AE119" s="3" t="str">
        <f>IFERROR(IF(AB119="",IF(AND(H119&lt;&gt;"",F119=""),INDEX(AB$3:AB119,MATCH(MAX(AA$3:AA119),AA$3:AA119,0),0),""),AB119),"")</f>
        <v/>
      </c>
      <c r="AF119" s="3" t="str">
        <f>IFERROR(IF(AD119="",IF(AND(H119&lt;&gt;"",G119=""),INDEX(AD$3:AD119,MATCH(MAX(AC$3:AC119),AC$3:AC119,0),0),""),AD119),"")</f>
        <v/>
      </c>
      <c r="AG119" s="2" t="str">
        <f>IF(AH119="","",IF(OR(AH119=AH118,AH119=AH120),IF(AND(E119="",AB119="",AG118&lt;&gt;""),MAX($AG$3:AG118),MAX($AG$3:AG118)+1),IF(AH118=AH119,AG118,MAX($AG$3:AG118)+1)))</f>
        <v/>
      </c>
      <c r="AH119" s="12" t="str">
        <f t="shared" si="68"/>
        <v/>
      </c>
      <c r="AI119" s="12" t="str">
        <f t="shared" si="88"/>
        <v/>
      </c>
      <c r="AJ119" s="13" t="str">
        <f t="shared" si="52"/>
        <v/>
      </c>
      <c r="AK119" s="13" t="str">
        <f t="shared" si="53"/>
        <v/>
      </c>
      <c r="AL119" s="13" t="str">
        <f>IF(OR(AJ119="",COUNTIF($AH$3:AH119,AH119)&lt;&gt;COUNTIF(AH$3:AH$100002,AH119)),"",SUMIF(AH$3:AH$100002,AH119,AJ$3:AJ$100002))</f>
        <v/>
      </c>
      <c r="AM119" s="13" t="str">
        <f>IF(OR(AK119="",COUNTIF($AH$3:AH119,AH119)&lt;&gt;COUNTIF(AH$3:AH$100002,AH119)),"",SUMIF(AH$3:AH$100002,AH119,AK$3:AK$100002))</f>
        <v/>
      </c>
      <c r="AO119" s="13" t="str">
        <f t="shared" si="70"/>
        <v/>
      </c>
      <c r="AP119" s="13" t="str">
        <f t="shared" si="70"/>
        <v/>
      </c>
      <c r="AQ119" s="13" t="str">
        <f t="shared" si="70"/>
        <v/>
      </c>
      <c r="AR119" s="13" t="str">
        <f t="shared" si="70"/>
        <v/>
      </c>
      <c r="AS119" s="13" t="str">
        <f t="shared" si="83"/>
        <v/>
      </c>
      <c r="AT119" s="13" t="str">
        <f t="shared" si="83"/>
        <v/>
      </c>
      <c r="AU119" s="13" t="str">
        <f t="shared" si="83"/>
        <v/>
      </c>
      <c r="AV119" s="13" t="str">
        <f t="shared" si="83"/>
        <v/>
      </c>
      <c r="AW119" s="86" t="str">
        <f t="shared" si="54"/>
        <v/>
      </c>
      <c r="AX119" s="59" t="str">
        <f t="shared" si="55"/>
        <v/>
      </c>
      <c r="AY119" s="63" t="str">
        <f>IF(OR($BR119="",BH119=""),"",COUNT($BR$3:$BR119))</f>
        <v/>
      </c>
      <c r="AZ119" s="13" t="str">
        <f>IF(OR($BR119="",BI119=""),"",COUNT($BR$3:$BR119))</f>
        <v/>
      </c>
      <c r="BA119" s="13" t="str">
        <f>IF(OR($BR119="",BJ119=""),"",COUNT($BR$3:$BR119))</f>
        <v/>
      </c>
      <c r="BB119" s="13" t="str">
        <f>IF(OR($BR119="",BK119=""),"",COUNT($BR$3:$BR119))</f>
        <v/>
      </c>
      <c r="BC119" s="13" t="str">
        <f>IF(OR($BR119="",BL119=""),"",COUNT($BR$3:$BR119))</f>
        <v/>
      </c>
      <c r="BD119" s="13" t="str">
        <f>IF(OR($BR119="",BM119=""),"",COUNT($BR$3:$BR119))</f>
        <v/>
      </c>
      <c r="BE119" s="13" t="str">
        <f>IF(OR($BR119="",BN119=""),"",COUNT($BR$3:$BR119))</f>
        <v/>
      </c>
      <c r="BF119" s="13" t="str">
        <f>IF(OR($BR119="",BO119=""),"",COUNT($BR$3:$BR119))</f>
        <v/>
      </c>
      <c r="BG119" s="66" t="str">
        <f>IF(Z119="","",COUNT($Z$3:Z119))</f>
        <v/>
      </c>
      <c r="BH119" s="13" t="str">
        <f>IF(AO119="","",IF(AO119=BH$2,(SUMIF($BV$3:$BV119,BH$2,$BW$3:$BW119)-SUMIF($BX$3:$BX119,BH$2,$BY$3:$BY119))*AO$1,""))</f>
        <v/>
      </c>
      <c r="BI119" s="13" t="str">
        <f>IF(AP119="","",IF(AP119=BI$2,(SUMIF($BV$3:$BV119,BI$2,$BW$3:$BW119)-SUMIF($BX$3:$BX119,BI$2,$BY$3:$BY119))*AP$1,""))</f>
        <v/>
      </c>
      <c r="BJ119" s="13" t="str">
        <f>IF(AQ119="","",IF(AQ119=BJ$2,(SUMIF($BV$3:$BV119,BJ$2,$BW$3:$BW119)-SUMIF($BX$3:$BX119,BJ$2,$BY$3:$BY119))*AQ$1,""))</f>
        <v/>
      </c>
      <c r="BK119" s="13" t="str">
        <f>IF(AR119="","",IF(AR119=BK$2,(SUMIF($BV$3:$BV119,BK$2,$BW$3:$BW119)-SUMIF($BX$3:$BX119,BK$2,$BY$3:$BY119))*AR$1,""))</f>
        <v/>
      </c>
      <c r="BL119" s="13" t="str">
        <f>IF(AS119="","",IF(AS119=BL$2,(SUMIF($BV$3:$BV119,BL$2,$BW$3:$BW119)-SUMIF($BX$3:$BX119,BL$2,$BY$3:$BY119))*AS$1,""))</f>
        <v/>
      </c>
      <c r="BM119" s="13" t="str">
        <f>IF(AT119="","",IF(AT119=BM$2,(SUMIF($BV$3:$BV119,BM$2,$BW$3:$BW119)-SUMIF($BX$3:$BX119,BM$2,$BY$3:$BY119))*AT$1,""))</f>
        <v/>
      </c>
      <c r="BN119" s="13" t="str">
        <f>IF(AU119="","",IF(AU119=BN$2,(SUMIF($BV$3:$BV119,BN$2,$BW$3:$BW119)-SUMIF($BX$3:$BX119,BN$2,$BY$3:$BY119))*AU$1,""))</f>
        <v/>
      </c>
      <c r="BO119" s="13" t="str">
        <f>IF(AV119="","",IF(AV119=BO$2,(SUMIF($BV$3:$BV119,BO$2,$BW$3:$BW119)-SUMIF($BX$3:$BX119,BO$2,$BY$3:$BY119))*AV$1,""))</f>
        <v/>
      </c>
      <c r="BP119" s="152"/>
      <c r="BQ119" s="13" t="str">
        <f t="shared" si="71"/>
        <v/>
      </c>
      <c r="BR119" s="75" t="str">
        <f t="shared" si="56"/>
        <v/>
      </c>
      <c r="BS119" s="33" t="str">
        <f t="shared" si="57"/>
        <v/>
      </c>
      <c r="BT119" s="42" t="str">
        <f t="shared" si="58"/>
        <v/>
      </c>
      <c r="BU119" s="38" t="str">
        <f t="shared" si="59"/>
        <v/>
      </c>
      <c r="BV119" s="30" t="str">
        <f t="shared" si="72"/>
        <v/>
      </c>
      <c r="BW119" s="36" t="str">
        <f t="shared" si="89"/>
        <v/>
      </c>
      <c r="BX119" s="36" t="str">
        <f t="shared" si="74"/>
        <v/>
      </c>
      <c r="BY119" s="45" t="str">
        <f t="shared" si="90"/>
        <v/>
      </c>
      <c r="BZ119" s="12" t="str">
        <f t="shared" si="60"/>
        <v/>
      </c>
      <c r="CA119" s="47" t="str">
        <f t="shared" si="61"/>
        <v/>
      </c>
      <c r="CB119" s="32" t="str">
        <f t="shared" si="62"/>
        <v/>
      </c>
      <c r="CC119" s="32" t="str">
        <f t="shared" si="63"/>
        <v/>
      </c>
      <c r="CD119" s="32" t="str">
        <f t="shared" si="64"/>
        <v/>
      </c>
      <c r="CE119" s="48"/>
      <c r="CF119" s="32" t="str">
        <f t="shared" si="76"/>
        <v/>
      </c>
      <c r="CG119" s="32" t="str">
        <f t="shared" si="77"/>
        <v/>
      </c>
      <c r="CH119" s="48"/>
    </row>
    <row r="120" spans="2:86" ht="30" customHeight="1" x14ac:dyDescent="0.2">
      <c r="B120" s="155"/>
      <c r="C120" s="117"/>
      <c r="D120" s="53"/>
      <c r="E120" s="68"/>
      <c r="F120" s="54"/>
      <c r="G120" s="54"/>
      <c r="H120" s="55"/>
      <c r="I120" s="71"/>
      <c r="J120" s="73"/>
      <c r="K120" s="56"/>
      <c r="L120" s="76" t="str">
        <f t="shared" si="65"/>
        <v/>
      </c>
      <c r="M120" s="77" t="str">
        <f t="shared" si="66"/>
        <v/>
      </c>
      <c r="N120" s="130" t="str">
        <f t="shared" si="67"/>
        <v/>
      </c>
      <c r="O120" s="131" t="str">
        <f t="shared" si="91"/>
        <v/>
      </c>
      <c r="P120" s="131" t="str">
        <f t="shared" si="91"/>
        <v/>
      </c>
      <c r="Q120" s="131" t="str">
        <f t="shared" si="91"/>
        <v/>
      </c>
      <c r="R120" s="131" t="str">
        <f t="shared" si="91"/>
        <v/>
      </c>
      <c r="S120" s="131" t="str">
        <f t="shared" si="91"/>
        <v/>
      </c>
      <c r="T120" s="131" t="str">
        <f t="shared" si="91"/>
        <v/>
      </c>
      <c r="U120" s="131" t="str">
        <f t="shared" si="91"/>
        <v/>
      </c>
      <c r="V120" s="14"/>
      <c r="W120" s="17" t="str">
        <f>IF(C120="",IF(OR(AND($H120&lt;&gt;"",C120=""),AND($F119=$F120,$AK120&lt;&gt;""),COUNTA($H$3:$H$100002)&gt;COUNTA($H$3:$H120),$AE120&lt;&gt;""),W119,""),C120)</f>
        <v/>
      </c>
      <c r="X120" s="17" t="str">
        <f>IF(D120="",IF(OR(AND($H120&lt;&gt;"",D120=""),AND($F119=$F120,$AK120&lt;&gt;""),COUNTA($H$3:$H$100002)&gt;COUNTA($H$3:$H120),$AE120&lt;&gt;""),X119,""),D120)</f>
        <v/>
      </c>
      <c r="Y120" s="17" t="str">
        <f>IF(E120="",IF(OR(AND($H120&lt;&gt;"",E120=""),AND($F119=$F120,$AK120&lt;&gt;""),COUNTA($H$3:$H$100002)&gt;COUNTA($H$3:$H120),$AE120&lt;&gt;""),Y119,""),E120)</f>
        <v/>
      </c>
      <c r="Z120" s="27" t="str">
        <f t="shared" si="82"/>
        <v/>
      </c>
      <c r="AA120" s="2" t="str">
        <f>IF(F120="","",COUNTA($F$3:F120))</f>
        <v/>
      </c>
      <c r="AB120" s="3" t="str">
        <f>IF(F120="","",IFERROR(IF(F120&lt;&gt;"",IFERROR(INDEX(設定!$C$3:$C$303,MATCH(F120,設定!$C$3:$C$303,0),0),INDEX(設定!$C$3:$C$303,MATCH("*"&amp;F120&amp;"*",設定!$C$3:$C$303,0),0)),""),"エラー"))</f>
        <v/>
      </c>
      <c r="AC120" s="2" t="str">
        <f>IF(G120="","",COUNTA($G$3:G120))</f>
        <v/>
      </c>
      <c r="AD120" s="3" t="str">
        <f>IF(G120="","",IFERROR(IF(G120&lt;&gt;"",IFERROR(INDEX(設定!$C$3:$C$303,MATCH(G120,設定!$C$3:$C$303,0),0),INDEX(設定!$C$3:$C$303,MATCH("*"&amp;G120&amp;"*",設定!$C$3:$C$303,0),0)),""),"エラー"))</f>
        <v/>
      </c>
      <c r="AE120" s="3" t="str">
        <f>IFERROR(IF(AB120="",IF(AND(H120&lt;&gt;"",F120=""),INDEX(AB$3:AB120,MATCH(MAX(AA$3:AA120),AA$3:AA120,0),0),""),AB120),"")</f>
        <v/>
      </c>
      <c r="AF120" s="3" t="str">
        <f>IFERROR(IF(AD120="",IF(AND(H120&lt;&gt;"",G120=""),INDEX(AD$3:AD120,MATCH(MAX(AC$3:AC120),AC$3:AC120,0),0),""),AD120),"")</f>
        <v/>
      </c>
      <c r="AG120" s="2" t="str">
        <f>IF(AH120="","",IF(OR(AH120=AH119,AH120=AH121),IF(AND(E120="",AB120="",AG119&lt;&gt;""),MAX($AG$3:AG119),MAX($AG$3:AG119)+1),IF(AH119=AH120,AG119,MAX($AG$3:AG119)+1)))</f>
        <v/>
      </c>
      <c r="AH120" s="12" t="str">
        <f t="shared" si="68"/>
        <v/>
      </c>
      <c r="AI120" s="12" t="str">
        <f t="shared" si="88"/>
        <v/>
      </c>
      <c r="AJ120" s="13" t="str">
        <f t="shared" si="52"/>
        <v/>
      </c>
      <c r="AK120" s="13" t="str">
        <f t="shared" si="53"/>
        <v/>
      </c>
      <c r="AL120" s="13" t="str">
        <f>IF(OR(AJ120="",COUNTIF($AH$3:AH120,AH120)&lt;&gt;COUNTIF(AH$3:AH$100002,AH120)),"",SUMIF(AH$3:AH$100002,AH120,AJ$3:AJ$100002))</f>
        <v/>
      </c>
      <c r="AM120" s="13" t="str">
        <f>IF(OR(AK120="",COUNTIF($AH$3:AH120,AH120)&lt;&gt;COUNTIF(AH$3:AH$100002,AH120)),"",SUMIF(AH$3:AH$100002,AH120,AK$3:AK$100002))</f>
        <v/>
      </c>
      <c r="AO120" s="13" t="str">
        <f t="shared" si="70"/>
        <v/>
      </c>
      <c r="AP120" s="13" t="str">
        <f t="shared" si="70"/>
        <v/>
      </c>
      <c r="AQ120" s="13" t="str">
        <f t="shared" si="70"/>
        <v/>
      </c>
      <c r="AR120" s="13" t="str">
        <f t="shared" si="70"/>
        <v/>
      </c>
      <c r="AS120" s="13" t="str">
        <f t="shared" si="83"/>
        <v/>
      </c>
      <c r="AT120" s="13" t="str">
        <f t="shared" si="83"/>
        <v/>
      </c>
      <c r="AU120" s="13" t="str">
        <f t="shared" si="83"/>
        <v/>
      </c>
      <c r="AV120" s="13" t="str">
        <f t="shared" si="83"/>
        <v/>
      </c>
      <c r="AW120" s="86" t="str">
        <f t="shared" si="54"/>
        <v/>
      </c>
      <c r="AX120" s="59" t="str">
        <f t="shared" si="55"/>
        <v/>
      </c>
      <c r="AY120" s="63" t="str">
        <f>IF(OR($BR120="",BH120=""),"",COUNT($BR$3:$BR120))</f>
        <v/>
      </c>
      <c r="AZ120" s="13" t="str">
        <f>IF(OR($BR120="",BI120=""),"",COUNT($BR$3:$BR120))</f>
        <v/>
      </c>
      <c r="BA120" s="13" t="str">
        <f>IF(OR($BR120="",BJ120=""),"",COUNT($BR$3:$BR120))</f>
        <v/>
      </c>
      <c r="BB120" s="13" t="str">
        <f>IF(OR($BR120="",BK120=""),"",COUNT($BR$3:$BR120))</f>
        <v/>
      </c>
      <c r="BC120" s="13" t="str">
        <f>IF(OR($BR120="",BL120=""),"",COUNT($BR$3:$BR120))</f>
        <v/>
      </c>
      <c r="BD120" s="13" t="str">
        <f>IF(OR($BR120="",BM120=""),"",COUNT($BR$3:$BR120))</f>
        <v/>
      </c>
      <c r="BE120" s="13" t="str">
        <f>IF(OR($BR120="",BN120=""),"",COUNT($BR$3:$BR120))</f>
        <v/>
      </c>
      <c r="BF120" s="13" t="str">
        <f>IF(OR($BR120="",BO120=""),"",COUNT($BR$3:$BR120))</f>
        <v/>
      </c>
      <c r="BG120" s="66" t="str">
        <f>IF(Z120="","",COUNT($Z$3:Z120))</f>
        <v/>
      </c>
      <c r="BH120" s="13" t="str">
        <f>IF(AO120="","",IF(AO120=BH$2,(SUMIF($BV$3:$BV120,BH$2,$BW$3:$BW120)-SUMIF($BX$3:$BX120,BH$2,$BY$3:$BY120))*AO$1,""))</f>
        <v/>
      </c>
      <c r="BI120" s="13" t="str">
        <f>IF(AP120="","",IF(AP120=BI$2,(SUMIF($BV$3:$BV120,BI$2,$BW$3:$BW120)-SUMIF($BX$3:$BX120,BI$2,$BY$3:$BY120))*AP$1,""))</f>
        <v/>
      </c>
      <c r="BJ120" s="13" t="str">
        <f>IF(AQ120="","",IF(AQ120=BJ$2,(SUMIF($BV$3:$BV120,BJ$2,$BW$3:$BW120)-SUMIF($BX$3:$BX120,BJ$2,$BY$3:$BY120))*AQ$1,""))</f>
        <v/>
      </c>
      <c r="BK120" s="13" t="str">
        <f>IF(AR120="","",IF(AR120=BK$2,(SUMIF($BV$3:$BV120,BK$2,$BW$3:$BW120)-SUMIF($BX$3:$BX120,BK$2,$BY$3:$BY120))*AR$1,""))</f>
        <v/>
      </c>
      <c r="BL120" s="13" t="str">
        <f>IF(AS120="","",IF(AS120=BL$2,(SUMIF($BV$3:$BV120,BL$2,$BW$3:$BW120)-SUMIF($BX$3:$BX120,BL$2,$BY$3:$BY120))*AS$1,""))</f>
        <v/>
      </c>
      <c r="BM120" s="13" t="str">
        <f>IF(AT120="","",IF(AT120=BM$2,(SUMIF($BV$3:$BV120,BM$2,$BW$3:$BW120)-SUMIF($BX$3:$BX120,BM$2,$BY$3:$BY120))*AT$1,""))</f>
        <v/>
      </c>
      <c r="BN120" s="13" t="str">
        <f>IF(AU120="","",IF(AU120=BN$2,(SUMIF($BV$3:$BV120,BN$2,$BW$3:$BW120)-SUMIF($BX$3:$BX120,BN$2,$BY$3:$BY120))*AU$1,""))</f>
        <v/>
      </c>
      <c r="BO120" s="13" t="str">
        <f>IF(AV120="","",IF(AV120=BO$2,(SUMIF($BV$3:$BV120,BO$2,$BW$3:$BW120)-SUMIF($BX$3:$BX120,BO$2,$BY$3:$BY120))*AV$1,""))</f>
        <v/>
      </c>
      <c r="BP120" s="152"/>
      <c r="BQ120" s="13" t="str">
        <f t="shared" si="71"/>
        <v/>
      </c>
      <c r="BR120" s="75" t="str">
        <f t="shared" si="56"/>
        <v/>
      </c>
      <c r="BS120" s="33" t="str">
        <f t="shared" si="57"/>
        <v/>
      </c>
      <c r="BT120" s="42" t="str">
        <f t="shared" si="58"/>
        <v/>
      </c>
      <c r="BU120" s="38" t="str">
        <f t="shared" si="59"/>
        <v/>
      </c>
      <c r="BV120" s="30" t="str">
        <f t="shared" si="72"/>
        <v/>
      </c>
      <c r="BW120" s="36" t="str">
        <f t="shared" si="89"/>
        <v/>
      </c>
      <c r="BX120" s="36" t="str">
        <f t="shared" si="74"/>
        <v/>
      </c>
      <c r="BY120" s="45" t="str">
        <f t="shared" si="90"/>
        <v/>
      </c>
      <c r="BZ120" s="12" t="str">
        <f t="shared" si="60"/>
        <v/>
      </c>
      <c r="CA120" s="47" t="str">
        <f t="shared" si="61"/>
        <v/>
      </c>
      <c r="CB120" s="32" t="str">
        <f t="shared" si="62"/>
        <v/>
      </c>
      <c r="CC120" s="32" t="str">
        <f t="shared" si="63"/>
        <v/>
      </c>
      <c r="CD120" s="32" t="str">
        <f t="shared" si="64"/>
        <v/>
      </c>
      <c r="CE120" s="48"/>
      <c r="CF120" s="32" t="str">
        <f t="shared" si="76"/>
        <v/>
      </c>
      <c r="CG120" s="32" t="str">
        <f t="shared" si="77"/>
        <v/>
      </c>
      <c r="CH120" s="48"/>
    </row>
    <row r="121" spans="2:86" ht="30" customHeight="1" x14ac:dyDescent="0.2">
      <c r="B121" s="155"/>
      <c r="C121" s="117"/>
      <c r="D121" s="53"/>
      <c r="E121" s="68"/>
      <c r="F121" s="54"/>
      <c r="G121" s="54"/>
      <c r="H121" s="55"/>
      <c r="I121" s="71"/>
      <c r="J121" s="73"/>
      <c r="K121" s="56"/>
      <c r="L121" s="76" t="str">
        <f t="shared" si="65"/>
        <v/>
      </c>
      <c r="M121" s="77" t="str">
        <f t="shared" si="66"/>
        <v/>
      </c>
      <c r="N121" s="130" t="str">
        <f t="shared" si="67"/>
        <v/>
      </c>
      <c r="O121" s="131" t="str">
        <f t="shared" si="91"/>
        <v/>
      </c>
      <c r="P121" s="131" t="str">
        <f t="shared" si="91"/>
        <v/>
      </c>
      <c r="Q121" s="131" t="str">
        <f t="shared" si="91"/>
        <v/>
      </c>
      <c r="R121" s="131" t="str">
        <f t="shared" si="91"/>
        <v/>
      </c>
      <c r="S121" s="131" t="str">
        <f t="shared" si="91"/>
        <v/>
      </c>
      <c r="T121" s="131" t="str">
        <f t="shared" si="91"/>
        <v/>
      </c>
      <c r="U121" s="131" t="str">
        <f t="shared" si="91"/>
        <v/>
      </c>
      <c r="V121" s="14"/>
      <c r="W121" s="17" t="str">
        <f>IF(C121="",IF(OR(AND($H121&lt;&gt;"",C121=""),AND($F120=$F121,$AK121&lt;&gt;""),COUNTA($H$3:$H$100002)&gt;COUNTA($H$3:$H121),$AE121&lt;&gt;""),W120,""),C121)</f>
        <v/>
      </c>
      <c r="X121" s="17" t="str">
        <f>IF(D121="",IF(OR(AND($H121&lt;&gt;"",D121=""),AND($F120=$F121,$AK121&lt;&gt;""),COUNTA($H$3:$H$100002)&gt;COUNTA($H$3:$H121),$AE121&lt;&gt;""),X120,""),D121)</f>
        <v/>
      </c>
      <c r="Y121" s="17" t="str">
        <f>IF(E121="",IF(OR(AND($H121&lt;&gt;"",E121=""),AND($F120=$F121,$AK121&lt;&gt;""),COUNTA($H$3:$H$100002)&gt;COUNTA($H$3:$H121),$AE121&lt;&gt;""),Y120,""),E121)</f>
        <v/>
      </c>
      <c r="Z121" s="27" t="str">
        <f t="shared" si="82"/>
        <v/>
      </c>
      <c r="AA121" s="2" t="str">
        <f>IF(F121="","",COUNTA($F$3:F121))</f>
        <v/>
      </c>
      <c r="AB121" s="3" t="str">
        <f>IF(F121="","",IFERROR(IF(F121&lt;&gt;"",IFERROR(INDEX(設定!$C$3:$C$303,MATCH(F121,設定!$C$3:$C$303,0),0),INDEX(設定!$C$3:$C$303,MATCH("*"&amp;F121&amp;"*",設定!$C$3:$C$303,0),0)),""),"エラー"))</f>
        <v/>
      </c>
      <c r="AC121" s="2" t="str">
        <f>IF(G121="","",COUNTA($G$3:G121))</f>
        <v/>
      </c>
      <c r="AD121" s="3" t="str">
        <f>IF(G121="","",IFERROR(IF(G121&lt;&gt;"",IFERROR(INDEX(設定!$C$3:$C$303,MATCH(G121,設定!$C$3:$C$303,0),0),INDEX(設定!$C$3:$C$303,MATCH("*"&amp;G121&amp;"*",設定!$C$3:$C$303,0),0)),""),"エラー"))</f>
        <v/>
      </c>
      <c r="AE121" s="3" t="str">
        <f>IFERROR(IF(AB121="",IF(AND(H121&lt;&gt;"",F121=""),INDEX(AB$3:AB121,MATCH(MAX(AA$3:AA121),AA$3:AA121,0),0),""),AB121),"")</f>
        <v/>
      </c>
      <c r="AF121" s="3" t="str">
        <f>IFERROR(IF(AD121="",IF(AND(H121&lt;&gt;"",G121=""),INDEX(AD$3:AD121,MATCH(MAX(AC$3:AC121),AC$3:AC121,0),0),""),AD121),"")</f>
        <v/>
      </c>
      <c r="AG121" s="2" t="str">
        <f>IF(AH121="","",IF(OR(AH121=AH120,AH121=AH122),IF(AND(E121="",AB121="",AG120&lt;&gt;""),MAX($AG$3:AG120),MAX($AG$3:AG120)+1),IF(AH120=AH121,AG120,MAX($AG$3:AG120)+1)))</f>
        <v/>
      </c>
      <c r="AH121" s="12" t="str">
        <f t="shared" si="68"/>
        <v/>
      </c>
      <c r="AI121" s="12" t="str">
        <f t="shared" si="88"/>
        <v/>
      </c>
      <c r="AJ121" s="13" t="str">
        <f t="shared" si="52"/>
        <v/>
      </c>
      <c r="AK121" s="13" t="str">
        <f t="shared" si="53"/>
        <v/>
      </c>
      <c r="AL121" s="13" t="str">
        <f>IF(OR(AJ121="",COUNTIF($AH$3:AH121,AH121)&lt;&gt;COUNTIF(AH$3:AH$100002,AH121)),"",SUMIF(AH$3:AH$100002,AH121,AJ$3:AJ$100002))</f>
        <v/>
      </c>
      <c r="AM121" s="13" t="str">
        <f>IF(OR(AK121="",COUNTIF($AH$3:AH121,AH121)&lt;&gt;COUNTIF(AH$3:AH$100002,AH121)),"",SUMIF(AH$3:AH$100002,AH121,AK$3:AK$100002))</f>
        <v/>
      </c>
      <c r="AO121" s="13" t="str">
        <f t="shared" si="70"/>
        <v/>
      </c>
      <c r="AP121" s="13" t="str">
        <f t="shared" si="70"/>
        <v/>
      </c>
      <c r="AQ121" s="13" t="str">
        <f t="shared" si="70"/>
        <v/>
      </c>
      <c r="AR121" s="13" t="str">
        <f t="shared" si="70"/>
        <v/>
      </c>
      <c r="AS121" s="13" t="str">
        <f t="shared" si="83"/>
        <v/>
      </c>
      <c r="AT121" s="13" t="str">
        <f t="shared" si="83"/>
        <v/>
      </c>
      <c r="AU121" s="13" t="str">
        <f t="shared" si="83"/>
        <v/>
      </c>
      <c r="AV121" s="13" t="str">
        <f t="shared" si="83"/>
        <v/>
      </c>
      <c r="AW121" s="86" t="str">
        <f t="shared" si="54"/>
        <v/>
      </c>
      <c r="AX121" s="59" t="str">
        <f t="shared" si="55"/>
        <v/>
      </c>
      <c r="AY121" s="63" t="str">
        <f>IF(OR($BR121="",BH121=""),"",COUNT($BR$3:$BR121))</f>
        <v/>
      </c>
      <c r="AZ121" s="13" t="str">
        <f>IF(OR($BR121="",BI121=""),"",COUNT($BR$3:$BR121))</f>
        <v/>
      </c>
      <c r="BA121" s="13" t="str">
        <f>IF(OR($BR121="",BJ121=""),"",COUNT($BR$3:$BR121))</f>
        <v/>
      </c>
      <c r="BB121" s="13" t="str">
        <f>IF(OR($BR121="",BK121=""),"",COUNT($BR$3:$BR121))</f>
        <v/>
      </c>
      <c r="BC121" s="13" t="str">
        <f>IF(OR($BR121="",BL121=""),"",COUNT($BR$3:$BR121))</f>
        <v/>
      </c>
      <c r="BD121" s="13" t="str">
        <f>IF(OR($BR121="",BM121=""),"",COUNT($BR$3:$BR121))</f>
        <v/>
      </c>
      <c r="BE121" s="13" t="str">
        <f>IF(OR($BR121="",BN121=""),"",COUNT($BR$3:$BR121))</f>
        <v/>
      </c>
      <c r="BF121" s="13" t="str">
        <f>IF(OR($BR121="",BO121=""),"",COUNT($BR$3:$BR121))</f>
        <v/>
      </c>
      <c r="BG121" s="66" t="str">
        <f>IF(Z121="","",COUNT($Z$3:Z121))</f>
        <v/>
      </c>
      <c r="BH121" s="13" t="str">
        <f>IF(AO121="","",IF(AO121=BH$2,(SUMIF($BV$3:$BV121,BH$2,$BW$3:$BW121)-SUMIF($BX$3:$BX121,BH$2,$BY$3:$BY121))*AO$1,""))</f>
        <v/>
      </c>
      <c r="BI121" s="13" t="str">
        <f>IF(AP121="","",IF(AP121=BI$2,(SUMIF($BV$3:$BV121,BI$2,$BW$3:$BW121)-SUMIF($BX$3:$BX121,BI$2,$BY$3:$BY121))*AP$1,""))</f>
        <v/>
      </c>
      <c r="BJ121" s="13" t="str">
        <f>IF(AQ121="","",IF(AQ121=BJ$2,(SUMIF($BV$3:$BV121,BJ$2,$BW$3:$BW121)-SUMIF($BX$3:$BX121,BJ$2,$BY$3:$BY121))*AQ$1,""))</f>
        <v/>
      </c>
      <c r="BK121" s="13" t="str">
        <f>IF(AR121="","",IF(AR121=BK$2,(SUMIF($BV$3:$BV121,BK$2,$BW$3:$BW121)-SUMIF($BX$3:$BX121,BK$2,$BY$3:$BY121))*AR$1,""))</f>
        <v/>
      </c>
      <c r="BL121" s="13" t="str">
        <f>IF(AS121="","",IF(AS121=BL$2,(SUMIF($BV$3:$BV121,BL$2,$BW$3:$BW121)-SUMIF($BX$3:$BX121,BL$2,$BY$3:$BY121))*AS$1,""))</f>
        <v/>
      </c>
      <c r="BM121" s="13" t="str">
        <f>IF(AT121="","",IF(AT121=BM$2,(SUMIF($BV$3:$BV121,BM$2,$BW$3:$BW121)-SUMIF($BX$3:$BX121,BM$2,$BY$3:$BY121))*AT$1,""))</f>
        <v/>
      </c>
      <c r="BN121" s="13" t="str">
        <f>IF(AU121="","",IF(AU121=BN$2,(SUMIF($BV$3:$BV121,BN$2,$BW$3:$BW121)-SUMIF($BX$3:$BX121,BN$2,$BY$3:$BY121))*AU$1,""))</f>
        <v/>
      </c>
      <c r="BO121" s="13" t="str">
        <f>IF(AV121="","",IF(AV121=BO$2,(SUMIF($BV$3:$BV121,BO$2,$BW$3:$BW121)-SUMIF($BX$3:$BX121,BO$2,$BY$3:$BY121))*AV$1,""))</f>
        <v/>
      </c>
      <c r="BP121" s="152"/>
      <c r="BQ121" s="13" t="str">
        <f t="shared" si="71"/>
        <v/>
      </c>
      <c r="BR121" s="75" t="str">
        <f t="shared" si="56"/>
        <v/>
      </c>
      <c r="BS121" s="33" t="str">
        <f t="shared" si="57"/>
        <v/>
      </c>
      <c r="BT121" s="42" t="str">
        <f t="shared" si="58"/>
        <v/>
      </c>
      <c r="BU121" s="38" t="str">
        <f t="shared" si="59"/>
        <v/>
      </c>
      <c r="BV121" s="30" t="str">
        <f t="shared" si="72"/>
        <v/>
      </c>
      <c r="BW121" s="36" t="str">
        <f t="shared" si="89"/>
        <v/>
      </c>
      <c r="BX121" s="36" t="str">
        <f t="shared" si="74"/>
        <v/>
      </c>
      <c r="BY121" s="45" t="str">
        <f t="shared" si="90"/>
        <v/>
      </c>
      <c r="BZ121" s="12" t="str">
        <f t="shared" si="60"/>
        <v/>
      </c>
      <c r="CA121" s="47" t="str">
        <f t="shared" si="61"/>
        <v/>
      </c>
      <c r="CB121" s="32" t="str">
        <f t="shared" si="62"/>
        <v/>
      </c>
      <c r="CC121" s="32" t="str">
        <f t="shared" si="63"/>
        <v/>
      </c>
      <c r="CD121" s="32" t="str">
        <f t="shared" si="64"/>
        <v/>
      </c>
      <c r="CE121" s="48"/>
      <c r="CF121" s="32" t="str">
        <f t="shared" si="76"/>
        <v/>
      </c>
      <c r="CG121" s="32" t="str">
        <f t="shared" si="77"/>
        <v/>
      </c>
      <c r="CH121" s="48"/>
    </row>
    <row r="122" spans="2:86" ht="30" customHeight="1" x14ac:dyDescent="0.2">
      <c r="B122" s="155"/>
      <c r="C122" s="117"/>
      <c r="D122" s="53"/>
      <c r="E122" s="68"/>
      <c r="F122" s="54"/>
      <c r="G122" s="54"/>
      <c r="H122" s="55"/>
      <c r="I122" s="71"/>
      <c r="J122" s="73"/>
      <c r="K122" s="56"/>
      <c r="L122" s="76" t="str">
        <f t="shared" si="65"/>
        <v/>
      </c>
      <c r="M122" s="77" t="str">
        <f t="shared" si="66"/>
        <v/>
      </c>
      <c r="N122" s="130" t="str">
        <f t="shared" si="67"/>
        <v/>
      </c>
      <c r="O122" s="131" t="str">
        <f t="shared" si="91"/>
        <v/>
      </c>
      <c r="P122" s="131" t="str">
        <f t="shared" si="91"/>
        <v/>
      </c>
      <c r="Q122" s="131" t="str">
        <f t="shared" si="91"/>
        <v/>
      </c>
      <c r="R122" s="131" t="str">
        <f t="shared" si="91"/>
        <v/>
      </c>
      <c r="S122" s="131" t="str">
        <f t="shared" si="91"/>
        <v/>
      </c>
      <c r="T122" s="131" t="str">
        <f t="shared" si="91"/>
        <v/>
      </c>
      <c r="U122" s="131" t="str">
        <f t="shared" si="91"/>
        <v/>
      </c>
      <c r="V122" s="14"/>
      <c r="W122" s="17" t="str">
        <f>IF(C122="",IF(OR(AND($H122&lt;&gt;"",C122=""),AND($F121=$F122,$AK122&lt;&gt;""),COUNTA($H$3:$H$100002)&gt;COUNTA($H$3:$H122),$AE122&lt;&gt;""),W121,""),C122)</f>
        <v/>
      </c>
      <c r="X122" s="17" t="str">
        <f>IF(D122="",IF(OR(AND($H122&lt;&gt;"",D122=""),AND($F121=$F122,$AK122&lt;&gt;""),COUNTA($H$3:$H$100002)&gt;COUNTA($H$3:$H122),$AE122&lt;&gt;""),X121,""),D122)</f>
        <v/>
      </c>
      <c r="Y122" s="17" t="str">
        <f>IF(E122="",IF(OR(AND($H122&lt;&gt;"",E122=""),AND($F121=$F122,$AK122&lt;&gt;""),COUNTA($H$3:$H$100002)&gt;COUNTA($H$3:$H122),$AE122&lt;&gt;""),Y121,""),E122)</f>
        <v/>
      </c>
      <c r="Z122" s="27" t="str">
        <f t="shared" si="82"/>
        <v/>
      </c>
      <c r="AA122" s="2" t="str">
        <f>IF(F122="","",COUNTA($F$3:F122))</f>
        <v/>
      </c>
      <c r="AB122" s="3" t="str">
        <f>IF(F122="","",IFERROR(IF(F122&lt;&gt;"",IFERROR(INDEX(設定!$C$3:$C$303,MATCH(F122,設定!$C$3:$C$303,0),0),INDEX(設定!$C$3:$C$303,MATCH("*"&amp;F122&amp;"*",設定!$C$3:$C$303,0),0)),""),"エラー"))</f>
        <v/>
      </c>
      <c r="AC122" s="2" t="str">
        <f>IF(G122="","",COUNTA($G$3:G122))</f>
        <v/>
      </c>
      <c r="AD122" s="3" t="str">
        <f>IF(G122="","",IFERROR(IF(G122&lt;&gt;"",IFERROR(INDEX(設定!$C$3:$C$303,MATCH(G122,設定!$C$3:$C$303,0),0),INDEX(設定!$C$3:$C$303,MATCH("*"&amp;G122&amp;"*",設定!$C$3:$C$303,0),0)),""),"エラー"))</f>
        <v/>
      </c>
      <c r="AE122" s="3" t="str">
        <f>IFERROR(IF(AB122="",IF(AND(H122&lt;&gt;"",F122=""),INDEX(AB$3:AB122,MATCH(MAX(AA$3:AA122),AA$3:AA122,0),0),""),AB122),"")</f>
        <v/>
      </c>
      <c r="AF122" s="3" t="str">
        <f>IFERROR(IF(AD122="",IF(AND(H122&lt;&gt;"",G122=""),INDEX(AD$3:AD122,MATCH(MAX(AC$3:AC122),AC$3:AC122,0),0),""),AD122),"")</f>
        <v/>
      </c>
      <c r="AG122" s="2" t="str">
        <f>IF(AH122="","",IF(OR(AH122=AH121,AH122=AH123),IF(AND(E122="",AB122="",AG121&lt;&gt;""),MAX($AG$3:AG121),MAX($AG$3:AG121)+1),IF(AH121=AH122,AG121,MAX($AG$3:AG121)+1)))</f>
        <v/>
      </c>
      <c r="AH122" s="12" t="str">
        <f t="shared" si="68"/>
        <v/>
      </c>
      <c r="AI122" s="12" t="str">
        <f t="shared" si="88"/>
        <v/>
      </c>
      <c r="AJ122" s="13" t="str">
        <f t="shared" si="52"/>
        <v/>
      </c>
      <c r="AK122" s="13" t="str">
        <f t="shared" si="53"/>
        <v/>
      </c>
      <c r="AL122" s="13" t="str">
        <f>IF(OR(AJ122="",COUNTIF($AH$3:AH122,AH122)&lt;&gt;COUNTIF(AH$3:AH$100002,AH122)),"",SUMIF(AH$3:AH$100002,AH122,AJ$3:AJ$100002))</f>
        <v/>
      </c>
      <c r="AM122" s="13" t="str">
        <f>IF(OR(AK122="",COUNTIF($AH$3:AH122,AH122)&lt;&gt;COUNTIF(AH$3:AH$100002,AH122)),"",SUMIF(AH$3:AH$100002,AH122,AK$3:AK$100002))</f>
        <v/>
      </c>
      <c r="AO122" s="13" t="str">
        <f t="shared" si="70"/>
        <v/>
      </c>
      <c r="AP122" s="13" t="str">
        <f t="shared" si="70"/>
        <v/>
      </c>
      <c r="AQ122" s="13" t="str">
        <f t="shared" si="70"/>
        <v/>
      </c>
      <c r="AR122" s="13" t="str">
        <f t="shared" si="70"/>
        <v/>
      </c>
      <c r="AS122" s="13" t="str">
        <f t="shared" si="83"/>
        <v/>
      </c>
      <c r="AT122" s="13" t="str">
        <f t="shared" si="83"/>
        <v/>
      </c>
      <c r="AU122" s="13" t="str">
        <f t="shared" si="83"/>
        <v/>
      </c>
      <c r="AV122" s="13" t="str">
        <f t="shared" si="83"/>
        <v/>
      </c>
      <c r="AW122" s="86" t="str">
        <f t="shared" si="54"/>
        <v/>
      </c>
      <c r="AX122" s="59" t="str">
        <f t="shared" si="55"/>
        <v/>
      </c>
      <c r="AY122" s="63" t="str">
        <f>IF(OR($BR122="",BH122=""),"",COUNT($BR$3:$BR122))</f>
        <v/>
      </c>
      <c r="AZ122" s="13" t="str">
        <f>IF(OR($BR122="",BI122=""),"",COUNT($BR$3:$BR122))</f>
        <v/>
      </c>
      <c r="BA122" s="13" t="str">
        <f>IF(OR($BR122="",BJ122=""),"",COUNT($BR$3:$BR122))</f>
        <v/>
      </c>
      <c r="BB122" s="13" t="str">
        <f>IF(OR($BR122="",BK122=""),"",COUNT($BR$3:$BR122))</f>
        <v/>
      </c>
      <c r="BC122" s="13" t="str">
        <f>IF(OR($BR122="",BL122=""),"",COUNT($BR$3:$BR122))</f>
        <v/>
      </c>
      <c r="BD122" s="13" t="str">
        <f>IF(OR($BR122="",BM122=""),"",COUNT($BR$3:$BR122))</f>
        <v/>
      </c>
      <c r="BE122" s="13" t="str">
        <f>IF(OR($BR122="",BN122=""),"",COUNT($BR$3:$BR122))</f>
        <v/>
      </c>
      <c r="BF122" s="13" t="str">
        <f>IF(OR($BR122="",BO122=""),"",COUNT($BR$3:$BR122))</f>
        <v/>
      </c>
      <c r="BG122" s="66" t="str">
        <f>IF(Z122="","",COUNT($Z$3:Z122))</f>
        <v/>
      </c>
      <c r="BH122" s="13" t="str">
        <f>IF(AO122="","",IF(AO122=BH$2,(SUMIF($BV$3:$BV122,BH$2,$BW$3:$BW122)-SUMIF($BX$3:$BX122,BH$2,$BY$3:$BY122))*AO$1,""))</f>
        <v/>
      </c>
      <c r="BI122" s="13" t="str">
        <f>IF(AP122="","",IF(AP122=BI$2,(SUMIF($BV$3:$BV122,BI$2,$BW$3:$BW122)-SUMIF($BX$3:$BX122,BI$2,$BY$3:$BY122))*AP$1,""))</f>
        <v/>
      </c>
      <c r="BJ122" s="13" t="str">
        <f>IF(AQ122="","",IF(AQ122=BJ$2,(SUMIF($BV$3:$BV122,BJ$2,$BW$3:$BW122)-SUMIF($BX$3:$BX122,BJ$2,$BY$3:$BY122))*AQ$1,""))</f>
        <v/>
      </c>
      <c r="BK122" s="13" t="str">
        <f>IF(AR122="","",IF(AR122=BK$2,(SUMIF($BV$3:$BV122,BK$2,$BW$3:$BW122)-SUMIF($BX$3:$BX122,BK$2,$BY$3:$BY122))*AR$1,""))</f>
        <v/>
      </c>
      <c r="BL122" s="13" t="str">
        <f>IF(AS122="","",IF(AS122=BL$2,(SUMIF($BV$3:$BV122,BL$2,$BW$3:$BW122)-SUMIF($BX$3:$BX122,BL$2,$BY$3:$BY122))*AS$1,""))</f>
        <v/>
      </c>
      <c r="BM122" s="13" t="str">
        <f>IF(AT122="","",IF(AT122=BM$2,(SUMIF($BV$3:$BV122,BM$2,$BW$3:$BW122)-SUMIF($BX$3:$BX122,BM$2,$BY$3:$BY122))*AT$1,""))</f>
        <v/>
      </c>
      <c r="BN122" s="13" t="str">
        <f>IF(AU122="","",IF(AU122=BN$2,(SUMIF($BV$3:$BV122,BN$2,$BW$3:$BW122)-SUMIF($BX$3:$BX122,BN$2,$BY$3:$BY122))*AU$1,""))</f>
        <v/>
      </c>
      <c r="BO122" s="13" t="str">
        <f>IF(AV122="","",IF(AV122=BO$2,(SUMIF($BV$3:$BV122,BO$2,$BW$3:$BW122)-SUMIF($BX$3:$BX122,BO$2,$BY$3:$BY122))*AV$1,""))</f>
        <v/>
      </c>
      <c r="BP122" s="152"/>
      <c r="BQ122" s="13" t="str">
        <f t="shared" si="71"/>
        <v/>
      </c>
      <c r="BR122" s="75" t="str">
        <f t="shared" si="56"/>
        <v/>
      </c>
      <c r="BS122" s="33" t="str">
        <f t="shared" si="57"/>
        <v/>
      </c>
      <c r="BT122" s="42" t="str">
        <f t="shared" si="58"/>
        <v/>
      </c>
      <c r="BU122" s="38" t="str">
        <f t="shared" si="59"/>
        <v/>
      </c>
      <c r="BV122" s="30" t="str">
        <f t="shared" si="72"/>
        <v/>
      </c>
      <c r="BW122" s="36" t="str">
        <f t="shared" si="89"/>
        <v/>
      </c>
      <c r="BX122" s="36" t="str">
        <f t="shared" si="74"/>
        <v/>
      </c>
      <c r="BY122" s="45" t="str">
        <f t="shared" si="90"/>
        <v/>
      </c>
      <c r="BZ122" s="12" t="str">
        <f t="shared" si="60"/>
        <v/>
      </c>
      <c r="CA122" s="47" t="str">
        <f t="shared" si="61"/>
        <v/>
      </c>
      <c r="CB122" s="32" t="str">
        <f t="shared" si="62"/>
        <v/>
      </c>
      <c r="CC122" s="32" t="str">
        <f t="shared" si="63"/>
        <v/>
      </c>
      <c r="CD122" s="32" t="str">
        <f t="shared" si="64"/>
        <v/>
      </c>
      <c r="CE122" s="48"/>
      <c r="CF122" s="32" t="str">
        <f t="shared" si="76"/>
        <v/>
      </c>
      <c r="CG122" s="32" t="str">
        <f t="shared" si="77"/>
        <v/>
      </c>
      <c r="CH122" s="48"/>
    </row>
    <row r="123" spans="2:86" ht="30" customHeight="1" x14ac:dyDescent="0.2">
      <c r="B123" s="155"/>
      <c r="C123" s="117"/>
      <c r="D123" s="53"/>
      <c r="E123" s="68"/>
      <c r="F123" s="54"/>
      <c r="G123" s="54"/>
      <c r="H123" s="55"/>
      <c r="I123" s="71"/>
      <c r="J123" s="73"/>
      <c r="K123" s="56"/>
      <c r="L123" s="76" t="str">
        <f t="shared" si="65"/>
        <v/>
      </c>
      <c r="M123" s="77" t="str">
        <f t="shared" si="66"/>
        <v/>
      </c>
      <c r="N123" s="130" t="str">
        <f t="shared" si="67"/>
        <v/>
      </c>
      <c r="O123" s="131" t="str">
        <f t="shared" ref="O123:U132" si="92">IFERROR(INDEX($BH$3:$BO$100002,MATCH($BG123,$BG$3:$BG$100002,0),MATCH(O$1,$BH$2:$BO$2,0)),"")</f>
        <v/>
      </c>
      <c r="P123" s="131" t="str">
        <f t="shared" si="92"/>
        <v/>
      </c>
      <c r="Q123" s="131" t="str">
        <f t="shared" si="92"/>
        <v/>
      </c>
      <c r="R123" s="131" t="str">
        <f t="shared" si="92"/>
        <v/>
      </c>
      <c r="S123" s="131" t="str">
        <f t="shared" si="92"/>
        <v/>
      </c>
      <c r="T123" s="131" t="str">
        <f t="shared" si="92"/>
        <v/>
      </c>
      <c r="U123" s="131" t="str">
        <f t="shared" si="92"/>
        <v/>
      </c>
      <c r="V123" s="14"/>
      <c r="W123" s="17" t="str">
        <f>IF(C123="",IF(OR(AND($H123&lt;&gt;"",C123=""),AND($F122=$F123,$AK123&lt;&gt;""),COUNTA($H$3:$H$100002)&gt;COUNTA($H$3:$H123),$AE123&lt;&gt;""),W122,""),C123)</f>
        <v/>
      </c>
      <c r="X123" s="17" t="str">
        <f>IF(D123="",IF(OR(AND($H123&lt;&gt;"",D123=""),AND($F122=$F123,$AK123&lt;&gt;""),COUNTA($H$3:$H$100002)&gt;COUNTA($H$3:$H123),$AE123&lt;&gt;""),X122,""),D123)</f>
        <v/>
      </c>
      <c r="Y123" s="17" t="str">
        <f>IF(E123="",IF(OR(AND($H123&lt;&gt;"",E123=""),AND($F122=$F123,$AK123&lt;&gt;""),COUNTA($H$3:$H$100002)&gt;COUNTA($H$3:$H123),$AE123&lt;&gt;""),Y122,""),E123)</f>
        <v/>
      </c>
      <c r="Z123" s="27" t="str">
        <f t="shared" si="82"/>
        <v/>
      </c>
      <c r="AA123" s="2" t="str">
        <f>IF(F123="","",COUNTA($F$3:F123))</f>
        <v/>
      </c>
      <c r="AB123" s="3" t="str">
        <f>IF(F123="","",IFERROR(IF(F123&lt;&gt;"",IFERROR(INDEX(設定!$C$3:$C$303,MATCH(F123,設定!$C$3:$C$303,0),0),INDEX(設定!$C$3:$C$303,MATCH("*"&amp;F123&amp;"*",設定!$C$3:$C$303,0),0)),""),"エラー"))</f>
        <v/>
      </c>
      <c r="AC123" s="2" t="str">
        <f>IF(G123="","",COUNTA($G$3:G123))</f>
        <v/>
      </c>
      <c r="AD123" s="3" t="str">
        <f>IF(G123="","",IFERROR(IF(G123&lt;&gt;"",IFERROR(INDEX(設定!$C$3:$C$303,MATCH(G123,設定!$C$3:$C$303,0),0),INDEX(設定!$C$3:$C$303,MATCH("*"&amp;G123&amp;"*",設定!$C$3:$C$303,0),0)),""),"エラー"))</f>
        <v/>
      </c>
      <c r="AE123" s="3" t="str">
        <f>IFERROR(IF(AB123="",IF(AND(H123&lt;&gt;"",F123=""),INDEX(AB$3:AB123,MATCH(MAX(AA$3:AA123),AA$3:AA123,0),0),""),AB123),"")</f>
        <v/>
      </c>
      <c r="AF123" s="3" t="str">
        <f>IFERROR(IF(AD123="",IF(AND(H123&lt;&gt;"",G123=""),INDEX(AD$3:AD123,MATCH(MAX(AC$3:AC123),AC$3:AC123,0),0),""),AD123),"")</f>
        <v/>
      </c>
      <c r="AG123" s="2" t="str">
        <f>IF(AH123="","",IF(OR(AH123=AH122,AH123=AH124),IF(AND(E123="",AB123="",AG122&lt;&gt;""),MAX($AG$3:AG122),MAX($AG$3:AG122)+1),IF(AH122=AH123,AG122,MAX($AG$3:AG122)+1)))</f>
        <v/>
      </c>
      <c r="AH123" s="12" t="str">
        <f t="shared" si="68"/>
        <v/>
      </c>
      <c r="AI123" s="12" t="str">
        <f t="shared" ref="AI123:AI186" si="93">IF(AH123="","",AH123&amp;AG123)</f>
        <v/>
      </c>
      <c r="AJ123" s="13" t="str">
        <f t="shared" si="52"/>
        <v/>
      </c>
      <c r="AK123" s="13" t="str">
        <f t="shared" si="53"/>
        <v/>
      </c>
      <c r="AL123" s="13" t="str">
        <f>IF(OR(AJ123="",COUNTIF($AH$3:AH123,AH123)&lt;&gt;COUNTIF(AH$3:AH$100002,AH123)),"",SUMIF(AH$3:AH$100002,AH123,AJ$3:AJ$100002))</f>
        <v/>
      </c>
      <c r="AM123" s="13" t="str">
        <f>IF(OR(AK123="",COUNTIF($AH$3:AH123,AH123)&lt;&gt;COUNTIF(AH$3:AH$100002,AH123)),"",SUMIF(AH$3:AH$100002,AH123,AK$3:AK$100002))</f>
        <v/>
      </c>
      <c r="AO123" s="13" t="str">
        <f t="shared" si="70"/>
        <v/>
      </c>
      <c r="AP123" s="13" t="str">
        <f t="shared" si="70"/>
        <v/>
      </c>
      <c r="AQ123" s="13" t="str">
        <f t="shared" si="70"/>
        <v/>
      </c>
      <c r="AR123" s="13" t="str">
        <f t="shared" si="70"/>
        <v/>
      </c>
      <c r="AS123" s="13" t="str">
        <f t="shared" si="83"/>
        <v/>
      </c>
      <c r="AT123" s="13" t="str">
        <f t="shared" si="83"/>
        <v/>
      </c>
      <c r="AU123" s="13" t="str">
        <f t="shared" si="83"/>
        <v/>
      </c>
      <c r="AV123" s="13" t="str">
        <f t="shared" si="83"/>
        <v/>
      </c>
      <c r="AW123" s="86" t="str">
        <f t="shared" si="54"/>
        <v/>
      </c>
      <c r="AX123" s="59" t="str">
        <f t="shared" si="55"/>
        <v/>
      </c>
      <c r="AY123" s="63" t="str">
        <f>IF(OR($BR123="",BH123=""),"",COUNT($BR$3:$BR123))</f>
        <v/>
      </c>
      <c r="AZ123" s="13" t="str">
        <f>IF(OR($BR123="",BI123=""),"",COUNT($BR$3:$BR123))</f>
        <v/>
      </c>
      <c r="BA123" s="13" t="str">
        <f>IF(OR($BR123="",BJ123=""),"",COUNT($BR$3:$BR123))</f>
        <v/>
      </c>
      <c r="BB123" s="13" t="str">
        <f>IF(OR($BR123="",BK123=""),"",COUNT($BR$3:$BR123))</f>
        <v/>
      </c>
      <c r="BC123" s="13" t="str">
        <f>IF(OR($BR123="",BL123=""),"",COUNT($BR$3:$BR123))</f>
        <v/>
      </c>
      <c r="BD123" s="13" t="str">
        <f>IF(OR($BR123="",BM123=""),"",COUNT($BR$3:$BR123))</f>
        <v/>
      </c>
      <c r="BE123" s="13" t="str">
        <f>IF(OR($BR123="",BN123=""),"",COUNT($BR$3:$BR123))</f>
        <v/>
      </c>
      <c r="BF123" s="13" t="str">
        <f>IF(OR($BR123="",BO123=""),"",COUNT($BR$3:$BR123))</f>
        <v/>
      </c>
      <c r="BG123" s="66" t="str">
        <f>IF(Z123="","",COUNT($Z$3:Z123))</f>
        <v/>
      </c>
      <c r="BH123" s="13" t="str">
        <f>IF(AO123="","",IF(AO123=BH$2,(SUMIF($BV$3:$BV123,BH$2,$BW$3:$BW123)-SUMIF($BX$3:$BX123,BH$2,$BY$3:$BY123))*AO$1,""))</f>
        <v/>
      </c>
      <c r="BI123" s="13" t="str">
        <f>IF(AP123="","",IF(AP123=BI$2,(SUMIF($BV$3:$BV123,BI$2,$BW$3:$BW123)-SUMIF($BX$3:$BX123,BI$2,$BY$3:$BY123))*AP$1,""))</f>
        <v/>
      </c>
      <c r="BJ123" s="13" t="str">
        <f>IF(AQ123="","",IF(AQ123=BJ$2,(SUMIF($BV$3:$BV123,BJ$2,$BW$3:$BW123)-SUMIF($BX$3:$BX123,BJ$2,$BY$3:$BY123))*AQ$1,""))</f>
        <v/>
      </c>
      <c r="BK123" s="13" t="str">
        <f>IF(AR123="","",IF(AR123=BK$2,(SUMIF($BV$3:$BV123,BK$2,$BW$3:$BW123)-SUMIF($BX$3:$BX123,BK$2,$BY$3:$BY123))*AR$1,""))</f>
        <v/>
      </c>
      <c r="BL123" s="13" t="str">
        <f>IF(AS123="","",IF(AS123=BL$2,(SUMIF($BV$3:$BV123,BL$2,$BW$3:$BW123)-SUMIF($BX$3:$BX123,BL$2,$BY$3:$BY123))*AS$1,""))</f>
        <v/>
      </c>
      <c r="BM123" s="13" t="str">
        <f>IF(AT123="","",IF(AT123=BM$2,(SUMIF($BV$3:$BV123,BM$2,$BW$3:$BW123)-SUMIF($BX$3:$BX123,BM$2,$BY$3:$BY123))*AT$1,""))</f>
        <v/>
      </c>
      <c r="BN123" s="13" t="str">
        <f>IF(AU123="","",IF(AU123=BN$2,(SUMIF($BV$3:$BV123,BN$2,$BW$3:$BW123)-SUMIF($BX$3:$BX123,BN$2,$BY$3:$BY123))*AU$1,""))</f>
        <v/>
      </c>
      <c r="BO123" s="13" t="str">
        <f>IF(AV123="","",IF(AV123=BO$2,(SUMIF($BV$3:$BV123,BO$2,$BW$3:$BW123)-SUMIF($BX$3:$BX123,BO$2,$BY$3:$BY123))*AV$1,""))</f>
        <v/>
      </c>
      <c r="BP123" s="152"/>
      <c r="BQ123" s="13" t="str">
        <f t="shared" si="71"/>
        <v/>
      </c>
      <c r="BR123" s="75" t="str">
        <f t="shared" si="56"/>
        <v/>
      </c>
      <c r="BS123" s="33" t="str">
        <f t="shared" si="57"/>
        <v/>
      </c>
      <c r="BT123" s="42" t="str">
        <f t="shared" si="58"/>
        <v/>
      </c>
      <c r="BU123" s="38" t="str">
        <f t="shared" si="59"/>
        <v/>
      </c>
      <c r="BV123" s="30" t="str">
        <f t="shared" ref="BV123:BV186" si="94">IF(CA123="","",CA123)</f>
        <v/>
      </c>
      <c r="BW123" s="36" t="str">
        <f t="shared" ref="BW123:BW186" si="95">IF(CC123="",IF(CD123="","",CD123),CC123)</f>
        <v/>
      </c>
      <c r="BX123" s="36" t="str">
        <f t="shared" ref="BX123:BX186" si="96">IF(CB123="","",CB123)</f>
        <v/>
      </c>
      <c r="BY123" s="45" t="str">
        <f t="shared" ref="BY123:BY186" si="97">IF(CD123="",IF(CC123="","",CC123),CD123)</f>
        <v/>
      </c>
      <c r="BZ123" s="12" t="str">
        <f t="shared" si="60"/>
        <v/>
      </c>
      <c r="CA123" s="47" t="str">
        <f t="shared" si="61"/>
        <v/>
      </c>
      <c r="CB123" s="32" t="str">
        <f t="shared" si="62"/>
        <v/>
      </c>
      <c r="CC123" s="32" t="str">
        <f t="shared" si="63"/>
        <v/>
      </c>
      <c r="CD123" s="32" t="str">
        <f t="shared" si="64"/>
        <v/>
      </c>
      <c r="CE123" s="48"/>
      <c r="CF123" s="32" t="str">
        <f t="shared" si="76"/>
        <v/>
      </c>
      <c r="CG123" s="32" t="str">
        <f t="shared" si="77"/>
        <v/>
      </c>
      <c r="CH123" s="48"/>
    </row>
    <row r="124" spans="2:86" ht="30" customHeight="1" x14ac:dyDescent="0.2">
      <c r="B124" s="155"/>
      <c r="C124" s="117"/>
      <c r="D124" s="53"/>
      <c r="E124" s="68"/>
      <c r="F124" s="54"/>
      <c r="G124" s="54"/>
      <c r="H124" s="55"/>
      <c r="I124" s="71"/>
      <c r="J124" s="73"/>
      <c r="K124" s="56"/>
      <c r="L124" s="76" t="str">
        <f t="shared" si="65"/>
        <v/>
      </c>
      <c r="M124" s="77" t="str">
        <f t="shared" si="66"/>
        <v/>
      </c>
      <c r="N124" s="130" t="str">
        <f t="shared" si="67"/>
        <v/>
      </c>
      <c r="O124" s="131" t="str">
        <f t="shared" si="92"/>
        <v/>
      </c>
      <c r="P124" s="131" t="str">
        <f t="shared" si="92"/>
        <v/>
      </c>
      <c r="Q124" s="131" t="str">
        <f t="shared" si="92"/>
        <v/>
      </c>
      <c r="R124" s="131" t="str">
        <f t="shared" si="92"/>
        <v/>
      </c>
      <c r="S124" s="131" t="str">
        <f t="shared" si="92"/>
        <v/>
      </c>
      <c r="T124" s="131" t="str">
        <f t="shared" si="92"/>
        <v/>
      </c>
      <c r="U124" s="131" t="str">
        <f t="shared" si="92"/>
        <v/>
      </c>
      <c r="V124" s="14"/>
      <c r="W124" s="17" t="str">
        <f>IF(C124="",IF(OR(AND($H124&lt;&gt;"",C124=""),AND($F123=$F124,$AK124&lt;&gt;""),COUNTA($H$3:$H$100002)&gt;COUNTA($H$3:$H124),$AE124&lt;&gt;""),W123,""),C124)</f>
        <v/>
      </c>
      <c r="X124" s="17" t="str">
        <f>IF(D124="",IF(OR(AND($H124&lt;&gt;"",D124=""),AND($F123=$F124,$AK124&lt;&gt;""),COUNTA($H$3:$H$100002)&gt;COUNTA($H$3:$H124),$AE124&lt;&gt;""),X123,""),D124)</f>
        <v/>
      </c>
      <c r="Y124" s="17" t="str">
        <f>IF(E124="",IF(OR(AND($H124&lt;&gt;"",E124=""),AND($F123=$F124,$AK124&lt;&gt;""),COUNTA($H$3:$H$100002)&gt;COUNTA($H$3:$H124),$AE124&lt;&gt;""),Y123,""),E124)</f>
        <v/>
      </c>
      <c r="Z124" s="27" t="str">
        <f t="shared" si="82"/>
        <v/>
      </c>
      <c r="AA124" s="2" t="str">
        <f>IF(F124="","",COUNTA($F$3:F124))</f>
        <v/>
      </c>
      <c r="AB124" s="3" t="str">
        <f>IF(F124="","",IFERROR(IF(F124&lt;&gt;"",IFERROR(INDEX(設定!$C$3:$C$303,MATCH(F124,設定!$C$3:$C$303,0),0),INDEX(設定!$C$3:$C$303,MATCH("*"&amp;F124&amp;"*",設定!$C$3:$C$303,0),0)),""),"エラー"))</f>
        <v/>
      </c>
      <c r="AC124" s="2" t="str">
        <f>IF(G124="","",COUNTA($G$3:G124))</f>
        <v/>
      </c>
      <c r="AD124" s="3" t="str">
        <f>IF(G124="","",IFERROR(IF(G124&lt;&gt;"",IFERROR(INDEX(設定!$C$3:$C$303,MATCH(G124,設定!$C$3:$C$303,0),0),INDEX(設定!$C$3:$C$303,MATCH("*"&amp;G124&amp;"*",設定!$C$3:$C$303,0),0)),""),"エラー"))</f>
        <v/>
      </c>
      <c r="AE124" s="3" t="str">
        <f>IFERROR(IF(AB124="",IF(AND(H124&lt;&gt;"",F124=""),INDEX(AB$3:AB124,MATCH(MAX(AA$3:AA124),AA$3:AA124,0),0),""),AB124),"")</f>
        <v/>
      </c>
      <c r="AF124" s="3" t="str">
        <f>IFERROR(IF(AD124="",IF(AND(H124&lt;&gt;"",G124=""),INDEX(AD$3:AD124,MATCH(MAX(AC$3:AC124),AC$3:AC124,0),0),""),AD124),"")</f>
        <v/>
      </c>
      <c r="AG124" s="2" t="str">
        <f>IF(AH124="","",IF(OR(AH124=AH123,AH124=AH125),IF(AND(E124="",AB124="",AG123&lt;&gt;""),MAX($AG$3:AG123),MAX($AG$3:AG123)+1),IF(AH123=AH124,AG123,MAX($AG$3:AG123)+1)))</f>
        <v/>
      </c>
      <c r="AH124" s="12" t="str">
        <f t="shared" si="68"/>
        <v/>
      </c>
      <c r="AI124" s="12" t="str">
        <f t="shared" si="93"/>
        <v/>
      </c>
      <c r="AJ124" s="13" t="str">
        <f t="shared" si="52"/>
        <v/>
      </c>
      <c r="AK124" s="13" t="str">
        <f t="shared" si="53"/>
        <v/>
      </c>
      <c r="AL124" s="13" t="str">
        <f>IF(OR(AJ124="",COUNTIF($AH$3:AH124,AH124)&lt;&gt;COUNTIF(AH$3:AH$100002,AH124)),"",SUMIF(AH$3:AH$100002,AH124,AJ$3:AJ$100002))</f>
        <v/>
      </c>
      <c r="AM124" s="13" t="str">
        <f>IF(OR(AK124="",COUNTIF($AH$3:AH124,AH124)&lt;&gt;COUNTIF(AH$3:AH$100002,AH124)),"",SUMIF(AH$3:AH$100002,AH124,AK$3:AK$100002))</f>
        <v/>
      </c>
      <c r="AO124" s="13" t="str">
        <f t="shared" si="70"/>
        <v/>
      </c>
      <c r="AP124" s="13" t="str">
        <f t="shared" si="70"/>
        <v/>
      </c>
      <c r="AQ124" s="13" t="str">
        <f t="shared" si="70"/>
        <v/>
      </c>
      <c r="AR124" s="13" t="str">
        <f t="shared" si="70"/>
        <v/>
      </c>
      <c r="AS124" s="13" t="str">
        <f t="shared" si="83"/>
        <v/>
      </c>
      <c r="AT124" s="13" t="str">
        <f t="shared" si="83"/>
        <v/>
      </c>
      <c r="AU124" s="13" t="str">
        <f t="shared" si="83"/>
        <v/>
      </c>
      <c r="AV124" s="13" t="str">
        <f t="shared" si="83"/>
        <v/>
      </c>
      <c r="AW124" s="86" t="str">
        <f t="shared" si="54"/>
        <v/>
      </c>
      <c r="AX124" s="59" t="str">
        <f t="shared" si="55"/>
        <v/>
      </c>
      <c r="AY124" s="63" t="str">
        <f>IF(OR($BR124="",BH124=""),"",COUNT($BR$3:$BR124))</f>
        <v/>
      </c>
      <c r="AZ124" s="13" t="str">
        <f>IF(OR($BR124="",BI124=""),"",COUNT($BR$3:$BR124))</f>
        <v/>
      </c>
      <c r="BA124" s="13" t="str">
        <f>IF(OR($BR124="",BJ124=""),"",COUNT($BR$3:$BR124))</f>
        <v/>
      </c>
      <c r="BB124" s="13" t="str">
        <f>IF(OR($BR124="",BK124=""),"",COUNT($BR$3:$BR124))</f>
        <v/>
      </c>
      <c r="BC124" s="13" t="str">
        <f>IF(OR($BR124="",BL124=""),"",COUNT($BR$3:$BR124))</f>
        <v/>
      </c>
      <c r="BD124" s="13" t="str">
        <f>IF(OR($BR124="",BM124=""),"",COUNT($BR$3:$BR124))</f>
        <v/>
      </c>
      <c r="BE124" s="13" t="str">
        <f>IF(OR($BR124="",BN124=""),"",COUNT($BR$3:$BR124))</f>
        <v/>
      </c>
      <c r="BF124" s="13" t="str">
        <f>IF(OR($BR124="",BO124=""),"",COUNT($BR$3:$BR124))</f>
        <v/>
      </c>
      <c r="BG124" s="66" t="str">
        <f>IF(Z124="","",COUNT($Z$3:Z124))</f>
        <v/>
      </c>
      <c r="BH124" s="13" t="str">
        <f>IF(AO124="","",IF(AO124=BH$2,(SUMIF($BV$3:$BV124,BH$2,$BW$3:$BW124)-SUMIF($BX$3:$BX124,BH$2,$BY$3:$BY124))*AO$1,""))</f>
        <v/>
      </c>
      <c r="BI124" s="13" t="str">
        <f>IF(AP124="","",IF(AP124=BI$2,(SUMIF($BV$3:$BV124,BI$2,$BW$3:$BW124)-SUMIF($BX$3:$BX124,BI$2,$BY$3:$BY124))*AP$1,""))</f>
        <v/>
      </c>
      <c r="BJ124" s="13" t="str">
        <f>IF(AQ124="","",IF(AQ124=BJ$2,(SUMIF($BV$3:$BV124,BJ$2,$BW$3:$BW124)-SUMIF($BX$3:$BX124,BJ$2,$BY$3:$BY124))*AQ$1,""))</f>
        <v/>
      </c>
      <c r="BK124" s="13" t="str">
        <f>IF(AR124="","",IF(AR124=BK$2,(SUMIF($BV$3:$BV124,BK$2,$BW$3:$BW124)-SUMIF($BX$3:$BX124,BK$2,$BY$3:$BY124))*AR$1,""))</f>
        <v/>
      </c>
      <c r="BL124" s="13" t="str">
        <f>IF(AS124="","",IF(AS124=BL$2,(SUMIF($BV$3:$BV124,BL$2,$BW$3:$BW124)-SUMIF($BX$3:$BX124,BL$2,$BY$3:$BY124))*AS$1,""))</f>
        <v/>
      </c>
      <c r="BM124" s="13" t="str">
        <f>IF(AT124="","",IF(AT124=BM$2,(SUMIF($BV$3:$BV124,BM$2,$BW$3:$BW124)-SUMIF($BX$3:$BX124,BM$2,$BY$3:$BY124))*AT$1,""))</f>
        <v/>
      </c>
      <c r="BN124" s="13" t="str">
        <f>IF(AU124="","",IF(AU124=BN$2,(SUMIF($BV$3:$BV124,BN$2,$BW$3:$BW124)-SUMIF($BX$3:$BX124,BN$2,$BY$3:$BY124))*AU$1,""))</f>
        <v/>
      </c>
      <c r="BO124" s="13" t="str">
        <f>IF(AV124="","",IF(AV124=BO$2,(SUMIF($BV$3:$BV124,BO$2,$BW$3:$BW124)-SUMIF($BX$3:$BX124,BO$2,$BY$3:$BY124))*AV$1,""))</f>
        <v/>
      </c>
      <c r="BP124" s="152"/>
      <c r="BQ124" s="13" t="str">
        <f t="shared" si="71"/>
        <v/>
      </c>
      <c r="BR124" s="75" t="str">
        <f t="shared" si="56"/>
        <v/>
      </c>
      <c r="BS124" s="33" t="str">
        <f t="shared" si="57"/>
        <v/>
      </c>
      <c r="BT124" s="42" t="str">
        <f t="shared" si="58"/>
        <v/>
      </c>
      <c r="BU124" s="38" t="str">
        <f t="shared" si="59"/>
        <v/>
      </c>
      <c r="BV124" s="30" t="str">
        <f t="shared" si="94"/>
        <v/>
      </c>
      <c r="BW124" s="36" t="str">
        <f t="shared" si="95"/>
        <v/>
      </c>
      <c r="BX124" s="36" t="str">
        <f t="shared" si="96"/>
        <v/>
      </c>
      <c r="BY124" s="45" t="str">
        <f t="shared" si="97"/>
        <v/>
      </c>
      <c r="BZ124" s="12" t="str">
        <f t="shared" si="60"/>
        <v/>
      </c>
      <c r="CA124" s="47" t="str">
        <f t="shared" si="61"/>
        <v/>
      </c>
      <c r="CB124" s="32" t="str">
        <f t="shared" si="62"/>
        <v/>
      </c>
      <c r="CC124" s="32" t="str">
        <f t="shared" si="63"/>
        <v/>
      </c>
      <c r="CD124" s="32" t="str">
        <f t="shared" si="64"/>
        <v/>
      </c>
      <c r="CE124" s="48"/>
      <c r="CF124" s="32" t="str">
        <f t="shared" si="76"/>
        <v/>
      </c>
      <c r="CG124" s="32" t="str">
        <f t="shared" si="77"/>
        <v/>
      </c>
      <c r="CH124" s="48"/>
    </row>
    <row r="125" spans="2:86" ht="30" customHeight="1" x14ac:dyDescent="0.2">
      <c r="B125" s="155"/>
      <c r="C125" s="117"/>
      <c r="D125" s="53"/>
      <c r="E125" s="68"/>
      <c r="F125" s="54"/>
      <c r="G125" s="54"/>
      <c r="H125" s="55"/>
      <c r="I125" s="71"/>
      <c r="J125" s="73"/>
      <c r="K125" s="56"/>
      <c r="L125" s="76" t="str">
        <f t="shared" si="65"/>
        <v/>
      </c>
      <c r="M125" s="77" t="str">
        <f t="shared" si="66"/>
        <v/>
      </c>
      <c r="N125" s="130" t="str">
        <f t="shared" si="67"/>
        <v/>
      </c>
      <c r="O125" s="131" t="str">
        <f t="shared" si="92"/>
        <v/>
      </c>
      <c r="P125" s="131" t="str">
        <f t="shared" si="92"/>
        <v/>
      </c>
      <c r="Q125" s="131" t="str">
        <f t="shared" si="92"/>
        <v/>
      </c>
      <c r="R125" s="131" t="str">
        <f t="shared" si="92"/>
        <v/>
      </c>
      <c r="S125" s="131" t="str">
        <f t="shared" si="92"/>
        <v/>
      </c>
      <c r="T125" s="131" t="str">
        <f t="shared" si="92"/>
        <v/>
      </c>
      <c r="U125" s="131" t="str">
        <f t="shared" si="92"/>
        <v/>
      </c>
      <c r="V125" s="14"/>
      <c r="W125" s="17" t="str">
        <f>IF(C125="",IF(OR(AND($H125&lt;&gt;"",C125=""),AND($F124=$F125,$AK125&lt;&gt;""),COUNTA($H$3:$H$100002)&gt;COUNTA($H$3:$H125),$AE125&lt;&gt;""),W124,""),C125)</f>
        <v/>
      </c>
      <c r="X125" s="17" t="str">
        <f>IF(D125="",IF(OR(AND($H125&lt;&gt;"",D125=""),AND($F124=$F125,$AK125&lt;&gt;""),COUNTA($H$3:$H$100002)&gt;COUNTA($H$3:$H125),$AE125&lt;&gt;""),X124,""),D125)</f>
        <v/>
      </c>
      <c r="Y125" s="17" t="str">
        <f>IF(E125="",IF(OR(AND($H125&lt;&gt;"",E125=""),AND($F124=$F125,$AK125&lt;&gt;""),COUNTA($H$3:$H$100002)&gt;COUNTA($H$3:$H125),$AE125&lt;&gt;""),Y124,""),E125)</f>
        <v/>
      </c>
      <c r="Z125" s="27" t="str">
        <f t="shared" si="82"/>
        <v/>
      </c>
      <c r="AA125" s="2" t="str">
        <f>IF(F125="","",COUNTA($F$3:F125))</f>
        <v/>
      </c>
      <c r="AB125" s="3" t="str">
        <f>IF(F125="","",IFERROR(IF(F125&lt;&gt;"",IFERROR(INDEX(設定!$C$3:$C$303,MATCH(F125,設定!$C$3:$C$303,0),0),INDEX(設定!$C$3:$C$303,MATCH("*"&amp;F125&amp;"*",設定!$C$3:$C$303,0),0)),""),"エラー"))</f>
        <v/>
      </c>
      <c r="AC125" s="2" t="str">
        <f>IF(G125="","",COUNTA($G$3:G125))</f>
        <v/>
      </c>
      <c r="AD125" s="3" t="str">
        <f>IF(G125="","",IFERROR(IF(G125&lt;&gt;"",IFERROR(INDEX(設定!$C$3:$C$303,MATCH(G125,設定!$C$3:$C$303,0),0),INDEX(設定!$C$3:$C$303,MATCH("*"&amp;G125&amp;"*",設定!$C$3:$C$303,0),0)),""),"エラー"))</f>
        <v/>
      </c>
      <c r="AE125" s="3" t="str">
        <f>IFERROR(IF(AB125="",IF(AND(H125&lt;&gt;"",F125=""),INDEX(AB$3:AB125,MATCH(MAX(AA$3:AA125),AA$3:AA125,0),0),""),AB125),"")</f>
        <v/>
      </c>
      <c r="AF125" s="3" t="str">
        <f>IFERROR(IF(AD125="",IF(AND(H125&lt;&gt;"",G125=""),INDEX(AD$3:AD125,MATCH(MAX(AC$3:AC125),AC$3:AC125,0),0),""),AD125),"")</f>
        <v/>
      </c>
      <c r="AG125" s="2" t="str">
        <f>IF(AH125="","",IF(OR(AH125=AH124,AH125=AH126),IF(AND(E125="",AB125="",AG124&lt;&gt;""),MAX($AG$3:AG124),MAX($AG$3:AG124)+1),IF(AH124=AH125,AG124,MAX($AG$3:AG124)+1)))</f>
        <v/>
      </c>
      <c r="AH125" s="12" t="str">
        <f t="shared" si="68"/>
        <v/>
      </c>
      <c r="AI125" s="12" t="str">
        <f t="shared" si="93"/>
        <v/>
      </c>
      <c r="AJ125" s="13" t="str">
        <f t="shared" si="52"/>
        <v/>
      </c>
      <c r="AK125" s="13" t="str">
        <f t="shared" si="53"/>
        <v/>
      </c>
      <c r="AL125" s="13" t="str">
        <f>IF(OR(AJ125="",COUNTIF($AH$3:AH125,AH125)&lt;&gt;COUNTIF(AH$3:AH$100002,AH125)),"",SUMIF(AH$3:AH$100002,AH125,AJ$3:AJ$100002))</f>
        <v/>
      </c>
      <c r="AM125" s="13" t="str">
        <f>IF(OR(AK125="",COUNTIF($AH$3:AH125,AH125)&lt;&gt;COUNTIF(AH$3:AH$100002,AH125)),"",SUMIF(AH$3:AH$100002,AH125,AK$3:AK$100002))</f>
        <v/>
      </c>
      <c r="AO125" s="13" t="str">
        <f t="shared" si="70"/>
        <v/>
      </c>
      <c r="AP125" s="13" t="str">
        <f t="shared" si="70"/>
        <v/>
      </c>
      <c r="AQ125" s="13" t="str">
        <f t="shared" si="70"/>
        <v/>
      </c>
      <c r="AR125" s="13" t="str">
        <f t="shared" si="70"/>
        <v/>
      </c>
      <c r="AS125" s="13" t="str">
        <f t="shared" si="83"/>
        <v/>
      </c>
      <c r="AT125" s="13" t="str">
        <f t="shared" si="83"/>
        <v/>
      </c>
      <c r="AU125" s="13" t="str">
        <f t="shared" si="83"/>
        <v/>
      </c>
      <c r="AV125" s="13" t="str">
        <f t="shared" si="83"/>
        <v/>
      </c>
      <c r="AW125" s="86" t="str">
        <f t="shared" si="54"/>
        <v/>
      </c>
      <c r="AX125" s="59" t="str">
        <f t="shared" si="55"/>
        <v/>
      </c>
      <c r="AY125" s="63" t="str">
        <f>IF(OR($BR125="",BH125=""),"",COUNT($BR$3:$BR125))</f>
        <v/>
      </c>
      <c r="AZ125" s="13" t="str">
        <f>IF(OR($BR125="",BI125=""),"",COUNT($BR$3:$BR125))</f>
        <v/>
      </c>
      <c r="BA125" s="13" t="str">
        <f>IF(OR($BR125="",BJ125=""),"",COUNT($BR$3:$BR125))</f>
        <v/>
      </c>
      <c r="BB125" s="13" t="str">
        <f>IF(OR($BR125="",BK125=""),"",COUNT($BR$3:$BR125))</f>
        <v/>
      </c>
      <c r="BC125" s="13" t="str">
        <f>IF(OR($BR125="",BL125=""),"",COUNT($BR$3:$BR125))</f>
        <v/>
      </c>
      <c r="BD125" s="13" t="str">
        <f>IF(OR($BR125="",BM125=""),"",COUNT($BR$3:$BR125))</f>
        <v/>
      </c>
      <c r="BE125" s="13" t="str">
        <f>IF(OR($BR125="",BN125=""),"",COUNT($BR$3:$BR125))</f>
        <v/>
      </c>
      <c r="BF125" s="13" t="str">
        <f>IF(OR($BR125="",BO125=""),"",COUNT($BR$3:$BR125))</f>
        <v/>
      </c>
      <c r="BG125" s="66" t="str">
        <f>IF(Z125="","",COUNT($Z$3:Z125))</f>
        <v/>
      </c>
      <c r="BH125" s="13" t="str">
        <f>IF(AO125="","",IF(AO125=BH$2,(SUMIF($BV$3:$BV125,BH$2,$BW$3:$BW125)-SUMIF($BX$3:$BX125,BH$2,$BY$3:$BY125))*AO$1,""))</f>
        <v/>
      </c>
      <c r="BI125" s="13" t="str">
        <f>IF(AP125="","",IF(AP125=BI$2,(SUMIF($BV$3:$BV125,BI$2,$BW$3:$BW125)-SUMIF($BX$3:$BX125,BI$2,$BY$3:$BY125))*AP$1,""))</f>
        <v/>
      </c>
      <c r="BJ125" s="13" t="str">
        <f>IF(AQ125="","",IF(AQ125=BJ$2,(SUMIF($BV$3:$BV125,BJ$2,$BW$3:$BW125)-SUMIF($BX$3:$BX125,BJ$2,$BY$3:$BY125))*AQ$1,""))</f>
        <v/>
      </c>
      <c r="BK125" s="13" t="str">
        <f>IF(AR125="","",IF(AR125=BK$2,(SUMIF($BV$3:$BV125,BK$2,$BW$3:$BW125)-SUMIF($BX$3:$BX125,BK$2,$BY$3:$BY125))*AR$1,""))</f>
        <v/>
      </c>
      <c r="BL125" s="13" t="str">
        <f>IF(AS125="","",IF(AS125=BL$2,(SUMIF($BV$3:$BV125,BL$2,$BW$3:$BW125)-SUMIF($BX$3:$BX125,BL$2,$BY$3:$BY125))*AS$1,""))</f>
        <v/>
      </c>
      <c r="BM125" s="13" t="str">
        <f>IF(AT125="","",IF(AT125=BM$2,(SUMIF($BV$3:$BV125,BM$2,$BW$3:$BW125)-SUMIF($BX$3:$BX125,BM$2,$BY$3:$BY125))*AT$1,""))</f>
        <v/>
      </c>
      <c r="BN125" s="13" t="str">
        <f>IF(AU125="","",IF(AU125=BN$2,(SUMIF($BV$3:$BV125,BN$2,$BW$3:$BW125)-SUMIF($BX$3:$BX125,BN$2,$BY$3:$BY125))*AU$1,""))</f>
        <v/>
      </c>
      <c r="BO125" s="13" t="str">
        <f>IF(AV125="","",IF(AV125=BO$2,(SUMIF($BV$3:$BV125,BO$2,$BW$3:$BW125)-SUMIF($BX$3:$BX125,BO$2,$BY$3:$BY125))*AV$1,""))</f>
        <v/>
      </c>
      <c r="BP125" s="152"/>
      <c r="BQ125" s="13" t="str">
        <f t="shared" si="71"/>
        <v/>
      </c>
      <c r="BR125" s="75" t="str">
        <f t="shared" si="56"/>
        <v/>
      </c>
      <c r="BS125" s="33" t="str">
        <f t="shared" si="57"/>
        <v/>
      </c>
      <c r="BT125" s="42" t="str">
        <f t="shared" si="58"/>
        <v/>
      </c>
      <c r="BU125" s="38" t="str">
        <f t="shared" si="59"/>
        <v/>
      </c>
      <c r="BV125" s="30" t="str">
        <f t="shared" si="94"/>
        <v/>
      </c>
      <c r="BW125" s="36" t="str">
        <f t="shared" si="95"/>
        <v/>
      </c>
      <c r="BX125" s="36" t="str">
        <f t="shared" si="96"/>
        <v/>
      </c>
      <c r="BY125" s="45" t="str">
        <f t="shared" si="97"/>
        <v/>
      </c>
      <c r="BZ125" s="12" t="str">
        <f t="shared" si="60"/>
        <v/>
      </c>
      <c r="CA125" s="47" t="str">
        <f t="shared" si="61"/>
        <v/>
      </c>
      <c r="CB125" s="32" t="str">
        <f t="shared" si="62"/>
        <v/>
      </c>
      <c r="CC125" s="32" t="str">
        <f t="shared" si="63"/>
        <v/>
      </c>
      <c r="CD125" s="32" t="str">
        <f t="shared" si="64"/>
        <v/>
      </c>
      <c r="CE125" s="48"/>
      <c r="CF125" s="32" t="str">
        <f t="shared" si="76"/>
        <v/>
      </c>
      <c r="CG125" s="32" t="str">
        <f t="shared" si="77"/>
        <v/>
      </c>
      <c r="CH125" s="48"/>
    </row>
    <row r="126" spans="2:86" ht="30" customHeight="1" x14ac:dyDescent="0.2">
      <c r="B126" s="155"/>
      <c r="C126" s="117"/>
      <c r="D126" s="53"/>
      <c r="E126" s="68"/>
      <c r="F126" s="54"/>
      <c r="G126" s="54"/>
      <c r="H126" s="55"/>
      <c r="I126" s="71"/>
      <c r="J126" s="73"/>
      <c r="K126" s="56"/>
      <c r="L126" s="76" t="str">
        <f t="shared" si="65"/>
        <v/>
      </c>
      <c r="M126" s="77" t="str">
        <f t="shared" si="66"/>
        <v/>
      </c>
      <c r="N126" s="130" t="str">
        <f t="shared" si="67"/>
        <v/>
      </c>
      <c r="O126" s="131" t="str">
        <f t="shared" si="92"/>
        <v/>
      </c>
      <c r="P126" s="131" t="str">
        <f t="shared" si="92"/>
        <v/>
      </c>
      <c r="Q126" s="131" t="str">
        <f t="shared" si="92"/>
        <v/>
      </c>
      <c r="R126" s="131" t="str">
        <f t="shared" si="92"/>
        <v/>
      </c>
      <c r="S126" s="131" t="str">
        <f t="shared" si="92"/>
        <v/>
      </c>
      <c r="T126" s="131" t="str">
        <f t="shared" si="92"/>
        <v/>
      </c>
      <c r="U126" s="131" t="str">
        <f t="shared" si="92"/>
        <v/>
      </c>
      <c r="V126" s="14"/>
      <c r="W126" s="17" t="str">
        <f>IF(C126="",IF(OR(AND($H126&lt;&gt;"",C126=""),AND($F125=$F126,$AK126&lt;&gt;""),COUNTA($H$3:$H$100002)&gt;COUNTA($H$3:$H126),$AE126&lt;&gt;""),W125,""),C126)</f>
        <v/>
      </c>
      <c r="X126" s="17" t="str">
        <f>IF(D126="",IF(OR(AND($H126&lt;&gt;"",D126=""),AND($F125=$F126,$AK126&lt;&gt;""),COUNTA($H$3:$H$100002)&gt;COUNTA($H$3:$H126),$AE126&lt;&gt;""),X125,""),D126)</f>
        <v/>
      </c>
      <c r="Y126" s="17" t="str">
        <f>IF(E126="",IF(OR(AND($H126&lt;&gt;"",E126=""),AND($F125=$F126,$AK126&lt;&gt;""),COUNTA($H$3:$H$100002)&gt;COUNTA($H$3:$H126),$AE126&lt;&gt;""),Y125,""),E126)</f>
        <v/>
      </c>
      <c r="Z126" s="27" t="str">
        <f t="shared" si="82"/>
        <v/>
      </c>
      <c r="AA126" s="2" t="str">
        <f>IF(F126="","",COUNTA($F$3:F126))</f>
        <v/>
      </c>
      <c r="AB126" s="3" t="str">
        <f>IF(F126="","",IFERROR(IF(F126&lt;&gt;"",IFERROR(INDEX(設定!$C$3:$C$303,MATCH(F126,設定!$C$3:$C$303,0),0),INDEX(設定!$C$3:$C$303,MATCH("*"&amp;F126&amp;"*",設定!$C$3:$C$303,0),0)),""),"エラー"))</f>
        <v/>
      </c>
      <c r="AC126" s="2" t="str">
        <f>IF(G126="","",COUNTA($G$3:G126))</f>
        <v/>
      </c>
      <c r="AD126" s="3" t="str">
        <f>IF(G126="","",IFERROR(IF(G126&lt;&gt;"",IFERROR(INDEX(設定!$C$3:$C$303,MATCH(G126,設定!$C$3:$C$303,0),0),INDEX(設定!$C$3:$C$303,MATCH("*"&amp;G126&amp;"*",設定!$C$3:$C$303,0),0)),""),"エラー"))</f>
        <v/>
      </c>
      <c r="AE126" s="3" t="str">
        <f>IFERROR(IF(AB126="",IF(AND(H126&lt;&gt;"",F126=""),INDEX(AB$3:AB126,MATCH(MAX(AA$3:AA126),AA$3:AA126,0),0),""),AB126),"")</f>
        <v/>
      </c>
      <c r="AF126" s="3" t="str">
        <f>IFERROR(IF(AD126="",IF(AND(H126&lt;&gt;"",G126=""),INDEX(AD$3:AD126,MATCH(MAX(AC$3:AC126),AC$3:AC126,0),0),""),AD126),"")</f>
        <v/>
      </c>
      <c r="AG126" s="2" t="str">
        <f>IF(AH126="","",IF(OR(AH126=AH125,AH126=AH127),IF(AND(E126="",AB126="",AG125&lt;&gt;""),MAX($AG$3:AG125),MAX($AG$3:AG125)+1),IF(AH125=AH126,AG125,MAX($AG$3:AG125)+1)))</f>
        <v/>
      </c>
      <c r="AH126" s="12" t="str">
        <f t="shared" si="68"/>
        <v/>
      </c>
      <c r="AI126" s="12" t="str">
        <f t="shared" si="93"/>
        <v/>
      </c>
      <c r="AJ126" s="13" t="str">
        <f t="shared" si="52"/>
        <v/>
      </c>
      <c r="AK126" s="13" t="str">
        <f t="shared" si="53"/>
        <v/>
      </c>
      <c r="AL126" s="13" t="str">
        <f>IF(OR(AJ126="",COUNTIF($AH$3:AH126,AH126)&lt;&gt;COUNTIF(AH$3:AH$100002,AH126)),"",SUMIF(AH$3:AH$100002,AH126,AJ$3:AJ$100002))</f>
        <v/>
      </c>
      <c r="AM126" s="13" t="str">
        <f>IF(OR(AK126="",COUNTIF($AH$3:AH126,AH126)&lt;&gt;COUNTIF(AH$3:AH$100002,AH126)),"",SUMIF(AH$3:AH$100002,AH126,AK$3:AK$100002))</f>
        <v/>
      </c>
      <c r="AO126" s="13" t="str">
        <f t="shared" si="70"/>
        <v/>
      </c>
      <c r="AP126" s="13" t="str">
        <f t="shared" si="70"/>
        <v/>
      </c>
      <c r="AQ126" s="13" t="str">
        <f t="shared" si="70"/>
        <v/>
      </c>
      <c r="AR126" s="13" t="str">
        <f t="shared" si="70"/>
        <v/>
      </c>
      <c r="AS126" s="13" t="str">
        <f t="shared" si="83"/>
        <v/>
      </c>
      <c r="AT126" s="13" t="str">
        <f t="shared" si="83"/>
        <v/>
      </c>
      <c r="AU126" s="13" t="str">
        <f t="shared" si="83"/>
        <v/>
      </c>
      <c r="AV126" s="13" t="str">
        <f t="shared" si="83"/>
        <v/>
      </c>
      <c r="AW126" s="86" t="str">
        <f t="shared" si="54"/>
        <v/>
      </c>
      <c r="AX126" s="59" t="str">
        <f t="shared" si="55"/>
        <v/>
      </c>
      <c r="AY126" s="63" t="str">
        <f>IF(OR($BR126="",BH126=""),"",COUNT($BR$3:$BR126))</f>
        <v/>
      </c>
      <c r="AZ126" s="13" t="str">
        <f>IF(OR($BR126="",BI126=""),"",COUNT($BR$3:$BR126))</f>
        <v/>
      </c>
      <c r="BA126" s="13" t="str">
        <f>IF(OR($BR126="",BJ126=""),"",COUNT($BR$3:$BR126))</f>
        <v/>
      </c>
      <c r="BB126" s="13" t="str">
        <f>IF(OR($BR126="",BK126=""),"",COUNT($BR$3:$BR126))</f>
        <v/>
      </c>
      <c r="BC126" s="13" t="str">
        <f>IF(OR($BR126="",BL126=""),"",COUNT($BR$3:$BR126))</f>
        <v/>
      </c>
      <c r="BD126" s="13" t="str">
        <f>IF(OR($BR126="",BM126=""),"",COUNT($BR$3:$BR126))</f>
        <v/>
      </c>
      <c r="BE126" s="13" t="str">
        <f>IF(OR($BR126="",BN126=""),"",COUNT($BR$3:$BR126))</f>
        <v/>
      </c>
      <c r="BF126" s="13" t="str">
        <f>IF(OR($BR126="",BO126=""),"",COUNT($BR$3:$BR126))</f>
        <v/>
      </c>
      <c r="BG126" s="66" t="str">
        <f>IF(Z126="","",COUNT($Z$3:Z126))</f>
        <v/>
      </c>
      <c r="BH126" s="13" t="str">
        <f>IF(AO126="","",IF(AO126=BH$2,(SUMIF($BV$3:$BV126,BH$2,$BW$3:$BW126)-SUMIF($BX$3:$BX126,BH$2,$BY$3:$BY126))*AO$1,""))</f>
        <v/>
      </c>
      <c r="BI126" s="13" t="str">
        <f>IF(AP126="","",IF(AP126=BI$2,(SUMIF($BV$3:$BV126,BI$2,$BW$3:$BW126)-SUMIF($BX$3:$BX126,BI$2,$BY$3:$BY126))*AP$1,""))</f>
        <v/>
      </c>
      <c r="BJ126" s="13" t="str">
        <f>IF(AQ126="","",IF(AQ126=BJ$2,(SUMIF($BV$3:$BV126,BJ$2,$BW$3:$BW126)-SUMIF($BX$3:$BX126,BJ$2,$BY$3:$BY126))*AQ$1,""))</f>
        <v/>
      </c>
      <c r="BK126" s="13" t="str">
        <f>IF(AR126="","",IF(AR126=BK$2,(SUMIF($BV$3:$BV126,BK$2,$BW$3:$BW126)-SUMIF($BX$3:$BX126,BK$2,$BY$3:$BY126))*AR$1,""))</f>
        <v/>
      </c>
      <c r="BL126" s="13" t="str">
        <f>IF(AS126="","",IF(AS126=BL$2,(SUMIF($BV$3:$BV126,BL$2,$BW$3:$BW126)-SUMIF($BX$3:$BX126,BL$2,$BY$3:$BY126))*AS$1,""))</f>
        <v/>
      </c>
      <c r="BM126" s="13" t="str">
        <f>IF(AT126="","",IF(AT126=BM$2,(SUMIF($BV$3:$BV126,BM$2,$BW$3:$BW126)-SUMIF($BX$3:$BX126,BM$2,$BY$3:$BY126))*AT$1,""))</f>
        <v/>
      </c>
      <c r="BN126" s="13" t="str">
        <f>IF(AU126="","",IF(AU126=BN$2,(SUMIF($BV$3:$BV126,BN$2,$BW$3:$BW126)-SUMIF($BX$3:$BX126,BN$2,$BY$3:$BY126))*AU$1,""))</f>
        <v/>
      </c>
      <c r="BO126" s="13" t="str">
        <f>IF(AV126="","",IF(AV126=BO$2,(SUMIF($BV$3:$BV126,BO$2,$BW$3:$BW126)-SUMIF($BX$3:$BX126,BO$2,$BY$3:$BY126))*AV$1,""))</f>
        <v/>
      </c>
      <c r="BP126" s="152"/>
      <c r="BQ126" s="13" t="str">
        <f t="shared" si="71"/>
        <v/>
      </c>
      <c r="BR126" s="75" t="str">
        <f t="shared" si="56"/>
        <v/>
      </c>
      <c r="BS126" s="33" t="str">
        <f t="shared" si="57"/>
        <v/>
      </c>
      <c r="BT126" s="42" t="str">
        <f t="shared" si="58"/>
        <v/>
      </c>
      <c r="BU126" s="38" t="str">
        <f t="shared" si="59"/>
        <v/>
      </c>
      <c r="BV126" s="30" t="str">
        <f t="shared" si="94"/>
        <v/>
      </c>
      <c r="BW126" s="36" t="str">
        <f t="shared" si="95"/>
        <v/>
      </c>
      <c r="BX126" s="36" t="str">
        <f t="shared" si="96"/>
        <v/>
      </c>
      <c r="BY126" s="45" t="str">
        <f t="shared" si="97"/>
        <v/>
      </c>
      <c r="BZ126" s="12" t="str">
        <f t="shared" si="60"/>
        <v/>
      </c>
      <c r="CA126" s="47" t="str">
        <f t="shared" si="61"/>
        <v/>
      </c>
      <c r="CB126" s="32" t="str">
        <f t="shared" si="62"/>
        <v/>
      </c>
      <c r="CC126" s="32" t="str">
        <f t="shared" si="63"/>
        <v/>
      </c>
      <c r="CD126" s="32" t="str">
        <f t="shared" si="64"/>
        <v/>
      </c>
      <c r="CE126" s="48"/>
      <c r="CF126" s="32" t="str">
        <f t="shared" si="76"/>
        <v/>
      </c>
      <c r="CG126" s="32" t="str">
        <f t="shared" si="77"/>
        <v/>
      </c>
      <c r="CH126" s="48"/>
    </row>
    <row r="127" spans="2:86" ht="30" customHeight="1" x14ac:dyDescent="0.2">
      <c r="B127" s="155"/>
      <c r="C127" s="117"/>
      <c r="D127" s="53"/>
      <c r="E127" s="68"/>
      <c r="F127" s="54"/>
      <c r="G127" s="54"/>
      <c r="H127" s="55"/>
      <c r="I127" s="71"/>
      <c r="J127" s="73"/>
      <c r="K127" s="56"/>
      <c r="L127" s="76" t="str">
        <f t="shared" si="65"/>
        <v/>
      </c>
      <c r="M127" s="77" t="str">
        <f t="shared" si="66"/>
        <v/>
      </c>
      <c r="N127" s="130" t="str">
        <f t="shared" si="67"/>
        <v/>
      </c>
      <c r="O127" s="131" t="str">
        <f t="shared" si="92"/>
        <v/>
      </c>
      <c r="P127" s="131" t="str">
        <f t="shared" si="92"/>
        <v/>
      </c>
      <c r="Q127" s="131" t="str">
        <f t="shared" si="92"/>
        <v/>
      </c>
      <c r="R127" s="131" t="str">
        <f t="shared" si="92"/>
        <v/>
      </c>
      <c r="S127" s="131" t="str">
        <f t="shared" si="92"/>
        <v/>
      </c>
      <c r="T127" s="131" t="str">
        <f t="shared" si="92"/>
        <v/>
      </c>
      <c r="U127" s="131" t="str">
        <f t="shared" si="92"/>
        <v/>
      </c>
      <c r="V127" s="14"/>
      <c r="W127" s="17" t="str">
        <f>IF(C127="",IF(OR(AND($H127&lt;&gt;"",C127=""),AND($F126=$F127,$AK127&lt;&gt;""),COUNTA($H$3:$H$100002)&gt;COUNTA($H$3:$H127),$AE127&lt;&gt;""),W126,""),C127)</f>
        <v/>
      </c>
      <c r="X127" s="17" t="str">
        <f>IF(D127="",IF(OR(AND($H127&lt;&gt;"",D127=""),AND($F126=$F127,$AK127&lt;&gt;""),COUNTA($H$3:$H$100002)&gt;COUNTA($H$3:$H127),$AE127&lt;&gt;""),X126,""),D127)</f>
        <v/>
      </c>
      <c r="Y127" s="17" t="str">
        <f>IF(E127="",IF(OR(AND($H127&lt;&gt;"",E127=""),AND($F126=$F127,$AK127&lt;&gt;""),COUNTA($H$3:$H$100002)&gt;COUNTA($H$3:$H127),$AE127&lt;&gt;""),Y126,""),E127)</f>
        <v/>
      </c>
      <c r="Z127" s="27" t="str">
        <f t="shared" si="82"/>
        <v/>
      </c>
      <c r="AA127" s="2" t="str">
        <f>IF(F127="","",COUNTA($F$3:F127))</f>
        <v/>
      </c>
      <c r="AB127" s="3" t="str">
        <f>IF(F127="","",IFERROR(IF(F127&lt;&gt;"",IFERROR(INDEX(設定!$C$3:$C$303,MATCH(F127,設定!$C$3:$C$303,0),0),INDEX(設定!$C$3:$C$303,MATCH("*"&amp;F127&amp;"*",設定!$C$3:$C$303,0),0)),""),"エラー"))</f>
        <v/>
      </c>
      <c r="AC127" s="2" t="str">
        <f>IF(G127="","",COUNTA($G$3:G127))</f>
        <v/>
      </c>
      <c r="AD127" s="3" t="str">
        <f>IF(G127="","",IFERROR(IF(G127&lt;&gt;"",IFERROR(INDEX(設定!$C$3:$C$303,MATCH(G127,設定!$C$3:$C$303,0),0),INDEX(設定!$C$3:$C$303,MATCH("*"&amp;G127&amp;"*",設定!$C$3:$C$303,0),0)),""),"エラー"))</f>
        <v/>
      </c>
      <c r="AE127" s="3" t="str">
        <f>IFERROR(IF(AB127="",IF(AND(H127&lt;&gt;"",F127=""),INDEX(AB$3:AB127,MATCH(MAX(AA$3:AA127),AA$3:AA127,0),0),""),AB127),"")</f>
        <v/>
      </c>
      <c r="AF127" s="3" t="str">
        <f>IFERROR(IF(AD127="",IF(AND(H127&lt;&gt;"",G127=""),INDEX(AD$3:AD127,MATCH(MAX(AC$3:AC127),AC$3:AC127,0),0),""),AD127),"")</f>
        <v/>
      </c>
      <c r="AG127" s="2" t="str">
        <f>IF(AH127="","",IF(OR(AH127=AH126,AH127=AH128),IF(AND(E127="",AB127="",AG126&lt;&gt;""),MAX($AG$3:AG126),MAX($AG$3:AG126)+1),IF(AH126=AH127,AG126,MAX($AG$3:AG126)+1)))</f>
        <v/>
      </c>
      <c r="AH127" s="12" t="str">
        <f t="shared" si="68"/>
        <v/>
      </c>
      <c r="AI127" s="12" t="str">
        <f t="shared" si="93"/>
        <v/>
      </c>
      <c r="AJ127" s="13" t="str">
        <f t="shared" si="52"/>
        <v/>
      </c>
      <c r="AK127" s="13" t="str">
        <f t="shared" si="53"/>
        <v/>
      </c>
      <c r="AL127" s="13" t="str">
        <f>IF(OR(AJ127="",COUNTIF($AH$3:AH127,AH127)&lt;&gt;COUNTIF(AH$3:AH$100002,AH127)),"",SUMIF(AH$3:AH$100002,AH127,AJ$3:AJ$100002))</f>
        <v/>
      </c>
      <c r="AM127" s="13" t="str">
        <f>IF(OR(AK127="",COUNTIF($AH$3:AH127,AH127)&lt;&gt;COUNTIF(AH$3:AH$100002,AH127)),"",SUMIF(AH$3:AH$100002,AH127,AK$3:AK$100002))</f>
        <v/>
      </c>
      <c r="AO127" s="13" t="str">
        <f t="shared" si="70"/>
        <v/>
      </c>
      <c r="AP127" s="13" t="str">
        <f t="shared" si="70"/>
        <v/>
      </c>
      <c r="AQ127" s="13" t="str">
        <f t="shared" si="70"/>
        <v/>
      </c>
      <c r="AR127" s="13" t="str">
        <f t="shared" si="70"/>
        <v/>
      </c>
      <c r="AS127" s="13" t="str">
        <f t="shared" si="83"/>
        <v/>
      </c>
      <c r="AT127" s="13" t="str">
        <f t="shared" si="83"/>
        <v/>
      </c>
      <c r="AU127" s="13" t="str">
        <f t="shared" si="83"/>
        <v/>
      </c>
      <c r="AV127" s="13" t="str">
        <f t="shared" si="83"/>
        <v/>
      </c>
      <c r="AW127" s="86" t="str">
        <f t="shared" si="54"/>
        <v/>
      </c>
      <c r="AX127" s="59" t="str">
        <f t="shared" si="55"/>
        <v/>
      </c>
      <c r="AY127" s="63" t="str">
        <f>IF(OR($BR127="",BH127=""),"",COUNT($BR$3:$BR127))</f>
        <v/>
      </c>
      <c r="AZ127" s="13" t="str">
        <f>IF(OR($BR127="",BI127=""),"",COUNT($BR$3:$BR127))</f>
        <v/>
      </c>
      <c r="BA127" s="13" t="str">
        <f>IF(OR($BR127="",BJ127=""),"",COUNT($BR$3:$BR127))</f>
        <v/>
      </c>
      <c r="BB127" s="13" t="str">
        <f>IF(OR($BR127="",BK127=""),"",COUNT($BR$3:$BR127))</f>
        <v/>
      </c>
      <c r="BC127" s="13" t="str">
        <f>IF(OR($BR127="",BL127=""),"",COUNT($BR$3:$BR127))</f>
        <v/>
      </c>
      <c r="BD127" s="13" t="str">
        <f>IF(OR($BR127="",BM127=""),"",COUNT($BR$3:$BR127))</f>
        <v/>
      </c>
      <c r="BE127" s="13" t="str">
        <f>IF(OR($BR127="",BN127=""),"",COUNT($BR$3:$BR127))</f>
        <v/>
      </c>
      <c r="BF127" s="13" t="str">
        <f>IF(OR($BR127="",BO127=""),"",COUNT($BR$3:$BR127))</f>
        <v/>
      </c>
      <c r="BG127" s="66" t="str">
        <f>IF(Z127="","",COUNT($Z$3:Z127))</f>
        <v/>
      </c>
      <c r="BH127" s="13" t="str">
        <f>IF(AO127="","",IF(AO127=BH$2,(SUMIF($BV$3:$BV127,BH$2,$BW$3:$BW127)-SUMIF($BX$3:$BX127,BH$2,$BY$3:$BY127))*AO$1,""))</f>
        <v/>
      </c>
      <c r="BI127" s="13" t="str">
        <f>IF(AP127="","",IF(AP127=BI$2,(SUMIF($BV$3:$BV127,BI$2,$BW$3:$BW127)-SUMIF($BX$3:$BX127,BI$2,$BY$3:$BY127))*AP$1,""))</f>
        <v/>
      </c>
      <c r="BJ127" s="13" t="str">
        <f>IF(AQ127="","",IF(AQ127=BJ$2,(SUMIF($BV$3:$BV127,BJ$2,$BW$3:$BW127)-SUMIF($BX$3:$BX127,BJ$2,$BY$3:$BY127))*AQ$1,""))</f>
        <v/>
      </c>
      <c r="BK127" s="13" t="str">
        <f>IF(AR127="","",IF(AR127=BK$2,(SUMIF($BV$3:$BV127,BK$2,$BW$3:$BW127)-SUMIF($BX$3:$BX127,BK$2,$BY$3:$BY127))*AR$1,""))</f>
        <v/>
      </c>
      <c r="BL127" s="13" t="str">
        <f>IF(AS127="","",IF(AS127=BL$2,(SUMIF($BV$3:$BV127,BL$2,$BW$3:$BW127)-SUMIF($BX$3:$BX127,BL$2,$BY$3:$BY127))*AS$1,""))</f>
        <v/>
      </c>
      <c r="BM127" s="13" t="str">
        <f>IF(AT127="","",IF(AT127=BM$2,(SUMIF($BV$3:$BV127,BM$2,$BW$3:$BW127)-SUMIF($BX$3:$BX127,BM$2,$BY$3:$BY127))*AT$1,""))</f>
        <v/>
      </c>
      <c r="BN127" s="13" t="str">
        <f>IF(AU127="","",IF(AU127=BN$2,(SUMIF($BV$3:$BV127,BN$2,$BW$3:$BW127)-SUMIF($BX$3:$BX127,BN$2,$BY$3:$BY127))*AU$1,""))</f>
        <v/>
      </c>
      <c r="BO127" s="13" t="str">
        <f>IF(AV127="","",IF(AV127=BO$2,(SUMIF($BV$3:$BV127,BO$2,$BW$3:$BW127)-SUMIF($BX$3:$BX127,BO$2,$BY$3:$BY127))*AV$1,""))</f>
        <v/>
      </c>
      <c r="BP127" s="152"/>
      <c r="BQ127" s="13" t="str">
        <f t="shared" si="71"/>
        <v/>
      </c>
      <c r="BR127" s="75" t="str">
        <f t="shared" si="56"/>
        <v/>
      </c>
      <c r="BS127" s="33" t="str">
        <f t="shared" si="57"/>
        <v/>
      </c>
      <c r="BT127" s="42" t="str">
        <f t="shared" si="58"/>
        <v/>
      </c>
      <c r="BU127" s="38" t="str">
        <f t="shared" si="59"/>
        <v/>
      </c>
      <c r="BV127" s="30" t="str">
        <f t="shared" si="94"/>
        <v/>
      </c>
      <c r="BW127" s="36" t="str">
        <f t="shared" si="95"/>
        <v/>
      </c>
      <c r="BX127" s="36" t="str">
        <f t="shared" si="96"/>
        <v/>
      </c>
      <c r="BY127" s="45" t="str">
        <f t="shared" si="97"/>
        <v/>
      </c>
      <c r="BZ127" s="12" t="str">
        <f t="shared" si="60"/>
        <v/>
      </c>
      <c r="CA127" s="47" t="str">
        <f t="shared" si="61"/>
        <v/>
      </c>
      <c r="CB127" s="32" t="str">
        <f t="shared" si="62"/>
        <v/>
      </c>
      <c r="CC127" s="32" t="str">
        <f t="shared" si="63"/>
        <v/>
      </c>
      <c r="CD127" s="32" t="str">
        <f t="shared" si="64"/>
        <v/>
      </c>
      <c r="CE127" s="48"/>
      <c r="CF127" s="32" t="str">
        <f t="shared" si="76"/>
        <v/>
      </c>
      <c r="CG127" s="32" t="str">
        <f t="shared" si="77"/>
        <v/>
      </c>
      <c r="CH127" s="48"/>
    </row>
    <row r="128" spans="2:86" ht="30" customHeight="1" x14ac:dyDescent="0.2">
      <c r="B128" s="155"/>
      <c r="C128" s="117"/>
      <c r="D128" s="53"/>
      <c r="E128" s="68"/>
      <c r="F128" s="54"/>
      <c r="G128" s="54"/>
      <c r="H128" s="55"/>
      <c r="I128" s="71"/>
      <c r="J128" s="73"/>
      <c r="K128" s="56"/>
      <c r="L128" s="76" t="str">
        <f t="shared" si="65"/>
        <v/>
      </c>
      <c r="M128" s="77" t="str">
        <f t="shared" si="66"/>
        <v/>
      </c>
      <c r="N128" s="130" t="str">
        <f t="shared" si="67"/>
        <v/>
      </c>
      <c r="O128" s="131" t="str">
        <f t="shared" si="92"/>
        <v/>
      </c>
      <c r="P128" s="131" t="str">
        <f t="shared" si="92"/>
        <v/>
      </c>
      <c r="Q128" s="131" t="str">
        <f t="shared" si="92"/>
        <v/>
      </c>
      <c r="R128" s="131" t="str">
        <f t="shared" si="92"/>
        <v/>
      </c>
      <c r="S128" s="131" t="str">
        <f t="shared" si="92"/>
        <v/>
      </c>
      <c r="T128" s="131" t="str">
        <f t="shared" si="92"/>
        <v/>
      </c>
      <c r="U128" s="131" t="str">
        <f t="shared" si="92"/>
        <v/>
      </c>
      <c r="V128" s="14"/>
      <c r="W128" s="17" t="str">
        <f>IF(C128="",IF(OR(AND($H128&lt;&gt;"",C128=""),AND($F127=$F128,$AK128&lt;&gt;""),COUNTA($H$3:$H$100002)&gt;COUNTA($H$3:$H128),$AE128&lt;&gt;""),W127,""),C128)</f>
        <v/>
      </c>
      <c r="X128" s="17" t="str">
        <f>IF(D128="",IF(OR(AND($H128&lt;&gt;"",D128=""),AND($F127=$F128,$AK128&lt;&gt;""),COUNTA($H$3:$H$100002)&gt;COUNTA($H$3:$H128),$AE128&lt;&gt;""),X127,""),D128)</f>
        <v/>
      </c>
      <c r="Y128" s="17" t="str">
        <f>IF(E128="",IF(OR(AND($H128&lt;&gt;"",E128=""),AND($F127=$F128,$AK128&lt;&gt;""),COUNTA($H$3:$H$100002)&gt;COUNTA($H$3:$H128),$AE128&lt;&gt;""),Y127,""),E128)</f>
        <v/>
      </c>
      <c r="Z128" s="27" t="str">
        <f t="shared" si="82"/>
        <v/>
      </c>
      <c r="AA128" s="2" t="str">
        <f>IF(F128="","",COUNTA($F$3:F128))</f>
        <v/>
      </c>
      <c r="AB128" s="3" t="str">
        <f>IF(F128="","",IFERROR(IF(F128&lt;&gt;"",IFERROR(INDEX(設定!$C$3:$C$303,MATCH(F128,設定!$C$3:$C$303,0),0),INDEX(設定!$C$3:$C$303,MATCH("*"&amp;F128&amp;"*",設定!$C$3:$C$303,0),0)),""),"エラー"))</f>
        <v/>
      </c>
      <c r="AC128" s="2" t="str">
        <f>IF(G128="","",COUNTA($G$3:G128))</f>
        <v/>
      </c>
      <c r="AD128" s="3" t="str">
        <f>IF(G128="","",IFERROR(IF(G128&lt;&gt;"",IFERROR(INDEX(設定!$C$3:$C$303,MATCH(G128,設定!$C$3:$C$303,0),0),INDEX(設定!$C$3:$C$303,MATCH("*"&amp;G128&amp;"*",設定!$C$3:$C$303,0),0)),""),"エラー"))</f>
        <v/>
      </c>
      <c r="AE128" s="3" t="str">
        <f>IFERROR(IF(AB128="",IF(AND(H128&lt;&gt;"",F128=""),INDEX(AB$3:AB128,MATCH(MAX(AA$3:AA128),AA$3:AA128,0),0),""),AB128),"")</f>
        <v/>
      </c>
      <c r="AF128" s="3" t="str">
        <f>IFERROR(IF(AD128="",IF(AND(H128&lt;&gt;"",G128=""),INDEX(AD$3:AD128,MATCH(MAX(AC$3:AC128),AC$3:AC128,0),0),""),AD128),"")</f>
        <v/>
      </c>
      <c r="AG128" s="2" t="str">
        <f>IF(AH128="","",IF(OR(AH128=AH127,AH128=AH129),IF(AND(E128="",AB128="",AG127&lt;&gt;""),MAX($AG$3:AG127),MAX($AG$3:AG127)+1),IF(AH127=AH128,AG127,MAX($AG$3:AG127)+1)))</f>
        <v/>
      </c>
      <c r="AH128" s="12" t="str">
        <f t="shared" si="68"/>
        <v/>
      </c>
      <c r="AI128" s="12" t="str">
        <f t="shared" si="93"/>
        <v/>
      </c>
      <c r="AJ128" s="13" t="str">
        <f t="shared" si="52"/>
        <v/>
      </c>
      <c r="AK128" s="13" t="str">
        <f t="shared" si="53"/>
        <v/>
      </c>
      <c r="AL128" s="13" t="str">
        <f>IF(OR(AJ128="",COUNTIF($AH$3:AH128,AH128)&lt;&gt;COUNTIF(AH$3:AH$100002,AH128)),"",SUMIF(AH$3:AH$100002,AH128,AJ$3:AJ$100002))</f>
        <v/>
      </c>
      <c r="AM128" s="13" t="str">
        <f>IF(OR(AK128="",COUNTIF($AH$3:AH128,AH128)&lt;&gt;COUNTIF(AH$3:AH$100002,AH128)),"",SUMIF(AH$3:AH$100002,AH128,AK$3:AK$100002))</f>
        <v/>
      </c>
      <c r="AO128" s="13" t="str">
        <f t="shared" si="70"/>
        <v/>
      </c>
      <c r="AP128" s="13" t="str">
        <f t="shared" si="70"/>
        <v/>
      </c>
      <c r="AQ128" s="13" t="str">
        <f t="shared" si="70"/>
        <v/>
      </c>
      <c r="AR128" s="13" t="str">
        <f t="shared" si="70"/>
        <v/>
      </c>
      <c r="AS128" s="13" t="str">
        <f t="shared" si="83"/>
        <v/>
      </c>
      <c r="AT128" s="13" t="str">
        <f t="shared" si="83"/>
        <v/>
      </c>
      <c r="AU128" s="13" t="str">
        <f t="shared" si="83"/>
        <v/>
      </c>
      <c r="AV128" s="13" t="str">
        <f t="shared" si="83"/>
        <v/>
      </c>
      <c r="AW128" s="86" t="str">
        <f t="shared" si="54"/>
        <v/>
      </c>
      <c r="AX128" s="59" t="str">
        <f t="shared" si="55"/>
        <v/>
      </c>
      <c r="AY128" s="63" t="str">
        <f>IF(OR($BR128="",BH128=""),"",COUNT($BR$3:$BR128))</f>
        <v/>
      </c>
      <c r="AZ128" s="13" t="str">
        <f>IF(OR($BR128="",BI128=""),"",COUNT($BR$3:$BR128))</f>
        <v/>
      </c>
      <c r="BA128" s="13" t="str">
        <f>IF(OR($BR128="",BJ128=""),"",COUNT($BR$3:$BR128))</f>
        <v/>
      </c>
      <c r="BB128" s="13" t="str">
        <f>IF(OR($BR128="",BK128=""),"",COUNT($BR$3:$BR128))</f>
        <v/>
      </c>
      <c r="BC128" s="13" t="str">
        <f>IF(OR($BR128="",BL128=""),"",COUNT($BR$3:$BR128))</f>
        <v/>
      </c>
      <c r="BD128" s="13" t="str">
        <f>IF(OR($BR128="",BM128=""),"",COUNT($BR$3:$BR128))</f>
        <v/>
      </c>
      <c r="BE128" s="13" t="str">
        <f>IF(OR($BR128="",BN128=""),"",COUNT($BR$3:$BR128))</f>
        <v/>
      </c>
      <c r="BF128" s="13" t="str">
        <f>IF(OR($BR128="",BO128=""),"",COUNT($BR$3:$BR128))</f>
        <v/>
      </c>
      <c r="BG128" s="66" t="str">
        <f>IF(Z128="","",COUNT($Z$3:Z128))</f>
        <v/>
      </c>
      <c r="BH128" s="13" t="str">
        <f>IF(AO128="","",IF(AO128=BH$2,(SUMIF($BV$3:$BV128,BH$2,$BW$3:$BW128)-SUMIF($BX$3:$BX128,BH$2,$BY$3:$BY128))*AO$1,""))</f>
        <v/>
      </c>
      <c r="BI128" s="13" t="str">
        <f>IF(AP128="","",IF(AP128=BI$2,(SUMIF($BV$3:$BV128,BI$2,$BW$3:$BW128)-SUMIF($BX$3:$BX128,BI$2,$BY$3:$BY128))*AP$1,""))</f>
        <v/>
      </c>
      <c r="BJ128" s="13" t="str">
        <f>IF(AQ128="","",IF(AQ128=BJ$2,(SUMIF($BV$3:$BV128,BJ$2,$BW$3:$BW128)-SUMIF($BX$3:$BX128,BJ$2,$BY$3:$BY128))*AQ$1,""))</f>
        <v/>
      </c>
      <c r="BK128" s="13" t="str">
        <f>IF(AR128="","",IF(AR128=BK$2,(SUMIF($BV$3:$BV128,BK$2,$BW$3:$BW128)-SUMIF($BX$3:$BX128,BK$2,$BY$3:$BY128))*AR$1,""))</f>
        <v/>
      </c>
      <c r="BL128" s="13" t="str">
        <f>IF(AS128="","",IF(AS128=BL$2,(SUMIF($BV$3:$BV128,BL$2,$BW$3:$BW128)-SUMIF($BX$3:$BX128,BL$2,$BY$3:$BY128))*AS$1,""))</f>
        <v/>
      </c>
      <c r="BM128" s="13" t="str">
        <f>IF(AT128="","",IF(AT128=BM$2,(SUMIF($BV$3:$BV128,BM$2,$BW$3:$BW128)-SUMIF($BX$3:$BX128,BM$2,$BY$3:$BY128))*AT$1,""))</f>
        <v/>
      </c>
      <c r="BN128" s="13" t="str">
        <f>IF(AU128="","",IF(AU128=BN$2,(SUMIF($BV$3:$BV128,BN$2,$BW$3:$BW128)-SUMIF($BX$3:$BX128,BN$2,$BY$3:$BY128))*AU$1,""))</f>
        <v/>
      </c>
      <c r="BO128" s="13" t="str">
        <f>IF(AV128="","",IF(AV128=BO$2,(SUMIF($BV$3:$BV128,BO$2,$BW$3:$BW128)-SUMIF($BX$3:$BX128,BO$2,$BY$3:$BY128))*AV$1,""))</f>
        <v/>
      </c>
      <c r="BP128" s="152"/>
      <c r="BQ128" s="13" t="str">
        <f t="shared" si="71"/>
        <v/>
      </c>
      <c r="BR128" s="75" t="str">
        <f t="shared" si="56"/>
        <v/>
      </c>
      <c r="BS128" s="33" t="str">
        <f t="shared" si="57"/>
        <v/>
      </c>
      <c r="BT128" s="42" t="str">
        <f t="shared" si="58"/>
        <v/>
      </c>
      <c r="BU128" s="38" t="str">
        <f t="shared" si="59"/>
        <v/>
      </c>
      <c r="BV128" s="30" t="str">
        <f t="shared" si="94"/>
        <v/>
      </c>
      <c r="BW128" s="36" t="str">
        <f t="shared" si="95"/>
        <v/>
      </c>
      <c r="BX128" s="36" t="str">
        <f t="shared" si="96"/>
        <v/>
      </c>
      <c r="BY128" s="45" t="str">
        <f t="shared" si="97"/>
        <v/>
      </c>
      <c r="BZ128" s="12" t="str">
        <f t="shared" si="60"/>
        <v/>
      </c>
      <c r="CA128" s="47" t="str">
        <f t="shared" si="61"/>
        <v/>
      </c>
      <c r="CB128" s="32" t="str">
        <f t="shared" si="62"/>
        <v/>
      </c>
      <c r="CC128" s="32" t="str">
        <f t="shared" si="63"/>
        <v/>
      </c>
      <c r="CD128" s="32" t="str">
        <f t="shared" si="64"/>
        <v/>
      </c>
      <c r="CE128" s="48"/>
      <c r="CF128" s="32" t="str">
        <f t="shared" si="76"/>
        <v/>
      </c>
      <c r="CG128" s="32" t="str">
        <f t="shared" si="77"/>
        <v/>
      </c>
      <c r="CH128" s="48"/>
    </row>
    <row r="129" spans="2:86" ht="30" customHeight="1" x14ac:dyDescent="0.2">
      <c r="B129" s="155"/>
      <c r="C129" s="117"/>
      <c r="D129" s="53"/>
      <c r="E129" s="68"/>
      <c r="F129" s="54"/>
      <c r="G129" s="54"/>
      <c r="H129" s="55"/>
      <c r="I129" s="71"/>
      <c r="J129" s="73"/>
      <c r="K129" s="56"/>
      <c r="L129" s="76" t="str">
        <f t="shared" si="65"/>
        <v/>
      </c>
      <c r="M129" s="77" t="str">
        <f t="shared" si="66"/>
        <v/>
      </c>
      <c r="N129" s="130" t="str">
        <f t="shared" si="67"/>
        <v/>
      </c>
      <c r="O129" s="131" t="str">
        <f t="shared" si="92"/>
        <v/>
      </c>
      <c r="P129" s="131" t="str">
        <f t="shared" si="92"/>
        <v/>
      </c>
      <c r="Q129" s="131" t="str">
        <f t="shared" si="92"/>
        <v/>
      </c>
      <c r="R129" s="131" t="str">
        <f t="shared" si="92"/>
        <v/>
      </c>
      <c r="S129" s="131" t="str">
        <f t="shared" si="92"/>
        <v/>
      </c>
      <c r="T129" s="131" t="str">
        <f t="shared" si="92"/>
        <v/>
      </c>
      <c r="U129" s="131" t="str">
        <f t="shared" si="92"/>
        <v/>
      </c>
      <c r="V129" s="14"/>
      <c r="W129" s="17" t="str">
        <f>IF(C129="",IF(OR(AND($H129&lt;&gt;"",C129=""),AND($F128=$F129,$AK129&lt;&gt;""),COUNTA($H$3:$H$100002)&gt;COUNTA($H$3:$H129),$AE129&lt;&gt;""),W128,""),C129)</f>
        <v/>
      </c>
      <c r="X129" s="17" t="str">
        <f>IF(D129="",IF(OR(AND($H129&lt;&gt;"",D129=""),AND($F128=$F129,$AK129&lt;&gt;""),COUNTA($H$3:$H$100002)&gt;COUNTA($H$3:$H129),$AE129&lt;&gt;""),X128,""),D129)</f>
        <v/>
      </c>
      <c r="Y129" s="17" t="str">
        <f>IF(E129="",IF(OR(AND($H129&lt;&gt;"",E129=""),AND($F128=$F129,$AK129&lt;&gt;""),COUNTA($H$3:$H$100002)&gt;COUNTA($H$3:$H129),$AE129&lt;&gt;""),Y128,""),E129)</f>
        <v/>
      </c>
      <c r="Z129" s="27" t="str">
        <f t="shared" si="82"/>
        <v/>
      </c>
      <c r="AA129" s="2" t="str">
        <f>IF(F129="","",COUNTA($F$3:F129))</f>
        <v/>
      </c>
      <c r="AB129" s="3" t="str">
        <f>IF(F129="","",IFERROR(IF(F129&lt;&gt;"",IFERROR(INDEX(設定!$C$3:$C$303,MATCH(F129,設定!$C$3:$C$303,0),0),INDEX(設定!$C$3:$C$303,MATCH("*"&amp;F129&amp;"*",設定!$C$3:$C$303,0),0)),""),"エラー"))</f>
        <v/>
      </c>
      <c r="AC129" s="2" t="str">
        <f>IF(G129="","",COUNTA($G$3:G129))</f>
        <v/>
      </c>
      <c r="AD129" s="3" t="str">
        <f>IF(G129="","",IFERROR(IF(G129&lt;&gt;"",IFERROR(INDEX(設定!$C$3:$C$303,MATCH(G129,設定!$C$3:$C$303,0),0),INDEX(設定!$C$3:$C$303,MATCH("*"&amp;G129&amp;"*",設定!$C$3:$C$303,0),0)),""),"エラー"))</f>
        <v/>
      </c>
      <c r="AE129" s="3" t="str">
        <f>IFERROR(IF(AB129="",IF(AND(H129&lt;&gt;"",F129=""),INDEX(AB$3:AB129,MATCH(MAX(AA$3:AA129),AA$3:AA129,0),0),""),AB129),"")</f>
        <v/>
      </c>
      <c r="AF129" s="3" t="str">
        <f>IFERROR(IF(AD129="",IF(AND(H129&lt;&gt;"",G129=""),INDEX(AD$3:AD129,MATCH(MAX(AC$3:AC129),AC$3:AC129,0),0),""),AD129),"")</f>
        <v/>
      </c>
      <c r="AG129" s="2" t="str">
        <f>IF(AH129="","",IF(OR(AH129=AH128,AH129=AH130),IF(AND(E129="",AB129="",AG128&lt;&gt;""),MAX($AG$3:AG128),MAX($AG$3:AG128)+1),IF(AH128=AH129,AG128,MAX($AG$3:AG128)+1)))</f>
        <v/>
      </c>
      <c r="AH129" s="12" t="str">
        <f t="shared" si="68"/>
        <v/>
      </c>
      <c r="AI129" s="12" t="str">
        <f t="shared" si="93"/>
        <v/>
      </c>
      <c r="AJ129" s="13" t="str">
        <f t="shared" si="52"/>
        <v/>
      </c>
      <c r="AK129" s="13" t="str">
        <f t="shared" si="53"/>
        <v/>
      </c>
      <c r="AL129" s="13" t="str">
        <f>IF(OR(AJ129="",COUNTIF($AH$3:AH129,AH129)&lt;&gt;COUNTIF(AH$3:AH$100002,AH129)),"",SUMIF(AH$3:AH$100002,AH129,AJ$3:AJ$100002))</f>
        <v/>
      </c>
      <c r="AM129" s="13" t="str">
        <f>IF(OR(AK129="",COUNTIF($AH$3:AH129,AH129)&lt;&gt;COUNTIF(AH$3:AH$100002,AH129)),"",SUMIF(AH$3:AH$100002,AH129,AK$3:AK$100002))</f>
        <v/>
      </c>
      <c r="AO129" s="13" t="str">
        <f t="shared" si="70"/>
        <v/>
      </c>
      <c r="AP129" s="13" t="str">
        <f t="shared" si="70"/>
        <v/>
      </c>
      <c r="AQ129" s="13" t="str">
        <f t="shared" si="70"/>
        <v/>
      </c>
      <c r="AR129" s="13" t="str">
        <f t="shared" si="70"/>
        <v/>
      </c>
      <c r="AS129" s="13" t="str">
        <f t="shared" si="83"/>
        <v/>
      </c>
      <c r="AT129" s="13" t="str">
        <f t="shared" si="83"/>
        <v/>
      </c>
      <c r="AU129" s="13" t="str">
        <f t="shared" si="83"/>
        <v/>
      </c>
      <c r="AV129" s="13" t="str">
        <f t="shared" si="83"/>
        <v/>
      </c>
      <c r="AW129" s="86" t="str">
        <f t="shared" si="54"/>
        <v/>
      </c>
      <c r="AX129" s="59" t="str">
        <f t="shared" si="55"/>
        <v/>
      </c>
      <c r="AY129" s="63" t="str">
        <f>IF(OR($BR129="",BH129=""),"",COUNT($BR$3:$BR129))</f>
        <v/>
      </c>
      <c r="AZ129" s="13" t="str">
        <f>IF(OR($BR129="",BI129=""),"",COUNT($BR$3:$BR129))</f>
        <v/>
      </c>
      <c r="BA129" s="13" t="str">
        <f>IF(OR($BR129="",BJ129=""),"",COUNT($BR$3:$BR129))</f>
        <v/>
      </c>
      <c r="BB129" s="13" t="str">
        <f>IF(OR($BR129="",BK129=""),"",COUNT($BR$3:$BR129))</f>
        <v/>
      </c>
      <c r="BC129" s="13" t="str">
        <f>IF(OR($BR129="",BL129=""),"",COUNT($BR$3:$BR129))</f>
        <v/>
      </c>
      <c r="BD129" s="13" t="str">
        <f>IF(OR($BR129="",BM129=""),"",COUNT($BR$3:$BR129))</f>
        <v/>
      </c>
      <c r="BE129" s="13" t="str">
        <f>IF(OR($BR129="",BN129=""),"",COUNT($BR$3:$BR129))</f>
        <v/>
      </c>
      <c r="BF129" s="13" t="str">
        <f>IF(OR($BR129="",BO129=""),"",COUNT($BR$3:$BR129))</f>
        <v/>
      </c>
      <c r="BG129" s="66" t="str">
        <f>IF(Z129="","",COUNT($Z$3:Z129))</f>
        <v/>
      </c>
      <c r="BH129" s="13" t="str">
        <f>IF(AO129="","",IF(AO129=BH$2,(SUMIF($BV$3:$BV129,BH$2,$BW$3:$BW129)-SUMIF($BX$3:$BX129,BH$2,$BY$3:$BY129))*AO$1,""))</f>
        <v/>
      </c>
      <c r="BI129" s="13" t="str">
        <f>IF(AP129="","",IF(AP129=BI$2,(SUMIF($BV$3:$BV129,BI$2,$BW$3:$BW129)-SUMIF($BX$3:$BX129,BI$2,$BY$3:$BY129))*AP$1,""))</f>
        <v/>
      </c>
      <c r="BJ129" s="13" t="str">
        <f>IF(AQ129="","",IF(AQ129=BJ$2,(SUMIF($BV$3:$BV129,BJ$2,$BW$3:$BW129)-SUMIF($BX$3:$BX129,BJ$2,$BY$3:$BY129))*AQ$1,""))</f>
        <v/>
      </c>
      <c r="BK129" s="13" t="str">
        <f>IF(AR129="","",IF(AR129=BK$2,(SUMIF($BV$3:$BV129,BK$2,$BW$3:$BW129)-SUMIF($BX$3:$BX129,BK$2,$BY$3:$BY129))*AR$1,""))</f>
        <v/>
      </c>
      <c r="BL129" s="13" t="str">
        <f>IF(AS129="","",IF(AS129=BL$2,(SUMIF($BV$3:$BV129,BL$2,$BW$3:$BW129)-SUMIF($BX$3:$BX129,BL$2,$BY$3:$BY129))*AS$1,""))</f>
        <v/>
      </c>
      <c r="BM129" s="13" t="str">
        <f>IF(AT129="","",IF(AT129=BM$2,(SUMIF($BV$3:$BV129,BM$2,$BW$3:$BW129)-SUMIF($BX$3:$BX129,BM$2,$BY$3:$BY129))*AT$1,""))</f>
        <v/>
      </c>
      <c r="BN129" s="13" t="str">
        <f>IF(AU129="","",IF(AU129=BN$2,(SUMIF($BV$3:$BV129,BN$2,$BW$3:$BW129)-SUMIF($BX$3:$BX129,BN$2,$BY$3:$BY129))*AU$1,""))</f>
        <v/>
      </c>
      <c r="BO129" s="13" t="str">
        <f>IF(AV129="","",IF(AV129=BO$2,(SUMIF($BV$3:$BV129,BO$2,$BW$3:$BW129)-SUMIF($BX$3:$BX129,BO$2,$BY$3:$BY129))*AV$1,""))</f>
        <v/>
      </c>
      <c r="BP129" s="152"/>
      <c r="BQ129" s="13" t="str">
        <f t="shared" si="71"/>
        <v/>
      </c>
      <c r="BR129" s="75" t="str">
        <f t="shared" si="56"/>
        <v/>
      </c>
      <c r="BS129" s="33" t="str">
        <f t="shared" si="57"/>
        <v/>
      </c>
      <c r="BT129" s="42" t="str">
        <f t="shared" si="58"/>
        <v/>
      </c>
      <c r="BU129" s="38" t="str">
        <f t="shared" si="59"/>
        <v/>
      </c>
      <c r="BV129" s="30" t="str">
        <f t="shared" si="94"/>
        <v/>
      </c>
      <c r="BW129" s="36" t="str">
        <f t="shared" si="95"/>
        <v/>
      </c>
      <c r="BX129" s="36" t="str">
        <f t="shared" si="96"/>
        <v/>
      </c>
      <c r="BY129" s="45" t="str">
        <f t="shared" si="97"/>
        <v/>
      </c>
      <c r="BZ129" s="12" t="str">
        <f t="shared" si="60"/>
        <v/>
      </c>
      <c r="CA129" s="47" t="str">
        <f t="shared" si="61"/>
        <v/>
      </c>
      <c r="CB129" s="32" t="str">
        <f t="shared" si="62"/>
        <v/>
      </c>
      <c r="CC129" s="32" t="str">
        <f t="shared" si="63"/>
        <v/>
      </c>
      <c r="CD129" s="32" t="str">
        <f t="shared" si="64"/>
        <v/>
      </c>
      <c r="CE129" s="48"/>
      <c r="CF129" s="32" t="str">
        <f t="shared" si="76"/>
        <v/>
      </c>
      <c r="CG129" s="32" t="str">
        <f t="shared" si="77"/>
        <v/>
      </c>
      <c r="CH129" s="48"/>
    </row>
    <row r="130" spans="2:86" ht="30" customHeight="1" x14ac:dyDescent="0.2">
      <c r="B130" s="155"/>
      <c r="C130" s="117"/>
      <c r="D130" s="53"/>
      <c r="E130" s="68"/>
      <c r="F130" s="54"/>
      <c r="G130" s="54"/>
      <c r="H130" s="55"/>
      <c r="I130" s="71"/>
      <c r="J130" s="73"/>
      <c r="K130" s="56"/>
      <c r="L130" s="76" t="str">
        <f t="shared" si="65"/>
        <v/>
      </c>
      <c r="M130" s="77" t="str">
        <f t="shared" si="66"/>
        <v/>
      </c>
      <c r="N130" s="130" t="str">
        <f t="shared" si="67"/>
        <v/>
      </c>
      <c r="O130" s="131" t="str">
        <f t="shared" si="92"/>
        <v/>
      </c>
      <c r="P130" s="131" t="str">
        <f t="shared" si="92"/>
        <v/>
      </c>
      <c r="Q130" s="131" t="str">
        <f t="shared" si="92"/>
        <v/>
      </c>
      <c r="R130" s="131" t="str">
        <f t="shared" si="92"/>
        <v/>
      </c>
      <c r="S130" s="131" t="str">
        <f t="shared" si="92"/>
        <v/>
      </c>
      <c r="T130" s="131" t="str">
        <f t="shared" si="92"/>
        <v/>
      </c>
      <c r="U130" s="131" t="str">
        <f t="shared" si="92"/>
        <v/>
      </c>
      <c r="V130" s="14"/>
      <c r="W130" s="17" t="str">
        <f>IF(C130="",IF(OR(AND($H130&lt;&gt;"",C130=""),AND($F129=$F130,$AK130&lt;&gt;""),COUNTA($H$3:$H$100002)&gt;COUNTA($H$3:$H130),$AE130&lt;&gt;""),W129,""),C130)</f>
        <v/>
      </c>
      <c r="X130" s="17" t="str">
        <f>IF(D130="",IF(OR(AND($H130&lt;&gt;"",D130=""),AND($F129=$F130,$AK130&lt;&gt;""),COUNTA($H$3:$H$100002)&gt;COUNTA($H$3:$H130),$AE130&lt;&gt;""),X129,""),D130)</f>
        <v/>
      </c>
      <c r="Y130" s="17" t="str">
        <f>IF(E130="",IF(OR(AND($H130&lt;&gt;"",E130=""),AND($F129=$F130,$AK130&lt;&gt;""),COUNTA($H$3:$H$100002)&gt;COUNTA($H$3:$H130),$AE130&lt;&gt;""),Y129,""),E130)</f>
        <v/>
      </c>
      <c r="Z130" s="27" t="str">
        <f t="shared" si="82"/>
        <v/>
      </c>
      <c r="AA130" s="2" t="str">
        <f>IF(F130="","",COUNTA($F$3:F130))</f>
        <v/>
      </c>
      <c r="AB130" s="3" t="str">
        <f>IF(F130="","",IFERROR(IF(F130&lt;&gt;"",IFERROR(INDEX(設定!$C$3:$C$303,MATCH(F130,設定!$C$3:$C$303,0),0),INDEX(設定!$C$3:$C$303,MATCH("*"&amp;F130&amp;"*",設定!$C$3:$C$303,0),0)),""),"エラー"))</f>
        <v/>
      </c>
      <c r="AC130" s="2" t="str">
        <f>IF(G130="","",COUNTA($G$3:G130))</f>
        <v/>
      </c>
      <c r="AD130" s="3" t="str">
        <f>IF(G130="","",IFERROR(IF(G130&lt;&gt;"",IFERROR(INDEX(設定!$C$3:$C$303,MATCH(G130,設定!$C$3:$C$303,0),0),INDEX(設定!$C$3:$C$303,MATCH("*"&amp;G130&amp;"*",設定!$C$3:$C$303,0),0)),""),"エラー"))</f>
        <v/>
      </c>
      <c r="AE130" s="3" t="str">
        <f>IFERROR(IF(AB130="",IF(AND(H130&lt;&gt;"",F130=""),INDEX(AB$3:AB130,MATCH(MAX(AA$3:AA130),AA$3:AA130,0),0),""),AB130),"")</f>
        <v/>
      </c>
      <c r="AF130" s="3" t="str">
        <f>IFERROR(IF(AD130="",IF(AND(H130&lt;&gt;"",G130=""),INDEX(AD$3:AD130,MATCH(MAX(AC$3:AC130),AC$3:AC130,0),0),""),AD130),"")</f>
        <v/>
      </c>
      <c r="AG130" s="2" t="str">
        <f>IF(AH130="","",IF(OR(AH130=AH129,AH130=AH131),IF(AND(E130="",AB130="",AG129&lt;&gt;""),MAX($AG$3:AG129),MAX($AG$3:AG129)+1),IF(AH129=AH130,AG129,MAX($AG$3:AG129)+1)))</f>
        <v/>
      </c>
      <c r="AH130" s="12" t="str">
        <f t="shared" si="68"/>
        <v/>
      </c>
      <c r="AI130" s="12" t="str">
        <f t="shared" si="93"/>
        <v/>
      </c>
      <c r="AJ130" s="13" t="str">
        <f t="shared" si="52"/>
        <v/>
      </c>
      <c r="AK130" s="13" t="str">
        <f t="shared" si="53"/>
        <v/>
      </c>
      <c r="AL130" s="13" t="str">
        <f>IF(OR(AJ130="",COUNTIF($AH$3:AH130,AH130)&lt;&gt;COUNTIF(AH$3:AH$100002,AH130)),"",SUMIF(AH$3:AH$100002,AH130,AJ$3:AJ$100002))</f>
        <v/>
      </c>
      <c r="AM130" s="13" t="str">
        <f>IF(OR(AK130="",COUNTIF($AH$3:AH130,AH130)&lt;&gt;COUNTIF(AH$3:AH$100002,AH130)),"",SUMIF(AH$3:AH$100002,AH130,AK$3:AK$100002))</f>
        <v/>
      </c>
      <c r="AO130" s="13" t="str">
        <f t="shared" si="70"/>
        <v/>
      </c>
      <c r="AP130" s="13" t="str">
        <f t="shared" si="70"/>
        <v/>
      </c>
      <c r="AQ130" s="13" t="str">
        <f t="shared" si="70"/>
        <v/>
      </c>
      <c r="AR130" s="13" t="str">
        <f t="shared" si="70"/>
        <v/>
      </c>
      <c r="AS130" s="13" t="str">
        <f t="shared" si="83"/>
        <v/>
      </c>
      <c r="AT130" s="13" t="str">
        <f t="shared" si="83"/>
        <v/>
      </c>
      <c r="AU130" s="13" t="str">
        <f t="shared" si="83"/>
        <v/>
      </c>
      <c r="AV130" s="13" t="str">
        <f t="shared" si="83"/>
        <v/>
      </c>
      <c r="AW130" s="86" t="str">
        <f t="shared" si="54"/>
        <v/>
      </c>
      <c r="AX130" s="59" t="str">
        <f t="shared" si="55"/>
        <v/>
      </c>
      <c r="AY130" s="63" t="str">
        <f>IF(OR($BR130="",BH130=""),"",COUNT($BR$3:$BR130))</f>
        <v/>
      </c>
      <c r="AZ130" s="13" t="str">
        <f>IF(OR($BR130="",BI130=""),"",COUNT($BR$3:$BR130))</f>
        <v/>
      </c>
      <c r="BA130" s="13" t="str">
        <f>IF(OR($BR130="",BJ130=""),"",COUNT($BR$3:$BR130))</f>
        <v/>
      </c>
      <c r="BB130" s="13" t="str">
        <f>IF(OR($BR130="",BK130=""),"",COUNT($BR$3:$BR130))</f>
        <v/>
      </c>
      <c r="BC130" s="13" t="str">
        <f>IF(OR($BR130="",BL130=""),"",COUNT($BR$3:$BR130))</f>
        <v/>
      </c>
      <c r="BD130" s="13" t="str">
        <f>IF(OR($BR130="",BM130=""),"",COUNT($BR$3:$BR130))</f>
        <v/>
      </c>
      <c r="BE130" s="13" t="str">
        <f>IF(OR($BR130="",BN130=""),"",COUNT($BR$3:$BR130))</f>
        <v/>
      </c>
      <c r="BF130" s="13" t="str">
        <f>IF(OR($BR130="",BO130=""),"",COUNT($BR$3:$BR130))</f>
        <v/>
      </c>
      <c r="BG130" s="66" t="str">
        <f>IF(Z130="","",COUNT($Z$3:Z130))</f>
        <v/>
      </c>
      <c r="BH130" s="13" t="str">
        <f>IF(AO130="","",IF(AO130=BH$2,(SUMIF($BV$3:$BV130,BH$2,$BW$3:$BW130)-SUMIF($BX$3:$BX130,BH$2,$BY$3:$BY130))*AO$1,""))</f>
        <v/>
      </c>
      <c r="BI130" s="13" t="str">
        <f>IF(AP130="","",IF(AP130=BI$2,(SUMIF($BV$3:$BV130,BI$2,$BW$3:$BW130)-SUMIF($BX$3:$BX130,BI$2,$BY$3:$BY130))*AP$1,""))</f>
        <v/>
      </c>
      <c r="BJ130" s="13" t="str">
        <f>IF(AQ130="","",IF(AQ130=BJ$2,(SUMIF($BV$3:$BV130,BJ$2,$BW$3:$BW130)-SUMIF($BX$3:$BX130,BJ$2,$BY$3:$BY130))*AQ$1,""))</f>
        <v/>
      </c>
      <c r="BK130" s="13" t="str">
        <f>IF(AR130="","",IF(AR130=BK$2,(SUMIF($BV$3:$BV130,BK$2,$BW$3:$BW130)-SUMIF($BX$3:$BX130,BK$2,$BY$3:$BY130))*AR$1,""))</f>
        <v/>
      </c>
      <c r="BL130" s="13" t="str">
        <f>IF(AS130="","",IF(AS130=BL$2,(SUMIF($BV$3:$BV130,BL$2,$BW$3:$BW130)-SUMIF($BX$3:$BX130,BL$2,$BY$3:$BY130))*AS$1,""))</f>
        <v/>
      </c>
      <c r="BM130" s="13" t="str">
        <f>IF(AT130="","",IF(AT130=BM$2,(SUMIF($BV$3:$BV130,BM$2,$BW$3:$BW130)-SUMIF($BX$3:$BX130,BM$2,$BY$3:$BY130))*AT$1,""))</f>
        <v/>
      </c>
      <c r="BN130" s="13" t="str">
        <f>IF(AU130="","",IF(AU130=BN$2,(SUMIF($BV$3:$BV130,BN$2,$BW$3:$BW130)-SUMIF($BX$3:$BX130,BN$2,$BY$3:$BY130))*AU$1,""))</f>
        <v/>
      </c>
      <c r="BO130" s="13" t="str">
        <f>IF(AV130="","",IF(AV130=BO$2,(SUMIF($BV$3:$BV130,BO$2,$BW$3:$BW130)-SUMIF($BX$3:$BX130,BO$2,$BY$3:$BY130))*AV$1,""))</f>
        <v/>
      </c>
      <c r="BP130" s="152"/>
      <c r="BQ130" s="13" t="str">
        <f t="shared" si="71"/>
        <v/>
      </c>
      <c r="BR130" s="75" t="str">
        <f t="shared" si="56"/>
        <v/>
      </c>
      <c r="BS130" s="33" t="str">
        <f t="shared" si="57"/>
        <v/>
      </c>
      <c r="BT130" s="42" t="str">
        <f t="shared" si="58"/>
        <v/>
      </c>
      <c r="BU130" s="38" t="str">
        <f t="shared" si="59"/>
        <v/>
      </c>
      <c r="BV130" s="30" t="str">
        <f t="shared" si="94"/>
        <v/>
      </c>
      <c r="BW130" s="36" t="str">
        <f t="shared" si="95"/>
        <v/>
      </c>
      <c r="BX130" s="36" t="str">
        <f t="shared" si="96"/>
        <v/>
      </c>
      <c r="BY130" s="45" t="str">
        <f t="shared" si="97"/>
        <v/>
      </c>
      <c r="BZ130" s="12" t="str">
        <f t="shared" si="60"/>
        <v/>
      </c>
      <c r="CA130" s="47" t="str">
        <f t="shared" si="61"/>
        <v/>
      </c>
      <c r="CB130" s="32" t="str">
        <f t="shared" si="62"/>
        <v/>
      </c>
      <c r="CC130" s="32" t="str">
        <f t="shared" si="63"/>
        <v/>
      </c>
      <c r="CD130" s="32" t="str">
        <f t="shared" si="64"/>
        <v/>
      </c>
      <c r="CE130" s="48"/>
      <c r="CF130" s="32" t="str">
        <f t="shared" si="76"/>
        <v/>
      </c>
      <c r="CG130" s="32" t="str">
        <f t="shared" si="77"/>
        <v/>
      </c>
      <c r="CH130" s="48"/>
    </row>
    <row r="131" spans="2:86" ht="30" customHeight="1" x14ac:dyDescent="0.2">
      <c r="B131" s="155"/>
      <c r="C131" s="117"/>
      <c r="D131" s="53"/>
      <c r="E131" s="68"/>
      <c r="F131" s="54"/>
      <c r="G131" s="54"/>
      <c r="H131" s="55"/>
      <c r="I131" s="71"/>
      <c r="J131" s="73"/>
      <c r="K131" s="56"/>
      <c r="L131" s="76" t="str">
        <f t="shared" si="65"/>
        <v/>
      </c>
      <c r="M131" s="77" t="str">
        <f t="shared" si="66"/>
        <v/>
      </c>
      <c r="N131" s="130" t="str">
        <f t="shared" si="67"/>
        <v/>
      </c>
      <c r="O131" s="131" t="str">
        <f t="shared" si="92"/>
        <v/>
      </c>
      <c r="P131" s="131" t="str">
        <f t="shared" si="92"/>
        <v/>
      </c>
      <c r="Q131" s="131" t="str">
        <f t="shared" si="92"/>
        <v/>
      </c>
      <c r="R131" s="131" t="str">
        <f t="shared" si="92"/>
        <v/>
      </c>
      <c r="S131" s="131" t="str">
        <f t="shared" si="92"/>
        <v/>
      </c>
      <c r="T131" s="131" t="str">
        <f t="shared" si="92"/>
        <v/>
      </c>
      <c r="U131" s="131" t="str">
        <f t="shared" si="92"/>
        <v/>
      </c>
      <c r="V131" s="14"/>
      <c r="W131" s="17" t="str">
        <f>IF(C131="",IF(OR(AND($H131&lt;&gt;"",C131=""),AND($F130=$F131,$AK131&lt;&gt;""),COUNTA($H$3:$H$100002)&gt;COUNTA($H$3:$H131),$AE131&lt;&gt;""),W130,""),C131)</f>
        <v/>
      </c>
      <c r="X131" s="17" t="str">
        <f>IF(D131="",IF(OR(AND($H131&lt;&gt;"",D131=""),AND($F130=$F131,$AK131&lt;&gt;""),COUNTA($H$3:$H$100002)&gt;COUNTA($H$3:$H131),$AE131&lt;&gt;""),X130,""),D131)</f>
        <v/>
      </c>
      <c r="Y131" s="17" t="str">
        <f>IF(E131="",IF(OR(AND($H131&lt;&gt;"",E131=""),AND($F130=$F131,$AK131&lt;&gt;""),COUNTA($H$3:$H$100002)&gt;COUNTA($H$3:$H131),$AE131&lt;&gt;""),Y130,""),E131)</f>
        <v/>
      </c>
      <c r="Z131" s="27" t="str">
        <f t="shared" si="82"/>
        <v/>
      </c>
      <c r="AA131" s="2" t="str">
        <f>IF(F131="","",COUNTA($F$3:F131))</f>
        <v/>
      </c>
      <c r="AB131" s="3" t="str">
        <f>IF(F131="","",IFERROR(IF(F131&lt;&gt;"",IFERROR(INDEX(設定!$C$3:$C$303,MATCH(F131,設定!$C$3:$C$303,0),0),INDEX(設定!$C$3:$C$303,MATCH("*"&amp;F131&amp;"*",設定!$C$3:$C$303,0),0)),""),"エラー"))</f>
        <v/>
      </c>
      <c r="AC131" s="2" t="str">
        <f>IF(G131="","",COUNTA($G$3:G131))</f>
        <v/>
      </c>
      <c r="AD131" s="3" t="str">
        <f>IF(G131="","",IFERROR(IF(G131&lt;&gt;"",IFERROR(INDEX(設定!$C$3:$C$303,MATCH(G131,設定!$C$3:$C$303,0),0),INDEX(設定!$C$3:$C$303,MATCH("*"&amp;G131&amp;"*",設定!$C$3:$C$303,0),0)),""),"エラー"))</f>
        <v/>
      </c>
      <c r="AE131" s="3" t="str">
        <f>IFERROR(IF(AB131="",IF(AND(H131&lt;&gt;"",F131=""),INDEX(AB$3:AB131,MATCH(MAX(AA$3:AA131),AA$3:AA131,0),0),""),AB131),"")</f>
        <v/>
      </c>
      <c r="AF131" s="3" t="str">
        <f>IFERROR(IF(AD131="",IF(AND(H131&lt;&gt;"",G131=""),INDEX(AD$3:AD131,MATCH(MAX(AC$3:AC131),AC$3:AC131,0),0),""),AD131),"")</f>
        <v/>
      </c>
      <c r="AG131" s="2" t="str">
        <f>IF(AH131="","",IF(OR(AH131=AH130,AH131=AH132),IF(AND(E131="",AB131="",AG130&lt;&gt;""),MAX($AG$3:AG130),MAX($AG$3:AG130)+1),IF(AH130=AH131,AG130,MAX($AG$3:AG130)+1)))</f>
        <v/>
      </c>
      <c r="AH131" s="12" t="str">
        <f t="shared" si="68"/>
        <v/>
      </c>
      <c r="AI131" s="12" t="str">
        <f t="shared" si="93"/>
        <v/>
      </c>
      <c r="AJ131" s="13" t="str">
        <f t="shared" ref="AJ131:AJ194" si="98">IF($AE131="","",IF($AF131="",0,J131))</f>
        <v/>
      </c>
      <c r="AK131" s="13" t="str">
        <f t="shared" ref="AK131:AK194" si="99">IF($AE131="","",IF($AF131="",0,K131))</f>
        <v/>
      </c>
      <c r="AL131" s="13" t="str">
        <f>IF(OR(AJ131="",COUNTIF($AH$3:AH131,AH131)&lt;&gt;COUNTIF(AH$3:AH$100002,AH131)),"",SUMIF(AH$3:AH$100002,AH131,AJ$3:AJ$100002))</f>
        <v/>
      </c>
      <c r="AM131" s="13" t="str">
        <f>IF(OR(AK131="",COUNTIF($AH$3:AH131,AH131)&lt;&gt;COUNTIF(AH$3:AH$100002,AH131)),"",SUMIF(AH$3:AH$100002,AH131,AK$3:AK$100002))</f>
        <v/>
      </c>
      <c r="AO131" s="13" t="str">
        <f t="shared" si="70"/>
        <v/>
      </c>
      <c r="AP131" s="13" t="str">
        <f t="shared" si="70"/>
        <v/>
      </c>
      <c r="AQ131" s="13" t="str">
        <f t="shared" si="70"/>
        <v/>
      </c>
      <c r="AR131" s="13" t="str">
        <f t="shared" ref="AR131:AU194" si="100">IF($Z131="","",IF(COUNTIF($AE131:$AF131,AR$2),AR$2,""))</f>
        <v/>
      </c>
      <c r="AS131" s="13" t="str">
        <f t="shared" si="83"/>
        <v/>
      </c>
      <c r="AT131" s="13" t="str">
        <f t="shared" si="83"/>
        <v/>
      </c>
      <c r="AU131" s="13" t="str">
        <f t="shared" si="83"/>
        <v/>
      </c>
      <c r="AV131" s="13" t="str">
        <f t="shared" si="83"/>
        <v/>
      </c>
      <c r="AW131" s="86" t="str">
        <f t="shared" ref="AW131:AW194" si="101">IF(J131="","",J131)</f>
        <v/>
      </c>
      <c r="AX131" s="59" t="str">
        <f t="shared" ref="AX131:AX194" si="102">IF(K131="","",K131)</f>
        <v/>
      </c>
      <c r="AY131" s="63" t="str">
        <f>IF(OR($BR131="",BH131=""),"",COUNT($BR$3:$BR131))</f>
        <v/>
      </c>
      <c r="AZ131" s="13" t="str">
        <f>IF(OR($BR131="",BI131=""),"",COUNT($BR$3:$BR131))</f>
        <v/>
      </c>
      <c r="BA131" s="13" t="str">
        <f>IF(OR($BR131="",BJ131=""),"",COUNT($BR$3:$BR131))</f>
        <v/>
      </c>
      <c r="BB131" s="13" t="str">
        <f>IF(OR($BR131="",BK131=""),"",COUNT($BR$3:$BR131))</f>
        <v/>
      </c>
      <c r="BC131" s="13" t="str">
        <f>IF(OR($BR131="",BL131=""),"",COUNT($BR$3:$BR131))</f>
        <v/>
      </c>
      <c r="BD131" s="13" t="str">
        <f>IF(OR($BR131="",BM131=""),"",COUNT($BR$3:$BR131))</f>
        <v/>
      </c>
      <c r="BE131" s="13" t="str">
        <f>IF(OR($BR131="",BN131=""),"",COUNT($BR$3:$BR131))</f>
        <v/>
      </c>
      <c r="BF131" s="13" t="str">
        <f>IF(OR($BR131="",BO131=""),"",COUNT($BR$3:$BR131))</f>
        <v/>
      </c>
      <c r="BG131" s="66" t="str">
        <f>IF(Z131="","",COUNT($Z$3:Z131))</f>
        <v/>
      </c>
      <c r="BH131" s="13" t="str">
        <f>IF(AO131="","",IF(AO131=BH$2,(SUMIF($BV$3:$BV131,BH$2,$BW$3:$BW131)-SUMIF($BX$3:$BX131,BH$2,$BY$3:$BY131))*AO$1,""))</f>
        <v/>
      </c>
      <c r="BI131" s="13" t="str">
        <f>IF(AP131="","",IF(AP131=BI$2,(SUMIF($BV$3:$BV131,BI$2,$BW$3:$BW131)-SUMIF($BX$3:$BX131,BI$2,$BY$3:$BY131))*AP$1,""))</f>
        <v/>
      </c>
      <c r="BJ131" s="13" t="str">
        <f>IF(AQ131="","",IF(AQ131=BJ$2,(SUMIF($BV$3:$BV131,BJ$2,$BW$3:$BW131)-SUMIF($BX$3:$BX131,BJ$2,$BY$3:$BY131))*AQ$1,""))</f>
        <v/>
      </c>
      <c r="BK131" s="13" t="str">
        <f>IF(AR131="","",IF(AR131=BK$2,(SUMIF($BV$3:$BV131,BK$2,$BW$3:$BW131)-SUMIF($BX$3:$BX131,BK$2,$BY$3:$BY131))*AR$1,""))</f>
        <v/>
      </c>
      <c r="BL131" s="13" t="str">
        <f>IF(AS131="","",IF(AS131=BL$2,(SUMIF($BV$3:$BV131,BL$2,$BW$3:$BW131)-SUMIF($BX$3:$BX131,BL$2,$BY$3:$BY131))*AS$1,""))</f>
        <v/>
      </c>
      <c r="BM131" s="13" t="str">
        <f>IF(AT131="","",IF(AT131=BM$2,(SUMIF($BV$3:$BV131,BM$2,$BW$3:$BW131)-SUMIF($BX$3:$BX131,BM$2,$BY$3:$BY131))*AT$1,""))</f>
        <v/>
      </c>
      <c r="BN131" s="13" t="str">
        <f>IF(AU131="","",IF(AU131=BN$2,(SUMIF($BV$3:$BV131,BN$2,$BW$3:$BW131)-SUMIF($BX$3:$BX131,BN$2,$BY$3:$BY131))*AU$1,""))</f>
        <v/>
      </c>
      <c r="BO131" s="13" t="str">
        <f>IF(AV131="","",IF(AV131=BO$2,(SUMIF($BV$3:$BV131,BO$2,$BW$3:$BW131)-SUMIF($BX$3:$BX131,BO$2,$BY$3:$BY131))*AV$1,""))</f>
        <v/>
      </c>
      <c r="BP131" s="152"/>
      <c r="BQ131" s="13" t="str">
        <f t="shared" si="71"/>
        <v/>
      </c>
      <c r="BR131" s="75" t="str">
        <f t="shared" ref="BR131:BR194" si="103">IF(Z131="","",Z131)</f>
        <v/>
      </c>
      <c r="BS131" s="33" t="str">
        <f t="shared" ref="BS131:BS194" si="104">IF(Z131="","",W131)</f>
        <v/>
      </c>
      <c r="BT131" s="42" t="str">
        <f t="shared" ref="BT131:BT194" si="105">IF(Z131="","",X131)</f>
        <v/>
      </c>
      <c r="BU131" s="38" t="str">
        <f t="shared" ref="BU131:BU194" si="106">IF(Z131="","",Y131)</f>
        <v/>
      </c>
      <c r="BV131" s="30" t="str">
        <f t="shared" si="94"/>
        <v/>
      </c>
      <c r="BW131" s="36" t="str">
        <f t="shared" si="95"/>
        <v/>
      </c>
      <c r="BX131" s="36" t="str">
        <f t="shared" si="96"/>
        <v/>
      </c>
      <c r="BY131" s="45" t="str">
        <f t="shared" si="97"/>
        <v/>
      </c>
      <c r="BZ131" s="12" t="str">
        <f t="shared" ref="BZ131:BZ194" si="107">IF(H131="","",H131&amp;IF(I131="",""," ("&amp;I131&amp;")"))</f>
        <v/>
      </c>
      <c r="CA131" s="47" t="str">
        <f t="shared" ref="CA131:CA194" si="108">IF(AE131="","",AE131)</f>
        <v/>
      </c>
      <c r="CB131" s="32" t="str">
        <f t="shared" ref="CB131:CB194" si="109">IF(AF131="","",AF131)</f>
        <v/>
      </c>
      <c r="CC131" s="32" t="str">
        <f t="shared" ref="CC131:CC194" si="110">IF(J131="","",J131)</f>
        <v/>
      </c>
      <c r="CD131" s="32" t="str">
        <f t="shared" ref="CD131:CD194" si="111">IF(K131="","",K131)</f>
        <v/>
      </c>
      <c r="CE131" s="48"/>
      <c r="CF131" s="32" t="str">
        <f t="shared" si="76"/>
        <v/>
      </c>
      <c r="CG131" s="32" t="str">
        <f t="shared" si="77"/>
        <v/>
      </c>
      <c r="CH131" s="48"/>
    </row>
    <row r="132" spans="2:86" ht="30" customHeight="1" x14ac:dyDescent="0.2">
      <c r="B132" s="155"/>
      <c r="C132" s="117"/>
      <c r="D132" s="53"/>
      <c r="E132" s="68"/>
      <c r="F132" s="54"/>
      <c r="G132" s="54"/>
      <c r="H132" s="55"/>
      <c r="I132" s="71"/>
      <c r="J132" s="73"/>
      <c r="K132" s="56"/>
      <c r="L132" s="76" t="str">
        <f t="shared" ref="L132:L195" si="112">IF(AE132="","",AE132)</f>
        <v/>
      </c>
      <c r="M132" s="77" t="str">
        <f t="shared" ref="M132:M195" si="113">IF(AF132="","",AF132)</f>
        <v/>
      </c>
      <c r="N132" s="130" t="str">
        <f t="shared" ref="N132:N195" si="114">IFERROR(INDEX($BH$3:$BO$100002,MATCH($BG132,$BG$3:$BG$100002,0),MATCH(N$1,$BH$2:$BO$2,0)),"")</f>
        <v/>
      </c>
      <c r="O132" s="131" t="str">
        <f t="shared" si="92"/>
        <v/>
      </c>
      <c r="P132" s="131" t="str">
        <f t="shared" si="92"/>
        <v/>
      </c>
      <c r="Q132" s="131" t="str">
        <f t="shared" si="92"/>
        <v/>
      </c>
      <c r="R132" s="131" t="str">
        <f t="shared" si="92"/>
        <v/>
      </c>
      <c r="S132" s="131" t="str">
        <f t="shared" si="92"/>
        <v/>
      </c>
      <c r="T132" s="131" t="str">
        <f t="shared" si="92"/>
        <v/>
      </c>
      <c r="U132" s="131" t="str">
        <f t="shared" si="92"/>
        <v/>
      </c>
      <c r="V132" s="14"/>
      <c r="W132" s="17" t="str">
        <f>IF(C132="",IF(OR(AND($H132&lt;&gt;"",C132=""),AND($F131=$F132,$AK132&lt;&gt;""),COUNTA($H$3:$H$100002)&gt;COUNTA($H$3:$H132),$AE132&lt;&gt;""),W131,""),C132)</f>
        <v/>
      </c>
      <c r="X132" s="17" t="str">
        <f>IF(D132="",IF(OR(AND($H132&lt;&gt;"",D132=""),AND($F131=$F132,$AK132&lt;&gt;""),COUNTA($H$3:$H$100002)&gt;COUNTA($H$3:$H132),$AE132&lt;&gt;""),X131,""),D132)</f>
        <v/>
      </c>
      <c r="Y132" s="17" t="str">
        <f>IF(E132="",IF(OR(AND($H132&lt;&gt;"",E132=""),AND($F131=$F132,$AK132&lt;&gt;""),COUNTA($H$3:$H$100002)&gt;COUNTA($H$3:$H132),$AE132&lt;&gt;""),Y131,""),E132)</f>
        <v/>
      </c>
      <c r="Z132" s="27" t="str">
        <f t="shared" si="82"/>
        <v/>
      </c>
      <c r="AA132" s="2" t="str">
        <f>IF(F132="","",COUNTA($F$3:F132))</f>
        <v/>
      </c>
      <c r="AB132" s="3" t="str">
        <f>IF(F132="","",IFERROR(IF(F132&lt;&gt;"",IFERROR(INDEX(設定!$C$3:$C$303,MATCH(F132,設定!$C$3:$C$303,0),0),INDEX(設定!$C$3:$C$303,MATCH("*"&amp;F132&amp;"*",設定!$C$3:$C$303,0),0)),""),"エラー"))</f>
        <v/>
      </c>
      <c r="AC132" s="2" t="str">
        <f>IF(G132="","",COUNTA($G$3:G132))</f>
        <v/>
      </c>
      <c r="AD132" s="3" t="str">
        <f>IF(G132="","",IFERROR(IF(G132&lt;&gt;"",IFERROR(INDEX(設定!$C$3:$C$303,MATCH(G132,設定!$C$3:$C$303,0),0),INDEX(設定!$C$3:$C$303,MATCH("*"&amp;G132&amp;"*",設定!$C$3:$C$303,0),0)),""),"エラー"))</f>
        <v/>
      </c>
      <c r="AE132" s="3" t="str">
        <f>IFERROR(IF(AB132="",IF(AND(H132&lt;&gt;"",F132=""),INDEX(AB$3:AB132,MATCH(MAX(AA$3:AA132),AA$3:AA132,0),0),""),AB132),"")</f>
        <v/>
      </c>
      <c r="AF132" s="3" t="str">
        <f>IFERROR(IF(AD132="",IF(AND(H132&lt;&gt;"",G132=""),INDEX(AD$3:AD132,MATCH(MAX(AC$3:AC132),AC$3:AC132,0),0),""),AD132),"")</f>
        <v/>
      </c>
      <c r="AG132" s="2" t="str">
        <f>IF(AH132="","",IF(OR(AH132=AH131,AH132=AH133),IF(AND(E132="",AB132="",AG131&lt;&gt;""),MAX($AG$3:AG131),MAX($AG$3:AG131)+1),IF(AH131=AH132,AG131,MAX($AG$3:AG131)+1)))</f>
        <v/>
      </c>
      <c r="AH132" s="12" t="str">
        <f t="shared" ref="AH132:AH195" si="115">IF(AE132="","",Z132&amp;"@"&amp;AE132&amp;"@"&amp;AF132)</f>
        <v/>
      </c>
      <c r="AI132" s="12" t="str">
        <f t="shared" si="93"/>
        <v/>
      </c>
      <c r="AJ132" s="13" t="str">
        <f t="shared" si="98"/>
        <v/>
      </c>
      <c r="AK132" s="13" t="str">
        <f t="shared" si="99"/>
        <v/>
      </c>
      <c r="AL132" s="13" t="str">
        <f>IF(OR(AJ132="",COUNTIF($AH$3:AH132,AH132)&lt;&gt;COUNTIF(AH$3:AH$100002,AH132)),"",SUMIF(AH$3:AH$100002,AH132,AJ$3:AJ$100002))</f>
        <v/>
      </c>
      <c r="AM132" s="13" t="str">
        <f>IF(OR(AK132="",COUNTIF($AH$3:AH132,AH132)&lt;&gt;COUNTIF(AH$3:AH$100002,AH132)),"",SUMIF(AH$3:AH$100002,AH132,AK$3:AK$100002))</f>
        <v/>
      </c>
      <c r="AO132" s="13" t="str">
        <f t="shared" ref="AO132:AU195" si="116">IF($Z132="","",IF(COUNTIF($AE132:$AF132,AO$2),AO$2,""))</f>
        <v/>
      </c>
      <c r="AP132" s="13" t="str">
        <f t="shared" si="116"/>
        <v/>
      </c>
      <c r="AQ132" s="13" t="str">
        <f t="shared" si="116"/>
        <v/>
      </c>
      <c r="AR132" s="13" t="str">
        <f t="shared" si="100"/>
        <v/>
      </c>
      <c r="AS132" s="13" t="str">
        <f t="shared" si="83"/>
        <v/>
      </c>
      <c r="AT132" s="13" t="str">
        <f t="shared" si="83"/>
        <v/>
      </c>
      <c r="AU132" s="13" t="str">
        <f t="shared" si="83"/>
        <v/>
      </c>
      <c r="AV132" s="13" t="str">
        <f t="shared" si="83"/>
        <v/>
      </c>
      <c r="AW132" s="86" t="str">
        <f t="shared" si="101"/>
        <v/>
      </c>
      <c r="AX132" s="59" t="str">
        <f t="shared" si="102"/>
        <v/>
      </c>
      <c r="AY132" s="63" t="str">
        <f>IF(OR($BR132="",BH132=""),"",COUNT($BR$3:$BR132))</f>
        <v/>
      </c>
      <c r="AZ132" s="13" t="str">
        <f>IF(OR($BR132="",BI132=""),"",COUNT($BR$3:$BR132))</f>
        <v/>
      </c>
      <c r="BA132" s="13" t="str">
        <f>IF(OR($BR132="",BJ132=""),"",COUNT($BR$3:$BR132))</f>
        <v/>
      </c>
      <c r="BB132" s="13" t="str">
        <f>IF(OR($BR132="",BK132=""),"",COUNT($BR$3:$BR132))</f>
        <v/>
      </c>
      <c r="BC132" s="13" t="str">
        <f>IF(OR($BR132="",BL132=""),"",COUNT($BR$3:$BR132))</f>
        <v/>
      </c>
      <c r="BD132" s="13" t="str">
        <f>IF(OR($BR132="",BM132=""),"",COUNT($BR$3:$BR132))</f>
        <v/>
      </c>
      <c r="BE132" s="13" t="str">
        <f>IF(OR($BR132="",BN132=""),"",COUNT($BR$3:$BR132))</f>
        <v/>
      </c>
      <c r="BF132" s="13" t="str">
        <f>IF(OR($BR132="",BO132=""),"",COUNT($BR$3:$BR132))</f>
        <v/>
      </c>
      <c r="BG132" s="66" t="str">
        <f>IF(Z132="","",COUNT($Z$3:Z132))</f>
        <v/>
      </c>
      <c r="BH132" s="13" t="str">
        <f>IF(AO132="","",IF(AO132=BH$2,(SUMIF($BV$3:$BV132,BH$2,$BW$3:$BW132)-SUMIF($BX$3:$BX132,BH$2,$BY$3:$BY132))*AO$1,""))</f>
        <v/>
      </c>
      <c r="BI132" s="13" t="str">
        <f>IF(AP132="","",IF(AP132=BI$2,(SUMIF($BV$3:$BV132,BI$2,$BW$3:$BW132)-SUMIF($BX$3:$BX132,BI$2,$BY$3:$BY132))*AP$1,""))</f>
        <v/>
      </c>
      <c r="BJ132" s="13" t="str">
        <f>IF(AQ132="","",IF(AQ132=BJ$2,(SUMIF($BV$3:$BV132,BJ$2,$BW$3:$BW132)-SUMIF($BX$3:$BX132,BJ$2,$BY$3:$BY132))*AQ$1,""))</f>
        <v/>
      </c>
      <c r="BK132" s="13" t="str">
        <f>IF(AR132="","",IF(AR132=BK$2,(SUMIF($BV$3:$BV132,BK$2,$BW$3:$BW132)-SUMIF($BX$3:$BX132,BK$2,$BY$3:$BY132))*AR$1,""))</f>
        <v/>
      </c>
      <c r="BL132" s="13" t="str">
        <f>IF(AS132="","",IF(AS132=BL$2,(SUMIF($BV$3:$BV132,BL$2,$BW$3:$BW132)-SUMIF($BX$3:$BX132,BL$2,$BY$3:$BY132))*AS$1,""))</f>
        <v/>
      </c>
      <c r="BM132" s="13" t="str">
        <f>IF(AT132="","",IF(AT132=BM$2,(SUMIF($BV$3:$BV132,BM$2,$BW$3:$BW132)-SUMIF($BX$3:$BX132,BM$2,$BY$3:$BY132))*AT$1,""))</f>
        <v/>
      </c>
      <c r="BN132" s="13" t="str">
        <f>IF(AU132="","",IF(AU132=BN$2,(SUMIF($BV$3:$BV132,BN$2,$BW$3:$BW132)-SUMIF($BX$3:$BX132,BN$2,$BY$3:$BY132))*AU$1,""))</f>
        <v/>
      </c>
      <c r="BO132" s="13" t="str">
        <f>IF(AV132="","",IF(AV132=BO$2,(SUMIF($BV$3:$BV132,BO$2,$BW$3:$BW132)-SUMIF($BX$3:$BX132,BO$2,$BY$3:$BY132))*AV$1,""))</f>
        <v/>
      </c>
      <c r="BP132" s="152"/>
      <c r="BQ132" s="13" t="str">
        <f t="shared" ref="BQ132:BQ195" si="117">IF(B132="","",IF(ISNUMBER(B132),B132,""))</f>
        <v/>
      </c>
      <c r="BR132" s="75" t="str">
        <f t="shared" si="103"/>
        <v/>
      </c>
      <c r="BS132" s="33" t="str">
        <f t="shared" si="104"/>
        <v/>
      </c>
      <c r="BT132" s="42" t="str">
        <f t="shared" si="105"/>
        <v/>
      </c>
      <c r="BU132" s="38" t="str">
        <f t="shared" si="106"/>
        <v/>
      </c>
      <c r="BV132" s="30" t="str">
        <f t="shared" si="94"/>
        <v/>
      </c>
      <c r="BW132" s="36" t="str">
        <f t="shared" si="95"/>
        <v/>
      </c>
      <c r="BX132" s="36" t="str">
        <f t="shared" si="96"/>
        <v/>
      </c>
      <c r="BY132" s="45" t="str">
        <f t="shared" si="97"/>
        <v/>
      </c>
      <c r="BZ132" s="12" t="str">
        <f t="shared" si="107"/>
        <v/>
      </c>
      <c r="CA132" s="47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48"/>
      <c r="CF132" s="32" t="str">
        <f t="shared" ref="CF132:CF195" si="118">IF(AND(ISNUMBER(B132),CG132&lt;&gt;""),B132,"")</f>
        <v/>
      </c>
      <c r="CG132" s="32" t="str">
        <f t="shared" ref="CG132:CG195" si="119">IF(AE132="","",AE132&amp;"@"&amp;AF132)</f>
        <v/>
      </c>
      <c r="CH132" s="48"/>
    </row>
    <row r="133" spans="2:86" ht="30" customHeight="1" x14ac:dyDescent="0.2">
      <c r="B133" s="155"/>
      <c r="C133" s="117"/>
      <c r="D133" s="53"/>
      <c r="E133" s="68"/>
      <c r="F133" s="54"/>
      <c r="G133" s="54"/>
      <c r="H133" s="55"/>
      <c r="I133" s="71"/>
      <c r="J133" s="73"/>
      <c r="K133" s="56"/>
      <c r="L133" s="76" t="str">
        <f t="shared" si="112"/>
        <v/>
      </c>
      <c r="M133" s="77" t="str">
        <f t="shared" si="113"/>
        <v/>
      </c>
      <c r="N133" s="130" t="str">
        <f t="shared" si="114"/>
        <v/>
      </c>
      <c r="O133" s="131" t="str">
        <f t="shared" ref="O133:U142" si="120">IFERROR(INDEX($BH$3:$BO$100002,MATCH($BG133,$BG$3:$BG$100002,0),MATCH(O$1,$BH$2:$BO$2,0)),"")</f>
        <v/>
      </c>
      <c r="P133" s="131" t="str">
        <f t="shared" si="120"/>
        <v/>
      </c>
      <c r="Q133" s="131" t="str">
        <f t="shared" si="120"/>
        <v/>
      </c>
      <c r="R133" s="131" t="str">
        <f t="shared" si="120"/>
        <v/>
      </c>
      <c r="S133" s="131" t="str">
        <f t="shared" si="120"/>
        <v/>
      </c>
      <c r="T133" s="131" t="str">
        <f t="shared" si="120"/>
        <v/>
      </c>
      <c r="U133" s="131" t="str">
        <f t="shared" si="120"/>
        <v/>
      </c>
      <c r="V133" s="14"/>
      <c r="W133" s="17" t="str">
        <f>IF(C133="",IF(OR(AND($H133&lt;&gt;"",C133=""),AND($F132=$F133,$AK133&lt;&gt;""),COUNTA($H$3:$H$100002)&gt;COUNTA($H$3:$H133),$AE133&lt;&gt;""),W132,""),C133)</f>
        <v/>
      </c>
      <c r="X133" s="17" t="str">
        <f>IF(D133="",IF(OR(AND($H133&lt;&gt;"",D133=""),AND($F132=$F133,$AK133&lt;&gt;""),COUNTA($H$3:$H$100002)&gt;COUNTA($H$3:$H133),$AE133&lt;&gt;""),X132,""),D133)</f>
        <v/>
      </c>
      <c r="Y133" s="17" t="str">
        <f>IF(E133="",IF(OR(AND($H133&lt;&gt;"",E133=""),AND($F132=$F133,$AK133&lt;&gt;""),COUNTA($H$3:$H$100002)&gt;COUNTA($H$3:$H133),$AE133&lt;&gt;""),Y132,""),E133)</f>
        <v/>
      </c>
      <c r="Z133" s="27" t="str">
        <f t="shared" si="82"/>
        <v/>
      </c>
      <c r="AA133" s="2" t="str">
        <f>IF(F133="","",COUNTA($F$3:F133))</f>
        <v/>
      </c>
      <c r="AB133" s="3" t="str">
        <f>IF(F133="","",IFERROR(IF(F133&lt;&gt;"",IFERROR(INDEX(設定!$C$3:$C$303,MATCH(F133,設定!$C$3:$C$303,0),0),INDEX(設定!$C$3:$C$303,MATCH("*"&amp;F133&amp;"*",設定!$C$3:$C$303,0),0)),""),"エラー"))</f>
        <v/>
      </c>
      <c r="AC133" s="2" t="str">
        <f>IF(G133="","",COUNTA($G$3:G133))</f>
        <v/>
      </c>
      <c r="AD133" s="3" t="str">
        <f>IF(G133="","",IFERROR(IF(G133&lt;&gt;"",IFERROR(INDEX(設定!$C$3:$C$303,MATCH(G133,設定!$C$3:$C$303,0),0),INDEX(設定!$C$3:$C$303,MATCH("*"&amp;G133&amp;"*",設定!$C$3:$C$303,0),0)),""),"エラー"))</f>
        <v/>
      </c>
      <c r="AE133" s="3" t="str">
        <f>IFERROR(IF(AB133="",IF(AND(H133&lt;&gt;"",F133=""),INDEX(AB$3:AB133,MATCH(MAX(AA$3:AA133),AA$3:AA133,0),0),""),AB133),"")</f>
        <v/>
      </c>
      <c r="AF133" s="3" t="str">
        <f>IFERROR(IF(AD133="",IF(AND(H133&lt;&gt;"",G133=""),INDEX(AD$3:AD133,MATCH(MAX(AC$3:AC133),AC$3:AC133,0),0),""),AD133),"")</f>
        <v/>
      </c>
      <c r="AG133" s="2" t="str">
        <f>IF(AH133="","",IF(OR(AH133=AH132,AH133=AH134),IF(AND(E133="",AB133="",AG132&lt;&gt;""),MAX($AG$3:AG132),MAX($AG$3:AG132)+1),IF(AH132=AH133,AG132,MAX($AG$3:AG132)+1)))</f>
        <v/>
      </c>
      <c r="AH133" s="12" t="str">
        <f t="shared" si="115"/>
        <v/>
      </c>
      <c r="AI133" s="12" t="str">
        <f t="shared" si="93"/>
        <v/>
      </c>
      <c r="AJ133" s="13" t="str">
        <f t="shared" si="98"/>
        <v/>
      </c>
      <c r="AK133" s="13" t="str">
        <f t="shared" si="99"/>
        <v/>
      </c>
      <c r="AL133" s="13" t="str">
        <f>IF(OR(AJ133="",COUNTIF($AH$3:AH133,AH133)&lt;&gt;COUNTIF(AH$3:AH$100002,AH133)),"",SUMIF(AH$3:AH$100002,AH133,AJ$3:AJ$100002))</f>
        <v/>
      </c>
      <c r="AM133" s="13" t="str">
        <f>IF(OR(AK133="",COUNTIF($AH$3:AH133,AH133)&lt;&gt;COUNTIF(AH$3:AH$100002,AH133)),"",SUMIF(AH$3:AH$100002,AH133,AK$3:AK$100002))</f>
        <v/>
      </c>
      <c r="AO133" s="13" t="str">
        <f t="shared" si="116"/>
        <v/>
      </c>
      <c r="AP133" s="13" t="str">
        <f t="shared" si="116"/>
        <v/>
      </c>
      <c r="AQ133" s="13" t="str">
        <f t="shared" si="116"/>
        <v/>
      </c>
      <c r="AR133" s="13" t="str">
        <f t="shared" si="100"/>
        <v/>
      </c>
      <c r="AS133" s="13" t="str">
        <f t="shared" si="83"/>
        <v/>
      </c>
      <c r="AT133" s="13" t="str">
        <f t="shared" si="83"/>
        <v/>
      </c>
      <c r="AU133" s="13" t="str">
        <f t="shared" si="83"/>
        <v/>
      </c>
      <c r="AV133" s="13" t="str">
        <f t="shared" si="83"/>
        <v/>
      </c>
      <c r="AW133" s="86" t="str">
        <f t="shared" si="101"/>
        <v/>
      </c>
      <c r="AX133" s="59" t="str">
        <f t="shared" si="102"/>
        <v/>
      </c>
      <c r="AY133" s="63" t="str">
        <f>IF(OR($BR133="",BH133=""),"",COUNT($BR$3:$BR133))</f>
        <v/>
      </c>
      <c r="AZ133" s="13" t="str">
        <f>IF(OR($BR133="",BI133=""),"",COUNT($BR$3:$BR133))</f>
        <v/>
      </c>
      <c r="BA133" s="13" t="str">
        <f>IF(OR($BR133="",BJ133=""),"",COUNT($BR$3:$BR133))</f>
        <v/>
      </c>
      <c r="BB133" s="13" t="str">
        <f>IF(OR($BR133="",BK133=""),"",COUNT($BR$3:$BR133))</f>
        <v/>
      </c>
      <c r="BC133" s="13" t="str">
        <f>IF(OR($BR133="",BL133=""),"",COUNT($BR$3:$BR133))</f>
        <v/>
      </c>
      <c r="BD133" s="13" t="str">
        <f>IF(OR($BR133="",BM133=""),"",COUNT($BR$3:$BR133))</f>
        <v/>
      </c>
      <c r="BE133" s="13" t="str">
        <f>IF(OR($BR133="",BN133=""),"",COUNT($BR$3:$BR133))</f>
        <v/>
      </c>
      <c r="BF133" s="13" t="str">
        <f>IF(OR($BR133="",BO133=""),"",COUNT($BR$3:$BR133))</f>
        <v/>
      </c>
      <c r="BG133" s="66" t="str">
        <f>IF(Z133="","",COUNT($Z$3:Z133))</f>
        <v/>
      </c>
      <c r="BH133" s="13" t="str">
        <f>IF(AO133="","",IF(AO133=BH$2,(SUMIF($BV$3:$BV133,BH$2,$BW$3:$BW133)-SUMIF($BX$3:$BX133,BH$2,$BY$3:$BY133))*AO$1,""))</f>
        <v/>
      </c>
      <c r="BI133" s="13" t="str">
        <f>IF(AP133="","",IF(AP133=BI$2,(SUMIF($BV$3:$BV133,BI$2,$BW$3:$BW133)-SUMIF($BX$3:$BX133,BI$2,$BY$3:$BY133))*AP$1,""))</f>
        <v/>
      </c>
      <c r="BJ133" s="13" t="str">
        <f>IF(AQ133="","",IF(AQ133=BJ$2,(SUMIF($BV$3:$BV133,BJ$2,$BW$3:$BW133)-SUMIF($BX$3:$BX133,BJ$2,$BY$3:$BY133))*AQ$1,""))</f>
        <v/>
      </c>
      <c r="BK133" s="13" t="str">
        <f>IF(AR133="","",IF(AR133=BK$2,(SUMIF($BV$3:$BV133,BK$2,$BW$3:$BW133)-SUMIF($BX$3:$BX133,BK$2,$BY$3:$BY133))*AR$1,""))</f>
        <v/>
      </c>
      <c r="BL133" s="13" t="str">
        <f>IF(AS133="","",IF(AS133=BL$2,(SUMIF($BV$3:$BV133,BL$2,$BW$3:$BW133)-SUMIF($BX$3:$BX133,BL$2,$BY$3:$BY133))*AS$1,""))</f>
        <v/>
      </c>
      <c r="BM133" s="13" t="str">
        <f>IF(AT133="","",IF(AT133=BM$2,(SUMIF($BV$3:$BV133,BM$2,$BW$3:$BW133)-SUMIF($BX$3:$BX133,BM$2,$BY$3:$BY133))*AT$1,""))</f>
        <v/>
      </c>
      <c r="BN133" s="13" t="str">
        <f>IF(AU133="","",IF(AU133=BN$2,(SUMIF($BV$3:$BV133,BN$2,$BW$3:$BW133)-SUMIF($BX$3:$BX133,BN$2,$BY$3:$BY133))*AU$1,""))</f>
        <v/>
      </c>
      <c r="BO133" s="13" t="str">
        <f>IF(AV133="","",IF(AV133=BO$2,(SUMIF($BV$3:$BV133,BO$2,$BW$3:$BW133)-SUMIF($BX$3:$BX133,BO$2,$BY$3:$BY133))*AV$1,""))</f>
        <v/>
      </c>
      <c r="BP133" s="152"/>
      <c r="BQ133" s="13" t="str">
        <f t="shared" si="117"/>
        <v/>
      </c>
      <c r="BR133" s="75" t="str">
        <f t="shared" si="103"/>
        <v/>
      </c>
      <c r="BS133" s="33" t="str">
        <f t="shared" si="104"/>
        <v/>
      </c>
      <c r="BT133" s="42" t="str">
        <f t="shared" si="105"/>
        <v/>
      </c>
      <c r="BU133" s="38" t="str">
        <f t="shared" si="106"/>
        <v/>
      </c>
      <c r="BV133" s="30" t="str">
        <f t="shared" si="94"/>
        <v/>
      </c>
      <c r="BW133" s="36" t="str">
        <f t="shared" si="95"/>
        <v/>
      </c>
      <c r="BX133" s="36" t="str">
        <f t="shared" si="96"/>
        <v/>
      </c>
      <c r="BY133" s="45" t="str">
        <f t="shared" si="97"/>
        <v/>
      </c>
      <c r="BZ133" s="12" t="str">
        <f t="shared" si="107"/>
        <v/>
      </c>
      <c r="CA133" s="47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48"/>
      <c r="CF133" s="32" t="str">
        <f t="shared" si="118"/>
        <v/>
      </c>
      <c r="CG133" s="32" t="str">
        <f t="shared" si="119"/>
        <v/>
      </c>
      <c r="CH133" s="48"/>
    </row>
    <row r="134" spans="2:86" ht="30" customHeight="1" x14ac:dyDescent="0.2">
      <c r="B134" s="155"/>
      <c r="C134" s="117"/>
      <c r="D134" s="53"/>
      <c r="E134" s="68"/>
      <c r="F134" s="54"/>
      <c r="G134" s="54"/>
      <c r="H134" s="55"/>
      <c r="I134" s="71"/>
      <c r="J134" s="73"/>
      <c r="K134" s="56"/>
      <c r="L134" s="76" t="str">
        <f t="shared" si="112"/>
        <v/>
      </c>
      <c r="M134" s="77" t="str">
        <f t="shared" si="113"/>
        <v/>
      </c>
      <c r="N134" s="130" t="str">
        <f t="shared" si="114"/>
        <v/>
      </c>
      <c r="O134" s="131" t="str">
        <f t="shared" si="120"/>
        <v/>
      </c>
      <c r="P134" s="131" t="str">
        <f t="shared" si="120"/>
        <v/>
      </c>
      <c r="Q134" s="131" t="str">
        <f t="shared" si="120"/>
        <v/>
      </c>
      <c r="R134" s="131" t="str">
        <f t="shared" si="120"/>
        <v/>
      </c>
      <c r="S134" s="131" t="str">
        <f t="shared" si="120"/>
        <v/>
      </c>
      <c r="T134" s="131" t="str">
        <f t="shared" si="120"/>
        <v/>
      </c>
      <c r="U134" s="131" t="str">
        <f t="shared" si="120"/>
        <v/>
      </c>
      <c r="V134" s="14"/>
      <c r="W134" s="17" t="str">
        <f>IF(C134="",IF(OR(AND($H134&lt;&gt;"",C134=""),AND($F133=$F134,$AK134&lt;&gt;""),COUNTA($H$3:$H$100002)&gt;COUNTA($H$3:$H134),$AE134&lt;&gt;""),W133,""),C134)</f>
        <v/>
      </c>
      <c r="X134" s="17" t="str">
        <f>IF(D134="",IF(OR(AND($H134&lt;&gt;"",D134=""),AND($F133=$F134,$AK134&lt;&gt;""),COUNTA($H$3:$H$100002)&gt;COUNTA($H$3:$H134),$AE134&lt;&gt;""),X133,""),D134)</f>
        <v/>
      </c>
      <c r="Y134" s="17" t="str">
        <f>IF(E134="",IF(OR(AND($H134&lt;&gt;"",E134=""),AND($F133=$F134,$AK134&lt;&gt;""),COUNTA($H$3:$H$100002)&gt;COUNTA($H$3:$H134),$AE134&lt;&gt;""),Y133,""),E134)</f>
        <v/>
      </c>
      <c r="Z134" s="27" t="str">
        <f t="shared" si="82"/>
        <v/>
      </c>
      <c r="AA134" s="2" t="str">
        <f>IF(F134="","",COUNTA($F$3:F134))</f>
        <v/>
      </c>
      <c r="AB134" s="3" t="str">
        <f>IF(F134="","",IFERROR(IF(F134&lt;&gt;"",IFERROR(INDEX(設定!$C$3:$C$303,MATCH(F134,設定!$C$3:$C$303,0),0),INDEX(設定!$C$3:$C$303,MATCH("*"&amp;F134&amp;"*",設定!$C$3:$C$303,0),0)),""),"エラー"))</f>
        <v/>
      </c>
      <c r="AC134" s="2" t="str">
        <f>IF(G134="","",COUNTA($G$3:G134))</f>
        <v/>
      </c>
      <c r="AD134" s="3" t="str">
        <f>IF(G134="","",IFERROR(IF(G134&lt;&gt;"",IFERROR(INDEX(設定!$C$3:$C$303,MATCH(G134,設定!$C$3:$C$303,0),0),INDEX(設定!$C$3:$C$303,MATCH("*"&amp;G134&amp;"*",設定!$C$3:$C$303,0),0)),""),"エラー"))</f>
        <v/>
      </c>
      <c r="AE134" s="3" t="str">
        <f>IFERROR(IF(AB134="",IF(AND(H134&lt;&gt;"",F134=""),INDEX(AB$3:AB134,MATCH(MAX(AA$3:AA134),AA$3:AA134,0),0),""),AB134),"")</f>
        <v/>
      </c>
      <c r="AF134" s="3" t="str">
        <f>IFERROR(IF(AD134="",IF(AND(H134&lt;&gt;"",G134=""),INDEX(AD$3:AD134,MATCH(MAX(AC$3:AC134),AC$3:AC134,0),0),""),AD134),"")</f>
        <v/>
      </c>
      <c r="AG134" s="2" t="str">
        <f>IF(AH134="","",IF(OR(AH134=AH133,AH134=AH135),IF(AND(E134="",AB134="",AG133&lt;&gt;""),MAX($AG$3:AG133),MAX($AG$3:AG133)+1),IF(AH133=AH134,AG133,MAX($AG$3:AG133)+1)))</f>
        <v/>
      </c>
      <c r="AH134" s="12" t="str">
        <f t="shared" si="115"/>
        <v/>
      </c>
      <c r="AI134" s="12" t="str">
        <f t="shared" si="93"/>
        <v/>
      </c>
      <c r="AJ134" s="13" t="str">
        <f t="shared" si="98"/>
        <v/>
      </c>
      <c r="AK134" s="13" t="str">
        <f t="shared" si="99"/>
        <v/>
      </c>
      <c r="AL134" s="13" t="str">
        <f>IF(OR(AJ134="",COUNTIF($AH$3:AH134,AH134)&lt;&gt;COUNTIF(AH$3:AH$100002,AH134)),"",SUMIF(AH$3:AH$100002,AH134,AJ$3:AJ$100002))</f>
        <v/>
      </c>
      <c r="AM134" s="13" t="str">
        <f>IF(OR(AK134="",COUNTIF($AH$3:AH134,AH134)&lt;&gt;COUNTIF(AH$3:AH$100002,AH134)),"",SUMIF(AH$3:AH$100002,AH134,AK$3:AK$100002))</f>
        <v/>
      </c>
      <c r="AO134" s="13" t="str">
        <f t="shared" si="116"/>
        <v/>
      </c>
      <c r="AP134" s="13" t="str">
        <f t="shared" si="116"/>
        <v/>
      </c>
      <c r="AQ134" s="13" t="str">
        <f t="shared" si="116"/>
        <v/>
      </c>
      <c r="AR134" s="13" t="str">
        <f t="shared" si="100"/>
        <v/>
      </c>
      <c r="AS134" s="13" t="str">
        <f t="shared" si="83"/>
        <v/>
      </c>
      <c r="AT134" s="13" t="str">
        <f t="shared" si="83"/>
        <v/>
      </c>
      <c r="AU134" s="13" t="str">
        <f t="shared" si="83"/>
        <v/>
      </c>
      <c r="AV134" s="13" t="str">
        <f t="shared" si="83"/>
        <v/>
      </c>
      <c r="AW134" s="86" t="str">
        <f t="shared" si="101"/>
        <v/>
      </c>
      <c r="AX134" s="59" t="str">
        <f t="shared" si="102"/>
        <v/>
      </c>
      <c r="AY134" s="63" t="str">
        <f>IF(OR($BR134="",BH134=""),"",COUNT($BR$3:$BR134))</f>
        <v/>
      </c>
      <c r="AZ134" s="13" t="str">
        <f>IF(OR($BR134="",BI134=""),"",COUNT($BR$3:$BR134))</f>
        <v/>
      </c>
      <c r="BA134" s="13" t="str">
        <f>IF(OR($BR134="",BJ134=""),"",COUNT($BR$3:$BR134))</f>
        <v/>
      </c>
      <c r="BB134" s="13" t="str">
        <f>IF(OR($BR134="",BK134=""),"",COUNT($BR$3:$BR134))</f>
        <v/>
      </c>
      <c r="BC134" s="13" t="str">
        <f>IF(OR($BR134="",BL134=""),"",COUNT($BR$3:$BR134))</f>
        <v/>
      </c>
      <c r="BD134" s="13" t="str">
        <f>IF(OR($BR134="",BM134=""),"",COUNT($BR$3:$BR134))</f>
        <v/>
      </c>
      <c r="BE134" s="13" t="str">
        <f>IF(OR($BR134="",BN134=""),"",COUNT($BR$3:$BR134))</f>
        <v/>
      </c>
      <c r="BF134" s="13" t="str">
        <f>IF(OR($BR134="",BO134=""),"",COUNT($BR$3:$BR134))</f>
        <v/>
      </c>
      <c r="BG134" s="66" t="str">
        <f>IF(Z134="","",COUNT($Z$3:Z134))</f>
        <v/>
      </c>
      <c r="BH134" s="13" t="str">
        <f>IF(AO134="","",IF(AO134=BH$2,(SUMIF($BV$3:$BV134,BH$2,$BW$3:$BW134)-SUMIF($BX$3:$BX134,BH$2,$BY$3:$BY134))*AO$1,""))</f>
        <v/>
      </c>
      <c r="BI134" s="13" t="str">
        <f>IF(AP134="","",IF(AP134=BI$2,(SUMIF($BV$3:$BV134,BI$2,$BW$3:$BW134)-SUMIF($BX$3:$BX134,BI$2,$BY$3:$BY134))*AP$1,""))</f>
        <v/>
      </c>
      <c r="BJ134" s="13" t="str">
        <f>IF(AQ134="","",IF(AQ134=BJ$2,(SUMIF($BV$3:$BV134,BJ$2,$BW$3:$BW134)-SUMIF($BX$3:$BX134,BJ$2,$BY$3:$BY134))*AQ$1,""))</f>
        <v/>
      </c>
      <c r="BK134" s="13" t="str">
        <f>IF(AR134="","",IF(AR134=BK$2,(SUMIF($BV$3:$BV134,BK$2,$BW$3:$BW134)-SUMIF($BX$3:$BX134,BK$2,$BY$3:$BY134))*AR$1,""))</f>
        <v/>
      </c>
      <c r="BL134" s="13" t="str">
        <f>IF(AS134="","",IF(AS134=BL$2,(SUMIF($BV$3:$BV134,BL$2,$BW$3:$BW134)-SUMIF($BX$3:$BX134,BL$2,$BY$3:$BY134))*AS$1,""))</f>
        <v/>
      </c>
      <c r="BM134" s="13" t="str">
        <f>IF(AT134="","",IF(AT134=BM$2,(SUMIF($BV$3:$BV134,BM$2,$BW$3:$BW134)-SUMIF($BX$3:$BX134,BM$2,$BY$3:$BY134))*AT$1,""))</f>
        <v/>
      </c>
      <c r="BN134" s="13" t="str">
        <f>IF(AU134="","",IF(AU134=BN$2,(SUMIF($BV$3:$BV134,BN$2,$BW$3:$BW134)-SUMIF($BX$3:$BX134,BN$2,$BY$3:$BY134))*AU$1,""))</f>
        <v/>
      </c>
      <c r="BO134" s="13" t="str">
        <f>IF(AV134="","",IF(AV134=BO$2,(SUMIF($BV$3:$BV134,BO$2,$BW$3:$BW134)-SUMIF($BX$3:$BX134,BO$2,$BY$3:$BY134))*AV$1,""))</f>
        <v/>
      </c>
      <c r="BP134" s="152"/>
      <c r="BQ134" s="13" t="str">
        <f t="shared" si="117"/>
        <v/>
      </c>
      <c r="BR134" s="75" t="str">
        <f t="shared" si="103"/>
        <v/>
      </c>
      <c r="BS134" s="33" t="str">
        <f t="shared" si="104"/>
        <v/>
      </c>
      <c r="BT134" s="42" t="str">
        <f t="shared" si="105"/>
        <v/>
      </c>
      <c r="BU134" s="38" t="str">
        <f t="shared" si="106"/>
        <v/>
      </c>
      <c r="BV134" s="30" t="str">
        <f t="shared" si="94"/>
        <v/>
      </c>
      <c r="BW134" s="36" t="str">
        <f t="shared" si="95"/>
        <v/>
      </c>
      <c r="BX134" s="36" t="str">
        <f t="shared" si="96"/>
        <v/>
      </c>
      <c r="BY134" s="45" t="str">
        <f t="shared" si="97"/>
        <v/>
      </c>
      <c r="BZ134" s="12" t="str">
        <f t="shared" si="107"/>
        <v/>
      </c>
      <c r="CA134" s="47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48"/>
      <c r="CF134" s="32" t="str">
        <f t="shared" si="118"/>
        <v/>
      </c>
      <c r="CG134" s="32" t="str">
        <f t="shared" si="119"/>
        <v/>
      </c>
      <c r="CH134" s="48"/>
    </row>
    <row r="135" spans="2:86" ht="30" customHeight="1" x14ac:dyDescent="0.2">
      <c r="B135" s="155"/>
      <c r="C135" s="117"/>
      <c r="D135" s="53"/>
      <c r="E135" s="68"/>
      <c r="F135" s="54"/>
      <c r="G135" s="54"/>
      <c r="H135" s="55"/>
      <c r="I135" s="71"/>
      <c r="J135" s="73"/>
      <c r="K135" s="56"/>
      <c r="L135" s="76" t="str">
        <f t="shared" si="112"/>
        <v/>
      </c>
      <c r="M135" s="77" t="str">
        <f t="shared" si="113"/>
        <v/>
      </c>
      <c r="N135" s="130" t="str">
        <f t="shared" si="114"/>
        <v/>
      </c>
      <c r="O135" s="131" t="str">
        <f t="shared" si="120"/>
        <v/>
      </c>
      <c r="P135" s="131" t="str">
        <f t="shared" si="120"/>
        <v/>
      </c>
      <c r="Q135" s="131" t="str">
        <f t="shared" si="120"/>
        <v/>
      </c>
      <c r="R135" s="131" t="str">
        <f t="shared" si="120"/>
        <v/>
      </c>
      <c r="S135" s="131" t="str">
        <f t="shared" si="120"/>
        <v/>
      </c>
      <c r="T135" s="131" t="str">
        <f t="shared" si="120"/>
        <v/>
      </c>
      <c r="U135" s="131" t="str">
        <f t="shared" si="120"/>
        <v/>
      </c>
      <c r="V135" s="14"/>
      <c r="W135" s="17" t="str">
        <f>IF(C135="",IF(OR(AND($H135&lt;&gt;"",C135=""),AND($F134=$F135,$AK135&lt;&gt;""),COUNTA($H$3:$H$100002)&gt;COUNTA($H$3:$H135),$AE135&lt;&gt;""),W134,""),C135)</f>
        <v/>
      </c>
      <c r="X135" s="17" t="str">
        <f>IF(D135="",IF(OR(AND($H135&lt;&gt;"",D135=""),AND($F134=$F135,$AK135&lt;&gt;""),COUNTA($H$3:$H$100002)&gt;COUNTA($H$3:$H135),$AE135&lt;&gt;""),X134,""),D135)</f>
        <v/>
      </c>
      <c r="Y135" s="17" t="str">
        <f>IF(E135="",IF(OR(AND($H135&lt;&gt;"",E135=""),AND($F134=$F135,$AK135&lt;&gt;""),COUNTA($H$3:$H$100002)&gt;COUNTA($H$3:$H135),$AE135&lt;&gt;""),Y134,""),E135)</f>
        <v/>
      </c>
      <c r="Z135" s="27" t="str">
        <f t="shared" si="82"/>
        <v/>
      </c>
      <c r="AA135" s="2" t="str">
        <f>IF(F135="","",COUNTA($F$3:F135))</f>
        <v/>
      </c>
      <c r="AB135" s="3" t="str">
        <f>IF(F135="","",IFERROR(IF(F135&lt;&gt;"",IFERROR(INDEX(設定!$C$3:$C$303,MATCH(F135,設定!$C$3:$C$303,0),0),INDEX(設定!$C$3:$C$303,MATCH("*"&amp;F135&amp;"*",設定!$C$3:$C$303,0),0)),""),"エラー"))</f>
        <v/>
      </c>
      <c r="AC135" s="2" t="str">
        <f>IF(G135="","",COUNTA($G$3:G135))</f>
        <v/>
      </c>
      <c r="AD135" s="3" t="str">
        <f>IF(G135="","",IFERROR(IF(G135&lt;&gt;"",IFERROR(INDEX(設定!$C$3:$C$303,MATCH(G135,設定!$C$3:$C$303,0),0),INDEX(設定!$C$3:$C$303,MATCH("*"&amp;G135&amp;"*",設定!$C$3:$C$303,0),0)),""),"エラー"))</f>
        <v/>
      </c>
      <c r="AE135" s="3" t="str">
        <f>IFERROR(IF(AB135="",IF(AND(H135&lt;&gt;"",F135=""),INDEX(AB$3:AB135,MATCH(MAX(AA$3:AA135),AA$3:AA135,0),0),""),AB135),"")</f>
        <v/>
      </c>
      <c r="AF135" s="3" t="str">
        <f>IFERROR(IF(AD135="",IF(AND(H135&lt;&gt;"",G135=""),INDEX(AD$3:AD135,MATCH(MAX(AC$3:AC135),AC$3:AC135,0),0),""),AD135),"")</f>
        <v/>
      </c>
      <c r="AG135" s="2" t="str">
        <f>IF(AH135="","",IF(OR(AH135=AH134,AH135=AH136),IF(AND(E135="",AB135="",AG134&lt;&gt;""),MAX($AG$3:AG134),MAX($AG$3:AG134)+1),IF(AH134=AH135,AG134,MAX($AG$3:AG134)+1)))</f>
        <v/>
      </c>
      <c r="AH135" s="12" t="str">
        <f t="shared" si="115"/>
        <v/>
      </c>
      <c r="AI135" s="12" t="str">
        <f t="shared" si="93"/>
        <v/>
      </c>
      <c r="AJ135" s="13" t="str">
        <f t="shared" si="98"/>
        <v/>
      </c>
      <c r="AK135" s="13" t="str">
        <f t="shared" si="99"/>
        <v/>
      </c>
      <c r="AL135" s="13" t="str">
        <f>IF(OR(AJ135="",COUNTIF($AH$3:AH135,AH135)&lt;&gt;COUNTIF(AH$3:AH$100002,AH135)),"",SUMIF(AH$3:AH$100002,AH135,AJ$3:AJ$100002))</f>
        <v/>
      </c>
      <c r="AM135" s="13" t="str">
        <f>IF(OR(AK135="",COUNTIF($AH$3:AH135,AH135)&lt;&gt;COUNTIF(AH$3:AH$100002,AH135)),"",SUMIF(AH$3:AH$100002,AH135,AK$3:AK$100002))</f>
        <v/>
      </c>
      <c r="AO135" s="13" t="str">
        <f t="shared" si="116"/>
        <v/>
      </c>
      <c r="AP135" s="13" t="str">
        <f t="shared" si="116"/>
        <v/>
      </c>
      <c r="AQ135" s="13" t="str">
        <f t="shared" si="116"/>
        <v/>
      </c>
      <c r="AR135" s="13" t="str">
        <f t="shared" si="100"/>
        <v/>
      </c>
      <c r="AS135" s="13" t="str">
        <f t="shared" si="83"/>
        <v/>
      </c>
      <c r="AT135" s="13" t="str">
        <f t="shared" si="83"/>
        <v/>
      </c>
      <c r="AU135" s="13" t="str">
        <f t="shared" si="83"/>
        <v/>
      </c>
      <c r="AV135" s="13" t="str">
        <f t="shared" si="83"/>
        <v/>
      </c>
      <c r="AW135" s="86" t="str">
        <f t="shared" si="101"/>
        <v/>
      </c>
      <c r="AX135" s="59" t="str">
        <f t="shared" si="102"/>
        <v/>
      </c>
      <c r="AY135" s="63" t="str">
        <f>IF(OR($BR135="",BH135=""),"",COUNT($BR$3:$BR135))</f>
        <v/>
      </c>
      <c r="AZ135" s="13" t="str">
        <f>IF(OR($BR135="",BI135=""),"",COUNT($BR$3:$BR135))</f>
        <v/>
      </c>
      <c r="BA135" s="13" t="str">
        <f>IF(OR($BR135="",BJ135=""),"",COUNT($BR$3:$BR135))</f>
        <v/>
      </c>
      <c r="BB135" s="13" t="str">
        <f>IF(OR($BR135="",BK135=""),"",COUNT($BR$3:$BR135))</f>
        <v/>
      </c>
      <c r="BC135" s="13" t="str">
        <f>IF(OR($BR135="",BL135=""),"",COUNT($BR$3:$BR135))</f>
        <v/>
      </c>
      <c r="BD135" s="13" t="str">
        <f>IF(OR($BR135="",BM135=""),"",COUNT($BR$3:$BR135))</f>
        <v/>
      </c>
      <c r="BE135" s="13" t="str">
        <f>IF(OR($BR135="",BN135=""),"",COUNT($BR$3:$BR135))</f>
        <v/>
      </c>
      <c r="BF135" s="13" t="str">
        <f>IF(OR($BR135="",BO135=""),"",COUNT($BR$3:$BR135))</f>
        <v/>
      </c>
      <c r="BG135" s="66" t="str">
        <f>IF(Z135="","",COUNT($Z$3:Z135))</f>
        <v/>
      </c>
      <c r="BH135" s="13" t="str">
        <f>IF(AO135="","",IF(AO135=BH$2,(SUMIF($BV$3:$BV135,BH$2,$BW$3:$BW135)-SUMIF($BX$3:$BX135,BH$2,$BY$3:$BY135))*AO$1,""))</f>
        <v/>
      </c>
      <c r="BI135" s="13" t="str">
        <f>IF(AP135="","",IF(AP135=BI$2,(SUMIF($BV$3:$BV135,BI$2,$BW$3:$BW135)-SUMIF($BX$3:$BX135,BI$2,$BY$3:$BY135))*AP$1,""))</f>
        <v/>
      </c>
      <c r="BJ135" s="13" t="str">
        <f>IF(AQ135="","",IF(AQ135=BJ$2,(SUMIF($BV$3:$BV135,BJ$2,$BW$3:$BW135)-SUMIF($BX$3:$BX135,BJ$2,$BY$3:$BY135))*AQ$1,""))</f>
        <v/>
      </c>
      <c r="BK135" s="13" t="str">
        <f>IF(AR135="","",IF(AR135=BK$2,(SUMIF($BV$3:$BV135,BK$2,$BW$3:$BW135)-SUMIF($BX$3:$BX135,BK$2,$BY$3:$BY135))*AR$1,""))</f>
        <v/>
      </c>
      <c r="BL135" s="13" t="str">
        <f>IF(AS135="","",IF(AS135=BL$2,(SUMIF($BV$3:$BV135,BL$2,$BW$3:$BW135)-SUMIF($BX$3:$BX135,BL$2,$BY$3:$BY135))*AS$1,""))</f>
        <v/>
      </c>
      <c r="BM135" s="13" t="str">
        <f>IF(AT135="","",IF(AT135=BM$2,(SUMIF($BV$3:$BV135,BM$2,$BW$3:$BW135)-SUMIF($BX$3:$BX135,BM$2,$BY$3:$BY135))*AT$1,""))</f>
        <v/>
      </c>
      <c r="BN135" s="13" t="str">
        <f>IF(AU135="","",IF(AU135=BN$2,(SUMIF($BV$3:$BV135,BN$2,$BW$3:$BW135)-SUMIF($BX$3:$BX135,BN$2,$BY$3:$BY135))*AU$1,""))</f>
        <v/>
      </c>
      <c r="BO135" s="13" t="str">
        <f>IF(AV135="","",IF(AV135=BO$2,(SUMIF($BV$3:$BV135,BO$2,$BW$3:$BW135)-SUMIF($BX$3:$BX135,BO$2,$BY$3:$BY135))*AV$1,""))</f>
        <v/>
      </c>
      <c r="BP135" s="152"/>
      <c r="BQ135" s="13" t="str">
        <f t="shared" si="117"/>
        <v/>
      </c>
      <c r="BR135" s="75" t="str">
        <f t="shared" si="103"/>
        <v/>
      </c>
      <c r="BS135" s="33" t="str">
        <f t="shared" si="104"/>
        <v/>
      </c>
      <c r="BT135" s="42" t="str">
        <f t="shared" si="105"/>
        <v/>
      </c>
      <c r="BU135" s="38" t="str">
        <f t="shared" si="106"/>
        <v/>
      </c>
      <c r="BV135" s="30" t="str">
        <f t="shared" si="94"/>
        <v/>
      </c>
      <c r="BW135" s="36" t="str">
        <f t="shared" si="95"/>
        <v/>
      </c>
      <c r="BX135" s="36" t="str">
        <f t="shared" si="96"/>
        <v/>
      </c>
      <c r="BY135" s="45" t="str">
        <f t="shared" si="97"/>
        <v/>
      </c>
      <c r="BZ135" s="12" t="str">
        <f t="shared" si="107"/>
        <v/>
      </c>
      <c r="CA135" s="47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48"/>
      <c r="CF135" s="32" t="str">
        <f t="shared" si="118"/>
        <v/>
      </c>
      <c r="CG135" s="32" t="str">
        <f t="shared" si="119"/>
        <v/>
      </c>
      <c r="CH135" s="48"/>
    </row>
    <row r="136" spans="2:86" ht="30" customHeight="1" x14ac:dyDescent="0.2">
      <c r="B136" s="155"/>
      <c r="C136" s="117"/>
      <c r="D136" s="53"/>
      <c r="E136" s="68"/>
      <c r="F136" s="54"/>
      <c r="G136" s="54"/>
      <c r="H136" s="55"/>
      <c r="I136" s="71"/>
      <c r="J136" s="73"/>
      <c r="K136" s="56"/>
      <c r="L136" s="76" t="str">
        <f t="shared" si="112"/>
        <v/>
      </c>
      <c r="M136" s="77" t="str">
        <f t="shared" si="113"/>
        <v/>
      </c>
      <c r="N136" s="130" t="str">
        <f t="shared" si="114"/>
        <v/>
      </c>
      <c r="O136" s="131" t="str">
        <f t="shared" si="120"/>
        <v/>
      </c>
      <c r="P136" s="131" t="str">
        <f t="shared" si="120"/>
        <v/>
      </c>
      <c r="Q136" s="131" t="str">
        <f t="shared" si="120"/>
        <v/>
      </c>
      <c r="R136" s="131" t="str">
        <f t="shared" si="120"/>
        <v/>
      </c>
      <c r="S136" s="131" t="str">
        <f t="shared" si="120"/>
        <v/>
      </c>
      <c r="T136" s="131" t="str">
        <f t="shared" si="120"/>
        <v/>
      </c>
      <c r="U136" s="131" t="str">
        <f t="shared" si="120"/>
        <v/>
      </c>
      <c r="V136" s="14"/>
      <c r="W136" s="17" t="str">
        <f>IF(C136="",IF(OR(AND($H136&lt;&gt;"",C136=""),AND($F135=$F136,$AK136&lt;&gt;""),COUNTA($H$3:$H$100002)&gt;COUNTA($H$3:$H136),$AE136&lt;&gt;""),W135,""),C136)</f>
        <v/>
      </c>
      <c r="X136" s="17" t="str">
        <f>IF(D136="",IF(OR(AND($H136&lt;&gt;"",D136=""),AND($F135=$F136,$AK136&lt;&gt;""),COUNTA($H$3:$H$100002)&gt;COUNTA($H$3:$H136),$AE136&lt;&gt;""),X135,""),D136)</f>
        <v/>
      </c>
      <c r="Y136" s="17" t="str">
        <f>IF(E136="",IF(OR(AND($H136&lt;&gt;"",E136=""),AND($F135=$F136,$AK136&lt;&gt;""),COUNTA($H$3:$H$100002)&gt;COUNTA($H$3:$H136),$AE136&lt;&gt;""),Y135,""),E136)</f>
        <v/>
      </c>
      <c r="Z136" s="27" t="str">
        <f t="shared" si="82"/>
        <v/>
      </c>
      <c r="AA136" s="2" t="str">
        <f>IF(F136="","",COUNTA($F$3:F136))</f>
        <v/>
      </c>
      <c r="AB136" s="3" t="str">
        <f>IF(F136="","",IFERROR(IF(F136&lt;&gt;"",IFERROR(INDEX(設定!$C$3:$C$303,MATCH(F136,設定!$C$3:$C$303,0),0),INDEX(設定!$C$3:$C$303,MATCH("*"&amp;F136&amp;"*",設定!$C$3:$C$303,0),0)),""),"エラー"))</f>
        <v/>
      </c>
      <c r="AC136" s="2" t="str">
        <f>IF(G136="","",COUNTA($G$3:G136))</f>
        <v/>
      </c>
      <c r="AD136" s="3" t="str">
        <f>IF(G136="","",IFERROR(IF(G136&lt;&gt;"",IFERROR(INDEX(設定!$C$3:$C$303,MATCH(G136,設定!$C$3:$C$303,0),0),INDEX(設定!$C$3:$C$303,MATCH("*"&amp;G136&amp;"*",設定!$C$3:$C$303,0),0)),""),"エラー"))</f>
        <v/>
      </c>
      <c r="AE136" s="3" t="str">
        <f>IFERROR(IF(AB136="",IF(AND(H136&lt;&gt;"",F136=""),INDEX(AB$3:AB136,MATCH(MAX(AA$3:AA136),AA$3:AA136,0),0),""),AB136),"")</f>
        <v/>
      </c>
      <c r="AF136" s="3" t="str">
        <f>IFERROR(IF(AD136="",IF(AND(H136&lt;&gt;"",G136=""),INDEX(AD$3:AD136,MATCH(MAX(AC$3:AC136),AC$3:AC136,0),0),""),AD136),"")</f>
        <v/>
      </c>
      <c r="AG136" s="2" t="str">
        <f>IF(AH136="","",IF(OR(AH136=AH135,AH136=AH137),IF(AND(E136="",AB136="",AG135&lt;&gt;""),MAX($AG$3:AG135),MAX($AG$3:AG135)+1),IF(AH135=AH136,AG135,MAX($AG$3:AG135)+1)))</f>
        <v/>
      </c>
      <c r="AH136" s="12" t="str">
        <f t="shared" si="115"/>
        <v/>
      </c>
      <c r="AI136" s="12" t="str">
        <f t="shared" si="93"/>
        <v/>
      </c>
      <c r="AJ136" s="13" t="str">
        <f t="shared" si="98"/>
        <v/>
      </c>
      <c r="AK136" s="13" t="str">
        <f t="shared" si="99"/>
        <v/>
      </c>
      <c r="AL136" s="13" t="str">
        <f>IF(OR(AJ136="",COUNTIF($AH$3:AH136,AH136)&lt;&gt;COUNTIF(AH$3:AH$100002,AH136)),"",SUMIF(AH$3:AH$100002,AH136,AJ$3:AJ$100002))</f>
        <v/>
      </c>
      <c r="AM136" s="13" t="str">
        <f>IF(OR(AK136="",COUNTIF($AH$3:AH136,AH136)&lt;&gt;COUNTIF(AH$3:AH$100002,AH136)),"",SUMIF(AH$3:AH$100002,AH136,AK$3:AK$100002))</f>
        <v/>
      </c>
      <c r="AO136" s="13" t="str">
        <f t="shared" si="116"/>
        <v/>
      </c>
      <c r="AP136" s="13" t="str">
        <f t="shared" si="116"/>
        <v/>
      </c>
      <c r="AQ136" s="13" t="str">
        <f t="shared" si="116"/>
        <v/>
      </c>
      <c r="AR136" s="13" t="str">
        <f t="shared" si="100"/>
        <v/>
      </c>
      <c r="AS136" s="13" t="str">
        <f t="shared" si="83"/>
        <v/>
      </c>
      <c r="AT136" s="13" t="str">
        <f t="shared" si="83"/>
        <v/>
      </c>
      <c r="AU136" s="13" t="str">
        <f t="shared" si="83"/>
        <v/>
      </c>
      <c r="AV136" s="13" t="str">
        <f t="shared" si="83"/>
        <v/>
      </c>
      <c r="AW136" s="86" t="str">
        <f t="shared" si="101"/>
        <v/>
      </c>
      <c r="AX136" s="59" t="str">
        <f t="shared" si="102"/>
        <v/>
      </c>
      <c r="AY136" s="63" t="str">
        <f>IF(OR($BR136="",BH136=""),"",COUNT($BR$3:$BR136))</f>
        <v/>
      </c>
      <c r="AZ136" s="13" t="str">
        <f>IF(OR($BR136="",BI136=""),"",COUNT($BR$3:$BR136))</f>
        <v/>
      </c>
      <c r="BA136" s="13" t="str">
        <f>IF(OR($BR136="",BJ136=""),"",COUNT($BR$3:$BR136))</f>
        <v/>
      </c>
      <c r="BB136" s="13" t="str">
        <f>IF(OR($BR136="",BK136=""),"",COUNT($BR$3:$BR136))</f>
        <v/>
      </c>
      <c r="BC136" s="13" t="str">
        <f>IF(OR($BR136="",BL136=""),"",COUNT($BR$3:$BR136))</f>
        <v/>
      </c>
      <c r="BD136" s="13" t="str">
        <f>IF(OR($BR136="",BM136=""),"",COUNT($BR$3:$BR136))</f>
        <v/>
      </c>
      <c r="BE136" s="13" t="str">
        <f>IF(OR($BR136="",BN136=""),"",COUNT($BR$3:$BR136))</f>
        <v/>
      </c>
      <c r="BF136" s="13" t="str">
        <f>IF(OR($BR136="",BO136=""),"",COUNT($BR$3:$BR136))</f>
        <v/>
      </c>
      <c r="BG136" s="66" t="str">
        <f>IF(Z136="","",COUNT($Z$3:Z136))</f>
        <v/>
      </c>
      <c r="BH136" s="13" t="str">
        <f>IF(AO136="","",IF(AO136=BH$2,(SUMIF($BV$3:$BV136,BH$2,$BW$3:$BW136)-SUMIF($BX$3:$BX136,BH$2,$BY$3:$BY136))*AO$1,""))</f>
        <v/>
      </c>
      <c r="BI136" s="13" t="str">
        <f>IF(AP136="","",IF(AP136=BI$2,(SUMIF($BV$3:$BV136,BI$2,$BW$3:$BW136)-SUMIF($BX$3:$BX136,BI$2,$BY$3:$BY136))*AP$1,""))</f>
        <v/>
      </c>
      <c r="BJ136" s="13" t="str">
        <f>IF(AQ136="","",IF(AQ136=BJ$2,(SUMIF($BV$3:$BV136,BJ$2,$BW$3:$BW136)-SUMIF($BX$3:$BX136,BJ$2,$BY$3:$BY136))*AQ$1,""))</f>
        <v/>
      </c>
      <c r="BK136" s="13" t="str">
        <f>IF(AR136="","",IF(AR136=BK$2,(SUMIF($BV$3:$BV136,BK$2,$BW$3:$BW136)-SUMIF($BX$3:$BX136,BK$2,$BY$3:$BY136))*AR$1,""))</f>
        <v/>
      </c>
      <c r="BL136" s="13" t="str">
        <f>IF(AS136="","",IF(AS136=BL$2,(SUMIF($BV$3:$BV136,BL$2,$BW$3:$BW136)-SUMIF($BX$3:$BX136,BL$2,$BY$3:$BY136))*AS$1,""))</f>
        <v/>
      </c>
      <c r="BM136" s="13" t="str">
        <f>IF(AT136="","",IF(AT136=BM$2,(SUMIF($BV$3:$BV136,BM$2,$BW$3:$BW136)-SUMIF($BX$3:$BX136,BM$2,$BY$3:$BY136))*AT$1,""))</f>
        <v/>
      </c>
      <c r="BN136" s="13" t="str">
        <f>IF(AU136="","",IF(AU136=BN$2,(SUMIF($BV$3:$BV136,BN$2,$BW$3:$BW136)-SUMIF($BX$3:$BX136,BN$2,$BY$3:$BY136))*AU$1,""))</f>
        <v/>
      </c>
      <c r="BO136" s="13" t="str">
        <f>IF(AV136="","",IF(AV136=BO$2,(SUMIF($BV$3:$BV136,BO$2,$BW$3:$BW136)-SUMIF($BX$3:$BX136,BO$2,$BY$3:$BY136))*AV$1,""))</f>
        <v/>
      </c>
      <c r="BP136" s="152"/>
      <c r="BQ136" s="13" t="str">
        <f t="shared" si="117"/>
        <v/>
      </c>
      <c r="BR136" s="75" t="str">
        <f t="shared" si="103"/>
        <v/>
      </c>
      <c r="BS136" s="33" t="str">
        <f t="shared" si="104"/>
        <v/>
      </c>
      <c r="BT136" s="42" t="str">
        <f t="shared" si="105"/>
        <v/>
      </c>
      <c r="BU136" s="38" t="str">
        <f t="shared" si="106"/>
        <v/>
      </c>
      <c r="BV136" s="30" t="str">
        <f t="shared" si="94"/>
        <v/>
      </c>
      <c r="BW136" s="36" t="str">
        <f t="shared" si="95"/>
        <v/>
      </c>
      <c r="BX136" s="36" t="str">
        <f t="shared" si="96"/>
        <v/>
      </c>
      <c r="BY136" s="45" t="str">
        <f t="shared" si="97"/>
        <v/>
      </c>
      <c r="BZ136" s="12" t="str">
        <f t="shared" si="107"/>
        <v/>
      </c>
      <c r="CA136" s="47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48"/>
      <c r="CF136" s="32" t="str">
        <f t="shared" si="118"/>
        <v/>
      </c>
      <c r="CG136" s="32" t="str">
        <f t="shared" si="119"/>
        <v/>
      </c>
      <c r="CH136" s="48"/>
    </row>
    <row r="137" spans="2:86" ht="30" customHeight="1" x14ac:dyDescent="0.2">
      <c r="B137" s="155"/>
      <c r="C137" s="117"/>
      <c r="D137" s="53"/>
      <c r="E137" s="68"/>
      <c r="F137" s="54"/>
      <c r="G137" s="54"/>
      <c r="H137" s="55"/>
      <c r="I137" s="71"/>
      <c r="J137" s="73"/>
      <c r="K137" s="56"/>
      <c r="L137" s="76" t="str">
        <f t="shared" si="112"/>
        <v/>
      </c>
      <c r="M137" s="77" t="str">
        <f t="shared" si="113"/>
        <v/>
      </c>
      <c r="N137" s="130" t="str">
        <f t="shared" si="114"/>
        <v/>
      </c>
      <c r="O137" s="131" t="str">
        <f t="shared" si="120"/>
        <v/>
      </c>
      <c r="P137" s="131" t="str">
        <f t="shared" si="120"/>
        <v/>
      </c>
      <c r="Q137" s="131" t="str">
        <f t="shared" si="120"/>
        <v/>
      </c>
      <c r="R137" s="131" t="str">
        <f t="shared" si="120"/>
        <v/>
      </c>
      <c r="S137" s="131" t="str">
        <f t="shared" si="120"/>
        <v/>
      </c>
      <c r="T137" s="131" t="str">
        <f t="shared" si="120"/>
        <v/>
      </c>
      <c r="U137" s="131" t="str">
        <f t="shared" si="120"/>
        <v/>
      </c>
      <c r="V137" s="14"/>
      <c r="W137" s="17" t="str">
        <f>IF(C137="",IF(OR(AND($H137&lt;&gt;"",C137=""),AND($F136=$F137,$AK137&lt;&gt;""),COUNTA($H$3:$H$100002)&gt;COUNTA($H$3:$H137),$AE137&lt;&gt;""),W136,""),C137)</f>
        <v/>
      </c>
      <c r="X137" s="17" t="str">
        <f>IF(D137="",IF(OR(AND($H137&lt;&gt;"",D137=""),AND($F136=$F137,$AK137&lt;&gt;""),COUNTA($H$3:$H$100002)&gt;COUNTA($H$3:$H137),$AE137&lt;&gt;""),X136,""),D137)</f>
        <v/>
      </c>
      <c r="Y137" s="17" t="str">
        <f>IF(E137="",IF(OR(AND($H137&lt;&gt;"",E137=""),AND($F136=$F137,$AK137&lt;&gt;""),COUNTA($H$3:$H$100002)&gt;COUNTA($H$3:$H137),$AE137&lt;&gt;""),Y136,""),E137)</f>
        <v/>
      </c>
      <c r="Z137" s="27" t="str">
        <f t="shared" si="82"/>
        <v/>
      </c>
      <c r="AA137" s="2" t="str">
        <f>IF(F137="","",COUNTA($F$3:F137))</f>
        <v/>
      </c>
      <c r="AB137" s="3" t="str">
        <f>IF(F137="","",IFERROR(IF(F137&lt;&gt;"",IFERROR(INDEX(設定!$C$3:$C$303,MATCH(F137,設定!$C$3:$C$303,0),0),INDEX(設定!$C$3:$C$303,MATCH("*"&amp;F137&amp;"*",設定!$C$3:$C$303,0),0)),""),"エラー"))</f>
        <v/>
      </c>
      <c r="AC137" s="2" t="str">
        <f>IF(G137="","",COUNTA($G$3:G137))</f>
        <v/>
      </c>
      <c r="AD137" s="3" t="str">
        <f>IF(G137="","",IFERROR(IF(G137&lt;&gt;"",IFERROR(INDEX(設定!$C$3:$C$303,MATCH(G137,設定!$C$3:$C$303,0),0),INDEX(設定!$C$3:$C$303,MATCH("*"&amp;G137&amp;"*",設定!$C$3:$C$303,0),0)),""),"エラー"))</f>
        <v/>
      </c>
      <c r="AE137" s="3" t="str">
        <f>IFERROR(IF(AB137="",IF(AND(H137&lt;&gt;"",F137=""),INDEX(AB$3:AB137,MATCH(MAX(AA$3:AA137),AA$3:AA137,0),0),""),AB137),"")</f>
        <v/>
      </c>
      <c r="AF137" s="3" t="str">
        <f>IFERROR(IF(AD137="",IF(AND(H137&lt;&gt;"",G137=""),INDEX(AD$3:AD137,MATCH(MAX(AC$3:AC137),AC$3:AC137,0),0),""),AD137),"")</f>
        <v/>
      </c>
      <c r="AG137" s="2" t="str">
        <f>IF(AH137="","",IF(OR(AH137=AH136,AH137=AH138),IF(AND(E137="",AB137="",AG136&lt;&gt;""),MAX($AG$3:AG136),MAX($AG$3:AG136)+1),IF(AH136=AH137,AG136,MAX($AG$3:AG136)+1)))</f>
        <v/>
      </c>
      <c r="AH137" s="12" t="str">
        <f t="shared" si="115"/>
        <v/>
      </c>
      <c r="AI137" s="12" t="str">
        <f t="shared" si="93"/>
        <v/>
      </c>
      <c r="AJ137" s="13" t="str">
        <f t="shared" si="98"/>
        <v/>
      </c>
      <c r="AK137" s="13" t="str">
        <f t="shared" si="99"/>
        <v/>
      </c>
      <c r="AL137" s="13" t="str">
        <f>IF(OR(AJ137="",COUNTIF($AH$3:AH137,AH137)&lt;&gt;COUNTIF(AH$3:AH$100002,AH137)),"",SUMIF(AH$3:AH$100002,AH137,AJ$3:AJ$100002))</f>
        <v/>
      </c>
      <c r="AM137" s="13" t="str">
        <f>IF(OR(AK137="",COUNTIF($AH$3:AH137,AH137)&lt;&gt;COUNTIF(AH$3:AH$100002,AH137)),"",SUMIF(AH$3:AH$100002,AH137,AK$3:AK$100002))</f>
        <v/>
      </c>
      <c r="AO137" s="13" t="str">
        <f t="shared" si="116"/>
        <v/>
      </c>
      <c r="AP137" s="13" t="str">
        <f t="shared" si="116"/>
        <v/>
      </c>
      <c r="AQ137" s="13" t="str">
        <f t="shared" si="116"/>
        <v/>
      </c>
      <c r="AR137" s="13" t="str">
        <f t="shared" si="100"/>
        <v/>
      </c>
      <c r="AS137" s="13" t="str">
        <f t="shared" si="83"/>
        <v/>
      </c>
      <c r="AT137" s="13" t="str">
        <f t="shared" si="83"/>
        <v/>
      </c>
      <c r="AU137" s="13" t="str">
        <f t="shared" si="83"/>
        <v/>
      </c>
      <c r="AV137" s="13" t="str">
        <f t="shared" si="83"/>
        <v/>
      </c>
      <c r="AW137" s="86" t="str">
        <f t="shared" si="101"/>
        <v/>
      </c>
      <c r="AX137" s="59" t="str">
        <f t="shared" si="102"/>
        <v/>
      </c>
      <c r="AY137" s="63" t="str">
        <f>IF(OR($BR137="",BH137=""),"",COUNT($BR$3:$BR137))</f>
        <v/>
      </c>
      <c r="AZ137" s="13" t="str">
        <f>IF(OR($BR137="",BI137=""),"",COUNT($BR$3:$BR137))</f>
        <v/>
      </c>
      <c r="BA137" s="13" t="str">
        <f>IF(OR($BR137="",BJ137=""),"",COUNT($BR$3:$BR137))</f>
        <v/>
      </c>
      <c r="BB137" s="13" t="str">
        <f>IF(OR($BR137="",BK137=""),"",COUNT($BR$3:$BR137))</f>
        <v/>
      </c>
      <c r="BC137" s="13" t="str">
        <f>IF(OR($BR137="",BL137=""),"",COUNT($BR$3:$BR137))</f>
        <v/>
      </c>
      <c r="BD137" s="13" t="str">
        <f>IF(OR($BR137="",BM137=""),"",COUNT($BR$3:$BR137))</f>
        <v/>
      </c>
      <c r="BE137" s="13" t="str">
        <f>IF(OR($BR137="",BN137=""),"",COUNT($BR$3:$BR137))</f>
        <v/>
      </c>
      <c r="BF137" s="13" t="str">
        <f>IF(OR($BR137="",BO137=""),"",COUNT($BR$3:$BR137))</f>
        <v/>
      </c>
      <c r="BG137" s="66" t="str">
        <f>IF(Z137="","",COUNT($Z$3:Z137))</f>
        <v/>
      </c>
      <c r="BH137" s="13" t="str">
        <f>IF(AO137="","",IF(AO137=BH$2,(SUMIF($BV$3:$BV137,BH$2,$BW$3:$BW137)-SUMIF($BX$3:$BX137,BH$2,$BY$3:$BY137))*AO$1,""))</f>
        <v/>
      </c>
      <c r="BI137" s="13" t="str">
        <f>IF(AP137="","",IF(AP137=BI$2,(SUMIF($BV$3:$BV137,BI$2,$BW$3:$BW137)-SUMIF($BX$3:$BX137,BI$2,$BY$3:$BY137))*AP$1,""))</f>
        <v/>
      </c>
      <c r="BJ137" s="13" t="str">
        <f>IF(AQ137="","",IF(AQ137=BJ$2,(SUMIF($BV$3:$BV137,BJ$2,$BW$3:$BW137)-SUMIF($BX$3:$BX137,BJ$2,$BY$3:$BY137))*AQ$1,""))</f>
        <v/>
      </c>
      <c r="BK137" s="13" t="str">
        <f>IF(AR137="","",IF(AR137=BK$2,(SUMIF($BV$3:$BV137,BK$2,$BW$3:$BW137)-SUMIF($BX$3:$BX137,BK$2,$BY$3:$BY137))*AR$1,""))</f>
        <v/>
      </c>
      <c r="BL137" s="13" t="str">
        <f>IF(AS137="","",IF(AS137=BL$2,(SUMIF($BV$3:$BV137,BL$2,$BW$3:$BW137)-SUMIF($BX$3:$BX137,BL$2,$BY$3:$BY137))*AS$1,""))</f>
        <v/>
      </c>
      <c r="BM137" s="13" t="str">
        <f>IF(AT137="","",IF(AT137=BM$2,(SUMIF($BV$3:$BV137,BM$2,$BW$3:$BW137)-SUMIF($BX$3:$BX137,BM$2,$BY$3:$BY137))*AT$1,""))</f>
        <v/>
      </c>
      <c r="BN137" s="13" t="str">
        <f>IF(AU137="","",IF(AU137=BN$2,(SUMIF($BV$3:$BV137,BN$2,$BW$3:$BW137)-SUMIF($BX$3:$BX137,BN$2,$BY$3:$BY137))*AU$1,""))</f>
        <v/>
      </c>
      <c r="BO137" s="13" t="str">
        <f>IF(AV137="","",IF(AV137=BO$2,(SUMIF($BV$3:$BV137,BO$2,$BW$3:$BW137)-SUMIF($BX$3:$BX137,BO$2,$BY$3:$BY137))*AV$1,""))</f>
        <v/>
      </c>
      <c r="BP137" s="152"/>
      <c r="BQ137" s="13" t="str">
        <f t="shared" si="117"/>
        <v/>
      </c>
      <c r="BR137" s="75" t="str">
        <f t="shared" si="103"/>
        <v/>
      </c>
      <c r="BS137" s="33" t="str">
        <f t="shared" si="104"/>
        <v/>
      </c>
      <c r="BT137" s="42" t="str">
        <f t="shared" si="105"/>
        <v/>
      </c>
      <c r="BU137" s="38" t="str">
        <f t="shared" si="106"/>
        <v/>
      </c>
      <c r="BV137" s="30" t="str">
        <f t="shared" si="94"/>
        <v/>
      </c>
      <c r="BW137" s="36" t="str">
        <f t="shared" si="95"/>
        <v/>
      </c>
      <c r="BX137" s="36" t="str">
        <f t="shared" si="96"/>
        <v/>
      </c>
      <c r="BY137" s="45" t="str">
        <f t="shared" si="97"/>
        <v/>
      </c>
      <c r="BZ137" s="12" t="str">
        <f t="shared" si="107"/>
        <v/>
      </c>
      <c r="CA137" s="47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48"/>
      <c r="CF137" s="32" t="str">
        <f t="shared" si="118"/>
        <v/>
      </c>
      <c r="CG137" s="32" t="str">
        <f t="shared" si="119"/>
        <v/>
      </c>
      <c r="CH137" s="48"/>
    </row>
    <row r="138" spans="2:86" ht="30" customHeight="1" x14ac:dyDescent="0.2">
      <c r="B138" s="155"/>
      <c r="C138" s="117"/>
      <c r="D138" s="53"/>
      <c r="E138" s="68"/>
      <c r="F138" s="54"/>
      <c r="G138" s="54"/>
      <c r="H138" s="55"/>
      <c r="I138" s="71"/>
      <c r="J138" s="73"/>
      <c r="K138" s="56"/>
      <c r="L138" s="76" t="str">
        <f t="shared" si="112"/>
        <v/>
      </c>
      <c r="M138" s="77" t="str">
        <f t="shared" si="113"/>
        <v/>
      </c>
      <c r="N138" s="130" t="str">
        <f t="shared" si="114"/>
        <v/>
      </c>
      <c r="O138" s="131" t="str">
        <f t="shared" si="120"/>
        <v/>
      </c>
      <c r="P138" s="131" t="str">
        <f t="shared" si="120"/>
        <v/>
      </c>
      <c r="Q138" s="131" t="str">
        <f t="shared" si="120"/>
        <v/>
      </c>
      <c r="R138" s="131" t="str">
        <f t="shared" si="120"/>
        <v/>
      </c>
      <c r="S138" s="131" t="str">
        <f t="shared" si="120"/>
        <v/>
      </c>
      <c r="T138" s="131" t="str">
        <f t="shared" si="120"/>
        <v/>
      </c>
      <c r="U138" s="131" t="str">
        <f t="shared" si="120"/>
        <v/>
      </c>
      <c r="V138" s="14"/>
      <c r="W138" s="17" t="str">
        <f>IF(C138="",IF(OR(AND($H138&lt;&gt;"",C138=""),AND($F137=$F138,$AK138&lt;&gt;""),COUNTA($H$3:$H$100002)&gt;COUNTA($H$3:$H138),$AE138&lt;&gt;""),W137,""),C138)</f>
        <v/>
      </c>
      <c r="X138" s="17" t="str">
        <f>IF(D138="",IF(OR(AND($H138&lt;&gt;"",D138=""),AND($F137=$F138,$AK138&lt;&gt;""),COUNTA($H$3:$H$100002)&gt;COUNTA($H$3:$H138),$AE138&lt;&gt;""),X137,""),D138)</f>
        <v/>
      </c>
      <c r="Y138" s="17" t="str">
        <f>IF(E138="",IF(OR(AND($H138&lt;&gt;"",E138=""),AND($F137=$F138,$AK138&lt;&gt;""),COUNTA($H$3:$H$100002)&gt;COUNTA($H$3:$H138),$AE138&lt;&gt;""),Y137,""),E138)</f>
        <v/>
      </c>
      <c r="Z138" s="27" t="str">
        <f t="shared" si="82"/>
        <v/>
      </c>
      <c r="AA138" s="2" t="str">
        <f>IF(F138="","",COUNTA($F$3:F138))</f>
        <v/>
      </c>
      <c r="AB138" s="3" t="str">
        <f>IF(F138="","",IFERROR(IF(F138&lt;&gt;"",IFERROR(INDEX(設定!$C$3:$C$303,MATCH(F138,設定!$C$3:$C$303,0),0),INDEX(設定!$C$3:$C$303,MATCH("*"&amp;F138&amp;"*",設定!$C$3:$C$303,0),0)),""),"エラー"))</f>
        <v/>
      </c>
      <c r="AC138" s="2" t="str">
        <f>IF(G138="","",COUNTA($G$3:G138))</f>
        <v/>
      </c>
      <c r="AD138" s="3" t="str">
        <f>IF(G138="","",IFERROR(IF(G138&lt;&gt;"",IFERROR(INDEX(設定!$C$3:$C$303,MATCH(G138,設定!$C$3:$C$303,0),0),INDEX(設定!$C$3:$C$303,MATCH("*"&amp;G138&amp;"*",設定!$C$3:$C$303,0),0)),""),"エラー"))</f>
        <v/>
      </c>
      <c r="AE138" s="3" t="str">
        <f>IFERROR(IF(AB138="",IF(AND(H138&lt;&gt;"",F138=""),INDEX(AB$3:AB138,MATCH(MAX(AA$3:AA138),AA$3:AA138,0),0),""),AB138),"")</f>
        <v/>
      </c>
      <c r="AF138" s="3" t="str">
        <f>IFERROR(IF(AD138="",IF(AND(H138&lt;&gt;"",G138=""),INDEX(AD$3:AD138,MATCH(MAX(AC$3:AC138),AC$3:AC138,0),0),""),AD138),"")</f>
        <v/>
      </c>
      <c r="AG138" s="2" t="str">
        <f>IF(AH138="","",IF(OR(AH138=AH137,AH138=AH139),IF(AND(E138="",AB138="",AG137&lt;&gt;""),MAX($AG$3:AG137),MAX($AG$3:AG137)+1),IF(AH137=AH138,AG137,MAX($AG$3:AG137)+1)))</f>
        <v/>
      </c>
      <c r="AH138" s="12" t="str">
        <f t="shared" si="115"/>
        <v/>
      </c>
      <c r="AI138" s="12" t="str">
        <f t="shared" si="93"/>
        <v/>
      </c>
      <c r="AJ138" s="13" t="str">
        <f t="shared" si="98"/>
        <v/>
      </c>
      <c r="AK138" s="13" t="str">
        <f t="shared" si="99"/>
        <v/>
      </c>
      <c r="AL138" s="13" t="str">
        <f>IF(OR(AJ138="",COUNTIF($AH$3:AH138,AH138)&lt;&gt;COUNTIF(AH$3:AH$100002,AH138)),"",SUMIF(AH$3:AH$100002,AH138,AJ$3:AJ$100002))</f>
        <v/>
      </c>
      <c r="AM138" s="13" t="str">
        <f>IF(OR(AK138="",COUNTIF($AH$3:AH138,AH138)&lt;&gt;COUNTIF(AH$3:AH$100002,AH138)),"",SUMIF(AH$3:AH$100002,AH138,AK$3:AK$100002))</f>
        <v/>
      </c>
      <c r="AO138" s="13" t="str">
        <f t="shared" si="116"/>
        <v/>
      </c>
      <c r="AP138" s="13" t="str">
        <f t="shared" si="116"/>
        <v/>
      </c>
      <c r="AQ138" s="13" t="str">
        <f t="shared" si="116"/>
        <v/>
      </c>
      <c r="AR138" s="13" t="str">
        <f t="shared" si="100"/>
        <v/>
      </c>
      <c r="AS138" s="13" t="str">
        <f t="shared" si="83"/>
        <v/>
      </c>
      <c r="AT138" s="13" t="str">
        <f t="shared" si="83"/>
        <v/>
      </c>
      <c r="AU138" s="13" t="str">
        <f t="shared" si="83"/>
        <v/>
      </c>
      <c r="AV138" s="13" t="str">
        <f t="shared" si="83"/>
        <v/>
      </c>
      <c r="AW138" s="86" t="str">
        <f t="shared" si="101"/>
        <v/>
      </c>
      <c r="AX138" s="59" t="str">
        <f t="shared" si="102"/>
        <v/>
      </c>
      <c r="AY138" s="63" t="str">
        <f>IF(OR($BR138="",BH138=""),"",COUNT($BR$3:$BR138))</f>
        <v/>
      </c>
      <c r="AZ138" s="13" t="str">
        <f>IF(OR($BR138="",BI138=""),"",COUNT($BR$3:$BR138))</f>
        <v/>
      </c>
      <c r="BA138" s="13" t="str">
        <f>IF(OR($BR138="",BJ138=""),"",COUNT($BR$3:$BR138))</f>
        <v/>
      </c>
      <c r="BB138" s="13" t="str">
        <f>IF(OR($BR138="",BK138=""),"",COUNT($BR$3:$BR138))</f>
        <v/>
      </c>
      <c r="BC138" s="13" t="str">
        <f>IF(OR($BR138="",BL138=""),"",COUNT($BR$3:$BR138))</f>
        <v/>
      </c>
      <c r="BD138" s="13" t="str">
        <f>IF(OR($BR138="",BM138=""),"",COUNT($BR$3:$BR138))</f>
        <v/>
      </c>
      <c r="BE138" s="13" t="str">
        <f>IF(OR($BR138="",BN138=""),"",COUNT($BR$3:$BR138))</f>
        <v/>
      </c>
      <c r="BF138" s="13" t="str">
        <f>IF(OR($BR138="",BO138=""),"",COUNT($BR$3:$BR138))</f>
        <v/>
      </c>
      <c r="BG138" s="66" t="str">
        <f>IF(Z138="","",COUNT($Z$3:Z138))</f>
        <v/>
      </c>
      <c r="BH138" s="13" t="str">
        <f>IF(AO138="","",IF(AO138=BH$2,(SUMIF($BV$3:$BV138,BH$2,$BW$3:$BW138)-SUMIF($BX$3:$BX138,BH$2,$BY$3:$BY138))*AO$1,""))</f>
        <v/>
      </c>
      <c r="BI138" s="13" t="str">
        <f>IF(AP138="","",IF(AP138=BI$2,(SUMIF($BV$3:$BV138,BI$2,$BW$3:$BW138)-SUMIF($BX$3:$BX138,BI$2,$BY$3:$BY138))*AP$1,""))</f>
        <v/>
      </c>
      <c r="BJ138" s="13" t="str">
        <f>IF(AQ138="","",IF(AQ138=BJ$2,(SUMIF($BV$3:$BV138,BJ$2,$BW$3:$BW138)-SUMIF($BX$3:$BX138,BJ$2,$BY$3:$BY138))*AQ$1,""))</f>
        <v/>
      </c>
      <c r="BK138" s="13" t="str">
        <f>IF(AR138="","",IF(AR138=BK$2,(SUMIF($BV$3:$BV138,BK$2,$BW$3:$BW138)-SUMIF($BX$3:$BX138,BK$2,$BY$3:$BY138))*AR$1,""))</f>
        <v/>
      </c>
      <c r="BL138" s="13" t="str">
        <f>IF(AS138="","",IF(AS138=BL$2,(SUMIF($BV$3:$BV138,BL$2,$BW$3:$BW138)-SUMIF($BX$3:$BX138,BL$2,$BY$3:$BY138))*AS$1,""))</f>
        <v/>
      </c>
      <c r="BM138" s="13" t="str">
        <f>IF(AT138="","",IF(AT138=BM$2,(SUMIF($BV$3:$BV138,BM$2,$BW$3:$BW138)-SUMIF($BX$3:$BX138,BM$2,$BY$3:$BY138))*AT$1,""))</f>
        <v/>
      </c>
      <c r="BN138" s="13" t="str">
        <f>IF(AU138="","",IF(AU138=BN$2,(SUMIF($BV$3:$BV138,BN$2,$BW$3:$BW138)-SUMIF($BX$3:$BX138,BN$2,$BY$3:$BY138))*AU$1,""))</f>
        <v/>
      </c>
      <c r="BO138" s="13" t="str">
        <f>IF(AV138="","",IF(AV138=BO$2,(SUMIF($BV$3:$BV138,BO$2,$BW$3:$BW138)-SUMIF($BX$3:$BX138,BO$2,$BY$3:$BY138))*AV$1,""))</f>
        <v/>
      </c>
      <c r="BP138" s="152"/>
      <c r="BQ138" s="13" t="str">
        <f t="shared" si="117"/>
        <v/>
      </c>
      <c r="BR138" s="75" t="str">
        <f t="shared" si="103"/>
        <v/>
      </c>
      <c r="BS138" s="33" t="str">
        <f t="shared" si="104"/>
        <v/>
      </c>
      <c r="BT138" s="42" t="str">
        <f t="shared" si="105"/>
        <v/>
      </c>
      <c r="BU138" s="38" t="str">
        <f t="shared" si="106"/>
        <v/>
      </c>
      <c r="BV138" s="30" t="str">
        <f t="shared" si="94"/>
        <v/>
      </c>
      <c r="BW138" s="36" t="str">
        <f t="shared" si="95"/>
        <v/>
      </c>
      <c r="BX138" s="36" t="str">
        <f t="shared" si="96"/>
        <v/>
      </c>
      <c r="BY138" s="45" t="str">
        <f t="shared" si="97"/>
        <v/>
      </c>
      <c r="BZ138" s="12" t="str">
        <f t="shared" si="107"/>
        <v/>
      </c>
      <c r="CA138" s="47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48"/>
      <c r="CF138" s="32" t="str">
        <f t="shared" si="118"/>
        <v/>
      </c>
      <c r="CG138" s="32" t="str">
        <f t="shared" si="119"/>
        <v/>
      </c>
      <c r="CH138" s="48"/>
    </row>
    <row r="139" spans="2:86" ht="30" customHeight="1" x14ac:dyDescent="0.2">
      <c r="B139" s="155"/>
      <c r="C139" s="117"/>
      <c r="D139" s="53"/>
      <c r="E139" s="68"/>
      <c r="F139" s="54"/>
      <c r="G139" s="54"/>
      <c r="H139" s="55"/>
      <c r="I139" s="71"/>
      <c r="J139" s="73"/>
      <c r="K139" s="56"/>
      <c r="L139" s="76" t="str">
        <f t="shared" si="112"/>
        <v/>
      </c>
      <c r="M139" s="77" t="str">
        <f t="shared" si="113"/>
        <v/>
      </c>
      <c r="N139" s="130" t="str">
        <f t="shared" si="114"/>
        <v/>
      </c>
      <c r="O139" s="131" t="str">
        <f t="shared" si="120"/>
        <v/>
      </c>
      <c r="P139" s="131" t="str">
        <f t="shared" si="120"/>
        <v/>
      </c>
      <c r="Q139" s="131" t="str">
        <f t="shared" si="120"/>
        <v/>
      </c>
      <c r="R139" s="131" t="str">
        <f t="shared" si="120"/>
        <v/>
      </c>
      <c r="S139" s="131" t="str">
        <f t="shared" si="120"/>
        <v/>
      </c>
      <c r="T139" s="131" t="str">
        <f t="shared" si="120"/>
        <v/>
      </c>
      <c r="U139" s="131" t="str">
        <f t="shared" si="120"/>
        <v/>
      </c>
      <c r="V139" s="14"/>
      <c r="W139" s="17" t="str">
        <f>IF(C139="",IF(OR(AND($H139&lt;&gt;"",C139=""),AND($F138=$F139,$AK139&lt;&gt;""),COUNTA($H$3:$H$100002)&gt;COUNTA($H$3:$H139),$AE139&lt;&gt;""),W138,""),C139)</f>
        <v/>
      </c>
      <c r="X139" s="17" t="str">
        <f>IF(D139="",IF(OR(AND($H139&lt;&gt;"",D139=""),AND($F138=$F139,$AK139&lt;&gt;""),COUNTA($H$3:$H$100002)&gt;COUNTA($H$3:$H139),$AE139&lt;&gt;""),X138,""),D139)</f>
        <v/>
      </c>
      <c r="Y139" s="17" t="str">
        <f>IF(E139="",IF(OR(AND($H139&lt;&gt;"",E139=""),AND($F138=$F139,$AK139&lt;&gt;""),COUNTA($H$3:$H$100002)&gt;COUNTA($H$3:$H139),$AE139&lt;&gt;""),Y138,""),E139)</f>
        <v/>
      </c>
      <c r="Z139" s="27" t="str">
        <f t="shared" si="82"/>
        <v/>
      </c>
      <c r="AA139" s="2" t="str">
        <f>IF(F139="","",COUNTA($F$3:F139))</f>
        <v/>
      </c>
      <c r="AB139" s="3" t="str">
        <f>IF(F139="","",IFERROR(IF(F139&lt;&gt;"",IFERROR(INDEX(設定!$C$3:$C$303,MATCH(F139,設定!$C$3:$C$303,0),0),INDEX(設定!$C$3:$C$303,MATCH("*"&amp;F139&amp;"*",設定!$C$3:$C$303,0),0)),""),"エラー"))</f>
        <v/>
      </c>
      <c r="AC139" s="2" t="str">
        <f>IF(G139="","",COUNTA($G$3:G139))</f>
        <v/>
      </c>
      <c r="AD139" s="3" t="str">
        <f>IF(G139="","",IFERROR(IF(G139&lt;&gt;"",IFERROR(INDEX(設定!$C$3:$C$303,MATCH(G139,設定!$C$3:$C$303,0),0),INDEX(設定!$C$3:$C$303,MATCH("*"&amp;G139&amp;"*",設定!$C$3:$C$303,0),0)),""),"エラー"))</f>
        <v/>
      </c>
      <c r="AE139" s="3" t="str">
        <f>IFERROR(IF(AB139="",IF(AND(H139&lt;&gt;"",F139=""),INDEX(AB$3:AB139,MATCH(MAX(AA$3:AA139),AA$3:AA139,0),0),""),AB139),"")</f>
        <v/>
      </c>
      <c r="AF139" s="3" t="str">
        <f>IFERROR(IF(AD139="",IF(AND(H139&lt;&gt;"",G139=""),INDEX(AD$3:AD139,MATCH(MAX(AC$3:AC139),AC$3:AC139,0),0),""),AD139),"")</f>
        <v/>
      </c>
      <c r="AG139" s="2" t="str">
        <f>IF(AH139="","",IF(OR(AH139=AH138,AH139=AH140),IF(AND(E139="",AB139="",AG138&lt;&gt;""),MAX($AG$3:AG138),MAX($AG$3:AG138)+1),IF(AH138=AH139,AG138,MAX($AG$3:AG138)+1)))</f>
        <v/>
      </c>
      <c r="AH139" s="12" t="str">
        <f t="shared" si="115"/>
        <v/>
      </c>
      <c r="AI139" s="12" t="str">
        <f t="shared" si="93"/>
        <v/>
      </c>
      <c r="AJ139" s="13" t="str">
        <f t="shared" si="98"/>
        <v/>
      </c>
      <c r="AK139" s="13" t="str">
        <f t="shared" si="99"/>
        <v/>
      </c>
      <c r="AL139" s="13" t="str">
        <f>IF(OR(AJ139="",COUNTIF($AH$3:AH139,AH139)&lt;&gt;COUNTIF(AH$3:AH$100002,AH139)),"",SUMIF(AH$3:AH$100002,AH139,AJ$3:AJ$100002))</f>
        <v/>
      </c>
      <c r="AM139" s="13" t="str">
        <f>IF(OR(AK139="",COUNTIF($AH$3:AH139,AH139)&lt;&gt;COUNTIF(AH$3:AH$100002,AH139)),"",SUMIF(AH$3:AH$100002,AH139,AK$3:AK$100002))</f>
        <v/>
      </c>
      <c r="AO139" s="13" t="str">
        <f t="shared" si="116"/>
        <v/>
      </c>
      <c r="AP139" s="13" t="str">
        <f t="shared" si="116"/>
        <v/>
      </c>
      <c r="AQ139" s="13" t="str">
        <f t="shared" si="116"/>
        <v/>
      </c>
      <c r="AR139" s="13" t="str">
        <f t="shared" si="100"/>
        <v/>
      </c>
      <c r="AS139" s="13" t="str">
        <f t="shared" si="83"/>
        <v/>
      </c>
      <c r="AT139" s="13" t="str">
        <f t="shared" si="83"/>
        <v/>
      </c>
      <c r="AU139" s="13" t="str">
        <f t="shared" si="83"/>
        <v/>
      </c>
      <c r="AV139" s="13" t="str">
        <f t="shared" si="83"/>
        <v/>
      </c>
      <c r="AW139" s="86" t="str">
        <f t="shared" si="101"/>
        <v/>
      </c>
      <c r="AX139" s="59" t="str">
        <f t="shared" si="102"/>
        <v/>
      </c>
      <c r="AY139" s="63" t="str">
        <f>IF(OR($BR139="",BH139=""),"",COUNT($BR$3:$BR139))</f>
        <v/>
      </c>
      <c r="AZ139" s="13" t="str">
        <f>IF(OR($BR139="",BI139=""),"",COUNT($BR$3:$BR139))</f>
        <v/>
      </c>
      <c r="BA139" s="13" t="str">
        <f>IF(OR($BR139="",BJ139=""),"",COUNT($BR$3:$BR139))</f>
        <v/>
      </c>
      <c r="BB139" s="13" t="str">
        <f>IF(OR($BR139="",BK139=""),"",COUNT($BR$3:$BR139))</f>
        <v/>
      </c>
      <c r="BC139" s="13" t="str">
        <f>IF(OR($BR139="",BL139=""),"",COUNT($BR$3:$BR139))</f>
        <v/>
      </c>
      <c r="BD139" s="13" t="str">
        <f>IF(OR($BR139="",BM139=""),"",COUNT($BR$3:$BR139))</f>
        <v/>
      </c>
      <c r="BE139" s="13" t="str">
        <f>IF(OR($BR139="",BN139=""),"",COUNT($BR$3:$BR139))</f>
        <v/>
      </c>
      <c r="BF139" s="13" t="str">
        <f>IF(OR($BR139="",BO139=""),"",COUNT($BR$3:$BR139))</f>
        <v/>
      </c>
      <c r="BG139" s="66" t="str">
        <f>IF(Z139="","",COUNT($Z$3:Z139))</f>
        <v/>
      </c>
      <c r="BH139" s="13" t="str">
        <f>IF(AO139="","",IF(AO139=BH$2,(SUMIF($BV$3:$BV139,BH$2,$BW$3:$BW139)-SUMIF($BX$3:$BX139,BH$2,$BY$3:$BY139))*AO$1,""))</f>
        <v/>
      </c>
      <c r="BI139" s="13" t="str">
        <f>IF(AP139="","",IF(AP139=BI$2,(SUMIF($BV$3:$BV139,BI$2,$BW$3:$BW139)-SUMIF($BX$3:$BX139,BI$2,$BY$3:$BY139))*AP$1,""))</f>
        <v/>
      </c>
      <c r="BJ139" s="13" t="str">
        <f>IF(AQ139="","",IF(AQ139=BJ$2,(SUMIF($BV$3:$BV139,BJ$2,$BW$3:$BW139)-SUMIF($BX$3:$BX139,BJ$2,$BY$3:$BY139))*AQ$1,""))</f>
        <v/>
      </c>
      <c r="BK139" s="13" t="str">
        <f>IF(AR139="","",IF(AR139=BK$2,(SUMIF($BV$3:$BV139,BK$2,$BW$3:$BW139)-SUMIF($BX$3:$BX139,BK$2,$BY$3:$BY139))*AR$1,""))</f>
        <v/>
      </c>
      <c r="BL139" s="13" t="str">
        <f>IF(AS139="","",IF(AS139=BL$2,(SUMIF($BV$3:$BV139,BL$2,$BW$3:$BW139)-SUMIF($BX$3:$BX139,BL$2,$BY$3:$BY139))*AS$1,""))</f>
        <v/>
      </c>
      <c r="BM139" s="13" t="str">
        <f>IF(AT139="","",IF(AT139=BM$2,(SUMIF($BV$3:$BV139,BM$2,$BW$3:$BW139)-SUMIF($BX$3:$BX139,BM$2,$BY$3:$BY139))*AT$1,""))</f>
        <v/>
      </c>
      <c r="BN139" s="13" t="str">
        <f>IF(AU139="","",IF(AU139=BN$2,(SUMIF($BV$3:$BV139,BN$2,$BW$3:$BW139)-SUMIF($BX$3:$BX139,BN$2,$BY$3:$BY139))*AU$1,""))</f>
        <v/>
      </c>
      <c r="BO139" s="13" t="str">
        <f>IF(AV139="","",IF(AV139=BO$2,(SUMIF($BV$3:$BV139,BO$2,$BW$3:$BW139)-SUMIF($BX$3:$BX139,BO$2,$BY$3:$BY139))*AV$1,""))</f>
        <v/>
      </c>
      <c r="BP139" s="152"/>
      <c r="BQ139" s="13" t="str">
        <f t="shared" si="117"/>
        <v/>
      </c>
      <c r="BR139" s="75" t="str">
        <f t="shared" si="103"/>
        <v/>
      </c>
      <c r="BS139" s="33" t="str">
        <f t="shared" si="104"/>
        <v/>
      </c>
      <c r="BT139" s="42" t="str">
        <f t="shared" si="105"/>
        <v/>
      </c>
      <c r="BU139" s="38" t="str">
        <f t="shared" si="106"/>
        <v/>
      </c>
      <c r="BV139" s="30" t="str">
        <f t="shared" si="94"/>
        <v/>
      </c>
      <c r="BW139" s="36" t="str">
        <f t="shared" si="95"/>
        <v/>
      </c>
      <c r="BX139" s="36" t="str">
        <f t="shared" si="96"/>
        <v/>
      </c>
      <c r="BY139" s="45" t="str">
        <f t="shared" si="97"/>
        <v/>
      </c>
      <c r="BZ139" s="12" t="str">
        <f t="shared" si="107"/>
        <v/>
      </c>
      <c r="CA139" s="47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48"/>
      <c r="CF139" s="32" t="str">
        <f t="shared" si="118"/>
        <v/>
      </c>
      <c r="CG139" s="32" t="str">
        <f t="shared" si="119"/>
        <v/>
      </c>
      <c r="CH139" s="48"/>
    </row>
    <row r="140" spans="2:86" ht="30" customHeight="1" x14ac:dyDescent="0.2">
      <c r="B140" s="155"/>
      <c r="C140" s="117"/>
      <c r="D140" s="53"/>
      <c r="E140" s="68"/>
      <c r="F140" s="54"/>
      <c r="G140" s="54"/>
      <c r="H140" s="55"/>
      <c r="I140" s="71"/>
      <c r="J140" s="73"/>
      <c r="K140" s="56"/>
      <c r="L140" s="76" t="str">
        <f t="shared" si="112"/>
        <v/>
      </c>
      <c r="M140" s="77" t="str">
        <f t="shared" si="113"/>
        <v/>
      </c>
      <c r="N140" s="130" t="str">
        <f t="shared" si="114"/>
        <v/>
      </c>
      <c r="O140" s="131" t="str">
        <f t="shared" si="120"/>
        <v/>
      </c>
      <c r="P140" s="131" t="str">
        <f t="shared" si="120"/>
        <v/>
      </c>
      <c r="Q140" s="131" t="str">
        <f t="shared" si="120"/>
        <v/>
      </c>
      <c r="R140" s="131" t="str">
        <f t="shared" si="120"/>
        <v/>
      </c>
      <c r="S140" s="131" t="str">
        <f t="shared" si="120"/>
        <v/>
      </c>
      <c r="T140" s="131" t="str">
        <f t="shared" si="120"/>
        <v/>
      </c>
      <c r="U140" s="131" t="str">
        <f t="shared" si="120"/>
        <v/>
      </c>
      <c r="V140" s="14"/>
      <c r="W140" s="17" t="str">
        <f>IF(C140="",IF(OR(AND($H140&lt;&gt;"",C140=""),AND($F139=$F140,$AK140&lt;&gt;""),COUNTA($H$3:$H$100002)&gt;COUNTA($H$3:$H140),$AE140&lt;&gt;""),W139,""),C140)</f>
        <v/>
      </c>
      <c r="X140" s="17" t="str">
        <f>IF(D140="",IF(OR(AND($H140&lt;&gt;"",D140=""),AND($F139=$F140,$AK140&lt;&gt;""),COUNTA($H$3:$H$100002)&gt;COUNTA($H$3:$H140),$AE140&lt;&gt;""),X139,""),D140)</f>
        <v/>
      </c>
      <c r="Y140" s="17" t="str">
        <f>IF(E140="",IF(OR(AND($H140&lt;&gt;"",E140=""),AND($F139=$F140,$AK140&lt;&gt;""),COUNTA($H$3:$H$100002)&gt;COUNTA($H$3:$H140),$AE140&lt;&gt;""),Y139,""),E140)</f>
        <v/>
      </c>
      <c r="Z140" s="27" t="str">
        <f t="shared" si="82"/>
        <v/>
      </c>
      <c r="AA140" s="2" t="str">
        <f>IF(F140="","",COUNTA($F$3:F140))</f>
        <v/>
      </c>
      <c r="AB140" s="3" t="str">
        <f>IF(F140="","",IFERROR(IF(F140&lt;&gt;"",IFERROR(INDEX(設定!$C$3:$C$303,MATCH(F140,設定!$C$3:$C$303,0),0),INDEX(設定!$C$3:$C$303,MATCH("*"&amp;F140&amp;"*",設定!$C$3:$C$303,0),0)),""),"エラー"))</f>
        <v/>
      </c>
      <c r="AC140" s="2" t="str">
        <f>IF(G140="","",COUNTA($G$3:G140))</f>
        <v/>
      </c>
      <c r="AD140" s="3" t="str">
        <f>IF(G140="","",IFERROR(IF(G140&lt;&gt;"",IFERROR(INDEX(設定!$C$3:$C$303,MATCH(G140,設定!$C$3:$C$303,0),0),INDEX(設定!$C$3:$C$303,MATCH("*"&amp;G140&amp;"*",設定!$C$3:$C$303,0),0)),""),"エラー"))</f>
        <v/>
      </c>
      <c r="AE140" s="3" t="str">
        <f>IFERROR(IF(AB140="",IF(AND(H140&lt;&gt;"",F140=""),INDEX(AB$3:AB140,MATCH(MAX(AA$3:AA140),AA$3:AA140,0),0),""),AB140),"")</f>
        <v/>
      </c>
      <c r="AF140" s="3" t="str">
        <f>IFERROR(IF(AD140="",IF(AND(H140&lt;&gt;"",G140=""),INDEX(AD$3:AD140,MATCH(MAX(AC$3:AC140),AC$3:AC140,0),0),""),AD140),"")</f>
        <v/>
      </c>
      <c r="AG140" s="2" t="str">
        <f>IF(AH140="","",IF(OR(AH140=AH139,AH140=AH141),IF(AND(E140="",AB140="",AG139&lt;&gt;""),MAX($AG$3:AG139),MAX($AG$3:AG139)+1),IF(AH139=AH140,AG139,MAX($AG$3:AG139)+1)))</f>
        <v/>
      </c>
      <c r="AH140" s="12" t="str">
        <f t="shared" si="115"/>
        <v/>
      </c>
      <c r="AI140" s="12" t="str">
        <f t="shared" si="93"/>
        <v/>
      </c>
      <c r="AJ140" s="13" t="str">
        <f t="shared" si="98"/>
        <v/>
      </c>
      <c r="AK140" s="13" t="str">
        <f t="shared" si="99"/>
        <v/>
      </c>
      <c r="AL140" s="13" t="str">
        <f>IF(OR(AJ140="",COUNTIF($AH$3:AH140,AH140)&lt;&gt;COUNTIF(AH$3:AH$100002,AH140)),"",SUMIF(AH$3:AH$100002,AH140,AJ$3:AJ$100002))</f>
        <v/>
      </c>
      <c r="AM140" s="13" t="str">
        <f>IF(OR(AK140="",COUNTIF($AH$3:AH140,AH140)&lt;&gt;COUNTIF(AH$3:AH$100002,AH140)),"",SUMIF(AH$3:AH$100002,AH140,AK$3:AK$100002))</f>
        <v/>
      </c>
      <c r="AO140" s="13" t="str">
        <f t="shared" si="116"/>
        <v/>
      </c>
      <c r="AP140" s="13" t="str">
        <f t="shared" si="116"/>
        <v/>
      </c>
      <c r="AQ140" s="13" t="str">
        <f t="shared" si="116"/>
        <v/>
      </c>
      <c r="AR140" s="13" t="str">
        <f t="shared" si="100"/>
        <v/>
      </c>
      <c r="AS140" s="13" t="str">
        <f t="shared" si="83"/>
        <v/>
      </c>
      <c r="AT140" s="13" t="str">
        <f t="shared" si="83"/>
        <v/>
      </c>
      <c r="AU140" s="13" t="str">
        <f t="shared" si="83"/>
        <v/>
      </c>
      <c r="AV140" s="13" t="str">
        <f t="shared" si="83"/>
        <v/>
      </c>
      <c r="AW140" s="86" t="str">
        <f t="shared" si="101"/>
        <v/>
      </c>
      <c r="AX140" s="59" t="str">
        <f t="shared" si="102"/>
        <v/>
      </c>
      <c r="AY140" s="63" t="str">
        <f>IF(OR($BR140="",BH140=""),"",COUNT($BR$3:$BR140))</f>
        <v/>
      </c>
      <c r="AZ140" s="13" t="str">
        <f>IF(OR($BR140="",BI140=""),"",COUNT($BR$3:$BR140))</f>
        <v/>
      </c>
      <c r="BA140" s="13" t="str">
        <f>IF(OR($BR140="",BJ140=""),"",COUNT($BR$3:$BR140))</f>
        <v/>
      </c>
      <c r="BB140" s="13" t="str">
        <f>IF(OR($BR140="",BK140=""),"",COUNT($BR$3:$BR140))</f>
        <v/>
      </c>
      <c r="BC140" s="13" t="str">
        <f>IF(OR($BR140="",BL140=""),"",COUNT($BR$3:$BR140))</f>
        <v/>
      </c>
      <c r="BD140" s="13" t="str">
        <f>IF(OR($BR140="",BM140=""),"",COUNT($BR$3:$BR140))</f>
        <v/>
      </c>
      <c r="BE140" s="13" t="str">
        <f>IF(OR($BR140="",BN140=""),"",COUNT($BR$3:$BR140))</f>
        <v/>
      </c>
      <c r="BF140" s="13" t="str">
        <f>IF(OR($BR140="",BO140=""),"",COUNT($BR$3:$BR140))</f>
        <v/>
      </c>
      <c r="BG140" s="66" t="str">
        <f>IF(Z140="","",COUNT($Z$3:Z140))</f>
        <v/>
      </c>
      <c r="BH140" s="13" t="str">
        <f>IF(AO140="","",IF(AO140=BH$2,(SUMIF($BV$3:$BV140,BH$2,$BW$3:$BW140)-SUMIF($BX$3:$BX140,BH$2,$BY$3:$BY140))*AO$1,""))</f>
        <v/>
      </c>
      <c r="BI140" s="13" t="str">
        <f>IF(AP140="","",IF(AP140=BI$2,(SUMIF($BV$3:$BV140,BI$2,$BW$3:$BW140)-SUMIF($BX$3:$BX140,BI$2,$BY$3:$BY140))*AP$1,""))</f>
        <v/>
      </c>
      <c r="BJ140" s="13" t="str">
        <f>IF(AQ140="","",IF(AQ140=BJ$2,(SUMIF($BV$3:$BV140,BJ$2,$BW$3:$BW140)-SUMIF($BX$3:$BX140,BJ$2,$BY$3:$BY140))*AQ$1,""))</f>
        <v/>
      </c>
      <c r="BK140" s="13" t="str">
        <f>IF(AR140="","",IF(AR140=BK$2,(SUMIF($BV$3:$BV140,BK$2,$BW$3:$BW140)-SUMIF($BX$3:$BX140,BK$2,$BY$3:$BY140))*AR$1,""))</f>
        <v/>
      </c>
      <c r="BL140" s="13" t="str">
        <f>IF(AS140="","",IF(AS140=BL$2,(SUMIF($BV$3:$BV140,BL$2,$BW$3:$BW140)-SUMIF($BX$3:$BX140,BL$2,$BY$3:$BY140))*AS$1,""))</f>
        <v/>
      </c>
      <c r="BM140" s="13" t="str">
        <f>IF(AT140="","",IF(AT140=BM$2,(SUMIF($BV$3:$BV140,BM$2,$BW$3:$BW140)-SUMIF($BX$3:$BX140,BM$2,$BY$3:$BY140))*AT$1,""))</f>
        <v/>
      </c>
      <c r="BN140" s="13" t="str">
        <f>IF(AU140="","",IF(AU140=BN$2,(SUMIF($BV$3:$BV140,BN$2,$BW$3:$BW140)-SUMIF($BX$3:$BX140,BN$2,$BY$3:$BY140))*AU$1,""))</f>
        <v/>
      </c>
      <c r="BO140" s="13" t="str">
        <f>IF(AV140="","",IF(AV140=BO$2,(SUMIF($BV$3:$BV140,BO$2,$BW$3:$BW140)-SUMIF($BX$3:$BX140,BO$2,$BY$3:$BY140))*AV$1,""))</f>
        <v/>
      </c>
      <c r="BP140" s="152"/>
      <c r="BQ140" s="13" t="str">
        <f t="shared" si="117"/>
        <v/>
      </c>
      <c r="BR140" s="75" t="str">
        <f t="shared" si="103"/>
        <v/>
      </c>
      <c r="BS140" s="33" t="str">
        <f t="shared" si="104"/>
        <v/>
      </c>
      <c r="BT140" s="42" t="str">
        <f t="shared" si="105"/>
        <v/>
      </c>
      <c r="BU140" s="38" t="str">
        <f t="shared" si="106"/>
        <v/>
      </c>
      <c r="BV140" s="30" t="str">
        <f t="shared" si="94"/>
        <v/>
      </c>
      <c r="BW140" s="36" t="str">
        <f t="shared" si="95"/>
        <v/>
      </c>
      <c r="BX140" s="36" t="str">
        <f t="shared" si="96"/>
        <v/>
      </c>
      <c r="BY140" s="45" t="str">
        <f t="shared" si="97"/>
        <v/>
      </c>
      <c r="BZ140" s="12" t="str">
        <f t="shared" si="107"/>
        <v/>
      </c>
      <c r="CA140" s="47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48"/>
      <c r="CF140" s="32" t="str">
        <f t="shared" si="118"/>
        <v/>
      </c>
      <c r="CG140" s="32" t="str">
        <f t="shared" si="119"/>
        <v/>
      </c>
      <c r="CH140" s="48"/>
    </row>
    <row r="141" spans="2:86" ht="30" customHeight="1" x14ac:dyDescent="0.2">
      <c r="B141" s="155"/>
      <c r="C141" s="117"/>
      <c r="D141" s="53"/>
      <c r="E141" s="68"/>
      <c r="F141" s="54"/>
      <c r="G141" s="54"/>
      <c r="H141" s="55"/>
      <c r="I141" s="71"/>
      <c r="J141" s="73"/>
      <c r="K141" s="56"/>
      <c r="L141" s="76" t="str">
        <f t="shared" si="112"/>
        <v/>
      </c>
      <c r="M141" s="77" t="str">
        <f t="shared" si="113"/>
        <v/>
      </c>
      <c r="N141" s="130" t="str">
        <f t="shared" si="114"/>
        <v/>
      </c>
      <c r="O141" s="131" t="str">
        <f t="shared" si="120"/>
        <v/>
      </c>
      <c r="P141" s="131" t="str">
        <f t="shared" si="120"/>
        <v/>
      </c>
      <c r="Q141" s="131" t="str">
        <f t="shared" si="120"/>
        <v/>
      </c>
      <c r="R141" s="131" t="str">
        <f t="shared" si="120"/>
        <v/>
      </c>
      <c r="S141" s="131" t="str">
        <f t="shared" si="120"/>
        <v/>
      </c>
      <c r="T141" s="131" t="str">
        <f t="shared" si="120"/>
        <v/>
      </c>
      <c r="U141" s="131" t="str">
        <f t="shared" si="120"/>
        <v/>
      </c>
      <c r="V141" s="14"/>
      <c r="W141" s="17" t="str">
        <f>IF(C141="",IF(OR(AND($H141&lt;&gt;"",C141=""),AND($F140=$F141,$AK141&lt;&gt;""),COUNTA($H$3:$H$100002)&gt;COUNTA($H$3:$H141),$AE141&lt;&gt;""),W140,""),C141)</f>
        <v/>
      </c>
      <c r="X141" s="17" t="str">
        <f>IF(D141="",IF(OR(AND($H141&lt;&gt;"",D141=""),AND($F140=$F141,$AK141&lt;&gt;""),COUNTA($H$3:$H$100002)&gt;COUNTA($H$3:$H141),$AE141&lt;&gt;""),X140,""),D141)</f>
        <v/>
      </c>
      <c r="Y141" s="17" t="str">
        <f>IF(E141="",IF(OR(AND($H141&lt;&gt;"",E141=""),AND($F140=$F141,$AK141&lt;&gt;""),COUNTA($H$3:$H$100002)&gt;COUNTA($H$3:$H141),$AE141&lt;&gt;""),Y140,""),E141)</f>
        <v/>
      </c>
      <c r="Z141" s="27" t="str">
        <f t="shared" si="82"/>
        <v/>
      </c>
      <c r="AA141" s="2" t="str">
        <f>IF(F141="","",COUNTA($F$3:F141))</f>
        <v/>
      </c>
      <c r="AB141" s="3" t="str">
        <f>IF(F141="","",IFERROR(IF(F141&lt;&gt;"",IFERROR(INDEX(設定!$C$3:$C$303,MATCH(F141,設定!$C$3:$C$303,0),0),INDEX(設定!$C$3:$C$303,MATCH("*"&amp;F141&amp;"*",設定!$C$3:$C$303,0),0)),""),"エラー"))</f>
        <v/>
      </c>
      <c r="AC141" s="2" t="str">
        <f>IF(G141="","",COUNTA($G$3:G141))</f>
        <v/>
      </c>
      <c r="AD141" s="3" t="str">
        <f>IF(G141="","",IFERROR(IF(G141&lt;&gt;"",IFERROR(INDEX(設定!$C$3:$C$303,MATCH(G141,設定!$C$3:$C$303,0),0),INDEX(設定!$C$3:$C$303,MATCH("*"&amp;G141&amp;"*",設定!$C$3:$C$303,0),0)),""),"エラー"))</f>
        <v/>
      </c>
      <c r="AE141" s="3" t="str">
        <f>IFERROR(IF(AB141="",IF(AND(H141&lt;&gt;"",F141=""),INDEX(AB$3:AB141,MATCH(MAX(AA$3:AA141),AA$3:AA141,0),0),""),AB141),"")</f>
        <v/>
      </c>
      <c r="AF141" s="3" t="str">
        <f>IFERROR(IF(AD141="",IF(AND(H141&lt;&gt;"",G141=""),INDEX(AD$3:AD141,MATCH(MAX(AC$3:AC141),AC$3:AC141,0),0),""),AD141),"")</f>
        <v/>
      </c>
      <c r="AG141" s="2" t="str">
        <f>IF(AH141="","",IF(OR(AH141=AH140,AH141=AH142),IF(AND(E141="",AB141="",AG140&lt;&gt;""),MAX($AG$3:AG140),MAX($AG$3:AG140)+1),IF(AH140=AH141,AG140,MAX($AG$3:AG140)+1)))</f>
        <v/>
      </c>
      <c r="AH141" s="12" t="str">
        <f t="shared" si="115"/>
        <v/>
      </c>
      <c r="AI141" s="12" t="str">
        <f t="shared" si="93"/>
        <v/>
      </c>
      <c r="AJ141" s="13" t="str">
        <f t="shared" si="98"/>
        <v/>
      </c>
      <c r="AK141" s="13" t="str">
        <f t="shared" si="99"/>
        <v/>
      </c>
      <c r="AL141" s="13" t="str">
        <f>IF(OR(AJ141="",COUNTIF($AH$3:AH141,AH141)&lt;&gt;COUNTIF(AH$3:AH$100002,AH141)),"",SUMIF(AH$3:AH$100002,AH141,AJ$3:AJ$100002))</f>
        <v/>
      </c>
      <c r="AM141" s="13" t="str">
        <f>IF(OR(AK141="",COUNTIF($AH$3:AH141,AH141)&lt;&gt;COUNTIF(AH$3:AH$100002,AH141)),"",SUMIF(AH$3:AH$100002,AH141,AK$3:AK$100002))</f>
        <v/>
      </c>
      <c r="AO141" s="13" t="str">
        <f t="shared" si="116"/>
        <v/>
      </c>
      <c r="AP141" s="13" t="str">
        <f t="shared" si="116"/>
        <v/>
      </c>
      <c r="AQ141" s="13" t="str">
        <f t="shared" si="116"/>
        <v/>
      </c>
      <c r="AR141" s="13" t="str">
        <f t="shared" si="100"/>
        <v/>
      </c>
      <c r="AS141" s="13" t="str">
        <f t="shared" si="83"/>
        <v/>
      </c>
      <c r="AT141" s="13" t="str">
        <f t="shared" si="83"/>
        <v/>
      </c>
      <c r="AU141" s="13" t="str">
        <f t="shared" si="83"/>
        <v/>
      </c>
      <c r="AV141" s="13" t="str">
        <f t="shared" si="83"/>
        <v/>
      </c>
      <c r="AW141" s="86" t="str">
        <f t="shared" si="101"/>
        <v/>
      </c>
      <c r="AX141" s="59" t="str">
        <f t="shared" si="102"/>
        <v/>
      </c>
      <c r="AY141" s="63" t="str">
        <f>IF(OR($BR141="",BH141=""),"",COUNT($BR$3:$BR141))</f>
        <v/>
      </c>
      <c r="AZ141" s="13" t="str">
        <f>IF(OR($BR141="",BI141=""),"",COUNT($BR$3:$BR141))</f>
        <v/>
      </c>
      <c r="BA141" s="13" t="str">
        <f>IF(OR($BR141="",BJ141=""),"",COUNT($BR$3:$BR141))</f>
        <v/>
      </c>
      <c r="BB141" s="13" t="str">
        <f>IF(OR($BR141="",BK141=""),"",COUNT($BR$3:$BR141))</f>
        <v/>
      </c>
      <c r="BC141" s="13" t="str">
        <f>IF(OR($BR141="",BL141=""),"",COUNT($BR$3:$BR141))</f>
        <v/>
      </c>
      <c r="BD141" s="13" t="str">
        <f>IF(OR($BR141="",BM141=""),"",COUNT($BR$3:$BR141))</f>
        <v/>
      </c>
      <c r="BE141" s="13" t="str">
        <f>IF(OR($BR141="",BN141=""),"",COUNT($BR$3:$BR141))</f>
        <v/>
      </c>
      <c r="BF141" s="13" t="str">
        <f>IF(OR($BR141="",BO141=""),"",COUNT($BR$3:$BR141))</f>
        <v/>
      </c>
      <c r="BG141" s="66" t="str">
        <f>IF(Z141="","",COUNT($Z$3:Z141))</f>
        <v/>
      </c>
      <c r="BH141" s="13" t="str">
        <f>IF(AO141="","",IF(AO141=BH$2,(SUMIF($BV$3:$BV141,BH$2,$BW$3:$BW141)-SUMIF($BX$3:$BX141,BH$2,$BY$3:$BY141))*AO$1,""))</f>
        <v/>
      </c>
      <c r="BI141" s="13" t="str">
        <f>IF(AP141="","",IF(AP141=BI$2,(SUMIF($BV$3:$BV141,BI$2,$BW$3:$BW141)-SUMIF($BX$3:$BX141,BI$2,$BY$3:$BY141))*AP$1,""))</f>
        <v/>
      </c>
      <c r="BJ141" s="13" t="str">
        <f>IF(AQ141="","",IF(AQ141=BJ$2,(SUMIF($BV$3:$BV141,BJ$2,$BW$3:$BW141)-SUMIF($BX$3:$BX141,BJ$2,$BY$3:$BY141))*AQ$1,""))</f>
        <v/>
      </c>
      <c r="BK141" s="13" t="str">
        <f>IF(AR141="","",IF(AR141=BK$2,(SUMIF($BV$3:$BV141,BK$2,$BW$3:$BW141)-SUMIF($BX$3:$BX141,BK$2,$BY$3:$BY141))*AR$1,""))</f>
        <v/>
      </c>
      <c r="BL141" s="13" t="str">
        <f>IF(AS141="","",IF(AS141=BL$2,(SUMIF($BV$3:$BV141,BL$2,$BW$3:$BW141)-SUMIF($BX$3:$BX141,BL$2,$BY$3:$BY141))*AS$1,""))</f>
        <v/>
      </c>
      <c r="BM141" s="13" t="str">
        <f>IF(AT141="","",IF(AT141=BM$2,(SUMIF($BV$3:$BV141,BM$2,$BW$3:$BW141)-SUMIF($BX$3:$BX141,BM$2,$BY$3:$BY141))*AT$1,""))</f>
        <v/>
      </c>
      <c r="BN141" s="13" t="str">
        <f>IF(AU141="","",IF(AU141=BN$2,(SUMIF($BV$3:$BV141,BN$2,$BW$3:$BW141)-SUMIF($BX$3:$BX141,BN$2,$BY$3:$BY141))*AU$1,""))</f>
        <v/>
      </c>
      <c r="BO141" s="13" t="str">
        <f>IF(AV141="","",IF(AV141=BO$2,(SUMIF($BV$3:$BV141,BO$2,$BW$3:$BW141)-SUMIF($BX$3:$BX141,BO$2,$BY$3:$BY141))*AV$1,""))</f>
        <v/>
      </c>
      <c r="BP141" s="152"/>
      <c r="BQ141" s="13" t="str">
        <f t="shared" si="117"/>
        <v/>
      </c>
      <c r="BR141" s="75" t="str">
        <f t="shared" si="103"/>
        <v/>
      </c>
      <c r="BS141" s="33" t="str">
        <f t="shared" si="104"/>
        <v/>
      </c>
      <c r="BT141" s="42" t="str">
        <f t="shared" si="105"/>
        <v/>
      </c>
      <c r="BU141" s="38" t="str">
        <f t="shared" si="106"/>
        <v/>
      </c>
      <c r="BV141" s="30" t="str">
        <f t="shared" si="94"/>
        <v/>
      </c>
      <c r="BW141" s="36" t="str">
        <f t="shared" si="95"/>
        <v/>
      </c>
      <c r="BX141" s="36" t="str">
        <f t="shared" si="96"/>
        <v/>
      </c>
      <c r="BY141" s="45" t="str">
        <f t="shared" si="97"/>
        <v/>
      </c>
      <c r="BZ141" s="12" t="str">
        <f t="shared" si="107"/>
        <v/>
      </c>
      <c r="CA141" s="47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48"/>
      <c r="CF141" s="32" t="str">
        <f t="shared" si="118"/>
        <v/>
      </c>
      <c r="CG141" s="32" t="str">
        <f t="shared" si="119"/>
        <v/>
      </c>
      <c r="CH141" s="48"/>
    </row>
    <row r="142" spans="2:86" ht="30" customHeight="1" x14ac:dyDescent="0.2">
      <c r="B142" s="155"/>
      <c r="C142" s="117"/>
      <c r="D142" s="53"/>
      <c r="E142" s="68"/>
      <c r="F142" s="54"/>
      <c r="G142" s="54"/>
      <c r="H142" s="55"/>
      <c r="I142" s="71"/>
      <c r="J142" s="73"/>
      <c r="K142" s="56"/>
      <c r="L142" s="76" t="str">
        <f t="shared" si="112"/>
        <v/>
      </c>
      <c r="M142" s="77" t="str">
        <f t="shared" si="113"/>
        <v/>
      </c>
      <c r="N142" s="130" t="str">
        <f t="shared" si="114"/>
        <v/>
      </c>
      <c r="O142" s="131" t="str">
        <f t="shared" si="120"/>
        <v/>
      </c>
      <c r="P142" s="131" t="str">
        <f t="shared" si="120"/>
        <v/>
      </c>
      <c r="Q142" s="131" t="str">
        <f t="shared" si="120"/>
        <v/>
      </c>
      <c r="R142" s="131" t="str">
        <f t="shared" si="120"/>
        <v/>
      </c>
      <c r="S142" s="131" t="str">
        <f t="shared" si="120"/>
        <v/>
      </c>
      <c r="T142" s="131" t="str">
        <f t="shared" si="120"/>
        <v/>
      </c>
      <c r="U142" s="131" t="str">
        <f t="shared" si="120"/>
        <v/>
      </c>
      <c r="V142" s="14"/>
      <c r="W142" s="17" t="str">
        <f>IF(C142="",IF(OR(AND($H142&lt;&gt;"",C142=""),AND($F141=$F142,$AK142&lt;&gt;""),COUNTA($H$3:$H$100002)&gt;COUNTA($H$3:$H142),$AE142&lt;&gt;""),W141,""),C142)</f>
        <v/>
      </c>
      <c r="X142" s="17" t="str">
        <f>IF(D142="",IF(OR(AND($H142&lt;&gt;"",D142=""),AND($F141=$F142,$AK142&lt;&gt;""),COUNTA($H$3:$H$100002)&gt;COUNTA($H$3:$H142),$AE142&lt;&gt;""),X141,""),D142)</f>
        <v/>
      </c>
      <c r="Y142" s="17" t="str">
        <f>IF(E142="",IF(OR(AND($H142&lt;&gt;"",E142=""),AND($F141=$F142,$AK142&lt;&gt;""),COUNTA($H$3:$H$100002)&gt;COUNTA($H$3:$H142),$AE142&lt;&gt;""),Y141,""),E142)</f>
        <v/>
      </c>
      <c r="Z142" s="27" t="str">
        <f t="shared" si="82"/>
        <v/>
      </c>
      <c r="AA142" s="2" t="str">
        <f>IF(F142="","",COUNTA($F$3:F142))</f>
        <v/>
      </c>
      <c r="AB142" s="3" t="str">
        <f>IF(F142="","",IFERROR(IF(F142&lt;&gt;"",IFERROR(INDEX(設定!$C$3:$C$303,MATCH(F142,設定!$C$3:$C$303,0),0),INDEX(設定!$C$3:$C$303,MATCH("*"&amp;F142&amp;"*",設定!$C$3:$C$303,0),0)),""),"エラー"))</f>
        <v/>
      </c>
      <c r="AC142" s="2" t="str">
        <f>IF(G142="","",COUNTA($G$3:G142))</f>
        <v/>
      </c>
      <c r="AD142" s="3" t="str">
        <f>IF(G142="","",IFERROR(IF(G142&lt;&gt;"",IFERROR(INDEX(設定!$C$3:$C$303,MATCH(G142,設定!$C$3:$C$303,0),0),INDEX(設定!$C$3:$C$303,MATCH("*"&amp;G142&amp;"*",設定!$C$3:$C$303,0),0)),""),"エラー"))</f>
        <v/>
      </c>
      <c r="AE142" s="3" t="str">
        <f>IFERROR(IF(AB142="",IF(AND(H142&lt;&gt;"",F142=""),INDEX(AB$3:AB142,MATCH(MAX(AA$3:AA142),AA$3:AA142,0),0),""),AB142),"")</f>
        <v/>
      </c>
      <c r="AF142" s="3" t="str">
        <f>IFERROR(IF(AD142="",IF(AND(H142&lt;&gt;"",G142=""),INDEX(AD$3:AD142,MATCH(MAX(AC$3:AC142),AC$3:AC142,0),0),""),AD142),"")</f>
        <v/>
      </c>
      <c r="AG142" s="2" t="str">
        <f>IF(AH142="","",IF(OR(AH142=AH141,AH142=AH143),IF(AND(E142="",AB142="",AG141&lt;&gt;""),MAX($AG$3:AG141),MAX($AG$3:AG141)+1),IF(AH141=AH142,AG141,MAX($AG$3:AG141)+1)))</f>
        <v/>
      </c>
      <c r="AH142" s="12" t="str">
        <f t="shared" si="115"/>
        <v/>
      </c>
      <c r="AI142" s="12" t="str">
        <f t="shared" si="93"/>
        <v/>
      </c>
      <c r="AJ142" s="13" t="str">
        <f t="shared" si="98"/>
        <v/>
      </c>
      <c r="AK142" s="13" t="str">
        <f t="shared" si="99"/>
        <v/>
      </c>
      <c r="AL142" s="13" t="str">
        <f>IF(OR(AJ142="",COUNTIF($AH$3:AH142,AH142)&lt;&gt;COUNTIF(AH$3:AH$100002,AH142)),"",SUMIF(AH$3:AH$100002,AH142,AJ$3:AJ$100002))</f>
        <v/>
      </c>
      <c r="AM142" s="13" t="str">
        <f>IF(OR(AK142="",COUNTIF($AH$3:AH142,AH142)&lt;&gt;COUNTIF(AH$3:AH$100002,AH142)),"",SUMIF(AH$3:AH$100002,AH142,AK$3:AK$100002))</f>
        <v/>
      </c>
      <c r="AO142" s="13" t="str">
        <f t="shared" si="116"/>
        <v/>
      </c>
      <c r="AP142" s="13" t="str">
        <f t="shared" si="116"/>
        <v/>
      </c>
      <c r="AQ142" s="13" t="str">
        <f t="shared" si="116"/>
        <v/>
      </c>
      <c r="AR142" s="13" t="str">
        <f t="shared" si="100"/>
        <v/>
      </c>
      <c r="AS142" s="13" t="str">
        <f t="shared" si="83"/>
        <v/>
      </c>
      <c r="AT142" s="13" t="str">
        <f t="shared" si="83"/>
        <v/>
      </c>
      <c r="AU142" s="13" t="str">
        <f t="shared" si="83"/>
        <v/>
      </c>
      <c r="AV142" s="13" t="str">
        <f t="shared" si="83"/>
        <v/>
      </c>
      <c r="AW142" s="86" t="str">
        <f t="shared" si="101"/>
        <v/>
      </c>
      <c r="AX142" s="59" t="str">
        <f t="shared" si="102"/>
        <v/>
      </c>
      <c r="AY142" s="63" t="str">
        <f>IF(OR($BR142="",BH142=""),"",COUNT($BR$3:$BR142))</f>
        <v/>
      </c>
      <c r="AZ142" s="13" t="str">
        <f>IF(OR($BR142="",BI142=""),"",COUNT($BR$3:$BR142))</f>
        <v/>
      </c>
      <c r="BA142" s="13" t="str">
        <f>IF(OR($BR142="",BJ142=""),"",COUNT($BR$3:$BR142))</f>
        <v/>
      </c>
      <c r="BB142" s="13" t="str">
        <f>IF(OR($BR142="",BK142=""),"",COUNT($BR$3:$BR142))</f>
        <v/>
      </c>
      <c r="BC142" s="13" t="str">
        <f>IF(OR($BR142="",BL142=""),"",COUNT($BR$3:$BR142))</f>
        <v/>
      </c>
      <c r="BD142" s="13" t="str">
        <f>IF(OR($BR142="",BM142=""),"",COUNT($BR$3:$BR142))</f>
        <v/>
      </c>
      <c r="BE142" s="13" t="str">
        <f>IF(OR($BR142="",BN142=""),"",COUNT($BR$3:$BR142))</f>
        <v/>
      </c>
      <c r="BF142" s="13" t="str">
        <f>IF(OR($BR142="",BO142=""),"",COUNT($BR$3:$BR142))</f>
        <v/>
      </c>
      <c r="BG142" s="66" t="str">
        <f>IF(Z142="","",COUNT($Z$3:Z142))</f>
        <v/>
      </c>
      <c r="BH142" s="13" t="str">
        <f>IF(AO142="","",IF(AO142=BH$2,(SUMIF($BV$3:$BV142,BH$2,$BW$3:$BW142)-SUMIF($BX$3:$BX142,BH$2,$BY$3:$BY142))*AO$1,""))</f>
        <v/>
      </c>
      <c r="BI142" s="13" t="str">
        <f>IF(AP142="","",IF(AP142=BI$2,(SUMIF($BV$3:$BV142,BI$2,$BW$3:$BW142)-SUMIF($BX$3:$BX142,BI$2,$BY$3:$BY142))*AP$1,""))</f>
        <v/>
      </c>
      <c r="BJ142" s="13" t="str">
        <f>IF(AQ142="","",IF(AQ142=BJ$2,(SUMIF($BV$3:$BV142,BJ$2,$BW$3:$BW142)-SUMIF($BX$3:$BX142,BJ$2,$BY$3:$BY142))*AQ$1,""))</f>
        <v/>
      </c>
      <c r="BK142" s="13" t="str">
        <f>IF(AR142="","",IF(AR142=BK$2,(SUMIF($BV$3:$BV142,BK$2,$BW$3:$BW142)-SUMIF($BX$3:$BX142,BK$2,$BY$3:$BY142))*AR$1,""))</f>
        <v/>
      </c>
      <c r="BL142" s="13" t="str">
        <f>IF(AS142="","",IF(AS142=BL$2,(SUMIF($BV$3:$BV142,BL$2,$BW$3:$BW142)-SUMIF($BX$3:$BX142,BL$2,$BY$3:$BY142))*AS$1,""))</f>
        <v/>
      </c>
      <c r="BM142" s="13" t="str">
        <f>IF(AT142="","",IF(AT142=BM$2,(SUMIF($BV$3:$BV142,BM$2,$BW$3:$BW142)-SUMIF($BX$3:$BX142,BM$2,$BY$3:$BY142))*AT$1,""))</f>
        <v/>
      </c>
      <c r="BN142" s="13" t="str">
        <f>IF(AU142="","",IF(AU142=BN$2,(SUMIF($BV$3:$BV142,BN$2,$BW$3:$BW142)-SUMIF($BX$3:$BX142,BN$2,$BY$3:$BY142))*AU$1,""))</f>
        <v/>
      </c>
      <c r="BO142" s="13" t="str">
        <f>IF(AV142="","",IF(AV142=BO$2,(SUMIF($BV$3:$BV142,BO$2,$BW$3:$BW142)-SUMIF($BX$3:$BX142,BO$2,$BY$3:$BY142))*AV$1,""))</f>
        <v/>
      </c>
      <c r="BP142" s="152"/>
      <c r="BQ142" s="13" t="str">
        <f t="shared" si="117"/>
        <v/>
      </c>
      <c r="BR142" s="75" t="str">
        <f t="shared" si="103"/>
        <v/>
      </c>
      <c r="BS142" s="33" t="str">
        <f t="shared" si="104"/>
        <v/>
      </c>
      <c r="BT142" s="42" t="str">
        <f t="shared" si="105"/>
        <v/>
      </c>
      <c r="BU142" s="38" t="str">
        <f t="shared" si="106"/>
        <v/>
      </c>
      <c r="BV142" s="30" t="str">
        <f t="shared" si="94"/>
        <v/>
      </c>
      <c r="BW142" s="36" t="str">
        <f t="shared" si="95"/>
        <v/>
      </c>
      <c r="BX142" s="36" t="str">
        <f t="shared" si="96"/>
        <v/>
      </c>
      <c r="BY142" s="45" t="str">
        <f t="shared" si="97"/>
        <v/>
      </c>
      <c r="BZ142" s="12" t="str">
        <f t="shared" si="107"/>
        <v/>
      </c>
      <c r="CA142" s="47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48"/>
      <c r="CF142" s="32" t="str">
        <f t="shared" si="118"/>
        <v/>
      </c>
      <c r="CG142" s="32" t="str">
        <f t="shared" si="119"/>
        <v/>
      </c>
      <c r="CH142" s="48"/>
    </row>
    <row r="143" spans="2:86" ht="30" customHeight="1" x14ac:dyDescent="0.2">
      <c r="B143" s="155"/>
      <c r="C143" s="117"/>
      <c r="D143" s="53"/>
      <c r="E143" s="68"/>
      <c r="F143" s="54"/>
      <c r="G143" s="54"/>
      <c r="H143" s="55"/>
      <c r="I143" s="71"/>
      <c r="J143" s="73"/>
      <c r="K143" s="56"/>
      <c r="L143" s="76" t="str">
        <f t="shared" si="112"/>
        <v/>
      </c>
      <c r="M143" s="77" t="str">
        <f t="shared" si="113"/>
        <v/>
      </c>
      <c r="N143" s="130" t="str">
        <f t="shared" si="114"/>
        <v/>
      </c>
      <c r="O143" s="131" t="str">
        <f t="shared" ref="O143:U152" si="121">IFERROR(INDEX($BH$3:$BO$100002,MATCH($BG143,$BG$3:$BG$100002,0),MATCH(O$1,$BH$2:$BO$2,0)),"")</f>
        <v/>
      </c>
      <c r="P143" s="131" t="str">
        <f t="shared" si="121"/>
        <v/>
      </c>
      <c r="Q143" s="131" t="str">
        <f t="shared" si="121"/>
        <v/>
      </c>
      <c r="R143" s="131" t="str">
        <f t="shared" si="121"/>
        <v/>
      </c>
      <c r="S143" s="131" t="str">
        <f t="shared" si="121"/>
        <v/>
      </c>
      <c r="T143" s="131" t="str">
        <f t="shared" si="121"/>
        <v/>
      </c>
      <c r="U143" s="131" t="str">
        <f t="shared" si="121"/>
        <v/>
      </c>
      <c r="V143" s="14"/>
      <c r="W143" s="17" t="str">
        <f>IF(C143="",IF(OR(AND($H143&lt;&gt;"",C143=""),AND($F142=$F143,$AK143&lt;&gt;""),COUNTA($H$3:$H$100002)&gt;COUNTA($H$3:$H143),$AE143&lt;&gt;""),W142,""),C143)</f>
        <v/>
      </c>
      <c r="X143" s="17" t="str">
        <f>IF(D143="",IF(OR(AND($H143&lt;&gt;"",D143=""),AND($F142=$F143,$AK143&lt;&gt;""),COUNTA($H$3:$H$100002)&gt;COUNTA($H$3:$H143),$AE143&lt;&gt;""),X142,""),D143)</f>
        <v/>
      </c>
      <c r="Y143" s="17" t="str">
        <f>IF(E143="",IF(OR(AND($H143&lt;&gt;"",E143=""),AND($F142=$F143,$AK143&lt;&gt;""),COUNTA($H$3:$H$100002)&gt;COUNTA($H$3:$H143),$AE143&lt;&gt;""),Y142,""),E143)</f>
        <v/>
      </c>
      <c r="Z143" s="27" t="str">
        <f t="shared" si="82"/>
        <v/>
      </c>
      <c r="AA143" s="2" t="str">
        <f>IF(F143="","",COUNTA($F$3:F143))</f>
        <v/>
      </c>
      <c r="AB143" s="3" t="str">
        <f>IF(F143="","",IFERROR(IF(F143&lt;&gt;"",IFERROR(INDEX(設定!$C$3:$C$303,MATCH(F143,設定!$C$3:$C$303,0),0),INDEX(設定!$C$3:$C$303,MATCH("*"&amp;F143&amp;"*",設定!$C$3:$C$303,0),0)),""),"エラー"))</f>
        <v/>
      </c>
      <c r="AC143" s="2" t="str">
        <f>IF(G143="","",COUNTA($G$3:G143))</f>
        <v/>
      </c>
      <c r="AD143" s="3" t="str">
        <f>IF(G143="","",IFERROR(IF(G143&lt;&gt;"",IFERROR(INDEX(設定!$C$3:$C$303,MATCH(G143,設定!$C$3:$C$303,0),0),INDEX(設定!$C$3:$C$303,MATCH("*"&amp;G143&amp;"*",設定!$C$3:$C$303,0),0)),""),"エラー"))</f>
        <v/>
      </c>
      <c r="AE143" s="3" t="str">
        <f>IFERROR(IF(AB143="",IF(AND(H143&lt;&gt;"",F143=""),INDEX(AB$3:AB143,MATCH(MAX(AA$3:AA143),AA$3:AA143,0),0),""),AB143),"")</f>
        <v/>
      </c>
      <c r="AF143" s="3" t="str">
        <f>IFERROR(IF(AD143="",IF(AND(H143&lt;&gt;"",G143=""),INDEX(AD$3:AD143,MATCH(MAX(AC$3:AC143),AC$3:AC143,0),0),""),AD143),"")</f>
        <v/>
      </c>
      <c r="AG143" s="2" t="str">
        <f>IF(AH143="","",IF(OR(AH143=AH142,AH143=AH144),IF(AND(E143="",AB143="",AG142&lt;&gt;""),MAX($AG$3:AG142),MAX($AG$3:AG142)+1),IF(AH142=AH143,AG142,MAX($AG$3:AG142)+1)))</f>
        <v/>
      </c>
      <c r="AH143" s="12" t="str">
        <f t="shared" si="115"/>
        <v/>
      </c>
      <c r="AI143" s="12" t="str">
        <f t="shared" si="93"/>
        <v/>
      </c>
      <c r="AJ143" s="13" t="str">
        <f t="shared" si="98"/>
        <v/>
      </c>
      <c r="AK143" s="13" t="str">
        <f t="shared" si="99"/>
        <v/>
      </c>
      <c r="AL143" s="13" t="str">
        <f>IF(OR(AJ143="",COUNTIF($AH$3:AH143,AH143)&lt;&gt;COUNTIF(AH$3:AH$100002,AH143)),"",SUMIF(AH$3:AH$100002,AH143,AJ$3:AJ$100002))</f>
        <v/>
      </c>
      <c r="AM143" s="13" t="str">
        <f>IF(OR(AK143="",COUNTIF($AH$3:AH143,AH143)&lt;&gt;COUNTIF(AH$3:AH$100002,AH143)),"",SUMIF(AH$3:AH$100002,AH143,AK$3:AK$100002))</f>
        <v/>
      </c>
      <c r="AO143" s="13" t="str">
        <f t="shared" si="116"/>
        <v/>
      </c>
      <c r="AP143" s="13" t="str">
        <f t="shared" si="116"/>
        <v/>
      </c>
      <c r="AQ143" s="13" t="str">
        <f t="shared" si="116"/>
        <v/>
      </c>
      <c r="AR143" s="13" t="str">
        <f t="shared" si="100"/>
        <v/>
      </c>
      <c r="AS143" s="13" t="str">
        <f t="shared" si="83"/>
        <v/>
      </c>
      <c r="AT143" s="13" t="str">
        <f t="shared" si="83"/>
        <v/>
      </c>
      <c r="AU143" s="13" t="str">
        <f t="shared" si="83"/>
        <v/>
      </c>
      <c r="AV143" s="13" t="str">
        <f t="shared" si="83"/>
        <v/>
      </c>
      <c r="AW143" s="86" t="str">
        <f t="shared" si="101"/>
        <v/>
      </c>
      <c r="AX143" s="59" t="str">
        <f t="shared" si="102"/>
        <v/>
      </c>
      <c r="AY143" s="63" t="str">
        <f>IF(OR($BR143="",BH143=""),"",COUNT($BR$3:$BR143))</f>
        <v/>
      </c>
      <c r="AZ143" s="13" t="str">
        <f>IF(OR($BR143="",BI143=""),"",COUNT($BR$3:$BR143))</f>
        <v/>
      </c>
      <c r="BA143" s="13" t="str">
        <f>IF(OR($BR143="",BJ143=""),"",COUNT($BR$3:$BR143))</f>
        <v/>
      </c>
      <c r="BB143" s="13" t="str">
        <f>IF(OR($BR143="",BK143=""),"",COUNT($BR$3:$BR143))</f>
        <v/>
      </c>
      <c r="BC143" s="13" t="str">
        <f>IF(OR($BR143="",BL143=""),"",COUNT($BR$3:$BR143))</f>
        <v/>
      </c>
      <c r="BD143" s="13" t="str">
        <f>IF(OR($BR143="",BM143=""),"",COUNT($BR$3:$BR143))</f>
        <v/>
      </c>
      <c r="BE143" s="13" t="str">
        <f>IF(OR($BR143="",BN143=""),"",COUNT($BR$3:$BR143))</f>
        <v/>
      </c>
      <c r="BF143" s="13" t="str">
        <f>IF(OR($BR143="",BO143=""),"",COUNT($BR$3:$BR143))</f>
        <v/>
      </c>
      <c r="BG143" s="66" t="str">
        <f>IF(Z143="","",COUNT($Z$3:Z143))</f>
        <v/>
      </c>
      <c r="BH143" s="13" t="str">
        <f>IF(AO143="","",IF(AO143=BH$2,(SUMIF($BV$3:$BV143,BH$2,$BW$3:$BW143)-SUMIF($BX$3:$BX143,BH$2,$BY$3:$BY143))*AO$1,""))</f>
        <v/>
      </c>
      <c r="BI143" s="13" t="str">
        <f>IF(AP143="","",IF(AP143=BI$2,(SUMIF($BV$3:$BV143,BI$2,$BW$3:$BW143)-SUMIF($BX$3:$BX143,BI$2,$BY$3:$BY143))*AP$1,""))</f>
        <v/>
      </c>
      <c r="BJ143" s="13" t="str">
        <f>IF(AQ143="","",IF(AQ143=BJ$2,(SUMIF($BV$3:$BV143,BJ$2,$BW$3:$BW143)-SUMIF($BX$3:$BX143,BJ$2,$BY$3:$BY143))*AQ$1,""))</f>
        <v/>
      </c>
      <c r="BK143" s="13" t="str">
        <f>IF(AR143="","",IF(AR143=BK$2,(SUMIF($BV$3:$BV143,BK$2,$BW$3:$BW143)-SUMIF($BX$3:$BX143,BK$2,$BY$3:$BY143))*AR$1,""))</f>
        <v/>
      </c>
      <c r="BL143" s="13" t="str">
        <f>IF(AS143="","",IF(AS143=BL$2,(SUMIF($BV$3:$BV143,BL$2,$BW$3:$BW143)-SUMIF($BX$3:$BX143,BL$2,$BY$3:$BY143))*AS$1,""))</f>
        <v/>
      </c>
      <c r="BM143" s="13" t="str">
        <f>IF(AT143="","",IF(AT143=BM$2,(SUMIF($BV$3:$BV143,BM$2,$BW$3:$BW143)-SUMIF($BX$3:$BX143,BM$2,$BY$3:$BY143))*AT$1,""))</f>
        <v/>
      </c>
      <c r="BN143" s="13" t="str">
        <f>IF(AU143="","",IF(AU143=BN$2,(SUMIF($BV$3:$BV143,BN$2,$BW$3:$BW143)-SUMIF($BX$3:$BX143,BN$2,$BY$3:$BY143))*AU$1,""))</f>
        <v/>
      </c>
      <c r="BO143" s="13" t="str">
        <f>IF(AV143="","",IF(AV143=BO$2,(SUMIF($BV$3:$BV143,BO$2,$BW$3:$BW143)-SUMIF($BX$3:$BX143,BO$2,$BY$3:$BY143))*AV$1,""))</f>
        <v/>
      </c>
      <c r="BP143" s="152"/>
      <c r="BQ143" s="13" t="str">
        <f t="shared" si="117"/>
        <v/>
      </c>
      <c r="BR143" s="75" t="str">
        <f t="shared" si="103"/>
        <v/>
      </c>
      <c r="BS143" s="33" t="str">
        <f t="shared" si="104"/>
        <v/>
      </c>
      <c r="BT143" s="42" t="str">
        <f t="shared" si="105"/>
        <v/>
      </c>
      <c r="BU143" s="38" t="str">
        <f t="shared" si="106"/>
        <v/>
      </c>
      <c r="BV143" s="30" t="str">
        <f t="shared" si="94"/>
        <v/>
      </c>
      <c r="BW143" s="36" t="str">
        <f t="shared" si="95"/>
        <v/>
      </c>
      <c r="BX143" s="36" t="str">
        <f t="shared" si="96"/>
        <v/>
      </c>
      <c r="BY143" s="45" t="str">
        <f t="shared" si="97"/>
        <v/>
      </c>
      <c r="BZ143" s="12" t="str">
        <f t="shared" si="107"/>
        <v/>
      </c>
      <c r="CA143" s="47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48"/>
      <c r="CF143" s="32" t="str">
        <f t="shared" si="118"/>
        <v/>
      </c>
      <c r="CG143" s="32" t="str">
        <f t="shared" si="119"/>
        <v/>
      </c>
      <c r="CH143" s="48"/>
    </row>
    <row r="144" spans="2:86" ht="30" customHeight="1" x14ac:dyDescent="0.2">
      <c r="B144" s="155"/>
      <c r="C144" s="117"/>
      <c r="D144" s="53"/>
      <c r="E144" s="68"/>
      <c r="F144" s="54"/>
      <c r="G144" s="54"/>
      <c r="H144" s="55"/>
      <c r="I144" s="71"/>
      <c r="J144" s="73"/>
      <c r="K144" s="56"/>
      <c r="L144" s="76" t="str">
        <f t="shared" si="112"/>
        <v/>
      </c>
      <c r="M144" s="77" t="str">
        <f t="shared" si="113"/>
        <v/>
      </c>
      <c r="N144" s="130" t="str">
        <f t="shared" si="114"/>
        <v/>
      </c>
      <c r="O144" s="131" t="str">
        <f t="shared" si="121"/>
        <v/>
      </c>
      <c r="P144" s="131" t="str">
        <f t="shared" si="121"/>
        <v/>
      </c>
      <c r="Q144" s="131" t="str">
        <f t="shared" si="121"/>
        <v/>
      </c>
      <c r="R144" s="131" t="str">
        <f t="shared" si="121"/>
        <v/>
      </c>
      <c r="S144" s="131" t="str">
        <f t="shared" si="121"/>
        <v/>
      </c>
      <c r="T144" s="131" t="str">
        <f t="shared" si="121"/>
        <v/>
      </c>
      <c r="U144" s="131" t="str">
        <f t="shared" si="121"/>
        <v/>
      </c>
      <c r="V144" s="14"/>
      <c r="W144" s="17" t="str">
        <f>IF(C144="",IF(OR(AND($H144&lt;&gt;"",C144=""),AND($F143=$F144,$AK144&lt;&gt;""),COUNTA($H$3:$H$100002)&gt;COUNTA($H$3:$H144),$AE144&lt;&gt;""),W143,""),C144)</f>
        <v/>
      </c>
      <c r="X144" s="17" t="str">
        <f>IF(D144="",IF(OR(AND($H144&lt;&gt;"",D144=""),AND($F143=$F144,$AK144&lt;&gt;""),COUNTA($H$3:$H$100002)&gt;COUNTA($H$3:$H144),$AE144&lt;&gt;""),X143,""),D144)</f>
        <v/>
      </c>
      <c r="Y144" s="17" t="str">
        <f>IF(E144="",IF(OR(AND($H144&lt;&gt;"",E144=""),AND($F143=$F144,$AK144&lt;&gt;""),COUNTA($H$3:$H$100002)&gt;COUNTA($H$3:$H144),$AE144&lt;&gt;""),Y143,""),E144)</f>
        <v/>
      </c>
      <c r="Z144" s="27" t="str">
        <f t="shared" si="82"/>
        <v/>
      </c>
      <c r="AA144" s="2" t="str">
        <f>IF(F144="","",COUNTA($F$3:F144))</f>
        <v/>
      </c>
      <c r="AB144" s="3" t="str">
        <f>IF(F144="","",IFERROR(IF(F144&lt;&gt;"",IFERROR(INDEX(設定!$C$3:$C$303,MATCH(F144,設定!$C$3:$C$303,0),0),INDEX(設定!$C$3:$C$303,MATCH("*"&amp;F144&amp;"*",設定!$C$3:$C$303,0),0)),""),"エラー"))</f>
        <v/>
      </c>
      <c r="AC144" s="2" t="str">
        <f>IF(G144="","",COUNTA($G$3:G144))</f>
        <v/>
      </c>
      <c r="AD144" s="3" t="str">
        <f>IF(G144="","",IFERROR(IF(G144&lt;&gt;"",IFERROR(INDEX(設定!$C$3:$C$303,MATCH(G144,設定!$C$3:$C$303,0),0),INDEX(設定!$C$3:$C$303,MATCH("*"&amp;G144&amp;"*",設定!$C$3:$C$303,0),0)),""),"エラー"))</f>
        <v/>
      </c>
      <c r="AE144" s="3" t="str">
        <f>IFERROR(IF(AB144="",IF(AND(H144&lt;&gt;"",F144=""),INDEX(AB$3:AB144,MATCH(MAX(AA$3:AA144),AA$3:AA144,0),0),""),AB144),"")</f>
        <v/>
      </c>
      <c r="AF144" s="3" t="str">
        <f>IFERROR(IF(AD144="",IF(AND(H144&lt;&gt;"",G144=""),INDEX(AD$3:AD144,MATCH(MAX(AC$3:AC144),AC$3:AC144,0),0),""),AD144),"")</f>
        <v/>
      </c>
      <c r="AG144" s="2" t="str">
        <f>IF(AH144="","",IF(OR(AH144=AH143,AH144=AH145),IF(AND(E144="",AB144="",AG143&lt;&gt;""),MAX($AG$3:AG143),MAX($AG$3:AG143)+1),IF(AH143=AH144,AG143,MAX($AG$3:AG143)+1)))</f>
        <v/>
      </c>
      <c r="AH144" s="12" t="str">
        <f t="shared" si="115"/>
        <v/>
      </c>
      <c r="AI144" s="12" t="str">
        <f t="shared" si="93"/>
        <v/>
      </c>
      <c r="AJ144" s="13" t="str">
        <f t="shared" si="98"/>
        <v/>
      </c>
      <c r="AK144" s="13" t="str">
        <f t="shared" si="99"/>
        <v/>
      </c>
      <c r="AL144" s="13" t="str">
        <f>IF(OR(AJ144="",COUNTIF($AH$3:AH144,AH144)&lt;&gt;COUNTIF(AH$3:AH$100002,AH144)),"",SUMIF(AH$3:AH$100002,AH144,AJ$3:AJ$100002))</f>
        <v/>
      </c>
      <c r="AM144" s="13" t="str">
        <f>IF(OR(AK144="",COUNTIF($AH$3:AH144,AH144)&lt;&gt;COUNTIF(AH$3:AH$100002,AH144)),"",SUMIF(AH$3:AH$100002,AH144,AK$3:AK$100002))</f>
        <v/>
      </c>
      <c r="AO144" s="13" t="str">
        <f t="shared" si="116"/>
        <v/>
      </c>
      <c r="AP144" s="13" t="str">
        <f t="shared" si="116"/>
        <v/>
      </c>
      <c r="AQ144" s="13" t="str">
        <f t="shared" si="116"/>
        <v/>
      </c>
      <c r="AR144" s="13" t="str">
        <f t="shared" si="100"/>
        <v/>
      </c>
      <c r="AS144" s="13" t="str">
        <f t="shared" si="83"/>
        <v/>
      </c>
      <c r="AT144" s="13" t="str">
        <f t="shared" si="83"/>
        <v/>
      </c>
      <c r="AU144" s="13" t="str">
        <f t="shared" si="83"/>
        <v/>
      </c>
      <c r="AV144" s="13" t="str">
        <f t="shared" si="83"/>
        <v/>
      </c>
      <c r="AW144" s="86" t="str">
        <f t="shared" si="101"/>
        <v/>
      </c>
      <c r="AX144" s="59" t="str">
        <f t="shared" si="102"/>
        <v/>
      </c>
      <c r="AY144" s="63" t="str">
        <f>IF(OR($BR144="",BH144=""),"",COUNT($BR$3:$BR144))</f>
        <v/>
      </c>
      <c r="AZ144" s="13" t="str">
        <f>IF(OR($BR144="",BI144=""),"",COUNT($BR$3:$BR144))</f>
        <v/>
      </c>
      <c r="BA144" s="13" t="str">
        <f>IF(OR($BR144="",BJ144=""),"",COUNT($BR$3:$BR144))</f>
        <v/>
      </c>
      <c r="BB144" s="13" t="str">
        <f>IF(OR($BR144="",BK144=""),"",COUNT($BR$3:$BR144))</f>
        <v/>
      </c>
      <c r="BC144" s="13" t="str">
        <f>IF(OR($BR144="",BL144=""),"",COUNT($BR$3:$BR144))</f>
        <v/>
      </c>
      <c r="BD144" s="13" t="str">
        <f>IF(OR($BR144="",BM144=""),"",COUNT($BR$3:$BR144))</f>
        <v/>
      </c>
      <c r="BE144" s="13" t="str">
        <f>IF(OR($BR144="",BN144=""),"",COUNT($BR$3:$BR144))</f>
        <v/>
      </c>
      <c r="BF144" s="13" t="str">
        <f>IF(OR($BR144="",BO144=""),"",COUNT($BR$3:$BR144))</f>
        <v/>
      </c>
      <c r="BG144" s="66" t="str">
        <f>IF(Z144="","",COUNT($Z$3:Z144))</f>
        <v/>
      </c>
      <c r="BH144" s="13" t="str">
        <f>IF(AO144="","",IF(AO144=BH$2,(SUMIF($BV$3:$BV144,BH$2,$BW$3:$BW144)-SUMIF($BX$3:$BX144,BH$2,$BY$3:$BY144))*AO$1,""))</f>
        <v/>
      </c>
      <c r="BI144" s="13" t="str">
        <f>IF(AP144="","",IF(AP144=BI$2,(SUMIF($BV$3:$BV144,BI$2,$BW$3:$BW144)-SUMIF($BX$3:$BX144,BI$2,$BY$3:$BY144))*AP$1,""))</f>
        <v/>
      </c>
      <c r="BJ144" s="13" t="str">
        <f>IF(AQ144="","",IF(AQ144=BJ$2,(SUMIF($BV$3:$BV144,BJ$2,$BW$3:$BW144)-SUMIF($BX$3:$BX144,BJ$2,$BY$3:$BY144))*AQ$1,""))</f>
        <v/>
      </c>
      <c r="BK144" s="13" t="str">
        <f>IF(AR144="","",IF(AR144=BK$2,(SUMIF($BV$3:$BV144,BK$2,$BW$3:$BW144)-SUMIF($BX$3:$BX144,BK$2,$BY$3:$BY144))*AR$1,""))</f>
        <v/>
      </c>
      <c r="BL144" s="13" t="str">
        <f>IF(AS144="","",IF(AS144=BL$2,(SUMIF($BV$3:$BV144,BL$2,$BW$3:$BW144)-SUMIF($BX$3:$BX144,BL$2,$BY$3:$BY144))*AS$1,""))</f>
        <v/>
      </c>
      <c r="BM144" s="13" t="str">
        <f>IF(AT144="","",IF(AT144=BM$2,(SUMIF($BV$3:$BV144,BM$2,$BW$3:$BW144)-SUMIF($BX$3:$BX144,BM$2,$BY$3:$BY144))*AT$1,""))</f>
        <v/>
      </c>
      <c r="BN144" s="13" t="str">
        <f>IF(AU144="","",IF(AU144=BN$2,(SUMIF($BV$3:$BV144,BN$2,$BW$3:$BW144)-SUMIF($BX$3:$BX144,BN$2,$BY$3:$BY144))*AU$1,""))</f>
        <v/>
      </c>
      <c r="BO144" s="13" t="str">
        <f>IF(AV144="","",IF(AV144=BO$2,(SUMIF($BV$3:$BV144,BO$2,$BW$3:$BW144)-SUMIF($BX$3:$BX144,BO$2,$BY$3:$BY144))*AV$1,""))</f>
        <v/>
      </c>
      <c r="BP144" s="152"/>
      <c r="BQ144" s="13" t="str">
        <f t="shared" si="117"/>
        <v/>
      </c>
      <c r="BR144" s="75" t="str">
        <f t="shared" si="103"/>
        <v/>
      </c>
      <c r="BS144" s="33" t="str">
        <f t="shared" si="104"/>
        <v/>
      </c>
      <c r="BT144" s="42" t="str">
        <f t="shared" si="105"/>
        <v/>
      </c>
      <c r="BU144" s="38" t="str">
        <f t="shared" si="106"/>
        <v/>
      </c>
      <c r="BV144" s="30" t="str">
        <f t="shared" si="94"/>
        <v/>
      </c>
      <c r="BW144" s="36" t="str">
        <f t="shared" si="95"/>
        <v/>
      </c>
      <c r="BX144" s="36" t="str">
        <f t="shared" si="96"/>
        <v/>
      </c>
      <c r="BY144" s="45" t="str">
        <f t="shared" si="97"/>
        <v/>
      </c>
      <c r="BZ144" s="12" t="str">
        <f t="shared" si="107"/>
        <v/>
      </c>
      <c r="CA144" s="47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48"/>
      <c r="CF144" s="32" t="str">
        <f t="shared" si="118"/>
        <v/>
      </c>
      <c r="CG144" s="32" t="str">
        <f t="shared" si="119"/>
        <v/>
      </c>
      <c r="CH144" s="48"/>
    </row>
    <row r="145" spans="2:86" ht="30" customHeight="1" x14ac:dyDescent="0.2">
      <c r="B145" s="155"/>
      <c r="C145" s="117"/>
      <c r="D145" s="53"/>
      <c r="E145" s="68"/>
      <c r="F145" s="54"/>
      <c r="G145" s="54"/>
      <c r="H145" s="55"/>
      <c r="I145" s="71"/>
      <c r="J145" s="73"/>
      <c r="K145" s="56"/>
      <c r="L145" s="76" t="str">
        <f t="shared" si="112"/>
        <v/>
      </c>
      <c r="M145" s="77" t="str">
        <f t="shared" si="113"/>
        <v/>
      </c>
      <c r="N145" s="130" t="str">
        <f t="shared" si="114"/>
        <v/>
      </c>
      <c r="O145" s="131" t="str">
        <f t="shared" si="121"/>
        <v/>
      </c>
      <c r="P145" s="131" t="str">
        <f t="shared" si="121"/>
        <v/>
      </c>
      <c r="Q145" s="131" t="str">
        <f t="shared" si="121"/>
        <v/>
      </c>
      <c r="R145" s="131" t="str">
        <f t="shared" si="121"/>
        <v/>
      </c>
      <c r="S145" s="131" t="str">
        <f t="shared" si="121"/>
        <v/>
      </c>
      <c r="T145" s="131" t="str">
        <f t="shared" si="121"/>
        <v/>
      </c>
      <c r="U145" s="131" t="str">
        <f t="shared" si="121"/>
        <v/>
      </c>
      <c r="V145" s="14"/>
      <c r="W145" s="17" t="str">
        <f>IF(C145="",IF(OR(AND($H145&lt;&gt;"",C145=""),AND($F144=$F145,$AK145&lt;&gt;""),COUNTA($H$3:$H$100002)&gt;COUNTA($H$3:$H145),$AE145&lt;&gt;""),W144,""),C145)</f>
        <v/>
      </c>
      <c r="X145" s="17" t="str">
        <f>IF(D145="",IF(OR(AND($H145&lt;&gt;"",D145=""),AND($F144=$F145,$AK145&lt;&gt;""),COUNTA($H$3:$H$100002)&gt;COUNTA($H$3:$H145),$AE145&lt;&gt;""),X144,""),D145)</f>
        <v/>
      </c>
      <c r="Y145" s="17" t="str">
        <f>IF(E145="",IF(OR(AND($H145&lt;&gt;"",E145=""),AND($F144=$F145,$AK145&lt;&gt;""),COUNTA($H$3:$H$100002)&gt;COUNTA($H$3:$H145),$AE145&lt;&gt;""),Y144,""),E145)</f>
        <v/>
      </c>
      <c r="Z145" s="27" t="str">
        <f t="shared" si="82"/>
        <v/>
      </c>
      <c r="AA145" s="2" t="str">
        <f>IF(F145="","",COUNTA($F$3:F145))</f>
        <v/>
      </c>
      <c r="AB145" s="3" t="str">
        <f>IF(F145="","",IFERROR(IF(F145&lt;&gt;"",IFERROR(INDEX(設定!$C$3:$C$303,MATCH(F145,設定!$C$3:$C$303,0),0),INDEX(設定!$C$3:$C$303,MATCH("*"&amp;F145&amp;"*",設定!$C$3:$C$303,0),0)),""),"エラー"))</f>
        <v/>
      </c>
      <c r="AC145" s="2" t="str">
        <f>IF(G145="","",COUNTA($G$3:G145))</f>
        <v/>
      </c>
      <c r="AD145" s="3" t="str">
        <f>IF(G145="","",IFERROR(IF(G145&lt;&gt;"",IFERROR(INDEX(設定!$C$3:$C$303,MATCH(G145,設定!$C$3:$C$303,0),0),INDEX(設定!$C$3:$C$303,MATCH("*"&amp;G145&amp;"*",設定!$C$3:$C$303,0),0)),""),"エラー"))</f>
        <v/>
      </c>
      <c r="AE145" s="3" t="str">
        <f>IFERROR(IF(AB145="",IF(AND(H145&lt;&gt;"",F145=""),INDEX(AB$3:AB145,MATCH(MAX(AA$3:AA145),AA$3:AA145,0),0),""),AB145),"")</f>
        <v/>
      </c>
      <c r="AF145" s="3" t="str">
        <f>IFERROR(IF(AD145="",IF(AND(H145&lt;&gt;"",G145=""),INDEX(AD$3:AD145,MATCH(MAX(AC$3:AC145),AC$3:AC145,0),0),""),AD145),"")</f>
        <v/>
      </c>
      <c r="AG145" s="2" t="str">
        <f>IF(AH145="","",IF(OR(AH145=AH144,AH145=AH146),IF(AND(E145="",AB145="",AG144&lt;&gt;""),MAX($AG$3:AG144),MAX($AG$3:AG144)+1),IF(AH144=AH145,AG144,MAX($AG$3:AG144)+1)))</f>
        <v/>
      </c>
      <c r="AH145" s="12" t="str">
        <f t="shared" si="115"/>
        <v/>
      </c>
      <c r="AI145" s="12" t="str">
        <f t="shared" si="93"/>
        <v/>
      </c>
      <c r="AJ145" s="13" t="str">
        <f t="shared" si="98"/>
        <v/>
      </c>
      <c r="AK145" s="13" t="str">
        <f t="shared" si="99"/>
        <v/>
      </c>
      <c r="AL145" s="13" t="str">
        <f>IF(OR(AJ145="",COUNTIF($AH$3:AH145,AH145)&lt;&gt;COUNTIF(AH$3:AH$100002,AH145)),"",SUMIF(AH$3:AH$100002,AH145,AJ$3:AJ$100002))</f>
        <v/>
      </c>
      <c r="AM145" s="13" t="str">
        <f>IF(OR(AK145="",COUNTIF($AH$3:AH145,AH145)&lt;&gt;COUNTIF(AH$3:AH$100002,AH145)),"",SUMIF(AH$3:AH$100002,AH145,AK$3:AK$100002))</f>
        <v/>
      </c>
      <c r="AO145" s="13" t="str">
        <f t="shared" si="116"/>
        <v/>
      </c>
      <c r="AP145" s="13" t="str">
        <f t="shared" si="116"/>
        <v/>
      </c>
      <c r="AQ145" s="13" t="str">
        <f t="shared" si="116"/>
        <v/>
      </c>
      <c r="AR145" s="13" t="str">
        <f t="shared" si="100"/>
        <v/>
      </c>
      <c r="AS145" s="13" t="str">
        <f t="shared" si="83"/>
        <v/>
      </c>
      <c r="AT145" s="13" t="str">
        <f t="shared" si="83"/>
        <v/>
      </c>
      <c r="AU145" s="13" t="str">
        <f t="shared" si="83"/>
        <v/>
      </c>
      <c r="AV145" s="13" t="str">
        <f t="shared" si="83"/>
        <v/>
      </c>
      <c r="AW145" s="86" t="str">
        <f t="shared" si="101"/>
        <v/>
      </c>
      <c r="AX145" s="59" t="str">
        <f t="shared" si="102"/>
        <v/>
      </c>
      <c r="AY145" s="63" t="str">
        <f>IF(OR($BR145="",BH145=""),"",COUNT($BR$3:$BR145))</f>
        <v/>
      </c>
      <c r="AZ145" s="13" t="str">
        <f>IF(OR($BR145="",BI145=""),"",COUNT($BR$3:$BR145))</f>
        <v/>
      </c>
      <c r="BA145" s="13" t="str">
        <f>IF(OR($BR145="",BJ145=""),"",COUNT($BR$3:$BR145))</f>
        <v/>
      </c>
      <c r="BB145" s="13" t="str">
        <f>IF(OR($BR145="",BK145=""),"",COUNT($BR$3:$BR145))</f>
        <v/>
      </c>
      <c r="BC145" s="13" t="str">
        <f>IF(OR($BR145="",BL145=""),"",COUNT($BR$3:$BR145))</f>
        <v/>
      </c>
      <c r="BD145" s="13" t="str">
        <f>IF(OR($BR145="",BM145=""),"",COUNT($BR$3:$BR145))</f>
        <v/>
      </c>
      <c r="BE145" s="13" t="str">
        <f>IF(OR($BR145="",BN145=""),"",COUNT($BR$3:$BR145))</f>
        <v/>
      </c>
      <c r="BF145" s="13" t="str">
        <f>IF(OR($BR145="",BO145=""),"",COUNT($BR$3:$BR145))</f>
        <v/>
      </c>
      <c r="BG145" s="66" t="str">
        <f>IF(Z145="","",COUNT($Z$3:Z145))</f>
        <v/>
      </c>
      <c r="BH145" s="13" t="str">
        <f>IF(AO145="","",IF(AO145=BH$2,(SUMIF($BV$3:$BV145,BH$2,$BW$3:$BW145)-SUMIF($BX$3:$BX145,BH$2,$BY$3:$BY145))*AO$1,""))</f>
        <v/>
      </c>
      <c r="BI145" s="13" t="str">
        <f>IF(AP145="","",IF(AP145=BI$2,(SUMIF($BV$3:$BV145,BI$2,$BW$3:$BW145)-SUMIF($BX$3:$BX145,BI$2,$BY$3:$BY145))*AP$1,""))</f>
        <v/>
      </c>
      <c r="BJ145" s="13" t="str">
        <f>IF(AQ145="","",IF(AQ145=BJ$2,(SUMIF($BV$3:$BV145,BJ$2,$BW$3:$BW145)-SUMIF($BX$3:$BX145,BJ$2,$BY$3:$BY145))*AQ$1,""))</f>
        <v/>
      </c>
      <c r="BK145" s="13" t="str">
        <f>IF(AR145="","",IF(AR145=BK$2,(SUMIF($BV$3:$BV145,BK$2,$BW$3:$BW145)-SUMIF($BX$3:$BX145,BK$2,$BY$3:$BY145))*AR$1,""))</f>
        <v/>
      </c>
      <c r="BL145" s="13" t="str">
        <f>IF(AS145="","",IF(AS145=BL$2,(SUMIF($BV$3:$BV145,BL$2,$BW$3:$BW145)-SUMIF($BX$3:$BX145,BL$2,$BY$3:$BY145))*AS$1,""))</f>
        <v/>
      </c>
      <c r="BM145" s="13" t="str">
        <f>IF(AT145="","",IF(AT145=BM$2,(SUMIF($BV$3:$BV145,BM$2,$BW$3:$BW145)-SUMIF($BX$3:$BX145,BM$2,$BY$3:$BY145))*AT$1,""))</f>
        <v/>
      </c>
      <c r="BN145" s="13" t="str">
        <f>IF(AU145="","",IF(AU145=BN$2,(SUMIF($BV$3:$BV145,BN$2,$BW$3:$BW145)-SUMIF($BX$3:$BX145,BN$2,$BY$3:$BY145))*AU$1,""))</f>
        <v/>
      </c>
      <c r="BO145" s="13" t="str">
        <f>IF(AV145="","",IF(AV145=BO$2,(SUMIF($BV$3:$BV145,BO$2,$BW$3:$BW145)-SUMIF($BX$3:$BX145,BO$2,$BY$3:$BY145))*AV$1,""))</f>
        <v/>
      </c>
      <c r="BP145" s="152"/>
      <c r="BQ145" s="13" t="str">
        <f t="shared" si="117"/>
        <v/>
      </c>
      <c r="BR145" s="75" t="str">
        <f t="shared" si="103"/>
        <v/>
      </c>
      <c r="BS145" s="33" t="str">
        <f t="shared" si="104"/>
        <v/>
      </c>
      <c r="BT145" s="42" t="str">
        <f t="shared" si="105"/>
        <v/>
      </c>
      <c r="BU145" s="38" t="str">
        <f t="shared" si="106"/>
        <v/>
      </c>
      <c r="BV145" s="30" t="str">
        <f t="shared" si="94"/>
        <v/>
      </c>
      <c r="BW145" s="36" t="str">
        <f t="shared" si="95"/>
        <v/>
      </c>
      <c r="BX145" s="36" t="str">
        <f t="shared" si="96"/>
        <v/>
      </c>
      <c r="BY145" s="45" t="str">
        <f t="shared" si="97"/>
        <v/>
      </c>
      <c r="BZ145" s="12" t="str">
        <f t="shared" si="107"/>
        <v/>
      </c>
      <c r="CA145" s="47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48"/>
      <c r="CF145" s="32" t="str">
        <f t="shared" si="118"/>
        <v/>
      </c>
      <c r="CG145" s="32" t="str">
        <f t="shared" si="119"/>
        <v/>
      </c>
      <c r="CH145" s="48"/>
    </row>
    <row r="146" spans="2:86" ht="30" customHeight="1" x14ac:dyDescent="0.2">
      <c r="B146" s="155"/>
      <c r="C146" s="117"/>
      <c r="D146" s="53"/>
      <c r="E146" s="68"/>
      <c r="F146" s="54"/>
      <c r="G146" s="54"/>
      <c r="H146" s="55"/>
      <c r="I146" s="71"/>
      <c r="J146" s="73"/>
      <c r="K146" s="56"/>
      <c r="L146" s="76" t="str">
        <f t="shared" si="112"/>
        <v/>
      </c>
      <c r="M146" s="77" t="str">
        <f t="shared" si="113"/>
        <v/>
      </c>
      <c r="N146" s="130" t="str">
        <f t="shared" si="114"/>
        <v/>
      </c>
      <c r="O146" s="131" t="str">
        <f t="shared" si="121"/>
        <v/>
      </c>
      <c r="P146" s="131" t="str">
        <f t="shared" si="121"/>
        <v/>
      </c>
      <c r="Q146" s="131" t="str">
        <f t="shared" si="121"/>
        <v/>
      </c>
      <c r="R146" s="131" t="str">
        <f t="shared" si="121"/>
        <v/>
      </c>
      <c r="S146" s="131" t="str">
        <f t="shared" si="121"/>
        <v/>
      </c>
      <c r="T146" s="131" t="str">
        <f t="shared" si="121"/>
        <v/>
      </c>
      <c r="U146" s="131" t="str">
        <f t="shared" si="121"/>
        <v/>
      </c>
      <c r="V146" s="14"/>
      <c r="W146" s="17" t="str">
        <f>IF(C146="",IF(OR(AND($H146&lt;&gt;"",C146=""),AND($F145=$F146,$AK146&lt;&gt;""),COUNTA($H$3:$H$100002)&gt;COUNTA($H$3:$H146),$AE146&lt;&gt;""),W145,""),C146)</f>
        <v/>
      </c>
      <c r="X146" s="17" t="str">
        <f>IF(D146="",IF(OR(AND($H146&lt;&gt;"",D146=""),AND($F145=$F146,$AK146&lt;&gt;""),COUNTA($H$3:$H$100002)&gt;COUNTA($H$3:$H146),$AE146&lt;&gt;""),X145,""),D146)</f>
        <v/>
      </c>
      <c r="Y146" s="17" t="str">
        <f>IF(E146="",IF(OR(AND($H146&lt;&gt;"",E146=""),AND($F145=$F146,$AK146&lt;&gt;""),COUNTA($H$3:$H$100002)&gt;COUNTA($H$3:$H146),$AE146&lt;&gt;""),Y145,""),E146)</f>
        <v/>
      </c>
      <c r="Z146" s="27" t="str">
        <f t="shared" si="82"/>
        <v/>
      </c>
      <c r="AA146" s="2" t="str">
        <f>IF(F146="","",COUNTA($F$3:F146))</f>
        <v/>
      </c>
      <c r="AB146" s="3" t="str">
        <f>IF(F146="","",IFERROR(IF(F146&lt;&gt;"",IFERROR(INDEX(設定!$C$3:$C$303,MATCH(F146,設定!$C$3:$C$303,0),0),INDEX(設定!$C$3:$C$303,MATCH("*"&amp;F146&amp;"*",設定!$C$3:$C$303,0),0)),""),"エラー"))</f>
        <v/>
      </c>
      <c r="AC146" s="2" t="str">
        <f>IF(G146="","",COUNTA($G$3:G146))</f>
        <v/>
      </c>
      <c r="AD146" s="3" t="str">
        <f>IF(G146="","",IFERROR(IF(G146&lt;&gt;"",IFERROR(INDEX(設定!$C$3:$C$303,MATCH(G146,設定!$C$3:$C$303,0),0),INDEX(設定!$C$3:$C$303,MATCH("*"&amp;G146&amp;"*",設定!$C$3:$C$303,0),0)),""),"エラー"))</f>
        <v/>
      </c>
      <c r="AE146" s="3" t="str">
        <f>IFERROR(IF(AB146="",IF(AND(H146&lt;&gt;"",F146=""),INDEX(AB$3:AB146,MATCH(MAX(AA$3:AA146),AA$3:AA146,0),0),""),AB146),"")</f>
        <v/>
      </c>
      <c r="AF146" s="3" t="str">
        <f>IFERROR(IF(AD146="",IF(AND(H146&lt;&gt;"",G146=""),INDEX(AD$3:AD146,MATCH(MAX(AC$3:AC146),AC$3:AC146,0),0),""),AD146),"")</f>
        <v/>
      </c>
      <c r="AG146" s="2" t="str">
        <f>IF(AH146="","",IF(OR(AH146=AH145,AH146=AH147),IF(AND(E146="",AB146="",AG145&lt;&gt;""),MAX($AG$3:AG145),MAX($AG$3:AG145)+1),IF(AH145=AH146,AG145,MAX($AG$3:AG145)+1)))</f>
        <v/>
      </c>
      <c r="AH146" s="12" t="str">
        <f t="shared" si="115"/>
        <v/>
      </c>
      <c r="AI146" s="12" t="str">
        <f t="shared" si="93"/>
        <v/>
      </c>
      <c r="AJ146" s="13" t="str">
        <f t="shared" si="98"/>
        <v/>
      </c>
      <c r="AK146" s="13" t="str">
        <f t="shared" si="99"/>
        <v/>
      </c>
      <c r="AL146" s="13" t="str">
        <f>IF(OR(AJ146="",COUNTIF($AH$3:AH146,AH146)&lt;&gt;COUNTIF(AH$3:AH$100002,AH146)),"",SUMIF(AH$3:AH$100002,AH146,AJ$3:AJ$100002))</f>
        <v/>
      </c>
      <c r="AM146" s="13" t="str">
        <f>IF(OR(AK146="",COUNTIF($AH$3:AH146,AH146)&lt;&gt;COUNTIF(AH$3:AH$100002,AH146)),"",SUMIF(AH$3:AH$100002,AH146,AK$3:AK$100002))</f>
        <v/>
      </c>
      <c r="AO146" s="13" t="str">
        <f t="shared" si="116"/>
        <v/>
      </c>
      <c r="AP146" s="13" t="str">
        <f t="shared" si="116"/>
        <v/>
      </c>
      <c r="AQ146" s="13" t="str">
        <f t="shared" si="116"/>
        <v/>
      </c>
      <c r="AR146" s="13" t="str">
        <f t="shared" si="100"/>
        <v/>
      </c>
      <c r="AS146" s="13" t="str">
        <f t="shared" si="83"/>
        <v/>
      </c>
      <c r="AT146" s="13" t="str">
        <f t="shared" si="83"/>
        <v/>
      </c>
      <c r="AU146" s="13" t="str">
        <f t="shared" si="83"/>
        <v/>
      </c>
      <c r="AV146" s="13" t="str">
        <f t="shared" si="83"/>
        <v/>
      </c>
      <c r="AW146" s="86" t="str">
        <f t="shared" si="101"/>
        <v/>
      </c>
      <c r="AX146" s="59" t="str">
        <f t="shared" si="102"/>
        <v/>
      </c>
      <c r="AY146" s="63" t="str">
        <f>IF(OR($BR146="",BH146=""),"",COUNT($BR$3:$BR146))</f>
        <v/>
      </c>
      <c r="AZ146" s="13" t="str">
        <f>IF(OR($BR146="",BI146=""),"",COUNT($BR$3:$BR146))</f>
        <v/>
      </c>
      <c r="BA146" s="13" t="str">
        <f>IF(OR($BR146="",BJ146=""),"",COUNT($BR$3:$BR146))</f>
        <v/>
      </c>
      <c r="BB146" s="13" t="str">
        <f>IF(OR($BR146="",BK146=""),"",COUNT($BR$3:$BR146))</f>
        <v/>
      </c>
      <c r="BC146" s="13" t="str">
        <f>IF(OR($BR146="",BL146=""),"",COUNT($BR$3:$BR146))</f>
        <v/>
      </c>
      <c r="BD146" s="13" t="str">
        <f>IF(OR($BR146="",BM146=""),"",COUNT($BR$3:$BR146))</f>
        <v/>
      </c>
      <c r="BE146" s="13" t="str">
        <f>IF(OR($BR146="",BN146=""),"",COUNT($BR$3:$BR146))</f>
        <v/>
      </c>
      <c r="BF146" s="13" t="str">
        <f>IF(OR($BR146="",BO146=""),"",COUNT($BR$3:$BR146))</f>
        <v/>
      </c>
      <c r="BG146" s="66" t="str">
        <f>IF(Z146="","",COUNT($Z$3:Z146))</f>
        <v/>
      </c>
      <c r="BH146" s="13" t="str">
        <f>IF(AO146="","",IF(AO146=BH$2,(SUMIF($BV$3:$BV146,BH$2,$BW$3:$BW146)-SUMIF($BX$3:$BX146,BH$2,$BY$3:$BY146))*AO$1,""))</f>
        <v/>
      </c>
      <c r="BI146" s="13" t="str">
        <f>IF(AP146="","",IF(AP146=BI$2,(SUMIF($BV$3:$BV146,BI$2,$BW$3:$BW146)-SUMIF($BX$3:$BX146,BI$2,$BY$3:$BY146))*AP$1,""))</f>
        <v/>
      </c>
      <c r="BJ146" s="13" t="str">
        <f>IF(AQ146="","",IF(AQ146=BJ$2,(SUMIF($BV$3:$BV146,BJ$2,$BW$3:$BW146)-SUMIF($BX$3:$BX146,BJ$2,$BY$3:$BY146))*AQ$1,""))</f>
        <v/>
      </c>
      <c r="BK146" s="13" t="str">
        <f>IF(AR146="","",IF(AR146=BK$2,(SUMIF($BV$3:$BV146,BK$2,$BW$3:$BW146)-SUMIF($BX$3:$BX146,BK$2,$BY$3:$BY146))*AR$1,""))</f>
        <v/>
      </c>
      <c r="BL146" s="13" t="str">
        <f>IF(AS146="","",IF(AS146=BL$2,(SUMIF($BV$3:$BV146,BL$2,$BW$3:$BW146)-SUMIF($BX$3:$BX146,BL$2,$BY$3:$BY146))*AS$1,""))</f>
        <v/>
      </c>
      <c r="BM146" s="13" t="str">
        <f>IF(AT146="","",IF(AT146=BM$2,(SUMIF($BV$3:$BV146,BM$2,$BW$3:$BW146)-SUMIF($BX$3:$BX146,BM$2,$BY$3:$BY146))*AT$1,""))</f>
        <v/>
      </c>
      <c r="BN146" s="13" t="str">
        <f>IF(AU146="","",IF(AU146=BN$2,(SUMIF($BV$3:$BV146,BN$2,$BW$3:$BW146)-SUMIF($BX$3:$BX146,BN$2,$BY$3:$BY146))*AU$1,""))</f>
        <v/>
      </c>
      <c r="BO146" s="13" t="str">
        <f>IF(AV146="","",IF(AV146=BO$2,(SUMIF($BV$3:$BV146,BO$2,$BW$3:$BW146)-SUMIF($BX$3:$BX146,BO$2,$BY$3:$BY146))*AV$1,""))</f>
        <v/>
      </c>
      <c r="BP146" s="152"/>
      <c r="BQ146" s="13" t="str">
        <f t="shared" si="117"/>
        <v/>
      </c>
      <c r="BR146" s="75" t="str">
        <f t="shared" si="103"/>
        <v/>
      </c>
      <c r="BS146" s="33" t="str">
        <f t="shared" si="104"/>
        <v/>
      </c>
      <c r="BT146" s="42" t="str">
        <f t="shared" si="105"/>
        <v/>
      </c>
      <c r="BU146" s="38" t="str">
        <f t="shared" si="106"/>
        <v/>
      </c>
      <c r="BV146" s="30" t="str">
        <f t="shared" si="94"/>
        <v/>
      </c>
      <c r="BW146" s="36" t="str">
        <f t="shared" si="95"/>
        <v/>
      </c>
      <c r="BX146" s="36" t="str">
        <f t="shared" si="96"/>
        <v/>
      </c>
      <c r="BY146" s="45" t="str">
        <f t="shared" si="97"/>
        <v/>
      </c>
      <c r="BZ146" s="12" t="str">
        <f t="shared" si="107"/>
        <v/>
      </c>
      <c r="CA146" s="47" t="str">
        <f t="shared" si="108"/>
        <v/>
      </c>
      <c r="CB146" s="32" t="str">
        <f t="shared" si="109"/>
        <v/>
      </c>
      <c r="CC146" s="32" t="str">
        <f t="shared" si="110"/>
        <v/>
      </c>
      <c r="CD146" s="32" t="str">
        <f t="shared" si="111"/>
        <v/>
      </c>
      <c r="CE146" s="48"/>
      <c r="CF146" s="32" t="str">
        <f t="shared" si="118"/>
        <v/>
      </c>
      <c r="CG146" s="32" t="str">
        <f t="shared" si="119"/>
        <v/>
      </c>
      <c r="CH146" s="48"/>
    </row>
    <row r="147" spans="2:86" ht="30" customHeight="1" x14ac:dyDescent="0.2">
      <c r="B147" s="155"/>
      <c r="C147" s="117"/>
      <c r="D147" s="53"/>
      <c r="E147" s="68"/>
      <c r="F147" s="54"/>
      <c r="G147" s="54"/>
      <c r="H147" s="55"/>
      <c r="I147" s="71"/>
      <c r="J147" s="73"/>
      <c r="K147" s="56"/>
      <c r="L147" s="76" t="str">
        <f t="shared" si="112"/>
        <v/>
      </c>
      <c r="M147" s="77" t="str">
        <f t="shared" si="113"/>
        <v/>
      </c>
      <c r="N147" s="130" t="str">
        <f t="shared" si="114"/>
        <v/>
      </c>
      <c r="O147" s="131" t="str">
        <f t="shared" si="121"/>
        <v/>
      </c>
      <c r="P147" s="131" t="str">
        <f t="shared" si="121"/>
        <v/>
      </c>
      <c r="Q147" s="131" t="str">
        <f t="shared" si="121"/>
        <v/>
      </c>
      <c r="R147" s="131" t="str">
        <f t="shared" si="121"/>
        <v/>
      </c>
      <c r="S147" s="131" t="str">
        <f t="shared" si="121"/>
        <v/>
      </c>
      <c r="T147" s="131" t="str">
        <f t="shared" si="121"/>
        <v/>
      </c>
      <c r="U147" s="131" t="str">
        <f t="shared" si="121"/>
        <v/>
      </c>
      <c r="V147" s="14"/>
      <c r="W147" s="17" t="str">
        <f>IF(C147="",IF(OR(AND($H147&lt;&gt;"",C147=""),AND($F146=$F147,$AK147&lt;&gt;""),COUNTA($H$3:$H$100002)&gt;COUNTA($H$3:$H147),$AE147&lt;&gt;""),W146,""),C147)</f>
        <v/>
      </c>
      <c r="X147" s="17" t="str">
        <f>IF(D147="",IF(OR(AND($H147&lt;&gt;"",D147=""),AND($F146=$F147,$AK147&lt;&gt;""),COUNTA($H$3:$H$100002)&gt;COUNTA($H$3:$H147),$AE147&lt;&gt;""),X146,""),D147)</f>
        <v/>
      </c>
      <c r="Y147" s="17" t="str">
        <f>IF(E147="",IF(OR(AND($H147&lt;&gt;"",E147=""),AND($F146=$F147,$AK147&lt;&gt;""),COUNTA($H$3:$H$100002)&gt;COUNTA($H$3:$H147),$AE147&lt;&gt;""),Y146,""),E147)</f>
        <v/>
      </c>
      <c r="Z147" s="27" t="str">
        <f t="shared" si="82"/>
        <v/>
      </c>
      <c r="AA147" s="2" t="str">
        <f>IF(F147="","",COUNTA($F$3:F147))</f>
        <v/>
      </c>
      <c r="AB147" s="3" t="str">
        <f>IF(F147="","",IFERROR(IF(F147&lt;&gt;"",IFERROR(INDEX(設定!$C$3:$C$303,MATCH(F147,設定!$C$3:$C$303,0),0),INDEX(設定!$C$3:$C$303,MATCH("*"&amp;F147&amp;"*",設定!$C$3:$C$303,0),0)),""),"エラー"))</f>
        <v/>
      </c>
      <c r="AC147" s="2" t="str">
        <f>IF(G147="","",COUNTA($G$3:G147))</f>
        <v/>
      </c>
      <c r="AD147" s="3" t="str">
        <f>IF(G147="","",IFERROR(IF(G147&lt;&gt;"",IFERROR(INDEX(設定!$C$3:$C$303,MATCH(G147,設定!$C$3:$C$303,0),0),INDEX(設定!$C$3:$C$303,MATCH("*"&amp;G147&amp;"*",設定!$C$3:$C$303,0),0)),""),"エラー"))</f>
        <v/>
      </c>
      <c r="AE147" s="3" t="str">
        <f>IFERROR(IF(AB147="",IF(AND(H147&lt;&gt;"",F147=""),INDEX(AB$3:AB147,MATCH(MAX(AA$3:AA147),AA$3:AA147,0),0),""),AB147),"")</f>
        <v/>
      </c>
      <c r="AF147" s="3" t="str">
        <f>IFERROR(IF(AD147="",IF(AND(H147&lt;&gt;"",G147=""),INDEX(AD$3:AD147,MATCH(MAX(AC$3:AC147),AC$3:AC147,0),0),""),AD147),"")</f>
        <v/>
      </c>
      <c r="AG147" s="2" t="str">
        <f>IF(AH147="","",IF(OR(AH147=AH146,AH147=AH148),IF(AND(E147="",AB147="",AG146&lt;&gt;""),MAX($AG$3:AG146),MAX($AG$3:AG146)+1),IF(AH146=AH147,AG146,MAX($AG$3:AG146)+1)))</f>
        <v/>
      </c>
      <c r="AH147" s="12" t="str">
        <f t="shared" si="115"/>
        <v/>
      </c>
      <c r="AI147" s="12" t="str">
        <f t="shared" si="93"/>
        <v/>
      </c>
      <c r="AJ147" s="13" t="str">
        <f t="shared" si="98"/>
        <v/>
      </c>
      <c r="AK147" s="13" t="str">
        <f t="shared" si="99"/>
        <v/>
      </c>
      <c r="AL147" s="13" t="str">
        <f>IF(OR(AJ147="",COUNTIF($AH$3:AH147,AH147)&lt;&gt;COUNTIF(AH$3:AH$100002,AH147)),"",SUMIF(AH$3:AH$100002,AH147,AJ$3:AJ$100002))</f>
        <v/>
      </c>
      <c r="AM147" s="13" t="str">
        <f>IF(OR(AK147="",COUNTIF($AH$3:AH147,AH147)&lt;&gt;COUNTIF(AH$3:AH$100002,AH147)),"",SUMIF(AH$3:AH$100002,AH147,AK$3:AK$100002))</f>
        <v/>
      </c>
      <c r="AO147" s="13" t="str">
        <f t="shared" si="116"/>
        <v/>
      </c>
      <c r="AP147" s="13" t="str">
        <f t="shared" si="116"/>
        <v/>
      </c>
      <c r="AQ147" s="13" t="str">
        <f t="shared" si="116"/>
        <v/>
      </c>
      <c r="AR147" s="13" t="str">
        <f t="shared" si="100"/>
        <v/>
      </c>
      <c r="AS147" s="13" t="str">
        <f t="shared" si="83"/>
        <v/>
      </c>
      <c r="AT147" s="13" t="str">
        <f t="shared" si="83"/>
        <v/>
      </c>
      <c r="AU147" s="13" t="str">
        <f t="shared" si="83"/>
        <v/>
      </c>
      <c r="AV147" s="13" t="str">
        <f t="shared" si="83"/>
        <v/>
      </c>
      <c r="AW147" s="86" t="str">
        <f t="shared" si="101"/>
        <v/>
      </c>
      <c r="AX147" s="59" t="str">
        <f t="shared" si="102"/>
        <v/>
      </c>
      <c r="AY147" s="63" t="str">
        <f>IF(OR($BR147="",BH147=""),"",COUNT($BR$3:$BR147))</f>
        <v/>
      </c>
      <c r="AZ147" s="13" t="str">
        <f>IF(OR($BR147="",BI147=""),"",COUNT($BR$3:$BR147))</f>
        <v/>
      </c>
      <c r="BA147" s="13" t="str">
        <f>IF(OR($BR147="",BJ147=""),"",COUNT($BR$3:$BR147))</f>
        <v/>
      </c>
      <c r="BB147" s="13" t="str">
        <f>IF(OR($BR147="",BK147=""),"",COUNT($BR$3:$BR147))</f>
        <v/>
      </c>
      <c r="BC147" s="13" t="str">
        <f>IF(OR($BR147="",BL147=""),"",COUNT($BR$3:$BR147))</f>
        <v/>
      </c>
      <c r="BD147" s="13" t="str">
        <f>IF(OR($BR147="",BM147=""),"",COUNT($BR$3:$BR147))</f>
        <v/>
      </c>
      <c r="BE147" s="13" t="str">
        <f>IF(OR($BR147="",BN147=""),"",COUNT($BR$3:$BR147))</f>
        <v/>
      </c>
      <c r="BF147" s="13" t="str">
        <f>IF(OR($BR147="",BO147=""),"",COUNT($BR$3:$BR147))</f>
        <v/>
      </c>
      <c r="BG147" s="66" t="str">
        <f>IF(Z147="","",COUNT($Z$3:Z147))</f>
        <v/>
      </c>
      <c r="BH147" s="13" t="str">
        <f>IF(AO147="","",IF(AO147=BH$2,(SUMIF($BV$3:$BV147,BH$2,$BW$3:$BW147)-SUMIF($BX$3:$BX147,BH$2,$BY$3:$BY147))*AO$1,""))</f>
        <v/>
      </c>
      <c r="BI147" s="13" t="str">
        <f>IF(AP147="","",IF(AP147=BI$2,(SUMIF($BV$3:$BV147,BI$2,$BW$3:$BW147)-SUMIF($BX$3:$BX147,BI$2,$BY$3:$BY147))*AP$1,""))</f>
        <v/>
      </c>
      <c r="BJ147" s="13" t="str">
        <f>IF(AQ147="","",IF(AQ147=BJ$2,(SUMIF($BV$3:$BV147,BJ$2,$BW$3:$BW147)-SUMIF($BX$3:$BX147,BJ$2,$BY$3:$BY147))*AQ$1,""))</f>
        <v/>
      </c>
      <c r="BK147" s="13" t="str">
        <f>IF(AR147="","",IF(AR147=BK$2,(SUMIF($BV$3:$BV147,BK$2,$BW$3:$BW147)-SUMIF($BX$3:$BX147,BK$2,$BY$3:$BY147))*AR$1,""))</f>
        <v/>
      </c>
      <c r="BL147" s="13" t="str">
        <f>IF(AS147="","",IF(AS147=BL$2,(SUMIF($BV$3:$BV147,BL$2,$BW$3:$BW147)-SUMIF($BX$3:$BX147,BL$2,$BY$3:$BY147))*AS$1,""))</f>
        <v/>
      </c>
      <c r="BM147" s="13" t="str">
        <f>IF(AT147="","",IF(AT147=BM$2,(SUMIF($BV$3:$BV147,BM$2,$BW$3:$BW147)-SUMIF($BX$3:$BX147,BM$2,$BY$3:$BY147))*AT$1,""))</f>
        <v/>
      </c>
      <c r="BN147" s="13" t="str">
        <f>IF(AU147="","",IF(AU147=BN$2,(SUMIF($BV$3:$BV147,BN$2,$BW$3:$BW147)-SUMIF($BX$3:$BX147,BN$2,$BY$3:$BY147))*AU$1,""))</f>
        <v/>
      </c>
      <c r="BO147" s="13" t="str">
        <f>IF(AV147="","",IF(AV147=BO$2,(SUMIF($BV$3:$BV147,BO$2,$BW$3:$BW147)-SUMIF($BX$3:$BX147,BO$2,$BY$3:$BY147))*AV$1,""))</f>
        <v/>
      </c>
      <c r="BP147" s="152"/>
      <c r="BQ147" s="13" t="str">
        <f t="shared" si="117"/>
        <v/>
      </c>
      <c r="BR147" s="75" t="str">
        <f t="shared" si="103"/>
        <v/>
      </c>
      <c r="BS147" s="33" t="str">
        <f t="shared" si="104"/>
        <v/>
      </c>
      <c r="BT147" s="42" t="str">
        <f t="shared" si="105"/>
        <v/>
      </c>
      <c r="BU147" s="38" t="str">
        <f t="shared" si="106"/>
        <v/>
      </c>
      <c r="BV147" s="30" t="str">
        <f t="shared" si="94"/>
        <v/>
      </c>
      <c r="BW147" s="36" t="str">
        <f t="shared" si="95"/>
        <v/>
      </c>
      <c r="BX147" s="36" t="str">
        <f t="shared" si="96"/>
        <v/>
      </c>
      <c r="BY147" s="45" t="str">
        <f t="shared" si="97"/>
        <v/>
      </c>
      <c r="BZ147" s="12" t="str">
        <f t="shared" si="107"/>
        <v/>
      </c>
      <c r="CA147" s="47" t="str">
        <f t="shared" si="108"/>
        <v/>
      </c>
      <c r="CB147" s="32" t="str">
        <f t="shared" si="109"/>
        <v/>
      </c>
      <c r="CC147" s="32" t="str">
        <f t="shared" si="110"/>
        <v/>
      </c>
      <c r="CD147" s="32" t="str">
        <f t="shared" si="111"/>
        <v/>
      </c>
      <c r="CE147" s="48"/>
      <c r="CF147" s="32" t="str">
        <f t="shared" si="118"/>
        <v/>
      </c>
      <c r="CG147" s="32" t="str">
        <f t="shared" si="119"/>
        <v/>
      </c>
      <c r="CH147" s="48"/>
    </row>
    <row r="148" spans="2:86" ht="30" customHeight="1" x14ac:dyDescent="0.2">
      <c r="B148" s="155"/>
      <c r="C148" s="117"/>
      <c r="D148" s="53"/>
      <c r="E148" s="68"/>
      <c r="F148" s="54"/>
      <c r="G148" s="54"/>
      <c r="H148" s="55"/>
      <c r="I148" s="71"/>
      <c r="J148" s="73"/>
      <c r="K148" s="56"/>
      <c r="L148" s="76" t="str">
        <f t="shared" si="112"/>
        <v/>
      </c>
      <c r="M148" s="77" t="str">
        <f t="shared" si="113"/>
        <v/>
      </c>
      <c r="N148" s="130" t="str">
        <f t="shared" si="114"/>
        <v/>
      </c>
      <c r="O148" s="131" t="str">
        <f t="shared" si="121"/>
        <v/>
      </c>
      <c r="P148" s="131" t="str">
        <f t="shared" si="121"/>
        <v/>
      </c>
      <c r="Q148" s="131" t="str">
        <f t="shared" si="121"/>
        <v/>
      </c>
      <c r="R148" s="131" t="str">
        <f t="shared" si="121"/>
        <v/>
      </c>
      <c r="S148" s="131" t="str">
        <f t="shared" si="121"/>
        <v/>
      </c>
      <c r="T148" s="131" t="str">
        <f t="shared" si="121"/>
        <v/>
      </c>
      <c r="U148" s="131" t="str">
        <f t="shared" si="121"/>
        <v/>
      </c>
      <c r="V148" s="14"/>
      <c r="W148" s="17" t="str">
        <f>IF(C148="",IF(OR(AND($H148&lt;&gt;"",C148=""),AND($F147=$F148,$AK148&lt;&gt;""),COUNTA($H$3:$H$100002)&gt;COUNTA($H$3:$H148),$AE148&lt;&gt;""),W147,""),C148)</f>
        <v/>
      </c>
      <c r="X148" s="17" t="str">
        <f>IF(D148="",IF(OR(AND($H148&lt;&gt;"",D148=""),AND($F147=$F148,$AK148&lt;&gt;""),COUNTA($H$3:$H$100002)&gt;COUNTA($H$3:$H148),$AE148&lt;&gt;""),X147,""),D148)</f>
        <v/>
      </c>
      <c r="Y148" s="17" t="str">
        <f>IF(E148="",IF(OR(AND($H148&lt;&gt;"",E148=""),AND($F147=$F148,$AK148&lt;&gt;""),COUNTA($H$3:$H$100002)&gt;COUNTA($H$3:$H148),$AE148&lt;&gt;""),Y147,""),E148)</f>
        <v/>
      </c>
      <c r="Z148" s="27" t="str">
        <f t="shared" si="82"/>
        <v/>
      </c>
      <c r="AA148" s="2" t="str">
        <f>IF(F148="","",COUNTA($F$3:F148))</f>
        <v/>
      </c>
      <c r="AB148" s="3" t="str">
        <f>IF(F148="","",IFERROR(IF(F148&lt;&gt;"",IFERROR(INDEX(設定!$C$3:$C$303,MATCH(F148,設定!$C$3:$C$303,0),0),INDEX(設定!$C$3:$C$303,MATCH("*"&amp;F148&amp;"*",設定!$C$3:$C$303,0),0)),""),"エラー"))</f>
        <v/>
      </c>
      <c r="AC148" s="2" t="str">
        <f>IF(G148="","",COUNTA($G$3:G148))</f>
        <v/>
      </c>
      <c r="AD148" s="3" t="str">
        <f>IF(G148="","",IFERROR(IF(G148&lt;&gt;"",IFERROR(INDEX(設定!$C$3:$C$303,MATCH(G148,設定!$C$3:$C$303,0),0),INDEX(設定!$C$3:$C$303,MATCH("*"&amp;G148&amp;"*",設定!$C$3:$C$303,0),0)),""),"エラー"))</f>
        <v/>
      </c>
      <c r="AE148" s="3" t="str">
        <f>IFERROR(IF(AB148="",IF(AND(H148&lt;&gt;"",F148=""),INDEX(AB$3:AB148,MATCH(MAX(AA$3:AA148),AA$3:AA148,0),0),""),AB148),"")</f>
        <v/>
      </c>
      <c r="AF148" s="3" t="str">
        <f>IFERROR(IF(AD148="",IF(AND(H148&lt;&gt;"",G148=""),INDEX(AD$3:AD148,MATCH(MAX(AC$3:AC148),AC$3:AC148,0),0),""),AD148),"")</f>
        <v/>
      </c>
      <c r="AG148" s="2" t="str">
        <f>IF(AH148="","",IF(OR(AH148=AH147,AH148=AH149),IF(AND(E148="",AB148="",AG147&lt;&gt;""),MAX($AG$3:AG147),MAX($AG$3:AG147)+1),IF(AH147=AH148,AG147,MAX($AG$3:AG147)+1)))</f>
        <v/>
      </c>
      <c r="AH148" s="12" t="str">
        <f t="shared" si="115"/>
        <v/>
      </c>
      <c r="AI148" s="12" t="str">
        <f t="shared" si="93"/>
        <v/>
      </c>
      <c r="AJ148" s="13" t="str">
        <f t="shared" si="98"/>
        <v/>
      </c>
      <c r="AK148" s="13" t="str">
        <f t="shared" si="99"/>
        <v/>
      </c>
      <c r="AL148" s="13" t="str">
        <f>IF(OR(AJ148="",COUNTIF($AH$3:AH148,AH148)&lt;&gt;COUNTIF(AH$3:AH$100002,AH148)),"",SUMIF(AH$3:AH$100002,AH148,AJ$3:AJ$100002))</f>
        <v/>
      </c>
      <c r="AM148" s="13" t="str">
        <f>IF(OR(AK148="",COUNTIF($AH$3:AH148,AH148)&lt;&gt;COUNTIF(AH$3:AH$100002,AH148)),"",SUMIF(AH$3:AH$100002,AH148,AK$3:AK$100002))</f>
        <v/>
      </c>
      <c r="AO148" s="13" t="str">
        <f t="shared" si="116"/>
        <v/>
      </c>
      <c r="AP148" s="13" t="str">
        <f t="shared" si="116"/>
        <v/>
      </c>
      <c r="AQ148" s="13" t="str">
        <f t="shared" si="116"/>
        <v/>
      </c>
      <c r="AR148" s="13" t="str">
        <f t="shared" si="100"/>
        <v/>
      </c>
      <c r="AS148" s="13" t="str">
        <f t="shared" si="83"/>
        <v/>
      </c>
      <c r="AT148" s="13" t="str">
        <f t="shared" si="83"/>
        <v/>
      </c>
      <c r="AU148" s="13" t="str">
        <f t="shared" si="83"/>
        <v/>
      </c>
      <c r="AV148" s="13" t="str">
        <f t="shared" si="83"/>
        <v/>
      </c>
      <c r="AW148" s="86" t="str">
        <f t="shared" si="101"/>
        <v/>
      </c>
      <c r="AX148" s="59" t="str">
        <f t="shared" si="102"/>
        <v/>
      </c>
      <c r="AY148" s="63" t="str">
        <f>IF(OR($BR148="",BH148=""),"",COUNT($BR$3:$BR148))</f>
        <v/>
      </c>
      <c r="AZ148" s="13" t="str">
        <f>IF(OR($BR148="",BI148=""),"",COUNT($BR$3:$BR148))</f>
        <v/>
      </c>
      <c r="BA148" s="13" t="str">
        <f>IF(OR($BR148="",BJ148=""),"",COUNT($BR$3:$BR148))</f>
        <v/>
      </c>
      <c r="BB148" s="13" t="str">
        <f>IF(OR($BR148="",BK148=""),"",COUNT($BR$3:$BR148))</f>
        <v/>
      </c>
      <c r="BC148" s="13" t="str">
        <f>IF(OR($BR148="",BL148=""),"",COUNT($BR$3:$BR148))</f>
        <v/>
      </c>
      <c r="BD148" s="13" t="str">
        <f>IF(OR($BR148="",BM148=""),"",COUNT($BR$3:$BR148))</f>
        <v/>
      </c>
      <c r="BE148" s="13" t="str">
        <f>IF(OR($BR148="",BN148=""),"",COUNT($BR$3:$BR148))</f>
        <v/>
      </c>
      <c r="BF148" s="13" t="str">
        <f>IF(OR($BR148="",BO148=""),"",COUNT($BR$3:$BR148))</f>
        <v/>
      </c>
      <c r="BG148" s="66" t="str">
        <f>IF(Z148="","",COUNT($Z$3:Z148))</f>
        <v/>
      </c>
      <c r="BH148" s="13" t="str">
        <f>IF(AO148="","",IF(AO148=BH$2,(SUMIF($BV$3:$BV148,BH$2,$BW$3:$BW148)-SUMIF($BX$3:$BX148,BH$2,$BY$3:$BY148))*AO$1,""))</f>
        <v/>
      </c>
      <c r="BI148" s="13" t="str">
        <f>IF(AP148="","",IF(AP148=BI$2,(SUMIF($BV$3:$BV148,BI$2,$BW$3:$BW148)-SUMIF($BX$3:$BX148,BI$2,$BY$3:$BY148))*AP$1,""))</f>
        <v/>
      </c>
      <c r="BJ148" s="13" t="str">
        <f>IF(AQ148="","",IF(AQ148=BJ$2,(SUMIF($BV$3:$BV148,BJ$2,$BW$3:$BW148)-SUMIF($BX$3:$BX148,BJ$2,$BY$3:$BY148))*AQ$1,""))</f>
        <v/>
      </c>
      <c r="BK148" s="13" t="str">
        <f>IF(AR148="","",IF(AR148=BK$2,(SUMIF($BV$3:$BV148,BK$2,$BW$3:$BW148)-SUMIF($BX$3:$BX148,BK$2,$BY$3:$BY148))*AR$1,""))</f>
        <v/>
      </c>
      <c r="BL148" s="13" t="str">
        <f>IF(AS148="","",IF(AS148=BL$2,(SUMIF($BV$3:$BV148,BL$2,$BW$3:$BW148)-SUMIF($BX$3:$BX148,BL$2,$BY$3:$BY148))*AS$1,""))</f>
        <v/>
      </c>
      <c r="BM148" s="13" t="str">
        <f>IF(AT148="","",IF(AT148=BM$2,(SUMIF($BV$3:$BV148,BM$2,$BW$3:$BW148)-SUMIF($BX$3:$BX148,BM$2,$BY$3:$BY148))*AT$1,""))</f>
        <v/>
      </c>
      <c r="BN148" s="13" t="str">
        <f>IF(AU148="","",IF(AU148=BN$2,(SUMIF($BV$3:$BV148,BN$2,$BW$3:$BW148)-SUMIF($BX$3:$BX148,BN$2,$BY$3:$BY148))*AU$1,""))</f>
        <v/>
      </c>
      <c r="BO148" s="13" t="str">
        <f>IF(AV148="","",IF(AV148=BO$2,(SUMIF($BV$3:$BV148,BO$2,$BW$3:$BW148)-SUMIF($BX$3:$BX148,BO$2,$BY$3:$BY148))*AV$1,""))</f>
        <v/>
      </c>
      <c r="BP148" s="152"/>
      <c r="BQ148" s="13" t="str">
        <f t="shared" si="117"/>
        <v/>
      </c>
      <c r="BR148" s="75" t="str">
        <f t="shared" si="103"/>
        <v/>
      </c>
      <c r="BS148" s="33" t="str">
        <f t="shared" si="104"/>
        <v/>
      </c>
      <c r="BT148" s="42" t="str">
        <f t="shared" si="105"/>
        <v/>
      </c>
      <c r="BU148" s="38" t="str">
        <f t="shared" si="106"/>
        <v/>
      </c>
      <c r="BV148" s="30" t="str">
        <f t="shared" si="94"/>
        <v/>
      </c>
      <c r="BW148" s="36" t="str">
        <f t="shared" si="95"/>
        <v/>
      </c>
      <c r="BX148" s="36" t="str">
        <f t="shared" si="96"/>
        <v/>
      </c>
      <c r="BY148" s="45" t="str">
        <f t="shared" si="97"/>
        <v/>
      </c>
      <c r="BZ148" s="12" t="str">
        <f t="shared" si="107"/>
        <v/>
      </c>
      <c r="CA148" s="47" t="str">
        <f t="shared" si="108"/>
        <v/>
      </c>
      <c r="CB148" s="32" t="str">
        <f t="shared" si="109"/>
        <v/>
      </c>
      <c r="CC148" s="32" t="str">
        <f t="shared" si="110"/>
        <v/>
      </c>
      <c r="CD148" s="32" t="str">
        <f t="shared" si="111"/>
        <v/>
      </c>
      <c r="CE148" s="48"/>
      <c r="CF148" s="32" t="str">
        <f t="shared" si="118"/>
        <v/>
      </c>
      <c r="CG148" s="32" t="str">
        <f t="shared" si="119"/>
        <v/>
      </c>
      <c r="CH148" s="48"/>
    </row>
    <row r="149" spans="2:86" ht="30" customHeight="1" x14ac:dyDescent="0.2">
      <c r="B149" s="155"/>
      <c r="C149" s="117"/>
      <c r="D149" s="53"/>
      <c r="E149" s="68"/>
      <c r="F149" s="54"/>
      <c r="G149" s="54"/>
      <c r="H149" s="55"/>
      <c r="I149" s="71"/>
      <c r="J149" s="73"/>
      <c r="K149" s="56"/>
      <c r="L149" s="76" t="str">
        <f t="shared" si="112"/>
        <v/>
      </c>
      <c r="M149" s="77" t="str">
        <f t="shared" si="113"/>
        <v/>
      </c>
      <c r="N149" s="130" t="str">
        <f t="shared" si="114"/>
        <v/>
      </c>
      <c r="O149" s="131" t="str">
        <f t="shared" si="121"/>
        <v/>
      </c>
      <c r="P149" s="131" t="str">
        <f t="shared" si="121"/>
        <v/>
      </c>
      <c r="Q149" s="131" t="str">
        <f t="shared" si="121"/>
        <v/>
      </c>
      <c r="R149" s="131" t="str">
        <f t="shared" si="121"/>
        <v/>
      </c>
      <c r="S149" s="131" t="str">
        <f t="shared" si="121"/>
        <v/>
      </c>
      <c r="T149" s="131" t="str">
        <f t="shared" si="121"/>
        <v/>
      </c>
      <c r="U149" s="131" t="str">
        <f t="shared" si="121"/>
        <v/>
      </c>
      <c r="V149" s="14"/>
      <c r="W149" s="17" t="str">
        <f>IF(C149="",IF(OR(AND($H149&lt;&gt;"",C149=""),AND($F148=$F149,$AK149&lt;&gt;""),COUNTA($H$3:$H$100002)&gt;COUNTA($H$3:$H149),$AE149&lt;&gt;""),W148,""),C149)</f>
        <v/>
      </c>
      <c r="X149" s="17" t="str">
        <f>IF(D149="",IF(OR(AND($H149&lt;&gt;"",D149=""),AND($F148=$F149,$AK149&lt;&gt;""),COUNTA($H$3:$H$100002)&gt;COUNTA($H$3:$H149),$AE149&lt;&gt;""),X148,""),D149)</f>
        <v/>
      </c>
      <c r="Y149" s="17" t="str">
        <f>IF(E149="",IF(OR(AND($H149&lt;&gt;"",E149=""),AND($F148=$F149,$AK149&lt;&gt;""),COUNTA($H$3:$H$100002)&gt;COUNTA($H$3:$H149),$AE149&lt;&gt;""),Y148,""),E149)</f>
        <v/>
      </c>
      <c r="Z149" s="27" t="str">
        <f t="shared" si="82"/>
        <v/>
      </c>
      <c r="AA149" s="2" t="str">
        <f>IF(F149="","",COUNTA($F$3:F149))</f>
        <v/>
      </c>
      <c r="AB149" s="3" t="str">
        <f>IF(F149="","",IFERROR(IF(F149&lt;&gt;"",IFERROR(INDEX(設定!$C$3:$C$303,MATCH(F149,設定!$C$3:$C$303,0),0),INDEX(設定!$C$3:$C$303,MATCH("*"&amp;F149&amp;"*",設定!$C$3:$C$303,0),0)),""),"エラー"))</f>
        <v/>
      </c>
      <c r="AC149" s="2" t="str">
        <f>IF(G149="","",COUNTA($G$3:G149))</f>
        <v/>
      </c>
      <c r="AD149" s="3" t="str">
        <f>IF(G149="","",IFERROR(IF(G149&lt;&gt;"",IFERROR(INDEX(設定!$C$3:$C$303,MATCH(G149,設定!$C$3:$C$303,0),0),INDEX(設定!$C$3:$C$303,MATCH("*"&amp;G149&amp;"*",設定!$C$3:$C$303,0),0)),""),"エラー"))</f>
        <v/>
      </c>
      <c r="AE149" s="3" t="str">
        <f>IFERROR(IF(AB149="",IF(AND(H149&lt;&gt;"",F149=""),INDEX(AB$3:AB149,MATCH(MAX(AA$3:AA149),AA$3:AA149,0),0),""),AB149),"")</f>
        <v/>
      </c>
      <c r="AF149" s="3" t="str">
        <f>IFERROR(IF(AD149="",IF(AND(H149&lt;&gt;"",G149=""),INDEX(AD$3:AD149,MATCH(MAX(AC$3:AC149),AC$3:AC149,0),0),""),AD149),"")</f>
        <v/>
      </c>
      <c r="AG149" s="2" t="str">
        <f>IF(AH149="","",IF(OR(AH149=AH148,AH149=AH150),IF(AND(E149="",AB149="",AG148&lt;&gt;""),MAX($AG$3:AG148),MAX($AG$3:AG148)+1),IF(AH148=AH149,AG148,MAX($AG$3:AG148)+1)))</f>
        <v/>
      </c>
      <c r="AH149" s="12" t="str">
        <f t="shared" si="115"/>
        <v/>
      </c>
      <c r="AI149" s="12" t="str">
        <f t="shared" si="93"/>
        <v/>
      </c>
      <c r="AJ149" s="13" t="str">
        <f t="shared" si="98"/>
        <v/>
      </c>
      <c r="AK149" s="13" t="str">
        <f t="shared" si="99"/>
        <v/>
      </c>
      <c r="AL149" s="13" t="str">
        <f>IF(OR(AJ149="",COUNTIF($AH$3:AH149,AH149)&lt;&gt;COUNTIF(AH$3:AH$100002,AH149)),"",SUMIF(AH$3:AH$100002,AH149,AJ$3:AJ$100002))</f>
        <v/>
      </c>
      <c r="AM149" s="13" t="str">
        <f>IF(OR(AK149="",COUNTIF($AH$3:AH149,AH149)&lt;&gt;COUNTIF(AH$3:AH$100002,AH149)),"",SUMIF(AH$3:AH$100002,AH149,AK$3:AK$100002))</f>
        <v/>
      </c>
      <c r="AO149" s="13" t="str">
        <f t="shared" si="116"/>
        <v/>
      </c>
      <c r="AP149" s="13" t="str">
        <f t="shared" si="116"/>
        <v/>
      </c>
      <c r="AQ149" s="13" t="str">
        <f t="shared" si="116"/>
        <v/>
      </c>
      <c r="AR149" s="13" t="str">
        <f t="shared" si="100"/>
        <v/>
      </c>
      <c r="AS149" s="13" t="str">
        <f t="shared" si="83"/>
        <v/>
      </c>
      <c r="AT149" s="13" t="str">
        <f t="shared" si="83"/>
        <v/>
      </c>
      <c r="AU149" s="13" t="str">
        <f t="shared" si="83"/>
        <v/>
      </c>
      <c r="AV149" s="13" t="str">
        <f t="shared" si="83"/>
        <v/>
      </c>
      <c r="AW149" s="86" t="str">
        <f t="shared" si="101"/>
        <v/>
      </c>
      <c r="AX149" s="59" t="str">
        <f t="shared" si="102"/>
        <v/>
      </c>
      <c r="AY149" s="63" t="str">
        <f>IF(OR($BR149="",BH149=""),"",COUNT($BR$3:$BR149))</f>
        <v/>
      </c>
      <c r="AZ149" s="13" t="str">
        <f>IF(OR($BR149="",BI149=""),"",COUNT($BR$3:$BR149))</f>
        <v/>
      </c>
      <c r="BA149" s="13" t="str">
        <f>IF(OR($BR149="",BJ149=""),"",COUNT($BR$3:$BR149))</f>
        <v/>
      </c>
      <c r="BB149" s="13" t="str">
        <f>IF(OR($BR149="",BK149=""),"",COUNT($BR$3:$BR149))</f>
        <v/>
      </c>
      <c r="BC149" s="13" t="str">
        <f>IF(OR($BR149="",BL149=""),"",COUNT($BR$3:$BR149))</f>
        <v/>
      </c>
      <c r="BD149" s="13" t="str">
        <f>IF(OR($BR149="",BM149=""),"",COUNT($BR$3:$BR149))</f>
        <v/>
      </c>
      <c r="BE149" s="13" t="str">
        <f>IF(OR($BR149="",BN149=""),"",COUNT($BR$3:$BR149))</f>
        <v/>
      </c>
      <c r="BF149" s="13" t="str">
        <f>IF(OR($BR149="",BO149=""),"",COUNT($BR$3:$BR149))</f>
        <v/>
      </c>
      <c r="BG149" s="66" t="str">
        <f>IF(Z149="","",COUNT($Z$3:Z149))</f>
        <v/>
      </c>
      <c r="BH149" s="13" t="str">
        <f>IF(AO149="","",IF(AO149=BH$2,(SUMIF($BV$3:$BV149,BH$2,$BW$3:$BW149)-SUMIF($BX$3:$BX149,BH$2,$BY$3:$BY149))*AO$1,""))</f>
        <v/>
      </c>
      <c r="BI149" s="13" t="str">
        <f>IF(AP149="","",IF(AP149=BI$2,(SUMIF($BV$3:$BV149,BI$2,$BW$3:$BW149)-SUMIF($BX$3:$BX149,BI$2,$BY$3:$BY149))*AP$1,""))</f>
        <v/>
      </c>
      <c r="BJ149" s="13" t="str">
        <f>IF(AQ149="","",IF(AQ149=BJ$2,(SUMIF($BV$3:$BV149,BJ$2,$BW$3:$BW149)-SUMIF($BX$3:$BX149,BJ$2,$BY$3:$BY149))*AQ$1,""))</f>
        <v/>
      </c>
      <c r="BK149" s="13" t="str">
        <f>IF(AR149="","",IF(AR149=BK$2,(SUMIF($BV$3:$BV149,BK$2,$BW$3:$BW149)-SUMIF($BX$3:$BX149,BK$2,$BY$3:$BY149))*AR$1,""))</f>
        <v/>
      </c>
      <c r="BL149" s="13" t="str">
        <f>IF(AS149="","",IF(AS149=BL$2,(SUMIF($BV$3:$BV149,BL$2,$BW$3:$BW149)-SUMIF($BX$3:$BX149,BL$2,$BY$3:$BY149))*AS$1,""))</f>
        <v/>
      </c>
      <c r="BM149" s="13" t="str">
        <f>IF(AT149="","",IF(AT149=BM$2,(SUMIF($BV$3:$BV149,BM$2,$BW$3:$BW149)-SUMIF($BX$3:$BX149,BM$2,$BY$3:$BY149))*AT$1,""))</f>
        <v/>
      </c>
      <c r="BN149" s="13" t="str">
        <f>IF(AU149="","",IF(AU149=BN$2,(SUMIF($BV$3:$BV149,BN$2,$BW$3:$BW149)-SUMIF($BX$3:$BX149,BN$2,$BY$3:$BY149))*AU$1,""))</f>
        <v/>
      </c>
      <c r="BO149" s="13" t="str">
        <f>IF(AV149="","",IF(AV149=BO$2,(SUMIF($BV$3:$BV149,BO$2,$BW$3:$BW149)-SUMIF($BX$3:$BX149,BO$2,$BY$3:$BY149))*AV$1,""))</f>
        <v/>
      </c>
      <c r="BP149" s="152"/>
      <c r="BQ149" s="13" t="str">
        <f t="shared" si="117"/>
        <v/>
      </c>
      <c r="BR149" s="75" t="str">
        <f t="shared" si="103"/>
        <v/>
      </c>
      <c r="BS149" s="33" t="str">
        <f t="shared" si="104"/>
        <v/>
      </c>
      <c r="BT149" s="42" t="str">
        <f t="shared" si="105"/>
        <v/>
      </c>
      <c r="BU149" s="38" t="str">
        <f t="shared" si="106"/>
        <v/>
      </c>
      <c r="BV149" s="30" t="str">
        <f t="shared" si="94"/>
        <v/>
      </c>
      <c r="BW149" s="36" t="str">
        <f t="shared" si="95"/>
        <v/>
      </c>
      <c r="BX149" s="36" t="str">
        <f t="shared" si="96"/>
        <v/>
      </c>
      <c r="BY149" s="45" t="str">
        <f t="shared" si="97"/>
        <v/>
      </c>
      <c r="BZ149" s="12" t="str">
        <f t="shared" si="107"/>
        <v/>
      </c>
      <c r="CA149" s="47" t="str">
        <f t="shared" si="108"/>
        <v/>
      </c>
      <c r="CB149" s="32" t="str">
        <f t="shared" si="109"/>
        <v/>
      </c>
      <c r="CC149" s="32" t="str">
        <f t="shared" si="110"/>
        <v/>
      </c>
      <c r="CD149" s="32" t="str">
        <f t="shared" si="111"/>
        <v/>
      </c>
      <c r="CE149" s="48"/>
      <c r="CF149" s="32" t="str">
        <f t="shared" si="118"/>
        <v/>
      </c>
      <c r="CG149" s="32" t="str">
        <f t="shared" si="119"/>
        <v/>
      </c>
      <c r="CH149" s="48"/>
    </row>
    <row r="150" spans="2:86" ht="30" customHeight="1" x14ac:dyDescent="0.2">
      <c r="B150" s="155"/>
      <c r="C150" s="117"/>
      <c r="D150" s="53"/>
      <c r="E150" s="68"/>
      <c r="F150" s="54"/>
      <c r="G150" s="54"/>
      <c r="H150" s="55"/>
      <c r="I150" s="71"/>
      <c r="J150" s="73"/>
      <c r="K150" s="56"/>
      <c r="L150" s="76" t="str">
        <f t="shared" si="112"/>
        <v/>
      </c>
      <c r="M150" s="77" t="str">
        <f t="shared" si="113"/>
        <v/>
      </c>
      <c r="N150" s="130" t="str">
        <f t="shared" si="114"/>
        <v/>
      </c>
      <c r="O150" s="131" t="str">
        <f t="shared" si="121"/>
        <v/>
      </c>
      <c r="P150" s="131" t="str">
        <f t="shared" si="121"/>
        <v/>
      </c>
      <c r="Q150" s="131" t="str">
        <f t="shared" si="121"/>
        <v/>
      </c>
      <c r="R150" s="131" t="str">
        <f t="shared" si="121"/>
        <v/>
      </c>
      <c r="S150" s="131" t="str">
        <f t="shared" si="121"/>
        <v/>
      </c>
      <c r="T150" s="131" t="str">
        <f t="shared" si="121"/>
        <v/>
      </c>
      <c r="U150" s="131" t="str">
        <f t="shared" si="121"/>
        <v/>
      </c>
      <c r="V150" s="14"/>
      <c r="W150" s="17" t="str">
        <f>IF(C150="",IF(OR(AND($H150&lt;&gt;"",C150=""),AND($F149=$F150,$AK150&lt;&gt;""),COUNTA($H$3:$H$100002)&gt;COUNTA($H$3:$H150),$AE150&lt;&gt;""),W149,""),C150)</f>
        <v/>
      </c>
      <c r="X150" s="17" t="str">
        <f>IF(D150="",IF(OR(AND($H150&lt;&gt;"",D150=""),AND($F149=$F150,$AK150&lt;&gt;""),COUNTA($H$3:$H$100002)&gt;COUNTA($H$3:$H150),$AE150&lt;&gt;""),X149,""),D150)</f>
        <v/>
      </c>
      <c r="Y150" s="17" t="str">
        <f>IF(E150="",IF(OR(AND($H150&lt;&gt;"",E150=""),AND($F149=$F150,$AK150&lt;&gt;""),COUNTA($H$3:$H$100002)&gt;COUNTA($H$3:$H150),$AE150&lt;&gt;""),Y149,""),E150)</f>
        <v/>
      </c>
      <c r="Z150" s="27" t="str">
        <f t="shared" si="82"/>
        <v/>
      </c>
      <c r="AA150" s="2" t="str">
        <f>IF(F150="","",COUNTA($F$3:F150))</f>
        <v/>
      </c>
      <c r="AB150" s="3" t="str">
        <f>IF(F150="","",IFERROR(IF(F150&lt;&gt;"",IFERROR(INDEX(設定!$C$3:$C$303,MATCH(F150,設定!$C$3:$C$303,0),0),INDEX(設定!$C$3:$C$303,MATCH("*"&amp;F150&amp;"*",設定!$C$3:$C$303,0),0)),""),"エラー"))</f>
        <v/>
      </c>
      <c r="AC150" s="2" t="str">
        <f>IF(G150="","",COUNTA($G$3:G150))</f>
        <v/>
      </c>
      <c r="AD150" s="3" t="str">
        <f>IF(G150="","",IFERROR(IF(G150&lt;&gt;"",IFERROR(INDEX(設定!$C$3:$C$303,MATCH(G150,設定!$C$3:$C$303,0),0),INDEX(設定!$C$3:$C$303,MATCH("*"&amp;G150&amp;"*",設定!$C$3:$C$303,0),0)),""),"エラー"))</f>
        <v/>
      </c>
      <c r="AE150" s="3" t="str">
        <f>IFERROR(IF(AB150="",IF(AND(H150&lt;&gt;"",F150=""),INDEX(AB$3:AB150,MATCH(MAX(AA$3:AA150),AA$3:AA150,0),0),""),AB150),"")</f>
        <v/>
      </c>
      <c r="AF150" s="3" t="str">
        <f>IFERROR(IF(AD150="",IF(AND(H150&lt;&gt;"",G150=""),INDEX(AD$3:AD150,MATCH(MAX(AC$3:AC150),AC$3:AC150,0),0),""),AD150),"")</f>
        <v/>
      </c>
      <c r="AG150" s="2" t="str">
        <f>IF(AH150="","",IF(OR(AH150=AH149,AH150=AH151),IF(AND(E150="",AB150="",AG149&lt;&gt;""),MAX($AG$3:AG149),MAX($AG$3:AG149)+1),IF(AH149=AH150,AG149,MAX($AG$3:AG149)+1)))</f>
        <v/>
      </c>
      <c r="AH150" s="12" t="str">
        <f t="shared" si="115"/>
        <v/>
      </c>
      <c r="AI150" s="12" t="str">
        <f t="shared" si="93"/>
        <v/>
      </c>
      <c r="AJ150" s="13" t="str">
        <f t="shared" si="98"/>
        <v/>
      </c>
      <c r="AK150" s="13" t="str">
        <f t="shared" si="99"/>
        <v/>
      </c>
      <c r="AL150" s="13" t="str">
        <f>IF(OR(AJ150="",COUNTIF($AH$3:AH150,AH150)&lt;&gt;COUNTIF(AH$3:AH$100002,AH150)),"",SUMIF(AH$3:AH$100002,AH150,AJ$3:AJ$100002))</f>
        <v/>
      </c>
      <c r="AM150" s="13" t="str">
        <f>IF(OR(AK150="",COUNTIF($AH$3:AH150,AH150)&lt;&gt;COUNTIF(AH$3:AH$100002,AH150)),"",SUMIF(AH$3:AH$100002,AH150,AK$3:AK$100002))</f>
        <v/>
      </c>
      <c r="AO150" s="13" t="str">
        <f t="shared" si="116"/>
        <v/>
      </c>
      <c r="AP150" s="13" t="str">
        <f t="shared" si="116"/>
        <v/>
      </c>
      <c r="AQ150" s="13" t="str">
        <f t="shared" si="116"/>
        <v/>
      </c>
      <c r="AR150" s="13" t="str">
        <f t="shared" si="100"/>
        <v/>
      </c>
      <c r="AS150" s="13" t="str">
        <f t="shared" si="83"/>
        <v/>
      </c>
      <c r="AT150" s="13" t="str">
        <f t="shared" si="83"/>
        <v/>
      </c>
      <c r="AU150" s="13" t="str">
        <f t="shared" si="83"/>
        <v/>
      </c>
      <c r="AV150" s="13" t="str">
        <f t="shared" si="83"/>
        <v/>
      </c>
      <c r="AW150" s="86" t="str">
        <f t="shared" si="101"/>
        <v/>
      </c>
      <c r="AX150" s="59" t="str">
        <f t="shared" si="102"/>
        <v/>
      </c>
      <c r="AY150" s="63" t="str">
        <f>IF(OR($BR150="",BH150=""),"",COUNT($BR$3:$BR150))</f>
        <v/>
      </c>
      <c r="AZ150" s="13" t="str">
        <f>IF(OR($BR150="",BI150=""),"",COUNT($BR$3:$BR150))</f>
        <v/>
      </c>
      <c r="BA150" s="13" t="str">
        <f>IF(OR($BR150="",BJ150=""),"",COUNT($BR$3:$BR150))</f>
        <v/>
      </c>
      <c r="BB150" s="13" t="str">
        <f>IF(OR($BR150="",BK150=""),"",COUNT($BR$3:$BR150))</f>
        <v/>
      </c>
      <c r="BC150" s="13" t="str">
        <f>IF(OR($BR150="",BL150=""),"",COUNT($BR$3:$BR150))</f>
        <v/>
      </c>
      <c r="BD150" s="13" t="str">
        <f>IF(OR($BR150="",BM150=""),"",COUNT($BR$3:$BR150))</f>
        <v/>
      </c>
      <c r="BE150" s="13" t="str">
        <f>IF(OR($BR150="",BN150=""),"",COUNT($BR$3:$BR150))</f>
        <v/>
      </c>
      <c r="BF150" s="13" t="str">
        <f>IF(OR($BR150="",BO150=""),"",COUNT($BR$3:$BR150))</f>
        <v/>
      </c>
      <c r="BG150" s="66" t="str">
        <f>IF(Z150="","",COUNT($Z$3:Z150))</f>
        <v/>
      </c>
      <c r="BH150" s="13" t="str">
        <f>IF(AO150="","",IF(AO150=BH$2,(SUMIF($BV$3:$BV150,BH$2,$BW$3:$BW150)-SUMIF($BX$3:$BX150,BH$2,$BY$3:$BY150))*AO$1,""))</f>
        <v/>
      </c>
      <c r="BI150" s="13" t="str">
        <f>IF(AP150="","",IF(AP150=BI$2,(SUMIF($BV$3:$BV150,BI$2,$BW$3:$BW150)-SUMIF($BX$3:$BX150,BI$2,$BY$3:$BY150))*AP$1,""))</f>
        <v/>
      </c>
      <c r="BJ150" s="13" t="str">
        <f>IF(AQ150="","",IF(AQ150=BJ$2,(SUMIF($BV$3:$BV150,BJ$2,$BW$3:$BW150)-SUMIF($BX$3:$BX150,BJ$2,$BY$3:$BY150))*AQ$1,""))</f>
        <v/>
      </c>
      <c r="BK150" s="13" t="str">
        <f>IF(AR150="","",IF(AR150=BK$2,(SUMIF($BV$3:$BV150,BK$2,$BW$3:$BW150)-SUMIF($BX$3:$BX150,BK$2,$BY$3:$BY150))*AR$1,""))</f>
        <v/>
      </c>
      <c r="BL150" s="13" t="str">
        <f>IF(AS150="","",IF(AS150=BL$2,(SUMIF($BV$3:$BV150,BL$2,$BW$3:$BW150)-SUMIF($BX$3:$BX150,BL$2,$BY$3:$BY150))*AS$1,""))</f>
        <v/>
      </c>
      <c r="BM150" s="13" t="str">
        <f>IF(AT150="","",IF(AT150=BM$2,(SUMIF($BV$3:$BV150,BM$2,$BW$3:$BW150)-SUMIF($BX$3:$BX150,BM$2,$BY$3:$BY150))*AT$1,""))</f>
        <v/>
      </c>
      <c r="BN150" s="13" t="str">
        <f>IF(AU150="","",IF(AU150=BN$2,(SUMIF($BV$3:$BV150,BN$2,$BW$3:$BW150)-SUMIF($BX$3:$BX150,BN$2,$BY$3:$BY150))*AU$1,""))</f>
        <v/>
      </c>
      <c r="BO150" s="13" t="str">
        <f>IF(AV150="","",IF(AV150=BO$2,(SUMIF($BV$3:$BV150,BO$2,$BW$3:$BW150)-SUMIF($BX$3:$BX150,BO$2,$BY$3:$BY150))*AV$1,""))</f>
        <v/>
      </c>
      <c r="BP150" s="152"/>
      <c r="BQ150" s="13" t="str">
        <f t="shared" si="117"/>
        <v/>
      </c>
      <c r="BR150" s="75" t="str">
        <f t="shared" si="103"/>
        <v/>
      </c>
      <c r="BS150" s="33" t="str">
        <f t="shared" si="104"/>
        <v/>
      </c>
      <c r="BT150" s="42" t="str">
        <f t="shared" si="105"/>
        <v/>
      </c>
      <c r="BU150" s="38" t="str">
        <f t="shared" si="106"/>
        <v/>
      </c>
      <c r="BV150" s="30" t="str">
        <f t="shared" si="94"/>
        <v/>
      </c>
      <c r="BW150" s="36" t="str">
        <f t="shared" si="95"/>
        <v/>
      </c>
      <c r="BX150" s="36" t="str">
        <f t="shared" si="96"/>
        <v/>
      </c>
      <c r="BY150" s="45" t="str">
        <f t="shared" si="97"/>
        <v/>
      </c>
      <c r="BZ150" s="12" t="str">
        <f t="shared" si="107"/>
        <v/>
      </c>
      <c r="CA150" s="47" t="str">
        <f t="shared" si="108"/>
        <v/>
      </c>
      <c r="CB150" s="32" t="str">
        <f t="shared" si="109"/>
        <v/>
      </c>
      <c r="CC150" s="32" t="str">
        <f t="shared" si="110"/>
        <v/>
      </c>
      <c r="CD150" s="32" t="str">
        <f t="shared" si="111"/>
        <v/>
      </c>
      <c r="CE150" s="48"/>
      <c r="CF150" s="32" t="str">
        <f t="shared" si="118"/>
        <v/>
      </c>
      <c r="CG150" s="32" t="str">
        <f t="shared" si="119"/>
        <v/>
      </c>
      <c r="CH150" s="48"/>
    </row>
    <row r="151" spans="2:86" ht="30" customHeight="1" x14ac:dyDescent="0.2">
      <c r="B151" s="155"/>
      <c r="C151" s="117"/>
      <c r="D151" s="53"/>
      <c r="E151" s="68"/>
      <c r="F151" s="54"/>
      <c r="G151" s="54"/>
      <c r="H151" s="55"/>
      <c r="I151" s="71"/>
      <c r="J151" s="73"/>
      <c r="K151" s="56"/>
      <c r="L151" s="76" t="str">
        <f t="shared" si="112"/>
        <v/>
      </c>
      <c r="M151" s="77" t="str">
        <f t="shared" si="113"/>
        <v/>
      </c>
      <c r="N151" s="130" t="str">
        <f t="shared" si="114"/>
        <v/>
      </c>
      <c r="O151" s="131" t="str">
        <f t="shared" si="121"/>
        <v/>
      </c>
      <c r="P151" s="131" t="str">
        <f t="shared" si="121"/>
        <v/>
      </c>
      <c r="Q151" s="131" t="str">
        <f t="shared" si="121"/>
        <v/>
      </c>
      <c r="R151" s="131" t="str">
        <f t="shared" si="121"/>
        <v/>
      </c>
      <c r="S151" s="131" t="str">
        <f t="shared" si="121"/>
        <v/>
      </c>
      <c r="T151" s="131" t="str">
        <f t="shared" si="121"/>
        <v/>
      </c>
      <c r="U151" s="131" t="str">
        <f t="shared" si="121"/>
        <v/>
      </c>
      <c r="V151" s="14"/>
      <c r="W151" s="17" t="str">
        <f>IF(C151="",IF(OR(AND($H151&lt;&gt;"",C151=""),AND($F150=$F151,$AK151&lt;&gt;""),COUNTA($H$3:$H$100002)&gt;COUNTA($H$3:$H151),$AE151&lt;&gt;""),W150,""),C151)</f>
        <v/>
      </c>
      <c r="X151" s="17" t="str">
        <f>IF(D151="",IF(OR(AND($H151&lt;&gt;"",D151=""),AND($F150=$F151,$AK151&lt;&gt;""),COUNTA($H$3:$H$100002)&gt;COUNTA($H$3:$H151),$AE151&lt;&gt;""),X150,""),D151)</f>
        <v/>
      </c>
      <c r="Y151" s="17" t="str">
        <f>IF(E151="",IF(OR(AND($H151&lt;&gt;"",E151=""),AND($F150=$F151,$AK151&lt;&gt;""),COUNTA($H$3:$H$100002)&gt;COUNTA($H$3:$H151),$AE151&lt;&gt;""),Y150,""),E151)</f>
        <v/>
      </c>
      <c r="Z151" s="27" t="str">
        <f t="shared" si="82"/>
        <v/>
      </c>
      <c r="AA151" s="2" t="str">
        <f>IF(F151="","",COUNTA($F$3:F151))</f>
        <v/>
      </c>
      <c r="AB151" s="3" t="str">
        <f>IF(F151="","",IFERROR(IF(F151&lt;&gt;"",IFERROR(INDEX(設定!$C$3:$C$303,MATCH(F151,設定!$C$3:$C$303,0),0),INDEX(設定!$C$3:$C$303,MATCH("*"&amp;F151&amp;"*",設定!$C$3:$C$303,0),0)),""),"エラー"))</f>
        <v/>
      </c>
      <c r="AC151" s="2" t="str">
        <f>IF(G151="","",COUNTA($G$3:G151))</f>
        <v/>
      </c>
      <c r="AD151" s="3" t="str">
        <f>IF(G151="","",IFERROR(IF(G151&lt;&gt;"",IFERROR(INDEX(設定!$C$3:$C$303,MATCH(G151,設定!$C$3:$C$303,0),0),INDEX(設定!$C$3:$C$303,MATCH("*"&amp;G151&amp;"*",設定!$C$3:$C$303,0),0)),""),"エラー"))</f>
        <v/>
      </c>
      <c r="AE151" s="3" t="str">
        <f>IFERROR(IF(AB151="",IF(AND(H151&lt;&gt;"",F151=""),INDEX(AB$3:AB151,MATCH(MAX(AA$3:AA151),AA$3:AA151,0),0),""),AB151),"")</f>
        <v/>
      </c>
      <c r="AF151" s="3" t="str">
        <f>IFERROR(IF(AD151="",IF(AND(H151&lt;&gt;"",G151=""),INDEX(AD$3:AD151,MATCH(MAX(AC$3:AC151),AC$3:AC151,0),0),""),AD151),"")</f>
        <v/>
      </c>
      <c r="AG151" s="2" t="str">
        <f>IF(AH151="","",IF(OR(AH151=AH150,AH151=AH152),IF(AND(E151="",AB151="",AG150&lt;&gt;""),MAX($AG$3:AG150),MAX($AG$3:AG150)+1),IF(AH150=AH151,AG150,MAX($AG$3:AG150)+1)))</f>
        <v/>
      </c>
      <c r="AH151" s="12" t="str">
        <f t="shared" si="115"/>
        <v/>
      </c>
      <c r="AI151" s="12" t="str">
        <f t="shared" si="93"/>
        <v/>
      </c>
      <c r="AJ151" s="13" t="str">
        <f t="shared" si="98"/>
        <v/>
      </c>
      <c r="AK151" s="13" t="str">
        <f t="shared" si="99"/>
        <v/>
      </c>
      <c r="AL151" s="13" t="str">
        <f>IF(OR(AJ151="",COUNTIF($AH$3:AH151,AH151)&lt;&gt;COUNTIF(AH$3:AH$100002,AH151)),"",SUMIF(AH$3:AH$100002,AH151,AJ$3:AJ$100002))</f>
        <v/>
      </c>
      <c r="AM151" s="13" t="str">
        <f>IF(OR(AK151="",COUNTIF($AH$3:AH151,AH151)&lt;&gt;COUNTIF(AH$3:AH$100002,AH151)),"",SUMIF(AH$3:AH$100002,AH151,AK$3:AK$100002))</f>
        <v/>
      </c>
      <c r="AO151" s="13" t="str">
        <f t="shared" si="116"/>
        <v/>
      </c>
      <c r="AP151" s="13" t="str">
        <f t="shared" si="116"/>
        <v/>
      </c>
      <c r="AQ151" s="13" t="str">
        <f t="shared" si="116"/>
        <v/>
      </c>
      <c r="AR151" s="13" t="str">
        <f t="shared" si="100"/>
        <v/>
      </c>
      <c r="AS151" s="13" t="str">
        <f t="shared" si="83"/>
        <v/>
      </c>
      <c r="AT151" s="13" t="str">
        <f t="shared" si="83"/>
        <v/>
      </c>
      <c r="AU151" s="13" t="str">
        <f t="shared" si="83"/>
        <v/>
      </c>
      <c r="AV151" s="13" t="str">
        <f t="shared" si="83"/>
        <v/>
      </c>
      <c r="AW151" s="86" t="str">
        <f t="shared" si="101"/>
        <v/>
      </c>
      <c r="AX151" s="59" t="str">
        <f t="shared" si="102"/>
        <v/>
      </c>
      <c r="AY151" s="63" t="str">
        <f>IF(OR($BR151="",BH151=""),"",COUNT($BR$3:$BR151))</f>
        <v/>
      </c>
      <c r="AZ151" s="13" t="str">
        <f>IF(OR($BR151="",BI151=""),"",COUNT($BR$3:$BR151))</f>
        <v/>
      </c>
      <c r="BA151" s="13" t="str">
        <f>IF(OR($BR151="",BJ151=""),"",COUNT($BR$3:$BR151))</f>
        <v/>
      </c>
      <c r="BB151" s="13" t="str">
        <f>IF(OR($BR151="",BK151=""),"",COUNT($BR$3:$BR151))</f>
        <v/>
      </c>
      <c r="BC151" s="13" t="str">
        <f>IF(OR($BR151="",BL151=""),"",COUNT($BR$3:$BR151))</f>
        <v/>
      </c>
      <c r="BD151" s="13" t="str">
        <f>IF(OR($BR151="",BM151=""),"",COUNT($BR$3:$BR151))</f>
        <v/>
      </c>
      <c r="BE151" s="13" t="str">
        <f>IF(OR($BR151="",BN151=""),"",COUNT($BR$3:$BR151))</f>
        <v/>
      </c>
      <c r="BF151" s="13" t="str">
        <f>IF(OR($BR151="",BO151=""),"",COUNT($BR$3:$BR151))</f>
        <v/>
      </c>
      <c r="BG151" s="66" t="str">
        <f>IF(Z151="","",COUNT($Z$3:Z151))</f>
        <v/>
      </c>
      <c r="BH151" s="13" t="str">
        <f>IF(AO151="","",IF(AO151=BH$2,(SUMIF($BV$3:$BV151,BH$2,$BW$3:$BW151)-SUMIF($BX$3:$BX151,BH$2,$BY$3:$BY151))*AO$1,""))</f>
        <v/>
      </c>
      <c r="BI151" s="13" t="str">
        <f>IF(AP151="","",IF(AP151=BI$2,(SUMIF($BV$3:$BV151,BI$2,$BW$3:$BW151)-SUMIF($BX$3:$BX151,BI$2,$BY$3:$BY151))*AP$1,""))</f>
        <v/>
      </c>
      <c r="BJ151" s="13" t="str">
        <f>IF(AQ151="","",IF(AQ151=BJ$2,(SUMIF($BV$3:$BV151,BJ$2,$BW$3:$BW151)-SUMIF($BX$3:$BX151,BJ$2,$BY$3:$BY151))*AQ$1,""))</f>
        <v/>
      </c>
      <c r="BK151" s="13" t="str">
        <f>IF(AR151="","",IF(AR151=BK$2,(SUMIF($BV$3:$BV151,BK$2,$BW$3:$BW151)-SUMIF($BX$3:$BX151,BK$2,$BY$3:$BY151))*AR$1,""))</f>
        <v/>
      </c>
      <c r="BL151" s="13" t="str">
        <f>IF(AS151="","",IF(AS151=BL$2,(SUMIF($BV$3:$BV151,BL$2,$BW$3:$BW151)-SUMIF($BX$3:$BX151,BL$2,$BY$3:$BY151))*AS$1,""))</f>
        <v/>
      </c>
      <c r="BM151" s="13" t="str">
        <f>IF(AT151="","",IF(AT151=BM$2,(SUMIF($BV$3:$BV151,BM$2,$BW$3:$BW151)-SUMIF($BX$3:$BX151,BM$2,$BY$3:$BY151))*AT$1,""))</f>
        <v/>
      </c>
      <c r="BN151" s="13" t="str">
        <f>IF(AU151="","",IF(AU151=BN$2,(SUMIF($BV$3:$BV151,BN$2,$BW$3:$BW151)-SUMIF($BX$3:$BX151,BN$2,$BY$3:$BY151))*AU$1,""))</f>
        <v/>
      </c>
      <c r="BO151" s="13" t="str">
        <f>IF(AV151="","",IF(AV151=BO$2,(SUMIF($BV$3:$BV151,BO$2,$BW$3:$BW151)-SUMIF($BX$3:$BX151,BO$2,$BY$3:$BY151))*AV$1,""))</f>
        <v/>
      </c>
      <c r="BP151" s="152"/>
      <c r="BQ151" s="13" t="str">
        <f t="shared" si="117"/>
        <v/>
      </c>
      <c r="BR151" s="75" t="str">
        <f t="shared" si="103"/>
        <v/>
      </c>
      <c r="BS151" s="33" t="str">
        <f t="shared" si="104"/>
        <v/>
      </c>
      <c r="BT151" s="42" t="str">
        <f t="shared" si="105"/>
        <v/>
      </c>
      <c r="BU151" s="38" t="str">
        <f t="shared" si="106"/>
        <v/>
      </c>
      <c r="BV151" s="30" t="str">
        <f t="shared" si="94"/>
        <v/>
      </c>
      <c r="BW151" s="36" t="str">
        <f t="shared" si="95"/>
        <v/>
      </c>
      <c r="BX151" s="36" t="str">
        <f t="shared" si="96"/>
        <v/>
      </c>
      <c r="BY151" s="45" t="str">
        <f t="shared" si="97"/>
        <v/>
      </c>
      <c r="BZ151" s="12" t="str">
        <f t="shared" si="107"/>
        <v/>
      </c>
      <c r="CA151" s="47" t="str">
        <f t="shared" si="108"/>
        <v/>
      </c>
      <c r="CB151" s="32" t="str">
        <f t="shared" si="109"/>
        <v/>
      </c>
      <c r="CC151" s="32" t="str">
        <f t="shared" si="110"/>
        <v/>
      </c>
      <c r="CD151" s="32" t="str">
        <f t="shared" si="111"/>
        <v/>
      </c>
      <c r="CE151" s="48"/>
      <c r="CF151" s="32" t="str">
        <f t="shared" si="118"/>
        <v/>
      </c>
      <c r="CG151" s="32" t="str">
        <f t="shared" si="119"/>
        <v/>
      </c>
      <c r="CH151" s="48"/>
    </row>
    <row r="152" spans="2:86" ht="30" customHeight="1" x14ac:dyDescent="0.2">
      <c r="B152" s="155"/>
      <c r="C152" s="117"/>
      <c r="D152" s="53"/>
      <c r="E152" s="68"/>
      <c r="F152" s="54"/>
      <c r="G152" s="54"/>
      <c r="H152" s="55"/>
      <c r="I152" s="71"/>
      <c r="J152" s="73"/>
      <c r="K152" s="56"/>
      <c r="L152" s="76" t="str">
        <f t="shared" si="112"/>
        <v/>
      </c>
      <c r="M152" s="77" t="str">
        <f t="shared" si="113"/>
        <v/>
      </c>
      <c r="N152" s="130" t="str">
        <f t="shared" si="114"/>
        <v/>
      </c>
      <c r="O152" s="131" t="str">
        <f t="shared" si="121"/>
        <v/>
      </c>
      <c r="P152" s="131" t="str">
        <f t="shared" si="121"/>
        <v/>
      </c>
      <c r="Q152" s="131" t="str">
        <f t="shared" si="121"/>
        <v/>
      </c>
      <c r="R152" s="131" t="str">
        <f t="shared" si="121"/>
        <v/>
      </c>
      <c r="S152" s="131" t="str">
        <f t="shared" si="121"/>
        <v/>
      </c>
      <c r="T152" s="131" t="str">
        <f t="shared" si="121"/>
        <v/>
      </c>
      <c r="U152" s="131" t="str">
        <f t="shared" si="121"/>
        <v/>
      </c>
      <c r="V152" s="14"/>
      <c r="W152" s="17" t="str">
        <f>IF(C152="",IF(OR(AND($H152&lt;&gt;"",C152=""),AND($F151=$F152,$AK152&lt;&gt;""),COUNTA($H$3:$H$100002)&gt;COUNTA($H$3:$H152),$AE152&lt;&gt;""),W151,""),C152)</f>
        <v/>
      </c>
      <c r="X152" s="17" t="str">
        <f>IF(D152="",IF(OR(AND($H152&lt;&gt;"",D152=""),AND($F151=$F152,$AK152&lt;&gt;""),COUNTA($H$3:$H$100002)&gt;COUNTA($H$3:$H152),$AE152&lt;&gt;""),X151,""),D152)</f>
        <v/>
      </c>
      <c r="Y152" s="17" t="str">
        <f>IF(E152="",IF(OR(AND($H152&lt;&gt;"",E152=""),AND($F151=$F152,$AK152&lt;&gt;""),COUNTA($H$3:$H$100002)&gt;COUNTA($H$3:$H152),$AE152&lt;&gt;""),Y151,""),E152)</f>
        <v/>
      </c>
      <c r="Z152" s="27" t="str">
        <f t="shared" si="82"/>
        <v/>
      </c>
      <c r="AA152" s="2" t="str">
        <f>IF(F152="","",COUNTA($F$3:F152))</f>
        <v/>
      </c>
      <c r="AB152" s="3" t="str">
        <f>IF(F152="","",IFERROR(IF(F152&lt;&gt;"",IFERROR(INDEX(設定!$C$3:$C$303,MATCH(F152,設定!$C$3:$C$303,0),0),INDEX(設定!$C$3:$C$303,MATCH("*"&amp;F152&amp;"*",設定!$C$3:$C$303,0),0)),""),"エラー"))</f>
        <v/>
      </c>
      <c r="AC152" s="2" t="str">
        <f>IF(G152="","",COUNTA($G$3:G152))</f>
        <v/>
      </c>
      <c r="AD152" s="3" t="str">
        <f>IF(G152="","",IFERROR(IF(G152&lt;&gt;"",IFERROR(INDEX(設定!$C$3:$C$303,MATCH(G152,設定!$C$3:$C$303,0),0),INDEX(設定!$C$3:$C$303,MATCH("*"&amp;G152&amp;"*",設定!$C$3:$C$303,0),0)),""),"エラー"))</f>
        <v/>
      </c>
      <c r="AE152" s="3" t="str">
        <f>IFERROR(IF(AB152="",IF(AND(H152&lt;&gt;"",F152=""),INDEX(AB$3:AB152,MATCH(MAX(AA$3:AA152),AA$3:AA152,0),0),""),AB152),"")</f>
        <v/>
      </c>
      <c r="AF152" s="3" t="str">
        <f>IFERROR(IF(AD152="",IF(AND(H152&lt;&gt;"",G152=""),INDEX(AD$3:AD152,MATCH(MAX(AC$3:AC152),AC$3:AC152,0),0),""),AD152),"")</f>
        <v/>
      </c>
      <c r="AG152" s="2" t="str">
        <f>IF(AH152="","",IF(OR(AH152=AH151,AH152=AH153),IF(AND(E152="",AB152="",AG151&lt;&gt;""),MAX($AG$3:AG151),MAX($AG$3:AG151)+1),IF(AH151=AH152,AG151,MAX($AG$3:AG151)+1)))</f>
        <v/>
      </c>
      <c r="AH152" s="12" t="str">
        <f t="shared" si="115"/>
        <v/>
      </c>
      <c r="AI152" s="12" t="str">
        <f t="shared" si="93"/>
        <v/>
      </c>
      <c r="AJ152" s="13" t="str">
        <f t="shared" si="98"/>
        <v/>
      </c>
      <c r="AK152" s="13" t="str">
        <f t="shared" si="99"/>
        <v/>
      </c>
      <c r="AL152" s="13" t="str">
        <f>IF(OR(AJ152="",COUNTIF($AH$3:AH152,AH152)&lt;&gt;COUNTIF(AH$3:AH$100002,AH152)),"",SUMIF(AH$3:AH$100002,AH152,AJ$3:AJ$100002))</f>
        <v/>
      </c>
      <c r="AM152" s="13" t="str">
        <f>IF(OR(AK152="",COUNTIF($AH$3:AH152,AH152)&lt;&gt;COUNTIF(AH$3:AH$100002,AH152)),"",SUMIF(AH$3:AH$100002,AH152,AK$3:AK$100002))</f>
        <v/>
      </c>
      <c r="AO152" s="13" t="str">
        <f t="shared" si="116"/>
        <v/>
      </c>
      <c r="AP152" s="13" t="str">
        <f t="shared" si="116"/>
        <v/>
      </c>
      <c r="AQ152" s="13" t="str">
        <f t="shared" si="116"/>
        <v/>
      </c>
      <c r="AR152" s="13" t="str">
        <f t="shared" si="100"/>
        <v/>
      </c>
      <c r="AS152" s="13" t="str">
        <f t="shared" si="83"/>
        <v/>
      </c>
      <c r="AT152" s="13" t="str">
        <f t="shared" si="83"/>
        <v/>
      </c>
      <c r="AU152" s="13" t="str">
        <f t="shared" si="83"/>
        <v/>
      </c>
      <c r="AV152" s="13" t="str">
        <f t="shared" si="83"/>
        <v/>
      </c>
      <c r="AW152" s="86" t="str">
        <f t="shared" si="101"/>
        <v/>
      </c>
      <c r="AX152" s="59" t="str">
        <f t="shared" si="102"/>
        <v/>
      </c>
      <c r="AY152" s="63" t="str">
        <f>IF(OR($BR152="",BH152=""),"",COUNT($BR$3:$BR152))</f>
        <v/>
      </c>
      <c r="AZ152" s="13" t="str">
        <f>IF(OR($BR152="",BI152=""),"",COUNT($BR$3:$BR152))</f>
        <v/>
      </c>
      <c r="BA152" s="13" t="str">
        <f>IF(OR($BR152="",BJ152=""),"",COUNT($BR$3:$BR152))</f>
        <v/>
      </c>
      <c r="BB152" s="13" t="str">
        <f>IF(OR($BR152="",BK152=""),"",COUNT($BR$3:$BR152))</f>
        <v/>
      </c>
      <c r="BC152" s="13" t="str">
        <f>IF(OR($BR152="",BL152=""),"",COUNT($BR$3:$BR152))</f>
        <v/>
      </c>
      <c r="BD152" s="13" t="str">
        <f>IF(OR($BR152="",BM152=""),"",COUNT($BR$3:$BR152))</f>
        <v/>
      </c>
      <c r="BE152" s="13" t="str">
        <f>IF(OR($BR152="",BN152=""),"",COUNT($BR$3:$BR152))</f>
        <v/>
      </c>
      <c r="BF152" s="13" t="str">
        <f>IF(OR($BR152="",BO152=""),"",COUNT($BR$3:$BR152))</f>
        <v/>
      </c>
      <c r="BG152" s="66" t="str">
        <f>IF(Z152="","",COUNT($Z$3:Z152))</f>
        <v/>
      </c>
      <c r="BH152" s="13" t="str">
        <f>IF(AO152="","",IF(AO152=BH$2,(SUMIF($BV$3:$BV152,BH$2,$BW$3:$BW152)-SUMIF($BX$3:$BX152,BH$2,$BY$3:$BY152))*AO$1,""))</f>
        <v/>
      </c>
      <c r="BI152" s="13" t="str">
        <f>IF(AP152="","",IF(AP152=BI$2,(SUMIF($BV$3:$BV152,BI$2,$BW$3:$BW152)-SUMIF($BX$3:$BX152,BI$2,$BY$3:$BY152))*AP$1,""))</f>
        <v/>
      </c>
      <c r="BJ152" s="13" t="str">
        <f>IF(AQ152="","",IF(AQ152=BJ$2,(SUMIF($BV$3:$BV152,BJ$2,$BW$3:$BW152)-SUMIF($BX$3:$BX152,BJ$2,$BY$3:$BY152))*AQ$1,""))</f>
        <v/>
      </c>
      <c r="BK152" s="13" t="str">
        <f>IF(AR152="","",IF(AR152=BK$2,(SUMIF($BV$3:$BV152,BK$2,$BW$3:$BW152)-SUMIF($BX$3:$BX152,BK$2,$BY$3:$BY152))*AR$1,""))</f>
        <v/>
      </c>
      <c r="BL152" s="13" t="str">
        <f>IF(AS152="","",IF(AS152=BL$2,(SUMIF($BV$3:$BV152,BL$2,$BW$3:$BW152)-SUMIF($BX$3:$BX152,BL$2,$BY$3:$BY152))*AS$1,""))</f>
        <v/>
      </c>
      <c r="BM152" s="13" t="str">
        <f>IF(AT152="","",IF(AT152=BM$2,(SUMIF($BV$3:$BV152,BM$2,$BW$3:$BW152)-SUMIF($BX$3:$BX152,BM$2,$BY$3:$BY152))*AT$1,""))</f>
        <v/>
      </c>
      <c r="BN152" s="13" t="str">
        <f>IF(AU152="","",IF(AU152=BN$2,(SUMIF($BV$3:$BV152,BN$2,$BW$3:$BW152)-SUMIF($BX$3:$BX152,BN$2,$BY$3:$BY152))*AU$1,""))</f>
        <v/>
      </c>
      <c r="BO152" s="13" t="str">
        <f>IF(AV152="","",IF(AV152=BO$2,(SUMIF($BV$3:$BV152,BO$2,$BW$3:$BW152)-SUMIF($BX$3:$BX152,BO$2,$BY$3:$BY152))*AV$1,""))</f>
        <v/>
      </c>
      <c r="BP152" s="152"/>
      <c r="BQ152" s="13" t="str">
        <f t="shared" si="117"/>
        <v/>
      </c>
      <c r="BR152" s="75" t="str">
        <f t="shared" si="103"/>
        <v/>
      </c>
      <c r="BS152" s="33" t="str">
        <f t="shared" si="104"/>
        <v/>
      </c>
      <c r="BT152" s="42" t="str">
        <f t="shared" si="105"/>
        <v/>
      </c>
      <c r="BU152" s="38" t="str">
        <f t="shared" si="106"/>
        <v/>
      </c>
      <c r="BV152" s="30" t="str">
        <f t="shared" si="94"/>
        <v/>
      </c>
      <c r="BW152" s="36" t="str">
        <f t="shared" si="95"/>
        <v/>
      </c>
      <c r="BX152" s="36" t="str">
        <f t="shared" si="96"/>
        <v/>
      </c>
      <c r="BY152" s="45" t="str">
        <f t="shared" si="97"/>
        <v/>
      </c>
      <c r="BZ152" s="12" t="str">
        <f t="shared" si="107"/>
        <v/>
      </c>
      <c r="CA152" s="47" t="str">
        <f t="shared" si="108"/>
        <v/>
      </c>
      <c r="CB152" s="32" t="str">
        <f t="shared" si="109"/>
        <v/>
      </c>
      <c r="CC152" s="32" t="str">
        <f t="shared" si="110"/>
        <v/>
      </c>
      <c r="CD152" s="32" t="str">
        <f t="shared" si="111"/>
        <v/>
      </c>
      <c r="CE152" s="48"/>
      <c r="CF152" s="32" t="str">
        <f t="shared" si="118"/>
        <v/>
      </c>
      <c r="CG152" s="32" t="str">
        <f t="shared" si="119"/>
        <v/>
      </c>
      <c r="CH152" s="48"/>
    </row>
    <row r="153" spans="2:86" ht="30" customHeight="1" x14ac:dyDescent="0.2">
      <c r="B153" s="155"/>
      <c r="C153" s="117"/>
      <c r="D153" s="53"/>
      <c r="E153" s="68"/>
      <c r="F153" s="54"/>
      <c r="G153" s="54"/>
      <c r="H153" s="55"/>
      <c r="I153" s="71"/>
      <c r="J153" s="73"/>
      <c r="K153" s="56"/>
      <c r="L153" s="76" t="str">
        <f t="shared" si="112"/>
        <v/>
      </c>
      <c r="M153" s="77" t="str">
        <f t="shared" si="113"/>
        <v/>
      </c>
      <c r="N153" s="130" t="str">
        <f t="shared" si="114"/>
        <v/>
      </c>
      <c r="O153" s="131" t="str">
        <f t="shared" ref="O153:U162" si="122">IFERROR(INDEX($BH$3:$BO$100002,MATCH($BG153,$BG$3:$BG$100002,0),MATCH(O$1,$BH$2:$BO$2,0)),"")</f>
        <v/>
      </c>
      <c r="P153" s="131" t="str">
        <f t="shared" si="122"/>
        <v/>
      </c>
      <c r="Q153" s="131" t="str">
        <f t="shared" si="122"/>
        <v/>
      </c>
      <c r="R153" s="131" t="str">
        <f t="shared" si="122"/>
        <v/>
      </c>
      <c r="S153" s="131" t="str">
        <f t="shared" si="122"/>
        <v/>
      </c>
      <c r="T153" s="131" t="str">
        <f t="shared" si="122"/>
        <v/>
      </c>
      <c r="U153" s="131" t="str">
        <f t="shared" si="122"/>
        <v/>
      </c>
      <c r="V153" s="14"/>
      <c r="W153" s="17" t="str">
        <f>IF(C153="",IF(OR(AND($H153&lt;&gt;"",C153=""),AND($F152=$F153,$AK153&lt;&gt;""),COUNTA($H$3:$H$100002)&gt;COUNTA($H$3:$H153),$AE153&lt;&gt;""),W152,""),C153)</f>
        <v/>
      </c>
      <c r="X153" s="17" t="str">
        <f>IF(D153="",IF(OR(AND($H153&lt;&gt;"",D153=""),AND($F152=$F153,$AK153&lt;&gt;""),COUNTA($H$3:$H$100002)&gt;COUNTA($H$3:$H153),$AE153&lt;&gt;""),X152,""),D153)</f>
        <v/>
      </c>
      <c r="Y153" s="17" t="str">
        <f>IF(E153="",IF(OR(AND($H153&lt;&gt;"",E153=""),AND($F152=$F153,$AK153&lt;&gt;""),COUNTA($H$3:$H$100002)&gt;COUNTA($H$3:$H153),$AE153&lt;&gt;""),Y152,""),E153)</f>
        <v/>
      </c>
      <c r="Z153" s="27" t="str">
        <f t="shared" si="82"/>
        <v/>
      </c>
      <c r="AA153" s="2" t="str">
        <f>IF(F153="","",COUNTA($F$3:F153))</f>
        <v/>
      </c>
      <c r="AB153" s="3" t="str">
        <f>IF(F153="","",IFERROR(IF(F153&lt;&gt;"",IFERROR(INDEX(設定!$C$3:$C$303,MATCH(F153,設定!$C$3:$C$303,0),0),INDEX(設定!$C$3:$C$303,MATCH("*"&amp;F153&amp;"*",設定!$C$3:$C$303,0),0)),""),"エラー"))</f>
        <v/>
      </c>
      <c r="AC153" s="2" t="str">
        <f>IF(G153="","",COUNTA($G$3:G153))</f>
        <v/>
      </c>
      <c r="AD153" s="3" t="str">
        <f>IF(G153="","",IFERROR(IF(G153&lt;&gt;"",IFERROR(INDEX(設定!$C$3:$C$303,MATCH(G153,設定!$C$3:$C$303,0),0),INDEX(設定!$C$3:$C$303,MATCH("*"&amp;G153&amp;"*",設定!$C$3:$C$303,0),0)),""),"エラー"))</f>
        <v/>
      </c>
      <c r="AE153" s="3" t="str">
        <f>IFERROR(IF(AB153="",IF(AND(H153&lt;&gt;"",F153=""),INDEX(AB$3:AB153,MATCH(MAX(AA$3:AA153),AA$3:AA153,0),0),""),AB153),"")</f>
        <v/>
      </c>
      <c r="AF153" s="3" t="str">
        <f>IFERROR(IF(AD153="",IF(AND(H153&lt;&gt;"",G153=""),INDEX(AD$3:AD153,MATCH(MAX(AC$3:AC153),AC$3:AC153,0),0),""),AD153),"")</f>
        <v/>
      </c>
      <c r="AG153" s="2" t="str">
        <f>IF(AH153="","",IF(OR(AH153=AH152,AH153=AH154),IF(AND(E153="",AB153="",AG152&lt;&gt;""),MAX($AG$3:AG152),MAX($AG$3:AG152)+1),IF(AH152=AH153,AG152,MAX($AG$3:AG152)+1)))</f>
        <v/>
      </c>
      <c r="AH153" s="12" t="str">
        <f t="shared" si="115"/>
        <v/>
      </c>
      <c r="AI153" s="12" t="str">
        <f t="shared" si="93"/>
        <v/>
      </c>
      <c r="AJ153" s="13" t="str">
        <f t="shared" si="98"/>
        <v/>
      </c>
      <c r="AK153" s="13" t="str">
        <f t="shared" si="99"/>
        <v/>
      </c>
      <c r="AL153" s="13" t="str">
        <f>IF(OR(AJ153="",COUNTIF($AH$3:AH153,AH153)&lt;&gt;COUNTIF(AH$3:AH$100002,AH153)),"",SUMIF(AH$3:AH$100002,AH153,AJ$3:AJ$100002))</f>
        <v/>
      </c>
      <c r="AM153" s="13" t="str">
        <f>IF(OR(AK153="",COUNTIF($AH$3:AH153,AH153)&lt;&gt;COUNTIF(AH$3:AH$100002,AH153)),"",SUMIF(AH$3:AH$100002,AH153,AK$3:AK$100002))</f>
        <v/>
      </c>
      <c r="AO153" s="13" t="str">
        <f t="shared" si="116"/>
        <v/>
      </c>
      <c r="AP153" s="13" t="str">
        <f t="shared" si="116"/>
        <v/>
      </c>
      <c r="AQ153" s="13" t="str">
        <f t="shared" si="116"/>
        <v/>
      </c>
      <c r="AR153" s="13" t="str">
        <f t="shared" si="100"/>
        <v/>
      </c>
      <c r="AS153" s="13" t="str">
        <f t="shared" si="83"/>
        <v/>
      </c>
      <c r="AT153" s="13" t="str">
        <f t="shared" si="83"/>
        <v/>
      </c>
      <c r="AU153" s="13" t="str">
        <f t="shared" si="83"/>
        <v/>
      </c>
      <c r="AV153" s="13" t="str">
        <f t="shared" si="83"/>
        <v/>
      </c>
      <c r="AW153" s="86" t="str">
        <f t="shared" si="101"/>
        <v/>
      </c>
      <c r="AX153" s="59" t="str">
        <f t="shared" si="102"/>
        <v/>
      </c>
      <c r="AY153" s="63" t="str">
        <f>IF(OR($BR153="",BH153=""),"",COUNT($BR$3:$BR153))</f>
        <v/>
      </c>
      <c r="AZ153" s="13" t="str">
        <f>IF(OR($BR153="",BI153=""),"",COUNT($BR$3:$BR153))</f>
        <v/>
      </c>
      <c r="BA153" s="13" t="str">
        <f>IF(OR($BR153="",BJ153=""),"",COUNT($BR$3:$BR153))</f>
        <v/>
      </c>
      <c r="BB153" s="13" t="str">
        <f>IF(OR($BR153="",BK153=""),"",COUNT($BR$3:$BR153))</f>
        <v/>
      </c>
      <c r="BC153" s="13" t="str">
        <f>IF(OR($BR153="",BL153=""),"",COUNT($BR$3:$BR153))</f>
        <v/>
      </c>
      <c r="BD153" s="13" t="str">
        <f>IF(OR($BR153="",BM153=""),"",COUNT($BR$3:$BR153))</f>
        <v/>
      </c>
      <c r="BE153" s="13" t="str">
        <f>IF(OR($BR153="",BN153=""),"",COUNT($BR$3:$BR153))</f>
        <v/>
      </c>
      <c r="BF153" s="13" t="str">
        <f>IF(OR($BR153="",BO153=""),"",COUNT($BR$3:$BR153))</f>
        <v/>
      </c>
      <c r="BG153" s="66" t="str">
        <f>IF(Z153="","",COUNT($Z$3:Z153))</f>
        <v/>
      </c>
      <c r="BH153" s="13" t="str">
        <f>IF(AO153="","",IF(AO153=BH$2,(SUMIF($BV$3:$BV153,BH$2,$BW$3:$BW153)-SUMIF($BX$3:$BX153,BH$2,$BY$3:$BY153))*AO$1,""))</f>
        <v/>
      </c>
      <c r="BI153" s="13" t="str">
        <f>IF(AP153="","",IF(AP153=BI$2,(SUMIF($BV$3:$BV153,BI$2,$BW$3:$BW153)-SUMIF($BX$3:$BX153,BI$2,$BY$3:$BY153))*AP$1,""))</f>
        <v/>
      </c>
      <c r="BJ153" s="13" t="str">
        <f>IF(AQ153="","",IF(AQ153=BJ$2,(SUMIF($BV$3:$BV153,BJ$2,$BW$3:$BW153)-SUMIF($BX$3:$BX153,BJ$2,$BY$3:$BY153))*AQ$1,""))</f>
        <v/>
      </c>
      <c r="BK153" s="13" t="str">
        <f>IF(AR153="","",IF(AR153=BK$2,(SUMIF($BV$3:$BV153,BK$2,$BW$3:$BW153)-SUMIF($BX$3:$BX153,BK$2,$BY$3:$BY153))*AR$1,""))</f>
        <v/>
      </c>
      <c r="BL153" s="13" t="str">
        <f>IF(AS153="","",IF(AS153=BL$2,(SUMIF($BV$3:$BV153,BL$2,$BW$3:$BW153)-SUMIF($BX$3:$BX153,BL$2,$BY$3:$BY153))*AS$1,""))</f>
        <v/>
      </c>
      <c r="BM153" s="13" t="str">
        <f>IF(AT153="","",IF(AT153=BM$2,(SUMIF($BV$3:$BV153,BM$2,$BW$3:$BW153)-SUMIF($BX$3:$BX153,BM$2,$BY$3:$BY153))*AT$1,""))</f>
        <v/>
      </c>
      <c r="BN153" s="13" t="str">
        <f>IF(AU153="","",IF(AU153=BN$2,(SUMIF($BV$3:$BV153,BN$2,$BW$3:$BW153)-SUMIF($BX$3:$BX153,BN$2,$BY$3:$BY153))*AU$1,""))</f>
        <v/>
      </c>
      <c r="BO153" s="13" t="str">
        <f>IF(AV153="","",IF(AV153=BO$2,(SUMIF($BV$3:$BV153,BO$2,$BW$3:$BW153)-SUMIF($BX$3:$BX153,BO$2,$BY$3:$BY153))*AV$1,""))</f>
        <v/>
      </c>
      <c r="BP153" s="152"/>
      <c r="BQ153" s="13" t="str">
        <f t="shared" si="117"/>
        <v/>
      </c>
      <c r="BR153" s="75" t="str">
        <f t="shared" si="103"/>
        <v/>
      </c>
      <c r="BS153" s="33" t="str">
        <f t="shared" si="104"/>
        <v/>
      </c>
      <c r="BT153" s="42" t="str">
        <f t="shared" si="105"/>
        <v/>
      </c>
      <c r="BU153" s="38" t="str">
        <f t="shared" si="106"/>
        <v/>
      </c>
      <c r="BV153" s="30" t="str">
        <f t="shared" si="94"/>
        <v/>
      </c>
      <c r="BW153" s="36" t="str">
        <f t="shared" si="95"/>
        <v/>
      </c>
      <c r="BX153" s="36" t="str">
        <f t="shared" si="96"/>
        <v/>
      </c>
      <c r="BY153" s="45" t="str">
        <f t="shared" si="97"/>
        <v/>
      </c>
      <c r="BZ153" s="12" t="str">
        <f t="shared" si="107"/>
        <v/>
      </c>
      <c r="CA153" s="47" t="str">
        <f t="shared" si="108"/>
        <v/>
      </c>
      <c r="CB153" s="32" t="str">
        <f t="shared" si="109"/>
        <v/>
      </c>
      <c r="CC153" s="32" t="str">
        <f t="shared" si="110"/>
        <v/>
      </c>
      <c r="CD153" s="32" t="str">
        <f t="shared" si="111"/>
        <v/>
      </c>
      <c r="CE153" s="48"/>
      <c r="CF153" s="32" t="str">
        <f t="shared" si="118"/>
        <v/>
      </c>
      <c r="CG153" s="32" t="str">
        <f t="shared" si="119"/>
        <v/>
      </c>
      <c r="CH153" s="48"/>
    </row>
    <row r="154" spans="2:86" ht="30" customHeight="1" x14ac:dyDescent="0.2">
      <c r="B154" s="155"/>
      <c r="C154" s="117"/>
      <c r="D154" s="53"/>
      <c r="E154" s="68"/>
      <c r="F154" s="54"/>
      <c r="G154" s="54"/>
      <c r="H154" s="55"/>
      <c r="I154" s="71"/>
      <c r="J154" s="73"/>
      <c r="K154" s="56"/>
      <c r="L154" s="76" t="str">
        <f t="shared" si="112"/>
        <v/>
      </c>
      <c r="M154" s="77" t="str">
        <f t="shared" si="113"/>
        <v/>
      </c>
      <c r="N154" s="130" t="str">
        <f t="shared" si="114"/>
        <v/>
      </c>
      <c r="O154" s="131" t="str">
        <f t="shared" si="122"/>
        <v/>
      </c>
      <c r="P154" s="131" t="str">
        <f t="shared" si="122"/>
        <v/>
      </c>
      <c r="Q154" s="131" t="str">
        <f t="shared" si="122"/>
        <v/>
      </c>
      <c r="R154" s="131" t="str">
        <f t="shared" si="122"/>
        <v/>
      </c>
      <c r="S154" s="131" t="str">
        <f t="shared" si="122"/>
        <v/>
      </c>
      <c r="T154" s="131" t="str">
        <f t="shared" si="122"/>
        <v/>
      </c>
      <c r="U154" s="131" t="str">
        <f t="shared" si="122"/>
        <v/>
      </c>
      <c r="V154" s="14"/>
      <c r="W154" s="17" t="str">
        <f>IF(C154="",IF(OR(AND($H154&lt;&gt;"",C154=""),AND($F153=$F154,$AK154&lt;&gt;""),COUNTA($H$3:$H$100002)&gt;COUNTA($H$3:$H154),$AE154&lt;&gt;""),W153,""),C154)</f>
        <v/>
      </c>
      <c r="X154" s="17" t="str">
        <f>IF(D154="",IF(OR(AND($H154&lt;&gt;"",D154=""),AND($F153=$F154,$AK154&lt;&gt;""),COUNTA($H$3:$H$100002)&gt;COUNTA($H$3:$H154),$AE154&lt;&gt;""),X153,""),D154)</f>
        <v/>
      </c>
      <c r="Y154" s="17" t="str">
        <f>IF(E154="",IF(OR(AND($H154&lt;&gt;"",E154=""),AND($F153=$F154,$AK154&lt;&gt;""),COUNTA($H$3:$H$100002)&gt;COUNTA($H$3:$H154),$AE154&lt;&gt;""),Y153,""),E154)</f>
        <v/>
      </c>
      <c r="Z154" s="27" t="str">
        <f t="shared" si="82"/>
        <v/>
      </c>
      <c r="AA154" s="2" t="str">
        <f>IF(F154="","",COUNTA($F$3:F154))</f>
        <v/>
      </c>
      <c r="AB154" s="3" t="str">
        <f>IF(F154="","",IFERROR(IF(F154&lt;&gt;"",IFERROR(INDEX(設定!$C$3:$C$303,MATCH(F154,設定!$C$3:$C$303,0),0),INDEX(設定!$C$3:$C$303,MATCH("*"&amp;F154&amp;"*",設定!$C$3:$C$303,0),0)),""),"エラー"))</f>
        <v/>
      </c>
      <c r="AC154" s="2" t="str">
        <f>IF(G154="","",COUNTA($G$3:G154))</f>
        <v/>
      </c>
      <c r="AD154" s="3" t="str">
        <f>IF(G154="","",IFERROR(IF(G154&lt;&gt;"",IFERROR(INDEX(設定!$C$3:$C$303,MATCH(G154,設定!$C$3:$C$303,0),0),INDEX(設定!$C$3:$C$303,MATCH("*"&amp;G154&amp;"*",設定!$C$3:$C$303,0),0)),""),"エラー"))</f>
        <v/>
      </c>
      <c r="AE154" s="3" t="str">
        <f>IFERROR(IF(AB154="",IF(AND(H154&lt;&gt;"",F154=""),INDEX(AB$3:AB154,MATCH(MAX(AA$3:AA154),AA$3:AA154,0),0),""),AB154),"")</f>
        <v/>
      </c>
      <c r="AF154" s="3" t="str">
        <f>IFERROR(IF(AD154="",IF(AND(H154&lt;&gt;"",G154=""),INDEX(AD$3:AD154,MATCH(MAX(AC$3:AC154),AC$3:AC154,0),0),""),AD154),"")</f>
        <v/>
      </c>
      <c r="AG154" s="2" t="str">
        <f>IF(AH154="","",IF(OR(AH154=AH153,AH154=AH155),IF(AND(E154="",AB154="",AG153&lt;&gt;""),MAX($AG$3:AG153),MAX($AG$3:AG153)+1),IF(AH153=AH154,AG153,MAX($AG$3:AG153)+1)))</f>
        <v/>
      </c>
      <c r="AH154" s="12" t="str">
        <f t="shared" si="115"/>
        <v/>
      </c>
      <c r="AI154" s="12" t="str">
        <f t="shared" si="93"/>
        <v/>
      </c>
      <c r="AJ154" s="13" t="str">
        <f t="shared" si="98"/>
        <v/>
      </c>
      <c r="AK154" s="13" t="str">
        <f t="shared" si="99"/>
        <v/>
      </c>
      <c r="AL154" s="13" t="str">
        <f>IF(OR(AJ154="",COUNTIF($AH$3:AH154,AH154)&lt;&gt;COUNTIF(AH$3:AH$100002,AH154)),"",SUMIF(AH$3:AH$100002,AH154,AJ$3:AJ$100002))</f>
        <v/>
      </c>
      <c r="AM154" s="13" t="str">
        <f>IF(OR(AK154="",COUNTIF($AH$3:AH154,AH154)&lt;&gt;COUNTIF(AH$3:AH$100002,AH154)),"",SUMIF(AH$3:AH$100002,AH154,AK$3:AK$100002))</f>
        <v/>
      </c>
      <c r="AO154" s="13" t="str">
        <f t="shared" si="116"/>
        <v/>
      </c>
      <c r="AP154" s="13" t="str">
        <f t="shared" si="116"/>
        <v/>
      </c>
      <c r="AQ154" s="13" t="str">
        <f t="shared" si="116"/>
        <v/>
      </c>
      <c r="AR154" s="13" t="str">
        <f t="shared" si="100"/>
        <v/>
      </c>
      <c r="AS154" s="13" t="str">
        <f t="shared" si="83"/>
        <v/>
      </c>
      <c r="AT154" s="13" t="str">
        <f t="shared" si="83"/>
        <v/>
      </c>
      <c r="AU154" s="13" t="str">
        <f t="shared" si="83"/>
        <v/>
      </c>
      <c r="AV154" s="13" t="str">
        <f t="shared" si="83"/>
        <v/>
      </c>
      <c r="AW154" s="86" t="str">
        <f t="shared" si="101"/>
        <v/>
      </c>
      <c r="AX154" s="59" t="str">
        <f t="shared" si="102"/>
        <v/>
      </c>
      <c r="AY154" s="63" t="str">
        <f>IF(OR($BR154="",BH154=""),"",COUNT($BR$3:$BR154))</f>
        <v/>
      </c>
      <c r="AZ154" s="13" t="str">
        <f>IF(OR($BR154="",BI154=""),"",COUNT($BR$3:$BR154))</f>
        <v/>
      </c>
      <c r="BA154" s="13" t="str">
        <f>IF(OR($BR154="",BJ154=""),"",COUNT($BR$3:$BR154))</f>
        <v/>
      </c>
      <c r="BB154" s="13" t="str">
        <f>IF(OR($BR154="",BK154=""),"",COUNT($BR$3:$BR154))</f>
        <v/>
      </c>
      <c r="BC154" s="13" t="str">
        <f>IF(OR($BR154="",BL154=""),"",COUNT($BR$3:$BR154))</f>
        <v/>
      </c>
      <c r="BD154" s="13" t="str">
        <f>IF(OR($BR154="",BM154=""),"",COUNT($BR$3:$BR154))</f>
        <v/>
      </c>
      <c r="BE154" s="13" t="str">
        <f>IF(OR($BR154="",BN154=""),"",COUNT($BR$3:$BR154))</f>
        <v/>
      </c>
      <c r="BF154" s="13" t="str">
        <f>IF(OR($BR154="",BO154=""),"",COUNT($BR$3:$BR154))</f>
        <v/>
      </c>
      <c r="BG154" s="66" t="str">
        <f>IF(Z154="","",COUNT($Z$3:Z154))</f>
        <v/>
      </c>
      <c r="BH154" s="13" t="str">
        <f>IF(AO154="","",IF(AO154=BH$2,(SUMIF($BV$3:$BV154,BH$2,$BW$3:$BW154)-SUMIF($BX$3:$BX154,BH$2,$BY$3:$BY154))*AO$1,""))</f>
        <v/>
      </c>
      <c r="BI154" s="13" t="str">
        <f>IF(AP154="","",IF(AP154=BI$2,(SUMIF($BV$3:$BV154,BI$2,$BW$3:$BW154)-SUMIF($BX$3:$BX154,BI$2,$BY$3:$BY154))*AP$1,""))</f>
        <v/>
      </c>
      <c r="BJ154" s="13" t="str">
        <f>IF(AQ154="","",IF(AQ154=BJ$2,(SUMIF($BV$3:$BV154,BJ$2,$BW$3:$BW154)-SUMIF($BX$3:$BX154,BJ$2,$BY$3:$BY154))*AQ$1,""))</f>
        <v/>
      </c>
      <c r="BK154" s="13" t="str">
        <f>IF(AR154="","",IF(AR154=BK$2,(SUMIF($BV$3:$BV154,BK$2,$BW$3:$BW154)-SUMIF($BX$3:$BX154,BK$2,$BY$3:$BY154))*AR$1,""))</f>
        <v/>
      </c>
      <c r="BL154" s="13" t="str">
        <f>IF(AS154="","",IF(AS154=BL$2,(SUMIF($BV$3:$BV154,BL$2,$BW$3:$BW154)-SUMIF($BX$3:$BX154,BL$2,$BY$3:$BY154))*AS$1,""))</f>
        <v/>
      </c>
      <c r="BM154" s="13" t="str">
        <f>IF(AT154="","",IF(AT154=BM$2,(SUMIF($BV$3:$BV154,BM$2,$BW$3:$BW154)-SUMIF($BX$3:$BX154,BM$2,$BY$3:$BY154))*AT$1,""))</f>
        <v/>
      </c>
      <c r="BN154" s="13" t="str">
        <f>IF(AU154="","",IF(AU154=BN$2,(SUMIF($BV$3:$BV154,BN$2,$BW$3:$BW154)-SUMIF($BX$3:$BX154,BN$2,$BY$3:$BY154))*AU$1,""))</f>
        <v/>
      </c>
      <c r="BO154" s="13" t="str">
        <f>IF(AV154="","",IF(AV154=BO$2,(SUMIF($BV$3:$BV154,BO$2,$BW$3:$BW154)-SUMIF($BX$3:$BX154,BO$2,$BY$3:$BY154))*AV$1,""))</f>
        <v/>
      </c>
      <c r="BP154" s="152"/>
      <c r="BQ154" s="13" t="str">
        <f t="shared" si="117"/>
        <v/>
      </c>
      <c r="BR154" s="75" t="str">
        <f t="shared" si="103"/>
        <v/>
      </c>
      <c r="BS154" s="33" t="str">
        <f t="shared" si="104"/>
        <v/>
      </c>
      <c r="BT154" s="42" t="str">
        <f t="shared" si="105"/>
        <v/>
      </c>
      <c r="BU154" s="38" t="str">
        <f t="shared" si="106"/>
        <v/>
      </c>
      <c r="BV154" s="30" t="str">
        <f t="shared" si="94"/>
        <v/>
      </c>
      <c r="BW154" s="36" t="str">
        <f t="shared" si="95"/>
        <v/>
      </c>
      <c r="BX154" s="36" t="str">
        <f t="shared" si="96"/>
        <v/>
      </c>
      <c r="BY154" s="45" t="str">
        <f t="shared" si="97"/>
        <v/>
      </c>
      <c r="BZ154" s="12" t="str">
        <f t="shared" si="107"/>
        <v/>
      </c>
      <c r="CA154" s="47" t="str">
        <f t="shared" si="108"/>
        <v/>
      </c>
      <c r="CB154" s="32" t="str">
        <f t="shared" si="109"/>
        <v/>
      </c>
      <c r="CC154" s="32" t="str">
        <f t="shared" si="110"/>
        <v/>
      </c>
      <c r="CD154" s="32" t="str">
        <f t="shared" si="111"/>
        <v/>
      </c>
      <c r="CE154" s="48"/>
      <c r="CF154" s="32" t="str">
        <f t="shared" si="118"/>
        <v/>
      </c>
      <c r="CG154" s="32" t="str">
        <f t="shared" si="119"/>
        <v/>
      </c>
      <c r="CH154" s="48"/>
    </row>
    <row r="155" spans="2:86" ht="30" customHeight="1" x14ac:dyDescent="0.2">
      <c r="B155" s="155"/>
      <c r="C155" s="117"/>
      <c r="D155" s="53"/>
      <c r="E155" s="68"/>
      <c r="F155" s="54"/>
      <c r="G155" s="54"/>
      <c r="H155" s="55"/>
      <c r="I155" s="71"/>
      <c r="J155" s="73"/>
      <c r="K155" s="56"/>
      <c r="L155" s="76" t="str">
        <f t="shared" si="112"/>
        <v/>
      </c>
      <c r="M155" s="77" t="str">
        <f t="shared" si="113"/>
        <v/>
      </c>
      <c r="N155" s="130" t="str">
        <f t="shared" si="114"/>
        <v/>
      </c>
      <c r="O155" s="131" t="str">
        <f t="shared" si="122"/>
        <v/>
      </c>
      <c r="P155" s="131" t="str">
        <f t="shared" si="122"/>
        <v/>
      </c>
      <c r="Q155" s="131" t="str">
        <f t="shared" si="122"/>
        <v/>
      </c>
      <c r="R155" s="131" t="str">
        <f t="shared" si="122"/>
        <v/>
      </c>
      <c r="S155" s="131" t="str">
        <f t="shared" si="122"/>
        <v/>
      </c>
      <c r="T155" s="131" t="str">
        <f t="shared" si="122"/>
        <v/>
      </c>
      <c r="U155" s="131" t="str">
        <f t="shared" si="122"/>
        <v/>
      </c>
      <c r="V155" s="14"/>
      <c r="W155" s="17" t="str">
        <f>IF(C155="",IF(OR(AND($H155&lt;&gt;"",C155=""),AND($F154=$F155,$AK155&lt;&gt;""),COUNTA($H$3:$H$100002)&gt;COUNTA($H$3:$H155),$AE155&lt;&gt;""),W154,""),C155)</f>
        <v/>
      </c>
      <c r="X155" s="17" t="str">
        <f>IF(D155="",IF(OR(AND($H155&lt;&gt;"",D155=""),AND($F154=$F155,$AK155&lt;&gt;""),COUNTA($H$3:$H$100002)&gt;COUNTA($H$3:$H155),$AE155&lt;&gt;""),X154,""),D155)</f>
        <v/>
      </c>
      <c r="Y155" s="17" t="str">
        <f>IF(E155="",IF(OR(AND($H155&lt;&gt;"",E155=""),AND($F154=$F155,$AK155&lt;&gt;""),COUNTA($H$3:$H$100002)&gt;COUNTA($H$3:$H155),$AE155&lt;&gt;""),Y154,""),E155)</f>
        <v/>
      </c>
      <c r="Z155" s="27" t="str">
        <f t="shared" si="82"/>
        <v/>
      </c>
      <c r="AA155" s="2" t="str">
        <f>IF(F155="","",COUNTA($F$3:F155))</f>
        <v/>
      </c>
      <c r="AB155" s="3" t="str">
        <f>IF(F155="","",IFERROR(IF(F155&lt;&gt;"",IFERROR(INDEX(設定!$C$3:$C$303,MATCH(F155,設定!$C$3:$C$303,0),0),INDEX(設定!$C$3:$C$303,MATCH("*"&amp;F155&amp;"*",設定!$C$3:$C$303,0),0)),""),"エラー"))</f>
        <v/>
      </c>
      <c r="AC155" s="2" t="str">
        <f>IF(G155="","",COUNTA($G$3:G155))</f>
        <v/>
      </c>
      <c r="AD155" s="3" t="str">
        <f>IF(G155="","",IFERROR(IF(G155&lt;&gt;"",IFERROR(INDEX(設定!$C$3:$C$303,MATCH(G155,設定!$C$3:$C$303,0),0),INDEX(設定!$C$3:$C$303,MATCH("*"&amp;G155&amp;"*",設定!$C$3:$C$303,0),0)),""),"エラー"))</f>
        <v/>
      </c>
      <c r="AE155" s="3" t="str">
        <f>IFERROR(IF(AB155="",IF(AND(H155&lt;&gt;"",F155=""),INDEX(AB$3:AB155,MATCH(MAX(AA$3:AA155),AA$3:AA155,0),0),""),AB155),"")</f>
        <v/>
      </c>
      <c r="AF155" s="3" t="str">
        <f>IFERROR(IF(AD155="",IF(AND(H155&lt;&gt;"",G155=""),INDEX(AD$3:AD155,MATCH(MAX(AC$3:AC155),AC$3:AC155,0),0),""),AD155),"")</f>
        <v/>
      </c>
      <c r="AG155" s="2" t="str">
        <f>IF(AH155="","",IF(OR(AH155=AH154,AH155=AH156),IF(AND(E155="",AB155="",AG154&lt;&gt;""),MAX($AG$3:AG154),MAX($AG$3:AG154)+1),IF(AH154=AH155,AG154,MAX($AG$3:AG154)+1)))</f>
        <v/>
      </c>
      <c r="AH155" s="12" t="str">
        <f t="shared" si="115"/>
        <v/>
      </c>
      <c r="AI155" s="12" t="str">
        <f t="shared" si="93"/>
        <v/>
      </c>
      <c r="AJ155" s="13" t="str">
        <f t="shared" si="98"/>
        <v/>
      </c>
      <c r="AK155" s="13" t="str">
        <f t="shared" si="99"/>
        <v/>
      </c>
      <c r="AL155" s="13" t="str">
        <f>IF(OR(AJ155="",COUNTIF($AH$3:AH155,AH155)&lt;&gt;COUNTIF(AH$3:AH$100002,AH155)),"",SUMIF(AH$3:AH$100002,AH155,AJ$3:AJ$100002))</f>
        <v/>
      </c>
      <c r="AM155" s="13" t="str">
        <f>IF(OR(AK155="",COUNTIF($AH$3:AH155,AH155)&lt;&gt;COUNTIF(AH$3:AH$100002,AH155)),"",SUMIF(AH$3:AH$100002,AH155,AK$3:AK$100002))</f>
        <v/>
      </c>
      <c r="AO155" s="13" t="str">
        <f t="shared" si="116"/>
        <v/>
      </c>
      <c r="AP155" s="13" t="str">
        <f t="shared" si="116"/>
        <v/>
      </c>
      <c r="AQ155" s="13" t="str">
        <f t="shared" si="116"/>
        <v/>
      </c>
      <c r="AR155" s="13" t="str">
        <f t="shared" si="100"/>
        <v/>
      </c>
      <c r="AS155" s="13" t="str">
        <f t="shared" si="83"/>
        <v/>
      </c>
      <c r="AT155" s="13" t="str">
        <f t="shared" si="83"/>
        <v/>
      </c>
      <c r="AU155" s="13" t="str">
        <f t="shared" si="83"/>
        <v/>
      </c>
      <c r="AV155" s="13" t="str">
        <f t="shared" si="83"/>
        <v/>
      </c>
      <c r="AW155" s="86" t="str">
        <f t="shared" si="101"/>
        <v/>
      </c>
      <c r="AX155" s="59" t="str">
        <f t="shared" si="102"/>
        <v/>
      </c>
      <c r="AY155" s="63" t="str">
        <f>IF(OR($BR155="",BH155=""),"",COUNT($BR$3:$BR155))</f>
        <v/>
      </c>
      <c r="AZ155" s="13" t="str">
        <f>IF(OR($BR155="",BI155=""),"",COUNT($BR$3:$BR155))</f>
        <v/>
      </c>
      <c r="BA155" s="13" t="str">
        <f>IF(OR($BR155="",BJ155=""),"",COUNT($BR$3:$BR155))</f>
        <v/>
      </c>
      <c r="BB155" s="13" t="str">
        <f>IF(OR($BR155="",BK155=""),"",COUNT($BR$3:$BR155))</f>
        <v/>
      </c>
      <c r="BC155" s="13" t="str">
        <f>IF(OR($BR155="",BL155=""),"",COUNT($BR$3:$BR155))</f>
        <v/>
      </c>
      <c r="BD155" s="13" t="str">
        <f>IF(OR($BR155="",BM155=""),"",COUNT($BR$3:$BR155))</f>
        <v/>
      </c>
      <c r="BE155" s="13" t="str">
        <f>IF(OR($BR155="",BN155=""),"",COUNT($BR$3:$BR155))</f>
        <v/>
      </c>
      <c r="BF155" s="13" t="str">
        <f>IF(OR($BR155="",BO155=""),"",COUNT($BR$3:$BR155))</f>
        <v/>
      </c>
      <c r="BG155" s="66" t="str">
        <f>IF(Z155="","",COUNT($Z$3:Z155))</f>
        <v/>
      </c>
      <c r="BH155" s="13" t="str">
        <f>IF(AO155="","",IF(AO155=BH$2,(SUMIF($BV$3:$BV155,BH$2,$BW$3:$BW155)-SUMIF($BX$3:$BX155,BH$2,$BY$3:$BY155))*AO$1,""))</f>
        <v/>
      </c>
      <c r="BI155" s="13" t="str">
        <f>IF(AP155="","",IF(AP155=BI$2,(SUMIF($BV$3:$BV155,BI$2,$BW$3:$BW155)-SUMIF($BX$3:$BX155,BI$2,$BY$3:$BY155))*AP$1,""))</f>
        <v/>
      </c>
      <c r="BJ155" s="13" t="str">
        <f>IF(AQ155="","",IF(AQ155=BJ$2,(SUMIF($BV$3:$BV155,BJ$2,$BW$3:$BW155)-SUMIF($BX$3:$BX155,BJ$2,$BY$3:$BY155))*AQ$1,""))</f>
        <v/>
      </c>
      <c r="BK155" s="13" t="str">
        <f>IF(AR155="","",IF(AR155=BK$2,(SUMIF($BV$3:$BV155,BK$2,$BW$3:$BW155)-SUMIF($BX$3:$BX155,BK$2,$BY$3:$BY155))*AR$1,""))</f>
        <v/>
      </c>
      <c r="BL155" s="13" t="str">
        <f>IF(AS155="","",IF(AS155=BL$2,(SUMIF($BV$3:$BV155,BL$2,$BW$3:$BW155)-SUMIF($BX$3:$BX155,BL$2,$BY$3:$BY155))*AS$1,""))</f>
        <v/>
      </c>
      <c r="BM155" s="13" t="str">
        <f>IF(AT155="","",IF(AT155=BM$2,(SUMIF($BV$3:$BV155,BM$2,$BW$3:$BW155)-SUMIF($BX$3:$BX155,BM$2,$BY$3:$BY155))*AT$1,""))</f>
        <v/>
      </c>
      <c r="BN155" s="13" t="str">
        <f>IF(AU155="","",IF(AU155=BN$2,(SUMIF($BV$3:$BV155,BN$2,$BW$3:$BW155)-SUMIF($BX$3:$BX155,BN$2,$BY$3:$BY155))*AU$1,""))</f>
        <v/>
      </c>
      <c r="BO155" s="13" t="str">
        <f>IF(AV155="","",IF(AV155=BO$2,(SUMIF($BV$3:$BV155,BO$2,$BW$3:$BW155)-SUMIF($BX$3:$BX155,BO$2,$BY$3:$BY155))*AV$1,""))</f>
        <v/>
      </c>
      <c r="BP155" s="152"/>
      <c r="BQ155" s="13" t="str">
        <f t="shared" si="117"/>
        <v/>
      </c>
      <c r="BR155" s="75" t="str">
        <f t="shared" si="103"/>
        <v/>
      </c>
      <c r="BS155" s="33" t="str">
        <f t="shared" si="104"/>
        <v/>
      </c>
      <c r="BT155" s="42" t="str">
        <f t="shared" si="105"/>
        <v/>
      </c>
      <c r="BU155" s="38" t="str">
        <f t="shared" si="106"/>
        <v/>
      </c>
      <c r="BV155" s="30" t="str">
        <f t="shared" si="94"/>
        <v/>
      </c>
      <c r="BW155" s="36" t="str">
        <f t="shared" si="95"/>
        <v/>
      </c>
      <c r="BX155" s="36" t="str">
        <f t="shared" si="96"/>
        <v/>
      </c>
      <c r="BY155" s="45" t="str">
        <f t="shared" si="97"/>
        <v/>
      </c>
      <c r="BZ155" s="12" t="str">
        <f t="shared" si="107"/>
        <v/>
      </c>
      <c r="CA155" s="47" t="str">
        <f t="shared" si="108"/>
        <v/>
      </c>
      <c r="CB155" s="32" t="str">
        <f t="shared" si="109"/>
        <v/>
      </c>
      <c r="CC155" s="32" t="str">
        <f t="shared" si="110"/>
        <v/>
      </c>
      <c r="CD155" s="32" t="str">
        <f t="shared" si="111"/>
        <v/>
      </c>
      <c r="CE155" s="48"/>
      <c r="CF155" s="32" t="str">
        <f t="shared" si="118"/>
        <v/>
      </c>
      <c r="CG155" s="32" t="str">
        <f t="shared" si="119"/>
        <v/>
      </c>
      <c r="CH155" s="48"/>
    </row>
    <row r="156" spans="2:86" ht="30" customHeight="1" x14ac:dyDescent="0.2">
      <c r="B156" s="155"/>
      <c r="C156" s="117"/>
      <c r="D156" s="53"/>
      <c r="E156" s="68"/>
      <c r="F156" s="54"/>
      <c r="G156" s="54"/>
      <c r="H156" s="55"/>
      <c r="I156" s="71"/>
      <c r="J156" s="73"/>
      <c r="K156" s="56"/>
      <c r="L156" s="76" t="str">
        <f t="shared" si="112"/>
        <v/>
      </c>
      <c r="M156" s="77" t="str">
        <f t="shared" si="113"/>
        <v/>
      </c>
      <c r="N156" s="130" t="str">
        <f t="shared" si="114"/>
        <v/>
      </c>
      <c r="O156" s="131" t="str">
        <f t="shared" si="122"/>
        <v/>
      </c>
      <c r="P156" s="131" t="str">
        <f t="shared" si="122"/>
        <v/>
      </c>
      <c r="Q156" s="131" t="str">
        <f t="shared" si="122"/>
        <v/>
      </c>
      <c r="R156" s="131" t="str">
        <f t="shared" si="122"/>
        <v/>
      </c>
      <c r="S156" s="131" t="str">
        <f t="shared" si="122"/>
        <v/>
      </c>
      <c r="T156" s="131" t="str">
        <f t="shared" si="122"/>
        <v/>
      </c>
      <c r="U156" s="131" t="str">
        <f t="shared" si="122"/>
        <v/>
      </c>
      <c r="V156" s="14"/>
      <c r="W156" s="17" t="str">
        <f>IF(C156="",IF(OR(AND($H156&lt;&gt;"",C156=""),AND($F155=$F156,$AK156&lt;&gt;""),COUNTA($H$3:$H$100002)&gt;COUNTA($H$3:$H156),$AE156&lt;&gt;""),W155,""),C156)</f>
        <v/>
      </c>
      <c r="X156" s="17" t="str">
        <f>IF(D156="",IF(OR(AND($H156&lt;&gt;"",D156=""),AND($F155=$F156,$AK156&lt;&gt;""),COUNTA($H$3:$H$100002)&gt;COUNTA($H$3:$H156),$AE156&lt;&gt;""),X155,""),D156)</f>
        <v/>
      </c>
      <c r="Y156" s="17" t="str">
        <f>IF(E156="",IF(OR(AND($H156&lt;&gt;"",E156=""),AND($F155=$F156,$AK156&lt;&gt;""),COUNTA($H$3:$H$100002)&gt;COUNTA($H$3:$H156),$AE156&lt;&gt;""),Y155,""),E156)</f>
        <v/>
      </c>
      <c r="Z156" s="27" t="str">
        <f t="shared" si="82"/>
        <v/>
      </c>
      <c r="AA156" s="2" t="str">
        <f>IF(F156="","",COUNTA($F$3:F156))</f>
        <v/>
      </c>
      <c r="AB156" s="3" t="str">
        <f>IF(F156="","",IFERROR(IF(F156&lt;&gt;"",IFERROR(INDEX(設定!$C$3:$C$303,MATCH(F156,設定!$C$3:$C$303,0),0),INDEX(設定!$C$3:$C$303,MATCH("*"&amp;F156&amp;"*",設定!$C$3:$C$303,0),0)),""),"エラー"))</f>
        <v/>
      </c>
      <c r="AC156" s="2" t="str">
        <f>IF(G156="","",COUNTA($G$3:G156))</f>
        <v/>
      </c>
      <c r="AD156" s="3" t="str">
        <f>IF(G156="","",IFERROR(IF(G156&lt;&gt;"",IFERROR(INDEX(設定!$C$3:$C$303,MATCH(G156,設定!$C$3:$C$303,0),0),INDEX(設定!$C$3:$C$303,MATCH("*"&amp;G156&amp;"*",設定!$C$3:$C$303,0),0)),""),"エラー"))</f>
        <v/>
      </c>
      <c r="AE156" s="3" t="str">
        <f>IFERROR(IF(AB156="",IF(AND(H156&lt;&gt;"",F156=""),INDEX(AB$3:AB156,MATCH(MAX(AA$3:AA156),AA$3:AA156,0),0),""),AB156),"")</f>
        <v/>
      </c>
      <c r="AF156" s="3" t="str">
        <f>IFERROR(IF(AD156="",IF(AND(H156&lt;&gt;"",G156=""),INDEX(AD$3:AD156,MATCH(MAX(AC$3:AC156),AC$3:AC156,0),0),""),AD156),"")</f>
        <v/>
      </c>
      <c r="AG156" s="2" t="str">
        <f>IF(AH156="","",IF(OR(AH156=AH155,AH156=AH157),IF(AND(E156="",AB156="",AG155&lt;&gt;""),MAX($AG$3:AG155),MAX($AG$3:AG155)+1),IF(AH155=AH156,AG155,MAX($AG$3:AG155)+1)))</f>
        <v/>
      </c>
      <c r="AH156" s="12" t="str">
        <f t="shared" si="115"/>
        <v/>
      </c>
      <c r="AI156" s="12" t="str">
        <f t="shared" si="93"/>
        <v/>
      </c>
      <c r="AJ156" s="13" t="str">
        <f t="shared" si="98"/>
        <v/>
      </c>
      <c r="AK156" s="13" t="str">
        <f t="shared" si="99"/>
        <v/>
      </c>
      <c r="AL156" s="13" t="str">
        <f>IF(OR(AJ156="",COUNTIF($AH$3:AH156,AH156)&lt;&gt;COUNTIF(AH$3:AH$100002,AH156)),"",SUMIF(AH$3:AH$100002,AH156,AJ$3:AJ$100002))</f>
        <v/>
      </c>
      <c r="AM156" s="13" t="str">
        <f>IF(OR(AK156="",COUNTIF($AH$3:AH156,AH156)&lt;&gt;COUNTIF(AH$3:AH$100002,AH156)),"",SUMIF(AH$3:AH$100002,AH156,AK$3:AK$100002))</f>
        <v/>
      </c>
      <c r="AO156" s="13" t="str">
        <f t="shared" si="116"/>
        <v/>
      </c>
      <c r="AP156" s="13" t="str">
        <f t="shared" si="116"/>
        <v/>
      </c>
      <c r="AQ156" s="13" t="str">
        <f t="shared" si="116"/>
        <v/>
      </c>
      <c r="AR156" s="13" t="str">
        <f t="shared" si="100"/>
        <v/>
      </c>
      <c r="AS156" s="13" t="str">
        <f t="shared" si="83"/>
        <v/>
      </c>
      <c r="AT156" s="13" t="str">
        <f t="shared" si="83"/>
        <v/>
      </c>
      <c r="AU156" s="13" t="str">
        <f t="shared" si="83"/>
        <v/>
      </c>
      <c r="AV156" s="13" t="str">
        <f t="shared" si="83"/>
        <v/>
      </c>
      <c r="AW156" s="86" t="str">
        <f t="shared" si="101"/>
        <v/>
      </c>
      <c r="AX156" s="59" t="str">
        <f t="shared" si="102"/>
        <v/>
      </c>
      <c r="AY156" s="63" t="str">
        <f>IF(OR($BR156="",BH156=""),"",COUNT($BR$3:$BR156))</f>
        <v/>
      </c>
      <c r="AZ156" s="13" t="str">
        <f>IF(OR($BR156="",BI156=""),"",COUNT($BR$3:$BR156))</f>
        <v/>
      </c>
      <c r="BA156" s="13" t="str">
        <f>IF(OR($BR156="",BJ156=""),"",COUNT($BR$3:$BR156))</f>
        <v/>
      </c>
      <c r="BB156" s="13" t="str">
        <f>IF(OR($BR156="",BK156=""),"",COUNT($BR$3:$BR156))</f>
        <v/>
      </c>
      <c r="BC156" s="13" t="str">
        <f>IF(OR($BR156="",BL156=""),"",COUNT($BR$3:$BR156))</f>
        <v/>
      </c>
      <c r="BD156" s="13" t="str">
        <f>IF(OR($BR156="",BM156=""),"",COUNT($BR$3:$BR156))</f>
        <v/>
      </c>
      <c r="BE156" s="13" t="str">
        <f>IF(OR($BR156="",BN156=""),"",COUNT($BR$3:$BR156))</f>
        <v/>
      </c>
      <c r="BF156" s="13" t="str">
        <f>IF(OR($BR156="",BO156=""),"",COUNT($BR$3:$BR156))</f>
        <v/>
      </c>
      <c r="BG156" s="66" t="str">
        <f>IF(Z156="","",COUNT($Z$3:Z156))</f>
        <v/>
      </c>
      <c r="BH156" s="13" t="str">
        <f>IF(AO156="","",IF(AO156=BH$2,(SUMIF($BV$3:$BV156,BH$2,$BW$3:$BW156)-SUMIF($BX$3:$BX156,BH$2,$BY$3:$BY156))*AO$1,""))</f>
        <v/>
      </c>
      <c r="BI156" s="13" t="str">
        <f>IF(AP156="","",IF(AP156=BI$2,(SUMIF($BV$3:$BV156,BI$2,$BW$3:$BW156)-SUMIF($BX$3:$BX156,BI$2,$BY$3:$BY156))*AP$1,""))</f>
        <v/>
      </c>
      <c r="BJ156" s="13" t="str">
        <f>IF(AQ156="","",IF(AQ156=BJ$2,(SUMIF($BV$3:$BV156,BJ$2,$BW$3:$BW156)-SUMIF($BX$3:$BX156,BJ$2,$BY$3:$BY156))*AQ$1,""))</f>
        <v/>
      </c>
      <c r="BK156" s="13" t="str">
        <f>IF(AR156="","",IF(AR156=BK$2,(SUMIF($BV$3:$BV156,BK$2,$BW$3:$BW156)-SUMIF($BX$3:$BX156,BK$2,$BY$3:$BY156))*AR$1,""))</f>
        <v/>
      </c>
      <c r="BL156" s="13" t="str">
        <f>IF(AS156="","",IF(AS156=BL$2,(SUMIF($BV$3:$BV156,BL$2,$BW$3:$BW156)-SUMIF($BX$3:$BX156,BL$2,$BY$3:$BY156))*AS$1,""))</f>
        <v/>
      </c>
      <c r="BM156" s="13" t="str">
        <f>IF(AT156="","",IF(AT156=BM$2,(SUMIF($BV$3:$BV156,BM$2,$BW$3:$BW156)-SUMIF($BX$3:$BX156,BM$2,$BY$3:$BY156))*AT$1,""))</f>
        <v/>
      </c>
      <c r="BN156" s="13" t="str">
        <f>IF(AU156="","",IF(AU156=BN$2,(SUMIF($BV$3:$BV156,BN$2,$BW$3:$BW156)-SUMIF($BX$3:$BX156,BN$2,$BY$3:$BY156))*AU$1,""))</f>
        <v/>
      </c>
      <c r="BO156" s="13" t="str">
        <f>IF(AV156="","",IF(AV156=BO$2,(SUMIF($BV$3:$BV156,BO$2,$BW$3:$BW156)-SUMIF($BX$3:$BX156,BO$2,$BY$3:$BY156))*AV$1,""))</f>
        <v/>
      </c>
      <c r="BP156" s="152"/>
      <c r="BQ156" s="13" t="str">
        <f t="shared" si="117"/>
        <v/>
      </c>
      <c r="BR156" s="75" t="str">
        <f t="shared" si="103"/>
        <v/>
      </c>
      <c r="BS156" s="33" t="str">
        <f t="shared" si="104"/>
        <v/>
      </c>
      <c r="BT156" s="42" t="str">
        <f t="shared" si="105"/>
        <v/>
      </c>
      <c r="BU156" s="38" t="str">
        <f t="shared" si="106"/>
        <v/>
      </c>
      <c r="BV156" s="30" t="str">
        <f t="shared" si="94"/>
        <v/>
      </c>
      <c r="BW156" s="36" t="str">
        <f t="shared" si="95"/>
        <v/>
      </c>
      <c r="BX156" s="36" t="str">
        <f t="shared" si="96"/>
        <v/>
      </c>
      <c r="BY156" s="45" t="str">
        <f t="shared" si="97"/>
        <v/>
      </c>
      <c r="BZ156" s="12" t="str">
        <f t="shared" si="107"/>
        <v/>
      </c>
      <c r="CA156" s="47" t="str">
        <f t="shared" si="108"/>
        <v/>
      </c>
      <c r="CB156" s="32" t="str">
        <f t="shared" si="109"/>
        <v/>
      </c>
      <c r="CC156" s="32" t="str">
        <f t="shared" si="110"/>
        <v/>
      </c>
      <c r="CD156" s="32" t="str">
        <f t="shared" si="111"/>
        <v/>
      </c>
      <c r="CE156" s="48"/>
      <c r="CF156" s="32" t="str">
        <f t="shared" si="118"/>
        <v/>
      </c>
      <c r="CG156" s="32" t="str">
        <f t="shared" si="119"/>
        <v/>
      </c>
      <c r="CH156" s="48"/>
    </row>
    <row r="157" spans="2:86" ht="30" customHeight="1" x14ac:dyDescent="0.2">
      <c r="B157" s="155"/>
      <c r="C157" s="117"/>
      <c r="D157" s="53"/>
      <c r="E157" s="68"/>
      <c r="F157" s="54"/>
      <c r="G157" s="54"/>
      <c r="H157" s="55"/>
      <c r="I157" s="71"/>
      <c r="J157" s="73"/>
      <c r="K157" s="56"/>
      <c r="L157" s="76" t="str">
        <f t="shared" si="112"/>
        <v/>
      </c>
      <c r="M157" s="77" t="str">
        <f t="shared" si="113"/>
        <v/>
      </c>
      <c r="N157" s="130" t="str">
        <f t="shared" si="114"/>
        <v/>
      </c>
      <c r="O157" s="131" t="str">
        <f t="shared" si="122"/>
        <v/>
      </c>
      <c r="P157" s="131" t="str">
        <f t="shared" si="122"/>
        <v/>
      </c>
      <c r="Q157" s="131" t="str">
        <f t="shared" si="122"/>
        <v/>
      </c>
      <c r="R157" s="131" t="str">
        <f t="shared" si="122"/>
        <v/>
      </c>
      <c r="S157" s="131" t="str">
        <f t="shared" si="122"/>
        <v/>
      </c>
      <c r="T157" s="131" t="str">
        <f t="shared" si="122"/>
        <v/>
      </c>
      <c r="U157" s="131" t="str">
        <f t="shared" si="122"/>
        <v/>
      </c>
      <c r="V157" s="14"/>
      <c r="W157" s="17" t="str">
        <f>IF(C157="",IF(OR(AND($H157&lt;&gt;"",C157=""),AND($F156=$F157,$AK157&lt;&gt;""),COUNTA($H$3:$H$100002)&gt;COUNTA($H$3:$H157),$AE157&lt;&gt;""),W156,""),C157)</f>
        <v/>
      </c>
      <c r="X157" s="17" t="str">
        <f>IF(D157="",IF(OR(AND($H157&lt;&gt;"",D157=""),AND($F156=$F157,$AK157&lt;&gt;""),COUNTA($H$3:$H$100002)&gt;COUNTA($H$3:$H157),$AE157&lt;&gt;""),X156,""),D157)</f>
        <v/>
      </c>
      <c r="Y157" s="17" t="str">
        <f>IF(E157="",IF(OR(AND($H157&lt;&gt;"",E157=""),AND($F156=$F157,$AK157&lt;&gt;""),COUNTA($H$3:$H$100002)&gt;COUNTA($H$3:$H157),$AE157&lt;&gt;""),Y156,""),E157)</f>
        <v/>
      </c>
      <c r="Z157" s="27" t="str">
        <f t="shared" si="82"/>
        <v/>
      </c>
      <c r="AA157" s="2" t="str">
        <f>IF(F157="","",COUNTA($F$3:F157))</f>
        <v/>
      </c>
      <c r="AB157" s="3" t="str">
        <f>IF(F157="","",IFERROR(IF(F157&lt;&gt;"",IFERROR(INDEX(設定!$C$3:$C$303,MATCH(F157,設定!$C$3:$C$303,0),0),INDEX(設定!$C$3:$C$303,MATCH("*"&amp;F157&amp;"*",設定!$C$3:$C$303,0),0)),""),"エラー"))</f>
        <v/>
      </c>
      <c r="AC157" s="2" t="str">
        <f>IF(G157="","",COUNTA($G$3:G157))</f>
        <v/>
      </c>
      <c r="AD157" s="3" t="str">
        <f>IF(G157="","",IFERROR(IF(G157&lt;&gt;"",IFERROR(INDEX(設定!$C$3:$C$303,MATCH(G157,設定!$C$3:$C$303,0),0),INDEX(設定!$C$3:$C$303,MATCH("*"&amp;G157&amp;"*",設定!$C$3:$C$303,0),0)),""),"エラー"))</f>
        <v/>
      </c>
      <c r="AE157" s="3" t="str">
        <f>IFERROR(IF(AB157="",IF(AND(H157&lt;&gt;"",F157=""),INDEX(AB$3:AB157,MATCH(MAX(AA$3:AA157),AA$3:AA157,0),0),""),AB157),"")</f>
        <v/>
      </c>
      <c r="AF157" s="3" t="str">
        <f>IFERROR(IF(AD157="",IF(AND(H157&lt;&gt;"",G157=""),INDEX(AD$3:AD157,MATCH(MAX(AC$3:AC157),AC$3:AC157,0),0),""),AD157),"")</f>
        <v/>
      </c>
      <c r="AG157" s="2" t="str">
        <f>IF(AH157="","",IF(OR(AH157=AH156,AH157=AH158),IF(AND(E157="",AB157="",AG156&lt;&gt;""),MAX($AG$3:AG156),MAX($AG$3:AG156)+1),IF(AH156=AH157,AG156,MAX($AG$3:AG156)+1)))</f>
        <v/>
      </c>
      <c r="AH157" s="12" t="str">
        <f t="shared" si="115"/>
        <v/>
      </c>
      <c r="AI157" s="12" t="str">
        <f t="shared" si="93"/>
        <v/>
      </c>
      <c r="AJ157" s="13" t="str">
        <f t="shared" si="98"/>
        <v/>
      </c>
      <c r="AK157" s="13" t="str">
        <f t="shared" si="99"/>
        <v/>
      </c>
      <c r="AL157" s="13" t="str">
        <f>IF(OR(AJ157="",COUNTIF($AH$3:AH157,AH157)&lt;&gt;COUNTIF(AH$3:AH$100002,AH157)),"",SUMIF(AH$3:AH$100002,AH157,AJ$3:AJ$100002))</f>
        <v/>
      </c>
      <c r="AM157" s="13" t="str">
        <f>IF(OR(AK157="",COUNTIF($AH$3:AH157,AH157)&lt;&gt;COUNTIF(AH$3:AH$100002,AH157)),"",SUMIF(AH$3:AH$100002,AH157,AK$3:AK$100002))</f>
        <v/>
      </c>
      <c r="AO157" s="13" t="str">
        <f t="shared" si="116"/>
        <v/>
      </c>
      <c r="AP157" s="13" t="str">
        <f t="shared" si="116"/>
        <v/>
      </c>
      <c r="AQ157" s="13" t="str">
        <f t="shared" si="116"/>
        <v/>
      </c>
      <c r="AR157" s="13" t="str">
        <f t="shared" si="100"/>
        <v/>
      </c>
      <c r="AS157" s="13" t="str">
        <f t="shared" si="83"/>
        <v/>
      </c>
      <c r="AT157" s="13" t="str">
        <f t="shared" si="83"/>
        <v/>
      </c>
      <c r="AU157" s="13" t="str">
        <f t="shared" si="83"/>
        <v/>
      </c>
      <c r="AV157" s="13" t="str">
        <f t="shared" si="83"/>
        <v/>
      </c>
      <c r="AW157" s="86" t="str">
        <f t="shared" si="101"/>
        <v/>
      </c>
      <c r="AX157" s="59" t="str">
        <f t="shared" si="102"/>
        <v/>
      </c>
      <c r="AY157" s="63" t="str">
        <f>IF(OR($BR157="",BH157=""),"",COUNT($BR$3:$BR157))</f>
        <v/>
      </c>
      <c r="AZ157" s="13" t="str">
        <f>IF(OR($BR157="",BI157=""),"",COUNT($BR$3:$BR157))</f>
        <v/>
      </c>
      <c r="BA157" s="13" t="str">
        <f>IF(OR($BR157="",BJ157=""),"",COUNT($BR$3:$BR157))</f>
        <v/>
      </c>
      <c r="BB157" s="13" t="str">
        <f>IF(OR($BR157="",BK157=""),"",COUNT($BR$3:$BR157))</f>
        <v/>
      </c>
      <c r="BC157" s="13" t="str">
        <f>IF(OR($BR157="",BL157=""),"",COUNT($BR$3:$BR157))</f>
        <v/>
      </c>
      <c r="BD157" s="13" t="str">
        <f>IF(OR($BR157="",BM157=""),"",COUNT($BR$3:$BR157))</f>
        <v/>
      </c>
      <c r="BE157" s="13" t="str">
        <f>IF(OR($BR157="",BN157=""),"",COUNT($BR$3:$BR157))</f>
        <v/>
      </c>
      <c r="BF157" s="13" t="str">
        <f>IF(OR($BR157="",BO157=""),"",COUNT($BR$3:$BR157))</f>
        <v/>
      </c>
      <c r="BG157" s="66" t="str">
        <f>IF(Z157="","",COUNT($Z$3:Z157))</f>
        <v/>
      </c>
      <c r="BH157" s="13" t="str">
        <f>IF(AO157="","",IF(AO157=BH$2,(SUMIF($BV$3:$BV157,BH$2,$BW$3:$BW157)-SUMIF($BX$3:$BX157,BH$2,$BY$3:$BY157))*AO$1,""))</f>
        <v/>
      </c>
      <c r="BI157" s="13" t="str">
        <f>IF(AP157="","",IF(AP157=BI$2,(SUMIF($BV$3:$BV157,BI$2,$BW$3:$BW157)-SUMIF($BX$3:$BX157,BI$2,$BY$3:$BY157))*AP$1,""))</f>
        <v/>
      </c>
      <c r="BJ157" s="13" t="str">
        <f>IF(AQ157="","",IF(AQ157=BJ$2,(SUMIF($BV$3:$BV157,BJ$2,$BW$3:$BW157)-SUMIF($BX$3:$BX157,BJ$2,$BY$3:$BY157))*AQ$1,""))</f>
        <v/>
      </c>
      <c r="BK157" s="13" t="str">
        <f>IF(AR157="","",IF(AR157=BK$2,(SUMIF($BV$3:$BV157,BK$2,$BW$3:$BW157)-SUMIF($BX$3:$BX157,BK$2,$BY$3:$BY157))*AR$1,""))</f>
        <v/>
      </c>
      <c r="BL157" s="13" t="str">
        <f>IF(AS157="","",IF(AS157=BL$2,(SUMIF($BV$3:$BV157,BL$2,$BW$3:$BW157)-SUMIF($BX$3:$BX157,BL$2,$BY$3:$BY157))*AS$1,""))</f>
        <v/>
      </c>
      <c r="BM157" s="13" t="str">
        <f>IF(AT157="","",IF(AT157=BM$2,(SUMIF($BV$3:$BV157,BM$2,$BW$3:$BW157)-SUMIF($BX$3:$BX157,BM$2,$BY$3:$BY157))*AT$1,""))</f>
        <v/>
      </c>
      <c r="BN157" s="13" t="str">
        <f>IF(AU157="","",IF(AU157=BN$2,(SUMIF($BV$3:$BV157,BN$2,$BW$3:$BW157)-SUMIF($BX$3:$BX157,BN$2,$BY$3:$BY157))*AU$1,""))</f>
        <v/>
      </c>
      <c r="BO157" s="13" t="str">
        <f>IF(AV157="","",IF(AV157=BO$2,(SUMIF($BV$3:$BV157,BO$2,$BW$3:$BW157)-SUMIF($BX$3:$BX157,BO$2,$BY$3:$BY157))*AV$1,""))</f>
        <v/>
      </c>
      <c r="BP157" s="152"/>
      <c r="BQ157" s="13" t="str">
        <f t="shared" si="117"/>
        <v/>
      </c>
      <c r="BR157" s="75" t="str">
        <f t="shared" si="103"/>
        <v/>
      </c>
      <c r="BS157" s="33" t="str">
        <f t="shared" si="104"/>
        <v/>
      </c>
      <c r="BT157" s="42" t="str">
        <f t="shared" si="105"/>
        <v/>
      </c>
      <c r="BU157" s="38" t="str">
        <f t="shared" si="106"/>
        <v/>
      </c>
      <c r="BV157" s="30" t="str">
        <f t="shared" si="94"/>
        <v/>
      </c>
      <c r="BW157" s="36" t="str">
        <f t="shared" si="95"/>
        <v/>
      </c>
      <c r="BX157" s="36" t="str">
        <f t="shared" si="96"/>
        <v/>
      </c>
      <c r="BY157" s="45" t="str">
        <f t="shared" si="97"/>
        <v/>
      </c>
      <c r="BZ157" s="12" t="str">
        <f t="shared" si="107"/>
        <v/>
      </c>
      <c r="CA157" s="47" t="str">
        <f t="shared" si="108"/>
        <v/>
      </c>
      <c r="CB157" s="32" t="str">
        <f t="shared" si="109"/>
        <v/>
      </c>
      <c r="CC157" s="32" t="str">
        <f t="shared" si="110"/>
        <v/>
      </c>
      <c r="CD157" s="32" t="str">
        <f t="shared" si="111"/>
        <v/>
      </c>
      <c r="CE157" s="48"/>
      <c r="CF157" s="32" t="str">
        <f t="shared" si="118"/>
        <v/>
      </c>
      <c r="CG157" s="32" t="str">
        <f t="shared" si="119"/>
        <v/>
      </c>
      <c r="CH157" s="48"/>
    </row>
    <row r="158" spans="2:86" ht="30" customHeight="1" x14ac:dyDescent="0.2">
      <c r="B158" s="155"/>
      <c r="C158" s="117"/>
      <c r="D158" s="53"/>
      <c r="E158" s="68"/>
      <c r="F158" s="54"/>
      <c r="G158" s="54"/>
      <c r="H158" s="55"/>
      <c r="I158" s="71"/>
      <c r="J158" s="73"/>
      <c r="K158" s="56"/>
      <c r="L158" s="76" t="str">
        <f t="shared" si="112"/>
        <v/>
      </c>
      <c r="M158" s="77" t="str">
        <f t="shared" si="113"/>
        <v/>
      </c>
      <c r="N158" s="130" t="str">
        <f t="shared" si="114"/>
        <v/>
      </c>
      <c r="O158" s="131" t="str">
        <f t="shared" si="122"/>
        <v/>
      </c>
      <c r="P158" s="131" t="str">
        <f t="shared" si="122"/>
        <v/>
      </c>
      <c r="Q158" s="131" t="str">
        <f t="shared" si="122"/>
        <v/>
      </c>
      <c r="R158" s="131" t="str">
        <f t="shared" si="122"/>
        <v/>
      </c>
      <c r="S158" s="131" t="str">
        <f t="shared" si="122"/>
        <v/>
      </c>
      <c r="T158" s="131" t="str">
        <f t="shared" si="122"/>
        <v/>
      </c>
      <c r="U158" s="131" t="str">
        <f t="shared" si="122"/>
        <v/>
      </c>
      <c r="V158" s="14"/>
      <c r="W158" s="17" t="str">
        <f>IF(C158="",IF(OR(AND($H158&lt;&gt;"",C158=""),AND($F157=$F158,$AK158&lt;&gt;""),COUNTA($H$3:$H$100002)&gt;COUNTA($H$3:$H158),$AE158&lt;&gt;""),W157,""),C158)</f>
        <v/>
      </c>
      <c r="X158" s="17" t="str">
        <f>IF(D158="",IF(OR(AND($H158&lt;&gt;"",D158=""),AND($F157=$F158,$AK158&lt;&gt;""),COUNTA($H$3:$H$100002)&gt;COUNTA($H$3:$H158),$AE158&lt;&gt;""),X157,""),D158)</f>
        <v/>
      </c>
      <c r="Y158" s="17" t="str">
        <f>IF(E158="",IF(OR(AND($H158&lt;&gt;"",E158=""),AND($F157=$F158,$AK158&lt;&gt;""),COUNTA($H$3:$H$100002)&gt;COUNTA($H$3:$H158),$AE158&lt;&gt;""),Y157,""),E158)</f>
        <v/>
      </c>
      <c r="Z158" s="27" t="str">
        <f t="shared" si="82"/>
        <v/>
      </c>
      <c r="AA158" s="2" t="str">
        <f>IF(F158="","",COUNTA($F$3:F158))</f>
        <v/>
      </c>
      <c r="AB158" s="3" t="str">
        <f>IF(F158="","",IFERROR(IF(F158&lt;&gt;"",IFERROR(INDEX(設定!$C$3:$C$303,MATCH(F158,設定!$C$3:$C$303,0),0),INDEX(設定!$C$3:$C$303,MATCH("*"&amp;F158&amp;"*",設定!$C$3:$C$303,0),0)),""),"エラー"))</f>
        <v/>
      </c>
      <c r="AC158" s="2" t="str">
        <f>IF(G158="","",COUNTA($G$3:G158))</f>
        <v/>
      </c>
      <c r="AD158" s="3" t="str">
        <f>IF(G158="","",IFERROR(IF(G158&lt;&gt;"",IFERROR(INDEX(設定!$C$3:$C$303,MATCH(G158,設定!$C$3:$C$303,0),0),INDEX(設定!$C$3:$C$303,MATCH("*"&amp;G158&amp;"*",設定!$C$3:$C$303,0),0)),""),"エラー"))</f>
        <v/>
      </c>
      <c r="AE158" s="3" t="str">
        <f>IFERROR(IF(AB158="",IF(AND(H158&lt;&gt;"",F158=""),INDEX(AB$3:AB158,MATCH(MAX(AA$3:AA158),AA$3:AA158,0),0),""),AB158),"")</f>
        <v/>
      </c>
      <c r="AF158" s="3" t="str">
        <f>IFERROR(IF(AD158="",IF(AND(H158&lt;&gt;"",G158=""),INDEX(AD$3:AD158,MATCH(MAX(AC$3:AC158),AC$3:AC158,0),0),""),AD158),"")</f>
        <v/>
      </c>
      <c r="AG158" s="2" t="str">
        <f>IF(AH158="","",IF(OR(AH158=AH157,AH158=AH159),IF(AND(E158="",AB158="",AG157&lt;&gt;""),MAX($AG$3:AG157),MAX($AG$3:AG157)+1),IF(AH157=AH158,AG157,MAX($AG$3:AG157)+1)))</f>
        <v/>
      </c>
      <c r="AH158" s="12" t="str">
        <f t="shared" si="115"/>
        <v/>
      </c>
      <c r="AI158" s="12" t="str">
        <f t="shared" si="93"/>
        <v/>
      </c>
      <c r="AJ158" s="13" t="str">
        <f t="shared" si="98"/>
        <v/>
      </c>
      <c r="AK158" s="13" t="str">
        <f t="shared" si="99"/>
        <v/>
      </c>
      <c r="AL158" s="13" t="str">
        <f>IF(OR(AJ158="",COUNTIF($AH$3:AH158,AH158)&lt;&gt;COUNTIF(AH$3:AH$100002,AH158)),"",SUMIF(AH$3:AH$100002,AH158,AJ$3:AJ$100002))</f>
        <v/>
      </c>
      <c r="AM158" s="13" t="str">
        <f>IF(OR(AK158="",COUNTIF($AH$3:AH158,AH158)&lt;&gt;COUNTIF(AH$3:AH$100002,AH158)),"",SUMIF(AH$3:AH$100002,AH158,AK$3:AK$100002))</f>
        <v/>
      </c>
      <c r="AO158" s="13" t="str">
        <f t="shared" si="116"/>
        <v/>
      </c>
      <c r="AP158" s="13" t="str">
        <f t="shared" si="116"/>
        <v/>
      </c>
      <c r="AQ158" s="13" t="str">
        <f t="shared" si="116"/>
        <v/>
      </c>
      <c r="AR158" s="13" t="str">
        <f t="shared" si="100"/>
        <v/>
      </c>
      <c r="AS158" s="13" t="str">
        <f t="shared" si="83"/>
        <v/>
      </c>
      <c r="AT158" s="13" t="str">
        <f t="shared" si="83"/>
        <v/>
      </c>
      <c r="AU158" s="13" t="str">
        <f t="shared" si="83"/>
        <v/>
      </c>
      <c r="AV158" s="13" t="str">
        <f t="shared" si="83"/>
        <v/>
      </c>
      <c r="AW158" s="86" t="str">
        <f t="shared" si="101"/>
        <v/>
      </c>
      <c r="AX158" s="59" t="str">
        <f t="shared" si="102"/>
        <v/>
      </c>
      <c r="AY158" s="63" t="str">
        <f>IF(OR($BR158="",BH158=""),"",COUNT($BR$3:$BR158))</f>
        <v/>
      </c>
      <c r="AZ158" s="13" t="str">
        <f>IF(OR($BR158="",BI158=""),"",COUNT($BR$3:$BR158))</f>
        <v/>
      </c>
      <c r="BA158" s="13" t="str">
        <f>IF(OR($BR158="",BJ158=""),"",COUNT($BR$3:$BR158))</f>
        <v/>
      </c>
      <c r="BB158" s="13" t="str">
        <f>IF(OR($BR158="",BK158=""),"",COUNT($BR$3:$BR158))</f>
        <v/>
      </c>
      <c r="BC158" s="13" t="str">
        <f>IF(OR($BR158="",BL158=""),"",COUNT($BR$3:$BR158))</f>
        <v/>
      </c>
      <c r="BD158" s="13" t="str">
        <f>IF(OR($BR158="",BM158=""),"",COUNT($BR$3:$BR158))</f>
        <v/>
      </c>
      <c r="BE158" s="13" t="str">
        <f>IF(OR($BR158="",BN158=""),"",COUNT($BR$3:$BR158))</f>
        <v/>
      </c>
      <c r="BF158" s="13" t="str">
        <f>IF(OR($BR158="",BO158=""),"",COUNT($BR$3:$BR158))</f>
        <v/>
      </c>
      <c r="BG158" s="66" t="str">
        <f>IF(Z158="","",COUNT($Z$3:Z158))</f>
        <v/>
      </c>
      <c r="BH158" s="13" t="str">
        <f>IF(AO158="","",IF(AO158=BH$2,(SUMIF($BV$3:$BV158,BH$2,$BW$3:$BW158)-SUMIF($BX$3:$BX158,BH$2,$BY$3:$BY158))*AO$1,""))</f>
        <v/>
      </c>
      <c r="BI158" s="13" t="str">
        <f>IF(AP158="","",IF(AP158=BI$2,(SUMIF($BV$3:$BV158,BI$2,$BW$3:$BW158)-SUMIF($BX$3:$BX158,BI$2,$BY$3:$BY158))*AP$1,""))</f>
        <v/>
      </c>
      <c r="BJ158" s="13" t="str">
        <f>IF(AQ158="","",IF(AQ158=BJ$2,(SUMIF($BV$3:$BV158,BJ$2,$BW$3:$BW158)-SUMIF($BX$3:$BX158,BJ$2,$BY$3:$BY158))*AQ$1,""))</f>
        <v/>
      </c>
      <c r="BK158" s="13" t="str">
        <f>IF(AR158="","",IF(AR158=BK$2,(SUMIF($BV$3:$BV158,BK$2,$BW$3:$BW158)-SUMIF($BX$3:$BX158,BK$2,$BY$3:$BY158))*AR$1,""))</f>
        <v/>
      </c>
      <c r="BL158" s="13" t="str">
        <f>IF(AS158="","",IF(AS158=BL$2,(SUMIF($BV$3:$BV158,BL$2,$BW$3:$BW158)-SUMIF($BX$3:$BX158,BL$2,$BY$3:$BY158))*AS$1,""))</f>
        <v/>
      </c>
      <c r="BM158" s="13" t="str">
        <f>IF(AT158="","",IF(AT158=BM$2,(SUMIF($BV$3:$BV158,BM$2,$BW$3:$BW158)-SUMIF($BX$3:$BX158,BM$2,$BY$3:$BY158))*AT$1,""))</f>
        <v/>
      </c>
      <c r="BN158" s="13" t="str">
        <f>IF(AU158="","",IF(AU158=BN$2,(SUMIF($BV$3:$BV158,BN$2,$BW$3:$BW158)-SUMIF($BX$3:$BX158,BN$2,$BY$3:$BY158))*AU$1,""))</f>
        <v/>
      </c>
      <c r="BO158" s="13" t="str">
        <f>IF(AV158="","",IF(AV158=BO$2,(SUMIF($BV$3:$BV158,BO$2,$BW$3:$BW158)-SUMIF($BX$3:$BX158,BO$2,$BY$3:$BY158))*AV$1,""))</f>
        <v/>
      </c>
      <c r="BP158" s="152"/>
      <c r="BQ158" s="13" t="str">
        <f t="shared" si="117"/>
        <v/>
      </c>
      <c r="BR158" s="75" t="str">
        <f t="shared" si="103"/>
        <v/>
      </c>
      <c r="BS158" s="33" t="str">
        <f t="shared" si="104"/>
        <v/>
      </c>
      <c r="BT158" s="42" t="str">
        <f t="shared" si="105"/>
        <v/>
      </c>
      <c r="BU158" s="38" t="str">
        <f t="shared" si="106"/>
        <v/>
      </c>
      <c r="BV158" s="30" t="str">
        <f t="shared" si="94"/>
        <v/>
      </c>
      <c r="BW158" s="36" t="str">
        <f t="shared" si="95"/>
        <v/>
      </c>
      <c r="BX158" s="36" t="str">
        <f t="shared" si="96"/>
        <v/>
      </c>
      <c r="BY158" s="45" t="str">
        <f t="shared" si="97"/>
        <v/>
      </c>
      <c r="BZ158" s="12" t="str">
        <f t="shared" si="107"/>
        <v/>
      </c>
      <c r="CA158" s="47" t="str">
        <f t="shared" si="108"/>
        <v/>
      </c>
      <c r="CB158" s="32" t="str">
        <f t="shared" si="109"/>
        <v/>
      </c>
      <c r="CC158" s="32" t="str">
        <f t="shared" si="110"/>
        <v/>
      </c>
      <c r="CD158" s="32" t="str">
        <f t="shared" si="111"/>
        <v/>
      </c>
      <c r="CE158" s="48"/>
      <c r="CF158" s="32" t="str">
        <f t="shared" si="118"/>
        <v/>
      </c>
      <c r="CG158" s="32" t="str">
        <f t="shared" si="119"/>
        <v/>
      </c>
      <c r="CH158" s="48"/>
    </row>
    <row r="159" spans="2:86" ht="30" customHeight="1" x14ac:dyDescent="0.2">
      <c r="B159" s="155"/>
      <c r="C159" s="117"/>
      <c r="D159" s="53"/>
      <c r="E159" s="68"/>
      <c r="F159" s="54"/>
      <c r="G159" s="54"/>
      <c r="H159" s="55"/>
      <c r="I159" s="71"/>
      <c r="J159" s="73"/>
      <c r="K159" s="56"/>
      <c r="L159" s="76" t="str">
        <f t="shared" si="112"/>
        <v/>
      </c>
      <c r="M159" s="77" t="str">
        <f t="shared" si="113"/>
        <v/>
      </c>
      <c r="N159" s="130" t="str">
        <f t="shared" si="114"/>
        <v/>
      </c>
      <c r="O159" s="131" t="str">
        <f t="shared" si="122"/>
        <v/>
      </c>
      <c r="P159" s="131" t="str">
        <f t="shared" si="122"/>
        <v/>
      </c>
      <c r="Q159" s="131" t="str">
        <f t="shared" si="122"/>
        <v/>
      </c>
      <c r="R159" s="131" t="str">
        <f t="shared" si="122"/>
        <v/>
      </c>
      <c r="S159" s="131" t="str">
        <f t="shared" si="122"/>
        <v/>
      </c>
      <c r="T159" s="131" t="str">
        <f t="shared" si="122"/>
        <v/>
      </c>
      <c r="U159" s="131" t="str">
        <f t="shared" si="122"/>
        <v/>
      </c>
      <c r="V159" s="14"/>
      <c r="W159" s="17" t="str">
        <f>IF(C159="",IF(OR(AND($H159&lt;&gt;"",C159=""),AND($F158=$F159,$AK159&lt;&gt;""),COUNTA($H$3:$H$100002)&gt;COUNTA($H$3:$H159),$AE159&lt;&gt;""),W158,""),C159)</f>
        <v/>
      </c>
      <c r="X159" s="17" t="str">
        <f>IF(D159="",IF(OR(AND($H159&lt;&gt;"",D159=""),AND($F158=$F159,$AK159&lt;&gt;""),COUNTA($H$3:$H$100002)&gt;COUNTA($H$3:$H159),$AE159&lt;&gt;""),X158,""),D159)</f>
        <v/>
      </c>
      <c r="Y159" s="17" t="str">
        <f>IF(E159="",IF(OR(AND($H159&lt;&gt;"",E159=""),AND($F158=$F159,$AK159&lt;&gt;""),COUNTA($H$3:$H$100002)&gt;COUNTA($H$3:$H159),$AE159&lt;&gt;""),Y158,""),E159)</f>
        <v/>
      </c>
      <c r="Z159" s="27" t="str">
        <f t="shared" si="82"/>
        <v/>
      </c>
      <c r="AA159" s="2" t="str">
        <f>IF(F159="","",COUNTA($F$3:F159))</f>
        <v/>
      </c>
      <c r="AB159" s="3" t="str">
        <f>IF(F159="","",IFERROR(IF(F159&lt;&gt;"",IFERROR(INDEX(設定!$C$3:$C$303,MATCH(F159,設定!$C$3:$C$303,0),0),INDEX(設定!$C$3:$C$303,MATCH("*"&amp;F159&amp;"*",設定!$C$3:$C$303,0),0)),""),"エラー"))</f>
        <v/>
      </c>
      <c r="AC159" s="2" t="str">
        <f>IF(G159="","",COUNTA($G$3:G159))</f>
        <v/>
      </c>
      <c r="AD159" s="3" t="str">
        <f>IF(G159="","",IFERROR(IF(G159&lt;&gt;"",IFERROR(INDEX(設定!$C$3:$C$303,MATCH(G159,設定!$C$3:$C$303,0),0),INDEX(設定!$C$3:$C$303,MATCH("*"&amp;G159&amp;"*",設定!$C$3:$C$303,0),0)),""),"エラー"))</f>
        <v/>
      </c>
      <c r="AE159" s="3" t="str">
        <f>IFERROR(IF(AB159="",IF(AND(H159&lt;&gt;"",F159=""),INDEX(AB$3:AB159,MATCH(MAX(AA$3:AA159),AA$3:AA159,0),0),""),AB159),"")</f>
        <v/>
      </c>
      <c r="AF159" s="3" t="str">
        <f>IFERROR(IF(AD159="",IF(AND(H159&lt;&gt;"",G159=""),INDEX(AD$3:AD159,MATCH(MAX(AC$3:AC159),AC$3:AC159,0),0),""),AD159),"")</f>
        <v/>
      </c>
      <c r="AG159" s="2" t="str">
        <f>IF(AH159="","",IF(OR(AH159=AH158,AH159=AH160),IF(AND(E159="",AB159="",AG158&lt;&gt;""),MAX($AG$3:AG158),MAX($AG$3:AG158)+1),IF(AH158=AH159,AG158,MAX($AG$3:AG158)+1)))</f>
        <v/>
      </c>
      <c r="AH159" s="12" t="str">
        <f t="shared" si="115"/>
        <v/>
      </c>
      <c r="AI159" s="12" t="str">
        <f t="shared" si="93"/>
        <v/>
      </c>
      <c r="AJ159" s="13" t="str">
        <f t="shared" si="98"/>
        <v/>
      </c>
      <c r="AK159" s="13" t="str">
        <f t="shared" si="99"/>
        <v/>
      </c>
      <c r="AL159" s="13" t="str">
        <f>IF(OR(AJ159="",COUNTIF($AH$3:AH159,AH159)&lt;&gt;COUNTIF(AH$3:AH$100002,AH159)),"",SUMIF(AH$3:AH$100002,AH159,AJ$3:AJ$100002))</f>
        <v/>
      </c>
      <c r="AM159" s="13" t="str">
        <f>IF(OR(AK159="",COUNTIF($AH$3:AH159,AH159)&lt;&gt;COUNTIF(AH$3:AH$100002,AH159)),"",SUMIF(AH$3:AH$100002,AH159,AK$3:AK$100002))</f>
        <v/>
      </c>
      <c r="AO159" s="13" t="str">
        <f t="shared" si="116"/>
        <v/>
      </c>
      <c r="AP159" s="13" t="str">
        <f t="shared" si="116"/>
        <v/>
      </c>
      <c r="AQ159" s="13" t="str">
        <f t="shared" si="116"/>
        <v/>
      </c>
      <c r="AR159" s="13" t="str">
        <f t="shared" si="100"/>
        <v/>
      </c>
      <c r="AS159" s="13" t="str">
        <f t="shared" si="83"/>
        <v/>
      </c>
      <c r="AT159" s="13" t="str">
        <f t="shared" si="83"/>
        <v/>
      </c>
      <c r="AU159" s="13" t="str">
        <f t="shared" si="83"/>
        <v/>
      </c>
      <c r="AV159" s="13" t="str">
        <f t="shared" si="83"/>
        <v/>
      </c>
      <c r="AW159" s="86" t="str">
        <f t="shared" si="101"/>
        <v/>
      </c>
      <c r="AX159" s="59" t="str">
        <f t="shared" si="102"/>
        <v/>
      </c>
      <c r="AY159" s="63" t="str">
        <f>IF(OR($BR159="",BH159=""),"",COUNT($BR$3:$BR159))</f>
        <v/>
      </c>
      <c r="AZ159" s="13" t="str">
        <f>IF(OR($BR159="",BI159=""),"",COUNT($BR$3:$BR159))</f>
        <v/>
      </c>
      <c r="BA159" s="13" t="str">
        <f>IF(OR($BR159="",BJ159=""),"",COUNT($BR$3:$BR159))</f>
        <v/>
      </c>
      <c r="BB159" s="13" t="str">
        <f>IF(OR($BR159="",BK159=""),"",COUNT($BR$3:$BR159))</f>
        <v/>
      </c>
      <c r="BC159" s="13" t="str">
        <f>IF(OR($BR159="",BL159=""),"",COUNT($BR$3:$BR159))</f>
        <v/>
      </c>
      <c r="BD159" s="13" t="str">
        <f>IF(OR($BR159="",BM159=""),"",COUNT($BR$3:$BR159))</f>
        <v/>
      </c>
      <c r="BE159" s="13" t="str">
        <f>IF(OR($BR159="",BN159=""),"",COUNT($BR$3:$BR159))</f>
        <v/>
      </c>
      <c r="BF159" s="13" t="str">
        <f>IF(OR($BR159="",BO159=""),"",COUNT($BR$3:$BR159))</f>
        <v/>
      </c>
      <c r="BG159" s="66" t="str">
        <f>IF(Z159="","",COUNT($Z$3:Z159))</f>
        <v/>
      </c>
      <c r="BH159" s="13" t="str">
        <f>IF(AO159="","",IF(AO159=BH$2,(SUMIF($BV$3:$BV159,BH$2,$BW$3:$BW159)-SUMIF($BX$3:$BX159,BH$2,$BY$3:$BY159))*AO$1,""))</f>
        <v/>
      </c>
      <c r="BI159" s="13" t="str">
        <f>IF(AP159="","",IF(AP159=BI$2,(SUMIF($BV$3:$BV159,BI$2,$BW$3:$BW159)-SUMIF($BX$3:$BX159,BI$2,$BY$3:$BY159))*AP$1,""))</f>
        <v/>
      </c>
      <c r="BJ159" s="13" t="str">
        <f>IF(AQ159="","",IF(AQ159=BJ$2,(SUMIF($BV$3:$BV159,BJ$2,$BW$3:$BW159)-SUMIF($BX$3:$BX159,BJ$2,$BY$3:$BY159))*AQ$1,""))</f>
        <v/>
      </c>
      <c r="BK159" s="13" t="str">
        <f>IF(AR159="","",IF(AR159=BK$2,(SUMIF($BV$3:$BV159,BK$2,$BW$3:$BW159)-SUMIF($BX$3:$BX159,BK$2,$BY$3:$BY159))*AR$1,""))</f>
        <v/>
      </c>
      <c r="BL159" s="13" t="str">
        <f>IF(AS159="","",IF(AS159=BL$2,(SUMIF($BV$3:$BV159,BL$2,$BW$3:$BW159)-SUMIF($BX$3:$BX159,BL$2,$BY$3:$BY159))*AS$1,""))</f>
        <v/>
      </c>
      <c r="BM159" s="13" t="str">
        <f>IF(AT159="","",IF(AT159=BM$2,(SUMIF($BV$3:$BV159,BM$2,$BW$3:$BW159)-SUMIF($BX$3:$BX159,BM$2,$BY$3:$BY159))*AT$1,""))</f>
        <v/>
      </c>
      <c r="BN159" s="13" t="str">
        <f>IF(AU159="","",IF(AU159=BN$2,(SUMIF($BV$3:$BV159,BN$2,$BW$3:$BW159)-SUMIF($BX$3:$BX159,BN$2,$BY$3:$BY159))*AU$1,""))</f>
        <v/>
      </c>
      <c r="BO159" s="13" t="str">
        <f>IF(AV159="","",IF(AV159=BO$2,(SUMIF($BV$3:$BV159,BO$2,$BW$3:$BW159)-SUMIF($BX$3:$BX159,BO$2,$BY$3:$BY159))*AV$1,""))</f>
        <v/>
      </c>
      <c r="BP159" s="152"/>
      <c r="BQ159" s="13" t="str">
        <f t="shared" si="117"/>
        <v/>
      </c>
      <c r="BR159" s="75" t="str">
        <f t="shared" si="103"/>
        <v/>
      </c>
      <c r="BS159" s="33" t="str">
        <f t="shared" si="104"/>
        <v/>
      </c>
      <c r="BT159" s="42" t="str">
        <f t="shared" si="105"/>
        <v/>
      </c>
      <c r="BU159" s="38" t="str">
        <f t="shared" si="106"/>
        <v/>
      </c>
      <c r="BV159" s="30" t="str">
        <f t="shared" si="94"/>
        <v/>
      </c>
      <c r="BW159" s="36" t="str">
        <f t="shared" si="95"/>
        <v/>
      </c>
      <c r="BX159" s="36" t="str">
        <f t="shared" si="96"/>
        <v/>
      </c>
      <c r="BY159" s="45" t="str">
        <f t="shared" si="97"/>
        <v/>
      </c>
      <c r="BZ159" s="12" t="str">
        <f t="shared" si="107"/>
        <v/>
      </c>
      <c r="CA159" s="47" t="str">
        <f t="shared" si="108"/>
        <v/>
      </c>
      <c r="CB159" s="32" t="str">
        <f t="shared" si="109"/>
        <v/>
      </c>
      <c r="CC159" s="32" t="str">
        <f t="shared" si="110"/>
        <v/>
      </c>
      <c r="CD159" s="32" t="str">
        <f t="shared" si="111"/>
        <v/>
      </c>
      <c r="CE159" s="48"/>
      <c r="CF159" s="32" t="str">
        <f t="shared" si="118"/>
        <v/>
      </c>
      <c r="CG159" s="32" t="str">
        <f t="shared" si="119"/>
        <v/>
      </c>
      <c r="CH159" s="48"/>
    </row>
    <row r="160" spans="2:86" ht="30" customHeight="1" x14ac:dyDescent="0.2">
      <c r="B160" s="155"/>
      <c r="C160" s="117"/>
      <c r="D160" s="53"/>
      <c r="E160" s="68"/>
      <c r="F160" s="54"/>
      <c r="G160" s="54"/>
      <c r="H160" s="55"/>
      <c r="I160" s="71"/>
      <c r="J160" s="73"/>
      <c r="K160" s="56"/>
      <c r="L160" s="76" t="str">
        <f t="shared" si="112"/>
        <v/>
      </c>
      <c r="M160" s="77" t="str">
        <f t="shared" si="113"/>
        <v/>
      </c>
      <c r="N160" s="130" t="str">
        <f t="shared" si="114"/>
        <v/>
      </c>
      <c r="O160" s="131" t="str">
        <f t="shared" si="122"/>
        <v/>
      </c>
      <c r="P160" s="131" t="str">
        <f t="shared" si="122"/>
        <v/>
      </c>
      <c r="Q160" s="131" t="str">
        <f t="shared" si="122"/>
        <v/>
      </c>
      <c r="R160" s="131" t="str">
        <f t="shared" si="122"/>
        <v/>
      </c>
      <c r="S160" s="131" t="str">
        <f t="shared" si="122"/>
        <v/>
      </c>
      <c r="T160" s="131" t="str">
        <f t="shared" si="122"/>
        <v/>
      </c>
      <c r="U160" s="131" t="str">
        <f t="shared" si="122"/>
        <v/>
      </c>
      <c r="V160" s="14"/>
      <c r="W160" s="17" t="str">
        <f>IF(C160="",IF(OR(AND($H160&lt;&gt;"",C160=""),AND($F159=$F160,$AK160&lt;&gt;""),COUNTA($H$3:$H$100002)&gt;COUNTA($H$3:$H160),$AE160&lt;&gt;""),W159,""),C160)</f>
        <v/>
      </c>
      <c r="X160" s="17" t="str">
        <f>IF(D160="",IF(OR(AND($H160&lt;&gt;"",D160=""),AND($F159=$F160,$AK160&lt;&gt;""),COUNTA($H$3:$H$100002)&gt;COUNTA($H$3:$H160),$AE160&lt;&gt;""),X159,""),D160)</f>
        <v/>
      </c>
      <c r="Y160" s="17" t="str">
        <f>IF(E160="",IF(OR(AND($H160&lt;&gt;"",E160=""),AND($F159=$F160,$AK160&lt;&gt;""),COUNTA($H$3:$H$100002)&gt;COUNTA($H$3:$H160),$AE160&lt;&gt;""),Y159,""),E160)</f>
        <v/>
      </c>
      <c r="Z160" s="27" t="str">
        <f t="shared" ref="Z160:Z223" si="123">IF(OR(W160="",COUNT(J160:K160)=0),"",DATE(W160,X160,Y160))</f>
        <v/>
      </c>
      <c r="AA160" s="2" t="str">
        <f>IF(F160="","",COUNTA($F$3:F160))</f>
        <v/>
      </c>
      <c r="AB160" s="3" t="str">
        <f>IF(F160="","",IFERROR(IF(F160&lt;&gt;"",IFERROR(INDEX(設定!$C$3:$C$303,MATCH(F160,設定!$C$3:$C$303,0),0),INDEX(設定!$C$3:$C$303,MATCH("*"&amp;F160&amp;"*",設定!$C$3:$C$303,0),0)),""),"エラー"))</f>
        <v/>
      </c>
      <c r="AC160" s="2" t="str">
        <f>IF(G160="","",COUNTA($G$3:G160))</f>
        <v/>
      </c>
      <c r="AD160" s="3" t="str">
        <f>IF(G160="","",IFERROR(IF(G160&lt;&gt;"",IFERROR(INDEX(設定!$C$3:$C$303,MATCH(G160,設定!$C$3:$C$303,0),0),INDEX(設定!$C$3:$C$303,MATCH("*"&amp;G160&amp;"*",設定!$C$3:$C$303,0),0)),""),"エラー"))</f>
        <v/>
      </c>
      <c r="AE160" s="3" t="str">
        <f>IFERROR(IF(AB160="",IF(AND(H160&lt;&gt;"",F160=""),INDEX(AB$3:AB160,MATCH(MAX(AA$3:AA160),AA$3:AA160,0),0),""),AB160),"")</f>
        <v/>
      </c>
      <c r="AF160" s="3" t="str">
        <f>IFERROR(IF(AD160="",IF(AND(H160&lt;&gt;"",G160=""),INDEX(AD$3:AD160,MATCH(MAX(AC$3:AC160),AC$3:AC160,0),0),""),AD160),"")</f>
        <v/>
      </c>
      <c r="AG160" s="2" t="str">
        <f>IF(AH160="","",IF(OR(AH160=AH159,AH160=AH161),IF(AND(E160="",AB160="",AG159&lt;&gt;""),MAX($AG$3:AG159),MAX($AG$3:AG159)+1),IF(AH159=AH160,AG159,MAX($AG$3:AG159)+1)))</f>
        <v/>
      </c>
      <c r="AH160" s="12" t="str">
        <f t="shared" si="115"/>
        <v/>
      </c>
      <c r="AI160" s="12" t="str">
        <f t="shared" si="93"/>
        <v/>
      </c>
      <c r="AJ160" s="13" t="str">
        <f t="shared" si="98"/>
        <v/>
      </c>
      <c r="AK160" s="13" t="str">
        <f t="shared" si="99"/>
        <v/>
      </c>
      <c r="AL160" s="13" t="str">
        <f>IF(OR(AJ160="",COUNTIF($AH$3:AH160,AH160)&lt;&gt;COUNTIF(AH$3:AH$100002,AH160)),"",SUMIF(AH$3:AH$100002,AH160,AJ$3:AJ$100002))</f>
        <v/>
      </c>
      <c r="AM160" s="13" t="str">
        <f>IF(OR(AK160="",COUNTIF($AH$3:AH160,AH160)&lt;&gt;COUNTIF(AH$3:AH$100002,AH160)),"",SUMIF(AH$3:AH$100002,AH160,AK$3:AK$100002))</f>
        <v/>
      </c>
      <c r="AO160" s="13" t="str">
        <f t="shared" si="116"/>
        <v/>
      </c>
      <c r="AP160" s="13" t="str">
        <f t="shared" si="116"/>
        <v/>
      </c>
      <c r="AQ160" s="13" t="str">
        <f t="shared" si="116"/>
        <v/>
      </c>
      <c r="AR160" s="13" t="str">
        <f t="shared" si="100"/>
        <v/>
      </c>
      <c r="AS160" s="13" t="str">
        <f t="shared" si="83"/>
        <v/>
      </c>
      <c r="AT160" s="13" t="str">
        <f t="shared" si="83"/>
        <v/>
      </c>
      <c r="AU160" s="13" t="str">
        <f t="shared" si="83"/>
        <v/>
      </c>
      <c r="AV160" s="13" t="str">
        <f t="shared" ref="AV160:AV223" si="124">IF($Z160="","",IF(COUNTIF($AE160:$AF160,AV$2),AV$2,""))</f>
        <v/>
      </c>
      <c r="AW160" s="86" t="str">
        <f t="shared" si="101"/>
        <v/>
      </c>
      <c r="AX160" s="59" t="str">
        <f t="shared" si="102"/>
        <v/>
      </c>
      <c r="AY160" s="63" t="str">
        <f>IF(OR($BR160="",BH160=""),"",COUNT($BR$3:$BR160))</f>
        <v/>
      </c>
      <c r="AZ160" s="13" t="str">
        <f>IF(OR($BR160="",BI160=""),"",COUNT($BR$3:$BR160))</f>
        <v/>
      </c>
      <c r="BA160" s="13" t="str">
        <f>IF(OR($BR160="",BJ160=""),"",COUNT($BR$3:$BR160))</f>
        <v/>
      </c>
      <c r="BB160" s="13" t="str">
        <f>IF(OR($BR160="",BK160=""),"",COUNT($BR$3:$BR160))</f>
        <v/>
      </c>
      <c r="BC160" s="13" t="str">
        <f>IF(OR($BR160="",BL160=""),"",COUNT($BR$3:$BR160))</f>
        <v/>
      </c>
      <c r="BD160" s="13" t="str">
        <f>IF(OR($BR160="",BM160=""),"",COUNT($BR$3:$BR160))</f>
        <v/>
      </c>
      <c r="BE160" s="13" t="str">
        <f>IF(OR($BR160="",BN160=""),"",COUNT($BR$3:$BR160))</f>
        <v/>
      </c>
      <c r="BF160" s="13" t="str">
        <f>IF(OR($BR160="",BO160=""),"",COUNT($BR$3:$BR160))</f>
        <v/>
      </c>
      <c r="BG160" s="66" t="str">
        <f>IF(Z160="","",COUNT($Z$3:Z160))</f>
        <v/>
      </c>
      <c r="BH160" s="13" t="str">
        <f>IF(AO160="","",IF(AO160=BH$2,(SUMIF($BV$3:$BV160,BH$2,$BW$3:$BW160)-SUMIF($BX$3:$BX160,BH$2,$BY$3:$BY160))*AO$1,""))</f>
        <v/>
      </c>
      <c r="BI160" s="13" t="str">
        <f>IF(AP160="","",IF(AP160=BI$2,(SUMIF($BV$3:$BV160,BI$2,$BW$3:$BW160)-SUMIF($BX$3:$BX160,BI$2,$BY$3:$BY160))*AP$1,""))</f>
        <v/>
      </c>
      <c r="BJ160" s="13" t="str">
        <f>IF(AQ160="","",IF(AQ160=BJ$2,(SUMIF($BV$3:$BV160,BJ$2,$BW$3:$BW160)-SUMIF($BX$3:$BX160,BJ$2,$BY$3:$BY160))*AQ$1,""))</f>
        <v/>
      </c>
      <c r="BK160" s="13" t="str">
        <f>IF(AR160="","",IF(AR160=BK$2,(SUMIF($BV$3:$BV160,BK$2,$BW$3:$BW160)-SUMIF($BX$3:$BX160,BK$2,$BY$3:$BY160))*AR$1,""))</f>
        <v/>
      </c>
      <c r="BL160" s="13" t="str">
        <f>IF(AS160="","",IF(AS160=BL$2,(SUMIF($BV$3:$BV160,BL$2,$BW$3:$BW160)-SUMIF($BX$3:$BX160,BL$2,$BY$3:$BY160))*AS$1,""))</f>
        <v/>
      </c>
      <c r="BM160" s="13" t="str">
        <f>IF(AT160="","",IF(AT160=BM$2,(SUMIF($BV$3:$BV160,BM$2,$BW$3:$BW160)-SUMIF($BX$3:$BX160,BM$2,$BY$3:$BY160))*AT$1,""))</f>
        <v/>
      </c>
      <c r="BN160" s="13" t="str">
        <f>IF(AU160="","",IF(AU160=BN$2,(SUMIF($BV$3:$BV160,BN$2,$BW$3:$BW160)-SUMIF($BX$3:$BX160,BN$2,$BY$3:$BY160))*AU$1,""))</f>
        <v/>
      </c>
      <c r="BO160" s="13" t="str">
        <f>IF(AV160="","",IF(AV160=BO$2,(SUMIF($BV$3:$BV160,BO$2,$BW$3:$BW160)-SUMIF($BX$3:$BX160,BO$2,$BY$3:$BY160))*AV$1,""))</f>
        <v/>
      </c>
      <c r="BP160" s="152"/>
      <c r="BQ160" s="13" t="str">
        <f t="shared" si="117"/>
        <v/>
      </c>
      <c r="BR160" s="75" t="str">
        <f t="shared" si="103"/>
        <v/>
      </c>
      <c r="BS160" s="33" t="str">
        <f t="shared" si="104"/>
        <v/>
      </c>
      <c r="BT160" s="42" t="str">
        <f t="shared" si="105"/>
        <v/>
      </c>
      <c r="BU160" s="38" t="str">
        <f t="shared" si="106"/>
        <v/>
      </c>
      <c r="BV160" s="30" t="str">
        <f t="shared" si="94"/>
        <v/>
      </c>
      <c r="BW160" s="36" t="str">
        <f t="shared" si="95"/>
        <v/>
      </c>
      <c r="BX160" s="36" t="str">
        <f t="shared" si="96"/>
        <v/>
      </c>
      <c r="BY160" s="45" t="str">
        <f t="shared" si="97"/>
        <v/>
      </c>
      <c r="BZ160" s="12" t="str">
        <f t="shared" si="107"/>
        <v/>
      </c>
      <c r="CA160" s="47" t="str">
        <f t="shared" si="108"/>
        <v/>
      </c>
      <c r="CB160" s="32" t="str">
        <f t="shared" si="109"/>
        <v/>
      </c>
      <c r="CC160" s="32" t="str">
        <f t="shared" si="110"/>
        <v/>
      </c>
      <c r="CD160" s="32" t="str">
        <f t="shared" si="111"/>
        <v/>
      </c>
      <c r="CE160" s="48"/>
      <c r="CF160" s="32" t="str">
        <f t="shared" si="118"/>
        <v/>
      </c>
      <c r="CG160" s="32" t="str">
        <f t="shared" si="119"/>
        <v/>
      </c>
      <c r="CH160" s="48"/>
    </row>
    <row r="161" spans="2:86" ht="30" customHeight="1" x14ac:dyDescent="0.2">
      <c r="B161" s="155"/>
      <c r="C161" s="117"/>
      <c r="D161" s="53"/>
      <c r="E161" s="68"/>
      <c r="F161" s="54"/>
      <c r="G161" s="54"/>
      <c r="H161" s="55"/>
      <c r="I161" s="71"/>
      <c r="J161" s="73"/>
      <c r="K161" s="56"/>
      <c r="L161" s="76" t="str">
        <f t="shared" si="112"/>
        <v/>
      </c>
      <c r="M161" s="77" t="str">
        <f t="shared" si="113"/>
        <v/>
      </c>
      <c r="N161" s="130" t="str">
        <f t="shared" si="114"/>
        <v/>
      </c>
      <c r="O161" s="131" t="str">
        <f t="shared" si="122"/>
        <v/>
      </c>
      <c r="P161" s="131" t="str">
        <f t="shared" si="122"/>
        <v/>
      </c>
      <c r="Q161" s="131" t="str">
        <f t="shared" si="122"/>
        <v/>
      </c>
      <c r="R161" s="131" t="str">
        <f t="shared" si="122"/>
        <v/>
      </c>
      <c r="S161" s="131" t="str">
        <f t="shared" si="122"/>
        <v/>
      </c>
      <c r="T161" s="131" t="str">
        <f t="shared" si="122"/>
        <v/>
      </c>
      <c r="U161" s="131" t="str">
        <f t="shared" si="122"/>
        <v/>
      </c>
      <c r="V161" s="14"/>
      <c r="W161" s="17" t="str">
        <f>IF(C161="",IF(OR(AND($H161&lt;&gt;"",C161=""),AND($F160=$F161,$AK161&lt;&gt;""),COUNTA($H$3:$H$100002)&gt;COUNTA($H$3:$H161),$AE161&lt;&gt;""),W160,""),C161)</f>
        <v/>
      </c>
      <c r="X161" s="17" t="str">
        <f>IF(D161="",IF(OR(AND($H161&lt;&gt;"",D161=""),AND($F160=$F161,$AK161&lt;&gt;""),COUNTA($H$3:$H$100002)&gt;COUNTA($H$3:$H161),$AE161&lt;&gt;""),X160,""),D161)</f>
        <v/>
      </c>
      <c r="Y161" s="17" t="str">
        <f>IF(E161="",IF(OR(AND($H161&lt;&gt;"",E161=""),AND($F160=$F161,$AK161&lt;&gt;""),COUNTA($H$3:$H$100002)&gt;COUNTA($H$3:$H161),$AE161&lt;&gt;""),Y160,""),E161)</f>
        <v/>
      </c>
      <c r="Z161" s="27" t="str">
        <f t="shared" si="123"/>
        <v/>
      </c>
      <c r="AA161" s="2" t="str">
        <f>IF(F161="","",COUNTA($F$3:F161))</f>
        <v/>
      </c>
      <c r="AB161" s="3" t="str">
        <f>IF(F161="","",IFERROR(IF(F161&lt;&gt;"",IFERROR(INDEX(設定!$C$3:$C$303,MATCH(F161,設定!$C$3:$C$303,0),0),INDEX(設定!$C$3:$C$303,MATCH("*"&amp;F161&amp;"*",設定!$C$3:$C$303,0),0)),""),"エラー"))</f>
        <v/>
      </c>
      <c r="AC161" s="2" t="str">
        <f>IF(G161="","",COUNTA($G$3:G161))</f>
        <v/>
      </c>
      <c r="AD161" s="3" t="str">
        <f>IF(G161="","",IFERROR(IF(G161&lt;&gt;"",IFERROR(INDEX(設定!$C$3:$C$303,MATCH(G161,設定!$C$3:$C$303,0),0),INDEX(設定!$C$3:$C$303,MATCH("*"&amp;G161&amp;"*",設定!$C$3:$C$303,0),0)),""),"エラー"))</f>
        <v/>
      </c>
      <c r="AE161" s="3" t="str">
        <f>IFERROR(IF(AB161="",IF(AND(H161&lt;&gt;"",F161=""),INDEX(AB$3:AB161,MATCH(MAX(AA$3:AA161),AA$3:AA161,0),0),""),AB161),"")</f>
        <v/>
      </c>
      <c r="AF161" s="3" t="str">
        <f>IFERROR(IF(AD161="",IF(AND(H161&lt;&gt;"",G161=""),INDEX(AD$3:AD161,MATCH(MAX(AC$3:AC161),AC$3:AC161,0),0),""),AD161),"")</f>
        <v/>
      </c>
      <c r="AG161" s="2" t="str">
        <f>IF(AH161="","",IF(OR(AH161=AH160,AH161=AH162),IF(AND(E161="",AB161="",AG160&lt;&gt;""),MAX($AG$3:AG160),MAX($AG$3:AG160)+1),IF(AH160=AH161,AG160,MAX($AG$3:AG160)+1)))</f>
        <v/>
      </c>
      <c r="AH161" s="12" t="str">
        <f t="shared" si="115"/>
        <v/>
      </c>
      <c r="AI161" s="12" t="str">
        <f t="shared" si="93"/>
        <v/>
      </c>
      <c r="AJ161" s="13" t="str">
        <f t="shared" si="98"/>
        <v/>
      </c>
      <c r="AK161" s="13" t="str">
        <f t="shared" si="99"/>
        <v/>
      </c>
      <c r="AL161" s="13" t="str">
        <f>IF(OR(AJ161="",COUNTIF($AH$3:AH161,AH161)&lt;&gt;COUNTIF(AH$3:AH$100002,AH161)),"",SUMIF(AH$3:AH$100002,AH161,AJ$3:AJ$100002))</f>
        <v/>
      </c>
      <c r="AM161" s="13" t="str">
        <f>IF(OR(AK161="",COUNTIF($AH$3:AH161,AH161)&lt;&gt;COUNTIF(AH$3:AH$100002,AH161)),"",SUMIF(AH$3:AH$100002,AH161,AK$3:AK$100002))</f>
        <v/>
      </c>
      <c r="AO161" s="13" t="str">
        <f t="shared" si="116"/>
        <v/>
      </c>
      <c r="AP161" s="13" t="str">
        <f t="shared" si="116"/>
        <v/>
      </c>
      <c r="AQ161" s="13" t="str">
        <f t="shared" si="116"/>
        <v/>
      </c>
      <c r="AR161" s="13" t="str">
        <f t="shared" si="100"/>
        <v/>
      </c>
      <c r="AS161" s="13" t="str">
        <f t="shared" si="100"/>
        <v/>
      </c>
      <c r="AT161" s="13" t="str">
        <f t="shared" si="100"/>
        <v/>
      </c>
      <c r="AU161" s="13" t="str">
        <f t="shared" si="100"/>
        <v/>
      </c>
      <c r="AV161" s="13" t="str">
        <f t="shared" si="124"/>
        <v/>
      </c>
      <c r="AW161" s="86" t="str">
        <f t="shared" si="101"/>
        <v/>
      </c>
      <c r="AX161" s="59" t="str">
        <f t="shared" si="102"/>
        <v/>
      </c>
      <c r="AY161" s="63" t="str">
        <f>IF(OR($BR161="",BH161=""),"",COUNT($BR$3:$BR161))</f>
        <v/>
      </c>
      <c r="AZ161" s="13" t="str">
        <f>IF(OR($BR161="",BI161=""),"",COUNT($BR$3:$BR161))</f>
        <v/>
      </c>
      <c r="BA161" s="13" t="str">
        <f>IF(OR($BR161="",BJ161=""),"",COUNT($BR$3:$BR161))</f>
        <v/>
      </c>
      <c r="BB161" s="13" t="str">
        <f>IF(OR($BR161="",BK161=""),"",COUNT($BR$3:$BR161))</f>
        <v/>
      </c>
      <c r="BC161" s="13" t="str">
        <f>IF(OR($BR161="",BL161=""),"",COUNT($BR$3:$BR161))</f>
        <v/>
      </c>
      <c r="BD161" s="13" t="str">
        <f>IF(OR($BR161="",BM161=""),"",COUNT($BR$3:$BR161))</f>
        <v/>
      </c>
      <c r="BE161" s="13" t="str">
        <f>IF(OR($BR161="",BN161=""),"",COUNT($BR$3:$BR161))</f>
        <v/>
      </c>
      <c r="BF161" s="13" t="str">
        <f>IF(OR($BR161="",BO161=""),"",COUNT($BR$3:$BR161))</f>
        <v/>
      </c>
      <c r="BG161" s="66" t="str">
        <f>IF(Z161="","",COUNT($Z$3:Z161))</f>
        <v/>
      </c>
      <c r="BH161" s="13" t="str">
        <f>IF(AO161="","",IF(AO161=BH$2,(SUMIF($BV$3:$BV161,BH$2,$BW$3:$BW161)-SUMIF($BX$3:$BX161,BH$2,$BY$3:$BY161))*AO$1,""))</f>
        <v/>
      </c>
      <c r="BI161" s="13" t="str">
        <f>IF(AP161="","",IF(AP161=BI$2,(SUMIF($BV$3:$BV161,BI$2,$BW$3:$BW161)-SUMIF($BX$3:$BX161,BI$2,$BY$3:$BY161))*AP$1,""))</f>
        <v/>
      </c>
      <c r="BJ161" s="13" t="str">
        <f>IF(AQ161="","",IF(AQ161=BJ$2,(SUMIF($BV$3:$BV161,BJ$2,$BW$3:$BW161)-SUMIF($BX$3:$BX161,BJ$2,$BY$3:$BY161))*AQ$1,""))</f>
        <v/>
      </c>
      <c r="BK161" s="13" t="str">
        <f>IF(AR161="","",IF(AR161=BK$2,(SUMIF($BV$3:$BV161,BK$2,$BW$3:$BW161)-SUMIF($BX$3:$BX161,BK$2,$BY$3:$BY161))*AR$1,""))</f>
        <v/>
      </c>
      <c r="BL161" s="13" t="str">
        <f>IF(AS161="","",IF(AS161=BL$2,(SUMIF($BV$3:$BV161,BL$2,$BW$3:$BW161)-SUMIF($BX$3:$BX161,BL$2,$BY$3:$BY161))*AS$1,""))</f>
        <v/>
      </c>
      <c r="BM161" s="13" t="str">
        <f>IF(AT161="","",IF(AT161=BM$2,(SUMIF($BV$3:$BV161,BM$2,$BW$3:$BW161)-SUMIF($BX$3:$BX161,BM$2,$BY$3:$BY161))*AT$1,""))</f>
        <v/>
      </c>
      <c r="BN161" s="13" t="str">
        <f>IF(AU161="","",IF(AU161=BN$2,(SUMIF($BV$3:$BV161,BN$2,$BW$3:$BW161)-SUMIF($BX$3:$BX161,BN$2,$BY$3:$BY161))*AU$1,""))</f>
        <v/>
      </c>
      <c r="BO161" s="13" t="str">
        <f>IF(AV161="","",IF(AV161=BO$2,(SUMIF($BV$3:$BV161,BO$2,$BW$3:$BW161)-SUMIF($BX$3:$BX161,BO$2,$BY$3:$BY161))*AV$1,""))</f>
        <v/>
      </c>
      <c r="BP161" s="152"/>
      <c r="BQ161" s="13" t="str">
        <f t="shared" si="117"/>
        <v/>
      </c>
      <c r="BR161" s="75" t="str">
        <f t="shared" si="103"/>
        <v/>
      </c>
      <c r="BS161" s="33" t="str">
        <f t="shared" si="104"/>
        <v/>
      </c>
      <c r="BT161" s="42" t="str">
        <f t="shared" si="105"/>
        <v/>
      </c>
      <c r="BU161" s="38" t="str">
        <f t="shared" si="106"/>
        <v/>
      </c>
      <c r="BV161" s="30" t="str">
        <f t="shared" si="94"/>
        <v/>
      </c>
      <c r="BW161" s="36" t="str">
        <f t="shared" si="95"/>
        <v/>
      </c>
      <c r="BX161" s="36" t="str">
        <f t="shared" si="96"/>
        <v/>
      </c>
      <c r="BY161" s="45" t="str">
        <f t="shared" si="97"/>
        <v/>
      </c>
      <c r="BZ161" s="12" t="str">
        <f t="shared" si="107"/>
        <v/>
      </c>
      <c r="CA161" s="47" t="str">
        <f t="shared" si="108"/>
        <v/>
      </c>
      <c r="CB161" s="32" t="str">
        <f t="shared" si="109"/>
        <v/>
      </c>
      <c r="CC161" s="32" t="str">
        <f t="shared" si="110"/>
        <v/>
      </c>
      <c r="CD161" s="32" t="str">
        <f t="shared" si="111"/>
        <v/>
      </c>
      <c r="CE161" s="48"/>
      <c r="CF161" s="32" t="str">
        <f t="shared" si="118"/>
        <v/>
      </c>
      <c r="CG161" s="32" t="str">
        <f t="shared" si="119"/>
        <v/>
      </c>
      <c r="CH161" s="48"/>
    </row>
    <row r="162" spans="2:86" ht="30" customHeight="1" x14ac:dyDescent="0.2">
      <c r="B162" s="155"/>
      <c r="C162" s="117"/>
      <c r="D162" s="53"/>
      <c r="E162" s="68"/>
      <c r="F162" s="54"/>
      <c r="G162" s="54"/>
      <c r="H162" s="55"/>
      <c r="I162" s="71"/>
      <c r="J162" s="73"/>
      <c r="K162" s="56"/>
      <c r="L162" s="76" t="str">
        <f t="shared" si="112"/>
        <v/>
      </c>
      <c r="M162" s="77" t="str">
        <f t="shared" si="113"/>
        <v/>
      </c>
      <c r="N162" s="130" t="str">
        <f t="shared" si="114"/>
        <v/>
      </c>
      <c r="O162" s="131" t="str">
        <f t="shared" si="122"/>
        <v/>
      </c>
      <c r="P162" s="131" t="str">
        <f t="shared" si="122"/>
        <v/>
      </c>
      <c r="Q162" s="131" t="str">
        <f t="shared" si="122"/>
        <v/>
      </c>
      <c r="R162" s="131" t="str">
        <f t="shared" si="122"/>
        <v/>
      </c>
      <c r="S162" s="131" t="str">
        <f t="shared" si="122"/>
        <v/>
      </c>
      <c r="T162" s="131" t="str">
        <f t="shared" si="122"/>
        <v/>
      </c>
      <c r="U162" s="131" t="str">
        <f t="shared" si="122"/>
        <v/>
      </c>
      <c r="V162" s="14"/>
      <c r="W162" s="17" t="str">
        <f>IF(C162="",IF(OR(AND($H162&lt;&gt;"",C162=""),AND($F161=$F162,$AK162&lt;&gt;""),COUNTA($H$3:$H$100002)&gt;COUNTA($H$3:$H162),$AE162&lt;&gt;""),W161,""),C162)</f>
        <v/>
      </c>
      <c r="X162" s="17" t="str">
        <f>IF(D162="",IF(OR(AND($H162&lt;&gt;"",D162=""),AND($F161=$F162,$AK162&lt;&gt;""),COUNTA($H$3:$H$100002)&gt;COUNTA($H$3:$H162),$AE162&lt;&gt;""),X161,""),D162)</f>
        <v/>
      </c>
      <c r="Y162" s="17" t="str">
        <f>IF(E162="",IF(OR(AND($H162&lt;&gt;"",E162=""),AND($F161=$F162,$AK162&lt;&gt;""),COUNTA($H$3:$H$100002)&gt;COUNTA($H$3:$H162),$AE162&lt;&gt;""),Y161,""),E162)</f>
        <v/>
      </c>
      <c r="Z162" s="27" t="str">
        <f t="shared" si="123"/>
        <v/>
      </c>
      <c r="AA162" s="2" t="str">
        <f>IF(F162="","",COUNTA($F$3:F162))</f>
        <v/>
      </c>
      <c r="AB162" s="3" t="str">
        <f>IF(F162="","",IFERROR(IF(F162&lt;&gt;"",IFERROR(INDEX(設定!$C$3:$C$303,MATCH(F162,設定!$C$3:$C$303,0),0),INDEX(設定!$C$3:$C$303,MATCH("*"&amp;F162&amp;"*",設定!$C$3:$C$303,0),0)),""),"エラー"))</f>
        <v/>
      </c>
      <c r="AC162" s="2" t="str">
        <f>IF(G162="","",COUNTA($G$3:G162))</f>
        <v/>
      </c>
      <c r="AD162" s="3" t="str">
        <f>IF(G162="","",IFERROR(IF(G162&lt;&gt;"",IFERROR(INDEX(設定!$C$3:$C$303,MATCH(G162,設定!$C$3:$C$303,0),0),INDEX(設定!$C$3:$C$303,MATCH("*"&amp;G162&amp;"*",設定!$C$3:$C$303,0),0)),""),"エラー"))</f>
        <v/>
      </c>
      <c r="AE162" s="3" t="str">
        <f>IFERROR(IF(AB162="",IF(AND(H162&lt;&gt;"",F162=""),INDEX(AB$3:AB162,MATCH(MAX(AA$3:AA162),AA$3:AA162,0),0),""),AB162),"")</f>
        <v/>
      </c>
      <c r="AF162" s="3" t="str">
        <f>IFERROR(IF(AD162="",IF(AND(H162&lt;&gt;"",G162=""),INDEX(AD$3:AD162,MATCH(MAX(AC$3:AC162),AC$3:AC162,0),0),""),AD162),"")</f>
        <v/>
      </c>
      <c r="AG162" s="2" t="str">
        <f>IF(AH162="","",IF(OR(AH162=AH161,AH162=AH163),IF(AND(E162="",AB162="",AG161&lt;&gt;""),MAX($AG$3:AG161),MAX($AG$3:AG161)+1),IF(AH161=AH162,AG161,MAX($AG$3:AG161)+1)))</f>
        <v/>
      </c>
      <c r="AH162" s="12" t="str">
        <f t="shared" si="115"/>
        <v/>
      </c>
      <c r="AI162" s="12" t="str">
        <f t="shared" si="93"/>
        <v/>
      </c>
      <c r="AJ162" s="13" t="str">
        <f t="shared" si="98"/>
        <v/>
      </c>
      <c r="AK162" s="13" t="str">
        <f t="shared" si="99"/>
        <v/>
      </c>
      <c r="AL162" s="13" t="str">
        <f>IF(OR(AJ162="",COUNTIF($AH$3:AH162,AH162)&lt;&gt;COUNTIF(AH$3:AH$100002,AH162)),"",SUMIF(AH$3:AH$100002,AH162,AJ$3:AJ$100002))</f>
        <v/>
      </c>
      <c r="AM162" s="13" t="str">
        <f>IF(OR(AK162="",COUNTIF($AH$3:AH162,AH162)&lt;&gt;COUNTIF(AH$3:AH$100002,AH162)),"",SUMIF(AH$3:AH$100002,AH162,AK$3:AK$100002))</f>
        <v/>
      </c>
      <c r="AO162" s="13" t="str">
        <f t="shared" si="116"/>
        <v/>
      </c>
      <c r="AP162" s="13" t="str">
        <f t="shared" si="116"/>
        <v/>
      </c>
      <c r="AQ162" s="13" t="str">
        <f t="shared" si="116"/>
        <v/>
      </c>
      <c r="AR162" s="13" t="str">
        <f t="shared" si="100"/>
        <v/>
      </c>
      <c r="AS162" s="13" t="str">
        <f t="shared" si="100"/>
        <v/>
      </c>
      <c r="AT162" s="13" t="str">
        <f t="shared" si="100"/>
        <v/>
      </c>
      <c r="AU162" s="13" t="str">
        <f t="shared" si="100"/>
        <v/>
      </c>
      <c r="AV162" s="13" t="str">
        <f t="shared" si="124"/>
        <v/>
      </c>
      <c r="AW162" s="86" t="str">
        <f t="shared" si="101"/>
        <v/>
      </c>
      <c r="AX162" s="59" t="str">
        <f t="shared" si="102"/>
        <v/>
      </c>
      <c r="AY162" s="63" t="str">
        <f>IF(OR($BR162="",BH162=""),"",COUNT($BR$3:$BR162))</f>
        <v/>
      </c>
      <c r="AZ162" s="13" t="str">
        <f>IF(OR($BR162="",BI162=""),"",COUNT($BR$3:$BR162))</f>
        <v/>
      </c>
      <c r="BA162" s="13" t="str">
        <f>IF(OR($BR162="",BJ162=""),"",COUNT($BR$3:$BR162))</f>
        <v/>
      </c>
      <c r="BB162" s="13" t="str">
        <f>IF(OR($BR162="",BK162=""),"",COUNT($BR$3:$BR162))</f>
        <v/>
      </c>
      <c r="BC162" s="13" t="str">
        <f>IF(OR($BR162="",BL162=""),"",COUNT($BR$3:$BR162))</f>
        <v/>
      </c>
      <c r="BD162" s="13" t="str">
        <f>IF(OR($BR162="",BM162=""),"",COUNT($BR$3:$BR162))</f>
        <v/>
      </c>
      <c r="BE162" s="13" t="str">
        <f>IF(OR($BR162="",BN162=""),"",COUNT($BR$3:$BR162))</f>
        <v/>
      </c>
      <c r="BF162" s="13" t="str">
        <f>IF(OR($BR162="",BO162=""),"",COUNT($BR$3:$BR162))</f>
        <v/>
      </c>
      <c r="BG162" s="66" t="str">
        <f>IF(Z162="","",COUNT($Z$3:Z162))</f>
        <v/>
      </c>
      <c r="BH162" s="13" t="str">
        <f>IF(AO162="","",IF(AO162=BH$2,(SUMIF($BV$3:$BV162,BH$2,$BW$3:$BW162)-SUMIF($BX$3:$BX162,BH$2,$BY$3:$BY162))*AO$1,""))</f>
        <v/>
      </c>
      <c r="BI162" s="13" t="str">
        <f>IF(AP162="","",IF(AP162=BI$2,(SUMIF($BV$3:$BV162,BI$2,$BW$3:$BW162)-SUMIF($BX$3:$BX162,BI$2,$BY$3:$BY162))*AP$1,""))</f>
        <v/>
      </c>
      <c r="BJ162" s="13" t="str">
        <f>IF(AQ162="","",IF(AQ162=BJ$2,(SUMIF($BV$3:$BV162,BJ$2,$BW$3:$BW162)-SUMIF($BX$3:$BX162,BJ$2,$BY$3:$BY162))*AQ$1,""))</f>
        <v/>
      </c>
      <c r="BK162" s="13" t="str">
        <f>IF(AR162="","",IF(AR162=BK$2,(SUMIF($BV$3:$BV162,BK$2,$BW$3:$BW162)-SUMIF($BX$3:$BX162,BK$2,$BY$3:$BY162))*AR$1,""))</f>
        <v/>
      </c>
      <c r="BL162" s="13" t="str">
        <f>IF(AS162="","",IF(AS162=BL$2,(SUMIF($BV$3:$BV162,BL$2,$BW$3:$BW162)-SUMIF($BX$3:$BX162,BL$2,$BY$3:$BY162))*AS$1,""))</f>
        <v/>
      </c>
      <c r="BM162" s="13" t="str">
        <f>IF(AT162="","",IF(AT162=BM$2,(SUMIF($BV$3:$BV162,BM$2,$BW$3:$BW162)-SUMIF($BX$3:$BX162,BM$2,$BY$3:$BY162))*AT$1,""))</f>
        <v/>
      </c>
      <c r="BN162" s="13" t="str">
        <f>IF(AU162="","",IF(AU162=BN$2,(SUMIF($BV$3:$BV162,BN$2,$BW$3:$BW162)-SUMIF($BX$3:$BX162,BN$2,$BY$3:$BY162))*AU$1,""))</f>
        <v/>
      </c>
      <c r="BO162" s="13" t="str">
        <f>IF(AV162="","",IF(AV162=BO$2,(SUMIF($BV$3:$BV162,BO$2,$BW$3:$BW162)-SUMIF($BX$3:$BX162,BO$2,$BY$3:$BY162))*AV$1,""))</f>
        <v/>
      </c>
      <c r="BP162" s="152"/>
      <c r="BQ162" s="13" t="str">
        <f t="shared" si="117"/>
        <v/>
      </c>
      <c r="BR162" s="75" t="str">
        <f t="shared" si="103"/>
        <v/>
      </c>
      <c r="BS162" s="33" t="str">
        <f t="shared" si="104"/>
        <v/>
      </c>
      <c r="BT162" s="42" t="str">
        <f t="shared" si="105"/>
        <v/>
      </c>
      <c r="BU162" s="38" t="str">
        <f t="shared" si="106"/>
        <v/>
      </c>
      <c r="BV162" s="30" t="str">
        <f t="shared" si="94"/>
        <v/>
      </c>
      <c r="BW162" s="36" t="str">
        <f t="shared" si="95"/>
        <v/>
      </c>
      <c r="BX162" s="36" t="str">
        <f t="shared" si="96"/>
        <v/>
      </c>
      <c r="BY162" s="45" t="str">
        <f t="shared" si="97"/>
        <v/>
      </c>
      <c r="BZ162" s="12" t="str">
        <f t="shared" si="107"/>
        <v/>
      </c>
      <c r="CA162" s="47" t="str">
        <f t="shared" si="108"/>
        <v/>
      </c>
      <c r="CB162" s="32" t="str">
        <f t="shared" si="109"/>
        <v/>
      </c>
      <c r="CC162" s="32" t="str">
        <f t="shared" si="110"/>
        <v/>
      </c>
      <c r="CD162" s="32" t="str">
        <f t="shared" si="111"/>
        <v/>
      </c>
      <c r="CE162" s="48"/>
      <c r="CF162" s="32" t="str">
        <f t="shared" si="118"/>
        <v/>
      </c>
      <c r="CG162" s="32" t="str">
        <f t="shared" si="119"/>
        <v/>
      </c>
      <c r="CH162" s="48"/>
    </row>
    <row r="163" spans="2:86" ht="30" customHeight="1" x14ac:dyDescent="0.2">
      <c r="B163" s="155"/>
      <c r="C163" s="117"/>
      <c r="D163" s="53"/>
      <c r="E163" s="68"/>
      <c r="F163" s="54"/>
      <c r="G163" s="54"/>
      <c r="H163" s="55"/>
      <c r="I163" s="71"/>
      <c r="J163" s="73"/>
      <c r="K163" s="56"/>
      <c r="L163" s="76" t="str">
        <f t="shared" si="112"/>
        <v/>
      </c>
      <c r="M163" s="77" t="str">
        <f t="shared" si="113"/>
        <v/>
      </c>
      <c r="N163" s="130" t="str">
        <f t="shared" si="114"/>
        <v/>
      </c>
      <c r="O163" s="131" t="str">
        <f t="shared" ref="O163:U172" si="125">IFERROR(INDEX($BH$3:$BO$100002,MATCH($BG163,$BG$3:$BG$100002,0),MATCH(O$1,$BH$2:$BO$2,0)),"")</f>
        <v/>
      </c>
      <c r="P163" s="131" t="str">
        <f t="shared" si="125"/>
        <v/>
      </c>
      <c r="Q163" s="131" t="str">
        <f t="shared" si="125"/>
        <v/>
      </c>
      <c r="R163" s="131" t="str">
        <f t="shared" si="125"/>
        <v/>
      </c>
      <c r="S163" s="131" t="str">
        <f t="shared" si="125"/>
        <v/>
      </c>
      <c r="T163" s="131" t="str">
        <f t="shared" si="125"/>
        <v/>
      </c>
      <c r="U163" s="131" t="str">
        <f t="shared" si="125"/>
        <v/>
      </c>
      <c r="V163" s="14"/>
      <c r="W163" s="17" t="str">
        <f>IF(C163="",IF(OR(AND($H163&lt;&gt;"",C163=""),AND($F162=$F163,$AK163&lt;&gt;""),COUNTA($H$3:$H$100002)&gt;COUNTA($H$3:$H163),$AE163&lt;&gt;""),W162,""),C163)</f>
        <v/>
      </c>
      <c r="X163" s="17" t="str">
        <f>IF(D163="",IF(OR(AND($H163&lt;&gt;"",D163=""),AND($F162=$F163,$AK163&lt;&gt;""),COUNTA($H$3:$H$100002)&gt;COUNTA($H$3:$H163),$AE163&lt;&gt;""),X162,""),D163)</f>
        <v/>
      </c>
      <c r="Y163" s="17" t="str">
        <f>IF(E163="",IF(OR(AND($H163&lt;&gt;"",E163=""),AND($F162=$F163,$AK163&lt;&gt;""),COUNTA($H$3:$H$100002)&gt;COUNTA($H$3:$H163),$AE163&lt;&gt;""),Y162,""),E163)</f>
        <v/>
      </c>
      <c r="Z163" s="27" t="str">
        <f t="shared" si="123"/>
        <v/>
      </c>
      <c r="AA163" s="2" t="str">
        <f>IF(F163="","",COUNTA($F$3:F163))</f>
        <v/>
      </c>
      <c r="AB163" s="3" t="str">
        <f>IF(F163="","",IFERROR(IF(F163&lt;&gt;"",IFERROR(INDEX(設定!$C$3:$C$303,MATCH(F163,設定!$C$3:$C$303,0),0),INDEX(設定!$C$3:$C$303,MATCH("*"&amp;F163&amp;"*",設定!$C$3:$C$303,0),0)),""),"エラー"))</f>
        <v/>
      </c>
      <c r="AC163" s="2" t="str">
        <f>IF(G163="","",COUNTA($G$3:G163))</f>
        <v/>
      </c>
      <c r="AD163" s="3" t="str">
        <f>IF(G163="","",IFERROR(IF(G163&lt;&gt;"",IFERROR(INDEX(設定!$C$3:$C$303,MATCH(G163,設定!$C$3:$C$303,0),0),INDEX(設定!$C$3:$C$303,MATCH("*"&amp;G163&amp;"*",設定!$C$3:$C$303,0),0)),""),"エラー"))</f>
        <v/>
      </c>
      <c r="AE163" s="3" t="str">
        <f>IFERROR(IF(AB163="",IF(AND(H163&lt;&gt;"",F163=""),INDEX(AB$3:AB163,MATCH(MAX(AA$3:AA163),AA$3:AA163,0),0),""),AB163),"")</f>
        <v/>
      </c>
      <c r="AF163" s="3" t="str">
        <f>IFERROR(IF(AD163="",IF(AND(H163&lt;&gt;"",G163=""),INDEX(AD$3:AD163,MATCH(MAX(AC$3:AC163),AC$3:AC163,0),0),""),AD163),"")</f>
        <v/>
      </c>
      <c r="AG163" s="2" t="str">
        <f>IF(AH163="","",IF(OR(AH163=AH162,AH163=AH164),IF(AND(E163="",AB163="",AG162&lt;&gt;""),MAX($AG$3:AG162),MAX($AG$3:AG162)+1),IF(AH162=AH163,AG162,MAX($AG$3:AG162)+1)))</f>
        <v/>
      </c>
      <c r="AH163" s="12" t="str">
        <f t="shared" si="115"/>
        <v/>
      </c>
      <c r="AI163" s="12" t="str">
        <f t="shared" si="93"/>
        <v/>
      </c>
      <c r="AJ163" s="13" t="str">
        <f t="shared" si="98"/>
        <v/>
      </c>
      <c r="AK163" s="13" t="str">
        <f t="shared" si="99"/>
        <v/>
      </c>
      <c r="AL163" s="13" t="str">
        <f>IF(OR(AJ163="",COUNTIF($AH$3:AH163,AH163)&lt;&gt;COUNTIF(AH$3:AH$100002,AH163)),"",SUMIF(AH$3:AH$100002,AH163,AJ$3:AJ$100002))</f>
        <v/>
      </c>
      <c r="AM163" s="13" t="str">
        <f>IF(OR(AK163="",COUNTIF($AH$3:AH163,AH163)&lt;&gt;COUNTIF(AH$3:AH$100002,AH163)),"",SUMIF(AH$3:AH$100002,AH163,AK$3:AK$100002))</f>
        <v/>
      </c>
      <c r="AO163" s="13" t="str">
        <f t="shared" si="116"/>
        <v/>
      </c>
      <c r="AP163" s="13" t="str">
        <f t="shared" si="116"/>
        <v/>
      </c>
      <c r="AQ163" s="13" t="str">
        <f t="shared" si="116"/>
        <v/>
      </c>
      <c r="AR163" s="13" t="str">
        <f t="shared" si="100"/>
        <v/>
      </c>
      <c r="AS163" s="13" t="str">
        <f t="shared" si="100"/>
        <v/>
      </c>
      <c r="AT163" s="13" t="str">
        <f t="shared" si="100"/>
        <v/>
      </c>
      <c r="AU163" s="13" t="str">
        <f t="shared" si="100"/>
        <v/>
      </c>
      <c r="AV163" s="13" t="str">
        <f t="shared" si="124"/>
        <v/>
      </c>
      <c r="AW163" s="86" t="str">
        <f t="shared" si="101"/>
        <v/>
      </c>
      <c r="AX163" s="59" t="str">
        <f t="shared" si="102"/>
        <v/>
      </c>
      <c r="AY163" s="63" t="str">
        <f>IF(OR($BR163="",BH163=""),"",COUNT($BR$3:$BR163))</f>
        <v/>
      </c>
      <c r="AZ163" s="13" t="str">
        <f>IF(OR($BR163="",BI163=""),"",COUNT($BR$3:$BR163))</f>
        <v/>
      </c>
      <c r="BA163" s="13" t="str">
        <f>IF(OR($BR163="",BJ163=""),"",COUNT($BR$3:$BR163))</f>
        <v/>
      </c>
      <c r="BB163" s="13" t="str">
        <f>IF(OR($BR163="",BK163=""),"",COUNT($BR$3:$BR163))</f>
        <v/>
      </c>
      <c r="BC163" s="13" t="str">
        <f>IF(OR($BR163="",BL163=""),"",COUNT($BR$3:$BR163))</f>
        <v/>
      </c>
      <c r="BD163" s="13" t="str">
        <f>IF(OR($BR163="",BM163=""),"",COUNT($BR$3:$BR163))</f>
        <v/>
      </c>
      <c r="BE163" s="13" t="str">
        <f>IF(OR($BR163="",BN163=""),"",COUNT($BR$3:$BR163))</f>
        <v/>
      </c>
      <c r="BF163" s="13" t="str">
        <f>IF(OR($BR163="",BO163=""),"",COUNT($BR$3:$BR163))</f>
        <v/>
      </c>
      <c r="BG163" s="66" t="str">
        <f>IF(Z163="","",COUNT($Z$3:Z163))</f>
        <v/>
      </c>
      <c r="BH163" s="13" t="str">
        <f>IF(AO163="","",IF(AO163=BH$2,(SUMIF($BV$3:$BV163,BH$2,$BW$3:$BW163)-SUMIF($BX$3:$BX163,BH$2,$BY$3:$BY163))*AO$1,""))</f>
        <v/>
      </c>
      <c r="BI163" s="13" t="str">
        <f>IF(AP163="","",IF(AP163=BI$2,(SUMIF($BV$3:$BV163,BI$2,$BW$3:$BW163)-SUMIF($BX$3:$BX163,BI$2,$BY$3:$BY163))*AP$1,""))</f>
        <v/>
      </c>
      <c r="BJ163" s="13" t="str">
        <f>IF(AQ163="","",IF(AQ163=BJ$2,(SUMIF($BV$3:$BV163,BJ$2,$BW$3:$BW163)-SUMIF($BX$3:$BX163,BJ$2,$BY$3:$BY163))*AQ$1,""))</f>
        <v/>
      </c>
      <c r="BK163" s="13" t="str">
        <f>IF(AR163="","",IF(AR163=BK$2,(SUMIF($BV$3:$BV163,BK$2,$BW$3:$BW163)-SUMIF($BX$3:$BX163,BK$2,$BY$3:$BY163))*AR$1,""))</f>
        <v/>
      </c>
      <c r="BL163" s="13" t="str">
        <f>IF(AS163="","",IF(AS163=BL$2,(SUMIF($BV$3:$BV163,BL$2,$BW$3:$BW163)-SUMIF($BX$3:$BX163,BL$2,$BY$3:$BY163))*AS$1,""))</f>
        <v/>
      </c>
      <c r="BM163" s="13" t="str">
        <f>IF(AT163="","",IF(AT163=BM$2,(SUMIF($BV$3:$BV163,BM$2,$BW$3:$BW163)-SUMIF($BX$3:$BX163,BM$2,$BY$3:$BY163))*AT$1,""))</f>
        <v/>
      </c>
      <c r="BN163" s="13" t="str">
        <f>IF(AU163="","",IF(AU163=BN$2,(SUMIF($BV$3:$BV163,BN$2,$BW$3:$BW163)-SUMIF($BX$3:$BX163,BN$2,$BY$3:$BY163))*AU$1,""))</f>
        <v/>
      </c>
      <c r="BO163" s="13" t="str">
        <f>IF(AV163="","",IF(AV163=BO$2,(SUMIF($BV$3:$BV163,BO$2,$BW$3:$BW163)-SUMIF($BX$3:$BX163,BO$2,$BY$3:$BY163))*AV$1,""))</f>
        <v/>
      </c>
      <c r="BP163" s="152"/>
      <c r="BQ163" s="13" t="str">
        <f t="shared" si="117"/>
        <v/>
      </c>
      <c r="BR163" s="75" t="str">
        <f t="shared" si="103"/>
        <v/>
      </c>
      <c r="BS163" s="33" t="str">
        <f t="shared" si="104"/>
        <v/>
      </c>
      <c r="BT163" s="42" t="str">
        <f t="shared" si="105"/>
        <v/>
      </c>
      <c r="BU163" s="38" t="str">
        <f t="shared" si="106"/>
        <v/>
      </c>
      <c r="BV163" s="30" t="str">
        <f t="shared" si="94"/>
        <v/>
      </c>
      <c r="BW163" s="36" t="str">
        <f t="shared" si="95"/>
        <v/>
      </c>
      <c r="BX163" s="36" t="str">
        <f t="shared" si="96"/>
        <v/>
      </c>
      <c r="BY163" s="45" t="str">
        <f t="shared" si="97"/>
        <v/>
      </c>
      <c r="BZ163" s="12" t="str">
        <f t="shared" si="107"/>
        <v/>
      </c>
      <c r="CA163" s="47" t="str">
        <f t="shared" si="108"/>
        <v/>
      </c>
      <c r="CB163" s="32" t="str">
        <f t="shared" si="109"/>
        <v/>
      </c>
      <c r="CC163" s="32" t="str">
        <f t="shared" si="110"/>
        <v/>
      </c>
      <c r="CD163" s="32" t="str">
        <f t="shared" si="111"/>
        <v/>
      </c>
      <c r="CE163" s="48"/>
      <c r="CF163" s="32" t="str">
        <f t="shared" si="118"/>
        <v/>
      </c>
      <c r="CG163" s="32" t="str">
        <f t="shared" si="119"/>
        <v/>
      </c>
      <c r="CH163" s="48"/>
    </row>
    <row r="164" spans="2:86" ht="30" customHeight="1" x14ac:dyDescent="0.2">
      <c r="B164" s="155"/>
      <c r="C164" s="117"/>
      <c r="D164" s="53"/>
      <c r="E164" s="68"/>
      <c r="F164" s="54"/>
      <c r="G164" s="54"/>
      <c r="H164" s="55"/>
      <c r="I164" s="71"/>
      <c r="J164" s="73"/>
      <c r="K164" s="56"/>
      <c r="L164" s="76" t="str">
        <f t="shared" si="112"/>
        <v/>
      </c>
      <c r="M164" s="77" t="str">
        <f t="shared" si="113"/>
        <v/>
      </c>
      <c r="N164" s="130" t="str">
        <f t="shared" si="114"/>
        <v/>
      </c>
      <c r="O164" s="131" t="str">
        <f t="shared" si="125"/>
        <v/>
      </c>
      <c r="P164" s="131" t="str">
        <f t="shared" si="125"/>
        <v/>
      </c>
      <c r="Q164" s="131" t="str">
        <f t="shared" si="125"/>
        <v/>
      </c>
      <c r="R164" s="131" t="str">
        <f t="shared" si="125"/>
        <v/>
      </c>
      <c r="S164" s="131" t="str">
        <f t="shared" si="125"/>
        <v/>
      </c>
      <c r="T164" s="131" t="str">
        <f t="shared" si="125"/>
        <v/>
      </c>
      <c r="U164" s="131" t="str">
        <f t="shared" si="125"/>
        <v/>
      </c>
      <c r="V164" s="14"/>
      <c r="W164" s="17" t="str">
        <f>IF(C164="",IF(OR(AND($H164&lt;&gt;"",C164=""),AND($F163=$F164,$AK164&lt;&gt;""),COUNTA($H$3:$H$100002)&gt;COUNTA($H$3:$H164),$AE164&lt;&gt;""),W163,""),C164)</f>
        <v/>
      </c>
      <c r="X164" s="17" t="str">
        <f>IF(D164="",IF(OR(AND($H164&lt;&gt;"",D164=""),AND($F163=$F164,$AK164&lt;&gt;""),COUNTA($H$3:$H$100002)&gt;COUNTA($H$3:$H164),$AE164&lt;&gt;""),X163,""),D164)</f>
        <v/>
      </c>
      <c r="Y164" s="17" t="str">
        <f>IF(E164="",IF(OR(AND($H164&lt;&gt;"",E164=""),AND($F163=$F164,$AK164&lt;&gt;""),COUNTA($H$3:$H$100002)&gt;COUNTA($H$3:$H164),$AE164&lt;&gt;""),Y163,""),E164)</f>
        <v/>
      </c>
      <c r="Z164" s="27" t="str">
        <f t="shared" si="123"/>
        <v/>
      </c>
      <c r="AA164" s="2" t="str">
        <f>IF(F164="","",COUNTA($F$3:F164))</f>
        <v/>
      </c>
      <c r="AB164" s="3" t="str">
        <f>IF(F164="","",IFERROR(IF(F164&lt;&gt;"",IFERROR(INDEX(設定!$C$3:$C$303,MATCH(F164,設定!$C$3:$C$303,0),0),INDEX(設定!$C$3:$C$303,MATCH("*"&amp;F164&amp;"*",設定!$C$3:$C$303,0),0)),""),"エラー"))</f>
        <v/>
      </c>
      <c r="AC164" s="2" t="str">
        <f>IF(G164="","",COUNTA($G$3:G164))</f>
        <v/>
      </c>
      <c r="AD164" s="3" t="str">
        <f>IF(G164="","",IFERROR(IF(G164&lt;&gt;"",IFERROR(INDEX(設定!$C$3:$C$303,MATCH(G164,設定!$C$3:$C$303,0),0),INDEX(設定!$C$3:$C$303,MATCH("*"&amp;G164&amp;"*",設定!$C$3:$C$303,0),0)),""),"エラー"))</f>
        <v/>
      </c>
      <c r="AE164" s="3" t="str">
        <f>IFERROR(IF(AB164="",IF(AND(H164&lt;&gt;"",F164=""),INDEX(AB$3:AB164,MATCH(MAX(AA$3:AA164),AA$3:AA164,0),0),""),AB164),"")</f>
        <v/>
      </c>
      <c r="AF164" s="3" t="str">
        <f>IFERROR(IF(AD164="",IF(AND(H164&lt;&gt;"",G164=""),INDEX(AD$3:AD164,MATCH(MAX(AC$3:AC164),AC$3:AC164,0),0),""),AD164),"")</f>
        <v/>
      </c>
      <c r="AG164" s="2" t="str">
        <f>IF(AH164="","",IF(OR(AH164=AH163,AH164=AH165),IF(AND(E164="",AB164="",AG163&lt;&gt;""),MAX($AG$3:AG163),MAX($AG$3:AG163)+1),IF(AH163=AH164,AG163,MAX($AG$3:AG163)+1)))</f>
        <v/>
      </c>
      <c r="AH164" s="12" t="str">
        <f t="shared" si="115"/>
        <v/>
      </c>
      <c r="AI164" s="12" t="str">
        <f t="shared" si="93"/>
        <v/>
      </c>
      <c r="AJ164" s="13" t="str">
        <f t="shared" si="98"/>
        <v/>
      </c>
      <c r="AK164" s="13" t="str">
        <f t="shared" si="99"/>
        <v/>
      </c>
      <c r="AL164" s="13" t="str">
        <f>IF(OR(AJ164="",COUNTIF($AH$3:AH164,AH164)&lt;&gt;COUNTIF(AH$3:AH$100002,AH164)),"",SUMIF(AH$3:AH$100002,AH164,AJ$3:AJ$100002))</f>
        <v/>
      </c>
      <c r="AM164" s="13" t="str">
        <f>IF(OR(AK164="",COUNTIF($AH$3:AH164,AH164)&lt;&gt;COUNTIF(AH$3:AH$100002,AH164)),"",SUMIF(AH$3:AH$100002,AH164,AK$3:AK$100002))</f>
        <v/>
      </c>
      <c r="AO164" s="13" t="str">
        <f t="shared" si="116"/>
        <v/>
      </c>
      <c r="AP164" s="13" t="str">
        <f t="shared" si="116"/>
        <v/>
      </c>
      <c r="AQ164" s="13" t="str">
        <f t="shared" si="116"/>
        <v/>
      </c>
      <c r="AR164" s="13" t="str">
        <f t="shared" si="100"/>
        <v/>
      </c>
      <c r="AS164" s="13" t="str">
        <f t="shared" si="100"/>
        <v/>
      </c>
      <c r="AT164" s="13" t="str">
        <f t="shared" si="100"/>
        <v/>
      </c>
      <c r="AU164" s="13" t="str">
        <f t="shared" si="100"/>
        <v/>
      </c>
      <c r="AV164" s="13" t="str">
        <f t="shared" si="124"/>
        <v/>
      </c>
      <c r="AW164" s="86" t="str">
        <f t="shared" si="101"/>
        <v/>
      </c>
      <c r="AX164" s="59" t="str">
        <f t="shared" si="102"/>
        <v/>
      </c>
      <c r="AY164" s="63" t="str">
        <f>IF(OR($BR164="",BH164=""),"",COUNT($BR$3:$BR164))</f>
        <v/>
      </c>
      <c r="AZ164" s="13" t="str">
        <f>IF(OR($BR164="",BI164=""),"",COUNT($BR$3:$BR164))</f>
        <v/>
      </c>
      <c r="BA164" s="13" t="str">
        <f>IF(OR($BR164="",BJ164=""),"",COUNT($BR$3:$BR164))</f>
        <v/>
      </c>
      <c r="BB164" s="13" t="str">
        <f>IF(OR($BR164="",BK164=""),"",COUNT($BR$3:$BR164))</f>
        <v/>
      </c>
      <c r="BC164" s="13" t="str">
        <f>IF(OR($BR164="",BL164=""),"",COUNT($BR$3:$BR164))</f>
        <v/>
      </c>
      <c r="BD164" s="13" t="str">
        <f>IF(OR($BR164="",BM164=""),"",COUNT($BR$3:$BR164))</f>
        <v/>
      </c>
      <c r="BE164" s="13" t="str">
        <f>IF(OR($BR164="",BN164=""),"",COUNT($BR$3:$BR164))</f>
        <v/>
      </c>
      <c r="BF164" s="13" t="str">
        <f>IF(OR($BR164="",BO164=""),"",COUNT($BR$3:$BR164))</f>
        <v/>
      </c>
      <c r="BG164" s="66" t="str">
        <f>IF(Z164="","",COUNT($Z$3:Z164))</f>
        <v/>
      </c>
      <c r="BH164" s="13" t="str">
        <f>IF(AO164="","",IF(AO164=BH$2,(SUMIF($BV$3:$BV164,BH$2,$BW$3:$BW164)-SUMIF($BX$3:$BX164,BH$2,$BY$3:$BY164))*AO$1,""))</f>
        <v/>
      </c>
      <c r="BI164" s="13" t="str">
        <f>IF(AP164="","",IF(AP164=BI$2,(SUMIF($BV$3:$BV164,BI$2,$BW$3:$BW164)-SUMIF($BX$3:$BX164,BI$2,$BY$3:$BY164))*AP$1,""))</f>
        <v/>
      </c>
      <c r="BJ164" s="13" t="str">
        <f>IF(AQ164="","",IF(AQ164=BJ$2,(SUMIF($BV$3:$BV164,BJ$2,$BW$3:$BW164)-SUMIF($BX$3:$BX164,BJ$2,$BY$3:$BY164))*AQ$1,""))</f>
        <v/>
      </c>
      <c r="BK164" s="13" t="str">
        <f>IF(AR164="","",IF(AR164=BK$2,(SUMIF($BV$3:$BV164,BK$2,$BW$3:$BW164)-SUMIF($BX$3:$BX164,BK$2,$BY$3:$BY164))*AR$1,""))</f>
        <v/>
      </c>
      <c r="BL164" s="13" t="str">
        <f>IF(AS164="","",IF(AS164=BL$2,(SUMIF($BV$3:$BV164,BL$2,$BW$3:$BW164)-SUMIF($BX$3:$BX164,BL$2,$BY$3:$BY164))*AS$1,""))</f>
        <v/>
      </c>
      <c r="BM164" s="13" t="str">
        <f>IF(AT164="","",IF(AT164=BM$2,(SUMIF($BV$3:$BV164,BM$2,$BW$3:$BW164)-SUMIF($BX$3:$BX164,BM$2,$BY$3:$BY164))*AT$1,""))</f>
        <v/>
      </c>
      <c r="BN164" s="13" t="str">
        <f>IF(AU164="","",IF(AU164=BN$2,(SUMIF($BV$3:$BV164,BN$2,$BW$3:$BW164)-SUMIF($BX$3:$BX164,BN$2,$BY$3:$BY164))*AU$1,""))</f>
        <v/>
      </c>
      <c r="BO164" s="13" t="str">
        <f>IF(AV164="","",IF(AV164=BO$2,(SUMIF($BV$3:$BV164,BO$2,$BW$3:$BW164)-SUMIF($BX$3:$BX164,BO$2,$BY$3:$BY164))*AV$1,""))</f>
        <v/>
      </c>
      <c r="BP164" s="152"/>
      <c r="BQ164" s="13" t="str">
        <f t="shared" si="117"/>
        <v/>
      </c>
      <c r="BR164" s="75" t="str">
        <f t="shared" si="103"/>
        <v/>
      </c>
      <c r="BS164" s="33" t="str">
        <f t="shared" si="104"/>
        <v/>
      </c>
      <c r="BT164" s="42" t="str">
        <f t="shared" si="105"/>
        <v/>
      </c>
      <c r="BU164" s="38" t="str">
        <f t="shared" si="106"/>
        <v/>
      </c>
      <c r="BV164" s="30" t="str">
        <f t="shared" si="94"/>
        <v/>
      </c>
      <c r="BW164" s="36" t="str">
        <f t="shared" si="95"/>
        <v/>
      </c>
      <c r="BX164" s="36" t="str">
        <f t="shared" si="96"/>
        <v/>
      </c>
      <c r="BY164" s="45" t="str">
        <f t="shared" si="97"/>
        <v/>
      </c>
      <c r="BZ164" s="12" t="str">
        <f t="shared" si="107"/>
        <v/>
      </c>
      <c r="CA164" s="47" t="str">
        <f t="shared" si="108"/>
        <v/>
      </c>
      <c r="CB164" s="32" t="str">
        <f t="shared" si="109"/>
        <v/>
      </c>
      <c r="CC164" s="32" t="str">
        <f t="shared" si="110"/>
        <v/>
      </c>
      <c r="CD164" s="32" t="str">
        <f t="shared" si="111"/>
        <v/>
      </c>
      <c r="CE164" s="48"/>
      <c r="CF164" s="32" t="str">
        <f t="shared" si="118"/>
        <v/>
      </c>
      <c r="CG164" s="32" t="str">
        <f t="shared" si="119"/>
        <v/>
      </c>
      <c r="CH164" s="48"/>
    </row>
    <row r="165" spans="2:86" ht="30" customHeight="1" x14ac:dyDescent="0.2">
      <c r="B165" s="155"/>
      <c r="C165" s="117"/>
      <c r="D165" s="53"/>
      <c r="E165" s="68"/>
      <c r="F165" s="54"/>
      <c r="G165" s="54"/>
      <c r="H165" s="55"/>
      <c r="I165" s="71"/>
      <c r="J165" s="73"/>
      <c r="K165" s="56"/>
      <c r="L165" s="76" t="str">
        <f t="shared" si="112"/>
        <v/>
      </c>
      <c r="M165" s="77" t="str">
        <f t="shared" si="113"/>
        <v/>
      </c>
      <c r="N165" s="130" t="str">
        <f t="shared" si="114"/>
        <v/>
      </c>
      <c r="O165" s="131" t="str">
        <f t="shared" si="125"/>
        <v/>
      </c>
      <c r="P165" s="131" t="str">
        <f t="shared" si="125"/>
        <v/>
      </c>
      <c r="Q165" s="131" t="str">
        <f t="shared" si="125"/>
        <v/>
      </c>
      <c r="R165" s="131" t="str">
        <f t="shared" si="125"/>
        <v/>
      </c>
      <c r="S165" s="131" t="str">
        <f t="shared" si="125"/>
        <v/>
      </c>
      <c r="T165" s="131" t="str">
        <f t="shared" si="125"/>
        <v/>
      </c>
      <c r="U165" s="131" t="str">
        <f t="shared" si="125"/>
        <v/>
      </c>
      <c r="V165" s="14"/>
      <c r="W165" s="17" t="str">
        <f>IF(C165="",IF(OR(AND($H165&lt;&gt;"",C165=""),AND($F164=$F165,$AK165&lt;&gt;""),COUNTA($H$3:$H$100002)&gt;COUNTA($H$3:$H165),$AE165&lt;&gt;""),W164,""),C165)</f>
        <v/>
      </c>
      <c r="X165" s="17" t="str">
        <f>IF(D165="",IF(OR(AND($H165&lt;&gt;"",D165=""),AND($F164=$F165,$AK165&lt;&gt;""),COUNTA($H$3:$H$100002)&gt;COUNTA($H$3:$H165),$AE165&lt;&gt;""),X164,""),D165)</f>
        <v/>
      </c>
      <c r="Y165" s="17" t="str">
        <f>IF(E165="",IF(OR(AND($H165&lt;&gt;"",E165=""),AND($F164=$F165,$AK165&lt;&gt;""),COUNTA($H$3:$H$100002)&gt;COUNTA($H$3:$H165),$AE165&lt;&gt;""),Y164,""),E165)</f>
        <v/>
      </c>
      <c r="Z165" s="27" t="str">
        <f t="shared" si="123"/>
        <v/>
      </c>
      <c r="AA165" s="2" t="str">
        <f>IF(F165="","",COUNTA($F$3:F165))</f>
        <v/>
      </c>
      <c r="AB165" s="3" t="str">
        <f>IF(F165="","",IFERROR(IF(F165&lt;&gt;"",IFERROR(INDEX(設定!$C$3:$C$303,MATCH(F165,設定!$C$3:$C$303,0),0),INDEX(設定!$C$3:$C$303,MATCH("*"&amp;F165&amp;"*",設定!$C$3:$C$303,0),0)),""),"エラー"))</f>
        <v/>
      </c>
      <c r="AC165" s="2" t="str">
        <f>IF(G165="","",COUNTA($G$3:G165))</f>
        <v/>
      </c>
      <c r="AD165" s="3" t="str">
        <f>IF(G165="","",IFERROR(IF(G165&lt;&gt;"",IFERROR(INDEX(設定!$C$3:$C$303,MATCH(G165,設定!$C$3:$C$303,0),0),INDEX(設定!$C$3:$C$303,MATCH("*"&amp;G165&amp;"*",設定!$C$3:$C$303,0),0)),""),"エラー"))</f>
        <v/>
      </c>
      <c r="AE165" s="3" t="str">
        <f>IFERROR(IF(AB165="",IF(AND(H165&lt;&gt;"",F165=""),INDEX(AB$3:AB165,MATCH(MAX(AA$3:AA165),AA$3:AA165,0),0),""),AB165),"")</f>
        <v/>
      </c>
      <c r="AF165" s="3" t="str">
        <f>IFERROR(IF(AD165="",IF(AND(H165&lt;&gt;"",G165=""),INDEX(AD$3:AD165,MATCH(MAX(AC$3:AC165),AC$3:AC165,0),0),""),AD165),"")</f>
        <v/>
      </c>
      <c r="AG165" s="2" t="str">
        <f>IF(AH165="","",IF(OR(AH165=AH164,AH165=AH166),IF(AND(E165="",AB165="",AG164&lt;&gt;""),MAX($AG$3:AG164),MAX($AG$3:AG164)+1),IF(AH164=AH165,AG164,MAX($AG$3:AG164)+1)))</f>
        <v/>
      </c>
      <c r="AH165" s="12" t="str">
        <f t="shared" si="115"/>
        <v/>
      </c>
      <c r="AI165" s="12" t="str">
        <f t="shared" si="93"/>
        <v/>
      </c>
      <c r="AJ165" s="13" t="str">
        <f t="shared" si="98"/>
        <v/>
      </c>
      <c r="AK165" s="13" t="str">
        <f t="shared" si="99"/>
        <v/>
      </c>
      <c r="AL165" s="13" t="str">
        <f>IF(OR(AJ165="",COUNTIF($AH$3:AH165,AH165)&lt;&gt;COUNTIF(AH$3:AH$100002,AH165)),"",SUMIF(AH$3:AH$100002,AH165,AJ$3:AJ$100002))</f>
        <v/>
      </c>
      <c r="AM165" s="13" t="str">
        <f>IF(OR(AK165="",COUNTIF($AH$3:AH165,AH165)&lt;&gt;COUNTIF(AH$3:AH$100002,AH165)),"",SUMIF(AH$3:AH$100002,AH165,AK$3:AK$100002))</f>
        <v/>
      </c>
      <c r="AO165" s="13" t="str">
        <f t="shared" si="116"/>
        <v/>
      </c>
      <c r="AP165" s="13" t="str">
        <f t="shared" si="116"/>
        <v/>
      </c>
      <c r="AQ165" s="13" t="str">
        <f t="shared" si="116"/>
        <v/>
      </c>
      <c r="AR165" s="13" t="str">
        <f t="shared" si="100"/>
        <v/>
      </c>
      <c r="AS165" s="13" t="str">
        <f t="shared" si="100"/>
        <v/>
      </c>
      <c r="AT165" s="13" t="str">
        <f t="shared" si="100"/>
        <v/>
      </c>
      <c r="AU165" s="13" t="str">
        <f t="shared" si="100"/>
        <v/>
      </c>
      <c r="AV165" s="13" t="str">
        <f t="shared" si="124"/>
        <v/>
      </c>
      <c r="AW165" s="86" t="str">
        <f t="shared" si="101"/>
        <v/>
      </c>
      <c r="AX165" s="59" t="str">
        <f t="shared" si="102"/>
        <v/>
      </c>
      <c r="AY165" s="63" t="str">
        <f>IF(OR($BR165="",BH165=""),"",COUNT($BR$3:$BR165))</f>
        <v/>
      </c>
      <c r="AZ165" s="13" t="str">
        <f>IF(OR($BR165="",BI165=""),"",COUNT($BR$3:$BR165))</f>
        <v/>
      </c>
      <c r="BA165" s="13" t="str">
        <f>IF(OR($BR165="",BJ165=""),"",COUNT($BR$3:$BR165))</f>
        <v/>
      </c>
      <c r="BB165" s="13" t="str">
        <f>IF(OR($BR165="",BK165=""),"",COUNT($BR$3:$BR165))</f>
        <v/>
      </c>
      <c r="BC165" s="13" t="str">
        <f>IF(OR($BR165="",BL165=""),"",COUNT($BR$3:$BR165))</f>
        <v/>
      </c>
      <c r="BD165" s="13" t="str">
        <f>IF(OR($BR165="",BM165=""),"",COUNT($BR$3:$BR165))</f>
        <v/>
      </c>
      <c r="BE165" s="13" t="str">
        <f>IF(OR($BR165="",BN165=""),"",COUNT($BR$3:$BR165))</f>
        <v/>
      </c>
      <c r="BF165" s="13" t="str">
        <f>IF(OR($BR165="",BO165=""),"",COUNT($BR$3:$BR165))</f>
        <v/>
      </c>
      <c r="BG165" s="66" t="str">
        <f>IF(Z165="","",COUNT($Z$3:Z165))</f>
        <v/>
      </c>
      <c r="BH165" s="13" t="str">
        <f>IF(AO165="","",IF(AO165=BH$2,(SUMIF($BV$3:$BV165,BH$2,$BW$3:$BW165)-SUMIF($BX$3:$BX165,BH$2,$BY$3:$BY165))*AO$1,""))</f>
        <v/>
      </c>
      <c r="BI165" s="13" t="str">
        <f>IF(AP165="","",IF(AP165=BI$2,(SUMIF($BV$3:$BV165,BI$2,$BW$3:$BW165)-SUMIF($BX$3:$BX165,BI$2,$BY$3:$BY165))*AP$1,""))</f>
        <v/>
      </c>
      <c r="BJ165" s="13" t="str">
        <f>IF(AQ165="","",IF(AQ165=BJ$2,(SUMIF($BV$3:$BV165,BJ$2,$BW$3:$BW165)-SUMIF($BX$3:$BX165,BJ$2,$BY$3:$BY165))*AQ$1,""))</f>
        <v/>
      </c>
      <c r="BK165" s="13" t="str">
        <f>IF(AR165="","",IF(AR165=BK$2,(SUMIF($BV$3:$BV165,BK$2,$BW$3:$BW165)-SUMIF($BX$3:$BX165,BK$2,$BY$3:$BY165))*AR$1,""))</f>
        <v/>
      </c>
      <c r="BL165" s="13" t="str">
        <f>IF(AS165="","",IF(AS165=BL$2,(SUMIF($BV$3:$BV165,BL$2,$BW$3:$BW165)-SUMIF($BX$3:$BX165,BL$2,$BY$3:$BY165))*AS$1,""))</f>
        <v/>
      </c>
      <c r="BM165" s="13" t="str">
        <f>IF(AT165="","",IF(AT165=BM$2,(SUMIF($BV$3:$BV165,BM$2,$BW$3:$BW165)-SUMIF($BX$3:$BX165,BM$2,$BY$3:$BY165))*AT$1,""))</f>
        <v/>
      </c>
      <c r="BN165" s="13" t="str">
        <f>IF(AU165="","",IF(AU165=BN$2,(SUMIF($BV$3:$BV165,BN$2,$BW$3:$BW165)-SUMIF($BX$3:$BX165,BN$2,$BY$3:$BY165))*AU$1,""))</f>
        <v/>
      </c>
      <c r="BO165" s="13" t="str">
        <f>IF(AV165="","",IF(AV165=BO$2,(SUMIF($BV$3:$BV165,BO$2,$BW$3:$BW165)-SUMIF($BX$3:$BX165,BO$2,$BY$3:$BY165))*AV$1,""))</f>
        <v/>
      </c>
      <c r="BP165" s="152"/>
      <c r="BQ165" s="13" t="str">
        <f t="shared" si="117"/>
        <v/>
      </c>
      <c r="BR165" s="75" t="str">
        <f t="shared" si="103"/>
        <v/>
      </c>
      <c r="BS165" s="33" t="str">
        <f t="shared" si="104"/>
        <v/>
      </c>
      <c r="BT165" s="42" t="str">
        <f t="shared" si="105"/>
        <v/>
      </c>
      <c r="BU165" s="38" t="str">
        <f t="shared" si="106"/>
        <v/>
      </c>
      <c r="BV165" s="30" t="str">
        <f t="shared" si="94"/>
        <v/>
      </c>
      <c r="BW165" s="36" t="str">
        <f t="shared" si="95"/>
        <v/>
      </c>
      <c r="BX165" s="36" t="str">
        <f t="shared" si="96"/>
        <v/>
      </c>
      <c r="BY165" s="45" t="str">
        <f t="shared" si="97"/>
        <v/>
      </c>
      <c r="BZ165" s="12" t="str">
        <f t="shared" si="107"/>
        <v/>
      </c>
      <c r="CA165" s="47" t="str">
        <f t="shared" si="108"/>
        <v/>
      </c>
      <c r="CB165" s="32" t="str">
        <f t="shared" si="109"/>
        <v/>
      </c>
      <c r="CC165" s="32" t="str">
        <f t="shared" si="110"/>
        <v/>
      </c>
      <c r="CD165" s="32" t="str">
        <f t="shared" si="111"/>
        <v/>
      </c>
      <c r="CE165" s="48"/>
      <c r="CF165" s="32" t="str">
        <f t="shared" si="118"/>
        <v/>
      </c>
      <c r="CG165" s="32" t="str">
        <f t="shared" si="119"/>
        <v/>
      </c>
      <c r="CH165" s="48"/>
    </row>
    <row r="166" spans="2:86" ht="30" customHeight="1" x14ac:dyDescent="0.2">
      <c r="B166" s="155"/>
      <c r="C166" s="117"/>
      <c r="D166" s="53"/>
      <c r="E166" s="68"/>
      <c r="F166" s="54"/>
      <c r="G166" s="54"/>
      <c r="H166" s="55"/>
      <c r="I166" s="71"/>
      <c r="J166" s="73"/>
      <c r="K166" s="56"/>
      <c r="L166" s="76" t="str">
        <f t="shared" si="112"/>
        <v/>
      </c>
      <c r="M166" s="77" t="str">
        <f t="shared" si="113"/>
        <v/>
      </c>
      <c r="N166" s="130" t="str">
        <f t="shared" si="114"/>
        <v/>
      </c>
      <c r="O166" s="131" t="str">
        <f t="shared" si="125"/>
        <v/>
      </c>
      <c r="P166" s="131" t="str">
        <f t="shared" si="125"/>
        <v/>
      </c>
      <c r="Q166" s="131" t="str">
        <f t="shared" si="125"/>
        <v/>
      </c>
      <c r="R166" s="131" t="str">
        <f t="shared" si="125"/>
        <v/>
      </c>
      <c r="S166" s="131" t="str">
        <f t="shared" si="125"/>
        <v/>
      </c>
      <c r="T166" s="131" t="str">
        <f t="shared" si="125"/>
        <v/>
      </c>
      <c r="U166" s="131" t="str">
        <f t="shared" si="125"/>
        <v/>
      </c>
      <c r="V166" s="14"/>
      <c r="W166" s="17" t="str">
        <f>IF(C166="",IF(OR(AND($H166&lt;&gt;"",C166=""),AND($F165=$F166,$AK166&lt;&gt;""),COUNTA($H$3:$H$100002)&gt;COUNTA($H$3:$H166),$AE166&lt;&gt;""),W165,""),C166)</f>
        <v/>
      </c>
      <c r="X166" s="17" t="str">
        <f>IF(D166="",IF(OR(AND($H166&lt;&gt;"",D166=""),AND($F165=$F166,$AK166&lt;&gt;""),COUNTA($H$3:$H$100002)&gt;COUNTA($H$3:$H166),$AE166&lt;&gt;""),X165,""),D166)</f>
        <v/>
      </c>
      <c r="Y166" s="17" t="str">
        <f>IF(E166="",IF(OR(AND($H166&lt;&gt;"",E166=""),AND($F165=$F166,$AK166&lt;&gt;""),COUNTA($H$3:$H$100002)&gt;COUNTA($H$3:$H166),$AE166&lt;&gt;""),Y165,""),E166)</f>
        <v/>
      </c>
      <c r="Z166" s="27" t="str">
        <f t="shared" si="123"/>
        <v/>
      </c>
      <c r="AA166" s="2" t="str">
        <f>IF(F166="","",COUNTA($F$3:F166))</f>
        <v/>
      </c>
      <c r="AB166" s="3" t="str">
        <f>IF(F166="","",IFERROR(IF(F166&lt;&gt;"",IFERROR(INDEX(設定!$C$3:$C$303,MATCH(F166,設定!$C$3:$C$303,0),0),INDEX(設定!$C$3:$C$303,MATCH("*"&amp;F166&amp;"*",設定!$C$3:$C$303,0),0)),""),"エラー"))</f>
        <v/>
      </c>
      <c r="AC166" s="2" t="str">
        <f>IF(G166="","",COUNTA($G$3:G166))</f>
        <v/>
      </c>
      <c r="AD166" s="3" t="str">
        <f>IF(G166="","",IFERROR(IF(G166&lt;&gt;"",IFERROR(INDEX(設定!$C$3:$C$303,MATCH(G166,設定!$C$3:$C$303,0),0),INDEX(設定!$C$3:$C$303,MATCH("*"&amp;G166&amp;"*",設定!$C$3:$C$303,0),0)),""),"エラー"))</f>
        <v/>
      </c>
      <c r="AE166" s="3" t="str">
        <f>IFERROR(IF(AB166="",IF(AND(H166&lt;&gt;"",F166=""),INDEX(AB$3:AB166,MATCH(MAX(AA$3:AA166),AA$3:AA166,0),0),""),AB166),"")</f>
        <v/>
      </c>
      <c r="AF166" s="3" t="str">
        <f>IFERROR(IF(AD166="",IF(AND(H166&lt;&gt;"",G166=""),INDEX(AD$3:AD166,MATCH(MAX(AC$3:AC166),AC$3:AC166,0),0),""),AD166),"")</f>
        <v/>
      </c>
      <c r="AG166" s="2" t="str">
        <f>IF(AH166="","",IF(OR(AH166=AH165,AH166=AH167),IF(AND(E166="",AB166="",AG165&lt;&gt;""),MAX($AG$3:AG165),MAX($AG$3:AG165)+1),IF(AH165=AH166,AG165,MAX($AG$3:AG165)+1)))</f>
        <v/>
      </c>
      <c r="AH166" s="12" t="str">
        <f t="shared" si="115"/>
        <v/>
      </c>
      <c r="AI166" s="12" t="str">
        <f t="shared" si="93"/>
        <v/>
      </c>
      <c r="AJ166" s="13" t="str">
        <f t="shared" si="98"/>
        <v/>
      </c>
      <c r="AK166" s="13" t="str">
        <f t="shared" si="99"/>
        <v/>
      </c>
      <c r="AL166" s="13" t="str">
        <f>IF(OR(AJ166="",COUNTIF($AH$3:AH166,AH166)&lt;&gt;COUNTIF(AH$3:AH$100002,AH166)),"",SUMIF(AH$3:AH$100002,AH166,AJ$3:AJ$100002))</f>
        <v/>
      </c>
      <c r="AM166" s="13" t="str">
        <f>IF(OR(AK166="",COUNTIF($AH$3:AH166,AH166)&lt;&gt;COUNTIF(AH$3:AH$100002,AH166)),"",SUMIF(AH$3:AH$100002,AH166,AK$3:AK$100002))</f>
        <v/>
      </c>
      <c r="AO166" s="13" t="str">
        <f t="shared" si="116"/>
        <v/>
      </c>
      <c r="AP166" s="13" t="str">
        <f t="shared" si="116"/>
        <v/>
      </c>
      <c r="AQ166" s="13" t="str">
        <f t="shared" si="116"/>
        <v/>
      </c>
      <c r="AR166" s="13" t="str">
        <f t="shared" si="100"/>
        <v/>
      </c>
      <c r="AS166" s="13" t="str">
        <f t="shared" si="100"/>
        <v/>
      </c>
      <c r="AT166" s="13" t="str">
        <f t="shared" si="100"/>
        <v/>
      </c>
      <c r="AU166" s="13" t="str">
        <f t="shared" si="100"/>
        <v/>
      </c>
      <c r="AV166" s="13" t="str">
        <f t="shared" si="124"/>
        <v/>
      </c>
      <c r="AW166" s="86" t="str">
        <f t="shared" si="101"/>
        <v/>
      </c>
      <c r="AX166" s="59" t="str">
        <f t="shared" si="102"/>
        <v/>
      </c>
      <c r="AY166" s="63" t="str">
        <f>IF(OR($BR166="",BH166=""),"",COUNT($BR$3:$BR166))</f>
        <v/>
      </c>
      <c r="AZ166" s="13" t="str">
        <f>IF(OR($BR166="",BI166=""),"",COUNT($BR$3:$BR166))</f>
        <v/>
      </c>
      <c r="BA166" s="13" t="str">
        <f>IF(OR($BR166="",BJ166=""),"",COUNT($BR$3:$BR166))</f>
        <v/>
      </c>
      <c r="BB166" s="13" t="str">
        <f>IF(OR($BR166="",BK166=""),"",COUNT($BR$3:$BR166))</f>
        <v/>
      </c>
      <c r="BC166" s="13" t="str">
        <f>IF(OR($BR166="",BL166=""),"",COUNT($BR$3:$BR166))</f>
        <v/>
      </c>
      <c r="BD166" s="13" t="str">
        <f>IF(OR($BR166="",BM166=""),"",COUNT($BR$3:$BR166))</f>
        <v/>
      </c>
      <c r="BE166" s="13" t="str">
        <f>IF(OR($BR166="",BN166=""),"",COUNT($BR$3:$BR166))</f>
        <v/>
      </c>
      <c r="BF166" s="13" t="str">
        <f>IF(OR($BR166="",BO166=""),"",COUNT($BR$3:$BR166))</f>
        <v/>
      </c>
      <c r="BG166" s="66" t="str">
        <f>IF(Z166="","",COUNT($Z$3:Z166))</f>
        <v/>
      </c>
      <c r="BH166" s="13" t="str">
        <f>IF(AO166="","",IF(AO166=BH$2,(SUMIF($BV$3:$BV166,BH$2,$BW$3:$BW166)-SUMIF($BX$3:$BX166,BH$2,$BY$3:$BY166))*AO$1,""))</f>
        <v/>
      </c>
      <c r="BI166" s="13" t="str">
        <f>IF(AP166="","",IF(AP166=BI$2,(SUMIF($BV$3:$BV166,BI$2,$BW$3:$BW166)-SUMIF($BX$3:$BX166,BI$2,$BY$3:$BY166))*AP$1,""))</f>
        <v/>
      </c>
      <c r="BJ166" s="13" t="str">
        <f>IF(AQ166="","",IF(AQ166=BJ$2,(SUMIF($BV$3:$BV166,BJ$2,$BW$3:$BW166)-SUMIF($BX$3:$BX166,BJ$2,$BY$3:$BY166))*AQ$1,""))</f>
        <v/>
      </c>
      <c r="BK166" s="13" t="str">
        <f>IF(AR166="","",IF(AR166=BK$2,(SUMIF($BV$3:$BV166,BK$2,$BW$3:$BW166)-SUMIF($BX$3:$BX166,BK$2,$BY$3:$BY166))*AR$1,""))</f>
        <v/>
      </c>
      <c r="BL166" s="13" t="str">
        <f>IF(AS166="","",IF(AS166=BL$2,(SUMIF($BV$3:$BV166,BL$2,$BW$3:$BW166)-SUMIF($BX$3:$BX166,BL$2,$BY$3:$BY166))*AS$1,""))</f>
        <v/>
      </c>
      <c r="BM166" s="13" t="str">
        <f>IF(AT166="","",IF(AT166=BM$2,(SUMIF($BV$3:$BV166,BM$2,$BW$3:$BW166)-SUMIF($BX$3:$BX166,BM$2,$BY$3:$BY166))*AT$1,""))</f>
        <v/>
      </c>
      <c r="BN166" s="13" t="str">
        <f>IF(AU166="","",IF(AU166=BN$2,(SUMIF($BV$3:$BV166,BN$2,$BW$3:$BW166)-SUMIF($BX$3:$BX166,BN$2,$BY$3:$BY166))*AU$1,""))</f>
        <v/>
      </c>
      <c r="BO166" s="13" t="str">
        <f>IF(AV166="","",IF(AV166=BO$2,(SUMIF($BV$3:$BV166,BO$2,$BW$3:$BW166)-SUMIF($BX$3:$BX166,BO$2,$BY$3:$BY166))*AV$1,""))</f>
        <v/>
      </c>
      <c r="BP166" s="152"/>
      <c r="BQ166" s="13" t="str">
        <f t="shared" si="117"/>
        <v/>
      </c>
      <c r="BR166" s="75" t="str">
        <f t="shared" si="103"/>
        <v/>
      </c>
      <c r="BS166" s="33" t="str">
        <f t="shared" si="104"/>
        <v/>
      </c>
      <c r="BT166" s="42" t="str">
        <f t="shared" si="105"/>
        <v/>
      </c>
      <c r="BU166" s="38" t="str">
        <f t="shared" si="106"/>
        <v/>
      </c>
      <c r="BV166" s="30" t="str">
        <f t="shared" si="94"/>
        <v/>
      </c>
      <c r="BW166" s="36" t="str">
        <f t="shared" si="95"/>
        <v/>
      </c>
      <c r="BX166" s="36" t="str">
        <f t="shared" si="96"/>
        <v/>
      </c>
      <c r="BY166" s="45" t="str">
        <f t="shared" si="97"/>
        <v/>
      </c>
      <c r="BZ166" s="12" t="str">
        <f t="shared" si="107"/>
        <v/>
      </c>
      <c r="CA166" s="47" t="str">
        <f t="shared" si="108"/>
        <v/>
      </c>
      <c r="CB166" s="32" t="str">
        <f t="shared" si="109"/>
        <v/>
      </c>
      <c r="CC166" s="32" t="str">
        <f t="shared" si="110"/>
        <v/>
      </c>
      <c r="CD166" s="32" t="str">
        <f t="shared" si="111"/>
        <v/>
      </c>
      <c r="CE166" s="48"/>
      <c r="CF166" s="32" t="str">
        <f t="shared" si="118"/>
        <v/>
      </c>
      <c r="CG166" s="32" t="str">
        <f t="shared" si="119"/>
        <v/>
      </c>
      <c r="CH166" s="48"/>
    </row>
    <row r="167" spans="2:86" ht="30" customHeight="1" x14ac:dyDescent="0.2">
      <c r="B167" s="155"/>
      <c r="C167" s="117"/>
      <c r="D167" s="53"/>
      <c r="E167" s="68"/>
      <c r="F167" s="54"/>
      <c r="G167" s="54"/>
      <c r="H167" s="55"/>
      <c r="I167" s="71"/>
      <c r="J167" s="73"/>
      <c r="K167" s="56"/>
      <c r="L167" s="76" t="str">
        <f t="shared" si="112"/>
        <v/>
      </c>
      <c r="M167" s="77" t="str">
        <f t="shared" si="113"/>
        <v/>
      </c>
      <c r="N167" s="130" t="str">
        <f t="shared" si="114"/>
        <v/>
      </c>
      <c r="O167" s="131" t="str">
        <f t="shared" si="125"/>
        <v/>
      </c>
      <c r="P167" s="131" t="str">
        <f t="shared" si="125"/>
        <v/>
      </c>
      <c r="Q167" s="131" t="str">
        <f t="shared" si="125"/>
        <v/>
      </c>
      <c r="R167" s="131" t="str">
        <f t="shared" si="125"/>
        <v/>
      </c>
      <c r="S167" s="131" t="str">
        <f t="shared" si="125"/>
        <v/>
      </c>
      <c r="T167" s="131" t="str">
        <f t="shared" si="125"/>
        <v/>
      </c>
      <c r="U167" s="131" t="str">
        <f t="shared" si="125"/>
        <v/>
      </c>
      <c r="V167" s="14"/>
      <c r="W167" s="17" t="str">
        <f>IF(C167="",IF(OR(AND($H167&lt;&gt;"",C167=""),AND($F166=$F167,$AK167&lt;&gt;""),COUNTA($H$3:$H$100002)&gt;COUNTA($H$3:$H167),$AE167&lt;&gt;""),W166,""),C167)</f>
        <v/>
      </c>
      <c r="X167" s="17" t="str">
        <f>IF(D167="",IF(OR(AND($H167&lt;&gt;"",D167=""),AND($F166=$F167,$AK167&lt;&gt;""),COUNTA($H$3:$H$100002)&gt;COUNTA($H$3:$H167),$AE167&lt;&gt;""),X166,""),D167)</f>
        <v/>
      </c>
      <c r="Y167" s="17" t="str">
        <f>IF(E167="",IF(OR(AND($H167&lt;&gt;"",E167=""),AND($F166=$F167,$AK167&lt;&gt;""),COUNTA($H$3:$H$100002)&gt;COUNTA($H$3:$H167),$AE167&lt;&gt;""),Y166,""),E167)</f>
        <v/>
      </c>
      <c r="Z167" s="27" t="str">
        <f t="shared" si="123"/>
        <v/>
      </c>
      <c r="AA167" s="2" t="str">
        <f>IF(F167="","",COUNTA($F$3:F167))</f>
        <v/>
      </c>
      <c r="AB167" s="3" t="str">
        <f>IF(F167="","",IFERROR(IF(F167&lt;&gt;"",IFERROR(INDEX(設定!$C$3:$C$303,MATCH(F167,設定!$C$3:$C$303,0),0),INDEX(設定!$C$3:$C$303,MATCH("*"&amp;F167&amp;"*",設定!$C$3:$C$303,0),0)),""),"エラー"))</f>
        <v/>
      </c>
      <c r="AC167" s="2" t="str">
        <f>IF(G167="","",COUNTA($G$3:G167))</f>
        <v/>
      </c>
      <c r="AD167" s="3" t="str">
        <f>IF(G167="","",IFERROR(IF(G167&lt;&gt;"",IFERROR(INDEX(設定!$C$3:$C$303,MATCH(G167,設定!$C$3:$C$303,0),0),INDEX(設定!$C$3:$C$303,MATCH("*"&amp;G167&amp;"*",設定!$C$3:$C$303,0),0)),""),"エラー"))</f>
        <v/>
      </c>
      <c r="AE167" s="3" t="str">
        <f>IFERROR(IF(AB167="",IF(AND(H167&lt;&gt;"",F167=""),INDEX(AB$3:AB167,MATCH(MAX(AA$3:AA167),AA$3:AA167,0),0),""),AB167),"")</f>
        <v/>
      </c>
      <c r="AF167" s="3" t="str">
        <f>IFERROR(IF(AD167="",IF(AND(H167&lt;&gt;"",G167=""),INDEX(AD$3:AD167,MATCH(MAX(AC$3:AC167),AC$3:AC167,0),0),""),AD167),"")</f>
        <v/>
      </c>
      <c r="AG167" s="2" t="str">
        <f>IF(AH167="","",IF(OR(AH167=AH166,AH167=AH168),IF(AND(E167="",AB167="",AG166&lt;&gt;""),MAX($AG$3:AG166),MAX($AG$3:AG166)+1),IF(AH166=AH167,AG166,MAX($AG$3:AG166)+1)))</f>
        <v/>
      </c>
      <c r="AH167" s="12" t="str">
        <f t="shared" si="115"/>
        <v/>
      </c>
      <c r="AI167" s="12" t="str">
        <f t="shared" si="93"/>
        <v/>
      </c>
      <c r="AJ167" s="13" t="str">
        <f t="shared" si="98"/>
        <v/>
      </c>
      <c r="AK167" s="13" t="str">
        <f t="shared" si="99"/>
        <v/>
      </c>
      <c r="AL167" s="13" t="str">
        <f>IF(OR(AJ167="",COUNTIF($AH$3:AH167,AH167)&lt;&gt;COUNTIF(AH$3:AH$100002,AH167)),"",SUMIF(AH$3:AH$100002,AH167,AJ$3:AJ$100002))</f>
        <v/>
      </c>
      <c r="AM167" s="13" t="str">
        <f>IF(OR(AK167="",COUNTIF($AH$3:AH167,AH167)&lt;&gt;COUNTIF(AH$3:AH$100002,AH167)),"",SUMIF(AH$3:AH$100002,AH167,AK$3:AK$100002))</f>
        <v/>
      </c>
      <c r="AO167" s="13" t="str">
        <f t="shared" si="116"/>
        <v/>
      </c>
      <c r="AP167" s="13" t="str">
        <f t="shared" si="116"/>
        <v/>
      </c>
      <c r="AQ167" s="13" t="str">
        <f t="shared" si="116"/>
        <v/>
      </c>
      <c r="AR167" s="13" t="str">
        <f t="shared" si="100"/>
        <v/>
      </c>
      <c r="AS167" s="13" t="str">
        <f t="shared" si="100"/>
        <v/>
      </c>
      <c r="AT167" s="13" t="str">
        <f t="shared" si="100"/>
        <v/>
      </c>
      <c r="AU167" s="13" t="str">
        <f t="shared" si="100"/>
        <v/>
      </c>
      <c r="AV167" s="13" t="str">
        <f t="shared" si="124"/>
        <v/>
      </c>
      <c r="AW167" s="86" t="str">
        <f t="shared" si="101"/>
        <v/>
      </c>
      <c r="AX167" s="59" t="str">
        <f t="shared" si="102"/>
        <v/>
      </c>
      <c r="AY167" s="63" t="str">
        <f>IF(OR($BR167="",BH167=""),"",COUNT($BR$3:$BR167))</f>
        <v/>
      </c>
      <c r="AZ167" s="13" t="str">
        <f>IF(OR($BR167="",BI167=""),"",COUNT($BR$3:$BR167))</f>
        <v/>
      </c>
      <c r="BA167" s="13" t="str">
        <f>IF(OR($BR167="",BJ167=""),"",COUNT($BR$3:$BR167))</f>
        <v/>
      </c>
      <c r="BB167" s="13" t="str">
        <f>IF(OR($BR167="",BK167=""),"",COUNT($BR$3:$BR167))</f>
        <v/>
      </c>
      <c r="BC167" s="13" t="str">
        <f>IF(OR($BR167="",BL167=""),"",COUNT($BR$3:$BR167))</f>
        <v/>
      </c>
      <c r="BD167" s="13" t="str">
        <f>IF(OR($BR167="",BM167=""),"",COUNT($BR$3:$BR167))</f>
        <v/>
      </c>
      <c r="BE167" s="13" t="str">
        <f>IF(OR($BR167="",BN167=""),"",COUNT($BR$3:$BR167))</f>
        <v/>
      </c>
      <c r="BF167" s="13" t="str">
        <f>IF(OR($BR167="",BO167=""),"",COUNT($BR$3:$BR167))</f>
        <v/>
      </c>
      <c r="BG167" s="66" t="str">
        <f>IF(Z167="","",COUNT($Z$3:Z167))</f>
        <v/>
      </c>
      <c r="BH167" s="13" t="str">
        <f>IF(AO167="","",IF(AO167=BH$2,(SUMIF($BV$3:$BV167,BH$2,$BW$3:$BW167)-SUMIF($BX$3:$BX167,BH$2,$BY$3:$BY167))*AO$1,""))</f>
        <v/>
      </c>
      <c r="BI167" s="13" t="str">
        <f>IF(AP167="","",IF(AP167=BI$2,(SUMIF($BV$3:$BV167,BI$2,$BW$3:$BW167)-SUMIF($BX$3:$BX167,BI$2,$BY$3:$BY167))*AP$1,""))</f>
        <v/>
      </c>
      <c r="BJ167" s="13" t="str">
        <f>IF(AQ167="","",IF(AQ167=BJ$2,(SUMIF($BV$3:$BV167,BJ$2,$BW$3:$BW167)-SUMIF($BX$3:$BX167,BJ$2,$BY$3:$BY167))*AQ$1,""))</f>
        <v/>
      </c>
      <c r="BK167" s="13" t="str">
        <f>IF(AR167="","",IF(AR167=BK$2,(SUMIF($BV$3:$BV167,BK$2,$BW$3:$BW167)-SUMIF($BX$3:$BX167,BK$2,$BY$3:$BY167))*AR$1,""))</f>
        <v/>
      </c>
      <c r="BL167" s="13" t="str">
        <f>IF(AS167="","",IF(AS167=BL$2,(SUMIF($BV$3:$BV167,BL$2,$BW$3:$BW167)-SUMIF($BX$3:$BX167,BL$2,$BY$3:$BY167))*AS$1,""))</f>
        <v/>
      </c>
      <c r="BM167" s="13" t="str">
        <f>IF(AT167="","",IF(AT167=BM$2,(SUMIF($BV$3:$BV167,BM$2,$BW$3:$BW167)-SUMIF($BX$3:$BX167,BM$2,$BY$3:$BY167))*AT$1,""))</f>
        <v/>
      </c>
      <c r="BN167" s="13" t="str">
        <f>IF(AU167="","",IF(AU167=BN$2,(SUMIF($BV$3:$BV167,BN$2,$BW$3:$BW167)-SUMIF($BX$3:$BX167,BN$2,$BY$3:$BY167))*AU$1,""))</f>
        <v/>
      </c>
      <c r="BO167" s="13" t="str">
        <f>IF(AV167="","",IF(AV167=BO$2,(SUMIF($BV$3:$BV167,BO$2,$BW$3:$BW167)-SUMIF($BX$3:$BX167,BO$2,$BY$3:$BY167))*AV$1,""))</f>
        <v/>
      </c>
      <c r="BP167" s="152"/>
      <c r="BQ167" s="13" t="str">
        <f t="shared" si="117"/>
        <v/>
      </c>
      <c r="BR167" s="75" t="str">
        <f t="shared" si="103"/>
        <v/>
      </c>
      <c r="BS167" s="33" t="str">
        <f t="shared" si="104"/>
        <v/>
      </c>
      <c r="BT167" s="42" t="str">
        <f t="shared" si="105"/>
        <v/>
      </c>
      <c r="BU167" s="38" t="str">
        <f t="shared" si="106"/>
        <v/>
      </c>
      <c r="BV167" s="30" t="str">
        <f t="shared" si="94"/>
        <v/>
      </c>
      <c r="BW167" s="36" t="str">
        <f t="shared" si="95"/>
        <v/>
      </c>
      <c r="BX167" s="36" t="str">
        <f t="shared" si="96"/>
        <v/>
      </c>
      <c r="BY167" s="45" t="str">
        <f t="shared" si="97"/>
        <v/>
      </c>
      <c r="BZ167" s="12" t="str">
        <f t="shared" si="107"/>
        <v/>
      </c>
      <c r="CA167" s="47" t="str">
        <f t="shared" si="108"/>
        <v/>
      </c>
      <c r="CB167" s="32" t="str">
        <f t="shared" si="109"/>
        <v/>
      </c>
      <c r="CC167" s="32" t="str">
        <f t="shared" si="110"/>
        <v/>
      </c>
      <c r="CD167" s="32" t="str">
        <f t="shared" si="111"/>
        <v/>
      </c>
      <c r="CE167" s="48"/>
      <c r="CF167" s="32" t="str">
        <f t="shared" si="118"/>
        <v/>
      </c>
      <c r="CG167" s="32" t="str">
        <f t="shared" si="119"/>
        <v/>
      </c>
      <c r="CH167" s="48"/>
    </row>
    <row r="168" spans="2:86" ht="30" customHeight="1" x14ac:dyDescent="0.2">
      <c r="B168" s="155"/>
      <c r="C168" s="117"/>
      <c r="D168" s="53"/>
      <c r="E168" s="68"/>
      <c r="F168" s="54"/>
      <c r="G168" s="54"/>
      <c r="H168" s="55"/>
      <c r="I168" s="71"/>
      <c r="J168" s="73"/>
      <c r="K168" s="56"/>
      <c r="L168" s="76" t="str">
        <f t="shared" si="112"/>
        <v/>
      </c>
      <c r="M168" s="77" t="str">
        <f t="shared" si="113"/>
        <v/>
      </c>
      <c r="N168" s="130" t="str">
        <f t="shared" si="114"/>
        <v/>
      </c>
      <c r="O168" s="131" t="str">
        <f t="shared" si="125"/>
        <v/>
      </c>
      <c r="P168" s="131" t="str">
        <f t="shared" si="125"/>
        <v/>
      </c>
      <c r="Q168" s="131" t="str">
        <f t="shared" si="125"/>
        <v/>
      </c>
      <c r="R168" s="131" t="str">
        <f t="shared" si="125"/>
        <v/>
      </c>
      <c r="S168" s="131" t="str">
        <f t="shared" si="125"/>
        <v/>
      </c>
      <c r="T168" s="131" t="str">
        <f t="shared" si="125"/>
        <v/>
      </c>
      <c r="U168" s="131" t="str">
        <f t="shared" si="125"/>
        <v/>
      </c>
      <c r="V168" s="14"/>
      <c r="W168" s="17" t="str">
        <f>IF(C168="",IF(OR(AND($H168&lt;&gt;"",C168=""),AND($F167=$F168,$AK168&lt;&gt;""),COUNTA($H$3:$H$100002)&gt;COUNTA($H$3:$H168),$AE168&lt;&gt;""),W167,""),C168)</f>
        <v/>
      </c>
      <c r="X168" s="17" t="str">
        <f>IF(D168="",IF(OR(AND($H168&lt;&gt;"",D168=""),AND($F167=$F168,$AK168&lt;&gt;""),COUNTA($H$3:$H$100002)&gt;COUNTA($H$3:$H168),$AE168&lt;&gt;""),X167,""),D168)</f>
        <v/>
      </c>
      <c r="Y168" s="17" t="str">
        <f>IF(E168="",IF(OR(AND($H168&lt;&gt;"",E168=""),AND($F167=$F168,$AK168&lt;&gt;""),COUNTA($H$3:$H$100002)&gt;COUNTA($H$3:$H168),$AE168&lt;&gt;""),Y167,""),E168)</f>
        <v/>
      </c>
      <c r="Z168" s="27" t="str">
        <f t="shared" si="123"/>
        <v/>
      </c>
      <c r="AA168" s="2" t="str">
        <f>IF(F168="","",COUNTA($F$3:F168))</f>
        <v/>
      </c>
      <c r="AB168" s="3" t="str">
        <f>IF(F168="","",IFERROR(IF(F168&lt;&gt;"",IFERROR(INDEX(設定!$C$3:$C$303,MATCH(F168,設定!$C$3:$C$303,0),0),INDEX(設定!$C$3:$C$303,MATCH("*"&amp;F168&amp;"*",設定!$C$3:$C$303,0),0)),""),"エラー"))</f>
        <v/>
      </c>
      <c r="AC168" s="2" t="str">
        <f>IF(G168="","",COUNTA($G$3:G168))</f>
        <v/>
      </c>
      <c r="AD168" s="3" t="str">
        <f>IF(G168="","",IFERROR(IF(G168&lt;&gt;"",IFERROR(INDEX(設定!$C$3:$C$303,MATCH(G168,設定!$C$3:$C$303,0),0),INDEX(設定!$C$3:$C$303,MATCH("*"&amp;G168&amp;"*",設定!$C$3:$C$303,0),0)),""),"エラー"))</f>
        <v/>
      </c>
      <c r="AE168" s="3" t="str">
        <f>IFERROR(IF(AB168="",IF(AND(H168&lt;&gt;"",F168=""),INDEX(AB$3:AB168,MATCH(MAX(AA$3:AA168),AA$3:AA168,0),0),""),AB168),"")</f>
        <v/>
      </c>
      <c r="AF168" s="3" t="str">
        <f>IFERROR(IF(AD168="",IF(AND(H168&lt;&gt;"",G168=""),INDEX(AD$3:AD168,MATCH(MAX(AC$3:AC168),AC$3:AC168,0),0),""),AD168),"")</f>
        <v/>
      </c>
      <c r="AG168" s="2" t="str">
        <f>IF(AH168="","",IF(OR(AH168=AH167,AH168=AH169),IF(AND(E168="",AB168="",AG167&lt;&gt;""),MAX($AG$3:AG167),MAX($AG$3:AG167)+1),IF(AH167=AH168,AG167,MAX($AG$3:AG167)+1)))</f>
        <v/>
      </c>
      <c r="AH168" s="12" t="str">
        <f t="shared" si="115"/>
        <v/>
      </c>
      <c r="AI168" s="12" t="str">
        <f t="shared" si="93"/>
        <v/>
      </c>
      <c r="AJ168" s="13" t="str">
        <f t="shared" si="98"/>
        <v/>
      </c>
      <c r="AK168" s="13" t="str">
        <f t="shared" si="99"/>
        <v/>
      </c>
      <c r="AL168" s="13" t="str">
        <f>IF(OR(AJ168="",COUNTIF($AH$3:AH168,AH168)&lt;&gt;COUNTIF(AH$3:AH$100002,AH168)),"",SUMIF(AH$3:AH$100002,AH168,AJ$3:AJ$100002))</f>
        <v/>
      </c>
      <c r="AM168" s="13" t="str">
        <f>IF(OR(AK168="",COUNTIF($AH$3:AH168,AH168)&lt;&gt;COUNTIF(AH$3:AH$100002,AH168)),"",SUMIF(AH$3:AH$100002,AH168,AK$3:AK$100002))</f>
        <v/>
      </c>
      <c r="AO168" s="13" t="str">
        <f t="shared" si="116"/>
        <v/>
      </c>
      <c r="AP168" s="13" t="str">
        <f t="shared" si="116"/>
        <v/>
      </c>
      <c r="AQ168" s="13" t="str">
        <f t="shared" si="116"/>
        <v/>
      </c>
      <c r="AR168" s="13" t="str">
        <f t="shared" si="100"/>
        <v/>
      </c>
      <c r="AS168" s="13" t="str">
        <f t="shared" si="100"/>
        <v/>
      </c>
      <c r="AT168" s="13" t="str">
        <f t="shared" si="100"/>
        <v/>
      </c>
      <c r="AU168" s="13" t="str">
        <f t="shared" si="100"/>
        <v/>
      </c>
      <c r="AV168" s="13" t="str">
        <f t="shared" si="124"/>
        <v/>
      </c>
      <c r="AW168" s="86" t="str">
        <f t="shared" si="101"/>
        <v/>
      </c>
      <c r="AX168" s="59" t="str">
        <f t="shared" si="102"/>
        <v/>
      </c>
      <c r="AY168" s="63" t="str">
        <f>IF(OR($BR168="",BH168=""),"",COUNT($BR$3:$BR168))</f>
        <v/>
      </c>
      <c r="AZ168" s="13" t="str">
        <f>IF(OR($BR168="",BI168=""),"",COUNT($BR$3:$BR168))</f>
        <v/>
      </c>
      <c r="BA168" s="13" t="str">
        <f>IF(OR($BR168="",BJ168=""),"",COUNT($BR$3:$BR168))</f>
        <v/>
      </c>
      <c r="BB168" s="13" t="str">
        <f>IF(OR($BR168="",BK168=""),"",COUNT($BR$3:$BR168))</f>
        <v/>
      </c>
      <c r="BC168" s="13" t="str">
        <f>IF(OR($BR168="",BL168=""),"",COUNT($BR$3:$BR168))</f>
        <v/>
      </c>
      <c r="BD168" s="13" t="str">
        <f>IF(OR($BR168="",BM168=""),"",COUNT($BR$3:$BR168))</f>
        <v/>
      </c>
      <c r="BE168" s="13" t="str">
        <f>IF(OR($BR168="",BN168=""),"",COUNT($BR$3:$BR168))</f>
        <v/>
      </c>
      <c r="BF168" s="13" t="str">
        <f>IF(OR($BR168="",BO168=""),"",COUNT($BR$3:$BR168))</f>
        <v/>
      </c>
      <c r="BG168" s="66" t="str">
        <f>IF(Z168="","",COUNT($Z$3:Z168))</f>
        <v/>
      </c>
      <c r="BH168" s="13" t="str">
        <f>IF(AO168="","",IF(AO168=BH$2,(SUMIF($BV$3:$BV168,BH$2,$BW$3:$BW168)-SUMIF($BX$3:$BX168,BH$2,$BY$3:$BY168))*AO$1,""))</f>
        <v/>
      </c>
      <c r="BI168" s="13" t="str">
        <f>IF(AP168="","",IF(AP168=BI$2,(SUMIF($BV$3:$BV168,BI$2,$BW$3:$BW168)-SUMIF($BX$3:$BX168,BI$2,$BY$3:$BY168))*AP$1,""))</f>
        <v/>
      </c>
      <c r="BJ168" s="13" t="str">
        <f>IF(AQ168="","",IF(AQ168=BJ$2,(SUMIF($BV$3:$BV168,BJ$2,$BW$3:$BW168)-SUMIF($BX$3:$BX168,BJ$2,$BY$3:$BY168))*AQ$1,""))</f>
        <v/>
      </c>
      <c r="BK168" s="13" t="str">
        <f>IF(AR168="","",IF(AR168=BK$2,(SUMIF($BV$3:$BV168,BK$2,$BW$3:$BW168)-SUMIF($BX$3:$BX168,BK$2,$BY$3:$BY168))*AR$1,""))</f>
        <v/>
      </c>
      <c r="BL168" s="13" t="str">
        <f>IF(AS168="","",IF(AS168=BL$2,(SUMIF($BV$3:$BV168,BL$2,$BW$3:$BW168)-SUMIF($BX$3:$BX168,BL$2,$BY$3:$BY168))*AS$1,""))</f>
        <v/>
      </c>
      <c r="BM168" s="13" t="str">
        <f>IF(AT168="","",IF(AT168=BM$2,(SUMIF($BV$3:$BV168,BM$2,$BW$3:$BW168)-SUMIF($BX$3:$BX168,BM$2,$BY$3:$BY168))*AT$1,""))</f>
        <v/>
      </c>
      <c r="BN168" s="13" t="str">
        <f>IF(AU168="","",IF(AU168=BN$2,(SUMIF($BV$3:$BV168,BN$2,$BW$3:$BW168)-SUMIF($BX$3:$BX168,BN$2,$BY$3:$BY168))*AU$1,""))</f>
        <v/>
      </c>
      <c r="BO168" s="13" t="str">
        <f>IF(AV168="","",IF(AV168=BO$2,(SUMIF($BV$3:$BV168,BO$2,$BW$3:$BW168)-SUMIF($BX$3:$BX168,BO$2,$BY$3:$BY168))*AV$1,""))</f>
        <v/>
      </c>
      <c r="BP168" s="152"/>
      <c r="BQ168" s="13" t="str">
        <f t="shared" si="117"/>
        <v/>
      </c>
      <c r="BR168" s="75" t="str">
        <f t="shared" si="103"/>
        <v/>
      </c>
      <c r="BS168" s="33" t="str">
        <f t="shared" si="104"/>
        <v/>
      </c>
      <c r="BT168" s="42" t="str">
        <f t="shared" si="105"/>
        <v/>
      </c>
      <c r="BU168" s="38" t="str">
        <f t="shared" si="106"/>
        <v/>
      </c>
      <c r="BV168" s="30" t="str">
        <f t="shared" si="94"/>
        <v/>
      </c>
      <c r="BW168" s="36" t="str">
        <f t="shared" si="95"/>
        <v/>
      </c>
      <c r="BX168" s="36" t="str">
        <f t="shared" si="96"/>
        <v/>
      </c>
      <c r="BY168" s="45" t="str">
        <f t="shared" si="97"/>
        <v/>
      </c>
      <c r="BZ168" s="12" t="str">
        <f t="shared" si="107"/>
        <v/>
      </c>
      <c r="CA168" s="47" t="str">
        <f t="shared" si="108"/>
        <v/>
      </c>
      <c r="CB168" s="32" t="str">
        <f t="shared" si="109"/>
        <v/>
      </c>
      <c r="CC168" s="32" t="str">
        <f t="shared" si="110"/>
        <v/>
      </c>
      <c r="CD168" s="32" t="str">
        <f t="shared" si="111"/>
        <v/>
      </c>
      <c r="CE168" s="48"/>
      <c r="CF168" s="32" t="str">
        <f t="shared" si="118"/>
        <v/>
      </c>
      <c r="CG168" s="32" t="str">
        <f t="shared" si="119"/>
        <v/>
      </c>
      <c r="CH168" s="48"/>
    </row>
    <row r="169" spans="2:86" ht="30" customHeight="1" x14ac:dyDescent="0.2">
      <c r="B169" s="155"/>
      <c r="C169" s="117"/>
      <c r="D169" s="53"/>
      <c r="E169" s="68"/>
      <c r="F169" s="54"/>
      <c r="G169" s="54"/>
      <c r="H169" s="55"/>
      <c r="I169" s="71"/>
      <c r="J169" s="73"/>
      <c r="K169" s="56"/>
      <c r="L169" s="76" t="str">
        <f t="shared" si="112"/>
        <v/>
      </c>
      <c r="M169" s="77" t="str">
        <f t="shared" si="113"/>
        <v/>
      </c>
      <c r="N169" s="130" t="str">
        <f t="shared" si="114"/>
        <v/>
      </c>
      <c r="O169" s="131" t="str">
        <f t="shared" si="125"/>
        <v/>
      </c>
      <c r="P169" s="131" t="str">
        <f t="shared" si="125"/>
        <v/>
      </c>
      <c r="Q169" s="131" t="str">
        <f t="shared" si="125"/>
        <v/>
      </c>
      <c r="R169" s="131" t="str">
        <f t="shared" si="125"/>
        <v/>
      </c>
      <c r="S169" s="131" t="str">
        <f t="shared" si="125"/>
        <v/>
      </c>
      <c r="T169" s="131" t="str">
        <f t="shared" si="125"/>
        <v/>
      </c>
      <c r="U169" s="131" t="str">
        <f t="shared" si="125"/>
        <v/>
      </c>
      <c r="V169" s="14"/>
      <c r="W169" s="17" t="str">
        <f>IF(C169="",IF(OR(AND($H169&lt;&gt;"",C169=""),AND($F168=$F169,$AK169&lt;&gt;""),COUNTA($H$3:$H$100002)&gt;COUNTA($H$3:$H169),$AE169&lt;&gt;""),W168,""),C169)</f>
        <v/>
      </c>
      <c r="X169" s="17" t="str">
        <f>IF(D169="",IF(OR(AND($H169&lt;&gt;"",D169=""),AND($F168=$F169,$AK169&lt;&gt;""),COUNTA($H$3:$H$100002)&gt;COUNTA($H$3:$H169),$AE169&lt;&gt;""),X168,""),D169)</f>
        <v/>
      </c>
      <c r="Y169" s="17" t="str">
        <f>IF(E169="",IF(OR(AND($H169&lt;&gt;"",E169=""),AND($F168=$F169,$AK169&lt;&gt;""),COUNTA($H$3:$H$100002)&gt;COUNTA($H$3:$H169),$AE169&lt;&gt;""),Y168,""),E169)</f>
        <v/>
      </c>
      <c r="Z169" s="27" t="str">
        <f t="shared" si="123"/>
        <v/>
      </c>
      <c r="AA169" s="2" t="str">
        <f>IF(F169="","",COUNTA($F$3:F169))</f>
        <v/>
      </c>
      <c r="AB169" s="3" t="str">
        <f>IF(F169="","",IFERROR(IF(F169&lt;&gt;"",IFERROR(INDEX(設定!$C$3:$C$303,MATCH(F169,設定!$C$3:$C$303,0),0),INDEX(設定!$C$3:$C$303,MATCH("*"&amp;F169&amp;"*",設定!$C$3:$C$303,0),0)),""),"エラー"))</f>
        <v/>
      </c>
      <c r="AC169" s="2" t="str">
        <f>IF(G169="","",COUNTA($G$3:G169))</f>
        <v/>
      </c>
      <c r="AD169" s="3" t="str">
        <f>IF(G169="","",IFERROR(IF(G169&lt;&gt;"",IFERROR(INDEX(設定!$C$3:$C$303,MATCH(G169,設定!$C$3:$C$303,0),0),INDEX(設定!$C$3:$C$303,MATCH("*"&amp;G169&amp;"*",設定!$C$3:$C$303,0),0)),""),"エラー"))</f>
        <v/>
      </c>
      <c r="AE169" s="3" t="str">
        <f>IFERROR(IF(AB169="",IF(AND(H169&lt;&gt;"",F169=""),INDEX(AB$3:AB169,MATCH(MAX(AA$3:AA169),AA$3:AA169,0),0),""),AB169),"")</f>
        <v/>
      </c>
      <c r="AF169" s="3" t="str">
        <f>IFERROR(IF(AD169="",IF(AND(H169&lt;&gt;"",G169=""),INDEX(AD$3:AD169,MATCH(MAX(AC$3:AC169),AC$3:AC169,0),0),""),AD169),"")</f>
        <v/>
      </c>
      <c r="AG169" s="2" t="str">
        <f>IF(AH169="","",IF(OR(AH169=AH168,AH169=AH170),IF(AND(E169="",AB169="",AG168&lt;&gt;""),MAX($AG$3:AG168),MAX($AG$3:AG168)+1),IF(AH168=AH169,AG168,MAX($AG$3:AG168)+1)))</f>
        <v/>
      </c>
      <c r="AH169" s="12" t="str">
        <f t="shared" si="115"/>
        <v/>
      </c>
      <c r="AI169" s="12" t="str">
        <f t="shared" si="93"/>
        <v/>
      </c>
      <c r="AJ169" s="13" t="str">
        <f t="shared" si="98"/>
        <v/>
      </c>
      <c r="AK169" s="13" t="str">
        <f t="shared" si="99"/>
        <v/>
      </c>
      <c r="AL169" s="13" t="str">
        <f>IF(OR(AJ169="",COUNTIF($AH$3:AH169,AH169)&lt;&gt;COUNTIF(AH$3:AH$100002,AH169)),"",SUMIF(AH$3:AH$100002,AH169,AJ$3:AJ$100002))</f>
        <v/>
      </c>
      <c r="AM169" s="13" t="str">
        <f>IF(OR(AK169="",COUNTIF($AH$3:AH169,AH169)&lt;&gt;COUNTIF(AH$3:AH$100002,AH169)),"",SUMIF(AH$3:AH$100002,AH169,AK$3:AK$100002))</f>
        <v/>
      </c>
      <c r="AO169" s="13" t="str">
        <f t="shared" si="116"/>
        <v/>
      </c>
      <c r="AP169" s="13" t="str">
        <f t="shared" si="116"/>
        <v/>
      </c>
      <c r="AQ169" s="13" t="str">
        <f t="shared" si="116"/>
        <v/>
      </c>
      <c r="AR169" s="13" t="str">
        <f t="shared" si="100"/>
        <v/>
      </c>
      <c r="AS169" s="13" t="str">
        <f t="shared" si="100"/>
        <v/>
      </c>
      <c r="AT169" s="13" t="str">
        <f t="shared" si="100"/>
        <v/>
      </c>
      <c r="AU169" s="13" t="str">
        <f t="shared" si="100"/>
        <v/>
      </c>
      <c r="AV169" s="13" t="str">
        <f t="shared" si="124"/>
        <v/>
      </c>
      <c r="AW169" s="86" t="str">
        <f t="shared" si="101"/>
        <v/>
      </c>
      <c r="AX169" s="59" t="str">
        <f t="shared" si="102"/>
        <v/>
      </c>
      <c r="AY169" s="63" t="str">
        <f>IF(OR($BR169="",BH169=""),"",COUNT($BR$3:$BR169))</f>
        <v/>
      </c>
      <c r="AZ169" s="13" t="str">
        <f>IF(OR($BR169="",BI169=""),"",COUNT($BR$3:$BR169))</f>
        <v/>
      </c>
      <c r="BA169" s="13" t="str">
        <f>IF(OR($BR169="",BJ169=""),"",COUNT($BR$3:$BR169))</f>
        <v/>
      </c>
      <c r="BB169" s="13" t="str">
        <f>IF(OR($BR169="",BK169=""),"",COUNT($BR$3:$BR169))</f>
        <v/>
      </c>
      <c r="BC169" s="13" t="str">
        <f>IF(OR($BR169="",BL169=""),"",COUNT($BR$3:$BR169))</f>
        <v/>
      </c>
      <c r="BD169" s="13" t="str">
        <f>IF(OR($BR169="",BM169=""),"",COUNT($BR$3:$BR169))</f>
        <v/>
      </c>
      <c r="BE169" s="13" t="str">
        <f>IF(OR($BR169="",BN169=""),"",COUNT($BR$3:$BR169))</f>
        <v/>
      </c>
      <c r="BF169" s="13" t="str">
        <f>IF(OR($BR169="",BO169=""),"",COUNT($BR$3:$BR169))</f>
        <v/>
      </c>
      <c r="BG169" s="66" t="str">
        <f>IF(Z169="","",COUNT($Z$3:Z169))</f>
        <v/>
      </c>
      <c r="BH169" s="13" t="str">
        <f>IF(AO169="","",IF(AO169=BH$2,(SUMIF($BV$3:$BV169,BH$2,$BW$3:$BW169)-SUMIF($BX$3:$BX169,BH$2,$BY$3:$BY169))*AO$1,""))</f>
        <v/>
      </c>
      <c r="BI169" s="13" t="str">
        <f>IF(AP169="","",IF(AP169=BI$2,(SUMIF($BV$3:$BV169,BI$2,$BW$3:$BW169)-SUMIF($BX$3:$BX169,BI$2,$BY$3:$BY169))*AP$1,""))</f>
        <v/>
      </c>
      <c r="BJ169" s="13" t="str">
        <f>IF(AQ169="","",IF(AQ169=BJ$2,(SUMIF($BV$3:$BV169,BJ$2,$BW$3:$BW169)-SUMIF($BX$3:$BX169,BJ$2,$BY$3:$BY169))*AQ$1,""))</f>
        <v/>
      </c>
      <c r="BK169" s="13" t="str">
        <f>IF(AR169="","",IF(AR169=BK$2,(SUMIF($BV$3:$BV169,BK$2,$BW$3:$BW169)-SUMIF($BX$3:$BX169,BK$2,$BY$3:$BY169))*AR$1,""))</f>
        <v/>
      </c>
      <c r="BL169" s="13" t="str">
        <f>IF(AS169="","",IF(AS169=BL$2,(SUMIF($BV$3:$BV169,BL$2,$BW$3:$BW169)-SUMIF($BX$3:$BX169,BL$2,$BY$3:$BY169))*AS$1,""))</f>
        <v/>
      </c>
      <c r="BM169" s="13" t="str">
        <f>IF(AT169="","",IF(AT169=BM$2,(SUMIF($BV$3:$BV169,BM$2,$BW$3:$BW169)-SUMIF($BX$3:$BX169,BM$2,$BY$3:$BY169))*AT$1,""))</f>
        <v/>
      </c>
      <c r="BN169" s="13" t="str">
        <f>IF(AU169="","",IF(AU169=BN$2,(SUMIF($BV$3:$BV169,BN$2,$BW$3:$BW169)-SUMIF($BX$3:$BX169,BN$2,$BY$3:$BY169))*AU$1,""))</f>
        <v/>
      </c>
      <c r="BO169" s="13" t="str">
        <f>IF(AV169="","",IF(AV169=BO$2,(SUMIF($BV$3:$BV169,BO$2,$BW$3:$BW169)-SUMIF($BX$3:$BX169,BO$2,$BY$3:$BY169))*AV$1,""))</f>
        <v/>
      </c>
      <c r="BP169" s="152"/>
      <c r="BQ169" s="13" t="str">
        <f t="shared" si="117"/>
        <v/>
      </c>
      <c r="BR169" s="75" t="str">
        <f t="shared" si="103"/>
        <v/>
      </c>
      <c r="BS169" s="33" t="str">
        <f t="shared" si="104"/>
        <v/>
      </c>
      <c r="BT169" s="42" t="str">
        <f t="shared" si="105"/>
        <v/>
      </c>
      <c r="BU169" s="38" t="str">
        <f t="shared" si="106"/>
        <v/>
      </c>
      <c r="BV169" s="30" t="str">
        <f t="shared" si="94"/>
        <v/>
      </c>
      <c r="BW169" s="36" t="str">
        <f t="shared" si="95"/>
        <v/>
      </c>
      <c r="BX169" s="36" t="str">
        <f t="shared" si="96"/>
        <v/>
      </c>
      <c r="BY169" s="45" t="str">
        <f t="shared" si="97"/>
        <v/>
      </c>
      <c r="BZ169" s="12" t="str">
        <f t="shared" si="107"/>
        <v/>
      </c>
      <c r="CA169" s="47" t="str">
        <f t="shared" si="108"/>
        <v/>
      </c>
      <c r="CB169" s="32" t="str">
        <f t="shared" si="109"/>
        <v/>
      </c>
      <c r="CC169" s="32" t="str">
        <f t="shared" si="110"/>
        <v/>
      </c>
      <c r="CD169" s="32" t="str">
        <f t="shared" si="111"/>
        <v/>
      </c>
      <c r="CE169" s="48"/>
      <c r="CF169" s="32" t="str">
        <f t="shared" si="118"/>
        <v/>
      </c>
      <c r="CG169" s="32" t="str">
        <f t="shared" si="119"/>
        <v/>
      </c>
      <c r="CH169" s="48"/>
    </row>
    <row r="170" spans="2:86" ht="30" customHeight="1" x14ac:dyDescent="0.2">
      <c r="B170" s="155"/>
      <c r="C170" s="117"/>
      <c r="D170" s="53"/>
      <c r="E170" s="68"/>
      <c r="F170" s="54"/>
      <c r="G170" s="54"/>
      <c r="H170" s="55"/>
      <c r="I170" s="71"/>
      <c r="J170" s="73"/>
      <c r="K170" s="56"/>
      <c r="L170" s="76" t="str">
        <f t="shared" si="112"/>
        <v/>
      </c>
      <c r="M170" s="77" t="str">
        <f t="shared" si="113"/>
        <v/>
      </c>
      <c r="N170" s="130" t="str">
        <f t="shared" si="114"/>
        <v/>
      </c>
      <c r="O170" s="131" t="str">
        <f t="shared" si="125"/>
        <v/>
      </c>
      <c r="P170" s="131" t="str">
        <f t="shared" si="125"/>
        <v/>
      </c>
      <c r="Q170" s="131" t="str">
        <f t="shared" si="125"/>
        <v/>
      </c>
      <c r="R170" s="131" t="str">
        <f t="shared" si="125"/>
        <v/>
      </c>
      <c r="S170" s="131" t="str">
        <f t="shared" si="125"/>
        <v/>
      </c>
      <c r="T170" s="131" t="str">
        <f t="shared" si="125"/>
        <v/>
      </c>
      <c r="U170" s="131" t="str">
        <f t="shared" si="125"/>
        <v/>
      </c>
      <c r="V170" s="14"/>
      <c r="W170" s="17" t="str">
        <f>IF(C170="",IF(OR(AND($H170&lt;&gt;"",C170=""),AND($F169=$F170,$AK170&lt;&gt;""),COUNTA($H$3:$H$100002)&gt;COUNTA($H$3:$H170),$AE170&lt;&gt;""),W169,""),C170)</f>
        <v/>
      </c>
      <c r="X170" s="17" t="str">
        <f>IF(D170="",IF(OR(AND($H170&lt;&gt;"",D170=""),AND($F169=$F170,$AK170&lt;&gt;""),COUNTA($H$3:$H$100002)&gt;COUNTA($H$3:$H170),$AE170&lt;&gt;""),X169,""),D170)</f>
        <v/>
      </c>
      <c r="Y170" s="17" t="str">
        <f>IF(E170="",IF(OR(AND($H170&lt;&gt;"",E170=""),AND($F169=$F170,$AK170&lt;&gt;""),COUNTA($H$3:$H$100002)&gt;COUNTA($H$3:$H170),$AE170&lt;&gt;""),Y169,""),E170)</f>
        <v/>
      </c>
      <c r="Z170" s="27" t="str">
        <f t="shared" si="123"/>
        <v/>
      </c>
      <c r="AA170" s="2" t="str">
        <f>IF(F170="","",COUNTA($F$3:F170))</f>
        <v/>
      </c>
      <c r="AB170" s="3" t="str">
        <f>IF(F170="","",IFERROR(IF(F170&lt;&gt;"",IFERROR(INDEX(設定!$C$3:$C$303,MATCH(F170,設定!$C$3:$C$303,0),0),INDEX(設定!$C$3:$C$303,MATCH("*"&amp;F170&amp;"*",設定!$C$3:$C$303,0),0)),""),"エラー"))</f>
        <v/>
      </c>
      <c r="AC170" s="2" t="str">
        <f>IF(G170="","",COUNTA($G$3:G170))</f>
        <v/>
      </c>
      <c r="AD170" s="3" t="str">
        <f>IF(G170="","",IFERROR(IF(G170&lt;&gt;"",IFERROR(INDEX(設定!$C$3:$C$303,MATCH(G170,設定!$C$3:$C$303,0),0),INDEX(設定!$C$3:$C$303,MATCH("*"&amp;G170&amp;"*",設定!$C$3:$C$303,0),0)),""),"エラー"))</f>
        <v/>
      </c>
      <c r="AE170" s="3" t="str">
        <f>IFERROR(IF(AB170="",IF(AND(H170&lt;&gt;"",F170=""),INDEX(AB$3:AB170,MATCH(MAX(AA$3:AA170),AA$3:AA170,0),0),""),AB170),"")</f>
        <v/>
      </c>
      <c r="AF170" s="3" t="str">
        <f>IFERROR(IF(AD170="",IF(AND(H170&lt;&gt;"",G170=""),INDEX(AD$3:AD170,MATCH(MAX(AC$3:AC170),AC$3:AC170,0),0),""),AD170),"")</f>
        <v/>
      </c>
      <c r="AG170" s="2" t="str">
        <f>IF(AH170="","",IF(OR(AH170=AH169,AH170=AH171),IF(AND(E170="",AB170="",AG169&lt;&gt;""),MAX($AG$3:AG169),MAX($AG$3:AG169)+1),IF(AH169=AH170,AG169,MAX($AG$3:AG169)+1)))</f>
        <v/>
      </c>
      <c r="AH170" s="12" t="str">
        <f t="shared" si="115"/>
        <v/>
      </c>
      <c r="AI170" s="12" t="str">
        <f t="shared" si="93"/>
        <v/>
      </c>
      <c r="AJ170" s="13" t="str">
        <f t="shared" si="98"/>
        <v/>
      </c>
      <c r="AK170" s="13" t="str">
        <f t="shared" si="99"/>
        <v/>
      </c>
      <c r="AL170" s="13" t="str">
        <f>IF(OR(AJ170="",COUNTIF($AH$3:AH170,AH170)&lt;&gt;COUNTIF(AH$3:AH$100002,AH170)),"",SUMIF(AH$3:AH$100002,AH170,AJ$3:AJ$100002))</f>
        <v/>
      </c>
      <c r="AM170" s="13" t="str">
        <f>IF(OR(AK170="",COUNTIF($AH$3:AH170,AH170)&lt;&gt;COUNTIF(AH$3:AH$100002,AH170)),"",SUMIF(AH$3:AH$100002,AH170,AK$3:AK$100002))</f>
        <v/>
      </c>
      <c r="AO170" s="13" t="str">
        <f t="shared" si="116"/>
        <v/>
      </c>
      <c r="AP170" s="13" t="str">
        <f t="shared" si="116"/>
        <v/>
      </c>
      <c r="AQ170" s="13" t="str">
        <f t="shared" si="116"/>
        <v/>
      </c>
      <c r="AR170" s="13" t="str">
        <f t="shared" si="100"/>
        <v/>
      </c>
      <c r="AS170" s="13" t="str">
        <f t="shared" si="100"/>
        <v/>
      </c>
      <c r="AT170" s="13" t="str">
        <f t="shared" si="100"/>
        <v/>
      </c>
      <c r="AU170" s="13" t="str">
        <f t="shared" si="100"/>
        <v/>
      </c>
      <c r="AV170" s="13" t="str">
        <f t="shared" si="124"/>
        <v/>
      </c>
      <c r="AW170" s="86" t="str">
        <f t="shared" si="101"/>
        <v/>
      </c>
      <c r="AX170" s="59" t="str">
        <f t="shared" si="102"/>
        <v/>
      </c>
      <c r="AY170" s="63" t="str">
        <f>IF(OR($BR170="",BH170=""),"",COUNT($BR$3:$BR170))</f>
        <v/>
      </c>
      <c r="AZ170" s="13" t="str">
        <f>IF(OR($BR170="",BI170=""),"",COUNT($BR$3:$BR170))</f>
        <v/>
      </c>
      <c r="BA170" s="13" t="str">
        <f>IF(OR($BR170="",BJ170=""),"",COUNT($BR$3:$BR170))</f>
        <v/>
      </c>
      <c r="BB170" s="13" t="str">
        <f>IF(OR($BR170="",BK170=""),"",COUNT($BR$3:$BR170))</f>
        <v/>
      </c>
      <c r="BC170" s="13" t="str">
        <f>IF(OR($BR170="",BL170=""),"",COUNT($BR$3:$BR170))</f>
        <v/>
      </c>
      <c r="BD170" s="13" t="str">
        <f>IF(OR($BR170="",BM170=""),"",COUNT($BR$3:$BR170))</f>
        <v/>
      </c>
      <c r="BE170" s="13" t="str">
        <f>IF(OR($BR170="",BN170=""),"",COUNT($BR$3:$BR170))</f>
        <v/>
      </c>
      <c r="BF170" s="13" t="str">
        <f>IF(OR($BR170="",BO170=""),"",COUNT($BR$3:$BR170))</f>
        <v/>
      </c>
      <c r="BG170" s="66" t="str">
        <f>IF(Z170="","",COUNT($Z$3:Z170))</f>
        <v/>
      </c>
      <c r="BH170" s="13" t="str">
        <f>IF(AO170="","",IF(AO170=BH$2,(SUMIF($BV$3:$BV170,BH$2,$BW$3:$BW170)-SUMIF($BX$3:$BX170,BH$2,$BY$3:$BY170))*AO$1,""))</f>
        <v/>
      </c>
      <c r="BI170" s="13" t="str">
        <f>IF(AP170="","",IF(AP170=BI$2,(SUMIF($BV$3:$BV170,BI$2,$BW$3:$BW170)-SUMIF($BX$3:$BX170,BI$2,$BY$3:$BY170))*AP$1,""))</f>
        <v/>
      </c>
      <c r="BJ170" s="13" t="str">
        <f>IF(AQ170="","",IF(AQ170=BJ$2,(SUMIF($BV$3:$BV170,BJ$2,$BW$3:$BW170)-SUMIF($BX$3:$BX170,BJ$2,$BY$3:$BY170))*AQ$1,""))</f>
        <v/>
      </c>
      <c r="BK170" s="13" t="str">
        <f>IF(AR170="","",IF(AR170=BK$2,(SUMIF($BV$3:$BV170,BK$2,$BW$3:$BW170)-SUMIF($BX$3:$BX170,BK$2,$BY$3:$BY170))*AR$1,""))</f>
        <v/>
      </c>
      <c r="BL170" s="13" t="str">
        <f>IF(AS170="","",IF(AS170=BL$2,(SUMIF($BV$3:$BV170,BL$2,$BW$3:$BW170)-SUMIF($BX$3:$BX170,BL$2,$BY$3:$BY170))*AS$1,""))</f>
        <v/>
      </c>
      <c r="BM170" s="13" t="str">
        <f>IF(AT170="","",IF(AT170=BM$2,(SUMIF($BV$3:$BV170,BM$2,$BW$3:$BW170)-SUMIF($BX$3:$BX170,BM$2,$BY$3:$BY170))*AT$1,""))</f>
        <v/>
      </c>
      <c r="BN170" s="13" t="str">
        <f>IF(AU170="","",IF(AU170=BN$2,(SUMIF($BV$3:$BV170,BN$2,$BW$3:$BW170)-SUMIF($BX$3:$BX170,BN$2,$BY$3:$BY170))*AU$1,""))</f>
        <v/>
      </c>
      <c r="BO170" s="13" t="str">
        <f>IF(AV170="","",IF(AV170=BO$2,(SUMIF($BV$3:$BV170,BO$2,$BW$3:$BW170)-SUMIF($BX$3:$BX170,BO$2,$BY$3:$BY170))*AV$1,""))</f>
        <v/>
      </c>
      <c r="BP170" s="152"/>
      <c r="BQ170" s="13" t="str">
        <f t="shared" si="117"/>
        <v/>
      </c>
      <c r="BR170" s="75" t="str">
        <f t="shared" si="103"/>
        <v/>
      </c>
      <c r="BS170" s="33" t="str">
        <f t="shared" si="104"/>
        <v/>
      </c>
      <c r="BT170" s="42" t="str">
        <f t="shared" si="105"/>
        <v/>
      </c>
      <c r="BU170" s="38" t="str">
        <f t="shared" si="106"/>
        <v/>
      </c>
      <c r="BV170" s="30" t="str">
        <f t="shared" si="94"/>
        <v/>
      </c>
      <c r="BW170" s="36" t="str">
        <f t="shared" si="95"/>
        <v/>
      </c>
      <c r="BX170" s="36" t="str">
        <f t="shared" si="96"/>
        <v/>
      </c>
      <c r="BY170" s="45" t="str">
        <f t="shared" si="97"/>
        <v/>
      </c>
      <c r="BZ170" s="12" t="str">
        <f t="shared" si="107"/>
        <v/>
      </c>
      <c r="CA170" s="47" t="str">
        <f t="shared" si="108"/>
        <v/>
      </c>
      <c r="CB170" s="32" t="str">
        <f t="shared" si="109"/>
        <v/>
      </c>
      <c r="CC170" s="32" t="str">
        <f t="shared" si="110"/>
        <v/>
      </c>
      <c r="CD170" s="32" t="str">
        <f t="shared" si="111"/>
        <v/>
      </c>
      <c r="CE170" s="48"/>
      <c r="CF170" s="32" t="str">
        <f t="shared" si="118"/>
        <v/>
      </c>
      <c r="CG170" s="32" t="str">
        <f t="shared" si="119"/>
        <v/>
      </c>
      <c r="CH170" s="48"/>
    </row>
    <row r="171" spans="2:86" ht="30" customHeight="1" x14ac:dyDescent="0.2">
      <c r="B171" s="155"/>
      <c r="C171" s="117"/>
      <c r="D171" s="53"/>
      <c r="E171" s="68"/>
      <c r="F171" s="54"/>
      <c r="G171" s="54"/>
      <c r="H171" s="55"/>
      <c r="I171" s="71"/>
      <c r="J171" s="73"/>
      <c r="K171" s="56"/>
      <c r="L171" s="76" t="str">
        <f t="shared" si="112"/>
        <v/>
      </c>
      <c r="M171" s="77" t="str">
        <f t="shared" si="113"/>
        <v/>
      </c>
      <c r="N171" s="130" t="str">
        <f t="shared" si="114"/>
        <v/>
      </c>
      <c r="O171" s="131" t="str">
        <f t="shared" si="125"/>
        <v/>
      </c>
      <c r="P171" s="131" t="str">
        <f t="shared" si="125"/>
        <v/>
      </c>
      <c r="Q171" s="131" t="str">
        <f t="shared" si="125"/>
        <v/>
      </c>
      <c r="R171" s="131" t="str">
        <f t="shared" si="125"/>
        <v/>
      </c>
      <c r="S171" s="131" t="str">
        <f t="shared" si="125"/>
        <v/>
      </c>
      <c r="T171" s="131" t="str">
        <f t="shared" si="125"/>
        <v/>
      </c>
      <c r="U171" s="131" t="str">
        <f t="shared" si="125"/>
        <v/>
      </c>
      <c r="V171" s="14"/>
      <c r="W171" s="17" t="str">
        <f>IF(C171="",IF(OR(AND($H171&lt;&gt;"",C171=""),AND($F170=$F171,$AK171&lt;&gt;""),COUNTA($H$3:$H$100002)&gt;COUNTA($H$3:$H171),$AE171&lt;&gt;""),W170,""),C171)</f>
        <v/>
      </c>
      <c r="X171" s="17" t="str">
        <f>IF(D171="",IF(OR(AND($H171&lt;&gt;"",D171=""),AND($F170=$F171,$AK171&lt;&gt;""),COUNTA($H$3:$H$100002)&gt;COUNTA($H$3:$H171),$AE171&lt;&gt;""),X170,""),D171)</f>
        <v/>
      </c>
      <c r="Y171" s="17" t="str">
        <f>IF(E171="",IF(OR(AND($H171&lt;&gt;"",E171=""),AND($F170=$F171,$AK171&lt;&gt;""),COUNTA($H$3:$H$100002)&gt;COUNTA($H$3:$H171),$AE171&lt;&gt;""),Y170,""),E171)</f>
        <v/>
      </c>
      <c r="Z171" s="27" t="str">
        <f t="shared" si="123"/>
        <v/>
      </c>
      <c r="AA171" s="2" t="str">
        <f>IF(F171="","",COUNTA($F$3:F171))</f>
        <v/>
      </c>
      <c r="AB171" s="3" t="str">
        <f>IF(F171="","",IFERROR(IF(F171&lt;&gt;"",IFERROR(INDEX(設定!$C$3:$C$303,MATCH(F171,設定!$C$3:$C$303,0),0),INDEX(設定!$C$3:$C$303,MATCH("*"&amp;F171&amp;"*",設定!$C$3:$C$303,0),0)),""),"エラー"))</f>
        <v/>
      </c>
      <c r="AC171" s="2" t="str">
        <f>IF(G171="","",COUNTA($G$3:G171))</f>
        <v/>
      </c>
      <c r="AD171" s="3" t="str">
        <f>IF(G171="","",IFERROR(IF(G171&lt;&gt;"",IFERROR(INDEX(設定!$C$3:$C$303,MATCH(G171,設定!$C$3:$C$303,0),0),INDEX(設定!$C$3:$C$303,MATCH("*"&amp;G171&amp;"*",設定!$C$3:$C$303,0),0)),""),"エラー"))</f>
        <v/>
      </c>
      <c r="AE171" s="3" t="str">
        <f>IFERROR(IF(AB171="",IF(AND(H171&lt;&gt;"",F171=""),INDEX(AB$3:AB171,MATCH(MAX(AA$3:AA171),AA$3:AA171,0),0),""),AB171),"")</f>
        <v/>
      </c>
      <c r="AF171" s="3" t="str">
        <f>IFERROR(IF(AD171="",IF(AND(H171&lt;&gt;"",G171=""),INDEX(AD$3:AD171,MATCH(MAX(AC$3:AC171),AC$3:AC171,0),0),""),AD171),"")</f>
        <v/>
      </c>
      <c r="AG171" s="2" t="str">
        <f>IF(AH171="","",IF(OR(AH171=AH170,AH171=AH172),IF(AND(E171="",AB171="",AG170&lt;&gt;""),MAX($AG$3:AG170),MAX($AG$3:AG170)+1),IF(AH170=AH171,AG170,MAX($AG$3:AG170)+1)))</f>
        <v/>
      </c>
      <c r="AH171" s="12" t="str">
        <f t="shared" si="115"/>
        <v/>
      </c>
      <c r="AI171" s="12" t="str">
        <f t="shared" si="93"/>
        <v/>
      </c>
      <c r="AJ171" s="13" t="str">
        <f t="shared" si="98"/>
        <v/>
      </c>
      <c r="AK171" s="13" t="str">
        <f t="shared" si="99"/>
        <v/>
      </c>
      <c r="AL171" s="13" t="str">
        <f>IF(OR(AJ171="",COUNTIF($AH$3:AH171,AH171)&lt;&gt;COUNTIF(AH$3:AH$100002,AH171)),"",SUMIF(AH$3:AH$100002,AH171,AJ$3:AJ$100002))</f>
        <v/>
      </c>
      <c r="AM171" s="13" t="str">
        <f>IF(OR(AK171="",COUNTIF($AH$3:AH171,AH171)&lt;&gt;COUNTIF(AH$3:AH$100002,AH171)),"",SUMIF(AH$3:AH$100002,AH171,AK$3:AK$100002))</f>
        <v/>
      </c>
      <c r="AO171" s="13" t="str">
        <f t="shared" si="116"/>
        <v/>
      </c>
      <c r="AP171" s="13" t="str">
        <f t="shared" si="116"/>
        <v/>
      </c>
      <c r="AQ171" s="13" t="str">
        <f t="shared" si="116"/>
        <v/>
      </c>
      <c r="AR171" s="13" t="str">
        <f t="shared" si="100"/>
        <v/>
      </c>
      <c r="AS171" s="13" t="str">
        <f t="shared" si="100"/>
        <v/>
      </c>
      <c r="AT171" s="13" t="str">
        <f t="shared" si="100"/>
        <v/>
      </c>
      <c r="AU171" s="13" t="str">
        <f t="shared" si="100"/>
        <v/>
      </c>
      <c r="AV171" s="13" t="str">
        <f t="shared" si="124"/>
        <v/>
      </c>
      <c r="AW171" s="86" t="str">
        <f t="shared" si="101"/>
        <v/>
      </c>
      <c r="AX171" s="59" t="str">
        <f t="shared" si="102"/>
        <v/>
      </c>
      <c r="AY171" s="63" t="str">
        <f>IF(OR($BR171="",BH171=""),"",COUNT($BR$3:$BR171))</f>
        <v/>
      </c>
      <c r="AZ171" s="13" t="str">
        <f>IF(OR($BR171="",BI171=""),"",COUNT($BR$3:$BR171))</f>
        <v/>
      </c>
      <c r="BA171" s="13" t="str">
        <f>IF(OR($BR171="",BJ171=""),"",COUNT($BR$3:$BR171))</f>
        <v/>
      </c>
      <c r="BB171" s="13" t="str">
        <f>IF(OR($BR171="",BK171=""),"",COUNT($BR$3:$BR171))</f>
        <v/>
      </c>
      <c r="BC171" s="13" t="str">
        <f>IF(OR($BR171="",BL171=""),"",COUNT($BR$3:$BR171))</f>
        <v/>
      </c>
      <c r="BD171" s="13" t="str">
        <f>IF(OR($BR171="",BM171=""),"",COUNT($BR$3:$BR171))</f>
        <v/>
      </c>
      <c r="BE171" s="13" t="str">
        <f>IF(OR($BR171="",BN171=""),"",COUNT($BR$3:$BR171))</f>
        <v/>
      </c>
      <c r="BF171" s="13" t="str">
        <f>IF(OR($BR171="",BO171=""),"",COUNT($BR$3:$BR171))</f>
        <v/>
      </c>
      <c r="BG171" s="66" t="str">
        <f>IF(Z171="","",COUNT($Z$3:Z171))</f>
        <v/>
      </c>
      <c r="BH171" s="13" t="str">
        <f>IF(AO171="","",IF(AO171=BH$2,(SUMIF($BV$3:$BV171,BH$2,$BW$3:$BW171)-SUMIF($BX$3:$BX171,BH$2,$BY$3:$BY171))*AO$1,""))</f>
        <v/>
      </c>
      <c r="BI171" s="13" t="str">
        <f>IF(AP171="","",IF(AP171=BI$2,(SUMIF($BV$3:$BV171,BI$2,$BW$3:$BW171)-SUMIF($BX$3:$BX171,BI$2,$BY$3:$BY171))*AP$1,""))</f>
        <v/>
      </c>
      <c r="BJ171" s="13" t="str">
        <f>IF(AQ171="","",IF(AQ171=BJ$2,(SUMIF($BV$3:$BV171,BJ$2,$BW$3:$BW171)-SUMIF($BX$3:$BX171,BJ$2,$BY$3:$BY171))*AQ$1,""))</f>
        <v/>
      </c>
      <c r="BK171" s="13" t="str">
        <f>IF(AR171="","",IF(AR171=BK$2,(SUMIF($BV$3:$BV171,BK$2,$BW$3:$BW171)-SUMIF($BX$3:$BX171,BK$2,$BY$3:$BY171))*AR$1,""))</f>
        <v/>
      </c>
      <c r="BL171" s="13" t="str">
        <f>IF(AS171="","",IF(AS171=BL$2,(SUMIF($BV$3:$BV171,BL$2,$BW$3:$BW171)-SUMIF($BX$3:$BX171,BL$2,$BY$3:$BY171))*AS$1,""))</f>
        <v/>
      </c>
      <c r="BM171" s="13" t="str">
        <f>IF(AT171="","",IF(AT171=BM$2,(SUMIF($BV$3:$BV171,BM$2,$BW$3:$BW171)-SUMIF($BX$3:$BX171,BM$2,$BY$3:$BY171))*AT$1,""))</f>
        <v/>
      </c>
      <c r="BN171" s="13" t="str">
        <f>IF(AU171="","",IF(AU171=BN$2,(SUMIF($BV$3:$BV171,BN$2,$BW$3:$BW171)-SUMIF($BX$3:$BX171,BN$2,$BY$3:$BY171))*AU$1,""))</f>
        <v/>
      </c>
      <c r="BO171" s="13" t="str">
        <f>IF(AV171="","",IF(AV171=BO$2,(SUMIF($BV$3:$BV171,BO$2,$BW$3:$BW171)-SUMIF($BX$3:$BX171,BO$2,$BY$3:$BY171))*AV$1,""))</f>
        <v/>
      </c>
      <c r="BP171" s="152"/>
      <c r="BQ171" s="13" t="str">
        <f t="shared" si="117"/>
        <v/>
      </c>
      <c r="BR171" s="75" t="str">
        <f t="shared" si="103"/>
        <v/>
      </c>
      <c r="BS171" s="33" t="str">
        <f t="shared" si="104"/>
        <v/>
      </c>
      <c r="BT171" s="42" t="str">
        <f t="shared" si="105"/>
        <v/>
      </c>
      <c r="BU171" s="38" t="str">
        <f t="shared" si="106"/>
        <v/>
      </c>
      <c r="BV171" s="30" t="str">
        <f t="shared" si="94"/>
        <v/>
      </c>
      <c r="BW171" s="36" t="str">
        <f t="shared" si="95"/>
        <v/>
      </c>
      <c r="BX171" s="36" t="str">
        <f t="shared" si="96"/>
        <v/>
      </c>
      <c r="BY171" s="45" t="str">
        <f t="shared" si="97"/>
        <v/>
      </c>
      <c r="BZ171" s="12" t="str">
        <f t="shared" si="107"/>
        <v/>
      </c>
      <c r="CA171" s="47" t="str">
        <f t="shared" si="108"/>
        <v/>
      </c>
      <c r="CB171" s="32" t="str">
        <f t="shared" si="109"/>
        <v/>
      </c>
      <c r="CC171" s="32" t="str">
        <f t="shared" si="110"/>
        <v/>
      </c>
      <c r="CD171" s="32" t="str">
        <f t="shared" si="111"/>
        <v/>
      </c>
      <c r="CE171" s="48"/>
      <c r="CF171" s="32" t="str">
        <f t="shared" si="118"/>
        <v/>
      </c>
      <c r="CG171" s="32" t="str">
        <f t="shared" si="119"/>
        <v/>
      </c>
      <c r="CH171" s="48"/>
    </row>
    <row r="172" spans="2:86" ht="30" customHeight="1" x14ac:dyDescent="0.2">
      <c r="B172" s="155"/>
      <c r="C172" s="117"/>
      <c r="D172" s="53"/>
      <c r="E172" s="68"/>
      <c r="F172" s="54"/>
      <c r="G172" s="54"/>
      <c r="H172" s="55"/>
      <c r="I172" s="71"/>
      <c r="J172" s="73"/>
      <c r="K172" s="56"/>
      <c r="L172" s="76" t="str">
        <f t="shared" si="112"/>
        <v/>
      </c>
      <c r="M172" s="77" t="str">
        <f t="shared" si="113"/>
        <v/>
      </c>
      <c r="N172" s="130" t="str">
        <f t="shared" si="114"/>
        <v/>
      </c>
      <c r="O172" s="131" t="str">
        <f t="shared" si="125"/>
        <v/>
      </c>
      <c r="P172" s="131" t="str">
        <f t="shared" si="125"/>
        <v/>
      </c>
      <c r="Q172" s="131" t="str">
        <f t="shared" si="125"/>
        <v/>
      </c>
      <c r="R172" s="131" t="str">
        <f t="shared" si="125"/>
        <v/>
      </c>
      <c r="S172" s="131" t="str">
        <f t="shared" si="125"/>
        <v/>
      </c>
      <c r="T172" s="131" t="str">
        <f t="shared" si="125"/>
        <v/>
      </c>
      <c r="U172" s="131" t="str">
        <f t="shared" si="125"/>
        <v/>
      </c>
      <c r="V172" s="14"/>
      <c r="W172" s="17" t="str">
        <f>IF(C172="",IF(OR(AND($H172&lt;&gt;"",C172=""),AND($F171=$F172,$AK172&lt;&gt;""),COUNTA($H$3:$H$100002)&gt;COUNTA($H$3:$H172),$AE172&lt;&gt;""),W171,""),C172)</f>
        <v/>
      </c>
      <c r="X172" s="17" t="str">
        <f>IF(D172="",IF(OR(AND($H172&lt;&gt;"",D172=""),AND($F171=$F172,$AK172&lt;&gt;""),COUNTA($H$3:$H$100002)&gt;COUNTA($H$3:$H172),$AE172&lt;&gt;""),X171,""),D172)</f>
        <v/>
      </c>
      <c r="Y172" s="17" t="str">
        <f>IF(E172="",IF(OR(AND($H172&lt;&gt;"",E172=""),AND($F171=$F172,$AK172&lt;&gt;""),COUNTA($H$3:$H$100002)&gt;COUNTA($H$3:$H172),$AE172&lt;&gt;""),Y171,""),E172)</f>
        <v/>
      </c>
      <c r="Z172" s="27" t="str">
        <f t="shared" si="123"/>
        <v/>
      </c>
      <c r="AA172" s="2" t="str">
        <f>IF(F172="","",COUNTA($F$3:F172))</f>
        <v/>
      </c>
      <c r="AB172" s="3" t="str">
        <f>IF(F172="","",IFERROR(IF(F172&lt;&gt;"",IFERROR(INDEX(設定!$C$3:$C$303,MATCH(F172,設定!$C$3:$C$303,0),0),INDEX(設定!$C$3:$C$303,MATCH("*"&amp;F172&amp;"*",設定!$C$3:$C$303,0),0)),""),"エラー"))</f>
        <v/>
      </c>
      <c r="AC172" s="2" t="str">
        <f>IF(G172="","",COUNTA($G$3:G172))</f>
        <v/>
      </c>
      <c r="AD172" s="3" t="str">
        <f>IF(G172="","",IFERROR(IF(G172&lt;&gt;"",IFERROR(INDEX(設定!$C$3:$C$303,MATCH(G172,設定!$C$3:$C$303,0),0),INDEX(設定!$C$3:$C$303,MATCH("*"&amp;G172&amp;"*",設定!$C$3:$C$303,0),0)),""),"エラー"))</f>
        <v/>
      </c>
      <c r="AE172" s="3" t="str">
        <f>IFERROR(IF(AB172="",IF(AND(H172&lt;&gt;"",F172=""),INDEX(AB$3:AB172,MATCH(MAX(AA$3:AA172),AA$3:AA172,0),0),""),AB172),"")</f>
        <v/>
      </c>
      <c r="AF172" s="3" t="str">
        <f>IFERROR(IF(AD172="",IF(AND(H172&lt;&gt;"",G172=""),INDEX(AD$3:AD172,MATCH(MAX(AC$3:AC172),AC$3:AC172,0),0),""),AD172),"")</f>
        <v/>
      </c>
      <c r="AG172" s="2" t="str">
        <f>IF(AH172="","",IF(OR(AH172=AH171,AH172=AH173),IF(AND(E172="",AB172="",AG171&lt;&gt;""),MAX($AG$3:AG171),MAX($AG$3:AG171)+1),IF(AH171=AH172,AG171,MAX($AG$3:AG171)+1)))</f>
        <v/>
      </c>
      <c r="AH172" s="12" t="str">
        <f t="shared" si="115"/>
        <v/>
      </c>
      <c r="AI172" s="12" t="str">
        <f t="shared" si="93"/>
        <v/>
      </c>
      <c r="AJ172" s="13" t="str">
        <f t="shared" si="98"/>
        <v/>
      </c>
      <c r="AK172" s="13" t="str">
        <f t="shared" si="99"/>
        <v/>
      </c>
      <c r="AL172" s="13" t="str">
        <f>IF(OR(AJ172="",COUNTIF($AH$3:AH172,AH172)&lt;&gt;COUNTIF(AH$3:AH$100002,AH172)),"",SUMIF(AH$3:AH$100002,AH172,AJ$3:AJ$100002))</f>
        <v/>
      </c>
      <c r="AM172" s="13" t="str">
        <f>IF(OR(AK172="",COUNTIF($AH$3:AH172,AH172)&lt;&gt;COUNTIF(AH$3:AH$100002,AH172)),"",SUMIF(AH$3:AH$100002,AH172,AK$3:AK$100002))</f>
        <v/>
      </c>
      <c r="AO172" s="13" t="str">
        <f t="shared" si="116"/>
        <v/>
      </c>
      <c r="AP172" s="13" t="str">
        <f t="shared" si="116"/>
        <v/>
      </c>
      <c r="AQ172" s="13" t="str">
        <f t="shared" si="116"/>
        <v/>
      </c>
      <c r="AR172" s="13" t="str">
        <f t="shared" si="100"/>
        <v/>
      </c>
      <c r="AS172" s="13" t="str">
        <f t="shared" si="100"/>
        <v/>
      </c>
      <c r="AT172" s="13" t="str">
        <f t="shared" si="100"/>
        <v/>
      </c>
      <c r="AU172" s="13" t="str">
        <f t="shared" si="100"/>
        <v/>
      </c>
      <c r="AV172" s="13" t="str">
        <f t="shared" si="124"/>
        <v/>
      </c>
      <c r="AW172" s="86" t="str">
        <f t="shared" si="101"/>
        <v/>
      </c>
      <c r="AX172" s="59" t="str">
        <f t="shared" si="102"/>
        <v/>
      </c>
      <c r="AY172" s="63" t="str">
        <f>IF(OR($BR172="",BH172=""),"",COUNT($BR$3:$BR172))</f>
        <v/>
      </c>
      <c r="AZ172" s="13" t="str">
        <f>IF(OR($BR172="",BI172=""),"",COUNT($BR$3:$BR172))</f>
        <v/>
      </c>
      <c r="BA172" s="13" t="str">
        <f>IF(OR($BR172="",BJ172=""),"",COUNT($BR$3:$BR172))</f>
        <v/>
      </c>
      <c r="BB172" s="13" t="str">
        <f>IF(OR($BR172="",BK172=""),"",COUNT($BR$3:$BR172))</f>
        <v/>
      </c>
      <c r="BC172" s="13" t="str">
        <f>IF(OR($BR172="",BL172=""),"",COUNT($BR$3:$BR172))</f>
        <v/>
      </c>
      <c r="BD172" s="13" t="str">
        <f>IF(OR($BR172="",BM172=""),"",COUNT($BR$3:$BR172))</f>
        <v/>
      </c>
      <c r="BE172" s="13" t="str">
        <f>IF(OR($BR172="",BN172=""),"",COUNT($BR$3:$BR172))</f>
        <v/>
      </c>
      <c r="BF172" s="13" t="str">
        <f>IF(OR($BR172="",BO172=""),"",COUNT($BR$3:$BR172))</f>
        <v/>
      </c>
      <c r="BG172" s="66" t="str">
        <f>IF(Z172="","",COUNT($Z$3:Z172))</f>
        <v/>
      </c>
      <c r="BH172" s="13" t="str">
        <f>IF(AO172="","",IF(AO172=BH$2,(SUMIF($BV$3:$BV172,BH$2,$BW$3:$BW172)-SUMIF($BX$3:$BX172,BH$2,$BY$3:$BY172))*AO$1,""))</f>
        <v/>
      </c>
      <c r="BI172" s="13" t="str">
        <f>IF(AP172="","",IF(AP172=BI$2,(SUMIF($BV$3:$BV172,BI$2,$BW$3:$BW172)-SUMIF($BX$3:$BX172,BI$2,$BY$3:$BY172))*AP$1,""))</f>
        <v/>
      </c>
      <c r="BJ172" s="13" t="str">
        <f>IF(AQ172="","",IF(AQ172=BJ$2,(SUMIF($BV$3:$BV172,BJ$2,$BW$3:$BW172)-SUMIF($BX$3:$BX172,BJ$2,$BY$3:$BY172))*AQ$1,""))</f>
        <v/>
      </c>
      <c r="BK172" s="13" t="str">
        <f>IF(AR172="","",IF(AR172=BK$2,(SUMIF($BV$3:$BV172,BK$2,$BW$3:$BW172)-SUMIF($BX$3:$BX172,BK$2,$BY$3:$BY172))*AR$1,""))</f>
        <v/>
      </c>
      <c r="BL172" s="13" t="str">
        <f>IF(AS172="","",IF(AS172=BL$2,(SUMIF($BV$3:$BV172,BL$2,$BW$3:$BW172)-SUMIF($BX$3:$BX172,BL$2,$BY$3:$BY172))*AS$1,""))</f>
        <v/>
      </c>
      <c r="BM172" s="13" t="str">
        <f>IF(AT172="","",IF(AT172=BM$2,(SUMIF($BV$3:$BV172,BM$2,$BW$3:$BW172)-SUMIF($BX$3:$BX172,BM$2,$BY$3:$BY172))*AT$1,""))</f>
        <v/>
      </c>
      <c r="BN172" s="13" t="str">
        <f>IF(AU172="","",IF(AU172=BN$2,(SUMIF($BV$3:$BV172,BN$2,$BW$3:$BW172)-SUMIF($BX$3:$BX172,BN$2,$BY$3:$BY172))*AU$1,""))</f>
        <v/>
      </c>
      <c r="BO172" s="13" t="str">
        <f>IF(AV172="","",IF(AV172=BO$2,(SUMIF($BV$3:$BV172,BO$2,$BW$3:$BW172)-SUMIF($BX$3:$BX172,BO$2,$BY$3:$BY172))*AV$1,""))</f>
        <v/>
      </c>
      <c r="BP172" s="152"/>
      <c r="BQ172" s="13" t="str">
        <f t="shared" si="117"/>
        <v/>
      </c>
      <c r="BR172" s="75" t="str">
        <f t="shared" si="103"/>
        <v/>
      </c>
      <c r="BS172" s="33" t="str">
        <f t="shared" si="104"/>
        <v/>
      </c>
      <c r="BT172" s="42" t="str">
        <f t="shared" si="105"/>
        <v/>
      </c>
      <c r="BU172" s="38" t="str">
        <f t="shared" si="106"/>
        <v/>
      </c>
      <c r="BV172" s="30" t="str">
        <f t="shared" si="94"/>
        <v/>
      </c>
      <c r="BW172" s="36" t="str">
        <f t="shared" si="95"/>
        <v/>
      </c>
      <c r="BX172" s="36" t="str">
        <f t="shared" si="96"/>
        <v/>
      </c>
      <c r="BY172" s="45" t="str">
        <f t="shared" si="97"/>
        <v/>
      </c>
      <c r="BZ172" s="12" t="str">
        <f t="shared" si="107"/>
        <v/>
      </c>
      <c r="CA172" s="47" t="str">
        <f t="shared" si="108"/>
        <v/>
      </c>
      <c r="CB172" s="32" t="str">
        <f t="shared" si="109"/>
        <v/>
      </c>
      <c r="CC172" s="32" t="str">
        <f t="shared" si="110"/>
        <v/>
      </c>
      <c r="CD172" s="32" t="str">
        <f t="shared" si="111"/>
        <v/>
      </c>
      <c r="CE172" s="48"/>
      <c r="CF172" s="32" t="str">
        <f t="shared" si="118"/>
        <v/>
      </c>
      <c r="CG172" s="32" t="str">
        <f t="shared" si="119"/>
        <v/>
      </c>
      <c r="CH172" s="48"/>
    </row>
    <row r="173" spans="2:86" ht="30" customHeight="1" x14ac:dyDescent="0.2">
      <c r="B173" s="155"/>
      <c r="C173" s="117"/>
      <c r="D173" s="53"/>
      <c r="E173" s="68"/>
      <c r="F173" s="54"/>
      <c r="G173" s="54"/>
      <c r="H173" s="55"/>
      <c r="I173" s="71"/>
      <c r="J173" s="73"/>
      <c r="K173" s="56"/>
      <c r="L173" s="76" t="str">
        <f t="shared" si="112"/>
        <v/>
      </c>
      <c r="M173" s="77" t="str">
        <f t="shared" si="113"/>
        <v/>
      </c>
      <c r="N173" s="130" t="str">
        <f t="shared" si="114"/>
        <v/>
      </c>
      <c r="O173" s="131" t="str">
        <f t="shared" ref="O173:U182" si="126">IFERROR(INDEX($BH$3:$BO$100002,MATCH($BG173,$BG$3:$BG$100002,0),MATCH(O$1,$BH$2:$BO$2,0)),"")</f>
        <v/>
      </c>
      <c r="P173" s="131" t="str">
        <f t="shared" si="126"/>
        <v/>
      </c>
      <c r="Q173" s="131" t="str">
        <f t="shared" si="126"/>
        <v/>
      </c>
      <c r="R173" s="131" t="str">
        <f t="shared" si="126"/>
        <v/>
      </c>
      <c r="S173" s="131" t="str">
        <f t="shared" si="126"/>
        <v/>
      </c>
      <c r="T173" s="131" t="str">
        <f t="shared" si="126"/>
        <v/>
      </c>
      <c r="U173" s="131" t="str">
        <f t="shared" si="126"/>
        <v/>
      </c>
      <c r="V173" s="14"/>
      <c r="W173" s="17" t="str">
        <f>IF(C173="",IF(OR(AND($H173&lt;&gt;"",C173=""),AND($F172=$F173,$AK173&lt;&gt;""),COUNTA($H$3:$H$100002)&gt;COUNTA($H$3:$H173),$AE173&lt;&gt;""),W172,""),C173)</f>
        <v/>
      </c>
      <c r="X173" s="17" t="str">
        <f>IF(D173="",IF(OR(AND($H173&lt;&gt;"",D173=""),AND($F172=$F173,$AK173&lt;&gt;""),COUNTA($H$3:$H$100002)&gt;COUNTA($H$3:$H173),$AE173&lt;&gt;""),X172,""),D173)</f>
        <v/>
      </c>
      <c r="Y173" s="17" t="str">
        <f>IF(E173="",IF(OR(AND($H173&lt;&gt;"",E173=""),AND($F172=$F173,$AK173&lt;&gt;""),COUNTA($H$3:$H$100002)&gt;COUNTA($H$3:$H173),$AE173&lt;&gt;""),Y172,""),E173)</f>
        <v/>
      </c>
      <c r="Z173" s="27" t="str">
        <f t="shared" si="123"/>
        <v/>
      </c>
      <c r="AA173" s="2" t="str">
        <f>IF(F173="","",COUNTA($F$3:F173))</f>
        <v/>
      </c>
      <c r="AB173" s="3" t="str">
        <f>IF(F173="","",IFERROR(IF(F173&lt;&gt;"",IFERROR(INDEX(設定!$C$3:$C$303,MATCH(F173,設定!$C$3:$C$303,0),0),INDEX(設定!$C$3:$C$303,MATCH("*"&amp;F173&amp;"*",設定!$C$3:$C$303,0),0)),""),"エラー"))</f>
        <v/>
      </c>
      <c r="AC173" s="2" t="str">
        <f>IF(G173="","",COUNTA($G$3:G173))</f>
        <v/>
      </c>
      <c r="AD173" s="3" t="str">
        <f>IF(G173="","",IFERROR(IF(G173&lt;&gt;"",IFERROR(INDEX(設定!$C$3:$C$303,MATCH(G173,設定!$C$3:$C$303,0),0),INDEX(設定!$C$3:$C$303,MATCH("*"&amp;G173&amp;"*",設定!$C$3:$C$303,0),0)),""),"エラー"))</f>
        <v/>
      </c>
      <c r="AE173" s="3" t="str">
        <f>IFERROR(IF(AB173="",IF(AND(H173&lt;&gt;"",F173=""),INDEX(AB$3:AB173,MATCH(MAX(AA$3:AA173),AA$3:AA173,0),0),""),AB173),"")</f>
        <v/>
      </c>
      <c r="AF173" s="3" t="str">
        <f>IFERROR(IF(AD173="",IF(AND(H173&lt;&gt;"",G173=""),INDEX(AD$3:AD173,MATCH(MAX(AC$3:AC173),AC$3:AC173,0),0),""),AD173),"")</f>
        <v/>
      </c>
      <c r="AG173" s="2" t="str">
        <f>IF(AH173="","",IF(OR(AH173=AH172,AH173=AH174),IF(AND(E173="",AB173="",AG172&lt;&gt;""),MAX($AG$3:AG172),MAX($AG$3:AG172)+1),IF(AH172=AH173,AG172,MAX($AG$3:AG172)+1)))</f>
        <v/>
      </c>
      <c r="AH173" s="12" t="str">
        <f t="shared" si="115"/>
        <v/>
      </c>
      <c r="AI173" s="12" t="str">
        <f t="shared" si="93"/>
        <v/>
      </c>
      <c r="AJ173" s="13" t="str">
        <f t="shared" si="98"/>
        <v/>
      </c>
      <c r="AK173" s="13" t="str">
        <f t="shared" si="99"/>
        <v/>
      </c>
      <c r="AL173" s="13" t="str">
        <f>IF(OR(AJ173="",COUNTIF($AH$3:AH173,AH173)&lt;&gt;COUNTIF(AH$3:AH$100002,AH173)),"",SUMIF(AH$3:AH$100002,AH173,AJ$3:AJ$100002))</f>
        <v/>
      </c>
      <c r="AM173" s="13" t="str">
        <f>IF(OR(AK173="",COUNTIF($AH$3:AH173,AH173)&lt;&gt;COUNTIF(AH$3:AH$100002,AH173)),"",SUMIF(AH$3:AH$100002,AH173,AK$3:AK$100002))</f>
        <v/>
      </c>
      <c r="AO173" s="13" t="str">
        <f t="shared" si="116"/>
        <v/>
      </c>
      <c r="AP173" s="13" t="str">
        <f t="shared" si="116"/>
        <v/>
      </c>
      <c r="AQ173" s="13" t="str">
        <f t="shared" si="116"/>
        <v/>
      </c>
      <c r="AR173" s="13" t="str">
        <f t="shared" si="100"/>
        <v/>
      </c>
      <c r="AS173" s="13" t="str">
        <f t="shared" si="100"/>
        <v/>
      </c>
      <c r="AT173" s="13" t="str">
        <f t="shared" si="100"/>
        <v/>
      </c>
      <c r="AU173" s="13" t="str">
        <f t="shared" si="100"/>
        <v/>
      </c>
      <c r="AV173" s="13" t="str">
        <f t="shared" si="124"/>
        <v/>
      </c>
      <c r="AW173" s="86" t="str">
        <f t="shared" si="101"/>
        <v/>
      </c>
      <c r="AX173" s="59" t="str">
        <f t="shared" si="102"/>
        <v/>
      </c>
      <c r="AY173" s="63" t="str">
        <f>IF(OR($BR173="",BH173=""),"",COUNT($BR$3:$BR173))</f>
        <v/>
      </c>
      <c r="AZ173" s="13" t="str">
        <f>IF(OR($BR173="",BI173=""),"",COUNT($BR$3:$BR173))</f>
        <v/>
      </c>
      <c r="BA173" s="13" t="str">
        <f>IF(OR($BR173="",BJ173=""),"",COUNT($BR$3:$BR173))</f>
        <v/>
      </c>
      <c r="BB173" s="13" t="str">
        <f>IF(OR($BR173="",BK173=""),"",COUNT($BR$3:$BR173))</f>
        <v/>
      </c>
      <c r="BC173" s="13" t="str">
        <f>IF(OR($BR173="",BL173=""),"",COUNT($BR$3:$BR173))</f>
        <v/>
      </c>
      <c r="BD173" s="13" t="str">
        <f>IF(OR($BR173="",BM173=""),"",COUNT($BR$3:$BR173))</f>
        <v/>
      </c>
      <c r="BE173" s="13" t="str">
        <f>IF(OR($BR173="",BN173=""),"",COUNT($BR$3:$BR173))</f>
        <v/>
      </c>
      <c r="BF173" s="13" t="str">
        <f>IF(OR($BR173="",BO173=""),"",COUNT($BR$3:$BR173))</f>
        <v/>
      </c>
      <c r="BG173" s="66" t="str">
        <f>IF(Z173="","",COUNT($Z$3:Z173))</f>
        <v/>
      </c>
      <c r="BH173" s="13" t="str">
        <f>IF(AO173="","",IF(AO173=BH$2,(SUMIF($BV$3:$BV173,BH$2,$BW$3:$BW173)-SUMIF($BX$3:$BX173,BH$2,$BY$3:$BY173))*AO$1,""))</f>
        <v/>
      </c>
      <c r="BI173" s="13" t="str">
        <f>IF(AP173="","",IF(AP173=BI$2,(SUMIF($BV$3:$BV173,BI$2,$BW$3:$BW173)-SUMIF($BX$3:$BX173,BI$2,$BY$3:$BY173))*AP$1,""))</f>
        <v/>
      </c>
      <c r="BJ173" s="13" t="str">
        <f>IF(AQ173="","",IF(AQ173=BJ$2,(SUMIF($BV$3:$BV173,BJ$2,$BW$3:$BW173)-SUMIF($BX$3:$BX173,BJ$2,$BY$3:$BY173))*AQ$1,""))</f>
        <v/>
      </c>
      <c r="BK173" s="13" t="str">
        <f>IF(AR173="","",IF(AR173=BK$2,(SUMIF($BV$3:$BV173,BK$2,$BW$3:$BW173)-SUMIF($BX$3:$BX173,BK$2,$BY$3:$BY173))*AR$1,""))</f>
        <v/>
      </c>
      <c r="BL173" s="13" t="str">
        <f>IF(AS173="","",IF(AS173=BL$2,(SUMIF($BV$3:$BV173,BL$2,$BW$3:$BW173)-SUMIF($BX$3:$BX173,BL$2,$BY$3:$BY173))*AS$1,""))</f>
        <v/>
      </c>
      <c r="BM173" s="13" t="str">
        <f>IF(AT173="","",IF(AT173=BM$2,(SUMIF($BV$3:$BV173,BM$2,$BW$3:$BW173)-SUMIF($BX$3:$BX173,BM$2,$BY$3:$BY173))*AT$1,""))</f>
        <v/>
      </c>
      <c r="BN173" s="13" t="str">
        <f>IF(AU173="","",IF(AU173=BN$2,(SUMIF($BV$3:$BV173,BN$2,$BW$3:$BW173)-SUMIF($BX$3:$BX173,BN$2,$BY$3:$BY173))*AU$1,""))</f>
        <v/>
      </c>
      <c r="BO173" s="13" t="str">
        <f>IF(AV173="","",IF(AV173=BO$2,(SUMIF($BV$3:$BV173,BO$2,$BW$3:$BW173)-SUMIF($BX$3:$BX173,BO$2,$BY$3:$BY173))*AV$1,""))</f>
        <v/>
      </c>
      <c r="BP173" s="152"/>
      <c r="BQ173" s="13" t="str">
        <f t="shared" si="117"/>
        <v/>
      </c>
      <c r="BR173" s="75" t="str">
        <f t="shared" si="103"/>
        <v/>
      </c>
      <c r="BS173" s="33" t="str">
        <f t="shared" si="104"/>
        <v/>
      </c>
      <c r="BT173" s="42" t="str">
        <f t="shared" si="105"/>
        <v/>
      </c>
      <c r="BU173" s="38" t="str">
        <f t="shared" si="106"/>
        <v/>
      </c>
      <c r="BV173" s="30" t="str">
        <f t="shared" si="94"/>
        <v/>
      </c>
      <c r="BW173" s="36" t="str">
        <f t="shared" si="95"/>
        <v/>
      </c>
      <c r="BX173" s="36" t="str">
        <f t="shared" si="96"/>
        <v/>
      </c>
      <c r="BY173" s="45" t="str">
        <f t="shared" si="97"/>
        <v/>
      </c>
      <c r="BZ173" s="12" t="str">
        <f t="shared" si="107"/>
        <v/>
      </c>
      <c r="CA173" s="47" t="str">
        <f t="shared" si="108"/>
        <v/>
      </c>
      <c r="CB173" s="32" t="str">
        <f t="shared" si="109"/>
        <v/>
      </c>
      <c r="CC173" s="32" t="str">
        <f t="shared" si="110"/>
        <v/>
      </c>
      <c r="CD173" s="32" t="str">
        <f t="shared" si="111"/>
        <v/>
      </c>
      <c r="CE173" s="48"/>
      <c r="CF173" s="32" t="str">
        <f t="shared" si="118"/>
        <v/>
      </c>
      <c r="CG173" s="32" t="str">
        <f t="shared" si="119"/>
        <v/>
      </c>
      <c r="CH173" s="48"/>
    </row>
    <row r="174" spans="2:86" ht="30" customHeight="1" x14ac:dyDescent="0.2">
      <c r="B174" s="155"/>
      <c r="C174" s="117"/>
      <c r="D174" s="53"/>
      <c r="E174" s="68"/>
      <c r="F174" s="54"/>
      <c r="G174" s="54"/>
      <c r="H174" s="55"/>
      <c r="I174" s="71"/>
      <c r="J174" s="73"/>
      <c r="K174" s="56"/>
      <c r="L174" s="76" t="str">
        <f t="shared" si="112"/>
        <v/>
      </c>
      <c r="M174" s="77" t="str">
        <f t="shared" si="113"/>
        <v/>
      </c>
      <c r="N174" s="130" t="str">
        <f t="shared" si="114"/>
        <v/>
      </c>
      <c r="O174" s="131" t="str">
        <f t="shared" si="126"/>
        <v/>
      </c>
      <c r="P174" s="131" t="str">
        <f t="shared" si="126"/>
        <v/>
      </c>
      <c r="Q174" s="131" t="str">
        <f t="shared" si="126"/>
        <v/>
      </c>
      <c r="R174" s="131" t="str">
        <f t="shared" si="126"/>
        <v/>
      </c>
      <c r="S174" s="131" t="str">
        <f t="shared" si="126"/>
        <v/>
      </c>
      <c r="T174" s="131" t="str">
        <f t="shared" si="126"/>
        <v/>
      </c>
      <c r="U174" s="131" t="str">
        <f t="shared" si="126"/>
        <v/>
      </c>
      <c r="V174" s="14"/>
      <c r="W174" s="17" t="str">
        <f>IF(C174="",IF(OR(AND($H174&lt;&gt;"",C174=""),AND($F173=$F174,$AK174&lt;&gt;""),COUNTA($H$3:$H$100002)&gt;COUNTA($H$3:$H174),$AE174&lt;&gt;""),W173,""),C174)</f>
        <v/>
      </c>
      <c r="X174" s="17" t="str">
        <f>IF(D174="",IF(OR(AND($H174&lt;&gt;"",D174=""),AND($F173=$F174,$AK174&lt;&gt;""),COUNTA($H$3:$H$100002)&gt;COUNTA($H$3:$H174),$AE174&lt;&gt;""),X173,""),D174)</f>
        <v/>
      </c>
      <c r="Y174" s="17" t="str">
        <f>IF(E174="",IF(OR(AND($H174&lt;&gt;"",E174=""),AND($F173=$F174,$AK174&lt;&gt;""),COUNTA($H$3:$H$100002)&gt;COUNTA($H$3:$H174),$AE174&lt;&gt;""),Y173,""),E174)</f>
        <v/>
      </c>
      <c r="Z174" s="27" t="str">
        <f t="shared" si="123"/>
        <v/>
      </c>
      <c r="AA174" s="2" t="str">
        <f>IF(F174="","",COUNTA($F$3:F174))</f>
        <v/>
      </c>
      <c r="AB174" s="3" t="str">
        <f>IF(F174="","",IFERROR(IF(F174&lt;&gt;"",IFERROR(INDEX(設定!$C$3:$C$303,MATCH(F174,設定!$C$3:$C$303,0),0),INDEX(設定!$C$3:$C$303,MATCH("*"&amp;F174&amp;"*",設定!$C$3:$C$303,0),0)),""),"エラー"))</f>
        <v/>
      </c>
      <c r="AC174" s="2" t="str">
        <f>IF(G174="","",COUNTA($G$3:G174))</f>
        <v/>
      </c>
      <c r="AD174" s="3" t="str">
        <f>IF(G174="","",IFERROR(IF(G174&lt;&gt;"",IFERROR(INDEX(設定!$C$3:$C$303,MATCH(G174,設定!$C$3:$C$303,0),0),INDEX(設定!$C$3:$C$303,MATCH("*"&amp;G174&amp;"*",設定!$C$3:$C$303,0),0)),""),"エラー"))</f>
        <v/>
      </c>
      <c r="AE174" s="3" t="str">
        <f>IFERROR(IF(AB174="",IF(AND(H174&lt;&gt;"",F174=""),INDEX(AB$3:AB174,MATCH(MAX(AA$3:AA174),AA$3:AA174,0),0),""),AB174),"")</f>
        <v/>
      </c>
      <c r="AF174" s="3" t="str">
        <f>IFERROR(IF(AD174="",IF(AND(H174&lt;&gt;"",G174=""),INDEX(AD$3:AD174,MATCH(MAX(AC$3:AC174),AC$3:AC174,0),0),""),AD174),"")</f>
        <v/>
      </c>
      <c r="AG174" s="2" t="str">
        <f>IF(AH174="","",IF(OR(AH174=AH173,AH174=AH175),IF(AND(E174="",AB174="",AG173&lt;&gt;""),MAX($AG$3:AG173),MAX($AG$3:AG173)+1),IF(AH173=AH174,AG173,MAX($AG$3:AG173)+1)))</f>
        <v/>
      </c>
      <c r="AH174" s="12" t="str">
        <f t="shared" si="115"/>
        <v/>
      </c>
      <c r="AI174" s="12" t="str">
        <f t="shared" si="93"/>
        <v/>
      </c>
      <c r="AJ174" s="13" t="str">
        <f t="shared" si="98"/>
        <v/>
      </c>
      <c r="AK174" s="13" t="str">
        <f t="shared" si="99"/>
        <v/>
      </c>
      <c r="AL174" s="13" t="str">
        <f>IF(OR(AJ174="",COUNTIF($AH$3:AH174,AH174)&lt;&gt;COUNTIF(AH$3:AH$100002,AH174)),"",SUMIF(AH$3:AH$100002,AH174,AJ$3:AJ$100002))</f>
        <v/>
      </c>
      <c r="AM174" s="13" t="str">
        <f>IF(OR(AK174="",COUNTIF($AH$3:AH174,AH174)&lt;&gt;COUNTIF(AH$3:AH$100002,AH174)),"",SUMIF(AH$3:AH$100002,AH174,AK$3:AK$100002))</f>
        <v/>
      </c>
      <c r="AO174" s="13" t="str">
        <f t="shared" si="116"/>
        <v/>
      </c>
      <c r="AP174" s="13" t="str">
        <f t="shared" si="116"/>
        <v/>
      </c>
      <c r="AQ174" s="13" t="str">
        <f t="shared" si="116"/>
        <v/>
      </c>
      <c r="AR174" s="13" t="str">
        <f t="shared" si="100"/>
        <v/>
      </c>
      <c r="AS174" s="13" t="str">
        <f t="shared" si="100"/>
        <v/>
      </c>
      <c r="AT174" s="13" t="str">
        <f t="shared" si="100"/>
        <v/>
      </c>
      <c r="AU174" s="13" t="str">
        <f t="shared" si="100"/>
        <v/>
      </c>
      <c r="AV174" s="13" t="str">
        <f t="shared" si="124"/>
        <v/>
      </c>
      <c r="AW174" s="86" t="str">
        <f t="shared" si="101"/>
        <v/>
      </c>
      <c r="AX174" s="59" t="str">
        <f t="shared" si="102"/>
        <v/>
      </c>
      <c r="AY174" s="63" t="str">
        <f>IF(OR($BR174="",BH174=""),"",COUNT($BR$3:$BR174))</f>
        <v/>
      </c>
      <c r="AZ174" s="13" t="str">
        <f>IF(OR($BR174="",BI174=""),"",COUNT($BR$3:$BR174))</f>
        <v/>
      </c>
      <c r="BA174" s="13" t="str">
        <f>IF(OR($BR174="",BJ174=""),"",COUNT($BR$3:$BR174))</f>
        <v/>
      </c>
      <c r="BB174" s="13" t="str">
        <f>IF(OR($BR174="",BK174=""),"",COUNT($BR$3:$BR174))</f>
        <v/>
      </c>
      <c r="BC174" s="13" t="str">
        <f>IF(OR($BR174="",BL174=""),"",COUNT($BR$3:$BR174))</f>
        <v/>
      </c>
      <c r="BD174" s="13" t="str">
        <f>IF(OR($BR174="",BM174=""),"",COUNT($BR$3:$BR174))</f>
        <v/>
      </c>
      <c r="BE174" s="13" t="str">
        <f>IF(OR($BR174="",BN174=""),"",COUNT($BR$3:$BR174))</f>
        <v/>
      </c>
      <c r="BF174" s="13" t="str">
        <f>IF(OR($BR174="",BO174=""),"",COUNT($BR$3:$BR174))</f>
        <v/>
      </c>
      <c r="BG174" s="66" t="str">
        <f>IF(Z174="","",COUNT($Z$3:Z174))</f>
        <v/>
      </c>
      <c r="BH174" s="13" t="str">
        <f>IF(AO174="","",IF(AO174=BH$2,(SUMIF($BV$3:$BV174,BH$2,$BW$3:$BW174)-SUMIF($BX$3:$BX174,BH$2,$BY$3:$BY174))*AO$1,""))</f>
        <v/>
      </c>
      <c r="BI174" s="13" t="str">
        <f>IF(AP174="","",IF(AP174=BI$2,(SUMIF($BV$3:$BV174,BI$2,$BW$3:$BW174)-SUMIF($BX$3:$BX174,BI$2,$BY$3:$BY174))*AP$1,""))</f>
        <v/>
      </c>
      <c r="BJ174" s="13" t="str">
        <f>IF(AQ174="","",IF(AQ174=BJ$2,(SUMIF($BV$3:$BV174,BJ$2,$BW$3:$BW174)-SUMIF($BX$3:$BX174,BJ$2,$BY$3:$BY174))*AQ$1,""))</f>
        <v/>
      </c>
      <c r="BK174" s="13" t="str">
        <f>IF(AR174="","",IF(AR174=BK$2,(SUMIF($BV$3:$BV174,BK$2,$BW$3:$BW174)-SUMIF($BX$3:$BX174,BK$2,$BY$3:$BY174))*AR$1,""))</f>
        <v/>
      </c>
      <c r="BL174" s="13" t="str">
        <f>IF(AS174="","",IF(AS174=BL$2,(SUMIF($BV$3:$BV174,BL$2,$BW$3:$BW174)-SUMIF($BX$3:$BX174,BL$2,$BY$3:$BY174))*AS$1,""))</f>
        <v/>
      </c>
      <c r="BM174" s="13" t="str">
        <f>IF(AT174="","",IF(AT174=BM$2,(SUMIF($BV$3:$BV174,BM$2,$BW$3:$BW174)-SUMIF($BX$3:$BX174,BM$2,$BY$3:$BY174))*AT$1,""))</f>
        <v/>
      </c>
      <c r="BN174" s="13" t="str">
        <f>IF(AU174="","",IF(AU174=BN$2,(SUMIF($BV$3:$BV174,BN$2,$BW$3:$BW174)-SUMIF($BX$3:$BX174,BN$2,$BY$3:$BY174))*AU$1,""))</f>
        <v/>
      </c>
      <c r="BO174" s="13" t="str">
        <f>IF(AV174="","",IF(AV174=BO$2,(SUMIF($BV$3:$BV174,BO$2,$BW$3:$BW174)-SUMIF($BX$3:$BX174,BO$2,$BY$3:$BY174))*AV$1,""))</f>
        <v/>
      </c>
      <c r="BP174" s="152"/>
      <c r="BQ174" s="13" t="str">
        <f t="shared" si="117"/>
        <v/>
      </c>
      <c r="BR174" s="75" t="str">
        <f t="shared" si="103"/>
        <v/>
      </c>
      <c r="BS174" s="33" t="str">
        <f t="shared" si="104"/>
        <v/>
      </c>
      <c r="BT174" s="42" t="str">
        <f t="shared" si="105"/>
        <v/>
      </c>
      <c r="BU174" s="38" t="str">
        <f t="shared" si="106"/>
        <v/>
      </c>
      <c r="BV174" s="30" t="str">
        <f t="shared" si="94"/>
        <v/>
      </c>
      <c r="BW174" s="36" t="str">
        <f t="shared" si="95"/>
        <v/>
      </c>
      <c r="BX174" s="36" t="str">
        <f t="shared" si="96"/>
        <v/>
      </c>
      <c r="BY174" s="45" t="str">
        <f t="shared" si="97"/>
        <v/>
      </c>
      <c r="BZ174" s="12" t="str">
        <f t="shared" si="107"/>
        <v/>
      </c>
      <c r="CA174" s="47" t="str">
        <f t="shared" si="108"/>
        <v/>
      </c>
      <c r="CB174" s="32" t="str">
        <f t="shared" si="109"/>
        <v/>
      </c>
      <c r="CC174" s="32" t="str">
        <f t="shared" si="110"/>
        <v/>
      </c>
      <c r="CD174" s="32" t="str">
        <f t="shared" si="111"/>
        <v/>
      </c>
      <c r="CE174" s="48"/>
      <c r="CF174" s="32" t="str">
        <f t="shared" si="118"/>
        <v/>
      </c>
      <c r="CG174" s="32" t="str">
        <f t="shared" si="119"/>
        <v/>
      </c>
      <c r="CH174" s="48"/>
    </row>
    <row r="175" spans="2:86" ht="30" customHeight="1" x14ac:dyDescent="0.2">
      <c r="B175" s="155"/>
      <c r="C175" s="117"/>
      <c r="D175" s="53"/>
      <c r="E175" s="68"/>
      <c r="F175" s="54"/>
      <c r="G175" s="54"/>
      <c r="H175" s="55"/>
      <c r="I175" s="71"/>
      <c r="J175" s="73"/>
      <c r="K175" s="56"/>
      <c r="L175" s="76" t="str">
        <f t="shared" si="112"/>
        <v/>
      </c>
      <c r="M175" s="77" t="str">
        <f t="shared" si="113"/>
        <v/>
      </c>
      <c r="N175" s="130" t="str">
        <f t="shared" si="114"/>
        <v/>
      </c>
      <c r="O175" s="131" t="str">
        <f t="shared" si="126"/>
        <v/>
      </c>
      <c r="P175" s="131" t="str">
        <f t="shared" si="126"/>
        <v/>
      </c>
      <c r="Q175" s="131" t="str">
        <f t="shared" si="126"/>
        <v/>
      </c>
      <c r="R175" s="131" t="str">
        <f t="shared" si="126"/>
        <v/>
      </c>
      <c r="S175" s="131" t="str">
        <f t="shared" si="126"/>
        <v/>
      </c>
      <c r="T175" s="131" t="str">
        <f t="shared" si="126"/>
        <v/>
      </c>
      <c r="U175" s="131" t="str">
        <f t="shared" si="126"/>
        <v/>
      </c>
      <c r="V175" s="14"/>
      <c r="W175" s="17" t="str">
        <f>IF(C175="",IF(OR(AND($H175&lt;&gt;"",C175=""),AND($F174=$F175,$AK175&lt;&gt;""),COUNTA($H$3:$H$100002)&gt;COUNTA($H$3:$H175),$AE175&lt;&gt;""),W174,""),C175)</f>
        <v/>
      </c>
      <c r="X175" s="17" t="str">
        <f>IF(D175="",IF(OR(AND($H175&lt;&gt;"",D175=""),AND($F174=$F175,$AK175&lt;&gt;""),COUNTA($H$3:$H$100002)&gt;COUNTA($H$3:$H175),$AE175&lt;&gt;""),X174,""),D175)</f>
        <v/>
      </c>
      <c r="Y175" s="17" t="str">
        <f>IF(E175="",IF(OR(AND($H175&lt;&gt;"",E175=""),AND($F174=$F175,$AK175&lt;&gt;""),COUNTA($H$3:$H$100002)&gt;COUNTA($H$3:$H175),$AE175&lt;&gt;""),Y174,""),E175)</f>
        <v/>
      </c>
      <c r="Z175" s="27" t="str">
        <f t="shared" si="123"/>
        <v/>
      </c>
      <c r="AA175" s="2" t="str">
        <f>IF(F175="","",COUNTA($F$3:F175))</f>
        <v/>
      </c>
      <c r="AB175" s="3" t="str">
        <f>IF(F175="","",IFERROR(IF(F175&lt;&gt;"",IFERROR(INDEX(設定!$C$3:$C$303,MATCH(F175,設定!$C$3:$C$303,0),0),INDEX(設定!$C$3:$C$303,MATCH("*"&amp;F175&amp;"*",設定!$C$3:$C$303,0),0)),""),"エラー"))</f>
        <v/>
      </c>
      <c r="AC175" s="2" t="str">
        <f>IF(G175="","",COUNTA($G$3:G175))</f>
        <v/>
      </c>
      <c r="AD175" s="3" t="str">
        <f>IF(G175="","",IFERROR(IF(G175&lt;&gt;"",IFERROR(INDEX(設定!$C$3:$C$303,MATCH(G175,設定!$C$3:$C$303,0),0),INDEX(設定!$C$3:$C$303,MATCH("*"&amp;G175&amp;"*",設定!$C$3:$C$303,0),0)),""),"エラー"))</f>
        <v/>
      </c>
      <c r="AE175" s="3" t="str">
        <f>IFERROR(IF(AB175="",IF(AND(H175&lt;&gt;"",F175=""),INDEX(AB$3:AB175,MATCH(MAX(AA$3:AA175),AA$3:AA175,0),0),""),AB175),"")</f>
        <v/>
      </c>
      <c r="AF175" s="3" t="str">
        <f>IFERROR(IF(AD175="",IF(AND(H175&lt;&gt;"",G175=""),INDEX(AD$3:AD175,MATCH(MAX(AC$3:AC175),AC$3:AC175,0),0),""),AD175),"")</f>
        <v/>
      </c>
      <c r="AG175" s="2" t="str">
        <f>IF(AH175="","",IF(OR(AH175=AH174,AH175=AH176),IF(AND(E175="",AB175="",AG174&lt;&gt;""),MAX($AG$3:AG174),MAX($AG$3:AG174)+1),IF(AH174=AH175,AG174,MAX($AG$3:AG174)+1)))</f>
        <v/>
      </c>
      <c r="AH175" s="12" t="str">
        <f t="shared" si="115"/>
        <v/>
      </c>
      <c r="AI175" s="12" t="str">
        <f t="shared" si="93"/>
        <v/>
      </c>
      <c r="AJ175" s="13" t="str">
        <f t="shared" si="98"/>
        <v/>
      </c>
      <c r="AK175" s="13" t="str">
        <f t="shared" si="99"/>
        <v/>
      </c>
      <c r="AL175" s="13" t="str">
        <f>IF(OR(AJ175="",COUNTIF($AH$3:AH175,AH175)&lt;&gt;COUNTIF(AH$3:AH$100002,AH175)),"",SUMIF(AH$3:AH$100002,AH175,AJ$3:AJ$100002))</f>
        <v/>
      </c>
      <c r="AM175" s="13" t="str">
        <f>IF(OR(AK175="",COUNTIF($AH$3:AH175,AH175)&lt;&gt;COUNTIF(AH$3:AH$100002,AH175)),"",SUMIF(AH$3:AH$100002,AH175,AK$3:AK$100002))</f>
        <v/>
      </c>
      <c r="AO175" s="13" t="str">
        <f t="shared" si="116"/>
        <v/>
      </c>
      <c r="AP175" s="13" t="str">
        <f t="shared" si="116"/>
        <v/>
      </c>
      <c r="AQ175" s="13" t="str">
        <f t="shared" si="116"/>
        <v/>
      </c>
      <c r="AR175" s="13" t="str">
        <f t="shared" si="100"/>
        <v/>
      </c>
      <c r="AS175" s="13" t="str">
        <f t="shared" si="100"/>
        <v/>
      </c>
      <c r="AT175" s="13" t="str">
        <f t="shared" si="100"/>
        <v/>
      </c>
      <c r="AU175" s="13" t="str">
        <f t="shared" si="100"/>
        <v/>
      </c>
      <c r="AV175" s="13" t="str">
        <f t="shared" si="124"/>
        <v/>
      </c>
      <c r="AW175" s="86" t="str">
        <f t="shared" si="101"/>
        <v/>
      </c>
      <c r="AX175" s="59" t="str">
        <f t="shared" si="102"/>
        <v/>
      </c>
      <c r="AY175" s="63" t="str">
        <f>IF(OR($BR175="",BH175=""),"",COUNT($BR$3:$BR175))</f>
        <v/>
      </c>
      <c r="AZ175" s="13" t="str">
        <f>IF(OR($BR175="",BI175=""),"",COUNT($BR$3:$BR175))</f>
        <v/>
      </c>
      <c r="BA175" s="13" t="str">
        <f>IF(OR($BR175="",BJ175=""),"",COUNT($BR$3:$BR175))</f>
        <v/>
      </c>
      <c r="BB175" s="13" t="str">
        <f>IF(OR($BR175="",BK175=""),"",COUNT($BR$3:$BR175))</f>
        <v/>
      </c>
      <c r="BC175" s="13" t="str">
        <f>IF(OR($BR175="",BL175=""),"",COUNT($BR$3:$BR175))</f>
        <v/>
      </c>
      <c r="BD175" s="13" t="str">
        <f>IF(OR($BR175="",BM175=""),"",COUNT($BR$3:$BR175))</f>
        <v/>
      </c>
      <c r="BE175" s="13" t="str">
        <f>IF(OR($BR175="",BN175=""),"",COUNT($BR$3:$BR175))</f>
        <v/>
      </c>
      <c r="BF175" s="13" t="str">
        <f>IF(OR($BR175="",BO175=""),"",COUNT($BR$3:$BR175))</f>
        <v/>
      </c>
      <c r="BG175" s="66" t="str">
        <f>IF(Z175="","",COUNT($Z$3:Z175))</f>
        <v/>
      </c>
      <c r="BH175" s="13" t="str">
        <f>IF(AO175="","",IF(AO175=BH$2,(SUMIF($BV$3:$BV175,BH$2,$BW$3:$BW175)-SUMIF($BX$3:$BX175,BH$2,$BY$3:$BY175))*AO$1,""))</f>
        <v/>
      </c>
      <c r="BI175" s="13" t="str">
        <f>IF(AP175="","",IF(AP175=BI$2,(SUMIF($BV$3:$BV175,BI$2,$BW$3:$BW175)-SUMIF($BX$3:$BX175,BI$2,$BY$3:$BY175))*AP$1,""))</f>
        <v/>
      </c>
      <c r="BJ175" s="13" t="str">
        <f>IF(AQ175="","",IF(AQ175=BJ$2,(SUMIF($BV$3:$BV175,BJ$2,$BW$3:$BW175)-SUMIF($BX$3:$BX175,BJ$2,$BY$3:$BY175))*AQ$1,""))</f>
        <v/>
      </c>
      <c r="BK175" s="13" t="str">
        <f>IF(AR175="","",IF(AR175=BK$2,(SUMIF($BV$3:$BV175,BK$2,$BW$3:$BW175)-SUMIF($BX$3:$BX175,BK$2,$BY$3:$BY175))*AR$1,""))</f>
        <v/>
      </c>
      <c r="BL175" s="13" t="str">
        <f>IF(AS175="","",IF(AS175=BL$2,(SUMIF($BV$3:$BV175,BL$2,$BW$3:$BW175)-SUMIF($BX$3:$BX175,BL$2,$BY$3:$BY175))*AS$1,""))</f>
        <v/>
      </c>
      <c r="BM175" s="13" t="str">
        <f>IF(AT175="","",IF(AT175=BM$2,(SUMIF($BV$3:$BV175,BM$2,$BW$3:$BW175)-SUMIF($BX$3:$BX175,BM$2,$BY$3:$BY175))*AT$1,""))</f>
        <v/>
      </c>
      <c r="BN175" s="13" t="str">
        <f>IF(AU175="","",IF(AU175=BN$2,(SUMIF($BV$3:$BV175,BN$2,$BW$3:$BW175)-SUMIF($BX$3:$BX175,BN$2,$BY$3:$BY175))*AU$1,""))</f>
        <v/>
      </c>
      <c r="BO175" s="13" t="str">
        <f>IF(AV175="","",IF(AV175=BO$2,(SUMIF($BV$3:$BV175,BO$2,$BW$3:$BW175)-SUMIF($BX$3:$BX175,BO$2,$BY$3:$BY175))*AV$1,""))</f>
        <v/>
      </c>
      <c r="BP175" s="152"/>
      <c r="BQ175" s="13" t="str">
        <f t="shared" si="117"/>
        <v/>
      </c>
      <c r="BR175" s="75" t="str">
        <f t="shared" si="103"/>
        <v/>
      </c>
      <c r="BS175" s="33" t="str">
        <f t="shared" si="104"/>
        <v/>
      </c>
      <c r="BT175" s="42" t="str">
        <f t="shared" si="105"/>
        <v/>
      </c>
      <c r="BU175" s="38" t="str">
        <f t="shared" si="106"/>
        <v/>
      </c>
      <c r="BV175" s="30" t="str">
        <f t="shared" si="94"/>
        <v/>
      </c>
      <c r="BW175" s="36" t="str">
        <f t="shared" si="95"/>
        <v/>
      </c>
      <c r="BX175" s="36" t="str">
        <f t="shared" si="96"/>
        <v/>
      </c>
      <c r="BY175" s="45" t="str">
        <f t="shared" si="97"/>
        <v/>
      </c>
      <c r="BZ175" s="12" t="str">
        <f t="shared" si="107"/>
        <v/>
      </c>
      <c r="CA175" s="47" t="str">
        <f t="shared" si="108"/>
        <v/>
      </c>
      <c r="CB175" s="32" t="str">
        <f t="shared" si="109"/>
        <v/>
      </c>
      <c r="CC175" s="32" t="str">
        <f t="shared" si="110"/>
        <v/>
      </c>
      <c r="CD175" s="32" t="str">
        <f t="shared" si="111"/>
        <v/>
      </c>
      <c r="CE175" s="48"/>
      <c r="CF175" s="32" t="str">
        <f t="shared" si="118"/>
        <v/>
      </c>
      <c r="CG175" s="32" t="str">
        <f t="shared" si="119"/>
        <v/>
      </c>
      <c r="CH175" s="48"/>
    </row>
    <row r="176" spans="2:86" ht="30" customHeight="1" x14ac:dyDescent="0.2">
      <c r="B176" s="155"/>
      <c r="C176" s="117"/>
      <c r="D176" s="53"/>
      <c r="E176" s="68"/>
      <c r="F176" s="54"/>
      <c r="G176" s="54"/>
      <c r="H176" s="55"/>
      <c r="I176" s="71"/>
      <c r="J176" s="73"/>
      <c r="K176" s="56"/>
      <c r="L176" s="76" t="str">
        <f t="shared" si="112"/>
        <v/>
      </c>
      <c r="M176" s="77" t="str">
        <f t="shared" si="113"/>
        <v/>
      </c>
      <c r="N176" s="130" t="str">
        <f t="shared" si="114"/>
        <v/>
      </c>
      <c r="O176" s="131" t="str">
        <f t="shared" si="126"/>
        <v/>
      </c>
      <c r="P176" s="131" t="str">
        <f t="shared" si="126"/>
        <v/>
      </c>
      <c r="Q176" s="131" t="str">
        <f t="shared" si="126"/>
        <v/>
      </c>
      <c r="R176" s="131" t="str">
        <f t="shared" si="126"/>
        <v/>
      </c>
      <c r="S176" s="131" t="str">
        <f t="shared" si="126"/>
        <v/>
      </c>
      <c r="T176" s="131" t="str">
        <f t="shared" si="126"/>
        <v/>
      </c>
      <c r="U176" s="131" t="str">
        <f t="shared" si="126"/>
        <v/>
      </c>
      <c r="V176" s="14"/>
      <c r="W176" s="17" t="str">
        <f>IF(C176="",IF(OR(AND($H176&lt;&gt;"",C176=""),AND($F175=$F176,$AK176&lt;&gt;""),COUNTA($H$3:$H$100002)&gt;COUNTA($H$3:$H176),$AE176&lt;&gt;""),W175,""),C176)</f>
        <v/>
      </c>
      <c r="X176" s="17" t="str">
        <f>IF(D176="",IF(OR(AND($H176&lt;&gt;"",D176=""),AND($F175=$F176,$AK176&lt;&gt;""),COUNTA($H$3:$H$100002)&gt;COUNTA($H$3:$H176),$AE176&lt;&gt;""),X175,""),D176)</f>
        <v/>
      </c>
      <c r="Y176" s="17" t="str">
        <f>IF(E176="",IF(OR(AND($H176&lt;&gt;"",E176=""),AND($F175=$F176,$AK176&lt;&gt;""),COUNTA($H$3:$H$100002)&gt;COUNTA($H$3:$H176),$AE176&lt;&gt;""),Y175,""),E176)</f>
        <v/>
      </c>
      <c r="Z176" s="27" t="str">
        <f t="shared" si="123"/>
        <v/>
      </c>
      <c r="AA176" s="2" t="str">
        <f>IF(F176="","",COUNTA($F$3:F176))</f>
        <v/>
      </c>
      <c r="AB176" s="3" t="str">
        <f>IF(F176="","",IFERROR(IF(F176&lt;&gt;"",IFERROR(INDEX(設定!$C$3:$C$303,MATCH(F176,設定!$C$3:$C$303,0),0),INDEX(設定!$C$3:$C$303,MATCH("*"&amp;F176&amp;"*",設定!$C$3:$C$303,0),0)),""),"エラー"))</f>
        <v/>
      </c>
      <c r="AC176" s="2" t="str">
        <f>IF(G176="","",COUNTA($G$3:G176))</f>
        <v/>
      </c>
      <c r="AD176" s="3" t="str">
        <f>IF(G176="","",IFERROR(IF(G176&lt;&gt;"",IFERROR(INDEX(設定!$C$3:$C$303,MATCH(G176,設定!$C$3:$C$303,0),0),INDEX(設定!$C$3:$C$303,MATCH("*"&amp;G176&amp;"*",設定!$C$3:$C$303,0),0)),""),"エラー"))</f>
        <v/>
      </c>
      <c r="AE176" s="3" t="str">
        <f>IFERROR(IF(AB176="",IF(AND(H176&lt;&gt;"",F176=""),INDEX(AB$3:AB176,MATCH(MAX(AA$3:AA176),AA$3:AA176,0),0),""),AB176),"")</f>
        <v/>
      </c>
      <c r="AF176" s="3" t="str">
        <f>IFERROR(IF(AD176="",IF(AND(H176&lt;&gt;"",G176=""),INDEX(AD$3:AD176,MATCH(MAX(AC$3:AC176),AC$3:AC176,0),0),""),AD176),"")</f>
        <v/>
      </c>
      <c r="AG176" s="2" t="str">
        <f>IF(AH176="","",IF(OR(AH176=AH175,AH176=AH177),IF(AND(E176="",AB176="",AG175&lt;&gt;""),MAX($AG$3:AG175),MAX($AG$3:AG175)+1),IF(AH175=AH176,AG175,MAX($AG$3:AG175)+1)))</f>
        <v/>
      </c>
      <c r="AH176" s="12" t="str">
        <f t="shared" si="115"/>
        <v/>
      </c>
      <c r="AI176" s="12" t="str">
        <f t="shared" si="93"/>
        <v/>
      </c>
      <c r="AJ176" s="13" t="str">
        <f t="shared" si="98"/>
        <v/>
      </c>
      <c r="AK176" s="13" t="str">
        <f t="shared" si="99"/>
        <v/>
      </c>
      <c r="AL176" s="13" t="str">
        <f>IF(OR(AJ176="",COUNTIF($AH$3:AH176,AH176)&lt;&gt;COUNTIF(AH$3:AH$100002,AH176)),"",SUMIF(AH$3:AH$100002,AH176,AJ$3:AJ$100002))</f>
        <v/>
      </c>
      <c r="AM176" s="13" t="str">
        <f>IF(OR(AK176="",COUNTIF($AH$3:AH176,AH176)&lt;&gt;COUNTIF(AH$3:AH$100002,AH176)),"",SUMIF(AH$3:AH$100002,AH176,AK$3:AK$100002))</f>
        <v/>
      </c>
      <c r="AO176" s="13" t="str">
        <f t="shared" si="116"/>
        <v/>
      </c>
      <c r="AP176" s="13" t="str">
        <f t="shared" si="116"/>
        <v/>
      </c>
      <c r="AQ176" s="13" t="str">
        <f t="shared" si="116"/>
        <v/>
      </c>
      <c r="AR176" s="13" t="str">
        <f t="shared" si="100"/>
        <v/>
      </c>
      <c r="AS176" s="13" t="str">
        <f t="shared" si="100"/>
        <v/>
      </c>
      <c r="AT176" s="13" t="str">
        <f t="shared" si="100"/>
        <v/>
      </c>
      <c r="AU176" s="13" t="str">
        <f t="shared" si="100"/>
        <v/>
      </c>
      <c r="AV176" s="13" t="str">
        <f t="shared" si="124"/>
        <v/>
      </c>
      <c r="AW176" s="86" t="str">
        <f t="shared" si="101"/>
        <v/>
      </c>
      <c r="AX176" s="59" t="str">
        <f t="shared" si="102"/>
        <v/>
      </c>
      <c r="AY176" s="63" t="str">
        <f>IF(OR($BR176="",BH176=""),"",COUNT($BR$3:$BR176))</f>
        <v/>
      </c>
      <c r="AZ176" s="13" t="str">
        <f>IF(OR($BR176="",BI176=""),"",COUNT($BR$3:$BR176))</f>
        <v/>
      </c>
      <c r="BA176" s="13" t="str">
        <f>IF(OR($BR176="",BJ176=""),"",COUNT($BR$3:$BR176))</f>
        <v/>
      </c>
      <c r="BB176" s="13" t="str">
        <f>IF(OR($BR176="",BK176=""),"",COUNT($BR$3:$BR176))</f>
        <v/>
      </c>
      <c r="BC176" s="13" t="str">
        <f>IF(OR($BR176="",BL176=""),"",COUNT($BR$3:$BR176))</f>
        <v/>
      </c>
      <c r="BD176" s="13" t="str">
        <f>IF(OR($BR176="",BM176=""),"",COUNT($BR$3:$BR176))</f>
        <v/>
      </c>
      <c r="BE176" s="13" t="str">
        <f>IF(OR($BR176="",BN176=""),"",COUNT($BR$3:$BR176))</f>
        <v/>
      </c>
      <c r="BF176" s="13" t="str">
        <f>IF(OR($BR176="",BO176=""),"",COUNT($BR$3:$BR176))</f>
        <v/>
      </c>
      <c r="BG176" s="66" t="str">
        <f>IF(Z176="","",COUNT($Z$3:Z176))</f>
        <v/>
      </c>
      <c r="BH176" s="13" t="str">
        <f>IF(AO176="","",IF(AO176=BH$2,(SUMIF($BV$3:$BV176,BH$2,$BW$3:$BW176)-SUMIF($BX$3:$BX176,BH$2,$BY$3:$BY176))*AO$1,""))</f>
        <v/>
      </c>
      <c r="BI176" s="13" t="str">
        <f>IF(AP176="","",IF(AP176=BI$2,(SUMIF($BV$3:$BV176,BI$2,$BW$3:$BW176)-SUMIF($BX$3:$BX176,BI$2,$BY$3:$BY176))*AP$1,""))</f>
        <v/>
      </c>
      <c r="BJ176" s="13" t="str">
        <f>IF(AQ176="","",IF(AQ176=BJ$2,(SUMIF($BV$3:$BV176,BJ$2,$BW$3:$BW176)-SUMIF($BX$3:$BX176,BJ$2,$BY$3:$BY176))*AQ$1,""))</f>
        <v/>
      </c>
      <c r="BK176" s="13" t="str">
        <f>IF(AR176="","",IF(AR176=BK$2,(SUMIF($BV$3:$BV176,BK$2,$BW$3:$BW176)-SUMIF($BX$3:$BX176,BK$2,$BY$3:$BY176))*AR$1,""))</f>
        <v/>
      </c>
      <c r="BL176" s="13" t="str">
        <f>IF(AS176="","",IF(AS176=BL$2,(SUMIF($BV$3:$BV176,BL$2,$BW$3:$BW176)-SUMIF($BX$3:$BX176,BL$2,$BY$3:$BY176))*AS$1,""))</f>
        <v/>
      </c>
      <c r="BM176" s="13" t="str">
        <f>IF(AT176="","",IF(AT176=BM$2,(SUMIF($BV$3:$BV176,BM$2,$BW$3:$BW176)-SUMIF($BX$3:$BX176,BM$2,$BY$3:$BY176))*AT$1,""))</f>
        <v/>
      </c>
      <c r="BN176" s="13" t="str">
        <f>IF(AU176="","",IF(AU176=BN$2,(SUMIF($BV$3:$BV176,BN$2,$BW$3:$BW176)-SUMIF($BX$3:$BX176,BN$2,$BY$3:$BY176))*AU$1,""))</f>
        <v/>
      </c>
      <c r="BO176" s="13" t="str">
        <f>IF(AV176="","",IF(AV176=BO$2,(SUMIF($BV$3:$BV176,BO$2,$BW$3:$BW176)-SUMIF($BX$3:$BX176,BO$2,$BY$3:$BY176))*AV$1,""))</f>
        <v/>
      </c>
      <c r="BP176" s="152"/>
      <c r="BQ176" s="13" t="str">
        <f t="shared" si="117"/>
        <v/>
      </c>
      <c r="BR176" s="75" t="str">
        <f t="shared" si="103"/>
        <v/>
      </c>
      <c r="BS176" s="33" t="str">
        <f t="shared" si="104"/>
        <v/>
      </c>
      <c r="BT176" s="42" t="str">
        <f t="shared" si="105"/>
        <v/>
      </c>
      <c r="BU176" s="38" t="str">
        <f t="shared" si="106"/>
        <v/>
      </c>
      <c r="BV176" s="30" t="str">
        <f t="shared" si="94"/>
        <v/>
      </c>
      <c r="BW176" s="36" t="str">
        <f t="shared" si="95"/>
        <v/>
      </c>
      <c r="BX176" s="36" t="str">
        <f t="shared" si="96"/>
        <v/>
      </c>
      <c r="BY176" s="45" t="str">
        <f t="shared" si="97"/>
        <v/>
      </c>
      <c r="BZ176" s="12" t="str">
        <f t="shared" si="107"/>
        <v/>
      </c>
      <c r="CA176" s="47" t="str">
        <f t="shared" si="108"/>
        <v/>
      </c>
      <c r="CB176" s="32" t="str">
        <f t="shared" si="109"/>
        <v/>
      </c>
      <c r="CC176" s="32" t="str">
        <f t="shared" si="110"/>
        <v/>
      </c>
      <c r="CD176" s="32" t="str">
        <f t="shared" si="111"/>
        <v/>
      </c>
      <c r="CE176" s="48"/>
      <c r="CF176" s="32" t="str">
        <f t="shared" si="118"/>
        <v/>
      </c>
      <c r="CG176" s="32" t="str">
        <f t="shared" si="119"/>
        <v/>
      </c>
      <c r="CH176" s="48"/>
    </row>
    <row r="177" spans="2:86" ht="30" customHeight="1" x14ac:dyDescent="0.2">
      <c r="B177" s="155"/>
      <c r="C177" s="117"/>
      <c r="D177" s="53"/>
      <c r="E177" s="68"/>
      <c r="F177" s="54"/>
      <c r="G177" s="54"/>
      <c r="H177" s="55"/>
      <c r="I177" s="71"/>
      <c r="J177" s="73"/>
      <c r="K177" s="56"/>
      <c r="L177" s="76" t="str">
        <f t="shared" si="112"/>
        <v/>
      </c>
      <c r="M177" s="77" t="str">
        <f t="shared" si="113"/>
        <v/>
      </c>
      <c r="N177" s="130" t="str">
        <f t="shared" si="114"/>
        <v/>
      </c>
      <c r="O177" s="131" t="str">
        <f t="shared" si="126"/>
        <v/>
      </c>
      <c r="P177" s="131" t="str">
        <f t="shared" si="126"/>
        <v/>
      </c>
      <c r="Q177" s="131" t="str">
        <f t="shared" si="126"/>
        <v/>
      </c>
      <c r="R177" s="131" t="str">
        <f t="shared" si="126"/>
        <v/>
      </c>
      <c r="S177" s="131" t="str">
        <f t="shared" si="126"/>
        <v/>
      </c>
      <c r="T177" s="131" t="str">
        <f t="shared" si="126"/>
        <v/>
      </c>
      <c r="U177" s="131" t="str">
        <f t="shared" si="126"/>
        <v/>
      </c>
      <c r="V177" s="14"/>
      <c r="W177" s="17" t="str">
        <f>IF(C177="",IF(OR(AND($H177&lt;&gt;"",C177=""),AND($F176=$F177,$AK177&lt;&gt;""),COUNTA($H$3:$H$100002)&gt;COUNTA($H$3:$H177),$AE177&lt;&gt;""),W176,""),C177)</f>
        <v/>
      </c>
      <c r="X177" s="17" t="str">
        <f>IF(D177="",IF(OR(AND($H177&lt;&gt;"",D177=""),AND($F176=$F177,$AK177&lt;&gt;""),COUNTA($H$3:$H$100002)&gt;COUNTA($H$3:$H177),$AE177&lt;&gt;""),X176,""),D177)</f>
        <v/>
      </c>
      <c r="Y177" s="17" t="str">
        <f>IF(E177="",IF(OR(AND($H177&lt;&gt;"",E177=""),AND($F176=$F177,$AK177&lt;&gt;""),COUNTA($H$3:$H$100002)&gt;COUNTA($H$3:$H177),$AE177&lt;&gt;""),Y176,""),E177)</f>
        <v/>
      </c>
      <c r="Z177" s="27" t="str">
        <f t="shared" si="123"/>
        <v/>
      </c>
      <c r="AA177" s="2" t="str">
        <f>IF(F177="","",COUNTA($F$3:F177))</f>
        <v/>
      </c>
      <c r="AB177" s="3" t="str">
        <f>IF(F177="","",IFERROR(IF(F177&lt;&gt;"",IFERROR(INDEX(設定!$C$3:$C$303,MATCH(F177,設定!$C$3:$C$303,0),0),INDEX(設定!$C$3:$C$303,MATCH("*"&amp;F177&amp;"*",設定!$C$3:$C$303,0),0)),""),"エラー"))</f>
        <v/>
      </c>
      <c r="AC177" s="2" t="str">
        <f>IF(G177="","",COUNTA($G$3:G177))</f>
        <v/>
      </c>
      <c r="AD177" s="3" t="str">
        <f>IF(G177="","",IFERROR(IF(G177&lt;&gt;"",IFERROR(INDEX(設定!$C$3:$C$303,MATCH(G177,設定!$C$3:$C$303,0),0),INDEX(設定!$C$3:$C$303,MATCH("*"&amp;G177&amp;"*",設定!$C$3:$C$303,0),0)),""),"エラー"))</f>
        <v/>
      </c>
      <c r="AE177" s="3" t="str">
        <f>IFERROR(IF(AB177="",IF(AND(H177&lt;&gt;"",F177=""),INDEX(AB$3:AB177,MATCH(MAX(AA$3:AA177),AA$3:AA177,0),0),""),AB177),"")</f>
        <v/>
      </c>
      <c r="AF177" s="3" t="str">
        <f>IFERROR(IF(AD177="",IF(AND(H177&lt;&gt;"",G177=""),INDEX(AD$3:AD177,MATCH(MAX(AC$3:AC177),AC$3:AC177,0),0),""),AD177),"")</f>
        <v/>
      </c>
      <c r="AG177" s="2" t="str">
        <f>IF(AH177="","",IF(OR(AH177=AH176,AH177=AH178),IF(AND(E177="",AB177="",AG176&lt;&gt;""),MAX($AG$3:AG176),MAX($AG$3:AG176)+1),IF(AH176=AH177,AG176,MAX($AG$3:AG176)+1)))</f>
        <v/>
      </c>
      <c r="AH177" s="12" t="str">
        <f t="shared" si="115"/>
        <v/>
      </c>
      <c r="AI177" s="12" t="str">
        <f t="shared" si="93"/>
        <v/>
      </c>
      <c r="AJ177" s="13" t="str">
        <f t="shared" si="98"/>
        <v/>
      </c>
      <c r="AK177" s="13" t="str">
        <f t="shared" si="99"/>
        <v/>
      </c>
      <c r="AL177" s="13" t="str">
        <f>IF(OR(AJ177="",COUNTIF($AH$3:AH177,AH177)&lt;&gt;COUNTIF(AH$3:AH$100002,AH177)),"",SUMIF(AH$3:AH$100002,AH177,AJ$3:AJ$100002))</f>
        <v/>
      </c>
      <c r="AM177" s="13" t="str">
        <f>IF(OR(AK177="",COUNTIF($AH$3:AH177,AH177)&lt;&gt;COUNTIF(AH$3:AH$100002,AH177)),"",SUMIF(AH$3:AH$100002,AH177,AK$3:AK$100002))</f>
        <v/>
      </c>
      <c r="AO177" s="13" t="str">
        <f t="shared" si="116"/>
        <v/>
      </c>
      <c r="AP177" s="13" t="str">
        <f t="shared" si="116"/>
        <v/>
      </c>
      <c r="AQ177" s="13" t="str">
        <f t="shared" si="116"/>
        <v/>
      </c>
      <c r="AR177" s="13" t="str">
        <f t="shared" si="100"/>
        <v/>
      </c>
      <c r="AS177" s="13" t="str">
        <f t="shared" si="100"/>
        <v/>
      </c>
      <c r="AT177" s="13" t="str">
        <f t="shared" si="100"/>
        <v/>
      </c>
      <c r="AU177" s="13" t="str">
        <f t="shared" si="100"/>
        <v/>
      </c>
      <c r="AV177" s="13" t="str">
        <f t="shared" si="124"/>
        <v/>
      </c>
      <c r="AW177" s="86" t="str">
        <f t="shared" si="101"/>
        <v/>
      </c>
      <c r="AX177" s="59" t="str">
        <f t="shared" si="102"/>
        <v/>
      </c>
      <c r="AY177" s="63" t="str">
        <f>IF(OR($BR177="",BH177=""),"",COUNT($BR$3:$BR177))</f>
        <v/>
      </c>
      <c r="AZ177" s="13" t="str">
        <f>IF(OR($BR177="",BI177=""),"",COUNT($BR$3:$BR177))</f>
        <v/>
      </c>
      <c r="BA177" s="13" t="str">
        <f>IF(OR($BR177="",BJ177=""),"",COUNT($BR$3:$BR177))</f>
        <v/>
      </c>
      <c r="BB177" s="13" t="str">
        <f>IF(OR($BR177="",BK177=""),"",COUNT($BR$3:$BR177))</f>
        <v/>
      </c>
      <c r="BC177" s="13" t="str">
        <f>IF(OR($BR177="",BL177=""),"",COUNT($BR$3:$BR177))</f>
        <v/>
      </c>
      <c r="BD177" s="13" t="str">
        <f>IF(OR($BR177="",BM177=""),"",COUNT($BR$3:$BR177))</f>
        <v/>
      </c>
      <c r="BE177" s="13" t="str">
        <f>IF(OR($BR177="",BN177=""),"",COUNT($BR$3:$BR177))</f>
        <v/>
      </c>
      <c r="BF177" s="13" t="str">
        <f>IF(OR($BR177="",BO177=""),"",COUNT($BR$3:$BR177))</f>
        <v/>
      </c>
      <c r="BG177" s="66" t="str">
        <f>IF(Z177="","",COUNT($Z$3:Z177))</f>
        <v/>
      </c>
      <c r="BH177" s="13" t="str">
        <f>IF(AO177="","",IF(AO177=BH$2,(SUMIF($BV$3:$BV177,BH$2,$BW$3:$BW177)-SUMIF($BX$3:$BX177,BH$2,$BY$3:$BY177))*AO$1,""))</f>
        <v/>
      </c>
      <c r="BI177" s="13" t="str">
        <f>IF(AP177="","",IF(AP177=BI$2,(SUMIF($BV$3:$BV177,BI$2,$BW$3:$BW177)-SUMIF($BX$3:$BX177,BI$2,$BY$3:$BY177))*AP$1,""))</f>
        <v/>
      </c>
      <c r="BJ177" s="13" t="str">
        <f>IF(AQ177="","",IF(AQ177=BJ$2,(SUMIF($BV$3:$BV177,BJ$2,$BW$3:$BW177)-SUMIF($BX$3:$BX177,BJ$2,$BY$3:$BY177))*AQ$1,""))</f>
        <v/>
      </c>
      <c r="BK177" s="13" t="str">
        <f>IF(AR177="","",IF(AR177=BK$2,(SUMIF($BV$3:$BV177,BK$2,$BW$3:$BW177)-SUMIF($BX$3:$BX177,BK$2,$BY$3:$BY177))*AR$1,""))</f>
        <v/>
      </c>
      <c r="BL177" s="13" t="str">
        <f>IF(AS177="","",IF(AS177=BL$2,(SUMIF($BV$3:$BV177,BL$2,$BW$3:$BW177)-SUMIF($BX$3:$BX177,BL$2,$BY$3:$BY177))*AS$1,""))</f>
        <v/>
      </c>
      <c r="BM177" s="13" t="str">
        <f>IF(AT177="","",IF(AT177=BM$2,(SUMIF($BV$3:$BV177,BM$2,$BW$3:$BW177)-SUMIF($BX$3:$BX177,BM$2,$BY$3:$BY177))*AT$1,""))</f>
        <v/>
      </c>
      <c r="BN177" s="13" t="str">
        <f>IF(AU177="","",IF(AU177=BN$2,(SUMIF($BV$3:$BV177,BN$2,$BW$3:$BW177)-SUMIF($BX$3:$BX177,BN$2,$BY$3:$BY177))*AU$1,""))</f>
        <v/>
      </c>
      <c r="BO177" s="13" t="str">
        <f>IF(AV177="","",IF(AV177=BO$2,(SUMIF($BV$3:$BV177,BO$2,$BW$3:$BW177)-SUMIF($BX$3:$BX177,BO$2,$BY$3:$BY177))*AV$1,""))</f>
        <v/>
      </c>
      <c r="BP177" s="152"/>
      <c r="BQ177" s="13" t="str">
        <f t="shared" si="117"/>
        <v/>
      </c>
      <c r="BR177" s="75" t="str">
        <f t="shared" si="103"/>
        <v/>
      </c>
      <c r="BS177" s="33" t="str">
        <f t="shared" si="104"/>
        <v/>
      </c>
      <c r="BT177" s="42" t="str">
        <f t="shared" si="105"/>
        <v/>
      </c>
      <c r="BU177" s="38" t="str">
        <f t="shared" si="106"/>
        <v/>
      </c>
      <c r="BV177" s="30" t="str">
        <f t="shared" si="94"/>
        <v/>
      </c>
      <c r="BW177" s="36" t="str">
        <f t="shared" si="95"/>
        <v/>
      </c>
      <c r="BX177" s="36" t="str">
        <f t="shared" si="96"/>
        <v/>
      </c>
      <c r="BY177" s="45" t="str">
        <f t="shared" si="97"/>
        <v/>
      </c>
      <c r="BZ177" s="12" t="str">
        <f t="shared" si="107"/>
        <v/>
      </c>
      <c r="CA177" s="47" t="str">
        <f t="shared" si="108"/>
        <v/>
      </c>
      <c r="CB177" s="32" t="str">
        <f t="shared" si="109"/>
        <v/>
      </c>
      <c r="CC177" s="32" t="str">
        <f t="shared" si="110"/>
        <v/>
      </c>
      <c r="CD177" s="32" t="str">
        <f t="shared" si="111"/>
        <v/>
      </c>
      <c r="CE177" s="48"/>
      <c r="CF177" s="32" t="str">
        <f t="shared" si="118"/>
        <v/>
      </c>
      <c r="CG177" s="32" t="str">
        <f t="shared" si="119"/>
        <v/>
      </c>
      <c r="CH177" s="48"/>
    </row>
    <row r="178" spans="2:86" ht="30" customHeight="1" x14ac:dyDescent="0.2">
      <c r="B178" s="155"/>
      <c r="C178" s="117"/>
      <c r="D178" s="53"/>
      <c r="E178" s="68"/>
      <c r="F178" s="54"/>
      <c r="G178" s="54"/>
      <c r="H178" s="55"/>
      <c r="I178" s="71"/>
      <c r="J178" s="73"/>
      <c r="K178" s="56"/>
      <c r="L178" s="76" t="str">
        <f t="shared" si="112"/>
        <v/>
      </c>
      <c r="M178" s="77" t="str">
        <f t="shared" si="113"/>
        <v/>
      </c>
      <c r="N178" s="130" t="str">
        <f t="shared" si="114"/>
        <v/>
      </c>
      <c r="O178" s="131" t="str">
        <f t="shared" si="126"/>
        <v/>
      </c>
      <c r="P178" s="131" t="str">
        <f t="shared" si="126"/>
        <v/>
      </c>
      <c r="Q178" s="131" t="str">
        <f t="shared" si="126"/>
        <v/>
      </c>
      <c r="R178" s="131" t="str">
        <f t="shared" si="126"/>
        <v/>
      </c>
      <c r="S178" s="131" t="str">
        <f t="shared" si="126"/>
        <v/>
      </c>
      <c r="T178" s="131" t="str">
        <f t="shared" si="126"/>
        <v/>
      </c>
      <c r="U178" s="131" t="str">
        <f t="shared" si="126"/>
        <v/>
      </c>
      <c r="V178" s="14"/>
      <c r="W178" s="17" t="str">
        <f>IF(C178="",IF(OR(AND($H178&lt;&gt;"",C178=""),AND($F177=$F178,$AK178&lt;&gt;""),COUNTA($H$3:$H$100002)&gt;COUNTA($H$3:$H178),$AE178&lt;&gt;""),W177,""),C178)</f>
        <v/>
      </c>
      <c r="X178" s="17" t="str">
        <f>IF(D178="",IF(OR(AND($H178&lt;&gt;"",D178=""),AND($F177=$F178,$AK178&lt;&gt;""),COUNTA($H$3:$H$100002)&gt;COUNTA($H$3:$H178),$AE178&lt;&gt;""),X177,""),D178)</f>
        <v/>
      </c>
      <c r="Y178" s="17" t="str">
        <f>IF(E178="",IF(OR(AND($H178&lt;&gt;"",E178=""),AND($F177=$F178,$AK178&lt;&gt;""),COUNTA($H$3:$H$100002)&gt;COUNTA($H$3:$H178),$AE178&lt;&gt;""),Y177,""),E178)</f>
        <v/>
      </c>
      <c r="Z178" s="27" t="str">
        <f t="shared" si="123"/>
        <v/>
      </c>
      <c r="AA178" s="2" t="str">
        <f>IF(F178="","",COUNTA($F$3:F178))</f>
        <v/>
      </c>
      <c r="AB178" s="3" t="str">
        <f>IF(F178="","",IFERROR(IF(F178&lt;&gt;"",IFERROR(INDEX(設定!$C$3:$C$303,MATCH(F178,設定!$C$3:$C$303,0),0),INDEX(設定!$C$3:$C$303,MATCH("*"&amp;F178&amp;"*",設定!$C$3:$C$303,0),0)),""),"エラー"))</f>
        <v/>
      </c>
      <c r="AC178" s="2" t="str">
        <f>IF(G178="","",COUNTA($G$3:G178))</f>
        <v/>
      </c>
      <c r="AD178" s="3" t="str">
        <f>IF(G178="","",IFERROR(IF(G178&lt;&gt;"",IFERROR(INDEX(設定!$C$3:$C$303,MATCH(G178,設定!$C$3:$C$303,0),0),INDEX(設定!$C$3:$C$303,MATCH("*"&amp;G178&amp;"*",設定!$C$3:$C$303,0),0)),""),"エラー"))</f>
        <v/>
      </c>
      <c r="AE178" s="3" t="str">
        <f>IFERROR(IF(AB178="",IF(AND(H178&lt;&gt;"",F178=""),INDEX(AB$3:AB178,MATCH(MAX(AA$3:AA178),AA$3:AA178,0),0),""),AB178),"")</f>
        <v/>
      </c>
      <c r="AF178" s="3" t="str">
        <f>IFERROR(IF(AD178="",IF(AND(H178&lt;&gt;"",G178=""),INDEX(AD$3:AD178,MATCH(MAX(AC$3:AC178),AC$3:AC178,0),0),""),AD178),"")</f>
        <v/>
      </c>
      <c r="AG178" s="2" t="str">
        <f>IF(AH178="","",IF(OR(AH178=AH177,AH178=AH179),IF(AND(E178="",AB178="",AG177&lt;&gt;""),MAX($AG$3:AG177),MAX($AG$3:AG177)+1),IF(AH177=AH178,AG177,MAX($AG$3:AG177)+1)))</f>
        <v/>
      </c>
      <c r="AH178" s="12" t="str">
        <f t="shared" si="115"/>
        <v/>
      </c>
      <c r="AI178" s="12" t="str">
        <f t="shared" si="93"/>
        <v/>
      </c>
      <c r="AJ178" s="13" t="str">
        <f t="shared" si="98"/>
        <v/>
      </c>
      <c r="AK178" s="13" t="str">
        <f t="shared" si="99"/>
        <v/>
      </c>
      <c r="AL178" s="13" t="str">
        <f>IF(OR(AJ178="",COUNTIF($AH$3:AH178,AH178)&lt;&gt;COUNTIF(AH$3:AH$100002,AH178)),"",SUMIF(AH$3:AH$100002,AH178,AJ$3:AJ$100002))</f>
        <v/>
      </c>
      <c r="AM178" s="13" t="str">
        <f>IF(OR(AK178="",COUNTIF($AH$3:AH178,AH178)&lt;&gt;COUNTIF(AH$3:AH$100002,AH178)),"",SUMIF(AH$3:AH$100002,AH178,AK$3:AK$100002))</f>
        <v/>
      </c>
      <c r="AO178" s="13" t="str">
        <f t="shared" si="116"/>
        <v/>
      </c>
      <c r="AP178" s="13" t="str">
        <f t="shared" si="116"/>
        <v/>
      </c>
      <c r="AQ178" s="13" t="str">
        <f t="shared" si="116"/>
        <v/>
      </c>
      <c r="AR178" s="13" t="str">
        <f t="shared" si="100"/>
        <v/>
      </c>
      <c r="AS178" s="13" t="str">
        <f t="shared" si="100"/>
        <v/>
      </c>
      <c r="AT178" s="13" t="str">
        <f t="shared" si="100"/>
        <v/>
      </c>
      <c r="AU178" s="13" t="str">
        <f t="shared" si="100"/>
        <v/>
      </c>
      <c r="AV178" s="13" t="str">
        <f t="shared" si="124"/>
        <v/>
      </c>
      <c r="AW178" s="86" t="str">
        <f t="shared" si="101"/>
        <v/>
      </c>
      <c r="AX178" s="59" t="str">
        <f t="shared" si="102"/>
        <v/>
      </c>
      <c r="AY178" s="63" t="str">
        <f>IF(OR($BR178="",BH178=""),"",COUNT($BR$3:$BR178))</f>
        <v/>
      </c>
      <c r="AZ178" s="13" t="str">
        <f>IF(OR($BR178="",BI178=""),"",COUNT($BR$3:$BR178))</f>
        <v/>
      </c>
      <c r="BA178" s="13" t="str">
        <f>IF(OR($BR178="",BJ178=""),"",COUNT($BR$3:$BR178))</f>
        <v/>
      </c>
      <c r="BB178" s="13" t="str">
        <f>IF(OR($BR178="",BK178=""),"",COUNT($BR$3:$BR178))</f>
        <v/>
      </c>
      <c r="BC178" s="13" t="str">
        <f>IF(OR($BR178="",BL178=""),"",COUNT($BR$3:$BR178))</f>
        <v/>
      </c>
      <c r="BD178" s="13" t="str">
        <f>IF(OR($BR178="",BM178=""),"",COUNT($BR$3:$BR178))</f>
        <v/>
      </c>
      <c r="BE178" s="13" t="str">
        <f>IF(OR($BR178="",BN178=""),"",COUNT($BR$3:$BR178))</f>
        <v/>
      </c>
      <c r="BF178" s="13" t="str">
        <f>IF(OR($BR178="",BO178=""),"",COUNT($BR$3:$BR178))</f>
        <v/>
      </c>
      <c r="BG178" s="66" t="str">
        <f>IF(Z178="","",COUNT($Z$3:Z178))</f>
        <v/>
      </c>
      <c r="BH178" s="13" t="str">
        <f>IF(AO178="","",IF(AO178=BH$2,(SUMIF($BV$3:$BV178,BH$2,$BW$3:$BW178)-SUMIF($BX$3:$BX178,BH$2,$BY$3:$BY178))*AO$1,""))</f>
        <v/>
      </c>
      <c r="BI178" s="13" t="str">
        <f>IF(AP178="","",IF(AP178=BI$2,(SUMIF($BV$3:$BV178,BI$2,$BW$3:$BW178)-SUMIF($BX$3:$BX178,BI$2,$BY$3:$BY178))*AP$1,""))</f>
        <v/>
      </c>
      <c r="BJ178" s="13" t="str">
        <f>IF(AQ178="","",IF(AQ178=BJ$2,(SUMIF($BV$3:$BV178,BJ$2,$BW$3:$BW178)-SUMIF($BX$3:$BX178,BJ$2,$BY$3:$BY178))*AQ$1,""))</f>
        <v/>
      </c>
      <c r="BK178" s="13" t="str">
        <f>IF(AR178="","",IF(AR178=BK$2,(SUMIF($BV$3:$BV178,BK$2,$BW$3:$BW178)-SUMIF($BX$3:$BX178,BK$2,$BY$3:$BY178))*AR$1,""))</f>
        <v/>
      </c>
      <c r="BL178" s="13" t="str">
        <f>IF(AS178="","",IF(AS178=BL$2,(SUMIF($BV$3:$BV178,BL$2,$BW$3:$BW178)-SUMIF($BX$3:$BX178,BL$2,$BY$3:$BY178))*AS$1,""))</f>
        <v/>
      </c>
      <c r="BM178" s="13" t="str">
        <f>IF(AT178="","",IF(AT178=BM$2,(SUMIF($BV$3:$BV178,BM$2,$BW$3:$BW178)-SUMIF($BX$3:$BX178,BM$2,$BY$3:$BY178))*AT$1,""))</f>
        <v/>
      </c>
      <c r="BN178" s="13" t="str">
        <f>IF(AU178="","",IF(AU178=BN$2,(SUMIF($BV$3:$BV178,BN$2,$BW$3:$BW178)-SUMIF($BX$3:$BX178,BN$2,$BY$3:$BY178))*AU$1,""))</f>
        <v/>
      </c>
      <c r="BO178" s="13" t="str">
        <f>IF(AV178="","",IF(AV178=BO$2,(SUMIF($BV$3:$BV178,BO$2,$BW$3:$BW178)-SUMIF($BX$3:$BX178,BO$2,$BY$3:$BY178))*AV$1,""))</f>
        <v/>
      </c>
      <c r="BP178" s="152"/>
      <c r="BQ178" s="13" t="str">
        <f t="shared" si="117"/>
        <v/>
      </c>
      <c r="BR178" s="75" t="str">
        <f t="shared" si="103"/>
        <v/>
      </c>
      <c r="BS178" s="33" t="str">
        <f t="shared" si="104"/>
        <v/>
      </c>
      <c r="BT178" s="42" t="str">
        <f t="shared" si="105"/>
        <v/>
      </c>
      <c r="BU178" s="38" t="str">
        <f t="shared" si="106"/>
        <v/>
      </c>
      <c r="BV178" s="30" t="str">
        <f t="shared" si="94"/>
        <v/>
      </c>
      <c r="BW178" s="36" t="str">
        <f t="shared" si="95"/>
        <v/>
      </c>
      <c r="BX178" s="36" t="str">
        <f t="shared" si="96"/>
        <v/>
      </c>
      <c r="BY178" s="45" t="str">
        <f t="shared" si="97"/>
        <v/>
      </c>
      <c r="BZ178" s="12" t="str">
        <f t="shared" si="107"/>
        <v/>
      </c>
      <c r="CA178" s="47" t="str">
        <f t="shared" si="108"/>
        <v/>
      </c>
      <c r="CB178" s="32" t="str">
        <f t="shared" si="109"/>
        <v/>
      </c>
      <c r="CC178" s="32" t="str">
        <f t="shared" si="110"/>
        <v/>
      </c>
      <c r="CD178" s="32" t="str">
        <f t="shared" si="111"/>
        <v/>
      </c>
      <c r="CE178" s="48"/>
      <c r="CF178" s="32" t="str">
        <f t="shared" si="118"/>
        <v/>
      </c>
      <c r="CG178" s="32" t="str">
        <f t="shared" si="119"/>
        <v/>
      </c>
      <c r="CH178" s="48"/>
    </row>
    <row r="179" spans="2:86" ht="30" customHeight="1" x14ac:dyDescent="0.2">
      <c r="B179" s="155"/>
      <c r="C179" s="117"/>
      <c r="D179" s="53"/>
      <c r="E179" s="68"/>
      <c r="F179" s="54"/>
      <c r="G179" s="54"/>
      <c r="H179" s="55"/>
      <c r="I179" s="71"/>
      <c r="J179" s="73"/>
      <c r="K179" s="56"/>
      <c r="L179" s="76" t="str">
        <f t="shared" si="112"/>
        <v/>
      </c>
      <c r="M179" s="77" t="str">
        <f t="shared" si="113"/>
        <v/>
      </c>
      <c r="N179" s="130" t="str">
        <f t="shared" si="114"/>
        <v/>
      </c>
      <c r="O179" s="131" t="str">
        <f t="shared" si="126"/>
        <v/>
      </c>
      <c r="P179" s="131" t="str">
        <f t="shared" si="126"/>
        <v/>
      </c>
      <c r="Q179" s="131" t="str">
        <f t="shared" si="126"/>
        <v/>
      </c>
      <c r="R179" s="131" t="str">
        <f t="shared" si="126"/>
        <v/>
      </c>
      <c r="S179" s="131" t="str">
        <f t="shared" si="126"/>
        <v/>
      </c>
      <c r="T179" s="131" t="str">
        <f t="shared" si="126"/>
        <v/>
      </c>
      <c r="U179" s="131" t="str">
        <f t="shared" si="126"/>
        <v/>
      </c>
      <c r="V179" s="14"/>
      <c r="W179" s="17" t="str">
        <f>IF(C179="",IF(OR(AND($H179&lt;&gt;"",C179=""),AND($F178=$F179,$AK179&lt;&gt;""),COUNTA($H$3:$H$100002)&gt;COUNTA($H$3:$H179),$AE179&lt;&gt;""),W178,""),C179)</f>
        <v/>
      </c>
      <c r="X179" s="17" t="str">
        <f>IF(D179="",IF(OR(AND($H179&lt;&gt;"",D179=""),AND($F178=$F179,$AK179&lt;&gt;""),COUNTA($H$3:$H$100002)&gt;COUNTA($H$3:$H179),$AE179&lt;&gt;""),X178,""),D179)</f>
        <v/>
      </c>
      <c r="Y179" s="17" t="str">
        <f>IF(E179="",IF(OR(AND($H179&lt;&gt;"",E179=""),AND($F178=$F179,$AK179&lt;&gt;""),COUNTA($H$3:$H$100002)&gt;COUNTA($H$3:$H179),$AE179&lt;&gt;""),Y178,""),E179)</f>
        <v/>
      </c>
      <c r="Z179" s="27" t="str">
        <f t="shared" si="123"/>
        <v/>
      </c>
      <c r="AA179" s="2" t="str">
        <f>IF(F179="","",COUNTA($F$3:F179))</f>
        <v/>
      </c>
      <c r="AB179" s="3" t="str">
        <f>IF(F179="","",IFERROR(IF(F179&lt;&gt;"",IFERROR(INDEX(設定!$C$3:$C$303,MATCH(F179,設定!$C$3:$C$303,0),0),INDEX(設定!$C$3:$C$303,MATCH("*"&amp;F179&amp;"*",設定!$C$3:$C$303,0),0)),""),"エラー"))</f>
        <v/>
      </c>
      <c r="AC179" s="2" t="str">
        <f>IF(G179="","",COUNTA($G$3:G179))</f>
        <v/>
      </c>
      <c r="AD179" s="3" t="str">
        <f>IF(G179="","",IFERROR(IF(G179&lt;&gt;"",IFERROR(INDEX(設定!$C$3:$C$303,MATCH(G179,設定!$C$3:$C$303,0),0),INDEX(設定!$C$3:$C$303,MATCH("*"&amp;G179&amp;"*",設定!$C$3:$C$303,0),0)),""),"エラー"))</f>
        <v/>
      </c>
      <c r="AE179" s="3" t="str">
        <f>IFERROR(IF(AB179="",IF(AND(H179&lt;&gt;"",F179=""),INDEX(AB$3:AB179,MATCH(MAX(AA$3:AA179),AA$3:AA179,0),0),""),AB179),"")</f>
        <v/>
      </c>
      <c r="AF179" s="3" t="str">
        <f>IFERROR(IF(AD179="",IF(AND(H179&lt;&gt;"",G179=""),INDEX(AD$3:AD179,MATCH(MAX(AC$3:AC179),AC$3:AC179,0),0),""),AD179),"")</f>
        <v/>
      </c>
      <c r="AG179" s="2" t="str">
        <f>IF(AH179="","",IF(OR(AH179=AH178,AH179=AH180),IF(AND(E179="",AB179="",AG178&lt;&gt;""),MAX($AG$3:AG178),MAX($AG$3:AG178)+1),IF(AH178=AH179,AG178,MAX($AG$3:AG178)+1)))</f>
        <v/>
      </c>
      <c r="AH179" s="12" t="str">
        <f t="shared" si="115"/>
        <v/>
      </c>
      <c r="AI179" s="12" t="str">
        <f t="shared" si="93"/>
        <v/>
      </c>
      <c r="AJ179" s="13" t="str">
        <f t="shared" si="98"/>
        <v/>
      </c>
      <c r="AK179" s="13" t="str">
        <f t="shared" si="99"/>
        <v/>
      </c>
      <c r="AL179" s="13" t="str">
        <f>IF(OR(AJ179="",COUNTIF($AH$3:AH179,AH179)&lt;&gt;COUNTIF(AH$3:AH$100002,AH179)),"",SUMIF(AH$3:AH$100002,AH179,AJ$3:AJ$100002))</f>
        <v/>
      </c>
      <c r="AM179" s="13" t="str">
        <f>IF(OR(AK179="",COUNTIF($AH$3:AH179,AH179)&lt;&gt;COUNTIF(AH$3:AH$100002,AH179)),"",SUMIF(AH$3:AH$100002,AH179,AK$3:AK$100002))</f>
        <v/>
      </c>
      <c r="AO179" s="13" t="str">
        <f t="shared" si="116"/>
        <v/>
      </c>
      <c r="AP179" s="13" t="str">
        <f t="shared" si="116"/>
        <v/>
      </c>
      <c r="AQ179" s="13" t="str">
        <f t="shared" si="116"/>
        <v/>
      </c>
      <c r="AR179" s="13" t="str">
        <f t="shared" si="100"/>
        <v/>
      </c>
      <c r="AS179" s="13" t="str">
        <f t="shared" si="100"/>
        <v/>
      </c>
      <c r="AT179" s="13" t="str">
        <f t="shared" si="100"/>
        <v/>
      </c>
      <c r="AU179" s="13" t="str">
        <f t="shared" si="100"/>
        <v/>
      </c>
      <c r="AV179" s="13" t="str">
        <f t="shared" si="124"/>
        <v/>
      </c>
      <c r="AW179" s="86" t="str">
        <f t="shared" si="101"/>
        <v/>
      </c>
      <c r="AX179" s="59" t="str">
        <f t="shared" si="102"/>
        <v/>
      </c>
      <c r="AY179" s="63" t="str">
        <f>IF(OR($BR179="",BH179=""),"",COUNT($BR$3:$BR179))</f>
        <v/>
      </c>
      <c r="AZ179" s="13" t="str">
        <f>IF(OR($BR179="",BI179=""),"",COUNT($BR$3:$BR179))</f>
        <v/>
      </c>
      <c r="BA179" s="13" t="str">
        <f>IF(OR($BR179="",BJ179=""),"",COUNT($BR$3:$BR179))</f>
        <v/>
      </c>
      <c r="BB179" s="13" t="str">
        <f>IF(OR($BR179="",BK179=""),"",COUNT($BR$3:$BR179))</f>
        <v/>
      </c>
      <c r="BC179" s="13" t="str">
        <f>IF(OR($BR179="",BL179=""),"",COUNT($BR$3:$BR179))</f>
        <v/>
      </c>
      <c r="BD179" s="13" t="str">
        <f>IF(OR($BR179="",BM179=""),"",COUNT($BR$3:$BR179))</f>
        <v/>
      </c>
      <c r="BE179" s="13" t="str">
        <f>IF(OR($BR179="",BN179=""),"",COUNT($BR$3:$BR179))</f>
        <v/>
      </c>
      <c r="BF179" s="13" t="str">
        <f>IF(OR($BR179="",BO179=""),"",COUNT($BR$3:$BR179))</f>
        <v/>
      </c>
      <c r="BG179" s="66" t="str">
        <f>IF(Z179="","",COUNT($Z$3:Z179))</f>
        <v/>
      </c>
      <c r="BH179" s="13" t="str">
        <f>IF(AO179="","",IF(AO179=BH$2,(SUMIF($BV$3:$BV179,BH$2,$BW$3:$BW179)-SUMIF($BX$3:$BX179,BH$2,$BY$3:$BY179))*AO$1,""))</f>
        <v/>
      </c>
      <c r="BI179" s="13" t="str">
        <f>IF(AP179="","",IF(AP179=BI$2,(SUMIF($BV$3:$BV179,BI$2,$BW$3:$BW179)-SUMIF($BX$3:$BX179,BI$2,$BY$3:$BY179))*AP$1,""))</f>
        <v/>
      </c>
      <c r="BJ179" s="13" t="str">
        <f>IF(AQ179="","",IF(AQ179=BJ$2,(SUMIF($BV$3:$BV179,BJ$2,$BW$3:$BW179)-SUMIF($BX$3:$BX179,BJ$2,$BY$3:$BY179))*AQ$1,""))</f>
        <v/>
      </c>
      <c r="BK179" s="13" t="str">
        <f>IF(AR179="","",IF(AR179=BK$2,(SUMIF($BV$3:$BV179,BK$2,$BW$3:$BW179)-SUMIF($BX$3:$BX179,BK$2,$BY$3:$BY179))*AR$1,""))</f>
        <v/>
      </c>
      <c r="BL179" s="13" t="str">
        <f>IF(AS179="","",IF(AS179=BL$2,(SUMIF($BV$3:$BV179,BL$2,$BW$3:$BW179)-SUMIF($BX$3:$BX179,BL$2,$BY$3:$BY179))*AS$1,""))</f>
        <v/>
      </c>
      <c r="BM179" s="13" t="str">
        <f>IF(AT179="","",IF(AT179=BM$2,(SUMIF($BV$3:$BV179,BM$2,$BW$3:$BW179)-SUMIF($BX$3:$BX179,BM$2,$BY$3:$BY179))*AT$1,""))</f>
        <v/>
      </c>
      <c r="BN179" s="13" t="str">
        <f>IF(AU179="","",IF(AU179=BN$2,(SUMIF($BV$3:$BV179,BN$2,$BW$3:$BW179)-SUMIF($BX$3:$BX179,BN$2,$BY$3:$BY179))*AU$1,""))</f>
        <v/>
      </c>
      <c r="BO179" s="13" t="str">
        <f>IF(AV179="","",IF(AV179=BO$2,(SUMIF($BV$3:$BV179,BO$2,$BW$3:$BW179)-SUMIF($BX$3:$BX179,BO$2,$BY$3:$BY179))*AV$1,""))</f>
        <v/>
      </c>
      <c r="BP179" s="152"/>
      <c r="BQ179" s="13" t="str">
        <f t="shared" si="117"/>
        <v/>
      </c>
      <c r="BR179" s="75" t="str">
        <f t="shared" si="103"/>
        <v/>
      </c>
      <c r="BS179" s="33" t="str">
        <f t="shared" si="104"/>
        <v/>
      </c>
      <c r="BT179" s="42" t="str">
        <f t="shared" si="105"/>
        <v/>
      </c>
      <c r="BU179" s="38" t="str">
        <f t="shared" si="106"/>
        <v/>
      </c>
      <c r="BV179" s="30" t="str">
        <f t="shared" si="94"/>
        <v/>
      </c>
      <c r="BW179" s="36" t="str">
        <f t="shared" si="95"/>
        <v/>
      </c>
      <c r="BX179" s="36" t="str">
        <f t="shared" si="96"/>
        <v/>
      </c>
      <c r="BY179" s="45" t="str">
        <f t="shared" si="97"/>
        <v/>
      </c>
      <c r="BZ179" s="12" t="str">
        <f t="shared" si="107"/>
        <v/>
      </c>
      <c r="CA179" s="47" t="str">
        <f t="shared" si="108"/>
        <v/>
      </c>
      <c r="CB179" s="32" t="str">
        <f t="shared" si="109"/>
        <v/>
      </c>
      <c r="CC179" s="32" t="str">
        <f t="shared" si="110"/>
        <v/>
      </c>
      <c r="CD179" s="32" t="str">
        <f t="shared" si="111"/>
        <v/>
      </c>
      <c r="CE179" s="48"/>
      <c r="CF179" s="32" t="str">
        <f t="shared" si="118"/>
        <v/>
      </c>
      <c r="CG179" s="32" t="str">
        <f t="shared" si="119"/>
        <v/>
      </c>
      <c r="CH179" s="48"/>
    </row>
    <row r="180" spans="2:86" ht="30" customHeight="1" x14ac:dyDescent="0.2">
      <c r="B180" s="155"/>
      <c r="C180" s="117"/>
      <c r="D180" s="53"/>
      <c r="E180" s="68"/>
      <c r="F180" s="54"/>
      <c r="G180" s="54"/>
      <c r="H180" s="55"/>
      <c r="I180" s="71"/>
      <c r="J180" s="73"/>
      <c r="K180" s="56"/>
      <c r="L180" s="76" t="str">
        <f t="shared" si="112"/>
        <v/>
      </c>
      <c r="M180" s="77" t="str">
        <f t="shared" si="113"/>
        <v/>
      </c>
      <c r="N180" s="130" t="str">
        <f t="shared" si="114"/>
        <v/>
      </c>
      <c r="O180" s="131" t="str">
        <f t="shared" si="126"/>
        <v/>
      </c>
      <c r="P180" s="131" t="str">
        <f t="shared" si="126"/>
        <v/>
      </c>
      <c r="Q180" s="131" t="str">
        <f t="shared" si="126"/>
        <v/>
      </c>
      <c r="R180" s="131" t="str">
        <f t="shared" si="126"/>
        <v/>
      </c>
      <c r="S180" s="131" t="str">
        <f t="shared" si="126"/>
        <v/>
      </c>
      <c r="T180" s="131" t="str">
        <f t="shared" si="126"/>
        <v/>
      </c>
      <c r="U180" s="131" t="str">
        <f t="shared" si="126"/>
        <v/>
      </c>
      <c r="V180" s="14"/>
      <c r="W180" s="17" t="str">
        <f>IF(C180="",IF(OR(AND($H180&lt;&gt;"",C180=""),AND($F179=$F180,$AK180&lt;&gt;""),COUNTA($H$3:$H$100002)&gt;COUNTA($H$3:$H180),$AE180&lt;&gt;""),W179,""),C180)</f>
        <v/>
      </c>
      <c r="X180" s="17" t="str">
        <f>IF(D180="",IF(OR(AND($H180&lt;&gt;"",D180=""),AND($F179=$F180,$AK180&lt;&gt;""),COUNTA($H$3:$H$100002)&gt;COUNTA($H$3:$H180),$AE180&lt;&gt;""),X179,""),D180)</f>
        <v/>
      </c>
      <c r="Y180" s="17" t="str">
        <f>IF(E180="",IF(OR(AND($H180&lt;&gt;"",E180=""),AND($F179=$F180,$AK180&lt;&gt;""),COUNTA($H$3:$H$100002)&gt;COUNTA($H$3:$H180),$AE180&lt;&gt;""),Y179,""),E180)</f>
        <v/>
      </c>
      <c r="Z180" s="27" t="str">
        <f t="shared" si="123"/>
        <v/>
      </c>
      <c r="AA180" s="2" t="str">
        <f>IF(F180="","",COUNTA($F$3:F180))</f>
        <v/>
      </c>
      <c r="AB180" s="3" t="str">
        <f>IF(F180="","",IFERROR(IF(F180&lt;&gt;"",IFERROR(INDEX(設定!$C$3:$C$303,MATCH(F180,設定!$C$3:$C$303,0),0),INDEX(設定!$C$3:$C$303,MATCH("*"&amp;F180&amp;"*",設定!$C$3:$C$303,0),0)),""),"エラー"))</f>
        <v/>
      </c>
      <c r="AC180" s="2" t="str">
        <f>IF(G180="","",COUNTA($G$3:G180))</f>
        <v/>
      </c>
      <c r="AD180" s="3" t="str">
        <f>IF(G180="","",IFERROR(IF(G180&lt;&gt;"",IFERROR(INDEX(設定!$C$3:$C$303,MATCH(G180,設定!$C$3:$C$303,0),0),INDEX(設定!$C$3:$C$303,MATCH("*"&amp;G180&amp;"*",設定!$C$3:$C$303,0),0)),""),"エラー"))</f>
        <v/>
      </c>
      <c r="AE180" s="3" t="str">
        <f>IFERROR(IF(AB180="",IF(AND(H180&lt;&gt;"",F180=""),INDEX(AB$3:AB180,MATCH(MAX(AA$3:AA180),AA$3:AA180,0),0),""),AB180),"")</f>
        <v/>
      </c>
      <c r="AF180" s="3" t="str">
        <f>IFERROR(IF(AD180="",IF(AND(H180&lt;&gt;"",G180=""),INDEX(AD$3:AD180,MATCH(MAX(AC$3:AC180),AC$3:AC180,0),0),""),AD180),"")</f>
        <v/>
      </c>
      <c r="AG180" s="2" t="str">
        <f>IF(AH180="","",IF(OR(AH180=AH179,AH180=AH181),IF(AND(E180="",AB180="",AG179&lt;&gt;""),MAX($AG$3:AG179),MAX($AG$3:AG179)+1),IF(AH179=AH180,AG179,MAX($AG$3:AG179)+1)))</f>
        <v/>
      </c>
      <c r="AH180" s="12" t="str">
        <f t="shared" si="115"/>
        <v/>
      </c>
      <c r="AI180" s="12" t="str">
        <f t="shared" si="93"/>
        <v/>
      </c>
      <c r="AJ180" s="13" t="str">
        <f t="shared" si="98"/>
        <v/>
      </c>
      <c r="AK180" s="13" t="str">
        <f t="shared" si="99"/>
        <v/>
      </c>
      <c r="AL180" s="13" t="str">
        <f>IF(OR(AJ180="",COUNTIF($AH$3:AH180,AH180)&lt;&gt;COUNTIF(AH$3:AH$100002,AH180)),"",SUMIF(AH$3:AH$100002,AH180,AJ$3:AJ$100002))</f>
        <v/>
      </c>
      <c r="AM180" s="13" t="str">
        <f>IF(OR(AK180="",COUNTIF($AH$3:AH180,AH180)&lt;&gt;COUNTIF(AH$3:AH$100002,AH180)),"",SUMIF(AH$3:AH$100002,AH180,AK$3:AK$100002))</f>
        <v/>
      </c>
      <c r="AO180" s="13" t="str">
        <f t="shared" si="116"/>
        <v/>
      </c>
      <c r="AP180" s="13" t="str">
        <f t="shared" si="116"/>
        <v/>
      </c>
      <c r="AQ180" s="13" t="str">
        <f t="shared" si="116"/>
        <v/>
      </c>
      <c r="AR180" s="13" t="str">
        <f t="shared" si="100"/>
        <v/>
      </c>
      <c r="AS180" s="13" t="str">
        <f t="shared" si="100"/>
        <v/>
      </c>
      <c r="AT180" s="13" t="str">
        <f t="shared" si="100"/>
        <v/>
      </c>
      <c r="AU180" s="13" t="str">
        <f t="shared" si="100"/>
        <v/>
      </c>
      <c r="AV180" s="13" t="str">
        <f t="shared" si="124"/>
        <v/>
      </c>
      <c r="AW180" s="86" t="str">
        <f t="shared" si="101"/>
        <v/>
      </c>
      <c r="AX180" s="59" t="str">
        <f t="shared" si="102"/>
        <v/>
      </c>
      <c r="AY180" s="63" t="str">
        <f>IF(OR($BR180="",BH180=""),"",COUNT($BR$3:$BR180))</f>
        <v/>
      </c>
      <c r="AZ180" s="13" t="str">
        <f>IF(OR($BR180="",BI180=""),"",COUNT($BR$3:$BR180))</f>
        <v/>
      </c>
      <c r="BA180" s="13" t="str">
        <f>IF(OR($BR180="",BJ180=""),"",COUNT($BR$3:$BR180))</f>
        <v/>
      </c>
      <c r="BB180" s="13" t="str">
        <f>IF(OR($BR180="",BK180=""),"",COUNT($BR$3:$BR180))</f>
        <v/>
      </c>
      <c r="BC180" s="13" t="str">
        <f>IF(OR($BR180="",BL180=""),"",COUNT($BR$3:$BR180))</f>
        <v/>
      </c>
      <c r="BD180" s="13" t="str">
        <f>IF(OR($BR180="",BM180=""),"",COUNT($BR$3:$BR180))</f>
        <v/>
      </c>
      <c r="BE180" s="13" t="str">
        <f>IF(OR($BR180="",BN180=""),"",COUNT($BR$3:$BR180))</f>
        <v/>
      </c>
      <c r="BF180" s="13" t="str">
        <f>IF(OR($BR180="",BO180=""),"",COUNT($BR$3:$BR180))</f>
        <v/>
      </c>
      <c r="BG180" s="66" t="str">
        <f>IF(Z180="","",COUNT($Z$3:Z180))</f>
        <v/>
      </c>
      <c r="BH180" s="13" t="str">
        <f>IF(AO180="","",IF(AO180=BH$2,(SUMIF($BV$3:$BV180,BH$2,$BW$3:$BW180)-SUMIF($BX$3:$BX180,BH$2,$BY$3:$BY180))*AO$1,""))</f>
        <v/>
      </c>
      <c r="BI180" s="13" t="str">
        <f>IF(AP180="","",IF(AP180=BI$2,(SUMIF($BV$3:$BV180,BI$2,$BW$3:$BW180)-SUMIF($BX$3:$BX180,BI$2,$BY$3:$BY180))*AP$1,""))</f>
        <v/>
      </c>
      <c r="BJ180" s="13" t="str">
        <f>IF(AQ180="","",IF(AQ180=BJ$2,(SUMIF($BV$3:$BV180,BJ$2,$BW$3:$BW180)-SUMIF($BX$3:$BX180,BJ$2,$BY$3:$BY180))*AQ$1,""))</f>
        <v/>
      </c>
      <c r="BK180" s="13" t="str">
        <f>IF(AR180="","",IF(AR180=BK$2,(SUMIF($BV$3:$BV180,BK$2,$BW$3:$BW180)-SUMIF($BX$3:$BX180,BK$2,$BY$3:$BY180))*AR$1,""))</f>
        <v/>
      </c>
      <c r="BL180" s="13" t="str">
        <f>IF(AS180="","",IF(AS180=BL$2,(SUMIF($BV$3:$BV180,BL$2,$BW$3:$BW180)-SUMIF($BX$3:$BX180,BL$2,$BY$3:$BY180))*AS$1,""))</f>
        <v/>
      </c>
      <c r="BM180" s="13" t="str">
        <f>IF(AT180="","",IF(AT180=BM$2,(SUMIF($BV$3:$BV180,BM$2,$BW$3:$BW180)-SUMIF($BX$3:$BX180,BM$2,$BY$3:$BY180))*AT$1,""))</f>
        <v/>
      </c>
      <c r="BN180" s="13" t="str">
        <f>IF(AU180="","",IF(AU180=BN$2,(SUMIF($BV$3:$BV180,BN$2,$BW$3:$BW180)-SUMIF($BX$3:$BX180,BN$2,$BY$3:$BY180))*AU$1,""))</f>
        <v/>
      </c>
      <c r="BO180" s="13" t="str">
        <f>IF(AV180="","",IF(AV180=BO$2,(SUMIF($BV$3:$BV180,BO$2,$BW$3:$BW180)-SUMIF($BX$3:$BX180,BO$2,$BY$3:$BY180))*AV$1,""))</f>
        <v/>
      </c>
      <c r="BP180" s="152"/>
      <c r="BQ180" s="13" t="str">
        <f t="shared" si="117"/>
        <v/>
      </c>
      <c r="BR180" s="75" t="str">
        <f t="shared" si="103"/>
        <v/>
      </c>
      <c r="BS180" s="33" t="str">
        <f t="shared" si="104"/>
        <v/>
      </c>
      <c r="BT180" s="42" t="str">
        <f t="shared" si="105"/>
        <v/>
      </c>
      <c r="BU180" s="38" t="str">
        <f t="shared" si="106"/>
        <v/>
      </c>
      <c r="BV180" s="30" t="str">
        <f t="shared" si="94"/>
        <v/>
      </c>
      <c r="BW180" s="36" t="str">
        <f t="shared" si="95"/>
        <v/>
      </c>
      <c r="BX180" s="36" t="str">
        <f t="shared" si="96"/>
        <v/>
      </c>
      <c r="BY180" s="45" t="str">
        <f t="shared" si="97"/>
        <v/>
      </c>
      <c r="BZ180" s="12" t="str">
        <f t="shared" si="107"/>
        <v/>
      </c>
      <c r="CA180" s="47" t="str">
        <f t="shared" si="108"/>
        <v/>
      </c>
      <c r="CB180" s="32" t="str">
        <f t="shared" si="109"/>
        <v/>
      </c>
      <c r="CC180" s="32" t="str">
        <f t="shared" si="110"/>
        <v/>
      </c>
      <c r="CD180" s="32" t="str">
        <f t="shared" si="111"/>
        <v/>
      </c>
      <c r="CE180" s="48"/>
      <c r="CF180" s="32" t="str">
        <f t="shared" si="118"/>
        <v/>
      </c>
      <c r="CG180" s="32" t="str">
        <f t="shared" si="119"/>
        <v/>
      </c>
      <c r="CH180" s="48"/>
    </row>
    <row r="181" spans="2:86" ht="30" customHeight="1" x14ac:dyDescent="0.2">
      <c r="B181" s="155"/>
      <c r="C181" s="117"/>
      <c r="D181" s="53"/>
      <c r="E181" s="68"/>
      <c r="F181" s="54"/>
      <c r="G181" s="54"/>
      <c r="H181" s="55"/>
      <c r="I181" s="71"/>
      <c r="J181" s="73"/>
      <c r="K181" s="56"/>
      <c r="L181" s="76" t="str">
        <f t="shared" si="112"/>
        <v/>
      </c>
      <c r="M181" s="77" t="str">
        <f t="shared" si="113"/>
        <v/>
      </c>
      <c r="N181" s="130" t="str">
        <f t="shared" si="114"/>
        <v/>
      </c>
      <c r="O181" s="131" t="str">
        <f t="shared" si="126"/>
        <v/>
      </c>
      <c r="P181" s="131" t="str">
        <f t="shared" si="126"/>
        <v/>
      </c>
      <c r="Q181" s="131" t="str">
        <f t="shared" si="126"/>
        <v/>
      </c>
      <c r="R181" s="131" t="str">
        <f t="shared" si="126"/>
        <v/>
      </c>
      <c r="S181" s="131" t="str">
        <f t="shared" si="126"/>
        <v/>
      </c>
      <c r="T181" s="131" t="str">
        <f t="shared" si="126"/>
        <v/>
      </c>
      <c r="U181" s="131" t="str">
        <f t="shared" si="126"/>
        <v/>
      </c>
      <c r="V181" s="14"/>
      <c r="W181" s="17" t="str">
        <f>IF(C181="",IF(OR(AND($H181&lt;&gt;"",C181=""),AND($F180=$F181,$AK181&lt;&gt;""),COUNTA($H$3:$H$100002)&gt;COUNTA($H$3:$H181),$AE181&lt;&gt;""),W180,""),C181)</f>
        <v/>
      </c>
      <c r="X181" s="17" t="str">
        <f>IF(D181="",IF(OR(AND($H181&lt;&gt;"",D181=""),AND($F180=$F181,$AK181&lt;&gt;""),COUNTA($H$3:$H$100002)&gt;COUNTA($H$3:$H181),$AE181&lt;&gt;""),X180,""),D181)</f>
        <v/>
      </c>
      <c r="Y181" s="17" t="str">
        <f>IF(E181="",IF(OR(AND($H181&lt;&gt;"",E181=""),AND($F180=$F181,$AK181&lt;&gt;""),COUNTA($H$3:$H$100002)&gt;COUNTA($H$3:$H181),$AE181&lt;&gt;""),Y180,""),E181)</f>
        <v/>
      </c>
      <c r="Z181" s="27" t="str">
        <f t="shared" si="123"/>
        <v/>
      </c>
      <c r="AA181" s="2" t="str">
        <f>IF(F181="","",COUNTA($F$3:F181))</f>
        <v/>
      </c>
      <c r="AB181" s="3" t="str">
        <f>IF(F181="","",IFERROR(IF(F181&lt;&gt;"",IFERROR(INDEX(設定!$C$3:$C$303,MATCH(F181,設定!$C$3:$C$303,0),0),INDEX(設定!$C$3:$C$303,MATCH("*"&amp;F181&amp;"*",設定!$C$3:$C$303,0),0)),""),"エラー"))</f>
        <v/>
      </c>
      <c r="AC181" s="2" t="str">
        <f>IF(G181="","",COUNTA($G$3:G181))</f>
        <v/>
      </c>
      <c r="AD181" s="3" t="str">
        <f>IF(G181="","",IFERROR(IF(G181&lt;&gt;"",IFERROR(INDEX(設定!$C$3:$C$303,MATCH(G181,設定!$C$3:$C$303,0),0),INDEX(設定!$C$3:$C$303,MATCH("*"&amp;G181&amp;"*",設定!$C$3:$C$303,0),0)),""),"エラー"))</f>
        <v/>
      </c>
      <c r="AE181" s="3" t="str">
        <f>IFERROR(IF(AB181="",IF(AND(H181&lt;&gt;"",F181=""),INDEX(AB$3:AB181,MATCH(MAX(AA$3:AA181),AA$3:AA181,0),0),""),AB181),"")</f>
        <v/>
      </c>
      <c r="AF181" s="3" t="str">
        <f>IFERROR(IF(AD181="",IF(AND(H181&lt;&gt;"",G181=""),INDEX(AD$3:AD181,MATCH(MAX(AC$3:AC181),AC$3:AC181,0),0),""),AD181),"")</f>
        <v/>
      </c>
      <c r="AG181" s="2" t="str">
        <f>IF(AH181="","",IF(OR(AH181=AH180,AH181=AH182),IF(AND(E181="",AB181="",AG180&lt;&gt;""),MAX($AG$3:AG180),MAX($AG$3:AG180)+1),IF(AH180=AH181,AG180,MAX($AG$3:AG180)+1)))</f>
        <v/>
      </c>
      <c r="AH181" s="12" t="str">
        <f t="shared" si="115"/>
        <v/>
      </c>
      <c r="AI181" s="12" t="str">
        <f t="shared" si="93"/>
        <v/>
      </c>
      <c r="AJ181" s="13" t="str">
        <f t="shared" si="98"/>
        <v/>
      </c>
      <c r="AK181" s="13" t="str">
        <f t="shared" si="99"/>
        <v/>
      </c>
      <c r="AL181" s="13" t="str">
        <f>IF(OR(AJ181="",COUNTIF($AH$3:AH181,AH181)&lt;&gt;COUNTIF(AH$3:AH$100002,AH181)),"",SUMIF(AH$3:AH$100002,AH181,AJ$3:AJ$100002))</f>
        <v/>
      </c>
      <c r="AM181" s="13" t="str">
        <f>IF(OR(AK181="",COUNTIF($AH$3:AH181,AH181)&lt;&gt;COUNTIF(AH$3:AH$100002,AH181)),"",SUMIF(AH$3:AH$100002,AH181,AK$3:AK$100002))</f>
        <v/>
      </c>
      <c r="AO181" s="13" t="str">
        <f t="shared" si="116"/>
        <v/>
      </c>
      <c r="AP181" s="13" t="str">
        <f t="shared" si="116"/>
        <v/>
      </c>
      <c r="AQ181" s="13" t="str">
        <f t="shared" si="116"/>
        <v/>
      </c>
      <c r="AR181" s="13" t="str">
        <f t="shared" si="100"/>
        <v/>
      </c>
      <c r="AS181" s="13" t="str">
        <f t="shared" si="100"/>
        <v/>
      </c>
      <c r="AT181" s="13" t="str">
        <f t="shared" si="100"/>
        <v/>
      </c>
      <c r="AU181" s="13" t="str">
        <f t="shared" si="100"/>
        <v/>
      </c>
      <c r="AV181" s="13" t="str">
        <f t="shared" si="124"/>
        <v/>
      </c>
      <c r="AW181" s="86" t="str">
        <f t="shared" si="101"/>
        <v/>
      </c>
      <c r="AX181" s="59" t="str">
        <f t="shared" si="102"/>
        <v/>
      </c>
      <c r="AY181" s="63" t="str">
        <f>IF(OR($BR181="",BH181=""),"",COUNT($BR$3:$BR181))</f>
        <v/>
      </c>
      <c r="AZ181" s="13" t="str">
        <f>IF(OR($BR181="",BI181=""),"",COUNT($BR$3:$BR181))</f>
        <v/>
      </c>
      <c r="BA181" s="13" t="str">
        <f>IF(OR($BR181="",BJ181=""),"",COUNT($BR$3:$BR181))</f>
        <v/>
      </c>
      <c r="BB181" s="13" t="str">
        <f>IF(OR($BR181="",BK181=""),"",COUNT($BR$3:$BR181))</f>
        <v/>
      </c>
      <c r="BC181" s="13" t="str">
        <f>IF(OR($BR181="",BL181=""),"",COUNT($BR$3:$BR181))</f>
        <v/>
      </c>
      <c r="BD181" s="13" t="str">
        <f>IF(OR($BR181="",BM181=""),"",COUNT($BR$3:$BR181))</f>
        <v/>
      </c>
      <c r="BE181" s="13" t="str">
        <f>IF(OR($BR181="",BN181=""),"",COUNT($BR$3:$BR181))</f>
        <v/>
      </c>
      <c r="BF181" s="13" t="str">
        <f>IF(OR($BR181="",BO181=""),"",COUNT($BR$3:$BR181))</f>
        <v/>
      </c>
      <c r="BG181" s="66" t="str">
        <f>IF(Z181="","",COUNT($Z$3:Z181))</f>
        <v/>
      </c>
      <c r="BH181" s="13" t="str">
        <f>IF(AO181="","",IF(AO181=BH$2,(SUMIF($BV$3:$BV181,BH$2,$BW$3:$BW181)-SUMIF($BX$3:$BX181,BH$2,$BY$3:$BY181))*AO$1,""))</f>
        <v/>
      </c>
      <c r="BI181" s="13" t="str">
        <f>IF(AP181="","",IF(AP181=BI$2,(SUMIF($BV$3:$BV181,BI$2,$BW$3:$BW181)-SUMIF($BX$3:$BX181,BI$2,$BY$3:$BY181))*AP$1,""))</f>
        <v/>
      </c>
      <c r="BJ181" s="13" t="str">
        <f>IF(AQ181="","",IF(AQ181=BJ$2,(SUMIF($BV$3:$BV181,BJ$2,$BW$3:$BW181)-SUMIF($BX$3:$BX181,BJ$2,$BY$3:$BY181))*AQ$1,""))</f>
        <v/>
      </c>
      <c r="BK181" s="13" t="str">
        <f>IF(AR181="","",IF(AR181=BK$2,(SUMIF($BV$3:$BV181,BK$2,$BW$3:$BW181)-SUMIF($BX$3:$BX181,BK$2,$BY$3:$BY181))*AR$1,""))</f>
        <v/>
      </c>
      <c r="BL181" s="13" t="str">
        <f>IF(AS181="","",IF(AS181=BL$2,(SUMIF($BV$3:$BV181,BL$2,$BW$3:$BW181)-SUMIF($BX$3:$BX181,BL$2,$BY$3:$BY181))*AS$1,""))</f>
        <v/>
      </c>
      <c r="BM181" s="13" t="str">
        <f>IF(AT181="","",IF(AT181=BM$2,(SUMIF($BV$3:$BV181,BM$2,$BW$3:$BW181)-SUMIF($BX$3:$BX181,BM$2,$BY$3:$BY181))*AT$1,""))</f>
        <v/>
      </c>
      <c r="BN181" s="13" t="str">
        <f>IF(AU181="","",IF(AU181=BN$2,(SUMIF($BV$3:$BV181,BN$2,$BW$3:$BW181)-SUMIF($BX$3:$BX181,BN$2,$BY$3:$BY181))*AU$1,""))</f>
        <v/>
      </c>
      <c r="BO181" s="13" t="str">
        <f>IF(AV181="","",IF(AV181=BO$2,(SUMIF($BV$3:$BV181,BO$2,$BW$3:$BW181)-SUMIF($BX$3:$BX181,BO$2,$BY$3:$BY181))*AV$1,""))</f>
        <v/>
      </c>
      <c r="BP181" s="152"/>
      <c r="BQ181" s="13" t="str">
        <f t="shared" si="117"/>
        <v/>
      </c>
      <c r="BR181" s="75" t="str">
        <f t="shared" si="103"/>
        <v/>
      </c>
      <c r="BS181" s="33" t="str">
        <f t="shared" si="104"/>
        <v/>
      </c>
      <c r="BT181" s="42" t="str">
        <f t="shared" si="105"/>
        <v/>
      </c>
      <c r="BU181" s="38" t="str">
        <f t="shared" si="106"/>
        <v/>
      </c>
      <c r="BV181" s="30" t="str">
        <f t="shared" si="94"/>
        <v/>
      </c>
      <c r="BW181" s="36" t="str">
        <f t="shared" si="95"/>
        <v/>
      </c>
      <c r="BX181" s="36" t="str">
        <f t="shared" si="96"/>
        <v/>
      </c>
      <c r="BY181" s="45" t="str">
        <f t="shared" si="97"/>
        <v/>
      </c>
      <c r="BZ181" s="12" t="str">
        <f t="shared" si="107"/>
        <v/>
      </c>
      <c r="CA181" s="47" t="str">
        <f t="shared" si="108"/>
        <v/>
      </c>
      <c r="CB181" s="32" t="str">
        <f t="shared" si="109"/>
        <v/>
      </c>
      <c r="CC181" s="32" t="str">
        <f t="shared" si="110"/>
        <v/>
      </c>
      <c r="CD181" s="32" t="str">
        <f t="shared" si="111"/>
        <v/>
      </c>
      <c r="CE181" s="48"/>
      <c r="CF181" s="32" t="str">
        <f t="shared" si="118"/>
        <v/>
      </c>
      <c r="CG181" s="32" t="str">
        <f t="shared" si="119"/>
        <v/>
      </c>
      <c r="CH181" s="48"/>
    </row>
    <row r="182" spans="2:86" ht="30" customHeight="1" x14ac:dyDescent="0.2">
      <c r="B182" s="155"/>
      <c r="C182" s="117"/>
      <c r="D182" s="53"/>
      <c r="E182" s="68"/>
      <c r="F182" s="54"/>
      <c r="G182" s="54"/>
      <c r="H182" s="55"/>
      <c r="I182" s="71"/>
      <c r="J182" s="73"/>
      <c r="K182" s="56"/>
      <c r="L182" s="76" t="str">
        <f t="shared" si="112"/>
        <v/>
      </c>
      <c r="M182" s="77" t="str">
        <f t="shared" si="113"/>
        <v/>
      </c>
      <c r="N182" s="130" t="str">
        <f t="shared" si="114"/>
        <v/>
      </c>
      <c r="O182" s="131" t="str">
        <f t="shared" si="126"/>
        <v/>
      </c>
      <c r="P182" s="131" t="str">
        <f t="shared" si="126"/>
        <v/>
      </c>
      <c r="Q182" s="131" t="str">
        <f t="shared" si="126"/>
        <v/>
      </c>
      <c r="R182" s="131" t="str">
        <f t="shared" si="126"/>
        <v/>
      </c>
      <c r="S182" s="131" t="str">
        <f t="shared" si="126"/>
        <v/>
      </c>
      <c r="T182" s="131" t="str">
        <f t="shared" si="126"/>
        <v/>
      </c>
      <c r="U182" s="131" t="str">
        <f t="shared" si="126"/>
        <v/>
      </c>
      <c r="V182" s="14"/>
      <c r="W182" s="17" t="str">
        <f>IF(C182="",IF(OR(AND($H182&lt;&gt;"",C182=""),AND($F181=$F182,$AK182&lt;&gt;""),COUNTA($H$3:$H$100002)&gt;COUNTA($H$3:$H182),$AE182&lt;&gt;""),W181,""),C182)</f>
        <v/>
      </c>
      <c r="X182" s="17" t="str">
        <f>IF(D182="",IF(OR(AND($H182&lt;&gt;"",D182=""),AND($F181=$F182,$AK182&lt;&gt;""),COUNTA($H$3:$H$100002)&gt;COUNTA($H$3:$H182),$AE182&lt;&gt;""),X181,""),D182)</f>
        <v/>
      </c>
      <c r="Y182" s="17" t="str">
        <f>IF(E182="",IF(OR(AND($H182&lt;&gt;"",E182=""),AND($F181=$F182,$AK182&lt;&gt;""),COUNTA($H$3:$H$100002)&gt;COUNTA($H$3:$H182),$AE182&lt;&gt;""),Y181,""),E182)</f>
        <v/>
      </c>
      <c r="Z182" s="27" t="str">
        <f t="shared" si="123"/>
        <v/>
      </c>
      <c r="AA182" s="2" t="str">
        <f>IF(F182="","",COUNTA($F$3:F182))</f>
        <v/>
      </c>
      <c r="AB182" s="3" t="str">
        <f>IF(F182="","",IFERROR(IF(F182&lt;&gt;"",IFERROR(INDEX(設定!$C$3:$C$303,MATCH(F182,設定!$C$3:$C$303,0),0),INDEX(設定!$C$3:$C$303,MATCH("*"&amp;F182&amp;"*",設定!$C$3:$C$303,0),0)),""),"エラー"))</f>
        <v/>
      </c>
      <c r="AC182" s="2" t="str">
        <f>IF(G182="","",COUNTA($G$3:G182))</f>
        <v/>
      </c>
      <c r="AD182" s="3" t="str">
        <f>IF(G182="","",IFERROR(IF(G182&lt;&gt;"",IFERROR(INDEX(設定!$C$3:$C$303,MATCH(G182,設定!$C$3:$C$303,0),0),INDEX(設定!$C$3:$C$303,MATCH("*"&amp;G182&amp;"*",設定!$C$3:$C$303,0),0)),""),"エラー"))</f>
        <v/>
      </c>
      <c r="AE182" s="3" t="str">
        <f>IFERROR(IF(AB182="",IF(AND(H182&lt;&gt;"",F182=""),INDEX(AB$3:AB182,MATCH(MAX(AA$3:AA182),AA$3:AA182,0),0),""),AB182),"")</f>
        <v/>
      </c>
      <c r="AF182" s="3" t="str">
        <f>IFERROR(IF(AD182="",IF(AND(H182&lt;&gt;"",G182=""),INDEX(AD$3:AD182,MATCH(MAX(AC$3:AC182),AC$3:AC182,0),0),""),AD182),"")</f>
        <v/>
      </c>
      <c r="AG182" s="2" t="str">
        <f>IF(AH182="","",IF(OR(AH182=AH181,AH182=AH183),IF(AND(E182="",AB182="",AG181&lt;&gt;""),MAX($AG$3:AG181),MAX($AG$3:AG181)+1),IF(AH181=AH182,AG181,MAX($AG$3:AG181)+1)))</f>
        <v/>
      </c>
      <c r="AH182" s="12" t="str">
        <f t="shared" si="115"/>
        <v/>
      </c>
      <c r="AI182" s="12" t="str">
        <f t="shared" si="93"/>
        <v/>
      </c>
      <c r="AJ182" s="13" t="str">
        <f t="shared" si="98"/>
        <v/>
      </c>
      <c r="AK182" s="13" t="str">
        <f t="shared" si="99"/>
        <v/>
      </c>
      <c r="AL182" s="13" t="str">
        <f>IF(OR(AJ182="",COUNTIF($AH$3:AH182,AH182)&lt;&gt;COUNTIF(AH$3:AH$100002,AH182)),"",SUMIF(AH$3:AH$100002,AH182,AJ$3:AJ$100002))</f>
        <v/>
      </c>
      <c r="AM182" s="13" t="str">
        <f>IF(OR(AK182="",COUNTIF($AH$3:AH182,AH182)&lt;&gt;COUNTIF(AH$3:AH$100002,AH182)),"",SUMIF(AH$3:AH$100002,AH182,AK$3:AK$100002))</f>
        <v/>
      </c>
      <c r="AO182" s="13" t="str">
        <f t="shared" si="116"/>
        <v/>
      </c>
      <c r="AP182" s="13" t="str">
        <f t="shared" si="116"/>
        <v/>
      </c>
      <c r="AQ182" s="13" t="str">
        <f t="shared" si="116"/>
        <v/>
      </c>
      <c r="AR182" s="13" t="str">
        <f t="shared" si="100"/>
        <v/>
      </c>
      <c r="AS182" s="13" t="str">
        <f t="shared" si="100"/>
        <v/>
      </c>
      <c r="AT182" s="13" t="str">
        <f t="shared" si="100"/>
        <v/>
      </c>
      <c r="AU182" s="13" t="str">
        <f t="shared" si="100"/>
        <v/>
      </c>
      <c r="AV182" s="13" t="str">
        <f t="shared" si="124"/>
        <v/>
      </c>
      <c r="AW182" s="86" t="str">
        <f t="shared" si="101"/>
        <v/>
      </c>
      <c r="AX182" s="59" t="str">
        <f t="shared" si="102"/>
        <v/>
      </c>
      <c r="AY182" s="63" t="str">
        <f>IF(OR($BR182="",BH182=""),"",COUNT($BR$3:$BR182))</f>
        <v/>
      </c>
      <c r="AZ182" s="13" t="str">
        <f>IF(OR($BR182="",BI182=""),"",COUNT($BR$3:$BR182))</f>
        <v/>
      </c>
      <c r="BA182" s="13" t="str">
        <f>IF(OR($BR182="",BJ182=""),"",COUNT($BR$3:$BR182))</f>
        <v/>
      </c>
      <c r="BB182" s="13" t="str">
        <f>IF(OR($BR182="",BK182=""),"",COUNT($BR$3:$BR182))</f>
        <v/>
      </c>
      <c r="BC182" s="13" t="str">
        <f>IF(OR($BR182="",BL182=""),"",COUNT($BR$3:$BR182))</f>
        <v/>
      </c>
      <c r="BD182" s="13" t="str">
        <f>IF(OR($BR182="",BM182=""),"",COUNT($BR$3:$BR182))</f>
        <v/>
      </c>
      <c r="BE182" s="13" t="str">
        <f>IF(OR($BR182="",BN182=""),"",COUNT($BR$3:$BR182))</f>
        <v/>
      </c>
      <c r="BF182" s="13" t="str">
        <f>IF(OR($BR182="",BO182=""),"",COUNT($BR$3:$BR182))</f>
        <v/>
      </c>
      <c r="BG182" s="66" t="str">
        <f>IF(Z182="","",COUNT($Z$3:Z182))</f>
        <v/>
      </c>
      <c r="BH182" s="13" t="str">
        <f>IF(AO182="","",IF(AO182=BH$2,(SUMIF($BV$3:$BV182,BH$2,$BW$3:$BW182)-SUMIF($BX$3:$BX182,BH$2,$BY$3:$BY182))*AO$1,""))</f>
        <v/>
      </c>
      <c r="BI182" s="13" t="str">
        <f>IF(AP182="","",IF(AP182=BI$2,(SUMIF($BV$3:$BV182,BI$2,$BW$3:$BW182)-SUMIF($BX$3:$BX182,BI$2,$BY$3:$BY182))*AP$1,""))</f>
        <v/>
      </c>
      <c r="BJ182" s="13" t="str">
        <f>IF(AQ182="","",IF(AQ182=BJ$2,(SUMIF($BV$3:$BV182,BJ$2,$BW$3:$BW182)-SUMIF($BX$3:$BX182,BJ$2,$BY$3:$BY182))*AQ$1,""))</f>
        <v/>
      </c>
      <c r="BK182" s="13" t="str">
        <f>IF(AR182="","",IF(AR182=BK$2,(SUMIF($BV$3:$BV182,BK$2,$BW$3:$BW182)-SUMIF($BX$3:$BX182,BK$2,$BY$3:$BY182))*AR$1,""))</f>
        <v/>
      </c>
      <c r="BL182" s="13" t="str">
        <f>IF(AS182="","",IF(AS182=BL$2,(SUMIF($BV$3:$BV182,BL$2,$BW$3:$BW182)-SUMIF($BX$3:$BX182,BL$2,$BY$3:$BY182))*AS$1,""))</f>
        <v/>
      </c>
      <c r="BM182" s="13" t="str">
        <f>IF(AT182="","",IF(AT182=BM$2,(SUMIF($BV$3:$BV182,BM$2,$BW$3:$BW182)-SUMIF($BX$3:$BX182,BM$2,$BY$3:$BY182))*AT$1,""))</f>
        <v/>
      </c>
      <c r="BN182" s="13" t="str">
        <f>IF(AU182="","",IF(AU182=BN$2,(SUMIF($BV$3:$BV182,BN$2,$BW$3:$BW182)-SUMIF($BX$3:$BX182,BN$2,$BY$3:$BY182))*AU$1,""))</f>
        <v/>
      </c>
      <c r="BO182" s="13" t="str">
        <f>IF(AV182="","",IF(AV182=BO$2,(SUMIF($BV$3:$BV182,BO$2,$BW$3:$BW182)-SUMIF($BX$3:$BX182,BO$2,$BY$3:$BY182))*AV$1,""))</f>
        <v/>
      </c>
      <c r="BP182" s="152"/>
      <c r="BQ182" s="13" t="str">
        <f t="shared" si="117"/>
        <v/>
      </c>
      <c r="BR182" s="75" t="str">
        <f t="shared" si="103"/>
        <v/>
      </c>
      <c r="BS182" s="33" t="str">
        <f t="shared" si="104"/>
        <v/>
      </c>
      <c r="BT182" s="42" t="str">
        <f t="shared" si="105"/>
        <v/>
      </c>
      <c r="BU182" s="38" t="str">
        <f t="shared" si="106"/>
        <v/>
      </c>
      <c r="BV182" s="30" t="str">
        <f t="shared" si="94"/>
        <v/>
      </c>
      <c r="BW182" s="36" t="str">
        <f t="shared" si="95"/>
        <v/>
      </c>
      <c r="BX182" s="36" t="str">
        <f t="shared" si="96"/>
        <v/>
      </c>
      <c r="BY182" s="45" t="str">
        <f t="shared" si="97"/>
        <v/>
      </c>
      <c r="BZ182" s="12" t="str">
        <f t="shared" si="107"/>
        <v/>
      </c>
      <c r="CA182" s="47" t="str">
        <f t="shared" si="108"/>
        <v/>
      </c>
      <c r="CB182" s="32" t="str">
        <f t="shared" si="109"/>
        <v/>
      </c>
      <c r="CC182" s="32" t="str">
        <f t="shared" si="110"/>
        <v/>
      </c>
      <c r="CD182" s="32" t="str">
        <f t="shared" si="111"/>
        <v/>
      </c>
      <c r="CE182" s="48"/>
      <c r="CF182" s="32" t="str">
        <f t="shared" si="118"/>
        <v/>
      </c>
      <c r="CG182" s="32" t="str">
        <f t="shared" si="119"/>
        <v/>
      </c>
      <c r="CH182" s="48"/>
    </row>
    <row r="183" spans="2:86" ht="30" customHeight="1" x14ac:dyDescent="0.2">
      <c r="B183" s="155"/>
      <c r="C183" s="117"/>
      <c r="D183" s="53"/>
      <c r="E183" s="68"/>
      <c r="F183" s="54"/>
      <c r="G183" s="54"/>
      <c r="H183" s="55"/>
      <c r="I183" s="71"/>
      <c r="J183" s="73"/>
      <c r="K183" s="56"/>
      <c r="L183" s="76" t="str">
        <f t="shared" si="112"/>
        <v/>
      </c>
      <c r="M183" s="77" t="str">
        <f t="shared" si="113"/>
        <v/>
      </c>
      <c r="N183" s="130" t="str">
        <f t="shared" si="114"/>
        <v/>
      </c>
      <c r="O183" s="131" t="str">
        <f t="shared" ref="O183:U192" si="127">IFERROR(INDEX($BH$3:$BO$100002,MATCH($BG183,$BG$3:$BG$100002,0),MATCH(O$1,$BH$2:$BO$2,0)),"")</f>
        <v/>
      </c>
      <c r="P183" s="131" t="str">
        <f t="shared" si="127"/>
        <v/>
      </c>
      <c r="Q183" s="131" t="str">
        <f t="shared" si="127"/>
        <v/>
      </c>
      <c r="R183" s="131" t="str">
        <f t="shared" si="127"/>
        <v/>
      </c>
      <c r="S183" s="131" t="str">
        <f t="shared" si="127"/>
        <v/>
      </c>
      <c r="T183" s="131" t="str">
        <f t="shared" si="127"/>
        <v/>
      </c>
      <c r="U183" s="131" t="str">
        <f t="shared" si="127"/>
        <v/>
      </c>
      <c r="V183" s="14"/>
      <c r="W183" s="17" t="str">
        <f>IF(C183="",IF(OR(AND($H183&lt;&gt;"",C183=""),AND($F182=$F183,$AK183&lt;&gt;""),COUNTA($H$3:$H$100002)&gt;COUNTA($H$3:$H183),$AE183&lt;&gt;""),W182,""),C183)</f>
        <v/>
      </c>
      <c r="X183" s="17" t="str">
        <f>IF(D183="",IF(OR(AND($H183&lt;&gt;"",D183=""),AND($F182=$F183,$AK183&lt;&gt;""),COUNTA($H$3:$H$100002)&gt;COUNTA($H$3:$H183),$AE183&lt;&gt;""),X182,""),D183)</f>
        <v/>
      </c>
      <c r="Y183" s="17" t="str">
        <f>IF(E183="",IF(OR(AND($H183&lt;&gt;"",E183=""),AND($F182=$F183,$AK183&lt;&gt;""),COUNTA($H$3:$H$100002)&gt;COUNTA($H$3:$H183),$AE183&lt;&gt;""),Y182,""),E183)</f>
        <v/>
      </c>
      <c r="Z183" s="27" t="str">
        <f t="shared" si="123"/>
        <v/>
      </c>
      <c r="AA183" s="2" t="str">
        <f>IF(F183="","",COUNTA($F$3:F183))</f>
        <v/>
      </c>
      <c r="AB183" s="3" t="str">
        <f>IF(F183="","",IFERROR(IF(F183&lt;&gt;"",IFERROR(INDEX(設定!$C$3:$C$303,MATCH(F183,設定!$C$3:$C$303,0),0),INDEX(設定!$C$3:$C$303,MATCH("*"&amp;F183&amp;"*",設定!$C$3:$C$303,0),0)),""),"エラー"))</f>
        <v/>
      </c>
      <c r="AC183" s="2" t="str">
        <f>IF(G183="","",COUNTA($G$3:G183))</f>
        <v/>
      </c>
      <c r="AD183" s="3" t="str">
        <f>IF(G183="","",IFERROR(IF(G183&lt;&gt;"",IFERROR(INDEX(設定!$C$3:$C$303,MATCH(G183,設定!$C$3:$C$303,0),0),INDEX(設定!$C$3:$C$303,MATCH("*"&amp;G183&amp;"*",設定!$C$3:$C$303,0),0)),""),"エラー"))</f>
        <v/>
      </c>
      <c r="AE183" s="3" t="str">
        <f>IFERROR(IF(AB183="",IF(AND(H183&lt;&gt;"",F183=""),INDEX(AB$3:AB183,MATCH(MAX(AA$3:AA183),AA$3:AA183,0),0),""),AB183),"")</f>
        <v/>
      </c>
      <c r="AF183" s="3" t="str">
        <f>IFERROR(IF(AD183="",IF(AND(H183&lt;&gt;"",G183=""),INDEX(AD$3:AD183,MATCH(MAX(AC$3:AC183),AC$3:AC183,0),0),""),AD183),"")</f>
        <v/>
      </c>
      <c r="AG183" s="2" t="str">
        <f>IF(AH183="","",IF(OR(AH183=AH182,AH183=AH184),IF(AND(E183="",AB183="",AG182&lt;&gt;""),MAX($AG$3:AG182),MAX($AG$3:AG182)+1),IF(AH182=AH183,AG182,MAX($AG$3:AG182)+1)))</f>
        <v/>
      </c>
      <c r="AH183" s="12" t="str">
        <f t="shared" si="115"/>
        <v/>
      </c>
      <c r="AI183" s="12" t="str">
        <f t="shared" si="93"/>
        <v/>
      </c>
      <c r="AJ183" s="13" t="str">
        <f t="shared" si="98"/>
        <v/>
      </c>
      <c r="AK183" s="13" t="str">
        <f t="shared" si="99"/>
        <v/>
      </c>
      <c r="AL183" s="13" t="str">
        <f>IF(OR(AJ183="",COUNTIF($AH$3:AH183,AH183)&lt;&gt;COUNTIF(AH$3:AH$100002,AH183)),"",SUMIF(AH$3:AH$100002,AH183,AJ$3:AJ$100002))</f>
        <v/>
      </c>
      <c r="AM183" s="13" t="str">
        <f>IF(OR(AK183="",COUNTIF($AH$3:AH183,AH183)&lt;&gt;COUNTIF(AH$3:AH$100002,AH183)),"",SUMIF(AH$3:AH$100002,AH183,AK$3:AK$100002))</f>
        <v/>
      </c>
      <c r="AO183" s="13" t="str">
        <f t="shared" si="116"/>
        <v/>
      </c>
      <c r="AP183" s="13" t="str">
        <f t="shared" si="116"/>
        <v/>
      </c>
      <c r="AQ183" s="13" t="str">
        <f t="shared" si="116"/>
        <v/>
      </c>
      <c r="AR183" s="13" t="str">
        <f t="shared" si="100"/>
        <v/>
      </c>
      <c r="AS183" s="13" t="str">
        <f t="shared" si="100"/>
        <v/>
      </c>
      <c r="AT183" s="13" t="str">
        <f t="shared" si="100"/>
        <v/>
      </c>
      <c r="AU183" s="13" t="str">
        <f t="shared" si="100"/>
        <v/>
      </c>
      <c r="AV183" s="13" t="str">
        <f t="shared" si="124"/>
        <v/>
      </c>
      <c r="AW183" s="86" t="str">
        <f t="shared" si="101"/>
        <v/>
      </c>
      <c r="AX183" s="59" t="str">
        <f t="shared" si="102"/>
        <v/>
      </c>
      <c r="AY183" s="63" t="str">
        <f>IF(OR($BR183="",BH183=""),"",COUNT($BR$3:$BR183))</f>
        <v/>
      </c>
      <c r="AZ183" s="13" t="str">
        <f>IF(OR($BR183="",BI183=""),"",COUNT($BR$3:$BR183))</f>
        <v/>
      </c>
      <c r="BA183" s="13" t="str">
        <f>IF(OR($BR183="",BJ183=""),"",COUNT($BR$3:$BR183))</f>
        <v/>
      </c>
      <c r="BB183" s="13" t="str">
        <f>IF(OR($BR183="",BK183=""),"",COUNT($BR$3:$BR183))</f>
        <v/>
      </c>
      <c r="BC183" s="13" t="str">
        <f>IF(OR($BR183="",BL183=""),"",COUNT($BR$3:$BR183))</f>
        <v/>
      </c>
      <c r="BD183" s="13" t="str">
        <f>IF(OR($BR183="",BM183=""),"",COUNT($BR$3:$BR183))</f>
        <v/>
      </c>
      <c r="BE183" s="13" t="str">
        <f>IF(OR($BR183="",BN183=""),"",COUNT($BR$3:$BR183))</f>
        <v/>
      </c>
      <c r="BF183" s="13" t="str">
        <f>IF(OR($BR183="",BO183=""),"",COUNT($BR$3:$BR183))</f>
        <v/>
      </c>
      <c r="BG183" s="66" t="str">
        <f>IF(Z183="","",COUNT($Z$3:Z183))</f>
        <v/>
      </c>
      <c r="BH183" s="13" t="str">
        <f>IF(AO183="","",IF(AO183=BH$2,(SUMIF($BV$3:$BV183,BH$2,$BW$3:$BW183)-SUMIF($BX$3:$BX183,BH$2,$BY$3:$BY183))*AO$1,""))</f>
        <v/>
      </c>
      <c r="BI183" s="13" t="str">
        <f>IF(AP183="","",IF(AP183=BI$2,(SUMIF($BV$3:$BV183,BI$2,$BW$3:$BW183)-SUMIF($BX$3:$BX183,BI$2,$BY$3:$BY183))*AP$1,""))</f>
        <v/>
      </c>
      <c r="BJ183" s="13" t="str">
        <f>IF(AQ183="","",IF(AQ183=BJ$2,(SUMIF($BV$3:$BV183,BJ$2,$BW$3:$BW183)-SUMIF($BX$3:$BX183,BJ$2,$BY$3:$BY183))*AQ$1,""))</f>
        <v/>
      </c>
      <c r="BK183" s="13" t="str">
        <f>IF(AR183="","",IF(AR183=BK$2,(SUMIF($BV$3:$BV183,BK$2,$BW$3:$BW183)-SUMIF($BX$3:$BX183,BK$2,$BY$3:$BY183))*AR$1,""))</f>
        <v/>
      </c>
      <c r="BL183" s="13" t="str">
        <f>IF(AS183="","",IF(AS183=BL$2,(SUMIF($BV$3:$BV183,BL$2,$BW$3:$BW183)-SUMIF($BX$3:$BX183,BL$2,$BY$3:$BY183))*AS$1,""))</f>
        <v/>
      </c>
      <c r="BM183" s="13" t="str">
        <f>IF(AT183="","",IF(AT183=BM$2,(SUMIF($BV$3:$BV183,BM$2,$BW$3:$BW183)-SUMIF($BX$3:$BX183,BM$2,$BY$3:$BY183))*AT$1,""))</f>
        <v/>
      </c>
      <c r="BN183" s="13" t="str">
        <f>IF(AU183="","",IF(AU183=BN$2,(SUMIF($BV$3:$BV183,BN$2,$BW$3:$BW183)-SUMIF($BX$3:$BX183,BN$2,$BY$3:$BY183))*AU$1,""))</f>
        <v/>
      </c>
      <c r="BO183" s="13" t="str">
        <f>IF(AV183="","",IF(AV183=BO$2,(SUMIF($BV$3:$BV183,BO$2,$BW$3:$BW183)-SUMIF($BX$3:$BX183,BO$2,$BY$3:$BY183))*AV$1,""))</f>
        <v/>
      </c>
      <c r="BP183" s="152"/>
      <c r="BQ183" s="13" t="str">
        <f t="shared" si="117"/>
        <v/>
      </c>
      <c r="BR183" s="75" t="str">
        <f t="shared" si="103"/>
        <v/>
      </c>
      <c r="BS183" s="33" t="str">
        <f t="shared" si="104"/>
        <v/>
      </c>
      <c r="BT183" s="42" t="str">
        <f t="shared" si="105"/>
        <v/>
      </c>
      <c r="BU183" s="38" t="str">
        <f t="shared" si="106"/>
        <v/>
      </c>
      <c r="BV183" s="30" t="str">
        <f t="shared" si="94"/>
        <v/>
      </c>
      <c r="BW183" s="36" t="str">
        <f t="shared" si="95"/>
        <v/>
      </c>
      <c r="BX183" s="36" t="str">
        <f t="shared" si="96"/>
        <v/>
      </c>
      <c r="BY183" s="45" t="str">
        <f t="shared" si="97"/>
        <v/>
      </c>
      <c r="BZ183" s="12" t="str">
        <f t="shared" si="107"/>
        <v/>
      </c>
      <c r="CA183" s="47" t="str">
        <f t="shared" si="108"/>
        <v/>
      </c>
      <c r="CB183" s="32" t="str">
        <f t="shared" si="109"/>
        <v/>
      </c>
      <c r="CC183" s="32" t="str">
        <f t="shared" si="110"/>
        <v/>
      </c>
      <c r="CD183" s="32" t="str">
        <f t="shared" si="111"/>
        <v/>
      </c>
      <c r="CE183" s="48"/>
      <c r="CF183" s="32" t="str">
        <f t="shared" si="118"/>
        <v/>
      </c>
      <c r="CG183" s="32" t="str">
        <f t="shared" si="119"/>
        <v/>
      </c>
      <c r="CH183" s="48"/>
    </row>
    <row r="184" spans="2:86" ht="30" customHeight="1" x14ac:dyDescent="0.2">
      <c r="B184" s="155"/>
      <c r="C184" s="117"/>
      <c r="D184" s="53"/>
      <c r="E184" s="68"/>
      <c r="F184" s="54"/>
      <c r="G184" s="54"/>
      <c r="H184" s="55"/>
      <c r="I184" s="71"/>
      <c r="J184" s="73"/>
      <c r="K184" s="56"/>
      <c r="L184" s="76" t="str">
        <f t="shared" si="112"/>
        <v/>
      </c>
      <c r="M184" s="77" t="str">
        <f t="shared" si="113"/>
        <v/>
      </c>
      <c r="N184" s="130" t="str">
        <f t="shared" si="114"/>
        <v/>
      </c>
      <c r="O184" s="131" t="str">
        <f t="shared" si="127"/>
        <v/>
      </c>
      <c r="P184" s="131" t="str">
        <f t="shared" si="127"/>
        <v/>
      </c>
      <c r="Q184" s="131" t="str">
        <f t="shared" si="127"/>
        <v/>
      </c>
      <c r="R184" s="131" t="str">
        <f t="shared" si="127"/>
        <v/>
      </c>
      <c r="S184" s="131" t="str">
        <f t="shared" si="127"/>
        <v/>
      </c>
      <c r="T184" s="131" t="str">
        <f t="shared" si="127"/>
        <v/>
      </c>
      <c r="U184" s="131" t="str">
        <f t="shared" si="127"/>
        <v/>
      </c>
      <c r="V184" s="14"/>
      <c r="W184" s="17" t="str">
        <f>IF(C184="",IF(OR(AND($H184&lt;&gt;"",C184=""),AND($F183=$F184,$AK184&lt;&gt;""),COUNTA($H$3:$H$100002)&gt;COUNTA($H$3:$H184),$AE184&lt;&gt;""),W183,""),C184)</f>
        <v/>
      </c>
      <c r="X184" s="17" t="str">
        <f>IF(D184="",IF(OR(AND($H184&lt;&gt;"",D184=""),AND($F183=$F184,$AK184&lt;&gt;""),COUNTA($H$3:$H$100002)&gt;COUNTA($H$3:$H184),$AE184&lt;&gt;""),X183,""),D184)</f>
        <v/>
      </c>
      <c r="Y184" s="17" t="str">
        <f>IF(E184="",IF(OR(AND($H184&lt;&gt;"",E184=""),AND($F183=$F184,$AK184&lt;&gt;""),COUNTA($H$3:$H$100002)&gt;COUNTA($H$3:$H184),$AE184&lt;&gt;""),Y183,""),E184)</f>
        <v/>
      </c>
      <c r="Z184" s="27" t="str">
        <f t="shared" si="123"/>
        <v/>
      </c>
      <c r="AA184" s="2" t="str">
        <f>IF(F184="","",COUNTA($F$3:F184))</f>
        <v/>
      </c>
      <c r="AB184" s="3" t="str">
        <f>IF(F184="","",IFERROR(IF(F184&lt;&gt;"",IFERROR(INDEX(設定!$C$3:$C$303,MATCH(F184,設定!$C$3:$C$303,0),0),INDEX(設定!$C$3:$C$303,MATCH("*"&amp;F184&amp;"*",設定!$C$3:$C$303,0),0)),""),"エラー"))</f>
        <v/>
      </c>
      <c r="AC184" s="2" t="str">
        <f>IF(G184="","",COUNTA($G$3:G184))</f>
        <v/>
      </c>
      <c r="AD184" s="3" t="str">
        <f>IF(G184="","",IFERROR(IF(G184&lt;&gt;"",IFERROR(INDEX(設定!$C$3:$C$303,MATCH(G184,設定!$C$3:$C$303,0),0),INDEX(設定!$C$3:$C$303,MATCH("*"&amp;G184&amp;"*",設定!$C$3:$C$303,0),0)),""),"エラー"))</f>
        <v/>
      </c>
      <c r="AE184" s="3" t="str">
        <f>IFERROR(IF(AB184="",IF(AND(H184&lt;&gt;"",F184=""),INDEX(AB$3:AB184,MATCH(MAX(AA$3:AA184),AA$3:AA184,0),0),""),AB184),"")</f>
        <v/>
      </c>
      <c r="AF184" s="3" t="str">
        <f>IFERROR(IF(AD184="",IF(AND(H184&lt;&gt;"",G184=""),INDEX(AD$3:AD184,MATCH(MAX(AC$3:AC184),AC$3:AC184,0),0),""),AD184),"")</f>
        <v/>
      </c>
      <c r="AG184" s="2" t="str">
        <f>IF(AH184="","",IF(OR(AH184=AH183,AH184=AH185),IF(AND(E184="",AB184="",AG183&lt;&gt;""),MAX($AG$3:AG183),MAX($AG$3:AG183)+1),IF(AH183=AH184,AG183,MAX($AG$3:AG183)+1)))</f>
        <v/>
      </c>
      <c r="AH184" s="12" t="str">
        <f t="shared" si="115"/>
        <v/>
      </c>
      <c r="AI184" s="12" t="str">
        <f t="shared" si="93"/>
        <v/>
      </c>
      <c r="AJ184" s="13" t="str">
        <f t="shared" si="98"/>
        <v/>
      </c>
      <c r="AK184" s="13" t="str">
        <f t="shared" si="99"/>
        <v/>
      </c>
      <c r="AL184" s="13" t="str">
        <f>IF(OR(AJ184="",COUNTIF($AH$3:AH184,AH184)&lt;&gt;COUNTIF(AH$3:AH$100002,AH184)),"",SUMIF(AH$3:AH$100002,AH184,AJ$3:AJ$100002))</f>
        <v/>
      </c>
      <c r="AM184" s="13" t="str">
        <f>IF(OR(AK184="",COUNTIF($AH$3:AH184,AH184)&lt;&gt;COUNTIF(AH$3:AH$100002,AH184)),"",SUMIF(AH$3:AH$100002,AH184,AK$3:AK$100002))</f>
        <v/>
      </c>
      <c r="AO184" s="13" t="str">
        <f t="shared" si="116"/>
        <v/>
      </c>
      <c r="AP184" s="13" t="str">
        <f t="shared" si="116"/>
        <v/>
      </c>
      <c r="AQ184" s="13" t="str">
        <f t="shared" si="116"/>
        <v/>
      </c>
      <c r="AR184" s="13" t="str">
        <f t="shared" si="100"/>
        <v/>
      </c>
      <c r="AS184" s="13" t="str">
        <f t="shared" si="100"/>
        <v/>
      </c>
      <c r="AT184" s="13" t="str">
        <f t="shared" si="100"/>
        <v/>
      </c>
      <c r="AU184" s="13" t="str">
        <f t="shared" si="100"/>
        <v/>
      </c>
      <c r="AV184" s="13" t="str">
        <f t="shared" si="124"/>
        <v/>
      </c>
      <c r="AW184" s="86" t="str">
        <f t="shared" si="101"/>
        <v/>
      </c>
      <c r="AX184" s="59" t="str">
        <f t="shared" si="102"/>
        <v/>
      </c>
      <c r="AY184" s="63" t="str">
        <f>IF(OR($BR184="",BH184=""),"",COUNT($BR$3:$BR184))</f>
        <v/>
      </c>
      <c r="AZ184" s="13" t="str">
        <f>IF(OR($BR184="",BI184=""),"",COUNT($BR$3:$BR184))</f>
        <v/>
      </c>
      <c r="BA184" s="13" t="str">
        <f>IF(OR($BR184="",BJ184=""),"",COUNT($BR$3:$BR184))</f>
        <v/>
      </c>
      <c r="BB184" s="13" t="str">
        <f>IF(OR($BR184="",BK184=""),"",COUNT($BR$3:$BR184))</f>
        <v/>
      </c>
      <c r="BC184" s="13" t="str">
        <f>IF(OR($BR184="",BL184=""),"",COUNT($BR$3:$BR184))</f>
        <v/>
      </c>
      <c r="BD184" s="13" t="str">
        <f>IF(OR($BR184="",BM184=""),"",COUNT($BR$3:$BR184))</f>
        <v/>
      </c>
      <c r="BE184" s="13" t="str">
        <f>IF(OR($BR184="",BN184=""),"",COUNT($BR$3:$BR184))</f>
        <v/>
      </c>
      <c r="BF184" s="13" t="str">
        <f>IF(OR($BR184="",BO184=""),"",COUNT($BR$3:$BR184))</f>
        <v/>
      </c>
      <c r="BG184" s="66" t="str">
        <f>IF(Z184="","",COUNT($Z$3:Z184))</f>
        <v/>
      </c>
      <c r="BH184" s="13" t="str">
        <f>IF(AO184="","",IF(AO184=BH$2,(SUMIF($BV$3:$BV184,BH$2,$BW$3:$BW184)-SUMIF($BX$3:$BX184,BH$2,$BY$3:$BY184))*AO$1,""))</f>
        <v/>
      </c>
      <c r="BI184" s="13" t="str">
        <f>IF(AP184="","",IF(AP184=BI$2,(SUMIF($BV$3:$BV184,BI$2,$BW$3:$BW184)-SUMIF($BX$3:$BX184,BI$2,$BY$3:$BY184))*AP$1,""))</f>
        <v/>
      </c>
      <c r="BJ184" s="13" t="str">
        <f>IF(AQ184="","",IF(AQ184=BJ$2,(SUMIF($BV$3:$BV184,BJ$2,$BW$3:$BW184)-SUMIF($BX$3:$BX184,BJ$2,$BY$3:$BY184))*AQ$1,""))</f>
        <v/>
      </c>
      <c r="BK184" s="13" t="str">
        <f>IF(AR184="","",IF(AR184=BK$2,(SUMIF($BV$3:$BV184,BK$2,$BW$3:$BW184)-SUMIF($BX$3:$BX184,BK$2,$BY$3:$BY184))*AR$1,""))</f>
        <v/>
      </c>
      <c r="BL184" s="13" t="str">
        <f>IF(AS184="","",IF(AS184=BL$2,(SUMIF($BV$3:$BV184,BL$2,$BW$3:$BW184)-SUMIF($BX$3:$BX184,BL$2,$BY$3:$BY184))*AS$1,""))</f>
        <v/>
      </c>
      <c r="BM184" s="13" t="str">
        <f>IF(AT184="","",IF(AT184=BM$2,(SUMIF($BV$3:$BV184,BM$2,$BW$3:$BW184)-SUMIF($BX$3:$BX184,BM$2,$BY$3:$BY184))*AT$1,""))</f>
        <v/>
      </c>
      <c r="BN184" s="13" t="str">
        <f>IF(AU184="","",IF(AU184=BN$2,(SUMIF($BV$3:$BV184,BN$2,$BW$3:$BW184)-SUMIF($BX$3:$BX184,BN$2,$BY$3:$BY184))*AU$1,""))</f>
        <v/>
      </c>
      <c r="BO184" s="13" t="str">
        <f>IF(AV184="","",IF(AV184=BO$2,(SUMIF($BV$3:$BV184,BO$2,$BW$3:$BW184)-SUMIF($BX$3:$BX184,BO$2,$BY$3:$BY184))*AV$1,""))</f>
        <v/>
      </c>
      <c r="BP184" s="152"/>
      <c r="BQ184" s="13" t="str">
        <f t="shared" si="117"/>
        <v/>
      </c>
      <c r="BR184" s="75" t="str">
        <f t="shared" si="103"/>
        <v/>
      </c>
      <c r="BS184" s="33" t="str">
        <f t="shared" si="104"/>
        <v/>
      </c>
      <c r="BT184" s="42" t="str">
        <f t="shared" si="105"/>
        <v/>
      </c>
      <c r="BU184" s="38" t="str">
        <f t="shared" si="106"/>
        <v/>
      </c>
      <c r="BV184" s="30" t="str">
        <f t="shared" si="94"/>
        <v/>
      </c>
      <c r="BW184" s="36" t="str">
        <f t="shared" si="95"/>
        <v/>
      </c>
      <c r="BX184" s="36" t="str">
        <f t="shared" si="96"/>
        <v/>
      </c>
      <c r="BY184" s="45" t="str">
        <f t="shared" si="97"/>
        <v/>
      </c>
      <c r="BZ184" s="12" t="str">
        <f t="shared" si="107"/>
        <v/>
      </c>
      <c r="CA184" s="47" t="str">
        <f t="shared" si="108"/>
        <v/>
      </c>
      <c r="CB184" s="32" t="str">
        <f t="shared" si="109"/>
        <v/>
      </c>
      <c r="CC184" s="32" t="str">
        <f t="shared" si="110"/>
        <v/>
      </c>
      <c r="CD184" s="32" t="str">
        <f t="shared" si="111"/>
        <v/>
      </c>
      <c r="CE184" s="48"/>
      <c r="CF184" s="32" t="str">
        <f t="shared" si="118"/>
        <v/>
      </c>
      <c r="CG184" s="32" t="str">
        <f t="shared" si="119"/>
        <v/>
      </c>
      <c r="CH184" s="48"/>
    </row>
    <row r="185" spans="2:86" ht="30" customHeight="1" x14ac:dyDescent="0.2">
      <c r="B185" s="155"/>
      <c r="C185" s="117"/>
      <c r="D185" s="53"/>
      <c r="E185" s="68"/>
      <c r="F185" s="54"/>
      <c r="G185" s="54"/>
      <c r="H185" s="55"/>
      <c r="I185" s="71"/>
      <c r="J185" s="73"/>
      <c r="K185" s="56"/>
      <c r="L185" s="76" t="str">
        <f t="shared" si="112"/>
        <v/>
      </c>
      <c r="M185" s="77" t="str">
        <f t="shared" si="113"/>
        <v/>
      </c>
      <c r="N185" s="130" t="str">
        <f t="shared" si="114"/>
        <v/>
      </c>
      <c r="O185" s="131" t="str">
        <f t="shared" si="127"/>
        <v/>
      </c>
      <c r="P185" s="131" t="str">
        <f t="shared" si="127"/>
        <v/>
      </c>
      <c r="Q185" s="131" t="str">
        <f t="shared" si="127"/>
        <v/>
      </c>
      <c r="R185" s="131" t="str">
        <f t="shared" si="127"/>
        <v/>
      </c>
      <c r="S185" s="131" t="str">
        <f t="shared" si="127"/>
        <v/>
      </c>
      <c r="T185" s="131" t="str">
        <f t="shared" si="127"/>
        <v/>
      </c>
      <c r="U185" s="131" t="str">
        <f t="shared" si="127"/>
        <v/>
      </c>
      <c r="V185" s="14"/>
      <c r="W185" s="17" t="str">
        <f>IF(C185="",IF(OR(AND($H185&lt;&gt;"",C185=""),AND($F184=$F185,$AK185&lt;&gt;""),COUNTA($H$3:$H$100002)&gt;COUNTA($H$3:$H185),$AE185&lt;&gt;""),W184,""),C185)</f>
        <v/>
      </c>
      <c r="X185" s="17" t="str">
        <f>IF(D185="",IF(OR(AND($H185&lt;&gt;"",D185=""),AND($F184=$F185,$AK185&lt;&gt;""),COUNTA($H$3:$H$100002)&gt;COUNTA($H$3:$H185),$AE185&lt;&gt;""),X184,""),D185)</f>
        <v/>
      </c>
      <c r="Y185" s="17" t="str">
        <f>IF(E185="",IF(OR(AND($H185&lt;&gt;"",E185=""),AND($F184=$F185,$AK185&lt;&gt;""),COUNTA($H$3:$H$100002)&gt;COUNTA($H$3:$H185),$AE185&lt;&gt;""),Y184,""),E185)</f>
        <v/>
      </c>
      <c r="Z185" s="27" t="str">
        <f t="shared" si="123"/>
        <v/>
      </c>
      <c r="AA185" s="2" t="str">
        <f>IF(F185="","",COUNTA($F$3:F185))</f>
        <v/>
      </c>
      <c r="AB185" s="3" t="str">
        <f>IF(F185="","",IFERROR(IF(F185&lt;&gt;"",IFERROR(INDEX(設定!$C$3:$C$303,MATCH(F185,設定!$C$3:$C$303,0),0),INDEX(設定!$C$3:$C$303,MATCH("*"&amp;F185&amp;"*",設定!$C$3:$C$303,0),0)),""),"エラー"))</f>
        <v/>
      </c>
      <c r="AC185" s="2" t="str">
        <f>IF(G185="","",COUNTA($G$3:G185))</f>
        <v/>
      </c>
      <c r="AD185" s="3" t="str">
        <f>IF(G185="","",IFERROR(IF(G185&lt;&gt;"",IFERROR(INDEX(設定!$C$3:$C$303,MATCH(G185,設定!$C$3:$C$303,0),0),INDEX(設定!$C$3:$C$303,MATCH("*"&amp;G185&amp;"*",設定!$C$3:$C$303,0),0)),""),"エラー"))</f>
        <v/>
      </c>
      <c r="AE185" s="3" t="str">
        <f>IFERROR(IF(AB185="",IF(AND(H185&lt;&gt;"",F185=""),INDEX(AB$3:AB185,MATCH(MAX(AA$3:AA185),AA$3:AA185,0),0),""),AB185),"")</f>
        <v/>
      </c>
      <c r="AF185" s="3" t="str">
        <f>IFERROR(IF(AD185="",IF(AND(H185&lt;&gt;"",G185=""),INDEX(AD$3:AD185,MATCH(MAX(AC$3:AC185),AC$3:AC185,0),0),""),AD185),"")</f>
        <v/>
      </c>
      <c r="AG185" s="2" t="str">
        <f>IF(AH185="","",IF(OR(AH185=AH184,AH185=AH186),IF(AND(E185="",AB185="",AG184&lt;&gt;""),MAX($AG$3:AG184),MAX($AG$3:AG184)+1),IF(AH184=AH185,AG184,MAX($AG$3:AG184)+1)))</f>
        <v/>
      </c>
      <c r="AH185" s="12" t="str">
        <f t="shared" si="115"/>
        <v/>
      </c>
      <c r="AI185" s="12" t="str">
        <f t="shared" si="93"/>
        <v/>
      </c>
      <c r="AJ185" s="13" t="str">
        <f t="shared" si="98"/>
        <v/>
      </c>
      <c r="AK185" s="13" t="str">
        <f t="shared" si="99"/>
        <v/>
      </c>
      <c r="AL185" s="13" t="str">
        <f>IF(OR(AJ185="",COUNTIF($AH$3:AH185,AH185)&lt;&gt;COUNTIF(AH$3:AH$100002,AH185)),"",SUMIF(AH$3:AH$100002,AH185,AJ$3:AJ$100002))</f>
        <v/>
      </c>
      <c r="AM185" s="13" t="str">
        <f>IF(OR(AK185="",COUNTIF($AH$3:AH185,AH185)&lt;&gt;COUNTIF(AH$3:AH$100002,AH185)),"",SUMIF(AH$3:AH$100002,AH185,AK$3:AK$100002))</f>
        <v/>
      </c>
      <c r="AO185" s="13" t="str">
        <f t="shared" si="116"/>
        <v/>
      </c>
      <c r="AP185" s="13" t="str">
        <f t="shared" si="116"/>
        <v/>
      </c>
      <c r="AQ185" s="13" t="str">
        <f t="shared" si="116"/>
        <v/>
      </c>
      <c r="AR185" s="13" t="str">
        <f t="shared" si="100"/>
        <v/>
      </c>
      <c r="AS185" s="13" t="str">
        <f t="shared" si="100"/>
        <v/>
      </c>
      <c r="AT185" s="13" t="str">
        <f t="shared" si="100"/>
        <v/>
      </c>
      <c r="AU185" s="13" t="str">
        <f t="shared" si="100"/>
        <v/>
      </c>
      <c r="AV185" s="13" t="str">
        <f t="shared" si="124"/>
        <v/>
      </c>
      <c r="AW185" s="86" t="str">
        <f t="shared" si="101"/>
        <v/>
      </c>
      <c r="AX185" s="59" t="str">
        <f t="shared" si="102"/>
        <v/>
      </c>
      <c r="AY185" s="63" t="str">
        <f>IF(OR($BR185="",BH185=""),"",COUNT($BR$3:$BR185))</f>
        <v/>
      </c>
      <c r="AZ185" s="13" t="str">
        <f>IF(OR($BR185="",BI185=""),"",COUNT($BR$3:$BR185))</f>
        <v/>
      </c>
      <c r="BA185" s="13" t="str">
        <f>IF(OR($BR185="",BJ185=""),"",COUNT($BR$3:$BR185))</f>
        <v/>
      </c>
      <c r="BB185" s="13" t="str">
        <f>IF(OR($BR185="",BK185=""),"",COUNT($BR$3:$BR185))</f>
        <v/>
      </c>
      <c r="BC185" s="13" t="str">
        <f>IF(OR($BR185="",BL185=""),"",COUNT($BR$3:$BR185))</f>
        <v/>
      </c>
      <c r="BD185" s="13" t="str">
        <f>IF(OR($BR185="",BM185=""),"",COUNT($BR$3:$BR185))</f>
        <v/>
      </c>
      <c r="BE185" s="13" t="str">
        <f>IF(OR($BR185="",BN185=""),"",COUNT($BR$3:$BR185))</f>
        <v/>
      </c>
      <c r="BF185" s="13" t="str">
        <f>IF(OR($BR185="",BO185=""),"",COUNT($BR$3:$BR185))</f>
        <v/>
      </c>
      <c r="BG185" s="66" t="str">
        <f>IF(Z185="","",COUNT($Z$3:Z185))</f>
        <v/>
      </c>
      <c r="BH185" s="13" t="str">
        <f>IF(AO185="","",IF(AO185=BH$2,(SUMIF($BV$3:$BV185,BH$2,$BW$3:$BW185)-SUMIF($BX$3:$BX185,BH$2,$BY$3:$BY185))*AO$1,""))</f>
        <v/>
      </c>
      <c r="BI185" s="13" t="str">
        <f>IF(AP185="","",IF(AP185=BI$2,(SUMIF($BV$3:$BV185,BI$2,$BW$3:$BW185)-SUMIF($BX$3:$BX185,BI$2,$BY$3:$BY185))*AP$1,""))</f>
        <v/>
      </c>
      <c r="BJ185" s="13" t="str">
        <f>IF(AQ185="","",IF(AQ185=BJ$2,(SUMIF($BV$3:$BV185,BJ$2,$BW$3:$BW185)-SUMIF($BX$3:$BX185,BJ$2,$BY$3:$BY185))*AQ$1,""))</f>
        <v/>
      </c>
      <c r="BK185" s="13" t="str">
        <f>IF(AR185="","",IF(AR185=BK$2,(SUMIF($BV$3:$BV185,BK$2,$BW$3:$BW185)-SUMIF($BX$3:$BX185,BK$2,$BY$3:$BY185))*AR$1,""))</f>
        <v/>
      </c>
      <c r="BL185" s="13" t="str">
        <f>IF(AS185="","",IF(AS185=BL$2,(SUMIF($BV$3:$BV185,BL$2,$BW$3:$BW185)-SUMIF($BX$3:$BX185,BL$2,$BY$3:$BY185))*AS$1,""))</f>
        <v/>
      </c>
      <c r="BM185" s="13" t="str">
        <f>IF(AT185="","",IF(AT185=BM$2,(SUMIF($BV$3:$BV185,BM$2,$BW$3:$BW185)-SUMIF($BX$3:$BX185,BM$2,$BY$3:$BY185))*AT$1,""))</f>
        <v/>
      </c>
      <c r="BN185" s="13" t="str">
        <f>IF(AU185="","",IF(AU185=BN$2,(SUMIF($BV$3:$BV185,BN$2,$BW$3:$BW185)-SUMIF($BX$3:$BX185,BN$2,$BY$3:$BY185))*AU$1,""))</f>
        <v/>
      </c>
      <c r="BO185" s="13" t="str">
        <f>IF(AV185="","",IF(AV185=BO$2,(SUMIF($BV$3:$BV185,BO$2,$BW$3:$BW185)-SUMIF($BX$3:$BX185,BO$2,$BY$3:$BY185))*AV$1,""))</f>
        <v/>
      </c>
      <c r="BP185" s="152"/>
      <c r="BQ185" s="13" t="str">
        <f t="shared" si="117"/>
        <v/>
      </c>
      <c r="BR185" s="75" t="str">
        <f t="shared" si="103"/>
        <v/>
      </c>
      <c r="BS185" s="33" t="str">
        <f t="shared" si="104"/>
        <v/>
      </c>
      <c r="BT185" s="42" t="str">
        <f t="shared" si="105"/>
        <v/>
      </c>
      <c r="BU185" s="38" t="str">
        <f t="shared" si="106"/>
        <v/>
      </c>
      <c r="BV185" s="30" t="str">
        <f t="shared" si="94"/>
        <v/>
      </c>
      <c r="BW185" s="36" t="str">
        <f t="shared" si="95"/>
        <v/>
      </c>
      <c r="BX185" s="36" t="str">
        <f t="shared" si="96"/>
        <v/>
      </c>
      <c r="BY185" s="45" t="str">
        <f t="shared" si="97"/>
        <v/>
      </c>
      <c r="BZ185" s="12" t="str">
        <f t="shared" si="107"/>
        <v/>
      </c>
      <c r="CA185" s="47" t="str">
        <f t="shared" si="108"/>
        <v/>
      </c>
      <c r="CB185" s="32" t="str">
        <f t="shared" si="109"/>
        <v/>
      </c>
      <c r="CC185" s="32" t="str">
        <f t="shared" si="110"/>
        <v/>
      </c>
      <c r="CD185" s="32" t="str">
        <f t="shared" si="111"/>
        <v/>
      </c>
      <c r="CE185" s="48"/>
      <c r="CF185" s="32" t="str">
        <f t="shared" si="118"/>
        <v/>
      </c>
      <c r="CG185" s="32" t="str">
        <f t="shared" si="119"/>
        <v/>
      </c>
      <c r="CH185" s="48"/>
    </row>
    <row r="186" spans="2:86" ht="30" customHeight="1" x14ac:dyDescent="0.2">
      <c r="B186" s="155"/>
      <c r="C186" s="117"/>
      <c r="D186" s="53"/>
      <c r="E186" s="68"/>
      <c r="F186" s="54"/>
      <c r="G186" s="54"/>
      <c r="H186" s="55"/>
      <c r="I186" s="71"/>
      <c r="J186" s="73"/>
      <c r="K186" s="56"/>
      <c r="L186" s="76" t="str">
        <f t="shared" si="112"/>
        <v/>
      </c>
      <c r="M186" s="77" t="str">
        <f t="shared" si="113"/>
        <v/>
      </c>
      <c r="N186" s="130" t="str">
        <f t="shared" si="114"/>
        <v/>
      </c>
      <c r="O186" s="131" t="str">
        <f t="shared" si="127"/>
        <v/>
      </c>
      <c r="P186" s="131" t="str">
        <f t="shared" si="127"/>
        <v/>
      </c>
      <c r="Q186" s="131" t="str">
        <f t="shared" si="127"/>
        <v/>
      </c>
      <c r="R186" s="131" t="str">
        <f t="shared" si="127"/>
        <v/>
      </c>
      <c r="S186" s="131" t="str">
        <f t="shared" si="127"/>
        <v/>
      </c>
      <c r="T186" s="131" t="str">
        <f t="shared" si="127"/>
        <v/>
      </c>
      <c r="U186" s="131" t="str">
        <f t="shared" si="127"/>
        <v/>
      </c>
      <c r="V186" s="14"/>
      <c r="W186" s="17" t="str">
        <f>IF(C186="",IF(OR(AND($H186&lt;&gt;"",C186=""),AND($F185=$F186,$AK186&lt;&gt;""),COUNTA($H$3:$H$100002)&gt;COUNTA($H$3:$H186),$AE186&lt;&gt;""),W185,""),C186)</f>
        <v/>
      </c>
      <c r="X186" s="17" t="str">
        <f>IF(D186="",IF(OR(AND($H186&lt;&gt;"",D186=""),AND($F185=$F186,$AK186&lt;&gt;""),COUNTA($H$3:$H$100002)&gt;COUNTA($H$3:$H186),$AE186&lt;&gt;""),X185,""),D186)</f>
        <v/>
      </c>
      <c r="Y186" s="17" t="str">
        <f>IF(E186="",IF(OR(AND($H186&lt;&gt;"",E186=""),AND($F185=$F186,$AK186&lt;&gt;""),COUNTA($H$3:$H$100002)&gt;COUNTA($H$3:$H186),$AE186&lt;&gt;""),Y185,""),E186)</f>
        <v/>
      </c>
      <c r="Z186" s="27" t="str">
        <f t="shared" si="123"/>
        <v/>
      </c>
      <c r="AA186" s="2" t="str">
        <f>IF(F186="","",COUNTA($F$3:F186))</f>
        <v/>
      </c>
      <c r="AB186" s="3" t="str">
        <f>IF(F186="","",IFERROR(IF(F186&lt;&gt;"",IFERROR(INDEX(設定!$C$3:$C$303,MATCH(F186,設定!$C$3:$C$303,0),0),INDEX(設定!$C$3:$C$303,MATCH("*"&amp;F186&amp;"*",設定!$C$3:$C$303,0),0)),""),"エラー"))</f>
        <v/>
      </c>
      <c r="AC186" s="2" t="str">
        <f>IF(G186="","",COUNTA($G$3:G186))</f>
        <v/>
      </c>
      <c r="AD186" s="3" t="str">
        <f>IF(G186="","",IFERROR(IF(G186&lt;&gt;"",IFERROR(INDEX(設定!$C$3:$C$303,MATCH(G186,設定!$C$3:$C$303,0),0),INDEX(設定!$C$3:$C$303,MATCH("*"&amp;G186&amp;"*",設定!$C$3:$C$303,0),0)),""),"エラー"))</f>
        <v/>
      </c>
      <c r="AE186" s="3" t="str">
        <f>IFERROR(IF(AB186="",IF(AND(H186&lt;&gt;"",F186=""),INDEX(AB$3:AB186,MATCH(MAX(AA$3:AA186),AA$3:AA186,0),0),""),AB186),"")</f>
        <v/>
      </c>
      <c r="AF186" s="3" t="str">
        <f>IFERROR(IF(AD186="",IF(AND(H186&lt;&gt;"",G186=""),INDEX(AD$3:AD186,MATCH(MAX(AC$3:AC186),AC$3:AC186,0),0),""),AD186),"")</f>
        <v/>
      </c>
      <c r="AG186" s="2" t="str">
        <f>IF(AH186="","",IF(OR(AH186=AH185,AH186=AH187),IF(AND(E186="",AB186="",AG185&lt;&gt;""),MAX($AG$3:AG185),MAX($AG$3:AG185)+1),IF(AH185=AH186,AG185,MAX($AG$3:AG185)+1)))</f>
        <v/>
      </c>
      <c r="AH186" s="12" t="str">
        <f t="shared" si="115"/>
        <v/>
      </c>
      <c r="AI186" s="12" t="str">
        <f t="shared" si="93"/>
        <v/>
      </c>
      <c r="AJ186" s="13" t="str">
        <f t="shared" si="98"/>
        <v/>
      </c>
      <c r="AK186" s="13" t="str">
        <f t="shared" si="99"/>
        <v/>
      </c>
      <c r="AL186" s="13" t="str">
        <f>IF(OR(AJ186="",COUNTIF($AH$3:AH186,AH186)&lt;&gt;COUNTIF(AH$3:AH$100002,AH186)),"",SUMIF(AH$3:AH$100002,AH186,AJ$3:AJ$100002))</f>
        <v/>
      </c>
      <c r="AM186" s="13" t="str">
        <f>IF(OR(AK186="",COUNTIF($AH$3:AH186,AH186)&lt;&gt;COUNTIF(AH$3:AH$100002,AH186)),"",SUMIF(AH$3:AH$100002,AH186,AK$3:AK$100002))</f>
        <v/>
      </c>
      <c r="AO186" s="13" t="str">
        <f t="shared" si="116"/>
        <v/>
      </c>
      <c r="AP186" s="13" t="str">
        <f t="shared" si="116"/>
        <v/>
      </c>
      <c r="AQ186" s="13" t="str">
        <f t="shared" si="116"/>
        <v/>
      </c>
      <c r="AR186" s="13" t="str">
        <f t="shared" si="100"/>
        <v/>
      </c>
      <c r="AS186" s="13" t="str">
        <f t="shared" si="100"/>
        <v/>
      </c>
      <c r="AT186" s="13" t="str">
        <f t="shared" si="100"/>
        <v/>
      </c>
      <c r="AU186" s="13" t="str">
        <f t="shared" si="100"/>
        <v/>
      </c>
      <c r="AV186" s="13" t="str">
        <f t="shared" si="124"/>
        <v/>
      </c>
      <c r="AW186" s="86" t="str">
        <f t="shared" si="101"/>
        <v/>
      </c>
      <c r="AX186" s="59" t="str">
        <f t="shared" si="102"/>
        <v/>
      </c>
      <c r="AY186" s="63" t="str">
        <f>IF(OR($BR186="",BH186=""),"",COUNT($BR$3:$BR186))</f>
        <v/>
      </c>
      <c r="AZ186" s="13" t="str">
        <f>IF(OR($BR186="",BI186=""),"",COUNT($BR$3:$BR186))</f>
        <v/>
      </c>
      <c r="BA186" s="13" t="str">
        <f>IF(OR($BR186="",BJ186=""),"",COUNT($BR$3:$BR186))</f>
        <v/>
      </c>
      <c r="BB186" s="13" t="str">
        <f>IF(OR($BR186="",BK186=""),"",COUNT($BR$3:$BR186))</f>
        <v/>
      </c>
      <c r="BC186" s="13" t="str">
        <f>IF(OR($BR186="",BL186=""),"",COUNT($BR$3:$BR186))</f>
        <v/>
      </c>
      <c r="BD186" s="13" t="str">
        <f>IF(OR($BR186="",BM186=""),"",COUNT($BR$3:$BR186))</f>
        <v/>
      </c>
      <c r="BE186" s="13" t="str">
        <f>IF(OR($BR186="",BN186=""),"",COUNT($BR$3:$BR186))</f>
        <v/>
      </c>
      <c r="BF186" s="13" t="str">
        <f>IF(OR($BR186="",BO186=""),"",COUNT($BR$3:$BR186))</f>
        <v/>
      </c>
      <c r="BG186" s="66" t="str">
        <f>IF(Z186="","",COUNT($Z$3:Z186))</f>
        <v/>
      </c>
      <c r="BH186" s="13" t="str">
        <f>IF(AO186="","",IF(AO186=BH$2,(SUMIF($BV$3:$BV186,BH$2,$BW$3:$BW186)-SUMIF($BX$3:$BX186,BH$2,$BY$3:$BY186))*AO$1,""))</f>
        <v/>
      </c>
      <c r="BI186" s="13" t="str">
        <f>IF(AP186="","",IF(AP186=BI$2,(SUMIF($BV$3:$BV186,BI$2,$BW$3:$BW186)-SUMIF($BX$3:$BX186,BI$2,$BY$3:$BY186))*AP$1,""))</f>
        <v/>
      </c>
      <c r="BJ186" s="13" t="str">
        <f>IF(AQ186="","",IF(AQ186=BJ$2,(SUMIF($BV$3:$BV186,BJ$2,$BW$3:$BW186)-SUMIF($BX$3:$BX186,BJ$2,$BY$3:$BY186))*AQ$1,""))</f>
        <v/>
      </c>
      <c r="BK186" s="13" t="str">
        <f>IF(AR186="","",IF(AR186=BK$2,(SUMIF($BV$3:$BV186,BK$2,$BW$3:$BW186)-SUMIF($BX$3:$BX186,BK$2,$BY$3:$BY186))*AR$1,""))</f>
        <v/>
      </c>
      <c r="BL186" s="13" t="str">
        <f>IF(AS186="","",IF(AS186=BL$2,(SUMIF($BV$3:$BV186,BL$2,$BW$3:$BW186)-SUMIF($BX$3:$BX186,BL$2,$BY$3:$BY186))*AS$1,""))</f>
        <v/>
      </c>
      <c r="BM186" s="13" t="str">
        <f>IF(AT186="","",IF(AT186=BM$2,(SUMIF($BV$3:$BV186,BM$2,$BW$3:$BW186)-SUMIF($BX$3:$BX186,BM$2,$BY$3:$BY186))*AT$1,""))</f>
        <v/>
      </c>
      <c r="BN186" s="13" t="str">
        <f>IF(AU186="","",IF(AU186=BN$2,(SUMIF($BV$3:$BV186,BN$2,$BW$3:$BW186)-SUMIF($BX$3:$BX186,BN$2,$BY$3:$BY186))*AU$1,""))</f>
        <v/>
      </c>
      <c r="BO186" s="13" t="str">
        <f>IF(AV186="","",IF(AV186=BO$2,(SUMIF($BV$3:$BV186,BO$2,$BW$3:$BW186)-SUMIF($BX$3:$BX186,BO$2,$BY$3:$BY186))*AV$1,""))</f>
        <v/>
      </c>
      <c r="BP186" s="152"/>
      <c r="BQ186" s="13" t="str">
        <f t="shared" si="117"/>
        <v/>
      </c>
      <c r="BR186" s="75" t="str">
        <f t="shared" si="103"/>
        <v/>
      </c>
      <c r="BS186" s="33" t="str">
        <f t="shared" si="104"/>
        <v/>
      </c>
      <c r="BT186" s="42" t="str">
        <f t="shared" si="105"/>
        <v/>
      </c>
      <c r="BU186" s="38" t="str">
        <f t="shared" si="106"/>
        <v/>
      </c>
      <c r="BV186" s="30" t="str">
        <f t="shared" si="94"/>
        <v/>
      </c>
      <c r="BW186" s="36" t="str">
        <f t="shared" si="95"/>
        <v/>
      </c>
      <c r="BX186" s="36" t="str">
        <f t="shared" si="96"/>
        <v/>
      </c>
      <c r="BY186" s="45" t="str">
        <f t="shared" si="97"/>
        <v/>
      </c>
      <c r="BZ186" s="12" t="str">
        <f t="shared" si="107"/>
        <v/>
      </c>
      <c r="CA186" s="47" t="str">
        <f t="shared" si="108"/>
        <v/>
      </c>
      <c r="CB186" s="32" t="str">
        <f t="shared" si="109"/>
        <v/>
      </c>
      <c r="CC186" s="32" t="str">
        <f t="shared" si="110"/>
        <v/>
      </c>
      <c r="CD186" s="32" t="str">
        <f t="shared" si="111"/>
        <v/>
      </c>
      <c r="CE186" s="48"/>
      <c r="CF186" s="32" t="str">
        <f t="shared" si="118"/>
        <v/>
      </c>
      <c r="CG186" s="32" t="str">
        <f t="shared" si="119"/>
        <v/>
      </c>
      <c r="CH186" s="48"/>
    </row>
    <row r="187" spans="2:86" ht="30" customHeight="1" x14ac:dyDescent="0.2">
      <c r="B187" s="155"/>
      <c r="C187" s="117"/>
      <c r="D187" s="53"/>
      <c r="E187" s="68"/>
      <c r="F187" s="54"/>
      <c r="G187" s="54"/>
      <c r="H187" s="55"/>
      <c r="I187" s="71"/>
      <c r="J187" s="73"/>
      <c r="K187" s="56"/>
      <c r="L187" s="76" t="str">
        <f t="shared" si="112"/>
        <v/>
      </c>
      <c r="M187" s="77" t="str">
        <f t="shared" si="113"/>
        <v/>
      </c>
      <c r="N187" s="130" t="str">
        <f t="shared" si="114"/>
        <v/>
      </c>
      <c r="O187" s="131" t="str">
        <f t="shared" si="127"/>
        <v/>
      </c>
      <c r="P187" s="131" t="str">
        <f t="shared" si="127"/>
        <v/>
      </c>
      <c r="Q187" s="131" t="str">
        <f t="shared" si="127"/>
        <v/>
      </c>
      <c r="R187" s="131" t="str">
        <f t="shared" si="127"/>
        <v/>
      </c>
      <c r="S187" s="131" t="str">
        <f t="shared" si="127"/>
        <v/>
      </c>
      <c r="T187" s="131" t="str">
        <f t="shared" si="127"/>
        <v/>
      </c>
      <c r="U187" s="131" t="str">
        <f t="shared" si="127"/>
        <v/>
      </c>
      <c r="V187" s="14"/>
      <c r="W187" s="17" t="str">
        <f>IF(C187="",IF(OR(AND($H187&lt;&gt;"",C187=""),AND($F186=$F187,$AK187&lt;&gt;""),COUNTA($H$3:$H$100002)&gt;COUNTA($H$3:$H187),$AE187&lt;&gt;""),W186,""),C187)</f>
        <v/>
      </c>
      <c r="X187" s="17" t="str">
        <f>IF(D187="",IF(OR(AND($H187&lt;&gt;"",D187=""),AND($F186=$F187,$AK187&lt;&gt;""),COUNTA($H$3:$H$100002)&gt;COUNTA($H$3:$H187),$AE187&lt;&gt;""),X186,""),D187)</f>
        <v/>
      </c>
      <c r="Y187" s="17" t="str">
        <f>IF(E187="",IF(OR(AND($H187&lt;&gt;"",E187=""),AND($F186=$F187,$AK187&lt;&gt;""),COUNTA($H$3:$H$100002)&gt;COUNTA($H$3:$H187),$AE187&lt;&gt;""),Y186,""),E187)</f>
        <v/>
      </c>
      <c r="Z187" s="27" t="str">
        <f t="shared" si="123"/>
        <v/>
      </c>
      <c r="AA187" s="2" t="str">
        <f>IF(F187="","",COUNTA($F$3:F187))</f>
        <v/>
      </c>
      <c r="AB187" s="3" t="str">
        <f>IF(F187="","",IFERROR(IF(F187&lt;&gt;"",IFERROR(INDEX(設定!$C$3:$C$303,MATCH(F187,設定!$C$3:$C$303,0),0),INDEX(設定!$C$3:$C$303,MATCH("*"&amp;F187&amp;"*",設定!$C$3:$C$303,0),0)),""),"エラー"))</f>
        <v/>
      </c>
      <c r="AC187" s="2" t="str">
        <f>IF(G187="","",COUNTA($G$3:G187))</f>
        <v/>
      </c>
      <c r="AD187" s="3" t="str">
        <f>IF(G187="","",IFERROR(IF(G187&lt;&gt;"",IFERROR(INDEX(設定!$C$3:$C$303,MATCH(G187,設定!$C$3:$C$303,0),0),INDEX(設定!$C$3:$C$303,MATCH("*"&amp;G187&amp;"*",設定!$C$3:$C$303,0),0)),""),"エラー"))</f>
        <v/>
      </c>
      <c r="AE187" s="3" t="str">
        <f>IFERROR(IF(AB187="",IF(AND(H187&lt;&gt;"",F187=""),INDEX(AB$3:AB187,MATCH(MAX(AA$3:AA187),AA$3:AA187,0),0),""),AB187),"")</f>
        <v/>
      </c>
      <c r="AF187" s="3" t="str">
        <f>IFERROR(IF(AD187="",IF(AND(H187&lt;&gt;"",G187=""),INDEX(AD$3:AD187,MATCH(MAX(AC$3:AC187),AC$3:AC187,0),0),""),AD187),"")</f>
        <v/>
      </c>
      <c r="AG187" s="2" t="str">
        <f>IF(AH187="","",IF(OR(AH187=AH186,AH187=AH188),IF(AND(E187="",AB187="",AG186&lt;&gt;""),MAX($AG$3:AG186),MAX($AG$3:AG186)+1),IF(AH186=AH187,AG186,MAX($AG$3:AG186)+1)))</f>
        <v/>
      </c>
      <c r="AH187" s="12" t="str">
        <f t="shared" si="115"/>
        <v/>
      </c>
      <c r="AI187" s="12" t="str">
        <f t="shared" ref="AI187:AI217" si="128">IF(AH187="","",AH187&amp;AG187)</f>
        <v/>
      </c>
      <c r="AJ187" s="13" t="str">
        <f t="shared" si="98"/>
        <v/>
      </c>
      <c r="AK187" s="13" t="str">
        <f t="shared" si="99"/>
        <v/>
      </c>
      <c r="AL187" s="13" t="str">
        <f>IF(OR(AJ187="",COUNTIF($AH$3:AH187,AH187)&lt;&gt;COUNTIF(AH$3:AH$100002,AH187)),"",SUMIF(AH$3:AH$100002,AH187,AJ$3:AJ$100002))</f>
        <v/>
      </c>
      <c r="AM187" s="13" t="str">
        <f>IF(OR(AK187="",COUNTIF($AH$3:AH187,AH187)&lt;&gt;COUNTIF(AH$3:AH$100002,AH187)),"",SUMIF(AH$3:AH$100002,AH187,AK$3:AK$100002))</f>
        <v/>
      </c>
      <c r="AO187" s="13" t="str">
        <f t="shared" si="116"/>
        <v/>
      </c>
      <c r="AP187" s="13" t="str">
        <f t="shared" si="116"/>
        <v/>
      </c>
      <c r="AQ187" s="13" t="str">
        <f t="shared" si="116"/>
        <v/>
      </c>
      <c r="AR187" s="13" t="str">
        <f t="shared" si="100"/>
        <v/>
      </c>
      <c r="AS187" s="13" t="str">
        <f t="shared" si="100"/>
        <v/>
      </c>
      <c r="AT187" s="13" t="str">
        <f t="shared" si="100"/>
        <v/>
      </c>
      <c r="AU187" s="13" t="str">
        <f t="shared" si="100"/>
        <v/>
      </c>
      <c r="AV187" s="13" t="str">
        <f t="shared" si="124"/>
        <v/>
      </c>
      <c r="AW187" s="86" t="str">
        <f t="shared" si="101"/>
        <v/>
      </c>
      <c r="AX187" s="59" t="str">
        <f t="shared" si="102"/>
        <v/>
      </c>
      <c r="AY187" s="63" t="str">
        <f>IF(OR($BR187="",BH187=""),"",COUNT($BR$3:$BR187))</f>
        <v/>
      </c>
      <c r="AZ187" s="13" t="str">
        <f>IF(OR($BR187="",BI187=""),"",COUNT($BR$3:$BR187))</f>
        <v/>
      </c>
      <c r="BA187" s="13" t="str">
        <f>IF(OR($BR187="",BJ187=""),"",COUNT($BR$3:$BR187))</f>
        <v/>
      </c>
      <c r="BB187" s="13" t="str">
        <f>IF(OR($BR187="",BK187=""),"",COUNT($BR$3:$BR187))</f>
        <v/>
      </c>
      <c r="BC187" s="13" t="str">
        <f>IF(OR($BR187="",BL187=""),"",COUNT($BR$3:$BR187))</f>
        <v/>
      </c>
      <c r="BD187" s="13" t="str">
        <f>IF(OR($BR187="",BM187=""),"",COUNT($BR$3:$BR187))</f>
        <v/>
      </c>
      <c r="BE187" s="13" t="str">
        <f>IF(OR($BR187="",BN187=""),"",COUNT($BR$3:$BR187))</f>
        <v/>
      </c>
      <c r="BF187" s="13" t="str">
        <f>IF(OR($BR187="",BO187=""),"",COUNT($BR$3:$BR187))</f>
        <v/>
      </c>
      <c r="BG187" s="66" t="str">
        <f>IF(Z187="","",COUNT($Z$3:Z187))</f>
        <v/>
      </c>
      <c r="BH187" s="13" t="str">
        <f>IF(AO187="","",IF(AO187=BH$2,(SUMIF($BV$3:$BV187,BH$2,$BW$3:$BW187)-SUMIF($BX$3:$BX187,BH$2,$BY$3:$BY187))*AO$1,""))</f>
        <v/>
      </c>
      <c r="BI187" s="13" t="str">
        <f>IF(AP187="","",IF(AP187=BI$2,(SUMIF($BV$3:$BV187,BI$2,$BW$3:$BW187)-SUMIF($BX$3:$BX187,BI$2,$BY$3:$BY187))*AP$1,""))</f>
        <v/>
      </c>
      <c r="BJ187" s="13" t="str">
        <f>IF(AQ187="","",IF(AQ187=BJ$2,(SUMIF($BV$3:$BV187,BJ$2,$BW$3:$BW187)-SUMIF($BX$3:$BX187,BJ$2,$BY$3:$BY187))*AQ$1,""))</f>
        <v/>
      </c>
      <c r="BK187" s="13" t="str">
        <f>IF(AR187="","",IF(AR187=BK$2,(SUMIF($BV$3:$BV187,BK$2,$BW$3:$BW187)-SUMIF($BX$3:$BX187,BK$2,$BY$3:$BY187))*AR$1,""))</f>
        <v/>
      </c>
      <c r="BL187" s="13" t="str">
        <f>IF(AS187="","",IF(AS187=BL$2,(SUMIF($BV$3:$BV187,BL$2,$BW$3:$BW187)-SUMIF($BX$3:$BX187,BL$2,$BY$3:$BY187))*AS$1,""))</f>
        <v/>
      </c>
      <c r="BM187" s="13" t="str">
        <f>IF(AT187="","",IF(AT187=BM$2,(SUMIF($BV$3:$BV187,BM$2,$BW$3:$BW187)-SUMIF($BX$3:$BX187,BM$2,$BY$3:$BY187))*AT$1,""))</f>
        <v/>
      </c>
      <c r="BN187" s="13" t="str">
        <f>IF(AU187="","",IF(AU187=BN$2,(SUMIF($BV$3:$BV187,BN$2,$BW$3:$BW187)-SUMIF($BX$3:$BX187,BN$2,$BY$3:$BY187))*AU$1,""))</f>
        <v/>
      </c>
      <c r="BO187" s="13" t="str">
        <f>IF(AV187="","",IF(AV187=BO$2,(SUMIF($BV$3:$BV187,BO$2,$BW$3:$BW187)-SUMIF($BX$3:$BX187,BO$2,$BY$3:$BY187))*AV$1,""))</f>
        <v/>
      </c>
      <c r="BP187" s="152"/>
      <c r="BQ187" s="13" t="str">
        <f t="shared" si="117"/>
        <v/>
      </c>
      <c r="BR187" s="75" t="str">
        <f t="shared" si="103"/>
        <v/>
      </c>
      <c r="BS187" s="33" t="str">
        <f t="shared" si="104"/>
        <v/>
      </c>
      <c r="BT187" s="42" t="str">
        <f t="shared" si="105"/>
        <v/>
      </c>
      <c r="BU187" s="38" t="str">
        <f t="shared" si="106"/>
        <v/>
      </c>
      <c r="BV187" s="30" t="str">
        <f t="shared" ref="BV187:BV217" si="129">IF(CA187="","",CA187)</f>
        <v/>
      </c>
      <c r="BW187" s="36" t="str">
        <f t="shared" ref="BW187:BW217" si="130">IF(CC187="",IF(CD187="","",CD187),CC187)</f>
        <v/>
      </c>
      <c r="BX187" s="36" t="str">
        <f t="shared" ref="BX187:BX217" si="131">IF(CB187="","",CB187)</f>
        <v/>
      </c>
      <c r="BY187" s="45" t="str">
        <f t="shared" ref="BY187:BY217" si="132">IF(CD187="",IF(CC187="","",CC187),CD187)</f>
        <v/>
      </c>
      <c r="BZ187" s="12" t="str">
        <f t="shared" si="107"/>
        <v/>
      </c>
      <c r="CA187" s="47" t="str">
        <f t="shared" si="108"/>
        <v/>
      </c>
      <c r="CB187" s="32" t="str">
        <f t="shared" si="109"/>
        <v/>
      </c>
      <c r="CC187" s="32" t="str">
        <f t="shared" si="110"/>
        <v/>
      </c>
      <c r="CD187" s="32" t="str">
        <f t="shared" si="111"/>
        <v/>
      </c>
      <c r="CE187" s="48"/>
      <c r="CF187" s="32" t="str">
        <f t="shared" si="118"/>
        <v/>
      </c>
      <c r="CG187" s="32" t="str">
        <f t="shared" si="119"/>
        <v/>
      </c>
      <c r="CH187" s="48"/>
    </row>
    <row r="188" spans="2:86" ht="30" customHeight="1" x14ac:dyDescent="0.2">
      <c r="B188" s="155"/>
      <c r="C188" s="117"/>
      <c r="D188" s="53"/>
      <c r="E188" s="68"/>
      <c r="F188" s="54"/>
      <c r="G188" s="54"/>
      <c r="H188" s="55"/>
      <c r="I188" s="71"/>
      <c r="J188" s="73"/>
      <c r="K188" s="56"/>
      <c r="L188" s="76" t="str">
        <f t="shared" si="112"/>
        <v/>
      </c>
      <c r="M188" s="77" t="str">
        <f t="shared" si="113"/>
        <v/>
      </c>
      <c r="N188" s="130" t="str">
        <f t="shared" si="114"/>
        <v/>
      </c>
      <c r="O188" s="131" t="str">
        <f t="shared" si="127"/>
        <v/>
      </c>
      <c r="P188" s="131" t="str">
        <f t="shared" si="127"/>
        <v/>
      </c>
      <c r="Q188" s="131" t="str">
        <f t="shared" si="127"/>
        <v/>
      </c>
      <c r="R188" s="131" t="str">
        <f t="shared" si="127"/>
        <v/>
      </c>
      <c r="S188" s="131" t="str">
        <f t="shared" si="127"/>
        <v/>
      </c>
      <c r="T188" s="131" t="str">
        <f t="shared" si="127"/>
        <v/>
      </c>
      <c r="U188" s="131" t="str">
        <f t="shared" si="127"/>
        <v/>
      </c>
      <c r="V188" s="14"/>
      <c r="W188" s="17" t="str">
        <f>IF(C188="",IF(OR(AND($H188&lt;&gt;"",C188=""),AND($F187=$F188,$AK188&lt;&gt;""),COUNTA($H$3:$H$100002)&gt;COUNTA($H$3:$H188),$AE188&lt;&gt;""),W187,""),C188)</f>
        <v/>
      </c>
      <c r="X188" s="17" t="str">
        <f>IF(D188="",IF(OR(AND($H188&lt;&gt;"",D188=""),AND($F187=$F188,$AK188&lt;&gt;""),COUNTA($H$3:$H$100002)&gt;COUNTA($H$3:$H188),$AE188&lt;&gt;""),X187,""),D188)</f>
        <v/>
      </c>
      <c r="Y188" s="17" t="str">
        <f>IF(E188="",IF(OR(AND($H188&lt;&gt;"",E188=""),AND($F187=$F188,$AK188&lt;&gt;""),COUNTA($H$3:$H$100002)&gt;COUNTA($H$3:$H188),$AE188&lt;&gt;""),Y187,""),E188)</f>
        <v/>
      </c>
      <c r="Z188" s="27" t="str">
        <f t="shared" si="123"/>
        <v/>
      </c>
      <c r="AA188" s="2" t="str">
        <f>IF(F188="","",COUNTA($F$3:F188))</f>
        <v/>
      </c>
      <c r="AB188" s="3" t="str">
        <f>IF(F188="","",IFERROR(IF(F188&lt;&gt;"",IFERROR(INDEX(設定!$C$3:$C$303,MATCH(F188,設定!$C$3:$C$303,0),0),INDEX(設定!$C$3:$C$303,MATCH("*"&amp;F188&amp;"*",設定!$C$3:$C$303,0),0)),""),"エラー"))</f>
        <v/>
      </c>
      <c r="AC188" s="2" t="str">
        <f>IF(G188="","",COUNTA($G$3:G188))</f>
        <v/>
      </c>
      <c r="AD188" s="3" t="str">
        <f>IF(G188="","",IFERROR(IF(G188&lt;&gt;"",IFERROR(INDEX(設定!$C$3:$C$303,MATCH(G188,設定!$C$3:$C$303,0),0),INDEX(設定!$C$3:$C$303,MATCH("*"&amp;G188&amp;"*",設定!$C$3:$C$303,0),0)),""),"エラー"))</f>
        <v/>
      </c>
      <c r="AE188" s="3" t="str">
        <f>IFERROR(IF(AB188="",IF(AND(H188&lt;&gt;"",F188=""),INDEX(AB$3:AB188,MATCH(MAX(AA$3:AA188),AA$3:AA188,0),0),""),AB188),"")</f>
        <v/>
      </c>
      <c r="AF188" s="3" t="str">
        <f>IFERROR(IF(AD188="",IF(AND(H188&lt;&gt;"",G188=""),INDEX(AD$3:AD188,MATCH(MAX(AC$3:AC188),AC$3:AC188,0),0),""),AD188),"")</f>
        <v/>
      </c>
      <c r="AG188" s="2" t="str">
        <f>IF(AH188="","",IF(OR(AH188=AH187,AH188=AH189),IF(AND(E188="",AB188="",AG187&lt;&gt;""),MAX($AG$3:AG187),MAX($AG$3:AG187)+1),IF(AH187=AH188,AG187,MAX($AG$3:AG187)+1)))</f>
        <v/>
      </c>
      <c r="AH188" s="12" t="str">
        <f t="shared" si="115"/>
        <v/>
      </c>
      <c r="AI188" s="12" t="str">
        <f t="shared" si="128"/>
        <v/>
      </c>
      <c r="AJ188" s="13" t="str">
        <f t="shared" si="98"/>
        <v/>
      </c>
      <c r="AK188" s="13" t="str">
        <f t="shared" si="99"/>
        <v/>
      </c>
      <c r="AL188" s="13" t="str">
        <f>IF(OR(AJ188="",COUNTIF($AH$3:AH188,AH188)&lt;&gt;COUNTIF(AH$3:AH$100002,AH188)),"",SUMIF(AH$3:AH$100002,AH188,AJ$3:AJ$100002))</f>
        <v/>
      </c>
      <c r="AM188" s="13" t="str">
        <f>IF(OR(AK188="",COUNTIF($AH$3:AH188,AH188)&lt;&gt;COUNTIF(AH$3:AH$100002,AH188)),"",SUMIF(AH$3:AH$100002,AH188,AK$3:AK$100002))</f>
        <v/>
      </c>
      <c r="AO188" s="13" t="str">
        <f t="shared" si="116"/>
        <v/>
      </c>
      <c r="AP188" s="13" t="str">
        <f t="shared" si="116"/>
        <v/>
      </c>
      <c r="AQ188" s="13" t="str">
        <f t="shared" si="116"/>
        <v/>
      </c>
      <c r="AR188" s="13" t="str">
        <f t="shared" si="100"/>
        <v/>
      </c>
      <c r="AS188" s="13" t="str">
        <f t="shared" si="100"/>
        <v/>
      </c>
      <c r="AT188" s="13" t="str">
        <f t="shared" si="100"/>
        <v/>
      </c>
      <c r="AU188" s="13" t="str">
        <f t="shared" si="100"/>
        <v/>
      </c>
      <c r="AV188" s="13" t="str">
        <f t="shared" si="124"/>
        <v/>
      </c>
      <c r="AW188" s="86" t="str">
        <f t="shared" si="101"/>
        <v/>
      </c>
      <c r="AX188" s="59" t="str">
        <f t="shared" si="102"/>
        <v/>
      </c>
      <c r="AY188" s="63" t="str">
        <f>IF(OR($BR188="",BH188=""),"",COUNT($BR$3:$BR188))</f>
        <v/>
      </c>
      <c r="AZ188" s="13" t="str">
        <f>IF(OR($BR188="",BI188=""),"",COUNT($BR$3:$BR188))</f>
        <v/>
      </c>
      <c r="BA188" s="13" t="str">
        <f>IF(OR($BR188="",BJ188=""),"",COUNT($BR$3:$BR188))</f>
        <v/>
      </c>
      <c r="BB188" s="13" t="str">
        <f>IF(OR($BR188="",BK188=""),"",COUNT($BR$3:$BR188))</f>
        <v/>
      </c>
      <c r="BC188" s="13" t="str">
        <f>IF(OR($BR188="",BL188=""),"",COUNT($BR$3:$BR188))</f>
        <v/>
      </c>
      <c r="BD188" s="13" t="str">
        <f>IF(OR($BR188="",BM188=""),"",COUNT($BR$3:$BR188))</f>
        <v/>
      </c>
      <c r="BE188" s="13" t="str">
        <f>IF(OR($BR188="",BN188=""),"",COUNT($BR$3:$BR188))</f>
        <v/>
      </c>
      <c r="BF188" s="13" t="str">
        <f>IF(OR($BR188="",BO188=""),"",COUNT($BR$3:$BR188))</f>
        <v/>
      </c>
      <c r="BG188" s="66" t="str">
        <f>IF(Z188="","",COUNT($Z$3:Z188))</f>
        <v/>
      </c>
      <c r="BH188" s="13" t="str">
        <f>IF(AO188="","",IF(AO188=BH$2,(SUMIF($BV$3:$BV188,BH$2,$BW$3:$BW188)-SUMIF($BX$3:$BX188,BH$2,$BY$3:$BY188))*AO$1,""))</f>
        <v/>
      </c>
      <c r="BI188" s="13" t="str">
        <f>IF(AP188="","",IF(AP188=BI$2,(SUMIF($BV$3:$BV188,BI$2,$BW$3:$BW188)-SUMIF($BX$3:$BX188,BI$2,$BY$3:$BY188))*AP$1,""))</f>
        <v/>
      </c>
      <c r="BJ188" s="13" t="str">
        <f>IF(AQ188="","",IF(AQ188=BJ$2,(SUMIF($BV$3:$BV188,BJ$2,$BW$3:$BW188)-SUMIF($BX$3:$BX188,BJ$2,$BY$3:$BY188))*AQ$1,""))</f>
        <v/>
      </c>
      <c r="BK188" s="13" t="str">
        <f>IF(AR188="","",IF(AR188=BK$2,(SUMIF($BV$3:$BV188,BK$2,$BW$3:$BW188)-SUMIF($BX$3:$BX188,BK$2,$BY$3:$BY188))*AR$1,""))</f>
        <v/>
      </c>
      <c r="BL188" s="13" t="str">
        <f>IF(AS188="","",IF(AS188=BL$2,(SUMIF($BV$3:$BV188,BL$2,$BW$3:$BW188)-SUMIF($BX$3:$BX188,BL$2,$BY$3:$BY188))*AS$1,""))</f>
        <v/>
      </c>
      <c r="BM188" s="13" t="str">
        <f>IF(AT188="","",IF(AT188=BM$2,(SUMIF($BV$3:$BV188,BM$2,$BW$3:$BW188)-SUMIF($BX$3:$BX188,BM$2,$BY$3:$BY188))*AT$1,""))</f>
        <v/>
      </c>
      <c r="BN188" s="13" t="str">
        <f>IF(AU188="","",IF(AU188=BN$2,(SUMIF($BV$3:$BV188,BN$2,$BW$3:$BW188)-SUMIF($BX$3:$BX188,BN$2,$BY$3:$BY188))*AU$1,""))</f>
        <v/>
      </c>
      <c r="BO188" s="13" t="str">
        <f>IF(AV188="","",IF(AV188=BO$2,(SUMIF($BV$3:$BV188,BO$2,$BW$3:$BW188)-SUMIF($BX$3:$BX188,BO$2,$BY$3:$BY188))*AV$1,""))</f>
        <v/>
      </c>
      <c r="BP188" s="152"/>
      <c r="BQ188" s="13" t="str">
        <f t="shared" si="117"/>
        <v/>
      </c>
      <c r="BR188" s="75" t="str">
        <f t="shared" si="103"/>
        <v/>
      </c>
      <c r="BS188" s="33" t="str">
        <f t="shared" si="104"/>
        <v/>
      </c>
      <c r="BT188" s="42" t="str">
        <f t="shared" si="105"/>
        <v/>
      </c>
      <c r="BU188" s="38" t="str">
        <f t="shared" si="106"/>
        <v/>
      </c>
      <c r="BV188" s="30" t="str">
        <f t="shared" si="129"/>
        <v/>
      </c>
      <c r="BW188" s="36" t="str">
        <f t="shared" si="130"/>
        <v/>
      </c>
      <c r="BX188" s="36" t="str">
        <f t="shared" si="131"/>
        <v/>
      </c>
      <c r="BY188" s="45" t="str">
        <f t="shared" si="132"/>
        <v/>
      </c>
      <c r="BZ188" s="12" t="str">
        <f t="shared" si="107"/>
        <v/>
      </c>
      <c r="CA188" s="47" t="str">
        <f t="shared" si="108"/>
        <v/>
      </c>
      <c r="CB188" s="32" t="str">
        <f t="shared" si="109"/>
        <v/>
      </c>
      <c r="CC188" s="32" t="str">
        <f t="shared" si="110"/>
        <v/>
      </c>
      <c r="CD188" s="32" t="str">
        <f t="shared" si="111"/>
        <v/>
      </c>
      <c r="CE188" s="48"/>
      <c r="CF188" s="32" t="str">
        <f t="shared" si="118"/>
        <v/>
      </c>
      <c r="CG188" s="32" t="str">
        <f t="shared" si="119"/>
        <v/>
      </c>
      <c r="CH188" s="48"/>
    </row>
    <row r="189" spans="2:86" ht="30" customHeight="1" x14ac:dyDescent="0.2">
      <c r="B189" s="155"/>
      <c r="C189" s="117"/>
      <c r="D189" s="53"/>
      <c r="E189" s="68"/>
      <c r="F189" s="54"/>
      <c r="G189" s="54"/>
      <c r="H189" s="55"/>
      <c r="I189" s="71"/>
      <c r="J189" s="73"/>
      <c r="K189" s="56"/>
      <c r="L189" s="76" t="str">
        <f t="shared" si="112"/>
        <v/>
      </c>
      <c r="M189" s="77" t="str">
        <f t="shared" si="113"/>
        <v/>
      </c>
      <c r="N189" s="130" t="str">
        <f t="shared" si="114"/>
        <v/>
      </c>
      <c r="O189" s="131" t="str">
        <f t="shared" si="127"/>
        <v/>
      </c>
      <c r="P189" s="131" t="str">
        <f t="shared" si="127"/>
        <v/>
      </c>
      <c r="Q189" s="131" t="str">
        <f t="shared" si="127"/>
        <v/>
      </c>
      <c r="R189" s="131" t="str">
        <f t="shared" si="127"/>
        <v/>
      </c>
      <c r="S189" s="131" t="str">
        <f t="shared" si="127"/>
        <v/>
      </c>
      <c r="T189" s="131" t="str">
        <f t="shared" si="127"/>
        <v/>
      </c>
      <c r="U189" s="131" t="str">
        <f t="shared" si="127"/>
        <v/>
      </c>
      <c r="V189" s="14"/>
      <c r="W189" s="17" t="str">
        <f>IF(C189="",IF(OR(AND($H189&lt;&gt;"",C189=""),AND($F188=$F189,$AK189&lt;&gt;""),COUNTA($H$3:$H$100002)&gt;COUNTA($H$3:$H189),$AE189&lt;&gt;""),W188,""),C189)</f>
        <v/>
      </c>
      <c r="X189" s="17" t="str">
        <f>IF(D189="",IF(OR(AND($H189&lt;&gt;"",D189=""),AND($F188=$F189,$AK189&lt;&gt;""),COUNTA($H$3:$H$100002)&gt;COUNTA($H$3:$H189),$AE189&lt;&gt;""),X188,""),D189)</f>
        <v/>
      </c>
      <c r="Y189" s="17" t="str">
        <f>IF(E189="",IF(OR(AND($H189&lt;&gt;"",E189=""),AND($F188=$F189,$AK189&lt;&gt;""),COUNTA($H$3:$H$100002)&gt;COUNTA($H$3:$H189),$AE189&lt;&gt;""),Y188,""),E189)</f>
        <v/>
      </c>
      <c r="Z189" s="27" t="str">
        <f t="shared" si="123"/>
        <v/>
      </c>
      <c r="AA189" s="2" t="str">
        <f>IF(F189="","",COUNTA($F$3:F189))</f>
        <v/>
      </c>
      <c r="AB189" s="3" t="str">
        <f>IF(F189="","",IFERROR(IF(F189&lt;&gt;"",IFERROR(INDEX(設定!$C$3:$C$303,MATCH(F189,設定!$C$3:$C$303,0),0),INDEX(設定!$C$3:$C$303,MATCH("*"&amp;F189&amp;"*",設定!$C$3:$C$303,0),0)),""),"エラー"))</f>
        <v/>
      </c>
      <c r="AC189" s="2" t="str">
        <f>IF(G189="","",COUNTA($G$3:G189))</f>
        <v/>
      </c>
      <c r="AD189" s="3" t="str">
        <f>IF(G189="","",IFERROR(IF(G189&lt;&gt;"",IFERROR(INDEX(設定!$C$3:$C$303,MATCH(G189,設定!$C$3:$C$303,0),0),INDEX(設定!$C$3:$C$303,MATCH("*"&amp;G189&amp;"*",設定!$C$3:$C$303,0),0)),""),"エラー"))</f>
        <v/>
      </c>
      <c r="AE189" s="3" t="str">
        <f>IFERROR(IF(AB189="",IF(AND(H189&lt;&gt;"",F189=""),INDEX(AB$3:AB189,MATCH(MAX(AA$3:AA189),AA$3:AA189,0),0),""),AB189),"")</f>
        <v/>
      </c>
      <c r="AF189" s="3" t="str">
        <f>IFERROR(IF(AD189="",IF(AND(H189&lt;&gt;"",G189=""),INDEX(AD$3:AD189,MATCH(MAX(AC$3:AC189),AC$3:AC189,0),0),""),AD189),"")</f>
        <v/>
      </c>
      <c r="AG189" s="2" t="str">
        <f>IF(AH189="","",IF(OR(AH189=AH188,AH189=AH190),IF(AND(E189="",AB189="",AG188&lt;&gt;""),MAX($AG$3:AG188),MAX($AG$3:AG188)+1),IF(AH188=AH189,AG188,MAX($AG$3:AG188)+1)))</f>
        <v/>
      </c>
      <c r="AH189" s="12" t="str">
        <f t="shared" si="115"/>
        <v/>
      </c>
      <c r="AI189" s="12" t="str">
        <f t="shared" si="128"/>
        <v/>
      </c>
      <c r="AJ189" s="13" t="str">
        <f t="shared" si="98"/>
        <v/>
      </c>
      <c r="AK189" s="13" t="str">
        <f t="shared" si="99"/>
        <v/>
      </c>
      <c r="AL189" s="13" t="str">
        <f>IF(OR(AJ189="",COUNTIF($AH$3:AH189,AH189)&lt;&gt;COUNTIF(AH$3:AH$100002,AH189)),"",SUMIF(AH$3:AH$100002,AH189,AJ$3:AJ$100002))</f>
        <v/>
      </c>
      <c r="AM189" s="13" t="str">
        <f>IF(OR(AK189="",COUNTIF($AH$3:AH189,AH189)&lt;&gt;COUNTIF(AH$3:AH$100002,AH189)),"",SUMIF(AH$3:AH$100002,AH189,AK$3:AK$100002))</f>
        <v/>
      </c>
      <c r="AO189" s="13" t="str">
        <f t="shared" si="116"/>
        <v/>
      </c>
      <c r="AP189" s="13" t="str">
        <f t="shared" si="116"/>
        <v/>
      </c>
      <c r="AQ189" s="13" t="str">
        <f t="shared" si="116"/>
        <v/>
      </c>
      <c r="AR189" s="13" t="str">
        <f t="shared" si="100"/>
        <v/>
      </c>
      <c r="AS189" s="13" t="str">
        <f t="shared" si="100"/>
        <v/>
      </c>
      <c r="AT189" s="13" t="str">
        <f t="shared" si="100"/>
        <v/>
      </c>
      <c r="AU189" s="13" t="str">
        <f t="shared" si="100"/>
        <v/>
      </c>
      <c r="AV189" s="13" t="str">
        <f t="shared" si="124"/>
        <v/>
      </c>
      <c r="AW189" s="86" t="str">
        <f t="shared" si="101"/>
        <v/>
      </c>
      <c r="AX189" s="59" t="str">
        <f t="shared" si="102"/>
        <v/>
      </c>
      <c r="AY189" s="63" t="str">
        <f>IF(OR($BR189="",BH189=""),"",COUNT($BR$3:$BR189))</f>
        <v/>
      </c>
      <c r="AZ189" s="13" t="str">
        <f>IF(OR($BR189="",BI189=""),"",COUNT($BR$3:$BR189))</f>
        <v/>
      </c>
      <c r="BA189" s="13" t="str">
        <f>IF(OR($BR189="",BJ189=""),"",COUNT($BR$3:$BR189))</f>
        <v/>
      </c>
      <c r="BB189" s="13" t="str">
        <f>IF(OR($BR189="",BK189=""),"",COUNT($BR$3:$BR189))</f>
        <v/>
      </c>
      <c r="BC189" s="13" t="str">
        <f>IF(OR($BR189="",BL189=""),"",COUNT($BR$3:$BR189))</f>
        <v/>
      </c>
      <c r="BD189" s="13" t="str">
        <f>IF(OR($BR189="",BM189=""),"",COUNT($BR$3:$BR189))</f>
        <v/>
      </c>
      <c r="BE189" s="13" t="str">
        <f>IF(OR($BR189="",BN189=""),"",COUNT($BR$3:$BR189))</f>
        <v/>
      </c>
      <c r="BF189" s="13" t="str">
        <f>IF(OR($BR189="",BO189=""),"",COUNT($BR$3:$BR189))</f>
        <v/>
      </c>
      <c r="BG189" s="66" t="str">
        <f>IF(Z189="","",COUNT($Z$3:Z189))</f>
        <v/>
      </c>
      <c r="BH189" s="13" t="str">
        <f>IF(AO189="","",IF(AO189=BH$2,(SUMIF($BV$3:$BV189,BH$2,$BW$3:$BW189)-SUMIF($BX$3:$BX189,BH$2,$BY$3:$BY189))*AO$1,""))</f>
        <v/>
      </c>
      <c r="BI189" s="13" t="str">
        <f>IF(AP189="","",IF(AP189=BI$2,(SUMIF($BV$3:$BV189,BI$2,$BW$3:$BW189)-SUMIF($BX$3:$BX189,BI$2,$BY$3:$BY189))*AP$1,""))</f>
        <v/>
      </c>
      <c r="BJ189" s="13" t="str">
        <f>IF(AQ189="","",IF(AQ189=BJ$2,(SUMIF($BV$3:$BV189,BJ$2,$BW$3:$BW189)-SUMIF($BX$3:$BX189,BJ$2,$BY$3:$BY189))*AQ$1,""))</f>
        <v/>
      </c>
      <c r="BK189" s="13" t="str">
        <f>IF(AR189="","",IF(AR189=BK$2,(SUMIF($BV$3:$BV189,BK$2,$BW$3:$BW189)-SUMIF($BX$3:$BX189,BK$2,$BY$3:$BY189))*AR$1,""))</f>
        <v/>
      </c>
      <c r="BL189" s="13" t="str">
        <f>IF(AS189="","",IF(AS189=BL$2,(SUMIF($BV$3:$BV189,BL$2,$BW$3:$BW189)-SUMIF($BX$3:$BX189,BL$2,$BY$3:$BY189))*AS$1,""))</f>
        <v/>
      </c>
      <c r="BM189" s="13" t="str">
        <f>IF(AT189="","",IF(AT189=BM$2,(SUMIF($BV$3:$BV189,BM$2,$BW$3:$BW189)-SUMIF($BX$3:$BX189,BM$2,$BY$3:$BY189))*AT$1,""))</f>
        <v/>
      </c>
      <c r="BN189" s="13" t="str">
        <f>IF(AU189="","",IF(AU189=BN$2,(SUMIF($BV$3:$BV189,BN$2,$BW$3:$BW189)-SUMIF($BX$3:$BX189,BN$2,$BY$3:$BY189))*AU$1,""))</f>
        <v/>
      </c>
      <c r="BO189" s="13" t="str">
        <f>IF(AV189="","",IF(AV189=BO$2,(SUMIF($BV$3:$BV189,BO$2,$BW$3:$BW189)-SUMIF($BX$3:$BX189,BO$2,$BY$3:$BY189))*AV$1,""))</f>
        <v/>
      </c>
      <c r="BP189" s="152"/>
      <c r="BQ189" s="13" t="str">
        <f t="shared" si="117"/>
        <v/>
      </c>
      <c r="BR189" s="75" t="str">
        <f t="shared" si="103"/>
        <v/>
      </c>
      <c r="BS189" s="33" t="str">
        <f t="shared" si="104"/>
        <v/>
      </c>
      <c r="BT189" s="42" t="str">
        <f t="shared" si="105"/>
        <v/>
      </c>
      <c r="BU189" s="38" t="str">
        <f t="shared" si="106"/>
        <v/>
      </c>
      <c r="BV189" s="30" t="str">
        <f t="shared" si="129"/>
        <v/>
      </c>
      <c r="BW189" s="36" t="str">
        <f t="shared" si="130"/>
        <v/>
      </c>
      <c r="BX189" s="36" t="str">
        <f t="shared" si="131"/>
        <v/>
      </c>
      <c r="BY189" s="45" t="str">
        <f t="shared" si="132"/>
        <v/>
      </c>
      <c r="BZ189" s="12" t="str">
        <f t="shared" si="107"/>
        <v/>
      </c>
      <c r="CA189" s="47" t="str">
        <f t="shared" si="108"/>
        <v/>
      </c>
      <c r="CB189" s="32" t="str">
        <f t="shared" si="109"/>
        <v/>
      </c>
      <c r="CC189" s="32" t="str">
        <f t="shared" si="110"/>
        <v/>
      </c>
      <c r="CD189" s="32" t="str">
        <f t="shared" si="111"/>
        <v/>
      </c>
      <c r="CE189" s="48"/>
      <c r="CF189" s="32" t="str">
        <f t="shared" si="118"/>
        <v/>
      </c>
      <c r="CG189" s="32" t="str">
        <f t="shared" si="119"/>
        <v/>
      </c>
      <c r="CH189" s="48"/>
    </row>
    <row r="190" spans="2:86" ht="30" customHeight="1" x14ac:dyDescent="0.2">
      <c r="B190" s="155"/>
      <c r="C190" s="117"/>
      <c r="D190" s="53"/>
      <c r="E190" s="68"/>
      <c r="F190" s="54"/>
      <c r="G190" s="54"/>
      <c r="H190" s="55"/>
      <c r="I190" s="71"/>
      <c r="J190" s="73"/>
      <c r="K190" s="56"/>
      <c r="L190" s="76" t="str">
        <f t="shared" si="112"/>
        <v/>
      </c>
      <c r="M190" s="77" t="str">
        <f t="shared" si="113"/>
        <v/>
      </c>
      <c r="N190" s="130" t="str">
        <f t="shared" si="114"/>
        <v/>
      </c>
      <c r="O190" s="131" t="str">
        <f t="shared" si="127"/>
        <v/>
      </c>
      <c r="P190" s="131" t="str">
        <f t="shared" si="127"/>
        <v/>
      </c>
      <c r="Q190" s="131" t="str">
        <f t="shared" si="127"/>
        <v/>
      </c>
      <c r="R190" s="131" t="str">
        <f t="shared" si="127"/>
        <v/>
      </c>
      <c r="S190" s="131" t="str">
        <f t="shared" si="127"/>
        <v/>
      </c>
      <c r="T190" s="131" t="str">
        <f t="shared" si="127"/>
        <v/>
      </c>
      <c r="U190" s="131" t="str">
        <f t="shared" si="127"/>
        <v/>
      </c>
      <c r="V190" s="14"/>
      <c r="W190" s="17" t="str">
        <f>IF(C190="",IF(OR(AND($H190&lt;&gt;"",C190=""),AND($F189=$F190,$AK190&lt;&gt;""),COUNTA($H$3:$H$100002)&gt;COUNTA($H$3:$H190),$AE190&lt;&gt;""),W189,""),C190)</f>
        <v/>
      </c>
      <c r="X190" s="17" t="str">
        <f>IF(D190="",IF(OR(AND($H190&lt;&gt;"",D190=""),AND($F189=$F190,$AK190&lt;&gt;""),COUNTA($H$3:$H$100002)&gt;COUNTA($H$3:$H190),$AE190&lt;&gt;""),X189,""),D190)</f>
        <v/>
      </c>
      <c r="Y190" s="17" t="str">
        <f>IF(E190="",IF(OR(AND($H190&lt;&gt;"",E190=""),AND($F189=$F190,$AK190&lt;&gt;""),COUNTA($H$3:$H$100002)&gt;COUNTA($H$3:$H190),$AE190&lt;&gt;""),Y189,""),E190)</f>
        <v/>
      </c>
      <c r="Z190" s="27" t="str">
        <f t="shared" si="123"/>
        <v/>
      </c>
      <c r="AA190" s="2" t="str">
        <f>IF(F190="","",COUNTA($F$3:F190))</f>
        <v/>
      </c>
      <c r="AB190" s="3" t="str">
        <f>IF(F190="","",IFERROR(IF(F190&lt;&gt;"",IFERROR(INDEX(設定!$C$3:$C$303,MATCH(F190,設定!$C$3:$C$303,0),0),INDEX(設定!$C$3:$C$303,MATCH("*"&amp;F190&amp;"*",設定!$C$3:$C$303,0),0)),""),"エラー"))</f>
        <v/>
      </c>
      <c r="AC190" s="2" t="str">
        <f>IF(G190="","",COUNTA($G$3:G190))</f>
        <v/>
      </c>
      <c r="AD190" s="3" t="str">
        <f>IF(G190="","",IFERROR(IF(G190&lt;&gt;"",IFERROR(INDEX(設定!$C$3:$C$303,MATCH(G190,設定!$C$3:$C$303,0),0),INDEX(設定!$C$3:$C$303,MATCH("*"&amp;G190&amp;"*",設定!$C$3:$C$303,0),0)),""),"エラー"))</f>
        <v/>
      </c>
      <c r="AE190" s="3" t="str">
        <f>IFERROR(IF(AB190="",IF(AND(H190&lt;&gt;"",F190=""),INDEX(AB$3:AB190,MATCH(MAX(AA$3:AA190),AA$3:AA190,0),0),""),AB190),"")</f>
        <v/>
      </c>
      <c r="AF190" s="3" t="str">
        <f>IFERROR(IF(AD190="",IF(AND(H190&lt;&gt;"",G190=""),INDEX(AD$3:AD190,MATCH(MAX(AC$3:AC190),AC$3:AC190,0),0),""),AD190),"")</f>
        <v/>
      </c>
      <c r="AG190" s="2" t="str">
        <f>IF(AH190="","",IF(OR(AH190=AH189,AH190=AH191),IF(AND(E190="",AB190="",AG189&lt;&gt;""),MAX($AG$3:AG189),MAX($AG$3:AG189)+1),IF(AH189=AH190,AG189,MAX($AG$3:AG189)+1)))</f>
        <v/>
      </c>
      <c r="AH190" s="12" t="str">
        <f t="shared" si="115"/>
        <v/>
      </c>
      <c r="AI190" s="12" t="str">
        <f t="shared" si="128"/>
        <v/>
      </c>
      <c r="AJ190" s="13" t="str">
        <f t="shared" si="98"/>
        <v/>
      </c>
      <c r="AK190" s="13" t="str">
        <f t="shared" si="99"/>
        <v/>
      </c>
      <c r="AL190" s="13" t="str">
        <f>IF(OR(AJ190="",COUNTIF($AH$3:AH190,AH190)&lt;&gt;COUNTIF(AH$3:AH$100002,AH190)),"",SUMIF(AH$3:AH$100002,AH190,AJ$3:AJ$100002))</f>
        <v/>
      </c>
      <c r="AM190" s="13" t="str">
        <f>IF(OR(AK190="",COUNTIF($AH$3:AH190,AH190)&lt;&gt;COUNTIF(AH$3:AH$100002,AH190)),"",SUMIF(AH$3:AH$100002,AH190,AK$3:AK$100002))</f>
        <v/>
      </c>
      <c r="AO190" s="13" t="str">
        <f t="shared" si="116"/>
        <v/>
      </c>
      <c r="AP190" s="13" t="str">
        <f t="shared" si="116"/>
        <v/>
      </c>
      <c r="AQ190" s="13" t="str">
        <f t="shared" si="116"/>
        <v/>
      </c>
      <c r="AR190" s="13" t="str">
        <f t="shared" si="100"/>
        <v/>
      </c>
      <c r="AS190" s="13" t="str">
        <f t="shared" si="100"/>
        <v/>
      </c>
      <c r="AT190" s="13" t="str">
        <f t="shared" si="100"/>
        <v/>
      </c>
      <c r="AU190" s="13" t="str">
        <f t="shared" si="100"/>
        <v/>
      </c>
      <c r="AV190" s="13" t="str">
        <f t="shared" si="124"/>
        <v/>
      </c>
      <c r="AW190" s="86" t="str">
        <f t="shared" si="101"/>
        <v/>
      </c>
      <c r="AX190" s="59" t="str">
        <f t="shared" si="102"/>
        <v/>
      </c>
      <c r="AY190" s="63" t="str">
        <f>IF(OR($BR190="",BH190=""),"",COUNT($BR$3:$BR190))</f>
        <v/>
      </c>
      <c r="AZ190" s="13" t="str">
        <f>IF(OR($BR190="",BI190=""),"",COUNT($BR$3:$BR190))</f>
        <v/>
      </c>
      <c r="BA190" s="13" t="str">
        <f>IF(OR($BR190="",BJ190=""),"",COUNT($BR$3:$BR190))</f>
        <v/>
      </c>
      <c r="BB190" s="13" t="str">
        <f>IF(OR($BR190="",BK190=""),"",COUNT($BR$3:$BR190))</f>
        <v/>
      </c>
      <c r="BC190" s="13" t="str">
        <f>IF(OR($BR190="",BL190=""),"",COUNT($BR$3:$BR190))</f>
        <v/>
      </c>
      <c r="BD190" s="13" t="str">
        <f>IF(OR($BR190="",BM190=""),"",COUNT($BR$3:$BR190))</f>
        <v/>
      </c>
      <c r="BE190" s="13" t="str">
        <f>IF(OR($BR190="",BN190=""),"",COUNT($BR$3:$BR190))</f>
        <v/>
      </c>
      <c r="BF190" s="13" t="str">
        <f>IF(OR($BR190="",BO190=""),"",COUNT($BR$3:$BR190))</f>
        <v/>
      </c>
      <c r="BG190" s="66" t="str">
        <f>IF(Z190="","",COUNT($Z$3:Z190))</f>
        <v/>
      </c>
      <c r="BH190" s="13" t="str">
        <f>IF(AO190="","",IF(AO190=BH$2,(SUMIF($BV$3:$BV190,BH$2,$BW$3:$BW190)-SUMIF($BX$3:$BX190,BH$2,$BY$3:$BY190))*AO$1,""))</f>
        <v/>
      </c>
      <c r="BI190" s="13" t="str">
        <f>IF(AP190="","",IF(AP190=BI$2,(SUMIF($BV$3:$BV190,BI$2,$BW$3:$BW190)-SUMIF($BX$3:$BX190,BI$2,$BY$3:$BY190))*AP$1,""))</f>
        <v/>
      </c>
      <c r="BJ190" s="13" t="str">
        <f>IF(AQ190="","",IF(AQ190=BJ$2,(SUMIF($BV$3:$BV190,BJ$2,$BW$3:$BW190)-SUMIF($BX$3:$BX190,BJ$2,$BY$3:$BY190))*AQ$1,""))</f>
        <v/>
      </c>
      <c r="BK190" s="13" t="str">
        <f>IF(AR190="","",IF(AR190=BK$2,(SUMIF($BV$3:$BV190,BK$2,$BW$3:$BW190)-SUMIF($BX$3:$BX190,BK$2,$BY$3:$BY190))*AR$1,""))</f>
        <v/>
      </c>
      <c r="BL190" s="13" t="str">
        <f>IF(AS190="","",IF(AS190=BL$2,(SUMIF($BV$3:$BV190,BL$2,$BW$3:$BW190)-SUMIF($BX$3:$BX190,BL$2,$BY$3:$BY190))*AS$1,""))</f>
        <v/>
      </c>
      <c r="BM190" s="13" t="str">
        <f>IF(AT190="","",IF(AT190=BM$2,(SUMIF($BV$3:$BV190,BM$2,$BW$3:$BW190)-SUMIF($BX$3:$BX190,BM$2,$BY$3:$BY190))*AT$1,""))</f>
        <v/>
      </c>
      <c r="BN190" s="13" t="str">
        <f>IF(AU190="","",IF(AU190=BN$2,(SUMIF($BV$3:$BV190,BN$2,$BW$3:$BW190)-SUMIF($BX$3:$BX190,BN$2,$BY$3:$BY190))*AU$1,""))</f>
        <v/>
      </c>
      <c r="BO190" s="13" t="str">
        <f>IF(AV190="","",IF(AV190=BO$2,(SUMIF($BV$3:$BV190,BO$2,$BW$3:$BW190)-SUMIF($BX$3:$BX190,BO$2,$BY$3:$BY190))*AV$1,""))</f>
        <v/>
      </c>
      <c r="BP190" s="152"/>
      <c r="BQ190" s="13" t="str">
        <f t="shared" si="117"/>
        <v/>
      </c>
      <c r="BR190" s="75" t="str">
        <f t="shared" si="103"/>
        <v/>
      </c>
      <c r="BS190" s="33" t="str">
        <f t="shared" si="104"/>
        <v/>
      </c>
      <c r="BT190" s="42" t="str">
        <f t="shared" si="105"/>
        <v/>
      </c>
      <c r="BU190" s="38" t="str">
        <f t="shared" si="106"/>
        <v/>
      </c>
      <c r="BV190" s="30" t="str">
        <f t="shared" si="129"/>
        <v/>
      </c>
      <c r="BW190" s="36" t="str">
        <f t="shared" si="130"/>
        <v/>
      </c>
      <c r="BX190" s="36" t="str">
        <f t="shared" si="131"/>
        <v/>
      </c>
      <c r="BY190" s="45" t="str">
        <f t="shared" si="132"/>
        <v/>
      </c>
      <c r="BZ190" s="12" t="str">
        <f t="shared" si="107"/>
        <v/>
      </c>
      <c r="CA190" s="47" t="str">
        <f t="shared" si="108"/>
        <v/>
      </c>
      <c r="CB190" s="32" t="str">
        <f t="shared" si="109"/>
        <v/>
      </c>
      <c r="CC190" s="32" t="str">
        <f t="shared" si="110"/>
        <v/>
      </c>
      <c r="CD190" s="32" t="str">
        <f t="shared" si="111"/>
        <v/>
      </c>
      <c r="CE190" s="48"/>
      <c r="CF190" s="32" t="str">
        <f t="shared" si="118"/>
        <v/>
      </c>
      <c r="CG190" s="32" t="str">
        <f t="shared" si="119"/>
        <v/>
      </c>
      <c r="CH190" s="48"/>
    </row>
    <row r="191" spans="2:86" ht="30" customHeight="1" x14ac:dyDescent="0.2">
      <c r="B191" s="155"/>
      <c r="C191" s="117"/>
      <c r="D191" s="53"/>
      <c r="E191" s="68"/>
      <c r="F191" s="54"/>
      <c r="G191" s="54"/>
      <c r="H191" s="55"/>
      <c r="I191" s="71"/>
      <c r="J191" s="73"/>
      <c r="K191" s="56"/>
      <c r="L191" s="76" t="str">
        <f t="shared" si="112"/>
        <v/>
      </c>
      <c r="M191" s="77" t="str">
        <f t="shared" si="113"/>
        <v/>
      </c>
      <c r="N191" s="130" t="str">
        <f t="shared" si="114"/>
        <v/>
      </c>
      <c r="O191" s="131" t="str">
        <f t="shared" si="127"/>
        <v/>
      </c>
      <c r="P191" s="131" t="str">
        <f t="shared" si="127"/>
        <v/>
      </c>
      <c r="Q191" s="131" t="str">
        <f t="shared" si="127"/>
        <v/>
      </c>
      <c r="R191" s="131" t="str">
        <f t="shared" si="127"/>
        <v/>
      </c>
      <c r="S191" s="131" t="str">
        <f t="shared" si="127"/>
        <v/>
      </c>
      <c r="T191" s="131" t="str">
        <f t="shared" si="127"/>
        <v/>
      </c>
      <c r="U191" s="131" t="str">
        <f t="shared" si="127"/>
        <v/>
      </c>
      <c r="V191" s="14"/>
      <c r="W191" s="17" t="str">
        <f>IF(C191="",IF(OR(AND($H191&lt;&gt;"",C191=""),AND($F190=$F191,$AK191&lt;&gt;""),COUNTA($H$3:$H$100002)&gt;COUNTA($H$3:$H191),$AE191&lt;&gt;""),W190,""),C191)</f>
        <v/>
      </c>
      <c r="X191" s="17" t="str">
        <f>IF(D191="",IF(OR(AND($H191&lt;&gt;"",D191=""),AND($F190=$F191,$AK191&lt;&gt;""),COUNTA($H$3:$H$100002)&gt;COUNTA($H$3:$H191),$AE191&lt;&gt;""),X190,""),D191)</f>
        <v/>
      </c>
      <c r="Y191" s="17" t="str">
        <f>IF(E191="",IF(OR(AND($H191&lt;&gt;"",E191=""),AND($F190=$F191,$AK191&lt;&gt;""),COUNTA($H$3:$H$100002)&gt;COUNTA($H$3:$H191),$AE191&lt;&gt;""),Y190,""),E191)</f>
        <v/>
      </c>
      <c r="Z191" s="27" t="str">
        <f t="shared" si="123"/>
        <v/>
      </c>
      <c r="AA191" s="2" t="str">
        <f>IF(F191="","",COUNTA($F$3:F191))</f>
        <v/>
      </c>
      <c r="AB191" s="3" t="str">
        <f>IF(F191="","",IFERROR(IF(F191&lt;&gt;"",IFERROR(INDEX(設定!$C$3:$C$303,MATCH(F191,設定!$C$3:$C$303,0),0),INDEX(設定!$C$3:$C$303,MATCH("*"&amp;F191&amp;"*",設定!$C$3:$C$303,0),0)),""),"エラー"))</f>
        <v/>
      </c>
      <c r="AC191" s="2" t="str">
        <f>IF(G191="","",COUNTA($G$3:G191))</f>
        <v/>
      </c>
      <c r="AD191" s="3" t="str">
        <f>IF(G191="","",IFERROR(IF(G191&lt;&gt;"",IFERROR(INDEX(設定!$C$3:$C$303,MATCH(G191,設定!$C$3:$C$303,0),0),INDEX(設定!$C$3:$C$303,MATCH("*"&amp;G191&amp;"*",設定!$C$3:$C$303,0),0)),""),"エラー"))</f>
        <v/>
      </c>
      <c r="AE191" s="3" t="str">
        <f>IFERROR(IF(AB191="",IF(AND(H191&lt;&gt;"",F191=""),INDEX(AB$3:AB191,MATCH(MAX(AA$3:AA191),AA$3:AA191,0),0),""),AB191),"")</f>
        <v/>
      </c>
      <c r="AF191" s="3" t="str">
        <f>IFERROR(IF(AD191="",IF(AND(H191&lt;&gt;"",G191=""),INDEX(AD$3:AD191,MATCH(MAX(AC$3:AC191),AC$3:AC191,0),0),""),AD191),"")</f>
        <v/>
      </c>
      <c r="AG191" s="2" t="str">
        <f>IF(AH191="","",IF(OR(AH191=AH190,AH191=AH192),IF(AND(E191="",AB191="",AG190&lt;&gt;""),MAX($AG$3:AG190),MAX($AG$3:AG190)+1),IF(AH190=AH191,AG190,MAX($AG$3:AG190)+1)))</f>
        <v/>
      </c>
      <c r="AH191" s="12" t="str">
        <f t="shared" si="115"/>
        <v/>
      </c>
      <c r="AI191" s="12" t="str">
        <f t="shared" si="128"/>
        <v/>
      </c>
      <c r="AJ191" s="13" t="str">
        <f t="shared" si="98"/>
        <v/>
      </c>
      <c r="AK191" s="13" t="str">
        <f t="shared" si="99"/>
        <v/>
      </c>
      <c r="AL191" s="13" t="str">
        <f>IF(OR(AJ191="",COUNTIF($AH$3:AH191,AH191)&lt;&gt;COUNTIF(AH$3:AH$100002,AH191)),"",SUMIF(AH$3:AH$100002,AH191,AJ$3:AJ$100002))</f>
        <v/>
      </c>
      <c r="AM191" s="13" t="str">
        <f>IF(OR(AK191="",COUNTIF($AH$3:AH191,AH191)&lt;&gt;COUNTIF(AH$3:AH$100002,AH191)),"",SUMIF(AH$3:AH$100002,AH191,AK$3:AK$100002))</f>
        <v/>
      </c>
      <c r="AO191" s="13" t="str">
        <f t="shared" si="116"/>
        <v/>
      </c>
      <c r="AP191" s="13" t="str">
        <f t="shared" si="116"/>
        <v/>
      </c>
      <c r="AQ191" s="13" t="str">
        <f t="shared" si="116"/>
        <v/>
      </c>
      <c r="AR191" s="13" t="str">
        <f t="shared" si="100"/>
        <v/>
      </c>
      <c r="AS191" s="13" t="str">
        <f t="shared" si="100"/>
        <v/>
      </c>
      <c r="AT191" s="13" t="str">
        <f t="shared" si="100"/>
        <v/>
      </c>
      <c r="AU191" s="13" t="str">
        <f t="shared" si="100"/>
        <v/>
      </c>
      <c r="AV191" s="13" t="str">
        <f t="shared" si="124"/>
        <v/>
      </c>
      <c r="AW191" s="86" t="str">
        <f t="shared" si="101"/>
        <v/>
      </c>
      <c r="AX191" s="59" t="str">
        <f t="shared" si="102"/>
        <v/>
      </c>
      <c r="AY191" s="63" t="str">
        <f>IF(OR($BR191="",BH191=""),"",COUNT($BR$3:$BR191))</f>
        <v/>
      </c>
      <c r="AZ191" s="13" t="str">
        <f>IF(OR($BR191="",BI191=""),"",COUNT($BR$3:$BR191))</f>
        <v/>
      </c>
      <c r="BA191" s="13" t="str">
        <f>IF(OR($BR191="",BJ191=""),"",COUNT($BR$3:$BR191))</f>
        <v/>
      </c>
      <c r="BB191" s="13" t="str">
        <f>IF(OR($BR191="",BK191=""),"",COUNT($BR$3:$BR191))</f>
        <v/>
      </c>
      <c r="BC191" s="13" t="str">
        <f>IF(OR($BR191="",BL191=""),"",COUNT($BR$3:$BR191))</f>
        <v/>
      </c>
      <c r="BD191" s="13" t="str">
        <f>IF(OR($BR191="",BM191=""),"",COUNT($BR$3:$BR191))</f>
        <v/>
      </c>
      <c r="BE191" s="13" t="str">
        <f>IF(OR($BR191="",BN191=""),"",COUNT($BR$3:$BR191))</f>
        <v/>
      </c>
      <c r="BF191" s="13" t="str">
        <f>IF(OR($BR191="",BO191=""),"",COUNT($BR$3:$BR191))</f>
        <v/>
      </c>
      <c r="BG191" s="66" t="str">
        <f>IF(Z191="","",COUNT($Z$3:Z191))</f>
        <v/>
      </c>
      <c r="BH191" s="13" t="str">
        <f>IF(AO191="","",IF(AO191=BH$2,(SUMIF($BV$3:$BV191,BH$2,$BW$3:$BW191)-SUMIF($BX$3:$BX191,BH$2,$BY$3:$BY191))*AO$1,""))</f>
        <v/>
      </c>
      <c r="BI191" s="13" t="str">
        <f>IF(AP191="","",IF(AP191=BI$2,(SUMIF($BV$3:$BV191,BI$2,$BW$3:$BW191)-SUMIF($BX$3:$BX191,BI$2,$BY$3:$BY191))*AP$1,""))</f>
        <v/>
      </c>
      <c r="BJ191" s="13" t="str">
        <f>IF(AQ191="","",IF(AQ191=BJ$2,(SUMIF($BV$3:$BV191,BJ$2,$BW$3:$BW191)-SUMIF($BX$3:$BX191,BJ$2,$BY$3:$BY191))*AQ$1,""))</f>
        <v/>
      </c>
      <c r="BK191" s="13" t="str">
        <f>IF(AR191="","",IF(AR191=BK$2,(SUMIF($BV$3:$BV191,BK$2,$BW$3:$BW191)-SUMIF($BX$3:$BX191,BK$2,$BY$3:$BY191))*AR$1,""))</f>
        <v/>
      </c>
      <c r="BL191" s="13" t="str">
        <f>IF(AS191="","",IF(AS191=BL$2,(SUMIF($BV$3:$BV191,BL$2,$BW$3:$BW191)-SUMIF($BX$3:$BX191,BL$2,$BY$3:$BY191))*AS$1,""))</f>
        <v/>
      </c>
      <c r="BM191" s="13" t="str">
        <f>IF(AT191="","",IF(AT191=BM$2,(SUMIF($BV$3:$BV191,BM$2,$BW$3:$BW191)-SUMIF($BX$3:$BX191,BM$2,$BY$3:$BY191))*AT$1,""))</f>
        <v/>
      </c>
      <c r="BN191" s="13" t="str">
        <f>IF(AU191="","",IF(AU191=BN$2,(SUMIF($BV$3:$BV191,BN$2,$BW$3:$BW191)-SUMIF($BX$3:$BX191,BN$2,$BY$3:$BY191))*AU$1,""))</f>
        <v/>
      </c>
      <c r="BO191" s="13" t="str">
        <f>IF(AV191="","",IF(AV191=BO$2,(SUMIF($BV$3:$BV191,BO$2,$BW$3:$BW191)-SUMIF($BX$3:$BX191,BO$2,$BY$3:$BY191))*AV$1,""))</f>
        <v/>
      </c>
      <c r="BP191" s="152"/>
      <c r="BQ191" s="13" t="str">
        <f t="shared" si="117"/>
        <v/>
      </c>
      <c r="BR191" s="75" t="str">
        <f t="shared" si="103"/>
        <v/>
      </c>
      <c r="BS191" s="33" t="str">
        <f t="shared" si="104"/>
        <v/>
      </c>
      <c r="BT191" s="42" t="str">
        <f t="shared" si="105"/>
        <v/>
      </c>
      <c r="BU191" s="38" t="str">
        <f t="shared" si="106"/>
        <v/>
      </c>
      <c r="BV191" s="30" t="str">
        <f t="shared" si="129"/>
        <v/>
      </c>
      <c r="BW191" s="36" t="str">
        <f t="shared" si="130"/>
        <v/>
      </c>
      <c r="BX191" s="36" t="str">
        <f t="shared" si="131"/>
        <v/>
      </c>
      <c r="BY191" s="45" t="str">
        <f t="shared" si="132"/>
        <v/>
      </c>
      <c r="BZ191" s="12" t="str">
        <f t="shared" si="107"/>
        <v/>
      </c>
      <c r="CA191" s="47" t="str">
        <f t="shared" si="108"/>
        <v/>
      </c>
      <c r="CB191" s="32" t="str">
        <f t="shared" si="109"/>
        <v/>
      </c>
      <c r="CC191" s="32" t="str">
        <f t="shared" si="110"/>
        <v/>
      </c>
      <c r="CD191" s="32" t="str">
        <f t="shared" si="111"/>
        <v/>
      </c>
      <c r="CE191" s="48"/>
      <c r="CF191" s="32" t="str">
        <f t="shared" si="118"/>
        <v/>
      </c>
      <c r="CG191" s="32" t="str">
        <f t="shared" si="119"/>
        <v/>
      </c>
      <c r="CH191" s="48"/>
    </row>
    <row r="192" spans="2:86" ht="30" customHeight="1" x14ac:dyDescent="0.2">
      <c r="B192" s="155"/>
      <c r="C192" s="117"/>
      <c r="D192" s="53"/>
      <c r="E192" s="68"/>
      <c r="F192" s="54"/>
      <c r="G192" s="54"/>
      <c r="H192" s="55"/>
      <c r="I192" s="74"/>
      <c r="J192" s="73"/>
      <c r="K192" s="56"/>
      <c r="L192" s="76" t="str">
        <f t="shared" si="112"/>
        <v/>
      </c>
      <c r="M192" s="77" t="str">
        <f t="shared" si="113"/>
        <v/>
      </c>
      <c r="N192" s="130" t="str">
        <f t="shared" si="114"/>
        <v/>
      </c>
      <c r="O192" s="131" t="str">
        <f t="shared" si="127"/>
        <v/>
      </c>
      <c r="P192" s="131" t="str">
        <f t="shared" si="127"/>
        <v/>
      </c>
      <c r="Q192" s="131" t="str">
        <f t="shared" si="127"/>
        <v/>
      </c>
      <c r="R192" s="131" t="str">
        <f t="shared" si="127"/>
        <v/>
      </c>
      <c r="S192" s="131" t="str">
        <f t="shared" si="127"/>
        <v/>
      </c>
      <c r="T192" s="131" t="str">
        <f t="shared" si="127"/>
        <v/>
      </c>
      <c r="U192" s="131" t="str">
        <f t="shared" si="127"/>
        <v/>
      </c>
      <c r="V192" s="14"/>
      <c r="W192" s="17" t="str">
        <f>IF(C192="",IF(OR(AND($H192&lt;&gt;"",C192=""),AND($F191=$F192,$AK192&lt;&gt;""),COUNTA($H$3:$H$100002)&gt;COUNTA($H$3:$H192),$AE192&lt;&gt;""),W191,""),C192)</f>
        <v/>
      </c>
      <c r="X192" s="17" t="str">
        <f>IF(D192="",IF(OR(AND($H192&lt;&gt;"",D192=""),AND($F191=$F192,$AK192&lt;&gt;""),COUNTA($H$3:$H$100002)&gt;COUNTA($H$3:$H192),$AE192&lt;&gt;""),X191,""),D192)</f>
        <v/>
      </c>
      <c r="Y192" s="17" t="str">
        <f>IF(E192="",IF(OR(AND($H192&lt;&gt;"",E192=""),AND($F191=$F192,$AK192&lt;&gt;""),COUNTA($H$3:$H$100002)&gt;COUNTA($H$3:$H192),$AE192&lt;&gt;""),Y191,""),E192)</f>
        <v/>
      </c>
      <c r="Z192" s="27" t="str">
        <f t="shared" si="123"/>
        <v/>
      </c>
      <c r="AA192" s="2" t="str">
        <f>IF(F192="","",COUNTA($F$3:F192))</f>
        <v/>
      </c>
      <c r="AB192" s="3" t="str">
        <f>IF(F192="","",IFERROR(IF(F192&lt;&gt;"",IFERROR(INDEX(設定!$C$3:$C$303,MATCH(F192,設定!$C$3:$C$303,0),0),INDEX(設定!$C$3:$C$303,MATCH("*"&amp;F192&amp;"*",設定!$C$3:$C$303,0),0)),""),"エラー"))</f>
        <v/>
      </c>
      <c r="AC192" s="2" t="str">
        <f>IF(G192="","",COUNTA($G$3:G192))</f>
        <v/>
      </c>
      <c r="AD192" s="3" t="str">
        <f>IF(G192="","",IFERROR(IF(G192&lt;&gt;"",IFERROR(INDEX(設定!$C$3:$C$303,MATCH(G192,設定!$C$3:$C$303,0),0),INDEX(設定!$C$3:$C$303,MATCH("*"&amp;G192&amp;"*",設定!$C$3:$C$303,0),0)),""),"エラー"))</f>
        <v/>
      </c>
      <c r="AE192" s="3" t="str">
        <f>IFERROR(IF(AB192="",IF(AND(H192&lt;&gt;"",F192=""),INDEX(AB$3:AB192,MATCH(MAX(AA$3:AA192),AA$3:AA192,0),0),""),AB192),"")</f>
        <v/>
      </c>
      <c r="AF192" s="3" t="str">
        <f>IFERROR(IF(AD192="",IF(AND(H192&lt;&gt;"",G192=""),INDEX(AD$3:AD192,MATCH(MAX(AC$3:AC192),AC$3:AC192,0),0),""),AD192),"")</f>
        <v/>
      </c>
      <c r="AG192" s="2" t="str">
        <f>IF(AH192="","",IF(OR(AH192=AH191,AH192=AH193),IF(AND(E192="",AB192="",AG191&lt;&gt;""),MAX($AG$3:AG191),MAX($AG$3:AG191)+1),IF(AH191=AH192,AG191,MAX($AG$3:AG191)+1)))</f>
        <v/>
      </c>
      <c r="AH192" s="12" t="str">
        <f t="shared" si="115"/>
        <v/>
      </c>
      <c r="AI192" s="12" t="str">
        <f t="shared" si="128"/>
        <v/>
      </c>
      <c r="AJ192" s="13" t="str">
        <f t="shared" si="98"/>
        <v/>
      </c>
      <c r="AK192" s="13" t="str">
        <f t="shared" si="99"/>
        <v/>
      </c>
      <c r="AL192" s="13" t="str">
        <f>IF(OR(AJ192="",COUNTIF($AH$3:AH192,AH192)&lt;&gt;COUNTIF(AH$3:AH$100002,AH192)),"",SUMIF(AH$3:AH$100002,AH192,AJ$3:AJ$100002))</f>
        <v/>
      </c>
      <c r="AM192" s="13" t="str">
        <f>IF(OR(AK192="",COUNTIF($AH$3:AH192,AH192)&lt;&gt;COUNTIF(AH$3:AH$100002,AH192)),"",SUMIF(AH$3:AH$100002,AH192,AK$3:AK$100002))</f>
        <v/>
      </c>
      <c r="AO192" s="13" t="str">
        <f t="shared" si="116"/>
        <v/>
      </c>
      <c r="AP192" s="13" t="str">
        <f t="shared" si="116"/>
        <v/>
      </c>
      <c r="AQ192" s="13" t="str">
        <f t="shared" si="116"/>
        <v/>
      </c>
      <c r="AR192" s="13" t="str">
        <f t="shared" si="100"/>
        <v/>
      </c>
      <c r="AS192" s="13" t="str">
        <f t="shared" si="100"/>
        <v/>
      </c>
      <c r="AT192" s="13" t="str">
        <f t="shared" si="100"/>
        <v/>
      </c>
      <c r="AU192" s="13" t="str">
        <f t="shared" si="100"/>
        <v/>
      </c>
      <c r="AV192" s="13" t="str">
        <f t="shared" si="124"/>
        <v/>
      </c>
      <c r="AW192" s="86" t="str">
        <f t="shared" si="101"/>
        <v/>
      </c>
      <c r="AX192" s="59" t="str">
        <f t="shared" si="102"/>
        <v/>
      </c>
      <c r="AY192" s="63" t="str">
        <f>IF(OR($BR192="",BH192=""),"",COUNT($BR$3:$BR192))</f>
        <v/>
      </c>
      <c r="AZ192" s="13" t="str">
        <f>IF(OR($BR192="",BI192=""),"",COUNT($BR$3:$BR192))</f>
        <v/>
      </c>
      <c r="BA192" s="13" t="str">
        <f>IF(OR($BR192="",BJ192=""),"",COUNT($BR$3:$BR192))</f>
        <v/>
      </c>
      <c r="BB192" s="13" t="str">
        <f>IF(OR($BR192="",BK192=""),"",COUNT($BR$3:$BR192))</f>
        <v/>
      </c>
      <c r="BC192" s="13" t="str">
        <f>IF(OR($BR192="",BL192=""),"",COUNT($BR$3:$BR192))</f>
        <v/>
      </c>
      <c r="BD192" s="13" t="str">
        <f>IF(OR($BR192="",BM192=""),"",COUNT($BR$3:$BR192))</f>
        <v/>
      </c>
      <c r="BE192" s="13" t="str">
        <f>IF(OR($BR192="",BN192=""),"",COUNT($BR$3:$BR192))</f>
        <v/>
      </c>
      <c r="BF192" s="13" t="str">
        <f>IF(OR($BR192="",BO192=""),"",COUNT($BR$3:$BR192))</f>
        <v/>
      </c>
      <c r="BG192" s="66" t="str">
        <f>IF(Z192="","",COUNT($Z$3:Z192))</f>
        <v/>
      </c>
      <c r="BH192" s="13" t="str">
        <f>IF(AO192="","",IF(AO192=BH$2,(SUMIF($BV$3:$BV192,BH$2,$BW$3:$BW192)-SUMIF($BX$3:$BX192,BH$2,$BY$3:$BY192))*AO$1,""))</f>
        <v/>
      </c>
      <c r="BI192" s="13" t="str">
        <f>IF(AP192="","",IF(AP192=BI$2,(SUMIF($BV$3:$BV192,BI$2,$BW$3:$BW192)-SUMIF($BX$3:$BX192,BI$2,$BY$3:$BY192))*AP$1,""))</f>
        <v/>
      </c>
      <c r="BJ192" s="13" t="str">
        <f>IF(AQ192="","",IF(AQ192=BJ$2,(SUMIF($BV$3:$BV192,BJ$2,$BW$3:$BW192)-SUMIF($BX$3:$BX192,BJ$2,$BY$3:$BY192))*AQ$1,""))</f>
        <v/>
      </c>
      <c r="BK192" s="13" t="str">
        <f>IF(AR192="","",IF(AR192=BK$2,(SUMIF($BV$3:$BV192,BK$2,$BW$3:$BW192)-SUMIF($BX$3:$BX192,BK$2,$BY$3:$BY192))*AR$1,""))</f>
        <v/>
      </c>
      <c r="BL192" s="13" t="str">
        <f>IF(AS192="","",IF(AS192=BL$2,(SUMIF($BV$3:$BV192,BL$2,$BW$3:$BW192)-SUMIF($BX$3:$BX192,BL$2,$BY$3:$BY192))*AS$1,""))</f>
        <v/>
      </c>
      <c r="BM192" s="13" t="str">
        <f>IF(AT192="","",IF(AT192=BM$2,(SUMIF($BV$3:$BV192,BM$2,$BW$3:$BW192)-SUMIF($BX$3:$BX192,BM$2,$BY$3:$BY192))*AT$1,""))</f>
        <v/>
      </c>
      <c r="BN192" s="13" t="str">
        <f>IF(AU192="","",IF(AU192=BN$2,(SUMIF($BV$3:$BV192,BN$2,$BW$3:$BW192)-SUMIF($BX$3:$BX192,BN$2,$BY$3:$BY192))*AU$1,""))</f>
        <v/>
      </c>
      <c r="BO192" s="13" t="str">
        <f>IF(AV192="","",IF(AV192=BO$2,(SUMIF($BV$3:$BV192,BO$2,$BW$3:$BW192)-SUMIF($BX$3:$BX192,BO$2,$BY$3:$BY192))*AV$1,""))</f>
        <v/>
      </c>
      <c r="BP192" s="152"/>
      <c r="BQ192" s="13" t="str">
        <f t="shared" si="117"/>
        <v/>
      </c>
      <c r="BR192" s="75" t="str">
        <f t="shared" si="103"/>
        <v/>
      </c>
      <c r="BS192" s="33" t="str">
        <f t="shared" si="104"/>
        <v/>
      </c>
      <c r="BT192" s="42" t="str">
        <f t="shared" si="105"/>
        <v/>
      </c>
      <c r="BU192" s="38" t="str">
        <f t="shared" si="106"/>
        <v/>
      </c>
      <c r="BV192" s="30" t="str">
        <f t="shared" si="129"/>
        <v/>
      </c>
      <c r="BW192" s="36" t="str">
        <f t="shared" si="130"/>
        <v/>
      </c>
      <c r="BX192" s="36" t="str">
        <f t="shared" si="131"/>
        <v/>
      </c>
      <c r="BY192" s="45" t="str">
        <f t="shared" si="132"/>
        <v/>
      </c>
      <c r="BZ192" s="12" t="str">
        <f t="shared" si="107"/>
        <v/>
      </c>
      <c r="CA192" s="47" t="str">
        <f t="shared" si="108"/>
        <v/>
      </c>
      <c r="CB192" s="32" t="str">
        <f t="shared" si="109"/>
        <v/>
      </c>
      <c r="CC192" s="32" t="str">
        <f t="shared" si="110"/>
        <v/>
      </c>
      <c r="CD192" s="32" t="str">
        <f t="shared" si="111"/>
        <v/>
      </c>
      <c r="CE192" s="48"/>
      <c r="CF192" s="32" t="str">
        <f t="shared" si="118"/>
        <v/>
      </c>
      <c r="CG192" s="32" t="str">
        <f t="shared" si="119"/>
        <v/>
      </c>
      <c r="CH192" s="48"/>
    </row>
    <row r="193" spans="2:86" ht="30" customHeight="1" x14ac:dyDescent="0.2">
      <c r="B193" s="155"/>
      <c r="C193" s="117"/>
      <c r="D193" s="53"/>
      <c r="E193" s="68"/>
      <c r="F193" s="54"/>
      <c r="G193" s="54"/>
      <c r="H193" s="55"/>
      <c r="I193" s="71"/>
      <c r="J193" s="73"/>
      <c r="K193" s="56"/>
      <c r="L193" s="76" t="str">
        <f t="shared" si="112"/>
        <v/>
      </c>
      <c r="M193" s="77" t="str">
        <f t="shared" si="113"/>
        <v/>
      </c>
      <c r="N193" s="130" t="str">
        <f t="shared" si="114"/>
        <v/>
      </c>
      <c r="O193" s="131" t="str">
        <f t="shared" ref="O193:U202" si="133">IFERROR(INDEX($BH$3:$BO$100002,MATCH($BG193,$BG$3:$BG$100002,0),MATCH(O$1,$BH$2:$BO$2,0)),"")</f>
        <v/>
      </c>
      <c r="P193" s="131" t="str">
        <f t="shared" si="133"/>
        <v/>
      </c>
      <c r="Q193" s="131" t="str">
        <f t="shared" si="133"/>
        <v/>
      </c>
      <c r="R193" s="131" t="str">
        <f t="shared" si="133"/>
        <v/>
      </c>
      <c r="S193" s="131" t="str">
        <f t="shared" si="133"/>
        <v/>
      </c>
      <c r="T193" s="131" t="str">
        <f t="shared" si="133"/>
        <v/>
      </c>
      <c r="U193" s="131" t="str">
        <f t="shared" si="133"/>
        <v/>
      </c>
      <c r="V193" s="14"/>
      <c r="W193" s="17" t="str">
        <f>IF(C193="",IF(OR(AND($H193&lt;&gt;"",C193=""),AND($F192=$F193,$AK193&lt;&gt;""),COUNTA($H$3:$H$100002)&gt;COUNTA($H$3:$H193),$AE193&lt;&gt;""),W192,""),C193)</f>
        <v/>
      </c>
      <c r="X193" s="17" t="str">
        <f>IF(D193="",IF(OR(AND($H193&lt;&gt;"",D193=""),AND($F192=$F193,$AK193&lt;&gt;""),COUNTA($H$3:$H$100002)&gt;COUNTA($H$3:$H193),$AE193&lt;&gt;""),X192,""),D193)</f>
        <v/>
      </c>
      <c r="Y193" s="17" t="str">
        <f>IF(E193="",IF(OR(AND($H193&lt;&gt;"",E193=""),AND($F192=$F193,$AK193&lt;&gt;""),COUNTA($H$3:$H$100002)&gt;COUNTA($H$3:$H193),$AE193&lt;&gt;""),Y192,""),E193)</f>
        <v/>
      </c>
      <c r="Z193" s="27" t="str">
        <f t="shared" si="123"/>
        <v/>
      </c>
      <c r="AA193" s="2" t="str">
        <f>IF(F193="","",COUNTA($F$3:F193))</f>
        <v/>
      </c>
      <c r="AB193" s="3" t="str">
        <f>IF(F193="","",IFERROR(IF(F193&lt;&gt;"",IFERROR(INDEX(設定!$C$3:$C$303,MATCH(F193,設定!$C$3:$C$303,0),0),INDEX(設定!$C$3:$C$303,MATCH("*"&amp;F193&amp;"*",設定!$C$3:$C$303,0),0)),""),"エラー"))</f>
        <v/>
      </c>
      <c r="AC193" s="2" t="str">
        <f>IF(G193="","",COUNTA($G$3:G193))</f>
        <v/>
      </c>
      <c r="AD193" s="3" t="str">
        <f>IF(G193="","",IFERROR(IF(G193&lt;&gt;"",IFERROR(INDEX(設定!$C$3:$C$303,MATCH(G193,設定!$C$3:$C$303,0),0),INDEX(設定!$C$3:$C$303,MATCH("*"&amp;G193&amp;"*",設定!$C$3:$C$303,0),0)),""),"エラー"))</f>
        <v/>
      </c>
      <c r="AE193" s="3" t="str">
        <f>IFERROR(IF(AB193="",IF(AND(H193&lt;&gt;"",F193=""),INDEX(AB$3:AB193,MATCH(MAX(AA$3:AA193),AA$3:AA193,0),0),""),AB193),"")</f>
        <v/>
      </c>
      <c r="AF193" s="3" t="str">
        <f>IFERROR(IF(AD193="",IF(AND(H193&lt;&gt;"",G193=""),INDEX(AD$3:AD193,MATCH(MAX(AC$3:AC193),AC$3:AC193,0),0),""),AD193),"")</f>
        <v/>
      </c>
      <c r="AG193" s="2" t="str">
        <f>IF(AH193="","",IF(OR(AH193=AH192,AH193=AH194),IF(AND(E193="",AB193="",AG192&lt;&gt;""),MAX($AG$3:AG192),MAX($AG$3:AG192)+1),IF(AH192=AH193,AG192,MAX($AG$3:AG192)+1)))</f>
        <v/>
      </c>
      <c r="AH193" s="12" t="str">
        <f t="shared" si="115"/>
        <v/>
      </c>
      <c r="AI193" s="12" t="str">
        <f t="shared" si="128"/>
        <v/>
      </c>
      <c r="AJ193" s="13" t="str">
        <f t="shared" si="98"/>
        <v/>
      </c>
      <c r="AK193" s="13" t="str">
        <f t="shared" si="99"/>
        <v/>
      </c>
      <c r="AL193" s="13" t="str">
        <f>IF(OR(AJ193="",COUNTIF($AH$3:AH193,AH193)&lt;&gt;COUNTIF(AH$3:AH$100002,AH193)),"",SUMIF(AH$3:AH$100002,AH193,AJ$3:AJ$100002))</f>
        <v/>
      </c>
      <c r="AM193" s="13" t="str">
        <f>IF(OR(AK193="",COUNTIF($AH$3:AH193,AH193)&lt;&gt;COUNTIF(AH$3:AH$100002,AH193)),"",SUMIF(AH$3:AH$100002,AH193,AK$3:AK$100002))</f>
        <v/>
      </c>
      <c r="AO193" s="13" t="str">
        <f t="shared" si="116"/>
        <v/>
      </c>
      <c r="AP193" s="13" t="str">
        <f t="shared" si="116"/>
        <v/>
      </c>
      <c r="AQ193" s="13" t="str">
        <f t="shared" si="116"/>
        <v/>
      </c>
      <c r="AR193" s="13" t="str">
        <f t="shared" si="100"/>
        <v/>
      </c>
      <c r="AS193" s="13" t="str">
        <f t="shared" si="100"/>
        <v/>
      </c>
      <c r="AT193" s="13" t="str">
        <f t="shared" si="100"/>
        <v/>
      </c>
      <c r="AU193" s="13" t="str">
        <f t="shared" si="100"/>
        <v/>
      </c>
      <c r="AV193" s="13" t="str">
        <f t="shared" si="124"/>
        <v/>
      </c>
      <c r="AW193" s="86" t="str">
        <f t="shared" si="101"/>
        <v/>
      </c>
      <c r="AX193" s="59" t="str">
        <f t="shared" si="102"/>
        <v/>
      </c>
      <c r="AY193" s="63" t="str">
        <f>IF(OR($BR193="",BH193=""),"",COUNT($BR$3:$BR193))</f>
        <v/>
      </c>
      <c r="AZ193" s="13" t="str">
        <f>IF(OR($BR193="",BI193=""),"",COUNT($BR$3:$BR193))</f>
        <v/>
      </c>
      <c r="BA193" s="13" t="str">
        <f>IF(OR($BR193="",BJ193=""),"",COUNT($BR$3:$BR193))</f>
        <v/>
      </c>
      <c r="BB193" s="13" t="str">
        <f>IF(OR($BR193="",BK193=""),"",COUNT($BR$3:$BR193))</f>
        <v/>
      </c>
      <c r="BC193" s="13" t="str">
        <f>IF(OR($BR193="",BL193=""),"",COUNT($BR$3:$BR193))</f>
        <v/>
      </c>
      <c r="BD193" s="13" t="str">
        <f>IF(OR($BR193="",BM193=""),"",COUNT($BR$3:$BR193))</f>
        <v/>
      </c>
      <c r="BE193" s="13" t="str">
        <f>IF(OR($BR193="",BN193=""),"",COUNT($BR$3:$BR193))</f>
        <v/>
      </c>
      <c r="BF193" s="13" t="str">
        <f>IF(OR($BR193="",BO193=""),"",COUNT($BR$3:$BR193))</f>
        <v/>
      </c>
      <c r="BG193" s="66" t="str">
        <f>IF(Z193="","",COUNT($Z$3:Z193))</f>
        <v/>
      </c>
      <c r="BH193" s="13" t="str">
        <f>IF(AO193="","",IF(AO193=BH$2,(SUMIF($BV$3:$BV193,BH$2,$BW$3:$BW193)-SUMIF($BX$3:$BX193,BH$2,$BY$3:$BY193))*AO$1,""))</f>
        <v/>
      </c>
      <c r="BI193" s="13" t="str">
        <f>IF(AP193="","",IF(AP193=BI$2,(SUMIF($BV$3:$BV193,BI$2,$BW$3:$BW193)-SUMIF($BX$3:$BX193,BI$2,$BY$3:$BY193))*AP$1,""))</f>
        <v/>
      </c>
      <c r="BJ193" s="13" t="str">
        <f>IF(AQ193="","",IF(AQ193=BJ$2,(SUMIF($BV$3:$BV193,BJ$2,$BW$3:$BW193)-SUMIF($BX$3:$BX193,BJ$2,$BY$3:$BY193))*AQ$1,""))</f>
        <v/>
      </c>
      <c r="BK193" s="13" t="str">
        <f>IF(AR193="","",IF(AR193=BK$2,(SUMIF($BV$3:$BV193,BK$2,$BW$3:$BW193)-SUMIF($BX$3:$BX193,BK$2,$BY$3:$BY193))*AR$1,""))</f>
        <v/>
      </c>
      <c r="BL193" s="13" t="str">
        <f>IF(AS193="","",IF(AS193=BL$2,(SUMIF($BV$3:$BV193,BL$2,$BW$3:$BW193)-SUMIF($BX$3:$BX193,BL$2,$BY$3:$BY193))*AS$1,""))</f>
        <v/>
      </c>
      <c r="BM193" s="13" t="str">
        <f>IF(AT193="","",IF(AT193=BM$2,(SUMIF($BV$3:$BV193,BM$2,$BW$3:$BW193)-SUMIF($BX$3:$BX193,BM$2,$BY$3:$BY193))*AT$1,""))</f>
        <v/>
      </c>
      <c r="BN193" s="13" t="str">
        <f>IF(AU193="","",IF(AU193=BN$2,(SUMIF($BV$3:$BV193,BN$2,$BW$3:$BW193)-SUMIF($BX$3:$BX193,BN$2,$BY$3:$BY193))*AU$1,""))</f>
        <v/>
      </c>
      <c r="BO193" s="13" t="str">
        <f>IF(AV193="","",IF(AV193=BO$2,(SUMIF($BV$3:$BV193,BO$2,$BW$3:$BW193)-SUMIF($BX$3:$BX193,BO$2,$BY$3:$BY193))*AV$1,""))</f>
        <v/>
      </c>
      <c r="BP193" s="152"/>
      <c r="BQ193" s="13" t="str">
        <f t="shared" si="117"/>
        <v/>
      </c>
      <c r="BR193" s="75" t="str">
        <f t="shared" si="103"/>
        <v/>
      </c>
      <c r="BS193" s="33" t="str">
        <f t="shared" si="104"/>
        <v/>
      </c>
      <c r="BT193" s="42" t="str">
        <f t="shared" si="105"/>
        <v/>
      </c>
      <c r="BU193" s="38" t="str">
        <f t="shared" si="106"/>
        <v/>
      </c>
      <c r="BV193" s="30" t="str">
        <f t="shared" si="129"/>
        <v/>
      </c>
      <c r="BW193" s="36" t="str">
        <f t="shared" si="130"/>
        <v/>
      </c>
      <c r="BX193" s="36" t="str">
        <f t="shared" si="131"/>
        <v/>
      </c>
      <c r="BY193" s="45" t="str">
        <f t="shared" si="132"/>
        <v/>
      </c>
      <c r="BZ193" s="12" t="str">
        <f t="shared" si="107"/>
        <v/>
      </c>
      <c r="CA193" s="47" t="str">
        <f t="shared" si="108"/>
        <v/>
      </c>
      <c r="CB193" s="32" t="str">
        <f t="shared" si="109"/>
        <v/>
      </c>
      <c r="CC193" s="32" t="str">
        <f t="shared" si="110"/>
        <v/>
      </c>
      <c r="CD193" s="32" t="str">
        <f t="shared" si="111"/>
        <v/>
      </c>
      <c r="CE193" s="48"/>
      <c r="CF193" s="32" t="str">
        <f t="shared" si="118"/>
        <v/>
      </c>
      <c r="CG193" s="32" t="str">
        <f t="shared" si="119"/>
        <v/>
      </c>
      <c r="CH193" s="48"/>
    </row>
    <row r="194" spans="2:86" ht="30" customHeight="1" x14ac:dyDescent="0.2">
      <c r="B194" s="155"/>
      <c r="C194" s="117"/>
      <c r="D194" s="53"/>
      <c r="E194" s="68"/>
      <c r="F194" s="54"/>
      <c r="G194" s="54"/>
      <c r="H194" s="55"/>
      <c r="I194" s="71"/>
      <c r="J194" s="73"/>
      <c r="K194" s="56"/>
      <c r="L194" s="76" t="str">
        <f t="shared" si="112"/>
        <v/>
      </c>
      <c r="M194" s="77" t="str">
        <f t="shared" si="113"/>
        <v/>
      </c>
      <c r="N194" s="130" t="str">
        <f t="shared" si="114"/>
        <v/>
      </c>
      <c r="O194" s="131" t="str">
        <f t="shared" si="133"/>
        <v/>
      </c>
      <c r="P194" s="131" t="str">
        <f t="shared" si="133"/>
        <v/>
      </c>
      <c r="Q194" s="131" t="str">
        <f t="shared" si="133"/>
        <v/>
      </c>
      <c r="R194" s="131" t="str">
        <f t="shared" si="133"/>
        <v/>
      </c>
      <c r="S194" s="131" t="str">
        <f t="shared" si="133"/>
        <v/>
      </c>
      <c r="T194" s="131" t="str">
        <f t="shared" si="133"/>
        <v/>
      </c>
      <c r="U194" s="131" t="str">
        <f t="shared" si="133"/>
        <v/>
      </c>
      <c r="V194" s="14"/>
      <c r="W194" s="17" t="str">
        <f>IF(C194="",IF(OR(AND($H194&lt;&gt;"",C194=""),AND($F193=$F194,$AK194&lt;&gt;""),COUNTA($H$3:$H$100002)&gt;COUNTA($H$3:$H194),$AE194&lt;&gt;""),W193,""),C194)</f>
        <v/>
      </c>
      <c r="X194" s="17" t="str">
        <f>IF(D194="",IF(OR(AND($H194&lt;&gt;"",D194=""),AND($F193=$F194,$AK194&lt;&gt;""),COUNTA($H$3:$H$100002)&gt;COUNTA($H$3:$H194),$AE194&lt;&gt;""),X193,""),D194)</f>
        <v/>
      </c>
      <c r="Y194" s="17" t="str">
        <f>IF(E194="",IF(OR(AND($H194&lt;&gt;"",E194=""),AND($F193=$F194,$AK194&lt;&gt;""),COUNTA($H$3:$H$100002)&gt;COUNTA($H$3:$H194),$AE194&lt;&gt;""),Y193,""),E194)</f>
        <v/>
      </c>
      <c r="Z194" s="27" t="str">
        <f t="shared" si="123"/>
        <v/>
      </c>
      <c r="AA194" s="2" t="str">
        <f>IF(F194="","",COUNTA($F$3:F194))</f>
        <v/>
      </c>
      <c r="AB194" s="3" t="str">
        <f>IF(F194="","",IFERROR(IF(F194&lt;&gt;"",IFERROR(INDEX(設定!$C$3:$C$303,MATCH(F194,設定!$C$3:$C$303,0),0),INDEX(設定!$C$3:$C$303,MATCH("*"&amp;F194&amp;"*",設定!$C$3:$C$303,0),0)),""),"エラー"))</f>
        <v/>
      </c>
      <c r="AC194" s="2" t="str">
        <f>IF(G194="","",COUNTA($G$3:G194))</f>
        <v/>
      </c>
      <c r="AD194" s="3" t="str">
        <f>IF(G194="","",IFERROR(IF(G194&lt;&gt;"",IFERROR(INDEX(設定!$C$3:$C$303,MATCH(G194,設定!$C$3:$C$303,0),0),INDEX(設定!$C$3:$C$303,MATCH("*"&amp;G194&amp;"*",設定!$C$3:$C$303,0),0)),""),"エラー"))</f>
        <v/>
      </c>
      <c r="AE194" s="3" t="str">
        <f>IFERROR(IF(AB194="",IF(AND(H194&lt;&gt;"",F194=""),INDEX(AB$3:AB194,MATCH(MAX(AA$3:AA194),AA$3:AA194,0),0),""),AB194),"")</f>
        <v/>
      </c>
      <c r="AF194" s="3" t="str">
        <f>IFERROR(IF(AD194="",IF(AND(H194&lt;&gt;"",G194=""),INDEX(AD$3:AD194,MATCH(MAX(AC$3:AC194),AC$3:AC194,0),0),""),AD194),"")</f>
        <v/>
      </c>
      <c r="AG194" s="2" t="str">
        <f>IF(AH194="","",IF(OR(AH194=AH193,AH194=AH195),IF(AND(E194="",AB194="",AG193&lt;&gt;""),MAX($AG$3:AG193),MAX($AG$3:AG193)+1),IF(AH193=AH194,AG193,MAX($AG$3:AG193)+1)))</f>
        <v/>
      </c>
      <c r="AH194" s="12" t="str">
        <f t="shared" si="115"/>
        <v/>
      </c>
      <c r="AI194" s="12" t="str">
        <f t="shared" si="128"/>
        <v/>
      </c>
      <c r="AJ194" s="13" t="str">
        <f t="shared" si="98"/>
        <v/>
      </c>
      <c r="AK194" s="13" t="str">
        <f t="shared" si="99"/>
        <v/>
      </c>
      <c r="AL194" s="13" t="str">
        <f>IF(OR(AJ194="",COUNTIF($AH$3:AH194,AH194)&lt;&gt;COUNTIF(AH$3:AH$100002,AH194)),"",SUMIF(AH$3:AH$100002,AH194,AJ$3:AJ$100002))</f>
        <v/>
      </c>
      <c r="AM194" s="13" t="str">
        <f>IF(OR(AK194="",COUNTIF($AH$3:AH194,AH194)&lt;&gt;COUNTIF(AH$3:AH$100002,AH194)),"",SUMIF(AH$3:AH$100002,AH194,AK$3:AK$100002))</f>
        <v/>
      </c>
      <c r="AO194" s="13" t="str">
        <f t="shared" si="116"/>
        <v/>
      </c>
      <c r="AP194" s="13" t="str">
        <f t="shared" si="116"/>
        <v/>
      </c>
      <c r="AQ194" s="13" t="str">
        <f t="shared" si="116"/>
        <v/>
      </c>
      <c r="AR194" s="13" t="str">
        <f t="shared" si="100"/>
        <v/>
      </c>
      <c r="AS194" s="13" t="str">
        <f t="shared" si="100"/>
        <v/>
      </c>
      <c r="AT194" s="13" t="str">
        <f t="shared" si="100"/>
        <v/>
      </c>
      <c r="AU194" s="13" t="str">
        <f t="shared" si="100"/>
        <v/>
      </c>
      <c r="AV194" s="13" t="str">
        <f t="shared" si="124"/>
        <v/>
      </c>
      <c r="AW194" s="86" t="str">
        <f t="shared" si="101"/>
        <v/>
      </c>
      <c r="AX194" s="59" t="str">
        <f t="shared" si="102"/>
        <v/>
      </c>
      <c r="AY194" s="63" t="str">
        <f>IF(OR($BR194="",BH194=""),"",COUNT($BR$3:$BR194))</f>
        <v/>
      </c>
      <c r="AZ194" s="13" t="str">
        <f>IF(OR($BR194="",BI194=""),"",COUNT($BR$3:$BR194))</f>
        <v/>
      </c>
      <c r="BA194" s="13" t="str">
        <f>IF(OR($BR194="",BJ194=""),"",COUNT($BR$3:$BR194))</f>
        <v/>
      </c>
      <c r="BB194" s="13" t="str">
        <f>IF(OR($BR194="",BK194=""),"",COUNT($BR$3:$BR194))</f>
        <v/>
      </c>
      <c r="BC194" s="13" t="str">
        <f>IF(OR($BR194="",BL194=""),"",COUNT($BR$3:$BR194))</f>
        <v/>
      </c>
      <c r="BD194" s="13" t="str">
        <f>IF(OR($BR194="",BM194=""),"",COUNT($BR$3:$BR194))</f>
        <v/>
      </c>
      <c r="BE194" s="13" t="str">
        <f>IF(OR($BR194="",BN194=""),"",COUNT($BR$3:$BR194))</f>
        <v/>
      </c>
      <c r="BF194" s="13" t="str">
        <f>IF(OR($BR194="",BO194=""),"",COUNT($BR$3:$BR194))</f>
        <v/>
      </c>
      <c r="BG194" s="66" t="str">
        <f>IF(Z194="","",COUNT($Z$3:Z194))</f>
        <v/>
      </c>
      <c r="BH194" s="13" t="str">
        <f>IF(AO194="","",IF(AO194=BH$2,(SUMIF($BV$3:$BV194,BH$2,$BW$3:$BW194)-SUMIF($BX$3:$BX194,BH$2,$BY$3:$BY194))*AO$1,""))</f>
        <v/>
      </c>
      <c r="BI194" s="13" t="str">
        <f>IF(AP194="","",IF(AP194=BI$2,(SUMIF($BV$3:$BV194,BI$2,$BW$3:$BW194)-SUMIF($BX$3:$BX194,BI$2,$BY$3:$BY194))*AP$1,""))</f>
        <v/>
      </c>
      <c r="BJ194" s="13" t="str">
        <f>IF(AQ194="","",IF(AQ194=BJ$2,(SUMIF($BV$3:$BV194,BJ$2,$BW$3:$BW194)-SUMIF($BX$3:$BX194,BJ$2,$BY$3:$BY194))*AQ$1,""))</f>
        <v/>
      </c>
      <c r="BK194" s="13" t="str">
        <f>IF(AR194="","",IF(AR194=BK$2,(SUMIF($BV$3:$BV194,BK$2,$BW$3:$BW194)-SUMIF($BX$3:$BX194,BK$2,$BY$3:$BY194))*AR$1,""))</f>
        <v/>
      </c>
      <c r="BL194" s="13" t="str">
        <f>IF(AS194="","",IF(AS194=BL$2,(SUMIF($BV$3:$BV194,BL$2,$BW$3:$BW194)-SUMIF($BX$3:$BX194,BL$2,$BY$3:$BY194))*AS$1,""))</f>
        <v/>
      </c>
      <c r="BM194" s="13" t="str">
        <f>IF(AT194="","",IF(AT194=BM$2,(SUMIF($BV$3:$BV194,BM$2,$BW$3:$BW194)-SUMIF($BX$3:$BX194,BM$2,$BY$3:$BY194))*AT$1,""))</f>
        <v/>
      </c>
      <c r="BN194" s="13" t="str">
        <f>IF(AU194="","",IF(AU194=BN$2,(SUMIF($BV$3:$BV194,BN$2,$BW$3:$BW194)-SUMIF($BX$3:$BX194,BN$2,$BY$3:$BY194))*AU$1,""))</f>
        <v/>
      </c>
      <c r="BO194" s="13" t="str">
        <f>IF(AV194="","",IF(AV194=BO$2,(SUMIF($BV$3:$BV194,BO$2,$BW$3:$BW194)-SUMIF($BX$3:$BX194,BO$2,$BY$3:$BY194))*AV$1,""))</f>
        <v/>
      </c>
      <c r="BP194" s="152"/>
      <c r="BQ194" s="13" t="str">
        <f t="shared" si="117"/>
        <v/>
      </c>
      <c r="BR194" s="75" t="str">
        <f t="shared" si="103"/>
        <v/>
      </c>
      <c r="BS194" s="33" t="str">
        <f t="shared" si="104"/>
        <v/>
      </c>
      <c r="BT194" s="42" t="str">
        <f t="shared" si="105"/>
        <v/>
      </c>
      <c r="BU194" s="38" t="str">
        <f t="shared" si="106"/>
        <v/>
      </c>
      <c r="BV194" s="30" t="str">
        <f t="shared" si="129"/>
        <v/>
      </c>
      <c r="BW194" s="36" t="str">
        <f t="shared" si="130"/>
        <v/>
      </c>
      <c r="BX194" s="36" t="str">
        <f t="shared" si="131"/>
        <v/>
      </c>
      <c r="BY194" s="45" t="str">
        <f t="shared" si="132"/>
        <v/>
      </c>
      <c r="BZ194" s="12" t="str">
        <f t="shared" si="107"/>
        <v/>
      </c>
      <c r="CA194" s="47" t="str">
        <f t="shared" si="108"/>
        <v/>
      </c>
      <c r="CB194" s="32" t="str">
        <f t="shared" si="109"/>
        <v/>
      </c>
      <c r="CC194" s="32" t="str">
        <f t="shared" si="110"/>
        <v/>
      </c>
      <c r="CD194" s="32" t="str">
        <f t="shared" si="111"/>
        <v/>
      </c>
      <c r="CE194" s="48"/>
      <c r="CF194" s="32" t="str">
        <f t="shared" si="118"/>
        <v/>
      </c>
      <c r="CG194" s="32" t="str">
        <f t="shared" si="119"/>
        <v/>
      </c>
      <c r="CH194" s="48"/>
    </row>
    <row r="195" spans="2:86" ht="30" customHeight="1" x14ac:dyDescent="0.2">
      <c r="B195" s="155"/>
      <c r="C195" s="117"/>
      <c r="D195" s="53"/>
      <c r="E195" s="68"/>
      <c r="F195" s="54"/>
      <c r="G195" s="54"/>
      <c r="H195" s="55"/>
      <c r="I195" s="71"/>
      <c r="J195" s="73"/>
      <c r="K195" s="56"/>
      <c r="L195" s="76" t="str">
        <f t="shared" si="112"/>
        <v/>
      </c>
      <c r="M195" s="77" t="str">
        <f t="shared" si="113"/>
        <v/>
      </c>
      <c r="N195" s="130" t="str">
        <f t="shared" si="114"/>
        <v/>
      </c>
      <c r="O195" s="131" t="str">
        <f t="shared" si="133"/>
        <v/>
      </c>
      <c r="P195" s="131" t="str">
        <f t="shared" si="133"/>
        <v/>
      </c>
      <c r="Q195" s="131" t="str">
        <f t="shared" si="133"/>
        <v/>
      </c>
      <c r="R195" s="131" t="str">
        <f t="shared" si="133"/>
        <v/>
      </c>
      <c r="S195" s="131" t="str">
        <f t="shared" si="133"/>
        <v/>
      </c>
      <c r="T195" s="131" t="str">
        <f t="shared" si="133"/>
        <v/>
      </c>
      <c r="U195" s="131" t="str">
        <f t="shared" si="133"/>
        <v/>
      </c>
      <c r="V195" s="14"/>
      <c r="W195" s="17" t="str">
        <f>IF(C195="",IF(OR(AND($H195&lt;&gt;"",C195=""),AND($F194=$F195,$AK195&lt;&gt;""),COUNTA($H$3:$H$100002)&gt;COUNTA($H$3:$H195),$AE195&lt;&gt;""),W194,""),C195)</f>
        <v/>
      </c>
      <c r="X195" s="17" t="str">
        <f>IF(D195="",IF(OR(AND($H195&lt;&gt;"",D195=""),AND($F194=$F195,$AK195&lt;&gt;""),COUNTA($H$3:$H$100002)&gt;COUNTA($H$3:$H195),$AE195&lt;&gt;""),X194,""),D195)</f>
        <v/>
      </c>
      <c r="Y195" s="17" t="str">
        <f>IF(E195="",IF(OR(AND($H195&lt;&gt;"",E195=""),AND($F194=$F195,$AK195&lt;&gt;""),COUNTA($H$3:$H$100002)&gt;COUNTA($H$3:$H195),$AE195&lt;&gt;""),Y194,""),E195)</f>
        <v/>
      </c>
      <c r="Z195" s="27" t="str">
        <f t="shared" si="123"/>
        <v/>
      </c>
      <c r="AA195" s="2" t="str">
        <f>IF(F195="","",COUNTA($F$3:F195))</f>
        <v/>
      </c>
      <c r="AB195" s="3" t="str">
        <f>IF(F195="","",IFERROR(IF(F195&lt;&gt;"",IFERROR(INDEX(設定!$C$3:$C$303,MATCH(F195,設定!$C$3:$C$303,0),0),INDEX(設定!$C$3:$C$303,MATCH("*"&amp;F195&amp;"*",設定!$C$3:$C$303,0),0)),""),"エラー"))</f>
        <v/>
      </c>
      <c r="AC195" s="2" t="str">
        <f>IF(G195="","",COUNTA($G$3:G195))</f>
        <v/>
      </c>
      <c r="AD195" s="3" t="str">
        <f>IF(G195="","",IFERROR(IF(G195&lt;&gt;"",IFERROR(INDEX(設定!$C$3:$C$303,MATCH(G195,設定!$C$3:$C$303,0),0),INDEX(設定!$C$3:$C$303,MATCH("*"&amp;G195&amp;"*",設定!$C$3:$C$303,0),0)),""),"エラー"))</f>
        <v/>
      </c>
      <c r="AE195" s="3" t="str">
        <f>IFERROR(IF(AB195="",IF(AND(H195&lt;&gt;"",F195=""),INDEX(AB$3:AB195,MATCH(MAX(AA$3:AA195),AA$3:AA195,0),0),""),AB195),"")</f>
        <v/>
      </c>
      <c r="AF195" s="3" t="str">
        <f>IFERROR(IF(AD195="",IF(AND(H195&lt;&gt;"",G195=""),INDEX(AD$3:AD195,MATCH(MAX(AC$3:AC195),AC$3:AC195,0),0),""),AD195),"")</f>
        <v/>
      </c>
      <c r="AG195" s="2" t="str">
        <f>IF(AH195="","",IF(OR(AH195=AH194,AH195=AH196),IF(AND(E195="",AB195="",AG194&lt;&gt;""),MAX($AG$3:AG194),MAX($AG$3:AG194)+1),IF(AH194=AH195,AG194,MAX($AG$3:AG194)+1)))</f>
        <v/>
      </c>
      <c r="AH195" s="12" t="str">
        <f t="shared" si="115"/>
        <v/>
      </c>
      <c r="AI195" s="12" t="str">
        <f t="shared" si="128"/>
        <v/>
      </c>
      <c r="AJ195" s="13" t="str">
        <f t="shared" ref="AJ195:AJ258" si="134">IF($AE195="","",IF($AF195="",0,J195))</f>
        <v/>
      </c>
      <c r="AK195" s="13" t="str">
        <f t="shared" ref="AK195:AK258" si="135">IF($AE195="","",IF($AF195="",0,K195))</f>
        <v/>
      </c>
      <c r="AL195" s="13" t="str">
        <f>IF(OR(AJ195="",COUNTIF($AH$3:AH195,AH195)&lt;&gt;COUNTIF(AH$3:AH$100002,AH195)),"",SUMIF(AH$3:AH$100002,AH195,AJ$3:AJ$100002))</f>
        <v/>
      </c>
      <c r="AM195" s="13" t="str">
        <f>IF(OR(AK195="",COUNTIF($AH$3:AH195,AH195)&lt;&gt;COUNTIF(AH$3:AH$100002,AH195)),"",SUMIF(AH$3:AH$100002,AH195,AK$3:AK$100002))</f>
        <v/>
      </c>
      <c r="AO195" s="13" t="str">
        <f t="shared" si="116"/>
        <v/>
      </c>
      <c r="AP195" s="13" t="str">
        <f t="shared" si="116"/>
        <v/>
      </c>
      <c r="AQ195" s="13" t="str">
        <f t="shared" si="116"/>
        <v/>
      </c>
      <c r="AR195" s="13" t="str">
        <f t="shared" si="116"/>
        <v/>
      </c>
      <c r="AS195" s="13" t="str">
        <f t="shared" si="116"/>
        <v/>
      </c>
      <c r="AT195" s="13" t="str">
        <f t="shared" si="116"/>
        <v/>
      </c>
      <c r="AU195" s="13" t="str">
        <f t="shared" si="116"/>
        <v/>
      </c>
      <c r="AV195" s="13" t="str">
        <f t="shared" si="124"/>
        <v/>
      </c>
      <c r="AW195" s="86" t="str">
        <f t="shared" ref="AW195:AW258" si="136">IF(J195="","",J195)</f>
        <v/>
      </c>
      <c r="AX195" s="59" t="str">
        <f t="shared" ref="AX195:AX258" si="137">IF(K195="","",K195)</f>
        <v/>
      </c>
      <c r="AY195" s="63" t="str">
        <f>IF(OR($BR195="",BH195=""),"",COUNT($BR$3:$BR195))</f>
        <v/>
      </c>
      <c r="AZ195" s="13" t="str">
        <f>IF(OR($BR195="",BI195=""),"",COUNT($BR$3:$BR195))</f>
        <v/>
      </c>
      <c r="BA195" s="13" t="str">
        <f>IF(OR($BR195="",BJ195=""),"",COUNT($BR$3:$BR195))</f>
        <v/>
      </c>
      <c r="BB195" s="13" t="str">
        <f>IF(OR($BR195="",BK195=""),"",COUNT($BR$3:$BR195))</f>
        <v/>
      </c>
      <c r="BC195" s="13" t="str">
        <f>IF(OR($BR195="",BL195=""),"",COUNT($BR$3:$BR195))</f>
        <v/>
      </c>
      <c r="BD195" s="13" t="str">
        <f>IF(OR($BR195="",BM195=""),"",COUNT($BR$3:$BR195))</f>
        <v/>
      </c>
      <c r="BE195" s="13" t="str">
        <f>IF(OR($BR195="",BN195=""),"",COUNT($BR$3:$BR195))</f>
        <v/>
      </c>
      <c r="BF195" s="13" t="str">
        <f>IF(OR($BR195="",BO195=""),"",COUNT($BR$3:$BR195))</f>
        <v/>
      </c>
      <c r="BG195" s="66" t="str">
        <f>IF(Z195="","",COUNT($Z$3:Z195))</f>
        <v/>
      </c>
      <c r="BH195" s="13" t="str">
        <f>IF(AO195="","",IF(AO195=BH$2,(SUMIF($BV$3:$BV195,BH$2,$BW$3:$BW195)-SUMIF($BX$3:$BX195,BH$2,$BY$3:$BY195))*AO$1,""))</f>
        <v/>
      </c>
      <c r="BI195" s="13" t="str">
        <f>IF(AP195="","",IF(AP195=BI$2,(SUMIF($BV$3:$BV195,BI$2,$BW$3:$BW195)-SUMIF($BX$3:$BX195,BI$2,$BY$3:$BY195))*AP$1,""))</f>
        <v/>
      </c>
      <c r="BJ195" s="13" t="str">
        <f>IF(AQ195="","",IF(AQ195=BJ$2,(SUMIF($BV$3:$BV195,BJ$2,$BW$3:$BW195)-SUMIF($BX$3:$BX195,BJ$2,$BY$3:$BY195))*AQ$1,""))</f>
        <v/>
      </c>
      <c r="BK195" s="13" t="str">
        <f>IF(AR195="","",IF(AR195=BK$2,(SUMIF($BV$3:$BV195,BK$2,$BW$3:$BW195)-SUMIF($BX$3:$BX195,BK$2,$BY$3:$BY195))*AR$1,""))</f>
        <v/>
      </c>
      <c r="BL195" s="13" t="str">
        <f>IF(AS195="","",IF(AS195=BL$2,(SUMIF($BV$3:$BV195,BL$2,$BW$3:$BW195)-SUMIF($BX$3:$BX195,BL$2,$BY$3:$BY195))*AS$1,""))</f>
        <v/>
      </c>
      <c r="BM195" s="13" t="str">
        <f>IF(AT195="","",IF(AT195=BM$2,(SUMIF($BV$3:$BV195,BM$2,$BW$3:$BW195)-SUMIF($BX$3:$BX195,BM$2,$BY$3:$BY195))*AT$1,""))</f>
        <v/>
      </c>
      <c r="BN195" s="13" t="str">
        <f>IF(AU195="","",IF(AU195=BN$2,(SUMIF($BV$3:$BV195,BN$2,$BW$3:$BW195)-SUMIF($BX$3:$BX195,BN$2,$BY$3:$BY195))*AU$1,""))</f>
        <v/>
      </c>
      <c r="BO195" s="13" t="str">
        <f>IF(AV195="","",IF(AV195=BO$2,(SUMIF($BV$3:$BV195,BO$2,$BW$3:$BW195)-SUMIF($BX$3:$BX195,BO$2,$BY$3:$BY195))*AV$1,""))</f>
        <v/>
      </c>
      <c r="BP195" s="152"/>
      <c r="BQ195" s="13" t="str">
        <f t="shared" si="117"/>
        <v/>
      </c>
      <c r="BR195" s="75" t="str">
        <f t="shared" ref="BR195:BR258" si="138">IF(Z195="","",Z195)</f>
        <v/>
      </c>
      <c r="BS195" s="33" t="str">
        <f t="shared" ref="BS195:BS258" si="139">IF(Z195="","",W195)</f>
        <v/>
      </c>
      <c r="BT195" s="42" t="str">
        <f t="shared" ref="BT195:BT258" si="140">IF(Z195="","",X195)</f>
        <v/>
      </c>
      <c r="BU195" s="38" t="str">
        <f t="shared" ref="BU195:BU258" si="141">IF(Z195="","",Y195)</f>
        <v/>
      </c>
      <c r="BV195" s="30" t="str">
        <f t="shared" si="129"/>
        <v/>
      </c>
      <c r="BW195" s="36" t="str">
        <f t="shared" si="130"/>
        <v/>
      </c>
      <c r="BX195" s="36" t="str">
        <f t="shared" si="131"/>
        <v/>
      </c>
      <c r="BY195" s="45" t="str">
        <f t="shared" si="132"/>
        <v/>
      </c>
      <c r="BZ195" s="12" t="str">
        <f t="shared" ref="BZ195:BZ258" si="142">IF(H195="","",H195&amp;IF(I195="",""," ("&amp;I195&amp;")"))</f>
        <v/>
      </c>
      <c r="CA195" s="47" t="str">
        <f t="shared" ref="CA195:CA258" si="143">IF(AE195="","",AE195)</f>
        <v/>
      </c>
      <c r="CB195" s="32" t="str">
        <f t="shared" ref="CB195:CB258" si="144">IF(AF195="","",AF195)</f>
        <v/>
      </c>
      <c r="CC195" s="32" t="str">
        <f t="shared" ref="CC195:CC258" si="145">IF(J195="","",J195)</f>
        <v/>
      </c>
      <c r="CD195" s="32" t="str">
        <f t="shared" ref="CD195:CD258" si="146">IF(K195="","",K195)</f>
        <v/>
      </c>
      <c r="CE195" s="48"/>
      <c r="CF195" s="32" t="str">
        <f t="shared" si="118"/>
        <v/>
      </c>
      <c r="CG195" s="32" t="str">
        <f t="shared" si="119"/>
        <v/>
      </c>
      <c r="CH195" s="48"/>
    </row>
    <row r="196" spans="2:86" ht="30" customHeight="1" x14ac:dyDescent="0.2">
      <c r="B196" s="155"/>
      <c r="C196" s="117"/>
      <c r="D196" s="53"/>
      <c r="E196" s="68"/>
      <c r="F196" s="54"/>
      <c r="G196" s="54"/>
      <c r="H196" s="55"/>
      <c r="I196" s="71"/>
      <c r="J196" s="73"/>
      <c r="K196" s="56"/>
      <c r="L196" s="76" t="str">
        <f t="shared" ref="L196:L217" si="147">IF(AE196="","",AE196)</f>
        <v/>
      </c>
      <c r="M196" s="77" t="str">
        <f t="shared" ref="M196:M259" si="148">IF(AF196="","",AF196)</f>
        <v/>
      </c>
      <c r="N196" s="130" t="str">
        <f t="shared" ref="N196:N259" si="149">IFERROR(INDEX($BH$3:$BO$100002,MATCH($BG196,$BG$3:$BG$100002,0),MATCH(N$1,$BH$2:$BO$2,0)),"")</f>
        <v/>
      </c>
      <c r="O196" s="131" t="str">
        <f t="shared" si="133"/>
        <v/>
      </c>
      <c r="P196" s="131" t="str">
        <f t="shared" si="133"/>
        <v/>
      </c>
      <c r="Q196" s="131" t="str">
        <f t="shared" si="133"/>
        <v/>
      </c>
      <c r="R196" s="131" t="str">
        <f t="shared" si="133"/>
        <v/>
      </c>
      <c r="S196" s="131" t="str">
        <f t="shared" si="133"/>
        <v/>
      </c>
      <c r="T196" s="131" t="str">
        <f t="shared" si="133"/>
        <v/>
      </c>
      <c r="U196" s="131" t="str">
        <f t="shared" si="133"/>
        <v/>
      </c>
      <c r="V196" s="14"/>
      <c r="W196" s="17" t="str">
        <f>IF(C196="",IF(OR(AND($H196&lt;&gt;"",C196=""),AND($F195=$F196,$AK196&lt;&gt;""),COUNTA($H$3:$H$100002)&gt;COUNTA($H$3:$H196),$AE196&lt;&gt;""),W195,""),C196)</f>
        <v/>
      </c>
      <c r="X196" s="17" t="str">
        <f>IF(D196="",IF(OR(AND($H196&lt;&gt;"",D196=""),AND($F195=$F196,$AK196&lt;&gt;""),COUNTA($H$3:$H$100002)&gt;COUNTA($H$3:$H196),$AE196&lt;&gt;""),X195,""),D196)</f>
        <v/>
      </c>
      <c r="Y196" s="17" t="str">
        <f>IF(E196="",IF(OR(AND($H196&lt;&gt;"",E196=""),AND($F195=$F196,$AK196&lt;&gt;""),COUNTA($H$3:$H$100002)&gt;COUNTA($H$3:$H196),$AE196&lt;&gt;""),Y195,""),E196)</f>
        <v/>
      </c>
      <c r="Z196" s="27" t="str">
        <f t="shared" si="123"/>
        <v/>
      </c>
      <c r="AA196" s="2" t="str">
        <f>IF(F196="","",COUNTA($F$3:F196))</f>
        <v/>
      </c>
      <c r="AB196" s="3" t="str">
        <f>IF(F196="","",IFERROR(IF(F196&lt;&gt;"",IFERROR(INDEX(設定!$C$3:$C$303,MATCH(F196,設定!$C$3:$C$303,0),0),INDEX(設定!$C$3:$C$303,MATCH("*"&amp;F196&amp;"*",設定!$C$3:$C$303,0),0)),""),"エラー"))</f>
        <v/>
      </c>
      <c r="AC196" s="2" t="str">
        <f>IF(G196="","",COUNTA($G$3:G196))</f>
        <v/>
      </c>
      <c r="AD196" s="3" t="str">
        <f>IF(G196="","",IFERROR(IF(G196&lt;&gt;"",IFERROR(INDEX(設定!$C$3:$C$303,MATCH(G196,設定!$C$3:$C$303,0),0),INDEX(設定!$C$3:$C$303,MATCH("*"&amp;G196&amp;"*",設定!$C$3:$C$303,0),0)),""),"エラー"))</f>
        <v/>
      </c>
      <c r="AE196" s="3" t="str">
        <f>IFERROR(IF(AB196="",IF(AND(H196&lt;&gt;"",F196=""),INDEX(AB$3:AB196,MATCH(MAX(AA$3:AA196),AA$3:AA196,0),0),""),AB196),"")</f>
        <v/>
      </c>
      <c r="AF196" s="3" t="str">
        <f>IFERROR(IF(AD196="",IF(AND(H196&lt;&gt;"",G196=""),INDEX(AD$3:AD196,MATCH(MAX(AC$3:AC196),AC$3:AC196,0),0),""),AD196),"")</f>
        <v/>
      </c>
      <c r="AG196" s="2" t="str">
        <f>IF(AH196="","",IF(OR(AH196=AH195,AH196=AH197),IF(AND(E196="",AB196="",AG195&lt;&gt;""),MAX($AG$3:AG195),MAX($AG$3:AG195)+1),IF(AH195=AH196,AG195,MAX($AG$3:AG195)+1)))</f>
        <v/>
      </c>
      <c r="AH196" s="12" t="str">
        <f t="shared" ref="AH196:AH259" si="150">IF(AE196="","",Z196&amp;"@"&amp;AE196&amp;"@"&amp;AF196)</f>
        <v/>
      </c>
      <c r="AI196" s="12" t="str">
        <f t="shared" si="128"/>
        <v/>
      </c>
      <c r="AJ196" s="13" t="str">
        <f t="shared" si="134"/>
        <v/>
      </c>
      <c r="AK196" s="13" t="str">
        <f t="shared" si="135"/>
        <v/>
      </c>
      <c r="AL196" s="13" t="str">
        <f>IF(OR(AJ196="",COUNTIF($AH$3:AH196,AH196)&lt;&gt;COUNTIF(AH$3:AH$100002,AH196)),"",SUMIF(AH$3:AH$100002,AH196,AJ$3:AJ$100002))</f>
        <v/>
      </c>
      <c r="AM196" s="13" t="str">
        <f>IF(OR(AK196="",COUNTIF($AH$3:AH196,AH196)&lt;&gt;COUNTIF(AH$3:AH$100002,AH196)),"",SUMIF(AH$3:AH$100002,AH196,AK$3:AK$100002))</f>
        <v/>
      </c>
      <c r="AO196" s="13" t="str">
        <f t="shared" ref="AO196:AR259" si="151">IF($Z196="","",IF(COUNTIF($AE196:$AF196,AO$2),AO$2,""))</f>
        <v/>
      </c>
      <c r="AP196" s="13" t="str">
        <f t="shared" si="151"/>
        <v/>
      </c>
      <c r="AQ196" s="13" t="str">
        <f t="shared" si="151"/>
        <v/>
      </c>
      <c r="AR196" s="13" t="str">
        <f t="shared" si="151"/>
        <v/>
      </c>
      <c r="AS196" s="13" t="str">
        <f t="shared" ref="AS196:AV259" si="152">IF($Z196="","",IF(COUNTIF($AE196:$AF196,AS$2),AS$2,""))</f>
        <v/>
      </c>
      <c r="AT196" s="13" t="str">
        <f t="shared" si="152"/>
        <v/>
      </c>
      <c r="AU196" s="13" t="str">
        <f t="shared" si="152"/>
        <v/>
      </c>
      <c r="AV196" s="13" t="str">
        <f t="shared" si="124"/>
        <v/>
      </c>
      <c r="AW196" s="86" t="str">
        <f t="shared" si="136"/>
        <v/>
      </c>
      <c r="AX196" s="59" t="str">
        <f t="shared" si="137"/>
        <v/>
      </c>
      <c r="AY196" s="63" t="str">
        <f>IF(OR($BR196="",BH196=""),"",COUNT($BR$3:$BR196))</f>
        <v/>
      </c>
      <c r="AZ196" s="13" t="str">
        <f>IF(OR($BR196="",BI196=""),"",COUNT($BR$3:$BR196))</f>
        <v/>
      </c>
      <c r="BA196" s="13" t="str">
        <f>IF(OR($BR196="",BJ196=""),"",COUNT($BR$3:$BR196))</f>
        <v/>
      </c>
      <c r="BB196" s="13" t="str">
        <f>IF(OR($BR196="",BK196=""),"",COUNT($BR$3:$BR196))</f>
        <v/>
      </c>
      <c r="BC196" s="13" t="str">
        <f>IF(OR($BR196="",BL196=""),"",COUNT($BR$3:$BR196))</f>
        <v/>
      </c>
      <c r="BD196" s="13" t="str">
        <f>IF(OR($BR196="",BM196=""),"",COUNT($BR$3:$BR196))</f>
        <v/>
      </c>
      <c r="BE196" s="13" t="str">
        <f>IF(OR($BR196="",BN196=""),"",COUNT($BR$3:$BR196))</f>
        <v/>
      </c>
      <c r="BF196" s="13" t="str">
        <f>IF(OR($BR196="",BO196=""),"",COUNT($BR$3:$BR196))</f>
        <v/>
      </c>
      <c r="BG196" s="66" t="str">
        <f>IF(Z196="","",COUNT($Z$3:Z196))</f>
        <v/>
      </c>
      <c r="BH196" s="13" t="str">
        <f>IF(AO196="","",IF(AO196=BH$2,(SUMIF($BV$3:$BV196,BH$2,$BW$3:$BW196)-SUMIF($BX$3:$BX196,BH$2,$BY$3:$BY196))*AO$1,""))</f>
        <v/>
      </c>
      <c r="BI196" s="13" t="str">
        <f>IF(AP196="","",IF(AP196=BI$2,(SUMIF($BV$3:$BV196,BI$2,$BW$3:$BW196)-SUMIF($BX$3:$BX196,BI$2,$BY$3:$BY196))*AP$1,""))</f>
        <v/>
      </c>
      <c r="BJ196" s="13" t="str">
        <f>IF(AQ196="","",IF(AQ196=BJ$2,(SUMIF($BV$3:$BV196,BJ$2,$BW$3:$BW196)-SUMIF($BX$3:$BX196,BJ$2,$BY$3:$BY196))*AQ$1,""))</f>
        <v/>
      </c>
      <c r="BK196" s="13" t="str">
        <f>IF(AR196="","",IF(AR196=BK$2,(SUMIF($BV$3:$BV196,BK$2,$BW$3:$BW196)-SUMIF($BX$3:$BX196,BK$2,$BY$3:$BY196))*AR$1,""))</f>
        <v/>
      </c>
      <c r="BL196" s="13" t="str">
        <f>IF(AS196="","",IF(AS196=BL$2,(SUMIF($BV$3:$BV196,BL$2,$BW$3:$BW196)-SUMIF($BX$3:$BX196,BL$2,$BY$3:$BY196))*AS$1,""))</f>
        <v/>
      </c>
      <c r="BM196" s="13" t="str">
        <f>IF(AT196="","",IF(AT196=BM$2,(SUMIF($BV$3:$BV196,BM$2,$BW$3:$BW196)-SUMIF($BX$3:$BX196,BM$2,$BY$3:$BY196))*AT$1,""))</f>
        <v/>
      </c>
      <c r="BN196" s="13" t="str">
        <f>IF(AU196="","",IF(AU196=BN$2,(SUMIF($BV$3:$BV196,BN$2,$BW$3:$BW196)-SUMIF($BX$3:$BX196,BN$2,$BY$3:$BY196))*AU$1,""))</f>
        <v/>
      </c>
      <c r="BO196" s="13" t="str">
        <f>IF(AV196="","",IF(AV196=BO$2,(SUMIF($BV$3:$BV196,BO$2,$BW$3:$BW196)-SUMIF($BX$3:$BX196,BO$2,$BY$3:$BY196))*AV$1,""))</f>
        <v/>
      </c>
      <c r="BP196" s="152"/>
      <c r="BQ196" s="13" t="str">
        <f t="shared" ref="BQ196:BQ259" si="153">IF(B196="","",IF(ISNUMBER(B196),B196,""))</f>
        <v/>
      </c>
      <c r="BR196" s="75" t="str">
        <f t="shared" si="138"/>
        <v/>
      </c>
      <c r="BS196" s="33" t="str">
        <f t="shared" si="139"/>
        <v/>
      </c>
      <c r="BT196" s="42" t="str">
        <f t="shared" si="140"/>
        <v/>
      </c>
      <c r="BU196" s="38" t="str">
        <f t="shared" si="141"/>
        <v/>
      </c>
      <c r="BV196" s="30" t="str">
        <f t="shared" si="129"/>
        <v/>
      </c>
      <c r="BW196" s="36" t="str">
        <f t="shared" si="130"/>
        <v/>
      </c>
      <c r="BX196" s="36" t="str">
        <f t="shared" si="131"/>
        <v/>
      </c>
      <c r="BY196" s="45" t="str">
        <f t="shared" si="132"/>
        <v/>
      </c>
      <c r="BZ196" s="12" t="str">
        <f t="shared" si="142"/>
        <v/>
      </c>
      <c r="CA196" s="47" t="str">
        <f t="shared" si="143"/>
        <v/>
      </c>
      <c r="CB196" s="32" t="str">
        <f t="shared" si="144"/>
        <v/>
      </c>
      <c r="CC196" s="32" t="str">
        <f t="shared" si="145"/>
        <v/>
      </c>
      <c r="CD196" s="32" t="str">
        <f t="shared" si="146"/>
        <v/>
      </c>
      <c r="CE196" s="48"/>
      <c r="CF196" s="32" t="str">
        <f t="shared" ref="CF196:CF259" si="154">IF(AND(ISNUMBER(B196),CG196&lt;&gt;""),B196,"")</f>
        <v/>
      </c>
      <c r="CG196" s="32" t="str">
        <f t="shared" ref="CG196:CG259" si="155">IF(AE196="","",AE196&amp;"@"&amp;AF196)</f>
        <v/>
      </c>
      <c r="CH196" s="48"/>
    </row>
    <row r="197" spans="2:86" ht="30" customHeight="1" x14ac:dyDescent="0.2">
      <c r="B197" s="155"/>
      <c r="C197" s="117"/>
      <c r="D197" s="53"/>
      <c r="E197" s="68"/>
      <c r="F197" s="54"/>
      <c r="G197" s="54"/>
      <c r="H197" s="55"/>
      <c r="I197" s="71"/>
      <c r="J197" s="73"/>
      <c r="K197" s="56"/>
      <c r="L197" s="76" t="str">
        <f t="shared" si="147"/>
        <v/>
      </c>
      <c r="M197" s="77" t="str">
        <f t="shared" si="148"/>
        <v/>
      </c>
      <c r="N197" s="130" t="str">
        <f t="shared" si="149"/>
        <v/>
      </c>
      <c r="O197" s="131" t="str">
        <f t="shared" si="133"/>
        <v/>
      </c>
      <c r="P197" s="131" t="str">
        <f t="shared" si="133"/>
        <v/>
      </c>
      <c r="Q197" s="131" t="str">
        <f t="shared" si="133"/>
        <v/>
      </c>
      <c r="R197" s="131" t="str">
        <f t="shared" si="133"/>
        <v/>
      </c>
      <c r="S197" s="131" t="str">
        <f t="shared" si="133"/>
        <v/>
      </c>
      <c r="T197" s="131" t="str">
        <f t="shared" si="133"/>
        <v/>
      </c>
      <c r="U197" s="131" t="str">
        <f t="shared" si="133"/>
        <v/>
      </c>
      <c r="V197" s="14"/>
      <c r="W197" s="17" t="str">
        <f>IF(C197="",IF(OR(AND($H197&lt;&gt;"",C197=""),AND($F196=$F197,$AK197&lt;&gt;""),COUNTA($H$3:$H$100002)&gt;COUNTA($H$3:$H197),$AE197&lt;&gt;""),W196,""),C197)</f>
        <v/>
      </c>
      <c r="X197" s="17" t="str">
        <f>IF(D197="",IF(OR(AND($H197&lt;&gt;"",D197=""),AND($F196=$F197,$AK197&lt;&gt;""),COUNTA($H$3:$H$100002)&gt;COUNTA($H$3:$H197),$AE197&lt;&gt;""),X196,""),D197)</f>
        <v/>
      </c>
      <c r="Y197" s="17" t="str">
        <f>IF(E197="",IF(OR(AND($H197&lt;&gt;"",E197=""),AND($F196=$F197,$AK197&lt;&gt;""),COUNTA($H$3:$H$100002)&gt;COUNTA($H$3:$H197),$AE197&lt;&gt;""),Y196,""),E197)</f>
        <v/>
      </c>
      <c r="Z197" s="27" t="str">
        <f t="shared" si="123"/>
        <v/>
      </c>
      <c r="AA197" s="2" t="str">
        <f>IF(F197="","",COUNTA($F$3:F197))</f>
        <v/>
      </c>
      <c r="AB197" s="3" t="str">
        <f>IF(F197="","",IFERROR(IF(F197&lt;&gt;"",IFERROR(INDEX(設定!$C$3:$C$303,MATCH(F197,設定!$C$3:$C$303,0),0),INDEX(設定!$C$3:$C$303,MATCH("*"&amp;F197&amp;"*",設定!$C$3:$C$303,0),0)),""),"エラー"))</f>
        <v/>
      </c>
      <c r="AC197" s="2" t="str">
        <f>IF(G197="","",COUNTA($G$3:G197))</f>
        <v/>
      </c>
      <c r="AD197" s="3" t="str">
        <f>IF(G197="","",IFERROR(IF(G197&lt;&gt;"",IFERROR(INDEX(設定!$C$3:$C$303,MATCH(G197,設定!$C$3:$C$303,0),0),INDEX(設定!$C$3:$C$303,MATCH("*"&amp;G197&amp;"*",設定!$C$3:$C$303,0),0)),""),"エラー"))</f>
        <v/>
      </c>
      <c r="AE197" s="3" t="str">
        <f>IFERROR(IF(AB197="",IF(AND(H197&lt;&gt;"",F197=""),INDEX(AB$3:AB197,MATCH(MAX(AA$3:AA197),AA$3:AA197,0),0),""),AB197),"")</f>
        <v/>
      </c>
      <c r="AF197" s="3" t="str">
        <f>IFERROR(IF(AD197="",IF(AND(H197&lt;&gt;"",G197=""),INDEX(AD$3:AD197,MATCH(MAX(AC$3:AC197),AC$3:AC197,0),0),""),AD197),"")</f>
        <v/>
      </c>
      <c r="AG197" s="2" t="str">
        <f>IF(AH197="","",IF(OR(AH197=AH196,AH197=AH198),IF(AND(E197="",AB197="",AG196&lt;&gt;""),MAX($AG$3:AG196),MAX($AG$3:AG196)+1),IF(AH196=AH197,AG196,MAX($AG$3:AG196)+1)))</f>
        <v/>
      </c>
      <c r="AH197" s="12" t="str">
        <f t="shared" si="150"/>
        <v/>
      </c>
      <c r="AI197" s="12" t="str">
        <f t="shared" si="128"/>
        <v/>
      </c>
      <c r="AJ197" s="13" t="str">
        <f t="shared" si="134"/>
        <v/>
      </c>
      <c r="AK197" s="13" t="str">
        <f t="shared" si="135"/>
        <v/>
      </c>
      <c r="AL197" s="13" t="str">
        <f>IF(OR(AJ197="",COUNTIF($AH$3:AH197,AH197)&lt;&gt;COUNTIF(AH$3:AH$100002,AH197)),"",SUMIF(AH$3:AH$100002,AH197,AJ$3:AJ$100002))</f>
        <v/>
      </c>
      <c r="AM197" s="13" t="str">
        <f>IF(OR(AK197="",COUNTIF($AH$3:AH197,AH197)&lt;&gt;COUNTIF(AH$3:AH$100002,AH197)),"",SUMIF(AH$3:AH$100002,AH197,AK$3:AK$100002))</f>
        <v/>
      </c>
      <c r="AO197" s="13" t="str">
        <f t="shared" si="151"/>
        <v/>
      </c>
      <c r="AP197" s="13" t="str">
        <f t="shared" si="151"/>
        <v/>
      </c>
      <c r="AQ197" s="13" t="str">
        <f t="shared" si="151"/>
        <v/>
      </c>
      <c r="AR197" s="13" t="str">
        <f t="shared" si="151"/>
        <v/>
      </c>
      <c r="AS197" s="13" t="str">
        <f t="shared" si="152"/>
        <v/>
      </c>
      <c r="AT197" s="13" t="str">
        <f t="shared" si="152"/>
        <v/>
      </c>
      <c r="AU197" s="13" t="str">
        <f t="shared" si="152"/>
        <v/>
      </c>
      <c r="AV197" s="13" t="str">
        <f t="shared" si="124"/>
        <v/>
      </c>
      <c r="AW197" s="86" t="str">
        <f t="shared" si="136"/>
        <v/>
      </c>
      <c r="AX197" s="59" t="str">
        <f t="shared" si="137"/>
        <v/>
      </c>
      <c r="AY197" s="63" t="str">
        <f>IF(OR($BR197="",BH197=""),"",COUNT($BR$3:$BR197))</f>
        <v/>
      </c>
      <c r="AZ197" s="13" t="str">
        <f>IF(OR($BR197="",BI197=""),"",COUNT($BR$3:$BR197))</f>
        <v/>
      </c>
      <c r="BA197" s="13" t="str">
        <f>IF(OR($BR197="",BJ197=""),"",COUNT($BR$3:$BR197))</f>
        <v/>
      </c>
      <c r="BB197" s="13" t="str">
        <f>IF(OR($BR197="",BK197=""),"",COUNT($BR$3:$BR197))</f>
        <v/>
      </c>
      <c r="BC197" s="13" t="str">
        <f>IF(OR($BR197="",BL197=""),"",COUNT($BR$3:$BR197))</f>
        <v/>
      </c>
      <c r="BD197" s="13" t="str">
        <f>IF(OR($BR197="",BM197=""),"",COUNT($BR$3:$BR197))</f>
        <v/>
      </c>
      <c r="BE197" s="13" t="str">
        <f>IF(OR($BR197="",BN197=""),"",COUNT($BR$3:$BR197))</f>
        <v/>
      </c>
      <c r="BF197" s="13" t="str">
        <f>IF(OR($BR197="",BO197=""),"",COUNT($BR$3:$BR197))</f>
        <v/>
      </c>
      <c r="BG197" s="66" t="str">
        <f>IF(Z197="","",COUNT($Z$3:Z197))</f>
        <v/>
      </c>
      <c r="BH197" s="13" t="str">
        <f>IF(AO197="","",IF(AO197=BH$2,(SUMIF($BV$3:$BV197,BH$2,$BW$3:$BW197)-SUMIF($BX$3:$BX197,BH$2,$BY$3:$BY197))*AO$1,""))</f>
        <v/>
      </c>
      <c r="BI197" s="13" t="str">
        <f>IF(AP197="","",IF(AP197=BI$2,(SUMIF($BV$3:$BV197,BI$2,$BW$3:$BW197)-SUMIF($BX$3:$BX197,BI$2,$BY$3:$BY197))*AP$1,""))</f>
        <v/>
      </c>
      <c r="BJ197" s="13" t="str">
        <f>IF(AQ197="","",IF(AQ197=BJ$2,(SUMIF($BV$3:$BV197,BJ$2,$BW$3:$BW197)-SUMIF($BX$3:$BX197,BJ$2,$BY$3:$BY197))*AQ$1,""))</f>
        <v/>
      </c>
      <c r="BK197" s="13" t="str">
        <f>IF(AR197="","",IF(AR197=BK$2,(SUMIF($BV$3:$BV197,BK$2,$BW$3:$BW197)-SUMIF($BX$3:$BX197,BK$2,$BY$3:$BY197))*AR$1,""))</f>
        <v/>
      </c>
      <c r="BL197" s="13" t="str">
        <f>IF(AS197="","",IF(AS197=BL$2,(SUMIF($BV$3:$BV197,BL$2,$BW$3:$BW197)-SUMIF($BX$3:$BX197,BL$2,$BY$3:$BY197))*AS$1,""))</f>
        <v/>
      </c>
      <c r="BM197" s="13" t="str">
        <f>IF(AT197="","",IF(AT197=BM$2,(SUMIF($BV$3:$BV197,BM$2,$BW$3:$BW197)-SUMIF($BX$3:$BX197,BM$2,$BY$3:$BY197))*AT$1,""))</f>
        <v/>
      </c>
      <c r="BN197" s="13" t="str">
        <f>IF(AU197="","",IF(AU197=BN$2,(SUMIF($BV$3:$BV197,BN$2,$BW$3:$BW197)-SUMIF($BX$3:$BX197,BN$2,$BY$3:$BY197))*AU$1,""))</f>
        <v/>
      </c>
      <c r="BO197" s="13" t="str">
        <f>IF(AV197="","",IF(AV197=BO$2,(SUMIF($BV$3:$BV197,BO$2,$BW$3:$BW197)-SUMIF($BX$3:$BX197,BO$2,$BY$3:$BY197))*AV$1,""))</f>
        <v/>
      </c>
      <c r="BP197" s="152"/>
      <c r="BQ197" s="13" t="str">
        <f t="shared" si="153"/>
        <v/>
      </c>
      <c r="BR197" s="75" t="str">
        <f t="shared" si="138"/>
        <v/>
      </c>
      <c r="BS197" s="33" t="str">
        <f t="shared" si="139"/>
        <v/>
      </c>
      <c r="BT197" s="42" t="str">
        <f t="shared" si="140"/>
        <v/>
      </c>
      <c r="BU197" s="38" t="str">
        <f t="shared" si="141"/>
        <v/>
      </c>
      <c r="BV197" s="30" t="str">
        <f t="shared" si="129"/>
        <v/>
      </c>
      <c r="BW197" s="36" t="str">
        <f t="shared" si="130"/>
        <v/>
      </c>
      <c r="BX197" s="36" t="str">
        <f t="shared" si="131"/>
        <v/>
      </c>
      <c r="BY197" s="45" t="str">
        <f t="shared" si="132"/>
        <v/>
      </c>
      <c r="BZ197" s="12" t="str">
        <f t="shared" si="142"/>
        <v/>
      </c>
      <c r="CA197" s="47" t="str">
        <f t="shared" si="143"/>
        <v/>
      </c>
      <c r="CB197" s="32" t="str">
        <f t="shared" si="144"/>
        <v/>
      </c>
      <c r="CC197" s="32" t="str">
        <f t="shared" si="145"/>
        <v/>
      </c>
      <c r="CD197" s="32" t="str">
        <f t="shared" si="146"/>
        <v/>
      </c>
      <c r="CE197" s="48"/>
      <c r="CF197" s="32" t="str">
        <f t="shared" si="154"/>
        <v/>
      </c>
      <c r="CG197" s="32" t="str">
        <f t="shared" si="155"/>
        <v/>
      </c>
      <c r="CH197" s="48"/>
    </row>
    <row r="198" spans="2:86" ht="30" customHeight="1" x14ac:dyDescent="0.2">
      <c r="B198" s="155"/>
      <c r="C198" s="117"/>
      <c r="D198" s="53"/>
      <c r="E198" s="68"/>
      <c r="F198" s="54"/>
      <c r="G198" s="54"/>
      <c r="H198" s="55"/>
      <c r="I198" s="71"/>
      <c r="J198" s="73"/>
      <c r="K198" s="56"/>
      <c r="L198" s="76" t="str">
        <f t="shared" si="147"/>
        <v/>
      </c>
      <c r="M198" s="77" t="str">
        <f t="shared" si="148"/>
        <v/>
      </c>
      <c r="N198" s="130" t="str">
        <f t="shared" si="149"/>
        <v/>
      </c>
      <c r="O198" s="131" t="str">
        <f t="shared" si="133"/>
        <v/>
      </c>
      <c r="P198" s="131" t="str">
        <f t="shared" si="133"/>
        <v/>
      </c>
      <c r="Q198" s="131" t="str">
        <f t="shared" si="133"/>
        <v/>
      </c>
      <c r="R198" s="131" t="str">
        <f t="shared" si="133"/>
        <v/>
      </c>
      <c r="S198" s="131" t="str">
        <f t="shared" si="133"/>
        <v/>
      </c>
      <c r="T198" s="131" t="str">
        <f t="shared" si="133"/>
        <v/>
      </c>
      <c r="U198" s="131" t="str">
        <f t="shared" si="133"/>
        <v/>
      </c>
      <c r="V198" s="14"/>
      <c r="W198" s="17" t="str">
        <f>IF(C198="",IF(OR(AND($H198&lt;&gt;"",C198=""),AND($F197=$F198,$AK198&lt;&gt;""),COUNTA($H$3:$H$100002)&gt;COUNTA($H$3:$H198),$AE198&lt;&gt;""),W197,""),C198)</f>
        <v/>
      </c>
      <c r="X198" s="17" t="str">
        <f>IF(D198="",IF(OR(AND($H198&lt;&gt;"",D198=""),AND($F197=$F198,$AK198&lt;&gt;""),COUNTA($H$3:$H$100002)&gt;COUNTA($H$3:$H198),$AE198&lt;&gt;""),X197,""),D198)</f>
        <v/>
      </c>
      <c r="Y198" s="17" t="str">
        <f>IF(E198="",IF(OR(AND($H198&lt;&gt;"",E198=""),AND($F197=$F198,$AK198&lt;&gt;""),COUNTA($H$3:$H$100002)&gt;COUNTA($H$3:$H198),$AE198&lt;&gt;""),Y197,""),E198)</f>
        <v/>
      </c>
      <c r="Z198" s="27" t="str">
        <f t="shared" si="123"/>
        <v/>
      </c>
      <c r="AA198" s="2" t="str">
        <f>IF(F198="","",COUNTA($F$3:F198))</f>
        <v/>
      </c>
      <c r="AB198" s="3" t="str">
        <f>IF(F198="","",IFERROR(IF(F198&lt;&gt;"",IFERROR(INDEX(設定!$C$3:$C$303,MATCH(F198,設定!$C$3:$C$303,0),0),INDEX(設定!$C$3:$C$303,MATCH("*"&amp;F198&amp;"*",設定!$C$3:$C$303,0),0)),""),"エラー"))</f>
        <v/>
      </c>
      <c r="AC198" s="2" t="str">
        <f>IF(G198="","",COUNTA($G$3:G198))</f>
        <v/>
      </c>
      <c r="AD198" s="3" t="str">
        <f>IF(G198="","",IFERROR(IF(G198&lt;&gt;"",IFERROR(INDEX(設定!$C$3:$C$303,MATCH(G198,設定!$C$3:$C$303,0),0),INDEX(設定!$C$3:$C$303,MATCH("*"&amp;G198&amp;"*",設定!$C$3:$C$303,0),0)),""),"エラー"))</f>
        <v/>
      </c>
      <c r="AE198" s="3" t="str">
        <f>IFERROR(IF(AB198="",IF(AND(H198&lt;&gt;"",F198=""),INDEX(AB$3:AB198,MATCH(MAX(AA$3:AA198),AA$3:AA198,0),0),""),AB198),"")</f>
        <v/>
      </c>
      <c r="AF198" s="3" t="str">
        <f>IFERROR(IF(AD198="",IF(AND(H198&lt;&gt;"",G198=""),INDEX(AD$3:AD198,MATCH(MAX(AC$3:AC198),AC$3:AC198,0),0),""),AD198),"")</f>
        <v/>
      </c>
      <c r="AG198" s="2" t="str">
        <f>IF(AH198="","",IF(OR(AH198=AH197,AH198=AH199),IF(AND(E198="",AB198="",AG197&lt;&gt;""),MAX($AG$3:AG197),MAX($AG$3:AG197)+1),IF(AH197=AH198,AG197,MAX($AG$3:AG197)+1)))</f>
        <v/>
      </c>
      <c r="AH198" s="12" t="str">
        <f t="shared" si="150"/>
        <v/>
      </c>
      <c r="AI198" s="12" t="str">
        <f t="shared" si="128"/>
        <v/>
      </c>
      <c r="AJ198" s="13" t="str">
        <f t="shared" si="134"/>
        <v/>
      </c>
      <c r="AK198" s="13" t="str">
        <f t="shared" si="135"/>
        <v/>
      </c>
      <c r="AL198" s="13" t="str">
        <f>IF(OR(AJ198="",COUNTIF($AH$3:AH198,AH198)&lt;&gt;COUNTIF(AH$3:AH$100002,AH198)),"",SUMIF(AH$3:AH$100002,AH198,AJ$3:AJ$100002))</f>
        <v/>
      </c>
      <c r="AM198" s="13" t="str">
        <f>IF(OR(AK198="",COUNTIF($AH$3:AH198,AH198)&lt;&gt;COUNTIF(AH$3:AH$100002,AH198)),"",SUMIF(AH$3:AH$100002,AH198,AK$3:AK$100002))</f>
        <v/>
      </c>
      <c r="AO198" s="13" t="str">
        <f t="shared" si="151"/>
        <v/>
      </c>
      <c r="AP198" s="13" t="str">
        <f t="shared" si="151"/>
        <v/>
      </c>
      <c r="AQ198" s="13" t="str">
        <f t="shared" si="151"/>
        <v/>
      </c>
      <c r="AR198" s="13" t="str">
        <f t="shared" si="151"/>
        <v/>
      </c>
      <c r="AS198" s="13" t="str">
        <f t="shared" si="152"/>
        <v/>
      </c>
      <c r="AT198" s="13" t="str">
        <f t="shared" si="152"/>
        <v/>
      </c>
      <c r="AU198" s="13" t="str">
        <f t="shared" si="152"/>
        <v/>
      </c>
      <c r="AV198" s="13" t="str">
        <f t="shared" si="124"/>
        <v/>
      </c>
      <c r="AW198" s="86" t="str">
        <f t="shared" si="136"/>
        <v/>
      </c>
      <c r="AX198" s="59" t="str">
        <f t="shared" si="137"/>
        <v/>
      </c>
      <c r="AY198" s="63" t="str">
        <f>IF(OR($BR198="",BH198=""),"",COUNT($BR$3:$BR198))</f>
        <v/>
      </c>
      <c r="AZ198" s="13" t="str">
        <f>IF(OR($BR198="",BI198=""),"",COUNT($BR$3:$BR198))</f>
        <v/>
      </c>
      <c r="BA198" s="13" t="str">
        <f>IF(OR($BR198="",BJ198=""),"",COUNT($BR$3:$BR198))</f>
        <v/>
      </c>
      <c r="BB198" s="13" t="str">
        <f>IF(OR($BR198="",BK198=""),"",COUNT($BR$3:$BR198))</f>
        <v/>
      </c>
      <c r="BC198" s="13" t="str">
        <f>IF(OR($BR198="",BL198=""),"",COUNT($BR$3:$BR198))</f>
        <v/>
      </c>
      <c r="BD198" s="13" t="str">
        <f>IF(OR($BR198="",BM198=""),"",COUNT($BR$3:$BR198))</f>
        <v/>
      </c>
      <c r="BE198" s="13" t="str">
        <f>IF(OR($BR198="",BN198=""),"",COUNT($BR$3:$BR198))</f>
        <v/>
      </c>
      <c r="BF198" s="13" t="str">
        <f>IF(OR($BR198="",BO198=""),"",COUNT($BR$3:$BR198))</f>
        <v/>
      </c>
      <c r="BG198" s="66" t="str">
        <f>IF(Z198="","",COUNT($Z$3:Z198))</f>
        <v/>
      </c>
      <c r="BH198" s="13" t="str">
        <f>IF(AO198="","",IF(AO198=BH$2,(SUMIF($BV$3:$BV198,BH$2,$BW$3:$BW198)-SUMIF($BX$3:$BX198,BH$2,$BY$3:$BY198))*AO$1,""))</f>
        <v/>
      </c>
      <c r="BI198" s="13" t="str">
        <f>IF(AP198="","",IF(AP198=BI$2,(SUMIF($BV$3:$BV198,BI$2,$BW$3:$BW198)-SUMIF($BX$3:$BX198,BI$2,$BY$3:$BY198))*AP$1,""))</f>
        <v/>
      </c>
      <c r="BJ198" s="13" t="str">
        <f>IF(AQ198="","",IF(AQ198=BJ$2,(SUMIF($BV$3:$BV198,BJ$2,$BW$3:$BW198)-SUMIF($BX$3:$BX198,BJ$2,$BY$3:$BY198))*AQ$1,""))</f>
        <v/>
      </c>
      <c r="BK198" s="13" t="str">
        <f>IF(AR198="","",IF(AR198=BK$2,(SUMIF($BV$3:$BV198,BK$2,$BW$3:$BW198)-SUMIF($BX$3:$BX198,BK$2,$BY$3:$BY198))*AR$1,""))</f>
        <v/>
      </c>
      <c r="BL198" s="13" t="str">
        <f>IF(AS198="","",IF(AS198=BL$2,(SUMIF($BV$3:$BV198,BL$2,$BW$3:$BW198)-SUMIF($BX$3:$BX198,BL$2,$BY$3:$BY198))*AS$1,""))</f>
        <v/>
      </c>
      <c r="BM198" s="13" t="str">
        <f>IF(AT198="","",IF(AT198=BM$2,(SUMIF($BV$3:$BV198,BM$2,$BW$3:$BW198)-SUMIF($BX$3:$BX198,BM$2,$BY$3:$BY198))*AT$1,""))</f>
        <v/>
      </c>
      <c r="BN198" s="13" t="str">
        <f>IF(AU198="","",IF(AU198=BN$2,(SUMIF($BV$3:$BV198,BN$2,$BW$3:$BW198)-SUMIF($BX$3:$BX198,BN$2,$BY$3:$BY198))*AU$1,""))</f>
        <v/>
      </c>
      <c r="BO198" s="13" t="str">
        <f>IF(AV198="","",IF(AV198=BO$2,(SUMIF($BV$3:$BV198,BO$2,$BW$3:$BW198)-SUMIF($BX$3:$BX198,BO$2,$BY$3:$BY198))*AV$1,""))</f>
        <v/>
      </c>
      <c r="BP198" s="152"/>
      <c r="BQ198" s="13" t="str">
        <f t="shared" si="153"/>
        <v/>
      </c>
      <c r="BR198" s="75" t="str">
        <f t="shared" si="138"/>
        <v/>
      </c>
      <c r="BS198" s="33" t="str">
        <f t="shared" si="139"/>
        <v/>
      </c>
      <c r="BT198" s="42" t="str">
        <f t="shared" si="140"/>
        <v/>
      </c>
      <c r="BU198" s="38" t="str">
        <f t="shared" si="141"/>
        <v/>
      </c>
      <c r="BV198" s="30" t="str">
        <f t="shared" si="129"/>
        <v/>
      </c>
      <c r="BW198" s="36" t="str">
        <f t="shared" si="130"/>
        <v/>
      </c>
      <c r="BX198" s="36" t="str">
        <f t="shared" si="131"/>
        <v/>
      </c>
      <c r="BY198" s="45" t="str">
        <f t="shared" si="132"/>
        <v/>
      </c>
      <c r="BZ198" s="12" t="str">
        <f t="shared" si="142"/>
        <v/>
      </c>
      <c r="CA198" s="47" t="str">
        <f t="shared" si="143"/>
        <v/>
      </c>
      <c r="CB198" s="32" t="str">
        <f t="shared" si="144"/>
        <v/>
      </c>
      <c r="CC198" s="32" t="str">
        <f t="shared" si="145"/>
        <v/>
      </c>
      <c r="CD198" s="32" t="str">
        <f t="shared" si="146"/>
        <v/>
      </c>
      <c r="CE198" s="48"/>
      <c r="CF198" s="32" t="str">
        <f t="shared" si="154"/>
        <v/>
      </c>
      <c r="CG198" s="32" t="str">
        <f t="shared" si="155"/>
        <v/>
      </c>
      <c r="CH198" s="48"/>
    </row>
    <row r="199" spans="2:86" ht="30" customHeight="1" x14ac:dyDescent="0.2">
      <c r="B199" s="155"/>
      <c r="C199" s="117"/>
      <c r="D199" s="53"/>
      <c r="E199" s="68"/>
      <c r="F199" s="54"/>
      <c r="G199" s="54"/>
      <c r="H199" s="55"/>
      <c r="I199" s="71"/>
      <c r="J199" s="73"/>
      <c r="K199" s="56"/>
      <c r="L199" s="76" t="str">
        <f t="shared" si="147"/>
        <v/>
      </c>
      <c r="M199" s="77" t="str">
        <f t="shared" si="148"/>
        <v/>
      </c>
      <c r="N199" s="130" t="str">
        <f t="shared" si="149"/>
        <v/>
      </c>
      <c r="O199" s="131" t="str">
        <f t="shared" si="133"/>
        <v/>
      </c>
      <c r="P199" s="131" t="str">
        <f t="shared" si="133"/>
        <v/>
      </c>
      <c r="Q199" s="131" t="str">
        <f t="shared" si="133"/>
        <v/>
      </c>
      <c r="R199" s="131" t="str">
        <f t="shared" si="133"/>
        <v/>
      </c>
      <c r="S199" s="131" t="str">
        <f t="shared" si="133"/>
        <v/>
      </c>
      <c r="T199" s="131" t="str">
        <f t="shared" si="133"/>
        <v/>
      </c>
      <c r="U199" s="131" t="str">
        <f t="shared" si="133"/>
        <v/>
      </c>
      <c r="V199" s="14"/>
      <c r="W199" s="17" t="str">
        <f>IF(C199="",IF(OR(AND($H199&lt;&gt;"",C199=""),AND($F198=$F199,$AK199&lt;&gt;""),COUNTA($H$3:$H$100002)&gt;COUNTA($H$3:$H199),$AE199&lt;&gt;""),W198,""),C199)</f>
        <v/>
      </c>
      <c r="X199" s="17" t="str">
        <f>IF(D199="",IF(OR(AND($H199&lt;&gt;"",D199=""),AND($F198=$F199,$AK199&lt;&gt;""),COUNTA($H$3:$H$100002)&gt;COUNTA($H$3:$H199),$AE199&lt;&gt;""),X198,""),D199)</f>
        <v/>
      </c>
      <c r="Y199" s="17" t="str">
        <f>IF(E199="",IF(OR(AND($H199&lt;&gt;"",E199=""),AND($F198=$F199,$AK199&lt;&gt;""),COUNTA($H$3:$H$100002)&gt;COUNTA($H$3:$H199),$AE199&lt;&gt;""),Y198,""),E199)</f>
        <v/>
      </c>
      <c r="Z199" s="27" t="str">
        <f t="shared" si="123"/>
        <v/>
      </c>
      <c r="AA199" s="2" t="str">
        <f>IF(F199="","",COUNTA($F$3:F199))</f>
        <v/>
      </c>
      <c r="AB199" s="3" t="str">
        <f>IF(F199="","",IFERROR(IF(F199&lt;&gt;"",IFERROR(INDEX(設定!$C$3:$C$303,MATCH(F199,設定!$C$3:$C$303,0),0),INDEX(設定!$C$3:$C$303,MATCH("*"&amp;F199&amp;"*",設定!$C$3:$C$303,0),0)),""),"エラー"))</f>
        <v/>
      </c>
      <c r="AC199" s="2" t="str">
        <f>IF(G199="","",COUNTA($G$3:G199))</f>
        <v/>
      </c>
      <c r="AD199" s="3" t="str">
        <f>IF(G199="","",IFERROR(IF(G199&lt;&gt;"",IFERROR(INDEX(設定!$C$3:$C$303,MATCH(G199,設定!$C$3:$C$303,0),0),INDEX(設定!$C$3:$C$303,MATCH("*"&amp;G199&amp;"*",設定!$C$3:$C$303,0),0)),""),"エラー"))</f>
        <v/>
      </c>
      <c r="AE199" s="3" t="str">
        <f>IFERROR(IF(AB199="",IF(AND(H199&lt;&gt;"",F199=""),INDEX(AB$3:AB199,MATCH(MAX(AA$3:AA199),AA$3:AA199,0),0),""),AB199),"")</f>
        <v/>
      </c>
      <c r="AF199" s="3" t="str">
        <f>IFERROR(IF(AD199="",IF(AND(H199&lt;&gt;"",G199=""),INDEX(AD$3:AD199,MATCH(MAX(AC$3:AC199),AC$3:AC199,0),0),""),AD199),"")</f>
        <v/>
      </c>
      <c r="AG199" s="2" t="str">
        <f>IF(AH199="","",IF(OR(AH199=AH198,AH199=AH200),IF(AND(E199="",AB199="",AG198&lt;&gt;""),MAX($AG$3:AG198),MAX($AG$3:AG198)+1),IF(AH198=AH199,AG198,MAX($AG$3:AG198)+1)))</f>
        <v/>
      </c>
      <c r="AH199" s="12" t="str">
        <f t="shared" si="150"/>
        <v/>
      </c>
      <c r="AI199" s="12" t="str">
        <f t="shared" si="128"/>
        <v/>
      </c>
      <c r="AJ199" s="13" t="str">
        <f t="shared" si="134"/>
        <v/>
      </c>
      <c r="AK199" s="13" t="str">
        <f t="shared" si="135"/>
        <v/>
      </c>
      <c r="AL199" s="13" t="str">
        <f>IF(OR(AJ199="",COUNTIF($AH$3:AH199,AH199)&lt;&gt;COUNTIF(AH$3:AH$100002,AH199)),"",SUMIF(AH$3:AH$100002,AH199,AJ$3:AJ$100002))</f>
        <v/>
      </c>
      <c r="AM199" s="13" t="str">
        <f>IF(OR(AK199="",COUNTIF($AH$3:AH199,AH199)&lt;&gt;COUNTIF(AH$3:AH$100002,AH199)),"",SUMIF(AH$3:AH$100002,AH199,AK$3:AK$100002))</f>
        <v/>
      </c>
      <c r="AO199" s="13" t="str">
        <f t="shared" si="151"/>
        <v/>
      </c>
      <c r="AP199" s="13" t="str">
        <f t="shared" si="151"/>
        <v/>
      </c>
      <c r="AQ199" s="13" t="str">
        <f t="shared" si="151"/>
        <v/>
      </c>
      <c r="AR199" s="13" t="str">
        <f t="shared" si="151"/>
        <v/>
      </c>
      <c r="AS199" s="13" t="str">
        <f t="shared" si="152"/>
        <v/>
      </c>
      <c r="AT199" s="13" t="str">
        <f t="shared" si="152"/>
        <v/>
      </c>
      <c r="AU199" s="13" t="str">
        <f t="shared" si="152"/>
        <v/>
      </c>
      <c r="AV199" s="13" t="str">
        <f t="shared" si="124"/>
        <v/>
      </c>
      <c r="AW199" s="86" t="str">
        <f t="shared" si="136"/>
        <v/>
      </c>
      <c r="AX199" s="59" t="str">
        <f t="shared" si="137"/>
        <v/>
      </c>
      <c r="AY199" s="63" t="str">
        <f>IF(OR($BR199="",BH199=""),"",COUNT($BR$3:$BR199))</f>
        <v/>
      </c>
      <c r="AZ199" s="13" t="str">
        <f>IF(OR($BR199="",BI199=""),"",COUNT($BR$3:$BR199))</f>
        <v/>
      </c>
      <c r="BA199" s="13" t="str">
        <f>IF(OR($BR199="",BJ199=""),"",COUNT($BR$3:$BR199))</f>
        <v/>
      </c>
      <c r="BB199" s="13" t="str">
        <f>IF(OR($BR199="",BK199=""),"",COUNT($BR$3:$BR199))</f>
        <v/>
      </c>
      <c r="BC199" s="13" t="str">
        <f>IF(OR($BR199="",BL199=""),"",COUNT($BR$3:$BR199))</f>
        <v/>
      </c>
      <c r="BD199" s="13" t="str">
        <f>IF(OR($BR199="",BM199=""),"",COUNT($BR$3:$BR199))</f>
        <v/>
      </c>
      <c r="BE199" s="13" t="str">
        <f>IF(OR($BR199="",BN199=""),"",COUNT($BR$3:$BR199))</f>
        <v/>
      </c>
      <c r="BF199" s="13" t="str">
        <f>IF(OR($BR199="",BO199=""),"",COUNT($BR$3:$BR199))</f>
        <v/>
      </c>
      <c r="BG199" s="66" t="str">
        <f>IF(Z199="","",COUNT($Z$3:Z199))</f>
        <v/>
      </c>
      <c r="BH199" s="13" t="str">
        <f>IF(AO199="","",IF(AO199=BH$2,(SUMIF($BV$3:$BV199,BH$2,$BW$3:$BW199)-SUMIF($BX$3:$BX199,BH$2,$BY$3:$BY199))*AO$1,""))</f>
        <v/>
      </c>
      <c r="BI199" s="13" t="str">
        <f>IF(AP199="","",IF(AP199=BI$2,(SUMIF($BV$3:$BV199,BI$2,$BW$3:$BW199)-SUMIF($BX$3:$BX199,BI$2,$BY$3:$BY199))*AP$1,""))</f>
        <v/>
      </c>
      <c r="BJ199" s="13" t="str">
        <f>IF(AQ199="","",IF(AQ199=BJ$2,(SUMIF($BV$3:$BV199,BJ$2,$BW$3:$BW199)-SUMIF($BX$3:$BX199,BJ$2,$BY$3:$BY199))*AQ$1,""))</f>
        <v/>
      </c>
      <c r="BK199" s="13" t="str">
        <f>IF(AR199="","",IF(AR199=BK$2,(SUMIF($BV$3:$BV199,BK$2,$BW$3:$BW199)-SUMIF($BX$3:$BX199,BK$2,$BY$3:$BY199))*AR$1,""))</f>
        <v/>
      </c>
      <c r="BL199" s="13" t="str">
        <f>IF(AS199="","",IF(AS199=BL$2,(SUMIF($BV$3:$BV199,BL$2,$BW$3:$BW199)-SUMIF($BX$3:$BX199,BL$2,$BY$3:$BY199))*AS$1,""))</f>
        <v/>
      </c>
      <c r="BM199" s="13" t="str">
        <f>IF(AT199="","",IF(AT199=BM$2,(SUMIF($BV$3:$BV199,BM$2,$BW$3:$BW199)-SUMIF($BX$3:$BX199,BM$2,$BY$3:$BY199))*AT$1,""))</f>
        <v/>
      </c>
      <c r="BN199" s="13" t="str">
        <f>IF(AU199="","",IF(AU199=BN$2,(SUMIF($BV$3:$BV199,BN$2,$BW$3:$BW199)-SUMIF($BX$3:$BX199,BN$2,$BY$3:$BY199))*AU$1,""))</f>
        <v/>
      </c>
      <c r="BO199" s="13" t="str">
        <f>IF(AV199="","",IF(AV199=BO$2,(SUMIF($BV$3:$BV199,BO$2,$BW$3:$BW199)-SUMIF($BX$3:$BX199,BO$2,$BY$3:$BY199))*AV$1,""))</f>
        <v/>
      </c>
      <c r="BP199" s="152"/>
      <c r="BQ199" s="13" t="str">
        <f t="shared" si="153"/>
        <v/>
      </c>
      <c r="BR199" s="75" t="str">
        <f t="shared" si="138"/>
        <v/>
      </c>
      <c r="BS199" s="33" t="str">
        <f t="shared" si="139"/>
        <v/>
      </c>
      <c r="BT199" s="42" t="str">
        <f t="shared" si="140"/>
        <v/>
      </c>
      <c r="BU199" s="38" t="str">
        <f t="shared" si="141"/>
        <v/>
      </c>
      <c r="BV199" s="30" t="str">
        <f t="shared" si="129"/>
        <v/>
      </c>
      <c r="BW199" s="36" t="str">
        <f t="shared" si="130"/>
        <v/>
      </c>
      <c r="BX199" s="36" t="str">
        <f t="shared" si="131"/>
        <v/>
      </c>
      <c r="BY199" s="45" t="str">
        <f t="shared" si="132"/>
        <v/>
      </c>
      <c r="BZ199" s="12" t="str">
        <f t="shared" si="142"/>
        <v/>
      </c>
      <c r="CA199" s="47" t="str">
        <f t="shared" si="143"/>
        <v/>
      </c>
      <c r="CB199" s="32" t="str">
        <f t="shared" si="144"/>
        <v/>
      </c>
      <c r="CC199" s="32" t="str">
        <f t="shared" si="145"/>
        <v/>
      </c>
      <c r="CD199" s="32" t="str">
        <f t="shared" si="146"/>
        <v/>
      </c>
      <c r="CE199" s="48"/>
      <c r="CF199" s="32" t="str">
        <f t="shared" si="154"/>
        <v/>
      </c>
      <c r="CG199" s="32" t="str">
        <f t="shared" si="155"/>
        <v/>
      </c>
      <c r="CH199" s="48"/>
    </row>
    <row r="200" spans="2:86" ht="30" customHeight="1" x14ac:dyDescent="0.2">
      <c r="B200" s="155"/>
      <c r="C200" s="117"/>
      <c r="D200" s="53"/>
      <c r="E200" s="68"/>
      <c r="F200" s="54"/>
      <c r="G200" s="54"/>
      <c r="H200" s="55"/>
      <c r="I200" s="71"/>
      <c r="J200" s="73"/>
      <c r="K200" s="56"/>
      <c r="L200" s="76" t="str">
        <f t="shared" si="147"/>
        <v/>
      </c>
      <c r="M200" s="77" t="str">
        <f t="shared" si="148"/>
        <v/>
      </c>
      <c r="N200" s="130" t="str">
        <f t="shared" si="149"/>
        <v/>
      </c>
      <c r="O200" s="131" t="str">
        <f t="shared" si="133"/>
        <v/>
      </c>
      <c r="P200" s="131" t="str">
        <f t="shared" si="133"/>
        <v/>
      </c>
      <c r="Q200" s="131" t="str">
        <f t="shared" si="133"/>
        <v/>
      </c>
      <c r="R200" s="131" t="str">
        <f t="shared" si="133"/>
        <v/>
      </c>
      <c r="S200" s="131" t="str">
        <f t="shared" si="133"/>
        <v/>
      </c>
      <c r="T200" s="131" t="str">
        <f t="shared" si="133"/>
        <v/>
      </c>
      <c r="U200" s="131" t="str">
        <f t="shared" si="133"/>
        <v/>
      </c>
      <c r="V200" s="14"/>
      <c r="W200" s="17" t="str">
        <f>IF(C200="",IF(OR(AND($H200&lt;&gt;"",C200=""),AND($F199=$F200,$AK200&lt;&gt;""),COUNTA($H$3:$H$100002)&gt;COUNTA($H$3:$H200),$AE200&lt;&gt;""),W199,""),C200)</f>
        <v/>
      </c>
      <c r="X200" s="17" t="str">
        <f>IF(D200="",IF(OR(AND($H200&lt;&gt;"",D200=""),AND($F199=$F200,$AK200&lt;&gt;""),COUNTA($H$3:$H$100002)&gt;COUNTA($H$3:$H200),$AE200&lt;&gt;""),X199,""),D200)</f>
        <v/>
      </c>
      <c r="Y200" s="17" t="str">
        <f>IF(E200="",IF(OR(AND($H200&lt;&gt;"",E200=""),AND($F199=$F200,$AK200&lt;&gt;""),COUNTA($H$3:$H$100002)&gt;COUNTA($H$3:$H200),$AE200&lt;&gt;""),Y199,""),E200)</f>
        <v/>
      </c>
      <c r="Z200" s="27" t="str">
        <f t="shared" si="123"/>
        <v/>
      </c>
      <c r="AA200" s="2" t="str">
        <f>IF(F200="","",COUNTA($F$3:F200))</f>
        <v/>
      </c>
      <c r="AB200" s="3" t="str">
        <f>IF(F200="","",IFERROR(IF(F200&lt;&gt;"",IFERROR(INDEX(設定!$C$3:$C$303,MATCH(F200,設定!$C$3:$C$303,0),0),INDEX(設定!$C$3:$C$303,MATCH("*"&amp;F200&amp;"*",設定!$C$3:$C$303,0),0)),""),"エラー"))</f>
        <v/>
      </c>
      <c r="AC200" s="2" t="str">
        <f>IF(G200="","",COUNTA($G$3:G200))</f>
        <v/>
      </c>
      <c r="AD200" s="3" t="str">
        <f>IF(G200="","",IFERROR(IF(G200&lt;&gt;"",IFERROR(INDEX(設定!$C$3:$C$303,MATCH(G200,設定!$C$3:$C$303,0),0),INDEX(設定!$C$3:$C$303,MATCH("*"&amp;G200&amp;"*",設定!$C$3:$C$303,0),0)),""),"エラー"))</f>
        <v/>
      </c>
      <c r="AE200" s="3" t="str">
        <f>IFERROR(IF(AB200="",IF(AND(H200&lt;&gt;"",F200=""),INDEX(AB$3:AB200,MATCH(MAX(AA$3:AA200),AA$3:AA200,0),0),""),AB200),"")</f>
        <v/>
      </c>
      <c r="AF200" s="3" t="str">
        <f>IFERROR(IF(AD200="",IF(AND(H200&lt;&gt;"",G200=""),INDEX(AD$3:AD200,MATCH(MAX(AC$3:AC200),AC$3:AC200,0),0),""),AD200),"")</f>
        <v/>
      </c>
      <c r="AG200" s="2" t="str">
        <f>IF(AH200="","",IF(OR(AH200=AH199,AH200=AH201),IF(AND(E200="",AB200="",AG199&lt;&gt;""),MAX($AG$3:AG199),MAX($AG$3:AG199)+1),IF(AH199=AH200,AG199,MAX($AG$3:AG199)+1)))</f>
        <v/>
      </c>
      <c r="AH200" s="12" t="str">
        <f t="shared" si="150"/>
        <v/>
      </c>
      <c r="AI200" s="12" t="str">
        <f t="shared" si="128"/>
        <v/>
      </c>
      <c r="AJ200" s="13" t="str">
        <f t="shared" si="134"/>
        <v/>
      </c>
      <c r="AK200" s="13" t="str">
        <f t="shared" si="135"/>
        <v/>
      </c>
      <c r="AL200" s="13" t="str">
        <f>IF(OR(AJ200="",COUNTIF($AH$3:AH200,AH200)&lt;&gt;COUNTIF(AH$3:AH$100002,AH200)),"",SUMIF(AH$3:AH$100002,AH200,AJ$3:AJ$100002))</f>
        <v/>
      </c>
      <c r="AM200" s="13" t="str">
        <f>IF(OR(AK200="",COUNTIF($AH$3:AH200,AH200)&lt;&gt;COUNTIF(AH$3:AH$100002,AH200)),"",SUMIF(AH$3:AH$100002,AH200,AK$3:AK$100002))</f>
        <v/>
      </c>
      <c r="AO200" s="13" t="str">
        <f t="shared" si="151"/>
        <v/>
      </c>
      <c r="AP200" s="13" t="str">
        <f t="shared" si="151"/>
        <v/>
      </c>
      <c r="AQ200" s="13" t="str">
        <f t="shared" si="151"/>
        <v/>
      </c>
      <c r="AR200" s="13" t="str">
        <f t="shared" si="151"/>
        <v/>
      </c>
      <c r="AS200" s="13" t="str">
        <f t="shared" si="152"/>
        <v/>
      </c>
      <c r="AT200" s="13" t="str">
        <f t="shared" si="152"/>
        <v/>
      </c>
      <c r="AU200" s="13" t="str">
        <f t="shared" si="152"/>
        <v/>
      </c>
      <c r="AV200" s="13" t="str">
        <f t="shared" si="124"/>
        <v/>
      </c>
      <c r="AW200" s="86" t="str">
        <f t="shared" si="136"/>
        <v/>
      </c>
      <c r="AX200" s="59" t="str">
        <f t="shared" si="137"/>
        <v/>
      </c>
      <c r="AY200" s="63" t="str">
        <f>IF(OR($BR200="",BH200=""),"",COUNT($BR$3:$BR200))</f>
        <v/>
      </c>
      <c r="AZ200" s="13" t="str">
        <f>IF(OR($BR200="",BI200=""),"",COUNT($BR$3:$BR200))</f>
        <v/>
      </c>
      <c r="BA200" s="13" t="str">
        <f>IF(OR($BR200="",BJ200=""),"",COUNT($BR$3:$BR200))</f>
        <v/>
      </c>
      <c r="BB200" s="13" t="str">
        <f>IF(OR($BR200="",BK200=""),"",COUNT($BR$3:$BR200))</f>
        <v/>
      </c>
      <c r="BC200" s="13" t="str">
        <f>IF(OR($BR200="",BL200=""),"",COUNT($BR$3:$BR200))</f>
        <v/>
      </c>
      <c r="BD200" s="13" t="str">
        <f>IF(OR($BR200="",BM200=""),"",COUNT($BR$3:$BR200))</f>
        <v/>
      </c>
      <c r="BE200" s="13" t="str">
        <f>IF(OR($BR200="",BN200=""),"",COUNT($BR$3:$BR200))</f>
        <v/>
      </c>
      <c r="BF200" s="13" t="str">
        <f>IF(OR($BR200="",BO200=""),"",COUNT($BR$3:$BR200))</f>
        <v/>
      </c>
      <c r="BG200" s="66" t="str">
        <f>IF(Z200="","",COUNT($Z$3:Z200))</f>
        <v/>
      </c>
      <c r="BH200" s="13" t="str">
        <f>IF(AO200="","",IF(AO200=BH$2,(SUMIF($BV$3:$BV200,BH$2,$BW$3:$BW200)-SUMIF($BX$3:$BX200,BH$2,$BY$3:$BY200))*AO$1,""))</f>
        <v/>
      </c>
      <c r="BI200" s="13" t="str">
        <f>IF(AP200="","",IF(AP200=BI$2,(SUMIF($BV$3:$BV200,BI$2,$BW$3:$BW200)-SUMIF($BX$3:$BX200,BI$2,$BY$3:$BY200))*AP$1,""))</f>
        <v/>
      </c>
      <c r="BJ200" s="13" t="str">
        <f>IF(AQ200="","",IF(AQ200=BJ$2,(SUMIF($BV$3:$BV200,BJ$2,$BW$3:$BW200)-SUMIF($BX$3:$BX200,BJ$2,$BY$3:$BY200))*AQ$1,""))</f>
        <v/>
      </c>
      <c r="BK200" s="13" t="str">
        <f>IF(AR200="","",IF(AR200=BK$2,(SUMIF($BV$3:$BV200,BK$2,$BW$3:$BW200)-SUMIF($BX$3:$BX200,BK$2,$BY$3:$BY200))*AR$1,""))</f>
        <v/>
      </c>
      <c r="BL200" s="13" t="str">
        <f>IF(AS200="","",IF(AS200=BL$2,(SUMIF($BV$3:$BV200,BL$2,$BW$3:$BW200)-SUMIF($BX$3:$BX200,BL$2,$BY$3:$BY200))*AS$1,""))</f>
        <v/>
      </c>
      <c r="BM200" s="13" t="str">
        <f>IF(AT200="","",IF(AT200=BM$2,(SUMIF($BV$3:$BV200,BM$2,$BW$3:$BW200)-SUMIF($BX$3:$BX200,BM$2,$BY$3:$BY200))*AT$1,""))</f>
        <v/>
      </c>
      <c r="BN200" s="13" t="str">
        <f>IF(AU200="","",IF(AU200=BN$2,(SUMIF($BV$3:$BV200,BN$2,$BW$3:$BW200)-SUMIF($BX$3:$BX200,BN$2,$BY$3:$BY200))*AU$1,""))</f>
        <v/>
      </c>
      <c r="BO200" s="13" t="str">
        <f>IF(AV200="","",IF(AV200=BO$2,(SUMIF($BV$3:$BV200,BO$2,$BW$3:$BW200)-SUMIF($BX$3:$BX200,BO$2,$BY$3:$BY200))*AV$1,""))</f>
        <v/>
      </c>
      <c r="BP200" s="152"/>
      <c r="BQ200" s="13" t="str">
        <f t="shared" si="153"/>
        <v/>
      </c>
      <c r="BR200" s="75" t="str">
        <f t="shared" si="138"/>
        <v/>
      </c>
      <c r="BS200" s="33" t="str">
        <f t="shared" si="139"/>
        <v/>
      </c>
      <c r="BT200" s="42" t="str">
        <f t="shared" si="140"/>
        <v/>
      </c>
      <c r="BU200" s="38" t="str">
        <f t="shared" si="141"/>
        <v/>
      </c>
      <c r="BV200" s="30" t="str">
        <f t="shared" si="129"/>
        <v/>
      </c>
      <c r="BW200" s="36" t="str">
        <f t="shared" si="130"/>
        <v/>
      </c>
      <c r="BX200" s="36" t="str">
        <f t="shared" si="131"/>
        <v/>
      </c>
      <c r="BY200" s="45" t="str">
        <f t="shared" si="132"/>
        <v/>
      </c>
      <c r="BZ200" s="12" t="str">
        <f t="shared" si="142"/>
        <v/>
      </c>
      <c r="CA200" s="47" t="str">
        <f t="shared" si="143"/>
        <v/>
      </c>
      <c r="CB200" s="32" t="str">
        <f t="shared" si="144"/>
        <v/>
      </c>
      <c r="CC200" s="32" t="str">
        <f t="shared" si="145"/>
        <v/>
      </c>
      <c r="CD200" s="32" t="str">
        <f t="shared" si="146"/>
        <v/>
      </c>
      <c r="CE200" s="48"/>
      <c r="CF200" s="32" t="str">
        <f t="shared" si="154"/>
        <v/>
      </c>
      <c r="CG200" s="32" t="str">
        <f t="shared" si="155"/>
        <v/>
      </c>
      <c r="CH200" s="48"/>
    </row>
    <row r="201" spans="2:86" ht="30" customHeight="1" x14ac:dyDescent="0.2">
      <c r="B201" s="155"/>
      <c r="C201" s="117"/>
      <c r="D201" s="53"/>
      <c r="E201" s="68"/>
      <c r="F201" s="54"/>
      <c r="G201" s="54"/>
      <c r="H201" s="55"/>
      <c r="I201" s="71"/>
      <c r="J201" s="73"/>
      <c r="K201" s="56"/>
      <c r="L201" s="76" t="str">
        <f t="shared" si="147"/>
        <v/>
      </c>
      <c r="M201" s="77" t="str">
        <f t="shared" si="148"/>
        <v/>
      </c>
      <c r="N201" s="130" t="str">
        <f t="shared" si="149"/>
        <v/>
      </c>
      <c r="O201" s="131" t="str">
        <f t="shared" si="133"/>
        <v/>
      </c>
      <c r="P201" s="131" t="str">
        <f t="shared" si="133"/>
        <v/>
      </c>
      <c r="Q201" s="131" t="str">
        <f t="shared" si="133"/>
        <v/>
      </c>
      <c r="R201" s="131" t="str">
        <f t="shared" si="133"/>
        <v/>
      </c>
      <c r="S201" s="131" t="str">
        <f t="shared" si="133"/>
        <v/>
      </c>
      <c r="T201" s="131" t="str">
        <f t="shared" si="133"/>
        <v/>
      </c>
      <c r="U201" s="131" t="str">
        <f t="shared" si="133"/>
        <v/>
      </c>
      <c r="V201" s="14"/>
      <c r="W201" s="17" t="str">
        <f>IF(C201="",IF(OR(AND($H201&lt;&gt;"",C201=""),AND($F200=$F201,$AK201&lt;&gt;""),COUNTA($H$3:$H$100002)&gt;COUNTA($H$3:$H201),$AE201&lt;&gt;""),W200,""),C201)</f>
        <v/>
      </c>
      <c r="X201" s="17" t="str">
        <f>IF(D201="",IF(OR(AND($H201&lt;&gt;"",D201=""),AND($F200=$F201,$AK201&lt;&gt;""),COUNTA($H$3:$H$100002)&gt;COUNTA($H$3:$H201),$AE201&lt;&gt;""),X200,""),D201)</f>
        <v/>
      </c>
      <c r="Y201" s="17" t="str">
        <f>IF(E201="",IF(OR(AND($H201&lt;&gt;"",E201=""),AND($F200=$F201,$AK201&lt;&gt;""),COUNTA($H$3:$H$100002)&gt;COUNTA($H$3:$H201),$AE201&lt;&gt;""),Y200,""),E201)</f>
        <v/>
      </c>
      <c r="Z201" s="27" t="str">
        <f t="shared" si="123"/>
        <v/>
      </c>
      <c r="AA201" s="2" t="str">
        <f>IF(F201="","",COUNTA($F$3:F201))</f>
        <v/>
      </c>
      <c r="AB201" s="3" t="str">
        <f>IF(F201="","",IFERROR(IF(F201&lt;&gt;"",IFERROR(INDEX(設定!$C$3:$C$303,MATCH(F201,設定!$C$3:$C$303,0),0),INDEX(設定!$C$3:$C$303,MATCH("*"&amp;F201&amp;"*",設定!$C$3:$C$303,0),0)),""),"エラー"))</f>
        <v/>
      </c>
      <c r="AC201" s="2" t="str">
        <f>IF(G201="","",COUNTA($G$3:G201))</f>
        <v/>
      </c>
      <c r="AD201" s="3" t="str">
        <f>IF(G201="","",IFERROR(IF(G201&lt;&gt;"",IFERROR(INDEX(設定!$C$3:$C$303,MATCH(G201,設定!$C$3:$C$303,0),0),INDEX(設定!$C$3:$C$303,MATCH("*"&amp;G201&amp;"*",設定!$C$3:$C$303,0),0)),""),"エラー"))</f>
        <v/>
      </c>
      <c r="AE201" s="3" t="str">
        <f>IFERROR(IF(AB201="",IF(AND(H201&lt;&gt;"",F201=""),INDEX(AB$3:AB201,MATCH(MAX(AA$3:AA201),AA$3:AA201,0),0),""),AB201),"")</f>
        <v/>
      </c>
      <c r="AF201" s="3" t="str">
        <f>IFERROR(IF(AD201="",IF(AND(H201&lt;&gt;"",G201=""),INDEX(AD$3:AD201,MATCH(MAX(AC$3:AC201),AC$3:AC201,0),0),""),AD201),"")</f>
        <v/>
      </c>
      <c r="AG201" s="2" t="str">
        <f>IF(AH201="","",IF(OR(AH201=AH200,AH201=AH202),IF(AND(E201="",AB201="",AG200&lt;&gt;""),MAX($AG$3:AG200),MAX($AG$3:AG200)+1),IF(AH200=AH201,AG200,MAX($AG$3:AG200)+1)))</f>
        <v/>
      </c>
      <c r="AH201" s="12" t="str">
        <f t="shared" si="150"/>
        <v/>
      </c>
      <c r="AI201" s="12" t="str">
        <f t="shared" si="128"/>
        <v/>
      </c>
      <c r="AJ201" s="13" t="str">
        <f t="shared" si="134"/>
        <v/>
      </c>
      <c r="AK201" s="13" t="str">
        <f t="shared" si="135"/>
        <v/>
      </c>
      <c r="AL201" s="13" t="str">
        <f>IF(OR(AJ201="",COUNTIF($AH$3:AH201,AH201)&lt;&gt;COUNTIF(AH$3:AH$100002,AH201)),"",SUMIF(AH$3:AH$100002,AH201,AJ$3:AJ$100002))</f>
        <v/>
      </c>
      <c r="AM201" s="13" t="str">
        <f>IF(OR(AK201="",COUNTIF($AH$3:AH201,AH201)&lt;&gt;COUNTIF(AH$3:AH$100002,AH201)),"",SUMIF(AH$3:AH$100002,AH201,AK$3:AK$100002))</f>
        <v/>
      </c>
      <c r="AO201" s="13" t="str">
        <f t="shared" si="151"/>
        <v/>
      </c>
      <c r="AP201" s="13" t="str">
        <f t="shared" si="151"/>
        <v/>
      </c>
      <c r="AQ201" s="13" t="str">
        <f t="shared" si="151"/>
        <v/>
      </c>
      <c r="AR201" s="13" t="str">
        <f t="shared" si="151"/>
        <v/>
      </c>
      <c r="AS201" s="13" t="str">
        <f t="shared" si="152"/>
        <v/>
      </c>
      <c r="AT201" s="13" t="str">
        <f t="shared" si="152"/>
        <v/>
      </c>
      <c r="AU201" s="13" t="str">
        <f t="shared" si="152"/>
        <v/>
      </c>
      <c r="AV201" s="13" t="str">
        <f t="shared" si="124"/>
        <v/>
      </c>
      <c r="AW201" s="86" t="str">
        <f t="shared" si="136"/>
        <v/>
      </c>
      <c r="AX201" s="59" t="str">
        <f t="shared" si="137"/>
        <v/>
      </c>
      <c r="AY201" s="63" t="str">
        <f>IF(OR($BR201="",BH201=""),"",COUNT($BR$3:$BR201))</f>
        <v/>
      </c>
      <c r="AZ201" s="13" t="str">
        <f>IF(OR($BR201="",BI201=""),"",COUNT($BR$3:$BR201))</f>
        <v/>
      </c>
      <c r="BA201" s="13" t="str">
        <f>IF(OR($BR201="",BJ201=""),"",COUNT($BR$3:$BR201))</f>
        <v/>
      </c>
      <c r="BB201" s="13" t="str">
        <f>IF(OR($BR201="",BK201=""),"",COUNT($BR$3:$BR201))</f>
        <v/>
      </c>
      <c r="BC201" s="13" t="str">
        <f>IF(OR($BR201="",BL201=""),"",COUNT($BR$3:$BR201))</f>
        <v/>
      </c>
      <c r="BD201" s="13" t="str">
        <f>IF(OR($BR201="",BM201=""),"",COUNT($BR$3:$BR201))</f>
        <v/>
      </c>
      <c r="BE201" s="13" t="str">
        <f>IF(OR($BR201="",BN201=""),"",COUNT($BR$3:$BR201))</f>
        <v/>
      </c>
      <c r="BF201" s="13" t="str">
        <f>IF(OR($BR201="",BO201=""),"",COUNT($BR$3:$BR201))</f>
        <v/>
      </c>
      <c r="BG201" s="66" t="str">
        <f>IF(Z201="","",COUNT($Z$3:Z201))</f>
        <v/>
      </c>
      <c r="BH201" s="13" t="str">
        <f>IF(AO201="","",IF(AO201=BH$2,(SUMIF($BV$3:$BV201,BH$2,$BW$3:$BW201)-SUMIF($BX$3:$BX201,BH$2,$BY$3:$BY201))*AO$1,""))</f>
        <v/>
      </c>
      <c r="BI201" s="13" t="str">
        <f>IF(AP201="","",IF(AP201=BI$2,(SUMIF($BV$3:$BV201,BI$2,$BW$3:$BW201)-SUMIF($BX$3:$BX201,BI$2,$BY$3:$BY201))*AP$1,""))</f>
        <v/>
      </c>
      <c r="BJ201" s="13" t="str">
        <f>IF(AQ201="","",IF(AQ201=BJ$2,(SUMIF($BV$3:$BV201,BJ$2,$BW$3:$BW201)-SUMIF($BX$3:$BX201,BJ$2,$BY$3:$BY201))*AQ$1,""))</f>
        <v/>
      </c>
      <c r="BK201" s="13" t="str">
        <f>IF(AR201="","",IF(AR201=BK$2,(SUMIF($BV$3:$BV201,BK$2,$BW$3:$BW201)-SUMIF($BX$3:$BX201,BK$2,$BY$3:$BY201))*AR$1,""))</f>
        <v/>
      </c>
      <c r="BL201" s="13" t="str">
        <f>IF(AS201="","",IF(AS201=BL$2,(SUMIF($BV$3:$BV201,BL$2,$BW$3:$BW201)-SUMIF($BX$3:$BX201,BL$2,$BY$3:$BY201))*AS$1,""))</f>
        <v/>
      </c>
      <c r="BM201" s="13" t="str">
        <f>IF(AT201="","",IF(AT201=BM$2,(SUMIF($BV$3:$BV201,BM$2,$BW$3:$BW201)-SUMIF($BX$3:$BX201,BM$2,$BY$3:$BY201))*AT$1,""))</f>
        <v/>
      </c>
      <c r="BN201" s="13" t="str">
        <f>IF(AU201="","",IF(AU201=BN$2,(SUMIF($BV$3:$BV201,BN$2,$BW$3:$BW201)-SUMIF($BX$3:$BX201,BN$2,$BY$3:$BY201))*AU$1,""))</f>
        <v/>
      </c>
      <c r="BO201" s="13" t="str">
        <f>IF(AV201="","",IF(AV201=BO$2,(SUMIF($BV$3:$BV201,BO$2,$BW$3:$BW201)-SUMIF($BX$3:$BX201,BO$2,$BY$3:$BY201))*AV$1,""))</f>
        <v/>
      </c>
      <c r="BP201" s="152"/>
      <c r="BQ201" s="13" t="str">
        <f t="shared" si="153"/>
        <v/>
      </c>
      <c r="BR201" s="75" t="str">
        <f t="shared" si="138"/>
        <v/>
      </c>
      <c r="BS201" s="33" t="str">
        <f t="shared" si="139"/>
        <v/>
      </c>
      <c r="BT201" s="42" t="str">
        <f t="shared" si="140"/>
        <v/>
      </c>
      <c r="BU201" s="38" t="str">
        <f t="shared" si="141"/>
        <v/>
      </c>
      <c r="BV201" s="30" t="str">
        <f t="shared" si="129"/>
        <v/>
      </c>
      <c r="BW201" s="36" t="str">
        <f t="shared" si="130"/>
        <v/>
      </c>
      <c r="BX201" s="36" t="str">
        <f t="shared" si="131"/>
        <v/>
      </c>
      <c r="BY201" s="45" t="str">
        <f t="shared" si="132"/>
        <v/>
      </c>
      <c r="BZ201" s="12" t="str">
        <f t="shared" si="142"/>
        <v/>
      </c>
      <c r="CA201" s="47" t="str">
        <f t="shared" si="143"/>
        <v/>
      </c>
      <c r="CB201" s="32" t="str">
        <f t="shared" si="144"/>
        <v/>
      </c>
      <c r="CC201" s="32" t="str">
        <f t="shared" si="145"/>
        <v/>
      </c>
      <c r="CD201" s="32" t="str">
        <f t="shared" si="146"/>
        <v/>
      </c>
      <c r="CE201" s="48"/>
      <c r="CF201" s="32" t="str">
        <f t="shared" si="154"/>
        <v/>
      </c>
      <c r="CG201" s="32" t="str">
        <f t="shared" si="155"/>
        <v/>
      </c>
      <c r="CH201" s="48"/>
    </row>
    <row r="202" spans="2:86" ht="30" customHeight="1" x14ac:dyDescent="0.2">
      <c r="B202" s="155"/>
      <c r="C202" s="117"/>
      <c r="D202" s="53"/>
      <c r="E202" s="68"/>
      <c r="F202" s="54"/>
      <c r="G202" s="54"/>
      <c r="H202" s="55"/>
      <c r="I202" s="71"/>
      <c r="J202" s="73"/>
      <c r="K202" s="56"/>
      <c r="L202" s="76" t="str">
        <f t="shared" si="147"/>
        <v/>
      </c>
      <c r="M202" s="77" t="str">
        <f t="shared" si="148"/>
        <v/>
      </c>
      <c r="N202" s="130" t="str">
        <f t="shared" si="149"/>
        <v/>
      </c>
      <c r="O202" s="131" t="str">
        <f t="shared" si="133"/>
        <v/>
      </c>
      <c r="P202" s="131" t="str">
        <f t="shared" si="133"/>
        <v/>
      </c>
      <c r="Q202" s="131" t="str">
        <f t="shared" si="133"/>
        <v/>
      </c>
      <c r="R202" s="131" t="str">
        <f t="shared" si="133"/>
        <v/>
      </c>
      <c r="S202" s="131" t="str">
        <f t="shared" si="133"/>
        <v/>
      </c>
      <c r="T202" s="131" t="str">
        <f t="shared" si="133"/>
        <v/>
      </c>
      <c r="U202" s="131" t="str">
        <f t="shared" si="133"/>
        <v/>
      </c>
      <c r="V202" s="14"/>
      <c r="W202" s="17" t="str">
        <f>IF(C202="",IF(OR(AND($H202&lt;&gt;"",C202=""),AND($F201=$F202,$AK202&lt;&gt;""),COUNTA($H$3:$H$100002)&gt;COUNTA($H$3:$H202),$AE202&lt;&gt;""),W201,""),C202)</f>
        <v/>
      </c>
      <c r="X202" s="17" t="str">
        <f>IF(D202="",IF(OR(AND($H202&lt;&gt;"",D202=""),AND($F201=$F202,$AK202&lt;&gt;""),COUNTA($H$3:$H$100002)&gt;COUNTA($H$3:$H202),$AE202&lt;&gt;""),X201,""),D202)</f>
        <v/>
      </c>
      <c r="Y202" s="17" t="str">
        <f>IF(E202="",IF(OR(AND($H202&lt;&gt;"",E202=""),AND($F201=$F202,$AK202&lt;&gt;""),COUNTA($H$3:$H$100002)&gt;COUNTA($H$3:$H202),$AE202&lt;&gt;""),Y201,""),E202)</f>
        <v/>
      </c>
      <c r="Z202" s="27" t="str">
        <f t="shared" si="123"/>
        <v/>
      </c>
      <c r="AA202" s="2" t="str">
        <f>IF(F202="","",COUNTA($F$3:F202))</f>
        <v/>
      </c>
      <c r="AB202" s="3" t="str">
        <f>IF(F202="","",IFERROR(IF(F202&lt;&gt;"",IFERROR(INDEX(設定!$C$3:$C$303,MATCH(F202,設定!$C$3:$C$303,0),0),INDEX(設定!$C$3:$C$303,MATCH("*"&amp;F202&amp;"*",設定!$C$3:$C$303,0),0)),""),"エラー"))</f>
        <v/>
      </c>
      <c r="AC202" s="2" t="str">
        <f>IF(G202="","",COUNTA($G$3:G202))</f>
        <v/>
      </c>
      <c r="AD202" s="3" t="str">
        <f>IF(G202="","",IFERROR(IF(G202&lt;&gt;"",IFERROR(INDEX(設定!$C$3:$C$303,MATCH(G202,設定!$C$3:$C$303,0),0),INDEX(設定!$C$3:$C$303,MATCH("*"&amp;G202&amp;"*",設定!$C$3:$C$303,0),0)),""),"エラー"))</f>
        <v/>
      </c>
      <c r="AE202" s="3" t="str">
        <f>IFERROR(IF(AB202="",IF(AND(H202&lt;&gt;"",F202=""),INDEX(AB$3:AB202,MATCH(MAX(AA$3:AA202),AA$3:AA202,0),0),""),AB202),"")</f>
        <v/>
      </c>
      <c r="AF202" s="3" t="str">
        <f>IFERROR(IF(AD202="",IF(AND(H202&lt;&gt;"",G202=""),INDEX(AD$3:AD202,MATCH(MAX(AC$3:AC202),AC$3:AC202,0),0),""),AD202),"")</f>
        <v/>
      </c>
      <c r="AG202" s="2" t="str">
        <f>IF(AH202="","",IF(OR(AH202=AH201,AH202=AH203),IF(AND(E202="",AB202="",AG201&lt;&gt;""),MAX($AG$3:AG201),MAX($AG$3:AG201)+1),IF(AH201=AH202,AG201,MAX($AG$3:AG201)+1)))</f>
        <v/>
      </c>
      <c r="AH202" s="12" t="str">
        <f t="shared" si="150"/>
        <v/>
      </c>
      <c r="AI202" s="12" t="str">
        <f t="shared" si="128"/>
        <v/>
      </c>
      <c r="AJ202" s="13" t="str">
        <f t="shared" si="134"/>
        <v/>
      </c>
      <c r="AK202" s="13" t="str">
        <f t="shared" si="135"/>
        <v/>
      </c>
      <c r="AL202" s="13" t="str">
        <f>IF(OR(AJ202="",COUNTIF($AH$3:AH202,AH202)&lt;&gt;COUNTIF(AH$3:AH$100002,AH202)),"",SUMIF(AH$3:AH$100002,AH202,AJ$3:AJ$100002))</f>
        <v/>
      </c>
      <c r="AM202" s="13" t="str">
        <f>IF(OR(AK202="",COUNTIF($AH$3:AH202,AH202)&lt;&gt;COUNTIF(AH$3:AH$100002,AH202)),"",SUMIF(AH$3:AH$100002,AH202,AK$3:AK$100002))</f>
        <v/>
      </c>
      <c r="AO202" s="13" t="str">
        <f t="shared" si="151"/>
        <v/>
      </c>
      <c r="AP202" s="13" t="str">
        <f t="shared" si="151"/>
        <v/>
      </c>
      <c r="AQ202" s="13" t="str">
        <f t="shared" si="151"/>
        <v/>
      </c>
      <c r="AR202" s="13" t="str">
        <f t="shared" si="151"/>
        <v/>
      </c>
      <c r="AS202" s="13" t="str">
        <f t="shared" si="152"/>
        <v/>
      </c>
      <c r="AT202" s="13" t="str">
        <f t="shared" si="152"/>
        <v/>
      </c>
      <c r="AU202" s="13" t="str">
        <f t="shared" si="152"/>
        <v/>
      </c>
      <c r="AV202" s="13" t="str">
        <f t="shared" si="124"/>
        <v/>
      </c>
      <c r="AW202" s="86" t="str">
        <f t="shared" si="136"/>
        <v/>
      </c>
      <c r="AX202" s="59" t="str">
        <f t="shared" si="137"/>
        <v/>
      </c>
      <c r="AY202" s="63" t="str">
        <f>IF(OR($BR202="",BH202=""),"",COUNT($BR$3:$BR202))</f>
        <v/>
      </c>
      <c r="AZ202" s="13" t="str">
        <f>IF(OR($BR202="",BI202=""),"",COUNT($BR$3:$BR202))</f>
        <v/>
      </c>
      <c r="BA202" s="13" t="str">
        <f>IF(OR($BR202="",BJ202=""),"",COUNT($BR$3:$BR202))</f>
        <v/>
      </c>
      <c r="BB202" s="13" t="str">
        <f>IF(OR($BR202="",BK202=""),"",COUNT($BR$3:$BR202))</f>
        <v/>
      </c>
      <c r="BC202" s="13" t="str">
        <f>IF(OR($BR202="",BL202=""),"",COUNT($BR$3:$BR202))</f>
        <v/>
      </c>
      <c r="BD202" s="13" t="str">
        <f>IF(OR($BR202="",BM202=""),"",COUNT($BR$3:$BR202))</f>
        <v/>
      </c>
      <c r="BE202" s="13" t="str">
        <f>IF(OR($BR202="",BN202=""),"",COUNT($BR$3:$BR202))</f>
        <v/>
      </c>
      <c r="BF202" s="13" t="str">
        <f>IF(OR($BR202="",BO202=""),"",COUNT($BR$3:$BR202))</f>
        <v/>
      </c>
      <c r="BG202" s="66" t="str">
        <f>IF(Z202="","",COUNT($Z$3:Z202))</f>
        <v/>
      </c>
      <c r="BH202" s="13" t="str">
        <f>IF(AO202="","",IF(AO202=BH$2,(SUMIF($BV$3:$BV202,BH$2,$BW$3:$BW202)-SUMIF($BX$3:$BX202,BH$2,$BY$3:$BY202))*AO$1,""))</f>
        <v/>
      </c>
      <c r="BI202" s="13" t="str">
        <f>IF(AP202="","",IF(AP202=BI$2,(SUMIF($BV$3:$BV202,BI$2,$BW$3:$BW202)-SUMIF($BX$3:$BX202,BI$2,$BY$3:$BY202))*AP$1,""))</f>
        <v/>
      </c>
      <c r="BJ202" s="13" t="str">
        <f>IF(AQ202="","",IF(AQ202=BJ$2,(SUMIF($BV$3:$BV202,BJ$2,$BW$3:$BW202)-SUMIF($BX$3:$BX202,BJ$2,$BY$3:$BY202))*AQ$1,""))</f>
        <v/>
      </c>
      <c r="BK202" s="13" t="str">
        <f>IF(AR202="","",IF(AR202=BK$2,(SUMIF($BV$3:$BV202,BK$2,$BW$3:$BW202)-SUMIF($BX$3:$BX202,BK$2,$BY$3:$BY202))*AR$1,""))</f>
        <v/>
      </c>
      <c r="BL202" s="13" t="str">
        <f>IF(AS202="","",IF(AS202=BL$2,(SUMIF($BV$3:$BV202,BL$2,$BW$3:$BW202)-SUMIF($BX$3:$BX202,BL$2,$BY$3:$BY202))*AS$1,""))</f>
        <v/>
      </c>
      <c r="BM202" s="13" t="str">
        <f>IF(AT202="","",IF(AT202=BM$2,(SUMIF($BV$3:$BV202,BM$2,$BW$3:$BW202)-SUMIF($BX$3:$BX202,BM$2,$BY$3:$BY202))*AT$1,""))</f>
        <v/>
      </c>
      <c r="BN202" s="13" t="str">
        <f>IF(AU202="","",IF(AU202=BN$2,(SUMIF($BV$3:$BV202,BN$2,$BW$3:$BW202)-SUMIF($BX$3:$BX202,BN$2,$BY$3:$BY202))*AU$1,""))</f>
        <v/>
      </c>
      <c r="BO202" s="13" t="str">
        <f>IF(AV202="","",IF(AV202=BO$2,(SUMIF($BV$3:$BV202,BO$2,$BW$3:$BW202)-SUMIF($BX$3:$BX202,BO$2,$BY$3:$BY202))*AV$1,""))</f>
        <v/>
      </c>
      <c r="BP202" s="152"/>
      <c r="BQ202" s="13" t="str">
        <f t="shared" si="153"/>
        <v/>
      </c>
      <c r="BR202" s="75" t="str">
        <f t="shared" si="138"/>
        <v/>
      </c>
      <c r="BS202" s="33" t="str">
        <f t="shared" si="139"/>
        <v/>
      </c>
      <c r="BT202" s="42" t="str">
        <f t="shared" si="140"/>
        <v/>
      </c>
      <c r="BU202" s="38" t="str">
        <f t="shared" si="141"/>
        <v/>
      </c>
      <c r="BV202" s="30" t="str">
        <f t="shared" si="129"/>
        <v/>
      </c>
      <c r="BW202" s="36" t="str">
        <f t="shared" si="130"/>
        <v/>
      </c>
      <c r="BX202" s="36" t="str">
        <f t="shared" si="131"/>
        <v/>
      </c>
      <c r="BY202" s="45" t="str">
        <f t="shared" si="132"/>
        <v/>
      </c>
      <c r="BZ202" s="12" t="str">
        <f t="shared" si="142"/>
        <v/>
      </c>
      <c r="CA202" s="47" t="str">
        <f t="shared" si="143"/>
        <v/>
      </c>
      <c r="CB202" s="32" t="str">
        <f t="shared" si="144"/>
        <v/>
      </c>
      <c r="CC202" s="32" t="str">
        <f t="shared" si="145"/>
        <v/>
      </c>
      <c r="CD202" s="32" t="str">
        <f t="shared" si="146"/>
        <v/>
      </c>
      <c r="CE202" s="48"/>
      <c r="CF202" s="32" t="str">
        <f t="shared" si="154"/>
        <v/>
      </c>
      <c r="CG202" s="32" t="str">
        <f t="shared" si="155"/>
        <v/>
      </c>
      <c r="CH202" s="48"/>
    </row>
    <row r="203" spans="2:86" ht="30" customHeight="1" x14ac:dyDescent="0.2">
      <c r="B203" s="155"/>
      <c r="C203" s="117"/>
      <c r="D203" s="53"/>
      <c r="E203" s="68"/>
      <c r="F203" s="54"/>
      <c r="G203" s="54"/>
      <c r="H203" s="55"/>
      <c r="I203" s="71"/>
      <c r="J203" s="73"/>
      <c r="K203" s="56"/>
      <c r="L203" s="76" t="str">
        <f t="shared" si="147"/>
        <v/>
      </c>
      <c r="M203" s="77" t="str">
        <f t="shared" si="148"/>
        <v/>
      </c>
      <c r="N203" s="130" t="str">
        <f t="shared" si="149"/>
        <v/>
      </c>
      <c r="O203" s="131" t="str">
        <f t="shared" ref="O203:U212" si="156">IFERROR(INDEX($BH$3:$BO$100002,MATCH($BG203,$BG$3:$BG$100002,0),MATCH(O$1,$BH$2:$BO$2,0)),"")</f>
        <v/>
      </c>
      <c r="P203" s="131" t="str">
        <f t="shared" si="156"/>
        <v/>
      </c>
      <c r="Q203" s="131" t="str">
        <f t="shared" si="156"/>
        <v/>
      </c>
      <c r="R203" s="131" t="str">
        <f t="shared" si="156"/>
        <v/>
      </c>
      <c r="S203" s="131" t="str">
        <f t="shared" si="156"/>
        <v/>
      </c>
      <c r="T203" s="131" t="str">
        <f t="shared" si="156"/>
        <v/>
      </c>
      <c r="U203" s="131" t="str">
        <f t="shared" si="156"/>
        <v/>
      </c>
      <c r="V203" s="14"/>
      <c r="W203" s="17" t="str">
        <f>IF(C203="",IF(OR(AND($H203&lt;&gt;"",C203=""),AND($F202=$F203,$AK203&lt;&gt;""),COUNTA($H$3:$H$100002)&gt;COUNTA($H$3:$H203),$AE203&lt;&gt;""),W202,""),C203)</f>
        <v/>
      </c>
      <c r="X203" s="17" t="str">
        <f>IF(D203="",IF(OR(AND($H203&lt;&gt;"",D203=""),AND($F202=$F203,$AK203&lt;&gt;""),COUNTA($H$3:$H$100002)&gt;COUNTA($H$3:$H203),$AE203&lt;&gt;""),X202,""),D203)</f>
        <v/>
      </c>
      <c r="Y203" s="17" t="str">
        <f>IF(E203="",IF(OR(AND($H203&lt;&gt;"",E203=""),AND($F202=$F203,$AK203&lt;&gt;""),COUNTA($H$3:$H$100002)&gt;COUNTA($H$3:$H203),$AE203&lt;&gt;""),Y202,""),E203)</f>
        <v/>
      </c>
      <c r="Z203" s="27" t="str">
        <f t="shared" si="123"/>
        <v/>
      </c>
      <c r="AA203" s="2" t="str">
        <f>IF(F203="","",COUNTA($F$3:F203))</f>
        <v/>
      </c>
      <c r="AB203" s="3" t="str">
        <f>IF(F203="","",IFERROR(IF(F203&lt;&gt;"",IFERROR(INDEX(設定!$C$3:$C$303,MATCH(F203,設定!$C$3:$C$303,0),0),INDEX(設定!$C$3:$C$303,MATCH("*"&amp;F203&amp;"*",設定!$C$3:$C$303,0),0)),""),"エラー"))</f>
        <v/>
      </c>
      <c r="AC203" s="2" t="str">
        <f>IF(G203="","",COUNTA($G$3:G203))</f>
        <v/>
      </c>
      <c r="AD203" s="3" t="str">
        <f>IF(G203="","",IFERROR(IF(G203&lt;&gt;"",IFERROR(INDEX(設定!$C$3:$C$303,MATCH(G203,設定!$C$3:$C$303,0),0),INDEX(設定!$C$3:$C$303,MATCH("*"&amp;G203&amp;"*",設定!$C$3:$C$303,0),0)),""),"エラー"))</f>
        <v/>
      </c>
      <c r="AE203" s="3" t="str">
        <f>IFERROR(IF(AB203="",IF(AND(H203&lt;&gt;"",F203=""),INDEX(AB$3:AB203,MATCH(MAX(AA$3:AA203),AA$3:AA203,0),0),""),AB203),"")</f>
        <v/>
      </c>
      <c r="AF203" s="3" t="str">
        <f>IFERROR(IF(AD203="",IF(AND(H203&lt;&gt;"",G203=""),INDEX(AD$3:AD203,MATCH(MAX(AC$3:AC203),AC$3:AC203,0),0),""),AD203),"")</f>
        <v/>
      </c>
      <c r="AG203" s="2" t="str">
        <f>IF(AH203="","",IF(OR(AH203=AH202,AH203=AH204),IF(AND(E203="",AB203="",AG202&lt;&gt;""),MAX($AG$3:AG202),MAX($AG$3:AG202)+1),IF(AH202=AH203,AG202,MAX($AG$3:AG202)+1)))</f>
        <v/>
      </c>
      <c r="AH203" s="12" t="str">
        <f t="shared" si="150"/>
        <v/>
      </c>
      <c r="AI203" s="12" t="str">
        <f t="shared" si="128"/>
        <v/>
      </c>
      <c r="AJ203" s="13" t="str">
        <f t="shared" si="134"/>
        <v/>
      </c>
      <c r="AK203" s="13" t="str">
        <f t="shared" si="135"/>
        <v/>
      </c>
      <c r="AL203" s="13" t="str">
        <f>IF(OR(AJ203="",COUNTIF($AH$3:AH203,AH203)&lt;&gt;COUNTIF(AH$3:AH$100002,AH203)),"",SUMIF(AH$3:AH$100002,AH203,AJ$3:AJ$100002))</f>
        <v/>
      </c>
      <c r="AM203" s="13" t="str">
        <f>IF(OR(AK203="",COUNTIF($AH$3:AH203,AH203)&lt;&gt;COUNTIF(AH$3:AH$100002,AH203)),"",SUMIF(AH$3:AH$100002,AH203,AK$3:AK$100002))</f>
        <v/>
      </c>
      <c r="AO203" s="13" t="str">
        <f t="shared" si="151"/>
        <v/>
      </c>
      <c r="AP203" s="13" t="str">
        <f t="shared" si="151"/>
        <v/>
      </c>
      <c r="AQ203" s="13" t="str">
        <f t="shared" si="151"/>
        <v/>
      </c>
      <c r="AR203" s="13" t="str">
        <f t="shared" si="151"/>
        <v/>
      </c>
      <c r="AS203" s="13" t="str">
        <f t="shared" si="152"/>
        <v/>
      </c>
      <c r="AT203" s="13" t="str">
        <f t="shared" si="152"/>
        <v/>
      </c>
      <c r="AU203" s="13" t="str">
        <f t="shared" si="152"/>
        <v/>
      </c>
      <c r="AV203" s="13" t="str">
        <f t="shared" si="124"/>
        <v/>
      </c>
      <c r="AW203" s="86" t="str">
        <f t="shared" si="136"/>
        <v/>
      </c>
      <c r="AX203" s="59" t="str">
        <f t="shared" si="137"/>
        <v/>
      </c>
      <c r="AY203" s="63" t="str">
        <f>IF(OR($BR203="",BH203=""),"",COUNT($BR$3:$BR203))</f>
        <v/>
      </c>
      <c r="AZ203" s="13" t="str">
        <f>IF(OR($BR203="",BI203=""),"",COUNT($BR$3:$BR203))</f>
        <v/>
      </c>
      <c r="BA203" s="13" t="str">
        <f>IF(OR($BR203="",BJ203=""),"",COUNT($BR$3:$BR203))</f>
        <v/>
      </c>
      <c r="BB203" s="13" t="str">
        <f>IF(OR($BR203="",BK203=""),"",COUNT($BR$3:$BR203))</f>
        <v/>
      </c>
      <c r="BC203" s="13" t="str">
        <f>IF(OR($BR203="",BL203=""),"",COUNT($BR$3:$BR203))</f>
        <v/>
      </c>
      <c r="BD203" s="13" t="str">
        <f>IF(OR($BR203="",BM203=""),"",COUNT($BR$3:$BR203))</f>
        <v/>
      </c>
      <c r="BE203" s="13" t="str">
        <f>IF(OR($BR203="",BN203=""),"",COUNT($BR$3:$BR203))</f>
        <v/>
      </c>
      <c r="BF203" s="13" t="str">
        <f>IF(OR($BR203="",BO203=""),"",COUNT($BR$3:$BR203))</f>
        <v/>
      </c>
      <c r="BG203" s="66" t="str">
        <f>IF(Z203="","",COUNT($Z$3:Z203))</f>
        <v/>
      </c>
      <c r="BH203" s="13" t="str">
        <f>IF(AO203="","",IF(AO203=BH$2,(SUMIF($BV$3:$BV203,BH$2,$BW$3:$BW203)-SUMIF($BX$3:$BX203,BH$2,$BY$3:$BY203))*AO$1,""))</f>
        <v/>
      </c>
      <c r="BI203" s="13" t="str">
        <f>IF(AP203="","",IF(AP203=BI$2,(SUMIF($BV$3:$BV203,BI$2,$BW$3:$BW203)-SUMIF($BX$3:$BX203,BI$2,$BY$3:$BY203))*AP$1,""))</f>
        <v/>
      </c>
      <c r="BJ203" s="13" t="str">
        <f>IF(AQ203="","",IF(AQ203=BJ$2,(SUMIF($BV$3:$BV203,BJ$2,$BW$3:$BW203)-SUMIF($BX$3:$BX203,BJ$2,$BY$3:$BY203))*AQ$1,""))</f>
        <v/>
      </c>
      <c r="BK203" s="13" t="str">
        <f>IF(AR203="","",IF(AR203=BK$2,(SUMIF($BV$3:$BV203,BK$2,$BW$3:$BW203)-SUMIF($BX$3:$BX203,BK$2,$BY$3:$BY203))*AR$1,""))</f>
        <v/>
      </c>
      <c r="BL203" s="13" t="str">
        <f>IF(AS203="","",IF(AS203=BL$2,(SUMIF($BV$3:$BV203,BL$2,$BW$3:$BW203)-SUMIF($BX$3:$BX203,BL$2,$BY$3:$BY203))*AS$1,""))</f>
        <v/>
      </c>
      <c r="BM203" s="13" t="str">
        <f>IF(AT203="","",IF(AT203=BM$2,(SUMIF($BV$3:$BV203,BM$2,$BW$3:$BW203)-SUMIF($BX$3:$BX203,BM$2,$BY$3:$BY203))*AT$1,""))</f>
        <v/>
      </c>
      <c r="BN203" s="13" t="str">
        <f>IF(AU203="","",IF(AU203=BN$2,(SUMIF($BV$3:$BV203,BN$2,$BW$3:$BW203)-SUMIF($BX$3:$BX203,BN$2,$BY$3:$BY203))*AU$1,""))</f>
        <v/>
      </c>
      <c r="BO203" s="13" t="str">
        <f>IF(AV203="","",IF(AV203=BO$2,(SUMIF($BV$3:$BV203,BO$2,$BW$3:$BW203)-SUMIF($BX$3:$BX203,BO$2,$BY$3:$BY203))*AV$1,""))</f>
        <v/>
      </c>
      <c r="BP203" s="152"/>
      <c r="BQ203" s="13" t="str">
        <f t="shared" si="153"/>
        <v/>
      </c>
      <c r="BR203" s="75" t="str">
        <f t="shared" si="138"/>
        <v/>
      </c>
      <c r="BS203" s="33" t="str">
        <f t="shared" si="139"/>
        <v/>
      </c>
      <c r="BT203" s="42" t="str">
        <f t="shared" si="140"/>
        <v/>
      </c>
      <c r="BU203" s="38" t="str">
        <f t="shared" si="141"/>
        <v/>
      </c>
      <c r="BV203" s="30" t="str">
        <f t="shared" si="129"/>
        <v/>
      </c>
      <c r="BW203" s="36" t="str">
        <f t="shared" si="130"/>
        <v/>
      </c>
      <c r="BX203" s="36" t="str">
        <f t="shared" si="131"/>
        <v/>
      </c>
      <c r="BY203" s="45" t="str">
        <f t="shared" si="132"/>
        <v/>
      </c>
      <c r="BZ203" s="12" t="str">
        <f t="shared" si="142"/>
        <v/>
      </c>
      <c r="CA203" s="47" t="str">
        <f t="shared" si="143"/>
        <v/>
      </c>
      <c r="CB203" s="32" t="str">
        <f t="shared" si="144"/>
        <v/>
      </c>
      <c r="CC203" s="32" t="str">
        <f t="shared" si="145"/>
        <v/>
      </c>
      <c r="CD203" s="32" t="str">
        <f t="shared" si="146"/>
        <v/>
      </c>
      <c r="CE203" s="48"/>
      <c r="CF203" s="32" t="str">
        <f t="shared" si="154"/>
        <v/>
      </c>
      <c r="CG203" s="32" t="str">
        <f t="shared" si="155"/>
        <v/>
      </c>
      <c r="CH203" s="48"/>
    </row>
    <row r="204" spans="2:86" ht="30" customHeight="1" x14ac:dyDescent="0.2">
      <c r="B204" s="155"/>
      <c r="C204" s="117"/>
      <c r="D204" s="53"/>
      <c r="E204" s="68"/>
      <c r="F204" s="54"/>
      <c r="G204" s="54"/>
      <c r="H204" s="55"/>
      <c r="I204" s="71"/>
      <c r="J204" s="73"/>
      <c r="K204" s="56"/>
      <c r="L204" s="76" t="str">
        <f t="shared" si="147"/>
        <v/>
      </c>
      <c r="M204" s="77" t="str">
        <f t="shared" si="148"/>
        <v/>
      </c>
      <c r="N204" s="130" t="str">
        <f t="shared" si="149"/>
        <v/>
      </c>
      <c r="O204" s="131" t="str">
        <f t="shared" si="156"/>
        <v/>
      </c>
      <c r="P204" s="131" t="str">
        <f t="shared" si="156"/>
        <v/>
      </c>
      <c r="Q204" s="131" t="str">
        <f t="shared" si="156"/>
        <v/>
      </c>
      <c r="R204" s="131" t="str">
        <f t="shared" si="156"/>
        <v/>
      </c>
      <c r="S204" s="131" t="str">
        <f t="shared" si="156"/>
        <v/>
      </c>
      <c r="T204" s="131" t="str">
        <f t="shared" si="156"/>
        <v/>
      </c>
      <c r="U204" s="131" t="str">
        <f t="shared" si="156"/>
        <v/>
      </c>
      <c r="V204" s="14"/>
      <c r="W204" s="17" t="str">
        <f>IF(C204="",IF(OR(AND($H204&lt;&gt;"",C204=""),AND($F203=$F204,$AK204&lt;&gt;""),COUNTA($H$3:$H$100002)&gt;COUNTA($H$3:$H204),$AE204&lt;&gt;""),W203,""),C204)</f>
        <v/>
      </c>
      <c r="X204" s="17" t="str">
        <f>IF(D204="",IF(OR(AND($H204&lt;&gt;"",D204=""),AND($F203=$F204,$AK204&lt;&gt;""),COUNTA($H$3:$H$100002)&gt;COUNTA($H$3:$H204),$AE204&lt;&gt;""),X203,""),D204)</f>
        <v/>
      </c>
      <c r="Y204" s="17" t="str">
        <f>IF(E204="",IF(OR(AND($H204&lt;&gt;"",E204=""),AND($F203=$F204,$AK204&lt;&gt;""),COUNTA($H$3:$H$100002)&gt;COUNTA($H$3:$H204),$AE204&lt;&gt;""),Y203,""),E204)</f>
        <v/>
      </c>
      <c r="Z204" s="27" t="str">
        <f t="shared" si="123"/>
        <v/>
      </c>
      <c r="AA204" s="2" t="str">
        <f>IF(F204="","",COUNTA($F$3:F204))</f>
        <v/>
      </c>
      <c r="AB204" s="3" t="str">
        <f>IF(F204="","",IFERROR(IF(F204&lt;&gt;"",IFERROR(INDEX(設定!$C$3:$C$303,MATCH(F204,設定!$C$3:$C$303,0),0),INDEX(設定!$C$3:$C$303,MATCH("*"&amp;F204&amp;"*",設定!$C$3:$C$303,0),0)),""),"エラー"))</f>
        <v/>
      </c>
      <c r="AC204" s="2" t="str">
        <f>IF(G204="","",COUNTA($G$3:G204))</f>
        <v/>
      </c>
      <c r="AD204" s="3" t="str">
        <f>IF(G204="","",IFERROR(IF(G204&lt;&gt;"",IFERROR(INDEX(設定!$C$3:$C$303,MATCH(G204,設定!$C$3:$C$303,0),0),INDEX(設定!$C$3:$C$303,MATCH("*"&amp;G204&amp;"*",設定!$C$3:$C$303,0),0)),""),"エラー"))</f>
        <v/>
      </c>
      <c r="AE204" s="3" t="str">
        <f>IFERROR(IF(AB204="",IF(AND(H204&lt;&gt;"",F204=""),INDEX(AB$3:AB204,MATCH(MAX(AA$3:AA204),AA$3:AA204,0),0),""),AB204),"")</f>
        <v/>
      </c>
      <c r="AF204" s="3" t="str">
        <f>IFERROR(IF(AD204="",IF(AND(H204&lt;&gt;"",G204=""),INDEX(AD$3:AD204,MATCH(MAX(AC$3:AC204),AC$3:AC204,0),0),""),AD204),"")</f>
        <v/>
      </c>
      <c r="AG204" s="2" t="str">
        <f>IF(AH204="","",IF(OR(AH204=AH203,AH204=AH205),IF(AND(E204="",AB204="",AG203&lt;&gt;""),MAX($AG$3:AG203),MAX($AG$3:AG203)+1),IF(AH203=AH204,AG203,MAX($AG$3:AG203)+1)))</f>
        <v/>
      </c>
      <c r="AH204" s="12" t="str">
        <f t="shared" si="150"/>
        <v/>
      </c>
      <c r="AI204" s="12" t="str">
        <f t="shared" si="128"/>
        <v/>
      </c>
      <c r="AJ204" s="13" t="str">
        <f t="shared" si="134"/>
        <v/>
      </c>
      <c r="AK204" s="13" t="str">
        <f t="shared" si="135"/>
        <v/>
      </c>
      <c r="AL204" s="13" t="str">
        <f>IF(OR(AJ204="",COUNTIF($AH$3:AH204,AH204)&lt;&gt;COUNTIF(AH$3:AH$100002,AH204)),"",SUMIF(AH$3:AH$100002,AH204,AJ$3:AJ$100002))</f>
        <v/>
      </c>
      <c r="AM204" s="13" t="str">
        <f>IF(OR(AK204="",COUNTIF($AH$3:AH204,AH204)&lt;&gt;COUNTIF(AH$3:AH$100002,AH204)),"",SUMIF(AH$3:AH$100002,AH204,AK$3:AK$100002))</f>
        <v/>
      </c>
      <c r="AO204" s="13" t="str">
        <f t="shared" si="151"/>
        <v/>
      </c>
      <c r="AP204" s="13" t="str">
        <f t="shared" si="151"/>
        <v/>
      </c>
      <c r="AQ204" s="13" t="str">
        <f t="shared" si="151"/>
        <v/>
      </c>
      <c r="AR204" s="13" t="str">
        <f t="shared" si="151"/>
        <v/>
      </c>
      <c r="AS204" s="13" t="str">
        <f t="shared" si="152"/>
        <v/>
      </c>
      <c r="AT204" s="13" t="str">
        <f t="shared" si="152"/>
        <v/>
      </c>
      <c r="AU204" s="13" t="str">
        <f t="shared" si="152"/>
        <v/>
      </c>
      <c r="AV204" s="13" t="str">
        <f t="shared" si="124"/>
        <v/>
      </c>
      <c r="AW204" s="86" t="str">
        <f t="shared" si="136"/>
        <v/>
      </c>
      <c r="AX204" s="59" t="str">
        <f t="shared" si="137"/>
        <v/>
      </c>
      <c r="AY204" s="63" t="str">
        <f>IF(OR($BR204="",BH204=""),"",COUNT($BR$3:$BR204))</f>
        <v/>
      </c>
      <c r="AZ204" s="13" t="str">
        <f>IF(OR($BR204="",BI204=""),"",COUNT($BR$3:$BR204))</f>
        <v/>
      </c>
      <c r="BA204" s="13" t="str">
        <f>IF(OR($BR204="",BJ204=""),"",COUNT($BR$3:$BR204))</f>
        <v/>
      </c>
      <c r="BB204" s="13" t="str">
        <f>IF(OR($BR204="",BK204=""),"",COUNT($BR$3:$BR204))</f>
        <v/>
      </c>
      <c r="BC204" s="13" t="str">
        <f>IF(OR($BR204="",BL204=""),"",COUNT($BR$3:$BR204))</f>
        <v/>
      </c>
      <c r="BD204" s="13" t="str">
        <f>IF(OR($BR204="",BM204=""),"",COUNT($BR$3:$BR204))</f>
        <v/>
      </c>
      <c r="BE204" s="13" t="str">
        <f>IF(OR($BR204="",BN204=""),"",COUNT($BR$3:$BR204))</f>
        <v/>
      </c>
      <c r="BF204" s="13" t="str">
        <f>IF(OR($BR204="",BO204=""),"",COUNT($BR$3:$BR204))</f>
        <v/>
      </c>
      <c r="BG204" s="66" t="str">
        <f>IF(Z204="","",COUNT($Z$3:Z204))</f>
        <v/>
      </c>
      <c r="BH204" s="13" t="str">
        <f>IF(AO204="","",IF(AO204=BH$2,(SUMIF($BV$3:$BV204,BH$2,$BW$3:$BW204)-SUMIF($BX$3:$BX204,BH$2,$BY$3:$BY204))*AO$1,""))</f>
        <v/>
      </c>
      <c r="BI204" s="13" t="str">
        <f>IF(AP204="","",IF(AP204=BI$2,(SUMIF($BV$3:$BV204,BI$2,$BW$3:$BW204)-SUMIF($BX$3:$BX204,BI$2,$BY$3:$BY204))*AP$1,""))</f>
        <v/>
      </c>
      <c r="BJ204" s="13" t="str">
        <f>IF(AQ204="","",IF(AQ204=BJ$2,(SUMIF($BV$3:$BV204,BJ$2,$BW$3:$BW204)-SUMIF($BX$3:$BX204,BJ$2,$BY$3:$BY204))*AQ$1,""))</f>
        <v/>
      </c>
      <c r="BK204" s="13" t="str">
        <f>IF(AR204="","",IF(AR204=BK$2,(SUMIF($BV$3:$BV204,BK$2,$BW$3:$BW204)-SUMIF($BX$3:$BX204,BK$2,$BY$3:$BY204))*AR$1,""))</f>
        <v/>
      </c>
      <c r="BL204" s="13" t="str">
        <f>IF(AS204="","",IF(AS204=BL$2,(SUMIF($BV$3:$BV204,BL$2,$BW$3:$BW204)-SUMIF($BX$3:$BX204,BL$2,$BY$3:$BY204))*AS$1,""))</f>
        <v/>
      </c>
      <c r="BM204" s="13" t="str">
        <f>IF(AT204="","",IF(AT204=BM$2,(SUMIF($BV$3:$BV204,BM$2,$BW$3:$BW204)-SUMIF($BX$3:$BX204,BM$2,$BY$3:$BY204))*AT$1,""))</f>
        <v/>
      </c>
      <c r="BN204" s="13" t="str">
        <f>IF(AU204="","",IF(AU204=BN$2,(SUMIF($BV$3:$BV204,BN$2,$BW$3:$BW204)-SUMIF($BX$3:$BX204,BN$2,$BY$3:$BY204))*AU$1,""))</f>
        <v/>
      </c>
      <c r="BO204" s="13" t="str">
        <f>IF(AV204="","",IF(AV204=BO$2,(SUMIF($BV$3:$BV204,BO$2,$BW$3:$BW204)-SUMIF($BX$3:$BX204,BO$2,$BY$3:$BY204))*AV$1,""))</f>
        <v/>
      </c>
      <c r="BP204" s="152"/>
      <c r="BQ204" s="13" t="str">
        <f t="shared" si="153"/>
        <v/>
      </c>
      <c r="BR204" s="75" t="str">
        <f t="shared" si="138"/>
        <v/>
      </c>
      <c r="BS204" s="33" t="str">
        <f t="shared" si="139"/>
        <v/>
      </c>
      <c r="BT204" s="42" t="str">
        <f t="shared" si="140"/>
        <v/>
      </c>
      <c r="BU204" s="38" t="str">
        <f t="shared" si="141"/>
        <v/>
      </c>
      <c r="BV204" s="30" t="str">
        <f t="shared" si="129"/>
        <v/>
      </c>
      <c r="BW204" s="36" t="str">
        <f t="shared" si="130"/>
        <v/>
      </c>
      <c r="BX204" s="36" t="str">
        <f t="shared" si="131"/>
        <v/>
      </c>
      <c r="BY204" s="45" t="str">
        <f t="shared" si="132"/>
        <v/>
      </c>
      <c r="BZ204" s="12" t="str">
        <f t="shared" si="142"/>
        <v/>
      </c>
      <c r="CA204" s="47" t="str">
        <f t="shared" si="143"/>
        <v/>
      </c>
      <c r="CB204" s="32" t="str">
        <f t="shared" si="144"/>
        <v/>
      </c>
      <c r="CC204" s="32" t="str">
        <f t="shared" si="145"/>
        <v/>
      </c>
      <c r="CD204" s="32" t="str">
        <f t="shared" si="146"/>
        <v/>
      </c>
      <c r="CE204" s="48"/>
      <c r="CF204" s="32" t="str">
        <f t="shared" si="154"/>
        <v/>
      </c>
      <c r="CG204" s="32" t="str">
        <f t="shared" si="155"/>
        <v/>
      </c>
      <c r="CH204" s="48"/>
    </row>
    <row r="205" spans="2:86" ht="30" customHeight="1" x14ac:dyDescent="0.2">
      <c r="B205" s="155"/>
      <c r="C205" s="117"/>
      <c r="D205" s="53"/>
      <c r="E205" s="68"/>
      <c r="F205" s="54"/>
      <c r="G205" s="54"/>
      <c r="H205" s="55"/>
      <c r="I205" s="71"/>
      <c r="J205" s="73"/>
      <c r="K205" s="56"/>
      <c r="L205" s="76" t="str">
        <f t="shared" si="147"/>
        <v/>
      </c>
      <c r="M205" s="77" t="str">
        <f t="shared" si="148"/>
        <v/>
      </c>
      <c r="N205" s="130" t="str">
        <f t="shared" si="149"/>
        <v/>
      </c>
      <c r="O205" s="131" t="str">
        <f t="shared" si="156"/>
        <v/>
      </c>
      <c r="P205" s="131" t="str">
        <f t="shared" si="156"/>
        <v/>
      </c>
      <c r="Q205" s="131" t="str">
        <f t="shared" si="156"/>
        <v/>
      </c>
      <c r="R205" s="131" t="str">
        <f t="shared" si="156"/>
        <v/>
      </c>
      <c r="S205" s="131" t="str">
        <f t="shared" si="156"/>
        <v/>
      </c>
      <c r="T205" s="131" t="str">
        <f t="shared" si="156"/>
        <v/>
      </c>
      <c r="U205" s="131" t="str">
        <f t="shared" si="156"/>
        <v/>
      </c>
      <c r="V205" s="14"/>
      <c r="W205" s="17" t="str">
        <f>IF(C205="",IF(OR(AND($H205&lt;&gt;"",C205=""),AND($F204=$F205,$AK205&lt;&gt;""),COUNTA($H$3:$H$100002)&gt;COUNTA($H$3:$H205),$AE205&lt;&gt;""),W204,""),C205)</f>
        <v/>
      </c>
      <c r="X205" s="17" t="str">
        <f>IF(D205="",IF(OR(AND($H205&lt;&gt;"",D205=""),AND($F204=$F205,$AK205&lt;&gt;""),COUNTA($H$3:$H$100002)&gt;COUNTA($H$3:$H205),$AE205&lt;&gt;""),X204,""),D205)</f>
        <v/>
      </c>
      <c r="Y205" s="17" t="str">
        <f>IF(E205="",IF(OR(AND($H205&lt;&gt;"",E205=""),AND($F204=$F205,$AK205&lt;&gt;""),COUNTA($H$3:$H$100002)&gt;COUNTA($H$3:$H205),$AE205&lt;&gt;""),Y204,""),E205)</f>
        <v/>
      </c>
      <c r="Z205" s="27" t="str">
        <f t="shared" si="123"/>
        <v/>
      </c>
      <c r="AA205" s="2" t="str">
        <f>IF(F205="","",COUNTA($F$3:F205))</f>
        <v/>
      </c>
      <c r="AB205" s="3" t="str">
        <f>IF(F205="","",IFERROR(IF(F205&lt;&gt;"",IFERROR(INDEX(設定!$C$3:$C$303,MATCH(F205,設定!$C$3:$C$303,0),0),INDEX(設定!$C$3:$C$303,MATCH("*"&amp;F205&amp;"*",設定!$C$3:$C$303,0),0)),""),"エラー"))</f>
        <v/>
      </c>
      <c r="AC205" s="2" t="str">
        <f>IF(G205="","",COUNTA($G$3:G205))</f>
        <v/>
      </c>
      <c r="AD205" s="3" t="str">
        <f>IF(G205="","",IFERROR(IF(G205&lt;&gt;"",IFERROR(INDEX(設定!$C$3:$C$303,MATCH(G205,設定!$C$3:$C$303,0),0),INDEX(設定!$C$3:$C$303,MATCH("*"&amp;G205&amp;"*",設定!$C$3:$C$303,0),0)),""),"エラー"))</f>
        <v/>
      </c>
      <c r="AE205" s="3" t="str">
        <f>IFERROR(IF(AB205="",IF(AND(H205&lt;&gt;"",F205=""),INDEX(AB$3:AB205,MATCH(MAX(AA$3:AA205),AA$3:AA205,0),0),""),AB205),"")</f>
        <v/>
      </c>
      <c r="AF205" s="3" t="str">
        <f>IFERROR(IF(AD205="",IF(AND(H205&lt;&gt;"",G205=""),INDEX(AD$3:AD205,MATCH(MAX(AC$3:AC205),AC$3:AC205,0),0),""),AD205),"")</f>
        <v/>
      </c>
      <c r="AG205" s="2" t="str">
        <f>IF(AH205="","",IF(OR(AH205=AH204,AH205=AH206),IF(AND(E205="",AB205="",AG204&lt;&gt;""),MAX($AG$3:AG204),MAX($AG$3:AG204)+1),IF(AH204=AH205,AG204,MAX($AG$3:AG204)+1)))</f>
        <v/>
      </c>
      <c r="AH205" s="12" t="str">
        <f t="shared" si="150"/>
        <v/>
      </c>
      <c r="AI205" s="12" t="str">
        <f t="shared" si="128"/>
        <v/>
      </c>
      <c r="AJ205" s="13" t="str">
        <f t="shared" si="134"/>
        <v/>
      </c>
      <c r="AK205" s="13" t="str">
        <f t="shared" si="135"/>
        <v/>
      </c>
      <c r="AL205" s="13" t="str">
        <f>IF(OR(AJ205="",COUNTIF($AH$3:AH205,AH205)&lt;&gt;COUNTIF(AH$3:AH$100002,AH205)),"",SUMIF(AH$3:AH$100002,AH205,AJ$3:AJ$100002))</f>
        <v/>
      </c>
      <c r="AM205" s="13" t="str">
        <f>IF(OR(AK205="",COUNTIF($AH$3:AH205,AH205)&lt;&gt;COUNTIF(AH$3:AH$100002,AH205)),"",SUMIF(AH$3:AH$100002,AH205,AK$3:AK$100002))</f>
        <v/>
      </c>
      <c r="AO205" s="13" t="str">
        <f t="shared" si="151"/>
        <v/>
      </c>
      <c r="AP205" s="13" t="str">
        <f t="shared" si="151"/>
        <v/>
      </c>
      <c r="AQ205" s="13" t="str">
        <f t="shared" si="151"/>
        <v/>
      </c>
      <c r="AR205" s="13" t="str">
        <f t="shared" si="151"/>
        <v/>
      </c>
      <c r="AS205" s="13" t="str">
        <f t="shared" si="152"/>
        <v/>
      </c>
      <c r="AT205" s="13" t="str">
        <f t="shared" si="152"/>
        <v/>
      </c>
      <c r="AU205" s="13" t="str">
        <f t="shared" si="152"/>
        <v/>
      </c>
      <c r="AV205" s="13" t="str">
        <f t="shared" si="124"/>
        <v/>
      </c>
      <c r="AW205" s="86" t="str">
        <f t="shared" si="136"/>
        <v/>
      </c>
      <c r="AX205" s="59" t="str">
        <f t="shared" si="137"/>
        <v/>
      </c>
      <c r="AY205" s="63" t="str">
        <f>IF(OR($BR205="",BH205=""),"",COUNT($BR$3:$BR205))</f>
        <v/>
      </c>
      <c r="AZ205" s="13" t="str">
        <f>IF(OR($BR205="",BI205=""),"",COUNT($BR$3:$BR205))</f>
        <v/>
      </c>
      <c r="BA205" s="13" t="str">
        <f>IF(OR($BR205="",BJ205=""),"",COUNT($BR$3:$BR205))</f>
        <v/>
      </c>
      <c r="BB205" s="13" t="str">
        <f>IF(OR($BR205="",BK205=""),"",COUNT($BR$3:$BR205))</f>
        <v/>
      </c>
      <c r="BC205" s="13" t="str">
        <f>IF(OR($BR205="",BL205=""),"",COUNT($BR$3:$BR205))</f>
        <v/>
      </c>
      <c r="BD205" s="13" t="str">
        <f>IF(OR($BR205="",BM205=""),"",COUNT($BR$3:$BR205))</f>
        <v/>
      </c>
      <c r="BE205" s="13" t="str">
        <f>IF(OR($BR205="",BN205=""),"",COUNT($BR$3:$BR205))</f>
        <v/>
      </c>
      <c r="BF205" s="13" t="str">
        <f>IF(OR($BR205="",BO205=""),"",COUNT($BR$3:$BR205))</f>
        <v/>
      </c>
      <c r="BG205" s="66" t="str">
        <f>IF(Z205="","",COUNT($Z$3:Z205))</f>
        <v/>
      </c>
      <c r="BH205" s="13" t="str">
        <f>IF(AO205="","",IF(AO205=BH$2,(SUMIF($BV$3:$BV205,BH$2,$BW$3:$BW205)-SUMIF($BX$3:$BX205,BH$2,$BY$3:$BY205))*AO$1,""))</f>
        <v/>
      </c>
      <c r="BI205" s="13" t="str">
        <f>IF(AP205="","",IF(AP205=BI$2,(SUMIF($BV$3:$BV205,BI$2,$BW$3:$BW205)-SUMIF($BX$3:$BX205,BI$2,$BY$3:$BY205))*AP$1,""))</f>
        <v/>
      </c>
      <c r="BJ205" s="13" t="str">
        <f>IF(AQ205="","",IF(AQ205=BJ$2,(SUMIF($BV$3:$BV205,BJ$2,$BW$3:$BW205)-SUMIF($BX$3:$BX205,BJ$2,$BY$3:$BY205))*AQ$1,""))</f>
        <v/>
      </c>
      <c r="BK205" s="13" t="str">
        <f>IF(AR205="","",IF(AR205=BK$2,(SUMIF($BV$3:$BV205,BK$2,$BW$3:$BW205)-SUMIF($BX$3:$BX205,BK$2,$BY$3:$BY205))*AR$1,""))</f>
        <v/>
      </c>
      <c r="BL205" s="13" t="str">
        <f>IF(AS205="","",IF(AS205=BL$2,(SUMIF($BV$3:$BV205,BL$2,$BW$3:$BW205)-SUMIF($BX$3:$BX205,BL$2,$BY$3:$BY205))*AS$1,""))</f>
        <v/>
      </c>
      <c r="BM205" s="13" t="str">
        <f>IF(AT205="","",IF(AT205=BM$2,(SUMIF($BV$3:$BV205,BM$2,$BW$3:$BW205)-SUMIF($BX$3:$BX205,BM$2,$BY$3:$BY205))*AT$1,""))</f>
        <v/>
      </c>
      <c r="BN205" s="13" t="str">
        <f>IF(AU205="","",IF(AU205=BN$2,(SUMIF($BV$3:$BV205,BN$2,$BW$3:$BW205)-SUMIF($BX$3:$BX205,BN$2,$BY$3:$BY205))*AU$1,""))</f>
        <v/>
      </c>
      <c r="BO205" s="13" t="str">
        <f>IF(AV205="","",IF(AV205=BO$2,(SUMIF($BV$3:$BV205,BO$2,$BW$3:$BW205)-SUMIF($BX$3:$BX205,BO$2,$BY$3:$BY205))*AV$1,""))</f>
        <v/>
      </c>
      <c r="BP205" s="152"/>
      <c r="BQ205" s="13" t="str">
        <f t="shared" si="153"/>
        <v/>
      </c>
      <c r="BR205" s="75" t="str">
        <f t="shared" si="138"/>
        <v/>
      </c>
      <c r="BS205" s="33" t="str">
        <f t="shared" si="139"/>
        <v/>
      </c>
      <c r="BT205" s="42" t="str">
        <f t="shared" si="140"/>
        <v/>
      </c>
      <c r="BU205" s="38" t="str">
        <f t="shared" si="141"/>
        <v/>
      </c>
      <c r="BV205" s="30" t="str">
        <f t="shared" si="129"/>
        <v/>
      </c>
      <c r="BW205" s="36" t="str">
        <f t="shared" si="130"/>
        <v/>
      </c>
      <c r="BX205" s="36" t="str">
        <f t="shared" si="131"/>
        <v/>
      </c>
      <c r="BY205" s="45" t="str">
        <f t="shared" si="132"/>
        <v/>
      </c>
      <c r="BZ205" s="12" t="str">
        <f t="shared" si="142"/>
        <v/>
      </c>
      <c r="CA205" s="47" t="str">
        <f t="shared" si="143"/>
        <v/>
      </c>
      <c r="CB205" s="32" t="str">
        <f t="shared" si="144"/>
        <v/>
      </c>
      <c r="CC205" s="32" t="str">
        <f t="shared" si="145"/>
        <v/>
      </c>
      <c r="CD205" s="32" t="str">
        <f t="shared" si="146"/>
        <v/>
      </c>
      <c r="CE205" s="48"/>
      <c r="CF205" s="32" t="str">
        <f t="shared" si="154"/>
        <v/>
      </c>
      <c r="CG205" s="32" t="str">
        <f t="shared" si="155"/>
        <v/>
      </c>
      <c r="CH205" s="48"/>
    </row>
    <row r="206" spans="2:86" ht="30" customHeight="1" x14ac:dyDescent="0.2">
      <c r="B206" s="155"/>
      <c r="C206" s="117"/>
      <c r="D206" s="53"/>
      <c r="E206" s="68"/>
      <c r="F206" s="54"/>
      <c r="G206" s="54"/>
      <c r="H206" s="55"/>
      <c r="I206" s="71"/>
      <c r="J206" s="73"/>
      <c r="K206" s="56"/>
      <c r="L206" s="76" t="str">
        <f t="shared" si="147"/>
        <v/>
      </c>
      <c r="M206" s="77" t="str">
        <f t="shared" si="148"/>
        <v/>
      </c>
      <c r="N206" s="130" t="str">
        <f t="shared" si="149"/>
        <v/>
      </c>
      <c r="O206" s="131" t="str">
        <f t="shared" si="156"/>
        <v/>
      </c>
      <c r="P206" s="131" t="str">
        <f t="shared" si="156"/>
        <v/>
      </c>
      <c r="Q206" s="131" t="str">
        <f t="shared" si="156"/>
        <v/>
      </c>
      <c r="R206" s="131" t="str">
        <f t="shared" si="156"/>
        <v/>
      </c>
      <c r="S206" s="131" t="str">
        <f t="shared" si="156"/>
        <v/>
      </c>
      <c r="T206" s="131" t="str">
        <f t="shared" si="156"/>
        <v/>
      </c>
      <c r="U206" s="131" t="str">
        <f t="shared" si="156"/>
        <v/>
      </c>
      <c r="V206" s="14"/>
      <c r="W206" s="17" t="str">
        <f>IF(C206="",IF(OR(AND($H206&lt;&gt;"",C206=""),AND($F205=$F206,$AK206&lt;&gt;""),COUNTA($H$3:$H$100002)&gt;COUNTA($H$3:$H206),$AE206&lt;&gt;""),W205,""),C206)</f>
        <v/>
      </c>
      <c r="X206" s="17" t="str">
        <f>IF(D206="",IF(OR(AND($H206&lt;&gt;"",D206=""),AND($F205=$F206,$AK206&lt;&gt;""),COUNTA($H$3:$H$100002)&gt;COUNTA($H$3:$H206),$AE206&lt;&gt;""),X205,""),D206)</f>
        <v/>
      </c>
      <c r="Y206" s="17" t="str">
        <f>IF(E206="",IF(OR(AND($H206&lt;&gt;"",E206=""),AND($F205=$F206,$AK206&lt;&gt;""),COUNTA($H$3:$H$100002)&gt;COUNTA($H$3:$H206),$AE206&lt;&gt;""),Y205,""),E206)</f>
        <v/>
      </c>
      <c r="Z206" s="27" t="str">
        <f t="shared" si="123"/>
        <v/>
      </c>
      <c r="AA206" s="2" t="str">
        <f>IF(F206="","",COUNTA($F$3:F206))</f>
        <v/>
      </c>
      <c r="AB206" s="3" t="str">
        <f>IF(F206="","",IFERROR(IF(F206&lt;&gt;"",IFERROR(INDEX(設定!$C$3:$C$303,MATCH(F206,設定!$C$3:$C$303,0),0),INDEX(設定!$C$3:$C$303,MATCH("*"&amp;F206&amp;"*",設定!$C$3:$C$303,0),0)),""),"エラー"))</f>
        <v/>
      </c>
      <c r="AC206" s="2" t="str">
        <f>IF(G206="","",COUNTA($G$3:G206))</f>
        <v/>
      </c>
      <c r="AD206" s="3" t="str">
        <f>IF(G206="","",IFERROR(IF(G206&lt;&gt;"",IFERROR(INDEX(設定!$C$3:$C$303,MATCH(G206,設定!$C$3:$C$303,0),0),INDEX(設定!$C$3:$C$303,MATCH("*"&amp;G206&amp;"*",設定!$C$3:$C$303,0),0)),""),"エラー"))</f>
        <v/>
      </c>
      <c r="AE206" s="3" t="str">
        <f>IFERROR(IF(AB206="",IF(AND(H206&lt;&gt;"",F206=""),INDEX(AB$3:AB206,MATCH(MAX(AA$3:AA206),AA$3:AA206,0),0),""),AB206),"")</f>
        <v/>
      </c>
      <c r="AF206" s="3" t="str">
        <f>IFERROR(IF(AD206="",IF(AND(H206&lt;&gt;"",G206=""),INDEX(AD$3:AD206,MATCH(MAX(AC$3:AC206),AC$3:AC206,0),0),""),AD206),"")</f>
        <v/>
      </c>
      <c r="AG206" s="2" t="str">
        <f>IF(AH206="","",IF(OR(AH206=AH205,AH206=AH207),IF(AND(E206="",AB206="",AG205&lt;&gt;""),MAX($AG$3:AG205),MAX($AG$3:AG205)+1),IF(AH205=AH206,AG205,MAX($AG$3:AG205)+1)))</f>
        <v/>
      </c>
      <c r="AH206" s="12" t="str">
        <f t="shared" si="150"/>
        <v/>
      </c>
      <c r="AI206" s="12" t="str">
        <f t="shared" si="128"/>
        <v/>
      </c>
      <c r="AJ206" s="13" t="str">
        <f t="shared" si="134"/>
        <v/>
      </c>
      <c r="AK206" s="13" t="str">
        <f t="shared" si="135"/>
        <v/>
      </c>
      <c r="AL206" s="13" t="str">
        <f>IF(OR(AJ206="",COUNTIF($AH$3:AH206,AH206)&lt;&gt;COUNTIF(AH$3:AH$100002,AH206)),"",SUMIF(AH$3:AH$100002,AH206,AJ$3:AJ$100002))</f>
        <v/>
      </c>
      <c r="AM206" s="13" t="str">
        <f>IF(OR(AK206="",COUNTIF($AH$3:AH206,AH206)&lt;&gt;COUNTIF(AH$3:AH$100002,AH206)),"",SUMIF(AH$3:AH$100002,AH206,AK$3:AK$100002))</f>
        <v/>
      </c>
      <c r="AO206" s="13" t="str">
        <f t="shared" si="151"/>
        <v/>
      </c>
      <c r="AP206" s="13" t="str">
        <f t="shared" si="151"/>
        <v/>
      </c>
      <c r="AQ206" s="13" t="str">
        <f t="shared" si="151"/>
        <v/>
      </c>
      <c r="AR206" s="13" t="str">
        <f t="shared" si="151"/>
        <v/>
      </c>
      <c r="AS206" s="13" t="str">
        <f t="shared" si="152"/>
        <v/>
      </c>
      <c r="AT206" s="13" t="str">
        <f t="shared" si="152"/>
        <v/>
      </c>
      <c r="AU206" s="13" t="str">
        <f t="shared" si="152"/>
        <v/>
      </c>
      <c r="AV206" s="13" t="str">
        <f t="shared" si="124"/>
        <v/>
      </c>
      <c r="AW206" s="86" t="str">
        <f t="shared" si="136"/>
        <v/>
      </c>
      <c r="AX206" s="59" t="str">
        <f t="shared" si="137"/>
        <v/>
      </c>
      <c r="AY206" s="63" t="str">
        <f>IF(OR($BR206="",BH206=""),"",COUNT($BR$3:$BR206))</f>
        <v/>
      </c>
      <c r="AZ206" s="13" t="str">
        <f>IF(OR($BR206="",BI206=""),"",COUNT($BR$3:$BR206))</f>
        <v/>
      </c>
      <c r="BA206" s="13" t="str">
        <f>IF(OR($BR206="",BJ206=""),"",COUNT($BR$3:$BR206))</f>
        <v/>
      </c>
      <c r="BB206" s="13" t="str">
        <f>IF(OR($BR206="",BK206=""),"",COUNT($BR$3:$BR206))</f>
        <v/>
      </c>
      <c r="BC206" s="13" t="str">
        <f>IF(OR($BR206="",BL206=""),"",COUNT($BR$3:$BR206))</f>
        <v/>
      </c>
      <c r="BD206" s="13" t="str">
        <f>IF(OR($BR206="",BM206=""),"",COUNT($BR$3:$BR206))</f>
        <v/>
      </c>
      <c r="BE206" s="13" t="str">
        <f>IF(OR($BR206="",BN206=""),"",COUNT($BR$3:$BR206))</f>
        <v/>
      </c>
      <c r="BF206" s="13" t="str">
        <f>IF(OR($BR206="",BO206=""),"",COUNT($BR$3:$BR206))</f>
        <v/>
      </c>
      <c r="BG206" s="66" t="str">
        <f>IF(Z206="","",COUNT($Z$3:Z206))</f>
        <v/>
      </c>
      <c r="BH206" s="13" t="str">
        <f>IF(AO206="","",IF(AO206=BH$2,(SUMIF($BV$3:$BV206,BH$2,$BW$3:$BW206)-SUMIF($BX$3:$BX206,BH$2,$BY$3:$BY206))*AO$1,""))</f>
        <v/>
      </c>
      <c r="BI206" s="13" t="str">
        <f>IF(AP206="","",IF(AP206=BI$2,(SUMIF($BV$3:$BV206,BI$2,$BW$3:$BW206)-SUMIF($BX$3:$BX206,BI$2,$BY$3:$BY206))*AP$1,""))</f>
        <v/>
      </c>
      <c r="BJ206" s="13" t="str">
        <f>IF(AQ206="","",IF(AQ206=BJ$2,(SUMIF($BV$3:$BV206,BJ$2,$BW$3:$BW206)-SUMIF($BX$3:$BX206,BJ$2,$BY$3:$BY206))*AQ$1,""))</f>
        <v/>
      </c>
      <c r="BK206" s="13" t="str">
        <f>IF(AR206="","",IF(AR206=BK$2,(SUMIF($BV$3:$BV206,BK$2,$BW$3:$BW206)-SUMIF($BX$3:$BX206,BK$2,$BY$3:$BY206))*AR$1,""))</f>
        <v/>
      </c>
      <c r="BL206" s="13" t="str">
        <f>IF(AS206="","",IF(AS206=BL$2,(SUMIF($BV$3:$BV206,BL$2,$BW$3:$BW206)-SUMIF($BX$3:$BX206,BL$2,$BY$3:$BY206))*AS$1,""))</f>
        <v/>
      </c>
      <c r="BM206" s="13" t="str">
        <f>IF(AT206="","",IF(AT206=BM$2,(SUMIF($BV$3:$BV206,BM$2,$BW$3:$BW206)-SUMIF($BX$3:$BX206,BM$2,$BY$3:$BY206))*AT$1,""))</f>
        <v/>
      </c>
      <c r="BN206" s="13" t="str">
        <f>IF(AU206="","",IF(AU206=BN$2,(SUMIF($BV$3:$BV206,BN$2,$BW$3:$BW206)-SUMIF($BX$3:$BX206,BN$2,$BY$3:$BY206))*AU$1,""))</f>
        <v/>
      </c>
      <c r="BO206" s="13" t="str">
        <f>IF(AV206="","",IF(AV206=BO$2,(SUMIF($BV$3:$BV206,BO$2,$BW$3:$BW206)-SUMIF($BX$3:$BX206,BO$2,$BY$3:$BY206))*AV$1,""))</f>
        <v/>
      </c>
      <c r="BP206" s="152"/>
      <c r="BQ206" s="13" t="str">
        <f t="shared" si="153"/>
        <v/>
      </c>
      <c r="BR206" s="75" t="str">
        <f t="shared" si="138"/>
        <v/>
      </c>
      <c r="BS206" s="33" t="str">
        <f t="shared" si="139"/>
        <v/>
      </c>
      <c r="BT206" s="42" t="str">
        <f t="shared" si="140"/>
        <v/>
      </c>
      <c r="BU206" s="38" t="str">
        <f t="shared" si="141"/>
        <v/>
      </c>
      <c r="BV206" s="30" t="str">
        <f t="shared" si="129"/>
        <v/>
      </c>
      <c r="BW206" s="36" t="str">
        <f t="shared" si="130"/>
        <v/>
      </c>
      <c r="BX206" s="36" t="str">
        <f t="shared" si="131"/>
        <v/>
      </c>
      <c r="BY206" s="45" t="str">
        <f t="shared" si="132"/>
        <v/>
      </c>
      <c r="BZ206" s="12" t="str">
        <f t="shared" si="142"/>
        <v/>
      </c>
      <c r="CA206" s="47" t="str">
        <f t="shared" si="143"/>
        <v/>
      </c>
      <c r="CB206" s="32" t="str">
        <f t="shared" si="144"/>
        <v/>
      </c>
      <c r="CC206" s="32" t="str">
        <f t="shared" si="145"/>
        <v/>
      </c>
      <c r="CD206" s="32" t="str">
        <f t="shared" si="146"/>
        <v/>
      </c>
      <c r="CE206" s="48"/>
      <c r="CF206" s="32" t="str">
        <f t="shared" si="154"/>
        <v/>
      </c>
      <c r="CG206" s="32" t="str">
        <f t="shared" si="155"/>
        <v/>
      </c>
      <c r="CH206" s="48"/>
    </row>
    <row r="207" spans="2:86" ht="30" customHeight="1" x14ac:dyDescent="0.2">
      <c r="B207" s="155"/>
      <c r="C207" s="117"/>
      <c r="D207" s="53"/>
      <c r="E207" s="68"/>
      <c r="F207" s="54"/>
      <c r="G207" s="54"/>
      <c r="H207" s="55"/>
      <c r="I207" s="71"/>
      <c r="J207" s="73"/>
      <c r="K207" s="56"/>
      <c r="L207" s="76" t="str">
        <f t="shared" si="147"/>
        <v/>
      </c>
      <c r="M207" s="77" t="str">
        <f t="shared" si="148"/>
        <v/>
      </c>
      <c r="N207" s="130" t="str">
        <f t="shared" si="149"/>
        <v/>
      </c>
      <c r="O207" s="131" t="str">
        <f t="shared" si="156"/>
        <v/>
      </c>
      <c r="P207" s="131" t="str">
        <f t="shared" si="156"/>
        <v/>
      </c>
      <c r="Q207" s="131" t="str">
        <f t="shared" si="156"/>
        <v/>
      </c>
      <c r="R207" s="131" t="str">
        <f t="shared" si="156"/>
        <v/>
      </c>
      <c r="S207" s="131" t="str">
        <f t="shared" si="156"/>
        <v/>
      </c>
      <c r="T207" s="131" t="str">
        <f t="shared" si="156"/>
        <v/>
      </c>
      <c r="U207" s="131" t="str">
        <f t="shared" si="156"/>
        <v/>
      </c>
      <c r="V207" s="14"/>
      <c r="W207" s="17" t="str">
        <f>IF(C207="",IF(OR(AND($H207&lt;&gt;"",C207=""),AND($F206=$F207,$AK207&lt;&gt;""),COUNTA($H$3:$H$100002)&gt;COUNTA($H$3:$H207),$AE207&lt;&gt;""),W206,""),C207)</f>
        <v/>
      </c>
      <c r="X207" s="17" t="str">
        <f>IF(D207="",IF(OR(AND($H207&lt;&gt;"",D207=""),AND($F206=$F207,$AK207&lt;&gt;""),COUNTA($H$3:$H$100002)&gt;COUNTA($H$3:$H207),$AE207&lt;&gt;""),X206,""),D207)</f>
        <v/>
      </c>
      <c r="Y207" s="17" t="str">
        <f>IF(E207="",IF(OR(AND($H207&lt;&gt;"",E207=""),AND($F206=$F207,$AK207&lt;&gt;""),COUNTA($H$3:$H$100002)&gt;COUNTA($H$3:$H207),$AE207&lt;&gt;""),Y206,""),E207)</f>
        <v/>
      </c>
      <c r="Z207" s="27" t="str">
        <f t="shared" si="123"/>
        <v/>
      </c>
      <c r="AA207" s="2" t="str">
        <f>IF(F207="","",COUNTA($F$3:F207))</f>
        <v/>
      </c>
      <c r="AB207" s="3" t="str">
        <f>IF(F207="","",IFERROR(IF(F207&lt;&gt;"",IFERROR(INDEX(設定!$C$3:$C$303,MATCH(F207,設定!$C$3:$C$303,0),0),INDEX(設定!$C$3:$C$303,MATCH("*"&amp;F207&amp;"*",設定!$C$3:$C$303,0),0)),""),"エラー"))</f>
        <v/>
      </c>
      <c r="AC207" s="2" t="str">
        <f>IF(G207="","",COUNTA($G$3:G207))</f>
        <v/>
      </c>
      <c r="AD207" s="3" t="str">
        <f>IF(G207="","",IFERROR(IF(G207&lt;&gt;"",IFERROR(INDEX(設定!$C$3:$C$303,MATCH(G207,設定!$C$3:$C$303,0),0),INDEX(設定!$C$3:$C$303,MATCH("*"&amp;G207&amp;"*",設定!$C$3:$C$303,0),0)),""),"エラー"))</f>
        <v/>
      </c>
      <c r="AE207" s="3" t="str">
        <f>IFERROR(IF(AB207="",IF(AND(H207&lt;&gt;"",F207=""),INDEX(AB$3:AB207,MATCH(MAX(AA$3:AA207),AA$3:AA207,0),0),""),AB207),"")</f>
        <v/>
      </c>
      <c r="AF207" s="3" t="str">
        <f>IFERROR(IF(AD207="",IF(AND(H207&lt;&gt;"",G207=""),INDEX(AD$3:AD207,MATCH(MAX(AC$3:AC207),AC$3:AC207,0),0),""),AD207),"")</f>
        <v/>
      </c>
      <c r="AG207" s="2" t="str">
        <f>IF(AH207="","",IF(OR(AH207=AH206,AH207=AH208),IF(AND(E207="",AB207="",AG206&lt;&gt;""),MAX($AG$3:AG206),MAX($AG$3:AG206)+1),IF(AH206=AH207,AG206,MAX($AG$3:AG206)+1)))</f>
        <v/>
      </c>
      <c r="AH207" s="12" t="str">
        <f t="shared" si="150"/>
        <v/>
      </c>
      <c r="AI207" s="12" t="str">
        <f t="shared" si="128"/>
        <v/>
      </c>
      <c r="AJ207" s="13" t="str">
        <f t="shared" si="134"/>
        <v/>
      </c>
      <c r="AK207" s="13" t="str">
        <f t="shared" si="135"/>
        <v/>
      </c>
      <c r="AL207" s="13" t="str">
        <f>IF(OR(AJ207="",COUNTIF($AH$3:AH207,AH207)&lt;&gt;COUNTIF(AH$3:AH$100002,AH207)),"",SUMIF(AH$3:AH$100002,AH207,AJ$3:AJ$100002))</f>
        <v/>
      </c>
      <c r="AM207" s="13" t="str">
        <f>IF(OR(AK207="",COUNTIF($AH$3:AH207,AH207)&lt;&gt;COUNTIF(AH$3:AH$100002,AH207)),"",SUMIF(AH$3:AH$100002,AH207,AK$3:AK$100002))</f>
        <v/>
      </c>
      <c r="AO207" s="13" t="str">
        <f t="shared" si="151"/>
        <v/>
      </c>
      <c r="AP207" s="13" t="str">
        <f t="shared" si="151"/>
        <v/>
      </c>
      <c r="AQ207" s="13" t="str">
        <f t="shared" si="151"/>
        <v/>
      </c>
      <c r="AR207" s="13" t="str">
        <f t="shared" si="151"/>
        <v/>
      </c>
      <c r="AS207" s="13" t="str">
        <f t="shared" si="152"/>
        <v/>
      </c>
      <c r="AT207" s="13" t="str">
        <f t="shared" si="152"/>
        <v/>
      </c>
      <c r="AU207" s="13" t="str">
        <f t="shared" si="152"/>
        <v/>
      </c>
      <c r="AV207" s="13" t="str">
        <f t="shared" si="124"/>
        <v/>
      </c>
      <c r="AW207" s="86" t="str">
        <f t="shared" si="136"/>
        <v/>
      </c>
      <c r="AX207" s="59" t="str">
        <f t="shared" si="137"/>
        <v/>
      </c>
      <c r="AY207" s="63" t="str">
        <f>IF(OR($BR207="",BH207=""),"",COUNT($BR$3:$BR207))</f>
        <v/>
      </c>
      <c r="AZ207" s="13" t="str">
        <f>IF(OR($BR207="",BI207=""),"",COUNT($BR$3:$BR207))</f>
        <v/>
      </c>
      <c r="BA207" s="13" t="str">
        <f>IF(OR($BR207="",BJ207=""),"",COUNT($BR$3:$BR207))</f>
        <v/>
      </c>
      <c r="BB207" s="13" t="str">
        <f>IF(OR($BR207="",BK207=""),"",COUNT($BR$3:$BR207))</f>
        <v/>
      </c>
      <c r="BC207" s="13" t="str">
        <f>IF(OR($BR207="",BL207=""),"",COUNT($BR$3:$BR207))</f>
        <v/>
      </c>
      <c r="BD207" s="13" t="str">
        <f>IF(OR($BR207="",BM207=""),"",COUNT($BR$3:$BR207))</f>
        <v/>
      </c>
      <c r="BE207" s="13" t="str">
        <f>IF(OR($BR207="",BN207=""),"",COUNT($BR$3:$BR207))</f>
        <v/>
      </c>
      <c r="BF207" s="13" t="str">
        <f>IF(OR($BR207="",BO207=""),"",COUNT($BR$3:$BR207))</f>
        <v/>
      </c>
      <c r="BG207" s="66" t="str">
        <f>IF(Z207="","",COUNT($Z$3:Z207))</f>
        <v/>
      </c>
      <c r="BH207" s="13" t="str">
        <f>IF(AO207="","",IF(AO207=BH$2,(SUMIF($BV$3:$BV207,BH$2,$BW$3:$BW207)-SUMIF($BX$3:$BX207,BH$2,$BY$3:$BY207))*AO$1,""))</f>
        <v/>
      </c>
      <c r="BI207" s="13" t="str">
        <f>IF(AP207="","",IF(AP207=BI$2,(SUMIF($BV$3:$BV207,BI$2,$BW$3:$BW207)-SUMIF($BX$3:$BX207,BI$2,$BY$3:$BY207))*AP$1,""))</f>
        <v/>
      </c>
      <c r="BJ207" s="13" t="str">
        <f>IF(AQ207="","",IF(AQ207=BJ$2,(SUMIF($BV$3:$BV207,BJ$2,$BW$3:$BW207)-SUMIF($BX$3:$BX207,BJ$2,$BY$3:$BY207))*AQ$1,""))</f>
        <v/>
      </c>
      <c r="BK207" s="13" t="str">
        <f>IF(AR207="","",IF(AR207=BK$2,(SUMIF($BV$3:$BV207,BK$2,$BW$3:$BW207)-SUMIF($BX$3:$BX207,BK$2,$BY$3:$BY207))*AR$1,""))</f>
        <v/>
      </c>
      <c r="BL207" s="13" t="str">
        <f>IF(AS207="","",IF(AS207=BL$2,(SUMIF($BV$3:$BV207,BL$2,$BW$3:$BW207)-SUMIF($BX$3:$BX207,BL$2,$BY$3:$BY207))*AS$1,""))</f>
        <v/>
      </c>
      <c r="BM207" s="13" t="str">
        <f>IF(AT207="","",IF(AT207=BM$2,(SUMIF($BV$3:$BV207,BM$2,$BW$3:$BW207)-SUMIF($BX$3:$BX207,BM$2,$BY$3:$BY207))*AT$1,""))</f>
        <v/>
      </c>
      <c r="BN207" s="13" t="str">
        <f>IF(AU207="","",IF(AU207=BN$2,(SUMIF($BV$3:$BV207,BN$2,$BW$3:$BW207)-SUMIF($BX$3:$BX207,BN$2,$BY$3:$BY207))*AU$1,""))</f>
        <v/>
      </c>
      <c r="BO207" s="13" t="str">
        <f>IF(AV207="","",IF(AV207=BO$2,(SUMIF($BV$3:$BV207,BO$2,$BW$3:$BW207)-SUMIF($BX$3:$BX207,BO$2,$BY$3:$BY207))*AV$1,""))</f>
        <v/>
      </c>
      <c r="BP207" s="152"/>
      <c r="BQ207" s="13" t="str">
        <f t="shared" si="153"/>
        <v/>
      </c>
      <c r="BR207" s="75" t="str">
        <f t="shared" si="138"/>
        <v/>
      </c>
      <c r="BS207" s="33" t="str">
        <f t="shared" si="139"/>
        <v/>
      </c>
      <c r="BT207" s="42" t="str">
        <f t="shared" si="140"/>
        <v/>
      </c>
      <c r="BU207" s="38" t="str">
        <f t="shared" si="141"/>
        <v/>
      </c>
      <c r="BV207" s="30" t="str">
        <f t="shared" si="129"/>
        <v/>
      </c>
      <c r="BW207" s="36" t="str">
        <f t="shared" si="130"/>
        <v/>
      </c>
      <c r="BX207" s="36" t="str">
        <f t="shared" si="131"/>
        <v/>
      </c>
      <c r="BY207" s="45" t="str">
        <f t="shared" si="132"/>
        <v/>
      </c>
      <c r="BZ207" s="12" t="str">
        <f t="shared" si="142"/>
        <v/>
      </c>
      <c r="CA207" s="47" t="str">
        <f t="shared" si="143"/>
        <v/>
      </c>
      <c r="CB207" s="32" t="str">
        <f t="shared" si="144"/>
        <v/>
      </c>
      <c r="CC207" s="32" t="str">
        <f t="shared" si="145"/>
        <v/>
      </c>
      <c r="CD207" s="32" t="str">
        <f t="shared" si="146"/>
        <v/>
      </c>
      <c r="CE207" s="48"/>
      <c r="CF207" s="32" t="str">
        <f t="shared" si="154"/>
        <v/>
      </c>
      <c r="CG207" s="32" t="str">
        <f t="shared" si="155"/>
        <v/>
      </c>
      <c r="CH207" s="48"/>
    </row>
    <row r="208" spans="2:86" ht="30" customHeight="1" x14ac:dyDescent="0.2">
      <c r="B208" s="155"/>
      <c r="C208" s="117"/>
      <c r="D208" s="53"/>
      <c r="E208" s="68"/>
      <c r="F208" s="54"/>
      <c r="G208" s="54"/>
      <c r="H208" s="55"/>
      <c r="I208" s="71"/>
      <c r="J208" s="73"/>
      <c r="K208" s="56"/>
      <c r="L208" s="76" t="str">
        <f t="shared" si="147"/>
        <v/>
      </c>
      <c r="M208" s="77" t="str">
        <f t="shared" si="148"/>
        <v/>
      </c>
      <c r="N208" s="130" t="str">
        <f t="shared" si="149"/>
        <v/>
      </c>
      <c r="O208" s="131" t="str">
        <f t="shared" si="156"/>
        <v/>
      </c>
      <c r="P208" s="131" t="str">
        <f t="shared" si="156"/>
        <v/>
      </c>
      <c r="Q208" s="131" t="str">
        <f t="shared" si="156"/>
        <v/>
      </c>
      <c r="R208" s="131" t="str">
        <f t="shared" si="156"/>
        <v/>
      </c>
      <c r="S208" s="131" t="str">
        <f t="shared" si="156"/>
        <v/>
      </c>
      <c r="T208" s="131" t="str">
        <f t="shared" si="156"/>
        <v/>
      </c>
      <c r="U208" s="131" t="str">
        <f t="shared" si="156"/>
        <v/>
      </c>
      <c r="V208" s="14"/>
      <c r="W208" s="17" t="str">
        <f>IF(C208="",IF(OR(AND($H208&lt;&gt;"",C208=""),AND($F207=$F208,$AK208&lt;&gt;""),COUNTA($H$3:$H$100002)&gt;COUNTA($H$3:$H208),$AE208&lt;&gt;""),W207,""),C208)</f>
        <v/>
      </c>
      <c r="X208" s="17" t="str">
        <f>IF(D208="",IF(OR(AND($H208&lt;&gt;"",D208=""),AND($F207=$F208,$AK208&lt;&gt;""),COUNTA($H$3:$H$100002)&gt;COUNTA($H$3:$H208),$AE208&lt;&gt;""),X207,""),D208)</f>
        <v/>
      </c>
      <c r="Y208" s="17" t="str">
        <f>IF(E208="",IF(OR(AND($H208&lt;&gt;"",E208=""),AND($F207=$F208,$AK208&lt;&gt;""),COUNTA($H$3:$H$100002)&gt;COUNTA($H$3:$H208),$AE208&lt;&gt;""),Y207,""),E208)</f>
        <v/>
      </c>
      <c r="Z208" s="27" t="str">
        <f t="shared" si="123"/>
        <v/>
      </c>
      <c r="AA208" s="2" t="str">
        <f>IF(F208="","",COUNTA($F$3:F208))</f>
        <v/>
      </c>
      <c r="AB208" s="3" t="str">
        <f>IF(F208="","",IFERROR(IF(F208&lt;&gt;"",IFERROR(INDEX(設定!$C$3:$C$303,MATCH(F208,設定!$C$3:$C$303,0),0),INDEX(設定!$C$3:$C$303,MATCH("*"&amp;F208&amp;"*",設定!$C$3:$C$303,0),0)),""),"エラー"))</f>
        <v/>
      </c>
      <c r="AC208" s="2" t="str">
        <f>IF(G208="","",COUNTA($G$3:G208))</f>
        <v/>
      </c>
      <c r="AD208" s="3" t="str">
        <f>IF(G208="","",IFERROR(IF(G208&lt;&gt;"",IFERROR(INDEX(設定!$C$3:$C$303,MATCH(G208,設定!$C$3:$C$303,0),0),INDEX(設定!$C$3:$C$303,MATCH("*"&amp;G208&amp;"*",設定!$C$3:$C$303,0),0)),""),"エラー"))</f>
        <v/>
      </c>
      <c r="AE208" s="3" t="str">
        <f>IFERROR(IF(AB208="",IF(AND(H208&lt;&gt;"",F208=""),INDEX(AB$3:AB208,MATCH(MAX(AA$3:AA208),AA$3:AA208,0),0),""),AB208),"")</f>
        <v/>
      </c>
      <c r="AF208" s="3" t="str">
        <f>IFERROR(IF(AD208="",IF(AND(H208&lt;&gt;"",G208=""),INDEX(AD$3:AD208,MATCH(MAX(AC$3:AC208),AC$3:AC208,0),0),""),AD208),"")</f>
        <v/>
      </c>
      <c r="AG208" s="2" t="str">
        <f>IF(AH208="","",IF(OR(AH208=AH207,AH208=AH209),IF(AND(E208="",AB208="",AG207&lt;&gt;""),MAX($AG$3:AG207),MAX($AG$3:AG207)+1),IF(AH207=AH208,AG207,MAX($AG$3:AG207)+1)))</f>
        <v/>
      </c>
      <c r="AH208" s="12" t="str">
        <f t="shared" si="150"/>
        <v/>
      </c>
      <c r="AI208" s="12" t="str">
        <f t="shared" si="128"/>
        <v/>
      </c>
      <c r="AJ208" s="13" t="str">
        <f t="shared" si="134"/>
        <v/>
      </c>
      <c r="AK208" s="13" t="str">
        <f t="shared" si="135"/>
        <v/>
      </c>
      <c r="AL208" s="13" t="str">
        <f>IF(OR(AJ208="",COUNTIF($AH$3:AH208,AH208)&lt;&gt;COUNTIF(AH$3:AH$100002,AH208)),"",SUMIF(AH$3:AH$100002,AH208,AJ$3:AJ$100002))</f>
        <v/>
      </c>
      <c r="AM208" s="13" t="str">
        <f>IF(OR(AK208="",COUNTIF($AH$3:AH208,AH208)&lt;&gt;COUNTIF(AH$3:AH$100002,AH208)),"",SUMIF(AH$3:AH$100002,AH208,AK$3:AK$100002))</f>
        <v/>
      </c>
      <c r="AO208" s="13" t="str">
        <f t="shared" si="151"/>
        <v/>
      </c>
      <c r="AP208" s="13" t="str">
        <f t="shared" si="151"/>
        <v/>
      </c>
      <c r="AQ208" s="13" t="str">
        <f t="shared" si="151"/>
        <v/>
      </c>
      <c r="AR208" s="13" t="str">
        <f t="shared" si="151"/>
        <v/>
      </c>
      <c r="AS208" s="13" t="str">
        <f t="shared" si="152"/>
        <v/>
      </c>
      <c r="AT208" s="13" t="str">
        <f t="shared" si="152"/>
        <v/>
      </c>
      <c r="AU208" s="13" t="str">
        <f t="shared" si="152"/>
        <v/>
      </c>
      <c r="AV208" s="13" t="str">
        <f t="shared" si="124"/>
        <v/>
      </c>
      <c r="AW208" s="86" t="str">
        <f t="shared" si="136"/>
        <v/>
      </c>
      <c r="AX208" s="59" t="str">
        <f t="shared" si="137"/>
        <v/>
      </c>
      <c r="AY208" s="63" t="str">
        <f>IF(OR($BR208="",BH208=""),"",COUNT($BR$3:$BR208))</f>
        <v/>
      </c>
      <c r="AZ208" s="13" t="str">
        <f>IF(OR($BR208="",BI208=""),"",COUNT($BR$3:$BR208))</f>
        <v/>
      </c>
      <c r="BA208" s="13" t="str">
        <f>IF(OR($BR208="",BJ208=""),"",COUNT($BR$3:$BR208))</f>
        <v/>
      </c>
      <c r="BB208" s="13" t="str">
        <f>IF(OR($BR208="",BK208=""),"",COUNT($BR$3:$BR208))</f>
        <v/>
      </c>
      <c r="BC208" s="13" t="str">
        <f>IF(OR($BR208="",BL208=""),"",COUNT($BR$3:$BR208))</f>
        <v/>
      </c>
      <c r="BD208" s="13" t="str">
        <f>IF(OR($BR208="",BM208=""),"",COUNT($BR$3:$BR208))</f>
        <v/>
      </c>
      <c r="BE208" s="13" t="str">
        <f>IF(OR($BR208="",BN208=""),"",COUNT($BR$3:$BR208))</f>
        <v/>
      </c>
      <c r="BF208" s="13" t="str">
        <f>IF(OR($BR208="",BO208=""),"",COUNT($BR$3:$BR208))</f>
        <v/>
      </c>
      <c r="BG208" s="66" t="str">
        <f>IF(Z208="","",COUNT($Z$3:Z208))</f>
        <v/>
      </c>
      <c r="BH208" s="13" t="str">
        <f>IF(AO208="","",IF(AO208=BH$2,(SUMIF($BV$3:$BV208,BH$2,$BW$3:$BW208)-SUMIF($BX$3:$BX208,BH$2,$BY$3:$BY208))*AO$1,""))</f>
        <v/>
      </c>
      <c r="BI208" s="13" t="str">
        <f>IF(AP208="","",IF(AP208=BI$2,(SUMIF($BV$3:$BV208,BI$2,$BW$3:$BW208)-SUMIF($BX$3:$BX208,BI$2,$BY$3:$BY208))*AP$1,""))</f>
        <v/>
      </c>
      <c r="BJ208" s="13" t="str">
        <f>IF(AQ208="","",IF(AQ208=BJ$2,(SUMIF($BV$3:$BV208,BJ$2,$BW$3:$BW208)-SUMIF($BX$3:$BX208,BJ$2,$BY$3:$BY208))*AQ$1,""))</f>
        <v/>
      </c>
      <c r="BK208" s="13" t="str">
        <f>IF(AR208="","",IF(AR208=BK$2,(SUMIF($BV$3:$BV208,BK$2,$BW$3:$BW208)-SUMIF($BX$3:$BX208,BK$2,$BY$3:$BY208))*AR$1,""))</f>
        <v/>
      </c>
      <c r="BL208" s="13" t="str">
        <f>IF(AS208="","",IF(AS208=BL$2,(SUMIF($BV$3:$BV208,BL$2,$BW$3:$BW208)-SUMIF($BX$3:$BX208,BL$2,$BY$3:$BY208))*AS$1,""))</f>
        <v/>
      </c>
      <c r="BM208" s="13" t="str">
        <f>IF(AT208="","",IF(AT208=BM$2,(SUMIF($BV$3:$BV208,BM$2,$BW$3:$BW208)-SUMIF($BX$3:$BX208,BM$2,$BY$3:$BY208))*AT$1,""))</f>
        <v/>
      </c>
      <c r="BN208" s="13" t="str">
        <f>IF(AU208="","",IF(AU208=BN$2,(SUMIF($BV$3:$BV208,BN$2,$BW$3:$BW208)-SUMIF($BX$3:$BX208,BN$2,$BY$3:$BY208))*AU$1,""))</f>
        <v/>
      </c>
      <c r="BO208" s="13" t="str">
        <f>IF(AV208="","",IF(AV208=BO$2,(SUMIF($BV$3:$BV208,BO$2,$BW$3:$BW208)-SUMIF($BX$3:$BX208,BO$2,$BY$3:$BY208))*AV$1,""))</f>
        <v/>
      </c>
      <c r="BP208" s="152"/>
      <c r="BQ208" s="13" t="str">
        <f t="shared" si="153"/>
        <v/>
      </c>
      <c r="BR208" s="75" t="str">
        <f t="shared" si="138"/>
        <v/>
      </c>
      <c r="BS208" s="33" t="str">
        <f t="shared" si="139"/>
        <v/>
      </c>
      <c r="BT208" s="42" t="str">
        <f t="shared" si="140"/>
        <v/>
      </c>
      <c r="BU208" s="38" t="str">
        <f t="shared" si="141"/>
        <v/>
      </c>
      <c r="BV208" s="30" t="str">
        <f t="shared" si="129"/>
        <v/>
      </c>
      <c r="BW208" s="36" t="str">
        <f t="shared" si="130"/>
        <v/>
      </c>
      <c r="BX208" s="36" t="str">
        <f t="shared" si="131"/>
        <v/>
      </c>
      <c r="BY208" s="45" t="str">
        <f t="shared" si="132"/>
        <v/>
      </c>
      <c r="BZ208" s="12" t="str">
        <f t="shared" si="142"/>
        <v/>
      </c>
      <c r="CA208" s="47" t="str">
        <f t="shared" si="143"/>
        <v/>
      </c>
      <c r="CB208" s="32" t="str">
        <f t="shared" si="144"/>
        <v/>
      </c>
      <c r="CC208" s="32" t="str">
        <f t="shared" si="145"/>
        <v/>
      </c>
      <c r="CD208" s="32" t="str">
        <f t="shared" si="146"/>
        <v/>
      </c>
      <c r="CE208" s="48"/>
      <c r="CF208" s="32" t="str">
        <f t="shared" si="154"/>
        <v/>
      </c>
      <c r="CG208" s="32" t="str">
        <f t="shared" si="155"/>
        <v/>
      </c>
      <c r="CH208" s="48"/>
    </row>
    <row r="209" spans="2:86" ht="30" customHeight="1" x14ac:dyDescent="0.2">
      <c r="B209" s="155"/>
      <c r="C209" s="117"/>
      <c r="D209" s="53"/>
      <c r="E209" s="68"/>
      <c r="F209" s="54"/>
      <c r="G209" s="54"/>
      <c r="H209" s="55"/>
      <c r="I209" s="71"/>
      <c r="J209" s="73"/>
      <c r="K209" s="56"/>
      <c r="L209" s="76" t="str">
        <f t="shared" si="147"/>
        <v/>
      </c>
      <c r="M209" s="77" t="str">
        <f t="shared" si="148"/>
        <v/>
      </c>
      <c r="N209" s="130" t="str">
        <f t="shared" si="149"/>
        <v/>
      </c>
      <c r="O209" s="131" t="str">
        <f t="shared" si="156"/>
        <v/>
      </c>
      <c r="P209" s="131" t="str">
        <f t="shared" si="156"/>
        <v/>
      </c>
      <c r="Q209" s="131" t="str">
        <f t="shared" si="156"/>
        <v/>
      </c>
      <c r="R209" s="131" t="str">
        <f t="shared" si="156"/>
        <v/>
      </c>
      <c r="S209" s="131" t="str">
        <f t="shared" si="156"/>
        <v/>
      </c>
      <c r="T209" s="131" t="str">
        <f t="shared" si="156"/>
        <v/>
      </c>
      <c r="U209" s="131" t="str">
        <f t="shared" si="156"/>
        <v/>
      </c>
      <c r="V209" s="14"/>
      <c r="W209" s="17" t="str">
        <f>IF(C209="",IF(OR(AND($H209&lt;&gt;"",C209=""),AND($F208=$F209,$AK209&lt;&gt;""),COUNTA($H$3:$H$100002)&gt;COUNTA($H$3:$H209),$AE209&lt;&gt;""),W208,""),C209)</f>
        <v/>
      </c>
      <c r="X209" s="17" t="str">
        <f>IF(D209="",IF(OR(AND($H209&lt;&gt;"",D209=""),AND($F208=$F209,$AK209&lt;&gt;""),COUNTA($H$3:$H$100002)&gt;COUNTA($H$3:$H209),$AE209&lt;&gt;""),X208,""),D209)</f>
        <v/>
      </c>
      <c r="Y209" s="17" t="str">
        <f>IF(E209="",IF(OR(AND($H209&lt;&gt;"",E209=""),AND($F208=$F209,$AK209&lt;&gt;""),COUNTA($H$3:$H$100002)&gt;COUNTA($H$3:$H209),$AE209&lt;&gt;""),Y208,""),E209)</f>
        <v/>
      </c>
      <c r="Z209" s="27" t="str">
        <f t="shared" si="123"/>
        <v/>
      </c>
      <c r="AA209" s="2" t="str">
        <f>IF(F209="","",COUNTA($F$3:F209))</f>
        <v/>
      </c>
      <c r="AB209" s="3" t="str">
        <f>IF(F209="","",IFERROR(IF(F209&lt;&gt;"",IFERROR(INDEX(設定!$C$3:$C$303,MATCH(F209,設定!$C$3:$C$303,0),0),INDEX(設定!$C$3:$C$303,MATCH("*"&amp;F209&amp;"*",設定!$C$3:$C$303,0),0)),""),"エラー"))</f>
        <v/>
      </c>
      <c r="AC209" s="2" t="str">
        <f>IF(G209="","",COUNTA($G$3:G209))</f>
        <v/>
      </c>
      <c r="AD209" s="3" t="str">
        <f>IF(G209="","",IFERROR(IF(G209&lt;&gt;"",IFERROR(INDEX(設定!$C$3:$C$303,MATCH(G209,設定!$C$3:$C$303,0),0),INDEX(設定!$C$3:$C$303,MATCH("*"&amp;G209&amp;"*",設定!$C$3:$C$303,0),0)),""),"エラー"))</f>
        <v/>
      </c>
      <c r="AE209" s="3" t="str">
        <f>IFERROR(IF(AB209="",IF(AND(H209&lt;&gt;"",F209=""),INDEX(AB$3:AB209,MATCH(MAX(AA$3:AA209),AA$3:AA209,0),0),""),AB209),"")</f>
        <v/>
      </c>
      <c r="AF209" s="3" t="str">
        <f>IFERROR(IF(AD209="",IF(AND(H209&lt;&gt;"",G209=""),INDEX(AD$3:AD209,MATCH(MAX(AC$3:AC209),AC$3:AC209,0),0),""),AD209),"")</f>
        <v/>
      </c>
      <c r="AG209" s="2" t="str">
        <f>IF(AH209="","",IF(OR(AH209=AH208,AH209=AH210),IF(AND(E209="",AB209="",AG208&lt;&gt;""),MAX($AG$3:AG208),MAX($AG$3:AG208)+1),IF(AH208=AH209,AG208,MAX($AG$3:AG208)+1)))</f>
        <v/>
      </c>
      <c r="AH209" s="12" t="str">
        <f t="shared" si="150"/>
        <v/>
      </c>
      <c r="AI209" s="12" t="str">
        <f t="shared" si="128"/>
        <v/>
      </c>
      <c r="AJ209" s="13" t="str">
        <f t="shared" si="134"/>
        <v/>
      </c>
      <c r="AK209" s="13" t="str">
        <f t="shared" si="135"/>
        <v/>
      </c>
      <c r="AL209" s="13" t="str">
        <f>IF(OR(AJ209="",COUNTIF($AH$3:AH209,AH209)&lt;&gt;COUNTIF(AH$3:AH$100002,AH209)),"",SUMIF(AH$3:AH$100002,AH209,AJ$3:AJ$100002))</f>
        <v/>
      </c>
      <c r="AM209" s="13" t="str">
        <f>IF(OR(AK209="",COUNTIF($AH$3:AH209,AH209)&lt;&gt;COUNTIF(AH$3:AH$100002,AH209)),"",SUMIF(AH$3:AH$100002,AH209,AK$3:AK$100002))</f>
        <v/>
      </c>
      <c r="AO209" s="13" t="str">
        <f t="shared" si="151"/>
        <v/>
      </c>
      <c r="AP209" s="13" t="str">
        <f t="shared" si="151"/>
        <v/>
      </c>
      <c r="AQ209" s="13" t="str">
        <f t="shared" si="151"/>
        <v/>
      </c>
      <c r="AR209" s="13" t="str">
        <f t="shared" si="151"/>
        <v/>
      </c>
      <c r="AS209" s="13" t="str">
        <f t="shared" si="152"/>
        <v/>
      </c>
      <c r="AT209" s="13" t="str">
        <f t="shared" si="152"/>
        <v/>
      </c>
      <c r="AU209" s="13" t="str">
        <f t="shared" si="152"/>
        <v/>
      </c>
      <c r="AV209" s="13" t="str">
        <f t="shared" si="124"/>
        <v/>
      </c>
      <c r="AW209" s="86" t="str">
        <f t="shared" si="136"/>
        <v/>
      </c>
      <c r="AX209" s="59" t="str">
        <f t="shared" si="137"/>
        <v/>
      </c>
      <c r="AY209" s="63" t="str">
        <f>IF(OR($BR209="",BH209=""),"",COUNT($BR$3:$BR209))</f>
        <v/>
      </c>
      <c r="AZ209" s="13" t="str">
        <f>IF(OR($BR209="",BI209=""),"",COUNT($BR$3:$BR209))</f>
        <v/>
      </c>
      <c r="BA209" s="13" t="str">
        <f>IF(OR($BR209="",BJ209=""),"",COUNT($BR$3:$BR209))</f>
        <v/>
      </c>
      <c r="BB209" s="13" t="str">
        <f>IF(OR($BR209="",BK209=""),"",COUNT($BR$3:$BR209))</f>
        <v/>
      </c>
      <c r="BC209" s="13" t="str">
        <f>IF(OR($BR209="",BL209=""),"",COUNT($BR$3:$BR209))</f>
        <v/>
      </c>
      <c r="BD209" s="13" t="str">
        <f>IF(OR($BR209="",BM209=""),"",COUNT($BR$3:$BR209))</f>
        <v/>
      </c>
      <c r="BE209" s="13" t="str">
        <f>IF(OR($BR209="",BN209=""),"",COUNT($BR$3:$BR209))</f>
        <v/>
      </c>
      <c r="BF209" s="13" t="str">
        <f>IF(OR($BR209="",BO209=""),"",COUNT($BR$3:$BR209))</f>
        <v/>
      </c>
      <c r="BG209" s="66" t="str">
        <f>IF(Z209="","",COUNT($Z$3:Z209))</f>
        <v/>
      </c>
      <c r="BH209" s="13" t="str">
        <f>IF(AO209="","",IF(AO209=BH$2,(SUMIF($BV$3:$BV209,BH$2,$BW$3:$BW209)-SUMIF($BX$3:$BX209,BH$2,$BY$3:$BY209))*AO$1,""))</f>
        <v/>
      </c>
      <c r="BI209" s="13" t="str">
        <f>IF(AP209="","",IF(AP209=BI$2,(SUMIF($BV$3:$BV209,BI$2,$BW$3:$BW209)-SUMIF($BX$3:$BX209,BI$2,$BY$3:$BY209))*AP$1,""))</f>
        <v/>
      </c>
      <c r="BJ209" s="13" t="str">
        <f>IF(AQ209="","",IF(AQ209=BJ$2,(SUMIF($BV$3:$BV209,BJ$2,$BW$3:$BW209)-SUMIF($BX$3:$BX209,BJ$2,$BY$3:$BY209))*AQ$1,""))</f>
        <v/>
      </c>
      <c r="BK209" s="13" t="str">
        <f>IF(AR209="","",IF(AR209=BK$2,(SUMIF($BV$3:$BV209,BK$2,$BW$3:$BW209)-SUMIF($BX$3:$BX209,BK$2,$BY$3:$BY209))*AR$1,""))</f>
        <v/>
      </c>
      <c r="BL209" s="13" t="str">
        <f>IF(AS209="","",IF(AS209=BL$2,(SUMIF($BV$3:$BV209,BL$2,$BW$3:$BW209)-SUMIF($BX$3:$BX209,BL$2,$BY$3:$BY209))*AS$1,""))</f>
        <v/>
      </c>
      <c r="BM209" s="13" t="str">
        <f>IF(AT209="","",IF(AT209=BM$2,(SUMIF($BV$3:$BV209,BM$2,$BW$3:$BW209)-SUMIF($BX$3:$BX209,BM$2,$BY$3:$BY209))*AT$1,""))</f>
        <v/>
      </c>
      <c r="BN209" s="13" t="str">
        <f>IF(AU209="","",IF(AU209=BN$2,(SUMIF($BV$3:$BV209,BN$2,$BW$3:$BW209)-SUMIF($BX$3:$BX209,BN$2,$BY$3:$BY209))*AU$1,""))</f>
        <v/>
      </c>
      <c r="BO209" s="13" t="str">
        <f>IF(AV209="","",IF(AV209=BO$2,(SUMIF($BV$3:$BV209,BO$2,$BW$3:$BW209)-SUMIF($BX$3:$BX209,BO$2,$BY$3:$BY209))*AV$1,""))</f>
        <v/>
      </c>
      <c r="BP209" s="152"/>
      <c r="BQ209" s="13" t="str">
        <f t="shared" si="153"/>
        <v/>
      </c>
      <c r="BR209" s="75" t="str">
        <f t="shared" si="138"/>
        <v/>
      </c>
      <c r="BS209" s="33" t="str">
        <f t="shared" si="139"/>
        <v/>
      </c>
      <c r="BT209" s="42" t="str">
        <f t="shared" si="140"/>
        <v/>
      </c>
      <c r="BU209" s="38" t="str">
        <f t="shared" si="141"/>
        <v/>
      </c>
      <c r="BV209" s="30" t="str">
        <f t="shared" si="129"/>
        <v/>
      </c>
      <c r="BW209" s="36" t="str">
        <f t="shared" si="130"/>
        <v/>
      </c>
      <c r="BX209" s="36" t="str">
        <f t="shared" si="131"/>
        <v/>
      </c>
      <c r="BY209" s="45" t="str">
        <f t="shared" si="132"/>
        <v/>
      </c>
      <c r="BZ209" s="12" t="str">
        <f t="shared" si="142"/>
        <v/>
      </c>
      <c r="CA209" s="47" t="str">
        <f t="shared" si="143"/>
        <v/>
      </c>
      <c r="CB209" s="32" t="str">
        <f t="shared" si="144"/>
        <v/>
      </c>
      <c r="CC209" s="32" t="str">
        <f t="shared" si="145"/>
        <v/>
      </c>
      <c r="CD209" s="32" t="str">
        <f t="shared" si="146"/>
        <v/>
      </c>
      <c r="CE209" s="48"/>
      <c r="CF209" s="32" t="str">
        <f t="shared" si="154"/>
        <v/>
      </c>
      <c r="CG209" s="32" t="str">
        <f t="shared" si="155"/>
        <v/>
      </c>
      <c r="CH209" s="48"/>
    </row>
    <row r="210" spans="2:86" ht="30" customHeight="1" x14ac:dyDescent="0.2">
      <c r="B210" s="155"/>
      <c r="C210" s="117"/>
      <c r="D210" s="53"/>
      <c r="E210" s="68"/>
      <c r="F210" s="54"/>
      <c r="G210" s="54"/>
      <c r="H210" s="55"/>
      <c r="I210" s="71"/>
      <c r="J210" s="73"/>
      <c r="K210" s="56"/>
      <c r="L210" s="76" t="str">
        <f t="shared" si="147"/>
        <v/>
      </c>
      <c r="M210" s="77" t="str">
        <f t="shared" si="148"/>
        <v/>
      </c>
      <c r="N210" s="130" t="str">
        <f t="shared" si="149"/>
        <v/>
      </c>
      <c r="O210" s="131" t="str">
        <f t="shared" si="156"/>
        <v/>
      </c>
      <c r="P210" s="131" t="str">
        <f t="shared" si="156"/>
        <v/>
      </c>
      <c r="Q210" s="131" t="str">
        <f t="shared" si="156"/>
        <v/>
      </c>
      <c r="R210" s="131" t="str">
        <f t="shared" si="156"/>
        <v/>
      </c>
      <c r="S210" s="131" t="str">
        <f t="shared" si="156"/>
        <v/>
      </c>
      <c r="T210" s="131" t="str">
        <f t="shared" si="156"/>
        <v/>
      </c>
      <c r="U210" s="131" t="str">
        <f t="shared" si="156"/>
        <v/>
      </c>
      <c r="V210" s="14"/>
      <c r="W210" s="17" t="str">
        <f>IF(C210="",IF(OR(AND($H210&lt;&gt;"",C210=""),AND($F209=$F210,$AK210&lt;&gt;""),COUNTA($H$3:$H$100002)&gt;COUNTA($H$3:$H210),$AE210&lt;&gt;""),W209,""),C210)</f>
        <v/>
      </c>
      <c r="X210" s="17" t="str">
        <f>IF(D210="",IF(OR(AND($H210&lt;&gt;"",D210=""),AND($F209=$F210,$AK210&lt;&gt;""),COUNTA($H$3:$H$100002)&gt;COUNTA($H$3:$H210),$AE210&lt;&gt;""),X209,""),D210)</f>
        <v/>
      </c>
      <c r="Y210" s="17" t="str">
        <f>IF(E210="",IF(OR(AND($H210&lt;&gt;"",E210=""),AND($F209=$F210,$AK210&lt;&gt;""),COUNTA($H$3:$H$100002)&gt;COUNTA($H$3:$H210),$AE210&lt;&gt;""),Y209,""),E210)</f>
        <v/>
      </c>
      <c r="Z210" s="27" t="str">
        <f t="shared" si="123"/>
        <v/>
      </c>
      <c r="AA210" s="2" t="str">
        <f>IF(F210="","",COUNTA($F$3:F210))</f>
        <v/>
      </c>
      <c r="AB210" s="3" t="str">
        <f>IF(F210="","",IFERROR(IF(F210&lt;&gt;"",IFERROR(INDEX(設定!$C$3:$C$303,MATCH(F210,設定!$C$3:$C$303,0),0),INDEX(設定!$C$3:$C$303,MATCH("*"&amp;F210&amp;"*",設定!$C$3:$C$303,0),0)),""),"エラー"))</f>
        <v/>
      </c>
      <c r="AC210" s="2" t="str">
        <f>IF(G210="","",COUNTA($G$3:G210))</f>
        <v/>
      </c>
      <c r="AD210" s="3" t="str">
        <f>IF(G210="","",IFERROR(IF(G210&lt;&gt;"",IFERROR(INDEX(設定!$C$3:$C$303,MATCH(G210,設定!$C$3:$C$303,0),0),INDEX(設定!$C$3:$C$303,MATCH("*"&amp;G210&amp;"*",設定!$C$3:$C$303,0),0)),""),"エラー"))</f>
        <v/>
      </c>
      <c r="AE210" s="3" t="str">
        <f>IFERROR(IF(AB210="",IF(AND(H210&lt;&gt;"",F210=""),INDEX(AB$3:AB210,MATCH(MAX(AA$3:AA210),AA$3:AA210,0),0),""),AB210),"")</f>
        <v/>
      </c>
      <c r="AF210" s="3" t="str">
        <f>IFERROR(IF(AD210="",IF(AND(H210&lt;&gt;"",G210=""),INDEX(AD$3:AD210,MATCH(MAX(AC$3:AC210),AC$3:AC210,0),0),""),AD210),"")</f>
        <v/>
      </c>
      <c r="AG210" s="2" t="str">
        <f>IF(AH210="","",IF(OR(AH210=AH209,AH210=AH211),IF(AND(E210="",AB210="",AG209&lt;&gt;""),MAX($AG$3:AG209),MAX($AG$3:AG209)+1),IF(AH209=AH210,AG209,MAX($AG$3:AG209)+1)))</f>
        <v/>
      </c>
      <c r="AH210" s="12" t="str">
        <f t="shared" si="150"/>
        <v/>
      </c>
      <c r="AI210" s="12" t="str">
        <f t="shared" si="128"/>
        <v/>
      </c>
      <c r="AJ210" s="13" t="str">
        <f t="shared" si="134"/>
        <v/>
      </c>
      <c r="AK210" s="13" t="str">
        <f t="shared" si="135"/>
        <v/>
      </c>
      <c r="AL210" s="13" t="str">
        <f>IF(OR(AJ210="",COUNTIF($AH$3:AH210,AH210)&lt;&gt;COUNTIF(AH$3:AH$100002,AH210)),"",SUMIF(AH$3:AH$100002,AH210,AJ$3:AJ$100002))</f>
        <v/>
      </c>
      <c r="AM210" s="13" t="str">
        <f>IF(OR(AK210="",COUNTIF($AH$3:AH210,AH210)&lt;&gt;COUNTIF(AH$3:AH$100002,AH210)),"",SUMIF(AH$3:AH$100002,AH210,AK$3:AK$100002))</f>
        <v/>
      </c>
      <c r="AO210" s="13" t="str">
        <f t="shared" si="151"/>
        <v/>
      </c>
      <c r="AP210" s="13" t="str">
        <f t="shared" si="151"/>
        <v/>
      </c>
      <c r="AQ210" s="13" t="str">
        <f t="shared" si="151"/>
        <v/>
      </c>
      <c r="AR210" s="13" t="str">
        <f t="shared" si="151"/>
        <v/>
      </c>
      <c r="AS210" s="13" t="str">
        <f t="shared" si="152"/>
        <v/>
      </c>
      <c r="AT210" s="13" t="str">
        <f t="shared" si="152"/>
        <v/>
      </c>
      <c r="AU210" s="13" t="str">
        <f t="shared" si="152"/>
        <v/>
      </c>
      <c r="AV210" s="13" t="str">
        <f t="shared" si="124"/>
        <v/>
      </c>
      <c r="AW210" s="86" t="str">
        <f t="shared" si="136"/>
        <v/>
      </c>
      <c r="AX210" s="59" t="str">
        <f t="shared" si="137"/>
        <v/>
      </c>
      <c r="AY210" s="63" t="str">
        <f>IF(OR($BR210="",BH210=""),"",COUNT($BR$3:$BR210))</f>
        <v/>
      </c>
      <c r="AZ210" s="13" t="str">
        <f>IF(OR($BR210="",BI210=""),"",COUNT($BR$3:$BR210))</f>
        <v/>
      </c>
      <c r="BA210" s="13" t="str">
        <f>IF(OR($BR210="",BJ210=""),"",COUNT($BR$3:$BR210))</f>
        <v/>
      </c>
      <c r="BB210" s="13" t="str">
        <f>IF(OR($BR210="",BK210=""),"",COUNT($BR$3:$BR210))</f>
        <v/>
      </c>
      <c r="BC210" s="13" t="str">
        <f>IF(OR($BR210="",BL210=""),"",COUNT($BR$3:$BR210))</f>
        <v/>
      </c>
      <c r="BD210" s="13" t="str">
        <f>IF(OR($BR210="",BM210=""),"",COUNT($BR$3:$BR210))</f>
        <v/>
      </c>
      <c r="BE210" s="13" t="str">
        <f>IF(OR($BR210="",BN210=""),"",COUNT($BR$3:$BR210))</f>
        <v/>
      </c>
      <c r="BF210" s="13" t="str">
        <f>IF(OR($BR210="",BO210=""),"",COUNT($BR$3:$BR210))</f>
        <v/>
      </c>
      <c r="BG210" s="66" t="str">
        <f>IF(Z210="","",COUNT($Z$3:Z210))</f>
        <v/>
      </c>
      <c r="BH210" s="13" t="str">
        <f>IF(AO210="","",IF(AO210=BH$2,(SUMIF($BV$3:$BV210,BH$2,$BW$3:$BW210)-SUMIF($BX$3:$BX210,BH$2,$BY$3:$BY210))*AO$1,""))</f>
        <v/>
      </c>
      <c r="BI210" s="13" t="str">
        <f>IF(AP210="","",IF(AP210=BI$2,(SUMIF($BV$3:$BV210,BI$2,$BW$3:$BW210)-SUMIF($BX$3:$BX210,BI$2,$BY$3:$BY210))*AP$1,""))</f>
        <v/>
      </c>
      <c r="BJ210" s="13" t="str">
        <f>IF(AQ210="","",IF(AQ210=BJ$2,(SUMIF($BV$3:$BV210,BJ$2,$BW$3:$BW210)-SUMIF($BX$3:$BX210,BJ$2,$BY$3:$BY210))*AQ$1,""))</f>
        <v/>
      </c>
      <c r="BK210" s="13" t="str">
        <f>IF(AR210="","",IF(AR210=BK$2,(SUMIF($BV$3:$BV210,BK$2,$BW$3:$BW210)-SUMIF($BX$3:$BX210,BK$2,$BY$3:$BY210))*AR$1,""))</f>
        <v/>
      </c>
      <c r="BL210" s="13" t="str">
        <f>IF(AS210="","",IF(AS210=BL$2,(SUMIF($BV$3:$BV210,BL$2,$BW$3:$BW210)-SUMIF($BX$3:$BX210,BL$2,$BY$3:$BY210))*AS$1,""))</f>
        <v/>
      </c>
      <c r="BM210" s="13" t="str">
        <f>IF(AT210="","",IF(AT210=BM$2,(SUMIF($BV$3:$BV210,BM$2,$BW$3:$BW210)-SUMIF($BX$3:$BX210,BM$2,$BY$3:$BY210))*AT$1,""))</f>
        <v/>
      </c>
      <c r="BN210" s="13" t="str">
        <f>IF(AU210="","",IF(AU210=BN$2,(SUMIF($BV$3:$BV210,BN$2,$BW$3:$BW210)-SUMIF($BX$3:$BX210,BN$2,$BY$3:$BY210))*AU$1,""))</f>
        <v/>
      </c>
      <c r="BO210" s="13" t="str">
        <f>IF(AV210="","",IF(AV210=BO$2,(SUMIF($BV$3:$BV210,BO$2,$BW$3:$BW210)-SUMIF($BX$3:$BX210,BO$2,$BY$3:$BY210))*AV$1,""))</f>
        <v/>
      </c>
      <c r="BP210" s="152"/>
      <c r="BQ210" s="13" t="str">
        <f t="shared" si="153"/>
        <v/>
      </c>
      <c r="BR210" s="75" t="str">
        <f t="shared" si="138"/>
        <v/>
      </c>
      <c r="BS210" s="33" t="str">
        <f t="shared" si="139"/>
        <v/>
      </c>
      <c r="BT210" s="42" t="str">
        <f t="shared" si="140"/>
        <v/>
      </c>
      <c r="BU210" s="38" t="str">
        <f t="shared" si="141"/>
        <v/>
      </c>
      <c r="BV210" s="30" t="str">
        <f t="shared" si="129"/>
        <v/>
      </c>
      <c r="BW210" s="36" t="str">
        <f t="shared" si="130"/>
        <v/>
      </c>
      <c r="BX210" s="36" t="str">
        <f t="shared" si="131"/>
        <v/>
      </c>
      <c r="BY210" s="45" t="str">
        <f t="shared" si="132"/>
        <v/>
      </c>
      <c r="BZ210" s="12" t="str">
        <f t="shared" si="142"/>
        <v/>
      </c>
      <c r="CA210" s="47" t="str">
        <f t="shared" si="143"/>
        <v/>
      </c>
      <c r="CB210" s="32" t="str">
        <f t="shared" si="144"/>
        <v/>
      </c>
      <c r="CC210" s="32" t="str">
        <f t="shared" si="145"/>
        <v/>
      </c>
      <c r="CD210" s="32" t="str">
        <f t="shared" si="146"/>
        <v/>
      </c>
      <c r="CE210" s="48"/>
      <c r="CF210" s="32" t="str">
        <f t="shared" si="154"/>
        <v/>
      </c>
      <c r="CG210" s="32" t="str">
        <f t="shared" si="155"/>
        <v/>
      </c>
      <c r="CH210" s="48"/>
    </row>
    <row r="211" spans="2:86" ht="30" customHeight="1" x14ac:dyDescent="0.2">
      <c r="B211" s="155"/>
      <c r="C211" s="117"/>
      <c r="D211" s="53"/>
      <c r="E211" s="68"/>
      <c r="F211" s="54"/>
      <c r="G211" s="54"/>
      <c r="H211" s="55"/>
      <c r="I211" s="71"/>
      <c r="J211" s="73"/>
      <c r="K211" s="56"/>
      <c r="L211" s="76" t="str">
        <f t="shared" si="147"/>
        <v/>
      </c>
      <c r="M211" s="77" t="str">
        <f t="shared" si="148"/>
        <v/>
      </c>
      <c r="N211" s="130" t="str">
        <f t="shared" si="149"/>
        <v/>
      </c>
      <c r="O211" s="131" t="str">
        <f t="shared" si="156"/>
        <v/>
      </c>
      <c r="P211" s="131" t="str">
        <f t="shared" si="156"/>
        <v/>
      </c>
      <c r="Q211" s="131" t="str">
        <f t="shared" si="156"/>
        <v/>
      </c>
      <c r="R211" s="131" t="str">
        <f t="shared" si="156"/>
        <v/>
      </c>
      <c r="S211" s="131" t="str">
        <f t="shared" si="156"/>
        <v/>
      </c>
      <c r="T211" s="131" t="str">
        <f t="shared" si="156"/>
        <v/>
      </c>
      <c r="U211" s="131" t="str">
        <f t="shared" si="156"/>
        <v/>
      </c>
      <c r="V211" s="14"/>
      <c r="W211" s="17" t="str">
        <f>IF(C211="",IF(OR(AND($H211&lt;&gt;"",C211=""),AND($F210=$F211,$AK211&lt;&gt;""),COUNTA($H$3:$H$100002)&gt;COUNTA($H$3:$H211),$AE211&lt;&gt;""),W210,""),C211)</f>
        <v/>
      </c>
      <c r="X211" s="17" t="str">
        <f>IF(D211="",IF(OR(AND($H211&lt;&gt;"",D211=""),AND($F210=$F211,$AK211&lt;&gt;""),COUNTA($H$3:$H$100002)&gt;COUNTA($H$3:$H211),$AE211&lt;&gt;""),X210,""),D211)</f>
        <v/>
      </c>
      <c r="Y211" s="17" t="str">
        <f>IF(E211="",IF(OR(AND($H211&lt;&gt;"",E211=""),AND($F210=$F211,$AK211&lt;&gt;""),COUNTA($H$3:$H$100002)&gt;COUNTA($H$3:$H211),$AE211&lt;&gt;""),Y210,""),E211)</f>
        <v/>
      </c>
      <c r="Z211" s="27" t="str">
        <f t="shared" si="123"/>
        <v/>
      </c>
      <c r="AA211" s="2" t="str">
        <f>IF(F211="","",COUNTA($F$3:F211))</f>
        <v/>
      </c>
      <c r="AB211" s="3" t="str">
        <f>IF(F211="","",IFERROR(IF(F211&lt;&gt;"",IFERROR(INDEX(設定!$C$3:$C$303,MATCH(F211,設定!$C$3:$C$303,0),0),INDEX(設定!$C$3:$C$303,MATCH("*"&amp;F211&amp;"*",設定!$C$3:$C$303,0),0)),""),"エラー"))</f>
        <v/>
      </c>
      <c r="AC211" s="2" t="str">
        <f>IF(G211="","",COUNTA($G$3:G211))</f>
        <v/>
      </c>
      <c r="AD211" s="3" t="str">
        <f>IF(G211="","",IFERROR(IF(G211&lt;&gt;"",IFERROR(INDEX(設定!$C$3:$C$303,MATCH(G211,設定!$C$3:$C$303,0),0),INDEX(設定!$C$3:$C$303,MATCH("*"&amp;G211&amp;"*",設定!$C$3:$C$303,0),0)),""),"エラー"))</f>
        <v/>
      </c>
      <c r="AE211" s="3" t="str">
        <f>IFERROR(IF(AB211="",IF(AND(H211&lt;&gt;"",F211=""),INDEX(AB$3:AB211,MATCH(MAX(AA$3:AA211),AA$3:AA211,0),0),""),AB211),"")</f>
        <v/>
      </c>
      <c r="AF211" s="3" t="str">
        <f>IFERROR(IF(AD211="",IF(AND(H211&lt;&gt;"",G211=""),INDEX(AD$3:AD211,MATCH(MAX(AC$3:AC211),AC$3:AC211,0),0),""),AD211),"")</f>
        <v/>
      </c>
      <c r="AG211" s="2" t="str">
        <f>IF(AH211="","",IF(OR(AH211=AH210,AH211=AH212),IF(AND(E211="",AB211="",AG210&lt;&gt;""),MAX($AG$3:AG210),MAX($AG$3:AG210)+1),IF(AH210=AH211,AG210,MAX($AG$3:AG210)+1)))</f>
        <v/>
      </c>
      <c r="AH211" s="12" t="str">
        <f t="shared" si="150"/>
        <v/>
      </c>
      <c r="AI211" s="12" t="str">
        <f t="shared" si="128"/>
        <v/>
      </c>
      <c r="AJ211" s="13" t="str">
        <f t="shared" si="134"/>
        <v/>
      </c>
      <c r="AK211" s="13" t="str">
        <f t="shared" si="135"/>
        <v/>
      </c>
      <c r="AL211" s="13" t="str">
        <f>IF(OR(AJ211="",COUNTIF($AH$3:AH211,AH211)&lt;&gt;COUNTIF(AH$3:AH$100002,AH211)),"",SUMIF(AH$3:AH$100002,AH211,AJ$3:AJ$100002))</f>
        <v/>
      </c>
      <c r="AM211" s="13" t="str">
        <f>IF(OR(AK211="",COUNTIF($AH$3:AH211,AH211)&lt;&gt;COUNTIF(AH$3:AH$100002,AH211)),"",SUMIF(AH$3:AH$100002,AH211,AK$3:AK$100002))</f>
        <v/>
      </c>
      <c r="AO211" s="13" t="str">
        <f t="shared" si="151"/>
        <v/>
      </c>
      <c r="AP211" s="13" t="str">
        <f t="shared" si="151"/>
        <v/>
      </c>
      <c r="AQ211" s="13" t="str">
        <f t="shared" si="151"/>
        <v/>
      </c>
      <c r="AR211" s="13" t="str">
        <f t="shared" si="151"/>
        <v/>
      </c>
      <c r="AS211" s="13" t="str">
        <f t="shared" si="152"/>
        <v/>
      </c>
      <c r="AT211" s="13" t="str">
        <f t="shared" si="152"/>
        <v/>
      </c>
      <c r="AU211" s="13" t="str">
        <f t="shared" si="152"/>
        <v/>
      </c>
      <c r="AV211" s="13" t="str">
        <f t="shared" si="124"/>
        <v/>
      </c>
      <c r="AW211" s="86" t="str">
        <f t="shared" si="136"/>
        <v/>
      </c>
      <c r="AX211" s="59" t="str">
        <f t="shared" si="137"/>
        <v/>
      </c>
      <c r="AY211" s="63" t="str">
        <f>IF(OR($BR211="",BH211=""),"",COUNT($BR$3:$BR211))</f>
        <v/>
      </c>
      <c r="AZ211" s="13" t="str">
        <f>IF(OR($BR211="",BI211=""),"",COUNT($BR$3:$BR211))</f>
        <v/>
      </c>
      <c r="BA211" s="13" t="str">
        <f>IF(OR($BR211="",BJ211=""),"",COUNT($BR$3:$BR211))</f>
        <v/>
      </c>
      <c r="BB211" s="13" t="str">
        <f>IF(OR($BR211="",BK211=""),"",COUNT($BR$3:$BR211))</f>
        <v/>
      </c>
      <c r="BC211" s="13" t="str">
        <f>IF(OR($BR211="",BL211=""),"",COUNT($BR$3:$BR211))</f>
        <v/>
      </c>
      <c r="BD211" s="13" t="str">
        <f>IF(OR($BR211="",BM211=""),"",COUNT($BR$3:$BR211))</f>
        <v/>
      </c>
      <c r="BE211" s="13" t="str">
        <f>IF(OR($BR211="",BN211=""),"",COUNT($BR$3:$BR211))</f>
        <v/>
      </c>
      <c r="BF211" s="13" t="str">
        <f>IF(OR($BR211="",BO211=""),"",COUNT($BR$3:$BR211))</f>
        <v/>
      </c>
      <c r="BG211" s="66" t="str">
        <f>IF(Z211="","",COUNT($Z$3:Z211))</f>
        <v/>
      </c>
      <c r="BH211" s="13" t="str">
        <f>IF(AO211="","",IF(AO211=BH$2,(SUMIF($BV$3:$BV211,BH$2,$BW$3:$BW211)-SUMIF($BX$3:$BX211,BH$2,$BY$3:$BY211))*AO$1,""))</f>
        <v/>
      </c>
      <c r="BI211" s="13" t="str">
        <f>IF(AP211="","",IF(AP211=BI$2,(SUMIF($BV$3:$BV211,BI$2,$BW$3:$BW211)-SUMIF($BX$3:$BX211,BI$2,$BY$3:$BY211))*AP$1,""))</f>
        <v/>
      </c>
      <c r="BJ211" s="13" t="str">
        <f>IF(AQ211="","",IF(AQ211=BJ$2,(SUMIF($BV$3:$BV211,BJ$2,$BW$3:$BW211)-SUMIF($BX$3:$BX211,BJ$2,$BY$3:$BY211))*AQ$1,""))</f>
        <v/>
      </c>
      <c r="BK211" s="13" t="str">
        <f>IF(AR211="","",IF(AR211=BK$2,(SUMIF($BV$3:$BV211,BK$2,$BW$3:$BW211)-SUMIF($BX$3:$BX211,BK$2,$BY$3:$BY211))*AR$1,""))</f>
        <v/>
      </c>
      <c r="BL211" s="13" t="str">
        <f>IF(AS211="","",IF(AS211=BL$2,(SUMIF($BV$3:$BV211,BL$2,$BW$3:$BW211)-SUMIF($BX$3:$BX211,BL$2,$BY$3:$BY211))*AS$1,""))</f>
        <v/>
      </c>
      <c r="BM211" s="13" t="str">
        <f>IF(AT211="","",IF(AT211=BM$2,(SUMIF($BV$3:$BV211,BM$2,$BW$3:$BW211)-SUMIF($BX$3:$BX211,BM$2,$BY$3:$BY211))*AT$1,""))</f>
        <v/>
      </c>
      <c r="BN211" s="13" t="str">
        <f>IF(AU211="","",IF(AU211=BN$2,(SUMIF($BV$3:$BV211,BN$2,$BW$3:$BW211)-SUMIF($BX$3:$BX211,BN$2,$BY$3:$BY211))*AU$1,""))</f>
        <v/>
      </c>
      <c r="BO211" s="13" t="str">
        <f>IF(AV211="","",IF(AV211=BO$2,(SUMIF($BV$3:$BV211,BO$2,$BW$3:$BW211)-SUMIF($BX$3:$BX211,BO$2,$BY$3:$BY211))*AV$1,""))</f>
        <v/>
      </c>
      <c r="BP211" s="152"/>
      <c r="BQ211" s="13" t="str">
        <f t="shared" si="153"/>
        <v/>
      </c>
      <c r="BR211" s="75" t="str">
        <f t="shared" si="138"/>
        <v/>
      </c>
      <c r="BS211" s="33" t="str">
        <f t="shared" si="139"/>
        <v/>
      </c>
      <c r="BT211" s="42" t="str">
        <f t="shared" si="140"/>
        <v/>
      </c>
      <c r="BU211" s="38" t="str">
        <f t="shared" si="141"/>
        <v/>
      </c>
      <c r="BV211" s="30" t="str">
        <f t="shared" si="129"/>
        <v/>
      </c>
      <c r="BW211" s="36" t="str">
        <f t="shared" si="130"/>
        <v/>
      </c>
      <c r="BX211" s="36" t="str">
        <f t="shared" si="131"/>
        <v/>
      </c>
      <c r="BY211" s="45" t="str">
        <f t="shared" si="132"/>
        <v/>
      </c>
      <c r="BZ211" s="12" t="str">
        <f t="shared" si="142"/>
        <v/>
      </c>
      <c r="CA211" s="47" t="str">
        <f t="shared" si="143"/>
        <v/>
      </c>
      <c r="CB211" s="32" t="str">
        <f t="shared" si="144"/>
        <v/>
      </c>
      <c r="CC211" s="32" t="str">
        <f t="shared" si="145"/>
        <v/>
      </c>
      <c r="CD211" s="32" t="str">
        <f t="shared" si="146"/>
        <v/>
      </c>
      <c r="CE211" s="48"/>
      <c r="CF211" s="32" t="str">
        <f t="shared" si="154"/>
        <v/>
      </c>
      <c r="CG211" s="32" t="str">
        <f t="shared" si="155"/>
        <v/>
      </c>
      <c r="CH211" s="48"/>
    </row>
    <row r="212" spans="2:86" ht="30" customHeight="1" x14ac:dyDescent="0.2">
      <c r="B212" s="155"/>
      <c r="C212" s="117"/>
      <c r="D212" s="53"/>
      <c r="E212" s="68"/>
      <c r="F212" s="54"/>
      <c r="G212" s="54"/>
      <c r="H212" s="55"/>
      <c r="I212" s="71"/>
      <c r="J212" s="73"/>
      <c r="K212" s="56"/>
      <c r="L212" s="76" t="str">
        <f t="shared" si="147"/>
        <v/>
      </c>
      <c r="M212" s="77" t="str">
        <f t="shared" si="148"/>
        <v/>
      </c>
      <c r="N212" s="130" t="str">
        <f t="shared" si="149"/>
        <v/>
      </c>
      <c r="O212" s="131" t="str">
        <f t="shared" si="156"/>
        <v/>
      </c>
      <c r="P212" s="131" t="str">
        <f t="shared" si="156"/>
        <v/>
      </c>
      <c r="Q212" s="131" t="str">
        <f t="shared" si="156"/>
        <v/>
      </c>
      <c r="R212" s="131" t="str">
        <f t="shared" si="156"/>
        <v/>
      </c>
      <c r="S212" s="131" t="str">
        <f t="shared" si="156"/>
        <v/>
      </c>
      <c r="T212" s="131" t="str">
        <f t="shared" si="156"/>
        <v/>
      </c>
      <c r="U212" s="131" t="str">
        <f t="shared" si="156"/>
        <v/>
      </c>
      <c r="V212" s="14"/>
      <c r="W212" s="17" t="str">
        <f>IF(C212="",IF(OR(AND($H212&lt;&gt;"",C212=""),AND($F211=$F212,$AK212&lt;&gt;""),COUNTA($H$3:$H$100002)&gt;COUNTA($H$3:$H212),$AE212&lt;&gt;""),W211,""),C212)</f>
        <v/>
      </c>
      <c r="X212" s="17" t="str">
        <f>IF(D212="",IF(OR(AND($H212&lt;&gt;"",D212=""),AND($F211=$F212,$AK212&lt;&gt;""),COUNTA($H$3:$H$100002)&gt;COUNTA($H$3:$H212),$AE212&lt;&gt;""),X211,""),D212)</f>
        <v/>
      </c>
      <c r="Y212" s="17" t="str">
        <f>IF(E212="",IF(OR(AND($H212&lt;&gt;"",E212=""),AND($F211=$F212,$AK212&lt;&gt;""),COUNTA($H$3:$H$100002)&gt;COUNTA($H$3:$H212),$AE212&lt;&gt;""),Y211,""),E212)</f>
        <v/>
      </c>
      <c r="Z212" s="27" t="str">
        <f t="shared" si="123"/>
        <v/>
      </c>
      <c r="AA212" s="2" t="str">
        <f>IF(F212="","",COUNTA($F$3:F212))</f>
        <v/>
      </c>
      <c r="AB212" s="3" t="str">
        <f>IF(F212="","",IFERROR(IF(F212&lt;&gt;"",IFERROR(INDEX(設定!$C$3:$C$303,MATCH(F212,設定!$C$3:$C$303,0),0),INDEX(設定!$C$3:$C$303,MATCH("*"&amp;F212&amp;"*",設定!$C$3:$C$303,0),0)),""),"エラー"))</f>
        <v/>
      </c>
      <c r="AC212" s="2" t="str">
        <f>IF(G212="","",COUNTA($G$3:G212))</f>
        <v/>
      </c>
      <c r="AD212" s="3" t="str">
        <f>IF(G212="","",IFERROR(IF(G212&lt;&gt;"",IFERROR(INDEX(設定!$C$3:$C$303,MATCH(G212,設定!$C$3:$C$303,0),0),INDEX(設定!$C$3:$C$303,MATCH("*"&amp;G212&amp;"*",設定!$C$3:$C$303,0),0)),""),"エラー"))</f>
        <v/>
      </c>
      <c r="AE212" s="3" t="str">
        <f>IFERROR(IF(AB212="",IF(AND(H212&lt;&gt;"",F212=""),INDEX(AB$3:AB212,MATCH(MAX(AA$3:AA212),AA$3:AA212,0),0),""),AB212),"")</f>
        <v/>
      </c>
      <c r="AF212" s="3" t="str">
        <f>IFERROR(IF(AD212="",IF(AND(H212&lt;&gt;"",G212=""),INDEX(AD$3:AD212,MATCH(MAX(AC$3:AC212),AC$3:AC212,0),0),""),AD212),"")</f>
        <v/>
      </c>
      <c r="AG212" s="2" t="str">
        <f>IF(AH212="","",IF(OR(AH212=AH211,AH212=AH213),IF(AND(E212="",AB212="",AG211&lt;&gt;""),MAX($AG$3:AG211),MAX($AG$3:AG211)+1),IF(AH211=AH212,AG211,MAX($AG$3:AG211)+1)))</f>
        <v/>
      </c>
      <c r="AH212" s="12" t="str">
        <f t="shared" si="150"/>
        <v/>
      </c>
      <c r="AI212" s="12" t="str">
        <f t="shared" si="128"/>
        <v/>
      </c>
      <c r="AJ212" s="13" t="str">
        <f t="shared" si="134"/>
        <v/>
      </c>
      <c r="AK212" s="13" t="str">
        <f t="shared" si="135"/>
        <v/>
      </c>
      <c r="AL212" s="13" t="str">
        <f>IF(OR(AJ212="",COUNTIF($AH$3:AH212,AH212)&lt;&gt;COUNTIF(AH$3:AH$100002,AH212)),"",SUMIF(AH$3:AH$100002,AH212,AJ$3:AJ$100002))</f>
        <v/>
      </c>
      <c r="AM212" s="13" t="str">
        <f>IF(OR(AK212="",COUNTIF($AH$3:AH212,AH212)&lt;&gt;COUNTIF(AH$3:AH$100002,AH212)),"",SUMIF(AH$3:AH$100002,AH212,AK$3:AK$100002))</f>
        <v/>
      </c>
      <c r="AO212" s="13" t="str">
        <f t="shared" si="151"/>
        <v/>
      </c>
      <c r="AP212" s="13" t="str">
        <f t="shared" si="151"/>
        <v/>
      </c>
      <c r="AQ212" s="13" t="str">
        <f t="shared" si="151"/>
        <v/>
      </c>
      <c r="AR212" s="13" t="str">
        <f t="shared" si="151"/>
        <v/>
      </c>
      <c r="AS212" s="13" t="str">
        <f t="shared" si="152"/>
        <v/>
      </c>
      <c r="AT212" s="13" t="str">
        <f t="shared" si="152"/>
        <v/>
      </c>
      <c r="AU212" s="13" t="str">
        <f t="shared" si="152"/>
        <v/>
      </c>
      <c r="AV212" s="13" t="str">
        <f t="shared" si="124"/>
        <v/>
      </c>
      <c r="AW212" s="86" t="str">
        <f t="shared" si="136"/>
        <v/>
      </c>
      <c r="AX212" s="59" t="str">
        <f t="shared" si="137"/>
        <v/>
      </c>
      <c r="AY212" s="63" t="str">
        <f>IF(OR($BR212="",BH212=""),"",COUNT($BR$3:$BR212))</f>
        <v/>
      </c>
      <c r="AZ212" s="13" t="str">
        <f>IF(OR($BR212="",BI212=""),"",COUNT($BR$3:$BR212))</f>
        <v/>
      </c>
      <c r="BA212" s="13" t="str">
        <f>IF(OR($BR212="",BJ212=""),"",COUNT($BR$3:$BR212))</f>
        <v/>
      </c>
      <c r="BB212" s="13" t="str">
        <f>IF(OR($BR212="",BK212=""),"",COUNT($BR$3:$BR212))</f>
        <v/>
      </c>
      <c r="BC212" s="13" t="str">
        <f>IF(OR($BR212="",BL212=""),"",COUNT($BR$3:$BR212))</f>
        <v/>
      </c>
      <c r="BD212" s="13" t="str">
        <f>IF(OR($BR212="",BM212=""),"",COUNT($BR$3:$BR212))</f>
        <v/>
      </c>
      <c r="BE212" s="13" t="str">
        <f>IF(OR($BR212="",BN212=""),"",COUNT($BR$3:$BR212))</f>
        <v/>
      </c>
      <c r="BF212" s="13" t="str">
        <f>IF(OR($BR212="",BO212=""),"",COUNT($BR$3:$BR212))</f>
        <v/>
      </c>
      <c r="BG212" s="66" t="str">
        <f>IF(Z212="","",COUNT($Z$3:Z212))</f>
        <v/>
      </c>
      <c r="BH212" s="13" t="str">
        <f>IF(AO212="","",IF(AO212=BH$2,(SUMIF($BV$3:$BV212,BH$2,$BW$3:$BW212)-SUMIF($BX$3:$BX212,BH$2,$BY$3:$BY212))*AO$1,""))</f>
        <v/>
      </c>
      <c r="BI212" s="13" t="str">
        <f>IF(AP212="","",IF(AP212=BI$2,(SUMIF($BV$3:$BV212,BI$2,$BW$3:$BW212)-SUMIF($BX$3:$BX212,BI$2,$BY$3:$BY212))*AP$1,""))</f>
        <v/>
      </c>
      <c r="BJ212" s="13" t="str">
        <f>IF(AQ212="","",IF(AQ212=BJ$2,(SUMIF($BV$3:$BV212,BJ$2,$BW$3:$BW212)-SUMIF($BX$3:$BX212,BJ$2,$BY$3:$BY212))*AQ$1,""))</f>
        <v/>
      </c>
      <c r="BK212" s="13" t="str">
        <f>IF(AR212="","",IF(AR212=BK$2,(SUMIF($BV$3:$BV212,BK$2,$BW$3:$BW212)-SUMIF($BX$3:$BX212,BK$2,$BY$3:$BY212))*AR$1,""))</f>
        <v/>
      </c>
      <c r="BL212" s="13" t="str">
        <f>IF(AS212="","",IF(AS212=BL$2,(SUMIF($BV$3:$BV212,BL$2,$BW$3:$BW212)-SUMIF($BX$3:$BX212,BL$2,$BY$3:$BY212))*AS$1,""))</f>
        <v/>
      </c>
      <c r="BM212" s="13" t="str">
        <f>IF(AT212="","",IF(AT212=BM$2,(SUMIF($BV$3:$BV212,BM$2,$BW$3:$BW212)-SUMIF($BX$3:$BX212,BM$2,$BY$3:$BY212))*AT$1,""))</f>
        <v/>
      </c>
      <c r="BN212" s="13" t="str">
        <f>IF(AU212="","",IF(AU212=BN$2,(SUMIF($BV$3:$BV212,BN$2,$BW$3:$BW212)-SUMIF($BX$3:$BX212,BN$2,$BY$3:$BY212))*AU$1,""))</f>
        <v/>
      </c>
      <c r="BO212" s="13" t="str">
        <f>IF(AV212="","",IF(AV212=BO$2,(SUMIF($BV$3:$BV212,BO$2,$BW$3:$BW212)-SUMIF($BX$3:$BX212,BO$2,$BY$3:$BY212))*AV$1,""))</f>
        <v/>
      </c>
      <c r="BP212" s="152"/>
      <c r="BQ212" s="13" t="str">
        <f t="shared" si="153"/>
        <v/>
      </c>
      <c r="BR212" s="75" t="str">
        <f t="shared" si="138"/>
        <v/>
      </c>
      <c r="BS212" s="33" t="str">
        <f t="shared" si="139"/>
        <v/>
      </c>
      <c r="BT212" s="42" t="str">
        <f t="shared" si="140"/>
        <v/>
      </c>
      <c r="BU212" s="38" t="str">
        <f t="shared" si="141"/>
        <v/>
      </c>
      <c r="BV212" s="30" t="str">
        <f t="shared" si="129"/>
        <v/>
      </c>
      <c r="BW212" s="36" t="str">
        <f t="shared" si="130"/>
        <v/>
      </c>
      <c r="BX212" s="36" t="str">
        <f t="shared" si="131"/>
        <v/>
      </c>
      <c r="BY212" s="45" t="str">
        <f t="shared" si="132"/>
        <v/>
      </c>
      <c r="BZ212" s="12" t="str">
        <f t="shared" si="142"/>
        <v/>
      </c>
      <c r="CA212" s="47" t="str">
        <f t="shared" si="143"/>
        <v/>
      </c>
      <c r="CB212" s="32" t="str">
        <f t="shared" si="144"/>
        <v/>
      </c>
      <c r="CC212" s="32" t="str">
        <f t="shared" si="145"/>
        <v/>
      </c>
      <c r="CD212" s="32" t="str">
        <f t="shared" si="146"/>
        <v/>
      </c>
      <c r="CE212" s="48"/>
      <c r="CF212" s="32" t="str">
        <f t="shared" si="154"/>
        <v/>
      </c>
      <c r="CG212" s="32" t="str">
        <f t="shared" si="155"/>
        <v/>
      </c>
      <c r="CH212" s="48"/>
    </row>
    <row r="213" spans="2:86" ht="30" customHeight="1" x14ac:dyDescent="0.2">
      <c r="B213" s="155"/>
      <c r="C213" s="117"/>
      <c r="D213" s="53"/>
      <c r="E213" s="68"/>
      <c r="F213" s="54"/>
      <c r="G213" s="54"/>
      <c r="H213" s="55"/>
      <c r="I213" s="71"/>
      <c r="J213" s="73"/>
      <c r="K213" s="56"/>
      <c r="L213" s="76" t="str">
        <f t="shared" si="147"/>
        <v/>
      </c>
      <c r="M213" s="77" t="str">
        <f t="shared" si="148"/>
        <v/>
      </c>
      <c r="N213" s="130" t="str">
        <f t="shared" si="149"/>
        <v/>
      </c>
      <c r="O213" s="131" t="str">
        <f t="shared" ref="O213:U222" si="157">IFERROR(INDEX($BH$3:$BO$100002,MATCH($BG213,$BG$3:$BG$100002,0),MATCH(O$1,$BH$2:$BO$2,0)),"")</f>
        <v/>
      </c>
      <c r="P213" s="131" t="str">
        <f t="shared" si="157"/>
        <v/>
      </c>
      <c r="Q213" s="131" t="str">
        <f t="shared" si="157"/>
        <v/>
      </c>
      <c r="R213" s="131" t="str">
        <f t="shared" si="157"/>
        <v/>
      </c>
      <c r="S213" s="131" t="str">
        <f t="shared" si="157"/>
        <v/>
      </c>
      <c r="T213" s="131" t="str">
        <f t="shared" si="157"/>
        <v/>
      </c>
      <c r="U213" s="131" t="str">
        <f t="shared" si="157"/>
        <v/>
      </c>
      <c r="V213" s="14"/>
      <c r="W213" s="17" t="str">
        <f>IF(C213="",IF(OR(AND($H213&lt;&gt;"",C213=""),AND($F212=$F213,$AK213&lt;&gt;""),COUNTA($H$3:$H$100002)&gt;COUNTA($H$3:$H213),$AE213&lt;&gt;""),W212,""),C213)</f>
        <v/>
      </c>
      <c r="X213" s="17" t="str">
        <f>IF(D213="",IF(OR(AND($H213&lt;&gt;"",D213=""),AND($F212=$F213,$AK213&lt;&gt;""),COUNTA($H$3:$H$100002)&gt;COUNTA($H$3:$H213),$AE213&lt;&gt;""),X212,""),D213)</f>
        <v/>
      </c>
      <c r="Y213" s="17" t="str">
        <f>IF(E213="",IF(OR(AND($H213&lt;&gt;"",E213=""),AND($F212=$F213,$AK213&lt;&gt;""),COUNTA($H$3:$H$100002)&gt;COUNTA($H$3:$H213),$AE213&lt;&gt;""),Y212,""),E213)</f>
        <v/>
      </c>
      <c r="Z213" s="27" t="str">
        <f t="shared" si="123"/>
        <v/>
      </c>
      <c r="AA213" s="2" t="str">
        <f>IF(F213="","",COUNTA($F$3:F213))</f>
        <v/>
      </c>
      <c r="AB213" s="3" t="str">
        <f>IF(F213="","",IFERROR(IF(F213&lt;&gt;"",IFERROR(INDEX(設定!$C$3:$C$303,MATCH(F213,設定!$C$3:$C$303,0),0),INDEX(設定!$C$3:$C$303,MATCH("*"&amp;F213&amp;"*",設定!$C$3:$C$303,0),0)),""),"エラー"))</f>
        <v/>
      </c>
      <c r="AC213" s="2" t="str">
        <f>IF(G213="","",COUNTA($G$3:G213))</f>
        <v/>
      </c>
      <c r="AD213" s="3" t="str">
        <f>IF(G213="","",IFERROR(IF(G213&lt;&gt;"",IFERROR(INDEX(設定!$C$3:$C$303,MATCH(G213,設定!$C$3:$C$303,0),0),INDEX(設定!$C$3:$C$303,MATCH("*"&amp;G213&amp;"*",設定!$C$3:$C$303,0),0)),""),"エラー"))</f>
        <v/>
      </c>
      <c r="AE213" s="3" t="str">
        <f>IFERROR(IF(AB213="",IF(AND(H213&lt;&gt;"",F213=""),INDEX(AB$3:AB213,MATCH(MAX(AA$3:AA213),AA$3:AA213,0),0),""),AB213),"")</f>
        <v/>
      </c>
      <c r="AF213" s="3" t="str">
        <f>IFERROR(IF(AD213="",IF(AND(H213&lt;&gt;"",G213=""),INDEX(AD$3:AD213,MATCH(MAX(AC$3:AC213),AC$3:AC213,0),0),""),AD213),"")</f>
        <v/>
      </c>
      <c r="AG213" s="2" t="str">
        <f>IF(AH213="","",IF(OR(AH213=AH212,AH213=AH214),IF(AND(E213="",AB213="",AG212&lt;&gt;""),MAX($AG$3:AG212),MAX($AG$3:AG212)+1),IF(AH212=AH213,AG212,MAX($AG$3:AG212)+1)))</f>
        <v/>
      </c>
      <c r="AH213" s="12" t="str">
        <f t="shared" si="150"/>
        <v/>
      </c>
      <c r="AI213" s="12" t="str">
        <f t="shared" si="128"/>
        <v/>
      </c>
      <c r="AJ213" s="13" t="str">
        <f t="shared" si="134"/>
        <v/>
      </c>
      <c r="AK213" s="13" t="str">
        <f t="shared" si="135"/>
        <v/>
      </c>
      <c r="AL213" s="13" t="str">
        <f>IF(OR(AJ213="",COUNTIF($AH$3:AH213,AH213)&lt;&gt;COUNTIF(AH$3:AH$100002,AH213)),"",SUMIF(AH$3:AH$100002,AH213,AJ$3:AJ$100002))</f>
        <v/>
      </c>
      <c r="AM213" s="13" t="str">
        <f>IF(OR(AK213="",COUNTIF($AH$3:AH213,AH213)&lt;&gt;COUNTIF(AH$3:AH$100002,AH213)),"",SUMIF(AH$3:AH$100002,AH213,AK$3:AK$100002))</f>
        <v/>
      </c>
      <c r="AO213" s="13" t="str">
        <f t="shared" si="151"/>
        <v/>
      </c>
      <c r="AP213" s="13" t="str">
        <f t="shared" si="151"/>
        <v/>
      </c>
      <c r="AQ213" s="13" t="str">
        <f t="shared" si="151"/>
        <v/>
      </c>
      <c r="AR213" s="13" t="str">
        <f t="shared" si="151"/>
        <v/>
      </c>
      <c r="AS213" s="13" t="str">
        <f t="shared" si="152"/>
        <v/>
      </c>
      <c r="AT213" s="13" t="str">
        <f t="shared" si="152"/>
        <v/>
      </c>
      <c r="AU213" s="13" t="str">
        <f t="shared" si="152"/>
        <v/>
      </c>
      <c r="AV213" s="13" t="str">
        <f t="shared" si="124"/>
        <v/>
      </c>
      <c r="AW213" s="86" t="str">
        <f t="shared" si="136"/>
        <v/>
      </c>
      <c r="AX213" s="59" t="str">
        <f t="shared" si="137"/>
        <v/>
      </c>
      <c r="AY213" s="63" t="str">
        <f>IF(OR($BR213="",BH213=""),"",COUNT($BR$3:$BR213))</f>
        <v/>
      </c>
      <c r="AZ213" s="13" t="str">
        <f>IF(OR($BR213="",BI213=""),"",COUNT($BR$3:$BR213))</f>
        <v/>
      </c>
      <c r="BA213" s="13" t="str">
        <f>IF(OR($BR213="",BJ213=""),"",COUNT($BR$3:$BR213))</f>
        <v/>
      </c>
      <c r="BB213" s="13" t="str">
        <f>IF(OR($BR213="",BK213=""),"",COUNT($BR$3:$BR213))</f>
        <v/>
      </c>
      <c r="BC213" s="13" t="str">
        <f>IF(OR($BR213="",BL213=""),"",COUNT($BR$3:$BR213))</f>
        <v/>
      </c>
      <c r="BD213" s="13" t="str">
        <f>IF(OR($BR213="",BM213=""),"",COUNT($BR$3:$BR213))</f>
        <v/>
      </c>
      <c r="BE213" s="13" t="str">
        <f>IF(OR($BR213="",BN213=""),"",COUNT($BR$3:$BR213))</f>
        <v/>
      </c>
      <c r="BF213" s="13" t="str">
        <f>IF(OR($BR213="",BO213=""),"",COUNT($BR$3:$BR213))</f>
        <v/>
      </c>
      <c r="BG213" s="66" t="str">
        <f>IF(Z213="","",COUNT($Z$3:Z213))</f>
        <v/>
      </c>
      <c r="BH213" s="13" t="str">
        <f>IF(AO213="","",IF(AO213=BH$2,(SUMIF($BV$3:$BV213,BH$2,$BW$3:$BW213)-SUMIF($BX$3:$BX213,BH$2,$BY$3:$BY213))*AO$1,""))</f>
        <v/>
      </c>
      <c r="BI213" s="13" t="str">
        <f>IF(AP213="","",IF(AP213=BI$2,(SUMIF($BV$3:$BV213,BI$2,$BW$3:$BW213)-SUMIF($BX$3:$BX213,BI$2,$BY$3:$BY213))*AP$1,""))</f>
        <v/>
      </c>
      <c r="BJ213" s="13" t="str">
        <f>IF(AQ213="","",IF(AQ213=BJ$2,(SUMIF($BV$3:$BV213,BJ$2,$BW$3:$BW213)-SUMIF($BX$3:$BX213,BJ$2,$BY$3:$BY213))*AQ$1,""))</f>
        <v/>
      </c>
      <c r="BK213" s="13" t="str">
        <f>IF(AR213="","",IF(AR213=BK$2,(SUMIF($BV$3:$BV213,BK$2,$BW$3:$BW213)-SUMIF($BX$3:$BX213,BK$2,$BY$3:$BY213))*AR$1,""))</f>
        <v/>
      </c>
      <c r="BL213" s="13" t="str">
        <f>IF(AS213="","",IF(AS213=BL$2,(SUMIF($BV$3:$BV213,BL$2,$BW$3:$BW213)-SUMIF($BX$3:$BX213,BL$2,$BY$3:$BY213))*AS$1,""))</f>
        <v/>
      </c>
      <c r="BM213" s="13" t="str">
        <f>IF(AT213="","",IF(AT213=BM$2,(SUMIF($BV$3:$BV213,BM$2,$BW$3:$BW213)-SUMIF($BX$3:$BX213,BM$2,$BY$3:$BY213))*AT$1,""))</f>
        <v/>
      </c>
      <c r="BN213" s="13" t="str">
        <f>IF(AU213="","",IF(AU213=BN$2,(SUMIF($BV$3:$BV213,BN$2,$BW$3:$BW213)-SUMIF($BX$3:$BX213,BN$2,$BY$3:$BY213))*AU$1,""))</f>
        <v/>
      </c>
      <c r="BO213" s="13" t="str">
        <f>IF(AV213="","",IF(AV213=BO$2,(SUMIF($BV$3:$BV213,BO$2,$BW$3:$BW213)-SUMIF($BX$3:$BX213,BO$2,$BY$3:$BY213))*AV$1,""))</f>
        <v/>
      </c>
      <c r="BP213" s="152"/>
      <c r="BQ213" s="13" t="str">
        <f t="shared" si="153"/>
        <v/>
      </c>
      <c r="BR213" s="75" t="str">
        <f t="shared" si="138"/>
        <v/>
      </c>
      <c r="BS213" s="33" t="str">
        <f t="shared" si="139"/>
        <v/>
      </c>
      <c r="BT213" s="42" t="str">
        <f t="shared" si="140"/>
        <v/>
      </c>
      <c r="BU213" s="38" t="str">
        <f t="shared" si="141"/>
        <v/>
      </c>
      <c r="BV213" s="30" t="str">
        <f t="shared" si="129"/>
        <v/>
      </c>
      <c r="BW213" s="36" t="str">
        <f t="shared" si="130"/>
        <v/>
      </c>
      <c r="BX213" s="36" t="str">
        <f t="shared" si="131"/>
        <v/>
      </c>
      <c r="BY213" s="45" t="str">
        <f t="shared" si="132"/>
        <v/>
      </c>
      <c r="BZ213" s="12" t="str">
        <f t="shared" si="142"/>
        <v/>
      </c>
      <c r="CA213" s="47" t="str">
        <f t="shared" si="143"/>
        <v/>
      </c>
      <c r="CB213" s="32" t="str">
        <f t="shared" si="144"/>
        <v/>
      </c>
      <c r="CC213" s="32" t="str">
        <f t="shared" si="145"/>
        <v/>
      </c>
      <c r="CD213" s="32" t="str">
        <f t="shared" si="146"/>
        <v/>
      </c>
      <c r="CE213" s="48"/>
      <c r="CF213" s="32" t="str">
        <f t="shared" si="154"/>
        <v/>
      </c>
      <c r="CG213" s="32" t="str">
        <f t="shared" si="155"/>
        <v/>
      </c>
      <c r="CH213" s="48"/>
    </row>
    <row r="214" spans="2:86" ht="30" customHeight="1" x14ac:dyDescent="0.2">
      <c r="B214" s="155"/>
      <c r="C214" s="117"/>
      <c r="D214" s="53"/>
      <c r="E214" s="68"/>
      <c r="F214" s="54"/>
      <c r="G214" s="54"/>
      <c r="H214" s="55"/>
      <c r="I214" s="71"/>
      <c r="J214" s="73"/>
      <c r="K214" s="56"/>
      <c r="L214" s="76" t="str">
        <f t="shared" si="147"/>
        <v/>
      </c>
      <c r="M214" s="77" t="str">
        <f t="shared" si="148"/>
        <v/>
      </c>
      <c r="N214" s="130" t="str">
        <f t="shared" si="149"/>
        <v/>
      </c>
      <c r="O214" s="131" t="str">
        <f t="shared" si="157"/>
        <v/>
      </c>
      <c r="P214" s="131" t="str">
        <f t="shared" si="157"/>
        <v/>
      </c>
      <c r="Q214" s="131" t="str">
        <f t="shared" si="157"/>
        <v/>
      </c>
      <c r="R214" s="131" t="str">
        <f t="shared" si="157"/>
        <v/>
      </c>
      <c r="S214" s="131" t="str">
        <f t="shared" si="157"/>
        <v/>
      </c>
      <c r="T214" s="131" t="str">
        <f t="shared" si="157"/>
        <v/>
      </c>
      <c r="U214" s="131" t="str">
        <f t="shared" si="157"/>
        <v/>
      </c>
      <c r="V214" s="14"/>
      <c r="W214" s="17" t="str">
        <f>IF(C214="",IF(OR(AND($H214&lt;&gt;"",C214=""),AND($F213=$F214,$AK214&lt;&gt;""),COUNTA($H$3:$H$100002)&gt;COUNTA($H$3:$H214),$AE214&lt;&gt;""),W213,""),C214)</f>
        <v/>
      </c>
      <c r="X214" s="17" t="str">
        <f>IF(D214="",IF(OR(AND($H214&lt;&gt;"",D214=""),AND($F213=$F214,$AK214&lt;&gt;""),COUNTA($H$3:$H$100002)&gt;COUNTA($H$3:$H214),$AE214&lt;&gt;""),X213,""),D214)</f>
        <v/>
      </c>
      <c r="Y214" s="17" t="str">
        <f>IF(E214="",IF(OR(AND($H214&lt;&gt;"",E214=""),AND($F213=$F214,$AK214&lt;&gt;""),COUNTA($H$3:$H$100002)&gt;COUNTA($H$3:$H214),$AE214&lt;&gt;""),Y213,""),E214)</f>
        <v/>
      </c>
      <c r="Z214" s="27" t="str">
        <f t="shared" si="123"/>
        <v/>
      </c>
      <c r="AA214" s="2" t="str">
        <f>IF(F214="","",COUNTA($F$3:F214))</f>
        <v/>
      </c>
      <c r="AB214" s="3" t="str">
        <f>IF(F214="","",IFERROR(IF(F214&lt;&gt;"",IFERROR(INDEX(設定!$C$3:$C$303,MATCH(F214,設定!$C$3:$C$303,0),0),INDEX(設定!$C$3:$C$303,MATCH("*"&amp;F214&amp;"*",設定!$C$3:$C$303,0),0)),""),"エラー"))</f>
        <v/>
      </c>
      <c r="AC214" s="2" t="str">
        <f>IF(G214="","",COUNTA($G$3:G214))</f>
        <v/>
      </c>
      <c r="AD214" s="3" t="str">
        <f>IF(G214="","",IFERROR(IF(G214&lt;&gt;"",IFERROR(INDEX(設定!$C$3:$C$303,MATCH(G214,設定!$C$3:$C$303,0),0),INDEX(設定!$C$3:$C$303,MATCH("*"&amp;G214&amp;"*",設定!$C$3:$C$303,0),0)),""),"エラー"))</f>
        <v/>
      </c>
      <c r="AE214" s="3" t="str">
        <f>IFERROR(IF(AB214="",IF(AND(H214&lt;&gt;"",F214=""),INDEX(AB$3:AB214,MATCH(MAX(AA$3:AA214),AA$3:AA214,0),0),""),AB214),"")</f>
        <v/>
      </c>
      <c r="AF214" s="3" t="str">
        <f>IFERROR(IF(AD214="",IF(AND(H214&lt;&gt;"",G214=""),INDEX(AD$3:AD214,MATCH(MAX(AC$3:AC214),AC$3:AC214,0),0),""),AD214),"")</f>
        <v/>
      </c>
      <c r="AG214" s="2" t="str">
        <f>IF(AH214="","",IF(OR(AH214=AH213,AH214=AH215),IF(AND(E214="",AB214="",AG213&lt;&gt;""),MAX($AG$3:AG213),MAX($AG$3:AG213)+1),IF(AH213=AH214,AG213,MAX($AG$3:AG213)+1)))</f>
        <v/>
      </c>
      <c r="AH214" s="12" t="str">
        <f t="shared" si="150"/>
        <v/>
      </c>
      <c r="AI214" s="12" t="str">
        <f t="shared" si="128"/>
        <v/>
      </c>
      <c r="AJ214" s="13" t="str">
        <f t="shared" si="134"/>
        <v/>
      </c>
      <c r="AK214" s="13" t="str">
        <f t="shared" si="135"/>
        <v/>
      </c>
      <c r="AL214" s="13" t="str">
        <f>IF(OR(AJ214="",COUNTIF($AH$3:AH214,AH214)&lt;&gt;COUNTIF(AH$3:AH$100002,AH214)),"",SUMIF(AH$3:AH$100002,AH214,AJ$3:AJ$100002))</f>
        <v/>
      </c>
      <c r="AM214" s="13" t="str">
        <f>IF(OR(AK214="",COUNTIF($AH$3:AH214,AH214)&lt;&gt;COUNTIF(AH$3:AH$100002,AH214)),"",SUMIF(AH$3:AH$100002,AH214,AK$3:AK$100002))</f>
        <v/>
      </c>
      <c r="AO214" s="13" t="str">
        <f t="shared" si="151"/>
        <v/>
      </c>
      <c r="AP214" s="13" t="str">
        <f t="shared" si="151"/>
        <v/>
      </c>
      <c r="AQ214" s="13" t="str">
        <f t="shared" si="151"/>
        <v/>
      </c>
      <c r="AR214" s="13" t="str">
        <f t="shared" si="151"/>
        <v/>
      </c>
      <c r="AS214" s="13" t="str">
        <f t="shared" si="152"/>
        <v/>
      </c>
      <c r="AT214" s="13" t="str">
        <f t="shared" si="152"/>
        <v/>
      </c>
      <c r="AU214" s="13" t="str">
        <f t="shared" si="152"/>
        <v/>
      </c>
      <c r="AV214" s="13" t="str">
        <f t="shared" si="124"/>
        <v/>
      </c>
      <c r="AW214" s="86" t="str">
        <f t="shared" si="136"/>
        <v/>
      </c>
      <c r="AX214" s="59" t="str">
        <f t="shared" si="137"/>
        <v/>
      </c>
      <c r="AY214" s="63" t="str">
        <f>IF(OR($BR214="",BH214=""),"",COUNT($BR$3:$BR214))</f>
        <v/>
      </c>
      <c r="AZ214" s="13" t="str">
        <f>IF(OR($BR214="",BI214=""),"",COUNT($BR$3:$BR214))</f>
        <v/>
      </c>
      <c r="BA214" s="13" t="str">
        <f>IF(OR($BR214="",BJ214=""),"",COUNT($BR$3:$BR214))</f>
        <v/>
      </c>
      <c r="BB214" s="13" t="str">
        <f>IF(OR($BR214="",BK214=""),"",COUNT($BR$3:$BR214))</f>
        <v/>
      </c>
      <c r="BC214" s="13" t="str">
        <f>IF(OR($BR214="",BL214=""),"",COUNT($BR$3:$BR214))</f>
        <v/>
      </c>
      <c r="BD214" s="13" t="str">
        <f>IF(OR($BR214="",BM214=""),"",COUNT($BR$3:$BR214))</f>
        <v/>
      </c>
      <c r="BE214" s="13" t="str">
        <f>IF(OR($BR214="",BN214=""),"",COUNT($BR$3:$BR214))</f>
        <v/>
      </c>
      <c r="BF214" s="13" t="str">
        <f>IF(OR($BR214="",BO214=""),"",COUNT($BR$3:$BR214))</f>
        <v/>
      </c>
      <c r="BG214" s="66" t="str">
        <f>IF(Z214="","",COUNT($Z$3:Z214))</f>
        <v/>
      </c>
      <c r="BH214" s="13" t="str">
        <f>IF(AO214="","",IF(AO214=BH$2,(SUMIF($BV$3:$BV214,BH$2,$BW$3:$BW214)-SUMIF($BX$3:$BX214,BH$2,$BY$3:$BY214))*AO$1,""))</f>
        <v/>
      </c>
      <c r="BI214" s="13" t="str">
        <f>IF(AP214="","",IF(AP214=BI$2,(SUMIF($BV$3:$BV214,BI$2,$BW$3:$BW214)-SUMIF($BX$3:$BX214,BI$2,$BY$3:$BY214))*AP$1,""))</f>
        <v/>
      </c>
      <c r="BJ214" s="13" t="str">
        <f>IF(AQ214="","",IF(AQ214=BJ$2,(SUMIF($BV$3:$BV214,BJ$2,$BW$3:$BW214)-SUMIF($BX$3:$BX214,BJ$2,$BY$3:$BY214))*AQ$1,""))</f>
        <v/>
      </c>
      <c r="BK214" s="13" t="str">
        <f>IF(AR214="","",IF(AR214=BK$2,(SUMIF($BV$3:$BV214,BK$2,$BW$3:$BW214)-SUMIF($BX$3:$BX214,BK$2,$BY$3:$BY214))*AR$1,""))</f>
        <v/>
      </c>
      <c r="BL214" s="13" t="str">
        <f>IF(AS214="","",IF(AS214=BL$2,(SUMIF($BV$3:$BV214,BL$2,$BW$3:$BW214)-SUMIF($BX$3:$BX214,BL$2,$BY$3:$BY214))*AS$1,""))</f>
        <v/>
      </c>
      <c r="BM214" s="13" t="str">
        <f>IF(AT214="","",IF(AT214=BM$2,(SUMIF($BV$3:$BV214,BM$2,$BW$3:$BW214)-SUMIF($BX$3:$BX214,BM$2,$BY$3:$BY214))*AT$1,""))</f>
        <v/>
      </c>
      <c r="BN214" s="13" t="str">
        <f>IF(AU214="","",IF(AU214=BN$2,(SUMIF($BV$3:$BV214,BN$2,$BW$3:$BW214)-SUMIF($BX$3:$BX214,BN$2,$BY$3:$BY214))*AU$1,""))</f>
        <v/>
      </c>
      <c r="BO214" s="13" t="str">
        <f>IF(AV214="","",IF(AV214=BO$2,(SUMIF($BV$3:$BV214,BO$2,$BW$3:$BW214)-SUMIF($BX$3:$BX214,BO$2,$BY$3:$BY214))*AV$1,""))</f>
        <v/>
      </c>
      <c r="BP214" s="152"/>
      <c r="BQ214" s="13" t="str">
        <f t="shared" si="153"/>
        <v/>
      </c>
      <c r="BR214" s="75" t="str">
        <f t="shared" si="138"/>
        <v/>
      </c>
      <c r="BS214" s="33" t="str">
        <f t="shared" si="139"/>
        <v/>
      </c>
      <c r="BT214" s="42" t="str">
        <f t="shared" si="140"/>
        <v/>
      </c>
      <c r="BU214" s="38" t="str">
        <f t="shared" si="141"/>
        <v/>
      </c>
      <c r="BV214" s="30" t="str">
        <f t="shared" si="129"/>
        <v/>
      </c>
      <c r="BW214" s="36" t="str">
        <f t="shared" si="130"/>
        <v/>
      </c>
      <c r="BX214" s="36" t="str">
        <f t="shared" si="131"/>
        <v/>
      </c>
      <c r="BY214" s="45" t="str">
        <f t="shared" si="132"/>
        <v/>
      </c>
      <c r="BZ214" s="12" t="str">
        <f t="shared" si="142"/>
        <v/>
      </c>
      <c r="CA214" s="47" t="str">
        <f t="shared" si="143"/>
        <v/>
      </c>
      <c r="CB214" s="32" t="str">
        <f t="shared" si="144"/>
        <v/>
      </c>
      <c r="CC214" s="32" t="str">
        <f t="shared" si="145"/>
        <v/>
      </c>
      <c r="CD214" s="32" t="str">
        <f t="shared" si="146"/>
        <v/>
      </c>
      <c r="CE214" s="48"/>
      <c r="CF214" s="32" t="str">
        <f t="shared" si="154"/>
        <v/>
      </c>
      <c r="CG214" s="32" t="str">
        <f t="shared" si="155"/>
        <v/>
      </c>
      <c r="CH214" s="48"/>
    </row>
    <row r="215" spans="2:86" ht="30" customHeight="1" x14ac:dyDescent="0.2">
      <c r="B215" s="155"/>
      <c r="C215" s="117"/>
      <c r="D215" s="53"/>
      <c r="E215" s="68"/>
      <c r="F215" s="54"/>
      <c r="G215" s="54"/>
      <c r="H215" s="55"/>
      <c r="I215" s="71"/>
      <c r="J215" s="73"/>
      <c r="K215" s="56"/>
      <c r="L215" s="76" t="str">
        <f t="shared" si="147"/>
        <v/>
      </c>
      <c r="M215" s="77" t="str">
        <f t="shared" si="148"/>
        <v/>
      </c>
      <c r="N215" s="130" t="str">
        <f t="shared" si="149"/>
        <v/>
      </c>
      <c r="O215" s="131" t="str">
        <f t="shared" si="157"/>
        <v/>
      </c>
      <c r="P215" s="131" t="str">
        <f t="shared" si="157"/>
        <v/>
      </c>
      <c r="Q215" s="131" t="str">
        <f t="shared" si="157"/>
        <v/>
      </c>
      <c r="R215" s="131" t="str">
        <f t="shared" si="157"/>
        <v/>
      </c>
      <c r="S215" s="131" t="str">
        <f t="shared" si="157"/>
        <v/>
      </c>
      <c r="T215" s="131" t="str">
        <f t="shared" si="157"/>
        <v/>
      </c>
      <c r="U215" s="131" t="str">
        <f t="shared" si="157"/>
        <v/>
      </c>
      <c r="V215" s="14"/>
      <c r="W215" s="17" t="str">
        <f>IF(C215="",IF(OR(AND($H215&lt;&gt;"",C215=""),AND($F214=$F215,$AK215&lt;&gt;""),COUNTA($H$3:$H$100002)&gt;COUNTA($H$3:$H215),$AE215&lt;&gt;""),W214,""),C215)</f>
        <v/>
      </c>
      <c r="X215" s="17" t="str">
        <f>IF(D215="",IF(OR(AND($H215&lt;&gt;"",D215=""),AND($F214=$F215,$AK215&lt;&gt;""),COUNTA($H$3:$H$100002)&gt;COUNTA($H$3:$H215),$AE215&lt;&gt;""),X214,""),D215)</f>
        <v/>
      </c>
      <c r="Y215" s="17" t="str">
        <f>IF(E215="",IF(OR(AND($H215&lt;&gt;"",E215=""),AND($F214=$F215,$AK215&lt;&gt;""),COUNTA($H$3:$H$100002)&gt;COUNTA($H$3:$H215),$AE215&lt;&gt;""),Y214,""),E215)</f>
        <v/>
      </c>
      <c r="Z215" s="27" t="str">
        <f t="shared" si="123"/>
        <v/>
      </c>
      <c r="AA215" s="2" t="str">
        <f>IF(F215="","",COUNTA($F$3:F215))</f>
        <v/>
      </c>
      <c r="AB215" s="3" t="str">
        <f>IF(F215="","",IFERROR(IF(F215&lt;&gt;"",IFERROR(INDEX(設定!$C$3:$C$303,MATCH(F215,設定!$C$3:$C$303,0),0),INDEX(設定!$C$3:$C$303,MATCH("*"&amp;F215&amp;"*",設定!$C$3:$C$303,0),0)),""),"エラー"))</f>
        <v/>
      </c>
      <c r="AC215" s="2" t="str">
        <f>IF(G215="","",COUNTA($G$3:G215))</f>
        <v/>
      </c>
      <c r="AD215" s="3" t="str">
        <f>IF(G215="","",IFERROR(IF(G215&lt;&gt;"",IFERROR(INDEX(設定!$C$3:$C$303,MATCH(G215,設定!$C$3:$C$303,0),0),INDEX(設定!$C$3:$C$303,MATCH("*"&amp;G215&amp;"*",設定!$C$3:$C$303,0),0)),""),"エラー"))</f>
        <v/>
      </c>
      <c r="AE215" s="3" t="str">
        <f>IFERROR(IF(AB215="",IF(AND(H215&lt;&gt;"",F215=""),INDEX(AB$3:AB215,MATCH(MAX(AA$3:AA215),AA$3:AA215,0),0),""),AB215),"")</f>
        <v/>
      </c>
      <c r="AF215" s="3" t="str">
        <f>IFERROR(IF(AD215="",IF(AND(H215&lt;&gt;"",G215=""),INDEX(AD$3:AD215,MATCH(MAX(AC$3:AC215),AC$3:AC215,0),0),""),AD215),"")</f>
        <v/>
      </c>
      <c r="AG215" s="2" t="str">
        <f>IF(AH215="","",IF(OR(AH215=AH214,AH215=AH216),IF(AND(E215="",AB215="",AG214&lt;&gt;""),MAX($AG$3:AG214),MAX($AG$3:AG214)+1),IF(AH214=AH215,AG214,MAX($AG$3:AG214)+1)))</f>
        <v/>
      </c>
      <c r="AH215" s="12" t="str">
        <f t="shared" si="150"/>
        <v/>
      </c>
      <c r="AI215" s="12" t="str">
        <f t="shared" si="128"/>
        <v/>
      </c>
      <c r="AJ215" s="13" t="str">
        <f t="shared" si="134"/>
        <v/>
      </c>
      <c r="AK215" s="13" t="str">
        <f t="shared" si="135"/>
        <v/>
      </c>
      <c r="AL215" s="13" t="str">
        <f>IF(OR(AJ215="",COUNTIF($AH$3:AH215,AH215)&lt;&gt;COUNTIF(AH$3:AH$100002,AH215)),"",SUMIF(AH$3:AH$100002,AH215,AJ$3:AJ$100002))</f>
        <v/>
      </c>
      <c r="AM215" s="13" t="str">
        <f>IF(OR(AK215="",COUNTIF($AH$3:AH215,AH215)&lt;&gt;COUNTIF(AH$3:AH$100002,AH215)),"",SUMIF(AH$3:AH$100002,AH215,AK$3:AK$100002))</f>
        <v/>
      </c>
      <c r="AO215" s="13" t="str">
        <f t="shared" si="151"/>
        <v/>
      </c>
      <c r="AP215" s="13" t="str">
        <f t="shared" si="151"/>
        <v/>
      </c>
      <c r="AQ215" s="13" t="str">
        <f t="shared" si="151"/>
        <v/>
      </c>
      <c r="AR215" s="13" t="str">
        <f t="shared" si="151"/>
        <v/>
      </c>
      <c r="AS215" s="13" t="str">
        <f t="shared" si="152"/>
        <v/>
      </c>
      <c r="AT215" s="13" t="str">
        <f t="shared" si="152"/>
        <v/>
      </c>
      <c r="AU215" s="13" t="str">
        <f t="shared" si="152"/>
        <v/>
      </c>
      <c r="AV215" s="13" t="str">
        <f t="shared" si="124"/>
        <v/>
      </c>
      <c r="AW215" s="86" t="str">
        <f t="shared" si="136"/>
        <v/>
      </c>
      <c r="AX215" s="59" t="str">
        <f t="shared" si="137"/>
        <v/>
      </c>
      <c r="AY215" s="63" t="str">
        <f>IF(OR($BR215="",BH215=""),"",COUNT($BR$3:$BR215))</f>
        <v/>
      </c>
      <c r="AZ215" s="13" t="str">
        <f>IF(OR($BR215="",BI215=""),"",COUNT($BR$3:$BR215))</f>
        <v/>
      </c>
      <c r="BA215" s="13" t="str">
        <f>IF(OR($BR215="",BJ215=""),"",COUNT($BR$3:$BR215))</f>
        <v/>
      </c>
      <c r="BB215" s="13" t="str">
        <f>IF(OR($BR215="",BK215=""),"",COUNT($BR$3:$BR215))</f>
        <v/>
      </c>
      <c r="BC215" s="13" t="str">
        <f>IF(OR($BR215="",BL215=""),"",COUNT($BR$3:$BR215))</f>
        <v/>
      </c>
      <c r="BD215" s="13" t="str">
        <f>IF(OR($BR215="",BM215=""),"",COUNT($BR$3:$BR215))</f>
        <v/>
      </c>
      <c r="BE215" s="13" t="str">
        <f>IF(OR($BR215="",BN215=""),"",COUNT($BR$3:$BR215))</f>
        <v/>
      </c>
      <c r="BF215" s="13" t="str">
        <f>IF(OR($BR215="",BO215=""),"",COUNT($BR$3:$BR215))</f>
        <v/>
      </c>
      <c r="BG215" s="66" t="str">
        <f>IF(Z215="","",COUNT($Z$3:Z215))</f>
        <v/>
      </c>
      <c r="BH215" s="13" t="str">
        <f>IF(AO215="","",IF(AO215=BH$2,(SUMIF($BV$3:$BV215,BH$2,$BW$3:$BW215)-SUMIF($BX$3:$BX215,BH$2,$BY$3:$BY215))*AO$1,""))</f>
        <v/>
      </c>
      <c r="BI215" s="13" t="str">
        <f>IF(AP215="","",IF(AP215=BI$2,(SUMIF($BV$3:$BV215,BI$2,$BW$3:$BW215)-SUMIF($BX$3:$BX215,BI$2,$BY$3:$BY215))*AP$1,""))</f>
        <v/>
      </c>
      <c r="BJ215" s="13" t="str">
        <f>IF(AQ215="","",IF(AQ215=BJ$2,(SUMIF($BV$3:$BV215,BJ$2,$BW$3:$BW215)-SUMIF($BX$3:$BX215,BJ$2,$BY$3:$BY215))*AQ$1,""))</f>
        <v/>
      </c>
      <c r="BK215" s="13" t="str">
        <f>IF(AR215="","",IF(AR215=BK$2,(SUMIF($BV$3:$BV215,BK$2,$BW$3:$BW215)-SUMIF($BX$3:$BX215,BK$2,$BY$3:$BY215))*AR$1,""))</f>
        <v/>
      </c>
      <c r="BL215" s="13" t="str">
        <f>IF(AS215="","",IF(AS215=BL$2,(SUMIF($BV$3:$BV215,BL$2,$BW$3:$BW215)-SUMIF($BX$3:$BX215,BL$2,$BY$3:$BY215))*AS$1,""))</f>
        <v/>
      </c>
      <c r="BM215" s="13" t="str">
        <f>IF(AT215="","",IF(AT215=BM$2,(SUMIF($BV$3:$BV215,BM$2,$BW$3:$BW215)-SUMIF($BX$3:$BX215,BM$2,$BY$3:$BY215))*AT$1,""))</f>
        <v/>
      </c>
      <c r="BN215" s="13" t="str">
        <f>IF(AU215="","",IF(AU215=BN$2,(SUMIF($BV$3:$BV215,BN$2,$BW$3:$BW215)-SUMIF($BX$3:$BX215,BN$2,$BY$3:$BY215))*AU$1,""))</f>
        <v/>
      </c>
      <c r="BO215" s="13" t="str">
        <f>IF(AV215="","",IF(AV215=BO$2,(SUMIF($BV$3:$BV215,BO$2,$BW$3:$BW215)-SUMIF($BX$3:$BX215,BO$2,$BY$3:$BY215))*AV$1,""))</f>
        <v/>
      </c>
      <c r="BP215" s="152"/>
      <c r="BQ215" s="13" t="str">
        <f t="shared" si="153"/>
        <v/>
      </c>
      <c r="BR215" s="75" t="str">
        <f t="shared" si="138"/>
        <v/>
      </c>
      <c r="BS215" s="33" t="str">
        <f t="shared" si="139"/>
        <v/>
      </c>
      <c r="BT215" s="42" t="str">
        <f t="shared" si="140"/>
        <v/>
      </c>
      <c r="BU215" s="38" t="str">
        <f t="shared" si="141"/>
        <v/>
      </c>
      <c r="BV215" s="30" t="str">
        <f t="shared" si="129"/>
        <v/>
      </c>
      <c r="BW215" s="36" t="str">
        <f t="shared" si="130"/>
        <v/>
      </c>
      <c r="BX215" s="36" t="str">
        <f t="shared" si="131"/>
        <v/>
      </c>
      <c r="BY215" s="45" t="str">
        <f t="shared" si="132"/>
        <v/>
      </c>
      <c r="BZ215" s="12" t="str">
        <f t="shared" si="142"/>
        <v/>
      </c>
      <c r="CA215" s="47" t="str">
        <f t="shared" si="143"/>
        <v/>
      </c>
      <c r="CB215" s="32" t="str">
        <f t="shared" si="144"/>
        <v/>
      </c>
      <c r="CC215" s="32" t="str">
        <f t="shared" si="145"/>
        <v/>
      </c>
      <c r="CD215" s="32" t="str">
        <f t="shared" si="146"/>
        <v/>
      </c>
      <c r="CE215" s="48"/>
      <c r="CF215" s="32" t="str">
        <f t="shared" si="154"/>
        <v/>
      </c>
      <c r="CG215" s="32" t="str">
        <f t="shared" si="155"/>
        <v/>
      </c>
      <c r="CH215" s="48"/>
    </row>
    <row r="216" spans="2:86" ht="30" customHeight="1" x14ac:dyDescent="0.2">
      <c r="B216" s="155"/>
      <c r="C216" s="117"/>
      <c r="D216" s="53"/>
      <c r="E216" s="68"/>
      <c r="F216" s="54"/>
      <c r="G216" s="54"/>
      <c r="H216" s="55"/>
      <c r="I216" s="71"/>
      <c r="J216" s="73"/>
      <c r="K216" s="56"/>
      <c r="L216" s="76" t="str">
        <f t="shared" si="147"/>
        <v/>
      </c>
      <c r="M216" s="77" t="str">
        <f t="shared" si="148"/>
        <v/>
      </c>
      <c r="N216" s="130" t="str">
        <f t="shared" si="149"/>
        <v/>
      </c>
      <c r="O216" s="131" t="str">
        <f t="shared" si="157"/>
        <v/>
      </c>
      <c r="P216" s="131" t="str">
        <f t="shared" si="157"/>
        <v/>
      </c>
      <c r="Q216" s="131" t="str">
        <f t="shared" si="157"/>
        <v/>
      </c>
      <c r="R216" s="131" t="str">
        <f t="shared" si="157"/>
        <v/>
      </c>
      <c r="S216" s="131" t="str">
        <f t="shared" si="157"/>
        <v/>
      </c>
      <c r="T216" s="131" t="str">
        <f t="shared" si="157"/>
        <v/>
      </c>
      <c r="U216" s="131" t="str">
        <f t="shared" si="157"/>
        <v/>
      </c>
      <c r="V216" s="14"/>
      <c r="W216" s="17" t="str">
        <f>IF(C216="",IF(OR(AND($H216&lt;&gt;"",C216=""),AND($F215=$F216,$AK216&lt;&gt;""),COUNTA($H$3:$H$100002)&gt;COUNTA($H$3:$H216),$AE216&lt;&gt;""),W215,""),C216)</f>
        <v/>
      </c>
      <c r="X216" s="17" t="str">
        <f>IF(D216="",IF(OR(AND($H216&lt;&gt;"",D216=""),AND($F215=$F216,$AK216&lt;&gt;""),COUNTA($H$3:$H$100002)&gt;COUNTA($H$3:$H216),$AE216&lt;&gt;""),X215,""),D216)</f>
        <v/>
      </c>
      <c r="Y216" s="17" t="str">
        <f>IF(E216="",IF(OR(AND($H216&lt;&gt;"",E216=""),AND($F215=$F216,$AK216&lt;&gt;""),COUNTA($H$3:$H$100002)&gt;COUNTA($H$3:$H216),$AE216&lt;&gt;""),Y215,""),E216)</f>
        <v/>
      </c>
      <c r="Z216" s="27" t="str">
        <f t="shared" si="123"/>
        <v/>
      </c>
      <c r="AA216" s="2" t="str">
        <f>IF(F216="","",COUNTA($F$3:F216))</f>
        <v/>
      </c>
      <c r="AB216" s="3" t="str">
        <f>IF(F216="","",IFERROR(IF(F216&lt;&gt;"",IFERROR(INDEX(設定!$C$3:$C$303,MATCH(F216,設定!$C$3:$C$303,0),0),INDEX(設定!$C$3:$C$303,MATCH("*"&amp;F216&amp;"*",設定!$C$3:$C$303,0),0)),""),"エラー"))</f>
        <v/>
      </c>
      <c r="AC216" s="2" t="str">
        <f>IF(G216="","",COUNTA($G$3:G216))</f>
        <v/>
      </c>
      <c r="AD216" s="3" t="str">
        <f>IF(G216="","",IFERROR(IF(G216&lt;&gt;"",IFERROR(INDEX(設定!$C$3:$C$303,MATCH(G216,設定!$C$3:$C$303,0),0),INDEX(設定!$C$3:$C$303,MATCH("*"&amp;G216&amp;"*",設定!$C$3:$C$303,0),0)),""),"エラー"))</f>
        <v/>
      </c>
      <c r="AE216" s="3" t="str">
        <f>IFERROR(IF(AB216="",IF(AND(H216&lt;&gt;"",F216=""),INDEX(AB$3:AB216,MATCH(MAX(AA$3:AA216),AA$3:AA216,0),0),""),AB216),"")</f>
        <v/>
      </c>
      <c r="AF216" s="3" t="str">
        <f>IFERROR(IF(AD216="",IF(AND(H216&lt;&gt;"",G216=""),INDEX(AD$3:AD216,MATCH(MAX(AC$3:AC216),AC$3:AC216,0),0),""),AD216),"")</f>
        <v/>
      </c>
      <c r="AG216" s="2" t="str">
        <f>IF(AH216="","",IF(OR(AH216=AH215,AH216=AH217),IF(AND(E216="",AB216="",AG215&lt;&gt;""),MAX($AG$3:AG215),MAX($AG$3:AG215)+1),IF(AH215=AH216,AG215,MAX($AG$3:AG215)+1)))</f>
        <v/>
      </c>
      <c r="AH216" s="12" t="str">
        <f t="shared" si="150"/>
        <v/>
      </c>
      <c r="AI216" s="12" t="str">
        <f t="shared" si="128"/>
        <v/>
      </c>
      <c r="AJ216" s="13" t="str">
        <f t="shared" si="134"/>
        <v/>
      </c>
      <c r="AK216" s="13" t="str">
        <f t="shared" si="135"/>
        <v/>
      </c>
      <c r="AL216" s="13" t="str">
        <f>IF(OR(AJ216="",COUNTIF($AH$3:AH216,AH216)&lt;&gt;COUNTIF(AH$3:AH$100002,AH216)),"",SUMIF(AH$3:AH$100002,AH216,AJ$3:AJ$100002))</f>
        <v/>
      </c>
      <c r="AM216" s="13" t="str">
        <f>IF(OR(AK216="",COUNTIF($AH$3:AH216,AH216)&lt;&gt;COUNTIF(AH$3:AH$100002,AH216)),"",SUMIF(AH$3:AH$100002,AH216,AK$3:AK$100002))</f>
        <v/>
      </c>
      <c r="AO216" s="13" t="str">
        <f t="shared" si="151"/>
        <v/>
      </c>
      <c r="AP216" s="13" t="str">
        <f t="shared" si="151"/>
        <v/>
      </c>
      <c r="AQ216" s="13" t="str">
        <f t="shared" si="151"/>
        <v/>
      </c>
      <c r="AR216" s="13" t="str">
        <f t="shared" si="151"/>
        <v/>
      </c>
      <c r="AS216" s="13" t="str">
        <f t="shared" si="152"/>
        <v/>
      </c>
      <c r="AT216" s="13" t="str">
        <f t="shared" si="152"/>
        <v/>
      </c>
      <c r="AU216" s="13" t="str">
        <f t="shared" si="152"/>
        <v/>
      </c>
      <c r="AV216" s="13" t="str">
        <f t="shared" si="124"/>
        <v/>
      </c>
      <c r="AW216" s="86" t="str">
        <f t="shared" si="136"/>
        <v/>
      </c>
      <c r="AX216" s="59" t="str">
        <f t="shared" si="137"/>
        <v/>
      </c>
      <c r="AY216" s="63" t="str">
        <f>IF(OR($BR216="",BH216=""),"",COUNT($BR$3:$BR216))</f>
        <v/>
      </c>
      <c r="AZ216" s="13" t="str">
        <f>IF(OR($BR216="",BI216=""),"",COUNT($BR$3:$BR216))</f>
        <v/>
      </c>
      <c r="BA216" s="13" t="str">
        <f>IF(OR($BR216="",BJ216=""),"",COUNT($BR$3:$BR216))</f>
        <v/>
      </c>
      <c r="BB216" s="13" t="str">
        <f>IF(OR($BR216="",BK216=""),"",COUNT($BR$3:$BR216))</f>
        <v/>
      </c>
      <c r="BC216" s="13" t="str">
        <f>IF(OR($BR216="",BL216=""),"",COUNT($BR$3:$BR216))</f>
        <v/>
      </c>
      <c r="BD216" s="13" t="str">
        <f>IF(OR($BR216="",BM216=""),"",COUNT($BR$3:$BR216))</f>
        <v/>
      </c>
      <c r="BE216" s="13" t="str">
        <f>IF(OR($BR216="",BN216=""),"",COUNT($BR$3:$BR216))</f>
        <v/>
      </c>
      <c r="BF216" s="13" t="str">
        <f>IF(OR($BR216="",BO216=""),"",COUNT($BR$3:$BR216))</f>
        <v/>
      </c>
      <c r="BG216" s="66" t="str">
        <f>IF(Z216="","",COUNT($Z$3:Z216))</f>
        <v/>
      </c>
      <c r="BH216" s="13" t="str">
        <f>IF(AO216="","",IF(AO216=BH$2,(SUMIF($BV$3:$BV216,BH$2,$BW$3:$BW216)-SUMIF($BX$3:$BX216,BH$2,$BY$3:$BY216))*AO$1,""))</f>
        <v/>
      </c>
      <c r="BI216" s="13" t="str">
        <f>IF(AP216="","",IF(AP216=BI$2,(SUMIF($BV$3:$BV216,BI$2,$BW$3:$BW216)-SUMIF($BX$3:$BX216,BI$2,$BY$3:$BY216))*AP$1,""))</f>
        <v/>
      </c>
      <c r="BJ216" s="13" t="str">
        <f>IF(AQ216="","",IF(AQ216=BJ$2,(SUMIF($BV$3:$BV216,BJ$2,$BW$3:$BW216)-SUMIF($BX$3:$BX216,BJ$2,$BY$3:$BY216))*AQ$1,""))</f>
        <v/>
      </c>
      <c r="BK216" s="13" t="str">
        <f>IF(AR216="","",IF(AR216=BK$2,(SUMIF($BV$3:$BV216,BK$2,$BW$3:$BW216)-SUMIF($BX$3:$BX216,BK$2,$BY$3:$BY216))*AR$1,""))</f>
        <v/>
      </c>
      <c r="BL216" s="13" t="str">
        <f>IF(AS216="","",IF(AS216=BL$2,(SUMIF($BV$3:$BV216,BL$2,$BW$3:$BW216)-SUMIF($BX$3:$BX216,BL$2,$BY$3:$BY216))*AS$1,""))</f>
        <v/>
      </c>
      <c r="BM216" s="13" t="str">
        <f>IF(AT216="","",IF(AT216=BM$2,(SUMIF($BV$3:$BV216,BM$2,$BW$3:$BW216)-SUMIF($BX$3:$BX216,BM$2,$BY$3:$BY216))*AT$1,""))</f>
        <v/>
      </c>
      <c r="BN216" s="13" t="str">
        <f>IF(AU216="","",IF(AU216=BN$2,(SUMIF($BV$3:$BV216,BN$2,$BW$3:$BW216)-SUMIF($BX$3:$BX216,BN$2,$BY$3:$BY216))*AU$1,""))</f>
        <v/>
      </c>
      <c r="BO216" s="13" t="str">
        <f>IF(AV216="","",IF(AV216=BO$2,(SUMIF($BV$3:$BV216,BO$2,$BW$3:$BW216)-SUMIF($BX$3:$BX216,BO$2,$BY$3:$BY216))*AV$1,""))</f>
        <v/>
      </c>
      <c r="BP216" s="152"/>
      <c r="BQ216" s="13" t="str">
        <f t="shared" si="153"/>
        <v/>
      </c>
      <c r="BR216" s="75" t="str">
        <f t="shared" si="138"/>
        <v/>
      </c>
      <c r="BS216" s="33" t="str">
        <f t="shared" si="139"/>
        <v/>
      </c>
      <c r="BT216" s="42" t="str">
        <f t="shared" si="140"/>
        <v/>
      </c>
      <c r="BU216" s="38" t="str">
        <f t="shared" si="141"/>
        <v/>
      </c>
      <c r="BV216" s="30" t="str">
        <f t="shared" si="129"/>
        <v/>
      </c>
      <c r="BW216" s="36" t="str">
        <f t="shared" si="130"/>
        <v/>
      </c>
      <c r="BX216" s="36" t="str">
        <f t="shared" si="131"/>
        <v/>
      </c>
      <c r="BY216" s="45" t="str">
        <f t="shared" si="132"/>
        <v/>
      </c>
      <c r="BZ216" s="12" t="str">
        <f t="shared" si="142"/>
        <v/>
      </c>
      <c r="CA216" s="47" t="str">
        <f t="shared" si="143"/>
        <v/>
      </c>
      <c r="CB216" s="32" t="str">
        <f t="shared" si="144"/>
        <v/>
      </c>
      <c r="CC216" s="32" t="str">
        <f t="shared" si="145"/>
        <v/>
      </c>
      <c r="CD216" s="32" t="str">
        <f t="shared" si="146"/>
        <v/>
      </c>
      <c r="CE216" s="48"/>
      <c r="CF216" s="32" t="str">
        <f t="shared" si="154"/>
        <v/>
      </c>
      <c r="CG216" s="32" t="str">
        <f t="shared" si="155"/>
        <v/>
      </c>
      <c r="CH216" s="48"/>
    </row>
    <row r="217" spans="2:86" ht="30" customHeight="1" x14ac:dyDescent="0.2">
      <c r="B217" s="155"/>
      <c r="C217" s="117"/>
      <c r="D217" s="53"/>
      <c r="E217" s="68"/>
      <c r="F217" s="54"/>
      <c r="G217" s="54"/>
      <c r="H217" s="55"/>
      <c r="I217" s="71"/>
      <c r="J217" s="73"/>
      <c r="K217" s="56"/>
      <c r="L217" s="76" t="str">
        <f t="shared" si="147"/>
        <v/>
      </c>
      <c r="M217" s="77" t="str">
        <f t="shared" si="148"/>
        <v/>
      </c>
      <c r="N217" s="130" t="str">
        <f t="shared" si="149"/>
        <v/>
      </c>
      <c r="O217" s="131" t="str">
        <f t="shared" si="157"/>
        <v/>
      </c>
      <c r="P217" s="131" t="str">
        <f t="shared" si="157"/>
        <v/>
      </c>
      <c r="Q217" s="131" t="str">
        <f t="shared" si="157"/>
        <v/>
      </c>
      <c r="R217" s="131" t="str">
        <f t="shared" si="157"/>
        <v/>
      </c>
      <c r="S217" s="131" t="str">
        <f t="shared" si="157"/>
        <v/>
      </c>
      <c r="T217" s="131" t="str">
        <f t="shared" si="157"/>
        <v/>
      </c>
      <c r="U217" s="131" t="str">
        <f t="shared" si="157"/>
        <v/>
      </c>
      <c r="V217" s="14"/>
      <c r="W217" s="17" t="str">
        <f>IF(C217="",IF(OR(AND($H217&lt;&gt;"",C217=""),AND($F216=$F217,$AK217&lt;&gt;""),COUNTA($H$3:$H$100002)&gt;COUNTA($H$3:$H217),$AE217&lt;&gt;""),W216,""),C217)</f>
        <v/>
      </c>
      <c r="X217" s="17" t="str">
        <f>IF(D217="",IF(OR(AND($H217&lt;&gt;"",D217=""),AND($F216=$F217,$AK217&lt;&gt;""),COUNTA($H$3:$H$100002)&gt;COUNTA($H$3:$H217),$AE217&lt;&gt;""),X216,""),D217)</f>
        <v/>
      </c>
      <c r="Y217" s="17" t="str">
        <f>IF(E217="",IF(OR(AND($H217&lt;&gt;"",E217=""),AND($F216=$F217,$AK217&lt;&gt;""),COUNTA($H$3:$H$100002)&gt;COUNTA($H$3:$H217),$AE217&lt;&gt;""),Y216,""),E217)</f>
        <v/>
      </c>
      <c r="Z217" s="27" t="str">
        <f t="shared" si="123"/>
        <v/>
      </c>
      <c r="AA217" s="2" t="str">
        <f>IF(F217="","",COUNTA($F$3:F217))</f>
        <v/>
      </c>
      <c r="AB217" s="3" t="str">
        <f>IF(F217="","",IFERROR(IF(F217&lt;&gt;"",IFERROR(INDEX(設定!$C$3:$C$303,MATCH(F217,設定!$C$3:$C$303,0),0),INDEX(設定!$C$3:$C$303,MATCH("*"&amp;F217&amp;"*",設定!$C$3:$C$303,0),0)),""),"エラー"))</f>
        <v/>
      </c>
      <c r="AC217" s="2" t="str">
        <f>IF(G217="","",COUNTA($G$3:G217))</f>
        <v/>
      </c>
      <c r="AD217" s="3" t="str">
        <f>IF(G217="","",IFERROR(IF(G217&lt;&gt;"",IFERROR(INDEX(設定!$C$3:$C$303,MATCH(G217,設定!$C$3:$C$303,0),0),INDEX(設定!$C$3:$C$303,MATCH("*"&amp;G217&amp;"*",設定!$C$3:$C$303,0),0)),""),"エラー"))</f>
        <v/>
      </c>
      <c r="AE217" s="3" t="str">
        <f>IFERROR(IF(AB217="",IF(AND(H217&lt;&gt;"",F217=""),INDEX(AB$3:AB217,MATCH(MAX(AA$3:AA217),AA$3:AA217,0),0),""),AB217),"")</f>
        <v/>
      </c>
      <c r="AF217" s="3" t="str">
        <f>IFERROR(IF(AD217="",IF(AND(H217&lt;&gt;"",G217=""),INDEX(AD$3:AD217,MATCH(MAX(AC$3:AC217),AC$3:AC217,0),0),""),AD217),"")</f>
        <v/>
      </c>
      <c r="AG217" s="2" t="str">
        <f>IF(AH217="","",IF(OR(AH217=AH216,AH217=AH218),IF(AND(E217="",AB217="",AG216&lt;&gt;""),MAX($AG$3:AG216),MAX($AG$3:AG216)+1),IF(AH216=AH217,AG216,MAX($AG$3:AG216)+1)))</f>
        <v/>
      </c>
      <c r="AH217" s="12" t="str">
        <f t="shared" si="150"/>
        <v/>
      </c>
      <c r="AI217" s="12" t="str">
        <f t="shared" si="128"/>
        <v/>
      </c>
      <c r="AJ217" s="13" t="str">
        <f t="shared" si="134"/>
        <v/>
      </c>
      <c r="AK217" s="13" t="str">
        <f t="shared" si="135"/>
        <v/>
      </c>
      <c r="AL217" s="13" t="str">
        <f>IF(OR(AJ217="",COUNTIF($AH$3:AH217,AH217)&lt;&gt;COUNTIF(AH$3:AH$100002,AH217)),"",SUMIF(AH$3:AH$100002,AH217,AJ$3:AJ$100002))</f>
        <v/>
      </c>
      <c r="AM217" s="13" t="str">
        <f>IF(OR(AK217="",COUNTIF($AH$3:AH217,AH217)&lt;&gt;COUNTIF(AH$3:AH$100002,AH217)),"",SUMIF(AH$3:AH$100002,AH217,AK$3:AK$100002))</f>
        <v/>
      </c>
      <c r="AO217" s="13" t="str">
        <f t="shared" si="151"/>
        <v/>
      </c>
      <c r="AP217" s="13" t="str">
        <f t="shared" si="151"/>
        <v/>
      </c>
      <c r="AQ217" s="13" t="str">
        <f t="shared" si="151"/>
        <v/>
      </c>
      <c r="AR217" s="13" t="str">
        <f t="shared" si="151"/>
        <v/>
      </c>
      <c r="AS217" s="13" t="str">
        <f t="shared" si="152"/>
        <v/>
      </c>
      <c r="AT217" s="13" t="str">
        <f t="shared" si="152"/>
        <v/>
      </c>
      <c r="AU217" s="13" t="str">
        <f t="shared" si="152"/>
        <v/>
      </c>
      <c r="AV217" s="13" t="str">
        <f t="shared" si="124"/>
        <v/>
      </c>
      <c r="AW217" s="86" t="str">
        <f t="shared" si="136"/>
        <v/>
      </c>
      <c r="AX217" s="59" t="str">
        <f t="shared" si="137"/>
        <v/>
      </c>
      <c r="AY217" s="63" t="str">
        <f>IF(OR($BR217="",BH217=""),"",COUNT($BR$3:$BR217))</f>
        <v/>
      </c>
      <c r="AZ217" s="13" t="str">
        <f>IF(OR($BR217="",BI217=""),"",COUNT($BR$3:$BR217))</f>
        <v/>
      </c>
      <c r="BA217" s="13" t="str">
        <f>IF(OR($BR217="",BJ217=""),"",COUNT($BR$3:$BR217))</f>
        <v/>
      </c>
      <c r="BB217" s="13" t="str">
        <f>IF(OR($BR217="",BK217=""),"",COUNT($BR$3:$BR217))</f>
        <v/>
      </c>
      <c r="BC217" s="13" t="str">
        <f>IF(OR($BR217="",BL217=""),"",COUNT($BR$3:$BR217))</f>
        <v/>
      </c>
      <c r="BD217" s="13" t="str">
        <f>IF(OR($BR217="",BM217=""),"",COUNT($BR$3:$BR217))</f>
        <v/>
      </c>
      <c r="BE217" s="13" t="str">
        <f>IF(OR($BR217="",BN217=""),"",COUNT($BR$3:$BR217))</f>
        <v/>
      </c>
      <c r="BF217" s="13" t="str">
        <f>IF(OR($BR217="",BO217=""),"",COUNT($BR$3:$BR217))</f>
        <v/>
      </c>
      <c r="BG217" s="66" t="str">
        <f>IF(Z217="","",COUNT($Z$3:Z217))</f>
        <v/>
      </c>
      <c r="BH217" s="13" t="str">
        <f>IF(AO217="","",IF(AO217=BH$2,(SUMIF($BV$3:$BV217,BH$2,$BW$3:$BW217)-SUMIF($BX$3:$BX217,BH$2,$BY$3:$BY217))*AO$1,""))</f>
        <v/>
      </c>
      <c r="BI217" s="13" t="str">
        <f>IF(AP217="","",IF(AP217=BI$2,(SUMIF($BV$3:$BV217,BI$2,$BW$3:$BW217)-SUMIF($BX$3:$BX217,BI$2,$BY$3:$BY217))*AP$1,""))</f>
        <v/>
      </c>
      <c r="BJ217" s="13" t="str">
        <f>IF(AQ217="","",IF(AQ217=BJ$2,(SUMIF($BV$3:$BV217,BJ$2,$BW$3:$BW217)-SUMIF($BX$3:$BX217,BJ$2,$BY$3:$BY217))*AQ$1,""))</f>
        <v/>
      </c>
      <c r="BK217" s="13" t="str">
        <f>IF(AR217="","",IF(AR217=BK$2,(SUMIF($BV$3:$BV217,BK$2,$BW$3:$BW217)-SUMIF($BX$3:$BX217,BK$2,$BY$3:$BY217))*AR$1,""))</f>
        <v/>
      </c>
      <c r="BL217" s="13" t="str">
        <f>IF(AS217="","",IF(AS217=BL$2,(SUMIF($BV$3:$BV217,BL$2,$BW$3:$BW217)-SUMIF($BX$3:$BX217,BL$2,$BY$3:$BY217))*AS$1,""))</f>
        <v/>
      </c>
      <c r="BM217" s="13" t="str">
        <f>IF(AT217="","",IF(AT217=BM$2,(SUMIF($BV$3:$BV217,BM$2,$BW$3:$BW217)-SUMIF($BX$3:$BX217,BM$2,$BY$3:$BY217))*AT$1,""))</f>
        <v/>
      </c>
      <c r="BN217" s="13" t="str">
        <f>IF(AU217="","",IF(AU217=BN$2,(SUMIF($BV$3:$BV217,BN$2,$BW$3:$BW217)-SUMIF($BX$3:$BX217,BN$2,$BY$3:$BY217))*AU$1,""))</f>
        <v/>
      </c>
      <c r="BO217" s="13" t="str">
        <f>IF(AV217="","",IF(AV217=BO$2,(SUMIF($BV$3:$BV217,BO$2,$BW$3:$BW217)-SUMIF($BX$3:$BX217,BO$2,$BY$3:$BY217))*AV$1,""))</f>
        <v/>
      </c>
      <c r="BP217" s="152"/>
      <c r="BQ217" s="13" t="str">
        <f t="shared" si="153"/>
        <v/>
      </c>
      <c r="BR217" s="75" t="str">
        <f t="shared" si="138"/>
        <v/>
      </c>
      <c r="BS217" s="33" t="str">
        <f t="shared" si="139"/>
        <v/>
      </c>
      <c r="BT217" s="42" t="str">
        <f t="shared" si="140"/>
        <v/>
      </c>
      <c r="BU217" s="38" t="str">
        <f t="shared" si="141"/>
        <v/>
      </c>
      <c r="BV217" s="30" t="str">
        <f t="shared" si="129"/>
        <v/>
      </c>
      <c r="BW217" s="36" t="str">
        <f t="shared" si="130"/>
        <v/>
      </c>
      <c r="BX217" s="36" t="str">
        <f t="shared" si="131"/>
        <v/>
      </c>
      <c r="BY217" s="45" t="str">
        <f t="shared" si="132"/>
        <v/>
      </c>
      <c r="BZ217" s="12" t="str">
        <f t="shared" si="142"/>
        <v/>
      </c>
      <c r="CA217" s="47" t="str">
        <f t="shared" si="143"/>
        <v/>
      </c>
      <c r="CB217" s="32" t="str">
        <f t="shared" si="144"/>
        <v/>
      </c>
      <c r="CC217" s="32" t="str">
        <f t="shared" si="145"/>
        <v/>
      </c>
      <c r="CD217" s="32" t="str">
        <f t="shared" si="146"/>
        <v/>
      </c>
      <c r="CE217" s="48"/>
      <c r="CF217" s="32" t="str">
        <f t="shared" si="154"/>
        <v/>
      </c>
      <c r="CG217" s="32" t="str">
        <f t="shared" si="155"/>
        <v/>
      </c>
      <c r="CH217" s="48"/>
    </row>
    <row r="218" spans="2:86" ht="30" customHeight="1" x14ac:dyDescent="0.2">
      <c r="B218" s="155"/>
      <c r="C218" s="117"/>
      <c r="D218" s="53"/>
      <c r="E218" s="68"/>
      <c r="F218" s="54"/>
      <c r="G218" s="54"/>
      <c r="H218" s="55"/>
      <c r="I218" s="71"/>
      <c r="J218" s="73"/>
      <c r="K218" s="56"/>
      <c r="L218" s="76" t="str">
        <f t="shared" ref="L218:L281" si="158">IF(AE218="","",AE218)</f>
        <v/>
      </c>
      <c r="M218" s="77" t="str">
        <f t="shared" si="148"/>
        <v/>
      </c>
      <c r="N218" s="130" t="str">
        <f t="shared" si="149"/>
        <v/>
      </c>
      <c r="O218" s="131" t="str">
        <f t="shared" si="157"/>
        <v/>
      </c>
      <c r="P218" s="131" t="str">
        <f t="shared" si="157"/>
        <v/>
      </c>
      <c r="Q218" s="131" t="str">
        <f t="shared" si="157"/>
        <v/>
      </c>
      <c r="R218" s="131" t="str">
        <f t="shared" si="157"/>
        <v/>
      </c>
      <c r="S218" s="131" t="str">
        <f t="shared" si="157"/>
        <v/>
      </c>
      <c r="T218" s="131" t="str">
        <f t="shared" si="157"/>
        <v/>
      </c>
      <c r="U218" s="131" t="str">
        <f t="shared" si="157"/>
        <v/>
      </c>
      <c r="V218" s="14"/>
      <c r="W218" s="17" t="str">
        <f>IF(C218="",IF(OR(AND($H218&lt;&gt;"",C218=""),AND($F217=$F218,$AK218&lt;&gt;""),COUNTA($H$3:$H$100002)&gt;COUNTA($H$3:$H218),$AE218&lt;&gt;""),W217,""),C218)</f>
        <v/>
      </c>
      <c r="X218" s="17" t="str">
        <f>IF(D218="",IF(OR(AND($H218&lt;&gt;"",D218=""),AND($F217=$F218,$AK218&lt;&gt;""),COUNTA($H$3:$H$100002)&gt;COUNTA($H$3:$H218),$AE218&lt;&gt;""),X217,""),D218)</f>
        <v/>
      </c>
      <c r="Y218" s="17" t="str">
        <f>IF(E218="",IF(OR(AND($H218&lt;&gt;"",E218=""),AND($F217=$F218,$AK218&lt;&gt;""),COUNTA($H$3:$H$100002)&gt;COUNTA($H$3:$H218),$AE218&lt;&gt;""),Y217,""),E218)</f>
        <v/>
      </c>
      <c r="Z218" s="27" t="str">
        <f t="shared" si="123"/>
        <v/>
      </c>
      <c r="AA218" s="2" t="str">
        <f>IF(F218="","",COUNTA($F$3:F218))</f>
        <v/>
      </c>
      <c r="AB218" s="3" t="str">
        <f>IF(F218="","",IFERROR(IF(F218&lt;&gt;"",IFERROR(INDEX(設定!$C$3:$C$303,MATCH(F218,設定!$C$3:$C$303,0),0),INDEX(設定!$C$3:$C$303,MATCH("*"&amp;F218&amp;"*",設定!$C$3:$C$303,0),0)),""),"エラー"))</f>
        <v/>
      </c>
      <c r="AC218" s="2" t="str">
        <f>IF(G218="","",COUNTA($G$3:G218))</f>
        <v/>
      </c>
      <c r="AD218" s="3" t="str">
        <f>IF(G218="","",IFERROR(IF(G218&lt;&gt;"",IFERROR(INDEX(設定!$C$3:$C$303,MATCH(G218,設定!$C$3:$C$303,0),0),INDEX(設定!$C$3:$C$303,MATCH("*"&amp;G218&amp;"*",設定!$C$3:$C$303,0),0)),""),"エラー"))</f>
        <v/>
      </c>
      <c r="AE218" s="3" t="str">
        <f>IFERROR(IF(AB218="",IF(AND(H218&lt;&gt;"",F218=""),INDEX(AB$3:AB218,MATCH(MAX(AA$3:AA218),AA$3:AA218,0),0),""),AB218),"")</f>
        <v/>
      </c>
      <c r="AF218" s="3" t="str">
        <f>IFERROR(IF(AD218="",IF(AND(H218&lt;&gt;"",G218=""),INDEX(AD$3:AD218,MATCH(MAX(AC$3:AC218),AC$3:AC218,0),0),""),AD218),"")</f>
        <v/>
      </c>
      <c r="AG218" s="2" t="str">
        <f>IF(AH218="","",IF(OR(AH218=AH217,AH218=AH219),IF(AND(E218="",AB218="",AG217&lt;&gt;""),MAX($AG$3:AG217),MAX($AG$3:AG217)+1),IF(AH217=AH218,AG217,MAX($AG$3:AG217)+1)))</f>
        <v/>
      </c>
      <c r="AH218" s="12" t="str">
        <f t="shared" si="150"/>
        <v/>
      </c>
      <c r="AI218" s="12" t="str">
        <f t="shared" ref="AI218:AI281" si="159">IF(AH218="","",AH218&amp;AG218)</f>
        <v/>
      </c>
      <c r="AJ218" s="13" t="str">
        <f t="shared" si="134"/>
        <v/>
      </c>
      <c r="AK218" s="13" t="str">
        <f t="shared" si="135"/>
        <v/>
      </c>
      <c r="AL218" s="13" t="str">
        <f>IF(OR(AJ218="",COUNTIF($AH$3:AH218,AH218)&lt;&gt;COUNTIF(AH$3:AH$100002,AH218)),"",SUMIF(AH$3:AH$100002,AH218,AJ$3:AJ$100002))</f>
        <v/>
      </c>
      <c r="AM218" s="13" t="str">
        <f>IF(OR(AK218="",COUNTIF($AH$3:AH218,AH218)&lt;&gt;COUNTIF(AH$3:AH$100002,AH218)),"",SUMIF(AH$3:AH$100002,AH218,AK$3:AK$100002))</f>
        <v/>
      </c>
      <c r="AO218" s="13" t="str">
        <f t="shared" si="151"/>
        <v/>
      </c>
      <c r="AP218" s="13" t="str">
        <f t="shared" si="151"/>
        <v/>
      </c>
      <c r="AQ218" s="13" t="str">
        <f t="shared" si="151"/>
        <v/>
      </c>
      <c r="AR218" s="13" t="str">
        <f t="shared" si="151"/>
        <v/>
      </c>
      <c r="AS218" s="13" t="str">
        <f t="shared" si="152"/>
        <v/>
      </c>
      <c r="AT218" s="13" t="str">
        <f t="shared" si="152"/>
        <v/>
      </c>
      <c r="AU218" s="13" t="str">
        <f t="shared" si="152"/>
        <v/>
      </c>
      <c r="AV218" s="13" t="str">
        <f t="shared" si="124"/>
        <v/>
      </c>
      <c r="AW218" s="86" t="str">
        <f t="shared" si="136"/>
        <v/>
      </c>
      <c r="AX218" s="59" t="str">
        <f t="shared" si="137"/>
        <v/>
      </c>
      <c r="AY218" s="63" t="str">
        <f>IF(OR($BR218="",BH218=""),"",COUNT($BR$3:$BR218))</f>
        <v/>
      </c>
      <c r="AZ218" s="13" t="str">
        <f>IF(OR($BR218="",BI218=""),"",COUNT($BR$3:$BR218))</f>
        <v/>
      </c>
      <c r="BA218" s="13" t="str">
        <f>IF(OR($BR218="",BJ218=""),"",COUNT($BR$3:$BR218))</f>
        <v/>
      </c>
      <c r="BB218" s="13" t="str">
        <f>IF(OR($BR218="",BK218=""),"",COUNT($BR$3:$BR218))</f>
        <v/>
      </c>
      <c r="BC218" s="13" t="str">
        <f>IF(OR($BR218="",BL218=""),"",COUNT($BR$3:$BR218))</f>
        <v/>
      </c>
      <c r="BD218" s="13" t="str">
        <f>IF(OR($BR218="",BM218=""),"",COUNT($BR$3:$BR218))</f>
        <v/>
      </c>
      <c r="BE218" s="13" t="str">
        <f>IF(OR($BR218="",BN218=""),"",COUNT($BR$3:$BR218))</f>
        <v/>
      </c>
      <c r="BF218" s="13" t="str">
        <f>IF(OR($BR218="",BO218=""),"",COUNT($BR$3:$BR218))</f>
        <v/>
      </c>
      <c r="BG218" s="66" t="str">
        <f>IF(Z218="","",COUNT($Z$3:Z218))</f>
        <v/>
      </c>
      <c r="BH218" s="13" t="str">
        <f>IF(AO218="","",IF(AO218=BH$2,(SUMIF($BV$3:$BV218,BH$2,$BW$3:$BW218)-SUMIF($BX$3:$BX218,BH$2,$BY$3:$BY218))*AO$1,""))</f>
        <v/>
      </c>
      <c r="BI218" s="13" t="str">
        <f>IF(AP218="","",IF(AP218=BI$2,(SUMIF($BV$3:$BV218,BI$2,$BW$3:$BW218)-SUMIF($BX$3:$BX218,BI$2,$BY$3:$BY218))*AP$1,""))</f>
        <v/>
      </c>
      <c r="BJ218" s="13" t="str">
        <f>IF(AQ218="","",IF(AQ218=BJ$2,(SUMIF($BV$3:$BV218,BJ$2,$BW$3:$BW218)-SUMIF($BX$3:$BX218,BJ$2,$BY$3:$BY218))*AQ$1,""))</f>
        <v/>
      </c>
      <c r="BK218" s="13" t="str">
        <f>IF(AR218="","",IF(AR218=BK$2,(SUMIF($BV$3:$BV218,BK$2,$BW$3:$BW218)-SUMIF($BX$3:$BX218,BK$2,$BY$3:$BY218))*AR$1,""))</f>
        <v/>
      </c>
      <c r="BL218" s="13" t="str">
        <f>IF(AS218="","",IF(AS218=BL$2,(SUMIF($BV$3:$BV218,BL$2,$BW$3:$BW218)-SUMIF($BX$3:$BX218,BL$2,$BY$3:$BY218))*AS$1,""))</f>
        <v/>
      </c>
      <c r="BM218" s="13" t="str">
        <f>IF(AT218="","",IF(AT218=BM$2,(SUMIF($BV$3:$BV218,BM$2,$BW$3:$BW218)-SUMIF($BX$3:$BX218,BM$2,$BY$3:$BY218))*AT$1,""))</f>
        <v/>
      </c>
      <c r="BN218" s="13" t="str">
        <f>IF(AU218="","",IF(AU218=BN$2,(SUMIF($BV$3:$BV218,BN$2,$BW$3:$BW218)-SUMIF($BX$3:$BX218,BN$2,$BY$3:$BY218))*AU$1,""))</f>
        <v/>
      </c>
      <c r="BO218" s="13" t="str">
        <f>IF(AV218="","",IF(AV218=BO$2,(SUMIF($BV$3:$BV218,BO$2,$BW$3:$BW218)-SUMIF($BX$3:$BX218,BO$2,$BY$3:$BY218))*AV$1,""))</f>
        <v/>
      </c>
      <c r="BP218" s="152"/>
      <c r="BQ218" s="13" t="str">
        <f t="shared" si="153"/>
        <v/>
      </c>
      <c r="BR218" s="75" t="str">
        <f t="shared" si="138"/>
        <v/>
      </c>
      <c r="BS218" s="33" t="str">
        <f t="shared" si="139"/>
        <v/>
      </c>
      <c r="BT218" s="42" t="str">
        <f t="shared" si="140"/>
        <v/>
      </c>
      <c r="BU218" s="38" t="str">
        <f t="shared" si="141"/>
        <v/>
      </c>
      <c r="BV218" s="30" t="str">
        <f t="shared" ref="BV218:BV281" si="160">IF(CA218="","",CA218)</f>
        <v/>
      </c>
      <c r="BW218" s="36" t="str">
        <f t="shared" ref="BW218:BW281" si="161">IF(CC218="",IF(CD218="","",CD218),CC218)</f>
        <v/>
      </c>
      <c r="BX218" s="36" t="str">
        <f t="shared" ref="BX218:BX281" si="162">IF(CB218="","",CB218)</f>
        <v/>
      </c>
      <c r="BY218" s="45" t="str">
        <f t="shared" ref="BY218:BY281" si="163">IF(CD218="",IF(CC218="","",CC218),CD218)</f>
        <v/>
      </c>
      <c r="BZ218" s="12" t="str">
        <f t="shared" si="142"/>
        <v/>
      </c>
      <c r="CA218" s="47" t="str">
        <f t="shared" si="143"/>
        <v/>
      </c>
      <c r="CB218" s="32" t="str">
        <f t="shared" si="144"/>
        <v/>
      </c>
      <c r="CC218" s="32" t="str">
        <f t="shared" si="145"/>
        <v/>
      </c>
      <c r="CD218" s="32" t="str">
        <f t="shared" si="146"/>
        <v/>
      </c>
      <c r="CE218" s="48"/>
      <c r="CF218" s="32" t="str">
        <f t="shared" si="154"/>
        <v/>
      </c>
      <c r="CG218" s="32" t="str">
        <f t="shared" si="155"/>
        <v/>
      </c>
      <c r="CH218" s="48"/>
    </row>
    <row r="219" spans="2:86" ht="30" customHeight="1" x14ac:dyDescent="0.2">
      <c r="B219" s="155"/>
      <c r="C219" s="117"/>
      <c r="D219" s="53"/>
      <c r="E219" s="68"/>
      <c r="F219" s="54"/>
      <c r="G219" s="54"/>
      <c r="H219" s="55"/>
      <c r="I219" s="71"/>
      <c r="J219" s="73"/>
      <c r="K219" s="56"/>
      <c r="L219" s="76" t="str">
        <f t="shared" si="158"/>
        <v/>
      </c>
      <c r="M219" s="77" t="str">
        <f t="shared" si="148"/>
        <v/>
      </c>
      <c r="N219" s="130" t="str">
        <f t="shared" si="149"/>
        <v/>
      </c>
      <c r="O219" s="131" t="str">
        <f t="shared" si="157"/>
        <v/>
      </c>
      <c r="P219" s="131" t="str">
        <f t="shared" si="157"/>
        <v/>
      </c>
      <c r="Q219" s="131" t="str">
        <f t="shared" si="157"/>
        <v/>
      </c>
      <c r="R219" s="131" t="str">
        <f t="shared" si="157"/>
        <v/>
      </c>
      <c r="S219" s="131" t="str">
        <f t="shared" si="157"/>
        <v/>
      </c>
      <c r="T219" s="131" t="str">
        <f t="shared" si="157"/>
        <v/>
      </c>
      <c r="U219" s="131" t="str">
        <f t="shared" si="157"/>
        <v/>
      </c>
      <c r="V219" s="14"/>
      <c r="W219" s="17" t="str">
        <f>IF(C219="",IF(OR(AND($H219&lt;&gt;"",C219=""),AND($F218=$F219,$AK219&lt;&gt;""),COUNTA($H$3:$H$100002)&gt;COUNTA($H$3:$H219),$AE219&lt;&gt;""),W218,""),C219)</f>
        <v/>
      </c>
      <c r="X219" s="17" t="str">
        <f>IF(D219="",IF(OR(AND($H219&lt;&gt;"",D219=""),AND($F218=$F219,$AK219&lt;&gt;""),COUNTA($H$3:$H$100002)&gt;COUNTA($H$3:$H219),$AE219&lt;&gt;""),X218,""),D219)</f>
        <v/>
      </c>
      <c r="Y219" s="17" t="str">
        <f>IF(E219="",IF(OR(AND($H219&lt;&gt;"",E219=""),AND($F218=$F219,$AK219&lt;&gt;""),COUNTA($H$3:$H$100002)&gt;COUNTA($H$3:$H219),$AE219&lt;&gt;""),Y218,""),E219)</f>
        <v/>
      </c>
      <c r="Z219" s="27" t="str">
        <f t="shared" si="123"/>
        <v/>
      </c>
      <c r="AA219" s="2" t="str">
        <f>IF(F219="","",COUNTA($F$3:F219))</f>
        <v/>
      </c>
      <c r="AB219" s="3" t="str">
        <f>IF(F219="","",IFERROR(IF(F219&lt;&gt;"",IFERROR(INDEX(設定!$C$3:$C$303,MATCH(F219,設定!$C$3:$C$303,0),0),INDEX(設定!$C$3:$C$303,MATCH("*"&amp;F219&amp;"*",設定!$C$3:$C$303,0),0)),""),"エラー"))</f>
        <v/>
      </c>
      <c r="AC219" s="2" t="str">
        <f>IF(G219="","",COUNTA($G$3:G219))</f>
        <v/>
      </c>
      <c r="AD219" s="3" t="str">
        <f>IF(G219="","",IFERROR(IF(G219&lt;&gt;"",IFERROR(INDEX(設定!$C$3:$C$303,MATCH(G219,設定!$C$3:$C$303,0),0),INDEX(設定!$C$3:$C$303,MATCH("*"&amp;G219&amp;"*",設定!$C$3:$C$303,0),0)),""),"エラー"))</f>
        <v/>
      </c>
      <c r="AE219" s="3" t="str">
        <f>IFERROR(IF(AB219="",IF(AND(H219&lt;&gt;"",F219=""),INDEX(AB$3:AB219,MATCH(MAX(AA$3:AA219),AA$3:AA219,0),0),""),AB219),"")</f>
        <v/>
      </c>
      <c r="AF219" s="3" t="str">
        <f>IFERROR(IF(AD219="",IF(AND(H219&lt;&gt;"",G219=""),INDEX(AD$3:AD219,MATCH(MAX(AC$3:AC219),AC$3:AC219,0),0),""),AD219),"")</f>
        <v/>
      </c>
      <c r="AG219" s="2" t="str">
        <f>IF(AH219="","",IF(OR(AH219=AH218,AH219=AH220),IF(AND(E219="",AB219="",AG218&lt;&gt;""),MAX($AG$3:AG218),MAX($AG$3:AG218)+1),IF(AH218=AH219,AG218,MAX($AG$3:AG218)+1)))</f>
        <v/>
      </c>
      <c r="AH219" s="12" t="str">
        <f t="shared" si="150"/>
        <v/>
      </c>
      <c r="AI219" s="12" t="str">
        <f t="shared" si="159"/>
        <v/>
      </c>
      <c r="AJ219" s="13" t="str">
        <f t="shared" si="134"/>
        <v/>
      </c>
      <c r="AK219" s="13" t="str">
        <f t="shared" si="135"/>
        <v/>
      </c>
      <c r="AL219" s="13" t="str">
        <f>IF(OR(AJ219="",COUNTIF($AH$3:AH219,AH219)&lt;&gt;COUNTIF(AH$3:AH$100002,AH219)),"",SUMIF(AH$3:AH$100002,AH219,AJ$3:AJ$100002))</f>
        <v/>
      </c>
      <c r="AM219" s="13" t="str">
        <f>IF(OR(AK219="",COUNTIF($AH$3:AH219,AH219)&lt;&gt;COUNTIF(AH$3:AH$100002,AH219)),"",SUMIF(AH$3:AH$100002,AH219,AK$3:AK$100002))</f>
        <v/>
      </c>
      <c r="AO219" s="13" t="str">
        <f t="shared" si="151"/>
        <v/>
      </c>
      <c r="AP219" s="13" t="str">
        <f t="shared" si="151"/>
        <v/>
      </c>
      <c r="AQ219" s="13" t="str">
        <f t="shared" si="151"/>
        <v/>
      </c>
      <c r="AR219" s="13" t="str">
        <f t="shared" si="151"/>
        <v/>
      </c>
      <c r="AS219" s="13" t="str">
        <f t="shared" si="152"/>
        <v/>
      </c>
      <c r="AT219" s="13" t="str">
        <f t="shared" si="152"/>
        <v/>
      </c>
      <c r="AU219" s="13" t="str">
        <f t="shared" si="152"/>
        <v/>
      </c>
      <c r="AV219" s="13" t="str">
        <f t="shared" si="124"/>
        <v/>
      </c>
      <c r="AW219" s="86" t="str">
        <f t="shared" si="136"/>
        <v/>
      </c>
      <c r="AX219" s="59" t="str">
        <f t="shared" si="137"/>
        <v/>
      </c>
      <c r="AY219" s="63" t="str">
        <f>IF(OR($BR219="",BH219=""),"",COUNT($BR$3:$BR219))</f>
        <v/>
      </c>
      <c r="AZ219" s="13" t="str">
        <f>IF(OR($BR219="",BI219=""),"",COUNT($BR$3:$BR219))</f>
        <v/>
      </c>
      <c r="BA219" s="13" t="str">
        <f>IF(OR($BR219="",BJ219=""),"",COUNT($BR$3:$BR219))</f>
        <v/>
      </c>
      <c r="BB219" s="13" t="str">
        <f>IF(OR($BR219="",BK219=""),"",COUNT($BR$3:$BR219))</f>
        <v/>
      </c>
      <c r="BC219" s="13" t="str">
        <f>IF(OR($BR219="",BL219=""),"",COUNT($BR$3:$BR219))</f>
        <v/>
      </c>
      <c r="BD219" s="13" t="str">
        <f>IF(OR($BR219="",BM219=""),"",COUNT($BR$3:$BR219))</f>
        <v/>
      </c>
      <c r="BE219" s="13" t="str">
        <f>IF(OR($BR219="",BN219=""),"",COUNT($BR$3:$BR219))</f>
        <v/>
      </c>
      <c r="BF219" s="13" t="str">
        <f>IF(OR($BR219="",BO219=""),"",COUNT($BR$3:$BR219))</f>
        <v/>
      </c>
      <c r="BG219" s="66" t="str">
        <f>IF(Z219="","",COUNT($Z$3:Z219))</f>
        <v/>
      </c>
      <c r="BH219" s="13" t="str">
        <f>IF(AO219="","",IF(AO219=BH$2,(SUMIF($BV$3:$BV219,BH$2,$BW$3:$BW219)-SUMIF($BX$3:$BX219,BH$2,$BY$3:$BY219))*AO$1,""))</f>
        <v/>
      </c>
      <c r="BI219" s="13" t="str">
        <f>IF(AP219="","",IF(AP219=BI$2,(SUMIF($BV$3:$BV219,BI$2,$BW$3:$BW219)-SUMIF($BX$3:$BX219,BI$2,$BY$3:$BY219))*AP$1,""))</f>
        <v/>
      </c>
      <c r="BJ219" s="13" t="str">
        <f>IF(AQ219="","",IF(AQ219=BJ$2,(SUMIF($BV$3:$BV219,BJ$2,$BW$3:$BW219)-SUMIF($BX$3:$BX219,BJ$2,$BY$3:$BY219))*AQ$1,""))</f>
        <v/>
      </c>
      <c r="BK219" s="13" t="str">
        <f>IF(AR219="","",IF(AR219=BK$2,(SUMIF($BV$3:$BV219,BK$2,$BW$3:$BW219)-SUMIF($BX$3:$BX219,BK$2,$BY$3:$BY219))*AR$1,""))</f>
        <v/>
      </c>
      <c r="BL219" s="13" t="str">
        <f>IF(AS219="","",IF(AS219=BL$2,(SUMIF($BV$3:$BV219,BL$2,$BW$3:$BW219)-SUMIF($BX$3:$BX219,BL$2,$BY$3:$BY219))*AS$1,""))</f>
        <v/>
      </c>
      <c r="BM219" s="13" t="str">
        <f>IF(AT219="","",IF(AT219=BM$2,(SUMIF($BV$3:$BV219,BM$2,$BW$3:$BW219)-SUMIF($BX$3:$BX219,BM$2,$BY$3:$BY219))*AT$1,""))</f>
        <v/>
      </c>
      <c r="BN219" s="13" t="str">
        <f>IF(AU219="","",IF(AU219=BN$2,(SUMIF($BV$3:$BV219,BN$2,$BW$3:$BW219)-SUMIF($BX$3:$BX219,BN$2,$BY$3:$BY219))*AU$1,""))</f>
        <v/>
      </c>
      <c r="BO219" s="13" t="str">
        <f>IF(AV219="","",IF(AV219=BO$2,(SUMIF($BV$3:$BV219,BO$2,$BW$3:$BW219)-SUMIF($BX$3:$BX219,BO$2,$BY$3:$BY219))*AV$1,""))</f>
        <v/>
      </c>
      <c r="BP219" s="152"/>
      <c r="BQ219" s="13" t="str">
        <f t="shared" si="153"/>
        <v/>
      </c>
      <c r="BR219" s="75" t="str">
        <f t="shared" si="138"/>
        <v/>
      </c>
      <c r="BS219" s="33" t="str">
        <f t="shared" si="139"/>
        <v/>
      </c>
      <c r="BT219" s="42" t="str">
        <f t="shared" si="140"/>
        <v/>
      </c>
      <c r="BU219" s="38" t="str">
        <f t="shared" si="141"/>
        <v/>
      </c>
      <c r="BV219" s="30" t="str">
        <f t="shared" si="160"/>
        <v/>
      </c>
      <c r="BW219" s="36" t="str">
        <f t="shared" si="161"/>
        <v/>
      </c>
      <c r="BX219" s="36" t="str">
        <f t="shared" si="162"/>
        <v/>
      </c>
      <c r="BY219" s="45" t="str">
        <f t="shared" si="163"/>
        <v/>
      </c>
      <c r="BZ219" s="12" t="str">
        <f t="shared" si="142"/>
        <v/>
      </c>
      <c r="CA219" s="47" t="str">
        <f t="shared" si="143"/>
        <v/>
      </c>
      <c r="CB219" s="32" t="str">
        <f t="shared" si="144"/>
        <v/>
      </c>
      <c r="CC219" s="32" t="str">
        <f t="shared" si="145"/>
        <v/>
      </c>
      <c r="CD219" s="32" t="str">
        <f t="shared" si="146"/>
        <v/>
      </c>
      <c r="CE219" s="48"/>
      <c r="CF219" s="32" t="str">
        <f t="shared" si="154"/>
        <v/>
      </c>
      <c r="CG219" s="32" t="str">
        <f t="shared" si="155"/>
        <v/>
      </c>
      <c r="CH219" s="48"/>
    </row>
    <row r="220" spans="2:86" ht="30" customHeight="1" x14ac:dyDescent="0.2">
      <c r="B220" s="155"/>
      <c r="C220" s="117"/>
      <c r="D220" s="53"/>
      <c r="E220" s="68"/>
      <c r="F220" s="54"/>
      <c r="G220" s="54"/>
      <c r="H220" s="55"/>
      <c r="I220" s="71"/>
      <c r="J220" s="73"/>
      <c r="K220" s="56"/>
      <c r="L220" s="76" t="str">
        <f t="shared" si="158"/>
        <v/>
      </c>
      <c r="M220" s="77" t="str">
        <f t="shared" si="148"/>
        <v/>
      </c>
      <c r="N220" s="130" t="str">
        <f t="shared" si="149"/>
        <v/>
      </c>
      <c r="O220" s="131" t="str">
        <f t="shared" si="157"/>
        <v/>
      </c>
      <c r="P220" s="131" t="str">
        <f t="shared" si="157"/>
        <v/>
      </c>
      <c r="Q220" s="131" t="str">
        <f t="shared" si="157"/>
        <v/>
      </c>
      <c r="R220" s="131" t="str">
        <f t="shared" si="157"/>
        <v/>
      </c>
      <c r="S220" s="131" t="str">
        <f t="shared" si="157"/>
        <v/>
      </c>
      <c r="T220" s="131" t="str">
        <f t="shared" si="157"/>
        <v/>
      </c>
      <c r="U220" s="131" t="str">
        <f t="shared" si="157"/>
        <v/>
      </c>
      <c r="V220" s="14"/>
      <c r="W220" s="17" t="str">
        <f>IF(C220="",IF(OR(AND($H220&lt;&gt;"",C220=""),AND($F219=$F220,$AK220&lt;&gt;""),COUNTA($H$3:$H$100002)&gt;COUNTA($H$3:$H220),$AE220&lt;&gt;""),W219,""),C220)</f>
        <v/>
      </c>
      <c r="X220" s="17" t="str">
        <f>IF(D220="",IF(OR(AND($H220&lt;&gt;"",D220=""),AND($F219=$F220,$AK220&lt;&gt;""),COUNTA($H$3:$H$100002)&gt;COUNTA($H$3:$H220),$AE220&lt;&gt;""),X219,""),D220)</f>
        <v/>
      </c>
      <c r="Y220" s="17" t="str">
        <f>IF(E220="",IF(OR(AND($H220&lt;&gt;"",E220=""),AND($F219=$F220,$AK220&lt;&gt;""),COUNTA($H$3:$H$100002)&gt;COUNTA($H$3:$H220),$AE220&lt;&gt;""),Y219,""),E220)</f>
        <v/>
      </c>
      <c r="Z220" s="27" t="str">
        <f t="shared" si="123"/>
        <v/>
      </c>
      <c r="AA220" s="2" t="str">
        <f>IF(F220="","",COUNTA($F$3:F220))</f>
        <v/>
      </c>
      <c r="AB220" s="3" t="str">
        <f>IF(F220="","",IFERROR(IF(F220&lt;&gt;"",IFERROR(INDEX(設定!$C$3:$C$303,MATCH(F220,設定!$C$3:$C$303,0),0),INDEX(設定!$C$3:$C$303,MATCH("*"&amp;F220&amp;"*",設定!$C$3:$C$303,0),0)),""),"エラー"))</f>
        <v/>
      </c>
      <c r="AC220" s="2" t="str">
        <f>IF(G220="","",COUNTA($G$3:G220))</f>
        <v/>
      </c>
      <c r="AD220" s="3" t="str">
        <f>IF(G220="","",IFERROR(IF(G220&lt;&gt;"",IFERROR(INDEX(設定!$C$3:$C$303,MATCH(G220,設定!$C$3:$C$303,0),0),INDEX(設定!$C$3:$C$303,MATCH("*"&amp;G220&amp;"*",設定!$C$3:$C$303,0),0)),""),"エラー"))</f>
        <v/>
      </c>
      <c r="AE220" s="3" t="str">
        <f>IFERROR(IF(AB220="",IF(AND(H220&lt;&gt;"",F220=""),INDEX(AB$3:AB220,MATCH(MAX(AA$3:AA220),AA$3:AA220,0),0),""),AB220),"")</f>
        <v/>
      </c>
      <c r="AF220" s="3" t="str">
        <f>IFERROR(IF(AD220="",IF(AND(H220&lt;&gt;"",G220=""),INDEX(AD$3:AD220,MATCH(MAX(AC$3:AC220),AC$3:AC220,0),0),""),AD220),"")</f>
        <v/>
      </c>
      <c r="AG220" s="2" t="str">
        <f>IF(AH220="","",IF(OR(AH220=AH219,AH220=AH221),IF(AND(E220="",AB220="",AG219&lt;&gt;""),MAX($AG$3:AG219),MAX($AG$3:AG219)+1),IF(AH219=AH220,AG219,MAX($AG$3:AG219)+1)))</f>
        <v/>
      </c>
      <c r="AH220" s="12" t="str">
        <f t="shared" si="150"/>
        <v/>
      </c>
      <c r="AI220" s="12" t="str">
        <f t="shared" si="159"/>
        <v/>
      </c>
      <c r="AJ220" s="13" t="str">
        <f t="shared" si="134"/>
        <v/>
      </c>
      <c r="AK220" s="13" t="str">
        <f t="shared" si="135"/>
        <v/>
      </c>
      <c r="AL220" s="13" t="str">
        <f>IF(OR(AJ220="",COUNTIF($AH$3:AH220,AH220)&lt;&gt;COUNTIF(AH$3:AH$100002,AH220)),"",SUMIF(AH$3:AH$100002,AH220,AJ$3:AJ$100002))</f>
        <v/>
      </c>
      <c r="AM220" s="13" t="str">
        <f>IF(OR(AK220="",COUNTIF($AH$3:AH220,AH220)&lt;&gt;COUNTIF(AH$3:AH$100002,AH220)),"",SUMIF(AH$3:AH$100002,AH220,AK$3:AK$100002))</f>
        <v/>
      </c>
      <c r="AO220" s="13" t="str">
        <f t="shared" si="151"/>
        <v/>
      </c>
      <c r="AP220" s="13" t="str">
        <f t="shared" si="151"/>
        <v/>
      </c>
      <c r="AQ220" s="13" t="str">
        <f t="shared" si="151"/>
        <v/>
      </c>
      <c r="AR220" s="13" t="str">
        <f t="shared" si="151"/>
        <v/>
      </c>
      <c r="AS220" s="13" t="str">
        <f t="shared" si="152"/>
        <v/>
      </c>
      <c r="AT220" s="13" t="str">
        <f t="shared" si="152"/>
        <v/>
      </c>
      <c r="AU220" s="13" t="str">
        <f t="shared" si="152"/>
        <v/>
      </c>
      <c r="AV220" s="13" t="str">
        <f t="shared" si="124"/>
        <v/>
      </c>
      <c r="AW220" s="86" t="str">
        <f t="shared" si="136"/>
        <v/>
      </c>
      <c r="AX220" s="59" t="str">
        <f t="shared" si="137"/>
        <v/>
      </c>
      <c r="AY220" s="63" t="str">
        <f>IF(OR($BR220="",BH220=""),"",COUNT($BR$3:$BR220))</f>
        <v/>
      </c>
      <c r="AZ220" s="13" t="str">
        <f>IF(OR($BR220="",BI220=""),"",COUNT($BR$3:$BR220))</f>
        <v/>
      </c>
      <c r="BA220" s="13" t="str">
        <f>IF(OR($BR220="",BJ220=""),"",COUNT($BR$3:$BR220))</f>
        <v/>
      </c>
      <c r="BB220" s="13" t="str">
        <f>IF(OR($BR220="",BK220=""),"",COUNT($BR$3:$BR220))</f>
        <v/>
      </c>
      <c r="BC220" s="13" t="str">
        <f>IF(OR($BR220="",BL220=""),"",COUNT($BR$3:$BR220))</f>
        <v/>
      </c>
      <c r="BD220" s="13" t="str">
        <f>IF(OR($BR220="",BM220=""),"",COUNT($BR$3:$BR220))</f>
        <v/>
      </c>
      <c r="BE220" s="13" t="str">
        <f>IF(OR($BR220="",BN220=""),"",COUNT($BR$3:$BR220))</f>
        <v/>
      </c>
      <c r="BF220" s="13" t="str">
        <f>IF(OR($BR220="",BO220=""),"",COUNT($BR$3:$BR220))</f>
        <v/>
      </c>
      <c r="BG220" s="66" t="str">
        <f>IF(Z220="","",COUNT($Z$3:Z220))</f>
        <v/>
      </c>
      <c r="BH220" s="13" t="str">
        <f>IF(AO220="","",IF(AO220=BH$2,(SUMIF($BV$3:$BV220,BH$2,$BW$3:$BW220)-SUMIF($BX$3:$BX220,BH$2,$BY$3:$BY220))*AO$1,""))</f>
        <v/>
      </c>
      <c r="BI220" s="13" t="str">
        <f>IF(AP220="","",IF(AP220=BI$2,(SUMIF($BV$3:$BV220,BI$2,$BW$3:$BW220)-SUMIF($BX$3:$BX220,BI$2,$BY$3:$BY220))*AP$1,""))</f>
        <v/>
      </c>
      <c r="BJ220" s="13" t="str">
        <f>IF(AQ220="","",IF(AQ220=BJ$2,(SUMIF($BV$3:$BV220,BJ$2,$BW$3:$BW220)-SUMIF($BX$3:$BX220,BJ$2,$BY$3:$BY220))*AQ$1,""))</f>
        <v/>
      </c>
      <c r="BK220" s="13" t="str">
        <f>IF(AR220="","",IF(AR220=BK$2,(SUMIF($BV$3:$BV220,BK$2,$BW$3:$BW220)-SUMIF($BX$3:$BX220,BK$2,$BY$3:$BY220))*AR$1,""))</f>
        <v/>
      </c>
      <c r="BL220" s="13" t="str">
        <f>IF(AS220="","",IF(AS220=BL$2,(SUMIF($BV$3:$BV220,BL$2,$BW$3:$BW220)-SUMIF($BX$3:$BX220,BL$2,$BY$3:$BY220))*AS$1,""))</f>
        <v/>
      </c>
      <c r="BM220" s="13" t="str">
        <f>IF(AT220="","",IF(AT220=BM$2,(SUMIF($BV$3:$BV220,BM$2,$BW$3:$BW220)-SUMIF($BX$3:$BX220,BM$2,$BY$3:$BY220))*AT$1,""))</f>
        <v/>
      </c>
      <c r="BN220" s="13" t="str">
        <f>IF(AU220="","",IF(AU220=BN$2,(SUMIF($BV$3:$BV220,BN$2,$BW$3:$BW220)-SUMIF($BX$3:$BX220,BN$2,$BY$3:$BY220))*AU$1,""))</f>
        <v/>
      </c>
      <c r="BO220" s="13" t="str">
        <f>IF(AV220="","",IF(AV220=BO$2,(SUMIF($BV$3:$BV220,BO$2,$BW$3:$BW220)-SUMIF($BX$3:$BX220,BO$2,$BY$3:$BY220))*AV$1,""))</f>
        <v/>
      </c>
      <c r="BP220" s="152"/>
      <c r="BQ220" s="13" t="str">
        <f t="shared" si="153"/>
        <v/>
      </c>
      <c r="BR220" s="75" t="str">
        <f t="shared" si="138"/>
        <v/>
      </c>
      <c r="BS220" s="33" t="str">
        <f t="shared" si="139"/>
        <v/>
      </c>
      <c r="BT220" s="42" t="str">
        <f t="shared" si="140"/>
        <v/>
      </c>
      <c r="BU220" s="38" t="str">
        <f t="shared" si="141"/>
        <v/>
      </c>
      <c r="BV220" s="30" t="str">
        <f t="shared" si="160"/>
        <v/>
      </c>
      <c r="BW220" s="36" t="str">
        <f t="shared" si="161"/>
        <v/>
      </c>
      <c r="BX220" s="36" t="str">
        <f t="shared" si="162"/>
        <v/>
      </c>
      <c r="BY220" s="45" t="str">
        <f t="shared" si="163"/>
        <v/>
      </c>
      <c r="BZ220" s="12" t="str">
        <f t="shared" si="142"/>
        <v/>
      </c>
      <c r="CA220" s="47" t="str">
        <f t="shared" si="143"/>
        <v/>
      </c>
      <c r="CB220" s="32" t="str">
        <f t="shared" si="144"/>
        <v/>
      </c>
      <c r="CC220" s="32" t="str">
        <f t="shared" si="145"/>
        <v/>
      </c>
      <c r="CD220" s="32" t="str">
        <f t="shared" si="146"/>
        <v/>
      </c>
      <c r="CE220" s="48"/>
      <c r="CF220" s="32" t="str">
        <f t="shared" si="154"/>
        <v/>
      </c>
      <c r="CG220" s="32" t="str">
        <f t="shared" si="155"/>
        <v/>
      </c>
      <c r="CH220" s="48"/>
    </row>
    <row r="221" spans="2:86" ht="30" customHeight="1" x14ac:dyDescent="0.2">
      <c r="B221" s="155"/>
      <c r="C221" s="117"/>
      <c r="D221" s="53"/>
      <c r="E221" s="68"/>
      <c r="F221" s="54"/>
      <c r="G221" s="54"/>
      <c r="H221" s="55"/>
      <c r="I221" s="71"/>
      <c r="J221" s="73"/>
      <c r="K221" s="56"/>
      <c r="L221" s="76" t="str">
        <f t="shared" si="158"/>
        <v/>
      </c>
      <c r="M221" s="77" t="str">
        <f t="shared" si="148"/>
        <v/>
      </c>
      <c r="N221" s="130" t="str">
        <f t="shared" si="149"/>
        <v/>
      </c>
      <c r="O221" s="131" t="str">
        <f t="shared" si="157"/>
        <v/>
      </c>
      <c r="P221" s="131" t="str">
        <f t="shared" si="157"/>
        <v/>
      </c>
      <c r="Q221" s="131" t="str">
        <f t="shared" si="157"/>
        <v/>
      </c>
      <c r="R221" s="131" t="str">
        <f t="shared" si="157"/>
        <v/>
      </c>
      <c r="S221" s="131" t="str">
        <f t="shared" si="157"/>
        <v/>
      </c>
      <c r="T221" s="131" t="str">
        <f t="shared" si="157"/>
        <v/>
      </c>
      <c r="U221" s="131" t="str">
        <f t="shared" si="157"/>
        <v/>
      </c>
      <c r="V221" s="14"/>
      <c r="W221" s="17" t="str">
        <f>IF(C221="",IF(OR(AND($H221&lt;&gt;"",C221=""),AND($F220=$F221,$AK221&lt;&gt;""),COUNTA($H$3:$H$100002)&gt;COUNTA($H$3:$H221),$AE221&lt;&gt;""),W220,""),C221)</f>
        <v/>
      </c>
      <c r="X221" s="17" t="str">
        <f>IF(D221="",IF(OR(AND($H221&lt;&gt;"",D221=""),AND($F220=$F221,$AK221&lt;&gt;""),COUNTA($H$3:$H$100002)&gt;COUNTA($H$3:$H221),$AE221&lt;&gt;""),X220,""),D221)</f>
        <v/>
      </c>
      <c r="Y221" s="17" t="str">
        <f>IF(E221="",IF(OR(AND($H221&lt;&gt;"",E221=""),AND($F220=$F221,$AK221&lt;&gt;""),COUNTA($H$3:$H$100002)&gt;COUNTA($H$3:$H221),$AE221&lt;&gt;""),Y220,""),E221)</f>
        <v/>
      </c>
      <c r="Z221" s="27" t="str">
        <f t="shared" si="123"/>
        <v/>
      </c>
      <c r="AA221" s="2" t="str">
        <f>IF(F221="","",COUNTA($F$3:F221))</f>
        <v/>
      </c>
      <c r="AB221" s="3" t="str">
        <f>IF(F221="","",IFERROR(IF(F221&lt;&gt;"",IFERROR(INDEX(設定!$C$3:$C$303,MATCH(F221,設定!$C$3:$C$303,0),0),INDEX(設定!$C$3:$C$303,MATCH("*"&amp;F221&amp;"*",設定!$C$3:$C$303,0),0)),""),"エラー"))</f>
        <v/>
      </c>
      <c r="AC221" s="2" t="str">
        <f>IF(G221="","",COUNTA($G$3:G221))</f>
        <v/>
      </c>
      <c r="AD221" s="3" t="str">
        <f>IF(G221="","",IFERROR(IF(G221&lt;&gt;"",IFERROR(INDEX(設定!$C$3:$C$303,MATCH(G221,設定!$C$3:$C$303,0),0),INDEX(設定!$C$3:$C$303,MATCH("*"&amp;G221&amp;"*",設定!$C$3:$C$303,0),0)),""),"エラー"))</f>
        <v/>
      </c>
      <c r="AE221" s="3" t="str">
        <f>IFERROR(IF(AB221="",IF(AND(H221&lt;&gt;"",F221=""),INDEX(AB$3:AB221,MATCH(MAX(AA$3:AA221),AA$3:AA221,0),0),""),AB221),"")</f>
        <v/>
      </c>
      <c r="AF221" s="3" t="str">
        <f>IFERROR(IF(AD221="",IF(AND(H221&lt;&gt;"",G221=""),INDEX(AD$3:AD221,MATCH(MAX(AC$3:AC221),AC$3:AC221,0),0),""),AD221),"")</f>
        <v/>
      </c>
      <c r="AG221" s="2" t="str">
        <f>IF(AH221="","",IF(OR(AH221=AH220,AH221=AH222),IF(AND(E221="",AB221="",AG220&lt;&gt;""),MAX($AG$3:AG220),MAX($AG$3:AG220)+1),IF(AH220=AH221,AG220,MAX($AG$3:AG220)+1)))</f>
        <v/>
      </c>
      <c r="AH221" s="12" t="str">
        <f t="shared" si="150"/>
        <v/>
      </c>
      <c r="AI221" s="12" t="str">
        <f t="shared" si="159"/>
        <v/>
      </c>
      <c r="AJ221" s="13" t="str">
        <f t="shared" si="134"/>
        <v/>
      </c>
      <c r="AK221" s="13" t="str">
        <f t="shared" si="135"/>
        <v/>
      </c>
      <c r="AL221" s="13" t="str">
        <f>IF(OR(AJ221="",COUNTIF($AH$3:AH221,AH221)&lt;&gt;COUNTIF(AH$3:AH$100002,AH221)),"",SUMIF(AH$3:AH$100002,AH221,AJ$3:AJ$100002))</f>
        <v/>
      </c>
      <c r="AM221" s="13" t="str">
        <f>IF(OR(AK221="",COUNTIF($AH$3:AH221,AH221)&lt;&gt;COUNTIF(AH$3:AH$100002,AH221)),"",SUMIF(AH$3:AH$100002,AH221,AK$3:AK$100002))</f>
        <v/>
      </c>
      <c r="AO221" s="13" t="str">
        <f t="shared" si="151"/>
        <v/>
      </c>
      <c r="AP221" s="13" t="str">
        <f t="shared" si="151"/>
        <v/>
      </c>
      <c r="AQ221" s="13" t="str">
        <f t="shared" si="151"/>
        <v/>
      </c>
      <c r="AR221" s="13" t="str">
        <f t="shared" si="151"/>
        <v/>
      </c>
      <c r="AS221" s="13" t="str">
        <f t="shared" si="152"/>
        <v/>
      </c>
      <c r="AT221" s="13" t="str">
        <f t="shared" si="152"/>
        <v/>
      </c>
      <c r="AU221" s="13" t="str">
        <f t="shared" si="152"/>
        <v/>
      </c>
      <c r="AV221" s="13" t="str">
        <f t="shared" si="124"/>
        <v/>
      </c>
      <c r="AW221" s="86" t="str">
        <f t="shared" si="136"/>
        <v/>
      </c>
      <c r="AX221" s="59" t="str">
        <f t="shared" si="137"/>
        <v/>
      </c>
      <c r="AY221" s="63" t="str">
        <f>IF(OR($BR221="",BH221=""),"",COUNT($BR$3:$BR221))</f>
        <v/>
      </c>
      <c r="AZ221" s="13" t="str">
        <f>IF(OR($BR221="",BI221=""),"",COUNT($BR$3:$BR221))</f>
        <v/>
      </c>
      <c r="BA221" s="13" t="str">
        <f>IF(OR($BR221="",BJ221=""),"",COUNT($BR$3:$BR221))</f>
        <v/>
      </c>
      <c r="BB221" s="13" t="str">
        <f>IF(OR($BR221="",BK221=""),"",COUNT($BR$3:$BR221))</f>
        <v/>
      </c>
      <c r="BC221" s="13" t="str">
        <f>IF(OR($BR221="",BL221=""),"",COUNT($BR$3:$BR221))</f>
        <v/>
      </c>
      <c r="BD221" s="13" t="str">
        <f>IF(OR($BR221="",BM221=""),"",COUNT($BR$3:$BR221))</f>
        <v/>
      </c>
      <c r="BE221" s="13" t="str">
        <f>IF(OR($BR221="",BN221=""),"",COUNT($BR$3:$BR221))</f>
        <v/>
      </c>
      <c r="BF221" s="13" t="str">
        <f>IF(OR($BR221="",BO221=""),"",COUNT($BR$3:$BR221))</f>
        <v/>
      </c>
      <c r="BG221" s="66" t="str">
        <f>IF(Z221="","",COUNT($Z$3:Z221))</f>
        <v/>
      </c>
      <c r="BH221" s="13" t="str">
        <f>IF(AO221="","",IF(AO221=BH$2,(SUMIF($BV$3:$BV221,BH$2,$BW$3:$BW221)-SUMIF($BX$3:$BX221,BH$2,$BY$3:$BY221))*AO$1,""))</f>
        <v/>
      </c>
      <c r="BI221" s="13" t="str">
        <f>IF(AP221="","",IF(AP221=BI$2,(SUMIF($BV$3:$BV221,BI$2,$BW$3:$BW221)-SUMIF($BX$3:$BX221,BI$2,$BY$3:$BY221))*AP$1,""))</f>
        <v/>
      </c>
      <c r="BJ221" s="13" t="str">
        <f>IF(AQ221="","",IF(AQ221=BJ$2,(SUMIF($BV$3:$BV221,BJ$2,$BW$3:$BW221)-SUMIF($BX$3:$BX221,BJ$2,$BY$3:$BY221))*AQ$1,""))</f>
        <v/>
      </c>
      <c r="BK221" s="13" t="str">
        <f>IF(AR221="","",IF(AR221=BK$2,(SUMIF($BV$3:$BV221,BK$2,$BW$3:$BW221)-SUMIF($BX$3:$BX221,BK$2,$BY$3:$BY221))*AR$1,""))</f>
        <v/>
      </c>
      <c r="BL221" s="13" t="str">
        <f>IF(AS221="","",IF(AS221=BL$2,(SUMIF($BV$3:$BV221,BL$2,$BW$3:$BW221)-SUMIF($BX$3:$BX221,BL$2,$BY$3:$BY221))*AS$1,""))</f>
        <v/>
      </c>
      <c r="BM221" s="13" t="str">
        <f>IF(AT221="","",IF(AT221=BM$2,(SUMIF($BV$3:$BV221,BM$2,$BW$3:$BW221)-SUMIF($BX$3:$BX221,BM$2,$BY$3:$BY221))*AT$1,""))</f>
        <v/>
      </c>
      <c r="BN221" s="13" t="str">
        <f>IF(AU221="","",IF(AU221=BN$2,(SUMIF($BV$3:$BV221,BN$2,$BW$3:$BW221)-SUMIF($BX$3:$BX221,BN$2,$BY$3:$BY221))*AU$1,""))</f>
        <v/>
      </c>
      <c r="BO221" s="13" t="str">
        <f>IF(AV221="","",IF(AV221=BO$2,(SUMIF($BV$3:$BV221,BO$2,$BW$3:$BW221)-SUMIF($BX$3:$BX221,BO$2,$BY$3:$BY221))*AV$1,""))</f>
        <v/>
      </c>
      <c r="BP221" s="152"/>
      <c r="BQ221" s="13" t="str">
        <f t="shared" si="153"/>
        <v/>
      </c>
      <c r="BR221" s="75" t="str">
        <f t="shared" si="138"/>
        <v/>
      </c>
      <c r="BS221" s="33" t="str">
        <f t="shared" si="139"/>
        <v/>
      </c>
      <c r="BT221" s="42" t="str">
        <f t="shared" si="140"/>
        <v/>
      </c>
      <c r="BU221" s="38" t="str">
        <f t="shared" si="141"/>
        <v/>
      </c>
      <c r="BV221" s="30" t="str">
        <f t="shared" si="160"/>
        <v/>
      </c>
      <c r="BW221" s="36" t="str">
        <f t="shared" si="161"/>
        <v/>
      </c>
      <c r="BX221" s="36" t="str">
        <f t="shared" si="162"/>
        <v/>
      </c>
      <c r="BY221" s="45" t="str">
        <f t="shared" si="163"/>
        <v/>
      </c>
      <c r="BZ221" s="12" t="str">
        <f t="shared" si="142"/>
        <v/>
      </c>
      <c r="CA221" s="47" t="str">
        <f t="shared" si="143"/>
        <v/>
      </c>
      <c r="CB221" s="32" t="str">
        <f t="shared" si="144"/>
        <v/>
      </c>
      <c r="CC221" s="32" t="str">
        <f t="shared" si="145"/>
        <v/>
      </c>
      <c r="CD221" s="32" t="str">
        <f t="shared" si="146"/>
        <v/>
      </c>
      <c r="CE221" s="48"/>
      <c r="CF221" s="32" t="str">
        <f t="shared" si="154"/>
        <v/>
      </c>
      <c r="CG221" s="32" t="str">
        <f t="shared" si="155"/>
        <v/>
      </c>
      <c r="CH221" s="48"/>
    </row>
    <row r="222" spans="2:86" ht="30" customHeight="1" x14ac:dyDescent="0.2">
      <c r="B222" s="155"/>
      <c r="C222" s="117"/>
      <c r="D222" s="53"/>
      <c r="E222" s="68"/>
      <c r="F222" s="54"/>
      <c r="G222" s="54"/>
      <c r="H222" s="55"/>
      <c r="I222" s="71"/>
      <c r="J222" s="73"/>
      <c r="K222" s="56"/>
      <c r="L222" s="76" t="str">
        <f t="shared" si="158"/>
        <v/>
      </c>
      <c r="M222" s="77" t="str">
        <f t="shared" si="148"/>
        <v/>
      </c>
      <c r="N222" s="130" t="str">
        <f t="shared" si="149"/>
        <v/>
      </c>
      <c r="O222" s="131" t="str">
        <f t="shared" si="157"/>
        <v/>
      </c>
      <c r="P222" s="131" t="str">
        <f t="shared" si="157"/>
        <v/>
      </c>
      <c r="Q222" s="131" t="str">
        <f t="shared" si="157"/>
        <v/>
      </c>
      <c r="R222" s="131" t="str">
        <f t="shared" si="157"/>
        <v/>
      </c>
      <c r="S222" s="131" t="str">
        <f t="shared" si="157"/>
        <v/>
      </c>
      <c r="T222" s="131" t="str">
        <f t="shared" si="157"/>
        <v/>
      </c>
      <c r="U222" s="131" t="str">
        <f t="shared" si="157"/>
        <v/>
      </c>
      <c r="V222" s="14"/>
      <c r="W222" s="17" t="str">
        <f>IF(C222="",IF(OR(AND($H222&lt;&gt;"",C222=""),AND($F221=$F222,$AK222&lt;&gt;""),COUNTA($H$3:$H$100002)&gt;COUNTA($H$3:$H222),$AE222&lt;&gt;""),W221,""),C222)</f>
        <v/>
      </c>
      <c r="X222" s="17" t="str">
        <f>IF(D222="",IF(OR(AND($H222&lt;&gt;"",D222=""),AND($F221=$F222,$AK222&lt;&gt;""),COUNTA($H$3:$H$100002)&gt;COUNTA($H$3:$H222),$AE222&lt;&gt;""),X221,""),D222)</f>
        <v/>
      </c>
      <c r="Y222" s="17" t="str">
        <f>IF(E222="",IF(OR(AND($H222&lt;&gt;"",E222=""),AND($F221=$F222,$AK222&lt;&gt;""),COUNTA($H$3:$H$100002)&gt;COUNTA($H$3:$H222),$AE222&lt;&gt;""),Y221,""),E222)</f>
        <v/>
      </c>
      <c r="Z222" s="27" t="str">
        <f t="shared" si="123"/>
        <v/>
      </c>
      <c r="AA222" s="2" t="str">
        <f>IF(F222="","",COUNTA($F$3:F222))</f>
        <v/>
      </c>
      <c r="AB222" s="3" t="str">
        <f>IF(F222="","",IFERROR(IF(F222&lt;&gt;"",IFERROR(INDEX(設定!$C$3:$C$303,MATCH(F222,設定!$C$3:$C$303,0),0),INDEX(設定!$C$3:$C$303,MATCH("*"&amp;F222&amp;"*",設定!$C$3:$C$303,0),0)),""),"エラー"))</f>
        <v/>
      </c>
      <c r="AC222" s="2" t="str">
        <f>IF(G222="","",COUNTA($G$3:G222))</f>
        <v/>
      </c>
      <c r="AD222" s="3" t="str">
        <f>IF(G222="","",IFERROR(IF(G222&lt;&gt;"",IFERROR(INDEX(設定!$C$3:$C$303,MATCH(G222,設定!$C$3:$C$303,0),0),INDEX(設定!$C$3:$C$303,MATCH("*"&amp;G222&amp;"*",設定!$C$3:$C$303,0),0)),""),"エラー"))</f>
        <v/>
      </c>
      <c r="AE222" s="3" t="str">
        <f>IFERROR(IF(AB222="",IF(AND(H222&lt;&gt;"",F222=""),INDEX(AB$3:AB222,MATCH(MAX(AA$3:AA222),AA$3:AA222,0),0),""),AB222),"")</f>
        <v/>
      </c>
      <c r="AF222" s="3" t="str">
        <f>IFERROR(IF(AD222="",IF(AND(H222&lt;&gt;"",G222=""),INDEX(AD$3:AD222,MATCH(MAX(AC$3:AC222),AC$3:AC222,0),0),""),AD222),"")</f>
        <v/>
      </c>
      <c r="AG222" s="2" t="str">
        <f>IF(AH222="","",IF(OR(AH222=AH221,AH222=AH223),IF(AND(E222="",AB222="",AG221&lt;&gt;""),MAX($AG$3:AG221),MAX($AG$3:AG221)+1),IF(AH221=AH222,AG221,MAX($AG$3:AG221)+1)))</f>
        <v/>
      </c>
      <c r="AH222" s="12" t="str">
        <f t="shared" si="150"/>
        <v/>
      </c>
      <c r="AI222" s="12" t="str">
        <f t="shared" si="159"/>
        <v/>
      </c>
      <c r="AJ222" s="13" t="str">
        <f t="shared" si="134"/>
        <v/>
      </c>
      <c r="AK222" s="13" t="str">
        <f t="shared" si="135"/>
        <v/>
      </c>
      <c r="AL222" s="13" t="str">
        <f>IF(OR(AJ222="",COUNTIF($AH$3:AH222,AH222)&lt;&gt;COUNTIF(AH$3:AH$100002,AH222)),"",SUMIF(AH$3:AH$100002,AH222,AJ$3:AJ$100002))</f>
        <v/>
      </c>
      <c r="AM222" s="13" t="str">
        <f>IF(OR(AK222="",COUNTIF($AH$3:AH222,AH222)&lt;&gt;COUNTIF(AH$3:AH$100002,AH222)),"",SUMIF(AH$3:AH$100002,AH222,AK$3:AK$100002))</f>
        <v/>
      </c>
      <c r="AO222" s="13" t="str">
        <f t="shared" si="151"/>
        <v/>
      </c>
      <c r="AP222" s="13" t="str">
        <f t="shared" si="151"/>
        <v/>
      </c>
      <c r="AQ222" s="13" t="str">
        <f t="shared" si="151"/>
        <v/>
      </c>
      <c r="AR222" s="13" t="str">
        <f t="shared" si="151"/>
        <v/>
      </c>
      <c r="AS222" s="13" t="str">
        <f t="shared" si="152"/>
        <v/>
      </c>
      <c r="AT222" s="13" t="str">
        <f t="shared" si="152"/>
        <v/>
      </c>
      <c r="AU222" s="13" t="str">
        <f t="shared" si="152"/>
        <v/>
      </c>
      <c r="AV222" s="13" t="str">
        <f t="shared" si="124"/>
        <v/>
      </c>
      <c r="AW222" s="86" t="str">
        <f t="shared" si="136"/>
        <v/>
      </c>
      <c r="AX222" s="59" t="str">
        <f t="shared" si="137"/>
        <v/>
      </c>
      <c r="AY222" s="63" t="str">
        <f>IF(OR($BR222="",BH222=""),"",COUNT($BR$3:$BR222))</f>
        <v/>
      </c>
      <c r="AZ222" s="13" t="str">
        <f>IF(OR($BR222="",BI222=""),"",COUNT($BR$3:$BR222))</f>
        <v/>
      </c>
      <c r="BA222" s="13" t="str">
        <f>IF(OR($BR222="",BJ222=""),"",COUNT($BR$3:$BR222))</f>
        <v/>
      </c>
      <c r="BB222" s="13" t="str">
        <f>IF(OR($BR222="",BK222=""),"",COUNT($BR$3:$BR222))</f>
        <v/>
      </c>
      <c r="BC222" s="13" t="str">
        <f>IF(OR($BR222="",BL222=""),"",COUNT($BR$3:$BR222))</f>
        <v/>
      </c>
      <c r="BD222" s="13" t="str">
        <f>IF(OR($BR222="",BM222=""),"",COUNT($BR$3:$BR222))</f>
        <v/>
      </c>
      <c r="BE222" s="13" t="str">
        <f>IF(OR($BR222="",BN222=""),"",COUNT($BR$3:$BR222))</f>
        <v/>
      </c>
      <c r="BF222" s="13" t="str">
        <f>IF(OR($BR222="",BO222=""),"",COUNT($BR$3:$BR222))</f>
        <v/>
      </c>
      <c r="BG222" s="66" t="str">
        <f>IF(Z222="","",COUNT($Z$3:Z222))</f>
        <v/>
      </c>
      <c r="BH222" s="13" t="str">
        <f>IF(AO222="","",IF(AO222=BH$2,(SUMIF($BV$3:$BV222,BH$2,$BW$3:$BW222)-SUMIF($BX$3:$BX222,BH$2,$BY$3:$BY222))*AO$1,""))</f>
        <v/>
      </c>
      <c r="BI222" s="13" t="str">
        <f>IF(AP222="","",IF(AP222=BI$2,(SUMIF($BV$3:$BV222,BI$2,$BW$3:$BW222)-SUMIF($BX$3:$BX222,BI$2,$BY$3:$BY222))*AP$1,""))</f>
        <v/>
      </c>
      <c r="BJ222" s="13" t="str">
        <f>IF(AQ222="","",IF(AQ222=BJ$2,(SUMIF($BV$3:$BV222,BJ$2,$BW$3:$BW222)-SUMIF($BX$3:$BX222,BJ$2,$BY$3:$BY222))*AQ$1,""))</f>
        <v/>
      </c>
      <c r="BK222" s="13" t="str">
        <f>IF(AR222="","",IF(AR222=BK$2,(SUMIF($BV$3:$BV222,BK$2,$BW$3:$BW222)-SUMIF($BX$3:$BX222,BK$2,$BY$3:$BY222))*AR$1,""))</f>
        <v/>
      </c>
      <c r="BL222" s="13" t="str">
        <f>IF(AS222="","",IF(AS222=BL$2,(SUMIF($BV$3:$BV222,BL$2,$BW$3:$BW222)-SUMIF($BX$3:$BX222,BL$2,$BY$3:$BY222))*AS$1,""))</f>
        <v/>
      </c>
      <c r="BM222" s="13" t="str">
        <f>IF(AT222="","",IF(AT222=BM$2,(SUMIF($BV$3:$BV222,BM$2,$BW$3:$BW222)-SUMIF($BX$3:$BX222,BM$2,$BY$3:$BY222))*AT$1,""))</f>
        <v/>
      </c>
      <c r="BN222" s="13" t="str">
        <f>IF(AU222="","",IF(AU222=BN$2,(SUMIF($BV$3:$BV222,BN$2,$BW$3:$BW222)-SUMIF($BX$3:$BX222,BN$2,$BY$3:$BY222))*AU$1,""))</f>
        <v/>
      </c>
      <c r="BO222" s="13" t="str">
        <f>IF(AV222="","",IF(AV222=BO$2,(SUMIF($BV$3:$BV222,BO$2,$BW$3:$BW222)-SUMIF($BX$3:$BX222,BO$2,$BY$3:$BY222))*AV$1,""))</f>
        <v/>
      </c>
      <c r="BP222" s="152"/>
      <c r="BQ222" s="13" t="str">
        <f t="shared" si="153"/>
        <v/>
      </c>
      <c r="BR222" s="75" t="str">
        <f t="shared" si="138"/>
        <v/>
      </c>
      <c r="BS222" s="33" t="str">
        <f t="shared" si="139"/>
        <v/>
      </c>
      <c r="BT222" s="42" t="str">
        <f t="shared" si="140"/>
        <v/>
      </c>
      <c r="BU222" s="38" t="str">
        <f t="shared" si="141"/>
        <v/>
      </c>
      <c r="BV222" s="30" t="str">
        <f t="shared" si="160"/>
        <v/>
      </c>
      <c r="BW222" s="36" t="str">
        <f t="shared" si="161"/>
        <v/>
      </c>
      <c r="BX222" s="36" t="str">
        <f t="shared" si="162"/>
        <v/>
      </c>
      <c r="BY222" s="45" t="str">
        <f t="shared" si="163"/>
        <v/>
      </c>
      <c r="BZ222" s="12" t="str">
        <f t="shared" si="142"/>
        <v/>
      </c>
      <c r="CA222" s="47" t="str">
        <f t="shared" si="143"/>
        <v/>
      </c>
      <c r="CB222" s="32" t="str">
        <f t="shared" si="144"/>
        <v/>
      </c>
      <c r="CC222" s="32" t="str">
        <f t="shared" si="145"/>
        <v/>
      </c>
      <c r="CD222" s="32" t="str">
        <f t="shared" si="146"/>
        <v/>
      </c>
      <c r="CE222" s="48"/>
      <c r="CF222" s="32" t="str">
        <f t="shared" si="154"/>
        <v/>
      </c>
      <c r="CG222" s="32" t="str">
        <f t="shared" si="155"/>
        <v/>
      </c>
      <c r="CH222" s="48"/>
    </row>
    <row r="223" spans="2:86" ht="30" customHeight="1" x14ac:dyDescent="0.2">
      <c r="B223" s="155"/>
      <c r="C223" s="117"/>
      <c r="D223" s="53"/>
      <c r="E223" s="68"/>
      <c r="F223" s="54"/>
      <c r="G223" s="54"/>
      <c r="H223" s="55"/>
      <c r="I223" s="71"/>
      <c r="J223" s="73"/>
      <c r="K223" s="56"/>
      <c r="L223" s="76" t="str">
        <f t="shared" si="158"/>
        <v/>
      </c>
      <c r="M223" s="77" t="str">
        <f t="shared" si="148"/>
        <v/>
      </c>
      <c r="N223" s="130" t="str">
        <f t="shared" si="149"/>
        <v/>
      </c>
      <c r="O223" s="131" t="str">
        <f t="shared" ref="O223:U232" si="164">IFERROR(INDEX($BH$3:$BO$100002,MATCH($BG223,$BG$3:$BG$100002,0),MATCH(O$1,$BH$2:$BO$2,0)),"")</f>
        <v/>
      </c>
      <c r="P223" s="131" t="str">
        <f t="shared" si="164"/>
        <v/>
      </c>
      <c r="Q223" s="131" t="str">
        <f t="shared" si="164"/>
        <v/>
      </c>
      <c r="R223" s="131" t="str">
        <f t="shared" si="164"/>
        <v/>
      </c>
      <c r="S223" s="131" t="str">
        <f t="shared" si="164"/>
        <v/>
      </c>
      <c r="T223" s="131" t="str">
        <f t="shared" si="164"/>
        <v/>
      </c>
      <c r="U223" s="131" t="str">
        <f t="shared" si="164"/>
        <v/>
      </c>
      <c r="V223" s="14"/>
      <c r="W223" s="17" t="str">
        <f>IF(C223="",IF(OR(AND($H223&lt;&gt;"",C223=""),AND($F222=$F223,$AK223&lt;&gt;""),COUNTA($H$3:$H$100002)&gt;COUNTA($H$3:$H223),$AE223&lt;&gt;""),W222,""),C223)</f>
        <v/>
      </c>
      <c r="X223" s="17" t="str">
        <f>IF(D223="",IF(OR(AND($H223&lt;&gt;"",D223=""),AND($F222=$F223,$AK223&lt;&gt;""),COUNTA($H$3:$H$100002)&gt;COUNTA($H$3:$H223),$AE223&lt;&gt;""),X222,""),D223)</f>
        <v/>
      </c>
      <c r="Y223" s="17" t="str">
        <f>IF(E223="",IF(OR(AND($H223&lt;&gt;"",E223=""),AND($F222=$F223,$AK223&lt;&gt;""),COUNTA($H$3:$H$100002)&gt;COUNTA($H$3:$H223),$AE223&lt;&gt;""),Y222,""),E223)</f>
        <v/>
      </c>
      <c r="Z223" s="27" t="str">
        <f t="shared" si="123"/>
        <v/>
      </c>
      <c r="AA223" s="2" t="str">
        <f>IF(F223="","",COUNTA($F$3:F223))</f>
        <v/>
      </c>
      <c r="AB223" s="3" t="str">
        <f>IF(F223="","",IFERROR(IF(F223&lt;&gt;"",IFERROR(INDEX(設定!$C$3:$C$303,MATCH(F223,設定!$C$3:$C$303,0),0),INDEX(設定!$C$3:$C$303,MATCH("*"&amp;F223&amp;"*",設定!$C$3:$C$303,0),0)),""),"エラー"))</f>
        <v/>
      </c>
      <c r="AC223" s="2" t="str">
        <f>IF(G223="","",COUNTA($G$3:G223))</f>
        <v/>
      </c>
      <c r="AD223" s="3" t="str">
        <f>IF(G223="","",IFERROR(IF(G223&lt;&gt;"",IFERROR(INDEX(設定!$C$3:$C$303,MATCH(G223,設定!$C$3:$C$303,0),0),INDEX(設定!$C$3:$C$303,MATCH("*"&amp;G223&amp;"*",設定!$C$3:$C$303,0),0)),""),"エラー"))</f>
        <v/>
      </c>
      <c r="AE223" s="3" t="str">
        <f>IFERROR(IF(AB223="",IF(AND(H223&lt;&gt;"",F223=""),INDEX(AB$3:AB223,MATCH(MAX(AA$3:AA223),AA$3:AA223,0),0),""),AB223),"")</f>
        <v/>
      </c>
      <c r="AF223" s="3" t="str">
        <f>IFERROR(IF(AD223="",IF(AND(H223&lt;&gt;"",G223=""),INDEX(AD$3:AD223,MATCH(MAX(AC$3:AC223),AC$3:AC223,0),0),""),AD223),"")</f>
        <v/>
      </c>
      <c r="AG223" s="2" t="str">
        <f>IF(AH223="","",IF(OR(AH223=AH222,AH223=AH224),IF(AND(E223="",AB223="",AG222&lt;&gt;""),MAX($AG$3:AG222),MAX($AG$3:AG222)+1),IF(AH222=AH223,AG222,MAX($AG$3:AG222)+1)))</f>
        <v/>
      </c>
      <c r="AH223" s="12" t="str">
        <f t="shared" si="150"/>
        <v/>
      </c>
      <c r="AI223" s="12" t="str">
        <f t="shared" si="159"/>
        <v/>
      </c>
      <c r="AJ223" s="13" t="str">
        <f t="shared" si="134"/>
        <v/>
      </c>
      <c r="AK223" s="13" t="str">
        <f t="shared" si="135"/>
        <v/>
      </c>
      <c r="AL223" s="13" t="str">
        <f>IF(OR(AJ223="",COUNTIF($AH$3:AH223,AH223)&lt;&gt;COUNTIF(AH$3:AH$100002,AH223)),"",SUMIF(AH$3:AH$100002,AH223,AJ$3:AJ$100002))</f>
        <v/>
      </c>
      <c r="AM223" s="13" t="str">
        <f>IF(OR(AK223="",COUNTIF($AH$3:AH223,AH223)&lt;&gt;COUNTIF(AH$3:AH$100002,AH223)),"",SUMIF(AH$3:AH$100002,AH223,AK$3:AK$100002))</f>
        <v/>
      </c>
      <c r="AO223" s="13" t="str">
        <f t="shared" si="151"/>
        <v/>
      </c>
      <c r="AP223" s="13" t="str">
        <f t="shared" si="151"/>
        <v/>
      </c>
      <c r="AQ223" s="13" t="str">
        <f t="shared" si="151"/>
        <v/>
      </c>
      <c r="AR223" s="13" t="str">
        <f t="shared" si="151"/>
        <v/>
      </c>
      <c r="AS223" s="13" t="str">
        <f t="shared" si="152"/>
        <v/>
      </c>
      <c r="AT223" s="13" t="str">
        <f t="shared" si="152"/>
        <v/>
      </c>
      <c r="AU223" s="13" t="str">
        <f t="shared" si="152"/>
        <v/>
      </c>
      <c r="AV223" s="13" t="str">
        <f t="shared" si="124"/>
        <v/>
      </c>
      <c r="AW223" s="86" t="str">
        <f t="shared" si="136"/>
        <v/>
      </c>
      <c r="AX223" s="59" t="str">
        <f t="shared" si="137"/>
        <v/>
      </c>
      <c r="AY223" s="63" t="str">
        <f>IF(OR($BR223="",BH223=""),"",COUNT($BR$3:$BR223))</f>
        <v/>
      </c>
      <c r="AZ223" s="13" t="str">
        <f>IF(OR($BR223="",BI223=""),"",COUNT($BR$3:$BR223))</f>
        <v/>
      </c>
      <c r="BA223" s="13" t="str">
        <f>IF(OR($BR223="",BJ223=""),"",COUNT($BR$3:$BR223))</f>
        <v/>
      </c>
      <c r="BB223" s="13" t="str">
        <f>IF(OR($BR223="",BK223=""),"",COUNT($BR$3:$BR223))</f>
        <v/>
      </c>
      <c r="BC223" s="13" t="str">
        <f>IF(OR($BR223="",BL223=""),"",COUNT($BR$3:$BR223))</f>
        <v/>
      </c>
      <c r="BD223" s="13" t="str">
        <f>IF(OR($BR223="",BM223=""),"",COUNT($BR$3:$BR223))</f>
        <v/>
      </c>
      <c r="BE223" s="13" t="str">
        <f>IF(OR($BR223="",BN223=""),"",COUNT($BR$3:$BR223))</f>
        <v/>
      </c>
      <c r="BF223" s="13" t="str">
        <f>IF(OR($BR223="",BO223=""),"",COUNT($BR$3:$BR223))</f>
        <v/>
      </c>
      <c r="BG223" s="66" t="str">
        <f>IF(Z223="","",COUNT($Z$3:Z223))</f>
        <v/>
      </c>
      <c r="BH223" s="13" t="str">
        <f>IF(AO223="","",IF(AO223=BH$2,(SUMIF($BV$3:$BV223,BH$2,$BW$3:$BW223)-SUMIF($BX$3:$BX223,BH$2,$BY$3:$BY223))*AO$1,""))</f>
        <v/>
      </c>
      <c r="BI223" s="13" t="str">
        <f>IF(AP223="","",IF(AP223=BI$2,(SUMIF($BV$3:$BV223,BI$2,$BW$3:$BW223)-SUMIF($BX$3:$BX223,BI$2,$BY$3:$BY223))*AP$1,""))</f>
        <v/>
      </c>
      <c r="BJ223" s="13" t="str">
        <f>IF(AQ223="","",IF(AQ223=BJ$2,(SUMIF($BV$3:$BV223,BJ$2,$BW$3:$BW223)-SUMIF($BX$3:$BX223,BJ$2,$BY$3:$BY223))*AQ$1,""))</f>
        <v/>
      </c>
      <c r="BK223" s="13" t="str">
        <f>IF(AR223="","",IF(AR223=BK$2,(SUMIF($BV$3:$BV223,BK$2,$BW$3:$BW223)-SUMIF($BX$3:$BX223,BK$2,$BY$3:$BY223))*AR$1,""))</f>
        <v/>
      </c>
      <c r="BL223" s="13" t="str">
        <f>IF(AS223="","",IF(AS223=BL$2,(SUMIF($BV$3:$BV223,BL$2,$BW$3:$BW223)-SUMIF($BX$3:$BX223,BL$2,$BY$3:$BY223))*AS$1,""))</f>
        <v/>
      </c>
      <c r="BM223" s="13" t="str">
        <f>IF(AT223="","",IF(AT223=BM$2,(SUMIF($BV$3:$BV223,BM$2,$BW$3:$BW223)-SUMIF($BX$3:$BX223,BM$2,$BY$3:$BY223))*AT$1,""))</f>
        <v/>
      </c>
      <c r="BN223" s="13" t="str">
        <f>IF(AU223="","",IF(AU223=BN$2,(SUMIF($BV$3:$BV223,BN$2,$BW$3:$BW223)-SUMIF($BX$3:$BX223,BN$2,$BY$3:$BY223))*AU$1,""))</f>
        <v/>
      </c>
      <c r="BO223" s="13" t="str">
        <f>IF(AV223="","",IF(AV223=BO$2,(SUMIF($BV$3:$BV223,BO$2,$BW$3:$BW223)-SUMIF($BX$3:$BX223,BO$2,$BY$3:$BY223))*AV$1,""))</f>
        <v/>
      </c>
      <c r="BP223" s="152"/>
      <c r="BQ223" s="13" t="str">
        <f t="shared" si="153"/>
        <v/>
      </c>
      <c r="BR223" s="75" t="str">
        <f t="shared" si="138"/>
        <v/>
      </c>
      <c r="BS223" s="33" t="str">
        <f t="shared" si="139"/>
        <v/>
      </c>
      <c r="BT223" s="42" t="str">
        <f t="shared" si="140"/>
        <v/>
      </c>
      <c r="BU223" s="38" t="str">
        <f t="shared" si="141"/>
        <v/>
      </c>
      <c r="BV223" s="30" t="str">
        <f t="shared" si="160"/>
        <v/>
      </c>
      <c r="BW223" s="36" t="str">
        <f t="shared" si="161"/>
        <v/>
      </c>
      <c r="BX223" s="36" t="str">
        <f t="shared" si="162"/>
        <v/>
      </c>
      <c r="BY223" s="45" t="str">
        <f t="shared" si="163"/>
        <v/>
      </c>
      <c r="BZ223" s="12" t="str">
        <f t="shared" si="142"/>
        <v/>
      </c>
      <c r="CA223" s="47" t="str">
        <f t="shared" si="143"/>
        <v/>
      </c>
      <c r="CB223" s="32" t="str">
        <f t="shared" si="144"/>
        <v/>
      </c>
      <c r="CC223" s="32" t="str">
        <f t="shared" si="145"/>
        <v/>
      </c>
      <c r="CD223" s="32" t="str">
        <f t="shared" si="146"/>
        <v/>
      </c>
      <c r="CE223" s="48"/>
      <c r="CF223" s="32" t="str">
        <f t="shared" si="154"/>
        <v/>
      </c>
      <c r="CG223" s="32" t="str">
        <f t="shared" si="155"/>
        <v/>
      </c>
      <c r="CH223" s="48"/>
    </row>
    <row r="224" spans="2:86" ht="30" customHeight="1" x14ac:dyDescent="0.2">
      <c r="B224" s="155"/>
      <c r="C224" s="117"/>
      <c r="D224" s="53"/>
      <c r="E224" s="68"/>
      <c r="F224" s="54"/>
      <c r="G224" s="54"/>
      <c r="H224" s="55"/>
      <c r="I224" s="71"/>
      <c r="J224" s="73"/>
      <c r="K224" s="56"/>
      <c r="L224" s="76" t="str">
        <f t="shared" si="158"/>
        <v/>
      </c>
      <c r="M224" s="77" t="str">
        <f t="shared" si="148"/>
        <v/>
      </c>
      <c r="N224" s="130" t="str">
        <f t="shared" si="149"/>
        <v/>
      </c>
      <c r="O224" s="131" t="str">
        <f t="shared" si="164"/>
        <v/>
      </c>
      <c r="P224" s="131" t="str">
        <f t="shared" si="164"/>
        <v/>
      </c>
      <c r="Q224" s="131" t="str">
        <f t="shared" si="164"/>
        <v/>
      </c>
      <c r="R224" s="131" t="str">
        <f t="shared" si="164"/>
        <v/>
      </c>
      <c r="S224" s="131" t="str">
        <f t="shared" si="164"/>
        <v/>
      </c>
      <c r="T224" s="131" t="str">
        <f t="shared" si="164"/>
        <v/>
      </c>
      <c r="U224" s="131" t="str">
        <f t="shared" si="164"/>
        <v/>
      </c>
      <c r="V224" s="14"/>
      <c r="W224" s="17" t="str">
        <f>IF(C224="",IF(OR(AND($H224&lt;&gt;"",C224=""),AND($F223=$F224,$AK224&lt;&gt;""),COUNTA($H$3:$H$100002)&gt;COUNTA($H$3:$H224),$AE224&lt;&gt;""),W223,""),C224)</f>
        <v/>
      </c>
      <c r="X224" s="17" t="str">
        <f>IF(D224="",IF(OR(AND($H224&lt;&gt;"",D224=""),AND($F223=$F224,$AK224&lt;&gt;""),COUNTA($H$3:$H$100002)&gt;COUNTA($H$3:$H224),$AE224&lt;&gt;""),X223,""),D224)</f>
        <v/>
      </c>
      <c r="Y224" s="17" t="str">
        <f>IF(E224="",IF(OR(AND($H224&lt;&gt;"",E224=""),AND($F223=$F224,$AK224&lt;&gt;""),COUNTA($H$3:$H$100002)&gt;COUNTA($H$3:$H224),$AE224&lt;&gt;""),Y223,""),E224)</f>
        <v/>
      </c>
      <c r="Z224" s="27" t="str">
        <f t="shared" ref="Z224:Z287" si="165">IF(OR(W224="",COUNT(J224:K224)=0),"",DATE(W224,X224,Y224))</f>
        <v/>
      </c>
      <c r="AA224" s="2" t="str">
        <f>IF(F224="","",COUNTA($F$3:F224))</f>
        <v/>
      </c>
      <c r="AB224" s="3" t="str">
        <f>IF(F224="","",IFERROR(IF(F224&lt;&gt;"",IFERROR(INDEX(設定!$C$3:$C$303,MATCH(F224,設定!$C$3:$C$303,0),0),INDEX(設定!$C$3:$C$303,MATCH("*"&amp;F224&amp;"*",設定!$C$3:$C$303,0),0)),""),"エラー"))</f>
        <v/>
      </c>
      <c r="AC224" s="2" t="str">
        <f>IF(G224="","",COUNTA($G$3:G224))</f>
        <v/>
      </c>
      <c r="AD224" s="3" t="str">
        <f>IF(G224="","",IFERROR(IF(G224&lt;&gt;"",IFERROR(INDEX(設定!$C$3:$C$303,MATCH(G224,設定!$C$3:$C$303,0),0),INDEX(設定!$C$3:$C$303,MATCH("*"&amp;G224&amp;"*",設定!$C$3:$C$303,0),0)),""),"エラー"))</f>
        <v/>
      </c>
      <c r="AE224" s="3" t="str">
        <f>IFERROR(IF(AB224="",IF(AND(H224&lt;&gt;"",F224=""),INDEX(AB$3:AB224,MATCH(MAX(AA$3:AA224),AA$3:AA224,0),0),""),AB224),"")</f>
        <v/>
      </c>
      <c r="AF224" s="3" t="str">
        <f>IFERROR(IF(AD224="",IF(AND(H224&lt;&gt;"",G224=""),INDEX(AD$3:AD224,MATCH(MAX(AC$3:AC224),AC$3:AC224,0),0),""),AD224),"")</f>
        <v/>
      </c>
      <c r="AG224" s="2" t="str">
        <f>IF(AH224="","",IF(OR(AH224=AH223,AH224=AH225),IF(AND(E224="",AB224="",AG223&lt;&gt;""),MAX($AG$3:AG223),MAX($AG$3:AG223)+1),IF(AH223=AH224,AG223,MAX($AG$3:AG223)+1)))</f>
        <v/>
      </c>
      <c r="AH224" s="12" t="str">
        <f t="shared" si="150"/>
        <v/>
      </c>
      <c r="AI224" s="12" t="str">
        <f t="shared" si="159"/>
        <v/>
      </c>
      <c r="AJ224" s="13" t="str">
        <f t="shared" si="134"/>
        <v/>
      </c>
      <c r="AK224" s="13" t="str">
        <f t="shared" si="135"/>
        <v/>
      </c>
      <c r="AL224" s="13" t="str">
        <f>IF(OR(AJ224="",COUNTIF($AH$3:AH224,AH224)&lt;&gt;COUNTIF(AH$3:AH$100002,AH224)),"",SUMIF(AH$3:AH$100002,AH224,AJ$3:AJ$100002))</f>
        <v/>
      </c>
      <c r="AM224" s="13" t="str">
        <f>IF(OR(AK224="",COUNTIF($AH$3:AH224,AH224)&lt;&gt;COUNTIF(AH$3:AH$100002,AH224)),"",SUMIF(AH$3:AH$100002,AH224,AK$3:AK$100002))</f>
        <v/>
      </c>
      <c r="AO224" s="13" t="str">
        <f t="shared" si="151"/>
        <v/>
      </c>
      <c r="AP224" s="13" t="str">
        <f t="shared" si="151"/>
        <v/>
      </c>
      <c r="AQ224" s="13" t="str">
        <f t="shared" si="151"/>
        <v/>
      </c>
      <c r="AR224" s="13" t="str">
        <f t="shared" si="151"/>
        <v/>
      </c>
      <c r="AS224" s="13" t="str">
        <f t="shared" si="152"/>
        <v/>
      </c>
      <c r="AT224" s="13" t="str">
        <f t="shared" si="152"/>
        <v/>
      </c>
      <c r="AU224" s="13" t="str">
        <f t="shared" si="152"/>
        <v/>
      </c>
      <c r="AV224" s="13" t="str">
        <f t="shared" si="152"/>
        <v/>
      </c>
      <c r="AW224" s="86" t="str">
        <f t="shared" si="136"/>
        <v/>
      </c>
      <c r="AX224" s="59" t="str">
        <f t="shared" si="137"/>
        <v/>
      </c>
      <c r="AY224" s="63" t="str">
        <f>IF(OR($BR224="",BH224=""),"",COUNT($BR$3:$BR224))</f>
        <v/>
      </c>
      <c r="AZ224" s="13" t="str">
        <f>IF(OR($BR224="",BI224=""),"",COUNT($BR$3:$BR224))</f>
        <v/>
      </c>
      <c r="BA224" s="13" t="str">
        <f>IF(OR($BR224="",BJ224=""),"",COUNT($BR$3:$BR224))</f>
        <v/>
      </c>
      <c r="BB224" s="13" t="str">
        <f>IF(OR($BR224="",BK224=""),"",COUNT($BR$3:$BR224))</f>
        <v/>
      </c>
      <c r="BC224" s="13" t="str">
        <f>IF(OR($BR224="",BL224=""),"",COUNT($BR$3:$BR224))</f>
        <v/>
      </c>
      <c r="BD224" s="13" t="str">
        <f>IF(OR($BR224="",BM224=""),"",COUNT($BR$3:$BR224))</f>
        <v/>
      </c>
      <c r="BE224" s="13" t="str">
        <f>IF(OR($BR224="",BN224=""),"",COUNT($BR$3:$BR224))</f>
        <v/>
      </c>
      <c r="BF224" s="13" t="str">
        <f>IF(OR($BR224="",BO224=""),"",COUNT($BR$3:$BR224))</f>
        <v/>
      </c>
      <c r="BG224" s="66" t="str">
        <f>IF(Z224="","",COUNT($Z$3:Z224))</f>
        <v/>
      </c>
      <c r="BH224" s="13" t="str">
        <f>IF(AO224="","",IF(AO224=BH$2,(SUMIF($BV$3:$BV224,BH$2,$BW$3:$BW224)-SUMIF($BX$3:$BX224,BH$2,$BY$3:$BY224))*AO$1,""))</f>
        <v/>
      </c>
      <c r="BI224" s="13" t="str">
        <f>IF(AP224="","",IF(AP224=BI$2,(SUMIF($BV$3:$BV224,BI$2,$BW$3:$BW224)-SUMIF($BX$3:$BX224,BI$2,$BY$3:$BY224))*AP$1,""))</f>
        <v/>
      </c>
      <c r="BJ224" s="13" t="str">
        <f>IF(AQ224="","",IF(AQ224=BJ$2,(SUMIF($BV$3:$BV224,BJ$2,$BW$3:$BW224)-SUMIF($BX$3:$BX224,BJ$2,$BY$3:$BY224))*AQ$1,""))</f>
        <v/>
      </c>
      <c r="BK224" s="13" t="str">
        <f>IF(AR224="","",IF(AR224=BK$2,(SUMIF($BV$3:$BV224,BK$2,$BW$3:$BW224)-SUMIF($BX$3:$BX224,BK$2,$BY$3:$BY224))*AR$1,""))</f>
        <v/>
      </c>
      <c r="BL224" s="13" t="str">
        <f>IF(AS224="","",IF(AS224=BL$2,(SUMIF($BV$3:$BV224,BL$2,$BW$3:$BW224)-SUMIF($BX$3:$BX224,BL$2,$BY$3:$BY224))*AS$1,""))</f>
        <v/>
      </c>
      <c r="BM224" s="13" t="str">
        <f>IF(AT224="","",IF(AT224=BM$2,(SUMIF($BV$3:$BV224,BM$2,$BW$3:$BW224)-SUMIF($BX$3:$BX224,BM$2,$BY$3:$BY224))*AT$1,""))</f>
        <v/>
      </c>
      <c r="BN224" s="13" t="str">
        <f>IF(AU224="","",IF(AU224=BN$2,(SUMIF($BV$3:$BV224,BN$2,$BW$3:$BW224)-SUMIF($BX$3:$BX224,BN$2,$BY$3:$BY224))*AU$1,""))</f>
        <v/>
      </c>
      <c r="BO224" s="13" t="str">
        <f>IF(AV224="","",IF(AV224=BO$2,(SUMIF($BV$3:$BV224,BO$2,$BW$3:$BW224)-SUMIF($BX$3:$BX224,BO$2,$BY$3:$BY224))*AV$1,""))</f>
        <v/>
      </c>
      <c r="BP224" s="152"/>
      <c r="BQ224" s="13" t="str">
        <f t="shared" si="153"/>
        <v/>
      </c>
      <c r="BR224" s="75" t="str">
        <f t="shared" si="138"/>
        <v/>
      </c>
      <c r="BS224" s="33" t="str">
        <f t="shared" si="139"/>
        <v/>
      </c>
      <c r="BT224" s="42" t="str">
        <f t="shared" si="140"/>
        <v/>
      </c>
      <c r="BU224" s="38" t="str">
        <f t="shared" si="141"/>
        <v/>
      </c>
      <c r="BV224" s="30" t="str">
        <f t="shared" si="160"/>
        <v/>
      </c>
      <c r="BW224" s="36" t="str">
        <f t="shared" si="161"/>
        <v/>
      </c>
      <c r="BX224" s="36" t="str">
        <f t="shared" si="162"/>
        <v/>
      </c>
      <c r="BY224" s="45" t="str">
        <f t="shared" si="163"/>
        <v/>
      </c>
      <c r="BZ224" s="12" t="str">
        <f t="shared" si="142"/>
        <v/>
      </c>
      <c r="CA224" s="47" t="str">
        <f t="shared" si="143"/>
        <v/>
      </c>
      <c r="CB224" s="32" t="str">
        <f t="shared" si="144"/>
        <v/>
      </c>
      <c r="CC224" s="32" t="str">
        <f t="shared" si="145"/>
        <v/>
      </c>
      <c r="CD224" s="32" t="str">
        <f t="shared" si="146"/>
        <v/>
      </c>
      <c r="CE224" s="48"/>
      <c r="CF224" s="32" t="str">
        <f t="shared" si="154"/>
        <v/>
      </c>
      <c r="CG224" s="32" t="str">
        <f t="shared" si="155"/>
        <v/>
      </c>
      <c r="CH224" s="48"/>
    </row>
    <row r="225" spans="2:86" ht="30" customHeight="1" x14ac:dyDescent="0.2">
      <c r="B225" s="155"/>
      <c r="C225" s="117"/>
      <c r="D225" s="53"/>
      <c r="E225" s="68"/>
      <c r="F225" s="54"/>
      <c r="G225" s="54"/>
      <c r="H225" s="55"/>
      <c r="I225" s="71"/>
      <c r="J225" s="73"/>
      <c r="K225" s="56"/>
      <c r="L225" s="76" t="str">
        <f t="shared" si="158"/>
        <v/>
      </c>
      <c r="M225" s="77" t="str">
        <f t="shared" si="148"/>
        <v/>
      </c>
      <c r="N225" s="130" t="str">
        <f t="shared" si="149"/>
        <v/>
      </c>
      <c r="O225" s="131" t="str">
        <f t="shared" si="164"/>
        <v/>
      </c>
      <c r="P225" s="131" t="str">
        <f t="shared" si="164"/>
        <v/>
      </c>
      <c r="Q225" s="131" t="str">
        <f t="shared" si="164"/>
        <v/>
      </c>
      <c r="R225" s="131" t="str">
        <f t="shared" si="164"/>
        <v/>
      </c>
      <c r="S225" s="131" t="str">
        <f t="shared" si="164"/>
        <v/>
      </c>
      <c r="T225" s="131" t="str">
        <f t="shared" si="164"/>
        <v/>
      </c>
      <c r="U225" s="131" t="str">
        <f t="shared" si="164"/>
        <v/>
      </c>
      <c r="V225" s="14"/>
      <c r="W225" s="17" t="str">
        <f>IF(C225="",IF(OR(AND($H225&lt;&gt;"",C225=""),AND($F224=$F225,$AK225&lt;&gt;""),COUNTA($H$3:$H$100002)&gt;COUNTA($H$3:$H225),$AE225&lt;&gt;""),W224,""),C225)</f>
        <v/>
      </c>
      <c r="X225" s="17" t="str">
        <f>IF(D225="",IF(OR(AND($H225&lt;&gt;"",D225=""),AND($F224=$F225,$AK225&lt;&gt;""),COUNTA($H$3:$H$100002)&gt;COUNTA($H$3:$H225),$AE225&lt;&gt;""),X224,""),D225)</f>
        <v/>
      </c>
      <c r="Y225" s="17" t="str">
        <f>IF(E225="",IF(OR(AND($H225&lt;&gt;"",E225=""),AND($F224=$F225,$AK225&lt;&gt;""),COUNTA($H$3:$H$100002)&gt;COUNTA($H$3:$H225),$AE225&lt;&gt;""),Y224,""),E225)</f>
        <v/>
      </c>
      <c r="Z225" s="27" t="str">
        <f t="shared" si="165"/>
        <v/>
      </c>
      <c r="AA225" s="2" t="str">
        <f>IF(F225="","",COUNTA($F$3:F225))</f>
        <v/>
      </c>
      <c r="AB225" s="3" t="str">
        <f>IF(F225="","",IFERROR(IF(F225&lt;&gt;"",IFERROR(INDEX(設定!$C$3:$C$303,MATCH(F225,設定!$C$3:$C$303,0),0),INDEX(設定!$C$3:$C$303,MATCH("*"&amp;F225&amp;"*",設定!$C$3:$C$303,0),0)),""),"エラー"))</f>
        <v/>
      </c>
      <c r="AC225" s="2" t="str">
        <f>IF(G225="","",COUNTA($G$3:G225))</f>
        <v/>
      </c>
      <c r="AD225" s="3" t="str">
        <f>IF(G225="","",IFERROR(IF(G225&lt;&gt;"",IFERROR(INDEX(設定!$C$3:$C$303,MATCH(G225,設定!$C$3:$C$303,0),0),INDEX(設定!$C$3:$C$303,MATCH("*"&amp;G225&amp;"*",設定!$C$3:$C$303,0),0)),""),"エラー"))</f>
        <v/>
      </c>
      <c r="AE225" s="3" t="str">
        <f>IFERROR(IF(AB225="",IF(AND(H225&lt;&gt;"",F225=""),INDEX(AB$3:AB225,MATCH(MAX(AA$3:AA225),AA$3:AA225,0),0),""),AB225),"")</f>
        <v/>
      </c>
      <c r="AF225" s="3" t="str">
        <f>IFERROR(IF(AD225="",IF(AND(H225&lt;&gt;"",G225=""),INDEX(AD$3:AD225,MATCH(MAX(AC$3:AC225),AC$3:AC225,0),0),""),AD225),"")</f>
        <v/>
      </c>
      <c r="AG225" s="2" t="str">
        <f>IF(AH225="","",IF(OR(AH225=AH224,AH225=AH226),IF(AND(E225="",AB225="",AG224&lt;&gt;""),MAX($AG$3:AG224),MAX($AG$3:AG224)+1),IF(AH224=AH225,AG224,MAX($AG$3:AG224)+1)))</f>
        <v/>
      </c>
      <c r="AH225" s="12" t="str">
        <f t="shared" si="150"/>
        <v/>
      </c>
      <c r="AI225" s="12" t="str">
        <f t="shared" si="159"/>
        <v/>
      </c>
      <c r="AJ225" s="13" t="str">
        <f t="shared" si="134"/>
        <v/>
      </c>
      <c r="AK225" s="13" t="str">
        <f t="shared" si="135"/>
        <v/>
      </c>
      <c r="AL225" s="13" t="str">
        <f>IF(OR(AJ225="",COUNTIF($AH$3:AH225,AH225)&lt;&gt;COUNTIF(AH$3:AH$100002,AH225)),"",SUMIF(AH$3:AH$100002,AH225,AJ$3:AJ$100002))</f>
        <v/>
      </c>
      <c r="AM225" s="13" t="str">
        <f>IF(OR(AK225="",COUNTIF($AH$3:AH225,AH225)&lt;&gt;COUNTIF(AH$3:AH$100002,AH225)),"",SUMIF(AH$3:AH$100002,AH225,AK$3:AK$100002))</f>
        <v/>
      </c>
      <c r="AO225" s="13" t="str">
        <f t="shared" si="151"/>
        <v/>
      </c>
      <c r="AP225" s="13" t="str">
        <f t="shared" si="151"/>
        <v/>
      </c>
      <c r="AQ225" s="13" t="str">
        <f t="shared" si="151"/>
        <v/>
      </c>
      <c r="AR225" s="13" t="str">
        <f t="shared" si="151"/>
        <v/>
      </c>
      <c r="AS225" s="13" t="str">
        <f t="shared" si="152"/>
        <v/>
      </c>
      <c r="AT225" s="13" t="str">
        <f t="shared" si="152"/>
        <v/>
      </c>
      <c r="AU225" s="13" t="str">
        <f t="shared" si="152"/>
        <v/>
      </c>
      <c r="AV225" s="13" t="str">
        <f t="shared" si="152"/>
        <v/>
      </c>
      <c r="AW225" s="86" t="str">
        <f t="shared" si="136"/>
        <v/>
      </c>
      <c r="AX225" s="59" t="str">
        <f t="shared" si="137"/>
        <v/>
      </c>
      <c r="AY225" s="63" t="str">
        <f>IF(OR($BR225="",BH225=""),"",COUNT($BR$3:$BR225))</f>
        <v/>
      </c>
      <c r="AZ225" s="13" t="str">
        <f>IF(OR($BR225="",BI225=""),"",COUNT($BR$3:$BR225))</f>
        <v/>
      </c>
      <c r="BA225" s="13" t="str">
        <f>IF(OR($BR225="",BJ225=""),"",COUNT($BR$3:$BR225))</f>
        <v/>
      </c>
      <c r="BB225" s="13" t="str">
        <f>IF(OR($BR225="",BK225=""),"",COUNT($BR$3:$BR225))</f>
        <v/>
      </c>
      <c r="BC225" s="13" t="str">
        <f>IF(OR($BR225="",BL225=""),"",COUNT($BR$3:$BR225))</f>
        <v/>
      </c>
      <c r="BD225" s="13" t="str">
        <f>IF(OR($BR225="",BM225=""),"",COUNT($BR$3:$BR225))</f>
        <v/>
      </c>
      <c r="BE225" s="13" t="str">
        <f>IF(OR($BR225="",BN225=""),"",COUNT($BR$3:$BR225))</f>
        <v/>
      </c>
      <c r="BF225" s="13" t="str">
        <f>IF(OR($BR225="",BO225=""),"",COUNT($BR$3:$BR225))</f>
        <v/>
      </c>
      <c r="BG225" s="66" t="str">
        <f>IF(Z225="","",COUNT($Z$3:Z225))</f>
        <v/>
      </c>
      <c r="BH225" s="13" t="str">
        <f>IF(AO225="","",IF(AO225=BH$2,(SUMIF($BV$3:$BV225,BH$2,$BW$3:$BW225)-SUMIF($BX$3:$BX225,BH$2,$BY$3:$BY225))*AO$1,""))</f>
        <v/>
      </c>
      <c r="BI225" s="13" t="str">
        <f>IF(AP225="","",IF(AP225=BI$2,(SUMIF($BV$3:$BV225,BI$2,$BW$3:$BW225)-SUMIF($BX$3:$BX225,BI$2,$BY$3:$BY225))*AP$1,""))</f>
        <v/>
      </c>
      <c r="BJ225" s="13" t="str">
        <f>IF(AQ225="","",IF(AQ225=BJ$2,(SUMIF($BV$3:$BV225,BJ$2,$BW$3:$BW225)-SUMIF($BX$3:$BX225,BJ$2,$BY$3:$BY225))*AQ$1,""))</f>
        <v/>
      </c>
      <c r="BK225" s="13" t="str">
        <f>IF(AR225="","",IF(AR225=BK$2,(SUMIF($BV$3:$BV225,BK$2,$BW$3:$BW225)-SUMIF($BX$3:$BX225,BK$2,$BY$3:$BY225))*AR$1,""))</f>
        <v/>
      </c>
      <c r="BL225" s="13" t="str">
        <f>IF(AS225="","",IF(AS225=BL$2,(SUMIF($BV$3:$BV225,BL$2,$BW$3:$BW225)-SUMIF($BX$3:$BX225,BL$2,$BY$3:$BY225))*AS$1,""))</f>
        <v/>
      </c>
      <c r="BM225" s="13" t="str">
        <f>IF(AT225="","",IF(AT225=BM$2,(SUMIF($BV$3:$BV225,BM$2,$BW$3:$BW225)-SUMIF($BX$3:$BX225,BM$2,$BY$3:$BY225))*AT$1,""))</f>
        <v/>
      </c>
      <c r="BN225" s="13" t="str">
        <f>IF(AU225="","",IF(AU225=BN$2,(SUMIF($BV$3:$BV225,BN$2,$BW$3:$BW225)-SUMIF($BX$3:$BX225,BN$2,$BY$3:$BY225))*AU$1,""))</f>
        <v/>
      </c>
      <c r="BO225" s="13" t="str">
        <f>IF(AV225="","",IF(AV225=BO$2,(SUMIF($BV$3:$BV225,BO$2,$BW$3:$BW225)-SUMIF($BX$3:$BX225,BO$2,$BY$3:$BY225))*AV$1,""))</f>
        <v/>
      </c>
      <c r="BP225" s="152"/>
      <c r="BQ225" s="13" t="str">
        <f t="shared" si="153"/>
        <v/>
      </c>
      <c r="BR225" s="75" t="str">
        <f t="shared" si="138"/>
        <v/>
      </c>
      <c r="BS225" s="33" t="str">
        <f t="shared" si="139"/>
        <v/>
      </c>
      <c r="BT225" s="42" t="str">
        <f t="shared" si="140"/>
        <v/>
      </c>
      <c r="BU225" s="38" t="str">
        <f t="shared" si="141"/>
        <v/>
      </c>
      <c r="BV225" s="30" t="str">
        <f t="shared" si="160"/>
        <v/>
      </c>
      <c r="BW225" s="36" t="str">
        <f t="shared" si="161"/>
        <v/>
      </c>
      <c r="BX225" s="36" t="str">
        <f t="shared" si="162"/>
        <v/>
      </c>
      <c r="BY225" s="45" t="str">
        <f t="shared" si="163"/>
        <v/>
      </c>
      <c r="BZ225" s="12" t="str">
        <f t="shared" si="142"/>
        <v/>
      </c>
      <c r="CA225" s="47" t="str">
        <f t="shared" si="143"/>
        <v/>
      </c>
      <c r="CB225" s="32" t="str">
        <f t="shared" si="144"/>
        <v/>
      </c>
      <c r="CC225" s="32" t="str">
        <f t="shared" si="145"/>
        <v/>
      </c>
      <c r="CD225" s="32" t="str">
        <f t="shared" si="146"/>
        <v/>
      </c>
      <c r="CE225" s="48"/>
      <c r="CF225" s="32" t="str">
        <f t="shared" si="154"/>
        <v/>
      </c>
      <c r="CG225" s="32" t="str">
        <f t="shared" si="155"/>
        <v/>
      </c>
      <c r="CH225" s="48"/>
    </row>
    <row r="226" spans="2:86" ht="30" customHeight="1" x14ac:dyDescent="0.2">
      <c r="B226" s="155"/>
      <c r="C226" s="117"/>
      <c r="D226" s="53"/>
      <c r="E226" s="68"/>
      <c r="F226" s="54"/>
      <c r="G226" s="54"/>
      <c r="H226" s="55"/>
      <c r="I226" s="71"/>
      <c r="J226" s="73"/>
      <c r="K226" s="56"/>
      <c r="L226" s="76" t="str">
        <f t="shared" si="158"/>
        <v/>
      </c>
      <c r="M226" s="77" t="str">
        <f t="shared" si="148"/>
        <v/>
      </c>
      <c r="N226" s="130" t="str">
        <f t="shared" si="149"/>
        <v/>
      </c>
      <c r="O226" s="131" t="str">
        <f t="shared" si="164"/>
        <v/>
      </c>
      <c r="P226" s="131" t="str">
        <f t="shared" si="164"/>
        <v/>
      </c>
      <c r="Q226" s="131" t="str">
        <f t="shared" si="164"/>
        <v/>
      </c>
      <c r="R226" s="131" t="str">
        <f t="shared" si="164"/>
        <v/>
      </c>
      <c r="S226" s="131" t="str">
        <f t="shared" si="164"/>
        <v/>
      </c>
      <c r="T226" s="131" t="str">
        <f t="shared" si="164"/>
        <v/>
      </c>
      <c r="U226" s="131" t="str">
        <f t="shared" si="164"/>
        <v/>
      </c>
      <c r="V226" s="14"/>
      <c r="W226" s="17" t="str">
        <f>IF(C226="",IF(OR(AND($H226&lt;&gt;"",C226=""),AND($F225=$F226,$AK226&lt;&gt;""),COUNTA($H$3:$H$100002)&gt;COUNTA($H$3:$H226),$AE226&lt;&gt;""),W225,""),C226)</f>
        <v/>
      </c>
      <c r="X226" s="17" t="str">
        <f>IF(D226="",IF(OR(AND($H226&lt;&gt;"",D226=""),AND($F225=$F226,$AK226&lt;&gt;""),COUNTA($H$3:$H$100002)&gt;COUNTA($H$3:$H226),$AE226&lt;&gt;""),X225,""),D226)</f>
        <v/>
      </c>
      <c r="Y226" s="17" t="str">
        <f>IF(E226="",IF(OR(AND($H226&lt;&gt;"",E226=""),AND($F225=$F226,$AK226&lt;&gt;""),COUNTA($H$3:$H$100002)&gt;COUNTA($H$3:$H226),$AE226&lt;&gt;""),Y225,""),E226)</f>
        <v/>
      </c>
      <c r="Z226" s="27" t="str">
        <f t="shared" si="165"/>
        <v/>
      </c>
      <c r="AA226" s="2" t="str">
        <f>IF(F226="","",COUNTA($F$3:F226))</f>
        <v/>
      </c>
      <c r="AB226" s="3" t="str">
        <f>IF(F226="","",IFERROR(IF(F226&lt;&gt;"",IFERROR(INDEX(設定!$C$3:$C$303,MATCH(F226,設定!$C$3:$C$303,0),0),INDEX(設定!$C$3:$C$303,MATCH("*"&amp;F226&amp;"*",設定!$C$3:$C$303,0),0)),""),"エラー"))</f>
        <v/>
      </c>
      <c r="AC226" s="2" t="str">
        <f>IF(G226="","",COUNTA($G$3:G226))</f>
        <v/>
      </c>
      <c r="AD226" s="3" t="str">
        <f>IF(G226="","",IFERROR(IF(G226&lt;&gt;"",IFERROR(INDEX(設定!$C$3:$C$303,MATCH(G226,設定!$C$3:$C$303,0),0),INDEX(設定!$C$3:$C$303,MATCH("*"&amp;G226&amp;"*",設定!$C$3:$C$303,0),0)),""),"エラー"))</f>
        <v/>
      </c>
      <c r="AE226" s="3" t="str">
        <f>IFERROR(IF(AB226="",IF(AND(H226&lt;&gt;"",F226=""),INDEX(AB$3:AB226,MATCH(MAX(AA$3:AA226),AA$3:AA226,0),0),""),AB226),"")</f>
        <v/>
      </c>
      <c r="AF226" s="3" t="str">
        <f>IFERROR(IF(AD226="",IF(AND(H226&lt;&gt;"",G226=""),INDEX(AD$3:AD226,MATCH(MAX(AC$3:AC226),AC$3:AC226,0),0),""),AD226),"")</f>
        <v/>
      </c>
      <c r="AG226" s="2" t="str">
        <f>IF(AH226="","",IF(OR(AH226=AH225,AH226=AH227),IF(AND(E226="",AB226="",AG225&lt;&gt;""),MAX($AG$3:AG225),MAX($AG$3:AG225)+1),IF(AH225=AH226,AG225,MAX($AG$3:AG225)+1)))</f>
        <v/>
      </c>
      <c r="AH226" s="12" t="str">
        <f t="shared" si="150"/>
        <v/>
      </c>
      <c r="AI226" s="12" t="str">
        <f t="shared" si="159"/>
        <v/>
      </c>
      <c r="AJ226" s="13" t="str">
        <f t="shared" si="134"/>
        <v/>
      </c>
      <c r="AK226" s="13" t="str">
        <f t="shared" si="135"/>
        <v/>
      </c>
      <c r="AL226" s="13" t="str">
        <f>IF(OR(AJ226="",COUNTIF($AH$3:AH226,AH226)&lt;&gt;COUNTIF(AH$3:AH$100002,AH226)),"",SUMIF(AH$3:AH$100002,AH226,AJ$3:AJ$100002))</f>
        <v/>
      </c>
      <c r="AM226" s="13" t="str">
        <f>IF(OR(AK226="",COUNTIF($AH$3:AH226,AH226)&lt;&gt;COUNTIF(AH$3:AH$100002,AH226)),"",SUMIF(AH$3:AH$100002,AH226,AK$3:AK$100002))</f>
        <v/>
      </c>
      <c r="AO226" s="13" t="str">
        <f t="shared" si="151"/>
        <v/>
      </c>
      <c r="AP226" s="13" t="str">
        <f t="shared" si="151"/>
        <v/>
      </c>
      <c r="AQ226" s="13" t="str">
        <f t="shared" si="151"/>
        <v/>
      </c>
      <c r="AR226" s="13" t="str">
        <f t="shared" si="151"/>
        <v/>
      </c>
      <c r="AS226" s="13" t="str">
        <f t="shared" si="152"/>
        <v/>
      </c>
      <c r="AT226" s="13" t="str">
        <f t="shared" si="152"/>
        <v/>
      </c>
      <c r="AU226" s="13" t="str">
        <f t="shared" si="152"/>
        <v/>
      </c>
      <c r="AV226" s="13" t="str">
        <f t="shared" si="152"/>
        <v/>
      </c>
      <c r="AW226" s="86" t="str">
        <f t="shared" si="136"/>
        <v/>
      </c>
      <c r="AX226" s="59" t="str">
        <f t="shared" si="137"/>
        <v/>
      </c>
      <c r="AY226" s="63" t="str">
        <f>IF(OR($BR226="",BH226=""),"",COUNT($BR$3:$BR226))</f>
        <v/>
      </c>
      <c r="AZ226" s="13" t="str">
        <f>IF(OR($BR226="",BI226=""),"",COUNT($BR$3:$BR226))</f>
        <v/>
      </c>
      <c r="BA226" s="13" t="str">
        <f>IF(OR($BR226="",BJ226=""),"",COUNT($BR$3:$BR226))</f>
        <v/>
      </c>
      <c r="BB226" s="13" t="str">
        <f>IF(OR($BR226="",BK226=""),"",COUNT($BR$3:$BR226))</f>
        <v/>
      </c>
      <c r="BC226" s="13" t="str">
        <f>IF(OR($BR226="",BL226=""),"",COUNT($BR$3:$BR226))</f>
        <v/>
      </c>
      <c r="BD226" s="13" t="str">
        <f>IF(OR($BR226="",BM226=""),"",COUNT($BR$3:$BR226))</f>
        <v/>
      </c>
      <c r="BE226" s="13" t="str">
        <f>IF(OR($BR226="",BN226=""),"",COUNT($BR$3:$BR226))</f>
        <v/>
      </c>
      <c r="BF226" s="13" t="str">
        <f>IF(OR($BR226="",BO226=""),"",COUNT($BR$3:$BR226))</f>
        <v/>
      </c>
      <c r="BG226" s="66" t="str">
        <f>IF(Z226="","",COUNT($Z$3:Z226))</f>
        <v/>
      </c>
      <c r="BH226" s="13" t="str">
        <f>IF(AO226="","",IF(AO226=BH$2,(SUMIF($BV$3:$BV226,BH$2,$BW$3:$BW226)-SUMIF($BX$3:$BX226,BH$2,$BY$3:$BY226))*AO$1,""))</f>
        <v/>
      </c>
      <c r="BI226" s="13" t="str">
        <f>IF(AP226="","",IF(AP226=BI$2,(SUMIF($BV$3:$BV226,BI$2,$BW$3:$BW226)-SUMIF($BX$3:$BX226,BI$2,$BY$3:$BY226))*AP$1,""))</f>
        <v/>
      </c>
      <c r="BJ226" s="13" t="str">
        <f>IF(AQ226="","",IF(AQ226=BJ$2,(SUMIF($BV$3:$BV226,BJ$2,$BW$3:$BW226)-SUMIF($BX$3:$BX226,BJ$2,$BY$3:$BY226))*AQ$1,""))</f>
        <v/>
      </c>
      <c r="BK226" s="13" t="str">
        <f>IF(AR226="","",IF(AR226=BK$2,(SUMIF($BV$3:$BV226,BK$2,$BW$3:$BW226)-SUMIF($BX$3:$BX226,BK$2,$BY$3:$BY226))*AR$1,""))</f>
        <v/>
      </c>
      <c r="BL226" s="13" t="str">
        <f>IF(AS226="","",IF(AS226=BL$2,(SUMIF($BV$3:$BV226,BL$2,$BW$3:$BW226)-SUMIF($BX$3:$BX226,BL$2,$BY$3:$BY226))*AS$1,""))</f>
        <v/>
      </c>
      <c r="BM226" s="13" t="str">
        <f>IF(AT226="","",IF(AT226=BM$2,(SUMIF($BV$3:$BV226,BM$2,$BW$3:$BW226)-SUMIF($BX$3:$BX226,BM$2,$BY$3:$BY226))*AT$1,""))</f>
        <v/>
      </c>
      <c r="BN226" s="13" t="str">
        <f>IF(AU226="","",IF(AU226=BN$2,(SUMIF($BV$3:$BV226,BN$2,$BW$3:$BW226)-SUMIF($BX$3:$BX226,BN$2,$BY$3:$BY226))*AU$1,""))</f>
        <v/>
      </c>
      <c r="BO226" s="13" t="str">
        <f>IF(AV226="","",IF(AV226=BO$2,(SUMIF($BV$3:$BV226,BO$2,$BW$3:$BW226)-SUMIF($BX$3:$BX226,BO$2,$BY$3:$BY226))*AV$1,""))</f>
        <v/>
      </c>
      <c r="BP226" s="152"/>
      <c r="BQ226" s="13" t="str">
        <f t="shared" si="153"/>
        <v/>
      </c>
      <c r="BR226" s="75" t="str">
        <f t="shared" si="138"/>
        <v/>
      </c>
      <c r="BS226" s="33" t="str">
        <f t="shared" si="139"/>
        <v/>
      </c>
      <c r="BT226" s="42" t="str">
        <f t="shared" si="140"/>
        <v/>
      </c>
      <c r="BU226" s="38" t="str">
        <f t="shared" si="141"/>
        <v/>
      </c>
      <c r="BV226" s="30" t="str">
        <f t="shared" si="160"/>
        <v/>
      </c>
      <c r="BW226" s="36" t="str">
        <f t="shared" si="161"/>
        <v/>
      </c>
      <c r="BX226" s="36" t="str">
        <f t="shared" si="162"/>
        <v/>
      </c>
      <c r="BY226" s="45" t="str">
        <f t="shared" si="163"/>
        <v/>
      </c>
      <c r="BZ226" s="12" t="str">
        <f t="shared" si="142"/>
        <v/>
      </c>
      <c r="CA226" s="47" t="str">
        <f t="shared" si="143"/>
        <v/>
      </c>
      <c r="CB226" s="32" t="str">
        <f t="shared" si="144"/>
        <v/>
      </c>
      <c r="CC226" s="32" t="str">
        <f t="shared" si="145"/>
        <v/>
      </c>
      <c r="CD226" s="32" t="str">
        <f t="shared" si="146"/>
        <v/>
      </c>
      <c r="CE226" s="48"/>
      <c r="CF226" s="32" t="str">
        <f t="shared" si="154"/>
        <v/>
      </c>
      <c r="CG226" s="32" t="str">
        <f t="shared" si="155"/>
        <v/>
      </c>
      <c r="CH226" s="48"/>
    </row>
    <row r="227" spans="2:86" ht="30" customHeight="1" x14ac:dyDescent="0.2">
      <c r="B227" s="155"/>
      <c r="C227" s="117"/>
      <c r="D227" s="53"/>
      <c r="E227" s="68"/>
      <c r="F227" s="54"/>
      <c r="G227" s="54"/>
      <c r="H227" s="55"/>
      <c r="I227" s="71"/>
      <c r="J227" s="73"/>
      <c r="K227" s="56"/>
      <c r="L227" s="76" t="str">
        <f t="shared" si="158"/>
        <v/>
      </c>
      <c r="M227" s="77" t="str">
        <f t="shared" si="148"/>
        <v/>
      </c>
      <c r="N227" s="130" t="str">
        <f t="shared" si="149"/>
        <v/>
      </c>
      <c r="O227" s="131" t="str">
        <f t="shared" si="164"/>
        <v/>
      </c>
      <c r="P227" s="131" t="str">
        <f t="shared" si="164"/>
        <v/>
      </c>
      <c r="Q227" s="131" t="str">
        <f t="shared" si="164"/>
        <v/>
      </c>
      <c r="R227" s="131" t="str">
        <f t="shared" si="164"/>
        <v/>
      </c>
      <c r="S227" s="131" t="str">
        <f t="shared" si="164"/>
        <v/>
      </c>
      <c r="T227" s="131" t="str">
        <f t="shared" si="164"/>
        <v/>
      </c>
      <c r="U227" s="131" t="str">
        <f t="shared" si="164"/>
        <v/>
      </c>
      <c r="V227" s="14"/>
      <c r="W227" s="17" t="str">
        <f>IF(C227="",IF(OR(AND($H227&lt;&gt;"",C227=""),AND($F226=$F227,$AK227&lt;&gt;""),COUNTA($H$3:$H$100002)&gt;COUNTA($H$3:$H227),$AE227&lt;&gt;""),W226,""),C227)</f>
        <v/>
      </c>
      <c r="X227" s="17" t="str">
        <f>IF(D227="",IF(OR(AND($H227&lt;&gt;"",D227=""),AND($F226=$F227,$AK227&lt;&gt;""),COUNTA($H$3:$H$100002)&gt;COUNTA($H$3:$H227),$AE227&lt;&gt;""),X226,""),D227)</f>
        <v/>
      </c>
      <c r="Y227" s="17" t="str">
        <f>IF(E227="",IF(OR(AND($H227&lt;&gt;"",E227=""),AND($F226=$F227,$AK227&lt;&gt;""),COUNTA($H$3:$H$100002)&gt;COUNTA($H$3:$H227),$AE227&lt;&gt;""),Y226,""),E227)</f>
        <v/>
      </c>
      <c r="Z227" s="27" t="str">
        <f t="shared" si="165"/>
        <v/>
      </c>
      <c r="AA227" s="2" t="str">
        <f>IF(F227="","",COUNTA($F$3:F227))</f>
        <v/>
      </c>
      <c r="AB227" s="3" t="str">
        <f>IF(F227="","",IFERROR(IF(F227&lt;&gt;"",IFERROR(INDEX(設定!$C$3:$C$303,MATCH(F227,設定!$C$3:$C$303,0),0),INDEX(設定!$C$3:$C$303,MATCH("*"&amp;F227&amp;"*",設定!$C$3:$C$303,0),0)),""),"エラー"))</f>
        <v/>
      </c>
      <c r="AC227" s="2" t="str">
        <f>IF(G227="","",COUNTA($G$3:G227))</f>
        <v/>
      </c>
      <c r="AD227" s="3" t="str">
        <f>IF(G227="","",IFERROR(IF(G227&lt;&gt;"",IFERROR(INDEX(設定!$C$3:$C$303,MATCH(G227,設定!$C$3:$C$303,0),0),INDEX(設定!$C$3:$C$303,MATCH("*"&amp;G227&amp;"*",設定!$C$3:$C$303,0),0)),""),"エラー"))</f>
        <v/>
      </c>
      <c r="AE227" s="3" t="str">
        <f>IFERROR(IF(AB227="",IF(AND(H227&lt;&gt;"",F227=""),INDEX(AB$3:AB227,MATCH(MAX(AA$3:AA227),AA$3:AA227,0),0),""),AB227),"")</f>
        <v/>
      </c>
      <c r="AF227" s="3" t="str">
        <f>IFERROR(IF(AD227="",IF(AND(H227&lt;&gt;"",G227=""),INDEX(AD$3:AD227,MATCH(MAX(AC$3:AC227),AC$3:AC227,0),0),""),AD227),"")</f>
        <v/>
      </c>
      <c r="AG227" s="2" t="str">
        <f>IF(AH227="","",IF(OR(AH227=AH226,AH227=AH228),IF(AND(E227="",AB227="",AG226&lt;&gt;""),MAX($AG$3:AG226),MAX($AG$3:AG226)+1),IF(AH226=AH227,AG226,MAX($AG$3:AG226)+1)))</f>
        <v/>
      </c>
      <c r="AH227" s="12" t="str">
        <f t="shared" si="150"/>
        <v/>
      </c>
      <c r="AI227" s="12" t="str">
        <f t="shared" si="159"/>
        <v/>
      </c>
      <c r="AJ227" s="13" t="str">
        <f t="shared" si="134"/>
        <v/>
      </c>
      <c r="AK227" s="13" t="str">
        <f t="shared" si="135"/>
        <v/>
      </c>
      <c r="AL227" s="13" t="str">
        <f>IF(OR(AJ227="",COUNTIF($AH$3:AH227,AH227)&lt;&gt;COUNTIF(AH$3:AH$100002,AH227)),"",SUMIF(AH$3:AH$100002,AH227,AJ$3:AJ$100002))</f>
        <v/>
      </c>
      <c r="AM227" s="13" t="str">
        <f>IF(OR(AK227="",COUNTIF($AH$3:AH227,AH227)&lt;&gt;COUNTIF(AH$3:AH$100002,AH227)),"",SUMIF(AH$3:AH$100002,AH227,AK$3:AK$100002))</f>
        <v/>
      </c>
      <c r="AO227" s="13" t="str">
        <f t="shared" si="151"/>
        <v/>
      </c>
      <c r="AP227" s="13" t="str">
        <f t="shared" si="151"/>
        <v/>
      </c>
      <c r="AQ227" s="13" t="str">
        <f t="shared" si="151"/>
        <v/>
      </c>
      <c r="AR227" s="13" t="str">
        <f t="shared" si="151"/>
        <v/>
      </c>
      <c r="AS227" s="13" t="str">
        <f t="shared" si="152"/>
        <v/>
      </c>
      <c r="AT227" s="13" t="str">
        <f t="shared" si="152"/>
        <v/>
      </c>
      <c r="AU227" s="13" t="str">
        <f t="shared" si="152"/>
        <v/>
      </c>
      <c r="AV227" s="13" t="str">
        <f t="shared" si="152"/>
        <v/>
      </c>
      <c r="AW227" s="86" t="str">
        <f t="shared" si="136"/>
        <v/>
      </c>
      <c r="AX227" s="59" t="str">
        <f t="shared" si="137"/>
        <v/>
      </c>
      <c r="AY227" s="63" t="str">
        <f>IF(OR($BR227="",BH227=""),"",COUNT($BR$3:$BR227))</f>
        <v/>
      </c>
      <c r="AZ227" s="13" t="str">
        <f>IF(OR($BR227="",BI227=""),"",COUNT($BR$3:$BR227))</f>
        <v/>
      </c>
      <c r="BA227" s="13" t="str">
        <f>IF(OR($BR227="",BJ227=""),"",COUNT($BR$3:$BR227))</f>
        <v/>
      </c>
      <c r="BB227" s="13" t="str">
        <f>IF(OR($BR227="",BK227=""),"",COUNT($BR$3:$BR227))</f>
        <v/>
      </c>
      <c r="BC227" s="13" t="str">
        <f>IF(OR($BR227="",BL227=""),"",COUNT($BR$3:$BR227))</f>
        <v/>
      </c>
      <c r="BD227" s="13" t="str">
        <f>IF(OR($BR227="",BM227=""),"",COUNT($BR$3:$BR227))</f>
        <v/>
      </c>
      <c r="BE227" s="13" t="str">
        <f>IF(OR($BR227="",BN227=""),"",COUNT($BR$3:$BR227))</f>
        <v/>
      </c>
      <c r="BF227" s="13" t="str">
        <f>IF(OR($BR227="",BO227=""),"",COUNT($BR$3:$BR227))</f>
        <v/>
      </c>
      <c r="BG227" s="66" t="str">
        <f>IF(Z227="","",COUNT($Z$3:Z227))</f>
        <v/>
      </c>
      <c r="BH227" s="13" t="str">
        <f>IF(AO227="","",IF(AO227=BH$2,(SUMIF($BV$3:$BV227,BH$2,$BW$3:$BW227)-SUMIF($BX$3:$BX227,BH$2,$BY$3:$BY227))*AO$1,""))</f>
        <v/>
      </c>
      <c r="BI227" s="13" t="str">
        <f>IF(AP227="","",IF(AP227=BI$2,(SUMIF($BV$3:$BV227,BI$2,$BW$3:$BW227)-SUMIF($BX$3:$BX227,BI$2,$BY$3:$BY227))*AP$1,""))</f>
        <v/>
      </c>
      <c r="BJ227" s="13" t="str">
        <f>IF(AQ227="","",IF(AQ227=BJ$2,(SUMIF($BV$3:$BV227,BJ$2,$BW$3:$BW227)-SUMIF($BX$3:$BX227,BJ$2,$BY$3:$BY227))*AQ$1,""))</f>
        <v/>
      </c>
      <c r="BK227" s="13" t="str">
        <f>IF(AR227="","",IF(AR227=BK$2,(SUMIF($BV$3:$BV227,BK$2,$BW$3:$BW227)-SUMIF($BX$3:$BX227,BK$2,$BY$3:$BY227))*AR$1,""))</f>
        <v/>
      </c>
      <c r="BL227" s="13" t="str">
        <f>IF(AS227="","",IF(AS227=BL$2,(SUMIF($BV$3:$BV227,BL$2,$BW$3:$BW227)-SUMIF($BX$3:$BX227,BL$2,$BY$3:$BY227))*AS$1,""))</f>
        <v/>
      </c>
      <c r="BM227" s="13" t="str">
        <f>IF(AT227="","",IF(AT227=BM$2,(SUMIF($BV$3:$BV227,BM$2,$BW$3:$BW227)-SUMIF($BX$3:$BX227,BM$2,$BY$3:$BY227))*AT$1,""))</f>
        <v/>
      </c>
      <c r="BN227" s="13" t="str">
        <f>IF(AU227="","",IF(AU227=BN$2,(SUMIF($BV$3:$BV227,BN$2,$BW$3:$BW227)-SUMIF($BX$3:$BX227,BN$2,$BY$3:$BY227))*AU$1,""))</f>
        <v/>
      </c>
      <c r="BO227" s="13" t="str">
        <f>IF(AV227="","",IF(AV227=BO$2,(SUMIF($BV$3:$BV227,BO$2,$BW$3:$BW227)-SUMIF($BX$3:$BX227,BO$2,$BY$3:$BY227))*AV$1,""))</f>
        <v/>
      </c>
      <c r="BP227" s="152"/>
      <c r="BQ227" s="13" t="str">
        <f t="shared" si="153"/>
        <v/>
      </c>
      <c r="BR227" s="75" t="str">
        <f t="shared" si="138"/>
        <v/>
      </c>
      <c r="BS227" s="33" t="str">
        <f t="shared" si="139"/>
        <v/>
      </c>
      <c r="BT227" s="42" t="str">
        <f t="shared" si="140"/>
        <v/>
      </c>
      <c r="BU227" s="38" t="str">
        <f t="shared" si="141"/>
        <v/>
      </c>
      <c r="BV227" s="30" t="str">
        <f t="shared" si="160"/>
        <v/>
      </c>
      <c r="BW227" s="36" t="str">
        <f t="shared" si="161"/>
        <v/>
      </c>
      <c r="BX227" s="36" t="str">
        <f t="shared" si="162"/>
        <v/>
      </c>
      <c r="BY227" s="45" t="str">
        <f t="shared" si="163"/>
        <v/>
      </c>
      <c r="BZ227" s="12" t="str">
        <f t="shared" si="142"/>
        <v/>
      </c>
      <c r="CA227" s="47" t="str">
        <f t="shared" si="143"/>
        <v/>
      </c>
      <c r="CB227" s="32" t="str">
        <f t="shared" si="144"/>
        <v/>
      </c>
      <c r="CC227" s="32" t="str">
        <f t="shared" si="145"/>
        <v/>
      </c>
      <c r="CD227" s="32" t="str">
        <f t="shared" si="146"/>
        <v/>
      </c>
      <c r="CE227" s="48"/>
      <c r="CF227" s="32" t="str">
        <f t="shared" si="154"/>
        <v/>
      </c>
      <c r="CG227" s="32" t="str">
        <f t="shared" si="155"/>
        <v/>
      </c>
      <c r="CH227" s="48"/>
    </row>
    <row r="228" spans="2:86" ht="30" customHeight="1" x14ac:dyDescent="0.2">
      <c r="B228" s="155"/>
      <c r="C228" s="117"/>
      <c r="D228" s="53"/>
      <c r="E228" s="68"/>
      <c r="F228" s="54"/>
      <c r="G228" s="54"/>
      <c r="H228" s="55"/>
      <c r="I228" s="71"/>
      <c r="J228" s="73"/>
      <c r="K228" s="56"/>
      <c r="L228" s="76" t="str">
        <f t="shared" si="158"/>
        <v/>
      </c>
      <c r="M228" s="77" t="str">
        <f t="shared" si="148"/>
        <v/>
      </c>
      <c r="N228" s="130" t="str">
        <f t="shared" si="149"/>
        <v/>
      </c>
      <c r="O228" s="131" t="str">
        <f t="shared" si="164"/>
        <v/>
      </c>
      <c r="P228" s="131" t="str">
        <f t="shared" si="164"/>
        <v/>
      </c>
      <c r="Q228" s="131" t="str">
        <f t="shared" si="164"/>
        <v/>
      </c>
      <c r="R228" s="131" t="str">
        <f t="shared" si="164"/>
        <v/>
      </c>
      <c r="S228" s="131" t="str">
        <f t="shared" si="164"/>
        <v/>
      </c>
      <c r="T228" s="131" t="str">
        <f t="shared" si="164"/>
        <v/>
      </c>
      <c r="U228" s="131" t="str">
        <f t="shared" si="164"/>
        <v/>
      </c>
      <c r="V228" s="14"/>
      <c r="W228" s="17" t="str">
        <f>IF(C228="",IF(OR(AND($H228&lt;&gt;"",C228=""),AND($F227=$F228,$AK228&lt;&gt;""),COUNTA($H$3:$H$100002)&gt;COUNTA($H$3:$H228),$AE228&lt;&gt;""),W227,""),C228)</f>
        <v/>
      </c>
      <c r="X228" s="17" t="str">
        <f>IF(D228="",IF(OR(AND($H228&lt;&gt;"",D228=""),AND($F227=$F228,$AK228&lt;&gt;""),COUNTA($H$3:$H$100002)&gt;COUNTA($H$3:$H228),$AE228&lt;&gt;""),X227,""),D228)</f>
        <v/>
      </c>
      <c r="Y228" s="17" t="str">
        <f>IF(E228="",IF(OR(AND($H228&lt;&gt;"",E228=""),AND($F227=$F228,$AK228&lt;&gt;""),COUNTA($H$3:$H$100002)&gt;COUNTA($H$3:$H228),$AE228&lt;&gt;""),Y227,""),E228)</f>
        <v/>
      </c>
      <c r="Z228" s="27" t="str">
        <f t="shared" si="165"/>
        <v/>
      </c>
      <c r="AA228" s="2" t="str">
        <f>IF(F228="","",COUNTA($F$3:F228))</f>
        <v/>
      </c>
      <c r="AB228" s="3" t="str">
        <f>IF(F228="","",IFERROR(IF(F228&lt;&gt;"",IFERROR(INDEX(設定!$C$3:$C$303,MATCH(F228,設定!$C$3:$C$303,0),0),INDEX(設定!$C$3:$C$303,MATCH("*"&amp;F228&amp;"*",設定!$C$3:$C$303,0),0)),""),"エラー"))</f>
        <v/>
      </c>
      <c r="AC228" s="2" t="str">
        <f>IF(G228="","",COUNTA($G$3:G228))</f>
        <v/>
      </c>
      <c r="AD228" s="3" t="str">
        <f>IF(G228="","",IFERROR(IF(G228&lt;&gt;"",IFERROR(INDEX(設定!$C$3:$C$303,MATCH(G228,設定!$C$3:$C$303,0),0),INDEX(設定!$C$3:$C$303,MATCH("*"&amp;G228&amp;"*",設定!$C$3:$C$303,0),0)),""),"エラー"))</f>
        <v/>
      </c>
      <c r="AE228" s="3" t="str">
        <f>IFERROR(IF(AB228="",IF(AND(H228&lt;&gt;"",F228=""),INDEX(AB$3:AB228,MATCH(MAX(AA$3:AA228),AA$3:AA228,0),0),""),AB228),"")</f>
        <v/>
      </c>
      <c r="AF228" s="3" t="str">
        <f>IFERROR(IF(AD228="",IF(AND(H228&lt;&gt;"",G228=""),INDEX(AD$3:AD228,MATCH(MAX(AC$3:AC228),AC$3:AC228,0),0),""),AD228),"")</f>
        <v/>
      </c>
      <c r="AG228" s="2" t="str">
        <f>IF(AH228="","",IF(OR(AH228=AH227,AH228=AH229),IF(AND(E228="",AB228="",AG227&lt;&gt;""),MAX($AG$3:AG227),MAX($AG$3:AG227)+1),IF(AH227=AH228,AG227,MAX($AG$3:AG227)+1)))</f>
        <v/>
      </c>
      <c r="AH228" s="12" t="str">
        <f t="shared" si="150"/>
        <v/>
      </c>
      <c r="AI228" s="12" t="str">
        <f t="shared" si="159"/>
        <v/>
      </c>
      <c r="AJ228" s="13" t="str">
        <f t="shared" si="134"/>
        <v/>
      </c>
      <c r="AK228" s="13" t="str">
        <f t="shared" si="135"/>
        <v/>
      </c>
      <c r="AL228" s="13" t="str">
        <f>IF(OR(AJ228="",COUNTIF($AH$3:AH228,AH228)&lt;&gt;COUNTIF(AH$3:AH$100002,AH228)),"",SUMIF(AH$3:AH$100002,AH228,AJ$3:AJ$100002))</f>
        <v/>
      </c>
      <c r="AM228" s="13" t="str">
        <f>IF(OR(AK228="",COUNTIF($AH$3:AH228,AH228)&lt;&gt;COUNTIF(AH$3:AH$100002,AH228)),"",SUMIF(AH$3:AH$100002,AH228,AK$3:AK$100002))</f>
        <v/>
      </c>
      <c r="AO228" s="13" t="str">
        <f t="shared" si="151"/>
        <v/>
      </c>
      <c r="AP228" s="13" t="str">
        <f t="shared" si="151"/>
        <v/>
      </c>
      <c r="AQ228" s="13" t="str">
        <f t="shared" si="151"/>
        <v/>
      </c>
      <c r="AR228" s="13" t="str">
        <f t="shared" si="151"/>
        <v/>
      </c>
      <c r="AS228" s="13" t="str">
        <f t="shared" si="152"/>
        <v/>
      </c>
      <c r="AT228" s="13" t="str">
        <f t="shared" si="152"/>
        <v/>
      </c>
      <c r="AU228" s="13" t="str">
        <f t="shared" si="152"/>
        <v/>
      </c>
      <c r="AV228" s="13" t="str">
        <f t="shared" si="152"/>
        <v/>
      </c>
      <c r="AW228" s="86" t="str">
        <f t="shared" si="136"/>
        <v/>
      </c>
      <c r="AX228" s="59" t="str">
        <f t="shared" si="137"/>
        <v/>
      </c>
      <c r="AY228" s="63" t="str">
        <f>IF(OR($BR228="",BH228=""),"",COUNT($BR$3:$BR228))</f>
        <v/>
      </c>
      <c r="AZ228" s="13" t="str">
        <f>IF(OR($BR228="",BI228=""),"",COUNT($BR$3:$BR228))</f>
        <v/>
      </c>
      <c r="BA228" s="13" t="str">
        <f>IF(OR($BR228="",BJ228=""),"",COUNT($BR$3:$BR228))</f>
        <v/>
      </c>
      <c r="BB228" s="13" t="str">
        <f>IF(OR($BR228="",BK228=""),"",COUNT($BR$3:$BR228))</f>
        <v/>
      </c>
      <c r="BC228" s="13" t="str">
        <f>IF(OR($BR228="",BL228=""),"",COUNT($BR$3:$BR228))</f>
        <v/>
      </c>
      <c r="BD228" s="13" t="str">
        <f>IF(OR($BR228="",BM228=""),"",COUNT($BR$3:$BR228))</f>
        <v/>
      </c>
      <c r="BE228" s="13" t="str">
        <f>IF(OR($BR228="",BN228=""),"",COUNT($BR$3:$BR228))</f>
        <v/>
      </c>
      <c r="BF228" s="13" t="str">
        <f>IF(OR($BR228="",BO228=""),"",COUNT($BR$3:$BR228))</f>
        <v/>
      </c>
      <c r="BG228" s="66" t="str">
        <f>IF(Z228="","",COUNT($Z$3:Z228))</f>
        <v/>
      </c>
      <c r="BH228" s="13" t="str">
        <f>IF(AO228="","",IF(AO228=BH$2,(SUMIF($BV$3:$BV228,BH$2,$BW$3:$BW228)-SUMIF($BX$3:$BX228,BH$2,$BY$3:$BY228))*AO$1,""))</f>
        <v/>
      </c>
      <c r="BI228" s="13" t="str">
        <f>IF(AP228="","",IF(AP228=BI$2,(SUMIF($BV$3:$BV228,BI$2,$BW$3:$BW228)-SUMIF($BX$3:$BX228,BI$2,$BY$3:$BY228))*AP$1,""))</f>
        <v/>
      </c>
      <c r="BJ228" s="13" t="str">
        <f>IF(AQ228="","",IF(AQ228=BJ$2,(SUMIF($BV$3:$BV228,BJ$2,$BW$3:$BW228)-SUMIF($BX$3:$BX228,BJ$2,$BY$3:$BY228))*AQ$1,""))</f>
        <v/>
      </c>
      <c r="BK228" s="13" t="str">
        <f>IF(AR228="","",IF(AR228=BK$2,(SUMIF($BV$3:$BV228,BK$2,$BW$3:$BW228)-SUMIF($BX$3:$BX228,BK$2,$BY$3:$BY228))*AR$1,""))</f>
        <v/>
      </c>
      <c r="BL228" s="13" t="str">
        <f>IF(AS228="","",IF(AS228=BL$2,(SUMIF($BV$3:$BV228,BL$2,$BW$3:$BW228)-SUMIF($BX$3:$BX228,BL$2,$BY$3:$BY228))*AS$1,""))</f>
        <v/>
      </c>
      <c r="BM228" s="13" t="str">
        <f>IF(AT228="","",IF(AT228=BM$2,(SUMIF($BV$3:$BV228,BM$2,$BW$3:$BW228)-SUMIF($BX$3:$BX228,BM$2,$BY$3:$BY228))*AT$1,""))</f>
        <v/>
      </c>
      <c r="BN228" s="13" t="str">
        <f>IF(AU228="","",IF(AU228=BN$2,(SUMIF($BV$3:$BV228,BN$2,$BW$3:$BW228)-SUMIF($BX$3:$BX228,BN$2,$BY$3:$BY228))*AU$1,""))</f>
        <v/>
      </c>
      <c r="BO228" s="13" t="str">
        <f>IF(AV228="","",IF(AV228=BO$2,(SUMIF($BV$3:$BV228,BO$2,$BW$3:$BW228)-SUMIF($BX$3:$BX228,BO$2,$BY$3:$BY228))*AV$1,""))</f>
        <v/>
      </c>
      <c r="BP228" s="152"/>
      <c r="BQ228" s="13" t="str">
        <f t="shared" si="153"/>
        <v/>
      </c>
      <c r="BR228" s="75" t="str">
        <f t="shared" si="138"/>
        <v/>
      </c>
      <c r="BS228" s="33" t="str">
        <f t="shared" si="139"/>
        <v/>
      </c>
      <c r="BT228" s="42" t="str">
        <f t="shared" si="140"/>
        <v/>
      </c>
      <c r="BU228" s="38" t="str">
        <f t="shared" si="141"/>
        <v/>
      </c>
      <c r="BV228" s="30" t="str">
        <f t="shared" si="160"/>
        <v/>
      </c>
      <c r="BW228" s="36" t="str">
        <f t="shared" si="161"/>
        <v/>
      </c>
      <c r="BX228" s="36" t="str">
        <f t="shared" si="162"/>
        <v/>
      </c>
      <c r="BY228" s="45" t="str">
        <f t="shared" si="163"/>
        <v/>
      </c>
      <c r="BZ228" s="12" t="str">
        <f t="shared" si="142"/>
        <v/>
      </c>
      <c r="CA228" s="47" t="str">
        <f t="shared" si="143"/>
        <v/>
      </c>
      <c r="CB228" s="32" t="str">
        <f t="shared" si="144"/>
        <v/>
      </c>
      <c r="CC228" s="32" t="str">
        <f t="shared" si="145"/>
        <v/>
      </c>
      <c r="CD228" s="32" t="str">
        <f t="shared" si="146"/>
        <v/>
      </c>
      <c r="CE228" s="48"/>
      <c r="CF228" s="32" t="str">
        <f t="shared" si="154"/>
        <v/>
      </c>
      <c r="CG228" s="32" t="str">
        <f t="shared" si="155"/>
        <v/>
      </c>
      <c r="CH228" s="48"/>
    </row>
    <row r="229" spans="2:86" ht="30" customHeight="1" x14ac:dyDescent="0.2">
      <c r="B229" s="155"/>
      <c r="C229" s="117"/>
      <c r="D229" s="53"/>
      <c r="E229" s="68"/>
      <c r="F229" s="54"/>
      <c r="G229" s="54"/>
      <c r="H229" s="55"/>
      <c r="I229" s="71"/>
      <c r="J229" s="73"/>
      <c r="K229" s="56"/>
      <c r="L229" s="76" t="str">
        <f t="shared" si="158"/>
        <v/>
      </c>
      <c r="M229" s="77" t="str">
        <f t="shared" si="148"/>
        <v/>
      </c>
      <c r="N229" s="130" t="str">
        <f t="shared" si="149"/>
        <v/>
      </c>
      <c r="O229" s="131" t="str">
        <f t="shared" si="164"/>
        <v/>
      </c>
      <c r="P229" s="131" t="str">
        <f t="shared" si="164"/>
        <v/>
      </c>
      <c r="Q229" s="131" t="str">
        <f t="shared" si="164"/>
        <v/>
      </c>
      <c r="R229" s="131" t="str">
        <f t="shared" si="164"/>
        <v/>
      </c>
      <c r="S229" s="131" t="str">
        <f t="shared" si="164"/>
        <v/>
      </c>
      <c r="T229" s="131" t="str">
        <f t="shared" si="164"/>
        <v/>
      </c>
      <c r="U229" s="131" t="str">
        <f t="shared" si="164"/>
        <v/>
      </c>
      <c r="V229" s="14"/>
      <c r="W229" s="17" t="str">
        <f>IF(C229="",IF(OR(AND($H229&lt;&gt;"",C229=""),AND($F228=$F229,$AK229&lt;&gt;""),COUNTA($H$3:$H$100002)&gt;COUNTA($H$3:$H229),$AE229&lt;&gt;""),W228,""),C229)</f>
        <v/>
      </c>
      <c r="X229" s="17" t="str">
        <f>IF(D229="",IF(OR(AND($H229&lt;&gt;"",D229=""),AND($F228=$F229,$AK229&lt;&gt;""),COUNTA($H$3:$H$100002)&gt;COUNTA($H$3:$H229),$AE229&lt;&gt;""),X228,""),D229)</f>
        <v/>
      </c>
      <c r="Y229" s="17" t="str">
        <f>IF(E229="",IF(OR(AND($H229&lt;&gt;"",E229=""),AND($F228=$F229,$AK229&lt;&gt;""),COUNTA($H$3:$H$100002)&gt;COUNTA($H$3:$H229),$AE229&lt;&gt;""),Y228,""),E229)</f>
        <v/>
      </c>
      <c r="Z229" s="27" t="str">
        <f t="shared" si="165"/>
        <v/>
      </c>
      <c r="AA229" s="2" t="str">
        <f>IF(F229="","",COUNTA($F$3:F229))</f>
        <v/>
      </c>
      <c r="AB229" s="3" t="str">
        <f>IF(F229="","",IFERROR(IF(F229&lt;&gt;"",IFERROR(INDEX(設定!$C$3:$C$303,MATCH(F229,設定!$C$3:$C$303,0),0),INDEX(設定!$C$3:$C$303,MATCH("*"&amp;F229&amp;"*",設定!$C$3:$C$303,0),0)),""),"エラー"))</f>
        <v/>
      </c>
      <c r="AC229" s="2" t="str">
        <f>IF(G229="","",COUNTA($G$3:G229))</f>
        <v/>
      </c>
      <c r="AD229" s="3" t="str">
        <f>IF(G229="","",IFERROR(IF(G229&lt;&gt;"",IFERROR(INDEX(設定!$C$3:$C$303,MATCH(G229,設定!$C$3:$C$303,0),0),INDEX(設定!$C$3:$C$303,MATCH("*"&amp;G229&amp;"*",設定!$C$3:$C$303,0),0)),""),"エラー"))</f>
        <v/>
      </c>
      <c r="AE229" s="3" t="str">
        <f>IFERROR(IF(AB229="",IF(AND(H229&lt;&gt;"",F229=""),INDEX(AB$3:AB229,MATCH(MAX(AA$3:AA229),AA$3:AA229,0),0),""),AB229),"")</f>
        <v/>
      </c>
      <c r="AF229" s="3" t="str">
        <f>IFERROR(IF(AD229="",IF(AND(H229&lt;&gt;"",G229=""),INDEX(AD$3:AD229,MATCH(MAX(AC$3:AC229),AC$3:AC229,0),0),""),AD229),"")</f>
        <v/>
      </c>
      <c r="AG229" s="2" t="str">
        <f>IF(AH229="","",IF(OR(AH229=AH228,AH229=AH230),IF(AND(E229="",AB229="",AG228&lt;&gt;""),MAX($AG$3:AG228),MAX($AG$3:AG228)+1),IF(AH228=AH229,AG228,MAX($AG$3:AG228)+1)))</f>
        <v/>
      </c>
      <c r="AH229" s="12" t="str">
        <f t="shared" si="150"/>
        <v/>
      </c>
      <c r="AI229" s="12" t="str">
        <f t="shared" si="159"/>
        <v/>
      </c>
      <c r="AJ229" s="13" t="str">
        <f t="shared" si="134"/>
        <v/>
      </c>
      <c r="AK229" s="13" t="str">
        <f t="shared" si="135"/>
        <v/>
      </c>
      <c r="AL229" s="13" t="str">
        <f>IF(OR(AJ229="",COUNTIF($AH$3:AH229,AH229)&lt;&gt;COUNTIF(AH$3:AH$100002,AH229)),"",SUMIF(AH$3:AH$100002,AH229,AJ$3:AJ$100002))</f>
        <v/>
      </c>
      <c r="AM229" s="13" t="str">
        <f>IF(OR(AK229="",COUNTIF($AH$3:AH229,AH229)&lt;&gt;COUNTIF(AH$3:AH$100002,AH229)),"",SUMIF(AH$3:AH$100002,AH229,AK$3:AK$100002))</f>
        <v/>
      </c>
      <c r="AO229" s="13" t="str">
        <f t="shared" si="151"/>
        <v/>
      </c>
      <c r="AP229" s="13" t="str">
        <f t="shared" si="151"/>
        <v/>
      </c>
      <c r="AQ229" s="13" t="str">
        <f t="shared" si="151"/>
        <v/>
      </c>
      <c r="AR229" s="13" t="str">
        <f t="shared" si="151"/>
        <v/>
      </c>
      <c r="AS229" s="13" t="str">
        <f t="shared" si="152"/>
        <v/>
      </c>
      <c r="AT229" s="13" t="str">
        <f t="shared" si="152"/>
        <v/>
      </c>
      <c r="AU229" s="13" t="str">
        <f t="shared" si="152"/>
        <v/>
      </c>
      <c r="AV229" s="13" t="str">
        <f t="shared" si="152"/>
        <v/>
      </c>
      <c r="AW229" s="86" t="str">
        <f t="shared" si="136"/>
        <v/>
      </c>
      <c r="AX229" s="59" t="str">
        <f t="shared" si="137"/>
        <v/>
      </c>
      <c r="AY229" s="63" t="str">
        <f>IF(OR($BR229="",BH229=""),"",COUNT($BR$3:$BR229))</f>
        <v/>
      </c>
      <c r="AZ229" s="13" t="str">
        <f>IF(OR($BR229="",BI229=""),"",COUNT($BR$3:$BR229))</f>
        <v/>
      </c>
      <c r="BA229" s="13" t="str">
        <f>IF(OR($BR229="",BJ229=""),"",COUNT($BR$3:$BR229))</f>
        <v/>
      </c>
      <c r="BB229" s="13" t="str">
        <f>IF(OR($BR229="",BK229=""),"",COUNT($BR$3:$BR229))</f>
        <v/>
      </c>
      <c r="BC229" s="13" t="str">
        <f>IF(OR($BR229="",BL229=""),"",COUNT($BR$3:$BR229))</f>
        <v/>
      </c>
      <c r="BD229" s="13" t="str">
        <f>IF(OR($BR229="",BM229=""),"",COUNT($BR$3:$BR229))</f>
        <v/>
      </c>
      <c r="BE229" s="13" t="str">
        <f>IF(OR($BR229="",BN229=""),"",COUNT($BR$3:$BR229))</f>
        <v/>
      </c>
      <c r="BF229" s="13" t="str">
        <f>IF(OR($BR229="",BO229=""),"",COUNT($BR$3:$BR229))</f>
        <v/>
      </c>
      <c r="BG229" s="66" t="str">
        <f>IF(Z229="","",COUNT($Z$3:Z229))</f>
        <v/>
      </c>
      <c r="BH229" s="13" t="str">
        <f>IF(AO229="","",IF(AO229=BH$2,(SUMIF($BV$3:$BV229,BH$2,$BW$3:$BW229)-SUMIF($BX$3:$BX229,BH$2,$BY$3:$BY229))*AO$1,""))</f>
        <v/>
      </c>
      <c r="BI229" s="13" t="str">
        <f>IF(AP229="","",IF(AP229=BI$2,(SUMIF($BV$3:$BV229,BI$2,$BW$3:$BW229)-SUMIF($BX$3:$BX229,BI$2,$BY$3:$BY229))*AP$1,""))</f>
        <v/>
      </c>
      <c r="BJ229" s="13" t="str">
        <f>IF(AQ229="","",IF(AQ229=BJ$2,(SUMIF($BV$3:$BV229,BJ$2,$BW$3:$BW229)-SUMIF($BX$3:$BX229,BJ$2,$BY$3:$BY229))*AQ$1,""))</f>
        <v/>
      </c>
      <c r="BK229" s="13" t="str">
        <f>IF(AR229="","",IF(AR229=BK$2,(SUMIF($BV$3:$BV229,BK$2,$BW$3:$BW229)-SUMIF($BX$3:$BX229,BK$2,$BY$3:$BY229))*AR$1,""))</f>
        <v/>
      </c>
      <c r="BL229" s="13" t="str">
        <f>IF(AS229="","",IF(AS229=BL$2,(SUMIF($BV$3:$BV229,BL$2,$BW$3:$BW229)-SUMIF($BX$3:$BX229,BL$2,$BY$3:$BY229))*AS$1,""))</f>
        <v/>
      </c>
      <c r="BM229" s="13" t="str">
        <f>IF(AT229="","",IF(AT229=BM$2,(SUMIF($BV$3:$BV229,BM$2,$BW$3:$BW229)-SUMIF($BX$3:$BX229,BM$2,$BY$3:$BY229))*AT$1,""))</f>
        <v/>
      </c>
      <c r="BN229" s="13" t="str">
        <f>IF(AU229="","",IF(AU229=BN$2,(SUMIF($BV$3:$BV229,BN$2,$BW$3:$BW229)-SUMIF($BX$3:$BX229,BN$2,$BY$3:$BY229))*AU$1,""))</f>
        <v/>
      </c>
      <c r="BO229" s="13" t="str">
        <f>IF(AV229="","",IF(AV229=BO$2,(SUMIF($BV$3:$BV229,BO$2,$BW$3:$BW229)-SUMIF($BX$3:$BX229,BO$2,$BY$3:$BY229))*AV$1,""))</f>
        <v/>
      </c>
      <c r="BP229" s="152"/>
      <c r="BQ229" s="13" t="str">
        <f t="shared" si="153"/>
        <v/>
      </c>
      <c r="BR229" s="75" t="str">
        <f t="shared" si="138"/>
        <v/>
      </c>
      <c r="BS229" s="33" t="str">
        <f t="shared" si="139"/>
        <v/>
      </c>
      <c r="BT229" s="42" t="str">
        <f t="shared" si="140"/>
        <v/>
      </c>
      <c r="BU229" s="38" t="str">
        <f t="shared" si="141"/>
        <v/>
      </c>
      <c r="BV229" s="30" t="str">
        <f t="shared" si="160"/>
        <v/>
      </c>
      <c r="BW229" s="36" t="str">
        <f t="shared" si="161"/>
        <v/>
      </c>
      <c r="BX229" s="36" t="str">
        <f t="shared" si="162"/>
        <v/>
      </c>
      <c r="BY229" s="45" t="str">
        <f t="shared" si="163"/>
        <v/>
      </c>
      <c r="BZ229" s="12" t="str">
        <f t="shared" si="142"/>
        <v/>
      </c>
      <c r="CA229" s="47" t="str">
        <f t="shared" si="143"/>
        <v/>
      </c>
      <c r="CB229" s="32" t="str">
        <f t="shared" si="144"/>
        <v/>
      </c>
      <c r="CC229" s="32" t="str">
        <f t="shared" si="145"/>
        <v/>
      </c>
      <c r="CD229" s="32" t="str">
        <f t="shared" si="146"/>
        <v/>
      </c>
      <c r="CE229" s="48"/>
      <c r="CF229" s="32" t="str">
        <f t="shared" si="154"/>
        <v/>
      </c>
      <c r="CG229" s="32" t="str">
        <f t="shared" si="155"/>
        <v/>
      </c>
      <c r="CH229" s="48"/>
    </row>
    <row r="230" spans="2:86" ht="30" customHeight="1" x14ac:dyDescent="0.2">
      <c r="B230" s="155"/>
      <c r="C230" s="117"/>
      <c r="D230" s="53"/>
      <c r="E230" s="68"/>
      <c r="F230" s="54"/>
      <c r="G230" s="54"/>
      <c r="H230" s="55"/>
      <c r="I230" s="71"/>
      <c r="J230" s="73"/>
      <c r="K230" s="56"/>
      <c r="L230" s="76" t="str">
        <f t="shared" si="158"/>
        <v/>
      </c>
      <c r="M230" s="77" t="str">
        <f t="shared" si="148"/>
        <v/>
      </c>
      <c r="N230" s="130" t="str">
        <f t="shared" si="149"/>
        <v/>
      </c>
      <c r="O230" s="131" t="str">
        <f t="shared" si="164"/>
        <v/>
      </c>
      <c r="P230" s="131" t="str">
        <f t="shared" si="164"/>
        <v/>
      </c>
      <c r="Q230" s="131" t="str">
        <f t="shared" si="164"/>
        <v/>
      </c>
      <c r="R230" s="131" t="str">
        <f t="shared" si="164"/>
        <v/>
      </c>
      <c r="S230" s="131" t="str">
        <f t="shared" si="164"/>
        <v/>
      </c>
      <c r="T230" s="131" t="str">
        <f t="shared" si="164"/>
        <v/>
      </c>
      <c r="U230" s="131" t="str">
        <f t="shared" si="164"/>
        <v/>
      </c>
      <c r="V230" s="14"/>
      <c r="W230" s="17" t="str">
        <f>IF(C230="",IF(OR(AND($H230&lt;&gt;"",C230=""),AND($F229=$F230,$AK230&lt;&gt;""),COUNTA($H$3:$H$100002)&gt;COUNTA($H$3:$H230),$AE230&lt;&gt;""),W229,""),C230)</f>
        <v/>
      </c>
      <c r="X230" s="17" t="str">
        <f>IF(D230="",IF(OR(AND($H230&lt;&gt;"",D230=""),AND($F229=$F230,$AK230&lt;&gt;""),COUNTA($H$3:$H$100002)&gt;COUNTA($H$3:$H230),$AE230&lt;&gt;""),X229,""),D230)</f>
        <v/>
      </c>
      <c r="Y230" s="17" t="str">
        <f>IF(E230="",IF(OR(AND($H230&lt;&gt;"",E230=""),AND($F229=$F230,$AK230&lt;&gt;""),COUNTA($H$3:$H$100002)&gt;COUNTA($H$3:$H230),$AE230&lt;&gt;""),Y229,""),E230)</f>
        <v/>
      </c>
      <c r="Z230" s="27" t="str">
        <f t="shared" si="165"/>
        <v/>
      </c>
      <c r="AA230" s="2" t="str">
        <f>IF(F230="","",COUNTA($F$3:F230))</f>
        <v/>
      </c>
      <c r="AB230" s="3" t="str">
        <f>IF(F230="","",IFERROR(IF(F230&lt;&gt;"",IFERROR(INDEX(設定!$C$3:$C$303,MATCH(F230,設定!$C$3:$C$303,0),0),INDEX(設定!$C$3:$C$303,MATCH("*"&amp;F230&amp;"*",設定!$C$3:$C$303,0),0)),""),"エラー"))</f>
        <v/>
      </c>
      <c r="AC230" s="2" t="str">
        <f>IF(G230="","",COUNTA($G$3:G230))</f>
        <v/>
      </c>
      <c r="AD230" s="3" t="str">
        <f>IF(G230="","",IFERROR(IF(G230&lt;&gt;"",IFERROR(INDEX(設定!$C$3:$C$303,MATCH(G230,設定!$C$3:$C$303,0),0),INDEX(設定!$C$3:$C$303,MATCH("*"&amp;G230&amp;"*",設定!$C$3:$C$303,0),0)),""),"エラー"))</f>
        <v/>
      </c>
      <c r="AE230" s="3" t="str">
        <f>IFERROR(IF(AB230="",IF(AND(H230&lt;&gt;"",F230=""),INDEX(AB$3:AB230,MATCH(MAX(AA$3:AA230),AA$3:AA230,0),0),""),AB230),"")</f>
        <v/>
      </c>
      <c r="AF230" s="3" t="str">
        <f>IFERROR(IF(AD230="",IF(AND(H230&lt;&gt;"",G230=""),INDEX(AD$3:AD230,MATCH(MAX(AC$3:AC230),AC$3:AC230,0),0),""),AD230),"")</f>
        <v/>
      </c>
      <c r="AG230" s="2" t="str">
        <f>IF(AH230="","",IF(OR(AH230=AH229,AH230=AH231),IF(AND(E230="",AB230="",AG229&lt;&gt;""),MAX($AG$3:AG229),MAX($AG$3:AG229)+1),IF(AH229=AH230,AG229,MAX($AG$3:AG229)+1)))</f>
        <v/>
      </c>
      <c r="AH230" s="12" t="str">
        <f t="shared" si="150"/>
        <v/>
      </c>
      <c r="AI230" s="12" t="str">
        <f t="shared" si="159"/>
        <v/>
      </c>
      <c r="AJ230" s="13" t="str">
        <f t="shared" si="134"/>
        <v/>
      </c>
      <c r="AK230" s="13" t="str">
        <f t="shared" si="135"/>
        <v/>
      </c>
      <c r="AL230" s="13" t="str">
        <f>IF(OR(AJ230="",COUNTIF($AH$3:AH230,AH230)&lt;&gt;COUNTIF(AH$3:AH$100002,AH230)),"",SUMIF(AH$3:AH$100002,AH230,AJ$3:AJ$100002))</f>
        <v/>
      </c>
      <c r="AM230" s="13" t="str">
        <f>IF(OR(AK230="",COUNTIF($AH$3:AH230,AH230)&lt;&gt;COUNTIF(AH$3:AH$100002,AH230)),"",SUMIF(AH$3:AH$100002,AH230,AK$3:AK$100002))</f>
        <v/>
      </c>
      <c r="AO230" s="13" t="str">
        <f t="shared" si="151"/>
        <v/>
      </c>
      <c r="AP230" s="13" t="str">
        <f t="shared" si="151"/>
        <v/>
      </c>
      <c r="AQ230" s="13" t="str">
        <f t="shared" si="151"/>
        <v/>
      </c>
      <c r="AR230" s="13" t="str">
        <f t="shared" si="151"/>
        <v/>
      </c>
      <c r="AS230" s="13" t="str">
        <f t="shared" si="152"/>
        <v/>
      </c>
      <c r="AT230" s="13" t="str">
        <f t="shared" si="152"/>
        <v/>
      </c>
      <c r="AU230" s="13" t="str">
        <f t="shared" si="152"/>
        <v/>
      </c>
      <c r="AV230" s="13" t="str">
        <f t="shared" si="152"/>
        <v/>
      </c>
      <c r="AW230" s="86" t="str">
        <f t="shared" si="136"/>
        <v/>
      </c>
      <c r="AX230" s="59" t="str">
        <f t="shared" si="137"/>
        <v/>
      </c>
      <c r="AY230" s="63" t="str">
        <f>IF(OR($BR230="",BH230=""),"",COUNT($BR$3:$BR230))</f>
        <v/>
      </c>
      <c r="AZ230" s="13" t="str">
        <f>IF(OR($BR230="",BI230=""),"",COUNT($BR$3:$BR230))</f>
        <v/>
      </c>
      <c r="BA230" s="13" t="str">
        <f>IF(OR($BR230="",BJ230=""),"",COUNT($BR$3:$BR230))</f>
        <v/>
      </c>
      <c r="BB230" s="13" t="str">
        <f>IF(OR($BR230="",BK230=""),"",COUNT($BR$3:$BR230))</f>
        <v/>
      </c>
      <c r="BC230" s="13" t="str">
        <f>IF(OR($BR230="",BL230=""),"",COUNT($BR$3:$BR230))</f>
        <v/>
      </c>
      <c r="BD230" s="13" t="str">
        <f>IF(OR($BR230="",BM230=""),"",COUNT($BR$3:$BR230))</f>
        <v/>
      </c>
      <c r="BE230" s="13" t="str">
        <f>IF(OR($BR230="",BN230=""),"",COUNT($BR$3:$BR230))</f>
        <v/>
      </c>
      <c r="BF230" s="13" t="str">
        <f>IF(OR($BR230="",BO230=""),"",COUNT($BR$3:$BR230))</f>
        <v/>
      </c>
      <c r="BG230" s="66" t="str">
        <f>IF(Z230="","",COUNT($Z$3:Z230))</f>
        <v/>
      </c>
      <c r="BH230" s="13" t="str">
        <f>IF(AO230="","",IF(AO230=BH$2,(SUMIF($BV$3:$BV230,BH$2,$BW$3:$BW230)-SUMIF($BX$3:$BX230,BH$2,$BY$3:$BY230))*AO$1,""))</f>
        <v/>
      </c>
      <c r="BI230" s="13" t="str">
        <f>IF(AP230="","",IF(AP230=BI$2,(SUMIF($BV$3:$BV230,BI$2,$BW$3:$BW230)-SUMIF($BX$3:$BX230,BI$2,$BY$3:$BY230))*AP$1,""))</f>
        <v/>
      </c>
      <c r="BJ230" s="13" t="str">
        <f>IF(AQ230="","",IF(AQ230=BJ$2,(SUMIF($BV$3:$BV230,BJ$2,$BW$3:$BW230)-SUMIF($BX$3:$BX230,BJ$2,$BY$3:$BY230))*AQ$1,""))</f>
        <v/>
      </c>
      <c r="BK230" s="13" t="str">
        <f>IF(AR230="","",IF(AR230=BK$2,(SUMIF($BV$3:$BV230,BK$2,$BW$3:$BW230)-SUMIF($BX$3:$BX230,BK$2,$BY$3:$BY230))*AR$1,""))</f>
        <v/>
      </c>
      <c r="BL230" s="13" t="str">
        <f>IF(AS230="","",IF(AS230=BL$2,(SUMIF($BV$3:$BV230,BL$2,$BW$3:$BW230)-SUMIF($BX$3:$BX230,BL$2,$BY$3:$BY230))*AS$1,""))</f>
        <v/>
      </c>
      <c r="BM230" s="13" t="str">
        <f>IF(AT230="","",IF(AT230=BM$2,(SUMIF($BV$3:$BV230,BM$2,$BW$3:$BW230)-SUMIF($BX$3:$BX230,BM$2,$BY$3:$BY230))*AT$1,""))</f>
        <v/>
      </c>
      <c r="BN230" s="13" t="str">
        <f>IF(AU230="","",IF(AU230=BN$2,(SUMIF($BV$3:$BV230,BN$2,$BW$3:$BW230)-SUMIF($BX$3:$BX230,BN$2,$BY$3:$BY230))*AU$1,""))</f>
        <v/>
      </c>
      <c r="BO230" s="13" t="str">
        <f>IF(AV230="","",IF(AV230=BO$2,(SUMIF($BV$3:$BV230,BO$2,$BW$3:$BW230)-SUMIF($BX$3:$BX230,BO$2,$BY$3:$BY230))*AV$1,""))</f>
        <v/>
      </c>
      <c r="BP230" s="152"/>
      <c r="BQ230" s="13" t="str">
        <f t="shared" si="153"/>
        <v/>
      </c>
      <c r="BR230" s="75" t="str">
        <f t="shared" si="138"/>
        <v/>
      </c>
      <c r="BS230" s="33" t="str">
        <f t="shared" si="139"/>
        <v/>
      </c>
      <c r="BT230" s="42" t="str">
        <f t="shared" si="140"/>
        <v/>
      </c>
      <c r="BU230" s="38" t="str">
        <f t="shared" si="141"/>
        <v/>
      </c>
      <c r="BV230" s="30" t="str">
        <f t="shared" si="160"/>
        <v/>
      </c>
      <c r="BW230" s="36" t="str">
        <f t="shared" si="161"/>
        <v/>
      </c>
      <c r="BX230" s="36" t="str">
        <f t="shared" si="162"/>
        <v/>
      </c>
      <c r="BY230" s="45" t="str">
        <f t="shared" si="163"/>
        <v/>
      </c>
      <c r="BZ230" s="12" t="str">
        <f t="shared" si="142"/>
        <v/>
      </c>
      <c r="CA230" s="47" t="str">
        <f t="shared" si="143"/>
        <v/>
      </c>
      <c r="CB230" s="32" t="str">
        <f t="shared" si="144"/>
        <v/>
      </c>
      <c r="CC230" s="32" t="str">
        <f t="shared" si="145"/>
        <v/>
      </c>
      <c r="CD230" s="32" t="str">
        <f t="shared" si="146"/>
        <v/>
      </c>
      <c r="CE230" s="48"/>
      <c r="CF230" s="32" t="str">
        <f t="shared" si="154"/>
        <v/>
      </c>
      <c r="CG230" s="32" t="str">
        <f t="shared" si="155"/>
        <v/>
      </c>
      <c r="CH230" s="48"/>
    </row>
    <row r="231" spans="2:86" ht="30" customHeight="1" x14ac:dyDescent="0.2">
      <c r="B231" s="155"/>
      <c r="C231" s="117"/>
      <c r="D231" s="53"/>
      <c r="E231" s="68"/>
      <c r="F231" s="54"/>
      <c r="G231" s="54"/>
      <c r="H231" s="55"/>
      <c r="I231" s="71"/>
      <c r="J231" s="73"/>
      <c r="K231" s="56"/>
      <c r="L231" s="76" t="str">
        <f t="shared" si="158"/>
        <v/>
      </c>
      <c r="M231" s="77" t="str">
        <f t="shared" si="148"/>
        <v/>
      </c>
      <c r="N231" s="130" t="str">
        <f t="shared" si="149"/>
        <v/>
      </c>
      <c r="O231" s="131" t="str">
        <f t="shared" si="164"/>
        <v/>
      </c>
      <c r="P231" s="131" t="str">
        <f t="shared" si="164"/>
        <v/>
      </c>
      <c r="Q231" s="131" t="str">
        <f t="shared" si="164"/>
        <v/>
      </c>
      <c r="R231" s="131" t="str">
        <f t="shared" si="164"/>
        <v/>
      </c>
      <c r="S231" s="131" t="str">
        <f t="shared" si="164"/>
        <v/>
      </c>
      <c r="T231" s="131" t="str">
        <f t="shared" si="164"/>
        <v/>
      </c>
      <c r="U231" s="131" t="str">
        <f t="shared" si="164"/>
        <v/>
      </c>
      <c r="V231" s="14"/>
      <c r="W231" s="17" t="str">
        <f>IF(C231="",IF(OR(AND($H231&lt;&gt;"",C231=""),AND($F230=$F231,$AK231&lt;&gt;""),COUNTA($H$3:$H$100002)&gt;COUNTA($H$3:$H231),$AE231&lt;&gt;""),W230,""),C231)</f>
        <v/>
      </c>
      <c r="X231" s="17" t="str">
        <f>IF(D231="",IF(OR(AND($H231&lt;&gt;"",D231=""),AND($F230=$F231,$AK231&lt;&gt;""),COUNTA($H$3:$H$100002)&gt;COUNTA($H$3:$H231),$AE231&lt;&gt;""),X230,""),D231)</f>
        <v/>
      </c>
      <c r="Y231" s="17" t="str">
        <f>IF(E231="",IF(OR(AND($H231&lt;&gt;"",E231=""),AND($F230=$F231,$AK231&lt;&gt;""),COUNTA($H$3:$H$100002)&gt;COUNTA($H$3:$H231),$AE231&lt;&gt;""),Y230,""),E231)</f>
        <v/>
      </c>
      <c r="Z231" s="27" t="str">
        <f t="shared" si="165"/>
        <v/>
      </c>
      <c r="AA231" s="2" t="str">
        <f>IF(F231="","",COUNTA($F$3:F231))</f>
        <v/>
      </c>
      <c r="AB231" s="3" t="str">
        <f>IF(F231="","",IFERROR(IF(F231&lt;&gt;"",IFERROR(INDEX(設定!$C$3:$C$303,MATCH(F231,設定!$C$3:$C$303,0),0),INDEX(設定!$C$3:$C$303,MATCH("*"&amp;F231&amp;"*",設定!$C$3:$C$303,0),0)),""),"エラー"))</f>
        <v/>
      </c>
      <c r="AC231" s="2" t="str">
        <f>IF(G231="","",COUNTA($G$3:G231))</f>
        <v/>
      </c>
      <c r="AD231" s="3" t="str">
        <f>IF(G231="","",IFERROR(IF(G231&lt;&gt;"",IFERROR(INDEX(設定!$C$3:$C$303,MATCH(G231,設定!$C$3:$C$303,0),0),INDEX(設定!$C$3:$C$303,MATCH("*"&amp;G231&amp;"*",設定!$C$3:$C$303,0),0)),""),"エラー"))</f>
        <v/>
      </c>
      <c r="AE231" s="3" t="str">
        <f>IFERROR(IF(AB231="",IF(AND(H231&lt;&gt;"",F231=""),INDEX(AB$3:AB231,MATCH(MAX(AA$3:AA231),AA$3:AA231,0),0),""),AB231),"")</f>
        <v/>
      </c>
      <c r="AF231" s="3" t="str">
        <f>IFERROR(IF(AD231="",IF(AND(H231&lt;&gt;"",G231=""),INDEX(AD$3:AD231,MATCH(MAX(AC$3:AC231),AC$3:AC231,0),0),""),AD231),"")</f>
        <v/>
      </c>
      <c r="AG231" s="2" t="str">
        <f>IF(AH231="","",IF(OR(AH231=AH230,AH231=AH232),IF(AND(E231="",AB231="",AG230&lt;&gt;""),MAX($AG$3:AG230),MAX($AG$3:AG230)+1),IF(AH230=AH231,AG230,MAX($AG$3:AG230)+1)))</f>
        <v/>
      </c>
      <c r="AH231" s="12" t="str">
        <f t="shared" si="150"/>
        <v/>
      </c>
      <c r="AI231" s="12" t="str">
        <f t="shared" si="159"/>
        <v/>
      </c>
      <c r="AJ231" s="13" t="str">
        <f t="shared" si="134"/>
        <v/>
      </c>
      <c r="AK231" s="13" t="str">
        <f t="shared" si="135"/>
        <v/>
      </c>
      <c r="AL231" s="13" t="str">
        <f>IF(OR(AJ231="",COUNTIF($AH$3:AH231,AH231)&lt;&gt;COUNTIF(AH$3:AH$100002,AH231)),"",SUMIF(AH$3:AH$100002,AH231,AJ$3:AJ$100002))</f>
        <v/>
      </c>
      <c r="AM231" s="13" t="str">
        <f>IF(OR(AK231="",COUNTIF($AH$3:AH231,AH231)&lt;&gt;COUNTIF(AH$3:AH$100002,AH231)),"",SUMIF(AH$3:AH$100002,AH231,AK$3:AK$100002))</f>
        <v/>
      </c>
      <c r="AO231" s="13" t="str">
        <f t="shared" si="151"/>
        <v/>
      </c>
      <c r="AP231" s="13" t="str">
        <f t="shared" si="151"/>
        <v/>
      </c>
      <c r="AQ231" s="13" t="str">
        <f t="shared" si="151"/>
        <v/>
      </c>
      <c r="AR231" s="13" t="str">
        <f t="shared" si="151"/>
        <v/>
      </c>
      <c r="AS231" s="13" t="str">
        <f t="shared" si="152"/>
        <v/>
      </c>
      <c r="AT231" s="13" t="str">
        <f t="shared" si="152"/>
        <v/>
      </c>
      <c r="AU231" s="13" t="str">
        <f t="shared" si="152"/>
        <v/>
      </c>
      <c r="AV231" s="13" t="str">
        <f t="shared" si="152"/>
        <v/>
      </c>
      <c r="AW231" s="86" t="str">
        <f t="shared" si="136"/>
        <v/>
      </c>
      <c r="AX231" s="59" t="str">
        <f t="shared" si="137"/>
        <v/>
      </c>
      <c r="AY231" s="63" t="str">
        <f>IF(OR($BR231="",BH231=""),"",COUNT($BR$3:$BR231))</f>
        <v/>
      </c>
      <c r="AZ231" s="13" t="str">
        <f>IF(OR($BR231="",BI231=""),"",COUNT($BR$3:$BR231))</f>
        <v/>
      </c>
      <c r="BA231" s="13" t="str">
        <f>IF(OR($BR231="",BJ231=""),"",COUNT($BR$3:$BR231))</f>
        <v/>
      </c>
      <c r="BB231" s="13" t="str">
        <f>IF(OR($BR231="",BK231=""),"",COUNT($BR$3:$BR231))</f>
        <v/>
      </c>
      <c r="BC231" s="13" t="str">
        <f>IF(OR($BR231="",BL231=""),"",COUNT($BR$3:$BR231))</f>
        <v/>
      </c>
      <c r="BD231" s="13" t="str">
        <f>IF(OR($BR231="",BM231=""),"",COUNT($BR$3:$BR231))</f>
        <v/>
      </c>
      <c r="BE231" s="13" t="str">
        <f>IF(OR($BR231="",BN231=""),"",COUNT($BR$3:$BR231))</f>
        <v/>
      </c>
      <c r="BF231" s="13" t="str">
        <f>IF(OR($BR231="",BO231=""),"",COUNT($BR$3:$BR231))</f>
        <v/>
      </c>
      <c r="BG231" s="66" t="str">
        <f>IF(Z231="","",COUNT($Z$3:Z231))</f>
        <v/>
      </c>
      <c r="BH231" s="13" t="str">
        <f>IF(AO231="","",IF(AO231=BH$2,(SUMIF($BV$3:$BV231,BH$2,$BW$3:$BW231)-SUMIF($BX$3:$BX231,BH$2,$BY$3:$BY231))*AO$1,""))</f>
        <v/>
      </c>
      <c r="BI231" s="13" t="str">
        <f>IF(AP231="","",IF(AP231=BI$2,(SUMIF($BV$3:$BV231,BI$2,$BW$3:$BW231)-SUMIF($BX$3:$BX231,BI$2,$BY$3:$BY231))*AP$1,""))</f>
        <v/>
      </c>
      <c r="BJ231" s="13" t="str">
        <f>IF(AQ231="","",IF(AQ231=BJ$2,(SUMIF($BV$3:$BV231,BJ$2,$BW$3:$BW231)-SUMIF($BX$3:$BX231,BJ$2,$BY$3:$BY231))*AQ$1,""))</f>
        <v/>
      </c>
      <c r="BK231" s="13" t="str">
        <f>IF(AR231="","",IF(AR231=BK$2,(SUMIF($BV$3:$BV231,BK$2,$BW$3:$BW231)-SUMIF($BX$3:$BX231,BK$2,$BY$3:$BY231))*AR$1,""))</f>
        <v/>
      </c>
      <c r="BL231" s="13" t="str">
        <f>IF(AS231="","",IF(AS231=BL$2,(SUMIF($BV$3:$BV231,BL$2,$BW$3:$BW231)-SUMIF($BX$3:$BX231,BL$2,$BY$3:$BY231))*AS$1,""))</f>
        <v/>
      </c>
      <c r="BM231" s="13" t="str">
        <f>IF(AT231="","",IF(AT231=BM$2,(SUMIF($BV$3:$BV231,BM$2,$BW$3:$BW231)-SUMIF($BX$3:$BX231,BM$2,$BY$3:$BY231))*AT$1,""))</f>
        <v/>
      </c>
      <c r="BN231" s="13" t="str">
        <f>IF(AU231="","",IF(AU231=BN$2,(SUMIF($BV$3:$BV231,BN$2,$BW$3:$BW231)-SUMIF($BX$3:$BX231,BN$2,$BY$3:$BY231))*AU$1,""))</f>
        <v/>
      </c>
      <c r="BO231" s="13" t="str">
        <f>IF(AV231="","",IF(AV231=BO$2,(SUMIF($BV$3:$BV231,BO$2,$BW$3:$BW231)-SUMIF($BX$3:$BX231,BO$2,$BY$3:$BY231))*AV$1,""))</f>
        <v/>
      </c>
      <c r="BP231" s="152"/>
      <c r="BQ231" s="13" t="str">
        <f t="shared" si="153"/>
        <v/>
      </c>
      <c r="BR231" s="75" t="str">
        <f t="shared" si="138"/>
        <v/>
      </c>
      <c r="BS231" s="33" t="str">
        <f t="shared" si="139"/>
        <v/>
      </c>
      <c r="BT231" s="42" t="str">
        <f t="shared" si="140"/>
        <v/>
      </c>
      <c r="BU231" s="38" t="str">
        <f t="shared" si="141"/>
        <v/>
      </c>
      <c r="BV231" s="30" t="str">
        <f t="shared" si="160"/>
        <v/>
      </c>
      <c r="BW231" s="36" t="str">
        <f t="shared" si="161"/>
        <v/>
      </c>
      <c r="BX231" s="36" t="str">
        <f t="shared" si="162"/>
        <v/>
      </c>
      <c r="BY231" s="45" t="str">
        <f t="shared" si="163"/>
        <v/>
      </c>
      <c r="BZ231" s="12" t="str">
        <f t="shared" si="142"/>
        <v/>
      </c>
      <c r="CA231" s="47" t="str">
        <f t="shared" si="143"/>
        <v/>
      </c>
      <c r="CB231" s="32" t="str">
        <f t="shared" si="144"/>
        <v/>
      </c>
      <c r="CC231" s="32" t="str">
        <f t="shared" si="145"/>
        <v/>
      </c>
      <c r="CD231" s="32" t="str">
        <f t="shared" si="146"/>
        <v/>
      </c>
      <c r="CE231" s="48"/>
      <c r="CF231" s="32" t="str">
        <f t="shared" si="154"/>
        <v/>
      </c>
      <c r="CG231" s="32" t="str">
        <f t="shared" si="155"/>
        <v/>
      </c>
      <c r="CH231" s="48"/>
    </row>
    <row r="232" spans="2:86" ht="30" customHeight="1" x14ac:dyDescent="0.2">
      <c r="B232" s="155"/>
      <c r="C232" s="117"/>
      <c r="D232" s="53"/>
      <c r="E232" s="68"/>
      <c r="F232" s="54"/>
      <c r="G232" s="54"/>
      <c r="H232" s="55"/>
      <c r="I232" s="71"/>
      <c r="J232" s="73"/>
      <c r="K232" s="56"/>
      <c r="L232" s="76" t="str">
        <f t="shared" si="158"/>
        <v/>
      </c>
      <c r="M232" s="77" t="str">
        <f t="shared" si="148"/>
        <v/>
      </c>
      <c r="N232" s="130" t="str">
        <f t="shared" si="149"/>
        <v/>
      </c>
      <c r="O232" s="131" t="str">
        <f t="shared" si="164"/>
        <v/>
      </c>
      <c r="P232" s="131" t="str">
        <f t="shared" si="164"/>
        <v/>
      </c>
      <c r="Q232" s="131" t="str">
        <f t="shared" si="164"/>
        <v/>
      </c>
      <c r="R232" s="131" t="str">
        <f t="shared" si="164"/>
        <v/>
      </c>
      <c r="S232" s="131" t="str">
        <f t="shared" si="164"/>
        <v/>
      </c>
      <c r="T232" s="131" t="str">
        <f t="shared" si="164"/>
        <v/>
      </c>
      <c r="U232" s="131" t="str">
        <f t="shared" si="164"/>
        <v/>
      </c>
      <c r="V232" s="14"/>
      <c r="W232" s="17" t="str">
        <f>IF(C232="",IF(OR(AND($H232&lt;&gt;"",C232=""),AND($F231=$F232,$AK232&lt;&gt;""),COUNTA($H$3:$H$100002)&gt;COUNTA($H$3:$H232),$AE232&lt;&gt;""),W231,""),C232)</f>
        <v/>
      </c>
      <c r="X232" s="17" t="str">
        <f>IF(D232="",IF(OR(AND($H232&lt;&gt;"",D232=""),AND($F231=$F232,$AK232&lt;&gt;""),COUNTA($H$3:$H$100002)&gt;COUNTA($H$3:$H232),$AE232&lt;&gt;""),X231,""),D232)</f>
        <v/>
      </c>
      <c r="Y232" s="17" t="str">
        <f>IF(E232="",IF(OR(AND($H232&lt;&gt;"",E232=""),AND($F231=$F232,$AK232&lt;&gt;""),COUNTA($H$3:$H$100002)&gt;COUNTA($H$3:$H232),$AE232&lt;&gt;""),Y231,""),E232)</f>
        <v/>
      </c>
      <c r="Z232" s="27" t="str">
        <f t="shared" si="165"/>
        <v/>
      </c>
      <c r="AA232" s="2" t="str">
        <f>IF(F232="","",COUNTA($F$3:F232))</f>
        <v/>
      </c>
      <c r="AB232" s="3" t="str">
        <f>IF(F232="","",IFERROR(IF(F232&lt;&gt;"",IFERROR(INDEX(設定!$C$3:$C$303,MATCH(F232,設定!$C$3:$C$303,0),0),INDEX(設定!$C$3:$C$303,MATCH("*"&amp;F232&amp;"*",設定!$C$3:$C$303,0),0)),""),"エラー"))</f>
        <v/>
      </c>
      <c r="AC232" s="2" t="str">
        <f>IF(G232="","",COUNTA($G$3:G232))</f>
        <v/>
      </c>
      <c r="AD232" s="3" t="str">
        <f>IF(G232="","",IFERROR(IF(G232&lt;&gt;"",IFERROR(INDEX(設定!$C$3:$C$303,MATCH(G232,設定!$C$3:$C$303,0),0),INDEX(設定!$C$3:$C$303,MATCH("*"&amp;G232&amp;"*",設定!$C$3:$C$303,0),0)),""),"エラー"))</f>
        <v/>
      </c>
      <c r="AE232" s="3" t="str">
        <f>IFERROR(IF(AB232="",IF(AND(H232&lt;&gt;"",F232=""),INDEX(AB$3:AB232,MATCH(MAX(AA$3:AA232),AA$3:AA232,0),0),""),AB232),"")</f>
        <v/>
      </c>
      <c r="AF232" s="3" t="str">
        <f>IFERROR(IF(AD232="",IF(AND(H232&lt;&gt;"",G232=""),INDEX(AD$3:AD232,MATCH(MAX(AC$3:AC232),AC$3:AC232,0),0),""),AD232),"")</f>
        <v/>
      </c>
      <c r="AG232" s="2" t="str">
        <f>IF(AH232="","",IF(OR(AH232=AH231,AH232=AH233),IF(AND(E232="",AB232="",AG231&lt;&gt;""),MAX($AG$3:AG231),MAX($AG$3:AG231)+1),IF(AH231=AH232,AG231,MAX($AG$3:AG231)+1)))</f>
        <v/>
      </c>
      <c r="AH232" s="12" t="str">
        <f t="shared" si="150"/>
        <v/>
      </c>
      <c r="AI232" s="12" t="str">
        <f t="shared" si="159"/>
        <v/>
      </c>
      <c r="AJ232" s="13" t="str">
        <f t="shared" si="134"/>
        <v/>
      </c>
      <c r="AK232" s="13" t="str">
        <f t="shared" si="135"/>
        <v/>
      </c>
      <c r="AL232" s="13" t="str">
        <f>IF(OR(AJ232="",COUNTIF($AH$3:AH232,AH232)&lt;&gt;COUNTIF(AH$3:AH$100002,AH232)),"",SUMIF(AH$3:AH$100002,AH232,AJ$3:AJ$100002))</f>
        <v/>
      </c>
      <c r="AM232" s="13" t="str">
        <f>IF(OR(AK232="",COUNTIF($AH$3:AH232,AH232)&lt;&gt;COUNTIF(AH$3:AH$100002,AH232)),"",SUMIF(AH$3:AH$100002,AH232,AK$3:AK$100002))</f>
        <v/>
      </c>
      <c r="AO232" s="13" t="str">
        <f t="shared" si="151"/>
        <v/>
      </c>
      <c r="AP232" s="13" t="str">
        <f t="shared" si="151"/>
        <v/>
      </c>
      <c r="AQ232" s="13" t="str">
        <f t="shared" si="151"/>
        <v/>
      </c>
      <c r="AR232" s="13" t="str">
        <f t="shared" si="151"/>
        <v/>
      </c>
      <c r="AS232" s="13" t="str">
        <f t="shared" si="152"/>
        <v/>
      </c>
      <c r="AT232" s="13" t="str">
        <f t="shared" si="152"/>
        <v/>
      </c>
      <c r="AU232" s="13" t="str">
        <f t="shared" si="152"/>
        <v/>
      </c>
      <c r="AV232" s="13" t="str">
        <f t="shared" si="152"/>
        <v/>
      </c>
      <c r="AW232" s="86" t="str">
        <f t="shared" si="136"/>
        <v/>
      </c>
      <c r="AX232" s="59" t="str">
        <f t="shared" si="137"/>
        <v/>
      </c>
      <c r="AY232" s="63" t="str">
        <f>IF(OR($BR232="",BH232=""),"",COUNT($BR$3:$BR232))</f>
        <v/>
      </c>
      <c r="AZ232" s="13" t="str">
        <f>IF(OR($BR232="",BI232=""),"",COUNT($BR$3:$BR232))</f>
        <v/>
      </c>
      <c r="BA232" s="13" t="str">
        <f>IF(OR($BR232="",BJ232=""),"",COUNT($BR$3:$BR232))</f>
        <v/>
      </c>
      <c r="BB232" s="13" t="str">
        <f>IF(OR($BR232="",BK232=""),"",COUNT($BR$3:$BR232))</f>
        <v/>
      </c>
      <c r="BC232" s="13" t="str">
        <f>IF(OR($BR232="",BL232=""),"",COUNT($BR$3:$BR232))</f>
        <v/>
      </c>
      <c r="BD232" s="13" t="str">
        <f>IF(OR($BR232="",BM232=""),"",COUNT($BR$3:$BR232))</f>
        <v/>
      </c>
      <c r="BE232" s="13" t="str">
        <f>IF(OR($BR232="",BN232=""),"",COUNT($BR$3:$BR232))</f>
        <v/>
      </c>
      <c r="BF232" s="13" t="str">
        <f>IF(OR($BR232="",BO232=""),"",COUNT($BR$3:$BR232))</f>
        <v/>
      </c>
      <c r="BG232" s="66" t="str">
        <f>IF(Z232="","",COUNT($Z$3:Z232))</f>
        <v/>
      </c>
      <c r="BH232" s="13" t="str">
        <f>IF(AO232="","",IF(AO232=BH$2,(SUMIF($BV$3:$BV232,BH$2,$BW$3:$BW232)-SUMIF($BX$3:$BX232,BH$2,$BY$3:$BY232))*AO$1,""))</f>
        <v/>
      </c>
      <c r="BI232" s="13" t="str">
        <f>IF(AP232="","",IF(AP232=BI$2,(SUMIF($BV$3:$BV232,BI$2,$BW$3:$BW232)-SUMIF($BX$3:$BX232,BI$2,$BY$3:$BY232))*AP$1,""))</f>
        <v/>
      </c>
      <c r="BJ232" s="13" t="str">
        <f>IF(AQ232="","",IF(AQ232=BJ$2,(SUMIF($BV$3:$BV232,BJ$2,$BW$3:$BW232)-SUMIF($BX$3:$BX232,BJ$2,$BY$3:$BY232))*AQ$1,""))</f>
        <v/>
      </c>
      <c r="BK232" s="13" t="str">
        <f>IF(AR232="","",IF(AR232=BK$2,(SUMIF($BV$3:$BV232,BK$2,$BW$3:$BW232)-SUMIF($BX$3:$BX232,BK$2,$BY$3:$BY232))*AR$1,""))</f>
        <v/>
      </c>
      <c r="BL232" s="13" t="str">
        <f>IF(AS232="","",IF(AS232=BL$2,(SUMIF($BV$3:$BV232,BL$2,$BW$3:$BW232)-SUMIF($BX$3:$BX232,BL$2,$BY$3:$BY232))*AS$1,""))</f>
        <v/>
      </c>
      <c r="BM232" s="13" t="str">
        <f>IF(AT232="","",IF(AT232=BM$2,(SUMIF($BV$3:$BV232,BM$2,$BW$3:$BW232)-SUMIF($BX$3:$BX232,BM$2,$BY$3:$BY232))*AT$1,""))</f>
        <v/>
      </c>
      <c r="BN232" s="13" t="str">
        <f>IF(AU232="","",IF(AU232=BN$2,(SUMIF($BV$3:$BV232,BN$2,$BW$3:$BW232)-SUMIF($BX$3:$BX232,BN$2,$BY$3:$BY232))*AU$1,""))</f>
        <v/>
      </c>
      <c r="BO232" s="13" t="str">
        <f>IF(AV232="","",IF(AV232=BO$2,(SUMIF($BV$3:$BV232,BO$2,$BW$3:$BW232)-SUMIF($BX$3:$BX232,BO$2,$BY$3:$BY232))*AV$1,""))</f>
        <v/>
      </c>
      <c r="BP232" s="152"/>
      <c r="BQ232" s="13" t="str">
        <f t="shared" si="153"/>
        <v/>
      </c>
      <c r="BR232" s="75" t="str">
        <f t="shared" si="138"/>
        <v/>
      </c>
      <c r="BS232" s="33" t="str">
        <f t="shared" si="139"/>
        <v/>
      </c>
      <c r="BT232" s="42" t="str">
        <f t="shared" si="140"/>
        <v/>
      </c>
      <c r="BU232" s="38" t="str">
        <f t="shared" si="141"/>
        <v/>
      </c>
      <c r="BV232" s="30" t="str">
        <f t="shared" si="160"/>
        <v/>
      </c>
      <c r="BW232" s="36" t="str">
        <f t="shared" si="161"/>
        <v/>
      </c>
      <c r="BX232" s="36" t="str">
        <f t="shared" si="162"/>
        <v/>
      </c>
      <c r="BY232" s="45" t="str">
        <f t="shared" si="163"/>
        <v/>
      </c>
      <c r="BZ232" s="12" t="str">
        <f t="shared" si="142"/>
        <v/>
      </c>
      <c r="CA232" s="47" t="str">
        <f t="shared" si="143"/>
        <v/>
      </c>
      <c r="CB232" s="32" t="str">
        <f t="shared" si="144"/>
        <v/>
      </c>
      <c r="CC232" s="32" t="str">
        <f t="shared" si="145"/>
        <v/>
      </c>
      <c r="CD232" s="32" t="str">
        <f t="shared" si="146"/>
        <v/>
      </c>
      <c r="CE232" s="48"/>
      <c r="CF232" s="32" t="str">
        <f t="shared" si="154"/>
        <v/>
      </c>
      <c r="CG232" s="32" t="str">
        <f t="shared" si="155"/>
        <v/>
      </c>
      <c r="CH232" s="48"/>
    </row>
    <row r="233" spans="2:86" ht="30" customHeight="1" x14ac:dyDescent="0.2">
      <c r="B233" s="155"/>
      <c r="C233" s="117"/>
      <c r="D233" s="53"/>
      <c r="E233" s="68"/>
      <c r="F233" s="54"/>
      <c r="G233" s="54"/>
      <c r="H233" s="55"/>
      <c r="I233" s="71"/>
      <c r="J233" s="73"/>
      <c r="K233" s="56"/>
      <c r="L233" s="76" t="str">
        <f t="shared" si="158"/>
        <v/>
      </c>
      <c r="M233" s="77" t="str">
        <f t="shared" si="148"/>
        <v/>
      </c>
      <c r="N233" s="130" t="str">
        <f t="shared" si="149"/>
        <v/>
      </c>
      <c r="O233" s="131" t="str">
        <f t="shared" ref="O233:U242" si="166">IFERROR(INDEX($BH$3:$BO$100002,MATCH($BG233,$BG$3:$BG$100002,0),MATCH(O$1,$BH$2:$BO$2,0)),"")</f>
        <v/>
      </c>
      <c r="P233" s="131" t="str">
        <f t="shared" si="166"/>
        <v/>
      </c>
      <c r="Q233" s="131" t="str">
        <f t="shared" si="166"/>
        <v/>
      </c>
      <c r="R233" s="131" t="str">
        <f t="shared" si="166"/>
        <v/>
      </c>
      <c r="S233" s="131" t="str">
        <f t="shared" si="166"/>
        <v/>
      </c>
      <c r="T233" s="131" t="str">
        <f t="shared" si="166"/>
        <v/>
      </c>
      <c r="U233" s="131" t="str">
        <f t="shared" si="166"/>
        <v/>
      </c>
      <c r="V233" s="14"/>
      <c r="W233" s="17" t="str">
        <f>IF(C233="",IF(OR(AND($H233&lt;&gt;"",C233=""),AND($F232=$F233,$AK233&lt;&gt;""),COUNTA($H$3:$H$100002)&gt;COUNTA($H$3:$H233),$AE233&lt;&gt;""),W232,""),C233)</f>
        <v/>
      </c>
      <c r="X233" s="17" t="str">
        <f>IF(D233="",IF(OR(AND($H233&lt;&gt;"",D233=""),AND($F232=$F233,$AK233&lt;&gt;""),COUNTA($H$3:$H$100002)&gt;COUNTA($H$3:$H233),$AE233&lt;&gt;""),X232,""),D233)</f>
        <v/>
      </c>
      <c r="Y233" s="17" t="str">
        <f>IF(E233="",IF(OR(AND($H233&lt;&gt;"",E233=""),AND($F232=$F233,$AK233&lt;&gt;""),COUNTA($H$3:$H$100002)&gt;COUNTA($H$3:$H233),$AE233&lt;&gt;""),Y232,""),E233)</f>
        <v/>
      </c>
      <c r="Z233" s="27" t="str">
        <f t="shared" si="165"/>
        <v/>
      </c>
      <c r="AA233" s="2" t="str">
        <f>IF(F233="","",COUNTA($F$3:F233))</f>
        <v/>
      </c>
      <c r="AB233" s="3" t="str">
        <f>IF(F233="","",IFERROR(IF(F233&lt;&gt;"",IFERROR(INDEX(設定!$C$3:$C$303,MATCH(F233,設定!$C$3:$C$303,0),0),INDEX(設定!$C$3:$C$303,MATCH("*"&amp;F233&amp;"*",設定!$C$3:$C$303,0),0)),""),"エラー"))</f>
        <v/>
      </c>
      <c r="AC233" s="2" t="str">
        <f>IF(G233="","",COUNTA($G$3:G233))</f>
        <v/>
      </c>
      <c r="AD233" s="3" t="str">
        <f>IF(G233="","",IFERROR(IF(G233&lt;&gt;"",IFERROR(INDEX(設定!$C$3:$C$303,MATCH(G233,設定!$C$3:$C$303,0),0),INDEX(設定!$C$3:$C$303,MATCH("*"&amp;G233&amp;"*",設定!$C$3:$C$303,0),0)),""),"エラー"))</f>
        <v/>
      </c>
      <c r="AE233" s="3" t="str">
        <f>IFERROR(IF(AB233="",IF(AND(H233&lt;&gt;"",F233=""),INDEX(AB$3:AB233,MATCH(MAX(AA$3:AA233),AA$3:AA233,0),0),""),AB233),"")</f>
        <v/>
      </c>
      <c r="AF233" s="3" t="str">
        <f>IFERROR(IF(AD233="",IF(AND(H233&lt;&gt;"",G233=""),INDEX(AD$3:AD233,MATCH(MAX(AC$3:AC233),AC$3:AC233,0),0),""),AD233),"")</f>
        <v/>
      </c>
      <c r="AG233" s="2" t="str">
        <f>IF(AH233="","",IF(OR(AH233=AH232,AH233=AH234),IF(AND(E233="",AB233="",AG232&lt;&gt;""),MAX($AG$3:AG232),MAX($AG$3:AG232)+1),IF(AH232=AH233,AG232,MAX($AG$3:AG232)+1)))</f>
        <v/>
      </c>
      <c r="AH233" s="12" t="str">
        <f t="shared" si="150"/>
        <v/>
      </c>
      <c r="AI233" s="12" t="str">
        <f t="shared" si="159"/>
        <v/>
      </c>
      <c r="AJ233" s="13" t="str">
        <f t="shared" si="134"/>
        <v/>
      </c>
      <c r="AK233" s="13" t="str">
        <f t="shared" si="135"/>
        <v/>
      </c>
      <c r="AL233" s="13" t="str">
        <f>IF(OR(AJ233="",COUNTIF($AH$3:AH233,AH233)&lt;&gt;COUNTIF(AH$3:AH$100002,AH233)),"",SUMIF(AH$3:AH$100002,AH233,AJ$3:AJ$100002))</f>
        <v/>
      </c>
      <c r="AM233" s="13" t="str">
        <f>IF(OR(AK233="",COUNTIF($AH$3:AH233,AH233)&lt;&gt;COUNTIF(AH$3:AH$100002,AH233)),"",SUMIF(AH$3:AH$100002,AH233,AK$3:AK$100002))</f>
        <v/>
      </c>
      <c r="AO233" s="13" t="str">
        <f t="shared" si="151"/>
        <v/>
      </c>
      <c r="AP233" s="13" t="str">
        <f t="shared" si="151"/>
        <v/>
      </c>
      <c r="AQ233" s="13" t="str">
        <f t="shared" si="151"/>
        <v/>
      </c>
      <c r="AR233" s="13" t="str">
        <f t="shared" si="151"/>
        <v/>
      </c>
      <c r="AS233" s="13" t="str">
        <f t="shared" si="152"/>
        <v/>
      </c>
      <c r="AT233" s="13" t="str">
        <f t="shared" si="152"/>
        <v/>
      </c>
      <c r="AU233" s="13" t="str">
        <f t="shared" si="152"/>
        <v/>
      </c>
      <c r="AV233" s="13" t="str">
        <f t="shared" si="152"/>
        <v/>
      </c>
      <c r="AW233" s="86" t="str">
        <f t="shared" si="136"/>
        <v/>
      </c>
      <c r="AX233" s="59" t="str">
        <f t="shared" si="137"/>
        <v/>
      </c>
      <c r="AY233" s="63" t="str">
        <f>IF(OR($BR233="",BH233=""),"",COUNT($BR$3:$BR233))</f>
        <v/>
      </c>
      <c r="AZ233" s="13" t="str">
        <f>IF(OR($BR233="",BI233=""),"",COUNT($BR$3:$BR233))</f>
        <v/>
      </c>
      <c r="BA233" s="13" t="str">
        <f>IF(OR($BR233="",BJ233=""),"",COUNT($BR$3:$BR233))</f>
        <v/>
      </c>
      <c r="BB233" s="13" t="str">
        <f>IF(OR($BR233="",BK233=""),"",COUNT($BR$3:$BR233))</f>
        <v/>
      </c>
      <c r="BC233" s="13" t="str">
        <f>IF(OR($BR233="",BL233=""),"",COUNT($BR$3:$BR233))</f>
        <v/>
      </c>
      <c r="BD233" s="13" t="str">
        <f>IF(OR($BR233="",BM233=""),"",COUNT($BR$3:$BR233))</f>
        <v/>
      </c>
      <c r="BE233" s="13" t="str">
        <f>IF(OR($BR233="",BN233=""),"",COUNT($BR$3:$BR233))</f>
        <v/>
      </c>
      <c r="BF233" s="13" t="str">
        <f>IF(OR($BR233="",BO233=""),"",COUNT($BR$3:$BR233))</f>
        <v/>
      </c>
      <c r="BG233" s="66" t="str">
        <f>IF(Z233="","",COUNT($Z$3:Z233))</f>
        <v/>
      </c>
      <c r="BH233" s="13" t="str">
        <f>IF(AO233="","",IF(AO233=BH$2,(SUMIF($BV$3:$BV233,BH$2,$BW$3:$BW233)-SUMIF($BX$3:$BX233,BH$2,$BY$3:$BY233))*AO$1,""))</f>
        <v/>
      </c>
      <c r="BI233" s="13" t="str">
        <f>IF(AP233="","",IF(AP233=BI$2,(SUMIF($BV$3:$BV233,BI$2,$BW$3:$BW233)-SUMIF($BX$3:$BX233,BI$2,$BY$3:$BY233))*AP$1,""))</f>
        <v/>
      </c>
      <c r="BJ233" s="13" t="str">
        <f>IF(AQ233="","",IF(AQ233=BJ$2,(SUMIF($BV$3:$BV233,BJ$2,$BW$3:$BW233)-SUMIF($BX$3:$BX233,BJ$2,$BY$3:$BY233))*AQ$1,""))</f>
        <v/>
      </c>
      <c r="BK233" s="13" t="str">
        <f>IF(AR233="","",IF(AR233=BK$2,(SUMIF($BV$3:$BV233,BK$2,$BW$3:$BW233)-SUMIF($BX$3:$BX233,BK$2,$BY$3:$BY233))*AR$1,""))</f>
        <v/>
      </c>
      <c r="BL233" s="13" t="str">
        <f>IF(AS233="","",IF(AS233=BL$2,(SUMIF($BV$3:$BV233,BL$2,$BW$3:$BW233)-SUMIF($BX$3:$BX233,BL$2,$BY$3:$BY233))*AS$1,""))</f>
        <v/>
      </c>
      <c r="BM233" s="13" t="str">
        <f>IF(AT233="","",IF(AT233=BM$2,(SUMIF($BV$3:$BV233,BM$2,$BW$3:$BW233)-SUMIF($BX$3:$BX233,BM$2,$BY$3:$BY233))*AT$1,""))</f>
        <v/>
      </c>
      <c r="BN233" s="13" t="str">
        <f>IF(AU233="","",IF(AU233=BN$2,(SUMIF($BV$3:$BV233,BN$2,$BW$3:$BW233)-SUMIF($BX$3:$BX233,BN$2,$BY$3:$BY233))*AU$1,""))</f>
        <v/>
      </c>
      <c r="BO233" s="13" t="str">
        <f>IF(AV233="","",IF(AV233=BO$2,(SUMIF($BV$3:$BV233,BO$2,$BW$3:$BW233)-SUMIF($BX$3:$BX233,BO$2,$BY$3:$BY233))*AV$1,""))</f>
        <v/>
      </c>
      <c r="BP233" s="152"/>
      <c r="BQ233" s="13" t="str">
        <f t="shared" si="153"/>
        <v/>
      </c>
      <c r="BR233" s="75" t="str">
        <f t="shared" si="138"/>
        <v/>
      </c>
      <c r="BS233" s="33" t="str">
        <f t="shared" si="139"/>
        <v/>
      </c>
      <c r="BT233" s="42" t="str">
        <f t="shared" si="140"/>
        <v/>
      </c>
      <c r="BU233" s="38" t="str">
        <f t="shared" si="141"/>
        <v/>
      </c>
      <c r="BV233" s="30" t="str">
        <f t="shared" si="160"/>
        <v/>
      </c>
      <c r="BW233" s="36" t="str">
        <f t="shared" si="161"/>
        <v/>
      </c>
      <c r="BX233" s="36" t="str">
        <f t="shared" si="162"/>
        <v/>
      </c>
      <c r="BY233" s="45" t="str">
        <f t="shared" si="163"/>
        <v/>
      </c>
      <c r="BZ233" s="12" t="str">
        <f t="shared" si="142"/>
        <v/>
      </c>
      <c r="CA233" s="47" t="str">
        <f t="shared" si="143"/>
        <v/>
      </c>
      <c r="CB233" s="32" t="str">
        <f t="shared" si="144"/>
        <v/>
      </c>
      <c r="CC233" s="32" t="str">
        <f t="shared" si="145"/>
        <v/>
      </c>
      <c r="CD233" s="32" t="str">
        <f t="shared" si="146"/>
        <v/>
      </c>
      <c r="CE233" s="48"/>
      <c r="CF233" s="32" t="str">
        <f t="shared" si="154"/>
        <v/>
      </c>
      <c r="CG233" s="32" t="str">
        <f t="shared" si="155"/>
        <v/>
      </c>
      <c r="CH233" s="48"/>
    </row>
    <row r="234" spans="2:86" ht="30" customHeight="1" x14ac:dyDescent="0.2">
      <c r="B234" s="155"/>
      <c r="C234" s="117"/>
      <c r="D234" s="53"/>
      <c r="E234" s="68"/>
      <c r="F234" s="54"/>
      <c r="G234" s="54"/>
      <c r="H234" s="55"/>
      <c r="I234" s="71"/>
      <c r="J234" s="73"/>
      <c r="K234" s="56"/>
      <c r="L234" s="76" t="str">
        <f t="shared" si="158"/>
        <v/>
      </c>
      <c r="M234" s="77" t="str">
        <f t="shared" si="148"/>
        <v/>
      </c>
      <c r="N234" s="130" t="str">
        <f t="shared" si="149"/>
        <v/>
      </c>
      <c r="O234" s="131" t="str">
        <f t="shared" si="166"/>
        <v/>
      </c>
      <c r="P234" s="131" t="str">
        <f t="shared" si="166"/>
        <v/>
      </c>
      <c r="Q234" s="131" t="str">
        <f t="shared" si="166"/>
        <v/>
      </c>
      <c r="R234" s="131" t="str">
        <f t="shared" si="166"/>
        <v/>
      </c>
      <c r="S234" s="131" t="str">
        <f t="shared" si="166"/>
        <v/>
      </c>
      <c r="T234" s="131" t="str">
        <f t="shared" si="166"/>
        <v/>
      </c>
      <c r="U234" s="131" t="str">
        <f t="shared" si="166"/>
        <v/>
      </c>
      <c r="V234" s="14"/>
      <c r="W234" s="17" t="str">
        <f>IF(C234="",IF(OR(AND($H234&lt;&gt;"",C234=""),AND($F233=$F234,$AK234&lt;&gt;""),COUNTA($H$3:$H$100002)&gt;COUNTA($H$3:$H234),$AE234&lt;&gt;""),W233,""),C234)</f>
        <v/>
      </c>
      <c r="X234" s="17" t="str">
        <f>IF(D234="",IF(OR(AND($H234&lt;&gt;"",D234=""),AND($F233=$F234,$AK234&lt;&gt;""),COUNTA($H$3:$H$100002)&gt;COUNTA($H$3:$H234),$AE234&lt;&gt;""),X233,""),D234)</f>
        <v/>
      </c>
      <c r="Y234" s="17" t="str">
        <f>IF(E234="",IF(OR(AND($H234&lt;&gt;"",E234=""),AND($F233=$F234,$AK234&lt;&gt;""),COUNTA($H$3:$H$100002)&gt;COUNTA($H$3:$H234),$AE234&lt;&gt;""),Y233,""),E234)</f>
        <v/>
      </c>
      <c r="Z234" s="27" t="str">
        <f t="shared" si="165"/>
        <v/>
      </c>
      <c r="AA234" s="2" t="str">
        <f>IF(F234="","",COUNTA($F$3:F234))</f>
        <v/>
      </c>
      <c r="AB234" s="3" t="str">
        <f>IF(F234="","",IFERROR(IF(F234&lt;&gt;"",IFERROR(INDEX(設定!$C$3:$C$303,MATCH(F234,設定!$C$3:$C$303,0),0),INDEX(設定!$C$3:$C$303,MATCH("*"&amp;F234&amp;"*",設定!$C$3:$C$303,0),0)),""),"エラー"))</f>
        <v/>
      </c>
      <c r="AC234" s="2" t="str">
        <f>IF(G234="","",COUNTA($G$3:G234))</f>
        <v/>
      </c>
      <c r="AD234" s="3" t="str">
        <f>IF(G234="","",IFERROR(IF(G234&lt;&gt;"",IFERROR(INDEX(設定!$C$3:$C$303,MATCH(G234,設定!$C$3:$C$303,0),0),INDEX(設定!$C$3:$C$303,MATCH("*"&amp;G234&amp;"*",設定!$C$3:$C$303,0),0)),""),"エラー"))</f>
        <v/>
      </c>
      <c r="AE234" s="3" t="str">
        <f>IFERROR(IF(AB234="",IF(AND(H234&lt;&gt;"",F234=""),INDEX(AB$3:AB234,MATCH(MAX(AA$3:AA234),AA$3:AA234,0),0),""),AB234),"")</f>
        <v/>
      </c>
      <c r="AF234" s="3" t="str">
        <f>IFERROR(IF(AD234="",IF(AND(H234&lt;&gt;"",G234=""),INDEX(AD$3:AD234,MATCH(MAX(AC$3:AC234),AC$3:AC234,0),0),""),AD234),"")</f>
        <v/>
      </c>
      <c r="AG234" s="2" t="str">
        <f>IF(AH234="","",IF(OR(AH234=AH233,AH234=AH235),IF(AND(E234="",AB234="",AG233&lt;&gt;""),MAX($AG$3:AG233),MAX($AG$3:AG233)+1),IF(AH233=AH234,AG233,MAX($AG$3:AG233)+1)))</f>
        <v/>
      </c>
      <c r="AH234" s="12" t="str">
        <f t="shared" si="150"/>
        <v/>
      </c>
      <c r="AI234" s="12" t="str">
        <f t="shared" si="159"/>
        <v/>
      </c>
      <c r="AJ234" s="13" t="str">
        <f t="shared" si="134"/>
        <v/>
      </c>
      <c r="AK234" s="13" t="str">
        <f t="shared" si="135"/>
        <v/>
      </c>
      <c r="AL234" s="13" t="str">
        <f>IF(OR(AJ234="",COUNTIF($AH$3:AH234,AH234)&lt;&gt;COUNTIF(AH$3:AH$100002,AH234)),"",SUMIF(AH$3:AH$100002,AH234,AJ$3:AJ$100002))</f>
        <v/>
      </c>
      <c r="AM234" s="13" t="str">
        <f>IF(OR(AK234="",COUNTIF($AH$3:AH234,AH234)&lt;&gt;COUNTIF(AH$3:AH$100002,AH234)),"",SUMIF(AH$3:AH$100002,AH234,AK$3:AK$100002))</f>
        <v/>
      </c>
      <c r="AO234" s="13" t="str">
        <f t="shared" si="151"/>
        <v/>
      </c>
      <c r="AP234" s="13" t="str">
        <f t="shared" si="151"/>
        <v/>
      </c>
      <c r="AQ234" s="13" t="str">
        <f t="shared" si="151"/>
        <v/>
      </c>
      <c r="AR234" s="13" t="str">
        <f t="shared" si="151"/>
        <v/>
      </c>
      <c r="AS234" s="13" t="str">
        <f t="shared" si="152"/>
        <v/>
      </c>
      <c r="AT234" s="13" t="str">
        <f t="shared" si="152"/>
        <v/>
      </c>
      <c r="AU234" s="13" t="str">
        <f t="shared" si="152"/>
        <v/>
      </c>
      <c r="AV234" s="13" t="str">
        <f t="shared" si="152"/>
        <v/>
      </c>
      <c r="AW234" s="86" t="str">
        <f t="shared" si="136"/>
        <v/>
      </c>
      <c r="AX234" s="59" t="str">
        <f t="shared" si="137"/>
        <v/>
      </c>
      <c r="AY234" s="63" t="str">
        <f>IF(OR($BR234="",BH234=""),"",COUNT($BR$3:$BR234))</f>
        <v/>
      </c>
      <c r="AZ234" s="13" t="str">
        <f>IF(OR($BR234="",BI234=""),"",COUNT($BR$3:$BR234))</f>
        <v/>
      </c>
      <c r="BA234" s="13" t="str">
        <f>IF(OR($BR234="",BJ234=""),"",COUNT($BR$3:$BR234))</f>
        <v/>
      </c>
      <c r="BB234" s="13" t="str">
        <f>IF(OR($BR234="",BK234=""),"",COUNT($BR$3:$BR234))</f>
        <v/>
      </c>
      <c r="BC234" s="13" t="str">
        <f>IF(OR($BR234="",BL234=""),"",COUNT($BR$3:$BR234))</f>
        <v/>
      </c>
      <c r="BD234" s="13" t="str">
        <f>IF(OR($BR234="",BM234=""),"",COUNT($BR$3:$BR234))</f>
        <v/>
      </c>
      <c r="BE234" s="13" t="str">
        <f>IF(OR($BR234="",BN234=""),"",COUNT($BR$3:$BR234))</f>
        <v/>
      </c>
      <c r="BF234" s="13" t="str">
        <f>IF(OR($BR234="",BO234=""),"",COUNT($BR$3:$BR234))</f>
        <v/>
      </c>
      <c r="BG234" s="66" t="str">
        <f>IF(Z234="","",COUNT($Z$3:Z234))</f>
        <v/>
      </c>
      <c r="BH234" s="13" t="str">
        <f>IF(AO234="","",IF(AO234=BH$2,(SUMIF($BV$3:$BV234,BH$2,$BW$3:$BW234)-SUMIF($BX$3:$BX234,BH$2,$BY$3:$BY234))*AO$1,""))</f>
        <v/>
      </c>
      <c r="BI234" s="13" t="str">
        <f>IF(AP234="","",IF(AP234=BI$2,(SUMIF($BV$3:$BV234,BI$2,$BW$3:$BW234)-SUMIF($BX$3:$BX234,BI$2,$BY$3:$BY234))*AP$1,""))</f>
        <v/>
      </c>
      <c r="BJ234" s="13" t="str">
        <f>IF(AQ234="","",IF(AQ234=BJ$2,(SUMIF($BV$3:$BV234,BJ$2,$BW$3:$BW234)-SUMIF($BX$3:$BX234,BJ$2,$BY$3:$BY234))*AQ$1,""))</f>
        <v/>
      </c>
      <c r="BK234" s="13" t="str">
        <f>IF(AR234="","",IF(AR234=BK$2,(SUMIF($BV$3:$BV234,BK$2,$BW$3:$BW234)-SUMIF($BX$3:$BX234,BK$2,$BY$3:$BY234))*AR$1,""))</f>
        <v/>
      </c>
      <c r="BL234" s="13" t="str">
        <f>IF(AS234="","",IF(AS234=BL$2,(SUMIF($BV$3:$BV234,BL$2,$BW$3:$BW234)-SUMIF($BX$3:$BX234,BL$2,$BY$3:$BY234))*AS$1,""))</f>
        <v/>
      </c>
      <c r="BM234" s="13" t="str">
        <f>IF(AT234="","",IF(AT234=BM$2,(SUMIF($BV$3:$BV234,BM$2,$BW$3:$BW234)-SUMIF($BX$3:$BX234,BM$2,$BY$3:$BY234))*AT$1,""))</f>
        <v/>
      </c>
      <c r="BN234" s="13" t="str">
        <f>IF(AU234="","",IF(AU234=BN$2,(SUMIF($BV$3:$BV234,BN$2,$BW$3:$BW234)-SUMIF($BX$3:$BX234,BN$2,$BY$3:$BY234))*AU$1,""))</f>
        <v/>
      </c>
      <c r="BO234" s="13" t="str">
        <f>IF(AV234="","",IF(AV234=BO$2,(SUMIF($BV$3:$BV234,BO$2,$BW$3:$BW234)-SUMIF($BX$3:$BX234,BO$2,$BY$3:$BY234))*AV$1,""))</f>
        <v/>
      </c>
      <c r="BP234" s="152"/>
      <c r="BQ234" s="13" t="str">
        <f t="shared" si="153"/>
        <v/>
      </c>
      <c r="BR234" s="75" t="str">
        <f t="shared" si="138"/>
        <v/>
      </c>
      <c r="BS234" s="33" t="str">
        <f t="shared" si="139"/>
        <v/>
      </c>
      <c r="BT234" s="42" t="str">
        <f t="shared" si="140"/>
        <v/>
      </c>
      <c r="BU234" s="38" t="str">
        <f t="shared" si="141"/>
        <v/>
      </c>
      <c r="BV234" s="30" t="str">
        <f t="shared" si="160"/>
        <v/>
      </c>
      <c r="BW234" s="36" t="str">
        <f t="shared" si="161"/>
        <v/>
      </c>
      <c r="BX234" s="36" t="str">
        <f t="shared" si="162"/>
        <v/>
      </c>
      <c r="BY234" s="45" t="str">
        <f t="shared" si="163"/>
        <v/>
      </c>
      <c r="BZ234" s="12" t="str">
        <f t="shared" si="142"/>
        <v/>
      </c>
      <c r="CA234" s="47" t="str">
        <f t="shared" si="143"/>
        <v/>
      </c>
      <c r="CB234" s="32" t="str">
        <f t="shared" si="144"/>
        <v/>
      </c>
      <c r="CC234" s="32" t="str">
        <f t="shared" si="145"/>
        <v/>
      </c>
      <c r="CD234" s="32" t="str">
        <f t="shared" si="146"/>
        <v/>
      </c>
      <c r="CE234" s="48"/>
      <c r="CF234" s="32" t="str">
        <f t="shared" si="154"/>
        <v/>
      </c>
      <c r="CG234" s="32" t="str">
        <f t="shared" si="155"/>
        <v/>
      </c>
      <c r="CH234" s="48"/>
    </row>
    <row r="235" spans="2:86" ht="30" customHeight="1" x14ac:dyDescent="0.2">
      <c r="B235" s="155"/>
      <c r="C235" s="117"/>
      <c r="D235" s="53"/>
      <c r="E235" s="68"/>
      <c r="F235" s="54"/>
      <c r="G235" s="54"/>
      <c r="H235" s="55"/>
      <c r="I235" s="71"/>
      <c r="J235" s="73"/>
      <c r="K235" s="56"/>
      <c r="L235" s="76" t="str">
        <f t="shared" si="158"/>
        <v/>
      </c>
      <c r="M235" s="77" t="str">
        <f t="shared" si="148"/>
        <v/>
      </c>
      <c r="N235" s="130" t="str">
        <f t="shared" si="149"/>
        <v/>
      </c>
      <c r="O235" s="131" t="str">
        <f t="shared" si="166"/>
        <v/>
      </c>
      <c r="P235" s="131" t="str">
        <f t="shared" si="166"/>
        <v/>
      </c>
      <c r="Q235" s="131" t="str">
        <f t="shared" si="166"/>
        <v/>
      </c>
      <c r="R235" s="131" t="str">
        <f t="shared" si="166"/>
        <v/>
      </c>
      <c r="S235" s="131" t="str">
        <f t="shared" si="166"/>
        <v/>
      </c>
      <c r="T235" s="131" t="str">
        <f t="shared" si="166"/>
        <v/>
      </c>
      <c r="U235" s="131" t="str">
        <f t="shared" si="166"/>
        <v/>
      </c>
      <c r="V235" s="14"/>
      <c r="W235" s="17" t="str">
        <f>IF(C235="",IF(OR(AND($H235&lt;&gt;"",C235=""),AND($F234=$F235,$AK235&lt;&gt;""),COUNTA($H$3:$H$100002)&gt;COUNTA($H$3:$H235),$AE235&lt;&gt;""),W234,""),C235)</f>
        <v/>
      </c>
      <c r="X235" s="17" t="str">
        <f>IF(D235="",IF(OR(AND($H235&lt;&gt;"",D235=""),AND($F234=$F235,$AK235&lt;&gt;""),COUNTA($H$3:$H$100002)&gt;COUNTA($H$3:$H235),$AE235&lt;&gt;""),X234,""),D235)</f>
        <v/>
      </c>
      <c r="Y235" s="17" t="str">
        <f>IF(E235="",IF(OR(AND($H235&lt;&gt;"",E235=""),AND($F234=$F235,$AK235&lt;&gt;""),COUNTA($H$3:$H$100002)&gt;COUNTA($H$3:$H235),$AE235&lt;&gt;""),Y234,""),E235)</f>
        <v/>
      </c>
      <c r="Z235" s="27" t="str">
        <f t="shared" si="165"/>
        <v/>
      </c>
      <c r="AA235" s="2" t="str">
        <f>IF(F235="","",COUNTA($F$3:F235))</f>
        <v/>
      </c>
      <c r="AB235" s="3" t="str">
        <f>IF(F235="","",IFERROR(IF(F235&lt;&gt;"",IFERROR(INDEX(設定!$C$3:$C$303,MATCH(F235,設定!$C$3:$C$303,0),0),INDEX(設定!$C$3:$C$303,MATCH("*"&amp;F235&amp;"*",設定!$C$3:$C$303,0),0)),""),"エラー"))</f>
        <v/>
      </c>
      <c r="AC235" s="2" t="str">
        <f>IF(G235="","",COUNTA($G$3:G235))</f>
        <v/>
      </c>
      <c r="AD235" s="3" t="str">
        <f>IF(G235="","",IFERROR(IF(G235&lt;&gt;"",IFERROR(INDEX(設定!$C$3:$C$303,MATCH(G235,設定!$C$3:$C$303,0),0),INDEX(設定!$C$3:$C$303,MATCH("*"&amp;G235&amp;"*",設定!$C$3:$C$303,0),0)),""),"エラー"))</f>
        <v/>
      </c>
      <c r="AE235" s="3" t="str">
        <f>IFERROR(IF(AB235="",IF(AND(H235&lt;&gt;"",F235=""),INDEX(AB$3:AB235,MATCH(MAX(AA$3:AA235),AA$3:AA235,0),0),""),AB235),"")</f>
        <v/>
      </c>
      <c r="AF235" s="3" t="str">
        <f>IFERROR(IF(AD235="",IF(AND(H235&lt;&gt;"",G235=""),INDEX(AD$3:AD235,MATCH(MAX(AC$3:AC235),AC$3:AC235,0),0),""),AD235),"")</f>
        <v/>
      </c>
      <c r="AG235" s="2" t="str">
        <f>IF(AH235="","",IF(OR(AH235=AH234,AH235=AH236),IF(AND(E235="",AB235="",AG234&lt;&gt;""),MAX($AG$3:AG234),MAX($AG$3:AG234)+1),IF(AH234=AH235,AG234,MAX($AG$3:AG234)+1)))</f>
        <v/>
      </c>
      <c r="AH235" s="12" t="str">
        <f t="shared" si="150"/>
        <v/>
      </c>
      <c r="AI235" s="12" t="str">
        <f t="shared" si="159"/>
        <v/>
      </c>
      <c r="AJ235" s="13" t="str">
        <f t="shared" si="134"/>
        <v/>
      </c>
      <c r="AK235" s="13" t="str">
        <f t="shared" si="135"/>
        <v/>
      </c>
      <c r="AL235" s="13" t="str">
        <f>IF(OR(AJ235="",COUNTIF($AH$3:AH235,AH235)&lt;&gt;COUNTIF(AH$3:AH$100002,AH235)),"",SUMIF(AH$3:AH$100002,AH235,AJ$3:AJ$100002))</f>
        <v/>
      </c>
      <c r="AM235" s="13" t="str">
        <f>IF(OR(AK235="",COUNTIF($AH$3:AH235,AH235)&lt;&gt;COUNTIF(AH$3:AH$100002,AH235)),"",SUMIF(AH$3:AH$100002,AH235,AK$3:AK$100002))</f>
        <v/>
      </c>
      <c r="AO235" s="13" t="str">
        <f t="shared" si="151"/>
        <v/>
      </c>
      <c r="AP235" s="13" t="str">
        <f t="shared" si="151"/>
        <v/>
      </c>
      <c r="AQ235" s="13" t="str">
        <f t="shared" si="151"/>
        <v/>
      </c>
      <c r="AR235" s="13" t="str">
        <f t="shared" si="151"/>
        <v/>
      </c>
      <c r="AS235" s="13" t="str">
        <f t="shared" si="152"/>
        <v/>
      </c>
      <c r="AT235" s="13" t="str">
        <f t="shared" si="152"/>
        <v/>
      </c>
      <c r="AU235" s="13" t="str">
        <f t="shared" si="152"/>
        <v/>
      </c>
      <c r="AV235" s="13" t="str">
        <f t="shared" si="152"/>
        <v/>
      </c>
      <c r="AW235" s="86" t="str">
        <f t="shared" si="136"/>
        <v/>
      </c>
      <c r="AX235" s="59" t="str">
        <f t="shared" si="137"/>
        <v/>
      </c>
      <c r="AY235" s="63" t="str">
        <f>IF(OR($BR235="",BH235=""),"",COUNT($BR$3:$BR235))</f>
        <v/>
      </c>
      <c r="AZ235" s="13" t="str">
        <f>IF(OR($BR235="",BI235=""),"",COUNT($BR$3:$BR235))</f>
        <v/>
      </c>
      <c r="BA235" s="13" t="str">
        <f>IF(OR($BR235="",BJ235=""),"",COUNT($BR$3:$BR235))</f>
        <v/>
      </c>
      <c r="BB235" s="13" t="str">
        <f>IF(OR($BR235="",BK235=""),"",COUNT($BR$3:$BR235))</f>
        <v/>
      </c>
      <c r="BC235" s="13" t="str">
        <f>IF(OR($BR235="",BL235=""),"",COUNT($BR$3:$BR235))</f>
        <v/>
      </c>
      <c r="BD235" s="13" t="str">
        <f>IF(OR($BR235="",BM235=""),"",COUNT($BR$3:$BR235))</f>
        <v/>
      </c>
      <c r="BE235" s="13" t="str">
        <f>IF(OR($BR235="",BN235=""),"",COUNT($BR$3:$BR235))</f>
        <v/>
      </c>
      <c r="BF235" s="13" t="str">
        <f>IF(OR($BR235="",BO235=""),"",COUNT($BR$3:$BR235))</f>
        <v/>
      </c>
      <c r="BG235" s="66" t="str">
        <f>IF(Z235="","",COUNT($Z$3:Z235))</f>
        <v/>
      </c>
      <c r="BH235" s="13" t="str">
        <f>IF(AO235="","",IF(AO235=BH$2,(SUMIF($BV$3:$BV235,BH$2,$BW$3:$BW235)-SUMIF($BX$3:$BX235,BH$2,$BY$3:$BY235))*AO$1,""))</f>
        <v/>
      </c>
      <c r="BI235" s="13" t="str">
        <f>IF(AP235="","",IF(AP235=BI$2,(SUMIF($BV$3:$BV235,BI$2,$BW$3:$BW235)-SUMIF($BX$3:$BX235,BI$2,$BY$3:$BY235))*AP$1,""))</f>
        <v/>
      </c>
      <c r="BJ235" s="13" t="str">
        <f>IF(AQ235="","",IF(AQ235=BJ$2,(SUMIF($BV$3:$BV235,BJ$2,$BW$3:$BW235)-SUMIF($BX$3:$BX235,BJ$2,$BY$3:$BY235))*AQ$1,""))</f>
        <v/>
      </c>
      <c r="BK235" s="13" t="str">
        <f>IF(AR235="","",IF(AR235=BK$2,(SUMIF($BV$3:$BV235,BK$2,$BW$3:$BW235)-SUMIF($BX$3:$BX235,BK$2,$BY$3:$BY235))*AR$1,""))</f>
        <v/>
      </c>
      <c r="BL235" s="13" t="str">
        <f>IF(AS235="","",IF(AS235=BL$2,(SUMIF($BV$3:$BV235,BL$2,$BW$3:$BW235)-SUMIF($BX$3:$BX235,BL$2,$BY$3:$BY235))*AS$1,""))</f>
        <v/>
      </c>
      <c r="BM235" s="13" t="str">
        <f>IF(AT235="","",IF(AT235=BM$2,(SUMIF($BV$3:$BV235,BM$2,$BW$3:$BW235)-SUMIF($BX$3:$BX235,BM$2,$BY$3:$BY235))*AT$1,""))</f>
        <v/>
      </c>
      <c r="BN235" s="13" t="str">
        <f>IF(AU235="","",IF(AU235=BN$2,(SUMIF($BV$3:$BV235,BN$2,$BW$3:$BW235)-SUMIF($BX$3:$BX235,BN$2,$BY$3:$BY235))*AU$1,""))</f>
        <v/>
      </c>
      <c r="BO235" s="13" t="str">
        <f>IF(AV235="","",IF(AV235=BO$2,(SUMIF($BV$3:$BV235,BO$2,$BW$3:$BW235)-SUMIF($BX$3:$BX235,BO$2,$BY$3:$BY235))*AV$1,""))</f>
        <v/>
      </c>
      <c r="BP235" s="152"/>
      <c r="BQ235" s="13" t="str">
        <f t="shared" si="153"/>
        <v/>
      </c>
      <c r="BR235" s="75" t="str">
        <f t="shared" si="138"/>
        <v/>
      </c>
      <c r="BS235" s="33" t="str">
        <f t="shared" si="139"/>
        <v/>
      </c>
      <c r="BT235" s="42" t="str">
        <f t="shared" si="140"/>
        <v/>
      </c>
      <c r="BU235" s="38" t="str">
        <f t="shared" si="141"/>
        <v/>
      </c>
      <c r="BV235" s="30" t="str">
        <f t="shared" si="160"/>
        <v/>
      </c>
      <c r="BW235" s="36" t="str">
        <f t="shared" si="161"/>
        <v/>
      </c>
      <c r="BX235" s="36" t="str">
        <f t="shared" si="162"/>
        <v/>
      </c>
      <c r="BY235" s="45" t="str">
        <f t="shared" si="163"/>
        <v/>
      </c>
      <c r="BZ235" s="12" t="str">
        <f t="shared" si="142"/>
        <v/>
      </c>
      <c r="CA235" s="47" t="str">
        <f t="shared" si="143"/>
        <v/>
      </c>
      <c r="CB235" s="32" t="str">
        <f t="shared" si="144"/>
        <v/>
      </c>
      <c r="CC235" s="32" t="str">
        <f t="shared" si="145"/>
        <v/>
      </c>
      <c r="CD235" s="32" t="str">
        <f t="shared" si="146"/>
        <v/>
      </c>
      <c r="CE235" s="48"/>
      <c r="CF235" s="32" t="str">
        <f t="shared" si="154"/>
        <v/>
      </c>
      <c r="CG235" s="32" t="str">
        <f t="shared" si="155"/>
        <v/>
      </c>
      <c r="CH235" s="48"/>
    </row>
    <row r="236" spans="2:86" ht="30" customHeight="1" x14ac:dyDescent="0.2">
      <c r="B236" s="155"/>
      <c r="C236" s="117"/>
      <c r="D236" s="53"/>
      <c r="E236" s="68"/>
      <c r="F236" s="54"/>
      <c r="G236" s="54"/>
      <c r="H236" s="55"/>
      <c r="I236" s="71"/>
      <c r="J236" s="73"/>
      <c r="K236" s="56"/>
      <c r="L236" s="76" t="str">
        <f t="shared" si="158"/>
        <v/>
      </c>
      <c r="M236" s="77" t="str">
        <f t="shared" si="148"/>
        <v/>
      </c>
      <c r="N236" s="130" t="str">
        <f t="shared" si="149"/>
        <v/>
      </c>
      <c r="O236" s="131" t="str">
        <f t="shared" si="166"/>
        <v/>
      </c>
      <c r="P236" s="131" t="str">
        <f t="shared" si="166"/>
        <v/>
      </c>
      <c r="Q236" s="131" t="str">
        <f t="shared" si="166"/>
        <v/>
      </c>
      <c r="R236" s="131" t="str">
        <f t="shared" si="166"/>
        <v/>
      </c>
      <c r="S236" s="131" t="str">
        <f t="shared" si="166"/>
        <v/>
      </c>
      <c r="T236" s="131" t="str">
        <f t="shared" si="166"/>
        <v/>
      </c>
      <c r="U236" s="131" t="str">
        <f t="shared" si="166"/>
        <v/>
      </c>
      <c r="V236" s="14"/>
      <c r="W236" s="17" t="str">
        <f>IF(C236="",IF(OR(AND($H236&lt;&gt;"",C236=""),AND($F235=$F236,$AK236&lt;&gt;""),COUNTA($H$3:$H$100002)&gt;COUNTA($H$3:$H236),$AE236&lt;&gt;""),W235,""),C236)</f>
        <v/>
      </c>
      <c r="X236" s="17" t="str">
        <f>IF(D236="",IF(OR(AND($H236&lt;&gt;"",D236=""),AND($F235=$F236,$AK236&lt;&gt;""),COUNTA($H$3:$H$100002)&gt;COUNTA($H$3:$H236),$AE236&lt;&gt;""),X235,""),D236)</f>
        <v/>
      </c>
      <c r="Y236" s="17" t="str">
        <f>IF(E236="",IF(OR(AND($H236&lt;&gt;"",E236=""),AND($F235=$F236,$AK236&lt;&gt;""),COUNTA($H$3:$H$100002)&gt;COUNTA($H$3:$H236),$AE236&lt;&gt;""),Y235,""),E236)</f>
        <v/>
      </c>
      <c r="Z236" s="27" t="str">
        <f t="shared" si="165"/>
        <v/>
      </c>
      <c r="AA236" s="2" t="str">
        <f>IF(F236="","",COUNTA($F$3:F236))</f>
        <v/>
      </c>
      <c r="AB236" s="3" t="str">
        <f>IF(F236="","",IFERROR(IF(F236&lt;&gt;"",IFERROR(INDEX(設定!$C$3:$C$303,MATCH(F236,設定!$C$3:$C$303,0),0),INDEX(設定!$C$3:$C$303,MATCH("*"&amp;F236&amp;"*",設定!$C$3:$C$303,0),0)),""),"エラー"))</f>
        <v/>
      </c>
      <c r="AC236" s="2" t="str">
        <f>IF(G236="","",COUNTA($G$3:G236))</f>
        <v/>
      </c>
      <c r="AD236" s="3" t="str">
        <f>IF(G236="","",IFERROR(IF(G236&lt;&gt;"",IFERROR(INDEX(設定!$C$3:$C$303,MATCH(G236,設定!$C$3:$C$303,0),0),INDEX(設定!$C$3:$C$303,MATCH("*"&amp;G236&amp;"*",設定!$C$3:$C$303,0),0)),""),"エラー"))</f>
        <v/>
      </c>
      <c r="AE236" s="3" t="str">
        <f>IFERROR(IF(AB236="",IF(AND(H236&lt;&gt;"",F236=""),INDEX(AB$3:AB236,MATCH(MAX(AA$3:AA236),AA$3:AA236,0),0),""),AB236),"")</f>
        <v/>
      </c>
      <c r="AF236" s="3" t="str">
        <f>IFERROR(IF(AD236="",IF(AND(H236&lt;&gt;"",G236=""),INDEX(AD$3:AD236,MATCH(MAX(AC$3:AC236),AC$3:AC236,0),0),""),AD236),"")</f>
        <v/>
      </c>
      <c r="AG236" s="2" t="str">
        <f>IF(AH236="","",IF(OR(AH236=AH235,AH236=AH237),IF(AND(E236="",AB236="",AG235&lt;&gt;""),MAX($AG$3:AG235),MAX($AG$3:AG235)+1),IF(AH235=AH236,AG235,MAX($AG$3:AG235)+1)))</f>
        <v/>
      </c>
      <c r="AH236" s="12" t="str">
        <f t="shared" si="150"/>
        <v/>
      </c>
      <c r="AI236" s="12" t="str">
        <f t="shared" si="159"/>
        <v/>
      </c>
      <c r="AJ236" s="13" t="str">
        <f t="shared" si="134"/>
        <v/>
      </c>
      <c r="AK236" s="13" t="str">
        <f t="shared" si="135"/>
        <v/>
      </c>
      <c r="AL236" s="13" t="str">
        <f>IF(OR(AJ236="",COUNTIF($AH$3:AH236,AH236)&lt;&gt;COUNTIF(AH$3:AH$100002,AH236)),"",SUMIF(AH$3:AH$100002,AH236,AJ$3:AJ$100002))</f>
        <v/>
      </c>
      <c r="AM236" s="13" t="str">
        <f>IF(OR(AK236="",COUNTIF($AH$3:AH236,AH236)&lt;&gt;COUNTIF(AH$3:AH$100002,AH236)),"",SUMIF(AH$3:AH$100002,AH236,AK$3:AK$100002))</f>
        <v/>
      </c>
      <c r="AO236" s="13" t="str">
        <f t="shared" si="151"/>
        <v/>
      </c>
      <c r="AP236" s="13" t="str">
        <f t="shared" si="151"/>
        <v/>
      </c>
      <c r="AQ236" s="13" t="str">
        <f t="shared" si="151"/>
        <v/>
      </c>
      <c r="AR236" s="13" t="str">
        <f t="shared" si="151"/>
        <v/>
      </c>
      <c r="AS236" s="13" t="str">
        <f t="shared" si="152"/>
        <v/>
      </c>
      <c r="AT236" s="13" t="str">
        <f t="shared" si="152"/>
        <v/>
      </c>
      <c r="AU236" s="13" t="str">
        <f t="shared" si="152"/>
        <v/>
      </c>
      <c r="AV236" s="13" t="str">
        <f t="shared" si="152"/>
        <v/>
      </c>
      <c r="AW236" s="86" t="str">
        <f t="shared" si="136"/>
        <v/>
      </c>
      <c r="AX236" s="59" t="str">
        <f t="shared" si="137"/>
        <v/>
      </c>
      <c r="AY236" s="63" t="str">
        <f>IF(OR($BR236="",BH236=""),"",COUNT($BR$3:$BR236))</f>
        <v/>
      </c>
      <c r="AZ236" s="13" t="str">
        <f>IF(OR($BR236="",BI236=""),"",COUNT($BR$3:$BR236))</f>
        <v/>
      </c>
      <c r="BA236" s="13" t="str">
        <f>IF(OR($BR236="",BJ236=""),"",COUNT($BR$3:$BR236))</f>
        <v/>
      </c>
      <c r="BB236" s="13" t="str">
        <f>IF(OR($BR236="",BK236=""),"",COUNT($BR$3:$BR236))</f>
        <v/>
      </c>
      <c r="BC236" s="13" t="str">
        <f>IF(OR($BR236="",BL236=""),"",COUNT($BR$3:$BR236))</f>
        <v/>
      </c>
      <c r="BD236" s="13" t="str">
        <f>IF(OR($BR236="",BM236=""),"",COUNT($BR$3:$BR236))</f>
        <v/>
      </c>
      <c r="BE236" s="13" t="str">
        <f>IF(OR($BR236="",BN236=""),"",COUNT($BR$3:$BR236))</f>
        <v/>
      </c>
      <c r="BF236" s="13" t="str">
        <f>IF(OR($BR236="",BO236=""),"",COUNT($BR$3:$BR236))</f>
        <v/>
      </c>
      <c r="BG236" s="66" t="str">
        <f>IF(Z236="","",COUNT($Z$3:Z236))</f>
        <v/>
      </c>
      <c r="BH236" s="13" t="str">
        <f>IF(AO236="","",IF(AO236=BH$2,(SUMIF($BV$3:$BV236,BH$2,$BW$3:$BW236)-SUMIF($BX$3:$BX236,BH$2,$BY$3:$BY236))*AO$1,""))</f>
        <v/>
      </c>
      <c r="BI236" s="13" t="str">
        <f>IF(AP236="","",IF(AP236=BI$2,(SUMIF($BV$3:$BV236,BI$2,$BW$3:$BW236)-SUMIF($BX$3:$BX236,BI$2,$BY$3:$BY236))*AP$1,""))</f>
        <v/>
      </c>
      <c r="BJ236" s="13" t="str">
        <f>IF(AQ236="","",IF(AQ236=BJ$2,(SUMIF($BV$3:$BV236,BJ$2,$BW$3:$BW236)-SUMIF($BX$3:$BX236,BJ$2,$BY$3:$BY236))*AQ$1,""))</f>
        <v/>
      </c>
      <c r="BK236" s="13" t="str">
        <f>IF(AR236="","",IF(AR236=BK$2,(SUMIF($BV$3:$BV236,BK$2,$BW$3:$BW236)-SUMIF($BX$3:$BX236,BK$2,$BY$3:$BY236))*AR$1,""))</f>
        <v/>
      </c>
      <c r="BL236" s="13" t="str">
        <f>IF(AS236="","",IF(AS236=BL$2,(SUMIF($BV$3:$BV236,BL$2,$BW$3:$BW236)-SUMIF($BX$3:$BX236,BL$2,$BY$3:$BY236))*AS$1,""))</f>
        <v/>
      </c>
      <c r="BM236" s="13" t="str">
        <f>IF(AT236="","",IF(AT236=BM$2,(SUMIF($BV$3:$BV236,BM$2,$BW$3:$BW236)-SUMIF($BX$3:$BX236,BM$2,$BY$3:$BY236))*AT$1,""))</f>
        <v/>
      </c>
      <c r="BN236" s="13" t="str">
        <f>IF(AU236="","",IF(AU236=BN$2,(SUMIF($BV$3:$BV236,BN$2,$BW$3:$BW236)-SUMIF($BX$3:$BX236,BN$2,$BY$3:$BY236))*AU$1,""))</f>
        <v/>
      </c>
      <c r="BO236" s="13" t="str">
        <f>IF(AV236="","",IF(AV236=BO$2,(SUMIF($BV$3:$BV236,BO$2,$BW$3:$BW236)-SUMIF($BX$3:$BX236,BO$2,$BY$3:$BY236))*AV$1,""))</f>
        <v/>
      </c>
      <c r="BP236" s="152"/>
      <c r="BQ236" s="13" t="str">
        <f t="shared" si="153"/>
        <v/>
      </c>
      <c r="BR236" s="75" t="str">
        <f t="shared" si="138"/>
        <v/>
      </c>
      <c r="BS236" s="33" t="str">
        <f t="shared" si="139"/>
        <v/>
      </c>
      <c r="BT236" s="42" t="str">
        <f t="shared" si="140"/>
        <v/>
      </c>
      <c r="BU236" s="38" t="str">
        <f t="shared" si="141"/>
        <v/>
      </c>
      <c r="BV236" s="30" t="str">
        <f t="shared" si="160"/>
        <v/>
      </c>
      <c r="BW236" s="36" t="str">
        <f t="shared" si="161"/>
        <v/>
      </c>
      <c r="BX236" s="36" t="str">
        <f t="shared" si="162"/>
        <v/>
      </c>
      <c r="BY236" s="45" t="str">
        <f t="shared" si="163"/>
        <v/>
      </c>
      <c r="BZ236" s="12" t="str">
        <f t="shared" si="142"/>
        <v/>
      </c>
      <c r="CA236" s="47" t="str">
        <f t="shared" si="143"/>
        <v/>
      </c>
      <c r="CB236" s="32" t="str">
        <f t="shared" si="144"/>
        <v/>
      </c>
      <c r="CC236" s="32" t="str">
        <f t="shared" si="145"/>
        <v/>
      </c>
      <c r="CD236" s="32" t="str">
        <f t="shared" si="146"/>
        <v/>
      </c>
      <c r="CE236" s="48"/>
      <c r="CF236" s="32" t="str">
        <f t="shared" si="154"/>
        <v/>
      </c>
      <c r="CG236" s="32" t="str">
        <f t="shared" si="155"/>
        <v/>
      </c>
      <c r="CH236" s="48"/>
    </row>
    <row r="237" spans="2:86" ht="30" customHeight="1" x14ac:dyDescent="0.2">
      <c r="B237" s="155"/>
      <c r="C237" s="117"/>
      <c r="D237" s="53"/>
      <c r="E237" s="68"/>
      <c r="F237" s="54"/>
      <c r="G237" s="54"/>
      <c r="H237" s="55"/>
      <c r="I237" s="71"/>
      <c r="J237" s="73"/>
      <c r="K237" s="56"/>
      <c r="L237" s="76" t="str">
        <f t="shared" si="158"/>
        <v/>
      </c>
      <c r="M237" s="77" t="str">
        <f t="shared" si="148"/>
        <v/>
      </c>
      <c r="N237" s="130" t="str">
        <f t="shared" si="149"/>
        <v/>
      </c>
      <c r="O237" s="131" t="str">
        <f t="shared" si="166"/>
        <v/>
      </c>
      <c r="P237" s="131" t="str">
        <f t="shared" si="166"/>
        <v/>
      </c>
      <c r="Q237" s="131" t="str">
        <f t="shared" si="166"/>
        <v/>
      </c>
      <c r="R237" s="131" t="str">
        <f t="shared" si="166"/>
        <v/>
      </c>
      <c r="S237" s="131" t="str">
        <f t="shared" si="166"/>
        <v/>
      </c>
      <c r="T237" s="131" t="str">
        <f t="shared" si="166"/>
        <v/>
      </c>
      <c r="U237" s="131" t="str">
        <f t="shared" si="166"/>
        <v/>
      </c>
      <c r="V237" s="14"/>
      <c r="W237" s="17" t="str">
        <f>IF(C237="",IF(OR(AND($H237&lt;&gt;"",C237=""),AND($F236=$F237,$AK237&lt;&gt;""),COUNTA($H$3:$H$100002)&gt;COUNTA($H$3:$H237),$AE237&lt;&gt;""),W236,""),C237)</f>
        <v/>
      </c>
      <c r="X237" s="17" t="str">
        <f>IF(D237="",IF(OR(AND($H237&lt;&gt;"",D237=""),AND($F236=$F237,$AK237&lt;&gt;""),COUNTA($H$3:$H$100002)&gt;COUNTA($H$3:$H237),$AE237&lt;&gt;""),X236,""),D237)</f>
        <v/>
      </c>
      <c r="Y237" s="17" t="str">
        <f>IF(E237="",IF(OR(AND($H237&lt;&gt;"",E237=""),AND($F236=$F237,$AK237&lt;&gt;""),COUNTA($H$3:$H$100002)&gt;COUNTA($H$3:$H237),$AE237&lt;&gt;""),Y236,""),E237)</f>
        <v/>
      </c>
      <c r="Z237" s="27" t="str">
        <f t="shared" si="165"/>
        <v/>
      </c>
      <c r="AA237" s="2" t="str">
        <f>IF(F237="","",COUNTA($F$3:F237))</f>
        <v/>
      </c>
      <c r="AB237" s="3" t="str">
        <f>IF(F237="","",IFERROR(IF(F237&lt;&gt;"",IFERROR(INDEX(設定!$C$3:$C$303,MATCH(F237,設定!$C$3:$C$303,0),0),INDEX(設定!$C$3:$C$303,MATCH("*"&amp;F237&amp;"*",設定!$C$3:$C$303,0),0)),""),"エラー"))</f>
        <v/>
      </c>
      <c r="AC237" s="2" t="str">
        <f>IF(G237="","",COUNTA($G$3:G237))</f>
        <v/>
      </c>
      <c r="AD237" s="3" t="str">
        <f>IF(G237="","",IFERROR(IF(G237&lt;&gt;"",IFERROR(INDEX(設定!$C$3:$C$303,MATCH(G237,設定!$C$3:$C$303,0),0),INDEX(設定!$C$3:$C$303,MATCH("*"&amp;G237&amp;"*",設定!$C$3:$C$303,0),0)),""),"エラー"))</f>
        <v/>
      </c>
      <c r="AE237" s="3" t="str">
        <f>IFERROR(IF(AB237="",IF(AND(H237&lt;&gt;"",F237=""),INDEX(AB$3:AB237,MATCH(MAX(AA$3:AA237),AA$3:AA237,0),0),""),AB237),"")</f>
        <v/>
      </c>
      <c r="AF237" s="3" t="str">
        <f>IFERROR(IF(AD237="",IF(AND(H237&lt;&gt;"",G237=""),INDEX(AD$3:AD237,MATCH(MAX(AC$3:AC237),AC$3:AC237,0),0),""),AD237),"")</f>
        <v/>
      </c>
      <c r="AG237" s="2" t="str">
        <f>IF(AH237="","",IF(OR(AH237=AH236,AH237=AH238),IF(AND(E237="",AB237="",AG236&lt;&gt;""),MAX($AG$3:AG236),MAX($AG$3:AG236)+1),IF(AH236=AH237,AG236,MAX($AG$3:AG236)+1)))</f>
        <v/>
      </c>
      <c r="AH237" s="12" t="str">
        <f t="shared" si="150"/>
        <v/>
      </c>
      <c r="AI237" s="12" t="str">
        <f t="shared" si="159"/>
        <v/>
      </c>
      <c r="AJ237" s="13" t="str">
        <f t="shared" si="134"/>
        <v/>
      </c>
      <c r="AK237" s="13" t="str">
        <f t="shared" si="135"/>
        <v/>
      </c>
      <c r="AL237" s="13" t="str">
        <f>IF(OR(AJ237="",COUNTIF($AH$3:AH237,AH237)&lt;&gt;COUNTIF(AH$3:AH$100002,AH237)),"",SUMIF(AH$3:AH$100002,AH237,AJ$3:AJ$100002))</f>
        <v/>
      </c>
      <c r="AM237" s="13" t="str">
        <f>IF(OR(AK237="",COUNTIF($AH$3:AH237,AH237)&lt;&gt;COUNTIF(AH$3:AH$100002,AH237)),"",SUMIF(AH$3:AH$100002,AH237,AK$3:AK$100002))</f>
        <v/>
      </c>
      <c r="AO237" s="13" t="str">
        <f t="shared" si="151"/>
        <v/>
      </c>
      <c r="AP237" s="13" t="str">
        <f t="shared" si="151"/>
        <v/>
      </c>
      <c r="AQ237" s="13" t="str">
        <f t="shared" si="151"/>
        <v/>
      </c>
      <c r="AR237" s="13" t="str">
        <f t="shared" si="151"/>
        <v/>
      </c>
      <c r="AS237" s="13" t="str">
        <f t="shared" si="152"/>
        <v/>
      </c>
      <c r="AT237" s="13" t="str">
        <f t="shared" si="152"/>
        <v/>
      </c>
      <c r="AU237" s="13" t="str">
        <f t="shared" si="152"/>
        <v/>
      </c>
      <c r="AV237" s="13" t="str">
        <f t="shared" si="152"/>
        <v/>
      </c>
      <c r="AW237" s="86" t="str">
        <f t="shared" si="136"/>
        <v/>
      </c>
      <c r="AX237" s="59" t="str">
        <f t="shared" si="137"/>
        <v/>
      </c>
      <c r="AY237" s="63" t="str">
        <f>IF(OR($BR237="",BH237=""),"",COUNT($BR$3:$BR237))</f>
        <v/>
      </c>
      <c r="AZ237" s="13" t="str">
        <f>IF(OR($BR237="",BI237=""),"",COUNT($BR$3:$BR237))</f>
        <v/>
      </c>
      <c r="BA237" s="13" t="str">
        <f>IF(OR($BR237="",BJ237=""),"",COUNT($BR$3:$BR237))</f>
        <v/>
      </c>
      <c r="BB237" s="13" t="str">
        <f>IF(OR($BR237="",BK237=""),"",COUNT($BR$3:$BR237))</f>
        <v/>
      </c>
      <c r="BC237" s="13" t="str">
        <f>IF(OR($BR237="",BL237=""),"",COUNT($BR$3:$BR237))</f>
        <v/>
      </c>
      <c r="BD237" s="13" t="str">
        <f>IF(OR($BR237="",BM237=""),"",COUNT($BR$3:$BR237))</f>
        <v/>
      </c>
      <c r="BE237" s="13" t="str">
        <f>IF(OR($BR237="",BN237=""),"",COUNT($BR$3:$BR237))</f>
        <v/>
      </c>
      <c r="BF237" s="13" t="str">
        <f>IF(OR($BR237="",BO237=""),"",COUNT($BR$3:$BR237))</f>
        <v/>
      </c>
      <c r="BG237" s="66" t="str">
        <f>IF(Z237="","",COUNT($Z$3:Z237))</f>
        <v/>
      </c>
      <c r="BH237" s="13" t="str">
        <f>IF(AO237="","",IF(AO237=BH$2,(SUMIF($BV$3:$BV237,BH$2,$BW$3:$BW237)-SUMIF($BX$3:$BX237,BH$2,$BY$3:$BY237))*AO$1,""))</f>
        <v/>
      </c>
      <c r="BI237" s="13" t="str">
        <f>IF(AP237="","",IF(AP237=BI$2,(SUMIF($BV$3:$BV237,BI$2,$BW$3:$BW237)-SUMIF($BX$3:$BX237,BI$2,$BY$3:$BY237))*AP$1,""))</f>
        <v/>
      </c>
      <c r="BJ237" s="13" t="str">
        <f>IF(AQ237="","",IF(AQ237=BJ$2,(SUMIF($BV$3:$BV237,BJ$2,$BW$3:$BW237)-SUMIF($BX$3:$BX237,BJ$2,$BY$3:$BY237))*AQ$1,""))</f>
        <v/>
      </c>
      <c r="BK237" s="13" t="str">
        <f>IF(AR237="","",IF(AR237=BK$2,(SUMIF($BV$3:$BV237,BK$2,$BW$3:$BW237)-SUMIF($BX$3:$BX237,BK$2,$BY$3:$BY237))*AR$1,""))</f>
        <v/>
      </c>
      <c r="BL237" s="13" t="str">
        <f>IF(AS237="","",IF(AS237=BL$2,(SUMIF($BV$3:$BV237,BL$2,$BW$3:$BW237)-SUMIF($BX$3:$BX237,BL$2,$BY$3:$BY237))*AS$1,""))</f>
        <v/>
      </c>
      <c r="BM237" s="13" t="str">
        <f>IF(AT237="","",IF(AT237=BM$2,(SUMIF($BV$3:$BV237,BM$2,$BW$3:$BW237)-SUMIF($BX$3:$BX237,BM$2,$BY$3:$BY237))*AT$1,""))</f>
        <v/>
      </c>
      <c r="BN237" s="13" t="str">
        <f>IF(AU237="","",IF(AU237=BN$2,(SUMIF($BV$3:$BV237,BN$2,$BW$3:$BW237)-SUMIF($BX$3:$BX237,BN$2,$BY$3:$BY237))*AU$1,""))</f>
        <v/>
      </c>
      <c r="BO237" s="13" t="str">
        <f>IF(AV237="","",IF(AV237=BO$2,(SUMIF($BV$3:$BV237,BO$2,$BW$3:$BW237)-SUMIF($BX$3:$BX237,BO$2,$BY$3:$BY237))*AV$1,""))</f>
        <v/>
      </c>
      <c r="BP237" s="152"/>
      <c r="BQ237" s="13" t="str">
        <f t="shared" si="153"/>
        <v/>
      </c>
      <c r="BR237" s="75" t="str">
        <f t="shared" si="138"/>
        <v/>
      </c>
      <c r="BS237" s="33" t="str">
        <f t="shared" si="139"/>
        <v/>
      </c>
      <c r="BT237" s="42" t="str">
        <f t="shared" si="140"/>
        <v/>
      </c>
      <c r="BU237" s="38" t="str">
        <f t="shared" si="141"/>
        <v/>
      </c>
      <c r="BV237" s="30" t="str">
        <f t="shared" si="160"/>
        <v/>
      </c>
      <c r="BW237" s="36" t="str">
        <f t="shared" si="161"/>
        <v/>
      </c>
      <c r="BX237" s="36" t="str">
        <f t="shared" si="162"/>
        <v/>
      </c>
      <c r="BY237" s="45" t="str">
        <f t="shared" si="163"/>
        <v/>
      </c>
      <c r="BZ237" s="12" t="str">
        <f t="shared" si="142"/>
        <v/>
      </c>
      <c r="CA237" s="47" t="str">
        <f t="shared" si="143"/>
        <v/>
      </c>
      <c r="CB237" s="32" t="str">
        <f t="shared" si="144"/>
        <v/>
      </c>
      <c r="CC237" s="32" t="str">
        <f t="shared" si="145"/>
        <v/>
      </c>
      <c r="CD237" s="32" t="str">
        <f t="shared" si="146"/>
        <v/>
      </c>
      <c r="CE237" s="48"/>
      <c r="CF237" s="32" t="str">
        <f t="shared" si="154"/>
        <v/>
      </c>
      <c r="CG237" s="32" t="str">
        <f t="shared" si="155"/>
        <v/>
      </c>
      <c r="CH237" s="48"/>
    </row>
    <row r="238" spans="2:86" ht="30" customHeight="1" x14ac:dyDescent="0.2">
      <c r="B238" s="155"/>
      <c r="C238" s="117"/>
      <c r="D238" s="53"/>
      <c r="E238" s="68"/>
      <c r="F238" s="54"/>
      <c r="G238" s="54"/>
      <c r="H238" s="55"/>
      <c r="I238" s="71"/>
      <c r="J238" s="73"/>
      <c r="K238" s="56"/>
      <c r="L238" s="76" t="str">
        <f t="shared" si="158"/>
        <v/>
      </c>
      <c r="M238" s="77" t="str">
        <f t="shared" si="148"/>
        <v/>
      </c>
      <c r="N238" s="130" t="str">
        <f t="shared" si="149"/>
        <v/>
      </c>
      <c r="O238" s="131" t="str">
        <f t="shared" si="166"/>
        <v/>
      </c>
      <c r="P238" s="131" t="str">
        <f t="shared" si="166"/>
        <v/>
      </c>
      <c r="Q238" s="131" t="str">
        <f t="shared" si="166"/>
        <v/>
      </c>
      <c r="R238" s="131" t="str">
        <f t="shared" si="166"/>
        <v/>
      </c>
      <c r="S238" s="131" t="str">
        <f t="shared" si="166"/>
        <v/>
      </c>
      <c r="T238" s="131" t="str">
        <f t="shared" si="166"/>
        <v/>
      </c>
      <c r="U238" s="131" t="str">
        <f t="shared" si="166"/>
        <v/>
      </c>
      <c r="V238" s="14"/>
      <c r="W238" s="17" t="str">
        <f>IF(C238="",IF(OR(AND($H238&lt;&gt;"",C238=""),AND($F237=$F238,$AK238&lt;&gt;""),COUNTA($H$3:$H$100002)&gt;COUNTA($H$3:$H238),$AE238&lt;&gt;""),W237,""),C238)</f>
        <v/>
      </c>
      <c r="X238" s="17" t="str">
        <f>IF(D238="",IF(OR(AND($H238&lt;&gt;"",D238=""),AND($F237=$F238,$AK238&lt;&gt;""),COUNTA($H$3:$H$100002)&gt;COUNTA($H$3:$H238),$AE238&lt;&gt;""),X237,""),D238)</f>
        <v/>
      </c>
      <c r="Y238" s="17" t="str">
        <f>IF(E238="",IF(OR(AND($H238&lt;&gt;"",E238=""),AND($F237=$F238,$AK238&lt;&gt;""),COUNTA($H$3:$H$100002)&gt;COUNTA($H$3:$H238),$AE238&lt;&gt;""),Y237,""),E238)</f>
        <v/>
      </c>
      <c r="Z238" s="27" t="str">
        <f t="shared" si="165"/>
        <v/>
      </c>
      <c r="AA238" s="2" t="str">
        <f>IF(F238="","",COUNTA($F$3:F238))</f>
        <v/>
      </c>
      <c r="AB238" s="3" t="str">
        <f>IF(F238="","",IFERROR(IF(F238&lt;&gt;"",IFERROR(INDEX(設定!$C$3:$C$303,MATCH(F238,設定!$C$3:$C$303,0),0),INDEX(設定!$C$3:$C$303,MATCH("*"&amp;F238&amp;"*",設定!$C$3:$C$303,0),0)),""),"エラー"))</f>
        <v/>
      </c>
      <c r="AC238" s="2" t="str">
        <f>IF(G238="","",COUNTA($G$3:G238))</f>
        <v/>
      </c>
      <c r="AD238" s="3" t="str">
        <f>IF(G238="","",IFERROR(IF(G238&lt;&gt;"",IFERROR(INDEX(設定!$C$3:$C$303,MATCH(G238,設定!$C$3:$C$303,0),0),INDEX(設定!$C$3:$C$303,MATCH("*"&amp;G238&amp;"*",設定!$C$3:$C$303,0),0)),""),"エラー"))</f>
        <v/>
      </c>
      <c r="AE238" s="3" t="str">
        <f>IFERROR(IF(AB238="",IF(AND(H238&lt;&gt;"",F238=""),INDEX(AB$3:AB238,MATCH(MAX(AA$3:AA238),AA$3:AA238,0),0),""),AB238),"")</f>
        <v/>
      </c>
      <c r="AF238" s="3" t="str">
        <f>IFERROR(IF(AD238="",IF(AND(H238&lt;&gt;"",G238=""),INDEX(AD$3:AD238,MATCH(MAX(AC$3:AC238),AC$3:AC238,0),0),""),AD238),"")</f>
        <v/>
      </c>
      <c r="AG238" s="2" t="str">
        <f>IF(AH238="","",IF(OR(AH238=AH237,AH238=AH239),IF(AND(E238="",AB238="",AG237&lt;&gt;""),MAX($AG$3:AG237),MAX($AG$3:AG237)+1),IF(AH237=AH238,AG237,MAX($AG$3:AG237)+1)))</f>
        <v/>
      </c>
      <c r="AH238" s="12" t="str">
        <f t="shared" si="150"/>
        <v/>
      </c>
      <c r="AI238" s="12" t="str">
        <f t="shared" si="159"/>
        <v/>
      </c>
      <c r="AJ238" s="13" t="str">
        <f t="shared" si="134"/>
        <v/>
      </c>
      <c r="AK238" s="13" t="str">
        <f t="shared" si="135"/>
        <v/>
      </c>
      <c r="AL238" s="13" t="str">
        <f>IF(OR(AJ238="",COUNTIF($AH$3:AH238,AH238)&lt;&gt;COUNTIF(AH$3:AH$100002,AH238)),"",SUMIF(AH$3:AH$100002,AH238,AJ$3:AJ$100002))</f>
        <v/>
      </c>
      <c r="AM238" s="13" t="str">
        <f>IF(OR(AK238="",COUNTIF($AH$3:AH238,AH238)&lt;&gt;COUNTIF(AH$3:AH$100002,AH238)),"",SUMIF(AH$3:AH$100002,AH238,AK$3:AK$100002))</f>
        <v/>
      </c>
      <c r="AO238" s="13" t="str">
        <f t="shared" si="151"/>
        <v/>
      </c>
      <c r="AP238" s="13" t="str">
        <f t="shared" si="151"/>
        <v/>
      </c>
      <c r="AQ238" s="13" t="str">
        <f t="shared" si="151"/>
        <v/>
      </c>
      <c r="AR238" s="13" t="str">
        <f t="shared" si="151"/>
        <v/>
      </c>
      <c r="AS238" s="13" t="str">
        <f t="shared" si="152"/>
        <v/>
      </c>
      <c r="AT238" s="13" t="str">
        <f t="shared" si="152"/>
        <v/>
      </c>
      <c r="AU238" s="13" t="str">
        <f t="shared" si="152"/>
        <v/>
      </c>
      <c r="AV238" s="13" t="str">
        <f t="shared" si="152"/>
        <v/>
      </c>
      <c r="AW238" s="86" t="str">
        <f t="shared" si="136"/>
        <v/>
      </c>
      <c r="AX238" s="59" t="str">
        <f t="shared" si="137"/>
        <v/>
      </c>
      <c r="AY238" s="63" t="str">
        <f>IF(OR($BR238="",BH238=""),"",COUNT($BR$3:$BR238))</f>
        <v/>
      </c>
      <c r="AZ238" s="13" t="str">
        <f>IF(OR($BR238="",BI238=""),"",COUNT($BR$3:$BR238))</f>
        <v/>
      </c>
      <c r="BA238" s="13" t="str">
        <f>IF(OR($BR238="",BJ238=""),"",COUNT($BR$3:$BR238))</f>
        <v/>
      </c>
      <c r="BB238" s="13" t="str">
        <f>IF(OR($BR238="",BK238=""),"",COUNT($BR$3:$BR238))</f>
        <v/>
      </c>
      <c r="BC238" s="13" t="str">
        <f>IF(OR($BR238="",BL238=""),"",COUNT($BR$3:$BR238))</f>
        <v/>
      </c>
      <c r="BD238" s="13" t="str">
        <f>IF(OR($BR238="",BM238=""),"",COUNT($BR$3:$BR238))</f>
        <v/>
      </c>
      <c r="BE238" s="13" t="str">
        <f>IF(OR($BR238="",BN238=""),"",COUNT($BR$3:$BR238))</f>
        <v/>
      </c>
      <c r="BF238" s="13" t="str">
        <f>IF(OR($BR238="",BO238=""),"",COUNT($BR$3:$BR238))</f>
        <v/>
      </c>
      <c r="BG238" s="66" t="str">
        <f>IF(Z238="","",COUNT($Z$3:Z238))</f>
        <v/>
      </c>
      <c r="BH238" s="13" t="str">
        <f>IF(AO238="","",IF(AO238=BH$2,(SUMIF($BV$3:$BV238,BH$2,$BW$3:$BW238)-SUMIF($BX$3:$BX238,BH$2,$BY$3:$BY238))*AO$1,""))</f>
        <v/>
      </c>
      <c r="BI238" s="13" t="str">
        <f>IF(AP238="","",IF(AP238=BI$2,(SUMIF($BV$3:$BV238,BI$2,$BW$3:$BW238)-SUMIF($BX$3:$BX238,BI$2,$BY$3:$BY238))*AP$1,""))</f>
        <v/>
      </c>
      <c r="BJ238" s="13" t="str">
        <f>IF(AQ238="","",IF(AQ238=BJ$2,(SUMIF($BV$3:$BV238,BJ$2,$BW$3:$BW238)-SUMIF($BX$3:$BX238,BJ$2,$BY$3:$BY238))*AQ$1,""))</f>
        <v/>
      </c>
      <c r="BK238" s="13" t="str">
        <f>IF(AR238="","",IF(AR238=BK$2,(SUMIF($BV$3:$BV238,BK$2,$BW$3:$BW238)-SUMIF($BX$3:$BX238,BK$2,$BY$3:$BY238))*AR$1,""))</f>
        <v/>
      </c>
      <c r="BL238" s="13" t="str">
        <f>IF(AS238="","",IF(AS238=BL$2,(SUMIF($BV$3:$BV238,BL$2,$BW$3:$BW238)-SUMIF($BX$3:$BX238,BL$2,$BY$3:$BY238))*AS$1,""))</f>
        <v/>
      </c>
      <c r="BM238" s="13" t="str">
        <f>IF(AT238="","",IF(AT238=BM$2,(SUMIF($BV$3:$BV238,BM$2,$BW$3:$BW238)-SUMIF($BX$3:$BX238,BM$2,$BY$3:$BY238))*AT$1,""))</f>
        <v/>
      </c>
      <c r="BN238" s="13" t="str">
        <f>IF(AU238="","",IF(AU238=BN$2,(SUMIF($BV$3:$BV238,BN$2,$BW$3:$BW238)-SUMIF($BX$3:$BX238,BN$2,$BY$3:$BY238))*AU$1,""))</f>
        <v/>
      </c>
      <c r="BO238" s="13" t="str">
        <f>IF(AV238="","",IF(AV238=BO$2,(SUMIF($BV$3:$BV238,BO$2,$BW$3:$BW238)-SUMIF($BX$3:$BX238,BO$2,$BY$3:$BY238))*AV$1,""))</f>
        <v/>
      </c>
      <c r="BP238" s="152"/>
      <c r="BQ238" s="13" t="str">
        <f t="shared" si="153"/>
        <v/>
      </c>
      <c r="BR238" s="75" t="str">
        <f t="shared" si="138"/>
        <v/>
      </c>
      <c r="BS238" s="33" t="str">
        <f t="shared" si="139"/>
        <v/>
      </c>
      <c r="BT238" s="42" t="str">
        <f t="shared" si="140"/>
        <v/>
      </c>
      <c r="BU238" s="38" t="str">
        <f t="shared" si="141"/>
        <v/>
      </c>
      <c r="BV238" s="30" t="str">
        <f t="shared" si="160"/>
        <v/>
      </c>
      <c r="BW238" s="36" t="str">
        <f t="shared" si="161"/>
        <v/>
      </c>
      <c r="BX238" s="36" t="str">
        <f t="shared" si="162"/>
        <v/>
      </c>
      <c r="BY238" s="45" t="str">
        <f t="shared" si="163"/>
        <v/>
      </c>
      <c r="BZ238" s="12" t="str">
        <f t="shared" si="142"/>
        <v/>
      </c>
      <c r="CA238" s="47" t="str">
        <f t="shared" si="143"/>
        <v/>
      </c>
      <c r="CB238" s="32" t="str">
        <f t="shared" si="144"/>
        <v/>
      </c>
      <c r="CC238" s="32" t="str">
        <f t="shared" si="145"/>
        <v/>
      </c>
      <c r="CD238" s="32" t="str">
        <f t="shared" si="146"/>
        <v/>
      </c>
      <c r="CE238" s="48"/>
      <c r="CF238" s="32" t="str">
        <f t="shared" si="154"/>
        <v/>
      </c>
      <c r="CG238" s="32" t="str">
        <f t="shared" si="155"/>
        <v/>
      </c>
      <c r="CH238" s="48"/>
    </row>
    <row r="239" spans="2:86" ht="30" customHeight="1" x14ac:dyDescent="0.2">
      <c r="B239" s="155"/>
      <c r="C239" s="117"/>
      <c r="D239" s="53"/>
      <c r="E239" s="68"/>
      <c r="F239" s="54"/>
      <c r="G239" s="54"/>
      <c r="H239" s="55"/>
      <c r="I239" s="71"/>
      <c r="J239" s="73"/>
      <c r="K239" s="56"/>
      <c r="L239" s="76" t="str">
        <f t="shared" si="158"/>
        <v/>
      </c>
      <c r="M239" s="77" t="str">
        <f t="shared" si="148"/>
        <v/>
      </c>
      <c r="N239" s="130" t="str">
        <f t="shared" si="149"/>
        <v/>
      </c>
      <c r="O239" s="131" t="str">
        <f t="shared" si="166"/>
        <v/>
      </c>
      <c r="P239" s="131" t="str">
        <f t="shared" si="166"/>
        <v/>
      </c>
      <c r="Q239" s="131" t="str">
        <f t="shared" si="166"/>
        <v/>
      </c>
      <c r="R239" s="131" t="str">
        <f t="shared" si="166"/>
        <v/>
      </c>
      <c r="S239" s="131" t="str">
        <f t="shared" si="166"/>
        <v/>
      </c>
      <c r="T239" s="131" t="str">
        <f t="shared" si="166"/>
        <v/>
      </c>
      <c r="U239" s="131" t="str">
        <f t="shared" si="166"/>
        <v/>
      </c>
      <c r="V239" s="14"/>
      <c r="W239" s="17" t="str">
        <f>IF(C239="",IF(OR(AND($H239&lt;&gt;"",C239=""),AND($F238=$F239,$AK239&lt;&gt;""),COUNTA($H$3:$H$100002)&gt;COUNTA($H$3:$H239),$AE239&lt;&gt;""),W238,""),C239)</f>
        <v/>
      </c>
      <c r="X239" s="17" t="str">
        <f>IF(D239="",IF(OR(AND($H239&lt;&gt;"",D239=""),AND($F238=$F239,$AK239&lt;&gt;""),COUNTA($H$3:$H$100002)&gt;COUNTA($H$3:$H239),$AE239&lt;&gt;""),X238,""),D239)</f>
        <v/>
      </c>
      <c r="Y239" s="17" t="str">
        <f>IF(E239="",IF(OR(AND($H239&lt;&gt;"",E239=""),AND($F238=$F239,$AK239&lt;&gt;""),COUNTA($H$3:$H$100002)&gt;COUNTA($H$3:$H239),$AE239&lt;&gt;""),Y238,""),E239)</f>
        <v/>
      </c>
      <c r="Z239" s="27" t="str">
        <f t="shared" si="165"/>
        <v/>
      </c>
      <c r="AA239" s="2" t="str">
        <f>IF(F239="","",COUNTA($F$3:F239))</f>
        <v/>
      </c>
      <c r="AB239" s="3" t="str">
        <f>IF(F239="","",IFERROR(IF(F239&lt;&gt;"",IFERROR(INDEX(設定!$C$3:$C$303,MATCH(F239,設定!$C$3:$C$303,0),0),INDEX(設定!$C$3:$C$303,MATCH("*"&amp;F239&amp;"*",設定!$C$3:$C$303,0),0)),""),"エラー"))</f>
        <v/>
      </c>
      <c r="AC239" s="2" t="str">
        <f>IF(G239="","",COUNTA($G$3:G239))</f>
        <v/>
      </c>
      <c r="AD239" s="3" t="str">
        <f>IF(G239="","",IFERROR(IF(G239&lt;&gt;"",IFERROR(INDEX(設定!$C$3:$C$303,MATCH(G239,設定!$C$3:$C$303,0),0),INDEX(設定!$C$3:$C$303,MATCH("*"&amp;G239&amp;"*",設定!$C$3:$C$303,0),0)),""),"エラー"))</f>
        <v/>
      </c>
      <c r="AE239" s="3" t="str">
        <f>IFERROR(IF(AB239="",IF(AND(H239&lt;&gt;"",F239=""),INDEX(AB$3:AB239,MATCH(MAX(AA$3:AA239),AA$3:AA239,0),0),""),AB239),"")</f>
        <v/>
      </c>
      <c r="AF239" s="3" t="str">
        <f>IFERROR(IF(AD239="",IF(AND(H239&lt;&gt;"",G239=""),INDEX(AD$3:AD239,MATCH(MAX(AC$3:AC239),AC$3:AC239,0),0),""),AD239),"")</f>
        <v/>
      </c>
      <c r="AG239" s="2" t="str">
        <f>IF(AH239="","",IF(OR(AH239=AH238,AH239=AH240),IF(AND(E239="",AB239="",AG238&lt;&gt;""),MAX($AG$3:AG238),MAX($AG$3:AG238)+1),IF(AH238=AH239,AG238,MAX($AG$3:AG238)+1)))</f>
        <v/>
      </c>
      <c r="AH239" s="12" t="str">
        <f t="shared" si="150"/>
        <v/>
      </c>
      <c r="AI239" s="12" t="str">
        <f t="shared" si="159"/>
        <v/>
      </c>
      <c r="AJ239" s="13" t="str">
        <f t="shared" si="134"/>
        <v/>
      </c>
      <c r="AK239" s="13" t="str">
        <f t="shared" si="135"/>
        <v/>
      </c>
      <c r="AL239" s="13" t="str">
        <f>IF(OR(AJ239="",COUNTIF($AH$3:AH239,AH239)&lt;&gt;COUNTIF(AH$3:AH$100002,AH239)),"",SUMIF(AH$3:AH$100002,AH239,AJ$3:AJ$100002))</f>
        <v/>
      </c>
      <c r="AM239" s="13" t="str">
        <f>IF(OR(AK239="",COUNTIF($AH$3:AH239,AH239)&lt;&gt;COUNTIF(AH$3:AH$100002,AH239)),"",SUMIF(AH$3:AH$100002,AH239,AK$3:AK$100002))</f>
        <v/>
      </c>
      <c r="AO239" s="13" t="str">
        <f t="shared" si="151"/>
        <v/>
      </c>
      <c r="AP239" s="13" t="str">
        <f t="shared" si="151"/>
        <v/>
      </c>
      <c r="AQ239" s="13" t="str">
        <f t="shared" si="151"/>
        <v/>
      </c>
      <c r="AR239" s="13" t="str">
        <f t="shared" si="151"/>
        <v/>
      </c>
      <c r="AS239" s="13" t="str">
        <f t="shared" si="152"/>
        <v/>
      </c>
      <c r="AT239" s="13" t="str">
        <f t="shared" si="152"/>
        <v/>
      </c>
      <c r="AU239" s="13" t="str">
        <f t="shared" si="152"/>
        <v/>
      </c>
      <c r="AV239" s="13" t="str">
        <f t="shared" si="152"/>
        <v/>
      </c>
      <c r="AW239" s="86" t="str">
        <f t="shared" si="136"/>
        <v/>
      </c>
      <c r="AX239" s="59" t="str">
        <f t="shared" si="137"/>
        <v/>
      </c>
      <c r="AY239" s="63" t="str">
        <f>IF(OR($BR239="",BH239=""),"",COUNT($BR$3:$BR239))</f>
        <v/>
      </c>
      <c r="AZ239" s="13" t="str">
        <f>IF(OR($BR239="",BI239=""),"",COUNT($BR$3:$BR239))</f>
        <v/>
      </c>
      <c r="BA239" s="13" t="str">
        <f>IF(OR($BR239="",BJ239=""),"",COUNT($BR$3:$BR239))</f>
        <v/>
      </c>
      <c r="BB239" s="13" t="str">
        <f>IF(OR($BR239="",BK239=""),"",COUNT($BR$3:$BR239))</f>
        <v/>
      </c>
      <c r="BC239" s="13" t="str">
        <f>IF(OR($BR239="",BL239=""),"",COUNT($BR$3:$BR239))</f>
        <v/>
      </c>
      <c r="BD239" s="13" t="str">
        <f>IF(OR($BR239="",BM239=""),"",COUNT($BR$3:$BR239))</f>
        <v/>
      </c>
      <c r="BE239" s="13" t="str">
        <f>IF(OR($BR239="",BN239=""),"",COUNT($BR$3:$BR239))</f>
        <v/>
      </c>
      <c r="BF239" s="13" t="str">
        <f>IF(OR($BR239="",BO239=""),"",COUNT($BR$3:$BR239))</f>
        <v/>
      </c>
      <c r="BG239" s="66" t="str">
        <f>IF(Z239="","",COUNT($Z$3:Z239))</f>
        <v/>
      </c>
      <c r="BH239" s="13" t="str">
        <f>IF(AO239="","",IF(AO239=BH$2,(SUMIF($BV$3:$BV239,BH$2,$BW$3:$BW239)-SUMIF($BX$3:$BX239,BH$2,$BY$3:$BY239))*AO$1,""))</f>
        <v/>
      </c>
      <c r="BI239" s="13" t="str">
        <f>IF(AP239="","",IF(AP239=BI$2,(SUMIF($BV$3:$BV239,BI$2,$BW$3:$BW239)-SUMIF($BX$3:$BX239,BI$2,$BY$3:$BY239))*AP$1,""))</f>
        <v/>
      </c>
      <c r="BJ239" s="13" t="str">
        <f>IF(AQ239="","",IF(AQ239=BJ$2,(SUMIF($BV$3:$BV239,BJ$2,$BW$3:$BW239)-SUMIF($BX$3:$BX239,BJ$2,$BY$3:$BY239))*AQ$1,""))</f>
        <v/>
      </c>
      <c r="BK239" s="13" t="str">
        <f>IF(AR239="","",IF(AR239=BK$2,(SUMIF($BV$3:$BV239,BK$2,$BW$3:$BW239)-SUMIF($BX$3:$BX239,BK$2,$BY$3:$BY239))*AR$1,""))</f>
        <v/>
      </c>
      <c r="BL239" s="13" t="str">
        <f>IF(AS239="","",IF(AS239=BL$2,(SUMIF($BV$3:$BV239,BL$2,$BW$3:$BW239)-SUMIF($BX$3:$BX239,BL$2,$BY$3:$BY239))*AS$1,""))</f>
        <v/>
      </c>
      <c r="BM239" s="13" t="str">
        <f>IF(AT239="","",IF(AT239=BM$2,(SUMIF($BV$3:$BV239,BM$2,$BW$3:$BW239)-SUMIF($BX$3:$BX239,BM$2,$BY$3:$BY239))*AT$1,""))</f>
        <v/>
      </c>
      <c r="BN239" s="13" t="str">
        <f>IF(AU239="","",IF(AU239=BN$2,(SUMIF($BV$3:$BV239,BN$2,$BW$3:$BW239)-SUMIF($BX$3:$BX239,BN$2,$BY$3:$BY239))*AU$1,""))</f>
        <v/>
      </c>
      <c r="BO239" s="13" t="str">
        <f>IF(AV239="","",IF(AV239=BO$2,(SUMIF($BV$3:$BV239,BO$2,$BW$3:$BW239)-SUMIF($BX$3:$BX239,BO$2,$BY$3:$BY239))*AV$1,""))</f>
        <v/>
      </c>
      <c r="BP239" s="152"/>
      <c r="BQ239" s="13" t="str">
        <f t="shared" si="153"/>
        <v/>
      </c>
      <c r="BR239" s="75" t="str">
        <f t="shared" si="138"/>
        <v/>
      </c>
      <c r="BS239" s="33" t="str">
        <f t="shared" si="139"/>
        <v/>
      </c>
      <c r="BT239" s="42" t="str">
        <f t="shared" si="140"/>
        <v/>
      </c>
      <c r="BU239" s="38" t="str">
        <f t="shared" si="141"/>
        <v/>
      </c>
      <c r="BV239" s="30" t="str">
        <f t="shared" si="160"/>
        <v/>
      </c>
      <c r="BW239" s="36" t="str">
        <f t="shared" si="161"/>
        <v/>
      </c>
      <c r="BX239" s="36" t="str">
        <f t="shared" si="162"/>
        <v/>
      </c>
      <c r="BY239" s="45" t="str">
        <f t="shared" si="163"/>
        <v/>
      </c>
      <c r="BZ239" s="12" t="str">
        <f t="shared" si="142"/>
        <v/>
      </c>
      <c r="CA239" s="47" t="str">
        <f t="shared" si="143"/>
        <v/>
      </c>
      <c r="CB239" s="32" t="str">
        <f t="shared" si="144"/>
        <v/>
      </c>
      <c r="CC239" s="32" t="str">
        <f t="shared" si="145"/>
        <v/>
      </c>
      <c r="CD239" s="32" t="str">
        <f t="shared" si="146"/>
        <v/>
      </c>
      <c r="CE239" s="48"/>
      <c r="CF239" s="32" t="str">
        <f t="shared" si="154"/>
        <v/>
      </c>
      <c r="CG239" s="32" t="str">
        <f t="shared" si="155"/>
        <v/>
      </c>
      <c r="CH239" s="48"/>
    </row>
    <row r="240" spans="2:86" ht="30" customHeight="1" x14ac:dyDescent="0.2">
      <c r="B240" s="155"/>
      <c r="C240" s="117"/>
      <c r="D240" s="53"/>
      <c r="E240" s="68"/>
      <c r="F240" s="54"/>
      <c r="G240" s="54"/>
      <c r="H240" s="55"/>
      <c r="I240" s="71"/>
      <c r="J240" s="73"/>
      <c r="K240" s="56"/>
      <c r="L240" s="76" t="str">
        <f t="shared" si="158"/>
        <v/>
      </c>
      <c r="M240" s="77" t="str">
        <f t="shared" si="148"/>
        <v/>
      </c>
      <c r="N240" s="130" t="str">
        <f t="shared" si="149"/>
        <v/>
      </c>
      <c r="O240" s="131" t="str">
        <f t="shared" si="166"/>
        <v/>
      </c>
      <c r="P240" s="131" t="str">
        <f t="shared" si="166"/>
        <v/>
      </c>
      <c r="Q240" s="131" t="str">
        <f t="shared" si="166"/>
        <v/>
      </c>
      <c r="R240" s="131" t="str">
        <f t="shared" si="166"/>
        <v/>
      </c>
      <c r="S240" s="131" t="str">
        <f t="shared" si="166"/>
        <v/>
      </c>
      <c r="T240" s="131" t="str">
        <f t="shared" si="166"/>
        <v/>
      </c>
      <c r="U240" s="131" t="str">
        <f t="shared" si="166"/>
        <v/>
      </c>
      <c r="V240" s="14"/>
      <c r="W240" s="17" t="str">
        <f>IF(C240="",IF(OR(AND($H240&lt;&gt;"",C240=""),AND($F239=$F240,$AK240&lt;&gt;""),COUNTA($H$3:$H$100002)&gt;COUNTA($H$3:$H240),$AE240&lt;&gt;""),W239,""),C240)</f>
        <v/>
      </c>
      <c r="X240" s="17" t="str">
        <f>IF(D240="",IF(OR(AND($H240&lt;&gt;"",D240=""),AND($F239=$F240,$AK240&lt;&gt;""),COUNTA($H$3:$H$100002)&gt;COUNTA($H$3:$H240),$AE240&lt;&gt;""),X239,""),D240)</f>
        <v/>
      </c>
      <c r="Y240" s="17" t="str">
        <f>IF(E240="",IF(OR(AND($H240&lt;&gt;"",E240=""),AND($F239=$F240,$AK240&lt;&gt;""),COUNTA($H$3:$H$100002)&gt;COUNTA($H$3:$H240),$AE240&lt;&gt;""),Y239,""),E240)</f>
        <v/>
      </c>
      <c r="Z240" s="27" t="str">
        <f t="shared" si="165"/>
        <v/>
      </c>
      <c r="AA240" s="2" t="str">
        <f>IF(F240="","",COUNTA($F$3:F240))</f>
        <v/>
      </c>
      <c r="AB240" s="3" t="str">
        <f>IF(F240="","",IFERROR(IF(F240&lt;&gt;"",IFERROR(INDEX(設定!$C$3:$C$303,MATCH(F240,設定!$C$3:$C$303,0),0),INDEX(設定!$C$3:$C$303,MATCH("*"&amp;F240&amp;"*",設定!$C$3:$C$303,0),0)),""),"エラー"))</f>
        <v/>
      </c>
      <c r="AC240" s="2" t="str">
        <f>IF(G240="","",COUNTA($G$3:G240))</f>
        <v/>
      </c>
      <c r="AD240" s="3" t="str">
        <f>IF(G240="","",IFERROR(IF(G240&lt;&gt;"",IFERROR(INDEX(設定!$C$3:$C$303,MATCH(G240,設定!$C$3:$C$303,0),0),INDEX(設定!$C$3:$C$303,MATCH("*"&amp;G240&amp;"*",設定!$C$3:$C$303,0),0)),""),"エラー"))</f>
        <v/>
      </c>
      <c r="AE240" s="3" t="str">
        <f>IFERROR(IF(AB240="",IF(AND(H240&lt;&gt;"",F240=""),INDEX(AB$3:AB240,MATCH(MAX(AA$3:AA240),AA$3:AA240,0),0),""),AB240),"")</f>
        <v/>
      </c>
      <c r="AF240" s="3" t="str">
        <f>IFERROR(IF(AD240="",IF(AND(H240&lt;&gt;"",G240=""),INDEX(AD$3:AD240,MATCH(MAX(AC$3:AC240),AC$3:AC240,0),0),""),AD240),"")</f>
        <v/>
      </c>
      <c r="AG240" s="2" t="str">
        <f>IF(AH240="","",IF(OR(AH240=AH239,AH240=AH241),IF(AND(E240="",AB240="",AG239&lt;&gt;""),MAX($AG$3:AG239),MAX($AG$3:AG239)+1),IF(AH239=AH240,AG239,MAX($AG$3:AG239)+1)))</f>
        <v/>
      </c>
      <c r="AH240" s="12" t="str">
        <f t="shared" si="150"/>
        <v/>
      </c>
      <c r="AI240" s="12" t="str">
        <f t="shared" si="159"/>
        <v/>
      </c>
      <c r="AJ240" s="13" t="str">
        <f t="shared" si="134"/>
        <v/>
      </c>
      <c r="AK240" s="13" t="str">
        <f t="shared" si="135"/>
        <v/>
      </c>
      <c r="AL240" s="13" t="str">
        <f>IF(OR(AJ240="",COUNTIF($AH$3:AH240,AH240)&lt;&gt;COUNTIF(AH$3:AH$100002,AH240)),"",SUMIF(AH$3:AH$100002,AH240,AJ$3:AJ$100002))</f>
        <v/>
      </c>
      <c r="AM240" s="13" t="str">
        <f>IF(OR(AK240="",COUNTIF($AH$3:AH240,AH240)&lt;&gt;COUNTIF(AH$3:AH$100002,AH240)),"",SUMIF(AH$3:AH$100002,AH240,AK$3:AK$100002))</f>
        <v/>
      </c>
      <c r="AO240" s="13" t="str">
        <f t="shared" si="151"/>
        <v/>
      </c>
      <c r="AP240" s="13" t="str">
        <f t="shared" si="151"/>
        <v/>
      </c>
      <c r="AQ240" s="13" t="str">
        <f t="shared" si="151"/>
        <v/>
      </c>
      <c r="AR240" s="13" t="str">
        <f t="shared" si="151"/>
        <v/>
      </c>
      <c r="AS240" s="13" t="str">
        <f t="shared" si="152"/>
        <v/>
      </c>
      <c r="AT240" s="13" t="str">
        <f t="shared" si="152"/>
        <v/>
      </c>
      <c r="AU240" s="13" t="str">
        <f t="shared" si="152"/>
        <v/>
      </c>
      <c r="AV240" s="13" t="str">
        <f t="shared" si="152"/>
        <v/>
      </c>
      <c r="AW240" s="86" t="str">
        <f t="shared" si="136"/>
        <v/>
      </c>
      <c r="AX240" s="59" t="str">
        <f t="shared" si="137"/>
        <v/>
      </c>
      <c r="AY240" s="63" t="str">
        <f>IF(OR($BR240="",BH240=""),"",COUNT($BR$3:$BR240))</f>
        <v/>
      </c>
      <c r="AZ240" s="13" t="str">
        <f>IF(OR($BR240="",BI240=""),"",COUNT($BR$3:$BR240))</f>
        <v/>
      </c>
      <c r="BA240" s="13" t="str">
        <f>IF(OR($BR240="",BJ240=""),"",COUNT($BR$3:$BR240))</f>
        <v/>
      </c>
      <c r="BB240" s="13" t="str">
        <f>IF(OR($BR240="",BK240=""),"",COUNT($BR$3:$BR240))</f>
        <v/>
      </c>
      <c r="BC240" s="13" t="str">
        <f>IF(OR($BR240="",BL240=""),"",COUNT($BR$3:$BR240))</f>
        <v/>
      </c>
      <c r="BD240" s="13" t="str">
        <f>IF(OR($BR240="",BM240=""),"",COUNT($BR$3:$BR240))</f>
        <v/>
      </c>
      <c r="BE240" s="13" t="str">
        <f>IF(OR($BR240="",BN240=""),"",COUNT($BR$3:$BR240))</f>
        <v/>
      </c>
      <c r="BF240" s="13" t="str">
        <f>IF(OR($BR240="",BO240=""),"",COUNT($BR$3:$BR240))</f>
        <v/>
      </c>
      <c r="BG240" s="66" t="str">
        <f>IF(Z240="","",COUNT($Z$3:Z240))</f>
        <v/>
      </c>
      <c r="BH240" s="13" t="str">
        <f>IF(AO240="","",IF(AO240=BH$2,(SUMIF($BV$3:$BV240,BH$2,$BW$3:$BW240)-SUMIF($BX$3:$BX240,BH$2,$BY$3:$BY240))*AO$1,""))</f>
        <v/>
      </c>
      <c r="BI240" s="13" t="str">
        <f>IF(AP240="","",IF(AP240=BI$2,(SUMIF($BV$3:$BV240,BI$2,$BW$3:$BW240)-SUMIF($BX$3:$BX240,BI$2,$BY$3:$BY240))*AP$1,""))</f>
        <v/>
      </c>
      <c r="BJ240" s="13" t="str">
        <f>IF(AQ240="","",IF(AQ240=BJ$2,(SUMIF($BV$3:$BV240,BJ$2,$BW$3:$BW240)-SUMIF($BX$3:$BX240,BJ$2,$BY$3:$BY240))*AQ$1,""))</f>
        <v/>
      </c>
      <c r="BK240" s="13" t="str">
        <f>IF(AR240="","",IF(AR240=BK$2,(SUMIF($BV$3:$BV240,BK$2,$BW$3:$BW240)-SUMIF($BX$3:$BX240,BK$2,$BY$3:$BY240))*AR$1,""))</f>
        <v/>
      </c>
      <c r="BL240" s="13" t="str">
        <f>IF(AS240="","",IF(AS240=BL$2,(SUMIF($BV$3:$BV240,BL$2,$BW$3:$BW240)-SUMIF($BX$3:$BX240,BL$2,$BY$3:$BY240))*AS$1,""))</f>
        <v/>
      </c>
      <c r="BM240" s="13" t="str">
        <f>IF(AT240="","",IF(AT240=BM$2,(SUMIF($BV$3:$BV240,BM$2,$BW$3:$BW240)-SUMIF($BX$3:$BX240,BM$2,$BY$3:$BY240))*AT$1,""))</f>
        <v/>
      </c>
      <c r="BN240" s="13" t="str">
        <f>IF(AU240="","",IF(AU240=BN$2,(SUMIF($BV$3:$BV240,BN$2,$BW$3:$BW240)-SUMIF($BX$3:$BX240,BN$2,$BY$3:$BY240))*AU$1,""))</f>
        <v/>
      </c>
      <c r="BO240" s="13" t="str">
        <f>IF(AV240="","",IF(AV240=BO$2,(SUMIF($BV$3:$BV240,BO$2,$BW$3:$BW240)-SUMIF($BX$3:$BX240,BO$2,$BY$3:$BY240))*AV$1,""))</f>
        <v/>
      </c>
      <c r="BP240" s="152"/>
      <c r="BQ240" s="13" t="str">
        <f t="shared" si="153"/>
        <v/>
      </c>
      <c r="BR240" s="75" t="str">
        <f t="shared" si="138"/>
        <v/>
      </c>
      <c r="BS240" s="33" t="str">
        <f t="shared" si="139"/>
        <v/>
      </c>
      <c r="BT240" s="42" t="str">
        <f t="shared" si="140"/>
        <v/>
      </c>
      <c r="BU240" s="38" t="str">
        <f t="shared" si="141"/>
        <v/>
      </c>
      <c r="BV240" s="30" t="str">
        <f t="shared" si="160"/>
        <v/>
      </c>
      <c r="BW240" s="36" t="str">
        <f t="shared" si="161"/>
        <v/>
      </c>
      <c r="BX240" s="36" t="str">
        <f t="shared" si="162"/>
        <v/>
      </c>
      <c r="BY240" s="45" t="str">
        <f t="shared" si="163"/>
        <v/>
      </c>
      <c r="BZ240" s="12" t="str">
        <f t="shared" si="142"/>
        <v/>
      </c>
      <c r="CA240" s="47" t="str">
        <f t="shared" si="143"/>
        <v/>
      </c>
      <c r="CB240" s="32" t="str">
        <f t="shared" si="144"/>
        <v/>
      </c>
      <c r="CC240" s="32" t="str">
        <f t="shared" si="145"/>
        <v/>
      </c>
      <c r="CD240" s="32" t="str">
        <f t="shared" si="146"/>
        <v/>
      </c>
      <c r="CE240" s="48"/>
      <c r="CF240" s="32" t="str">
        <f t="shared" si="154"/>
        <v/>
      </c>
      <c r="CG240" s="32" t="str">
        <f t="shared" si="155"/>
        <v/>
      </c>
      <c r="CH240" s="48"/>
    </row>
    <row r="241" spans="2:86" ht="30" customHeight="1" x14ac:dyDescent="0.2">
      <c r="B241" s="155"/>
      <c r="C241" s="117"/>
      <c r="D241" s="53"/>
      <c r="E241" s="68"/>
      <c r="F241" s="54"/>
      <c r="G241" s="54"/>
      <c r="H241" s="55"/>
      <c r="I241" s="71"/>
      <c r="J241" s="73"/>
      <c r="K241" s="56"/>
      <c r="L241" s="76" t="str">
        <f t="shared" si="158"/>
        <v/>
      </c>
      <c r="M241" s="77" t="str">
        <f t="shared" si="148"/>
        <v/>
      </c>
      <c r="N241" s="130" t="str">
        <f t="shared" si="149"/>
        <v/>
      </c>
      <c r="O241" s="131" t="str">
        <f t="shared" si="166"/>
        <v/>
      </c>
      <c r="P241" s="131" t="str">
        <f t="shared" si="166"/>
        <v/>
      </c>
      <c r="Q241" s="131" t="str">
        <f t="shared" si="166"/>
        <v/>
      </c>
      <c r="R241" s="131" t="str">
        <f t="shared" si="166"/>
        <v/>
      </c>
      <c r="S241" s="131" t="str">
        <f t="shared" si="166"/>
        <v/>
      </c>
      <c r="T241" s="131" t="str">
        <f t="shared" si="166"/>
        <v/>
      </c>
      <c r="U241" s="131" t="str">
        <f t="shared" si="166"/>
        <v/>
      </c>
      <c r="V241" s="14"/>
      <c r="W241" s="17" t="str">
        <f>IF(C241="",IF(OR(AND($H241&lt;&gt;"",C241=""),AND($F240=$F241,$AK241&lt;&gt;""),COUNTA($H$3:$H$100002)&gt;COUNTA($H$3:$H241),$AE241&lt;&gt;""),W240,""),C241)</f>
        <v/>
      </c>
      <c r="X241" s="17" t="str">
        <f>IF(D241="",IF(OR(AND($H241&lt;&gt;"",D241=""),AND($F240=$F241,$AK241&lt;&gt;""),COUNTA($H$3:$H$100002)&gt;COUNTA($H$3:$H241),$AE241&lt;&gt;""),X240,""),D241)</f>
        <v/>
      </c>
      <c r="Y241" s="17" t="str">
        <f>IF(E241="",IF(OR(AND($H241&lt;&gt;"",E241=""),AND($F240=$F241,$AK241&lt;&gt;""),COUNTA($H$3:$H$100002)&gt;COUNTA($H$3:$H241),$AE241&lt;&gt;""),Y240,""),E241)</f>
        <v/>
      </c>
      <c r="Z241" s="27" t="str">
        <f t="shared" si="165"/>
        <v/>
      </c>
      <c r="AA241" s="2" t="str">
        <f>IF(F241="","",COUNTA($F$3:F241))</f>
        <v/>
      </c>
      <c r="AB241" s="3" t="str">
        <f>IF(F241="","",IFERROR(IF(F241&lt;&gt;"",IFERROR(INDEX(設定!$C$3:$C$303,MATCH(F241,設定!$C$3:$C$303,0),0),INDEX(設定!$C$3:$C$303,MATCH("*"&amp;F241&amp;"*",設定!$C$3:$C$303,0),0)),""),"エラー"))</f>
        <v/>
      </c>
      <c r="AC241" s="2" t="str">
        <f>IF(G241="","",COUNTA($G$3:G241))</f>
        <v/>
      </c>
      <c r="AD241" s="3" t="str">
        <f>IF(G241="","",IFERROR(IF(G241&lt;&gt;"",IFERROR(INDEX(設定!$C$3:$C$303,MATCH(G241,設定!$C$3:$C$303,0),0),INDEX(設定!$C$3:$C$303,MATCH("*"&amp;G241&amp;"*",設定!$C$3:$C$303,0),0)),""),"エラー"))</f>
        <v/>
      </c>
      <c r="AE241" s="3" t="str">
        <f>IFERROR(IF(AB241="",IF(AND(H241&lt;&gt;"",F241=""),INDEX(AB$3:AB241,MATCH(MAX(AA$3:AA241),AA$3:AA241,0),0),""),AB241),"")</f>
        <v/>
      </c>
      <c r="AF241" s="3" t="str">
        <f>IFERROR(IF(AD241="",IF(AND(H241&lt;&gt;"",G241=""),INDEX(AD$3:AD241,MATCH(MAX(AC$3:AC241),AC$3:AC241,0),0),""),AD241),"")</f>
        <v/>
      </c>
      <c r="AG241" s="2" t="str">
        <f>IF(AH241="","",IF(OR(AH241=AH240,AH241=AH242),IF(AND(E241="",AB241="",AG240&lt;&gt;""),MAX($AG$3:AG240),MAX($AG$3:AG240)+1),IF(AH240=AH241,AG240,MAX($AG$3:AG240)+1)))</f>
        <v/>
      </c>
      <c r="AH241" s="12" t="str">
        <f t="shared" si="150"/>
        <v/>
      </c>
      <c r="AI241" s="12" t="str">
        <f t="shared" si="159"/>
        <v/>
      </c>
      <c r="AJ241" s="13" t="str">
        <f t="shared" si="134"/>
        <v/>
      </c>
      <c r="AK241" s="13" t="str">
        <f t="shared" si="135"/>
        <v/>
      </c>
      <c r="AL241" s="13" t="str">
        <f>IF(OR(AJ241="",COUNTIF($AH$3:AH241,AH241)&lt;&gt;COUNTIF(AH$3:AH$100002,AH241)),"",SUMIF(AH$3:AH$100002,AH241,AJ$3:AJ$100002))</f>
        <v/>
      </c>
      <c r="AM241" s="13" t="str">
        <f>IF(OR(AK241="",COUNTIF($AH$3:AH241,AH241)&lt;&gt;COUNTIF(AH$3:AH$100002,AH241)),"",SUMIF(AH$3:AH$100002,AH241,AK$3:AK$100002))</f>
        <v/>
      </c>
      <c r="AO241" s="13" t="str">
        <f t="shared" si="151"/>
        <v/>
      </c>
      <c r="AP241" s="13" t="str">
        <f t="shared" si="151"/>
        <v/>
      </c>
      <c r="AQ241" s="13" t="str">
        <f t="shared" si="151"/>
        <v/>
      </c>
      <c r="AR241" s="13" t="str">
        <f t="shared" si="151"/>
        <v/>
      </c>
      <c r="AS241" s="13" t="str">
        <f t="shared" si="152"/>
        <v/>
      </c>
      <c r="AT241" s="13" t="str">
        <f t="shared" si="152"/>
        <v/>
      </c>
      <c r="AU241" s="13" t="str">
        <f t="shared" si="152"/>
        <v/>
      </c>
      <c r="AV241" s="13" t="str">
        <f t="shared" si="152"/>
        <v/>
      </c>
      <c r="AW241" s="86" t="str">
        <f t="shared" si="136"/>
        <v/>
      </c>
      <c r="AX241" s="59" t="str">
        <f t="shared" si="137"/>
        <v/>
      </c>
      <c r="AY241" s="63" t="str">
        <f>IF(OR($BR241="",BH241=""),"",COUNT($BR$3:$BR241))</f>
        <v/>
      </c>
      <c r="AZ241" s="13" t="str">
        <f>IF(OR($BR241="",BI241=""),"",COUNT($BR$3:$BR241))</f>
        <v/>
      </c>
      <c r="BA241" s="13" t="str">
        <f>IF(OR($BR241="",BJ241=""),"",COUNT($BR$3:$BR241))</f>
        <v/>
      </c>
      <c r="BB241" s="13" t="str">
        <f>IF(OR($BR241="",BK241=""),"",COUNT($BR$3:$BR241))</f>
        <v/>
      </c>
      <c r="BC241" s="13" t="str">
        <f>IF(OR($BR241="",BL241=""),"",COUNT($BR$3:$BR241))</f>
        <v/>
      </c>
      <c r="BD241" s="13" t="str">
        <f>IF(OR($BR241="",BM241=""),"",COUNT($BR$3:$BR241))</f>
        <v/>
      </c>
      <c r="BE241" s="13" t="str">
        <f>IF(OR($BR241="",BN241=""),"",COUNT($BR$3:$BR241))</f>
        <v/>
      </c>
      <c r="BF241" s="13" t="str">
        <f>IF(OR($BR241="",BO241=""),"",COUNT($BR$3:$BR241))</f>
        <v/>
      </c>
      <c r="BG241" s="66" t="str">
        <f>IF(Z241="","",COUNT($Z$3:Z241))</f>
        <v/>
      </c>
      <c r="BH241" s="13" t="str">
        <f>IF(AO241="","",IF(AO241=BH$2,(SUMIF($BV$3:$BV241,BH$2,$BW$3:$BW241)-SUMIF($BX$3:$BX241,BH$2,$BY$3:$BY241))*AO$1,""))</f>
        <v/>
      </c>
      <c r="BI241" s="13" t="str">
        <f>IF(AP241="","",IF(AP241=BI$2,(SUMIF($BV$3:$BV241,BI$2,$BW$3:$BW241)-SUMIF($BX$3:$BX241,BI$2,$BY$3:$BY241))*AP$1,""))</f>
        <v/>
      </c>
      <c r="BJ241" s="13" t="str">
        <f>IF(AQ241="","",IF(AQ241=BJ$2,(SUMIF($BV$3:$BV241,BJ$2,$BW$3:$BW241)-SUMIF($BX$3:$BX241,BJ$2,$BY$3:$BY241))*AQ$1,""))</f>
        <v/>
      </c>
      <c r="BK241" s="13" t="str">
        <f>IF(AR241="","",IF(AR241=BK$2,(SUMIF($BV$3:$BV241,BK$2,$BW$3:$BW241)-SUMIF($BX$3:$BX241,BK$2,$BY$3:$BY241))*AR$1,""))</f>
        <v/>
      </c>
      <c r="BL241" s="13" t="str">
        <f>IF(AS241="","",IF(AS241=BL$2,(SUMIF($BV$3:$BV241,BL$2,$BW$3:$BW241)-SUMIF($BX$3:$BX241,BL$2,$BY$3:$BY241))*AS$1,""))</f>
        <v/>
      </c>
      <c r="BM241" s="13" t="str">
        <f>IF(AT241="","",IF(AT241=BM$2,(SUMIF($BV$3:$BV241,BM$2,$BW$3:$BW241)-SUMIF($BX$3:$BX241,BM$2,$BY$3:$BY241))*AT$1,""))</f>
        <v/>
      </c>
      <c r="BN241" s="13" t="str">
        <f>IF(AU241="","",IF(AU241=BN$2,(SUMIF($BV$3:$BV241,BN$2,$BW$3:$BW241)-SUMIF($BX$3:$BX241,BN$2,$BY$3:$BY241))*AU$1,""))</f>
        <v/>
      </c>
      <c r="BO241" s="13" t="str">
        <f>IF(AV241="","",IF(AV241=BO$2,(SUMIF($BV$3:$BV241,BO$2,$BW$3:$BW241)-SUMIF($BX$3:$BX241,BO$2,$BY$3:$BY241))*AV$1,""))</f>
        <v/>
      </c>
      <c r="BP241" s="152"/>
      <c r="BQ241" s="13" t="str">
        <f t="shared" si="153"/>
        <v/>
      </c>
      <c r="BR241" s="75" t="str">
        <f t="shared" si="138"/>
        <v/>
      </c>
      <c r="BS241" s="33" t="str">
        <f t="shared" si="139"/>
        <v/>
      </c>
      <c r="BT241" s="42" t="str">
        <f t="shared" si="140"/>
        <v/>
      </c>
      <c r="BU241" s="38" t="str">
        <f t="shared" si="141"/>
        <v/>
      </c>
      <c r="BV241" s="30" t="str">
        <f t="shared" si="160"/>
        <v/>
      </c>
      <c r="BW241" s="36" t="str">
        <f t="shared" si="161"/>
        <v/>
      </c>
      <c r="BX241" s="36" t="str">
        <f t="shared" si="162"/>
        <v/>
      </c>
      <c r="BY241" s="45" t="str">
        <f t="shared" si="163"/>
        <v/>
      </c>
      <c r="BZ241" s="12" t="str">
        <f t="shared" si="142"/>
        <v/>
      </c>
      <c r="CA241" s="47" t="str">
        <f t="shared" si="143"/>
        <v/>
      </c>
      <c r="CB241" s="32" t="str">
        <f t="shared" si="144"/>
        <v/>
      </c>
      <c r="CC241" s="32" t="str">
        <f t="shared" si="145"/>
        <v/>
      </c>
      <c r="CD241" s="32" t="str">
        <f t="shared" si="146"/>
        <v/>
      </c>
      <c r="CE241" s="48"/>
      <c r="CF241" s="32" t="str">
        <f t="shared" si="154"/>
        <v/>
      </c>
      <c r="CG241" s="32" t="str">
        <f t="shared" si="155"/>
        <v/>
      </c>
      <c r="CH241" s="48"/>
    </row>
    <row r="242" spans="2:86" ht="30" customHeight="1" x14ac:dyDescent="0.2">
      <c r="B242" s="155"/>
      <c r="C242" s="117"/>
      <c r="D242" s="53"/>
      <c r="E242" s="68"/>
      <c r="F242" s="54"/>
      <c r="G242" s="54"/>
      <c r="H242" s="55"/>
      <c r="I242" s="71"/>
      <c r="J242" s="73"/>
      <c r="K242" s="56"/>
      <c r="L242" s="76" t="str">
        <f t="shared" si="158"/>
        <v/>
      </c>
      <c r="M242" s="77" t="str">
        <f t="shared" si="148"/>
        <v/>
      </c>
      <c r="N242" s="130" t="str">
        <f t="shared" si="149"/>
        <v/>
      </c>
      <c r="O242" s="131" t="str">
        <f t="shared" si="166"/>
        <v/>
      </c>
      <c r="P242" s="131" t="str">
        <f t="shared" si="166"/>
        <v/>
      </c>
      <c r="Q242" s="131" t="str">
        <f t="shared" si="166"/>
        <v/>
      </c>
      <c r="R242" s="131" t="str">
        <f t="shared" si="166"/>
        <v/>
      </c>
      <c r="S242" s="131" t="str">
        <f t="shared" si="166"/>
        <v/>
      </c>
      <c r="T242" s="131" t="str">
        <f t="shared" si="166"/>
        <v/>
      </c>
      <c r="U242" s="131" t="str">
        <f t="shared" si="166"/>
        <v/>
      </c>
      <c r="V242" s="14"/>
      <c r="W242" s="17" t="str">
        <f>IF(C242="",IF(OR(AND($H242&lt;&gt;"",C242=""),AND($F241=$F242,$AK242&lt;&gt;""),COUNTA($H$3:$H$100002)&gt;COUNTA($H$3:$H242),$AE242&lt;&gt;""),W241,""),C242)</f>
        <v/>
      </c>
      <c r="X242" s="17" t="str">
        <f>IF(D242="",IF(OR(AND($H242&lt;&gt;"",D242=""),AND($F241=$F242,$AK242&lt;&gt;""),COUNTA($H$3:$H$100002)&gt;COUNTA($H$3:$H242),$AE242&lt;&gt;""),X241,""),D242)</f>
        <v/>
      </c>
      <c r="Y242" s="17" t="str">
        <f>IF(E242="",IF(OR(AND($H242&lt;&gt;"",E242=""),AND($F241=$F242,$AK242&lt;&gt;""),COUNTA($H$3:$H$100002)&gt;COUNTA($H$3:$H242),$AE242&lt;&gt;""),Y241,""),E242)</f>
        <v/>
      </c>
      <c r="Z242" s="27" t="str">
        <f t="shared" si="165"/>
        <v/>
      </c>
      <c r="AA242" s="2" t="str">
        <f>IF(F242="","",COUNTA($F$3:F242))</f>
        <v/>
      </c>
      <c r="AB242" s="3" t="str">
        <f>IF(F242="","",IFERROR(IF(F242&lt;&gt;"",IFERROR(INDEX(設定!$C$3:$C$303,MATCH(F242,設定!$C$3:$C$303,0),0),INDEX(設定!$C$3:$C$303,MATCH("*"&amp;F242&amp;"*",設定!$C$3:$C$303,0),0)),""),"エラー"))</f>
        <v/>
      </c>
      <c r="AC242" s="2" t="str">
        <f>IF(G242="","",COUNTA($G$3:G242))</f>
        <v/>
      </c>
      <c r="AD242" s="3" t="str">
        <f>IF(G242="","",IFERROR(IF(G242&lt;&gt;"",IFERROR(INDEX(設定!$C$3:$C$303,MATCH(G242,設定!$C$3:$C$303,0),0),INDEX(設定!$C$3:$C$303,MATCH("*"&amp;G242&amp;"*",設定!$C$3:$C$303,0),0)),""),"エラー"))</f>
        <v/>
      </c>
      <c r="AE242" s="3" t="str">
        <f>IFERROR(IF(AB242="",IF(AND(H242&lt;&gt;"",F242=""),INDEX(AB$3:AB242,MATCH(MAX(AA$3:AA242),AA$3:AA242,0),0),""),AB242),"")</f>
        <v/>
      </c>
      <c r="AF242" s="3" t="str">
        <f>IFERROR(IF(AD242="",IF(AND(H242&lt;&gt;"",G242=""),INDEX(AD$3:AD242,MATCH(MAX(AC$3:AC242),AC$3:AC242,0),0),""),AD242),"")</f>
        <v/>
      </c>
      <c r="AG242" s="2" t="str">
        <f>IF(AH242="","",IF(OR(AH242=AH241,AH242=AH243),IF(AND(E242="",AB242="",AG241&lt;&gt;""),MAX($AG$3:AG241),MAX($AG$3:AG241)+1),IF(AH241=AH242,AG241,MAX($AG$3:AG241)+1)))</f>
        <v/>
      </c>
      <c r="AH242" s="12" t="str">
        <f t="shared" si="150"/>
        <v/>
      </c>
      <c r="AI242" s="12" t="str">
        <f t="shared" si="159"/>
        <v/>
      </c>
      <c r="AJ242" s="13" t="str">
        <f t="shared" si="134"/>
        <v/>
      </c>
      <c r="AK242" s="13" t="str">
        <f t="shared" si="135"/>
        <v/>
      </c>
      <c r="AL242" s="13" t="str">
        <f>IF(OR(AJ242="",COUNTIF($AH$3:AH242,AH242)&lt;&gt;COUNTIF(AH$3:AH$100002,AH242)),"",SUMIF(AH$3:AH$100002,AH242,AJ$3:AJ$100002))</f>
        <v/>
      </c>
      <c r="AM242" s="13" t="str">
        <f>IF(OR(AK242="",COUNTIF($AH$3:AH242,AH242)&lt;&gt;COUNTIF(AH$3:AH$100002,AH242)),"",SUMIF(AH$3:AH$100002,AH242,AK$3:AK$100002))</f>
        <v/>
      </c>
      <c r="AO242" s="13" t="str">
        <f t="shared" si="151"/>
        <v/>
      </c>
      <c r="AP242" s="13" t="str">
        <f t="shared" si="151"/>
        <v/>
      </c>
      <c r="AQ242" s="13" t="str">
        <f t="shared" si="151"/>
        <v/>
      </c>
      <c r="AR242" s="13" t="str">
        <f t="shared" si="151"/>
        <v/>
      </c>
      <c r="AS242" s="13" t="str">
        <f t="shared" si="152"/>
        <v/>
      </c>
      <c r="AT242" s="13" t="str">
        <f t="shared" si="152"/>
        <v/>
      </c>
      <c r="AU242" s="13" t="str">
        <f t="shared" si="152"/>
        <v/>
      </c>
      <c r="AV242" s="13" t="str">
        <f t="shared" si="152"/>
        <v/>
      </c>
      <c r="AW242" s="86" t="str">
        <f t="shared" si="136"/>
        <v/>
      </c>
      <c r="AX242" s="59" t="str">
        <f t="shared" si="137"/>
        <v/>
      </c>
      <c r="AY242" s="63" t="str">
        <f>IF(OR($BR242="",BH242=""),"",COUNT($BR$3:$BR242))</f>
        <v/>
      </c>
      <c r="AZ242" s="13" t="str">
        <f>IF(OR($BR242="",BI242=""),"",COUNT($BR$3:$BR242))</f>
        <v/>
      </c>
      <c r="BA242" s="13" t="str">
        <f>IF(OR($BR242="",BJ242=""),"",COUNT($BR$3:$BR242))</f>
        <v/>
      </c>
      <c r="BB242" s="13" t="str">
        <f>IF(OR($BR242="",BK242=""),"",COUNT($BR$3:$BR242))</f>
        <v/>
      </c>
      <c r="BC242" s="13" t="str">
        <f>IF(OR($BR242="",BL242=""),"",COUNT($BR$3:$BR242))</f>
        <v/>
      </c>
      <c r="BD242" s="13" t="str">
        <f>IF(OR($BR242="",BM242=""),"",COUNT($BR$3:$BR242))</f>
        <v/>
      </c>
      <c r="BE242" s="13" t="str">
        <f>IF(OR($BR242="",BN242=""),"",COUNT($BR$3:$BR242))</f>
        <v/>
      </c>
      <c r="BF242" s="13" t="str">
        <f>IF(OR($BR242="",BO242=""),"",COUNT($BR$3:$BR242))</f>
        <v/>
      </c>
      <c r="BG242" s="66" t="str">
        <f>IF(Z242="","",COUNT($Z$3:Z242))</f>
        <v/>
      </c>
      <c r="BH242" s="13" t="str">
        <f>IF(AO242="","",IF(AO242=BH$2,(SUMIF($BV$3:$BV242,BH$2,$BW$3:$BW242)-SUMIF($BX$3:$BX242,BH$2,$BY$3:$BY242))*AO$1,""))</f>
        <v/>
      </c>
      <c r="BI242" s="13" t="str">
        <f>IF(AP242="","",IF(AP242=BI$2,(SUMIF($BV$3:$BV242,BI$2,$BW$3:$BW242)-SUMIF($BX$3:$BX242,BI$2,$BY$3:$BY242))*AP$1,""))</f>
        <v/>
      </c>
      <c r="BJ242" s="13" t="str">
        <f>IF(AQ242="","",IF(AQ242=BJ$2,(SUMIF($BV$3:$BV242,BJ$2,$BW$3:$BW242)-SUMIF($BX$3:$BX242,BJ$2,$BY$3:$BY242))*AQ$1,""))</f>
        <v/>
      </c>
      <c r="BK242" s="13" t="str">
        <f>IF(AR242="","",IF(AR242=BK$2,(SUMIF($BV$3:$BV242,BK$2,$BW$3:$BW242)-SUMIF($BX$3:$BX242,BK$2,$BY$3:$BY242))*AR$1,""))</f>
        <v/>
      </c>
      <c r="BL242" s="13" t="str">
        <f>IF(AS242="","",IF(AS242=BL$2,(SUMIF($BV$3:$BV242,BL$2,$BW$3:$BW242)-SUMIF($BX$3:$BX242,BL$2,$BY$3:$BY242))*AS$1,""))</f>
        <v/>
      </c>
      <c r="BM242" s="13" t="str">
        <f>IF(AT242="","",IF(AT242=BM$2,(SUMIF($BV$3:$BV242,BM$2,$BW$3:$BW242)-SUMIF($BX$3:$BX242,BM$2,$BY$3:$BY242))*AT$1,""))</f>
        <v/>
      </c>
      <c r="BN242" s="13" t="str">
        <f>IF(AU242="","",IF(AU242=BN$2,(SUMIF($BV$3:$BV242,BN$2,$BW$3:$BW242)-SUMIF($BX$3:$BX242,BN$2,$BY$3:$BY242))*AU$1,""))</f>
        <v/>
      </c>
      <c r="BO242" s="13" t="str">
        <f>IF(AV242="","",IF(AV242=BO$2,(SUMIF($BV$3:$BV242,BO$2,$BW$3:$BW242)-SUMIF($BX$3:$BX242,BO$2,$BY$3:$BY242))*AV$1,""))</f>
        <v/>
      </c>
      <c r="BP242" s="152"/>
      <c r="BQ242" s="13" t="str">
        <f t="shared" si="153"/>
        <v/>
      </c>
      <c r="BR242" s="75" t="str">
        <f t="shared" si="138"/>
        <v/>
      </c>
      <c r="BS242" s="33" t="str">
        <f t="shared" si="139"/>
        <v/>
      </c>
      <c r="BT242" s="42" t="str">
        <f t="shared" si="140"/>
        <v/>
      </c>
      <c r="BU242" s="38" t="str">
        <f t="shared" si="141"/>
        <v/>
      </c>
      <c r="BV242" s="30" t="str">
        <f t="shared" si="160"/>
        <v/>
      </c>
      <c r="BW242" s="36" t="str">
        <f t="shared" si="161"/>
        <v/>
      </c>
      <c r="BX242" s="36" t="str">
        <f t="shared" si="162"/>
        <v/>
      </c>
      <c r="BY242" s="45" t="str">
        <f t="shared" si="163"/>
        <v/>
      </c>
      <c r="BZ242" s="12" t="str">
        <f t="shared" si="142"/>
        <v/>
      </c>
      <c r="CA242" s="47" t="str">
        <f t="shared" si="143"/>
        <v/>
      </c>
      <c r="CB242" s="32" t="str">
        <f t="shared" si="144"/>
        <v/>
      </c>
      <c r="CC242" s="32" t="str">
        <f t="shared" si="145"/>
        <v/>
      </c>
      <c r="CD242" s="32" t="str">
        <f t="shared" si="146"/>
        <v/>
      </c>
      <c r="CE242" s="48"/>
      <c r="CF242" s="32" t="str">
        <f t="shared" si="154"/>
        <v/>
      </c>
      <c r="CG242" s="32" t="str">
        <f t="shared" si="155"/>
        <v/>
      </c>
      <c r="CH242" s="48"/>
    </row>
    <row r="243" spans="2:86" ht="30" customHeight="1" x14ac:dyDescent="0.2">
      <c r="B243" s="155"/>
      <c r="C243" s="117"/>
      <c r="D243" s="53"/>
      <c r="E243" s="68"/>
      <c r="F243" s="54"/>
      <c r="G243" s="54"/>
      <c r="H243" s="55"/>
      <c r="I243" s="71"/>
      <c r="J243" s="73"/>
      <c r="K243" s="56"/>
      <c r="L243" s="76" t="str">
        <f t="shared" si="158"/>
        <v/>
      </c>
      <c r="M243" s="77" t="str">
        <f t="shared" si="148"/>
        <v/>
      </c>
      <c r="N243" s="130" t="str">
        <f t="shared" si="149"/>
        <v/>
      </c>
      <c r="O243" s="131" t="str">
        <f t="shared" ref="O243:U252" si="167">IFERROR(INDEX($BH$3:$BO$100002,MATCH($BG243,$BG$3:$BG$100002,0),MATCH(O$1,$BH$2:$BO$2,0)),"")</f>
        <v/>
      </c>
      <c r="P243" s="131" t="str">
        <f t="shared" si="167"/>
        <v/>
      </c>
      <c r="Q243" s="131" t="str">
        <f t="shared" si="167"/>
        <v/>
      </c>
      <c r="R243" s="131" t="str">
        <f t="shared" si="167"/>
        <v/>
      </c>
      <c r="S243" s="131" t="str">
        <f t="shared" si="167"/>
        <v/>
      </c>
      <c r="T243" s="131" t="str">
        <f t="shared" si="167"/>
        <v/>
      </c>
      <c r="U243" s="131" t="str">
        <f t="shared" si="167"/>
        <v/>
      </c>
      <c r="V243" s="14"/>
      <c r="W243" s="17" t="str">
        <f>IF(C243="",IF(OR(AND($H243&lt;&gt;"",C243=""),AND($F242=$F243,$AK243&lt;&gt;""),COUNTA($H$3:$H$100002)&gt;COUNTA($H$3:$H243),$AE243&lt;&gt;""),W242,""),C243)</f>
        <v/>
      </c>
      <c r="X243" s="17" t="str">
        <f>IF(D243="",IF(OR(AND($H243&lt;&gt;"",D243=""),AND($F242=$F243,$AK243&lt;&gt;""),COUNTA($H$3:$H$100002)&gt;COUNTA($H$3:$H243),$AE243&lt;&gt;""),X242,""),D243)</f>
        <v/>
      </c>
      <c r="Y243" s="17" t="str">
        <f>IF(E243="",IF(OR(AND($H243&lt;&gt;"",E243=""),AND($F242=$F243,$AK243&lt;&gt;""),COUNTA($H$3:$H$100002)&gt;COUNTA($H$3:$H243),$AE243&lt;&gt;""),Y242,""),E243)</f>
        <v/>
      </c>
      <c r="Z243" s="27" t="str">
        <f t="shared" si="165"/>
        <v/>
      </c>
      <c r="AA243" s="2" t="str">
        <f>IF(F243="","",COUNTA($F$3:F243))</f>
        <v/>
      </c>
      <c r="AB243" s="3" t="str">
        <f>IF(F243="","",IFERROR(IF(F243&lt;&gt;"",IFERROR(INDEX(設定!$C$3:$C$303,MATCH(F243,設定!$C$3:$C$303,0),0),INDEX(設定!$C$3:$C$303,MATCH("*"&amp;F243&amp;"*",設定!$C$3:$C$303,0),0)),""),"エラー"))</f>
        <v/>
      </c>
      <c r="AC243" s="2" t="str">
        <f>IF(G243="","",COUNTA($G$3:G243))</f>
        <v/>
      </c>
      <c r="AD243" s="3" t="str">
        <f>IF(G243="","",IFERROR(IF(G243&lt;&gt;"",IFERROR(INDEX(設定!$C$3:$C$303,MATCH(G243,設定!$C$3:$C$303,0),0),INDEX(設定!$C$3:$C$303,MATCH("*"&amp;G243&amp;"*",設定!$C$3:$C$303,0),0)),""),"エラー"))</f>
        <v/>
      </c>
      <c r="AE243" s="3" t="str">
        <f>IFERROR(IF(AB243="",IF(AND(H243&lt;&gt;"",F243=""),INDEX(AB$3:AB243,MATCH(MAX(AA$3:AA243),AA$3:AA243,0),0),""),AB243),"")</f>
        <v/>
      </c>
      <c r="AF243" s="3" t="str">
        <f>IFERROR(IF(AD243="",IF(AND(H243&lt;&gt;"",G243=""),INDEX(AD$3:AD243,MATCH(MAX(AC$3:AC243),AC$3:AC243,0),0),""),AD243),"")</f>
        <v/>
      </c>
      <c r="AG243" s="2" t="str">
        <f>IF(AH243="","",IF(OR(AH243=AH242,AH243=AH244),IF(AND(E243="",AB243="",AG242&lt;&gt;""),MAX($AG$3:AG242),MAX($AG$3:AG242)+1),IF(AH242=AH243,AG242,MAX($AG$3:AG242)+1)))</f>
        <v/>
      </c>
      <c r="AH243" s="12" t="str">
        <f t="shared" si="150"/>
        <v/>
      </c>
      <c r="AI243" s="12" t="str">
        <f t="shared" si="159"/>
        <v/>
      </c>
      <c r="AJ243" s="13" t="str">
        <f t="shared" si="134"/>
        <v/>
      </c>
      <c r="AK243" s="13" t="str">
        <f t="shared" si="135"/>
        <v/>
      </c>
      <c r="AL243" s="13" t="str">
        <f>IF(OR(AJ243="",COUNTIF($AH$3:AH243,AH243)&lt;&gt;COUNTIF(AH$3:AH$100002,AH243)),"",SUMIF(AH$3:AH$100002,AH243,AJ$3:AJ$100002))</f>
        <v/>
      </c>
      <c r="AM243" s="13" t="str">
        <f>IF(OR(AK243="",COUNTIF($AH$3:AH243,AH243)&lt;&gt;COUNTIF(AH$3:AH$100002,AH243)),"",SUMIF(AH$3:AH$100002,AH243,AK$3:AK$100002))</f>
        <v/>
      </c>
      <c r="AO243" s="13" t="str">
        <f t="shared" si="151"/>
        <v/>
      </c>
      <c r="AP243" s="13" t="str">
        <f t="shared" si="151"/>
        <v/>
      </c>
      <c r="AQ243" s="13" t="str">
        <f t="shared" si="151"/>
        <v/>
      </c>
      <c r="AR243" s="13" t="str">
        <f t="shared" si="151"/>
        <v/>
      </c>
      <c r="AS243" s="13" t="str">
        <f t="shared" si="152"/>
        <v/>
      </c>
      <c r="AT243" s="13" t="str">
        <f t="shared" si="152"/>
        <v/>
      </c>
      <c r="AU243" s="13" t="str">
        <f t="shared" si="152"/>
        <v/>
      </c>
      <c r="AV243" s="13" t="str">
        <f t="shared" si="152"/>
        <v/>
      </c>
      <c r="AW243" s="86" t="str">
        <f t="shared" si="136"/>
        <v/>
      </c>
      <c r="AX243" s="59" t="str">
        <f t="shared" si="137"/>
        <v/>
      </c>
      <c r="AY243" s="63" t="str">
        <f>IF(OR($BR243="",BH243=""),"",COUNT($BR$3:$BR243))</f>
        <v/>
      </c>
      <c r="AZ243" s="13" t="str">
        <f>IF(OR($BR243="",BI243=""),"",COUNT($BR$3:$BR243))</f>
        <v/>
      </c>
      <c r="BA243" s="13" t="str">
        <f>IF(OR($BR243="",BJ243=""),"",COUNT($BR$3:$BR243))</f>
        <v/>
      </c>
      <c r="BB243" s="13" t="str">
        <f>IF(OR($BR243="",BK243=""),"",COUNT($BR$3:$BR243))</f>
        <v/>
      </c>
      <c r="BC243" s="13" t="str">
        <f>IF(OR($BR243="",BL243=""),"",COUNT($BR$3:$BR243))</f>
        <v/>
      </c>
      <c r="BD243" s="13" t="str">
        <f>IF(OR($BR243="",BM243=""),"",COUNT($BR$3:$BR243))</f>
        <v/>
      </c>
      <c r="BE243" s="13" t="str">
        <f>IF(OR($BR243="",BN243=""),"",COUNT($BR$3:$BR243))</f>
        <v/>
      </c>
      <c r="BF243" s="13" t="str">
        <f>IF(OR($BR243="",BO243=""),"",COUNT($BR$3:$BR243))</f>
        <v/>
      </c>
      <c r="BG243" s="66" t="str">
        <f>IF(Z243="","",COUNT($Z$3:Z243))</f>
        <v/>
      </c>
      <c r="BH243" s="13" t="str">
        <f>IF(AO243="","",IF(AO243=BH$2,(SUMIF($BV$3:$BV243,BH$2,$BW$3:$BW243)-SUMIF($BX$3:$BX243,BH$2,$BY$3:$BY243))*AO$1,""))</f>
        <v/>
      </c>
      <c r="BI243" s="13" t="str">
        <f>IF(AP243="","",IF(AP243=BI$2,(SUMIF($BV$3:$BV243,BI$2,$BW$3:$BW243)-SUMIF($BX$3:$BX243,BI$2,$BY$3:$BY243))*AP$1,""))</f>
        <v/>
      </c>
      <c r="BJ243" s="13" t="str">
        <f>IF(AQ243="","",IF(AQ243=BJ$2,(SUMIF($BV$3:$BV243,BJ$2,$BW$3:$BW243)-SUMIF($BX$3:$BX243,BJ$2,$BY$3:$BY243))*AQ$1,""))</f>
        <v/>
      </c>
      <c r="BK243" s="13" t="str">
        <f>IF(AR243="","",IF(AR243=BK$2,(SUMIF($BV$3:$BV243,BK$2,$BW$3:$BW243)-SUMIF($BX$3:$BX243,BK$2,$BY$3:$BY243))*AR$1,""))</f>
        <v/>
      </c>
      <c r="BL243" s="13" t="str">
        <f>IF(AS243="","",IF(AS243=BL$2,(SUMIF($BV$3:$BV243,BL$2,$BW$3:$BW243)-SUMIF($BX$3:$BX243,BL$2,$BY$3:$BY243))*AS$1,""))</f>
        <v/>
      </c>
      <c r="BM243" s="13" t="str">
        <f>IF(AT243="","",IF(AT243=BM$2,(SUMIF($BV$3:$BV243,BM$2,$BW$3:$BW243)-SUMIF($BX$3:$BX243,BM$2,$BY$3:$BY243))*AT$1,""))</f>
        <v/>
      </c>
      <c r="BN243" s="13" t="str">
        <f>IF(AU243="","",IF(AU243=BN$2,(SUMIF($BV$3:$BV243,BN$2,$BW$3:$BW243)-SUMIF($BX$3:$BX243,BN$2,$BY$3:$BY243))*AU$1,""))</f>
        <v/>
      </c>
      <c r="BO243" s="13" t="str">
        <f>IF(AV243="","",IF(AV243=BO$2,(SUMIF($BV$3:$BV243,BO$2,$BW$3:$BW243)-SUMIF($BX$3:$BX243,BO$2,$BY$3:$BY243))*AV$1,""))</f>
        <v/>
      </c>
      <c r="BP243" s="152"/>
      <c r="BQ243" s="13" t="str">
        <f t="shared" si="153"/>
        <v/>
      </c>
      <c r="BR243" s="75" t="str">
        <f t="shared" si="138"/>
        <v/>
      </c>
      <c r="BS243" s="33" t="str">
        <f t="shared" si="139"/>
        <v/>
      </c>
      <c r="BT243" s="42" t="str">
        <f t="shared" si="140"/>
        <v/>
      </c>
      <c r="BU243" s="38" t="str">
        <f t="shared" si="141"/>
        <v/>
      </c>
      <c r="BV243" s="30" t="str">
        <f t="shared" si="160"/>
        <v/>
      </c>
      <c r="BW243" s="36" t="str">
        <f t="shared" si="161"/>
        <v/>
      </c>
      <c r="BX243" s="36" t="str">
        <f t="shared" si="162"/>
        <v/>
      </c>
      <c r="BY243" s="45" t="str">
        <f t="shared" si="163"/>
        <v/>
      </c>
      <c r="BZ243" s="12" t="str">
        <f t="shared" si="142"/>
        <v/>
      </c>
      <c r="CA243" s="47" t="str">
        <f t="shared" si="143"/>
        <v/>
      </c>
      <c r="CB243" s="32" t="str">
        <f t="shared" si="144"/>
        <v/>
      </c>
      <c r="CC243" s="32" t="str">
        <f t="shared" si="145"/>
        <v/>
      </c>
      <c r="CD243" s="32" t="str">
        <f t="shared" si="146"/>
        <v/>
      </c>
      <c r="CE243" s="48"/>
      <c r="CF243" s="32" t="str">
        <f t="shared" si="154"/>
        <v/>
      </c>
      <c r="CG243" s="32" t="str">
        <f t="shared" si="155"/>
        <v/>
      </c>
      <c r="CH243" s="48"/>
    </row>
    <row r="244" spans="2:86" ht="30" customHeight="1" x14ac:dyDescent="0.2">
      <c r="B244" s="155"/>
      <c r="C244" s="117"/>
      <c r="D244" s="53"/>
      <c r="E244" s="68"/>
      <c r="F244" s="54"/>
      <c r="G244" s="54"/>
      <c r="H244" s="55"/>
      <c r="I244" s="71"/>
      <c r="J244" s="73"/>
      <c r="K244" s="56"/>
      <c r="L244" s="76" t="str">
        <f t="shared" si="158"/>
        <v/>
      </c>
      <c r="M244" s="77" t="str">
        <f t="shared" si="148"/>
        <v/>
      </c>
      <c r="N244" s="130" t="str">
        <f t="shared" si="149"/>
        <v/>
      </c>
      <c r="O244" s="131" t="str">
        <f t="shared" si="167"/>
        <v/>
      </c>
      <c r="P244" s="131" t="str">
        <f t="shared" si="167"/>
        <v/>
      </c>
      <c r="Q244" s="131" t="str">
        <f t="shared" si="167"/>
        <v/>
      </c>
      <c r="R244" s="131" t="str">
        <f t="shared" si="167"/>
        <v/>
      </c>
      <c r="S244" s="131" t="str">
        <f t="shared" si="167"/>
        <v/>
      </c>
      <c r="T244" s="131" t="str">
        <f t="shared" si="167"/>
        <v/>
      </c>
      <c r="U244" s="131" t="str">
        <f t="shared" si="167"/>
        <v/>
      </c>
      <c r="V244" s="14"/>
      <c r="W244" s="17" t="str">
        <f>IF(C244="",IF(OR(AND($H244&lt;&gt;"",C244=""),AND($F243=$F244,$AK244&lt;&gt;""),COUNTA($H$3:$H$100002)&gt;COUNTA($H$3:$H244),$AE244&lt;&gt;""),W243,""),C244)</f>
        <v/>
      </c>
      <c r="X244" s="17" t="str">
        <f>IF(D244="",IF(OR(AND($H244&lt;&gt;"",D244=""),AND($F243=$F244,$AK244&lt;&gt;""),COUNTA($H$3:$H$100002)&gt;COUNTA($H$3:$H244),$AE244&lt;&gt;""),X243,""),D244)</f>
        <v/>
      </c>
      <c r="Y244" s="17" t="str">
        <f>IF(E244="",IF(OR(AND($H244&lt;&gt;"",E244=""),AND($F243=$F244,$AK244&lt;&gt;""),COUNTA($H$3:$H$100002)&gt;COUNTA($H$3:$H244),$AE244&lt;&gt;""),Y243,""),E244)</f>
        <v/>
      </c>
      <c r="Z244" s="27" t="str">
        <f t="shared" si="165"/>
        <v/>
      </c>
      <c r="AA244" s="2" t="str">
        <f>IF(F244="","",COUNTA($F$3:F244))</f>
        <v/>
      </c>
      <c r="AB244" s="3" t="str">
        <f>IF(F244="","",IFERROR(IF(F244&lt;&gt;"",IFERROR(INDEX(設定!$C$3:$C$303,MATCH(F244,設定!$C$3:$C$303,0),0),INDEX(設定!$C$3:$C$303,MATCH("*"&amp;F244&amp;"*",設定!$C$3:$C$303,0),0)),""),"エラー"))</f>
        <v/>
      </c>
      <c r="AC244" s="2" t="str">
        <f>IF(G244="","",COUNTA($G$3:G244))</f>
        <v/>
      </c>
      <c r="AD244" s="3" t="str">
        <f>IF(G244="","",IFERROR(IF(G244&lt;&gt;"",IFERROR(INDEX(設定!$C$3:$C$303,MATCH(G244,設定!$C$3:$C$303,0),0),INDEX(設定!$C$3:$C$303,MATCH("*"&amp;G244&amp;"*",設定!$C$3:$C$303,0),0)),""),"エラー"))</f>
        <v/>
      </c>
      <c r="AE244" s="3" t="str">
        <f>IFERROR(IF(AB244="",IF(AND(H244&lt;&gt;"",F244=""),INDEX(AB$3:AB244,MATCH(MAX(AA$3:AA244),AA$3:AA244,0),0),""),AB244),"")</f>
        <v/>
      </c>
      <c r="AF244" s="3" t="str">
        <f>IFERROR(IF(AD244="",IF(AND(H244&lt;&gt;"",G244=""),INDEX(AD$3:AD244,MATCH(MAX(AC$3:AC244),AC$3:AC244,0),0),""),AD244),"")</f>
        <v/>
      </c>
      <c r="AG244" s="2" t="str">
        <f>IF(AH244="","",IF(OR(AH244=AH243,AH244=AH245),IF(AND(E244="",AB244="",AG243&lt;&gt;""),MAX($AG$3:AG243),MAX($AG$3:AG243)+1),IF(AH243=AH244,AG243,MAX($AG$3:AG243)+1)))</f>
        <v/>
      </c>
      <c r="AH244" s="12" t="str">
        <f t="shared" si="150"/>
        <v/>
      </c>
      <c r="AI244" s="12" t="str">
        <f t="shared" si="159"/>
        <v/>
      </c>
      <c r="AJ244" s="13" t="str">
        <f t="shared" si="134"/>
        <v/>
      </c>
      <c r="AK244" s="13" t="str">
        <f t="shared" si="135"/>
        <v/>
      </c>
      <c r="AL244" s="13" t="str">
        <f>IF(OR(AJ244="",COUNTIF($AH$3:AH244,AH244)&lt;&gt;COUNTIF(AH$3:AH$100002,AH244)),"",SUMIF(AH$3:AH$100002,AH244,AJ$3:AJ$100002))</f>
        <v/>
      </c>
      <c r="AM244" s="13" t="str">
        <f>IF(OR(AK244="",COUNTIF($AH$3:AH244,AH244)&lt;&gt;COUNTIF(AH$3:AH$100002,AH244)),"",SUMIF(AH$3:AH$100002,AH244,AK$3:AK$100002))</f>
        <v/>
      </c>
      <c r="AO244" s="13" t="str">
        <f t="shared" si="151"/>
        <v/>
      </c>
      <c r="AP244" s="13" t="str">
        <f t="shared" si="151"/>
        <v/>
      </c>
      <c r="AQ244" s="13" t="str">
        <f t="shared" si="151"/>
        <v/>
      </c>
      <c r="AR244" s="13" t="str">
        <f t="shared" si="151"/>
        <v/>
      </c>
      <c r="AS244" s="13" t="str">
        <f t="shared" si="152"/>
        <v/>
      </c>
      <c r="AT244" s="13" t="str">
        <f t="shared" si="152"/>
        <v/>
      </c>
      <c r="AU244" s="13" t="str">
        <f t="shared" si="152"/>
        <v/>
      </c>
      <c r="AV244" s="13" t="str">
        <f t="shared" si="152"/>
        <v/>
      </c>
      <c r="AW244" s="86" t="str">
        <f t="shared" si="136"/>
        <v/>
      </c>
      <c r="AX244" s="59" t="str">
        <f t="shared" si="137"/>
        <v/>
      </c>
      <c r="AY244" s="63" t="str">
        <f>IF(OR($BR244="",BH244=""),"",COUNT($BR$3:$BR244))</f>
        <v/>
      </c>
      <c r="AZ244" s="13" t="str">
        <f>IF(OR($BR244="",BI244=""),"",COUNT($BR$3:$BR244))</f>
        <v/>
      </c>
      <c r="BA244" s="13" t="str">
        <f>IF(OR($BR244="",BJ244=""),"",COUNT($BR$3:$BR244))</f>
        <v/>
      </c>
      <c r="BB244" s="13" t="str">
        <f>IF(OR($BR244="",BK244=""),"",COUNT($BR$3:$BR244))</f>
        <v/>
      </c>
      <c r="BC244" s="13" t="str">
        <f>IF(OR($BR244="",BL244=""),"",COUNT($BR$3:$BR244))</f>
        <v/>
      </c>
      <c r="BD244" s="13" t="str">
        <f>IF(OR($BR244="",BM244=""),"",COUNT($BR$3:$BR244))</f>
        <v/>
      </c>
      <c r="BE244" s="13" t="str">
        <f>IF(OR($BR244="",BN244=""),"",COUNT($BR$3:$BR244))</f>
        <v/>
      </c>
      <c r="BF244" s="13" t="str">
        <f>IF(OR($BR244="",BO244=""),"",COUNT($BR$3:$BR244))</f>
        <v/>
      </c>
      <c r="BG244" s="66" t="str">
        <f>IF(Z244="","",COUNT($Z$3:Z244))</f>
        <v/>
      </c>
      <c r="BH244" s="13" t="str">
        <f>IF(AO244="","",IF(AO244=BH$2,(SUMIF($BV$3:$BV244,BH$2,$BW$3:$BW244)-SUMIF($BX$3:$BX244,BH$2,$BY$3:$BY244))*AO$1,""))</f>
        <v/>
      </c>
      <c r="BI244" s="13" t="str">
        <f>IF(AP244="","",IF(AP244=BI$2,(SUMIF($BV$3:$BV244,BI$2,$BW$3:$BW244)-SUMIF($BX$3:$BX244,BI$2,$BY$3:$BY244))*AP$1,""))</f>
        <v/>
      </c>
      <c r="BJ244" s="13" t="str">
        <f>IF(AQ244="","",IF(AQ244=BJ$2,(SUMIF($BV$3:$BV244,BJ$2,$BW$3:$BW244)-SUMIF($BX$3:$BX244,BJ$2,$BY$3:$BY244))*AQ$1,""))</f>
        <v/>
      </c>
      <c r="BK244" s="13" t="str">
        <f>IF(AR244="","",IF(AR244=BK$2,(SUMIF($BV$3:$BV244,BK$2,$BW$3:$BW244)-SUMIF($BX$3:$BX244,BK$2,$BY$3:$BY244))*AR$1,""))</f>
        <v/>
      </c>
      <c r="BL244" s="13" t="str">
        <f>IF(AS244="","",IF(AS244=BL$2,(SUMIF($BV$3:$BV244,BL$2,$BW$3:$BW244)-SUMIF($BX$3:$BX244,BL$2,$BY$3:$BY244))*AS$1,""))</f>
        <v/>
      </c>
      <c r="BM244" s="13" t="str">
        <f>IF(AT244="","",IF(AT244=BM$2,(SUMIF($BV$3:$BV244,BM$2,$BW$3:$BW244)-SUMIF($BX$3:$BX244,BM$2,$BY$3:$BY244))*AT$1,""))</f>
        <v/>
      </c>
      <c r="BN244" s="13" t="str">
        <f>IF(AU244="","",IF(AU244=BN$2,(SUMIF($BV$3:$BV244,BN$2,$BW$3:$BW244)-SUMIF($BX$3:$BX244,BN$2,$BY$3:$BY244))*AU$1,""))</f>
        <v/>
      </c>
      <c r="BO244" s="13" t="str">
        <f>IF(AV244="","",IF(AV244=BO$2,(SUMIF($BV$3:$BV244,BO$2,$BW$3:$BW244)-SUMIF($BX$3:$BX244,BO$2,$BY$3:$BY244))*AV$1,""))</f>
        <v/>
      </c>
      <c r="BP244" s="152"/>
      <c r="BQ244" s="13" t="str">
        <f t="shared" si="153"/>
        <v/>
      </c>
      <c r="BR244" s="75" t="str">
        <f t="shared" si="138"/>
        <v/>
      </c>
      <c r="BS244" s="33" t="str">
        <f t="shared" si="139"/>
        <v/>
      </c>
      <c r="BT244" s="42" t="str">
        <f t="shared" si="140"/>
        <v/>
      </c>
      <c r="BU244" s="38" t="str">
        <f t="shared" si="141"/>
        <v/>
      </c>
      <c r="BV244" s="30" t="str">
        <f t="shared" si="160"/>
        <v/>
      </c>
      <c r="BW244" s="36" t="str">
        <f t="shared" si="161"/>
        <v/>
      </c>
      <c r="BX244" s="36" t="str">
        <f t="shared" si="162"/>
        <v/>
      </c>
      <c r="BY244" s="45" t="str">
        <f t="shared" si="163"/>
        <v/>
      </c>
      <c r="BZ244" s="12" t="str">
        <f t="shared" si="142"/>
        <v/>
      </c>
      <c r="CA244" s="47" t="str">
        <f t="shared" si="143"/>
        <v/>
      </c>
      <c r="CB244" s="32" t="str">
        <f t="shared" si="144"/>
        <v/>
      </c>
      <c r="CC244" s="32" t="str">
        <f t="shared" si="145"/>
        <v/>
      </c>
      <c r="CD244" s="32" t="str">
        <f t="shared" si="146"/>
        <v/>
      </c>
      <c r="CE244" s="48"/>
      <c r="CF244" s="32" t="str">
        <f t="shared" si="154"/>
        <v/>
      </c>
      <c r="CG244" s="32" t="str">
        <f t="shared" si="155"/>
        <v/>
      </c>
      <c r="CH244" s="48"/>
    </row>
    <row r="245" spans="2:86" ht="30" customHeight="1" x14ac:dyDescent="0.2">
      <c r="B245" s="155"/>
      <c r="C245" s="117"/>
      <c r="D245" s="53"/>
      <c r="E245" s="68"/>
      <c r="F245" s="54"/>
      <c r="G245" s="54"/>
      <c r="H245" s="55"/>
      <c r="I245" s="71"/>
      <c r="J245" s="73"/>
      <c r="K245" s="56"/>
      <c r="L245" s="76" t="str">
        <f t="shared" si="158"/>
        <v/>
      </c>
      <c r="M245" s="77" t="str">
        <f t="shared" si="148"/>
        <v/>
      </c>
      <c r="N245" s="130" t="str">
        <f t="shared" si="149"/>
        <v/>
      </c>
      <c r="O245" s="131" t="str">
        <f t="shared" si="167"/>
        <v/>
      </c>
      <c r="P245" s="131" t="str">
        <f t="shared" si="167"/>
        <v/>
      </c>
      <c r="Q245" s="131" t="str">
        <f t="shared" si="167"/>
        <v/>
      </c>
      <c r="R245" s="131" t="str">
        <f t="shared" si="167"/>
        <v/>
      </c>
      <c r="S245" s="131" t="str">
        <f t="shared" si="167"/>
        <v/>
      </c>
      <c r="T245" s="131" t="str">
        <f t="shared" si="167"/>
        <v/>
      </c>
      <c r="U245" s="131" t="str">
        <f t="shared" si="167"/>
        <v/>
      </c>
      <c r="V245" s="14"/>
      <c r="W245" s="17" t="str">
        <f>IF(C245="",IF(OR(AND($H245&lt;&gt;"",C245=""),AND($F244=$F245,$AK245&lt;&gt;""),COUNTA($H$3:$H$100002)&gt;COUNTA($H$3:$H245),$AE245&lt;&gt;""),W244,""),C245)</f>
        <v/>
      </c>
      <c r="X245" s="17" t="str">
        <f>IF(D245="",IF(OR(AND($H245&lt;&gt;"",D245=""),AND($F244=$F245,$AK245&lt;&gt;""),COUNTA($H$3:$H$100002)&gt;COUNTA($H$3:$H245),$AE245&lt;&gt;""),X244,""),D245)</f>
        <v/>
      </c>
      <c r="Y245" s="17" t="str">
        <f>IF(E245="",IF(OR(AND($H245&lt;&gt;"",E245=""),AND($F244=$F245,$AK245&lt;&gt;""),COUNTA($H$3:$H$100002)&gt;COUNTA($H$3:$H245),$AE245&lt;&gt;""),Y244,""),E245)</f>
        <v/>
      </c>
      <c r="Z245" s="27" t="str">
        <f t="shared" si="165"/>
        <v/>
      </c>
      <c r="AA245" s="2" t="str">
        <f>IF(F245="","",COUNTA($F$3:F245))</f>
        <v/>
      </c>
      <c r="AB245" s="3" t="str">
        <f>IF(F245="","",IFERROR(IF(F245&lt;&gt;"",IFERROR(INDEX(設定!$C$3:$C$303,MATCH(F245,設定!$C$3:$C$303,0),0),INDEX(設定!$C$3:$C$303,MATCH("*"&amp;F245&amp;"*",設定!$C$3:$C$303,0),0)),""),"エラー"))</f>
        <v/>
      </c>
      <c r="AC245" s="2" t="str">
        <f>IF(G245="","",COUNTA($G$3:G245))</f>
        <v/>
      </c>
      <c r="AD245" s="3" t="str">
        <f>IF(G245="","",IFERROR(IF(G245&lt;&gt;"",IFERROR(INDEX(設定!$C$3:$C$303,MATCH(G245,設定!$C$3:$C$303,0),0),INDEX(設定!$C$3:$C$303,MATCH("*"&amp;G245&amp;"*",設定!$C$3:$C$303,0),0)),""),"エラー"))</f>
        <v/>
      </c>
      <c r="AE245" s="3" t="str">
        <f>IFERROR(IF(AB245="",IF(AND(H245&lt;&gt;"",F245=""),INDEX(AB$3:AB245,MATCH(MAX(AA$3:AA245),AA$3:AA245,0),0),""),AB245),"")</f>
        <v/>
      </c>
      <c r="AF245" s="3" t="str">
        <f>IFERROR(IF(AD245="",IF(AND(H245&lt;&gt;"",G245=""),INDEX(AD$3:AD245,MATCH(MAX(AC$3:AC245),AC$3:AC245,0),0),""),AD245),"")</f>
        <v/>
      </c>
      <c r="AG245" s="2" t="str">
        <f>IF(AH245="","",IF(OR(AH245=AH244,AH245=AH246),IF(AND(E245="",AB245="",AG244&lt;&gt;""),MAX($AG$3:AG244),MAX($AG$3:AG244)+1),IF(AH244=AH245,AG244,MAX($AG$3:AG244)+1)))</f>
        <v/>
      </c>
      <c r="AH245" s="12" t="str">
        <f t="shared" si="150"/>
        <v/>
      </c>
      <c r="AI245" s="12" t="str">
        <f t="shared" si="159"/>
        <v/>
      </c>
      <c r="AJ245" s="13" t="str">
        <f t="shared" si="134"/>
        <v/>
      </c>
      <c r="AK245" s="13" t="str">
        <f t="shared" si="135"/>
        <v/>
      </c>
      <c r="AL245" s="13" t="str">
        <f>IF(OR(AJ245="",COUNTIF($AH$3:AH245,AH245)&lt;&gt;COUNTIF(AH$3:AH$100002,AH245)),"",SUMIF(AH$3:AH$100002,AH245,AJ$3:AJ$100002))</f>
        <v/>
      </c>
      <c r="AM245" s="13" t="str">
        <f>IF(OR(AK245="",COUNTIF($AH$3:AH245,AH245)&lt;&gt;COUNTIF(AH$3:AH$100002,AH245)),"",SUMIF(AH$3:AH$100002,AH245,AK$3:AK$100002))</f>
        <v/>
      </c>
      <c r="AO245" s="13" t="str">
        <f t="shared" si="151"/>
        <v/>
      </c>
      <c r="AP245" s="13" t="str">
        <f t="shared" si="151"/>
        <v/>
      </c>
      <c r="AQ245" s="13" t="str">
        <f t="shared" si="151"/>
        <v/>
      </c>
      <c r="AR245" s="13" t="str">
        <f t="shared" si="151"/>
        <v/>
      </c>
      <c r="AS245" s="13" t="str">
        <f t="shared" si="152"/>
        <v/>
      </c>
      <c r="AT245" s="13" t="str">
        <f t="shared" si="152"/>
        <v/>
      </c>
      <c r="AU245" s="13" t="str">
        <f t="shared" si="152"/>
        <v/>
      </c>
      <c r="AV245" s="13" t="str">
        <f t="shared" si="152"/>
        <v/>
      </c>
      <c r="AW245" s="86" t="str">
        <f t="shared" si="136"/>
        <v/>
      </c>
      <c r="AX245" s="59" t="str">
        <f t="shared" si="137"/>
        <v/>
      </c>
      <c r="AY245" s="63" t="str">
        <f>IF(OR($BR245="",BH245=""),"",COUNT($BR$3:$BR245))</f>
        <v/>
      </c>
      <c r="AZ245" s="13" t="str">
        <f>IF(OR($BR245="",BI245=""),"",COUNT($BR$3:$BR245))</f>
        <v/>
      </c>
      <c r="BA245" s="13" t="str">
        <f>IF(OR($BR245="",BJ245=""),"",COUNT($BR$3:$BR245))</f>
        <v/>
      </c>
      <c r="BB245" s="13" t="str">
        <f>IF(OR($BR245="",BK245=""),"",COUNT($BR$3:$BR245))</f>
        <v/>
      </c>
      <c r="BC245" s="13" t="str">
        <f>IF(OR($BR245="",BL245=""),"",COUNT($BR$3:$BR245))</f>
        <v/>
      </c>
      <c r="BD245" s="13" t="str">
        <f>IF(OR($BR245="",BM245=""),"",COUNT($BR$3:$BR245))</f>
        <v/>
      </c>
      <c r="BE245" s="13" t="str">
        <f>IF(OR($BR245="",BN245=""),"",COUNT($BR$3:$BR245))</f>
        <v/>
      </c>
      <c r="BF245" s="13" t="str">
        <f>IF(OR($BR245="",BO245=""),"",COUNT($BR$3:$BR245))</f>
        <v/>
      </c>
      <c r="BG245" s="66" t="str">
        <f>IF(Z245="","",COUNT($Z$3:Z245))</f>
        <v/>
      </c>
      <c r="BH245" s="13" t="str">
        <f>IF(AO245="","",IF(AO245=BH$2,(SUMIF($BV$3:$BV245,BH$2,$BW$3:$BW245)-SUMIF($BX$3:$BX245,BH$2,$BY$3:$BY245))*AO$1,""))</f>
        <v/>
      </c>
      <c r="BI245" s="13" t="str">
        <f>IF(AP245="","",IF(AP245=BI$2,(SUMIF($BV$3:$BV245,BI$2,$BW$3:$BW245)-SUMIF($BX$3:$BX245,BI$2,$BY$3:$BY245))*AP$1,""))</f>
        <v/>
      </c>
      <c r="BJ245" s="13" t="str">
        <f>IF(AQ245="","",IF(AQ245=BJ$2,(SUMIF($BV$3:$BV245,BJ$2,$BW$3:$BW245)-SUMIF($BX$3:$BX245,BJ$2,$BY$3:$BY245))*AQ$1,""))</f>
        <v/>
      </c>
      <c r="BK245" s="13" t="str">
        <f>IF(AR245="","",IF(AR245=BK$2,(SUMIF($BV$3:$BV245,BK$2,$BW$3:$BW245)-SUMIF($BX$3:$BX245,BK$2,$BY$3:$BY245))*AR$1,""))</f>
        <v/>
      </c>
      <c r="BL245" s="13" t="str">
        <f>IF(AS245="","",IF(AS245=BL$2,(SUMIF($BV$3:$BV245,BL$2,$BW$3:$BW245)-SUMIF($BX$3:$BX245,BL$2,$BY$3:$BY245))*AS$1,""))</f>
        <v/>
      </c>
      <c r="BM245" s="13" t="str">
        <f>IF(AT245="","",IF(AT245=BM$2,(SUMIF($BV$3:$BV245,BM$2,$BW$3:$BW245)-SUMIF($BX$3:$BX245,BM$2,$BY$3:$BY245))*AT$1,""))</f>
        <v/>
      </c>
      <c r="BN245" s="13" t="str">
        <f>IF(AU245="","",IF(AU245=BN$2,(SUMIF($BV$3:$BV245,BN$2,$BW$3:$BW245)-SUMIF($BX$3:$BX245,BN$2,$BY$3:$BY245))*AU$1,""))</f>
        <v/>
      </c>
      <c r="BO245" s="13" t="str">
        <f>IF(AV245="","",IF(AV245=BO$2,(SUMIF($BV$3:$BV245,BO$2,$BW$3:$BW245)-SUMIF($BX$3:$BX245,BO$2,$BY$3:$BY245))*AV$1,""))</f>
        <v/>
      </c>
      <c r="BP245" s="152"/>
      <c r="BQ245" s="13" t="str">
        <f t="shared" si="153"/>
        <v/>
      </c>
      <c r="BR245" s="75" t="str">
        <f t="shared" si="138"/>
        <v/>
      </c>
      <c r="BS245" s="33" t="str">
        <f t="shared" si="139"/>
        <v/>
      </c>
      <c r="BT245" s="42" t="str">
        <f t="shared" si="140"/>
        <v/>
      </c>
      <c r="BU245" s="38" t="str">
        <f t="shared" si="141"/>
        <v/>
      </c>
      <c r="BV245" s="30" t="str">
        <f t="shared" si="160"/>
        <v/>
      </c>
      <c r="BW245" s="36" t="str">
        <f t="shared" si="161"/>
        <v/>
      </c>
      <c r="BX245" s="36" t="str">
        <f t="shared" si="162"/>
        <v/>
      </c>
      <c r="BY245" s="45" t="str">
        <f t="shared" si="163"/>
        <v/>
      </c>
      <c r="BZ245" s="12" t="str">
        <f t="shared" si="142"/>
        <v/>
      </c>
      <c r="CA245" s="47" t="str">
        <f t="shared" si="143"/>
        <v/>
      </c>
      <c r="CB245" s="32" t="str">
        <f t="shared" si="144"/>
        <v/>
      </c>
      <c r="CC245" s="32" t="str">
        <f t="shared" si="145"/>
        <v/>
      </c>
      <c r="CD245" s="32" t="str">
        <f t="shared" si="146"/>
        <v/>
      </c>
      <c r="CE245" s="48"/>
      <c r="CF245" s="32" t="str">
        <f t="shared" si="154"/>
        <v/>
      </c>
      <c r="CG245" s="32" t="str">
        <f t="shared" si="155"/>
        <v/>
      </c>
      <c r="CH245" s="48"/>
    </row>
    <row r="246" spans="2:86" ht="30" customHeight="1" x14ac:dyDescent="0.2">
      <c r="B246" s="155"/>
      <c r="C246" s="117"/>
      <c r="D246" s="53"/>
      <c r="E246" s="68"/>
      <c r="F246" s="54"/>
      <c r="G246" s="54"/>
      <c r="H246" s="55"/>
      <c r="I246" s="71"/>
      <c r="J246" s="73"/>
      <c r="K246" s="56"/>
      <c r="L246" s="76" t="str">
        <f t="shared" si="158"/>
        <v/>
      </c>
      <c r="M246" s="77" t="str">
        <f t="shared" si="148"/>
        <v/>
      </c>
      <c r="N246" s="130" t="str">
        <f t="shared" si="149"/>
        <v/>
      </c>
      <c r="O246" s="131" t="str">
        <f t="shared" si="167"/>
        <v/>
      </c>
      <c r="P246" s="131" t="str">
        <f t="shared" si="167"/>
        <v/>
      </c>
      <c r="Q246" s="131" t="str">
        <f t="shared" si="167"/>
        <v/>
      </c>
      <c r="R246" s="131" t="str">
        <f t="shared" si="167"/>
        <v/>
      </c>
      <c r="S246" s="131" t="str">
        <f t="shared" si="167"/>
        <v/>
      </c>
      <c r="T246" s="131" t="str">
        <f t="shared" si="167"/>
        <v/>
      </c>
      <c r="U246" s="131" t="str">
        <f t="shared" si="167"/>
        <v/>
      </c>
      <c r="V246" s="14"/>
      <c r="W246" s="17" t="str">
        <f>IF(C246="",IF(OR(AND($H246&lt;&gt;"",C246=""),AND($F245=$F246,$AK246&lt;&gt;""),COUNTA($H$3:$H$100002)&gt;COUNTA($H$3:$H246),$AE246&lt;&gt;""),W245,""),C246)</f>
        <v/>
      </c>
      <c r="X246" s="17" t="str">
        <f>IF(D246="",IF(OR(AND($H246&lt;&gt;"",D246=""),AND($F245=$F246,$AK246&lt;&gt;""),COUNTA($H$3:$H$100002)&gt;COUNTA($H$3:$H246),$AE246&lt;&gt;""),X245,""),D246)</f>
        <v/>
      </c>
      <c r="Y246" s="17" t="str">
        <f>IF(E246="",IF(OR(AND($H246&lt;&gt;"",E246=""),AND($F245=$F246,$AK246&lt;&gt;""),COUNTA($H$3:$H$100002)&gt;COUNTA($H$3:$H246),$AE246&lt;&gt;""),Y245,""),E246)</f>
        <v/>
      </c>
      <c r="Z246" s="27" t="str">
        <f t="shared" si="165"/>
        <v/>
      </c>
      <c r="AA246" s="2" t="str">
        <f>IF(F246="","",COUNTA($F$3:F246))</f>
        <v/>
      </c>
      <c r="AB246" s="3" t="str">
        <f>IF(F246="","",IFERROR(IF(F246&lt;&gt;"",IFERROR(INDEX(設定!$C$3:$C$303,MATCH(F246,設定!$C$3:$C$303,0),0),INDEX(設定!$C$3:$C$303,MATCH("*"&amp;F246&amp;"*",設定!$C$3:$C$303,0),0)),""),"エラー"))</f>
        <v/>
      </c>
      <c r="AC246" s="2" t="str">
        <f>IF(G246="","",COUNTA($G$3:G246))</f>
        <v/>
      </c>
      <c r="AD246" s="3" t="str">
        <f>IF(G246="","",IFERROR(IF(G246&lt;&gt;"",IFERROR(INDEX(設定!$C$3:$C$303,MATCH(G246,設定!$C$3:$C$303,0),0),INDEX(設定!$C$3:$C$303,MATCH("*"&amp;G246&amp;"*",設定!$C$3:$C$303,0),0)),""),"エラー"))</f>
        <v/>
      </c>
      <c r="AE246" s="3" t="str">
        <f>IFERROR(IF(AB246="",IF(AND(H246&lt;&gt;"",F246=""),INDEX(AB$3:AB246,MATCH(MAX(AA$3:AA246),AA$3:AA246,0),0),""),AB246),"")</f>
        <v/>
      </c>
      <c r="AF246" s="3" t="str">
        <f>IFERROR(IF(AD246="",IF(AND(H246&lt;&gt;"",G246=""),INDEX(AD$3:AD246,MATCH(MAX(AC$3:AC246),AC$3:AC246,0),0),""),AD246),"")</f>
        <v/>
      </c>
      <c r="AG246" s="2" t="str">
        <f>IF(AH246="","",IF(OR(AH246=AH245,AH246=AH247),IF(AND(E246="",AB246="",AG245&lt;&gt;""),MAX($AG$3:AG245),MAX($AG$3:AG245)+1),IF(AH245=AH246,AG245,MAX($AG$3:AG245)+1)))</f>
        <v/>
      </c>
      <c r="AH246" s="12" t="str">
        <f t="shared" si="150"/>
        <v/>
      </c>
      <c r="AI246" s="12" t="str">
        <f t="shared" si="159"/>
        <v/>
      </c>
      <c r="AJ246" s="13" t="str">
        <f t="shared" si="134"/>
        <v/>
      </c>
      <c r="AK246" s="13" t="str">
        <f t="shared" si="135"/>
        <v/>
      </c>
      <c r="AL246" s="13" t="str">
        <f>IF(OR(AJ246="",COUNTIF($AH$3:AH246,AH246)&lt;&gt;COUNTIF(AH$3:AH$100002,AH246)),"",SUMIF(AH$3:AH$100002,AH246,AJ$3:AJ$100002))</f>
        <v/>
      </c>
      <c r="AM246" s="13" t="str">
        <f>IF(OR(AK246="",COUNTIF($AH$3:AH246,AH246)&lt;&gt;COUNTIF(AH$3:AH$100002,AH246)),"",SUMIF(AH$3:AH$100002,AH246,AK$3:AK$100002))</f>
        <v/>
      </c>
      <c r="AO246" s="13" t="str">
        <f t="shared" si="151"/>
        <v/>
      </c>
      <c r="AP246" s="13" t="str">
        <f t="shared" si="151"/>
        <v/>
      </c>
      <c r="AQ246" s="13" t="str">
        <f t="shared" si="151"/>
        <v/>
      </c>
      <c r="AR246" s="13" t="str">
        <f t="shared" si="151"/>
        <v/>
      </c>
      <c r="AS246" s="13" t="str">
        <f t="shared" si="152"/>
        <v/>
      </c>
      <c r="AT246" s="13" t="str">
        <f t="shared" si="152"/>
        <v/>
      </c>
      <c r="AU246" s="13" t="str">
        <f t="shared" si="152"/>
        <v/>
      </c>
      <c r="AV246" s="13" t="str">
        <f t="shared" si="152"/>
        <v/>
      </c>
      <c r="AW246" s="86" t="str">
        <f t="shared" si="136"/>
        <v/>
      </c>
      <c r="AX246" s="59" t="str">
        <f t="shared" si="137"/>
        <v/>
      </c>
      <c r="AY246" s="63" t="str">
        <f>IF(OR($BR246="",BH246=""),"",COUNT($BR$3:$BR246))</f>
        <v/>
      </c>
      <c r="AZ246" s="13" t="str">
        <f>IF(OR($BR246="",BI246=""),"",COUNT($BR$3:$BR246))</f>
        <v/>
      </c>
      <c r="BA246" s="13" t="str">
        <f>IF(OR($BR246="",BJ246=""),"",COUNT($BR$3:$BR246))</f>
        <v/>
      </c>
      <c r="BB246" s="13" t="str">
        <f>IF(OR($BR246="",BK246=""),"",COUNT($BR$3:$BR246))</f>
        <v/>
      </c>
      <c r="BC246" s="13" t="str">
        <f>IF(OR($BR246="",BL246=""),"",COUNT($BR$3:$BR246))</f>
        <v/>
      </c>
      <c r="BD246" s="13" t="str">
        <f>IF(OR($BR246="",BM246=""),"",COUNT($BR$3:$BR246))</f>
        <v/>
      </c>
      <c r="BE246" s="13" t="str">
        <f>IF(OR($BR246="",BN246=""),"",COUNT($BR$3:$BR246))</f>
        <v/>
      </c>
      <c r="BF246" s="13" t="str">
        <f>IF(OR($BR246="",BO246=""),"",COUNT($BR$3:$BR246))</f>
        <v/>
      </c>
      <c r="BG246" s="66" t="str">
        <f>IF(Z246="","",COUNT($Z$3:Z246))</f>
        <v/>
      </c>
      <c r="BH246" s="13" t="str">
        <f>IF(AO246="","",IF(AO246=BH$2,(SUMIF($BV$3:$BV246,BH$2,$BW$3:$BW246)-SUMIF($BX$3:$BX246,BH$2,$BY$3:$BY246))*AO$1,""))</f>
        <v/>
      </c>
      <c r="BI246" s="13" t="str">
        <f>IF(AP246="","",IF(AP246=BI$2,(SUMIF($BV$3:$BV246,BI$2,$BW$3:$BW246)-SUMIF($BX$3:$BX246,BI$2,$BY$3:$BY246))*AP$1,""))</f>
        <v/>
      </c>
      <c r="BJ246" s="13" t="str">
        <f>IF(AQ246="","",IF(AQ246=BJ$2,(SUMIF($BV$3:$BV246,BJ$2,$BW$3:$BW246)-SUMIF($BX$3:$BX246,BJ$2,$BY$3:$BY246))*AQ$1,""))</f>
        <v/>
      </c>
      <c r="BK246" s="13" t="str">
        <f>IF(AR246="","",IF(AR246=BK$2,(SUMIF($BV$3:$BV246,BK$2,$BW$3:$BW246)-SUMIF($BX$3:$BX246,BK$2,$BY$3:$BY246))*AR$1,""))</f>
        <v/>
      </c>
      <c r="BL246" s="13" t="str">
        <f>IF(AS246="","",IF(AS246=BL$2,(SUMIF($BV$3:$BV246,BL$2,$BW$3:$BW246)-SUMIF($BX$3:$BX246,BL$2,$BY$3:$BY246))*AS$1,""))</f>
        <v/>
      </c>
      <c r="BM246" s="13" t="str">
        <f>IF(AT246="","",IF(AT246=BM$2,(SUMIF($BV$3:$BV246,BM$2,$BW$3:$BW246)-SUMIF($BX$3:$BX246,BM$2,$BY$3:$BY246))*AT$1,""))</f>
        <v/>
      </c>
      <c r="BN246" s="13" t="str">
        <f>IF(AU246="","",IF(AU246=BN$2,(SUMIF($BV$3:$BV246,BN$2,$BW$3:$BW246)-SUMIF($BX$3:$BX246,BN$2,$BY$3:$BY246))*AU$1,""))</f>
        <v/>
      </c>
      <c r="BO246" s="13" t="str">
        <f>IF(AV246="","",IF(AV246=BO$2,(SUMIF($BV$3:$BV246,BO$2,$BW$3:$BW246)-SUMIF($BX$3:$BX246,BO$2,$BY$3:$BY246))*AV$1,""))</f>
        <v/>
      </c>
      <c r="BP246" s="152"/>
      <c r="BQ246" s="13" t="str">
        <f t="shared" si="153"/>
        <v/>
      </c>
      <c r="BR246" s="75" t="str">
        <f t="shared" si="138"/>
        <v/>
      </c>
      <c r="BS246" s="33" t="str">
        <f t="shared" si="139"/>
        <v/>
      </c>
      <c r="BT246" s="42" t="str">
        <f t="shared" si="140"/>
        <v/>
      </c>
      <c r="BU246" s="38" t="str">
        <f t="shared" si="141"/>
        <v/>
      </c>
      <c r="BV246" s="30" t="str">
        <f t="shared" si="160"/>
        <v/>
      </c>
      <c r="BW246" s="36" t="str">
        <f t="shared" si="161"/>
        <v/>
      </c>
      <c r="BX246" s="36" t="str">
        <f t="shared" si="162"/>
        <v/>
      </c>
      <c r="BY246" s="45" t="str">
        <f t="shared" si="163"/>
        <v/>
      </c>
      <c r="BZ246" s="12" t="str">
        <f t="shared" si="142"/>
        <v/>
      </c>
      <c r="CA246" s="47" t="str">
        <f t="shared" si="143"/>
        <v/>
      </c>
      <c r="CB246" s="32" t="str">
        <f t="shared" si="144"/>
        <v/>
      </c>
      <c r="CC246" s="32" t="str">
        <f t="shared" si="145"/>
        <v/>
      </c>
      <c r="CD246" s="32" t="str">
        <f t="shared" si="146"/>
        <v/>
      </c>
      <c r="CE246" s="48"/>
      <c r="CF246" s="32" t="str">
        <f t="shared" si="154"/>
        <v/>
      </c>
      <c r="CG246" s="32" t="str">
        <f t="shared" si="155"/>
        <v/>
      </c>
      <c r="CH246" s="48"/>
    </row>
    <row r="247" spans="2:86" ht="30" customHeight="1" x14ac:dyDescent="0.2">
      <c r="B247" s="155"/>
      <c r="C247" s="117"/>
      <c r="D247" s="53"/>
      <c r="E247" s="68"/>
      <c r="F247" s="54"/>
      <c r="G247" s="54"/>
      <c r="H247" s="55"/>
      <c r="I247" s="71"/>
      <c r="J247" s="73"/>
      <c r="K247" s="56"/>
      <c r="L247" s="76" t="str">
        <f t="shared" si="158"/>
        <v/>
      </c>
      <c r="M247" s="77" t="str">
        <f t="shared" si="148"/>
        <v/>
      </c>
      <c r="N247" s="130" t="str">
        <f t="shared" si="149"/>
        <v/>
      </c>
      <c r="O247" s="131" t="str">
        <f t="shared" si="167"/>
        <v/>
      </c>
      <c r="P247" s="131" t="str">
        <f t="shared" si="167"/>
        <v/>
      </c>
      <c r="Q247" s="131" t="str">
        <f t="shared" si="167"/>
        <v/>
      </c>
      <c r="R247" s="131" t="str">
        <f t="shared" si="167"/>
        <v/>
      </c>
      <c r="S247" s="131" t="str">
        <f t="shared" si="167"/>
        <v/>
      </c>
      <c r="T247" s="131" t="str">
        <f t="shared" si="167"/>
        <v/>
      </c>
      <c r="U247" s="131" t="str">
        <f t="shared" si="167"/>
        <v/>
      </c>
      <c r="V247" s="14"/>
      <c r="W247" s="17" t="str">
        <f>IF(C247="",IF(OR(AND($H247&lt;&gt;"",C247=""),AND($F246=$F247,$AK247&lt;&gt;""),COUNTA($H$3:$H$100002)&gt;COUNTA($H$3:$H247),$AE247&lt;&gt;""),W246,""),C247)</f>
        <v/>
      </c>
      <c r="X247" s="17" t="str">
        <f>IF(D247="",IF(OR(AND($H247&lt;&gt;"",D247=""),AND($F246=$F247,$AK247&lt;&gt;""),COUNTA($H$3:$H$100002)&gt;COUNTA($H$3:$H247),$AE247&lt;&gt;""),X246,""),D247)</f>
        <v/>
      </c>
      <c r="Y247" s="17" t="str">
        <f>IF(E247="",IF(OR(AND($H247&lt;&gt;"",E247=""),AND($F246=$F247,$AK247&lt;&gt;""),COUNTA($H$3:$H$100002)&gt;COUNTA($H$3:$H247),$AE247&lt;&gt;""),Y246,""),E247)</f>
        <v/>
      </c>
      <c r="Z247" s="27" t="str">
        <f t="shared" si="165"/>
        <v/>
      </c>
      <c r="AA247" s="2" t="str">
        <f>IF(F247="","",COUNTA($F$3:F247))</f>
        <v/>
      </c>
      <c r="AB247" s="3" t="str">
        <f>IF(F247="","",IFERROR(IF(F247&lt;&gt;"",IFERROR(INDEX(設定!$C$3:$C$303,MATCH(F247,設定!$C$3:$C$303,0),0),INDEX(設定!$C$3:$C$303,MATCH("*"&amp;F247&amp;"*",設定!$C$3:$C$303,0),0)),""),"エラー"))</f>
        <v/>
      </c>
      <c r="AC247" s="2" t="str">
        <f>IF(G247="","",COUNTA($G$3:G247))</f>
        <v/>
      </c>
      <c r="AD247" s="3" t="str">
        <f>IF(G247="","",IFERROR(IF(G247&lt;&gt;"",IFERROR(INDEX(設定!$C$3:$C$303,MATCH(G247,設定!$C$3:$C$303,0),0),INDEX(設定!$C$3:$C$303,MATCH("*"&amp;G247&amp;"*",設定!$C$3:$C$303,0),0)),""),"エラー"))</f>
        <v/>
      </c>
      <c r="AE247" s="3" t="str">
        <f>IFERROR(IF(AB247="",IF(AND(H247&lt;&gt;"",F247=""),INDEX(AB$3:AB247,MATCH(MAX(AA$3:AA247),AA$3:AA247,0),0),""),AB247),"")</f>
        <v/>
      </c>
      <c r="AF247" s="3" t="str">
        <f>IFERROR(IF(AD247="",IF(AND(H247&lt;&gt;"",G247=""),INDEX(AD$3:AD247,MATCH(MAX(AC$3:AC247),AC$3:AC247,0),0),""),AD247),"")</f>
        <v/>
      </c>
      <c r="AG247" s="2" t="str">
        <f>IF(AH247="","",IF(OR(AH247=AH246,AH247=AH248),IF(AND(E247="",AB247="",AG246&lt;&gt;""),MAX($AG$3:AG246),MAX($AG$3:AG246)+1),IF(AH246=AH247,AG246,MAX($AG$3:AG246)+1)))</f>
        <v/>
      </c>
      <c r="AH247" s="12" t="str">
        <f t="shared" si="150"/>
        <v/>
      </c>
      <c r="AI247" s="12" t="str">
        <f t="shared" si="159"/>
        <v/>
      </c>
      <c r="AJ247" s="13" t="str">
        <f t="shared" si="134"/>
        <v/>
      </c>
      <c r="AK247" s="13" t="str">
        <f t="shared" si="135"/>
        <v/>
      </c>
      <c r="AL247" s="13" t="str">
        <f>IF(OR(AJ247="",COUNTIF($AH$3:AH247,AH247)&lt;&gt;COUNTIF(AH$3:AH$100002,AH247)),"",SUMIF(AH$3:AH$100002,AH247,AJ$3:AJ$100002))</f>
        <v/>
      </c>
      <c r="AM247" s="13" t="str">
        <f>IF(OR(AK247="",COUNTIF($AH$3:AH247,AH247)&lt;&gt;COUNTIF(AH$3:AH$100002,AH247)),"",SUMIF(AH$3:AH$100002,AH247,AK$3:AK$100002))</f>
        <v/>
      </c>
      <c r="AO247" s="13" t="str">
        <f t="shared" si="151"/>
        <v/>
      </c>
      <c r="AP247" s="13" t="str">
        <f t="shared" si="151"/>
        <v/>
      </c>
      <c r="AQ247" s="13" t="str">
        <f t="shared" si="151"/>
        <v/>
      </c>
      <c r="AR247" s="13" t="str">
        <f t="shared" si="151"/>
        <v/>
      </c>
      <c r="AS247" s="13" t="str">
        <f t="shared" si="152"/>
        <v/>
      </c>
      <c r="AT247" s="13" t="str">
        <f t="shared" si="152"/>
        <v/>
      </c>
      <c r="AU247" s="13" t="str">
        <f t="shared" si="152"/>
        <v/>
      </c>
      <c r="AV247" s="13" t="str">
        <f t="shared" si="152"/>
        <v/>
      </c>
      <c r="AW247" s="86" t="str">
        <f t="shared" si="136"/>
        <v/>
      </c>
      <c r="AX247" s="59" t="str">
        <f t="shared" si="137"/>
        <v/>
      </c>
      <c r="AY247" s="63" t="str">
        <f>IF(OR($BR247="",BH247=""),"",COUNT($BR$3:$BR247))</f>
        <v/>
      </c>
      <c r="AZ247" s="13" t="str">
        <f>IF(OR($BR247="",BI247=""),"",COUNT($BR$3:$BR247))</f>
        <v/>
      </c>
      <c r="BA247" s="13" t="str">
        <f>IF(OR($BR247="",BJ247=""),"",COUNT($BR$3:$BR247))</f>
        <v/>
      </c>
      <c r="BB247" s="13" t="str">
        <f>IF(OR($BR247="",BK247=""),"",COUNT($BR$3:$BR247))</f>
        <v/>
      </c>
      <c r="BC247" s="13" t="str">
        <f>IF(OR($BR247="",BL247=""),"",COUNT($BR$3:$BR247))</f>
        <v/>
      </c>
      <c r="BD247" s="13" t="str">
        <f>IF(OR($BR247="",BM247=""),"",COUNT($BR$3:$BR247))</f>
        <v/>
      </c>
      <c r="BE247" s="13" t="str">
        <f>IF(OR($BR247="",BN247=""),"",COUNT($BR$3:$BR247))</f>
        <v/>
      </c>
      <c r="BF247" s="13" t="str">
        <f>IF(OR($BR247="",BO247=""),"",COUNT($BR$3:$BR247))</f>
        <v/>
      </c>
      <c r="BG247" s="66" t="str">
        <f>IF(Z247="","",COUNT($Z$3:Z247))</f>
        <v/>
      </c>
      <c r="BH247" s="13" t="str">
        <f>IF(AO247="","",IF(AO247=BH$2,(SUMIF($BV$3:$BV247,BH$2,$BW$3:$BW247)-SUMIF($BX$3:$BX247,BH$2,$BY$3:$BY247))*AO$1,""))</f>
        <v/>
      </c>
      <c r="BI247" s="13" t="str">
        <f>IF(AP247="","",IF(AP247=BI$2,(SUMIF($BV$3:$BV247,BI$2,$BW$3:$BW247)-SUMIF($BX$3:$BX247,BI$2,$BY$3:$BY247))*AP$1,""))</f>
        <v/>
      </c>
      <c r="BJ247" s="13" t="str">
        <f>IF(AQ247="","",IF(AQ247=BJ$2,(SUMIF($BV$3:$BV247,BJ$2,$BW$3:$BW247)-SUMIF($BX$3:$BX247,BJ$2,$BY$3:$BY247))*AQ$1,""))</f>
        <v/>
      </c>
      <c r="BK247" s="13" t="str">
        <f>IF(AR247="","",IF(AR247=BK$2,(SUMIF($BV$3:$BV247,BK$2,$BW$3:$BW247)-SUMIF($BX$3:$BX247,BK$2,$BY$3:$BY247))*AR$1,""))</f>
        <v/>
      </c>
      <c r="BL247" s="13" t="str">
        <f>IF(AS247="","",IF(AS247=BL$2,(SUMIF($BV$3:$BV247,BL$2,$BW$3:$BW247)-SUMIF($BX$3:$BX247,BL$2,$BY$3:$BY247))*AS$1,""))</f>
        <v/>
      </c>
      <c r="BM247" s="13" t="str">
        <f>IF(AT247="","",IF(AT247=BM$2,(SUMIF($BV$3:$BV247,BM$2,$BW$3:$BW247)-SUMIF($BX$3:$BX247,BM$2,$BY$3:$BY247))*AT$1,""))</f>
        <v/>
      </c>
      <c r="BN247" s="13" t="str">
        <f>IF(AU247="","",IF(AU247=BN$2,(SUMIF($BV$3:$BV247,BN$2,$BW$3:$BW247)-SUMIF($BX$3:$BX247,BN$2,$BY$3:$BY247))*AU$1,""))</f>
        <v/>
      </c>
      <c r="BO247" s="13" t="str">
        <f>IF(AV247="","",IF(AV247=BO$2,(SUMIF($BV$3:$BV247,BO$2,$BW$3:$BW247)-SUMIF($BX$3:$BX247,BO$2,$BY$3:$BY247))*AV$1,""))</f>
        <v/>
      </c>
      <c r="BP247" s="152"/>
      <c r="BQ247" s="13" t="str">
        <f t="shared" si="153"/>
        <v/>
      </c>
      <c r="BR247" s="75" t="str">
        <f t="shared" si="138"/>
        <v/>
      </c>
      <c r="BS247" s="33" t="str">
        <f t="shared" si="139"/>
        <v/>
      </c>
      <c r="BT247" s="42" t="str">
        <f t="shared" si="140"/>
        <v/>
      </c>
      <c r="BU247" s="38" t="str">
        <f t="shared" si="141"/>
        <v/>
      </c>
      <c r="BV247" s="30" t="str">
        <f t="shared" si="160"/>
        <v/>
      </c>
      <c r="BW247" s="36" t="str">
        <f t="shared" si="161"/>
        <v/>
      </c>
      <c r="BX247" s="36" t="str">
        <f t="shared" si="162"/>
        <v/>
      </c>
      <c r="BY247" s="45" t="str">
        <f t="shared" si="163"/>
        <v/>
      </c>
      <c r="BZ247" s="12" t="str">
        <f t="shared" si="142"/>
        <v/>
      </c>
      <c r="CA247" s="47" t="str">
        <f t="shared" si="143"/>
        <v/>
      </c>
      <c r="CB247" s="32" t="str">
        <f t="shared" si="144"/>
        <v/>
      </c>
      <c r="CC247" s="32" t="str">
        <f t="shared" si="145"/>
        <v/>
      </c>
      <c r="CD247" s="32" t="str">
        <f t="shared" si="146"/>
        <v/>
      </c>
      <c r="CE247" s="48"/>
      <c r="CF247" s="32" t="str">
        <f t="shared" si="154"/>
        <v/>
      </c>
      <c r="CG247" s="32" t="str">
        <f t="shared" si="155"/>
        <v/>
      </c>
      <c r="CH247" s="48"/>
    </row>
    <row r="248" spans="2:86" ht="30" customHeight="1" x14ac:dyDescent="0.2">
      <c r="B248" s="155"/>
      <c r="C248" s="117"/>
      <c r="D248" s="53"/>
      <c r="E248" s="68"/>
      <c r="F248" s="54"/>
      <c r="G248" s="54"/>
      <c r="H248" s="55"/>
      <c r="I248" s="71"/>
      <c r="J248" s="73"/>
      <c r="K248" s="56"/>
      <c r="L248" s="76" t="str">
        <f t="shared" si="158"/>
        <v/>
      </c>
      <c r="M248" s="77" t="str">
        <f t="shared" si="148"/>
        <v/>
      </c>
      <c r="N248" s="130" t="str">
        <f t="shared" si="149"/>
        <v/>
      </c>
      <c r="O248" s="131" t="str">
        <f t="shared" si="167"/>
        <v/>
      </c>
      <c r="P248" s="131" t="str">
        <f t="shared" si="167"/>
        <v/>
      </c>
      <c r="Q248" s="131" t="str">
        <f t="shared" si="167"/>
        <v/>
      </c>
      <c r="R248" s="131" t="str">
        <f t="shared" si="167"/>
        <v/>
      </c>
      <c r="S248" s="131" t="str">
        <f t="shared" si="167"/>
        <v/>
      </c>
      <c r="T248" s="131" t="str">
        <f t="shared" si="167"/>
        <v/>
      </c>
      <c r="U248" s="131" t="str">
        <f t="shared" si="167"/>
        <v/>
      </c>
      <c r="V248" s="14"/>
      <c r="W248" s="17" t="str">
        <f>IF(C248="",IF(OR(AND($H248&lt;&gt;"",C248=""),AND($F247=$F248,$AK248&lt;&gt;""),COUNTA($H$3:$H$100002)&gt;COUNTA($H$3:$H248),$AE248&lt;&gt;""),W247,""),C248)</f>
        <v/>
      </c>
      <c r="X248" s="17" t="str">
        <f>IF(D248="",IF(OR(AND($H248&lt;&gt;"",D248=""),AND($F247=$F248,$AK248&lt;&gt;""),COUNTA($H$3:$H$100002)&gt;COUNTA($H$3:$H248),$AE248&lt;&gt;""),X247,""),D248)</f>
        <v/>
      </c>
      <c r="Y248" s="17" t="str">
        <f>IF(E248="",IF(OR(AND($H248&lt;&gt;"",E248=""),AND($F247=$F248,$AK248&lt;&gt;""),COUNTA($H$3:$H$100002)&gt;COUNTA($H$3:$H248),$AE248&lt;&gt;""),Y247,""),E248)</f>
        <v/>
      </c>
      <c r="Z248" s="27" t="str">
        <f t="shared" si="165"/>
        <v/>
      </c>
      <c r="AA248" s="2" t="str">
        <f>IF(F248="","",COUNTA($F$3:F248))</f>
        <v/>
      </c>
      <c r="AB248" s="3" t="str">
        <f>IF(F248="","",IFERROR(IF(F248&lt;&gt;"",IFERROR(INDEX(設定!$C$3:$C$303,MATCH(F248,設定!$C$3:$C$303,0),0),INDEX(設定!$C$3:$C$303,MATCH("*"&amp;F248&amp;"*",設定!$C$3:$C$303,0),0)),""),"エラー"))</f>
        <v/>
      </c>
      <c r="AC248" s="2" t="str">
        <f>IF(G248="","",COUNTA($G$3:G248))</f>
        <v/>
      </c>
      <c r="AD248" s="3" t="str">
        <f>IF(G248="","",IFERROR(IF(G248&lt;&gt;"",IFERROR(INDEX(設定!$C$3:$C$303,MATCH(G248,設定!$C$3:$C$303,0),0),INDEX(設定!$C$3:$C$303,MATCH("*"&amp;G248&amp;"*",設定!$C$3:$C$303,0),0)),""),"エラー"))</f>
        <v/>
      </c>
      <c r="AE248" s="3" t="str">
        <f>IFERROR(IF(AB248="",IF(AND(H248&lt;&gt;"",F248=""),INDEX(AB$3:AB248,MATCH(MAX(AA$3:AA248),AA$3:AA248,0),0),""),AB248),"")</f>
        <v/>
      </c>
      <c r="AF248" s="3" t="str">
        <f>IFERROR(IF(AD248="",IF(AND(H248&lt;&gt;"",G248=""),INDEX(AD$3:AD248,MATCH(MAX(AC$3:AC248),AC$3:AC248,0),0),""),AD248),"")</f>
        <v/>
      </c>
      <c r="AG248" s="2" t="str">
        <f>IF(AH248="","",IF(OR(AH248=AH247,AH248=AH249),IF(AND(E248="",AB248="",AG247&lt;&gt;""),MAX($AG$3:AG247),MAX($AG$3:AG247)+1),IF(AH247=AH248,AG247,MAX($AG$3:AG247)+1)))</f>
        <v/>
      </c>
      <c r="AH248" s="12" t="str">
        <f t="shared" si="150"/>
        <v/>
      </c>
      <c r="AI248" s="12" t="str">
        <f t="shared" si="159"/>
        <v/>
      </c>
      <c r="AJ248" s="13" t="str">
        <f t="shared" si="134"/>
        <v/>
      </c>
      <c r="AK248" s="13" t="str">
        <f t="shared" si="135"/>
        <v/>
      </c>
      <c r="AL248" s="13" t="str">
        <f>IF(OR(AJ248="",COUNTIF($AH$3:AH248,AH248)&lt;&gt;COUNTIF(AH$3:AH$100002,AH248)),"",SUMIF(AH$3:AH$100002,AH248,AJ$3:AJ$100002))</f>
        <v/>
      </c>
      <c r="AM248" s="13" t="str">
        <f>IF(OR(AK248="",COUNTIF($AH$3:AH248,AH248)&lt;&gt;COUNTIF(AH$3:AH$100002,AH248)),"",SUMIF(AH$3:AH$100002,AH248,AK$3:AK$100002))</f>
        <v/>
      </c>
      <c r="AO248" s="13" t="str">
        <f t="shared" si="151"/>
        <v/>
      </c>
      <c r="AP248" s="13" t="str">
        <f t="shared" si="151"/>
        <v/>
      </c>
      <c r="AQ248" s="13" t="str">
        <f t="shared" si="151"/>
        <v/>
      </c>
      <c r="AR248" s="13" t="str">
        <f t="shared" si="151"/>
        <v/>
      </c>
      <c r="AS248" s="13" t="str">
        <f t="shared" si="152"/>
        <v/>
      </c>
      <c r="AT248" s="13" t="str">
        <f t="shared" si="152"/>
        <v/>
      </c>
      <c r="AU248" s="13" t="str">
        <f t="shared" si="152"/>
        <v/>
      </c>
      <c r="AV248" s="13" t="str">
        <f t="shared" si="152"/>
        <v/>
      </c>
      <c r="AW248" s="86" t="str">
        <f t="shared" si="136"/>
        <v/>
      </c>
      <c r="AX248" s="59" t="str">
        <f t="shared" si="137"/>
        <v/>
      </c>
      <c r="AY248" s="63" t="str">
        <f>IF(OR($BR248="",BH248=""),"",COUNT($BR$3:$BR248))</f>
        <v/>
      </c>
      <c r="AZ248" s="13" t="str">
        <f>IF(OR($BR248="",BI248=""),"",COUNT($BR$3:$BR248))</f>
        <v/>
      </c>
      <c r="BA248" s="13" t="str">
        <f>IF(OR($BR248="",BJ248=""),"",COUNT($BR$3:$BR248))</f>
        <v/>
      </c>
      <c r="BB248" s="13" t="str">
        <f>IF(OR($BR248="",BK248=""),"",COUNT($BR$3:$BR248))</f>
        <v/>
      </c>
      <c r="BC248" s="13" t="str">
        <f>IF(OR($BR248="",BL248=""),"",COUNT($BR$3:$BR248))</f>
        <v/>
      </c>
      <c r="BD248" s="13" t="str">
        <f>IF(OR($BR248="",BM248=""),"",COUNT($BR$3:$BR248))</f>
        <v/>
      </c>
      <c r="BE248" s="13" t="str">
        <f>IF(OR($BR248="",BN248=""),"",COUNT($BR$3:$BR248))</f>
        <v/>
      </c>
      <c r="BF248" s="13" t="str">
        <f>IF(OR($BR248="",BO248=""),"",COUNT($BR$3:$BR248))</f>
        <v/>
      </c>
      <c r="BG248" s="66" t="str">
        <f>IF(Z248="","",COUNT($Z$3:Z248))</f>
        <v/>
      </c>
      <c r="BH248" s="13" t="str">
        <f>IF(AO248="","",IF(AO248=BH$2,(SUMIF($BV$3:$BV248,BH$2,$BW$3:$BW248)-SUMIF($BX$3:$BX248,BH$2,$BY$3:$BY248))*AO$1,""))</f>
        <v/>
      </c>
      <c r="BI248" s="13" t="str">
        <f>IF(AP248="","",IF(AP248=BI$2,(SUMIF($BV$3:$BV248,BI$2,$BW$3:$BW248)-SUMIF($BX$3:$BX248,BI$2,$BY$3:$BY248))*AP$1,""))</f>
        <v/>
      </c>
      <c r="BJ248" s="13" t="str">
        <f>IF(AQ248="","",IF(AQ248=BJ$2,(SUMIF($BV$3:$BV248,BJ$2,$BW$3:$BW248)-SUMIF($BX$3:$BX248,BJ$2,$BY$3:$BY248))*AQ$1,""))</f>
        <v/>
      </c>
      <c r="BK248" s="13" t="str">
        <f>IF(AR248="","",IF(AR248=BK$2,(SUMIF($BV$3:$BV248,BK$2,$BW$3:$BW248)-SUMIF($BX$3:$BX248,BK$2,$BY$3:$BY248))*AR$1,""))</f>
        <v/>
      </c>
      <c r="BL248" s="13" t="str">
        <f>IF(AS248="","",IF(AS248=BL$2,(SUMIF($BV$3:$BV248,BL$2,$BW$3:$BW248)-SUMIF($BX$3:$BX248,BL$2,$BY$3:$BY248))*AS$1,""))</f>
        <v/>
      </c>
      <c r="BM248" s="13" t="str">
        <f>IF(AT248="","",IF(AT248=BM$2,(SUMIF($BV$3:$BV248,BM$2,$BW$3:$BW248)-SUMIF($BX$3:$BX248,BM$2,$BY$3:$BY248))*AT$1,""))</f>
        <v/>
      </c>
      <c r="BN248" s="13" t="str">
        <f>IF(AU248="","",IF(AU248=BN$2,(SUMIF($BV$3:$BV248,BN$2,$BW$3:$BW248)-SUMIF($BX$3:$BX248,BN$2,$BY$3:$BY248))*AU$1,""))</f>
        <v/>
      </c>
      <c r="BO248" s="13" t="str">
        <f>IF(AV248="","",IF(AV248=BO$2,(SUMIF($BV$3:$BV248,BO$2,$BW$3:$BW248)-SUMIF($BX$3:$BX248,BO$2,$BY$3:$BY248))*AV$1,""))</f>
        <v/>
      </c>
      <c r="BP248" s="152"/>
      <c r="BQ248" s="13" t="str">
        <f t="shared" si="153"/>
        <v/>
      </c>
      <c r="BR248" s="75" t="str">
        <f t="shared" si="138"/>
        <v/>
      </c>
      <c r="BS248" s="33" t="str">
        <f t="shared" si="139"/>
        <v/>
      </c>
      <c r="BT248" s="42" t="str">
        <f t="shared" si="140"/>
        <v/>
      </c>
      <c r="BU248" s="38" t="str">
        <f t="shared" si="141"/>
        <v/>
      </c>
      <c r="BV248" s="30" t="str">
        <f t="shared" si="160"/>
        <v/>
      </c>
      <c r="BW248" s="36" t="str">
        <f t="shared" si="161"/>
        <v/>
      </c>
      <c r="BX248" s="36" t="str">
        <f t="shared" si="162"/>
        <v/>
      </c>
      <c r="BY248" s="45" t="str">
        <f t="shared" si="163"/>
        <v/>
      </c>
      <c r="BZ248" s="12" t="str">
        <f t="shared" si="142"/>
        <v/>
      </c>
      <c r="CA248" s="47" t="str">
        <f t="shared" si="143"/>
        <v/>
      </c>
      <c r="CB248" s="32" t="str">
        <f t="shared" si="144"/>
        <v/>
      </c>
      <c r="CC248" s="32" t="str">
        <f t="shared" si="145"/>
        <v/>
      </c>
      <c r="CD248" s="32" t="str">
        <f t="shared" si="146"/>
        <v/>
      </c>
      <c r="CE248" s="48"/>
      <c r="CF248" s="32" t="str">
        <f t="shared" si="154"/>
        <v/>
      </c>
      <c r="CG248" s="32" t="str">
        <f t="shared" si="155"/>
        <v/>
      </c>
      <c r="CH248" s="48"/>
    </row>
    <row r="249" spans="2:86" ht="30" customHeight="1" x14ac:dyDescent="0.2">
      <c r="B249" s="155"/>
      <c r="C249" s="117"/>
      <c r="D249" s="53"/>
      <c r="E249" s="68"/>
      <c r="F249" s="54"/>
      <c r="G249" s="54"/>
      <c r="H249" s="55"/>
      <c r="I249" s="71"/>
      <c r="J249" s="73"/>
      <c r="K249" s="56"/>
      <c r="L249" s="76" t="str">
        <f t="shared" si="158"/>
        <v/>
      </c>
      <c r="M249" s="77" t="str">
        <f t="shared" si="148"/>
        <v/>
      </c>
      <c r="N249" s="130" t="str">
        <f t="shared" si="149"/>
        <v/>
      </c>
      <c r="O249" s="131" t="str">
        <f t="shared" si="167"/>
        <v/>
      </c>
      <c r="P249" s="131" t="str">
        <f t="shared" si="167"/>
        <v/>
      </c>
      <c r="Q249" s="131" t="str">
        <f t="shared" si="167"/>
        <v/>
      </c>
      <c r="R249" s="131" t="str">
        <f t="shared" si="167"/>
        <v/>
      </c>
      <c r="S249" s="131" t="str">
        <f t="shared" si="167"/>
        <v/>
      </c>
      <c r="T249" s="131" t="str">
        <f t="shared" si="167"/>
        <v/>
      </c>
      <c r="U249" s="131" t="str">
        <f t="shared" si="167"/>
        <v/>
      </c>
      <c r="V249" s="14"/>
      <c r="W249" s="17" t="str">
        <f>IF(C249="",IF(OR(AND($H249&lt;&gt;"",C249=""),AND($F248=$F249,$AK249&lt;&gt;""),COUNTA($H$3:$H$100002)&gt;COUNTA($H$3:$H249),$AE249&lt;&gt;""),W248,""),C249)</f>
        <v/>
      </c>
      <c r="X249" s="17" t="str">
        <f>IF(D249="",IF(OR(AND($H249&lt;&gt;"",D249=""),AND($F248=$F249,$AK249&lt;&gt;""),COUNTA($H$3:$H$100002)&gt;COUNTA($H$3:$H249),$AE249&lt;&gt;""),X248,""),D249)</f>
        <v/>
      </c>
      <c r="Y249" s="17" t="str">
        <f>IF(E249="",IF(OR(AND($H249&lt;&gt;"",E249=""),AND($F248=$F249,$AK249&lt;&gt;""),COUNTA($H$3:$H$100002)&gt;COUNTA($H$3:$H249),$AE249&lt;&gt;""),Y248,""),E249)</f>
        <v/>
      </c>
      <c r="Z249" s="27" t="str">
        <f t="shared" si="165"/>
        <v/>
      </c>
      <c r="AA249" s="2" t="str">
        <f>IF(F249="","",COUNTA($F$3:F249))</f>
        <v/>
      </c>
      <c r="AB249" s="3" t="str">
        <f>IF(F249="","",IFERROR(IF(F249&lt;&gt;"",IFERROR(INDEX(設定!$C$3:$C$303,MATCH(F249,設定!$C$3:$C$303,0),0),INDEX(設定!$C$3:$C$303,MATCH("*"&amp;F249&amp;"*",設定!$C$3:$C$303,0),0)),""),"エラー"))</f>
        <v/>
      </c>
      <c r="AC249" s="2" t="str">
        <f>IF(G249="","",COUNTA($G$3:G249))</f>
        <v/>
      </c>
      <c r="AD249" s="3" t="str">
        <f>IF(G249="","",IFERROR(IF(G249&lt;&gt;"",IFERROR(INDEX(設定!$C$3:$C$303,MATCH(G249,設定!$C$3:$C$303,0),0),INDEX(設定!$C$3:$C$303,MATCH("*"&amp;G249&amp;"*",設定!$C$3:$C$303,0),0)),""),"エラー"))</f>
        <v/>
      </c>
      <c r="AE249" s="3" t="str">
        <f>IFERROR(IF(AB249="",IF(AND(H249&lt;&gt;"",F249=""),INDEX(AB$3:AB249,MATCH(MAX(AA$3:AA249),AA$3:AA249,0),0),""),AB249),"")</f>
        <v/>
      </c>
      <c r="AF249" s="3" t="str">
        <f>IFERROR(IF(AD249="",IF(AND(H249&lt;&gt;"",G249=""),INDEX(AD$3:AD249,MATCH(MAX(AC$3:AC249),AC$3:AC249,0),0),""),AD249),"")</f>
        <v/>
      </c>
      <c r="AG249" s="2" t="str">
        <f>IF(AH249="","",IF(OR(AH249=AH248,AH249=AH250),IF(AND(E249="",AB249="",AG248&lt;&gt;""),MAX($AG$3:AG248),MAX($AG$3:AG248)+1),IF(AH248=AH249,AG248,MAX($AG$3:AG248)+1)))</f>
        <v/>
      </c>
      <c r="AH249" s="12" t="str">
        <f t="shared" si="150"/>
        <v/>
      </c>
      <c r="AI249" s="12" t="str">
        <f t="shared" si="159"/>
        <v/>
      </c>
      <c r="AJ249" s="13" t="str">
        <f t="shared" si="134"/>
        <v/>
      </c>
      <c r="AK249" s="13" t="str">
        <f t="shared" si="135"/>
        <v/>
      </c>
      <c r="AL249" s="13" t="str">
        <f>IF(OR(AJ249="",COUNTIF($AH$3:AH249,AH249)&lt;&gt;COUNTIF(AH$3:AH$100002,AH249)),"",SUMIF(AH$3:AH$100002,AH249,AJ$3:AJ$100002))</f>
        <v/>
      </c>
      <c r="AM249" s="13" t="str">
        <f>IF(OR(AK249="",COUNTIF($AH$3:AH249,AH249)&lt;&gt;COUNTIF(AH$3:AH$100002,AH249)),"",SUMIF(AH$3:AH$100002,AH249,AK$3:AK$100002))</f>
        <v/>
      </c>
      <c r="AO249" s="13" t="str">
        <f t="shared" si="151"/>
        <v/>
      </c>
      <c r="AP249" s="13" t="str">
        <f t="shared" si="151"/>
        <v/>
      </c>
      <c r="AQ249" s="13" t="str">
        <f t="shared" si="151"/>
        <v/>
      </c>
      <c r="AR249" s="13" t="str">
        <f t="shared" si="151"/>
        <v/>
      </c>
      <c r="AS249" s="13" t="str">
        <f t="shared" si="152"/>
        <v/>
      </c>
      <c r="AT249" s="13" t="str">
        <f t="shared" si="152"/>
        <v/>
      </c>
      <c r="AU249" s="13" t="str">
        <f t="shared" si="152"/>
        <v/>
      </c>
      <c r="AV249" s="13" t="str">
        <f t="shared" si="152"/>
        <v/>
      </c>
      <c r="AW249" s="86" t="str">
        <f t="shared" si="136"/>
        <v/>
      </c>
      <c r="AX249" s="59" t="str">
        <f t="shared" si="137"/>
        <v/>
      </c>
      <c r="AY249" s="63" t="str">
        <f>IF(OR($BR249="",BH249=""),"",COUNT($BR$3:$BR249))</f>
        <v/>
      </c>
      <c r="AZ249" s="13" t="str">
        <f>IF(OR($BR249="",BI249=""),"",COUNT($BR$3:$BR249))</f>
        <v/>
      </c>
      <c r="BA249" s="13" t="str">
        <f>IF(OR($BR249="",BJ249=""),"",COUNT($BR$3:$BR249))</f>
        <v/>
      </c>
      <c r="BB249" s="13" t="str">
        <f>IF(OR($BR249="",BK249=""),"",COUNT($BR$3:$BR249))</f>
        <v/>
      </c>
      <c r="BC249" s="13" t="str">
        <f>IF(OR($BR249="",BL249=""),"",COUNT($BR$3:$BR249))</f>
        <v/>
      </c>
      <c r="BD249" s="13" t="str">
        <f>IF(OR($BR249="",BM249=""),"",COUNT($BR$3:$BR249))</f>
        <v/>
      </c>
      <c r="BE249" s="13" t="str">
        <f>IF(OR($BR249="",BN249=""),"",COUNT($BR$3:$BR249))</f>
        <v/>
      </c>
      <c r="BF249" s="13" t="str">
        <f>IF(OR($BR249="",BO249=""),"",COUNT($BR$3:$BR249))</f>
        <v/>
      </c>
      <c r="BG249" s="66" t="str">
        <f>IF(Z249="","",COUNT($Z$3:Z249))</f>
        <v/>
      </c>
      <c r="BH249" s="13" t="str">
        <f>IF(AO249="","",IF(AO249=BH$2,(SUMIF($BV$3:$BV249,BH$2,$BW$3:$BW249)-SUMIF($BX$3:$BX249,BH$2,$BY$3:$BY249))*AO$1,""))</f>
        <v/>
      </c>
      <c r="BI249" s="13" t="str">
        <f>IF(AP249="","",IF(AP249=BI$2,(SUMIF($BV$3:$BV249,BI$2,$BW$3:$BW249)-SUMIF($BX$3:$BX249,BI$2,$BY$3:$BY249))*AP$1,""))</f>
        <v/>
      </c>
      <c r="BJ249" s="13" t="str">
        <f>IF(AQ249="","",IF(AQ249=BJ$2,(SUMIF($BV$3:$BV249,BJ$2,$BW$3:$BW249)-SUMIF($BX$3:$BX249,BJ$2,$BY$3:$BY249))*AQ$1,""))</f>
        <v/>
      </c>
      <c r="BK249" s="13" t="str">
        <f>IF(AR249="","",IF(AR249=BK$2,(SUMIF($BV$3:$BV249,BK$2,$BW$3:$BW249)-SUMIF($BX$3:$BX249,BK$2,$BY$3:$BY249))*AR$1,""))</f>
        <v/>
      </c>
      <c r="BL249" s="13" t="str">
        <f>IF(AS249="","",IF(AS249=BL$2,(SUMIF($BV$3:$BV249,BL$2,$BW$3:$BW249)-SUMIF($BX$3:$BX249,BL$2,$BY$3:$BY249))*AS$1,""))</f>
        <v/>
      </c>
      <c r="BM249" s="13" t="str">
        <f>IF(AT249="","",IF(AT249=BM$2,(SUMIF($BV$3:$BV249,BM$2,$BW$3:$BW249)-SUMIF($BX$3:$BX249,BM$2,$BY$3:$BY249))*AT$1,""))</f>
        <v/>
      </c>
      <c r="BN249" s="13" t="str">
        <f>IF(AU249="","",IF(AU249=BN$2,(SUMIF($BV$3:$BV249,BN$2,$BW$3:$BW249)-SUMIF($BX$3:$BX249,BN$2,$BY$3:$BY249))*AU$1,""))</f>
        <v/>
      </c>
      <c r="BO249" s="13" t="str">
        <f>IF(AV249="","",IF(AV249=BO$2,(SUMIF($BV$3:$BV249,BO$2,$BW$3:$BW249)-SUMIF($BX$3:$BX249,BO$2,$BY$3:$BY249))*AV$1,""))</f>
        <v/>
      </c>
      <c r="BP249" s="152"/>
      <c r="BQ249" s="13" t="str">
        <f t="shared" si="153"/>
        <v/>
      </c>
      <c r="BR249" s="75" t="str">
        <f t="shared" si="138"/>
        <v/>
      </c>
      <c r="BS249" s="33" t="str">
        <f t="shared" si="139"/>
        <v/>
      </c>
      <c r="BT249" s="42" t="str">
        <f t="shared" si="140"/>
        <v/>
      </c>
      <c r="BU249" s="38" t="str">
        <f t="shared" si="141"/>
        <v/>
      </c>
      <c r="BV249" s="30" t="str">
        <f t="shared" si="160"/>
        <v/>
      </c>
      <c r="BW249" s="36" t="str">
        <f t="shared" si="161"/>
        <v/>
      </c>
      <c r="BX249" s="36" t="str">
        <f t="shared" si="162"/>
        <v/>
      </c>
      <c r="BY249" s="45" t="str">
        <f t="shared" si="163"/>
        <v/>
      </c>
      <c r="BZ249" s="12" t="str">
        <f t="shared" si="142"/>
        <v/>
      </c>
      <c r="CA249" s="47" t="str">
        <f t="shared" si="143"/>
        <v/>
      </c>
      <c r="CB249" s="32" t="str">
        <f t="shared" si="144"/>
        <v/>
      </c>
      <c r="CC249" s="32" t="str">
        <f t="shared" si="145"/>
        <v/>
      </c>
      <c r="CD249" s="32" t="str">
        <f t="shared" si="146"/>
        <v/>
      </c>
      <c r="CE249" s="48"/>
      <c r="CF249" s="32" t="str">
        <f t="shared" si="154"/>
        <v/>
      </c>
      <c r="CG249" s="32" t="str">
        <f t="shared" si="155"/>
        <v/>
      </c>
      <c r="CH249" s="48"/>
    </row>
    <row r="250" spans="2:86" ht="30" customHeight="1" x14ac:dyDescent="0.2">
      <c r="B250" s="155"/>
      <c r="C250" s="117"/>
      <c r="D250" s="53"/>
      <c r="E250" s="68"/>
      <c r="F250" s="54"/>
      <c r="G250" s="54"/>
      <c r="H250" s="55"/>
      <c r="I250" s="71"/>
      <c r="J250" s="73"/>
      <c r="K250" s="56"/>
      <c r="L250" s="76" t="str">
        <f t="shared" si="158"/>
        <v/>
      </c>
      <c r="M250" s="77" t="str">
        <f t="shared" si="148"/>
        <v/>
      </c>
      <c r="N250" s="130" t="str">
        <f t="shared" si="149"/>
        <v/>
      </c>
      <c r="O250" s="131" t="str">
        <f t="shared" si="167"/>
        <v/>
      </c>
      <c r="P250" s="131" t="str">
        <f t="shared" si="167"/>
        <v/>
      </c>
      <c r="Q250" s="131" t="str">
        <f t="shared" si="167"/>
        <v/>
      </c>
      <c r="R250" s="131" t="str">
        <f t="shared" si="167"/>
        <v/>
      </c>
      <c r="S250" s="131" t="str">
        <f t="shared" si="167"/>
        <v/>
      </c>
      <c r="T250" s="131" t="str">
        <f t="shared" si="167"/>
        <v/>
      </c>
      <c r="U250" s="131" t="str">
        <f t="shared" si="167"/>
        <v/>
      </c>
      <c r="V250" s="14"/>
      <c r="W250" s="17" t="str">
        <f>IF(C250="",IF(OR(AND($H250&lt;&gt;"",C250=""),AND($F249=$F250,$AK250&lt;&gt;""),COUNTA($H$3:$H$100002)&gt;COUNTA($H$3:$H250),$AE250&lt;&gt;""),W249,""),C250)</f>
        <v/>
      </c>
      <c r="X250" s="17" t="str">
        <f>IF(D250="",IF(OR(AND($H250&lt;&gt;"",D250=""),AND($F249=$F250,$AK250&lt;&gt;""),COUNTA($H$3:$H$100002)&gt;COUNTA($H$3:$H250),$AE250&lt;&gt;""),X249,""),D250)</f>
        <v/>
      </c>
      <c r="Y250" s="17" t="str">
        <f>IF(E250="",IF(OR(AND($H250&lt;&gt;"",E250=""),AND($F249=$F250,$AK250&lt;&gt;""),COUNTA($H$3:$H$100002)&gt;COUNTA($H$3:$H250),$AE250&lt;&gt;""),Y249,""),E250)</f>
        <v/>
      </c>
      <c r="Z250" s="27" t="str">
        <f t="shared" si="165"/>
        <v/>
      </c>
      <c r="AA250" s="2" t="str">
        <f>IF(F250="","",COUNTA($F$3:F250))</f>
        <v/>
      </c>
      <c r="AB250" s="3" t="str">
        <f>IF(F250="","",IFERROR(IF(F250&lt;&gt;"",IFERROR(INDEX(設定!$C$3:$C$303,MATCH(F250,設定!$C$3:$C$303,0),0),INDEX(設定!$C$3:$C$303,MATCH("*"&amp;F250&amp;"*",設定!$C$3:$C$303,0),0)),""),"エラー"))</f>
        <v/>
      </c>
      <c r="AC250" s="2" t="str">
        <f>IF(G250="","",COUNTA($G$3:G250))</f>
        <v/>
      </c>
      <c r="AD250" s="3" t="str">
        <f>IF(G250="","",IFERROR(IF(G250&lt;&gt;"",IFERROR(INDEX(設定!$C$3:$C$303,MATCH(G250,設定!$C$3:$C$303,0),0),INDEX(設定!$C$3:$C$303,MATCH("*"&amp;G250&amp;"*",設定!$C$3:$C$303,0),0)),""),"エラー"))</f>
        <v/>
      </c>
      <c r="AE250" s="3" t="str">
        <f>IFERROR(IF(AB250="",IF(AND(H250&lt;&gt;"",F250=""),INDEX(AB$3:AB250,MATCH(MAX(AA$3:AA250),AA$3:AA250,0),0),""),AB250),"")</f>
        <v/>
      </c>
      <c r="AF250" s="3" t="str">
        <f>IFERROR(IF(AD250="",IF(AND(H250&lt;&gt;"",G250=""),INDEX(AD$3:AD250,MATCH(MAX(AC$3:AC250),AC$3:AC250,0),0),""),AD250),"")</f>
        <v/>
      </c>
      <c r="AG250" s="2" t="str">
        <f>IF(AH250="","",IF(OR(AH250=AH249,AH250=AH251),IF(AND(E250="",AB250="",AG249&lt;&gt;""),MAX($AG$3:AG249),MAX($AG$3:AG249)+1),IF(AH249=AH250,AG249,MAX($AG$3:AG249)+1)))</f>
        <v/>
      </c>
      <c r="AH250" s="12" t="str">
        <f t="shared" si="150"/>
        <v/>
      </c>
      <c r="AI250" s="12" t="str">
        <f t="shared" si="159"/>
        <v/>
      </c>
      <c r="AJ250" s="13" t="str">
        <f t="shared" si="134"/>
        <v/>
      </c>
      <c r="AK250" s="13" t="str">
        <f t="shared" si="135"/>
        <v/>
      </c>
      <c r="AL250" s="13" t="str">
        <f>IF(OR(AJ250="",COUNTIF($AH$3:AH250,AH250)&lt;&gt;COUNTIF(AH$3:AH$100002,AH250)),"",SUMIF(AH$3:AH$100002,AH250,AJ$3:AJ$100002))</f>
        <v/>
      </c>
      <c r="AM250" s="13" t="str">
        <f>IF(OR(AK250="",COUNTIF($AH$3:AH250,AH250)&lt;&gt;COUNTIF(AH$3:AH$100002,AH250)),"",SUMIF(AH$3:AH$100002,AH250,AK$3:AK$100002))</f>
        <v/>
      </c>
      <c r="AO250" s="13" t="str">
        <f t="shared" si="151"/>
        <v/>
      </c>
      <c r="AP250" s="13" t="str">
        <f t="shared" si="151"/>
        <v/>
      </c>
      <c r="AQ250" s="13" t="str">
        <f t="shared" si="151"/>
        <v/>
      </c>
      <c r="AR250" s="13" t="str">
        <f t="shared" si="151"/>
        <v/>
      </c>
      <c r="AS250" s="13" t="str">
        <f t="shared" si="152"/>
        <v/>
      </c>
      <c r="AT250" s="13" t="str">
        <f t="shared" si="152"/>
        <v/>
      </c>
      <c r="AU250" s="13" t="str">
        <f t="shared" si="152"/>
        <v/>
      </c>
      <c r="AV250" s="13" t="str">
        <f t="shared" si="152"/>
        <v/>
      </c>
      <c r="AW250" s="86" t="str">
        <f t="shared" si="136"/>
        <v/>
      </c>
      <c r="AX250" s="59" t="str">
        <f t="shared" si="137"/>
        <v/>
      </c>
      <c r="AY250" s="63" t="str">
        <f>IF(OR($BR250="",BH250=""),"",COUNT($BR$3:$BR250))</f>
        <v/>
      </c>
      <c r="AZ250" s="13" t="str">
        <f>IF(OR($BR250="",BI250=""),"",COUNT($BR$3:$BR250))</f>
        <v/>
      </c>
      <c r="BA250" s="13" t="str">
        <f>IF(OR($BR250="",BJ250=""),"",COUNT($BR$3:$BR250))</f>
        <v/>
      </c>
      <c r="BB250" s="13" t="str">
        <f>IF(OR($BR250="",BK250=""),"",COUNT($BR$3:$BR250))</f>
        <v/>
      </c>
      <c r="BC250" s="13" t="str">
        <f>IF(OR($BR250="",BL250=""),"",COUNT($BR$3:$BR250))</f>
        <v/>
      </c>
      <c r="BD250" s="13" t="str">
        <f>IF(OR($BR250="",BM250=""),"",COUNT($BR$3:$BR250))</f>
        <v/>
      </c>
      <c r="BE250" s="13" t="str">
        <f>IF(OR($BR250="",BN250=""),"",COUNT($BR$3:$BR250))</f>
        <v/>
      </c>
      <c r="BF250" s="13" t="str">
        <f>IF(OR($BR250="",BO250=""),"",COUNT($BR$3:$BR250))</f>
        <v/>
      </c>
      <c r="BG250" s="66" t="str">
        <f>IF(Z250="","",COUNT($Z$3:Z250))</f>
        <v/>
      </c>
      <c r="BH250" s="13" t="str">
        <f>IF(AO250="","",IF(AO250=BH$2,(SUMIF($BV$3:$BV250,BH$2,$BW$3:$BW250)-SUMIF($BX$3:$BX250,BH$2,$BY$3:$BY250))*AO$1,""))</f>
        <v/>
      </c>
      <c r="BI250" s="13" t="str">
        <f>IF(AP250="","",IF(AP250=BI$2,(SUMIF($BV$3:$BV250,BI$2,$BW$3:$BW250)-SUMIF($BX$3:$BX250,BI$2,$BY$3:$BY250))*AP$1,""))</f>
        <v/>
      </c>
      <c r="BJ250" s="13" t="str">
        <f>IF(AQ250="","",IF(AQ250=BJ$2,(SUMIF($BV$3:$BV250,BJ$2,$BW$3:$BW250)-SUMIF($BX$3:$BX250,BJ$2,$BY$3:$BY250))*AQ$1,""))</f>
        <v/>
      </c>
      <c r="BK250" s="13" t="str">
        <f>IF(AR250="","",IF(AR250=BK$2,(SUMIF($BV$3:$BV250,BK$2,$BW$3:$BW250)-SUMIF($BX$3:$BX250,BK$2,$BY$3:$BY250))*AR$1,""))</f>
        <v/>
      </c>
      <c r="BL250" s="13" t="str">
        <f>IF(AS250="","",IF(AS250=BL$2,(SUMIF($BV$3:$BV250,BL$2,$BW$3:$BW250)-SUMIF($BX$3:$BX250,BL$2,$BY$3:$BY250))*AS$1,""))</f>
        <v/>
      </c>
      <c r="BM250" s="13" t="str">
        <f>IF(AT250="","",IF(AT250=BM$2,(SUMIF($BV$3:$BV250,BM$2,$BW$3:$BW250)-SUMIF($BX$3:$BX250,BM$2,$BY$3:$BY250))*AT$1,""))</f>
        <v/>
      </c>
      <c r="BN250" s="13" t="str">
        <f>IF(AU250="","",IF(AU250=BN$2,(SUMIF($BV$3:$BV250,BN$2,$BW$3:$BW250)-SUMIF($BX$3:$BX250,BN$2,$BY$3:$BY250))*AU$1,""))</f>
        <v/>
      </c>
      <c r="BO250" s="13" t="str">
        <f>IF(AV250="","",IF(AV250=BO$2,(SUMIF($BV$3:$BV250,BO$2,$BW$3:$BW250)-SUMIF($BX$3:$BX250,BO$2,$BY$3:$BY250))*AV$1,""))</f>
        <v/>
      </c>
      <c r="BP250" s="152"/>
      <c r="BQ250" s="13" t="str">
        <f t="shared" si="153"/>
        <v/>
      </c>
      <c r="BR250" s="75" t="str">
        <f t="shared" si="138"/>
        <v/>
      </c>
      <c r="BS250" s="33" t="str">
        <f t="shared" si="139"/>
        <v/>
      </c>
      <c r="BT250" s="42" t="str">
        <f t="shared" si="140"/>
        <v/>
      </c>
      <c r="BU250" s="38" t="str">
        <f t="shared" si="141"/>
        <v/>
      </c>
      <c r="BV250" s="30" t="str">
        <f t="shared" si="160"/>
        <v/>
      </c>
      <c r="BW250" s="36" t="str">
        <f t="shared" si="161"/>
        <v/>
      </c>
      <c r="BX250" s="36" t="str">
        <f t="shared" si="162"/>
        <v/>
      </c>
      <c r="BY250" s="45" t="str">
        <f t="shared" si="163"/>
        <v/>
      </c>
      <c r="BZ250" s="12" t="str">
        <f t="shared" si="142"/>
        <v/>
      </c>
      <c r="CA250" s="47" t="str">
        <f t="shared" si="143"/>
        <v/>
      </c>
      <c r="CB250" s="32" t="str">
        <f t="shared" si="144"/>
        <v/>
      </c>
      <c r="CC250" s="32" t="str">
        <f t="shared" si="145"/>
        <v/>
      </c>
      <c r="CD250" s="32" t="str">
        <f t="shared" si="146"/>
        <v/>
      </c>
      <c r="CE250" s="48"/>
      <c r="CF250" s="32" t="str">
        <f t="shared" si="154"/>
        <v/>
      </c>
      <c r="CG250" s="32" t="str">
        <f t="shared" si="155"/>
        <v/>
      </c>
      <c r="CH250" s="48"/>
    </row>
    <row r="251" spans="2:86" ht="30" customHeight="1" x14ac:dyDescent="0.2">
      <c r="B251" s="155"/>
      <c r="C251" s="117"/>
      <c r="D251" s="53"/>
      <c r="E251" s="68"/>
      <c r="F251" s="54"/>
      <c r="G251" s="54"/>
      <c r="H251" s="55"/>
      <c r="I251" s="71"/>
      <c r="J251" s="73"/>
      <c r="K251" s="56"/>
      <c r="L251" s="76" t="str">
        <f t="shared" si="158"/>
        <v/>
      </c>
      <c r="M251" s="77" t="str">
        <f t="shared" si="148"/>
        <v/>
      </c>
      <c r="N251" s="130" t="str">
        <f t="shared" si="149"/>
        <v/>
      </c>
      <c r="O251" s="131" t="str">
        <f t="shared" si="167"/>
        <v/>
      </c>
      <c r="P251" s="131" t="str">
        <f t="shared" si="167"/>
        <v/>
      </c>
      <c r="Q251" s="131" t="str">
        <f t="shared" si="167"/>
        <v/>
      </c>
      <c r="R251" s="131" t="str">
        <f t="shared" si="167"/>
        <v/>
      </c>
      <c r="S251" s="131" t="str">
        <f t="shared" si="167"/>
        <v/>
      </c>
      <c r="T251" s="131" t="str">
        <f t="shared" si="167"/>
        <v/>
      </c>
      <c r="U251" s="131" t="str">
        <f t="shared" si="167"/>
        <v/>
      </c>
      <c r="V251" s="14"/>
      <c r="W251" s="17" t="str">
        <f>IF(C251="",IF(OR(AND($H251&lt;&gt;"",C251=""),AND($F250=$F251,$AK251&lt;&gt;""),COUNTA($H$3:$H$100002)&gt;COUNTA($H$3:$H251),$AE251&lt;&gt;""),W250,""),C251)</f>
        <v/>
      </c>
      <c r="X251" s="17" t="str">
        <f>IF(D251="",IF(OR(AND($H251&lt;&gt;"",D251=""),AND($F250=$F251,$AK251&lt;&gt;""),COUNTA($H$3:$H$100002)&gt;COUNTA($H$3:$H251),$AE251&lt;&gt;""),X250,""),D251)</f>
        <v/>
      </c>
      <c r="Y251" s="17" t="str">
        <f>IF(E251="",IF(OR(AND($H251&lt;&gt;"",E251=""),AND($F250=$F251,$AK251&lt;&gt;""),COUNTA($H$3:$H$100002)&gt;COUNTA($H$3:$H251),$AE251&lt;&gt;""),Y250,""),E251)</f>
        <v/>
      </c>
      <c r="Z251" s="27" t="str">
        <f t="shared" si="165"/>
        <v/>
      </c>
      <c r="AA251" s="2" t="str">
        <f>IF(F251="","",COUNTA($F$3:F251))</f>
        <v/>
      </c>
      <c r="AB251" s="3" t="str">
        <f>IF(F251="","",IFERROR(IF(F251&lt;&gt;"",IFERROR(INDEX(設定!$C$3:$C$303,MATCH(F251,設定!$C$3:$C$303,0),0),INDEX(設定!$C$3:$C$303,MATCH("*"&amp;F251&amp;"*",設定!$C$3:$C$303,0),0)),""),"エラー"))</f>
        <v/>
      </c>
      <c r="AC251" s="2" t="str">
        <f>IF(G251="","",COUNTA($G$3:G251))</f>
        <v/>
      </c>
      <c r="AD251" s="3" t="str">
        <f>IF(G251="","",IFERROR(IF(G251&lt;&gt;"",IFERROR(INDEX(設定!$C$3:$C$303,MATCH(G251,設定!$C$3:$C$303,0),0),INDEX(設定!$C$3:$C$303,MATCH("*"&amp;G251&amp;"*",設定!$C$3:$C$303,0),0)),""),"エラー"))</f>
        <v/>
      </c>
      <c r="AE251" s="3" t="str">
        <f>IFERROR(IF(AB251="",IF(AND(H251&lt;&gt;"",F251=""),INDEX(AB$3:AB251,MATCH(MAX(AA$3:AA251),AA$3:AA251,0),0),""),AB251),"")</f>
        <v/>
      </c>
      <c r="AF251" s="3" t="str">
        <f>IFERROR(IF(AD251="",IF(AND(H251&lt;&gt;"",G251=""),INDEX(AD$3:AD251,MATCH(MAX(AC$3:AC251),AC$3:AC251,0),0),""),AD251),"")</f>
        <v/>
      </c>
      <c r="AG251" s="2" t="str">
        <f>IF(AH251="","",IF(OR(AH251=AH250,AH251=AH252),IF(AND(E251="",AB251="",AG250&lt;&gt;""),MAX($AG$3:AG250),MAX($AG$3:AG250)+1),IF(AH250=AH251,AG250,MAX($AG$3:AG250)+1)))</f>
        <v/>
      </c>
      <c r="AH251" s="12" t="str">
        <f t="shared" si="150"/>
        <v/>
      </c>
      <c r="AI251" s="12" t="str">
        <f t="shared" si="159"/>
        <v/>
      </c>
      <c r="AJ251" s="13" t="str">
        <f t="shared" si="134"/>
        <v/>
      </c>
      <c r="AK251" s="13" t="str">
        <f t="shared" si="135"/>
        <v/>
      </c>
      <c r="AL251" s="13" t="str">
        <f>IF(OR(AJ251="",COUNTIF($AH$3:AH251,AH251)&lt;&gt;COUNTIF(AH$3:AH$100002,AH251)),"",SUMIF(AH$3:AH$100002,AH251,AJ$3:AJ$100002))</f>
        <v/>
      </c>
      <c r="AM251" s="13" t="str">
        <f>IF(OR(AK251="",COUNTIF($AH$3:AH251,AH251)&lt;&gt;COUNTIF(AH$3:AH$100002,AH251)),"",SUMIF(AH$3:AH$100002,AH251,AK$3:AK$100002))</f>
        <v/>
      </c>
      <c r="AO251" s="13" t="str">
        <f t="shared" si="151"/>
        <v/>
      </c>
      <c r="AP251" s="13" t="str">
        <f t="shared" si="151"/>
        <v/>
      </c>
      <c r="AQ251" s="13" t="str">
        <f t="shared" si="151"/>
        <v/>
      </c>
      <c r="AR251" s="13" t="str">
        <f t="shared" si="151"/>
        <v/>
      </c>
      <c r="AS251" s="13" t="str">
        <f t="shared" si="152"/>
        <v/>
      </c>
      <c r="AT251" s="13" t="str">
        <f t="shared" si="152"/>
        <v/>
      </c>
      <c r="AU251" s="13" t="str">
        <f t="shared" si="152"/>
        <v/>
      </c>
      <c r="AV251" s="13" t="str">
        <f t="shared" si="152"/>
        <v/>
      </c>
      <c r="AW251" s="86" t="str">
        <f t="shared" si="136"/>
        <v/>
      </c>
      <c r="AX251" s="59" t="str">
        <f t="shared" si="137"/>
        <v/>
      </c>
      <c r="AY251" s="63" t="str">
        <f>IF(OR($BR251="",BH251=""),"",COUNT($BR$3:$BR251))</f>
        <v/>
      </c>
      <c r="AZ251" s="13" t="str">
        <f>IF(OR($BR251="",BI251=""),"",COUNT($BR$3:$BR251))</f>
        <v/>
      </c>
      <c r="BA251" s="13" t="str">
        <f>IF(OR($BR251="",BJ251=""),"",COUNT($BR$3:$BR251))</f>
        <v/>
      </c>
      <c r="BB251" s="13" t="str">
        <f>IF(OR($BR251="",BK251=""),"",COUNT($BR$3:$BR251))</f>
        <v/>
      </c>
      <c r="BC251" s="13" t="str">
        <f>IF(OR($BR251="",BL251=""),"",COUNT($BR$3:$BR251))</f>
        <v/>
      </c>
      <c r="BD251" s="13" t="str">
        <f>IF(OR($BR251="",BM251=""),"",COUNT($BR$3:$BR251))</f>
        <v/>
      </c>
      <c r="BE251" s="13" t="str">
        <f>IF(OR($BR251="",BN251=""),"",COUNT($BR$3:$BR251))</f>
        <v/>
      </c>
      <c r="BF251" s="13" t="str">
        <f>IF(OR($BR251="",BO251=""),"",COUNT($BR$3:$BR251))</f>
        <v/>
      </c>
      <c r="BG251" s="66" t="str">
        <f>IF(Z251="","",COUNT($Z$3:Z251))</f>
        <v/>
      </c>
      <c r="BH251" s="13" t="str">
        <f>IF(AO251="","",IF(AO251=BH$2,(SUMIF($BV$3:$BV251,BH$2,$BW$3:$BW251)-SUMIF($BX$3:$BX251,BH$2,$BY$3:$BY251))*AO$1,""))</f>
        <v/>
      </c>
      <c r="BI251" s="13" t="str">
        <f>IF(AP251="","",IF(AP251=BI$2,(SUMIF($BV$3:$BV251,BI$2,$BW$3:$BW251)-SUMIF($BX$3:$BX251,BI$2,$BY$3:$BY251))*AP$1,""))</f>
        <v/>
      </c>
      <c r="BJ251" s="13" t="str">
        <f>IF(AQ251="","",IF(AQ251=BJ$2,(SUMIF($BV$3:$BV251,BJ$2,$BW$3:$BW251)-SUMIF($BX$3:$BX251,BJ$2,$BY$3:$BY251))*AQ$1,""))</f>
        <v/>
      </c>
      <c r="BK251" s="13" t="str">
        <f>IF(AR251="","",IF(AR251=BK$2,(SUMIF($BV$3:$BV251,BK$2,$BW$3:$BW251)-SUMIF($BX$3:$BX251,BK$2,$BY$3:$BY251))*AR$1,""))</f>
        <v/>
      </c>
      <c r="BL251" s="13" t="str">
        <f>IF(AS251="","",IF(AS251=BL$2,(SUMIF($BV$3:$BV251,BL$2,$BW$3:$BW251)-SUMIF($BX$3:$BX251,BL$2,$BY$3:$BY251))*AS$1,""))</f>
        <v/>
      </c>
      <c r="BM251" s="13" t="str">
        <f>IF(AT251="","",IF(AT251=BM$2,(SUMIF($BV$3:$BV251,BM$2,$BW$3:$BW251)-SUMIF($BX$3:$BX251,BM$2,$BY$3:$BY251))*AT$1,""))</f>
        <v/>
      </c>
      <c r="BN251" s="13" t="str">
        <f>IF(AU251="","",IF(AU251=BN$2,(SUMIF($BV$3:$BV251,BN$2,$BW$3:$BW251)-SUMIF($BX$3:$BX251,BN$2,$BY$3:$BY251))*AU$1,""))</f>
        <v/>
      </c>
      <c r="BO251" s="13" t="str">
        <f>IF(AV251="","",IF(AV251=BO$2,(SUMIF($BV$3:$BV251,BO$2,$BW$3:$BW251)-SUMIF($BX$3:$BX251,BO$2,$BY$3:$BY251))*AV$1,""))</f>
        <v/>
      </c>
      <c r="BP251" s="152"/>
      <c r="BQ251" s="13" t="str">
        <f t="shared" si="153"/>
        <v/>
      </c>
      <c r="BR251" s="75" t="str">
        <f t="shared" si="138"/>
        <v/>
      </c>
      <c r="BS251" s="33" t="str">
        <f t="shared" si="139"/>
        <v/>
      </c>
      <c r="BT251" s="42" t="str">
        <f t="shared" si="140"/>
        <v/>
      </c>
      <c r="BU251" s="38" t="str">
        <f t="shared" si="141"/>
        <v/>
      </c>
      <c r="BV251" s="30" t="str">
        <f t="shared" si="160"/>
        <v/>
      </c>
      <c r="BW251" s="36" t="str">
        <f t="shared" si="161"/>
        <v/>
      </c>
      <c r="BX251" s="36" t="str">
        <f t="shared" si="162"/>
        <v/>
      </c>
      <c r="BY251" s="45" t="str">
        <f t="shared" si="163"/>
        <v/>
      </c>
      <c r="BZ251" s="12" t="str">
        <f t="shared" si="142"/>
        <v/>
      </c>
      <c r="CA251" s="47" t="str">
        <f t="shared" si="143"/>
        <v/>
      </c>
      <c r="CB251" s="32" t="str">
        <f t="shared" si="144"/>
        <v/>
      </c>
      <c r="CC251" s="32" t="str">
        <f t="shared" si="145"/>
        <v/>
      </c>
      <c r="CD251" s="32" t="str">
        <f t="shared" si="146"/>
        <v/>
      </c>
      <c r="CE251" s="48"/>
      <c r="CF251" s="32" t="str">
        <f t="shared" si="154"/>
        <v/>
      </c>
      <c r="CG251" s="32" t="str">
        <f t="shared" si="155"/>
        <v/>
      </c>
      <c r="CH251" s="48"/>
    </row>
    <row r="252" spans="2:86" ht="30" customHeight="1" x14ac:dyDescent="0.2">
      <c r="B252" s="155"/>
      <c r="C252" s="117"/>
      <c r="D252" s="53"/>
      <c r="E252" s="68"/>
      <c r="F252" s="54"/>
      <c r="G252" s="54"/>
      <c r="H252" s="55"/>
      <c r="I252" s="71"/>
      <c r="J252" s="73"/>
      <c r="K252" s="56"/>
      <c r="L252" s="76" t="str">
        <f t="shared" si="158"/>
        <v/>
      </c>
      <c r="M252" s="77" t="str">
        <f t="shared" si="148"/>
        <v/>
      </c>
      <c r="N252" s="130" t="str">
        <f t="shared" si="149"/>
        <v/>
      </c>
      <c r="O252" s="131" t="str">
        <f t="shared" si="167"/>
        <v/>
      </c>
      <c r="P252" s="131" t="str">
        <f t="shared" si="167"/>
        <v/>
      </c>
      <c r="Q252" s="131" t="str">
        <f t="shared" si="167"/>
        <v/>
      </c>
      <c r="R252" s="131" t="str">
        <f t="shared" si="167"/>
        <v/>
      </c>
      <c r="S252" s="131" t="str">
        <f t="shared" si="167"/>
        <v/>
      </c>
      <c r="T252" s="131" t="str">
        <f t="shared" si="167"/>
        <v/>
      </c>
      <c r="U252" s="131" t="str">
        <f t="shared" si="167"/>
        <v/>
      </c>
      <c r="V252" s="14"/>
      <c r="W252" s="17" t="str">
        <f>IF(C252="",IF(OR(AND($H252&lt;&gt;"",C252=""),AND($F251=$F252,$AK252&lt;&gt;""),COUNTA($H$3:$H$100002)&gt;COUNTA($H$3:$H252),$AE252&lt;&gt;""),W251,""),C252)</f>
        <v/>
      </c>
      <c r="X252" s="17" t="str">
        <f>IF(D252="",IF(OR(AND($H252&lt;&gt;"",D252=""),AND($F251=$F252,$AK252&lt;&gt;""),COUNTA($H$3:$H$100002)&gt;COUNTA($H$3:$H252),$AE252&lt;&gt;""),X251,""),D252)</f>
        <v/>
      </c>
      <c r="Y252" s="17" t="str">
        <f>IF(E252="",IF(OR(AND($H252&lt;&gt;"",E252=""),AND($F251=$F252,$AK252&lt;&gt;""),COUNTA($H$3:$H$100002)&gt;COUNTA($H$3:$H252),$AE252&lt;&gt;""),Y251,""),E252)</f>
        <v/>
      </c>
      <c r="Z252" s="27" t="str">
        <f t="shared" si="165"/>
        <v/>
      </c>
      <c r="AA252" s="2" t="str">
        <f>IF(F252="","",COUNTA($F$3:F252))</f>
        <v/>
      </c>
      <c r="AB252" s="3" t="str">
        <f>IF(F252="","",IFERROR(IF(F252&lt;&gt;"",IFERROR(INDEX(設定!$C$3:$C$303,MATCH(F252,設定!$C$3:$C$303,0),0),INDEX(設定!$C$3:$C$303,MATCH("*"&amp;F252&amp;"*",設定!$C$3:$C$303,0),0)),""),"エラー"))</f>
        <v/>
      </c>
      <c r="AC252" s="2" t="str">
        <f>IF(G252="","",COUNTA($G$3:G252))</f>
        <v/>
      </c>
      <c r="AD252" s="3" t="str">
        <f>IF(G252="","",IFERROR(IF(G252&lt;&gt;"",IFERROR(INDEX(設定!$C$3:$C$303,MATCH(G252,設定!$C$3:$C$303,0),0),INDEX(設定!$C$3:$C$303,MATCH("*"&amp;G252&amp;"*",設定!$C$3:$C$303,0),0)),""),"エラー"))</f>
        <v/>
      </c>
      <c r="AE252" s="3" t="str">
        <f>IFERROR(IF(AB252="",IF(AND(H252&lt;&gt;"",F252=""),INDEX(AB$3:AB252,MATCH(MAX(AA$3:AA252),AA$3:AA252,0),0),""),AB252),"")</f>
        <v/>
      </c>
      <c r="AF252" s="3" t="str">
        <f>IFERROR(IF(AD252="",IF(AND(H252&lt;&gt;"",G252=""),INDEX(AD$3:AD252,MATCH(MAX(AC$3:AC252),AC$3:AC252,0),0),""),AD252),"")</f>
        <v/>
      </c>
      <c r="AG252" s="2" t="str">
        <f>IF(AH252="","",IF(OR(AH252=AH251,AH252=AH253),IF(AND(E252="",AB252="",AG251&lt;&gt;""),MAX($AG$3:AG251),MAX($AG$3:AG251)+1),IF(AH251=AH252,AG251,MAX($AG$3:AG251)+1)))</f>
        <v/>
      </c>
      <c r="AH252" s="12" t="str">
        <f t="shared" si="150"/>
        <v/>
      </c>
      <c r="AI252" s="12" t="str">
        <f t="shared" si="159"/>
        <v/>
      </c>
      <c r="AJ252" s="13" t="str">
        <f t="shared" si="134"/>
        <v/>
      </c>
      <c r="AK252" s="13" t="str">
        <f t="shared" si="135"/>
        <v/>
      </c>
      <c r="AL252" s="13" t="str">
        <f>IF(OR(AJ252="",COUNTIF($AH$3:AH252,AH252)&lt;&gt;COUNTIF(AH$3:AH$100002,AH252)),"",SUMIF(AH$3:AH$100002,AH252,AJ$3:AJ$100002))</f>
        <v/>
      </c>
      <c r="AM252" s="13" t="str">
        <f>IF(OR(AK252="",COUNTIF($AH$3:AH252,AH252)&lt;&gt;COUNTIF(AH$3:AH$100002,AH252)),"",SUMIF(AH$3:AH$100002,AH252,AK$3:AK$100002))</f>
        <v/>
      </c>
      <c r="AO252" s="13" t="str">
        <f t="shared" si="151"/>
        <v/>
      </c>
      <c r="AP252" s="13" t="str">
        <f t="shared" si="151"/>
        <v/>
      </c>
      <c r="AQ252" s="13" t="str">
        <f t="shared" si="151"/>
        <v/>
      </c>
      <c r="AR252" s="13" t="str">
        <f t="shared" si="151"/>
        <v/>
      </c>
      <c r="AS252" s="13" t="str">
        <f t="shared" si="152"/>
        <v/>
      </c>
      <c r="AT252" s="13" t="str">
        <f t="shared" si="152"/>
        <v/>
      </c>
      <c r="AU252" s="13" t="str">
        <f t="shared" si="152"/>
        <v/>
      </c>
      <c r="AV252" s="13" t="str">
        <f t="shared" si="152"/>
        <v/>
      </c>
      <c r="AW252" s="86" t="str">
        <f t="shared" si="136"/>
        <v/>
      </c>
      <c r="AX252" s="59" t="str">
        <f t="shared" si="137"/>
        <v/>
      </c>
      <c r="AY252" s="63" t="str">
        <f>IF(OR($BR252="",BH252=""),"",COUNT($BR$3:$BR252))</f>
        <v/>
      </c>
      <c r="AZ252" s="13" t="str">
        <f>IF(OR($BR252="",BI252=""),"",COUNT($BR$3:$BR252))</f>
        <v/>
      </c>
      <c r="BA252" s="13" t="str">
        <f>IF(OR($BR252="",BJ252=""),"",COUNT($BR$3:$BR252))</f>
        <v/>
      </c>
      <c r="BB252" s="13" t="str">
        <f>IF(OR($BR252="",BK252=""),"",COUNT($BR$3:$BR252))</f>
        <v/>
      </c>
      <c r="BC252" s="13" t="str">
        <f>IF(OR($BR252="",BL252=""),"",COUNT($BR$3:$BR252))</f>
        <v/>
      </c>
      <c r="BD252" s="13" t="str">
        <f>IF(OR($BR252="",BM252=""),"",COUNT($BR$3:$BR252))</f>
        <v/>
      </c>
      <c r="BE252" s="13" t="str">
        <f>IF(OR($BR252="",BN252=""),"",COUNT($BR$3:$BR252))</f>
        <v/>
      </c>
      <c r="BF252" s="13" t="str">
        <f>IF(OR($BR252="",BO252=""),"",COUNT($BR$3:$BR252))</f>
        <v/>
      </c>
      <c r="BG252" s="66" t="str">
        <f>IF(Z252="","",COUNT($Z$3:Z252))</f>
        <v/>
      </c>
      <c r="BH252" s="13" t="str">
        <f>IF(AO252="","",IF(AO252=BH$2,(SUMIF($BV$3:$BV252,BH$2,$BW$3:$BW252)-SUMIF($BX$3:$BX252,BH$2,$BY$3:$BY252))*AO$1,""))</f>
        <v/>
      </c>
      <c r="BI252" s="13" t="str">
        <f>IF(AP252="","",IF(AP252=BI$2,(SUMIF($BV$3:$BV252,BI$2,$BW$3:$BW252)-SUMIF($BX$3:$BX252,BI$2,$BY$3:$BY252))*AP$1,""))</f>
        <v/>
      </c>
      <c r="BJ252" s="13" t="str">
        <f>IF(AQ252="","",IF(AQ252=BJ$2,(SUMIF($BV$3:$BV252,BJ$2,$BW$3:$BW252)-SUMIF($BX$3:$BX252,BJ$2,$BY$3:$BY252))*AQ$1,""))</f>
        <v/>
      </c>
      <c r="BK252" s="13" t="str">
        <f>IF(AR252="","",IF(AR252=BK$2,(SUMIF($BV$3:$BV252,BK$2,$BW$3:$BW252)-SUMIF($BX$3:$BX252,BK$2,$BY$3:$BY252))*AR$1,""))</f>
        <v/>
      </c>
      <c r="BL252" s="13" t="str">
        <f>IF(AS252="","",IF(AS252=BL$2,(SUMIF($BV$3:$BV252,BL$2,$BW$3:$BW252)-SUMIF($BX$3:$BX252,BL$2,$BY$3:$BY252))*AS$1,""))</f>
        <v/>
      </c>
      <c r="BM252" s="13" t="str">
        <f>IF(AT252="","",IF(AT252=BM$2,(SUMIF($BV$3:$BV252,BM$2,$BW$3:$BW252)-SUMIF($BX$3:$BX252,BM$2,$BY$3:$BY252))*AT$1,""))</f>
        <v/>
      </c>
      <c r="BN252" s="13" t="str">
        <f>IF(AU252="","",IF(AU252=BN$2,(SUMIF($BV$3:$BV252,BN$2,$BW$3:$BW252)-SUMIF($BX$3:$BX252,BN$2,$BY$3:$BY252))*AU$1,""))</f>
        <v/>
      </c>
      <c r="BO252" s="13" t="str">
        <f>IF(AV252="","",IF(AV252=BO$2,(SUMIF($BV$3:$BV252,BO$2,$BW$3:$BW252)-SUMIF($BX$3:$BX252,BO$2,$BY$3:$BY252))*AV$1,""))</f>
        <v/>
      </c>
      <c r="BP252" s="152"/>
      <c r="BQ252" s="13" t="str">
        <f t="shared" si="153"/>
        <v/>
      </c>
      <c r="BR252" s="75" t="str">
        <f t="shared" si="138"/>
        <v/>
      </c>
      <c r="BS252" s="33" t="str">
        <f t="shared" si="139"/>
        <v/>
      </c>
      <c r="BT252" s="42" t="str">
        <f t="shared" si="140"/>
        <v/>
      </c>
      <c r="BU252" s="38" t="str">
        <f t="shared" si="141"/>
        <v/>
      </c>
      <c r="BV252" s="30" t="str">
        <f t="shared" si="160"/>
        <v/>
      </c>
      <c r="BW252" s="36" t="str">
        <f t="shared" si="161"/>
        <v/>
      </c>
      <c r="BX252" s="36" t="str">
        <f t="shared" si="162"/>
        <v/>
      </c>
      <c r="BY252" s="45" t="str">
        <f t="shared" si="163"/>
        <v/>
      </c>
      <c r="BZ252" s="12" t="str">
        <f t="shared" si="142"/>
        <v/>
      </c>
      <c r="CA252" s="47" t="str">
        <f t="shared" si="143"/>
        <v/>
      </c>
      <c r="CB252" s="32" t="str">
        <f t="shared" si="144"/>
        <v/>
      </c>
      <c r="CC252" s="32" t="str">
        <f t="shared" si="145"/>
        <v/>
      </c>
      <c r="CD252" s="32" t="str">
        <f t="shared" si="146"/>
        <v/>
      </c>
      <c r="CE252" s="48"/>
      <c r="CF252" s="32" t="str">
        <f t="shared" si="154"/>
        <v/>
      </c>
      <c r="CG252" s="32" t="str">
        <f t="shared" si="155"/>
        <v/>
      </c>
      <c r="CH252" s="48"/>
    </row>
    <row r="253" spans="2:86" ht="30" customHeight="1" x14ac:dyDescent="0.2">
      <c r="B253" s="155"/>
      <c r="C253" s="117"/>
      <c r="D253" s="53"/>
      <c r="E253" s="68"/>
      <c r="F253" s="54"/>
      <c r="G253" s="54"/>
      <c r="H253" s="55"/>
      <c r="I253" s="71"/>
      <c r="J253" s="73"/>
      <c r="K253" s="56"/>
      <c r="L253" s="76" t="str">
        <f t="shared" si="158"/>
        <v/>
      </c>
      <c r="M253" s="77" t="str">
        <f t="shared" si="148"/>
        <v/>
      </c>
      <c r="N253" s="130" t="str">
        <f t="shared" si="149"/>
        <v/>
      </c>
      <c r="O253" s="131" t="str">
        <f t="shared" ref="O253:U262" si="168">IFERROR(INDEX($BH$3:$BO$100002,MATCH($BG253,$BG$3:$BG$100002,0),MATCH(O$1,$BH$2:$BO$2,0)),"")</f>
        <v/>
      </c>
      <c r="P253" s="131" t="str">
        <f t="shared" si="168"/>
        <v/>
      </c>
      <c r="Q253" s="131" t="str">
        <f t="shared" si="168"/>
        <v/>
      </c>
      <c r="R253" s="131" t="str">
        <f t="shared" si="168"/>
        <v/>
      </c>
      <c r="S253" s="131" t="str">
        <f t="shared" si="168"/>
        <v/>
      </c>
      <c r="T253" s="131" t="str">
        <f t="shared" si="168"/>
        <v/>
      </c>
      <c r="U253" s="131" t="str">
        <f t="shared" si="168"/>
        <v/>
      </c>
      <c r="V253" s="14"/>
      <c r="W253" s="17" t="str">
        <f>IF(C253="",IF(OR(AND($H253&lt;&gt;"",C253=""),AND($F252=$F253,$AK253&lt;&gt;""),COUNTA($H$3:$H$100002)&gt;COUNTA($H$3:$H253),$AE253&lt;&gt;""),W252,""),C253)</f>
        <v/>
      </c>
      <c r="X253" s="17" t="str">
        <f>IF(D253="",IF(OR(AND($H253&lt;&gt;"",D253=""),AND($F252=$F253,$AK253&lt;&gt;""),COUNTA($H$3:$H$100002)&gt;COUNTA($H$3:$H253),$AE253&lt;&gt;""),X252,""),D253)</f>
        <v/>
      </c>
      <c r="Y253" s="17" t="str">
        <f>IF(E253="",IF(OR(AND($H253&lt;&gt;"",E253=""),AND($F252=$F253,$AK253&lt;&gt;""),COUNTA($H$3:$H$100002)&gt;COUNTA($H$3:$H253),$AE253&lt;&gt;""),Y252,""),E253)</f>
        <v/>
      </c>
      <c r="Z253" s="27" t="str">
        <f t="shared" si="165"/>
        <v/>
      </c>
      <c r="AA253" s="2" t="str">
        <f>IF(F253="","",COUNTA($F$3:F253))</f>
        <v/>
      </c>
      <c r="AB253" s="3" t="str">
        <f>IF(F253="","",IFERROR(IF(F253&lt;&gt;"",IFERROR(INDEX(設定!$C$3:$C$303,MATCH(F253,設定!$C$3:$C$303,0),0),INDEX(設定!$C$3:$C$303,MATCH("*"&amp;F253&amp;"*",設定!$C$3:$C$303,0),0)),""),"エラー"))</f>
        <v/>
      </c>
      <c r="AC253" s="2" t="str">
        <f>IF(G253="","",COUNTA($G$3:G253))</f>
        <v/>
      </c>
      <c r="AD253" s="3" t="str">
        <f>IF(G253="","",IFERROR(IF(G253&lt;&gt;"",IFERROR(INDEX(設定!$C$3:$C$303,MATCH(G253,設定!$C$3:$C$303,0),0),INDEX(設定!$C$3:$C$303,MATCH("*"&amp;G253&amp;"*",設定!$C$3:$C$303,0),0)),""),"エラー"))</f>
        <v/>
      </c>
      <c r="AE253" s="3" t="str">
        <f>IFERROR(IF(AB253="",IF(AND(H253&lt;&gt;"",F253=""),INDEX(AB$3:AB253,MATCH(MAX(AA$3:AA253),AA$3:AA253,0),0),""),AB253),"")</f>
        <v/>
      </c>
      <c r="AF253" s="3" t="str">
        <f>IFERROR(IF(AD253="",IF(AND(H253&lt;&gt;"",G253=""),INDEX(AD$3:AD253,MATCH(MAX(AC$3:AC253),AC$3:AC253,0),0),""),AD253),"")</f>
        <v/>
      </c>
      <c r="AG253" s="2" t="str">
        <f>IF(AH253="","",IF(OR(AH253=AH252,AH253=AH254),IF(AND(E253="",AB253="",AG252&lt;&gt;""),MAX($AG$3:AG252),MAX($AG$3:AG252)+1),IF(AH252=AH253,AG252,MAX($AG$3:AG252)+1)))</f>
        <v/>
      </c>
      <c r="AH253" s="12" t="str">
        <f t="shared" si="150"/>
        <v/>
      </c>
      <c r="AI253" s="12" t="str">
        <f t="shared" si="159"/>
        <v/>
      </c>
      <c r="AJ253" s="13" t="str">
        <f t="shared" si="134"/>
        <v/>
      </c>
      <c r="AK253" s="13" t="str">
        <f t="shared" si="135"/>
        <v/>
      </c>
      <c r="AL253" s="13" t="str">
        <f>IF(OR(AJ253="",COUNTIF($AH$3:AH253,AH253)&lt;&gt;COUNTIF(AH$3:AH$100002,AH253)),"",SUMIF(AH$3:AH$100002,AH253,AJ$3:AJ$100002))</f>
        <v/>
      </c>
      <c r="AM253" s="13" t="str">
        <f>IF(OR(AK253="",COUNTIF($AH$3:AH253,AH253)&lt;&gt;COUNTIF(AH$3:AH$100002,AH253)),"",SUMIF(AH$3:AH$100002,AH253,AK$3:AK$100002))</f>
        <v/>
      </c>
      <c r="AO253" s="13" t="str">
        <f t="shared" si="151"/>
        <v/>
      </c>
      <c r="AP253" s="13" t="str">
        <f t="shared" si="151"/>
        <v/>
      </c>
      <c r="AQ253" s="13" t="str">
        <f t="shared" si="151"/>
        <v/>
      </c>
      <c r="AR253" s="13" t="str">
        <f t="shared" si="151"/>
        <v/>
      </c>
      <c r="AS253" s="13" t="str">
        <f t="shared" si="152"/>
        <v/>
      </c>
      <c r="AT253" s="13" t="str">
        <f t="shared" si="152"/>
        <v/>
      </c>
      <c r="AU253" s="13" t="str">
        <f t="shared" si="152"/>
        <v/>
      </c>
      <c r="AV253" s="13" t="str">
        <f t="shared" si="152"/>
        <v/>
      </c>
      <c r="AW253" s="86" t="str">
        <f t="shared" si="136"/>
        <v/>
      </c>
      <c r="AX253" s="59" t="str">
        <f t="shared" si="137"/>
        <v/>
      </c>
      <c r="AY253" s="63" t="str">
        <f>IF(OR($BR253="",BH253=""),"",COUNT($BR$3:$BR253))</f>
        <v/>
      </c>
      <c r="AZ253" s="13" t="str">
        <f>IF(OR($BR253="",BI253=""),"",COUNT($BR$3:$BR253))</f>
        <v/>
      </c>
      <c r="BA253" s="13" t="str">
        <f>IF(OR($BR253="",BJ253=""),"",COUNT($BR$3:$BR253))</f>
        <v/>
      </c>
      <c r="BB253" s="13" t="str">
        <f>IF(OR($BR253="",BK253=""),"",COUNT($BR$3:$BR253))</f>
        <v/>
      </c>
      <c r="BC253" s="13" t="str">
        <f>IF(OR($BR253="",BL253=""),"",COUNT($BR$3:$BR253))</f>
        <v/>
      </c>
      <c r="BD253" s="13" t="str">
        <f>IF(OR($BR253="",BM253=""),"",COUNT($BR$3:$BR253))</f>
        <v/>
      </c>
      <c r="BE253" s="13" t="str">
        <f>IF(OR($BR253="",BN253=""),"",COUNT($BR$3:$BR253))</f>
        <v/>
      </c>
      <c r="BF253" s="13" t="str">
        <f>IF(OR($BR253="",BO253=""),"",COUNT($BR$3:$BR253))</f>
        <v/>
      </c>
      <c r="BG253" s="66" t="str">
        <f>IF(Z253="","",COUNT($Z$3:Z253))</f>
        <v/>
      </c>
      <c r="BH253" s="13" t="str">
        <f>IF(AO253="","",IF(AO253=BH$2,(SUMIF($BV$3:$BV253,BH$2,$BW$3:$BW253)-SUMIF($BX$3:$BX253,BH$2,$BY$3:$BY253))*AO$1,""))</f>
        <v/>
      </c>
      <c r="BI253" s="13" t="str">
        <f>IF(AP253="","",IF(AP253=BI$2,(SUMIF($BV$3:$BV253,BI$2,$BW$3:$BW253)-SUMIF($BX$3:$BX253,BI$2,$BY$3:$BY253))*AP$1,""))</f>
        <v/>
      </c>
      <c r="BJ253" s="13" t="str">
        <f>IF(AQ253="","",IF(AQ253=BJ$2,(SUMIF($BV$3:$BV253,BJ$2,$BW$3:$BW253)-SUMIF($BX$3:$BX253,BJ$2,$BY$3:$BY253))*AQ$1,""))</f>
        <v/>
      </c>
      <c r="BK253" s="13" t="str">
        <f>IF(AR253="","",IF(AR253=BK$2,(SUMIF($BV$3:$BV253,BK$2,$BW$3:$BW253)-SUMIF($BX$3:$BX253,BK$2,$BY$3:$BY253))*AR$1,""))</f>
        <v/>
      </c>
      <c r="BL253" s="13" t="str">
        <f>IF(AS253="","",IF(AS253=BL$2,(SUMIF($BV$3:$BV253,BL$2,$BW$3:$BW253)-SUMIF($BX$3:$BX253,BL$2,$BY$3:$BY253))*AS$1,""))</f>
        <v/>
      </c>
      <c r="BM253" s="13" t="str">
        <f>IF(AT253="","",IF(AT253=BM$2,(SUMIF($BV$3:$BV253,BM$2,$BW$3:$BW253)-SUMIF($BX$3:$BX253,BM$2,$BY$3:$BY253))*AT$1,""))</f>
        <v/>
      </c>
      <c r="BN253" s="13" t="str">
        <f>IF(AU253="","",IF(AU253=BN$2,(SUMIF($BV$3:$BV253,BN$2,$BW$3:$BW253)-SUMIF($BX$3:$BX253,BN$2,$BY$3:$BY253))*AU$1,""))</f>
        <v/>
      </c>
      <c r="BO253" s="13" t="str">
        <f>IF(AV253="","",IF(AV253=BO$2,(SUMIF($BV$3:$BV253,BO$2,$BW$3:$BW253)-SUMIF($BX$3:$BX253,BO$2,$BY$3:$BY253))*AV$1,""))</f>
        <v/>
      </c>
      <c r="BP253" s="152"/>
      <c r="BQ253" s="13" t="str">
        <f t="shared" si="153"/>
        <v/>
      </c>
      <c r="BR253" s="75" t="str">
        <f t="shared" si="138"/>
        <v/>
      </c>
      <c r="BS253" s="33" t="str">
        <f t="shared" si="139"/>
        <v/>
      </c>
      <c r="BT253" s="42" t="str">
        <f t="shared" si="140"/>
        <v/>
      </c>
      <c r="BU253" s="38" t="str">
        <f t="shared" si="141"/>
        <v/>
      </c>
      <c r="BV253" s="30" t="str">
        <f t="shared" si="160"/>
        <v/>
      </c>
      <c r="BW253" s="36" t="str">
        <f t="shared" si="161"/>
        <v/>
      </c>
      <c r="BX253" s="36" t="str">
        <f t="shared" si="162"/>
        <v/>
      </c>
      <c r="BY253" s="45" t="str">
        <f t="shared" si="163"/>
        <v/>
      </c>
      <c r="BZ253" s="12" t="str">
        <f t="shared" si="142"/>
        <v/>
      </c>
      <c r="CA253" s="47" t="str">
        <f t="shared" si="143"/>
        <v/>
      </c>
      <c r="CB253" s="32" t="str">
        <f t="shared" si="144"/>
        <v/>
      </c>
      <c r="CC253" s="32" t="str">
        <f t="shared" si="145"/>
        <v/>
      </c>
      <c r="CD253" s="32" t="str">
        <f t="shared" si="146"/>
        <v/>
      </c>
      <c r="CE253" s="48"/>
      <c r="CF253" s="32" t="str">
        <f t="shared" si="154"/>
        <v/>
      </c>
      <c r="CG253" s="32" t="str">
        <f t="shared" si="155"/>
        <v/>
      </c>
      <c r="CH253" s="48"/>
    </row>
    <row r="254" spans="2:86" ht="30" customHeight="1" x14ac:dyDescent="0.2">
      <c r="B254" s="155"/>
      <c r="C254" s="117"/>
      <c r="D254" s="53"/>
      <c r="E254" s="68"/>
      <c r="F254" s="54"/>
      <c r="G254" s="54"/>
      <c r="H254" s="55"/>
      <c r="I254" s="71"/>
      <c r="J254" s="73"/>
      <c r="K254" s="56"/>
      <c r="L254" s="76" t="str">
        <f t="shared" si="158"/>
        <v/>
      </c>
      <c r="M254" s="77" t="str">
        <f t="shared" si="148"/>
        <v/>
      </c>
      <c r="N254" s="130" t="str">
        <f t="shared" si="149"/>
        <v/>
      </c>
      <c r="O254" s="131" t="str">
        <f t="shared" si="168"/>
        <v/>
      </c>
      <c r="P254" s="131" t="str">
        <f t="shared" si="168"/>
        <v/>
      </c>
      <c r="Q254" s="131" t="str">
        <f t="shared" si="168"/>
        <v/>
      </c>
      <c r="R254" s="131" t="str">
        <f t="shared" si="168"/>
        <v/>
      </c>
      <c r="S254" s="131" t="str">
        <f t="shared" si="168"/>
        <v/>
      </c>
      <c r="T254" s="131" t="str">
        <f t="shared" si="168"/>
        <v/>
      </c>
      <c r="U254" s="131" t="str">
        <f t="shared" si="168"/>
        <v/>
      </c>
      <c r="V254" s="14"/>
      <c r="W254" s="17" t="str">
        <f>IF(C254="",IF(OR(AND($H254&lt;&gt;"",C254=""),AND($F253=$F254,$AK254&lt;&gt;""),COUNTA($H$3:$H$100002)&gt;COUNTA($H$3:$H254),$AE254&lt;&gt;""),W253,""),C254)</f>
        <v/>
      </c>
      <c r="X254" s="17" t="str">
        <f>IF(D254="",IF(OR(AND($H254&lt;&gt;"",D254=""),AND($F253=$F254,$AK254&lt;&gt;""),COUNTA($H$3:$H$100002)&gt;COUNTA($H$3:$H254),$AE254&lt;&gt;""),X253,""),D254)</f>
        <v/>
      </c>
      <c r="Y254" s="17" t="str">
        <f>IF(E254="",IF(OR(AND($H254&lt;&gt;"",E254=""),AND($F253=$F254,$AK254&lt;&gt;""),COUNTA($H$3:$H$100002)&gt;COUNTA($H$3:$H254),$AE254&lt;&gt;""),Y253,""),E254)</f>
        <v/>
      </c>
      <c r="Z254" s="27" t="str">
        <f t="shared" si="165"/>
        <v/>
      </c>
      <c r="AA254" s="2" t="str">
        <f>IF(F254="","",COUNTA($F$3:F254))</f>
        <v/>
      </c>
      <c r="AB254" s="3" t="str">
        <f>IF(F254="","",IFERROR(IF(F254&lt;&gt;"",IFERROR(INDEX(設定!$C$3:$C$303,MATCH(F254,設定!$C$3:$C$303,0),0),INDEX(設定!$C$3:$C$303,MATCH("*"&amp;F254&amp;"*",設定!$C$3:$C$303,0),0)),""),"エラー"))</f>
        <v/>
      </c>
      <c r="AC254" s="2" t="str">
        <f>IF(G254="","",COUNTA($G$3:G254))</f>
        <v/>
      </c>
      <c r="AD254" s="3" t="str">
        <f>IF(G254="","",IFERROR(IF(G254&lt;&gt;"",IFERROR(INDEX(設定!$C$3:$C$303,MATCH(G254,設定!$C$3:$C$303,0),0),INDEX(設定!$C$3:$C$303,MATCH("*"&amp;G254&amp;"*",設定!$C$3:$C$303,0),0)),""),"エラー"))</f>
        <v/>
      </c>
      <c r="AE254" s="3" t="str">
        <f>IFERROR(IF(AB254="",IF(AND(H254&lt;&gt;"",F254=""),INDEX(AB$3:AB254,MATCH(MAX(AA$3:AA254),AA$3:AA254,0),0),""),AB254),"")</f>
        <v/>
      </c>
      <c r="AF254" s="3" t="str">
        <f>IFERROR(IF(AD254="",IF(AND(H254&lt;&gt;"",G254=""),INDEX(AD$3:AD254,MATCH(MAX(AC$3:AC254),AC$3:AC254,0),0),""),AD254),"")</f>
        <v/>
      </c>
      <c r="AG254" s="2" t="str">
        <f>IF(AH254="","",IF(OR(AH254=AH253,AH254=AH255),IF(AND(E254="",AB254="",AG253&lt;&gt;""),MAX($AG$3:AG253),MAX($AG$3:AG253)+1),IF(AH253=AH254,AG253,MAX($AG$3:AG253)+1)))</f>
        <v/>
      </c>
      <c r="AH254" s="12" t="str">
        <f t="shared" si="150"/>
        <v/>
      </c>
      <c r="AI254" s="12" t="str">
        <f t="shared" si="159"/>
        <v/>
      </c>
      <c r="AJ254" s="13" t="str">
        <f t="shared" si="134"/>
        <v/>
      </c>
      <c r="AK254" s="13" t="str">
        <f t="shared" si="135"/>
        <v/>
      </c>
      <c r="AL254" s="13" t="str">
        <f>IF(OR(AJ254="",COUNTIF($AH$3:AH254,AH254)&lt;&gt;COUNTIF(AH$3:AH$100002,AH254)),"",SUMIF(AH$3:AH$100002,AH254,AJ$3:AJ$100002))</f>
        <v/>
      </c>
      <c r="AM254" s="13" t="str">
        <f>IF(OR(AK254="",COUNTIF($AH$3:AH254,AH254)&lt;&gt;COUNTIF(AH$3:AH$100002,AH254)),"",SUMIF(AH$3:AH$100002,AH254,AK$3:AK$100002))</f>
        <v/>
      </c>
      <c r="AO254" s="13" t="str">
        <f t="shared" si="151"/>
        <v/>
      </c>
      <c r="AP254" s="13" t="str">
        <f t="shared" si="151"/>
        <v/>
      </c>
      <c r="AQ254" s="13" t="str">
        <f t="shared" si="151"/>
        <v/>
      </c>
      <c r="AR254" s="13" t="str">
        <f t="shared" si="151"/>
        <v/>
      </c>
      <c r="AS254" s="13" t="str">
        <f t="shared" si="152"/>
        <v/>
      </c>
      <c r="AT254" s="13" t="str">
        <f t="shared" si="152"/>
        <v/>
      </c>
      <c r="AU254" s="13" t="str">
        <f t="shared" si="152"/>
        <v/>
      </c>
      <c r="AV254" s="13" t="str">
        <f t="shared" si="152"/>
        <v/>
      </c>
      <c r="AW254" s="86" t="str">
        <f t="shared" si="136"/>
        <v/>
      </c>
      <c r="AX254" s="59" t="str">
        <f t="shared" si="137"/>
        <v/>
      </c>
      <c r="AY254" s="63" t="str">
        <f>IF(OR($BR254="",BH254=""),"",COUNT($BR$3:$BR254))</f>
        <v/>
      </c>
      <c r="AZ254" s="13" t="str">
        <f>IF(OR($BR254="",BI254=""),"",COUNT($BR$3:$BR254))</f>
        <v/>
      </c>
      <c r="BA254" s="13" t="str">
        <f>IF(OR($BR254="",BJ254=""),"",COUNT($BR$3:$BR254))</f>
        <v/>
      </c>
      <c r="BB254" s="13" t="str">
        <f>IF(OR($BR254="",BK254=""),"",COUNT($BR$3:$BR254))</f>
        <v/>
      </c>
      <c r="BC254" s="13" t="str">
        <f>IF(OR($BR254="",BL254=""),"",COUNT($BR$3:$BR254))</f>
        <v/>
      </c>
      <c r="BD254" s="13" t="str">
        <f>IF(OR($BR254="",BM254=""),"",COUNT($BR$3:$BR254))</f>
        <v/>
      </c>
      <c r="BE254" s="13" t="str">
        <f>IF(OR($BR254="",BN254=""),"",COUNT($BR$3:$BR254))</f>
        <v/>
      </c>
      <c r="BF254" s="13" t="str">
        <f>IF(OR($BR254="",BO254=""),"",COUNT($BR$3:$BR254))</f>
        <v/>
      </c>
      <c r="BG254" s="66" t="str">
        <f>IF(Z254="","",COUNT($Z$3:Z254))</f>
        <v/>
      </c>
      <c r="BH254" s="13" t="str">
        <f>IF(AO254="","",IF(AO254=BH$2,(SUMIF($BV$3:$BV254,BH$2,$BW$3:$BW254)-SUMIF($BX$3:$BX254,BH$2,$BY$3:$BY254))*AO$1,""))</f>
        <v/>
      </c>
      <c r="BI254" s="13" t="str">
        <f>IF(AP254="","",IF(AP254=BI$2,(SUMIF($BV$3:$BV254,BI$2,$BW$3:$BW254)-SUMIF($BX$3:$BX254,BI$2,$BY$3:$BY254))*AP$1,""))</f>
        <v/>
      </c>
      <c r="BJ254" s="13" t="str">
        <f>IF(AQ254="","",IF(AQ254=BJ$2,(SUMIF($BV$3:$BV254,BJ$2,$BW$3:$BW254)-SUMIF($BX$3:$BX254,BJ$2,$BY$3:$BY254))*AQ$1,""))</f>
        <v/>
      </c>
      <c r="BK254" s="13" t="str">
        <f>IF(AR254="","",IF(AR254=BK$2,(SUMIF($BV$3:$BV254,BK$2,$BW$3:$BW254)-SUMIF($BX$3:$BX254,BK$2,$BY$3:$BY254))*AR$1,""))</f>
        <v/>
      </c>
      <c r="BL254" s="13" t="str">
        <f>IF(AS254="","",IF(AS254=BL$2,(SUMIF($BV$3:$BV254,BL$2,$BW$3:$BW254)-SUMIF($BX$3:$BX254,BL$2,$BY$3:$BY254))*AS$1,""))</f>
        <v/>
      </c>
      <c r="BM254" s="13" t="str">
        <f>IF(AT254="","",IF(AT254=BM$2,(SUMIF($BV$3:$BV254,BM$2,$BW$3:$BW254)-SUMIF($BX$3:$BX254,BM$2,$BY$3:$BY254))*AT$1,""))</f>
        <v/>
      </c>
      <c r="BN254" s="13" t="str">
        <f>IF(AU254="","",IF(AU254=BN$2,(SUMIF($BV$3:$BV254,BN$2,$BW$3:$BW254)-SUMIF($BX$3:$BX254,BN$2,$BY$3:$BY254))*AU$1,""))</f>
        <v/>
      </c>
      <c r="BO254" s="13" t="str">
        <f>IF(AV254="","",IF(AV254=BO$2,(SUMIF($BV$3:$BV254,BO$2,$BW$3:$BW254)-SUMIF($BX$3:$BX254,BO$2,$BY$3:$BY254))*AV$1,""))</f>
        <v/>
      </c>
      <c r="BP254" s="152"/>
      <c r="BQ254" s="13" t="str">
        <f t="shared" si="153"/>
        <v/>
      </c>
      <c r="BR254" s="75" t="str">
        <f t="shared" si="138"/>
        <v/>
      </c>
      <c r="BS254" s="33" t="str">
        <f t="shared" si="139"/>
        <v/>
      </c>
      <c r="BT254" s="42" t="str">
        <f t="shared" si="140"/>
        <v/>
      </c>
      <c r="BU254" s="38" t="str">
        <f t="shared" si="141"/>
        <v/>
      </c>
      <c r="BV254" s="30" t="str">
        <f t="shared" si="160"/>
        <v/>
      </c>
      <c r="BW254" s="36" t="str">
        <f t="shared" si="161"/>
        <v/>
      </c>
      <c r="BX254" s="36" t="str">
        <f t="shared" si="162"/>
        <v/>
      </c>
      <c r="BY254" s="45" t="str">
        <f t="shared" si="163"/>
        <v/>
      </c>
      <c r="BZ254" s="12" t="str">
        <f t="shared" si="142"/>
        <v/>
      </c>
      <c r="CA254" s="47" t="str">
        <f t="shared" si="143"/>
        <v/>
      </c>
      <c r="CB254" s="32" t="str">
        <f t="shared" si="144"/>
        <v/>
      </c>
      <c r="CC254" s="32" t="str">
        <f t="shared" si="145"/>
        <v/>
      </c>
      <c r="CD254" s="32" t="str">
        <f t="shared" si="146"/>
        <v/>
      </c>
      <c r="CE254" s="48"/>
      <c r="CF254" s="32" t="str">
        <f t="shared" si="154"/>
        <v/>
      </c>
      <c r="CG254" s="32" t="str">
        <f t="shared" si="155"/>
        <v/>
      </c>
      <c r="CH254" s="48"/>
    </row>
    <row r="255" spans="2:86" ht="30" customHeight="1" x14ac:dyDescent="0.2">
      <c r="B255" s="155"/>
      <c r="C255" s="117"/>
      <c r="D255" s="53"/>
      <c r="E255" s="68"/>
      <c r="F255" s="54"/>
      <c r="G255" s="54"/>
      <c r="H255" s="55"/>
      <c r="I255" s="71"/>
      <c r="J255" s="73"/>
      <c r="K255" s="56"/>
      <c r="L255" s="76" t="str">
        <f t="shared" si="158"/>
        <v/>
      </c>
      <c r="M255" s="77" t="str">
        <f t="shared" si="148"/>
        <v/>
      </c>
      <c r="N255" s="130" t="str">
        <f t="shared" si="149"/>
        <v/>
      </c>
      <c r="O255" s="131" t="str">
        <f t="shared" si="168"/>
        <v/>
      </c>
      <c r="P255" s="131" t="str">
        <f t="shared" si="168"/>
        <v/>
      </c>
      <c r="Q255" s="131" t="str">
        <f t="shared" si="168"/>
        <v/>
      </c>
      <c r="R255" s="131" t="str">
        <f t="shared" si="168"/>
        <v/>
      </c>
      <c r="S255" s="131" t="str">
        <f t="shared" si="168"/>
        <v/>
      </c>
      <c r="T255" s="131" t="str">
        <f t="shared" si="168"/>
        <v/>
      </c>
      <c r="U255" s="131" t="str">
        <f t="shared" si="168"/>
        <v/>
      </c>
      <c r="V255" s="14"/>
      <c r="W255" s="17" t="str">
        <f>IF(C255="",IF(OR(AND($H255&lt;&gt;"",C255=""),AND($F254=$F255,$AK255&lt;&gt;""),COUNTA($H$3:$H$100002)&gt;COUNTA($H$3:$H255),$AE255&lt;&gt;""),W254,""),C255)</f>
        <v/>
      </c>
      <c r="X255" s="17" t="str">
        <f>IF(D255="",IF(OR(AND($H255&lt;&gt;"",D255=""),AND($F254=$F255,$AK255&lt;&gt;""),COUNTA($H$3:$H$100002)&gt;COUNTA($H$3:$H255),$AE255&lt;&gt;""),X254,""),D255)</f>
        <v/>
      </c>
      <c r="Y255" s="17" t="str">
        <f>IF(E255="",IF(OR(AND($H255&lt;&gt;"",E255=""),AND($F254=$F255,$AK255&lt;&gt;""),COUNTA($H$3:$H$100002)&gt;COUNTA($H$3:$H255),$AE255&lt;&gt;""),Y254,""),E255)</f>
        <v/>
      </c>
      <c r="Z255" s="27" t="str">
        <f t="shared" si="165"/>
        <v/>
      </c>
      <c r="AA255" s="2" t="str">
        <f>IF(F255="","",COUNTA($F$3:F255))</f>
        <v/>
      </c>
      <c r="AB255" s="3" t="str">
        <f>IF(F255="","",IFERROR(IF(F255&lt;&gt;"",IFERROR(INDEX(設定!$C$3:$C$303,MATCH(F255,設定!$C$3:$C$303,0),0),INDEX(設定!$C$3:$C$303,MATCH("*"&amp;F255&amp;"*",設定!$C$3:$C$303,0),0)),""),"エラー"))</f>
        <v/>
      </c>
      <c r="AC255" s="2" t="str">
        <f>IF(G255="","",COUNTA($G$3:G255))</f>
        <v/>
      </c>
      <c r="AD255" s="3" t="str">
        <f>IF(G255="","",IFERROR(IF(G255&lt;&gt;"",IFERROR(INDEX(設定!$C$3:$C$303,MATCH(G255,設定!$C$3:$C$303,0),0),INDEX(設定!$C$3:$C$303,MATCH("*"&amp;G255&amp;"*",設定!$C$3:$C$303,0),0)),""),"エラー"))</f>
        <v/>
      </c>
      <c r="AE255" s="3" t="str">
        <f>IFERROR(IF(AB255="",IF(AND(H255&lt;&gt;"",F255=""),INDEX(AB$3:AB255,MATCH(MAX(AA$3:AA255),AA$3:AA255,0),0),""),AB255),"")</f>
        <v/>
      </c>
      <c r="AF255" s="3" t="str">
        <f>IFERROR(IF(AD255="",IF(AND(H255&lt;&gt;"",G255=""),INDEX(AD$3:AD255,MATCH(MAX(AC$3:AC255),AC$3:AC255,0),0),""),AD255),"")</f>
        <v/>
      </c>
      <c r="AG255" s="2" t="str">
        <f>IF(AH255="","",IF(OR(AH255=AH254,AH255=AH256),IF(AND(E255="",AB255="",AG254&lt;&gt;""),MAX($AG$3:AG254),MAX($AG$3:AG254)+1),IF(AH254=AH255,AG254,MAX($AG$3:AG254)+1)))</f>
        <v/>
      </c>
      <c r="AH255" s="12" t="str">
        <f t="shared" si="150"/>
        <v/>
      </c>
      <c r="AI255" s="12" t="str">
        <f t="shared" si="159"/>
        <v/>
      </c>
      <c r="AJ255" s="13" t="str">
        <f t="shared" si="134"/>
        <v/>
      </c>
      <c r="AK255" s="13" t="str">
        <f t="shared" si="135"/>
        <v/>
      </c>
      <c r="AL255" s="13" t="str">
        <f>IF(OR(AJ255="",COUNTIF($AH$3:AH255,AH255)&lt;&gt;COUNTIF(AH$3:AH$100002,AH255)),"",SUMIF(AH$3:AH$100002,AH255,AJ$3:AJ$100002))</f>
        <v/>
      </c>
      <c r="AM255" s="13" t="str">
        <f>IF(OR(AK255="",COUNTIF($AH$3:AH255,AH255)&lt;&gt;COUNTIF(AH$3:AH$100002,AH255)),"",SUMIF(AH$3:AH$100002,AH255,AK$3:AK$100002))</f>
        <v/>
      </c>
      <c r="AO255" s="13" t="str">
        <f t="shared" si="151"/>
        <v/>
      </c>
      <c r="AP255" s="13" t="str">
        <f t="shared" si="151"/>
        <v/>
      </c>
      <c r="AQ255" s="13" t="str">
        <f t="shared" si="151"/>
        <v/>
      </c>
      <c r="AR255" s="13" t="str">
        <f t="shared" si="151"/>
        <v/>
      </c>
      <c r="AS255" s="13" t="str">
        <f t="shared" si="152"/>
        <v/>
      </c>
      <c r="AT255" s="13" t="str">
        <f t="shared" si="152"/>
        <v/>
      </c>
      <c r="AU255" s="13" t="str">
        <f t="shared" si="152"/>
        <v/>
      </c>
      <c r="AV255" s="13" t="str">
        <f t="shared" si="152"/>
        <v/>
      </c>
      <c r="AW255" s="86" t="str">
        <f t="shared" si="136"/>
        <v/>
      </c>
      <c r="AX255" s="59" t="str">
        <f t="shared" si="137"/>
        <v/>
      </c>
      <c r="AY255" s="63" t="str">
        <f>IF(OR($BR255="",BH255=""),"",COUNT($BR$3:$BR255))</f>
        <v/>
      </c>
      <c r="AZ255" s="13" t="str">
        <f>IF(OR($BR255="",BI255=""),"",COUNT($BR$3:$BR255))</f>
        <v/>
      </c>
      <c r="BA255" s="13" t="str">
        <f>IF(OR($BR255="",BJ255=""),"",COUNT($BR$3:$BR255))</f>
        <v/>
      </c>
      <c r="BB255" s="13" t="str">
        <f>IF(OR($BR255="",BK255=""),"",COUNT($BR$3:$BR255))</f>
        <v/>
      </c>
      <c r="BC255" s="13" t="str">
        <f>IF(OR($BR255="",BL255=""),"",COUNT($BR$3:$BR255))</f>
        <v/>
      </c>
      <c r="BD255" s="13" t="str">
        <f>IF(OR($BR255="",BM255=""),"",COUNT($BR$3:$BR255))</f>
        <v/>
      </c>
      <c r="BE255" s="13" t="str">
        <f>IF(OR($BR255="",BN255=""),"",COUNT($BR$3:$BR255))</f>
        <v/>
      </c>
      <c r="BF255" s="13" t="str">
        <f>IF(OR($BR255="",BO255=""),"",COUNT($BR$3:$BR255))</f>
        <v/>
      </c>
      <c r="BG255" s="66" t="str">
        <f>IF(Z255="","",COUNT($Z$3:Z255))</f>
        <v/>
      </c>
      <c r="BH255" s="13" t="str">
        <f>IF(AO255="","",IF(AO255=BH$2,(SUMIF($BV$3:$BV255,BH$2,$BW$3:$BW255)-SUMIF($BX$3:$BX255,BH$2,$BY$3:$BY255))*AO$1,""))</f>
        <v/>
      </c>
      <c r="BI255" s="13" t="str">
        <f>IF(AP255="","",IF(AP255=BI$2,(SUMIF($BV$3:$BV255,BI$2,$BW$3:$BW255)-SUMIF($BX$3:$BX255,BI$2,$BY$3:$BY255))*AP$1,""))</f>
        <v/>
      </c>
      <c r="BJ255" s="13" t="str">
        <f>IF(AQ255="","",IF(AQ255=BJ$2,(SUMIF($BV$3:$BV255,BJ$2,$BW$3:$BW255)-SUMIF($BX$3:$BX255,BJ$2,$BY$3:$BY255))*AQ$1,""))</f>
        <v/>
      </c>
      <c r="BK255" s="13" t="str">
        <f>IF(AR255="","",IF(AR255=BK$2,(SUMIF($BV$3:$BV255,BK$2,$BW$3:$BW255)-SUMIF($BX$3:$BX255,BK$2,$BY$3:$BY255))*AR$1,""))</f>
        <v/>
      </c>
      <c r="BL255" s="13" t="str">
        <f>IF(AS255="","",IF(AS255=BL$2,(SUMIF($BV$3:$BV255,BL$2,$BW$3:$BW255)-SUMIF($BX$3:$BX255,BL$2,$BY$3:$BY255))*AS$1,""))</f>
        <v/>
      </c>
      <c r="BM255" s="13" t="str">
        <f>IF(AT255="","",IF(AT255=BM$2,(SUMIF($BV$3:$BV255,BM$2,$BW$3:$BW255)-SUMIF($BX$3:$BX255,BM$2,$BY$3:$BY255))*AT$1,""))</f>
        <v/>
      </c>
      <c r="BN255" s="13" t="str">
        <f>IF(AU255="","",IF(AU255=BN$2,(SUMIF($BV$3:$BV255,BN$2,$BW$3:$BW255)-SUMIF($BX$3:$BX255,BN$2,$BY$3:$BY255))*AU$1,""))</f>
        <v/>
      </c>
      <c r="BO255" s="13" t="str">
        <f>IF(AV255="","",IF(AV255=BO$2,(SUMIF($BV$3:$BV255,BO$2,$BW$3:$BW255)-SUMIF($BX$3:$BX255,BO$2,$BY$3:$BY255))*AV$1,""))</f>
        <v/>
      </c>
      <c r="BP255" s="152"/>
      <c r="BQ255" s="13" t="str">
        <f t="shared" si="153"/>
        <v/>
      </c>
      <c r="BR255" s="75" t="str">
        <f t="shared" si="138"/>
        <v/>
      </c>
      <c r="BS255" s="33" t="str">
        <f t="shared" si="139"/>
        <v/>
      </c>
      <c r="BT255" s="42" t="str">
        <f t="shared" si="140"/>
        <v/>
      </c>
      <c r="BU255" s="38" t="str">
        <f t="shared" si="141"/>
        <v/>
      </c>
      <c r="BV255" s="30" t="str">
        <f t="shared" si="160"/>
        <v/>
      </c>
      <c r="BW255" s="36" t="str">
        <f t="shared" si="161"/>
        <v/>
      </c>
      <c r="BX255" s="36" t="str">
        <f t="shared" si="162"/>
        <v/>
      </c>
      <c r="BY255" s="45" t="str">
        <f t="shared" si="163"/>
        <v/>
      </c>
      <c r="BZ255" s="12" t="str">
        <f t="shared" si="142"/>
        <v/>
      </c>
      <c r="CA255" s="47" t="str">
        <f t="shared" si="143"/>
        <v/>
      </c>
      <c r="CB255" s="32" t="str">
        <f t="shared" si="144"/>
        <v/>
      </c>
      <c r="CC255" s="32" t="str">
        <f t="shared" si="145"/>
        <v/>
      </c>
      <c r="CD255" s="32" t="str">
        <f t="shared" si="146"/>
        <v/>
      </c>
      <c r="CE255" s="48"/>
      <c r="CF255" s="32" t="str">
        <f t="shared" si="154"/>
        <v/>
      </c>
      <c r="CG255" s="32" t="str">
        <f t="shared" si="155"/>
        <v/>
      </c>
      <c r="CH255" s="48"/>
    </row>
    <row r="256" spans="2:86" ht="30" customHeight="1" x14ac:dyDescent="0.2">
      <c r="B256" s="155"/>
      <c r="C256" s="117"/>
      <c r="D256" s="53"/>
      <c r="E256" s="68"/>
      <c r="F256" s="54"/>
      <c r="G256" s="54"/>
      <c r="H256" s="55"/>
      <c r="I256" s="71"/>
      <c r="J256" s="73"/>
      <c r="K256" s="56"/>
      <c r="L256" s="76" t="str">
        <f t="shared" si="158"/>
        <v/>
      </c>
      <c r="M256" s="77" t="str">
        <f t="shared" si="148"/>
        <v/>
      </c>
      <c r="N256" s="130" t="str">
        <f t="shared" si="149"/>
        <v/>
      </c>
      <c r="O256" s="131" t="str">
        <f t="shared" si="168"/>
        <v/>
      </c>
      <c r="P256" s="131" t="str">
        <f t="shared" si="168"/>
        <v/>
      </c>
      <c r="Q256" s="131" t="str">
        <f t="shared" si="168"/>
        <v/>
      </c>
      <c r="R256" s="131" t="str">
        <f t="shared" si="168"/>
        <v/>
      </c>
      <c r="S256" s="131" t="str">
        <f t="shared" si="168"/>
        <v/>
      </c>
      <c r="T256" s="131" t="str">
        <f t="shared" si="168"/>
        <v/>
      </c>
      <c r="U256" s="131" t="str">
        <f t="shared" si="168"/>
        <v/>
      </c>
      <c r="V256" s="14"/>
      <c r="W256" s="17" t="str">
        <f>IF(C256="",IF(OR(AND($H256&lt;&gt;"",C256=""),AND($F255=$F256,$AK256&lt;&gt;""),COUNTA($H$3:$H$100002)&gt;COUNTA($H$3:$H256),$AE256&lt;&gt;""),W255,""),C256)</f>
        <v/>
      </c>
      <c r="X256" s="17" t="str">
        <f>IF(D256="",IF(OR(AND($H256&lt;&gt;"",D256=""),AND($F255=$F256,$AK256&lt;&gt;""),COUNTA($H$3:$H$100002)&gt;COUNTA($H$3:$H256),$AE256&lt;&gt;""),X255,""),D256)</f>
        <v/>
      </c>
      <c r="Y256" s="17" t="str">
        <f>IF(E256="",IF(OR(AND($H256&lt;&gt;"",E256=""),AND($F255=$F256,$AK256&lt;&gt;""),COUNTA($H$3:$H$100002)&gt;COUNTA($H$3:$H256),$AE256&lt;&gt;""),Y255,""),E256)</f>
        <v/>
      </c>
      <c r="Z256" s="27" t="str">
        <f t="shared" si="165"/>
        <v/>
      </c>
      <c r="AA256" s="2" t="str">
        <f>IF(F256="","",COUNTA($F$3:F256))</f>
        <v/>
      </c>
      <c r="AB256" s="3" t="str">
        <f>IF(F256="","",IFERROR(IF(F256&lt;&gt;"",IFERROR(INDEX(設定!$C$3:$C$303,MATCH(F256,設定!$C$3:$C$303,0),0),INDEX(設定!$C$3:$C$303,MATCH("*"&amp;F256&amp;"*",設定!$C$3:$C$303,0),0)),""),"エラー"))</f>
        <v/>
      </c>
      <c r="AC256" s="2" t="str">
        <f>IF(G256="","",COUNTA($G$3:G256))</f>
        <v/>
      </c>
      <c r="AD256" s="3" t="str">
        <f>IF(G256="","",IFERROR(IF(G256&lt;&gt;"",IFERROR(INDEX(設定!$C$3:$C$303,MATCH(G256,設定!$C$3:$C$303,0),0),INDEX(設定!$C$3:$C$303,MATCH("*"&amp;G256&amp;"*",設定!$C$3:$C$303,0),0)),""),"エラー"))</f>
        <v/>
      </c>
      <c r="AE256" s="3" t="str">
        <f>IFERROR(IF(AB256="",IF(AND(H256&lt;&gt;"",F256=""),INDEX(AB$3:AB256,MATCH(MAX(AA$3:AA256),AA$3:AA256,0),0),""),AB256),"")</f>
        <v/>
      </c>
      <c r="AF256" s="3" t="str">
        <f>IFERROR(IF(AD256="",IF(AND(H256&lt;&gt;"",G256=""),INDEX(AD$3:AD256,MATCH(MAX(AC$3:AC256),AC$3:AC256,0),0),""),AD256),"")</f>
        <v/>
      </c>
      <c r="AG256" s="2" t="str">
        <f>IF(AH256="","",IF(OR(AH256=AH255,AH256=AH257),IF(AND(E256="",AB256="",AG255&lt;&gt;""),MAX($AG$3:AG255),MAX($AG$3:AG255)+1),IF(AH255=AH256,AG255,MAX($AG$3:AG255)+1)))</f>
        <v/>
      </c>
      <c r="AH256" s="12" t="str">
        <f t="shared" si="150"/>
        <v/>
      </c>
      <c r="AI256" s="12" t="str">
        <f t="shared" si="159"/>
        <v/>
      </c>
      <c r="AJ256" s="13" t="str">
        <f t="shared" si="134"/>
        <v/>
      </c>
      <c r="AK256" s="13" t="str">
        <f t="shared" si="135"/>
        <v/>
      </c>
      <c r="AL256" s="13" t="str">
        <f>IF(OR(AJ256="",COUNTIF($AH$3:AH256,AH256)&lt;&gt;COUNTIF(AH$3:AH$100002,AH256)),"",SUMIF(AH$3:AH$100002,AH256,AJ$3:AJ$100002))</f>
        <v/>
      </c>
      <c r="AM256" s="13" t="str">
        <f>IF(OR(AK256="",COUNTIF($AH$3:AH256,AH256)&lt;&gt;COUNTIF(AH$3:AH$100002,AH256)),"",SUMIF(AH$3:AH$100002,AH256,AK$3:AK$100002))</f>
        <v/>
      </c>
      <c r="AO256" s="13" t="str">
        <f t="shared" si="151"/>
        <v/>
      </c>
      <c r="AP256" s="13" t="str">
        <f t="shared" si="151"/>
        <v/>
      </c>
      <c r="AQ256" s="13" t="str">
        <f t="shared" si="151"/>
        <v/>
      </c>
      <c r="AR256" s="13" t="str">
        <f t="shared" si="151"/>
        <v/>
      </c>
      <c r="AS256" s="13" t="str">
        <f t="shared" si="152"/>
        <v/>
      </c>
      <c r="AT256" s="13" t="str">
        <f t="shared" si="152"/>
        <v/>
      </c>
      <c r="AU256" s="13" t="str">
        <f t="shared" si="152"/>
        <v/>
      </c>
      <c r="AV256" s="13" t="str">
        <f t="shared" si="152"/>
        <v/>
      </c>
      <c r="AW256" s="86" t="str">
        <f t="shared" si="136"/>
        <v/>
      </c>
      <c r="AX256" s="59" t="str">
        <f t="shared" si="137"/>
        <v/>
      </c>
      <c r="AY256" s="63" t="str">
        <f>IF(OR($BR256="",BH256=""),"",COUNT($BR$3:$BR256))</f>
        <v/>
      </c>
      <c r="AZ256" s="13" t="str">
        <f>IF(OR($BR256="",BI256=""),"",COUNT($BR$3:$BR256))</f>
        <v/>
      </c>
      <c r="BA256" s="13" t="str">
        <f>IF(OR($BR256="",BJ256=""),"",COUNT($BR$3:$BR256))</f>
        <v/>
      </c>
      <c r="BB256" s="13" t="str">
        <f>IF(OR($BR256="",BK256=""),"",COUNT($BR$3:$BR256))</f>
        <v/>
      </c>
      <c r="BC256" s="13" t="str">
        <f>IF(OR($BR256="",BL256=""),"",COUNT($BR$3:$BR256))</f>
        <v/>
      </c>
      <c r="BD256" s="13" t="str">
        <f>IF(OR($BR256="",BM256=""),"",COUNT($BR$3:$BR256))</f>
        <v/>
      </c>
      <c r="BE256" s="13" t="str">
        <f>IF(OR($BR256="",BN256=""),"",COUNT($BR$3:$BR256))</f>
        <v/>
      </c>
      <c r="BF256" s="13" t="str">
        <f>IF(OR($BR256="",BO256=""),"",COUNT($BR$3:$BR256))</f>
        <v/>
      </c>
      <c r="BG256" s="66" t="str">
        <f>IF(Z256="","",COUNT($Z$3:Z256))</f>
        <v/>
      </c>
      <c r="BH256" s="13" t="str">
        <f>IF(AO256="","",IF(AO256=BH$2,(SUMIF($BV$3:$BV256,BH$2,$BW$3:$BW256)-SUMIF($BX$3:$BX256,BH$2,$BY$3:$BY256))*AO$1,""))</f>
        <v/>
      </c>
      <c r="BI256" s="13" t="str">
        <f>IF(AP256="","",IF(AP256=BI$2,(SUMIF($BV$3:$BV256,BI$2,$BW$3:$BW256)-SUMIF($BX$3:$BX256,BI$2,$BY$3:$BY256))*AP$1,""))</f>
        <v/>
      </c>
      <c r="BJ256" s="13" t="str">
        <f>IF(AQ256="","",IF(AQ256=BJ$2,(SUMIF($BV$3:$BV256,BJ$2,$BW$3:$BW256)-SUMIF($BX$3:$BX256,BJ$2,$BY$3:$BY256))*AQ$1,""))</f>
        <v/>
      </c>
      <c r="BK256" s="13" t="str">
        <f>IF(AR256="","",IF(AR256=BK$2,(SUMIF($BV$3:$BV256,BK$2,$BW$3:$BW256)-SUMIF($BX$3:$BX256,BK$2,$BY$3:$BY256))*AR$1,""))</f>
        <v/>
      </c>
      <c r="BL256" s="13" t="str">
        <f>IF(AS256="","",IF(AS256=BL$2,(SUMIF($BV$3:$BV256,BL$2,$BW$3:$BW256)-SUMIF($BX$3:$BX256,BL$2,$BY$3:$BY256))*AS$1,""))</f>
        <v/>
      </c>
      <c r="BM256" s="13" t="str">
        <f>IF(AT256="","",IF(AT256=BM$2,(SUMIF($BV$3:$BV256,BM$2,$BW$3:$BW256)-SUMIF($BX$3:$BX256,BM$2,$BY$3:$BY256))*AT$1,""))</f>
        <v/>
      </c>
      <c r="BN256" s="13" t="str">
        <f>IF(AU256="","",IF(AU256=BN$2,(SUMIF($BV$3:$BV256,BN$2,$BW$3:$BW256)-SUMIF($BX$3:$BX256,BN$2,$BY$3:$BY256))*AU$1,""))</f>
        <v/>
      </c>
      <c r="BO256" s="13" t="str">
        <f>IF(AV256="","",IF(AV256=BO$2,(SUMIF($BV$3:$BV256,BO$2,$BW$3:$BW256)-SUMIF($BX$3:$BX256,BO$2,$BY$3:$BY256))*AV$1,""))</f>
        <v/>
      </c>
      <c r="BP256" s="152"/>
      <c r="BQ256" s="13" t="str">
        <f t="shared" si="153"/>
        <v/>
      </c>
      <c r="BR256" s="75" t="str">
        <f t="shared" si="138"/>
        <v/>
      </c>
      <c r="BS256" s="33" t="str">
        <f t="shared" si="139"/>
        <v/>
      </c>
      <c r="BT256" s="42" t="str">
        <f t="shared" si="140"/>
        <v/>
      </c>
      <c r="BU256" s="38" t="str">
        <f t="shared" si="141"/>
        <v/>
      </c>
      <c r="BV256" s="30" t="str">
        <f t="shared" si="160"/>
        <v/>
      </c>
      <c r="BW256" s="36" t="str">
        <f t="shared" si="161"/>
        <v/>
      </c>
      <c r="BX256" s="36" t="str">
        <f t="shared" si="162"/>
        <v/>
      </c>
      <c r="BY256" s="45" t="str">
        <f t="shared" si="163"/>
        <v/>
      </c>
      <c r="BZ256" s="12" t="str">
        <f t="shared" si="142"/>
        <v/>
      </c>
      <c r="CA256" s="47" t="str">
        <f t="shared" si="143"/>
        <v/>
      </c>
      <c r="CB256" s="32" t="str">
        <f t="shared" si="144"/>
        <v/>
      </c>
      <c r="CC256" s="32" t="str">
        <f t="shared" si="145"/>
        <v/>
      </c>
      <c r="CD256" s="32" t="str">
        <f t="shared" si="146"/>
        <v/>
      </c>
      <c r="CE256" s="48"/>
      <c r="CF256" s="32" t="str">
        <f t="shared" si="154"/>
        <v/>
      </c>
      <c r="CG256" s="32" t="str">
        <f t="shared" si="155"/>
        <v/>
      </c>
      <c r="CH256" s="48"/>
    </row>
    <row r="257" spans="2:86" ht="30" customHeight="1" x14ac:dyDescent="0.2">
      <c r="B257" s="155"/>
      <c r="C257" s="117"/>
      <c r="D257" s="53"/>
      <c r="E257" s="68"/>
      <c r="F257" s="54"/>
      <c r="G257" s="54"/>
      <c r="H257" s="55"/>
      <c r="I257" s="71"/>
      <c r="J257" s="73"/>
      <c r="K257" s="56"/>
      <c r="L257" s="76" t="str">
        <f t="shared" si="158"/>
        <v/>
      </c>
      <c r="M257" s="77" t="str">
        <f t="shared" si="148"/>
        <v/>
      </c>
      <c r="N257" s="130" t="str">
        <f t="shared" si="149"/>
        <v/>
      </c>
      <c r="O257" s="131" t="str">
        <f t="shared" si="168"/>
        <v/>
      </c>
      <c r="P257" s="131" t="str">
        <f t="shared" si="168"/>
        <v/>
      </c>
      <c r="Q257" s="131" t="str">
        <f t="shared" si="168"/>
        <v/>
      </c>
      <c r="R257" s="131" t="str">
        <f t="shared" si="168"/>
        <v/>
      </c>
      <c r="S257" s="131" t="str">
        <f t="shared" si="168"/>
        <v/>
      </c>
      <c r="T257" s="131" t="str">
        <f t="shared" si="168"/>
        <v/>
      </c>
      <c r="U257" s="131" t="str">
        <f t="shared" si="168"/>
        <v/>
      </c>
      <c r="V257" s="14"/>
      <c r="W257" s="17" t="str">
        <f>IF(C257="",IF(OR(AND($H257&lt;&gt;"",C257=""),AND($F256=$F257,$AK257&lt;&gt;""),COUNTA($H$3:$H$100002)&gt;COUNTA($H$3:$H257),$AE257&lt;&gt;""),W256,""),C257)</f>
        <v/>
      </c>
      <c r="X257" s="17" t="str">
        <f>IF(D257="",IF(OR(AND($H257&lt;&gt;"",D257=""),AND($F256=$F257,$AK257&lt;&gt;""),COUNTA($H$3:$H$100002)&gt;COUNTA($H$3:$H257),$AE257&lt;&gt;""),X256,""),D257)</f>
        <v/>
      </c>
      <c r="Y257" s="17" t="str">
        <f>IF(E257="",IF(OR(AND($H257&lt;&gt;"",E257=""),AND($F256=$F257,$AK257&lt;&gt;""),COUNTA($H$3:$H$100002)&gt;COUNTA($H$3:$H257),$AE257&lt;&gt;""),Y256,""),E257)</f>
        <v/>
      </c>
      <c r="Z257" s="27" t="str">
        <f t="shared" si="165"/>
        <v/>
      </c>
      <c r="AA257" s="2" t="str">
        <f>IF(F257="","",COUNTA($F$3:F257))</f>
        <v/>
      </c>
      <c r="AB257" s="3" t="str">
        <f>IF(F257="","",IFERROR(IF(F257&lt;&gt;"",IFERROR(INDEX(設定!$C$3:$C$303,MATCH(F257,設定!$C$3:$C$303,0),0),INDEX(設定!$C$3:$C$303,MATCH("*"&amp;F257&amp;"*",設定!$C$3:$C$303,0),0)),""),"エラー"))</f>
        <v/>
      </c>
      <c r="AC257" s="2" t="str">
        <f>IF(G257="","",COUNTA($G$3:G257))</f>
        <v/>
      </c>
      <c r="AD257" s="3" t="str">
        <f>IF(G257="","",IFERROR(IF(G257&lt;&gt;"",IFERROR(INDEX(設定!$C$3:$C$303,MATCH(G257,設定!$C$3:$C$303,0),0),INDEX(設定!$C$3:$C$303,MATCH("*"&amp;G257&amp;"*",設定!$C$3:$C$303,0),0)),""),"エラー"))</f>
        <v/>
      </c>
      <c r="AE257" s="3" t="str">
        <f>IFERROR(IF(AB257="",IF(AND(H257&lt;&gt;"",F257=""),INDEX(AB$3:AB257,MATCH(MAX(AA$3:AA257),AA$3:AA257,0),0),""),AB257),"")</f>
        <v/>
      </c>
      <c r="AF257" s="3" t="str">
        <f>IFERROR(IF(AD257="",IF(AND(H257&lt;&gt;"",G257=""),INDEX(AD$3:AD257,MATCH(MAX(AC$3:AC257),AC$3:AC257,0),0),""),AD257),"")</f>
        <v/>
      </c>
      <c r="AG257" s="2" t="str">
        <f>IF(AH257="","",IF(OR(AH257=AH256,AH257=AH258),IF(AND(E257="",AB257="",AG256&lt;&gt;""),MAX($AG$3:AG256),MAX($AG$3:AG256)+1),IF(AH256=AH257,AG256,MAX($AG$3:AG256)+1)))</f>
        <v/>
      </c>
      <c r="AH257" s="12" t="str">
        <f t="shared" si="150"/>
        <v/>
      </c>
      <c r="AI257" s="12" t="str">
        <f t="shared" si="159"/>
        <v/>
      </c>
      <c r="AJ257" s="13" t="str">
        <f t="shared" si="134"/>
        <v/>
      </c>
      <c r="AK257" s="13" t="str">
        <f t="shared" si="135"/>
        <v/>
      </c>
      <c r="AL257" s="13" t="str">
        <f>IF(OR(AJ257="",COUNTIF($AH$3:AH257,AH257)&lt;&gt;COUNTIF(AH$3:AH$100002,AH257)),"",SUMIF(AH$3:AH$100002,AH257,AJ$3:AJ$100002))</f>
        <v/>
      </c>
      <c r="AM257" s="13" t="str">
        <f>IF(OR(AK257="",COUNTIF($AH$3:AH257,AH257)&lt;&gt;COUNTIF(AH$3:AH$100002,AH257)),"",SUMIF(AH$3:AH$100002,AH257,AK$3:AK$100002))</f>
        <v/>
      </c>
      <c r="AO257" s="13" t="str">
        <f t="shared" si="151"/>
        <v/>
      </c>
      <c r="AP257" s="13" t="str">
        <f t="shared" si="151"/>
        <v/>
      </c>
      <c r="AQ257" s="13" t="str">
        <f t="shared" si="151"/>
        <v/>
      </c>
      <c r="AR257" s="13" t="str">
        <f t="shared" si="151"/>
        <v/>
      </c>
      <c r="AS257" s="13" t="str">
        <f t="shared" si="152"/>
        <v/>
      </c>
      <c r="AT257" s="13" t="str">
        <f t="shared" si="152"/>
        <v/>
      </c>
      <c r="AU257" s="13" t="str">
        <f t="shared" si="152"/>
        <v/>
      </c>
      <c r="AV257" s="13" t="str">
        <f t="shared" si="152"/>
        <v/>
      </c>
      <c r="AW257" s="86" t="str">
        <f t="shared" si="136"/>
        <v/>
      </c>
      <c r="AX257" s="59" t="str">
        <f t="shared" si="137"/>
        <v/>
      </c>
      <c r="AY257" s="63" t="str">
        <f>IF(OR($BR257="",BH257=""),"",COUNT($BR$3:$BR257))</f>
        <v/>
      </c>
      <c r="AZ257" s="13" t="str">
        <f>IF(OR($BR257="",BI257=""),"",COUNT($BR$3:$BR257))</f>
        <v/>
      </c>
      <c r="BA257" s="13" t="str">
        <f>IF(OR($BR257="",BJ257=""),"",COUNT($BR$3:$BR257))</f>
        <v/>
      </c>
      <c r="BB257" s="13" t="str">
        <f>IF(OR($BR257="",BK257=""),"",COUNT($BR$3:$BR257))</f>
        <v/>
      </c>
      <c r="BC257" s="13" t="str">
        <f>IF(OR($BR257="",BL257=""),"",COUNT($BR$3:$BR257))</f>
        <v/>
      </c>
      <c r="BD257" s="13" t="str">
        <f>IF(OR($BR257="",BM257=""),"",COUNT($BR$3:$BR257))</f>
        <v/>
      </c>
      <c r="BE257" s="13" t="str">
        <f>IF(OR($BR257="",BN257=""),"",COUNT($BR$3:$BR257))</f>
        <v/>
      </c>
      <c r="BF257" s="13" t="str">
        <f>IF(OR($BR257="",BO257=""),"",COUNT($BR$3:$BR257))</f>
        <v/>
      </c>
      <c r="BG257" s="66" t="str">
        <f>IF(Z257="","",COUNT($Z$3:Z257))</f>
        <v/>
      </c>
      <c r="BH257" s="13" t="str">
        <f>IF(AO257="","",IF(AO257=BH$2,(SUMIF($BV$3:$BV257,BH$2,$BW$3:$BW257)-SUMIF($BX$3:$BX257,BH$2,$BY$3:$BY257))*AO$1,""))</f>
        <v/>
      </c>
      <c r="BI257" s="13" t="str">
        <f>IF(AP257="","",IF(AP257=BI$2,(SUMIF($BV$3:$BV257,BI$2,$BW$3:$BW257)-SUMIF($BX$3:$BX257,BI$2,$BY$3:$BY257))*AP$1,""))</f>
        <v/>
      </c>
      <c r="BJ257" s="13" t="str">
        <f>IF(AQ257="","",IF(AQ257=BJ$2,(SUMIF($BV$3:$BV257,BJ$2,$BW$3:$BW257)-SUMIF($BX$3:$BX257,BJ$2,$BY$3:$BY257))*AQ$1,""))</f>
        <v/>
      </c>
      <c r="BK257" s="13" t="str">
        <f>IF(AR257="","",IF(AR257=BK$2,(SUMIF($BV$3:$BV257,BK$2,$BW$3:$BW257)-SUMIF($BX$3:$BX257,BK$2,$BY$3:$BY257))*AR$1,""))</f>
        <v/>
      </c>
      <c r="BL257" s="13" t="str">
        <f>IF(AS257="","",IF(AS257=BL$2,(SUMIF($BV$3:$BV257,BL$2,$BW$3:$BW257)-SUMIF($BX$3:$BX257,BL$2,$BY$3:$BY257))*AS$1,""))</f>
        <v/>
      </c>
      <c r="BM257" s="13" t="str">
        <f>IF(AT257="","",IF(AT257=BM$2,(SUMIF($BV$3:$BV257,BM$2,$BW$3:$BW257)-SUMIF($BX$3:$BX257,BM$2,$BY$3:$BY257))*AT$1,""))</f>
        <v/>
      </c>
      <c r="BN257" s="13" t="str">
        <f>IF(AU257="","",IF(AU257=BN$2,(SUMIF($BV$3:$BV257,BN$2,$BW$3:$BW257)-SUMIF($BX$3:$BX257,BN$2,$BY$3:$BY257))*AU$1,""))</f>
        <v/>
      </c>
      <c r="BO257" s="13" t="str">
        <f>IF(AV257="","",IF(AV257=BO$2,(SUMIF($BV$3:$BV257,BO$2,$BW$3:$BW257)-SUMIF($BX$3:$BX257,BO$2,$BY$3:$BY257))*AV$1,""))</f>
        <v/>
      </c>
      <c r="BP257" s="152"/>
      <c r="BQ257" s="13" t="str">
        <f t="shared" si="153"/>
        <v/>
      </c>
      <c r="BR257" s="75" t="str">
        <f t="shared" si="138"/>
        <v/>
      </c>
      <c r="BS257" s="33" t="str">
        <f t="shared" si="139"/>
        <v/>
      </c>
      <c r="BT257" s="42" t="str">
        <f t="shared" si="140"/>
        <v/>
      </c>
      <c r="BU257" s="38" t="str">
        <f t="shared" si="141"/>
        <v/>
      </c>
      <c r="BV257" s="30" t="str">
        <f t="shared" si="160"/>
        <v/>
      </c>
      <c r="BW257" s="36" t="str">
        <f t="shared" si="161"/>
        <v/>
      </c>
      <c r="BX257" s="36" t="str">
        <f t="shared" si="162"/>
        <v/>
      </c>
      <c r="BY257" s="45" t="str">
        <f t="shared" si="163"/>
        <v/>
      </c>
      <c r="BZ257" s="12" t="str">
        <f t="shared" si="142"/>
        <v/>
      </c>
      <c r="CA257" s="47" t="str">
        <f t="shared" si="143"/>
        <v/>
      </c>
      <c r="CB257" s="32" t="str">
        <f t="shared" si="144"/>
        <v/>
      </c>
      <c r="CC257" s="32" t="str">
        <f t="shared" si="145"/>
        <v/>
      </c>
      <c r="CD257" s="32" t="str">
        <f t="shared" si="146"/>
        <v/>
      </c>
      <c r="CE257" s="48"/>
      <c r="CF257" s="32" t="str">
        <f t="shared" si="154"/>
        <v/>
      </c>
      <c r="CG257" s="32" t="str">
        <f t="shared" si="155"/>
        <v/>
      </c>
      <c r="CH257" s="48"/>
    </row>
    <row r="258" spans="2:86" ht="30" customHeight="1" x14ac:dyDescent="0.2">
      <c r="B258" s="155"/>
      <c r="C258" s="117"/>
      <c r="D258" s="53"/>
      <c r="E258" s="68"/>
      <c r="F258" s="54"/>
      <c r="G258" s="54"/>
      <c r="H258" s="55"/>
      <c r="I258" s="71"/>
      <c r="J258" s="73"/>
      <c r="K258" s="56"/>
      <c r="L258" s="76" t="str">
        <f t="shared" si="158"/>
        <v/>
      </c>
      <c r="M258" s="77" t="str">
        <f t="shared" si="148"/>
        <v/>
      </c>
      <c r="N258" s="130" t="str">
        <f t="shared" si="149"/>
        <v/>
      </c>
      <c r="O258" s="131" t="str">
        <f t="shared" si="168"/>
        <v/>
      </c>
      <c r="P258" s="131" t="str">
        <f t="shared" si="168"/>
        <v/>
      </c>
      <c r="Q258" s="131" t="str">
        <f t="shared" si="168"/>
        <v/>
      </c>
      <c r="R258" s="131" t="str">
        <f t="shared" si="168"/>
        <v/>
      </c>
      <c r="S258" s="131" t="str">
        <f t="shared" si="168"/>
        <v/>
      </c>
      <c r="T258" s="131" t="str">
        <f t="shared" si="168"/>
        <v/>
      </c>
      <c r="U258" s="131" t="str">
        <f t="shared" si="168"/>
        <v/>
      </c>
      <c r="V258" s="14"/>
      <c r="W258" s="17" t="str">
        <f>IF(C258="",IF(OR(AND($H258&lt;&gt;"",C258=""),AND($F257=$F258,$AK258&lt;&gt;""),COUNTA($H$3:$H$100002)&gt;COUNTA($H$3:$H258),$AE258&lt;&gt;""),W257,""),C258)</f>
        <v/>
      </c>
      <c r="X258" s="17" t="str">
        <f>IF(D258="",IF(OR(AND($H258&lt;&gt;"",D258=""),AND($F257=$F258,$AK258&lt;&gt;""),COUNTA($H$3:$H$100002)&gt;COUNTA($H$3:$H258),$AE258&lt;&gt;""),X257,""),D258)</f>
        <v/>
      </c>
      <c r="Y258" s="17" t="str">
        <f>IF(E258="",IF(OR(AND($H258&lt;&gt;"",E258=""),AND($F257=$F258,$AK258&lt;&gt;""),COUNTA($H$3:$H$100002)&gt;COUNTA($H$3:$H258),$AE258&lt;&gt;""),Y257,""),E258)</f>
        <v/>
      </c>
      <c r="Z258" s="27" t="str">
        <f t="shared" si="165"/>
        <v/>
      </c>
      <c r="AA258" s="2" t="str">
        <f>IF(F258="","",COUNTA($F$3:F258))</f>
        <v/>
      </c>
      <c r="AB258" s="3" t="str">
        <f>IF(F258="","",IFERROR(IF(F258&lt;&gt;"",IFERROR(INDEX(設定!$C$3:$C$303,MATCH(F258,設定!$C$3:$C$303,0),0),INDEX(設定!$C$3:$C$303,MATCH("*"&amp;F258&amp;"*",設定!$C$3:$C$303,0),0)),""),"エラー"))</f>
        <v/>
      </c>
      <c r="AC258" s="2" t="str">
        <f>IF(G258="","",COUNTA($G$3:G258))</f>
        <v/>
      </c>
      <c r="AD258" s="3" t="str">
        <f>IF(G258="","",IFERROR(IF(G258&lt;&gt;"",IFERROR(INDEX(設定!$C$3:$C$303,MATCH(G258,設定!$C$3:$C$303,0),0),INDEX(設定!$C$3:$C$303,MATCH("*"&amp;G258&amp;"*",設定!$C$3:$C$303,0),0)),""),"エラー"))</f>
        <v/>
      </c>
      <c r="AE258" s="3" t="str">
        <f>IFERROR(IF(AB258="",IF(AND(H258&lt;&gt;"",F258=""),INDEX(AB$3:AB258,MATCH(MAX(AA$3:AA258),AA$3:AA258,0),0),""),AB258),"")</f>
        <v/>
      </c>
      <c r="AF258" s="3" t="str">
        <f>IFERROR(IF(AD258="",IF(AND(H258&lt;&gt;"",G258=""),INDEX(AD$3:AD258,MATCH(MAX(AC$3:AC258),AC$3:AC258,0),0),""),AD258),"")</f>
        <v/>
      </c>
      <c r="AG258" s="2" t="str">
        <f>IF(AH258="","",IF(OR(AH258=AH257,AH258=AH259),IF(AND(E258="",AB258="",AG257&lt;&gt;""),MAX($AG$3:AG257),MAX($AG$3:AG257)+1),IF(AH257=AH258,AG257,MAX($AG$3:AG257)+1)))</f>
        <v/>
      </c>
      <c r="AH258" s="12" t="str">
        <f t="shared" si="150"/>
        <v/>
      </c>
      <c r="AI258" s="12" t="str">
        <f t="shared" si="159"/>
        <v/>
      </c>
      <c r="AJ258" s="13" t="str">
        <f t="shared" si="134"/>
        <v/>
      </c>
      <c r="AK258" s="13" t="str">
        <f t="shared" si="135"/>
        <v/>
      </c>
      <c r="AL258" s="13" t="str">
        <f>IF(OR(AJ258="",COUNTIF($AH$3:AH258,AH258)&lt;&gt;COUNTIF(AH$3:AH$100002,AH258)),"",SUMIF(AH$3:AH$100002,AH258,AJ$3:AJ$100002))</f>
        <v/>
      </c>
      <c r="AM258" s="13" t="str">
        <f>IF(OR(AK258="",COUNTIF($AH$3:AH258,AH258)&lt;&gt;COUNTIF(AH$3:AH$100002,AH258)),"",SUMIF(AH$3:AH$100002,AH258,AK$3:AK$100002))</f>
        <v/>
      </c>
      <c r="AO258" s="13" t="str">
        <f t="shared" si="151"/>
        <v/>
      </c>
      <c r="AP258" s="13" t="str">
        <f t="shared" si="151"/>
        <v/>
      </c>
      <c r="AQ258" s="13" t="str">
        <f t="shared" si="151"/>
        <v/>
      </c>
      <c r="AR258" s="13" t="str">
        <f t="shared" si="151"/>
        <v/>
      </c>
      <c r="AS258" s="13" t="str">
        <f t="shared" si="152"/>
        <v/>
      </c>
      <c r="AT258" s="13" t="str">
        <f t="shared" si="152"/>
        <v/>
      </c>
      <c r="AU258" s="13" t="str">
        <f t="shared" si="152"/>
        <v/>
      </c>
      <c r="AV258" s="13" t="str">
        <f t="shared" si="152"/>
        <v/>
      </c>
      <c r="AW258" s="86" t="str">
        <f t="shared" si="136"/>
        <v/>
      </c>
      <c r="AX258" s="59" t="str">
        <f t="shared" si="137"/>
        <v/>
      </c>
      <c r="AY258" s="63" t="str">
        <f>IF(OR($BR258="",BH258=""),"",COUNT($BR$3:$BR258))</f>
        <v/>
      </c>
      <c r="AZ258" s="13" t="str">
        <f>IF(OR($BR258="",BI258=""),"",COUNT($BR$3:$BR258))</f>
        <v/>
      </c>
      <c r="BA258" s="13" t="str">
        <f>IF(OR($BR258="",BJ258=""),"",COUNT($BR$3:$BR258))</f>
        <v/>
      </c>
      <c r="BB258" s="13" t="str">
        <f>IF(OR($BR258="",BK258=""),"",COUNT($BR$3:$BR258))</f>
        <v/>
      </c>
      <c r="BC258" s="13" t="str">
        <f>IF(OR($BR258="",BL258=""),"",COUNT($BR$3:$BR258))</f>
        <v/>
      </c>
      <c r="BD258" s="13" t="str">
        <f>IF(OR($BR258="",BM258=""),"",COUNT($BR$3:$BR258))</f>
        <v/>
      </c>
      <c r="BE258" s="13" t="str">
        <f>IF(OR($BR258="",BN258=""),"",COUNT($BR$3:$BR258))</f>
        <v/>
      </c>
      <c r="BF258" s="13" t="str">
        <f>IF(OR($BR258="",BO258=""),"",COUNT($BR$3:$BR258))</f>
        <v/>
      </c>
      <c r="BG258" s="66" t="str">
        <f>IF(Z258="","",COUNT($Z$3:Z258))</f>
        <v/>
      </c>
      <c r="BH258" s="13" t="str">
        <f>IF(AO258="","",IF(AO258=BH$2,(SUMIF($BV$3:$BV258,BH$2,$BW$3:$BW258)-SUMIF($BX$3:$BX258,BH$2,$BY$3:$BY258))*AO$1,""))</f>
        <v/>
      </c>
      <c r="BI258" s="13" t="str">
        <f>IF(AP258="","",IF(AP258=BI$2,(SUMIF($BV$3:$BV258,BI$2,$BW$3:$BW258)-SUMIF($BX$3:$BX258,BI$2,$BY$3:$BY258))*AP$1,""))</f>
        <v/>
      </c>
      <c r="BJ258" s="13" t="str">
        <f>IF(AQ258="","",IF(AQ258=BJ$2,(SUMIF($BV$3:$BV258,BJ$2,$BW$3:$BW258)-SUMIF($BX$3:$BX258,BJ$2,$BY$3:$BY258))*AQ$1,""))</f>
        <v/>
      </c>
      <c r="BK258" s="13" t="str">
        <f>IF(AR258="","",IF(AR258=BK$2,(SUMIF($BV$3:$BV258,BK$2,$BW$3:$BW258)-SUMIF($BX$3:$BX258,BK$2,$BY$3:$BY258))*AR$1,""))</f>
        <v/>
      </c>
      <c r="BL258" s="13" t="str">
        <f>IF(AS258="","",IF(AS258=BL$2,(SUMIF($BV$3:$BV258,BL$2,$BW$3:$BW258)-SUMIF($BX$3:$BX258,BL$2,$BY$3:$BY258))*AS$1,""))</f>
        <v/>
      </c>
      <c r="BM258" s="13" t="str">
        <f>IF(AT258="","",IF(AT258=BM$2,(SUMIF($BV$3:$BV258,BM$2,$BW$3:$BW258)-SUMIF($BX$3:$BX258,BM$2,$BY$3:$BY258))*AT$1,""))</f>
        <v/>
      </c>
      <c r="BN258" s="13" t="str">
        <f>IF(AU258="","",IF(AU258=BN$2,(SUMIF($BV$3:$BV258,BN$2,$BW$3:$BW258)-SUMIF($BX$3:$BX258,BN$2,$BY$3:$BY258))*AU$1,""))</f>
        <v/>
      </c>
      <c r="BO258" s="13" t="str">
        <f>IF(AV258="","",IF(AV258=BO$2,(SUMIF($BV$3:$BV258,BO$2,$BW$3:$BW258)-SUMIF($BX$3:$BX258,BO$2,$BY$3:$BY258))*AV$1,""))</f>
        <v/>
      </c>
      <c r="BP258" s="152"/>
      <c r="BQ258" s="13" t="str">
        <f t="shared" si="153"/>
        <v/>
      </c>
      <c r="BR258" s="75" t="str">
        <f t="shared" si="138"/>
        <v/>
      </c>
      <c r="BS258" s="33" t="str">
        <f t="shared" si="139"/>
        <v/>
      </c>
      <c r="BT258" s="42" t="str">
        <f t="shared" si="140"/>
        <v/>
      </c>
      <c r="BU258" s="38" t="str">
        <f t="shared" si="141"/>
        <v/>
      </c>
      <c r="BV258" s="30" t="str">
        <f t="shared" si="160"/>
        <v/>
      </c>
      <c r="BW258" s="36" t="str">
        <f t="shared" si="161"/>
        <v/>
      </c>
      <c r="BX258" s="36" t="str">
        <f t="shared" si="162"/>
        <v/>
      </c>
      <c r="BY258" s="45" t="str">
        <f t="shared" si="163"/>
        <v/>
      </c>
      <c r="BZ258" s="12" t="str">
        <f t="shared" si="142"/>
        <v/>
      </c>
      <c r="CA258" s="47" t="str">
        <f t="shared" si="143"/>
        <v/>
      </c>
      <c r="CB258" s="32" t="str">
        <f t="shared" si="144"/>
        <v/>
      </c>
      <c r="CC258" s="32" t="str">
        <f t="shared" si="145"/>
        <v/>
      </c>
      <c r="CD258" s="32" t="str">
        <f t="shared" si="146"/>
        <v/>
      </c>
      <c r="CE258" s="48"/>
      <c r="CF258" s="32" t="str">
        <f t="shared" si="154"/>
        <v/>
      </c>
      <c r="CG258" s="32" t="str">
        <f t="shared" si="155"/>
        <v/>
      </c>
      <c r="CH258" s="48"/>
    </row>
    <row r="259" spans="2:86" ht="30" customHeight="1" x14ac:dyDescent="0.2">
      <c r="B259" s="155"/>
      <c r="C259" s="117"/>
      <c r="D259" s="53"/>
      <c r="E259" s="68"/>
      <c r="F259" s="54"/>
      <c r="G259" s="54"/>
      <c r="H259" s="55"/>
      <c r="I259" s="71"/>
      <c r="J259" s="73"/>
      <c r="K259" s="56"/>
      <c r="L259" s="76" t="str">
        <f t="shared" si="158"/>
        <v/>
      </c>
      <c r="M259" s="77" t="str">
        <f t="shared" si="148"/>
        <v/>
      </c>
      <c r="N259" s="130" t="str">
        <f t="shared" si="149"/>
        <v/>
      </c>
      <c r="O259" s="131" t="str">
        <f t="shared" si="168"/>
        <v/>
      </c>
      <c r="P259" s="131" t="str">
        <f t="shared" si="168"/>
        <v/>
      </c>
      <c r="Q259" s="131" t="str">
        <f t="shared" si="168"/>
        <v/>
      </c>
      <c r="R259" s="131" t="str">
        <f t="shared" si="168"/>
        <v/>
      </c>
      <c r="S259" s="131" t="str">
        <f t="shared" si="168"/>
        <v/>
      </c>
      <c r="T259" s="131" t="str">
        <f t="shared" si="168"/>
        <v/>
      </c>
      <c r="U259" s="131" t="str">
        <f t="shared" si="168"/>
        <v/>
      </c>
      <c r="V259" s="14"/>
      <c r="W259" s="17" t="str">
        <f>IF(C259="",IF(OR(AND($H259&lt;&gt;"",C259=""),AND($F258=$F259,$AK259&lt;&gt;""),COUNTA($H$3:$H$100002)&gt;COUNTA($H$3:$H259),$AE259&lt;&gt;""),W258,""),C259)</f>
        <v/>
      </c>
      <c r="X259" s="17" t="str">
        <f>IF(D259="",IF(OR(AND($H259&lt;&gt;"",D259=""),AND($F258=$F259,$AK259&lt;&gt;""),COUNTA($H$3:$H$100002)&gt;COUNTA($H$3:$H259),$AE259&lt;&gt;""),X258,""),D259)</f>
        <v/>
      </c>
      <c r="Y259" s="17" t="str">
        <f>IF(E259="",IF(OR(AND($H259&lt;&gt;"",E259=""),AND($F258=$F259,$AK259&lt;&gt;""),COUNTA($H$3:$H$100002)&gt;COUNTA($H$3:$H259),$AE259&lt;&gt;""),Y258,""),E259)</f>
        <v/>
      </c>
      <c r="Z259" s="27" t="str">
        <f t="shared" si="165"/>
        <v/>
      </c>
      <c r="AA259" s="2" t="str">
        <f>IF(F259="","",COUNTA($F$3:F259))</f>
        <v/>
      </c>
      <c r="AB259" s="3" t="str">
        <f>IF(F259="","",IFERROR(IF(F259&lt;&gt;"",IFERROR(INDEX(設定!$C$3:$C$303,MATCH(F259,設定!$C$3:$C$303,0),0),INDEX(設定!$C$3:$C$303,MATCH("*"&amp;F259&amp;"*",設定!$C$3:$C$303,0),0)),""),"エラー"))</f>
        <v/>
      </c>
      <c r="AC259" s="2" t="str">
        <f>IF(G259="","",COUNTA($G$3:G259))</f>
        <v/>
      </c>
      <c r="AD259" s="3" t="str">
        <f>IF(G259="","",IFERROR(IF(G259&lt;&gt;"",IFERROR(INDEX(設定!$C$3:$C$303,MATCH(G259,設定!$C$3:$C$303,0),0),INDEX(設定!$C$3:$C$303,MATCH("*"&amp;G259&amp;"*",設定!$C$3:$C$303,0),0)),""),"エラー"))</f>
        <v/>
      </c>
      <c r="AE259" s="3" t="str">
        <f>IFERROR(IF(AB259="",IF(AND(H259&lt;&gt;"",F259=""),INDEX(AB$3:AB259,MATCH(MAX(AA$3:AA259),AA$3:AA259,0),0),""),AB259),"")</f>
        <v/>
      </c>
      <c r="AF259" s="3" t="str">
        <f>IFERROR(IF(AD259="",IF(AND(H259&lt;&gt;"",G259=""),INDEX(AD$3:AD259,MATCH(MAX(AC$3:AC259),AC$3:AC259,0),0),""),AD259),"")</f>
        <v/>
      </c>
      <c r="AG259" s="2" t="str">
        <f>IF(AH259="","",IF(OR(AH259=AH258,AH259=AH260),IF(AND(E259="",AB259="",AG258&lt;&gt;""),MAX($AG$3:AG258),MAX($AG$3:AG258)+1),IF(AH258=AH259,AG258,MAX($AG$3:AG258)+1)))</f>
        <v/>
      </c>
      <c r="AH259" s="12" t="str">
        <f t="shared" si="150"/>
        <v/>
      </c>
      <c r="AI259" s="12" t="str">
        <f t="shared" si="159"/>
        <v/>
      </c>
      <c r="AJ259" s="13" t="str">
        <f t="shared" ref="AJ259:AJ322" si="169">IF($AE259="","",IF($AF259="",0,J259))</f>
        <v/>
      </c>
      <c r="AK259" s="13" t="str">
        <f t="shared" ref="AK259:AK322" si="170">IF($AE259="","",IF($AF259="",0,K259))</f>
        <v/>
      </c>
      <c r="AL259" s="13" t="str">
        <f>IF(OR(AJ259="",COUNTIF($AH$3:AH259,AH259)&lt;&gt;COUNTIF(AH$3:AH$100002,AH259)),"",SUMIF(AH$3:AH$100002,AH259,AJ$3:AJ$100002))</f>
        <v/>
      </c>
      <c r="AM259" s="13" t="str">
        <f>IF(OR(AK259="",COUNTIF($AH$3:AH259,AH259)&lt;&gt;COUNTIF(AH$3:AH$100002,AH259)),"",SUMIF(AH$3:AH$100002,AH259,AK$3:AK$100002))</f>
        <v/>
      </c>
      <c r="AO259" s="13" t="str">
        <f t="shared" si="151"/>
        <v/>
      </c>
      <c r="AP259" s="13" t="str">
        <f t="shared" si="151"/>
        <v/>
      </c>
      <c r="AQ259" s="13" t="str">
        <f t="shared" si="151"/>
        <v/>
      </c>
      <c r="AR259" s="13" t="str">
        <f t="shared" ref="AR259:AV322" si="171">IF($Z259="","",IF(COUNTIF($AE259:$AF259,AR$2),AR$2,""))</f>
        <v/>
      </c>
      <c r="AS259" s="13" t="str">
        <f t="shared" si="152"/>
        <v/>
      </c>
      <c r="AT259" s="13" t="str">
        <f t="shared" si="152"/>
        <v/>
      </c>
      <c r="AU259" s="13" t="str">
        <f t="shared" si="152"/>
        <v/>
      </c>
      <c r="AV259" s="13" t="str">
        <f t="shared" si="152"/>
        <v/>
      </c>
      <c r="AW259" s="86" t="str">
        <f t="shared" ref="AW259:AW322" si="172">IF(J259="","",J259)</f>
        <v/>
      </c>
      <c r="AX259" s="59" t="str">
        <f t="shared" ref="AX259:AX322" si="173">IF(K259="","",K259)</f>
        <v/>
      </c>
      <c r="AY259" s="63" t="str">
        <f>IF(OR($BR259="",BH259=""),"",COUNT($BR$3:$BR259))</f>
        <v/>
      </c>
      <c r="AZ259" s="13" t="str">
        <f>IF(OR($BR259="",BI259=""),"",COUNT($BR$3:$BR259))</f>
        <v/>
      </c>
      <c r="BA259" s="13" t="str">
        <f>IF(OR($BR259="",BJ259=""),"",COUNT($BR$3:$BR259))</f>
        <v/>
      </c>
      <c r="BB259" s="13" t="str">
        <f>IF(OR($BR259="",BK259=""),"",COUNT($BR$3:$BR259))</f>
        <v/>
      </c>
      <c r="BC259" s="13" t="str">
        <f>IF(OR($BR259="",BL259=""),"",COUNT($BR$3:$BR259))</f>
        <v/>
      </c>
      <c r="BD259" s="13" t="str">
        <f>IF(OR($BR259="",BM259=""),"",COUNT($BR$3:$BR259))</f>
        <v/>
      </c>
      <c r="BE259" s="13" t="str">
        <f>IF(OR($BR259="",BN259=""),"",COUNT($BR$3:$BR259))</f>
        <v/>
      </c>
      <c r="BF259" s="13" t="str">
        <f>IF(OR($BR259="",BO259=""),"",COUNT($BR$3:$BR259))</f>
        <v/>
      </c>
      <c r="BG259" s="66" t="str">
        <f>IF(Z259="","",COUNT($Z$3:Z259))</f>
        <v/>
      </c>
      <c r="BH259" s="13" t="str">
        <f>IF(AO259="","",IF(AO259=BH$2,(SUMIF($BV$3:$BV259,BH$2,$BW$3:$BW259)-SUMIF($BX$3:$BX259,BH$2,$BY$3:$BY259))*AO$1,""))</f>
        <v/>
      </c>
      <c r="BI259" s="13" t="str">
        <f>IF(AP259="","",IF(AP259=BI$2,(SUMIF($BV$3:$BV259,BI$2,$BW$3:$BW259)-SUMIF($BX$3:$BX259,BI$2,$BY$3:$BY259))*AP$1,""))</f>
        <v/>
      </c>
      <c r="BJ259" s="13" t="str">
        <f>IF(AQ259="","",IF(AQ259=BJ$2,(SUMIF($BV$3:$BV259,BJ$2,$BW$3:$BW259)-SUMIF($BX$3:$BX259,BJ$2,$BY$3:$BY259))*AQ$1,""))</f>
        <v/>
      </c>
      <c r="BK259" s="13" t="str">
        <f>IF(AR259="","",IF(AR259=BK$2,(SUMIF($BV$3:$BV259,BK$2,$BW$3:$BW259)-SUMIF($BX$3:$BX259,BK$2,$BY$3:$BY259))*AR$1,""))</f>
        <v/>
      </c>
      <c r="BL259" s="13" t="str">
        <f>IF(AS259="","",IF(AS259=BL$2,(SUMIF($BV$3:$BV259,BL$2,$BW$3:$BW259)-SUMIF($BX$3:$BX259,BL$2,$BY$3:$BY259))*AS$1,""))</f>
        <v/>
      </c>
      <c r="BM259" s="13" t="str">
        <f>IF(AT259="","",IF(AT259=BM$2,(SUMIF($BV$3:$BV259,BM$2,$BW$3:$BW259)-SUMIF($BX$3:$BX259,BM$2,$BY$3:$BY259))*AT$1,""))</f>
        <v/>
      </c>
      <c r="BN259" s="13" t="str">
        <f>IF(AU259="","",IF(AU259=BN$2,(SUMIF($BV$3:$BV259,BN$2,$BW$3:$BW259)-SUMIF($BX$3:$BX259,BN$2,$BY$3:$BY259))*AU$1,""))</f>
        <v/>
      </c>
      <c r="BO259" s="13" t="str">
        <f>IF(AV259="","",IF(AV259=BO$2,(SUMIF($BV$3:$BV259,BO$2,$BW$3:$BW259)-SUMIF($BX$3:$BX259,BO$2,$BY$3:$BY259))*AV$1,""))</f>
        <v/>
      </c>
      <c r="BP259" s="152"/>
      <c r="BQ259" s="13" t="str">
        <f t="shared" si="153"/>
        <v/>
      </c>
      <c r="BR259" s="75" t="str">
        <f t="shared" ref="BR259:BR322" si="174">IF(Z259="","",Z259)</f>
        <v/>
      </c>
      <c r="BS259" s="33" t="str">
        <f t="shared" ref="BS259:BS322" si="175">IF(Z259="","",W259)</f>
        <v/>
      </c>
      <c r="BT259" s="42" t="str">
        <f t="shared" ref="BT259:BT322" si="176">IF(Z259="","",X259)</f>
        <v/>
      </c>
      <c r="BU259" s="38" t="str">
        <f t="shared" ref="BU259:BU322" si="177">IF(Z259="","",Y259)</f>
        <v/>
      </c>
      <c r="BV259" s="30" t="str">
        <f t="shared" si="160"/>
        <v/>
      </c>
      <c r="BW259" s="36" t="str">
        <f t="shared" si="161"/>
        <v/>
      </c>
      <c r="BX259" s="36" t="str">
        <f t="shared" si="162"/>
        <v/>
      </c>
      <c r="BY259" s="45" t="str">
        <f t="shared" si="163"/>
        <v/>
      </c>
      <c r="BZ259" s="12" t="str">
        <f t="shared" ref="BZ259:BZ322" si="178">IF(H259="","",H259&amp;IF(I259="",""," ("&amp;I259&amp;")"))</f>
        <v/>
      </c>
      <c r="CA259" s="47" t="str">
        <f t="shared" ref="CA259:CA322" si="179">IF(AE259="","",AE259)</f>
        <v/>
      </c>
      <c r="CB259" s="32" t="str">
        <f t="shared" ref="CB259:CB322" si="180">IF(AF259="","",AF259)</f>
        <v/>
      </c>
      <c r="CC259" s="32" t="str">
        <f t="shared" ref="CC259:CC322" si="181">IF(J259="","",J259)</f>
        <v/>
      </c>
      <c r="CD259" s="32" t="str">
        <f t="shared" ref="CD259:CD322" si="182">IF(K259="","",K259)</f>
        <v/>
      </c>
      <c r="CE259" s="48"/>
      <c r="CF259" s="32" t="str">
        <f t="shared" si="154"/>
        <v/>
      </c>
      <c r="CG259" s="32" t="str">
        <f t="shared" si="155"/>
        <v/>
      </c>
      <c r="CH259" s="48"/>
    </row>
    <row r="260" spans="2:86" ht="30" customHeight="1" x14ac:dyDescent="0.2">
      <c r="B260" s="155"/>
      <c r="C260" s="117"/>
      <c r="D260" s="53"/>
      <c r="E260" s="68"/>
      <c r="F260" s="54"/>
      <c r="G260" s="54"/>
      <c r="H260" s="55"/>
      <c r="I260" s="71"/>
      <c r="J260" s="73"/>
      <c r="K260" s="56"/>
      <c r="L260" s="76" t="str">
        <f t="shared" si="158"/>
        <v/>
      </c>
      <c r="M260" s="77" t="str">
        <f t="shared" ref="M260:M323" si="183">IF(AF260="","",AF260)</f>
        <v/>
      </c>
      <c r="N260" s="130" t="str">
        <f t="shared" ref="N260:N323" si="184">IFERROR(INDEX($BH$3:$BO$100002,MATCH($BG260,$BG$3:$BG$100002,0),MATCH(N$1,$BH$2:$BO$2,0)),"")</f>
        <v/>
      </c>
      <c r="O260" s="131" t="str">
        <f t="shared" si="168"/>
        <v/>
      </c>
      <c r="P260" s="131" t="str">
        <f t="shared" si="168"/>
        <v/>
      </c>
      <c r="Q260" s="131" t="str">
        <f t="shared" si="168"/>
        <v/>
      </c>
      <c r="R260" s="131" t="str">
        <f t="shared" si="168"/>
        <v/>
      </c>
      <c r="S260" s="131" t="str">
        <f t="shared" si="168"/>
        <v/>
      </c>
      <c r="T260" s="131" t="str">
        <f t="shared" si="168"/>
        <v/>
      </c>
      <c r="U260" s="131" t="str">
        <f t="shared" si="168"/>
        <v/>
      </c>
      <c r="V260" s="14"/>
      <c r="W260" s="17" t="str">
        <f>IF(C260="",IF(OR(AND($H260&lt;&gt;"",C260=""),AND($F259=$F260,$AK260&lt;&gt;""),COUNTA($H$3:$H$100002)&gt;COUNTA($H$3:$H260),$AE260&lt;&gt;""),W259,""),C260)</f>
        <v/>
      </c>
      <c r="X260" s="17" t="str">
        <f>IF(D260="",IF(OR(AND($H260&lt;&gt;"",D260=""),AND($F259=$F260,$AK260&lt;&gt;""),COUNTA($H$3:$H$100002)&gt;COUNTA($H$3:$H260),$AE260&lt;&gt;""),X259,""),D260)</f>
        <v/>
      </c>
      <c r="Y260" s="17" t="str">
        <f>IF(E260="",IF(OR(AND($H260&lt;&gt;"",E260=""),AND($F259=$F260,$AK260&lt;&gt;""),COUNTA($H$3:$H$100002)&gt;COUNTA($H$3:$H260),$AE260&lt;&gt;""),Y259,""),E260)</f>
        <v/>
      </c>
      <c r="Z260" s="27" t="str">
        <f t="shared" si="165"/>
        <v/>
      </c>
      <c r="AA260" s="2" t="str">
        <f>IF(F260="","",COUNTA($F$3:F260))</f>
        <v/>
      </c>
      <c r="AB260" s="3" t="str">
        <f>IF(F260="","",IFERROR(IF(F260&lt;&gt;"",IFERROR(INDEX(設定!$C$3:$C$303,MATCH(F260,設定!$C$3:$C$303,0),0),INDEX(設定!$C$3:$C$303,MATCH("*"&amp;F260&amp;"*",設定!$C$3:$C$303,0),0)),""),"エラー"))</f>
        <v/>
      </c>
      <c r="AC260" s="2" t="str">
        <f>IF(G260="","",COUNTA($G$3:G260))</f>
        <v/>
      </c>
      <c r="AD260" s="3" t="str">
        <f>IF(G260="","",IFERROR(IF(G260&lt;&gt;"",IFERROR(INDEX(設定!$C$3:$C$303,MATCH(G260,設定!$C$3:$C$303,0),0),INDEX(設定!$C$3:$C$303,MATCH("*"&amp;G260&amp;"*",設定!$C$3:$C$303,0),0)),""),"エラー"))</f>
        <v/>
      </c>
      <c r="AE260" s="3" t="str">
        <f>IFERROR(IF(AB260="",IF(AND(H260&lt;&gt;"",F260=""),INDEX(AB$3:AB260,MATCH(MAX(AA$3:AA260),AA$3:AA260,0),0),""),AB260),"")</f>
        <v/>
      </c>
      <c r="AF260" s="3" t="str">
        <f>IFERROR(IF(AD260="",IF(AND(H260&lt;&gt;"",G260=""),INDEX(AD$3:AD260,MATCH(MAX(AC$3:AC260),AC$3:AC260,0),0),""),AD260),"")</f>
        <v/>
      </c>
      <c r="AG260" s="2" t="str">
        <f>IF(AH260="","",IF(OR(AH260=AH259,AH260=AH261),IF(AND(E260="",AB260="",AG259&lt;&gt;""),MAX($AG$3:AG259),MAX($AG$3:AG259)+1),IF(AH259=AH260,AG259,MAX($AG$3:AG259)+1)))</f>
        <v/>
      </c>
      <c r="AH260" s="12" t="str">
        <f t="shared" ref="AH260:AH323" si="185">IF(AE260="","",Z260&amp;"@"&amp;AE260&amp;"@"&amp;AF260)</f>
        <v/>
      </c>
      <c r="AI260" s="12" t="str">
        <f t="shared" si="159"/>
        <v/>
      </c>
      <c r="AJ260" s="13" t="str">
        <f t="shared" si="169"/>
        <v/>
      </c>
      <c r="AK260" s="13" t="str">
        <f t="shared" si="170"/>
        <v/>
      </c>
      <c r="AL260" s="13" t="str">
        <f>IF(OR(AJ260="",COUNTIF($AH$3:AH260,AH260)&lt;&gt;COUNTIF(AH$3:AH$100002,AH260)),"",SUMIF(AH$3:AH$100002,AH260,AJ$3:AJ$100002))</f>
        <v/>
      </c>
      <c r="AM260" s="13" t="str">
        <f>IF(OR(AK260="",COUNTIF($AH$3:AH260,AH260)&lt;&gt;COUNTIF(AH$3:AH$100002,AH260)),"",SUMIF(AH$3:AH$100002,AH260,AK$3:AK$100002))</f>
        <v/>
      </c>
      <c r="AO260" s="13" t="str">
        <f t="shared" ref="AO260:AU323" si="186">IF($Z260="","",IF(COUNTIF($AE260:$AF260,AO$2),AO$2,""))</f>
        <v/>
      </c>
      <c r="AP260" s="13" t="str">
        <f t="shared" si="186"/>
        <v/>
      </c>
      <c r="AQ260" s="13" t="str">
        <f t="shared" si="186"/>
        <v/>
      </c>
      <c r="AR260" s="13" t="str">
        <f t="shared" si="171"/>
        <v/>
      </c>
      <c r="AS260" s="13" t="str">
        <f t="shared" si="171"/>
        <v/>
      </c>
      <c r="AT260" s="13" t="str">
        <f t="shared" si="171"/>
        <v/>
      </c>
      <c r="AU260" s="13" t="str">
        <f t="shared" si="171"/>
        <v/>
      </c>
      <c r="AV260" s="13" t="str">
        <f t="shared" si="171"/>
        <v/>
      </c>
      <c r="AW260" s="86" t="str">
        <f t="shared" si="172"/>
        <v/>
      </c>
      <c r="AX260" s="59" t="str">
        <f t="shared" si="173"/>
        <v/>
      </c>
      <c r="AY260" s="63" t="str">
        <f>IF(OR($BR260="",BH260=""),"",COUNT($BR$3:$BR260))</f>
        <v/>
      </c>
      <c r="AZ260" s="13" t="str">
        <f>IF(OR($BR260="",BI260=""),"",COUNT($BR$3:$BR260))</f>
        <v/>
      </c>
      <c r="BA260" s="13" t="str">
        <f>IF(OR($BR260="",BJ260=""),"",COUNT($BR$3:$BR260))</f>
        <v/>
      </c>
      <c r="BB260" s="13" t="str">
        <f>IF(OR($BR260="",BK260=""),"",COUNT($BR$3:$BR260))</f>
        <v/>
      </c>
      <c r="BC260" s="13" t="str">
        <f>IF(OR($BR260="",BL260=""),"",COUNT($BR$3:$BR260))</f>
        <v/>
      </c>
      <c r="BD260" s="13" t="str">
        <f>IF(OR($BR260="",BM260=""),"",COUNT($BR$3:$BR260))</f>
        <v/>
      </c>
      <c r="BE260" s="13" t="str">
        <f>IF(OR($BR260="",BN260=""),"",COUNT($BR$3:$BR260))</f>
        <v/>
      </c>
      <c r="BF260" s="13" t="str">
        <f>IF(OR($BR260="",BO260=""),"",COUNT($BR$3:$BR260))</f>
        <v/>
      </c>
      <c r="BG260" s="66" t="str">
        <f>IF(Z260="","",COUNT($Z$3:Z260))</f>
        <v/>
      </c>
      <c r="BH260" s="13" t="str">
        <f>IF(AO260="","",IF(AO260=BH$2,(SUMIF($BV$3:$BV260,BH$2,$BW$3:$BW260)-SUMIF($BX$3:$BX260,BH$2,$BY$3:$BY260))*AO$1,""))</f>
        <v/>
      </c>
      <c r="BI260" s="13" t="str">
        <f>IF(AP260="","",IF(AP260=BI$2,(SUMIF($BV$3:$BV260,BI$2,$BW$3:$BW260)-SUMIF($BX$3:$BX260,BI$2,$BY$3:$BY260))*AP$1,""))</f>
        <v/>
      </c>
      <c r="BJ260" s="13" t="str">
        <f>IF(AQ260="","",IF(AQ260=BJ$2,(SUMIF($BV$3:$BV260,BJ$2,$BW$3:$BW260)-SUMIF($BX$3:$BX260,BJ$2,$BY$3:$BY260))*AQ$1,""))</f>
        <v/>
      </c>
      <c r="BK260" s="13" t="str">
        <f>IF(AR260="","",IF(AR260=BK$2,(SUMIF($BV$3:$BV260,BK$2,$BW$3:$BW260)-SUMIF($BX$3:$BX260,BK$2,$BY$3:$BY260))*AR$1,""))</f>
        <v/>
      </c>
      <c r="BL260" s="13" t="str">
        <f>IF(AS260="","",IF(AS260=BL$2,(SUMIF($BV$3:$BV260,BL$2,$BW$3:$BW260)-SUMIF($BX$3:$BX260,BL$2,$BY$3:$BY260))*AS$1,""))</f>
        <v/>
      </c>
      <c r="BM260" s="13" t="str">
        <f>IF(AT260="","",IF(AT260=BM$2,(SUMIF($BV$3:$BV260,BM$2,$BW$3:$BW260)-SUMIF($BX$3:$BX260,BM$2,$BY$3:$BY260))*AT$1,""))</f>
        <v/>
      </c>
      <c r="BN260" s="13" t="str">
        <f>IF(AU260="","",IF(AU260=BN$2,(SUMIF($BV$3:$BV260,BN$2,$BW$3:$BW260)-SUMIF($BX$3:$BX260,BN$2,$BY$3:$BY260))*AU$1,""))</f>
        <v/>
      </c>
      <c r="BO260" s="13" t="str">
        <f>IF(AV260="","",IF(AV260=BO$2,(SUMIF($BV$3:$BV260,BO$2,$BW$3:$BW260)-SUMIF($BX$3:$BX260,BO$2,$BY$3:$BY260))*AV$1,""))</f>
        <v/>
      </c>
      <c r="BP260" s="152"/>
      <c r="BQ260" s="13" t="str">
        <f t="shared" ref="BQ260:BQ323" si="187">IF(B260="","",IF(ISNUMBER(B260),B260,""))</f>
        <v/>
      </c>
      <c r="BR260" s="75" t="str">
        <f t="shared" si="174"/>
        <v/>
      </c>
      <c r="BS260" s="33" t="str">
        <f t="shared" si="175"/>
        <v/>
      </c>
      <c r="BT260" s="42" t="str">
        <f t="shared" si="176"/>
        <v/>
      </c>
      <c r="BU260" s="38" t="str">
        <f t="shared" si="177"/>
        <v/>
      </c>
      <c r="BV260" s="30" t="str">
        <f t="shared" si="160"/>
        <v/>
      </c>
      <c r="BW260" s="36" t="str">
        <f t="shared" si="161"/>
        <v/>
      </c>
      <c r="BX260" s="36" t="str">
        <f t="shared" si="162"/>
        <v/>
      </c>
      <c r="BY260" s="45" t="str">
        <f t="shared" si="163"/>
        <v/>
      </c>
      <c r="BZ260" s="12" t="str">
        <f t="shared" si="178"/>
        <v/>
      </c>
      <c r="CA260" s="47" t="str">
        <f t="shared" si="179"/>
        <v/>
      </c>
      <c r="CB260" s="32" t="str">
        <f t="shared" si="180"/>
        <v/>
      </c>
      <c r="CC260" s="32" t="str">
        <f t="shared" si="181"/>
        <v/>
      </c>
      <c r="CD260" s="32" t="str">
        <f t="shared" si="182"/>
        <v/>
      </c>
      <c r="CE260" s="48"/>
      <c r="CF260" s="32" t="str">
        <f t="shared" ref="CF260:CF323" si="188">IF(AND(ISNUMBER(B260),CG260&lt;&gt;""),B260,"")</f>
        <v/>
      </c>
      <c r="CG260" s="32" t="str">
        <f t="shared" ref="CG260:CG323" si="189">IF(AE260="","",AE260&amp;"@"&amp;AF260)</f>
        <v/>
      </c>
      <c r="CH260" s="48"/>
    </row>
    <row r="261" spans="2:86" ht="30" customHeight="1" x14ac:dyDescent="0.2">
      <c r="B261" s="155"/>
      <c r="C261" s="117"/>
      <c r="D261" s="53"/>
      <c r="E261" s="68"/>
      <c r="F261" s="54"/>
      <c r="G261" s="54"/>
      <c r="H261" s="55"/>
      <c r="I261" s="71"/>
      <c r="J261" s="73"/>
      <c r="K261" s="56"/>
      <c r="L261" s="76" t="str">
        <f t="shared" si="158"/>
        <v/>
      </c>
      <c r="M261" s="77" t="str">
        <f t="shared" si="183"/>
        <v/>
      </c>
      <c r="N261" s="130" t="str">
        <f t="shared" si="184"/>
        <v/>
      </c>
      <c r="O261" s="131" t="str">
        <f t="shared" si="168"/>
        <v/>
      </c>
      <c r="P261" s="131" t="str">
        <f t="shared" si="168"/>
        <v/>
      </c>
      <c r="Q261" s="131" t="str">
        <f t="shared" si="168"/>
        <v/>
      </c>
      <c r="R261" s="131" t="str">
        <f t="shared" si="168"/>
        <v/>
      </c>
      <c r="S261" s="131" t="str">
        <f t="shared" si="168"/>
        <v/>
      </c>
      <c r="T261" s="131" t="str">
        <f t="shared" si="168"/>
        <v/>
      </c>
      <c r="U261" s="131" t="str">
        <f t="shared" si="168"/>
        <v/>
      </c>
      <c r="V261" s="14"/>
      <c r="W261" s="17" t="str">
        <f>IF(C261="",IF(OR(AND($H261&lt;&gt;"",C261=""),AND($F260=$F261,$AK261&lt;&gt;""),COUNTA($H$3:$H$100002)&gt;COUNTA($H$3:$H261),$AE261&lt;&gt;""),W260,""),C261)</f>
        <v/>
      </c>
      <c r="X261" s="17" t="str">
        <f>IF(D261="",IF(OR(AND($H261&lt;&gt;"",D261=""),AND($F260=$F261,$AK261&lt;&gt;""),COUNTA($H$3:$H$100002)&gt;COUNTA($H$3:$H261),$AE261&lt;&gt;""),X260,""),D261)</f>
        <v/>
      </c>
      <c r="Y261" s="17" t="str">
        <f>IF(E261="",IF(OR(AND($H261&lt;&gt;"",E261=""),AND($F260=$F261,$AK261&lt;&gt;""),COUNTA($H$3:$H$100002)&gt;COUNTA($H$3:$H261),$AE261&lt;&gt;""),Y260,""),E261)</f>
        <v/>
      </c>
      <c r="Z261" s="27" t="str">
        <f t="shared" si="165"/>
        <v/>
      </c>
      <c r="AA261" s="2" t="str">
        <f>IF(F261="","",COUNTA($F$3:F261))</f>
        <v/>
      </c>
      <c r="AB261" s="3" t="str">
        <f>IF(F261="","",IFERROR(IF(F261&lt;&gt;"",IFERROR(INDEX(設定!$C$3:$C$303,MATCH(F261,設定!$C$3:$C$303,0),0),INDEX(設定!$C$3:$C$303,MATCH("*"&amp;F261&amp;"*",設定!$C$3:$C$303,0),0)),""),"エラー"))</f>
        <v/>
      </c>
      <c r="AC261" s="2" t="str">
        <f>IF(G261="","",COUNTA($G$3:G261))</f>
        <v/>
      </c>
      <c r="AD261" s="3" t="str">
        <f>IF(G261="","",IFERROR(IF(G261&lt;&gt;"",IFERROR(INDEX(設定!$C$3:$C$303,MATCH(G261,設定!$C$3:$C$303,0),0),INDEX(設定!$C$3:$C$303,MATCH("*"&amp;G261&amp;"*",設定!$C$3:$C$303,0),0)),""),"エラー"))</f>
        <v/>
      </c>
      <c r="AE261" s="3" t="str">
        <f>IFERROR(IF(AB261="",IF(AND(H261&lt;&gt;"",F261=""),INDEX(AB$3:AB261,MATCH(MAX(AA$3:AA261),AA$3:AA261,0),0),""),AB261),"")</f>
        <v/>
      </c>
      <c r="AF261" s="3" t="str">
        <f>IFERROR(IF(AD261="",IF(AND(H261&lt;&gt;"",G261=""),INDEX(AD$3:AD261,MATCH(MAX(AC$3:AC261),AC$3:AC261,0),0),""),AD261),"")</f>
        <v/>
      </c>
      <c r="AG261" s="2" t="str">
        <f>IF(AH261="","",IF(OR(AH261=AH260,AH261=AH262),IF(AND(E261="",AB261="",AG260&lt;&gt;""),MAX($AG$3:AG260),MAX($AG$3:AG260)+1),IF(AH260=AH261,AG260,MAX($AG$3:AG260)+1)))</f>
        <v/>
      </c>
      <c r="AH261" s="12" t="str">
        <f t="shared" si="185"/>
        <v/>
      </c>
      <c r="AI261" s="12" t="str">
        <f t="shared" si="159"/>
        <v/>
      </c>
      <c r="AJ261" s="13" t="str">
        <f t="shared" si="169"/>
        <v/>
      </c>
      <c r="AK261" s="13" t="str">
        <f t="shared" si="170"/>
        <v/>
      </c>
      <c r="AL261" s="13" t="str">
        <f>IF(OR(AJ261="",COUNTIF($AH$3:AH261,AH261)&lt;&gt;COUNTIF(AH$3:AH$100002,AH261)),"",SUMIF(AH$3:AH$100002,AH261,AJ$3:AJ$100002))</f>
        <v/>
      </c>
      <c r="AM261" s="13" t="str">
        <f>IF(OR(AK261="",COUNTIF($AH$3:AH261,AH261)&lt;&gt;COUNTIF(AH$3:AH$100002,AH261)),"",SUMIF(AH$3:AH$100002,AH261,AK$3:AK$100002))</f>
        <v/>
      </c>
      <c r="AO261" s="13" t="str">
        <f t="shared" si="186"/>
        <v/>
      </c>
      <c r="AP261" s="13" t="str">
        <f t="shared" si="186"/>
        <v/>
      </c>
      <c r="AQ261" s="13" t="str">
        <f t="shared" si="186"/>
        <v/>
      </c>
      <c r="AR261" s="13" t="str">
        <f t="shared" si="171"/>
        <v/>
      </c>
      <c r="AS261" s="13" t="str">
        <f t="shared" si="171"/>
        <v/>
      </c>
      <c r="AT261" s="13" t="str">
        <f t="shared" si="171"/>
        <v/>
      </c>
      <c r="AU261" s="13" t="str">
        <f t="shared" si="171"/>
        <v/>
      </c>
      <c r="AV261" s="13" t="str">
        <f t="shared" si="171"/>
        <v/>
      </c>
      <c r="AW261" s="86" t="str">
        <f t="shared" si="172"/>
        <v/>
      </c>
      <c r="AX261" s="59" t="str">
        <f t="shared" si="173"/>
        <v/>
      </c>
      <c r="AY261" s="63" t="str">
        <f>IF(OR($BR261="",BH261=""),"",COUNT($BR$3:$BR261))</f>
        <v/>
      </c>
      <c r="AZ261" s="13" t="str">
        <f>IF(OR($BR261="",BI261=""),"",COUNT($BR$3:$BR261))</f>
        <v/>
      </c>
      <c r="BA261" s="13" t="str">
        <f>IF(OR($BR261="",BJ261=""),"",COUNT($BR$3:$BR261))</f>
        <v/>
      </c>
      <c r="BB261" s="13" t="str">
        <f>IF(OR($BR261="",BK261=""),"",COUNT($BR$3:$BR261))</f>
        <v/>
      </c>
      <c r="BC261" s="13" t="str">
        <f>IF(OR($BR261="",BL261=""),"",COUNT($BR$3:$BR261))</f>
        <v/>
      </c>
      <c r="BD261" s="13" t="str">
        <f>IF(OR($BR261="",BM261=""),"",COUNT($BR$3:$BR261))</f>
        <v/>
      </c>
      <c r="BE261" s="13" t="str">
        <f>IF(OR($BR261="",BN261=""),"",COUNT($BR$3:$BR261))</f>
        <v/>
      </c>
      <c r="BF261" s="13" t="str">
        <f>IF(OR($BR261="",BO261=""),"",COUNT($BR$3:$BR261))</f>
        <v/>
      </c>
      <c r="BG261" s="66" t="str">
        <f>IF(Z261="","",COUNT($Z$3:Z261))</f>
        <v/>
      </c>
      <c r="BH261" s="13" t="str">
        <f>IF(AO261="","",IF(AO261=BH$2,(SUMIF($BV$3:$BV261,BH$2,$BW$3:$BW261)-SUMIF($BX$3:$BX261,BH$2,$BY$3:$BY261))*AO$1,""))</f>
        <v/>
      </c>
      <c r="BI261" s="13" t="str">
        <f>IF(AP261="","",IF(AP261=BI$2,(SUMIF($BV$3:$BV261,BI$2,$BW$3:$BW261)-SUMIF($BX$3:$BX261,BI$2,$BY$3:$BY261))*AP$1,""))</f>
        <v/>
      </c>
      <c r="BJ261" s="13" t="str">
        <f>IF(AQ261="","",IF(AQ261=BJ$2,(SUMIF($BV$3:$BV261,BJ$2,$BW$3:$BW261)-SUMIF($BX$3:$BX261,BJ$2,$BY$3:$BY261))*AQ$1,""))</f>
        <v/>
      </c>
      <c r="BK261" s="13" t="str">
        <f>IF(AR261="","",IF(AR261=BK$2,(SUMIF($BV$3:$BV261,BK$2,$BW$3:$BW261)-SUMIF($BX$3:$BX261,BK$2,$BY$3:$BY261))*AR$1,""))</f>
        <v/>
      </c>
      <c r="BL261" s="13" t="str">
        <f>IF(AS261="","",IF(AS261=BL$2,(SUMIF($BV$3:$BV261,BL$2,$BW$3:$BW261)-SUMIF($BX$3:$BX261,BL$2,$BY$3:$BY261))*AS$1,""))</f>
        <v/>
      </c>
      <c r="BM261" s="13" t="str">
        <f>IF(AT261="","",IF(AT261=BM$2,(SUMIF($BV$3:$BV261,BM$2,$BW$3:$BW261)-SUMIF($BX$3:$BX261,BM$2,$BY$3:$BY261))*AT$1,""))</f>
        <v/>
      </c>
      <c r="BN261" s="13" t="str">
        <f>IF(AU261="","",IF(AU261=BN$2,(SUMIF($BV$3:$BV261,BN$2,$BW$3:$BW261)-SUMIF($BX$3:$BX261,BN$2,$BY$3:$BY261))*AU$1,""))</f>
        <v/>
      </c>
      <c r="BO261" s="13" t="str">
        <f>IF(AV261="","",IF(AV261=BO$2,(SUMIF($BV$3:$BV261,BO$2,$BW$3:$BW261)-SUMIF($BX$3:$BX261,BO$2,$BY$3:$BY261))*AV$1,""))</f>
        <v/>
      </c>
      <c r="BP261" s="152"/>
      <c r="BQ261" s="13" t="str">
        <f t="shared" si="187"/>
        <v/>
      </c>
      <c r="BR261" s="75" t="str">
        <f t="shared" si="174"/>
        <v/>
      </c>
      <c r="BS261" s="33" t="str">
        <f t="shared" si="175"/>
        <v/>
      </c>
      <c r="BT261" s="42" t="str">
        <f t="shared" si="176"/>
        <v/>
      </c>
      <c r="BU261" s="38" t="str">
        <f t="shared" si="177"/>
        <v/>
      </c>
      <c r="BV261" s="30" t="str">
        <f t="shared" si="160"/>
        <v/>
      </c>
      <c r="BW261" s="36" t="str">
        <f t="shared" si="161"/>
        <v/>
      </c>
      <c r="BX261" s="36" t="str">
        <f t="shared" si="162"/>
        <v/>
      </c>
      <c r="BY261" s="45" t="str">
        <f t="shared" si="163"/>
        <v/>
      </c>
      <c r="BZ261" s="12" t="str">
        <f t="shared" si="178"/>
        <v/>
      </c>
      <c r="CA261" s="47" t="str">
        <f t="shared" si="179"/>
        <v/>
      </c>
      <c r="CB261" s="32" t="str">
        <f t="shared" si="180"/>
        <v/>
      </c>
      <c r="CC261" s="32" t="str">
        <f t="shared" si="181"/>
        <v/>
      </c>
      <c r="CD261" s="32" t="str">
        <f t="shared" si="182"/>
        <v/>
      </c>
      <c r="CE261" s="48"/>
      <c r="CF261" s="32" t="str">
        <f t="shared" si="188"/>
        <v/>
      </c>
      <c r="CG261" s="32" t="str">
        <f t="shared" si="189"/>
        <v/>
      </c>
      <c r="CH261" s="48"/>
    </row>
    <row r="262" spans="2:86" ht="30" customHeight="1" x14ac:dyDescent="0.2">
      <c r="B262" s="155"/>
      <c r="C262" s="117"/>
      <c r="D262" s="53"/>
      <c r="E262" s="68"/>
      <c r="F262" s="54"/>
      <c r="G262" s="54"/>
      <c r="H262" s="55"/>
      <c r="I262" s="71"/>
      <c r="J262" s="73"/>
      <c r="K262" s="56"/>
      <c r="L262" s="76" t="str">
        <f t="shared" si="158"/>
        <v/>
      </c>
      <c r="M262" s="77" t="str">
        <f t="shared" si="183"/>
        <v/>
      </c>
      <c r="N262" s="130" t="str">
        <f t="shared" si="184"/>
        <v/>
      </c>
      <c r="O262" s="131" t="str">
        <f t="shared" si="168"/>
        <v/>
      </c>
      <c r="P262" s="131" t="str">
        <f t="shared" si="168"/>
        <v/>
      </c>
      <c r="Q262" s="131" t="str">
        <f t="shared" si="168"/>
        <v/>
      </c>
      <c r="R262" s="131" t="str">
        <f t="shared" si="168"/>
        <v/>
      </c>
      <c r="S262" s="131" t="str">
        <f t="shared" si="168"/>
        <v/>
      </c>
      <c r="T262" s="131" t="str">
        <f t="shared" si="168"/>
        <v/>
      </c>
      <c r="U262" s="131" t="str">
        <f t="shared" si="168"/>
        <v/>
      </c>
      <c r="V262" s="14"/>
      <c r="W262" s="17" t="str">
        <f>IF(C262="",IF(OR(AND($H262&lt;&gt;"",C262=""),AND($F261=$F262,$AK262&lt;&gt;""),COUNTA($H$3:$H$100002)&gt;COUNTA($H$3:$H262),$AE262&lt;&gt;""),W261,""),C262)</f>
        <v/>
      </c>
      <c r="X262" s="17" t="str">
        <f>IF(D262="",IF(OR(AND($H262&lt;&gt;"",D262=""),AND($F261=$F262,$AK262&lt;&gt;""),COUNTA($H$3:$H$100002)&gt;COUNTA($H$3:$H262),$AE262&lt;&gt;""),X261,""),D262)</f>
        <v/>
      </c>
      <c r="Y262" s="17" t="str">
        <f>IF(E262="",IF(OR(AND($H262&lt;&gt;"",E262=""),AND($F261=$F262,$AK262&lt;&gt;""),COUNTA($H$3:$H$100002)&gt;COUNTA($H$3:$H262),$AE262&lt;&gt;""),Y261,""),E262)</f>
        <v/>
      </c>
      <c r="Z262" s="27" t="str">
        <f t="shared" si="165"/>
        <v/>
      </c>
      <c r="AA262" s="2" t="str">
        <f>IF(F262="","",COUNTA($F$3:F262))</f>
        <v/>
      </c>
      <c r="AB262" s="3" t="str">
        <f>IF(F262="","",IFERROR(IF(F262&lt;&gt;"",IFERROR(INDEX(設定!$C$3:$C$303,MATCH(F262,設定!$C$3:$C$303,0),0),INDEX(設定!$C$3:$C$303,MATCH("*"&amp;F262&amp;"*",設定!$C$3:$C$303,0),0)),""),"エラー"))</f>
        <v/>
      </c>
      <c r="AC262" s="2" t="str">
        <f>IF(G262="","",COUNTA($G$3:G262))</f>
        <v/>
      </c>
      <c r="AD262" s="3" t="str">
        <f>IF(G262="","",IFERROR(IF(G262&lt;&gt;"",IFERROR(INDEX(設定!$C$3:$C$303,MATCH(G262,設定!$C$3:$C$303,0),0),INDEX(設定!$C$3:$C$303,MATCH("*"&amp;G262&amp;"*",設定!$C$3:$C$303,0),0)),""),"エラー"))</f>
        <v/>
      </c>
      <c r="AE262" s="3" t="str">
        <f>IFERROR(IF(AB262="",IF(AND(H262&lt;&gt;"",F262=""),INDEX(AB$3:AB262,MATCH(MAX(AA$3:AA262),AA$3:AA262,0),0),""),AB262),"")</f>
        <v/>
      </c>
      <c r="AF262" s="3" t="str">
        <f>IFERROR(IF(AD262="",IF(AND(H262&lt;&gt;"",G262=""),INDEX(AD$3:AD262,MATCH(MAX(AC$3:AC262),AC$3:AC262,0),0),""),AD262),"")</f>
        <v/>
      </c>
      <c r="AG262" s="2" t="str">
        <f>IF(AH262="","",IF(OR(AH262=AH261,AH262=AH263),IF(AND(E262="",AB262="",AG261&lt;&gt;""),MAX($AG$3:AG261),MAX($AG$3:AG261)+1),IF(AH261=AH262,AG261,MAX($AG$3:AG261)+1)))</f>
        <v/>
      </c>
      <c r="AH262" s="12" t="str">
        <f t="shared" si="185"/>
        <v/>
      </c>
      <c r="AI262" s="12" t="str">
        <f t="shared" si="159"/>
        <v/>
      </c>
      <c r="AJ262" s="13" t="str">
        <f t="shared" si="169"/>
        <v/>
      </c>
      <c r="AK262" s="13" t="str">
        <f t="shared" si="170"/>
        <v/>
      </c>
      <c r="AL262" s="13" t="str">
        <f>IF(OR(AJ262="",COUNTIF($AH$3:AH262,AH262)&lt;&gt;COUNTIF(AH$3:AH$100002,AH262)),"",SUMIF(AH$3:AH$100002,AH262,AJ$3:AJ$100002))</f>
        <v/>
      </c>
      <c r="AM262" s="13" t="str">
        <f>IF(OR(AK262="",COUNTIF($AH$3:AH262,AH262)&lt;&gt;COUNTIF(AH$3:AH$100002,AH262)),"",SUMIF(AH$3:AH$100002,AH262,AK$3:AK$100002))</f>
        <v/>
      </c>
      <c r="AO262" s="13" t="str">
        <f t="shared" si="186"/>
        <v/>
      </c>
      <c r="AP262" s="13" t="str">
        <f t="shared" si="186"/>
        <v/>
      </c>
      <c r="AQ262" s="13" t="str">
        <f t="shared" si="186"/>
        <v/>
      </c>
      <c r="AR262" s="13" t="str">
        <f t="shared" si="171"/>
        <v/>
      </c>
      <c r="AS262" s="13" t="str">
        <f t="shared" si="171"/>
        <v/>
      </c>
      <c r="AT262" s="13" t="str">
        <f t="shared" si="171"/>
        <v/>
      </c>
      <c r="AU262" s="13" t="str">
        <f t="shared" si="171"/>
        <v/>
      </c>
      <c r="AV262" s="13" t="str">
        <f t="shared" ref="AV262:AV325" si="190">IF($Z262="","",IF(COUNTIF($AE262:$AF262,AV$2),AV$2,""))</f>
        <v/>
      </c>
      <c r="AW262" s="86" t="str">
        <f t="shared" si="172"/>
        <v/>
      </c>
      <c r="AX262" s="59" t="str">
        <f t="shared" si="173"/>
        <v/>
      </c>
      <c r="AY262" s="63" t="str">
        <f>IF(OR($BR262="",BH262=""),"",COUNT($BR$3:$BR262))</f>
        <v/>
      </c>
      <c r="AZ262" s="13" t="str">
        <f>IF(OR($BR262="",BI262=""),"",COUNT($BR$3:$BR262))</f>
        <v/>
      </c>
      <c r="BA262" s="13" t="str">
        <f>IF(OR($BR262="",BJ262=""),"",COUNT($BR$3:$BR262))</f>
        <v/>
      </c>
      <c r="BB262" s="13" t="str">
        <f>IF(OR($BR262="",BK262=""),"",COUNT($BR$3:$BR262))</f>
        <v/>
      </c>
      <c r="BC262" s="13" t="str">
        <f>IF(OR($BR262="",BL262=""),"",COUNT($BR$3:$BR262))</f>
        <v/>
      </c>
      <c r="BD262" s="13" t="str">
        <f>IF(OR($BR262="",BM262=""),"",COUNT($BR$3:$BR262))</f>
        <v/>
      </c>
      <c r="BE262" s="13" t="str">
        <f>IF(OR($BR262="",BN262=""),"",COUNT($BR$3:$BR262))</f>
        <v/>
      </c>
      <c r="BF262" s="13" t="str">
        <f>IF(OR($BR262="",BO262=""),"",COUNT($BR$3:$BR262))</f>
        <v/>
      </c>
      <c r="BG262" s="66" t="str">
        <f>IF(Z262="","",COUNT($Z$3:Z262))</f>
        <v/>
      </c>
      <c r="BH262" s="13" t="str">
        <f>IF(AO262="","",IF(AO262=BH$2,(SUMIF($BV$3:$BV262,BH$2,$BW$3:$BW262)-SUMIF($BX$3:$BX262,BH$2,$BY$3:$BY262))*AO$1,""))</f>
        <v/>
      </c>
      <c r="BI262" s="13" t="str">
        <f>IF(AP262="","",IF(AP262=BI$2,(SUMIF($BV$3:$BV262,BI$2,$BW$3:$BW262)-SUMIF($BX$3:$BX262,BI$2,$BY$3:$BY262))*AP$1,""))</f>
        <v/>
      </c>
      <c r="BJ262" s="13" t="str">
        <f>IF(AQ262="","",IF(AQ262=BJ$2,(SUMIF($BV$3:$BV262,BJ$2,$BW$3:$BW262)-SUMIF($BX$3:$BX262,BJ$2,$BY$3:$BY262))*AQ$1,""))</f>
        <v/>
      </c>
      <c r="BK262" s="13" t="str">
        <f>IF(AR262="","",IF(AR262=BK$2,(SUMIF($BV$3:$BV262,BK$2,$BW$3:$BW262)-SUMIF($BX$3:$BX262,BK$2,$BY$3:$BY262))*AR$1,""))</f>
        <v/>
      </c>
      <c r="BL262" s="13" t="str">
        <f>IF(AS262="","",IF(AS262=BL$2,(SUMIF($BV$3:$BV262,BL$2,$BW$3:$BW262)-SUMIF($BX$3:$BX262,BL$2,$BY$3:$BY262))*AS$1,""))</f>
        <v/>
      </c>
      <c r="BM262" s="13" t="str">
        <f>IF(AT262="","",IF(AT262=BM$2,(SUMIF($BV$3:$BV262,BM$2,$BW$3:$BW262)-SUMIF($BX$3:$BX262,BM$2,$BY$3:$BY262))*AT$1,""))</f>
        <v/>
      </c>
      <c r="BN262" s="13" t="str">
        <f>IF(AU262="","",IF(AU262=BN$2,(SUMIF($BV$3:$BV262,BN$2,$BW$3:$BW262)-SUMIF($BX$3:$BX262,BN$2,$BY$3:$BY262))*AU$1,""))</f>
        <v/>
      </c>
      <c r="BO262" s="13" t="str">
        <f>IF(AV262="","",IF(AV262=BO$2,(SUMIF($BV$3:$BV262,BO$2,$BW$3:$BW262)-SUMIF($BX$3:$BX262,BO$2,$BY$3:$BY262))*AV$1,""))</f>
        <v/>
      </c>
      <c r="BP262" s="152"/>
      <c r="BQ262" s="13" t="str">
        <f t="shared" si="187"/>
        <v/>
      </c>
      <c r="BR262" s="75" t="str">
        <f t="shared" si="174"/>
        <v/>
      </c>
      <c r="BS262" s="33" t="str">
        <f t="shared" si="175"/>
        <v/>
      </c>
      <c r="BT262" s="42" t="str">
        <f t="shared" si="176"/>
        <v/>
      </c>
      <c r="BU262" s="38" t="str">
        <f t="shared" si="177"/>
        <v/>
      </c>
      <c r="BV262" s="30" t="str">
        <f t="shared" si="160"/>
        <v/>
      </c>
      <c r="BW262" s="36" t="str">
        <f t="shared" si="161"/>
        <v/>
      </c>
      <c r="BX262" s="36" t="str">
        <f t="shared" si="162"/>
        <v/>
      </c>
      <c r="BY262" s="45" t="str">
        <f t="shared" si="163"/>
        <v/>
      </c>
      <c r="BZ262" s="12" t="str">
        <f t="shared" si="178"/>
        <v/>
      </c>
      <c r="CA262" s="47" t="str">
        <f t="shared" si="179"/>
        <v/>
      </c>
      <c r="CB262" s="32" t="str">
        <f t="shared" si="180"/>
        <v/>
      </c>
      <c r="CC262" s="32" t="str">
        <f t="shared" si="181"/>
        <v/>
      </c>
      <c r="CD262" s="32" t="str">
        <f t="shared" si="182"/>
        <v/>
      </c>
      <c r="CE262" s="48"/>
      <c r="CF262" s="32" t="str">
        <f t="shared" si="188"/>
        <v/>
      </c>
      <c r="CG262" s="32" t="str">
        <f t="shared" si="189"/>
        <v/>
      </c>
      <c r="CH262" s="48"/>
    </row>
    <row r="263" spans="2:86" ht="30" customHeight="1" x14ac:dyDescent="0.2">
      <c r="B263" s="155"/>
      <c r="C263" s="117"/>
      <c r="D263" s="53"/>
      <c r="E263" s="68"/>
      <c r="F263" s="54"/>
      <c r="G263" s="54"/>
      <c r="H263" s="55"/>
      <c r="I263" s="71"/>
      <c r="J263" s="73"/>
      <c r="K263" s="56"/>
      <c r="L263" s="76" t="str">
        <f t="shared" si="158"/>
        <v/>
      </c>
      <c r="M263" s="77" t="str">
        <f t="shared" si="183"/>
        <v/>
      </c>
      <c r="N263" s="130" t="str">
        <f t="shared" si="184"/>
        <v/>
      </c>
      <c r="O263" s="131" t="str">
        <f t="shared" ref="O263:U272" si="191">IFERROR(INDEX($BH$3:$BO$100002,MATCH($BG263,$BG$3:$BG$100002,0),MATCH(O$1,$BH$2:$BO$2,0)),"")</f>
        <v/>
      </c>
      <c r="P263" s="131" t="str">
        <f t="shared" si="191"/>
        <v/>
      </c>
      <c r="Q263" s="131" t="str">
        <f t="shared" si="191"/>
        <v/>
      </c>
      <c r="R263" s="131" t="str">
        <f t="shared" si="191"/>
        <v/>
      </c>
      <c r="S263" s="131" t="str">
        <f t="shared" si="191"/>
        <v/>
      </c>
      <c r="T263" s="131" t="str">
        <f t="shared" si="191"/>
        <v/>
      </c>
      <c r="U263" s="131" t="str">
        <f t="shared" si="191"/>
        <v/>
      </c>
      <c r="V263" s="14"/>
      <c r="W263" s="17" t="str">
        <f>IF(C263="",IF(OR(AND($H263&lt;&gt;"",C263=""),AND($F262=$F263,$AK263&lt;&gt;""),COUNTA($H$3:$H$100002)&gt;COUNTA($H$3:$H263),$AE263&lt;&gt;""),W262,""),C263)</f>
        <v/>
      </c>
      <c r="X263" s="17" t="str">
        <f>IF(D263="",IF(OR(AND($H263&lt;&gt;"",D263=""),AND($F262=$F263,$AK263&lt;&gt;""),COUNTA($H$3:$H$100002)&gt;COUNTA($H$3:$H263),$AE263&lt;&gt;""),X262,""),D263)</f>
        <v/>
      </c>
      <c r="Y263" s="17" t="str">
        <f>IF(E263="",IF(OR(AND($H263&lt;&gt;"",E263=""),AND($F262=$F263,$AK263&lt;&gt;""),COUNTA($H$3:$H$100002)&gt;COUNTA($H$3:$H263),$AE263&lt;&gt;""),Y262,""),E263)</f>
        <v/>
      </c>
      <c r="Z263" s="27" t="str">
        <f t="shared" si="165"/>
        <v/>
      </c>
      <c r="AA263" s="2" t="str">
        <f>IF(F263="","",COUNTA($F$3:F263))</f>
        <v/>
      </c>
      <c r="AB263" s="3" t="str">
        <f>IF(F263="","",IFERROR(IF(F263&lt;&gt;"",IFERROR(INDEX(設定!$C$3:$C$303,MATCH(F263,設定!$C$3:$C$303,0),0),INDEX(設定!$C$3:$C$303,MATCH("*"&amp;F263&amp;"*",設定!$C$3:$C$303,0),0)),""),"エラー"))</f>
        <v/>
      </c>
      <c r="AC263" s="2" t="str">
        <f>IF(G263="","",COUNTA($G$3:G263))</f>
        <v/>
      </c>
      <c r="AD263" s="3" t="str">
        <f>IF(G263="","",IFERROR(IF(G263&lt;&gt;"",IFERROR(INDEX(設定!$C$3:$C$303,MATCH(G263,設定!$C$3:$C$303,0),0),INDEX(設定!$C$3:$C$303,MATCH("*"&amp;G263&amp;"*",設定!$C$3:$C$303,0),0)),""),"エラー"))</f>
        <v/>
      </c>
      <c r="AE263" s="3" t="str">
        <f>IFERROR(IF(AB263="",IF(AND(H263&lt;&gt;"",F263=""),INDEX(AB$3:AB263,MATCH(MAX(AA$3:AA263),AA$3:AA263,0),0),""),AB263),"")</f>
        <v/>
      </c>
      <c r="AF263" s="3" t="str">
        <f>IFERROR(IF(AD263="",IF(AND(H263&lt;&gt;"",G263=""),INDEX(AD$3:AD263,MATCH(MAX(AC$3:AC263),AC$3:AC263,0),0),""),AD263),"")</f>
        <v/>
      </c>
      <c r="AG263" s="2" t="str">
        <f>IF(AH263="","",IF(OR(AH263=AH262,AH263=AH264),IF(AND(E263="",AB263="",AG262&lt;&gt;""),MAX($AG$3:AG262),MAX($AG$3:AG262)+1),IF(AH262=AH263,AG262,MAX($AG$3:AG262)+1)))</f>
        <v/>
      </c>
      <c r="AH263" s="12" t="str">
        <f t="shared" si="185"/>
        <v/>
      </c>
      <c r="AI263" s="12" t="str">
        <f t="shared" si="159"/>
        <v/>
      </c>
      <c r="AJ263" s="13" t="str">
        <f t="shared" si="169"/>
        <v/>
      </c>
      <c r="AK263" s="13" t="str">
        <f t="shared" si="170"/>
        <v/>
      </c>
      <c r="AL263" s="13" t="str">
        <f>IF(OR(AJ263="",COUNTIF($AH$3:AH263,AH263)&lt;&gt;COUNTIF(AH$3:AH$100002,AH263)),"",SUMIF(AH$3:AH$100002,AH263,AJ$3:AJ$100002))</f>
        <v/>
      </c>
      <c r="AM263" s="13" t="str">
        <f>IF(OR(AK263="",COUNTIF($AH$3:AH263,AH263)&lt;&gt;COUNTIF(AH$3:AH$100002,AH263)),"",SUMIF(AH$3:AH$100002,AH263,AK$3:AK$100002))</f>
        <v/>
      </c>
      <c r="AO263" s="13" t="str">
        <f t="shared" si="186"/>
        <v/>
      </c>
      <c r="AP263" s="13" t="str">
        <f t="shared" si="186"/>
        <v/>
      </c>
      <c r="AQ263" s="13" t="str">
        <f t="shared" si="186"/>
        <v/>
      </c>
      <c r="AR263" s="13" t="str">
        <f t="shared" si="171"/>
        <v/>
      </c>
      <c r="AS263" s="13" t="str">
        <f t="shared" si="171"/>
        <v/>
      </c>
      <c r="AT263" s="13" t="str">
        <f t="shared" si="171"/>
        <v/>
      </c>
      <c r="AU263" s="13" t="str">
        <f t="shared" si="171"/>
        <v/>
      </c>
      <c r="AV263" s="13" t="str">
        <f t="shared" si="190"/>
        <v/>
      </c>
      <c r="AW263" s="86" t="str">
        <f t="shared" si="172"/>
        <v/>
      </c>
      <c r="AX263" s="59" t="str">
        <f t="shared" si="173"/>
        <v/>
      </c>
      <c r="AY263" s="63" t="str">
        <f>IF(OR($BR263="",BH263=""),"",COUNT($BR$3:$BR263))</f>
        <v/>
      </c>
      <c r="AZ263" s="13" t="str">
        <f>IF(OR($BR263="",BI263=""),"",COUNT($BR$3:$BR263))</f>
        <v/>
      </c>
      <c r="BA263" s="13" t="str">
        <f>IF(OR($BR263="",BJ263=""),"",COUNT($BR$3:$BR263))</f>
        <v/>
      </c>
      <c r="BB263" s="13" t="str">
        <f>IF(OR($BR263="",BK263=""),"",COUNT($BR$3:$BR263))</f>
        <v/>
      </c>
      <c r="BC263" s="13" t="str">
        <f>IF(OR($BR263="",BL263=""),"",COUNT($BR$3:$BR263))</f>
        <v/>
      </c>
      <c r="BD263" s="13" t="str">
        <f>IF(OR($BR263="",BM263=""),"",COUNT($BR$3:$BR263))</f>
        <v/>
      </c>
      <c r="BE263" s="13" t="str">
        <f>IF(OR($BR263="",BN263=""),"",COUNT($BR$3:$BR263))</f>
        <v/>
      </c>
      <c r="BF263" s="13" t="str">
        <f>IF(OR($BR263="",BO263=""),"",COUNT($BR$3:$BR263))</f>
        <v/>
      </c>
      <c r="BG263" s="66" t="str">
        <f>IF(Z263="","",COUNT($Z$3:Z263))</f>
        <v/>
      </c>
      <c r="BH263" s="13" t="str">
        <f>IF(AO263="","",IF(AO263=BH$2,(SUMIF($BV$3:$BV263,BH$2,$BW$3:$BW263)-SUMIF($BX$3:$BX263,BH$2,$BY$3:$BY263))*AO$1,""))</f>
        <v/>
      </c>
      <c r="BI263" s="13" t="str">
        <f>IF(AP263="","",IF(AP263=BI$2,(SUMIF($BV$3:$BV263,BI$2,$BW$3:$BW263)-SUMIF($BX$3:$BX263,BI$2,$BY$3:$BY263))*AP$1,""))</f>
        <v/>
      </c>
      <c r="BJ263" s="13" t="str">
        <f>IF(AQ263="","",IF(AQ263=BJ$2,(SUMIF($BV$3:$BV263,BJ$2,$BW$3:$BW263)-SUMIF($BX$3:$BX263,BJ$2,$BY$3:$BY263))*AQ$1,""))</f>
        <v/>
      </c>
      <c r="BK263" s="13" t="str">
        <f>IF(AR263="","",IF(AR263=BK$2,(SUMIF($BV$3:$BV263,BK$2,$BW$3:$BW263)-SUMIF($BX$3:$BX263,BK$2,$BY$3:$BY263))*AR$1,""))</f>
        <v/>
      </c>
      <c r="BL263" s="13" t="str">
        <f>IF(AS263="","",IF(AS263=BL$2,(SUMIF($BV$3:$BV263,BL$2,$BW$3:$BW263)-SUMIF($BX$3:$BX263,BL$2,$BY$3:$BY263))*AS$1,""))</f>
        <v/>
      </c>
      <c r="BM263" s="13" t="str">
        <f>IF(AT263="","",IF(AT263=BM$2,(SUMIF($BV$3:$BV263,BM$2,$BW$3:$BW263)-SUMIF($BX$3:$BX263,BM$2,$BY$3:$BY263))*AT$1,""))</f>
        <v/>
      </c>
      <c r="BN263" s="13" t="str">
        <f>IF(AU263="","",IF(AU263=BN$2,(SUMIF($BV$3:$BV263,BN$2,$BW$3:$BW263)-SUMIF($BX$3:$BX263,BN$2,$BY$3:$BY263))*AU$1,""))</f>
        <v/>
      </c>
      <c r="BO263" s="13" t="str">
        <f>IF(AV263="","",IF(AV263=BO$2,(SUMIF($BV$3:$BV263,BO$2,$BW$3:$BW263)-SUMIF($BX$3:$BX263,BO$2,$BY$3:$BY263))*AV$1,""))</f>
        <v/>
      </c>
      <c r="BP263" s="152"/>
      <c r="BQ263" s="13" t="str">
        <f t="shared" si="187"/>
        <v/>
      </c>
      <c r="BR263" s="75" t="str">
        <f t="shared" si="174"/>
        <v/>
      </c>
      <c r="BS263" s="33" t="str">
        <f t="shared" si="175"/>
        <v/>
      </c>
      <c r="BT263" s="42" t="str">
        <f t="shared" si="176"/>
        <v/>
      </c>
      <c r="BU263" s="38" t="str">
        <f t="shared" si="177"/>
        <v/>
      </c>
      <c r="BV263" s="30" t="str">
        <f t="shared" si="160"/>
        <v/>
      </c>
      <c r="BW263" s="36" t="str">
        <f t="shared" si="161"/>
        <v/>
      </c>
      <c r="BX263" s="36" t="str">
        <f t="shared" si="162"/>
        <v/>
      </c>
      <c r="BY263" s="45" t="str">
        <f t="shared" si="163"/>
        <v/>
      </c>
      <c r="BZ263" s="12" t="str">
        <f t="shared" si="178"/>
        <v/>
      </c>
      <c r="CA263" s="47" t="str">
        <f t="shared" si="179"/>
        <v/>
      </c>
      <c r="CB263" s="32" t="str">
        <f t="shared" si="180"/>
        <v/>
      </c>
      <c r="CC263" s="32" t="str">
        <f t="shared" si="181"/>
        <v/>
      </c>
      <c r="CD263" s="32" t="str">
        <f t="shared" si="182"/>
        <v/>
      </c>
      <c r="CE263" s="48"/>
      <c r="CF263" s="32" t="str">
        <f t="shared" si="188"/>
        <v/>
      </c>
      <c r="CG263" s="32" t="str">
        <f t="shared" si="189"/>
        <v/>
      </c>
      <c r="CH263" s="48"/>
    </row>
    <row r="264" spans="2:86" ht="30" customHeight="1" x14ac:dyDescent="0.2">
      <c r="B264" s="155"/>
      <c r="C264" s="117"/>
      <c r="D264" s="53"/>
      <c r="E264" s="68"/>
      <c r="F264" s="54"/>
      <c r="G264" s="54"/>
      <c r="H264" s="55"/>
      <c r="I264" s="71"/>
      <c r="J264" s="73"/>
      <c r="K264" s="56"/>
      <c r="L264" s="76" t="str">
        <f t="shared" si="158"/>
        <v/>
      </c>
      <c r="M264" s="77" t="str">
        <f t="shared" si="183"/>
        <v/>
      </c>
      <c r="N264" s="130" t="str">
        <f t="shared" si="184"/>
        <v/>
      </c>
      <c r="O264" s="131" t="str">
        <f t="shared" si="191"/>
        <v/>
      </c>
      <c r="P264" s="131" t="str">
        <f t="shared" si="191"/>
        <v/>
      </c>
      <c r="Q264" s="131" t="str">
        <f t="shared" si="191"/>
        <v/>
      </c>
      <c r="R264" s="131" t="str">
        <f t="shared" si="191"/>
        <v/>
      </c>
      <c r="S264" s="131" t="str">
        <f t="shared" si="191"/>
        <v/>
      </c>
      <c r="T264" s="131" t="str">
        <f t="shared" si="191"/>
        <v/>
      </c>
      <c r="U264" s="131" t="str">
        <f t="shared" si="191"/>
        <v/>
      </c>
      <c r="V264" s="14"/>
      <c r="W264" s="17" t="str">
        <f>IF(C264="",IF(OR(AND($H264&lt;&gt;"",C264=""),AND($F263=$F264,$AK264&lt;&gt;""),COUNTA($H$3:$H$100002)&gt;COUNTA($H$3:$H264),$AE264&lt;&gt;""),W263,""),C264)</f>
        <v/>
      </c>
      <c r="X264" s="17" t="str">
        <f>IF(D264="",IF(OR(AND($H264&lt;&gt;"",D264=""),AND($F263=$F264,$AK264&lt;&gt;""),COUNTA($H$3:$H$100002)&gt;COUNTA($H$3:$H264),$AE264&lt;&gt;""),X263,""),D264)</f>
        <v/>
      </c>
      <c r="Y264" s="17" t="str">
        <f>IF(E264="",IF(OR(AND($H264&lt;&gt;"",E264=""),AND($F263=$F264,$AK264&lt;&gt;""),COUNTA($H$3:$H$100002)&gt;COUNTA($H$3:$H264),$AE264&lt;&gt;""),Y263,""),E264)</f>
        <v/>
      </c>
      <c r="Z264" s="27" t="str">
        <f t="shared" si="165"/>
        <v/>
      </c>
      <c r="AA264" s="2" t="str">
        <f>IF(F264="","",COUNTA($F$3:F264))</f>
        <v/>
      </c>
      <c r="AB264" s="3" t="str">
        <f>IF(F264="","",IFERROR(IF(F264&lt;&gt;"",IFERROR(INDEX(設定!$C$3:$C$303,MATCH(F264,設定!$C$3:$C$303,0),0),INDEX(設定!$C$3:$C$303,MATCH("*"&amp;F264&amp;"*",設定!$C$3:$C$303,0),0)),""),"エラー"))</f>
        <v/>
      </c>
      <c r="AC264" s="2" t="str">
        <f>IF(G264="","",COUNTA($G$3:G264))</f>
        <v/>
      </c>
      <c r="AD264" s="3" t="str">
        <f>IF(G264="","",IFERROR(IF(G264&lt;&gt;"",IFERROR(INDEX(設定!$C$3:$C$303,MATCH(G264,設定!$C$3:$C$303,0),0),INDEX(設定!$C$3:$C$303,MATCH("*"&amp;G264&amp;"*",設定!$C$3:$C$303,0),0)),""),"エラー"))</f>
        <v/>
      </c>
      <c r="AE264" s="3" t="str">
        <f>IFERROR(IF(AB264="",IF(AND(H264&lt;&gt;"",F264=""),INDEX(AB$3:AB264,MATCH(MAX(AA$3:AA264),AA$3:AA264,0),0),""),AB264),"")</f>
        <v/>
      </c>
      <c r="AF264" s="3" t="str">
        <f>IFERROR(IF(AD264="",IF(AND(H264&lt;&gt;"",G264=""),INDEX(AD$3:AD264,MATCH(MAX(AC$3:AC264),AC$3:AC264,0),0),""),AD264),"")</f>
        <v/>
      </c>
      <c r="AG264" s="2" t="str">
        <f>IF(AH264="","",IF(OR(AH264=AH263,AH264=AH265),IF(AND(E264="",AB264="",AG263&lt;&gt;""),MAX($AG$3:AG263),MAX($AG$3:AG263)+1),IF(AH263=AH264,AG263,MAX($AG$3:AG263)+1)))</f>
        <v/>
      </c>
      <c r="AH264" s="12" t="str">
        <f t="shared" si="185"/>
        <v/>
      </c>
      <c r="AI264" s="12" t="str">
        <f t="shared" si="159"/>
        <v/>
      </c>
      <c r="AJ264" s="13" t="str">
        <f t="shared" si="169"/>
        <v/>
      </c>
      <c r="AK264" s="13" t="str">
        <f t="shared" si="170"/>
        <v/>
      </c>
      <c r="AL264" s="13" t="str">
        <f>IF(OR(AJ264="",COUNTIF($AH$3:AH264,AH264)&lt;&gt;COUNTIF(AH$3:AH$100002,AH264)),"",SUMIF(AH$3:AH$100002,AH264,AJ$3:AJ$100002))</f>
        <v/>
      </c>
      <c r="AM264" s="13" t="str">
        <f>IF(OR(AK264="",COUNTIF($AH$3:AH264,AH264)&lt;&gt;COUNTIF(AH$3:AH$100002,AH264)),"",SUMIF(AH$3:AH$100002,AH264,AK$3:AK$100002))</f>
        <v/>
      </c>
      <c r="AO264" s="13" t="str">
        <f t="shared" si="186"/>
        <v/>
      </c>
      <c r="AP264" s="13" t="str">
        <f t="shared" si="186"/>
        <v/>
      </c>
      <c r="AQ264" s="13" t="str">
        <f t="shared" si="186"/>
        <v/>
      </c>
      <c r="AR264" s="13" t="str">
        <f t="shared" si="171"/>
        <v/>
      </c>
      <c r="AS264" s="13" t="str">
        <f t="shared" si="171"/>
        <v/>
      </c>
      <c r="AT264" s="13" t="str">
        <f t="shared" si="171"/>
        <v/>
      </c>
      <c r="AU264" s="13" t="str">
        <f t="shared" si="171"/>
        <v/>
      </c>
      <c r="AV264" s="13" t="str">
        <f t="shared" si="190"/>
        <v/>
      </c>
      <c r="AW264" s="86" t="str">
        <f t="shared" si="172"/>
        <v/>
      </c>
      <c r="AX264" s="59" t="str">
        <f t="shared" si="173"/>
        <v/>
      </c>
      <c r="AY264" s="63" t="str">
        <f>IF(OR($BR264="",BH264=""),"",COUNT($BR$3:$BR264))</f>
        <v/>
      </c>
      <c r="AZ264" s="13" t="str">
        <f>IF(OR($BR264="",BI264=""),"",COUNT($BR$3:$BR264))</f>
        <v/>
      </c>
      <c r="BA264" s="13" t="str">
        <f>IF(OR($BR264="",BJ264=""),"",COUNT($BR$3:$BR264))</f>
        <v/>
      </c>
      <c r="BB264" s="13" t="str">
        <f>IF(OR($BR264="",BK264=""),"",COUNT($BR$3:$BR264))</f>
        <v/>
      </c>
      <c r="BC264" s="13" t="str">
        <f>IF(OR($BR264="",BL264=""),"",COUNT($BR$3:$BR264))</f>
        <v/>
      </c>
      <c r="BD264" s="13" t="str">
        <f>IF(OR($BR264="",BM264=""),"",COUNT($BR$3:$BR264))</f>
        <v/>
      </c>
      <c r="BE264" s="13" t="str">
        <f>IF(OR($BR264="",BN264=""),"",COUNT($BR$3:$BR264))</f>
        <v/>
      </c>
      <c r="BF264" s="13" t="str">
        <f>IF(OR($BR264="",BO264=""),"",COUNT($BR$3:$BR264))</f>
        <v/>
      </c>
      <c r="BG264" s="66" t="str">
        <f>IF(Z264="","",COUNT($Z$3:Z264))</f>
        <v/>
      </c>
      <c r="BH264" s="13" t="str">
        <f>IF(AO264="","",IF(AO264=BH$2,(SUMIF($BV$3:$BV264,BH$2,$BW$3:$BW264)-SUMIF($BX$3:$BX264,BH$2,$BY$3:$BY264))*AO$1,""))</f>
        <v/>
      </c>
      <c r="BI264" s="13" t="str">
        <f>IF(AP264="","",IF(AP264=BI$2,(SUMIF($BV$3:$BV264,BI$2,$BW$3:$BW264)-SUMIF($BX$3:$BX264,BI$2,$BY$3:$BY264))*AP$1,""))</f>
        <v/>
      </c>
      <c r="BJ264" s="13" t="str">
        <f>IF(AQ264="","",IF(AQ264=BJ$2,(SUMIF($BV$3:$BV264,BJ$2,$BW$3:$BW264)-SUMIF($BX$3:$BX264,BJ$2,$BY$3:$BY264))*AQ$1,""))</f>
        <v/>
      </c>
      <c r="BK264" s="13" t="str">
        <f>IF(AR264="","",IF(AR264=BK$2,(SUMIF($BV$3:$BV264,BK$2,$BW$3:$BW264)-SUMIF($BX$3:$BX264,BK$2,$BY$3:$BY264))*AR$1,""))</f>
        <v/>
      </c>
      <c r="BL264" s="13" t="str">
        <f>IF(AS264="","",IF(AS264=BL$2,(SUMIF($BV$3:$BV264,BL$2,$BW$3:$BW264)-SUMIF($BX$3:$BX264,BL$2,$BY$3:$BY264))*AS$1,""))</f>
        <v/>
      </c>
      <c r="BM264" s="13" t="str">
        <f>IF(AT264="","",IF(AT264=BM$2,(SUMIF($BV$3:$BV264,BM$2,$BW$3:$BW264)-SUMIF($BX$3:$BX264,BM$2,$BY$3:$BY264))*AT$1,""))</f>
        <v/>
      </c>
      <c r="BN264" s="13" t="str">
        <f>IF(AU264="","",IF(AU264=BN$2,(SUMIF($BV$3:$BV264,BN$2,$BW$3:$BW264)-SUMIF($BX$3:$BX264,BN$2,$BY$3:$BY264))*AU$1,""))</f>
        <v/>
      </c>
      <c r="BO264" s="13" t="str">
        <f>IF(AV264="","",IF(AV264=BO$2,(SUMIF($BV$3:$BV264,BO$2,$BW$3:$BW264)-SUMIF($BX$3:$BX264,BO$2,$BY$3:$BY264))*AV$1,""))</f>
        <v/>
      </c>
      <c r="BP264" s="152"/>
      <c r="BQ264" s="13" t="str">
        <f t="shared" si="187"/>
        <v/>
      </c>
      <c r="BR264" s="75" t="str">
        <f t="shared" si="174"/>
        <v/>
      </c>
      <c r="BS264" s="33" t="str">
        <f t="shared" si="175"/>
        <v/>
      </c>
      <c r="BT264" s="42" t="str">
        <f t="shared" si="176"/>
        <v/>
      </c>
      <c r="BU264" s="38" t="str">
        <f t="shared" si="177"/>
        <v/>
      </c>
      <c r="BV264" s="30" t="str">
        <f t="shared" si="160"/>
        <v/>
      </c>
      <c r="BW264" s="36" t="str">
        <f t="shared" si="161"/>
        <v/>
      </c>
      <c r="BX264" s="36" t="str">
        <f t="shared" si="162"/>
        <v/>
      </c>
      <c r="BY264" s="45" t="str">
        <f t="shared" si="163"/>
        <v/>
      </c>
      <c r="BZ264" s="12" t="str">
        <f t="shared" si="178"/>
        <v/>
      </c>
      <c r="CA264" s="47" t="str">
        <f t="shared" si="179"/>
        <v/>
      </c>
      <c r="CB264" s="32" t="str">
        <f t="shared" si="180"/>
        <v/>
      </c>
      <c r="CC264" s="32" t="str">
        <f t="shared" si="181"/>
        <v/>
      </c>
      <c r="CD264" s="32" t="str">
        <f t="shared" si="182"/>
        <v/>
      </c>
      <c r="CE264" s="48"/>
      <c r="CF264" s="32" t="str">
        <f t="shared" si="188"/>
        <v/>
      </c>
      <c r="CG264" s="32" t="str">
        <f t="shared" si="189"/>
        <v/>
      </c>
      <c r="CH264" s="48"/>
    </row>
    <row r="265" spans="2:86" ht="30" customHeight="1" x14ac:dyDescent="0.2">
      <c r="B265" s="155"/>
      <c r="C265" s="117"/>
      <c r="D265" s="53"/>
      <c r="E265" s="68"/>
      <c r="F265" s="54"/>
      <c r="G265" s="54"/>
      <c r="H265" s="55"/>
      <c r="I265" s="71"/>
      <c r="J265" s="73"/>
      <c r="K265" s="56"/>
      <c r="L265" s="76" t="str">
        <f t="shared" si="158"/>
        <v/>
      </c>
      <c r="M265" s="77" t="str">
        <f t="shared" si="183"/>
        <v/>
      </c>
      <c r="N265" s="130" t="str">
        <f t="shared" si="184"/>
        <v/>
      </c>
      <c r="O265" s="131" t="str">
        <f t="shared" si="191"/>
        <v/>
      </c>
      <c r="P265" s="131" t="str">
        <f t="shared" si="191"/>
        <v/>
      </c>
      <c r="Q265" s="131" t="str">
        <f t="shared" si="191"/>
        <v/>
      </c>
      <c r="R265" s="131" t="str">
        <f t="shared" si="191"/>
        <v/>
      </c>
      <c r="S265" s="131" t="str">
        <f t="shared" si="191"/>
        <v/>
      </c>
      <c r="T265" s="131" t="str">
        <f t="shared" si="191"/>
        <v/>
      </c>
      <c r="U265" s="131" t="str">
        <f t="shared" si="191"/>
        <v/>
      </c>
      <c r="V265" s="14"/>
      <c r="W265" s="17" t="str">
        <f>IF(C265="",IF(OR(AND($H265&lt;&gt;"",C265=""),AND($F264=$F265,$AK265&lt;&gt;""),COUNTA($H$3:$H$100002)&gt;COUNTA($H$3:$H265),$AE265&lt;&gt;""),W264,""),C265)</f>
        <v/>
      </c>
      <c r="X265" s="17" t="str">
        <f>IF(D265="",IF(OR(AND($H265&lt;&gt;"",D265=""),AND($F264=$F265,$AK265&lt;&gt;""),COUNTA($H$3:$H$100002)&gt;COUNTA($H$3:$H265),$AE265&lt;&gt;""),X264,""),D265)</f>
        <v/>
      </c>
      <c r="Y265" s="17" t="str">
        <f>IF(E265="",IF(OR(AND($H265&lt;&gt;"",E265=""),AND($F264=$F265,$AK265&lt;&gt;""),COUNTA($H$3:$H$100002)&gt;COUNTA($H$3:$H265),$AE265&lt;&gt;""),Y264,""),E265)</f>
        <v/>
      </c>
      <c r="Z265" s="27" t="str">
        <f t="shared" si="165"/>
        <v/>
      </c>
      <c r="AA265" s="2" t="str">
        <f>IF(F265="","",COUNTA($F$3:F265))</f>
        <v/>
      </c>
      <c r="AB265" s="3" t="str">
        <f>IF(F265="","",IFERROR(IF(F265&lt;&gt;"",IFERROR(INDEX(設定!$C$3:$C$303,MATCH(F265,設定!$C$3:$C$303,0),0),INDEX(設定!$C$3:$C$303,MATCH("*"&amp;F265&amp;"*",設定!$C$3:$C$303,0),0)),""),"エラー"))</f>
        <v/>
      </c>
      <c r="AC265" s="2" t="str">
        <f>IF(G265="","",COUNTA($G$3:G265))</f>
        <v/>
      </c>
      <c r="AD265" s="3" t="str">
        <f>IF(G265="","",IFERROR(IF(G265&lt;&gt;"",IFERROR(INDEX(設定!$C$3:$C$303,MATCH(G265,設定!$C$3:$C$303,0),0),INDEX(設定!$C$3:$C$303,MATCH("*"&amp;G265&amp;"*",設定!$C$3:$C$303,0),0)),""),"エラー"))</f>
        <v/>
      </c>
      <c r="AE265" s="3" t="str">
        <f>IFERROR(IF(AB265="",IF(AND(H265&lt;&gt;"",F265=""),INDEX(AB$3:AB265,MATCH(MAX(AA$3:AA265),AA$3:AA265,0),0),""),AB265),"")</f>
        <v/>
      </c>
      <c r="AF265" s="3" t="str">
        <f>IFERROR(IF(AD265="",IF(AND(H265&lt;&gt;"",G265=""),INDEX(AD$3:AD265,MATCH(MAX(AC$3:AC265),AC$3:AC265,0),0),""),AD265),"")</f>
        <v/>
      </c>
      <c r="AG265" s="2" t="str">
        <f>IF(AH265="","",IF(OR(AH265=AH264,AH265=AH266),IF(AND(E265="",AB265="",AG264&lt;&gt;""),MAX($AG$3:AG264),MAX($AG$3:AG264)+1),IF(AH264=AH265,AG264,MAX($AG$3:AG264)+1)))</f>
        <v/>
      </c>
      <c r="AH265" s="12" t="str">
        <f t="shared" si="185"/>
        <v/>
      </c>
      <c r="AI265" s="12" t="str">
        <f t="shared" si="159"/>
        <v/>
      </c>
      <c r="AJ265" s="13" t="str">
        <f t="shared" si="169"/>
        <v/>
      </c>
      <c r="AK265" s="13" t="str">
        <f t="shared" si="170"/>
        <v/>
      </c>
      <c r="AL265" s="13" t="str">
        <f>IF(OR(AJ265="",COUNTIF($AH$3:AH265,AH265)&lt;&gt;COUNTIF(AH$3:AH$100002,AH265)),"",SUMIF(AH$3:AH$100002,AH265,AJ$3:AJ$100002))</f>
        <v/>
      </c>
      <c r="AM265" s="13" t="str">
        <f>IF(OR(AK265="",COUNTIF($AH$3:AH265,AH265)&lt;&gt;COUNTIF(AH$3:AH$100002,AH265)),"",SUMIF(AH$3:AH$100002,AH265,AK$3:AK$100002))</f>
        <v/>
      </c>
      <c r="AO265" s="13" t="str">
        <f t="shared" si="186"/>
        <v/>
      </c>
      <c r="AP265" s="13" t="str">
        <f t="shared" si="186"/>
        <v/>
      </c>
      <c r="AQ265" s="13" t="str">
        <f t="shared" si="186"/>
        <v/>
      </c>
      <c r="AR265" s="13" t="str">
        <f t="shared" si="171"/>
        <v/>
      </c>
      <c r="AS265" s="13" t="str">
        <f t="shared" si="171"/>
        <v/>
      </c>
      <c r="AT265" s="13" t="str">
        <f t="shared" si="171"/>
        <v/>
      </c>
      <c r="AU265" s="13" t="str">
        <f t="shared" si="171"/>
        <v/>
      </c>
      <c r="AV265" s="13" t="str">
        <f t="shared" si="190"/>
        <v/>
      </c>
      <c r="AW265" s="86" t="str">
        <f t="shared" si="172"/>
        <v/>
      </c>
      <c r="AX265" s="59" t="str">
        <f t="shared" si="173"/>
        <v/>
      </c>
      <c r="AY265" s="63" t="str">
        <f>IF(OR($BR265="",BH265=""),"",COUNT($BR$3:$BR265))</f>
        <v/>
      </c>
      <c r="AZ265" s="13" t="str">
        <f>IF(OR($BR265="",BI265=""),"",COUNT($BR$3:$BR265))</f>
        <v/>
      </c>
      <c r="BA265" s="13" t="str">
        <f>IF(OR($BR265="",BJ265=""),"",COUNT($BR$3:$BR265))</f>
        <v/>
      </c>
      <c r="BB265" s="13" t="str">
        <f>IF(OR($BR265="",BK265=""),"",COUNT($BR$3:$BR265))</f>
        <v/>
      </c>
      <c r="BC265" s="13" t="str">
        <f>IF(OR($BR265="",BL265=""),"",COUNT($BR$3:$BR265))</f>
        <v/>
      </c>
      <c r="BD265" s="13" t="str">
        <f>IF(OR($BR265="",BM265=""),"",COUNT($BR$3:$BR265))</f>
        <v/>
      </c>
      <c r="BE265" s="13" t="str">
        <f>IF(OR($BR265="",BN265=""),"",COUNT($BR$3:$BR265))</f>
        <v/>
      </c>
      <c r="BF265" s="13" t="str">
        <f>IF(OR($BR265="",BO265=""),"",COUNT($BR$3:$BR265))</f>
        <v/>
      </c>
      <c r="BG265" s="66" t="str">
        <f>IF(Z265="","",COUNT($Z$3:Z265))</f>
        <v/>
      </c>
      <c r="BH265" s="13" t="str">
        <f>IF(AO265="","",IF(AO265=BH$2,(SUMIF($BV$3:$BV265,BH$2,$BW$3:$BW265)-SUMIF($BX$3:$BX265,BH$2,$BY$3:$BY265))*AO$1,""))</f>
        <v/>
      </c>
      <c r="BI265" s="13" t="str">
        <f>IF(AP265="","",IF(AP265=BI$2,(SUMIF($BV$3:$BV265,BI$2,$BW$3:$BW265)-SUMIF($BX$3:$BX265,BI$2,$BY$3:$BY265))*AP$1,""))</f>
        <v/>
      </c>
      <c r="BJ265" s="13" t="str">
        <f>IF(AQ265="","",IF(AQ265=BJ$2,(SUMIF($BV$3:$BV265,BJ$2,$BW$3:$BW265)-SUMIF($BX$3:$BX265,BJ$2,$BY$3:$BY265))*AQ$1,""))</f>
        <v/>
      </c>
      <c r="BK265" s="13" t="str">
        <f>IF(AR265="","",IF(AR265=BK$2,(SUMIF($BV$3:$BV265,BK$2,$BW$3:$BW265)-SUMIF($BX$3:$BX265,BK$2,$BY$3:$BY265))*AR$1,""))</f>
        <v/>
      </c>
      <c r="BL265" s="13" t="str">
        <f>IF(AS265="","",IF(AS265=BL$2,(SUMIF($BV$3:$BV265,BL$2,$BW$3:$BW265)-SUMIF($BX$3:$BX265,BL$2,$BY$3:$BY265))*AS$1,""))</f>
        <v/>
      </c>
      <c r="BM265" s="13" t="str">
        <f>IF(AT265="","",IF(AT265=BM$2,(SUMIF($BV$3:$BV265,BM$2,$BW$3:$BW265)-SUMIF($BX$3:$BX265,BM$2,$BY$3:$BY265))*AT$1,""))</f>
        <v/>
      </c>
      <c r="BN265" s="13" t="str">
        <f>IF(AU265="","",IF(AU265=BN$2,(SUMIF($BV$3:$BV265,BN$2,$BW$3:$BW265)-SUMIF($BX$3:$BX265,BN$2,$BY$3:$BY265))*AU$1,""))</f>
        <v/>
      </c>
      <c r="BO265" s="13" t="str">
        <f>IF(AV265="","",IF(AV265=BO$2,(SUMIF($BV$3:$BV265,BO$2,$BW$3:$BW265)-SUMIF($BX$3:$BX265,BO$2,$BY$3:$BY265))*AV$1,""))</f>
        <v/>
      </c>
      <c r="BP265" s="152"/>
      <c r="BQ265" s="13" t="str">
        <f t="shared" si="187"/>
        <v/>
      </c>
      <c r="BR265" s="75" t="str">
        <f t="shared" si="174"/>
        <v/>
      </c>
      <c r="BS265" s="33" t="str">
        <f t="shared" si="175"/>
        <v/>
      </c>
      <c r="BT265" s="42" t="str">
        <f t="shared" si="176"/>
        <v/>
      </c>
      <c r="BU265" s="38" t="str">
        <f t="shared" si="177"/>
        <v/>
      </c>
      <c r="BV265" s="30" t="str">
        <f t="shared" si="160"/>
        <v/>
      </c>
      <c r="BW265" s="36" t="str">
        <f t="shared" si="161"/>
        <v/>
      </c>
      <c r="BX265" s="36" t="str">
        <f t="shared" si="162"/>
        <v/>
      </c>
      <c r="BY265" s="45" t="str">
        <f t="shared" si="163"/>
        <v/>
      </c>
      <c r="BZ265" s="12" t="str">
        <f t="shared" si="178"/>
        <v/>
      </c>
      <c r="CA265" s="47" t="str">
        <f t="shared" si="179"/>
        <v/>
      </c>
      <c r="CB265" s="32" t="str">
        <f t="shared" si="180"/>
        <v/>
      </c>
      <c r="CC265" s="32" t="str">
        <f t="shared" si="181"/>
        <v/>
      </c>
      <c r="CD265" s="32" t="str">
        <f t="shared" si="182"/>
        <v/>
      </c>
      <c r="CE265" s="48"/>
      <c r="CF265" s="32" t="str">
        <f t="shared" si="188"/>
        <v/>
      </c>
      <c r="CG265" s="32" t="str">
        <f t="shared" si="189"/>
        <v/>
      </c>
      <c r="CH265" s="48"/>
    </row>
    <row r="266" spans="2:86" ht="30" customHeight="1" x14ac:dyDescent="0.2">
      <c r="B266" s="155"/>
      <c r="C266" s="117"/>
      <c r="D266" s="53"/>
      <c r="E266" s="68"/>
      <c r="F266" s="54"/>
      <c r="G266" s="54"/>
      <c r="H266" s="55"/>
      <c r="I266" s="71"/>
      <c r="J266" s="73"/>
      <c r="K266" s="56"/>
      <c r="L266" s="76" t="str">
        <f t="shared" si="158"/>
        <v/>
      </c>
      <c r="M266" s="77" t="str">
        <f t="shared" si="183"/>
        <v/>
      </c>
      <c r="N266" s="130" t="str">
        <f t="shared" si="184"/>
        <v/>
      </c>
      <c r="O266" s="131" t="str">
        <f t="shared" si="191"/>
        <v/>
      </c>
      <c r="P266" s="131" t="str">
        <f t="shared" si="191"/>
        <v/>
      </c>
      <c r="Q266" s="131" t="str">
        <f t="shared" si="191"/>
        <v/>
      </c>
      <c r="R266" s="131" t="str">
        <f t="shared" si="191"/>
        <v/>
      </c>
      <c r="S266" s="131" t="str">
        <f t="shared" si="191"/>
        <v/>
      </c>
      <c r="T266" s="131" t="str">
        <f t="shared" si="191"/>
        <v/>
      </c>
      <c r="U266" s="131" t="str">
        <f t="shared" si="191"/>
        <v/>
      </c>
      <c r="V266" s="14"/>
      <c r="W266" s="17" t="str">
        <f>IF(C266="",IF(OR(AND($H266&lt;&gt;"",C266=""),AND($F265=$F266,$AK266&lt;&gt;""),COUNTA($H$3:$H$100002)&gt;COUNTA($H$3:$H266),$AE266&lt;&gt;""),W265,""),C266)</f>
        <v/>
      </c>
      <c r="X266" s="17" t="str">
        <f>IF(D266="",IF(OR(AND($H266&lt;&gt;"",D266=""),AND($F265=$F266,$AK266&lt;&gt;""),COUNTA($H$3:$H$100002)&gt;COUNTA($H$3:$H266),$AE266&lt;&gt;""),X265,""),D266)</f>
        <v/>
      </c>
      <c r="Y266" s="17" t="str">
        <f>IF(E266="",IF(OR(AND($H266&lt;&gt;"",E266=""),AND($F265=$F266,$AK266&lt;&gt;""),COUNTA($H$3:$H$100002)&gt;COUNTA($H$3:$H266),$AE266&lt;&gt;""),Y265,""),E266)</f>
        <v/>
      </c>
      <c r="Z266" s="27" t="str">
        <f t="shared" si="165"/>
        <v/>
      </c>
      <c r="AA266" s="2" t="str">
        <f>IF(F266="","",COUNTA($F$3:F266))</f>
        <v/>
      </c>
      <c r="AB266" s="3" t="str">
        <f>IF(F266="","",IFERROR(IF(F266&lt;&gt;"",IFERROR(INDEX(設定!$C$3:$C$303,MATCH(F266,設定!$C$3:$C$303,0),0),INDEX(設定!$C$3:$C$303,MATCH("*"&amp;F266&amp;"*",設定!$C$3:$C$303,0),0)),""),"エラー"))</f>
        <v/>
      </c>
      <c r="AC266" s="2" t="str">
        <f>IF(G266="","",COUNTA($G$3:G266))</f>
        <v/>
      </c>
      <c r="AD266" s="3" t="str">
        <f>IF(G266="","",IFERROR(IF(G266&lt;&gt;"",IFERROR(INDEX(設定!$C$3:$C$303,MATCH(G266,設定!$C$3:$C$303,0),0),INDEX(設定!$C$3:$C$303,MATCH("*"&amp;G266&amp;"*",設定!$C$3:$C$303,0),0)),""),"エラー"))</f>
        <v/>
      </c>
      <c r="AE266" s="3" t="str">
        <f>IFERROR(IF(AB266="",IF(AND(H266&lt;&gt;"",F266=""),INDEX(AB$3:AB266,MATCH(MAX(AA$3:AA266),AA$3:AA266,0),0),""),AB266),"")</f>
        <v/>
      </c>
      <c r="AF266" s="3" t="str">
        <f>IFERROR(IF(AD266="",IF(AND(H266&lt;&gt;"",G266=""),INDEX(AD$3:AD266,MATCH(MAX(AC$3:AC266),AC$3:AC266,0),0),""),AD266),"")</f>
        <v/>
      </c>
      <c r="AG266" s="2" t="str">
        <f>IF(AH266="","",IF(OR(AH266=AH265,AH266=AH267),IF(AND(E266="",AB266="",AG265&lt;&gt;""),MAX($AG$3:AG265),MAX($AG$3:AG265)+1),IF(AH265=AH266,AG265,MAX($AG$3:AG265)+1)))</f>
        <v/>
      </c>
      <c r="AH266" s="12" t="str">
        <f t="shared" si="185"/>
        <v/>
      </c>
      <c r="AI266" s="12" t="str">
        <f t="shared" si="159"/>
        <v/>
      </c>
      <c r="AJ266" s="13" t="str">
        <f t="shared" si="169"/>
        <v/>
      </c>
      <c r="AK266" s="13" t="str">
        <f t="shared" si="170"/>
        <v/>
      </c>
      <c r="AL266" s="13" t="str">
        <f>IF(OR(AJ266="",COUNTIF($AH$3:AH266,AH266)&lt;&gt;COUNTIF(AH$3:AH$100002,AH266)),"",SUMIF(AH$3:AH$100002,AH266,AJ$3:AJ$100002))</f>
        <v/>
      </c>
      <c r="AM266" s="13" t="str">
        <f>IF(OR(AK266="",COUNTIF($AH$3:AH266,AH266)&lt;&gt;COUNTIF(AH$3:AH$100002,AH266)),"",SUMIF(AH$3:AH$100002,AH266,AK$3:AK$100002))</f>
        <v/>
      </c>
      <c r="AO266" s="13" t="str">
        <f t="shared" si="186"/>
        <v/>
      </c>
      <c r="AP266" s="13" t="str">
        <f t="shared" si="186"/>
        <v/>
      </c>
      <c r="AQ266" s="13" t="str">
        <f t="shared" si="186"/>
        <v/>
      </c>
      <c r="AR266" s="13" t="str">
        <f t="shared" si="171"/>
        <v/>
      </c>
      <c r="AS266" s="13" t="str">
        <f t="shared" si="171"/>
        <v/>
      </c>
      <c r="AT266" s="13" t="str">
        <f t="shared" si="171"/>
        <v/>
      </c>
      <c r="AU266" s="13" t="str">
        <f t="shared" si="171"/>
        <v/>
      </c>
      <c r="AV266" s="13" t="str">
        <f t="shared" si="190"/>
        <v/>
      </c>
      <c r="AW266" s="86" t="str">
        <f t="shared" si="172"/>
        <v/>
      </c>
      <c r="AX266" s="59" t="str">
        <f t="shared" si="173"/>
        <v/>
      </c>
      <c r="AY266" s="63" t="str">
        <f>IF(OR($BR266="",BH266=""),"",COUNT($BR$3:$BR266))</f>
        <v/>
      </c>
      <c r="AZ266" s="13" t="str">
        <f>IF(OR($BR266="",BI266=""),"",COUNT($BR$3:$BR266))</f>
        <v/>
      </c>
      <c r="BA266" s="13" t="str">
        <f>IF(OR($BR266="",BJ266=""),"",COUNT($BR$3:$BR266))</f>
        <v/>
      </c>
      <c r="BB266" s="13" t="str">
        <f>IF(OR($BR266="",BK266=""),"",COUNT($BR$3:$BR266))</f>
        <v/>
      </c>
      <c r="BC266" s="13" t="str">
        <f>IF(OR($BR266="",BL266=""),"",COUNT($BR$3:$BR266))</f>
        <v/>
      </c>
      <c r="BD266" s="13" t="str">
        <f>IF(OR($BR266="",BM266=""),"",COUNT($BR$3:$BR266))</f>
        <v/>
      </c>
      <c r="BE266" s="13" t="str">
        <f>IF(OR($BR266="",BN266=""),"",COUNT($BR$3:$BR266))</f>
        <v/>
      </c>
      <c r="BF266" s="13" t="str">
        <f>IF(OR($BR266="",BO266=""),"",COUNT($BR$3:$BR266))</f>
        <v/>
      </c>
      <c r="BG266" s="66" t="str">
        <f>IF(Z266="","",COUNT($Z$3:Z266))</f>
        <v/>
      </c>
      <c r="BH266" s="13" t="str">
        <f>IF(AO266="","",IF(AO266=BH$2,(SUMIF($BV$3:$BV266,BH$2,$BW$3:$BW266)-SUMIF($BX$3:$BX266,BH$2,$BY$3:$BY266))*AO$1,""))</f>
        <v/>
      </c>
      <c r="BI266" s="13" t="str">
        <f>IF(AP266="","",IF(AP266=BI$2,(SUMIF($BV$3:$BV266,BI$2,$BW$3:$BW266)-SUMIF($BX$3:$BX266,BI$2,$BY$3:$BY266))*AP$1,""))</f>
        <v/>
      </c>
      <c r="BJ266" s="13" t="str">
        <f>IF(AQ266="","",IF(AQ266=BJ$2,(SUMIF($BV$3:$BV266,BJ$2,$BW$3:$BW266)-SUMIF($BX$3:$BX266,BJ$2,$BY$3:$BY266))*AQ$1,""))</f>
        <v/>
      </c>
      <c r="BK266" s="13" t="str">
        <f>IF(AR266="","",IF(AR266=BK$2,(SUMIF($BV$3:$BV266,BK$2,$BW$3:$BW266)-SUMIF($BX$3:$BX266,BK$2,$BY$3:$BY266))*AR$1,""))</f>
        <v/>
      </c>
      <c r="BL266" s="13" t="str">
        <f>IF(AS266="","",IF(AS266=BL$2,(SUMIF($BV$3:$BV266,BL$2,$BW$3:$BW266)-SUMIF($BX$3:$BX266,BL$2,$BY$3:$BY266))*AS$1,""))</f>
        <v/>
      </c>
      <c r="BM266" s="13" t="str">
        <f>IF(AT266="","",IF(AT266=BM$2,(SUMIF($BV$3:$BV266,BM$2,$BW$3:$BW266)-SUMIF($BX$3:$BX266,BM$2,$BY$3:$BY266))*AT$1,""))</f>
        <v/>
      </c>
      <c r="BN266" s="13" t="str">
        <f>IF(AU266="","",IF(AU266=BN$2,(SUMIF($BV$3:$BV266,BN$2,$BW$3:$BW266)-SUMIF($BX$3:$BX266,BN$2,$BY$3:$BY266))*AU$1,""))</f>
        <v/>
      </c>
      <c r="BO266" s="13" t="str">
        <f>IF(AV266="","",IF(AV266=BO$2,(SUMIF($BV$3:$BV266,BO$2,$BW$3:$BW266)-SUMIF($BX$3:$BX266,BO$2,$BY$3:$BY266))*AV$1,""))</f>
        <v/>
      </c>
      <c r="BP266" s="152"/>
      <c r="BQ266" s="13" t="str">
        <f t="shared" si="187"/>
        <v/>
      </c>
      <c r="BR266" s="75" t="str">
        <f t="shared" si="174"/>
        <v/>
      </c>
      <c r="BS266" s="33" t="str">
        <f t="shared" si="175"/>
        <v/>
      </c>
      <c r="BT266" s="42" t="str">
        <f t="shared" si="176"/>
        <v/>
      </c>
      <c r="BU266" s="38" t="str">
        <f t="shared" si="177"/>
        <v/>
      </c>
      <c r="BV266" s="30" t="str">
        <f t="shared" si="160"/>
        <v/>
      </c>
      <c r="BW266" s="36" t="str">
        <f t="shared" si="161"/>
        <v/>
      </c>
      <c r="BX266" s="36" t="str">
        <f t="shared" si="162"/>
        <v/>
      </c>
      <c r="BY266" s="45" t="str">
        <f t="shared" si="163"/>
        <v/>
      </c>
      <c r="BZ266" s="12" t="str">
        <f t="shared" si="178"/>
        <v/>
      </c>
      <c r="CA266" s="47" t="str">
        <f t="shared" si="179"/>
        <v/>
      </c>
      <c r="CB266" s="32" t="str">
        <f t="shared" si="180"/>
        <v/>
      </c>
      <c r="CC266" s="32" t="str">
        <f t="shared" si="181"/>
        <v/>
      </c>
      <c r="CD266" s="32" t="str">
        <f t="shared" si="182"/>
        <v/>
      </c>
      <c r="CE266" s="48"/>
      <c r="CF266" s="32" t="str">
        <f t="shared" si="188"/>
        <v/>
      </c>
      <c r="CG266" s="32" t="str">
        <f t="shared" si="189"/>
        <v/>
      </c>
      <c r="CH266" s="48"/>
    </row>
    <row r="267" spans="2:86" ht="30" customHeight="1" x14ac:dyDescent="0.2">
      <c r="B267" s="155"/>
      <c r="C267" s="117"/>
      <c r="D267" s="53"/>
      <c r="E267" s="68"/>
      <c r="F267" s="54"/>
      <c r="G267" s="54"/>
      <c r="H267" s="55"/>
      <c r="I267" s="71"/>
      <c r="J267" s="73"/>
      <c r="K267" s="56"/>
      <c r="L267" s="76" t="str">
        <f t="shared" si="158"/>
        <v/>
      </c>
      <c r="M267" s="77" t="str">
        <f t="shared" si="183"/>
        <v/>
      </c>
      <c r="N267" s="130" t="str">
        <f t="shared" si="184"/>
        <v/>
      </c>
      <c r="O267" s="131" t="str">
        <f t="shared" si="191"/>
        <v/>
      </c>
      <c r="P267" s="131" t="str">
        <f t="shared" si="191"/>
        <v/>
      </c>
      <c r="Q267" s="131" t="str">
        <f t="shared" si="191"/>
        <v/>
      </c>
      <c r="R267" s="131" t="str">
        <f t="shared" si="191"/>
        <v/>
      </c>
      <c r="S267" s="131" t="str">
        <f t="shared" si="191"/>
        <v/>
      </c>
      <c r="T267" s="131" t="str">
        <f t="shared" si="191"/>
        <v/>
      </c>
      <c r="U267" s="131" t="str">
        <f t="shared" si="191"/>
        <v/>
      </c>
      <c r="V267" s="14"/>
      <c r="W267" s="17" t="str">
        <f>IF(C267="",IF(OR(AND($H267&lt;&gt;"",C267=""),AND($F266=$F267,$AK267&lt;&gt;""),COUNTA($H$3:$H$100002)&gt;COUNTA($H$3:$H267),$AE267&lt;&gt;""),W266,""),C267)</f>
        <v/>
      </c>
      <c r="X267" s="17" t="str">
        <f>IF(D267="",IF(OR(AND($H267&lt;&gt;"",D267=""),AND($F266=$F267,$AK267&lt;&gt;""),COUNTA($H$3:$H$100002)&gt;COUNTA($H$3:$H267),$AE267&lt;&gt;""),X266,""),D267)</f>
        <v/>
      </c>
      <c r="Y267" s="17" t="str">
        <f>IF(E267="",IF(OR(AND($H267&lt;&gt;"",E267=""),AND($F266=$F267,$AK267&lt;&gt;""),COUNTA($H$3:$H$100002)&gt;COUNTA($H$3:$H267),$AE267&lt;&gt;""),Y266,""),E267)</f>
        <v/>
      </c>
      <c r="Z267" s="27" t="str">
        <f t="shared" si="165"/>
        <v/>
      </c>
      <c r="AA267" s="2" t="str">
        <f>IF(F267="","",COUNTA($F$3:F267))</f>
        <v/>
      </c>
      <c r="AB267" s="3" t="str">
        <f>IF(F267="","",IFERROR(IF(F267&lt;&gt;"",IFERROR(INDEX(設定!$C$3:$C$303,MATCH(F267,設定!$C$3:$C$303,0),0),INDEX(設定!$C$3:$C$303,MATCH("*"&amp;F267&amp;"*",設定!$C$3:$C$303,0),0)),""),"エラー"))</f>
        <v/>
      </c>
      <c r="AC267" s="2" t="str">
        <f>IF(G267="","",COUNTA($G$3:G267))</f>
        <v/>
      </c>
      <c r="AD267" s="3" t="str">
        <f>IF(G267="","",IFERROR(IF(G267&lt;&gt;"",IFERROR(INDEX(設定!$C$3:$C$303,MATCH(G267,設定!$C$3:$C$303,0),0),INDEX(設定!$C$3:$C$303,MATCH("*"&amp;G267&amp;"*",設定!$C$3:$C$303,0),0)),""),"エラー"))</f>
        <v/>
      </c>
      <c r="AE267" s="3" t="str">
        <f>IFERROR(IF(AB267="",IF(AND(H267&lt;&gt;"",F267=""),INDEX(AB$3:AB267,MATCH(MAX(AA$3:AA267),AA$3:AA267,0),0),""),AB267),"")</f>
        <v/>
      </c>
      <c r="AF267" s="3" t="str">
        <f>IFERROR(IF(AD267="",IF(AND(H267&lt;&gt;"",G267=""),INDEX(AD$3:AD267,MATCH(MAX(AC$3:AC267),AC$3:AC267,0),0),""),AD267),"")</f>
        <v/>
      </c>
      <c r="AG267" s="2" t="str">
        <f>IF(AH267="","",IF(OR(AH267=AH266,AH267=AH268),IF(AND(E267="",AB267="",AG266&lt;&gt;""),MAX($AG$3:AG266),MAX($AG$3:AG266)+1),IF(AH266=AH267,AG266,MAX($AG$3:AG266)+1)))</f>
        <v/>
      </c>
      <c r="AH267" s="12" t="str">
        <f t="shared" si="185"/>
        <v/>
      </c>
      <c r="AI267" s="12" t="str">
        <f t="shared" si="159"/>
        <v/>
      </c>
      <c r="AJ267" s="13" t="str">
        <f t="shared" si="169"/>
        <v/>
      </c>
      <c r="AK267" s="13" t="str">
        <f t="shared" si="170"/>
        <v/>
      </c>
      <c r="AL267" s="13" t="str">
        <f>IF(OR(AJ267="",COUNTIF($AH$3:AH267,AH267)&lt;&gt;COUNTIF(AH$3:AH$100002,AH267)),"",SUMIF(AH$3:AH$100002,AH267,AJ$3:AJ$100002))</f>
        <v/>
      </c>
      <c r="AM267" s="13" t="str">
        <f>IF(OR(AK267="",COUNTIF($AH$3:AH267,AH267)&lt;&gt;COUNTIF(AH$3:AH$100002,AH267)),"",SUMIF(AH$3:AH$100002,AH267,AK$3:AK$100002))</f>
        <v/>
      </c>
      <c r="AO267" s="13" t="str">
        <f t="shared" si="186"/>
        <v/>
      </c>
      <c r="AP267" s="13" t="str">
        <f t="shared" si="186"/>
        <v/>
      </c>
      <c r="AQ267" s="13" t="str">
        <f t="shared" si="186"/>
        <v/>
      </c>
      <c r="AR267" s="13" t="str">
        <f t="shared" si="171"/>
        <v/>
      </c>
      <c r="AS267" s="13" t="str">
        <f t="shared" si="171"/>
        <v/>
      </c>
      <c r="AT267" s="13" t="str">
        <f t="shared" si="171"/>
        <v/>
      </c>
      <c r="AU267" s="13" t="str">
        <f t="shared" si="171"/>
        <v/>
      </c>
      <c r="AV267" s="13" t="str">
        <f t="shared" si="190"/>
        <v/>
      </c>
      <c r="AW267" s="86" t="str">
        <f t="shared" si="172"/>
        <v/>
      </c>
      <c r="AX267" s="59" t="str">
        <f t="shared" si="173"/>
        <v/>
      </c>
      <c r="AY267" s="63" t="str">
        <f>IF(OR($BR267="",BH267=""),"",COUNT($BR$3:$BR267))</f>
        <v/>
      </c>
      <c r="AZ267" s="13" t="str">
        <f>IF(OR($BR267="",BI267=""),"",COUNT($BR$3:$BR267))</f>
        <v/>
      </c>
      <c r="BA267" s="13" t="str">
        <f>IF(OR($BR267="",BJ267=""),"",COUNT($BR$3:$BR267))</f>
        <v/>
      </c>
      <c r="BB267" s="13" t="str">
        <f>IF(OR($BR267="",BK267=""),"",COUNT($BR$3:$BR267))</f>
        <v/>
      </c>
      <c r="BC267" s="13" t="str">
        <f>IF(OR($BR267="",BL267=""),"",COUNT($BR$3:$BR267))</f>
        <v/>
      </c>
      <c r="BD267" s="13" t="str">
        <f>IF(OR($BR267="",BM267=""),"",COUNT($BR$3:$BR267))</f>
        <v/>
      </c>
      <c r="BE267" s="13" t="str">
        <f>IF(OR($BR267="",BN267=""),"",COUNT($BR$3:$BR267))</f>
        <v/>
      </c>
      <c r="BF267" s="13" t="str">
        <f>IF(OR($BR267="",BO267=""),"",COUNT($BR$3:$BR267))</f>
        <v/>
      </c>
      <c r="BG267" s="66" t="str">
        <f>IF(Z267="","",COUNT($Z$3:Z267))</f>
        <v/>
      </c>
      <c r="BH267" s="13" t="str">
        <f>IF(AO267="","",IF(AO267=BH$2,(SUMIF($BV$3:$BV267,BH$2,$BW$3:$BW267)-SUMIF($BX$3:$BX267,BH$2,$BY$3:$BY267))*AO$1,""))</f>
        <v/>
      </c>
      <c r="BI267" s="13" t="str">
        <f>IF(AP267="","",IF(AP267=BI$2,(SUMIF($BV$3:$BV267,BI$2,$BW$3:$BW267)-SUMIF($BX$3:$BX267,BI$2,$BY$3:$BY267))*AP$1,""))</f>
        <v/>
      </c>
      <c r="BJ267" s="13" t="str">
        <f>IF(AQ267="","",IF(AQ267=BJ$2,(SUMIF($BV$3:$BV267,BJ$2,$BW$3:$BW267)-SUMIF($BX$3:$BX267,BJ$2,$BY$3:$BY267))*AQ$1,""))</f>
        <v/>
      </c>
      <c r="BK267" s="13" t="str">
        <f>IF(AR267="","",IF(AR267=BK$2,(SUMIF($BV$3:$BV267,BK$2,$BW$3:$BW267)-SUMIF($BX$3:$BX267,BK$2,$BY$3:$BY267))*AR$1,""))</f>
        <v/>
      </c>
      <c r="BL267" s="13" t="str">
        <f>IF(AS267="","",IF(AS267=BL$2,(SUMIF($BV$3:$BV267,BL$2,$BW$3:$BW267)-SUMIF($BX$3:$BX267,BL$2,$BY$3:$BY267))*AS$1,""))</f>
        <v/>
      </c>
      <c r="BM267" s="13" t="str">
        <f>IF(AT267="","",IF(AT267=BM$2,(SUMIF($BV$3:$BV267,BM$2,$BW$3:$BW267)-SUMIF($BX$3:$BX267,BM$2,$BY$3:$BY267))*AT$1,""))</f>
        <v/>
      </c>
      <c r="BN267" s="13" t="str">
        <f>IF(AU267="","",IF(AU267=BN$2,(SUMIF($BV$3:$BV267,BN$2,$BW$3:$BW267)-SUMIF($BX$3:$BX267,BN$2,$BY$3:$BY267))*AU$1,""))</f>
        <v/>
      </c>
      <c r="BO267" s="13" t="str">
        <f>IF(AV267="","",IF(AV267=BO$2,(SUMIF($BV$3:$BV267,BO$2,$BW$3:$BW267)-SUMIF($BX$3:$BX267,BO$2,$BY$3:$BY267))*AV$1,""))</f>
        <v/>
      </c>
      <c r="BP267" s="152"/>
      <c r="BQ267" s="13" t="str">
        <f t="shared" si="187"/>
        <v/>
      </c>
      <c r="BR267" s="75" t="str">
        <f t="shared" si="174"/>
        <v/>
      </c>
      <c r="BS267" s="33" t="str">
        <f t="shared" si="175"/>
        <v/>
      </c>
      <c r="BT267" s="42" t="str">
        <f t="shared" si="176"/>
        <v/>
      </c>
      <c r="BU267" s="38" t="str">
        <f t="shared" si="177"/>
        <v/>
      </c>
      <c r="BV267" s="30" t="str">
        <f t="shared" si="160"/>
        <v/>
      </c>
      <c r="BW267" s="36" t="str">
        <f t="shared" si="161"/>
        <v/>
      </c>
      <c r="BX267" s="36" t="str">
        <f t="shared" si="162"/>
        <v/>
      </c>
      <c r="BY267" s="45" t="str">
        <f t="shared" si="163"/>
        <v/>
      </c>
      <c r="BZ267" s="12" t="str">
        <f t="shared" si="178"/>
        <v/>
      </c>
      <c r="CA267" s="47" t="str">
        <f t="shared" si="179"/>
        <v/>
      </c>
      <c r="CB267" s="32" t="str">
        <f t="shared" si="180"/>
        <v/>
      </c>
      <c r="CC267" s="32" t="str">
        <f t="shared" si="181"/>
        <v/>
      </c>
      <c r="CD267" s="32" t="str">
        <f t="shared" si="182"/>
        <v/>
      </c>
      <c r="CE267" s="48"/>
      <c r="CF267" s="32" t="str">
        <f t="shared" si="188"/>
        <v/>
      </c>
      <c r="CG267" s="32" t="str">
        <f t="shared" si="189"/>
        <v/>
      </c>
      <c r="CH267" s="48"/>
    </row>
    <row r="268" spans="2:86" ht="30" customHeight="1" x14ac:dyDescent="0.2">
      <c r="B268" s="155"/>
      <c r="C268" s="117"/>
      <c r="D268" s="53"/>
      <c r="E268" s="68"/>
      <c r="F268" s="54"/>
      <c r="G268" s="54"/>
      <c r="H268" s="55"/>
      <c r="I268" s="71"/>
      <c r="J268" s="73"/>
      <c r="K268" s="56"/>
      <c r="L268" s="76" t="str">
        <f t="shared" si="158"/>
        <v/>
      </c>
      <c r="M268" s="77" t="str">
        <f t="shared" si="183"/>
        <v/>
      </c>
      <c r="N268" s="130" t="str">
        <f t="shared" si="184"/>
        <v/>
      </c>
      <c r="O268" s="131" t="str">
        <f t="shared" si="191"/>
        <v/>
      </c>
      <c r="P268" s="131" t="str">
        <f t="shared" si="191"/>
        <v/>
      </c>
      <c r="Q268" s="131" t="str">
        <f t="shared" si="191"/>
        <v/>
      </c>
      <c r="R268" s="131" t="str">
        <f t="shared" si="191"/>
        <v/>
      </c>
      <c r="S268" s="131" t="str">
        <f t="shared" si="191"/>
        <v/>
      </c>
      <c r="T268" s="131" t="str">
        <f t="shared" si="191"/>
        <v/>
      </c>
      <c r="U268" s="131" t="str">
        <f t="shared" si="191"/>
        <v/>
      </c>
      <c r="V268" s="14"/>
      <c r="W268" s="17" t="str">
        <f>IF(C268="",IF(OR(AND($H268&lt;&gt;"",C268=""),AND($F267=$F268,$AK268&lt;&gt;""),COUNTA($H$3:$H$100002)&gt;COUNTA($H$3:$H268),$AE268&lt;&gt;""),W267,""),C268)</f>
        <v/>
      </c>
      <c r="X268" s="17" t="str">
        <f>IF(D268="",IF(OR(AND($H268&lt;&gt;"",D268=""),AND($F267=$F268,$AK268&lt;&gt;""),COUNTA($H$3:$H$100002)&gt;COUNTA($H$3:$H268),$AE268&lt;&gt;""),X267,""),D268)</f>
        <v/>
      </c>
      <c r="Y268" s="17" t="str">
        <f>IF(E268="",IF(OR(AND($H268&lt;&gt;"",E268=""),AND($F267=$F268,$AK268&lt;&gt;""),COUNTA($H$3:$H$100002)&gt;COUNTA($H$3:$H268),$AE268&lt;&gt;""),Y267,""),E268)</f>
        <v/>
      </c>
      <c r="Z268" s="27" t="str">
        <f t="shared" si="165"/>
        <v/>
      </c>
      <c r="AA268" s="2" t="str">
        <f>IF(F268="","",COUNTA($F$3:F268))</f>
        <v/>
      </c>
      <c r="AB268" s="3" t="str">
        <f>IF(F268="","",IFERROR(IF(F268&lt;&gt;"",IFERROR(INDEX(設定!$C$3:$C$303,MATCH(F268,設定!$C$3:$C$303,0),0),INDEX(設定!$C$3:$C$303,MATCH("*"&amp;F268&amp;"*",設定!$C$3:$C$303,0),0)),""),"エラー"))</f>
        <v/>
      </c>
      <c r="AC268" s="2" t="str">
        <f>IF(G268="","",COUNTA($G$3:G268))</f>
        <v/>
      </c>
      <c r="AD268" s="3" t="str">
        <f>IF(G268="","",IFERROR(IF(G268&lt;&gt;"",IFERROR(INDEX(設定!$C$3:$C$303,MATCH(G268,設定!$C$3:$C$303,0),0),INDEX(設定!$C$3:$C$303,MATCH("*"&amp;G268&amp;"*",設定!$C$3:$C$303,0),0)),""),"エラー"))</f>
        <v/>
      </c>
      <c r="AE268" s="3" t="str">
        <f>IFERROR(IF(AB268="",IF(AND(H268&lt;&gt;"",F268=""),INDEX(AB$3:AB268,MATCH(MAX(AA$3:AA268),AA$3:AA268,0),0),""),AB268),"")</f>
        <v/>
      </c>
      <c r="AF268" s="3" t="str">
        <f>IFERROR(IF(AD268="",IF(AND(H268&lt;&gt;"",G268=""),INDEX(AD$3:AD268,MATCH(MAX(AC$3:AC268),AC$3:AC268,0),0),""),AD268),"")</f>
        <v/>
      </c>
      <c r="AG268" s="2" t="str">
        <f>IF(AH268="","",IF(OR(AH268=AH267,AH268=AH269),IF(AND(E268="",AB268="",AG267&lt;&gt;""),MAX($AG$3:AG267),MAX($AG$3:AG267)+1),IF(AH267=AH268,AG267,MAX($AG$3:AG267)+1)))</f>
        <v/>
      </c>
      <c r="AH268" s="12" t="str">
        <f t="shared" si="185"/>
        <v/>
      </c>
      <c r="AI268" s="12" t="str">
        <f t="shared" si="159"/>
        <v/>
      </c>
      <c r="AJ268" s="13" t="str">
        <f t="shared" si="169"/>
        <v/>
      </c>
      <c r="AK268" s="13" t="str">
        <f t="shared" si="170"/>
        <v/>
      </c>
      <c r="AL268" s="13" t="str">
        <f>IF(OR(AJ268="",COUNTIF($AH$3:AH268,AH268)&lt;&gt;COUNTIF(AH$3:AH$100002,AH268)),"",SUMIF(AH$3:AH$100002,AH268,AJ$3:AJ$100002))</f>
        <v/>
      </c>
      <c r="AM268" s="13" t="str">
        <f>IF(OR(AK268="",COUNTIF($AH$3:AH268,AH268)&lt;&gt;COUNTIF(AH$3:AH$100002,AH268)),"",SUMIF(AH$3:AH$100002,AH268,AK$3:AK$100002))</f>
        <v/>
      </c>
      <c r="AO268" s="13" t="str">
        <f t="shared" si="186"/>
        <v/>
      </c>
      <c r="AP268" s="13" t="str">
        <f t="shared" si="186"/>
        <v/>
      </c>
      <c r="AQ268" s="13" t="str">
        <f t="shared" si="186"/>
        <v/>
      </c>
      <c r="AR268" s="13" t="str">
        <f t="shared" si="171"/>
        <v/>
      </c>
      <c r="AS268" s="13" t="str">
        <f t="shared" si="171"/>
        <v/>
      </c>
      <c r="AT268" s="13" t="str">
        <f t="shared" si="171"/>
        <v/>
      </c>
      <c r="AU268" s="13" t="str">
        <f t="shared" si="171"/>
        <v/>
      </c>
      <c r="AV268" s="13" t="str">
        <f t="shared" si="190"/>
        <v/>
      </c>
      <c r="AW268" s="86" t="str">
        <f t="shared" si="172"/>
        <v/>
      </c>
      <c r="AX268" s="59" t="str">
        <f t="shared" si="173"/>
        <v/>
      </c>
      <c r="AY268" s="63" t="str">
        <f>IF(OR($BR268="",BH268=""),"",COUNT($BR$3:$BR268))</f>
        <v/>
      </c>
      <c r="AZ268" s="13" t="str">
        <f>IF(OR($BR268="",BI268=""),"",COUNT($BR$3:$BR268))</f>
        <v/>
      </c>
      <c r="BA268" s="13" t="str">
        <f>IF(OR($BR268="",BJ268=""),"",COUNT($BR$3:$BR268))</f>
        <v/>
      </c>
      <c r="BB268" s="13" t="str">
        <f>IF(OR($BR268="",BK268=""),"",COUNT($BR$3:$BR268))</f>
        <v/>
      </c>
      <c r="BC268" s="13" t="str">
        <f>IF(OR($BR268="",BL268=""),"",COUNT($BR$3:$BR268))</f>
        <v/>
      </c>
      <c r="BD268" s="13" t="str">
        <f>IF(OR($BR268="",BM268=""),"",COUNT($BR$3:$BR268))</f>
        <v/>
      </c>
      <c r="BE268" s="13" t="str">
        <f>IF(OR($BR268="",BN268=""),"",COUNT($BR$3:$BR268))</f>
        <v/>
      </c>
      <c r="BF268" s="13" t="str">
        <f>IF(OR($BR268="",BO268=""),"",COUNT($BR$3:$BR268))</f>
        <v/>
      </c>
      <c r="BG268" s="66" t="str">
        <f>IF(Z268="","",COUNT($Z$3:Z268))</f>
        <v/>
      </c>
      <c r="BH268" s="13" t="str">
        <f>IF(AO268="","",IF(AO268=BH$2,(SUMIF($BV$3:$BV268,BH$2,$BW$3:$BW268)-SUMIF($BX$3:$BX268,BH$2,$BY$3:$BY268))*AO$1,""))</f>
        <v/>
      </c>
      <c r="BI268" s="13" t="str">
        <f>IF(AP268="","",IF(AP268=BI$2,(SUMIF($BV$3:$BV268,BI$2,$BW$3:$BW268)-SUMIF($BX$3:$BX268,BI$2,$BY$3:$BY268))*AP$1,""))</f>
        <v/>
      </c>
      <c r="BJ268" s="13" t="str">
        <f>IF(AQ268="","",IF(AQ268=BJ$2,(SUMIF($BV$3:$BV268,BJ$2,$BW$3:$BW268)-SUMIF($BX$3:$BX268,BJ$2,$BY$3:$BY268))*AQ$1,""))</f>
        <v/>
      </c>
      <c r="BK268" s="13" t="str">
        <f>IF(AR268="","",IF(AR268=BK$2,(SUMIF($BV$3:$BV268,BK$2,$BW$3:$BW268)-SUMIF($BX$3:$BX268,BK$2,$BY$3:$BY268))*AR$1,""))</f>
        <v/>
      </c>
      <c r="BL268" s="13" t="str">
        <f>IF(AS268="","",IF(AS268=BL$2,(SUMIF($BV$3:$BV268,BL$2,$BW$3:$BW268)-SUMIF($BX$3:$BX268,BL$2,$BY$3:$BY268))*AS$1,""))</f>
        <v/>
      </c>
      <c r="BM268" s="13" t="str">
        <f>IF(AT268="","",IF(AT268=BM$2,(SUMIF($BV$3:$BV268,BM$2,$BW$3:$BW268)-SUMIF($BX$3:$BX268,BM$2,$BY$3:$BY268))*AT$1,""))</f>
        <v/>
      </c>
      <c r="BN268" s="13" t="str">
        <f>IF(AU268="","",IF(AU268=BN$2,(SUMIF($BV$3:$BV268,BN$2,$BW$3:$BW268)-SUMIF($BX$3:$BX268,BN$2,$BY$3:$BY268))*AU$1,""))</f>
        <v/>
      </c>
      <c r="BO268" s="13" t="str">
        <f>IF(AV268="","",IF(AV268=BO$2,(SUMIF($BV$3:$BV268,BO$2,$BW$3:$BW268)-SUMIF($BX$3:$BX268,BO$2,$BY$3:$BY268))*AV$1,""))</f>
        <v/>
      </c>
      <c r="BP268" s="152"/>
      <c r="BQ268" s="13" t="str">
        <f t="shared" si="187"/>
        <v/>
      </c>
      <c r="BR268" s="75" t="str">
        <f t="shared" si="174"/>
        <v/>
      </c>
      <c r="BS268" s="33" t="str">
        <f t="shared" si="175"/>
        <v/>
      </c>
      <c r="BT268" s="42" t="str">
        <f t="shared" si="176"/>
        <v/>
      </c>
      <c r="BU268" s="38" t="str">
        <f t="shared" si="177"/>
        <v/>
      </c>
      <c r="BV268" s="30" t="str">
        <f t="shared" si="160"/>
        <v/>
      </c>
      <c r="BW268" s="36" t="str">
        <f t="shared" si="161"/>
        <v/>
      </c>
      <c r="BX268" s="36" t="str">
        <f t="shared" si="162"/>
        <v/>
      </c>
      <c r="BY268" s="45" t="str">
        <f t="shared" si="163"/>
        <v/>
      </c>
      <c r="BZ268" s="12" t="str">
        <f t="shared" si="178"/>
        <v/>
      </c>
      <c r="CA268" s="47" t="str">
        <f t="shared" si="179"/>
        <v/>
      </c>
      <c r="CB268" s="32" t="str">
        <f t="shared" si="180"/>
        <v/>
      </c>
      <c r="CC268" s="32" t="str">
        <f t="shared" si="181"/>
        <v/>
      </c>
      <c r="CD268" s="32" t="str">
        <f t="shared" si="182"/>
        <v/>
      </c>
      <c r="CE268" s="48"/>
      <c r="CF268" s="32" t="str">
        <f t="shared" si="188"/>
        <v/>
      </c>
      <c r="CG268" s="32" t="str">
        <f t="shared" si="189"/>
        <v/>
      </c>
      <c r="CH268" s="48"/>
    </row>
    <row r="269" spans="2:86" ht="30" customHeight="1" x14ac:dyDescent="0.2">
      <c r="B269" s="155"/>
      <c r="C269" s="117"/>
      <c r="D269" s="53"/>
      <c r="E269" s="68"/>
      <c r="F269" s="54"/>
      <c r="G269" s="54"/>
      <c r="H269" s="55"/>
      <c r="I269" s="71"/>
      <c r="J269" s="73"/>
      <c r="K269" s="56"/>
      <c r="L269" s="76" t="str">
        <f t="shared" si="158"/>
        <v/>
      </c>
      <c r="M269" s="77" t="str">
        <f t="shared" si="183"/>
        <v/>
      </c>
      <c r="N269" s="130" t="str">
        <f t="shared" si="184"/>
        <v/>
      </c>
      <c r="O269" s="131" t="str">
        <f t="shared" si="191"/>
        <v/>
      </c>
      <c r="P269" s="131" t="str">
        <f t="shared" si="191"/>
        <v/>
      </c>
      <c r="Q269" s="131" t="str">
        <f t="shared" si="191"/>
        <v/>
      </c>
      <c r="R269" s="131" t="str">
        <f t="shared" si="191"/>
        <v/>
      </c>
      <c r="S269" s="131" t="str">
        <f t="shared" si="191"/>
        <v/>
      </c>
      <c r="T269" s="131" t="str">
        <f t="shared" si="191"/>
        <v/>
      </c>
      <c r="U269" s="131" t="str">
        <f t="shared" si="191"/>
        <v/>
      </c>
      <c r="V269" s="14"/>
      <c r="W269" s="17" t="str">
        <f>IF(C269="",IF(OR(AND($H269&lt;&gt;"",C269=""),AND($F268=$F269,$AK269&lt;&gt;""),COUNTA($H$3:$H$100002)&gt;COUNTA($H$3:$H269),$AE269&lt;&gt;""),W268,""),C269)</f>
        <v/>
      </c>
      <c r="X269" s="17" t="str">
        <f>IF(D269="",IF(OR(AND($H269&lt;&gt;"",D269=""),AND($F268=$F269,$AK269&lt;&gt;""),COUNTA($H$3:$H$100002)&gt;COUNTA($H$3:$H269),$AE269&lt;&gt;""),X268,""),D269)</f>
        <v/>
      </c>
      <c r="Y269" s="17" t="str">
        <f>IF(E269="",IF(OR(AND($H269&lt;&gt;"",E269=""),AND($F268=$F269,$AK269&lt;&gt;""),COUNTA($H$3:$H$100002)&gt;COUNTA($H$3:$H269),$AE269&lt;&gt;""),Y268,""),E269)</f>
        <v/>
      </c>
      <c r="Z269" s="27" t="str">
        <f t="shared" si="165"/>
        <v/>
      </c>
      <c r="AA269" s="2" t="str">
        <f>IF(F269="","",COUNTA($F$3:F269))</f>
        <v/>
      </c>
      <c r="AB269" s="3" t="str">
        <f>IF(F269="","",IFERROR(IF(F269&lt;&gt;"",IFERROR(INDEX(設定!$C$3:$C$303,MATCH(F269,設定!$C$3:$C$303,0),0),INDEX(設定!$C$3:$C$303,MATCH("*"&amp;F269&amp;"*",設定!$C$3:$C$303,0),0)),""),"エラー"))</f>
        <v/>
      </c>
      <c r="AC269" s="2" t="str">
        <f>IF(G269="","",COUNTA($G$3:G269))</f>
        <v/>
      </c>
      <c r="AD269" s="3" t="str">
        <f>IF(G269="","",IFERROR(IF(G269&lt;&gt;"",IFERROR(INDEX(設定!$C$3:$C$303,MATCH(G269,設定!$C$3:$C$303,0),0),INDEX(設定!$C$3:$C$303,MATCH("*"&amp;G269&amp;"*",設定!$C$3:$C$303,0),0)),""),"エラー"))</f>
        <v/>
      </c>
      <c r="AE269" s="3" t="str">
        <f>IFERROR(IF(AB269="",IF(AND(H269&lt;&gt;"",F269=""),INDEX(AB$3:AB269,MATCH(MAX(AA$3:AA269),AA$3:AA269,0),0),""),AB269),"")</f>
        <v/>
      </c>
      <c r="AF269" s="3" t="str">
        <f>IFERROR(IF(AD269="",IF(AND(H269&lt;&gt;"",G269=""),INDEX(AD$3:AD269,MATCH(MAX(AC$3:AC269),AC$3:AC269,0),0),""),AD269),"")</f>
        <v/>
      </c>
      <c r="AG269" s="2" t="str">
        <f>IF(AH269="","",IF(OR(AH269=AH268,AH269=AH270),IF(AND(E269="",AB269="",AG268&lt;&gt;""),MAX($AG$3:AG268),MAX($AG$3:AG268)+1),IF(AH268=AH269,AG268,MAX($AG$3:AG268)+1)))</f>
        <v/>
      </c>
      <c r="AH269" s="12" t="str">
        <f t="shared" si="185"/>
        <v/>
      </c>
      <c r="AI269" s="12" t="str">
        <f t="shared" si="159"/>
        <v/>
      </c>
      <c r="AJ269" s="13" t="str">
        <f t="shared" si="169"/>
        <v/>
      </c>
      <c r="AK269" s="13" t="str">
        <f t="shared" si="170"/>
        <v/>
      </c>
      <c r="AL269" s="13" t="str">
        <f>IF(OR(AJ269="",COUNTIF($AH$3:AH269,AH269)&lt;&gt;COUNTIF(AH$3:AH$100002,AH269)),"",SUMIF(AH$3:AH$100002,AH269,AJ$3:AJ$100002))</f>
        <v/>
      </c>
      <c r="AM269" s="13" t="str">
        <f>IF(OR(AK269="",COUNTIF($AH$3:AH269,AH269)&lt;&gt;COUNTIF(AH$3:AH$100002,AH269)),"",SUMIF(AH$3:AH$100002,AH269,AK$3:AK$100002))</f>
        <v/>
      </c>
      <c r="AO269" s="13" t="str">
        <f t="shared" si="186"/>
        <v/>
      </c>
      <c r="AP269" s="13" t="str">
        <f t="shared" si="186"/>
        <v/>
      </c>
      <c r="AQ269" s="13" t="str">
        <f t="shared" si="186"/>
        <v/>
      </c>
      <c r="AR269" s="13" t="str">
        <f t="shared" si="171"/>
        <v/>
      </c>
      <c r="AS269" s="13" t="str">
        <f t="shared" si="171"/>
        <v/>
      </c>
      <c r="AT269" s="13" t="str">
        <f t="shared" si="171"/>
        <v/>
      </c>
      <c r="AU269" s="13" t="str">
        <f t="shared" si="171"/>
        <v/>
      </c>
      <c r="AV269" s="13" t="str">
        <f t="shared" si="190"/>
        <v/>
      </c>
      <c r="AW269" s="86" t="str">
        <f t="shared" si="172"/>
        <v/>
      </c>
      <c r="AX269" s="59" t="str">
        <f t="shared" si="173"/>
        <v/>
      </c>
      <c r="AY269" s="63" t="str">
        <f>IF(OR($BR269="",BH269=""),"",COUNT($BR$3:$BR269))</f>
        <v/>
      </c>
      <c r="AZ269" s="13" t="str">
        <f>IF(OR($BR269="",BI269=""),"",COUNT($BR$3:$BR269))</f>
        <v/>
      </c>
      <c r="BA269" s="13" t="str">
        <f>IF(OR($BR269="",BJ269=""),"",COUNT($BR$3:$BR269))</f>
        <v/>
      </c>
      <c r="BB269" s="13" t="str">
        <f>IF(OR($BR269="",BK269=""),"",COUNT($BR$3:$BR269))</f>
        <v/>
      </c>
      <c r="BC269" s="13" t="str">
        <f>IF(OR($BR269="",BL269=""),"",COUNT($BR$3:$BR269))</f>
        <v/>
      </c>
      <c r="BD269" s="13" t="str">
        <f>IF(OR($BR269="",BM269=""),"",COUNT($BR$3:$BR269))</f>
        <v/>
      </c>
      <c r="BE269" s="13" t="str">
        <f>IF(OR($BR269="",BN269=""),"",COUNT($BR$3:$BR269))</f>
        <v/>
      </c>
      <c r="BF269" s="13" t="str">
        <f>IF(OR($BR269="",BO269=""),"",COUNT($BR$3:$BR269))</f>
        <v/>
      </c>
      <c r="BG269" s="66" t="str">
        <f>IF(Z269="","",COUNT($Z$3:Z269))</f>
        <v/>
      </c>
      <c r="BH269" s="13" t="str">
        <f>IF(AO269="","",IF(AO269=BH$2,(SUMIF($BV$3:$BV269,BH$2,$BW$3:$BW269)-SUMIF($BX$3:$BX269,BH$2,$BY$3:$BY269))*AO$1,""))</f>
        <v/>
      </c>
      <c r="BI269" s="13" t="str">
        <f>IF(AP269="","",IF(AP269=BI$2,(SUMIF($BV$3:$BV269,BI$2,$BW$3:$BW269)-SUMIF($BX$3:$BX269,BI$2,$BY$3:$BY269))*AP$1,""))</f>
        <v/>
      </c>
      <c r="BJ269" s="13" t="str">
        <f>IF(AQ269="","",IF(AQ269=BJ$2,(SUMIF($BV$3:$BV269,BJ$2,$BW$3:$BW269)-SUMIF($BX$3:$BX269,BJ$2,$BY$3:$BY269))*AQ$1,""))</f>
        <v/>
      </c>
      <c r="BK269" s="13" t="str">
        <f>IF(AR269="","",IF(AR269=BK$2,(SUMIF($BV$3:$BV269,BK$2,$BW$3:$BW269)-SUMIF($BX$3:$BX269,BK$2,$BY$3:$BY269))*AR$1,""))</f>
        <v/>
      </c>
      <c r="BL269" s="13" t="str">
        <f>IF(AS269="","",IF(AS269=BL$2,(SUMIF($BV$3:$BV269,BL$2,$BW$3:$BW269)-SUMIF($BX$3:$BX269,BL$2,$BY$3:$BY269))*AS$1,""))</f>
        <v/>
      </c>
      <c r="BM269" s="13" t="str">
        <f>IF(AT269="","",IF(AT269=BM$2,(SUMIF($BV$3:$BV269,BM$2,$BW$3:$BW269)-SUMIF($BX$3:$BX269,BM$2,$BY$3:$BY269))*AT$1,""))</f>
        <v/>
      </c>
      <c r="BN269" s="13" t="str">
        <f>IF(AU269="","",IF(AU269=BN$2,(SUMIF($BV$3:$BV269,BN$2,$BW$3:$BW269)-SUMIF($BX$3:$BX269,BN$2,$BY$3:$BY269))*AU$1,""))</f>
        <v/>
      </c>
      <c r="BO269" s="13" t="str">
        <f>IF(AV269="","",IF(AV269=BO$2,(SUMIF($BV$3:$BV269,BO$2,$BW$3:$BW269)-SUMIF($BX$3:$BX269,BO$2,$BY$3:$BY269))*AV$1,""))</f>
        <v/>
      </c>
      <c r="BP269" s="152"/>
      <c r="BQ269" s="13" t="str">
        <f t="shared" si="187"/>
        <v/>
      </c>
      <c r="BR269" s="75" t="str">
        <f t="shared" si="174"/>
        <v/>
      </c>
      <c r="BS269" s="33" t="str">
        <f t="shared" si="175"/>
        <v/>
      </c>
      <c r="BT269" s="42" t="str">
        <f t="shared" si="176"/>
        <v/>
      </c>
      <c r="BU269" s="38" t="str">
        <f t="shared" si="177"/>
        <v/>
      </c>
      <c r="BV269" s="30" t="str">
        <f t="shared" si="160"/>
        <v/>
      </c>
      <c r="BW269" s="36" t="str">
        <f t="shared" si="161"/>
        <v/>
      </c>
      <c r="BX269" s="36" t="str">
        <f t="shared" si="162"/>
        <v/>
      </c>
      <c r="BY269" s="45" t="str">
        <f t="shared" si="163"/>
        <v/>
      </c>
      <c r="BZ269" s="12" t="str">
        <f t="shared" si="178"/>
        <v/>
      </c>
      <c r="CA269" s="47" t="str">
        <f t="shared" si="179"/>
        <v/>
      </c>
      <c r="CB269" s="32" t="str">
        <f t="shared" si="180"/>
        <v/>
      </c>
      <c r="CC269" s="32" t="str">
        <f t="shared" si="181"/>
        <v/>
      </c>
      <c r="CD269" s="32" t="str">
        <f t="shared" si="182"/>
        <v/>
      </c>
      <c r="CE269" s="48"/>
      <c r="CF269" s="32" t="str">
        <f t="shared" si="188"/>
        <v/>
      </c>
      <c r="CG269" s="32" t="str">
        <f t="shared" si="189"/>
        <v/>
      </c>
      <c r="CH269" s="48"/>
    </row>
    <row r="270" spans="2:86" ht="30" customHeight="1" x14ac:dyDescent="0.2">
      <c r="B270" s="155"/>
      <c r="C270" s="117"/>
      <c r="D270" s="53"/>
      <c r="E270" s="68"/>
      <c r="F270" s="54"/>
      <c r="G270" s="54"/>
      <c r="H270" s="55"/>
      <c r="I270" s="71"/>
      <c r="J270" s="73"/>
      <c r="K270" s="56"/>
      <c r="L270" s="76" t="str">
        <f t="shared" si="158"/>
        <v/>
      </c>
      <c r="M270" s="77" t="str">
        <f t="shared" si="183"/>
        <v/>
      </c>
      <c r="N270" s="130" t="str">
        <f t="shared" si="184"/>
        <v/>
      </c>
      <c r="O270" s="131" t="str">
        <f t="shared" si="191"/>
        <v/>
      </c>
      <c r="P270" s="131" t="str">
        <f t="shared" si="191"/>
        <v/>
      </c>
      <c r="Q270" s="131" t="str">
        <f t="shared" si="191"/>
        <v/>
      </c>
      <c r="R270" s="131" t="str">
        <f t="shared" si="191"/>
        <v/>
      </c>
      <c r="S270" s="131" t="str">
        <f t="shared" si="191"/>
        <v/>
      </c>
      <c r="T270" s="131" t="str">
        <f t="shared" si="191"/>
        <v/>
      </c>
      <c r="U270" s="131" t="str">
        <f t="shared" si="191"/>
        <v/>
      </c>
      <c r="V270" s="14"/>
      <c r="W270" s="17" t="str">
        <f>IF(C270="",IF(OR(AND($H270&lt;&gt;"",C270=""),AND($F269=$F270,$AK270&lt;&gt;""),COUNTA($H$3:$H$100002)&gt;COUNTA($H$3:$H270),$AE270&lt;&gt;""),W269,""),C270)</f>
        <v/>
      </c>
      <c r="X270" s="17" t="str">
        <f>IF(D270="",IF(OR(AND($H270&lt;&gt;"",D270=""),AND($F269=$F270,$AK270&lt;&gt;""),COUNTA($H$3:$H$100002)&gt;COUNTA($H$3:$H270),$AE270&lt;&gt;""),X269,""),D270)</f>
        <v/>
      </c>
      <c r="Y270" s="17" t="str">
        <f>IF(E270="",IF(OR(AND($H270&lt;&gt;"",E270=""),AND($F269=$F270,$AK270&lt;&gt;""),COUNTA($H$3:$H$100002)&gt;COUNTA($H$3:$H270),$AE270&lt;&gt;""),Y269,""),E270)</f>
        <v/>
      </c>
      <c r="Z270" s="27" t="str">
        <f t="shared" si="165"/>
        <v/>
      </c>
      <c r="AA270" s="2" t="str">
        <f>IF(F270="","",COUNTA($F$3:F270))</f>
        <v/>
      </c>
      <c r="AB270" s="3" t="str">
        <f>IF(F270="","",IFERROR(IF(F270&lt;&gt;"",IFERROR(INDEX(設定!$C$3:$C$303,MATCH(F270,設定!$C$3:$C$303,0),0),INDEX(設定!$C$3:$C$303,MATCH("*"&amp;F270&amp;"*",設定!$C$3:$C$303,0),0)),""),"エラー"))</f>
        <v/>
      </c>
      <c r="AC270" s="2" t="str">
        <f>IF(G270="","",COUNTA($G$3:G270))</f>
        <v/>
      </c>
      <c r="AD270" s="3" t="str">
        <f>IF(G270="","",IFERROR(IF(G270&lt;&gt;"",IFERROR(INDEX(設定!$C$3:$C$303,MATCH(G270,設定!$C$3:$C$303,0),0),INDEX(設定!$C$3:$C$303,MATCH("*"&amp;G270&amp;"*",設定!$C$3:$C$303,0),0)),""),"エラー"))</f>
        <v/>
      </c>
      <c r="AE270" s="3" t="str">
        <f>IFERROR(IF(AB270="",IF(AND(H270&lt;&gt;"",F270=""),INDEX(AB$3:AB270,MATCH(MAX(AA$3:AA270),AA$3:AA270,0),0),""),AB270),"")</f>
        <v/>
      </c>
      <c r="AF270" s="3" t="str">
        <f>IFERROR(IF(AD270="",IF(AND(H270&lt;&gt;"",G270=""),INDEX(AD$3:AD270,MATCH(MAX(AC$3:AC270),AC$3:AC270,0),0),""),AD270),"")</f>
        <v/>
      </c>
      <c r="AG270" s="2" t="str">
        <f>IF(AH270="","",IF(OR(AH270=AH269,AH270=AH271),IF(AND(E270="",AB270="",AG269&lt;&gt;""),MAX($AG$3:AG269),MAX($AG$3:AG269)+1),IF(AH269=AH270,AG269,MAX($AG$3:AG269)+1)))</f>
        <v/>
      </c>
      <c r="AH270" s="12" t="str">
        <f t="shared" si="185"/>
        <v/>
      </c>
      <c r="AI270" s="12" t="str">
        <f t="shared" si="159"/>
        <v/>
      </c>
      <c r="AJ270" s="13" t="str">
        <f t="shared" si="169"/>
        <v/>
      </c>
      <c r="AK270" s="13" t="str">
        <f t="shared" si="170"/>
        <v/>
      </c>
      <c r="AL270" s="13" t="str">
        <f>IF(OR(AJ270="",COUNTIF($AH$3:AH270,AH270)&lt;&gt;COUNTIF(AH$3:AH$100002,AH270)),"",SUMIF(AH$3:AH$100002,AH270,AJ$3:AJ$100002))</f>
        <v/>
      </c>
      <c r="AM270" s="13" t="str">
        <f>IF(OR(AK270="",COUNTIF($AH$3:AH270,AH270)&lt;&gt;COUNTIF(AH$3:AH$100002,AH270)),"",SUMIF(AH$3:AH$100002,AH270,AK$3:AK$100002))</f>
        <v/>
      </c>
      <c r="AO270" s="13" t="str">
        <f t="shared" si="186"/>
        <v/>
      </c>
      <c r="AP270" s="13" t="str">
        <f t="shared" si="186"/>
        <v/>
      </c>
      <c r="AQ270" s="13" t="str">
        <f t="shared" si="186"/>
        <v/>
      </c>
      <c r="AR270" s="13" t="str">
        <f t="shared" si="171"/>
        <v/>
      </c>
      <c r="AS270" s="13" t="str">
        <f t="shared" si="171"/>
        <v/>
      </c>
      <c r="AT270" s="13" t="str">
        <f t="shared" si="171"/>
        <v/>
      </c>
      <c r="AU270" s="13" t="str">
        <f t="shared" si="171"/>
        <v/>
      </c>
      <c r="AV270" s="13" t="str">
        <f t="shared" si="190"/>
        <v/>
      </c>
      <c r="AW270" s="86" t="str">
        <f t="shared" si="172"/>
        <v/>
      </c>
      <c r="AX270" s="59" t="str">
        <f t="shared" si="173"/>
        <v/>
      </c>
      <c r="AY270" s="63" t="str">
        <f>IF(OR($BR270="",BH270=""),"",COUNT($BR$3:$BR270))</f>
        <v/>
      </c>
      <c r="AZ270" s="13" t="str">
        <f>IF(OR($BR270="",BI270=""),"",COUNT($BR$3:$BR270))</f>
        <v/>
      </c>
      <c r="BA270" s="13" t="str">
        <f>IF(OR($BR270="",BJ270=""),"",COUNT($BR$3:$BR270))</f>
        <v/>
      </c>
      <c r="BB270" s="13" t="str">
        <f>IF(OR($BR270="",BK270=""),"",COUNT($BR$3:$BR270))</f>
        <v/>
      </c>
      <c r="BC270" s="13" t="str">
        <f>IF(OR($BR270="",BL270=""),"",COUNT($BR$3:$BR270))</f>
        <v/>
      </c>
      <c r="BD270" s="13" t="str">
        <f>IF(OR($BR270="",BM270=""),"",COUNT($BR$3:$BR270))</f>
        <v/>
      </c>
      <c r="BE270" s="13" t="str">
        <f>IF(OR($BR270="",BN270=""),"",COUNT($BR$3:$BR270))</f>
        <v/>
      </c>
      <c r="BF270" s="13" t="str">
        <f>IF(OR($BR270="",BO270=""),"",COUNT($BR$3:$BR270))</f>
        <v/>
      </c>
      <c r="BG270" s="66" t="str">
        <f>IF(Z270="","",COUNT($Z$3:Z270))</f>
        <v/>
      </c>
      <c r="BH270" s="13" t="str">
        <f>IF(AO270="","",IF(AO270=BH$2,(SUMIF($BV$3:$BV270,BH$2,$BW$3:$BW270)-SUMIF($BX$3:$BX270,BH$2,$BY$3:$BY270))*AO$1,""))</f>
        <v/>
      </c>
      <c r="BI270" s="13" t="str">
        <f>IF(AP270="","",IF(AP270=BI$2,(SUMIF($BV$3:$BV270,BI$2,$BW$3:$BW270)-SUMIF($BX$3:$BX270,BI$2,$BY$3:$BY270))*AP$1,""))</f>
        <v/>
      </c>
      <c r="BJ270" s="13" t="str">
        <f>IF(AQ270="","",IF(AQ270=BJ$2,(SUMIF($BV$3:$BV270,BJ$2,$BW$3:$BW270)-SUMIF($BX$3:$BX270,BJ$2,$BY$3:$BY270))*AQ$1,""))</f>
        <v/>
      </c>
      <c r="BK270" s="13" t="str">
        <f>IF(AR270="","",IF(AR270=BK$2,(SUMIF($BV$3:$BV270,BK$2,$BW$3:$BW270)-SUMIF($BX$3:$BX270,BK$2,$BY$3:$BY270))*AR$1,""))</f>
        <v/>
      </c>
      <c r="BL270" s="13" t="str">
        <f>IF(AS270="","",IF(AS270=BL$2,(SUMIF($BV$3:$BV270,BL$2,$BW$3:$BW270)-SUMIF($BX$3:$BX270,BL$2,$BY$3:$BY270))*AS$1,""))</f>
        <v/>
      </c>
      <c r="BM270" s="13" t="str">
        <f>IF(AT270="","",IF(AT270=BM$2,(SUMIF($BV$3:$BV270,BM$2,$BW$3:$BW270)-SUMIF($BX$3:$BX270,BM$2,$BY$3:$BY270))*AT$1,""))</f>
        <v/>
      </c>
      <c r="BN270" s="13" t="str">
        <f>IF(AU270="","",IF(AU270=BN$2,(SUMIF($BV$3:$BV270,BN$2,$BW$3:$BW270)-SUMIF($BX$3:$BX270,BN$2,$BY$3:$BY270))*AU$1,""))</f>
        <v/>
      </c>
      <c r="BO270" s="13" t="str">
        <f>IF(AV270="","",IF(AV270=BO$2,(SUMIF($BV$3:$BV270,BO$2,$BW$3:$BW270)-SUMIF($BX$3:$BX270,BO$2,$BY$3:$BY270))*AV$1,""))</f>
        <v/>
      </c>
      <c r="BP270" s="152"/>
      <c r="BQ270" s="13" t="str">
        <f t="shared" si="187"/>
        <v/>
      </c>
      <c r="BR270" s="75" t="str">
        <f t="shared" si="174"/>
        <v/>
      </c>
      <c r="BS270" s="33" t="str">
        <f t="shared" si="175"/>
        <v/>
      </c>
      <c r="BT270" s="42" t="str">
        <f t="shared" si="176"/>
        <v/>
      </c>
      <c r="BU270" s="38" t="str">
        <f t="shared" si="177"/>
        <v/>
      </c>
      <c r="BV270" s="30" t="str">
        <f t="shared" si="160"/>
        <v/>
      </c>
      <c r="BW270" s="36" t="str">
        <f t="shared" si="161"/>
        <v/>
      </c>
      <c r="BX270" s="36" t="str">
        <f t="shared" si="162"/>
        <v/>
      </c>
      <c r="BY270" s="45" t="str">
        <f t="shared" si="163"/>
        <v/>
      </c>
      <c r="BZ270" s="12" t="str">
        <f t="shared" si="178"/>
        <v/>
      </c>
      <c r="CA270" s="47" t="str">
        <f t="shared" si="179"/>
        <v/>
      </c>
      <c r="CB270" s="32" t="str">
        <f t="shared" si="180"/>
        <v/>
      </c>
      <c r="CC270" s="32" t="str">
        <f t="shared" si="181"/>
        <v/>
      </c>
      <c r="CD270" s="32" t="str">
        <f t="shared" si="182"/>
        <v/>
      </c>
      <c r="CE270" s="48"/>
      <c r="CF270" s="32" t="str">
        <f t="shared" si="188"/>
        <v/>
      </c>
      <c r="CG270" s="32" t="str">
        <f t="shared" si="189"/>
        <v/>
      </c>
      <c r="CH270" s="48"/>
    </row>
    <row r="271" spans="2:86" ht="30" customHeight="1" x14ac:dyDescent="0.2">
      <c r="B271" s="155"/>
      <c r="C271" s="117"/>
      <c r="D271" s="53"/>
      <c r="E271" s="68"/>
      <c r="F271" s="54"/>
      <c r="G271" s="54"/>
      <c r="H271" s="55"/>
      <c r="I271" s="71"/>
      <c r="J271" s="73"/>
      <c r="K271" s="56"/>
      <c r="L271" s="76" t="str">
        <f t="shared" si="158"/>
        <v/>
      </c>
      <c r="M271" s="77" t="str">
        <f t="shared" si="183"/>
        <v/>
      </c>
      <c r="N271" s="130" t="str">
        <f t="shared" si="184"/>
        <v/>
      </c>
      <c r="O271" s="131" t="str">
        <f t="shared" si="191"/>
        <v/>
      </c>
      <c r="P271" s="131" t="str">
        <f t="shared" si="191"/>
        <v/>
      </c>
      <c r="Q271" s="131" t="str">
        <f t="shared" si="191"/>
        <v/>
      </c>
      <c r="R271" s="131" t="str">
        <f t="shared" si="191"/>
        <v/>
      </c>
      <c r="S271" s="131" t="str">
        <f t="shared" si="191"/>
        <v/>
      </c>
      <c r="T271" s="131" t="str">
        <f t="shared" si="191"/>
        <v/>
      </c>
      <c r="U271" s="131" t="str">
        <f t="shared" si="191"/>
        <v/>
      </c>
      <c r="V271" s="14"/>
      <c r="W271" s="17" t="str">
        <f>IF(C271="",IF(OR(AND($H271&lt;&gt;"",C271=""),AND($F270=$F271,$AK271&lt;&gt;""),COUNTA($H$3:$H$100002)&gt;COUNTA($H$3:$H271),$AE271&lt;&gt;""),W270,""),C271)</f>
        <v/>
      </c>
      <c r="X271" s="17" t="str">
        <f>IF(D271="",IF(OR(AND($H271&lt;&gt;"",D271=""),AND($F270=$F271,$AK271&lt;&gt;""),COUNTA($H$3:$H$100002)&gt;COUNTA($H$3:$H271),$AE271&lt;&gt;""),X270,""),D271)</f>
        <v/>
      </c>
      <c r="Y271" s="17" t="str">
        <f>IF(E271="",IF(OR(AND($H271&lt;&gt;"",E271=""),AND($F270=$F271,$AK271&lt;&gt;""),COUNTA($H$3:$H$100002)&gt;COUNTA($H$3:$H271),$AE271&lt;&gt;""),Y270,""),E271)</f>
        <v/>
      </c>
      <c r="Z271" s="27" t="str">
        <f t="shared" si="165"/>
        <v/>
      </c>
      <c r="AA271" s="2" t="str">
        <f>IF(F271="","",COUNTA($F$3:F271))</f>
        <v/>
      </c>
      <c r="AB271" s="3" t="str">
        <f>IF(F271="","",IFERROR(IF(F271&lt;&gt;"",IFERROR(INDEX(設定!$C$3:$C$303,MATCH(F271,設定!$C$3:$C$303,0),0),INDEX(設定!$C$3:$C$303,MATCH("*"&amp;F271&amp;"*",設定!$C$3:$C$303,0),0)),""),"エラー"))</f>
        <v/>
      </c>
      <c r="AC271" s="2" t="str">
        <f>IF(G271="","",COUNTA($G$3:G271))</f>
        <v/>
      </c>
      <c r="AD271" s="3" t="str">
        <f>IF(G271="","",IFERROR(IF(G271&lt;&gt;"",IFERROR(INDEX(設定!$C$3:$C$303,MATCH(G271,設定!$C$3:$C$303,0),0),INDEX(設定!$C$3:$C$303,MATCH("*"&amp;G271&amp;"*",設定!$C$3:$C$303,0),0)),""),"エラー"))</f>
        <v/>
      </c>
      <c r="AE271" s="3" t="str">
        <f>IFERROR(IF(AB271="",IF(AND(H271&lt;&gt;"",F271=""),INDEX(AB$3:AB271,MATCH(MAX(AA$3:AA271),AA$3:AA271,0),0),""),AB271),"")</f>
        <v/>
      </c>
      <c r="AF271" s="3" t="str">
        <f>IFERROR(IF(AD271="",IF(AND(H271&lt;&gt;"",G271=""),INDEX(AD$3:AD271,MATCH(MAX(AC$3:AC271),AC$3:AC271,0),0),""),AD271),"")</f>
        <v/>
      </c>
      <c r="AG271" s="2" t="str">
        <f>IF(AH271="","",IF(OR(AH271=AH270,AH271=AH272),IF(AND(E271="",AB271="",AG270&lt;&gt;""),MAX($AG$3:AG270),MAX($AG$3:AG270)+1),IF(AH270=AH271,AG270,MAX($AG$3:AG270)+1)))</f>
        <v/>
      </c>
      <c r="AH271" s="12" t="str">
        <f t="shared" si="185"/>
        <v/>
      </c>
      <c r="AI271" s="12" t="str">
        <f t="shared" si="159"/>
        <v/>
      </c>
      <c r="AJ271" s="13" t="str">
        <f t="shared" si="169"/>
        <v/>
      </c>
      <c r="AK271" s="13" t="str">
        <f t="shared" si="170"/>
        <v/>
      </c>
      <c r="AL271" s="13" t="str">
        <f>IF(OR(AJ271="",COUNTIF($AH$3:AH271,AH271)&lt;&gt;COUNTIF(AH$3:AH$100002,AH271)),"",SUMIF(AH$3:AH$100002,AH271,AJ$3:AJ$100002))</f>
        <v/>
      </c>
      <c r="AM271" s="13" t="str">
        <f>IF(OR(AK271="",COUNTIF($AH$3:AH271,AH271)&lt;&gt;COUNTIF(AH$3:AH$100002,AH271)),"",SUMIF(AH$3:AH$100002,AH271,AK$3:AK$100002))</f>
        <v/>
      </c>
      <c r="AO271" s="13" t="str">
        <f t="shared" si="186"/>
        <v/>
      </c>
      <c r="AP271" s="13" t="str">
        <f t="shared" si="186"/>
        <v/>
      </c>
      <c r="AQ271" s="13" t="str">
        <f t="shared" si="186"/>
        <v/>
      </c>
      <c r="AR271" s="13" t="str">
        <f t="shared" si="171"/>
        <v/>
      </c>
      <c r="AS271" s="13" t="str">
        <f t="shared" si="171"/>
        <v/>
      </c>
      <c r="AT271" s="13" t="str">
        <f t="shared" si="171"/>
        <v/>
      </c>
      <c r="AU271" s="13" t="str">
        <f t="shared" si="171"/>
        <v/>
      </c>
      <c r="AV271" s="13" t="str">
        <f t="shared" si="190"/>
        <v/>
      </c>
      <c r="AW271" s="86" t="str">
        <f t="shared" si="172"/>
        <v/>
      </c>
      <c r="AX271" s="59" t="str">
        <f t="shared" si="173"/>
        <v/>
      </c>
      <c r="AY271" s="63" t="str">
        <f>IF(OR($BR271="",BH271=""),"",COUNT($BR$3:$BR271))</f>
        <v/>
      </c>
      <c r="AZ271" s="13" t="str">
        <f>IF(OR($BR271="",BI271=""),"",COUNT($BR$3:$BR271))</f>
        <v/>
      </c>
      <c r="BA271" s="13" t="str">
        <f>IF(OR($BR271="",BJ271=""),"",COUNT($BR$3:$BR271))</f>
        <v/>
      </c>
      <c r="BB271" s="13" t="str">
        <f>IF(OR($BR271="",BK271=""),"",COUNT($BR$3:$BR271))</f>
        <v/>
      </c>
      <c r="BC271" s="13" t="str">
        <f>IF(OR($BR271="",BL271=""),"",COUNT($BR$3:$BR271))</f>
        <v/>
      </c>
      <c r="BD271" s="13" t="str">
        <f>IF(OR($BR271="",BM271=""),"",COUNT($BR$3:$BR271))</f>
        <v/>
      </c>
      <c r="BE271" s="13" t="str">
        <f>IF(OR($BR271="",BN271=""),"",COUNT($BR$3:$BR271))</f>
        <v/>
      </c>
      <c r="BF271" s="13" t="str">
        <f>IF(OR($BR271="",BO271=""),"",COUNT($BR$3:$BR271))</f>
        <v/>
      </c>
      <c r="BG271" s="66" t="str">
        <f>IF(Z271="","",COUNT($Z$3:Z271))</f>
        <v/>
      </c>
      <c r="BH271" s="13" t="str">
        <f>IF(AO271="","",IF(AO271=BH$2,(SUMIF($BV$3:$BV271,BH$2,$BW$3:$BW271)-SUMIF($BX$3:$BX271,BH$2,$BY$3:$BY271))*AO$1,""))</f>
        <v/>
      </c>
      <c r="BI271" s="13" t="str">
        <f>IF(AP271="","",IF(AP271=BI$2,(SUMIF($BV$3:$BV271,BI$2,$BW$3:$BW271)-SUMIF($BX$3:$BX271,BI$2,$BY$3:$BY271))*AP$1,""))</f>
        <v/>
      </c>
      <c r="BJ271" s="13" t="str">
        <f>IF(AQ271="","",IF(AQ271=BJ$2,(SUMIF($BV$3:$BV271,BJ$2,$BW$3:$BW271)-SUMIF($BX$3:$BX271,BJ$2,$BY$3:$BY271))*AQ$1,""))</f>
        <v/>
      </c>
      <c r="BK271" s="13" t="str">
        <f>IF(AR271="","",IF(AR271=BK$2,(SUMIF($BV$3:$BV271,BK$2,$BW$3:$BW271)-SUMIF($BX$3:$BX271,BK$2,$BY$3:$BY271))*AR$1,""))</f>
        <v/>
      </c>
      <c r="BL271" s="13" t="str">
        <f>IF(AS271="","",IF(AS271=BL$2,(SUMIF($BV$3:$BV271,BL$2,$BW$3:$BW271)-SUMIF($BX$3:$BX271,BL$2,$BY$3:$BY271))*AS$1,""))</f>
        <v/>
      </c>
      <c r="BM271" s="13" t="str">
        <f>IF(AT271="","",IF(AT271=BM$2,(SUMIF($BV$3:$BV271,BM$2,$BW$3:$BW271)-SUMIF($BX$3:$BX271,BM$2,$BY$3:$BY271))*AT$1,""))</f>
        <v/>
      </c>
      <c r="BN271" s="13" t="str">
        <f>IF(AU271="","",IF(AU271=BN$2,(SUMIF($BV$3:$BV271,BN$2,$BW$3:$BW271)-SUMIF($BX$3:$BX271,BN$2,$BY$3:$BY271))*AU$1,""))</f>
        <v/>
      </c>
      <c r="BO271" s="13" t="str">
        <f>IF(AV271="","",IF(AV271=BO$2,(SUMIF($BV$3:$BV271,BO$2,$BW$3:$BW271)-SUMIF($BX$3:$BX271,BO$2,$BY$3:$BY271))*AV$1,""))</f>
        <v/>
      </c>
      <c r="BP271" s="152"/>
      <c r="BQ271" s="13" t="str">
        <f t="shared" si="187"/>
        <v/>
      </c>
      <c r="BR271" s="75" t="str">
        <f t="shared" si="174"/>
        <v/>
      </c>
      <c r="BS271" s="33" t="str">
        <f t="shared" si="175"/>
        <v/>
      </c>
      <c r="BT271" s="42" t="str">
        <f t="shared" si="176"/>
        <v/>
      </c>
      <c r="BU271" s="38" t="str">
        <f t="shared" si="177"/>
        <v/>
      </c>
      <c r="BV271" s="30" t="str">
        <f t="shared" si="160"/>
        <v/>
      </c>
      <c r="BW271" s="36" t="str">
        <f t="shared" si="161"/>
        <v/>
      </c>
      <c r="BX271" s="36" t="str">
        <f t="shared" si="162"/>
        <v/>
      </c>
      <c r="BY271" s="45" t="str">
        <f t="shared" si="163"/>
        <v/>
      </c>
      <c r="BZ271" s="12" t="str">
        <f t="shared" si="178"/>
        <v/>
      </c>
      <c r="CA271" s="47" t="str">
        <f t="shared" si="179"/>
        <v/>
      </c>
      <c r="CB271" s="32" t="str">
        <f t="shared" si="180"/>
        <v/>
      </c>
      <c r="CC271" s="32" t="str">
        <f t="shared" si="181"/>
        <v/>
      </c>
      <c r="CD271" s="32" t="str">
        <f t="shared" si="182"/>
        <v/>
      </c>
      <c r="CE271" s="48"/>
      <c r="CF271" s="32" t="str">
        <f t="shared" si="188"/>
        <v/>
      </c>
      <c r="CG271" s="32" t="str">
        <f t="shared" si="189"/>
        <v/>
      </c>
      <c r="CH271" s="48"/>
    </row>
    <row r="272" spans="2:86" ht="30" customHeight="1" x14ac:dyDescent="0.2">
      <c r="B272" s="155"/>
      <c r="C272" s="117"/>
      <c r="D272" s="53"/>
      <c r="E272" s="68"/>
      <c r="F272" s="54"/>
      <c r="G272" s="54"/>
      <c r="H272" s="55"/>
      <c r="I272" s="71"/>
      <c r="J272" s="73"/>
      <c r="K272" s="56"/>
      <c r="L272" s="76" t="str">
        <f t="shared" si="158"/>
        <v/>
      </c>
      <c r="M272" s="77" t="str">
        <f t="shared" si="183"/>
        <v/>
      </c>
      <c r="N272" s="130" t="str">
        <f t="shared" si="184"/>
        <v/>
      </c>
      <c r="O272" s="131" t="str">
        <f t="shared" si="191"/>
        <v/>
      </c>
      <c r="P272" s="131" t="str">
        <f t="shared" si="191"/>
        <v/>
      </c>
      <c r="Q272" s="131" t="str">
        <f t="shared" si="191"/>
        <v/>
      </c>
      <c r="R272" s="131" t="str">
        <f t="shared" si="191"/>
        <v/>
      </c>
      <c r="S272" s="131" t="str">
        <f t="shared" si="191"/>
        <v/>
      </c>
      <c r="T272" s="131" t="str">
        <f t="shared" si="191"/>
        <v/>
      </c>
      <c r="U272" s="131" t="str">
        <f t="shared" si="191"/>
        <v/>
      </c>
      <c r="V272" s="14"/>
      <c r="W272" s="17" t="str">
        <f>IF(C272="",IF(OR(AND($H272&lt;&gt;"",C272=""),AND($F271=$F272,$AK272&lt;&gt;""),COUNTA($H$3:$H$100002)&gt;COUNTA($H$3:$H272),$AE272&lt;&gt;""),W271,""),C272)</f>
        <v/>
      </c>
      <c r="X272" s="17" t="str">
        <f>IF(D272="",IF(OR(AND($H272&lt;&gt;"",D272=""),AND($F271=$F272,$AK272&lt;&gt;""),COUNTA($H$3:$H$100002)&gt;COUNTA($H$3:$H272),$AE272&lt;&gt;""),X271,""),D272)</f>
        <v/>
      </c>
      <c r="Y272" s="17" t="str">
        <f>IF(E272="",IF(OR(AND($H272&lt;&gt;"",E272=""),AND($F271=$F272,$AK272&lt;&gt;""),COUNTA($H$3:$H$100002)&gt;COUNTA($H$3:$H272),$AE272&lt;&gt;""),Y271,""),E272)</f>
        <v/>
      </c>
      <c r="Z272" s="27" t="str">
        <f t="shared" si="165"/>
        <v/>
      </c>
      <c r="AA272" s="2" t="str">
        <f>IF(F272="","",COUNTA($F$3:F272))</f>
        <v/>
      </c>
      <c r="AB272" s="3" t="str">
        <f>IF(F272="","",IFERROR(IF(F272&lt;&gt;"",IFERROR(INDEX(設定!$C$3:$C$303,MATCH(F272,設定!$C$3:$C$303,0),0),INDEX(設定!$C$3:$C$303,MATCH("*"&amp;F272&amp;"*",設定!$C$3:$C$303,0),0)),""),"エラー"))</f>
        <v/>
      </c>
      <c r="AC272" s="2" t="str">
        <f>IF(G272="","",COUNTA($G$3:G272))</f>
        <v/>
      </c>
      <c r="AD272" s="3" t="str">
        <f>IF(G272="","",IFERROR(IF(G272&lt;&gt;"",IFERROR(INDEX(設定!$C$3:$C$303,MATCH(G272,設定!$C$3:$C$303,0),0),INDEX(設定!$C$3:$C$303,MATCH("*"&amp;G272&amp;"*",設定!$C$3:$C$303,0),0)),""),"エラー"))</f>
        <v/>
      </c>
      <c r="AE272" s="3" t="str">
        <f>IFERROR(IF(AB272="",IF(AND(H272&lt;&gt;"",F272=""),INDEX(AB$3:AB272,MATCH(MAX(AA$3:AA272),AA$3:AA272,0),0),""),AB272),"")</f>
        <v/>
      </c>
      <c r="AF272" s="3" t="str">
        <f>IFERROR(IF(AD272="",IF(AND(H272&lt;&gt;"",G272=""),INDEX(AD$3:AD272,MATCH(MAX(AC$3:AC272),AC$3:AC272,0),0),""),AD272),"")</f>
        <v/>
      </c>
      <c r="AG272" s="2" t="str">
        <f>IF(AH272="","",IF(OR(AH272=AH271,AH272=AH273),IF(AND(E272="",AB272="",AG271&lt;&gt;""),MAX($AG$3:AG271),MAX($AG$3:AG271)+1),IF(AH271=AH272,AG271,MAX($AG$3:AG271)+1)))</f>
        <v/>
      </c>
      <c r="AH272" s="12" t="str">
        <f t="shared" si="185"/>
        <v/>
      </c>
      <c r="AI272" s="12" t="str">
        <f t="shared" si="159"/>
        <v/>
      </c>
      <c r="AJ272" s="13" t="str">
        <f t="shared" si="169"/>
        <v/>
      </c>
      <c r="AK272" s="13" t="str">
        <f t="shared" si="170"/>
        <v/>
      </c>
      <c r="AL272" s="13" t="str">
        <f>IF(OR(AJ272="",COUNTIF($AH$3:AH272,AH272)&lt;&gt;COUNTIF(AH$3:AH$100002,AH272)),"",SUMIF(AH$3:AH$100002,AH272,AJ$3:AJ$100002))</f>
        <v/>
      </c>
      <c r="AM272" s="13" t="str">
        <f>IF(OR(AK272="",COUNTIF($AH$3:AH272,AH272)&lt;&gt;COUNTIF(AH$3:AH$100002,AH272)),"",SUMIF(AH$3:AH$100002,AH272,AK$3:AK$100002))</f>
        <v/>
      </c>
      <c r="AO272" s="13" t="str">
        <f t="shared" si="186"/>
        <v/>
      </c>
      <c r="AP272" s="13" t="str">
        <f t="shared" si="186"/>
        <v/>
      </c>
      <c r="AQ272" s="13" t="str">
        <f t="shared" si="186"/>
        <v/>
      </c>
      <c r="AR272" s="13" t="str">
        <f t="shared" si="171"/>
        <v/>
      </c>
      <c r="AS272" s="13" t="str">
        <f t="shared" si="171"/>
        <v/>
      </c>
      <c r="AT272" s="13" t="str">
        <f t="shared" si="171"/>
        <v/>
      </c>
      <c r="AU272" s="13" t="str">
        <f t="shared" si="171"/>
        <v/>
      </c>
      <c r="AV272" s="13" t="str">
        <f t="shared" si="190"/>
        <v/>
      </c>
      <c r="AW272" s="86" t="str">
        <f t="shared" si="172"/>
        <v/>
      </c>
      <c r="AX272" s="59" t="str">
        <f t="shared" si="173"/>
        <v/>
      </c>
      <c r="AY272" s="63" t="str">
        <f>IF(OR($BR272="",BH272=""),"",COUNT($BR$3:$BR272))</f>
        <v/>
      </c>
      <c r="AZ272" s="13" t="str">
        <f>IF(OR($BR272="",BI272=""),"",COUNT($BR$3:$BR272))</f>
        <v/>
      </c>
      <c r="BA272" s="13" t="str">
        <f>IF(OR($BR272="",BJ272=""),"",COUNT($BR$3:$BR272))</f>
        <v/>
      </c>
      <c r="BB272" s="13" t="str">
        <f>IF(OR($BR272="",BK272=""),"",COUNT($BR$3:$BR272))</f>
        <v/>
      </c>
      <c r="BC272" s="13" t="str">
        <f>IF(OR($BR272="",BL272=""),"",COUNT($BR$3:$BR272))</f>
        <v/>
      </c>
      <c r="BD272" s="13" t="str">
        <f>IF(OR($BR272="",BM272=""),"",COUNT($BR$3:$BR272))</f>
        <v/>
      </c>
      <c r="BE272" s="13" t="str">
        <f>IF(OR($BR272="",BN272=""),"",COUNT($BR$3:$BR272))</f>
        <v/>
      </c>
      <c r="BF272" s="13" t="str">
        <f>IF(OR($BR272="",BO272=""),"",COUNT($BR$3:$BR272))</f>
        <v/>
      </c>
      <c r="BG272" s="66" t="str">
        <f>IF(Z272="","",COUNT($Z$3:Z272))</f>
        <v/>
      </c>
      <c r="BH272" s="13" t="str">
        <f>IF(AO272="","",IF(AO272=BH$2,(SUMIF($BV$3:$BV272,BH$2,$BW$3:$BW272)-SUMIF($BX$3:$BX272,BH$2,$BY$3:$BY272))*AO$1,""))</f>
        <v/>
      </c>
      <c r="BI272" s="13" t="str">
        <f>IF(AP272="","",IF(AP272=BI$2,(SUMIF($BV$3:$BV272,BI$2,$BW$3:$BW272)-SUMIF($BX$3:$BX272,BI$2,$BY$3:$BY272))*AP$1,""))</f>
        <v/>
      </c>
      <c r="BJ272" s="13" t="str">
        <f>IF(AQ272="","",IF(AQ272=BJ$2,(SUMIF($BV$3:$BV272,BJ$2,$BW$3:$BW272)-SUMIF($BX$3:$BX272,BJ$2,$BY$3:$BY272))*AQ$1,""))</f>
        <v/>
      </c>
      <c r="BK272" s="13" t="str">
        <f>IF(AR272="","",IF(AR272=BK$2,(SUMIF($BV$3:$BV272,BK$2,$BW$3:$BW272)-SUMIF($BX$3:$BX272,BK$2,$BY$3:$BY272))*AR$1,""))</f>
        <v/>
      </c>
      <c r="BL272" s="13" t="str">
        <f>IF(AS272="","",IF(AS272=BL$2,(SUMIF($BV$3:$BV272,BL$2,$BW$3:$BW272)-SUMIF($BX$3:$BX272,BL$2,$BY$3:$BY272))*AS$1,""))</f>
        <v/>
      </c>
      <c r="BM272" s="13" t="str">
        <f>IF(AT272="","",IF(AT272=BM$2,(SUMIF($BV$3:$BV272,BM$2,$BW$3:$BW272)-SUMIF($BX$3:$BX272,BM$2,$BY$3:$BY272))*AT$1,""))</f>
        <v/>
      </c>
      <c r="BN272" s="13" t="str">
        <f>IF(AU272="","",IF(AU272=BN$2,(SUMIF($BV$3:$BV272,BN$2,$BW$3:$BW272)-SUMIF($BX$3:$BX272,BN$2,$BY$3:$BY272))*AU$1,""))</f>
        <v/>
      </c>
      <c r="BO272" s="13" t="str">
        <f>IF(AV272="","",IF(AV272=BO$2,(SUMIF($BV$3:$BV272,BO$2,$BW$3:$BW272)-SUMIF($BX$3:$BX272,BO$2,$BY$3:$BY272))*AV$1,""))</f>
        <v/>
      </c>
      <c r="BP272" s="152"/>
      <c r="BQ272" s="13" t="str">
        <f t="shared" si="187"/>
        <v/>
      </c>
      <c r="BR272" s="75" t="str">
        <f t="shared" si="174"/>
        <v/>
      </c>
      <c r="BS272" s="33" t="str">
        <f t="shared" si="175"/>
        <v/>
      </c>
      <c r="BT272" s="42" t="str">
        <f t="shared" si="176"/>
        <v/>
      </c>
      <c r="BU272" s="38" t="str">
        <f t="shared" si="177"/>
        <v/>
      </c>
      <c r="BV272" s="30" t="str">
        <f t="shared" si="160"/>
        <v/>
      </c>
      <c r="BW272" s="36" t="str">
        <f t="shared" si="161"/>
        <v/>
      </c>
      <c r="BX272" s="36" t="str">
        <f t="shared" si="162"/>
        <v/>
      </c>
      <c r="BY272" s="45" t="str">
        <f t="shared" si="163"/>
        <v/>
      </c>
      <c r="BZ272" s="12" t="str">
        <f t="shared" si="178"/>
        <v/>
      </c>
      <c r="CA272" s="47" t="str">
        <f t="shared" si="179"/>
        <v/>
      </c>
      <c r="CB272" s="32" t="str">
        <f t="shared" si="180"/>
        <v/>
      </c>
      <c r="CC272" s="32" t="str">
        <f t="shared" si="181"/>
        <v/>
      </c>
      <c r="CD272" s="32" t="str">
        <f t="shared" si="182"/>
        <v/>
      </c>
      <c r="CE272" s="48"/>
      <c r="CF272" s="32" t="str">
        <f t="shared" si="188"/>
        <v/>
      </c>
      <c r="CG272" s="32" t="str">
        <f t="shared" si="189"/>
        <v/>
      </c>
      <c r="CH272" s="48"/>
    </row>
    <row r="273" spans="2:86" ht="30" customHeight="1" x14ac:dyDescent="0.2">
      <c r="B273" s="155"/>
      <c r="C273" s="117"/>
      <c r="D273" s="53"/>
      <c r="E273" s="68"/>
      <c r="F273" s="54"/>
      <c r="G273" s="54"/>
      <c r="H273" s="55"/>
      <c r="I273" s="71"/>
      <c r="J273" s="73"/>
      <c r="K273" s="56"/>
      <c r="L273" s="76" t="str">
        <f t="shared" si="158"/>
        <v/>
      </c>
      <c r="M273" s="77" t="str">
        <f t="shared" si="183"/>
        <v/>
      </c>
      <c r="N273" s="130" t="str">
        <f t="shared" si="184"/>
        <v/>
      </c>
      <c r="O273" s="131" t="str">
        <f t="shared" ref="O273:U282" si="192">IFERROR(INDEX($BH$3:$BO$100002,MATCH($BG273,$BG$3:$BG$100002,0),MATCH(O$1,$BH$2:$BO$2,0)),"")</f>
        <v/>
      </c>
      <c r="P273" s="131" t="str">
        <f t="shared" si="192"/>
        <v/>
      </c>
      <c r="Q273" s="131" t="str">
        <f t="shared" si="192"/>
        <v/>
      </c>
      <c r="R273" s="131" t="str">
        <f t="shared" si="192"/>
        <v/>
      </c>
      <c r="S273" s="131" t="str">
        <f t="shared" si="192"/>
        <v/>
      </c>
      <c r="T273" s="131" t="str">
        <f t="shared" si="192"/>
        <v/>
      </c>
      <c r="U273" s="131" t="str">
        <f t="shared" si="192"/>
        <v/>
      </c>
      <c r="V273" s="14"/>
      <c r="W273" s="17" t="str">
        <f>IF(C273="",IF(OR(AND($H273&lt;&gt;"",C273=""),AND($F272=$F273,$AK273&lt;&gt;""),COUNTA($H$3:$H$100002)&gt;COUNTA($H$3:$H273),$AE273&lt;&gt;""),W272,""),C273)</f>
        <v/>
      </c>
      <c r="X273" s="17" t="str">
        <f>IF(D273="",IF(OR(AND($H273&lt;&gt;"",D273=""),AND($F272=$F273,$AK273&lt;&gt;""),COUNTA($H$3:$H$100002)&gt;COUNTA($H$3:$H273),$AE273&lt;&gt;""),X272,""),D273)</f>
        <v/>
      </c>
      <c r="Y273" s="17" t="str">
        <f>IF(E273="",IF(OR(AND($H273&lt;&gt;"",E273=""),AND($F272=$F273,$AK273&lt;&gt;""),COUNTA($H$3:$H$100002)&gt;COUNTA($H$3:$H273),$AE273&lt;&gt;""),Y272,""),E273)</f>
        <v/>
      </c>
      <c r="Z273" s="27" t="str">
        <f t="shared" si="165"/>
        <v/>
      </c>
      <c r="AA273" s="2" t="str">
        <f>IF(F273="","",COUNTA($F$3:F273))</f>
        <v/>
      </c>
      <c r="AB273" s="3" t="str">
        <f>IF(F273="","",IFERROR(IF(F273&lt;&gt;"",IFERROR(INDEX(設定!$C$3:$C$303,MATCH(F273,設定!$C$3:$C$303,0),0),INDEX(設定!$C$3:$C$303,MATCH("*"&amp;F273&amp;"*",設定!$C$3:$C$303,0),0)),""),"エラー"))</f>
        <v/>
      </c>
      <c r="AC273" s="2" t="str">
        <f>IF(G273="","",COUNTA($G$3:G273))</f>
        <v/>
      </c>
      <c r="AD273" s="3" t="str">
        <f>IF(G273="","",IFERROR(IF(G273&lt;&gt;"",IFERROR(INDEX(設定!$C$3:$C$303,MATCH(G273,設定!$C$3:$C$303,0),0),INDEX(設定!$C$3:$C$303,MATCH("*"&amp;G273&amp;"*",設定!$C$3:$C$303,0),0)),""),"エラー"))</f>
        <v/>
      </c>
      <c r="AE273" s="3" t="str">
        <f>IFERROR(IF(AB273="",IF(AND(H273&lt;&gt;"",F273=""),INDEX(AB$3:AB273,MATCH(MAX(AA$3:AA273),AA$3:AA273,0),0),""),AB273),"")</f>
        <v/>
      </c>
      <c r="AF273" s="3" t="str">
        <f>IFERROR(IF(AD273="",IF(AND(H273&lt;&gt;"",G273=""),INDEX(AD$3:AD273,MATCH(MAX(AC$3:AC273),AC$3:AC273,0),0),""),AD273),"")</f>
        <v/>
      </c>
      <c r="AG273" s="2" t="str">
        <f>IF(AH273="","",IF(OR(AH273=AH272,AH273=AH274),IF(AND(E273="",AB273="",AG272&lt;&gt;""),MAX($AG$3:AG272),MAX($AG$3:AG272)+1),IF(AH272=AH273,AG272,MAX($AG$3:AG272)+1)))</f>
        <v/>
      </c>
      <c r="AH273" s="12" t="str">
        <f t="shared" si="185"/>
        <v/>
      </c>
      <c r="AI273" s="12" t="str">
        <f t="shared" si="159"/>
        <v/>
      </c>
      <c r="AJ273" s="13" t="str">
        <f t="shared" si="169"/>
        <v/>
      </c>
      <c r="AK273" s="13" t="str">
        <f t="shared" si="170"/>
        <v/>
      </c>
      <c r="AL273" s="13" t="str">
        <f>IF(OR(AJ273="",COUNTIF($AH$3:AH273,AH273)&lt;&gt;COUNTIF(AH$3:AH$100002,AH273)),"",SUMIF(AH$3:AH$100002,AH273,AJ$3:AJ$100002))</f>
        <v/>
      </c>
      <c r="AM273" s="13" t="str">
        <f>IF(OR(AK273="",COUNTIF($AH$3:AH273,AH273)&lt;&gt;COUNTIF(AH$3:AH$100002,AH273)),"",SUMIF(AH$3:AH$100002,AH273,AK$3:AK$100002))</f>
        <v/>
      </c>
      <c r="AO273" s="13" t="str">
        <f t="shared" si="186"/>
        <v/>
      </c>
      <c r="AP273" s="13" t="str">
        <f t="shared" si="186"/>
        <v/>
      </c>
      <c r="AQ273" s="13" t="str">
        <f t="shared" si="186"/>
        <v/>
      </c>
      <c r="AR273" s="13" t="str">
        <f t="shared" si="171"/>
        <v/>
      </c>
      <c r="AS273" s="13" t="str">
        <f t="shared" si="171"/>
        <v/>
      </c>
      <c r="AT273" s="13" t="str">
        <f t="shared" si="171"/>
        <v/>
      </c>
      <c r="AU273" s="13" t="str">
        <f t="shared" si="171"/>
        <v/>
      </c>
      <c r="AV273" s="13" t="str">
        <f t="shared" si="190"/>
        <v/>
      </c>
      <c r="AW273" s="86" t="str">
        <f t="shared" si="172"/>
        <v/>
      </c>
      <c r="AX273" s="59" t="str">
        <f t="shared" si="173"/>
        <v/>
      </c>
      <c r="AY273" s="63" t="str">
        <f>IF(OR($BR273="",BH273=""),"",COUNT($BR$3:$BR273))</f>
        <v/>
      </c>
      <c r="AZ273" s="13" t="str">
        <f>IF(OR($BR273="",BI273=""),"",COUNT($BR$3:$BR273))</f>
        <v/>
      </c>
      <c r="BA273" s="13" t="str">
        <f>IF(OR($BR273="",BJ273=""),"",COUNT($BR$3:$BR273))</f>
        <v/>
      </c>
      <c r="BB273" s="13" t="str">
        <f>IF(OR($BR273="",BK273=""),"",COUNT($BR$3:$BR273))</f>
        <v/>
      </c>
      <c r="BC273" s="13" t="str">
        <f>IF(OR($BR273="",BL273=""),"",COUNT($BR$3:$BR273))</f>
        <v/>
      </c>
      <c r="BD273" s="13" t="str">
        <f>IF(OR($BR273="",BM273=""),"",COUNT($BR$3:$BR273))</f>
        <v/>
      </c>
      <c r="BE273" s="13" t="str">
        <f>IF(OR($BR273="",BN273=""),"",COUNT($BR$3:$BR273))</f>
        <v/>
      </c>
      <c r="BF273" s="13" t="str">
        <f>IF(OR($BR273="",BO273=""),"",COUNT($BR$3:$BR273))</f>
        <v/>
      </c>
      <c r="BG273" s="66" t="str">
        <f>IF(Z273="","",COUNT($Z$3:Z273))</f>
        <v/>
      </c>
      <c r="BH273" s="13" t="str">
        <f>IF(AO273="","",IF(AO273=BH$2,(SUMIF($BV$3:$BV273,BH$2,$BW$3:$BW273)-SUMIF($BX$3:$BX273,BH$2,$BY$3:$BY273))*AO$1,""))</f>
        <v/>
      </c>
      <c r="BI273" s="13" t="str">
        <f>IF(AP273="","",IF(AP273=BI$2,(SUMIF($BV$3:$BV273,BI$2,$BW$3:$BW273)-SUMIF($BX$3:$BX273,BI$2,$BY$3:$BY273))*AP$1,""))</f>
        <v/>
      </c>
      <c r="BJ273" s="13" t="str">
        <f>IF(AQ273="","",IF(AQ273=BJ$2,(SUMIF($BV$3:$BV273,BJ$2,$BW$3:$BW273)-SUMIF($BX$3:$BX273,BJ$2,$BY$3:$BY273))*AQ$1,""))</f>
        <v/>
      </c>
      <c r="BK273" s="13" t="str">
        <f>IF(AR273="","",IF(AR273=BK$2,(SUMIF($BV$3:$BV273,BK$2,$BW$3:$BW273)-SUMIF($BX$3:$BX273,BK$2,$BY$3:$BY273))*AR$1,""))</f>
        <v/>
      </c>
      <c r="BL273" s="13" t="str">
        <f>IF(AS273="","",IF(AS273=BL$2,(SUMIF($BV$3:$BV273,BL$2,$BW$3:$BW273)-SUMIF($BX$3:$BX273,BL$2,$BY$3:$BY273))*AS$1,""))</f>
        <v/>
      </c>
      <c r="BM273" s="13" t="str">
        <f>IF(AT273="","",IF(AT273=BM$2,(SUMIF($BV$3:$BV273,BM$2,$BW$3:$BW273)-SUMIF($BX$3:$BX273,BM$2,$BY$3:$BY273))*AT$1,""))</f>
        <v/>
      </c>
      <c r="BN273" s="13" t="str">
        <f>IF(AU273="","",IF(AU273=BN$2,(SUMIF($BV$3:$BV273,BN$2,$BW$3:$BW273)-SUMIF($BX$3:$BX273,BN$2,$BY$3:$BY273))*AU$1,""))</f>
        <v/>
      </c>
      <c r="BO273" s="13" t="str">
        <f>IF(AV273="","",IF(AV273=BO$2,(SUMIF($BV$3:$BV273,BO$2,$BW$3:$BW273)-SUMIF($BX$3:$BX273,BO$2,$BY$3:$BY273))*AV$1,""))</f>
        <v/>
      </c>
      <c r="BP273" s="152"/>
      <c r="BQ273" s="13" t="str">
        <f t="shared" si="187"/>
        <v/>
      </c>
      <c r="BR273" s="75" t="str">
        <f t="shared" si="174"/>
        <v/>
      </c>
      <c r="BS273" s="33" t="str">
        <f t="shared" si="175"/>
        <v/>
      </c>
      <c r="BT273" s="42" t="str">
        <f t="shared" si="176"/>
        <v/>
      </c>
      <c r="BU273" s="38" t="str">
        <f t="shared" si="177"/>
        <v/>
      </c>
      <c r="BV273" s="30" t="str">
        <f t="shared" si="160"/>
        <v/>
      </c>
      <c r="BW273" s="36" t="str">
        <f t="shared" si="161"/>
        <v/>
      </c>
      <c r="BX273" s="36" t="str">
        <f t="shared" si="162"/>
        <v/>
      </c>
      <c r="BY273" s="45" t="str">
        <f t="shared" si="163"/>
        <v/>
      </c>
      <c r="BZ273" s="12" t="str">
        <f t="shared" si="178"/>
        <v/>
      </c>
      <c r="CA273" s="47" t="str">
        <f t="shared" si="179"/>
        <v/>
      </c>
      <c r="CB273" s="32" t="str">
        <f t="shared" si="180"/>
        <v/>
      </c>
      <c r="CC273" s="32" t="str">
        <f t="shared" si="181"/>
        <v/>
      </c>
      <c r="CD273" s="32" t="str">
        <f t="shared" si="182"/>
        <v/>
      </c>
      <c r="CE273" s="48"/>
      <c r="CF273" s="32" t="str">
        <f t="shared" si="188"/>
        <v/>
      </c>
      <c r="CG273" s="32" t="str">
        <f t="shared" si="189"/>
        <v/>
      </c>
      <c r="CH273" s="48"/>
    </row>
    <row r="274" spans="2:86" ht="30" customHeight="1" x14ac:dyDescent="0.2">
      <c r="B274" s="155"/>
      <c r="C274" s="117"/>
      <c r="D274" s="53"/>
      <c r="E274" s="68"/>
      <c r="F274" s="54"/>
      <c r="G274" s="54"/>
      <c r="H274" s="55"/>
      <c r="I274" s="71"/>
      <c r="J274" s="73"/>
      <c r="K274" s="56"/>
      <c r="L274" s="76" t="str">
        <f t="shared" si="158"/>
        <v/>
      </c>
      <c r="M274" s="77" t="str">
        <f t="shared" si="183"/>
        <v/>
      </c>
      <c r="N274" s="130" t="str">
        <f t="shared" si="184"/>
        <v/>
      </c>
      <c r="O274" s="131" t="str">
        <f t="shared" si="192"/>
        <v/>
      </c>
      <c r="P274" s="131" t="str">
        <f t="shared" si="192"/>
        <v/>
      </c>
      <c r="Q274" s="131" t="str">
        <f t="shared" si="192"/>
        <v/>
      </c>
      <c r="R274" s="131" t="str">
        <f t="shared" si="192"/>
        <v/>
      </c>
      <c r="S274" s="131" t="str">
        <f t="shared" si="192"/>
        <v/>
      </c>
      <c r="T274" s="131" t="str">
        <f t="shared" si="192"/>
        <v/>
      </c>
      <c r="U274" s="131" t="str">
        <f t="shared" si="192"/>
        <v/>
      </c>
      <c r="V274" s="14"/>
      <c r="W274" s="17" t="str">
        <f>IF(C274="",IF(OR(AND($H274&lt;&gt;"",C274=""),AND($F273=$F274,$AK274&lt;&gt;""),COUNTA($H$3:$H$100002)&gt;COUNTA($H$3:$H274),$AE274&lt;&gt;""),W273,""),C274)</f>
        <v/>
      </c>
      <c r="X274" s="17" t="str">
        <f>IF(D274="",IF(OR(AND($H274&lt;&gt;"",D274=""),AND($F273=$F274,$AK274&lt;&gt;""),COUNTA($H$3:$H$100002)&gt;COUNTA($H$3:$H274),$AE274&lt;&gt;""),X273,""),D274)</f>
        <v/>
      </c>
      <c r="Y274" s="17" t="str">
        <f>IF(E274="",IF(OR(AND($H274&lt;&gt;"",E274=""),AND($F273=$F274,$AK274&lt;&gt;""),COUNTA($H$3:$H$100002)&gt;COUNTA($H$3:$H274),$AE274&lt;&gt;""),Y273,""),E274)</f>
        <v/>
      </c>
      <c r="Z274" s="27" t="str">
        <f t="shared" si="165"/>
        <v/>
      </c>
      <c r="AA274" s="2" t="str">
        <f>IF(F274="","",COUNTA($F$3:F274))</f>
        <v/>
      </c>
      <c r="AB274" s="3" t="str">
        <f>IF(F274="","",IFERROR(IF(F274&lt;&gt;"",IFERROR(INDEX(設定!$C$3:$C$303,MATCH(F274,設定!$C$3:$C$303,0),0),INDEX(設定!$C$3:$C$303,MATCH("*"&amp;F274&amp;"*",設定!$C$3:$C$303,0),0)),""),"エラー"))</f>
        <v/>
      </c>
      <c r="AC274" s="2" t="str">
        <f>IF(G274="","",COUNTA($G$3:G274))</f>
        <v/>
      </c>
      <c r="AD274" s="3" t="str">
        <f>IF(G274="","",IFERROR(IF(G274&lt;&gt;"",IFERROR(INDEX(設定!$C$3:$C$303,MATCH(G274,設定!$C$3:$C$303,0),0),INDEX(設定!$C$3:$C$303,MATCH("*"&amp;G274&amp;"*",設定!$C$3:$C$303,0),0)),""),"エラー"))</f>
        <v/>
      </c>
      <c r="AE274" s="3" t="str">
        <f>IFERROR(IF(AB274="",IF(AND(H274&lt;&gt;"",F274=""),INDEX(AB$3:AB274,MATCH(MAX(AA$3:AA274),AA$3:AA274,0),0),""),AB274),"")</f>
        <v/>
      </c>
      <c r="AF274" s="3" t="str">
        <f>IFERROR(IF(AD274="",IF(AND(H274&lt;&gt;"",G274=""),INDEX(AD$3:AD274,MATCH(MAX(AC$3:AC274),AC$3:AC274,0),0),""),AD274),"")</f>
        <v/>
      </c>
      <c r="AG274" s="2" t="str">
        <f>IF(AH274="","",IF(OR(AH274=AH273,AH274=AH275),IF(AND(E274="",AB274="",AG273&lt;&gt;""),MAX($AG$3:AG273),MAX($AG$3:AG273)+1),IF(AH273=AH274,AG273,MAX($AG$3:AG273)+1)))</f>
        <v/>
      </c>
      <c r="AH274" s="12" t="str">
        <f t="shared" si="185"/>
        <v/>
      </c>
      <c r="AI274" s="12" t="str">
        <f t="shared" si="159"/>
        <v/>
      </c>
      <c r="AJ274" s="13" t="str">
        <f t="shared" si="169"/>
        <v/>
      </c>
      <c r="AK274" s="13" t="str">
        <f t="shared" si="170"/>
        <v/>
      </c>
      <c r="AL274" s="13" t="str">
        <f>IF(OR(AJ274="",COUNTIF($AH$3:AH274,AH274)&lt;&gt;COUNTIF(AH$3:AH$100002,AH274)),"",SUMIF(AH$3:AH$100002,AH274,AJ$3:AJ$100002))</f>
        <v/>
      </c>
      <c r="AM274" s="13" t="str">
        <f>IF(OR(AK274="",COUNTIF($AH$3:AH274,AH274)&lt;&gt;COUNTIF(AH$3:AH$100002,AH274)),"",SUMIF(AH$3:AH$100002,AH274,AK$3:AK$100002))</f>
        <v/>
      </c>
      <c r="AO274" s="13" t="str">
        <f t="shared" si="186"/>
        <v/>
      </c>
      <c r="AP274" s="13" t="str">
        <f t="shared" si="186"/>
        <v/>
      </c>
      <c r="AQ274" s="13" t="str">
        <f t="shared" si="186"/>
        <v/>
      </c>
      <c r="AR274" s="13" t="str">
        <f t="shared" si="171"/>
        <v/>
      </c>
      <c r="AS274" s="13" t="str">
        <f t="shared" si="171"/>
        <v/>
      </c>
      <c r="AT274" s="13" t="str">
        <f t="shared" si="171"/>
        <v/>
      </c>
      <c r="AU274" s="13" t="str">
        <f t="shared" si="171"/>
        <v/>
      </c>
      <c r="AV274" s="13" t="str">
        <f t="shared" si="190"/>
        <v/>
      </c>
      <c r="AW274" s="86" t="str">
        <f t="shared" si="172"/>
        <v/>
      </c>
      <c r="AX274" s="59" t="str">
        <f t="shared" si="173"/>
        <v/>
      </c>
      <c r="AY274" s="63" t="str">
        <f>IF(OR($BR274="",BH274=""),"",COUNT($BR$3:$BR274))</f>
        <v/>
      </c>
      <c r="AZ274" s="13" t="str">
        <f>IF(OR($BR274="",BI274=""),"",COUNT($BR$3:$BR274))</f>
        <v/>
      </c>
      <c r="BA274" s="13" t="str">
        <f>IF(OR($BR274="",BJ274=""),"",COUNT($BR$3:$BR274))</f>
        <v/>
      </c>
      <c r="BB274" s="13" t="str">
        <f>IF(OR($BR274="",BK274=""),"",COUNT($BR$3:$BR274))</f>
        <v/>
      </c>
      <c r="BC274" s="13" t="str">
        <f>IF(OR($BR274="",BL274=""),"",COUNT($BR$3:$BR274))</f>
        <v/>
      </c>
      <c r="BD274" s="13" t="str">
        <f>IF(OR($BR274="",BM274=""),"",COUNT($BR$3:$BR274))</f>
        <v/>
      </c>
      <c r="BE274" s="13" t="str">
        <f>IF(OR($BR274="",BN274=""),"",COUNT($BR$3:$BR274))</f>
        <v/>
      </c>
      <c r="BF274" s="13" t="str">
        <f>IF(OR($BR274="",BO274=""),"",COUNT($BR$3:$BR274))</f>
        <v/>
      </c>
      <c r="BG274" s="66" t="str">
        <f>IF(Z274="","",COUNT($Z$3:Z274))</f>
        <v/>
      </c>
      <c r="BH274" s="13" t="str">
        <f>IF(AO274="","",IF(AO274=BH$2,(SUMIF($BV$3:$BV274,BH$2,$BW$3:$BW274)-SUMIF($BX$3:$BX274,BH$2,$BY$3:$BY274))*AO$1,""))</f>
        <v/>
      </c>
      <c r="BI274" s="13" t="str">
        <f>IF(AP274="","",IF(AP274=BI$2,(SUMIF($BV$3:$BV274,BI$2,$BW$3:$BW274)-SUMIF($BX$3:$BX274,BI$2,$BY$3:$BY274))*AP$1,""))</f>
        <v/>
      </c>
      <c r="BJ274" s="13" t="str">
        <f>IF(AQ274="","",IF(AQ274=BJ$2,(SUMIF($BV$3:$BV274,BJ$2,$BW$3:$BW274)-SUMIF($BX$3:$BX274,BJ$2,$BY$3:$BY274))*AQ$1,""))</f>
        <v/>
      </c>
      <c r="BK274" s="13" t="str">
        <f>IF(AR274="","",IF(AR274=BK$2,(SUMIF($BV$3:$BV274,BK$2,$BW$3:$BW274)-SUMIF($BX$3:$BX274,BK$2,$BY$3:$BY274))*AR$1,""))</f>
        <v/>
      </c>
      <c r="BL274" s="13" t="str">
        <f>IF(AS274="","",IF(AS274=BL$2,(SUMIF($BV$3:$BV274,BL$2,$BW$3:$BW274)-SUMIF($BX$3:$BX274,BL$2,$BY$3:$BY274))*AS$1,""))</f>
        <v/>
      </c>
      <c r="BM274" s="13" t="str">
        <f>IF(AT274="","",IF(AT274=BM$2,(SUMIF($BV$3:$BV274,BM$2,$BW$3:$BW274)-SUMIF($BX$3:$BX274,BM$2,$BY$3:$BY274))*AT$1,""))</f>
        <v/>
      </c>
      <c r="BN274" s="13" t="str">
        <f>IF(AU274="","",IF(AU274=BN$2,(SUMIF($BV$3:$BV274,BN$2,$BW$3:$BW274)-SUMIF($BX$3:$BX274,BN$2,$BY$3:$BY274))*AU$1,""))</f>
        <v/>
      </c>
      <c r="BO274" s="13" t="str">
        <f>IF(AV274="","",IF(AV274=BO$2,(SUMIF($BV$3:$BV274,BO$2,$BW$3:$BW274)-SUMIF($BX$3:$BX274,BO$2,$BY$3:$BY274))*AV$1,""))</f>
        <v/>
      </c>
      <c r="BP274" s="152"/>
      <c r="BQ274" s="13" t="str">
        <f t="shared" si="187"/>
        <v/>
      </c>
      <c r="BR274" s="75" t="str">
        <f t="shared" si="174"/>
        <v/>
      </c>
      <c r="BS274" s="33" t="str">
        <f t="shared" si="175"/>
        <v/>
      </c>
      <c r="BT274" s="42" t="str">
        <f t="shared" si="176"/>
        <v/>
      </c>
      <c r="BU274" s="38" t="str">
        <f t="shared" si="177"/>
        <v/>
      </c>
      <c r="BV274" s="30" t="str">
        <f t="shared" si="160"/>
        <v/>
      </c>
      <c r="BW274" s="36" t="str">
        <f t="shared" si="161"/>
        <v/>
      </c>
      <c r="BX274" s="36" t="str">
        <f t="shared" si="162"/>
        <v/>
      </c>
      <c r="BY274" s="45" t="str">
        <f t="shared" si="163"/>
        <v/>
      </c>
      <c r="BZ274" s="12" t="str">
        <f t="shared" si="178"/>
        <v/>
      </c>
      <c r="CA274" s="47" t="str">
        <f t="shared" si="179"/>
        <v/>
      </c>
      <c r="CB274" s="32" t="str">
        <f t="shared" si="180"/>
        <v/>
      </c>
      <c r="CC274" s="32" t="str">
        <f t="shared" si="181"/>
        <v/>
      </c>
      <c r="CD274" s="32" t="str">
        <f t="shared" si="182"/>
        <v/>
      </c>
      <c r="CE274" s="48"/>
      <c r="CF274" s="32" t="str">
        <f t="shared" si="188"/>
        <v/>
      </c>
      <c r="CG274" s="32" t="str">
        <f t="shared" si="189"/>
        <v/>
      </c>
      <c r="CH274" s="48"/>
    </row>
    <row r="275" spans="2:86" ht="30" customHeight="1" x14ac:dyDescent="0.2">
      <c r="B275" s="155"/>
      <c r="C275" s="117"/>
      <c r="D275" s="53"/>
      <c r="E275" s="68"/>
      <c r="F275" s="54"/>
      <c r="G275" s="54"/>
      <c r="H275" s="55"/>
      <c r="I275" s="71"/>
      <c r="J275" s="73"/>
      <c r="K275" s="56"/>
      <c r="L275" s="76" t="str">
        <f t="shared" si="158"/>
        <v/>
      </c>
      <c r="M275" s="77" t="str">
        <f t="shared" si="183"/>
        <v/>
      </c>
      <c r="N275" s="130" t="str">
        <f t="shared" si="184"/>
        <v/>
      </c>
      <c r="O275" s="131" t="str">
        <f t="shared" si="192"/>
        <v/>
      </c>
      <c r="P275" s="131" t="str">
        <f t="shared" si="192"/>
        <v/>
      </c>
      <c r="Q275" s="131" t="str">
        <f t="shared" si="192"/>
        <v/>
      </c>
      <c r="R275" s="131" t="str">
        <f t="shared" si="192"/>
        <v/>
      </c>
      <c r="S275" s="131" t="str">
        <f t="shared" si="192"/>
        <v/>
      </c>
      <c r="T275" s="131" t="str">
        <f t="shared" si="192"/>
        <v/>
      </c>
      <c r="U275" s="131" t="str">
        <f t="shared" si="192"/>
        <v/>
      </c>
      <c r="V275" s="14"/>
      <c r="W275" s="17" t="str">
        <f>IF(C275="",IF(OR(AND($H275&lt;&gt;"",C275=""),AND($F274=$F275,$AK275&lt;&gt;""),COUNTA($H$3:$H$100002)&gt;COUNTA($H$3:$H275),$AE275&lt;&gt;""),W274,""),C275)</f>
        <v/>
      </c>
      <c r="X275" s="17" t="str">
        <f>IF(D275="",IF(OR(AND($H275&lt;&gt;"",D275=""),AND($F274=$F275,$AK275&lt;&gt;""),COUNTA($H$3:$H$100002)&gt;COUNTA($H$3:$H275),$AE275&lt;&gt;""),X274,""),D275)</f>
        <v/>
      </c>
      <c r="Y275" s="17" t="str">
        <f>IF(E275="",IF(OR(AND($H275&lt;&gt;"",E275=""),AND($F274=$F275,$AK275&lt;&gt;""),COUNTA($H$3:$H$100002)&gt;COUNTA($H$3:$H275),$AE275&lt;&gt;""),Y274,""),E275)</f>
        <v/>
      </c>
      <c r="Z275" s="27" t="str">
        <f t="shared" si="165"/>
        <v/>
      </c>
      <c r="AA275" s="2" t="str">
        <f>IF(F275="","",COUNTA($F$3:F275))</f>
        <v/>
      </c>
      <c r="AB275" s="3" t="str">
        <f>IF(F275="","",IFERROR(IF(F275&lt;&gt;"",IFERROR(INDEX(設定!$C$3:$C$303,MATCH(F275,設定!$C$3:$C$303,0),0),INDEX(設定!$C$3:$C$303,MATCH("*"&amp;F275&amp;"*",設定!$C$3:$C$303,0),0)),""),"エラー"))</f>
        <v/>
      </c>
      <c r="AC275" s="2" t="str">
        <f>IF(G275="","",COUNTA($G$3:G275))</f>
        <v/>
      </c>
      <c r="AD275" s="3" t="str">
        <f>IF(G275="","",IFERROR(IF(G275&lt;&gt;"",IFERROR(INDEX(設定!$C$3:$C$303,MATCH(G275,設定!$C$3:$C$303,0),0),INDEX(設定!$C$3:$C$303,MATCH("*"&amp;G275&amp;"*",設定!$C$3:$C$303,0),0)),""),"エラー"))</f>
        <v/>
      </c>
      <c r="AE275" s="3" t="str">
        <f>IFERROR(IF(AB275="",IF(AND(H275&lt;&gt;"",F275=""),INDEX(AB$3:AB275,MATCH(MAX(AA$3:AA275),AA$3:AA275,0),0),""),AB275),"")</f>
        <v/>
      </c>
      <c r="AF275" s="3" t="str">
        <f>IFERROR(IF(AD275="",IF(AND(H275&lt;&gt;"",G275=""),INDEX(AD$3:AD275,MATCH(MAX(AC$3:AC275),AC$3:AC275,0),0),""),AD275),"")</f>
        <v/>
      </c>
      <c r="AG275" s="2" t="str">
        <f>IF(AH275="","",IF(OR(AH275=AH274,AH275=AH276),IF(AND(E275="",AB275="",AG274&lt;&gt;""),MAX($AG$3:AG274),MAX($AG$3:AG274)+1),IF(AH274=AH275,AG274,MAX($AG$3:AG274)+1)))</f>
        <v/>
      </c>
      <c r="AH275" s="12" t="str">
        <f t="shared" si="185"/>
        <v/>
      </c>
      <c r="AI275" s="12" t="str">
        <f t="shared" si="159"/>
        <v/>
      </c>
      <c r="AJ275" s="13" t="str">
        <f t="shared" si="169"/>
        <v/>
      </c>
      <c r="AK275" s="13" t="str">
        <f t="shared" si="170"/>
        <v/>
      </c>
      <c r="AL275" s="13" t="str">
        <f>IF(OR(AJ275="",COUNTIF($AH$3:AH275,AH275)&lt;&gt;COUNTIF(AH$3:AH$100002,AH275)),"",SUMIF(AH$3:AH$100002,AH275,AJ$3:AJ$100002))</f>
        <v/>
      </c>
      <c r="AM275" s="13" t="str">
        <f>IF(OR(AK275="",COUNTIF($AH$3:AH275,AH275)&lt;&gt;COUNTIF(AH$3:AH$100002,AH275)),"",SUMIF(AH$3:AH$100002,AH275,AK$3:AK$100002))</f>
        <v/>
      </c>
      <c r="AO275" s="13" t="str">
        <f t="shared" si="186"/>
        <v/>
      </c>
      <c r="AP275" s="13" t="str">
        <f t="shared" si="186"/>
        <v/>
      </c>
      <c r="AQ275" s="13" t="str">
        <f t="shared" si="186"/>
        <v/>
      </c>
      <c r="AR275" s="13" t="str">
        <f t="shared" si="171"/>
        <v/>
      </c>
      <c r="AS275" s="13" t="str">
        <f t="shared" si="171"/>
        <v/>
      </c>
      <c r="AT275" s="13" t="str">
        <f t="shared" si="171"/>
        <v/>
      </c>
      <c r="AU275" s="13" t="str">
        <f t="shared" si="171"/>
        <v/>
      </c>
      <c r="AV275" s="13" t="str">
        <f t="shared" si="190"/>
        <v/>
      </c>
      <c r="AW275" s="86" t="str">
        <f t="shared" si="172"/>
        <v/>
      </c>
      <c r="AX275" s="59" t="str">
        <f t="shared" si="173"/>
        <v/>
      </c>
      <c r="AY275" s="63" t="str">
        <f>IF(OR($BR275="",BH275=""),"",COUNT($BR$3:$BR275))</f>
        <v/>
      </c>
      <c r="AZ275" s="13" t="str">
        <f>IF(OR($BR275="",BI275=""),"",COUNT($BR$3:$BR275))</f>
        <v/>
      </c>
      <c r="BA275" s="13" t="str">
        <f>IF(OR($BR275="",BJ275=""),"",COUNT($BR$3:$BR275))</f>
        <v/>
      </c>
      <c r="BB275" s="13" t="str">
        <f>IF(OR($BR275="",BK275=""),"",COUNT($BR$3:$BR275))</f>
        <v/>
      </c>
      <c r="BC275" s="13" t="str">
        <f>IF(OR($BR275="",BL275=""),"",COUNT($BR$3:$BR275))</f>
        <v/>
      </c>
      <c r="BD275" s="13" t="str">
        <f>IF(OR($BR275="",BM275=""),"",COUNT($BR$3:$BR275))</f>
        <v/>
      </c>
      <c r="BE275" s="13" t="str">
        <f>IF(OR($BR275="",BN275=""),"",COUNT($BR$3:$BR275))</f>
        <v/>
      </c>
      <c r="BF275" s="13" t="str">
        <f>IF(OR($BR275="",BO275=""),"",COUNT($BR$3:$BR275))</f>
        <v/>
      </c>
      <c r="BG275" s="66" t="str">
        <f>IF(Z275="","",COUNT($Z$3:Z275))</f>
        <v/>
      </c>
      <c r="BH275" s="13" t="str">
        <f>IF(AO275="","",IF(AO275=BH$2,(SUMIF($BV$3:$BV275,BH$2,$BW$3:$BW275)-SUMIF($BX$3:$BX275,BH$2,$BY$3:$BY275))*AO$1,""))</f>
        <v/>
      </c>
      <c r="BI275" s="13" t="str">
        <f>IF(AP275="","",IF(AP275=BI$2,(SUMIF($BV$3:$BV275,BI$2,$BW$3:$BW275)-SUMIF($BX$3:$BX275,BI$2,$BY$3:$BY275))*AP$1,""))</f>
        <v/>
      </c>
      <c r="BJ275" s="13" t="str">
        <f>IF(AQ275="","",IF(AQ275=BJ$2,(SUMIF($BV$3:$BV275,BJ$2,$BW$3:$BW275)-SUMIF($BX$3:$BX275,BJ$2,$BY$3:$BY275))*AQ$1,""))</f>
        <v/>
      </c>
      <c r="BK275" s="13" t="str">
        <f>IF(AR275="","",IF(AR275=BK$2,(SUMIF($BV$3:$BV275,BK$2,$BW$3:$BW275)-SUMIF($BX$3:$BX275,BK$2,$BY$3:$BY275))*AR$1,""))</f>
        <v/>
      </c>
      <c r="BL275" s="13" t="str">
        <f>IF(AS275="","",IF(AS275=BL$2,(SUMIF($BV$3:$BV275,BL$2,$BW$3:$BW275)-SUMIF($BX$3:$BX275,BL$2,$BY$3:$BY275))*AS$1,""))</f>
        <v/>
      </c>
      <c r="BM275" s="13" t="str">
        <f>IF(AT275="","",IF(AT275=BM$2,(SUMIF($BV$3:$BV275,BM$2,$BW$3:$BW275)-SUMIF($BX$3:$BX275,BM$2,$BY$3:$BY275))*AT$1,""))</f>
        <v/>
      </c>
      <c r="BN275" s="13" t="str">
        <f>IF(AU275="","",IF(AU275=BN$2,(SUMIF($BV$3:$BV275,BN$2,$BW$3:$BW275)-SUMIF($BX$3:$BX275,BN$2,$BY$3:$BY275))*AU$1,""))</f>
        <v/>
      </c>
      <c r="BO275" s="13" t="str">
        <f>IF(AV275="","",IF(AV275=BO$2,(SUMIF($BV$3:$BV275,BO$2,$BW$3:$BW275)-SUMIF($BX$3:$BX275,BO$2,$BY$3:$BY275))*AV$1,""))</f>
        <v/>
      </c>
      <c r="BP275" s="152"/>
      <c r="BQ275" s="13" t="str">
        <f t="shared" si="187"/>
        <v/>
      </c>
      <c r="BR275" s="75" t="str">
        <f t="shared" si="174"/>
        <v/>
      </c>
      <c r="BS275" s="33" t="str">
        <f t="shared" si="175"/>
        <v/>
      </c>
      <c r="BT275" s="42" t="str">
        <f t="shared" si="176"/>
        <v/>
      </c>
      <c r="BU275" s="38" t="str">
        <f t="shared" si="177"/>
        <v/>
      </c>
      <c r="BV275" s="30" t="str">
        <f t="shared" si="160"/>
        <v/>
      </c>
      <c r="BW275" s="36" t="str">
        <f t="shared" si="161"/>
        <v/>
      </c>
      <c r="BX275" s="36" t="str">
        <f t="shared" si="162"/>
        <v/>
      </c>
      <c r="BY275" s="45" t="str">
        <f t="shared" si="163"/>
        <v/>
      </c>
      <c r="BZ275" s="12" t="str">
        <f t="shared" si="178"/>
        <v/>
      </c>
      <c r="CA275" s="47" t="str">
        <f t="shared" si="179"/>
        <v/>
      </c>
      <c r="CB275" s="32" t="str">
        <f t="shared" si="180"/>
        <v/>
      </c>
      <c r="CC275" s="32" t="str">
        <f t="shared" si="181"/>
        <v/>
      </c>
      <c r="CD275" s="32" t="str">
        <f t="shared" si="182"/>
        <v/>
      </c>
      <c r="CE275" s="48"/>
      <c r="CF275" s="32" t="str">
        <f t="shared" si="188"/>
        <v/>
      </c>
      <c r="CG275" s="32" t="str">
        <f t="shared" si="189"/>
        <v/>
      </c>
      <c r="CH275" s="48"/>
    </row>
    <row r="276" spans="2:86" ht="30" customHeight="1" x14ac:dyDescent="0.2">
      <c r="B276" s="155"/>
      <c r="C276" s="117"/>
      <c r="D276" s="53"/>
      <c r="E276" s="68"/>
      <c r="F276" s="54"/>
      <c r="G276" s="54"/>
      <c r="H276" s="55"/>
      <c r="I276" s="71"/>
      <c r="J276" s="73"/>
      <c r="K276" s="56"/>
      <c r="L276" s="76" t="str">
        <f t="shared" si="158"/>
        <v/>
      </c>
      <c r="M276" s="77" t="str">
        <f t="shared" si="183"/>
        <v/>
      </c>
      <c r="N276" s="130" t="str">
        <f t="shared" si="184"/>
        <v/>
      </c>
      <c r="O276" s="131" t="str">
        <f t="shared" si="192"/>
        <v/>
      </c>
      <c r="P276" s="131" t="str">
        <f t="shared" si="192"/>
        <v/>
      </c>
      <c r="Q276" s="131" t="str">
        <f t="shared" si="192"/>
        <v/>
      </c>
      <c r="R276" s="131" t="str">
        <f t="shared" si="192"/>
        <v/>
      </c>
      <c r="S276" s="131" t="str">
        <f t="shared" si="192"/>
        <v/>
      </c>
      <c r="T276" s="131" t="str">
        <f t="shared" si="192"/>
        <v/>
      </c>
      <c r="U276" s="131" t="str">
        <f t="shared" si="192"/>
        <v/>
      </c>
      <c r="V276" s="14"/>
      <c r="W276" s="17" t="str">
        <f>IF(C276="",IF(OR(AND($H276&lt;&gt;"",C276=""),AND($F275=$F276,$AK276&lt;&gt;""),COUNTA($H$3:$H$100002)&gt;COUNTA($H$3:$H276),$AE276&lt;&gt;""),W275,""),C276)</f>
        <v/>
      </c>
      <c r="X276" s="17" t="str">
        <f>IF(D276="",IF(OR(AND($H276&lt;&gt;"",D276=""),AND($F275=$F276,$AK276&lt;&gt;""),COUNTA($H$3:$H$100002)&gt;COUNTA($H$3:$H276),$AE276&lt;&gt;""),X275,""),D276)</f>
        <v/>
      </c>
      <c r="Y276" s="17" t="str">
        <f>IF(E276="",IF(OR(AND($H276&lt;&gt;"",E276=""),AND($F275=$F276,$AK276&lt;&gt;""),COUNTA($H$3:$H$100002)&gt;COUNTA($H$3:$H276),$AE276&lt;&gt;""),Y275,""),E276)</f>
        <v/>
      </c>
      <c r="Z276" s="27" t="str">
        <f t="shared" si="165"/>
        <v/>
      </c>
      <c r="AA276" s="2" t="str">
        <f>IF(F276="","",COUNTA($F$3:F276))</f>
        <v/>
      </c>
      <c r="AB276" s="3" t="str">
        <f>IF(F276="","",IFERROR(IF(F276&lt;&gt;"",IFERROR(INDEX(設定!$C$3:$C$303,MATCH(F276,設定!$C$3:$C$303,0),0),INDEX(設定!$C$3:$C$303,MATCH("*"&amp;F276&amp;"*",設定!$C$3:$C$303,0),0)),""),"エラー"))</f>
        <v/>
      </c>
      <c r="AC276" s="2" t="str">
        <f>IF(G276="","",COUNTA($G$3:G276))</f>
        <v/>
      </c>
      <c r="AD276" s="3" t="str">
        <f>IF(G276="","",IFERROR(IF(G276&lt;&gt;"",IFERROR(INDEX(設定!$C$3:$C$303,MATCH(G276,設定!$C$3:$C$303,0),0),INDEX(設定!$C$3:$C$303,MATCH("*"&amp;G276&amp;"*",設定!$C$3:$C$303,0),0)),""),"エラー"))</f>
        <v/>
      </c>
      <c r="AE276" s="3" t="str">
        <f>IFERROR(IF(AB276="",IF(AND(H276&lt;&gt;"",F276=""),INDEX(AB$3:AB276,MATCH(MAX(AA$3:AA276),AA$3:AA276,0),0),""),AB276),"")</f>
        <v/>
      </c>
      <c r="AF276" s="3" t="str">
        <f>IFERROR(IF(AD276="",IF(AND(H276&lt;&gt;"",G276=""),INDEX(AD$3:AD276,MATCH(MAX(AC$3:AC276),AC$3:AC276,0),0),""),AD276),"")</f>
        <v/>
      </c>
      <c r="AG276" s="2" t="str">
        <f>IF(AH276="","",IF(OR(AH276=AH275,AH276=AH277),IF(AND(E276="",AB276="",AG275&lt;&gt;""),MAX($AG$3:AG275),MAX($AG$3:AG275)+1),IF(AH275=AH276,AG275,MAX($AG$3:AG275)+1)))</f>
        <v/>
      </c>
      <c r="AH276" s="12" t="str">
        <f t="shared" si="185"/>
        <v/>
      </c>
      <c r="AI276" s="12" t="str">
        <f t="shared" si="159"/>
        <v/>
      </c>
      <c r="AJ276" s="13" t="str">
        <f t="shared" si="169"/>
        <v/>
      </c>
      <c r="AK276" s="13" t="str">
        <f t="shared" si="170"/>
        <v/>
      </c>
      <c r="AL276" s="13" t="str">
        <f>IF(OR(AJ276="",COUNTIF($AH$3:AH276,AH276)&lt;&gt;COUNTIF(AH$3:AH$100002,AH276)),"",SUMIF(AH$3:AH$100002,AH276,AJ$3:AJ$100002))</f>
        <v/>
      </c>
      <c r="AM276" s="13" t="str">
        <f>IF(OR(AK276="",COUNTIF($AH$3:AH276,AH276)&lt;&gt;COUNTIF(AH$3:AH$100002,AH276)),"",SUMIF(AH$3:AH$100002,AH276,AK$3:AK$100002))</f>
        <v/>
      </c>
      <c r="AO276" s="13" t="str">
        <f t="shared" si="186"/>
        <v/>
      </c>
      <c r="AP276" s="13" t="str">
        <f t="shared" si="186"/>
        <v/>
      </c>
      <c r="AQ276" s="13" t="str">
        <f t="shared" si="186"/>
        <v/>
      </c>
      <c r="AR276" s="13" t="str">
        <f t="shared" si="171"/>
        <v/>
      </c>
      <c r="AS276" s="13" t="str">
        <f t="shared" si="171"/>
        <v/>
      </c>
      <c r="AT276" s="13" t="str">
        <f t="shared" si="171"/>
        <v/>
      </c>
      <c r="AU276" s="13" t="str">
        <f t="shared" si="171"/>
        <v/>
      </c>
      <c r="AV276" s="13" t="str">
        <f t="shared" si="190"/>
        <v/>
      </c>
      <c r="AW276" s="86" t="str">
        <f t="shared" si="172"/>
        <v/>
      </c>
      <c r="AX276" s="59" t="str">
        <f t="shared" si="173"/>
        <v/>
      </c>
      <c r="AY276" s="63" t="str">
        <f>IF(OR($BR276="",BH276=""),"",COUNT($BR$3:$BR276))</f>
        <v/>
      </c>
      <c r="AZ276" s="13" t="str">
        <f>IF(OR($BR276="",BI276=""),"",COUNT($BR$3:$BR276))</f>
        <v/>
      </c>
      <c r="BA276" s="13" t="str">
        <f>IF(OR($BR276="",BJ276=""),"",COUNT($BR$3:$BR276))</f>
        <v/>
      </c>
      <c r="BB276" s="13" t="str">
        <f>IF(OR($BR276="",BK276=""),"",COUNT($BR$3:$BR276))</f>
        <v/>
      </c>
      <c r="BC276" s="13" t="str">
        <f>IF(OR($BR276="",BL276=""),"",COUNT($BR$3:$BR276))</f>
        <v/>
      </c>
      <c r="BD276" s="13" t="str">
        <f>IF(OR($BR276="",BM276=""),"",COUNT($BR$3:$BR276))</f>
        <v/>
      </c>
      <c r="BE276" s="13" t="str">
        <f>IF(OR($BR276="",BN276=""),"",COUNT($BR$3:$BR276))</f>
        <v/>
      </c>
      <c r="BF276" s="13" t="str">
        <f>IF(OR($BR276="",BO276=""),"",COUNT($BR$3:$BR276))</f>
        <v/>
      </c>
      <c r="BG276" s="66" t="str">
        <f>IF(Z276="","",COUNT($Z$3:Z276))</f>
        <v/>
      </c>
      <c r="BH276" s="13" t="str">
        <f>IF(AO276="","",IF(AO276=BH$2,(SUMIF($BV$3:$BV276,BH$2,$BW$3:$BW276)-SUMIF($BX$3:$BX276,BH$2,$BY$3:$BY276))*AO$1,""))</f>
        <v/>
      </c>
      <c r="BI276" s="13" t="str">
        <f>IF(AP276="","",IF(AP276=BI$2,(SUMIF($BV$3:$BV276,BI$2,$BW$3:$BW276)-SUMIF($BX$3:$BX276,BI$2,$BY$3:$BY276))*AP$1,""))</f>
        <v/>
      </c>
      <c r="BJ276" s="13" t="str">
        <f>IF(AQ276="","",IF(AQ276=BJ$2,(SUMIF($BV$3:$BV276,BJ$2,$BW$3:$BW276)-SUMIF($BX$3:$BX276,BJ$2,$BY$3:$BY276))*AQ$1,""))</f>
        <v/>
      </c>
      <c r="BK276" s="13" t="str">
        <f>IF(AR276="","",IF(AR276=BK$2,(SUMIF($BV$3:$BV276,BK$2,$BW$3:$BW276)-SUMIF($BX$3:$BX276,BK$2,$BY$3:$BY276))*AR$1,""))</f>
        <v/>
      </c>
      <c r="BL276" s="13" t="str">
        <f>IF(AS276="","",IF(AS276=BL$2,(SUMIF($BV$3:$BV276,BL$2,$BW$3:$BW276)-SUMIF($BX$3:$BX276,BL$2,$BY$3:$BY276))*AS$1,""))</f>
        <v/>
      </c>
      <c r="BM276" s="13" t="str">
        <f>IF(AT276="","",IF(AT276=BM$2,(SUMIF($BV$3:$BV276,BM$2,$BW$3:$BW276)-SUMIF($BX$3:$BX276,BM$2,$BY$3:$BY276))*AT$1,""))</f>
        <v/>
      </c>
      <c r="BN276" s="13" t="str">
        <f>IF(AU276="","",IF(AU276=BN$2,(SUMIF($BV$3:$BV276,BN$2,$BW$3:$BW276)-SUMIF($BX$3:$BX276,BN$2,$BY$3:$BY276))*AU$1,""))</f>
        <v/>
      </c>
      <c r="BO276" s="13" t="str">
        <f>IF(AV276="","",IF(AV276=BO$2,(SUMIF($BV$3:$BV276,BO$2,$BW$3:$BW276)-SUMIF($BX$3:$BX276,BO$2,$BY$3:$BY276))*AV$1,""))</f>
        <v/>
      </c>
      <c r="BP276" s="152"/>
      <c r="BQ276" s="13" t="str">
        <f t="shared" si="187"/>
        <v/>
      </c>
      <c r="BR276" s="75" t="str">
        <f t="shared" si="174"/>
        <v/>
      </c>
      <c r="BS276" s="33" t="str">
        <f t="shared" si="175"/>
        <v/>
      </c>
      <c r="BT276" s="42" t="str">
        <f t="shared" si="176"/>
        <v/>
      </c>
      <c r="BU276" s="38" t="str">
        <f t="shared" si="177"/>
        <v/>
      </c>
      <c r="BV276" s="30" t="str">
        <f t="shared" si="160"/>
        <v/>
      </c>
      <c r="BW276" s="36" t="str">
        <f t="shared" si="161"/>
        <v/>
      </c>
      <c r="BX276" s="36" t="str">
        <f t="shared" si="162"/>
        <v/>
      </c>
      <c r="BY276" s="45" t="str">
        <f t="shared" si="163"/>
        <v/>
      </c>
      <c r="BZ276" s="12" t="str">
        <f t="shared" si="178"/>
        <v/>
      </c>
      <c r="CA276" s="47" t="str">
        <f t="shared" si="179"/>
        <v/>
      </c>
      <c r="CB276" s="32" t="str">
        <f t="shared" si="180"/>
        <v/>
      </c>
      <c r="CC276" s="32" t="str">
        <f t="shared" si="181"/>
        <v/>
      </c>
      <c r="CD276" s="32" t="str">
        <f t="shared" si="182"/>
        <v/>
      </c>
      <c r="CE276" s="48"/>
      <c r="CF276" s="32" t="str">
        <f t="shared" si="188"/>
        <v/>
      </c>
      <c r="CG276" s="32" t="str">
        <f t="shared" si="189"/>
        <v/>
      </c>
      <c r="CH276" s="48"/>
    </row>
    <row r="277" spans="2:86" ht="30" customHeight="1" x14ac:dyDescent="0.2">
      <c r="B277" s="155"/>
      <c r="C277" s="117"/>
      <c r="D277" s="53"/>
      <c r="E277" s="68"/>
      <c r="F277" s="54"/>
      <c r="G277" s="54"/>
      <c r="H277" s="55"/>
      <c r="I277" s="71"/>
      <c r="J277" s="73"/>
      <c r="K277" s="56"/>
      <c r="L277" s="76" t="str">
        <f t="shared" si="158"/>
        <v/>
      </c>
      <c r="M277" s="77" t="str">
        <f t="shared" si="183"/>
        <v/>
      </c>
      <c r="N277" s="130" t="str">
        <f t="shared" si="184"/>
        <v/>
      </c>
      <c r="O277" s="131" t="str">
        <f t="shared" si="192"/>
        <v/>
      </c>
      <c r="P277" s="131" t="str">
        <f t="shared" si="192"/>
        <v/>
      </c>
      <c r="Q277" s="131" t="str">
        <f t="shared" si="192"/>
        <v/>
      </c>
      <c r="R277" s="131" t="str">
        <f t="shared" si="192"/>
        <v/>
      </c>
      <c r="S277" s="131" t="str">
        <f t="shared" si="192"/>
        <v/>
      </c>
      <c r="T277" s="131" t="str">
        <f t="shared" si="192"/>
        <v/>
      </c>
      <c r="U277" s="131" t="str">
        <f t="shared" si="192"/>
        <v/>
      </c>
      <c r="V277" s="14"/>
      <c r="W277" s="17" t="str">
        <f>IF(C277="",IF(OR(AND($H277&lt;&gt;"",C277=""),AND($F276=$F277,$AK277&lt;&gt;""),COUNTA($H$3:$H$100002)&gt;COUNTA($H$3:$H277),$AE277&lt;&gt;""),W276,""),C277)</f>
        <v/>
      </c>
      <c r="X277" s="17" t="str">
        <f>IF(D277="",IF(OR(AND($H277&lt;&gt;"",D277=""),AND($F276=$F277,$AK277&lt;&gt;""),COUNTA($H$3:$H$100002)&gt;COUNTA($H$3:$H277),$AE277&lt;&gt;""),X276,""),D277)</f>
        <v/>
      </c>
      <c r="Y277" s="17" t="str">
        <f>IF(E277="",IF(OR(AND($H277&lt;&gt;"",E277=""),AND($F276=$F277,$AK277&lt;&gt;""),COUNTA($H$3:$H$100002)&gt;COUNTA($H$3:$H277),$AE277&lt;&gt;""),Y276,""),E277)</f>
        <v/>
      </c>
      <c r="Z277" s="27" t="str">
        <f t="shared" si="165"/>
        <v/>
      </c>
      <c r="AA277" s="2" t="str">
        <f>IF(F277="","",COUNTA($F$3:F277))</f>
        <v/>
      </c>
      <c r="AB277" s="3" t="str">
        <f>IF(F277="","",IFERROR(IF(F277&lt;&gt;"",IFERROR(INDEX(設定!$C$3:$C$303,MATCH(F277,設定!$C$3:$C$303,0),0),INDEX(設定!$C$3:$C$303,MATCH("*"&amp;F277&amp;"*",設定!$C$3:$C$303,0),0)),""),"エラー"))</f>
        <v/>
      </c>
      <c r="AC277" s="2" t="str">
        <f>IF(G277="","",COUNTA($G$3:G277))</f>
        <v/>
      </c>
      <c r="AD277" s="3" t="str">
        <f>IF(G277="","",IFERROR(IF(G277&lt;&gt;"",IFERROR(INDEX(設定!$C$3:$C$303,MATCH(G277,設定!$C$3:$C$303,0),0),INDEX(設定!$C$3:$C$303,MATCH("*"&amp;G277&amp;"*",設定!$C$3:$C$303,0),0)),""),"エラー"))</f>
        <v/>
      </c>
      <c r="AE277" s="3" t="str">
        <f>IFERROR(IF(AB277="",IF(AND(H277&lt;&gt;"",F277=""),INDEX(AB$3:AB277,MATCH(MAX(AA$3:AA277),AA$3:AA277,0),0),""),AB277),"")</f>
        <v/>
      </c>
      <c r="AF277" s="3" t="str">
        <f>IFERROR(IF(AD277="",IF(AND(H277&lt;&gt;"",G277=""),INDEX(AD$3:AD277,MATCH(MAX(AC$3:AC277),AC$3:AC277,0),0),""),AD277),"")</f>
        <v/>
      </c>
      <c r="AG277" s="2" t="str">
        <f>IF(AH277="","",IF(OR(AH277=AH276,AH277=AH278),IF(AND(E277="",AB277="",AG276&lt;&gt;""),MAX($AG$3:AG276),MAX($AG$3:AG276)+1),IF(AH276=AH277,AG276,MAX($AG$3:AG276)+1)))</f>
        <v/>
      </c>
      <c r="AH277" s="12" t="str">
        <f t="shared" si="185"/>
        <v/>
      </c>
      <c r="AI277" s="12" t="str">
        <f t="shared" si="159"/>
        <v/>
      </c>
      <c r="AJ277" s="13" t="str">
        <f t="shared" si="169"/>
        <v/>
      </c>
      <c r="AK277" s="13" t="str">
        <f t="shared" si="170"/>
        <v/>
      </c>
      <c r="AL277" s="13" t="str">
        <f>IF(OR(AJ277="",COUNTIF($AH$3:AH277,AH277)&lt;&gt;COUNTIF(AH$3:AH$100002,AH277)),"",SUMIF(AH$3:AH$100002,AH277,AJ$3:AJ$100002))</f>
        <v/>
      </c>
      <c r="AM277" s="13" t="str">
        <f>IF(OR(AK277="",COUNTIF($AH$3:AH277,AH277)&lt;&gt;COUNTIF(AH$3:AH$100002,AH277)),"",SUMIF(AH$3:AH$100002,AH277,AK$3:AK$100002))</f>
        <v/>
      </c>
      <c r="AO277" s="13" t="str">
        <f t="shared" si="186"/>
        <v/>
      </c>
      <c r="AP277" s="13" t="str">
        <f t="shared" si="186"/>
        <v/>
      </c>
      <c r="AQ277" s="13" t="str">
        <f t="shared" si="186"/>
        <v/>
      </c>
      <c r="AR277" s="13" t="str">
        <f t="shared" si="171"/>
        <v/>
      </c>
      <c r="AS277" s="13" t="str">
        <f t="shared" si="171"/>
        <v/>
      </c>
      <c r="AT277" s="13" t="str">
        <f t="shared" si="171"/>
        <v/>
      </c>
      <c r="AU277" s="13" t="str">
        <f t="shared" si="171"/>
        <v/>
      </c>
      <c r="AV277" s="13" t="str">
        <f t="shared" si="190"/>
        <v/>
      </c>
      <c r="AW277" s="86" t="str">
        <f t="shared" si="172"/>
        <v/>
      </c>
      <c r="AX277" s="59" t="str">
        <f t="shared" si="173"/>
        <v/>
      </c>
      <c r="AY277" s="63" t="str">
        <f>IF(OR($BR277="",BH277=""),"",COUNT($BR$3:$BR277))</f>
        <v/>
      </c>
      <c r="AZ277" s="13" t="str">
        <f>IF(OR($BR277="",BI277=""),"",COUNT($BR$3:$BR277))</f>
        <v/>
      </c>
      <c r="BA277" s="13" t="str">
        <f>IF(OR($BR277="",BJ277=""),"",COUNT($BR$3:$BR277))</f>
        <v/>
      </c>
      <c r="BB277" s="13" t="str">
        <f>IF(OR($BR277="",BK277=""),"",COUNT($BR$3:$BR277))</f>
        <v/>
      </c>
      <c r="BC277" s="13" t="str">
        <f>IF(OR($BR277="",BL277=""),"",COUNT($BR$3:$BR277))</f>
        <v/>
      </c>
      <c r="BD277" s="13" t="str">
        <f>IF(OR($BR277="",BM277=""),"",COUNT($BR$3:$BR277))</f>
        <v/>
      </c>
      <c r="BE277" s="13" t="str">
        <f>IF(OR($BR277="",BN277=""),"",COUNT($BR$3:$BR277))</f>
        <v/>
      </c>
      <c r="BF277" s="13" t="str">
        <f>IF(OR($BR277="",BO277=""),"",COUNT($BR$3:$BR277))</f>
        <v/>
      </c>
      <c r="BG277" s="66" t="str">
        <f>IF(Z277="","",COUNT($Z$3:Z277))</f>
        <v/>
      </c>
      <c r="BH277" s="13" t="str">
        <f>IF(AO277="","",IF(AO277=BH$2,(SUMIF($BV$3:$BV277,BH$2,$BW$3:$BW277)-SUMIF($BX$3:$BX277,BH$2,$BY$3:$BY277))*AO$1,""))</f>
        <v/>
      </c>
      <c r="BI277" s="13" t="str">
        <f>IF(AP277="","",IF(AP277=BI$2,(SUMIF($BV$3:$BV277,BI$2,$BW$3:$BW277)-SUMIF($BX$3:$BX277,BI$2,$BY$3:$BY277))*AP$1,""))</f>
        <v/>
      </c>
      <c r="BJ277" s="13" t="str">
        <f>IF(AQ277="","",IF(AQ277=BJ$2,(SUMIF($BV$3:$BV277,BJ$2,$BW$3:$BW277)-SUMIF($BX$3:$BX277,BJ$2,$BY$3:$BY277))*AQ$1,""))</f>
        <v/>
      </c>
      <c r="BK277" s="13" t="str">
        <f>IF(AR277="","",IF(AR277=BK$2,(SUMIF($BV$3:$BV277,BK$2,$BW$3:$BW277)-SUMIF($BX$3:$BX277,BK$2,$BY$3:$BY277))*AR$1,""))</f>
        <v/>
      </c>
      <c r="BL277" s="13" t="str">
        <f>IF(AS277="","",IF(AS277=BL$2,(SUMIF($BV$3:$BV277,BL$2,$BW$3:$BW277)-SUMIF($BX$3:$BX277,BL$2,$BY$3:$BY277))*AS$1,""))</f>
        <v/>
      </c>
      <c r="BM277" s="13" t="str">
        <f>IF(AT277="","",IF(AT277=BM$2,(SUMIF($BV$3:$BV277,BM$2,$BW$3:$BW277)-SUMIF($BX$3:$BX277,BM$2,$BY$3:$BY277))*AT$1,""))</f>
        <v/>
      </c>
      <c r="BN277" s="13" t="str">
        <f>IF(AU277="","",IF(AU277=BN$2,(SUMIF($BV$3:$BV277,BN$2,$BW$3:$BW277)-SUMIF($BX$3:$BX277,BN$2,$BY$3:$BY277))*AU$1,""))</f>
        <v/>
      </c>
      <c r="BO277" s="13" t="str">
        <f>IF(AV277="","",IF(AV277=BO$2,(SUMIF($BV$3:$BV277,BO$2,$BW$3:$BW277)-SUMIF($BX$3:$BX277,BO$2,$BY$3:$BY277))*AV$1,""))</f>
        <v/>
      </c>
      <c r="BP277" s="152"/>
      <c r="BQ277" s="13" t="str">
        <f t="shared" si="187"/>
        <v/>
      </c>
      <c r="BR277" s="75" t="str">
        <f t="shared" si="174"/>
        <v/>
      </c>
      <c r="BS277" s="33" t="str">
        <f t="shared" si="175"/>
        <v/>
      </c>
      <c r="BT277" s="42" t="str">
        <f t="shared" si="176"/>
        <v/>
      </c>
      <c r="BU277" s="38" t="str">
        <f t="shared" si="177"/>
        <v/>
      </c>
      <c r="BV277" s="30" t="str">
        <f t="shared" si="160"/>
        <v/>
      </c>
      <c r="BW277" s="36" t="str">
        <f t="shared" si="161"/>
        <v/>
      </c>
      <c r="BX277" s="36" t="str">
        <f t="shared" si="162"/>
        <v/>
      </c>
      <c r="BY277" s="45" t="str">
        <f t="shared" si="163"/>
        <v/>
      </c>
      <c r="BZ277" s="12" t="str">
        <f t="shared" si="178"/>
        <v/>
      </c>
      <c r="CA277" s="47" t="str">
        <f t="shared" si="179"/>
        <v/>
      </c>
      <c r="CB277" s="32" t="str">
        <f t="shared" si="180"/>
        <v/>
      </c>
      <c r="CC277" s="32" t="str">
        <f t="shared" si="181"/>
        <v/>
      </c>
      <c r="CD277" s="32" t="str">
        <f t="shared" si="182"/>
        <v/>
      </c>
      <c r="CE277" s="48"/>
      <c r="CF277" s="32" t="str">
        <f t="shared" si="188"/>
        <v/>
      </c>
      <c r="CG277" s="32" t="str">
        <f t="shared" si="189"/>
        <v/>
      </c>
      <c r="CH277" s="48"/>
    </row>
    <row r="278" spans="2:86" ht="30" customHeight="1" x14ac:dyDescent="0.2">
      <c r="B278" s="155"/>
      <c r="C278" s="117"/>
      <c r="D278" s="53"/>
      <c r="E278" s="68"/>
      <c r="F278" s="54"/>
      <c r="G278" s="54"/>
      <c r="H278" s="55"/>
      <c r="I278" s="71"/>
      <c r="J278" s="73"/>
      <c r="K278" s="56"/>
      <c r="L278" s="76" t="str">
        <f t="shared" si="158"/>
        <v/>
      </c>
      <c r="M278" s="77" t="str">
        <f t="shared" si="183"/>
        <v/>
      </c>
      <c r="N278" s="130" t="str">
        <f t="shared" si="184"/>
        <v/>
      </c>
      <c r="O278" s="131" t="str">
        <f t="shared" si="192"/>
        <v/>
      </c>
      <c r="P278" s="131" t="str">
        <f t="shared" si="192"/>
        <v/>
      </c>
      <c r="Q278" s="131" t="str">
        <f t="shared" si="192"/>
        <v/>
      </c>
      <c r="R278" s="131" t="str">
        <f t="shared" si="192"/>
        <v/>
      </c>
      <c r="S278" s="131" t="str">
        <f t="shared" si="192"/>
        <v/>
      </c>
      <c r="T278" s="131" t="str">
        <f t="shared" si="192"/>
        <v/>
      </c>
      <c r="U278" s="131" t="str">
        <f t="shared" si="192"/>
        <v/>
      </c>
      <c r="V278" s="14"/>
      <c r="W278" s="17" t="str">
        <f>IF(C278="",IF(OR(AND($H278&lt;&gt;"",C278=""),AND($F277=$F278,$AK278&lt;&gt;""),COUNTA($H$3:$H$100002)&gt;COUNTA($H$3:$H278),$AE278&lt;&gt;""),W277,""),C278)</f>
        <v/>
      </c>
      <c r="X278" s="17" t="str">
        <f>IF(D278="",IF(OR(AND($H278&lt;&gt;"",D278=""),AND($F277=$F278,$AK278&lt;&gt;""),COUNTA($H$3:$H$100002)&gt;COUNTA($H$3:$H278),$AE278&lt;&gt;""),X277,""),D278)</f>
        <v/>
      </c>
      <c r="Y278" s="17" t="str">
        <f>IF(E278="",IF(OR(AND($H278&lt;&gt;"",E278=""),AND($F277=$F278,$AK278&lt;&gt;""),COUNTA($H$3:$H$100002)&gt;COUNTA($H$3:$H278),$AE278&lt;&gt;""),Y277,""),E278)</f>
        <v/>
      </c>
      <c r="Z278" s="27" t="str">
        <f t="shared" si="165"/>
        <v/>
      </c>
      <c r="AA278" s="2" t="str">
        <f>IF(F278="","",COUNTA($F$3:F278))</f>
        <v/>
      </c>
      <c r="AB278" s="3" t="str">
        <f>IF(F278="","",IFERROR(IF(F278&lt;&gt;"",IFERROR(INDEX(設定!$C$3:$C$303,MATCH(F278,設定!$C$3:$C$303,0),0),INDEX(設定!$C$3:$C$303,MATCH("*"&amp;F278&amp;"*",設定!$C$3:$C$303,0),0)),""),"エラー"))</f>
        <v/>
      </c>
      <c r="AC278" s="2" t="str">
        <f>IF(G278="","",COUNTA($G$3:G278))</f>
        <v/>
      </c>
      <c r="AD278" s="3" t="str">
        <f>IF(G278="","",IFERROR(IF(G278&lt;&gt;"",IFERROR(INDEX(設定!$C$3:$C$303,MATCH(G278,設定!$C$3:$C$303,0),0),INDEX(設定!$C$3:$C$303,MATCH("*"&amp;G278&amp;"*",設定!$C$3:$C$303,0),0)),""),"エラー"))</f>
        <v/>
      </c>
      <c r="AE278" s="3" t="str">
        <f>IFERROR(IF(AB278="",IF(AND(H278&lt;&gt;"",F278=""),INDEX(AB$3:AB278,MATCH(MAX(AA$3:AA278),AA$3:AA278,0),0),""),AB278),"")</f>
        <v/>
      </c>
      <c r="AF278" s="3" t="str">
        <f>IFERROR(IF(AD278="",IF(AND(H278&lt;&gt;"",G278=""),INDEX(AD$3:AD278,MATCH(MAX(AC$3:AC278),AC$3:AC278,0),0),""),AD278),"")</f>
        <v/>
      </c>
      <c r="AG278" s="2" t="str">
        <f>IF(AH278="","",IF(OR(AH278=AH277,AH278=AH279),IF(AND(E278="",AB278="",AG277&lt;&gt;""),MAX($AG$3:AG277),MAX($AG$3:AG277)+1),IF(AH277=AH278,AG277,MAX($AG$3:AG277)+1)))</f>
        <v/>
      </c>
      <c r="AH278" s="12" t="str">
        <f t="shared" si="185"/>
        <v/>
      </c>
      <c r="AI278" s="12" t="str">
        <f t="shared" si="159"/>
        <v/>
      </c>
      <c r="AJ278" s="13" t="str">
        <f t="shared" si="169"/>
        <v/>
      </c>
      <c r="AK278" s="13" t="str">
        <f t="shared" si="170"/>
        <v/>
      </c>
      <c r="AL278" s="13" t="str">
        <f>IF(OR(AJ278="",COUNTIF($AH$3:AH278,AH278)&lt;&gt;COUNTIF(AH$3:AH$100002,AH278)),"",SUMIF(AH$3:AH$100002,AH278,AJ$3:AJ$100002))</f>
        <v/>
      </c>
      <c r="AM278" s="13" t="str">
        <f>IF(OR(AK278="",COUNTIF($AH$3:AH278,AH278)&lt;&gt;COUNTIF(AH$3:AH$100002,AH278)),"",SUMIF(AH$3:AH$100002,AH278,AK$3:AK$100002))</f>
        <v/>
      </c>
      <c r="AO278" s="13" t="str">
        <f t="shared" si="186"/>
        <v/>
      </c>
      <c r="AP278" s="13" t="str">
        <f t="shared" si="186"/>
        <v/>
      </c>
      <c r="AQ278" s="13" t="str">
        <f t="shared" si="186"/>
        <v/>
      </c>
      <c r="AR278" s="13" t="str">
        <f t="shared" si="171"/>
        <v/>
      </c>
      <c r="AS278" s="13" t="str">
        <f t="shared" si="171"/>
        <v/>
      </c>
      <c r="AT278" s="13" t="str">
        <f t="shared" si="171"/>
        <v/>
      </c>
      <c r="AU278" s="13" t="str">
        <f t="shared" si="171"/>
        <v/>
      </c>
      <c r="AV278" s="13" t="str">
        <f t="shared" si="190"/>
        <v/>
      </c>
      <c r="AW278" s="86" t="str">
        <f t="shared" si="172"/>
        <v/>
      </c>
      <c r="AX278" s="59" t="str">
        <f t="shared" si="173"/>
        <v/>
      </c>
      <c r="AY278" s="63" t="str">
        <f>IF(OR($BR278="",BH278=""),"",COUNT($BR$3:$BR278))</f>
        <v/>
      </c>
      <c r="AZ278" s="13" t="str">
        <f>IF(OR($BR278="",BI278=""),"",COUNT($BR$3:$BR278))</f>
        <v/>
      </c>
      <c r="BA278" s="13" t="str">
        <f>IF(OR($BR278="",BJ278=""),"",COUNT($BR$3:$BR278))</f>
        <v/>
      </c>
      <c r="BB278" s="13" t="str">
        <f>IF(OR($BR278="",BK278=""),"",COUNT($BR$3:$BR278))</f>
        <v/>
      </c>
      <c r="BC278" s="13" t="str">
        <f>IF(OR($BR278="",BL278=""),"",COUNT($BR$3:$BR278))</f>
        <v/>
      </c>
      <c r="BD278" s="13" t="str">
        <f>IF(OR($BR278="",BM278=""),"",COUNT($BR$3:$BR278))</f>
        <v/>
      </c>
      <c r="BE278" s="13" t="str">
        <f>IF(OR($BR278="",BN278=""),"",COUNT($BR$3:$BR278))</f>
        <v/>
      </c>
      <c r="BF278" s="13" t="str">
        <f>IF(OR($BR278="",BO278=""),"",COUNT($BR$3:$BR278))</f>
        <v/>
      </c>
      <c r="BG278" s="66" t="str">
        <f>IF(Z278="","",COUNT($Z$3:Z278))</f>
        <v/>
      </c>
      <c r="BH278" s="13" t="str">
        <f>IF(AO278="","",IF(AO278=BH$2,(SUMIF($BV$3:$BV278,BH$2,$BW$3:$BW278)-SUMIF($BX$3:$BX278,BH$2,$BY$3:$BY278))*AO$1,""))</f>
        <v/>
      </c>
      <c r="BI278" s="13" t="str">
        <f>IF(AP278="","",IF(AP278=BI$2,(SUMIF($BV$3:$BV278,BI$2,$BW$3:$BW278)-SUMIF($BX$3:$BX278,BI$2,$BY$3:$BY278))*AP$1,""))</f>
        <v/>
      </c>
      <c r="BJ278" s="13" t="str">
        <f>IF(AQ278="","",IF(AQ278=BJ$2,(SUMIF($BV$3:$BV278,BJ$2,$BW$3:$BW278)-SUMIF($BX$3:$BX278,BJ$2,$BY$3:$BY278))*AQ$1,""))</f>
        <v/>
      </c>
      <c r="BK278" s="13" t="str">
        <f>IF(AR278="","",IF(AR278=BK$2,(SUMIF($BV$3:$BV278,BK$2,$BW$3:$BW278)-SUMIF($BX$3:$BX278,BK$2,$BY$3:$BY278))*AR$1,""))</f>
        <v/>
      </c>
      <c r="BL278" s="13" t="str">
        <f>IF(AS278="","",IF(AS278=BL$2,(SUMIF($BV$3:$BV278,BL$2,$BW$3:$BW278)-SUMIF($BX$3:$BX278,BL$2,$BY$3:$BY278))*AS$1,""))</f>
        <v/>
      </c>
      <c r="BM278" s="13" t="str">
        <f>IF(AT278="","",IF(AT278=BM$2,(SUMIF($BV$3:$BV278,BM$2,$BW$3:$BW278)-SUMIF($BX$3:$BX278,BM$2,$BY$3:$BY278))*AT$1,""))</f>
        <v/>
      </c>
      <c r="BN278" s="13" t="str">
        <f>IF(AU278="","",IF(AU278=BN$2,(SUMIF($BV$3:$BV278,BN$2,$BW$3:$BW278)-SUMIF($BX$3:$BX278,BN$2,$BY$3:$BY278))*AU$1,""))</f>
        <v/>
      </c>
      <c r="BO278" s="13" t="str">
        <f>IF(AV278="","",IF(AV278=BO$2,(SUMIF($BV$3:$BV278,BO$2,$BW$3:$BW278)-SUMIF($BX$3:$BX278,BO$2,$BY$3:$BY278))*AV$1,""))</f>
        <v/>
      </c>
      <c r="BP278" s="152"/>
      <c r="BQ278" s="13" t="str">
        <f t="shared" si="187"/>
        <v/>
      </c>
      <c r="BR278" s="75" t="str">
        <f t="shared" si="174"/>
        <v/>
      </c>
      <c r="BS278" s="33" t="str">
        <f t="shared" si="175"/>
        <v/>
      </c>
      <c r="BT278" s="42" t="str">
        <f t="shared" si="176"/>
        <v/>
      </c>
      <c r="BU278" s="38" t="str">
        <f t="shared" si="177"/>
        <v/>
      </c>
      <c r="BV278" s="30" t="str">
        <f t="shared" si="160"/>
        <v/>
      </c>
      <c r="BW278" s="36" t="str">
        <f t="shared" si="161"/>
        <v/>
      </c>
      <c r="BX278" s="36" t="str">
        <f t="shared" si="162"/>
        <v/>
      </c>
      <c r="BY278" s="45" t="str">
        <f t="shared" si="163"/>
        <v/>
      </c>
      <c r="BZ278" s="12" t="str">
        <f t="shared" si="178"/>
        <v/>
      </c>
      <c r="CA278" s="47" t="str">
        <f t="shared" si="179"/>
        <v/>
      </c>
      <c r="CB278" s="32" t="str">
        <f t="shared" si="180"/>
        <v/>
      </c>
      <c r="CC278" s="32" t="str">
        <f t="shared" si="181"/>
        <v/>
      </c>
      <c r="CD278" s="32" t="str">
        <f t="shared" si="182"/>
        <v/>
      </c>
      <c r="CE278" s="48"/>
      <c r="CF278" s="32" t="str">
        <f t="shared" si="188"/>
        <v/>
      </c>
      <c r="CG278" s="32" t="str">
        <f t="shared" si="189"/>
        <v/>
      </c>
      <c r="CH278" s="48"/>
    </row>
    <row r="279" spans="2:86" ht="30" customHeight="1" x14ac:dyDescent="0.2">
      <c r="B279" s="155"/>
      <c r="C279" s="117"/>
      <c r="D279" s="53"/>
      <c r="E279" s="68"/>
      <c r="F279" s="54"/>
      <c r="G279" s="54"/>
      <c r="H279" s="55"/>
      <c r="I279" s="71"/>
      <c r="J279" s="73"/>
      <c r="K279" s="56"/>
      <c r="L279" s="76" t="str">
        <f t="shared" si="158"/>
        <v/>
      </c>
      <c r="M279" s="77" t="str">
        <f t="shared" si="183"/>
        <v/>
      </c>
      <c r="N279" s="130" t="str">
        <f t="shared" si="184"/>
        <v/>
      </c>
      <c r="O279" s="131" t="str">
        <f t="shared" si="192"/>
        <v/>
      </c>
      <c r="P279" s="131" t="str">
        <f t="shared" si="192"/>
        <v/>
      </c>
      <c r="Q279" s="131" t="str">
        <f t="shared" si="192"/>
        <v/>
      </c>
      <c r="R279" s="131" t="str">
        <f t="shared" si="192"/>
        <v/>
      </c>
      <c r="S279" s="131" t="str">
        <f t="shared" si="192"/>
        <v/>
      </c>
      <c r="T279" s="131" t="str">
        <f t="shared" si="192"/>
        <v/>
      </c>
      <c r="U279" s="131" t="str">
        <f t="shared" si="192"/>
        <v/>
      </c>
      <c r="V279" s="14"/>
      <c r="W279" s="17" t="str">
        <f>IF(C279="",IF(OR(AND($H279&lt;&gt;"",C279=""),AND($F278=$F279,$AK279&lt;&gt;""),COUNTA($H$3:$H$100002)&gt;COUNTA($H$3:$H279),$AE279&lt;&gt;""),W278,""),C279)</f>
        <v/>
      </c>
      <c r="X279" s="17" t="str">
        <f>IF(D279="",IF(OR(AND($H279&lt;&gt;"",D279=""),AND($F278=$F279,$AK279&lt;&gt;""),COUNTA($H$3:$H$100002)&gt;COUNTA($H$3:$H279),$AE279&lt;&gt;""),X278,""),D279)</f>
        <v/>
      </c>
      <c r="Y279" s="17" t="str">
        <f>IF(E279="",IF(OR(AND($H279&lt;&gt;"",E279=""),AND($F278=$F279,$AK279&lt;&gt;""),COUNTA($H$3:$H$100002)&gt;COUNTA($H$3:$H279),$AE279&lt;&gt;""),Y278,""),E279)</f>
        <v/>
      </c>
      <c r="Z279" s="27" t="str">
        <f t="shared" si="165"/>
        <v/>
      </c>
      <c r="AA279" s="2" t="str">
        <f>IF(F279="","",COUNTA($F$3:F279))</f>
        <v/>
      </c>
      <c r="AB279" s="3" t="str">
        <f>IF(F279="","",IFERROR(IF(F279&lt;&gt;"",IFERROR(INDEX(設定!$C$3:$C$303,MATCH(F279,設定!$C$3:$C$303,0),0),INDEX(設定!$C$3:$C$303,MATCH("*"&amp;F279&amp;"*",設定!$C$3:$C$303,0),0)),""),"エラー"))</f>
        <v/>
      </c>
      <c r="AC279" s="2" t="str">
        <f>IF(G279="","",COUNTA($G$3:G279))</f>
        <v/>
      </c>
      <c r="AD279" s="3" t="str">
        <f>IF(G279="","",IFERROR(IF(G279&lt;&gt;"",IFERROR(INDEX(設定!$C$3:$C$303,MATCH(G279,設定!$C$3:$C$303,0),0),INDEX(設定!$C$3:$C$303,MATCH("*"&amp;G279&amp;"*",設定!$C$3:$C$303,0),0)),""),"エラー"))</f>
        <v/>
      </c>
      <c r="AE279" s="3" t="str">
        <f>IFERROR(IF(AB279="",IF(AND(H279&lt;&gt;"",F279=""),INDEX(AB$3:AB279,MATCH(MAX(AA$3:AA279),AA$3:AA279,0),0),""),AB279),"")</f>
        <v/>
      </c>
      <c r="AF279" s="3" t="str">
        <f>IFERROR(IF(AD279="",IF(AND(H279&lt;&gt;"",G279=""),INDEX(AD$3:AD279,MATCH(MAX(AC$3:AC279),AC$3:AC279,0),0),""),AD279),"")</f>
        <v/>
      </c>
      <c r="AG279" s="2" t="str">
        <f>IF(AH279="","",IF(OR(AH279=AH278,AH279=AH280),IF(AND(E279="",AB279="",AG278&lt;&gt;""),MAX($AG$3:AG278),MAX($AG$3:AG278)+1),IF(AH278=AH279,AG278,MAX($AG$3:AG278)+1)))</f>
        <v/>
      </c>
      <c r="AH279" s="12" t="str">
        <f t="shared" si="185"/>
        <v/>
      </c>
      <c r="AI279" s="12" t="str">
        <f t="shared" si="159"/>
        <v/>
      </c>
      <c r="AJ279" s="13" t="str">
        <f t="shared" si="169"/>
        <v/>
      </c>
      <c r="AK279" s="13" t="str">
        <f t="shared" si="170"/>
        <v/>
      </c>
      <c r="AL279" s="13" t="str">
        <f>IF(OR(AJ279="",COUNTIF($AH$3:AH279,AH279)&lt;&gt;COUNTIF(AH$3:AH$100002,AH279)),"",SUMIF(AH$3:AH$100002,AH279,AJ$3:AJ$100002))</f>
        <v/>
      </c>
      <c r="AM279" s="13" t="str">
        <f>IF(OR(AK279="",COUNTIF($AH$3:AH279,AH279)&lt;&gt;COUNTIF(AH$3:AH$100002,AH279)),"",SUMIF(AH$3:AH$100002,AH279,AK$3:AK$100002))</f>
        <v/>
      </c>
      <c r="AO279" s="13" t="str">
        <f t="shared" si="186"/>
        <v/>
      </c>
      <c r="AP279" s="13" t="str">
        <f t="shared" si="186"/>
        <v/>
      </c>
      <c r="AQ279" s="13" t="str">
        <f t="shared" si="186"/>
        <v/>
      </c>
      <c r="AR279" s="13" t="str">
        <f t="shared" si="171"/>
        <v/>
      </c>
      <c r="AS279" s="13" t="str">
        <f t="shared" si="171"/>
        <v/>
      </c>
      <c r="AT279" s="13" t="str">
        <f t="shared" si="171"/>
        <v/>
      </c>
      <c r="AU279" s="13" t="str">
        <f t="shared" si="171"/>
        <v/>
      </c>
      <c r="AV279" s="13" t="str">
        <f t="shared" si="190"/>
        <v/>
      </c>
      <c r="AW279" s="86" t="str">
        <f t="shared" si="172"/>
        <v/>
      </c>
      <c r="AX279" s="59" t="str">
        <f t="shared" si="173"/>
        <v/>
      </c>
      <c r="AY279" s="63" t="str">
        <f>IF(OR($BR279="",BH279=""),"",COUNT($BR$3:$BR279))</f>
        <v/>
      </c>
      <c r="AZ279" s="13" t="str">
        <f>IF(OR($BR279="",BI279=""),"",COUNT($BR$3:$BR279))</f>
        <v/>
      </c>
      <c r="BA279" s="13" t="str">
        <f>IF(OR($BR279="",BJ279=""),"",COUNT($BR$3:$BR279))</f>
        <v/>
      </c>
      <c r="BB279" s="13" t="str">
        <f>IF(OR($BR279="",BK279=""),"",COUNT($BR$3:$BR279))</f>
        <v/>
      </c>
      <c r="BC279" s="13" t="str">
        <f>IF(OR($BR279="",BL279=""),"",COUNT($BR$3:$BR279))</f>
        <v/>
      </c>
      <c r="BD279" s="13" t="str">
        <f>IF(OR($BR279="",BM279=""),"",COUNT($BR$3:$BR279))</f>
        <v/>
      </c>
      <c r="BE279" s="13" t="str">
        <f>IF(OR($BR279="",BN279=""),"",COUNT($BR$3:$BR279))</f>
        <v/>
      </c>
      <c r="BF279" s="13" t="str">
        <f>IF(OR($BR279="",BO279=""),"",COUNT($BR$3:$BR279))</f>
        <v/>
      </c>
      <c r="BG279" s="66" t="str">
        <f>IF(Z279="","",COUNT($Z$3:Z279))</f>
        <v/>
      </c>
      <c r="BH279" s="13" t="str">
        <f>IF(AO279="","",IF(AO279=BH$2,(SUMIF($BV$3:$BV279,BH$2,$BW$3:$BW279)-SUMIF($BX$3:$BX279,BH$2,$BY$3:$BY279))*AO$1,""))</f>
        <v/>
      </c>
      <c r="BI279" s="13" t="str">
        <f>IF(AP279="","",IF(AP279=BI$2,(SUMIF($BV$3:$BV279,BI$2,$BW$3:$BW279)-SUMIF($BX$3:$BX279,BI$2,$BY$3:$BY279))*AP$1,""))</f>
        <v/>
      </c>
      <c r="BJ279" s="13" t="str">
        <f>IF(AQ279="","",IF(AQ279=BJ$2,(SUMIF($BV$3:$BV279,BJ$2,$BW$3:$BW279)-SUMIF($BX$3:$BX279,BJ$2,$BY$3:$BY279))*AQ$1,""))</f>
        <v/>
      </c>
      <c r="BK279" s="13" t="str">
        <f>IF(AR279="","",IF(AR279=BK$2,(SUMIF($BV$3:$BV279,BK$2,$BW$3:$BW279)-SUMIF($BX$3:$BX279,BK$2,$BY$3:$BY279))*AR$1,""))</f>
        <v/>
      </c>
      <c r="BL279" s="13" t="str">
        <f>IF(AS279="","",IF(AS279=BL$2,(SUMIF($BV$3:$BV279,BL$2,$BW$3:$BW279)-SUMIF($BX$3:$BX279,BL$2,$BY$3:$BY279))*AS$1,""))</f>
        <v/>
      </c>
      <c r="BM279" s="13" t="str">
        <f>IF(AT279="","",IF(AT279=BM$2,(SUMIF($BV$3:$BV279,BM$2,$BW$3:$BW279)-SUMIF($BX$3:$BX279,BM$2,$BY$3:$BY279))*AT$1,""))</f>
        <v/>
      </c>
      <c r="BN279" s="13" t="str">
        <f>IF(AU279="","",IF(AU279=BN$2,(SUMIF($BV$3:$BV279,BN$2,$BW$3:$BW279)-SUMIF($BX$3:$BX279,BN$2,$BY$3:$BY279))*AU$1,""))</f>
        <v/>
      </c>
      <c r="BO279" s="13" t="str">
        <f>IF(AV279="","",IF(AV279=BO$2,(SUMIF($BV$3:$BV279,BO$2,$BW$3:$BW279)-SUMIF($BX$3:$BX279,BO$2,$BY$3:$BY279))*AV$1,""))</f>
        <v/>
      </c>
      <c r="BP279" s="152"/>
      <c r="BQ279" s="13" t="str">
        <f t="shared" si="187"/>
        <v/>
      </c>
      <c r="BR279" s="75" t="str">
        <f t="shared" si="174"/>
        <v/>
      </c>
      <c r="BS279" s="33" t="str">
        <f t="shared" si="175"/>
        <v/>
      </c>
      <c r="BT279" s="42" t="str">
        <f t="shared" si="176"/>
        <v/>
      </c>
      <c r="BU279" s="38" t="str">
        <f t="shared" si="177"/>
        <v/>
      </c>
      <c r="BV279" s="30" t="str">
        <f t="shared" si="160"/>
        <v/>
      </c>
      <c r="BW279" s="36" t="str">
        <f t="shared" si="161"/>
        <v/>
      </c>
      <c r="BX279" s="36" t="str">
        <f t="shared" si="162"/>
        <v/>
      </c>
      <c r="BY279" s="45" t="str">
        <f t="shared" si="163"/>
        <v/>
      </c>
      <c r="BZ279" s="12" t="str">
        <f t="shared" si="178"/>
        <v/>
      </c>
      <c r="CA279" s="47" t="str">
        <f t="shared" si="179"/>
        <v/>
      </c>
      <c r="CB279" s="32" t="str">
        <f t="shared" si="180"/>
        <v/>
      </c>
      <c r="CC279" s="32" t="str">
        <f t="shared" si="181"/>
        <v/>
      </c>
      <c r="CD279" s="32" t="str">
        <f t="shared" si="182"/>
        <v/>
      </c>
      <c r="CE279" s="48"/>
      <c r="CF279" s="32" t="str">
        <f t="shared" si="188"/>
        <v/>
      </c>
      <c r="CG279" s="32" t="str">
        <f t="shared" si="189"/>
        <v/>
      </c>
      <c r="CH279" s="48"/>
    </row>
    <row r="280" spans="2:86" ht="30" customHeight="1" x14ac:dyDescent="0.2">
      <c r="B280" s="155"/>
      <c r="C280" s="117"/>
      <c r="D280" s="53"/>
      <c r="E280" s="68"/>
      <c r="F280" s="54"/>
      <c r="G280" s="54"/>
      <c r="H280" s="55"/>
      <c r="I280" s="71"/>
      <c r="J280" s="73"/>
      <c r="K280" s="56"/>
      <c r="L280" s="76" t="str">
        <f t="shared" si="158"/>
        <v/>
      </c>
      <c r="M280" s="77" t="str">
        <f t="shared" si="183"/>
        <v/>
      </c>
      <c r="N280" s="130" t="str">
        <f t="shared" si="184"/>
        <v/>
      </c>
      <c r="O280" s="131" t="str">
        <f t="shared" si="192"/>
        <v/>
      </c>
      <c r="P280" s="131" t="str">
        <f t="shared" si="192"/>
        <v/>
      </c>
      <c r="Q280" s="131" t="str">
        <f t="shared" si="192"/>
        <v/>
      </c>
      <c r="R280" s="131" t="str">
        <f t="shared" si="192"/>
        <v/>
      </c>
      <c r="S280" s="131" t="str">
        <f t="shared" si="192"/>
        <v/>
      </c>
      <c r="T280" s="131" t="str">
        <f t="shared" si="192"/>
        <v/>
      </c>
      <c r="U280" s="131" t="str">
        <f t="shared" si="192"/>
        <v/>
      </c>
      <c r="V280" s="14"/>
      <c r="W280" s="17" t="str">
        <f>IF(C280="",IF(OR(AND($H280&lt;&gt;"",C280=""),AND($F279=$F280,$AK280&lt;&gt;""),COUNTA($H$3:$H$100002)&gt;COUNTA($H$3:$H280),$AE280&lt;&gt;""),W279,""),C280)</f>
        <v/>
      </c>
      <c r="X280" s="17" t="str">
        <f>IF(D280="",IF(OR(AND($H280&lt;&gt;"",D280=""),AND($F279=$F280,$AK280&lt;&gt;""),COUNTA($H$3:$H$100002)&gt;COUNTA($H$3:$H280),$AE280&lt;&gt;""),X279,""),D280)</f>
        <v/>
      </c>
      <c r="Y280" s="17" t="str">
        <f>IF(E280="",IF(OR(AND($H280&lt;&gt;"",E280=""),AND($F279=$F280,$AK280&lt;&gt;""),COUNTA($H$3:$H$100002)&gt;COUNTA($H$3:$H280),$AE280&lt;&gt;""),Y279,""),E280)</f>
        <v/>
      </c>
      <c r="Z280" s="27" t="str">
        <f t="shared" si="165"/>
        <v/>
      </c>
      <c r="AA280" s="2" t="str">
        <f>IF(F280="","",COUNTA($F$3:F280))</f>
        <v/>
      </c>
      <c r="AB280" s="3" t="str">
        <f>IF(F280="","",IFERROR(IF(F280&lt;&gt;"",IFERROR(INDEX(設定!$C$3:$C$303,MATCH(F280,設定!$C$3:$C$303,0),0),INDEX(設定!$C$3:$C$303,MATCH("*"&amp;F280&amp;"*",設定!$C$3:$C$303,0),0)),""),"エラー"))</f>
        <v/>
      </c>
      <c r="AC280" s="2" t="str">
        <f>IF(G280="","",COUNTA($G$3:G280))</f>
        <v/>
      </c>
      <c r="AD280" s="3" t="str">
        <f>IF(G280="","",IFERROR(IF(G280&lt;&gt;"",IFERROR(INDEX(設定!$C$3:$C$303,MATCH(G280,設定!$C$3:$C$303,0),0),INDEX(設定!$C$3:$C$303,MATCH("*"&amp;G280&amp;"*",設定!$C$3:$C$303,0),0)),""),"エラー"))</f>
        <v/>
      </c>
      <c r="AE280" s="3" t="str">
        <f>IFERROR(IF(AB280="",IF(AND(H280&lt;&gt;"",F280=""),INDEX(AB$3:AB280,MATCH(MAX(AA$3:AA280),AA$3:AA280,0),0),""),AB280),"")</f>
        <v/>
      </c>
      <c r="AF280" s="3" t="str">
        <f>IFERROR(IF(AD280="",IF(AND(H280&lt;&gt;"",G280=""),INDEX(AD$3:AD280,MATCH(MAX(AC$3:AC280),AC$3:AC280,0),0),""),AD280),"")</f>
        <v/>
      </c>
      <c r="AG280" s="2" t="str">
        <f>IF(AH280="","",IF(OR(AH280=AH279,AH280=AH281),IF(AND(E280="",AB280="",AG279&lt;&gt;""),MAX($AG$3:AG279),MAX($AG$3:AG279)+1),IF(AH279=AH280,AG279,MAX($AG$3:AG279)+1)))</f>
        <v/>
      </c>
      <c r="AH280" s="12" t="str">
        <f t="shared" si="185"/>
        <v/>
      </c>
      <c r="AI280" s="12" t="str">
        <f t="shared" si="159"/>
        <v/>
      </c>
      <c r="AJ280" s="13" t="str">
        <f t="shared" si="169"/>
        <v/>
      </c>
      <c r="AK280" s="13" t="str">
        <f t="shared" si="170"/>
        <v/>
      </c>
      <c r="AL280" s="13" t="str">
        <f>IF(OR(AJ280="",COUNTIF($AH$3:AH280,AH280)&lt;&gt;COUNTIF(AH$3:AH$100002,AH280)),"",SUMIF(AH$3:AH$100002,AH280,AJ$3:AJ$100002))</f>
        <v/>
      </c>
      <c r="AM280" s="13" t="str">
        <f>IF(OR(AK280="",COUNTIF($AH$3:AH280,AH280)&lt;&gt;COUNTIF(AH$3:AH$100002,AH280)),"",SUMIF(AH$3:AH$100002,AH280,AK$3:AK$100002))</f>
        <v/>
      </c>
      <c r="AO280" s="13" t="str">
        <f t="shared" si="186"/>
        <v/>
      </c>
      <c r="AP280" s="13" t="str">
        <f t="shared" si="186"/>
        <v/>
      </c>
      <c r="AQ280" s="13" t="str">
        <f t="shared" si="186"/>
        <v/>
      </c>
      <c r="AR280" s="13" t="str">
        <f t="shared" si="171"/>
        <v/>
      </c>
      <c r="AS280" s="13" t="str">
        <f t="shared" si="171"/>
        <v/>
      </c>
      <c r="AT280" s="13" t="str">
        <f t="shared" si="171"/>
        <v/>
      </c>
      <c r="AU280" s="13" t="str">
        <f t="shared" si="171"/>
        <v/>
      </c>
      <c r="AV280" s="13" t="str">
        <f t="shared" si="190"/>
        <v/>
      </c>
      <c r="AW280" s="86" t="str">
        <f t="shared" si="172"/>
        <v/>
      </c>
      <c r="AX280" s="59" t="str">
        <f t="shared" si="173"/>
        <v/>
      </c>
      <c r="AY280" s="63" t="str">
        <f>IF(OR($BR280="",BH280=""),"",COUNT($BR$3:$BR280))</f>
        <v/>
      </c>
      <c r="AZ280" s="13" t="str">
        <f>IF(OR($BR280="",BI280=""),"",COUNT($BR$3:$BR280))</f>
        <v/>
      </c>
      <c r="BA280" s="13" t="str">
        <f>IF(OR($BR280="",BJ280=""),"",COUNT($BR$3:$BR280))</f>
        <v/>
      </c>
      <c r="BB280" s="13" t="str">
        <f>IF(OR($BR280="",BK280=""),"",COUNT($BR$3:$BR280))</f>
        <v/>
      </c>
      <c r="BC280" s="13" t="str">
        <f>IF(OR($BR280="",BL280=""),"",COUNT($BR$3:$BR280))</f>
        <v/>
      </c>
      <c r="BD280" s="13" t="str">
        <f>IF(OR($BR280="",BM280=""),"",COUNT($BR$3:$BR280))</f>
        <v/>
      </c>
      <c r="BE280" s="13" t="str">
        <f>IF(OR($BR280="",BN280=""),"",COUNT($BR$3:$BR280))</f>
        <v/>
      </c>
      <c r="BF280" s="13" t="str">
        <f>IF(OR($BR280="",BO280=""),"",COUNT($BR$3:$BR280))</f>
        <v/>
      </c>
      <c r="BG280" s="66" t="str">
        <f>IF(Z280="","",COUNT($Z$3:Z280))</f>
        <v/>
      </c>
      <c r="BH280" s="13" t="str">
        <f>IF(AO280="","",IF(AO280=BH$2,(SUMIF($BV$3:$BV280,BH$2,$BW$3:$BW280)-SUMIF($BX$3:$BX280,BH$2,$BY$3:$BY280))*AO$1,""))</f>
        <v/>
      </c>
      <c r="BI280" s="13" t="str">
        <f>IF(AP280="","",IF(AP280=BI$2,(SUMIF($BV$3:$BV280,BI$2,$BW$3:$BW280)-SUMIF($BX$3:$BX280,BI$2,$BY$3:$BY280))*AP$1,""))</f>
        <v/>
      </c>
      <c r="BJ280" s="13" t="str">
        <f>IF(AQ280="","",IF(AQ280=BJ$2,(SUMIF($BV$3:$BV280,BJ$2,$BW$3:$BW280)-SUMIF($BX$3:$BX280,BJ$2,$BY$3:$BY280))*AQ$1,""))</f>
        <v/>
      </c>
      <c r="BK280" s="13" t="str">
        <f>IF(AR280="","",IF(AR280=BK$2,(SUMIF($BV$3:$BV280,BK$2,$BW$3:$BW280)-SUMIF($BX$3:$BX280,BK$2,$BY$3:$BY280))*AR$1,""))</f>
        <v/>
      </c>
      <c r="BL280" s="13" t="str">
        <f>IF(AS280="","",IF(AS280=BL$2,(SUMIF($BV$3:$BV280,BL$2,$BW$3:$BW280)-SUMIF($BX$3:$BX280,BL$2,$BY$3:$BY280))*AS$1,""))</f>
        <v/>
      </c>
      <c r="BM280" s="13" t="str">
        <f>IF(AT280="","",IF(AT280=BM$2,(SUMIF($BV$3:$BV280,BM$2,$BW$3:$BW280)-SUMIF($BX$3:$BX280,BM$2,$BY$3:$BY280))*AT$1,""))</f>
        <v/>
      </c>
      <c r="BN280" s="13" t="str">
        <f>IF(AU280="","",IF(AU280=BN$2,(SUMIF($BV$3:$BV280,BN$2,$BW$3:$BW280)-SUMIF($BX$3:$BX280,BN$2,$BY$3:$BY280))*AU$1,""))</f>
        <v/>
      </c>
      <c r="BO280" s="13" t="str">
        <f>IF(AV280="","",IF(AV280=BO$2,(SUMIF($BV$3:$BV280,BO$2,$BW$3:$BW280)-SUMIF($BX$3:$BX280,BO$2,$BY$3:$BY280))*AV$1,""))</f>
        <v/>
      </c>
      <c r="BP280" s="152"/>
      <c r="BQ280" s="13" t="str">
        <f t="shared" si="187"/>
        <v/>
      </c>
      <c r="BR280" s="75" t="str">
        <f t="shared" si="174"/>
        <v/>
      </c>
      <c r="BS280" s="33" t="str">
        <f t="shared" si="175"/>
        <v/>
      </c>
      <c r="BT280" s="42" t="str">
        <f t="shared" si="176"/>
        <v/>
      </c>
      <c r="BU280" s="38" t="str">
        <f t="shared" si="177"/>
        <v/>
      </c>
      <c r="BV280" s="30" t="str">
        <f t="shared" si="160"/>
        <v/>
      </c>
      <c r="BW280" s="36" t="str">
        <f t="shared" si="161"/>
        <v/>
      </c>
      <c r="BX280" s="36" t="str">
        <f t="shared" si="162"/>
        <v/>
      </c>
      <c r="BY280" s="45" t="str">
        <f t="shared" si="163"/>
        <v/>
      </c>
      <c r="BZ280" s="12" t="str">
        <f t="shared" si="178"/>
        <v/>
      </c>
      <c r="CA280" s="47" t="str">
        <f t="shared" si="179"/>
        <v/>
      </c>
      <c r="CB280" s="32" t="str">
        <f t="shared" si="180"/>
        <v/>
      </c>
      <c r="CC280" s="32" t="str">
        <f t="shared" si="181"/>
        <v/>
      </c>
      <c r="CD280" s="32" t="str">
        <f t="shared" si="182"/>
        <v/>
      </c>
      <c r="CE280" s="48"/>
      <c r="CF280" s="32" t="str">
        <f t="shared" si="188"/>
        <v/>
      </c>
      <c r="CG280" s="32" t="str">
        <f t="shared" si="189"/>
        <v/>
      </c>
      <c r="CH280" s="48"/>
    </row>
    <row r="281" spans="2:86" ht="30" customHeight="1" x14ac:dyDescent="0.2">
      <c r="B281" s="155"/>
      <c r="C281" s="117"/>
      <c r="D281" s="53"/>
      <c r="E281" s="68"/>
      <c r="F281" s="54"/>
      <c r="G281" s="54"/>
      <c r="H281" s="55"/>
      <c r="I281" s="71"/>
      <c r="J281" s="73"/>
      <c r="K281" s="56"/>
      <c r="L281" s="76" t="str">
        <f t="shared" si="158"/>
        <v/>
      </c>
      <c r="M281" s="77" t="str">
        <f t="shared" si="183"/>
        <v/>
      </c>
      <c r="N281" s="130" t="str">
        <f t="shared" si="184"/>
        <v/>
      </c>
      <c r="O281" s="131" t="str">
        <f t="shared" si="192"/>
        <v/>
      </c>
      <c r="P281" s="131" t="str">
        <f t="shared" si="192"/>
        <v/>
      </c>
      <c r="Q281" s="131" t="str">
        <f t="shared" si="192"/>
        <v/>
      </c>
      <c r="R281" s="131" t="str">
        <f t="shared" si="192"/>
        <v/>
      </c>
      <c r="S281" s="131" t="str">
        <f t="shared" si="192"/>
        <v/>
      </c>
      <c r="T281" s="131" t="str">
        <f t="shared" si="192"/>
        <v/>
      </c>
      <c r="U281" s="131" t="str">
        <f t="shared" si="192"/>
        <v/>
      </c>
      <c r="V281" s="14"/>
      <c r="W281" s="17" t="str">
        <f>IF(C281="",IF(OR(AND($H281&lt;&gt;"",C281=""),AND($F280=$F281,$AK281&lt;&gt;""),COUNTA($H$3:$H$100002)&gt;COUNTA($H$3:$H281),$AE281&lt;&gt;""),W280,""),C281)</f>
        <v/>
      </c>
      <c r="X281" s="17" t="str">
        <f>IF(D281="",IF(OR(AND($H281&lt;&gt;"",D281=""),AND($F280=$F281,$AK281&lt;&gt;""),COUNTA($H$3:$H$100002)&gt;COUNTA($H$3:$H281),$AE281&lt;&gt;""),X280,""),D281)</f>
        <v/>
      </c>
      <c r="Y281" s="17" t="str">
        <f>IF(E281="",IF(OR(AND($H281&lt;&gt;"",E281=""),AND($F280=$F281,$AK281&lt;&gt;""),COUNTA($H$3:$H$100002)&gt;COUNTA($H$3:$H281),$AE281&lt;&gt;""),Y280,""),E281)</f>
        <v/>
      </c>
      <c r="Z281" s="27" t="str">
        <f t="shared" si="165"/>
        <v/>
      </c>
      <c r="AA281" s="2" t="str">
        <f>IF(F281="","",COUNTA($F$3:F281))</f>
        <v/>
      </c>
      <c r="AB281" s="3" t="str">
        <f>IF(F281="","",IFERROR(IF(F281&lt;&gt;"",IFERROR(INDEX(設定!$C$3:$C$303,MATCH(F281,設定!$C$3:$C$303,0),0),INDEX(設定!$C$3:$C$303,MATCH("*"&amp;F281&amp;"*",設定!$C$3:$C$303,0),0)),""),"エラー"))</f>
        <v/>
      </c>
      <c r="AC281" s="2" t="str">
        <f>IF(G281="","",COUNTA($G$3:G281))</f>
        <v/>
      </c>
      <c r="AD281" s="3" t="str">
        <f>IF(G281="","",IFERROR(IF(G281&lt;&gt;"",IFERROR(INDEX(設定!$C$3:$C$303,MATCH(G281,設定!$C$3:$C$303,0),0),INDEX(設定!$C$3:$C$303,MATCH("*"&amp;G281&amp;"*",設定!$C$3:$C$303,0),0)),""),"エラー"))</f>
        <v/>
      </c>
      <c r="AE281" s="3" t="str">
        <f>IFERROR(IF(AB281="",IF(AND(H281&lt;&gt;"",F281=""),INDEX(AB$3:AB281,MATCH(MAX(AA$3:AA281),AA$3:AA281,0),0),""),AB281),"")</f>
        <v/>
      </c>
      <c r="AF281" s="3" t="str">
        <f>IFERROR(IF(AD281="",IF(AND(H281&lt;&gt;"",G281=""),INDEX(AD$3:AD281,MATCH(MAX(AC$3:AC281),AC$3:AC281,0),0),""),AD281),"")</f>
        <v/>
      </c>
      <c r="AG281" s="2" t="str">
        <f>IF(AH281="","",IF(OR(AH281=AH280,AH281=AH282),IF(AND(E281="",AB281="",AG280&lt;&gt;""),MAX($AG$3:AG280),MAX($AG$3:AG280)+1),IF(AH280=AH281,AG280,MAX($AG$3:AG280)+1)))</f>
        <v/>
      </c>
      <c r="AH281" s="12" t="str">
        <f t="shared" si="185"/>
        <v/>
      </c>
      <c r="AI281" s="12" t="str">
        <f t="shared" si="159"/>
        <v/>
      </c>
      <c r="AJ281" s="13" t="str">
        <f t="shared" si="169"/>
        <v/>
      </c>
      <c r="AK281" s="13" t="str">
        <f t="shared" si="170"/>
        <v/>
      </c>
      <c r="AL281" s="13" t="str">
        <f>IF(OR(AJ281="",COUNTIF($AH$3:AH281,AH281)&lt;&gt;COUNTIF(AH$3:AH$100002,AH281)),"",SUMIF(AH$3:AH$100002,AH281,AJ$3:AJ$100002))</f>
        <v/>
      </c>
      <c r="AM281" s="13" t="str">
        <f>IF(OR(AK281="",COUNTIF($AH$3:AH281,AH281)&lt;&gt;COUNTIF(AH$3:AH$100002,AH281)),"",SUMIF(AH$3:AH$100002,AH281,AK$3:AK$100002))</f>
        <v/>
      </c>
      <c r="AO281" s="13" t="str">
        <f t="shared" si="186"/>
        <v/>
      </c>
      <c r="AP281" s="13" t="str">
        <f t="shared" si="186"/>
        <v/>
      </c>
      <c r="AQ281" s="13" t="str">
        <f t="shared" si="186"/>
        <v/>
      </c>
      <c r="AR281" s="13" t="str">
        <f t="shared" si="171"/>
        <v/>
      </c>
      <c r="AS281" s="13" t="str">
        <f t="shared" si="171"/>
        <v/>
      </c>
      <c r="AT281" s="13" t="str">
        <f t="shared" si="171"/>
        <v/>
      </c>
      <c r="AU281" s="13" t="str">
        <f t="shared" si="171"/>
        <v/>
      </c>
      <c r="AV281" s="13" t="str">
        <f t="shared" si="190"/>
        <v/>
      </c>
      <c r="AW281" s="86" t="str">
        <f t="shared" si="172"/>
        <v/>
      </c>
      <c r="AX281" s="59" t="str">
        <f t="shared" si="173"/>
        <v/>
      </c>
      <c r="AY281" s="63" t="str">
        <f>IF(OR($BR281="",BH281=""),"",COUNT($BR$3:$BR281))</f>
        <v/>
      </c>
      <c r="AZ281" s="13" t="str">
        <f>IF(OR($BR281="",BI281=""),"",COUNT($BR$3:$BR281))</f>
        <v/>
      </c>
      <c r="BA281" s="13" t="str">
        <f>IF(OR($BR281="",BJ281=""),"",COUNT($BR$3:$BR281))</f>
        <v/>
      </c>
      <c r="BB281" s="13" t="str">
        <f>IF(OR($BR281="",BK281=""),"",COUNT($BR$3:$BR281))</f>
        <v/>
      </c>
      <c r="BC281" s="13" t="str">
        <f>IF(OR($BR281="",BL281=""),"",COUNT($BR$3:$BR281))</f>
        <v/>
      </c>
      <c r="BD281" s="13" t="str">
        <f>IF(OR($BR281="",BM281=""),"",COUNT($BR$3:$BR281))</f>
        <v/>
      </c>
      <c r="BE281" s="13" t="str">
        <f>IF(OR($BR281="",BN281=""),"",COUNT($BR$3:$BR281))</f>
        <v/>
      </c>
      <c r="BF281" s="13" t="str">
        <f>IF(OR($BR281="",BO281=""),"",COUNT($BR$3:$BR281))</f>
        <v/>
      </c>
      <c r="BG281" s="66" t="str">
        <f>IF(Z281="","",COUNT($Z$3:Z281))</f>
        <v/>
      </c>
      <c r="BH281" s="13" t="str">
        <f>IF(AO281="","",IF(AO281=BH$2,(SUMIF($BV$3:$BV281,BH$2,$BW$3:$BW281)-SUMIF($BX$3:$BX281,BH$2,$BY$3:$BY281))*AO$1,""))</f>
        <v/>
      </c>
      <c r="BI281" s="13" t="str">
        <f>IF(AP281="","",IF(AP281=BI$2,(SUMIF($BV$3:$BV281,BI$2,$BW$3:$BW281)-SUMIF($BX$3:$BX281,BI$2,$BY$3:$BY281))*AP$1,""))</f>
        <v/>
      </c>
      <c r="BJ281" s="13" t="str">
        <f>IF(AQ281="","",IF(AQ281=BJ$2,(SUMIF($BV$3:$BV281,BJ$2,$BW$3:$BW281)-SUMIF($BX$3:$BX281,BJ$2,$BY$3:$BY281))*AQ$1,""))</f>
        <v/>
      </c>
      <c r="BK281" s="13" t="str">
        <f>IF(AR281="","",IF(AR281=BK$2,(SUMIF($BV$3:$BV281,BK$2,$BW$3:$BW281)-SUMIF($BX$3:$BX281,BK$2,$BY$3:$BY281))*AR$1,""))</f>
        <v/>
      </c>
      <c r="BL281" s="13" t="str">
        <f>IF(AS281="","",IF(AS281=BL$2,(SUMIF($BV$3:$BV281,BL$2,$BW$3:$BW281)-SUMIF($BX$3:$BX281,BL$2,$BY$3:$BY281))*AS$1,""))</f>
        <v/>
      </c>
      <c r="BM281" s="13" t="str">
        <f>IF(AT281="","",IF(AT281=BM$2,(SUMIF($BV$3:$BV281,BM$2,$BW$3:$BW281)-SUMIF($BX$3:$BX281,BM$2,$BY$3:$BY281))*AT$1,""))</f>
        <v/>
      </c>
      <c r="BN281" s="13" t="str">
        <f>IF(AU281="","",IF(AU281=BN$2,(SUMIF($BV$3:$BV281,BN$2,$BW$3:$BW281)-SUMIF($BX$3:$BX281,BN$2,$BY$3:$BY281))*AU$1,""))</f>
        <v/>
      </c>
      <c r="BO281" s="13" t="str">
        <f>IF(AV281="","",IF(AV281=BO$2,(SUMIF($BV$3:$BV281,BO$2,$BW$3:$BW281)-SUMIF($BX$3:$BX281,BO$2,$BY$3:$BY281))*AV$1,""))</f>
        <v/>
      </c>
      <c r="BP281" s="152"/>
      <c r="BQ281" s="13" t="str">
        <f t="shared" si="187"/>
        <v/>
      </c>
      <c r="BR281" s="75" t="str">
        <f t="shared" si="174"/>
        <v/>
      </c>
      <c r="BS281" s="33" t="str">
        <f t="shared" si="175"/>
        <v/>
      </c>
      <c r="BT281" s="42" t="str">
        <f t="shared" si="176"/>
        <v/>
      </c>
      <c r="BU281" s="38" t="str">
        <f t="shared" si="177"/>
        <v/>
      </c>
      <c r="BV281" s="30" t="str">
        <f t="shared" si="160"/>
        <v/>
      </c>
      <c r="BW281" s="36" t="str">
        <f t="shared" si="161"/>
        <v/>
      </c>
      <c r="BX281" s="36" t="str">
        <f t="shared" si="162"/>
        <v/>
      </c>
      <c r="BY281" s="45" t="str">
        <f t="shared" si="163"/>
        <v/>
      </c>
      <c r="BZ281" s="12" t="str">
        <f t="shared" si="178"/>
        <v/>
      </c>
      <c r="CA281" s="47" t="str">
        <f t="shared" si="179"/>
        <v/>
      </c>
      <c r="CB281" s="32" t="str">
        <f t="shared" si="180"/>
        <v/>
      </c>
      <c r="CC281" s="32" t="str">
        <f t="shared" si="181"/>
        <v/>
      </c>
      <c r="CD281" s="32" t="str">
        <f t="shared" si="182"/>
        <v/>
      </c>
      <c r="CE281" s="48"/>
      <c r="CF281" s="32" t="str">
        <f t="shared" si="188"/>
        <v/>
      </c>
      <c r="CG281" s="32" t="str">
        <f t="shared" si="189"/>
        <v/>
      </c>
      <c r="CH281" s="48"/>
    </row>
    <row r="282" spans="2:86" ht="30" customHeight="1" x14ac:dyDescent="0.2">
      <c r="B282" s="155"/>
      <c r="C282" s="117"/>
      <c r="D282" s="53"/>
      <c r="E282" s="68"/>
      <c r="F282" s="54"/>
      <c r="G282" s="54"/>
      <c r="H282" s="55"/>
      <c r="I282" s="71"/>
      <c r="J282" s="73"/>
      <c r="K282" s="56"/>
      <c r="L282" s="76" t="str">
        <f t="shared" ref="L282:L345" si="193">IF(AE282="","",AE282)</f>
        <v/>
      </c>
      <c r="M282" s="77" t="str">
        <f t="shared" si="183"/>
        <v/>
      </c>
      <c r="N282" s="130" t="str">
        <f t="shared" si="184"/>
        <v/>
      </c>
      <c r="O282" s="131" t="str">
        <f t="shared" si="192"/>
        <v/>
      </c>
      <c r="P282" s="131" t="str">
        <f t="shared" si="192"/>
        <v/>
      </c>
      <c r="Q282" s="131" t="str">
        <f t="shared" si="192"/>
        <v/>
      </c>
      <c r="R282" s="131" t="str">
        <f t="shared" si="192"/>
        <v/>
      </c>
      <c r="S282" s="131" t="str">
        <f t="shared" si="192"/>
        <v/>
      </c>
      <c r="T282" s="131" t="str">
        <f t="shared" si="192"/>
        <v/>
      </c>
      <c r="U282" s="131" t="str">
        <f t="shared" si="192"/>
        <v/>
      </c>
      <c r="V282" s="14"/>
      <c r="W282" s="17" t="str">
        <f>IF(C282="",IF(OR(AND($H282&lt;&gt;"",C282=""),AND($F281=$F282,$AK282&lt;&gt;""),COUNTA($H$3:$H$100002)&gt;COUNTA($H$3:$H282),$AE282&lt;&gt;""),W281,""),C282)</f>
        <v/>
      </c>
      <c r="X282" s="17" t="str">
        <f>IF(D282="",IF(OR(AND($H282&lt;&gt;"",D282=""),AND($F281=$F282,$AK282&lt;&gt;""),COUNTA($H$3:$H$100002)&gt;COUNTA($H$3:$H282),$AE282&lt;&gt;""),X281,""),D282)</f>
        <v/>
      </c>
      <c r="Y282" s="17" t="str">
        <f>IF(E282="",IF(OR(AND($H282&lt;&gt;"",E282=""),AND($F281=$F282,$AK282&lt;&gt;""),COUNTA($H$3:$H$100002)&gt;COUNTA($H$3:$H282),$AE282&lt;&gt;""),Y281,""),E282)</f>
        <v/>
      </c>
      <c r="Z282" s="27" t="str">
        <f t="shared" si="165"/>
        <v/>
      </c>
      <c r="AA282" s="2" t="str">
        <f>IF(F282="","",COUNTA($F$3:F282))</f>
        <v/>
      </c>
      <c r="AB282" s="3" t="str">
        <f>IF(F282="","",IFERROR(IF(F282&lt;&gt;"",IFERROR(INDEX(設定!$C$3:$C$303,MATCH(F282,設定!$C$3:$C$303,0),0),INDEX(設定!$C$3:$C$303,MATCH("*"&amp;F282&amp;"*",設定!$C$3:$C$303,0),0)),""),"エラー"))</f>
        <v/>
      </c>
      <c r="AC282" s="2" t="str">
        <f>IF(G282="","",COUNTA($G$3:G282))</f>
        <v/>
      </c>
      <c r="AD282" s="3" t="str">
        <f>IF(G282="","",IFERROR(IF(G282&lt;&gt;"",IFERROR(INDEX(設定!$C$3:$C$303,MATCH(G282,設定!$C$3:$C$303,0),0),INDEX(設定!$C$3:$C$303,MATCH("*"&amp;G282&amp;"*",設定!$C$3:$C$303,0),0)),""),"エラー"))</f>
        <v/>
      </c>
      <c r="AE282" s="3" t="str">
        <f>IFERROR(IF(AB282="",IF(AND(H282&lt;&gt;"",F282=""),INDEX(AB$3:AB282,MATCH(MAX(AA$3:AA282),AA$3:AA282,0),0),""),AB282),"")</f>
        <v/>
      </c>
      <c r="AF282" s="3" t="str">
        <f>IFERROR(IF(AD282="",IF(AND(H282&lt;&gt;"",G282=""),INDEX(AD$3:AD282,MATCH(MAX(AC$3:AC282),AC$3:AC282,0),0),""),AD282),"")</f>
        <v/>
      </c>
      <c r="AG282" s="2" t="str">
        <f>IF(AH282="","",IF(OR(AH282=AH281,AH282=AH283),IF(AND(E282="",AB282="",AG281&lt;&gt;""),MAX($AG$3:AG281),MAX($AG$3:AG281)+1),IF(AH281=AH282,AG281,MAX($AG$3:AG281)+1)))</f>
        <v/>
      </c>
      <c r="AH282" s="12" t="str">
        <f t="shared" si="185"/>
        <v/>
      </c>
      <c r="AI282" s="12" t="str">
        <f t="shared" ref="AI282:AI317" si="194">IF(AH282="","",AH282&amp;AG282)</f>
        <v/>
      </c>
      <c r="AJ282" s="13" t="str">
        <f t="shared" si="169"/>
        <v/>
      </c>
      <c r="AK282" s="13" t="str">
        <f t="shared" si="170"/>
        <v/>
      </c>
      <c r="AL282" s="13" t="str">
        <f>IF(OR(AJ282="",COUNTIF($AH$3:AH282,AH282)&lt;&gt;COUNTIF(AH$3:AH$100002,AH282)),"",SUMIF(AH$3:AH$100002,AH282,AJ$3:AJ$100002))</f>
        <v/>
      </c>
      <c r="AM282" s="13" t="str">
        <f>IF(OR(AK282="",COUNTIF($AH$3:AH282,AH282)&lt;&gt;COUNTIF(AH$3:AH$100002,AH282)),"",SUMIF(AH$3:AH$100002,AH282,AK$3:AK$100002))</f>
        <v/>
      </c>
      <c r="AO282" s="13" t="str">
        <f t="shared" si="186"/>
        <v/>
      </c>
      <c r="AP282" s="13" t="str">
        <f t="shared" si="186"/>
        <v/>
      </c>
      <c r="AQ282" s="13" t="str">
        <f t="shared" si="186"/>
        <v/>
      </c>
      <c r="AR282" s="13" t="str">
        <f t="shared" si="171"/>
        <v/>
      </c>
      <c r="AS282" s="13" t="str">
        <f t="shared" si="171"/>
        <v/>
      </c>
      <c r="AT282" s="13" t="str">
        <f t="shared" si="171"/>
        <v/>
      </c>
      <c r="AU282" s="13" t="str">
        <f t="shared" si="171"/>
        <v/>
      </c>
      <c r="AV282" s="13" t="str">
        <f t="shared" si="190"/>
        <v/>
      </c>
      <c r="AW282" s="86" t="str">
        <f t="shared" si="172"/>
        <v/>
      </c>
      <c r="AX282" s="59" t="str">
        <f t="shared" si="173"/>
        <v/>
      </c>
      <c r="AY282" s="63" t="str">
        <f>IF(OR($BR282="",BH282=""),"",COUNT($BR$3:$BR282))</f>
        <v/>
      </c>
      <c r="AZ282" s="13" t="str">
        <f>IF(OR($BR282="",BI282=""),"",COUNT($BR$3:$BR282))</f>
        <v/>
      </c>
      <c r="BA282" s="13" t="str">
        <f>IF(OR($BR282="",BJ282=""),"",COUNT($BR$3:$BR282))</f>
        <v/>
      </c>
      <c r="BB282" s="13" t="str">
        <f>IF(OR($BR282="",BK282=""),"",COUNT($BR$3:$BR282))</f>
        <v/>
      </c>
      <c r="BC282" s="13" t="str">
        <f>IF(OR($BR282="",BL282=""),"",COUNT($BR$3:$BR282))</f>
        <v/>
      </c>
      <c r="BD282" s="13" t="str">
        <f>IF(OR($BR282="",BM282=""),"",COUNT($BR$3:$BR282))</f>
        <v/>
      </c>
      <c r="BE282" s="13" t="str">
        <f>IF(OR($BR282="",BN282=""),"",COUNT($BR$3:$BR282))</f>
        <v/>
      </c>
      <c r="BF282" s="13" t="str">
        <f>IF(OR($BR282="",BO282=""),"",COUNT($BR$3:$BR282))</f>
        <v/>
      </c>
      <c r="BG282" s="66" t="str">
        <f>IF(Z282="","",COUNT($Z$3:Z282))</f>
        <v/>
      </c>
      <c r="BH282" s="13" t="str">
        <f>IF(AO282="","",IF(AO282=BH$2,(SUMIF($BV$3:$BV282,BH$2,$BW$3:$BW282)-SUMIF($BX$3:$BX282,BH$2,$BY$3:$BY282))*AO$1,""))</f>
        <v/>
      </c>
      <c r="BI282" s="13" t="str">
        <f>IF(AP282="","",IF(AP282=BI$2,(SUMIF($BV$3:$BV282,BI$2,$BW$3:$BW282)-SUMIF($BX$3:$BX282,BI$2,$BY$3:$BY282))*AP$1,""))</f>
        <v/>
      </c>
      <c r="BJ282" s="13" t="str">
        <f>IF(AQ282="","",IF(AQ282=BJ$2,(SUMIF($BV$3:$BV282,BJ$2,$BW$3:$BW282)-SUMIF($BX$3:$BX282,BJ$2,$BY$3:$BY282))*AQ$1,""))</f>
        <v/>
      </c>
      <c r="BK282" s="13" t="str">
        <f>IF(AR282="","",IF(AR282=BK$2,(SUMIF($BV$3:$BV282,BK$2,$BW$3:$BW282)-SUMIF($BX$3:$BX282,BK$2,$BY$3:$BY282))*AR$1,""))</f>
        <v/>
      </c>
      <c r="BL282" s="13" t="str">
        <f>IF(AS282="","",IF(AS282=BL$2,(SUMIF($BV$3:$BV282,BL$2,$BW$3:$BW282)-SUMIF($BX$3:$BX282,BL$2,$BY$3:$BY282))*AS$1,""))</f>
        <v/>
      </c>
      <c r="BM282" s="13" t="str">
        <f>IF(AT282="","",IF(AT282=BM$2,(SUMIF($BV$3:$BV282,BM$2,$BW$3:$BW282)-SUMIF($BX$3:$BX282,BM$2,$BY$3:$BY282))*AT$1,""))</f>
        <v/>
      </c>
      <c r="BN282" s="13" t="str">
        <f>IF(AU282="","",IF(AU282=BN$2,(SUMIF($BV$3:$BV282,BN$2,$BW$3:$BW282)-SUMIF($BX$3:$BX282,BN$2,$BY$3:$BY282))*AU$1,""))</f>
        <v/>
      </c>
      <c r="BO282" s="13" t="str">
        <f>IF(AV282="","",IF(AV282=BO$2,(SUMIF($BV$3:$BV282,BO$2,$BW$3:$BW282)-SUMIF($BX$3:$BX282,BO$2,$BY$3:$BY282))*AV$1,""))</f>
        <v/>
      </c>
      <c r="BP282" s="152"/>
      <c r="BQ282" s="13" t="str">
        <f t="shared" si="187"/>
        <v/>
      </c>
      <c r="BR282" s="75" t="str">
        <f t="shared" si="174"/>
        <v/>
      </c>
      <c r="BS282" s="33" t="str">
        <f t="shared" si="175"/>
        <v/>
      </c>
      <c r="BT282" s="42" t="str">
        <f t="shared" si="176"/>
        <v/>
      </c>
      <c r="BU282" s="38" t="str">
        <f t="shared" si="177"/>
        <v/>
      </c>
      <c r="BV282" s="30" t="str">
        <f t="shared" ref="BV282:BV317" si="195">IF(CA282="","",CA282)</f>
        <v/>
      </c>
      <c r="BW282" s="36" t="str">
        <f t="shared" ref="BW282:BW317" si="196">IF(CC282="",IF(CD282="","",CD282),CC282)</f>
        <v/>
      </c>
      <c r="BX282" s="36" t="str">
        <f t="shared" ref="BX282:BX317" si="197">IF(CB282="","",CB282)</f>
        <v/>
      </c>
      <c r="BY282" s="45" t="str">
        <f t="shared" ref="BY282:BY317" si="198">IF(CD282="",IF(CC282="","",CC282),CD282)</f>
        <v/>
      </c>
      <c r="BZ282" s="12" t="str">
        <f t="shared" si="178"/>
        <v/>
      </c>
      <c r="CA282" s="47" t="str">
        <f t="shared" si="179"/>
        <v/>
      </c>
      <c r="CB282" s="32" t="str">
        <f t="shared" si="180"/>
        <v/>
      </c>
      <c r="CC282" s="32" t="str">
        <f t="shared" si="181"/>
        <v/>
      </c>
      <c r="CD282" s="32" t="str">
        <f t="shared" si="182"/>
        <v/>
      </c>
      <c r="CE282" s="48"/>
      <c r="CF282" s="32" t="str">
        <f t="shared" si="188"/>
        <v/>
      </c>
      <c r="CG282" s="32" t="str">
        <f t="shared" si="189"/>
        <v/>
      </c>
      <c r="CH282" s="48"/>
    </row>
    <row r="283" spans="2:86" ht="30" customHeight="1" x14ac:dyDescent="0.2">
      <c r="B283" s="155"/>
      <c r="C283" s="117"/>
      <c r="D283" s="53"/>
      <c r="E283" s="68"/>
      <c r="F283" s="54"/>
      <c r="G283" s="54"/>
      <c r="H283" s="55"/>
      <c r="I283" s="71"/>
      <c r="J283" s="73"/>
      <c r="K283" s="56"/>
      <c r="L283" s="76" t="str">
        <f t="shared" si="193"/>
        <v/>
      </c>
      <c r="M283" s="77" t="str">
        <f t="shared" si="183"/>
        <v/>
      </c>
      <c r="N283" s="130" t="str">
        <f t="shared" si="184"/>
        <v/>
      </c>
      <c r="O283" s="131" t="str">
        <f t="shared" ref="O283:U292" si="199">IFERROR(INDEX($BH$3:$BO$100002,MATCH($BG283,$BG$3:$BG$100002,0),MATCH(O$1,$BH$2:$BO$2,0)),"")</f>
        <v/>
      </c>
      <c r="P283" s="131" t="str">
        <f t="shared" si="199"/>
        <v/>
      </c>
      <c r="Q283" s="131" t="str">
        <f t="shared" si="199"/>
        <v/>
      </c>
      <c r="R283" s="131" t="str">
        <f t="shared" si="199"/>
        <v/>
      </c>
      <c r="S283" s="131" t="str">
        <f t="shared" si="199"/>
        <v/>
      </c>
      <c r="T283" s="131" t="str">
        <f t="shared" si="199"/>
        <v/>
      </c>
      <c r="U283" s="131" t="str">
        <f t="shared" si="199"/>
        <v/>
      </c>
      <c r="V283" s="14"/>
      <c r="W283" s="17" t="str">
        <f>IF(C283="",IF(OR(AND($H283&lt;&gt;"",C283=""),AND($F282=$F283,$AK283&lt;&gt;""),COUNTA($H$3:$H$100002)&gt;COUNTA($H$3:$H283),$AE283&lt;&gt;""),W282,""),C283)</f>
        <v/>
      </c>
      <c r="X283" s="17" t="str">
        <f>IF(D283="",IF(OR(AND($H283&lt;&gt;"",D283=""),AND($F282=$F283,$AK283&lt;&gt;""),COUNTA($H$3:$H$100002)&gt;COUNTA($H$3:$H283),$AE283&lt;&gt;""),X282,""),D283)</f>
        <v/>
      </c>
      <c r="Y283" s="17" t="str">
        <f>IF(E283="",IF(OR(AND($H283&lt;&gt;"",E283=""),AND($F282=$F283,$AK283&lt;&gt;""),COUNTA($H$3:$H$100002)&gt;COUNTA($H$3:$H283),$AE283&lt;&gt;""),Y282,""),E283)</f>
        <v/>
      </c>
      <c r="Z283" s="27" t="str">
        <f t="shared" si="165"/>
        <v/>
      </c>
      <c r="AA283" s="2" t="str">
        <f>IF(F283="","",COUNTA($F$3:F283))</f>
        <v/>
      </c>
      <c r="AB283" s="3" t="str">
        <f>IF(F283="","",IFERROR(IF(F283&lt;&gt;"",IFERROR(INDEX(設定!$C$3:$C$303,MATCH(F283,設定!$C$3:$C$303,0),0),INDEX(設定!$C$3:$C$303,MATCH("*"&amp;F283&amp;"*",設定!$C$3:$C$303,0),0)),""),"エラー"))</f>
        <v/>
      </c>
      <c r="AC283" s="2" t="str">
        <f>IF(G283="","",COUNTA($G$3:G283))</f>
        <v/>
      </c>
      <c r="AD283" s="3" t="str">
        <f>IF(G283="","",IFERROR(IF(G283&lt;&gt;"",IFERROR(INDEX(設定!$C$3:$C$303,MATCH(G283,設定!$C$3:$C$303,0),0),INDEX(設定!$C$3:$C$303,MATCH("*"&amp;G283&amp;"*",設定!$C$3:$C$303,0),0)),""),"エラー"))</f>
        <v/>
      </c>
      <c r="AE283" s="3" t="str">
        <f>IFERROR(IF(AB283="",IF(AND(H283&lt;&gt;"",F283=""),INDEX(AB$3:AB283,MATCH(MAX(AA$3:AA283),AA$3:AA283,0),0),""),AB283),"")</f>
        <v/>
      </c>
      <c r="AF283" s="3" t="str">
        <f>IFERROR(IF(AD283="",IF(AND(H283&lt;&gt;"",G283=""),INDEX(AD$3:AD283,MATCH(MAX(AC$3:AC283),AC$3:AC283,0),0),""),AD283),"")</f>
        <v/>
      </c>
      <c r="AG283" s="2" t="str">
        <f>IF(AH283="","",IF(OR(AH283=AH282,AH283=AH284),IF(AND(E283="",AB283="",AG282&lt;&gt;""),MAX($AG$3:AG282),MAX($AG$3:AG282)+1),IF(AH282=AH283,AG282,MAX($AG$3:AG282)+1)))</f>
        <v/>
      </c>
      <c r="AH283" s="12" t="str">
        <f t="shared" si="185"/>
        <v/>
      </c>
      <c r="AI283" s="12" t="str">
        <f t="shared" si="194"/>
        <v/>
      </c>
      <c r="AJ283" s="13" t="str">
        <f t="shared" si="169"/>
        <v/>
      </c>
      <c r="AK283" s="13" t="str">
        <f t="shared" si="170"/>
        <v/>
      </c>
      <c r="AL283" s="13" t="str">
        <f>IF(OR(AJ283="",COUNTIF($AH$3:AH283,AH283)&lt;&gt;COUNTIF(AH$3:AH$100002,AH283)),"",SUMIF(AH$3:AH$100002,AH283,AJ$3:AJ$100002))</f>
        <v/>
      </c>
      <c r="AM283" s="13" t="str">
        <f>IF(OR(AK283="",COUNTIF($AH$3:AH283,AH283)&lt;&gt;COUNTIF(AH$3:AH$100002,AH283)),"",SUMIF(AH$3:AH$100002,AH283,AK$3:AK$100002))</f>
        <v/>
      </c>
      <c r="AO283" s="13" t="str">
        <f t="shared" si="186"/>
        <v/>
      </c>
      <c r="AP283" s="13" t="str">
        <f t="shared" si="186"/>
        <v/>
      </c>
      <c r="AQ283" s="13" t="str">
        <f t="shared" si="186"/>
        <v/>
      </c>
      <c r="AR283" s="13" t="str">
        <f t="shared" si="171"/>
        <v/>
      </c>
      <c r="AS283" s="13" t="str">
        <f t="shared" si="171"/>
        <v/>
      </c>
      <c r="AT283" s="13" t="str">
        <f t="shared" si="171"/>
        <v/>
      </c>
      <c r="AU283" s="13" t="str">
        <f t="shared" si="171"/>
        <v/>
      </c>
      <c r="AV283" s="13" t="str">
        <f t="shared" si="190"/>
        <v/>
      </c>
      <c r="AW283" s="86" t="str">
        <f t="shared" si="172"/>
        <v/>
      </c>
      <c r="AX283" s="59" t="str">
        <f t="shared" si="173"/>
        <v/>
      </c>
      <c r="AY283" s="63" t="str">
        <f>IF(OR($BR283="",BH283=""),"",COUNT($BR$3:$BR283))</f>
        <v/>
      </c>
      <c r="AZ283" s="13" t="str">
        <f>IF(OR($BR283="",BI283=""),"",COUNT($BR$3:$BR283))</f>
        <v/>
      </c>
      <c r="BA283" s="13" t="str">
        <f>IF(OR($BR283="",BJ283=""),"",COUNT($BR$3:$BR283))</f>
        <v/>
      </c>
      <c r="BB283" s="13" t="str">
        <f>IF(OR($BR283="",BK283=""),"",COUNT($BR$3:$BR283))</f>
        <v/>
      </c>
      <c r="BC283" s="13" t="str">
        <f>IF(OR($BR283="",BL283=""),"",COUNT($BR$3:$BR283))</f>
        <v/>
      </c>
      <c r="BD283" s="13" t="str">
        <f>IF(OR($BR283="",BM283=""),"",COUNT($BR$3:$BR283))</f>
        <v/>
      </c>
      <c r="BE283" s="13" t="str">
        <f>IF(OR($BR283="",BN283=""),"",COUNT($BR$3:$BR283))</f>
        <v/>
      </c>
      <c r="BF283" s="13" t="str">
        <f>IF(OR($BR283="",BO283=""),"",COUNT($BR$3:$BR283))</f>
        <v/>
      </c>
      <c r="BG283" s="66" t="str">
        <f>IF(Z283="","",COUNT($Z$3:Z283))</f>
        <v/>
      </c>
      <c r="BH283" s="13" t="str">
        <f>IF(AO283="","",IF(AO283=BH$2,(SUMIF($BV$3:$BV283,BH$2,$BW$3:$BW283)-SUMIF($BX$3:$BX283,BH$2,$BY$3:$BY283))*AO$1,""))</f>
        <v/>
      </c>
      <c r="BI283" s="13" t="str">
        <f>IF(AP283="","",IF(AP283=BI$2,(SUMIF($BV$3:$BV283,BI$2,$BW$3:$BW283)-SUMIF($BX$3:$BX283,BI$2,$BY$3:$BY283))*AP$1,""))</f>
        <v/>
      </c>
      <c r="BJ283" s="13" t="str">
        <f>IF(AQ283="","",IF(AQ283=BJ$2,(SUMIF($BV$3:$BV283,BJ$2,$BW$3:$BW283)-SUMIF($BX$3:$BX283,BJ$2,$BY$3:$BY283))*AQ$1,""))</f>
        <v/>
      </c>
      <c r="BK283" s="13" t="str">
        <f>IF(AR283="","",IF(AR283=BK$2,(SUMIF($BV$3:$BV283,BK$2,$BW$3:$BW283)-SUMIF($BX$3:$BX283,BK$2,$BY$3:$BY283))*AR$1,""))</f>
        <v/>
      </c>
      <c r="BL283" s="13" t="str">
        <f>IF(AS283="","",IF(AS283=BL$2,(SUMIF($BV$3:$BV283,BL$2,$BW$3:$BW283)-SUMIF($BX$3:$BX283,BL$2,$BY$3:$BY283))*AS$1,""))</f>
        <v/>
      </c>
      <c r="BM283" s="13" t="str">
        <f>IF(AT283="","",IF(AT283=BM$2,(SUMIF($BV$3:$BV283,BM$2,$BW$3:$BW283)-SUMIF($BX$3:$BX283,BM$2,$BY$3:$BY283))*AT$1,""))</f>
        <v/>
      </c>
      <c r="BN283" s="13" t="str">
        <f>IF(AU283="","",IF(AU283=BN$2,(SUMIF($BV$3:$BV283,BN$2,$BW$3:$BW283)-SUMIF($BX$3:$BX283,BN$2,$BY$3:$BY283))*AU$1,""))</f>
        <v/>
      </c>
      <c r="BO283" s="13" t="str">
        <f>IF(AV283="","",IF(AV283=BO$2,(SUMIF($BV$3:$BV283,BO$2,$BW$3:$BW283)-SUMIF($BX$3:$BX283,BO$2,$BY$3:$BY283))*AV$1,""))</f>
        <v/>
      </c>
      <c r="BP283" s="152"/>
      <c r="BQ283" s="13" t="str">
        <f t="shared" si="187"/>
        <v/>
      </c>
      <c r="BR283" s="75" t="str">
        <f t="shared" si="174"/>
        <v/>
      </c>
      <c r="BS283" s="33" t="str">
        <f t="shared" si="175"/>
        <v/>
      </c>
      <c r="BT283" s="42" t="str">
        <f t="shared" si="176"/>
        <v/>
      </c>
      <c r="BU283" s="38" t="str">
        <f t="shared" si="177"/>
        <v/>
      </c>
      <c r="BV283" s="30" t="str">
        <f t="shared" si="195"/>
        <v/>
      </c>
      <c r="BW283" s="36" t="str">
        <f t="shared" si="196"/>
        <v/>
      </c>
      <c r="BX283" s="36" t="str">
        <f t="shared" si="197"/>
        <v/>
      </c>
      <c r="BY283" s="45" t="str">
        <f t="shared" si="198"/>
        <v/>
      </c>
      <c r="BZ283" s="12" t="str">
        <f t="shared" si="178"/>
        <v/>
      </c>
      <c r="CA283" s="47" t="str">
        <f t="shared" si="179"/>
        <v/>
      </c>
      <c r="CB283" s="32" t="str">
        <f t="shared" si="180"/>
        <v/>
      </c>
      <c r="CC283" s="32" t="str">
        <f t="shared" si="181"/>
        <v/>
      </c>
      <c r="CD283" s="32" t="str">
        <f t="shared" si="182"/>
        <v/>
      </c>
      <c r="CE283" s="48"/>
      <c r="CF283" s="32" t="str">
        <f t="shared" si="188"/>
        <v/>
      </c>
      <c r="CG283" s="32" t="str">
        <f t="shared" si="189"/>
        <v/>
      </c>
      <c r="CH283" s="48"/>
    </row>
    <row r="284" spans="2:86" ht="30" customHeight="1" x14ac:dyDescent="0.2">
      <c r="B284" s="155"/>
      <c r="C284" s="117"/>
      <c r="D284" s="53"/>
      <c r="E284" s="68"/>
      <c r="F284" s="54"/>
      <c r="G284" s="54"/>
      <c r="H284" s="55"/>
      <c r="I284" s="71"/>
      <c r="J284" s="73"/>
      <c r="K284" s="56"/>
      <c r="L284" s="76" t="str">
        <f t="shared" si="193"/>
        <v/>
      </c>
      <c r="M284" s="77" t="str">
        <f t="shared" si="183"/>
        <v/>
      </c>
      <c r="N284" s="130" t="str">
        <f t="shared" si="184"/>
        <v/>
      </c>
      <c r="O284" s="131" t="str">
        <f t="shared" si="199"/>
        <v/>
      </c>
      <c r="P284" s="131" t="str">
        <f t="shared" si="199"/>
        <v/>
      </c>
      <c r="Q284" s="131" t="str">
        <f t="shared" si="199"/>
        <v/>
      </c>
      <c r="R284" s="131" t="str">
        <f t="shared" si="199"/>
        <v/>
      </c>
      <c r="S284" s="131" t="str">
        <f t="shared" si="199"/>
        <v/>
      </c>
      <c r="T284" s="131" t="str">
        <f t="shared" si="199"/>
        <v/>
      </c>
      <c r="U284" s="131" t="str">
        <f t="shared" si="199"/>
        <v/>
      </c>
      <c r="V284" s="14"/>
      <c r="W284" s="17" t="str">
        <f>IF(C284="",IF(OR(AND($H284&lt;&gt;"",C284=""),AND($F283=$F284,$AK284&lt;&gt;""),COUNTA($H$3:$H$100002)&gt;COUNTA($H$3:$H284),$AE284&lt;&gt;""),W283,""),C284)</f>
        <v/>
      </c>
      <c r="X284" s="17" t="str">
        <f>IF(D284="",IF(OR(AND($H284&lt;&gt;"",D284=""),AND($F283=$F284,$AK284&lt;&gt;""),COUNTA($H$3:$H$100002)&gt;COUNTA($H$3:$H284),$AE284&lt;&gt;""),X283,""),D284)</f>
        <v/>
      </c>
      <c r="Y284" s="17" t="str">
        <f>IF(E284="",IF(OR(AND($H284&lt;&gt;"",E284=""),AND($F283=$F284,$AK284&lt;&gt;""),COUNTA($H$3:$H$100002)&gt;COUNTA($H$3:$H284),$AE284&lt;&gt;""),Y283,""),E284)</f>
        <v/>
      </c>
      <c r="Z284" s="27" t="str">
        <f t="shared" si="165"/>
        <v/>
      </c>
      <c r="AA284" s="2" t="str">
        <f>IF(F284="","",COUNTA($F$3:F284))</f>
        <v/>
      </c>
      <c r="AB284" s="3" t="str">
        <f>IF(F284="","",IFERROR(IF(F284&lt;&gt;"",IFERROR(INDEX(設定!$C$3:$C$303,MATCH(F284,設定!$C$3:$C$303,0),0),INDEX(設定!$C$3:$C$303,MATCH("*"&amp;F284&amp;"*",設定!$C$3:$C$303,0),0)),""),"エラー"))</f>
        <v/>
      </c>
      <c r="AC284" s="2" t="str">
        <f>IF(G284="","",COUNTA($G$3:G284))</f>
        <v/>
      </c>
      <c r="AD284" s="3" t="str">
        <f>IF(G284="","",IFERROR(IF(G284&lt;&gt;"",IFERROR(INDEX(設定!$C$3:$C$303,MATCH(G284,設定!$C$3:$C$303,0),0),INDEX(設定!$C$3:$C$303,MATCH("*"&amp;G284&amp;"*",設定!$C$3:$C$303,0),0)),""),"エラー"))</f>
        <v/>
      </c>
      <c r="AE284" s="3" t="str">
        <f>IFERROR(IF(AB284="",IF(AND(H284&lt;&gt;"",F284=""),INDEX(AB$3:AB284,MATCH(MAX(AA$3:AA284),AA$3:AA284,0),0),""),AB284),"")</f>
        <v/>
      </c>
      <c r="AF284" s="3" t="str">
        <f>IFERROR(IF(AD284="",IF(AND(H284&lt;&gt;"",G284=""),INDEX(AD$3:AD284,MATCH(MAX(AC$3:AC284),AC$3:AC284,0),0),""),AD284),"")</f>
        <v/>
      </c>
      <c r="AG284" s="2" t="str">
        <f>IF(AH284="","",IF(OR(AH284=AH283,AH284=AH285),IF(AND(E284="",AB284="",AG283&lt;&gt;""),MAX($AG$3:AG283),MAX($AG$3:AG283)+1),IF(AH283=AH284,AG283,MAX($AG$3:AG283)+1)))</f>
        <v/>
      </c>
      <c r="AH284" s="12" t="str">
        <f t="shared" si="185"/>
        <v/>
      </c>
      <c r="AI284" s="12" t="str">
        <f t="shared" si="194"/>
        <v/>
      </c>
      <c r="AJ284" s="13" t="str">
        <f t="shared" si="169"/>
        <v/>
      </c>
      <c r="AK284" s="13" t="str">
        <f t="shared" si="170"/>
        <v/>
      </c>
      <c r="AL284" s="13" t="str">
        <f>IF(OR(AJ284="",COUNTIF($AH$3:AH284,AH284)&lt;&gt;COUNTIF(AH$3:AH$100002,AH284)),"",SUMIF(AH$3:AH$100002,AH284,AJ$3:AJ$100002))</f>
        <v/>
      </c>
      <c r="AM284" s="13" t="str">
        <f>IF(OR(AK284="",COUNTIF($AH$3:AH284,AH284)&lt;&gt;COUNTIF(AH$3:AH$100002,AH284)),"",SUMIF(AH$3:AH$100002,AH284,AK$3:AK$100002))</f>
        <v/>
      </c>
      <c r="AO284" s="13" t="str">
        <f t="shared" si="186"/>
        <v/>
      </c>
      <c r="AP284" s="13" t="str">
        <f t="shared" si="186"/>
        <v/>
      </c>
      <c r="AQ284" s="13" t="str">
        <f t="shared" si="186"/>
        <v/>
      </c>
      <c r="AR284" s="13" t="str">
        <f t="shared" si="171"/>
        <v/>
      </c>
      <c r="AS284" s="13" t="str">
        <f t="shared" si="171"/>
        <v/>
      </c>
      <c r="AT284" s="13" t="str">
        <f t="shared" si="171"/>
        <v/>
      </c>
      <c r="AU284" s="13" t="str">
        <f t="shared" si="171"/>
        <v/>
      </c>
      <c r="AV284" s="13" t="str">
        <f t="shared" si="190"/>
        <v/>
      </c>
      <c r="AW284" s="86" t="str">
        <f t="shared" si="172"/>
        <v/>
      </c>
      <c r="AX284" s="59" t="str">
        <f t="shared" si="173"/>
        <v/>
      </c>
      <c r="AY284" s="63" t="str">
        <f>IF(OR($BR284="",BH284=""),"",COUNT($BR$3:$BR284))</f>
        <v/>
      </c>
      <c r="AZ284" s="13" t="str">
        <f>IF(OR($BR284="",BI284=""),"",COUNT($BR$3:$BR284))</f>
        <v/>
      </c>
      <c r="BA284" s="13" t="str">
        <f>IF(OR($BR284="",BJ284=""),"",COUNT($BR$3:$BR284))</f>
        <v/>
      </c>
      <c r="BB284" s="13" t="str">
        <f>IF(OR($BR284="",BK284=""),"",COUNT($BR$3:$BR284))</f>
        <v/>
      </c>
      <c r="BC284" s="13" t="str">
        <f>IF(OR($BR284="",BL284=""),"",COUNT($BR$3:$BR284))</f>
        <v/>
      </c>
      <c r="BD284" s="13" t="str">
        <f>IF(OR($BR284="",BM284=""),"",COUNT($BR$3:$BR284))</f>
        <v/>
      </c>
      <c r="BE284" s="13" t="str">
        <f>IF(OR($BR284="",BN284=""),"",COUNT($BR$3:$BR284))</f>
        <v/>
      </c>
      <c r="BF284" s="13" t="str">
        <f>IF(OR($BR284="",BO284=""),"",COUNT($BR$3:$BR284))</f>
        <v/>
      </c>
      <c r="BG284" s="66" t="str">
        <f>IF(Z284="","",COUNT($Z$3:Z284))</f>
        <v/>
      </c>
      <c r="BH284" s="13" t="str">
        <f>IF(AO284="","",IF(AO284=BH$2,(SUMIF($BV$3:$BV284,BH$2,$BW$3:$BW284)-SUMIF($BX$3:$BX284,BH$2,$BY$3:$BY284))*AO$1,""))</f>
        <v/>
      </c>
      <c r="BI284" s="13" t="str">
        <f>IF(AP284="","",IF(AP284=BI$2,(SUMIF($BV$3:$BV284,BI$2,$BW$3:$BW284)-SUMIF($BX$3:$BX284,BI$2,$BY$3:$BY284))*AP$1,""))</f>
        <v/>
      </c>
      <c r="BJ284" s="13" t="str">
        <f>IF(AQ284="","",IF(AQ284=BJ$2,(SUMIF($BV$3:$BV284,BJ$2,$BW$3:$BW284)-SUMIF($BX$3:$BX284,BJ$2,$BY$3:$BY284))*AQ$1,""))</f>
        <v/>
      </c>
      <c r="BK284" s="13" t="str">
        <f>IF(AR284="","",IF(AR284=BK$2,(SUMIF($BV$3:$BV284,BK$2,$BW$3:$BW284)-SUMIF($BX$3:$BX284,BK$2,$BY$3:$BY284))*AR$1,""))</f>
        <v/>
      </c>
      <c r="BL284" s="13" t="str">
        <f>IF(AS284="","",IF(AS284=BL$2,(SUMIF($BV$3:$BV284,BL$2,$BW$3:$BW284)-SUMIF($BX$3:$BX284,BL$2,$BY$3:$BY284))*AS$1,""))</f>
        <v/>
      </c>
      <c r="BM284" s="13" t="str">
        <f>IF(AT284="","",IF(AT284=BM$2,(SUMIF($BV$3:$BV284,BM$2,$BW$3:$BW284)-SUMIF($BX$3:$BX284,BM$2,$BY$3:$BY284))*AT$1,""))</f>
        <v/>
      </c>
      <c r="BN284" s="13" t="str">
        <f>IF(AU284="","",IF(AU284=BN$2,(SUMIF($BV$3:$BV284,BN$2,$BW$3:$BW284)-SUMIF($BX$3:$BX284,BN$2,$BY$3:$BY284))*AU$1,""))</f>
        <v/>
      </c>
      <c r="BO284" s="13" t="str">
        <f>IF(AV284="","",IF(AV284=BO$2,(SUMIF($BV$3:$BV284,BO$2,$BW$3:$BW284)-SUMIF($BX$3:$BX284,BO$2,$BY$3:$BY284))*AV$1,""))</f>
        <v/>
      </c>
      <c r="BP284" s="152"/>
      <c r="BQ284" s="13" t="str">
        <f t="shared" si="187"/>
        <v/>
      </c>
      <c r="BR284" s="75" t="str">
        <f t="shared" si="174"/>
        <v/>
      </c>
      <c r="BS284" s="33" t="str">
        <f t="shared" si="175"/>
        <v/>
      </c>
      <c r="BT284" s="42" t="str">
        <f t="shared" si="176"/>
        <v/>
      </c>
      <c r="BU284" s="38" t="str">
        <f t="shared" si="177"/>
        <v/>
      </c>
      <c r="BV284" s="30" t="str">
        <f t="shared" si="195"/>
        <v/>
      </c>
      <c r="BW284" s="36" t="str">
        <f t="shared" si="196"/>
        <v/>
      </c>
      <c r="BX284" s="36" t="str">
        <f t="shared" si="197"/>
        <v/>
      </c>
      <c r="BY284" s="45" t="str">
        <f t="shared" si="198"/>
        <v/>
      </c>
      <c r="BZ284" s="12" t="str">
        <f t="shared" si="178"/>
        <v/>
      </c>
      <c r="CA284" s="47" t="str">
        <f t="shared" si="179"/>
        <v/>
      </c>
      <c r="CB284" s="32" t="str">
        <f t="shared" si="180"/>
        <v/>
      </c>
      <c r="CC284" s="32" t="str">
        <f t="shared" si="181"/>
        <v/>
      </c>
      <c r="CD284" s="32" t="str">
        <f t="shared" si="182"/>
        <v/>
      </c>
      <c r="CE284" s="48"/>
      <c r="CF284" s="32" t="str">
        <f t="shared" si="188"/>
        <v/>
      </c>
      <c r="CG284" s="32" t="str">
        <f t="shared" si="189"/>
        <v/>
      </c>
      <c r="CH284" s="48"/>
    </row>
    <row r="285" spans="2:86" ht="30" customHeight="1" x14ac:dyDescent="0.2">
      <c r="B285" s="155"/>
      <c r="C285" s="117"/>
      <c r="D285" s="53"/>
      <c r="E285" s="68"/>
      <c r="F285" s="54"/>
      <c r="G285" s="54"/>
      <c r="H285" s="55"/>
      <c r="I285" s="71"/>
      <c r="J285" s="73"/>
      <c r="K285" s="56"/>
      <c r="L285" s="76" t="str">
        <f t="shared" si="193"/>
        <v/>
      </c>
      <c r="M285" s="77" t="str">
        <f t="shared" si="183"/>
        <v/>
      </c>
      <c r="N285" s="130" t="str">
        <f t="shared" si="184"/>
        <v/>
      </c>
      <c r="O285" s="131" t="str">
        <f t="shared" si="199"/>
        <v/>
      </c>
      <c r="P285" s="131" t="str">
        <f t="shared" si="199"/>
        <v/>
      </c>
      <c r="Q285" s="131" t="str">
        <f t="shared" si="199"/>
        <v/>
      </c>
      <c r="R285" s="131" t="str">
        <f t="shared" si="199"/>
        <v/>
      </c>
      <c r="S285" s="131" t="str">
        <f t="shared" si="199"/>
        <v/>
      </c>
      <c r="T285" s="131" t="str">
        <f t="shared" si="199"/>
        <v/>
      </c>
      <c r="U285" s="131" t="str">
        <f t="shared" si="199"/>
        <v/>
      </c>
      <c r="V285" s="14"/>
      <c r="W285" s="17" t="str">
        <f>IF(C285="",IF(OR(AND($H285&lt;&gt;"",C285=""),AND($F284=$F285,$AK285&lt;&gt;""),COUNTA($H$3:$H$100002)&gt;COUNTA($H$3:$H285),$AE285&lt;&gt;""),W284,""),C285)</f>
        <v/>
      </c>
      <c r="X285" s="17" t="str">
        <f>IF(D285="",IF(OR(AND($H285&lt;&gt;"",D285=""),AND($F284=$F285,$AK285&lt;&gt;""),COUNTA($H$3:$H$100002)&gt;COUNTA($H$3:$H285),$AE285&lt;&gt;""),X284,""),D285)</f>
        <v/>
      </c>
      <c r="Y285" s="17" t="str">
        <f>IF(E285="",IF(OR(AND($H285&lt;&gt;"",E285=""),AND($F284=$F285,$AK285&lt;&gt;""),COUNTA($H$3:$H$100002)&gt;COUNTA($H$3:$H285),$AE285&lt;&gt;""),Y284,""),E285)</f>
        <v/>
      </c>
      <c r="Z285" s="27" t="str">
        <f t="shared" si="165"/>
        <v/>
      </c>
      <c r="AA285" s="2" t="str">
        <f>IF(F285="","",COUNTA($F$3:F285))</f>
        <v/>
      </c>
      <c r="AB285" s="3" t="str">
        <f>IF(F285="","",IFERROR(IF(F285&lt;&gt;"",IFERROR(INDEX(設定!$C$3:$C$303,MATCH(F285,設定!$C$3:$C$303,0),0),INDEX(設定!$C$3:$C$303,MATCH("*"&amp;F285&amp;"*",設定!$C$3:$C$303,0),0)),""),"エラー"))</f>
        <v/>
      </c>
      <c r="AC285" s="2" t="str">
        <f>IF(G285="","",COUNTA($G$3:G285))</f>
        <v/>
      </c>
      <c r="AD285" s="3" t="str">
        <f>IF(G285="","",IFERROR(IF(G285&lt;&gt;"",IFERROR(INDEX(設定!$C$3:$C$303,MATCH(G285,設定!$C$3:$C$303,0),0),INDEX(設定!$C$3:$C$303,MATCH("*"&amp;G285&amp;"*",設定!$C$3:$C$303,0),0)),""),"エラー"))</f>
        <v/>
      </c>
      <c r="AE285" s="3" t="str">
        <f>IFERROR(IF(AB285="",IF(AND(H285&lt;&gt;"",F285=""),INDEX(AB$3:AB285,MATCH(MAX(AA$3:AA285),AA$3:AA285,0),0),""),AB285),"")</f>
        <v/>
      </c>
      <c r="AF285" s="3" t="str">
        <f>IFERROR(IF(AD285="",IF(AND(H285&lt;&gt;"",G285=""),INDEX(AD$3:AD285,MATCH(MAX(AC$3:AC285),AC$3:AC285,0),0),""),AD285),"")</f>
        <v/>
      </c>
      <c r="AG285" s="2" t="str">
        <f>IF(AH285="","",IF(OR(AH285=AH284,AH285=AH286),IF(AND(E285="",AB285="",AG284&lt;&gt;""),MAX($AG$3:AG284),MAX($AG$3:AG284)+1),IF(AH284=AH285,AG284,MAX($AG$3:AG284)+1)))</f>
        <v/>
      </c>
      <c r="AH285" s="12" t="str">
        <f t="shared" si="185"/>
        <v/>
      </c>
      <c r="AI285" s="12" t="str">
        <f t="shared" si="194"/>
        <v/>
      </c>
      <c r="AJ285" s="13" t="str">
        <f t="shared" si="169"/>
        <v/>
      </c>
      <c r="AK285" s="13" t="str">
        <f t="shared" si="170"/>
        <v/>
      </c>
      <c r="AL285" s="13" t="str">
        <f>IF(OR(AJ285="",COUNTIF($AH$3:AH285,AH285)&lt;&gt;COUNTIF(AH$3:AH$100002,AH285)),"",SUMIF(AH$3:AH$100002,AH285,AJ$3:AJ$100002))</f>
        <v/>
      </c>
      <c r="AM285" s="13" t="str">
        <f>IF(OR(AK285="",COUNTIF($AH$3:AH285,AH285)&lt;&gt;COUNTIF(AH$3:AH$100002,AH285)),"",SUMIF(AH$3:AH$100002,AH285,AK$3:AK$100002))</f>
        <v/>
      </c>
      <c r="AO285" s="13" t="str">
        <f t="shared" si="186"/>
        <v/>
      </c>
      <c r="AP285" s="13" t="str">
        <f t="shared" si="186"/>
        <v/>
      </c>
      <c r="AQ285" s="13" t="str">
        <f t="shared" si="186"/>
        <v/>
      </c>
      <c r="AR285" s="13" t="str">
        <f t="shared" si="171"/>
        <v/>
      </c>
      <c r="AS285" s="13" t="str">
        <f t="shared" si="171"/>
        <v/>
      </c>
      <c r="AT285" s="13" t="str">
        <f t="shared" si="171"/>
        <v/>
      </c>
      <c r="AU285" s="13" t="str">
        <f t="shared" si="171"/>
        <v/>
      </c>
      <c r="AV285" s="13" t="str">
        <f t="shared" si="190"/>
        <v/>
      </c>
      <c r="AW285" s="86" t="str">
        <f t="shared" si="172"/>
        <v/>
      </c>
      <c r="AX285" s="59" t="str">
        <f t="shared" si="173"/>
        <v/>
      </c>
      <c r="AY285" s="63" t="str">
        <f>IF(OR($BR285="",BH285=""),"",COUNT($BR$3:$BR285))</f>
        <v/>
      </c>
      <c r="AZ285" s="13" t="str">
        <f>IF(OR($BR285="",BI285=""),"",COUNT($BR$3:$BR285))</f>
        <v/>
      </c>
      <c r="BA285" s="13" t="str">
        <f>IF(OR($BR285="",BJ285=""),"",COUNT($BR$3:$BR285))</f>
        <v/>
      </c>
      <c r="BB285" s="13" t="str">
        <f>IF(OR($BR285="",BK285=""),"",COUNT($BR$3:$BR285))</f>
        <v/>
      </c>
      <c r="BC285" s="13" t="str">
        <f>IF(OR($BR285="",BL285=""),"",COUNT($BR$3:$BR285))</f>
        <v/>
      </c>
      <c r="BD285" s="13" t="str">
        <f>IF(OR($BR285="",BM285=""),"",COUNT($BR$3:$BR285))</f>
        <v/>
      </c>
      <c r="BE285" s="13" t="str">
        <f>IF(OR($BR285="",BN285=""),"",COUNT($BR$3:$BR285))</f>
        <v/>
      </c>
      <c r="BF285" s="13" t="str">
        <f>IF(OR($BR285="",BO285=""),"",COUNT($BR$3:$BR285))</f>
        <v/>
      </c>
      <c r="BG285" s="66" t="str">
        <f>IF(Z285="","",COUNT($Z$3:Z285))</f>
        <v/>
      </c>
      <c r="BH285" s="13" t="str">
        <f>IF(AO285="","",IF(AO285=BH$2,(SUMIF($BV$3:$BV285,BH$2,$BW$3:$BW285)-SUMIF($BX$3:$BX285,BH$2,$BY$3:$BY285))*AO$1,""))</f>
        <v/>
      </c>
      <c r="BI285" s="13" t="str">
        <f>IF(AP285="","",IF(AP285=BI$2,(SUMIF($BV$3:$BV285,BI$2,$BW$3:$BW285)-SUMIF($BX$3:$BX285,BI$2,$BY$3:$BY285))*AP$1,""))</f>
        <v/>
      </c>
      <c r="BJ285" s="13" t="str">
        <f>IF(AQ285="","",IF(AQ285=BJ$2,(SUMIF($BV$3:$BV285,BJ$2,$BW$3:$BW285)-SUMIF($BX$3:$BX285,BJ$2,$BY$3:$BY285))*AQ$1,""))</f>
        <v/>
      </c>
      <c r="BK285" s="13" t="str">
        <f>IF(AR285="","",IF(AR285=BK$2,(SUMIF($BV$3:$BV285,BK$2,$BW$3:$BW285)-SUMIF($BX$3:$BX285,BK$2,$BY$3:$BY285))*AR$1,""))</f>
        <v/>
      </c>
      <c r="BL285" s="13" t="str">
        <f>IF(AS285="","",IF(AS285=BL$2,(SUMIF($BV$3:$BV285,BL$2,$BW$3:$BW285)-SUMIF($BX$3:$BX285,BL$2,$BY$3:$BY285))*AS$1,""))</f>
        <v/>
      </c>
      <c r="BM285" s="13" t="str">
        <f>IF(AT285="","",IF(AT285=BM$2,(SUMIF($BV$3:$BV285,BM$2,$BW$3:$BW285)-SUMIF($BX$3:$BX285,BM$2,$BY$3:$BY285))*AT$1,""))</f>
        <v/>
      </c>
      <c r="BN285" s="13" t="str">
        <f>IF(AU285="","",IF(AU285=BN$2,(SUMIF($BV$3:$BV285,BN$2,$BW$3:$BW285)-SUMIF($BX$3:$BX285,BN$2,$BY$3:$BY285))*AU$1,""))</f>
        <v/>
      </c>
      <c r="BO285" s="13" t="str">
        <f>IF(AV285="","",IF(AV285=BO$2,(SUMIF($BV$3:$BV285,BO$2,$BW$3:$BW285)-SUMIF($BX$3:$BX285,BO$2,$BY$3:$BY285))*AV$1,""))</f>
        <v/>
      </c>
      <c r="BP285" s="152"/>
      <c r="BQ285" s="13" t="str">
        <f t="shared" si="187"/>
        <v/>
      </c>
      <c r="BR285" s="75" t="str">
        <f t="shared" si="174"/>
        <v/>
      </c>
      <c r="BS285" s="33" t="str">
        <f t="shared" si="175"/>
        <v/>
      </c>
      <c r="BT285" s="42" t="str">
        <f t="shared" si="176"/>
        <v/>
      </c>
      <c r="BU285" s="38" t="str">
        <f t="shared" si="177"/>
        <v/>
      </c>
      <c r="BV285" s="30" t="str">
        <f t="shared" si="195"/>
        <v/>
      </c>
      <c r="BW285" s="36" t="str">
        <f t="shared" si="196"/>
        <v/>
      </c>
      <c r="BX285" s="36" t="str">
        <f t="shared" si="197"/>
        <v/>
      </c>
      <c r="BY285" s="45" t="str">
        <f t="shared" si="198"/>
        <v/>
      </c>
      <c r="BZ285" s="12" t="str">
        <f t="shared" si="178"/>
        <v/>
      </c>
      <c r="CA285" s="47" t="str">
        <f t="shared" si="179"/>
        <v/>
      </c>
      <c r="CB285" s="32" t="str">
        <f t="shared" si="180"/>
        <v/>
      </c>
      <c r="CC285" s="32" t="str">
        <f t="shared" si="181"/>
        <v/>
      </c>
      <c r="CD285" s="32" t="str">
        <f t="shared" si="182"/>
        <v/>
      </c>
      <c r="CE285" s="48"/>
      <c r="CF285" s="32" t="str">
        <f t="shared" si="188"/>
        <v/>
      </c>
      <c r="CG285" s="32" t="str">
        <f t="shared" si="189"/>
        <v/>
      </c>
      <c r="CH285" s="48"/>
    </row>
    <row r="286" spans="2:86" ht="30" customHeight="1" x14ac:dyDescent="0.2">
      <c r="B286" s="155"/>
      <c r="C286" s="117"/>
      <c r="D286" s="53"/>
      <c r="E286" s="68"/>
      <c r="F286" s="54"/>
      <c r="G286" s="54"/>
      <c r="H286" s="55"/>
      <c r="I286" s="71"/>
      <c r="J286" s="73"/>
      <c r="K286" s="56"/>
      <c r="L286" s="76" t="str">
        <f t="shared" si="193"/>
        <v/>
      </c>
      <c r="M286" s="77" t="str">
        <f t="shared" si="183"/>
        <v/>
      </c>
      <c r="N286" s="130" t="str">
        <f t="shared" si="184"/>
        <v/>
      </c>
      <c r="O286" s="131" t="str">
        <f t="shared" si="199"/>
        <v/>
      </c>
      <c r="P286" s="131" t="str">
        <f t="shared" si="199"/>
        <v/>
      </c>
      <c r="Q286" s="131" t="str">
        <f t="shared" si="199"/>
        <v/>
      </c>
      <c r="R286" s="131" t="str">
        <f t="shared" si="199"/>
        <v/>
      </c>
      <c r="S286" s="131" t="str">
        <f t="shared" si="199"/>
        <v/>
      </c>
      <c r="T286" s="131" t="str">
        <f t="shared" si="199"/>
        <v/>
      </c>
      <c r="U286" s="131" t="str">
        <f t="shared" si="199"/>
        <v/>
      </c>
      <c r="V286" s="14"/>
      <c r="W286" s="17" t="str">
        <f>IF(C286="",IF(OR(AND($H286&lt;&gt;"",C286=""),AND($F285=$F286,$AK286&lt;&gt;""),COUNTA($H$3:$H$100002)&gt;COUNTA($H$3:$H286),$AE286&lt;&gt;""),W285,""),C286)</f>
        <v/>
      </c>
      <c r="X286" s="17" t="str">
        <f>IF(D286="",IF(OR(AND($H286&lt;&gt;"",D286=""),AND($F285=$F286,$AK286&lt;&gt;""),COUNTA($H$3:$H$100002)&gt;COUNTA($H$3:$H286),$AE286&lt;&gt;""),X285,""),D286)</f>
        <v/>
      </c>
      <c r="Y286" s="17" t="str">
        <f>IF(E286="",IF(OR(AND($H286&lt;&gt;"",E286=""),AND($F285=$F286,$AK286&lt;&gt;""),COUNTA($H$3:$H$100002)&gt;COUNTA($H$3:$H286),$AE286&lt;&gt;""),Y285,""),E286)</f>
        <v/>
      </c>
      <c r="Z286" s="27" t="str">
        <f t="shared" si="165"/>
        <v/>
      </c>
      <c r="AA286" s="2" t="str">
        <f>IF(F286="","",COUNTA($F$3:F286))</f>
        <v/>
      </c>
      <c r="AB286" s="3" t="str">
        <f>IF(F286="","",IFERROR(IF(F286&lt;&gt;"",IFERROR(INDEX(設定!$C$3:$C$303,MATCH(F286,設定!$C$3:$C$303,0),0),INDEX(設定!$C$3:$C$303,MATCH("*"&amp;F286&amp;"*",設定!$C$3:$C$303,0),0)),""),"エラー"))</f>
        <v/>
      </c>
      <c r="AC286" s="2" t="str">
        <f>IF(G286="","",COUNTA($G$3:G286))</f>
        <v/>
      </c>
      <c r="AD286" s="3" t="str">
        <f>IF(G286="","",IFERROR(IF(G286&lt;&gt;"",IFERROR(INDEX(設定!$C$3:$C$303,MATCH(G286,設定!$C$3:$C$303,0),0),INDEX(設定!$C$3:$C$303,MATCH("*"&amp;G286&amp;"*",設定!$C$3:$C$303,0),0)),""),"エラー"))</f>
        <v/>
      </c>
      <c r="AE286" s="3" t="str">
        <f>IFERROR(IF(AB286="",IF(AND(H286&lt;&gt;"",F286=""),INDEX(AB$3:AB286,MATCH(MAX(AA$3:AA286),AA$3:AA286,0),0),""),AB286),"")</f>
        <v/>
      </c>
      <c r="AF286" s="3" t="str">
        <f>IFERROR(IF(AD286="",IF(AND(H286&lt;&gt;"",G286=""),INDEX(AD$3:AD286,MATCH(MAX(AC$3:AC286),AC$3:AC286,0),0),""),AD286),"")</f>
        <v/>
      </c>
      <c r="AG286" s="2" t="str">
        <f>IF(AH286="","",IF(OR(AH286=AH285,AH286=AH287),IF(AND(E286="",AB286="",AG285&lt;&gt;""),MAX($AG$3:AG285),MAX($AG$3:AG285)+1),IF(AH285=AH286,AG285,MAX($AG$3:AG285)+1)))</f>
        <v/>
      </c>
      <c r="AH286" s="12" t="str">
        <f t="shared" si="185"/>
        <v/>
      </c>
      <c r="AI286" s="12" t="str">
        <f t="shared" si="194"/>
        <v/>
      </c>
      <c r="AJ286" s="13" t="str">
        <f t="shared" si="169"/>
        <v/>
      </c>
      <c r="AK286" s="13" t="str">
        <f t="shared" si="170"/>
        <v/>
      </c>
      <c r="AL286" s="13" t="str">
        <f>IF(OR(AJ286="",COUNTIF($AH$3:AH286,AH286)&lt;&gt;COUNTIF(AH$3:AH$100002,AH286)),"",SUMIF(AH$3:AH$100002,AH286,AJ$3:AJ$100002))</f>
        <v/>
      </c>
      <c r="AM286" s="13" t="str">
        <f>IF(OR(AK286="",COUNTIF($AH$3:AH286,AH286)&lt;&gt;COUNTIF(AH$3:AH$100002,AH286)),"",SUMIF(AH$3:AH$100002,AH286,AK$3:AK$100002))</f>
        <v/>
      </c>
      <c r="AO286" s="13" t="str">
        <f t="shared" si="186"/>
        <v/>
      </c>
      <c r="AP286" s="13" t="str">
        <f t="shared" si="186"/>
        <v/>
      </c>
      <c r="AQ286" s="13" t="str">
        <f t="shared" si="186"/>
        <v/>
      </c>
      <c r="AR286" s="13" t="str">
        <f t="shared" si="171"/>
        <v/>
      </c>
      <c r="AS286" s="13" t="str">
        <f t="shared" si="171"/>
        <v/>
      </c>
      <c r="AT286" s="13" t="str">
        <f t="shared" si="171"/>
        <v/>
      </c>
      <c r="AU286" s="13" t="str">
        <f t="shared" si="171"/>
        <v/>
      </c>
      <c r="AV286" s="13" t="str">
        <f t="shared" si="190"/>
        <v/>
      </c>
      <c r="AW286" s="86" t="str">
        <f t="shared" si="172"/>
        <v/>
      </c>
      <c r="AX286" s="59" t="str">
        <f t="shared" si="173"/>
        <v/>
      </c>
      <c r="AY286" s="63" t="str">
        <f>IF(OR($BR286="",BH286=""),"",COUNT($BR$3:$BR286))</f>
        <v/>
      </c>
      <c r="AZ286" s="13" t="str">
        <f>IF(OR($BR286="",BI286=""),"",COUNT($BR$3:$BR286))</f>
        <v/>
      </c>
      <c r="BA286" s="13" t="str">
        <f>IF(OR($BR286="",BJ286=""),"",COUNT($BR$3:$BR286))</f>
        <v/>
      </c>
      <c r="BB286" s="13" t="str">
        <f>IF(OR($BR286="",BK286=""),"",COUNT($BR$3:$BR286))</f>
        <v/>
      </c>
      <c r="BC286" s="13" t="str">
        <f>IF(OR($BR286="",BL286=""),"",COUNT($BR$3:$BR286))</f>
        <v/>
      </c>
      <c r="BD286" s="13" t="str">
        <f>IF(OR($BR286="",BM286=""),"",COUNT($BR$3:$BR286))</f>
        <v/>
      </c>
      <c r="BE286" s="13" t="str">
        <f>IF(OR($BR286="",BN286=""),"",COUNT($BR$3:$BR286))</f>
        <v/>
      </c>
      <c r="BF286" s="13" t="str">
        <f>IF(OR($BR286="",BO286=""),"",COUNT($BR$3:$BR286))</f>
        <v/>
      </c>
      <c r="BG286" s="66" t="str">
        <f>IF(Z286="","",COUNT($Z$3:Z286))</f>
        <v/>
      </c>
      <c r="BH286" s="13" t="str">
        <f>IF(AO286="","",IF(AO286=BH$2,(SUMIF($BV$3:$BV286,BH$2,$BW$3:$BW286)-SUMIF($BX$3:$BX286,BH$2,$BY$3:$BY286))*AO$1,""))</f>
        <v/>
      </c>
      <c r="BI286" s="13" t="str">
        <f>IF(AP286="","",IF(AP286=BI$2,(SUMIF($BV$3:$BV286,BI$2,$BW$3:$BW286)-SUMIF($BX$3:$BX286,BI$2,$BY$3:$BY286))*AP$1,""))</f>
        <v/>
      </c>
      <c r="BJ286" s="13" t="str">
        <f>IF(AQ286="","",IF(AQ286=BJ$2,(SUMIF($BV$3:$BV286,BJ$2,$BW$3:$BW286)-SUMIF($BX$3:$BX286,BJ$2,$BY$3:$BY286))*AQ$1,""))</f>
        <v/>
      </c>
      <c r="BK286" s="13" t="str">
        <f>IF(AR286="","",IF(AR286=BK$2,(SUMIF($BV$3:$BV286,BK$2,$BW$3:$BW286)-SUMIF($BX$3:$BX286,BK$2,$BY$3:$BY286))*AR$1,""))</f>
        <v/>
      </c>
      <c r="BL286" s="13" t="str">
        <f>IF(AS286="","",IF(AS286=BL$2,(SUMIF($BV$3:$BV286,BL$2,$BW$3:$BW286)-SUMIF($BX$3:$BX286,BL$2,$BY$3:$BY286))*AS$1,""))</f>
        <v/>
      </c>
      <c r="BM286" s="13" t="str">
        <f>IF(AT286="","",IF(AT286=BM$2,(SUMIF($BV$3:$BV286,BM$2,$BW$3:$BW286)-SUMIF($BX$3:$BX286,BM$2,$BY$3:$BY286))*AT$1,""))</f>
        <v/>
      </c>
      <c r="BN286" s="13" t="str">
        <f>IF(AU286="","",IF(AU286=BN$2,(SUMIF($BV$3:$BV286,BN$2,$BW$3:$BW286)-SUMIF($BX$3:$BX286,BN$2,$BY$3:$BY286))*AU$1,""))</f>
        <v/>
      </c>
      <c r="BO286" s="13" t="str">
        <f>IF(AV286="","",IF(AV286=BO$2,(SUMIF($BV$3:$BV286,BO$2,$BW$3:$BW286)-SUMIF($BX$3:$BX286,BO$2,$BY$3:$BY286))*AV$1,""))</f>
        <v/>
      </c>
      <c r="BP286" s="152"/>
      <c r="BQ286" s="13" t="str">
        <f t="shared" si="187"/>
        <v/>
      </c>
      <c r="BR286" s="75" t="str">
        <f t="shared" si="174"/>
        <v/>
      </c>
      <c r="BS286" s="33" t="str">
        <f t="shared" si="175"/>
        <v/>
      </c>
      <c r="BT286" s="42" t="str">
        <f t="shared" si="176"/>
        <v/>
      </c>
      <c r="BU286" s="38" t="str">
        <f t="shared" si="177"/>
        <v/>
      </c>
      <c r="BV286" s="30" t="str">
        <f t="shared" si="195"/>
        <v/>
      </c>
      <c r="BW286" s="36" t="str">
        <f t="shared" si="196"/>
        <v/>
      </c>
      <c r="BX286" s="36" t="str">
        <f t="shared" si="197"/>
        <v/>
      </c>
      <c r="BY286" s="45" t="str">
        <f t="shared" si="198"/>
        <v/>
      </c>
      <c r="BZ286" s="12" t="str">
        <f t="shared" si="178"/>
        <v/>
      </c>
      <c r="CA286" s="47" t="str">
        <f t="shared" si="179"/>
        <v/>
      </c>
      <c r="CB286" s="32" t="str">
        <f t="shared" si="180"/>
        <v/>
      </c>
      <c r="CC286" s="32" t="str">
        <f t="shared" si="181"/>
        <v/>
      </c>
      <c r="CD286" s="32" t="str">
        <f t="shared" si="182"/>
        <v/>
      </c>
      <c r="CE286" s="48"/>
      <c r="CF286" s="32" t="str">
        <f t="shared" si="188"/>
        <v/>
      </c>
      <c r="CG286" s="32" t="str">
        <f t="shared" si="189"/>
        <v/>
      </c>
      <c r="CH286" s="48"/>
    </row>
    <row r="287" spans="2:86" ht="30" customHeight="1" x14ac:dyDescent="0.2">
      <c r="B287" s="155"/>
      <c r="C287" s="117"/>
      <c r="D287" s="53"/>
      <c r="E287" s="68"/>
      <c r="F287" s="54"/>
      <c r="G287" s="54"/>
      <c r="H287" s="55"/>
      <c r="I287" s="71"/>
      <c r="J287" s="73"/>
      <c r="K287" s="56"/>
      <c r="L287" s="76" t="str">
        <f t="shared" si="193"/>
        <v/>
      </c>
      <c r="M287" s="77" t="str">
        <f t="shared" si="183"/>
        <v/>
      </c>
      <c r="N287" s="130" t="str">
        <f t="shared" si="184"/>
        <v/>
      </c>
      <c r="O287" s="131" t="str">
        <f t="shared" si="199"/>
        <v/>
      </c>
      <c r="P287" s="131" t="str">
        <f t="shared" si="199"/>
        <v/>
      </c>
      <c r="Q287" s="131" t="str">
        <f t="shared" si="199"/>
        <v/>
      </c>
      <c r="R287" s="131" t="str">
        <f t="shared" si="199"/>
        <v/>
      </c>
      <c r="S287" s="131" t="str">
        <f t="shared" si="199"/>
        <v/>
      </c>
      <c r="T287" s="131" t="str">
        <f t="shared" si="199"/>
        <v/>
      </c>
      <c r="U287" s="131" t="str">
        <f t="shared" si="199"/>
        <v/>
      </c>
      <c r="V287" s="14"/>
      <c r="W287" s="17" t="str">
        <f>IF(C287="",IF(OR(AND($H287&lt;&gt;"",C287=""),AND($F286=$F287,$AK287&lt;&gt;""),COUNTA($H$3:$H$100002)&gt;COUNTA($H$3:$H287),$AE287&lt;&gt;""),W286,""),C287)</f>
        <v/>
      </c>
      <c r="X287" s="17" t="str">
        <f>IF(D287="",IF(OR(AND($H287&lt;&gt;"",D287=""),AND($F286=$F287,$AK287&lt;&gt;""),COUNTA($H$3:$H$100002)&gt;COUNTA($H$3:$H287),$AE287&lt;&gt;""),X286,""),D287)</f>
        <v/>
      </c>
      <c r="Y287" s="17" t="str">
        <f>IF(E287="",IF(OR(AND($H287&lt;&gt;"",E287=""),AND($F286=$F287,$AK287&lt;&gt;""),COUNTA($H$3:$H$100002)&gt;COUNTA($H$3:$H287),$AE287&lt;&gt;""),Y286,""),E287)</f>
        <v/>
      </c>
      <c r="Z287" s="27" t="str">
        <f t="shared" si="165"/>
        <v/>
      </c>
      <c r="AA287" s="2" t="str">
        <f>IF(F287="","",COUNTA($F$3:F287))</f>
        <v/>
      </c>
      <c r="AB287" s="3" t="str">
        <f>IF(F287="","",IFERROR(IF(F287&lt;&gt;"",IFERROR(INDEX(設定!$C$3:$C$303,MATCH(F287,設定!$C$3:$C$303,0),0),INDEX(設定!$C$3:$C$303,MATCH("*"&amp;F287&amp;"*",設定!$C$3:$C$303,0),0)),""),"エラー"))</f>
        <v/>
      </c>
      <c r="AC287" s="2" t="str">
        <f>IF(G287="","",COUNTA($G$3:G287))</f>
        <v/>
      </c>
      <c r="AD287" s="3" t="str">
        <f>IF(G287="","",IFERROR(IF(G287&lt;&gt;"",IFERROR(INDEX(設定!$C$3:$C$303,MATCH(G287,設定!$C$3:$C$303,0),0),INDEX(設定!$C$3:$C$303,MATCH("*"&amp;G287&amp;"*",設定!$C$3:$C$303,0),0)),""),"エラー"))</f>
        <v/>
      </c>
      <c r="AE287" s="3" t="str">
        <f>IFERROR(IF(AB287="",IF(AND(H287&lt;&gt;"",F287=""),INDEX(AB$3:AB287,MATCH(MAX(AA$3:AA287),AA$3:AA287,0),0),""),AB287),"")</f>
        <v/>
      </c>
      <c r="AF287" s="3" t="str">
        <f>IFERROR(IF(AD287="",IF(AND(H287&lt;&gt;"",G287=""),INDEX(AD$3:AD287,MATCH(MAX(AC$3:AC287),AC$3:AC287,0),0),""),AD287),"")</f>
        <v/>
      </c>
      <c r="AG287" s="2" t="str">
        <f>IF(AH287="","",IF(OR(AH287=AH286,AH287=AH288),IF(AND(E287="",AB287="",AG286&lt;&gt;""),MAX($AG$3:AG286),MAX($AG$3:AG286)+1),IF(AH286=AH287,AG286,MAX($AG$3:AG286)+1)))</f>
        <v/>
      </c>
      <c r="AH287" s="12" t="str">
        <f t="shared" si="185"/>
        <v/>
      </c>
      <c r="AI287" s="12" t="str">
        <f t="shared" si="194"/>
        <v/>
      </c>
      <c r="AJ287" s="13" t="str">
        <f t="shared" si="169"/>
        <v/>
      </c>
      <c r="AK287" s="13" t="str">
        <f t="shared" si="170"/>
        <v/>
      </c>
      <c r="AL287" s="13" t="str">
        <f>IF(OR(AJ287="",COUNTIF($AH$3:AH287,AH287)&lt;&gt;COUNTIF(AH$3:AH$100002,AH287)),"",SUMIF(AH$3:AH$100002,AH287,AJ$3:AJ$100002))</f>
        <v/>
      </c>
      <c r="AM287" s="13" t="str">
        <f>IF(OR(AK287="",COUNTIF($AH$3:AH287,AH287)&lt;&gt;COUNTIF(AH$3:AH$100002,AH287)),"",SUMIF(AH$3:AH$100002,AH287,AK$3:AK$100002))</f>
        <v/>
      </c>
      <c r="AO287" s="13" t="str">
        <f t="shared" si="186"/>
        <v/>
      </c>
      <c r="AP287" s="13" t="str">
        <f t="shared" si="186"/>
        <v/>
      </c>
      <c r="AQ287" s="13" t="str">
        <f t="shared" si="186"/>
        <v/>
      </c>
      <c r="AR287" s="13" t="str">
        <f t="shared" si="171"/>
        <v/>
      </c>
      <c r="AS287" s="13" t="str">
        <f t="shared" si="171"/>
        <v/>
      </c>
      <c r="AT287" s="13" t="str">
        <f t="shared" si="171"/>
        <v/>
      </c>
      <c r="AU287" s="13" t="str">
        <f t="shared" si="171"/>
        <v/>
      </c>
      <c r="AV287" s="13" t="str">
        <f t="shared" si="190"/>
        <v/>
      </c>
      <c r="AW287" s="86" t="str">
        <f t="shared" si="172"/>
        <v/>
      </c>
      <c r="AX287" s="59" t="str">
        <f t="shared" si="173"/>
        <v/>
      </c>
      <c r="AY287" s="63" t="str">
        <f>IF(OR($BR287="",BH287=""),"",COUNT($BR$3:$BR287))</f>
        <v/>
      </c>
      <c r="AZ287" s="13" t="str">
        <f>IF(OR($BR287="",BI287=""),"",COUNT($BR$3:$BR287))</f>
        <v/>
      </c>
      <c r="BA287" s="13" t="str">
        <f>IF(OR($BR287="",BJ287=""),"",COUNT($BR$3:$BR287))</f>
        <v/>
      </c>
      <c r="BB287" s="13" t="str">
        <f>IF(OR($BR287="",BK287=""),"",COUNT($BR$3:$BR287))</f>
        <v/>
      </c>
      <c r="BC287" s="13" t="str">
        <f>IF(OR($BR287="",BL287=""),"",COUNT($BR$3:$BR287))</f>
        <v/>
      </c>
      <c r="BD287" s="13" t="str">
        <f>IF(OR($BR287="",BM287=""),"",COUNT($BR$3:$BR287))</f>
        <v/>
      </c>
      <c r="BE287" s="13" t="str">
        <f>IF(OR($BR287="",BN287=""),"",COUNT($BR$3:$BR287))</f>
        <v/>
      </c>
      <c r="BF287" s="13" t="str">
        <f>IF(OR($BR287="",BO287=""),"",COUNT($BR$3:$BR287))</f>
        <v/>
      </c>
      <c r="BG287" s="66" t="str">
        <f>IF(Z287="","",COUNT($Z$3:Z287))</f>
        <v/>
      </c>
      <c r="BH287" s="13" t="str">
        <f>IF(AO287="","",IF(AO287=BH$2,(SUMIF($BV$3:$BV287,BH$2,$BW$3:$BW287)-SUMIF($BX$3:$BX287,BH$2,$BY$3:$BY287))*AO$1,""))</f>
        <v/>
      </c>
      <c r="BI287" s="13" t="str">
        <f>IF(AP287="","",IF(AP287=BI$2,(SUMIF($BV$3:$BV287,BI$2,$BW$3:$BW287)-SUMIF($BX$3:$BX287,BI$2,$BY$3:$BY287))*AP$1,""))</f>
        <v/>
      </c>
      <c r="BJ287" s="13" t="str">
        <f>IF(AQ287="","",IF(AQ287=BJ$2,(SUMIF($BV$3:$BV287,BJ$2,$BW$3:$BW287)-SUMIF($BX$3:$BX287,BJ$2,$BY$3:$BY287))*AQ$1,""))</f>
        <v/>
      </c>
      <c r="BK287" s="13" t="str">
        <f>IF(AR287="","",IF(AR287=BK$2,(SUMIF($BV$3:$BV287,BK$2,$BW$3:$BW287)-SUMIF($BX$3:$BX287,BK$2,$BY$3:$BY287))*AR$1,""))</f>
        <v/>
      </c>
      <c r="BL287" s="13" t="str">
        <f>IF(AS287="","",IF(AS287=BL$2,(SUMIF($BV$3:$BV287,BL$2,$BW$3:$BW287)-SUMIF($BX$3:$BX287,BL$2,$BY$3:$BY287))*AS$1,""))</f>
        <v/>
      </c>
      <c r="BM287" s="13" t="str">
        <f>IF(AT287="","",IF(AT287=BM$2,(SUMIF($BV$3:$BV287,BM$2,$BW$3:$BW287)-SUMIF($BX$3:$BX287,BM$2,$BY$3:$BY287))*AT$1,""))</f>
        <v/>
      </c>
      <c r="BN287" s="13" t="str">
        <f>IF(AU287="","",IF(AU287=BN$2,(SUMIF($BV$3:$BV287,BN$2,$BW$3:$BW287)-SUMIF($BX$3:$BX287,BN$2,$BY$3:$BY287))*AU$1,""))</f>
        <v/>
      </c>
      <c r="BO287" s="13" t="str">
        <f>IF(AV287="","",IF(AV287=BO$2,(SUMIF($BV$3:$BV287,BO$2,$BW$3:$BW287)-SUMIF($BX$3:$BX287,BO$2,$BY$3:$BY287))*AV$1,""))</f>
        <v/>
      </c>
      <c r="BP287" s="152"/>
      <c r="BQ287" s="13" t="str">
        <f t="shared" si="187"/>
        <v/>
      </c>
      <c r="BR287" s="75" t="str">
        <f t="shared" si="174"/>
        <v/>
      </c>
      <c r="BS287" s="33" t="str">
        <f t="shared" si="175"/>
        <v/>
      </c>
      <c r="BT287" s="42" t="str">
        <f t="shared" si="176"/>
        <v/>
      </c>
      <c r="BU287" s="38" t="str">
        <f t="shared" si="177"/>
        <v/>
      </c>
      <c r="BV287" s="30" t="str">
        <f t="shared" si="195"/>
        <v/>
      </c>
      <c r="BW287" s="36" t="str">
        <f t="shared" si="196"/>
        <v/>
      </c>
      <c r="BX287" s="36" t="str">
        <f t="shared" si="197"/>
        <v/>
      </c>
      <c r="BY287" s="45" t="str">
        <f t="shared" si="198"/>
        <v/>
      </c>
      <c r="BZ287" s="12" t="str">
        <f t="shared" si="178"/>
        <v/>
      </c>
      <c r="CA287" s="47" t="str">
        <f t="shared" si="179"/>
        <v/>
      </c>
      <c r="CB287" s="32" t="str">
        <f t="shared" si="180"/>
        <v/>
      </c>
      <c r="CC287" s="32" t="str">
        <f t="shared" si="181"/>
        <v/>
      </c>
      <c r="CD287" s="32" t="str">
        <f t="shared" si="182"/>
        <v/>
      </c>
      <c r="CE287" s="48"/>
      <c r="CF287" s="32" t="str">
        <f t="shared" si="188"/>
        <v/>
      </c>
      <c r="CG287" s="32" t="str">
        <f t="shared" si="189"/>
        <v/>
      </c>
      <c r="CH287" s="48"/>
    </row>
    <row r="288" spans="2:86" ht="30" customHeight="1" x14ac:dyDescent="0.2">
      <c r="B288" s="155"/>
      <c r="C288" s="117"/>
      <c r="D288" s="53"/>
      <c r="E288" s="68"/>
      <c r="F288" s="54"/>
      <c r="G288" s="54"/>
      <c r="H288" s="55"/>
      <c r="I288" s="71"/>
      <c r="J288" s="73"/>
      <c r="K288" s="56"/>
      <c r="L288" s="76" t="str">
        <f t="shared" si="193"/>
        <v/>
      </c>
      <c r="M288" s="77" t="str">
        <f t="shared" si="183"/>
        <v/>
      </c>
      <c r="N288" s="130" t="str">
        <f t="shared" si="184"/>
        <v/>
      </c>
      <c r="O288" s="131" t="str">
        <f t="shared" si="199"/>
        <v/>
      </c>
      <c r="P288" s="131" t="str">
        <f t="shared" si="199"/>
        <v/>
      </c>
      <c r="Q288" s="131" t="str">
        <f t="shared" si="199"/>
        <v/>
      </c>
      <c r="R288" s="131" t="str">
        <f t="shared" si="199"/>
        <v/>
      </c>
      <c r="S288" s="131" t="str">
        <f t="shared" si="199"/>
        <v/>
      </c>
      <c r="T288" s="131" t="str">
        <f t="shared" si="199"/>
        <v/>
      </c>
      <c r="U288" s="131" t="str">
        <f t="shared" si="199"/>
        <v/>
      </c>
      <c r="V288" s="14"/>
      <c r="W288" s="17" t="str">
        <f>IF(C288="",IF(OR(AND($H288&lt;&gt;"",C288=""),AND($F287=$F288,$AK288&lt;&gt;""),COUNTA($H$3:$H$100002)&gt;COUNTA($H$3:$H288),$AE288&lt;&gt;""),W287,""),C288)</f>
        <v/>
      </c>
      <c r="X288" s="17" t="str">
        <f>IF(D288="",IF(OR(AND($H288&lt;&gt;"",D288=""),AND($F287=$F288,$AK288&lt;&gt;""),COUNTA($H$3:$H$100002)&gt;COUNTA($H$3:$H288),$AE288&lt;&gt;""),X287,""),D288)</f>
        <v/>
      </c>
      <c r="Y288" s="17" t="str">
        <f>IF(E288="",IF(OR(AND($H288&lt;&gt;"",E288=""),AND($F287=$F288,$AK288&lt;&gt;""),COUNTA($H$3:$H$100002)&gt;COUNTA($H$3:$H288),$AE288&lt;&gt;""),Y287,""),E288)</f>
        <v/>
      </c>
      <c r="Z288" s="27" t="str">
        <f t="shared" ref="Z288:Z351" si="200">IF(OR(W288="",COUNT(J288:K288)=0),"",DATE(W288,X288,Y288))</f>
        <v/>
      </c>
      <c r="AA288" s="2" t="str">
        <f>IF(F288="","",COUNTA($F$3:F288))</f>
        <v/>
      </c>
      <c r="AB288" s="3" t="str">
        <f>IF(F288="","",IFERROR(IF(F288&lt;&gt;"",IFERROR(INDEX(設定!$C$3:$C$303,MATCH(F288,設定!$C$3:$C$303,0),0),INDEX(設定!$C$3:$C$303,MATCH("*"&amp;F288&amp;"*",設定!$C$3:$C$303,0),0)),""),"エラー"))</f>
        <v/>
      </c>
      <c r="AC288" s="2" t="str">
        <f>IF(G288="","",COUNTA($G$3:G288))</f>
        <v/>
      </c>
      <c r="AD288" s="3" t="str">
        <f>IF(G288="","",IFERROR(IF(G288&lt;&gt;"",IFERROR(INDEX(設定!$C$3:$C$303,MATCH(G288,設定!$C$3:$C$303,0),0),INDEX(設定!$C$3:$C$303,MATCH("*"&amp;G288&amp;"*",設定!$C$3:$C$303,0),0)),""),"エラー"))</f>
        <v/>
      </c>
      <c r="AE288" s="3" t="str">
        <f>IFERROR(IF(AB288="",IF(AND(H288&lt;&gt;"",F288=""),INDEX(AB$3:AB288,MATCH(MAX(AA$3:AA288),AA$3:AA288,0),0),""),AB288),"")</f>
        <v/>
      </c>
      <c r="AF288" s="3" t="str">
        <f>IFERROR(IF(AD288="",IF(AND(H288&lt;&gt;"",G288=""),INDEX(AD$3:AD288,MATCH(MAX(AC$3:AC288),AC$3:AC288,0),0),""),AD288),"")</f>
        <v/>
      </c>
      <c r="AG288" s="2" t="str">
        <f>IF(AH288="","",IF(OR(AH288=AH287,AH288=AH289),IF(AND(E288="",AB288="",AG287&lt;&gt;""),MAX($AG$3:AG287),MAX($AG$3:AG287)+1),IF(AH287=AH288,AG287,MAX($AG$3:AG287)+1)))</f>
        <v/>
      </c>
      <c r="AH288" s="12" t="str">
        <f t="shared" si="185"/>
        <v/>
      </c>
      <c r="AI288" s="12" t="str">
        <f t="shared" si="194"/>
        <v/>
      </c>
      <c r="AJ288" s="13" t="str">
        <f t="shared" si="169"/>
        <v/>
      </c>
      <c r="AK288" s="13" t="str">
        <f t="shared" si="170"/>
        <v/>
      </c>
      <c r="AL288" s="13" t="str">
        <f>IF(OR(AJ288="",COUNTIF($AH$3:AH288,AH288)&lt;&gt;COUNTIF(AH$3:AH$100002,AH288)),"",SUMIF(AH$3:AH$100002,AH288,AJ$3:AJ$100002))</f>
        <v/>
      </c>
      <c r="AM288" s="13" t="str">
        <f>IF(OR(AK288="",COUNTIF($AH$3:AH288,AH288)&lt;&gt;COUNTIF(AH$3:AH$100002,AH288)),"",SUMIF(AH$3:AH$100002,AH288,AK$3:AK$100002))</f>
        <v/>
      </c>
      <c r="AO288" s="13" t="str">
        <f t="shared" si="186"/>
        <v/>
      </c>
      <c r="AP288" s="13" t="str">
        <f t="shared" si="186"/>
        <v/>
      </c>
      <c r="AQ288" s="13" t="str">
        <f t="shared" si="186"/>
        <v/>
      </c>
      <c r="AR288" s="13" t="str">
        <f t="shared" si="171"/>
        <v/>
      </c>
      <c r="AS288" s="13" t="str">
        <f t="shared" si="171"/>
        <v/>
      </c>
      <c r="AT288" s="13" t="str">
        <f t="shared" si="171"/>
        <v/>
      </c>
      <c r="AU288" s="13" t="str">
        <f t="shared" si="171"/>
        <v/>
      </c>
      <c r="AV288" s="13" t="str">
        <f t="shared" si="190"/>
        <v/>
      </c>
      <c r="AW288" s="86" t="str">
        <f t="shared" si="172"/>
        <v/>
      </c>
      <c r="AX288" s="59" t="str">
        <f t="shared" si="173"/>
        <v/>
      </c>
      <c r="AY288" s="63" t="str">
        <f>IF(OR($BR288="",BH288=""),"",COUNT($BR$3:$BR288))</f>
        <v/>
      </c>
      <c r="AZ288" s="13" t="str">
        <f>IF(OR($BR288="",BI288=""),"",COUNT($BR$3:$BR288))</f>
        <v/>
      </c>
      <c r="BA288" s="13" t="str">
        <f>IF(OR($BR288="",BJ288=""),"",COUNT($BR$3:$BR288))</f>
        <v/>
      </c>
      <c r="BB288" s="13" t="str">
        <f>IF(OR($BR288="",BK288=""),"",COUNT($BR$3:$BR288))</f>
        <v/>
      </c>
      <c r="BC288" s="13" t="str">
        <f>IF(OR($BR288="",BL288=""),"",COUNT($BR$3:$BR288))</f>
        <v/>
      </c>
      <c r="BD288" s="13" t="str">
        <f>IF(OR($BR288="",BM288=""),"",COUNT($BR$3:$BR288))</f>
        <v/>
      </c>
      <c r="BE288" s="13" t="str">
        <f>IF(OR($BR288="",BN288=""),"",COUNT($BR$3:$BR288))</f>
        <v/>
      </c>
      <c r="BF288" s="13" t="str">
        <f>IF(OR($BR288="",BO288=""),"",COUNT($BR$3:$BR288))</f>
        <v/>
      </c>
      <c r="BG288" s="66" t="str">
        <f>IF(Z288="","",COUNT($Z$3:Z288))</f>
        <v/>
      </c>
      <c r="BH288" s="13" t="str">
        <f>IF(AO288="","",IF(AO288=BH$2,(SUMIF($BV$3:$BV288,BH$2,$BW$3:$BW288)-SUMIF($BX$3:$BX288,BH$2,$BY$3:$BY288))*AO$1,""))</f>
        <v/>
      </c>
      <c r="BI288" s="13" t="str">
        <f>IF(AP288="","",IF(AP288=BI$2,(SUMIF($BV$3:$BV288,BI$2,$BW$3:$BW288)-SUMIF($BX$3:$BX288,BI$2,$BY$3:$BY288))*AP$1,""))</f>
        <v/>
      </c>
      <c r="BJ288" s="13" t="str">
        <f>IF(AQ288="","",IF(AQ288=BJ$2,(SUMIF($BV$3:$BV288,BJ$2,$BW$3:$BW288)-SUMIF($BX$3:$BX288,BJ$2,$BY$3:$BY288))*AQ$1,""))</f>
        <v/>
      </c>
      <c r="BK288" s="13" t="str">
        <f>IF(AR288="","",IF(AR288=BK$2,(SUMIF($BV$3:$BV288,BK$2,$BW$3:$BW288)-SUMIF($BX$3:$BX288,BK$2,$BY$3:$BY288))*AR$1,""))</f>
        <v/>
      </c>
      <c r="BL288" s="13" t="str">
        <f>IF(AS288="","",IF(AS288=BL$2,(SUMIF($BV$3:$BV288,BL$2,$BW$3:$BW288)-SUMIF($BX$3:$BX288,BL$2,$BY$3:$BY288))*AS$1,""))</f>
        <v/>
      </c>
      <c r="BM288" s="13" t="str">
        <f>IF(AT288="","",IF(AT288=BM$2,(SUMIF($BV$3:$BV288,BM$2,$BW$3:$BW288)-SUMIF($BX$3:$BX288,BM$2,$BY$3:$BY288))*AT$1,""))</f>
        <v/>
      </c>
      <c r="BN288" s="13" t="str">
        <f>IF(AU288="","",IF(AU288=BN$2,(SUMIF($BV$3:$BV288,BN$2,$BW$3:$BW288)-SUMIF($BX$3:$BX288,BN$2,$BY$3:$BY288))*AU$1,""))</f>
        <v/>
      </c>
      <c r="BO288" s="13" t="str">
        <f>IF(AV288="","",IF(AV288=BO$2,(SUMIF($BV$3:$BV288,BO$2,$BW$3:$BW288)-SUMIF($BX$3:$BX288,BO$2,$BY$3:$BY288))*AV$1,""))</f>
        <v/>
      </c>
      <c r="BP288" s="152"/>
      <c r="BQ288" s="13" t="str">
        <f t="shared" si="187"/>
        <v/>
      </c>
      <c r="BR288" s="75" t="str">
        <f t="shared" si="174"/>
        <v/>
      </c>
      <c r="BS288" s="33" t="str">
        <f t="shared" si="175"/>
        <v/>
      </c>
      <c r="BT288" s="42" t="str">
        <f t="shared" si="176"/>
        <v/>
      </c>
      <c r="BU288" s="38" t="str">
        <f t="shared" si="177"/>
        <v/>
      </c>
      <c r="BV288" s="30" t="str">
        <f t="shared" si="195"/>
        <v/>
      </c>
      <c r="BW288" s="36" t="str">
        <f t="shared" si="196"/>
        <v/>
      </c>
      <c r="BX288" s="36" t="str">
        <f t="shared" si="197"/>
        <v/>
      </c>
      <c r="BY288" s="45" t="str">
        <f t="shared" si="198"/>
        <v/>
      </c>
      <c r="BZ288" s="12" t="str">
        <f t="shared" si="178"/>
        <v/>
      </c>
      <c r="CA288" s="47" t="str">
        <f t="shared" si="179"/>
        <v/>
      </c>
      <c r="CB288" s="32" t="str">
        <f t="shared" si="180"/>
        <v/>
      </c>
      <c r="CC288" s="32" t="str">
        <f t="shared" si="181"/>
        <v/>
      </c>
      <c r="CD288" s="32" t="str">
        <f t="shared" si="182"/>
        <v/>
      </c>
      <c r="CE288" s="48"/>
      <c r="CF288" s="32" t="str">
        <f t="shared" si="188"/>
        <v/>
      </c>
      <c r="CG288" s="32" t="str">
        <f t="shared" si="189"/>
        <v/>
      </c>
      <c r="CH288" s="48"/>
    </row>
    <row r="289" spans="2:86" ht="30" customHeight="1" x14ac:dyDescent="0.2">
      <c r="B289" s="155"/>
      <c r="C289" s="117"/>
      <c r="D289" s="53"/>
      <c r="E289" s="68"/>
      <c r="F289" s="54"/>
      <c r="G289" s="54"/>
      <c r="H289" s="55"/>
      <c r="I289" s="71"/>
      <c r="J289" s="73"/>
      <c r="K289" s="56"/>
      <c r="L289" s="76" t="str">
        <f t="shared" si="193"/>
        <v/>
      </c>
      <c r="M289" s="77" t="str">
        <f t="shared" si="183"/>
        <v/>
      </c>
      <c r="N289" s="130" t="str">
        <f t="shared" si="184"/>
        <v/>
      </c>
      <c r="O289" s="131" t="str">
        <f t="shared" si="199"/>
        <v/>
      </c>
      <c r="P289" s="131" t="str">
        <f t="shared" si="199"/>
        <v/>
      </c>
      <c r="Q289" s="131" t="str">
        <f t="shared" si="199"/>
        <v/>
      </c>
      <c r="R289" s="131" t="str">
        <f t="shared" si="199"/>
        <v/>
      </c>
      <c r="S289" s="131" t="str">
        <f t="shared" si="199"/>
        <v/>
      </c>
      <c r="T289" s="131" t="str">
        <f t="shared" si="199"/>
        <v/>
      </c>
      <c r="U289" s="131" t="str">
        <f t="shared" si="199"/>
        <v/>
      </c>
      <c r="V289" s="14"/>
      <c r="W289" s="17" t="str">
        <f>IF(C289="",IF(OR(AND($H289&lt;&gt;"",C289=""),AND($F288=$F289,$AK289&lt;&gt;""),COUNTA($H$3:$H$100002)&gt;COUNTA($H$3:$H289),$AE289&lt;&gt;""),W288,""),C289)</f>
        <v/>
      </c>
      <c r="X289" s="17" t="str">
        <f>IF(D289="",IF(OR(AND($H289&lt;&gt;"",D289=""),AND($F288=$F289,$AK289&lt;&gt;""),COUNTA($H$3:$H$100002)&gt;COUNTA($H$3:$H289),$AE289&lt;&gt;""),X288,""),D289)</f>
        <v/>
      </c>
      <c r="Y289" s="17" t="str">
        <f>IF(E289="",IF(OR(AND($H289&lt;&gt;"",E289=""),AND($F288=$F289,$AK289&lt;&gt;""),COUNTA($H$3:$H$100002)&gt;COUNTA($H$3:$H289),$AE289&lt;&gt;""),Y288,""),E289)</f>
        <v/>
      </c>
      <c r="Z289" s="27" t="str">
        <f t="shared" si="200"/>
        <v/>
      </c>
      <c r="AA289" s="2" t="str">
        <f>IF(F289="","",COUNTA($F$3:F289))</f>
        <v/>
      </c>
      <c r="AB289" s="3" t="str">
        <f>IF(F289="","",IFERROR(IF(F289&lt;&gt;"",IFERROR(INDEX(設定!$C$3:$C$303,MATCH(F289,設定!$C$3:$C$303,0),0),INDEX(設定!$C$3:$C$303,MATCH("*"&amp;F289&amp;"*",設定!$C$3:$C$303,0),0)),""),"エラー"))</f>
        <v/>
      </c>
      <c r="AC289" s="2" t="str">
        <f>IF(G289="","",COUNTA($G$3:G289))</f>
        <v/>
      </c>
      <c r="AD289" s="3" t="str">
        <f>IF(G289="","",IFERROR(IF(G289&lt;&gt;"",IFERROR(INDEX(設定!$C$3:$C$303,MATCH(G289,設定!$C$3:$C$303,0),0),INDEX(設定!$C$3:$C$303,MATCH("*"&amp;G289&amp;"*",設定!$C$3:$C$303,0),0)),""),"エラー"))</f>
        <v/>
      </c>
      <c r="AE289" s="3" t="str">
        <f>IFERROR(IF(AB289="",IF(AND(H289&lt;&gt;"",F289=""),INDEX(AB$3:AB289,MATCH(MAX(AA$3:AA289),AA$3:AA289,0),0),""),AB289),"")</f>
        <v/>
      </c>
      <c r="AF289" s="3" t="str">
        <f>IFERROR(IF(AD289="",IF(AND(H289&lt;&gt;"",G289=""),INDEX(AD$3:AD289,MATCH(MAX(AC$3:AC289),AC$3:AC289,0),0),""),AD289),"")</f>
        <v/>
      </c>
      <c r="AG289" s="2" t="str">
        <f>IF(AH289="","",IF(OR(AH289=AH288,AH289=AH290),IF(AND(E289="",AB289="",AG288&lt;&gt;""),MAX($AG$3:AG288),MAX($AG$3:AG288)+1),IF(AH288=AH289,AG288,MAX($AG$3:AG288)+1)))</f>
        <v/>
      </c>
      <c r="AH289" s="12" t="str">
        <f t="shared" si="185"/>
        <v/>
      </c>
      <c r="AI289" s="12" t="str">
        <f t="shared" si="194"/>
        <v/>
      </c>
      <c r="AJ289" s="13" t="str">
        <f t="shared" si="169"/>
        <v/>
      </c>
      <c r="AK289" s="13" t="str">
        <f t="shared" si="170"/>
        <v/>
      </c>
      <c r="AL289" s="13" t="str">
        <f>IF(OR(AJ289="",COUNTIF($AH$3:AH289,AH289)&lt;&gt;COUNTIF(AH$3:AH$100002,AH289)),"",SUMIF(AH$3:AH$100002,AH289,AJ$3:AJ$100002))</f>
        <v/>
      </c>
      <c r="AM289" s="13" t="str">
        <f>IF(OR(AK289="",COUNTIF($AH$3:AH289,AH289)&lt;&gt;COUNTIF(AH$3:AH$100002,AH289)),"",SUMIF(AH$3:AH$100002,AH289,AK$3:AK$100002))</f>
        <v/>
      </c>
      <c r="AO289" s="13" t="str">
        <f t="shared" si="186"/>
        <v/>
      </c>
      <c r="AP289" s="13" t="str">
        <f t="shared" si="186"/>
        <v/>
      </c>
      <c r="AQ289" s="13" t="str">
        <f t="shared" si="186"/>
        <v/>
      </c>
      <c r="AR289" s="13" t="str">
        <f t="shared" si="171"/>
        <v/>
      </c>
      <c r="AS289" s="13" t="str">
        <f t="shared" si="171"/>
        <v/>
      </c>
      <c r="AT289" s="13" t="str">
        <f t="shared" si="171"/>
        <v/>
      </c>
      <c r="AU289" s="13" t="str">
        <f t="shared" si="171"/>
        <v/>
      </c>
      <c r="AV289" s="13" t="str">
        <f t="shared" si="190"/>
        <v/>
      </c>
      <c r="AW289" s="86" t="str">
        <f t="shared" si="172"/>
        <v/>
      </c>
      <c r="AX289" s="59" t="str">
        <f t="shared" si="173"/>
        <v/>
      </c>
      <c r="AY289" s="63" t="str">
        <f>IF(OR($BR289="",BH289=""),"",COUNT($BR$3:$BR289))</f>
        <v/>
      </c>
      <c r="AZ289" s="13" t="str">
        <f>IF(OR($BR289="",BI289=""),"",COUNT($BR$3:$BR289))</f>
        <v/>
      </c>
      <c r="BA289" s="13" t="str">
        <f>IF(OR($BR289="",BJ289=""),"",COUNT($BR$3:$BR289))</f>
        <v/>
      </c>
      <c r="BB289" s="13" t="str">
        <f>IF(OR($BR289="",BK289=""),"",COUNT($BR$3:$BR289))</f>
        <v/>
      </c>
      <c r="BC289" s="13" t="str">
        <f>IF(OR($BR289="",BL289=""),"",COUNT($BR$3:$BR289))</f>
        <v/>
      </c>
      <c r="BD289" s="13" t="str">
        <f>IF(OR($BR289="",BM289=""),"",COUNT($BR$3:$BR289))</f>
        <v/>
      </c>
      <c r="BE289" s="13" t="str">
        <f>IF(OR($BR289="",BN289=""),"",COUNT($BR$3:$BR289))</f>
        <v/>
      </c>
      <c r="BF289" s="13" t="str">
        <f>IF(OR($BR289="",BO289=""),"",COUNT($BR$3:$BR289))</f>
        <v/>
      </c>
      <c r="BG289" s="66" t="str">
        <f>IF(Z289="","",COUNT($Z$3:Z289))</f>
        <v/>
      </c>
      <c r="BH289" s="13" t="str">
        <f>IF(AO289="","",IF(AO289=BH$2,(SUMIF($BV$3:$BV289,BH$2,$BW$3:$BW289)-SUMIF($BX$3:$BX289,BH$2,$BY$3:$BY289))*AO$1,""))</f>
        <v/>
      </c>
      <c r="BI289" s="13" t="str">
        <f>IF(AP289="","",IF(AP289=BI$2,(SUMIF($BV$3:$BV289,BI$2,$BW$3:$BW289)-SUMIF($BX$3:$BX289,BI$2,$BY$3:$BY289))*AP$1,""))</f>
        <v/>
      </c>
      <c r="BJ289" s="13" t="str">
        <f>IF(AQ289="","",IF(AQ289=BJ$2,(SUMIF($BV$3:$BV289,BJ$2,$BW$3:$BW289)-SUMIF($BX$3:$BX289,BJ$2,$BY$3:$BY289))*AQ$1,""))</f>
        <v/>
      </c>
      <c r="BK289" s="13" t="str">
        <f>IF(AR289="","",IF(AR289=BK$2,(SUMIF($BV$3:$BV289,BK$2,$BW$3:$BW289)-SUMIF($BX$3:$BX289,BK$2,$BY$3:$BY289))*AR$1,""))</f>
        <v/>
      </c>
      <c r="BL289" s="13" t="str">
        <f>IF(AS289="","",IF(AS289=BL$2,(SUMIF($BV$3:$BV289,BL$2,$BW$3:$BW289)-SUMIF($BX$3:$BX289,BL$2,$BY$3:$BY289))*AS$1,""))</f>
        <v/>
      </c>
      <c r="BM289" s="13" t="str">
        <f>IF(AT289="","",IF(AT289=BM$2,(SUMIF($BV$3:$BV289,BM$2,$BW$3:$BW289)-SUMIF($BX$3:$BX289,BM$2,$BY$3:$BY289))*AT$1,""))</f>
        <v/>
      </c>
      <c r="BN289" s="13" t="str">
        <f>IF(AU289="","",IF(AU289=BN$2,(SUMIF($BV$3:$BV289,BN$2,$BW$3:$BW289)-SUMIF($BX$3:$BX289,BN$2,$BY$3:$BY289))*AU$1,""))</f>
        <v/>
      </c>
      <c r="BO289" s="13" t="str">
        <f>IF(AV289="","",IF(AV289=BO$2,(SUMIF($BV$3:$BV289,BO$2,$BW$3:$BW289)-SUMIF($BX$3:$BX289,BO$2,$BY$3:$BY289))*AV$1,""))</f>
        <v/>
      </c>
      <c r="BP289" s="152"/>
      <c r="BQ289" s="13" t="str">
        <f t="shared" si="187"/>
        <v/>
      </c>
      <c r="BR289" s="75" t="str">
        <f t="shared" si="174"/>
        <v/>
      </c>
      <c r="BS289" s="33" t="str">
        <f t="shared" si="175"/>
        <v/>
      </c>
      <c r="BT289" s="42" t="str">
        <f t="shared" si="176"/>
        <v/>
      </c>
      <c r="BU289" s="38" t="str">
        <f t="shared" si="177"/>
        <v/>
      </c>
      <c r="BV289" s="30" t="str">
        <f t="shared" si="195"/>
        <v/>
      </c>
      <c r="BW289" s="36" t="str">
        <f t="shared" si="196"/>
        <v/>
      </c>
      <c r="BX289" s="36" t="str">
        <f t="shared" si="197"/>
        <v/>
      </c>
      <c r="BY289" s="45" t="str">
        <f t="shared" si="198"/>
        <v/>
      </c>
      <c r="BZ289" s="12" t="str">
        <f t="shared" si="178"/>
        <v/>
      </c>
      <c r="CA289" s="47" t="str">
        <f t="shared" si="179"/>
        <v/>
      </c>
      <c r="CB289" s="32" t="str">
        <f t="shared" si="180"/>
        <v/>
      </c>
      <c r="CC289" s="32" t="str">
        <f t="shared" si="181"/>
        <v/>
      </c>
      <c r="CD289" s="32" t="str">
        <f t="shared" si="182"/>
        <v/>
      </c>
      <c r="CE289" s="48"/>
      <c r="CF289" s="32" t="str">
        <f t="shared" si="188"/>
        <v/>
      </c>
      <c r="CG289" s="32" t="str">
        <f t="shared" si="189"/>
        <v/>
      </c>
      <c r="CH289" s="48"/>
    </row>
    <row r="290" spans="2:86" ht="30" customHeight="1" x14ac:dyDescent="0.2">
      <c r="B290" s="155"/>
      <c r="C290" s="117"/>
      <c r="D290" s="53"/>
      <c r="E290" s="68"/>
      <c r="F290" s="54"/>
      <c r="G290" s="54"/>
      <c r="H290" s="55"/>
      <c r="I290" s="71"/>
      <c r="J290" s="73"/>
      <c r="K290" s="56"/>
      <c r="L290" s="76" t="str">
        <f t="shared" si="193"/>
        <v/>
      </c>
      <c r="M290" s="77" t="str">
        <f t="shared" si="183"/>
        <v/>
      </c>
      <c r="N290" s="130" t="str">
        <f t="shared" si="184"/>
        <v/>
      </c>
      <c r="O290" s="131" t="str">
        <f t="shared" si="199"/>
        <v/>
      </c>
      <c r="P290" s="131" t="str">
        <f t="shared" si="199"/>
        <v/>
      </c>
      <c r="Q290" s="131" t="str">
        <f t="shared" si="199"/>
        <v/>
      </c>
      <c r="R290" s="131" t="str">
        <f t="shared" si="199"/>
        <v/>
      </c>
      <c r="S290" s="131" t="str">
        <f t="shared" si="199"/>
        <v/>
      </c>
      <c r="T290" s="131" t="str">
        <f t="shared" si="199"/>
        <v/>
      </c>
      <c r="U290" s="131" t="str">
        <f t="shared" si="199"/>
        <v/>
      </c>
      <c r="V290" s="14"/>
      <c r="W290" s="17" t="str">
        <f>IF(C290="",IF(OR(AND($H290&lt;&gt;"",C290=""),AND($F289=$F290,$AK290&lt;&gt;""),COUNTA($H$3:$H$100002)&gt;COUNTA($H$3:$H290),$AE290&lt;&gt;""),W289,""),C290)</f>
        <v/>
      </c>
      <c r="X290" s="17" t="str">
        <f>IF(D290="",IF(OR(AND($H290&lt;&gt;"",D290=""),AND($F289=$F290,$AK290&lt;&gt;""),COUNTA($H$3:$H$100002)&gt;COUNTA($H$3:$H290),$AE290&lt;&gt;""),X289,""),D290)</f>
        <v/>
      </c>
      <c r="Y290" s="17" t="str">
        <f>IF(E290="",IF(OR(AND($H290&lt;&gt;"",E290=""),AND($F289=$F290,$AK290&lt;&gt;""),COUNTA($H$3:$H$100002)&gt;COUNTA($H$3:$H290),$AE290&lt;&gt;""),Y289,""),E290)</f>
        <v/>
      </c>
      <c r="Z290" s="27" t="str">
        <f t="shared" si="200"/>
        <v/>
      </c>
      <c r="AA290" s="2" t="str">
        <f>IF(F290="","",COUNTA($F$3:F290))</f>
        <v/>
      </c>
      <c r="AB290" s="3" t="str">
        <f>IF(F290="","",IFERROR(IF(F290&lt;&gt;"",IFERROR(INDEX(設定!$C$3:$C$303,MATCH(F290,設定!$C$3:$C$303,0),0),INDEX(設定!$C$3:$C$303,MATCH("*"&amp;F290&amp;"*",設定!$C$3:$C$303,0),0)),""),"エラー"))</f>
        <v/>
      </c>
      <c r="AC290" s="2" t="str">
        <f>IF(G290="","",COUNTA($G$3:G290))</f>
        <v/>
      </c>
      <c r="AD290" s="3" t="str">
        <f>IF(G290="","",IFERROR(IF(G290&lt;&gt;"",IFERROR(INDEX(設定!$C$3:$C$303,MATCH(G290,設定!$C$3:$C$303,0),0),INDEX(設定!$C$3:$C$303,MATCH("*"&amp;G290&amp;"*",設定!$C$3:$C$303,0),0)),""),"エラー"))</f>
        <v/>
      </c>
      <c r="AE290" s="3" t="str">
        <f>IFERROR(IF(AB290="",IF(AND(H290&lt;&gt;"",F290=""),INDEX(AB$3:AB290,MATCH(MAX(AA$3:AA290),AA$3:AA290,0),0),""),AB290),"")</f>
        <v/>
      </c>
      <c r="AF290" s="3" t="str">
        <f>IFERROR(IF(AD290="",IF(AND(H290&lt;&gt;"",G290=""),INDEX(AD$3:AD290,MATCH(MAX(AC$3:AC290),AC$3:AC290,0),0),""),AD290),"")</f>
        <v/>
      </c>
      <c r="AG290" s="2" t="str">
        <f>IF(AH290="","",IF(OR(AH290=AH289,AH290=AH291),IF(AND(E290="",AB290="",AG289&lt;&gt;""),MAX($AG$3:AG289),MAX($AG$3:AG289)+1),IF(AH289=AH290,AG289,MAX($AG$3:AG289)+1)))</f>
        <v/>
      </c>
      <c r="AH290" s="12" t="str">
        <f t="shared" si="185"/>
        <v/>
      </c>
      <c r="AI290" s="12" t="str">
        <f t="shared" si="194"/>
        <v/>
      </c>
      <c r="AJ290" s="13" t="str">
        <f t="shared" si="169"/>
        <v/>
      </c>
      <c r="AK290" s="13" t="str">
        <f t="shared" si="170"/>
        <v/>
      </c>
      <c r="AL290" s="13" t="str">
        <f>IF(OR(AJ290="",COUNTIF($AH$3:AH290,AH290)&lt;&gt;COUNTIF(AH$3:AH$100002,AH290)),"",SUMIF(AH$3:AH$100002,AH290,AJ$3:AJ$100002))</f>
        <v/>
      </c>
      <c r="AM290" s="13" t="str">
        <f>IF(OR(AK290="",COUNTIF($AH$3:AH290,AH290)&lt;&gt;COUNTIF(AH$3:AH$100002,AH290)),"",SUMIF(AH$3:AH$100002,AH290,AK$3:AK$100002))</f>
        <v/>
      </c>
      <c r="AO290" s="13" t="str">
        <f t="shared" si="186"/>
        <v/>
      </c>
      <c r="AP290" s="13" t="str">
        <f t="shared" si="186"/>
        <v/>
      </c>
      <c r="AQ290" s="13" t="str">
        <f t="shared" si="186"/>
        <v/>
      </c>
      <c r="AR290" s="13" t="str">
        <f t="shared" si="171"/>
        <v/>
      </c>
      <c r="AS290" s="13" t="str">
        <f t="shared" si="171"/>
        <v/>
      </c>
      <c r="AT290" s="13" t="str">
        <f t="shared" si="171"/>
        <v/>
      </c>
      <c r="AU290" s="13" t="str">
        <f t="shared" si="171"/>
        <v/>
      </c>
      <c r="AV290" s="13" t="str">
        <f t="shared" si="190"/>
        <v/>
      </c>
      <c r="AW290" s="86" t="str">
        <f t="shared" si="172"/>
        <v/>
      </c>
      <c r="AX290" s="59" t="str">
        <f t="shared" si="173"/>
        <v/>
      </c>
      <c r="AY290" s="63" t="str">
        <f>IF(OR($BR290="",BH290=""),"",COUNT($BR$3:$BR290))</f>
        <v/>
      </c>
      <c r="AZ290" s="13" t="str">
        <f>IF(OR($BR290="",BI290=""),"",COUNT($BR$3:$BR290))</f>
        <v/>
      </c>
      <c r="BA290" s="13" t="str">
        <f>IF(OR($BR290="",BJ290=""),"",COUNT($BR$3:$BR290))</f>
        <v/>
      </c>
      <c r="BB290" s="13" t="str">
        <f>IF(OR($BR290="",BK290=""),"",COUNT($BR$3:$BR290))</f>
        <v/>
      </c>
      <c r="BC290" s="13" t="str">
        <f>IF(OR($BR290="",BL290=""),"",COUNT($BR$3:$BR290))</f>
        <v/>
      </c>
      <c r="BD290" s="13" t="str">
        <f>IF(OR($BR290="",BM290=""),"",COUNT($BR$3:$BR290))</f>
        <v/>
      </c>
      <c r="BE290" s="13" t="str">
        <f>IF(OR($BR290="",BN290=""),"",COUNT($BR$3:$BR290))</f>
        <v/>
      </c>
      <c r="BF290" s="13" t="str">
        <f>IF(OR($BR290="",BO290=""),"",COUNT($BR$3:$BR290))</f>
        <v/>
      </c>
      <c r="BG290" s="66" t="str">
        <f>IF(Z290="","",COUNT($Z$3:Z290))</f>
        <v/>
      </c>
      <c r="BH290" s="13" t="str">
        <f>IF(AO290="","",IF(AO290=BH$2,(SUMIF($BV$3:$BV290,BH$2,$BW$3:$BW290)-SUMIF($BX$3:$BX290,BH$2,$BY$3:$BY290))*AO$1,""))</f>
        <v/>
      </c>
      <c r="BI290" s="13" t="str">
        <f>IF(AP290="","",IF(AP290=BI$2,(SUMIF($BV$3:$BV290,BI$2,$BW$3:$BW290)-SUMIF($BX$3:$BX290,BI$2,$BY$3:$BY290))*AP$1,""))</f>
        <v/>
      </c>
      <c r="BJ290" s="13" t="str">
        <f>IF(AQ290="","",IF(AQ290=BJ$2,(SUMIF($BV$3:$BV290,BJ$2,$BW$3:$BW290)-SUMIF($BX$3:$BX290,BJ$2,$BY$3:$BY290))*AQ$1,""))</f>
        <v/>
      </c>
      <c r="BK290" s="13" t="str">
        <f>IF(AR290="","",IF(AR290=BK$2,(SUMIF($BV$3:$BV290,BK$2,$BW$3:$BW290)-SUMIF($BX$3:$BX290,BK$2,$BY$3:$BY290))*AR$1,""))</f>
        <v/>
      </c>
      <c r="BL290" s="13" t="str">
        <f>IF(AS290="","",IF(AS290=BL$2,(SUMIF($BV$3:$BV290,BL$2,$BW$3:$BW290)-SUMIF($BX$3:$BX290,BL$2,$BY$3:$BY290))*AS$1,""))</f>
        <v/>
      </c>
      <c r="BM290" s="13" t="str">
        <f>IF(AT290="","",IF(AT290=BM$2,(SUMIF($BV$3:$BV290,BM$2,$BW$3:$BW290)-SUMIF($BX$3:$BX290,BM$2,$BY$3:$BY290))*AT$1,""))</f>
        <v/>
      </c>
      <c r="BN290" s="13" t="str">
        <f>IF(AU290="","",IF(AU290=BN$2,(SUMIF($BV$3:$BV290,BN$2,$BW$3:$BW290)-SUMIF($BX$3:$BX290,BN$2,$BY$3:$BY290))*AU$1,""))</f>
        <v/>
      </c>
      <c r="BO290" s="13" t="str">
        <f>IF(AV290="","",IF(AV290=BO$2,(SUMIF($BV$3:$BV290,BO$2,$BW$3:$BW290)-SUMIF($BX$3:$BX290,BO$2,$BY$3:$BY290))*AV$1,""))</f>
        <v/>
      </c>
      <c r="BP290" s="152"/>
      <c r="BQ290" s="13" t="str">
        <f t="shared" si="187"/>
        <v/>
      </c>
      <c r="BR290" s="75" t="str">
        <f t="shared" si="174"/>
        <v/>
      </c>
      <c r="BS290" s="33" t="str">
        <f t="shared" si="175"/>
        <v/>
      </c>
      <c r="BT290" s="42" t="str">
        <f t="shared" si="176"/>
        <v/>
      </c>
      <c r="BU290" s="38" t="str">
        <f t="shared" si="177"/>
        <v/>
      </c>
      <c r="BV290" s="30" t="str">
        <f t="shared" si="195"/>
        <v/>
      </c>
      <c r="BW290" s="36" t="str">
        <f t="shared" si="196"/>
        <v/>
      </c>
      <c r="BX290" s="36" t="str">
        <f t="shared" si="197"/>
        <v/>
      </c>
      <c r="BY290" s="45" t="str">
        <f t="shared" si="198"/>
        <v/>
      </c>
      <c r="BZ290" s="12" t="str">
        <f t="shared" si="178"/>
        <v/>
      </c>
      <c r="CA290" s="47" t="str">
        <f t="shared" si="179"/>
        <v/>
      </c>
      <c r="CB290" s="32" t="str">
        <f t="shared" si="180"/>
        <v/>
      </c>
      <c r="CC290" s="32" t="str">
        <f t="shared" si="181"/>
        <v/>
      </c>
      <c r="CD290" s="32" t="str">
        <f t="shared" si="182"/>
        <v/>
      </c>
      <c r="CE290" s="48"/>
      <c r="CF290" s="32" t="str">
        <f t="shared" si="188"/>
        <v/>
      </c>
      <c r="CG290" s="32" t="str">
        <f t="shared" si="189"/>
        <v/>
      </c>
      <c r="CH290" s="48"/>
    </row>
    <row r="291" spans="2:86" ht="30" customHeight="1" x14ac:dyDescent="0.2">
      <c r="B291" s="155"/>
      <c r="C291" s="117"/>
      <c r="D291" s="53"/>
      <c r="E291" s="68"/>
      <c r="F291" s="54"/>
      <c r="G291" s="54"/>
      <c r="H291" s="55"/>
      <c r="I291" s="71"/>
      <c r="J291" s="73"/>
      <c r="K291" s="56"/>
      <c r="L291" s="76" t="str">
        <f t="shared" si="193"/>
        <v/>
      </c>
      <c r="M291" s="77" t="str">
        <f t="shared" si="183"/>
        <v/>
      </c>
      <c r="N291" s="130" t="str">
        <f t="shared" si="184"/>
        <v/>
      </c>
      <c r="O291" s="131" t="str">
        <f t="shared" si="199"/>
        <v/>
      </c>
      <c r="P291" s="131" t="str">
        <f t="shared" si="199"/>
        <v/>
      </c>
      <c r="Q291" s="131" t="str">
        <f t="shared" si="199"/>
        <v/>
      </c>
      <c r="R291" s="131" t="str">
        <f t="shared" si="199"/>
        <v/>
      </c>
      <c r="S291" s="131" t="str">
        <f t="shared" si="199"/>
        <v/>
      </c>
      <c r="T291" s="131" t="str">
        <f t="shared" si="199"/>
        <v/>
      </c>
      <c r="U291" s="131" t="str">
        <f t="shared" si="199"/>
        <v/>
      </c>
      <c r="V291" s="14"/>
      <c r="W291" s="17" t="str">
        <f>IF(C291="",IF(OR(AND($H291&lt;&gt;"",C291=""),AND($F290=$F291,$AK291&lt;&gt;""),COUNTA($H$3:$H$100002)&gt;COUNTA($H$3:$H291),$AE291&lt;&gt;""),W290,""),C291)</f>
        <v/>
      </c>
      <c r="X291" s="17" t="str">
        <f>IF(D291="",IF(OR(AND($H291&lt;&gt;"",D291=""),AND($F290=$F291,$AK291&lt;&gt;""),COUNTA($H$3:$H$100002)&gt;COUNTA($H$3:$H291),$AE291&lt;&gt;""),X290,""),D291)</f>
        <v/>
      </c>
      <c r="Y291" s="17" t="str">
        <f>IF(E291="",IF(OR(AND($H291&lt;&gt;"",E291=""),AND($F290=$F291,$AK291&lt;&gt;""),COUNTA($H$3:$H$100002)&gt;COUNTA($H$3:$H291),$AE291&lt;&gt;""),Y290,""),E291)</f>
        <v/>
      </c>
      <c r="Z291" s="27" t="str">
        <f t="shared" si="200"/>
        <v/>
      </c>
      <c r="AA291" s="2" t="str">
        <f>IF(F291="","",COUNTA($F$3:F291))</f>
        <v/>
      </c>
      <c r="AB291" s="3" t="str">
        <f>IF(F291="","",IFERROR(IF(F291&lt;&gt;"",IFERROR(INDEX(設定!$C$3:$C$303,MATCH(F291,設定!$C$3:$C$303,0),0),INDEX(設定!$C$3:$C$303,MATCH("*"&amp;F291&amp;"*",設定!$C$3:$C$303,0),0)),""),"エラー"))</f>
        <v/>
      </c>
      <c r="AC291" s="2" t="str">
        <f>IF(G291="","",COUNTA($G$3:G291))</f>
        <v/>
      </c>
      <c r="AD291" s="3" t="str">
        <f>IF(G291="","",IFERROR(IF(G291&lt;&gt;"",IFERROR(INDEX(設定!$C$3:$C$303,MATCH(G291,設定!$C$3:$C$303,0),0),INDEX(設定!$C$3:$C$303,MATCH("*"&amp;G291&amp;"*",設定!$C$3:$C$303,0),0)),""),"エラー"))</f>
        <v/>
      </c>
      <c r="AE291" s="3" t="str">
        <f>IFERROR(IF(AB291="",IF(AND(H291&lt;&gt;"",F291=""),INDEX(AB$3:AB291,MATCH(MAX(AA$3:AA291),AA$3:AA291,0),0),""),AB291),"")</f>
        <v/>
      </c>
      <c r="AF291" s="3" t="str">
        <f>IFERROR(IF(AD291="",IF(AND(H291&lt;&gt;"",G291=""),INDEX(AD$3:AD291,MATCH(MAX(AC$3:AC291),AC$3:AC291,0),0),""),AD291),"")</f>
        <v/>
      </c>
      <c r="AG291" s="2" t="str">
        <f>IF(AH291="","",IF(OR(AH291=AH290,AH291=AH292),IF(AND(E291="",AB291="",AG290&lt;&gt;""),MAX($AG$3:AG290),MAX($AG$3:AG290)+1),IF(AH290=AH291,AG290,MAX($AG$3:AG290)+1)))</f>
        <v/>
      </c>
      <c r="AH291" s="12" t="str">
        <f t="shared" si="185"/>
        <v/>
      </c>
      <c r="AI291" s="12" t="str">
        <f t="shared" si="194"/>
        <v/>
      </c>
      <c r="AJ291" s="13" t="str">
        <f t="shared" si="169"/>
        <v/>
      </c>
      <c r="AK291" s="13" t="str">
        <f t="shared" si="170"/>
        <v/>
      </c>
      <c r="AL291" s="13" t="str">
        <f>IF(OR(AJ291="",COUNTIF($AH$3:AH291,AH291)&lt;&gt;COUNTIF(AH$3:AH$100002,AH291)),"",SUMIF(AH$3:AH$100002,AH291,AJ$3:AJ$100002))</f>
        <v/>
      </c>
      <c r="AM291" s="13" t="str">
        <f>IF(OR(AK291="",COUNTIF($AH$3:AH291,AH291)&lt;&gt;COUNTIF(AH$3:AH$100002,AH291)),"",SUMIF(AH$3:AH$100002,AH291,AK$3:AK$100002))</f>
        <v/>
      </c>
      <c r="AO291" s="13" t="str">
        <f t="shared" si="186"/>
        <v/>
      </c>
      <c r="AP291" s="13" t="str">
        <f t="shared" si="186"/>
        <v/>
      </c>
      <c r="AQ291" s="13" t="str">
        <f t="shared" si="186"/>
        <v/>
      </c>
      <c r="AR291" s="13" t="str">
        <f t="shared" si="171"/>
        <v/>
      </c>
      <c r="AS291" s="13" t="str">
        <f t="shared" si="171"/>
        <v/>
      </c>
      <c r="AT291" s="13" t="str">
        <f t="shared" si="171"/>
        <v/>
      </c>
      <c r="AU291" s="13" t="str">
        <f t="shared" si="171"/>
        <v/>
      </c>
      <c r="AV291" s="13" t="str">
        <f t="shared" si="190"/>
        <v/>
      </c>
      <c r="AW291" s="86" t="str">
        <f t="shared" si="172"/>
        <v/>
      </c>
      <c r="AX291" s="59" t="str">
        <f t="shared" si="173"/>
        <v/>
      </c>
      <c r="AY291" s="63" t="str">
        <f>IF(OR($BR291="",BH291=""),"",COUNT($BR$3:$BR291))</f>
        <v/>
      </c>
      <c r="AZ291" s="13" t="str">
        <f>IF(OR($BR291="",BI291=""),"",COUNT($BR$3:$BR291))</f>
        <v/>
      </c>
      <c r="BA291" s="13" t="str">
        <f>IF(OR($BR291="",BJ291=""),"",COUNT($BR$3:$BR291))</f>
        <v/>
      </c>
      <c r="BB291" s="13" t="str">
        <f>IF(OR($BR291="",BK291=""),"",COUNT($BR$3:$BR291))</f>
        <v/>
      </c>
      <c r="BC291" s="13" t="str">
        <f>IF(OR($BR291="",BL291=""),"",COUNT($BR$3:$BR291))</f>
        <v/>
      </c>
      <c r="BD291" s="13" t="str">
        <f>IF(OR($BR291="",BM291=""),"",COUNT($BR$3:$BR291))</f>
        <v/>
      </c>
      <c r="BE291" s="13" t="str">
        <f>IF(OR($BR291="",BN291=""),"",COUNT($BR$3:$BR291))</f>
        <v/>
      </c>
      <c r="BF291" s="13" t="str">
        <f>IF(OR($BR291="",BO291=""),"",COUNT($BR$3:$BR291))</f>
        <v/>
      </c>
      <c r="BG291" s="66" t="str">
        <f>IF(Z291="","",COUNT($Z$3:Z291))</f>
        <v/>
      </c>
      <c r="BH291" s="13" t="str">
        <f>IF(AO291="","",IF(AO291=BH$2,(SUMIF($BV$3:$BV291,BH$2,$BW$3:$BW291)-SUMIF($BX$3:$BX291,BH$2,$BY$3:$BY291))*AO$1,""))</f>
        <v/>
      </c>
      <c r="BI291" s="13" t="str">
        <f>IF(AP291="","",IF(AP291=BI$2,(SUMIF($BV$3:$BV291,BI$2,$BW$3:$BW291)-SUMIF($BX$3:$BX291,BI$2,$BY$3:$BY291))*AP$1,""))</f>
        <v/>
      </c>
      <c r="BJ291" s="13" t="str">
        <f>IF(AQ291="","",IF(AQ291=BJ$2,(SUMIF($BV$3:$BV291,BJ$2,$BW$3:$BW291)-SUMIF($BX$3:$BX291,BJ$2,$BY$3:$BY291))*AQ$1,""))</f>
        <v/>
      </c>
      <c r="BK291" s="13" t="str">
        <f>IF(AR291="","",IF(AR291=BK$2,(SUMIF($BV$3:$BV291,BK$2,$BW$3:$BW291)-SUMIF($BX$3:$BX291,BK$2,$BY$3:$BY291))*AR$1,""))</f>
        <v/>
      </c>
      <c r="BL291" s="13" t="str">
        <f>IF(AS291="","",IF(AS291=BL$2,(SUMIF($BV$3:$BV291,BL$2,$BW$3:$BW291)-SUMIF($BX$3:$BX291,BL$2,$BY$3:$BY291))*AS$1,""))</f>
        <v/>
      </c>
      <c r="BM291" s="13" t="str">
        <f>IF(AT291="","",IF(AT291=BM$2,(SUMIF($BV$3:$BV291,BM$2,$BW$3:$BW291)-SUMIF($BX$3:$BX291,BM$2,$BY$3:$BY291))*AT$1,""))</f>
        <v/>
      </c>
      <c r="BN291" s="13" t="str">
        <f>IF(AU291="","",IF(AU291=BN$2,(SUMIF($BV$3:$BV291,BN$2,$BW$3:$BW291)-SUMIF($BX$3:$BX291,BN$2,$BY$3:$BY291))*AU$1,""))</f>
        <v/>
      </c>
      <c r="BO291" s="13" t="str">
        <f>IF(AV291="","",IF(AV291=BO$2,(SUMIF($BV$3:$BV291,BO$2,$BW$3:$BW291)-SUMIF($BX$3:$BX291,BO$2,$BY$3:$BY291))*AV$1,""))</f>
        <v/>
      </c>
      <c r="BP291" s="152"/>
      <c r="BQ291" s="13" t="str">
        <f t="shared" si="187"/>
        <v/>
      </c>
      <c r="BR291" s="75" t="str">
        <f t="shared" si="174"/>
        <v/>
      </c>
      <c r="BS291" s="33" t="str">
        <f t="shared" si="175"/>
        <v/>
      </c>
      <c r="BT291" s="42" t="str">
        <f t="shared" si="176"/>
        <v/>
      </c>
      <c r="BU291" s="38" t="str">
        <f t="shared" si="177"/>
        <v/>
      </c>
      <c r="BV291" s="30" t="str">
        <f t="shared" si="195"/>
        <v/>
      </c>
      <c r="BW291" s="36" t="str">
        <f t="shared" si="196"/>
        <v/>
      </c>
      <c r="BX291" s="36" t="str">
        <f t="shared" si="197"/>
        <v/>
      </c>
      <c r="BY291" s="45" t="str">
        <f t="shared" si="198"/>
        <v/>
      </c>
      <c r="BZ291" s="12" t="str">
        <f t="shared" si="178"/>
        <v/>
      </c>
      <c r="CA291" s="47" t="str">
        <f t="shared" si="179"/>
        <v/>
      </c>
      <c r="CB291" s="32" t="str">
        <f t="shared" si="180"/>
        <v/>
      </c>
      <c r="CC291" s="32" t="str">
        <f t="shared" si="181"/>
        <v/>
      </c>
      <c r="CD291" s="32" t="str">
        <f t="shared" si="182"/>
        <v/>
      </c>
      <c r="CE291" s="48"/>
      <c r="CF291" s="32" t="str">
        <f t="shared" si="188"/>
        <v/>
      </c>
      <c r="CG291" s="32" t="str">
        <f t="shared" si="189"/>
        <v/>
      </c>
      <c r="CH291" s="48"/>
    </row>
    <row r="292" spans="2:86" ht="30" customHeight="1" x14ac:dyDescent="0.2">
      <c r="B292" s="155"/>
      <c r="C292" s="117"/>
      <c r="D292" s="53"/>
      <c r="E292" s="68"/>
      <c r="F292" s="54"/>
      <c r="G292" s="54"/>
      <c r="H292" s="55"/>
      <c r="I292" s="71"/>
      <c r="J292" s="73"/>
      <c r="K292" s="56"/>
      <c r="L292" s="76" t="str">
        <f t="shared" si="193"/>
        <v/>
      </c>
      <c r="M292" s="77" t="str">
        <f t="shared" si="183"/>
        <v/>
      </c>
      <c r="N292" s="130" t="str">
        <f t="shared" si="184"/>
        <v/>
      </c>
      <c r="O292" s="131" t="str">
        <f t="shared" si="199"/>
        <v/>
      </c>
      <c r="P292" s="131" t="str">
        <f t="shared" si="199"/>
        <v/>
      </c>
      <c r="Q292" s="131" t="str">
        <f t="shared" si="199"/>
        <v/>
      </c>
      <c r="R292" s="131" t="str">
        <f t="shared" si="199"/>
        <v/>
      </c>
      <c r="S292" s="131" t="str">
        <f t="shared" si="199"/>
        <v/>
      </c>
      <c r="T292" s="131" t="str">
        <f t="shared" si="199"/>
        <v/>
      </c>
      <c r="U292" s="131" t="str">
        <f t="shared" si="199"/>
        <v/>
      </c>
      <c r="V292" s="14"/>
      <c r="W292" s="17" t="str">
        <f>IF(C292="",IF(OR(AND($H292&lt;&gt;"",C292=""),AND($F291=$F292,$AK292&lt;&gt;""),COUNTA($H$3:$H$100002)&gt;COUNTA($H$3:$H292),$AE292&lt;&gt;""),W291,""),C292)</f>
        <v/>
      </c>
      <c r="X292" s="17" t="str">
        <f>IF(D292="",IF(OR(AND($H292&lt;&gt;"",D292=""),AND($F291=$F292,$AK292&lt;&gt;""),COUNTA($H$3:$H$100002)&gt;COUNTA($H$3:$H292),$AE292&lt;&gt;""),X291,""),D292)</f>
        <v/>
      </c>
      <c r="Y292" s="17" t="str">
        <f>IF(E292="",IF(OR(AND($H292&lt;&gt;"",E292=""),AND($F291=$F292,$AK292&lt;&gt;""),COUNTA($H$3:$H$100002)&gt;COUNTA($H$3:$H292),$AE292&lt;&gt;""),Y291,""),E292)</f>
        <v/>
      </c>
      <c r="Z292" s="27" t="str">
        <f t="shared" si="200"/>
        <v/>
      </c>
      <c r="AA292" s="2" t="str">
        <f>IF(F292="","",COUNTA($F$3:F292))</f>
        <v/>
      </c>
      <c r="AB292" s="3" t="str">
        <f>IF(F292="","",IFERROR(IF(F292&lt;&gt;"",IFERROR(INDEX(設定!$C$3:$C$303,MATCH(F292,設定!$C$3:$C$303,0),0),INDEX(設定!$C$3:$C$303,MATCH("*"&amp;F292&amp;"*",設定!$C$3:$C$303,0),0)),""),"エラー"))</f>
        <v/>
      </c>
      <c r="AC292" s="2" t="str">
        <f>IF(G292="","",COUNTA($G$3:G292))</f>
        <v/>
      </c>
      <c r="AD292" s="3" t="str">
        <f>IF(G292="","",IFERROR(IF(G292&lt;&gt;"",IFERROR(INDEX(設定!$C$3:$C$303,MATCH(G292,設定!$C$3:$C$303,0),0),INDEX(設定!$C$3:$C$303,MATCH("*"&amp;G292&amp;"*",設定!$C$3:$C$303,0),0)),""),"エラー"))</f>
        <v/>
      </c>
      <c r="AE292" s="3" t="str">
        <f>IFERROR(IF(AB292="",IF(AND(H292&lt;&gt;"",F292=""),INDEX(AB$3:AB292,MATCH(MAX(AA$3:AA292),AA$3:AA292,0),0),""),AB292),"")</f>
        <v/>
      </c>
      <c r="AF292" s="3" t="str">
        <f>IFERROR(IF(AD292="",IF(AND(H292&lt;&gt;"",G292=""),INDEX(AD$3:AD292,MATCH(MAX(AC$3:AC292),AC$3:AC292,0),0),""),AD292),"")</f>
        <v/>
      </c>
      <c r="AG292" s="2" t="str">
        <f>IF(AH292="","",IF(OR(AH292=AH291,AH292=AH293),IF(AND(E292="",AB292="",AG291&lt;&gt;""),MAX($AG$3:AG291),MAX($AG$3:AG291)+1),IF(AH291=AH292,AG291,MAX($AG$3:AG291)+1)))</f>
        <v/>
      </c>
      <c r="AH292" s="12" t="str">
        <f t="shared" si="185"/>
        <v/>
      </c>
      <c r="AI292" s="12" t="str">
        <f t="shared" si="194"/>
        <v/>
      </c>
      <c r="AJ292" s="13" t="str">
        <f t="shared" si="169"/>
        <v/>
      </c>
      <c r="AK292" s="13" t="str">
        <f t="shared" si="170"/>
        <v/>
      </c>
      <c r="AL292" s="13" t="str">
        <f>IF(OR(AJ292="",COUNTIF($AH$3:AH292,AH292)&lt;&gt;COUNTIF(AH$3:AH$100002,AH292)),"",SUMIF(AH$3:AH$100002,AH292,AJ$3:AJ$100002))</f>
        <v/>
      </c>
      <c r="AM292" s="13" t="str">
        <f>IF(OR(AK292="",COUNTIF($AH$3:AH292,AH292)&lt;&gt;COUNTIF(AH$3:AH$100002,AH292)),"",SUMIF(AH$3:AH$100002,AH292,AK$3:AK$100002))</f>
        <v/>
      </c>
      <c r="AO292" s="13" t="str">
        <f t="shared" si="186"/>
        <v/>
      </c>
      <c r="AP292" s="13" t="str">
        <f t="shared" si="186"/>
        <v/>
      </c>
      <c r="AQ292" s="13" t="str">
        <f t="shared" si="186"/>
        <v/>
      </c>
      <c r="AR292" s="13" t="str">
        <f t="shared" si="171"/>
        <v/>
      </c>
      <c r="AS292" s="13" t="str">
        <f t="shared" si="171"/>
        <v/>
      </c>
      <c r="AT292" s="13" t="str">
        <f t="shared" si="171"/>
        <v/>
      </c>
      <c r="AU292" s="13" t="str">
        <f t="shared" si="171"/>
        <v/>
      </c>
      <c r="AV292" s="13" t="str">
        <f t="shared" si="190"/>
        <v/>
      </c>
      <c r="AW292" s="86" t="str">
        <f t="shared" si="172"/>
        <v/>
      </c>
      <c r="AX292" s="59" t="str">
        <f t="shared" si="173"/>
        <v/>
      </c>
      <c r="AY292" s="63" t="str">
        <f>IF(OR($BR292="",BH292=""),"",COUNT($BR$3:$BR292))</f>
        <v/>
      </c>
      <c r="AZ292" s="13" t="str">
        <f>IF(OR($BR292="",BI292=""),"",COUNT($BR$3:$BR292))</f>
        <v/>
      </c>
      <c r="BA292" s="13" t="str">
        <f>IF(OR($BR292="",BJ292=""),"",COUNT($BR$3:$BR292))</f>
        <v/>
      </c>
      <c r="BB292" s="13" t="str">
        <f>IF(OR($BR292="",BK292=""),"",COUNT($BR$3:$BR292))</f>
        <v/>
      </c>
      <c r="BC292" s="13" t="str">
        <f>IF(OR($BR292="",BL292=""),"",COUNT($BR$3:$BR292))</f>
        <v/>
      </c>
      <c r="BD292" s="13" t="str">
        <f>IF(OR($BR292="",BM292=""),"",COUNT($BR$3:$BR292))</f>
        <v/>
      </c>
      <c r="BE292" s="13" t="str">
        <f>IF(OR($BR292="",BN292=""),"",COUNT($BR$3:$BR292))</f>
        <v/>
      </c>
      <c r="BF292" s="13" t="str">
        <f>IF(OR($BR292="",BO292=""),"",COUNT($BR$3:$BR292))</f>
        <v/>
      </c>
      <c r="BG292" s="66" t="str">
        <f>IF(Z292="","",COUNT($Z$3:Z292))</f>
        <v/>
      </c>
      <c r="BH292" s="13" t="str">
        <f>IF(AO292="","",IF(AO292=BH$2,(SUMIF($BV$3:$BV292,BH$2,$BW$3:$BW292)-SUMIF($BX$3:$BX292,BH$2,$BY$3:$BY292))*AO$1,""))</f>
        <v/>
      </c>
      <c r="BI292" s="13" t="str">
        <f>IF(AP292="","",IF(AP292=BI$2,(SUMIF($BV$3:$BV292,BI$2,$BW$3:$BW292)-SUMIF($BX$3:$BX292,BI$2,$BY$3:$BY292))*AP$1,""))</f>
        <v/>
      </c>
      <c r="BJ292" s="13" t="str">
        <f>IF(AQ292="","",IF(AQ292=BJ$2,(SUMIF($BV$3:$BV292,BJ$2,$BW$3:$BW292)-SUMIF($BX$3:$BX292,BJ$2,$BY$3:$BY292))*AQ$1,""))</f>
        <v/>
      </c>
      <c r="BK292" s="13" t="str">
        <f>IF(AR292="","",IF(AR292=BK$2,(SUMIF($BV$3:$BV292,BK$2,$BW$3:$BW292)-SUMIF($BX$3:$BX292,BK$2,$BY$3:$BY292))*AR$1,""))</f>
        <v/>
      </c>
      <c r="BL292" s="13" t="str">
        <f>IF(AS292="","",IF(AS292=BL$2,(SUMIF($BV$3:$BV292,BL$2,$BW$3:$BW292)-SUMIF($BX$3:$BX292,BL$2,$BY$3:$BY292))*AS$1,""))</f>
        <v/>
      </c>
      <c r="BM292" s="13" t="str">
        <f>IF(AT292="","",IF(AT292=BM$2,(SUMIF($BV$3:$BV292,BM$2,$BW$3:$BW292)-SUMIF($BX$3:$BX292,BM$2,$BY$3:$BY292))*AT$1,""))</f>
        <v/>
      </c>
      <c r="BN292" s="13" t="str">
        <f>IF(AU292="","",IF(AU292=BN$2,(SUMIF($BV$3:$BV292,BN$2,$BW$3:$BW292)-SUMIF($BX$3:$BX292,BN$2,$BY$3:$BY292))*AU$1,""))</f>
        <v/>
      </c>
      <c r="BO292" s="13" t="str">
        <f>IF(AV292="","",IF(AV292=BO$2,(SUMIF($BV$3:$BV292,BO$2,$BW$3:$BW292)-SUMIF($BX$3:$BX292,BO$2,$BY$3:$BY292))*AV$1,""))</f>
        <v/>
      </c>
      <c r="BP292" s="152"/>
      <c r="BQ292" s="13" t="str">
        <f t="shared" si="187"/>
        <v/>
      </c>
      <c r="BR292" s="75" t="str">
        <f t="shared" si="174"/>
        <v/>
      </c>
      <c r="BS292" s="33" t="str">
        <f t="shared" si="175"/>
        <v/>
      </c>
      <c r="BT292" s="42" t="str">
        <f t="shared" si="176"/>
        <v/>
      </c>
      <c r="BU292" s="38" t="str">
        <f t="shared" si="177"/>
        <v/>
      </c>
      <c r="BV292" s="30" t="str">
        <f t="shared" si="195"/>
        <v/>
      </c>
      <c r="BW292" s="36" t="str">
        <f t="shared" si="196"/>
        <v/>
      </c>
      <c r="BX292" s="36" t="str">
        <f t="shared" si="197"/>
        <v/>
      </c>
      <c r="BY292" s="45" t="str">
        <f t="shared" si="198"/>
        <v/>
      </c>
      <c r="BZ292" s="12" t="str">
        <f t="shared" si="178"/>
        <v/>
      </c>
      <c r="CA292" s="47" t="str">
        <f t="shared" si="179"/>
        <v/>
      </c>
      <c r="CB292" s="32" t="str">
        <f t="shared" si="180"/>
        <v/>
      </c>
      <c r="CC292" s="32" t="str">
        <f t="shared" si="181"/>
        <v/>
      </c>
      <c r="CD292" s="32" t="str">
        <f t="shared" si="182"/>
        <v/>
      </c>
      <c r="CE292" s="48"/>
      <c r="CF292" s="32" t="str">
        <f t="shared" si="188"/>
        <v/>
      </c>
      <c r="CG292" s="32" t="str">
        <f t="shared" si="189"/>
        <v/>
      </c>
      <c r="CH292" s="48"/>
    </row>
    <row r="293" spans="2:86" ht="30" customHeight="1" x14ac:dyDescent="0.2">
      <c r="B293" s="155"/>
      <c r="C293" s="117"/>
      <c r="D293" s="53"/>
      <c r="E293" s="68"/>
      <c r="F293" s="54"/>
      <c r="G293" s="54"/>
      <c r="H293" s="55"/>
      <c r="I293" s="71"/>
      <c r="J293" s="73"/>
      <c r="K293" s="56"/>
      <c r="L293" s="76" t="str">
        <f t="shared" si="193"/>
        <v/>
      </c>
      <c r="M293" s="77" t="str">
        <f t="shared" si="183"/>
        <v/>
      </c>
      <c r="N293" s="130" t="str">
        <f t="shared" si="184"/>
        <v/>
      </c>
      <c r="O293" s="131" t="str">
        <f t="shared" ref="O293:U302" si="201">IFERROR(INDEX($BH$3:$BO$100002,MATCH($BG293,$BG$3:$BG$100002,0),MATCH(O$1,$BH$2:$BO$2,0)),"")</f>
        <v/>
      </c>
      <c r="P293" s="131" t="str">
        <f t="shared" si="201"/>
        <v/>
      </c>
      <c r="Q293" s="131" t="str">
        <f t="shared" si="201"/>
        <v/>
      </c>
      <c r="R293" s="131" t="str">
        <f t="shared" si="201"/>
        <v/>
      </c>
      <c r="S293" s="131" t="str">
        <f t="shared" si="201"/>
        <v/>
      </c>
      <c r="T293" s="131" t="str">
        <f t="shared" si="201"/>
        <v/>
      </c>
      <c r="U293" s="131" t="str">
        <f t="shared" si="201"/>
        <v/>
      </c>
      <c r="V293" s="14"/>
      <c r="W293" s="17" t="str">
        <f>IF(C293="",IF(OR(AND($H293&lt;&gt;"",C293=""),AND($F292=$F293,$AK293&lt;&gt;""),COUNTA($H$3:$H$100002)&gt;COUNTA($H$3:$H293),$AE293&lt;&gt;""),W292,""),C293)</f>
        <v/>
      </c>
      <c r="X293" s="17" t="str">
        <f>IF(D293="",IF(OR(AND($H293&lt;&gt;"",D293=""),AND($F292=$F293,$AK293&lt;&gt;""),COUNTA($H$3:$H$100002)&gt;COUNTA($H$3:$H293),$AE293&lt;&gt;""),X292,""),D293)</f>
        <v/>
      </c>
      <c r="Y293" s="17" t="str">
        <f>IF(E293="",IF(OR(AND($H293&lt;&gt;"",E293=""),AND($F292=$F293,$AK293&lt;&gt;""),COUNTA($H$3:$H$100002)&gt;COUNTA($H$3:$H293),$AE293&lt;&gt;""),Y292,""),E293)</f>
        <v/>
      </c>
      <c r="Z293" s="27" t="str">
        <f t="shared" si="200"/>
        <v/>
      </c>
      <c r="AA293" s="2" t="str">
        <f>IF(F293="","",COUNTA($F$3:F293))</f>
        <v/>
      </c>
      <c r="AB293" s="3" t="str">
        <f>IF(F293="","",IFERROR(IF(F293&lt;&gt;"",IFERROR(INDEX(設定!$C$3:$C$303,MATCH(F293,設定!$C$3:$C$303,0),0),INDEX(設定!$C$3:$C$303,MATCH("*"&amp;F293&amp;"*",設定!$C$3:$C$303,0),0)),""),"エラー"))</f>
        <v/>
      </c>
      <c r="AC293" s="2" t="str">
        <f>IF(G293="","",COUNTA($G$3:G293))</f>
        <v/>
      </c>
      <c r="AD293" s="3" t="str">
        <f>IF(G293="","",IFERROR(IF(G293&lt;&gt;"",IFERROR(INDEX(設定!$C$3:$C$303,MATCH(G293,設定!$C$3:$C$303,0),0),INDEX(設定!$C$3:$C$303,MATCH("*"&amp;G293&amp;"*",設定!$C$3:$C$303,0),0)),""),"エラー"))</f>
        <v/>
      </c>
      <c r="AE293" s="3" t="str">
        <f>IFERROR(IF(AB293="",IF(AND(H293&lt;&gt;"",F293=""),INDEX(AB$3:AB293,MATCH(MAX(AA$3:AA293),AA$3:AA293,0),0),""),AB293),"")</f>
        <v/>
      </c>
      <c r="AF293" s="3" t="str">
        <f>IFERROR(IF(AD293="",IF(AND(H293&lt;&gt;"",G293=""),INDEX(AD$3:AD293,MATCH(MAX(AC$3:AC293),AC$3:AC293,0),0),""),AD293),"")</f>
        <v/>
      </c>
      <c r="AG293" s="2" t="str">
        <f>IF(AH293="","",IF(OR(AH293=AH292,AH293=AH294),IF(AND(E293="",AB293="",AG292&lt;&gt;""),MAX($AG$3:AG292),MAX($AG$3:AG292)+1),IF(AH292=AH293,AG292,MAX($AG$3:AG292)+1)))</f>
        <v/>
      </c>
      <c r="AH293" s="12" t="str">
        <f t="shared" si="185"/>
        <v/>
      </c>
      <c r="AI293" s="12" t="str">
        <f t="shared" si="194"/>
        <v/>
      </c>
      <c r="AJ293" s="13" t="str">
        <f t="shared" si="169"/>
        <v/>
      </c>
      <c r="AK293" s="13" t="str">
        <f t="shared" si="170"/>
        <v/>
      </c>
      <c r="AL293" s="13" t="str">
        <f>IF(OR(AJ293="",COUNTIF($AH$3:AH293,AH293)&lt;&gt;COUNTIF(AH$3:AH$100002,AH293)),"",SUMIF(AH$3:AH$100002,AH293,AJ$3:AJ$100002))</f>
        <v/>
      </c>
      <c r="AM293" s="13" t="str">
        <f>IF(OR(AK293="",COUNTIF($AH$3:AH293,AH293)&lt;&gt;COUNTIF(AH$3:AH$100002,AH293)),"",SUMIF(AH$3:AH$100002,AH293,AK$3:AK$100002))</f>
        <v/>
      </c>
      <c r="AO293" s="13" t="str">
        <f t="shared" si="186"/>
        <v/>
      </c>
      <c r="AP293" s="13" t="str">
        <f t="shared" si="186"/>
        <v/>
      </c>
      <c r="AQ293" s="13" t="str">
        <f t="shared" si="186"/>
        <v/>
      </c>
      <c r="AR293" s="13" t="str">
        <f t="shared" si="171"/>
        <v/>
      </c>
      <c r="AS293" s="13" t="str">
        <f t="shared" si="171"/>
        <v/>
      </c>
      <c r="AT293" s="13" t="str">
        <f t="shared" si="171"/>
        <v/>
      </c>
      <c r="AU293" s="13" t="str">
        <f t="shared" si="171"/>
        <v/>
      </c>
      <c r="AV293" s="13" t="str">
        <f t="shared" si="190"/>
        <v/>
      </c>
      <c r="AW293" s="86" t="str">
        <f t="shared" si="172"/>
        <v/>
      </c>
      <c r="AX293" s="59" t="str">
        <f t="shared" si="173"/>
        <v/>
      </c>
      <c r="AY293" s="63" t="str">
        <f>IF(OR($BR293="",BH293=""),"",COUNT($BR$3:$BR293))</f>
        <v/>
      </c>
      <c r="AZ293" s="13" t="str">
        <f>IF(OR($BR293="",BI293=""),"",COUNT($BR$3:$BR293))</f>
        <v/>
      </c>
      <c r="BA293" s="13" t="str">
        <f>IF(OR($BR293="",BJ293=""),"",COUNT($BR$3:$BR293))</f>
        <v/>
      </c>
      <c r="BB293" s="13" t="str">
        <f>IF(OR($BR293="",BK293=""),"",COUNT($BR$3:$BR293))</f>
        <v/>
      </c>
      <c r="BC293" s="13" t="str">
        <f>IF(OR($BR293="",BL293=""),"",COUNT($BR$3:$BR293))</f>
        <v/>
      </c>
      <c r="BD293" s="13" t="str">
        <f>IF(OR($BR293="",BM293=""),"",COUNT($BR$3:$BR293))</f>
        <v/>
      </c>
      <c r="BE293" s="13" t="str">
        <f>IF(OR($BR293="",BN293=""),"",COUNT($BR$3:$BR293))</f>
        <v/>
      </c>
      <c r="BF293" s="13" t="str">
        <f>IF(OR($BR293="",BO293=""),"",COUNT($BR$3:$BR293))</f>
        <v/>
      </c>
      <c r="BG293" s="66" t="str">
        <f>IF(Z293="","",COUNT($Z$3:Z293))</f>
        <v/>
      </c>
      <c r="BH293" s="13" t="str">
        <f>IF(AO293="","",IF(AO293=BH$2,(SUMIF($BV$3:$BV293,BH$2,$BW$3:$BW293)-SUMIF($BX$3:$BX293,BH$2,$BY$3:$BY293))*AO$1,""))</f>
        <v/>
      </c>
      <c r="BI293" s="13" t="str">
        <f>IF(AP293="","",IF(AP293=BI$2,(SUMIF($BV$3:$BV293,BI$2,$BW$3:$BW293)-SUMIF($BX$3:$BX293,BI$2,$BY$3:$BY293))*AP$1,""))</f>
        <v/>
      </c>
      <c r="BJ293" s="13" t="str">
        <f>IF(AQ293="","",IF(AQ293=BJ$2,(SUMIF($BV$3:$BV293,BJ$2,$BW$3:$BW293)-SUMIF($BX$3:$BX293,BJ$2,$BY$3:$BY293))*AQ$1,""))</f>
        <v/>
      </c>
      <c r="BK293" s="13" t="str">
        <f>IF(AR293="","",IF(AR293=BK$2,(SUMIF($BV$3:$BV293,BK$2,$BW$3:$BW293)-SUMIF($BX$3:$BX293,BK$2,$BY$3:$BY293))*AR$1,""))</f>
        <v/>
      </c>
      <c r="BL293" s="13" t="str">
        <f>IF(AS293="","",IF(AS293=BL$2,(SUMIF($BV$3:$BV293,BL$2,$BW$3:$BW293)-SUMIF($BX$3:$BX293,BL$2,$BY$3:$BY293))*AS$1,""))</f>
        <v/>
      </c>
      <c r="BM293" s="13" t="str">
        <f>IF(AT293="","",IF(AT293=BM$2,(SUMIF($BV$3:$BV293,BM$2,$BW$3:$BW293)-SUMIF($BX$3:$BX293,BM$2,$BY$3:$BY293))*AT$1,""))</f>
        <v/>
      </c>
      <c r="BN293" s="13" t="str">
        <f>IF(AU293="","",IF(AU293=BN$2,(SUMIF($BV$3:$BV293,BN$2,$BW$3:$BW293)-SUMIF($BX$3:$BX293,BN$2,$BY$3:$BY293))*AU$1,""))</f>
        <v/>
      </c>
      <c r="BO293" s="13" t="str">
        <f>IF(AV293="","",IF(AV293=BO$2,(SUMIF($BV$3:$BV293,BO$2,$BW$3:$BW293)-SUMIF($BX$3:$BX293,BO$2,$BY$3:$BY293))*AV$1,""))</f>
        <v/>
      </c>
      <c r="BP293" s="152"/>
      <c r="BQ293" s="13" t="str">
        <f t="shared" si="187"/>
        <v/>
      </c>
      <c r="BR293" s="75" t="str">
        <f t="shared" si="174"/>
        <v/>
      </c>
      <c r="BS293" s="33" t="str">
        <f t="shared" si="175"/>
        <v/>
      </c>
      <c r="BT293" s="42" t="str">
        <f t="shared" si="176"/>
        <v/>
      </c>
      <c r="BU293" s="38" t="str">
        <f t="shared" si="177"/>
        <v/>
      </c>
      <c r="BV293" s="30" t="str">
        <f t="shared" si="195"/>
        <v/>
      </c>
      <c r="BW293" s="36" t="str">
        <f t="shared" si="196"/>
        <v/>
      </c>
      <c r="BX293" s="36" t="str">
        <f t="shared" si="197"/>
        <v/>
      </c>
      <c r="BY293" s="45" t="str">
        <f t="shared" si="198"/>
        <v/>
      </c>
      <c r="BZ293" s="12" t="str">
        <f t="shared" si="178"/>
        <v/>
      </c>
      <c r="CA293" s="47" t="str">
        <f t="shared" si="179"/>
        <v/>
      </c>
      <c r="CB293" s="32" t="str">
        <f t="shared" si="180"/>
        <v/>
      </c>
      <c r="CC293" s="32" t="str">
        <f t="shared" si="181"/>
        <v/>
      </c>
      <c r="CD293" s="32" t="str">
        <f t="shared" si="182"/>
        <v/>
      </c>
      <c r="CE293" s="48"/>
      <c r="CF293" s="32" t="str">
        <f t="shared" si="188"/>
        <v/>
      </c>
      <c r="CG293" s="32" t="str">
        <f t="shared" si="189"/>
        <v/>
      </c>
      <c r="CH293" s="48"/>
    </row>
    <row r="294" spans="2:86" ht="30" customHeight="1" x14ac:dyDescent="0.2">
      <c r="B294" s="155"/>
      <c r="C294" s="117"/>
      <c r="D294" s="53"/>
      <c r="E294" s="68"/>
      <c r="F294" s="54"/>
      <c r="G294" s="54"/>
      <c r="H294" s="55"/>
      <c r="I294" s="71"/>
      <c r="J294" s="73"/>
      <c r="K294" s="56"/>
      <c r="L294" s="76" t="str">
        <f t="shared" si="193"/>
        <v/>
      </c>
      <c r="M294" s="77" t="str">
        <f t="shared" si="183"/>
        <v/>
      </c>
      <c r="N294" s="130" t="str">
        <f t="shared" si="184"/>
        <v/>
      </c>
      <c r="O294" s="131" t="str">
        <f t="shared" si="201"/>
        <v/>
      </c>
      <c r="P294" s="131" t="str">
        <f t="shared" si="201"/>
        <v/>
      </c>
      <c r="Q294" s="131" t="str">
        <f t="shared" si="201"/>
        <v/>
      </c>
      <c r="R294" s="131" t="str">
        <f t="shared" si="201"/>
        <v/>
      </c>
      <c r="S294" s="131" t="str">
        <f t="shared" si="201"/>
        <v/>
      </c>
      <c r="T294" s="131" t="str">
        <f t="shared" si="201"/>
        <v/>
      </c>
      <c r="U294" s="131" t="str">
        <f t="shared" si="201"/>
        <v/>
      </c>
      <c r="V294" s="14"/>
      <c r="W294" s="17" t="str">
        <f>IF(C294="",IF(OR(AND($H294&lt;&gt;"",C294=""),AND($F293=$F294,$AK294&lt;&gt;""),COUNTA($H$3:$H$100002)&gt;COUNTA($H$3:$H294),$AE294&lt;&gt;""),W293,""),C294)</f>
        <v/>
      </c>
      <c r="X294" s="17" t="str">
        <f>IF(D294="",IF(OR(AND($H294&lt;&gt;"",D294=""),AND($F293=$F294,$AK294&lt;&gt;""),COUNTA($H$3:$H$100002)&gt;COUNTA($H$3:$H294),$AE294&lt;&gt;""),X293,""),D294)</f>
        <v/>
      </c>
      <c r="Y294" s="17" t="str">
        <f>IF(E294="",IF(OR(AND($H294&lt;&gt;"",E294=""),AND($F293=$F294,$AK294&lt;&gt;""),COUNTA($H$3:$H$100002)&gt;COUNTA($H$3:$H294),$AE294&lt;&gt;""),Y293,""),E294)</f>
        <v/>
      </c>
      <c r="Z294" s="27" t="str">
        <f t="shared" si="200"/>
        <v/>
      </c>
      <c r="AA294" s="2" t="str">
        <f>IF(F294="","",COUNTA($F$3:F294))</f>
        <v/>
      </c>
      <c r="AB294" s="3" t="str">
        <f>IF(F294="","",IFERROR(IF(F294&lt;&gt;"",IFERROR(INDEX(設定!$C$3:$C$303,MATCH(F294,設定!$C$3:$C$303,0),0),INDEX(設定!$C$3:$C$303,MATCH("*"&amp;F294&amp;"*",設定!$C$3:$C$303,0),0)),""),"エラー"))</f>
        <v/>
      </c>
      <c r="AC294" s="2" t="str">
        <f>IF(G294="","",COUNTA($G$3:G294))</f>
        <v/>
      </c>
      <c r="AD294" s="3" t="str">
        <f>IF(G294="","",IFERROR(IF(G294&lt;&gt;"",IFERROR(INDEX(設定!$C$3:$C$303,MATCH(G294,設定!$C$3:$C$303,0),0),INDEX(設定!$C$3:$C$303,MATCH("*"&amp;G294&amp;"*",設定!$C$3:$C$303,0),0)),""),"エラー"))</f>
        <v/>
      </c>
      <c r="AE294" s="3" t="str">
        <f>IFERROR(IF(AB294="",IF(AND(H294&lt;&gt;"",F294=""),INDEX(AB$3:AB294,MATCH(MAX(AA$3:AA294),AA$3:AA294,0),0),""),AB294),"")</f>
        <v/>
      </c>
      <c r="AF294" s="3" t="str">
        <f>IFERROR(IF(AD294="",IF(AND(H294&lt;&gt;"",G294=""),INDEX(AD$3:AD294,MATCH(MAX(AC$3:AC294),AC$3:AC294,0),0),""),AD294),"")</f>
        <v/>
      </c>
      <c r="AG294" s="2" t="str">
        <f>IF(AH294="","",IF(OR(AH294=AH293,AH294=AH295),IF(AND(E294="",AB294="",AG293&lt;&gt;""),MAX($AG$3:AG293),MAX($AG$3:AG293)+1),IF(AH293=AH294,AG293,MAX($AG$3:AG293)+1)))</f>
        <v/>
      </c>
      <c r="AH294" s="12" t="str">
        <f t="shared" si="185"/>
        <v/>
      </c>
      <c r="AI294" s="12" t="str">
        <f t="shared" si="194"/>
        <v/>
      </c>
      <c r="AJ294" s="13" t="str">
        <f t="shared" si="169"/>
        <v/>
      </c>
      <c r="AK294" s="13" t="str">
        <f t="shared" si="170"/>
        <v/>
      </c>
      <c r="AL294" s="13" t="str">
        <f>IF(OR(AJ294="",COUNTIF($AH$3:AH294,AH294)&lt;&gt;COUNTIF(AH$3:AH$100002,AH294)),"",SUMIF(AH$3:AH$100002,AH294,AJ$3:AJ$100002))</f>
        <v/>
      </c>
      <c r="AM294" s="13" t="str">
        <f>IF(OR(AK294="",COUNTIF($AH$3:AH294,AH294)&lt;&gt;COUNTIF(AH$3:AH$100002,AH294)),"",SUMIF(AH$3:AH$100002,AH294,AK$3:AK$100002))</f>
        <v/>
      </c>
      <c r="AO294" s="13" t="str">
        <f t="shared" si="186"/>
        <v/>
      </c>
      <c r="AP294" s="13" t="str">
        <f t="shared" si="186"/>
        <v/>
      </c>
      <c r="AQ294" s="13" t="str">
        <f t="shared" si="186"/>
        <v/>
      </c>
      <c r="AR294" s="13" t="str">
        <f t="shared" si="171"/>
        <v/>
      </c>
      <c r="AS294" s="13" t="str">
        <f t="shared" si="171"/>
        <v/>
      </c>
      <c r="AT294" s="13" t="str">
        <f t="shared" si="171"/>
        <v/>
      </c>
      <c r="AU294" s="13" t="str">
        <f t="shared" si="171"/>
        <v/>
      </c>
      <c r="AV294" s="13" t="str">
        <f t="shared" si="190"/>
        <v/>
      </c>
      <c r="AW294" s="86" t="str">
        <f t="shared" si="172"/>
        <v/>
      </c>
      <c r="AX294" s="59" t="str">
        <f t="shared" si="173"/>
        <v/>
      </c>
      <c r="AY294" s="63" t="str">
        <f>IF(OR($BR294="",BH294=""),"",COUNT($BR$3:$BR294))</f>
        <v/>
      </c>
      <c r="AZ294" s="13" t="str">
        <f>IF(OR($BR294="",BI294=""),"",COUNT($BR$3:$BR294))</f>
        <v/>
      </c>
      <c r="BA294" s="13" t="str">
        <f>IF(OR($BR294="",BJ294=""),"",COUNT($BR$3:$BR294))</f>
        <v/>
      </c>
      <c r="BB294" s="13" t="str">
        <f>IF(OR($BR294="",BK294=""),"",COUNT($BR$3:$BR294))</f>
        <v/>
      </c>
      <c r="BC294" s="13" t="str">
        <f>IF(OR($BR294="",BL294=""),"",COUNT($BR$3:$BR294))</f>
        <v/>
      </c>
      <c r="BD294" s="13" t="str">
        <f>IF(OR($BR294="",BM294=""),"",COUNT($BR$3:$BR294))</f>
        <v/>
      </c>
      <c r="BE294" s="13" t="str">
        <f>IF(OR($BR294="",BN294=""),"",COUNT($BR$3:$BR294))</f>
        <v/>
      </c>
      <c r="BF294" s="13" t="str">
        <f>IF(OR($BR294="",BO294=""),"",COUNT($BR$3:$BR294))</f>
        <v/>
      </c>
      <c r="BG294" s="66" t="str">
        <f>IF(Z294="","",COUNT($Z$3:Z294))</f>
        <v/>
      </c>
      <c r="BH294" s="13" t="str">
        <f>IF(AO294="","",IF(AO294=BH$2,(SUMIF($BV$3:$BV294,BH$2,$BW$3:$BW294)-SUMIF($BX$3:$BX294,BH$2,$BY$3:$BY294))*AO$1,""))</f>
        <v/>
      </c>
      <c r="BI294" s="13" t="str">
        <f>IF(AP294="","",IF(AP294=BI$2,(SUMIF($BV$3:$BV294,BI$2,$BW$3:$BW294)-SUMIF($BX$3:$BX294,BI$2,$BY$3:$BY294))*AP$1,""))</f>
        <v/>
      </c>
      <c r="BJ294" s="13" t="str">
        <f>IF(AQ294="","",IF(AQ294=BJ$2,(SUMIF($BV$3:$BV294,BJ$2,$BW$3:$BW294)-SUMIF($BX$3:$BX294,BJ$2,$BY$3:$BY294))*AQ$1,""))</f>
        <v/>
      </c>
      <c r="BK294" s="13" t="str">
        <f>IF(AR294="","",IF(AR294=BK$2,(SUMIF($BV$3:$BV294,BK$2,$BW$3:$BW294)-SUMIF($BX$3:$BX294,BK$2,$BY$3:$BY294))*AR$1,""))</f>
        <v/>
      </c>
      <c r="BL294" s="13" t="str">
        <f>IF(AS294="","",IF(AS294=BL$2,(SUMIF($BV$3:$BV294,BL$2,$BW$3:$BW294)-SUMIF($BX$3:$BX294,BL$2,$BY$3:$BY294))*AS$1,""))</f>
        <v/>
      </c>
      <c r="BM294" s="13" t="str">
        <f>IF(AT294="","",IF(AT294=BM$2,(SUMIF($BV$3:$BV294,BM$2,$BW$3:$BW294)-SUMIF($BX$3:$BX294,BM$2,$BY$3:$BY294))*AT$1,""))</f>
        <v/>
      </c>
      <c r="BN294" s="13" t="str">
        <f>IF(AU294="","",IF(AU294=BN$2,(SUMIF($BV$3:$BV294,BN$2,$BW$3:$BW294)-SUMIF($BX$3:$BX294,BN$2,$BY$3:$BY294))*AU$1,""))</f>
        <v/>
      </c>
      <c r="BO294" s="13" t="str">
        <f>IF(AV294="","",IF(AV294=BO$2,(SUMIF($BV$3:$BV294,BO$2,$BW$3:$BW294)-SUMIF($BX$3:$BX294,BO$2,$BY$3:$BY294))*AV$1,""))</f>
        <v/>
      </c>
      <c r="BP294" s="152"/>
      <c r="BQ294" s="13" t="str">
        <f t="shared" si="187"/>
        <v/>
      </c>
      <c r="BR294" s="75" t="str">
        <f t="shared" si="174"/>
        <v/>
      </c>
      <c r="BS294" s="33" t="str">
        <f t="shared" si="175"/>
        <v/>
      </c>
      <c r="BT294" s="42" t="str">
        <f t="shared" si="176"/>
        <v/>
      </c>
      <c r="BU294" s="38" t="str">
        <f t="shared" si="177"/>
        <v/>
      </c>
      <c r="BV294" s="30" t="str">
        <f t="shared" si="195"/>
        <v/>
      </c>
      <c r="BW294" s="36" t="str">
        <f t="shared" si="196"/>
        <v/>
      </c>
      <c r="BX294" s="36" t="str">
        <f t="shared" si="197"/>
        <v/>
      </c>
      <c r="BY294" s="45" t="str">
        <f t="shared" si="198"/>
        <v/>
      </c>
      <c r="BZ294" s="12" t="str">
        <f t="shared" si="178"/>
        <v/>
      </c>
      <c r="CA294" s="47" t="str">
        <f t="shared" si="179"/>
        <v/>
      </c>
      <c r="CB294" s="32" t="str">
        <f t="shared" si="180"/>
        <v/>
      </c>
      <c r="CC294" s="32" t="str">
        <f t="shared" si="181"/>
        <v/>
      </c>
      <c r="CD294" s="32" t="str">
        <f t="shared" si="182"/>
        <v/>
      </c>
      <c r="CE294" s="48"/>
      <c r="CF294" s="32" t="str">
        <f t="shared" si="188"/>
        <v/>
      </c>
      <c r="CG294" s="32" t="str">
        <f t="shared" si="189"/>
        <v/>
      </c>
      <c r="CH294" s="48"/>
    </row>
    <row r="295" spans="2:86" ht="30" customHeight="1" x14ac:dyDescent="0.2">
      <c r="B295" s="155"/>
      <c r="C295" s="117"/>
      <c r="D295" s="53"/>
      <c r="E295" s="68"/>
      <c r="F295" s="54"/>
      <c r="G295" s="54"/>
      <c r="H295" s="55"/>
      <c r="I295" s="71"/>
      <c r="J295" s="73"/>
      <c r="K295" s="56"/>
      <c r="L295" s="76" t="str">
        <f t="shared" si="193"/>
        <v/>
      </c>
      <c r="M295" s="77" t="str">
        <f t="shared" si="183"/>
        <v/>
      </c>
      <c r="N295" s="130" t="str">
        <f t="shared" si="184"/>
        <v/>
      </c>
      <c r="O295" s="131" t="str">
        <f t="shared" si="201"/>
        <v/>
      </c>
      <c r="P295" s="131" t="str">
        <f t="shared" si="201"/>
        <v/>
      </c>
      <c r="Q295" s="131" t="str">
        <f t="shared" si="201"/>
        <v/>
      </c>
      <c r="R295" s="131" t="str">
        <f t="shared" si="201"/>
        <v/>
      </c>
      <c r="S295" s="131" t="str">
        <f t="shared" si="201"/>
        <v/>
      </c>
      <c r="T295" s="131" t="str">
        <f t="shared" si="201"/>
        <v/>
      </c>
      <c r="U295" s="131" t="str">
        <f t="shared" si="201"/>
        <v/>
      </c>
      <c r="V295" s="14"/>
      <c r="W295" s="17" t="str">
        <f>IF(C295="",IF(OR(AND($H295&lt;&gt;"",C295=""),AND($F294=$F295,$AK295&lt;&gt;""),COUNTA($H$3:$H$100002)&gt;COUNTA($H$3:$H295),$AE295&lt;&gt;""),W294,""),C295)</f>
        <v/>
      </c>
      <c r="X295" s="17" t="str">
        <f>IF(D295="",IF(OR(AND($H295&lt;&gt;"",D295=""),AND($F294=$F295,$AK295&lt;&gt;""),COUNTA($H$3:$H$100002)&gt;COUNTA($H$3:$H295),$AE295&lt;&gt;""),X294,""),D295)</f>
        <v/>
      </c>
      <c r="Y295" s="17" t="str">
        <f>IF(E295="",IF(OR(AND($H295&lt;&gt;"",E295=""),AND($F294=$F295,$AK295&lt;&gt;""),COUNTA($H$3:$H$100002)&gt;COUNTA($H$3:$H295),$AE295&lt;&gt;""),Y294,""),E295)</f>
        <v/>
      </c>
      <c r="Z295" s="27" t="str">
        <f t="shared" si="200"/>
        <v/>
      </c>
      <c r="AA295" s="2" t="str">
        <f>IF(F295="","",COUNTA($F$3:F295))</f>
        <v/>
      </c>
      <c r="AB295" s="3" t="str">
        <f>IF(F295="","",IFERROR(IF(F295&lt;&gt;"",IFERROR(INDEX(設定!$C$3:$C$303,MATCH(F295,設定!$C$3:$C$303,0),0),INDEX(設定!$C$3:$C$303,MATCH("*"&amp;F295&amp;"*",設定!$C$3:$C$303,0),0)),""),"エラー"))</f>
        <v/>
      </c>
      <c r="AC295" s="2" t="str">
        <f>IF(G295="","",COUNTA($G$3:G295))</f>
        <v/>
      </c>
      <c r="AD295" s="3" t="str">
        <f>IF(G295="","",IFERROR(IF(G295&lt;&gt;"",IFERROR(INDEX(設定!$C$3:$C$303,MATCH(G295,設定!$C$3:$C$303,0),0),INDEX(設定!$C$3:$C$303,MATCH("*"&amp;G295&amp;"*",設定!$C$3:$C$303,0),0)),""),"エラー"))</f>
        <v/>
      </c>
      <c r="AE295" s="3" t="str">
        <f>IFERROR(IF(AB295="",IF(AND(H295&lt;&gt;"",F295=""),INDEX(AB$3:AB295,MATCH(MAX(AA$3:AA295),AA$3:AA295,0),0),""),AB295),"")</f>
        <v/>
      </c>
      <c r="AF295" s="3" t="str">
        <f>IFERROR(IF(AD295="",IF(AND(H295&lt;&gt;"",G295=""),INDEX(AD$3:AD295,MATCH(MAX(AC$3:AC295),AC$3:AC295,0),0),""),AD295),"")</f>
        <v/>
      </c>
      <c r="AG295" s="2" t="str">
        <f>IF(AH295="","",IF(OR(AH295=AH294,AH295=AH296),IF(AND(E295="",AB295="",AG294&lt;&gt;""),MAX($AG$3:AG294),MAX($AG$3:AG294)+1),IF(AH294=AH295,AG294,MAX($AG$3:AG294)+1)))</f>
        <v/>
      </c>
      <c r="AH295" s="12" t="str">
        <f t="shared" si="185"/>
        <v/>
      </c>
      <c r="AI295" s="12" t="str">
        <f t="shared" si="194"/>
        <v/>
      </c>
      <c r="AJ295" s="13" t="str">
        <f t="shared" si="169"/>
        <v/>
      </c>
      <c r="AK295" s="13" t="str">
        <f t="shared" si="170"/>
        <v/>
      </c>
      <c r="AL295" s="13" t="str">
        <f>IF(OR(AJ295="",COUNTIF($AH$3:AH295,AH295)&lt;&gt;COUNTIF(AH$3:AH$100002,AH295)),"",SUMIF(AH$3:AH$100002,AH295,AJ$3:AJ$100002))</f>
        <v/>
      </c>
      <c r="AM295" s="13" t="str">
        <f>IF(OR(AK295="",COUNTIF($AH$3:AH295,AH295)&lt;&gt;COUNTIF(AH$3:AH$100002,AH295)),"",SUMIF(AH$3:AH$100002,AH295,AK$3:AK$100002))</f>
        <v/>
      </c>
      <c r="AO295" s="13" t="str">
        <f t="shared" si="186"/>
        <v/>
      </c>
      <c r="AP295" s="13" t="str">
        <f t="shared" si="186"/>
        <v/>
      </c>
      <c r="AQ295" s="13" t="str">
        <f t="shared" si="186"/>
        <v/>
      </c>
      <c r="AR295" s="13" t="str">
        <f t="shared" si="171"/>
        <v/>
      </c>
      <c r="AS295" s="13" t="str">
        <f t="shared" si="171"/>
        <v/>
      </c>
      <c r="AT295" s="13" t="str">
        <f t="shared" si="171"/>
        <v/>
      </c>
      <c r="AU295" s="13" t="str">
        <f t="shared" si="171"/>
        <v/>
      </c>
      <c r="AV295" s="13" t="str">
        <f t="shared" si="190"/>
        <v/>
      </c>
      <c r="AW295" s="86" t="str">
        <f t="shared" si="172"/>
        <v/>
      </c>
      <c r="AX295" s="59" t="str">
        <f t="shared" si="173"/>
        <v/>
      </c>
      <c r="AY295" s="63" t="str">
        <f>IF(OR($BR295="",BH295=""),"",COUNT($BR$3:$BR295))</f>
        <v/>
      </c>
      <c r="AZ295" s="13" t="str">
        <f>IF(OR($BR295="",BI295=""),"",COUNT($BR$3:$BR295))</f>
        <v/>
      </c>
      <c r="BA295" s="13" t="str">
        <f>IF(OR($BR295="",BJ295=""),"",COUNT($BR$3:$BR295))</f>
        <v/>
      </c>
      <c r="BB295" s="13" t="str">
        <f>IF(OR($BR295="",BK295=""),"",COUNT($BR$3:$BR295))</f>
        <v/>
      </c>
      <c r="BC295" s="13" t="str">
        <f>IF(OR($BR295="",BL295=""),"",COUNT($BR$3:$BR295))</f>
        <v/>
      </c>
      <c r="BD295" s="13" t="str">
        <f>IF(OR($BR295="",BM295=""),"",COUNT($BR$3:$BR295))</f>
        <v/>
      </c>
      <c r="BE295" s="13" t="str">
        <f>IF(OR($BR295="",BN295=""),"",COUNT($BR$3:$BR295))</f>
        <v/>
      </c>
      <c r="BF295" s="13" t="str">
        <f>IF(OR($BR295="",BO295=""),"",COUNT($BR$3:$BR295))</f>
        <v/>
      </c>
      <c r="BG295" s="66" t="str">
        <f>IF(Z295="","",COUNT($Z$3:Z295))</f>
        <v/>
      </c>
      <c r="BH295" s="13" t="str">
        <f>IF(AO295="","",IF(AO295=BH$2,(SUMIF($BV$3:$BV295,BH$2,$BW$3:$BW295)-SUMIF($BX$3:$BX295,BH$2,$BY$3:$BY295))*AO$1,""))</f>
        <v/>
      </c>
      <c r="BI295" s="13" t="str">
        <f>IF(AP295="","",IF(AP295=BI$2,(SUMIF($BV$3:$BV295,BI$2,$BW$3:$BW295)-SUMIF($BX$3:$BX295,BI$2,$BY$3:$BY295))*AP$1,""))</f>
        <v/>
      </c>
      <c r="BJ295" s="13" t="str">
        <f>IF(AQ295="","",IF(AQ295=BJ$2,(SUMIF($BV$3:$BV295,BJ$2,$BW$3:$BW295)-SUMIF($BX$3:$BX295,BJ$2,$BY$3:$BY295))*AQ$1,""))</f>
        <v/>
      </c>
      <c r="BK295" s="13" t="str">
        <f>IF(AR295="","",IF(AR295=BK$2,(SUMIF($BV$3:$BV295,BK$2,$BW$3:$BW295)-SUMIF($BX$3:$BX295,BK$2,$BY$3:$BY295))*AR$1,""))</f>
        <v/>
      </c>
      <c r="BL295" s="13" t="str">
        <f>IF(AS295="","",IF(AS295=BL$2,(SUMIF($BV$3:$BV295,BL$2,$BW$3:$BW295)-SUMIF($BX$3:$BX295,BL$2,$BY$3:$BY295))*AS$1,""))</f>
        <v/>
      </c>
      <c r="BM295" s="13" t="str">
        <f>IF(AT295="","",IF(AT295=BM$2,(SUMIF($BV$3:$BV295,BM$2,$BW$3:$BW295)-SUMIF($BX$3:$BX295,BM$2,$BY$3:$BY295))*AT$1,""))</f>
        <v/>
      </c>
      <c r="BN295" s="13" t="str">
        <f>IF(AU295="","",IF(AU295=BN$2,(SUMIF($BV$3:$BV295,BN$2,$BW$3:$BW295)-SUMIF($BX$3:$BX295,BN$2,$BY$3:$BY295))*AU$1,""))</f>
        <v/>
      </c>
      <c r="BO295" s="13" t="str">
        <f>IF(AV295="","",IF(AV295=BO$2,(SUMIF($BV$3:$BV295,BO$2,$BW$3:$BW295)-SUMIF($BX$3:$BX295,BO$2,$BY$3:$BY295))*AV$1,""))</f>
        <v/>
      </c>
      <c r="BP295" s="152"/>
      <c r="BQ295" s="13" t="str">
        <f t="shared" si="187"/>
        <v/>
      </c>
      <c r="BR295" s="75" t="str">
        <f t="shared" si="174"/>
        <v/>
      </c>
      <c r="BS295" s="33" t="str">
        <f t="shared" si="175"/>
        <v/>
      </c>
      <c r="BT295" s="42" t="str">
        <f t="shared" si="176"/>
        <v/>
      </c>
      <c r="BU295" s="38" t="str">
        <f t="shared" si="177"/>
        <v/>
      </c>
      <c r="BV295" s="30" t="str">
        <f t="shared" si="195"/>
        <v/>
      </c>
      <c r="BW295" s="36" t="str">
        <f t="shared" si="196"/>
        <v/>
      </c>
      <c r="BX295" s="36" t="str">
        <f t="shared" si="197"/>
        <v/>
      </c>
      <c r="BY295" s="45" t="str">
        <f t="shared" si="198"/>
        <v/>
      </c>
      <c r="BZ295" s="12" t="str">
        <f t="shared" si="178"/>
        <v/>
      </c>
      <c r="CA295" s="47" t="str">
        <f t="shared" si="179"/>
        <v/>
      </c>
      <c r="CB295" s="32" t="str">
        <f t="shared" si="180"/>
        <v/>
      </c>
      <c r="CC295" s="32" t="str">
        <f t="shared" si="181"/>
        <v/>
      </c>
      <c r="CD295" s="32" t="str">
        <f t="shared" si="182"/>
        <v/>
      </c>
      <c r="CE295" s="48"/>
      <c r="CF295" s="32" t="str">
        <f t="shared" si="188"/>
        <v/>
      </c>
      <c r="CG295" s="32" t="str">
        <f t="shared" si="189"/>
        <v/>
      </c>
      <c r="CH295" s="48"/>
    </row>
    <row r="296" spans="2:86" ht="30" customHeight="1" x14ac:dyDescent="0.2">
      <c r="B296" s="155"/>
      <c r="C296" s="117"/>
      <c r="D296" s="53"/>
      <c r="E296" s="68"/>
      <c r="F296" s="54"/>
      <c r="G296" s="54"/>
      <c r="H296" s="55"/>
      <c r="I296" s="71"/>
      <c r="J296" s="73"/>
      <c r="K296" s="56"/>
      <c r="L296" s="76" t="str">
        <f t="shared" si="193"/>
        <v/>
      </c>
      <c r="M296" s="77" t="str">
        <f t="shared" si="183"/>
        <v/>
      </c>
      <c r="N296" s="130" t="str">
        <f t="shared" si="184"/>
        <v/>
      </c>
      <c r="O296" s="131" t="str">
        <f t="shared" si="201"/>
        <v/>
      </c>
      <c r="P296" s="131" t="str">
        <f t="shared" si="201"/>
        <v/>
      </c>
      <c r="Q296" s="131" t="str">
        <f t="shared" si="201"/>
        <v/>
      </c>
      <c r="R296" s="131" t="str">
        <f t="shared" si="201"/>
        <v/>
      </c>
      <c r="S296" s="131" t="str">
        <f t="shared" si="201"/>
        <v/>
      </c>
      <c r="T296" s="131" t="str">
        <f t="shared" si="201"/>
        <v/>
      </c>
      <c r="U296" s="131" t="str">
        <f t="shared" si="201"/>
        <v/>
      </c>
      <c r="V296" s="14"/>
      <c r="W296" s="17" t="str">
        <f>IF(C296="",IF(OR(AND($H296&lt;&gt;"",C296=""),AND($F295=$F296,$AK296&lt;&gt;""),COUNTA($H$3:$H$100002)&gt;COUNTA($H$3:$H296),$AE296&lt;&gt;""),W295,""),C296)</f>
        <v/>
      </c>
      <c r="X296" s="17" t="str">
        <f>IF(D296="",IF(OR(AND($H296&lt;&gt;"",D296=""),AND($F295=$F296,$AK296&lt;&gt;""),COUNTA($H$3:$H$100002)&gt;COUNTA($H$3:$H296),$AE296&lt;&gt;""),X295,""),D296)</f>
        <v/>
      </c>
      <c r="Y296" s="17" t="str">
        <f>IF(E296="",IF(OR(AND($H296&lt;&gt;"",E296=""),AND($F295=$F296,$AK296&lt;&gt;""),COUNTA($H$3:$H$100002)&gt;COUNTA($H$3:$H296),$AE296&lt;&gt;""),Y295,""),E296)</f>
        <v/>
      </c>
      <c r="Z296" s="27" t="str">
        <f t="shared" si="200"/>
        <v/>
      </c>
      <c r="AA296" s="2" t="str">
        <f>IF(F296="","",COUNTA($F$3:F296))</f>
        <v/>
      </c>
      <c r="AB296" s="3" t="str">
        <f>IF(F296="","",IFERROR(IF(F296&lt;&gt;"",IFERROR(INDEX(設定!$C$3:$C$303,MATCH(F296,設定!$C$3:$C$303,0),0),INDEX(設定!$C$3:$C$303,MATCH("*"&amp;F296&amp;"*",設定!$C$3:$C$303,0),0)),""),"エラー"))</f>
        <v/>
      </c>
      <c r="AC296" s="2" t="str">
        <f>IF(G296="","",COUNTA($G$3:G296))</f>
        <v/>
      </c>
      <c r="AD296" s="3" t="str">
        <f>IF(G296="","",IFERROR(IF(G296&lt;&gt;"",IFERROR(INDEX(設定!$C$3:$C$303,MATCH(G296,設定!$C$3:$C$303,0),0),INDEX(設定!$C$3:$C$303,MATCH("*"&amp;G296&amp;"*",設定!$C$3:$C$303,0),0)),""),"エラー"))</f>
        <v/>
      </c>
      <c r="AE296" s="3" t="str">
        <f>IFERROR(IF(AB296="",IF(AND(H296&lt;&gt;"",F296=""),INDEX(AB$3:AB296,MATCH(MAX(AA$3:AA296),AA$3:AA296,0),0),""),AB296),"")</f>
        <v/>
      </c>
      <c r="AF296" s="3" t="str">
        <f>IFERROR(IF(AD296="",IF(AND(H296&lt;&gt;"",G296=""),INDEX(AD$3:AD296,MATCH(MAX(AC$3:AC296),AC$3:AC296,0),0),""),AD296),"")</f>
        <v/>
      </c>
      <c r="AG296" s="2" t="str">
        <f>IF(AH296="","",IF(OR(AH296=AH295,AH296=AH297),IF(AND(E296="",AB296="",AG295&lt;&gt;""),MAX($AG$3:AG295),MAX($AG$3:AG295)+1),IF(AH295=AH296,AG295,MAX($AG$3:AG295)+1)))</f>
        <v/>
      </c>
      <c r="AH296" s="12" t="str">
        <f t="shared" si="185"/>
        <v/>
      </c>
      <c r="AI296" s="12" t="str">
        <f t="shared" si="194"/>
        <v/>
      </c>
      <c r="AJ296" s="13" t="str">
        <f t="shared" si="169"/>
        <v/>
      </c>
      <c r="AK296" s="13" t="str">
        <f t="shared" si="170"/>
        <v/>
      </c>
      <c r="AL296" s="13" t="str">
        <f>IF(OR(AJ296="",COUNTIF($AH$3:AH296,AH296)&lt;&gt;COUNTIF(AH$3:AH$100002,AH296)),"",SUMIF(AH$3:AH$100002,AH296,AJ$3:AJ$100002))</f>
        <v/>
      </c>
      <c r="AM296" s="13" t="str">
        <f>IF(OR(AK296="",COUNTIF($AH$3:AH296,AH296)&lt;&gt;COUNTIF(AH$3:AH$100002,AH296)),"",SUMIF(AH$3:AH$100002,AH296,AK$3:AK$100002))</f>
        <v/>
      </c>
      <c r="AO296" s="13" t="str">
        <f t="shared" si="186"/>
        <v/>
      </c>
      <c r="AP296" s="13" t="str">
        <f t="shared" si="186"/>
        <v/>
      </c>
      <c r="AQ296" s="13" t="str">
        <f t="shared" si="186"/>
        <v/>
      </c>
      <c r="AR296" s="13" t="str">
        <f t="shared" si="171"/>
        <v/>
      </c>
      <c r="AS296" s="13" t="str">
        <f t="shared" si="171"/>
        <v/>
      </c>
      <c r="AT296" s="13" t="str">
        <f t="shared" si="171"/>
        <v/>
      </c>
      <c r="AU296" s="13" t="str">
        <f t="shared" si="171"/>
        <v/>
      </c>
      <c r="AV296" s="13" t="str">
        <f t="shared" si="190"/>
        <v/>
      </c>
      <c r="AW296" s="86" t="str">
        <f t="shared" si="172"/>
        <v/>
      </c>
      <c r="AX296" s="59" t="str">
        <f t="shared" si="173"/>
        <v/>
      </c>
      <c r="AY296" s="63" t="str">
        <f>IF(OR($BR296="",BH296=""),"",COUNT($BR$3:$BR296))</f>
        <v/>
      </c>
      <c r="AZ296" s="13" t="str">
        <f>IF(OR($BR296="",BI296=""),"",COUNT($BR$3:$BR296))</f>
        <v/>
      </c>
      <c r="BA296" s="13" t="str">
        <f>IF(OR($BR296="",BJ296=""),"",COUNT($BR$3:$BR296))</f>
        <v/>
      </c>
      <c r="BB296" s="13" t="str">
        <f>IF(OR($BR296="",BK296=""),"",COUNT($BR$3:$BR296))</f>
        <v/>
      </c>
      <c r="BC296" s="13" t="str">
        <f>IF(OR($BR296="",BL296=""),"",COUNT($BR$3:$BR296))</f>
        <v/>
      </c>
      <c r="BD296" s="13" t="str">
        <f>IF(OR($BR296="",BM296=""),"",COUNT($BR$3:$BR296))</f>
        <v/>
      </c>
      <c r="BE296" s="13" t="str">
        <f>IF(OR($BR296="",BN296=""),"",COUNT($BR$3:$BR296))</f>
        <v/>
      </c>
      <c r="BF296" s="13" t="str">
        <f>IF(OR($BR296="",BO296=""),"",COUNT($BR$3:$BR296))</f>
        <v/>
      </c>
      <c r="BG296" s="66" t="str">
        <f>IF(Z296="","",COUNT($Z$3:Z296))</f>
        <v/>
      </c>
      <c r="BH296" s="13" t="str">
        <f>IF(AO296="","",IF(AO296=BH$2,(SUMIF($BV$3:$BV296,BH$2,$BW$3:$BW296)-SUMIF($BX$3:$BX296,BH$2,$BY$3:$BY296))*AO$1,""))</f>
        <v/>
      </c>
      <c r="BI296" s="13" t="str">
        <f>IF(AP296="","",IF(AP296=BI$2,(SUMIF($BV$3:$BV296,BI$2,$BW$3:$BW296)-SUMIF($BX$3:$BX296,BI$2,$BY$3:$BY296))*AP$1,""))</f>
        <v/>
      </c>
      <c r="BJ296" s="13" t="str">
        <f>IF(AQ296="","",IF(AQ296=BJ$2,(SUMIF($BV$3:$BV296,BJ$2,$BW$3:$BW296)-SUMIF($BX$3:$BX296,BJ$2,$BY$3:$BY296))*AQ$1,""))</f>
        <v/>
      </c>
      <c r="BK296" s="13" t="str">
        <f>IF(AR296="","",IF(AR296=BK$2,(SUMIF($BV$3:$BV296,BK$2,$BW$3:$BW296)-SUMIF($BX$3:$BX296,BK$2,$BY$3:$BY296))*AR$1,""))</f>
        <v/>
      </c>
      <c r="BL296" s="13" t="str">
        <f>IF(AS296="","",IF(AS296=BL$2,(SUMIF($BV$3:$BV296,BL$2,$BW$3:$BW296)-SUMIF($BX$3:$BX296,BL$2,$BY$3:$BY296))*AS$1,""))</f>
        <v/>
      </c>
      <c r="BM296" s="13" t="str">
        <f>IF(AT296="","",IF(AT296=BM$2,(SUMIF($BV$3:$BV296,BM$2,$BW$3:$BW296)-SUMIF($BX$3:$BX296,BM$2,$BY$3:$BY296))*AT$1,""))</f>
        <v/>
      </c>
      <c r="BN296" s="13" t="str">
        <f>IF(AU296="","",IF(AU296=BN$2,(SUMIF($BV$3:$BV296,BN$2,$BW$3:$BW296)-SUMIF($BX$3:$BX296,BN$2,$BY$3:$BY296))*AU$1,""))</f>
        <v/>
      </c>
      <c r="BO296" s="13" t="str">
        <f>IF(AV296="","",IF(AV296=BO$2,(SUMIF($BV$3:$BV296,BO$2,$BW$3:$BW296)-SUMIF($BX$3:$BX296,BO$2,$BY$3:$BY296))*AV$1,""))</f>
        <v/>
      </c>
      <c r="BP296" s="152"/>
      <c r="BQ296" s="13" t="str">
        <f t="shared" si="187"/>
        <v/>
      </c>
      <c r="BR296" s="75" t="str">
        <f t="shared" si="174"/>
        <v/>
      </c>
      <c r="BS296" s="33" t="str">
        <f t="shared" si="175"/>
        <v/>
      </c>
      <c r="BT296" s="42" t="str">
        <f t="shared" si="176"/>
        <v/>
      </c>
      <c r="BU296" s="38" t="str">
        <f t="shared" si="177"/>
        <v/>
      </c>
      <c r="BV296" s="30" t="str">
        <f t="shared" si="195"/>
        <v/>
      </c>
      <c r="BW296" s="36" t="str">
        <f t="shared" si="196"/>
        <v/>
      </c>
      <c r="BX296" s="36" t="str">
        <f t="shared" si="197"/>
        <v/>
      </c>
      <c r="BY296" s="45" t="str">
        <f t="shared" si="198"/>
        <v/>
      </c>
      <c r="BZ296" s="12" t="str">
        <f t="shared" si="178"/>
        <v/>
      </c>
      <c r="CA296" s="47" t="str">
        <f t="shared" si="179"/>
        <v/>
      </c>
      <c r="CB296" s="32" t="str">
        <f t="shared" si="180"/>
        <v/>
      </c>
      <c r="CC296" s="32" t="str">
        <f t="shared" si="181"/>
        <v/>
      </c>
      <c r="CD296" s="32" t="str">
        <f t="shared" si="182"/>
        <v/>
      </c>
      <c r="CE296" s="48"/>
      <c r="CF296" s="32" t="str">
        <f t="shared" si="188"/>
        <v/>
      </c>
      <c r="CG296" s="32" t="str">
        <f t="shared" si="189"/>
        <v/>
      </c>
      <c r="CH296" s="48"/>
    </row>
    <row r="297" spans="2:86" ht="30" customHeight="1" x14ac:dyDescent="0.2">
      <c r="B297" s="155"/>
      <c r="C297" s="117"/>
      <c r="D297" s="53"/>
      <c r="E297" s="68"/>
      <c r="F297" s="54"/>
      <c r="G297" s="54"/>
      <c r="H297" s="55"/>
      <c r="I297" s="71"/>
      <c r="J297" s="73"/>
      <c r="K297" s="56"/>
      <c r="L297" s="76" t="str">
        <f t="shared" si="193"/>
        <v/>
      </c>
      <c r="M297" s="77" t="str">
        <f t="shared" si="183"/>
        <v/>
      </c>
      <c r="N297" s="130" t="str">
        <f t="shared" si="184"/>
        <v/>
      </c>
      <c r="O297" s="131" t="str">
        <f t="shared" si="201"/>
        <v/>
      </c>
      <c r="P297" s="131" t="str">
        <f t="shared" si="201"/>
        <v/>
      </c>
      <c r="Q297" s="131" t="str">
        <f t="shared" si="201"/>
        <v/>
      </c>
      <c r="R297" s="131" t="str">
        <f t="shared" si="201"/>
        <v/>
      </c>
      <c r="S297" s="131" t="str">
        <f t="shared" si="201"/>
        <v/>
      </c>
      <c r="T297" s="131" t="str">
        <f t="shared" si="201"/>
        <v/>
      </c>
      <c r="U297" s="131" t="str">
        <f t="shared" si="201"/>
        <v/>
      </c>
      <c r="V297" s="14"/>
      <c r="W297" s="17" t="str">
        <f>IF(C297="",IF(OR(AND($H297&lt;&gt;"",C297=""),AND($F296=$F297,$AK297&lt;&gt;""),COUNTA($H$3:$H$100002)&gt;COUNTA($H$3:$H297),$AE297&lt;&gt;""),W296,""),C297)</f>
        <v/>
      </c>
      <c r="X297" s="17" t="str">
        <f>IF(D297="",IF(OR(AND($H297&lt;&gt;"",D297=""),AND($F296=$F297,$AK297&lt;&gt;""),COUNTA($H$3:$H$100002)&gt;COUNTA($H$3:$H297),$AE297&lt;&gt;""),X296,""),D297)</f>
        <v/>
      </c>
      <c r="Y297" s="17" t="str">
        <f>IF(E297="",IF(OR(AND($H297&lt;&gt;"",E297=""),AND($F296=$F297,$AK297&lt;&gt;""),COUNTA($H$3:$H$100002)&gt;COUNTA($H$3:$H297),$AE297&lt;&gt;""),Y296,""),E297)</f>
        <v/>
      </c>
      <c r="Z297" s="27" t="str">
        <f t="shared" si="200"/>
        <v/>
      </c>
      <c r="AA297" s="2" t="str">
        <f>IF(F297="","",COUNTA($F$3:F297))</f>
        <v/>
      </c>
      <c r="AB297" s="3" t="str">
        <f>IF(F297="","",IFERROR(IF(F297&lt;&gt;"",IFERROR(INDEX(設定!$C$3:$C$303,MATCH(F297,設定!$C$3:$C$303,0),0),INDEX(設定!$C$3:$C$303,MATCH("*"&amp;F297&amp;"*",設定!$C$3:$C$303,0),0)),""),"エラー"))</f>
        <v/>
      </c>
      <c r="AC297" s="2" t="str">
        <f>IF(G297="","",COUNTA($G$3:G297))</f>
        <v/>
      </c>
      <c r="AD297" s="3" t="str">
        <f>IF(G297="","",IFERROR(IF(G297&lt;&gt;"",IFERROR(INDEX(設定!$C$3:$C$303,MATCH(G297,設定!$C$3:$C$303,0),0),INDEX(設定!$C$3:$C$303,MATCH("*"&amp;G297&amp;"*",設定!$C$3:$C$303,0),0)),""),"エラー"))</f>
        <v/>
      </c>
      <c r="AE297" s="3" t="str">
        <f>IFERROR(IF(AB297="",IF(AND(H297&lt;&gt;"",F297=""),INDEX(AB$3:AB297,MATCH(MAX(AA$3:AA297),AA$3:AA297,0),0),""),AB297),"")</f>
        <v/>
      </c>
      <c r="AF297" s="3" t="str">
        <f>IFERROR(IF(AD297="",IF(AND(H297&lt;&gt;"",G297=""),INDEX(AD$3:AD297,MATCH(MAX(AC$3:AC297),AC$3:AC297,0),0),""),AD297),"")</f>
        <v/>
      </c>
      <c r="AG297" s="2" t="str">
        <f>IF(AH297="","",IF(OR(AH297=AH296,AH297=AH298),IF(AND(E297="",AB297="",AG296&lt;&gt;""),MAX($AG$3:AG296),MAX($AG$3:AG296)+1),IF(AH296=AH297,AG296,MAX($AG$3:AG296)+1)))</f>
        <v/>
      </c>
      <c r="AH297" s="12" t="str">
        <f t="shared" si="185"/>
        <v/>
      </c>
      <c r="AI297" s="12" t="str">
        <f t="shared" si="194"/>
        <v/>
      </c>
      <c r="AJ297" s="13" t="str">
        <f t="shared" si="169"/>
        <v/>
      </c>
      <c r="AK297" s="13" t="str">
        <f t="shared" si="170"/>
        <v/>
      </c>
      <c r="AL297" s="13" t="str">
        <f>IF(OR(AJ297="",COUNTIF($AH$3:AH297,AH297)&lt;&gt;COUNTIF(AH$3:AH$100002,AH297)),"",SUMIF(AH$3:AH$100002,AH297,AJ$3:AJ$100002))</f>
        <v/>
      </c>
      <c r="AM297" s="13" t="str">
        <f>IF(OR(AK297="",COUNTIF($AH$3:AH297,AH297)&lt;&gt;COUNTIF(AH$3:AH$100002,AH297)),"",SUMIF(AH$3:AH$100002,AH297,AK$3:AK$100002))</f>
        <v/>
      </c>
      <c r="AO297" s="13" t="str">
        <f t="shared" si="186"/>
        <v/>
      </c>
      <c r="AP297" s="13" t="str">
        <f t="shared" si="186"/>
        <v/>
      </c>
      <c r="AQ297" s="13" t="str">
        <f t="shared" si="186"/>
        <v/>
      </c>
      <c r="AR297" s="13" t="str">
        <f t="shared" si="171"/>
        <v/>
      </c>
      <c r="AS297" s="13" t="str">
        <f t="shared" si="171"/>
        <v/>
      </c>
      <c r="AT297" s="13" t="str">
        <f t="shared" si="171"/>
        <v/>
      </c>
      <c r="AU297" s="13" t="str">
        <f t="shared" si="171"/>
        <v/>
      </c>
      <c r="AV297" s="13" t="str">
        <f t="shared" si="190"/>
        <v/>
      </c>
      <c r="AW297" s="86" t="str">
        <f t="shared" si="172"/>
        <v/>
      </c>
      <c r="AX297" s="59" t="str">
        <f t="shared" si="173"/>
        <v/>
      </c>
      <c r="AY297" s="63" t="str">
        <f>IF(OR($BR297="",BH297=""),"",COUNT($BR$3:$BR297))</f>
        <v/>
      </c>
      <c r="AZ297" s="13" t="str">
        <f>IF(OR($BR297="",BI297=""),"",COUNT($BR$3:$BR297))</f>
        <v/>
      </c>
      <c r="BA297" s="13" t="str">
        <f>IF(OR($BR297="",BJ297=""),"",COUNT($BR$3:$BR297))</f>
        <v/>
      </c>
      <c r="BB297" s="13" t="str">
        <f>IF(OR($BR297="",BK297=""),"",COUNT($BR$3:$BR297))</f>
        <v/>
      </c>
      <c r="BC297" s="13" t="str">
        <f>IF(OR($BR297="",BL297=""),"",COUNT($BR$3:$BR297))</f>
        <v/>
      </c>
      <c r="BD297" s="13" t="str">
        <f>IF(OR($BR297="",BM297=""),"",COUNT($BR$3:$BR297))</f>
        <v/>
      </c>
      <c r="BE297" s="13" t="str">
        <f>IF(OR($BR297="",BN297=""),"",COUNT($BR$3:$BR297))</f>
        <v/>
      </c>
      <c r="BF297" s="13" t="str">
        <f>IF(OR($BR297="",BO297=""),"",COUNT($BR$3:$BR297))</f>
        <v/>
      </c>
      <c r="BG297" s="66" t="str">
        <f>IF(Z297="","",COUNT($Z$3:Z297))</f>
        <v/>
      </c>
      <c r="BH297" s="13" t="str">
        <f>IF(AO297="","",IF(AO297=BH$2,(SUMIF($BV$3:$BV297,BH$2,$BW$3:$BW297)-SUMIF($BX$3:$BX297,BH$2,$BY$3:$BY297))*AO$1,""))</f>
        <v/>
      </c>
      <c r="BI297" s="13" t="str">
        <f>IF(AP297="","",IF(AP297=BI$2,(SUMIF($BV$3:$BV297,BI$2,$BW$3:$BW297)-SUMIF($BX$3:$BX297,BI$2,$BY$3:$BY297))*AP$1,""))</f>
        <v/>
      </c>
      <c r="BJ297" s="13" t="str">
        <f>IF(AQ297="","",IF(AQ297=BJ$2,(SUMIF($BV$3:$BV297,BJ$2,$BW$3:$BW297)-SUMIF($BX$3:$BX297,BJ$2,$BY$3:$BY297))*AQ$1,""))</f>
        <v/>
      </c>
      <c r="BK297" s="13" t="str">
        <f>IF(AR297="","",IF(AR297=BK$2,(SUMIF($BV$3:$BV297,BK$2,$BW$3:$BW297)-SUMIF($BX$3:$BX297,BK$2,$BY$3:$BY297))*AR$1,""))</f>
        <v/>
      </c>
      <c r="BL297" s="13" t="str">
        <f>IF(AS297="","",IF(AS297=BL$2,(SUMIF($BV$3:$BV297,BL$2,$BW$3:$BW297)-SUMIF($BX$3:$BX297,BL$2,$BY$3:$BY297))*AS$1,""))</f>
        <v/>
      </c>
      <c r="BM297" s="13" t="str">
        <f>IF(AT297="","",IF(AT297=BM$2,(SUMIF($BV$3:$BV297,BM$2,$BW$3:$BW297)-SUMIF($BX$3:$BX297,BM$2,$BY$3:$BY297))*AT$1,""))</f>
        <v/>
      </c>
      <c r="BN297" s="13" t="str">
        <f>IF(AU297="","",IF(AU297=BN$2,(SUMIF($BV$3:$BV297,BN$2,$BW$3:$BW297)-SUMIF($BX$3:$BX297,BN$2,$BY$3:$BY297))*AU$1,""))</f>
        <v/>
      </c>
      <c r="BO297" s="13" t="str">
        <f>IF(AV297="","",IF(AV297=BO$2,(SUMIF($BV$3:$BV297,BO$2,$BW$3:$BW297)-SUMIF($BX$3:$BX297,BO$2,$BY$3:$BY297))*AV$1,""))</f>
        <v/>
      </c>
      <c r="BP297" s="152"/>
      <c r="BQ297" s="13" t="str">
        <f t="shared" si="187"/>
        <v/>
      </c>
      <c r="BR297" s="75" t="str">
        <f t="shared" si="174"/>
        <v/>
      </c>
      <c r="BS297" s="33" t="str">
        <f t="shared" si="175"/>
        <v/>
      </c>
      <c r="BT297" s="42" t="str">
        <f t="shared" si="176"/>
        <v/>
      </c>
      <c r="BU297" s="38" t="str">
        <f t="shared" si="177"/>
        <v/>
      </c>
      <c r="BV297" s="30" t="str">
        <f t="shared" si="195"/>
        <v/>
      </c>
      <c r="BW297" s="36" t="str">
        <f t="shared" si="196"/>
        <v/>
      </c>
      <c r="BX297" s="36" t="str">
        <f t="shared" si="197"/>
        <v/>
      </c>
      <c r="BY297" s="45" t="str">
        <f t="shared" si="198"/>
        <v/>
      </c>
      <c r="BZ297" s="12" t="str">
        <f t="shared" si="178"/>
        <v/>
      </c>
      <c r="CA297" s="47" t="str">
        <f t="shared" si="179"/>
        <v/>
      </c>
      <c r="CB297" s="32" t="str">
        <f t="shared" si="180"/>
        <v/>
      </c>
      <c r="CC297" s="32" t="str">
        <f t="shared" si="181"/>
        <v/>
      </c>
      <c r="CD297" s="32" t="str">
        <f t="shared" si="182"/>
        <v/>
      </c>
      <c r="CE297" s="48"/>
      <c r="CF297" s="32" t="str">
        <f t="shared" si="188"/>
        <v/>
      </c>
      <c r="CG297" s="32" t="str">
        <f t="shared" si="189"/>
        <v/>
      </c>
      <c r="CH297" s="48"/>
    </row>
    <row r="298" spans="2:86" ht="30" customHeight="1" x14ac:dyDescent="0.2">
      <c r="B298" s="155"/>
      <c r="C298" s="117"/>
      <c r="D298" s="53"/>
      <c r="E298" s="68"/>
      <c r="F298" s="54"/>
      <c r="G298" s="54"/>
      <c r="H298" s="55"/>
      <c r="I298" s="71"/>
      <c r="J298" s="73"/>
      <c r="K298" s="56"/>
      <c r="L298" s="76" t="str">
        <f t="shared" si="193"/>
        <v/>
      </c>
      <c r="M298" s="77" t="str">
        <f t="shared" si="183"/>
        <v/>
      </c>
      <c r="N298" s="130" t="str">
        <f t="shared" si="184"/>
        <v/>
      </c>
      <c r="O298" s="131" t="str">
        <f t="shared" si="201"/>
        <v/>
      </c>
      <c r="P298" s="131" t="str">
        <f t="shared" si="201"/>
        <v/>
      </c>
      <c r="Q298" s="131" t="str">
        <f t="shared" si="201"/>
        <v/>
      </c>
      <c r="R298" s="131" t="str">
        <f t="shared" si="201"/>
        <v/>
      </c>
      <c r="S298" s="131" t="str">
        <f t="shared" si="201"/>
        <v/>
      </c>
      <c r="T298" s="131" t="str">
        <f t="shared" si="201"/>
        <v/>
      </c>
      <c r="U298" s="131" t="str">
        <f t="shared" si="201"/>
        <v/>
      </c>
      <c r="V298" s="14"/>
      <c r="W298" s="17" t="str">
        <f>IF(C298="",IF(OR(AND($H298&lt;&gt;"",C298=""),AND($F297=$F298,$AK298&lt;&gt;""),COUNTA($H$3:$H$100002)&gt;COUNTA($H$3:$H298),$AE298&lt;&gt;""),W297,""),C298)</f>
        <v/>
      </c>
      <c r="X298" s="17" t="str">
        <f>IF(D298="",IF(OR(AND($H298&lt;&gt;"",D298=""),AND($F297=$F298,$AK298&lt;&gt;""),COUNTA($H$3:$H$100002)&gt;COUNTA($H$3:$H298),$AE298&lt;&gt;""),X297,""),D298)</f>
        <v/>
      </c>
      <c r="Y298" s="17" t="str">
        <f>IF(E298="",IF(OR(AND($H298&lt;&gt;"",E298=""),AND($F297=$F298,$AK298&lt;&gt;""),COUNTA($H$3:$H$100002)&gt;COUNTA($H$3:$H298),$AE298&lt;&gt;""),Y297,""),E298)</f>
        <v/>
      </c>
      <c r="Z298" s="27" t="str">
        <f t="shared" si="200"/>
        <v/>
      </c>
      <c r="AA298" s="2" t="str">
        <f>IF(F298="","",COUNTA($F$3:F298))</f>
        <v/>
      </c>
      <c r="AB298" s="3" t="str">
        <f>IF(F298="","",IFERROR(IF(F298&lt;&gt;"",IFERROR(INDEX(設定!$C$3:$C$303,MATCH(F298,設定!$C$3:$C$303,0),0),INDEX(設定!$C$3:$C$303,MATCH("*"&amp;F298&amp;"*",設定!$C$3:$C$303,0),0)),""),"エラー"))</f>
        <v/>
      </c>
      <c r="AC298" s="2" t="str">
        <f>IF(G298="","",COUNTA($G$3:G298))</f>
        <v/>
      </c>
      <c r="AD298" s="3" t="str">
        <f>IF(G298="","",IFERROR(IF(G298&lt;&gt;"",IFERROR(INDEX(設定!$C$3:$C$303,MATCH(G298,設定!$C$3:$C$303,0),0),INDEX(設定!$C$3:$C$303,MATCH("*"&amp;G298&amp;"*",設定!$C$3:$C$303,0),0)),""),"エラー"))</f>
        <v/>
      </c>
      <c r="AE298" s="3" t="str">
        <f>IFERROR(IF(AB298="",IF(AND(H298&lt;&gt;"",F298=""),INDEX(AB$3:AB298,MATCH(MAX(AA$3:AA298),AA$3:AA298,0),0),""),AB298),"")</f>
        <v/>
      </c>
      <c r="AF298" s="3" t="str">
        <f>IFERROR(IF(AD298="",IF(AND(H298&lt;&gt;"",G298=""),INDEX(AD$3:AD298,MATCH(MAX(AC$3:AC298),AC$3:AC298,0),0),""),AD298),"")</f>
        <v/>
      </c>
      <c r="AG298" s="2" t="str">
        <f>IF(AH298="","",IF(OR(AH298=AH297,AH298=AH299),IF(AND(E298="",AB298="",AG297&lt;&gt;""),MAX($AG$3:AG297),MAX($AG$3:AG297)+1),IF(AH297=AH298,AG297,MAX($AG$3:AG297)+1)))</f>
        <v/>
      </c>
      <c r="AH298" s="12" t="str">
        <f t="shared" si="185"/>
        <v/>
      </c>
      <c r="AI298" s="12" t="str">
        <f t="shared" si="194"/>
        <v/>
      </c>
      <c r="AJ298" s="13" t="str">
        <f t="shared" si="169"/>
        <v/>
      </c>
      <c r="AK298" s="13" t="str">
        <f t="shared" si="170"/>
        <v/>
      </c>
      <c r="AL298" s="13" t="str">
        <f>IF(OR(AJ298="",COUNTIF($AH$3:AH298,AH298)&lt;&gt;COUNTIF(AH$3:AH$100002,AH298)),"",SUMIF(AH$3:AH$100002,AH298,AJ$3:AJ$100002))</f>
        <v/>
      </c>
      <c r="AM298" s="13" t="str">
        <f>IF(OR(AK298="",COUNTIF($AH$3:AH298,AH298)&lt;&gt;COUNTIF(AH$3:AH$100002,AH298)),"",SUMIF(AH$3:AH$100002,AH298,AK$3:AK$100002))</f>
        <v/>
      </c>
      <c r="AO298" s="13" t="str">
        <f t="shared" si="186"/>
        <v/>
      </c>
      <c r="AP298" s="13" t="str">
        <f t="shared" si="186"/>
        <v/>
      </c>
      <c r="AQ298" s="13" t="str">
        <f t="shared" si="186"/>
        <v/>
      </c>
      <c r="AR298" s="13" t="str">
        <f t="shared" si="171"/>
        <v/>
      </c>
      <c r="AS298" s="13" t="str">
        <f t="shared" si="171"/>
        <v/>
      </c>
      <c r="AT298" s="13" t="str">
        <f t="shared" si="171"/>
        <v/>
      </c>
      <c r="AU298" s="13" t="str">
        <f t="shared" si="171"/>
        <v/>
      </c>
      <c r="AV298" s="13" t="str">
        <f t="shared" si="190"/>
        <v/>
      </c>
      <c r="AW298" s="86" t="str">
        <f t="shared" si="172"/>
        <v/>
      </c>
      <c r="AX298" s="59" t="str">
        <f t="shared" si="173"/>
        <v/>
      </c>
      <c r="AY298" s="63" t="str">
        <f>IF(OR($BR298="",BH298=""),"",COUNT($BR$3:$BR298))</f>
        <v/>
      </c>
      <c r="AZ298" s="13" t="str">
        <f>IF(OR($BR298="",BI298=""),"",COUNT($BR$3:$BR298))</f>
        <v/>
      </c>
      <c r="BA298" s="13" t="str">
        <f>IF(OR($BR298="",BJ298=""),"",COUNT($BR$3:$BR298))</f>
        <v/>
      </c>
      <c r="BB298" s="13" t="str">
        <f>IF(OR($BR298="",BK298=""),"",COUNT($BR$3:$BR298))</f>
        <v/>
      </c>
      <c r="BC298" s="13" t="str">
        <f>IF(OR($BR298="",BL298=""),"",COUNT($BR$3:$BR298))</f>
        <v/>
      </c>
      <c r="BD298" s="13" t="str">
        <f>IF(OR($BR298="",BM298=""),"",COUNT($BR$3:$BR298))</f>
        <v/>
      </c>
      <c r="BE298" s="13" t="str">
        <f>IF(OR($BR298="",BN298=""),"",COUNT($BR$3:$BR298))</f>
        <v/>
      </c>
      <c r="BF298" s="13" t="str">
        <f>IF(OR($BR298="",BO298=""),"",COUNT($BR$3:$BR298))</f>
        <v/>
      </c>
      <c r="BG298" s="66" t="str">
        <f>IF(Z298="","",COUNT($Z$3:Z298))</f>
        <v/>
      </c>
      <c r="BH298" s="13" t="str">
        <f>IF(AO298="","",IF(AO298=BH$2,(SUMIF($BV$3:$BV298,BH$2,$BW$3:$BW298)-SUMIF($BX$3:$BX298,BH$2,$BY$3:$BY298))*AO$1,""))</f>
        <v/>
      </c>
      <c r="BI298" s="13" t="str">
        <f>IF(AP298="","",IF(AP298=BI$2,(SUMIF($BV$3:$BV298,BI$2,$BW$3:$BW298)-SUMIF($BX$3:$BX298,BI$2,$BY$3:$BY298))*AP$1,""))</f>
        <v/>
      </c>
      <c r="BJ298" s="13" t="str">
        <f>IF(AQ298="","",IF(AQ298=BJ$2,(SUMIF($BV$3:$BV298,BJ$2,$BW$3:$BW298)-SUMIF($BX$3:$BX298,BJ$2,$BY$3:$BY298))*AQ$1,""))</f>
        <v/>
      </c>
      <c r="BK298" s="13" t="str">
        <f>IF(AR298="","",IF(AR298=BK$2,(SUMIF($BV$3:$BV298,BK$2,$BW$3:$BW298)-SUMIF($BX$3:$BX298,BK$2,$BY$3:$BY298))*AR$1,""))</f>
        <v/>
      </c>
      <c r="BL298" s="13" t="str">
        <f>IF(AS298="","",IF(AS298=BL$2,(SUMIF($BV$3:$BV298,BL$2,$BW$3:$BW298)-SUMIF($BX$3:$BX298,BL$2,$BY$3:$BY298))*AS$1,""))</f>
        <v/>
      </c>
      <c r="BM298" s="13" t="str">
        <f>IF(AT298="","",IF(AT298=BM$2,(SUMIF($BV$3:$BV298,BM$2,$BW$3:$BW298)-SUMIF($BX$3:$BX298,BM$2,$BY$3:$BY298))*AT$1,""))</f>
        <v/>
      </c>
      <c r="BN298" s="13" t="str">
        <f>IF(AU298="","",IF(AU298=BN$2,(SUMIF($BV$3:$BV298,BN$2,$BW$3:$BW298)-SUMIF($BX$3:$BX298,BN$2,$BY$3:$BY298))*AU$1,""))</f>
        <v/>
      </c>
      <c r="BO298" s="13" t="str">
        <f>IF(AV298="","",IF(AV298=BO$2,(SUMIF($BV$3:$BV298,BO$2,$BW$3:$BW298)-SUMIF($BX$3:$BX298,BO$2,$BY$3:$BY298))*AV$1,""))</f>
        <v/>
      </c>
      <c r="BP298" s="152"/>
      <c r="BQ298" s="13" t="str">
        <f t="shared" si="187"/>
        <v/>
      </c>
      <c r="BR298" s="75" t="str">
        <f t="shared" si="174"/>
        <v/>
      </c>
      <c r="BS298" s="33" t="str">
        <f t="shared" si="175"/>
        <v/>
      </c>
      <c r="BT298" s="42" t="str">
        <f t="shared" si="176"/>
        <v/>
      </c>
      <c r="BU298" s="38" t="str">
        <f t="shared" si="177"/>
        <v/>
      </c>
      <c r="BV298" s="30" t="str">
        <f t="shared" si="195"/>
        <v/>
      </c>
      <c r="BW298" s="36" t="str">
        <f t="shared" si="196"/>
        <v/>
      </c>
      <c r="BX298" s="36" t="str">
        <f t="shared" si="197"/>
        <v/>
      </c>
      <c r="BY298" s="45" t="str">
        <f t="shared" si="198"/>
        <v/>
      </c>
      <c r="BZ298" s="12" t="str">
        <f t="shared" si="178"/>
        <v/>
      </c>
      <c r="CA298" s="47" t="str">
        <f t="shared" si="179"/>
        <v/>
      </c>
      <c r="CB298" s="32" t="str">
        <f t="shared" si="180"/>
        <v/>
      </c>
      <c r="CC298" s="32" t="str">
        <f t="shared" si="181"/>
        <v/>
      </c>
      <c r="CD298" s="32" t="str">
        <f t="shared" si="182"/>
        <v/>
      </c>
      <c r="CE298" s="48"/>
      <c r="CF298" s="32" t="str">
        <f t="shared" si="188"/>
        <v/>
      </c>
      <c r="CG298" s="32" t="str">
        <f t="shared" si="189"/>
        <v/>
      </c>
      <c r="CH298" s="48"/>
    </row>
    <row r="299" spans="2:86" ht="30" customHeight="1" x14ac:dyDescent="0.2">
      <c r="B299" s="155"/>
      <c r="C299" s="117"/>
      <c r="D299" s="53"/>
      <c r="E299" s="68"/>
      <c r="F299" s="54"/>
      <c r="G299" s="54"/>
      <c r="H299" s="55"/>
      <c r="I299" s="71"/>
      <c r="J299" s="73"/>
      <c r="K299" s="56"/>
      <c r="L299" s="76" t="str">
        <f t="shared" si="193"/>
        <v/>
      </c>
      <c r="M299" s="77" t="str">
        <f t="shared" si="183"/>
        <v/>
      </c>
      <c r="N299" s="130" t="str">
        <f t="shared" si="184"/>
        <v/>
      </c>
      <c r="O299" s="131" t="str">
        <f t="shared" si="201"/>
        <v/>
      </c>
      <c r="P299" s="131" t="str">
        <f t="shared" si="201"/>
        <v/>
      </c>
      <c r="Q299" s="131" t="str">
        <f t="shared" si="201"/>
        <v/>
      </c>
      <c r="R299" s="131" t="str">
        <f t="shared" si="201"/>
        <v/>
      </c>
      <c r="S299" s="131" t="str">
        <f t="shared" si="201"/>
        <v/>
      </c>
      <c r="T299" s="131" t="str">
        <f t="shared" si="201"/>
        <v/>
      </c>
      <c r="U299" s="131" t="str">
        <f t="shared" si="201"/>
        <v/>
      </c>
      <c r="V299" s="14"/>
      <c r="W299" s="17" t="str">
        <f>IF(C299="",IF(OR(AND($H299&lt;&gt;"",C299=""),AND($F298=$F299,$AK299&lt;&gt;""),COUNTA($H$3:$H$100002)&gt;COUNTA($H$3:$H299),$AE299&lt;&gt;""),W298,""),C299)</f>
        <v/>
      </c>
      <c r="X299" s="17" t="str">
        <f>IF(D299="",IF(OR(AND($H299&lt;&gt;"",D299=""),AND($F298=$F299,$AK299&lt;&gt;""),COUNTA($H$3:$H$100002)&gt;COUNTA($H$3:$H299),$AE299&lt;&gt;""),X298,""),D299)</f>
        <v/>
      </c>
      <c r="Y299" s="17" t="str">
        <f>IF(E299="",IF(OR(AND($H299&lt;&gt;"",E299=""),AND($F298=$F299,$AK299&lt;&gt;""),COUNTA($H$3:$H$100002)&gt;COUNTA($H$3:$H299),$AE299&lt;&gt;""),Y298,""),E299)</f>
        <v/>
      </c>
      <c r="Z299" s="27" t="str">
        <f t="shared" si="200"/>
        <v/>
      </c>
      <c r="AA299" s="2" t="str">
        <f>IF(F299="","",COUNTA($F$3:F299))</f>
        <v/>
      </c>
      <c r="AB299" s="3" t="str">
        <f>IF(F299="","",IFERROR(IF(F299&lt;&gt;"",IFERROR(INDEX(設定!$C$3:$C$303,MATCH(F299,設定!$C$3:$C$303,0),0),INDEX(設定!$C$3:$C$303,MATCH("*"&amp;F299&amp;"*",設定!$C$3:$C$303,0),0)),""),"エラー"))</f>
        <v/>
      </c>
      <c r="AC299" s="2" t="str">
        <f>IF(G299="","",COUNTA($G$3:G299))</f>
        <v/>
      </c>
      <c r="AD299" s="3" t="str">
        <f>IF(G299="","",IFERROR(IF(G299&lt;&gt;"",IFERROR(INDEX(設定!$C$3:$C$303,MATCH(G299,設定!$C$3:$C$303,0),0),INDEX(設定!$C$3:$C$303,MATCH("*"&amp;G299&amp;"*",設定!$C$3:$C$303,0),0)),""),"エラー"))</f>
        <v/>
      </c>
      <c r="AE299" s="3" t="str">
        <f>IFERROR(IF(AB299="",IF(AND(H299&lt;&gt;"",F299=""),INDEX(AB$3:AB299,MATCH(MAX(AA$3:AA299),AA$3:AA299,0),0),""),AB299),"")</f>
        <v/>
      </c>
      <c r="AF299" s="3" t="str">
        <f>IFERROR(IF(AD299="",IF(AND(H299&lt;&gt;"",G299=""),INDEX(AD$3:AD299,MATCH(MAX(AC$3:AC299),AC$3:AC299,0),0),""),AD299),"")</f>
        <v/>
      </c>
      <c r="AG299" s="2" t="str">
        <f>IF(AH299="","",IF(OR(AH299=AH298,AH299=AH300),IF(AND(E299="",AB299="",AG298&lt;&gt;""),MAX($AG$3:AG298),MAX($AG$3:AG298)+1),IF(AH298=AH299,AG298,MAX($AG$3:AG298)+1)))</f>
        <v/>
      </c>
      <c r="AH299" s="12" t="str">
        <f t="shared" si="185"/>
        <v/>
      </c>
      <c r="AI299" s="12" t="str">
        <f t="shared" si="194"/>
        <v/>
      </c>
      <c r="AJ299" s="13" t="str">
        <f t="shared" si="169"/>
        <v/>
      </c>
      <c r="AK299" s="13" t="str">
        <f t="shared" si="170"/>
        <v/>
      </c>
      <c r="AL299" s="13" t="str">
        <f>IF(OR(AJ299="",COUNTIF($AH$3:AH299,AH299)&lt;&gt;COUNTIF(AH$3:AH$100002,AH299)),"",SUMIF(AH$3:AH$100002,AH299,AJ$3:AJ$100002))</f>
        <v/>
      </c>
      <c r="AM299" s="13" t="str">
        <f>IF(OR(AK299="",COUNTIF($AH$3:AH299,AH299)&lt;&gt;COUNTIF(AH$3:AH$100002,AH299)),"",SUMIF(AH$3:AH$100002,AH299,AK$3:AK$100002))</f>
        <v/>
      </c>
      <c r="AO299" s="13" t="str">
        <f t="shared" si="186"/>
        <v/>
      </c>
      <c r="AP299" s="13" t="str">
        <f t="shared" si="186"/>
        <v/>
      </c>
      <c r="AQ299" s="13" t="str">
        <f t="shared" si="186"/>
        <v/>
      </c>
      <c r="AR299" s="13" t="str">
        <f t="shared" si="171"/>
        <v/>
      </c>
      <c r="AS299" s="13" t="str">
        <f t="shared" si="171"/>
        <v/>
      </c>
      <c r="AT299" s="13" t="str">
        <f t="shared" si="171"/>
        <v/>
      </c>
      <c r="AU299" s="13" t="str">
        <f t="shared" si="171"/>
        <v/>
      </c>
      <c r="AV299" s="13" t="str">
        <f t="shared" si="190"/>
        <v/>
      </c>
      <c r="AW299" s="86" t="str">
        <f t="shared" si="172"/>
        <v/>
      </c>
      <c r="AX299" s="59" t="str">
        <f t="shared" si="173"/>
        <v/>
      </c>
      <c r="AY299" s="63" t="str">
        <f>IF(OR($BR299="",BH299=""),"",COUNT($BR$3:$BR299))</f>
        <v/>
      </c>
      <c r="AZ299" s="13" t="str">
        <f>IF(OR($BR299="",BI299=""),"",COUNT($BR$3:$BR299))</f>
        <v/>
      </c>
      <c r="BA299" s="13" t="str">
        <f>IF(OR($BR299="",BJ299=""),"",COUNT($BR$3:$BR299))</f>
        <v/>
      </c>
      <c r="BB299" s="13" t="str">
        <f>IF(OR($BR299="",BK299=""),"",COUNT($BR$3:$BR299))</f>
        <v/>
      </c>
      <c r="BC299" s="13" t="str">
        <f>IF(OR($BR299="",BL299=""),"",COUNT($BR$3:$BR299))</f>
        <v/>
      </c>
      <c r="BD299" s="13" t="str">
        <f>IF(OR($BR299="",BM299=""),"",COUNT($BR$3:$BR299))</f>
        <v/>
      </c>
      <c r="BE299" s="13" t="str">
        <f>IF(OR($BR299="",BN299=""),"",COUNT($BR$3:$BR299))</f>
        <v/>
      </c>
      <c r="BF299" s="13" t="str">
        <f>IF(OR($BR299="",BO299=""),"",COUNT($BR$3:$BR299))</f>
        <v/>
      </c>
      <c r="BG299" s="66" t="str">
        <f>IF(Z299="","",COUNT($Z$3:Z299))</f>
        <v/>
      </c>
      <c r="BH299" s="13" t="str">
        <f>IF(AO299="","",IF(AO299=BH$2,(SUMIF($BV$3:$BV299,BH$2,$BW$3:$BW299)-SUMIF($BX$3:$BX299,BH$2,$BY$3:$BY299))*AO$1,""))</f>
        <v/>
      </c>
      <c r="BI299" s="13" t="str">
        <f>IF(AP299="","",IF(AP299=BI$2,(SUMIF($BV$3:$BV299,BI$2,$BW$3:$BW299)-SUMIF($BX$3:$BX299,BI$2,$BY$3:$BY299))*AP$1,""))</f>
        <v/>
      </c>
      <c r="BJ299" s="13" t="str">
        <f>IF(AQ299="","",IF(AQ299=BJ$2,(SUMIF($BV$3:$BV299,BJ$2,$BW$3:$BW299)-SUMIF($BX$3:$BX299,BJ$2,$BY$3:$BY299))*AQ$1,""))</f>
        <v/>
      </c>
      <c r="BK299" s="13" t="str">
        <f>IF(AR299="","",IF(AR299=BK$2,(SUMIF($BV$3:$BV299,BK$2,$BW$3:$BW299)-SUMIF($BX$3:$BX299,BK$2,$BY$3:$BY299))*AR$1,""))</f>
        <v/>
      </c>
      <c r="BL299" s="13" t="str">
        <f>IF(AS299="","",IF(AS299=BL$2,(SUMIF($BV$3:$BV299,BL$2,$BW$3:$BW299)-SUMIF($BX$3:$BX299,BL$2,$BY$3:$BY299))*AS$1,""))</f>
        <v/>
      </c>
      <c r="BM299" s="13" t="str">
        <f>IF(AT299="","",IF(AT299=BM$2,(SUMIF($BV$3:$BV299,BM$2,$BW$3:$BW299)-SUMIF($BX$3:$BX299,BM$2,$BY$3:$BY299))*AT$1,""))</f>
        <v/>
      </c>
      <c r="BN299" s="13" t="str">
        <f>IF(AU299="","",IF(AU299=BN$2,(SUMIF($BV$3:$BV299,BN$2,$BW$3:$BW299)-SUMIF($BX$3:$BX299,BN$2,$BY$3:$BY299))*AU$1,""))</f>
        <v/>
      </c>
      <c r="BO299" s="13" t="str">
        <f>IF(AV299="","",IF(AV299=BO$2,(SUMIF($BV$3:$BV299,BO$2,$BW$3:$BW299)-SUMIF($BX$3:$BX299,BO$2,$BY$3:$BY299))*AV$1,""))</f>
        <v/>
      </c>
      <c r="BP299" s="152"/>
      <c r="BQ299" s="13" t="str">
        <f t="shared" si="187"/>
        <v/>
      </c>
      <c r="BR299" s="75" t="str">
        <f t="shared" si="174"/>
        <v/>
      </c>
      <c r="BS299" s="33" t="str">
        <f t="shared" si="175"/>
        <v/>
      </c>
      <c r="BT299" s="42" t="str">
        <f t="shared" si="176"/>
        <v/>
      </c>
      <c r="BU299" s="38" t="str">
        <f t="shared" si="177"/>
        <v/>
      </c>
      <c r="BV299" s="30" t="str">
        <f t="shared" si="195"/>
        <v/>
      </c>
      <c r="BW299" s="36" t="str">
        <f t="shared" si="196"/>
        <v/>
      </c>
      <c r="BX299" s="36" t="str">
        <f t="shared" si="197"/>
        <v/>
      </c>
      <c r="BY299" s="45" t="str">
        <f t="shared" si="198"/>
        <v/>
      </c>
      <c r="BZ299" s="12" t="str">
        <f t="shared" si="178"/>
        <v/>
      </c>
      <c r="CA299" s="47" t="str">
        <f t="shared" si="179"/>
        <v/>
      </c>
      <c r="CB299" s="32" t="str">
        <f t="shared" si="180"/>
        <v/>
      </c>
      <c r="CC299" s="32" t="str">
        <f t="shared" si="181"/>
        <v/>
      </c>
      <c r="CD299" s="32" t="str">
        <f t="shared" si="182"/>
        <v/>
      </c>
      <c r="CE299" s="48"/>
      <c r="CF299" s="32" t="str">
        <f t="shared" si="188"/>
        <v/>
      </c>
      <c r="CG299" s="32" t="str">
        <f t="shared" si="189"/>
        <v/>
      </c>
      <c r="CH299" s="48"/>
    </row>
    <row r="300" spans="2:86" ht="30" customHeight="1" x14ac:dyDescent="0.2">
      <c r="B300" s="155"/>
      <c r="C300" s="117"/>
      <c r="D300" s="53"/>
      <c r="E300" s="68"/>
      <c r="F300" s="54"/>
      <c r="G300" s="54"/>
      <c r="H300" s="55"/>
      <c r="I300" s="71"/>
      <c r="J300" s="73"/>
      <c r="K300" s="56"/>
      <c r="L300" s="76" t="str">
        <f t="shared" si="193"/>
        <v/>
      </c>
      <c r="M300" s="77" t="str">
        <f t="shared" si="183"/>
        <v/>
      </c>
      <c r="N300" s="130" t="str">
        <f t="shared" si="184"/>
        <v/>
      </c>
      <c r="O300" s="131" t="str">
        <f t="shared" si="201"/>
        <v/>
      </c>
      <c r="P300" s="131" t="str">
        <f t="shared" si="201"/>
        <v/>
      </c>
      <c r="Q300" s="131" t="str">
        <f t="shared" si="201"/>
        <v/>
      </c>
      <c r="R300" s="131" t="str">
        <f t="shared" si="201"/>
        <v/>
      </c>
      <c r="S300" s="131" t="str">
        <f t="shared" si="201"/>
        <v/>
      </c>
      <c r="T300" s="131" t="str">
        <f t="shared" si="201"/>
        <v/>
      </c>
      <c r="U300" s="131" t="str">
        <f t="shared" si="201"/>
        <v/>
      </c>
      <c r="V300" s="14"/>
      <c r="W300" s="17" t="str">
        <f>IF(C300="",IF(OR(AND($H300&lt;&gt;"",C300=""),AND($F299=$F300,$AK300&lt;&gt;""),COUNTA($H$3:$H$100002)&gt;COUNTA($H$3:$H300),$AE300&lt;&gt;""),W299,""),C300)</f>
        <v/>
      </c>
      <c r="X300" s="17" t="str">
        <f>IF(D300="",IF(OR(AND($H300&lt;&gt;"",D300=""),AND($F299=$F300,$AK300&lt;&gt;""),COUNTA($H$3:$H$100002)&gt;COUNTA($H$3:$H300),$AE300&lt;&gt;""),X299,""),D300)</f>
        <v/>
      </c>
      <c r="Y300" s="17" t="str">
        <f>IF(E300="",IF(OR(AND($H300&lt;&gt;"",E300=""),AND($F299=$F300,$AK300&lt;&gt;""),COUNTA($H$3:$H$100002)&gt;COUNTA($H$3:$H300),$AE300&lt;&gt;""),Y299,""),E300)</f>
        <v/>
      </c>
      <c r="Z300" s="27" t="str">
        <f t="shared" si="200"/>
        <v/>
      </c>
      <c r="AA300" s="2" t="str">
        <f>IF(F300="","",COUNTA($F$3:F300))</f>
        <v/>
      </c>
      <c r="AB300" s="3" t="str">
        <f>IF(F300="","",IFERROR(IF(F300&lt;&gt;"",IFERROR(INDEX(設定!$C$3:$C$303,MATCH(F300,設定!$C$3:$C$303,0),0),INDEX(設定!$C$3:$C$303,MATCH("*"&amp;F300&amp;"*",設定!$C$3:$C$303,0),0)),""),"エラー"))</f>
        <v/>
      </c>
      <c r="AC300" s="2" t="str">
        <f>IF(G300="","",COUNTA($G$3:G300))</f>
        <v/>
      </c>
      <c r="AD300" s="3" t="str">
        <f>IF(G300="","",IFERROR(IF(G300&lt;&gt;"",IFERROR(INDEX(設定!$C$3:$C$303,MATCH(G300,設定!$C$3:$C$303,0),0),INDEX(設定!$C$3:$C$303,MATCH("*"&amp;G300&amp;"*",設定!$C$3:$C$303,0),0)),""),"エラー"))</f>
        <v/>
      </c>
      <c r="AE300" s="3" t="str">
        <f>IFERROR(IF(AB300="",IF(AND(H300&lt;&gt;"",F300=""),INDEX(AB$3:AB300,MATCH(MAX(AA$3:AA300),AA$3:AA300,0),0),""),AB300),"")</f>
        <v/>
      </c>
      <c r="AF300" s="3" t="str">
        <f>IFERROR(IF(AD300="",IF(AND(H300&lt;&gt;"",G300=""),INDEX(AD$3:AD300,MATCH(MAX(AC$3:AC300),AC$3:AC300,0),0),""),AD300),"")</f>
        <v/>
      </c>
      <c r="AG300" s="2" t="str">
        <f>IF(AH300="","",IF(OR(AH300=AH299,AH300=AH301),IF(AND(E300="",AB300="",AG299&lt;&gt;""),MAX($AG$3:AG299),MAX($AG$3:AG299)+1),IF(AH299=AH300,AG299,MAX($AG$3:AG299)+1)))</f>
        <v/>
      </c>
      <c r="AH300" s="12" t="str">
        <f t="shared" si="185"/>
        <v/>
      </c>
      <c r="AI300" s="12" t="str">
        <f t="shared" si="194"/>
        <v/>
      </c>
      <c r="AJ300" s="13" t="str">
        <f t="shared" si="169"/>
        <v/>
      </c>
      <c r="AK300" s="13" t="str">
        <f t="shared" si="170"/>
        <v/>
      </c>
      <c r="AL300" s="13" t="str">
        <f>IF(OR(AJ300="",COUNTIF($AH$3:AH300,AH300)&lt;&gt;COUNTIF(AH$3:AH$100002,AH300)),"",SUMIF(AH$3:AH$100002,AH300,AJ$3:AJ$100002))</f>
        <v/>
      </c>
      <c r="AM300" s="13" t="str">
        <f>IF(OR(AK300="",COUNTIF($AH$3:AH300,AH300)&lt;&gt;COUNTIF(AH$3:AH$100002,AH300)),"",SUMIF(AH$3:AH$100002,AH300,AK$3:AK$100002))</f>
        <v/>
      </c>
      <c r="AO300" s="13" t="str">
        <f t="shared" si="186"/>
        <v/>
      </c>
      <c r="AP300" s="13" t="str">
        <f t="shared" si="186"/>
        <v/>
      </c>
      <c r="AQ300" s="13" t="str">
        <f t="shared" si="186"/>
        <v/>
      </c>
      <c r="AR300" s="13" t="str">
        <f t="shared" si="171"/>
        <v/>
      </c>
      <c r="AS300" s="13" t="str">
        <f t="shared" si="171"/>
        <v/>
      </c>
      <c r="AT300" s="13" t="str">
        <f t="shared" si="171"/>
        <v/>
      </c>
      <c r="AU300" s="13" t="str">
        <f t="shared" si="171"/>
        <v/>
      </c>
      <c r="AV300" s="13" t="str">
        <f t="shared" si="190"/>
        <v/>
      </c>
      <c r="AW300" s="86" t="str">
        <f t="shared" si="172"/>
        <v/>
      </c>
      <c r="AX300" s="59" t="str">
        <f t="shared" si="173"/>
        <v/>
      </c>
      <c r="AY300" s="63" t="str">
        <f>IF(OR($BR300="",BH300=""),"",COUNT($BR$3:$BR300))</f>
        <v/>
      </c>
      <c r="AZ300" s="13" t="str">
        <f>IF(OR($BR300="",BI300=""),"",COUNT($BR$3:$BR300))</f>
        <v/>
      </c>
      <c r="BA300" s="13" t="str">
        <f>IF(OR($BR300="",BJ300=""),"",COUNT($BR$3:$BR300))</f>
        <v/>
      </c>
      <c r="BB300" s="13" t="str">
        <f>IF(OR($BR300="",BK300=""),"",COUNT($BR$3:$BR300))</f>
        <v/>
      </c>
      <c r="BC300" s="13" t="str">
        <f>IF(OR($BR300="",BL300=""),"",COUNT($BR$3:$BR300))</f>
        <v/>
      </c>
      <c r="BD300" s="13" t="str">
        <f>IF(OR($BR300="",BM300=""),"",COUNT($BR$3:$BR300))</f>
        <v/>
      </c>
      <c r="BE300" s="13" t="str">
        <f>IF(OR($BR300="",BN300=""),"",COUNT($BR$3:$BR300))</f>
        <v/>
      </c>
      <c r="BF300" s="13" t="str">
        <f>IF(OR($BR300="",BO300=""),"",COUNT($BR$3:$BR300))</f>
        <v/>
      </c>
      <c r="BG300" s="66" t="str">
        <f>IF(Z300="","",COUNT($Z$3:Z300))</f>
        <v/>
      </c>
      <c r="BH300" s="13" t="str">
        <f>IF(AO300="","",IF(AO300=BH$2,(SUMIF($BV$3:$BV300,BH$2,$BW$3:$BW300)-SUMIF($BX$3:$BX300,BH$2,$BY$3:$BY300))*AO$1,""))</f>
        <v/>
      </c>
      <c r="BI300" s="13" t="str">
        <f>IF(AP300="","",IF(AP300=BI$2,(SUMIF($BV$3:$BV300,BI$2,$BW$3:$BW300)-SUMIF($BX$3:$BX300,BI$2,$BY$3:$BY300))*AP$1,""))</f>
        <v/>
      </c>
      <c r="BJ300" s="13" t="str">
        <f>IF(AQ300="","",IF(AQ300=BJ$2,(SUMIF($BV$3:$BV300,BJ$2,$BW$3:$BW300)-SUMIF($BX$3:$BX300,BJ$2,$BY$3:$BY300))*AQ$1,""))</f>
        <v/>
      </c>
      <c r="BK300" s="13" t="str">
        <f>IF(AR300="","",IF(AR300=BK$2,(SUMIF($BV$3:$BV300,BK$2,$BW$3:$BW300)-SUMIF($BX$3:$BX300,BK$2,$BY$3:$BY300))*AR$1,""))</f>
        <v/>
      </c>
      <c r="BL300" s="13" t="str">
        <f>IF(AS300="","",IF(AS300=BL$2,(SUMIF($BV$3:$BV300,BL$2,$BW$3:$BW300)-SUMIF($BX$3:$BX300,BL$2,$BY$3:$BY300))*AS$1,""))</f>
        <v/>
      </c>
      <c r="BM300" s="13" t="str">
        <f>IF(AT300="","",IF(AT300=BM$2,(SUMIF($BV$3:$BV300,BM$2,$BW$3:$BW300)-SUMIF($BX$3:$BX300,BM$2,$BY$3:$BY300))*AT$1,""))</f>
        <v/>
      </c>
      <c r="BN300" s="13" t="str">
        <f>IF(AU300="","",IF(AU300=BN$2,(SUMIF($BV$3:$BV300,BN$2,$BW$3:$BW300)-SUMIF($BX$3:$BX300,BN$2,$BY$3:$BY300))*AU$1,""))</f>
        <v/>
      </c>
      <c r="BO300" s="13" t="str">
        <f>IF(AV300="","",IF(AV300=BO$2,(SUMIF($BV$3:$BV300,BO$2,$BW$3:$BW300)-SUMIF($BX$3:$BX300,BO$2,$BY$3:$BY300))*AV$1,""))</f>
        <v/>
      </c>
      <c r="BP300" s="152"/>
      <c r="BQ300" s="13" t="str">
        <f t="shared" si="187"/>
        <v/>
      </c>
      <c r="BR300" s="75" t="str">
        <f t="shared" si="174"/>
        <v/>
      </c>
      <c r="BS300" s="33" t="str">
        <f t="shared" si="175"/>
        <v/>
      </c>
      <c r="BT300" s="42" t="str">
        <f t="shared" si="176"/>
        <v/>
      </c>
      <c r="BU300" s="38" t="str">
        <f t="shared" si="177"/>
        <v/>
      </c>
      <c r="BV300" s="30" t="str">
        <f t="shared" si="195"/>
        <v/>
      </c>
      <c r="BW300" s="36" t="str">
        <f t="shared" si="196"/>
        <v/>
      </c>
      <c r="BX300" s="36" t="str">
        <f t="shared" si="197"/>
        <v/>
      </c>
      <c r="BY300" s="45" t="str">
        <f t="shared" si="198"/>
        <v/>
      </c>
      <c r="BZ300" s="12" t="str">
        <f t="shared" si="178"/>
        <v/>
      </c>
      <c r="CA300" s="47" t="str">
        <f t="shared" si="179"/>
        <v/>
      </c>
      <c r="CB300" s="32" t="str">
        <f t="shared" si="180"/>
        <v/>
      </c>
      <c r="CC300" s="32" t="str">
        <f t="shared" si="181"/>
        <v/>
      </c>
      <c r="CD300" s="32" t="str">
        <f t="shared" si="182"/>
        <v/>
      </c>
      <c r="CE300" s="48"/>
      <c r="CF300" s="32" t="str">
        <f t="shared" si="188"/>
        <v/>
      </c>
      <c r="CG300" s="32" t="str">
        <f t="shared" si="189"/>
        <v/>
      </c>
      <c r="CH300" s="48"/>
    </row>
    <row r="301" spans="2:86" ht="30" customHeight="1" x14ac:dyDescent="0.2">
      <c r="B301" s="155"/>
      <c r="C301" s="117"/>
      <c r="D301" s="53"/>
      <c r="E301" s="68"/>
      <c r="F301" s="54"/>
      <c r="G301" s="54"/>
      <c r="H301" s="55"/>
      <c r="I301" s="71"/>
      <c r="J301" s="73"/>
      <c r="K301" s="56"/>
      <c r="L301" s="76" t="str">
        <f t="shared" si="193"/>
        <v/>
      </c>
      <c r="M301" s="77" t="str">
        <f t="shared" si="183"/>
        <v/>
      </c>
      <c r="N301" s="130" t="str">
        <f t="shared" si="184"/>
        <v/>
      </c>
      <c r="O301" s="131" t="str">
        <f t="shared" si="201"/>
        <v/>
      </c>
      <c r="P301" s="131" t="str">
        <f t="shared" si="201"/>
        <v/>
      </c>
      <c r="Q301" s="131" t="str">
        <f t="shared" si="201"/>
        <v/>
      </c>
      <c r="R301" s="131" t="str">
        <f t="shared" si="201"/>
        <v/>
      </c>
      <c r="S301" s="131" t="str">
        <f t="shared" si="201"/>
        <v/>
      </c>
      <c r="T301" s="131" t="str">
        <f t="shared" si="201"/>
        <v/>
      </c>
      <c r="U301" s="131" t="str">
        <f t="shared" si="201"/>
        <v/>
      </c>
      <c r="V301" s="14"/>
      <c r="W301" s="17" t="str">
        <f>IF(C301="",IF(OR(AND($H301&lt;&gt;"",C301=""),AND($F300=$F301,$AK301&lt;&gt;""),COUNTA($H$3:$H$100002)&gt;COUNTA($H$3:$H301),$AE301&lt;&gt;""),W300,""),C301)</f>
        <v/>
      </c>
      <c r="X301" s="17" t="str">
        <f>IF(D301="",IF(OR(AND($H301&lt;&gt;"",D301=""),AND($F300=$F301,$AK301&lt;&gt;""),COUNTA($H$3:$H$100002)&gt;COUNTA($H$3:$H301),$AE301&lt;&gt;""),X300,""),D301)</f>
        <v/>
      </c>
      <c r="Y301" s="17" t="str">
        <f>IF(E301="",IF(OR(AND($H301&lt;&gt;"",E301=""),AND($F300=$F301,$AK301&lt;&gt;""),COUNTA($H$3:$H$100002)&gt;COUNTA($H$3:$H301),$AE301&lt;&gt;""),Y300,""),E301)</f>
        <v/>
      </c>
      <c r="Z301" s="27" t="str">
        <f t="shared" si="200"/>
        <v/>
      </c>
      <c r="AA301" s="2" t="str">
        <f>IF(F301="","",COUNTA($F$3:F301))</f>
        <v/>
      </c>
      <c r="AB301" s="3" t="str">
        <f>IF(F301="","",IFERROR(IF(F301&lt;&gt;"",IFERROR(INDEX(設定!$C$3:$C$303,MATCH(F301,設定!$C$3:$C$303,0),0),INDEX(設定!$C$3:$C$303,MATCH("*"&amp;F301&amp;"*",設定!$C$3:$C$303,0),0)),""),"エラー"))</f>
        <v/>
      </c>
      <c r="AC301" s="2" t="str">
        <f>IF(G301="","",COUNTA($G$3:G301))</f>
        <v/>
      </c>
      <c r="AD301" s="3" t="str">
        <f>IF(G301="","",IFERROR(IF(G301&lt;&gt;"",IFERROR(INDEX(設定!$C$3:$C$303,MATCH(G301,設定!$C$3:$C$303,0),0),INDEX(設定!$C$3:$C$303,MATCH("*"&amp;G301&amp;"*",設定!$C$3:$C$303,0),0)),""),"エラー"))</f>
        <v/>
      </c>
      <c r="AE301" s="3" t="str">
        <f>IFERROR(IF(AB301="",IF(AND(H301&lt;&gt;"",F301=""),INDEX(AB$3:AB301,MATCH(MAX(AA$3:AA301),AA$3:AA301,0),0),""),AB301),"")</f>
        <v/>
      </c>
      <c r="AF301" s="3" t="str">
        <f>IFERROR(IF(AD301="",IF(AND(H301&lt;&gt;"",G301=""),INDEX(AD$3:AD301,MATCH(MAX(AC$3:AC301),AC$3:AC301,0),0),""),AD301),"")</f>
        <v/>
      </c>
      <c r="AG301" s="2" t="str">
        <f>IF(AH301="","",IF(OR(AH301=AH300,AH301=AH302),IF(AND(E301="",AB301="",AG300&lt;&gt;""),MAX($AG$3:AG300),MAX($AG$3:AG300)+1),IF(AH300=AH301,AG300,MAX($AG$3:AG300)+1)))</f>
        <v/>
      </c>
      <c r="AH301" s="12" t="str">
        <f t="shared" si="185"/>
        <v/>
      </c>
      <c r="AI301" s="12" t="str">
        <f t="shared" si="194"/>
        <v/>
      </c>
      <c r="AJ301" s="13" t="str">
        <f t="shared" si="169"/>
        <v/>
      </c>
      <c r="AK301" s="13" t="str">
        <f t="shared" si="170"/>
        <v/>
      </c>
      <c r="AL301" s="13" t="str">
        <f>IF(OR(AJ301="",COUNTIF($AH$3:AH301,AH301)&lt;&gt;COUNTIF(AH$3:AH$100002,AH301)),"",SUMIF(AH$3:AH$100002,AH301,AJ$3:AJ$100002))</f>
        <v/>
      </c>
      <c r="AM301" s="13" t="str">
        <f>IF(OR(AK301="",COUNTIF($AH$3:AH301,AH301)&lt;&gt;COUNTIF(AH$3:AH$100002,AH301)),"",SUMIF(AH$3:AH$100002,AH301,AK$3:AK$100002))</f>
        <v/>
      </c>
      <c r="AO301" s="13" t="str">
        <f t="shared" si="186"/>
        <v/>
      </c>
      <c r="AP301" s="13" t="str">
        <f t="shared" si="186"/>
        <v/>
      </c>
      <c r="AQ301" s="13" t="str">
        <f t="shared" si="186"/>
        <v/>
      </c>
      <c r="AR301" s="13" t="str">
        <f t="shared" si="171"/>
        <v/>
      </c>
      <c r="AS301" s="13" t="str">
        <f t="shared" si="171"/>
        <v/>
      </c>
      <c r="AT301" s="13" t="str">
        <f t="shared" si="171"/>
        <v/>
      </c>
      <c r="AU301" s="13" t="str">
        <f t="shared" si="171"/>
        <v/>
      </c>
      <c r="AV301" s="13" t="str">
        <f t="shared" si="190"/>
        <v/>
      </c>
      <c r="AW301" s="86" t="str">
        <f t="shared" si="172"/>
        <v/>
      </c>
      <c r="AX301" s="59" t="str">
        <f t="shared" si="173"/>
        <v/>
      </c>
      <c r="AY301" s="63" t="str">
        <f>IF(OR($BR301="",BH301=""),"",COUNT($BR$3:$BR301))</f>
        <v/>
      </c>
      <c r="AZ301" s="13" t="str">
        <f>IF(OR($BR301="",BI301=""),"",COUNT($BR$3:$BR301))</f>
        <v/>
      </c>
      <c r="BA301" s="13" t="str">
        <f>IF(OR($BR301="",BJ301=""),"",COUNT($BR$3:$BR301))</f>
        <v/>
      </c>
      <c r="BB301" s="13" t="str">
        <f>IF(OR($BR301="",BK301=""),"",COUNT($BR$3:$BR301))</f>
        <v/>
      </c>
      <c r="BC301" s="13" t="str">
        <f>IF(OR($BR301="",BL301=""),"",COUNT($BR$3:$BR301))</f>
        <v/>
      </c>
      <c r="BD301" s="13" t="str">
        <f>IF(OR($BR301="",BM301=""),"",COUNT($BR$3:$BR301))</f>
        <v/>
      </c>
      <c r="BE301" s="13" t="str">
        <f>IF(OR($BR301="",BN301=""),"",COUNT($BR$3:$BR301))</f>
        <v/>
      </c>
      <c r="BF301" s="13" t="str">
        <f>IF(OR($BR301="",BO301=""),"",COUNT($BR$3:$BR301))</f>
        <v/>
      </c>
      <c r="BG301" s="66" t="str">
        <f>IF(Z301="","",COUNT($Z$3:Z301))</f>
        <v/>
      </c>
      <c r="BH301" s="13" t="str">
        <f>IF(AO301="","",IF(AO301=BH$2,(SUMIF($BV$3:$BV301,BH$2,$BW$3:$BW301)-SUMIF($BX$3:$BX301,BH$2,$BY$3:$BY301))*AO$1,""))</f>
        <v/>
      </c>
      <c r="BI301" s="13" t="str">
        <f>IF(AP301="","",IF(AP301=BI$2,(SUMIF($BV$3:$BV301,BI$2,$BW$3:$BW301)-SUMIF($BX$3:$BX301,BI$2,$BY$3:$BY301))*AP$1,""))</f>
        <v/>
      </c>
      <c r="BJ301" s="13" t="str">
        <f>IF(AQ301="","",IF(AQ301=BJ$2,(SUMIF($BV$3:$BV301,BJ$2,$BW$3:$BW301)-SUMIF($BX$3:$BX301,BJ$2,$BY$3:$BY301))*AQ$1,""))</f>
        <v/>
      </c>
      <c r="BK301" s="13" t="str">
        <f>IF(AR301="","",IF(AR301=BK$2,(SUMIF($BV$3:$BV301,BK$2,$BW$3:$BW301)-SUMIF($BX$3:$BX301,BK$2,$BY$3:$BY301))*AR$1,""))</f>
        <v/>
      </c>
      <c r="BL301" s="13" t="str">
        <f>IF(AS301="","",IF(AS301=BL$2,(SUMIF($BV$3:$BV301,BL$2,$BW$3:$BW301)-SUMIF($BX$3:$BX301,BL$2,$BY$3:$BY301))*AS$1,""))</f>
        <v/>
      </c>
      <c r="BM301" s="13" t="str">
        <f>IF(AT301="","",IF(AT301=BM$2,(SUMIF($BV$3:$BV301,BM$2,$BW$3:$BW301)-SUMIF($BX$3:$BX301,BM$2,$BY$3:$BY301))*AT$1,""))</f>
        <v/>
      </c>
      <c r="BN301" s="13" t="str">
        <f>IF(AU301="","",IF(AU301=BN$2,(SUMIF($BV$3:$BV301,BN$2,$BW$3:$BW301)-SUMIF($BX$3:$BX301,BN$2,$BY$3:$BY301))*AU$1,""))</f>
        <v/>
      </c>
      <c r="BO301" s="13" t="str">
        <f>IF(AV301="","",IF(AV301=BO$2,(SUMIF($BV$3:$BV301,BO$2,$BW$3:$BW301)-SUMIF($BX$3:$BX301,BO$2,$BY$3:$BY301))*AV$1,""))</f>
        <v/>
      </c>
      <c r="BP301" s="152"/>
      <c r="BQ301" s="13" t="str">
        <f t="shared" si="187"/>
        <v/>
      </c>
      <c r="BR301" s="75" t="str">
        <f t="shared" si="174"/>
        <v/>
      </c>
      <c r="BS301" s="33" t="str">
        <f t="shared" si="175"/>
        <v/>
      </c>
      <c r="BT301" s="42" t="str">
        <f t="shared" si="176"/>
        <v/>
      </c>
      <c r="BU301" s="38" t="str">
        <f t="shared" si="177"/>
        <v/>
      </c>
      <c r="BV301" s="30" t="str">
        <f t="shared" si="195"/>
        <v/>
      </c>
      <c r="BW301" s="36" t="str">
        <f t="shared" si="196"/>
        <v/>
      </c>
      <c r="BX301" s="36" t="str">
        <f t="shared" si="197"/>
        <v/>
      </c>
      <c r="BY301" s="45" t="str">
        <f t="shared" si="198"/>
        <v/>
      </c>
      <c r="BZ301" s="12" t="str">
        <f t="shared" si="178"/>
        <v/>
      </c>
      <c r="CA301" s="47" t="str">
        <f t="shared" si="179"/>
        <v/>
      </c>
      <c r="CB301" s="32" t="str">
        <f t="shared" si="180"/>
        <v/>
      </c>
      <c r="CC301" s="32" t="str">
        <f t="shared" si="181"/>
        <v/>
      </c>
      <c r="CD301" s="32" t="str">
        <f t="shared" si="182"/>
        <v/>
      </c>
      <c r="CE301" s="48"/>
      <c r="CF301" s="32" t="str">
        <f t="shared" si="188"/>
        <v/>
      </c>
      <c r="CG301" s="32" t="str">
        <f t="shared" si="189"/>
        <v/>
      </c>
      <c r="CH301" s="48"/>
    </row>
    <row r="302" spans="2:86" ht="30" customHeight="1" x14ac:dyDescent="0.2">
      <c r="B302" s="155"/>
      <c r="C302" s="117"/>
      <c r="D302" s="53"/>
      <c r="E302" s="68"/>
      <c r="F302" s="54"/>
      <c r="G302" s="54"/>
      <c r="H302" s="55"/>
      <c r="I302" s="71"/>
      <c r="J302" s="73"/>
      <c r="K302" s="56"/>
      <c r="L302" s="76" t="str">
        <f t="shared" si="193"/>
        <v/>
      </c>
      <c r="M302" s="77" t="str">
        <f t="shared" si="183"/>
        <v/>
      </c>
      <c r="N302" s="130" t="str">
        <f t="shared" si="184"/>
        <v/>
      </c>
      <c r="O302" s="131" t="str">
        <f t="shared" si="201"/>
        <v/>
      </c>
      <c r="P302" s="131" t="str">
        <f t="shared" si="201"/>
        <v/>
      </c>
      <c r="Q302" s="131" t="str">
        <f t="shared" si="201"/>
        <v/>
      </c>
      <c r="R302" s="131" t="str">
        <f t="shared" si="201"/>
        <v/>
      </c>
      <c r="S302" s="131" t="str">
        <f t="shared" si="201"/>
        <v/>
      </c>
      <c r="T302" s="131" t="str">
        <f t="shared" si="201"/>
        <v/>
      </c>
      <c r="U302" s="131" t="str">
        <f t="shared" si="201"/>
        <v/>
      </c>
      <c r="V302" s="14"/>
      <c r="W302" s="17" t="str">
        <f>IF(C302="",IF(OR(AND($H302&lt;&gt;"",C302=""),AND($F301=$F302,$AK302&lt;&gt;""),COUNTA($H$3:$H$100002)&gt;COUNTA($H$3:$H302),$AE302&lt;&gt;""),W301,""),C302)</f>
        <v/>
      </c>
      <c r="X302" s="17" t="str">
        <f>IF(D302="",IF(OR(AND($H302&lt;&gt;"",D302=""),AND($F301=$F302,$AK302&lt;&gt;""),COUNTA($H$3:$H$100002)&gt;COUNTA($H$3:$H302),$AE302&lt;&gt;""),X301,""),D302)</f>
        <v/>
      </c>
      <c r="Y302" s="17" t="str">
        <f>IF(E302="",IF(OR(AND($H302&lt;&gt;"",E302=""),AND($F301=$F302,$AK302&lt;&gt;""),COUNTA($H$3:$H$100002)&gt;COUNTA($H$3:$H302),$AE302&lt;&gt;""),Y301,""),E302)</f>
        <v/>
      </c>
      <c r="Z302" s="27" t="str">
        <f t="shared" si="200"/>
        <v/>
      </c>
      <c r="AA302" s="2" t="str">
        <f>IF(F302="","",COUNTA($F$3:F302))</f>
        <v/>
      </c>
      <c r="AB302" s="3" t="str">
        <f>IF(F302="","",IFERROR(IF(F302&lt;&gt;"",IFERROR(INDEX(設定!$C$3:$C$303,MATCH(F302,設定!$C$3:$C$303,0),0),INDEX(設定!$C$3:$C$303,MATCH("*"&amp;F302&amp;"*",設定!$C$3:$C$303,0),0)),""),"エラー"))</f>
        <v/>
      </c>
      <c r="AC302" s="2" t="str">
        <f>IF(G302="","",COUNTA($G$3:G302))</f>
        <v/>
      </c>
      <c r="AD302" s="3" t="str">
        <f>IF(G302="","",IFERROR(IF(G302&lt;&gt;"",IFERROR(INDEX(設定!$C$3:$C$303,MATCH(G302,設定!$C$3:$C$303,0),0),INDEX(設定!$C$3:$C$303,MATCH("*"&amp;G302&amp;"*",設定!$C$3:$C$303,0),0)),""),"エラー"))</f>
        <v/>
      </c>
      <c r="AE302" s="3" t="str">
        <f>IFERROR(IF(AB302="",IF(AND(H302&lt;&gt;"",F302=""),INDEX(AB$3:AB302,MATCH(MAX(AA$3:AA302),AA$3:AA302,0),0),""),AB302),"")</f>
        <v/>
      </c>
      <c r="AF302" s="3" t="str">
        <f>IFERROR(IF(AD302="",IF(AND(H302&lt;&gt;"",G302=""),INDEX(AD$3:AD302,MATCH(MAX(AC$3:AC302),AC$3:AC302,0),0),""),AD302),"")</f>
        <v/>
      </c>
      <c r="AG302" s="2" t="str">
        <f>IF(AH302="","",IF(OR(AH302=AH301,AH302=AH303),IF(AND(E302="",AB302="",AG301&lt;&gt;""),MAX($AG$3:AG301),MAX($AG$3:AG301)+1),IF(AH301=AH302,AG301,MAX($AG$3:AG301)+1)))</f>
        <v/>
      </c>
      <c r="AH302" s="12" t="str">
        <f t="shared" si="185"/>
        <v/>
      </c>
      <c r="AI302" s="12" t="str">
        <f t="shared" si="194"/>
        <v/>
      </c>
      <c r="AJ302" s="13" t="str">
        <f t="shared" si="169"/>
        <v/>
      </c>
      <c r="AK302" s="13" t="str">
        <f t="shared" si="170"/>
        <v/>
      </c>
      <c r="AL302" s="13" t="str">
        <f>IF(OR(AJ302="",COUNTIF($AH$3:AH302,AH302)&lt;&gt;COUNTIF(AH$3:AH$100002,AH302)),"",SUMIF(AH$3:AH$100002,AH302,AJ$3:AJ$100002))</f>
        <v/>
      </c>
      <c r="AM302" s="13" t="str">
        <f>IF(OR(AK302="",COUNTIF($AH$3:AH302,AH302)&lt;&gt;COUNTIF(AH$3:AH$100002,AH302)),"",SUMIF(AH$3:AH$100002,AH302,AK$3:AK$100002))</f>
        <v/>
      </c>
      <c r="AO302" s="13" t="str">
        <f t="shared" si="186"/>
        <v/>
      </c>
      <c r="AP302" s="13" t="str">
        <f t="shared" si="186"/>
        <v/>
      </c>
      <c r="AQ302" s="13" t="str">
        <f t="shared" si="186"/>
        <v/>
      </c>
      <c r="AR302" s="13" t="str">
        <f t="shared" si="171"/>
        <v/>
      </c>
      <c r="AS302" s="13" t="str">
        <f t="shared" si="171"/>
        <v/>
      </c>
      <c r="AT302" s="13" t="str">
        <f t="shared" si="171"/>
        <v/>
      </c>
      <c r="AU302" s="13" t="str">
        <f t="shared" si="171"/>
        <v/>
      </c>
      <c r="AV302" s="13" t="str">
        <f t="shared" si="190"/>
        <v/>
      </c>
      <c r="AW302" s="86" t="str">
        <f t="shared" si="172"/>
        <v/>
      </c>
      <c r="AX302" s="59" t="str">
        <f t="shared" si="173"/>
        <v/>
      </c>
      <c r="AY302" s="63" t="str">
        <f>IF(OR($BR302="",BH302=""),"",COUNT($BR$3:$BR302))</f>
        <v/>
      </c>
      <c r="AZ302" s="13" t="str">
        <f>IF(OR($BR302="",BI302=""),"",COUNT($BR$3:$BR302))</f>
        <v/>
      </c>
      <c r="BA302" s="13" t="str">
        <f>IF(OR($BR302="",BJ302=""),"",COUNT($BR$3:$BR302))</f>
        <v/>
      </c>
      <c r="BB302" s="13" t="str">
        <f>IF(OR($BR302="",BK302=""),"",COUNT($BR$3:$BR302))</f>
        <v/>
      </c>
      <c r="BC302" s="13" t="str">
        <f>IF(OR($BR302="",BL302=""),"",COUNT($BR$3:$BR302))</f>
        <v/>
      </c>
      <c r="BD302" s="13" t="str">
        <f>IF(OR($BR302="",BM302=""),"",COUNT($BR$3:$BR302))</f>
        <v/>
      </c>
      <c r="BE302" s="13" t="str">
        <f>IF(OR($BR302="",BN302=""),"",COUNT($BR$3:$BR302))</f>
        <v/>
      </c>
      <c r="BF302" s="13" t="str">
        <f>IF(OR($BR302="",BO302=""),"",COUNT($BR$3:$BR302))</f>
        <v/>
      </c>
      <c r="BG302" s="66" t="str">
        <f>IF(Z302="","",COUNT($Z$3:Z302))</f>
        <v/>
      </c>
      <c r="BH302" s="13" t="str">
        <f>IF(AO302="","",IF(AO302=BH$2,(SUMIF($BV$3:$BV302,BH$2,$BW$3:$BW302)-SUMIF($BX$3:$BX302,BH$2,$BY$3:$BY302))*AO$1,""))</f>
        <v/>
      </c>
      <c r="BI302" s="13" t="str">
        <f>IF(AP302="","",IF(AP302=BI$2,(SUMIF($BV$3:$BV302,BI$2,$BW$3:$BW302)-SUMIF($BX$3:$BX302,BI$2,$BY$3:$BY302))*AP$1,""))</f>
        <v/>
      </c>
      <c r="BJ302" s="13" t="str">
        <f>IF(AQ302="","",IF(AQ302=BJ$2,(SUMIF($BV$3:$BV302,BJ$2,$BW$3:$BW302)-SUMIF($BX$3:$BX302,BJ$2,$BY$3:$BY302))*AQ$1,""))</f>
        <v/>
      </c>
      <c r="BK302" s="13" t="str">
        <f>IF(AR302="","",IF(AR302=BK$2,(SUMIF($BV$3:$BV302,BK$2,$BW$3:$BW302)-SUMIF($BX$3:$BX302,BK$2,$BY$3:$BY302))*AR$1,""))</f>
        <v/>
      </c>
      <c r="BL302" s="13" t="str">
        <f>IF(AS302="","",IF(AS302=BL$2,(SUMIF($BV$3:$BV302,BL$2,$BW$3:$BW302)-SUMIF($BX$3:$BX302,BL$2,$BY$3:$BY302))*AS$1,""))</f>
        <v/>
      </c>
      <c r="BM302" s="13" t="str">
        <f>IF(AT302="","",IF(AT302=BM$2,(SUMIF($BV$3:$BV302,BM$2,$BW$3:$BW302)-SUMIF($BX$3:$BX302,BM$2,$BY$3:$BY302))*AT$1,""))</f>
        <v/>
      </c>
      <c r="BN302" s="13" t="str">
        <f>IF(AU302="","",IF(AU302=BN$2,(SUMIF($BV$3:$BV302,BN$2,$BW$3:$BW302)-SUMIF($BX$3:$BX302,BN$2,$BY$3:$BY302))*AU$1,""))</f>
        <v/>
      </c>
      <c r="BO302" s="13" t="str">
        <f>IF(AV302="","",IF(AV302=BO$2,(SUMIF($BV$3:$BV302,BO$2,$BW$3:$BW302)-SUMIF($BX$3:$BX302,BO$2,$BY$3:$BY302))*AV$1,""))</f>
        <v/>
      </c>
      <c r="BP302" s="152"/>
      <c r="BQ302" s="13" t="str">
        <f t="shared" si="187"/>
        <v/>
      </c>
      <c r="BR302" s="75" t="str">
        <f t="shared" si="174"/>
        <v/>
      </c>
      <c r="BS302" s="33" t="str">
        <f t="shared" si="175"/>
        <v/>
      </c>
      <c r="BT302" s="42" t="str">
        <f t="shared" si="176"/>
        <v/>
      </c>
      <c r="BU302" s="38" t="str">
        <f t="shared" si="177"/>
        <v/>
      </c>
      <c r="BV302" s="30" t="str">
        <f t="shared" si="195"/>
        <v/>
      </c>
      <c r="BW302" s="36" t="str">
        <f t="shared" si="196"/>
        <v/>
      </c>
      <c r="BX302" s="36" t="str">
        <f t="shared" si="197"/>
        <v/>
      </c>
      <c r="BY302" s="45" t="str">
        <f t="shared" si="198"/>
        <v/>
      </c>
      <c r="BZ302" s="12" t="str">
        <f t="shared" si="178"/>
        <v/>
      </c>
      <c r="CA302" s="47" t="str">
        <f t="shared" si="179"/>
        <v/>
      </c>
      <c r="CB302" s="32" t="str">
        <f t="shared" si="180"/>
        <v/>
      </c>
      <c r="CC302" s="32" t="str">
        <f t="shared" si="181"/>
        <v/>
      </c>
      <c r="CD302" s="32" t="str">
        <f t="shared" si="182"/>
        <v/>
      </c>
      <c r="CE302" s="48"/>
      <c r="CF302" s="32" t="str">
        <f t="shared" si="188"/>
        <v/>
      </c>
      <c r="CG302" s="32" t="str">
        <f t="shared" si="189"/>
        <v/>
      </c>
      <c r="CH302" s="48"/>
    </row>
    <row r="303" spans="2:86" ht="30" customHeight="1" x14ac:dyDescent="0.2">
      <c r="B303" s="155"/>
      <c r="C303" s="117"/>
      <c r="D303" s="53"/>
      <c r="E303" s="68"/>
      <c r="F303" s="54"/>
      <c r="G303" s="54"/>
      <c r="H303" s="55"/>
      <c r="I303" s="71"/>
      <c r="J303" s="73"/>
      <c r="K303" s="56"/>
      <c r="L303" s="76" t="str">
        <f t="shared" si="193"/>
        <v/>
      </c>
      <c r="M303" s="77" t="str">
        <f t="shared" si="183"/>
        <v/>
      </c>
      <c r="N303" s="130" t="str">
        <f t="shared" si="184"/>
        <v/>
      </c>
      <c r="O303" s="131" t="str">
        <f t="shared" ref="O303:U312" si="202">IFERROR(INDEX($BH$3:$BO$100002,MATCH($BG303,$BG$3:$BG$100002,0),MATCH(O$1,$BH$2:$BO$2,0)),"")</f>
        <v/>
      </c>
      <c r="P303" s="131" t="str">
        <f t="shared" si="202"/>
        <v/>
      </c>
      <c r="Q303" s="131" t="str">
        <f t="shared" si="202"/>
        <v/>
      </c>
      <c r="R303" s="131" t="str">
        <f t="shared" si="202"/>
        <v/>
      </c>
      <c r="S303" s="131" t="str">
        <f t="shared" si="202"/>
        <v/>
      </c>
      <c r="T303" s="131" t="str">
        <f t="shared" si="202"/>
        <v/>
      </c>
      <c r="U303" s="131" t="str">
        <f t="shared" si="202"/>
        <v/>
      </c>
      <c r="V303" s="14"/>
      <c r="W303" s="17" t="str">
        <f>IF(C303="",IF(OR(AND($H303&lt;&gt;"",C303=""),AND($F302=$F303,$AK303&lt;&gt;""),COUNTA($H$3:$H$100002)&gt;COUNTA($H$3:$H303),$AE303&lt;&gt;""),W302,""),C303)</f>
        <v/>
      </c>
      <c r="X303" s="17" t="str">
        <f>IF(D303="",IF(OR(AND($H303&lt;&gt;"",D303=""),AND($F302=$F303,$AK303&lt;&gt;""),COUNTA($H$3:$H$100002)&gt;COUNTA($H$3:$H303),$AE303&lt;&gt;""),X302,""),D303)</f>
        <v/>
      </c>
      <c r="Y303" s="17" t="str">
        <f>IF(E303="",IF(OR(AND($H303&lt;&gt;"",E303=""),AND($F302=$F303,$AK303&lt;&gt;""),COUNTA($H$3:$H$100002)&gt;COUNTA($H$3:$H303),$AE303&lt;&gt;""),Y302,""),E303)</f>
        <v/>
      </c>
      <c r="Z303" s="27" t="str">
        <f t="shared" si="200"/>
        <v/>
      </c>
      <c r="AA303" s="2" t="str">
        <f>IF(F303="","",COUNTA($F$3:F303))</f>
        <v/>
      </c>
      <c r="AB303" s="3" t="str">
        <f>IF(F303="","",IFERROR(IF(F303&lt;&gt;"",IFERROR(INDEX(設定!$C$3:$C$303,MATCH(F303,設定!$C$3:$C$303,0),0),INDEX(設定!$C$3:$C$303,MATCH("*"&amp;F303&amp;"*",設定!$C$3:$C$303,0),0)),""),"エラー"))</f>
        <v/>
      </c>
      <c r="AC303" s="2" t="str">
        <f>IF(G303="","",COUNTA($G$3:G303))</f>
        <v/>
      </c>
      <c r="AD303" s="3" t="str">
        <f>IF(G303="","",IFERROR(IF(G303&lt;&gt;"",IFERROR(INDEX(設定!$C$3:$C$303,MATCH(G303,設定!$C$3:$C$303,0),0),INDEX(設定!$C$3:$C$303,MATCH("*"&amp;G303&amp;"*",設定!$C$3:$C$303,0),0)),""),"エラー"))</f>
        <v/>
      </c>
      <c r="AE303" s="3" t="str">
        <f>IFERROR(IF(AB303="",IF(AND(H303&lt;&gt;"",F303=""),INDEX(AB$3:AB303,MATCH(MAX(AA$3:AA303),AA$3:AA303,0),0),""),AB303),"")</f>
        <v/>
      </c>
      <c r="AF303" s="3" t="str">
        <f>IFERROR(IF(AD303="",IF(AND(H303&lt;&gt;"",G303=""),INDEX(AD$3:AD303,MATCH(MAX(AC$3:AC303),AC$3:AC303,0),0),""),AD303),"")</f>
        <v/>
      </c>
      <c r="AG303" s="2" t="str">
        <f>IF(AH303="","",IF(OR(AH303=AH302,AH303=AH304),IF(AND(E303="",AB303="",AG302&lt;&gt;""),MAX($AG$3:AG302),MAX($AG$3:AG302)+1),IF(AH302=AH303,AG302,MAX($AG$3:AG302)+1)))</f>
        <v/>
      </c>
      <c r="AH303" s="12" t="str">
        <f t="shared" si="185"/>
        <v/>
      </c>
      <c r="AI303" s="12" t="str">
        <f t="shared" si="194"/>
        <v/>
      </c>
      <c r="AJ303" s="13" t="str">
        <f t="shared" si="169"/>
        <v/>
      </c>
      <c r="AK303" s="13" t="str">
        <f t="shared" si="170"/>
        <v/>
      </c>
      <c r="AL303" s="13" t="str">
        <f>IF(OR(AJ303="",COUNTIF($AH$3:AH303,AH303)&lt;&gt;COUNTIF(AH$3:AH$100002,AH303)),"",SUMIF(AH$3:AH$100002,AH303,AJ$3:AJ$100002))</f>
        <v/>
      </c>
      <c r="AM303" s="13" t="str">
        <f>IF(OR(AK303="",COUNTIF($AH$3:AH303,AH303)&lt;&gt;COUNTIF(AH$3:AH$100002,AH303)),"",SUMIF(AH$3:AH$100002,AH303,AK$3:AK$100002))</f>
        <v/>
      </c>
      <c r="AO303" s="13" t="str">
        <f t="shared" si="186"/>
        <v/>
      </c>
      <c r="AP303" s="13" t="str">
        <f t="shared" si="186"/>
        <v/>
      </c>
      <c r="AQ303" s="13" t="str">
        <f t="shared" si="186"/>
        <v/>
      </c>
      <c r="AR303" s="13" t="str">
        <f t="shared" si="171"/>
        <v/>
      </c>
      <c r="AS303" s="13" t="str">
        <f t="shared" si="171"/>
        <v/>
      </c>
      <c r="AT303" s="13" t="str">
        <f t="shared" si="171"/>
        <v/>
      </c>
      <c r="AU303" s="13" t="str">
        <f t="shared" si="171"/>
        <v/>
      </c>
      <c r="AV303" s="13" t="str">
        <f t="shared" si="190"/>
        <v/>
      </c>
      <c r="AW303" s="86" t="str">
        <f t="shared" si="172"/>
        <v/>
      </c>
      <c r="AX303" s="59" t="str">
        <f t="shared" si="173"/>
        <v/>
      </c>
      <c r="AY303" s="63" t="str">
        <f>IF(OR($BR303="",BH303=""),"",COUNT($BR$3:$BR303))</f>
        <v/>
      </c>
      <c r="AZ303" s="13" t="str">
        <f>IF(OR($BR303="",BI303=""),"",COUNT($BR$3:$BR303))</f>
        <v/>
      </c>
      <c r="BA303" s="13" t="str">
        <f>IF(OR($BR303="",BJ303=""),"",COUNT($BR$3:$BR303))</f>
        <v/>
      </c>
      <c r="BB303" s="13" t="str">
        <f>IF(OR($BR303="",BK303=""),"",COUNT($BR$3:$BR303))</f>
        <v/>
      </c>
      <c r="BC303" s="13" t="str">
        <f>IF(OR($BR303="",BL303=""),"",COUNT($BR$3:$BR303))</f>
        <v/>
      </c>
      <c r="BD303" s="13" t="str">
        <f>IF(OR($BR303="",BM303=""),"",COUNT($BR$3:$BR303))</f>
        <v/>
      </c>
      <c r="BE303" s="13" t="str">
        <f>IF(OR($BR303="",BN303=""),"",COUNT($BR$3:$BR303))</f>
        <v/>
      </c>
      <c r="BF303" s="13" t="str">
        <f>IF(OR($BR303="",BO303=""),"",COUNT($BR$3:$BR303))</f>
        <v/>
      </c>
      <c r="BG303" s="66" t="str">
        <f>IF(Z303="","",COUNT($Z$3:Z303))</f>
        <v/>
      </c>
      <c r="BH303" s="13" t="str">
        <f>IF(AO303="","",IF(AO303=BH$2,(SUMIF($BV$3:$BV303,BH$2,$BW$3:$BW303)-SUMIF($BX$3:$BX303,BH$2,$BY$3:$BY303))*AO$1,""))</f>
        <v/>
      </c>
      <c r="BI303" s="13" t="str">
        <f>IF(AP303="","",IF(AP303=BI$2,(SUMIF($BV$3:$BV303,BI$2,$BW$3:$BW303)-SUMIF($BX$3:$BX303,BI$2,$BY$3:$BY303))*AP$1,""))</f>
        <v/>
      </c>
      <c r="BJ303" s="13" t="str">
        <f>IF(AQ303="","",IF(AQ303=BJ$2,(SUMIF($BV$3:$BV303,BJ$2,$BW$3:$BW303)-SUMIF($BX$3:$BX303,BJ$2,$BY$3:$BY303))*AQ$1,""))</f>
        <v/>
      </c>
      <c r="BK303" s="13" t="str">
        <f>IF(AR303="","",IF(AR303=BK$2,(SUMIF($BV$3:$BV303,BK$2,$BW$3:$BW303)-SUMIF($BX$3:$BX303,BK$2,$BY$3:$BY303))*AR$1,""))</f>
        <v/>
      </c>
      <c r="BL303" s="13" t="str">
        <f>IF(AS303="","",IF(AS303=BL$2,(SUMIF($BV$3:$BV303,BL$2,$BW$3:$BW303)-SUMIF($BX$3:$BX303,BL$2,$BY$3:$BY303))*AS$1,""))</f>
        <v/>
      </c>
      <c r="BM303" s="13" t="str">
        <f>IF(AT303="","",IF(AT303=BM$2,(SUMIF($BV$3:$BV303,BM$2,$BW$3:$BW303)-SUMIF($BX$3:$BX303,BM$2,$BY$3:$BY303))*AT$1,""))</f>
        <v/>
      </c>
      <c r="BN303" s="13" t="str">
        <f>IF(AU303="","",IF(AU303=BN$2,(SUMIF($BV$3:$BV303,BN$2,$BW$3:$BW303)-SUMIF($BX$3:$BX303,BN$2,$BY$3:$BY303))*AU$1,""))</f>
        <v/>
      </c>
      <c r="BO303" s="13" t="str">
        <f>IF(AV303="","",IF(AV303=BO$2,(SUMIF($BV$3:$BV303,BO$2,$BW$3:$BW303)-SUMIF($BX$3:$BX303,BO$2,$BY$3:$BY303))*AV$1,""))</f>
        <v/>
      </c>
      <c r="BP303" s="152"/>
      <c r="BQ303" s="13" t="str">
        <f t="shared" si="187"/>
        <v/>
      </c>
      <c r="BR303" s="75" t="str">
        <f t="shared" si="174"/>
        <v/>
      </c>
      <c r="BS303" s="33" t="str">
        <f t="shared" si="175"/>
        <v/>
      </c>
      <c r="BT303" s="42" t="str">
        <f t="shared" si="176"/>
        <v/>
      </c>
      <c r="BU303" s="38" t="str">
        <f t="shared" si="177"/>
        <v/>
      </c>
      <c r="BV303" s="30" t="str">
        <f t="shared" si="195"/>
        <v/>
      </c>
      <c r="BW303" s="36" t="str">
        <f t="shared" si="196"/>
        <v/>
      </c>
      <c r="BX303" s="36" t="str">
        <f t="shared" si="197"/>
        <v/>
      </c>
      <c r="BY303" s="45" t="str">
        <f t="shared" si="198"/>
        <v/>
      </c>
      <c r="BZ303" s="12" t="str">
        <f t="shared" si="178"/>
        <v/>
      </c>
      <c r="CA303" s="47" t="str">
        <f t="shared" si="179"/>
        <v/>
      </c>
      <c r="CB303" s="32" t="str">
        <f t="shared" si="180"/>
        <v/>
      </c>
      <c r="CC303" s="32" t="str">
        <f t="shared" si="181"/>
        <v/>
      </c>
      <c r="CD303" s="32" t="str">
        <f t="shared" si="182"/>
        <v/>
      </c>
      <c r="CE303" s="48"/>
      <c r="CF303" s="32" t="str">
        <f t="shared" si="188"/>
        <v/>
      </c>
      <c r="CG303" s="32" t="str">
        <f t="shared" si="189"/>
        <v/>
      </c>
      <c r="CH303" s="48"/>
    </row>
    <row r="304" spans="2:86" ht="30" customHeight="1" x14ac:dyDescent="0.2">
      <c r="B304" s="155"/>
      <c r="C304" s="117"/>
      <c r="D304" s="53"/>
      <c r="E304" s="68"/>
      <c r="F304" s="54"/>
      <c r="G304" s="54"/>
      <c r="H304" s="55"/>
      <c r="I304" s="71"/>
      <c r="J304" s="73"/>
      <c r="K304" s="56"/>
      <c r="L304" s="76" t="str">
        <f t="shared" si="193"/>
        <v/>
      </c>
      <c r="M304" s="77" t="str">
        <f t="shared" si="183"/>
        <v/>
      </c>
      <c r="N304" s="130" t="str">
        <f t="shared" si="184"/>
        <v/>
      </c>
      <c r="O304" s="131" t="str">
        <f t="shared" si="202"/>
        <v/>
      </c>
      <c r="P304" s="131" t="str">
        <f t="shared" si="202"/>
        <v/>
      </c>
      <c r="Q304" s="131" t="str">
        <f t="shared" si="202"/>
        <v/>
      </c>
      <c r="R304" s="131" t="str">
        <f t="shared" si="202"/>
        <v/>
      </c>
      <c r="S304" s="131" t="str">
        <f t="shared" si="202"/>
        <v/>
      </c>
      <c r="T304" s="131" t="str">
        <f t="shared" si="202"/>
        <v/>
      </c>
      <c r="U304" s="131" t="str">
        <f t="shared" si="202"/>
        <v/>
      </c>
      <c r="V304" s="14"/>
      <c r="W304" s="17" t="str">
        <f>IF(C304="",IF(OR(AND($H304&lt;&gt;"",C304=""),AND($F303=$F304,$AK304&lt;&gt;""),COUNTA($H$3:$H$100002)&gt;COUNTA($H$3:$H304),$AE304&lt;&gt;""),W303,""),C304)</f>
        <v/>
      </c>
      <c r="X304" s="17" t="str">
        <f>IF(D304="",IF(OR(AND($H304&lt;&gt;"",D304=""),AND($F303=$F304,$AK304&lt;&gt;""),COUNTA($H$3:$H$100002)&gt;COUNTA($H$3:$H304),$AE304&lt;&gt;""),X303,""),D304)</f>
        <v/>
      </c>
      <c r="Y304" s="17" t="str">
        <f>IF(E304="",IF(OR(AND($H304&lt;&gt;"",E304=""),AND($F303=$F304,$AK304&lt;&gt;""),COUNTA($H$3:$H$100002)&gt;COUNTA($H$3:$H304),$AE304&lt;&gt;""),Y303,""),E304)</f>
        <v/>
      </c>
      <c r="Z304" s="27" t="str">
        <f t="shared" si="200"/>
        <v/>
      </c>
      <c r="AA304" s="2" t="str">
        <f>IF(F304="","",COUNTA($F$3:F304))</f>
        <v/>
      </c>
      <c r="AB304" s="3" t="str">
        <f>IF(F304="","",IFERROR(IF(F304&lt;&gt;"",IFERROR(INDEX(設定!$C$3:$C$303,MATCH(F304,設定!$C$3:$C$303,0),0),INDEX(設定!$C$3:$C$303,MATCH("*"&amp;F304&amp;"*",設定!$C$3:$C$303,0),0)),""),"エラー"))</f>
        <v/>
      </c>
      <c r="AC304" s="2" t="str">
        <f>IF(G304="","",COUNTA($G$3:G304))</f>
        <v/>
      </c>
      <c r="AD304" s="3" t="str">
        <f>IF(G304="","",IFERROR(IF(G304&lt;&gt;"",IFERROR(INDEX(設定!$C$3:$C$303,MATCH(G304,設定!$C$3:$C$303,0),0),INDEX(設定!$C$3:$C$303,MATCH("*"&amp;G304&amp;"*",設定!$C$3:$C$303,0),0)),""),"エラー"))</f>
        <v/>
      </c>
      <c r="AE304" s="3" t="str">
        <f>IFERROR(IF(AB304="",IF(AND(H304&lt;&gt;"",F304=""),INDEX(AB$3:AB304,MATCH(MAX(AA$3:AA304),AA$3:AA304,0),0),""),AB304),"")</f>
        <v/>
      </c>
      <c r="AF304" s="3" t="str">
        <f>IFERROR(IF(AD304="",IF(AND(H304&lt;&gt;"",G304=""),INDEX(AD$3:AD304,MATCH(MAX(AC$3:AC304),AC$3:AC304,0),0),""),AD304),"")</f>
        <v/>
      </c>
      <c r="AG304" s="2" t="str">
        <f>IF(AH304="","",IF(OR(AH304=AH303,AH304=AH305),IF(AND(E304="",AB304="",AG303&lt;&gt;""),MAX($AG$3:AG303),MAX($AG$3:AG303)+1),IF(AH303=AH304,AG303,MAX($AG$3:AG303)+1)))</f>
        <v/>
      </c>
      <c r="AH304" s="12" t="str">
        <f t="shared" si="185"/>
        <v/>
      </c>
      <c r="AI304" s="12" t="str">
        <f t="shared" si="194"/>
        <v/>
      </c>
      <c r="AJ304" s="13" t="str">
        <f t="shared" si="169"/>
        <v/>
      </c>
      <c r="AK304" s="13" t="str">
        <f t="shared" si="170"/>
        <v/>
      </c>
      <c r="AL304" s="13" t="str">
        <f>IF(OR(AJ304="",COUNTIF($AH$3:AH304,AH304)&lt;&gt;COUNTIF(AH$3:AH$100002,AH304)),"",SUMIF(AH$3:AH$100002,AH304,AJ$3:AJ$100002))</f>
        <v/>
      </c>
      <c r="AM304" s="13" t="str">
        <f>IF(OR(AK304="",COUNTIF($AH$3:AH304,AH304)&lt;&gt;COUNTIF(AH$3:AH$100002,AH304)),"",SUMIF(AH$3:AH$100002,AH304,AK$3:AK$100002))</f>
        <v/>
      </c>
      <c r="AO304" s="13" t="str">
        <f t="shared" si="186"/>
        <v/>
      </c>
      <c r="AP304" s="13" t="str">
        <f t="shared" si="186"/>
        <v/>
      </c>
      <c r="AQ304" s="13" t="str">
        <f t="shared" si="186"/>
        <v/>
      </c>
      <c r="AR304" s="13" t="str">
        <f t="shared" si="171"/>
        <v/>
      </c>
      <c r="AS304" s="13" t="str">
        <f t="shared" si="171"/>
        <v/>
      </c>
      <c r="AT304" s="13" t="str">
        <f t="shared" si="171"/>
        <v/>
      </c>
      <c r="AU304" s="13" t="str">
        <f t="shared" si="171"/>
        <v/>
      </c>
      <c r="AV304" s="13" t="str">
        <f t="shared" si="190"/>
        <v/>
      </c>
      <c r="AW304" s="86" t="str">
        <f t="shared" si="172"/>
        <v/>
      </c>
      <c r="AX304" s="59" t="str">
        <f t="shared" si="173"/>
        <v/>
      </c>
      <c r="AY304" s="63" t="str">
        <f>IF(OR($BR304="",BH304=""),"",COUNT($BR$3:$BR304))</f>
        <v/>
      </c>
      <c r="AZ304" s="13" t="str">
        <f>IF(OR($BR304="",BI304=""),"",COUNT($BR$3:$BR304))</f>
        <v/>
      </c>
      <c r="BA304" s="13" t="str">
        <f>IF(OR($BR304="",BJ304=""),"",COUNT($BR$3:$BR304))</f>
        <v/>
      </c>
      <c r="BB304" s="13" t="str">
        <f>IF(OR($BR304="",BK304=""),"",COUNT($BR$3:$BR304))</f>
        <v/>
      </c>
      <c r="BC304" s="13" t="str">
        <f>IF(OR($BR304="",BL304=""),"",COUNT($BR$3:$BR304))</f>
        <v/>
      </c>
      <c r="BD304" s="13" t="str">
        <f>IF(OR($BR304="",BM304=""),"",COUNT($BR$3:$BR304))</f>
        <v/>
      </c>
      <c r="BE304" s="13" t="str">
        <f>IF(OR($BR304="",BN304=""),"",COUNT($BR$3:$BR304))</f>
        <v/>
      </c>
      <c r="BF304" s="13" t="str">
        <f>IF(OR($BR304="",BO304=""),"",COUNT($BR$3:$BR304))</f>
        <v/>
      </c>
      <c r="BG304" s="66" t="str">
        <f>IF(Z304="","",COUNT($Z$3:Z304))</f>
        <v/>
      </c>
      <c r="BH304" s="13" t="str">
        <f>IF(AO304="","",IF(AO304=BH$2,(SUMIF($BV$3:$BV304,BH$2,$BW$3:$BW304)-SUMIF($BX$3:$BX304,BH$2,$BY$3:$BY304))*AO$1,""))</f>
        <v/>
      </c>
      <c r="BI304" s="13" t="str">
        <f>IF(AP304="","",IF(AP304=BI$2,(SUMIF($BV$3:$BV304,BI$2,$BW$3:$BW304)-SUMIF($BX$3:$BX304,BI$2,$BY$3:$BY304))*AP$1,""))</f>
        <v/>
      </c>
      <c r="BJ304" s="13" t="str">
        <f>IF(AQ304="","",IF(AQ304=BJ$2,(SUMIF($BV$3:$BV304,BJ$2,$BW$3:$BW304)-SUMIF($BX$3:$BX304,BJ$2,$BY$3:$BY304))*AQ$1,""))</f>
        <v/>
      </c>
      <c r="BK304" s="13" t="str">
        <f>IF(AR304="","",IF(AR304=BK$2,(SUMIF($BV$3:$BV304,BK$2,$BW$3:$BW304)-SUMIF($BX$3:$BX304,BK$2,$BY$3:$BY304))*AR$1,""))</f>
        <v/>
      </c>
      <c r="BL304" s="13" t="str">
        <f>IF(AS304="","",IF(AS304=BL$2,(SUMIF($BV$3:$BV304,BL$2,$BW$3:$BW304)-SUMIF($BX$3:$BX304,BL$2,$BY$3:$BY304))*AS$1,""))</f>
        <v/>
      </c>
      <c r="BM304" s="13" t="str">
        <f>IF(AT304="","",IF(AT304=BM$2,(SUMIF($BV$3:$BV304,BM$2,$BW$3:$BW304)-SUMIF($BX$3:$BX304,BM$2,$BY$3:$BY304))*AT$1,""))</f>
        <v/>
      </c>
      <c r="BN304" s="13" t="str">
        <f>IF(AU304="","",IF(AU304=BN$2,(SUMIF($BV$3:$BV304,BN$2,$BW$3:$BW304)-SUMIF($BX$3:$BX304,BN$2,$BY$3:$BY304))*AU$1,""))</f>
        <v/>
      </c>
      <c r="BO304" s="13" t="str">
        <f>IF(AV304="","",IF(AV304=BO$2,(SUMIF($BV$3:$BV304,BO$2,$BW$3:$BW304)-SUMIF($BX$3:$BX304,BO$2,$BY$3:$BY304))*AV$1,""))</f>
        <v/>
      </c>
      <c r="BP304" s="152"/>
      <c r="BQ304" s="13" t="str">
        <f t="shared" si="187"/>
        <v/>
      </c>
      <c r="BR304" s="75" t="str">
        <f t="shared" si="174"/>
        <v/>
      </c>
      <c r="BS304" s="33" t="str">
        <f t="shared" si="175"/>
        <v/>
      </c>
      <c r="BT304" s="42" t="str">
        <f t="shared" si="176"/>
        <v/>
      </c>
      <c r="BU304" s="38" t="str">
        <f t="shared" si="177"/>
        <v/>
      </c>
      <c r="BV304" s="30" t="str">
        <f t="shared" si="195"/>
        <v/>
      </c>
      <c r="BW304" s="36" t="str">
        <f t="shared" si="196"/>
        <v/>
      </c>
      <c r="BX304" s="36" t="str">
        <f t="shared" si="197"/>
        <v/>
      </c>
      <c r="BY304" s="45" t="str">
        <f t="shared" si="198"/>
        <v/>
      </c>
      <c r="BZ304" s="12" t="str">
        <f t="shared" si="178"/>
        <v/>
      </c>
      <c r="CA304" s="47" t="str">
        <f t="shared" si="179"/>
        <v/>
      </c>
      <c r="CB304" s="32" t="str">
        <f t="shared" si="180"/>
        <v/>
      </c>
      <c r="CC304" s="32" t="str">
        <f t="shared" si="181"/>
        <v/>
      </c>
      <c r="CD304" s="32" t="str">
        <f t="shared" si="182"/>
        <v/>
      </c>
      <c r="CE304" s="48"/>
      <c r="CF304" s="32" t="str">
        <f t="shared" si="188"/>
        <v/>
      </c>
      <c r="CG304" s="32" t="str">
        <f t="shared" si="189"/>
        <v/>
      </c>
      <c r="CH304" s="48"/>
    </row>
    <row r="305" spans="2:86" ht="30" customHeight="1" x14ac:dyDescent="0.2">
      <c r="B305" s="155"/>
      <c r="C305" s="117"/>
      <c r="D305" s="53"/>
      <c r="E305" s="68"/>
      <c r="F305" s="54"/>
      <c r="G305" s="54"/>
      <c r="H305" s="55"/>
      <c r="I305" s="71"/>
      <c r="J305" s="73"/>
      <c r="K305" s="56"/>
      <c r="L305" s="76" t="str">
        <f t="shared" si="193"/>
        <v/>
      </c>
      <c r="M305" s="77" t="str">
        <f t="shared" si="183"/>
        <v/>
      </c>
      <c r="N305" s="130" t="str">
        <f t="shared" si="184"/>
        <v/>
      </c>
      <c r="O305" s="131" t="str">
        <f t="shared" si="202"/>
        <v/>
      </c>
      <c r="P305" s="131" t="str">
        <f t="shared" si="202"/>
        <v/>
      </c>
      <c r="Q305" s="131" t="str">
        <f t="shared" si="202"/>
        <v/>
      </c>
      <c r="R305" s="131" t="str">
        <f t="shared" si="202"/>
        <v/>
      </c>
      <c r="S305" s="131" t="str">
        <f t="shared" si="202"/>
        <v/>
      </c>
      <c r="T305" s="131" t="str">
        <f t="shared" si="202"/>
        <v/>
      </c>
      <c r="U305" s="131" t="str">
        <f t="shared" si="202"/>
        <v/>
      </c>
      <c r="V305" s="14"/>
      <c r="W305" s="17" t="str">
        <f>IF(C305="",IF(OR(AND($H305&lt;&gt;"",C305=""),AND($F304=$F305,$AK305&lt;&gt;""),COUNTA($H$3:$H$100002)&gt;COUNTA($H$3:$H305),$AE305&lt;&gt;""),W304,""),C305)</f>
        <v/>
      </c>
      <c r="X305" s="17" t="str">
        <f>IF(D305="",IF(OR(AND($H305&lt;&gt;"",D305=""),AND($F304=$F305,$AK305&lt;&gt;""),COUNTA($H$3:$H$100002)&gt;COUNTA($H$3:$H305),$AE305&lt;&gt;""),X304,""),D305)</f>
        <v/>
      </c>
      <c r="Y305" s="17" t="str">
        <f>IF(E305="",IF(OR(AND($H305&lt;&gt;"",E305=""),AND($F304=$F305,$AK305&lt;&gt;""),COUNTA($H$3:$H$100002)&gt;COUNTA($H$3:$H305),$AE305&lt;&gt;""),Y304,""),E305)</f>
        <v/>
      </c>
      <c r="Z305" s="27" t="str">
        <f t="shared" si="200"/>
        <v/>
      </c>
      <c r="AA305" s="2" t="str">
        <f>IF(F305="","",COUNTA($F$3:F305))</f>
        <v/>
      </c>
      <c r="AB305" s="3" t="str">
        <f>IF(F305="","",IFERROR(IF(F305&lt;&gt;"",IFERROR(INDEX(設定!$C$3:$C$303,MATCH(F305,設定!$C$3:$C$303,0),0),INDEX(設定!$C$3:$C$303,MATCH("*"&amp;F305&amp;"*",設定!$C$3:$C$303,0),0)),""),"エラー"))</f>
        <v/>
      </c>
      <c r="AC305" s="2" t="str">
        <f>IF(G305="","",COUNTA($G$3:G305))</f>
        <v/>
      </c>
      <c r="AD305" s="3" t="str">
        <f>IF(G305="","",IFERROR(IF(G305&lt;&gt;"",IFERROR(INDEX(設定!$C$3:$C$303,MATCH(G305,設定!$C$3:$C$303,0),0),INDEX(設定!$C$3:$C$303,MATCH("*"&amp;G305&amp;"*",設定!$C$3:$C$303,0),0)),""),"エラー"))</f>
        <v/>
      </c>
      <c r="AE305" s="3" t="str">
        <f>IFERROR(IF(AB305="",IF(AND(H305&lt;&gt;"",F305=""),INDEX(AB$3:AB305,MATCH(MAX(AA$3:AA305),AA$3:AA305,0),0),""),AB305),"")</f>
        <v/>
      </c>
      <c r="AF305" s="3" t="str">
        <f>IFERROR(IF(AD305="",IF(AND(H305&lt;&gt;"",G305=""),INDEX(AD$3:AD305,MATCH(MAX(AC$3:AC305),AC$3:AC305,0),0),""),AD305),"")</f>
        <v/>
      </c>
      <c r="AG305" s="2" t="str">
        <f>IF(AH305="","",IF(OR(AH305=AH304,AH305=AH306),IF(AND(E305="",AB305="",AG304&lt;&gt;""),MAX($AG$3:AG304),MAX($AG$3:AG304)+1),IF(AH304=AH305,AG304,MAX($AG$3:AG304)+1)))</f>
        <v/>
      </c>
      <c r="AH305" s="12" t="str">
        <f t="shared" si="185"/>
        <v/>
      </c>
      <c r="AI305" s="12" t="str">
        <f t="shared" si="194"/>
        <v/>
      </c>
      <c r="AJ305" s="13" t="str">
        <f t="shared" si="169"/>
        <v/>
      </c>
      <c r="AK305" s="13" t="str">
        <f t="shared" si="170"/>
        <v/>
      </c>
      <c r="AL305" s="13" t="str">
        <f>IF(OR(AJ305="",COUNTIF($AH$3:AH305,AH305)&lt;&gt;COUNTIF(AH$3:AH$100002,AH305)),"",SUMIF(AH$3:AH$100002,AH305,AJ$3:AJ$100002))</f>
        <v/>
      </c>
      <c r="AM305" s="13" t="str">
        <f>IF(OR(AK305="",COUNTIF($AH$3:AH305,AH305)&lt;&gt;COUNTIF(AH$3:AH$100002,AH305)),"",SUMIF(AH$3:AH$100002,AH305,AK$3:AK$100002))</f>
        <v/>
      </c>
      <c r="AO305" s="13" t="str">
        <f t="shared" si="186"/>
        <v/>
      </c>
      <c r="AP305" s="13" t="str">
        <f t="shared" si="186"/>
        <v/>
      </c>
      <c r="AQ305" s="13" t="str">
        <f t="shared" si="186"/>
        <v/>
      </c>
      <c r="AR305" s="13" t="str">
        <f t="shared" si="171"/>
        <v/>
      </c>
      <c r="AS305" s="13" t="str">
        <f t="shared" si="171"/>
        <v/>
      </c>
      <c r="AT305" s="13" t="str">
        <f t="shared" si="171"/>
        <v/>
      </c>
      <c r="AU305" s="13" t="str">
        <f t="shared" si="171"/>
        <v/>
      </c>
      <c r="AV305" s="13" t="str">
        <f t="shared" si="190"/>
        <v/>
      </c>
      <c r="AW305" s="86" t="str">
        <f t="shared" si="172"/>
        <v/>
      </c>
      <c r="AX305" s="59" t="str">
        <f t="shared" si="173"/>
        <v/>
      </c>
      <c r="AY305" s="63" t="str">
        <f>IF(OR($BR305="",BH305=""),"",COUNT($BR$3:$BR305))</f>
        <v/>
      </c>
      <c r="AZ305" s="13" t="str">
        <f>IF(OR($BR305="",BI305=""),"",COUNT($BR$3:$BR305))</f>
        <v/>
      </c>
      <c r="BA305" s="13" t="str">
        <f>IF(OR($BR305="",BJ305=""),"",COUNT($BR$3:$BR305))</f>
        <v/>
      </c>
      <c r="BB305" s="13" t="str">
        <f>IF(OR($BR305="",BK305=""),"",COUNT($BR$3:$BR305))</f>
        <v/>
      </c>
      <c r="BC305" s="13" t="str">
        <f>IF(OR($BR305="",BL305=""),"",COUNT($BR$3:$BR305))</f>
        <v/>
      </c>
      <c r="BD305" s="13" t="str">
        <f>IF(OR($BR305="",BM305=""),"",COUNT($BR$3:$BR305))</f>
        <v/>
      </c>
      <c r="BE305" s="13" t="str">
        <f>IF(OR($BR305="",BN305=""),"",COUNT($BR$3:$BR305))</f>
        <v/>
      </c>
      <c r="BF305" s="13" t="str">
        <f>IF(OR($BR305="",BO305=""),"",COUNT($BR$3:$BR305))</f>
        <v/>
      </c>
      <c r="BG305" s="66" t="str">
        <f>IF(Z305="","",COUNT($Z$3:Z305))</f>
        <v/>
      </c>
      <c r="BH305" s="13" t="str">
        <f>IF(AO305="","",IF(AO305=BH$2,(SUMIF($BV$3:$BV305,BH$2,$BW$3:$BW305)-SUMIF($BX$3:$BX305,BH$2,$BY$3:$BY305))*AO$1,""))</f>
        <v/>
      </c>
      <c r="BI305" s="13" t="str">
        <f>IF(AP305="","",IF(AP305=BI$2,(SUMIF($BV$3:$BV305,BI$2,$BW$3:$BW305)-SUMIF($BX$3:$BX305,BI$2,$BY$3:$BY305))*AP$1,""))</f>
        <v/>
      </c>
      <c r="BJ305" s="13" t="str">
        <f>IF(AQ305="","",IF(AQ305=BJ$2,(SUMIF($BV$3:$BV305,BJ$2,$BW$3:$BW305)-SUMIF($BX$3:$BX305,BJ$2,$BY$3:$BY305))*AQ$1,""))</f>
        <v/>
      </c>
      <c r="BK305" s="13" t="str">
        <f>IF(AR305="","",IF(AR305=BK$2,(SUMIF($BV$3:$BV305,BK$2,$BW$3:$BW305)-SUMIF($BX$3:$BX305,BK$2,$BY$3:$BY305))*AR$1,""))</f>
        <v/>
      </c>
      <c r="BL305" s="13" t="str">
        <f>IF(AS305="","",IF(AS305=BL$2,(SUMIF($BV$3:$BV305,BL$2,$BW$3:$BW305)-SUMIF($BX$3:$BX305,BL$2,$BY$3:$BY305))*AS$1,""))</f>
        <v/>
      </c>
      <c r="BM305" s="13" t="str">
        <f>IF(AT305="","",IF(AT305=BM$2,(SUMIF($BV$3:$BV305,BM$2,$BW$3:$BW305)-SUMIF($BX$3:$BX305,BM$2,$BY$3:$BY305))*AT$1,""))</f>
        <v/>
      </c>
      <c r="BN305" s="13" t="str">
        <f>IF(AU305="","",IF(AU305=BN$2,(SUMIF($BV$3:$BV305,BN$2,$BW$3:$BW305)-SUMIF($BX$3:$BX305,BN$2,$BY$3:$BY305))*AU$1,""))</f>
        <v/>
      </c>
      <c r="BO305" s="13" t="str">
        <f>IF(AV305="","",IF(AV305=BO$2,(SUMIF($BV$3:$BV305,BO$2,$BW$3:$BW305)-SUMIF($BX$3:$BX305,BO$2,$BY$3:$BY305))*AV$1,""))</f>
        <v/>
      </c>
      <c r="BP305" s="152"/>
      <c r="BQ305" s="13" t="str">
        <f t="shared" si="187"/>
        <v/>
      </c>
      <c r="BR305" s="75" t="str">
        <f t="shared" si="174"/>
        <v/>
      </c>
      <c r="BS305" s="33" t="str">
        <f t="shared" si="175"/>
        <v/>
      </c>
      <c r="BT305" s="42" t="str">
        <f t="shared" si="176"/>
        <v/>
      </c>
      <c r="BU305" s="38" t="str">
        <f t="shared" si="177"/>
        <v/>
      </c>
      <c r="BV305" s="30" t="str">
        <f t="shared" si="195"/>
        <v/>
      </c>
      <c r="BW305" s="36" t="str">
        <f t="shared" si="196"/>
        <v/>
      </c>
      <c r="BX305" s="36" t="str">
        <f t="shared" si="197"/>
        <v/>
      </c>
      <c r="BY305" s="45" t="str">
        <f t="shared" si="198"/>
        <v/>
      </c>
      <c r="BZ305" s="12" t="str">
        <f t="shared" si="178"/>
        <v/>
      </c>
      <c r="CA305" s="47" t="str">
        <f t="shared" si="179"/>
        <v/>
      </c>
      <c r="CB305" s="32" t="str">
        <f t="shared" si="180"/>
        <v/>
      </c>
      <c r="CC305" s="32" t="str">
        <f t="shared" si="181"/>
        <v/>
      </c>
      <c r="CD305" s="32" t="str">
        <f t="shared" si="182"/>
        <v/>
      </c>
      <c r="CE305" s="48"/>
      <c r="CF305" s="32" t="str">
        <f t="shared" si="188"/>
        <v/>
      </c>
      <c r="CG305" s="32" t="str">
        <f t="shared" si="189"/>
        <v/>
      </c>
      <c r="CH305" s="48"/>
    </row>
    <row r="306" spans="2:86" ht="30" customHeight="1" x14ac:dyDescent="0.2">
      <c r="B306" s="155"/>
      <c r="C306" s="117"/>
      <c r="D306" s="53"/>
      <c r="E306" s="68"/>
      <c r="F306" s="54"/>
      <c r="G306" s="54"/>
      <c r="H306" s="55"/>
      <c r="I306" s="71"/>
      <c r="J306" s="73"/>
      <c r="K306" s="56"/>
      <c r="L306" s="76" t="str">
        <f t="shared" si="193"/>
        <v/>
      </c>
      <c r="M306" s="77" t="str">
        <f t="shared" si="183"/>
        <v/>
      </c>
      <c r="N306" s="130" t="str">
        <f t="shared" si="184"/>
        <v/>
      </c>
      <c r="O306" s="131" t="str">
        <f t="shared" si="202"/>
        <v/>
      </c>
      <c r="P306" s="131" t="str">
        <f t="shared" si="202"/>
        <v/>
      </c>
      <c r="Q306" s="131" t="str">
        <f t="shared" si="202"/>
        <v/>
      </c>
      <c r="R306" s="131" t="str">
        <f t="shared" si="202"/>
        <v/>
      </c>
      <c r="S306" s="131" t="str">
        <f t="shared" si="202"/>
        <v/>
      </c>
      <c r="T306" s="131" t="str">
        <f t="shared" si="202"/>
        <v/>
      </c>
      <c r="U306" s="131" t="str">
        <f t="shared" si="202"/>
        <v/>
      </c>
      <c r="V306" s="14"/>
      <c r="W306" s="17" t="str">
        <f>IF(C306="",IF(OR(AND($H306&lt;&gt;"",C306=""),AND($F305=$F306,$AK306&lt;&gt;""),COUNTA($H$3:$H$100002)&gt;COUNTA($H$3:$H306),$AE306&lt;&gt;""),W305,""),C306)</f>
        <v/>
      </c>
      <c r="X306" s="17" t="str">
        <f>IF(D306="",IF(OR(AND($H306&lt;&gt;"",D306=""),AND($F305=$F306,$AK306&lt;&gt;""),COUNTA($H$3:$H$100002)&gt;COUNTA($H$3:$H306),$AE306&lt;&gt;""),X305,""),D306)</f>
        <v/>
      </c>
      <c r="Y306" s="17" t="str">
        <f>IF(E306="",IF(OR(AND($H306&lt;&gt;"",E306=""),AND($F305=$F306,$AK306&lt;&gt;""),COUNTA($H$3:$H$100002)&gt;COUNTA($H$3:$H306),$AE306&lt;&gt;""),Y305,""),E306)</f>
        <v/>
      </c>
      <c r="Z306" s="27" t="str">
        <f t="shared" si="200"/>
        <v/>
      </c>
      <c r="AA306" s="2" t="str">
        <f>IF(F306="","",COUNTA($F$3:F306))</f>
        <v/>
      </c>
      <c r="AB306" s="3" t="str">
        <f>IF(F306="","",IFERROR(IF(F306&lt;&gt;"",IFERROR(INDEX(設定!$C$3:$C$303,MATCH(F306,設定!$C$3:$C$303,0),0),INDEX(設定!$C$3:$C$303,MATCH("*"&amp;F306&amp;"*",設定!$C$3:$C$303,0),0)),""),"エラー"))</f>
        <v/>
      </c>
      <c r="AC306" s="2" t="str">
        <f>IF(G306="","",COUNTA($G$3:G306))</f>
        <v/>
      </c>
      <c r="AD306" s="3" t="str">
        <f>IF(G306="","",IFERROR(IF(G306&lt;&gt;"",IFERROR(INDEX(設定!$C$3:$C$303,MATCH(G306,設定!$C$3:$C$303,0),0),INDEX(設定!$C$3:$C$303,MATCH("*"&amp;G306&amp;"*",設定!$C$3:$C$303,0),0)),""),"エラー"))</f>
        <v/>
      </c>
      <c r="AE306" s="3" t="str">
        <f>IFERROR(IF(AB306="",IF(AND(H306&lt;&gt;"",F306=""),INDEX(AB$3:AB306,MATCH(MAX(AA$3:AA306),AA$3:AA306,0),0),""),AB306),"")</f>
        <v/>
      </c>
      <c r="AF306" s="3" t="str">
        <f>IFERROR(IF(AD306="",IF(AND(H306&lt;&gt;"",G306=""),INDEX(AD$3:AD306,MATCH(MAX(AC$3:AC306),AC$3:AC306,0),0),""),AD306),"")</f>
        <v/>
      </c>
      <c r="AG306" s="2" t="str">
        <f>IF(AH306="","",IF(OR(AH306=AH305,AH306=AH307),IF(AND(E306="",AB306="",AG305&lt;&gt;""),MAX($AG$3:AG305),MAX($AG$3:AG305)+1),IF(AH305=AH306,AG305,MAX($AG$3:AG305)+1)))</f>
        <v/>
      </c>
      <c r="AH306" s="12" t="str">
        <f t="shared" si="185"/>
        <v/>
      </c>
      <c r="AI306" s="12" t="str">
        <f t="shared" si="194"/>
        <v/>
      </c>
      <c r="AJ306" s="13" t="str">
        <f t="shared" si="169"/>
        <v/>
      </c>
      <c r="AK306" s="13" t="str">
        <f t="shared" si="170"/>
        <v/>
      </c>
      <c r="AL306" s="13" t="str">
        <f>IF(OR(AJ306="",COUNTIF($AH$3:AH306,AH306)&lt;&gt;COUNTIF(AH$3:AH$100002,AH306)),"",SUMIF(AH$3:AH$100002,AH306,AJ$3:AJ$100002))</f>
        <v/>
      </c>
      <c r="AM306" s="13" t="str">
        <f>IF(OR(AK306="",COUNTIF($AH$3:AH306,AH306)&lt;&gt;COUNTIF(AH$3:AH$100002,AH306)),"",SUMIF(AH$3:AH$100002,AH306,AK$3:AK$100002))</f>
        <v/>
      </c>
      <c r="AO306" s="13" t="str">
        <f t="shared" si="186"/>
        <v/>
      </c>
      <c r="AP306" s="13" t="str">
        <f t="shared" si="186"/>
        <v/>
      </c>
      <c r="AQ306" s="13" t="str">
        <f t="shared" si="186"/>
        <v/>
      </c>
      <c r="AR306" s="13" t="str">
        <f t="shared" si="171"/>
        <v/>
      </c>
      <c r="AS306" s="13" t="str">
        <f t="shared" si="171"/>
        <v/>
      </c>
      <c r="AT306" s="13" t="str">
        <f t="shared" si="171"/>
        <v/>
      </c>
      <c r="AU306" s="13" t="str">
        <f t="shared" si="171"/>
        <v/>
      </c>
      <c r="AV306" s="13" t="str">
        <f t="shared" si="190"/>
        <v/>
      </c>
      <c r="AW306" s="86" t="str">
        <f t="shared" si="172"/>
        <v/>
      </c>
      <c r="AX306" s="59" t="str">
        <f t="shared" si="173"/>
        <v/>
      </c>
      <c r="AY306" s="63" t="str">
        <f>IF(OR($BR306="",BH306=""),"",COUNT($BR$3:$BR306))</f>
        <v/>
      </c>
      <c r="AZ306" s="13" t="str">
        <f>IF(OR($BR306="",BI306=""),"",COUNT($BR$3:$BR306))</f>
        <v/>
      </c>
      <c r="BA306" s="13" t="str">
        <f>IF(OR($BR306="",BJ306=""),"",COUNT($BR$3:$BR306))</f>
        <v/>
      </c>
      <c r="BB306" s="13" t="str">
        <f>IF(OR($BR306="",BK306=""),"",COUNT($BR$3:$BR306))</f>
        <v/>
      </c>
      <c r="BC306" s="13" t="str">
        <f>IF(OR($BR306="",BL306=""),"",COUNT($BR$3:$BR306))</f>
        <v/>
      </c>
      <c r="BD306" s="13" t="str">
        <f>IF(OR($BR306="",BM306=""),"",COUNT($BR$3:$BR306))</f>
        <v/>
      </c>
      <c r="BE306" s="13" t="str">
        <f>IF(OR($BR306="",BN306=""),"",COUNT($BR$3:$BR306))</f>
        <v/>
      </c>
      <c r="BF306" s="13" t="str">
        <f>IF(OR($BR306="",BO306=""),"",COUNT($BR$3:$BR306))</f>
        <v/>
      </c>
      <c r="BG306" s="66" t="str">
        <f>IF(Z306="","",COUNT($Z$3:Z306))</f>
        <v/>
      </c>
      <c r="BH306" s="13" t="str">
        <f>IF(AO306="","",IF(AO306=BH$2,(SUMIF($BV$3:$BV306,BH$2,$BW$3:$BW306)-SUMIF($BX$3:$BX306,BH$2,$BY$3:$BY306))*AO$1,""))</f>
        <v/>
      </c>
      <c r="BI306" s="13" t="str">
        <f>IF(AP306="","",IF(AP306=BI$2,(SUMIF($BV$3:$BV306,BI$2,$BW$3:$BW306)-SUMIF($BX$3:$BX306,BI$2,$BY$3:$BY306))*AP$1,""))</f>
        <v/>
      </c>
      <c r="BJ306" s="13" t="str">
        <f>IF(AQ306="","",IF(AQ306=BJ$2,(SUMIF($BV$3:$BV306,BJ$2,$BW$3:$BW306)-SUMIF($BX$3:$BX306,BJ$2,$BY$3:$BY306))*AQ$1,""))</f>
        <v/>
      </c>
      <c r="BK306" s="13" t="str">
        <f>IF(AR306="","",IF(AR306=BK$2,(SUMIF($BV$3:$BV306,BK$2,$BW$3:$BW306)-SUMIF($BX$3:$BX306,BK$2,$BY$3:$BY306))*AR$1,""))</f>
        <v/>
      </c>
      <c r="BL306" s="13" t="str">
        <f>IF(AS306="","",IF(AS306=BL$2,(SUMIF($BV$3:$BV306,BL$2,$BW$3:$BW306)-SUMIF($BX$3:$BX306,BL$2,$BY$3:$BY306))*AS$1,""))</f>
        <v/>
      </c>
      <c r="BM306" s="13" t="str">
        <f>IF(AT306="","",IF(AT306=BM$2,(SUMIF($BV$3:$BV306,BM$2,$BW$3:$BW306)-SUMIF($BX$3:$BX306,BM$2,$BY$3:$BY306))*AT$1,""))</f>
        <v/>
      </c>
      <c r="BN306" s="13" t="str">
        <f>IF(AU306="","",IF(AU306=BN$2,(SUMIF($BV$3:$BV306,BN$2,$BW$3:$BW306)-SUMIF($BX$3:$BX306,BN$2,$BY$3:$BY306))*AU$1,""))</f>
        <v/>
      </c>
      <c r="BO306" s="13" t="str">
        <f>IF(AV306="","",IF(AV306=BO$2,(SUMIF($BV$3:$BV306,BO$2,$BW$3:$BW306)-SUMIF($BX$3:$BX306,BO$2,$BY$3:$BY306))*AV$1,""))</f>
        <v/>
      </c>
      <c r="BP306" s="152"/>
      <c r="BQ306" s="13" t="str">
        <f t="shared" si="187"/>
        <v/>
      </c>
      <c r="BR306" s="75" t="str">
        <f t="shared" si="174"/>
        <v/>
      </c>
      <c r="BS306" s="33" t="str">
        <f t="shared" si="175"/>
        <v/>
      </c>
      <c r="BT306" s="42" t="str">
        <f t="shared" si="176"/>
        <v/>
      </c>
      <c r="BU306" s="38" t="str">
        <f t="shared" si="177"/>
        <v/>
      </c>
      <c r="BV306" s="30" t="str">
        <f t="shared" si="195"/>
        <v/>
      </c>
      <c r="BW306" s="36" t="str">
        <f t="shared" si="196"/>
        <v/>
      </c>
      <c r="BX306" s="36" t="str">
        <f t="shared" si="197"/>
        <v/>
      </c>
      <c r="BY306" s="45" t="str">
        <f t="shared" si="198"/>
        <v/>
      </c>
      <c r="BZ306" s="12" t="str">
        <f t="shared" si="178"/>
        <v/>
      </c>
      <c r="CA306" s="47" t="str">
        <f t="shared" si="179"/>
        <v/>
      </c>
      <c r="CB306" s="32" t="str">
        <f t="shared" si="180"/>
        <v/>
      </c>
      <c r="CC306" s="32" t="str">
        <f t="shared" si="181"/>
        <v/>
      </c>
      <c r="CD306" s="32" t="str">
        <f t="shared" si="182"/>
        <v/>
      </c>
      <c r="CE306" s="48"/>
      <c r="CF306" s="32" t="str">
        <f t="shared" si="188"/>
        <v/>
      </c>
      <c r="CG306" s="32" t="str">
        <f t="shared" si="189"/>
        <v/>
      </c>
      <c r="CH306" s="48"/>
    </row>
    <row r="307" spans="2:86" ht="30" customHeight="1" x14ac:dyDescent="0.2">
      <c r="B307" s="155"/>
      <c r="C307" s="117"/>
      <c r="D307" s="53"/>
      <c r="E307" s="68"/>
      <c r="F307" s="54"/>
      <c r="G307" s="54"/>
      <c r="H307" s="55"/>
      <c r="I307" s="71"/>
      <c r="J307" s="73"/>
      <c r="K307" s="56"/>
      <c r="L307" s="76" t="str">
        <f t="shared" si="193"/>
        <v/>
      </c>
      <c r="M307" s="77" t="str">
        <f t="shared" si="183"/>
        <v/>
      </c>
      <c r="N307" s="130" t="str">
        <f t="shared" si="184"/>
        <v/>
      </c>
      <c r="O307" s="131" t="str">
        <f t="shared" si="202"/>
        <v/>
      </c>
      <c r="P307" s="131" t="str">
        <f t="shared" si="202"/>
        <v/>
      </c>
      <c r="Q307" s="131" t="str">
        <f t="shared" si="202"/>
        <v/>
      </c>
      <c r="R307" s="131" t="str">
        <f t="shared" si="202"/>
        <v/>
      </c>
      <c r="S307" s="131" t="str">
        <f t="shared" si="202"/>
        <v/>
      </c>
      <c r="T307" s="131" t="str">
        <f t="shared" si="202"/>
        <v/>
      </c>
      <c r="U307" s="131" t="str">
        <f t="shared" si="202"/>
        <v/>
      </c>
      <c r="V307" s="14"/>
      <c r="W307" s="17" t="str">
        <f>IF(C307="",IF(OR(AND($H307&lt;&gt;"",C307=""),AND($F306=$F307,$AK307&lt;&gt;""),COUNTA($H$3:$H$100002)&gt;COUNTA($H$3:$H307),$AE307&lt;&gt;""),W306,""),C307)</f>
        <v/>
      </c>
      <c r="X307" s="17" t="str">
        <f>IF(D307="",IF(OR(AND($H307&lt;&gt;"",D307=""),AND($F306=$F307,$AK307&lt;&gt;""),COUNTA($H$3:$H$100002)&gt;COUNTA($H$3:$H307),$AE307&lt;&gt;""),X306,""),D307)</f>
        <v/>
      </c>
      <c r="Y307" s="17" t="str">
        <f>IF(E307="",IF(OR(AND($H307&lt;&gt;"",E307=""),AND($F306=$F307,$AK307&lt;&gt;""),COUNTA($H$3:$H$100002)&gt;COUNTA($H$3:$H307),$AE307&lt;&gt;""),Y306,""),E307)</f>
        <v/>
      </c>
      <c r="Z307" s="27" t="str">
        <f t="shared" si="200"/>
        <v/>
      </c>
      <c r="AA307" s="2" t="str">
        <f>IF(F307="","",COUNTA($F$3:F307))</f>
        <v/>
      </c>
      <c r="AB307" s="3" t="str">
        <f>IF(F307="","",IFERROR(IF(F307&lt;&gt;"",IFERROR(INDEX(設定!$C$3:$C$303,MATCH(F307,設定!$C$3:$C$303,0),0),INDEX(設定!$C$3:$C$303,MATCH("*"&amp;F307&amp;"*",設定!$C$3:$C$303,0),0)),""),"エラー"))</f>
        <v/>
      </c>
      <c r="AC307" s="2" t="str">
        <f>IF(G307="","",COUNTA($G$3:G307))</f>
        <v/>
      </c>
      <c r="AD307" s="3" t="str">
        <f>IF(G307="","",IFERROR(IF(G307&lt;&gt;"",IFERROR(INDEX(設定!$C$3:$C$303,MATCH(G307,設定!$C$3:$C$303,0),0),INDEX(設定!$C$3:$C$303,MATCH("*"&amp;G307&amp;"*",設定!$C$3:$C$303,0),0)),""),"エラー"))</f>
        <v/>
      </c>
      <c r="AE307" s="3" t="str">
        <f>IFERROR(IF(AB307="",IF(AND(H307&lt;&gt;"",F307=""),INDEX(AB$3:AB307,MATCH(MAX(AA$3:AA307),AA$3:AA307,0),0),""),AB307),"")</f>
        <v/>
      </c>
      <c r="AF307" s="3" t="str">
        <f>IFERROR(IF(AD307="",IF(AND(H307&lt;&gt;"",G307=""),INDEX(AD$3:AD307,MATCH(MAX(AC$3:AC307),AC$3:AC307,0),0),""),AD307),"")</f>
        <v/>
      </c>
      <c r="AG307" s="2" t="str">
        <f>IF(AH307="","",IF(OR(AH307=AH306,AH307=AH308),IF(AND(E307="",AB307="",AG306&lt;&gt;""),MAX($AG$3:AG306),MAX($AG$3:AG306)+1),IF(AH306=AH307,AG306,MAX($AG$3:AG306)+1)))</f>
        <v/>
      </c>
      <c r="AH307" s="12" t="str">
        <f t="shared" si="185"/>
        <v/>
      </c>
      <c r="AI307" s="12" t="str">
        <f t="shared" si="194"/>
        <v/>
      </c>
      <c r="AJ307" s="13" t="str">
        <f t="shared" si="169"/>
        <v/>
      </c>
      <c r="AK307" s="13" t="str">
        <f t="shared" si="170"/>
        <v/>
      </c>
      <c r="AL307" s="13" t="str">
        <f>IF(OR(AJ307="",COUNTIF($AH$3:AH307,AH307)&lt;&gt;COUNTIF(AH$3:AH$100002,AH307)),"",SUMIF(AH$3:AH$100002,AH307,AJ$3:AJ$100002))</f>
        <v/>
      </c>
      <c r="AM307" s="13" t="str">
        <f>IF(OR(AK307="",COUNTIF($AH$3:AH307,AH307)&lt;&gt;COUNTIF(AH$3:AH$100002,AH307)),"",SUMIF(AH$3:AH$100002,AH307,AK$3:AK$100002))</f>
        <v/>
      </c>
      <c r="AO307" s="13" t="str">
        <f t="shared" si="186"/>
        <v/>
      </c>
      <c r="AP307" s="13" t="str">
        <f t="shared" si="186"/>
        <v/>
      </c>
      <c r="AQ307" s="13" t="str">
        <f t="shared" si="186"/>
        <v/>
      </c>
      <c r="AR307" s="13" t="str">
        <f t="shared" si="171"/>
        <v/>
      </c>
      <c r="AS307" s="13" t="str">
        <f t="shared" si="171"/>
        <v/>
      </c>
      <c r="AT307" s="13" t="str">
        <f t="shared" si="171"/>
        <v/>
      </c>
      <c r="AU307" s="13" t="str">
        <f t="shared" si="171"/>
        <v/>
      </c>
      <c r="AV307" s="13" t="str">
        <f t="shared" si="190"/>
        <v/>
      </c>
      <c r="AW307" s="86" t="str">
        <f t="shared" si="172"/>
        <v/>
      </c>
      <c r="AX307" s="59" t="str">
        <f t="shared" si="173"/>
        <v/>
      </c>
      <c r="AY307" s="63" t="str">
        <f>IF(OR($BR307="",BH307=""),"",COUNT($BR$3:$BR307))</f>
        <v/>
      </c>
      <c r="AZ307" s="13" t="str">
        <f>IF(OR($BR307="",BI307=""),"",COUNT($BR$3:$BR307))</f>
        <v/>
      </c>
      <c r="BA307" s="13" t="str">
        <f>IF(OR($BR307="",BJ307=""),"",COUNT($BR$3:$BR307))</f>
        <v/>
      </c>
      <c r="BB307" s="13" t="str">
        <f>IF(OR($BR307="",BK307=""),"",COUNT($BR$3:$BR307))</f>
        <v/>
      </c>
      <c r="BC307" s="13" t="str">
        <f>IF(OR($BR307="",BL307=""),"",COUNT($BR$3:$BR307))</f>
        <v/>
      </c>
      <c r="BD307" s="13" t="str">
        <f>IF(OR($BR307="",BM307=""),"",COUNT($BR$3:$BR307))</f>
        <v/>
      </c>
      <c r="BE307" s="13" t="str">
        <f>IF(OR($BR307="",BN307=""),"",COUNT($BR$3:$BR307))</f>
        <v/>
      </c>
      <c r="BF307" s="13" t="str">
        <f>IF(OR($BR307="",BO307=""),"",COUNT($BR$3:$BR307))</f>
        <v/>
      </c>
      <c r="BG307" s="66" t="str">
        <f>IF(Z307="","",COUNT($Z$3:Z307))</f>
        <v/>
      </c>
      <c r="BH307" s="13" t="str">
        <f>IF(AO307="","",IF(AO307=BH$2,(SUMIF($BV$3:$BV307,BH$2,$BW$3:$BW307)-SUMIF($BX$3:$BX307,BH$2,$BY$3:$BY307))*AO$1,""))</f>
        <v/>
      </c>
      <c r="BI307" s="13" t="str">
        <f>IF(AP307="","",IF(AP307=BI$2,(SUMIF($BV$3:$BV307,BI$2,$BW$3:$BW307)-SUMIF($BX$3:$BX307,BI$2,$BY$3:$BY307))*AP$1,""))</f>
        <v/>
      </c>
      <c r="BJ307" s="13" t="str">
        <f>IF(AQ307="","",IF(AQ307=BJ$2,(SUMIF($BV$3:$BV307,BJ$2,$BW$3:$BW307)-SUMIF($BX$3:$BX307,BJ$2,$BY$3:$BY307))*AQ$1,""))</f>
        <v/>
      </c>
      <c r="BK307" s="13" t="str">
        <f>IF(AR307="","",IF(AR307=BK$2,(SUMIF($BV$3:$BV307,BK$2,$BW$3:$BW307)-SUMIF($BX$3:$BX307,BK$2,$BY$3:$BY307))*AR$1,""))</f>
        <v/>
      </c>
      <c r="BL307" s="13" t="str">
        <f>IF(AS307="","",IF(AS307=BL$2,(SUMIF($BV$3:$BV307,BL$2,$BW$3:$BW307)-SUMIF($BX$3:$BX307,BL$2,$BY$3:$BY307))*AS$1,""))</f>
        <v/>
      </c>
      <c r="BM307" s="13" t="str">
        <f>IF(AT307="","",IF(AT307=BM$2,(SUMIF($BV$3:$BV307,BM$2,$BW$3:$BW307)-SUMIF($BX$3:$BX307,BM$2,$BY$3:$BY307))*AT$1,""))</f>
        <v/>
      </c>
      <c r="BN307" s="13" t="str">
        <f>IF(AU307="","",IF(AU307=BN$2,(SUMIF($BV$3:$BV307,BN$2,$BW$3:$BW307)-SUMIF($BX$3:$BX307,BN$2,$BY$3:$BY307))*AU$1,""))</f>
        <v/>
      </c>
      <c r="BO307" s="13" t="str">
        <f>IF(AV307="","",IF(AV307=BO$2,(SUMIF($BV$3:$BV307,BO$2,$BW$3:$BW307)-SUMIF($BX$3:$BX307,BO$2,$BY$3:$BY307))*AV$1,""))</f>
        <v/>
      </c>
      <c r="BP307" s="152"/>
      <c r="BQ307" s="13" t="str">
        <f t="shared" si="187"/>
        <v/>
      </c>
      <c r="BR307" s="75" t="str">
        <f t="shared" si="174"/>
        <v/>
      </c>
      <c r="BS307" s="33" t="str">
        <f t="shared" si="175"/>
        <v/>
      </c>
      <c r="BT307" s="42" t="str">
        <f t="shared" si="176"/>
        <v/>
      </c>
      <c r="BU307" s="38" t="str">
        <f t="shared" si="177"/>
        <v/>
      </c>
      <c r="BV307" s="30" t="str">
        <f t="shared" si="195"/>
        <v/>
      </c>
      <c r="BW307" s="36" t="str">
        <f t="shared" si="196"/>
        <v/>
      </c>
      <c r="BX307" s="36" t="str">
        <f t="shared" si="197"/>
        <v/>
      </c>
      <c r="BY307" s="45" t="str">
        <f t="shared" si="198"/>
        <v/>
      </c>
      <c r="BZ307" s="12" t="str">
        <f t="shared" si="178"/>
        <v/>
      </c>
      <c r="CA307" s="47" t="str">
        <f t="shared" si="179"/>
        <v/>
      </c>
      <c r="CB307" s="32" t="str">
        <f t="shared" si="180"/>
        <v/>
      </c>
      <c r="CC307" s="32" t="str">
        <f t="shared" si="181"/>
        <v/>
      </c>
      <c r="CD307" s="32" t="str">
        <f t="shared" si="182"/>
        <v/>
      </c>
      <c r="CE307" s="48"/>
      <c r="CF307" s="32" t="str">
        <f t="shared" si="188"/>
        <v/>
      </c>
      <c r="CG307" s="32" t="str">
        <f t="shared" si="189"/>
        <v/>
      </c>
      <c r="CH307" s="48"/>
    </row>
    <row r="308" spans="2:86" ht="30" customHeight="1" x14ac:dyDescent="0.2">
      <c r="B308" s="155"/>
      <c r="C308" s="117"/>
      <c r="D308" s="53"/>
      <c r="E308" s="68"/>
      <c r="F308" s="54"/>
      <c r="G308" s="54"/>
      <c r="H308" s="55"/>
      <c r="I308" s="71"/>
      <c r="J308" s="73"/>
      <c r="K308" s="56"/>
      <c r="L308" s="76" t="str">
        <f t="shared" si="193"/>
        <v/>
      </c>
      <c r="M308" s="77" t="str">
        <f t="shared" si="183"/>
        <v/>
      </c>
      <c r="N308" s="130" t="str">
        <f t="shared" si="184"/>
        <v/>
      </c>
      <c r="O308" s="131" t="str">
        <f t="shared" si="202"/>
        <v/>
      </c>
      <c r="P308" s="131" t="str">
        <f t="shared" si="202"/>
        <v/>
      </c>
      <c r="Q308" s="131" t="str">
        <f t="shared" si="202"/>
        <v/>
      </c>
      <c r="R308" s="131" t="str">
        <f t="shared" si="202"/>
        <v/>
      </c>
      <c r="S308" s="131" t="str">
        <f t="shared" si="202"/>
        <v/>
      </c>
      <c r="T308" s="131" t="str">
        <f t="shared" si="202"/>
        <v/>
      </c>
      <c r="U308" s="131" t="str">
        <f t="shared" si="202"/>
        <v/>
      </c>
      <c r="V308" s="14"/>
      <c r="W308" s="17" t="str">
        <f>IF(C308="",IF(OR(AND($H308&lt;&gt;"",C308=""),AND($F307=$F308,$AK308&lt;&gt;""),COUNTA($H$3:$H$100002)&gt;COUNTA($H$3:$H308),$AE308&lt;&gt;""),W307,""),C308)</f>
        <v/>
      </c>
      <c r="X308" s="17" t="str">
        <f>IF(D308="",IF(OR(AND($H308&lt;&gt;"",D308=""),AND($F307=$F308,$AK308&lt;&gt;""),COUNTA($H$3:$H$100002)&gt;COUNTA($H$3:$H308),$AE308&lt;&gt;""),X307,""),D308)</f>
        <v/>
      </c>
      <c r="Y308" s="17" t="str">
        <f>IF(E308="",IF(OR(AND($H308&lt;&gt;"",E308=""),AND($F307=$F308,$AK308&lt;&gt;""),COUNTA($H$3:$H$100002)&gt;COUNTA($H$3:$H308),$AE308&lt;&gt;""),Y307,""),E308)</f>
        <v/>
      </c>
      <c r="Z308" s="27" t="str">
        <f t="shared" si="200"/>
        <v/>
      </c>
      <c r="AA308" s="2" t="str">
        <f>IF(F308="","",COUNTA($F$3:F308))</f>
        <v/>
      </c>
      <c r="AB308" s="3" t="str">
        <f>IF(F308="","",IFERROR(IF(F308&lt;&gt;"",IFERROR(INDEX(設定!$C$3:$C$303,MATCH(F308,設定!$C$3:$C$303,0),0),INDEX(設定!$C$3:$C$303,MATCH("*"&amp;F308&amp;"*",設定!$C$3:$C$303,0),0)),""),"エラー"))</f>
        <v/>
      </c>
      <c r="AC308" s="2" t="str">
        <f>IF(G308="","",COUNTA($G$3:G308))</f>
        <v/>
      </c>
      <c r="AD308" s="3" t="str">
        <f>IF(G308="","",IFERROR(IF(G308&lt;&gt;"",IFERROR(INDEX(設定!$C$3:$C$303,MATCH(G308,設定!$C$3:$C$303,0),0),INDEX(設定!$C$3:$C$303,MATCH("*"&amp;G308&amp;"*",設定!$C$3:$C$303,0),0)),""),"エラー"))</f>
        <v/>
      </c>
      <c r="AE308" s="3" t="str">
        <f>IFERROR(IF(AB308="",IF(AND(H308&lt;&gt;"",F308=""),INDEX(AB$3:AB308,MATCH(MAX(AA$3:AA308),AA$3:AA308,0),0),""),AB308),"")</f>
        <v/>
      </c>
      <c r="AF308" s="3" t="str">
        <f>IFERROR(IF(AD308="",IF(AND(H308&lt;&gt;"",G308=""),INDEX(AD$3:AD308,MATCH(MAX(AC$3:AC308),AC$3:AC308,0),0),""),AD308),"")</f>
        <v/>
      </c>
      <c r="AG308" s="2" t="str">
        <f>IF(AH308="","",IF(OR(AH308=AH307,AH308=AH309),IF(AND(E308="",AB308="",AG307&lt;&gt;""),MAX($AG$3:AG307),MAX($AG$3:AG307)+1),IF(AH307=AH308,AG307,MAX($AG$3:AG307)+1)))</f>
        <v/>
      </c>
      <c r="AH308" s="12" t="str">
        <f t="shared" si="185"/>
        <v/>
      </c>
      <c r="AI308" s="12" t="str">
        <f t="shared" si="194"/>
        <v/>
      </c>
      <c r="AJ308" s="13" t="str">
        <f t="shared" si="169"/>
        <v/>
      </c>
      <c r="AK308" s="13" t="str">
        <f t="shared" si="170"/>
        <v/>
      </c>
      <c r="AL308" s="13" t="str">
        <f>IF(OR(AJ308="",COUNTIF($AH$3:AH308,AH308)&lt;&gt;COUNTIF(AH$3:AH$100002,AH308)),"",SUMIF(AH$3:AH$100002,AH308,AJ$3:AJ$100002))</f>
        <v/>
      </c>
      <c r="AM308" s="13" t="str">
        <f>IF(OR(AK308="",COUNTIF($AH$3:AH308,AH308)&lt;&gt;COUNTIF(AH$3:AH$100002,AH308)),"",SUMIF(AH$3:AH$100002,AH308,AK$3:AK$100002))</f>
        <v/>
      </c>
      <c r="AO308" s="13" t="str">
        <f t="shared" si="186"/>
        <v/>
      </c>
      <c r="AP308" s="13" t="str">
        <f t="shared" si="186"/>
        <v/>
      </c>
      <c r="AQ308" s="13" t="str">
        <f t="shared" si="186"/>
        <v/>
      </c>
      <c r="AR308" s="13" t="str">
        <f t="shared" si="171"/>
        <v/>
      </c>
      <c r="AS308" s="13" t="str">
        <f t="shared" si="171"/>
        <v/>
      </c>
      <c r="AT308" s="13" t="str">
        <f t="shared" si="171"/>
        <v/>
      </c>
      <c r="AU308" s="13" t="str">
        <f t="shared" si="171"/>
        <v/>
      </c>
      <c r="AV308" s="13" t="str">
        <f t="shared" si="190"/>
        <v/>
      </c>
      <c r="AW308" s="86" t="str">
        <f t="shared" si="172"/>
        <v/>
      </c>
      <c r="AX308" s="59" t="str">
        <f t="shared" si="173"/>
        <v/>
      </c>
      <c r="AY308" s="63" t="str">
        <f>IF(OR($BR308="",BH308=""),"",COUNT($BR$3:$BR308))</f>
        <v/>
      </c>
      <c r="AZ308" s="13" t="str">
        <f>IF(OR($BR308="",BI308=""),"",COUNT($BR$3:$BR308))</f>
        <v/>
      </c>
      <c r="BA308" s="13" t="str">
        <f>IF(OR($BR308="",BJ308=""),"",COUNT($BR$3:$BR308))</f>
        <v/>
      </c>
      <c r="BB308" s="13" t="str">
        <f>IF(OR($BR308="",BK308=""),"",COUNT($BR$3:$BR308))</f>
        <v/>
      </c>
      <c r="BC308" s="13" t="str">
        <f>IF(OR($BR308="",BL308=""),"",COUNT($BR$3:$BR308))</f>
        <v/>
      </c>
      <c r="BD308" s="13" t="str">
        <f>IF(OR($BR308="",BM308=""),"",COUNT($BR$3:$BR308))</f>
        <v/>
      </c>
      <c r="BE308" s="13" t="str">
        <f>IF(OR($BR308="",BN308=""),"",COUNT($BR$3:$BR308))</f>
        <v/>
      </c>
      <c r="BF308" s="13" t="str">
        <f>IF(OR($BR308="",BO308=""),"",COUNT($BR$3:$BR308))</f>
        <v/>
      </c>
      <c r="BG308" s="66" t="str">
        <f>IF(Z308="","",COUNT($Z$3:Z308))</f>
        <v/>
      </c>
      <c r="BH308" s="13" t="str">
        <f>IF(AO308="","",IF(AO308=BH$2,(SUMIF($BV$3:$BV308,BH$2,$BW$3:$BW308)-SUMIF($BX$3:$BX308,BH$2,$BY$3:$BY308))*AO$1,""))</f>
        <v/>
      </c>
      <c r="BI308" s="13" t="str">
        <f>IF(AP308="","",IF(AP308=BI$2,(SUMIF($BV$3:$BV308,BI$2,$BW$3:$BW308)-SUMIF($BX$3:$BX308,BI$2,$BY$3:$BY308))*AP$1,""))</f>
        <v/>
      </c>
      <c r="BJ308" s="13" t="str">
        <f>IF(AQ308="","",IF(AQ308=BJ$2,(SUMIF($BV$3:$BV308,BJ$2,$BW$3:$BW308)-SUMIF($BX$3:$BX308,BJ$2,$BY$3:$BY308))*AQ$1,""))</f>
        <v/>
      </c>
      <c r="BK308" s="13" t="str">
        <f>IF(AR308="","",IF(AR308=BK$2,(SUMIF($BV$3:$BV308,BK$2,$BW$3:$BW308)-SUMIF($BX$3:$BX308,BK$2,$BY$3:$BY308))*AR$1,""))</f>
        <v/>
      </c>
      <c r="BL308" s="13" t="str">
        <f>IF(AS308="","",IF(AS308=BL$2,(SUMIF($BV$3:$BV308,BL$2,$BW$3:$BW308)-SUMIF($BX$3:$BX308,BL$2,$BY$3:$BY308))*AS$1,""))</f>
        <v/>
      </c>
      <c r="BM308" s="13" t="str">
        <f>IF(AT308="","",IF(AT308=BM$2,(SUMIF($BV$3:$BV308,BM$2,$BW$3:$BW308)-SUMIF($BX$3:$BX308,BM$2,$BY$3:$BY308))*AT$1,""))</f>
        <v/>
      </c>
      <c r="BN308" s="13" t="str">
        <f>IF(AU308="","",IF(AU308=BN$2,(SUMIF($BV$3:$BV308,BN$2,$BW$3:$BW308)-SUMIF($BX$3:$BX308,BN$2,$BY$3:$BY308))*AU$1,""))</f>
        <v/>
      </c>
      <c r="BO308" s="13" t="str">
        <f>IF(AV308="","",IF(AV308=BO$2,(SUMIF($BV$3:$BV308,BO$2,$BW$3:$BW308)-SUMIF($BX$3:$BX308,BO$2,$BY$3:$BY308))*AV$1,""))</f>
        <v/>
      </c>
      <c r="BP308" s="152"/>
      <c r="BQ308" s="13" t="str">
        <f t="shared" si="187"/>
        <v/>
      </c>
      <c r="BR308" s="75" t="str">
        <f t="shared" si="174"/>
        <v/>
      </c>
      <c r="BS308" s="33" t="str">
        <f t="shared" si="175"/>
        <v/>
      </c>
      <c r="BT308" s="42" t="str">
        <f t="shared" si="176"/>
        <v/>
      </c>
      <c r="BU308" s="38" t="str">
        <f t="shared" si="177"/>
        <v/>
      </c>
      <c r="BV308" s="30" t="str">
        <f t="shared" si="195"/>
        <v/>
      </c>
      <c r="BW308" s="36" t="str">
        <f t="shared" si="196"/>
        <v/>
      </c>
      <c r="BX308" s="36" t="str">
        <f t="shared" si="197"/>
        <v/>
      </c>
      <c r="BY308" s="45" t="str">
        <f t="shared" si="198"/>
        <v/>
      </c>
      <c r="BZ308" s="12" t="str">
        <f t="shared" si="178"/>
        <v/>
      </c>
      <c r="CA308" s="47" t="str">
        <f t="shared" si="179"/>
        <v/>
      </c>
      <c r="CB308" s="32" t="str">
        <f t="shared" si="180"/>
        <v/>
      </c>
      <c r="CC308" s="32" t="str">
        <f t="shared" si="181"/>
        <v/>
      </c>
      <c r="CD308" s="32" t="str">
        <f t="shared" si="182"/>
        <v/>
      </c>
      <c r="CE308" s="48"/>
      <c r="CF308" s="32" t="str">
        <f t="shared" si="188"/>
        <v/>
      </c>
      <c r="CG308" s="32" t="str">
        <f t="shared" si="189"/>
        <v/>
      </c>
      <c r="CH308" s="48"/>
    </row>
    <row r="309" spans="2:86" ht="30" customHeight="1" x14ac:dyDescent="0.2">
      <c r="B309" s="155"/>
      <c r="C309" s="117"/>
      <c r="D309" s="53"/>
      <c r="E309" s="68"/>
      <c r="F309" s="54"/>
      <c r="G309" s="54"/>
      <c r="H309" s="55"/>
      <c r="I309" s="71"/>
      <c r="J309" s="73"/>
      <c r="K309" s="56"/>
      <c r="L309" s="76" t="str">
        <f t="shared" si="193"/>
        <v/>
      </c>
      <c r="M309" s="77" t="str">
        <f t="shared" si="183"/>
        <v/>
      </c>
      <c r="N309" s="130" t="str">
        <f t="shared" si="184"/>
        <v/>
      </c>
      <c r="O309" s="131" t="str">
        <f t="shared" si="202"/>
        <v/>
      </c>
      <c r="P309" s="131" t="str">
        <f t="shared" si="202"/>
        <v/>
      </c>
      <c r="Q309" s="131" t="str">
        <f t="shared" si="202"/>
        <v/>
      </c>
      <c r="R309" s="131" t="str">
        <f t="shared" si="202"/>
        <v/>
      </c>
      <c r="S309" s="131" t="str">
        <f t="shared" si="202"/>
        <v/>
      </c>
      <c r="T309" s="131" t="str">
        <f t="shared" si="202"/>
        <v/>
      </c>
      <c r="U309" s="131" t="str">
        <f t="shared" si="202"/>
        <v/>
      </c>
      <c r="V309" s="14"/>
      <c r="W309" s="17" t="str">
        <f>IF(C309="",IF(OR(AND($H309&lt;&gt;"",C309=""),AND($F308=$F309,$AK309&lt;&gt;""),COUNTA($H$3:$H$100002)&gt;COUNTA($H$3:$H309),$AE309&lt;&gt;""),W308,""),C309)</f>
        <v/>
      </c>
      <c r="X309" s="17" t="str">
        <f>IF(D309="",IF(OR(AND($H309&lt;&gt;"",D309=""),AND($F308=$F309,$AK309&lt;&gt;""),COUNTA($H$3:$H$100002)&gt;COUNTA($H$3:$H309),$AE309&lt;&gt;""),X308,""),D309)</f>
        <v/>
      </c>
      <c r="Y309" s="17" t="str">
        <f>IF(E309="",IF(OR(AND($H309&lt;&gt;"",E309=""),AND($F308=$F309,$AK309&lt;&gt;""),COUNTA($H$3:$H$100002)&gt;COUNTA($H$3:$H309),$AE309&lt;&gt;""),Y308,""),E309)</f>
        <v/>
      </c>
      <c r="Z309" s="27" t="str">
        <f t="shared" si="200"/>
        <v/>
      </c>
      <c r="AA309" s="2" t="str">
        <f>IF(F309="","",COUNTA($F$3:F309))</f>
        <v/>
      </c>
      <c r="AB309" s="3" t="str">
        <f>IF(F309="","",IFERROR(IF(F309&lt;&gt;"",IFERROR(INDEX(設定!$C$3:$C$303,MATCH(F309,設定!$C$3:$C$303,0),0),INDEX(設定!$C$3:$C$303,MATCH("*"&amp;F309&amp;"*",設定!$C$3:$C$303,0),0)),""),"エラー"))</f>
        <v/>
      </c>
      <c r="AC309" s="2" t="str">
        <f>IF(G309="","",COUNTA($G$3:G309))</f>
        <v/>
      </c>
      <c r="AD309" s="3" t="str">
        <f>IF(G309="","",IFERROR(IF(G309&lt;&gt;"",IFERROR(INDEX(設定!$C$3:$C$303,MATCH(G309,設定!$C$3:$C$303,0),0),INDEX(設定!$C$3:$C$303,MATCH("*"&amp;G309&amp;"*",設定!$C$3:$C$303,0),0)),""),"エラー"))</f>
        <v/>
      </c>
      <c r="AE309" s="3" t="str">
        <f>IFERROR(IF(AB309="",IF(AND(H309&lt;&gt;"",F309=""),INDEX(AB$3:AB309,MATCH(MAX(AA$3:AA309),AA$3:AA309,0),0),""),AB309),"")</f>
        <v/>
      </c>
      <c r="AF309" s="3" t="str">
        <f>IFERROR(IF(AD309="",IF(AND(H309&lt;&gt;"",G309=""),INDEX(AD$3:AD309,MATCH(MAX(AC$3:AC309),AC$3:AC309,0),0),""),AD309),"")</f>
        <v/>
      </c>
      <c r="AG309" s="2" t="str">
        <f>IF(AH309="","",IF(OR(AH309=AH308,AH309=AH310),IF(AND(E309="",AB309="",AG308&lt;&gt;""),MAX($AG$3:AG308),MAX($AG$3:AG308)+1),IF(AH308=AH309,AG308,MAX($AG$3:AG308)+1)))</f>
        <v/>
      </c>
      <c r="AH309" s="12" t="str">
        <f t="shared" si="185"/>
        <v/>
      </c>
      <c r="AI309" s="12" t="str">
        <f t="shared" si="194"/>
        <v/>
      </c>
      <c r="AJ309" s="13" t="str">
        <f t="shared" si="169"/>
        <v/>
      </c>
      <c r="AK309" s="13" t="str">
        <f t="shared" si="170"/>
        <v/>
      </c>
      <c r="AL309" s="13" t="str">
        <f>IF(OR(AJ309="",COUNTIF($AH$3:AH309,AH309)&lt;&gt;COUNTIF(AH$3:AH$100002,AH309)),"",SUMIF(AH$3:AH$100002,AH309,AJ$3:AJ$100002))</f>
        <v/>
      </c>
      <c r="AM309" s="13" t="str">
        <f>IF(OR(AK309="",COUNTIF($AH$3:AH309,AH309)&lt;&gt;COUNTIF(AH$3:AH$100002,AH309)),"",SUMIF(AH$3:AH$100002,AH309,AK$3:AK$100002))</f>
        <v/>
      </c>
      <c r="AO309" s="13" t="str">
        <f t="shared" si="186"/>
        <v/>
      </c>
      <c r="AP309" s="13" t="str">
        <f t="shared" si="186"/>
        <v/>
      </c>
      <c r="AQ309" s="13" t="str">
        <f t="shared" si="186"/>
        <v/>
      </c>
      <c r="AR309" s="13" t="str">
        <f t="shared" si="171"/>
        <v/>
      </c>
      <c r="AS309" s="13" t="str">
        <f t="shared" si="171"/>
        <v/>
      </c>
      <c r="AT309" s="13" t="str">
        <f t="shared" si="171"/>
        <v/>
      </c>
      <c r="AU309" s="13" t="str">
        <f t="shared" si="171"/>
        <v/>
      </c>
      <c r="AV309" s="13" t="str">
        <f t="shared" si="190"/>
        <v/>
      </c>
      <c r="AW309" s="86" t="str">
        <f t="shared" si="172"/>
        <v/>
      </c>
      <c r="AX309" s="59" t="str">
        <f t="shared" si="173"/>
        <v/>
      </c>
      <c r="AY309" s="63" t="str">
        <f>IF(OR($BR309="",BH309=""),"",COUNT($BR$3:$BR309))</f>
        <v/>
      </c>
      <c r="AZ309" s="13" t="str">
        <f>IF(OR($BR309="",BI309=""),"",COUNT($BR$3:$BR309))</f>
        <v/>
      </c>
      <c r="BA309" s="13" t="str">
        <f>IF(OR($BR309="",BJ309=""),"",COUNT($BR$3:$BR309))</f>
        <v/>
      </c>
      <c r="BB309" s="13" t="str">
        <f>IF(OR($BR309="",BK309=""),"",COUNT($BR$3:$BR309))</f>
        <v/>
      </c>
      <c r="BC309" s="13" t="str">
        <f>IF(OR($BR309="",BL309=""),"",COUNT($BR$3:$BR309))</f>
        <v/>
      </c>
      <c r="BD309" s="13" t="str">
        <f>IF(OR($BR309="",BM309=""),"",COUNT($BR$3:$BR309))</f>
        <v/>
      </c>
      <c r="BE309" s="13" t="str">
        <f>IF(OR($BR309="",BN309=""),"",COUNT($BR$3:$BR309))</f>
        <v/>
      </c>
      <c r="BF309" s="13" t="str">
        <f>IF(OR($BR309="",BO309=""),"",COUNT($BR$3:$BR309))</f>
        <v/>
      </c>
      <c r="BG309" s="66" t="str">
        <f>IF(Z309="","",COUNT($Z$3:Z309))</f>
        <v/>
      </c>
      <c r="BH309" s="13" t="str">
        <f>IF(AO309="","",IF(AO309=BH$2,(SUMIF($BV$3:$BV309,BH$2,$BW$3:$BW309)-SUMIF($BX$3:$BX309,BH$2,$BY$3:$BY309))*AO$1,""))</f>
        <v/>
      </c>
      <c r="BI309" s="13" t="str">
        <f>IF(AP309="","",IF(AP309=BI$2,(SUMIF($BV$3:$BV309,BI$2,$BW$3:$BW309)-SUMIF($BX$3:$BX309,BI$2,$BY$3:$BY309))*AP$1,""))</f>
        <v/>
      </c>
      <c r="BJ309" s="13" t="str">
        <f>IF(AQ309="","",IF(AQ309=BJ$2,(SUMIF($BV$3:$BV309,BJ$2,$BW$3:$BW309)-SUMIF($BX$3:$BX309,BJ$2,$BY$3:$BY309))*AQ$1,""))</f>
        <v/>
      </c>
      <c r="BK309" s="13" t="str">
        <f>IF(AR309="","",IF(AR309=BK$2,(SUMIF($BV$3:$BV309,BK$2,$BW$3:$BW309)-SUMIF($BX$3:$BX309,BK$2,$BY$3:$BY309))*AR$1,""))</f>
        <v/>
      </c>
      <c r="BL309" s="13" t="str">
        <f>IF(AS309="","",IF(AS309=BL$2,(SUMIF($BV$3:$BV309,BL$2,$BW$3:$BW309)-SUMIF($BX$3:$BX309,BL$2,$BY$3:$BY309))*AS$1,""))</f>
        <v/>
      </c>
      <c r="BM309" s="13" t="str">
        <f>IF(AT309="","",IF(AT309=BM$2,(SUMIF($BV$3:$BV309,BM$2,$BW$3:$BW309)-SUMIF($BX$3:$BX309,BM$2,$BY$3:$BY309))*AT$1,""))</f>
        <v/>
      </c>
      <c r="BN309" s="13" t="str">
        <f>IF(AU309="","",IF(AU309=BN$2,(SUMIF($BV$3:$BV309,BN$2,$BW$3:$BW309)-SUMIF($BX$3:$BX309,BN$2,$BY$3:$BY309))*AU$1,""))</f>
        <v/>
      </c>
      <c r="BO309" s="13" t="str">
        <f>IF(AV309="","",IF(AV309=BO$2,(SUMIF($BV$3:$BV309,BO$2,$BW$3:$BW309)-SUMIF($BX$3:$BX309,BO$2,$BY$3:$BY309))*AV$1,""))</f>
        <v/>
      </c>
      <c r="BP309" s="152"/>
      <c r="BQ309" s="13" t="str">
        <f t="shared" si="187"/>
        <v/>
      </c>
      <c r="BR309" s="75" t="str">
        <f t="shared" si="174"/>
        <v/>
      </c>
      <c r="BS309" s="33" t="str">
        <f t="shared" si="175"/>
        <v/>
      </c>
      <c r="BT309" s="42" t="str">
        <f t="shared" si="176"/>
        <v/>
      </c>
      <c r="BU309" s="38" t="str">
        <f t="shared" si="177"/>
        <v/>
      </c>
      <c r="BV309" s="30" t="str">
        <f t="shared" si="195"/>
        <v/>
      </c>
      <c r="BW309" s="36" t="str">
        <f t="shared" si="196"/>
        <v/>
      </c>
      <c r="BX309" s="36" t="str">
        <f t="shared" si="197"/>
        <v/>
      </c>
      <c r="BY309" s="45" t="str">
        <f t="shared" si="198"/>
        <v/>
      </c>
      <c r="BZ309" s="12" t="str">
        <f t="shared" si="178"/>
        <v/>
      </c>
      <c r="CA309" s="47" t="str">
        <f t="shared" si="179"/>
        <v/>
      </c>
      <c r="CB309" s="32" t="str">
        <f t="shared" si="180"/>
        <v/>
      </c>
      <c r="CC309" s="32" t="str">
        <f t="shared" si="181"/>
        <v/>
      </c>
      <c r="CD309" s="32" t="str">
        <f t="shared" si="182"/>
        <v/>
      </c>
      <c r="CE309" s="48"/>
      <c r="CF309" s="32" t="str">
        <f t="shared" si="188"/>
        <v/>
      </c>
      <c r="CG309" s="32" t="str">
        <f t="shared" si="189"/>
        <v/>
      </c>
      <c r="CH309" s="48"/>
    </row>
    <row r="310" spans="2:86" ht="30" customHeight="1" x14ac:dyDescent="0.2">
      <c r="B310" s="155"/>
      <c r="C310" s="117"/>
      <c r="D310" s="53"/>
      <c r="E310" s="68"/>
      <c r="F310" s="54"/>
      <c r="G310" s="54"/>
      <c r="H310" s="55"/>
      <c r="I310" s="71"/>
      <c r="J310" s="73"/>
      <c r="K310" s="56"/>
      <c r="L310" s="76" t="str">
        <f t="shared" si="193"/>
        <v/>
      </c>
      <c r="M310" s="77" t="str">
        <f t="shared" si="183"/>
        <v/>
      </c>
      <c r="N310" s="130" t="str">
        <f t="shared" si="184"/>
        <v/>
      </c>
      <c r="O310" s="131" t="str">
        <f t="shared" si="202"/>
        <v/>
      </c>
      <c r="P310" s="131" t="str">
        <f t="shared" si="202"/>
        <v/>
      </c>
      <c r="Q310" s="131" t="str">
        <f t="shared" si="202"/>
        <v/>
      </c>
      <c r="R310" s="131" t="str">
        <f t="shared" si="202"/>
        <v/>
      </c>
      <c r="S310" s="131" t="str">
        <f t="shared" si="202"/>
        <v/>
      </c>
      <c r="T310" s="131" t="str">
        <f t="shared" si="202"/>
        <v/>
      </c>
      <c r="U310" s="131" t="str">
        <f t="shared" si="202"/>
        <v/>
      </c>
      <c r="V310" s="14"/>
      <c r="W310" s="17" t="str">
        <f>IF(C310="",IF(OR(AND($H310&lt;&gt;"",C310=""),AND($F309=$F310,$AK310&lt;&gt;""),COUNTA($H$3:$H$100002)&gt;COUNTA($H$3:$H310),$AE310&lt;&gt;""),W309,""),C310)</f>
        <v/>
      </c>
      <c r="X310" s="17" t="str">
        <f>IF(D310="",IF(OR(AND($H310&lt;&gt;"",D310=""),AND($F309=$F310,$AK310&lt;&gt;""),COUNTA($H$3:$H$100002)&gt;COUNTA($H$3:$H310),$AE310&lt;&gt;""),X309,""),D310)</f>
        <v/>
      </c>
      <c r="Y310" s="17" t="str">
        <f>IF(E310="",IF(OR(AND($H310&lt;&gt;"",E310=""),AND($F309=$F310,$AK310&lt;&gt;""),COUNTA($H$3:$H$100002)&gt;COUNTA($H$3:$H310),$AE310&lt;&gt;""),Y309,""),E310)</f>
        <v/>
      </c>
      <c r="Z310" s="27" t="str">
        <f t="shared" si="200"/>
        <v/>
      </c>
      <c r="AA310" s="2" t="str">
        <f>IF(F310="","",COUNTA($F$3:F310))</f>
        <v/>
      </c>
      <c r="AB310" s="3" t="str">
        <f>IF(F310="","",IFERROR(IF(F310&lt;&gt;"",IFERROR(INDEX(設定!$C$3:$C$303,MATCH(F310,設定!$C$3:$C$303,0),0),INDEX(設定!$C$3:$C$303,MATCH("*"&amp;F310&amp;"*",設定!$C$3:$C$303,0),0)),""),"エラー"))</f>
        <v/>
      </c>
      <c r="AC310" s="2" t="str">
        <f>IF(G310="","",COUNTA($G$3:G310))</f>
        <v/>
      </c>
      <c r="AD310" s="3" t="str">
        <f>IF(G310="","",IFERROR(IF(G310&lt;&gt;"",IFERROR(INDEX(設定!$C$3:$C$303,MATCH(G310,設定!$C$3:$C$303,0),0),INDEX(設定!$C$3:$C$303,MATCH("*"&amp;G310&amp;"*",設定!$C$3:$C$303,0),0)),""),"エラー"))</f>
        <v/>
      </c>
      <c r="AE310" s="3" t="str">
        <f>IFERROR(IF(AB310="",IF(AND(H310&lt;&gt;"",F310=""),INDEX(AB$3:AB310,MATCH(MAX(AA$3:AA310),AA$3:AA310,0),0),""),AB310),"")</f>
        <v/>
      </c>
      <c r="AF310" s="3" t="str">
        <f>IFERROR(IF(AD310="",IF(AND(H310&lt;&gt;"",G310=""),INDEX(AD$3:AD310,MATCH(MAX(AC$3:AC310),AC$3:AC310,0),0),""),AD310),"")</f>
        <v/>
      </c>
      <c r="AG310" s="2" t="str">
        <f>IF(AH310="","",IF(OR(AH310=AH309,AH310=AH311),IF(AND(E310="",AB310="",AG309&lt;&gt;""),MAX($AG$3:AG309),MAX($AG$3:AG309)+1),IF(AH309=AH310,AG309,MAX($AG$3:AG309)+1)))</f>
        <v/>
      </c>
      <c r="AH310" s="12" t="str">
        <f t="shared" si="185"/>
        <v/>
      </c>
      <c r="AI310" s="12" t="str">
        <f t="shared" si="194"/>
        <v/>
      </c>
      <c r="AJ310" s="13" t="str">
        <f t="shared" si="169"/>
        <v/>
      </c>
      <c r="AK310" s="13" t="str">
        <f t="shared" si="170"/>
        <v/>
      </c>
      <c r="AL310" s="13" t="str">
        <f>IF(OR(AJ310="",COUNTIF($AH$3:AH310,AH310)&lt;&gt;COUNTIF(AH$3:AH$100002,AH310)),"",SUMIF(AH$3:AH$100002,AH310,AJ$3:AJ$100002))</f>
        <v/>
      </c>
      <c r="AM310" s="13" t="str">
        <f>IF(OR(AK310="",COUNTIF($AH$3:AH310,AH310)&lt;&gt;COUNTIF(AH$3:AH$100002,AH310)),"",SUMIF(AH$3:AH$100002,AH310,AK$3:AK$100002))</f>
        <v/>
      </c>
      <c r="AO310" s="13" t="str">
        <f t="shared" si="186"/>
        <v/>
      </c>
      <c r="AP310" s="13" t="str">
        <f t="shared" si="186"/>
        <v/>
      </c>
      <c r="AQ310" s="13" t="str">
        <f t="shared" si="186"/>
        <v/>
      </c>
      <c r="AR310" s="13" t="str">
        <f t="shared" si="171"/>
        <v/>
      </c>
      <c r="AS310" s="13" t="str">
        <f t="shared" si="171"/>
        <v/>
      </c>
      <c r="AT310" s="13" t="str">
        <f t="shared" si="171"/>
        <v/>
      </c>
      <c r="AU310" s="13" t="str">
        <f t="shared" si="171"/>
        <v/>
      </c>
      <c r="AV310" s="13" t="str">
        <f t="shared" si="190"/>
        <v/>
      </c>
      <c r="AW310" s="86" t="str">
        <f t="shared" si="172"/>
        <v/>
      </c>
      <c r="AX310" s="59" t="str">
        <f t="shared" si="173"/>
        <v/>
      </c>
      <c r="AY310" s="63" t="str">
        <f>IF(OR($BR310="",BH310=""),"",COUNT($BR$3:$BR310))</f>
        <v/>
      </c>
      <c r="AZ310" s="13" t="str">
        <f>IF(OR($BR310="",BI310=""),"",COUNT($BR$3:$BR310))</f>
        <v/>
      </c>
      <c r="BA310" s="13" t="str">
        <f>IF(OR($BR310="",BJ310=""),"",COUNT($BR$3:$BR310))</f>
        <v/>
      </c>
      <c r="BB310" s="13" t="str">
        <f>IF(OR($BR310="",BK310=""),"",COUNT($BR$3:$BR310))</f>
        <v/>
      </c>
      <c r="BC310" s="13" t="str">
        <f>IF(OR($BR310="",BL310=""),"",COUNT($BR$3:$BR310))</f>
        <v/>
      </c>
      <c r="BD310" s="13" t="str">
        <f>IF(OR($BR310="",BM310=""),"",COUNT($BR$3:$BR310))</f>
        <v/>
      </c>
      <c r="BE310" s="13" t="str">
        <f>IF(OR($BR310="",BN310=""),"",COUNT($BR$3:$BR310))</f>
        <v/>
      </c>
      <c r="BF310" s="13" t="str">
        <f>IF(OR($BR310="",BO310=""),"",COUNT($BR$3:$BR310))</f>
        <v/>
      </c>
      <c r="BG310" s="66" t="str">
        <f>IF(Z310="","",COUNT($Z$3:Z310))</f>
        <v/>
      </c>
      <c r="BH310" s="13" t="str">
        <f>IF(AO310="","",IF(AO310=BH$2,(SUMIF($BV$3:$BV310,BH$2,$BW$3:$BW310)-SUMIF($BX$3:$BX310,BH$2,$BY$3:$BY310))*AO$1,""))</f>
        <v/>
      </c>
      <c r="BI310" s="13" t="str">
        <f>IF(AP310="","",IF(AP310=BI$2,(SUMIF($BV$3:$BV310,BI$2,$BW$3:$BW310)-SUMIF($BX$3:$BX310,BI$2,$BY$3:$BY310))*AP$1,""))</f>
        <v/>
      </c>
      <c r="BJ310" s="13" t="str">
        <f>IF(AQ310="","",IF(AQ310=BJ$2,(SUMIF($BV$3:$BV310,BJ$2,$BW$3:$BW310)-SUMIF($BX$3:$BX310,BJ$2,$BY$3:$BY310))*AQ$1,""))</f>
        <v/>
      </c>
      <c r="BK310" s="13" t="str">
        <f>IF(AR310="","",IF(AR310=BK$2,(SUMIF($BV$3:$BV310,BK$2,$BW$3:$BW310)-SUMIF($BX$3:$BX310,BK$2,$BY$3:$BY310))*AR$1,""))</f>
        <v/>
      </c>
      <c r="BL310" s="13" t="str">
        <f>IF(AS310="","",IF(AS310=BL$2,(SUMIF($BV$3:$BV310,BL$2,$BW$3:$BW310)-SUMIF($BX$3:$BX310,BL$2,$BY$3:$BY310))*AS$1,""))</f>
        <v/>
      </c>
      <c r="BM310" s="13" t="str">
        <f>IF(AT310="","",IF(AT310=BM$2,(SUMIF($BV$3:$BV310,BM$2,$BW$3:$BW310)-SUMIF($BX$3:$BX310,BM$2,$BY$3:$BY310))*AT$1,""))</f>
        <v/>
      </c>
      <c r="BN310" s="13" t="str">
        <f>IF(AU310="","",IF(AU310=BN$2,(SUMIF($BV$3:$BV310,BN$2,$BW$3:$BW310)-SUMIF($BX$3:$BX310,BN$2,$BY$3:$BY310))*AU$1,""))</f>
        <v/>
      </c>
      <c r="BO310" s="13" t="str">
        <f>IF(AV310="","",IF(AV310=BO$2,(SUMIF($BV$3:$BV310,BO$2,$BW$3:$BW310)-SUMIF($BX$3:$BX310,BO$2,$BY$3:$BY310))*AV$1,""))</f>
        <v/>
      </c>
      <c r="BP310" s="152"/>
      <c r="BQ310" s="13" t="str">
        <f t="shared" si="187"/>
        <v/>
      </c>
      <c r="BR310" s="75" t="str">
        <f t="shared" si="174"/>
        <v/>
      </c>
      <c r="BS310" s="33" t="str">
        <f t="shared" si="175"/>
        <v/>
      </c>
      <c r="BT310" s="42" t="str">
        <f t="shared" si="176"/>
        <v/>
      </c>
      <c r="BU310" s="38" t="str">
        <f t="shared" si="177"/>
        <v/>
      </c>
      <c r="BV310" s="30" t="str">
        <f t="shared" si="195"/>
        <v/>
      </c>
      <c r="BW310" s="36" t="str">
        <f t="shared" si="196"/>
        <v/>
      </c>
      <c r="BX310" s="36" t="str">
        <f t="shared" si="197"/>
        <v/>
      </c>
      <c r="BY310" s="45" t="str">
        <f t="shared" si="198"/>
        <v/>
      </c>
      <c r="BZ310" s="12" t="str">
        <f t="shared" si="178"/>
        <v/>
      </c>
      <c r="CA310" s="47" t="str">
        <f t="shared" si="179"/>
        <v/>
      </c>
      <c r="CB310" s="32" t="str">
        <f t="shared" si="180"/>
        <v/>
      </c>
      <c r="CC310" s="32" t="str">
        <f t="shared" si="181"/>
        <v/>
      </c>
      <c r="CD310" s="32" t="str">
        <f t="shared" si="182"/>
        <v/>
      </c>
      <c r="CE310" s="48"/>
      <c r="CF310" s="32" t="str">
        <f t="shared" si="188"/>
        <v/>
      </c>
      <c r="CG310" s="32" t="str">
        <f t="shared" si="189"/>
        <v/>
      </c>
      <c r="CH310" s="48"/>
    </row>
    <row r="311" spans="2:86" ht="30" customHeight="1" x14ac:dyDescent="0.2">
      <c r="B311" s="155"/>
      <c r="C311" s="117"/>
      <c r="D311" s="53"/>
      <c r="E311" s="68"/>
      <c r="F311" s="54"/>
      <c r="G311" s="54"/>
      <c r="H311" s="55"/>
      <c r="I311" s="71"/>
      <c r="J311" s="73"/>
      <c r="K311" s="56"/>
      <c r="L311" s="76" t="str">
        <f t="shared" si="193"/>
        <v/>
      </c>
      <c r="M311" s="77" t="str">
        <f t="shared" si="183"/>
        <v/>
      </c>
      <c r="N311" s="130" t="str">
        <f t="shared" si="184"/>
        <v/>
      </c>
      <c r="O311" s="131" t="str">
        <f t="shared" si="202"/>
        <v/>
      </c>
      <c r="P311" s="131" t="str">
        <f t="shared" si="202"/>
        <v/>
      </c>
      <c r="Q311" s="131" t="str">
        <f t="shared" si="202"/>
        <v/>
      </c>
      <c r="R311" s="131" t="str">
        <f t="shared" si="202"/>
        <v/>
      </c>
      <c r="S311" s="131" t="str">
        <f t="shared" si="202"/>
        <v/>
      </c>
      <c r="T311" s="131" t="str">
        <f t="shared" si="202"/>
        <v/>
      </c>
      <c r="U311" s="131" t="str">
        <f t="shared" si="202"/>
        <v/>
      </c>
      <c r="V311" s="14"/>
      <c r="W311" s="17" t="str">
        <f>IF(C311="",IF(OR(AND($H311&lt;&gt;"",C311=""),AND($F310=$F311,$AK311&lt;&gt;""),COUNTA($H$3:$H$100002)&gt;COUNTA($H$3:$H311),$AE311&lt;&gt;""),W310,""),C311)</f>
        <v/>
      </c>
      <c r="X311" s="17" t="str">
        <f>IF(D311="",IF(OR(AND($H311&lt;&gt;"",D311=""),AND($F310=$F311,$AK311&lt;&gt;""),COUNTA($H$3:$H$100002)&gt;COUNTA($H$3:$H311),$AE311&lt;&gt;""),X310,""),D311)</f>
        <v/>
      </c>
      <c r="Y311" s="17" t="str">
        <f>IF(E311="",IF(OR(AND($H311&lt;&gt;"",E311=""),AND($F310=$F311,$AK311&lt;&gt;""),COUNTA($H$3:$H$100002)&gt;COUNTA($H$3:$H311),$AE311&lt;&gt;""),Y310,""),E311)</f>
        <v/>
      </c>
      <c r="Z311" s="27" t="str">
        <f t="shared" si="200"/>
        <v/>
      </c>
      <c r="AA311" s="2" t="str">
        <f>IF(F311="","",COUNTA($F$3:F311))</f>
        <v/>
      </c>
      <c r="AB311" s="3" t="str">
        <f>IF(F311="","",IFERROR(IF(F311&lt;&gt;"",IFERROR(INDEX(設定!$C$3:$C$303,MATCH(F311,設定!$C$3:$C$303,0),0),INDEX(設定!$C$3:$C$303,MATCH("*"&amp;F311&amp;"*",設定!$C$3:$C$303,0),0)),""),"エラー"))</f>
        <v/>
      </c>
      <c r="AC311" s="2" t="str">
        <f>IF(G311="","",COUNTA($G$3:G311))</f>
        <v/>
      </c>
      <c r="AD311" s="3" t="str">
        <f>IF(G311="","",IFERROR(IF(G311&lt;&gt;"",IFERROR(INDEX(設定!$C$3:$C$303,MATCH(G311,設定!$C$3:$C$303,0),0),INDEX(設定!$C$3:$C$303,MATCH("*"&amp;G311&amp;"*",設定!$C$3:$C$303,0),0)),""),"エラー"))</f>
        <v/>
      </c>
      <c r="AE311" s="3" t="str">
        <f>IFERROR(IF(AB311="",IF(AND(H311&lt;&gt;"",F311=""),INDEX(AB$3:AB311,MATCH(MAX(AA$3:AA311),AA$3:AA311,0),0),""),AB311),"")</f>
        <v/>
      </c>
      <c r="AF311" s="3" t="str">
        <f>IFERROR(IF(AD311="",IF(AND(H311&lt;&gt;"",G311=""),INDEX(AD$3:AD311,MATCH(MAX(AC$3:AC311),AC$3:AC311,0),0),""),AD311),"")</f>
        <v/>
      </c>
      <c r="AG311" s="2" t="str">
        <f>IF(AH311="","",IF(OR(AH311=AH310,AH311=AH312),IF(AND(E311="",AB311="",AG310&lt;&gt;""),MAX($AG$3:AG310),MAX($AG$3:AG310)+1),IF(AH310=AH311,AG310,MAX($AG$3:AG310)+1)))</f>
        <v/>
      </c>
      <c r="AH311" s="12" t="str">
        <f t="shared" si="185"/>
        <v/>
      </c>
      <c r="AI311" s="12" t="str">
        <f t="shared" si="194"/>
        <v/>
      </c>
      <c r="AJ311" s="13" t="str">
        <f t="shared" si="169"/>
        <v/>
      </c>
      <c r="AK311" s="13" t="str">
        <f t="shared" si="170"/>
        <v/>
      </c>
      <c r="AL311" s="13" t="str">
        <f>IF(OR(AJ311="",COUNTIF($AH$3:AH311,AH311)&lt;&gt;COUNTIF(AH$3:AH$100002,AH311)),"",SUMIF(AH$3:AH$100002,AH311,AJ$3:AJ$100002))</f>
        <v/>
      </c>
      <c r="AM311" s="13" t="str">
        <f>IF(OR(AK311="",COUNTIF($AH$3:AH311,AH311)&lt;&gt;COUNTIF(AH$3:AH$100002,AH311)),"",SUMIF(AH$3:AH$100002,AH311,AK$3:AK$100002))</f>
        <v/>
      </c>
      <c r="AO311" s="13" t="str">
        <f t="shared" si="186"/>
        <v/>
      </c>
      <c r="AP311" s="13" t="str">
        <f t="shared" si="186"/>
        <v/>
      </c>
      <c r="AQ311" s="13" t="str">
        <f t="shared" si="186"/>
        <v/>
      </c>
      <c r="AR311" s="13" t="str">
        <f t="shared" si="171"/>
        <v/>
      </c>
      <c r="AS311" s="13" t="str">
        <f t="shared" si="171"/>
        <v/>
      </c>
      <c r="AT311" s="13" t="str">
        <f t="shared" si="171"/>
        <v/>
      </c>
      <c r="AU311" s="13" t="str">
        <f t="shared" si="171"/>
        <v/>
      </c>
      <c r="AV311" s="13" t="str">
        <f t="shared" si="190"/>
        <v/>
      </c>
      <c r="AW311" s="86" t="str">
        <f t="shared" si="172"/>
        <v/>
      </c>
      <c r="AX311" s="59" t="str">
        <f t="shared" si="173"/>
        <v/>
      </c>
      <c r="AY311" s="63" t="str">
        <f>IF(OR($BR311="",BH311=""),"",COUNT($BR$3:$BR311))</f>
        <v/>
      </c>
      <c r="AZ311" s="13" t="str">
        <f>IF(OR($BR311="",BI311=""),"",COUNT($BR$3:$BR311))</f>
        <v/>
      </c>
      <c r="BA311" s="13" t="str">
        <f>IF(OR($BR311="",BJ311=""),"",COUNT($BR$3:$BR311))</f>
        <v/>
      </c>
      <c r="BB311" s="13" t="str">
        <f>IF(OR($BR311="",BK311=""),"",COUNT($BR$3:$BR311))</f>
        <v/>
      </c>
      <c r="BC311" s="13" t="str">
        <f>IF(OR($BR311="",BL311=""),"",COUNT($BR$3:$BR311))</f>
        <v/>
      </c>
      <c r="BD311" s="13" t="str">
        <f>IF(OR($BR311="",BM311=""),"",COUNT($BR$3:$BR311))</f>
        <v/>
      </c>
      <c r="BE311" s="13" t="str">
        <f>IF(OR($BR311="",BN311=""),"",COUNT($BR$3:$BR311))</f>
        <v/>
      </c>
      <c r="BF311" s="13" t="str">
        <f>IF(OR($BR311="",BO311=""),"",COUNT($BR$3:$BR311))</f>
        <v/>
      </c>
      <c r="BG311" s="66" t="str">
        <f>IF(Z311="","",COUNT($Z$3:Z311))</f>
        <v/>
      </c>
      <c r="BH311" s="13" t="str">
        <f>IF(AO311="","",IF(AO311=BH$2,(SUMIF($BV$3:$BV311,BH$2,$BW$3:$BW311)-SUMIF($BX$3:$BX311,BH$2,$BY$3:$BY311))*AO$1,""))</f>
        <v/>
      </c>
      <c r="BI311" s="13" t="str">
        <f>IF(AP311="","",IF(AP311=BI$2,(SUMIF($BV$3:$BV311,BI$2,$BW$3:$BW311)-SUMIF($BX$3:$BX311,BI$2,$BY$3:$BY311))*AP$1,""))</f>
        <v/>
      </c>
      <c r="BJ311" s="13" t="str">
        <f>IF(AQ311="","",IF(AQ311=BJ$2,(SUMIF($BV$3:$BV311,BJ$2,$BW$3:$BW311)-SUMIF($BX$3:$BX311,BJ$2,$BY$3:$BY311))*AQ$1,""))</f>
        <v/>
      </c>
      <c r="BK311" s="13" t="str">
        <f>IF(AR311="","",IF(AR311=BK$2,(SUMIF($BV$3:$BV311,BK$2,$BW$3:$BW311)-SUMIF($BX$3:$BX311,BK$2,$BY$3:$BY311))*AR$1,""))</f>
        <v/>
      </c>
      <c r="BL311" s="13" t="str">
        <f>IF(AS311="","",IF(AS311=BL$2,(SUMIF($BV$3:$BV311,BL$2,$BW$3:$BW311)-SUMIF($BX$3:$BX311,BL$2,$BY$3:$BY311))*AS$1,""))</f>
        <v/>
      </c>
      <c r="BM311" s="13" t="str">
        <f>IF(AT311="","",IF(AT311=BM$2,(SUMIF($BV$3:$BV311,BM$2,$BW$3:$BW311)-SUMIF($BX$3:$BX311,BM$2,$BY$3:$BY311))*AT$1,""))</f>
        <v/>
      </c>
      <c r="BN311" s="13" t="str">
        <f>IF(AU311="","",IF(AU311=BN$2,(SUMIF($BV$3:$BV311,BN$2,$BW$3:$BW311)-SUMIF($BX$3:$BX311,BN$2,$BY$3:$BY311))*AU$1,""))</f>
        <v/>
      </c>
      <c r="BO311" s="13" t="str">
        <f>IF(AV311="","",IF(AV311=BO$2,(SUMIF($BV$3:$BV311,BO$2,$BW$3:$BW311)-SUMIF($BX$3:$BX311,BO$2,$BY$3:$BY311))*AV$1,""))</f>
        <v/>
      </c>
      <c r="BP311" s="152"/>
      <c r="BQ311" s="13" t="str">
        <f t="shared" si="187"/>
        <v/>
      </c>
      <c r="BR311" s="75" t="str">
        <f t="shared" si="174"/>
        <v/>
      </c>
      <c r="BS311" s="33" t="str">
        <f t="shared" si="175"/>
        <v/>
      </c>
      <c r="BT311" s="42" t="str">
        <f t="shared" si="176"/>
        <v/>
      </c>
      <c r="BU311" s="38" t="str">
        <f t="shared" si="177"/>
        <v/>
      </c>
      <c r="BV311" s="30" t="str">
        <f t="shared" si="195"/>
        <v/>
      </c>
      <c r="BW311" s="36" t="str">
        <f t="shared" si="196"/>
        <v/>
      </c>
      <c r="BX311" s="36" t="str">
        <f t="shared" si="197"/>
        <v/>
      </c>
      <c r="BY311" s="45" t="str">
        <f t="shared" si="198"/>
        <v/>
      </c>
      <c r="BZ311" s="12" t="str">
        <f t="shared" si="178"/>
        <v/>
      </c>
      <c r="CA311" s="47" t="str">
        <f t="shared" si="179"/>
        <v/>
      </c>
      <c r="CB311" s="32" t="str">
        <f t="shared" si="180"/>
        <v/>
      </c>
      <c r="CC311" s="32" t="str">
        <f t="shared" si="181"/>
        <v/>
      </c>
      <c r="CD311" s="32" t="str">
        <f t="shared" si="182"/>
        <v/>
      </c>
      <c r="CE311" s="48"/>
      <c r="CF311" s="32" t="str">
        <f t="shared" si="188"/>
        <v/>
      </c>
      <c r="CG311" s="32" t="str">
        <f t="shared" si="189"/>
        <v/>
      </c>
      <c r="CH311" s="48"/>
    </row>
    <row r="312" spans="2:86" ht="30" customHeight="1" x14ac:dyDescent="0.2">
      <c r="B312" s="155"/>
      <c r="C312" s="117"/>
      <c r="D312" s="53"/>
      <c r="E312" s="68"/>
      <c r="F312" s="54"/>
      <c r="G312" s="54"/>
      <c r="H312" s="55"/>
      <c r="I312" s="71"/>
      <c r="J312" s="73"/>
      <c r="K312" s="56"/>
      <c r="L312" s="76" t="str">
        <f t="shared" si="193"/>
        <v/>
      </c>
      <c r="M312" s="77" t="str">
        <f t="shared" si="183"/>
        <v/>
      </c>
      <c r="N312" s="130" t="str">
        <f t="shared" si="184"/>
        <v/>
      </c>
      <c r="O312" s="131" t="str">
        <f t="shared" si="202"/>
        <v/>
      </c>
      <c r="P312" s="131" t="str">
        <f t="shared" si="202"/>
        <v/>
      </c>
      <c r="Q312" s="131" t="str">
        <f t="shared" si="202"/>
        <v/>
      </c>
      <c r="R312" s="131" t="str">
        <f t="shared" si="202"/>
        <v/>
      </c>
      <c r="S312" s="131" t="str">
        <f t="shared" si="202"/>
        <v/>
      </c>
      <c r="T312" s="131" t="str">
        <f t="shared" si="202"/>
        <v/>
      </c>
      <c r="U312" s="131" t="str">
        <f t="shared" si="202"/>
        <v/>
      </c>
      <c r="V312" s="14"/>
      <c r="W312" s="17" t="str">
        <f>IF(C312="",IF(OR(AND($H312&lt;&gt;"",C312=""),AND($F311=$F312,$AK312&lt;&gt;""),COUNTA($H$3:$H$100002)&gt;COUNTA($H$3:$H312),$AE312&lt;&gt;""),W311,""),C312)</f>
        <v/>
      </c>
      <c r="X312" s="17" t="str">
        <f>IF(D312="",IF(OR(AND($H312&lt;&gt;"",D312=""),AND($F311=$F312,$AK312&lt;&gt;""),COUNTA($H$3:$H$100002)&gt;COUNTA($H$3:$H312),$AE312&lt;&gt;""),X311,""),D312)</f>
        <v/>
      </c>
      <c r="Y312" s="17" t="str">
        <f>IF(E312="",IF(OR(AND($H312&lt;&gt;"",E312=""),AND($F311=$F312,$AK312&lt;&gt;""),COUNTA($H$3:$H$100002)&gt;COUNTA($H$3:$H312),$AE312&lt;&gt;""),Y311,""),E312)</f>
        <v/>
      </c>
      <c r="Z312" s="27" t="str">
        <f t="shared" si="200"/>
        <v/>
      </c>
      <c r="AA312" s="2" t="str">
        <f>IF(F312="","",COUNTA($F$3:F312))</f>
        <v/>
      </c>
      <c r="AB312" s="3" t="str">
        <f>IF(F312="","",IFERROR(IF(F312&lt;&gt;"",IFERROR(INDEX(設定!$C$3:$C$303,MATCH(F312,設定!$C$3:$C$303,0),0),INDEX(設定!$C$3:$C$303,MATCH("*"&amp;F312&amp;"*",設定!$C$3:$C$303,0),0)),""),"エラー"))</f>
        <v/>
      </c>
      <c r="AC312" s="2" t="str">
        <f>IF(G312="","",COUNTA($G$3:G312))</f>
        <v/>
      </c>
      <c r="AD312" s="3" t="str">
        <f>IF(G312="","",IFERROR(IF(G312&lt;&gt;"",IFERROR(INDEX(設定!$C$3:$C$303,MATCH(G312,設定!$C$3:$C$303,0),0),INDEX(設定!$C$3:$C$303,MATCH("*"&amp;G312&amp;"*",設定!$C$3:$C$303,0),0)),""),"エラー"))</f>
        <v/>
      </c>
      <c r="AE312" s="3" t="str">
        <f>IFERROR(IF(AB312="",IF(AND(H312&lt;&gt;"",F312=""),INDEX(AB$3:AB312,MATCH(MAX(AA$3:AA312),AA$3:AA312,0),0),""),AB312),"")</f>
        <v/>
      </c>
      <c r="AF312" s="3" t="str">
        <f>IFERROR(IF(AD312="",IF(AND(H312&lt;&gt;"",G312=""),INDEX(AD$3:AD312,MATCH(MAX(AC$3:AC312),AC$3:AC312,0),0),""),AD312),"")</f>
        <v/>
      </c>
      <c r="AG312" s="2" t="str">
        <f>IF(AH312="","",IF(OR(AH312=AH311,AH312=AH313),IF(AND(E312="",AB312="",AG311&lt;&gt;""),MAX($AG$3:AG311),MAX($AG$3:AG311)+1),IF(AH311=AH312,AG311,MAX($AG$3:AG311)+1)))</f>
        <v/>
      </c>
      <c r="AH312" s="12" t="str">
        <f t="shared" si="185"/>
        <v/>
      </c>
      <c r="AI312" s="12" t="str">
        <f t="shared" si="194"/>
        <v/>
      </c>
      <c r="AJ312" s="13" t="str">
        <f t="shared" si="169"/>
        <v/>
      </c>
      <c r="AK312" s="13" t="str">
        <f t="shared" si="170"/>
        <v/>
      </c>
      <c r="AL312" s="13" t="str">
        <f>IF(OR(AJ312="",COUNTIF($AH$3:AH312,AH312)&lt;&gt;COUNTIF(AH$3:AH$100002,AH312)),"",SUMIF(AH$3:AH$100002,AH312,AJ$3:AJ$100002))</f>
        <v/>
      </c>
      <c r="AM312" s="13" t="str">
        <f>IF(OR(AK312="",COUNTIF($AH$3:AH312,AH312)&lt;&gt;COUNTIF(AH$3:AH$100002,AH312)),"",SUMIF(AH$3:AH$100002,AH312,AK$3:AK$100002))</f>
        <v/>
      </c>
      <c r="AO312" s="13" t="str">
        <f t="shared" si="186"/>
        <v/>
      </c>
      <c r="AP312" s="13" t="str">
        <f t="shared" si="186"/>
        <v/>
      </c>
      <c r="AQ312" s="13" t="str">
        <f t="shared" si="186"/>
        <v/>
      </c>
      <c r="AR312" s="13" t="str">
        <f t="shared" si="171"/>
        <v/>
      </c>
      <c r="AS312" s="13" t="str">
        <f t="shared" si="171"/>
        <v/>
      </c>
      <c r="AT312" s="13" t="str">
        <f t="shared" si="171"/>
        <v/>
      </c>
      <c r="AU312" s="13" t="str">
        <f t="shared" si="171"/>
        <v/>
      </c>
      <c r="AV312" s="13" t="str">
        <f t="shared" si="190"/>
        <v/>
      </c>
      <c r="AW312" s="86" t="str">
        <f t="shared" si="172"/>
        <v/>
      </c>
      <c r="AX312" s="59" t="str">
        <f t="shared" si="173"/>
        <v/>
      </c>
      <c r="AY312" s="63" t="str">
        <f>IF(OR($BR312="",BH312=""),"",COUNT($BR$3:$BR312))</f>
        <v/>
      </c>
      <c r="AZ312" s="13" t="str">
        <f>IF(OR($BR312="",BI312=""),"",COUNT($BR$3:$BR312))</f>
        <v/>
      </c>
      <c r="BA312" s="13" t="str">
        <f>IF(OR($BR312="",BJ312=""),"",COUNT($BR$3:$BR312))</f>
        <v/>
      </c>
      <c r="BB312" s="13" t="str">
        <f>IF(OR($BR312="",BK312=""),"",COUNT($BR$3:$BR312))</f>
        <v/>
      </c>
      <c r="BC312" s="13" t="str">
        <f>IF(OR($BR312="",BL312=""),"",COUNT($BR$3:$BR312))</f>
        <v/>
      </c>
      <c r="BD312" s="13" t="str">
        <f>IF(OR($BR312="",BM312=""),"",COUNT($BR$3:$BR312))</f>
        <v/>
      </c>
      <c r="BE312" s="13" t="str">
        <f>IF(OR($BR312="",BN312=""),"",COUNT($BR$3:$BR312))</f>
        <v/>
      </c>
      <c r="BF312" s="13" t="str">
        <f>IF(OR($BR312="",BO312=""),"",COUNT($BR$3:$BR312))</f>
        <v/>
      </c>
      <c r="BG312" s="66" t="str">
        <f>IF(Z312="","",COUNT($Z$3:Z312))</f>
        <v/>
      </c>
      <c r="BH312" s="13" t="str">
        <f>IF(AO312="","",IF(AO312=BH$2,(SUMIF($BV$3:$BV312,BH$2,$BW$3:$BW312)-SUMIF($BX$3:$BX312,BH$2,$BY$3:$BY312))*AO$1,""))</f>
        <v/>
      </c>
      <c r="BI312" s="13" t="str">
        <f>IF(AP312="","",IF(AP312=BI$2,(SUMIF($BV$3:$BV312,BI$2,$BW$3:$BW312)-SUMIF($BX$3:$BX312,BI$2,$BY$3:$BY312))*AP$1,""))</f>
        <v/>
      </c>
      <c r="BJ312" s="13" t="str">
        <f>IF(AQ312="","",IF(AQ312=BJ$2,(SUMIF($BV$3:$BV312,BJ$2,$BW$3:$BW312)-SUMIF($BX$3:$BX312,BJ$2,$BY$3:$BY312))*AQ$1,""))</f>
        <v/>
      </c>
      <c r="BK312" s="13" t="str">
        <f>IF(AR312="","",IF(AR312=BK$2,(SUMIF($BV$3:$BV312,BK$2,$BW$3:$BW312)-SUMIF($BX$3:$BX312,BK$2,$BY$3:$BY312))*AR$1,""))</f>
        <v/>
      </c>
      <c r="BL312" s="13" t="str">
        <f>IF(AS312="","",IF(AS312=BL$2,(SUMIF($BV$3:$BV312,BL$2,$BW$3:$BW312)-SUMIF($BX$3:$BX312,BL$2,$BY$3:$BY312))*AS$1,""))</f>
        <v/>
      </c>
      <c r="BM312" s="13" t="str">
        <f>IF(AT312="","",IF(AT312=BM$2,(SUMIF($BV$3:$BV312,BM$2,$BW$3:$BW312)-SUMIF($BX$3:$BX312,BM$2,$BY$3:$BY312))*AT$1,""))</f>
        <v/>
      </c>
      <c r="BN312" s="13" t="str">
        <f>IF(AU312="","",IF(AU312=BN$2,(SUMIF($BV$3:$BV312,BN$2,$BW$3:$BW312)-SUMIF($BX$3:$BX312,BN$2,$BY$3:$BY312))*AU$1,""))</f>
        <v/>
      </c>
      <c r="BO312" s="13" t="str">
        <f>IF(AV312="","",IF(AV312=BO$2,(SUMIF($BV$3:$BV312,BO$2,$BW$3:$BW312)-SUMIF($BX$3:$BX312,BO$2,$BY$3:$BY312))*AV$1,""))</f>
        <v/>
      </c>
      <c r="BP312" s="152"/>
      <c r="BQ312" s="13" t="str">
        <f t="shared" si="187"/>
        <v/>
      </c>
      <c r="BR312" s="75" t="str">
        <f t="shared" si="174"/>
        <v/>
      </c>
      <c r="BS312" s="33" t="str">
        <f t="shared" si="175"/>
        <v/>
      </c>
      <c r="BT312" s="42" t="str">
        <f t="shared" si="176"/>
        <v/>
      </c>
      <c r="BU312" s="38" t="str">
        <f t="shared" si="177"/>
        <v/>
      </c>
      <c r="BV312" s="30" t="str">
        <f t="shared" si="195"/>
        <v/>
      </c>
      <c r="BW312" s="36" t="str">
        <f t="shared" si="196"/>
        <v/>
      </c>
      <c r="BX312" s="36" t="str">
        <f t="shared" si="197"/>
        <v/>
      </c>
      <c r="BY312" s="45" t="str">
        <f t="shared" si="198"/>
        <v/>
      </c>
      <c r="BZ312" s="12" t="str">
        <f t="shared" si="178"/>
        <v/>
      </c>
      <c r="CA312" s="47" t="str">
        <f t="shared" si="179"/>
        <v/>
      </c>
      <c r="CB312" s="32" t="str">
        <f t="shared" si="180"/>
        <v/>
      </c>
      <c r="CC312" s="32" t="str">
        <f t="shared" si="181"/>
        <v/>
      </c>
      <c r="CD312" s="32" t="str">
        <f t="shared" si="182"/>
        <v/>
      </c>
      <c r="CE312" s="48"/>
      <c r="CF312" s="32" t="str">
        <f t="shared" si="188"/>
        <v/>
      </c>
      <c r="CG312" s="32" t="str">
        <f t="shared" si="189"/>
        <v/>
      </c>
      <c r="CH312" s="48"/>
    </row>
    <row r="313" spans="2:86" ht="30" customHeight="1" x14ac:dyDescent="0.2">
      <c r="B313" s="155"/>
      <c r="C313" s="117"/>
      <c r="D313" s="53"/>
      <c r="E313" s="68"/>
      <c r="F313" s="54"/>
      <c r="G313" s="54"/>
      <c r="H313" s="55"/>
      <c r="I313" s="71"/>
      <c r="J313" s="73"/>
      <c r="K313" s="56"/>
      <c r="L313" s="76" t="str">
        <f t="shared" si="193"/>
        <v/>
      </c>
      <c r="M313" s="77" t="str">
        <f t="shared" si="183"/>
        <v/>
      </c>
      <c r="N313" s="130" t="str">
        <f t="shared" si="184"/>
        <v/>
      </c>
      <c r="O313" s="131" t="str">
        <f t="shared" ref="O313:U322" si="203">IFERROR(INDEX($BH$3:$BO$100002,MATCH($BG313,$BG$3:$BG$100002,0),MATCH(O$1,$BH$2:$BO$2,0)),"")</f>
        <v/>
      </c>
      <c r="P313" s="131" t="str">
        <f t="shared" si="203"/>
        <v/>
      </c>
      <c r="Q313" s="131" t="str">
        <f t="shared" si="203"/>
        <v/>
      </c>
      <c r="R313" s="131" t="str">
        <f t="shared" si="203"/>
        <v/>
      </c>
      <c r="S313" s="131" t="str">
        <f t="shared" si="203"/>
        <v/>
      </c>
      <c r="T313" s="131" t="str">
        <f t="shared" si="203"/>
        <v/>
      </c>
      <c r="U313" s="131" t="str">
        <f t="shared" si="203"/>
        <v/>
      </c>
      <c r="V313" s="14"/>
      <c r="W313" s="17" t="str">
        <f>IF(C313="",IF(OR(AND($H313&lt;&gt;"",C313=""),AND($F312=$F313,$AK313&lt;&gt;""),COUNTA($H$3:$H$100002)&gt;COUNTA($H$3:$H313),$AE313&lt;&gt;""),W312,""),C313)</f>
        <v/>
      </c>
      <c r="X313" s="17" t="str">
        <f>IF(D313="",IF(OR(AND($H313&lt;&gt;"",D313=""),AND($F312=$F313,$AK313&lt;&gt;""),COUNTA($H$3:$H$100002)&gt;COUNTA($H$3:$H313),$AE313&lt;&gt;""),X312,""),D313)</f>
        <v/>
      </c>
      <c r="Y313" s="17" t="str">
        <f>IF(E313="",IF(OR(AND($H313&lt;&gt;"",E313=""),AND($F312=$F313,$AK313&lt;&gt;""),COUNTA($H$3:$H$100002)&gt;COUNTA($H$3:$H313),$AE313&lt;&gt;""),Y312,""),E313)</f>
        <v/>
      </c>
      <c r="Z313" s="27" t="str">
        <f t="shared" si="200"/>
        <v/>
      </c>
      <c r="AA313" s="2" t="str">
        <f>IF(F313="","",COUNTA($F$3:F313))</f>
        <v/>
      </c>
      <c r="AB313" s="3" t="str">
        <f>IF(F313="","",IFERROR(IF(F313&lt;&gt;"",IFERROR(INDEX(設定!$C$3:$C$303,MATCH(F313,設定!$C$3:$C$303,0),0),INDEX(設定!$C$3:$C$303,MATCH("*"&amp;F313&amp;"*",設定!$C$3:$C$303,0),0)),""),"エラー"))</f>
        <v/>
      </c>
      <c r="AC313" s="2" t="str">
        <f>IF(G313="","",COUNTA($G$3:G313))</f>
        <v/>
      </c>
      <c r="AD313" s="3" t="str">
        <f>IF(G313="","",IFERROR(IF(G313&lt;&gt;"",IFERROR(INDEX(設定!$C$3:$C$303,MATCH(G313,設定!$C$3:$C$303,0),0),INDEX(設定!$C$3:$C$303,MATCH("*"&amp;G313&amp;"*",設定!$C$3:$C$303,0),0)),""),"エラー"))</f>
        <v/>
      </c>
      <c r="AE313" s="3" t="str">
        <f>IFERROR(IF(AB313="",IF(AND(H313&lt;&gt;"",F313=""),INDEX(AB$3:AB313,MATCH(MAX(AA$3:AA313),AA$3:AA313,0),0),""),AB313),"")</f>
        <v/>
      </c>
      <c r="AF313" s="3" t="str">
        <f>IFERROR(IF(AD313="",IF(AND(H313&lt;&gt;"",G313=""),INDEX(AD$3:AD313,MATCH(MAX(AC$3:AC313),AC$3:AC313,0),0),""),AD313),"")</f>
        <v/>
      </c>
      <c r="AG313" s="2" t="str">
        <f>IF(AH313="","",IF(OR(AH313=AH312,AH313=AH314),IF(AND(E313="",AB313="",AG312&lt;&gt;""),MAX($AG$3:AG312),MAX($AG$3:AG312)+1),IF(AH312=AH313,AG312,MAX($AG$3:AG312)+1)))</f>
        <v/>
      </c>
      <c r="AH313" s="12" t="str">
        <f t="shared" si="185"/>
        <v/>
      </c>
      <c r="AI313" s="12" t="str">
        <f t="shared" si="194"/>
        <v/>
      </c>
      <c r="AJ313" s="13" t="str">
        <f t="shared" si="169"/>
        <v/>
      </c>
      <c r="AK313" s="13" t="str">
        <f t="shared" si="170"/>
        <v/>
      </c>
      <c r="AL313" s="13" t="str">
        <f>IF(OR(AJ313="",COUNTIF($AH$3:AH313,AH313)&lt;&gt;COUNTIF(AH$3:AH$100002,AH313)),"",SUMIF(AH$3:AH$100002,AH313,AJ$3:AJ$100002))</f>
        <v/>
      </c>
      <c r="AM313" s="13" t="str">
        <f>IF(OR(AK313="",COUNTIF($AH$3:AH313,AH313)&lt;&gt;COUNTIF(AH$3:AH$100002,AH313)),"",SUMIF(AH$3:AH$100002,AH313,AK$3:AK$100002))</f>
        <v/>
      </c>
      <c r="AO313" s="13" t="str">
        <f t="shared" si="186"/>
        <v/>
      </c>
      <c r="AP313" s="13" t="str">
        <f t="shared" si="186"/>
        <v/>
      </c>
      <c r="AQ313" s="13" t="str">
        <f t="shared" si="186"/>
        <v/>
      </c>
      <c r="AR313" s="13" t="str">
        <f t="shared" si="171"/>
        <v/>
      </c>
      <c r="AS313" s="13" t="str">
        <f t="shared" si="171"/>
        <v/>
      </c>
      <c r="AT313" s="13" t="str">
        <f t="shared" si="171"/>
        <v/>
      </c>
      <c r="AU313" s="13" t="str">
        <f t="shared" si="171"/>
        <v/>
      </c>
      <c r="AV313" s="13" t="str">
        <f t="shared" si="190"/>
        <v/>
      </c>
      <c r="AW313" s="86" t="str">
        <f t="shared" si="172"/>
        <v/>
      </c>
      <c r="AX313" s="59" t="str">
        <f t="shared" si="173"/>
        <v/>
      </c>
      <c r="AY313" s="63" t="str">
        <f>IF(OR($BR313="",BH313=""),"",COUNT($BR$3:$BR313))</f>
        <v/>
      </c>
      <c r="AZ313" s="13" t="str">
        <f>IF(OR($BR313="",BI313=""),"",COUNT($BR$3:$BR313))</f>
        <v/>
      </c>
      <c r="BA313" s="13" t="str">
        <f>IF(OR($BR313="",BJ313=""),"",COUNT($BR$3:$BR313))</f>
        <v/>
      </c>
      <c r="BB313" s="13" t="str">
        <f>IF(OR($BR313="",BK313=""),"",COUNT($BR$3:$BR313))</f>
        <v/>
      </c>
      <c r="BC313" s="13" t="str">
        <f>IF(OR($BR313="",BL313=""),"",COUNT($BR$3:$BR313))</f>
        <v/>
      </c>
      <c r="BD313" s="13" t="str">
        <f>IF(OR($BR313="",BM313=""),"",COUNT($BR$3:$BR313))</f>
        <v/>
      </c>
      <c r="BE313" s="13" t="str">
        <f>IF(OR($BR313="",BN313=""),"",COUNT($BR$3:$BR313))</f>
        <v/>
      </c>
      <c r="BF313" s="13" t="str">
        <f>IF(OR($BR313="",BO313=""),"",COUNT($BR$3:$BR313))</f>
        <v/>
      </c>
      <c r="BG313" s="66" t="str">
        <f>IF(Z313="","",COUNT($Z$3:Z313))</f>
        <v/>
      </c>
      <c r="BH313" s="13" t="str">
        <f>IF(AO313="","",IF(AO313=BH$2,(SUMIF($BV$3:$BV313,BH$2,$BW$3:$BW313)-SUMIF($BX$3:$BX313,BH$2,$BY$3:$BY313))*AO$1,""))</f>
        <v/>
      </c>
      <c r="BI313" s="13" t="str">
        <f>IF(AP313="","",IF(AP313=BI$2,(SUMIF($BV$3:$BV313,BI$2,$BW$3:$BW313)-SUMIF($BX$3:$BX313,BI$2,$BY$3:$BY313))*AP$1,""))</f>
        <v/>
      </c>
      <c r="BJ313" s="13" t="str">
        <f>IF(AQ313="","",IF(AQ313=BJ$2,(SUMIF($BV$3:$BV313,BJ$2,$BW$3:$BW313)-SUMIF($BX$3:$BX313,BJ$2,$BY$3:$BY313))*AQ$1,""))</f>
        <v/>
      </c>
      <c r="BK313" s="13" t="str">
        <f>IF(AR313="","",IF(AR313=BK$2,(SUMIF($BV$3:$BV313,BK$2,$BW$3:$BW313)-SUMIF($BX$3:$BX313,BK$2,$BY$3:$BY313))*AR$1,""))</f>
        <v/>
      </c>
      <c r="BL313" s="13" t="str">
        <f>IF(AS313="","",IF(AS313=BL$2,(SUMIF($BV$3:$BV313,BL$2,$BW$3:$BW313)-SUMIF($BX$3:$BX313,BL$2,$BY$3:$BY313))*AS$1,""))</f>
        <v/>
      </c>
      <c r="BM313" s="13" t="str">
        <f>IF(AT313="","",IF(AT313=BM$2,(SUMIF($BV$3:$BV313,BM$2,$BW$3:$BW313)-SUMIF($BX$3:$BX313,BM$2,$BY$3:$BY313))*AT$1,""))</f>
        <v/>
      </c>
      <c r="BN313" s="13" t="str">
        <f>IF(AU313="","",IF(AU313=BN$2,(SUMIF($BV$3:$BV313,BN$2,$BW$3:$BW313)-SUMIF($BX$3:$BX313,BN$2,$BY$3:$BY313))*AU$1,""))</f>
        <v/>
      </c>
      <c r="BO313" s="13" t="str">
        <f>IF(AV313="","",IF(AV313=BO$2,(SUMIF($BV$3:$BV313,BO$2,$BW$3:$BW313)-SUMIF($BX$3:$BX313,BO$2,$BY$3:$BY313))*AV$1,""))</f>
        <v/>
      </c>
      <c r="BP313" s="152"/>
      <c r="BQ313" s="13" t="str">
        <f t="shared" si="187"/>
        <v/>
      </c>
      <c r="BR313" s="75" t="str">
        <f t="shared" si="174"/>
        <v/>
      </c>
      <c r="BS313" s="33" t="str">
        <f t="shared" si="175"/>
        <v/>
      </c>
      <c r="BT313" s="42" t="str">
        <f t="shared" si="176"/>
        <v/>
      </c>
      <c r="BU313" s="38" t="str">
        <f t="shared" si="177"/>
        <v/>
      </c>
      <c r="BV313" s="30" t="str">
        <f t="shared" si="195"/>
        <v/>
      </c>
      <c r="BW313" s="36" t="str">
        <f t="shared" si="196"/>
        <v/>
      </c>
      <c r="BX313" s="36" t="str">
        <f t="shared" si="197"/>
        <v/>
      </c>
      <c r="BY313" s="45" t="str">
        <f t="shared" si="198"/>
        <v/>
      </c>
      <c r="BZ313" s="12" t="str">
        <f t="shared" si="178"/>
        <v/>
      </c>
      <c r="CA313" s="47" t="str">
        <f t="shared" si="179"/>
        <v/>
      </c>
      <c r="CB313" s="32" t="str">
        <f t="shared" si="180"/>
        <v/>
      </c>
      <c r="CC313" s="32" t="str">
        <f t="shared" si="181"/>
        <v/>
      </c>
      <c r="CD313" s="32" t="str">
        <f t="shared" si="182"/>
        <v/>
      </c>
      <c r="CE313" s="48"/>
      <c r="CF313" s="32" t="str">
        <f t="shared" si="188"/>
        <v/>
      </c>
      <c r="CG313" s="32" t="str">
        <f t="shared" si="189"/>
        <v/>
      </c>
      <c r="CH313" s="48"/>
    </row>
    <row r="314" spans="2:86" ht="30" customHeight="1" x14ac:dyDescent="0.2">
      <c r="B314" s="155"/>
      <c r="C314" s="117"/>
      <c r="D314" s="53"/>
      <c r="E314" s="68"/>
      <c r="F314" s="54"/>
      <c r="G314" s="54"/>
      <c r="H314" s="55"/>
      <c r="I314" s="71"/>
      <c r="J314" s="73"/>
      <c r="K314" s="56"/>
      <c r="L314" s="76" t="str">
        <f t="shared" si="193"/>
        <v/>
      </c>
      <c r="M314" s="77" t="str">
        <f t="shared" si="183"/>
        <v/>
      </c>
      <c r="N314" s="130" t="str">
        <f t="shared" si="184"/>
        <v/>
      </c>
      <c r="O314" s="131" t="str">
        <f t="shared" si="203"/>
        <v/>
      </c>
      <c r="P314" s="131" t="str">
        <f t="shared" si="203"/>
        <v/>
      </c>
      <c r="Q314" s="131" t="str">
        <f t="shared" si="203"/>
        <v/>
      </c>
      <c r="R314" s="131" t="str">
        <f t="shared" si="203"/>
        <v/>
      </c>
      <c r="S314" s="131" t="str">
        <f t="shared" si="203"/>
        <v/>
      </c>
      <c r="T314" s="131" t="str">
        <f t="shared" si="203"/>
        <v/>
      </c>
      <c r="U314" s="131" t="str">
        <f t="shared" si="203"/>
        <v/>
      </c>
      <c r="V314" s="14"/>
      <c r="W314" s="17" t="str">
        <f>IF(C314="",IF(OR(AND($H314&lt;&gt;"",C314=""),AND($F313=$F314,$AK314&lt;&gt;""),COUNTA($H$3:$H$100002)&gt;COUNTA($H$3:$H314),$AE314&lt;&gt;""),W313,""),C314)</f>
        <v/>
      </c>
      <c r="X314" s="17" t="str">
        <f>IF(D314="",IF(OR(AND($H314&lt;&gt;"",D314=""),AND($F313=$F314,$AK314&lt;&gt;""),COUNTA($H$3:$H$100002)&gt;COUNTA($H$3:$H314),$AE314&lt;&gt;""),X313,""),D314)</f>
        <v/>
      </c>
      <c r="Y314" s="17" t="str">
        <f>IF(E314="",IF(OR(AND($H314&lt;&gt;"",E314=""),AND($F313=$F314,$AK314&lt;&gt;""),COUNTA($H$3:$H$100002)&gt;COUNTA($H$3:$H314),$AE314&lt;&gt;""),Y313,""),E314)</f>
        <v/>
      </c>
      <c r="Z314" s="27" t="str">
        <f t="shared" si="200"/>
        <v/>
      </c>
      <c r="AA314" s="2" t="str">
        <f>IF(F314="","",COUNTA($F$3:F314))</f>
        <v/>
      </c>
      <c r="AB314" s="3" t="str">
        <f>IF(F314="","",IFERROR(IF(F314&lt;&gt;"",IFERROR(INDEX(設定!$C$3:$C$303,MATCH(F314,設定!$C$3:$C$303,0),0),INDEX(設定!$C$3:$C$303,MATCH("*"&amp;F314&amp;"*",設定!$C$3:$C$303,0),0)),""),"エラー"))</f>
        <v/>
      </c>
      <c r="AC314" s="2" t="str">
        <f>IF(G314="","",COUNTA($G$3:G314))</f>
        <v/>
      </c>
      <c r="AD314" s="3" t="str">
        <f>IF(G314="","",IFERROR(IF(G314&lt;&gt;"",IFERROR(INDEX(設定!$C$3:$C$303,MATCH(G314,設定!$C$3:$C$303,0),0),INDEX(設定!$C$3:$C$303,MATCH("*"&amp;G314&amp;"*",設定!$C$3:$C$303,0),0)),""),"エラー"))</f>
        <v/>
      </c>
      <c r="AE314" s="3" t="str">
        <f>IFERROR(IF(AB314="",IF(AND(H314&lt;&gt;"",F314=""),INDEX(AB$3:AB314,MATCH(MAX(AA$3:AA314),AA$3:AA314,0),0),""),AB314),"")</f>
        <v/>
      </c>
      <c r="AF314" s="3" t="str">
        <f>IFERROR(IF(AD314="",IF(AND(H314&lt;&gt;"",G314=""),INDEX(AD$3:AD314,MATCH(MAX(AC$3:AC314),AC$3:AC314,0),0),""),AD314),"")</f>
        <v/>
      </c>
      <c r="AG314" s="2" t="str">
        <f>IF(AH314="","",IF(OR(AH314=AH313,AH314=AH315),IF(AND(E314="",AB314="",AG313&lt;&gt;""),MAX($AG$3:AG313),MAX($AG$3:AG313)+1),IF(AH313=AH314,AG313,MAX($AG$3:AG313)+1)))</f>
        <v/>
      </c>
      <c r="AH314" s="12" t="str">
        <f t="shared" si="185"/>
        <v/>
      </c>
      <c r="AI314" s="12" t="str">
        <f t="shared" si="194"/>
        <v/>
      </c>
      <c r="AJ314" s="13" t="str">
        <f t="shared" si="169"/>
        <v/>
      </c>
      <c r="AK314" s="13" t="str">
        <f t="shared" si="170"/>
        <v/>
      </c>
      <c r="AL314" s="13" t="str">
        <f>IF(OR(AJ314="",COUNTIF($AH$3:AH314,AH314)&lt;&gt;COUNTIF(AH$3:AH$100002,AH314)),"",SUMIF(AH$3:AH$100002,AH314,AJ$3:AJ$100002))</f>
        <v/>
      </c>
      <c r="AM314" s="13" t="str">
        <f>IF(OR(AK314="",COUNTIF($AH$3:AH314,AH314)&lt;&gt;COUNTIF(AH$3:AH$100002,AH314)),"",SUMIF(AH$3:AH$100002,AH314,AK$3:AK$100002))</f>
        <v/>
      </c>
      <c r="AO314" s="13" t="str">
        <f t="shared" si="186"/>
        <v/>
      </c>
      <c r="AP314" s="13" t="str">
        <f t="shared" si="186"/>
        <v/>
      </c>
      <c r="AQ314" s="13" t="str">
        <f t="shared" si="186"/>
        <v/>
      </c>
      <c r="AR314" s="13" t="str">
        <f t="shared" si="171"/>
        <v/>
      </c>
      <c r="AS314" s="13" t="str">
        <f t="shared" si="171"/>
        <v/>
      </c>
      <c r="AT314" s="13" t="str">
        <f t="shared" si="171"/>
        <v/>
      </c>
      <c r="AU314" s="13" t="str">
        <f t="shared" si="171"/>
        <v/>
      </c>
      <c r="AV314" s="13" t="str">
        <f t="shared" si="190"/>
        <v/>
      </c>
      <c r="AW314" s="86" t="str">
        <f t="shared" si="172"/>
        <v/>
      </c>
      <c r="AX314" s="59" t="str">
        <f t="shared" si="173"/>
        <v/>
      </c>
      <c r="AY314" s="63" t="str">
        <f>IF(OR($BR314="",BH314=""),"",COUNT($BR$3:$BR314))</f>
        <v/>
      </c>
      <c r="AZ314" s="13" t="str">
        <f>IF(OR($BR314="",BI314=""),"",COUNT($BR$3:$BR314))</f>
        <v/>
      </c>
      <c r="BA314" s="13" t="str">
        <f>IF(OR($BR314="",BJ314=""),"",COUNT($BR$3:$BR314))</f>
        <v/>
      </c>
      <c r="BB314" s="13" t="str">
        <f>IF(OR($BR314="",BK314=""),"",COUNT($BR$3:$BR314))</f>
        <v/>
      </c>
      <c r="BC314" s="13" t="str">
        <f>IF(OR($BR314="",BL314=""),"",COUNT($BR$3:$BR314))</f>
        <v/>
      </c>
      <c r="BD314" s="13" t="str">
        <f>IF(OR($BR314="",BM314=""),"",COUNT($BR$3:$BR314))</f>
        <v/>
      </c>
      <c r="BE314" s="13" t="str">
        <f>IF(OR($BR314="",BN314=""),"",COUNT($BR$3:$BR314))</f>
        <v/>
      </c>
      <c r="BF314" s="13" t="str">
        <f>IF(OR($BR314="",BO314=""),"",COUNT($BR$3:$BR314))</f>
        <v/>
      </c>
      <c r="BG314" s="66" t="str">
        <f>IF(Z314="","",COUNT($Z$3:Z314))</f>
        <v/>
      </c>
      <c r="BH314" s="13" t="str">
        <f>IF(AO314="","",IF(AO314=BH$2,(SUMIF($BV$3:$BV314,BH$2,$BW$3:$BW314)-SUMIF($BX$3:$BX314,BH$2,$BY$3:$BY314))*AO$1,""))</f>
        <v/>
      </c>
      <c r="BI314" s="13" t="str">
        <f>IF(AP314="","",IF(AP314=BI$2,(SUMIF($BV$3:$BV314,BI$2,$BW$3:$BW314)-SUMIF($BX$3:$BX314,BI$2,$BY$3:$BY314))*AP$1,""))</f>
        <v/>
      </c>
      <c r="BJ314" s="13" t="str">
        <f>IF(AQ314="","",IF(AQ314=BJ$2,(SUMIF($BV$3:$BV314,BJ$2,$BW$3:$BW314)-SUMIF($BX$3:$BX314,BJ$2,$BY$3:$BY314))*AQ$1,""))</f>
        <v/>
      </c>
      <c r="BK314" s="13" t="str">
        <f>IF(AR314="","",IF(AR314=BK$2,(SUMIF($BV$3:$BV314,BK$2,$BW$3:$BW314)-SUMIF($BX$3:$BX314,BK$2,$BY$3:$BY314))*AR$1,""))</f>
        <v/>
      </c>
      <c r="BL314" s="13" t="str">
        <f>IF(AS314="","",IF(AS314=BL$2,(SUMIF($BV$3:$BV314,BL$2,$BW$3:$BW314)-SUMIF($BX$3:$BX314,BL$2,$BY$3:$BY314))*AS$1,""))</f>
        <v/>
      </c>
      <c r="BM314" s="13" t="str">
        <f>IF(AT314="","",IF(AT314=BM$2,(SUMIF($BV$3:$BV314,BM$2,$BW$3:$BW314)-SUMIF($BX$3:$BX314,BM$2,$BY$3:$BY314))*AT$1,""))</f>
        <v/>
      </c>
      <c r="BN314" s="13" t="str">
        <f>IF(AU314="","",IF(AU314=BN$2,(SUMIF($BV$3:$BV314,BN$2,$BW$3:$BW314)-SUMIF($BX$3:$BX314,BN$2,$BY$3:$BY314))*AU$1,""))</f>
        <v/>
      </c>
      <c r="BO314" s="13" t="str">
        <f>IF(AV314="","",IF(AV314=BO$2,(SUMIF($BV$3:$BV314,BO$2,$BW$3:$BW314)-SUMIF($BX$3:$BX314,BO$2,$BY$3:$BY314))*AV$1,""))</f>
        <v/>
      </c>
      <c r="BP314" s="152"/>
      <c r="BQ314" s="13" t="str">
        <f t="shared" si="187"/>
        <v/>
      </c>
      <c r="BR314" s="75" t="str">
        <f t="shared" si="174"/>
        <v/>
      </c>
      <c r="BS314" s="33" t="str">
        <f t="shared" si="175"/>
        <v/>
      </c>
      <c r="BT314" s="42" t="str">
        <f t="shared" si="176"/>
        <v/>
      </c>
      <c r="BU314" s="38" t="str">
        <f t="shared" si="177"/>
        <v/>
      </c>
      <c r="BV314" s="30" t="str">
        <f t="shared" si="195"/>
        <v/>
      </c>
      <c r="BW314" s="36" t="str">
        <f t="shared" si="196"/>
        <v/>
      </c>
      <c r="BX314" s="36" t="str">
        <f t="shared" si="197"/>
        <v/>
      </c>
      <c r="BY314" s="45" t="str">
        <f t="shared" si="198"/>
        <v/>
      </c>
      <c r="BZ314" s="12" t="str">
        <f t="shared" si="178"/>
        <v/>
      </c>
      <c r="CA314" s="47" t="str">
        <f t="shared" si="179"/>
        <v/>
      </c>
      <c r="CB314" s="32" t="str">
        <f t="shared" si="180"/>
        <v/>
      </c>
      <c r="CC314" s="32" t="str">
        <f t="shared" si="181"/>
        <v/>
      </c>
      <c r="CD314" s="32" t="str">
        <f t="shared" si="182"/>
        <v/>
      </c>
      <c r="CE314" s="48"/>
      <c r="CF314" s="32" t="str">
        <f t="shared" si="188"/>
        <v/>
      </c>
      <c r="CG314" s="32" t="str">
        <f t="shared" si="189"/>
        <v/>
      </c>
      <c r="CH314" s="48"/>
    </row>
    <row r="315" spans="2:86" ht="30" customHeight="1" x14ac:dyDescent="0.2">
      <c r="B315" s="155"/>
      <c r="C315" s="117"/>
      <c r="D315" s="53"/>
      <c r="E315" s="68"/>
      <c r="F315" s="54"/>
      <c r="G315" s="54"/>
      <c r="H315" s="55"/>
      <c r="I315" s="71"/>
      <c r="J315" s="73"/>
      <c r="K315" s="56"/>
      <c r="L315" s="76" t="str">
        <f t="shared" si="193"/>
        <v/>
      </c>
      <c r="M315" s="77" t="str">
        <f t="shared" si="183"/>
        <v/>
      </c>
      <c r="N315" s="130" t="str">
        <f t="shared" si="184"/>
        <v/>
      </c>
      <c r="O315" s="131" t="str">
        <f t="shared" si="203"/>
        <v/>
      </c>
      <c r="P315" s="131" t="str">
        <f t="shared" si="203"/>
        <v/>
      </c>
      <c r="Q315" s="131" t="str">
        <f t="shared" si="203"/>
        <v/>
      </c>
      <c r="R315" s="131" t="str">
        <f t="shared" si="203"/>
        <v/>
      </c>
      <c r="S315" s="131" t="str">
        <f t="shared" si="203"/>
        <v/>
      </c>
      <c r="T315" s="131" t="str">
        <f t="shared" si="203"/>
        <v/>
      </c>
      <c r="U315" s="131" t="str">
        <f t="shared" si="203"/>
        <v/>
      </c>
      <c r="V315" s="14"/>
      <c r="W315" s="17" t="str">
        <f>IF(C315="",IF(OR(AND($H315&lt;&gt;"",C315=""),AND($F314=$F315,$AK315&lt;&gt;""),COUNTA($H$3:$H$100002)&gt;COUNTA($H$3:$H315),$AE315&lt;&gt;""),W314,""),C315)</f>
        <v/>
      </c>
      <c r="X315" s="17" t="str">
        <f>IF(D315="",IF(OR(AND($H315&lt;&gt;"",D315=""),AND($F314=$F315,$AK315&lt;&gt;""),COUNTA($H$3:$H$100002)&gt;COUNTA($H$3:$H315),$AE315&lt;&gt;""),X314,""),D315)</f>
        <v/>
      </c>
      <c r="Y315" s="17" t="str">
        <f>IF(E315="",IF(OR(AND($H315&lt;&gt;"",E315=""),AND($F314=$F315,$AK315&lt;&gt;""),COUNTA($H$3:$H$100002)&gt;COUNTA($H$3:$H315),$AE315&lt;&gt;""),Y314,""),E315)</f>
        <v/>
      </c>
      <c r="Z315" s="27" t="str">
        <f t="shared" si="200"/>
        <v/>
      </c>
      <c r="AA315" s="2" t="str">
        <f>IF(F315="","",COUNTA($F$3:F315))</f>
        <v/>
      </c>
      <c r="AB315" s="3" t="str">
        <f>IF(F315="","",IFERROR(IF(F315&lt;&gt;"",IFERROR(INDEX(設定!$C$3:$C$303,MATCH(F315,設定!$C$3:$C$303,0),0),INDEX(設定!$C$3:$C$303,MATCH("*"&amp;F315&amp;"*",設定!$C$3:$C$303,0),0)),""),"エラー"))</f>
        <v/>
      </c>
      <c r="AC315" s="2" t="str">
        <f>IF(G315="","",COUNTA($G$3:G315))</f>
        <v/>
      </c>
      <c r="AD315" s="3" t="str">
        <f>IF(G315="","",IFERROR(IF(G315&lt;&gt;"",IFERROR(INDEX(設定!$C$3:$C$303,MATCH(G315,設定!$C$3:$C$303,0),0),INDEX(設定!$C$3:$C$303,MATCH("*"&amp;G315&amp;"*",設定!$C$3:$C$303,0),0)),""),"エラー"))</f>
        <v/>
      </c>
      <c r="AE315" s="3" t="str">
        <f>IFERROR(IF(AB315="",IF(AND(H315&lt;&gt;"",F315=""),INDEX(AB$3:AB315,MATCH(MAX(AA$3:AA315),AA$3:AA315,0),0),""),AB315),"")</f>
        <v/>
      </c>
      <c r="AF315" s="3" t="str">
        <f>IFERROR(IF(AD315="",IF(AND(H315&lt;&gt;"",G315=""),INDEX(AD$3:AD315,MATCH(MAX(AC$3:AC315),AC$3:AC315,0),0),""),AD315),"")</f>
        <v/>
      </c>
      <c r="AG315" s="2" t="str">
        <f>IF(AH315="","",IF(OR(AH315=AH314,AH315=AH316),IF(AND(E315="",AB315="",AG314&lt;&gt;""),MAX($AG$3:AG314),MAX($AG$3:AG314)+1),IF(AH314=AH315,AG314,MAX($AG$3:AG314)+1)))</f>
        <v/>
      </c>
      <c r="AH315" s="12" t="str">
        <f t="shared" si="185"/>
        <v/>
      </c>
      <c r="AI315" s="12" t="str">
        <f t="shared" si="194"/>
        <v/>
      </c>
      <c r="AJ315" s="13" t="str">
        <f t="shared" si="169"/>
        <v/>
      </c>
      <c r="AK315" s="13" t="str">
        <f t="shared" si="170"/>
        <v/>
      </c>
      <c r="AL315" s="13" t="str">
        <f>IF(OR(AJ315="",COUNTIF($AH$3:AH315,AH315)&lt;&gt;COUNTIF(AH$3:AH$100002,AH315)),"",SUMIF(AH$3:AH$100002,AH315,AJ$3:AJ$100002))</f>
        <v/>
      </c>
      <c r="AM315" s="13" t="str">
        <f>IF(OR(AK315="",COUNTIF($AH$3:AH315,AH315)&lt;&gt;COUNTIF(AH$3:AH$100002,AH315)),"",SUMIF(AH$3:AH$100002,AH315,AK$3:AK$100002))</f>
        <v/>
      </c>
      <c r="AO315" s="13" t="str">
        <f t="shared" si="186"/>
        <v/>
      </c>
      <c r="AP315" s="13" t="str">
        <f t="shared" si="186"/>
        <v/>
      </c>
      <c r="AQ315" s="13" t="str">
        <f t="shared" si="186"/>
        <v/>
      </c>
      <c r="AR315" s="13" t="str">
        <f t="shared" si="171"/>
        <v/>
      </c>
      <c r="AS315" s="13" t="str">
        <f t="shared" si="171"/>
        <v/>
      </c>
      <c r="AT315" s="13" t="str">
        <f t="shared" si="171"/>
        <v/>
      </c>
      <c r="AU315" s="13" t="str">
        <f t="shared" si="171"/>
        <v/>
      </c>
      <c r="AV315" s="13" t="str">
        <f t="shared" si="190"/>
        <v/>
      </c>
      <c r="AW315" s="86" t="str">
        <f t="shared" si="172"/>
        <v/>
      </c>
      <c r="AX315" s="59" t="str">
        <f t="shared" si="173"/>
        <v/>
      </c>
      <c r="AY315" s="63" t="str">
        <f>IF(OR($BR315="",BH315=""),"",COUNT($BR$3:$BR315))</f>
        <v/>
      </c>
      <c r="AZ315" s="13" t="str">
        <f>IF(OR($BR315="",BI315=""),"",COUNT($BR$3:$BR315))</f>
        <v/>
      </c>
      <c r="BA315" s="13" t="str">
        <f>IF(OR($BR315="",BJ315=""),"",COUNT($BR$3:$BR315))</f>
        <v/>
      </c>
      <c r="BB315" s="13" t="str">
        <f>IF(OR($BR315="",BK315=""),"",COUNT($BR$3:$BR315))</f>
        <v/>
      </c>
      <c r="BC315" s="13" t="str">
        <f>IF(OR($BR315="",BL315=""),"",COUNT($BR$3:$BR315))</f>
        <v/>
      </c>
      <c r="BD315" s="13" t="str">
        <f>IF(OR($BR315="",BM315=""),"",COUNT($BR$3:$BR315))</f>
        <v/>
      </c>
      <c r="BE315" s="13" t="str">
        <f>IF(OR($BR315="",BN315=""),"",COUNT($BR$3:$BR315))</f>
        <v/>
      </c>
      <c r="BF315" s="13" t="str">
        <f>IF(OR($BR315="",BO315=""),"",COUNT($BR$3:$BR315))</f>
        <v/>
      </c>
      <c r="BG315" s="66" t="str">
        <f>IF(Z315="","",COUNT($Z$3:Z315))</f>
        <v/>
      </c>
      <c r="BH315" s="13" t="str">
        <f>IF(AO315="","",IF(AO315=BH$2,(SUMIF($BV$3:$BV315,BH$2,$BW$3:$BW315)-SUMIF($BX$3:$BX315,BH$2,$BY$3:$BY315))*AO$1,""))</f>
        <v/>
      </c>
      <c r="BI315" s="13" t="str">
        <f>IF(AP315="","",IF(AP315=BI$2,(SUMIF($BV$3:$BV315,BI$2,$BW$3:$BW315)-SUMIF($BX$3:$BX315,BI$2,$BY$3:$BY315))*AP$1,""))</f>
        <v/>
      </c>
      <c r="BJ315" s="13" t="str">
        <f>IF(AQ315="","",IF(AQ315=BJ$2,(SUMIF($BV$3:$BV315,BJ$2,$BW$3:$BW315)-SUMIF($BX$3:$BX315,BJ$2,$BY$3:$BY315))*AQ$1,""))</f>
        <v/>
      </c>
      <c r="BK315" s="13" t="str">
        <f>IF(AR315="","",IF(AR315=BK$2,(SUMIF($BV$3:$BV315,BK$2,$BW$3:$BW315)-SUMIF($BX$3:$BX315,BK$2,$BY$3:$BY315))*AR$1,""))</f>
        <v/>
      </c>
      <c r="BL315" s="13" t="str">
        <f>IF(AS315="","",IF(AS315=BL$2,(SUMIF($BV$3:$BV315,BL$2,$BW$3:$BW315)-SUMIF($BX$3:$BX315,BL$2,$BY$3:$BY315))*AS$1,""))</f>
        <v/>
      </c>
      <c r="BM315" s="13" t="str">
        <f>IF(AT315="","",IF(AT315=BM$2,(SUMIF($BV$3:$BV315,BM$2,$BW$3:$BW315)-SUMIF($BX$3:$BX315,BM$2,$BY$3:$BY315))*AT$1,""))</f>
        <v/>
      </c>
      <c r="BN315" s="13" t="str">
        <f>IF(AU315="","",IF(AU315=BN$2,(SUMIF($BV$3:$BV315,BN$2,$BW$3:$BW315)-SUMIF($BX$3:$BX315,BN$2,$BY$3:$BY315))*AU$1,""))</f>
        <v/>
      </c>
      <c r="BO315" s="13" t="str">
        <f>IF(AV315="","",IF(AV315=BO$2,(SUMIF($BV$3:$BV315,BO$2,$BW$3:$BW315)-SUMIF($BX$3:$BX315,BO$2,$BY$3:$BY315))*AV$1,""))</f>
        <v/>
      </c>
      <c r="BP315" s="152"/>
      <c r="BQ315" s="13" t="str">
        <f t="shared" si="187"/>
        <v/>
      </c>
      <c r="BR315" s="75" t="str">
        <f t="shared" si="174"/>
        <v/>
      </c>
      <c r="BS315" s="33" t="str">
        <f t="shared" si="175"/>
        <v/>
      </c>
      <c r="BT315" s="42" t="str">
        <f t="shared" si="176"/>
        <v/>
      </c>
      <c r="BU315" s="38" t="str">
        <f t="shared" si="177"/>
        <v/>
      </c>
      <c r="BV315" s="30" t="str">
        <f t="shared" si="195"/>
        <v/>
      </c>
      <c r="BW315" s="36" t="str">
        <f t="shared" si="196"/>
        <v/>
      </c>
      <c r="BX315" s="36" t="str">
        <f t="shared" si="197"/>
        <v/>
      </c>
      <c r="BY315" s="45" t="str">
        <f t="shared" si="198"/>
        <v/>
      </c>
      <c r="BZ315" s="12" t="str">
        <f t="shared" si="178"/>
        <v/>
      </c>
      <c r="CA315" s="47" t="str">
        <f t="shared" si="179"/>
        <v/>
      </c>
      <c r="CB315" s="32" t="str">
        <f t="shared" si="180"/>
        <v/>
      </c>
      <c r="CC315" s="32" t="str">
        <f t="shared" si="181"/>
        <v/>
      </c>
      <c r="CD315" s="32" t="str">
        <f t="shared" si="182"/>
        <v/>
      </c>
      <c r="CE315" s="48"/>
      <c r="CF315" s="32" t="str">
        <f t="shared" si="188"/>
        <v/>
      </c>
      <c r="CG315" s="32" t="str">
        <f t="shared" si="189"/>
        <v/>
      </c>
      <c r="CH315" s="48"/>
    </row>
    <row r="316" spans="2:86" ht="30" customHeight="1" x14ac:dyDescent="0.2">
      <c r="B316" s="155"/>
      <c r="C316" s="117"/>
      <c r="D316" s="53"/>
      <c r="E316" s="68"/>
      <c r="F316" s="54"/>
      <c r="G316" s="54"/>
      <c r="H316" s="55"/>
      <c r="I316" s="71"/>
      <c r="J316" s="73"/>
      <c r="K316" s="56"/>
      <c r="L316" s="76" t="str">
        <f t="shared" si="193"/>
        <v/>
      </c>
      <c r="M316" s="77" t="str">
        <f t="shared" si="183"/>
        <v/>
      </c>
      <c r="N316" s="130" t="str">
        <f t="shared" si="184"/>
        <v/>
      </c>
      <c r="O316" s="131" t="str">
        <f t="shared" si="203"/>
        <v/>
      </c>
      <c r="P316" s="131" t="str">
        <f t="shared" si="203"/>
        <v/>
      </c>
      <c r="Q316" s="131" t="str">
        <f t="shared" si="203"/>
        <v/>
      </c>
      <c r="R316" s="131" t="str">
        <f t="shared" si="203"/>
        <v/>
      </c>
      <c r="S316" s="131" t="str">
        <f t="shared" si="203"/>
        <v/>
      </c>
      <c r="T316" s="131" t="str">
        <f t="shared" si="203"/>
        <v/>
      </c>
      <c r="U316" s="131" t="str">
        <f t="shared" si="203"/>
        <v/>
      </c>
      <c r="V316" s="14"/>
      <c r="W316" s="17" t="str">
        <f>IF(C316="",IF(OR(AND($H316&lt;&gt;"",C316=""),AND($F315=$F316,$AK316&lt;&gt;""),COUNTA($H$3:$H$100002)&gt;COUNTA($H$3:$H316),$AE316&lt;&gt;""),W315,""),C316)</f>
        <v/>
      </c>
      <c r="X316" s="17" t="str">
        <f>IF(D316="",IF(OR(AND($H316&lt;&gt;"",D316=""),AND($F315=$F316,$AK316&lt;&gt;""),COUNTA($H$3:$H$100002)&gt;COUNTA($H$3:$H316),$AE316&lt;&gt;""),X315,""),D316)</f>
        <v/>
      </c>
      <c r="Y316" s="17" t="str">
        <f>IF(E316="",IF(OR(AND($H316&lt;&gt;"",E316=""),AND($F315=$F316,$AK316&lt;&gt;""),COUNTA($H$3:$H$100002)&gt;COUNTA($H$3:$H316),$AE316&lt;&gt;""),Y315,""),E316)</f>
        <v/>
      </c>
      <c r="Z316" s="27" t="str">
        <f t="shared" si="200"/>
        <v/>
      </c>
      <c r="AA316" s="2" t="str">
        <f>IF(F316="","",COUNTA($F$3:F316))</f>
        <v/>
      </c>
      <c r="AB316" s="3" t="str">
        <f>IF(F316="","",IFERROR(IF(F316&lt;&gt;"",IFERROR(INDEX(設定!$C$3:$C$303,MATCH(F316,設定!$C$3:$C$303,0),0),INDEX(設定!$C$3:$C$303,MATCH("*"&amp;F316&amp;"*",設定!$C$3:$C$303,0),0)),""),"エラー"))</f>
        <v/>
      </c>
      <c r="AC316" s="2" t="str">
        <f>IF(G316="","",COUNTA($G$3:G316))</f>
        <v/>
      </c>
      <c r="AD316" s="3" t="str">
        <f>IF(G316="","",IFERROR(IF(G316&lt;&gt;"",IFERROR(INDEX(設定!$C$3:$C$303,MATCH(G316,設定!$C$3:$C$303,0),0),INDEX(設定!$C$3:$C$303,MATCH("*"&amp;G316&amp;"*",設定!$C$3:$C$303,0),0)),""),"エラー"))</f>
        <v/>
      </c>
      <c r="AE316" s="3" t="str">
        <f>IFERROR(IF(AB316="",IF(AND(H316&lt;&gt;"",F316=""),INDEX(AB$3:AB316,MATCH(MAX(AA$3:AA316),AA$3:AA316,0),0),""),AB316),"")</f>
        <v/>
      </c>
      <c r="AF316" s="3" t="str">
        <f>IFERROR(IF(AD316="",IF(AND(H316&lt;&gt;"",G316=""),INDEX(AD$3:AD316,MATCH(MAX(AC$3:AC316),AC$3:AC316,0),0),""),AD316),"")</f>
        <v/>
      </c>
      <c r="AG316" s="2" t="str">
        <f>IF(AH316="","",IF(OR(AH316=AH315,AH316=AH317),IF(AND(E316="",AB316="",AG315&lt;&gt;""),MAX($AG$3:AG315),MAX($AG$3:AG315)+1),IF(AH315=AH316,AG315,MAX($AG$3:AG315)+1)))</f>
        <v/>
      </c>
      <c r="AH316" s="12" t="str">
        <f t="shared" si="185"/>
        <v/>
      </c>
      <c r="AI316" s="12" t="str">
        <f t="shared" si="194"/>
        <v/>
      </c>
      <c r="AJ316" s="13" t="str">
        <f t="shared" si="169"/>
        <v/>
      </c>
      <c r="AK316" s="13" t="str">
        <f t="shared" si="170"/>
        <v/>
      </c>
      <c r="AL316" s="13" t="str">
        <f>IF(OR(AJ316="",COUNTIF($AH$3:AH316,AH316)&lt;&gt;COUNTIF(AH$3:AH$100002,AH316)),"",SUMIF(AH$3:AH$100002,AH316,AJ$3:AJ$100002))</f>
        <v/>
      </c>
      <c r="AM316" s="13" t="str">
        <f>IF(OR(AK316="",COUNTIF($AH$3:AH316,AH316)&lt;&gt;COUNTIF(AH$3:AH$100002,AH316)),"",SUMIF(AH$3:AH$100002,AH316,AK$3:AK$100002))</f>
        <v/>
      </c>
      <c r="AO316" s="13" t="str">
        <f t="shared" si="186"/>
        <v/>
      </c>
      <c r="AP316" s="13" t="str">
        <f t="shared" si="186"/>
        <v/>
      </c>
      <c r="AQ316" s="13" t="str">
        <f t="shared" si="186"/>
        <v/>
      </c>
      <c r="AR316" s="13" t="str">
        <f t="shared" si="171"/>
        <v/>
      </c>
      <c r="AS316" s="13" t="str">
        <f t="shared" si="171"/>
        <v/>
      </c>
      <c r="AT316" s="13" t="str">
        <f t="shared" si="171"/>
        <v/>
      </c>
      <c r="AU316" s="13" t="str">
        <f t="shared" si="171"/>
        <v/>
      </c>
      <c r="AV316" s="13" t="str">
        <f t="shared" si="190"/>
        <v/>
      </c>
      <c r="AW316" s="86" t="str">
        <f t="shared" si="172"/>
        <v/>
      </c>
      <c r="AX316" s="59" t="str">
        <f t="shared" si="173"/>
        <v/>
      </c>
      <c r="AY316" s="63" t="str">
        <f>IF(OR($BR316="",BH316=""),"",COUNT($BR$3:$BR316))</f>
        <v/>
      </c>
      <c r="AZ316" s="13" t="str">
        <f>IF(OR($BR316="",BI316=""),"",COUNT($BR$3:$BR316))</f>
        <v/>
      </c>
      <c r="BA316" s="13" t="str">
        <f>IF(OR($BR316="",BJ316=""),"",COUNT($BR$3:$BR316))</f>
        <v/>
      </c>
      <c r="BB316" s="13" t="str">
        <f>IF(OR($BR316="",BK316=""),"",COUNT($BR$3:$BR316))</f>
        <v/>
      </c>
      <c r="BC316" s="13" t="str">
        <f>IF(OR($BR316="",BL316=""),"",COUNT($BR$3:$BR316))</f>
        <v/>
      </c>
      <c r="BD316" s="13" t="str">
        <f>IF(OR($BR316="",BM316=""),"",COUNT($BR$3:$BR316))</f>
        <v/>
      </c>
      <c r="BE316" s="13" t="str">
        <f>IF(OR($BR316="",BN316=""),"",COUNT($BR$3:$BR316))</f>
        <v/>
      </c>
      <c r="BF316" s="13" t="str">
        <f>IF(OR($BR316="",BO316=""),"",COUNT($BR$3:$BR316))</f>
        <v/>
      </c>
      <c r="BG316" s="66" t="str">
        <f>IF(Z316="","",COUNT($Z$3:Z316))</f>
        <v/>
      </c>
      <c r="BH316" s="13" t="str">
        <f>IF(AO316="","",IF(AO316=BH$2,(SUMIF($BV$3:$BV316,BH$2,$BW$3:$BW316)-SUMIF($BX$3:$BX316,BH$2,$BY$3:$BY316))*AO$1,""))</f>
        <v/>
      </c>
      <c r="BI316" s="13" t="str">
        <f>IF(AP316="","",IF(AP316=BI$2,(SUMIF($BV$3:$BV316,BI$2,$BW$3:$BW316)-SUMIF($BX$3:$BX316,BI$2,$BY$3:$BY316))*AP$1,""))</f>
        <v/>
      </c>
      <c r="BJ316" s="13" t="str">
        <f>IF(AQ316="","",IF(AQ316=BJ$2,(SUMIF($BV$3:$BV316,BJ$2,$BW$3:$BW316)-SUMIF($BX$3:$BX316,BJ$2,$BY$3:$BY316))*AQ$1,""))</f>
        <v/>
      </c>
      <c r="BK316" s="13" t="str">
        <f>IF(AR316="","",IF(AR316=BK$2,(SUMIF($BV$3:$BV316,BK$2,$BW$3:$BW316)-SUMIF($BX$3:$BX316,BK$2,$BY$3:$BY316))*AR$1,""))</f>
        <v/>
      </c>
      <c r="BL316" s="13" t="str">
        <f>IF(AS316="","",IF(AS316=BL$2,(SUMIF($BV$3:$BV316,BL$2,$BW$3:$BW316)-SUMIF($BX$3:$BX316,BL$2,$BY$3:$BY316))*AS$1,""))</f>
        <v/>
      </c>
      <c r="BM316" s="13" t="str">
        <f>IF(AT316="","",IF(AT316=BM$2,(SUMIF($BV$3:$BV316,BM$2,$BW$3:$BW316)-SUMIF($BX$3:$BX316,BM$2,$BY$3:$BY316))*AT$1,""))</f>
        <v/>
      </c>
      <c r="BN316" s="13" t="str">
        <f>IF(AU316="","",IF(AU316=BN$2,(SUMIF($BV$3:$BV316,BN$2,$BW$3:$BW316)-SUMIF($BX$3:$BX316,BN$2,$BY$3:$BY316))*AU$1,""))</f>
        <v/>
      </c>
      <c r="BO316" s="13" t="str">
        <f>IF(AV316="","",IF(AV316=BO$2,(SUMIF($BV$3:$BV316,BO$2,$BW$3:$BW316)-SUMIF($BX$3:$BX316,BO$2,$BY$3:$BY316))*AV$1,""))</f>
        <v/>
      </c>
      <c r="BP316" s="152"/>
      <c r="BQ316" s="13" t="str">
        <f t="shared" si="187"/>
        <v/>
      </c>
      <c r="BR316" s="75" t="str">
        <f t="shared" si="174"/>
        <v/>
      </c>
      <c r="BS316" s="33" t="str">
        <f t="shared" si="175"/>
        <v/>
      </c>
      <c r="BT316" s="42" t="str">
        <f t="shared" si="176"/>
        <v/>
      </c>
      <c r="BU316" s="38" t="str">
        <f t="shared" si="177"/>
        <v/>
      </c>
      <c r="BV316" s="30" t="str">
        <f t="shared" si="195"/>
        <v/>
      </c>
      <c r="BW316" s="36" t="str">
        <f t="shared" si="196"/>
        <v/>
      </c>
      <c r="BX316" s="36" t="str">
        <f t="shared" si="197"/>
        <v/>
      </c>
      <c r="BY316" s="45" t="str">
        <f t="shared" si="198"/>
        <v/>
      </c>
      <c r="BZ316" s="12" t="str">
        <f t="shared" si="178"/>
        <v/>
      </c>
      <c r="CA316" s="47" t="str">
        <f t="shared" si="179"/>
        <v/>
      </c>
      <c r="CB316" s="32" t="str">
        <f t="shared" si="180"/>
        <v/>
      </c>
      <c r="CC316" s="32" t="str">
        <f t="shared" si="181"/>
        <v/>
      </c>
      <c r="CD316" s="32" t="str">
        <f t="shared" si="182"/>
        <v/>
      </c>
      <c r="CE316" s="48"/>
      <c r="CF316" s="32" t="str">
        <f t="shared" si="188"/>
        <v/>
      </c>
      <c r="CG316" s="32" t="str">
        <f t="shared" si="189"/>
        <v/>
      </c>
      <c r="CH316" s="48"/>
    </row>
    <row r="317" spans="2:86" ht="30" customHeight="1" x14ac:dyDescent="0.2">
      <c r="B317" s="155"/>
      <c r="C317" s="117"/>
      <c r="D317" s="53"/>
      <c r="E317" s="68"/>
      <c r="F317" s="54"/>
      <c r="G317" s="54"/>
      <c r="H317" s="55"/>
      <c r="I317" s="71"/>
      <c r="J317" s="73"/>
      <c r="K317" s="56"/>
      <c r="L317" s="76" t="str">
        <f t="shared" si="193"/>
        <v/>
      </c>
      <c r="M317" s="77" t="str">
        <f t="shared" si="183"/>
        <v/>
      </c>
      <c r="N317" s="130" t="str">
        <f t="shared" si="184"/>
        <v/>
      </c>
      <c r="O317" s="131" t="str">
        <f t="shared" si="203"/>
        <v/>
      </c>
      <c r="P317" s="131" t="str">
        <f t="shared" si="203"/>
        <v/>
      </c>
      <c r="Q317" s="131" t="str">
        <f t="shared" si="203"/>
        <v/>
      </c>
      <c r="R317" s="131" t="str">
        <f t="shared" si="203"/>
        <v/>
      </c>
      <c r="S317" s="131" t="str">
        <f t="shared" si="203"/>
        <v/>
      </c>
      <c r="T317" s="131" t="str">
        <f t="shared" si="203"/>
        <v/>
      </c>
      <c r="U317" s="131" t="str">
        <f t="shared" si="203"/>
        <v/>
      </c>
      <c r="V317" s="14"/>
      <c r="W317" s="17" t="str">
        <f>IF(C317="",IF(OR(AND($H317&lt;&gt;"",C317=""),AND($F316=$F317,$AK317&lt;&gt;""),COUNTA($H$3:$H$100002)&gt;COUNTA($H$3:$H317),$AE317&lt;&gt;""),W316,""),C317)</f>
        <v/>
      </c>
      <c r="X317" s="17" t="str">
        <f>IF(D317="",IF(OR(AND($H317&lt;&gt;"",D317=""),AND($F316=$F317,$AK317&lt;&gt;""),COUNTA($H$3:$H$100002)&gt;COUNTA($H$3:$H317),$AE317&lt;&gt;""),X316,""),D317)</f>
        <v/>
      </c>
      <c r="Y317" s="17" t="str">
        <f>IF(E317="",IF(OR(AND($H317&lt;&gt;"",E317=""),AND($F316=$F317,$AK317&lt;&gt;""),COUNTA($H$3:$H$100002)&gt;COUNTA($H$3:$H317),$AE317&lt;&gt;""),Y316,""),E317)</f>
        <v/>
      </c>
      <c r="Z317" s="27" t="str">
        <f t="shared" si="200"/>
        <v/>
      </c>
      <c r="AA317" s="2" t="str">
        <f>IF(F317="","",COUNTA($F$3:F317))</f>
        <v/>
      </c>
      <c r="AB317" s="3" t="str">
        <f>IF(F317="","",IFERROR(IF(F317&lt;&gt;"",IFERROR(INDEX(設定!$C$3:$C$303,MATCH(F317,設定!$C$3:$C$303,0),0),INDEX(設定!$C$3:$C$303,MATCH("*"&amp;F317&amp;"*",設定!$C$3:$C$303,0),0)),""),"エラー"))</f>
        <v/>
      </c>
      <c r="AC317" s="2" t="str">
        <f>IF(G317="","",COUNTA($G$3:G317))</f>
        <v/>
      </c>
      <c r="AD317" s="3" t="str">
        <f>IF(G317="","",IFERROR(IF(G317&lt;&gt;"",IFERROR(INDEX(設定!$C$3:$C$303,MATCH(G317,設定!$C$3:$C$303,0),0),INDEX(設定!$C$3:$C$303,MATCH("*"&amp;G317&amp;"*",設定!$C$3:$C$303,0),0)),""),"エラー"))</f>
        <v/>
      </c>
      <c r="AE317" s="3" t="str">
        <f>IFERROR(IF(AB317="",IF(AND(H317&lt;&gt;"",F317=""),INDEX(AB$3:AB317,MATCH(MAX(AA$3:AA317),AA$3:AA317,0),0),""),AB317),"")</f>
        <v/>
      </c>
      <c r="AF317" s="3" t="str">
        <f>IFERROR(IF(AD317="",IF(AND(H317&lt;&gt;"",G317=""),INDEX(AD$3:AD317,MATCH(MAX(AC$3:AC317),AC$3:AC317,0),0),""),AD317),"")</f>
        <v/>
      </c>
      <c r="AG317" s="2" t="str">
        <f>IF(AH317="","",IF(OR(AH317=AH316,AH317=AH318),IF(AND(E317="",AB317="",AG316&lt;&gt;""),MAX($AG$3:AG316),MAX($AG$3:AG316)+1),IF(AH316=AH317,AG316,MAX($AG$3:AG316)+1)))</f>
        <v/>
      </c>
      <c r="AH317" s="12" t="str">
        <f t="shared" si="185"/>
        <v/>
      </c>
      <c r="AI317" s="12" t="str">
        <f t="shared" si="194"/>
        <v/>
      </c>
      <c r="AJ317" s="13" t="str">
        <f t="shared" si="169"/>
        <v/>
      </c>
      <c r="AK317" s="13" t="str">
        <f t="shared" si="170"/>
        <v/>
      </c>
      <c r="AL317" s="13" t="str">
        <f>IF(OR(AJ317="",COUNTIF($AH$3:AH317,AH317)&lt;&gt;COUNTIF(AH$3:AH$100002,AH317)),"",SUMIF(AH$3:AH$100002,AH317,AJ$3:AJ$100002))</f>
        <v/>
      </c>
      <c r="AM317" s="13" t="str">
        <f>IF(OR(AK317="",COUNTIF($AH$3:AH317,AH317)&lt;&gt;COUNTIF(AH$3:AH$100002,AH317)),"",SUMIF(AH$3:AH$100002,AH317,AK$3:AK$100002))</f>
        <v/>
      </c>
      <c r="AO317" s="13" t="str">
        <f t="shared" si="186"/>
        <v/>
      </c>
      <c r="AP317" s="13" t="str">
        <f t="shared" si="186"/>
        <v/>
      </c>
      <c r="AQ317" s="13" t="str">
        <f t="shared" si="186"/>
        <v/>
      </c>
      <c r="AR317" s="13" t="str">
        <f t="shared" si="171"/>
        <v/>
      </c>
      <c r="AS317" s="13" t="str">
        <f t="shared" si="171"/>
        <v/>
      </c>
      <c r="AT317" s="13" t="str">
        <f t="shared" si="171"/>
        <v/>
      </c>
      <c r="AU317" s="13" t="str">
        <f t="shared" si="171"/>
        <v/>
      </c>
      <c r="AV317" s="13" t="str">
        <f t="shared" si="190"/>
        <v/>
      </c>
      <c r="AW317" s="86" t="str">
        <f t="shared" si="172"/>
        <v/>
      </c>
      <c r="AX317" s="59" t="str">
        <f t="shared" si="173"/>
        <v/>
      </c>
      <c r="AY317" s="63" t="str">
        <f>IF(OR($BR317="",BH317=""),"",COUNT($BR$3:$BR317))</f>
        <v/>
      </c>
      <c r="AZ317" s="13" t="str">
        <f>IF(OR($BR317="",BI317=""),"",COUNT($BR$3:$BR317))</f>
        <v/>
      </c>
      <c r="BA317" s="13" t="str">
        <f>IF(OR($BR317="",BJ317=""),"",COUNT($BR$3:$BR317))</f>
        <v/>
      </c>
      <c r="BB317" s="13" t="str">
        <f>IF(OR($BR317="",BK317=""),"",COUNT($BR$3:$BR317))</f>
        <v/>
      </c>
      <c r="BC317" s="13" t="str">
        <f>IF(OR($BR317="",BL317=""),"",COUNT($BR$3:$BR317))</f>
        <v/>
      </c>
      <c r="BD317" s="13" t="str">
        <f>IF(OR($BR317="",BM317=""),"",COUNT($BR$3:$BR317))</f>
        <v/>
      </c>
      <c r="BE317" s="13" t="str">
        <f>IF(OR($BR317="",BN317=""),"",COUNT($BR$3:$BR317))</f>
        <v/>
      </c>
      <c r="BF317" s="13" t="str">
        <f>IF(OR($BR317="",BO317=""),"",COUNT($BR$3:$BR317))</f>
        <v/>
      </c>
      <c r="BG317" s="66" t="str">
        <f>IF(Z317="","",COUNT($Z$3:Z317))</f>
        <v/>
      </c>
      <c r="BH317" s="13" t="str">
        <f>IF(AO317="","",IF(AO317=BH$2,(SUMIF($BV$3:$BV317,BH$2,$BW$3:$BW317)-SUMIF($BX$3:$BX317,BH$2,$BY$3:$BY317))*AO$1,""))</f>
        <v/>
      </c>
      <c r="BI317" s="13" t="str">
        <f>IF(AP317="","",IF(AP317=BI$2,(SUMIF($BV$3:$BV317,BI$2,$BW$3:$BW317)-SUMIF($BX$3:$BX317,BI$2,$BY$3:$BY317))*AP$1,""))</f>
        <v/>
      </c>
      <c r="BJ317" s="13" t="str">
        <f>IF(AQ317="","",IF(AQ317=BJ$2,(SUMIF($BV$3:$BV317,BJ$2,$BW$3:$BW317)-SUMIF($BX$3:$BX317,BJ$2,$BY$3:$BY317))*AQ$1,""))</f>
        <v/>
      </c>
      <c r="BK317" s="13" t="str">
        <f>IF(AR317="","",IF(AR317=BK$2,(SUMIF($BV$3:$BV317,BK$2,$BW$3:$BW317)-SUMIF($BX$3:$BX317,BK$2,$BY$3:$BY317))*AR$1,""))</f>
        <v/>
      </c>
      <c r="BL317" s="13" t="str">
        <f>IF(AS317="","",IF(AS317=BL$2,(SUMIF($BV$3:$BV317,BL$2,$BW$3:$BW317)-SUMIF($BX$3:$BX317,BL$2,$BY$3:$BY317))*AS$1,""))</f>
        <v/>
      </c>
      <c r="BM317" s="13" t="str">
        <f>IF(AT317="","",IF(AT317=BM$2,(SUMIF($BV$3:$BV317,BM$2,$BW$3:$BW317)-SUMIF($BX$3:$BX317,BM$2,$BY$3:$BY317))*AT$1,""))</f>
        <v/>
      </c>
      <c r="BN317" s="13" t="str">
        <f>IF(AU317="","",IF(AU317=BN$2,(SUMIF($BV$3:$BV317,BN$2,$BW$3:$BW317)-SUMIF($BX$3:$BX317,BN$2,$BY$3:$BY317))*AU$1,""))</f>
        <v/>
      </c>
      <c r="BO317" s="13" t="str">
        <f>IF(AV317="","",IF(AV317=BO$2,(SUMIF($BV$3:$BV317,BO$2,$BW$3:$BW317)-SUMIF($BX$3:$BX317,BO$2,$BY$3:$BY317))*AV$1,""))</f>
        <v/>
      </c>
      <c r="BP317" s="152"/>
      <c r="BQ317" s="13" t="str">
        <f t="shared" si="187"/>
        <v/>
      </c>
      <c r="BR317" s="75" t="str">
        <f t="shared" si="174"/>
        <v/>
      </c>
      <c r="BS317" s="33" t="str">
        <f t="shared" si="175"/>
        <v/>
      </c>
      <c r="BT317" s="42" t="str">
        <f t="shared" si="176"/>
        <v/>
      </c>
      <c r="BU317" s="38" t="str">
        <f t="shared" si="177"/>
        <v/>
      </c>
      <c r="BV317" s="30" t="str">
        <f t="shared" si="195"/>
        <v/>
      </c>
      <c r="BW317" s="36" t="str">
        <f t="shared" si="196"/>
        <v/>
      </c>
      <c r="BX317" s="36" t="str">
        <f t="shared" si="197"/>
        <v/>
      </c>
      <c r="BY317" s="45" t="str">
        <f t="shared" si="198"/>
        <v/>
      </c>
      <c r="BZ317" s="12" t="str">
        <f t="shared" si="178"/>
        <v/>
      </c>
      <c r="CA317" s="47" t="str">
        <f t="shared" si="179"/>
        <v/>
      </c>
      <c r="CB317" s="32" t="str">
        <f t="shared" si="180"/>
        <v/>
      </c>
      <c r="CC317" s="32" t="str">
        <f t="shared" si="181"/>
        <v/>
      </c>
      <c r="CD317" s="32" t="str">
        <f t="shared" si="182"/>
        <v/>
      </c>
      <c r="CE317" s="48"/>
      <c r="CF317" s="32" t="str">
        <f t="shared" si="188"/>
        <v/>
      </c>
      <c r="CG317" s="32" t="str">
        <f t="shared" si="189"/>
        <v/>
      </c>
      <c r="CH317" s="48"/>
    </row>
    <row r="318" spans="2:86" ht="30" customHeight="1" x14ac:dyDescent="0.2">
      <c r="B318" s="155"/>
      <c r="C318" s="117"/>
      <c r="D318" s="53"/>
      <c r="E318" s="68"/>
      <c r="F318" s="54"/>
      <c r="G318" s="54"/>
      <c r="H318" s="55"/>
      <c r="I318" s="71"/>
      <c r="J318" s="73"/>
      <c r="K318" s="56"/>
      <c r="L318" s="76" t="str">
        <f t="shared" si="193"/>
        <v/>
      </c>
      <c r="M318" s="77" t="str">
        <f t="shared" si="183"/>
        <v/>
      </c>
      <c r="N318" s="130" t="str">
        <f t="shared" si="184"/>
        <v/>
      </c>
      <c r="O318" s="131" t="str">
        <f t="shared" si="203"/>
        <v/>
      </c>
      <c r="P318" s="131" t="str">
        <f t="shared" si="203"/>
        <v/>
      </c>
      <c r="Q318" s="131" t="str">
        <f t="shared" si="203"/>
        <v/>
      </c>
      <c r="R318" s="131" t="str">
        <f t="shared" si="203"/>
        <v/>
      </c>
      <c r="S318" s="131" t="str">
        <f t="shared" si="203"/>
        <v/>
      </c>
      <c r="T318" s="131" t="str">
        <f t="shared" si="203"/>
        <v/>
      </c>
      <c r="U318" s="131" t="str">
        <f t="shared" si="203"/>
        <v/>
      </c>
      <c r="V318" s="14"/>
      <c r="W318" s="17" t="str">
        <f>IF(C318="",IF(OR(AND($H318&lt;&gt;"",C318=""),AND($F317=$F318,$AK318&lt;&gt;""),COUNTA($H$3:$H$100002)&gt;COUNTA($H$3:$H318),$AE318&lt;&gt;""),W317,""),C318)</f>
        <v/>
      </c>
      <c r="X318" s="17" t="str">
        <f>IF(D318="",IF(OR(AND($H318&lt;&gt;"",D318=""),AND($F317=$F318,$AK318&lt;&gt;""),COUNTA($H$3:$H$100002)&gt;COUNTA($H$3:$H318),$AE318&lt;&gt;""),X317,""),D318)</f>
        <v/>
      </c>
      <c r="Y318" s="17" t="str">
        <f>IF(E318="",IF(OR(AND($H318&lt;&gt;"",E318=""),AND($F317=$F318,$AK318&lt;&gt;""),COUNTA($H$3:$H$100002)&gt;COUNTA($H$3:$H318),$AE318&lt;&gt;""),Y317,""),E318)</f>
        <v/>
      </c>
      <c r="Z318" s="27" t="str">
        <f t="shared" si="200"/>
        <v/>
      </c>
      <c r="AA318" s="2" t="str">
        <f>IF(F318="","",COUNTA($F$3:F318))</f>
        <v/>
      </c>
      <c r="AB318" s="3" t="str">
        <f>IF(F318="","",IFERROR(IF(F318&lt;&gt;"",IFERROR(INDEX(設定!$C$3:$C$303,MATCH(F318,設定!$C$3:$C$303,0),0),INDEX(設定!$C$3:$C$303,MATCH("*"&amp;F318&amp;"*",設定!$C$3:$C$303,0),0)),""),"エラー"))</f>
        <v/>
      </c>
      <c r="AC318" s="2" t="str">
        <f>IF(G318="","",COUNTA($G$3:G318))</f>
        <v/>
      </c>
      <c r="AD318" s="3" t="str">
        <f>IF(G318="","",IFERROR(IF(G318&lt;&gt;"",IFERROR(INDEX(設定!$C$3:$C$303,MATCH(G318,設定!$C$3:$C$303,0),0),INDEX(設定!$C$3:$C$303,MATCH("*"&amp;G318&amp;"*",設定!$C$3:$C$303,0),0)),""),"エラー"))</f>
        <v/>
      </c>
      <c r="AE318" s="3" t="str">
        <f>IFERROR(IF(AB318="",IF(AND(H318&lt;&gt;"",F318=""),INDEX(AB$3:AB318,MATCH(MAX(AA$3:AA318),AA$3:AA318,0),0),""),AB318),"")</f>
        <v/>
      </c>
      <c r="AF318" s="3" t="str">
        <f>IFERROR(IF(AD318="",IF(AND(H318&lt;&gt;"",G318=""),INDEX(AD$3:AD318,MATCH(MAX(AC$3:AC318),AC$3:AC318,0),0),""),AD318),"")</f>
        <v/>
      </c>
      <c r="AG318" s="2" t="str">
        <f>IF(AH318="","",IF(OR(AH318=AH317,AH318=AH319),IF(AND(E318="",AB318="",AG317&lt;&gt;""),MAX($AG$3:AG317),MAX($AG$3:AG317)+1),IF(AH317=AH318,AG317,MAX($AG$3:AG317)+1)))</f>
        <v/>
      </c>
      <c r="AH318" s="12" t="str">
        <f t="shared" si="185"/>
        <v/>
      </c>
      <c r="AI318" s="12" t="str">
        <f t="shared" ref="AI318:AI381" si="204">IF(AH318="","",AH318&amp;AG318)</f>
        <v/>
      </c>
      <c r="AJ318" s="13" t="str">
        <f t="shared" si="169"/>
        <v/>
      </c>
      <c r="AK318" s="13" t="str">
        <f t="shared" si="170"/>
        <v/>
      </c>
      <c r="AL318" s="13" t="str">
        <f>IF(OR(AJ318="",COUNTIF($AH$3:AH318,AH318)&lt;&gt;COUNTIF(AH$3:AH$100002,AH318)),"",SUMIF(AH$3:AH$100002,AH318,AJ$3:AJ$100002))</f>
        <v/>
      </c>
      <c r="AM318" s="13" t="str">
        <f>IF(OR(AK318="",COUNTIF($AH$3:AH318,AH318)&lt;&gt;COUNTIF(AH$3:AH$100002,AH318)),"",SUMIF(AH$3:AH$100002,AH318,AK$3:AK$100002))</f>
        <v/>
      </c>
      <c r="AO318" s="13" t="str">
        <f t="shared" si="186"/>
        <v/>
      </c>
      <c r="AP318" s="13" t="str">
        <f t="shared" si="186"/>
        <v/>
      </c>
      <c r="AQ318" s="13" t="str">
        <f t="shared" si="186"/>
        <v/>
      </c>
      <c r="AR318" s="13" t="str">
        <f t="shared" si="171"/>
        <v/>
      </c>
      <c r="AS318" s="13" t="str">
        <f t="shared" si="171"/>
        <v/>
      </c>
      <c r="AT318" s="13" t="str">
        <f t="shared" si="171"/>
        <v/>
      </c>
      <c r="AU318" s="13" t="str">
        <f t="shared" si="171"/>
        <v/>
      </c>
      <c r="AV318" s="13" t="str">
        <f t="shared" si="190"/>
        <v/>
      </c>
      <c r="AW318" s="86" t="str">
        <f t="shared" si="172"/>
        <v/>
      </c>
      <c r="AX318" s="59" t="str">
        <f t="shared" si="173"/>
        <v/>
      </c>
      <c r="AY318" s="63" t="str">
        <f>IF(OR($BR318="",BH318=""),"",COUNT($BR$3:$BR318))</f>
        <v/>
      </c>
      <c r="AZ318" s="13" t="str">
        <f>IF(OR($BR318="",BI318=""),"",COUNT($BR$3:$BR318))</f>
        <v/>
      </c>
      <c r="BA318" s="13" t="str">
        <f>IF(OR($BR318="",BJ318=""),"",COUNT($BR$3:$BR318))</f>
        <v/>
      </c>
      <c r="BB318" s="13" t="str">
        <f>IF(OR($BR318="",BK318=""),"",COUNT($BR$3:$BR318))</f>
        <v/>
      </c>
      <c r="BC318" s="13" t="str">
        <f>IF(OR($BR318="",BL318=""),"",COUNT($BR$3:$BR318))</f>
        <v/>
      </c>
      <c r="BD318" s="13" t="str">
        <f>IF(OR($BR318="",BM318=""),"",COUNT($BR$3:$BR318))</f>
        <v/>
      </c>
      <c r="BE318" s="13" t="str">
        <f>IF(OR($BR318="",BN318=""),"",COUNT($BR$3:$BR318))</f>
        <v/>
      </c>
      <c r="BF318" s="13" t="str">
        <f>IF(OR($BR318="",BO318=""),"",COUNT($BR$3:$BR318))</f>
        <v/>
      </c>
      <c r="BG318" s="66" t="str">
        <f>IF(Z318="","",COUNT($Z$3:Z318))</f>
        <v/>
      </c>
      <c r="BH318" s="13" t="str">
        <f>IF(AO318="","",IF(AO318=BH$2,(SUMIF($BV$3:$BV318,BH$2,$BW$3:$BW318)-SUMIF($BX$3:$BX318,BH$2,$BY$3:$BY318))*AO$1,""))</f>
        <v/>
      </c>
      <c r="BI318" s="13" t="str">
        <f>IF(AP318="","",IF(AP318=BI$2,(SUMIF($BV$3:$BV318,BI$2,$BW$3:$BW318)-SUMIF($BX$3:$BX318,BI$2,$BY$3:$BY318))*AP$1,""))</f>
        <v/>
      </c>
      <c r="BJ318" s="13" t="str">
        <f>IF(AQ318="","",IF(AQ318=BJ$2,(SUMIF($BV$3:$BV318,BJ$2,$BW$3:$BW318)-SUMIF($BX$3:$BX318,BJ$2,$BY$3:$BY318))*AQ$1,""))</f>
        <v/>
      </c>
      <c r="BK318" s="13" t="str">
        <f>IF(AR318="","",IF(AR318=BK$2,(SUMIF($BV$3:$BV318,BK$2,$BW$3:$BW318)-SUMIF($BX$3:$BX318,BK$2,$BY$3:$BY318))*AR$1,""))</f>
        <v/>
      </c>
      <c r="BL318" s="13" t="str">
        <f>IF(AS318="","",IF(AS318=BL$2,(SUMIF($BV$3:$BV318,BL$2,$BW$3:$BW318)-SUMIF($BX$3:$BX318,BL$2,$BY$3:$BY318))*AS$1,""))</f>
        <v/>
      </c>
      <c r="BM318" s="13" t="str">
        <f>IF(AT318="","",IF(AT318=BM$2,(SUMIF($BV$3:$BV318,BM$2,$BW$3:$BW318)-SUMIF($BX$3:$BX318,BM$2,$BY$3:$BY318))*AT$1,""))</f>
        <v/>
      </c>
      <c r="BN318" s="13" t="str">
        <f>IF(AU318="","",IF(AU318=BN$2,(SUMIF($BV$3:$BV318,BN$2,$BW$3:$BW318)-SUMIF($BX$3:$BX318,BN$2,$BY$3:$BY318))*AU$1,""))</f>
        <v/>
      </c>
      <c r="BO318" s="13" t="str">
        <f>IF(AV318="","",IF(AV318=BO$2,(SUMIF($BV$3:$BV318,BO$2,$BW$3:$BW318)-SUMIF($BX$3:$BX318,BO$2,$BY$3:$BY318))*AV$1,""))</f>
        <v/>
      </c>
      <c r="BP318" s="152"/>
      <c r="BQ318" s="13" t="str">
        <f t="shared" si="187"/>
        <v/>
      </c>
      <c r="BR318" s="75" t="str">
        <f t="shared" si="174"/>
        <v/>
      </c>
      <c r="BS318" s="33" t="str">
        <f t="shared" si="175"/>
        <v/>
      </c>
      <c r="BT318" s="42" t="str">
        <f t="shared" si="176"/>
        <v/>
      </c>
      <c r="BU318" s="38" t="str">
        <f t="shared" si="177"/>
        <v/>
      </c>
      <c r="BV318" s="30" t="str">
        <f t="shared" ref="BV318:BV381" si="205">IF(CA318="","",CA318)</f>
        <v/>
      </c>
      <c r="BW318" s="36" t="str">
        <f t="shared" ref="BW318:BW381" si="206">IF(CC318="",IF(CD318="","",CD318),CC318)</f>
        <v/>
      </c>
      <c r="BX318" s="36" t="str">
        <f t="shared" ref="BX318:BX381" si="207">IF(CB318="","",CB318)</f>
        <v/>
      </c>
      <c r="BY318" s="45" t="str">
        <f t="shared" ref="BY318:BY381" si="208">IF(CD318="",IF(CC318="","",CC318),CD318)</f>
        <v/>
      </c>
      <c r="BZ318" s="12" t="str">
        <f t="shared" si="178"/>
        <v/>
      </c>
      <c r="CA318" s="47" t="str">
        <f t="shared" si="179"/>
        <v/>
      </c>
      <c r="CB318" s="32" t="str">
        <f t="shared" si="180"/>
        <v/>
      </c>
      <c r="CC318" s="32" t="str">
        <f t="shared" si="181"/>
        <v/>
      </c>
      <c r="CD318" s="32" t="str">
        <f t="shared" si="182"/>
        <v/>
      </c>
      <c r="CE318" s="48"/>
      <c r="CF318" s="32" t="str">
        <f t="shared" si="188"/>
        <v/>
      </c>
      <c r="CG318" s="32" t="str">
        <f t="shared" si="189"/>
        <v/>
      </c>
      <c r="CH318" s="48"/>
    </row>
    <row r="319" spans="2:86" ht="30" customHeight="1" x14ac:dyDescent="0.2">
      <c r="B319" s="155"/>
      <c r="C319" s="117"/>
      <c r="D319" s="53"/>
      <c r="E319" s="68"/>
      <c r="F319" s="54"/>
      <c r="G319" s="54"/>
      <c r="H319" s="55"/>
      <c r="I319" s="71"/>
      <c r="J319" s="73"/>
      <c r="K319" s="56"/>
      <c r="L319" s="76" t="str">
        <f t="shared" si="193"/>
        <v/>
      </c>
      <c r="M319" s="77" t="str">
        <f t="shared" si="183"/>
        <v/>
      </c>
      <c r="N319" s="130" t="str">
        <f t="shared" si="184"/>
        <v/>
      </c>
      <c r="O319" s="131" t="str">
        <f t="shared" si="203"/>
        <v/>
      </c>
      <c r="P319" s="131" t="str">
        <f t="shared" si="203"/>
        <v/>
      </c>
      <c r="Q319" s="131" t="str">
        <f t="shared" si="203"/>
        <v/>
      </c>
      <c r="R319" s="131" t="str">
        <f t="shared" si="203"/>
        <v/>
      </c>
      <c r="S319" s="131" t="str">
        <f t="shared" si="203"/>
        <v/>
      </c>
      <c r="T319" s="131" t="str">
        <f t="shared" si="203"/>
        <v/>
      </c>
      <c r="U319" s="131" t="str">
        <f t="shared" si="203"/>
        <v/>
      </c>
      <c r="V319" s="14"/>
      <c r="W319" s="17" t="str">
        <f>IF(C319="",IF(OR(AND($H319&lt;&gt;"",C319=""),AND($F318=$F319,$AK319&lt;&gt;""),COUNTA($H$3:$H$100002)&gt;COUNTA($H$3:$H319),$AE319&lt;&gt;""),W318,""),C319)</f>
        <v/>
      </c>
      <c r="X319" s="17" t="str">
        <f>IF(D319="",IF(OR(AND($H319&lt;&gt;"",D319=""),AND($F318=$F319,$AK319&lt;&gt;""),COUNTA($H$3:$H$100002)&gt;COUNTA($H$3:$H319),$AE319&lt;&gt;""),X318,""),D319)</f>
        <v/>
      </c>
      <c r="Y319" s="17" t="str">
        <f>IF(E319="",IF(OR(AND($H319&lt;&gt;"",E319=""),AND($F318=$F319,$AK319&lt;&gt;""),COUNTA($H$3:$H$100002)&gt;COUNTA($H$3:$H319),$AE319&lt;&gt;""),Y318,""),E319)</f>
        <v/>
      </c>
      <c r="Z319" s="27" t="str">
        <f t="shared" si="200"/>
        <v/>
      </c>
      <c r="AA319" s="2" t="str">
        <f>IF(F319="","",COUNTA($F$3:F319))</f>
        <v/>
      </c>
      <c r="AB319" s="3" t="str">
        <f>IF(F319="","",IFERROR(IF(F319&lt;&gt;"",IFERROR(INDEX(設定!$C$3:$C$303,MATCH(F319,設定!$C$3:$C$303,0),0),INDEX(設定!$C$3:$C$303,MATCH("*"&amp;F319&amp;"*",設定!$C$3:$C$303,0),0)),""),"エラー"))</f>
        <v/>
      </c>
      <c r="AC319" s="2" t="str">
        <f>IF(G319="","",COUNTA($G$3:G319))</f>
        <v/>
      </c>
      <c r="AD319" s="3" t="str">
        <f>IF(G319="","",IFERROR(IF(G319&lt;&gt;"",IFERROR(INDEX(設定!$C$3:$C$303,MATCH(G319,設定!$C$3:$C$303,0),0),INDEX(設定!$C$3:$C$303,MATCH("*"&amp;G319&amp;"*",設定!$C$3:$C$303,0),0)),""),"エラー"))</f>
        <v/>
      </c>
      <c r="AE319" s="3" t="str">
        <f>IFERROR(IF(AB319="",IF(AND(H319&lt;&gt;"",F319=""),INDEX(AB$3:AB319,MATCH(MAX(AA$3:AA319),AA$3:AA319,0),0),""),AB319),"")</f>
        <v/>
      </c>
      <c r="AF319" s="3" t="str">
        <f>IFERROR(IF(AD319="",IF(AND(H319&lt;&gt;"",G319=""),INDEX(AD$3:AD319,MATCH(MAX(AC$3:AC319),AC$3:AC319,0),0),""),AD319),"")</f>
        <v/>
      </c>
      <c r="AG319" s="2" t="str">
        <f>IF(AH319="","",IF(OR(AH319=AH318,AH319=AH320),IF(AND(E319="",AB319="",AG318&lt;&gt;""),MAX($AG$3:AG318),MAX($AG$3:AG318)+1),IF(AH318=AH319,AG318,MAX($AG$3:AG318)+1)))</f>
        <v/>
      </c>
      <c r="AH319" s="12" t="str">
        <f t="shared" si="185"/>
        <v/>
      </c>
      <c r="AI319" s="12" t="str">
        <f t="shared" si="204"/>
        <v/>
      </c>
      <c r="AJ319" s="13" t="str">
        <f t="shared" si="169"/>
        <v/>
      </c>
      <c r="AK319" s="13" t="str">
        <f t="shared" si="170"/>
        <v/>
      </c>
      <c r="AL319" s="13" t="str">
        <f>IF(OR(AJ319="",COUNTIF($AH$3:AH319,AH319)&lt;&gt;COUNTIF(AH$3:AH$100002,AH319)),"",SUMIF(AH$3:AH$100002,AH319,AJ$3:AJ$100002))</f>
        <v/>
      </c>
      <c r="AM319" s="13" t="str">
        <f>IF(OR(AK319="",COUNTIF($AH$3:AH319,AH319)&lt;&gt;COUNTIF(AH$3:AH$100002,AH319)),"",SUMIF(AH$3:AH$100002,AH319,AK$3:AK$100002))</f>
        <v/>
      </c>
      <c r="AO319" s="13" t="str">
        <f t="shared" si="186"/>
        <v/>
      </c>
      <c r="AP319" s="13" t="str">
        <f t="shared" si="186"/>
        <v/>
      </c>
      <c r="AQ319" s="13" t="str">
        <f t="shared" si="186"/>
        <v/>
      </c>
      <c r="AR319" s="13" t="str">
        <f t="shared" si="171"/>
        <v/>
      </c>
      <c r="AS319" s="13" t="str">
        <f t="shared" si="171"/>
        <v/>
      </c>
      <c r="AT319" s="13" t="str">
        <f t="shared" si="171"/>
        <v/>
      </c>
      <c r="AU319" s="13" t="str">
        <f t="shared" si="171"/>
        <v/>
      </c>
      <c r="AV319" s="13" t="str">
        <f t="shared" si="190"/>
        <v/>
      </c>
      <c r="AW319" s="86" t="str">
        <f t="shared" si="172"/>
        <v/>
      </c>
      <c r="AX319" s="59" t="str">
        <f t="shared" si="173"/>
        <v/>
      </c>
      <c r="AY319" s="63" t="str">
        <f>IF(OR($BR319="",BH319=""),"",COUNT($BR$3:$BR319))</f>
        <v/>
      </c>
      <c r="AZ319" s="13" t="str">
        <f>IF(OR($BR319="",BI319=""),"",COUNT($BR$3:$BR319))</f>
        <v/>
      </c>
      <c r="BA319" s="13" t="str">
        <f>IF(OR($BR319="",BJ319=""),"",COUNT($BR$3:$BR319))</f>
        <v/>
      </c>
      <c r="BB319" s="13" t="str">
        <f>IF(OR($BR319="",BK319=""),"",COUNT($BR$3:$BR319))</f>
        <v/>
      </c>
      <c r="BC319" s="13" t="str">
        <f>IF(OR($BR319="",BL319=""),"",COUNT($BR$3:$BR319))</f>
        <v/>
      </c>
      <c r="BD319" s="13" t="str">
        <f>IF(OR($BR319="",BM319=""),"",COUNT($BR$3:$BR319))</f>
        <v/>
      </c>
      <c r="BE319" s="13" t="str">
        <f>IF(OR($BR319="",BN319=""),"",COUNT($BR$3:$BR319))</f>
        <v/>
      </c>
      <c r="BF319" s="13" t="str">
        <f>IF(OR($BR319="",BO319=""),"",COUNT($BR$3:$BR319))</f>
        <v/>
      </c>
      <c r="BG319" s="66" t="str">
        <f>IF(Z319="","",COUNT($Z$3:Z319))</f>
        <v/>
      </c>
      <c r="BH319" s="13" t="str">
        <f>IF(AO319="","",IF(AO319=BH$2,(SUMIF($BV$3:$BV319,BH$2,$BW$3:$BW319)-SUMIF($BX$3:$BX319,BH$2,$BY$3:$BY319))*AO$1,""))</f>
        <v/>
      </c>
      <c r="BI319" s="13" t="str">
        <f>IF(AP319="","",IF(AP319=BI$2,(SUMIF($BV$3:$BV319,BI$2,$BW$3:$BW319)-SUMIF($BX$3:$BX319,BI$2,$BY$3:$BY319))*AP$1,""))</f>
        <v/>
      </c>
      <c r="BJ319" s="13" t="str">
        <f>IF(AQ319="","",IF(AQ319=BJ$2,(SUMIF($BV$3:$BV319,BJ$2,$BW$3:$BW319)-SUMIF($BX$3:$BX319,BJ$2,$BY$3:$BY319))*AQ$1,""))</f>
        <v/>
      </c>
      <c r="BK319" s="13" t="str">
        <f>IF(AR319="","",IF(AR319=BK$2,(SUMIF($BV$3:$BV319,BK$2,$BW$3:$BW319)-SUMIF($BX$3:$BX319,BK$2,$BY$3:$BY319))*AR$1,""))</f>
        <v/>
      </c>
      <c r="BL319" s="13" t="str">
        <f>IF(AS319="","",IF(AS319=BL$2,(SUMIF($BV$3:$BV319,BL$2,$BW$3:$BW319)-SUMIF($BX$3:$BX319,BL$2,$BY$3:$BY319))*AS$1,""))</f>
        <v/>
      </c>
      <c r="BM319" s="13" t="str">
        <f>IF(AT319="","",IF(AT319=BM$2,(SUMIF($BV$3:$BV319,BM$2,$BW$3:$BW319)-SUMIF($BX$3:$BX319,BM$2,$BY$3:$BY319))*AT$1,""))</f>
        <v/>
      </c>
      <c r="BN319" s="13" t="str">
        <f>IF(AU319="","",IF(AU319=BN$2,(SUMIF($BV$3:$BV319,BN$2,$BW$3:$BW319)-SUMIF($BX$3:$BX319,BN$2,$BY$3:$BY319))*AU$1,""))</f>
        <v/>
      </c>
      <c r="BO319" s="13" t="str">
        <f>IF(AV319="","",IF(AV319=BO$2,(SUMIF($BV$3:$BV319,BO$2,$BW$3:$BW319)-SUMIF($BX$3:$BX319,BO$2,$BY$3:$BY319))*AV$1,""))</f>
        <v/>
      </c>
      <c r="BP319" s="152"/>
      <c r="BQ319" s="13" t="str">
        <f t="shared" si="187"/>
        <v/>
      </c>
      <c r="BR319" s="75" t="str">
        <f t="shared" si="174"/>
        <v/>
      </c>
      <c r="BS319" s="33" t="str">
        <f t="shared" si="175"/>
        <v/>
      </c>
      <c r="BT319" s="42" t="str">
        <f t="shared" si="176"/>
        <v/>
      </c>
      <c r="BU319" s="38" t="str">
        <f t="shared" si="177"/>
        <v/>
      </c>
      <c r="BV319" s="30" t="str">
        <f t="shared" si="205"/>
        <v/>
      </c>
      <c r="BW319" s="36" t="str">
        <f t="shared" si="206"/>
        <v/>
      </c>
      <c r="BX319" s="36" t="str">
        <f t="shared" si="207"/>
        <v/>
      </c>
      <c r="BY319" s="45" t="str">
        <f t="shared" si="208"/>
        <v/>
      </c>
      <c r="BZ319" s="12" t="str">
        <f t="shared" si="178"/>
        <v/>
      </c>
      <c r="CA319" s="47" t="str">
        <f t="shared" si="179"/>
        <v/>
      </c>
      <c r="CB319" s="32" t="str">
        <f t="shared" si="180"/>
        <v/>
      </c>
      <c r="CC319" s="32" t="str">
        <f t="shared" si="181"/>
        <v/>
      </c>
      <c r="CD319" s="32" t="str">
        <f t="shared" si="182"/>
        <v/>
      </c>
      <c r="CE319" s="48"/>
      <c r="CF319" s="32" t="str">
        <f t="shared" si="188"/>
        <v/>
      </c>
      <c r="CG319" s="32" t="str">
        <f t="shared" si="189"/>
        <v/>
      </c>
      <c r="CH319" s="48"/>
    </row>
    <row r="320" spans="2:86" ht="30" customHeight="1" x14ac:dyDescent="0.2">
      <c r="B320" s="155"/>
      <c r="C320" s="117"/>
      <c r="D320" s="53"/>
      <c r="E320" s="68"/>
      <c r="F320" s="54"/>
      <c r="G320" s="54"/>
      <c r="H320" s="55"/>
      <c r="I320" s="71"/>
      <c r="J320" s="73"/>
      <c r="K320" s="56"/>
      <c r="L320" s="76" t="str">
        <f t="shared" si="193"/>
        <v/>
      </c>
      <c r="M320" s="77" t="str">
        <f t="shared" si="183"/>
        <v/>
      </c>
      <c r="N320" s="130" t="str">
        <f t="shared" si="184"/>
        <v/>
      </c>
      <c r="O320" s="131" t="str">
        <f t="shared" si="203"/>
        <v/>
      </c>
      <c r="P320" s="131" t="str">
        <f t="shared" si="203"/>
        <v/>
      </c>
      <c r="Q320" s="131" t="str">
        <f t="shared" si="203"/>
        <v/>
      </c>
      <c r="R320" s="131" t="str">
        <f t="shared" si="203"/>
        <v/>
      </c>
      <c r="S320" s="131" t="str">
        <f t="shared" si="203"/>
        <v/>
      </c>
      <c r="T320" s="131" t="str">
        <f t="shared" si="203"/>
        <v/>
      </c>
      <c r="U320" s="131" t="str">
        <f t="shared" si="203"/>
        <v/>
      </c>
      <c r="V320" s="14"/>
      <c r="W320" s="17" t="str">
        <f>IF(C320="",IF(OR(AND($H320&lt;&gt;"",C320=""),AND($F319=$F320,$AK320&lt;&gt;""),COUNTA($H$3:$H$100002)&gt;COUNTA($H$3:$H320),$AE320&lt;&gt;""),W319,""),C320)</f>
        <v/>
      </c>
      <c r="X320" s="17" t="str">
        <f>IF(D320="",IF(OR(AND($H320&lt;&gt;"",D320=""),AND($F319=$F320,$AK320&lt;&gt;""),COUNTA($H$3:$H$100002)&gt;COUNTA($H$3:$H320),$AE320&lt;&gt;""),X319,""),D320)</f>
        <v/>
      </c>
      <c r="Y320" s="17" t="str">
        <f>IF(E320="",IF(OR(AND($H320&lt;&gt;"",E320=""),AND($F319=$F320,$AK320&lt;&gt;""),COUNTA($H$3:$H$100002)&gt;COUNTA($H$3:$H320),$AE320&lt;&gt;""),Y319,""),E320)</f>
        <v/>
      </c>
      <c r="Z320" s="27" t="str">
        <f t="shared" si="200"/>
        <v/>
      </c>
      <c r="AA320" s="2" t="str">
        <f>IF(F320="","",COUNTA($F$3:F320))</f>
        <v/>
      </c>
      <c r="AB320" s="3" t="str">
        <f>IF(F320="","",IFERROR(IF(F320&lt;&gt;"",IFERROR(INDEX(設定!$C$3:$C$303,MATCH(F320,設定!$C$3:$C$303,0),0),INDEX(設定!$C$3:$C$303,MATCH("*"&amp;F320&amp;"*",設定!$C$3:$C$303,0),0)),""),"エラー"))</f>
        <v/>
      </c>
      <c r="AC320" s="2" t="str">
        <f>IF(G320="","",COUNTA($G$3:G320))</f>
        <v/>
      </c>
      <c r="AD320" s="3" t="str">
        <f>IF(G320="","",IFERROR(IF(G320&lt;&gt;"",IFERROR(INDEX(設定!$C$3:$C$303,MATCH(G320,設定!$C$3:$C$303,0),0),INDEX(設定!$C$3:$C$303,MATCH("*"&amp;G320&amp;"*",設定!$C$3:$C$303,0),0)),""),"エラー"))</f>
        <v/>
      </c>
      <c r="AE320" s="3" t="str">
        <f>IFERROR(IF(AB320="",IF(AND(H320&lt;&gt;"",F320=""),INDEX(AB$3:AB320,MATCH(MAX(AA$3:AA320),AA$3:AA320,0),0),""),AB320),"")</f>
        <v/>
      </c>
      <c r="AF320" s="3" t="str">
        <f>IFERROR(IF(AD320="",IF(AND(H320&lt;&gt;"",G320=""),INDEX(AD$3:AD320,MATCH(MAX(AC$3:AC320),AC$3:AC320,0),0),""),AD320),"")</f>
        <v/>
      </c>
      <c r="AG320" s="2" t="str">
        <f>IF(AH320="","",IF(OR(AH320=AH319,AH320=AH321),IF(AND(E320="",AB320="",AG319&lt;&gt;""),MAX($AG$3:AG319),MAX($AG$3:AG319)+1),IF(AH319=AH320,AG319,MAX($AG$3:AG319)+1)))</f>
        <v/>
      </c>
      <c r="AH320" s="12" t="str">
        <f t="shared" si="185"/>
        <v/>
      </c>
      <c r="AI320" s="12" t="str">
        <f t="shared" si="204"/>
        <v/>
      </c>
      <c r="AJ320" s="13" t="str">
        <f t="shared" si="169"/>
        <v/>
      </c>
      <c r="AK320" s="13" t="str">
        <f t="shared" si="170"/>
        <v/>
      </c>
      <c r="AL320" s="13" t="str">
        <f>IF(OR(AJ320="",COUNTIF($AH$3:AH320,AH320)&lt;&gt;COUNTIF(AH$3:AH$100002,AH320)),"",SUMIF(AH$3:AH$100002,AH320,AJ$3:AJ$100002))</f>
        <v/>
      </c>
      <c r="AM320" s="13" t="str">
        <f>IF(OR(AK320="",COUNTIF($AH$3:AH320,AH320)&lt;&gt;COUNTIF(AH$3:AH$100002,AH320)),"",SUMIF(AH$3:AH$100002,AH320,AK$3:AK$100002))</f>
        <v/>
      </c>
      <c r="AO320" s="13" t="str">
        <f t="shared" si="186"/>
        <v/>
      </c>
      <c r="AP320" s="13" t="str">
        <f t="shared" si="186"/>
        <v/>
      </c>
      <c r="AQ320" s="13" t="str">
        <f t="shared" si="186"/>
        <v/>
      </c>
      <c r="AR320" s="13" t="str">
        <f t="shared" si="171"/>
        <v/>
      </c>
      <c r="AS320" s="13" t="str">
        <f t="shared" si="171"/>
        <v/>
      </c>
      <c r="AT320" s="13" t="str">
        <f t="shared" si="171"/>
        <v/>
      </c>
      <c r="AU320" s="13" t="str">
        <f t="shared" si="171"/>
        <v/>
      </c>
      <c r="AV320" s="13" t="str">
        <f t="shared" si="190"/>
        <v/>
      </c>
      <c r="AW320" s="86" t="str">
        <f t="shared" si="172"/>
        <v/>
      </c>
      <c r="AX320" s="59" t="str">
        <f t="shared" si="173"/>
        <v/>
      </c>
      <c r="AY320" s="63" t="str">
        <f>IF(OR($BR320="",BH320=""),"",COUNT($BR$3:$BR320))</f>
        <v/>
      </c>
      <c r="AZ320" s="13" t="str">
        <f>IF(OR($BR320="",BI320=""),"",COUNT($BR$3:$BR320))</f>
        <v/>
      </c>
      <c r="BA320" s="13" t="str">
        <f>IF(OR($BR320="",BJ320=""),"",COUNT($BR$3:$BR320))</f>
        <v/>
      </c>
      <c r="BB320" s="13" t="str">
        <f>IF(OR($BR320="",BK320=""),"",COUNT($BR$3:$BR320))</f>
        <v/>
      </c>
      <c r="BC320" s="13" t="str">
        <f>IF(OR($BR320="",BL320=""),"",COUNT($BR$3:$BR320))</f>
        <v/>
      </c>
      <c r="BD320" s="13" t="str">
        <f>IF(OR($BR320="",BM320=""),"",COUNT($BR$3:$BR320))</f>
        <v/>
      </c>
      <c r="BE320" s="13" t="str">
        <f>IF(OR($BR320="",BN320=""),"",COUNT($BR$3:$BR320))</f>
        <v/>
      </c>
      <c r="BF320" s="13" t="str">
        <f>IF(OR($BR320="",BO320=""),"",COUNT($BR$3:$BR320))</f>
        <v/>
      </c>
      <c r="BG320" s="66" t="str">
        <f>IF(Z320="","",COUNT($Z$3:Z320))</f>
        <v/>
      </c>
      <c r="BH320" s="13" t="str">
        <f>IF(AO320="","",IF(AO320=BH$2,(SUMIF($BV$3:$BV320,BH$2,$BW$3:$BW320)-SUMIF($BX$3:$BX320,BH$2,$BY$3:$BY320))*AO$1,""))</f>
        <v/>
      </c>
      <c r="BI320" s="13" t="str">
        <f>IF(AP320="","",IF(AP320=BI$2,(SUMIF($BV$3:$BV320,BI$2,$BW$3:$BW320)-SUMIF($BX$3:$BX320,BI$2,$BY$3:$BY320))*AP$1,""))</f>
        <v/>
      </c>
      <c r="BJ320" s="13" t="str">
        <f>IF(AQ320="","",IF(AQ320=BJ$2,(SUMIF($BV$3:$BV320,BJ$2,$BW$3:$BW320)-SUMIF($BX$3:$BX320,BJ$2,$BY$3:$BY320))*AQ$1,""))</f>
        <v/>
      </c>
      <c r="BK320" s="13" t="str">
        <f>IF(AR320="","",IF(AR320=BK$2,(SUMIF($BV$3:$BV320,BK$2,$BW$3:$BW320)-SUMIF($BX$3:$BX320,BK$2,$BY$3:$BY320))*AR$1,""))</f>
        <v/>
      </c>
      <c r="BL320" s="13" t="str">
        <f>IF(AS320="","",IF(AS320=BL$2,(SUMIF($BV$3:$BV320,BL$2,$BW$3:$BW320)-SUMIF($BX$3:$BX320,BL$2,$BY$3:$BY320))*AS$1,""))</f>
        <v/>
      </c>
      <c r="BM320" s="13" t="str">
        <f>IF(AT320="","",IF(AT320=BM$2,(SUMIF($BV$3:$BV320,BM$2,$BW$3:$BW320)-SUMIF($BX$3:$BX320,BM$2,$BY$3:$BY320))*AT$1,""))</f>
        <v/>
      </c>
      <c r="BN320" s="13" t="str">
        <f>IF(AU320="","",IF(AU320=BN$2,(SUMIF($BV$3:$BV320,BN$2,$BW$3:$BW320)-SUMIF($BX$3:$BX320,BN$2,$BY$3:$BY320))*AU$1,""))</f>
        <v/>
      </c>
      <c r="BO320" s="13" t="str">
        <f>IF(AV320="","",IF(AV320=BO$2,(SUMIF($BV$3:$BV320,BO$2,$BW$3:$BW320)-SUMIF($BX$3:$BX320,BO$2,$BY$3:$BY320))*AV$1,""))</f>
        <v/>
      </c>
      <c r="BP320" s="152"/>
      <c r="BQ320" s="13" t="str">
        <f t="shared" si="187"/>
        <v/>
      </c>
      <c r="BR320" s="75" t="str">
        <f t="shared" si="174"/>
        <v/>
      </c>
      <c r="BS320" s="33" t="str">
        <f t="shared" si="175"/>
        <v/>
      </c>
      <c r="BT320" s="42" t="str">
        <f t="shared" si="176"/>
        <v/>
      </c>
      <c r="BU320" s="38" t="str">
        <f t="shared" si="177"/>
        <v/>
      </c>
      <c r="BV320" s="30" t="str">
        <f t="shared" si="205"/>
        <v/>
      </c>
      <c r="BW320" s="36" t="str">
        <f t="shared" si="206"/>
        <v/>
      </c>
      <c r="BX320" s="36" t="str">
        <f t="shared" si="207"/>
        <v/>
      </c>
      <c r="BY320" s="45" t="str">
        <f t="shared" si="208"/>
        <v/>
      </c>
      <c r="BZ320" s="12" t="str">
        <f t="shared" si="178"/>
        <v/>
      </c>
      <c r="CA320" s="47" t="str">
        <f t="shared" si="179"/>
        <v/>
      </c>
      <c r="CB320" s="32" t="str">
        <f t="shared" si="180"/>
        <v/>
      </c>
      <c r="CC320" s="32" t="str">
        <f t="shared" si="181"/>
        <v/>
      </c>
      <c r="CD320" s="32" t="str">
        <f t="shared" si="182"/>
        <v/>
      </c>
      <c r="CE320" s="48"/>
      <c r="CF320" s="32" t="str">
        <f t="shared" si="188"/>
        <v/>
      </c>
      <c r="CG320" s="32" t="str">
        <f t="shared" si="189"/>
        <v/>
      </c>
      <c r="CH320" s="48"/>
    </row>
    <row r="321" spans="2:86" ht="30" customHeight="1" x14ac:dyDescent="0.2">
      <c r="B321" s="155"/>
      <c r="C321" s="117"/>
      <c r="D321" s="53"/>
      <c r="E321" s="68"/>
      <c r="F321" s="54"/>
      <c r="G321" s="54"/>
      <c r="H321" s="55"/>
      <c r="I321" s="71"/>
      <c r="J321" s="73"/>
      <c r="K321" s="56"/>
      <c r="L321" s="76" t="str">
        <f t="shared" si="193"/>
        <v/>
      </c>
      <c r="M321" s="77" t="str">
        <f t="shared" si="183"/>
        <v/>
      </c>
      <c r="N321" s="130" t="str">
        <f t="shared" si="184"/>
        <v/>
      </c>
      <c r="O321" s="131" t="str">
        <f t="shared" si="203"/>
        <v/>
      </c>
      <c r="P321" s="131" t="str">
        <f t="shared" si="203"/>
        <v/>
      </c>
      <c r="Q321" s="131" t="str">
        <f t="shared" si="203"/>
        <v/>
      </c>
      <c r="R321" s="131" t="str">
        <f t="shared" si="203"/>
        <v/>
      </c>
      <c r="S321" s="131" t="str">
        <f t="shared" si="203"/>
        <v/>
      </c>
      <c r="T321" s="131" t="str">
        <f t="shared" si="203"/>
        <v/>
      </c>
      <c r="U321" s="131" t="str">
        <f t="shared" si="203"/>
        <v/>
      </c>
      <c r="V321" s="14"/>
      <c r="W321" s="17" t="str">
        <f>IF(C321="",IF(OR(AND($H321&lt;&gt;"",C321=""),AND($F320=$F321,$AK321&lt;&gt;""),COUNTA($H$3:$H$100002)&gt;COUNTA($H$3:$H321),$AE321&lt;&gt;""),W320,""),C321)</f>
        <v/>
      </c>
      <c r="X321" s="17" t="str">
        <f>IF(D321="",IF(OR(AND($H321&lt;&gt;"",D321=""),AND($F320=$F321,$AK321&lt;&gt;""),COUNTA($H$3:$H$100002)&gt;COUNTA($H$3:$H321),$AE321&lt;&gt;""),X320,""),D321)</f>
        <v/>
      </c>
      <c r="Y321" s="17" t="str">
        <f>IF(E321="",IF(OR(AND($H321&lt;&gt;"",E321=""),AND($F320=$F321,$AK321&lt;&gt;""),COUNTA($H$3:$H$100002)&gt;COUNTA($H$3:$H321),$AE321&lt;&gt;""),Y320,""),E321)</f>
        <v/>
      </c>
      <c r="Z321" s="27" t="str">
        <f t="shared" si="200"/>
        <v/>
      </c>
      <c r="AA321" s="2" t="str">
        <f>IF(F321="","",COUNTA($F$3:F321))</f>
        <v/>
      </c>
      <c r="AB321" s="3" t="str">
        <f>IF(F321="","",IFERROR(IF(F321&lt;&gt;"",IFERROR(INDEX(設定!$C$3:$C$303,MATCH(F321,設定!$C$3:$C$303,0),0),INDEX(設定!$C$3:$C$303,MATCH("*"&amp;F321&amp;"*",設定!$C$3:$C$303,0),0)),""),"エラー"))</f>
        <v/>
      </c>
      <c r="AC321" s="2" t="str">
        <f>IF(G321="","",COUNTA($G$3:G321))</f>
        <v/>
      </c>
      <c r="AD321" s="3" t="str">
        <f>IF(G321="","",IFERROR(IF(G321&lt;&gt;"",IFERROR(INDEX(設定!$C$3:$C$303,MATCH(G321,設定!$C$3:$C$303,0),0),INDEX(設定!$C$3:$C$303,MATCH("*"&amp;G321&amp;"*",設定!$C$3:$C$303,0),0)),""),"エラー"))</f>
        <v/>
      </c>
      <c r="AE321" s="3" t="str">
        <f>IFERROR(IF(AB321="",IF(AND(H321&lt;&gt;"",F321=""),INDEX(AB$3:AB321,MATCH(MAX(AA$3:AA321),AA$3:AA321,0),0),""),AB321),"")</f>
        <v/>
      </c>
      <c r="AF321" s="3" t="str">
        <f>IFERROR(IF(AD321="",IF(AND(H321&lt;&gt;"",G321=""),INDEX(AD$3:AD321,MATCH(MAX(AC$3:AC321),AC$3:AC321,0),0),""),AD321),"")</f>
        <v/>
      </c>
      <c r="AG321" s="2" t="str">
        <f>IF(AH321="","",IF(OR(AH321=AH320,AH321=AH322),IF(AND(E321="",AB321="",AG320&lt;&gt;""),MAX($AG$3:AG320),MAX($AG$3:AG320)+1),IF(AH320=AH321,AG320,MAX($AG$3:AG320)+1)))</f>
        <v/>
      </c>
      <c r="AH321" s="12" t="str">
        <f t="shared" si="185"/>
        <v/>
      </c>
      <c r="AI321" s="12" t="str">
        <f t="shared" si="204"/>
        <v/>
      </c>
      <c r="AJ321" s="13" t="str">
        <f t="shared" si="169"/>
        <v/>
      </c>
      <c r="AK321" s="13" t="str">
        <f t="shared" si="170"/>
        <v/>
      </c>
      <c r="AL321" s="13" t="str">
        <f>IF(OR(AJ321="",COUNTIF($AH$3:AH321,AH321)&lt;&gt;COUNTIF(AH$3:AH$100002,AH321)),"",SUMIF(AH$3:AH$100002,AH321,AJ$3:AJ$100002))</f>
        <v/>
      </c>
      <c r="AM321" s="13" t="str">
        <f>IF(OR(AK321="",COUNTIF($AH$3:AH321,AH321)&lt;&gt;COUNTIF(AH$3:AH$100002,AH321)),"",SUMIF(AH$3:AH$100002,AH321,AK$3:AK$100002))</f>
        <v/>
      </c>
      <c r="AO321" s="13" t="str">
        <f t="shared" si="186"/>
        <v/>
      </c>
      <c r="AP321" s="13" t="str">
        <f t="shared" si="186"/>
        <v/>
      </c>
      <c r="AQ321" s="13" t="str">
        <f t="shared" si="186"/>
        <v/>
      </c>
      <c r="AR321" s="13" t="str">
        <f t="shared" si="171"/>
        <v/>
      </c>
      <c r="AS321" s="13" t="str">
        <f t="shared" si="171"/>
        <v/>
      </c>
      <c r="AT321" s="13" t="str">
        <f t="shared" si="171"/>
        <v/>
      </c>
      <c r="AU321" s="13" t="str">
        <f t="shared" si="171"/>
        <v/>
      </c>
      <c r="AV321" s="13" t="str">
        <f t="shared" si="190"/>
        <v/>
      </c>
      <c r="AW321" s="86" t="str">
        <f t="shared" si="172"/>
        <v/>
      </c>
      <c r="AX321" s="59" t="str">
        <f t="shared" si="173"/>
        <v/>
      </c>
      <c r="AY321" s="63" t="str">
        <f>IF(OR($BR321="",BH321=""),"",COUNT($BR$3:$BR321))</f>
        <v/>
      </c>
      <c r="AZ321" s="13" t="str">
        <f>IF(OR($BR321="",BI321=""),"",COUNT($BR$3:$BR321))</f>
        <v/>
      </c>
      <c r="BA321" s="13" t="str">
        <f>IF(OR($BR321="",BJ321=""),"",COUNT($BR$3:$BR321))</f>
        <v/>
      </c>
      <c r="BB321" s="13" t="str">
        <f>IF(OR($BR321="",BK321=""),"",COUNT($BR$3:$BR321))</f>
        <v/>
      </c>
      <c r="BC321" s="13" t="str">
        <f>IF(OR($BR321="",BL321=""),"",COUNT($BR$3:$BR321))</f>
        <v/>
      </c>
      <c r="BD321" s="13" t="str">
        <f>IF(OR($BR321="",BM321=""),"",COUNT($BR$3:$BR321))</f>
        <v/>
      </c>
      <c r="BE321" s="13" t="str">
        <f>IF(OR($BR321="",BN321=""),"",COUNT($BR$3:$BR321))</f>
        <v/>
      </c>
      <c r="BF321" s="13" t="str">
        <f>IF(OR($BR321="",BO321=""),"",COUNT($BR$3:$BR321))</f>
        <v/>
      </c>
      <c r="BG321" s="66" t="str">
        <f>IF(Z321="","",COUNT($Z$3:Z321))</f>
        <v/>
      </c>
      <c r="BH321" s="13" t="str">
        <f>IF(AO321="","",IF(AO321=BH$2,(SUMIF($BV$3:$BV321,BH$2,$BW$3:$BW321)-SUMIF($BX$3:$BX321,BH$2,$BY$3:$BY321))*AO$1,""))</f>
        <v/>
      </c>
      <c r="BI321" s="13" t="str">
        <f>IF(AP321="","",IF(AP321=BI$2,(SUMIF($BV$3:$BV321,BI$2,$BW$3:$BW321)-SUMIF($BX$3:$BX321,BI$2,$BY$3:$BY321))*AP$1,""))</f>
        <v/>
      </c>
      <c r="BJ321" s="13" t="str">
        <f>IF(AQ321="","",IF(AQ321=BJ$2,(SUMIF($BV$3:$BV321,BJ$2,$BW$3:$BW321)-SUMIF($BX$3:$BX321,BJ$2,$BY$3:$BY321))*AQ$1,""))</f>
        <v/>
      </c>
      <c r="BK321" s="13" t="str">
        <f>IF(AR321="","",IF(AR321=BK$2,(SUMIF($BV$3:$BV321,BK$2,$BW$3:$BW321)-SUMIF($BX$3:$BX321,BK$2,$BY$3:$BY321))*AR$1,""))</f>
        <v/>
      </c>
      <c r="BL321" s="13" t="str">
        <f>IF(AS321="","",IF(AS321=BL$2,(SUMIF($BV$3:$BV321,BL$2,$BW$3:$BW321)-SUMIF($BX$3:$BX321,BL$2,$BY$3:$BY321))*AS$1,""))</f>
        <v/>
      </c>
      <c r="BM321" s="13" t="str">
        <f>IF(AT321="","",IF(AT321=BM$2,(SUMIF($BV$3:$BV321,BM$2,$BW$3:$BW321)-SUMIF($BX$3:$BX321,BM$2,$BY$3:$BY321))*AT$1,""))</f>
        <v/>
      </c>
      <c r="BN321" s="13" t="str">
        <f>IF(AU321="","",IF(AU321=BN$2,(SUMIF($BV$3:$BV321,BN$2,$BW$3:$BW321)-SUMIF($BX$3:$BX321,BN$2,$BY$3:$BY321))*AU$1,""))</f>
        <v/>
      </c>
      <c r="BO321" s="13" t="str">
        <f>IF(AV321="","",IF(AV321=BO$2,(SUMIF($BV$3:$BV321,BO$2,$BW$3:$BW321)-SUMIF($BX$3:$BX321,BO$2,$BY$3:$BY321))*AV$1,""))</f>
        <v/>
      </c>
      <c r="BP321" s="152"/>
      <c r="BQ321" s="13" t="str">
        <f t="shared" si="187"/>
        <v/>
      </c>
      <c r="BR321" s="75" t="str">
        <f t="shared" si="174"/>
        <v/>
      </c>
      <c r="BS321" s="33" t="str">
        <f t="shared" si="175"/>
        <v/>
      </c>
      <c r="BT321" s="42" t="str">
        <f t="shared" si="176"/>
        <v/>
      </c>
      <c r="BU321" s="38" t="str">
        <f t="shared" si="177"/>
        <v/>
      </c>
      <c r="BV321" s="30" t="str">
        <f t="shared" si="205"/>
        <v/>
      </c>
      <c r="BW321" s="36" t="str">
        <f t="shared" si="206"/>
        <v/>
      </c>
      <c r="BX321" s="36" t="str">
        <f t="shared" si="207"/>
        <v/>
      </c>
      <c r="BY321" s="45" t="str">
        <f t="shared" si="208"/>
        <v/>
      </c>
      <c r="BZ321" s="12" t="str">
        <f t="shared" si="178"/>
        <v/>
      </c>
      <c r="CA321" s="47" t="str">
        <f t="shared" si="179"/>
        <v/>
      </c>
      <c r="CB321" s="32" t="str">
        <f t="shared" si="180"/>
        <v/>
      </c>
      <c r="CC321" s="32" t="str">
        <f t="shared" si="181"/>
        <v/>
      </c>
      <c r="CD321" s="32" t="str">
        <f t="shared" si="182"/>
        <v/>
      </c>
      <c r="CE321" s="48"/>
      <c r="CF321" s="32" t="str">
        <f t="shared" si="188"/>
        <v/>
      </c>
      <c r="CG321" s="32" t="str">
        <f t="shared" si="189"/>
        <v/>
      </c>
      <c r="CH321" s="48"/>
    </row>
    <row r="322" spans="2:86" ht="30" customHeight="1" x14ac:dyDescent="0.2">
      <c r="B322" s="155"/>
      <c r="C322" s="117"/>
      <c r="D322" s="53"/>
      <c r="E322" s="68"/>
      <c r="F322" s="54"/>
      <c r="G322" s="54"/>
      <c r="H322" s="55"/>
      <c r="I322" s="71"/>
      <c r="J322" s="73"/>
      <c r="K322" s="56"/>
      <c r="L322" s="76" t="str">
        <f t="shared" si="193"/>
        <v/>
      </c>
      <c r="M322" s="77" t="str">
        <f t="shared" si="183"/>
        <v/>
      </c>
      <c r="N322" s="130" t="str">
        <f t="shared" si="184"/>
        <v/>
      </c>
      <c r="O322" s="131" t="str">
        <f t="shared" si="203"/>
        <v/>
      </c>
      <c r="P322" s="131" t="str">
        <f t="shared" si="203"/>
        <v/>
      </c>
      <c r="Q322" s="131" t="str">
        <f t="shared" si="203"/>
        <v/>
      </c>
      <c r="R322" s="131" t="str">
        <f t="shared" si="203"/>
        <v/>
      </c>
      <c r="S322" s="131" t="str">
        <f t="shared" si="203"/>
        <v/>
      </c>
      <c r="T322" s="131" t="str">
        <f t="shared" si="203"/>
        <v/>
      </c>
      <c r="U322" s="131" t="str">
        <f t="shared" si="203"/>
        <v/>
      </c>
      <c r="V322" s="14"/>
      <c r="W322" s="17" t="str">
        <f>IF(C322="",IF(OR(AND($H322&lt;&gt;"",C322=""),AND($F321=$F322,$AK322&lt;&gt;""),COUNTA($H$3:$H$100002)&gt;COUNTA($H$3:$H322),$AE322&lt;&gt;""),W321,""),C322)</f>
        <v/>
      </c>
      <c r="X322" s="17" t="str">
        <f>IF(D322="",IF(OR(AND($H322&lt;&gt;"",D322=""),AND($F321=$F322,$AK322&lt;&gt;""),COUNTA($H$3:$H$100002)&gt;COUNTA($H$3:$H322),$AE322&lt;&gt;""),X321,""),D322)</f>
        <v/>
      </c>
      <c r="Y322" s="17" t="str">
        <f>IF(E322="",IF(OR(AND($H322&lt;&gt;"",E322=""),AND($F321=$F322,$AK322&lt;&gt;""),COUNTA($H$3:$H$100002)&gt;COUNTA($H$3:$H322),$AE322&lt;&gt;""),Y321,""),E322)</f>
        <v/>
      </c>
      <c r="Z322" s="27" t="str">
        <f t="shared" si="200"/>
        <v/>
      </c>
      <c r="AA322" s="2" t="str">
        <f>IF(F322="","",COUNTA($F$3:F322))</f>
        <v/>
      </c>
      <c r="AB322" s="3" t="str">
        <f>IF(F322="","",IFERROR(IF(F322&lt;&gt;"",IFERROR(INDEX(設定!$C$3:$C$303,MATCH(F322,設定!$C$3:$C$303,0),0),INDEX(設定!$C$3:$C$303,MATCH("*"&amp;F322&amp;"*",設定!$C$3:$C$303,0),0)),""),"エラー"))</f>
        <v/>
      </c>
      <c r="AC322" s="2" t="str">
        <f>IF(G322="","",COUNTA($G$3:G322))</f>
        <v/>
      </c>
      <c r="AD322" s="3" t="str">
        <f>IF(G322="","",IFERROR(IF(G322&lt;&gt;"",IFERROR(INDEX(設定!$C$3:$C$303,MATCH(G322,設定!$C$3:$C$303,0),0),INDEX(設定!$C$3:$C$303,MATCH("*"&amp;G322&amp;"*",設定!$C$3:$C$303,0),0)),""),"エラー"))</f>
        <v/>
      </c>
      <c r="AE322" s="3" t="str">
        <f>IFERROR(IF(AB322="",IF(AND(H322&lt;&gt;"",F322=""),INDEX(AB$3:AB322,MATCH(MAX(AA$3:AA322),AA$3:AA322,0),0),""),AB322),"")</f>
        <v/>
      </c>
      <c r="AF322" s="3" t="str">
        <f>IFERROR(IF(AD322="",IF(AND(H322&lt;&gt;"",G322=""),INDEX(AD$3:AD322,MATCH(MAX(AC$3:AC322),AC$3:AC322,0),0),""),AD322),"")</f>
        <v/>
      </c>
      <c r="AG322" s="2" t="str">
        <f>IF(AH322="","",IF(OR(AH322=AH321,AH322=AH323),IF(AND(E322="",AB322="",AG321&lt;&gt;""),MAX($AG$3:AG321),MAX($AG$3:AG321)+1),IF(AH321=AH322,AG321,MAX($AG$3:AG321)+1)))</f>
        <v/>
      </c>
      <c r="AH322" s="12" t="str">
        <f t="shared" si="185"/>
        <v/>
      </c>
      <c r="AI322" s="12" t="str">
        <f t="shared" si="204"/>
        <v/>
      </c>
      <c r="AJ322" s="13" t="str">
        <f t="shared" si="169"/>
        <v/>
      </c>
      <c r="AK322" s="13" t="str">
        <f t="shared" si="170"/>
        <v/>
      </c>
      <c r="AL322" s="13" t="str">
        <f>IF(OR(AJ322="",COUNTIF($AH$3:AH322,AH322)&lt;&gt;COUNTIF(AH$3:AH$100002,AH322)),"",SUMIF(AH$3:AH$100002,AH322,AJ$3:AJ$100002))</f>
        <v/>
      </c>
      <c r="AM322" s="13" t="str">
        <f>IF(OR(AK322="",COUNTIF($AH$3:AH322,AH322)&lt;&gt;COUNTIF(AH$3:AH$100002,AH322)),"",SUMIF(AH$3:AH$100002,AH322,AK$3:AK$100002))</f>
        <v/>
      </c>
      <c r="AO322" s="13" t="str">
        <f t="shared" si="186"/>
        <v/>
      </c>
      <c r="AP322" s="13" t="str">
        <f t="shared" si="186"/>
        <v/>
      </c>
      <c r="AQ322" s="13" t="str">
        <f t="shared" si="186"/>
        <v/>
      </c>
      <c r="AR322" s="13" t="str">
        <f t="shared" si="171"/>
        <v/>
      </c>
      <c r="AS322" s="13" t="str">
        <f t="shared" si="171"/>
        <v/>
      </c>
      <c r="AT322" s="13" t="str">
        <f t="shared" si="171"/>
        <v/>
      </c>
      <c r="AU322" s="13" t="str">
        <f t="shared" si="171"/>
        <v/>
      </c>
      <c r="AV322" s="13" t="str">
        <f t="shared" si="190"/>
        <v/>
      </c>
      <c r="AW322" s="86" t="str">
        <f t="shared" si="172"/>
        <v/>
      </c>
      <c r="AX322" s="59" t="str">
        <f t="shared" si="173"/>
        <v/>
      </c>
      <c r="AY322" s="63" t="str">
        <f>IF(OR($BR322="",BH322=""),"",COUNT($BR$3:$BR322))</f>
        <v/>
      </c>
      <c r="AZ322" s="13" t="str">
        <f>IF(OR($BR322="",BI322=""),"",COUNT($BR$3:$BR322))</f>
        <v/>
      </c>
      <c r="BA322" s="13" t="str">
        <f>IF(OR($BR322="",BJ322=""),"",COUNT($BR$3:$BR322))</f>
        <v/>
      </c>
      <c r="BB322" s="13" t="str">
        <f>IF(OR($BR322="",BK322=""),"",COUNT($BR$3:$BR322))</f>
        <v/>
      </c>
      <c r="BC322" s="13" t="str">
        <f>IF(OR($BR322="",BL322=""),"",COUNT($BR$3:$BR322))</f>
        <v/>
      </c>
      <c r="BD322" s="13" t="str">
        <f>IF(OR($BR322="",BM322=""),"",COUNT($BR$3:$BR322))</f>
        <v/>
      </c>
      <c r="BE322" s="13" t="str">
        <f>IF(OR($BR322="",BN322=""),"",COUNT($BR$3:$BR322))</f>
        <v/>
      </c>
      <c r="BF322" s="13" t="str">
        <f>IF(OR($BR322="",BO322=""),"",COUNT($BR$3:$BR322))</f>
        <v/>
      </c>
      <c r="BG322" s="66" t="str">
        <f>IF(Z322="","",COUNT($Z$3:Z322))</f>
        <v/>
      </c>
      <c r="BH322" s="13" t="str">
        <f>IF(AO322="","",IF(AO322=BH$2,(SUMIF($BV$3:$BV322,BH$2,$BW$3:$BW322)-SUMIF($BX$3:$BX322,BH$2,$BY$3:$BY322))*AO$1,""))</f>
        <v/>
      </c>
      <c r="BI322" s="13" t="str">
        <f>IF(AP322="","",IF(AP322=BI$2,(SUMIF($BV$3:$BV322,BI$2,$BW$3:$BW322)-SUMIF($BX$3:$BX322,BI$2,$BY$3:$BY322))*AP$1,""))</f>
        <v/>
      </c>
      <c r="BJ322" s="13" t="str">
        <f>IF(AQ322="","",IF(AQ322=BJ$2,(SUMIF($BV$3:$BV322,BJ$2,$BW$3:$BW322)-SUMIF($BX$3:$BX322,BJ$2,$BY$3:$BY322))*AQ$1,""))</f>
        <v/>
      </c>
      <c r="BK322" s="13" t="str">
        <f>IF(AR322="","",IF(AR322=BK$2,(SUMIF($BV$3:$BV322,BK$2,$BW$3:$BW322)-SUMIF($BX$3:$BX322,BK$2,$BY$3:$BY322))*AR$1,""))</f>
        <v/>
      </c>
      <c r="BL322" s="13" t="str">
        <f>IF(AS322="","",IF(AS322=BL$2,(SUMIF($BV$3:$BV322,BL$2,$BW$3:$BW322)-SUMIF($BX$3:$BX322,BL$2,$BY$3:$BY322))*AS$1,""))</f>
        <v/>
      </c>
      <c r="BM322" s="13" t="str">
        <f>IF(AT322="","",IF(AT322=BM$2,(SUMIF($BV$3:$BV322,BM$2,$BW$3:$BW322)-SUMIF($BX$3:$BX322,BM$2,$BY$3:$BY322))*AT$1,""))</f>
        <v/>
      </c>
      <c r="BN322" s="13" t="str">
        <f>IF(AU322="","",IF(AU322=BN$2,(SUMIF($BV$3:$BV322,BN$2,$BW$3:$BW322)-SUMIF($BX$3:$BX322,BN$2,$BY$3:$BY322))*AU$1,""))</f>
        <v/>
      </c>
      <c r="BO322" s="13" t="str">
        <f>IF(AV322="","",IF(AV322=BO$2,(SUMIF($BV$3:$BV322,BO$2,$BW$3:$BW322)-SUMIF($BX$3:$BX322,BO$2,$BY$3:$BY322))*AV$1,""))</f>
        <v/>
      </c>
      <c r="BP322" s="152"/>
      <c r="BQ322" s="13" t="str">
        <f t="shared" si="187"/>
        <v/>
      </c>
      <c r="BR322" s="75" t="str">
        <f t="shared" si="174"/>
        <v/>
      </c>
      <c r="BS322" s="33" t="str">
        <f t="shared" si="175"/>
        <v/>
      </c>
      <c r="BT322" s="42" t="str">
        <f t="shared" si="176"/>
        <v/>
      </c>
      <c r="BU322" s="38" t="str">
        <f t="shared" si="177"/>
        <v/>
      </c>
      <c r="BV322" s="30" t="str">
        <f t="shared" si="205"/>
        <v/>
      </c>
      <c r="BW322" s="36" t="str">
        <f t="shared" si="206"/>
        <v/>
      </c>
      <c r="BX322" s="36" t="str">
        <f t="shared" si="207"/>
        <v/>
      </c>
      <c r="BY322" s="45" t="str">
        <f t="shared" si="208"/>
        <v/>
      </c>
      <c r="BZ322" s="12" t="str">
        <f t="shared" si="178"/>
        <v/>
      </c>
      <c r="CA322" s="47" t="str">
        <f t="shared" si="179"/>
        <v/>
      </c>
      <c r="CB322" s="32" t="str">
        <f t="shared" si="180"/>
        <v/>
      </c>
      <c r="CC322" s="32" t="str">
        <f t="shared" si="181"/>
        <v/>
      </c>
      <c r="CD322" s="32" t="str">
        <f t="shared" si="182"/>
        <v/>
      </c>
      <c r="CE322" s="48"/>
      <c r="CF322" s="32" t="str">
        <f t="shared" si="188"/>
        <v/>
      </c>
      <c r="CG322" s="32" t="str">
        <f t="shared" si="189"/>
        <v/>
      </c>
      <c r="CH322" s="48"/>
    </row>
    <row r="323" spans="2:86" ht="30" customHeight="1" x14ac:dyDescent="0.2">
      <c r="B323" s="155"/>
      <c r="C323" s="117"/>
      <c r="D323" s="53"/>
      <c r="E323" s="68"/>
      <c r="F323" s="54"/>
      <c r="G323" s="54"/>
      <c r="H323" s="55"/>
      <c r="I323" s="71"/>
      <c r="J323" s="73"/>
      <c r="K323" s="56"/>
      <c r="L323" s="76" t="str">
        <f t="shared" si="193"/>
        <v/>
      </c>
      <c r="M323" s="77" t="str">
        <f t="shared" si="183"/>
        <v/>
      </c>
      <c r="N323" s="130" t="str">
        <f t="shared" si="184"/>
        <v/>
      </c>
      <c r="O323" s="131" t="str">
        <f t="shared" ref="O323:U332" si="209">IFERROR(INDEX($BH$3:$BO$100002,MATCH($BG323,$BG$3:$BG$100002,0),MATCH(O$1,$BH$2:$BO$2,0)),"")</f>
        <v/>
      </c>
      <c r="P323" s="131" t="str">
        <f t="shared" si="209"/>
        <v/>
      </c>
      <c r="Q323" s="131" t="str">
        <f t="shared" si="209"/>
        <v/>
      </c>
      <c r="R323" s="131" t="str">
        <f t="shared" si="209"/>
        <v/>
      </c>
      <c r="S323" s="131" t="str">
        <f t="shared" si="209"/>
        <v/>
      </c>
      <c r="T323" s="131" t="str">
        <f t="shared" si="209"/>
        <v/>
      </c>
      <c r="U323" s="131" t="str">
        <f t="shared" si="209"/>
        <v/>
      </c>
      <c r="V323" s="14"/>
      <c r="W323" s="17" t="str">
        <f>IF(C323="",IF(OR(AND($H323&lt;&gt;"",C323=""),AND($F322=$F323,$AK323&lt;&gt;""),COUNTA($H$3:$H$100002)&gt;COUNTA($H$3:$H323),$AE323&lt;&gt;""),W322,""),C323)</f>
        <v/>
      </c>
      <c r="X323" s="17" t="str">
        <f>IF(D323="",IF(OR(AND($H323&lt;&gt;"",D323=""),AND($F322=$F323,$AK323&lt;&gt;""),COUNTA($H$3:$H$100002)&gt;COUNTA($H$3:$H323),$AE323&lt;&gt;""),X322,""),D323)</f>
        <v/>
      </c>
      <c r="Y323" s="17" t="str">
        <f>IF(E323="",IF(OR(AND($H323&lt;&gt;"",E323=""),AND($F322=$F323,$AK323&lt;&gt;""),COUNTA($H$3:$H$100002)&gt;COUNTA($H$3:$H323),$AE323&lt;&gt;""),Y322,""),E323)</f>
        <v/>
      </c>
      <c r="Z323" s="27" t="str">
        <f t="shared" si="200"/>
        <v/>
      </c>
      <c r="AA323" s="2" t="str">
        <f>IF(F323="","",COUNTA($F$3:F323))</f>
        <v/>
      </c>
      <c r="AB323" s="3" t="str">
        <f>IF(F323="","",IFERROR(IF(F323&lt;&gt;"",IFERROR(INDEX(設定!$C$3:$C$303,MATCH(F323,設定!$C$3:$C$303,0),0),INDEX(設定!$C$3:$C$303,MATCH("*"&amp;F323&amp;"*",設定!$C$3:$C$303,0),0)),""),"エラー"))</f>
        <v/>
      </c>
      <c r="AC323" s="2" t="str">
        <f>IF(G323="","",COUNTA($G$3:G323))</f>
        <v/>
      </c>
      <c r="AD323" s="3" t="str">
        <f>IF(G323="","",IFERROR(IF(G323&lt;&gt;"",IFERROR(INDEX(設定!$C$3:$C$303,MATCH(G323,設定!$C$3:$C$303,0),0),INDEX(設定!$C$3:$C$303,MATCH("*"&amp;G323&amp;"*",設定!$C$3:$C$303,0),0)),""),"エラー"))</f>
        <v/>
      </c>
      <c r="AE323" s="3" t="str">
        <f>IFERROR(IF(AB323="",IF(AND(H323&lt;&gt;"",F323=""),INDEX(AB$3:AB323,MATCH(MAX(AA$3:AA323),AA$3:AA323,0),0),""),AB323),"")</f>
        <v/>
      </c>
      <c r="AF323" s="3" t="str">
        <f>IFERROR(IF(AD323="",IF(AND(H323&lt;&gt;"",G323=""),INDEX(AD$3:AD323,MATCH(MAX(AC$3:AC323),AC$3:AC323,0),0),""),AD323),"")</f>
        <v/>
      </c>
      <c r="AG323" s="2" t="str">
        <f>IF(AH323="","",IF(OR(AH323=AH322,AH323=AH324),IF(AND(E323="",AB323="",AG322&lt;&gt;""),MAX($AG$3:AG322),MAX($AG$3:AG322)+1),IF(AH322=AH323,AG322,MAX($AG$3:AG322)+1)))</f>
        <v/>
      </c>
      <c r="AH323" s="12" t="str">
        <f t="shared" si="185"/>
        <v/>
      </c>
      <c r="AI323" s="12" t="str">
        <f t="shared" si="204"/>
        <v/>
      </c>
      <c r="AJ323" s="13" t="str">
        <f t="shared" ref="AJ323:AJ386" si="210">IF($AE323="","",IF($AF323="",0,J323))</f>
        <v/>
      </c>
      <c r="AK323" s="13" t="str">
        <f t="shared" ref="AK323:AK386" si="211">IF($AE323="","",IF($AF323="",0,K323))</f>
        <v/>
      </c>
      <c r="AL323" s="13" t="str">
        <f>IF(OR(AJ323="",COUNTIF($AH$3:AH323,AH323)&lt;&gt;COUNTIF(AH$3:AH$100002,AH323)),"",SUMIF(AH$3:AH$100002,AH323,AJ$3:AJ$100002))</f>
        <v/>
      </c>
      <c r="AM323" s="13" t="str">
        <f>IF(OR(AK323="",COUNTIF($AH$3:AH323,AH323)&lt;&gt;COUNTIF(AH$3:AH$100002,AH323)),"",SUMIF(AH$3:AH$100002,AH323,AK$3:AK$100002))</f>
        <v/>
      </c>
      <c r="AO323" s="13" t="str">
        <f t="shared" si="186"/>
        <v/>
      </c>
      <c r="AP323" s="13" t="str">
        <f t="shared" si="186"/>
        <v/>
      </c>
      <c r="AQ323" s="13" t="str">
        <f t="shared" si="186"/>
        <v/>
      </c>
      <c r="AR323" s="13" t="str">
        <f t="shared" si="186"/>
        <v/>
      </c>
      <c r="AS323" s="13" t="str">
        <f t="shared" si="186"/>
        <v/>
      </c>
      <c r="AT323" s="13" t="str">
        <f t="shared" si="186"/>
        <v/>
      </c>
      <c r="AU323" s="13" t="str">
        <f t="shared" si="186"/>
        <v/>
      </c>
      <c r="AV323" s="13" t="str">
        <f t="shared" si="190"/>
        <v/>
      </c>
      <c r="AW323" s="86" t="str">
        <f t="shared" ref="AW323:AW386" si="212">IF(J323="","",J323)</f>
        <v/>
      </c>
      <c r="AX323" s="59" t="str">
        <f t="shared" ref="AX323:AX386" si="213">IF(K323="","",K323)</f>
        <v/>
      </c>
      <c r="AY323" s="63" t="str">
        <f>IF(OR($BR323="",BH323=""),"",COUNT($BR$3:$BR323))</f>
        <v/>
      </c>
      <c r="AZ323" s="13" t="str">
        <f>IF(OR($BR323="",BI323=""),"",COUNT($BR$3:$BR323))</f>
        <v/>
      </c>
      <c r="BA323" s="13" t="str">
        <f>IF(OR($BR323="",BJ323=""),"",COUNT($BR$3:$BR323))</f>
        <v/>
      </c>
      <c r="BB323" s="13" t="str">
        <f>IF(OR($BR323="",BK323=""),"",COUNT($BR$3:$BR323))</f>
        <v/>
      </c>
      <c r="BC323" s="13" t="str">
        <f>IF(OR($BR323="",BL323=""),"",COUNT($BR$3:$BR323))</f>
        <v/>
      </c>
      <c r="BD323" s="13" t="str">
        <f>IF(OR($BR323="",BM323=""),"",COUNT($BR$3:$BR323))</f>
        <v/>
      </c>
      <c r="BE323" s="13" t="str">
        <f>IF(OR($BR323="",BN323=""),"",COUNT($BR$3:$BR323))</f>
        <v/>
      </c>
      <c r="BF323" s="13" t="str">
        <f>IF(OR($BR323="",BO323=""),"",COUNT($BR$3:$BR323))</f>
        <v/>
      </c>
      <c r="BG323" s="66" t="str">
        <f>IF(Z323="","",COUNT($Z$3:Z323))</f>
        <v/>
      </c>
      <c r="BH323" s="13" t="str">
        <f>IF(AO323="","",IF(AO323=BH$2,(SUMIF($BV$3:$BV323,BH$2,$BW$3:$BW323)-SUMIF($BX$3:$BX323,BH$2,$BY$3:$BY323))*AO$1,""))</f>
        <v/>
      </c>
      <c r="BI323" s="13" t="str">
        <f>IF(AP323="","",IF(AP323=BI$2,(SUMIF($BV$3:$BV323,BI$2,$BW$3:$BW323)-SUMIF($BX$3:$BX323,BI$2,$BY$3:$BY323))*AP$1,""))</f>
        <v/>
      </c>
      <c r="BJ323" s="13" t="str">
        <f>IF(AQ323="","",IF(AQ323=BJ$2,(SUMIF($BV$3:$BV323,BJ$2,$BW$3:$BW323)-SUMIF($BX$3:$BX323,BJ$2,$BY$3:$BY323))*AQ$1,""))</f>
        <v/>
      </c>
      <c r="BK323" s="13" t="str">
        <f>IF(AR323="","",IF(AR323=BK$2,(SUMIF($BV$3:$BV323,BK$2,$BW$3:$BW323)-SUMIF($BX$3:$BX323,BK$2,$BY$3:$BY323))*AR$1,""))</f>
        <v/>
      </c>
      <c r="BL323" s="13" t="str">
        <f>IF(AS323="","",IF(AS323=BL$2,(SUMIF($BV$3:$BV323,BL$2,$BW$3:$BW323)-SUMIF($BX$3:$BX323,BL$2,$BY$3:$BY323))*AS$1,""))</f>
        <v/>
      </c>
      <c r="BM323" s="13" t="str">
        <f>IF(AT323="","",IF(AT323=BM$2,(SUMIF($BV$3:$BV323,BM$2,$BW$3:$BW323)-SUMIF($BX$3:$BX323,BM$2,$BY$3:$BY323))*AT$1,""))</f>
        <v/>
      </c>
      <c r="BN323" s="13" t="str">
        <f>IF(AU323="","",IF(AU323=BN$2,(SUMIF($BV$3:$BV323,BN$2,$BW$3:$BW323)-SUMIF($BX$3:$BX323,BN$2,$BY$3:$BY323))*AU$1,""))</f>
        <v/>
      </c>
      <c r="BO323" s="13" t="str">
        <f>IF(AV323="","",IF(AV323=BO$2,(SUMIF($BV$3:$BV323,BO$2,$BW$3:$BW323)-SUMIF($BX$3:$BX323,BO$2,$BY$3:$BY323))*AV$1,""))</f>
        <v/>
      </c>
      <c r="BP323" s="152"/>
      <c r="BQ323" s="13" t="str">
        <f t="shared" si="187"/>
        <v/>
      </c>
      <c r="BR323" s="75" t="str">
        <f t="shared" ref="BR323:BR386" si="214">IF(Z323="","",Z323)</f>
        <v/>
      </c>
      <c r="BS323" s="33" t="str">
        <f t="shared" ref="BS323:BS386" si="215">IF(Z323="","",W323)</f>
        <v/>
      </c>
      <c r="BT323" s="42" t="str">
        <f t="shared" ref="BT323:BT386" si="216">IF(Z323="","",X323)</f>
        <v/>
      </c>
      <c r="BU323" s="38" t="str">
        <f t="shared" ref="BU323:BU386" si="217">IF(Z323="","",Y323)</f>
        <v/>
      </c>
      <c r="BV323" s="30" t="str">
        <f t="shared" si="205"/>
        <v/>
      </c>
      <c r="BW323" s="36" t="str">
        <f t="shared" si="206"/>
        <v/>
      </c>
      <c r="BX323" s="36" t="str">
        <f t="shared" si="207"/>
        <v/>
      </c>
      <c r="BY323" s="45" t="str">
        <f t="shared" si="208"/>
        <v/>
      </c>
      <c r="BZ323" s="12" t="str">
        <f t="shared" ref="BZ323:BZ386" si="218">IF(H323="","",H323&amp;IF(I323="",""," ("&amp;I323&amp;")"))</f>
        <v/>
      </c>
      <c r="CA323" s="47" t="str">
        <f t="shared" ref="CA323:CA386" si="219">IF(AE323="","",AE323)</f>
        <v/>
      </c>
      <c r="CB323" s="32" t="str">
        <f t="shared" ref="CB323:CB386" si="220">IF(AF323="","",AF323)</f>
        <v/>
      </c>
      <c r="CC323" s="32" t="str">
        <f t="shared" ref="CC323:CC386" si="221">IF(J323="","",J323)</f>
        <v/>
      </c>
      <c r="CD323" s="32" t="str">
        <f t="shared" ref="CD323:CD386" si="222">IF(K323="","",K323)</f>
        <v/>
      </c>
      <c r="CE323" s="48"/>
      <c r="CF323" s="32" t="str">
        <f t="shared" si="188"/>
        <v/>
      </c>
      <c r="CG323" s="32" t="str">
        <f t="shared" si="189"/>
        <v/>
      </c>
      <c r="CH323" s="48"/>
    </row>
    <row r="324" spans="2:86" ht="30" customHeight="1" x14ac:dyDescent="0.2">
      <c r="B324" s="155"/>
      <c r="C324" s="117"/>
      <c r="D324" s="53"/>
      <c r="E324" s="68"/>
      <c r="F324" s="54"/>
      <c r="G324" s="54"/>
      <c r="H324" s="55"/>
      <c r="I324" s="71"/>
      <c r="J324" s="73"/>
      <c r="K324" s="56"/>
      <c r="L324" s="76" t="str">
        <f t="shared" si="193"/>
        <v/>
      </c>
      <c r="M324" s="77" t="str">
        <f t="shared" ref="M324:M387" si="223">IF(AF324="","",AF324)</f>
        <v/>
      </c>
      <c r="N324" s="130" t="str">
        <f t="shared" ref="N324:N387" si="224">IFERROR(INDEX($BH$3:$BO$100002,MATCH($BG324,$BG$3:$BG$100002,0),MATCH(N$1,$BH$2:$BO$2,0)),"")</f>
        <v/>
      </c>
      <c r="O324" s="131" t="str">
        <f t="shared" si="209"/>
        <v/>
      </c>
      <c r="P324" s="131" t="str">
        <f t="shared" si="209"/>
        <v/>
      </c>
      <c r="Q324" s="131" t="str">
        <f t="shared" si="209"/>
        <v/>
      </c>
      <c r="R324" s="131" t="str">
        <f t="shared" si="209"/>
        <v/>
      </c>
      <c r="S324" s="131" t="str">
        <f t="shared" si="209"/>
        <v/>
      </c>
      <c r="T324" s="131" t="str">
        <f t="shared" si="209"/>
        <v/>
      </c>
      <c r="U324" s="131" t="str">
        <f t="shared" si="209"/>
        <v/>
      </c>
      <c r="V324" s="14"/>
      <c r="W324" s="17" t="str">
        <f>IF(C324="",IF(OR(AND($H324&lt;&gt;"",C324=""),AND($F323=$F324,$AK324&lt;&gt;""),COUNTA($H$3:$H$100002)&gt;COUNTA($H$3:$H324),$AE324&lt;&gt;""),W323,""),C324)</f>
        <v/>
      </c>
      <c r="X324" s="17" t="str">
        <f>IF(D324="",IF(OR(AND($H324&lt;&gt;"",D324=""),AND($F323=$F324,$AK324&lt;&gt;""),COUNTA($H$3:$H$100002)&gt;COUNTA($H$3:$H324),$AE324&lt;&gt;""),X323,""),D324)</f>
        <v/>
      </c>
      <c r="Y324" s="17" t="str">
        <f>IF(E324="",IF(OR(AND($H324&lt;&gt;"",E324=""),AND($F323=$F324,$AK324&lt;&gt;""),COUNTA($H$3:$H$100002)&gt;COUNTA($H$3:$H324),$AE324&lt;&gt;""),Y323,""),E324)</f>
        <v/>
      </c>
      <c r="Z324" s="27" t="str">
        <f t="shared" si="200"/>
        <v/>
      </c>
      <c r="AA324" s="2" t="str">
        <f>IF(F324="","",COUNTA($F$3:F324))</f>
        <v/>
      </c>
      <c r="AB324" s="3" t="str">
        <f>IF(F324="","",IFERROR(IF(F324&lt;&gt;"",IFERROR(INDEX(設定!$C$3:$C$303,MATCH(F324,設定!$C$3:$C$303,0),0),INDEX(設定!$C$3:$C$303,MATCH("*"&amp;F324&amp;"*",設定!$C$3:$C$303,0),0)),""),"エラー"))</f>
        <v/>
      </c>
      <c r="AC324" s="2" t="str">
        <f>IF(G324="","",COUNTA($G$3:G324))</f>
        <v/>
      </c>
      <c r="AD324" s="3" t="str">
        <f>IF(G324="","",IFERROR(IF(G324&lt;&gt;"",IFERROR(INDEX(設定!$C$3:$C$303,MATCH(G324,設定!$C$3:$C$303,0),0),INDEX(設定!$C$3:$C$303,MATCH("*"&amp;G324&amp;"*",設定!$C$3:$C$303,0),0)),""),"エラー"))</f>
        <v/>
      </c>
      <c r="AE324" s="3" t="str">
        <f>IFERROR(IF(AB324="",IF(AND(H324&lt;&gt;"",F324=""),INDEX(AB$3:AB324,MATCH(MAX(AA$3:AA324),AA$3:AA324,0),0),""),AB324),"")</f>
        <v/>
      </c>
      <c r="AF324" s="3" t="str">
        <f>IFERROR(IF(AD324="",IF(AND(H324&lt;&gt;"",G324=""),INDEX(AD$3:AD324,MATCH(MAX(AC$3:AC324),AC$3:AC324,0),0),""),AD324),"")</f>
        <v/>
      </c>
      <c r="AG324" s="2" t="str">
        <f>IF(AH324="","",IF(OR(AH324=AH323,AH324=AH325),IF(AND(E324="",AB324="",AG323&lt;&gt;""),MAX($AG$3:AG323),MAX($AG$3:AG323)+1),IF(AH323=AH324,AG323,MAX($AG$3:AG323)+1)))</f>
        <v/>
      </c>
      <c r="AH324" s="12" t="str">
        <f t="shared" ref="AH324:AH387" si="225">IF(AE324="","",Z324&amp;"@"&amp;AE324&amp;"@"&amp;AF324)</f>
        <v/>
      </c>
      <c r="AI324" s="12" t="str">
        <f t="shared" si="204"/>
        <v/>
      </c>
      <c r="AJ324" s="13" t="str">
        <f t="shared" si="210"/>
        <v/>
      </c>
      <c r="AK324" s="13" t="str">
        <f t="shared" si="211"/>
        <v/>
      </c>
      <c r="AL324" s="13" t="str">
        <f>IF(OR(AJ324="",COUNTIF($AH$3:AH324,AH324)&lt;&gt;COUNTIF(AH$3:AH$100002,AH324)),"",SUMIF(AH$3:AH$100002,AH324,AJ$3:AJ$100002))</f>
        <v/>
      </c>
      <c r="AM324" s="13" t="str">
        <f>IF(OR(AK324="",COUNTIF($AH$3:AH324,AH324)&lt;&gt;COUNTIF(AH$3:AH$100002,AH324)),"",SUMIF(AH$3:AH$100002,AH324,AK$3:AK$100002))</f>
        <v/>
      </c>
      <c r="AO324" s="13" t="str">
        <f t="shared" ref="AO324:AR387" si="226">IF($Z324="","",IF(COUNTIF($AE324:$AF324,AO$2),AO$2,""))</f>
        <v/>
      </c>
      <c r="AP324" s="13" t="str">
        <f t="shared" si="226"/>
        <v/>
      </c>
      <c r="AQ324" s="13" t="str">
        <f t="shared" si="226"/>
        <v/>
      </c>
      <c r="AR324" s="13" t="str">
        <f t="shared" si="226"/>
        <v/>
      </c>
      <c r="AS324" s="13" t="str">
        <f t="shared" ref="AS324:AV387" si="227">IF($Z324="","",IF(COUNTIF($AE324:$AF324,AS$2),AS$2,""))</f>
        <v/>
      </c>
      <c r="AT324" s="13" t="str">
        <f t="shared" si="227"/>
        <v/>
      </c>
      <c r="AU324" s="13" t="str">
        <f t="shared" si="227"/>
        <v/>
      </c>
      <c r="AV324" s="13" t="str">
        <f t="shared" si="190"/>
        <v/>
      </c>
      <c r="AW324" s="86" t="str">
        <f t="shared" si="212"/>
        <v/>
      </c>
      <c r="AX324" s="59" t="str">
        <f t="shared" si="213"/>
        <v/>
      </c>
      <c r="AY324" s="63" t="str">
        <f>IF(OR($BR324="",BH324=""),"",COUNT($BR$3:$BR324))</f>
        <v/>
      </c>
      <c r="AZ324" s="13" t="str">
        <f>IF(OR($BR324="",BI324=""),"",COUNT($BR$3:$BR324))</f>
        <v/>
      </c>
      <c r="BA324" s="13" t="str">
        <f>IF(OR($BR324="",BJ324=""),"",COUNT($BR$3:$BR324))</f>
        <v/>
      </c>
      <c r="BB324" s="13" t="str">
        <f>IF(OR($BR324="",BK324=""),"",COUNT($BR$3:$BR324))</f>
        <v/>
      </c>
      <c r="BC324" s="13" t="str">
        <f>IF(OR($BR324="",BL324=""),"",COUNT($BR$3:$BR324))</f>
        <v/>
      </c>
      <c r="BD324" s="13" t="str">
        <f>IF(OR($BR324="",BM324=""),"",COUNT($BR$3:$BR324))</f>
        <v/>
      </c>
      <c r="BE324" s="13" t="str">
        <f>IF(OR($BR324="",BN324=""),"",COUNT($BR$3:$BR324))</f>
        <v/>
      </c>
      <c r="BF324" s="13" t="str">
        <f>IF(OR($BR324="",BO324=""),"",COUNT($BR$3:$BR324))</f>
        <v/>
      </c>
      <c r="BG324" s="66" t="str">
        <f>IF(Z324="","",COUNT($Z$3:Z324))</f>
        <v/>
      </c>
      <c r="BH324" s="13" t="str">
        <f>IF(AO324="","",IF(AO324=BH$2,(SUMIF($BV$3:$BV324,BH$2,$BW$3:$BW324)-SUMIF($BX$3:$BX324,BH$2,$BY$3:$BY324))*AO$1,""))</f>
        <v/>
      </c>
      <c r="BI324" s="13" t="str">
        <f>IF(AP324="","",IF(AP324=BI$2,(SUMIF($BV$3:$BV324,BI$2,$BW$3:$BW324)-SUMIF($BX$3:$BX324,BI$2,$BY$3:$BY324))*AP$1,""))</f>
        <v/>
      </c>
      <c r="BJ324" s="13" t="str">
        <f>IF(AQ324="","",IF(AQ324=BJ$2,(SUMIF($BV$3:$BV324,BJ$2,$BW$3:$BW324)-SUMIF($BX$3:$BX324,BJ$2,$BY$3:$BY324))*AQ$1,""))</f>
        <v/>
      </c>
      <c r="BK324" s="13" t="str">
        <f>IF(AR324="","",IF(AR324=BK$2,(SUMIF($BV$3:$BV324,BK$2,$BW$3:$BW324)-SUMIF($BX$3:$BX324,BK$2,$BY$3:$BY324))*AR$1,""))</f>
        <v/>
      </c>
      <c r="BL324" s="13" t="str">
        <f>IF(AS324="","",IF(AS324=BL$2,(SUMIF($BV$3:$BV324,BL$2,$BW$3:$BW324)-SUMIF($BX$3:$BX324,BL$2,$BY$3:$BY324))*AS$1,""))</f>
        <v/>
      </c>
      <c r="BM324" s="13" t="str">
        <f>IF(AT324="","",IF(AT324=BM$2,(SUMIF($BV$3:$BV324,BM$2,$BW$3:$BW324)-SUMIF($BX$3:$BX324,BM$2,$BY$3:$BY324))*AT$1,""))</f>
        <v/>
      </c>
      <c r="BN324" s="13" t="str">
        <f>IF(AU324="","",IF(AU324=BN$2,(SUMIF($BV$3:$BV324,BN$2,$BW$3:$BW324)-SUMIF($BX$3:$BX324,BN$2,$BY$3:$BY324))*AU$1,""))</f>
        <v/>
      </c>
      <c r="BO324" s="13" t="str">
        <f>IF(AV324="","",IF(AV324=BO$2,(SUMIF($BV$3:$BV324,BO$2,$BW$3:$BW324)-SUMIF($BX$3:$BX324,BO$2,$BY$3:$BY324))*AV$1,""))</f>
        <v/>
      </c>
      <c r="BP324" s="152"/>
      <c r="BQ324" s="13" t="str">
        <f t="shared" ref="BQ324:BQ387" si="228">IF(B324="","",IF(ISNUMBER(B324),B324,""))</f>
        <v/>
      </c>
      <c r="BR324" s="75" t="str">
        <f t="shared" si="214"/>
        <v/>
      </c>
      <c r="BS324" s="33" t="str">
        <f t="shared" si="215"/>
        <v/>
      </c>
      <c r="BT324" s="42" t="str">
        <f t="shared" si="216"/>
        <v/>
      </c>
      <c r="BU324" s="38" t="str">
        <f t="shared" si="217"/>
        <v/>
      </c>
      <c r="BV324" s="30" t="str">
        <f t="shared" si="205"/>
        <v/>
      </c>
      <c r="BW324" s="36" t="str">
        <f t="shared" si="206"/>
        <v/>
      </c>
      <c r="BX324" s="36" t="str">
        <f t="shared" si="207"/>
        <v/>
      </c>
      <c r="BY324" s="45" t="str">
        <f t="shared" si="208"/>
        <v/>
      </c>
      <c r="BZ324" s="12" t="str">
        <f t="shared" si="218"/>
        <v/>
      </c>
      <c r="CA324" s="47" t="str">
        <f t="shared" si="219"/>
        <v/>
      </c>
      <c r="CB324" s="32" t="str">
        <f t="shared" si="220"/>
        <v/>
      </c>
      <c r="CC324" s="32" t="str">
        <f t="shared" si="221"/>
        <v/>
      </c>
      <c r="CD324" s="32" t="str">
        <f t="shared" si="222"/>
        <v/>
      </c>
      <c r="CE324" s="48"/>
      <c r="CF324" s="32" t="str">
        <f t="shared" ref="CF324:CF387" si="229">IF(AND(ISNUMBER(B324),CG324&lt;&gt;""),B324,"")</f>
        <v/>
      </c>
      <c r="CG324" s="32" t="str">
        <f t="shared" ref="CG324:CG387" si="230">IF(AE324="","",AE324&amp;"@"&amp;AF324)</f>
        <v/>
      </c>
      <c r="CH324" s="48"/>
    </row>
    <row r="325" spans="2:86" ht="30" customHeight="1" x14ac:dyDescent="0.2">
      <c r="B325" s="155"/>
      <c r="C325" s="117"/>
      <c r="D325" s="53"/>
      <c r="E325" s="68"/>
      <c r="F325" s="54"/>
      <c r="G325" s="54"/>
      <c r="H325" s="55"/>
      <c r="I325" s="71"/>
      <c r="J325" s="73"/>
      <c r="K325" s="56"/>
      <c r="L325" s="76" t="str">
        <f t="shared" si="193"/>
        <v/>
      </c>
      <c r="M325" s="77" t="str">
        <f t="shared" si="223"/>
        <v/>
      </c>
      <c r="N325" s="130" t="str">
        <f t="shared" si="224"/>
        <v/>
      </c>
      <c r="O325" s="131" t="str">
        <f t="shared" si="209"/>
        <v/>
      </c>
      <c r="P325" s="131" t="str">
        <f t="shared" si="209"/>
        <v/>
      </c>
      <c r="Q325" s="131" t="str">
        <f t="shared" si="209"/>
        <v/>
      </c>
      <c r="R325" s="131" t="str">
        <f t="shared" si="209"/>
        <v/>
      </c>
      <c r="S325" s="131" t="str">
        <f t="shared" si="209"/>
        <v/>
      </c>
      <c r="T325" s="131" t="str">
        <f t="shared" si="209"/>
        <v/>
      </c>
      <c r="U325" s="131" t="str">
        <f t="shared" si="209"/>
        <v/>
      </c>
      <c r="V325" s="14"/>
      <c r="W325" s="17" t="str">
        <f>IF(C325="",IF(OR(AND($H325&lt;&gt;"",C325=""),AND($F324=$F325,$AK325&lt;&gt;""),COUNTA($H$3:$H$100002)&gt;COUNTA($H$3:$H325),$AE325&lt;&gt;""),W324,""),C325)</f>
        <v/>
      </c>
      <c r="X325" s="17" t="str">
        <f>IF(D325="",IF(OR(AND($H325&lt;&gt;"",D325=""),AND($F324=$F325,$AK325&lt;&gt;""),COUNTA($H$3:$H$100002)&gt;COUNTA($H$3:$H325),$AE325&lt;&gt;""),X324,""),D325)</f>
        <v/>
      </c>
      <c r="Y325" s="17" t="str">
        <f>IF(E325="",IF(OR(AND($H325&lt;&gt;"",E325=""),AND($F324=$F325,$AK325&lt;&gt;""),COUNTA($H$3:$H$100002)&gt;COUNTA($H$3:$H325),$AE325&lt;&gt;""),Y324,""),E325)</f>
        <v/>
      </c>
      <c r="Z325" s="27" t="str">
        <f t="shared" si="200"/>
        <v/>
      </c>
      <c r="AA325" s="2" t="str">
        <f>IF(F325="","",COUNTA($F$3:F325))</f>
        <v/>
      </c>
      <c r="AB325" s="3" t="str">
        <f>IF(F325="","",IFERROR(IF(F325&lt;&gt;"",IFERROR(INDEX(設定!$C$3:$C$303,MATCH(F325,設定!$C$3:$C$303,0),0),INDEX(設定!$C$3:$C$303,MATCH("*"&amp;F325&amp;"*",設定!$C$3:$C$303,0),0)),""),"エラー"))</f>
        <v/>
      </c>
      <c r="AC325" s="2" t="str">
        <f>IF(G325="","",COUNTA($G$3:G325))</f>
        <v/>
      </c>
      <c r="AD325" s="3" t="str">
        <f>IF(G325="","",IFERROR(IF(G325&lt;&gt;"",IFERROR(INDEX(設定!$C$3:$C$303,MATCH(G325,設定!$C$3:$C$303,0),0),INDEX(設定!$C$3:$C$303,MATCH("*"&amp;G325&amp;"*",設定!$C$3:$C$303,0),0)),""),"エラー"))</f>
        <v/>
      </c>
      <c r="AE325" s="3" t="str">
        <f>IFERROR(IF(AB325="",IF(AND(H325&lt;&gt;"",F325=""),INDEX(AB$3:AB325,MATCH(MAX(AA$3:AA325),AA$3:AA325,0),0),""),AB325),"")</f>
        <v/>
      </c>
      <c r="AF325" s="3" t="str">
        <f>IFERROR(IF(AD325="",IF(AND(H325&lt;&gt;"",G325=""),INDEX(AD$3:AD325,MATCH(MAX(AC$3:AC325),AC$3:AC325,0),0),""),AD325),"")</f>
        <v/>
      </c>
      <c r="AG325" s="2" t="str">
        <f>IF(AH325="","",IF(OR(AH325=AH324,AH325=AH326),IF(AND(E325="",AB325="",AG324&lt;&gt;""),MAX($AG$3:AG324),MAX($AG$3:AG324)+1),IF(AH324=AH325,AG324,MAX($AG$3:AG324)+1)))</f>
        <v/>
      </c>
      <c r="AH325" s="12" t="str">
        <f t="shared" si="225"/>
        <v/>
      </c>
      <c r="AI325" s="12" t="str">
        <f t="shared" si="204"/>
        <v/>
      </c>
      <c r="AJ325" s="13" t="str">
        <f t="shared" si="210"/>
        <v/>
      </c>
      <c r="AK325" s="13" t="str">
        <f t="shared" si="211"/>
        <v/>
      </c>
      <c r="AL325" s="13" t="str">
        <f>IF(OR(AJ325="",COUNTIF($AH$3:AH325,AH325)&lt;&gt;COUNTIF(AH$3:AH$100002,AH325)),"",SUMIF(AH$3:AH$100002,AH325,AJ$3:AJ$100002))</f>
        <v/>
      </c>
      <c r="AM325" s="13" t="str">
        <f>IF(OR(AK325="",COUNTIF($AH$3:AH325,AH325)&lt;&gt;COUNTIF(AH$3:AH$100002,AH325)),"",SUMIF(AH$3:AH$100002,AH325,AK$3:AK$100002))</f>
        <v/>
      </c>
      <c r="AO325" s="13" t="str">
        <f t="shared" si="226"/>
        <v/>
      </c>
      <c r="AP325" s="13" t="str">
        <f t="shared" si="226"/>
        <v/>
      </c>
      <c r="AQ325" s="13" t="str">
        <f t="shared" si="226"/>
        <v/>
      </c>
      <c r="AR325" s="13" t="str">
        <f t="shared" si="226"/>
        <v/>
      </c>
      <c r="AS325" s="13" t="str">
        <f t="shared" si="227"/>
        <v/>
      </c>
      <c r="AT325" s="13" t="str">
        <f t="shared" si="227"/>
        <v/>
      </c>
      <c r="AU325" s="13" t="str">
        <f t="shared" si="227"/>
        <v/>
      </c>
      <c r="AV325" s="13" t="str">
        <f t="shared" si="190"/>
        <v/>
      </c>
      <c r="AW325" s="86" t="str">
        <f t="shared" si="212"/>
        <v/>
      </c>
      <c r="AX325" s="59" t="str">
        <f t="shared" si="213"/>
        <v/>
      </c>
      <c r="AY325" s="63" t="str">
        <f>IF(OR($BR325="",BH325=""),"",COUNT($BR$3:$BR325))</f>
        <v/>
      </c>
      <c r="AZ325" s="13" t="str">
        <f>IF(OR($BR325="",BI325=""),"",COUNT($BR$3:$BR325))</f>
        <v/>
      </c>
      <c r="BA325" s="13" t="str">
        <f>IF(OR($BR325="",BJ325=""),"",COUNT($BR$3:$BR325))</f>
        <v/>
      </c>
      <c r="BB325" s="13" t="str">
        <f>IF(OR($BR325="",BK325=""),"",COUNT($BR$3:$BR325))</f>
        <v/>
      </c>
      <c r="BC325" s="13" t="str">
        <f>IF(OR($BR325="",BL325=""),"",COUNT($BR$3:$BR325))</f>
        <v/>
      </c>
      <c r="BD325" s="13" t="str">
        <f>IF(OR($BR325="",BM325=""),"",COUNT($BR$3:$BR325))</f>
        <v/>
      </c>
      <c r="BE325" s="13" t="str">
        <f>IF(OR($BR325="",BN325=""),"",COUNT($BR$3:$BR325))</f>
        <v/>
      </c>
      <c r="BF325" s="13" t="str">
        <f>IF(OR($BR325="",BO325=""),"",COUNT($BR$3:$BR325))</f>
        <v/>
      </c>
      <c r="BG325" s="66" t="str">
        <f>IF(Z325="","",COUNT($Z$3:Z325))</f>
        <v/>
      </c>
      <c r="BH325" s="13" t="str">
        <f>IF(AO325="","",IF(AO325=BH$2,(SUMIF($BV$3:$BV325,BH$2,$BW$3:$BW325)-SUMIF($BX$3:$BX325,BH$2,$BY$3:$BY325))*AO$1,""))</f>
        <v/>
      </c>
      <c r="BI325" s="13" t="str">
        <f>IF(AP325="","",IF(AP325=BI$2,(SUMIF($BV$3:$BV325,BI$2,$BW$3:$BW325)-SUMIF($BX$3:$BX325,BI$2,$BY$3:$BY325))*AP$1,""))</f>
        <v/>
      </c>
      <c r="BJ325" s="13" t="str">
        <f>IF(AQ325="","",IF(AQ325=BJ$2,(SUMIF($BV$3:$BV325,BJ$2,$BW$3:$BW325)-SUMIF($BX$3:$BX325,BJ$2,$BY$3:$BY325))*AQ$1,""))</f>
        <v/>
      </c>
      <c r="BK325" s="13" t="str">
        <f>IF(AR325="","",IF(AR325=BK$2,(SUMIF($BV$3:$BV325,BK$2,$BW$3:$BW325)-SUMIF($BX$3:$BX325,BK$2,$BY$3:$BY325))*AR$1,""))</f>
        <v/>
      </c>
      <c r="BL325" s="13" t="str">
        <f>IF(AS325="","",IF(AS325=BL$2,(SUMIF($BV$3:$BV325,BL$2,$BW$3:$BW325)-SUMIF($BX$3:$BX325,BL$2,$BY$3:$BY325))*AS$1,""))</f>
        <v/>
      </c>
      <c r="BM325" s="13" t="str">
        <f>IF(AT325="","",IF(AT325=BM$2,(SUMIF($BV$3:$BV325,BM$2,$BW$3:$BW325)-SUMIF($BX$3:$BX325,BM$2,$BY$3:$BY325))*AT$1,""))</f>
        <v/>
      </c>
      <c r="BN325" s="13" t="str">
        <f>IF(AU325="","",IF(AU325=BN$2,(SUMIF($BV$3:$BV325,BN$2,$BW$3:$BW325)-SUMIF($BX$3:$BX325,BN$2,$BY$3:$BY325))*AU$1,""))</f>
        <v/>
      </c>
      <c r="BO325" s="13" t="str">
        <f>IF(AV325="","",IF(AV325=BO$2,(SUMIF($BV$3:$BV325,BO$2,$BW$3:$BW325)-SUMIF($BX$3:$BX325,BO$2,$BY$3:$BY325))*AV$1,""))</f>
        <v/>
      </c>
      <c r="BP325" s="152"/>
      <c r="BQ325" s="13" t="str">
        <f t="shared" si="228"/>
        <v/>
      </c>
      <c r="BR325" s="75" t="str">
        <f t="shared" si="214"/>
        <v/>
      </c>
      <c r="BS325" s="33" t="str">
        <f t="shared" si="215"/>
        <v/>
      </c>
      <c r="BT325" s="42" t="str">
        <f t="shared" si="216"/>
        <v/>
      </c>
      <c r="BU325" s="38" t="str">
        <f t="shared" si="217"/>
        <v/>
      </c>
      <c r="BV325" s="30" t="str">
        <f t="shared" si="205"/>
        <v/>
      </c>
      <c r="BW325" s="36" t="str">
        <f t="shared" si="206"/>
        <v/>
      </c>
      <c r="BX325" s="36" t="str">
        <f t="shared" si="207"/>
        <v/>
      </c>
      <c r="BY325" s="45" t="str">
        <f t="shared" si="208"/>
        <v/>
      </c>
      <c r="BZ325" s="12" t="str">
        <f t="shared" si="218"/>
        <v/>
      </c>
      <c r="CA325" s="47" t="str">
        <f t="shared" si="219"/>
        <v/>
      </c>
      <c r="CB325" s="32" t="str">
        <f t="shared" si="220"/>
        <v/>
      </c>
      <c r="CC325" s="32" t="str">
        <f t="shared" si="221"/>
        <v/>
      </c>
      <c r="CD325" s="32" t="str">
        <f t="shared" si="222"/>
        <v/>
      </c>
      <c r="CE325" s="48"/>
      <c r="CF325" s="32" t="str">
        <f t="shared" si="229"/>
        <v/>
      </c>
      <c r="CG325" s="32" t="str">
        <f t="shared" si="230"/>
        <v/>
      </c>
      <c r="CH325" s="48"/>
    </row>
    <row r="326" spans="2:86" ht="30" customHeight="1" x14ac:dyDescent="0.2">
      <c r="B326" s="155"/>
      <c r="C326" s="117"/>
      <c r="D326" s="53"/>
      <c r="E326" s="68"/>
      <c r="F326" s="54"/>
      <c r="G326" s="54"/>
      <c r="H326" s="55"/>
      <c r="I326" s="71"/>
      <c r="J326" s="73"/>
      <c r="K326" s="56"/>
      <c r="L326" s="76" t="str">
        <f t="shared" si="193"/>
        <v/>
      </c>
      <c r="M326" s="77" t="str">
        <f t="shared" si="223"/>
        <v/>
      </c>
      <c r="N326" s="130" t="str">
        <f t="shared" si="224"/>
        <v/>
      </c>
      <c r="O326" s="131" t="str">
        <f t="shared" si="209"/>
        <v/>
      </c>
      <c r="P326" s="131" t="str">
        <f t="shared" si="209"/>
        <v/>
      </c>
      <c r="Q326" s="131" t="str">
        <f t="shared" si="209"/>
        <v/>
      </c>
      <c r="R326" s="131" t="str">
        <f t="shared" si="209"/>
        <v/>
      </c>
      <c r="S326" s="131" t="str">
        <f t="shared" si="209"/>
        <v/>
      </c>
      <c r="T326" s="131" t="str">
        <f t="shared" si="209"/>
        <v/>
      </c>
      <c r="U326" s="131" t="str">
        <f t="shared" si="209"/>
        <v/>
      </c>
      <c r="V326" s="14"/>
      <c r="W326" s="17" t="str">
        <f>IF(C326="",IF(OR(AND($H326&lt;&gt;"",C326=""),AND($F325=$F326,$AK326&lt;&gt;""),COUNTA($H$3:$H$100002)&gt;COUNTA($H$3:$H326),$AE326&lt;&gt;""),W325,""),C326)</f>
        <v/>
      </c>
      <c r="X326" s="17" t="str">
        <f>IF(D326="",IF(OR(AND($H326&lt;&gt;"",D326=""),AND($F325=$F326,$AK326&lt;&gt;""),COUNTA($H$3:$H$100002)&gt;COUNTA($H$3:$H326),$AE326&lt;&gt;""),X325,""),D326)</f>
        <v/>
      </c>
      <c r="Y326" s="17" t="str">
        <f>IF(E326="",IF(OR(AND($H326&lt;&gt;"",E326=""),AND($F325=$F326,$AK326&lt;&gt;""),COUNTA($H$3:$H$100002)&gt;COUNTA($H$3:$H326),$AE326&lt;&gt;""),Y325,""),E326)</f>
        <v/>
      </c>
      <c r="Z326" s="27" t="str">
        <f t="shared" si="200"/>
        <v/>
      </c>
      <c r="AA326" s="2" t="str">
        <f>IF(F326="","",COUNTA($F$3:F326))</f>
        <v/>
      </c>
      <c r="AB326" s="3" t="str">
        <f>IF(F326="","",IFERROR(IF(F326&lt;&gt;"",IFERROR(INDEX(設定!$C$3:$C$303,MATCH(F326,設定!$C$3:$C$303,0),0),INDEX(設定!$C$3:$C$303,MATCH("*"&amp;F326&amp;"*",設定!$C$3:$C$303,0),0)),""),"エラー"))</f>
        <v/>
      </c>
      <c r="AC326" s="2" t="str">
        <f>IF(G326="","",COUNTA($G$3:G326))</f>
        <v/>
      </c>
      <c r="AD326" s="3" t="str">
        <f>IF(G326="","",IFERROR(IF(G326&lt;&gt;"",IFERROR(INDEX(設定!$C$3:$C$303,MATCH(G326,設定!$C$3:$C$303,0),0),INDEX(設定!$C$3:$C$303,MATCH("*"&amp;G326&amp;"*",設定!$C$3:$C$303,0),0)),""),"エラー"))</f>
        <v/>
      </c>
      <c r="AE326" s="3" t="str">
        <f>IFERROR(IF(AB326="",IF(AND(H326&lt;&gt;"",F326=""),INDEX(AB$3:AB326,MATCH(MAX(AA$3:AA326),AA$3:AA326,0),0),""),AB326),"")</f>
        <v/>
      </c>
      <c r="AF326" s="3" t="str">
        <f>IFERROR(IF(AD326="",IF(AND(H326&lt;&gt;"",G326=""),INDEX(AD$3:AD326,MATCH(MAX(AC$3:AC326),AC$3:AC326,0),0),""),AD326),"")</f>
        <v/>
      </c>
      <c r="AG326" s="2" t="str">
        <f>IF(AH326="","",IF(OR(AH326=AH325,AH326=AH327),IF(AND(E326="",AB326="",AG325&lt;&gt;""),MAX($AG$3:AG325),MAX($AG$3:AG325)+1),IF(AH325=AH326,AG325,MAX($AG$3:AG325)+1)))</f>
        <v/>
      </c>
      <c r="AH326" s="12" t="str">
        <f t="shared" si="225"/>
        <v/>
      </c>
      <c r="AI326" s="12" t="str">
        <f t="shared" si="204"/>
        <v/>
      </c>
      <c r="AJ326" s="13" t="str">
        <f t="shared" si="210"/>
        <v/>
      </c>
      <c r="AK326" s="13" t="str">
        <f t="shared" si="211"/>
        <v/>
      </c>
      <c r="AL326" s="13" t="str">
        <f>IF(OR(AJ326="",COUNTIF($AH$3:AH326,AH326)&lt;&gt;COUNTIF(AH$3:AH$100002,AH326)),"",SUMIF(AH$3:AH$100002,AH326,AJ$3:AJ$100002))</f>
        <v/>
      </c>
      <c r="AM326" s="13" t="str">
        <f>IF(OR(AK326="",COUNTIF($AH$3:AH326,AH326)&lt;&gt;COUNTIF(AH$3:AH$100002,AH326)),"",SUMIF(AH$3:AH$100002,AH326,AK$3:AK$100002))</f>
        <v/>
      </c>
      <c r="AO326" s="13" t="str">
        <f t="shared" si="226"/>
        <v/>
      </c>
      <c r="AP326" s="13" t="str">
        <f t="shared" si="226"/>
        <v/>
      </c>
      <c r="AQ326" s="13" t="str">
        <f t="shared" si="226"/>
        <v/>
      </c>
      <c r="AR326" s="13" t="str">
        <f t="shared" si="226"/>
        <v/>
      </c>
      <c r="AS326" s="13" t="str">
        <f t="shared" si="227"/>
        <v/>
      </c>
      <c r="AT326" s="13" t="str">
        <f t="shared" si="227"/>
        <v/>
      </c>
      <c r="AU326" s="13" t="str">
        <f t="shared" si="227"/>
        <v/>
      </c>
      <c r="AV326" s="13" t="str">
        <f t="shared" si="227"/>
        <v/>
      </c>
      <c r="AW326" s="86" t="str">
        <f t="shared" si="212"/>
        <v/>
      </c>
      <c r="AX326" s="59" t="str">
        <f t="shared" si="213"/>
        <v/>
      </c>
      <c r="AY326" s="63" t="str">
        <f>IF(OR($BR326="",BH326=""),"",COUNT($BR$3:$BR326))</f>
        <v/>
      </c>
      <c r="AZ326" s="13" t="str">
        <f>IF(OR($BR326="",BI326=""),"",COUNT($BR$3:$BR326))</f>
        <v/>
      </c>
      <c r="BA326" s="13" t="str">
        <f>IF(OR($BR326="",BJ326=""),"",COUNT($BR$3:$BR326))</f>
        <v/>
      </c>
      <c r="BB326" s="13" t="str">
        <f>IF(OR($BR326="",BK326=""),"",COUNT($BR$3:$BR326))</f>
        <v/>
      </c>
      <c r="BC326" s="13" t="str">
        <f>IF(OR($BR326="",BL326=""),"",COUNT($BR$3:$BR326))</f>
        <v/>
      </c>
      <c r="BD326" s="13" t="str">
        <f>IF(OR($BR326="",BM326=""),"",COUNT($BR$3:$BR326))</f>
        <v/>
      </c>
      <c r="BE326" s="13" t="str">
        <f>IF(OR($BR326="",BN326=""),"",COUNT($BR$3:$BR326))</f>
        <v/>
      </c>
      <c r="BF326" s="13" t="str">
        <f>IF(OR($BR326="",BO326=""),"",COUNT($BR$3:$BR326))</f>
        <v/>
      </c>
      <c r="BG326" s="66" t="str">
        <f>IF(Z326="","",COUNT($Z$3:Z326))</f>
        <v/>
      </c>
      <c r="BH326" s="13" t="str">
        <f>IF(AO326="","",IF(AO326=BH$2,(SUMIF($BV$3:$BV326,BH$2,$BW$3:$BW326)-SUMIF($BX$3:$BX326,BH$2,$BY$3:$BY326))*AO$1,""))</f>
        <v/>
      </c>
      <c r="BI326" s="13" t="str">
        <f>IF(AP326="","",IF(AP326=BI$2,(SUMIF($BV$3:$BV326,BI$2,$BW$3:$BW326)-SUMIF($BX$3:$BX326,BI$2,$BY$3:$BY326))*AP$1,""))</f>
        <v/>
      </c>
      <c r="BJ326" s="13" t="str">
        <f>IF(AQ326="","",IF(AQ326=BJ$2,(SUMIF($BV$3:$BV326,BJ$2,$BW$3:$BW326)-SUMIF($BX$3:$BX326,BJ$2,$BY$3:$BY326))*AQ$1,""))</f>
        <v/>
      </c>
      <c r="BK326" s="13" t="str">
        <f>IF(AR326="","",IF(AR326=BK$2,(SUMIF($BV$3:$BV326,BK$2,$BW$3:$BW326)-SUMIF($BX$3:$BX326,BK$2,$BY$3:$BY326))*AR$1,""))</f>
        <v/>
      </c>
      <c r="BL326" s="13" t="str">
        <f>IF(AS326="","",IF(AS326=BL$2,(SUMIF($BV$3:$BV326,BL$2,$BW$3:$BW326)-SUMIF($BX$3:$BX326,BL$2,$BY$3:$BY326))*AS$1,""))</f>
        <v/>
      </c>
      <c r="BM326" s="13" t="str">
        <f>IF(AT326="","",IF(AT326=BM$2,(SUMIF($BV$3:$BV326,BM$2,$BW$3:$BW326)-SUMIF($BX$3:$BX326,BM$2,$BY$3:$BY326))*AT$1,""))</f>
        <v/>
      </c>
      <c r="BN326" s="13" t="str">
        <f>IF(AU326="","",IF(AU326=BN$2,(SUMIF($BV$3:$BV326,BN$2,$BW$3:$BW326)-SUMIF($BX$3:$BX326,BN$2,$BY$3:$BY326))*AU$1,""))</f>
        <v/>
      </c>
      <c r="BO326" s="13" t="str">
        <f>IF(AV326="","",IF(AV326=BO$2,(SUMIF($BV$3:$BV326,BO$2,$BW$3:$BW326)-SUMIF($BX$3:$BX326,BO$2,$BY$3:$BY326))*AV$1,""))</f>
        <v/>
      </c>
      <c r="BP326" s="152"/>
      <c r="BQ326" s="13" t="str">
        <f t="shared" si="228"/>
        <v/>
      </c>
      <c r="BR326" s="75" t="str">
        <f t="shared" si="214"/>
        <v/>
      </c>
      <c r="BS326" s="33" t="str">
        <f t="shared" si="215"/>
        <v/>
      </c>
      <c r="BT326" s="42" t="str">
        <f t="shared" si="216"/>
        <v/>
      </c>
      <c r="BU326" s="38" t="str">
        <f t="shared" si="217"/>
        <v/>
      </c>
      <c r="BV326" s="30" t="str">
        <f t="shared" si="205"/>
        <v/>
      </c>
      <c r="BW326" s="36" t="str">
        <f t="shared" si="206"/>
        <v/>
      </c>
      <c r="BX326" s="36" t="str">
        <f t="shared" si="207"/>
        <v/>
      </c>
      <c r="BY326" s="45" t="str">
        <f t="shared" si="208"/>
        <v/>
      </c>
      <c r="BZ326" s="12" t="str">
        <f t="shared" si="218"/>
        <v/>
      </c>
      <c r="CA326" s="47" t="str">
        <f t="shared" si="219"/>
        <v/>
      </c>
      <c r="CB326" s="32" t="str">
        <f t="shared" si="220"/>
        <v/>
      </c>
      <c r="CC326" s="32" t="str">
        <f t="shared" si="221"/>
        <v/>
      </c>
      <c r="CD326" s="32" t="str">
        <f t="shared" si="222"/>
        <v/>
      </c>
      <c r="CE326" s="48"/>
      <c r="CF326" s="32" t="str">
        <f t="shared" si="229"/>
        <v/>
      </c>
      <c r="CG326" s="32" t="str">
        <f t="shared" si="230"/>
        <v/>
      </c>
      <c r="CH326" s="48"/>
    </row>
    <row r="327" spans="2:86" ht="30" customHeight="1" x14ac:dyDescent="0.2">
      <c r="B327" s="155"/>
      <c r="C327" s="117"/>
      <c r="D327" s="53"/>
      <c r="E327" s="68"/>
      <c r="F327" s="54"/>
      <c r="G327" s="54"/>
      <c r="H327" s="55"/>
      <c r="I327" s="71"/>
      <c r="J327" s="73"/>
      <c r="K327" s="56"/>
      <c r="L327" s="76" t="str">
        <f t="shared" si="193"/>
        <v/>
      </c>
      <c r="M327" s="77" t="str">
        <f t="shared" si="223"/>
        <v/>
      </c>
      <c r="N327" s="130" t="str">
        <f t="shared" si="224"/>
        <v/>
      </c>
      <c r="O327" s="131" t="str">
        <f t="shared" si="209"/>
        <v/>
      </c>
      <c r="P327" s="131" t="str">
        <f t="shared" si="209"/>
        <v/>
      </c>
      <c r="Q327" s="131" t="str">
        <f t="shared" si="209"/>
        <v/>
      </c>
      <c r="R327" s="131" t="str">
        <f t="shared" si="209"/>
        <v/>
      </c>
      <c r="S327" s="131" t="str">
        <f t="shared" si="209"/>
        <v/>
      </c>
      <c r="T327" s="131" t="str">
        <f t="shared" si="209"/>
        <v/>
      </c>
      <c r="U327" s="131" t="str">
        <f t="shared" si="209"/>
        <v/>
      </c>
      <c r="V327" s="14"/>
      <c r="W327" s="17" t="str">
        <f>IF(C327="",IF(OR(AND($H327&lt;&gt;"",C327=""),AND($F326=$F327,$AK327&lt;&gt;""),COUNTA($H$3:$H$100002)&gt;COUNTA($H$3:$H327),$AE327&lt;&gt;""),W326,""),C327)</f>
        <v/>
      </c>
      <c r="X327" s="17" t="str">
        <f>IF(D327="",IF(OR(AND($H327&lt;&gt;"",D327=""),AND($F326=$F327,$AK327&lt;&gt;""),COUNTA($H$3:$H$100002)&gt;COUNTA($H$3:$H327),$AE327&lt;&gt;""),X326,""),D327)</f>
        <v/>
      </c>
      <c r="Y327" s="17" t="str">
        <f>IF(E327="",IF(OR(AND($H327&lt;&gt;"",E327=""),AND($F326=$F327,$AK327&lt;&gt;""),COUNTA($H$3:$H$100002)&gt;COUNTA($H$3:$H327),$AE327&lt;&gt;""),Y326,""),E327)</f>
        <v/>
      </c>
      <c r="Z327" s="27" t="str">
        <f t="shared" si="200"/>
        <v/>
      </c>
      <c r="AA327" s="2" t="str">
        <f>IF(F327="","",COUNTA($F$3:F327))</f>
        <v/>
      </c>
      <c r="AB327" s="3" t="str">
        <f>IF(F327="","",IFERROR(IF(F327&lt;&gt;"",IFERROR(INDEX(設定!$C$3:$C$303,MATCH(F327,設定!$C$3:$C$303,0),0),INDEX(設定!$C$3:$C$303,MATCH("*"&amp;F327&amp;"*",設定!$C$3:$C$303,0),0)),""),"エラー"))</f>
        <v/>
      </c>
      <c r="AC327" s="2" t="str">
        <f>IF(G327="","",COUNTA($G$3:G327))</f>
        <v/>
      </c>
      <c r="AD327" s="3" t="str">
        <f>IF(G327="","",IFERROR(IF(G327&lt;&gt;"",IFERROR(INDEX(設定!$C$3:$C$303,MATCH(G327,設定!$C$3:$C$303,0),0),INDEX(設定!$C$3:$C$303,MATCH("*"&amp;G327&amp;"*",設定!$C$3:$C$303,0),0)),""),"エラー"))</f>
        <v/>
      </c>
      <c r="AE327" s="3" t="str">
        <f>IFERROR(IF(AB327="",IF(AND(H327&lt;&gt;"",F327=""),INDEX(AB$3:AB327,MATCH(MAX(AA$3:AA327),AA$3:AA327,0),0),""),AB327),"")</f>
        <v/>
      </c>
      <c r="AF327" s="3" t="str">
        <f>IFERROR(IF(AD327="",IF(AND(H327&lt;&gt;"",G327=""),INDEX(AD$3:AD327,MATCH(MAX(AC$3:AC327),AC$3:AC327,0),0),""),AD327),"")</f>
        <v/>
      </c>
      <c r="AG327" s="2" t="str">
        <f>IF(AH327="","",IF(OR(AH327=AH326,AH327=AH328),IF(AND(E327="",AB327="",AG326&lt;&gt;""),MAX($AG$3:AG326),MAX($AG$3:AG326)+1),IF(AH326=AH327,AG326,MAX($AG$3:AG326)+1)))</f>
        <v/>
      </c>
      <c r="AH327" s="12" t="str">
        <f t="shared" si="225"/>
        <v/>
      </c>
      <c r="AI327" s="12" t="str">
        <f t="shared" si="204"/>
        <v/>
      </c>
      <c r="AJ327" s="13" t="str">
        <f t="shared" si="210"/>
        <v/>
      </c>
      <c r="AK327" s="13" t="str">
        <f t="shared" si="211"/>
        <v/>
      </c>
      <c r="AL327" s="13" t="str">
        <f>IF(OR(AJ327="",COUNTIF($AH$3:AH327,AH327)&lt;&gt;COUNTIF(AH$3:AH$100002,AH327)),"",SUMIF(AH$3:AH$100002,AH327,AJ$3:AJ$100002))</f>
        <v/>
      </c>
      <c r="AM327" s="13" t="str">
        <f>IF(OR(AK327="",COUNTIF($AH$3:AH327,AH327)&lt;&gt;COUNTIF(AH$3:AH$100002,AH327)),"",SUMIF(AH$3:AH$100002,AH327,AK$3:AK$100002))</f>
        <v/>
      </c>
      <c r="AO327" s="13" t="str">
        <f t="shared" si="226"/>
        <v/>
      </c>
      <c r="AP327" s="13" t="str">
        <f t="shared" si="226"/>
        <v/>
      </c>
      <c r="AQ327" s="13" t="str">
        <f t="shared" si="226"/>
        <v/>
      </c>
      <c r="AR327" s="13" t="str">
        <f t="shared" si="226"/>
        <v/>
      </c>
      <c r="AS327" s="13" t="str">
        <f t="shared" si="227"/>
        <v/>
      </c>
      <c r="AT327" s="13" t="str">
        <f t="shared" si="227"/>
        <v/>
      </c>
      <c r="AU327" s="13" t="str">
        <f t="shared" si="227"/>
        <v/>
      </c>
      <c r="AV327" s="13" t="str">
        <f t="shared" si="227"/>
        <v/>
      </c>
      <c r="AW327" s="86" t="str">
        <f t="shared" si="212"/>
        <v/>
      </c>
      <c r="AX327" s="59" t="str">
        <f t="shared" si="213"/>
        <v/>
      </c>
      <c r="AY327" s="63" t="str">
        <f>IF(OR($BR327="",BH327=""),"",COUNT($BR$3:$BR327))</f>
        <v/>
      </c>
      <c r="AZ327" s="13" t="str">
        <f>IF(OR($BR327="",BI327=""),"",COUNT($BR$3:$BR327))</f>
        <v/>
      </c>
      <c r="BA327" s="13" t="str">
        <f>IF(OR($BR327="",BJ327=""),"",COUNT($BR$3:$BR327))</f>
        <v/>
      </c>
      <c r="BB327" s="13" t="str">
        <f>IF(OR($BR327="",BK327=""),"",COUNT($BR$3:$BR327))</f>
        <v/>
      </c>
      <c r="BC327" s="13" t="str">
        <f>IF(OR($BR327="",BL327=""),"",COUNT($BR$3:$BR327))</f>
        <v/>
      </c>
      <c r="BD327" s="13" t="str">
        <f>IF(OR($BR327="",BM327=""),"",COUNT($BR$3:$BR327))</f>
        <v/>
      </c>
      <c r="BE327" s="13" t="str">
        <f>IF(OR($BR327="",BN327=""),"",COUNT($BR$3:$BR327))</f>
        <v/>
      </c>
      <c r="BF327" s="13" t="str">
        <f>IF(OR($BR327="",BO327=""),"",COUNT($BR$3:$BR327))</f>
        <v/>
      </c>
      <c r="BG327" s="66" t="str">
        <f>IF(Z327="","",COUNT($Z$3:Z327))</f>
        <v/>
      </c>
      <c r="BH327" s="13" t="str">
        <f>IF(AO327="","",IF(AO327=BH$2,(SUMIF($BV$3:$BV327,BH$2,$BW$3:$BW327)-SUMIF($BX$3:$BX327,BH$2,$BY$3:$BY327))*AO$1,""))</f>
        <v/>
      </c>
      <c r="BI327" s="13" t="str">
        <f>IF(AP327="","",IF(AP327=BI$2,(SUMIF($BV$3:$BV327,BI$2,$BW$3:$BW327)-SUMIF($BX$3:$BX327,BI$2,$BY$3:$BY327))*AP$1,""))</f>
        <v/>
      </c>
      <c r="BJ327" s="13" t="str">
        <f>IF(AQ327="","",IF(AQ327=BJ$2,(SUMIF($BV$3:$BV327,BJ$2,$BW$3:$BW327)-SUMIF($BX$3:$BX327,BJ$2,$BY$3:$BY327))*AQ$1,""))</f>
        <v/>
      </c>
      <c r="BK327" s="13" t="str">
        <f>IF(AR327="","",IF(AR327=BK$2,(SUMIF($BV$3:$BV327,BK$2,$BW$3:$BW327)-SUMIF($BX$3:$BX327,BK$2,$BY$3:$BY327))*AR$1,""))</f>
        <v/>
      </c>
      <c r="BL327" s="13" t="str">
        <f>IF(AS327="","",IF(AS327=BL$2,(SUMIF($BV$3:$BV327,BL$2,$BW$3:$BW327)-SUMIF($BX$3:$BX327,BL$2,$BY$3:$BY327))*AS$1,""))</f>
        <v/>
      </c>
      <c r="BM327" s="13" t="str">
        <f>IF(AT327="","",IF(AT327=BM$2,(SUMIF($BV$3:$BV327,BM$2,$BW$3:$BW327)-SUMIF($BX$3:$BX327,BM$2,$BY$3:$BY327))*AT$1,""))</f>
        <v/>
      </c>
      <c r="BN327" s="13" t="str">
        <f>IF(AU327="","",IF(AU327=BN$2,(SUMIF($BV$3:$BV327,BN$2,$BW$3:$BW327)-SUMIF($BX$3:$BX327,BN$2,$BY$3:$BY327))*AU$1,""))</f>
        <v/>
      </c>
      <c r="BO327" s="13" t="str">
        <f>IF(AV327="","",IF(AV327=BO$2,(SUMIF($BV$3:$BV327,BO$2,$BW$3:$BW327)-SUMIF($BX$3:$BX327,BO$2,$BY$3:$BY327))*AV$1,""))</f>
        <v/>
      </c>
      <c r="BP327" s="152"/>
      <c r="BQ327" s="13" t="str">
        <f t="shared" si="228"/>
        <v/>
      </c>
      <c r="BR327" s="75" t="str">
        <f t="shared" si="214"/>
        <v/>
      </c>
      <c r="BS327" s="33" t="str">
        <f t="shared" si="215"/>
        <v/>
      </c>
      <c r="BT327" s="42" t="str">
        <f t="shared" si="216"/>
        <v/>
      </c>
      <c r="BU327" s="38" t="str">
        <f t="shared" si="217"/>
        <v/>
      </c>
      <c r="BV327" s="30" t="str">
        <f t="shared" si="205"/>
        <v/>
      </c>
      <c r="BW327" s="36" t="str">
        <f t="shared" si="206"/>
        <v/>
      </c>
      <c r="BX327" s="36" t="str">
        <f t="shared" si="207"/>
        <v/>
      </c>
      <c r="BY327" s="45" t="str">
        <f t="shared" si="208"/>
        <v/>
      </c>
      <c r="BZ327" s="12" t="str">
        <f t="shared" si="218"/>
        <v/>
      </c>
      <c r="CA327" s="47" t="str">
        <f t="shared" si="219"/>
        <v/>
      </c>
      <c r="CB327" s="32" t="str">
        <f t="shared" si="220"/>
        <v/>
      </c>
      <c r="CC327" s="32" t="str">
        <f t="shared" si="221"/>
        <v/>
      </c>
      <c r="CD327" s="32" t="str">
        <f t="shared" si="222"/>
        <v/>
      </c>
      <c r="CE327" s="48"/>
      <c r="CF327" s="32" t="str">
        <f t="shared" si="229"/>
        <v/>
      </c>
      <c r="CG327" s="32" t="str">
        <f t="shared" si="230"/>
        <v/>
      </c>
      <c r="CH327" s="48"/>
    </row>
    <row r="328" spans="2:86" ht="30" customHeight="1" x14ac:dyDescent="0.2">
      <c r="B328" s="155"/>
      <c r="C328" s="117"/>
      <c r="D328" s="53"/>
      <c r="E328" s="68"/>
      <c r="F328" s="54"/>
      <c r="G328" s="54"/>
      <c r="H328" s="55"/>
      <c r="I328" s="71"/>
      <c r="J328" s="73"/>
      <c r="K328" s="56"/>
      <c r="L328" s="76" t="str">
        <f t="shared" si="193"/>
        <v/>
      </c>
      <c r="M328" s="77" t="str">
        <f t="shared" si="223"/>
        <v/>
      </c>
      <c r="N328" s="130" t="str">
        <f t="shared" si="224"/>
        <v/>
      </c>
      <c r="O328" s="131" t="str">
        <f t="shared" si="209"/>
        <v/>
      </c>
      <c r="P328" s="131" t="str">
        <f t="shared" si="209"/>
        <v/>
      </c>
      <c r="Q328" s="131" t="str">
        <f t="shared" si="209"/>
        <v/>
      </c>
      <c r="R328" s="131" t="str">
        <f t="shared" si="209"/>
        <v/>
      </c>
      <c r="S328" s="131" t="str">
        <f t="shared" si="209"/>
        <v/>
      </c>
      <c r="T328" s="131" t="str">
        <f t="shared" si="209"/>
        <v/>
      </c>
      <c r="U328" s="131" t="str">
        <f t="shared" si="209"/>
        <v/>
      </c>
      <c r="V328" s="14"/>
      <c r="W328" s="17" t="str">
        <f>IF(C328="",IF(OR(AND($H328&lt;&gt;"",C328=""),AND($F327=$F328,$AK328&lt;&gt;""),COUNTA($H$3:$H$100002)&gt;COUNTA($H$3:$H328),$AE328&lt;&gt;""),W327,""),C328)</f>
        <v/>
      </c>
      <c r="X328" s="17" t="str">
        <f>IF(D328="",IF(OR(AND($H328&lt;&gt;"",D328=""),AND($F327=$F328,$AK328&lt;&gt;""),COUNTA($H$3:$H$100002)&gt;COUNTA($H$3:$H328),$AE328&lt;&gt;""),X327,""),D328)</f>
        <v/>
      </c>
      <c r="Y328" s="17" t="str">
        <f>IF(E328="",IF(OR(AND($H328&lt;&gt;"",E328=""),AND($F327=$F328,$AK328&lt;&gt;""),COUNTA($H$3:$H$100002)&gt;COUNTA($H$3:$H328),$AE328&lt;&gt;""),Y327,""),E328)</f>
        <v/>
      </c>
      <c r="Z328" s="27" t="str">
        <f t="shared" si="200"/>
        <v/>
      </c>
      <c r="AA328" s="2" t="str">
        <f>IF(F328="","",COUNTA($F$3:F328))</f>
        <v/>
      </c>
      <c r="AB328" s="3" t="str">
        <f>IF(F328="","",IFERROR(IF(F328&lt;&gt;"",IFERROR(INDEX(設定!$C$3:$C$303,MATCH(F328,設定!$C$3:$C$303,0),0),INDEX(設定!$C$3:$C$303,MATCH("*"&amp;F328&amp;"*",設定!$C$3:$C$303,0),0)),""),"エラー"))</f>
        <v/>
      </c>
      <c r="AC328" s="2" t="str">
        <f>IF(G328="","",COUNTA($G$3:G328))</f>
        <v/>
      </c>
      <c r="AD328" s="3" t="str">
        <f>IF(G328="","",IFERROR(IF(G328&lt;&gt;"",IFERROR(INDEX(設定!$C$3:$C$303,MATCH(G328,設定!$C$3:$C$303,0),0),INDEX(設定!$C$3:$C$303,MATCH("*"&amp;G328&amp;"*",設定!$C$3:$C$303,0),0)),""),"エラー"))</f>
        <v/>
      </c>
      <c r="AE328" s="3" t="str">
        <f>IFERROR(IF(AB328="",IF(AND(H328&lt;&gt;"",F328=""),INDEX(AB$3:AB328,MATCH(MAX(AA$3:AA328),AA$3:AA328,0),0),""),AB328),"")</f>
        <v/>
      </c>
      <c r="AF328" s="3" t="str">
        <f>IFERROR(IF(AD328="",IF(AND(H328&lt;&gt;"",G328=""),INDEX(AD$3:AD328,MATCH(MAX(AC$3:AC328),AC$3:AC328,0),0),""),AD328),"")</f>
        <v/>
      </c>
      <c r="AG328" s="2" t="str">
        <f>IF(AH328="","",IF(OR(AH328=AH327,AH328=AH329),IF(AND(E328="",AB328="",AG327&lt;&gt;""),MAX($AG$3:AG327),MAX($AG$3:AG327)+1),IF(AH327=AH328,AG327,MAX($AG$3:AG327)+1)))</f>
        <v/>
      </c>
      <c r="AH328" s="12" t="str">
        <f t="shared" si="225"/>
        <v/>
      </c>
      <c r="AI328" s="12" t="str">
        <f t="shared" si="204"/>
        <v/>
      </c>
      <c r="AJ328" s="13" t="str">
        <f t="shared" si="210"/>
        <v/>
      </c>
      <c r="AK328" s="13" t="str">
        <f t="shared" si="211"/>
        <v/>
      </c>
      <c r="AL328" s="13" t="str">
        <f>IF(OR(AJ328="",COUNTIF($AH$3:AH328,AH328)&lt;&gt;COUNTIF(AH$3:AH$100002,AH328)),"",SUMIF(AH$3:AH$100002,AH328,AJ$3:AJ$100002))</f>
        <v/>
      </c>
      <c r="AM328" s="13" t="str">
        <f>IF(OR(AK328="",COUNTIF($AH$3:AH328,AH328)&lt;&gt;COUNTIF(AH$3:AH$100002,AH328)),"",SUMIF(AH$3:AH$100002,AH328,AK$3:AK$100002))</f>
        <v/>
      </c>
      <c r="AO328" s="13" t="str">
        <f t="shared" si="226"/>
        <v/>
      </c>
      <c r="AP328" s="13" t="str">
        <f t="shared" si="226"/>
        <v/>
      </c>
      <c r="AQ328" s="13" t="str">
        <f t="shared" si="226"/>
        <v/>
      </c>
      <c r="AR328" s="13" t="str">
        <f t="shared" si="226"/>
        <v/>
      </c>
      <c r="AS328" s="13" t="str">
        <f t="shared" si="227"/>
        <v/>
      </c>
      <c r="AT328" s="13" t="str">
        <f t="shared" si="227"/>
        <v/>
      </c>
      <c r="AU328" s="13" t="str">
        <f t="shared" si="227"/>
        <v/>
      </c>
      <c r="AV328" s="13" t="str">
        <f t="shared" si="227"/>
        <v/>
      </c>
      <c r="AW328" s="86" t="str">
        <f t="shared" si="212"/>
        <v/>
      </c>
      <c r="AX328" s="59" t="str">
        <f t="shared" si="213"/>
        <v/>
      </c>
      <c r="AY328" s="63" t="str">
        <f>IF(OR($BR328="",BH328=""),"",COUNT($BR$3:$BR328))</f>
        <v/>
      </c>
      <c r="AZ328" s="13" t="str">
        <f>IF(OR($BR328="",BI328=""),"",COUNT($BR$3:$BR328))</f>
        <v/>
      </c>
      <c r="BA328" s="13" t="str">
        <f>IF(OR($BR328="",BJ328=""),"",COUNT($BR$3:$BR328))</f>
        <v/>
      </c>
      <c r="BB328" s="13" t="str">
        <f>IF(OR($BR328="",BK328=""),"",COUNT($BR$3:$BR328))</f>
        <v/>
      </c>
      <c r="BC328" s="13" t="str">
        <f>IF(OR($BR328="",BL328=""),"",COUNT($BR$3:$BR328))</f>
        <v/>
      </c>
      <c r="BD328" s="13" t="str">
        <f>IF(OR($BR328="",BM328=""),"",COUNT($BR$3:$BR328))</f>
        <v/>
      </c>
      <c r="BE328" s="13" t="str">
        <f>IF(OR($BR328="",BN328=""),"",COUNT($BR$3:$BR328))</f>
        <v/>
      </c>
      <c r="BF328" s="13" t="str">
        <f>IF(OR($BR328="",BO328=""),"",COUNT($BR$3:$BR328))</f>
        <v/>
      </c>
      <c r="BG328" s="66" t="str">
        <f>IF(Z328="","",COUNT($Z$3:Z328))</f>
        <v/>
      </c>
      <c r="BH328" s="13" t="str">
        <f>IF(AO328="","",IF(AO328=BH$2,(SUMIF($BV$3:$BV328,BH$2,$BW$3:$BW328)-SUMIF($BX$3:$BX328,BH$2,$BY$3:$BY328))*AO$1,""))</f>
        <v/>
      </c>
      <c r="BI328" s="13" t="str">
        <f>IF(AP328="","",IF(AP328=BI$2,(SUMIF($BV$3:$BV328,BI$2,$BW$3:$BW328)-SUMIF($BX$3:$BX328,BI$2,$BY$3:$BY328))*AP$1,""))</f>
        <v/>
      </c>
      <c r="BJ328" s="13" t="str">
        <f>IF(AQ328="","",IF(AQ328=BJ$2,(SUMIF($BV$3:$BV328,BJ$2,$BW$3:$BW328)-SUMIF($BX$3:$BX328,BJ$2,$BY$3:$BY328))*AQ$1,""))</f>
        <v/>
      </c>
      <c r="BK328" s="13" t="str">
        <f>IF(AR328="","",IF(AR328=BK$2,(SUMIF($BV$3:$BV328,BK$2,$BW$3:$BW328)-SUMIF($BX$3:$BX328,BK$2,$BY$3:$BY328))*AR$1,""))</f>
        <v/>
      </c>
      <c r="BL328" s="13" t="str">
        <f>IF(AS328="","",IF(AS328=BL$2,(SUMIF($BV$3:$BV328,BL$2,$BW$3:$BW328)-SUMIF($BX$3:$BX328,BL$2,$BY$3:$BY328))*AS$1,""))</f>
        <v/>
      </c>
      <c r="BM328" s="13" t="str">
        <f>IF(AT328="","",IF(AT328=BM$2,(SUMIF($BV$3:$BV328,BM$2,$BW$3:$BW328)-SUMIF($BX$3:$BX328,BM$2,$BY$3:$BY328))*AT$1,""))</f>
        <v/>
      </c>
      <c r="BN328" s="13" t="str">
        <f>IF(AU328="","",IF(AU328=BN$2,(SUMIF($BV$3:$BV328,BN$2,$BW$3:$BW328)-SUMIF($BX$3:$BX328,BN$2,$BY$3:$BY328))*AU$1,""))</f>
        <v/>
      </c>
      <c r="BO328" s="13" t="str">
        <f>IF(AV328="","",IF(AV328=BO$2,(SUMIF($BV$3:$BV328,BO$2,$BW$3:$BW328)-SUMIF($BX$3:$BX328,BO$2,$BY$3:$BY328))*AV$1,""))</f>
        <v/>
      </c>
      <c r="BP328" s="152"/>
      <c r="BQ328" s="13" t="str">
        <f t="shared" si="228"/>
        <v/>
      </c>
      <c r="BR328" s="75" t="str">
        <f t="shared" si="214"/>
        <v/>
      </c>
      <c r="BS328" s="33" t="str">
        <f t="shared" si="215"/>
        <v/>
      </c>
      <c r="BT328" s="42" t="str">
        <f t="shared" si="216"/>
        <v/>
      </c>
      <c r="BU328" s="38" t="str">
        <f t="shared" si="217"/>
        <v/>
      </c>
      <c r="BV328" s="30" t="str">
        <f t="shared" si="205"/>
        <v/>
      </c>
      <c r="BW328" s="36" t="str">
        <f t="shared" si="206"/>
        <v/>
      </c>
      <c r="BX328" s="36" t="str">
        <f t="shared" si="207"/>
        <v/>
      </c>
      <c r="BY328" s="45" t="str">
        <f t="shared" si="208"/>
        <v/>
      </c>
      <c r="BZ328" s="12" t="str">
        <f t="shared" si="218"/>
        <v/>
      </c>
      <c r="CA328" s="47" t="str">
        <f t="shared" si="219"/>
        <v/>
      </c>
      <c r="CB328" s="32" t="str">
        <f t="shared" si="220"/>
        <v/>
      </c>
      <c r="CC328" s="32" t="str">
        <f t="shared" si="221"/>
        <v/>
      </c>
      <c r="CD328" s="32" t="str">
        <f t="shared" si="222"/>
        <v/>
      </c>
      <c r="CE328" s="48"/>
      <c r="CF328" s="32" t="str">
        <f t="shared" si="229"/>
        <v/>
      </c>
      <c r="CG328" s="32" t="str">
        <f t="shared" si="230"/>
        <v/>
      </c>
      <c r="CH328" s="48"/>
    </row>
    <row r="329" spans="2:86" ht="30" customHeight="1" x14ac:dyDescent="0.2">
      <c r="B329" s="155"/>
      <c r="C329" s="117"/>
      <c r="D329" s="53"/>
      <c r="E329" s="68"/>
      <c r="F329" s="54"/>
      <c r="G329" s="54"/>
      <c r="H329" s="55"/>
      <c r="I329" s="71"/>
      <c r="J329" s="73"/>
      <c r="K329" s="56"/>
      <c r="L329" s="76" t="str">
        <f t="shared" si="193"/>
        <v/>
      </c>
      <c r="M329" s="77" t="str">
        <f t="shared" si="223"/>
        <v/>
      </c>
      <c r="N329" s="130" t="str">
        <f t="shared" si="224"/>
        <v/>
      </c>
      <c r="O329" s="131" t="str">
        <f t="shared" si="209"/>
        <v/>
      </c>
      <c r="P329" s="131" t="str">
        <f t="shared" si="209"/>
        <v/>
      </c>
      <c r="Q329" s="131" t="str">
        <f t="shared" si="209"/>
        <v/>
      </c>
      <c r="R329" s="131" t="str">
        <f t="shared" si="209"/>
        <v/>
      </c>
      <c r="S329" s="131" t="str">
        <f t="shared" si="209"/>
        <v/>
      </c>
      <c r="T329" s="131" t="str">
        <f t="shared" si="209"/>
        <v/>
      </c>
      <c r="U329" s="131" t="str">
        <f t="shared" si="209"/>
        <v/>
      </c>
      <c r="V329" s="14"/>
      <c r="W329" s="17" t="str">
        <f>IF(C329="",IF(OR(AND($H329&lt;&gt;"",C329=""),AND($F328=$F329,$AK329&lt;&gt;""),COUNTA($H$3:$H$100002)&gt;COUNTA($H$3:$H329),$AE329&lt;&gt;""),W328,""),C329)</f>
        <v/>
      </c>
      <c r="X329" s="17" t="str">
        <f>IF(D329="",IF(OR(AND($H329&lt;&gt;"",D329=""),AND($F328=$F329,$AK329&lt;&gt;""),COUNTA($H$3:$H$100002)&gt;COUNTA($H$3:$H329),$AE329&lt;&gt;""),X328,""),D329)</f>
        <v/>
      </c>
      <c r="Y329" s="17" t="str">
        <f>IF(E329="",IF(OR(AND($H329&lt;&gt;"",E329=""),AND($F328=$F329,$AK329&lt;&gt;""),COUNTA($H$3:$H$100002)&gt;COUNTA($H$3:$H329),$AE329&lt;&gt;""),Y328,""),E329)</f>
        <v/>
      </c>
      <c r="Z329" s="27" t="str">
        <f t="shared" si="200"/>
        <v/>
      </c>
      <c r="AA329" s="2" t="str">
        <f>IF(F329="","",COUNTA($F$3:F329))</f>
        <v/>
      </c>
      <c r="AB329" s="3" t="str">
        <f>IF(F329="","",IFERROR(IF(F329&lt;&gt;"",IFERROR(INDEX(設定!$C$3:$C$303,MATCH(F329,設定!$C$3:$C$303,0),0),INDEX(設定!$C$3:$C$303,MATCH("*"&amp;F329&amp;"*",設定!$C$3:$C$303,0),0)),""),"エラー"))</f>
        <v/>
      </c>
      <c r="AC329" s="2" t="str">
        <f>IF(G329="","",COUNTA($G$3:G329))</f>
        <v/>
      </c>
      <c r="AD329" s="3" t="str">
        <f>IF(G329="","",IFERROR(IF(G329&lt;&gt;"",IFERROR(INDEX(設定!$C$3:$C$303,MATCH(G329,設定!$C$3:$C$303,0),0),INDEX(設定!$C$3:$C$303,MATCH("*"&amp;G329&amp;"*",設定!$C$3:$C$303,0),0)),""),"エラー"))</f>
        <v/>
      </c>
      <c r="AE329" s="3" t="str">
        <f>IFERROR(IF(AB329="",IF(AND(H329&lt;&gt;"",F329=""),INDEX(AB$3:AB329,MATCH(MAX(AA$3:AA329),AA$3:AA329,0),0),""),AB329),"")</f>
        <v/>
      </c>
      <c r="AF329" s="3" t="str">
        <f>IFERROR(IF(AD329="",IF(AND(H329&lt;&gt;"",G329=""),INDEX(AD$3:AD329,MATCH(MAX(AC$3:AC329),AC$3:AC329,0),0),""),AD329),"")</f>
        <v/>
      </c>
      <c r="AG329" s="2" t="str">
        <f>IF(AH329="","",IF(OR(AH329=AH328,AH329=AH330),IF(AND(E329="",AB329="",AG328&lt;&gt;""),MAX($AG$3:AG328),MAX($AG$3:AG328)+1),IF(AH328=AH329,AG328,MAX($AG$3:AG328)+1)))</f>
        <v/>
      </c>
      <c r="AH329" s="12" t="str">
        <f t="shared" si="225"/>
        <v/>
      </c>
      <c r="AI329" s="12" t="str">
        <f t="shared" si="204"/>
        <v/>
      </c>
      <c r="AJ329" s="13" t="str">
        <f t="shared" si="210"/>
        <v/>
      </c>
      <c r="AK329" s="13" t="str">
        <f t="shared" si="211"/>
        <v/>
      </c>
      <c r="AL329" s="13" t="str">
        <f>IF(OR(AJ329="",COUNTIF($AH$3:AH329,AH329)&lt;&gt;COUNTIF(AH$3:AH$100002,AH329)),"",SUMIF(AH$3:AH$100002,AH329,AJ$3:AJ$100002))</f>
        <v/>
      </c>
      <c r="AM329" s="13" t="str">
        <f>IF(OR(AK329="",COUNTIF($AH$3:AH329,AH329)&lt;&gt;COUNTIF(AH$3:AH$100002,AH329)),"",SUMIF(AH$3:AH$100002,AH329,AK$3:AK$100002))</f>
        <v/>
      </c>
      <c r="AO329" s="13" t="str">
        <f t="shared" si="226"/>
        <v/>
      </c>
      <c r="AP329" s="13" t="str">
        <f t="shared" si="226"/>
        <v/>
      </c>
      <c r="AQ329" s="13" t="str">
        <f t="shared" si="226"/>
        <v/>
      </c>
      <c r="AR329" s="13" t="str">
        <f t="shared" si="226"/>
        <v/>
      </c>
      <c r="AS329" s="13" t="str">
        <f t="shared" si="227"/>
        <v/>
      </c>
      <c r="AT329" s="13" t="str">
        <f t="shared" si="227"/>
        <v/>
      </c>
      <c r="AU329" s="13" t="str">
        <f t="shared" si="227"/>
        <v/>
      </c>
      <c r="AV329" s="13" t="str">
        <f t="shared" si="227"/>
        <v/>
      </c>
      <c r="AW329" s="86" t="str">
        <f t="shared" si="212"/>
        <v/>
      </c>
      <c r="AX329" s="59" t="str">
        <f t="shared" si="213"/>
        <v/>
      </c>
      <c r="AY329" s="63" t="str">
        <f>IF(OR($BR329="",BH329=""),"",COUNT($BR$3:$BR329))</f>
        <v/>
      </c>
      <c r="AZ329" s="13" t="str">
        <f>IF(OR($BR329="",BI329=""),"",COUNT($BR$3:$BR329))</f>
        <v/>
      </c>
      <c r="BA329" s="13" t="str">
        <f>IF(OR($BR329="",BJ329=""),"",COUNT($BR$3:$BR329))</f>
        <v/>
      </c>
      <c r="BB329" s="13" t="str">
        <f>IF(OR($BR329="",BK329=""),"",COUNT($BR$3:$BR329))</f>
        <v/>
      </c>
      <c r="BC329" s="13" t="str">
        <f>IF(OR($BR329="",BL329=""),"",COUNT($BR$3:$BR329))</f>
        <v/>
      </c>
      <c r="BD329" s="13" t="str">
        <f>IF(OR($BR329="",BM329=""),"",COUNT($BR$3:$BR329))</f>
        <v/>
      </c>
      <c r="BE329" s="13" t="str">
        <f>IF(OR($BR329="",BN329=""),"",COUNT($BR$3:$BR329))</f>
        <v/>
      </c>
      <c r="BF329" s="13" t="str">
        <f>IF(OR($BR329="",BO329=""),"",COUNT($BR$3:$BR329))</f>
        <v/>
      </c>
      <c r="BG329" s="66" t="str">
        <f>IF(Z329="","",COUNT($Z$3:Z329))</f>
        <v/>
      </c>
      <c r="BH329" s="13" t="str">
        <f>IF(AO329="","",IF(AO329=BH$2,(SUMIF($BV$3:$BV329,BH$2,$BW$3:$BW329)-SUMIF($BX$3:$BX329,BH$2,$BY$3:$BY329))*AO$1,""))</f>
        <v/>
      </c>
      <c r="BI329" s="13" t="str">
        <f>IF(AP329="","",IF(AP329=BI$2,(SUMIF($BV$3:$BV329,BI$2,$BW$3:$BW329)-SUMIF($BX$3:$BX329,BI$2,$BY$3:$BY329))*AP$1,""))</f>
        <v/>
      </c>
      <c r="BJ329" s="13" t="str">
        <f>IF(AQ329="","",IF(AQ329=BJ$2,(SUMIF($BV$3:$BV329,BJ$2,$BW$3:$BW329)-SUMIF($BX$3:$BX329,BJ$2,$BY$3:$BY329))*AQ$1,""))</f>
        <v/>
      </c>
      <c r="BK329" s="13" t="str">
        <f>IF(AR329="","",IF(AR329=BK$2,(SUMIF($BV$3:$BV329,BK$2,$BW$3:$BW329)-SUMIF($BX$3:$BX329,BK$2,$BY$3:$BY329))*AR$1,""))</f>
        <v/>
      </c>
      <c r="BL329" s="13" t="str">
        <f>IF(AS329="","",IF(AS329=BL$2,(SUMIF($BV$3:$BV329,BL$2,$BW$3:$BW329)-SUMIF($BX$3:$BX329,BL$2,$BY$3:$BY329))*AS$1,""))</f>
        <v/>
      </c>
      <c r="BM329" s="13" t="str">
        <f>IF(AT329="","",IF(AT329=BM$2,(SUMIF($BV$3:$BV329,BM$2,$BW$3:$BW329)-SUMIF($BX$3:$BX329,BM$2,$BY$3:$BY329))*AT$1,""))</f>
        <v/>
      </c>
      <c r="BN329" s="13" t="str">
        <f>IF(AU329="","",IF(AU329=BN$2,(SUMIF($BV$3:$BV329,BN$2,$BW$3:$BW329)-SUMIF($BX$3:$BX329,BN$2,$BY$3:$BY329))*AU$1,""))</f>
        <v/>
      </c>
      <c r="BO329" s="13" t="str">
        <f>IF(AV329="","",IF(AV329=BO$2,(SUMIF($BV$3:$BV329,BO$2,$BW$3:$BW329)-SUMIF($BX$3:$BX329,BO$2,$BY$3:$BY329))*AV$1,""))</f>
        <v/>
      </c>
      <c r="BP329" s="152"/>
      <c r="BQ329" s="13" t="str">
        <f t="shared" si="228"/>
        <v/>
      </c>
      <c r="BR329" s="75" t="str">
        <f t="shared" si="214"/>
        <v/>
      </c>
      <c r="BS329" s="33" t="str">
        <f t="shared" si="215"/>
        <v/>
      </c>
      <c r="BT329" s="42" t="str">
        <f t="shared" si="216"/>
        <v/>
      </c>
      <c r="BU329" s="38" t="str">
        <f t="shared" si="217"/>
        <v/>
      </c>
      <c r="BV329" s="30" t="str">
        <f t="shared" si="205"/>
        <v/>
      </c>
      <c r="BW329" s="36" t="str">
        <f t="shared" si="206"/>
        <v/>
      </c>
      <c r="BX329" s="36" t="str">
        <f t="shared" si="207"/>
        <v/>
      </c>
      <c r="BY329" s="45" t="str">
        <f t="shared" si="208"/>
        <v/>
      </c>
      <c r="BZ329" s="12" t="str">
        <f t="shared" si="218"/>
        <v/>
      </c>
      <c r="CA329" s="47" t="str">
        <f t="shared" si="219"/>
        <v/>
      </c>
      <c r="CB329" s="32" t="str">
        <f t="shared" si="220"/>
        <v/>
      </c>
      <c r="CC329" s="32" t="str">
        <f t="shared" si="221"/>
        <v/>
      </c>
      <c r="CD329" s="32" t="str">
        <f t="shared" si="222"/>
        <v/>
      </c>
      <c r="CE329" s="48"/>
      <c r="CF329" s="32" t="str">
        <f t="shared" si="229"/>
        <v/>
      </c>
      <c r="CG329" s="32" t="str">
        <f t="shared" si="230"/>
        <v/>
      </c>
      <c r="CH329" s="48"/>
    </row>
    <row r="330" spans="2:86" ht="30" customHeight="1" x14ac:dyDescent="0.2">
      <c r="B330" s="155"/>
      <c r="C330" s="117"/>
      <c r="D330" s="53"/>
      <c r="E330" s="68"/>
      <c r="F330" s="54"/>
      <c r="G330" s="54"/>
      <c r="H330" s="55"/>
      <c r="I330" s="71"/>
      <c r="J330" s="73"/>
      <c r="K330" s="56"/>
      <c r="L330" s="76" t="str">
        <f t="shared" si="193"/>
        <v/>
      </c>
      <c r="M330" s="77" t="str">
        <f t="shared" si="223"/>
        <v/>
      </c>
      <c r="N330" s="130" t="str">
        <f t="shared" si="224"/>
        <v/>
      </c>
      <c r="O330" s="131" t="str">
        <f t="shared" si="209"/>
        <v/>
      </c>
      <c r="P330" s="131" t="str">
        <f t="shared" si="209"/>
        <v/>
      </c>
      <c r="Q330" s="131" t="str">
        <f t="shared" si="209"/>
        <v/>
      </c>
      <c r="R330" s="131" t="str">
        <f t="shared" si="209"/>
        <v/>
      </c>
      <c r="S330" s="131" t="str">
        <f t="shared" si="209"/>
        <v/>
      </c>
      <c r="T330" s="131" t="str">
        <f t="shared" si="209"/>
        <v/>
      </c>
      <c r="U330" s="131" t="str">
        <f t="shared" si="209"/>
        <v/>
      </c>
      <c r="V330" s="14"/>
      <c r="W330" s="17" t="str">
        <f>IF(C330="",IF(OR(AND($H330&lt;&gt;"",C330=""),AND($F329=$F330,$AK330&lt;&gt;""),COUNTA($H$3:$H$100002)&gt;COUNTA($H$3:$H330),$AE330&lt;&gt;""),W329,""),C330)</f>
        <v/>
      </c>
      <c r="X330" s="17" t="str">
        <f>IF(D330="",IF(OR(AND($H330&lt;&gt;"",D330=""),AND($F329=$F330,$AK330&lt;&gt;""),COUNTA($H$3:$H$100002)&gt;COUNTA($H$3:$H330),$AE330&lt;&gt;""),X329,""),D330)</f>
        <v/>
      </c>
      <c r="Y330" s="17" t="str">
        <f>IF(E330="",IF(OR(AND($H330&lt;&gt;"",E330=""),AND($F329=$F330,$AK330&lt;&gt;""),COUNTA($H$3:$H$100002)&gt;COUNTA($H$3:$H330),$AE330&lt;&gt;""),Y329,""),E330)</f>
        <v/>
      </c>
      <c r="Z330" s="27" t="str">
        <f t="shared" si="200"/>
        <v/>
      </c>
      <c r="AA330" s="2" t="str">
        <f>IF(F330="","",COUNTA($F$3:F330))</f>
        <v/>
      </c>
      <c r="AB330" s="3" t="str">
        <f>IF(F330="","",IFERROR(IF(F330&lt;&gt;"",IFERROR(INDEX(設定!$C$3:$C$303,MATCH(F330,設定!$C$3:$C$303,0),0),INDEX(設定!$C$3:$C$303,MATCH("*"&amp;F330&amp;"*",設定!$C$3:$C$303,0),0)),""),"エラー"))</f>
        <v/>
      </c>
      <c r="AC330" s="2" t="str">
        <f>IF(G330="","",COUNTA($G$3:G330))</f>
        <v/>
      </c>
      <c r="AD330" s="3" t="str">
        <f>IF(G330="","",IFERROR(IF(G330&lt;&gt;"",IFERROR(INDEX(設定!$C$3:$C$303,MATCH(G330,設定!$C$3:$C$303,0),0),INDEX(設定!$C$3:$C$303,MATCH("*"&amp;G330&amp;"*",設定!$C$3:$C$303,0),0)),""),"エラー"))</f>
        <v/>
      </c>
      <c r="AE330" s="3" t="str">
        <f>IFERROR(IF(AB330="",IF(AND(H330&lt;&gt;"",F330=""),INDEX(AB$3:AB330,MATCH(MAX(AA$3:AA330),AA$3:AA330,0),0),""),AB330),"")</f>
        <v/>
      </c>
      <c r="AF330" s="3" t="str">
        <f>IFERROR(IF(AD330="",IF(AND(H330&lt;&gt;"",G330=""),INDEX(AD$3:AD330,MATCH(MAX(AC$3:AC330),AC$3:AC330,0),0),""),AD330),"")</f>
        <v/>
      </c>
      <c r="AG330" s="2" t="str">
        <f>IF(AH330="","",IF(OR(AH330=AH329,AH330=AH331),IF(AND(E330="",AB330="",AG329&lt;&gt;""),MAX($AG$3:AG329),MAX($AG$3:AG329)+1),IF(AH329=AH330,AG329,MAX($AG$3:AG329)+1)))</f>
        <v/>
      </c>
      <c r="AH330" s="12" t="str">
        <f t="shared" si="225"/>
        <v/>
      </c>
      <c r="AI330" s="12" t="str">
        <f t="shared" si="204"/>
        <v/>
      </c>
      <c r="AJ330" s="13" t="str">
        <f t="shared" si="210"/>
        <v/>
      </c>
      <c r="AK330" s="13" t="str">
        <f t="shared" si="211"/>
        <v/>
      </c>
      <c r="AL330" s="13" t="str">
        <f>IF(OR(AJ330="",COUNTIF($AH$3:AH330,AH330)&lt;&gt;COUNTIF(AH$3:AH$100002,AH330)),"",SUMIF(AH$3:AH$100002,AH330,AJ$3:AJ$100002))</f>
        <v/>
      </c>
      <c r="AM330" s="13" t="str">
        <f>IF(OR(AK330="",COUNTIF($AH$3:AH330,AH330)&lt;&gt;COUNTIF(AH$3:AH$100002,AH330)),"",SUMIF(AH$3:AH$100002,AH330,AK$3:AK$100002))</f>
        <v/>
      </c>
      <c r="AO330" s="13" t="str">
        <f t="shared" si="226"/>
        <v/>
      </c>
      <c r="AP330" s="13" t="str">
        <f t="shared" si="226"/>
        <v/>
      </c>
      <c r="AQ330" s="13" t="str">
        <f t="shared" si="226"/>
        <v/>
      </c>
      <c r="AR330" s="13" t="str">
        <f t="shared" si="226"/>
        <v/>
      </c>
      <c r="AS330" s="13" t="str">
        <f t="shared" si="227"/>
        <v/>
      </c>
      <c r="AT330" s="13" t="str">
        <f t="shared" si="227"/>
        <v/>
      </c>
      <c r="AU330" s="13" t="str">
        <f t="shared" si="227"/>
        <v/>
      </c>
      <c r="AV330" s="13" t="str">
        <f t="shared" si="227"/>
        <v/>
      </c>
      <c r="AW330" s="86" t="str">
        <f t="shared" si="212"/>
        <v/>
      </c>
      <c r="AX330" s="59" t="str">
        <f t="shared" si="213"/>
        <v/>
      </c>
      <c r="AY330" s="63" t="str">
        <f>IF(OR($BR330="",BH330=""),"",COUNT($BR$3:$BR330))</f>
        <v/>
      </c>
      <c r="AZ330" s="13" t="str">
        <f>IF(OR($BR330="",BI330=""),"",COUNT($BR$3:$BR330))</f>
        <v/>
      </c>
      <c r="BA330" s="13" t="str">
        <f>IF(OR($BR330="",BJ330=""),"",COUNT($BR$3:$BR330))</f>
        <v/>
      </c>
      <c r="BB330" s="13" t="str">
        <f>IF(OR($BR330="",BK330=""),"",COUNT($BR$3:$BR330))</f>
        <v/>
      </c>
      <c r="BC330" s="13" t="str">
        <f>IF(OR($BR330="",BL330=""),"",COUNT($BR$3:$BR330))</f>
        <v/>
      </c>
      <c r="BD330" s="13" t="str">
        <f>IF(OR($BR330="",BM330=""),"",COUNT($BR$3:$BR330))</f>
        <v/>
      </c>
      <c r="BE330" s="13" t="str">
        <f>IF(OR($BR330="",BN330=""),"",COUNT($BR$3:$BR330))</f>
        <v/>
      </c>
      <c r="BF330" s="13" t="str">
        <f>IF(OR($BR330="",BO330=""),"",COUNT($BR$3:$BR330))</f>
        <v/>
      </c>
      <c r="BG330" s="66" t="str">
        <f>IF(Z330="","",COUNT($Z$3:Z330))</f>
        <v/>
      </c>
      <c r="BH330" s="13" t="str">
        <f>IF(AO330="","",IF(AO330=BH$2,(SUMIF($BV$3:$BV330,BH$2,$BW$3:$BW330)-SUMIF($BX$3:$BX330,BH$2,$BY$3:$BY330))*AO$1,""))</f>
        <v/>
      </c>
      <c r="BI330" s="13" t="str">
        <f>IF(AP330="","",IF(AP330=BI$2,(SUMIF($BV$3:$BV330,BI$2,$BW$3:$BW330)-SUMIF($BX$3:$BX330,BI$2,$BY$3:$BY330))*AP$1,""))</f>
        <v/>
      </c>
      <c r="BJ330" s="13" t="str">
        <f>IF(AQ330="","",IF(AQ330=BJ$2,(SUMIF($BV$3:$BV330,BJ$2,$BW$3:$BW330)-SUMIF($BX$3:$BX330,BJ$2,$BY$3:$BY330))*AQ$1,""))</f>
        <v/>
      </c>
      <c r="BK330" s="13" t="str">
        <f>IF(AR330="","",IF(AR330=BK$2,(SUMIF($BV$3:$BV330,BK$2,$BW$3:$BW330)-SUMIF($BX$3:$BX330,BK$2,$BY$3:$BY330))*AR$1,""))</f>
        <v/>
      </c>
      <c r="BL330" s="13" t="str">
        <f>IF(AS330="","",IF(AS330=BL$2,(SUMIF($BV$3:$BV330,BL$2,$BW$3:$BW330)-SUMIF($BX$3:$BX330,BL$2,$BY$3:$BY330))*AS$1,""))</f>
        <v/>
      </c>
      <c r="BM330" s="13" t="str">
        <f>IF(AT330="","",IF(AT330=BM$2,(SUMIF($BV$3:$BV330,BM$2,$BW$3:$BW330)-SUMIF($BX$3:$BX330,BM$2,$BY$3:$BY330))*AT$1,""))</f>
        <v/>
      </c>
      <c r="BN330" s="13" t="str">
        <f>IF(AU330="","",IF(AU330=BN$2,(SUMIF($BV$3:$BV330,BN$2,$BW$3:$BW330)-SUMIF($BX$3:$BX330,BN$2,$BY$3:$BY330))*AU$1,""))</f>
        <v/>
      </c>
      <c r="BO330" s="13" t="str">
        <f>IF(AV330="","",IF(AV330=BO$2,(SUMIF($BV$3:$BV330,BO$2,$BW$3:$BW330)-SUMIF($BX$3:$BX330,BO$2,$BY$3:$BY330))*AV$1,""))</f>
        <v/>
      </c>
      <c r="BP330" s="152"/>
      <c r="BQ330" s="13" t="str">
        <f t="shared" si="228"/>
        <v/>
      </c>
      <c r="BR330" s="75" t="str">
        <f t="shared" si="214"/>
        <v/>
      </c>
      <c r="BS330" s="33" t="str">
        <f t="shared" si="215"/>
        <v/>
      </c>
      <c r="BT330" s="42" t="str">
        <f t="shared" si="216"/>
        <v/>
      </c>
      <c r="BU330" s="38" t="str">
        <f t="shared" si="217"/>
        <v/>
      </c>
      <c r="BV330" s="30" t="str">
        <f t="shared" si="205"/>
        <v/>
      </c>
      <c r="BW330" s="36" t="str">
        <f t="shared" si="206"/>
        <v/>
      </c>
      <c r="BX330" s="36" t="str">
        <f t="shared" si="207"/>
        <v/>
      </c>
      <c r="BY330" s="45" t="str">
        <f t="shared" si="208"/>
        <v/>
      </c>
      <c r="BZ330" s="12" t="str">
        <f t="shared" si="218"/>
        <v/>
      </c>
      <c r="CA330" s="47" t="str">
        <f t="shared" si="219"/>
        <v/>
      </c>
      <c r="CB330" s="32" t="str">
        <f t="shared" si="220"/>
        <v/>
      </c>
      <c r="CC330" s="32" t="str">
        <f t="shared" si="221"/>
        <v/>
      </c>
      <c r="CD330" s="32" t="str">
        <f t="shared" si="222"/>
        <v/>
      </c>
      <c r="CE330" s="48"/>
      <c r="CF330" s="32" t="str">
        <f t="shared" si="229"/>
        <v/>
      </c>
      <c r="CG330" s="32" t="str">
        <f t="shared" si="230"/>
        <v/>
      </c>
      <c r="CH330" s="48"/>
    </row>
    <row r="331" spans="2:86" ht="30" customHeight="1" x14ac:dyDescent="0.2">
      <c r="B331" s="155"/>
      <c r="C331" s="117"/>
      <c r="D331" s="53"/>
      <c r="E331" s="68"/>
      <c r="F331" s="54"/>
      <c r="G331" s="54"/>
      <c r="H331" s="55"/>
      <c r="I331" s="71"/>
      <c r="J331" s="73"/>
      <c r="K331" s="56"/>
      <c r="L331" s="76" t="str">
        <f t="shared" si="193"/>
        <v/>
      </c>
      <c r="M331" s="77" t="str">
        <f t="shared" si="223"/>
        <v/>
      </c>
      <c r="N331" s="130" t="str">
        <f t="shared" si="224"/>
        <v/>
      </c>
      <c r="O331" s="131" t="str">
        <f t="shared" si="209"/>
        <v/>
      </c>
      <c r="P331" s="131" t="str">
        <f t="shared" si="209"/>
        <v/>
      </c>
      <c r="Q331" s="131" t="str">
        <f t="shared" si="209"/>
        <v/>
      </c>
      <c r="R331" s="131" t="str">
        <f t="shared" si="209"/>
        <v/>
      </c>
      <c r="S331" s="131" t="str">
        <f t="shared" si="209"/>
        <v/>
      </c>
      <c r="T331" s="131" t="str">
        <f t="shared" si="209"/>
        <v/>
      </c>
      <c r="U331" s="131" t="str">
        <f t="shared" si="209"/>
        <v/>
      </c>
      <c r="V331" s="14"/>
      <c r="W331" s="17" t="str">
        <f>IF(C331="",IF(OR(AND($H331&lt;&gt;"",C331=""),AND($F330=$F331,$AK331&lt;&gt;""),COUNTA($H$3:$H$100002)&gt;COUNTA($H$3:$H331),$AE331&lt;&gt;""),W330,""),C331)</f>
        <v/>
      </c>
      <c r="X331" s="17" t="str">
        <f>IF(D331="",IF(OR(AND($H331&lt;&gt;"",D331=""),AND($F330=$F331,$AK331&lt;&gt;""),COUNTA($H$3:$H$100002)&gt;COUNTA($H$3:$H331),$AE331&lt;&gt;""),X330,""),D331)</f>
        <v/>
      </c>
      <c r="Y331" s="17" t="str">
        <f>IF(E331="",IF(OR(AND($H331&lt;&gt;"",E331=""),AND($F330=$F331,$AK331&lt;&gt;""),COUNTA($H$3:$H$100002)&gt;COUNTA($H$3:$H331),$AE331&lt;&gt;""),Y330,""),E331)</f>
        <v/>
      </c>
      <c r="Z331" s="27" t="str">
        <f t="shared" si="200"/>
        <v/>
      </c>
      <c r="AA331" s="2" t="str">
        <f>IF(F331="","",COUNTA($F$3:F331))</f>
        <v/>
      </c>
      <c r="AB331" s="3" t="str">
        <f>IF(F331="","",IFERROR(IF(F331&lt;&gt;"",IFERROR(INDEX(設定!$C$3:$C$303,MATCH(F331,設定!$C$3:$C$303,0),0),INDEX(設定!$C$3:$C$303,MATCH("*"&amp;F331&amp;"*",設定!$C$3:$C$303,0),0)),""),"エラー"))</f>
        <v/>
      </c>
      <c r="AC331" s="2" t="str">
        <f>IF(G331="","",COUNTA($G$3:G331))</f>
        <v/>
      </c>
      <c r="AD331" s="3" t="str">
        <f>IF(G331="","",IFERROR(IF(G331&lt;&gt;"",IFERROR(INDEX(設定!$C$3:$C$303,MATCH(G331,設定!$C$3:$C$303,0),0),INDEX(設定!$C$3:$C$303,MATCH("*"&amp;G331&amp;"*",設定!$C$3:$C$303,0),0)),""),"エラー"))</f>
        <v/>
      </c>
      <c r="AE331" s="3" t="str">
        <f>IFERROR(IF(AB331="",IF(AND(H331&lt;&gt;"",F331=""),INDEX(AB$3:AB331,MATCH(MAX(AA$3:AA331),AA$3:AA331,0),0),""),AB331),"")</f>
        <v/>
      </c>
      <c r="AF331" s="3" t="str">
        <f>IFERROR(IF(AD331="",IF(AND(H331&lt;&gt;"",G331=""),INDEX(AD$3:AD331,MATCH(MAX(AC$3:AC331),AC$3:AC331,0),0),""),AD331),"")</f>
        <v/>
      </c>
      <c r="AG331" s="2" t="str">
        <f>IF(AH331="","",IF(OR(AH331=AH330,AH331=AH332),IF(AND(E331="",AB331="",AG330&lt;&gt;""),MAX($AG$3:AG330),MAX($AG$3:AG330)+1),IF(AH330=AH331,AG330,MAX($AG$3:AG330)+1)))</f>
        <v/>
      </c>
      <c r="AH331" s="12" t="str">
        <f t="shared" si="225"/>
        <v/>
      </c>
      <c r="AI331" s="12" t="str">
        <f t="shared" si="204"/>
        <v/>
      </c>
      <c r="AJ331" s="13" t="str">
        <f t="shared" si="210"/>
        <v/>
      </c>
      <c r="AK331" s="13" t="str">
        <f t="shared" si="211"/>
        <v/>
      </c>
      <c r="AL331" s="13" t="str">
        <f>IF(OR(AJ331="",COUNTIF($AH$3:AH331,AH331)&lt;&gt;COUNTIF(AH$3:AH$100002,AH331)),"",SUMIF(AH$3:AH$100002,AH331,AJ$3:AJ$100002))</f>
        <v/>
      </c>
      <c r="AM331" s="13" t="str">
        <f>IF(OR(AK331="",COUNTIF($AH$3:AH331,AH331)&lt;&gt;COUNTIF(AH$3:AH$100002,AH331)),"",SUMIF(AH$3:AH$100002,AH331,AK$3:AK$100002))</f>
        <v/>
      </c>
      <c r="AO331" s="13" t="str">
        <f t="shared" si="226"/>
        <v/>
      </c>
      <c r="AP331" s="13" t="str">
        <f t="shared" si="226"/>
        <v/>
      </c>
      <c r="AQ331" s="13" t="str">
        <f t="shared" si="226"/>
        <v/>
      </c>
      <c r="AR331" s="13" t="str">
        <f t="shared" si="226"/>
        <v/>
      </c>
      <c r="AS331" s="13" t="str">
        <f t="shared" si="227"/>
        <v/>
      </c>
      <c r="AT331" s="13" t="str">
        <f t="shared" si="227"/>
        <v/>
      </c>
      <c r="AU331" s="13" t="str">
        <f t="shared" si="227"/>
        <v/>
      </c>
      <c r="AV331" s="13" t="str">
        <f t="shared" si="227"/>
        <v/>
      </c>
      <c r="AW331" s="86" t="str">
        <f t="shared" si="212"/>
        <v/>
      </c>
      <c r="AX331" s="59" t="str">
        <f t="shared" si="213"/>
        <v/>
      </c>
      <c r="AY331" s="63" t="str">
        <f>IF(OR($BR331="",BH331=""),"",COUNT($BR$3:$BR331))</f>
        <v/>
      </c>
      <c r="AZ331" s="13" t="str">
        <f>IF(OR($BR331="",BI331=""),"",COUNT($BR$3:$BR331))</f>
        <v/>
      </c>
      <c r="BA331" s="13" t="str">
        <f>IF(OR($BR331="",BJ331=""),"",COUNT($BR$3:$BR331))</f>
        <v/>
      </c>
      <c r="BB331" s="13" t="str">
        <f>IF(OR($BR331="",BK331=""),"",COUNT($BR$3:$BR331))</f>
        <v/>
      </c>
      <c r="BC331" s="13" t="str">
        <f>IF(OR($BR331="",BL331=""),"",COUNT($BR$3:$BR331))</f>
        <v/>
      </c>
      <c r="BD331" s="13" t="str">
        <f>IF(OR($BR331="",BM331=""),"",COUNT($BR$3:$BR331))</f>
        <v/>
      </c>
      <c r="BE331" s="13" t="str">
        <f>IF(OR($BR331="",BN331=""),"",COUNT($BR$3:$BR331))</f>
        <v/>
      </c>
      <c r="BF331" s="13" t="str">
        <f>IF(OR($BR331="",BO331=""),"",COUNT($BR$3:$BR331))</f>
        <v/>
      </c>
      <c r="BG331" s="66" t="str">
        <f>IF(Z331="","",COUNT($Z$3:Z331))</f>
        <v/>
      </c>
      <c r="BH331" s="13" t="str">
        <f>IF(AO331="","",IF(AO331=BH$2,(SUMIF($BV$3:$BV331,BH$2,$BW$3:$BW331)-SUMIF($BX$3:$BX331,BH$2,$BY$3:$BY331))*AO$1,""))</f>
        <v/>
      </c>
      <c r="BI331" s="13" t="str">
        <f>IF(AP331="","",IF(AP331=BI$2,(SUMIF($BV$3:$BV331,BI$2,$BW$3:$BW331)-SUMIF($BX$3:$BX331,BI$2,$BY$3:$BY331))*AP$1,""))</f>
        <v/>
      </c>
      <c r="BJ331" s="13" t="str">
        <f>IF(AQ331="","",IF(AQ331=BJ$2,(SUMIF($BV$3:$BV331,BJ$2,$BW$3:$BW331)-SUMIF($BX$3:$BX331,BJ$2,$BY$3:$BY331))*AQ$1,""))</f>
        <v/>
      </c>
      <c r="BK331" s="13" t="str">
        <f>IF(AR331="","",IF(AR331=BK$2,(SUMIF($BV$3:$BV331,BK$2,$BW$3:$BW331)-SUMIF($BX$3:$BX331,BK$2,$BY$3:$BY331))*AR$1,""))</f>
        <v/>
      </c>
      <c r="BL331" s="13" t="str">
        <f>IF(AS331="","",IF(AS331=BL$2,(SUMIF($BV$3:$BV331,BL$2,$BW$3:$BW331)-SUMIF($BX$3:$BX331,BL$2,$BY$3:$BY331))*AS$1,""))</f>
        <v/>
      </c>
      <c r="BM331" s="13" t="str">
        <f>IF(AT331="","",IF(AT331=BM$2,(SUMIF($BV$3:$BV331,BM$2,$BW$3:$BW331)-SUMIF($BX$3:$BX331,BM$2,$BY$3:$BY331))*AT$1,""))</f>
        <v/>
      </c>
      <c r="BN331" s="13" t="str">
        <f>IF(AU331="","",IF(AU331=BN$2,(SUMIF($BV$3:$BV331,BN$2,$BW$3:$BW331)-SUMIF($BX$3:$BX331,BN$2,$BY$3:$BY331))*AU$1,""))</f>
        <v/>
      </c>
      <c r="BO331" s="13" t="str">
        <f>IF(AV331="","",IF(AV331=BO$2,(SUMIF($BV$3:$BV331,BO$2,$BW$3:$BW331)-SUMIF($BX$3:$BX331,BO$2,$BY$3:$BY331))*AV$1,""))</f>
        <v/>
      </c>
      <c r="BP331" s="152"/>
      <c r="BQ331" s="13" t="str">
        <f t="shared" si="228"/>
        <v/>
      </c>
      <c r="BR331" s="75" t="str">
        <f t="shared" si="214"/>
        <v/>
      </c>
      <c r="BS331" s="33" t="str">
        <f t="shared" si="215"/>
        <v/>
      </c>
      <c r="BT331" s="42" t="str">
        <f t="shared" si="216"/>
        <v/>
      </c>
      <c r="BU331" s="38" t="str">
        <f t="shared" si="217"/>
        <v/>
      </c>
      <c r="BV331" s="30" t="str">
        <f t="shared" si="205"/>
        <v/>
      </c>
      <c r="BW331" s="36" t="str">
        <f t="shared" si="206"/>
        <v/>
      </c>
      <c r="BX331" s="36" t="str">
        <f t="shared" si="207"/>
        <v/>
      </c>
      <c r="BY331" s="45" t="str">
        <f t="shared" si="208"/>
        <v/>
      </c>
      <c r="BZ331" s="12" t="str">
        <f t="shared" si="218"/>
        <v/>
      </c>
      <c r="CA331" s="47" t="str">
        <f t="shared" si="219"/>
        <v/>
      </c>
      <c r="CB331" s="32" t="str">
        <f t="shared" si="220"/>
        <v/>
      </c>
      <c r="CC331" s="32" t="str">
        <f t="shared" si="221"/>
        <v/>
      </c>
      <c r="CD331" s="32" t="str">
        <f t="shared" si="222"/>
        <v/>
      </c>
      <c r="CE331" s="48"/>
      <c r="CF331" s="32" t="str">
        <f t="shared" si="229"/>
        <v/>
      </c>
      <c r="CG331" s="32" t="str">
        <f t="shared" si="230"/>
        <v/>
      </c>
      <c r="CH331" s="48"/>
    </row>
    <row r="332" spans="2:86" ht="30" customHeight="1" x14ac:dyDescent="0.2">
      <c r="B332" s="155"/>
      <c r="C332" s="117"/>
      <c r="D332" s="53"/>
      <c r="E332" s="68"/>
      <c r="F332" s="54"/>
      <c r="G332" s="54"/>
      <c r="H332" s="55"/>
      <c r="I332" s="71"/>
      <c r="J332" s="73"/>
      <c r="K332" s="56"/>
      <c r="L332" s="76" t="str">
        <f t="shared" si="193"/>
        <v/>
      </c>
      <c r="M332" s="77" t="str">
        <f t="shared" si="223"/>
        <v/>
      </c>
      <c r="N332" s="130" t="str">
        <f t="shared" si="224"/>
        <v/>
      </c>
      <c r="O332" s="131" t="str">
        <f t="shared" si="209"/>
        <v/>
      </c>
      <c r="P332" s="131" t="str">
        <f t="shared" si="209"/>
        <v/>
      </c>
      <c r="Q332" s="131" t="str">
        <f t="shared" si="209"/>
        <v/>
      </c>
      <c r="R332" s="131" t="str">
        <f t="shared" si="209"/>
        <v/>
      </c>
      <c r="S332" s="131" t="str">
        <f t="shared" si="209"/>
        <v/>
      </c>
      <c r="T332" s="131" t="str">
        <f t="shared" si="209"/>
        <v/>
      </c>
      <c r="U332" s="131" t="str">
        <f t="shared" si="209"/>
        <v/>
      </c>
      <c r="V332" s="14"/>
      <c r="W332" s="17" t="str">
        <f>IF(C332="",IF(OR(AND($H332&lt;&gt;"",C332=""),AND($F331=$F332,$AK332&lt;&gt;""),COUNTA($H$3:$H$100002)&gt;COUNTA($H$3:$H332),$AE332&lt;&gt;""),W331,""),C332)</f>
        <v/>
      </c>
      <c r="X332" s="17" t="str">
        <f>IF(D332="",IF(OR(AND($H332&lt;&gt;"",D332=""),AND($F331=$F332,$AK332&lt;&gt;""),COUNTA($H$3:$H$100002)&gt;COUNTA($H$3:$H332),$AE332&lt;&gt;""),X331,""),D332)</f>
        <v/>
      </c>
      <c r="Y332" s="17" t="str">
        <f>IF(E332="",IF(OR(AND($H332&lt;&gt;"",E332=""),AND($F331=$F332,$AK332&lt;&gt;""),COUNTA($H$3:$H$100002)&gt;COUNTA($H$3:$H332),$AE332&lt;&gt;""),Y331,""),E332)</f>
        <v/>
      </c>
      <c r="Z332" s="27" t="str">
        <f t="shared" si="200"/>
        <v/>
      </c>
      <c r="AA332" s="2" t="str">
        <f>IF(F332="","",COUNTA($F$3:F332))</f>
        <v/>
      </c>
      <c r="AB332" s="3" t="str">
        <f>IF(F332="","",IFERROR(IF(F332&lt;&gt;"",IFERROR(INDEX(設定!$C$3:$C$303,MATCH(F332,設定!$C$3:$C$303,0),0),INDEX(設定!$C$3:$C$303,MATCH("*"&amp;F332&amp;"*",設定!$C$3:$C$303,0),0)),""),"エラー"))</f>
        <v/>
      </c>
      <c r="AC332" s="2" t="str">
        <f>IF(G332="","",COUNTA($G$3:G332))</f>
        <v/>
      </c>
      <c r="AD332" s="3" t="str">
        <f>IF(G332="","",IFERROR(IF(G332&lt;&gt;"",IFERROR(INDEX(設定!$C$3:$C$303,MATCH(G332,設定!$C$3:$C$303,0),0),INDEX(設定!$C$3:$C$303,MATCH("*"&amp;G332&amp;"*",設定!$C$3:$C$303,0),0)),""),"エラー"))</f>
        <v/>
      </c>
      <c r="AE332" s="3" t="str">
        <f>IFERROR(IF(AB332="",IF(AND(H332&lt;&gt;"",F332=""),INDEX(AB$3:AB332,MATCH(MAX(AA$3:AA332),AA$3:AA332,0),0),""),AB332),"")</f>
        <v/>
      </c>
      <c r="AF332" s="3" t="str">
        <f>IFERROR(IF(AD332="",IF(AND(H332&lt;&gt;"",G332=""),INDEX(AD$3:AD332,MATCH(MAX(AC$3:AC332),AC$3:AC332,0),0),""),AD332),"")</f>
        <v/>
      </c>
      <c r="AG332" s="2" t="str">
        <f>IF(AH332="","",IF(OR(AH332=AH331,AH332=AH333),IF(AND(E332="",AB332="",AG331&lt;&gt;""),MAX($AG$3:AG331),MAX($AG$3:AG331)+1),IF(AH331=AH332,AG331,MAX($AG$3:AG331)+1)))</f>
        <v/>
      </c>
      <c r="AH332" s="12" t="str">
        <f t="shared" si="225"/>
        <v/>
      </c>
      <c r="AI332" s="12" t="str">
        <f t="shared" si="204"/>
        <v/>
      </c>
      <c r="AJ332" s="13" t="str">
        <f t="shared" si="210"/>
        <v/>
      </c>
      <c r="AK332" s="13" t="str">
        <f t="shared" si="211"/>
        <v/>
      </c>
      <c r="AL332" s="13" t="str">
        <f>IF(OR(AJ332="",COUNTIF($AH$3:AH332,AH332)&lt;&gt;COUNTIF(AH$3:AH$100002,AH332)),"",SUMIF(AH$3:AH$100002,AH332,AJ$3:AJ$100002))</f>
        <v/>
      </c>
      <c r="AM332" s="13" t="str">
        <f>IF(OR(AK332="",COUNTIF($AH$3:AH332,AH332)&lt;&gt;COUNTIF(AH$3:AH$100002,AH332)),"",SUMIF(AH$3:AH$100002,AH332,AK$3:AK$100002))</f>
        <v/>
      </c>
      <c r="AO332" s="13" t="str">
        <f t="shared" si="226"/>
        <v/>
      </c>
      <c r="AP332" s="13" t="str">
        <f t="shared" si="226"/>
        <v/>
      </c>
      <c r="AQ332" s="13" t="str">
        <f t="shared" si="226"/>
        <v/>
      </c>
      <c r="AR332" s="13" t="str">
        <f t="shared" si="226"/>
        <v/>
      </c>
      <c r="AS332" s="13" t="str">
        <f t="shared" si="227"/>
        <v/>
      </c>
      <c r="AT332" s="13" t="str">
        <f t="shared" si="227"/>
        <v/>
      </c>
      <c r="AU332" s="13" t="str">
        <f t="shared" si="227"/>
        <v/>
      </c>
      <c r="AV332" s="13" t="str">
        <f t="shared" si="227"/>
        <v/>
      </c>
      <c r="AW332" s="86" t="str">
        <f t="shared" si="212"/>
        <v/>
      </c>
      <c r="AX332" s="59" t="str">
        <f t="shared" si="213"/>
        <v/>
      </c>
      <c r="AY332" s="63" t="str">
        <f>IF(OR($BR332="",BH332=""),"",COUNT($BR$3:$BR332))</f>
        <v/>
      </c>
      <c r="AZ332" s="13" t="str">
        <f>IF(OR($BR332="",BI332=""),"",COUNT($BR$3:$BR332))</f>
        <v/>
      </c>
      <c r="BA332" s="13" t="str">
        <f>IF(OR($BR332="",BJ332=""),"",COUNT($BR$3:$BR332))</f>
        <v/>
      </c>
      <c r="BB332" s="13" t="str">
        <f>IF(OR($BR332="",BK332=""),"",COUNT($BR$3:$BR332))</f>
        <v/>
      </c>
      <c r="BC332" s="13" t="str">
        <f>IF(OR($BR332="",BL332=""),"",COUNT($BR$3:$BR332))</f>
        <v/>
      </c>
      <c r="BD332" s="13" t="str">
        <f>IF(OR($BR332="",BM332=""),"",COUNT($BR$3:$BR332))</f>
        <v/>
      </c>
      <c r="BE332" s="13" t="str">
        <f>IF(OR($BR332="",BN332=""),"",COUNT($BR$3:$BR332))</f>
        <v/>
      </c>
      <c r="BF332" s="13" t="str">
        <f>IF(OR($BR332="",BO332=""),"",COUNT($BR$3:$BR332))</f>
        <v/>
      </c>
      <c r="BG332" s="66" t="str">
        <f>IF(Z332="","",COUNT($Z$3:Z332))</f>
        <v/>
      </c>
      <c r="BH332" s="13" t="str">
        <f>IF(AO332="","",IF(AO332=BH$2,(SUMIF($BV$3:$BV332,BH$2,$BW$3:$BW332)-SUMIF($BX$3:$BX332,BH$2,$BY$3:$BY332))*AO$1,""))</f>
        <v/>
      </c>
      <c r="BI332" s="13" t="str">
        <f>IF(AP332="","",IF(AP332=BI$2,(SUMIF($BV$3:$BV332,BI$2,$BW$3:$BW332)-SUMIF($BX$3:$BX332,BI$2,$BY$3:$BY332))*AP$1,""))</f>
        <v/>
      </c>
      <c r="BJ332" s="13" t="str">
        <f>IF(AQ332="","",IF(AQ332=BJ$2,(SUMIF($BV$3:$BV332,BJ$2,$BW$3:$BW332)-SUMIF($BX$3:$BX332,BJ$2,$BY$3:$BY332))*AQ$1,""))</f>
        <v/>
      </c>
      <c r="BK332" s="13" t="str">
        <f>IF(AR332="","",IF(AR332=BK$2,(SUMIF($BV$3:$BV332,BK$2,$BW$3:$BW332)-SUMIF($BX$3:$BX332,BK$2,$BY$3:$BY332))*AR$1,""))</f>
        <v/>
      </c>
      <c r="BL332" s="13" t="str">
        <f>IF(AS332="","",IF(AS332=BL$2,(SUMIF($BV$3:$BV332,BL$2,$BW$3:$BW332)-SUMIF($BX$3:$BX332,BL$2,$BY$3:$BY332))*AS$1,""))</f>
        <v/>
      </c>
      <c r="BM332" s="13" t="str">
        <f>IF(AT332="","",IF(AT332=BM$2,(SUMIF($BV$3:$BV332,BM$2,$BW$3:$BW332)-SUMIF($BX$3:$BX332,BM$2,$BY$3:$BY332))*AT$1,""))</f>
        <v/>
      </c>
      <c r="BN332" s="13" t="str">
        <f>IF(AU332="","",IF(AU332=BN$2,(SUMIF($BV$3:$BV332,BN$2,$BW$3:$BW332)-SUMIF($BX$3:$BX332,BN$2,$BY$3:$BY332))*AU$1,""))</f>
        <v/>
      </c>
      <c r="BO332" s="13" t="str">
        <f>IF(AV332="","",IF(AV332=BO$2,(SUMIF($BV$3:$BV332,BO$2,$BW$3:$BW332)-SUMIF($BX$3:$BX332,BO$2,$BY$3:$BY332))*AV$1,""))</f>
        <v/>
      </c>
      <c r="BP332" s="152"/>
      <c r="BQ332" s="13" t="str">
        <f t="shared" si="228"/>
        <v/>
      </c>
      <c r="BR332" s="75" t="str">
        <f t="shared" si="214"/>
        <v/>
      </c>
      <c r="BS332" s="33" t="str">
        <f t="shared" si="215"/>
        <v/>
      </c>
      <c r="BT332" s="42" t="str">
        <f t="shared" si="216"/>
        <v/>
      </c>
      <c r="BU332" s="38" t="str">
        <f t="shared" si="217"/>
        <v/>
      </c>
      <c r="BV332" s="30" t="str">
        <f t="shared" si="205"/>
        <v/>
      </c>
      <c r="BW332" s="36" t="str">
        <f t="shared" si="206"/>
        <v/>
      </c>
      <c r="BX332" s="36" t="str">
        <f t="shared" si="207"/>
        <v/>
      </c>
      <c r="BY332" s="45" t="str">
        <f t="shared" si="208"/>
        <v/>
      </c>
      <c r="BZ332" s="12" t="str">
        <f t="shared" si="218"/>
        <v/>
      </c>
      <c r="CA332" s="47" t="str">
        <f t="shared" si="219"/>
        <v/>
      </c>
      <c r="CB332" s="32" t="str">
        <f t="shared" si="220"/>
        <v/>
      </c>
      <c r="CC332" s="32" t="str">
        <f t="shared" si="221"/>
        <v/>
      </c>
      <c r="CD332" s="32" t="str">
        <f t="shared" si="222"/>
        <v/>
      </c>
      <c r="CE332" s="48"/>
      <c r="CF332" s="32" t="str">
        <f t="shared" si="229"/>
        <v/>
      </c>
      <c r="CG332" s="32" t="str">
        <f t="shared" si="230"/>
        <v/>
      </c>
      <c r="CH332" s="48"/>
    </row>
    <row r="333" spans="2:86" ht="30" customHeight="1" x14ac:dyDescent="0.2">
      <c r="B333" s="155"/>
      <c r="C333" s="117"/>
      <c r="D333" s="53"/>
      <c r="E333" s="68"/>
      <c r="F333" s="54"/>
      <c r="G333" s="54"/>
      <c r="H333" s="55"/>
      <c r="I333" s="71"/>
      <c r="J333" s="73"/>
      <c r="K333" s="56"/>
      <c r="L333" s="76" t="str">
        <f t="shared" si="193"/>
        <v/>
      </c>
      <c r="M333" s="77" t="str">
        <f t="shared" si="223"/>
        <v/>
      </c>
      <c r="N333" s="130" t="str">
        <f t="shared" si="224"/>
        <v/>
      </c>
      <c r="O333" s="131" t="str">
        <f t="shared" ref="O333:U342" si="231">IFERROR(INDEX($BH$3:$BO$100002,MATCH($BG333,$BG$3:$BG$100002,0),MATCH(O$1,$BH$2:$BO$2,0)),"")</f>
        <v/>
      </c>
      <c r="P333" s="131" t="str">
        <f t="shared" si="231"/>
        <v/>
      </c>
      <c r="Q333" s="131" t="str">
        <f t="shared" si="231"/>
        <v/>
      </c>
      <c r="R333" s="131" t="str">
        <f t="shared" si="231"/>
        <v/>
      </c>
      <c r="S333" s="131" t="str">
        <f t="shared" si="231"/>
        <v/>
      </c>
      <c r="T333" s="131" t="str">
        <f t="shared" si="231"/>
        <v/>
      </c>
      <c r="U333" s="131" t="str">
        <f t="shared" si="231"/>
        <v/>
      </c>
      <c r="V333" s="14"/>
      <c r="W333" s="17" t="str">
        <f>IF(C333="",IF(OR(AND($H333&lt;&gt;"",C333=""),AND($F332=$F333,$AK333&lt;&gt;""),COUNTA($H$3:$H$100002)&gt;COUNTA($H$3:$H333),$AE333&lt;&gt;""),W332,""),C333)</f>
        <v/>
      </c>
      <c r="X333" s="17" t="str">
        <f>IF(D333="",IF(OR(AND($H333&lt;&gt;"",D333=""),AND($F332=$F333,$AK333&lt;&gt;""),COUNTA($H$3:$H$100002)&gt;COUNTA($H$3:$H333),$AE333&lt;&gt;""),X332,""),D333)</f>
        <v/>
      </c>
      <c r="Y333" s="17" t="str">
        <f>IF(E333="",IF(OR(AND($H333&lt;&gt;"",E333=""),AND($F332=$F333,$AK333&lt;&gt;""),COUNTA($H$3:$H$100002)&gt;COUNTA($H$3:$H333),$AE333&lt;&gt;""),Y332,""),E333)</f>
        <v/>
      </c>
      <c r="Z333" s="27" t="str">
        <f t="shared" si="200"/>
        <v/>
      </c>
      <c r="AA333" s="2" t="str">
        <f>IF(F333="","",COUNTA($F$3:F333))</f>
        <v/>
      </c>
      <c r="AB333" s="3" t="str">
        <f>IF(F333="","",IFERROR(IF(F333&lt;&gt;"",IFERROR(INDEX(設定!$C$3:$C$303,MATCH(F333,設定!$C$3:$C$303,0),0),INDEX(設定!$C$3:$C$303,MATCH("*"&amp;F333&amp;"*",設定!$C$3:$C$303,0),0)),""),"エラー"))</f>
        <v/>
      </c>
      <c r="AC333" s="2" t="str">
        <f>IF(G333="","",COUNTA($G$3:G333))</f>
        <v/>
      </c>
      <c r="AD333" s="3" t="str">
        <f>IF(G333="","",IFERROR(IF(G333&lt;&gt;"",IFERROR(INDEX(設定!$C$3:$C$303,MATCH(G333,設定!$C$3:$C$303,0),0),INDEX(設定!$C$3:$C$303,MATCH("*"&amp;G333&amp;"*",設定!$C$3:$C$303,0),0)),""),"エラー"))</f>
        <v/>
      </c>
      <c r="AE333" s="3" t="str">
        <f>IFERROR(IF(AB333="",IF(AND(H333&lt;&gt;"",F333=""),INDEX(AB$3:AB333,MATCH(MAX(AA$3:AA333),AA$3:AA333,0),0),""),AB333),"")</f>
        <v/>
      </c>
      <c r="AF333" s="3" t="str">
        <f>IFERROR(IF(AD333="",IF(AND(H333&lt;&gt;"",G333=""),INDEX(AD$3:AD333,MATCH(MAX(AC$3:AC333),AC$3:AC333,0),0),""),AD333),"")</f>
        <v/>
      </c>
      <c r="AG333" s="2" t="str">
        <f>IF(AH333="","",IF(OR(AH333=AH332,AH333=AH334),IF(AND(E333="",AB333="",AG332&lt;&gt;""),MAX($AG$3:AG332),MAX($AG$3:AG332)+1),IF(AH332=AH333,AG332,MAX($AG$3:AG332)+1)))</f>
        <v/>
      </c>
      <c r="AH333" s="12" t="str">
        <f t="shared" si="225"/>
        <v/>
      </c>
      <c r="AI333" s="12" t="str">
        <f t="shared" si="204"/>
        <v/>
      </c>
      <c r="AJ333" s="13" t="str">
        <f t="shared" si="210"/>
        <v/>
      </c>
      <c r="AK333" s="13" t="str">
        <f t="shared" si="211"/>
        <v/>
      </c>
      <c r="AL333" s="13" t="str">
        <f>IF(OR(AJ333="",COUNTIF($AH$3:AH333,AH333)&lt;&gt;COUNTIF(AH$3:AH$100002,AH333)),"",SUMIF(AH$3:AH$100002,AH333,AJ$3:AJ$100002))</f>
        <v/>
      </c>
      <c r="AM333" s="13" t="str">
        <f>IF(OR(AK333="",COUNTIF($AH$3:AH333,AH333)&lt;&gt;COUNTIF(AH$3:AH$100002,AH333)),"",SUMIF(AH$3:AH$100002,AH333,AK$3:AK$100002))</f>
        <v/>
      </c>
      <c r="AO333" s="13" t="str">
        <f t="shared" si="226"/>
        <v/>
      </c>
      <c r="AP333" s="13" t="str">
        <f t="shared" si="226"/>
        <v/>
      </c>
      <c r="AQ333" s="13" t="str">
        <f t="shared" si="226"/>
        <v/>
      </c>
      <c r="AR333" s="13" t="str">
        <f t="shared" si="226"/>
        <v/>
      </c>
      <c r="AS333" s="13" t="str">
        <f t="shared" si="227"/>
        <v/>
      </c>
      <c r="AT333" s="13" t="str">
        <f t="shared" si="227"/>
        <v/>
      </c>
      <c r="AU333" s="13" t="str">
        <f t="shared" si="227"/>
        <v/>
      </c>
      <c r="AV333" s="13" t="str">
        <f t="shared" si="227"/>
        <v/>
      </c>
      <c r="AW333" s="86" t="str">
        <f t="shared" si="212"/>
        <v/>
      </c>
      <c r="AX333" s="59" t="str">
        <f t="shared" si="213"/>
        <v/>
      </c>
      <c r="AY333" s="63" t="str">
        <f>IF(OR($BR333="",BH333=""),"",COUNT($BR$3:$BR333))</f>
        <v/>
      </c>
      <c r="AZ333" s="13" t="str">
        <f>IF(OR($BR333="",BI333=""),"",COUNT($BR$3:$BR333))</f>
        <v/>
      </c>
      <c r="BA333" s="13" t="str">
        <f>IF(OR($BR333="",BJ333=""),"",COUNT($BR$3:$BR333))</f>
        <v/>
      </c>
      <c r="BB333" s="13" t="str">
        <f>IF(OR($BR333="",BK333=""),"",COUNT($BR$3:$BR333))</f>
        <v/>
      </c>
      <c r="BC333" s="13" t="str">
        <f>IF(OR($BR333="",BL333=""),"",COUNT($BR$3:$BR333))</f>
        <v/>
      </c>
      <c r="BD333" s="13" t="str">
        <f>IF(OR($BR333="",BM333=""),"",COUNT($BR$3:$BR333))</f>
        <v/>
      </c>
      <c r="BE333" s="13" t="str">
        <f>IF(OR($BR333="",BN333=""),"",COUNT($BR$3:$BR333))</f>
        <v/>
      </c>
      <c r="BF333" s="13" t="str">
        <f>IF(OR($BR333="",BO333=""),"",COUNT($BR$3:$BR333))</f>
        <v/>
      </c>
      <c r="BG333" s="66" t="str">
        <f>IF(Z333="","",COUNT($Z$3:Z333))</f>
        <v/>
      </c>
      <c r="BH333" s="13" t="str">
        <f>IF(AO333="","",IF(AO333=BH$2,(SUMIF($BV$3:$BV333,BH$2,$BW$3:$BW333)-SUMIF($BX$3:$BX333,BH$2,$BY$3:$BY333))*AO$1,""))</f>
        <v/>
      </c>
      <c r="BI333" s="13" t="str">
        <f>IF(AP333="","",IF(AP333=BI$2,(SUMIF($BV$3:$BV333,BI$2,$BW$3:$BW333)-SUMIF($BX$3:$BX333,BI$2,$BY$3:$BY333))*AP$1,""))</f>
        <v/>
      </c>
      <c r="BJ333" s="13" t="str">
        <f>IF(AQ333="","",IF(AQ333=BJ$2,(SUMIF($BV$3:$BV333,BJ$2,$BW$3:$BW333)-SUMIF($BX$3:$BX333,BJ$2,$BY$3:$BY333))*AQ$1,""))</f>
        <v/>
      </c>
      <c r="BK333" s="13" t="str">
        <f>IF(AR333="","",IF(AR333=BK$2,(SUMIF($BV$3:$BV333,BK$2,$BW$3:$BW333)-SUMIF($BX$3:$BX333,BK$2,$BY$3:$BY333))*AR$1,""))</f>
        <v/>
      </c>
      <c r="BL333" s="13" t="str">
        <f>IF(AS333="","",IF(AS333=BL$2,(SUMIF($BV$3:$BV333,BL$2,$BW$3:$BW333)-SUMIF($BX$3:$BX333,BL$2,$BY$3:$BY333))*AS$1,""))</f>
        <v/>
      </c>
      <c r="BM333" s="13" t="str">
        <f>IF(AT333="","",IF(AT333=BM$2,(SUMIF($BV$3:$BV333,BM$2,$BW$3:$BW333)-SUMIF($BX$3:$BX333,BM$2,$BY$3:$BY333))*AT$1,""))</f>
        <v/>
      </c>
      <c r="BN333" s="13" t="str">
        <f>IF(AU333="","",IF(AU333=BN$2,(SUMIF($BV$3:$BV333,BN$2,$BW$3:$BW333)-SUMIF($BX$3:$BX333,BN$2,$BY$3:$BY333))*AU$1,""))</f>
        <v/>
      </c>
      <c r="BO333" s="13" t="str">
        <f>IF(AV333="","",IF(AV333=BO$2,(SUMIF($BV$3:$BV333,BO$2,$BW$3:$BW333)-SUMIF($BX$3:$BX333,BO$2,$BY$3:$BY333))*AV$1,""))</f>
        <v/>
      </c>
      <c r="BP333" s="152"/>
      <c r="BQ333" s="13" t="str">
        <f t="shared" si="228"/>
        <v/>
      </c>
      <c r="BR333" s="75" t="str">
        <f t="shared" si="214"/>
        <v/>
      </c>
      <c r="BS333" s="33" t="str">
        <f t="shared" si="215"/>
        <v/>
      </c>
      <c r="BT333" s="42" t="str">
        <f t="shared" si="216"/>
        <v/>
      </c>
      <c r="BU333" s="38" t="str">
        <f t="shared" si="217"/>
        <v/>
      </c>
      <c r="BV333" s="30" t="str">
        <f t="shared" si="205"/>
        <v/>
      </c>
      <c r="BW333" s="36" t="str">
        <f t="shared" si="206"/>
        <v/>
      </c>
      <c r="BX333" s="36" t="str">
        <f t="shared" si="207"/>
        <v/>
      </c>
      <c r="BY333" s="45" t="str">
        <f t="shared" si="208"/>
        <v/>
      </c>
      <c r="BZ333" s="12" t="str">
        <f t="shared" si="218"/>
        <v/>
      </c>
      <c r="CA333" s="47" t="str">
        <f t="shared" si="219"/>
        <v/>
      </c>
      <c r="CB333" s="32" t="str">
        <f t="shared" si="220"/>
        <v/>
      </c>
      <c r="CC333" s="32" t="str">
        <f t="shared" si="221"/>
        <v/>
      </c>
      <c r="CD333" s="32" t="str">
        <f t="shared" si="222"/>
        <v/>
      </c>
      <c r="CE333" s="48"/>
      <c r="CF333" s="32" t="str">
        <f t="shared" si="229"/>
        <v/>
      </c>
      <c r="CG333" s="32" t="str">
        <f t="shared" si="230"/>
        <v/>
      </c>
      <c r="CH333" s="48"/>
    </row>
    <row r="334" spans="2:86" ht="30" customHeight="1" x14ac:dyDescent="0.2">
      <c r="B334" s="155"/>
      <c r="C334" s="117"/>
      <c r="D334" s="53"/>
      <c r="E334" s="68"/>
      <c r="F334" s="54"/>
      <c r="G334" s="54"/>
      <c r="H334" s="55"/>
      <c r="I334" s="71"/>
      <c r="J334" s="73"/>
      <c r="K334" s="56"/>
      <c r="L334" s="76" t="str">
        <f t="shared" si="193"/>
        <v/>
      </c>
      <c r="M334" s="77" t="str">
        <f t="shared" si="223"/>
        <v/>
      </c>
      <c r="N334" s="130" t="str">
        <f t="shared" si="224"/>
        <v/>
      </c>
      <c r="O334" s="131" t="str">
        <f t="shared" si="231"/>
        <v/>
      </c>
      <c r="P334" s="131" t="str">
        <f t="shared" si="231"/>
        <v/>
      </c>
      <c r="Q334" s="131" t="str">
        <f t="shared" si="231"/>
        <v/>
      </c>
      <c r="R334" s="131" t="str">
        <f t="shared" si="231"/>
        <v/>
      </c>
      <c r="S334" s="131" t="str">
        <f t="shared" si="231"/>
        <v/>
      </c>
      <c r="T334" s="131" t="str">
        <f t="shared" si="231"/>
        <v/>
      </c>
      <c r="U334" s="131" t="str">
        <f t="shared" si="231"/>
        <v/>
      </c>
      <c r="V334" s="14"/>
      <c r="W334" s="17" t="str">
        <f>IF(C334="",IF(OR(AND($H334&lt;&gt;"",C334=""),AND($F333=$F334,$AK334&lt;&gt;""),COUNTA($H$3:$H$100002)&gt;COUNTA($H$3:$H334),$AE334&lt;&gt;""),W333,""),C334)</f>
        <v/>
      </c>
      <c r="X334" s="17" t="str">
        <f>IF(D334="",IF(OR(AND($H334&lt;&gt;"",D334=""),AND($F333=$F334,$AK334&lt;&gt;""),COUNTA($H$3:$H$100002)&gt;COUNTA($H$3:$H334),$AE334&lt;&gt;""),X333,""),D334)</f>
        <v/>
      </c>
      <c r="Y334" s="17" t="str">
        <f>IF(E334="",IF(OR(AND($H334&lt;&gt;"",E334=""),AND($F333=$F334,$AK334&lt;&gt;""),COUNTA($H$3:$H$100002)&gt;COUNTA($H$3:$H334),$AE334&lt;&gt;""),Y333,""),E334)</f>
        <v/>
      </c>
      <c r="Z334" s="27" t="str">
        <f t="shared" si="200"/>
        <v/>
      </c>
      <c r="AA334" s="2" t="str">
        <f>IF(F334="","",COUNTA($F$3:F334))</f>
        <v/>
      </c>
      <c r="AB334" s="3" t="str">
        <f>IF(F334="","",IFERROR(IF(F334&lt;&gt;"",IFERROR(INDEX(設定!$C$3:$C$303,MATCH(F334,設定!$C$3:$C$303,0),0),INDEX(設定!$C$3:$C$303,MATCH("*"&amp;F334&amp;"*",設定!$C$3:$C$303,0),0)),""),"エラー"))</f>
        <v/>
      </c>
      <c r="AC334" s="2" t="str">
        <f>IF(G334="","",COUNTA($G$3:G334))</f>
        <v/>
      </c>
      <c r="AD334" s="3" t="str">
        <f>IF(G334="","",IFERROR(IF(G334&lt;&gt;"",IFERROR(INDEX(設定!$C$3:$C$303,MATCH(G334,設定!$C$3:$C$303,0),0),INDEX(設定!$C$3:$C$303,MATCH("*"&amp;G334&amp;"*",設定!$C$3:$C$303,0),0)),""),"エラー"))</f>
        <v/>
      </c>
      <c r="AE334" s="3" t="str">
        <f>IFERROR(IF(AB334="",IF(AND(H334&lt;&gt;"",F334=""),INDEX(AB$3:AB334,MATCH(MAX(AA$3:AA334),AA$3:AA334,0),0),""),AB334),"")</f>
        <v/>
      </c>
      <c r="AF334" s="3" t="str">
        <f>IFERROR(IF(AD334="",IF(AND(H334&lt;&gt;"",G334=""),INDEX(AD$3:AD334,MATCH(MAX(AC$3:AC334),AC$3:AC334,0),0),""),AD334),"")</f>
        <v/>
      </c>
      <c r="AG334" s="2" t="str">
        <f>IF(AH334="","",IF(OR(AH334=AH333,AH334=AH335),IF(AND(E334="",AB334="",AG333&lt;&gt;""),MAX($AG$3:AG333),MAX($AG$3:AG333)+1),IF(AH333=AH334,AG333,MAX($AG$3:AG333)+1)))</f>
        <v/>
      </c>
      <c r="AH334" s="12" t="str">
        <f t="shared" si="225"/>
        <v/>
      </c>
      <c r="AI334" s="12" t="str">
        <f t="shared" si="204"/>
        <v/>
      </c>
      <c r="AJ334" s="13" t="str">
        <f t="shared" si="210"/>
        <v/>
      </c>
      <c r="AK334" s="13" t="str">
        <f t="shared" si="211"/>
        <v/>
      </c>
      <c r="AL334" s="13" t="str">
        <f>IF(OR(AJ334="",COUNTIF($AH$3:AH334,AH334)&lt;&gt;COUNTIF(AH$3:AH$100002,AH334)),"",SUMIF(AH$3:AH$100002,AH334,AJ$3:AJ$100002))</f>
        <v/>
      </c>
      <c r="AM334" s="13" t="str">
        <f>IF(OR(AK334="",COUNTIF($AH$3:AH334,AH334)&lt;&gt;COUNTIF(AH$3:AH$100002,AH334)),"",SUMIF(AH$3:AH$100002,AH334,AK$3:AK$100002))</f>
        <v/>
      </c>
      <c r="AO334" s="13" t="str">
        <f t="shared" si="226"/>
        <v/>
      </c>
      <c r="AP334" s="13" t="str">
        <f t="shared" si="226"/>
        <v/>
      </c>
      <c r="AQ334" s="13" t="str">
        <f t="shared" si="226"/>
        <v/>
      </c>
      <c r="AR334" s="13" t="str">
        <f t="shared" si="226"/>
        <v/>
      </c>
      <c r="AS334" s="13" t="str">
        <f t="shared" si="227"/>
        <v/>
      </c>
      <c r="AT334" s="13" t="str">
        <f t="shared" si="227"/>
        <v/>
      </c>
      <c r="AU334" s="13" t="str">
        <f t="shared" si="227"/>
        <v/>
      </c>
      <c r="AV334" s="13" t="str">
        <f t="shared" si="227"/>
        <v/>
      </c>
      <c r="AW334" s="86" t="str">
        <f t="shared" si="212"/>
        <v/>
      </c>
      <c r="AX334" s="59" t="str">
        <f t="shared" si="213"/>
        <v/>
      </c>
      <c r="AY334" s="63" t="str">
        <f>IF(OR($BR334="",BH334=""),"",COUNT($BR$3:$BR334))</f>
        <v/>
      </c>
      <c r="AZ334" s="13" t="str">
        <f>IF(OR($BR334="",BI334=""),"",COUNT($BR$3:$BR334))</f>
        <v/>
      </c>
      <c r="BA334" s="13" t="str">
        <f>IF(OR($BR334="",BJ334=""),"",COUNT($BR$3:$BR334))</f>
        <v/>
      </c>
      <c r="BB334" s="13" t="str">
        <f>IF(OR($BR334="",BK334=""),"",COUNT($BR$3:$BR334))</f>
        <v/>
      </c>
      <c r="BC334" s="13" t="str">
        <f>IF(OR($BR334="",BL334=""),"",COUNT($BR$3:$BR334))</f>
        <v/>
      </c>
      <c r="BD334" s="13" t="str">
        <f>IF(OR($BR334="",BM334=""),"",COUNT($BR$3:$BR334))</f>
        <v/>
      </c>
      <c r="BE334" s="13" t="str">
        <f>IF(OR($BR334="",BN334=""),"",COUNT($BR$3:$BR334))</f>
        <v/>
      </c>
      <c r="BF334" s="13" t="str">
        <f>IF(OR($BR334="",BO334=""),"",COUNT($BR$3:$BR334))</f>
        <v/>
      </c>
      <c r="BG334" s="66" t="str">
        <f>IF(Z334="","",COUNT($Z$3:Z334))</f>
        <v/>
      </c>
      <c r="BH334" s="13" t="str">
        <f>IF(AO334="","",IF(AO334=BH$2,(SUMIF($BV$3:$BV334,BH$2,$BW$3:$BW334)-SUMIF($BX$3:$BX334,BH$2,$BY$3:$BY334))*AO$1,""))</f>
        <v/>
      </c>
      <c r="BI334" s="13" t="str">
        <f>IF(AP334="","",IF(AP334=BI$2,(SUMIF($BV$3:$BV334,BI$2,$BW$3:$BW334)-SUMIF($BX$3:$BX334,BI$2,$BY$3:$BY334))*AP$1,""))</f>
        <v/>
      </c>
      <c r="BJ334" s="13" t="str">
        <f>IF(AQ334="","",IF(AQ334=BJ$2,(SUMIF($BV$3:$BV334,BJ$2,$BW$3:$BW334)-SUMIF($BX$3:$BX334,BJ$2,$BY$3:$BY334))*AQ$1,""))</f>
        <v/>
      </c>
      <c r="BK334" s="13" t="str">
        <f>IF(AR334="","",IF(AR334=BK$2,(SUMIF($BV$3:$BV334,BK$2,$BW$3:$BW334)-SUMIF($BX$3:$BX334,BK$2,$BY$3:$BY334))*AR$1,""))</f>
        <v/>
      </c>
      <c r="BL334" s="13" t="str">
        <f>IF(AS334="","",IF(AS334=BL$2,(SUMIF($BV$3:$BV334,BL$2,$BW$3:$BW334)-SUMIF($BX$3:$BX334,BL$2,$BY$3:$BY334))*AS$1,""))</f>
        <v/>
      </c>
      <c r="BM334" s="13" t="str">
        <f>IF(AT334="","",IF(AT334=BM$2,(SUMIF($BV$3:$BV334,BM$2,$BW$3:$BW334)-SUMIF($BX$3:$BX334,BM$2,$BY$3:$BY334))*AT$1,""))</f>
        <v/>
      </c>
      <c r="BN334" s="13" t="str">
        <f>IF(AU334="","",IF(AU334=BN$2,(SUMIF($BV$3:$BV334,BN$2,$BW$3:$BW334)-SUMIF($BX$3:$BX334,BN$2,$BY$3:$BY334))*AU$1,""))</f>
        <v/>
      </c>
      <c r="BO334" s="13" t="str">
        <f>IF(AV334="","",IF(AV334=BO$2,(SUMIF($BV$3:$BV334,BO$2,$BW$3:$BW334)-SUMIF($BX$3:$BX334,BO$2,$BY$3:$BY334))*AV$1,""))</f>
        <v/>
      </c>
      <c r="BP334" s="152"/>
      <c r="BQ334" s="13" t="str">
        <f t="shared" si="228"/>
        <v/>
      </c>
      <c r="BR334" s="75" t="str">
        <f t="shared" si="214"/>
        <v/>
      </c>
      <c r="BS334" s="33" t="str">
        <f t="shared" si="215"/>
        <v/>
      </c>
      <c r="BT334" s="42" t="str">
        <f t="shared" si="216"/>
        <v/>
      </c>
      <c r="BU334" s="38" t="str">
        <f t="shared" si="217"/>
        <v/>
      </c>
      <c r="BV334" s="30" t="str">
        <f t="shared" si="205"/>
        <v/>
      </c>
      <c r="BW334" s="36" t="str">
        <f t="shared" si="206"/>
        <v/>
      </c>
      <c r="BX334" s="36" t="str">
        <f t="shared" si="207"/>
        <v/>
      </c>
      <c r="BY334" s="45" t="str">
        <f t="shared" si="208"/>
        <v/>
      </c>
      <c r="BZ334" s="12" t="str">
        <f t="shared" si="218"/>
        <v/>
      </c>
      <c r="CA334" s="47" t="str">
        <f t="shared" si="219"/>
        <v/>
      </c>
      <c r="CB334" s="32" t="str">
        <f t="shared" si="220"/>
        <v/>
      </c>
      <c r="CC334" s="32" t="str">
        <f t="shared" si="221"/>
        <v/>
      </c>
      <c r="CD334" s="32" t="str">
        <f t="shared" si="222"/>
        <v/>
      </c>
      <c r="CE334" s="48"/>
      <c r="CF334" s="32" t="str">
        <f t="shared" si="229"/>
        <v/>
      </c>
      <c r="CG334" s="32" t="str">
        <f t="shared" si="230"/>
        <v/>
      </c>
      <c r="CH334" s="48"/>
    </row>
    <row r="335" spans="2:86" ht="30" customHeight="1" x14ac:dyDescent="0.2">
      <c r="B335" s="155"/>
      <c r="C335" s="117"/>
      <c r="D335" s="53"/>
      <c r="E335" s="68"/>
      <c r="F335" s="54"/>
      <c r="G335" s="54"/>
      <c r="H335" s="55"/>
      <c r="I335" s="71"/>
      <c r="J335" s="73"/>
      <c r="K335" s="56"/>
      <c r="L335" s="76" t="str">
        <f t="shared" si="193"/>
        <v/>
      </c>
      <c r="M335" s="77" t="str">
        <f t="shared" si="223"/>
        <v/>
      </c>
      <c r="N335" s="130" t="str">
        <f t="shared" si="224"/>
        <v/>
      </c>
      <c r="O335" s="131" t="str">
        <f t="shared" si="231"/>
        <v/>
      </c>
      <c r="P335" s="131" t="str">
        <f t="shared" si="231"/>
        <v/>
      </c>
      <c r="Q335" s="131" t="str">
        <f t="shared" si="231"/>
        <v/>
      </c>
      <c r="R335" s="131" t="str">
        <f t="shared" si="231"/>
        <v/>
      </c>
      <c r="S335" s="131" t="str">
        <f t="shared" si="231"/>
        <v/>
      </c>
      <c r="T335" s="131" t="str">
        <f t="shared" si="231"/>
        <v/>
      </c>
      <c r="U335" s="131" t="str">
        <f t="shared" si="231"/>
        <v/>
      </c>
      <c r="V335" s="14"/>
      <c r="W335" s="17" t="str">
        <f>IF(C335="",IF(OR(AND($H335&lt;&gt;"",C335=""),AND($F334=$F335,$AK335&lt;&gt;""),COUNTA($H$3:$H$100002)&gt;COUNTA($H$3:$H335),$AE335&lt;&gt;""),W334,""),C335)</f>
        <v/>
      </c>
      <c r="X335" s="17" t="str">
        <f>IF(D335="",IF(OR(AND($H335&lt;&gt;"",D335=""),AND($F334=$F335,$AK335&lt;&gt;""),COUNTA($H$3:$H$100002)&gt;COUNTA($H$3:$H335),$AE335&lt;&gt;""),X334,""),D335)</f>
        <v/>
      </c>
      <c r="Y335" s="17" t="str">
        <f>IF(E335="",IF(OR(AND($H335&lt;&gt;"",E335=""),AND($F334=$F335,$AK335&lt;&gt;""),COUNTA($H$3:$H$100002)&gt;COUNTA($H$3:$H335),$AE335&lt;&gt;""),Y334,""),E335)</f>
        <v/>
      </c>
      <c r="Z335" s="27" t="str">
        <f t="shared" si="200"/>
        <v/>
      </c>
      <c r="AA335" s="2" t="str">
        <f>IF(F335="","",COUNTA($F$3:F335))</f>
        <v/>
      </c>
      <c r="AB335" s="3" t="str">
        <f>IF(F335="","",IFERROR(IF(F335&lt;&gt;"",IFERROR(INDEX(設定!$C$3:$C$303,MATCH(F335,設定!$C$3:$C$303,0),0),INDEX(設定!$C$3:$C$303,MATCH("*"&amp;F335&amp;"*",設定!$C$3:$C$303,0),0)),""),"エラー"))</f>
        <v/>
      </c>
      <c r="AC335" s="2" t="str">
        <f>IF(G335="","",COUNTA($G$3:G335))</f>
        <v/>
      </c>
      <c r="AD335" s="3" t="str">
        <f>IF(G335="","",IFERROR(IF(G335&lt;&gt;"",IFERROR(INDEX(設定!$C$3:$C$303,MATCH(G335,設定!$C$3:$C$303,0),0),INDEX(設定!$C$3:$C$303,MATCH("*"&amp;G335&amp;"*",設定!$C$3:$C$303,0),0)),""),"エラー"))</f>
        <v/>
      </c>
      <c r="AE335" s="3" t="str">
        <f>IFERROR(IF(AB335="",IF(AND(H335&lt;&gt;"",F335=""),INDEX(AB$3:AB335,MATCH(MAX(AA$3:AA335),AA$3:AA335,0),0),""),AB335),"")</f>
        <v/>
      </c>
      <c r="AF335" s="3" t="str">
        <f>IFERROR(IF(AD335="",IF(AND(H335&lt;&gt;"",G335=""),INDEX(AD$3:AD335,MATCH(MAX(AC$3:AC335),AC$3:AC335,0),0),""),AD335),"")</f>
        <v/>
      </c>
      <c r="AG335" s="2" t="str">
        <f>IF(AH335="","",IF(OR(AH335=AH334,AH335=AH336),IF(AND(E335="",AB335="",AG334&lt;&gt;""),MAX($AG$3:AG334),MAX($AG$3:AG334)+1),IF(AH334=AH335,AG334,MAX($AG$3:AG334)+1)))</f>
        <v/>
      </c>
      <c r="AH335" s="12" t="str">
        <f t="shared" si="225"/>
        <v/>
      </c>
      <c r="AI335" s="12" t="str">
        <f t="shared" si="204"/>
        <v/>
      </c>
      <c r="AJ335" s="13" t="str">
        <f t="shared" si="210"/>
        <v/>
      </c>
      <c r="AK335" s="13" t="str">
        <f t="shared" si="211"/>
        <v/>
      </c>
      <c r="AL335" s="13" t="str">
        <f>IF(OR(AJ335="",COUNTIF($AH$3:AH335,AH335)&lt;&gt;COUNTIF(AH$3:AH$100002,AH335)),"",SUMIF(AH$3:AH$100002,AH335,AJ$3:AJ$100002))</f>
        <v/>
      </c>
      <c r="AM335" s="13" t="str">
        <f>IF(OR(AK335="",COUNTIF($AH$3:AH335,AH335)&lt;&gt;COUNTIF(AH$3:AH$100002,AH335)),"",SUMIF(AH$3:AH$100002,AH335,AK$3:AK$100002))</f>
        <v/>
      </c>
      <c r="AO335" s="13" t="str">
        <f t="shared" si="226"/>
        <v/>
      </c>
      <c r="AP335" s="13" t="str">
        <f t="shared" si="226"/>
        <v/>
      </c>
      <c r="AQ335" s="13" t="str">
        <f t="shared" si="226"/>
        <v/>
      </c>
      <c r="AR335" s="13" t="str">
        <f t="shared" si="226"/>
        <v/>
      </c>
      <c r="AS335" s="13" t="str">
        <f t="shared" si="227"/>
        <v/>
      </c>
      <c r="AT335" s="13" t="str">
        <f t="shared" si="227"/>
        <v/>
      </c>
      <c r="AU335" s="13" t="str">
        <f t="shared" si="227"/>
        <v/>
      </c>
      <c r="AV335" s="13" t="str">
        <f t="shared" si="227"/>
        <v/>
      </c>
      <c r="AW335" s="86" t="str">
        <f t="shared" si="212"/>
        <v/>
      </c>
      <c r="AX335" s="59" t="str">
        <f t="shared" si="213"/>
        <v/>
      </c>
      <c r="AY335" s="63" t="str">
        <f>IF(OR($BR335="",BH335=""),"",COUNT($BR$3:$BR335))</f>
        <v/>
      </c>
      <c r="AZ335" s="13" t="str">
        <f>IF(OR($BR335="",BI335=""),"",COUNT($BR$3:$BR335))</f>
        <v/>
      </c>
      <c r="BA335" s="13" t="str">
        <f>IF(OR($BR335="",BJ335=""),"",COUNT($BR$3:$BR335))</f>
        <v/>
      </c>
      <c r="BB335" s="13" t="str">
        <f>IF(OR($BR335="",BK335=""),"",COUNT($BR$3:$BR335))</f>
        <v/>
      </c>
      <c r="BC335" s="13" t="str">
        <f>IF(OR($BR335="",BL335=""),"",COUNT($BR$3:$BR335))</f>
        <v/>
      </c>
      <c r="BD335" s="13" t="str">
        <f>IF(OR($BR335="",BM335=""),"",COUNT($BR$3:$BR335))</f>
        <v/>
      </c>
      <c r="BE335" s="13" t="str">
        <f>IF(OR($BR335="",BN335=""),"",COUNT($BR$3:$BR335))</f>
        <v/>
      </c>
      <c r="BF335" s="13" t="str">
        <f>IF(OR($BR335="",BO335=""),"",COUNT($BR$3:$BR335))</f>
        <v/>
      </c>
      <c r="BG335" s="66" t="str">
        <f>IF(Z335="","",COUNT($Z$3:Z335))</f>
        <v/>
      </c>
      <c r="BH335" s="13" t="str">
        <f>IF(AO335="","",IF(AO335=BH$2,(SUMIF($BV$3:$BV335,BH$2,$BW$3:$BW335)-SUMIF($BX$3:$BX335,BH$2,$BY$3:$BY335))*AO$1,""))</f>
        <v/>
      </c>
      <c r="BI335" s="13" t="str">
        <f>IF(AP335="","",IF(AP335=BI$2,(SUMIF($BV$3:$BV335,BI$2,$BW$3:$BW335)-SUMIF($BX$3:$BX335,BI$2,$BY$3:$BY335))*AP$1,""))</f>
        <v/>
      </c>
      <c r="BJ335" s="13" t="str">
        <f>IF(AQ335="","",IF(AQ335=BJ$2,(SUMIF($BV$3:$BV335,BJ$2,$BW$3:$BW335)-SUMIF($BX$3:$BX335,BJ$2,$BY$3:$BY335))*AQ$1,""))</f>
        <v/>
      </c>
      <c r="BK335" s="13" t="str">
        <f>IF(AR335="","",IF(AR335=BK$2,(SUMIF($BV$3:$BV335,BK$2,$BW$3:$BW335)-SUMIF($BX$3:$BX335,BK$2,$BY$3:$BY335))*AR$1,""))</f>
        <v/>
      </c>
      <c r="BL335" s="13" t="str">
        <f>IF(AS335="","",IF(AS335=BL$2,(SUMIF($BV$3:$BV335,BL$2,$BW$3:$BW335)-SUMIF($BX$3:$BX335,BL$2,$BY$3:$BY335))*AS$1,""))</f>
        <v/>
      </c>
      <c r="BM335" s="13" t="str">
        <f>IF(AT335="","",IF(AT335=BM$2,(SUMIF($BV$3:$BV335,BM$2,$BW$3:$BW335)-SUMIF($BX$3:$BX335,BM$2,$BY$3:$BY335))*AT$1,""))</f>
        <v/>
      </c>
      <c r="BN335" s="13" t="str">
        <f>IF(AU335="","",IF(AU335=BN$2,(SUMIF($BV$3:$BV335,BN$2,$BW$3:$BW335)-SUMIF($BX$3:$BX335,BN$2,$BY$3:$BY335))*AU$1,""))</f>
        <v/>
      </c>
      <c r="BO335" s="13" t="str">
        <f>IF(AV335="","",IF(AV335=BO$2,(SUMIF($BV$3:$BV335,BO$2,$BW$3:$BW335)-SUMIF($BX$3:$BX335,BO$2,$BY$3:$BY335))*AV$1,""))</f>
        <v/>
      </c>
      <c r="BP335" s="152"/>
      <c r="BQ335" s="13" t="str">
        <f t="shared" si="228"/>
        <v/>
      </c>
      <c r="BR335" s="75" t="str">
        <f t="shared" si="214"/>
        <v/>
      </c>
      <c r="BS335" s="33" t="str">
        <f t="shared" si="215"/>
        <v/>
      </c>
      <c r="BT335" s="42" t="str">
        <f t="shared" si="216"/>
        <v/>
      </c>
      <c r="BU335" s="38" t="str">
        <f t="shared" si="217"/>
        <v/>
      </c>
      <c r="BV335" s="30" t="str">
        <f t="shared" si="205"/>
        <v/>
      </c>
      <c r="BW335" s="36" t="str">
        <f t="shared" si="206"/>
        <v/>
      </c>
      <c r="BX335" s="36" t="str">
        <f t="shared" si="207"/>
        <v/>
      </c>
      <c r="BY335" s="45" t="str">
        <f t="shared" si="208"/>
        <v/>
      </c>
      <c r="BZ335" s="12" t="str">
        <f t="shared" si="218"/>
        <v/>
      </c>
      <c r="CA335" s="47" t="str">
        <f t="shared" si="219"/>
        <v/>
      </c>
      <c r="CB335" s="32" t="str">
        <f t="shared" si="220"/>
        <v/>
      </c>
      <c r="CC335" s="32" t="str">
        <f t="shared" si="221"/>
        <v/>
      </c>
      <c r="CD335" s="32" t="str">
        <f t="shared" si="222"/>
        <v/>
      </c>
      <c r="CE335" s="48"/>
      <c r="CF335" s="32" t="str">
        <f t="shared" si="229"/>
        <v/>
      </c>
      <c r="CG335" s="32" t="str">
        <f t="shared" si="230"/>
        <v/>
      </c>
      <c r="CH335" s="48"/>
    </row>
    <row r="336" spans="2:86" ht="30" customHeight="1" x14ac:dyDescent="0.2">
      <c r="B336" s="155"/>
      <c r="C336" s="117"/>
      <c r="D336" s="53"/>
      <c r="E336" s="68"/>
      <c r="F336" s="54"/>
      <c r="G336" s="54"/>
      <c r="H336" s="55"/>
      <c r="I336" s="71"/>
      <c r="J336" s="73"/>
      <c r="K336" s="56"/>
      <c r="L336" s="76" t="str">
        <f t="shared" si="193"/>
        <v/>
      </c>
      <c r="M336" s="77" t="str">
        <f t="shared" si="223"/>
        <v/>
      </c>
      <c r="N336" s="130" t="str">
        <f t="shared" si="224"/>
        <v/>
      </c>
      <c r="O336" s="131" t="str">
        <f t="shared" si="231"/>
        <v/>
      </c>
      <c r="P336" s="131" t="str">
        <f t="shared" si="231"/>
        <v/>
      </c>
      <c r="Q336" s="131" t="str">
        <f t="shared" si="231"/>
        <v/>
      </c>
      <c r="R336" s="131" t="str">
        <f t="shared" si="231"/>
        <v/>
      </c>
      <c r="S336" s="131" t="str">
        <f t="shared" si="231"/>
        <v/>
      </c>
      <c r="T336" s="131" t="str">
        <f t="shared" si="231"/>
        <v/>
      </c>
      <c r="U336" s="131" t="str">
        <f t="shared" si="231"/>
        <v/>
      </c>
      <c r="V336" s="14"/>
      <c r="W336" s="17" t="str">
        <f>IF(C336="",IF(OR(AND($H336&lt;&gt;"",C336=""),AND($F335=$F336,$AK336&lt;&gt;""),COUNTA($H$3:$H$100002)&gt;COUNTA($H$3:$H336),$AE336&lt;&gt;""),W335,""),C336)</f>
        <v/>
      </c>
      <c r="X336" s="17" t="str">
        <f>IF(D336="",IF(OR(AND($H336&lt;&gt;"",D336=""),AND($F335=$F336,$AK336&lt;&gt;""),COUNTA($H$3:$H$100002)&gt;COUNTA($H$3:$H336),$AE336&lt;&gt;""),X335,""),D336)</f>
        <v/>
      </c>
      <c r="Y336" s="17" t="str">
        <f>IF(E336="",IF(OR(AND($H336&lt;&gt;"",E336=""),AND($F335=$F336,$AK336&lt;&gt;""),COUNTA($H$3:$H$100002)&gt;COUNTA($H$3:$H336),$AE336&lt;&gt;""),Y335,""),E336)</f>
        <v/>
      </c>
      <c r="Z336" s="27" t="str">
        <f t="shared" si="200"/>
        <v/>
      </c>
      <c r="AA336" s="2" t="str">
        <f>IF(F336="","",COUNTA($F$3:F336))</f>
        <v/>
      </c>
      <c r="AB336" s="3" t="str">
        <f>IF(F336="","",IFERROR(IF(F336&lt;&gt;"",IFERROR(INDEX(設定!$C$3:$C$303,MATCH(F336,設定!$C$3:$C$303,0),0),INDEX(設定!$C$3:$C$303,MATCH("*"&amp;F336&amp;"*",設定!$C$3:$C$303,0),0)),""),"エラー"))</f>
        <v/>
      </c>
      <c r="AC336" s="2" t="str">
        <f>IF(G336="","",COUNTA($G$3:G336))</f>
        <v/>
      </c>
      <c r="AD336" s="3" t="str">
        <f>IF(G336="","",IFERROR(IF(G336&lt;&gt;"",IFERROR(INDEX(設定!$C$3:$C$303,MATCH(G336,設定!$C$3:$C$303,0),0),INDEX(設定!$C$3:$C$303,MATCH("*"&amp;G336&amp;"*",設定!$C$3:$C$303,0),0)),""),"エラー"))</f>
        <v/>
      </c>
      <c r="AE336" s="3" t="str">
        <f>IFERROR(IF(AB336="",IF(AND(H336&lt;&gt;"",F336=""),INDEX(AB$3:AB336,MATCH(MAX(AA$3:AA336),AA$3:AA336,0),0),""),AB336),"")</f>
        <v/>
      </c>
      <c r="AF336" s="3" t="str">
        <f>IFERROR(IF(AD336="",IF(AND(H336&lt;&gt;"",G336=""),INDEX(AD$3:AD336,MATCH(MAX(AC$3:AC336),AC$3:AC336,0),0),""),AD336),"")</f>
        <v/>
      </c>
      <c r="AG336" s="2" t="str">
        <f>IF(AH336="","",IF(OR(AH336=AH335,AH336=AH337),IF(AND(E336="",AB336="",AG335&lt;&gt;""),MAX($AG$3:AG335),MAX($AG$3:AG335)+1),IF(AH335=AH336,AG335,MAX($AG$3:AG335)+1)))</f>
        <v/>
      </c>
      <c r="AH336" s="12" t="str">
        <f t="shared" si="225"/>
        <v/>
      </c>
      <c r="AI336" s="12" t="str">
        <f t="shared" si="204"/>
        <v/>
      </c>
      <c r="AJ336" s="13" t="str">
        <f t="shared" si="210"/>
        <v/>
      </c>
      <c r="AK336" s="13" t="str">
        <f t="shared" si="211"/>
        <v/>
      </c>
      <c r="AL336" s="13" t="str">
        <f>IF(OR(AJ336="",COUNTIF($AH$3:AH336,AH336)&lt;&gt;COUNTIF(AH$3:AH$100002,AH336)),"",SUMIF(AH$3:AH$100002,AH336,AJ$3:AJ$100002))</f>
        <v/>
      </c>
      <c r="AM336" s="13" t="str">
        <f>IF(OR(AK336="",COUNTIF($AH$3:AH336,AH336)&lt;&gt;COUNTIF(AH$3:AH$100002,AH336)),"",SUMIF(AH$3:AH$100002,AH336,AK$3:AK$100002))</f>
        <v/>
      </c>
      <c r="AO336" s="13" t="str">
        <f t="shared" si="226"/>
        <v/>
      </c>
      <c r="AP336" s="13" t="str">
        <f t="shared" si="226"/>
        <v/>
      </c>
      <c r="AQ336" s="13" t="str">
        <f t="shared" si="226"/>
        <v/>
      </c>
      <c r="AR336" s="13" t="str">
        <f t="shared" si="226"/>
        <v/>
      </c>
      <c r="AS336" s="13" t="str">
        <f t="shared" si="227"/>
        <v/>
      </c>
      <c r="AT336" s="13" t="str">
        <f t="shared" si="227"/>
        <v/>
      </c>
      <c r="AU336" s="13" t="str">
        <f t="shared" si="227"/>
        <v/>
      </c>
      <c r="AV336" s="13" t="str">
        <f t="shared" si="227"/>
        <v/>
      </c>
      <c r="AW336" s="86" t="str">
        <f t="shared" si="212"/>
        <v/>
      </c>
      <c r="AX336" s="59" t="str">
        <f t="shared" si="213"/>
        <v/>
      </c>
      <c r="AY336" s="63" t="str">
        <f>IF(OR($BR336="",BH336=""),"",COUNT($BR$3:$BR336))</f>
        <v/>
      </c>
      <c r="AZ336" s="13" t="str">
        <f>IF(OR($BR336="",BI336=""),"",COUNT($BR$3:$BR336))</f>
        <v/>
      </c>
      <c r="BA336" s="13" t="str">
        <f>IF(OR($BR336="",BJ336=""),"",COUNT($BR$3:$BR336))</f>
        <v/>
      </c>
      <c r="BB336" s="13" t="str">
        <f>IF(OR($BR336="",BK336=""),"",COUNT($BR$3:$BR336))</f>
        <v/>
      </c>
      <c r="BC336" s="13" t="str">
        <f>IF(OR($BR336="",BL336=""),"",COUNT($BR$3:$BR336))</f>
        <v/>
      </c>
      <c r="BD336" s="13" t="str">
        <f>IF(OR($BR336="",BM336=""),"",COUNT($BR$3:$BR336))</f>
        <v/>
      </c>
      <c r="BE336" s="13" t="str">
        <f>IF(OR($BR336="",BN336=""),"",COUNT($BR$3:$BR336))</f>
        <v/>
      </c>
      <c r="BF336" s="13" t="str">
        <f>IF(OR($BR336="",BO336=""),"",COUNT($BR$3:$BR336))</f>
        <v/>
      </c>
      <c r="BG336" s="66" t="str">
        <f>IF(Z336="","",COUNT($Z$3:Z336))</f>
        <v/>
      </c>
      <c r="BH336" s="13" t="str">
        <f>IF(AO336="","",IF(AO336=BH$2,(SUMIF($BV$3:$BV336,BH$2,$BW$3:$BW336)-SUMIF($BX$3:$BX336,BH$2,$BY$3:$BY336))*AO$1,""))</f>
        <v/>
      </c>
      <c r="BI336" s="13" t="str">
        <f>IF(AP336="","",IF(AP336=BI$2,(SUMIF($BV$3:$BV336,BI$2,$BW$3:$BW336)-SUMIF($BX$3:$BX336,BI$2,$BY$3:$BY336))*AP$1,""))</f>
        <v/>
      </c>
      <c r="BJ336" s="13" t="str">
        <f>IF(AQ336="","",IF(AQ336=BJ$2,(SUMIF($BV$3:$BV336,BJ$2,$BW$3:$BW336)-SUMIF($BX$3:$BX336,BJ$2,$BY$3:$BY336))*AQ$1,""))</f>
        <v/>
      </c>
      <c r="BK336" s="13" t="str">
        <f>IF(AR336="","",IF(AR336=BK$2,(SUMIF($BV$3:$BV336,BK$2,$BW$3:$BW336)-SUMIF($BX$3:$BX336,BK$2,$BY$3:$BY336))*AR$1,""))</f>
        <v/>
      </c>
      <c r="BL336" s="13" t="str">
        <f>IF(AS336="","",IF(AS336=BL$2,(SUMIF($BV$3:$BV336,BL$2,$BW$3:$BW336)-SUMIF($BX$3:$BX336,BL$2,$BY$3:$BY336))*AS$1,""))</f>
        <v/>
      </c>
      <c r="BM336" s="13" t="str">
        <f>IF(AT336="","",IF(AT336=BM$2,(SUMIF($BV$3:$BV336,BM$2,$BW$3:$BW336)-SUMIF($BX$3:$BX336,BM$2,$BY$3:$BY336))*AT$1,""))</f>
        <v/>
      </c>
      <c r="BN336" s="13" t="str">
        <f>IF(AU336="","",IF(AU336=BN$2,(SUMIF($BV$3:$BV336,BN$2,$BW$3:$BW336)-SUMIF($BX$3:$BX336,BN$2,$BY$3:$BY336))*AU$1,""))</f>
        <v/>
      </c>
      <c r="BO336" s="13" t="str">
        <f>IF(AV336="","",IF(AV336=BO$2,(SUMIF($BV$3:$BV336,BO$2,$BW$3:$BW336)-SUMIF($BX$3:$BX336,BO$2,$BY$3:$BY336))*AV$1,""))</f>
        <v/>
      </c>
      <c r="BP336" s="152"/>
      <c r="BQ336" s="13" t="str">
        <f t="shared" si="228"/>
        <v/>
      </c>
      <c r="BR336" s="75" t="str">
        <f t="shared" si="214"/>
        <v/>
      </c>
      <c r="BS336" s="33" t="str">
        <f t="shared" si="215"/>
        <v/>
      </c>
      <c r="BT336" s="42" t="str">
        <f t="shared" si="216"/>
        <v/>
      </c>
      <c r="BU336" s="38" t="str">
        <f t="shared" si="217"/>
        <v/>
      </c>
      <c r="BV336" s="30" t="str">
        <f t="shared" si="205"/>
        <v/>
      </c>
      <c r="BW336" s="36" t="str">
        <f t="shared" si="206"/>
        <v/>
      </c>
      <c r="BX336" s="36" t="str">
        <f t="shared" si="207"/>
        <v/>
      </c>
      <c r="BY336" s="45" t="str">
        <f t="shared" si="208"/>
        <v/>
      </c>
      <c r="BZ336" s="12" t="str">
        <f t="shared" si="218"/>
        <v/>
      </c>
      <c r="CA336" s="47" t="str">
        <f t="shared" si="219"/>
        <v/>
      </c>
      <c r="CB336" s="32" t="str">
        <f t="shared" si="220"/>
        <v/>
      </c>
      <c r="CC336" s="32" t="str">
        <f t="shared" si="221"/>
        <v/>
      </c>
      <c r="CD336" s="32" t="str">
        <f t="shared" si="222"/>
        <v/>
      </c>
      <c r="CE336" s="48"/>
      <c r="CF336" s="32" t="str">
        <f t="shared" si="229"/>
        <v/>
      </c>
      <c r="CG336" s="32" t="str">
        <f t="shared" si="230"/>
        <v/>
      </c>
      <c r="CH336" s="48"/>
    </row>
    <row r="337" spans="2:86" ht="30" customHeight="1" x14ac:dyDescent="0.2">
      <c r="B337" s="155"/>
      <c r="C337" s="117"/>
      <c r="D337" s="53"/>
      <c r="E337" s="68"/>
      <c r="F337" s="54"/>
      <c r="G337" s="54"/>
      <c r="H337" s="55"/>
      <c r="I337" s="71"/>
      <c r="J337" s="73"/>
      <c r="K337" s="56"/>
      <c r="L337" s="76" t="str">
        <f t="shared" si="193"/>
        <v/>
      </c>
      <c r="M337" s="77" t="str">
        <f t="shared" si="223"/>
        <v/>
      </c>
      <c r="N337" s="130" t="str">
        <f t="shared" si="224"/>
        <v/>
      </c>
      <c r="O337" s="131" t="str">
        <f t="shared" si="231"/>
        <v/>
      </c>
      <c r="P337" s="131" t="str">
        <f t="shared" si="231"/>
        <v/>
      </c>
      <c r="Q337" s="131" t="str">
        <f t="shared" si="231"/>
        <v/>
      </c>
      <c r="R337" s="131" t="str">
        <f t="shared" si="231"/>
        <v/>
      </c>
      <c r="S337" s="131" t="str">
        <f t="shared" si="231"/>
        <v/>
      </c>
      <c r="T337" s="131" t="str">
        <f t="shared" si="231"/>
        <v/>
      </c>
      <c r="U337" s="131" t="str">
        <f t="shared" si="231"/>
        <v/>
      </c>
      <c r="V337" s="14"/>
      <c r="W337" s="17" t="str">
        <f>IF(C337="",IF(OR(AND($H337&lt;&gt;"",C337=""),AND($F336=$F337,$AK337&lt;&gt;""),COUNTA($H$3:$H$100002)&gt;COUNTA($H$3:$H337),$AE337&lt;&gt;""),W336,""),C337)</f>
        <v/>
      </c>
      <c r="X337" s="17" t="str">
        <f>IF(D337="",IF(OR(AND($H337&lt;&gt;"",D337=""),AND($F336=$F337,$AK337&lt;&gt;""),COUNTA($H$3:$H$100002)&gt;COUNTA($H$3:$H337),$AE337&lt;&gt;""),X336,""),D337)</f>
        <v/>
      </c>
      <c r="Y337" s="17" t="str">
        <f>IF(E337="",IF(OR(AND($H337&lt;&gt;"",E337=""),AND($F336=$F337,$AK337&lt;&gt;""),COUNTA($H$3:$H$100002)&gt;COUNTA($H$3:$H337),$AE337&lt;&gt;""),Y336,""),E337)</f>
        <v/>
      </c>
      <c r="Z337" s="27" t="str">
        <f t="shared" si="200"/>
        <v/>
      </c>
      <c r="AA337" s="2" t="str">
        <f>IF(F337="","",COUNTA($F$3:F337))</f>
        <v/>
      </c>
      <c r="AB337" s="3" t="str">
        <f>IF(F337="","",IFERROR(IF(F337&lt;&gt;"",IFERROR(INDEX(設定!$C$3:$C$303,MATCH(F337,設定!$C$3:$C$303,0),0),INDEX(設定!$C$3:$C$303,MATCH("*"&amp;F337&amp;"*",設定!$C$3:$C$303,0),0)),""),"エラー"))</f>
        <v/>
      </c>
      <c r="AC337" s="2" t="str">
        <f>IF(G337="","",COUNTA($G$3:G337))</f>
        <v/>
      </c>
      <c r="AD337" s="3" t="str">
        <f>IF(G337="","",IFERROR(IF(G337&lt;&gt;"",IFERROR(INDEX(設定!$C$3:$C$303,MATCH(G337,設定!$C$3:$C$303,0),0),INDEX(設定!$C$3:$C$303,MATCH("*"&amp;G337&amp;"*",設定!$C$3:$C$303,0),0)),""),"エラー"))</f>
        <v/>
      </c>
      <c r="AE337" s="3" t="str">
        <f>IFERROR(IF(AB337="",IF(AND(H337&lt;&gt;"",F337=""),INDEX(AB$3:AB337,MATCH(MAX(AA$3:AA337),AA$3:AA337,0),0),""),AB337),"")</f>
        <v/>
      </c>
      <c r="AF337" s="3" t="str">
        <f>IFERROR(IF(AD337="",IF(AND(H337&lt;&gt;"",G337=""),INDEX(AD$3:AD337,MATCH(MAX(AC$3:AC337),AC$3:AC337,0),0),""),AD337),"")</f>
        <v/>
      </c>
      <c r="AG337" s="2" t="str">
        <f>IF(AH337="","",IF(OR(AH337=AH336,AH337=AH338),IF(AND(E337="",AB337="",AG336&lt;&gt;""),MAX($AG$3:AG336),MAX($AG$3:AG336)+1),IF(AH336=AH337,AG336,MAX($AG$3:AG336)+1)))</f>
        <v/>
      </c>
      <c r="AH337" s="12" t="str">
        <f t="shared" si="225"/>
        <v/>
      </c>
      <c r="AI337" s="12" t="str">
        <f t="shared" si="204"/>
        <v/>
      </c>
      <c r="AJ337" s="13" t="str">
        <f t="shared" si="210"/>
        <v/>
      </c>
      <c r="AK337" s="13" t="str">
        <f t="shared" si="211"/>
        <v/>
      </c>
      <c r="AL337" s="13" t="str">
        <f>IF(OR(AJ337="",COUNTIF($AH$3:AH337,AH337)&lt;&gt;COUNTIF(AH$3:AH$100002,AH337)),"",SUMIF(AH$3:AH$100002,AH337,AJ$3:AJ$100002))</f>
        <v/>
      </c>
      <c r="AM337" s="13" t="str">
        <f>IF(OR(AK337="",COUNTIF($AH$3:AH337,AH337)&lt;&gt;COUNTIF(AH$3:AH$100002,AH337)),"",SUMIF(AH$3:AH$100002,AH337,AK$3:AK$100002))</f>
        <v/>
      </c>
      <c r="AO337" s="13" t="str">
        <f t="shared" si="226"/>
        <v/>
      </c>
      <c r="AP337" s="13" t="str">
        <f t="shared" si="226"/>
        <v/>
      </c>
      <c r="AQ337" s="13" t="str">
        <f t="shared" si="226"/>
        <v/>
      </c>
      <c r="AR337" s="13" t="str">
        <f t="shared" si="226"/>
        <v/>
      </c>
      <c r="AS337" s="13" t="str">
        <f t="shared" si="227"/>
        <v/>
      </c>
      <c r="AT337" s="13" t="str">
        <f t="shared" si="227"/>
        <v/>
      </c>
      <c r="AU337" s="13" t="str">
        <f t="shared" si="227"/>
        <v/>
      </c>
      <c r="AV337" s="13" t="str">
        <f t="shared" si="227"/>
        <v/>
      </c>
      <c r="AW337" s="86" t="str">
        <f t="shared" si="212"/>
        <v/>
      </c>
      <c r="AX337" s="59" t="str">
        <f t="shared" si="213"/>
        <v/>
      </c>
      <c r="AY337" s="63" t="str">
        <f>IF(OR($BR337="",BH337=""),"",COUNT($BR$3:$BR337))</f>
        <v/>
      </c>
      <c r="AZ337" s="13" t="str">
        <f>IF(OR($BR337="",BI337=""),"",COUNT($BR$3:$BR337))</f>
        <v/>
      </c>
      <c r="BA337" s="13" t="str">
        <f>IF(OR($BR337="",BJ337=""),"",COUNT($BR$3:$BR337))</f>
        <v/>
      </c>
      <c r="BB337" s="13" t="str">
        <f>IF(OR($BR337="",BK337=""),"",COUNT($BR$3:$BR337))</f>
        <v/>
      </c>
      <c r="BC337" s="13" t="str">
        <f>IF(OR($BR337="",BL337=""),"",COUNT($BR$3:$BR337))</f>
        <v/>
      </c>
      <c r="BD337" s="13" t="str">
        <f>IF(OR($BR337="",BM337=""),"",COUNT($BR$3:$BR337))</f>
        <v/>
      </c>
      <c r="BE337" s="13" t="str">
        <f>IF(OR($BR337="",BN337=""),"",COUNT($BR$3:$BR337))</f>
        <v/>
      </c>
      <c r="BF337" s="13" t="str">
        <f>IF(OR($BR337="",BO337=""),"",COUNT($BR$3:$BR337))</f>
        <v/>
      </c>
      <c r="BG337" s="66" t="str">
        <f>IF(Z337="","",COUNT($Z$3:Z337))</f>
        <v/>
      </c>
      <c r="BH337" s="13" t="str">
        <f>IF(AO337="","",IF(AO337=BH$2,(SUMIF($BV$3:$BV337,BH$2,$BW$3:$BW337)-SUMIF($BX$3:$BX337,BH$2,$BY$3:$BY337))*AO$1,""))</f>
        <v/>
      </c>
      <c r="BI337" s="13" t="str">
        <f>IF(AP337="","",IF(AP337=BI$2,(SUMIF($BV$3:$BV337,BI$2,$BW$3:$BW337)-SUMIF($BX$3:$BX337,BI$2,$BY$3:$BY337))*AP$1,""))</f>
        <v/>
      </c>
      <c r="BJ337" s="13" t="str">
        <f>IF(AQ337="","",IF(AQ337=BJ$2,(SUMIF($BV$3:$BV337,BJ$2,$BW$3:$BW337)-SUMIF($BX$3:$BX337,BJ$2,$BY$3:$BY337))*AQ$1,""))</f>
        <v/>
      </c>
      <c r="BK337" s="13" t="str">
        <f>IF(AR337="","",IF(AR337=BK$2,(SUMIF($BV$3:$BV337,BK$2,$BW$3:$BW337)-SUMIF($BX$3:$BX337,BK$2,$BY$3:$BY337))*AR$1,""))</f>
        <v/>
      </c>
      <c r="BL337" s="13" t="str">
        <f>IF(AS337="","",IF(AS337=BL$2,(SUMIF($BV$3:$BV337,BL$2,$BW$3:$BW337)-SUMIF($BX$3:$BX337,BL$2,$BY$3:$BY337))*AS$1,""))</f>
        <v/>
      </c>
      <c r="BM337" s="13" t="str">
        <f>IF(AT337="","",IF(AT337=BM$2,(SUMIF($BV$3:$BV337,BM$2,$BW$3:$BW337)-SUMIF($BX$3:$BX337,BM$2,$BY$3:$BY337))*AT$1,""))</f>
        <v/>
      </c>
      <c r="BN337" s="13" t="str">
        <f>IF(AU337="","",IF(AU337=BN$2,(SUMIF($BV$3:$BV337,BN$2,$BW$3:$BW337)-SUMIF($BX$3:$BX337,BN$2,$BY$3:$BY337))*AU$1,""))</f>
        <v/>
      </c>
      <c r="BO337" s="13" t="str">
        <f>IF(AV337="","",IF(AV337=BO$2,(SUMIF($BV$3:$BV337,BO$2,$BW$3:$BW337)-SUMIF($BX$3:$BX337,BO$2,$BY$3:$BY337))*AV$1,""))</f>
        <v/>
      </c>
      <c r="BP337" s="152"/>
      <c r="BQ337" s="13" t="str">
        <f t="shared" si="228"/>
        <v/>
      </c>
      <c r="BR337" s="75" t="str">
        <f t="shared" si="214"/>
        <v/>
      </c>
      <c r="BS337" s="33" t="str">
        <f t="shared" si="215"/>
        <v/>
      </c>
      <c r="BT337" s="42" t="str">
        <f t="shared" si="216"/>
        <v/>
      </c>
      <c r="BU337" s="38" t="str">
        <f t="shared" si="217"/>
        <v/>
      </c>
      <c r="BV337" s="30" t="str">
        <f t="shared" si="205"/>
        <v/>
      </c>
      <c r="BW337" s="36" t="str">
        <f t="shared" si="206"/>
        <v/>
      </c>
      <c r="BX337" s="36" t="str">
        <f t="shared" si="207"/>
        <v/>
      </c>
      <c r="BY337" s="45" t="str">
        <f t="shared" si="208"/>
        <v/>
      </c>
      <c r="BZ337" s="12" t="str">
        <f t="shared" si="218"/>
        <v/>
      </c>
      <c r="CA337" s="47" t="str">
        <f t="shared" si="219"/>
        <v/>
      </c>
      <c r="CB337" s="32" t="str">
        <f t="shared" si="220"/>
        <v/>
      </c>
      <c r="CC337" s="32" t="str">
        <f t="shared" si="221"/>
        <v/>
      </c>
      <c r="CD337" s="32" t="str">
        <f t="shared" si="222"/>
        <v/>
      </c>
      <c r="CE337" s="48"/>
      <c r="CF337" s="32" t="str">
        <f t="shared" si="229"/>
        <v/>
      </c>
      <c r="CG337" s="32" t="str">
        <f t="shared" si="230"/>
        <v/>
      </c>
      <c r="CH337" s="48"/>
    </row>
    <row r="338" spans="2:86" ht="30" customHeight="1" x14ac:dyDescent="0.2">
      <c r="B338" s="155"/>
      <c r="C338" s="117"/>
      <c r="D338" s="53"/>
      <c r="E338" s="68"/>
      <c r="F338" s="54"/>
      <c r="G338" s="54"/>
      <c r="H338" s="55"/>
      <c r="I338" s="71"/>
      <c r="J338" s="73"/>
      <c r="K338" s="56"/>
      <c r="L338" s="76" t="str">
        <f t="shared" si="193"/>
        <v/>
      </c>
      <c r="M338" s="77" t="str">
        <f t="shared" si="223"/>
        <v/>
      </c>
      <c r="N338" s="130" t="str">
        <f t="shared" si="224"/>
        <v/>
      </c>
      <c r="O338" s="131" t="str">
        <f t="shared" si="231"/>
        <v/>
      </c>
      <c r="P338" s="131" t="str">
        <f t="shared" si="231"/>
        <v/>
      </c>
      <c r="Q338" s="131" t="str">
        <f t="shared" si="231"/>
        <v/>
      </c>
      <c r="R338" s="131" t="str">
        <f t="shared" si="231"/>
        <v/>
      </c>
      <c r="S338" s="131" t="str">
        <f t="shared" si="231"/>
        <v/>
      </c>
      <c r="T338" s="131" t="str">
        <f t="shared" si="231"/>
        <v/>
      </c>
      <c r="U338" s="131" t="str">
        <f t="shared" si="231"/>
        <v/>
      </c>
      <c r="V338" s="14"/>
      <c r="W338" s="17" t="str">
        <f>IF(C338="",IF(OR(AND($H338&lt;&gt;"",C338=""),AND($F337=$F338,$AK338&lt;&gt;""),COUNTA($H$3:$H$100002)&gt;COUNTA($H$3:$H338),$AE338&lt;&gt;""),W337,""),C338)</f>
        <v/>
      </c>
      <c r="X338" s="17" t="str">
        <f>IF(D338="",IF(OR(AND($H338&lt;&gt;"",D338=""),AND($F337=$F338,$AK338&lt;&gt;""),COUNTA($H$3:$H$100002)&gt;COUNTA($H$3:$H338),$AE338&lt;&gt;""),X337,""),D338)</f>
        <v/>
      </c>
      <c r="Y338" s="17" t="str">
        <f>IF(E338="",IF(OR(AND($H338&lt;&gt;"",E338=""),AND($F337=$F338,$AK338&lt;&gt;""),COUNTA($H$3:$H$100002)&gt;COUNTA($H$3:$H338),$AE338&lt;&gt;""),Y337,""),E338)</f>
        <v/>
      </c>
      <c r="Z338" s="27" t="str">
        <f t="shared" si="200"/>
        <v/>
      </c>
      <c r="AA338" s="2" t="str">
        <f>IF(F338="","",COUNTA($F$3:F338))</f>
        <v/>
      </c>
      <c r="AB338" s="3" t="str">
        <f>IF(F338="","",IFERROR(IF(F338&lt;&gt;"",IFERROR(INDEX(設定!$C$3:$C$303,MATCH(F338,設定!$C$3:$C$303,0),0),INDEX(設定!$C$3:$C$303,MATCH("*"&amp;F338&amp;"*",設定!$C$3:$C$303,0),0)),""),"エラー"))</f>
        <v/>
      </c>
      <c r="AC338" s="2" t="str">
        <f>IF(G338="","",COUNTA($G$3:G338))</f>
        <v/>
      </c>
      <c r="AD338" s="3" t="str">
        <f>IF(G338="","",IFERROR(IF(G338&lt;&gt;"",IFERROR(INDEX(設定!$C$3:$C$303,MATCH(G338,設定!$C$3:$C$303,0),0),INDEX(設定!$C$3:$C$303,MATCH("*"&amp;G338&amp;"*",設定!$C$3:$C$303,0),0)),""),"エラー"))</f>
        <v/>
      </c>
      <c r="AE338" s="3" t="str">
        <f>IFERROR(IF(AB338="",IF(AND(H338&lt;&gt;"",F338=""),INDEX(AB$3:AB338,MATCH(MAX(AA$3:AA338),AA$3:AA338,0),0),""),AB338),"")</f>
        <v/>
      </c>
      <c r="AF338" s="3" t="str">
        <f>IFERROR(IF(AD338="",IF(AND(H338&lt;&gt;"",G338=""),INDEX(AD$3:AD338,MATCH(MAX(AC$3:AC338),AC$3:AC338,0),0),""),AD338),"")</f>
        <v/>
      </c>
      <c r="AG338" s="2" t="str">
        <f>IF(AH338="","",IF(OR(AH338=AH337,AH338=AH339),IF(AND(E338="",AB338="",AG337&lt;&gt;""),MAX($AG$3:AG337),MAX($AG$3:AG337)+1),IF(AH337=AH338,AG337,MAX($AG$3:AG337)+1)))</f>
        <v/>
      </c>
      <c r="AH338" s="12" t="str">
        <f t="shared" si="225"/>
        <v/>
      </c>
      <c r="AI338" s="12" t="str">
        <f t="shared" si="204"/>
        <v/>
      </c>
      <c r="AJ338" s="13" t="str">
        <f t="shared" si="210"/>
        <v/>
      </c>
      <c r="AK338" s="13" t="str">
        <f t="shared" si="211"/>
        <v/>
      </c>
      <c r="AL338" s="13" t="str">
        <f>IF(OR(AJ338="",COUNTIF($AH$3:AH338,AH338)&lt;&gt;COUNTIF(AH$3:AH$100002,AH338)),"",SUMIF(AH$3:AH$100002,AH338,AJ$3:AJ$100002))</f>
        <v/>
      </c>
      <c r="AM338" s="13" t="str">
        <f>IF(OR(AK338="",COUNTIF($AH$3:AH338,AH338)&lt;&gt;COUNTIF(AH$3:AH$100002,AH338)),"",SUMIF(AH$3:AH$100002,AH338,AK$3:AK$100002))</f>
        <v/>
      </c>
      <c r="AO338" s="13" t="str">
        <f t="shared" si="226"/>
        <v/>
      </c>
      <c r="AP338" s="13" t="str">
        <f t="shared" si="226"/>
        <v/>
      </c>
      <c r="AQ338" s="13" t="str">
        <f t="shared" si="226"/>
        <v/>
      </c>
      <c r="AR338" s="13" t="str">
        <f t="shared" si="226"/>
        <v/>
      </c>
      <c r="AS338" s="13" t="str">
        <f t="shared" si="227"/>
        <v/>
      </c>
      <c r="AT338" s="13" t="str">
        <f t="shared" si="227"/>
        <v/>
      </c>
      <c r="AU338" s="13" t="str">
        <f t="shared" si="227"/>
        <v/>
      </c>
      <c r="AV338" s="13" t="str">
        <f t="shared" si="227"/>
        <v/>
      </c>
      <c r="AW338" s="86" t="str">
        <f t="shared" si="212"/>
        <v/>
      </c>
      <c r="AX338" s="59" t="str">
        <f t="shared" si="213"/>
        <v/>
      </c>
      <c r="AY338" s="63" t="str">
        <f>IF(OR($BR338="",BH338=""),"",COUNT($BR$3:$BR338))</f>
        <v/>
      </c>
      <c r="AZ338" s="13" t="str">
        <f>IF(OR($BR338="",BI338=""),"",COUNT($BR$3:$BR338))</f>
        <v/>
      </c>
      <c r="BA338" s="13" t="str">
        <f>IF(OR($BR338="",BJ338=""),"",COUNT($BR$3:$BR338))</f>
        <v/>
      </c>
      <c r="BB338" s="13" t="str">
        <f>IF(OR($BR338="",BK338=""),"",COUNT($BR$3:$BR338))</f>
        <v/>
      </c>
      <c r="BC338" s="13" t="str">
        <f>IF(OR($BR338="",BL338=""),"",COUNT($BR$3:$BR338))</f>
        <v/>
      </c>
      <c r="BD338" s="13" t="str">
        <f>IF(OR($BR338="",BM338=""),"",COUNT($BR$3:$BR338))</f>
        <v/>
      </c>
      <c r="BE338" s="13" t="str">
        <f>IF(OR($BR338="",BN338=""),"",COUNT($BR$3:$BR338))</f>
        <v/>
      </c>
      <c r="BF338" s="13" t="str">
        <f>IF(OR($BR338="",BO338=""),"",COUNT($BR$3:$BR338))</f>
        <v/>
      </c>
      <c r="BG338" s="66" t="str">
        <f>IF(Z338="","",COUNT($Z$3:Z338))</f>
        <v/>
      </c>
      <c r="BH338" s="13" t="str">
        <f>IF(AO338="","",IF(AO338=BH$2,(SUMIF($BV$3:$BV338,BH$2,$BW$3:$BW338)-SUMIF($BX$3:$BX338,BH$2,$BY$3:$BY338))*AO$1,""))</f>
        <v/>
      </c>
      <c r="BI338" s="13" t="str">
        <f>IF(AP338="","",IF(AP338=BI$2,(SUMIF($BV$3:$BV338,BI$2,$BW$3:$BW338)-SUMIF($BX$3:$BX338,BI$2,$BY$3:$BY338))*AP$1,""))</f>
        <v/>
      </c>
      <c r="BJ338" s="13" t="str">
        <f>IF(AQ338="","",IF(AQ338=BJ$2,(SUMIF($BV$3:$BV338,BJ$2,$BW$3:$BW338)-SUMIF($BX$3:$BX338,BJ$2,$BY$3:$BY338))*AQ$1,""))</f>
        <v/>
      </c>
      <c r="BK338" s="13" t="str">
        <f>IF(AR338="","",IF(AR338=BK$2,(SUMIF($BV$3:$BV338,BK$2,$BW$3:$BW338)-SUMIF($BX$3:$BX338,BK$2,$BY$3:$BY338))*AR$1,""))</f>
        <v/>
      </c>
      <c r="BL338" s="13" t="str">
        <f>IF(AS338="","",IF(AS338=BL$2,(SUMIF($BV$3:$BV338,BL$2,$BW$3:$BW338)-SUMIF($BX$3:$BX338,BL$2,$BY$3:$BY338))*AS$1,""))</f>
        <v/>
      </c>
      <c r="BM338" s="13" t="str">
        <f>IF(AT338="","",IF(AT338=BM$2,(SUMIF($BV$3:$BV338,BM$2,$BW$3:$BW338)-SUMIF($BX$3:$BX338,BM$2,$BY$3:$BY338))*AT$1,""))</f>
        <v/>
      </c>
      <c r="BN338" s="13" t="str">
        <f>IF(AU338="","",IF(AU338=BN$2,(SUMIF($BV$3:$BV338,BN$2,$BW$3:$BW338)-SUMIF($BX$3:$BX338,BN$2,$BY$3:$BY338))*AU$1,""))</f>
        <v/>
      </c>
      <c r="BO338" s="13" t="str">
        <f>IF(AV338="","",IF(AV338=BO$2,(SUMIF($BV$3:$BV338,BO$2,$BW$3:$BW338)-SUMIF($BX$3:$BX338,BO$2,$BY$3:$BY338))*AV$1,""))</f>
        <v/>
      </c>
      <c r="BP338" s="152"/>
      <c r="BQ338" s="13" t="str">
        <f t="shared" si="228"/>
        <v/>
      </c>
      <c r="BR338" s="75" t="str">
        <f t="shared" si="214"/>
        <v/>
      </c>
      <c r="BS338" s="33" t="str">
        <f t="shared" si="215"/>
        <v/>
      </c>
      <c r="BT338" s="42" t="str">
        <f t="shared" si="216"/>
        <v/>
      </c>
      <c r="BU338" s="38" t="str">
        <f t="shared" si="217"/>
        <v/>
      </c>
      <c r="BV338" s="30" t="str">
        <f t="shared" si="205"/>
        <v/>
      </c>
      <c r="BW338" s="36" t="str">
        <f t="shared" si="206"/>
        <v/>
      </c>
      <c r="BX338" s="36" t="str">
        <f t="shared" si="207"/>
        <v/>
      </c>
      <c r="BY338" s="45" t="str">
        <f t="shared" si="208"/>
        <v/>
      </c>
      <c r="BZ338" s="12" t="str">
        <f t="shared" si="218"/>
        <v/>
      </c>
      <c r="CA338" s="47" t="str">
        <f t="shared" si="219"/>
        <v/>
      </c>
      <c r="CB338" s="32" t="str">
        <f t="shared" si="220"/>
        <v/>
      </c>
      <c r="CC338" s="32" t="str">
        <f t="shared" si="221"/>
        <v/>
      </c>
      <c r="CD338" s="32" t="str">
        <f t="shared" si="222"/>
        <v/>
      </c>
      <c r="CE338" s="48"/>
      <c r="CF338" s="32" t="str">
        <f t="shared" si="229"/>
        <v/>
      </c>
      <c r="CG338" s="32" t="str">
        <f t="shared" si="230"/>
        <v/>
      </c>
      <c r="CH338" s="48"/>
    </row>
    <row r="339" spans="2:86" ht="30" customHeight="1" x14ac:dyDescent="0.2">
      <c r="B339" s="155"/>
      <c r="C339" s="117"/>
      <c r="D339" s="53"/>
      <c r="E339" s="68"/>
      <c r="F339" s="54"/>
      <c r="G339" s="54"/>
      <c r="H339" s="55"/>
      <c r="I339" s="71"/>
      <c r="J339" s="73"/>
      <c r="K339" s="56"/>
      <c r="L339" s="76" t="str">
        <f t="shared" si="193"/>
        <v/>
      </c>
      <c r="M339" s="77" t="str">
        <f t="shared" si="223"/>
        <v/>
      </c>
      <c r="N339" s="130" t="str">
        <f t="shared" si="224"/>
        <v/>
      </c>
      <c r="O339" s="131" t="str">
        <f t="shared" si="231"/>
        <v/>
      </c>
      <c r="P339" s="131" t="str">
        <f t="shared" si="231"/>
        <v/>
      </c>
      <c r="Q339" s="131" t="str">
        <f t="shared" si="231"/>
        <v/>
      </c>
      <c r="R339" s="131" t="str">
        <f t="shared" si="231"/>
        <v/>
      </c>
      <c r="S339" s="131" t="str">
        <f t="shared" si="231"/>
        <v/>
      </c>
      <c r="T339" s="131" t="str">
        <f t="shared" si="231"/>
        <v/>
      </c>
      <c r="U339" s="131" t="str">
        <f t="shared" si="231"/>
        <v/>
      </c>
      <c r="V339" s="14"/>
      <c r="W339" s="17" t="str">
        <f>IF(C339="",IF(OR(AND($H339&lt;&gt;"",C339=""),AND($F338=$F339,$AK339&lt;&gt;""),COUNTA($H$3:$H$100002)&gt;COUNTA($H$3:$H339),$AE339&lt;&gt;""),W338,""),C339)</f>
        <v/>
      </c>
      <c r="X339" s="17" t="str">
        <f>IF(D339="",IF(OR(AND($H339&lt;&gt;"",D339=""),AND($F338=$F339,$AK339&lt;&gt;""),COUNTA($H$3:$H$100002)&gt;COUNTA($H$3:$H339),$AE339&lt;&gt;""),X338,""),D339)</f>
        <v/>
      </c>
      <c r="Y339" s="17" t="str">
        <f>IF(E339="",IF(OR(AND($H339&lt;&gt;"",E339=""),AND($F338=$F339,$AK339&lt;&gt;""),COUNTA($H$3:$H$100002)&gt;COUNTA($H$3:$H339),$AE339&lt;&gt;""),Y338,""),E339)</f>
        <v/>
      </c>
      <c r="Z339" s="27" t="str">
        <f t="shared" si="200"/>
        <v/>
      </c>
      <c r="AA339" s="2" t="str">
        <f>IF(F339="","",COUNTA($F$3:F339))</f>
        <v/>
      </c>
      <c r="AB339" s="3" t="str">
        <f>IF(F339="","",IFERROR(IF(F339&lt;&gt;"",IFERROR(INDEX(設定!$C$3:$C$303,MATCH(F339,設定!$C$3:$C$303,0),0),INDEX(設定!$C$3:$C$303,MATCH("*"&amp;F339&amp;"*",設定!$C$3:$C$303,0),0)),""),"エラー"))</f>
        <v/>
      </c>
      <c r="AC339" s="2" t="str">
        <f>IF(G339="","",COUNTA($G$3:G339))</f>
        <v/>
      </c>
      <c r="AD339" s="3" t="str">
        <f>IF(G339="","",IFERROR(IF(G339&lt;&gt;"",IFERROR(INDEX(設定!$C$3:$C$303,MATCH(G339,設定!$C$3:$C$303,0),0),INDEX(設定!$C$3:$C$303,MATCH("*"&amp;G339&amp;"*",設定!$C$3:$C$303,0),0)),""),"エラー"))</f>
        <v/>
      </c>
      <c r="AE339" s="3" t="str">
        <f>IFERROR(IF(AB339="",IF(AND(H339&lt;&gt;"",F339=""),INDEX(AB$3:AB339,MATCH(MAX(AA$3:AA339),AA$3:AA339,0),0),""),AB339),"")</f>
        <v/>
      </c>
      <c r="AF339" s="3" t="str">
        <f>IFERROR(IF(AD339="",IF(AND(H339&lt;&gt;"",G339=""),INDEX(AD$3:AD339,MATCH(MAX(AC$3:AC339),AC$3:AC339,0),0),""),AD339),"")</f>
        <v/>
      </c>
      <c r="AG339" s="2" t="str">
        <f>IF(AH339="","",IF(OR(AH339=AH338,AH339=AH340),IF(AND(E339="",AB339="",AG338&lt;&gt;""),MAX($AG$3:AG338),MAX($AG$3:AG338)+1),IF(AH338=AH339,AG338,MAX($AG$3:AG338)+1)))</f>
        <v/>
      </c>
      <c r="AH339" s="12" t="str">
        <f t="shared" si="225"/>
        <v/>
      </c>
      <c r="AI339" s="12" t="str">
        <f t="shared" si="204"/>
        <v/>
      </c>
      <c r="AJ339" s="13" t="str">
        <f t="shared" si="210"/>
        <v/>
      </c>
      <c r="AK339" s="13" t="str">
        <f t="shared" si="211"/>
        <v/>
      </c>
      <c r="AL339" s="13" t="str">
        <f>IF(OR(AJ339="",COUNTIF($AH$3:AH339,AH339)&lt;&gt;COUNTIF(AH$3:AH$100002,AH339)),"",SUMIF(AH$3:AH$100002,AH339,AJ$3:AJ$100002))</f>
        <v/>
      </c>
      <c r="AM339" s="13" t="str">
        <f>IF(OR(AK339="",COUNTIF($AH$3:AH339,AH339)&lt;&gt;COUNTIF(AH$3:AH$100002,AH339)),"",SUMIF(AH$3:AH$100002,AH339,AK$3:AK$100002))</f>
        <v/>
      </c>
      <c r="AO339" s="13" t="str">
        <f t="shared" si="226"/>
        <v/>
      </c>
      <c r="AP339" s="13" t="str">
        <f t="shared" si="226"/>
        <v/>
      </c>
      <c r="AQ339" s="13" t="str">
        <f t="shared" si="226"/>
        <v/>
      </c>
      <c r="AR339" s="13" t="str">
        <f t="shared" si="226"/>
        <v/>
      </c>
      <c r="AS339" s="13" t="str">
        <f t="shared" si="227"/>
        <v/>
      </c>
      <c r="AT339" s="13" t="str">
        <f t="shared" si="227"/>
        <v/>
      </c>
      <c r="AU339" s="13" t="str">
        <f t="shared" si="227"/>
        <v/>
      </c>
      <c r="AV339" s="13" t="str">
        <f t="shared" si="227"/>
        <v/>
      </c>
      <c r="AW339" s="86" t="str">
        <f t="shared" si="212"/>
        <v/>
      </c>
      <c r="AX339" s="59" t="str">
        <f t="shared" si="213"/>
        <v/>
      </c>
      <c r="AY339" s="63" t="str">
        <f>IF(OR($BR339="",BH339=""),"",COUNT($BR$3:$BR339))</f>
        <v/>
      </c>
      <c r="AZ339" s="13" t="str">
        <f>IF(OR($BR339="",BI339=""),"",COUNT($BR$3:$BR339))</f>
        <v/>
      </c>
      <c r="BA339" s="13" t="str">
        <f>IF(OR($BR339="",BJ339=""),"",COUNT($BR$3:$BR339))</f>
        <v/>
      </c>
      <c r="BB339" s="13" t="str">
        <f>IF(OR($BR339="",BK339=""),"",COUNT($BR$3:$BR339))</f>
        <v/>
      </c>
      <c r="BC339" s="13" t="str">
        <f>IF(OR($BR339="",BL339=""),"",COUNT($BR$3:$BR339))</f>
        <v/>
      </c>
      <c r="BD339" s="13" t="str">
        <f>IF(OR($BR339="",BM339=""),"",COUNT($BR$3:$BR339))</f>
        <v/>
      </c>
      <c r="BE339" s="13" t="str">
        <f>IF(OR($BR339="",BN339=""),"",COUNT($BR$3:$BR339))</f>
        <v/>
      </c>
      <c r="BF339" s="13" t="str">
        <f>IF(OR($BR339="",BO339=""),"",COUNT($BR$3:$BR339))</f>
        <v/>
      </c>
      <c r="BG339" s="66" t="str">
        <f>IF(Z339="","",COUNT($Z$3:Z339))</f>
        <v/>
      </c>
      <c r="BH339" s="13" t="str">
        <f>IF(AO339="","",IF(AO339=BH$2,(SUMIF($BV$3:$BV339,BH$2,$BW$3:$BW339)-SUMIF($BX$3:$BX339,BH$2,$BY$3:$BY339))*AO$1,""))</f>
        <v/>
      </c>
      <c r="BI339" s="13" t="str">
        <f>IF(AP339="","",IF(AP339=BI$2,(SUMIF($BV$3:$BV339,BI$2,$BW$3:$BW339)-SUMIF($BX$3:$BX339,BI$2,$BY$3:$BY339))*AP$1,""))</f>
        <v/>
      </c>
      <c r="BJ339" s="13" t="str">
        <f>IF(AQ339="","",IF(AQ339=BJ$2,(SUMIF($BV$3:$BV339,BJ$2,$BW$3:$BW339)-SUMIF($BX$3:$BX339,BJ$2,$BY$3:$BY339))*AQ$1,""))</f>
        <v/>
      </c>
      <c r="BK339" s="13" t="str">
        <f>IF(AR339="","",IF(AR339=BK$2,(SUMIF($BV$3:$BV339,BK$2,$BW$3:$BW339)-SUMIF($BX$3:$BX339,BK$2,$BY$3:$BY339))*AR$1,""))</f>
        <v/>
      </c>
      <c r="BL339" s="13" t="str">
        <f>IF(AS339="","",IF(AS339=BL$2,(SUMIF($BV$3:$BV339,BL$2,$BW$3:$BW339)-SUMIF($BX$3:$BX339,BL$2,$BY$3:$BY339))*AS$1,""))</f>
        <v/>
      </c>
      <c r="BM339" s="13" t="str">
        <f>IF(AT339="","",IF(AT339=BM$2,(SUMIF($BV$3:$BV339,BM$2,$BW$3:$BW339)-SUMIF($BX$3:$BX339,BM$2,$BY$3:$BY339))*AT$1,""))</f>
        <v/>
      </c>
      <c r="BN339" s="13" t="str">
        <f>IF(AU339="","",IF(AU339=BN$2,(SUMIF($BV$3:$BV339,BN$2,$BW$3:$BW339)-SUMIF($BX$3:$BX339,BN$2,$BY$3:$BY339))*AU$1,""))</f>
        <v/>
      </c>
      <c r="BO339" s="13" t="str">
        <f>IF(AV339="","",IF(AV339=BO$2,(SUMIF($BV$3:$BV339,BO$2,$BW$3:$BW339)-SUMIF($BX$3:$BX339,BO$2,$BY$3:$BY339))*AV$1,""))</f>
        <v/>
      </c>
      <c r="BP339" s="152"/>
      <c r="BQ339" s="13" t="str">
        <f t="shared" si="228"/>
        <v/>
      </c>
      <c r="BR339" s="75" t="str">
        <f t="shared" si="214"/>
        <v/>
      </c>
      <c r="BS339" s="33" t="str">
        <f t="shared" si="215"/>
        <v/>
      </c>
      <c r="BT339" s="42" t="str">
        <f t="shared" si="216"/>
        <v/>
      </c>
      <c r="BU339" s="38" t="str">
        <f t="shared" si="217"/>
        <v/>
      </c>
      <c r="BV339" s="30" t="str">
        <f t="shared" si="205"/>
        <v/>
      </c>
      <c r="BW339" s="36" t="str">
        <f t="shared" si="206"/>
        <v/>
      </c>
      <c r="BX339" s="36" t="str">
        <f t="shared" si="207"/>
        <v/>
      </c>
      <c r="BY339" s="45" t="str">
        <f t="shared" si="208"/>
        <v/>
      </c>
      <c r="BZ339" s="12" t="str">
        <f t="shared" si="218"/>
        <v/>
      </c>
      <c r="CA339" s="47" t="str">
        <f t="shared" si="219"/>
        <v/>
      </c>
      <c r="CB339" s="32" t="str">
        <f t="shared" si="220"/>
        <v/>
      </c>
      <c r="CC339" s="32" t="str">
        <f t="shared" si="221"/>
        <v/>
      </c>
      <c r="CD339" s="32" t="str">
        <f t="shared" si="222"/>
        <v/>
      </c>
      <c r="CE339" s="48"/>
      <c r="CF339" s="32" t="str">
        <f t="shared" si="229"/>
        <v/>
      </c>
      <c r="CG339" s="32" t="str">
        <f t="shared" si="230"/>
        <v/>
      </c>
      <c r="CH339" s="48"/>
    </row>
    <row r="340" spans="2:86" ht="30" customHeight="1" x14ac:dyDescent="0.2">
      <c r="B340" s="155"/>
      <c r="C340" s="117"/>
      <c r="D340" s="53"/>
      <c r="E340" s="68"/>
      <c r="F340" s="54"/>
      <c r="G340" s="54"/>
      <c r="H340" s="55"/>
      <c r="I340" s="71"/>
      <c r="J340" s="73"/>
      <c r="K340" s="56"/>
      <c r="L340" s="76" t="str">
        <f t="shared" si="193"/>
        <v/>
      </c>
      <c r="M340" s="77" t="str">
        <f t="shared" si="223"/>
        <v/>
      </c>
      <c r="N340" s="130" t="str">
        <f t="shared" si="224"/>
        <v/>
      </c>
      <c r="O340" s="131" t="str">
        <f t="shared" si="231"/>
        <v/>
      </c>
      <c r="P340" s="131" t="str">
        <f t="shared" si="231"/>
        <v/>
      </c>
      <c r="Q340" s="131" t="str">
        <f t="shared" si="231"/>
        <v/>
      </c>
      <c r="R340" s="131" t="str">
        <f t="shared" si="231"/>
        <v/>
      </c>
      <c r="S340" s="131" t="str">
        <f t="shared" si="231"/>
        <v/>
      </c>
      <c r="T340" s="131" t="str">
        <f t="shared" si="231"/>
        <v/>
      </c>
      <c r="U340" s="131" t="str">
        <f t="shared" si="231"/>
        <v/>
      </c>
      <c r="V340" s="14"/>
      <c r="W340" s="17" t="str">
        <f>IF(C340="",IF(OR(AND($H340&lt;&gt;"",C340=""),AND($F339=$F340,$AK340&lt;&gt;""),COUNTA($H$3:$H$100002)&gt;COUNTA($H$3:$H340),$AE340&lt;&gt;""),W339,""),C340)</f>
        <v/>
      </c>
      <c r="X340" s="17" t="str">
        <f>IF(D340="",IF(OR(AND($H340&lt;&gt;"",D340=""),AND($F339=$F340,$AK340&lt;&gt;""),COUNTA($H$3:$H$100002)&gt;COUNTA($H$3:$H340),$AE340&lt;&gt;""),X339,""),D340)</f>
        <v/>
      </c>
      <c r="Y340" s="17" t="str">
        <f>IF(E340="",IF(OR(AND($H340&lt;&gt;"",E340=""),AND($F339=$F340,$AK340&lt;&gt;""),COUNTA($H$3:$H$100002)&gt;COUNTA($H$3:$H340),$AE340&lt;&gt;""),Y339,""),E340)</f>
        <v/>
      </c>
      <c r="Z340" s="27" t="str">
        <f t="shared" si="200"/>
        <v/>
      </c>
      <c r="AA340" s="2" t="str">
        <f>IF(F340="","",COUNTA($F$3:F340))</f>
        <v/>
      </c>
      <c r="AB340" s="3" t="str">
        <f>IF(F340="","",IFERROR(IF(F340&lt;&gt;"",IFERROR(INDEX(設定!$C$3:$C$303,MATCH(F340,設定!$C$3:$C$303,0),0),INDEX(設定!$C$3:$C$303,MATCH("*"&amp;F340&amp;"*",設定!$C$3:$C$303,0),0)),""),"エラー"))</f>
        <v/>
      </c>
      <c r="AC340" s="2" t="str">
        <f>IF(G340="","",COUNTA($G$3:G340))</f>
        <v/>
      </c>
      <c r="AD340" s="3" t="str">
        <f>IF(G340="","",IFERROR(IF(G340&lt;&gt;"",IFERROR(INDEX(設定!$C$3:$C$303,MATCH(G340,設定!$C$3:$C$303,0),0),INDEX(設定!$C$3:$C$303,MATCH("*"&amp;G340&amp;"*",設定!$C$3:$C$303,0),0)),""),"エラー"))</f>
        <v/>
      </c>
      <c r="AE340" s="3" t="str">
        <f>IFERROR(IF(AB340="",IF(AND(H340&lt;&gt;"",F340=""),INDEX(AB$3:AB340,MATCH(MAX(AA$3:AA340),AA$3:AA340,0),0),""),AB340),"")</f>
        <v/>
      </c>
      <c r="AF340" s="3" t="str">
        <f>IFERROR(IF(AD340="",IF(AND(H340&lt;&gt;"",G340=""),INDEX(AD$3:AD340,MATCH(MAX(AC$3:AC340),AC$3:AC340,0),0),""),AD340),"")</f>
        <v/>
      </c>
      <c r="AG340" s="2" t="str">
        <f>IF(AH340="","",IF(OR(AH340=AH339,AH340=AH341),IF(AND(E340="",AB340="",AG339&lt;&gt;""),MAX($AG$3:AG339),MAX($AG$3:AG339)+1),IF(AH339=AH340,AG339,MAX($AG$3:AG339)+1)))</f>
        <v/>
      </c>
      <c r="AH340" s="12" t="str">
        <f t="shared" si="225"/>
        <v/>
      </c>
      <c r="AI340" s="12" t="str">
        <f t="shared" si="204"/>
        <v/>
      </c>
      <c r="AJ340" s="13" t="str">
        <f t="shared" si="210"/>
        <v/>
      </c>
      <c r="AK340" s="13" t="str">
        <f t="shared" si="211"/>
        <v/>
      </c>
      <c r="AL340" s="13" t="str">
        <f>IF(OR(AJ340="",COUNTIF($AH$3:AH340,AH340)&lt;&gt;COUNTIF(AH$3:AH$100002,AH340)),"",SUMIF(AH$3:AH$100002,AH340,AJ$3:AJ$100002))</f>
        <v/>
      </c>
      <c r="AM340" s="13" t="str">
        <f>IF(OR(AK340="",COUNTIF($AH$3:AH340,AH340)&lt;&gt;COUNTIF(AH$3:AH$100002,AH340)),"",SUMIF(AH$3:AH$100002,AH340,AK$3:AK$100002))</f>
        <v/>
      </c>
      <c r="AO340" s="13" t="str">
        <f t="shared" si="226"/>
        <v/>
      </c>
      <c r="AP340" s="13" t="str">
        <f t="shared" si="226"/>
        <v/>
      </c>
      <c r="AQ340" s="13" t="str">
        <f t="shared" si="226"/>
        <v/>
      </c>
      <c r="AR340" s="13" t="str">
        <f t="shared" si="226"/>
        <v/>
      </c>
      <c r="AS340" s="13" t="str">
        <f t="shared" si="227"/>
        <v/>
      </c>
      <c r="AT340" s="13" t="str">
        <f t="shared" si="227"/>
        <v/>
      </c>
      <c r="AU340" s="13" t="str">
        <f t="shared" si="227"/>
        <v/>
      </c>
      <c r="AV340" s="13" t="str">
        <f t="shared" si="227"/>
        <v/>
      </c>
      <c r="AW340" s="86" t="str">
        <f t="shared" si="212"/>
        <v/>
      </c>
      <c r="AX340" s="59" t="str">
        <f t="shared" si="213"/>
        <v/>
      </c>
      <c r="AY340" s="63" t="str">
        <f>IF(OR($BR340="",BH340=""),"",COUNT($BR$3:$BR340))</f>
        <v/>
      </c>
      <c r="AZ340" s="13" t="str">
        <f>IF(OR($BR340="",BI340=""),"",COUNT($BR$3:$BR340))</f>
        <v/>
      </c>
      <c r="BA340" s="13" t="str">
        <f>IF(OR($BR340="",BJ340=""),"",COUNT($BR$3:$BR340))</f>
        <v/>
      </c>
      <c r="BB340" s="13" t="str">
        <f>IF(OR($BR340="",BK340=""),"",COUNT($BR$3:$BR340))</f>
        <v/>
      </c>
      <c r="BC340" s="13" t="str">
        <f>IF(OR($BR340="",BL340=""),"",COUNT($BR$3:$BR340))</f>
        <v/>
      </c>
      <c r="BD340" s="13" t="str">
        <f>IF(OR($BR340="",BM340=""),"",COUNT($BR$3:$BR340))</f>
        <v/>
      </c>
      <c r="BE340" s="13" t="str">
        <f>IF(OR($BR340="",BN340=""),"",COUNT($BR$3:$BR340))</f>
        <v/>
      </c>
      <c r="BF340" s="13" t="str">
        <f>IF(OR($BR340="",BO340=""),"",COUNT($BR$3:$BR340))</f>
        <v/>
      </c>
      <c r="BG340" s="66" t="str">
        <f>IF(Z340="","",COUNT($Z$3:Z340))</f>
        <v/>
      </c>
      <c r="BH340" s="13" t="str">
        <f>IF(AO340="","",IF(AO340=BH$2,(SUMIF($BV$3:$BV340,BH$2,$BW$3:$BW340)-SUMIF($BX$3:$BX340,BH$2,$BY$3:$BY340))*AO$1,""))</f>
        <v/>
      </c>
      <c r="BI340" s="13" t="str">
        <f>IF(AP340="","",IF(AP340=BI$2,(SUMIF($BV$3:$BV340,BI$2,$BW$3:$BW340)-SUMIF($BX$3:$BX340,BI$2,$BY$3:$BY340))*AP$1,""))</f>
        <v/>
      </c>
      <c r="BJ340" s="13" t="str">
        <f>IF(AQ340="","",IF(AQ340=BJ$2,(SUMIF($BV$3:$BV340,BJ$2,$BW$3:$BW340)-SUMIF($BX$3:$BX340,BJ$2,$BY$3:$BY340))*AQ$1,""))</f>
        <v/>
      </c>
      <c r="BK340" s="13" t="str">
        <f>IF(AR340="","",IF(AR340=BK$2,(SUMIF($BV$3:$BV340,BK$2,$BW$3:$BW340)-SUMIF($BX$3:$BX340,BK$2,$BY$3:$BY340))*AR$1,""))</f>
        <v/>
      </c>
      <c r="BL340" s="13" t="str">
        <f>IF(AS340="","",IF(AS340=BL$2,(SUMIF($BV$3:$BV340,BL$2,$BW$3:$BW340)-SUMIF($BX$3:$BX340,BL$2,$BY$3:$BY340))*AS$1,""))</f>
        <v/>
      </c>
      <c r="BM340" s="13" t="str">
        <f>IF(AT340="","",IF(AT340=BM$2,(SUMIF($BV$3:$BV340,BM$2,$BW$3:$BW340)-SUMIF($BX$3:$BX340,BM$2,$BY$3:$BY340))*AT$1,""))</f>
        <v/>
      </c>
      <c r="BN340" s="13" t="str">
        <f>IF(AU340="","",IF(AU340=BN$2,(SUMIF($BV$3:$BV340,BN$2,$BW$3:$BW340)-SUMIF($BX$3:$BX340,BN$2,$BY$3:$BY340))*AU$1,""))</f>
        <v/>
      </c>
      <c r="BO340" s="13" t="str">
        <f>IF(AV340="","",IF(AV340=BO$2,(SUMIF($BV$3:$BV340,BO$2,$BW$3:$BW340)-SUMIF($BX$3:$BX340,BO$2,$BY$3:$BY340))*AV$1,""))</f>
        <v/>
      </c>
      <c r="BP340" s="152"/>
      <c r="BQ340" s="13" t="str">
        <f t="shared" si="228"/>
        <v/>
      </c>
      <c r="BR340" s="75" t="str">
        <f t="shared" si="214"/>
        <v/>
      </c>
      <c r="BS340" s="33" t="str">
        <f t="shared" si="215"/>
        <v/>
      </c>
      <c r="BT340" s="42" t="str">
        <f t="shared" si="216"/>
        <v/>
      </c>
      <c r="BU340" s="38" t="str">
        <f t="shared" si="217"/>
        <v/>
      </c>
      <c r="BV340" s="30" t="str">
        <f t="shared" si="205"/>
        <v/>
      </c>
      <c r="BW340" s="36" t="str">
        <f t="shared" si="206"/>
        <v/>
      </c>
      <c r="BX340" s="36" t="str">
        <f t="shared" si="207"/>
        <v/>
      </c>
      <c r="BY340" s="45" t="str">
        <f t="shared" si="208"/>
        <v/>
      </c>
      <c r="BZ340" s="12" t="str">
        <f t="shared" si="218"/>
        <v/>
      </c>
      <c r="CA340" s="47" t="str">
        <f t="shared" si="219"/>
        <v/>
      </c>
      <c r="CB340" s="32" t="str">
        <f t="shared" si="220"/>
        <v/>
      </c>
      <c r="CC340" s="32" t="str">
        <f t="shared" si="221"/>
        <v/>
      </c>
      <c r="CD340" s="32" t="str">
        <f t="shared" si="222"/>
        <v/>
      </c>
      <c r="CE340" s="48"/>
      <c r="CF340" s="32" t="str">
        <f t="shared" si="229"/>
        <v/>
      </c>
      <c r="CG340" s="32" t="str">
        <f t="shared" si="230"/>
        <v/>
      </c>
      <c r="CH340" s="48"/>
    </row>
    <row r="341" spans="2:86" ht="30" customHeight="1" x14ac:dyDescent="0.2">
      <c r="B341" s="155"/>
      <c r="C341" s="117"/>
      <c r="D341" s="53"/>
      <c r="E341" s="68"/>
      <c r="F341" s="54"/>
      <c r="G341" s="54"/>
      <c r="H341" s="55"/>
      <c r="I341" s="71"/>
      <c r="J341" s="73"/>
      <c r="K341" s="56"/>
      <c r="L341" s="76" t="str">
        <f t="shared" si="193"/>
        <v/>
      </c>
      <c r="M341" s="77" t="str">
        <f t="shared" si="223"/>
        <v/>
      </c>
      <c r="N341" s="130" t="str">
        <f t="shared" si="224"/>
        <v/>
      </c>
      <c r="O341" s="131" t="str">
        <f t="shared" si="231"/>
        <v/>
      </c>
      <c r="P341" s="131" t="str">
        <f t="shared" si="231"/>
        <v/>
      </c>
      <c r="Q341" s="131" t="str">
        <f t="shared" si="231"/>
        <v/>
      </c>
      <c r="R341" s="131" t="str">
        <f t="shared" si="231"/>
        <v/>
      </c>
      <c r="S341" s="131" t="str">
        <f t="shared" si="231"/>
        <v/>
      </c>
      <c r="T341" s="131" t="str">
        <f t="shared" si="231"/>
        <v/>
      </c>
      <c r="U341" s="131" t="str">
        <f t="shared" si="231"/>
        <v/>
      </c>
      <c r="V341" s="14"/>
      <c r="W341" s="17" t="str">
        <f>IF(C341="",IF(OR(AND($H341&lt;&gt;"",C341=""),AND($F340=$F341,$AK341&lt;&gt;""),COUNTA($H$3:$H$100002)&gt;COUNTA($H$3:$H341),$AE341&lt;&gt;""),W340,""),C341)</f>
        <v/>
      </c>
      <c r="X341" s="17" t="str">
        <f>IF(D341="",IF(OR(AND($H341&lt;&gt;"",D341=""),AND($F340=$F341,$AK341&lt;&gt;""),COUNTA($H$3:$H$100002)&gt;COUNTA($H$3:$H341),$AE341&lt;&gt;""),X340,""),D341)</f>
        <v/>
      </c>
      <c r="Y341" s="17" t="str">
        <f>IF(E341="",IF(OR(AND($H341&lt;&gt;"",E341=""),AND($F340=$F341,$AK341&lt;&gt;""),COUNTA($H$3:$H$100002)&gt;COUNTA($H$3:$H341),$AE341&lt;&gt;""),Y340,""),E341)</f>
        <v/>
      </c>
      <c r="Z341" s="27" t="str">
        <f t="shared" si="200"/>
        <v/>
      </c>
      <c r="AA341" s="2" t="str">
        <f>IF(F341="","",COUNTA($F$3:F341))</f>
        <v/>
      </c>
      <c r="AB341" s="3" t="str">
        <f>IF(F341="","",IFERROR(IF(F341&lt;&gt;"",IFERROR(INDEX(設定!$C$3:$C$303,MATCH(F341,設定!$C$3:$C$303,0),0),INDEX(設定!$C$3:$C$303,MATCH("*"&amp;F341&amp;"*",設定!$C$3:$C$303,0),0)),""),"エラー"))</f>
        <v/>
      </c>
      <c r="AC341" s="2" t="str">
        <f>IF(G341="","",COUNTA($G$3:G341))</f>
        <v/>
      </c>
      <c r="AD341" s="3" t="str">
        <f>IF(G341="","",IFERROR(IF(G341&lt;&gt;"",IFERROR(INDEX(設定!$C$3:$C$303,MATCH(G341,設定!$C$3:$C$303,0),0),INDEX(設定!$C$3:$C$303,MATCH("*"&amp;G341&amp;"*",設定!$C$3:$C$303,0),0)),""),"エラー"))</f>
        <v/>
      </c>
      <c r="AE341" s="3" t="str">
        <f>IFERROR(IF(AB341="",IF(AND(H341&lt;&gt;"",F341=""),INDEX(AB$3:AB341,MATCH(MAX(AA$3:AA341),AA$3:AA341,0),0),""),AB341),"")</f>
        <v/>
      </c>
      <c r="AF341" s="3" t="str">
        <f>IFERROR(IF(AD341="",IF(AND(H341&lt;&gt;"",G341=""),INDEX(AD$3:AD341,MATCH(MAX(AC$3:AC341),AC$3:AC341,0),0),""),AD341),"")</f>
        <v/>
      </c>
      <c r="AG341" s="2" t="str">
        <f>IF(AH341="","",IF(OR(AH341=AH340,AH341=AH342),IF(AND(E341="",AB341="",AG340&lt;&gt;""),MAX($AG$3:AG340),MAX($AG$3:AG340)+1),IF(AH340=AH341,AG340,MAX($AG$3:AG340)+1)))</f>
        <v/>
      </c>
      <c r="AH341" s="12" t="str">
        <f t="shared" si="225"/>
        <v/>
      </c>
      <c r="AI341" s="12" t="str">
        <f t="shared" si="204"/>
        <v/>
      </c>
      <c r="AJ341" s="13" t="str">
        <f t="shared" si="210"/>
        <v/>
      </c>
      <c r="AK341" s="13" t="str">
        <f t="shared" si="211"/>
        <v/>
      </c>
      <c r="AL341" s="13" t="str">
        <f>IF(OR(AJ341="",COUNTIF($AH$3:AH341,AH341)&lt;&gt;COUNTIF(AH$3:AH$100002,AH341)),"",SUMIF(AH$3:AH$100002,AH341,AJ$3:AJ$100002))</f>
        <v/>
      </c>
      <c r="AM341" s="13" t="str">
        <f>IF(OR(AK341="",COUNTIF($AH$3:AH341,AH341)&lt;&gt;COUNTIF(AH$3:AH$100002,AH341)),"",SUMIF(AH$3:AH$100002,AH341,AK$3:AK$100002))</f>
        <v/>
      </c>
      <c r="AO341" s="13" t="str">
        <f t="shared" si="226"/>
        <v/>
      </c>
      <c r="AP341" s="13" t="str">
        <f t="shared" si="226"/>
        <v/>
      </c>
      <c r="AQ341" s="13" t="str">
        <f t="shared" si="226"/>
        <v/>
      </c>
      <c r="AR341" s="13" t="str">
        <f t="shared" si="226"/>
        <v/>
      </c>
      <c r="AS341" s="13" t="str">
        <f t="shared" si="227"/>
        <v/>
      </c>
      <c r="AT341" s="13" t="str">
        <f t="shared" si="227"/>
        <v/>
      </c>
      <c r="AU341" s="13" t="str">
        <f t="shared" si="227"/>
        <v/>
      </c>
      <c r="AV341" s="13" t="str">
        <f t="shared" si="227"/>
        <v/>
      </c>
      <c r="AW341" s="86" t="str">
        <f t="shared" si="212"/>
        <v/>
      </c>
      <c r="AX341" s="59" t="str">
        <f t="shared" si="213"/>
        <v/>
      </c>
      <c r="AY341" s="63" t="str">
        <f>IF(OR($BR341="",BH341=""),"",COUNT($BR$3:$BR341))</f>
        <v/>
      </c>
      <c r="AZ341" s="13" t="str">
        <f>IF(OR($BR341="",BI341=""),"",COUNT($BR$3:$BR341))</f>
        <v/>
      </c>
      <c r="BA341" s="13" t="str">
        <f>IF(OR($BR341="",BJ341=""),"",COUNT($BR$3:$BR341))</f>
        <v/>
      </c>
      <c r="BB341" s="13" t="str">
        <f>IF(OR($BR341="",BK341=""),"",COUNT($BR$3:$BR341))</f>
        <v/>
      </c>
      <c r="BC341" s="13" t="str">
        <f>IF(OR($BR341="",BL341=""),"",COUNT($BR$3:$BR341))</f>
        <v/>
      </c>
      <c r="BD341" s="13" t="str">
        <f>IF(OR($BR341="",BM341=""),"",COUNT($BR$3:$BR341))</f>
        <v/>
      </c>
      <c r="BE341" s="13" t="str">
        <f>IF(OR($BR341="",BN341=""),"",COUNT($BR$3:$BR341))</f>
        <v/>
      </c>
      <c r="BF341" s="13" t="str">
        <f>IF(OR($BR341="",BO341=""),"",COUNT($BR$3:$BR341))</f>
        <v/>
      </c>
      <c r="BG341" s="66" t="str">
        <f>IF(Z341="","",COUNT($Z$3:Z341))</f>
        <v/>
      </c>
      <c r="BH341" s="13" t="str">
        <f>IF(AO341="","",IF(AO341=BH$2,(SUMIF($BV$3:$BV341,BH$2,$BW$3:$BW341)-SUMIF($BX$3:$BX341,BH$2,$BY$3:$BY341))*AO$1,""))</f>
        <v/>
      </c>
      <c r="BI341" s="13" t="str">
        <f>IF(AP341="","",IF(AP341=BI$2,(SUMIF($BV$3:$BV341,BI$2,$BW$3:$BW341)-SUMIF($BX$3:$BX341,BI$2,$BY$3:$BY341))*AP$1,""))</f>
        <v/>
      </c>
      <c r="BJ341" s="13" t="str">
        <f>IF(AQ341="","",IF(AQ341=BJ$2,(SUMIF($BV$3:$BV341,BJ$2,$BW$3:$BW341)-SUMIF($BX$3:$BX341,BJ$2,$BY$3:$BY341))*AQ$1,""))</f>
        <v/>
      </c>
      <c r="BK341" s="13" t="str">
        <f>IF(AR341="","",IF(AR341=BK$2,(SUMIF($BV$3:$BV341,BK$2,$BW$3:$BW341)-SUMIF($BX$3:$BX341,BK$2,$BY$3:$BY341))*AR$1,""))</f>
        <v/>
      </c>
      <c r="BL341" s="13" t="str">
        <f>IF(AS341="","",IF(AS341=BL$2,(SUMIF($BV$3:$BV341,BL$2,$BW$3:$BW341)-SUMIF($BX$3:$BX341,BL$2,$BY$3:$BY341))*AS$1,""))</f>
        <v/>
      </c>
      <c r="BM341" s="13" t="str">
        <f>IF(AT341="","",IF(AT341=BM$2,(SUMIF($BV$3:$BV341,BM$2,$BW$3:$BW341)-SUMIF($BX$3:$BX341,BM$2,$BY$3:$BY341))*AT$1,""))</f>
        <v/>
      </c>
      <c r="BN341" s="13" t="str">
        <f>IF(AU341="","",IF(AU341=BN$2,(SUMIF($BV$3:$BV341,BN$2,$BW$3:$BW341)-SUMIF($BX$3:$BX341,BN$2,$BY$3:$BY341))*AU$1,""))</f>
        <v/>
      </c>
      <c r="BO341" s="13" t="str">
        <f>IF(AV341="","",IF(AV341=BO$2,(SUMIF($BV$3:$BV341,BO$2,$BW$3:$BW341)-SUMIF($BX$3:$BX341,BO$2,$BY$3:$BY341))*AV$1,""))</f>
        <v/>
      </c>
      <c r="BP341" s="152"/>
      <c r="BQ341" s="13" t="str">
        <f t="shared" si="228"/>
        <v/>
      </c>
      <c r="BR341" s="75" t="str">
        <f t="shared" si="214"/>
        <v/>
      </c>
      <c r="BS341" s="33" t="str">
        <f t="shared" si="215"/>
        <v/>
      </c>
      <c r="BT341" s="42" t="str">
        <f t="shared" si="216"/>
        <v/>
      </c>
      <c r="BU341" s="38" t="str">
        <f t="shared" si="217"/>
        <v/>
      </c>
      <c r="BV341" s="30" t="str">
        <f t="shared" si="205"/>
        <v/>
      </c>
      <c r="BW341" s="36" t="str">
        <f t="shared" si="206"/>
        <v/>
      </c>
      <c r="BX341" s="36" t="str">
        <f t="shared" si="207"/>
        <v/>
      </c>
      <c r="BY341" s="45" t="str">
        <f t="shared" si="208"/>
        <v/>
      </c>
      <c r="BZ341" s="12" t="str">
        <f t="shared" si="218"/>
        <v/>
      </c>
      <c r="CA341" s="47" t="str">
        <f t="shared" si="219"/>
        <v/>
      </c>
      <c r="CB341" s="32" t="str">
        <f t="shared" si="220"/>
        <v/>
      </c>
      <c r="CC341" s="32" t="str">
        <f t="shared" si="221"/>
        <v/>
      </c>
      <c r="CD341" s="32" t="str">
        <f t="shared" si="222"/>
        <v/>
      </c>
      <c r="CE341" s="48"/>
      <c r="CF341" s="32" t="str">
        <f t="shared" si="229"/>
        <v/>
      </c>
      <c r="CG341" s="32" t="str">
        <f t="shared" si="230"/>
        <v/>
      </c>
      <c r="CH341" s="48"/>
    </row>
    <row r="342" spans="2:86" ht="30" customHeight="1" x14ac:dyDescent="0.2">
      <c r="B342" s="155"/>
      <c r="C342" s="117"/>
      <c r="D342" s="53"/>
      <c r="E342" s="68"/>
      <c r="F342" s="54"/>
      <c r="G342" s="54"/>
      <c r="H342" s="55"/>
      <c r="I342" s="71"/>
      <c r="J342" s="73"/>
      <c r="K342" s="56"/>
      <c r="L342" s="76" t="str">
        <f t="shared" si="193"/>
        <v/>
      </c>
      <c r="M342" s="77" t="str">
        <f t="shared" si="223"/>
        <v/>
      </c>
      <c r="N342" s="130" t="str">
        <f t="shared" si="224"/>
        <v/>
      </c>
      <c r="O342" s="131" t="str">
        <f t="shared" si="231"/>
        <v/>
      </c>
      <c r="P342" s="131" t="str">
        <f t="shared" si="231"/>
        <v/>
      </c>
      <c r="Q342" s="131" t="str">
        <f t="shared" si="231"/>
        <v/>
      </c>
      <c r="R342" s="131" t="str">
        <f t="shared" si="231"/>
        <v/>
      </c>
      <c r="S342" s="131" t="str">
        <f t="shared" si="231"/>
        <v/>
      </c>
      <c r="T342" s="131" t="str">
        <f t="shared" si="231"/>
        <v/>
      </c>
      <c r="U342" s="131" t="str">
        <f t="shared" si="231"/>
        <v/>
      </c>
      <c r="V342" s="14"/>
      <c r="W342" s="17" t="str">
        <f>IF(C342="",IF(OR(AND($H342&lt;&gt;"",C342=""),AND($F341=$F342,$AK342&lt;&gt;""),COUNTA($H$3:$H$100002)&gt;COUNTA($H$3:$H342),$AE342&lt;&gt;""),W341,""),C342)</f>
        <v/>
      </c>
      <c r="X342" s="17" t="str">
        <f>IF(D342="",IF(OR(AND($H342&lt;&gt;"",D342=""),AND($F341=$F342,$AK342&lt;&gt;""),COUNTA($H$3:$H$100002)&gt;COUNTA($H$3:$H342),$AE342&lt;&gt;""),X341,""),D342)</f>
        <v/>
      </c>
      <c r="Y342" s="17" t="str">
        <f>IF(E342="",IF(OR(AND($H342&lt;&gt;"",E342=""),AND($F341=$F342,$AK342&lt;&gt;""),COUNTA($H$3:$H$100002)&gt;COUNTA($H$3:$H342),$AE342&lt;&gt;""),Y341,""),E342)</f>
        <v/>
      </c>
      <c r="Z342" s="27" t="str">
        <f t="shared" si="200"/>
        <v/>
      </c>
      <c r="AA342" s="2" t="str">
        <f>IF(F342="","",COUNTA($F$3:F342))</f>
        <v/>
      </c>
      <c r="AB342" s="3" t="str">
        <f>IF(F342="","",IFERROR(IF(F342&lt;&gt;"",IFERROR(INDEX(設定!$C$3:$C$303,MATCH(F342,設定!$C$3:$C$303,0),0),INDEX(設定!$C$3:$C$303,MATCH("*"&amp;F342&amp;"*",設定!$C$3:$C$303,0),0)),""),"エラー"))</f>
        <v/>
      </c>
      <c r="AC342" s="2" t="str">
        <f>IF(G342="","",COUNTA($G$3:G342))</f>
        <v/>
      </c>
      <c r="AD342" s="3" t="str">
        <f>IF(G342="","",IFERROR(IF(G342&lt;&gt;"",IFERROR(INDEX(設定!$C$3:$C$303,MATCH(G342,設定!$C$3:$C$303,0),0),INDEX(設定!$C$3:$C$303,MATCH("*"&amp;G342&amp;"*",設定!$C$3:$C$303,0),0)),""),"エラー"))</f>
        <v/>
      </c>
      <c r="AE342" s="3" t="str">
        <f>IFERROR(IF(AB342="",IF(AND(H342&lt;&gt;"",F342=""),INDEX(AB$3:AB342,MATCH(MAX(AA$3:AA342),AA$3:AA342,0),0),""),AB342),"")</f>
        <v/>
      </c>
      <c r="AF342" s="3" t="str">
        <f>IFERROR(IF(AD342="",IF(AND(H342&lt;&gt;"",G342=""),INDEX(AD$3:AD342,MATCH(MAX(AC$3:AC342),AC$3:AC342,0),0),""),AD342),"")</f>
        <v/>
      </c>
      <c r="AG342" s="2" t="str">
        <f>IF(AH342="","",IF(OR(AH342=AH341,AH342=AH343),IF(AND(E342="",AB342="",AG341&lt;&gt;""),MAX($AG$3:AG341),MAX($AG$3:AG341)+1),IF(AH341=AH342,AG341,MAX($AG$3:AG341)+1)))</f>
        <v/>
      </c>
      <c r="AH342" s="12" t="str">
        <f t="shared" si="225"/>
        <v/>
      </c>
      <c r="AI342" s="12" t="str">
        <f t="shared" si="204"/>
        <v/>
      </c>
      <c r="AJ342" s="13" t="str">
        <f t="shared" si="210"/>
        <v/>
      </c>
      <c r="AK342" s="13" t="str">
        <f t="shared" si="211"/>
        <v/>
      </c>
      <c r="AL342" s="13" t="str">
        <f>IF(OR(AJ342="",COUNTIF($AH$3:AH342,AH342)&lt;&gt;COUNTIF(AH$3:AH$100002,AH342)),"",SUMIF(AH$3:AH$100002,AH342,AJ$3:AJ$100002))</f>
        <v/>
      </c>
      <c r="AM342" s="13" t="str">
        <f>IF(OR(AK342="",COUNTIF($AH$3:AH342,AH342)&lt;&gt;COUNTIF(AH$3:AH$100002,AH342)),"",SUMIF(AH$3:AH$100002,AH342,AK$3:AK$100002))</f>
        <v/>
      </c>
      <c r="AO342" s="13" t="str">
        <f t="shared" si="226"/>
        <v/>
      </c>
      <c r="AP342" s="13" t="str">
        <f t="shared" si="226"/>
        <v/>
      </c>
      <c r="AQ342" s="13" t="str">
        <f t="shared" si="226"/>
        <v/>
      </c>
      <c r="AR342" s="13" t="str">
        <f t="shared" si="226"/>
        <v/>
      </c>
      <c r="AS342" s="13" t="str">
        <f t="shared" si="227"/>
        <v/>
      </c>
      <c r="AT342" s="13" t="str">
        <f t="shared" si="227"/>
        <v/>
      </c>
      <c r="AU342" s="13" t="str">
        <f t="shared" si="227"/>
        <v/>
      </c>
      <c r="AV342" s="13" t="str">
        <f t="shared" si="227"/>
        <v/>
      </c>
      <c r="AW342" s="86" t="str">
        <f t="shared" si="212"/>
        <v/>
      </c>
      <c r="AX342" s="59" t="str">
        <f t="shared" si="213"/>
        <v/>
      </c>
      <c r="AY342" s="63" t="str">
        <f>IF(OR($BR342="",BH342=""),"",COUNT($BR$3:$BR342))</f>
        <v/>
      </c>
      <c r="AZ342" s="13" t="str">
        <f>IF(OR($BR342="",BI342=""),"",COUNT($BR$3:$BR342))</f>
        <v/>
      </c>
      <c r="BA342" s="13" t="str">
        <f>IF(OR($BR342="",BJ342=""),"",COUNT($BR$3:$BR342))</f>
        <v/>
      </c>
      <c r="BB342" s="13" t="str">
        <f>IF(OR($BR342="",BK342=""),"",COUNT($BR$3:$BR342))</f>
        <v/>
      </c>
      <c r="BC342" s="13" t="str">
        <f>IF(OR($BR342="",BL342=""),"",COUNT($BR$3:$BR342))</f>
        <v/>
      </c>
      <c r="BD342" s="13" t="str">
        <f>IF(OR($BR342="",BM342=""),"",COUNT($BR$3:$BR342))</f>
        <v/>
      </c>
      <c r="BE342" s="13" t="str">
        <f>IF(OR($BR342="",BN342=""),"",COUNT($BR$3:$BR342))</f>
        <v/>
      </c>
      <c r="BF342" s="13" t="str">
        <f>IF(OR($BR342="",BO342=""),"",COUNT($BR$3:$BR342))</f>
        <v/>
      </c>
      <c r="BG342" s="66" t="str">
        <f>IF(Z342="","",COUNT($Z$3:Z342))</f>
        <v/>
      </c>
      <c r="BH342" s="13" t="str">
        <f>IF(AO342="","",IF(AO342=BH$2,(SUMIF($BV$3:$BV342,BH$2,$BW$3:$BW342)-SUMIF($BX$3:$BX342,BH$2,$BY$3:$BY342))*AO$1,""))</f>
        <v/>
      </c>
      <c r="BI342" s="13" t="str">
        <f>IF(AP342="","",IF(AP342=BI$2,(SUMIF($BV$3:$BV342,BI$2,$BW$3:$BW342)-SUMIF($BX$3:$BX342,BI$2,$BY$3:$BY342))*AP$1,""))</f>
        <v/>
      </c>
      <c r="BJ342" s="13" t="str">
        <f>IF(AQ342="","",IF(AQ342=BJ$2,(SUMIF($BV$3:$BV342,BJ$2,$BW$3:$BW342)-SUMIF($BX$3:$BX342,BJ$2,$BY$3:$BY342))*AQ$1,""))</f>
        <v/>
      </c>
      <c r="BK342" s="13" t="str">
        <f>IF(AR342="","",IF(AR342=BK$2,(SUMIF($BV$3:$BV342,BK$2,$BW$3:$BW342)-SUMIF($BX$3:$BX342,BK$2,$BY$3:$BY342))*AR$1,""))</f>
        <v/>
      </c>
      <c r="BL342" s="13" t="str">
        <f>IF(AS342="","",IF(AS342=BL$2,(SUMIF($BV$3:$BV342,BL$2,$BW$3:$BW342)-SUMIF($BX$3:$BX342,BL$2,$BY$3:$BY342))*AS$1,""))</f>
        <v/>
      </c>
      <c r="BM342" s="13" t="str">
        <f>IF(AT342="","",IF(AT342=BM$2,(SUMIF($BV$3:$BV342,BM$2,$BW$3:$BW342)-SUMIF($BX$3:$BX342,BM$2,$BY$3:$BY342))*AT$1,""))</f>
        <v/>
      </c>
      <c r="BN342" s="13" t="str">
        <f>IF(AU342="","",IF(AU342=BN$2,(SUMIF($BV$3:$BV342,BN$2,$BW$3:$BW342)-SUMIF($BX$3:$BX342,BN$2,$BY$3:$BY342))*AU$1,""))</f>
        <v/>
      </c>
      <c r="BO342" s="13" t="str">
        <f>IF(AV342="","",IF(AV342=BO$2,(SUMIF($BV$3:$BV342,BO$2,$BW$3:$BW342)-SUMIF($BX$3:$BX342,BO$2,$BY$3:$BY342))*AV$1,""))</f>
        <v/>
      </c>
      <c r="BP342" s="152"/>
      <c r="BQ342" s="13" t="str">
        <f t="shared" si="228"/>
        <v/>
      </c>
      <c r="BR342" s="75" t="str">
        <f t="shared" si="214"/>
        <v/>
      </c>
      <c r="BS342" s="33" t="str">
        <f t="shared" si="215"/>
        <v/>
      </c>
      <c r="BT342" s="42" t="str">
        <f t="shared" si="216"/>
        <v/>
      </c>
      <c r="BU342" s="38" t="str">
        <f t="shared" si="217"/>
        <v/>
      </c>
      <c r="BV342" s="30" t="str">
        <f t="shared" si="205"/>
        <v/>
      </c>
      <c r="BW342" s="36" t="str">
        <f t="shared" si="206"/>
        <v/>
      </c>
      <c r="BX342" s="36" t="str">
        <f t="shared" si="207"/>
        <v/>
      </c>
      <c r="BY342" s="45" t="str">
        <f t="shared" si="208"/>
        <v/>
      </c>
      <c r="BZ342" s="12" t="str">
        <f t="shared" si="218"/>
        <v/>
      </c>
      <c r="CA342" s="47" t="str">
        <f t="shared" si="219"/>
        <v/>
      </c>
      <c r="CB342" s="32" t="str">
        <f t="shared" si="220"/>
        <v/>
      </c>
      <c r="CC342" s="32" t="str">
        <f t="shared" si="221"/>
        <v/>
      </c>
      <c r="CD342" s="32" t="str">
        <f t="shared" si="222"/>
        <v/>
      </c>
      <c r="CE342" s="48"/>
      <c r="CF342" s="32" t="str">
        <f t="shared" si="229"/>
        <v/>
      </c>
      <c r="CG342" s="32" t="str">
        <f t="shared" si="230"/>
        <v/>
      </c>
      <c r="CH342" s="48"/>
    </row>
    <row r="343" spans="2:86" ht="30" customHeight="1" x14ac:dyDescent="0.2">
      <c r="B343" s="155"/>
      <c r="C343" s="117"/>
      <c r="D343" s="53"/>
      <c r="E343" s="68"/>
      <c r="F343" s="54"/>
      <c r="G343" s="54"/>
      <c r="H343" s="55"/>
      <c r="I343" s="71"/>
      <c r="J343" s="73"/>
      <c r="K343" s="56"/>
      <c r="L343" s="76" t="str">
        <f t="shared" si="193"/>
        <v/>
      </c>
      <c r="M343" s="77" t="str">
        <f t="shared" si="223"/>
        <v/>
      </c>
      <c r="N343" s="130" t="str">
        <f t="shared" si="224"/>
        <v/>
      </c>
      <c r="O343" s="131" t="str">
        <f t="shared" ref="O343:U352" si="232">IFERROR(INDEX($BH$3:$BO$100002,MATCH($BG343,$BG$3:$BG$100002,0),MATCH(O$1,$BH$2:$BO$2,0)),"")</f>
        <v/>
      </c>
      <c r="P343" s="131" t="str">
        <f t="shared" si="232"/>
        <v/>
      </c>
      <c r="Q343" s="131" t="str">
        <f t="shared" si="232"/>
        <v/>
      </c>
      <c r="R343" s="131" t="str">
        <f t="shared" si="232"/>
        <v/>
      </c>
      <c r="S343" s="131" t="str">
        <f t="shared" si="232"/>
        <v/>
      </c>
      <c r="T343" s="131" t="str">
        <f t="shared" si="232"/>
        <v/>
      </c>
      <c r="U343" s="131" t="str">
        <f t="shared" si="232"/>
        <v/>
      </c>
      <c r="V343" s="14"/>
      <c r="W343" s="17" t="str">
        <f>IF(C343="",IF(OR(AND($H343&lt;&gt;"",C343=""),AND($F342=$F343,$AK343&lt;&gt;""),COUNTA($H$3:$H$100002)&gt;COUNTA($H$3:$H343),$AE343&lt;&gt;""),W342,""),C343)</f>
        <v/>
      </c>
      <c r="X343" s="17" t="str">
        <f>IF(D343="",IF(OR(AND($H343&lt;&gt;"",D343=""),AND($F342=$F343,$AK343&lt;&gt;""),COUNTA($H$3:$H$100002)&gt;COUNTA($H$3:$H343),$AE343&lt;&gt;""),X342,""),D343)</f>
        <v/>
      </c>
      <c r="Y343" s="17" t="str">
        <f>IF(E343="",IF(OR(AND($H343&lt;&gt;"",E343=""),AND($F342=$F343,$AK343&lt;&gt;""),COUNTA($H$3:$H$100002)&gt;COUNTA($H$3:$H343),$AE343&lt;&gt;""),Y342,""),E343)</f>
        <v/>
      </c>
      <c r="Z343" s="27" t="str">
        <f t="shared" si="200"/>
        <v/>
      </c>
      <c r="AA343" s="2" t="str">
        <f>IF(F343="","",COUNTA($F$3:F343))</f>
        <v/>
      </c>
      <c r="AB343" s="3" t="str">
        <f>IF(F343="","",IFERROR(IF(F343&lt;&gt;"",IFERROR(INDEX(設定!$C$3:$C$303,MATCH(F343,設定!$C$3:$C$303,0),0),INDEX(設定!$C$3:$C$303,MATCH("*"&amp;F343&amp;"*",設定!$C$3:$C$303,0),0)),""),"エラー"))</f>
        <v/>
      </c>
      <c r="AC343" s="2" t="str">
        <f>IF(G343="","",COUNTA($G$3:G343))</f>
        <v/>
      </c>
      <c r="AD343" s="3" t="str">
        <f>IF(G343="","",IFERROR(IF(G343&lt;&gt;"",IFERROR(INDEX(設定!$C$3:$C$303,MATCH(G343,設定!$C$3:$C$303,0),0),INDEX(設定!$C$3:$C$303,MATCH("*"&amp;G343&amp;"*",設定!$C$3:$C$303,0),0)),""),"エラー"))</f>
        <v/>
      </c>
      <c r="AE343" s="3" t="str">
        <f>IFERROR(IF(AB343="",IF(AND(H343&lt;&gt;"",F343=""),INDEX(AB$3:AB343,MATCH(MAX(AA$3:AA343),AA$3:AA343,0),0),""),AB343),"")</f>
        <v/>
      </c>
      <c r="AF343" s="3" t="str">
        <f>IFERROR(IF(AD343="",IF(AND(H343&lt;&gt;"",G343=""),INDEX(AD$3:AD343,MATCH(MAX(AC$3:AC343),AC$3:AC343,0),0),""),AD343),"")</f>
        <v/>
      </c>
      <c r="AG343" s="2" t="str">
        <f>IF(AH343="","",IF(OR(AH343=AH342,AH343=AH344),IF(AND(E343="",AB343="",AG342&lt;&gt;""),MAX($AG$3:AG342),MAX($AG$3:AG342)+1),IF(AH342=AH343,AG342,MAX($AG$3:AG342)+1)))</f>
        <v/>
      </c>
      <c r="AH343" s="12" t="str">
        <f t="shared" si="225"/>
        <v/>
      </c>
      <c r="AI343" s="12" t="str">
        <f t="shared" si="204"/>
        <v/>
      </c>
      <c r="AJ343" s="13" t="str">
        <f t="shared" si="210"/>
        <v/>
      </c>
      <c r="AK343" s="13" t="str">
        <f t="shared" si="211"/>
        <v/>
      </c>
      <c r="AL343" s="13" t="str">
        <f>IF(OR(AJ343="",COUNTIF($AH$3:AH343,AH343)&lt;&gt;COUNTIF(AH$3:AH$100002,AH343)),"",SUMIF(AH$3:AH$100002,AH343,AJ$3:AJ$100002))</f>
        <v/>
      </c>
      <c r="AM343" s="13" t="str">
        <f>IF(OR(AK343="",COUNTIF($AH$3:AH343,AH343)&lt;&gt;COUNTIF(AH$3:AH$100002,AH343)),"",SUMIF(AH$3:AH$100002,AH343,AK$3:AK$100002))</f>
        <v/>
      </c>
      <c r="AO343" s="13" t="str">
        <f t="shared" si="226"/>
        <v/>
      </c>
      <c r="AP343" s="13" t="str">
        <f t="shared" si="226"/>
        <v/>
      </c>
      <c r="AQ343" s="13" t="str">
        <f t="shared" si="226"/>
        <v/>
      </c>
      <c r="AR343" s="13" t="str">
        <f t="shared" si="226"/>
        <v/>
      </c>
      <c r="AS343" s="13" t="str">
        <f t="shared" si="227"/>
        <v/>
      </c>
      <c r="AT343" s="13" t="str">
        <f t="shared" si="227"/>
        <v/>
      </c>
      <c r="AU343" s="13" t="str">
        <f t="shared" si="227"/>
        <v/>
      </c>
      <c r="AV343" s="13" t="str">
        <f t="shared" si="227"/>
        <v/>
      </c>
      <c r="AW343" s="86" t="str">
        <f t="shared" si="212"/>
        <v/>
      </c>
      <c r="AX343" s="59" t="str">
        <f t="shared" si="213"/>
        <v/>
      </c>
      <c r="AY343" s="63" t="str">
        <f>IF(OR($BR343="",BH343=""),"",COUNT($BR$3:$BR343))</f>
        <v/>
      </c>
      <c r="AZ343" s="13" t="str">
        <f>IF(OR($BR343="",BI343=""),"",COUNT($BR$3:$BR343))</f>
        <v/>
      </c>
      <c r="BA343" s="13" t="str">
        <f>IF(OR($BR343="",BJ343=""),"",COUNT($BR$3:$BR343))</f>
        <v/>
      </c>
      <c r="BB343" s="13" t="str">
        <f>IF(OR($BR343="",BK343=""),"",COUNT($BR$3:$BR343))</f>
        <v/>
      </c>
      <c r="BC343" s="13" t="str">
        <f>IF(OR($BR343="",BL343=""),"",COUNT($BR$3:$BR343))</f>
        <v/>
      </c>
      <c r="BD343" s="13" t="str">
        <f>IF(OR($BR343="",BM343=""),"",COUNT($BR$3:$BR343))</f>
        <v/>
      </c>
      <c r="BE343" s="13" t="str">
        <f>IF(OR($BR343="",BN343=""),"",COUNT($BR$3:$BR343))</f>
        <v/>
      </c>
      <c r="BF343" s="13" t="str">
        <f>IF(OR($BR343="",BO343=""),"",COUNT($BR$3:$BR343))</f>
        <v/>
      </c>
      <c r="BG343" s="66" t="str">
        <f>IF(Z343="","",COUNT($Z$3:Z343))</f>
        <v/>
      </c>
      <c r="BH343" s="13" t="str">
        <f>IF(AO343="","",IF(AO343=BH$2,(SUMIF($BV$3:$BV343,BH$2,$BW$3:$BW343)-SUMIF($BX$3:$BX343,BH$2,$BY$3:$BY343))*AO$1,""))</f>
        <v/>
      </c>
      <c r="BI343" s="13" t="str">
        <f>IF(AP343="","",IF(AP343=BI$2,(SUMIF($BV$3:$BV343,BI$2,$BW$3:$BW343)-SUMIF($BX$3:$BX343,BI$2,$BY$3:$BY343))*AP$1,""))</f>
        <v/>
      </c>
      <c r="BJ343" s="13" t="str">
        <f>IF(AQ343="","",IF(AQ343=BJ$2,(SUMIF($BV$3:$BV343,BJ$2,$BW$3:$BW343)-SUMIF($BX$3:$BX343,BJ$2,$BY$3:$BY343))*AQ$1,""))</f>
        <v/>
      </c>
      <c r="BK343" s="13" t="str">
        <f>IF(AR343="","",IF(AR343=BK$2,(SUMIF($BV$3:$BV343,BK$2,$BW$3:$BW343)-SUMIF($BX$3:$BX343,BK$2,$BY$3:$BY343))*AR$1,""))</f>
        <v/>
      </c>
      <c r="BL343" s="13" t="str">
        <f>IF(AS343="","",IF(AS343=BL$2,(SUMIF($BV$3:$BV343,BL$2,$BW$3:$BW343)-SUMIF($BX$3:$BX343,BL$2,$BY$3:$BY343))*AS$1,""))</f>
        <v/>
      </c>
      <c r="BM343" s="13" t="str">
        <f>IF(AT343="","",IF(AT343=BM$2,(SUMIF($BV$3:$BV343,BM$2,$BW$3:$BW343)-SUMIF($BX$3:$BX343,BM$2,$BY$3:$BY343))*AT$1,""))</f>
        <v/>
      </c>
      <c r="BN343" s="13" t="str">
        <f>IF(AU343="","",IF(AU343=BN$2,(SUMIF($BV$3:$BV343,BN$2,$BW$3:$BW343)-SUMIF($BX$3:$BX343,BN$2,$BY$3:$BY343))*AU$1,""))</f>
        <v/>
      </c>
      <c r="BO343" s="13" t="str">
        <f>IF(AV343="","",IF(AV343=BO$2,(SUMIF($BV$3:$BV343,BO$2,$BW$3:$BW343)-SUMIF($BX$3:$BX343,BO$2,$BY$3:$BY343))*AV$1,""))</f>
        <v/>
      </c>
      <c r="BP343" s="152"/>
      <c r="BQ343" s="13" t="str">
        <f t="shared" si="228"/>
        <v/>
      </c>
      <c r="BR343" s="75" t="str">
        <f t="shared" si="214"/>
        <v/>
      </c>
      <c r="BS343" s="33" t="str">
        <f t="shared" si="215"/>
        <v/>
      </c>
      <c r="BT343" s="42" t="str">
        <f t="shared" si="216"/>
        <v/>
      </c>
      <c r="BU343" s="38" t="str">
        <f t="shared" si="217"/>
        <v/>
      </c>
      <c r="BV343" s="30" t="str">
        <f t="shared" si="205"/>
        <v/>
      </c>
      <c r="BW343" s="36" t="str">
        <f t="shared" si="206"/>
        <v/>
      </c>
      <c r="BX343" s="36" t="str">
        <f t="shared" si="207"/>
        <v/>
      </c>
      <c r="BY343" s="45" t="str">
        <f t="shared" si="208"/>
        <v/>
      </c>
      <c r="BZ343" s="12" t="str">
        <f t="shared" si="218"/>
        <v/>
      </c>
      <c r="CA343" s="47" t="str">
        <f t="shared" si="219"/>
        <v/>
      </c>
      <c r="CB343" s="32" t="str">
        <f t="shared" si="220"/>
        <v/>
      </c>
      <c r="CC343" s="32" t="str">
        <f t="shared" si="221"/>
        <v/>
      </c>
      <c r="CD343" s="32" t="str">
        <f t="shared" si="222"/>
        <v/>
      </c>
      <c r="CE343" s="48"/>
      <c r="CF343" s="32" t="str">
        <f t="shared" si="229"/>
        <v/>
      </c>
      <c r="CG343" s="32" t="str">
        <f t="shared" si="230"/>
        <v/>
      </c>
      <c r="CH343" s="48"/>
    </row>
    <row r="344" spans="2:86" ht="30" customHeight="1" x14ac:dyDescent="0.2">
      <c r="B344" s="155"/>
      <c r="C344" s="117"/>
      <c r="D344" s="53"/>
      <c r="E344" s="68"/>
      <c r="F344" s="54"/>
      <c r="G344" s="54"/>
      <c r="H344" s="55"/>
      <c r="I344" s="71"/>
      <c r="J344" s="73"/>
      <c r="K344" s="56"/>
      <c r="L344" s="76" t="str">
        <f t="shared" si="193"/>
        <v/>
      </c>
      <c r="M344" s="77" t="str">
        <f t="shared" si="223"/>
        <v/>
      </c>
      <c r="N344" s="130" t="str">
        <f t="shared" si="224"/>
        <v/>
      </c>
      <c r="O344" s="131" t="str">
        <f t="shared" si="232"/>
        <v/>
      </c>
      <c r="P344" s="131" t="str">
        <f t="shared" si="232"/>
        <v/>
      </c>
      <c r="Q344" s="131" t="str">
        <f t="shared" si="232"/>
        <v/>
      </c>
      <c r="R344" s="131" t="str">
        <f t="shared" si="232"/>
        <v/>
      </c>
      <c r="S344" s="131" t="str">
        <f t="shared" si="232"/>
        <v/>
      </c>
      <c r="T344" s="131" t="str">
        <f t="shared" si="232"/>
        <v/>
      </c>
      <c r="U344" s="131" t="str">
        <f t="shared" si="232"/>
        <v/>
      </c>
      <c r="V344" s="14"/>
      <c r="W344" s="17" t="str">
        <f>IF(C344="",IF(OR(AND($H344&lt;&gt;"",C344=""),AND($F343=$F344,$AK344&lt;&gt;""),COUNTA($H$3:$H$100002)&gt;COUNTA($H$3:$H344),$AE344&lt;&gt;""),W343,""),C344)</f>
        <v/>
      </c>
      <c r="X344" s="17" t="str">
        <f>IF(D344="",IF(OR(AND($H344&lt;&gt;"",D344=""),AND($F343=$F344,$AK344&lt;&gt;""),COUNTA($H$3:$H$100002)&gt;COUNTA($H$3:$H344),$AE344&lt;&gt;""),X343,""),D344)</f>
        <v/>
      </c>
      <c r="Y344" s="17" t="str">
        <f>IF(E344="",IF(OR(AND($H344&lt;&gt;"",E344=""),AND($F343=$F344,$AK344&lt;&gt;""),COUNTA($H$3:$H$100002)&gt;COUNTA($H$3:$H344),$AE344&lt;&gt;""),Y343,""),E344)</f>
        <v/>
      </c>
      <c r="Z344" s="27" t="str">
        <f t="shared" si="200"/>
        <v/>
      </c>
      <c r="AA344" s="2" t="str">
        <f>IF(F344="","",COUNTA($F$3:F344))</f>
        <v/>
      </c>
      <c r="AB344" s="3" t="str">
        <f>IF(F344="","",IFERROR(IF(F344&lt;&gt;"",IFERROR(INDEX(設定!$C$3:$C$303,MATCH(F344,設定!$C$3:$C$303,0),0),INDEX(設定!$C$3:$C$303,MATCH("*"&amp;F344&amp;"*",設定!$C$3:$C$303,0),0)),""),"エラー"))</f>
        <v/>
      </c>
      <c r="AC344" s="2" t="str">
        <f>IF(G344="","",COUNTA($G$3:G344))</f>
        <v/>
      </c>
      <c r="AD344" s="3" t="str">
        <f>IF(G344="","",IFERROR(IF(G344&lt;&gt;"",IFERROR(INDEX(設定!$C$3:$C$303,MATCH(G344,設定!$C$3:$C$303,0),0),INDEX(設定!$C$3:$C$303,MATCH("*"&amp;G344&amp;"*",設定!$C$3:$C$303,0),0)),""),"エラー"))</f>
        <v/>
      </c>
      <c r="AE344" s="3" t="str">
        <f>IFERROR(IF(AB344="",IF(AND(H344&lt;&gt;"",F344=""),INDEX(AB$3:AB344,MATCH(MAX(AA$3:AA344),AA$3:AA344,0),0),""),AB344),"")</f>
        <v/>
      </c>
      <c r="AF344" s="3" t="str">
        <f>IFERROR(IF(AD344="",IF(AND(H344&lt;&gt;"",G344=""),INDEX(AD$3:AD344,MATCH(MAX(AC$3:AC344),AC$3:AC344,0),0),""),AD344),"")</f>
        <v/>
      </c>
      <c r="AG344" s="2" t="str">
        <f>IF(AH344="","",IF(OR(AH344=AH343,AH344=AH345),IF(AND(E344="",AB344="",AG343&lt;&gt;""),MAX($AG$3:AG343),MAX($AG$3:AG343)+1),IF(AH343=AH344,AG343,MAX($AG$3:AG343)+1)))</f>
        <v/>
      </c>
      <c r="AH344" s="12" t="str">
        <f t="shared" si="225"/>
        <v/>
      </c>
      <c r="AI344" s="12" t="str">
        <f t="shared" si="204"/>
        <v/>
      </c>
      <c r="AJ344" s="13" t="str">
        <f t="shared" si="210"/>
        <v/>
      </c>
      <c r="AK344" s="13" t="str">
        <f t="shared" si="211"/>
        <v/>
      </c>
      <c r="AL344" s="13" t="str">
        <f>IF(OR(AJ344="",COUNTIF($AH$3:AH344,AH344)&lt;&gt;COUNTIF(AH$3:AH$100002,AH344)),"",SUMIF(AH$3:AH$100002,AH344,AJ$3:AJ$100002))</f>
        <v/>
      </c>
      <c r="AM344" s="13" t="str">
        <f>IF(OR(AK344="",COUNTIF($AH$3:AH344,AH344)&lt;&gt;COUNTIF(AH$3:AH$100002,AH344)),"",SUMIF(AH$3:AH$100002,AH344,AK$3:AK$100002))</f>
        <v/>
      </c>
      <c r="AO344" s="13" t="str">
        <f t="shared" si="226"/>
        <v/>
      </c>
      <c r="AP344" s="13" t="str">
        <f t="shared" si="226"/>
        <v/>
      </c>
      <c r="AQ344" s="13" t="str">
        <f t="shared" si="226"/>
        <v/>
      </c>
      <c r="AR344" s="13" t="str">
        <f t="shared" si="226"/>
        <v/>
      </c>
      <c r="AS344" s="13" t="str">
        <f t="shared" si="227"/>
        <v/>
      </c>
      <c r="AT344" s="13" t="str">
        <f t="shared" si="227"/>
        <v/>
      </c>
      <c r="AU344" s="13" t="str">
        <f t="shared" si="227"/>
        <v/>
      </c>
      <c r="AV344" s="13" t="str">
        <f t="shared" si="227"/>
        <v/>
      </c>
      <c r="AW344" s="86" t="str">
        <f t="shared" si="212"/>
        <v/>
      </c>
      <c r="AX344" s="59" t="str">
        <f t="shared" si="213"/>
        <v/>
      </c>
      <c r="AY344" s="63" t="str">
        <f>IF(OR($BR344="",BH344=""),"",COUNT($BR$3:$BR344))</f>
        <v/>
      </c>
      <c r="AZ344" s="13" t="str">
        <f>IF(OR($BR344="",BI344=""),"",COUNT($BR$3:$BR344))</f>
        <v/>
      </c>
      <c r="BA344" s="13" t="str">
        <f>IF(OR($BR344="",BJ344=""),"",COUNT($BR$3:$BR344))</f>
        <v/>
      </c>
      <c r="BB344" s="13" t="str">
        <f>IF(OR($BR344="",BK344=""),"",COUNT($BR$3:$BR344))</f>
        <v/>
      </c>
      <c r="BC344" s="13" t="str">
        <f>IF(OR($BR344="",BL344=""),"",COUNT($BR$3:$BR344))</f>
        <v/>
      </c>
      <c r="BD344" s="13" t="str">
        <f>IF(OR($BR344="",BM344=""),"",COUNT($BR$3:$BR344))</f>
        <v/>
      </c>
      <c r="BE344" s="13" t="str">
        <f>IF(OR($BR344="",BN344=""),"",COUNT($BR$3:$BR344))</f>
        <v/>
      </c>
      <c r="BF344" s="13" t="str">
        <f>IF(OR($BR344="",BO344=""),"",COUNT($BR$3:$BR344))</f>
        <v/>
      </c>
      <c r="BG344" s="66" t="str">
        <f>IF(Z344="","",COUNT($Z$3:Z344))</f>
        <v/>
      </c>
      <c r="BH344" s="13" t="str">
        <f>IF(AO344="","",IF(AO344=BH$2,(SUMIF($BV$3:$BV344,BH$2,$BW$3:$BW344)-SUMIF($BX$3:$BX344,BH$2,$BY$3:$BY344))*AO$1,""))</f>
        <v/>
      </c>
      <c r="BI344" s="13" t="str">
        <f>IF(AP344="","",IF(AP344=BI$2,(SUMIF($BV$3:$BV344,BI$2,$BW$3:$BW344)-SUMIF($BX$3:$BX344,BI$2,$BY$3:$BY344))*AP$1,""))</f>
        <v/>
      </c>
      <c r="BJ344" s="13" t="str">
        <f>IF(AQ344="","",IF(AQ344=BJ$2,(SUMIF($BV$3:$BV344,BJ$2,$BW$3:$BW344)-SUMIF($BX$3:$BX344,BJ$2,$BY$3:$BY344))*AQ$1,""))</f>
        <v/>
      </c>
      <c r="BK344" s="13" t="str">
        <f>IF(AR344="","",IF(AR344=BK$2,(SUMIF($BV$3:$BV344,BK$2,$BW$3:$BW344)-SUMIF($BX$3:$BX344,BK$2,$BY$3:$BY344))*AR$1,""))</f>
        <v/>
      </c>
      <c r="BL344" s="13" t="str">
        <f>IF(AS344="","",IF(AS344=BL$2,(SUMIF($BV$3:$BV344,BL$2,$BW$3:$BW344)-SUMIF($BX$3:$BX344,BL$2,$BY$3:$BY344))*AS$1,""))</f>
        <v/>
      </c>
      <c r="BM344" s="13" t="str">
        <f>IF(AT344="","",IF(AT344=BM$2,(SUMIF($BV$3:$BV344,BM$2,$BW$3:$BW344)-SUMIF($BX$3:$BX344,BM$2,$BY$3:$BY344))*AT$1,""))</f>
        <v/>
      </c>
      <c r="BN344" s="13" t="str">
        <f>IF(AU344="","",IF(AU344=BN$2,(SUMIF($BV$3:$BV344,BN$2,$BW$3:$BW344)-SUMIF($BX$3:$BX344,BN$2,$BY$3:$BY344))*AU$1,""))</f>
        <v/>
      </c>
      <c r="BO344" s="13" t="str">
        <f>IF(AV344="","",IF(AV344=BO$2,(SUMIF($BV$3:$BV344,BO$2,$BW$3:$BW344)-SUMIF($BX$3:$BX344,BO$2,$BY$3:$BY344))*AV$1,""))</f>
        <v/>
      </c>
      <c r="BP344" s="152"/>
      <c r="BQ344" s="13" t="str">
        <f t="shared" si="228"/>
        <v/>
      </c>
      <c r="BR344" s="75" t="str">
        <f t="shared" si="214"/>
        <v/>
      </c>
      <c r="BS344" s="33" t="str">
        <f t="shared" si="215"/>
        <v/>
      </c>
      <c r="BT344" s="42" t="str">
        <f t="shared" si="216"/>
        <v/>
      </c>
      <c r="BU344" s="38" t="str">
        <f t="shared" si="217"/>
        <v/>
      </c>
      <c r="BV344" s="30" t="str">
        <f t="shared" si="205"/>
        <v/>
      </c>
      <c r="BW344" s="36" t="str">
        <f t="shared" si="206"/>
        <v/>
      </c>
      <c r="BX344" s="36" t="str">
        <f t="shared" si="207"/>
        <v/>
      </c>
      <c r="BY344" s="45" t="str">
        <f t="shared" si="208"/>
        <v/>
      </c>
      <c r="BZ344" s="12" t="str">
        <f t="shared" si="218"/>
        <v/>
      </c>
      <c r="CA344" s="47" t="str">
        <f t="shared" si="219"/>
        <v/>
      </c>
      <c r="CB344" s="32" t="str">
        <f t="shared" si="220"/>
        <v/>
      </c>
      <c r="CC344" s="32" t="str">
        <f t="shared" si="221"/>
        <v/>
      </c>
      <c r="CD344" s="32" t="str">
        <f t="shared" si="222"/>
        <v/>
      </c>
      <c r="CE344" s="48"/>
      <c r="CF344" s="32" t="str">
        <f t="shared" si="229"/>
        <v/>
      </c>
      <c r="CG344" s="32" t="str">
        <f t="shared" si="230"/>
        <v/>
      </c>
      <c r="CH344" s="48"/>
    </row>
    <row r="345" spans="2:86" ht="30" customHeight="1" x14ac:dyDescent="0.2">
      <c r="B345" s="155"/>
      <c r="C345" s="117"/>
      <c r="D345" s="53"/>
      <c r="E345" s="68"/>
      <c r="F345" s="54"/>
      <c r="G345" s="54"/>
      <c r="H345" s="55"/>
      <c r="I345" s="71"/>
      <c r="J345" s="73"/>
      <c r="K345" s="56"/>
      <c r="L345" s="76" t="str">
        <f t="shared" si="193"/>
        <v/>
      </c>
      <c r="M345" s="77" t="str">
        <f t="shared" si="223"/>
        <v/>
      </c>
      <c r="N345" s="130" t="str">
        <f t="shared" si="224"/>
        <v/>
      </c>
      <c r="O345" s="131" t="str">
        <f t="shared" si="232"/>
        <v/>
      </c>
      <c r="P345" s="131" t="str">
        <f t="shared" si="232"/>
        <v/>
      </c>
      <c r="Q345" s="131" t="str">
        <f t="shared" si="232"/>
        <v/>
      </c>
      <c r="R345" s="131" t="str">
        <f t="shared" si="232"/>
        <v/>
      </c>
      <c r="S345" s="131" t="str">
        <f t="shared" si="232"/>
        <v/>
      </c>
      <c r="T345" s="131" t="str">
        <f t="shared" si="232"/>
        <v/>
      </c>
      <c r="U345" s="131" t="str">
        <f t="shared" si="232"/>
        <v/>
      </c>
      <c r="V345" s="14"/>
      <c r="W345" s="17" t="str">
        <f>IF(C345="",IF(OR(AND($H345&lt;&gt;"",C345=""),AND($F344=$F345,$AK345&lt;&gt;""),COUNTA($H$3:$H$100002)&gt;COUNTA($H$3:$H345),$AE345&lt;&gt;""),W344,""),C345)</f>
        <v/>
      </c>
      <c r="X345" s="17" t="str">
        <f>IF(D345="",IF(OR(AND($H345&lt;&gt;"",D345=""),AND($F344=$F345,$AK345&lt;&gt;""),COUNTA($H$3:$H$100002)&gt;COUNTA($H$3:$H345),$AE345&lt;&gt;""),X344,""),D345)</f>
        <v/>
      </c>
      <c r="Y345" s="17" t="str">
        <f>IF(E345="",IF(OR(AND($H345&lt;&gt;"",E345=""),AND($F344=$F345,$AK345&lt;&gt;""),COUNTA($H$3:$H$100002)&gt;COUNTA($H$3:$H345),$AE345&lt;&gt;""),Y344,""),E345)</f>
        <v/>
      </c>
      <c r="Z345" s="27" t="str">
        <f t="shared" si="200"/>
        <v/>
      </c>
      <c r="AA345" s="2" t="str">
        <f>IF(F345="","",COUNTA($F$3:F345))</f>
        <v/>
      </c>
      <c r="AB345" s="3" t="str">
        <f>IF(F345="","",IFERROR(IF(F345&lt;&gt;"",IFERROR(INDEX(設定!$C$3:$C$303,MATCH(F345,設定!$C$3:$C$303,0),0),INDEX(設定!$C$3:$C$303,MATCH("*"&amp;F345&amp;"*",設定!$C$3:$C$303,0),0)),""),"エラー"))</f>
        <v/>
      </c>
      <c r="AC345" s="2" t="str">
        <f>IF(G345="","",COUNTA($G$3:G345))</f>
        <v/>
      </c>
      <c r="AD345" s="3" t="str">
        <f>IF(G345="","",IFERROR(IF(G345&lt;&gt;"",IFERROR(INDEX(設定!$C$3:$C$303,MATCH(G345,設定!$C$3:$C$303,0),0),INDEX(設定!$C$3:$C$303,MATCH("*"&amp;G345&amp;"*",設定!$C$3:$C$303,0),0)),""),"エラー"))</f>
        <v/>
      </c>
      <c r="AE345" s="3" t="str">
        <f>IFERROR(IF(AB345="",IF(AND(H345&lt;&gt;"",F345=""),INDEX(AB$3:AB345,MATCH(MAX(AA$3:AA345),AA$3:AA345,0),0),""),AB345),"")</f>
        <v/>
      </c>
      <c r="AF345" s="3" t="str">
        <f>IFERROR(IF(AD345="",IF(AND(H345&lt;&gt;"",G345=""),INDEX(AD$3:AD345,MATCH(MAX(AC$3:AC345),AC$3:AC345,0),0),""),AD345),"")</f>
        <v/>
      </c>
      <c r="AG345" s="2" t="str">
        <f>IF(AH345="","",IF(OR(AH345=AH344,AH345=AH346),IF(AND(E345="",AB345="",AG344&lt;&gt;""),MAX($AG$3:AG344),MAX($AG$3:AG344)+1),IF(AH344=AH345,AG344,MAX($AG$3:AG344)+1)))</f>
        <v/>
      </c>
      <c r="AH345" s="12" t="str">
        <f t="shared" si="225"/>
        <v/>
      </c>
      <c r="AI345" s="12" t="str">
        <f t="shared" si="204"/>
        <v/>
      </c>
      <c r="AJ345" s="13" t="str">
        <f t="shared" si="210"/>
        <v/>
      </c>
      <c r="AK345" s="13" t="str">
        <f t="shared" si="211"/>
        <v/>
      </c>
      <c r="AL345" s="13" t="str">
        <f>IF(OR(AJ345="",COUNTIF($AH$3:AH345,AH345)&lt;&gt;COUNTIF(AH$3:AH$100002,AH345)),"",SUMIF(AH$3:AH$100002,AH345,AJ$3:AJ$100002))</f>
        <v/>
      </c>
      <c r="AM345" s="13" t="str">
        <f>IF(OR(AK345="",COUNTIF($AH$3:AH345,AH345)&lt;&gt;COUNTIF(AH$3:AH$100002,AH345)),"",SUMIF(AH$3:AH$100002,AH345,AK$3:AK$100002))</f>
        <v/>
      </c>
      <c r="AO345" s="13" t="str">
        <f t="shared" si="226"/>
        <v/>
      </c>
      <c r="AP345" s="13" t="str">
        <f t="shared" si="226"/>
        <v/>
      </c>
      <c r="AQ345" s="13" t="str">
        <f t="shared" si="226"/>
        <v/>
      </c>
      <c r="AR345" s="13" t="str">
        <f t="shared" si="226"/>
        <v/>
      </c>
      <c r="AS345" s="13" t="str">
        <f t="shared" si="227"/>
        <v/>
      </c>
      <c r="AT345" s="13" t="str">
        <f t="shared" si="227"/>
        <v/>
      </c>
      <c r="AU345" s="13" t="str">
        <f t="shared" si="227"/>
        <v/>
      </c>
      <c r="AV345" s="13" t="str">
        <f t="shared" si="227"/>
        <v/>
      </c>
      <c r="AW345" s="86" t="str">
        <f t="shared" si="212"/>
        <v/>
      </c>
      <c r="AX345" s="59" t="str">
        <f t="shared" si="213"/>
        <v/>
      </c>
      <c r="AY345" s="63" t="str">
        <f>IF(OR($BR345="",BH345=""),"",COUNT($BR$3:$BR345))</f>
        <v/>
      </c>
      <c r="AZ345" s="13" t="str">
        <f>IF(OR($BR345="",BI345=""),"",COUNT($BR$3:$BR345))</f>
        <v/>
      </c>
      <c r="BA345" s="13" t="str">
        <f>IF(OR($BR345="",BJ345=""),"",COUNT($BR$3:$BR345))</f>
        <v/>
      </c>
      <c r="BB345" s="13" t="str">
        <f>IF(OR($BR345="",BK345=""),"",COUNT($BR$3:$BR345))</f>
        <v/>
      </c>
      <c r="BC345" s="13" t="str">
        <f>IF(OR($BR345="",BL345=""),"",COUNT($BR$3:$BR345))</f>
        <v/>
      </c>
      <c r="BD345" s="13" t="str">
        <f>IF(OR($BR345="",BM345=""),"",COUNT($BR$3:$BR345))</f>
        <v/>
      </c>
      <c r="BE345" s="13" t="str">
        <f>IF(OR($BR345="",BN345=""),"",COUNT($BR$3:$BR345))</f>
        <v/>
      </c>
      <c r="BF345" s="13" t="str">
        <f>IF(OR($BR345="",BO345=""),"",COUNT($BR$3:$BR345))</f>
        <v/>
      </c>
      <c r="BG345" s="66" t="str">
        <f>IF(Z345="","",COUNT($Z$3:Z345))</f>
        <v/>
      </c>
      <c r="BH345" s="13" t="str">
        <f>IF(AO345="","",IF(AO345=BH$2,(SUMIF($BV$3:$BV345,BH$2,$BW$3:$BW345)-SUMIF($BX$3:$BX345,BH$2,$BY$3:$BY345))*AO$1,""))</f>
        <v/>
      </c>
      <c r="BI345" s="13" t="str">
        <f>IF(AP345="","",IF(AP345=BI$2,(SUMIF($BV$3:$BV345,BI$2,$BW$3:$BW345)-SUMIF($BX$3:$BX345,BI$2,$BY$3:$BY345))*AP$1,""))</f>
        <v/>
      </c>
      <c r="BJ345" s="13" t="str">
        <f>IF(AQ345="","",IF(AQ345=BJ$2,(SUMIF($BV$3:$BV345,BJ$2,$BW$3:$BW345)-SUMIF($BX$3:$BX345,BJ$2,$BY$3:$BY345))*AQ$1,""))</f>
        <v/>
      </c>
      <c r="BK345" s="13" t="str">
        <f>IF(AR345="","",IF(AR345=BK$2,(SUMIF($BV$3:$BV345,BK$2,$BW$3:$BW345)-SUMIF($BX$3:$BX345,BK$2,$BY$3:$BY345))*AR$1,""))</f>
        <v/>
      </c>
      <c r="BL345" s="13" t="str">
        <f>IF(AS345="","",IF(AS345=BL$2,(SUMIF($BV$3:$BV345,BL$2,$BW$3:$BW345)-SUMIF($BX$3:$BX345,BL$2,$BY$3:$BY345))*AS$1,""))</f>
        <v/>
      </c>
      <c r="BM345" s="13" t="str">
        <f>IF(AT345="","",IF(AT345=BM$2,(SUMIF($BV$3:$BV345,BM$2,$BW$3:$BW345)-SUMIF($BX$3:$BX345,BM$2,$BY$3:$BY345))*AT$1,""))</f>
        <v/>
      </c>
      <c r="BN345" s="13" t="str">
        <f>IF(AU345="","",IF(AU345=BN$2,(SUMIF($BV$3:$BV345,BN$2,$BW$3:$BW345)-SUMIF($BX$3:$BX345,BN$2,$BY$3:$BY345))*AU$1,""))</f>
        <v/>
      </c>
      <c r="BO345" s="13" t="str">
        <f>IF(AV345="","",IF(AV345=BO$2,(SUMIF($BV$3:$BV345,BO$2,$BW$3:$BW345)-SUMIF($BX$3:$BX345,BO$2,$BY$3:$BY345))*AV$1,""))</f>
        <v/>
      </c>
      <c r="BP345" s="152"/>
      <c r="BQ345" s="13" t="str">
        <f t="shared" si="228"/>
        <v/>
      </c>
      <c r="BR345" s="75" t="str">
        <f t="shared" si="214"/>
        <v/>
      </c>
      <c r="BS345" s="33" t="str">
        <f t="shared" si="215"/>
        <v/>
      </c>
      <c r="BT345" s="42" t="str">
        <f t="shared" si="216"/>
        <v/>
      </c>
      <c r="BU345" s="38" t="str">
        <f t="shared" si="217"/>
        <v/>
      </c>
      <c r="BV345" s="30" t="str">
        <f t="shared" si="205"/>
        <v/>
      </c>
      <c r="BW345" s="36" t="str">
        <f t="shared" si="206"/>
        <v/>
      </c>
      <c r="BX345" s="36" t="str">
        <f t="shared" si="207"/>
        <v/>
      </c>
      <c r="BY345" s="45" t="str">
        <f t="shared" si="208"/>
        <v/>
      </c>
      <c r="BZ345" s="12" t="str">
        <f t="shared" si="218"/>
        <v/>
      </c>
      <c r="CA345" s="47" t="str">
        <f t="shared" si="219"/>
        <v/>
      </c>
      <c r="CB345" s="32" t="str">
        <f t="shared" si="220"/>
        <v/>
      </c>
      <c r="CC345" s="32" t="str">
        <f t="shared" si="221"/>
        <v/>
      </c>
      <c r="CD345" s="32" t="str">
        <f t="shared" si="222"/>
        <v/>
      </c>
      <c r="CE345" s="48"/>
      <c r="CF345" s="32" t="str">
        <f t="shared" si="229"/>
        <v/>
      </c>
      <c r="CG345" s="32" t="str">
        <f t="shared" si="230"/>
        <v/>
      </c>
      <c r="CH345" s="48"/>
    </row>
    <row r="346" spans="2:86" ht="30" customHeight="1" x14ac:dyDescent="0.2">
      <c r="B346" s="155"/>
      <c r="C346" s="117"/>
      <c r="D346" s="53"/>
      <c r="E346" s="68"/>
      <c r="F346" s="54"/>
      <c r="G346" s="54"/>
      <c r="H346" s="55"/>
      <c r="I346" s="71"/>
      <c r="J346" s="73"/>
      <c r="K346" s="56"/>
      <c r="L346" s="76" t="str">
        <f t="shared" ref="L346:L409" si="233">IF(AE346="","",AE346)</f>
        <v/>
      </c>
      <c r="M346" s="77" t="str">
        <f t="shared" si="223"/>
        <v/>
      </c>
      <c r="N346" s="130" t="str">
        <f t="shared" si="224"/>
        <v/>
      </c>
      <c r="O346" s="131" t="str">
        <f t="shared" si="232"/>
        <v/>
      </c>
      <c r="P346" s="131" t="str">
        <f t="shared" si="232"/>
        <v/>
      </c>
      <c r="Q346" s="131" t="str">
        <f t="shared" si="232"/>
        <v/>
      </c>
      <c r="R346" s="131" t="str">
        <f t="shared" si="232"/>
        <v/>
      </c>
      <c r="S346" s="131" t="str">
        <f t="shared" si="232"/>
        <v/>
      </c>
      <c r="T346" s="131" t="str">
        <f t="shared" si="232"/>
        <v/>
      </c>
      <c r="U346" s="131" t="str">
        <f t="shared" si="232"/>
        <v/>
      </c>
      <c r="V346" s="14"/>
      <c r="W346" s="17" t="str">
        <f>IF(C346="",IF(OR(AND($H346&lt;&gt;"",C346=""),AND($F345=$F346,$AK346&lt;&gt;""),COUNTA($H$3:$H$100002)&gt;COUNTA($H$3:$H346),$AE346&lt;&gt;""),W345,""),C346)</f>
        <v/>
      </c>
      <c r="X346" s="17" t="str">
        <f>IF(D346="",IF(OR(AND($H346&lt;&gt;"",D346=""),AND($F345=$F346,$AK346&lt;&gt;""),COUNTA($H$3:$H$100002)&gt;COUNTA($H$3:$H346),$AE346&lt;&gt;""),X345,""),D346)</f>
        <v/>
      </c>
      <c r="Y346" s="17" t="str">
        <f>IF(E346="",IF(OR(AND($H346&lt;&gt;"",E346=""),AND($F345=$F346,$AK346&lt;&gt;""),COUNTA($H$3:$H$100002)&gt;COUNTA($H$3:$H346),$AE346&lt;&gt;""),Y345,""),E346)</f>
        <v/>
      </c>
      <c r="Z346" s="27" t="str">
        <f t="shared" si="200"/>
        <v/>
      </c>
      <c r="AA346" s="2" t="str">
        <f>IF(F346="","",COUNTA($F$3:F346))</f>
        <v/>
      </c>
      <c r="AB346" s="3" t="str">
        <f>IF(F346="","",IFERROR(IF(F346&lt;&gt;"",IFERROR(INDEX(設定!$C$3:$C$303,MATCH(F346,設定!$C$3:$C$303,0),0),INDEX(設定!$C$3:$C$303,MATCH("*"&amp;F346&amp;"*",設定!$C$3:$C$303,0),0)),""),"エラー"))</f>
        <v/>
      </c>
      <c r="AC346" s="2" t="str">
        <f>IF(G346="","",COUNTA($G$3:G346))</f>
        <v/>
      </c>
      <c r="AD346" s="3" t="str">
        <f>IF(G346="","",IFERROR(IF(G346&lt;&gt;"",IFERROR(INDEX(設定!$C$3:$C$303,MATCH(G346,設定!$C$3:$C$303,0),0),INDEX(設定!$C$3:$C$303,MATCH("*"&amp;G346&amp;"*",設定!$C$3:$C$303,0),0)),""),"エラー"))</f>
        <v/>
      </c>
      <c r="AE346" s="3" t="str">
        <f>IFERROR(IF(AB346="",IF(AND(H346&lt;&gt;"",F346=""),INDEX(AB$3:AB346,MATCH(MAX(AA$3:AA346),AA$3:AA346,0),0),""),AB346),"")</f>
        <v/>
      </c>
      <c r="AF346" s="3" t="str">
        <f>IFERROR(IF(AD346="",IF(AND(H346&lt;&gt;"",G346=""),INDEX(AD$3:AD346,MATCH(MAX(AC$3:AC346),AC$3:AC346,0),0),""),AD346),"")</f>
        <v/>
      </c>
      <c r="AG346" s="2" t="str">
        <f>IF(AH346="","",IF(OR(AH346=AH345,AH346=AH347),IF(AND(E346="",AB346="",AG345&lt;&gt;""),MAX($AG$3:AG345),MAX($AG$3:AG345)+1),IF(AH345=AH346,AG345,MAX($AG$3:AG345)+1)))</f>
        <v/>
      </c>
      <c r="AH346" s="12" t="str">
        <f t="shared" si="225"/>
        <v/>
      </c>
      <c r="AI346" s="12" t="str">
        <f t="shared" si="204"/>
        <v/>
      </c>
      <c r="AJ346" s="13" t="str">
        <f t="shared" si="210"/>
        <v/>
      </c>
      <c r="AK346" s="13" t="str">
        <f t="shared" si="211"/>
        <v/>
      </c>
      <c r="AL346" s="13" t="str">
        <f>IF(OR(AJ346="",COUNTIF($AH$3:AH346,AH346)&lt;&gt;COUNTIF(AH$3:AH$100002,AH346)),"",SUMIF(AH$3:AH$100002,AH346,AJ$3:AJ$100002))</f>
        <v/>
      </c>
      <c r="AM346" s="13" t="str">
        <f>IF(OR(AK346="",COUNTIF($AH$3:AH346,AH346)&lt;&gt;COUNTIF(AH$3:AH$100002,AH346)),"",SUMIF(AH$3:AH$100002,AH346,AK$3:AK$100002))</f>
        <v/>
      </c>
      <c r="AO346" s="13" t="str">
        <f t="shared" si="226"/>
        <v/>
      </c>
      <c r="AP346" s="13" t="str">
        <f t="shared" si="226"/>
        <v/>
      </c>
      <c r="AQ346" s="13" t="str">
        <f t="shared" si="226"/>
        <v/>
      </c>
      <c r="AR346" s="13" t="str">
        <f t="shared" si="226"/>
        <v/>
      </c>
      <c r="AS346" s="13" t="str">
        <f t="shared" si="227"/>
        <v/>
      </c>
      <c r="AT346" s="13" t="str">
        <f t="shared" si="227"/>
        <v/>
      </c>
      <c r="AU346" s="13" t="str">
        <f t="shared" si="227"/>
        <v/>
      </c>
      <c r="AV346" s="13" t="str">
        <f t="shared" si="227"/>
        <v/>
      </c>
      <c r="AW346" s="86" t="str">
        <f t="shared" si="212"/>
        <v/>
      </c>
      <c r="AX346" s="59" t="str">
        <f t="shared" si="213"/>
        <v/>
      </c>
      <c r="AY346" s="63" t="str">
        <f>IF(OR($BR346="",BH346=""),"",COUNT($BR$3:$BR346))</f>
        <v/>
      </c>
      <c r="AZ346" s="13" t="str">
        <f>IF(OR($BR346="",BI346=""),"",COUNT($BR$3:$BR346))</f>
        <v/>
      </c>
      <c r="BA346" s="13" t="str">
        <f>IF(OR($BR346="",BJ346=""),"",COUNT($BR$3:$BR346))</f>
        <v/>
      </c>
      <c r="BB346" s="13" t="str">
        <f>IF(OR($BR346="",BK346=""),"",COUNT($BR$3:$BR346))</f>
        <v/>
      </c>
      <c r="BC346" s="13" t="str">
        <f>IF(OR($BR346="",BL346=""),"",COUNT($BR$3:$BR346))</f>
        <v/>
      </c>
      <c r="BD346" s="13" t="str">
        <f>IF(OR($BR346="",BM346=""),"",COUNT($BR$3:$BR346))</f>
        <v/>
      </c>
      <c r="BE346" s="13" t="str">
        <f>IF(OR($BR346="",BN346=""),"",COUNT($BR$3:$BR346))</f>
        <v/>
      </c>
      <c r="BF346" s="13" t="str">
        <f>IF(OR($BR346="",BO346=""),"",COUNT($BR$3:$BR346))</f>
        <v/>
      </c>
      <c r="BG346" s="66" t="str">
        <f>IF(Z346="","",COUNT($Z$3:Z346))</f>
        <v/>
      </c>
      <c r="BH346" s="13" t="str">
        <f>IF(AO346="","",IF(AO346=BH$2,(SUMIF($BV$3:$BV346,BH$2,$BW$3:$BW346)-SUMIF($BX$3:$BX346,BH$2,$BY$3:$BY346))*AO$1,""))</f>
        <v/>
      </c>
      <c r="BI346" s="13" t="str">
        <f>IF(AP346="","",IF(AP346=BI$2,(SUMIF($BV$3:$BV346,BI$2,$BW$3:$BW346)-SUMIF($BX$3:$BX346,BI$2,$BY$3:$BY346))*AP$1,""))</f>
        <v/>
      </c>
      <c r="BJ346" s="13" t="str">
        <f>IF(AQ346="","",IF(AQ346=BJ$2,(SUMIF($BV$3:$BV346,BJ$2,$BW$3:$BW346)-SUMIF($BX$3:$BX346,BJ$2,$BY$3:$BY346))*AQ$1,""))</f>
        <v/>
      </c>
      <c r="BK346" s="13" t="str">
        <f>IF(AR346="","",IF(AR346=BK$2,(SUMIF($BV$3:$BV346,BK$2,$BW$3:$BW346)-SUMIF($BX$3:$BX346,BK$2,$BY$3:$BY346))*AR$1,""))</f>
        <v/>
      </c>
      <c r="BL346" s="13" t="str">
        <f>IF(AS346="","",IF(AS346=BL$2,(SUMIF($BV$3:$BV346,BL$2,$BW$3:$BW346)-SUMIF($BX$3:$BX346,BL$2,$BY$3:$BY346))*AS$1,""))</f>
        <v/>
      </c>
      <c r="BM346" s="13" t="str">
        <f>IF(AT346="","",IF(AT346=BM$2,(SUMIF($BV$3:$BV346,BM$2,$BW$3:$BW346)-SUMIF($BX$3:$BX346,BM$2,$BY$3:$BY346))*AT$1,""))</f>
        <v/>
      </c>
      <c r="BN346" s="13" t="str">
        <f>IF(AU346="","",IF(AU346=BN$2,(SUMIF($BV$3:$BV346,BN$2,$BW$3:$BW346)-SUMIF($BX$3:$BX346,BN$2,$BY$3:$BY346))*AU$1,""))</f>
        <v/>
      </c>
      <c r="BO346" s="13" t="str">
        <f>IF(AV346="","",IF(AV346=BO$2,(SUMIF($BV$3:$BV346,BO$2,$BW$3:$BW346)-SUMIF($BX$3:$BX346,BO$2,$BY$3:$BY346))*AV$1,""))</f>
        <v/>
      </c>
      <c r="BP346" s="152"/>
      <c r="BQ346" s="13" t="str">
        <f t="shared" si="228"/>
        <v/>
      </c>
      <c r="BR346" s="75" t="str">
        <f t="shared" si="214"/>
        <v/>
      </c>
      <c r="BS346" s="33" t="str">
        <f t="shared" si="215"/>
        <v/>
      </c>
      <c r="BT346" s="42" t="str">
        <f t="shared" si="216"/>
        <v/>
      </c>
      <c r="BU346" s="38" t="str">
        <f t="shared" si="217"/>
        <v/>
      </c>
      <c r="BV346" s="30" t="str">
        <f t="shared" si="205"/>
        <v/>
      </c>
      <c r="BW346" s="36" t="str">
        <f t="shared" si="206"/>
        <v/>
      </c>
      <c r="BX346" s="36" t="str">
        <f t="shared" si="207"/>
        <v/>
      </c>
      <c r="BY346" s="45" t="str">
        <f t="shared" si="208"/>
        <v/>
      </c>
      <c r="BZ346" s="12" t="str">
        <f t="shared" si="218"/>
        <v/>
      </c>
      <c r="CA346" s="47" t="str">
        <f t="shared" si="219"/>
        <v/>
      </c>
      <c r="CB346" s="32" t="str">
        <f t="shared" si="220"/>
        <v/>
      </c>
      <c r="CC346" s="32" t="str">
        <f t="shared" si="221"/>
        <v/>
      </c>
      <c r="CD346" s="32" t="str">
        <f t="shared" si="222"/>
        <v/>
      </c>
      <c r="CE346" s="48"/>
      <c r="CF346" s="32" t="str">
        <f t="shared" si="229"/>
        <v/>
      </c>
      <c r="CG346" s="32" t="str">
        <f t="shared" si="230"/>
        <v/>
      </c>
      <c r="CH346" s="48"/>
    </row>
    <row r="347" spans="2:86" ht="30" customHeight="1" x14ac:dyDescent="0.2">
      <c r="B347" s="155"/>
      <c r="C347" s="117"/>
      <c r="D347" s="53"/>
      <c r="E347" s="68"/>
      <c r="F347" s="54"/>
      <c r="G347" s="54"/>
      <c r="H347" s="55"/>
      <c r="I347" s="71"/>
      <c r="J347" s="73"/>
      <c r="K347" s="56"/>
      <c r="L347" s="76" t="str">
        <f t="shared" si="233"/>
        <v/>
      </c>
      <c r="M347" s="77" t="str">
        <f t="shared" si="223"/>
        <v/>
      </c>
      <c r="N347" s="130" t="str">
        <f t="shared" si="224"/>
        <v/>
      </c>
      <c r="O347" s="131" t="str">
        <f t="shared" si="232"/>
        <v/>
      </c>
      <c r="P347" s="131" t="str">
        <f t="shared" si="232"/>
        <v/>
      </c>
      <c r="Q347" s="131" t="str">
        <f t="shared" si="232"/>
        <v/>
      </c>
      <c r="R347" s="131" t="str">
        <f t="shared" si="232"/>
        <v/>
      </c>
      <c r="S347" s="131" t="str">
        <f t="shared" si="232"/>
        <v/>
      </c>
      <c r="T347" s="131" t="str">
        <f t="shared" si="232"/>
        <v/>
      </c>
      <c r="U347" s="131" t="str">
        <f t="shared" si="232"/>
        <v/>
      </c>
      <c r="V347" s="14"/>
      <c r="W347" s="17" t="str">
        <f>IF(C347="",IF(OR(AND($H347&lt;&gt;"",C347=""),AND($F346=$F347,$AK347&lt;&gt;""),COUNTA($H$3:$H$100002)&gt;COUNTA($H$3:$H347),$AE347&lt;&gt;""),W346,""),C347)</f>
        <v/>
      </c>
      <c r="X347" s="17" t="str">
        <f>IF(D347="",IF(OR(AND($H347&lt;&gt;"",D347=""),AND($F346=$F347,$AK347&lt;&gt;""),COUNTA($H$3:$H$100002)&gt;COUNTA($H$3:$H347),$AE347&lt;&gt;""),X346,""),D347)</f>
        <v/>
      </c>
      <c r="Y347" s="17" t="str">
        <f>IF(E347="",IF(OR(AND($H347&lt;&gt;"",E347=""),AND($F346=$F347,$AK347&lt;&gt;""),COUNTA($H$3:$H$100002)&gt;COUNTA($H$3:$H347),$AE347&lt;&gt;""),Y346,""),E347)</f>
        <v/>
      </c>
      <c r="Z347" s="27" t="str">
        <f t="shared" si="200"/>
        <v/>
      </c>
      <c r="AA347" s="2" t="str">
        <f>IF(F347="","",COUNTA($F$3:F347))</f>
        <v/>
      </c>
      <c r="AB347" s="3" t="str">
        <f>IF(F347="","",IFERROR(IF(F347&lt;&gt;"",IFERROR(INDEX(設定!$C$3:$C$303,MATCH(F347,設定!$C$3:$C$303,0),0),INDEX(設定!$C$3:$C$303,MATCH("*"&amp;F347&amp;"*",設定!$C$3:$C$303,0),0)),""),"エラー"))</f>
        <v/>
      </c>
      <c r="AC347" s="2" t="str">
        <f>IF(G347="","",COUNTA($G$3:G347))</f>
        <v/>
      </c>
      <c r="AD347" s="3" t="str">
        <f>IF(G347="","",IFERROR(IF(G347&lt;&gt;"",IFERROR(INDEX(設定!$C$3:$C$303,MATCH(G347,設定!$C$3:$C$303,0),0),INDEX(設定!$C$3:$C$303,MATCH("*"&amp;G347&amp;"*",設定!$C$3:$C$303,0),0)),""),"エラー"))</f>
        <v/>
      </c>
      <c r="AE347" s="3" t="str">
        <f>IFERROR(IF(AB347="",IF(AND(H347&lt;&gt;"",F347=""),INDEX(AB$3:AB347,MATCH(MAX(AA$3:AA347),AA$3:AA347,0),0),""),AB347),"")</f>
        <v/>
      </c>
      <c r="AF347" s="3" t="str">
        <f>IFERROR(IF(AD347="",IF(AND(H347&lt;&gt;"",G347=""),INDEX(AD$3:AD347,MATCH(MAX(AC$3:AC347),AC$3:AC347,0),0),""),AD347),"")</f>
        <v/>
      </c>
      <c r="AG347" s="2" t="str">
        <f>IF(AH347="","",IF(OR(AH347=AH346,AH347=AH348),IF(AND(E347="",AB347="",AG346&lt;&gt;""),MAX($AG$3:AG346),MAX($AG$3:AG346)+1),IF(AH346=AH347,AG346,MAX($AG$3:AG346)+1)))</f>
        <v/>
      </c>
      <c r="AH347" s="12" t="str">
        <f t="shared" si="225"/>
        <v/>
      </c>
      <c r="AI347" s="12" t="str">
        <f t="shared" si="204"/>
        <v/>
      </c>
      <c r="AJ347" s="13" t="str">
        <f t="shared" si="210"/>
        <v/>
      </c>
      <c r="AK347" s="13" t="str">
        <f t="shared" si="211"/>
        <v/>
      </c>
      <c r="AL347" s="13" t="str">
        <f>IF(OR(AJ347="",COUNTIF($AH$3:AH347,AH347)&lt;&gt;COUNTIF(AH$3:AH$100002,AH347)),"",SUMIF(AH$3:AH$100002,AH347,AJ$3:AJ$100002))</f>
        <v/>
      </c>
      <c r="AM347" s="13" t="str">
        <f>IF(OR(AK347="",COUNTIF($AH$3:AH347,AH347)&lt;&gt;COUNTIF(AH$3:AH$100002,AH347)),"",SUMIF(AH$3:AH$100002,AH347,AK$3:AK$100002))</f>
        <v/>
      </c>
      <c r="AO347" s="13" t="str">
        <f t="shared" si="226"/>
        <v/>
      </c>
      <c r="AP347" s="13" t="str">
        <f t="shared" si="226"/>
        <v/>
      </c>
      <c r="AQ347" s="13" t="str">
        <f t="shared" si="226"/>
        <v/>
      </c>
      <c r="AR347" s="13" t="str">
        <f t="shared" si="226"/>
        <v/>
      </c>
      <c r="AS347" s="13" t="str">
        <f t="shared" si="227"/>
        <v/>
      </c>
      <c r="AT347" s="13" t="str">
        <f t="shared" si="227"/>
        <v/>
      </c>
      <c r="AU347" s="13" t="str">
        <f t="shared" si="227"/>
        <v/>
      </c>
      <c r="AV347" s="13" t="str">
        <f t="shared" si="227"/>
        <v/>
      </c>
      <c r="AW347" s="86" t="str">
        <f t="shared" si="212"/>
        <v/>
      </c>
      <c r="AX347" s="59" t="str">
        <f t="shared" si="213"/>
        <v/>
      </c>
      <c r="AY347" s="63" t="str">
        <f>IF(OR($BR347="",BH347=""),"",COUNT($BR$3:$BR347))</f>
        <v/>
      </c>
      <c r="AZ347" s="13" t="str">
        <f>IF(OR($BR347="",BI347=""),"",COUNT($BR$3:$BR347))</f>
        <v/>
      </c>
      <c r="BA347" s="13" t="str">
        <f>IF(OR($BR347="",BJ347=""),"",COUNT($BR$3:$BR347))</f>
        <v/>
      </c>
      <c r="BB347" s="13" t="str">
        <f>IF(OR($BR347="",BK347=""),"",COUNT($BR$3:$BR347))</f>
        <v/>
      </c>
      <c r="BC347" s="13" t="str">
        <f>IF(OR($BR347="",BL347=""),"",COUNT($BR$3:$BR347))</f>
        <v/>
      </c>
      <c r="BD347" s="13" t="str">
        <f>IF(OR($BR347="",BM347=""),"",COUNT($BR$3:$BR347))</f>
        <v/>
      </c>
      <c r="BE347" s="13" t="str">
        <f>IF(OR($BR347="",BN347=""),"",COUNT($BR$3:$BR347))</f>
        <v/>
      </c>
      <c r="BF347" s="13" t="str">
        <f>IF(OR($BR347="",BO347=""),"",COUNT($BR$3:$BR347))</f>
        <v/>
      </c>
      <c r="BG347" s="66" t="str">
        <f>IF(Z347="","",COUNT($Z$3:Z347))</f>
        <v/>
      </c>
      <c r="BH347" s="13" t="str">
        <f>IF(AO347="","",IF(AO347=BH$2,(SUMIF($BV$3:$BV347,BH$2,$BW$3:$BW347)-SUMIF($BX$3:$BX347,BH$2,$BY$3:$BY347))*AO$1,""))</f>
        <v/>
      </c>
      <c r="BI347" s="13" t="str">
        <f>IF(AP347="","",IF(AP347=BI$2,(SUMIF($BV$3:$BV347,BI$2,$BW$3:$BW347)-SUMIF($BX$3:$BX347,BI$2,$BY$3:$BY347))*AP$1,""))</f>
        <v/>
      </c>
      <c r="BJ347" s="13" t="str">
        <f>IF(AQ347="","",IF(AQ347=BJ$2,(SUMIF($BV$3:$BV347,BJ$2,$BW$3:$BW347)-SUMIF($BX$3:$BX347,BJ$2,$BY$3:$BY347))*AQ$1,""))</f>
        <v/>
      </c>
      <c r="BK347" s="13" t="str">
        <f>IF(AR347="","",IF(AR347=BK$2,(SUMIF($BV$3:$BV347,BK$2,$BW$3:$BW347)-SUMIF($BX$3:$BX347,BK$2,$BY$3:$BY347))*AR$1,""))</f>
        <v/>
      </c>
      <c r="BL347" s="13" t="str">
        <f>IF(AS347="","",IF(AS347=BL$2,(SUMIF($BV$3:$BV347,BL$2,$BW$3:$BW347)-SUMIF($BX$3:$BX347,BL$2,$BY$3:$BY347))*AS$1,""))</f>
        <v/>
      </c>
      <c r="BM347" s="13" t="str">
        <f>IF(AT347="","",IF(AT347=BM$2,(SUMIF($BV$3:$BV347,BM$2,$BW$3:$BW347)-SUMIF($BX$3:$BX347,BM$2,$BY$3:$BY347))*AT$1,""))</f>
        <v/>
      </c>
      <c r="BN347" s="13" t="str">
        <f>IF(AU347="","",IF(AU347=BN$2,(SUMIF($BV$3:$BV347,BN$2,$BW$3:$BW347)-SUMIF($BX$3:$BX347,BN$2,$BY$3:$BY347))*AU$1,""))</f>
        <v/>
      </c>
      <c r="BO347" s="13" t="str">
        <f>IF(AV347="","",IF(AV347=BO$2,(SUMIF($BV$3:$BV347,BO$2,$BW$3:$BW347)-SUMIF($BX$3:$BX347,BO$2,$BY$3:$BY347))*AV$1,""))</f>
        <v/>
      </c>
      <c r="BP347" s="152"/>
      <c r="BQ347" s="13" t="str">
        <f t="shared" si="228"/>
        <v/>
      </c>
      <c r="BR347" s="75" t="str">
        <f t="shared" si="214"/>
        <v/>
      </c>
      <c r="BS347" s="33" t="str">
        <f t="shared" si="215"/>
        <v/>
      </c>
      <c r="BT347" s="42" t="str">
        <f t="shared" si="216"/>
        <v/>
      </c>
      <c r="BU347" s="38" t="str">
        <f t="shared" si="217"/>
        <v/>
      </c>
      <c r="BV347" s="30" t="str">
        <f t="shared" si="205"/>
        <v/>
      </c>
      <c r="BW347" s="36" t="str">
        <f t="shared" si="206"/>
        <v/>
      </c>
      <c r="BX347" s="36" t="str">
        <f t="shared" si="207"/>
        <v/>
      </c>
      <c r="BY347" s="45" t="str">
        <f t="shared" si="208"/>
        <v/>
      </c>
      <c r="BZ347" s="12" t="str">
        <f t="shared" si="218"/>
        <v/>
      </c>
      <c r="CA347" s="47" t="str">
        <f t="shared" si="219"/>
        <v/>
      </c>
      <c r="CB347" s="32" t="str">
        <f t="shared" si="220"/>
        <v/>
      </c>
      <c r="CC347" s="32" t="str">
        <f t="shared" si="221"/>
        <v/>
      </c>
      <c r="CD347" s="32" t="str">
        <f t="shared" si="222"/>
        <v/>
      </c>
      <c r="CE347" s="48"/>
      <c r="CF347" s="32" t="str">
        <f t="shared" si="229"/>
        <v/>
      </c>
      <c r="CG347" s="32" t="str">
        <f t="shared" si="230"/>
        <v/>
      </c>
      <c r="CH347" s="48"/>
    </row>
    <row r="348" spans="2:86" ht="30" customHeight="1" x14ac:dyDescent="0.2">
      <c r="B348" s="155"/>
      <c r="C348" s="117"/>
      <c r="D348" s="53"/>
      <c r="E348" s="68"/>
      <c r="F348" s="54"/>
      <c r="G348" s="54"/>
      <c r="H348" s="55"/>
      <c r="I348" s="71"/>
      <c r="J348" s="73"/>
      <c r="K348" s="56"/>
      <c r="L348" s="76" t="str">
        <f t="shared" si="233"/>
        <v/>
      </c>
      <c r="M348" s="77" t="str">
        <f t="shared" si="223"/>
        <v/>
      </c>
      <c r="N348" s="130" t="str">
        <f t="shared" si="224"/>
        <v/>
      </c>
      <c r="O348" s="131" t="str">
        <f t="shared" si="232"/>
        <v/>
      </c>
      <c r="P348" s="131" t="str">
        <f t="shared" si="232"/>
        <v/>
      </c>
      <c r="Q348" s="131" t="str">
        <f t="shared" si="232"/>
        <v/>
      </c>
      <c r="R348" s="131" t="str">
        <f t="shared" si="232"/>
        <v/>
      </c>
      <c r="S348" s="131" t="str">
        <f t="shared" si="232"/>
        <v/>
      </c>
      <c r="T348" s="131" t="str">
        <f t="shared" si="232"/>
        <v/>
      </c>
      <c r="U348" s="131" t="str">
        <f t="shared" si="232"/>
        <v/>
      </c>
      <c r="V348" s="14"/>
      <c r="W348" s="17" t="str">
        <f>IF(C348="",IF(OR(AND($H348&lt;&gt;"",C348=""),AND($F347=$F348,$AK348&lt;&gt;""),COUNTA($H$3:$H$100002)&gt;COUNTA($H$3:$H348),$AE348&lt;&gt;""),W347,""),C348)</f>
        <v/>
      </c>
      <c r="X348" s="17" t="str">
        <f>IF(D348="",IF(OR(AND($H348&lt;&gt;"",D348=""),AND($F347=$F348,$AK348&lt;&gt;""),COUNTA($H$3:$H$100002)&gt;COUNTA($H$3:$H348),$AE348&lt;&gt;""),X347,""),D348)</f>
        <v/>
      </c>
      <c r="Y348" s="17" t="str">
        <f>IF(E348="",IF(OR(AND($H348&lt;&gt;"",E348=""),AND($F347=$F348,$AK348&lt;&gt;""),COUNTA($H$3:$H$100002)&gt;COUNTA($H$3:$H348),$AE348&lt;&gt;""),Y347,""),E348)</f>
        <v/>
      </c>
      <c r="Z348" s="27" t="str">
        <f t="shared" si="200"/>
        <v/>
      </c>
      <c r="AA348" s="2" t="str">
        <f>IF(F348="","",COUNTA($F$3:F348))</f>
        <v/>
      </c>
      <c r="AB348" s="3" t="str">
        <f>IF(F348="","",IFERROR(IF(F348&lt;&gt;"",IFERROR(INDEX(設定!$C$3:$C$303,MATCH(F348,設定!$C$3:$C$303,0),0),INDEX(設定!$C$3:$C$303,MATCH("*"&amp;F348&amp;"*",設定!$C$3:$C$303,0),0)),""),"エラー"))</f>
        <v/>
      </c>
      <c r="AC348" s="2" t="str">
        <f>IF(G348="","",COUNTA($G$3:G348))</f>
        <v/>
      </c>
      <c r="AD348" s="3" t="str">
        <f>IF(G348="","",IFERROR(IF(G348&lt;&gt;"",IFERROR(INDEX(設定!$C$3:$C$303,MATCH(G348,設定!$C$3:$C$303,0),0),INDEX(設定!$C$3:$C$303,MATCH("*"&amp;G348&amp;"*",設定!$C$3:$C$303,0),0)),""),"エラー"))</f>
        <v/>
      </c>
      <c r="AE348" s="3" t="str">
        <f>IFERROR(IF(AB348="",IF(AND(H348&lt;&gt;"",F348=""),INDEX(AB$3:AB348,MATCH(MAX(AA$3:AA348),AA$3:AA348,0),0),""),AB348),"")</f>
        <v/>
      </c>
      <c r="AF348" s="3" t="str">
        <f>IFERROR(IF(AD348="",IF(AND(H348&lt;&gt;"",G348=""),INDEX(AD$3:AD348,MATCH(MAX(AC$3:AC348),AC$3:AC348,0),0),""),AD348),"")</f>
        <v/>
      </c>
      <c r="AG348" s="2" t="str">
        <f>IF(AH348="","",IF(OR(AH348=AH347,AH348=AH349),IF(AND(E348="",AB348="",AG347&lt;&gt;""),MAX($AG$3:AG347),MAX($AG$3:AG347)+1),IF(AH347=AH348,AG347,MAX($AG$3:AG347)+1)))</f>
        <v/>
      </c>
      <c r="AH348" s="12" t="str">
        <f t="shared" si="225"/>
        <v/>
      </c>
      <c r="AI348" s="12" t="str">
        <f t="shared" si="204"/>
        <v/>
      </c>
      <c r="AJ348" s="13" t="str">
        <f t="shared" si="210"/>
        <v/>
      </c>
      <c r="AK348" s="13" t="str">
        <f t="shared" si="211"/>
        <v/>
      </c>
      <c r="AL348" s="13" t="str">
        <f>IF(OR(AJ348="",COUNTIF($AH$3:AH348,AH348)&lt;&gt;COUNTIF(AH$3:AH$100002,AH348)),"",SUMIF(AH$3:AH$100002,AH348,AJ$3:AJ$100002))</f>
        <v/>
      </c>
      <c r="AM348" s="13" t="str">
        <f>IF(OR(AK348="",COUNTIF($AH$3:AH348,AH348)&lt;&gt;COUNTIF(AH$3:AH$100002,AH348)),"",SUMIF(AH$3:AH$100002,AH348,AK$3:AK$100002))</f>
        <v/>
      </c>
      <c r="AO348" s="13" t="str">
        <f t="shared" si="226"/>
        <v/>
      </c>
      <c r="AP348" s="13" t="str">
        <f t="shared" si="226"/>
        <v/>
      </c>
      <c r="AQ348" s="13" t="str">
        <f t="shared" si="226"/>
        <v/>
      </c>
      <c r="AR348" s="13" t="str">
        <f t="shared" si="226"/>
        <v/>
      </c>
      <c r="AS348" s="13" t="str">
        <f t="shared" si="227"/>
        <v/>
      </c>
      <c r="AT348" s="13" t="str">
        <f t="shared" si="227"/>
        <v/>
      </c>
      <c r="AU348" s="13" t="str">
        <f t="shared" si="227"/>
        <v/>
      </c>
      <c r="AV348" s="13" t="str">
        <f t="shared" si="227"/>
        <v/>
      </c>
      <c r="AW348" s="86" t="str">
        <f t="shared" si="212"/>
        <v/>
      </c>
      <c r="AX348" s="59" t="str">
        <f t="shared" si="213"/>
        <v/>
      </c>
      <c r="AY348" s="63" t="str">
        <f>IF(OR($BR348="",BH348=""),"",COUNT($BR$3:$BR348))</f>
        <v/>
      </c>
      <c r="AZ348" s="13" t="str">
        <f>IF(OR($BR348="",BI348=""),"",COUNT($BR$3:$BR348))</f>
        <v/>
      </c>
      <c r="BA348" s="13" t="str">
        <f>IF(OR($BR348="",BJ348=""),"",COUNT($BR$3:$BR348))</f>
        <v/>
      </c>
      <c r="BB348" s="13" t="str">
        <f>IF(OR($BR348="",BK348=""),"",COUNT($BR$3:$BR348))</f>
        <v/>
      </c>
      <c r="BC348" s="13" t="str">
        <f>IF(OR($BR348="",BL348=""),"",COUNT($BR$3:$BR348))</f>
        <v/>
      </c>
      <c r="BD348" s="13" t="str">
        <f>IF(OR($BR348="",BM348=""),"",COUNT($BR$3:$BR348))</f>
        <v/>
      </c>
      <c r="BE348" s="13" t="str">
        <f>IF(OR($BR348="",BN348=""),"",COUNT($BR$3:$BR348))</f>
        <v/>
      </c>
      <c r="BF348" s="13" t="str">
        <f>IF(OR($BR348="",BO348=""),"",COUNT($BR$3:$BR348))</f>
        <v/>
      </c>
      <c r="BG348" s="66" t="str">
        <f>IF(Z348="","",COUNT($Z$3:Z348))</f>
        <v/>
      </c>
      <c r="BH348" s="13" t="str">
        <f>IF(AO348="","",IF(AO348=BH$2,(SUMIF($BV$3:$BV348,BH$2,$BW$3:$BW348)-SUMIF($BX$3:$BX348,BH$2,$BY$3:$BY348))*AO$1,""))</f>
        <v/>
      </c>
      <c r="BI348" s="13" t="str">
        <f>IF(AP348="","",IF(AP348=BI$2,(SUMIF($BV$3:$BV348,BI$2,$BW$3:$BW348)-SUMIF($BX$3:$BX348,BI$2,$BY$3:$BY348))*AP$1,""))</f>
        <v/>
      </c>
      <c r="BJ348" s="13" t="str">
        <f>IF(AQ348="","",IF(AQ348=BJ$2,(SUMIF($BV$3:$BV348,BJ$2,$BW$3:$BW348)-SUMIF($BX$3:$BX348,BJ$2,$BY$3:$BY348))*AQ$1,""))</f>
        <v/>
      </c>
      <c r="BK348" s="13" t="str">
        <f>IF(AR348="","",IF(AR348=BK$2,(SUMIF($BV$3:$BV348,BK$2,$BW$3:$BW348)-SUMIF($BX$3:$BX348,BK$2,$BY$3:$BY348))*AR$1,""))</f>
        <v/>
      </c>
      <c r="BL348" s="13" t="str">
        <f>IF(AS348="","",IF(AS348=BL$2,(SUMIF($BV$3:$BV348,BL$2,$BW$3:$BW348)-SUMIF($BX$3:$BX348,BL$2,$BY$3:$BY348))*AS$1,""))</f>
        <v/>
      </c>
      <c r="BM348" s="13" t="str">
        <f>IF(AT348="","",IF(AT348=BM$2,(SUMIF($BV$3:$BV348,BM$2,$BW$3:$BW348)-SUMIF($BX$3:$BX348,BM$2,$BY$3:$BY348))*AT$1,""))</f>
        <v/>
      </c>
      <c r="BN348" s="13" t="str">
        <f>IF(AU348="","",IF(AU348=BN$2,(SUMIF($BV$3:$BV348,BN$2,$BW$3:$BW348)-SUMIF($BX$3:$BX348,BN$2,$BY$3:$BY348))*AU$1,""))</f>
        <v/>
      </c>
      <c r="BO348" s="13" t="str">
        <f>IF(AV348="","",IF(AV348=BO$2,(SUMIF($BV$3:$BV348,BO$2,$BW$3:$BW348)-SUMIF($BX$3:$BX348,BO$2,$BY$3:$BY348))*AV$1,""))</f>
        <v/>
      </c>
      <c r="BP348" s="152"/>
      <c r="BQ348" s="13" t="str">
        <f t="shared" si="228"/>
        <v/>
      </c>
      <c r="BR348" s="75" t="str">
        <f t="shared" si="214"/>
        <v/>
      </c>
      <c r="BS348" s="33" t="str">
        <f t="shared" si="215"/>
        <v/>
      </c>
      <c r="BT348" s="42" t="str">
        <f t="shared" si="216"/>
        <v/>
      </c>
      <c r="BU348" s="38" t="str">
        <f t="shared" si="217"/>
        <v/>
      </c>
      <c r="BV348" s="30" t="str">
        <f t="shared" si="205"/>
        <v/>
      </c>
      <c r="BW348" s="36" t="str">
        <f t="shared" si="206"/>
        <v/>
      </c>
      <c r="BX348" s="36" t="str">
        <f t="shared" si="207"/>
        <v/>
      </c>
      <c r="BY348" s="45" t="str">
        <f t="shared" si="208"/>
        <v/>
      </c>
      <c r="BZ348" s="12" t="str">
        <f t="shared" si="218"/>
        <v/>
      </c>
      <c r="CA348" s="47" t="str">
        <f t="shared" si="219"/>
        <v/>
      </c>
      <c r="CB348" s="32" t="str">
        <f t="shared" si="220"/>
        <v/>
      </c>
      <c r="CC348" s="32" t="str">
        <f t="shared" si="221"/>
        <v/>
      </c>
      <c r="CD348" s="32" t="str">
        <f t="shared" si="222"/>
        <v/>
      </c>
      <c r="CE348" s="48"/>
      <c r="CF348" s="32" t="str">
        <f t="shared" si="229"/>
        <v/>
      </c>
      <c r="CG348" s="32" t="str">
        <f t="shared" si="230"/>
        <v/>
      </c>
      <c r="CH348" s="48"/>
    </row>
    <row r="349" spans="2:86" ht="30" customHeight="1" x14ac:dyDescent="0.2">
      <c r="B349" s="155"/>
      <c r="C349" s="117"/>
      <c r="D349" s="53"/>
      <c r="E349" s="68"/>
      <c r="F349" s="54"/>
      <c r="G349" s="54"/>
      <c r="H349" s="55"/>
      <c r="I349" s="71"/>
      <c r="J349" s="73"/>
      <c r="K349" s="56"/>
      <c r="L349" s="76" t="str">
        <f t="shared" si="233"/>
        <v/>
      </c>
      <c r="M349" s="77" t="str">
        <f t="shared" si="223"/>
        <v/>
      </c>
      <c r="N349" s="130" t="str">
        <f t="shared" si="224"/>
        <v/>
      </c>
      <c r="O349" s="131" t="str">
        <f t="shared" si="232"/>
        <v/>
      </c>
      <c r="P349" s="131" t="str">
        <f t="shared" si="232"/>
        <v/>
      </c>
      <c r="Q349" s="131" t="str">
        <f t="shared" si="232"/>
        <v/>
      </c>
      <c r="R349" s="131" t="str">
        <f t="shared" si="232"/>
        <v/>
      </c>
      <c r="S349" s="131" t="str">
        <f t="shared" si="232"/>
        <v/>
      </c>
      <c r="T349" s="131" t="str">
        <f t="shared" si="232"/>
        <v/>
      </c>
      <c r="U349" s="131" t="str">
        <f t="shared" si="232"/>
        <v/>
      </c>
      <c r="V349" s="14"/>
      <c r="W349" s="17" t="str">
        <f>IF(C349="",IF(OR(AND($H349&lt;&gt;"",C349=""),AND($F348=$F349,$AK349&lt;&gt;""),COUNTA($H$3:$H$100002)&gt;COUNTA($H$3:$H349),$AE349&lt;&gt;""),W348,""),C349)</f>
        <v/>
      </c>
      <c r="X349" s="17" t="str">
        <f>IF(D349="",IF(OR(AND($H349&lt;&gt;"",D349=""),AND($F348=$F349,$AK349&lt;&gt;""),COUNTA($H$3:$H$100002)&gt;COUNTA($H$3:$H349),$AE349&lt;&gt;""),X348,""),D349)</f>
        <v/>
      </c>
      <c r="Y349" s="17" t="str">
        <f>IF(E349="",IF(OR(AND($H349&lt;&gt;"",E349=""),AND($F348=$F349,$AK349&lt;&gt;""),COUNTA($H$3:$H$100002)&gt;COUNTA($H$3:$H349),$AE349&lt;&gt;""),Y348,""),E349)</f>
        <v/>
      </c>
      <c r="Z349" s="27" t="str">
        <f t="shared" si="200"/>
        <v/>
      </c>
      <c r="AA349" s="2" t="str">
        <f>IF(F349="","",COUNTA($F$3:F349))</f>
        <v/>
      </c>
      <c r="AB349" s="3" t="str">
        <f>IF(F349="","",IFERROR(IF(F349&lt;&gt;"",IFERROR(INDEX(設定!$C$3:$C$303,MATCH(F349,設定!$C$3:$C$303,0),0),INDEX(設定!$C$3:$C$303,MATCH("*"&amp;F349&amp;"*",設定!$C$3:$C$303,0),0)),""),"エラー"))</f>
        <v/>
      </c>
      <c r="AC349" s="2" t="str">
        <f>IF(G349="","",COUNTA($G$3:G349))</f>
        <v/>
      </c>
      <c r="AD349" s="3" t="str">
        <f>IF(G349="","",IFERROR(IF(G349&lt;&gt;"",IFERROR(INDEX(設定!$C$3:$C$303,MATCH(G349,設定!$C$3:$C$303,0),0),INDEX(設定!$C$3:$C$303,MATCH("*"&amp;G349&amp;"*",設定!$C$3:$C$303,0),0)),""),"エラー"))</f>
        <v/>
      </c>
      <c r="AE349" s="3" t="str">
        <f>IFERROR(IF(AB349="",IF(AND(H349&lt;&gt;"",F349=""),INDEX(AB$3:AB349,MATCH(MAX(AA$3:AA349),AA$3:AA349,0),0),""),AB349),"")</f>
        <v/>
      </c>
      <c r="AF349" s="3" t="str">
        <f>IFERROR(IF(AD349="",IF(AND(H349&lt;&gt;"",G349=""),INDEX(AD$3:AD349,MATCH(MAX(AC$3:AC349),AC$3:AC349,0),0),""),AD349),"")</f>
        <v/>
      </c>
      <c r="AG349" s="2" t="str">
        <f>IF(AH349="","",IF(OR(AH349=AH348,AH349=AH350),IF(AND(E349="",AB349="",AG348&lt;&gt;""),MAX($AG$3:AG348),MAX($AG$3:AG348)+1),IF(AH348=AH349,AG348,MAX($AG$3:AG348)+1)))</f>
        <v/>
      </c>
      <c r="AH349" s="12" t="str">
        <f t="shared" si="225"/>
        <v/>
      </c>
      <c r="AI349" s="12" t="str">
        <f t="shared" si="204"/>
        <v/>
      </c>
      <c r="AJ349" s="13" t="str">
        <f t="shared" si="210"/>
        <v/>
      </c>
      <c r="AK349" s="13" t="str">
        <f t="shared" si="211"/>
        <v/>
      </c>
      <c r="AL349" s="13" t="str">
        <f>IF(OR(AJ349="",COUNTIF($AH$3:AH349,AH349)&lt;&gt;COUNTIF(AH$3:AH$100002,AH349)),"",SUMIF(AH$3:AH$100002,AH349,AJ$3:AJ$100002))</f>
        <v/>
      </c>
      <c r="AM349" s="13" t="str">
        <f>IF(OR(AK349="",COUNTIF($AH$3:AH349,AH349)&lt;&gt;COUNTIF(AH$3:AH$100002,AH349)),"",SUMIF(AH$3:AH$100002,AH349,AK$3:AK$100002))</f>
        <v/>
      </c>
      <c r="AO349" s="13" t="str">
        <f t="shared" si="226"/>
        <v/>
      </c>
      <c r="AP349" s="13" t="str">
        <f t="shared" si="226"/>
        <v/>
      </c>
      <c r="AQ349" s="13" t="str">
        <f t="shared" si="226"/>
        <v/>
      </c>
      <c r="AR349" s="13" t="str">
        <f t="shared" si="226"/>
        <v/>
      </c>
      <c r="AS349" s="13" t="str">
        <f t="shared" si="227"/>
        <v/>
      </c>
      <c r="AT349" s="13" t="str">
        <f t="shared" si="227"/>
        <v/>
      </c>
      <c r="AU349" s="13" t="str">
        <f t="shared" si="227"/>
        <v/>
      </c>
      <c r="AV349" s="13" t="str">
        <f t="shared" si="227"/>
        <v/>
      </c>
      <c r="AW349" s="86" t="str">
        <f t="shared" si="212"/>
        <v/>
      </c>
      <c r="AX349" s="59" t="str">
        <f t="shared" si="213"/>
        <v/>
      </c>
      <c r="AY349" s="63" t="str">
        <f>IF(OR($BR349="",BH349=""),"",COUNT($BR$3:$BR349))</f>
        <v/>
      </c>
      <c r="AZ349" s="13" t="str">
        <f>IF(OR($BR349="",BI349=""),"",COUNT($BR$3:$BR349))</f>
        <v/>
      </c>
      <c r="BA349" s="13" t="str">
        <f>IF(OR($BR349="",BJ349=""),"",COUNT($BR$3:$BR349))</f>
        <v/>
      </c>
      <c r="BB349" s="13" t="str">
        <f>IF(OR($BR349="",BK349=""),"",COUNT($BR$3:$BR349))</f>
        <v/>
      </c>
      <c r="BC349" s="13" t="str">
        <f>IF(OR($BR349="",BL349=""),"",COUNT($BR$3:$BR349))</f>
        <v/>
      </c>
      <c r="BD349" s="13" t="str">
        <f>IF(OR($BR349="",BM349=""),"",COUNT($BR$3:$BR349))</f>
        <v/>
      </c>
      <c r="BE349" s="13" t="str">
        <f>IF(OR($BR349="",BN349=""),"",COUNT($BR$3:$BR349))</f>
        <v/>
      </c>
      <c r="BF349" s="13" t="str">
        <f>IF(OR($BR349="",BO349=""),"",COUNT($BR$3:$BR349))</f>
        <v/>
      </c>
      <c r="BG349" s="66" t="str">
        <f>IF(Z349="","",COUNT($Z$3:Z349))</f>
        <v/>
      </c>
      <c r="BH349" s="13" t="str">
        <f>IF(AO349="","",IF(AO349=BH$2,(SUMIF($BV$3:$BV349,BH$2,$BW$3:$BW349)-SUMIF($BX$3:$BX349,BH$2,$BY$3:$BY349))*AO$1,""))</f>
        <v/>
      </c>
      <c r="BI349" s="13" t="str">
        <f>IF(AP349="","",IF(AP349=BI$2,(SUMIF($BV$3:$BV349,BI$2,$BW$3:$BW349)-SUMIF($BX$3:$BX349,BI$2,$BY$3:$BY349))*AP$1,""))</f>
        <v/>
      </c>
      <c r="BJ349" s="13" t="str">
        <f>IF(AQ349="","",IF(AQ349=BJ$2,(SUMIF($BV$3:$BV349,BJ$2,$BW$3:$BW349)-SUMIF($BX$3:$BX349,BJ$2,$BY$3:$BY349))*AQ$1,""))</f>
        <v/>
      </c>
      <c r="BK349" s="13" t="str">
        <f>IF(AR349="","",IF(AR349=BK$2,(SUMIF($BV$3:$BV349,BK$2,$BW$3:$BW349)-SUMIF($BX$3:$BX349,BK$2,$BY$3:$BY349))*AR$1,""))</f>
        <v/>
      </c>
      <c r="BL349" s="13" t="str">
        <f>IF(AS349="","",IF(AS349=BL$2,(SUMIF($BV$3:$BV349,BL$2,$BW$3:$BW349)-SUMIF($BX$3:$BX349,BL$2,$BY$3:$BY349))*AS$1,""))</f>
        <v/>
      </c>
      <c r="BM349" s="13" t="str">
        <f>IF(AT349="","",IF(AT349=BM$2,(SUMIF($BV$3:$BV349,BM$2,$BW$3:$BW349)-SUMIF($BX$3:$BX349,BM$2,$BY$3:$BY349))*AT$1,""))</f>
        <v/>
      </c>
      <c r="BN349" s="13" t="str">
        <f>IF(AU349="","",IF(AU349=BN$2,(SUMIF($BV$3:$BV349,BN$2,$BW$3:$BW349)-SUMIF($BX$3:$BX349,BN$2,$BY$3:$BY349))*AU$1,""))</f>
        <v/>
      </c>
      <c r="BO349" s="13" t="str">
        <f>IF(AV349="","",IF(AV349=BO$2,(SUMIF($BV$3:$BV349,BO$2,$BW$3:$BW349)-SUMIF($BX$3:$BX349,BO$2,$BY$3:$BY349))*AV$1,""))</f>
        <v/>
      </c>
      <c r="BP349" s="152"/>
      <c r="BQ349" s="13" t="str">
        <f t="shared" si="228"/>
        <v/>
      </c>
      <c r="BR349" s="75" t="str">
        <f t="shared" si="214"/>
        <v/>
      </c>
      <c r="BS349" s="33" t="str">
        <f t="shared" si="215"/>
        <v/>
      </c>
      <c r="BT349" s="42" t="str">
        <f t="shared" si="216"/>
        <v/>
      </c>
      <c r="BU349" s="38" t="str">
        <f t="shared" si="217"/>
        <v/>
      </c>
      <c r="BV349" s="30" t="str">
        <f t="shared" si="205"/>
        <v/>
      </c>
      <c r="BW349" s="36" t="str">
        <f t="shared" si="206"/>
        <v/>
      </c>
      <c r="BX349" s="36" t="str">
        <f t="shared" si="207"/>
        <v/>
      </c>
      <c r="BY349" s="45" t="str">
        <f t="shared" si="208"/>
        <v/>
      </c>
      <c r="BZ349" s="12" t="str">
        <f t="shared" si="218"/>
        <v/>
      </c>
      <c r="CA349" s="47" t="str">
        <f t="shared" si="219"/>
        <v/>
      </c>
      <c r="CB349" s="32" t="str">
        <f t="shared" si="220"/>
        <v/>
      </c>
      <c r="CC349" s="32" t="str">
        <f t="shared" si="221"/>
        <v/>
      </c>
      <c r="CD349" s="32" t="str">
        <f t="shared" si="222"/>
        <v/>
      </c>
      <c r="CE349" s="48"/>
      <c r="CF349" s="32" t="str">
        <f t="shared" si="229"/>
        <v/>
      </c>
      <c r="CG349" s="32" t="str">
        <f t="shared" si="230"/>
        <v/>
      </c>
      <c r="CH349" s="48"/>
    </row>
    <row r="350" spans="2:86" ht="30" customHeight="1" x14ac:dyDescent="0.2">
      <c r="B350" s="155"/>
      <c r="C350" s="117"/>
      <c r="D350" s="53"/>
      <c r="E350" s="68"/>
      <c r="F350" s="54"/>
      <c r="G350" s="54"/>
      <c r="H350" s="55"/>
      <c r="I350" s="71"/>
      <c r="J350" s="73"/>
      <c r="K350" s="56"/>
      <c r="L350" s="76" t="str">
        <f t="shared" si="233"/>
        <v/>
      </c>
      <c r="M350" s="77" t="str">
        <f t="shared" si="223"/>
        <v/>
      </c>
      <c r="N350" s="130" t="str">
        <f t="shared" si="224"/>
        <v/>
      </c>
      <c r="O350" s="131" t="str">
        <f t="shared" si="232"/>
        <v/>
      </c>
      <c r="P350" s="131" t="str">
        <f t="shared" si="232"/>
        <v/>
      </c>
      <c r="Q350" s="131" t="str">
        <f t="shared" si="232"/>
        <v/>
      </c>
      <c r="R350" s="131" t="str">
        <f t="shared" si="232"/>
        <v/>
      </c>
      <c r="S350" s="131" t="str">
        <f t="shared" si="232"/>
        <v/>
      </c>
      <c r="T350" s="131" t="str">
        <f t="shared" si="232"/>
        <v/>
      </c>
      <c r="U350" s="131" t="str">
        <f t="shared" si="232"/>
        <v/>
      </c>
      <c r="V350" s="14"/>
      <c r="W350" s="17" t="str">
        <f>IF(C350="",IF(OR(AND($H350&lt;&gt;"",C350=""),AND($F349=$F350,$AK350&lt;&gt;""),COUNTA($H$3:$H$100002)&gt;COUNTA($H$3:$H350),$AE350&lt;&gt;""),W349,""),C350)</f>
        <v/>
      </c>
      <c r="X350" s="17" t="str">
        <f>IF(D350="",IF(OR(AND($H350&lt;&gt;"",D350=""),AND($F349=$F350,$AK350&lt;&gt;""),COUNTA($H$3:$H$100002)&gt;COUNTA($H$3:$H350),$AE350&lt;&gt;""),X349,""),D350)</f>
        <v/>
      </c>
      <c r="Y350" s="17" t="str">
        <f>IF(E350="",IF(OR(AND($H350&lt;&gt;"",E350=""),AND($F349=$F350,$AK350&lt;&gt;""),COUNTA($H$3:$H$100002)&gt;COUNTA($H$3:$H350),$AE350&lt;&gt;""),Y349,""),E350)</f>
        <v/>
      </c>
      <c r="Z350" s="27" t="str">
        <f t="shared" si="200"/>
        <v/>
      </c>
      <c r="AA350" s="2" t="str">
        <f>IF(F350="","",COUNTA($F$3:F350))</f>
        <v/>
      </c>
      <c r="AB350" s="3" t="str">
        <f>IF(F350="","",IFERROR(IF(F350&lt;&gt;"",IFERROR(INDEX(設定!$C$3:$C$303,MATCH(F350,設定!$C$3:$C$303,0),0),INDEX(設定!$C$3:$C$303,MATCH("*"&amp;F350&amp;"*",設定!$C$3:$C$303,0),0)),""),"エラー"))</f>
        <v/>
      </c>
      <c r="AC350" s="2" t="str">
        <f>IF(G350="","",COUNTA($G$3:G350))</f>
        <v/>
      </c>
      <c r="AD350" s="3" t="str">
        <f>IF(G350="","",IFERROR(IF(G350&lt;&gt;"",IFERROR(INDEX(設定!$C$3:$C$303,MATCH(G350,設定!$C$3:$C$303,0),0),INDEX(設定!$C$3:$C$303,MATCH("*"&amp;G350&amp;"*",設定!$C$3:$C$303,0),0)),""),"エラー"))</f>
        <v/>
      </c>
      <c r="AE350" s="3" t="str">
        <f>IFERROR(IF(AB350="",IF(AND(H350&lt;&gt;"",F350=""),INDEX(AB$3:AB350,MATCH(MAX(AA$3:AA350),AA$3:AA350,0),0),""),AB350),"")</f>
        <v/>
      </c>
      <c r="AF350" s="3" t="str">
        <f>IFERROR(IF(AD350="",IF(AND(H350&lt;&gt;"",G350=""),INDEX(AD$3:AD350,MATCH(MAX(AC$3:AC350),AC$3:AC350,0),0),""),AD350),"")</f>
        <v/>
      </c>
      <c r="AG350" s="2" t="str">
        <f>IF(AH350="","",IF(OR(AH350=AH349,AH350=AH351),IF(AND(E350="",AB350="",AG349&lt;&gt;""),MAX($AG$3:AG349),MAX($AG$3:AG349)+1),IF(AH349=AH350,AG349,MAX($AG$3:AG349)+1)))</f>
        <v/>
      </c>
      <c r="AH350" s="12" t="str">
        <f t="shared" si="225"/>
        <v/>
      </c>
      <c r="AI350" s="12" t="str">
        <f t="shared" si="204"/>
        <v/>
      </c>
      <c r="AJ350" s="13" t="str">
        <f t="shared" si="210"/>
        <v/>
      </c>
      <c r="AK350" s="13" t="str">
        <f t="shared" si="211"/>
        <v/>
      </c>
      <c r="AL350" s="13" t="str">
        <f>IF(OR(AJ350="",COUNTIF($AH$3:AH350,AH350)&lt;&gt;COUNTIF(AH$3:AH$100002,AH350)),"",SUMIF(AH$3:AH$100002,AH350,AJ$3:AJ$100002))</f>
        <v/>
      </c>
      <c r="AM350" s="13" t="str">
        <f>IF(OR(AK350="",COUNTIF($AH$3:AH350,AH350)&lt;&gt;COUNTIF(AH$3:AH$100002,AH350)),"",SUMIF(AH$3:AH$100002,AH350,AK$3:AK$100002))</f>
        <v/>
      </c>
      <c r="AO350" s="13" t="str">
        <f t="shared" si="226"/>
        <v/>
      </c>
      <c r="AP350" s="13" t="str">
        <f t="shared" si="226"/>
        <v/>
      </c>
      <c r="AQ350" s="13" t="str">
        <f t="shared" si="226"/>
        <v/>
      </c>
      <c r="AR350" s="13" t="str">
        <f t="shared" si="226"/>
        <v/>
      </c>
      <c r="AS350" s="13" t="str">
        <f t="shared" si="227"/>
        <v/>
      </c>
      <c r="AT350" s="13" t="str">
        <f t="shared" si="227"/>
        <v/>
      </c>
      <c r="AU350" s="13" t="str">
        <f t="shared" si="227"/>
        <v/>
      </c>
      <c r="AV350" s="13" t="str">
        <f t="shared" si="227"/>
        <v/>
      </c>
      <c r="AW350" s="86" t="str">
        <f t="shared" si="212"/>
        <v/>
      </c>
      <c r="AX350" s="59" t="str">
        <f t="shared" si="213"/>
        <v/>
      </c>
      <c r="AY350" s="63" t="str">
        <f>IF(OR($BR350="",BH350=""),"",COUNT($BR$3:$BR350))</f>
        <v/>
      </c>
      <c r="AZ350" s="13" t="str">
        <f>IF(OR($BR350="",BI350=""),"",COUNT($BR$3:$BR350))</f>
        <v/>
      </c>
      <c r="BA350" s="13" t="str">
        <f>IF(OR($BR350="",BJ350=""),"",COUNT($BR$3:$BR350))</f>
        <v/>
      </c>
      <c r="BB350" s="13" t="str">
        <f>IF(OR($BR350="",BK350=""),"",COUNT($BR$3:$BR350))</f>
        <v/>
      </c>
      <c r="BC350" s="13" t="str">
        <f>IF(OR($BR350="",BL350=""),"",COUNT($BR$3:$BR350))</f>
        <v/>
      </c>
      <c r="BD350" s="13" t="str">
        <f>IF(OR($BR350="",BM350=""),"",COUNT($BR$3:$BR350))</f>
        <v/>
      </c>
      <c r="BE350" s="13" t="str">
        <f>IF(OR($BR350="",BN350=""),"",COUNT($BR$3:$BR350))</f>
        <v/>
      </c>
      <c r="BF350" s="13" t="str">
        <f>IF(OR($BR350="",BO350=""),"",COUNT($BR$3:$BR350))</f>
        <v/>
      </c>
      <c r="BG350" s="66" t="str">
        <f>IF(Z350="","",COUNT($Z$3:Z350))</f>
        <v/>
      </c>
      <c r="BH350" s="13" t="str">
        <f>IF(AO350="","",IF(AO350=BH$2,(SUMIF($BV$3:$BV350,BH$2,$BW$3:$BW350)-SUMIF($BX$3:$BX350,BH$2,$BY$3:$BY350))*AO$1,""))</f>
        <v/>
      </c>
      <c r="BI350" s="13" t="str">
        <f>IF(AP350="","",IF(AP350=BI$2,(SUMIF($BV$3:$BV350,BI$2,$BW$3:$BW350)-SUMIF($BX$3:$BX350,BI$2,$BY$3:$BY350))*AP$1,""))</f>
        <v/>
      </c>
      <c r="BJ350" s="13" t="str">
        <f>IF(AQ350="","",IF(AQ350=BJ$2,(SUMIF($BV$3:$BV350,BJ$2,$BW$3:$BW350)-SUMIF($BX$3:$BX350,BJ$2,$BY$3:$BY350))*AQ$1,""))</f>
        <v/>
      </c>
      <c r="BK350" s="13" t="str">
        <f>IF(AR350="","",IF(AR350=BK$2,(SUMIF($BV$3:$BV350,BK$2,$BW$3:$BW350)-SUMIF($BX$3:$BX350,BK$2,$BY$3:$BY350))*AR$1,""))</f>
        <v/>
      </c>
      <c r="BL350" s="13" t="str">
        <f>IF(AS350="","",IF(AS350=BL$2,(SUMIF($BV$3:$BV350,BL$2,$BW$3:$BW350)-SUMIF($BX$3:$BX350,BL$2,$BY$3:$BY350))*AS$1,""))</f>
        <v/>
      </c>
      <c r="BM350" s="13" t="str">
        <f>IF(AT350="","",IF(AT350=BM$2,(SUMIF($BV$3:$BV350,BM$2,$BW$3:$BW350)-SUMIF($BX$3:$BX350,BM$2,$BY$3:$BY350))*AT$1,""))</f>
        <v/>
      </c>
      <c r="BN350" s="13" t="str">
        <f>IF(AU350="","",IF(AU350=BN$2,(SUMIF($BV$3:$BV350,BN$2,$BW$3:$BW350)-SUMIF($BX$3:$BX350,BN$2,$BY$3:$BY350))*AU$1,""))</f>
        <v/>
      </c>
      <c r="BO350" s="13" t="str">
        <f>IF(AV350="","",IF(AV350=BO$2,(SUMIF($BV$3:$BV350,BO$2,$BW$3:$BW350)-SUMIF($BX$3:$BX350,BO$2,$BY$3:$BY350))*AV$1,""))</f>
        <v/>
      </c>
      <c r="BP350" s="152"/>
      <c r="BQ350" s="13" t="str">
        <f t="shared" si="228"/>
        <v/>
      </c>
      <c r="BR350" s="75" t="str">
        <f t="shared" si="214"/>
        <v/>
      </c>
      <c r="BS350" s="33" t="str">
        <f t="shared" si="215"/>
        <v/>
      </c>
      <c r="BT350" s="42" t="str">
        <f t="shared" si="216"/>
        <v/>
      </c>
      <c r="BU350" s="38" t="str">
        <f t="shared" si="217"/>
        <v/>
      </c>
      <c r="BV350" s="30" t="str">
        <f t="shared" si="205"/>
        <v/>
      </c>
      <c r="BW350" s="36" t="str">
        <f t="shared" si="206"/>
        <v/>
      </c>
      <c r="BX350" s="36" t="str">
        <f t="shared" si="207"/>
        <v/>
      </c>
      <c r="BY350" s="45" t="str">
        <f t="shared" si="208"/>
        <v/>
      </c>
      <c r="BZ350" s="12" t="str">
        <f t="shared" si="218"/>
        <v/>
      </c>
      <c r="CA350" s="47" t="str">
        <f t="shared" si="219"/>
        <v/>
      </c>
      <c r="CB350" s="32" t="str">
        <f t="shared" si="220"/>
        <v/>
      </c>
      <c r="CC350" s="32" t="str">
        <f t="shared" si="221"/>
        <v/>
      </c>
      <c r="CD350" s="32" t="str">
        <f t="shared" si="222"/>
        <v/>
      </c>
      <c r="CE350" s="48"/>
      <c r="CF350" s="32" t="str">
        <f t="shared" si="229"/>
        <v/>
      </c>
      <c r="CG350" s="32" t="str">
        <f t="shared" si="230"/>
        <v/>
      </c>
      <c r="CH350" s="48"/>
    </row>
    <row r="351" spans="2:86" ht="30" customHeight="1" x14ac:dyDescent="0.2">
      <c r="B351" s="155"/>
      <c r="C351" s="117"/>
      <c r="D351" s="53"/>
      <c r="E351" s="68"/>
      <c r="F351" s="54"/>
      <c r="G351" s="54"/>
      <c r="H351" s="55"/>
      <c r="I351" s="71"/>
      <c r="J351" s="73"/>
      <c r="K351" s="56"/>
      <c r="L351" s="76" t="str">
        <f t="shared" si="233"/>
        <v/>
      </c>
      <c r="M351" s="77" t="str">
        <f t="shared" si="223"/>
        <v/>
      </c>
      <c r="N351" s="130" t="str">
        <f t="shared" si="224"/>
        <v/>
      </c>
      <c r="O351" s="131" t="str">
        <f t="shared" si="232"/>
        <v/>
      </c>
      <c r="P351" s="131" t="str">
        <f t="shared" si="232"/>
        <v/>
      </c>
      <c r="Q351" s="131" t="str">
        <f t="shared" si="232"/>
        <v/>
      </c>
      <c r="R351" s="131" t="str">
        <f t="shared" si="232"/>
        <v/>
      </c>
      <c r="S351" s="131" t="str">
        <f t="shared" si="232"/>
        <v/>
      </c>
      <c r="T351" s="131" t="str">
        <f t="shared" si="232"/>
        <v/>
      </c>
      <c r="U351" s="131" t="str">
        <f t="shared" si="232"/>
        <v/>
      </c>
      <c r="V351" s="14"/>
      <c r="W351" s="17" t="str">
        <f>IF(C351="",IF(OR(AND($H351&lt;&gt;"",C351=""),AND($F350=$F351,$AK351&lt;&gt;""),COUNTA($H$3:$H$100002)&gt;COUNTA($H$3:$H351),$AE351&lt;&gt;""),W350,""),C351)</f>
        <v/>
      </c>
      <c r="X351" s="17" t="str">
        <f>IF(D351="",IF(OR(AND($H351&lt;&gt;"",D351=""),AND($F350=$F351,$AK351&lt;&gt;""),COUNTA($H$3:$H$100002)&gt;COUNTA($H$3:$H351),$AE351&lt;&gt;""),X350,""),D351)</f>
        <v/>
      </c>
      <c r="Y351" s="17" t="str">
        <f>IF(E351="",IF(OR(AND($H351&lt;&gt;"",E351=""),AND($F350=$F351,$AK351&lt;&gt;""),COUNTA($H$3:$H$100002)&gt;COUNTA($H$3:$H351),$AE351&lt;&gt;""),Y350,""),E351)</f>
        <v/>
      </c>
      <c r="Z351" s="27" t="str">
        <f t="shared" si="200"/>
        <v/>
      </c>
      <c r="AA351" s="2" t="str">
        <f>IF(F351="","",COUNTA($F$3:F351))</f>
        <v/>
      </c>
      <c r="AB351" s="3" t="str">
        <f>IF(F351="","",IFERROR(IF(F351&lt;&gt;"",IFERROR(INDEX(設定!$C$3:$C$303,MATCH(F351,設定!$C$3:$C$303,0),0),INDEX(設定!$C$3:$C$303,MATCH("*"&amp;F351&amp;"*",設定!$C$3:$C$303,0),0)),""),"エラー"))</f>
        <v/>
      </c>
      <c r="AC351" s="2" t="str">
        <f>IF(G351="","",COUNTA($G$3:G351))</f>
        <v/>
      </c>
      <c r="AD351" s="3" t="str">
        <f>IF(G351="","",IFERROR(IF(G351&lt;&gt;"",IFERROR(INDEX(設定!$C$3:$C$303,MATCH(G351,設定!$C$3:$C$303,0),0),INDEX(設定!$C$3:$C$303,MATCH("*"&amp;G351&amp;"*",設定!$C$3:$C$303,0),0)),""),"エラー"))</f>
        <v/>
      </c>
      <c r="AE351" s="3" t="str">
        <f>IFERROR(IF(AB351="",IF(AND(H351&lt;&gt;"",F351=""),INDEX(AB$3:AB351,MATCH(MAX(AA$3:AA351),AA$3:AA351,0),0),""),AB351),"")</f>
        <v/>
      </c>
      <c r="AF351" s="3" t="str">
        <f>IFERROR(IF(AD351="",IF(AND(H351&lt;&gt;"",G351=""),INDEX(AD$3:AD351,MATCH(MAX(AC$3:AC351),AC$3:AC351,0),0),""),AD351),"")</f>
        <v/>
      </c>
      <c r="AG351" s="2" t="str">
        <f>IF(AH351="","",IF(OR(AH351=AH350,AH351=AH352),IF(AND(E351="",AB351="",AG350&lt;&gt;""),MAX($AG$3:AG350),MAX($AG$3:AG350)+1),IF(AH350=AH351,AG350,MAX($AG$3:AG350)+1)))</f>
        <v/>
      </c>
      <c r="AH351" s="12" t="str">
        <f t="shared" si="225"/>
        <v/>
      </c>
      <c r="AI351" s="12" t="str">
        <f t="shared" si="204"/>
        <v/>
      </c>
      <c r="AJ351" s="13" t="str">
        <f t="shared" si="210"/>
        <v/>
      </c>
      <c r="AK351" s="13" t="str">
        <f t="shared" si="211"/>
        <v/>
      </c>
      <c r="AL351" s="13" t="str">
        <f>IF(OR(AJ351="",COUNTIF($AH$3:AH351,AH351)&lt;&gt;COUNTIF(AH$3:AH$100002,AH351)),"",SUMIF(AH$3:AH$100002,AH351,AJ$3:AJ$100002))</f>
        <v/>
      </c>
      <c r="AM351" s="13" t="str">
        <f>IF(OR(AK351="",COUNTIF($AH$3:AH351,AH351)&lt;&gt;COUNTIF(AH$3:AH$100002,AH351)),"",SUMIF(AH$3:AH$100002,AH351,AK$3:AK$100002))</f>
        <v/>
      </c>
      <c r="AO351" s="13" t="str">
        <f t="shared" si="226"/>
        <v/>
      </c>
      <c r="AP351" s="13" t="str">
        <f t="shared" si="226"/>
        <v/>
      </c>
      <c r="AQ351" s="13" t="str">
        <f t="shared" si="226"/>
        <v/>
      </c>
      <c r="AR351" s="13" t="str">
        <f t="shared" si="226"/>
        <v/>
      </c>
      <c r="AS351" s="13" t="str">
        <f t="shared" si="227"/>
        <v/>
      </c>
      <c r="AT351" s="13" t="str">
        <f t="shared" si="227"/>
        <v/>
      </c>
      <c r="AU351" s="13" t="str">
        <f t="shared" si="227"/>
        <v/>
      </c>
      <c r="AV351" s="13" t="str">
        <f t="shared" si="227"/>
        <v/>
      </c>
      <c r="AW351" s="86" t="str">
        <f t="shared" si="212"/>
        <v/>
      </c>
      <c r="AX351" s="59" t="str">
        <f t="shared" si="213"/>
        <v/>
      </c>
      <c r="AY351" s="63" t="str">
        <f>IF(OR($BR351="",BH351=""),"",COUNT($BR$3:$BR351))</f>
        <v/>
      </c>
      <c r="AZ351" s="13" t="str">
        <f>IF(OR($BR351="",BI351=""),"",COUNT($BR$3:$BR351))</f>
        <v/>
      </c>
      <c r="BA351" s="13" t="str">
        <f>IF(OR($BR351="",BJ351=""),"",COUNT($BR$3:$BR351))</f>
        <v/>
      </c>
      <c r="BB351" s="13" t="str">
        <f>IF(OR($BR351="",BK351=""),"",COUNT($BR$3:$BR351))</f>
        <v/>
      </c>
      <c r="BC351" s="13" t="str">
        <f>IF(OR($BR351="",BL351=""),"",COUNT($BR$3:$BR351))</f>
        <v/>
      </c>
      <c r="BD351" s="13" t="str">
        <f>IF(OR($BR351="",BM351=""),"",COUNT($BR$3:$BR351))</f>
        <v/>
      </c>
      <c r="BE351" s="13" t="str">
        <f>IF(OR($BR351="",BN351=""),"",COUNT($BR$3:$BR351))</f>
        <v/>
      </c>
      <c r="BF351" s="13" t="str">
        <f>IF(OR($BR351="",BO351=""),"",COUNT($BR$3:$BR351))</f>
        <v/>
      </c>
      <c r="BG351" s="66" t="str">
        <f>IF(Z351="","",COUNT($Z$3:Z351))</f>
        <v/>
      </c>
      <c r="BH351" s="13" t="str">
        <f>IF(AO351="","",IF(AO351=BH$2,(SUMIF($BV$3:$BV351,BH$2,$BW$3:$BW351)-SUMIF($BX$3:$BX351,BH$2,$BY$3:$BY351))*AO$1,""))</f>
        <v/>
      </c>
      <c r="BI351" s="13" t="str">
        <f>IF(AP351="","",IF(AP351=BI$2,(SUMIF($BV$3:$BV351,BI$2,$BW$3:$BW351)-SUMIF($BX$3:$BX351,BI$2,$BY$3:$BY351))*AP$1,""))</f>
        <v/>
      </c>
      <c r="BJ351" s="13" t="str">
        <f>IF(AQ351="","",IF(AQ351=BJ$2,(SUMIF($BV$3:$BV351,BJ$2,$BW$3:$BW351)-SUMIF($BX$3:$BX351,BJ$2,$BY$3:$BY351))*AQ$1,""))</f>
        <v/>
      </c>
      <c r="BK351" s="13" t="str">
        <f>IF(AR351="","",IF(AR351=BK$2,(SUMIF($BV$3:$BV351,BK$2,$BW$3:$BW351)-SUMIF($BX$3:$BX351,BK$2,$BY$3:$BY351))*AR$1,""))</f>
        <v/>
      </c>
      <c r="BL351" s="13" t="str">
        <f>IF(AS351="","",IF(AS351=BL$2,(SUMIF($BV$3:$BV351,BL$2,$BW$3:$BW351)-SUMIF($BX$3:$BX351,BL$2,$BY$3:$BY351))*AS$1,""))</f>
        <v/>
      </c>
      <c r="BM351" s="13" t="str">
        <f>IF(AT351="","",IF(AT351=BM$2,(SUMIF($BV$3:$BV351,BM$2,$BW$3:$BW351)-SUMIF($BX$3:$BX351,BM$2,$BY$3:$BY351))*AT$1,""))</f>
        <v/>
      </c>
      <c r="BN351" s="13" t="str">
        <f>IF(AU351="","",IF(AU351=BN$2,(SUMIF($BV$3:$BV351,BN$2,$BW$3:$BW351)-SUMIF($BX$3:$BX351,BN$2,$BY$3:$BY351))*AU$1,""))</f>
        <v/>
      </c>
      <c r="BO351" s="13" t="str">
        <f>IF(AV351="","",IF(AV351=BO$2,(SUMIF($BV$3:$BV351,BO$2,$BW$3:$BW351)-SUMIF($BX$3:$BX351,BO$2,$BY$3:$BY351))*AV$1,""))</f>
        <v/>
      </c>
      <c r="BP351" s="152"/>
      <c r="BQ351" s="13" t="str">
        <f t="shared" si="228"/>
        <v/>
      </c>
      <c r="BR351" s="75" t="str">
        <f t="shared" si="214"/>
        <v/>
      </c>
      <c r="BS351" s="33" t="str">
        <f t="shared" si="215"/>
        <v/>
      </c>
      <c r="BT351" s="42" t="str">
        <f t="shared" si="216"/>
        <v/>
      </c>
      <c r="BU351" s="38" t="str">
        <f t="shared" si="217"/>
        <v/>
      </c>
      <c r="BV351" s="30" t="str">
        <f t="shared" si="205"/>
        <v/>
      </c>
      <c r="BW351" s="36" t="str">
        <f t="shared" si="206"/>
        <v/>
      </c>
      <c r="BX351" s="36" t="str">
        <f t="shared" si="207"/>
        <v/>
      </c>
      <c r="BY351" s="45" t="str">
        <f t="shared" si="208"/>
        <v/>
      </c>
      <c r="BZ351" s="12" t="str">
        <f t="shared" si="218"/>
        <v/>
      </c>
      <c r="CA351" s="47" t="str">
        <f t="shared" si="219"/>
        <v/>
      </c>
      <c r="CB351" s="32" t="str">
        <f t="shared" si="220"/>
        <v/>
      </c>
      <c r="CC351" s="32" t="str">
        <f t="shared" si="221"/>
        <v/>
      </c>
      <c r="CD351" s="32" t="str">
        <f t="shared" si="222"/>
        <v/>
      </c>
      <c r="CE351" s="48"/>
      <c r="CF351" s="32" t="str">
        <f t="shared" si="229"/>
        <v/>
      </c>
      <c r="CG351" s="32" t="str">
        <f t="shared" si="230"/>
        <v/>
      </c>
      <c r="CH351" s="48"/>
    </row>
    <row r="352" spans="2:86" ht="30" customHeight="1" x14ac:dyDescent="0.2">
      <c r="B352" s="155"/>
      <c r="C352" s="117"/>
      <c r="D352" s="53"/>
      <c r="E352" s="68"/>
      <c r="F352" s="54"/>
      <c r="G352" s="54"/>
      <c r="H352" s="55"/>
      <c r="I352" s="71"/>
      <c r="J352" s="73"/>
      <c r="K352" s="56"/>
      <c r="L352" s="76" t="str">
        <f t="shared" si="233"/>
        <v/>
      </c>
      <c r="M352" s="77" t="str">
        <f t="shared" si="223"/>
        <v/>
      </c>
      <c r="N352" s="130" t="str">
        <f t="shared" si="224"/>
        <v/>
      </c>
      <c r="O352" s="131" t="str">
        <f t="shared" si="232"/>
        <v/>
      </c>
      <c r="P352" s="131" t="str">
        <f t="shared" si="232"/>
        <v/>
      </c>
      <c r="Q352" s="131" t="str">
        <f t="shared" si="232"/>
        <v/>
      </c>
      <c r="R352" s="131" t="str">
        <f t="shared" si="232"/>
        <v/>
      </c>
      <c r="S352" s="131" t="str">
        <f t="shared" si="232"/>
        <v/>
      </c>
      <c r="T352" s="131" t="str">
        <f t="shared" si="232"/>
        <v/>
      </c>
      <c r="U352" s="131" t="str">
        <f t="shared" si="232"/>
        <v/>
      </c>
      <c r="V352" s="14"/>
      <c r="W352" s="17" t="str">
        <f>IF(C352="",IF(OR(AND($H352&lt;&gt;"",C352=""),AND($F351=$F352,$AK352&lt;&gt;""),COUNTA($H$3:$H$100002)&gt;COUNTA($H$3:$H352),$AE352&lt;&gt;""),W351,""),C352)</f>
        <v/>
      </c>
      <c r="X352" s="17" t="str">
        <f>IF(D352="",IF(OR(AND($H352&lt;&gt;"",D352=""),AND($F351=$F352,$AK352&lt;&gt;""),COUNTA($H$3:$H$100002)&gt;COUNTA($H$3:$H352),$AE352&lt;&gt;""),X351,""),D352)</f>
        <v/>
      </c>
      <c r="Y352" s="17" t="str">
        <f>IF(E352="",IF(OR(AND($H352&lt;&gt;"",E352=""),AND($F351=$F352,$AK352&lt;&gt;""),COUNTA($H$3:$H$100002)&gt;COUNTA($H$3:$H352),$AE352&lt;&gt;""),Y351,""),E352)</f>
        <v/>
      </c>
      <c r="Z352" s="27" t="str">
        <f t="shared" ref="Z352:Z415" si="234">IF(OR(W352="",COUNT(J352:K352)=0),"",DATE(W352,X352,Y352))</f>
        <v/>
      </c>
      <c r="AA352" s="2" t="str">
        <f>IF(F352="","",COUNTA($F$3:F352))</f>
        <v/>
      </c>
      <c r="AB352" s="3" t="str">
        <f>IF(F352="","",IFERROR(IF(F352&lt;&gt;"",IFERROR(INDEX(設定!$C$3:$C$303,MATCH(F352,設定!$C$3:$C$303,0),0),INDEX(設定!$C$3:$C$303,MATCH("*"&amp;F352&amp;"*",設定!$C$3:$C$303,0),0)),""),"エラー"))</f>
        <v/>
      </c>
      <c r="AC352" s="2" t="str">
        <f>IF(G352="","",COUNTA($G$3:G352))</f>
        <v/>
      </c>
      <c r="AD352" s="3" t="str">
        <f>IF(G352="","",IFERROR(IF(G352&lt;&gt;"",IFERROR(INDEX(設定!$C$3:$C$303,MATCH(G352,設定!$C$3:$C$303,0),0),INDEX(設定!$C$3:$C$303,MATCH("*"&amp;G352&amp;"*",設定!$C$3:$C$303,0),0)),""),"エラー"))</f>
        <v/>
      </c>
      <c r="AE352" s="3" t="str">
        <f>IFERROR(IF(AB352="",IF(AND(H352&lt;&gt;"",F352=""),INDEX(AB$3:AB352,MATCH(MAX(AA$3:AA352),AA$3:AA352,0),0),""),AB352),"")</f>
        <v/>
      </c>
      <c r="AF352" s="3" t="str">
        <f>IFERROR(IF(AD352="",IF(AND(H352&lt;&gt;"",G352=""),INDEX(AD$3:AD352,MATCH(MAX(AC$3:AC352),AC$3:AC352,0),0),""),AD352),"")</f>
        <v/>
      </c>
      <c r="AG352" s="2" t="str">
        <f>IF(AH352="","",IF(OR(AH352=AH351,AH352=AH353),IF(AND(E352="",AB352="",AG351&lt;&gt;""),MAX($AG$3:AG351),MAX($AG$3:AG351)+1),IF(AH351=AH352,AG351,MAX($AG$3:AG351)+1)))</f>
        <v/>
      </c>
      <c r="AH352" s="12" t="str">
        <f t="shared" si="225"/>
        <v/>
      </c>
      <c r="AI352" s="12" t="str">
        <f t="shared" si="204"/>
        <v/>
      </c>
      <c r="AJ352" s="13" t="str">
        <f t="shared" si="210"/>
        <v/>
      </c>
      <c r="AK352" s="13" t="str">
        <f t="shared" si="211"/>
        <v/>
      </c>
      <c r="AL352" s="13" t="str">
        <f>IF(OR(AJ352="",COUNTIF($AH$3:AH352,AH352)&lt;&gt;COUNTIF(AH$3:AH$100002,AH352)),"",SUMIF(AH$3:AH$100002,AH352,AJ$3:AJ$100002))</f>
        <v/>
      </c>
      <c r="AM352" s="13" t="str">
        <f>IF(OR(AK352="",COUNTIF($AH$3:AH352,AH352)&lt;&gt;COUNTIF(AH$3:AH$100002,AH352)),"",SUMIF(AH$3:AH$100002,AH352,AK$3:AK$100002))</f>
        <v/>
      </c>
      <c r="AO352" s="13" t="str">
        <f t="shared" si="226"/>
        <v/>
      </c>
      <c r="AP352" s="13" t="str">
        <f t="shared" si="226"/>
        <v/>
      </c>
      <c r="AQ352" s="13" t="str">
        <f t="shared" si="226"/>
        <v/>
      </c>
      <c r="AR352" s="13" t="str">
        <f t="shared" si="226"/>
        <v/>
      </c>
      <c r="AS352" s="13" t="str">
        <f t="shared" si="227"/>
        <v/>
      </c>
      <c r="AT352" s="13" t="str">
        <f t="shared" si="227"/>
        <v/>
      </c>
      <c r="AU352" s="13" t="str">
        <f t="shared" si="227"/>
        <v/>
      </c>
      <c r="AV352" s="13" t="str">
        <f t="shared" si="227"/>
        <v/>
      </c>
      <c r="AW352" s="86" t="str">
        <f t="shared" si="212"/>
        <v/>
      </c>
      <c r="AX352" s="59" t="str">
        <f t="shared" si="213"/>
        <v/>
      </c>
      <c r="AY352" s="63" t="str">
        <f>IF(OR($BR352="",BH352=""),"",COUNT($BR$3:$BR352))</f>
        <v/>
      </c>
      <c r="AZ352" s="13" t="str">
        <f>IF(OR($BR352="",BI352=""),"",COUNT($BR$3:$BR352))</f>
        <v/>
      </c>
      <c r="BA352" s="13" t="str">
        <f>IF(OR($BR352="",BJ352=""),"",COUNT($BR$3:$BR352))</f>
        <v/>
      </c>
      <c r="BB352" s="13" t="str">
        <f>IF(OR($BR352="",BK352=""),"",COUNT($BR$3:$BR352))</f>
        <v/>
      </c>
      <c r="BC352" s="13" t="str">
        <f>IF(OR($BR352="",BL352=""),"",COUNT($BR$3:$BR352))</f>
        <v/>
      </c>
      <c r="BD352" s="13" t="str">
        <f>IF(OR($BR352="",BM352=""),"",COUNT($BR$3:$BR352))</f>
        <v/>
      </c>
      <c r="BE352" s="13" t="str">
        <f>IF(OR($BR352="",BN352=""),"",COUNT($BR$3:$BR352))</f>
        <v/>
      </c>
      <c r="BF352" s="13" t="str">
        <f>IF(OR($BR352="",BO352=""),"",COUNT($BR$3:$BR352))</f>
        <v/>
      </c>
      <c r="BG352" s="66" t="str">
        <f>IF(Z352="","",COUNT($Z$3:Z352))</f>
        <v/>
      </c>
      <c r="BH352" s="13" t="str">
        <f>IF(AO352="","",IF(AO352=BH$2,(SUMIF($BV$3:$BV352,BH$2,$BW$3:$BW352)-SUMIF($BX$3:$BX352,BH$2,$BY$3:$BY352))*AO$1,""))</f>
        <v/>
      </c>
      <c r="BI352" s="13" t="str">
        <f>IF(AP352="","",IF(AP352=BI$2,(SUMIF($BV$3:$BV352,BI$2,$BW$3:$BW352)-SUMIF($BX$3:$BX352,BI$2,$BY$3:$BY352))*AP$1,""))</f>
        <v/>
      </c>
      <c r="BJ352" s="13" t="str">
        <f>IF(AQ352="","",IF(AQ352=BJ$2,(SUMIF($BV$3:$BV352,BJ$2,$BW$3:$BW352)-SUMIF($BX$3:$BX352,BJ$2,$BY$3:$BY352))*AQ$1,""))</f>
        <v/>
      </c>
      <c r="BK352" s="13" t="str">
        <f>IF(AR352="","",IF(AR352=BK$2,(SUMIF($BV$3:$BV352,BK$2,$BW$3:$BW352)-SUMIF($BX$3:$BX352,BK$2,$BY$3:$BY352))*AR$1,""))</f>
        <v/>
      </c>
      <c r="BL352" s="13" t="str">
        <f>IF(AS352="","",IF(AS352=BL$2,(SUMIF($BV$3:$BV352,BL$2,$BW$3:$BW352)-SUMIF($BX$3:$BX352,BL$2,$BY$3:$BY352))*AS$1,""))</f>
        <v/>
      </c>
      <c r="BM352" s="13" t="str">
        <f>IF(AT352="","",IF(AT352=BM$2,(SUMIF($BV$3:$BV352,BM$2,$BW$3:$BW352)-SUMIF($BX$3:$BX352,BM$2,$BY$3:$BY352))*AT$1,""))</f>
        <v/>
      </c>
      <c r="BN352" s="13" t="str">
        <f>IF(AU352="","",IF(AU352=BN$2,(SUMIF($BV$3:$BV352,BN$2,$BW$3:$BW352)-SUMIF($BX$3:$BX352,BN$2,$BY$3:$BY352))*AU$1,""))</f>
        <v/>
      </c>
      <c r="BO352" s="13" t="str">
        <f>IF(AV352="","",IF(AV352=BO$2,(SUMIF($BV$3:$BV352,BO$2,$BW$3:$BW352)-SUMIF($BX$3:$BX352,BO$2,$BY$3:$BY352))*AV$1,""))</f>
        <v/>
      </c>
      <c r="BP352" s="152"/>
      <c r="BQ352" s="13" t="str">
        <f t="shared" si="228"/>
        <v/>
      </c>
      <c r="BR352" s="75" t="str">
        <f t="shared" si="214"/>
        <v/>
      </c>
      <c r="BS352" s="33" t="str">
        <f t="shared" si="215"/>
        <v/>
      </c>
      <c r="BT352" s="42" t="str">
        <f t="shared" si="216"/>
        <v/>
      </c>
      <c r="BU352" s="38" t="str">
        <f t="shared" si="217"/>
        <v/>
      </c>
      <c r="BV352" s="30" t="str">
        <f t="shared" si="205"/>
        <v/>
      </c>
      <c r="BW352" s="36" t="str">
        <f t="shared" si="206"/>
        <v/>
      </c>
      <c r="BX352" s="36" t="str">
        <f t="shared" si="207"/>
        <v/>
      </c>
      <c r="BY352" s="45" t="str">
        <f t="shared" si="208"/>
        <v/>
      </c>
      <c r="BZ352" s="12" t="str">
        <f t="shared" si="218"/>
        <v/>
      </c>
      <c r="CA352" s="47" t="str">
        <f t="shared" si="219"/>
        <v/>
      </c>
      <c r="CB352" s="32" t="str">
        <f t="shared" si="220"/>
        <v/>
      </c>
      <c r="CC352" s="32" t="str">
        <f t="shared" si="221"/>
        <v/>
      </c>
      <c r="CD352" s="32" t="str">
        <f t="shared" si="222"/>
        <v/>
      </c>
      <c r="CE352" s="48"/>
      <c r="CF352" s="32" t="str">
        <f t="shared" si="229"/>
        <v/>
      </c>
      <c r="CG352" s="32" t="str">
        <f t="shared" si="230"/>
        <v/>
      </c>
      <c r="CH352" s="48"/>
    </row>
    <row r="353" spans="2:86" ht="30" customHeight="1" x14ac:dyDescent="0.2">
      <c r="B353" s="155"/>
      <c r="C353" s="117"/>
      <c r="D353" s="53"/>
      <c r="E353" s="68"/>
      <c r="F353" s="54"/>
      <c r="G353" s="54"/>
      <c r="H353" s="55"/>
      <c r="I353" s="71"/>
      <c r="J353" s="73"/>
      <c r="K353" s="56"/>
      <c r="L353" s="76" t="str">
        <f t="shared" si="233"/>
        <v/>
      </c>
      <c r="M353" s="77" t="str">
        <f t="shared" si="223"/>
        <v/>
      </c>
      <c r="N353" s="130" t="str">
        <f t="shared" si="224"/>
        <v/>
      </c>
      <c r="O353" s="131" t="str">
        <f t="shared" ref="O353:U362" si="235">IFERROR(INDEX($BH$3:$BO$100002,MATCH($BG353,$BG$3:$BG$100002,0),MATCH(O$1,$BH$2:$BO$2,0)),"")</f>
        <v/>
      </c>
      <c r="P353" s="131" t="str">
        <f t="shared" si="235"/>
        <v/>
      </c>
      <c r="Q353" s="131" t="str">
        <f t="shared" si="235"/>
        <v/>
      </c>
      <c r="R353" s="131" t="str">
        <f t="shared" si="235"/>
        <v/>
      </c>
      <c r="S353" s="131" t="str">
        <f t="shared" si="235"/>
        <v/>
      </c>
      <c r="T353" s="131" t="str">
        <f t="shared" si="235"/>
        <v/>
      </c>
      <c r="U353" s="131" t="str">
        <f t="shared" si="235"/>
        <v/>
      </c>
      <c r="V353" s="14"/>
      <c r="W353" s="17" t="str">
        <f>IF(C353="",IF(OR(AND($H353&lt;&gt;"",C353=""),AND($F352=$F353,$AK353&lt;&gt;""),COUNTA($H$3:$H$100002)&gt;COUNTA($H$3:$H353),$AE353&lt;&gt;""),W352,""),C353)</f>
        <v/>
      </c>
      <c r="X353" s="17" t="str">
        <f>IF(D353="",IF(OR(AND($H353&lt;&gt;"",D353=""),AND($F352=$F353,$AK353&lt;&gt;""),COUNTA($H$3:$H$100002)&gt;COUNTA($H$3:$H353),$AE353&lt;&gt;""),X352,""),D353)</f>
        <v/>
      </c>
      <c r="Y353" s="17" t="str">
        <f>IF(E353="",IF(OR(AND($H353&lt;&gt;"",E353=""),AND($F352=$F353,$AK353&lt;&gt;""),COUNTA($H$3:$H$100002)&gt;COUNTA($H$3:$H353),$AE353&lt;&gt;""),Y352,""),E353)</f>
        <v/>
      </c>
      <c r="Z353" s="27" t="str">
        <f t="shared" si="234"/>
        <v/>
      </c>
      <c r="AA353" s="2" t="str">
        <f>IF(F353="","",COUNTA($F$3:F353))</f>
        <v/>
      </c>
      <c r="AB353" s="3" t="str">
        <f>IF(F353="","",IFERROR(IF(F353&lt;&gt;"",IFERROR(INDEX(設定!$C$3:$C$303,MATCH(F353,設定!$C$3:$C$303,0),0),INDEX(設定!$C$3:$C$303,MATCH("*"&amp;F353&amp;"*",設定!$C$3:$C$303,0),0)),""),"エラー"))</f>
        <v/>
      </c>
      <c r="AC353" s="2" t="str">
        <f>IF(G353="","",COUNTA($G$3:G353))</f>
        <v/>
      </c>
      <c r="AD353" s="3" t="str">
        <f>IF(G353="","",IFERROR(IF(G353&lt;&gt;"",IFERROR(INDEX(設定!$C$3:$C$303,MATCH(G353,設定!$C$3:$C$303,0),0),INDEX(設定!$C$3:$C$303,MATCH("*"&amp;G353&amp;"*",設定!$C$3:$C$303,0),0)),""),"エラー"))</f>
        <v/>
      </c>
      <c r="AE353" s="3" t="str">
        <f>IFERROR(IF(AB353="",IF(AND(H353&lt;&gt;"",F353=""),INDEX(AB$3:AB353,MATCH(MAX(AA$3:AA353),AA$3:AA353,0),0),""),AB353),"")</f>
        <v/>
      </c>
      <c r="AF353" s="3" t="str">
        <f>IFERROR(IF(AD353="",IF(AND(H353&lt;&gt;"",G353=""),INDEX(AD$3:AD353,MATCH(MAX(AC$3:AC353),AC$3:AC353,0),0),""),AD353),"")</f>
        <v/>
      </c>
      <c r="AG353" s="2" t="str">
        <f>IF(AH353="","",IF(OR(AH353=AH352,AH353=AH354),IF(AND(E353="",AB353="",AG352&lt;&gt;""),MAX($AG$3:AG352),MAX($AG$3:AG352)+1),IF(AH352=AH353,AG352,MAX($AG$3:AG352)+1)))</f>
        <v/>
      </c>
      <c r="AH353" s="12" t="str">
        <f t="shared" si="225"/>
        <v/>
      </c>
      <c r="AI353" s="12" t="str">
        <f t="shared" si="204"/>
        <v/>
      </c>
      <c r="AJ353" s="13" t="str">
        <f t="shared" si="210"/>
        <v/>
      </c>
      <c r="AK353" s="13" t="str">
        <f t="shared" si="211"/>
        <v/>
      </c>
      <c r="AL353" s="13" t="str">
        <f>IF(OR(AJ353="",COUNTIF($AH$3:AH353,AH353)&lt;&gt;COUNTIF(AH$3:AH$100002,AH353)),"",SUMIF(AH$3:AH$100002,AH353,AJ$3:AJ$100002))</f>
        <v/>
      </c>
      <c r="AM353" s="13" t="str">
        <f>IF(OR(AK353="",COUNTIF($AH$3:AH353,AH353)&lt;&gt;COUNTIF(AH$3:AH$100002,AH353)),"",SUMIF(AH$3:AH$100002,AH353,AK$3:AK$100002))</f>
        <v/>
      </c>
      <c r="AO353" s="13" t="str">
        <f t="shared" si="226"/>
        <v/>
      </c>
      <c r="AP353" s="13" t="str">
        <f t="shared" si="226"/>
        <v/>
      </c>
      <c r="AQ353" s="13" t="str">
        <f t="shared" si="226"/>
        <v/>
      </c>
      <c r="AR353" s="13" t="str">
        <f t="shared" si="226"/>
        <v/>
      </c>
      <c r="AS353" s="13" t="str">
        <f t="shared" si="227"/>
        <v/>
      </c>
      <c r="AT353" s="13" t="str">
        <f t="shared" si="227"/>
        <v/>
      </c>
      <c r="AU353" s="13" t="str">
        <f t="shared" si="227"/>
        <v/>
      </c>
      <c r="AV353" s="13" t="str">
        <f t="shared" si="227"/>
        <v/>
      </c>
      <c r="AW353" s="86" t="str">
        <f t="shared" si="212"/>
        <v/>
      </c>
      <c r="AX353" s="59" t="str">
        <f t="shared" si="213"/>
        <v/>
      </c>
      <c r="AY353" s="63" t="str">
        <f>IF(OR($BR353="",BH353=""),"",COUNT($BR$3:$BR353))</f>
        <v/>
      </c>
      <c r="AZ353" s="13" t="str">
        <f>IF(OR($BR353="",BI353=""),"",COUNT($BR$3:$BR353))</f>
        <v/>
      </c>
      <c r="BA353" s="13" t="str">
        <f>IF(OR($BR353="",BJ353=""),"",COUNT($BR$3:$BR353))</f>
        <v/>
      </c>
      <c r="BB353" s="13" t="str">
        <f>IF(OR($BR353="",BK353=""),"",COUNT($BR$3:$BR353))</f>
        <v/>
      </c>
      <c r="BC353" s="13" t="str">
        <f>IF(OR($BR353="",BL353=""),"",COUNT($BR$3:$BR353))</f>
        <v/>
      </c>
      <c r="BD353" s="13" t="str">
        <f>IF(OR($BR353="",BM353=""),"",COUNT($BR$3:$BR353))</f>
        <v/>
      </c>
      <c r="BE353" s="13" t="str">
        <f>IF(OR($BR353="",BN353=""),"",COUNT($BR$3:$BR353))</f>
        <v/>
      </c>
      <c r="BF353" s="13" t="str">
        <f>IF(OR($BR353="",BO353=""),"",COUNT($BR$3:$BR353))</f>
        <v/>
      </c>
      <c r="BG353" s="66" t="str">
        <f>IF(Z353="","",COUNT($Z$3:Z353))</f>
        <v/>
      </c>
      <c r="BH353" s="13" t="str">
        <f>IF(AO353="","",IF(AO353=BH$2,(SUMIF($BV$3:$BV353,BH$2,$BW$3:$BW353)-SUMIF($BX$3:$BX353,BH$2,$BY$3:$BY353))*AO$1,""))</f>
        <v/>
      </c>
      <c r="BI353" s="13" t="str">
        <f>IF(AP353="","",IF(AP353=BI$2,(SUMIF($BV$3:$BV353,BI$2,$BW$3:$BW353)-SUMIF($BX$3:$BX353,BI$2,$BY$3:$BY353))*AP$1,""))</f>
        <v/>
      </c>
      <c r="BJ353" s="13" t="str">
        <f>IF(AQ353="","",IF(AQ353=BJ$2,(SUMIF($BV$3:$BV353,BJ$2,$BW$3:$BW353)-SUMIF($BX$3:$BX353,BJ$2,$BY$3:$BY353))*AQ$1,""))</f>
        <v/>
      </c>
      <c r="BK353" s="13" t="str">
        <f>IF(AR353="","",IF(AR353=BK$2,(SUMIF($BV$3:$BV353,BK$2,$BW$3:$BW353)-SUMIF($BX$3:$BX353,BK$2,$BY$3:$BY353))*AR$1,""))</f>
        <v/>
      </c>
      <c r="BL353" s="13" t="str">
        <f>IF(AS353="","",IF(AS353=BL$2,(SUMIF($BV$3:$BV353,BL$2,$BW$3:$BW353)-SUMIF($BX$3:$BX353,BL$2,$BY$3:$BY353))*AS$1,""))</f>
        <v/>
      </c>
      <c r="BM353" s="13" t="str">
        <f>IF(AT353="","",IF(AT353=BM$2,(SUMIF($BV$3:$BV353,BM$2,$BW$3:$BW353)-SUMIF($BX$3:$BX353,BM$2,$BY$3:$BY353))*AT$1,""))</f>
        <v/>
      </c>
      <c r="BN353" s="13" t="str">
        <f>IF(AU353="","",IF(AU353=BN$2,(SUMIF($BV$3:$BV353,BN$2,$BW$3:$BW353)-SUMIF($BX$3:$BX353,BN$2,$BY$3:$BY353))*AU$1,""))</f>
        <v/>
      </c>
      <c r="BO353" s="13" t="str">
        <f>IF(AV353="","",IF(AV353=BO$2,(SUMIF($BV$3:$BV353,BO$2,$BW$3:$BW353)-SUMIF($BX$3:$BX353,BO$2,$BY$3:$BY353))*AV$1,""))</f>
        <v/>
      </c>
      <c r="BP353" s="152"/>
      <c r="BQ353" s="13" t="str">
        <f t="shared" si="228"/>
        <v/>
      </c>
      <c r="BR353" s="75" t="str">
        <f t="shared" si="214"/>
        <v/>
      </c>
      <c r="BS353" s="33" t="str">
        <f t="shared" si="215"/>
        <v/>
      </c>
      <c r="BT353" s="42" t="str">
        <f t="shared" si="216"/>
        <v/>
      </c>
      <c r="BU353" s="38" t="str">
        <f t="shared" si="217"/>
        <v/>
      </c>
      <c r="BV353" s="30" t="str">
        <f t="shared" si="205"/>
        <v/>
      </c>
      <c r="BW353" s="36" t="str">
        <f t="shared" si="206"/>
        <v/>
      </c>
      <c r="BX353" s="36" t="str">
        <f t="shared" si="207"/>
        <v/>
      </c>
      <c r="BY353" s="45" t="str">
        <f t="shared" si="208"/>
        <v/>
      </c>
      <c r="BZ353" s="12" t="str">
        <f t="shared" si="218"/>
        <v/>
      </c>
      <c r="CA353" s="47" t="str">
        <f t="shared" si="219"/>
        <v/>
      </c>
      <c r="CB353" s="32" t="str">
        <f t="shared" si="220"/>
        <v/>
      </c>
      <c r="CC353" s="32" t="str">
        <f t="shared" si="221"/>
        <v/>
      </c>
      <c r="CD353" s="32" t="str">
        <f t="shared" si="222"/>
        <v/>
      </c>
      <c r="CE353" s="48"/>
      <c r="CF353" s="32" t="str">
        <f t="shared" si="229"/>
        <v/>
      </c>
      <c r="CG353" s="32" t="str">
        <f t="shared" si="230"/>
        <v/>
      </c>
      <c r="CH353" s="48"/>
    </row>
    <row r="354" spans="2:86" ht="30" customHeight="1" x14ac:dyDescent="0.2">
      <c r="B354" s="155"/>
      <c r="C354" s="117"/>
      <c r="D354" s="53"/>
      <c r="E354" s="68"/>
      <c r="F354" s="54"/>
      <c r="G354" s="54"/>
      <c r="H354" s="55"/>
      <c r="I354" s="71"/>
      <c r="J354" s="73"/>
      <c r="K354" s="56"/>
      <c r="L354" s="76" t="str">
        <f t="shared" si="233"/>
        <v/>
      </c>
      <c r="M354" s="77" t="str">
        <f t="shared" si="223"/>
        <v/>
      </c>
      <c r="N354" s="130" t="str">
        <f t="shared" si="224"/>
        <v/>
      </c>
      <c r="O354" s="131" t="str">
        <f t="shared" si="235"/>
        <v/>
      </c>
      <c r="P354" s="131" t="str">
        <f t="shared" si="235"/>
        <v/>
      </c>
      <c r="Q354" s="131" t="str">
        <f t="shared" si="235"/>
        <v/>
      </c>
      <c r="R354" s="131" t="str">
        <f t="shared" si="235"/>
        <v/>
      </c>
      <c r="S354" s="131" t="str">
        <f t="shared" si="235"/>
        <v/>
      </c>
      <c r="T354" s="131" t="str">
        <f t="shared" si="235"/>
        <v/>
      </c>
      <c r="U354" s="131" t="str">
        <f t="shared" si="235"/>
        <v/>
      </c>
      <c r="V354" s="14"/>
      <c r="W354" s="17" t="str">
        <f>IF(C354="",IF(OR(AND($H354&lt;&gt;"",C354=""),AND($F353=$F354,$AK354&lt;&gt;""),COUNTA($H$3:$H$100002)&gt;COUNTA($H$3:$H354),$AE354&lt;&gt;""),W353,""),C354)</f>
        <v/>
      </c>
      <c r="X354" s="17" t="str">
        <f>IF(D354="",IF(OR(AND($H354&lt;&gt;"",D354=""),AND($F353=$F354,$AK354&lt;&gt;""),COUNTA($H$3:$H$100002)&gt;COUNTA($H$3:$H354),$AE354&lt;&gt;""),X353,""),D354)</f>
        <v/>
      </c>
      <c r="Y354" s="17" t="str">
        <f>IF(E354="",IF(OR(AND($H354&lt;&gt;"",E354=""),AND($F353=$F354,$AK354&lt;&gt;""),COUNTA($H$3:$H$100002)&gt;COUNTA($H$3:$H354),$AE354&lt;&gt;""),Y353,""),E354)</f>
        <v/>
      </c>
      <c r="Z354" s="27" t="str">
        <f t="shared" si="234"/>
        <v/>
      </c>
      <c r="AA354" s="2" t="str">
        <f>IF(F354="","",COUNTA($F$3:F354))</f>
        <v/>
      </c>
      <c r="AB354" s="3" t="str">
        <f>IF(F354="","",IFERROR(IF(F354&lt;&gt;"",IFERROR(INDEX(設定!$C$3:$C$303,MATCH(F354,設定!$C$3:$C$303,0),0),INDEX(設定!$C$3:$C$303,MATCH("*"&amp;F354&amp;"*",設定!$C$3:$C$303,0),0)),""),"エラー"))</f>
        <v/>
      </c>
      <c r="AC354" s="2" t="str">
        <f>IF(G354="","",COUNTA($G$3:G354))</f>
        <v/>
      </c>
      <c r="AD354" s="3" t="str">
        <f>IF(G354="","",IFERROR(IF(G354&lt;&gt;"",IFERROR(INDEX(設定!$C$3:$C$303,MATCH(G354,設定!$C$3:$C$303,0),0),INDEX(設定!$C$3:$C$303,MATCH("*"&amp;G354&amp;"*",設定!$C$3:$C$303,0),0)),""),"エラー"))</f>
        <v/>
      </c>
      <c r="AE354" s="3" t="str">
        <f>IFERROR(IF(AB354="",IF(AND(H354&lt;&gt;"",F354=""),INDEX(AB$3:AB354,MATCH(MAX(AA$3:AA354),AA$3:AA354,0),0),""),AB354),"")</f>
        <v/>
      </c>
      <c r="AF354" s="3" t="str">
        <f>IFERROR(IF(AD354="",IF(AND(H354&lt;&gt;"",G354=""),INDEX(AD$3:AD354,MATCH(MAX(AC$3:AC354),AC$3:AC354,0),0),""),AD354),"")</f>
        <v/>
      </c>
      <c r="AG354" s="2" t="str">
        <f>IF(AH354="","",IF(OR(AH354=AH353,AH354=AH355),IF(AND(E354="",AB354="",AG353&lt;&gt;""),MAX($AG$3:AG353),MAX($AG$3:AG353)+1),IF(AH353=AH354,AG353,MAX($AG$3:AG353)+1)))</f>
        <v/>
      </c>
      <c r="AH354" s="12" t="str">
        <f t="shared" si="225"/>
        <v/>
      </c>
      <c r="AI354" s="12" t="str">
        <f t="shared" si="204"/>
        <v/>
      </c>
      <c r="AJ354" s="13" t="str">
        <f t="shared" si="210"/>
        <v/>
      </c>
      <c r="AK354" s="13" t="str">
        <f t="shared" si="211"/>
        <v/>
      </c>
      <c r="AL354" s="13" t="str">
        <f>IF(OR(AJ354="",COUNTIF($AH$3:AH354,AH354)&lt;&gt;COUNTIF(AH$3:AH$100002,AH354)),"",SUMIF(AH$3:AH$100002,AH354,AJ$3:AJ$100002))</f>
        <v/>
      </c>
      <c r="AM354" s="13" t="str">
        <f>IF(OR(AK354="",COUNTIF($AH$3:AH354,AH354)&lt;&gt;COUNTIF(AH$3:AH$100002,AH354)),"",SUMIF(AH$3:AH$100002,AH354,AK$3:AK$100002))</f>
        <v/>
      </c>
      <c r="AO354" s="13" t="str">
        <f t="shared" si="226"/>
        <v/>
      </c>
      <c r="AP354" s="13" t="str">
        <f t="shared" si="226"/>
        <v/>
      </c>
      <c r="AQ354" s="13" t="str">
        <f t="shared" si="226"/>
        <v/>
      </c>
      <c r="AR354" s="13" t="str">
        <f t="shared" si="226"/>
        <v/>
      </c>
      <c r="AS354" s="13" t="str">
        <f t="shared" si="227"/>
        <v/>
      </c>
      <c r="AT354" s="13" t="str">
        <f t="shared" si="227"/>
        <v/>
      </c>
      <c r="AU354" s="13" t="str">
        <f t="shared" si="227"/>
        <v/>
      </c>
      <c r="AV354" s="13" t="str">
        <f t="shared" si="227"/>
        <v/>
      </c>
      <c r="AW354" s="86" t="str">
        <f t="shared" si="212"/>
        <v/>
      </c>
      <c r="AX354" s="59" t="str">
        <f t="shared" si="213"/>
        <v/>
      </c>
      <c r="AY354" s="63" t="str">
        <f>IF(OR($BR354="",BH354=""),"",COUNT($BR$3:$BR354))</f>
        <v/>
      </c>
      <c r="AZ354" s="13" t="str">
        <f>IF(OR($BR354="",BI354=""),"",COUNT($BR$3:$BR354))</f>
        <v/>
      </c>
      <c r="BA354" s="13" t="str">
        <f>IF(OR($BR354="",BJ354=""),"",COUNT($BR$3:$BR354))</f>
        <v/>
      </c>
      <c r="BB354" s="13" t="str">
        <f>IF(OR($BR354="",BK354=""),"",COUNT($BR$3:$BR354))</f>
        <v/>
      </c>
      <c r="BC354" s="13" t="str">
        <f>IF(OR($BR354="",BL354=""),"",COUNT($BR$3:$BR354))</f>
        <v/>
      </c>
      <c r="BD354" s="13" t="str">
        <f>IF(OR($BR354="",BM354=""),"",COUNT($BR$3:$BR354))</f>
        <v/>
      </c>
      <c r="BE354" s="13" t="str">
        <f>IF(OR($BR354="",BN354=""),"",COUNT($BR$3:$BR354))</f>
        <v/>
      </c>
      <c r="BF354" s="13" t="str">
        <f>IF(OR($BR354="",BO354=""),"",COUNT($BR$3:$BR354))</f>
        <v/>
      </c>
      <c r="BG354" s="66" t="str">
        <f>IF(Z354="","",COUNT($Z$3:Z354))</f>
        <v/>
      </c>
      <c r="BH354" s="13" t="str">
        <f>IF(AO354="","",IF(AO354=BH$2,(SUMIF($BV$3:$BV354,BH$2,$BW$3:$BW354)-SUMIF($BX$3:$BX354,BH$2,$BY$3:$BY354))*AO$1,""))</f>
        <v/>
      </c>
      <c r="BI354" s="13" t="str">
        <f>IF(AP354="","",IF(AP354=BI$2,(SUMIF($BV$3:$BV354,BI$2,$BW$3:$BW354)-SUMIF($BX$3:$BX354,BI$2,$BY$3:$BY354))*AP$1,""))</f>
        <v/>
      </c>
      <c r="BJ354" s="13" t="str">
        <f>IF(AQ354="","",IF(AQ354=BJ$2,(SUMIF($BV$3:$BV354,BJ$2,$BW$3:$BW354)-SUMIF($BX$3:$BX354,BJ$2,$BY$3:$BY354))*AQ$1,""))</f>
        <v/>
      </c>
      <c r="BK354" s="13" t="str">
        <f>IF(AR354="","",IF(AR354=BK$2,(SUMIF($BV$3:$BV354,BK$2,$BW$3:$BW354)-SUMIF($BX$3:$BX354,BK$2,$BY$3:$BY354))*AR$1,""))</f>
        <v/>
      </c>
      <c r="BL354" s="13" t="str">
        <f>IF(AS354="","",IF(AS354=BL$2,(SUMIF($BV$3:$BV354,BL$2,$BW$3:$BW354)-SUMIF($BX$3:$BX354,BL$2,$BY$3:$BY354))*AS$1,""))</f>
        <v/>
      </c>
      <c r="BM354" s="13" t="str">
        <f>IF(AT354="","",IF(AT354=BM$2,(SUMIF($BV$3:$BV354,BM$2,$BW$3:$BW354)-SUMIF($BX$3:$BX354,BM$2,$BY$3:$BY354))*AT$1,""))</f>
        <v/>
      </c>
      <c r="BN354" s="13" t="str">
        <f>IF(AU354="","",IF(AU354=BN$2,(SUMIF($BV$3:$BV354,BN$2,$BW$3:$BW354)-SUMIF($BX$3:$BX354,BN$2,$BY$3:$BY354))*AU$1,""))</f>
        <v/>
      </c>
      <c r="BO354" s="13" t="str">
        <f>IF(AV354="","",IF(AV354=BO$2,(SUMIF($BV$3:$BV354,BO$2,$BW$3:$BW354)-SUMIF($BX$3:$BX354,BO$2,$BY$3:$BY354))*AV$1,""))</f>
        <v/>
      </c>
      <c r="BP354" s="152"/>
      <c r="BQ354" s="13" t="str">
        <f t="shared" si="228"/>
        <v/>
      </c>
      <c r="BR354" s="75" t="str">
        <f t="shared" si="214"/>
        <v/>
      </c>
      <c r="BS354" s="33" t="str">
        <f t="shared" si="215"/>
        <v/>
      </c>
      <c r="BT354" s="42" t="str">
        <f t="shared" si="216"/>
        <v/>
      </c>
      <c r="BU354" s="38" t="str">
        <f t="shared" si="217"/>
        <v/>
      </c>
      <c r="BV354" s="30" t="str">
        <f t="shared" si="205"/>
        <v/>
      </c>
      <c r="BW354" s="36" t="str">
        <f t="shared" si="206"/>
        <v/>
      </c>
      <c r="BX354" s="36" t="str">
        <f t="shared" si="207"/>
        <v/>
      </c>
      <c r="BY354" s="45" t="str">
        <f t="shared" si="208"/>
        <v/>
      </c>
      <c r="BZ354" s="12" t="str">
        <f t="shared" si="218"/>
        <v/>
      </c>
      <c r="CA354" s="47" t="str">
        <f t="shared" si="219"/>
        <v/>
      </c>
      <c r="CB354" s="32" t="str">
        <f t="shared" si="220"/>
        <v/>
      </c>
      <c r="CC354" s="32" t="str">
        <f t="shared" si="221"/>
        <v/>
      </c>
      <c r="CD354" s="32" t="str">
        <f t="shared" si="222"/>
        <v/>
      </c>
      <c r="CE354" s="48"/>
      <c r="CF354" s="32" t="str">
        <f t="shared" si="229"/>
        <v/>
      </c>
      <c r="CG354" s="32" t="str">
        <f t="shared" si="230"/>
        <v/>
      </c>
      <c r="CH354" s="48"/>
    </row>
    <row r="355" spans="2:86" ht="30" customHeight="1" x14ac:dyDescent="0.2">
      <c r="B355" s="155"/>
      <c r="C355" s="117"/>
      <c r="D355" s="53"/>
      <c r="E355" s="68"/>
      <c r="F355" s="54"/>
      <c r="G355" s="54"/>
      <c r="H355" s="55"/>
      <c r="I355" s="71"/>
      <c r="J355" s="73"/>
      <c r="K355" s="56"/>
      <c r="L355" s="76" t="str">
        <f t="shared" si="233"/>
        <v/>
      </c>
      <c r="M355" s="77" t="str">
        <f t="shared" si="223"/>
        <v/>
      </c>
      <c r="N355" s="130" t="str">
        <f t="shared" si="224"/>
        <v/>
      </c>
      <c r="O355" s="131" t="str">
        <f t="shared" si="235"/>
        <v/>
      </c>
      <c r="P355" s="131" t="str">
        <f t="shared" si="235"/>
        <v/>
      </c>
      <c r="Q355" s="131" t="str">
        <f t="shared" si="235"/>
        <v/>
      </c>
      <c r="R355" s="131" t="str">
        <f t="shared" si="235"/>
        <v/>
      </c>
      <c r="S355" s="131" t="str">
        <f t="shared" si="235"/>
        <v/>
      </c>
      <c r="T355" s="131" t="str">
        <f t="shared" si="235"/>
        <v/>
      </c>
      <c r="U355" s="131" t="str">
        <f t="shared" si="235"/>
        <v/>
      </c>
      <c r="V355" s="14"/>
      <c r="W355" s="17" t="str">
        <f>IF(C355="",IF(OR(AND($H355&lt;&gt;"",C355=""),AND($F354=$F355,$AK355&lt;&gt;""),COUNTA($H$3:$H$100002)&gt;COUNTA($H$3:$H355),$AE355&lt;&gt;""),W354,""),C355)</f>
        <v/>
      </c>
      <c r="X355" s="17" t="str">
        <f>IF(D355="",IF(OR(AND($H355&lt;&gt;"",D355=""),AND($F354=$F355,$AK355&lt;&gt;""),COUNTA($H$3:$H$100002)&gt;COUNTA($H$3:$H355),$AE355&lt;&gt;""),X354,""),D355)</f>
        <v/>
      </c>
      <c r="Y355" s="17" t="str">
        <f>IF(E355="",IF(OR(AND($H355&lt;&gt;"",E355=""),AND($F354=$F355,$AK355&lt;&gt;""),COUNTA($H$3:$H$100002)&gt;COUNTA($H$3:$H355),$AE355&lt;&gt;""),Y354,""),E355)</f>
        <v/>
      </c>
      <c r="Z355" s="27" t="str">
        <f t="shared" si="234"/>
        <v/>
      </c>
      <c r="AA355" s="2" t="str">
        <f>IF(F355="","",COUNTA($F$3:F355))</f>
        <v/>
      </c>
      <c r="AB355" s="3" t="str">
        <f>IF(F355="","",IFERROR(IF(F355&lt;&gt;"",IFERROR(INDEX(設定!$C$3:$C$303,MATCH(F355,設定!$C$3:$C$303,0),0),INDEX(設定!$C$3:$C$303,MATCH("*"&amp;F355&amp;"*",設定!$C$3:$C$303,0),0)),""),"エラー"))</f>
        <v/>
      </c>
      <c r="AC355" s="2" t="str">
        <f>IF(G355="","",COUNTA($G$3:G355))</f>
        <v/>
      </c>
      <c r="AD355" s="3" t="str">
        <f>IF(G355="","",IFERROR(IF(G355&lt;&gt;"",IFERROR(INDEX(設定!$C$3:$C$303,MATCH(G355,設定!$C$3:$C$303,0),0),INDEX(設定!$C$3:$C$303,MATCH("*"&amp;G355&amp;"*",設定!$C$3:$C$303,0),0)),""),"エラー"))</f>
        <v/>
      </c>
      <c r="AE355" s="3" t="str">
        <f>IFERROR(IF(AB355="",IF(AND(H355&lt;&gt;"",F355=""),INDEX(AB$3:AB355,MATCH(MAX(AA$3:AA355),AA$3:AA355,0),0),""),AB355),"")</f>
        <v/>
      </c>
      <c r="AF355" s="3" t="str">
        <f>IFERROR(IF(AD355="",IF(AND(H355&lt;&gt;"",G355=""),INDEX(AD$3:AD355,MATCH(MAX(AC$3:AC355),AC$3:AC355,0),0),""),AD355),"")</f>
        <v/>
      </c>
      <c r="AG355" s="2" t="str">
        <f>IF(AH355="","",IF(OR(AH355=AH354,AH355=AH356),IF(AND(E355="",AB355="",AG354&lt;&gt;""),MAX($AG$3:AG354),MAX($AG$3:AG354)+1),IF(AH354=AH355,AG354,MAX($AG$3:AG354)+1)))</f>
        <v/>
      </c>
      <c r="AH355" s="12" t="str">
        <f t="shared" si="225"/>
        <v/>
      </c>
      <c r="AI355" s="12" t="str">
        <f t="shared" si="204"/>
        <v/>
      </c>
      <c r="AJ355" s="13" t="str">
        <f t="shared" si="210"/>
        <v/>
      </c>
      <c r="AK355" s="13" t="str">
        <f t="shared" si="211"/>
        <v/>
      </c>
      <c r="AL355" s="13" t="str">
        <f>IF(OR(AJ355="",COUNTIF($AH$3:AH355,AH355)&lt;&gt;COUNTIF(AH$3:AH$100002,AH355)),"",SUMIF(AH$3:AH$100002,AH355,AJ$3:AJ$100002))</f>
        <v/>
      </c>
      <c r="AM355" s="13" t="str">
        <f>IF(OR(AK355="",COUNTIF($AH$3:AH355,AH355)&lt;&gt;COUNTIF(AH$3:AH$100002,AH355)),"",SUMIF(AH$3:AH$100002,AH355,AK$3:AK$100002))</f>
        <v/>
      </c>
      <c r="AO355" s="13" t="str">
        <f t="shared" si="226"/>
        <v/>
      </c>
      <c r="AP355" s="13" t="str">
        <f t="shared" si="226"/>
        <v/>
      </c>
      <c r="AQ355" s="13" t="str">
        <f t="shared" si="226"/>
        <v/>
      </c>
      <c r="AR355" s="13" t="str">
        <f t="shared" si="226"/>
        <v/>
      </c>
      <c r="AS355" s="13" t="str">
        <f t="shared" si="227"/>
        <v/>
      </c>
      <c r="AT355" s="13" t="str">
        <f t="shared" si="227"/>
        <v/>
      </c>
      <c r="AU355" s="13" t="str">
        <f t="shared" si="227"/>
        <v/>
      </c>
      <c r="AV355" s="13" t="str">
        <f t="shared" si="227"/>
        <v/>
      </c>
      <c r="AW355" s="86" t="str">
        <f t="shared" si="212"/>
        <v/>
      </c>
      <c r="AX355" s="59" t="str">
        <f t="shared" si="213"/>
        <v/>
      </c>
      <c r="AY355" s="63" t="str">
        <f>IF(OR($BR355="",BH355=""),"",COUNT($BR$3:$BR355))</f>
        <v/>
      </c>
      <c r="AZ355" s="13" t="str">
        <f>IF(OR($BR355="",BI355=""),"",COUNT($BR$3:$BR355))</f>
        <v/>
      </c>
      <c r="BA355" s="13" t="str">
        <f>IF(OR($BR355="",BJ355=""),"",COUNT($BR$3:$BR355))</f>
        <v/>
      </c>
      <c r="BB355" s="13" t="str">
        <f>IF(OR($BR355="",BK355=""),"",COUNT($BR$3:$BR355))</f>
        <v/>
      </c>
      <c r="BC355" s="13" t="str">
        <f>IF(OR($BR355="",BL355=""),"",COUNT($BR$3:$BR355))</f>
        <v/>
      </c>
      <c r="BD355" s="13" t="str">
        <f>IF(OR($BR355="",BM355=""),"",COUNT($BR$3:$BR355))</f>
        <v/>
      </c>
      <c r="BE355" s="13" t="str">
        <f>IF(OR($BR355="",BN355=""),"",COUNT($BR$3:$BR355))</f>
        <v/>
      </c>
      <c r="BF355" s="13" t="str">
        <f>IF(OR($BR355="",BO355=""),"",COUNT($BR$3:$BR355))</f>
        <v/>
      </c>
      <c r="BG355" s="66" t="str">
        <f>IF(Z355="","",COUNT($Z$3:Z355))</f>
        <v/>
      </c>
      <c r="BH355" s="13" t="str">
        <f>IF(AO355="","",IF(AO355=BH$2,(SUMIF($BV$3:$BV355,BH$2,$BW$3:$BW355)-SUMIF($BX$3:$BX355,BH$2,$BY$3:$BY355))*AO$1,""))</f>
        <v/>
      </c>
      <c r="BI355" s="13" t="str">
        <f>IF(AP355="","",IF(AP355=BI$2,(SUMIF($BV$3:$BV355,BI$2,$BW$3:$BW355)-SUMIF($BX$3:$BX355,BI$2,$BY$3:$BY355))*AP$1,""))</f>
        <v/>
      </c>
      <c r="BJ355" s="13" t="str">
        <f>IF(AQ355="","",IF(AQ355=BJ$2,(SUMIF($BV$3:$BV355,BJ$2,$BW$3:$BW355)-SUMIF($BX$3:$BX355,BJ$2,$BY$3:$BY355))*AQ$1,""))</f>
        <v/>
      </c>
      <c r="BK355" s="13" t="str">
        <f>IF(AR355="","",IF(AR355=BK$2,(SUMIF($BV$3:$BV355,BK$2,$BW$3:$BW355)-SUMIF($BX$3:$BX355,BK$2,$BY$3:$BY355))*AR$1,""))</f>
        <v/>
      </c>
      <c r="BL355" s="13" t="str">
        <f>IF(AS355="","",IF(AS355=BL$2,(SUMIF($BV$3:$BV355,BL$2,$BW$3:$BW355)-SUMIF($BX$3:$BX355,BL$2,$BY$3:$BY355))*AS$1,""))</f>
        <v/>
      </c>
      <c r="BM355" s="13" t="str">
        <f>IF(AT355="","",IF(AT355=BM$2,(SUMIF($BV$3:$BV355,BM$2,$BW$3:$BW355)-SUMIF($BX$3:$BX355,BM$2,$BY$3:$BY355))*AT$1,""))</f>
        <v/>
      </c>
      <c r="BN355" s="13" t="str">
        <f>IF(AU355="","",IF(AU355=BN$2,(SUMIF($BV$3:$BV355,BN$2,$BW$3:$BW355)-SUMIF($BX$3:$BX355,BN$2,$BY$3:$BY355))*AU$1,""))</f>
        <v/>
      </c>
      <c r="BO355" s="13" t="str">
        <f>IF(AV355="","",IF(AV355=BO$2,(SUMIF($BV$3:$BV355,BO$2,$BW$3:$BW355)-SUMIF($BX$3:$BX355,BO$2,$BY$3:$BY355))*AV$1,""))</f>
        <v/>
      </c>
      <c r="BP355" s="152"/>
      <c r="BQ355" s="13" t="str">
        <f t="shared" si="228"/>
        <v/>
      </c>
      <c r="BR355" s="75" t="str">
        <f t="shared" si="214"/>
        <v/>
      </c>
      <c r="BS355" s="33" t="str">
        <f t="shared" si="215"/>
        <v/>
      </c>
      <c r="BT355" s="42" t="str">
        <f t="shared" si="216"/>
        <v/>
      </c>
      <c r="BU355" s="38" t="str">
        <f t="shared" si="217"/>
        <v/>
      </c>
      <c r="BV355" s="30" t="str">
        <f t="shared" si="205"/>
        <v/>
      </c>
      <c r="BW355" s="36" t="str">
        <f t="shared" si="206"/>
        <v/>
      </c>
      <c r="BX355" s="36" t="str">
        <f t="shared" si="207"/>
        <v/>
      </c>
      <c r="BY355" s="45" t="str">
        <f t="shared" si="208"/>
        <v/>
      </c>
      <c r="BZ355" s="12" t="str">
        <f t="shared" si="218"/>
        <v/>
      </c>
      <c r="CA355" s="47" t="str">
        <f t="shared" si="219"/>
        <v/>
      </c>
      <c r="CB355" s="32" t="str">
        <f t="shared" si="220"/>
        <v/>
      </c>
      <c r="CC355" s="32" t="str">
        <f t="shared" si="221"/>
        <v/>
      </c>
      <c r="CD355" s="32" t="str">
        <f t="shared" si="222"/>
        <v/>
      </c>
      <c r="CE355" s="48"/>
      <c r="CF355" s="32" t="str">
        <f t="shared" si="229"/>
        <v/>
      </c>
      <c r="CG355" s="32" t="str">
        <f t="shared" si="230"/>
        <v/>
      </c>
      <c r="CH355" s="48"/>
    </row>
    <row r="356" spans="2:86" ht="30" customHeight="1" x14ac:dyDescent="0.2">
      <c r="B356" s="155"/>
      <c r="C356" s="117"/>
      <c r="D356" s="53"/>
      <c r="E356" s="68"/>
      <c r="F356" s="54"/>
      <c r="G356" s="54"/>
      <c r="H356" s="55"/>
      <c r="I356" s="71"/>
      <c r="J356" s="73"/>
      <c r="K356" s="56"/>
      <c r="L356" s="76" t="str">
        <f t="shared" si="233"/>
        <v/>
      </c>
      <c r="M356" s="77" t="str">
        <f t="shared" si="223"/>
        <v/>
      </c>
      <c r="N356" s="130" t="str">
        <f t="shared" si="224"/>
        <v/>
      </c>
      <c r="O356" s="131" t="str">
        <f t="shared" si="235"/>
        <v/>
      </c>
      <c r="P356" s="131" t="str">
        <f t="shared" si="235"/>
        <v/>
      </c>
      <c r="Q356" s="131" t="str">
        <f t="shared" si="235"/>
        <v/>
      </c>
      <c r="R356" s="131" t="str">
        <f t="shared" si="235"/>
        <v/>
      </c>
      <c r="S356" s="131" t="str">
        <f t="shared" si="235"/>
        <v/>
      </c>
      <c r="T356" s="131" t="str">
        <f t="shared" si="235"/>
        <v/>
      </c>
      <c r="U356" s="131" t="str">
        <f t="shared" si="235"/>
        <v/>
      </c>
      <c r="V356" s="14"/>
      <c r="W356" s="17" t="str">
        <f>IF(C356="",IF(OR(AND($H356&lt;&gt;"",C356=""),AND($F355=$F356,$AK356&lt;&gt;""),COUNTA($H$3:$H$100002)&gt;COUNTA($H$3:$H356),$AE356&lt;&gt;""),W355,""),C356)</f>
        <v/>
      </c>
      <c r="X356" s="17" t="str">
        <f>IF(D356="",IF(OR(AND($H356&lt;&gt;"",D356=""),AND($F355=$F356,$AK356&lt;&gt;""),COUNTA($H$3:$H$100002)&gt;COUNTA($H$3:$H356),$AE356&lt;&gt;""),X355,""),D356)</f>
        <v/>
      </c>
      <c r="Y356" s="17" t="str">
        <f>IF(E356="",IF(OR(AND($H356&lt;&gt;"",E356=""),AND($F355=$F356,$AK356&lt;&gt;""),COUNTA($H$3:$H$100002)&gt;COUNTA($H$3:$H356),$AE356&lt;&gt;""),Y355,""),E356)</f>
        <v/>
      </c>
      <c r="Z356" s="27" t="str">
        <f t="shared" si="234"/>
        <v/>
      </c>
      <c r="AA356" s="2" t="str">
        <f>IF(F356="","",COUNTA($F$3:F356))</f>
        <v/>
      </c>
      <c r="AB356" s="3" t="str">
        <f>IF(F356="","",IFERROR(IF(F356&lt;&gt;"",IFERROR(INDEX(設定!$C$3:$C$303,MATCH(F356,設定!$C$3:$C$303,0),0),INDEX(設定!$C$3:$C$303,MATCH("*"&amp;F356&amp;"*",設定!$C$3:$C$303,0),0)),""),"エラー"))</f>
        <v/>
      </c>
      <c r="AC356" s="2" t="str">
        <f>IF(G356="","",COUNTA($G$3:G356))</f>
        <v/>
      </c>
      <c r="AD356" s="3" t="str">
        <f>IF(G356="","",IFERROR(IF(G356&lt;&gt;"",IFERROR(INDEX(設定!$C$3:$C$303,MATCH(G356,設定!$C$3:$C$303,0),0),INDEX(設定!$C$3:$C$303,MATCH("*"&amp;G356&amp;"*",設定!$C$3:$C$303,0),0)),""),"エラー"))</f>
        <v/>
      </c>
      <c r="AE356" s="3" t="str">
        <f>IFERROR(IF(AB356="",IF(AND(H356&lt;&gt;"",F356=""),INDEX(AB$3:AB356,MATCH(MAX(AA$3:AA356),AA$3:AA356,0),0),""),AB356),"")</f>
        <v/>
      </c>
      <c r="AF356" s="3" t="str">
        <f>IFERROR(IF(AD356="",IF(AND(H356&lt;&gt;"",G356=""),INDEX(AD$3:AD356,MATCH(MAX(AC$3:AC356),AC$3:AC356,0),0),""),AD356),"")</f>
        <v/>
      </c>
      <c r="AG356" s="2" t="str">
        <f>IF(AH356="","",IF(OR(AH356=AH355,AH356=AH357),IF(AND(E356="",AB356="",AG355&lt;&gt;""),MAX($AG$3:AG355),MAX($AG$3:AG355)+1),IF(AH355=AH356,AG355,MAX($AG$3:AG355)+1)))</f>
        <v/>
      </c>
      <c r="AH356" s="12" t="str">
        <f t="shared" si="225"/>
        <v/>
      </c>
      <c r="AI356" s="12" t="str">
        <f t="shared" si="204"/>
        <v/>
      </c>
      <c r="AJ356" s="13" t="str">
        <f t="shared" si="210"/>
        <v/>
      </c>
      <c r="AK356" s="13" t="str">
        <f t="shared" si="211"/>
        <v/>
      </c>
      <c r="AL356" s="13" t="str">
        <f>IF(OR(AJ356="",COUNTIF($AH$3:AH356,AH356)&lt;&gt;COUNTIF(AH$3:AH$100002,AH356)),"",SUMIF(AH$3:AH$100002,AH356,AJ$3:AJ$100002))</f>
        <v/>
      </c>
      <c r="AM356" s="13" t="str">
        <f>IF(OR(AK356="",COUNTIF($AH$3:AH356,AH356)&lt;&gt;COUNTIF(AH$3:AH$100002,AH356)),"",SUMIF(AH$3:AH$100002,AH356,AK$3:AK$100002))</f>
        <v/>
      </c>
      <c r="AO356" s="13" t="str">
        <f t="shared" si="226"/>
        <v/>
      </c>
      <c r="AP356" s="13" t="str">
        <f t="shared" si="226"/>
        <v/>
      </c>
      <c r="AQ356" s="13" t="str">
        <f t="shared" si="226"/>
        <v/>
      </c>
      <c r="AR356" s="13" t="str">
        <f t="shared" si="226"/>
        <v/>
      </c>
      <c r="AS356" s="13" t="str">
        <f t="shared" si="227"/>
        <v/>
      </c>
      <c r="AT356" s="13" t="str">
        <f t="shared" si="227"/>
        <v/>
      </c>
      <c r="AU356" s="13" t="str">
        <f t="shared" si="227"/>
        <v/>
      </c>
      <c r="AV356" s="13" t="str">
        <f t="shared" si="227"/>
        <v/>
      </c>
      <c r="AW356" s="86" t="str">
        <f t="shared" si="212"/>
        <v/>
      </c>
      <c r="AX356" s="59" t="str">
        <f t="shared" si="213"/>
        <v/>
      </c>
      <c r="AY356" s="63" t="str">
        <f>IF(OR($BR356="",BH356=""),"",COUNT($BR$3:$BR356))</f>
        <v/>
      </c>
      <c r="AZ356" s="13" t="str">
        <f>IF(OR($BR356="",BI356=""),"",COUNT($BR$3:$BR356))</f>
        <v/>
      </c>
      <c r="BA356" s="13" t="str">
        <f>IF(OR($BR356="",BJ356=""),"",COUNT($BR$3:$BR356))</f>
        <v/>
      </c>
      <c r="BB356" s="13" t="str">
        <f>IF(OR($BR356="",BK356=""),"",COUNT($BR$3:$BR356))</f>
        <v/>
      </c>
      <c r="BC356" s="13" t="str">
        <f>IF(OR($BR356="",BL356=""),"",COUNT($BR$3:$BR356))</f>
        <v/>
      </c>
      <c r="BD356" s="13" t="str">
        <f>IF(OR($BR356="",BM356=""),"",COUNT($BR$3:$BR356))</f>
        <v/>
      </c>
      <c r="BE356" s="13" t="str">
        <f>IF(OR($BR356="",BN356=""),"",COUNT($BR$3:$BR356))</f>
        <v/>
      </c>
      <c r="BF356" s="13" t="str">
        <f>IF(OR($BR356="",BO356=""),"",COUNT($BR$3:$BR356))</f>
        <v/>
      </c>
      <c r="BG356" s="66" t="str">
        <f>IF(Z356="","",COUNT($Z$3:Z356))</f>
        <v/>
      </c>
      <c r="BH356" s="13" t="str">
        <f>IF(AO356="","",IF(AO356=BH$2,(SUMIF($BV$3:$BV356,BH$2,$BW$3:$BW356)-SUMIF($BX$3:$BX356,BH$2,$BY$3:$BY356))*AO$1,""))</f>
        <v/>
      </c>
      <c r="BI356" s="13" t="str">
        <f>IF(AP356="","",IF(AP356=BI$2,(SUMIF($BV$3:$BV356,BI$2,$BW$3:$BW356)-SUMIF($BX$3:$BX356,BI$2,$BY$3:$BY356))*AP$1,""))</f>
        <v/>
      </c>
      <c r="BJ356" s="13" t="str">
        <f>IF(AQ356="","",IF(AQ356=BJ$2,(SUMIF($BV$3:$BV356,BJ$2,$BW$3:$BW356)-SUMIF($BX$3:$BX356,BJ$2,$BY$3:$BY356))*AQ$1,""))</f>
        <v/>
      </c>
      <c r="BK356" s="13" t="str">
        <f>IF(AR356="","",IF(AR356=BK$2,(SUMIF($BV$3:$BV356,BK$2,$BW$3:$BW356)-SUMIF($BX$3:$BX356,BK$2,$BY$3:$BY356))*AR$1,""))</f>
        <v/>
      </c>
      <c r="BL356" s="13" t="str">
        <f>IF(AS356="","",IF(AS356=BL$2,(SUMIF($BV$3:$BV356,BL$2,$BW$3:$BW356)-SUMIF($BX$3:$BX356,BL$2,$BY$3:$BY356))*AS$1,""))</f>
        <v/>
      </c>
      <c r="BM356" s="13" t="str">
        <f>IF(AT356="","",IF(AT356=BM$2,(SUMIF($BV$3:$BV356,BM$2,$BW$3:$BW356)-SUMIF($BX$3:$BX356,BM$2,$BY$3:$BY356))*AT$1,""))</f>
        <v/>
      </c>
      <c r="BN356" s="13" t="str">
        <f>IF(AU356="","",IF(AU356=BN$2,(SUMIF($BV$3:$BV356,BN$2,$BW$3:$BW356)-SUMIF($BX$3:$BX356,BN$2,$BY$3:$BY356))*AU$1,""))</f>
        <v/>
      </c>
      <c r="BO356" s="13" t="str">
        <f>IF(AV356="","",IF(AV356=BO$2,(SUMIF($BV$3:$BV356,BO$2,$BW$3:$BW356)-SUMIF($BX$3:$BX356,BO$2,$BY$3:$BY356))*AV$1,""))</f>
        <v/>
      </c>
      <c r="BP356" s="152"/>
      <c r="BQ356" s="13" t="str">
        <f t="shared" si="228"/>
        <v/>
      </c>
      <c r="BR356" s="75" t="str">
        <f t="shared" si="214"/>
        <v/>
      </c>
      <c r="BS356" s="33" t="str">
        <f t="shared" si="215"/>
        <v/>
      </c>
      <c r="BT356" s="42" t="str">
        <f t="shared" si="216"/>
        <v/>
      </c>
      <c r="BU356" s="38" t="str">
        <f t="shared" si="217"/>
        <v/>
      </c>
      <c r="BV356" s="30" t="str">
        <f t="shared" si="205"/>
        <v/>
      </c>
      <c r="BW356" s="36" t="str">
        <f t="shared" si="206"/>
        <v/>
      </c>
      <c r="BX356" s="36" t="str">
        <f t="shared" si="207"/>
        <v/>
      </c>
      <c r="BY356" s="45" t="str">
        <f t="shared" si="208"/>
        <v/>
      </c>
      <c r="BZ356" s="12" t="str">
        <f t="shared" si="218"/>
        <v/>
      </c>
      <c r="CA356" s="47" t="str">
        <f t="shared" si="219"/>
        <v/>
      </c>
      <c r="CB356" s="32" t="str">
        <f t="shared" si="220"/>
        <v/>
      </c>
      <c r="CC356" s="32" t="str">
        <f t="shared" si="221"/>
        <v/>
      </c>
      <c r="CD356" s="32" t="str">
        <f t="shared" si="222"/>
        <v/>
      </c>
      <c r="CE356" s="48"/>
      <c r="CF356" s="32" t="str">
        <f t="shared" si="229"/>
        <v/>
      </c>
      <c r="CG356" s="32" t="str">
        <f t="shared" si="230"/>
        <v/>
      </c>
      <c r="CH356" s="48"/>
    </row>
    <row r="357" spans="2:86" ht="30" customHeight="1" x14ac:dyDescent="0.2">
      <c r="B357" s="155"/>
      <c r="C357" s="117"/>
      <c r="D357" s="53"/>
      <c r="E357" s="68"/>
      <c r="F357" s="54"/>
      <c r="G357" s="54"/>
      <c r="H357" s="55"/>
      <c r="I357" s="71"/>
      <c r="J357" s="73"/>
      <c r="K357" s="56"/>
      <c r="L357" s="76" t="str">
        <f t="shared" si="233"/>
        <v/>
      </c>
      <c r="M357" s="77" t="str">
        <f t="shared" si="223"/>
        <v/>
      </c>
      <c r="N357" s="130" t="str">
        <f t="shared" si="224"/>
        <v/>
      </c>
      <c r="O357" s="131" t="str">
        <f t="shared" si="235"/>
        <v/>
      </c>
      <c r="P357" s="131" t="str">
        <f t="shared" si="235"/>
        <v/>
      </c>
      <c r="Q357" s="131" t="str">
        <f t="shared" si="235"/>
        <v/>
      </c>
      <c r="R357" s="131" t="str">
        <f t="shared" si="235"/>
        <v/>
      </c>
      <c r="S357" s="131" t="str">
        <f t="shared" si="235"/>
        <v/>
      </c>
      <c r="T357" s="131" t="str">
        <f t="shared" si="235"/>
        <v/>
      </c>
      <c r="U357" s="131" t="str">
        <f t="shared" si="235"/>
        <v/>
      </c>
      <c r="V357" s="14"/>
      <c r="W357" s="17" t="str">
        <f>IF(C357="",IF(OR(AND($H357&lt;&gt;"",C357=""),AND($F356=$F357,$AK357&lt;&gt;""),COUNTA($H$3:$H$100002)&gt;COUNTA($H$3:$H357),$AE357&lt;&gt;""),W356,""),C357)</f>
        <v/>
      </c>
      <c r="X357" s="17" t="str">
        <f>IF(D357="",IF(OR(AND($H357&lt;&gt;"",D357=""),AND($F356=$F357,$AK357&lt;&gt;""),COUNTA($H$3:$H$100002)&gt;COUNTA($H$3:$H357),$AE357&lt;&gt;""),X356,""),D357)</f>
        <v/>
      </c>
      <c r="Y357" s="17" t="str">
        <f>IF(E357="",IF(OR(AND($H357&lt;&gt;"",E357=""),AND($F356=$F357,$AK357&lt;&gt;""),COUNTA($H$3:$H$100002)&gt;COUNTA($H$3:$H357),$AE357&lt;&gt;""),Y356,""),E357)</f>
        <v/>
      </c>
      <c r="Z357" s="27" t="str">
        <f t="shared" si="234"/>
        <v/>
      </c>
      <c r="AA357" s="2" t="str">
        <f>IF(F357="","",COUNTA($F$3:F357))</f>
        <v/>
      </c>
      <c r="AB357" s="3" t="str">
        <f>IF(F357="","",IFERROR(IF(F357&lt;&gt;"",IFERROR(INDEX(設定!$C$3:$C$303,MATCH(F357,設定!$C$3:$C$303,0),0),INDEX(設定!$C$3:$C$303,MATCH("*"&amp;F357&amp;"*",設定!$C$3:$C$303,0),0)),""),"エラー"))</f>
        <v/>
      </c>
      <c r="AC357" s="2" t="str">
        <f>IF(G357="","",COUNTA($G$3:G357))</f>
        <v/>
      </c>
      <c r="AD357" s="3" t="str">
        <f>IF(G357="","",IFERROR(IF(G357&lt;&gt;"",IFERROR(INDEX(設定!$C$3:$C$303,MATCH(G357,設定!$C$3:$C$303,0),0),INDEX(設定!$C$3:$C$303,MATCH("*"&amp;G357&amp;"*",設定!$C$3:$C$303,0),0)),""),"エラー"))</f>
        <v/>
      </c>
      <c r="AE357" s="3" t="str">
        <f>IFERROR(IF(AB357="",IF(AND(H357&lt;&gt;"",F357=""),INDEX(AB$3:AB357,MATCH(MAX(AA$3:AA357),AA$3:AA357,0),0),""),AB357),"")</f>
        <v/>
      </c>
      <c r="AF357" s="3" t="str">
        <f>IFERROR(IF(AD357="",IF(AND(H357&lt;&gt;"",G357=""),INDEX(AD$3:AD357,MATCH(MAX(AC$3:AC357),AC$3:AC357,0),0),""),AD357),"")</f>
        <v/>
      </c>
      <c r="AG357" s="2" t="str">
        <f>IF(AH357="","",IF(OR(AH357=AH356,AH357=AH358),IF(AND(E357="",AB357="",AG356&lt;&gt;""),MAX($AG$3:AG356),MAX($AG$3:AG356)+1),IF(AH356=AH357,AG356,MAX($AG$3:AG356)+1)))</f>
        <v/>
      </c>
      <c r="AH357" s="12" t="str">
        <f t="shared" si="225"/>
        <v/>
      </c>
      <c r="AI357" s="12" t="str">
        <f t="shared" si="204"/>
        <v/>
      </c>
      <c r="AJ357" s="13" t="str">
        <f t="shared" si="210"/>
        <v/>
      </c>
      <c r="AK357" s="13" t="str">
        <f t="shared" si="211"/>
        <v/>
      </c>
      <c r="AL357" s="13" t="str">
        <f>IF(OR(AJ357="",COUNTIF($AH$3:AH357,AH357)&lt;&gt;COUNTIF(AH$3:AH$100002,AH357)),"",SUMIF(AH$3:AH$100002,AH357,AJ$3:AJ$100002))</f>
        <v/>
      </c>
      <c r="AM357" s="13" t="str">
        <f>IF(OR(AK357="",COUNTIF($AH$3:AH357,AH357)&lt;&gt;COUNTIF(AH$3:AH$100002,AH357)),"",SUMIF(AH$3:AH$100002,AH357,AK$3:AK$100002))</f>
        <v/>
      </c>
      <c r="AO357" s="13" t="str">
        <f t="shared" si="226"/>
        <v/>
      </c>
      <c r="AP357" s="13" t="str">
        <f t="shared" si="226"/>
        <v/>
      </c>
      <c r="AQ357" s="13" t="str">
        <f t="shared" si="226"/>
        <v/>
      </c>
      <c r="AR357" s="13" t="str">
        <f t="shared" si="226"/>
        <v/>
      </c>
      <c r="AS357" s="13" t="str">
        <f t="shared" si="227"/>
        <v/>
      </c>
      <c r="AT357" s="13" t="str">
        <f t="shared" si="227"/>
        <v/>
      </c>
      <c r="AU357" s="13" t="str">
        <f t="shared" si="227"/>
        <v/>
      </c>
      <c r="AV357" s="13" t="str">
        <f t="shared" si="227"/>
        <v/>
      </c>
      <c r="AW357" s="86" t="str">
        <f t="shared" si="212"/>
        <v/>
      </c>
      <c r="AX357" s="59" t="str">
        <f t="shared" si="213"/>
        <v/>
      </c>
      <c r="AY357" s="63" t="str">
        <f>IF(OR($BR357="",BH357=""),"",COUNT($BR$3:$BR357))</f>
        <v/>
      </c>
      <c r="AZ357" s="13" t="str">
        <f>IF(OR($BR357="",BI357=""),"",COUNT($BR$3:$BR357))</f>
        <v/>
      </c>
      <c r="BA357" s="13" t="str">
        <f>IF(OR($BR357="",BJ357=""),"",COUNT($BR$3:$BR357))</f>
        <v/>
      </c>
      <c r="BB357" s="13" t="str">
        <f>IF(OR($BR357="",BK357=""),"",COUNT($BR$3:$BR357))</f>
        <v/>
      </c>
      <c r="BC357" s="13" t="str">
        <f>IF(OR($BR357="",BL357=""),"",COUNT($BR$3:$BR357))</f>
        <v/>
      </c>
      <c r="BD357" s="13" t="str">
        <f>IF(OR($BR357="",BM357=""),"",COUNT($BR$3:$BR357))</f>
        <v/>
      </c>
      <c r="BE357" s="13" t="str">
        <f>IF(OR($BR357="",BN357=""),"",COUNT($BR$3:$BR357))</f>
        <v/>
      </c>
      <c r="BF357" s="13" t="str">
        <f>IF(OR($BR357="",BO357=""),"",COUNT($BR$3:$BR357))</f>
        <v/>
      </c>
      <c r="BG357" s="66" t="str">
        <f>IF(Z357="","",COUNT($Z$3:Z357))</f>
        <v/>
      </c>
      <c r="BH357" s="13" t="str">
        <f>IF(AO357="","",IF(AO357=BH$2,(SUMIF($BV$3:$BV357,BH$2,$BW$3:$BW357)-SUMIF($BX$3:$BX357,BH$2,$BY$3:$BY357))*AO$1,""))</f>
        <v/>
      </c>
      <c r="BI357" s="13" t="str">
        <f>IF(AP357="","",IF(AP357=BI$2,(SUMIF($BV$3:$BV357,BI$2,$BW$3:$BW357)-SUMIF($BX$3:$BX357,BI$2,$BY$3:$BY357))*AP$1,""))</f>
        <v/>
      </c>
      <c r="BJ357" s="13" t="str">
        <f>IF(AQ357="","",IF(AQ357=BJ$2,(SUMIF($BV$3:$BV357,BJ$2,$BW$3:$BW357)-SUMIF($BX$3:$BX357,BJ$2,$BY$3:$BY357))*AQ$1,""))</f>
        <v/>
      </c>
      <c r="BK357" s="13" t="str">
        <f>IF(AR357="","",IF(AR357=BK$2,(SUMIF($BV$3:$BV357,BK$2,$BW$3:$BW357)-SUMIF($BX$3:$BX357,BK$2,$BY$3:$BY357))*AR$1,""))</f>
        <v/>
      </c>
      <c r="BL357" s="13" t="str">
        <f>IF(AS357="","",IF(AS357=BL$2,(SUMIF($BV$3:$BV357,BL$2,$BW$3:$BW357)-SUMIF($BX$3:$BX357,BL$2,$BY$3:$BY357))*AS$1,""))</f>
        <v/>
      </c>
      <c r="BM357" s="13" t="str">
        <f>IF(AT357="","",IF(AT357=BM$2,(SUMIF($BV$3:$BV357,BM$2,$BW$3:$BW357)-SUMIF($BX$3:$BX357,BM$2,$BY$3:$BY357))*AT$1,""))</f>
        <v/>
      </c>
      <c r="BN357" s="13" t="str">
        <f>IF(AU357="","",IF(AU357=BN$2,(SUMIF($BV$3:$BV357,BN$2,$BW$3:$BW357)-SUMIF($BX$3:$BX357,BN$2,$BY$3:$BY357))*AU$1,""))</f>
        <v/>
      </c>
      <c r="BO357" s="13" t="str">
        <f>IF(AV357="","",IF(AV357=BO$2,(SUMIF($BV$3:$BV357,BO$2,$BW$3:$BW357)-SUMIF($BX$3:$BX357,BO$2,$BY$3:$BY357))*AV$1,""))</f>
        <v/>
      </c>
      <c r="BP357" s="152"/>
      <c r="BQ357" s="13" t="str">
        <f t="shared" si="228"/>
        <v/>
      </c>
      <c r="BR357" s="75" t="str">
        <f t="shared" si="214"/>
        <v/>
      </c>
      <c r="BS357" s="33" t="str">
        <f t="shared" si="215"/>
        <v/>
      </c>
      <c r="BT357" s="42" t="str">
        <f t="shared" si="216"/>
        <v/>
      </c>
      <c r="BU357" s="38" t="str">
        <f t="shared" si="217"/>
        <v/>
      </c>
      <c r="BV357" s="30" t="str">
        <f t="shared" si="205"/>
        <v/>
      </c>
      <c r="BW357" s="36" t="str">
        <f t="shared" si="206"/>
        <v/>
      </c>
      <c r="BX357" s="36" t="str">
        <f t="shared" si="207"/>
        <v/>
      </c>
      <c r="BY357" s="45" t="str">
        <f t="shared" si="208"/>
        <v/>
      </c>
      <c r="BZ357" s="12" t="str">
        <f t="shared" si="218"/>
        <v/>
      </c>
      <c r="CA357" s="47" t="str">
        <f t="shared" si="219"/>
        <v/>
      </c>
      <c r="CB357" s="32" t="str">
        <f t="shared" si="220"/>
        <v/>
      </c>
      <c r="CC357" s="32" t="str">
        <f t="shared" si="221"/>
        <v/>
      </c>
      <c r="CD357" s="32" t="str">
        <f t="shared" si="222"/>
        <v/>
      </c>
      <c r="CE357" s="48"/>
      <c r="CF357" s="32" t="str">
        <f t="shared" si="229"/>
        <v/>
      </c>
      <c r="CG357" s="32" t="str">
        <f t="shared" si="230"/>
        <v/>
      </c>
      <c r="CH357" s="48"/>
    </row>
    <row r="358" spans="2:86" ht="30" customHeight="1" x14ac:dyDescent="0.2">
      <c r="B358" s="155"/>
      <c r="C358" s="117"/>
      <c r="D358" s="53"/>
      <c r="E358" s="68"/>
      <c r="F358" s="54"/>
      <c r="G358" s="54"/>
      <c r="H358" s="55"/>
      <c r="I358" s="71"/>
      <c r="J358" s="73"/>
      <c r="K358" s="56"/>
      <c r="L358" s="76" t="str">
        <f t="shared" si="233"/>
        <v/>
      </c>
      <c r="M358" s="77" t="str">
        <f t="shared" si="223"/>
        <v/>
      </c>
      <c r="N358" s="130" t="str">
        <f t="shared" si="224"/>
        <v/>
      </c>
      <c r="O358" s="131" t="str">
        <f t="shared" si="235"/>
        <v/>
      </c>
      <c r="P358" s="131" t="str">
        <f t="shared" si="235"/>
        <v/>
      </c>
      <c r="Q358" s="131" t="str">
        <f t="shared" si="235"/>
        <v/>
      </c>
      <c r="R358" s="131" t="str">
        <f t="shared" si="235"/>
        <v/>
      </c>
      <c r="S358" s="131" t="str">
        <f t="shared" si="235"/>
        <v/>
      </c>
      <c r="T358" s="131" t="str">
        <f t="shared" si="235"/>
        <v/>
      </c>
      <c r="U358" s="131" t="str">
        <f t="shared" si="235"/>
        <v/>
      </c>
      <c r="V358" s="14"/>
      <c r="W358" s="17" t="str">
        <f>IF(C358="",IF(OR(AND($H358&lt;&gt;"",C358=""),AND($F357=$F358,$AK358&lt;&gt;""),COUNTA($H$3:$H$100002)&gt;COUNTA($H$3:$H358),$AE358&lt;&gt;""),W357,""),C358)</f>
        <v/>
      </c>
      <c r="X358" s="17" t="str">
        <f>IF(D358="",IF(OR(AND($H358&lt;&gt;"",D358=""),AND($F357=$F358,$AK358&lt;&gt;""),COUNTA($H$3:$H$100002)&gt;COUNTA($H$3:$H358),$AE358&lt;&gt;""),X357,""),D358)</f>
        <v/>
      </c>
      <c r="Y358" s="17" t="str">
        <f>IF(E358="",IF(OR(AND($H358&lt;&gt;"",E358=""),AND($F357=$F358,$AK358&lt;&gt;""),COUNTA($H$3:$H$100002)&gt;COUNTA($H$3:$H358),$AE358&lt;&gt;""),Y357,""),E358)</f>
        <v/>
      </c>
      <c r="Z358" s="27" t="str">
        <f t="shared" si="234"/>
        <v/>
      </c>
      <c r="AA358" s="2" t="str">
        <f>IF(F358="","",COUNTA($F$3:F358))</f>
        <v/>
      </c>
      <c r="AB358" s="3" t="str">
        <f>IF(F358="","",IFERROR(IF(F358&lt;&gt;"",IFERROR(INDEX(設定!$C$3:$C$303,MATCH(F358,設定!$C$3:$C$303,0),0),INDEX(設定!$C$3:$C$303,MATCH("*"&amp;F358&amp;"*",設定!$C$3:$C$303,0),0)),""),"エラー"))</f>
        <v/>
      </c>
      <c r="AC358" s="2" t="str">
        <f>IF(G358="","",COUNTA($G$3:G358))</f>
        <v/>
      </c>
      <c r="AD358" s="3" t="str">
        <f>IF(G358="","",IFERROR(IF(G358&lt;&gt;"",IFERROR(INDEX(設定!$C$3:$C$303,MATCH(G358,設定!$C$3:$C$303,0),0),INDEX(設定!$C$3:$C$303,MATCH("*"&amp;G358&amp;"*",設定!$C$3:$C$303,0),0)),""),"エラー"))</f>
        <v/>
      </c>
      <c r="AE358" s="3" t="str">
        <f>IFERROR(IF(AB358="",IF(AND(H358&lt;&gt;"",F358=""),INDEX(AB$3:AB358,MATCH(MAX(AA$3:AA358),AA$3:AA358,0),0),""),AB358),"")</f>
        <v/>
      </c>
      <c r="AF358" s="3" t="str">
        <f>IFERROR(IF(AD358="",IF(AND(H358&lt;&gt;"",G358=""),INDEX(AD$3:AD358,MATCH(MAX(AC$3:AC358),AC$3:AC358,0),0),""),AD358),"")</f>
        <v/>
      </c>
      <c r="AG358" s="2" t="str">
        <f>IF(AH358="","",IF(OR(AH358=AH357,AH358=AH359),IF(AND(E358="",AB358="",AG357&lt;&gt;""),MAX($AG$3:AG357),MAX($AG$3:AG357)+1),IF(AH357=AH358,AG357,MAX($AG$3:AG357)+1)))</f>
        <v/>
      </c>
      <c r="AH358" s="12" t="str">
        <f t="shared" si="225"/>
        <v/>
      </c>
      <c r="AI358" s="12" t="str">
        <f t="shared" si="204"/>
        <v/>
      </c>
      <c r="AJ358" s="13" t="str">
        <f t="shared" si="210"/>
        <v/>
      </c>
      <c r="AK358" s="13" t="str">
        <f t="shared" si="211"/>
        <v/>
      </c>
      <c r="AL358" s="13" t="str">
        <f>IF(OR(AJ358="",COUNTIF($AH$3:AH358,AH358)&lt;&gt;COUNTIF(AH$3:AH$100002,AH358)),"",SUMIF(AH$3:AH$100002,AH358,AJ$3:AJ$100002))</f>
        <v/>
      </c>
      <c r="AM358" s="13" t="str">
        <f>IF(OR(AK358="",COUNTIF($AH$3:AH358,AH358)&lt;&gt;COUNTIF(AH$3:AH$100002,AH358)),"",SUMIF(AH$3:AH$100002,AH358,AK$3:AK$100002))</f>
        <v/>
      </c>
      <c r="AO358" s="13" t="str">
        <f t="shared" si="226"/>
        <v/>
      </c>
      <c r="AP358" s="13" t="str">
        <f t="shared" si="226"/>
        <v/>
      </c>
      <c r="AQ358" s="13" t="str">
        <f t="shared" si="226"/>
        <v/>
      </c>
      <c r="AR358" s="13" t="str">
        <f t="shared" si="226"/>
        <v/>
      </c>
      <c r="AS358" s="13" t="str">
        <f t="shared" si="227"/>
        <v/>
      </c>
      <c r="AT358" s="13" t="str">
        <f t="shared" si="227"/>
        <v/>
      </c>
      <c r="AU358" s="13" t="str">
        <f t="shared" si="227"/>
        <v/>
      </c>
      <c r="AV358" s="13" t="str">
        <f t="shared" si="227"/>
        <v/>
      </c>
      <c r="AW358" s="86" t="str">
        <f t="shared" si="212"/>
        <v/>
      </c>
      <c r="AX358" s="59" t="str">
        <f t="shared" si="213"/>
        <v/>
      </c>
      <c r="AY358" s="63" t="str">
        <f>IF(OR($BR358="",BH358=""),"",COUNT($BR$3:$BR358))</f>
        <v/>
      </c>
      <c r="AZ358" s="13" t="str">
        <f>IF(OR($BR358="",BI358=""),"",COUNT($BR$3:$BR358))</f>
        <v/>
      </c>
      <c r="BA358" s="13" t="str">
        <f>IF(OR($BR358="",BJ358=""),"",COUNT($BR$3:$BR358))</f>
        <v/>
      </c>
      <c r="BB358" s="13" t="str">
        <f>IF(OR($BR358="",BK358=""),"",COUNT($BR$3:$BR358))</f>
        <v/>
      </c>
      <c r="BC358" s="13" t="str">
        <f>IF(OR($BR358="",BL358=""),"",COUNT($BR$3:$BR358))</f>
        <v/>
      </c>
      <c r="BD358" s="13" t="str">
        <f>IF(OR($BR358="",BM358=""),"",COUNT($BR$3:$BR358))</f>
        <v/>
      </c>
      <c r="BE358" s="13" t="str">
        <f>IF(OR($BR358="",BN358=""),"",COUNT($BR$3:$BR358))</f>
        <v/>
      </c>
      <c r="BF358" s="13" t="str">
        <f>IF(OR($BR358="",BO358=""),"",COUNT($BR$3:$BR358))</f>
        <v/>
      </c>
      <c r="BG358" s="66" t="str">
        <f>IF(Z358="","",COUNT($Z$3:Z358))</f>
        <v/>
      </c>
      <c r="BH358" s="13" t="str">
        <f>IF(AO358="","",IF(AO358=BH$2,(SUMIF($BV$3:$BV358,BH$2,$BW$3:$BW358)-SUMIF($BX$3:$BX358,BH$2,$BY$3:$BY358))*AO$1,""))</f>
        <v/>
      </c>
      <c r="BI358" s="13" t="str">
        <f>IF(AP358="","",IF(AP358=BI$2,(SUMIF($BV$3:$BV358,BI$2,$BW$3:$BW358)-SUMIF($BX$3:$BX358,BI$2,$BY$3:$BY358))*AP$1,""))</f>
        <v/>
      </c>
      <c r="BJ358" s="13" t="str">
        <f>IF(AQ358="","",IF(AQ358=BJ$2,(SUMIF($BV$3:$BV358,BJ$2,$BW$3:$BW358)-SUMIF($BX$3:$BX358,BJ$2,$BY$3:$BY358))*AQ$1,""))</f>
        <v/>
      </c>
      <c r="BK358" s="13" t="str">
        <f>IF(AR358="","",IF(AR358=BK$2,(SUMIF($BV$3:$BV358,BK$2,$BW$3:$BW358)-SUMIF($BX$3:$BX358,BK$2,$BY$3:$BY358))*AR$1,""))</f>
        <v/>
      </c>
      <c r="BL358" s="13" t="str">
        <f>IF(AS358="","",IF(AS358=BL$2,(SUMIF($BV$3:$BV358,BL$2,$BW$3:$BW358)-SUMIF($BX$3:$BX358,BL$2,$BY$3:$BY358))*AS$1,""))</f>
        <v/>
      </c>
      <c r="BM358" s="13" t="str">
        <f>IF(AT358="","",IF(AT358=BM$2,(SUMIF($BV$3:$BV358,BM$2,$BW$3:$BW358)-SUMIF($BX$3:$BX358,BM$2,$BY$3:$BY358))*AT$1,""))</f>
        <v/>
      </c>
      <c r="BN358" s="13" t="str">
        <f>IF(AU358="","",IF(AU358=BN$2,(SUMIF($BV$3:$BV358,BN$2,$BW$3:$BW358)-SUMIF($BX$3:$BX358,BN$2,$BY$3:$BY358))*AU$1,""))</f>
        <v/>
      </c>
      <c r="BO358" s="13" t="str">
        <f>IF(AV358="","",IF(AV358=BO$2,(SUMIF($BV$3:$BV358,BO$2,$BW$3:$BW358)-SUMIF($BX$3:$BX358,BO$2,$BY$3:$BY358))*AV$1,""))</f>
        <v/>
      </c>
      <c r="BP358" s="152"/>
      <c r="BQ358" s="13" t="str">
        <f t="shared" si="228"/>
        <v/>
      </c>
      <c r="BR358" s="75" t="str">
        <f t="shared" si="214"/>
        <v/>
      </c>
      <c r="BS358" s="33" t="str">
        <f t="shared" si="215"/>
        <v/>
      </c>
      <c r="BT358" s="42" t="str">
        <f t="shared" si="216"/>
        <v/>
      </c>
      <c r="BU358" s="38" t="str">
        <f t="shared" si="217"/>
        <v/>
      </c>
      <c r="BV358" s="30" t="str">
        <f t="shared" si="205"/>
        <v/>
      </c>
      <c r="BW358" s="36" t="str">
        <f t="shared" si="206"/>
        <v/>
      </c>
      <c r="BX358" s="36" t="str">
        <f t="shared" si="207"/>
        <v/>
      </c>
      <c r="BY358" s="45" t="str">
        <f t="shared" si="208"/>
        <v/>
      </c>
      <c r="BZ358" s="12" t="str">
        <f t="shared" si="218"/>
        <v/>
      </c>
      <c r="CA358" s="47" t="str">
        <f t="shared" si="219"/>
        <v/>
      </c>
      <c r="CB358" s="32" t="str">
        <f t="shared" si="220"/>
        <v/>
      </c>
      <c r="CC358" s="32" t="str">
        <f t="shared" si="221"/>
        <v/>
      </c>
      <c r="CD358" s="32" t="str">
        <f t="shared" si="222"/>
        <v/>
      </c>
      <c r="CE358" s="48"/>
      <c r="CF358" s="32" t="str">
        <f t="shared" si="229"/>
        <v/>
      </c>
      <c r="CG358" s="32" t="str">
        <f t="shared" si="230"/>
        <v/>
      </c>
      <c r="CH358" s="48"/>
    </row>
    <row r="359" spans="2:86" ht="30" customHeight="1" x14ac:dyDescent="0.2">
      <c r="B359" s="155"/>
      <c r="C359" s="117"/>
      <c r="D359" s="53"/>
      <c r="E359" s="68"/>
      <c r="F359" s="54"/>
      <c r="G359" s="54"/>
      <c r="H359" s="55"/>
      <c r="I359" s="71"/>
      <c r="J359" s="73"/>
      <c r="K359" s="56"/>
      <c r="L359" s="76" t="str">
        <f t="shared" si="233"/>
        <v/>
      </c>
      <c r="M359" s="77" t="str">
        <f t="shared" si="223"/>
        <v/>
      </c>
      <c r="N359" s="130" t="str">
        <f t="shared" si="224"/>
        <v/>
      </c>
      <c r="O359" s="131" t="str">
        <f t="shared" si="235"/>
        <v/>
      </c>
      <c r="P359" s="131" t="str">
        <f t="shared" si="235"/>
        <v/>
      </c>
      <c r="Q359" s="131" t="str">
        <f t="shared" si="235"/>
        <v/>
      </c>
      <c r="R359" s="131" t="str">
        <f t="shared" si="235"/>
        <v/>
      </c>
      <c r="S359" s="131" t="str">
        <f t="shared" si="235"/>
        <v/>
      </c>
      <c r="T359" s="131" t="str">
        <f t="shared" si="235"/>
        <v/>
      </c>
      <c r="U359" s="131" t="str">
        <f t="shared" si="235"/>
        <v/>
      </c>
      <c r="V359" s="14"/>
      <c r="W359" s="17" t="str">
        <f>IF(C359="",IF(OR(AND($H359&lt;&gt;"",C359=""),AND($F358=$F359,$AK359&lt;&gt;""),COUNTA($H$3:$H$100002)&gt;COUNTA($H$3:$H359),$AE359&lt;&gt;""),W358,""),C359)</f>
        <v/>
      </c>
      <c r="X359" s="17" t="str">
        <f>IF(D359="",IF(OR(AND($H359&lt;&gt;"",D359=""),AND($F358=$F359,$AK359&lt;&gt;""),COUNTA($H$3:$H$100002)&gt;COUNTA($H$3:$H359),$AE359&lt;&gt;""),X358,""),D359)</f>
        <v/>
      </c>
      <c r="Y359" s="17" t="str">
        <f>IF(E359="",IF(OR(AND($H359&lt;&gt;"",E359=""),AND($F358=$F359,$AK359&lt;&gt;""),COUNTA($H$3:$H$100002)&gt;COUNTA($H$3:$H359),$AE359&lt;&gt;""),Y358,""),E359)</f>
        <v/>
      </c>
      <c r="Z359" s="27" t="str">
        <f t="shared" si="234"/>
        <v/>
      </c>
      <c r="AA359" s="2" t="str">
        <f>IF(F359="","",COUNTA($F$3:F359))</f>
        <v/>
      </c>
      <c r="AB359" s="3" t="str">
        <f>IF(F359="","",IFERROR(IF(F359&lt;&gt;"",IFERROR(INDEX(設定!$C$3:$C$303,MATCH(F359,設定!$C$3:$C$303,0),0),INDEX(設定!$C$3:$C$303,MATCH("*"&amp;F359&amp;"*",設定!$C$3:$C$303,0),0)),""),"エラー"))</f>
        <v/>
      </c>
      <c r="AC359" s="2" t="str">
        <f>IF(G359="","",COUNTA($G$3:G359))</f>
        <v/>
      </c>
      <c r="AD359" s="3" t="str">
        <f>IF(G359="","",IFERROR(IF(G359&lt;&gt;"",IFERROR(INDEX(設定!$C$3:$C$303,MATCH(G359,設定!$C$3:$C$303,0),0),INDEX(設定!$C$3:$C$303,MATCH("*"&amp;G359&amp;"*",設定!$C$3:$C$303,0),0)),""),"エラー"))</f>
        <v/>
      </c>
      <c r="AE359" s="3" t="str">
        <f>IFERROR(IF(AB359="",IF(AND(H359&lt;&gt;"",F359=""),INDEX(AB$3:AB359,MATCH(MAX(AA$3:AA359),AA$3:AA359,0),0),""),AB359),"")</f>
        <v/>
      </c>
      <c r="AF359" s="3" t="str">
        <f>IFERROR(IF(AD359="",IF(AND(H359&lt;&gt;"",G359=""),INDEX(AD$3:AD359,MATCH(MAX(AC$3:AC359),AC$3:AC359,0),0),""),AD359),"")</f>
        <v/>
      </c>
      <c r="AG359" s="2" t="str">
        <f>IF(AH359="","",IF(OR(AH359=AH358,AH359=AH360),IF(AND(E359="",AB359="",AG358&lt;&gt;""),MAX($AG$3:AG358),MAX($AG$3:AG358)+1),IF(AH358=AH359,AG358,MAX($AG$3:AG358)+1)))</f>
        <v/>
      </c>
      <c r="AH359" s="12" t="str">
        <f t="shared" si="225"/>
        <v/>
      </c>
      <c r="AI359" s="12" t="str">
        <f t="shared" si="204"/>
        <v/>
      </c>
      <c r="AJ359" s="13" t="str">
        <f t="shared" si="210"/>
        <v/>
      </c>
      <c r="AK359" s="13" t="str">
        <f t="shared" si="211"/>
        <v/>
      </c>
      <c r="AL359" s="13" t="str">
        <f>IF(OR(AJ359="",COUNTIF($AH$3:AH359,AH359)&lt;&gt;COUNTIF(AH$3:AH$100002,AH359)),"",SUMIF(AH$3:AH$100002,AH359,AJ$3:AJ$100002))</f>
        <v/>
      </c>
      <c r="AM359" s="13" t="str">
        <f>IF(OR(AK359="",COUNTIF($AH$3:AH359,AH359)&lt;&gt;COUNTIF(AH$3:AH$100002,AH359)),"",SUMIF(AH$3:AH$100002,AH359,AK$3:AK$100002))</f>
        <v/>
      </c>
      <c r="AO359" s="13" t="str">
        <f t="shared" si="226"/>
        <v/>
      </c>
      <c r="AP359" s="13" t="str">
        <f t="shared" si="226"/>
        <v/>
      </c>
      <c r="AQ359" s="13" t="str">
        <f t="shared" si="226"/>
        <v/>
      </c>
      <c r="AR359" s="13" t="str">
        <f t="shared" si="226"/>
        <v/>
      </c>
      <c r="AS359" s="13" t="str">
        <f t="shared" si="227"/>
        <v/>
      </c>
      <c r="AT359" s="13" t="str">
        <f t="shared" si="227"/>
        <v/>
      </c>
      <c r="AU359" s="13" t="str">
        <f t="shared" si="227"/>
        <v/>
      </c>
      <c r="AV359" s="13" t="str">
        <f t="shared" si="227"/>
        <v/>
      </c>
      <c r="AW359" s="86" t="str">
        <f t="shared" si="212"/>
        <v/>
      </c>
      <c r="AX359" s="59" t="str">
        <f t="shared" si="213"/>
        <v/>
      </c>
      <c r="AY359" s="63" t="str">
        <f>IF(OR($BR359="",BH359=""),"",COUNT($BR$3:$BR359))</f>
        <v/>
      </c>
      <c r="AZ359" s="13" t="str">
        <f>IF(OR($BR359="",BI359=""),"",COUNT($BR$3:$BR359))</f>
        <v/>
      </c>
      <c r="BA359" s="13" t="str">
        <f>IF(OR($BR359="",BJ359=""),"",COUNT($BR$3:$BR359))</f>
        <v/>
      </c>
      <c r="BB359" s="13" t="str">
        <f>IF(OR($BR359="",BK359=""),"",COUNT($BR$3:$BR359))</f>
        <v/>
      </c>
      <c r="BC359" s="13" t="str">
        <f>IF(OR($BR359="",BL359=""),"",COUNT($BR$3:$BR359))</f>
        <v/>
      </c>
      <c r="BD359" s="13" t="str">
        <f>IF(OR($BR359="",BM359=""),"",COUNT($BR$3:$BR359))</f>
        <v/>
      </c>
      <c r="BE359" s="13" t="str">
        <f>IF(OR($BR359="",BN359=""),"",COUNT($BR$3:$BR359))</f>
        <v/>
      </c>
      <c r="BF359" s="13" t="str">
        <f>IF(OR($BR359="",BO359=""),"",COUNT($BR$3:$BR359))</f>
        <v/>
      </c>
      <c r="BG359" s="66" t="str">
        <f>IF(Z359="","",COUNT($Z$3:Z359))</f>
        <v/>
      </c>
      <c r="BH359" s="13" t="str">
        <f>IF(AO359="","",IF(AO359=BH$2,(SUMIF($BV$3:$BV359,BH$2,$BW$3:$BW359)-SUMIF($BX$3:$BX359,BH$2,$BY$3:$BY359))*AO$1,""))</f>
        <v/>
      </c>
      <c r="BI359" s="13" t="str">
        <f>IF(AP359="","",IF(AP359=BI$2,(SUMIF($BV$3:$BV359,BI$2,$BW$3:$BW359)-SUMIF($BX$3:$BX359,BI$2,$BY$3:$BY359))*AP$1,""))</f>
        <v/>
      </c>
      <c r="BJ359" s="13" t="str">
        <f>IF(AQ359="","",IF(AQ359=BJ$2,(SUMIF($BV$3:$BV359,BJ$2,$BW$3:$BW359)-SUMIF($BX$3:$BX359,BJ$2,$BY$3:$BY359))*AQ$1,""))</f>
        <v/>
      </c>
      <c r="BK359" s="13" t="str">
        <f>IF(AR359="","",IF(AR359=BK$2,(SUMIF($BV$3:$BV359,BK$2,$BW$3:$BW359)-SUMIF($BX$3:$BX359,BK$2,$BY$3:$BY359))*AR$1,""))</f>
        <v/>
      </c>
      <c r="BL359" s="13" t="str">
        <f>IF(AS359="","",IF(AS359=BL$2,(SUMIF($BV$3:$BV359,BL$2,$BW$3:$BW359)-SUMIF($BX$3:$BX359,BL$2,$BY$3:$BY359))*AS$1,""))</f>
        <v/>
      </c>
      <c r="BM359" s="13" t="str">
        <f>IF(AT359="","",IF(AT359=BM$2,(SUMIF($BV$3:$BV359,BM$2,$BW$3:$BW359)-SUMIF($BX$3:$BX359,BM$2,$BY$3:$BY359))*AT$1,""))</f>
        <v/>
      </c>
      <c r="BN359" s="13" t="str">
        <f>IF(AU359="","",IF(AU359=BN$2,(SUMIF($BV$3:$BV359,BN$2,$BW$3:$BW359)-SUMIF($BX$3:$BX359,BN$2,$BY$3:$BY359))*AU$1,""))</f>
        <v/>
      </c>
      <c r="BO359" s="13" t="str">
        <f>IF(AV359="","",IF(AV359=BO$2,(SUMIF($BV$3:$BV359,BO$2,$BW$3:$BW359)-SUMIF($BX$3:$BX359,BO$2,$BY$3:$BY359))*AV$1,""))</f>
        <v/>
      </c>
      <c r="BP359" s="152"/>
      <c r="BQ359" s="13" t="str">
        <f t="shared" si="228"/>
        <v/>
      </c>
      <c r="BR359" s="75" t="str">
        <f t="shared" si="214"/>
        <v/>
      </c>
      <c r="BS359" s="33" t="str">
        <f t="shared" si="215"/>
        <v/>
      </c>
      <c r="BT359" s="42" t="str">
        <f t="shared" si="216"/>
        <v/>
      </c>
      <c r="BU359" s="38" t="str">
        <f t="shared" si="217"/>
        <v/>
      </c>
      <c r="BV359" s="30" t="str">
        <f t="shared" si="205"/>
        <v/>
      </c>
      <c r="BW359" s="36" t="str">
        <f t="shared" si="206"/>
        <v/>
      </c>
      <c r="BX359" s="36" t="str">
        <f t="shared" si="207"/>
        <v/>
      </c>
      <c r="BY359" s="45" t="str">
        <f t="shared" si="208"/>
        <v/>
      </c>
      <c r="BZ359" s="12" t="str">
        <f t="shared" si="218"/>
        <v/>
      </c>
      <c r="CA359" s="47" t="str">
        <f t="shared" si="219"/>
        <v/>
      </c>
      <c r="CB359" s="32" t="str">
        <f t="shared" si="220"/>
        <v/>
      </c>
      <c r="CC359" s="32" t="str">
        <f t="shared" si="221"/>
        <v/>
      </c>
      <c r="CD359" s="32" t="str">
        <f t="shared" si="222"/>
        <v/>
      </c>
      <c r="CE359" s="48"/>
      <c r="CF359" s="32" t="str">
        <f t="shared" si="229"/>
        <v/>
      </c>
      <c r="CG359" s="32" t="str">
        <f t="shared" si="230"/>
        <v/>
      </c>
      <c r="CH359" s="48"/>
    </row>
    <row r="360" spans="2:86" ht="30" customHeight="1" x14ac:dyDescent="0.2">
      <c r="B360" s="155"/>
      <c r="C360" s="117"/>
      <c r="D360" s="53"/>
      <c r="E360" s="68"/>
      <c r="F360" s="54"/>
      <c r="G360" s="54"/>
      <c r="H360" s="55"/>
      <c r="I360" s="71"/>
      <c r="J360" s="73"/>
      <c r="K360" s="56"/>
      <c r="L360" s="76" t="str">
        <f t="shared" si="233"/>
        <v/>
      </c>
      <c r="M360" s="77" t="str">
        <f t="shared" si="223"/>
        <v/>
      </c>
      <c r="N360" s="130" t="str">
        <f t="shared" si="224"/>
        <v/>
      </c>
      <c r="O360" s="131" t="str">
        <f t="shared" si="235"/>
        <v/>
      </c>
      <c r="P360" s="131" t="str">
        <f t="shared" si="235"/>
        <v/>
      </c>
      <c r="Q360" s="131" t="str">
        <f t="shared" si="235"/>
        <v/>
      </c>
      <c r="R360" s="131" t="str">
        <f t="shared" si="235"/>
        <v/>
      </c>
      <c r="S360" s="131" t="str">
        <f t="shared" si="235"/>
        <v/>
      </c>
      <c r="T360" s="131" t="str">
        <f t="shared" si="235"/>
        <v/>
      </c>
      <c r="U360" s="131" t="str">
        <f t="shared" si="235"/>
        <v/>
      </c>
      <c r="V360" s="14"/>
      <c r="W360" s="17" t="str">
        <f>IF(C360="",IF(OR(AND($H360&lt;&gt;"",C360=""),AND($F359=$F360,$AK360&lt;&gt;""),COUNTA($H$3:$H$100002)&gt;COUNTA($H$3:$H360),$AE360&lt;&gt;""),W359,""),C360)</f>
        <v/>
      </c>
      <c r="X360" s="17" t="str">
        <f>IF(D360="",IF(OR(AND($H360&lt;&gt;"",D360=""),AND($F359=$F360,$AK360&lt;&gt;""),COUNTA($H$3:$H$100002)&gt;COUNTA($H$3:$H360),$AE360&lt;&gt;""),X359,""),D360)</f>
        <v/>
      </c>
      <c r="Y360" s="17" t="str">
        <f>IF(E360="",IF(OR(AND($H360&lt;&gt;"",E360=""),AND($F359=$F360,$AK360&lt;&gt;""),COUNTA($H$3:$H$100002)&gt;COUNTA($H$3:$H360),$AE360&lt;&gt;""),Y359,""),E360)</f>
        <v/>
      </c>
      <c r="Z360" s="27" t="str">
        <f t="shared" si="234"/>
        <v/>
      </c>
      <c r="AA360" s="2" t="str">
        <f>IF(F360="","",COUNTA($F$3:F360))</f>
        <v/>
      </c>
      <c r="AB360" s="3" t="str">
        <f>IF(F360="","",IFERROR(IF(F360&lt;&gt;"",IFERROR(INDEX(設定!$C$3:$C$303,MATCH(F360,設定!$C$3:$C$303,0),0),INDEX(設定!$C$3:$C$303,MATCH("*"&amp;F360&amp;"*",設定!$C$3:$C$303,0),0)),""),"エラー"))</f>
        <v/>
      </c>
      <c r="AC360" s="2" t="str">
        <f>IF(G360="","",COUNTA($G$3:G360))</f>
        <v/>
      </c>
      <c r="AD360" s="3" t="str">
        <f>IF(G360="","",IFERROR(IF(G360&lt;&gt;"",IFERROR(INDEX(設定!$C$3:$C$303,MATCH(G360,設定!$C$3:$C$303,0),0),INDEX(設定!$C$3:$C$303,MATCH("*"&amp;G360&amp;"*",設定!$C$3:$C$303,0),0)),""),"エラー"))</f>
        <v/>
      </c>
      <c r="AE360" s="3" t="str">
        <f>IFERROR(IF(AB360="",IF(AND(H360&lt;&gt;"",F360=""),INDEX(AB$3:AB360,MATCH(MAX(AA$3:AA360),AA$3:AA360,0),0),""),AB360),"")</f>
        <v/>
      </c>
      <c r="AF360" s="3" t="str">
        <f>IFERROR(IF(AD360="",IF(AND(H360&lt;&gt;"",G360=""),INDEX(AD$3:AD360,MATCH(MAX(AC$3:AC360),AC$3:AC360,0),0),""),AD360),"")</f>
        <v/>
      </c>
      <c r="AG360" s="2" t="str">
        <f>IF(AH360="","",IF(OR(AH360=AH359,AH360=AH361),IF(AND(E360="",AB360="",AG359&lt;&gt;""),MAX($AG$3:AG359),MAX($AG$3:AG359)+1),IF(AH359=AH360,AG359,MAX($AG$3:AG359)+1)))</f>
        <v/>
      </c>
      <c r="AH360" s="12" t="str">
        <f t="shared" si="225"/>
        <v/>
      </c>
      <c r="AI360" s="12" t="str">
        <f t="shared" si="204"/>
        <v/>
      </c>
      <c r="AJ360" s="13" t="str">
        <f t="shared" si="210"/>
        <v/>
      </c>
      <c r="AK360" s="13" t="str">
        <f t="shared" si="211"/>
        <v/>
      </c>
      <c r="AL360" s="13" t="str">
        <f>IF(OR(AJ360="",COUNTIF($AH$3:AH360,AH360)&lt;&gt;COUNTIF(AH$3:AH$100002,AH360)),"",SUMIF(AH$3:AH$100002,AH360,AJ$3:AJ$100002))</f>
        <v/>
      </c>
      <c r="AM360" s="13" t="str">
        <f>IF(OR(AK360="",COUNTIF($AH$3:AH360,AH360)&lt;&gt;COUNTIF(AH$3:AH$100002,AH360)),"",SUMIF(AH$3:AH$100002,AH360,AK$3:AK$100002))</f>
        <v/>
      </c>
      <c r="AO360" s="13" t="str">
        <f t="shared" si="226"/>
        <v/>
      </c>
      <c r="AP360" s="13" t="str">
        <f t="shared" si="226"/>
        <v/>
      </c>
      <c r="AQ360" s="13" t="str">
        <f t="shared" si="226"/>
        <v/>
      </c>
      <c r="AR360" s="13" t="str">
        <f t="shared" si="226"/>
        <v/>
      </c>
      <c r="AS360" s="13" t="str">
        <f t="shared" si="227"/>
        <v/>
      </c>
      <c r="AT360" s="13" t="str">
        <f t="shared" si="227"/>
        <v/>
      </c>
      <c r="AU360" s="13" t="str">
        <f t="shared" si="227"/>
        <v/>
      </c>
      <c r="AV360" s="13" t="str">
        <f t="shared" si="227"/>
        <v/>
      </c>
      <c r="AW360" s="86" t="str">
        <f t="shared" si="212"/>
        <v/>
      </c>
      <c r="AX360" s="59" t="str">
        <f t="shared" si="213"/>
        <v/>
      </c>
      <c r="AY360" s="63" t="str">
        <f>IF(OR($BR360="",BH360=""),"",COUNT($BR$3:$BR360))</f>
        <v/>
      </c>
      <c r="AZ360" s="13" t="str">
        <f>IF(OR($BR360="",BI360=""),"",COUNT($BR$3:$BR360))</f>
        <v/>
      </c>
      <c r="BA360" s="13" t="str">
        <f>IF(OR($BR360="",BJ360=""),"",COUNT($BR$3:$BR360))</f>
        <v/>
      </c>
      <c r="BB360" s="13" t="str">
        <f>IF(OR($BR360="",BK360=""),"",COUNT($BR$3:$BR360))</f>
        <v/>
      </c>
      <c r="BC360" s="13" t="str">
        <f>IF(OR($BR360="",BL360=""),"",COUNT($BR$3:$BR360))</f>
        <v/>
      </c>
      <c r="BD360" s="13" t="str">
        <f>IF(OR($BR360="",BM360=""),"",COUNT($BR$3:$BR360))</f>
        <v/>
      </c>
      <c r="BE360" s="13" t="str">
        <f>IF(OR($BR360="",BN360=""),"",COUNT($BR$3:$BR360))</f>
        <v/>
      </c>
      <c r="BF360" s="13" t="str">
        <f>IF(OR($BR360="",BO360=""),"",COUNT($BR$3:$BR360))</f>
        <v/>
      </c>
      <c r="BG360" s="66" t="str">
        <f>IF(Z360="","",COUNT($Z$3:Z360))</f>
        <v/>
      </c>
      <c r="BH360" s="13" t="str">
        <f>IF(AO360="","",IF(AO360=BH$2,(SUMIF($BV$3:$BV360,BH$2,$BW$3:$BW360)-SUMIF($BX$3:$BX360,BH$2,$BY$3:$BY360))*AO$1,""))</f>
        <v/>
      </c>
      <c r="BI360" s="13" t="str">
        <f>IF(AP360="","",IF(AP360=BI$2,(SUMIF($BV$3:$BV360,BI$2,$BW$3:$BW360)-SUMIF($BX$3:$BX360,BI$2,$BY$3:$BY360))*AP$1,""))</f>
        <v/>
      </c>
      <c r="BJ360" s="13" t="str">
        <f>IF(AQ360="","",IF(AQ360=BJ$2,(SUMIF($BV$3:$BV360,BJ$2,$BW$3:$BW360)-SUMIF($BX$3:$BX360,BJ$2,$BY$3:$BY360))*AQ$1,""))</f>
        <v/>
      </c>
      <c r="BK360" s="13" t="str">
        <f>IF(AR360="","",IF(AR360=BK$2,(SUMIF($BV$3:$BV360,BK$2,$BW$3:$BW360)-SUMIF($BX$3:$BX360,BK$2,$BY$3:$BY360))*AR$1,""))</f>
        <v/>
      </c>
      <c r="BL360" s="13" t="str">
        <f>IF(AS360="","",IF(AS360=BL$2,(SUMIF($BV$3:$BV360,BL$2,$BW$3:$BW360)-SUMIF($BX$3:$BX360,BL$2,$BY$3:$BY360))*AS$1,""))</f>
        <v/>
      </c>
      <c r="BM360" s="13" t="str">
        <f>IF(AT360="","",IF(AT360=BM$2,(SUMIF($BV$3:$BV360,BM$2,$BW$3:$BW360)-SUMIF($BX$3:$BX360,BM$2,$BY$3:$BY360))*AT$1,""))</f>
        <v/>
      </c>
      <c r="BN360" s="13" t="str">
        <f>IF(AU360="","",IF(AU360=BN$2,(SUMIF($BV$3:$BV360,BN$2,$BW$3:$BW360)-SUMIF($BX$3:$BX360,BN$2,$BY$3:$BY360))*AU$1,""))</f>
        <v/>
      </c>
      <c r="BO360" s="13" t="str">
        <f>IF(AV360="","",IF(AV360=BO$2,(SUMIF($BV$3:$BV360,BO$2,$BW$3:$BW360)-SUMIF($BX$3:$BX360,BO$2,$BY$3:$BY360))*AV$1,""))</f>
        <v/>
      </c>
      <c r="BP360" s="152"/>
      <c r="BQ360" s="13" t="str">
        <f t="shared" si="228"/>
        <v/>
      </c>
      <c r="BR360" s="75" t="str">
        <f t="shared" si="214"/>
        <v/>
      </c>
      <c r="BS360" s="33" t="str">
        <f t="shared" si="215"/>
        <v/>
      </c>
      <c r="BT360" s="42" t="str">
        <f t="shared" si="216"/>
        <v/>
      </c>
      <c r="BU360" s="38" t="str">
        <f t="shared" si="217"/>
        <v/>
      </c>
      <c r="BV360" s="30" t="str">
        <f t="shared" si="205"/>
        <v/>
      </c>
      <c r="BW360" s="36" t="str">
        <f t="shared" si="206"/>
        <v/>
      </c>
      <c r="BX360" s="36" t="str">
        <f t="shared" si="207"/>
        <v/>
      </c>
      <c r="BY360" s="45" t="str">
        <f t="shared" si="208"/>
        <v/>
      </c>
      <c r="BZ360" s="12" t="str">
        <f t="shared" si="218"/>
        <v/>
      </c>
      <c r="CA360" s="47" t="str">
        <f t="shared" si="219"/>
        <v/>
      </c>
      <c r="CB360" s="32" t="str">
        <f t="shared" si="220"/>
        <v/>
      </c>
      <c r="CC360" s="32" t="str">
        <f t="shared" si="221"/>
        <v/>
      </c>
      <c r="CD360" s="32" t="str">
        <f t="shared" si="222"/>
        <v/>
      </c>
      <c r="CE360" s="48"/>
      <c r="CF360" s="32" t="str">
        <f t="shared" si="229"/>
        <v/>
      </c>
      <c r="CG360" s="32" t="str">
        <f t="shared" si="230"/>
        <v/>
      </c>
      <c r="CH360" s="48"/>
    </row>
    <row r="361" spans="2:86" ht="30" customHeight="1" x14ac:dyDescent="0.2">
      <c r="B361" s="155"/>
      <c r="C361" s="117"/>
      <c r="D361" s="53"/>
      <c r="E361" s="68"/>
      <c r="F361" s="54"/>
      <c r="G361" s="54"/>
      <c r="H361" s="55"/>
      <c r="I361" s="71"/>
      <c r="J361" s="73"/>
      <c r="K361" s="56"/>
      <c r="L361" s="76" t="str">
        <f t="shared" si="233"/>
        <v/>
      </c>
      <c r="M361" s="77" t="str">
        <f t="shared" si="223"/>
        <v/>
      </c>
      <c r="N361" s="130" t="str">
        <f t="shared" si="224"/>
        <v/>
      </c>
      <c r="O361" s="131" t="str">
        <f t="shared" si="235"/>
        <v/>
      </c>
      <c r="P361" s="131" t="str">
        <f t="shared" si="235"/>
        <v/>
      </c>
      <c r="Q361" s="131" t="str">
        <f t="shared" si="235"/>
        <v/>
      </c>
      <c r="R361" s="131" t="str">
        <f t="shared" si="235"/>
        <v/>
      </c>
      <c r="S361" s="131" t="str">
        <f t="shared" si="235"/>
        <v/>
      </c>
      <c r="T361" s="131" t="str">
        <f t="shared" si="235"/>
        <v/>
      </c>
      <c r="U361" s="131" t="str">
        <f t="shared" si="235"/>
        <v/>
      </c>
      <c r="V361" s="14"/>
      <c r="W361" s="17" t="str">
        <f>IF(C361="",IF(OR(AND($H361&lt;&gt;"",C361=""),AND($F360=$F361,$AK361&lt;&gt;""),COUNTA($H$3:$H$100002)&gt;COUNTA($H$3:$H361),$AE361&lt;&gt;""),W360,""),C361)</f>
        <v/>
      </c>
      <c r="X361" s="17" t="str">
        <f>IF(D361="",IF(OR(AND($H361&lt;&gt;"",D361=""),AND($F360=$F361,$AK361&lt;&gt;""),COUNTA($H$3:$H$100002)&gt;COUNTA($H$3:$H361),$AE361&lt;&gt;""),X360,""),D361)</f>
        <v/>
      </c>
      <c r="Y361" s="17" t="str">
        <f>IF(E361="",IF(OR(AND($H361&lt;&gt;"",E361=""),AND($F360=$F361,$AK361&lt;&gt;""),COUNTA($H$3:$H$100002)&gt;COUNTA($H$3:$H361),$AE361&lt;&gt;""),Y360,""),E361)</f>
        <v/>
      </c>
      <c r="Z361" s="27" t="str">
        <f t="shared" si="234"/>
        <v/>
      </c>
      <c r="AA361" s="2" t="str">
        <f>IF(F361="","",COUNTA($F$3:F361))</f>
        <v/>
      </c>
      <c r="AB361" s="3" t="str">
        <f>IF(F361="","",IFERROR(IF(F361&lt;&gt;"",IFERROR(INDEX(設定!$C$3:$C$303,MATCH(F361,設定!$C$3:$C$303,0),0),INDEX(設定!$C$3:$C$303,MATCH("*"&amp;F361&amp;"*",設定!$C$3:$C$303,0),0)),""),"エラー"))</f>
        <v/>
      </c>
      <c r="AC361" s="2" t="str">
        <f>IF(G361="","",COUNTA($G$3:G361))</f>
        <v/>
      </c>
      <c r="AD361" s="3" t="str">
        <f>IF(G361="","",IFERROR(IF(G361&lt;&gt;"",IFERROR(INDEX(設定!$C$3:$C$303,MATCH(G361,設定!$C$3:$C$303,0),0),INDEX(設定!$C$3:$C$303,MATCH("*"&amp;G361&amp;"*",設定!$C$3:$C$303,0),0)),""),"エラー"))</f>
        <v/>
      </c>
      <c r="AE361" s="3" t="str">
        <f>IFERROR(IF(AB361="",IF(AND(H361&lt;&gt;"",F361=""),INDEX(AB$3:AB361,MATCH(MAX(AA$3:AA361),AA$3:AA361,0),0),""),AB361),"")</f>
        <v/>
      </c>
      <c r="AF361" s="3" t="str">
        <f>IFERROR(IF(AD361="",IF(AND(H361&lt;&gt;"",G361=""),INDEX(AD$3:AD361,MATCH(MAX(AC$3:AC361),AC$3:AC361,0),0),""),AD361),"")</f>
        <v/>
      </c>
      <c r="AG361" s="2" t="str">
        <f>IF(AH361="","",IF(OR(AH361=AH360,AH361=AH362),IF(AND(E361="",AB361="",AG360&lt;&gt;""),MAX($AG$3:AG360),MAX($AG$3:AG360)+1),IF(AH360=AH361,AG360,MAX($AG$3:AG360)+1)))</f>
        <v/>
      </c>
      <c r="AH361" s="12" t="str">
        <f t="shared" si="225"/>
        <v/>
      </c>
      <c r="AI361" s="12" t="str">
        <f t="shared" si="204"/>
        <v/>
      </c>
      <c r="AJ361" s="13" t="str">
        <f t="shared" si="210"/>
        <v/>
      </c>
      <c r="AK361" s="13" t="str">
        <f t="shared" si="211"/>
        <v/>
      </c>
      <c r="AL361" s="13" t="str">
        <f>IF(OR(AJ361="",COUNTIF($AH$3:AH361,AH361)&lt;&gt;COUNTIF(AH$3:AH$100002,AH361)),"",SUMIF(AH$3:AH$100002,AH361,AJ$3:AJ$100002))</f>
        <v/>
      </c>
      <c r="AM361" s="13" t="str">
        <f>IF(OR(AK361="",COUNTIF($AH$3:AH361,AH361)&lt;&gt;COUNTIF(AH$3:AH$100002,AH361)),"",SUMIF(AH$3:AH$100002,AH361,AK$3:AK$100002))</f>
        <v/>
      </c>
      <c r="AO361" s="13" t="str">
        <f t="shared" si="226"/>
        <v/>
      </c>
      <c r="AP361" s="13" t="str">
        <f t="shared" si="226"/>
        <v/>
      </c>
      <c r="AQ361" s="13" t="str">
        <f t="shared" si="226"/>
        <v/>
      </c>
      <c r="AR361" s="13" t="str">
        <f t="shared" si="226"/>
        <v/>
      </c>
      <c r="AS361" s="13" t="str">
        <f t="shared" si="227"/>
        <v/>
      </c>
      <c r="AT361" s="13" t="str">
        <f t="shared" si="227"/>
        <v/>
      </c>
      <c r="AU361" s="13" t="str">
        <f t="shared" si="227"/>
        <v/>
      </c>
      <c r="AV361" s="13" t="str">
        <f t="shared" si="227"/>
        <v/>
      </c>
      <c r="AW361" s="86" t="str">
        <f t="shared" si="212"/>
        <v/>
      </c>
      <c r="AX361" s="59" t="str">
        <f t="shared" si="213"/>
        <v/>
      </c>
      <c r="AY361" s="63" t="str">
        <f>IF(OR($BR361="",BH361=""),"",COUNT($BR$3:$BR361))</f>
        <v/>
      </c>
      <c r="AZ361" s="13" t="str">
        <f>IF(OR($BR361="",BI361=""),"",COUNT($BR$3:$BR361))</f>
        <v/>
      </c>
      <c r="BA361" s="13" t="str">
        <f>IF(OR($BR361="",BJ361=""),"",COUNT($BR$3:$BR361))</f>
        <v/>
      </c>
      <c r="BB361" s="13" t="str">
        <f>IF(OR($BR361="",BK361=""),"",COUNT($BR$3:$BR361))</f>
        <v/>
      </c>
      <c r="BC361" s="13" t="str">
        <f>IF(OR($BR361="",BL361=""),"",COUNT($BR$3:$BR361))</f>
        <v/>
      </c>
      <c r="BD361" s="13" t="str">
        <f>IF(OR($BR361="",BM361=""),"",COUNT($BR$3:$BR361))</f>
        <v/>
      </c>
      <c r="BE361" s="13" t="str">
        <f>IF(OR($BR361="",BN361=""),"",COUNT($BR$3:$BR361))</f>
        <v/>
      </c>
      <c r="BF361" s="13" t="str">
        <f>IF(OR($BR361="",BO361=""),"",COUNT($BR$3:$BR361))</f>
        <v/>
      </c>
      <c r="BG361" s="66" t="str">
        <f>IF(Z361="","",COUNT($Z$3:Z361))</f>
        <v/>
      </c>
      <c r="BH361" s="13" t="str">
        <f>IF(AO361="","",IF(AO361=BH$2,(SUMIF($BV$3:$BV361,BH$2,$BW$3:$BW361)-SUMIF($BX$3:$BX361,BH$2,$BY$3:$BY361))*AO$1,""))</f>
        <v/>
      </c>
      <c r="BI361" s="13" t="str">
        <f>IF(AP361="","",IF(AP361=BI$2,(SUMIF($BV$3:$BV361,BI$2,$BW$3:$BW361)-SUMIF($BX$3:$BX361,BI$2,$BY$3:$BY361))*AP$1,""))</f>
        <v/>
      </c>
      <c r="BJ361" s="13" t="str">
        <f>IF(AQ361="","",IF(AQ361=BJ$2,(SUMIF($BV$3:$BV361,BJ$2,$BW$3:$BW361)-SUMIF($BX$3:$BX361,BJ$2,$BY$3:$BY361))*AQ$1,""))</f>
        <v/>
      </c>
      <c r="BK361" s="13" t="str">
        <f>IF(AR361="","",IF(AR361=BK$2,(SUMIF($BV$3:$BV361,BK$2,$BW$3:$BW361)-SUMIF($BX$3:$BX361,BK$2,$BY$3:$BY361))*AR$1,""))</f>
        <v/>
      </c>
      <c r="BL361" s="13" t="str">
        <f>IF(AS361="","",IF(AS361=BL$2,(SUMIF($BV$3:$BV361,BL$2,$BW$3:$BW361)-SUMIF($BX$3:$BX361,BL$2,$BY$3:$BY361))*AS$1,""))</f>
        <v/>
      </c>
      <c r="BM361" s="13" t="str">
        <f>IF(AT361="","",IF(AT361=BM$2,(SUMIF($BV$3:$BV361,BM$2,$BW$3:$BW361)-SUMIF($BX$3:$BX361,BM$2,$BY$3:$BY361))*AT$1,""))</f>
        <v/>
      </c>
      <c r="BN361" s="13" t="str">
        <f>IF(AU361="","",IF(AU361=BN$2,(SUMIF($BV$3:$BV361,BN$2,$BW$3:$BW361)-SUMIF($BX$3:$BX361,BN$2,$BY$3:$BY361))*AU$1,""))</f>
        <v/>
      </c>
      <c r="BO361" s="13" t="str">
        <f>IF(AV361="","",IF(AV361=BO$2,(SUMIF($BV$3:$BV361,BO$2,$BW$3:$BW361)-SUMIF($BX$3:$BX361,BO$2,$BY$3:$BY361))*AV$1,""))</f>
        <v/>
      </c>
      <c r="BP361" s="152"/>
      <c r="BQ361" s="13" t="str">
        <f t="shared" si="228"/>
        <v/>
      </c>
      <c r="BR361" s="75" t="str">
        <f t="shared" si="214"/>
        <v/>
      </c>
      <c r="BS361" s="33" t="str">
        <f t="shared" si="215"/>
        <v/>
      </c>
      <c r="BT361" s="42" t="str">
        <f t="shared" si="216"/>
        <v/>
      </c>
      <c r="BU361" s="38" t="str">
        <f t="shared" si="217"/>
        <v/>
      </c>
      <c r="BV361" s="30" t="str">
        <f t="shared" si="205"/>
        <v/>
      </c>
      <c r="BW361" s="36" t="str">
        <f t="shared" si="206"/>
        <v/>
      </c>
      <c r="BX361" s="36" t="str">
        <f t="shared" si="207"/>
        <v/>
      </c>
      <c r="BY361" s="45" t="str">
        <f t="shared" si="208"/>
        <v/>
      </c>
      <c r="BZ361" s="12" t="str">
        <f t="shared" si="218"/>
        <v/>
      </c>
      <c r="CA361" s="47" t="str">
        <f t="shared" si="219"/>
        <v/>
      </c>
      <c r="CB361" s="32" t="str">
        <f t="shared" si="220"/>
        <v/>
      </c>
      <c r="CC361" s="32" t="str">
        <f t="shared" si="221"/>
        <v/>
      </c>
      <c r="CD361" s="32" t="str">
        <f t="shared" si="222"/>
        <v/>
      </c>
      <c r="CE361" s="48"/>
      <c r="CF361" s="32" t="str">
        <f t="shared" si="229"/>
        <v/>
      </c>
      <c r="CG361" s="32" t="str">
        <f t="shared" si="230"/>
        <v/>
      </c>
      <c r="CH361" s="48"/>
    </row>
    <row r="362" spans="2:86" ht="30" customHeight="1" x14ac:dyDescent="0.2">
      <c r="B362" s="155"/>
      <c r="C362" s="117"/>
      <c r="D362" s="53"/>
      <c r="E362" s="68"/>
      <c r="F362" s="54"/>
      <c r="G362" s="54"/>
      <c r="H362" s="55"/>
      <c r="I362" s="71"/>
      <c r="J362" s="73"/>
      <c r="K362" s="56"/>
      <c r="L362" s="76" t="str">
        <f t="shared" si="233"/>
        <v/>
      </c>
      <c r="M362" s="77" t="str">
        <f t="shared" si="223"/>
        <v/>
      </c>
      <c r="N362" s="130" t="str">
        <f t="shared" si="224"/>
        <v/>
      </c>
      <c r="O362" s="131" t="str">
        <f t="shared" si="235"/>
        <v/>
      </c>
      <c r="P362" s="131" t="str">
        <f t="shared" si="235"/>
        <v/>
      </c>
      <c r="Q362" s="131" t="str">
        <f t="shared" si="235"/>
        <v/>
      </c>
      <c r="R362" s="131" t="str">
        <f t="shared" si="235"/>
        <v/>
      </c>
      <c r="S362" s="131" t="str">
        <f t="shared" si="235"/>
        <v/>
      </c>
      <c r="T362" s="131" t="str">
        <f t="shared" si="235"/>
        <v/>
      </c>
      <c r="U362" s="131" t="str">
        <f t="shared" si="235"/>
        <v/>
      </c>
      <c r="V362" s="14"/>
      <c r="W362" s="17" t="str">
        <f>IF(C362="",IF(OR(AND($H362&lt;&gt;"",C362=""),AND($F361=$F362,$AK362&lt;&gt;""),COUNTA($H$3:$H$100002)&gt;COUNTA($H$3:$H362),$AE362&lt;&gt;""),W361,""),C362)</f>
        <v/>
      </c>
      <c r="X362" s="17" t="str">
        <f>IF(D362="",IF(OR(AND($H362&lt;&gt;"",D362=""),AND($F361=$F362,$AK362&lt;&gt;""),COUNTA($H$3:$H$100002)&gt;COUNTA($H$3:$H362),$AE362&lt;&gt;""),X361,""),D362)</f>
        <v/>
      </c>
      <c r="Y362" s="17" t="str">
        <f>IF(E362="",IF(OR(AND($H362&lt;&gt;"",E362=""),AND($F361=$F362,$AK362&lt;&gt;""),COUNTA($H$3:$H$100002)&gt;COUNTA($H$3:$H362),$AE362&lt;&gt;""),Y361,""),E362)</f>
        <v/>
      </c>
      <c r="Z362" s="27" t="str">
        <f t="shared" si="234"/>
        <v/>
      </c>
      <c r="AA362" s="2" t="str">
        <f>IF(F362="","",COUNTA($F$3:F362))</f>
        <v/>
      </c>
      <c r="AB362" s="3" t="str">
        <f>IF(F362="","",IFERROR(IF(F362&lt;&gt;"",IFERROR(INDEX(設定!$C$3:$C$303,MATCH(F362,設定!$C$3:$C$303,0),0),INDEX(設定!$C$3:$C$303,MATCH("*"&amp;F362&amp;"*",設定!$C$3:$C$303,0),0)),""),"エラー"))</f>
        <v/>
      </c>
      <c r="AC362" s="2" t="str">
        <f>IF(G362="","",COUNTA($G$3:G362))</f>
        <v/>
      </c>
      <c r="AD362" s="3" t="str">
        <f>IF(G362="","",IFERROR(IF(G362&lt;&gt;"",IFERROR(INDEX(設定!$C$3:$C$303,MATCH(G362,設定!$C$3:$C$303,0),0),INDEX(設定!$C$3:$C$303,MATCH("*"&amp;G362&amp;"*",設定!$C$3:$C$303,0),0)),""),"エラー"))</f>
        <v/>
      </c>
      <c r="AE362" s="3" t="str">
        <f>IFERROR(IF(AB362="",IF(AND(H362&lt;&gt;"",F362=""),INDEX(AB$3:AB362,MATCH(MAX(AA$3:AA362),AA$3:AA362,0),0),""),AB362),"")</f>
        <v/>
      </c>
      <c r="AF362" s="3" t="str">
        <f>IFERROR(IF(AD362="",IF(AND(H362&lt;&gt;"",G362=""),INDEX(AD$3:AD362,MATCH(MAX(AC$3:AC362),AC$3:AC362,0),0),""),AD362),"")</f>
        <v/>
      </c>
      <c r="AG362" s="2" t="str">
        <f>IF(AH362="","",IF(OR(AH362=AH361,AH362=AH363),IF(AND(E362="",AB362="",AG361&lt;&gt;""),MAX($AG$3:AG361),MAX($AG$3:AG361)+1),IF(AH361=AH362,AG361,MAX($AG$3:AG361)+1)))</f>
        <v/>
      </c>
      <c r="AH362" s="12" t="str">
        <f t="shared" si="225"/>
        <v/>
      </c>
      <c r="AI362" s="12" t="str">
        <f t="shared" si="204"/>
        <v/>
      </c>
      <c r="AJ362" s="13" t="str">
        <f t="shared" si="210"/>
        <v/>
      </c>
      <c r="AK362" s="13" t="str">
        <f t="shared" si="211"/>
        <v/>
      </c>
      <c r="AL362" s="13" t="str">
        <f>IF(OR(AJ362="",COUNTIF($AH$3:AH362,AH362)&lt;&gt;COUNTIF(AH$3:AH$100002,AH362)),"",SUMIF(AH$3:AH$100002,AH362,AJ$3:AJ$100002))</f>
        <v/>
      </c>
      <c r="AM362" s="13" t="str">
        <f>IF(OR(AK362="",COUNTIF($AH$3:AH362,AH362)&lt;&gt;COUNTIF(AH$3:AH$100002,AH362)),"",SUMIF(AH$3:AH$100002,AH362,AK$3:AK$100002))</f>
        <v/>
      </c>
      <c r="AO362" s="13" t="str">
        <f t="shared" si="226"/>
        <v/>
      </c>
      <c r="AP362" s="13" t="str">
        <f t="shared" si="226"/>
        <v/>
      </c>
      <c r="AQ362" s="13" t="str">
        <f t="shared" si="226"/>
        <v/>
      </c>
      <c r="AR362" s="13" t="str">
        <f t="shared" si="226"/>
        <v/>
      </c>
      <c r="AS362" s="13" t="str">
        <f t="shared" si="227"/>
        <v/>
      </c>
      <c r="AT362" s="13" t="str">
        <f t="shared" si="227"/>
        <v/>
      </c>
      <c r="AU362" s="13" t="str">
        <f t="shared" si="227"/>
        <v/>
      </c>
      <c r="AV362" s="13" t="str">
        <f t="shared" si="227"/>
        <v/>
      </c>
      <c r="AW362" s="86" t="str">
        <f t="shared" si="212"/>
        <v/>
      </c>
      <c r="AX362" s="59" t="str">
        <f t="shared" si="213"/>
        <v/>
      </c>
      <c r="AY362" s="63" t="str">
        <f>IF(OR($BR362="",BH362=""),"",COUNT($BR$3:$BR362))</f>
        <v/>
      </c>
      <c r="AZ362" s="13" t="str">
        <f>IF(OR($BR362="",BI362=""),"",COUNT($BR$3:$BR362))</f>
        <v/>
      </c>
      <c r="BA362" s="13" t="str">
        <f>IF(OR($BR362="",BJ362=""),"",COUNT($BR$3:$BR362))</f>
        <v/>
      </c>
      <c r="BB362" s="13" t="str">
        <f>IF(OR($BR362="",BK362=""),"",COUNT($BR$3:$BR362))</f>
        <v/>
      </c>
      <c r="BC362" s="13" t="str">
        <f>IF(OR($BR362="",BL362=""),"",COUNT($BR$3:$BR362))</f>
        <v/>
      </c>
      <c r="BD362" s="13" t="str">
        <f>IF(OR($BR362="",BM362=""),"",COUNT($BR$3:$BR362))</f>
        <v/>
      </c>
      <c r="BE362" s="13" t="str">
        <f>IF(OR($BR362="",BN362=""),"",COUNT($BR$3:$BR362))</f>
        <v/>
      </c>
      <c r="BF362" s="13" t="str">
        <f>IF(OR($BR362="",BO362=""),"",COUNT($BR$3:$BR362))</f>
        <v/>
      </c>
      <c r="BG362" s="66" t="str">
        <f>IF(Z362="","",COUNT($Z$3:Z362))</f>
        <v/>
      </c>
      <c r="BH362" s="13" t="str">
        <f>IF(AO362="","",IF(AO362=BH$2,(SUMIF($BV$3:$BV362,BH$2,$BW$3:$BW362)-SUMIF($BX$3:$BX362,BH$2,$BY$3:$BY362))*AO$1,""))</f>
        <v/>
      </c>
      <c r="BI362" s="13" t="str">
        <f>IF(AP362="","",IF(AP362=BI$2,(SUMIF($BV$3:$BV362,BI$2,$BW$3:$BW362)-SUMIF($BX$3:$BX362,BI$2,$BY$3:$BY362))*AP$1,""))</f>
        <v/>
      </c>
      <c r="BJ362" s="13" t="str">
        <f>IF(AQ362="","",IF(AQ362=BJ$2,(SUMIF($BV$3:$BV362,BJ$2,$BW$3:$BW362)-SUMIF($BX$3:$BX362,BJ$2,$BY$3:$BY362))*AQ$1,""))</f>
        <v/>
      </c>
      <c r="BK362" s="13" t="str">
        <f>IF(AR362="","",IF(AR362=BK$2,(SUMIF($BV$3:$BV362,BK$2,$BW$3:$BW362)-SUMIF($BX$3:$BX362,BK$2,$BY$3:$BY362))*AR$1,""))</f>
        <v/>
      </c>
      <c r="BL362" s="13" t="str">
        <f>IF(AS362="","",IF(AS362=BL$2,(SUMIF($BV$3:$BV362,BL$2,$BW$3:$BW362)-SUMIF($BX$3:$BX362,BL$2,$BY$3:$BY362))*AS$1,""))</f>
        <v/>
      </c>
      <c r="BM362" s="13" t="str">
        <f>IF(AT362="","",IF(AT362=BM$2,(SUMIF($BV$3:$BV362,BM$2,$BW$3:$BW362)-SUMIF($BX$3:$BX362,BM$2,$BY$3:$BY362))*AT$1,""))</f>
        <v/>
      </c>
      <c r="BN362" s="13" t="str">
        <f>IF(AU362="","",IF(AU362=BN$2,(SUMIF($BV$3:$BV362,BN$2,$BW$3:$BW362)-SUMIF($BX$3:$BX362,BN$2,$BY$3:$BY362))*AU$1,""))</f>
        <v/>
      </c>
      <c r="BO362" s="13" t="str">
        <f>IF(AV362="","",IF(AV362=BO$2,(SUMIF($BV$3:$BV362,BO$2,$BW$3:$BW362)-SUMIF($BX$3:$BX362,BO$2,$BY$3:$BY362))*AV$1,""))</f>
        <v/>
      </c>
      <c r="BP362" s="152"/>
      <c r="BQ362" s="13" t="str">
        <f t="shared" si="228"/>
        <v/>
      </c>
      <c r="BR362" s="75" t="str">
        <f t="shared" si="214"/>
        <v/>
      </c>
      <c r="BS362" s="33" t="str">
        <f t="shared" si="215"/>
        <v/>
      </c>
      <c r="BT362" s="42" t="str">
        <f t="shared" si="216"/>
        <v/>
      </c>
      <c r="BU362" s="38" t="str">
        <f t="shared" si="217"/>
        <v/>
      </c>
      <c r="BV362" s="30" t="str">
        <f t="shared" si="205"/>
        <v/>
      </c>
      <c r="BW362" s="36" t="str">
        <f t="shared" si="206"/>
        <v/>
      </c>
      <c r="BX362" s="36" t="str">
        <f t="shared" si="207"/>
        <v/>
      </c>
      <c r="BY362" s="45" t="str">
        <f t="shared" si="208"/>
        <v/>
      </c>
      <c r="BZ362" s="12" t="str">
        <f t="shared" si="218"/>
        <v/>
      </c>
      <c r="CA362" s="47" t="str">
        <f t="shared" si="219"/>
        <v/>
      </c>
      <c r="CB362" s="32" t="str">
        <f t="shared" si="220"/>
        <v/>
      </c>
      <c r="CC362" s="32" t="str">
        <f t="shared" si="221"/>
        <v/>
      </c>
      <c r="CD362" s="32" t="str">
        <f t="shared" si="222"/>
        <v/>
      </c>
      <c r="CE362" s="48"/>
      <c r="CF362" s="32" t="str">
        <f t="shared" si="229"/>
        <v/>
      </c>
      <c r="CG362" s="32" t="str">
        <f t="shared" si="230"/>
        <v/>
      </c>
      <c r="CH362" s="48"/>
    </row>
    <row r="363" spans="2:86" ht="30" customHeight="1" x14ac:dyDescent="0.2">
      <c r="B363" s="155"/>
      <c r="C363" s="117"/>
      <c r="D363" s="53"/>
      <c r="E363" s="68"/>
      <c r="F363" s="54"/>
      <c r="G363" s="54"/>
      <c r="H363" s="55"/>
      <c r="I363" s="71"/>
      <c r="J363" s="73"/>
      <c r="K363" s="56"/>
      <c r="L363" s="76" t="str">
        <f t="shared" si="233"/>
        <v/>
      </c>
      <c r="M363" s="77" t="str">
        <f t="shared" si="223"/>
        <v/>
      </c>
      <c r="N363" s="130" t="str">
        <f t="shared" si="224"/>
        <v/>
      </c>
      <c r="O363" s="131" t="str">
        <f t="shared" ref="O363:U372" si="236">IFERROR(INDEX($BH$3:$BO$100002,MATCH($BG363,$BG$3:$BG$100002,0),MATCH(O$1,$BH$2:$BO$2,0)),"")</f>
        <v/>
      </c>
      <c r="P363" s="131" t="str">
        <f t="shared" si="236"/>
        <v/>
      </c>
      <c r="Q363" s="131" t="str">
        <f t="shared" si="236"/>
        <v/>
      </c>
      <c r="R363" s="131" t="str">
        <f t="shared" si="236"/>
        <v/>
      </c>
      <c r="S363" s="131" t="str">
        <f t="shared" si="236"/>
        <v/>
      </c>
      <c r="T363" s="131" t="str">
        <f t="shared" si="236"/>
        <v/>
      </c>
      <c r="U363" s="131" t="str">
        <f t="shared" si="236"/>
        <v/>
      </c>
      <c r="V363" s="14"/>
      <c r="W363" s="17" t="str">
        <f>IF(C363="",IF(OR(AND($H363&lt;&gt;"",C363=""),AND($F362=$F363,$AK363&lt;&gt;""),COUNTA($H$3:$H$100002)&gt;COUNTA($H$3:$H363),$AE363&lt;&gt;""),W362,""),C363)</f>
        <v/>
      </c>
      <c r="X363" s="17" t="str">
        <f>IF(D363="",IF(OR(AND($H363&lt;&gt;"",D363=""),AND($F362=$F363,$AK363&lt;&gt;""),COUNTA($H$3:$H$100002)&gt;COUNTA($H$3:$H363),$AE363&lt;&gt;""),X362,""),D363)</f>
        <v/>
      </c>
      <c r="Y363" s="17" t="str">
        <f>IF(E363="",IF(OR(AND($H363&lt;&gt;"",E363=""),AND($F362=$F363,$AK363&lt;&gt;""),COUNTA($H$3:$H$100002)&gt;COUNTA($H$3:$H363),$AE363&lt;&gt;""),Y362,""),E363)</f>
        <v/>
      </c>
      <c r="Z363" s="27" t="str">
        <f t="shared" si="234"/>
        <v/>
      </c>
      <c r="AA363" s="2" t="str">
        <f>IF(F363="","",COUNTA($F$3:F363))</f>
        <v/>
      </c>
      <c r="AB363" s="3" t="str">
        <f>IF(F363="","",IFERROR(IF(F363&lt;&gt;"",IFERROR(INDEX(設定!$C$3:$C$303,MATCH(F363,設定!$C$3:$C$303,0),0),INDEX(設定!$C$3:$C$303,MATCH("*"&amp;F363&amp;"*",設定!$C$3:$C$303,0),0)),""),"エラー"))</f>
        <v/>
      </c>
      <c r="AC363" s="2" t="str">
        <f>IF(G363="","",COUNTA($G$3:G363))</f>
        <v/>
      </c>
      <c r="AD363" s="3" t="str">
        <f>IF(G363="","",IFERROR(IF(G363&lt;&gt;"",IFERROR(INDEX(設定!$C$3:$C$303,MATCH(G363,設定!$C$3:$C$303,0),0),INDEX(設定!$C$3:$C$303,MATCH("*"&amp;G363&amp;"*",設定!$C$3:$C$303,0),0)),""),"エラー"))</f>
        <v/>
      </c>
      <c r="AE363" s="3" t="str">
        <f>IFERROR(IF(AB363="",IF(AND(H363&lt;&gt;"",F363=""),INDEX(AB$3:AB363,MATCH(MAX(AA$3:AA363),AA$3:AA363,0),0),""),AB363),"")</f>
        <v/>
      </c>
      <c r="AF363" s="3" t="str">
        <f>IFERROR(IF(AD363="",IF(AND(H363&lt;&gt;"",G363=""),INDEX(AD$3:AD363,MATCH(MAX(AC$3:AC363),AC$3:AC363,0),0),""),AD363),"")</f>
        <v/>
      </c>
      <c r="AG363" s="2" t="str">
        <f>IF(AH363="","",IF(OR(AH363=AH362,AH363=AH364),IF(AND(E363="",AB363="",AG362&lt;&gt;""),MAX($AG$3:AG362),MAX($AG$3:AG362)+1),IF(AH362=AH363,AG362,MAX($AG$3:AG362)+1)))</f>
        <v/>
      </c>
      <c r="AH363" s="12" t="str">
        <f t="shared" si="225"/>
        <v/>
      </c>
      <c r="AI363" s="12" t="str">
        <f t="shared" si="204"/>
        <v/>
      </c>
      <c r="AJ363" s="13" t="str">
        <f t="shared" si="210"/>
        <v/>
      </c>
      <c r="AK363" s="13" t="str">
        <f t="shared" si="211"/>
        <v/>
      </c>
      <c r="AL363" s="13" t="str">
        <f>IF(OR(AJ363="",COUNTIF($AH$3:AH363,AH363)&lt;&gt;COUNTIF(AH$3:AH$100002,AH363)),"",SUMIF(AH$3:AH$100002,AH363,AJ$3:AJ$100002))</f>
        <v/>
      </c>
      <c r="AM363" s="13" t="str">
        <f>IF(OR(AK363="",COUNTIF($AH$3:AH363,AH363)&lt;&gt;COUNTIF(AH$3:AH$100002,AH363)),"",SUMIF(AH$3:AH$100002,AH363,AK$3:AK$100002))</f>
        <v/>
      </c>
      <c r="AO363" s="13" t="str">
        <f t="shared" si="226"/>
        <v/>
      </c>
      <c r="AP363" s="13" t="str">
        <f t="shared" si="226"/>
        <v/>
      </c>
      <c r="AQ363" s="13" t="str">
        <f t="shared" si="226"/>
        <v/>
      </c>
      <c r="AR363" s="13" t="str">
        <f t="shared" si="226"/>
        <v/>
      </c>
      <c r="AS363" s="13" t="str">
        <f t="shared" si="227"/>
        <v/>
      </c>
      <c r="AT363" s="13" t="str">
        <f t="shared" si="227"/>
        <v/>
      </c>
      <c r="AU363" s="13" t="str">
        <f t="shared" si="227"/>
        <v/>
      </c>
      <c r="AV363" s="13" t="str">
        <f t="shared" si="227"/>
        <v/>
      </c>
      <c r="AW363" s="86" t="str">
        <f t="shared" si="212"/>
        <v/>
      </c>
      <c r="AX363" s="59" t="str">
        <f t="shared" si="213"/>
        <v/>
      </c>
      <c r="AY363" s="63" t="str">
        <f>IF(OR($BR363="",BH363=""),"",COUNT($BR$3:$BR363))</f>
        <v/>
      </c>
      <c r="AZ363" s="13" t="str">
        <f>IF(OR($BR363="",BI363=""),"",COUNT($BR$3:$BR363))</f>
        <v/>
      </c>
      <c r="BA363" s="13" t="str">
        <f>IF(OR($BR363="",BJ363=""),"",COUNT($BR$3:$BR363))</f>
        <v/>
      </c>
      <c r="BB363" s="13" t="str">
        <f>IF(OR($BR363="",BK363=""),"",COUNT($BR$3:$BR363))</f>
        <v/>
      </c>
      <c r="BC363" s="13" t="str">
        <f>IF(OR($BR363="",BL363=""),"",COUNT($BR$3:$BR363))</f>
        <v/>
      </c>
      <c r="BD363" s="13" t="str">
        <f>IF(OR($BR363="",BM363=""),"",COUNT($BR$3:$BR363))</f>
        <v/>
      </c>
      <c r="BE363" s="13" t="str">
        <f>IF(OR($BR363="",BN363=""),"",COUNT($BR$3:$BR363))</f>
        <v/>
      </c>
      <c r="BF363" s="13" t="str">
        <f>IF(OR($BR363="",BO363=""),"",COUNT($BR$3:$BR363))</f>
        <v/>
      </c>
      <c r="BG363" s="66" t="str">
        <f>IF(Z363="","",COUNT($Z$3:Z363))</f>
        <v/>
      </c>
      <c r="BH363" s="13" t="str">
        <f>IF(AO363="","",IF(AO363=BH$2,(SUMIF($BV$3:$BV363,BH$2,$BW$3:$BW363)-SUMIF($BX$3:$BX363,BH$2,$BY$3:$BY363))*AO$1,""))</f>
        <v/>
      </c>
      <c r="BI363" s="13" t="str">
        <f>IF(AP363="","",IF(AP363=BI$2,(SUMIF($BV$3:$BV363,BI$2,$BW$3:$BW363)-SUMIF($BX$3:$BX363,BI$2,$BY$3:$BY363))*AP$1,""))</f>
        <v/>
      </c>
      <c r="BJ363" s="13" t="str">
        <f>IF(AQ363="","",IF(AQ363=BJ$2,(SUMIF($BV$3:$BV363,BJ$2,$BW$3:$BW363)-SUMIF($BX$3:$BX363,BJ$2,$BY$3:$BY363))*AQ$1,""))</f>
        <v/>
      </c>
      <c r="BK363" s="13" t="str">
        <f>IF(AR363="","",IF(AR363=BK$2,(SUMIF($BV$3:$BV363,BK$2,$BW$3:$BW363)-SUMIF($BX$3:$BX363,BK$2,$BY$3:$BY363))*AR$1,""))</f>
        <v/>
      </c>
      <c r="BL363" s="13" t="str">
        <f>IF(AS363="","",IF(AS363=BL$2,(SUMIF($BV$3:$BV363,BL$2,$BW$3:$BW363)-SUMIF($BX$3:$BX363,BL$2,$BY$3:$BY363))*AS$1,""))</f>
        <v/>
      </c>
      <c r="BM363" s="13" t="str">
        <f>IF(AT363="","",IF(AT363=BM$2,(SUMIF($BV$3:$BV363,BM$2,$BW$3:$BW363)-SUMIF($BX$3:$BX363,BM$2,$BY$3:$BY363))*AT$1,""))</f>
        <v/>
      </c>
      <c r="BN363" s="13" t="str">
        <f>IF(AU363="","",IF(AU363=BN$2,(SUMIF($BV$3:$BV363,BN$2,$BW$3:$BW363)-SUMIF($BX$3:$BX363,BN$2,$BY$3:$BY363))*AU$1,""))</f>
        <v/>
      </c>
      <c r="BO363" s="13" t="str">
        <f>IF(AV363="","",IF(AV363=BO$2,(SUMIF($BV$3:$BV363,BO$2,$BW$3:$BW363)-SUMIF($BX$3:$BX363,BO$2,$BY$3:$BY363))*AV$1,""))</f>
        <v/>
      </c>
      <c r="BP363" s="152"/>
      <c r="BQ363" s="13" t="str">
        <f t="shared" si="228"/>
        <v/>
      </c>
      <c r="BR363" s="75" t="str">
        <f t="shared" si="214"/>
        <v/>
      </c>
      <c r="BS363" s="33" t="str">
        <f t="shared" si="215"/>
        <v/>
      </c>
      <c r="BT363" s="42" t="str">
        <f t="shared" si="216"/>
        <v/>
      </c>
      <c r="BU363" s="38" t="str">
        <f t="shared" si="217"/>
        <v/>
      </c>
      <c r="BV363" s="30" t="str">
        <f t="shared" si="205"/>
        <v/>
      </c>
      <c r="BW363" s="36" t="str">
        <f t="shared" si="206"/>
        <v/>
      </c>
      <c r="BX363" s="36" t="str">
        <f t="shared" si="207"/>
        <v/>
      </c>
      <c r="BY363" s="45" t="str">
        <f t="shared" si="208"/>
        <v/>
      </c>
      <c r="BZ363" s="12" t="str">
        <f t="shared" si="218"/>
        <v/>
      </c>
      <c r="CA363" s="47" t="str">
        <f t="shared" si="219"/>
        <v/>
      </c>
      <c r="CB363" s="32" t="str">
        <f t="shared" si="220"/>
        <v/>
      </c>
      <c r="CC363" s="32" t="str">
        <f t="shared" si="221"/>
        <v/>
      </c>
      <c r="CD363" s="32" t="str">
        <f t="shared" si="222"/>
        <v/>
      </c>
      <c r="CE363" s="48"/>
      <c r="CF363" s="32" t="str">
        <f t="shared" si="229"/>
        <v/>
      </c>
      <c r="CG363" s="32" t="str">
        <f t="shared" si="230"/>
        <v/>
      </c>
      <c r="CH363" s="48"/>
    </row>
    <row r="364" spans="2:86" ht="30" customHeight="1" x14ac:dyDescent="0.2">
      <c r="B364" s="155"/>
      <c r="C364" s="117"/>
      <c r="D364" s="53"/>
      <c r="E364" s="68"/>
      <c r="F364" s="54"/>
      <c r="G364" s="54"/>
      <c r="H364" s="55"/>
      <c r="I364" s="71"/>
      <c r="J364" s="73"/>
      <c r="K364" s="56"/>
      <c r="L364" s="76" t="str">
        <f t="shared" si="233"/>
        <v/>
      </c>
      <c r="M364" s="77" t="str">
        <f t="shared" si="223"/>
        <v/>
      </c>
      <c r="N364" s="130" t="str">
        <f t="shared" si="224"/>
        <v/>
      </c>
      <c r="O364" s="131" t="str">
        <f t="shared" si="236"/>
        <v/>
      </c>
      <c r="P364" s="131" t="str">
        <f t="shared" si="236"/>
        <v/>
      </c>
      <c r="Q364" s="131" t="str">
        <f t="shared" si="236"/>
        <v/>
      </c>
      <c r="R364" s="131" t="str">
        <f t="shared" si="236"/>
        <v/>
      </c>
      <c r="S364" s="131" t="str">
        <f t="shared" si="236"/>
        <v/>
      </c>
      <c r="T364" s="131" t="str">
        <f t="shared" si="236"/>
        <v/>
      </c>
      <c r="U364" s="131" t="str">
        <f t="shared" si="236"/>
        <v/>
      </c>
      <c r="V364" s="14"/>
      <c r="W364" s="17" t="str">
        <f>IF(C364="",IF(OR(AND($H364&lt;&gt;"",C364=""),AND($F363=$F364,$AK364&lt;&gt;""),COUNTA($H$3:$H$100002)&gt;COUNTA($H$3:$H364),$AE364&lt;&gt;""),W363,""),C364)</f>
        <v/>
      </c>
      <c r="X364" s="17" t="str">
        <f>IF(D364="",IF(OR(AND($H364&lt;&gt;"",D364=""),AND($F363=$F364,$AK364&lt;&gt;""),COUNTA($H$3:$H$100002)&gt;COUNTA($H$3:$H364),$AE364&lt;&gt;""),X363,""),D364)</f>
        <v/>
      </c>
      <c r="Y364" s="17" t="str">
        <f>IF(E364="",IF(OR(AND($H364&lt;&gt;"",E364=""),AND($F363=$F364,$AK364&lt;&gt;""),COUNTA($H$3:$H$100002)&gt;COUNTA($H$3:$H364),$AE364&lt;&gt;""),Y363,""),E364)</f>
        <v/>
      </c>
      <c r="Z364" s="27" t="str">
        <f t="shared" si="234"/>
        <v/>
      </c>
      <c r="AA364" s="2" t="str">
        <f>IF(F364="","",COUNTA($F$3:F364))</f>
        <v/>
      </c>
      <c r="AB364" s="3" t="str">
        <f>IF(F364="","",IFERROR(IF(F364&lt;&gt;"",IFERROR(INDEX(設定!$C$3:$C$303,MATCH(F364,設定!$C$3:$C$303,0),0),INDEX(設定!$C$3:$C$303,MATCH("*"&amp;F364&amp;"*",設定!$C$3:$C$303,0),0)),""),"エラー"))</f>
        <v/>
      </c>
      <c r="AC364" s="2" t="str">
        <f>IF(G364="","",COUNTA($G$3:G364))</f>
        <v/>
      </c>
      <c r="AD364" s="3" t="str">
        <f>IF(G364="","",IFERROR(IF(G364&lt;&gt;"",IFERROR(INDEX(設定!$C$3:$C$303,MATCH(G364,設定!$C$3:$C$303,0),0),INDEX(設定!$C$3:$C$303,MATCH("*"&amp;G364&amp;"*",設定!$C$3:$C$303,0),0)),""),"エラー"))</f>
        <v/>
      </c>
      <c r="AE364" s="3" t="str">
        <f>IFERROR(IF(AB364="",IF(AND(H364&lt;&gt;"",F364=""),INDEX(AB$3:AB364,MATCH(MAX(AA$3:AA364),AA$3:AA364,0),0),""),AB364),"")</f>
        <v/>
      </c>
      <c r="AF364" s="3" t="str">
        <f>IFERROR(IF(AD364="",IF(AND(H364&lt;&gt;"",G364=""),INDEX(AD$3:AD364,MATCH(MAX(AC$3:AC364),AC$3:AC364,0),0),""),AD364),"")</f>
        <v/>
      </c>
      <c r="AG364" s="2" t="str">
        <f>IF(AH364="","",IF(OR(AH364=AH363,AH364=AH365),IF(AND(E364="",AB364="",AG363&lt;&gt;""),MAX($AG$3:AG363),MAX($AG$3:AG363)+1),IF(AH363=AH364,AG363,MAX($AG$3:AG363)+1)))</f>
        <v/>
      </c>
      <c r="AH364" s="12" t="str">
        <f t="shared" si="225"/>
        <v/>
      </c>
      <c r="AI364" s="12" t="str">
        <f t="shared" si="204"/>
        <v/>
      </c>
      <c r="AJ364" s="13" t="str">
        <f t="shared" si="210"/>
        <v/>
      </c>
      <c r="AK364" s="13" t="str">
        <f t="shared" si="211"/>
        <v/>
      </c>
      <c r="AL364" s="13" t="str">
        <f>IF(OR(AJ364="",COUNTIF($AH$3:AH364,AH364)&lt;&gt;COUNTIF(AH$3:AH$100002,AH364)),"",SUMIF(AH$3:AH$100002,AH364,AJ$3:AJ$100002))</f>
        <v/>
      </c>
      <c r="AM364" s="13" t="str">
        <f>IF(OR(AK364="",COUNTIF($AH$3:AH364,AH364)&lt;&gt;COUNTIF(AH$3:AH$100002,AH364)),"",SUMIF(AH$3:AH$100002,AH364,AK$3:AK$100002))</f>
        <v/>
      </c>
      <c r="AO364" s="13" t="str">
        <f t="shared" si="226"/>
        <v/>
      </c>
      <c r="AP364" s="13" t="str">
        <f t="shared" si="226"/>
        <v/>
      </c>
      <c r="AQ364" s="13" t="str">
        <f t="shared" si="226"/>
        <v/>
      </c>
      <c r="AR364" s="13" t="str">
        <f t="shared" si="226"/>
        <v/>
      </c>
      <c r="AS364" s="13" t="str">
        <f t="shared" si="227"/>
        <v/>
      </c>
      <c r="AT364" s="13" t="str">
        <f t="shared" si="227"/>
        <v/>
      </c>
      <c r="AU364" s="13" t="str">
        <f t="shared" si="227"/>
        <v/>
      </c>
      <c r="AV364" s="13" t="str">
        <f t="shared" si="227"/>
        <v/>
      </c>
      <c r="AW364" s="86" t="str">
        <f t="shared" si="212"/>
        <v/>
      </c>
      <c r="AX364" s="59" t="str">
        <f t="shared" si="213"/>
        <v/>
      </c>
      <c r="AY364" s="63" t="str">
        <f>IF(OR($BR364="",BH364=""),"",COUNT($BR$3:$BR364))</f>
        <v/>
      </c>
      <c r="AZ364" s="13" t="str">
        <f>IF(OR($BR364="",BI364=""),"",COUNT($BR$3:$BR364))</f>
        <v/>
      </c>
      <c r="BA364" s="13" t="str">
        <f>IF(OR($BR364="",BJ364=""),"",COUNT($BR$3:$BR364))</f>
        <v/>
      </c>
      <c r="BB364" s="13" t="str">
        <f>IF(OR($BR364="",BK364=""),"",COUNT($BR$3:$BR364))</f>
        <v/>
      </c>
      <c r="BC364" s="13" t="str">
        <f>IF(OR($BR364="",BL364=""),"",COUNT($BR$3:$BR364))</f>
        <v/>
      </c>
      <c r="BD364" s="13" t="str">
        <f>IF(OR($BR364="",BM364=""),"",COUNT($BR$3:$BR364))</f>
        <v/>
      </c>
      <c r="BE364" s="13" t="str">
        <f>IF(OR($BR364="",BN364=""),"",COUNT($BR$3:$BR364))</f>
        <v/>
      </c>
      <c r="BF364" s="13" t="str">
        <f>IF(OR($BR364="",BO364=""),"",COUNT($BR$3:$BR364))</f>
        <v/>
      </c>
      <c r="BG364" s="66" t="str">
        <f>IF(Z364="","",COUNT($Z$3:Z364))</f>
        <v/>
      </c>
      <c r="BH364" s="13" t="str">
        <f>IF(AO364="","",IF(AO364=BH$2,(SUMIF($BV$3:$BV364,BH$2,$BW$3:$BW364)-SUMIF($BX$3:$BX364,BH$2,$BY$3:$BY364))*AO$1,""))</f>
        <v/>
      </c>
      <c r="BI364" s="13" t="str">
        <f>IF(AP364="","",IF(AP364=BI$2,(SUMIF($BV$3:$BV364,BI$2,$BW$3:$BW364)-SUMIF($BX$3:$BX364,BI$2,$BY$3:$BY364))*AP$1,""))</f>
        <v/>
      </c>
      <c r="BJ364" s="13" t="str">
        <f>IF(AQ364="","",IF(AQ364=BJ$2,(SUMIF($BV$3:$BV364,BJ$2,$BW$3:$BW364)-SUMIF($BX$3:$BX364,BJ$2,$BY$3:$BY364))*AQ$1,""))</f>
        <v/>
      </c>
      <c r="BK364" s="13" t="str">
        <f>IF(AR364="","",IF(AR364=BK$2,(SUMIF($BV$3:$BV364,BK$2,$BW$3:$BW364)-SUMIF($BX$3:$BX364,BK$2,$BY$3:$BY364))*AR$1,""))</f>
        <v/>
      </c>
      <c r="BL364" s="13" t="str">
        <f>IF(AS364="","",IF(AS364=BL$2,(SUMIF($BV$3:$BV364,BL$2,$BW$3:$BW364)-SUMIF($BX$3:$BX364,BL$2,$BY$3:$BY364))*AS$1,""))</f>
        <v/>
      </c>
      <c r="BM364" s="13" t="str">
        <f>IF(AT364="","",IF(AT364=BM$2,(SUMIF($BV$3:$BV364,BM$2,$BW$3:$BW364)-SUMIF($BX$3:$BX364,BM$2,$BY$3:$BY364))*AT$1,""))</f>
        <v/>
      </c>
      <c r="BN364" s="13" t="str">
        <f>IF(AU364="","",IF(AU364=BN$2,(SUMIF($BV$3:$BV364,BN$2,$BW$3:$BW364)-SUMIF($BX$3:$BX364,BN$2,$BY$3:$BY364))*AU$1,""))</f>
        <v/>
      </c>
      <c r="BO364" s="13" t="str">
        <f>IF(AV364="","",IF(AV364=BO$2,(SUMIF($BV$3:$BV364,BO$2,$BW$3:$BW364)-SUMIF($BX$3:$BX364,BO$2,$BY$3:$BY364))*AV$1,""))</f>
        <v/>
      </c>
      <c r="BP364" s="152"/>
      <c r="BQ364" s="13" t="str">
        <f t="shared" si="228"/>
        <v/>
      </c>
      <c r="BR364" s="75" t="str">
        <f t="shared" si="214"/>
        <v/>
      </c>
      <c r="BS364" s="33" t="str">
        <f t="shared" si="215"/>
        <v/>
      </c>
      <c r="BT364" s="42" t="str">
        <f t="shared" si="216"/>
        <v/>
      </c>
      <c r="BU364" s="38" t="str">
        <f t="shared" si="217"/>
        <v/>
      </c>
      <c r="BV364" s="30" t="str">
        <f t="shared" si="205"/>
        <v/>
      </c>
      <c r="BW364" s="36" t="str">
        <f t="shared" si="206"/>
        <v/>
      </c>
      <c r="BX364" s="36" t="str">
        <f t="shared" si="207"/>
        <v/>
      </c>
      <c r="BY364" s="45" t="str">
        <f t="shared" si="208"/>
        <v/>
      </c>
      <c r="BZ364" s="12" t="str">
        <f t="shared" si="218"/>
        <v/>
      </c>
      <c r="CA364" s="47" t="str">
        <f t="shared" si="219"/>
        <v/>
      </c>
      <c r="CB364" s="32" t="str">
        <f t="shared" si="220"/>
        <v/>
      </c>
      <c r="CC364" s="32" t="str">
        <f t="shared" si="221"/>
        <v/>
      </c>
      <c r="CD364" s="32" t="str">
        <f t="shared" si="222"/>
        <v/>
      </c>
      <c r="CE364" s="48"/>
      <c r="CF364" s="32" t="str">
        <f t="shared" si="229"/>
        <v/>
      </c>
      <c r="CG364" s="32" t="str">
        <f t="shared" si="230"/>
        <v/>
      </c>
      <c r="CH364" s="48"/>
    </row>
    <row r="365" spans="2:86" ht="30" customHeight="1" x14ac:dyDescent="0.2">
      <c r="B365" s="155"/>
      <c r="C365" s="117"/>
      <c r="D365" s="53"/>
      <c r="E365" s="68"/>
      <c r="F365" s="54"/>
      <c r="G365" s="54"/>
      <c r="H365" s="55"/>
      <c r="I365" s="71"/>
      <c r="J365" s="73"/>
      <c r="K365" s="56"/>
      <c r="L365" s="76" t="str">
        <f t="shared" si="233"/>
        <v/>
      </c>
      <c r="M365" s="77" t="str">
        <f t="shared" si="223"/>
        <v/>
      </c>
      <c r="N365" s="130" t="str">
        <f t="shared" si="224"/>
        <v/>
      </c>
      <c r="O365" s="131" t="str">
        <f t="shared" si="236"/>
        <v/>
      </c>
      <c r="P365" s="131" t="str">
        <f t="shared" si="236"/>
        <v/>
      </c>
      <c r="Q365" s="131" t="str">
        <f t="shared" si="236"/>
        <v/>
      </c>
      <c r="R365" s="131" t="str">
        <f t="shared" si="236"/>
        <v/>
      </c>
      <c r="S365" s="131" t="str">
        <f t="shared" si="236"/>
        <v/>
      </c>
      <c r="T365" s="131" t="str">
        <f t="shared" si="236"/>
        <v/>
      </c>
      <c r="U365" s="131" t="str">
        <f t="shared" si="236"/>
        <v/>
      </c>
      <c r="V365" s="14"/>
      <c r="W365" s="17" t="str">
        <f>IF(C365="",IF(OR(AND($H365&lt;&gt;"",C365=""),AND($F364=$F365,$AK365&lt;&gt;""),COUNTA($H$3:$H$100002)&gt;COUNTA($H$3:$H365),$AE365&lt;&gt;""),W364,""),C365)</f>
        <v/>
      </c>
      <c r="X365" s="17" t="str">
        <f>IF(D365="",IF(OR(AND($H365&lt;&gt;"",D365=""),AND($F364=$F365,$AK365&lt;&gt;""),COUNTA($H$3:$H$100002)&gt;COUNTA($H$3:$H365),$AE365&lt;&gt;""),X364,""),D365)</f>
        <v/>
      </c>
      <c r="Y365" s="17" t="str">
        <f>IF(E365="",IF(OR(AND($H365&lt;&gt;"",E365=""),AND($F364=$F365,$AK365&lt;&gt;""),COUNTA($H$3:$H$100002)&gt;COUNTA($H$3:$H365),$AE365&lt;&gt;""),Y364,""),E365)</f>
        <v/>
      </c>
      <c r="Z365" s="27" t="str">
        <f t="shared" si="234"/>
        <v/>
      </c>
      <c r="AA365" s="2" t="str">
        <f>IF(F365="","",COUNTA($F$3:F365))</f>
        <v/>
      </c>
      <c r="AB365" s="3" t="str">
        <f>IF(F365="","",IFERROR(IF(F365&lt;&gt;"",IFERROR(INDEX(設定!$C$3:$C$303,MATCH(F365,設定!$C$3:$C$303,0),0),INDEX(設定!$C$3:$C$303,MATCH("*"&amp;F365&amp;"*",設定!$C$3:$C$303,0),0)),""),"エラー"))</f>
        <v/>
      </c>
      <c r="AC365" s="2" t="str">
        <f>IF(G365="","",COUNTA($G$3:G365))</f>
        <v/>
      </c>
      <c r="AD365" s="3" t="str">
        <f>IF(G365="","",IFERROR(IF(G365&lt;&gt;"",IFERROR(INDEX(設定!$C$3:$C$303,MATCH(G365,設定!$C$3:$C$303,0),0),INDEX(設定!$C$3:$C$303,MATCH("*"&amp;G365&amp;"*",設定!$C$3:$C$303,0),0)),""),"エラー"))</f>
        <v/>
      </c>
      <c r="AE365" s="3" t="str">
        <f>IFERROR(IF(AB365="",IF(AND(H365&lt;&gt;"",F365=""),INDEX(AB$3:AB365,MATCH(MAX(AA$3:AA365),AA$3:AA365,0),0),""),AB365),"")</f>
        <v/>
      </c>
      <c r="AF365" s="3" t="str">
        <f>IFERROR(IF(AD365="",IF(AND(H365&lt;&gt;"",G365=""),INDEX(AD$3:AD365,MATCH(MAX(AC$3:AC365),AC$3:AC365,0),0),""),AD365),"")</f>
        <v/>
      </c>
      <c r="AG365" s="2" t="str">
        <f>IF(AH365="","",IF(OR(AH365=AH364,AH365=AH366),IF(AND(E365="",AB365="",AG364&lt;&gt;""),MAX($AG$3:AG364),MAX($AG$3:AG364)+1),IF(AH364=AH365,AG364,MAX($AG$3:AG364)+1)))</f>
        <v/>
      </c>
      <c r="AH365" s="12" t="str">
        <f t="shared" si="225"/>
        <v/>
      </c>
      <c r="AI365" s="12" t="str">
        <f t="shared" si="204"/>
        <v/>
      </c>
      <c r="AJ365" s="13" t="str">
        <f t="shared" si="210"/>
        <v/>
      </c>
      <c r="AK365" s="13" t="str">
        <f t="shared" si="211"/>
        <v/>
      </c>
      <c r="AL365" s="13" t="str">
        <f>IF(OR(AJ365="",COUNTIF($AH$3:AH365,AH365)&lt;&gt;COUNTIF(AH$3:AH$100002,AH365)),"",SUMIF(AH$3:AH$100002,AH365,AJ$3:AJ$100002))</f>
        <v/>
      </c>
      <c r="AM365" s="13" t="str">
        <f>IF(OR(AK365="",COUNTIF($AH$3:AH365,AH365)&lt;&gt;COUNTIF(AH$3:AH$100002,AH365)),"",SUMIF(AH$3:AH$100002,AH365,AK$3:AK$100002))</f>
        <v/>
      </c>
      <c r="AO365" s="13" t="str">
        <f t="shared" si="226"/>
        <v/>
      </c>
      <c r="AP365" s="13" t="str">
        <f t="shared" si="226"/>
        <v/>
      </c>
      <c r="AQ365" s="13" t="str">
        <f t="shared" si="226"/>
        <v/>
      </c>
      <c r="AR365" s="13" t="str">
        <f t="shared" si="226"/>
        <v/>
      </c>
      <c r="AS365" s="13" t="str">
        <f t="shared" si="227"/>
        <v/>
      </c>
      <c r="AT365" s="13" t="str">
        <f t="shared" si="227"/>
        <v/>
      </c>
      <c r="AU365" s="13" t="str">
        <f t="shared" si="227"/>
        <v/>
      </c>
      <c r="AV365" s="13" t="str">
        <f t="shared" si="227"/>
        <v/>
      </c>
      <c r="AW365" s="86" t="str">
        <f t="shared" si="212"/>
        <v/>
      </c>
      <c r="AX365" s="59" t="str">
        <f t="shared" si="213"/>
        <v/>
      </c>
      <c r="AY365" s="63" t="str">
        <f>IF(OR($BR365="",BH365=""),"",COUNT($BR$3:$BR365))</f>
        <v/>
      </c>
      <c r="AZ365" s="13" t="str">
        <f>IF(OR($BR365="",BI365=""),"",COUNT($BR$3:$BR365))</f>
        <v/>
      </c>
      <c r="BA365" s="13" t="str">
        <f>IF(OR($BR365="",BJ365=""),"",COUNT($BR$3:$BR365))</f>
        <v/>
      </c>
      <c r="BB365" s="13" t="str">
        <f>IF(OR($BR365="",BK365=""),"",COUNT($BR$3:$BR365))</f>
        <v/>
      </c>
      <c r="BC365" s="13" t="str">
        <f>IF(OR($BR365="",BL365=""),"",COUNT($BR$3:$BR365))</f>
        <v/>
      </c>
      <c r="BD365" s="13" t="str">
        <f>IF(OR($BR365="",BM365=""),"",COUNT($BR$3:$BR365))</f>
        <v/>
      </c>
      <c r="BE365" s="13" t="str">
        <f>IF(OR($BR365="",BN365=""),"",COUNT($BR$3:$BR365))</f>
        <v/>
      </c>
      <c r="BF365" s="13" t="str">
        <f>IF(OR($BR365="",BO365=""),"",COUNT($BR$3:$BR365))</f>
        <v/>
      </c>
      <c r="BG365" s="66" t="str">
        <f>IF(Z365="","",COUNT($Z$3:Z365))</f>
        <v/>
      </c>
      <c r="BH365" s="13" t="str">
        <f>IF(AO365="","",IF(AO365=BH$2,(SUMIF($BV$3:$BV365,BH$2,$BW$3:$BW365)-SUMIF($BX$3:$BX365,BH$2,$BY$3:$BY365))*AO$1,""))</f>
        <v/>
      </c>
      <c r="BI365" s="13" t="str">
        <f>IF(AP365="","",IF(AP365=BI$2,(SUMIF($BV$3:$BV365,BI$2,$BW$3:$BW365)-SUMIF($BX$3:$BX365,BI$2,$BY$3:$BY365))*AP$1,""))</f>
        <v/>
      </c>
      <c r="BJ365" s="13" t="str">
        <f>IF(AQ365="","",IF(AQ365=BJ$2,(SUMIF($BV$3:$BV365,BJ$2,$BW$3:$BW365)-SUMIF($BX$3:$BX365,BJ$2,$BY$3:$BY365))*AQ$1,""))</f>
        <v/>
      </c>
      <c r="BK365" s="13" t="str">
        <f>IF(AR365="","",IF(AR365=BK$2,(SUMIF($BV$3:$BV365,BK$2,$BW$3:$BW365)-SUMIF($BX$3:$BX365,BK$2,$BY$3:$BY365))*AR$1,""))</f>
        <v/>
      </c>
      <c r="BL365" s="13" t="str">
        <f>IF(AS365="","",IF(AS365=BL$2,(SUMIF($BV$3:$BV365,BL$2,$BW$3:$BW365)-SUMIF($BX$3:$BX365,BL$2,$BY$3:$BY365))*AS$1,""))</f>
        <v/>
      </c>
      <c r="BM365" s="13" t="str">
        <f>IF(AT365="","",IF(AT365=BM$2,(SUMIF($BV$3:$BV365,BM$2,$BW$3:$BW365)-SUMIF($BX$3:$BX365,BM$2,$BY$3:$BY365))*AT$1,""))</f>
        <v/>
      </c>
      <c r="BN365" s="13" t="str">
        <f>IF(AU365="","",IF(AU365=BN$2,(SUMIF($BV$3:$BV365,BN$2,$BW$3:$BW365)-SUMIF($BX$3:$BX365,BN$2,$BY$3:$BY365))*AU$1,""))</f>
        <v/>
      </c>
      <c r="BO365" s="13" t="str">
        <f>IF(AV365="","",IF(AV365=BO$2,(SUMIF($BV$3:$BV365,BO$2,$BW$3:$BW365)-SUMIF($BX$3:$BX365,BO$2,$BY$3:$BY365))*AV$1,""))</f>
        <v/>
      </c>
      <c r="BP365" s="152"/>
      <c r="BQ365" s="13" t="str">
        <f t="shared" si="228"/>
        <v/>
      </c>
      <c r="BR365" s="75" t="str">
        <f t="shared" si="214"/>
        <v/>
      </c>
      <c r="BS365" s="33" t="str">
        <f t="shared" si="215"/>
        <v/>
      </c>
      <c r="BT365" s="42" t="str">
        <f t="shared" si="216"/>
        <v/>
      </c>
      <c r="BU365" s="38" t="str">
        <f t="shared" si="217"/>
        <v/>
      </c>
      <c r="BV365" s="30" t="str">
        <f t="shared" si="205"/>
        <v/>
      </c>
      <c r="BW365" s="36" t="str">
        <f t="shared" si="206"/>
        <v/>
      </c>
      <c r="BX365" s="36" t="str">
        <f t="shared" si="207"/>
        <v/>
      </c>
      <c r="BY365" s="45" t="str">
        <f t="shared" si="208"/>
        <v/>
      </c>
      <c r="BZ365" s="12" t="str">
        <f t="shared" si="218"/>
        <v/>
      </c>
      <c r="CA365" s="47" t="str">
        <f t="shared" si="219"/>
        <v/>
      </c>
      <c r="CB365" s="32" t="str">
        <f t="shared" si="220"/>
        <v/>
      </c>
      <c r="CC365" s="32" t="str">
        <f t="shared" si="221"/>
        <v/>
      </c>
      <c r="CD365" s="32" t="str">
        <f t="shared" si="222"/>
        <v/>
      </c>
      <c r="CE365" s="48"/>
      <c r="CF365" s="32" t="str">
        <f t="shared" si="229"/>
        <v/>
      </c>
      <c r="CG365" s="32" t="str">
        <f t="shared" si="230"/>
        <v/>
      </c>
      <c r="CH365" s="48"/>
    </row>
    <row r="366" spans="2:86" ht="30" customHeight="1" x14ac:dyDescent="0.2">
      <c r="B366" s="155"/>
      <c r="C366" s="117"/>
      <c r="D366" s="53"/>
      <c r="E366" s="68"/>
      <c r="F366" s="54"/>
      <c r="G366" s="54"/>
      <c r="H366" s="55"/>
      <c r="I366" s="71"/>
      <c r="J366" s="73"/>
      <c r="K366" s="56"/>
      <c r="L366" s="76" t="str">
        <f t="shared" si="233"/>
        <v/>
      </c>
      <c r="M366" s="77" t="str">
        <f t="shared" si="223"/>
        <v/>
      </c>
      <c r="N366" s="130" t="str">
        <f t="shared" si="224"/>
        <v/>
      </c>
      <c r="O366" s="131" t="str">
        <f t="shared" si="236"/>
        <v/>
      </c>
      <c r="P366" s="131" t="str">
        <f t="shared" si="236"/>
        <v/>
      </c>
      <c r="Q366" s="131" t="str">
        <f t="shared" si="236"/>
        <v/>
      </c>
      <c r="R366" s="131" t="str">
        <f t="shared" si="236"/>
        <v/>
      </c>
      <c r="S366" s="131" t="str">
        <f t="shared" si="236"/>
        <v/>
      </c>
      <c r="T366" s="131" t="str">
        <f t="shared" si="236"/>
        <v/>
      </c>
      <c r="U366" s="131" t="str">
        <f t="shared" si="236"/>
        <v/>
      </c>
      <c r="V366" s="14"/>
      <c r="W366" s="17" t="str">
        <f>IF(C366="",IF(OR(AND($H366&lt;&gt;"",C366=""),AND($F365=$F366,$AK366&lt;&gt;""),COUNTA($H$3:$H$100002)&gt;COUNTA($H$3:$H366),$AE366&lt;&gt;""),W365,""),C366)</f>
        <v/>
      </c>
      <c r="X366" s="17" t="str">
        <f>IF(D366="",IF(OR(AND($H366&lt;&gt;"",D366=""),AND($F365=$F366,$AK366&lt;&gt;""),COUNTA($H$3:$H$100002)&gt;COUNTA($H$3:$H366),$AE366&lt;&gt;""),X365,""),D366)</f>
        <v/>
      </c>
      <c r="Y366" s="17" t="str">
        <f>IF(E366="",IF(OR(AND($H366&lt;&gt;"",E366=""),AND($F365=$F366,$AK366&lt;&gt;""),COUNTA($H$3:$H$100002)&gt;COUNTA($H$3:$H366),$AE366&lt;&gt;""),Y365,""),E366)</f>
        <v/>
      </c>
      <c r="Z366" s="27" t="str">
        <f t="shared" si="234"/>
        <v/>
      </c>
      <c r="AA366" s="2" t="str">
        <f>IF(F366="","",COUNTA($F$3:F366))</f>
        <v/>
      </c>
      <c r="AB366" s="3" t="str">
        <f>IF(F366="","",IFERROR(IF(F366&lt;&gt;"",IFERROR(INDEX(設定!$C$3:$C$303,MATCH(F366,設定!$C$3:$C$303,0),0),INDEX(設定!$C$3:$C$303,MATCH("*"&amp;F366&amp;"*",設定!$C$3:$C$303,0),0)),""),"エラー"))</f>
        <v/>
      </c>
      <c r="AC366" s="2" t="str">
        <f>IF(G366="","",COUNTA($G$3:G366))</f>
        <v/>
      </c>
      <c r="AD366" s="3" t="str">
        <f>IF(G366="","",IFERROR(IF(G366&lt;&gt;"",IFERROR(INDEX(設定!$C$3:$C$303,MATCH(G366,設定!$C$3:$C$303,0),0),INDEX(設定!$C$3:$C$303,MATCH("*"&amp;G366&amp;"*",設定!$C$3:$C$303,0),0)),""),"エラー"))</f>
        <v/>
      </c>
      <c r="AE366" s="3" t="str">
        <f>IFERROR(IF(AB366="",IF(AND(H366&lt;&gt;"",F366=""),INDEX(AB$3:AB366,MATCH(MAX(AA$3:AA366),AA$3:AA366,0),0),""),AB366),"")</f>
        <v/>
      </c>
      <c r="AF366" s="3" t="str">
        <f>IFERROR(IF(AD366="",IF(AND(H366&lt;&gt;"",G366=""),INDEX(AD$3:AD366,MATCH(MAX(AC$3:AC366),AC$3:AC366,0),0),""),AD366),"")</f>
        <v/>
      </c>
      <c r="AG366" s="2" t="str">
        <f>IF(AH366="","",IF(OR(AH366=AH365,AH366=AH367),IF(AND(E366="",AB366="",AG365&lt;&gt;""),MAX($AG$3:AG365),MAX($AG$3:AG365)+1),IF(AH365=AH366,AG365,MAX($AG$3:AG365)+1)))</f>
        <v/>
      </c>
      <c r="AH366" s="12" t="str">
        <f t="shared" si="225"/>
        <v/>
      </c>
      <c r="AI366" s="12" t="str">
        <f t="shared" si="204"/>
        <v/>
      </c>
      <c r="AJ366" s="13" t="str">
        <f t="shared" si="210"/>
        <v/>
      </c>
      <c r="AK366" s="13" t="str">
        <f t="shared" si="211"/>
        <v/>
      </c>
      <c r="AL366" s="13" t="str">
        <f>IF(OR(AJ366="",COUNTIF($AH$3:AH366,AH366)&lt;&gt;COUNTIF(AH$3:AH$100002,AH366)),"",SUMIF(AH$3:AH$100002,AH366,AJ$3:AJ$100002))</f>
        <v/>
      </c>
      <c r="AM366" s="13" t="str">
        <f>IF(OR(AK366="",COUNTIF($AH$3:AH366,AH366)&lt;&gt;COUNTIF(AH$3:AH$100002,AH366)),"",SUMIF(AH$3:AH$100002,AH366,AK$3:AK$100002))</f>
        <v/>
      </c>
      <c r="AO366" s="13" t="str">
        <f t="shared" si="226"/>
        <v/>
      </c>
      <c r="AP366" s="13" t="str">
        <f t="shared" si="226"/>
        <v/>
      </c>
      <c r="AQ366" s="13" t="str">
        <f t="shared" si="226"/>
        <v/>
      </c>
      <c r="AR366" s="13" t="str">
        <f t="shared" si="226"/>
        <v/>
      </c>
      <c r="AS366" s="13" t="str">
        <f t="shared" si="227"/>
        <v/>
      </c>
      <c r="AT366" s="13" t="str">
        <f t="shared" si="227"/>
        <v/>
      </c>
      <c r="AU366" s="13" t="str">
        <f t="shared" si="227"/>
        <v/>
      </c>
      <c r="AV366" s="13" t="str">
        <f t="shared" si="227"/>
        <v/>
      </c>
      <c r="AW366" s="86" t="str">
        <f t="shared" si="212"/>
        <v/>
      </c>
      <c r="AX366" s="59" t="str">
        <f t="shared" si="213"/>
        <v/>
      </c>
      <c r="AY366" s="63" t="str">
        <f>IF(OR($BR366="",BH366=""),"",COUNT($BR$3:$BR366))</f>
        <v/>
      </c>
      <c r="AZ366" s="13" t="str">
        <f>IF(OR($BR366="",BI366=""),"",COUNT($BR$3:$BR366))</f>
        <v/>
      </c>
      <c r="BA366" s="13" t="str">
        <f>IF(OR($BR366="",BJ366=""),"",COUNT($BR$3:$BR366))</f>
        <v/>
      </c>
      <c r="BB366" s="13" t="str">
        <f>IF(OR($BR366="",BK366=""),"",COUNT($BR$3:$BR366))</f>
        <v/>
      </c>
      <c r="BC366" s="13" t="str">
        <f>IF(OR($BR366="",BL366=""),"",COUNT($BR$3:$BR366))</f>
        <v/>
      </c>
      <c r="BD366" s="13" t="str">
        <f>IF(OR($BR366="",BM366=""),"",COUNT($BR$3:$BR366))</f>
        <v/>
      </c>
      <c r="BE366" s="13" t="str">
        <f>IF(OR($BR366="",BN366=""),"",COUNT($BR$3:$BR366))</f>
        <v/>
      </c>
      <c r="BF366" s="13" t="str">
        <f>IF(OR($BR366="",BO366=""),"",COUNT($BR$3:$BR366))</f>
        <v/>
      </c>
      <c r="BG366" s="66" t="str">
        <f>IF(Z366="","",COUNT($Z$3:Z366))</f>
        <v/>
      </c>
      <c r="BH366" s="13" t="str">
        <f>IF(AO366="","",IF(AO366=BH$2,(SUMIF($BV$3:$BV366,BH$2,$BW$3:$BW366)-SUMIF($BX$3:$BX366,BH$2,$BY$3:$BY366))*AO$1,""))</f>
        <v/>
      </c>
      <c r="BI366" s="13" t="str">
        <f>IF(AP366="","",IF(AP366=BI$2,(SUMIF($BV$3:$BV366,BI$2,$BW$3:$BW366)-SUMIF($BX$3:$BX366,BI$2,$BY$3:$BY366))*AP$1,""))</f>
        <v/>
      </c>
      <c r="BJ366" s="13" t="str">
        <f>IF(AQ366="","",IF(AQ366=BJ$2,(SUMIF($BV$3:$BV366,BJ$2,$BW$3:$BW366)-SUMIF($BX$3:$BX366,BJ$2,$BY$3:$BY366))*AQ$1,""))</f>
        <v/>
      </c>
      <c r="BK366" s="13" t="str">
        <f>IF(AR366="","",IF(AR366=BK$2,(SUMIF($BV$3:$BV366,BK$2,$BW$3:$BW366)-SUMIF($BX$3:$BX366,BK$2,$BY$3:$BY366))*AR$1,""))</f>
        <v/>
      </c>
      <c r="BL366" s="13" t="str">
        <f>IF(AS366="","",IF(AS366=BL$2,(SUMIF($BV$3:$BV366,BL$2,$BW$3:$BW366)-SUMIF($BX$3:$BX366,BL$2,$BY$3:$BY366))*AS$1,""))</f>
        <v/>
      </c>
      <c r="BM366" s="13" t="str">
        <f>IF(AT366="","",IF(AT366=BM$2,(SUMIF($BV$3:$BV366,BM$2,$BW$3:$BW366)-SUMIF($BX$3:$BX366,BM$2,$BY$3:$BY366))*AT$1,""))</f>
        <v/>
      </c>
      <c r="BN366" s="13" t="str">
        <f>IF(AU366="","",IF(AU366=BN$2,(SUMIF($BV$3:$BV366,BN$2,$BW$3:$BW366)-SUMIF($BX$3:$BX366,BN$2,$BY$3:$BY366))*AU$1,""))</f>
        <v/>
      </c>
      <c r="BO366" s="13" t="str">
        <f>IF(AV366="","",IF(AV366=BO$2,(SUMIF($BV$3:$BV366,BO$2,$BW$3:$BW366)-SUMIF($BX$3:$BX366,BO$2,$BY$3:$BY366))*AV$1,""))</f>
        <v/>
      </c>
      <c r="BP366" s="152"/>
      <c r="BQ366" s="13" t="str">
        <f t="shared" si="228"/>
        <v/>
      </c>
      <c r="BR366" s="75" t="str">
        <f t="shared" si="214"/>
        <v/>
      </c>
      <c r="BS366" s="33" t="str">
        <f t="shared" si="215"/>
        <v/>
      </c>
      <c r="BT366" s="42" t="str">
        <f t="shared" si="216"/>
        <v/>
      </c>
      <c r="BU366" s="38" t="str">
        <f t="shared" si="217"/>
        <v/>
      </c>
      <c r="BV366" s="30" t="str">
        <f t="shared" si="205"/>
        <v/>
      </c>
      <c r="BW366" s="36" t="str">
        <f t="shared" si="206"/>
        <v/>
      </c>
      <c r="BX366" s="36" t="str">
        <f t="shared" si="207"/>
        <v/>
      </c>
      <c r="BY366" s="45" t="str">
        <f t="shared" si="208"/>
        <v/>
      </c>
      <c r="BZ366" s="12" t="str">
        <f t="shared" si="218"/>
        <v/>
      </c>
      <c r="CA366" s="47" t="str">
        <f t="shared" si="219"/>
        <v/>
      </c>
      <c r="CB366" s="32" t="str">
        <f t="shared" si="220"/>
        <v/>
      </c>
      <c r="CC366" s="32" t="str">
        <f t="shared" si="221"/>
        <v/>
      </c>
      <c r="CD366" s="32" t="str">
        <f t="shared" si="222"/>
        <v/>
      </c>
      <c r="CE366" s="48"/>
      <c r="CF366" s="32" t="str">
        <f t="shared" si="229"/>
        <v/>
      </c>
      <c r="CG366" s="32" t="str">
        <f t="shared" si="230"/>
        <v/>
      </c>
      <c r="CH366" s="48"/>
    </row>
    <row r="367" spans="2:86" ht="30" customHeight="1" x14ac:dyDescent="0.2">
      <c r="B367" s="155"/>
      <c r="C367" s="117"/>
      <c r="D367" s="53"/>
      <c r="E367" s="68"/>
      <c r="F367" s="54"/>
      <c r="G367" s="54"/>
      <c r="H367" s="55"/>
      <c r="I367" s="71"/>
      <c r="J367" s="73"/>
      <c r="K367" s="56"/>
      <c r="L367" s="76" t="str">
        <f t="shared" si="233"/>
        <v/>
      </c>
      <c r="M367" s="77" t="str">
        <f t="shared" si="223"/>
        <v/>
      </c>
      <c r="N367" s="130" t="str">
        <f t="shared" si="224"/>
        <v/>
      </c>
      <c r="O367" s="131" t="str">
        <f t="shared" si="236"/>
        <v/>
      </c>
      <c r="P367" s="131" t="str">
        <f t="shared" si="236"/>
        <v/>
      </c>
      <c r="Q367" s="131" t="str">
        <f t="shared" si="236"/>
        <v/>
      </c>
      <c r="R367" s="131" t="str">
        <f t="shared" si="236"/>
        <v/>
      </c>
      <c r="S367" s="131" t="str">
        <f t="shared" si="236"/>
        <v/>
      </c>
      <c r="T367" s="131" t="str">
        <f t="shared" si="236"/>
        <v/>
      </c>
      <c r="U367" s="131" t="str">
        <f t="shared" si="236"/>
        <v/>
      </c>
      <c r="V367" s="14"/>
      <c r="W367" s="17" t="str">
        <f>IF(C367="",IF(OR(AND($H367&lt;&gt;"",C367=""),AND($F366=$F367,$AK367&lt;&gt;""),COUNTA($H$3:$H$100002)&gt;COUNTA($H$3:$H367),$AE367&lt;&gt;""),W366,""),C367)</f>
        <v/>
      </c>
      <c r="X367" s="17" t="str">
        <f>IF(D367="",IF(OR(AND($H367&lt;&gt;"",D367=""),AND($F366=$F367,$AK367&lt;&gt;""),COUNTA($H$3:$H$100002)&gt;COUNTA($H$3:$H367),$AE367&lt;&gt;""),X366,""),D367)</f>
        <v/>
      </c>
      <c r="Y367" s="17" t="str">
        <f>IF(E367="",IF(OR(AND($H367&lt;&gt;"",E367=""),AND($F366=$F367,$AK367&lt;&gt;""),COUNTA($H$3:$H$100002)&gt;COUNTA($H$3:$H367),$AE367&lt;&gt;""),Y366,""),E367)</f>
        <v/>
      </c>
      <c r="Z367" s="27" t="str">
        <f t="shared" si="234"/>
        <v/>
      </c>
      <c r="AA367" s="2" t="str">
        <f>IF(F367="","",COUNTA($F$3:F367))</f>
        <v/>
      </c>
      <c r="AB367" s="3" t="str">
        <f>IF(F367="","",IFERROR(IF(F367&lt;&gt;"",IFERROR(INDEX(設定!$C$3:$C$303,MATCH(F367,設定!$C$3:$C$303,0),0),INDEX(設定!$C$3:$C$303,MATCH("*"&amp;F367&amp;"*",設定!$C$3:$C$303,0),0)),""),"エラー"))</f>
        <v/>
      </c>
      <c r="AC367" s="2" t="str">
        <f>IF(G367="","",COUNTA($G$3:G367))</f>
        <v/>
      </c>
      <c r="AD367" s="3" t="str">
        <f>IF(G367="","",IFERROR(IF(G367&lt;&gt;"",IFERROR(INDEX(設定!$C$3:$C$303,MATCH(G367,設定!$C$3:$C$303,0),0),INDEX(設定!$C$3:$C$303,MATCH("*"&amp;G367&amp;"*",設定!$C$3:$C$303,0),0)),""),"エラー"))</f>
        <v/>
      </c>
      <c r="AE367" s="3" t="str">
        <f>IFERROR(IF(AB367="",IF(AND(H367&lt;&gt;"",F367=""),INDEX(AB$3:AB367,MATCH(MAX(AA$3:AA367),AA$3:AA367,0),0),""),AB367),"")</f>
        <v/>
      </c>
      <c r="AF367" s="3" t="str">
        <f>IFERROR(IF(AD367="",IF(AND(H367&lt;&gt;"",G367=""),INDEX(AD$3:AD367,MATCH(MAX(AC$3:AC367),AC$3:AC367,0),0),""),AD367),"")</f>
        <v/>
      </c>
      <c r="AG367" s="2" t="str">
        <f>IF(AH367="","",IF(OR(AH367=AH366,AH367=AH368),IF(AND(E367="",AB367="",AG366&lt;&gt;""),MAX($AG$3:AG366),MAX($AG$3:AG366)+1),IF(AH366=AH367,AG366,MAX($AG$3:AG366)+1)))</f>
        <v/>
      </c>
      <c r="AH367" s="12" t="str">
        <f t="shared" si="225"/>
        <v/>
      </c>
      <c r="AI367" s="12" t="str">
        <f t="shared" si="204"/>
        <v/>
      </c>
      <c r="AJ367" s="13" t="str">
        <f t="shared" si="210"/>
        <v/>
      </c>
      <c r="AK367" s="13" t="str">
        <f t="shared" si="211"/>
        <v/>
      </c>
      <c r="AL367" s="13" t="str">
        <f>IF(OR(AJ367="",COUNTIF($AH$3:AH367,AH367)&lt;&gt;COUNTIF(AH$3:AH$100002,AH367)),"",SUMIF(AH$3:AH$100002,AH367,AJ$3:AJ$100002))</f>
        <v/>
      </c>
      <c r="AM367" s="13" t="str">
        <f>IF(OR(AK367="",COUNTIF($AH$3:AH367,AH367)&lt;&gt;COUNTIF(AH$3:AH$100002,AH367)),"",SUMIF(AH$3:AH$100002,AH367,AK$3:AK$100002))</f>
        <v/>
      </c>
      <c r="AO367" s="13" t="str">
        <f t="shared" si="226"/>
        <v/>
      </c>
      <c r="AP367" s="13" t="str">
        <f t="shared" si="226"/>
        <v/>
      </c>
      <c r="AQ367" s="13" t="str">
        <f t="shared" si="226"/>
        <v/>
      </c>
      <c r="AR367" s="13" t="str">
        <f t="shared" si="226"/>
        <v/>
      </c>
      <c r="AS367" s="13" t="str">
        <f t="shared" si="227"/>
        <v/>
      </c>
      <c r="AT367" s="13" t="str">
        <f t="shared" si="227"/>
        <v/>
      </c>
      <c r="AU367" s="13" t="str">
        <f t="shared" si="227"/>
        <v/>
      </c>
      <c r="AV367" s="13" t="str">
        <f t="shared" si="227"/>
        <v/>
      </c>
      <c r="AW367" s="86" t="str">
        <f t="shared" si="212"/>
        <v/>
      </c>
      <c r="AX367" s="59" t="str">
        <f t="shared" si="213"/>
        <v/>
      </c>
      <c r="AY367" s="63" t="str">
        <f>IF(OR($BR367="",BH367=""),"",COUNT($BR$3:$BR367))</f>
        <v/>
      </c>
      <c r="AZ367" s="13" t="str">
        <f>IF(OR($BR367="",BI367=""),"",COUNT($BR$3:$BR367))</f>
        <v/>
      </c>
      <c r="BA367" s="13" t="str">
        <f>IF(OR($BR367="",BJ367=""),"",COUNT($BR$3:$BR367))</f>
        <v/>
      </c>
      <c r="BB367" s="13" t="str">
        <f>IF(OR($BR367="",BK367=""),"",COUNT($BR$3:$BR367))</f>
        <v/>
      </c>
      <c r="BC367" s="13" t="str">
        <f>IF(OR($BR367="",BL367=""),"",COUNT($BR$3:$BR367))</f>
        <v/>
      </c>
      <c r="BD367" s="13" t="str">
        <f>IF(OR($BR367="",BM367=""),"",COUNT($BR$3:$BR367))</f>
        <v/>
      </c>
      <c r="BE367" s="13" t="str">
        <f>IF(OR($BR367="",BN367=""),"",COUNT($BR$3:$BR367))</f>
        <v/>
      </c>
      <c r="BF367" s="13" t="str">
        <f>IF(OR($BR367="",BO367=""),"",COUNT($BR$3:$BR367))</f>
        <v/>
      </c>
      <c r="BG367" s="66" t="str">
        <f>IF(Z367="","",COUNT($Z$3:Z367))</f>
        <v/>
      </c>
      <c r="BH367" s="13" t="str">
        <f>IF(AO367="","",IF(AO367=BH$2,(SUMIF($BV$3:$BV367,BH$2,$BW$3:$BW367)-SUMIF($BX$3:$BX367,BH$2,$BY$3:$BY367))*AO$1,""))</f>
        <v/>
      </c>
      <c r="BI367" s="13" t="str">
        <f>IF(AP367="","",IF(AP367=BI$2,(SUMIF($BV$3:$BV367,BI$2,$BW$3:$BW367)-SUMIF($BX$3:$BX367,BI$2,$BY$3:$BY367))*AP$1,""))</f>
        <v/>
      </c>
      <c r="BJ367" s="13" t="str">
        <f>IF(AQ367="","",IF(AQ367=BJ$2,(SUMIF($BV$3:$BV367,BJ$2,$BW$3:$BW367)-SUMIF($BX$3:$BX367,BJ$2,$BY$3:$BY367))*AQ$1,""))</f>
        <v/>
      </c>
      <c r="BK367" s="13" t="str">
        <f>IF(AR367="","",IF(AR367=BK$2,(SUMIF($BV$3:$BV367,BK$2,$BW$3:$BW367)-SUMIF($BX$3:$BX367,BK$2,$BY$3:$BY367))*AR$1,""))</f>
        <v/>
      </c>
      <c r="BL367" s="13" t="str">
        <f>IF(AS367="","",IF(AS367=BL$2,(SUMIF($BV$3:$BV367,BL$2,$BW$3:$BW367)-SUMIF($BX$3:$BX367,BL$2,$BY$3:$BY367))*AS$1,""))</f>
        <v/>
      </c>
      <c r="BM367" s="13" t="str">
        <f>IF(AT367="","",IF(AT367=BM$2,(SUMIF($BV$3:$BV367,BM$2,$BW$3:$BW367)-SUMIF($BX$3:$BX367,BM$2,$BY$3:$BY367))*AT$1,""))</f>
        <v/>
      </c>
      <c r="BN367" s="13" t="str">
        <f>IF(AU367="","",IF(AU367=BN$2,(SUMIF($BV$3:$BV367,BN$2,$BW$3:$BW367)-SUMIF($BX$3:$BX367,BN$2,$BY$3:$BY367))*AU$1,""))</f>
        <v/>
      </c>
      <c r="BO367" s="13" t="str">
        <f>IF(AV367="","",IF(AV367=BO$2,(SUMIF($BV$3:$BV367,BO$2,$BW$3:$BW367)-SUMIF($BX$3:$BX367,BO$2,$BY$3:$BY367))*AV$1,""))</f>
        <v/>
      </c>
      <c r="BP367" s="152"/>
      <c r="BQ367" s="13" t="str">
        <f t="shared" si="228"/>
        <v/>
      </c>
      <c r="BR367" s="75" t="str">
        <f t="shared" si="214"/>
        <v/>
      </c>
      <c r="BS367" s="33" t="str">
        <f t="shared" si="215"/>
        <v/>
      </c>
      <c r="BT367" s="42" t="str">
        <f t="shared" si="216"/>
        <v/>
      </c>
      <c r="BU367" s="38" t="str">
        <f t="shared" si="217"/>
        <v/>
      </c>
      <c r="BV367" s="30" t="str">
        <f t="shared" si="205"/>
        <v/>
      </c>
      <c r="BW367" s="36" t="str">
        <f t="shared" si="206"/>
        <v/>
      </c>
      <c r="BX367" s="36" t="str">
        <f t="shared" si="207"/>
        <v/>
      </c>
      <c r="BY367" s="45" t="str">
        <f t="shared" si="208"/>
        <v/>
      </c>
      <c r="BZ367" s="12" t="str">
        <f t="shared" si="218"/>
        <v/>
      </c>
      <c r="CA367" s="47" t="str">
        <f t="shared" si="219"/>
        <v/>
      </c>
      <c r="CB367" s="32" t="str">
        <f t="shared" si="220"/>
        <v/>
      </c>
      <c r="CC367" s="32" t="str">
        <f t="shared" si="221"/>
        <v/>
      </c>
      <c r="CD367" s="32" t="str">
        <f t="shared" si="222"/>
        <v/>
      </c>
      <c r="CE367" s="48"/>
      <c r="CF367" s="32" t="str">
        <f t="shared" si="229"/>
        <v/>
      </c>
      <c r="CG367" s="32" t="str">
        <f t="shared" si="230"/>
        <v/>
      </c>
      <c r="CH367" s="48"/>
    </row>
    <row r="368" spans="2:86" ht="30" customHeight="1" x14ac:dyDescent="0.2">
      <c r="B368" s="155"/>
      <c r="C368" s="117"/>
      <c r="D368" s="53"/>
      <c r="E368" s="68"/>
      <c r="F368" s="54"/>
      <c r="G368" s="54"/>
      <c r="H368" s="55"/>
      <c r="I368" s="71"/>
      <c r="J368" s="73"/>
      <c r="K368" s="56"/>
      <c r="L368" s="76" t="str">
        <f t="shared" si="233"/>
        <v/>
      </c>
      <c r="M368" s="77" t="str">
        <f t="shared" si="223"/>
        <v/>
      </c>
      <c r="N368" s="130" t="str">
        <f t="shared" si="224"/>
        <v/>
      </c>
      <c r="O368" s="131" t="str">
        <f t="shared" si="236"/>
        <v/>
      </c>
      <c r="P368" s="131" t="str">
        <f t="shared" si="236"/>
        <v/>
      </c>
      <c r="Q368" s="131" t="str">
        <f t="shared" si="236"/>
        <v/>
      </c>
      <c r="R368" s="131" t="str">
        <f t="shared" si="236"/>
        <v/>
      </c>
      <c r="S368" s="131" t="str">
        <f t="shared" si="236"/>
        <v/>
      </c>
      <c r="T368" s="131" t="str">
        <f t="shared" si="236"/>
        <v/>
      </c>
      <c r="U368" s="131" t="str">
        <f t="shared" si="236"/>
        <v/>
      </c>
      <c r="V368" s="14"/>
      <c r="W368" s="17" t="str">
        <f>IF(C368="",IF(OR(AND($H368&lt;&gt;"",C368=""),AND($F367=$F368,$AK368&lt;&gt;""),COUNTA($H$3:$H$100002)&gt;COUNTA($H$3:$H368),$AE368&lt;&gt;""),W367,""),C368)</f>
        <v/>
      </c>
      <c r="X368" s="17" t="str">
        <f>IF(D368="",IF(OR(AND($H368&lt;&gt;"",D368=""),AND($F367=$F368,$AK368&lt;&gt;""),COUNTA($H$3:$H$100002)&gt;COUNTA($H$3:$H368),$AE368&lt;&gt;""),X367,""),D368)</f>
        <v/>
      </c>
      <c r="Y368" s="17" t="str">
        <f>IF(E368="",IF(OR(AND($H368&lt;&gt;"",E368=""),AND($F367=$F368,$AK368&lt;&gt;""),COUNTA($H$3:$H$100002)&gt;COUNTA($H$3:$H368),$AE368&lt;&gt;""),Y367,""),E368)</f>
        <v/>
      </c>
      <c r="Z368" s="27" t="str">
        <f t="shared" si="234"/>
        <v/>
      </c>
      <c r="AA368" s="2" t="str">
        <f>IF(F368="","",COUNTA($F$3:F368))</f>
        <v/>
      </c>
      <c r="AB368" s="3" t="str">
        <f>IF(F368="","",IFERROR(IF(F368&lt;&gt;"",IFERROR(INDEX(設定!$C$3:$C$303,MATCH(F368,設定!$C$3:$C$303,0),0),INDEX(設定!$C$3:$C$303,MATCH("*"&amp;F368&amp;"*",設定!$C$3:$C$303,0),0)),""),"エラー"))</f>
        <v/>
      </c>
      <c r="AC368" s="2" t="str">
        <f>IF(G368="","",COUNTA($G$3:G368))</f>
        <v/>
      </c>
      <c r="AD368" s="3" t="str">
        <f>IF(G368="","",IFERROR(IF(G368&lt;&gt;"",IFERROR(INDEX(設定!$C$3:$C$303,MATCH(G368,設定!$C$3:$C$303,0),0),INDEX(設定!$C$3:$C$303,MATCH("*"&amp;G368&amp;"*",設定!$C$3:$C$303,0),0)),""),"エラー"))</f>
        <v/>
      </c>
      <c r="AE368" s="3" t="str">
        <f>IFERROR(IF(AB368="",IF(AND(H368&lt;&gt;"",F368=""),INDEX(AB$3:AB368,MATCH(MAX(AA$3:AA368),AA$3:AA368,0),0),""),AB368),"")</f>
        <v/>
      </c>
      <c r="AF368" s="3" t="str">
        <f>IFERROR(IF(AD368="",IF(AND(H368&lt;&gt;"",G368=""),INDEX(AD$3:AD368,MATCH(MAX(AC$3:AC368),AC$3:AC368,0),0),""),AD368),"")</f>
        <v/>
      </c>
      <c r="AG368" s="2" t="str">
        <f>IF(AH368="","",IF(OR(AH368=AH367,AH368=AH369),IF(AND(E368="",AB368="",AG367&lt;&gt;""),MAX($AG$3:AG367),MAX($AG$3:AG367)+1),IF(AH367=AH368,AG367,MAX($AG$3:AG367)+1)))</f>
        <v/>
      </c>
      <c r="AH368" s="12" t="str">
        <f t="shared" si="225"/>
        <v/>
      </c>
      <c r="AI368" s="12" t="str">
        <f t="shared" si="204"/>
        <v/>
      </c>
      <c r="AJ368" s="13" t="str">
        <f t="shared" si="210"/>
        <v/>
      </c>
      <c r="AK368" s="13" t="str">
        <f t="shared" si="211"/>
        <v/>
      </c>
      <c r="AL368" s="13" t="str">
        <f>IF(OR(AJ368="",COUNTIF($AH$3:AH368,AH368)&lt;&gt;COUNTIF(AH$3:AH$100002,AH368)),"",SUMIF(AH$3:AH$100002,AH368,AJ$3:AJ$100002))</f>
        <v/>
      </c>
      <c r="AM368" s="13" t="str">
        <f>IF(OR(AK368="",COUNTIF($AH$3:AH368,AH368)&lt;&gt;COUNTIF(AH$3:AH$100002,AH368)),"",SUMIF(AH$3:AH$100002,AH368,AK$3:AK$100002))</f>
        <v/>
      </c>
      <c r="AO368" s="13" t="str">
        <f t="shared" si="226"/>
        <v/>
      </c>
      <c r="AP368" s="13" t="str">
        <f t="shared" si="226"/>
        <v/>
      </c>
      <c r="AQ368" s="13" t="str">
        <f t="shared" si="226"/>
        <v/>
      </c>
      <c r="AR368" s="13" t="str">
        <f t="shared" si="226"/>
        <v/>
      </c>
      <c r="AS368" s="13" t="str">
        <f t="shared" si="227"/>
        <v/>
      </c>
      <c r="AT368" s="13" t="str">
        <f t="shared" si="227"/>
        <v/>
      </c>
      <c r="AU368" s="13" t="str">
        <f t="shared" si="227"/>
        <v/>
      </c>
      <c r="AV368" s="13" t="str">
        <f t="shared" si="227"/>
        <v/>
      </c>
      <c r="AW368" s="86" t="str">
        <f t="shared" si="212"/>
        <v/>
      </c>
      <c r="AX368" s="59" t="str">
        <f t="shared" si="213"/>
        <v/>
      </c>
      <c r="AY368" s="63" t="str">
        <f>IF(OR($BR368="",BH368=""),"",COUNT($BR$3:$BR368))</f>
        <v/>
      </c>
      <c r="AZ368" s="13" t="str">
        <f>IF(OR($BR368="",BI368=""),"",COUNT($BR$3:$BR368))</f>
        <v/>
      </c>
      <c r="BA368" s="13" t="str">
        <f>IF(OR($BR368="",BJ368=""),"",COUNT($BR$3:$BR368))</f>
        <v/>
      </c>
      <c r="BB368" s="13" t="str">
        <f>IF(OR($BR368="",BK368=""),"",COUNT($BR$3:$BR368))</f>
        <v/>
      </c>
      <c r="BC368" s="13" t="str">
        <f>IF(OR($BR368="",BL368=""),"",COUNT($BR$3:$BR368))</f>
        <v/>
      </c>
      <c r="BD368" s="13" t="str">
        <f>IF(OR($BR368="",BM368=""),"",COUNT($BR$3:$BR368))</f>
        <v/>
      </c>
      <c r="BE368" s="13" t="str">
        <f>IF(OR($BR368="",BN368=""),"",COUNT($BR$3:$BR368))</f>
        <v/>
      </c>
      <c r="BF368" s="13" t="str">
        <f>IF(OR($BR368="",BO368=""),"",COUNT($BR$3:$BR368))</f>
        <v/>
      </c>
      <c r="BG368" s="66" t="str">
        <f>IF(Z368="","",COUNT($Z$3:Z368))</f>
        <v/>
      </c>
      <c r="BH368" s="13" t="str">
        <f>IF(AO368="","",IF(AO368=BH$2,(SUMIF($BV$3:$BV368,BH$2,$BW$3:$BW368)-SUMIF($BX$3:$BX368,BH$2,$BY$3:$BY368))*AO$1,""))</f>
        <v/>
      </c>
      <c r="BI368" s="13" t="str">
        <f>IF(AP368="","",IF(AP368=BI$2,(SUMIF($BV$3:$BV368,BI$2,$BW$3:$BW368)-SUMIF($BX$3:$BX368,BI$2,$BY$3:$BY368))*AP$1,""))</f>
        <v/>
      </c>
      <c r="BJ368" s="13" t="str">
        <f>IF(AQ368="","",IF(AQ368=BJ$2,(SUMIF($BV$3:$BV368,BJ$2,$BW$3:$BW368)-SUMIF($BX$3:$BX368,BJ$2,$BY$3:$BY368))*AQ$1,""))</f>
        <v/>
      </c>
      <c r="BK368" s="13" t="str">
        <f>IF(AR368="","",IF(AR368=BK$2,(SUMIF($BV$3:$BV368,BK$2,$BW$3:$BW368)-SUMIF($BX$3:$BX368,BK$2,$BY$3:$BY368))*AR$1,""))</f>
        <v/>
      </c>
      <c r="BL368" s="13" t="str">
        <f>IF(AS368="","",IF(AS368=BL$2,(SUMIF($BV$3:$BV368,BL$2,$BW$3:$BW368)-SUMIF($BX$3:$BX368,BL$2,$BY$3:$BY368))*AS$1,""))</f>
        <v/>
      </c>
      <c r="BM368" s="13" t="str">
        <f>IF(AT368="","",IF(AT368=BM$2,(SUMIF($BV$3:$BV368,BM$2,$BW$3:$BW368)-SUMIF($BX$3:$BX368,BM$2,$BY$3:$BY368))*AT$1,""))</f>
        <v/>
      </c>
      <c r="BN368" s="13" t="str">
        <f>IF(AU368="","",IF(AU368=BN$2,(SUMIF($BV$3:$BV368,BN$2,$BW$3:$BW368)-SUMIF($BX$3:$BX368,BN$2,$BY$3:$BY368))*AU$1,""))</f>
        <v/>
      </c>
      <c r="BO368" s="13" t="str">
        <f>IF(AV368="","",IF(AV368=BO$2,(SUMIF($BV$3:$BV368,BO$2,$BW$3:$BW368)-SUMIF($BX$3:$BX368,BO$2,$BY$3:$BY368))*AV$1,""))</f>
        <v/>
      </c>
      <c r="BP368" s="152"/>
      <c r="BQ368" s="13" t="str">
        <f t="shared" si="228"/>
        <v/>
      </c>
      <c r="BR368" s="75" t="str">
        <f t="shared" si="214"/>
        <v/>
      </c>
      <c r="BS368" s="33" t="str">
        <f t="shared" si="215"/>
        <v/>
      </c>
      <c r="BT368" s="42" t="str">
        <f t="shared" si="216"/>
        <v/>
      </c>
      <c r="BU368" s="38" t="str">
        <f t="shared" si="217"/>
        <v/>
      </c>
      <c r="BV368" s="30" t="str">
        <f t="shared" si="205"/>
        <v/>
      </c>
      <c r="BW368" s="36" t="str">
        <f t="shared" si="206"/>
        <v/>
      </c>
      <c r="BX368" s="36" t="str">
        <f t="shared" si="207"/>
        <v/>
      </c>
      <c r="BY368" s="45" t="str">
        <f t="shared" si="208"/>
        <v/>
      </c>
      <c r="BZ368" s="12" t="str">
        <f t="shared" si="218"/>
        <v/>
      </c>
      <c r="CA368" s="47" t="str">
        <f t="shared" si="219"/>
        <v/>
      </c>
      <c r="CB368" s="32" t="str">
        <f t="shared" si="220"/>
        <v/>
      </c>
      <c r="CC368" s="32" t="str">
        <f t="shared" si="221"/>
        <v/>
      </c>
      <c r="CD368" s="32" t="str">
        <f t="shared" si="222"/>
        <v/>
      </c>
      <c r="CE368" s="48"/>
      <c r="CF368" s="32" t="str">
        <f t="shared" si="229"/>
        <v/>
      </c>
      <c r="CG368" s="32" t="str">
        <f t="shared" si="230"/>
        <v/>
      </c>
      <c r="CH368" s="48"/>
    </row>
    <row r="369" spans="2:86" ht="30" customHeight="1" x14ac:dyDescent="0.2">
      <c r="B369" s="155"/>
      <c r="C369" s="117"/>
      <c r="D369" s="53"/>
      <c r="E369" s="68"/>
      <c r="F369" s="54"/>
      <c r="G369" s="54"/>
      <c r="H369" s="55"/>
      <c r="I369" s="71"/>
      <c r="J369" s="73"/>
      <c r="K369" s="56"/>
      <c r="L369" s="76" t="str">
        <f t="shared" si="233"/>
        <v/>
      </c>
      <c r="M369" s="77" t="str">
        <f t="shared" si="223"/>
        <v/>
      </c>
      <c r="N369" s="130" t="str">
        <f t="shared" si="224"/>
        <v/>
      </c>
      <c r="O369" s="131" t="str">
        <f t="shared" si="236"/>
        <v/>
      </c>
      <c r="P369" s="131" t="str">
        <f t="shared" si="236"/>
        <v/>
      </c>
      <c r="Q369" s="131" t="str">
        <f t="shared" si="236"/>
        <v/>
      </c>
      <c r="R369" s="131" t="str">
        <f t="shared" si="236"/>
        <v/>
      </c>
      <c r="S369" s="131" t="str">
        <f t="shared" si="236"/>
        <v/>
      </c>
      <c r="T369" s="131" t="str">
        <f t="shared" si="236"/>
        <v/>
      </c>
      <c r="U369" s="131" t="str">
        <f t="shared" si="236"/>
        <v/>
      </c>
      <c r="V369" s="14"/>
      <c r="W369" s="17" t="str">
        <f>IF(C369="",IF(OR(AND($H369&lt;&gt;"",C369=""),AND($F368=$F369,$AK369&lt;&gt;""),COUNTA($H$3:$H$100002)&gt;COUNTA($H$3:$H369),$AE369&lt;&gt;""),W368,""),C369)</f>
        <v/>
      </c>
      <c r="X369" s="17" t="str">
        <f>IF(D369="",IF(OR(AND($H369&lt;&gt;"",D369=""),AND($F368=$F369,$AK369&lt;&gt;""),COUNTA($H$3:$H$100002)&gt;COUNTA($H$3:$H369),$AE369&lt;&gt;""),X368,""),D369)</f>
        <v/>
      </c>
      <c r="Y369" s="17" t="str">
        <f>IF(E369="",IF(OR(AND($H369&lt;&gt;"",E369=""),AND($F368=$F369,$AK369&lt;&gt;""),COUNTA($H$3:$H$100002)&gt;COUNTA($H$3:$H369),$AE369&lt;&gt;""),Y368,""),E369)</f>
        <v/>
      </c>
      <c r="Z369" s="27" t="str">
        <f t="shared" si="234"/>
        <v/>
      </c>
      <c r="AA369" s="2" t="str">
        <f>IF(F369="","",COUNTA($F$3:F369))</f>
        <v/>
      </c>
      <c r="AB369" s="3" t="str">
        <f>IF(F369="","",IFERROR(IF(F369&lt;&gt;"",IFERROR(INDEX(設定!$C$3:$C$303,MATCH(F369,設定!$C$3:$C$303,0),0),INDEX(設定!$C$3:$C$303,MATCH("*"&amp;F369&amp;"*",設定!$C$3:$C$303,0),0)),""),"エラー"))</f>
        <v/>
      </c>
      <c r="AC369" s="2" t="str">
        <f>IF(G369="","",COUNTA($G$3:G369))</f>
        <v/>
      </c>
      <c r="AD369" s="3" t="str">
        <f>IF(G369="","",IFERROR(IF(G369&lt;&gt;"",IFERROR(INDEX(設定!$C$3:$C$303,MATCH(G369,設定!$C$3:$C$303,0),0),INDEX(設定!$C$3:$C$303,MATCH("*"&amp;G369&amp;"*",設定!$C$3:$C$303,0),0)),""),"エラー"))</f>
        <v/>
      </c>
      <c r="AE369" s="3" t="str">
        <f>IFERROR(IF(AB369="",IF(AND(H369&lt;&gt;"",F369=""),INDEX(AB$3:AB369,MATCH(MAX(AA$3:AA369),AA$3:AA369,0),0),""),AB369),"")</f>
        <v/>
      </c>
      <c r="AF369" s="3" t="str">
        <f>IFERROR(IF(AD369="",IF(AND(H369&lt;&gt;"",G369=""),INDEX(AD$3:AD369,MATCH(MAX(AC$3:AC369),AC$3:AC369,0),0),""),AD369),"")</f>
        <v/>
      </c>
      <c r="AG369" s="2" t="str">
        <f>IF(AH369="","",IF(OR(AH369=AH368,AH369=AH370),IF(AND(E369="",AB369="",AG368&lt;&gt;""),MAX($AG$3:AG368),MAX($AG$3:AG368)+1),IF(AH368=AH369,AG368,MAX($AG$3:AG368)+1)))</f>
        <v/>
      </c>
      <c r="AH369" s="12" t="str">
        <f t="shared" si="225"/>
        <v/>
      </c>
      <c r="AI369" s="12" t="str">
        <f t="shared" si="204"/>
        <v/>
      </c>
      <c r="AJ369" s="13" t="str">
        <f t="shared" si="210"/>
        <v/>
      </c>
      <c r="AK369" s="13" t="str">
        <f t="shared" si="211"/>
        <v/>
      </c>
      <c r="AL369" s="13" t="str">
        <f>IF(OR(AJ369="",COUNTIF($AH$3:AH369,AH369)&lt;&gt;COUNTIF(AH$3:AH$100002,AH369)),"",SUMIF(AH$3:AH$100002,AH369,AJ$3:AJ$100002))</f>
        <v/>
      </c>
      <c r="AM369" s="13" t="str">
        <f>IF(OR(AK369="",COUNTIF($AH$3:AH369,AH369)&lt;&gt;COUNTIF(AH$3:AH$100002,AH369)),"",SUMIF(AH$3:AH$100002,AH369,AK$3:AK$100002))</f>
        <v/>
      </c>
      <c r="AO369" s="13" t="str">
        <f t="shared" si="226"/>
        <v/>
      </c>
      <c r="AP369" s="13" t="str">
        <f t="shared" si="226"/>
        <v/>
      </c>
      <c r="AQ369" s="13" t="str">
        <f t="shared" si="226"/>
        <v/>
      </c>
      <c r="AR369" s="13" t="str">
        <f t="shared" si="226"/>
        <v/>
      </c>
      <c r="AS369" s="13" t="str">
        <f t="shared" si="227"/>
        <v/>
      </c>
      <c r="AT369" s="13" t="str">
        <f t="shared" si="227"/>
        <v/>
      </c>
      <c r="AU369" s="13" t="str">
        <f t="shared" si="227"/>
        <v/>
      </c>
      <c r="AV369" s="13" t="str">
        <f t="shared" si="227"/>
        <v/>
      </c>
      <c r="AW369" s="86" t="str">
        <f t="shared" si="212"/>
        <v/>
      </c>
      <c r="AX369" s="59" t="str">
        <f t="shared" si="213"/>
        <v/>
      </c>
      <c r="AY369" s="63" t="str">
        <f>IF(OR($BR369="",BH369=""),"",COUNT($BR$3:$BR369))</f>
        <v/>
      </c>
      <c r="AZ369" s="13" t="str">
        <f>IF(OR($BR369="",BI369=""),"",COUNT($BR$3:$BR369))</f>
        <v/>
      </c>
      <c r="BA369" s="13" t="str">
        <f>IF(OR($BR369="",BJ369=""),"",COUNT($BR$3:$BR369))</f>
        <v/>
      </c>
      <c r="BB369" s="13" t="str">
        <f>IF(OR($BR369="",BK369=""),"",COUNT($BR$3:$BR369))</f>
        <v/>
      </c>
      <c r="BC369" s="13" t="str">
        <f>IF(OR($BR369="",BL369=""),"",COUNT($BR$3:$BR369))</f>
        <v/>
      </c>
      <c r="BD369" s="13" t="str">
        <f>IF(OR($BR369="",BM369=""),"",COUNT($BR$3:$BR369))</f>
        <v/>
      </c>
      <c r="BE369" s="13" t="str">
        <f>IF(OR($BR369="",BN369=""),"",COUNT($BR$3:$BR369))</f>
        <v/>
      </c>
      <c r="BF369" s="13" t="str">
        <f>IF(OR($BR369="",BO369=""),"",COUNT($BR$3:$BR369))</f>
        <v/>
      </c>
      <c r="BG369" s="66" t="str">
        <f>IF(Z369="","",COUNT($Z$3:Z369))</f>
        <v/>
      </c>
      <c r="BH369" s="13" t="str">
        <f>IF(AO369="","",IF(AO369=BH$2,(SUMIF($BV$3:$BV369,BH$2,$BW$3:$BW369)-SUMIF($BX$3:$BX369,BH$2,$BY$3:$BY369))*AO$1,""))</f>
        <v/>
      </c>
      <c r="BI369" s="13" t="str">
        <f>IF(AP369="","",IF(AP369=BI$2,(SUMIF($BV$3:$BV369,BI$2,$BW$3:$BW369)-SUMIF($BX$3:$BX369,BI$2,$BY$3:$BY369))*AP$1,""))</f>
        <v/>
      </c>
      <c r="BJ369" s="13" t="str">
        <f>IF(AQ369="","",IF(AQ369=BJ$2,(SUMIF($BV$3:$BV369,BJ$2,$BW$3:$BW369)-SUMIF($BX$3:$BX369,BJ$2,$BY$3:$BY369))*AQ$1,""))</f>
        <v/>
      </c>
      <c r="BK369" s="13" t="str">
        <f>IF(AR369="","",IF(AR369=BK$2,(SUMIF($BV$3:$BV369,BK$2,$BW$3:$BW369)-SUMIF($BX$3:$BX369,BK$2,$BY$3:$BY369))*AR$1,""))</f>
        <v/>
      </c>
      <c r="BL369" s="13" t="str">
        <f>IF(AS369="","",IF(AS369=BL$2,(SUMIF($BV$3:$BV369,BL$2,$BW$3:$BW369)-SUMIF($BX$3:$BX369,BL$2,$BY$3:$BY369))*AS$1,""))</f>
        <v/>
      </c>
      <c r="BM369" s="13" t="str">
        <f>IF(AT369="","",IF(AT369=BM$2,(SUMIF($BV$3:$BV369,BM$2,$BW$3:$BW369)-SUMIF($BX$3:$BX369,BM$2,$BY$3:$BY369))*AT$1,""))</f>
        <v/>
      </c>
      <c r="BN369" s="13" t="str">
        <f>IF(AU369="","",IF(AU369=BN$2,(SUMIF($BV$3:$BV369,BN$2,$BW$3:$BW369)-SUMIF($BX$3:$BX369,BN$2,$BY$3:$BY369))*AU$1,""))</f>
        <v/>
      </c>
      <c r="BO369" s="13" t="str">
        <f>IF(AV369="","",IF(AV369=BO$2,(SUMIF($BV$3:$BV369,BO$2,$BW$3:$BW369)-SUMIF($BX$3:$BX369,BO$2,$BY$3:$BY369))*AV$1,""))</f>
        <v/>
      </c>
      <c r="BP369" s="152"/>
      <c r="BQ369" s="13" t="str">
        <f t="shared" si="228"/>
        <v/>
      </c>
      <c r="BR369" s="75" t="str">
        <f t="shared" si="214"/>
        <v/>
      </c>
      <c r="BS369" s="33" t="str">
        <f t="shared" si="215"/>
        <v/>
      </c>
      <c r="BT369" s="42" t="str">
        <f t="shared" si="216"/>
        <v/>
      </c>
      <c r="BU369" s="38" t="str">
        <f t="shared" si="217"/>
        <v/>
      </c>
      <c r="BV369" s="30" t="str">
        <f t="shared" si="205"/>
        <v/>
      </c>
      <c r="BW369" s="36" t="str">
        <f t="shared" si="206"/>
        <v/>
      </c>
      <c r="BX369" s="36" t="str">
        <f t="shared" si="207"/>
        <v/>
      </c>
      <c r="BY369" s="45" t="str">
        <f t="shared" si="208"/>
        <v/>
      </c>
      <c r="BZ369" s="12" t="str">
        <f t="shared" si="218"/>
        <v/>
      </c>
      <c r="CA369" s="47" t="str">
        <f t="shared" si="219"/>
        <v/>
      </c>
      <c r="CB369" s="32" t="str">
        <f t="shared" si="220"/>
        <v/>
      </c>
      <c r="CC369" s="32" t="str">
        <f t="shared" si="221"/>
        <v/>
      </c>
      <c r="CD369" s="32" t="str">
        <f t="shared" si="222"/>
        <v/>
      </c>
      <c r="CE369" s="48"/>
      <c r="CF369" s="32" t="str">
        <f t="shared" si="229"/>
        <v/>
      </c>
      <c r="CG369" s="32" t="str">
        <f t="shared" si="230"/>
        <v/>
      </c>
      <c r="CH369" s="48"/>
    </row>
    <row r="370" spans="2:86" ht="30" customHeight="1" x14ac:dyDescent="0.2">
      <c r="B370" s="155"/>
      <c r="C370" s="117"/>
      <c r="D370" s="53"/>
      <c r="E370" s="68"/>
      <c r="F370" s="54"/>
      <c r="G370" s="54"/>
      <c r="H370" s="55"/>
      <c r="I370" s="71"/>
      <c r="J370" s="73"/>
      <c r="K370" s="56"/>
      <c r="L370" s="76" t="str">
        <f t="shared" si="233"/>
        <v/>
      </c>
      <c r="M370" s="77" t="str">
        <f t="shared" si="223"/>
        <v/>
      </c>
      <c r="N370" s="130" t="str">
        <f t="shared" si="224"/>
        <v/>
      </c>
      <c r="O370" s="131" t="str">
        <f t="shared" si="236"/>
        <v/>
      </c>
      <c r="P370" s="131" t="str">
        <f t="shared" si="236"/>
        <v/>
      </c>
      <c r="Q370" s="131" t="str">
        <f t="shared" si="236"/>
        <v/>
      </c>
      <c r="R370" s="131" t="str">
        <f t="shared" si="236"/>
        <v/>
      </c>
      <c r="S370" s="131" t="str">
        <f t="shared" si="236"/>
        <v/>
      </c>
      <c r="T370" s="131" t="str">
        <f t="shared" si="236"/>
        <v/>
      </c>
      <c r="U370" s="131" t="str">
        <f t="shared" si="236"/>
        <v/>
      </c>
      <c r="V370" s="14"/>
      <c r="W370" s="17" t="str">
        <f>IF(C370="",IF(OR(AND($H370&lt;&gt;"",C370=""),AND($F369=$F370,$AK370&lt;&gt;""),COUNTA($H$3:$H$100002)&gt;COUNTA($H$3:$H370),$AE370&lt;&gt;""),W369,""),C370)</f>
        <v/>
      </c>
      <c r="X370" s="17" t="str">
        <f>IF(D370="",IF(OR(AND($H370&lt;&gt;"",D370=""),AND($F369=$F370,$AK370&lt;&gt;""),COUNTA($H$3:$H$100002)&gt;COUNTA($H$3:$H370),$AE370&lt;&gt;""),X369,""),D370)</f>
        <v/>
      </c>
      <c r="Y370" s="17" t="str">
        <f>IF(E370="",IF(OR(AND($H370&lt;&gt;"",E370=""),AND($F369=$F370,$AK370&lt;&gt;""),COUNTA($H$3:$H$100002)&gt;COUNTA($H$3:$H370),$AE370&lt;&gt;""),Y369,""),E370)</f>
        <v/>
      </c>
      <c r="Z370" s="27" t="str">
        <f t="shared" si="234"/>
        <v/>
      </c>
      <c r="AA370" s="2" t="str">
        <f>IF(F370="","",COUNTA($F$3:F370))</f>
        <v/>
      </c>
      <c r="AB370" s="3" t="str">
        <f>IF(F370="","",IFERROR(IF(F370&lt;&gt;"",IFERROR(INDEX(設定!$C$3:$C$303,MATCH(F370,設定!$C$3:$C$303,0),0),INDEX(設定!$C$3:$C$303,MATCH("*"&amp;F370&amp;"*",設定!$C$3:$C$303,0),0)),""),"エラー"))</f>
        <v/>
      </c>
      <c r="AC370" s="2" t="str">
        <f>IF(G370="","",COUNTA($G$3:G370))</f>
        <v/>
      </c>
      <c r="AD370" s="3" t="str">
        <f>IF(G370="","",IFERROR(IF(G370&lt;&gt;"",IFERROR(INDEX(設定!$C$3:$C$303,MATCH(G370,設定!$C$3:$C$303,0),0),INDEX(設定!$C$3:$C$303,MATCH("*"&amp;G370&amp;"*",設定!$C$3:$C$303,0),0)),""),"エラー"))</f>
        <v/>
      </c>
      <c r="AE370" s="3" t="str">
        <f>IFERROR(IF(AB370="",IF(AND(H370&lt;&gt;"",F370=""),INDEX(AB$3:AB370,MATCH(MAX(AA$3:AA370),AA$3:AA370,0),0),""),AB370),"")</f>
        <v/>
      </c>
      <c r="AF370" s="3" t="str">
        <f>IFERROR(IF(AD370="",IF(AND(H370&lt;&gt;"",G370=""),INDEX(AD$3:AD370,MATCH(MAX(AC$3:AC370),AC$3:AC370,0),0),""),AD370),"")</f>
        <v/>
      </c>
      <c r="AG370" s="2" t="str">
        <f>IF(AH370="","",IF(OR(AH370=AH369,AH370=AH371),IF(AND(E370="",AB370="",AG369&lt;&gt;""),MAX($AG$3:AG369),MAX($AG$3:AG369)+1),IF(AH369=AH370,AG369,MAX($AG$3:AG369)+1)))</f>
        <v/>
      </c>
      <c r="AH370" s="12" t="str">
        <f t="shared" si="225"/>
        <v/>
      </c>
      <c r="AI370" s="12" t="str">
        <f t="shared" si="204"/>
        <v/>
      </c>
      <c r="AJ370" s="13" t="str">
        <f t="shared" si="210"/>
        <v/>
      </c>
      <c r="AK370" s="13" t="str">
        <f t="shared" si="211"/>
        <v/>
      </c>
      <c r="AL370" s="13" t="str">
        <f>IF(OR(AJ370="",COUNTIF($AH$3:AH370,AH370)&lt;&gt;COUNTIF(AH$3:AH$100002,AH370)),"",SUMIF(AH$3:AH$100002,AH370,AJ$3:AJ$100002))</f>
        <v/>
      </c>
      <c r="AM370" s="13" t="str">
        <f>IF(OR(AK370="",COUNTIF($AH$3:AH370,AH370)&lt;&gt;COUNTIF(AH$3:AH$100002,AH370)),"",SUMIF(AH$3:AH$100002,AH370,AK$3:AK$100002))</f>
        <v/>
      </c>
      <c r="AO370" s="13" t="str">
        <f t="shared" si="226"/>
        <v/>
      </c>
      <c r="AP370" s="13" t="str">
        <f t="shared" si="226"/>
        <v/>
      </c>
      <c r="AQ370" s="13" t="str">
        <f t="shared" si="226"/>
        <v/>
      </c>
      <c r="AR370" s="13" t="str">
        <f t="shared" si="226"/>
        <v/>
      </c>
      <c r="AS370" s="13" t="str">
        <f t="shared" si="227"/>
        <v/>
      </c>
      <c r="AT370" s="13" t="str">
        <f t="shared" si="227"/>
        <v/>
      </c>
      <c r="AU370" s="13" t="str">
        <f t="shared" si="227"/>
        <v/>
      </c>
      <c r="AV370" s="13" t="str">
        <f t="shared" si="227"/>
        <v/>
      </c>
      <c r="AW370" s="86" t="str">
        <f t="shared" si="212"/>
        <v/>
      </c>
      <c r="AX370" s="59" t="str">
        <f t="shared" si="213"/>
        <v/>
      </c>
      <c r="AY370" s="63" t="str">
        <f>IF(OR($BR370="",BH370=""),"",COUNT($BR$3:$BR370))</f>
        <v/>
      </c>
      <c r="AZ370" s="13" t="str">
        <f>IF(OR($BR370="",BI370=""),"",COUNT($BR$3:$BR370))</f>
        <v/>
      </c>
      <c r="BA370" s="13" t="str">
        <f>IF(OR($BR370="",BJ370=""),"",COUNT($BR$3:$BR370))</f>
        <v/>
      </c>
      <c r="BB370" s="13" t="str">
        <f>IF(OR($BR370="",BK370=""),"",COUNT($BR$3:$BR370))</f>
        <v/>
      </c>
      <c r="BC370" s="13" t="str">
        <f>IF(OR($BR370="",BL370=""),"",COUNT($BR$3:$BR370))</f>
        <v/>
      </c>
      <c r="BD370" s="13" t="str">
        <f>IF(OR($BR370="",BM370=""),"",COUNT($BR$3:$BR370))</f>
        <v/>
      </c>
      <c r="BE370" s="13" t="str">
        <f>IF(OR($BR370="",BN370=""),"",COUNT($BR$3:$BR370))</f>
        <v/>
      </c>
      <c r="BF370" s="13" t="str">
        <f>IF(OR($BR370="",BO370=""),"",COUNT($BR$3:$BR370))</f>
        <v/>
      </c>
      <c r="BG370" s="66" t="str">
        <f>IF(Z370="","",COUNT($Z$3:Z370))</f>
        <v/>
      </c>
      <c r="BH370" s="13" t="str">
        <f>IF(AO370="","",IF(AO370=BH$2,(SUMIF($BV$3:$BV370,BH$2,$BW$3:$BW370)-SUMIF($BX$3:$BX370,BH$2,$BY$3:$BY370))*AO$1,""))</f>
        <v/>
      </c>
      <c r="BI370" s="13" t="str">
        <f>IF(AP370="","",IF(AP370=BI$2,(SUMIF($BV$3:$BV370,BI$2,$BW$3:$BW370)-SUMIF($BX$3:$BX370,BI$2,$BY$3:$BY370))*AP$1,""))</f>
        <v/>
      </c>
      <c r="BJ370" s="13" t="str">
        <f>IF(AQ370="","",IF(AQ370=BJ$2,(SUMIF($BV$3:$BV370,BJ$2,$BW$3:$BW370)-SUMIF($BX$3:$BX370,BJ$2,$BY$3:$BY370))*AQ$1,""))</f>
        <v/>
      </c>
      <c r="BK370" s="13" t="str">
        <f>IF(AR370="","",IF(AR370=BK$2,(SUMIF($BV$3:$BV370,BK$2,$BW$3:$BW370)-SUMIF($BX$3:$BX370,BK$2,$BY$3:$BY370))*AR$1,""))</f>
        <v/>
      </c>
      <c r="BL370" s="13" t="str">
        <f>IF(AS370="","",IF(AS370=BL$2,(SUMIF($BV$3:$BV370,BL$2,$BW$3:$BW370)-SUMIF($BX$3:$BX370,BL$2,$BY$3:$BY370))*AS$1,""))</f>
        <v/>
      </c>
      <c r="BM370" s="13" t="str">
        <f>IF(AT370="","",IF(AT370=BM$2,(SUMIF($BV$3:$BV370,BM$2,$BW$3:$BW370)-SUMIF($BX$3:$BX370,BM$2,$BY$3:$BY370))*AT$1,""))</f>
        <v/>
      </c>
      <c r="BN370" s="13" t="str">
        <f>IF(AU370="","",IF(AU370=BN$2,(SUMIF($BV$3:$BV370,BN$2,$BW$3:$BW370)-SUMIF($BX$3:$BX370,BN$2,$BY$3:$BY370))*AU$1,""))</f>
        <v/>
      </c>
      <c r="BO370" s="13" t="str">
        <f>IF(AV370="","",IF(AV370=BO$2,(SUMIF($BV$3:$BV370,BO$2,$BW$3:$BW370)-SUMIF($BX$3:$BX370,BO$2,$BY$3:$BY370))*AV$1,""))</f>
        <v/>
      </c>
      <c r="BP370" s="152"/>
      <c r="BQ370" s="13" t="str">
        <f t="shared" si="228"/>
        <v/>
      </c>
      <c r="BR370" s="75" t="str">
        <f t="shared" si="214"/>
        <v/>
      </c>
      <c r="BS370" s="33" t="str">
        <f t="shared" si="215"/>
        <v/>
      </c>
      <c r="BT370" s="42" t="str">
        <f t="shared" si="216"/>
        <v/>
      </c>
      <c r="BU370" s="38" t="str">
        <f t="shared" si="217"/>
        <v/>
      </c>
      <c r="BV370" s="30" t="str">
        <f t="shared" si="205"/>
        <v/>
      </c>
      <c r="BW370" s="36" t="str">
        <f t="shared" si="206"/>
        <v/>
      </c>
      <c r="BX370" s="36" t="str">
        <f t="shared" si="207"/>
        <v/>
      </c>
      <c r="BY370" s="45" t="str">
        <f t="shared" si="208"/>
        <v/>
      </c>
      <c r="BZ370" s="12" t="str">
        <f t="shared" si="218"/>
        <v/>
      </c>
      <c r="CA370" s="47" t="str">
        <f t="shared" si="219"/>
        <v/>
      </c>
      <c r="CB370" s="32" t="str">
        <f t="shared" si="220"/>
        <v/>
      </c>
      <c r="CC370" s="32" t="str">
        <f t="shared" si="221"/>
        <v/>
      </c>
      <c r="CD370" s="32" t="str">
        <f t="shared" si="222"/>
        <v/>
      </c>
      <c r="CE370" s="48"/>
      <c r="CF370" s="32" t="str">
        <f t="shared" si="229"/>
        <v/>
      </c>
      <c r="CG370" s="32" t="str">
        <f t="shared" si="230"/>
        <v/>
      </c>
      <c r="CH370" s="48"/>
    </row>
    <row r="371" spans="2:86" ht="30" customHeight="1" x14ac:dyDescent="0.2">
      <c r="B371" s="155"/>
      <c r="C371" s="117"/>
      <c r="D371" s="53"/>
      <c r="E371" s="68"/>
      <c r="F371" s="54"/>
      <c r="G371" s="54"/>
      <c r="H371" s="55"/>
      <c r="I371" s="71"/>
      <c r="J371" s="73"/>
      <c r="K371" s="56"/>
      <c r="L371" s="76" t="str">
        <f t="shared" si="233"/>
        <v/>
      </c>
      <c r="M371" s="77" t="str">
        <f t="shared" si="223"/>
        <v/>
      </c>
      <c r="N371" s="130" t="str">
        <f t="shared" si="224"/>
        <v/>
      </c>
      <c r="O371" s="131" t="str">
        <f t="shared" si="236"/>
        <v/>
      </c>
      <c r="P371" s="131" t="str">
        <f t="shared" si="236"/>
        <v/>
      </c>
      <c r="Q371" s="131" t="str">
        <f t="shared" si="236"/>
        <v/>
      </c>
      <c r="R371" s="131" t="str">
        <f t="shared" si="236"/>
        <v/>
      </c>
      <c r="S371" s="131" t="str">
        <f t="shared" si="236"/>
        <v/>
      </c>
      <c r="T371" s="131" t="str">
        <f t="shared" si="236"/>
        <v/>
      </c>
      <c r="U371" s="131" t="str">
        <f t="shared" si="236"/>
        <v/>
      </c>
      <c r="V371" s="14"/>
      <c r="W371" s="17" t="str">
        <f>IF(C371="",IF(OR(AND($H371&lt;&gt;"",C371=""),AND($F370=$F371,$AK371&lt;&gt;""),COUNTA($H$3:$H$100002)&gt;COUNTA($H$3:$H371),$AE371&lt;&gt;""),W370,""),C371)</f>
        <v/>
      </c>
      <c r="X371" s="17" t="str">
        <f>IF(D371="",IF(OR(AND($H371&lt;&gt;"",D371=""),AND($F370=$F371,$AK371&lt;&gt;""),COUNTA($H$3:$H$100002)&gt;COUNTA($H$3:$H371),$AE371&lt;&gt;""),X370,""),D371)</f>
        <v/>
      </c>
      <c r="Y371" s="17" t="str">
        <f>IF(E371="",IF(OR(AND($H371&lt;&gt;"",E371=""),AND($F370=$F371,$AK371&lt;&gt;""),COUNTA($H$3:$H$100002)&gt;COUNTA($H$3:$H371),$AE371&lt;&gt;""),Y370,""),E371)</f>
        <v/>
      </c>
      <c r="Z371" s="27" t="str">
        <f t="shared" si="234"/>
        <v/>
      </c>
      <c r="AA371" s="2" t="str">
        <f>IF(F371="","",COUNTA($F$3:F371))</f>
        <v/>
      </c>
      <c r="AB371" s="3" t="str">
        <f>IF(F371="","",IFERROR(IF(F371&lt;&gt;"",IFERROR(INDEX(設定!$C$3:$C$303,MATCH(F371,設定!$C$3:$C$303,0),0),INDEX(設定!$C$3:$C$303,MATCH("*"&amp;F371&amp;"*",設定!$C$3:$C$303,0),0)),""),"エラー"))</f>
        <v/>
      </c>
      <c r="AC371" s="2" t="str">
        <f>IF(G371="","",COUNTA($G$3:G371))</f>
        <v/>
      </c>
      <c r="AD371" s="3" t="str">
        <f>IF(G371="","",IFERROR(IF(G371&lt;&gt;"",IFERROR(INDEX(設定!$C$3:$C$303,MATCH(G371,設定!$C$3:$C$303,0),0),INDEX(設定!$C$3:$C$303,MATCH("*"&amp;G371&amp;"*",設定!$C$3:$C$303,0),0)),""),"エラー"))</f>
        <v/>
      </c>
      <c r="AE371" s="3" t="str">
        <f>IFERROR(IF(AB371="",IF(AND(H371&lt;&gt;"",F371=""),INDEX(AB$3:AB371,MATCH(MAX(AA$3:AA371),AA$3:AA371,0),0),""),AB371),"")</f>
        <v/>
      </c>
      <c r="AF371" s="3" t="str">
        <f>IFERROR(IF(AD371="",IF(AND(H371&lt;&gt;"",G371=""),INDEX(AD$3:AD371,MATCH(MAX(AC$3:AC371),AC$3:AC371,0),0),""),AD371),"")</f>
        <v/>
      </c>
      <c r="AG371" s="2" t="str">
        <f>IF(AH371="","",IF(OR(AH371=AH370,AH371=AH372),IF(AND(E371="",AB371="",AG370&lt;&gt;""),MAX($AG$3:AG370),MAX($AG$3:AG370)+1),IF(AH370=AH371,AG370,MAX($AG$3:AG370)+1)))</f>
        <v/>
      </c>
      <c r="AH371" s="12" t="str">
        <f t="shared" si="225"/>
        <v/>
      </c>
      <c r="AI371" s="12" t="str">
        <f t="shared" si="204"/>
        <v/>
      </c>
      <c r="AJ371" s="13" t="str">
        <f t="shared" si="210"/>
        <v/>
      </c>
      <c r="AK371" s="13" t="str">
        <f t="shared" si="211"/>
        <v/>
      </c>
      <c r="AL371" s="13" t="str">
        <f>IF(OR(AJ371="",COUNTIF($AH$3:AH371,AH371)&lt;&gt;COUNTIF(AH$3:AH$100002,AH371)),"",SUMIF(AH$3:AH$100002,AH371,AJ$3:AJ$100002))</f>
        <v/>
      </c>
      <c r="AM371" s="13" t="str">
        <f>IF(OR(AK371="",COUNTIF($AH$3:AH371,AH371)&lt;&gt;COUNTIF(AH$3:AH$100002,AH371)),"",SUMIF(AH$3:AH$100002,AH371,AK$3:AK$100002))</f>
        <v/>
      </c>
      <c r="AO371" s="13" t="str">
        <f t="shared" si="226"/>
        <v/>
      </c>
      <c r="AP371" s="13" t="str">
        <f t="shared" si="226"/>
        <v/>
      </c>
      <c r="AQ371" s="13" t="str">
        <f t="shared" si="226"/>
        <v/>
      </c>
      <c r="AR371" s="13" t="str">
        <f t="shared" si="226"/>
        <v/>
      </c>
      <c r="AS371" s="13" t="str">
        <f t="shared" si="227"/>
        <v/>
      </c>
      <c r="AT371" s="13" t="str">
        <f t="shared" si="227"/>
        <v/>
      </c>
      <c r="AU371" s="13" t="str">
        <f t="shared" si="227"/>
        <v/>
      </c>
      <c r="AV371" s="13" t="str">
        <f t="shared" si="227"/>
        <v/>
      </c>
      <c r="AW371" s="86" t="str">
        <f t="shared" si="212"/>
        <v/>
      </c>
      <c r="AX371" s="59" t="str">
        <f t="shared" si="213"/>
        <v/>
      </c>
      <c r="AY371" s="63" t="str">
        <f>IF(OR($BR371="",BH371=""),"",COUNT($BR$3:$BR371))</f>
        <v/>
      </c>
      <c r="AZ371" s="13" t="str">
        <f>IF(OR($BR371="",BI371=""),"",COUNT($BR$3:$BR371))</f>
        <v/>
      </c>
      <c r="BA371" s="13" t="str">
        <f>IF(OR($BR371="",BJ371=""),"",COUNT($BR$3:$BR371))</f>
        <v/>
      </c>
      <c r="BB371" s="13" t="str">
        <f>IF(OR($BR371="",BK371=""),"",COUNT($BR$3:$BR371))</f>
        <v/>
      </c>
      <c r="BC371" s="13" t="str">
        <f>IF(OR($BR371="",BL371=""),"",COUNT($BR$3:$BR371))</f>
        <v/>
      </c>
      <c r="BD371" s="13" t="str">
        <f>IF(OR($BR371="",BM371=""),"",COUNT($BR$3:$BR371))</f>
        <v/>
      </c>
      <c r="BE371" s="13" t="str">
        <f>IF(OR($BR371="",BN371=""),"",COUNT($BR$3:$BR371))</f>
        <v/>
      </c>
      <c r="BF371" s="13" t="str">
        <f>IF(OR($BR371="",BO371=""),"",COUNT($BR$3:$BR371))</f>
        <v/>
      </c>
      <c r="BG371" s="66" t="str">
        <f>IF(Z371="","",COUNT($Z$3:Z371))</f>
        <v/>
      </c>
      <c r="BH371" s="13" t="str">
        <f>IF(AO371="","",IF(AO371=BH$2,(SUMIF($BV$3:$BV371,BH$2,$BW$3:$BW371)-SUMIF($BX$3:$BX371,BH$2,$BY$3:$BY371))*AO$1,""))</f>
        <v/>
      </c>
      <c r="BI371" s="13" t="str">
        <f>IF(AP371="","",IF(AP371=BI$2,(SUMIF($BV$3:$BV371,BI$2,$BW$3:$BW371)-SUMIF($BX$3:$BX371,BI$2,$BY$3:$BY371))*AP$1,""))</f>
        <v/>
      </c>
      <c r="BJ371" s="13" t="str">
        <f>IF(AQ371="","",IF(AQ371=BJ$2,(SUMIF($BV$3:$BV371,BJ$2,$BW$3:$BW371)-SUMIF($BX$3:$BX371,BJ$2,$BY$3:$BY371))*AQ$1,""))</f>
        <v/>
      </c>
      <c r="BK371" s="13" t="str">
        <f>IF(AR371="","",IF(AR371=BK$2,(SUMIF($BV$3:$BV371,BK$2,$BW$3:$BW371)-SUMIF($BX$3:$BX371,BK$2,$BY$3:$BY371))*AR$1,""))</f>
        <v/>
      </c>
      <c r="BL371" s="13" t="str">
        <f>IF(AS371="","",IF(AS371=BL$2,(SUMIF($BV$3:$BV371,BL$2,$BW$3:$BW371)-SUMIF($BX$3:$BX371,BL$2,$BY$3:$BY371))*AS$1,""))</f>
        <v/>
      </c>
      <c r="BM371" s="13" t="str">
        <f>IF(AT371="","",IF(AT371=BM$2,(SUMIF($BV$3:$BV371,BM$2,$BW$3:$BW371)-SUMIF($BX$3:$BX371,BM$2,$BY$3:$BY371))*AT$1,""))</f>
        <v/>
      </c>
      <c r="BN371" s="13" t="str">
        <f>IF(AU371="","",IF(AU371=BN$2,(SUMIF($BV$3:$BV371,BN$2,$BW$3:$BW371)-SUMIF($BX$3:$BX371,BN$2,$BY$3:$BY371))*AU$1,""))</f>
        <v/>
      </c>
      <c r="BO371" s="13" t="str">
        <f>IF(AV371="","",IF(AV371=BO$2,(SUMIF($BV$3:$BV371,BO$2,$BW$3:$BW371)-SUMIF($BX$3:$BX371,BO$2,$BY$3:$BY371))*AV$1,""))</f>
        <v/>
      </c>
      <c r="BP371" s="152"/>
      <c r="BQ371" s="13" t="str">
        <f t="shared" si="228"/>
        <v/>
      </c>
      <c r="BR371" s="75" t="str">
        <f t="shared" si="214"/>
        <v/>
      </c>
      <c r="BS371" s="33" t="str">
        <f t="shared" si="215"/>
        <v/>
      </c>
      <c r="BT371" s="42" t="str">
        <f t="shared" si="216"/>
        <v/>
      </c>
      <c r="BU371" s="38" t="str">
        <f t="shared" si="217"/>
        <v/>
      </c>
      <c r="BV371" s="30" t="str">
        <f t="shared" si="205"/>
        <v/>
      </c>
      <c r="BW371" s="36" t="str">
        <f t="shared" si="206"/>
        <v/>
      </c>
      <c r="BX371" s="36" t="str">
        <f t="shared" si="207"/>
        <v/>
      </c>
      <c r="BY371" s="45" t="str">
        <f t="shared" si="208"/>
        <v/>
      </c>
      <c r="BZ371" s="12" t="str">
        <f t="shared" si="218"/>
        <v/>
      </c>
      <c r="CA371" s="47" t="str">
        <f t="shared" si="219"/>
        <v/>
      </c>
      <c r="CB371" s="32" t="str">
        <f t="shared" si="220"/>
        <v/>
      </c>
      <c r="CC371" s="32" t="str">
        <f t="shared" si="221"/>
        <v/>
      </c>
      <c r="CD371" s="32" t="str">
        <f t="shared" si="222"/>
        <v/>
      </c>
      <c r="CE371" s="48"/>
      <c r="CF371" s="32" t="str">
        <f t="shared" si="229"/>
        <v/>
      </c>
      <c r="CG371" s="32" t="str">
        <f t="shared" si="230"/>
        <v/>
      </c>
      <c r="CH371" s="48"/>
    </row>
    <row r="372" spans="2:86" ht="30" customHeight="1" x14ac:dyDescent="0.2">
      <c r="B372" s="155"/>
      <c r="C372" s="117"/>
      <c r="D372" s="53"/>
      <c r="E372" s="68"/>
      <c r="F372" s="54"/>
      <c r="G372" s="54"/>
      <c r="H372" s="55"/>
      <c r="I372" s="71"/>
      <c r="J372" s="73"/>
      <c r="K372" s="56"/>
      <c r="L372" s="76" t="str">
        <f t="shared" si="233"/>
        <v/>
      </c>
      <c r="M372" s="77" t="str">
        <f t="shared" si="223"/>
        <v/>
      </c>
      <c r="N372" s="130" t="str">
        <f t="shared" si="224"/>
        <v/>
      </c>
      <c r="O372" s="131" t="str">
        <f t="shared" si="236"/>
        <v/>
      </c>
      <c r="P372" s="131" t="str">
        <f t="shared" si="236"/>
        <v/>
      </c>
      <c r="Q372" s="131" t="str">
        <f t="shared" si="236"/>
        <v/>
      </c>
      <c r="R372" s="131" t="str">
        <f t="shared" si="236"/>
        <v/>
      </c>
      <c r="S372" s="131" t="str">
        <f t="shared" si="236"/>
        <v/>
      </c>
      <c r="T372" s="131" t="str">
        <f t="shared" si="236"/>
        <v/>
      </c>
      <c r="U372" s="131" t="str">
        <f t="shared" si="236"/>
        <v/>
      </c>
      <c r="V372" s="14"/>
      <c r="W372" s="17" t="str">
        <f>IF(C372="",IF(OR(AND($H372&lt;&gt;"",C372=""),AND($F371=$F372,$AK372&lt;&gt;""),COUNTA($H$3:$H$100002)&gt;COUNTA($H$3:$H372),$AE372&lt;&gt;""),W371,""),C372)</f>
        <v/>
      </c>
      <c r="X372" s="17" t="str">
        <f>IF(D372="",IF(OR(AND($H372&lt;&gt;"",D372=""),AND($F371=$F372,$AK372&lt;&gt;""),COUNTA($H$3:$H$100002)&gt;COUNTA($H$3:$H372),$AE372&lt;&gt;""),X371,""),D372)</f>
        <v/>
      </c>
      <c r="Y372" s="17" t="str">
        <f>IF(E372="",IF(OR(AND($H372&lt;&gt;"",E372=""),AND($F371=$F372,$AK372&lt;&gt;""),COUNTA($H$3:$H$100002)&gt;COUNTA($H$3:$H372),$AE372&lt;&gt;""),Y371,""),E372)</f>
        <v/>
      </c>
      <c r="Z372" s="27" t="str">
        <f t="shared" si="234"/>
        <v/>
      </c>
      <c r="AA372" s="2" t="str">
        <f>IF(F372="","",COUNTA($F$3:F372))</f>
        <v/>
      </c>
      <c r="AB372" s="3" t="str">
        <f>IF(F372="","",IFERROR(IF(F372&lt;&gt;"",IFERROR(INDEX(設定!$C$3:$C$303,MATCH(F372,設定!$C$3:$C$303,0),0),INDEX(設定!$C$3:$C$303,MATCH("*"&amp;F372&amp;"*",設定!$C$3:$C$303,0),0)),""),"エラー"))</f>
        <v/>
      </c>
      <c r="AC372" s="2" t="str">
        <f>IF(G372="","",COUNTA($G$3:G372))</f>
        <v/>
      </c>
      <c r="AD372" s="3" t="str">
        <f>IF(G372="","",IFERROR(IF(G372&lt;&gt;"",IFERROR(INDEX(設定!$C$3:$C$303,MATCH(G372,設定!$C$3:$C$303,0),0),INDEX(設定!$C$3:$C$303,MATCH("*"&amp;G372&amp;"*",設定!$C$3:$C$303,0),0)),""),"エラー"))</f>
        <v/>
      </c>
      <c r="AE372" s="3" t="str">
        <f>IFERROR(IF(AB372="",IF(AND(H372&lt;&gt;"",F372=""),INDEX(AB$3:AB372,MATCH(MAX(AA$3:AA372),AA$3:AA372,0),0),""),AB372),"")</f>
        <v/>
      </c>
      <c r="AF372" s="3" t="str">
        <f>IFERROR(IF(AD372="",IF(AND(H372&lt;&gt;"",G372=""),INDEX(AD$3:AD372,MATCH(MAX(AC$3:AC372),AC$3:AC372,0),0),""),AD372),"")</f>
        <v/>
      </c>
      <c r="AG372" s="2" t="str">
        <f>IF(AH372="","",IF(OR(AH372=AH371,AH372=AH373),IF(AND(E372="",AB372="",AG371&lt;&gt;""),MAX($AG$3:AG371),MAX($AG$3:AG371)+1),IF(AH371=AH372,AG371,MAX($AG$3:AG371)+1)))</f>
        <v/>
      </c>
      <c r="AH372" s="12" t="str">
        <f t="shared" si="225"/>
        <v/>
      </c>
      <c r="AI372" s="12" t="str">
        <f t="shared" si="204"/>
        <v/>
      </c>
      <c r="AJ372" s="13" t="str">
        <f t="shared" si="210"/>
        <v/>
      </c>
      <c r="AK372" s="13" t="str">
        <f t="shared" si="211"/>
        <v/>
      </c>
      <c r="AL372" s="13" t="str">
        <f>IF(OR(AJ372="",COUNTIF($AH$3:AH372,AH372)&lt;&gt;COUNTIF(AH$3:AH$100002,AH372)),"",SUMIF(AH$3:AH$100002,AH372,AJ$3:AJ$100002))</f>
        <v/>
      </c>
      <c r="AM372" s="13" t="str">
        <f>IF(OR(AK372="",COUNTIF($AH$3:AH372,AH372)&lt;&gt;COUNTIF(AH$3:AH$100002,AH372)),"",SUMIF(AH$3:AH$100002,AH372,AK$3:AK$100002))</f>
        <v/>
      </c>
      <c r="AO372" s="13" t="str">
        <f t="shared" si="226"/>
        <v/>
      </c>
      <c r="AP372" s="13" t="str">
        <f t="shared" si="226"/>
        <v/>
      </c>
      <c r="AQ372" s="13" t="str">
        <f t="shared" si="226"/>
        <v/>
      </c>
      <c r="AR372" s="13" t="str">
        <f t="shared" si="226"/>
        <v/>
      </c>
      <c r="AS372" s="13" t="str">
        <f t="shared" si="227"/>
        <v/>
      </c>
      <c r="AT372" s="13" t="str">
        <f t="shared" si="227"/>
        <v/>
      </c>
      <c r="AU372" s="13" t="str">
        <f t="shared" si="227"/>
        <v/>
      </c>
      <c r="AV372" s="13" t="str">
        <f t="shared" si="227"/>
        <v/>
      </c>
      <c r="AW372" s="86" t="str">
        <f t="shared" si="212"/>
        <v/>
      </c>
      <c r="AX372" s="59" t="str">
        <f t="shared" si="213"/>
        <v/>
      </c>
      <c r="AY372" s="63" t="str">
        <f>IF(OR($BR372="",BH372=""),"",COUNT($BR$3:$BR372))</f>
        <v/>
      </c>
      <c r="AZ372" s="13" t="str">
        <f>IF(OR($BR372="",BI372=""),"",COUNT($BR$3:$BR372))</f>
        <v/>
      </c>
      <c r="BA372" s="13" t="str">
        <f>IF(OR($BR372="",BJ372=""),"",COUNT($BR$3:$BR372))</f>
        <v/>
      </c>
      <c r="BB372" s="13" t="str">
        <f>IF(OR($BR372="",BK372=""),"",COUNT($BR$3:$BR372))</f>
        <v/>
      </c>
      <c r="BC372" s="13" t="str">
        <f>IF(OR($BR372="",BL372=""),"",COUNT($BR$3:$BR372))</f>
        <v/>
      </c>
      <c r="BD372" s="13" t="str">
        <f>IF(OR($BR372="",BM372=""),"",COUNT($BR$3:$BR372))</f>
        <v/>
      </c>
      <c r="BE372" s="13" t="str">
        <f>IF(OR($BR372="",BN372=""),"",COUNT($BR$3:$BR372))</f>
        <v/>
      </c>
      <c r="BF372" s="13" t="str">
        <f>IF(OR($BR372="",BO372=""),"",COUNT($BR$3:$BR372))</f>
        <v/>
      </c>
      <c r="BG372" s="66" t="str">
        <f>IF(Z372="","",COUNT($Z$3:Z372))</f>
        <v/>
      </c>
      <c r="BH372" s="13" t="str">
        <f>IF(AO372="","",IF(AO372=BH$2,(SUMIF($BV$3:$BV372,BH$2,$BW$3:$BW372)-SUMIF($BX$3:$BX372,BH$2,$BY$3:$BY372))*AO$1,""))</f>
        <v/>
      </c>
      <c r="BI372" s="13" t="str">
        <f>IF(AP372="","",IF(AP372=BI$2,(SUMIF($BV$3:$BV372,BI$2,$BW$3:$BW372)-SUMIF($BX$3:$BX372,BI$2,$BY$3:$BY372))*AP$1,""))</f>
        <v/>
      </c>
      <c r="BJ372" s="13" t="str">
        <f>IF(AQ372="","",IF(AQ372=BJ$2,(SUMIF($BV$3:$BV372,BJ$2,$BW$3:$BW372)-SUMIF($BX$3:$BX372,BJ$2,$BY$3:$BY372))*AQ$1,""))</f>
        <v/>
      </c>
      <c r="BK372" s="13" t="str">
        <f>IF(AR372="","",IF(AR372=BK$2,(SUMIF($BV$3:$BV372,BK$2,$BW$3:$BW372)-SUMIF($BX$3:$BX372,BK$2,$BY$3:$BY372))*AR$1,""))</f>
        <v/>
      </c>
      <c r="BL372" s="13" t="str">
        <f>IF(AS372="","",IF(AS372=BL$2,(SUMIF($BV$3:$BV372,BL$2,$BW$3:$BW372)-SUMIF($BX$3:$BX372,BL$2,$BY$3:$BY372))*AS$1,""))</f>
        <v/>
      </c>
      <c r="BM372" s="13" t="str">
        <f>IF(AT372="","",IF(AT372=BM$2,(SUMIF($BV$3:$BV372,BM$2,$BW$3:$BW372)-SUMIF($BX$3:$BX372,BM$2,$BY$3:$BY372))*AT$1,""))</f>
        <v/>
      </c>
      <c r="BN372" s="13" t="str">
        <f>IF(AU372="","",IF(AU372=BN$2,(SUMIF($BV$3:$BV372,BN$2,$BW$3:$BW372)-SUMIF($BX$3:$BX372,BN$2,$BY$3:$BY372))*AU$1,""))</f>
        <v/>
      </c>
      <c r="BO372" s="13" t="str">
        <f>IF(AV372="","",IF(AV372=BO$2,(SUMIF($BV$3:$BV372,BO$2,$BW$3:$BW372)-SUMIF($BX$3:$BX372,BO$2,$BY$3:$BY372))*AV$1,""))</f>
        <v/>
      </c>
      <c r="BP372" s="152"/>
      <c r="BQ372" s="13" t="str">
        <f t="shared" si="228"/>
        <v/>
      </c>
      <c r="BR372" s="75" t="str">
        <f t="shared" si="214"/>
        <v/>
      </c>
      <c r="BS372" s="33" t="str">
        <f t="shared" si="215"/>
        <v/>
      </c>
      <c r="BT372" s="42" t="str">
        <f t="shared" si="216"/>
        <v/>
      </c>
      <c r="BU372" s="38" t="str">
        <f t="shared" si="217"/>
        <v/>
      </c>
      <c r="BV372" s="30" t="str">
        <f t="shared" si="205"/>
        <v/>
      </c>
      <c r="BW372" s="36" t="str">
        <f t="shared" si="206"/>
        <v/>
      </c>
      <c r="BX372" s="36" t="str">
        <f t="shared" si="207"/>
        <v/>
      </c>
      <c r="BY372" s="45" t="str">
        <f t="shared" si="208"/>
        <v/>
      </c>
      <c r="BZ372" s="12" t="str">
        <f t="shared" si="218"/>
        <v/>
      </c>
      <c r="CA372" s="47" t="str">
        <f t="shared" si="219"/>
        <v/>
      </c>
      <c r="CB372" s="32" t="str">
        <f t="shared" si="220"/>
        <v/>
      </c>
      <c r="CC372" s="32" t="str">
        <f t="shared" si="221"/>
        <v/>
      </c>
      <c r="CD372" s="32" t="str">
        <f t="shared" si="222"/>
        <v/>
      </c>
      <c r="CE372" s="48"/>
      <c r="CF372" s="32" t="str">
        <f t="shared" si="229"/>
        <v/>
      </c>
      <c r="CG372" s="32" t="str">
        <f t="shared" si="230"/>
        <v/>
      </c>
      <c r="CH372" s="48"/>
    </row>
    <row r="373" spans="2:86" ht="30" customHeight="1" x14ac:dyDescent="0.2">
      <c r="B373" s="155"/>
      <c r="C373" s="117"/>
      <c r="D373" s="53"/>
      <c r="E373" s="68"/>
      <c r="F373" s="54"/>
      <c r="G373" s="54"/>
      <c r="H373" s="55"/>
      <c r="I373" s="71"/>
      <c r="J373" s="73"/>
      <c r="K373" s="56"/>
      <c r="L373" s="76" t="str">
        <f t="shared" si="233"/>
        <v/>
      </c>
      <c r="M373" s="77" t="str">
        <f t="shared" si="223"/>
        <v/>
      </c>
      <c r="N373" s="130" t="str">
        <f t="shared" si="224"/>
        <v/>
      </c>
      <c r="O373" s="131" t="str">
        <f t="shared" ref="O373:U382" si="237">IFERROR(INDEX($BH$3:$BO$100002,MATCH($BG373,$BG$3:$BG$100002,0),MATCH(O$1,$BH$2:$BO$2,0)),"")</f>
        <v/>
      </c>
      <c r="P373" s="131" t="str">
        <f t="shared" si="237"/>
        <v/>
      </c>
      <c r="Q373" s="131" t="str">
        <f t="shared" si="237"/>
        <v/>
      </c>
      <c r="R373" s="131" t="str">
        <f t="shared" si="237"/>
        <v/>
      </c>
      <c r="S373" s="131" t="str">
        <f t="shared" si="237"/>
        <v/>
      </c>
      <c r="T373" s="131" t="str">
        <f t="shared" si="237"/>
        <v/>
      </c>
      <c r="U373" s="131" t="str">
        <f t="shared" si="237"/>
        <v/>
      </c>
      <c r="V373" s="14"/>
      <c r="W373" s="17" t="str">
        <f>IF(C373="",IF(OR(AND($H373&lt;&gt;"",C373=""),AND($F372=$F373,$AK373&lt;&gt;""),COUNTA($H$3:$H$100002)&gt;COUNTA($H$3:$H373),$AE373&lt;&gt;""),W372,""),C373)</f>
        <v/>
      </c>
      <c r="X373" s="17" t="str">
        <f>IF(D373="",IF(OR(AND($H373&lt;&gt;"",D373=""),AND($F372=$F373,$AK373&lt;&gt;""),COUNTA($H$3:$H$100002)&gt;COUNTA($H$3:$H373),$AE373&lt;&gt;""),X372,""),D373)</f>
        <v/>
      </c>
      <c r="Y373" s="17" t="str">
        <f>IF(E373="",IF(OR(AND($H373&lt;&gt;"",E373=""),AND($F372=$F373,$AK373&lt;&gt;""),COUNTA($H$3:$H$100002)&gt;COUNTA($H$3:$H373),$AE373&lt;&gt;""),Y372,""),E373)</f>
        <v/>
      </c>
      <c r="Z373" s="27" t="str">
        <f t="shared" si="234"/>
        <v/>
      </c>
      <c r="AA373" s="2" t="str">
        <f>IF(F373="","",COUNTA($F$3:F373))</f>
        <v/>
      </c>
      <c r="AB373" s="3" t="str">
        <f>IF(F373="","",IFERROR(IF(F373&lt;&gt;"",IFERROR(INDEX(設定!$C$3:$C$303,MATCH(F373,設定!$C$3:$C$303,0),0),INDEX(設定!$C$3:$C$303,MATCH("*"&amp;F373&amp;"*",設定!$C$3:$C$303,0),0)),""),"エラー"))</f>
        <v/>
      </c>
      <c r="AC373" s="2" t="str">
        <f>IF(G373="","",COUNTA($G$3:G373))</f>
        <v/>
      </c>
      <c r="AD373" s="3" t="str">
        <f>IF(G373="","",IFERROR(IF(G373&lt;&gt;"",IFERROR(INDEX(設定!$C$3:$C$303,MATCH(G373,設定!$C$3:$C$303,0),0),INDEX(設定!$C$3:$C$303,MATCH("*"&amp;G373&amp;"*",設定!$C$3:$C$303,0),0)),""),"エラー"))</f>
        <v/>
      </c>
      <c r="AE373" s="3" t="str">
        <f>IFERROR(IF(AB373="",IF(AND(H373&lt;&gt;"",F373=""),INDEX(AB$3:AB373,MATCH(MAX(AA$3:AA373),AA$3:AA373,0),0),""),AB373),"")</f>
        <v/>
      </c>
      <c r="AF373" s="3" t="str">
        <f>IFERROR(IF(AD373="",IF(AND(H373&lt;&gt;"",G373=""),INDEX(AD$3:AD373,MATCH(MAX(AC$3:AC373),AC$3:AC373,0),0),""),AD373),"")</f>
        <v/>
      </c>
      <c r="AG373" s="2" t="str">
        <f>IF(AH373="","",IF(OR(AH373=AH372,AH373=AH374),IF(AND(E373="",AB373="",AG372&lt;&gt;""),MAX($AG$3:AG372),MAX($AG$3:AG372)+1),IF(AH372=AH373,AG372,MAX($AG$3:AG372)+1)))</f>
        <v/>
      </c>
      <c r="AH373" s="12" t="str">
        <f t="shared" si="225"/>
        <v/>
      </c>
      <c r="AI373" s="12" t="str">
        <f t="shared" si="204"/>
        <v/>
      </c>
      <c r="AJ373" s="13" t="str">
        <f t="shared" si="210"/>
        <v/>
      </c>
      <c r="AK373" s="13" t="str">
        <f t="shared" si="211"/>
        <v/>
      </c>
      <c r="AL373" s="13" t="str">
        <f>IF(OR(AJ373="",COUNTIF($AH$3:AH373,AH373)&lt;&gt;COUNTIF(AH$3:AH$100002,AH373)),"",SUMIF(AH$3:AH$100002,AH373,AJ$3:AJ$100002))</f>
        <v/>
      </c>
      <c r="AM373" s="13" t="str">
        <f>IF(OR(AK373="",COUNTIF($AH$3:AH373,AH373)&lt;&gt;COUNTIF(AH$3:AH$100002,AH373)),"",SUMIF(AH$3:AH$100002,AH373,AK$3:AK$100002))</f>
        <v/>
      </c>
      <c r="AO373" s="13" t="str">
        <f t="shared" si="226"/>
        <v/>
      </c>
      <c r="AP373" s="13" t="str">
        <f t="shared" si="226"/>
        <v/>
      </c>
      <c r="AQ373" s="13" t="str">
        <f t="shared" si="226"/>
        <v/>
      </c>
      <c r="AR373" s="13" t="str">
        <f t="shared" si="226"/>
        <v/>
      </c>
      <c r="AS373" s="13" t="str">
        <f t="shared" si="227"/>
        <v/>
      </c>
      <c r="AT373" s="13" t="str">
        <f t="shared" si="227"/>
        <v/>
      </c>
      <c r="AU373" s="13" t="str">
        <f t="shared" si="227"/>
        <v/>
      </c>
      <c r="AV373" s="13" t="str">
        <f t="shared" si="227"/>
        <v/>
      </c>
      <c r="AW373" s="86" t="str">
        <f t="shared" si="212"/>
        <v/>
      </c>
      <c r="AX373" s="59" t="str">
        <f t="shared" si="213"/>
        <v/>
      </c>
      <c r="AY373" s="63" t="str">
        <f>IF(OR($BR373="",BH373=""),"",COUNT($BR$3:$BR373))</f>
        <v/>
      </c>
      <c r="AZ373" s="13" t="str">
        <f>IF(OR($BR373="",BI373=""),"",COUNT($BR$3:$BR373))</f>
        <v/>
      </c>
      <c r="BA373" s="13" t="str">
        <f>IF(OR($BR373="",BJ373=""),"",COUNT($BR$3:$BR373))</f>
        <v/>
      </c>
      <c r="BB373" s="13" t="str">
        <f>IF(OR($BR373="",BK373=""),"",COUNT($BR$3:$BR373))</f>
        <v/>
      </c>
      <c r="BC373" s="13" t="str">
        <f>IF(OR($BR373="",BL373=""),"",COUNT($BR$3:$BR373))</f>
        <v/>
      </c>
      <c r="BD373" s="13" t="str">
        <f>IF(OR($BR373="",BM373=""),"",COUNT($BR$3:$BR373))</f>
        <v/>
      </c>
      <c r="BE373" s="13" t="str">
        <f>IF(OR($BR373="",BN373=""),"",COUNT($BR$3:$BR373))</f>
        <v/>
      </c>
      <c r="BF373" s="13" t="str">
        <f>IF(OR($BR373="",BO373=""),"",COUNT($BR$3:$BR373))</f>
        <v/>
      </c>
      <c r="BG373" s="66" t="str">
        <f>IF(Z373="","",COUNT($Z$3:Z373))</f>
        <v/>
      </c>
      <c r="BH373" s="13" t="str">
        <f>IF(AO373="","",IF(AO373=BH$2,(SUMIF($BV$3:$BV373,BH$2,$BW$3:$BW373)-SUMIF($BX$3:$BX373,BH$2,$BY$3:$BY373))*AO$1,""))</f>
        <v/>
      </c>
      <c r="BI373" s="13" t="str">
        <f>IF(AP373="","",IF(AP373=BI$2,(SUMIF($BV$3:$BV373,BI$2,$BW$3:$BW373)-SUMIF($BX$3:$BX373,BI$2,$BY$3:$BY373))*AP$1,""))</f>
        <v/>
      </c>
      <c r="BJ373" s="13" t="str">
        <f>IF(AQ373="","",IF(AQ373=BJ$2,(SUMIF($BV$3:$BV373,BJ$2,$BW$3:$BW373)-SUMIF($BX$3:$BX373,BJ$2,$BY$3:$BY373))*AQ$1,""))</f>
        <v/>
      </c>
      <c r="BK373" s="13" t="str">
        <f>IF(AR373="","",IF(AR373=BK$2,(SUMIF($BV$3:$BV373,BK$2,$BW$3:$BW373)-SUMIF($BX$3:$BX373,BK$2,$BY$3:$BY373))*AR$1,""))</f>
        <v/>
      </c>
      <c r="BL373" s="13" t="str">
        <f>IF(AS373="","",IF(AS373=BL$2,(SUMIF($BV$3:$BV373,BL$2,$BW$3:$BW373)-SUMIF($BX$3:$BX373,BL$2,$BY$3:$BY373))*AS$1,""))</f>
        <v/>
      </c>
      <c r="BM373" s="13" t="str">
        <f>IF(AT373="","",IF(AT373=BM$2,(SUMIF($BV$3:$BV373,BM$2,$BW$3:$BW373)-SUMIF($BX$3:$BX373,BM$2,$BY$3:$BY373))*AT$1,""))</f>
        <v/>
      </c>
      <c r="BN373" s="13" t="str">
        <f>IF(AU373="","",IF(AU373=BN$2,(SUMIF($BV$3:$BV373,BN$2,$BW$3:$BW373)-SUMIF($BX$3:$BX373,BN$2,$BY$3:$BY373))*AU$1,""))</f>
        <v/>
      </c>
      <c r="BO373" s="13" t="str">
        <f>IF(AV373="","",IF(AV373=BO$2,(SUMIF($BV$3:$BV373,BO$2,$BW$3:$BW373)-SUMIF($BX$3:$BX373,BO$2,$BY$3:$BY373))*AV$1,""))</f>
        <v/>
      </c>
      <c r="BP373" s="152"/>
      <c r="BQ373" s="13" t="str">
        <f t="shared" si="228"/>
        <v/>
      </c>
      <c r="BR373" s="75" t="str">
        <f t="shared" si="214"/>
        <v/>
      </c>
      <c r="BS373" s="33" t="str">
        <f t="shared" si="215"/>
        <v/>
      </c>
      <c r="BT373" s="42" t="str">
        <f t="shared" si="216"/>
        <v/>
      </c>
      <c r="BU373" s="38" t="str">
        <f t="shared" si="217"/>
        <v/>
      </c>
      <c r="BV373" s="30" t="str">
        <f t="shared" si="205"/>
        <v/>
      </c>
      <c r="BW373" s="36" t="str">
        <f t="shared" si="206"/>
        <v/>
      </c>
      <c r="BX373" s="36" t="str">
        <f t="shared" si="207"/>
        <v/>
      </c>
      <c r="BY373" s="45" t="str">
        <f t="shared" si="208"/>
        <v/>
      </c>
      <c r="BZ373" s="12" t="str">
        <f t="shared" si="218"/>
        <v/>
      </c>
      <c r="CA373" s="47" t="str">
        <f t="shared" si="219"/>
        <v/>
      </c>
      <c r="CB373" s="32" t="str">
        <f t="shared" si="220"/>
        <v/>
      </c>
      <c r="CC373" s="32" t="str">
        <f t="shared" si="221"/>
        <v/>
      </c>
      <c r="CD373" s="32" t="str">
        <f t="shared" si="222"/>
        <v/>
      </c>
      <c r="CE373" s="48"/>
      <c r="CF373" s="32" t="str">
        <f t="shared" si="229"/>
        <v/>
      </c>
      <c r="CG373" s="32" t="str">
        <f t="shared" si="230"/>
        <v/>
      </c>
      <c r="CH373" s="48"/>
    </row>
    <row r="374" spans="2:86" ht="30" customHeight="1" x14ac:dyDescent="0.2">
      <c r="B374" s="155"/>
      <c r="C374" s="117"/>
      <c r="D374" s="53"/>
      <c r="E374" s="68"/>
      <c r="F374" s="54"/>
      <c r="G374" s="54"/>
      <c r="H374" s="55"/>
      <c r="I374" s="71"/>
      <c r="J374" s="73"/>
      <c r="K374" s="56"/>
      <c r="L374" s="76" t="str">
        <f t="shared" si="233"/>
        <v/>
      </c>
      <c r="M374" s="77" t="str">
        <f t="shared" si="223"/>
        <v/>
      </c>
      <c r="N374" s="130" t="str">
        <f t="shared" si="224"/>
        <v/>
      </c>
      <c r="O374" s="131" t="str">
        <f t="shared" si="237"/>
        <v/>
      </c>
      <c r="P374" s="131" t="str">
        <f t="shared" si="237"/>
        <v/>
      </c>
      <c r="Q374" s="131" t="str">
        <f t="shared" si="237"/>
        <v/>
      </c>
      <c r="R374" s="131" t="str">
        <f t="shared" si="237"/>
        <v/>
      </c>
      <c r="S374" s="131" t="str">
        <f t="shared" si="237"/>
        <v/>
      </c>
      <c r="T374" s="131" t="str">
        <f t="shared" si="237"/>
        <v/>
      </c>
      <c r="U374" s="131" t="str">
        <f t="shared" si="237"/>
        <v/>
      </c>
      <c r="V374" s="14"/>
      <c r="W374" s="17" t="str">
        <f>IF(C374="",IF(OR(AND($H374&lt;&gt;"",C374=""),AND($F373=$F374,$AK374&lt;&gt;""),COUNTA($H$3:$H$100002)&gt;COUNTA($H$3:$H374),$AE374&lt;&gt;""),W373,""),C374)</f>
        <v/>
      </c>
      <c r="X374" s="17" t="str">
        <f>IF(D374="",IF(OR(AND($H374&lt;&gt;"",D374=""),AND($F373=$F374,$AK374&lt;&gt;""),COUNTA($H$3:$H$100002)&gt;COUNTA($H$3:$H374),$AE374&lt;&gt;""),X373,""),D374)</f>
        <v/>
      </c>
      <c r="Y374" s="17" t="str">
        <f>IF(E374="",IF(OR(AND($H374&lt;&gt;"",E374=""),AND($F373=$F374,$AK374&lt;&gt;""),COUNTA($H$3:$H$100002)&gt;COUNTA($H$3:$H374),$AE374&lt;&gt;""),Y373,""),E374)</f>
        <v/>
      </c>
      <c r="Z374" s="27" t="str">
        <f t="shared" si="234"/>
        <v/>
      </c>
      <c r="AA374" s="2" t="str">
        <f>IF(F374="","",COUNTA($F$3:F374))</f>
        <v/>
      </c>
      <c r="AB374" s="3" t="str">
        <f>IF(F374="","",IFERROR(IF(F374&lt;&gt;"",IFERROR(INDEX(設定!$C$3:$C$303,MATCH(F374,設定!$C$3:$C$303,0),0),INDEX(設定!$C$3:$C$303,MATCH("*"&amp;F374&amp;"*",設定!$C$3:$C$303,0),0)),""),"エラー"))</f>
        <v/>
      </c>
      <c r="AC374" s="2" t="str">
        <f>IF(G374="","",COUNTA($G$3:G374))</f>
        <v/>
      </c>
      <c r="AD374" s="3" t="str">
        <f>IF(G374="","",IFERROR(IF(G374&lt;&gt;"",IFERROR(INDEX(設定!$C$3:$C$303,MATCH(G374,設定!$C$3:$C$303,0),0),INDEX(設定!$C$3:$C$303,MATCH("*"&amp;G374&amp;"*",設定!$C$3:$C$303,0),0)),""),"エラー"))</f>
        <v/>
      </c>
      <c r="AE374" s="3" t="str">
        <f>IFERROR(IF(AB374="",IF(AND(H374&lt;&gt;"",F374=""),INDEX(AB$3:AB374,MATCH(MAX(AA$3:AA374),AA$3:AA374,0),0),""),AB374),"")</f>
        <v/>
      </c>
      <c r="AF374" s="3" t="str">
        <f>IFERROR(IF(AD374="",IF(AND(H374&lt;&gt;"",G374=""),INDEX(AD$3:AD374,MATCH(MAX(AC$3:AC374),AC$3:AC374,0),0),""),AD374),"")</f>
        <v/>
      </c>
      <c r="AG374" s="2" t="str">
        <f>IF(AH374="","",IF(OR(AH374=AH373,AH374=AH375),IF(AND(E374="",AB374="",AG373&lt;&gt;""),MAX($AG$3:AG373),MAX($AG$3:AG373)+1),IF(AH373=AH374,AG373,MAX($AG$3:AG373)+1)))</f>
        <v/>
      </c>
      <c r="AH374" s="12" t="str">
        <f t="shared" si="225"/>
        <v/>
      </c>
      <c r="AI374" s="12" t="str">
        <f t="shared" si="204"/>
        <v/>
      </c>
      <c r="AJ374" s="13" t="str">
        <f t="shared" si="210"/>
        <v/>
      </c>
      <c r="AK374" s="13" t="str">
        <f t="shared" si="211"/>
        <v/>
      </c>
      <c r="AL374" s="13" t="str">
        <f>IF(OR(AJ374="",COUNTIF($AH$3:AH374,AH374)&lt;&gt;COUNTIF(AH$3:AH$100002,AH374)),"",SUMIF(AH$3:AH$100002,AH374,AJ$3:AJ$100002))</f>
        <v/>
      </c>
      <c r="AM374" s="13" t="str">
        <f>IF(OR(AK374="",COUNTIF($AH$3:AH374,AH374)&lt;&gt;COUNTIF(AH$3:AH$100002,AH374)),"",SUMIF(AH$3:AH$100002,AH374,AK$3:AK$100002))</f>
        <v/>
      </c>
      <c r="AO374" s="13" t="str">
        <f t="shared" si="226"/>
        <v/>
      </c>
      <c r="AP374" s="13" t="str">
        <f t="shared" si="226"/>
        <v/>
      </c>
      <c r="AQ374" s="13" t="str">
        <f t="shared" si="226"/>
        <v/>
      </c>
      <c r="AR374" s="13" t="str">
        <f t="shared" si="226"/>
        <v/>
      </c>
      <c r="AS374" s="13" t="str">
        <f t="shared" si="227"/>
        <v/>
      </c>
      <c r="AT374" s="13" t="str">
        <f t="shared" si="227"/>
        <v/>
      </c>
      <c r="AU374" s="13" t="str">
        <f t="shared" si="227"/>
        <v/>
      </c>
      <c r="AV374" s="13" t="str">
        <f t="shared" si="227"/>
        <v/>
      </c>
      <c r="AW374" s="86" t="str">
        <f t="shared" si="212"/>
        <v/>
      </c>
      <c r="AX374" s="59" t="str">
        <f t="shared" si="213"/>
        <v/>
      </c>
      <c r="AY374" s="63" t="str">
        <f>IF(OR($BR374="",BH374=""),"",COUNT($BR$3:$BR374))</f>
        <v/>
      </c>
      <c r="AZ374" s="13" t="str">
        <f>IF(OR($BR374="",BI374=""),"",COUNT($BR$3:$BR374))</f>
        <v/>
      </c>
      <c r="BA374" s="13" t="str">
        <f>IF(OR($BR374="",BJ374=""),"",COUNT($BR$3:$BR374))</f>
        <v/>
      </c>
      <c r="BB374" s="13" t="str">
        <f>IF(OR($BR374="",BK374=""),"",COUNT($BR$3:$BR374))</f>
        <v/>
      </c>
      <c r="BC374" s="13" t="str">
        <f>IF(OR($BR374="",BL374=""),"",COUNT($BR$3:$BR374))</f>
        <v/>
      </c>
      <c r="BD374" s="13" t="str">
        <f>IF(OR($BR374="",BM374=""),"",COUNT($BR$3:$BR374))</f>
        <v/>
      </c>
      <c r="BE374" s="13" t="str">
        <f>IF(OR($BR374="",BN374=""),"",COUNT($BR$3:$BR374))</f>
        <v/>
      </c>
      <c r="BF374" s="13" t="str">
        <f>IF(OR($BR374="",BO374=""),"",COUNT($BR$3:$BR374))</f>
        <v/>
      </c>
      <c r="BG374" s="66" t="str">
        <f>IF(Z374="","",COUNT($Z$3:Z374))</f>
        <v/>
      </c>
      <c r="BH374" s="13" t="str">
        <f>IF(AO374="","",IF(AO374=BH$2,(SUMIF($BV$3:$BV374,BH$2,$BW$3:$BW374)-SUMIF($BX$3:$BX374,BH$2,$BY$3:$BY374))*AO$1,""))</f>
        <v/>
      </c>
      <c r="BI374" s="13" t="str">
        <f>IF(AP374="","",IF(AP374=BI$2,(SUMIF($BV$3:$BV374,BI$2,$BW$3:$BW374)-SUMIF($BX$3:$BX374,BI$2,$BY$3:$BY374))*AP$1,""))</f>
        <v/>
      </c>
      <c r="BJ374" s="13" t="str">
        <f>IF(AQ374="","",IF(AQ374=BJ$2,(SUMIF($BV$3:$BV374,BJ$2,$BW$3:$BW374)-SUMIF($BX$3:$BX374,BJ$2,$BY$3:$BY374))*AQ$1,""))</f>
        <v/>
      </c>
      <c r="BK374" s="13" t="str">
        <f>IF(AR374="","",IF(AR374=BK$2,(SUMIF($BV$3:$BV374,BK$2,$BW$3:$BW374)-SUMIF($BX$3:$BX374,BK$2,$BY$3:$BY374))*AR$1,""))</f>
        <v/>
      </c>
      <c r="BL374" s="13" t="str">
        <f>IF(AS374="","",IF(AS374=BL$2,(SUMIF($BV$3:$BV374,BL$2,$BW$3:$BW374)-SUMIF($BX$3:$BX374,BL$2,$BY$3:$BY374))*AS$1,""))</f>
        <v/>
      </c>
      <c r="BM374" s="13" t="str">
        <f>IF(AT374="","",IF(AT374=BM$2,(SUMIF($BV$3:$BV374,BM$2,$BW$3:$BW374)-SUMIF($BX$3:$BX374,BM$2,$BY$3:$BY374))*AT$1,""))</f>
        <v/>
      </c>
      <c r="BN374" s="13" t="str">
        <f>IF(AU374="","",IF(AU374=BN$2,(SUMIF($BV$3:$BV374,BN$2,$BW$3:$BW374)-SUMIF($BX$3:$BX374,BN$2,$BY$3:$BY374))*AU$1,""))</f>
        <v/>
      </c>
      <c r="BO374" s="13" t="str">
        <f>IF(AV374="","",IF(AV374=BO$2,(SUMIF($BV$3:$BV374,BO$2,$BW$3:$BW374)-SUMIF($BX$3:$BX374,BO$2,$BY$3:$BY374))*AV$1,""))</f>
        <v/>
      </c>
      <c r="BP374" s="152"/>
      <c r="BQ374" s="13" t="str">
        <f t="shared" si="228"/>
        <v/>
      </c>
      <c r="BR374" s="75" t="str">
        <f t="shared" si="214"/>
        <v/>
      </c>
      <c r="BS374" s="33" t="str">
        <f t="shared" si="215"/>
        <v/>
      </c>
      <c r="BT374" s="42" t="str">
        <f t="shared" si="216"/>
        <v/>
      </c>
      <c r="BU374" s="38" t="str">
        <f t="shared" si="217"/>
        <v/>
      </c>
      <c r="BV374" s="30" t="str">
        <f t="shared" si="205"/>
        <v/>
      </c>
      <c r="BW374" s="36" t="str">
        <f t="shared" si="206"/>
        <v/>
      </c>
      <c r="BX374" s="36" t="str">
        <f t="shared" si="207"/>
        <v/>
      </c>
      <c r="BY374" s="45" t="str">
        <f t="shared" si="208"/>
        <v/>
      </c>
      <c r="BZ374" s="12" t="str">
        <f t="shared" si="218"/>
        <v/>
      </c>
      <c r="CA374" s="47" t="str">
        <f t="shared" si="219"/>
        <v/>
      </c>
      <c r="CB374" s="32" t="str">
        <f t="shared" si="220"/>
        <v/>
      </c>
      <c r="CC374" s="32" t="str">
        <f t="shared" si="221"/>
        <v/>
      </c>
      <c r="CD374" s="32" t="str">
        <f t="shared" si="222"/>
        <v/>
      </c>
      <c r="CE374" s="48"/>
      <c r="CF374" s="32" t="str">
        <f t="shared" si="229"/>
        <v/>
      </c>
      <c r="CG374" s="32" t="str">
        <f t="shared" si="230"/>
        <v/>
      </c>
      <c r="CH374" s="48"/>
    </row>
    <row r="375" spans="2:86" ht="30" customHeight="1" x14ac:dyDescent="0.2">
      <c r="B375" s="155"/>
      <c r="C375" s="117"/>
      <c r="D375" s="53"/>
      <c r="E375" s="68"/>
      <c r="F375" s="54"/>
      <c r="G375" s="54"/>
      <c r="H375" s="55"/>
      <c r="I375" s="71"/>
      <c r="J375" s="73"/>
      <c r="K375" s="56"/>
      <c r="L375" s="76" t="str">
        <f t="shared" si="233"/>
        <v/>
      </c>
      <c r="M375" s="77" t="str">
        <f t="shared" si="223"/>
        <v/>
      </c>
      <c r="N375" s="130" t="str">
        <f t="shared" si="224"/>
        <v/>
      </c>
      <c r="O375" s="131" t="str">
        <f t="shared" si="237"/>
        <v/>
      </c>
      <c r="P375" s="131" t="str">
        <f t="shared" si="237"/>
        <v/>
      </c>
      <c r="Q375" s="131" t="str">
        <f t="shared" si="237"/>
        <v/>
      </c>
      <c r="R375" s="131" t="str">
        <f t="shared" si="237"/>
        <v/>
      </c>
      <c r="S375" s="131" t="str">
        <f t="shared" si="237"/>
        <v/>
      </c>
      <c r="T375" s="131" t="str">
        <f t="shared" si="237"/>
        <v/>
      </c>
      <c r="U375" s="131" t="str">
        <f t="shared" si="237"/>
        <v/>
      </c>
      <c r="V375" s="14"/>
      <c r="W375" s="17" t="str">
        <f>IF(C375="",IF(OR(AND($H375&lt;&gt;"",C375=""),AND($F374=$F375,$AK375&lt;&gt;""),COUNTA($H$3:$H$100002)&gt;COUNTA($H$3:$H375),$AE375&lt;&gt;""),W374,""),C375)</f>
        <v/>
      </c>
      <c r="X375" s="17" t="str">
        <f>IF(D375="",IF(OR(AND($H375&lt;&gt;"",D375=""),AND($F374=$F375,$AK375&lt;&gt;""),COUNTA($H$3:$H$100002)&gt;COUNTA($H$3:$H375),$AE375&lt;&gt;""),X374,""),D375)</f>
        <v/>
      </c>
      <c r="Y375" s="17" t="str">
        <f>IF(E375="",IF(OR(AND($H375&lt;&gt;"",E375=""),AND($F374=$F375,$AK375&lt;&gt;""),COUNTA($H$3:$H$100002)&gt;COUNTA($H$3:$H375),$AE375&lt;&gt;""),Y374,""),E375)</f>
        <v/>
      </c>
      <c r="Z375" s="27" t="str">
        <f t="shared" si="234"/>
        <v/>
      </c>
      <c r="AA375" s="2" t="str">
        <f>IF(F375="","",COUNTA($F$3:F375))</f>
        <v/>
      </c>
      <c r="AB375" s="3" t="str">
        <f>IF(F375="","",IFERROR(IF(F375&lt;&gt;"",IFERROR(INDEX(設定!$C$3:$C$303,MATCH(F375,設定!$C$3:$C$303,0),0),INDEX(設定!$C$3:$C$303,MATCH("*"&amp;F375&amp;"*",設定!$C$3:$C$303,0),0)),""),"エラー"))</f>
        <v/>
      </c>
      <c r="AC375" s="2" t="str">
        <f>IF(G375="","",COUNTA($G$3:G375))</f>
        <v/>
      </c>
      <c r="AD375" s="3" t="str">
        <f>IF(G375="","",IFERROR(IF(G375&lt;&gt;"",IFERROR(INDEX(設定!$C$3:$C$303,MATCH(G375,設定!$C$3:$C$303,0),0),INDEX(設定!$C$3:$C$303,MATCH("*"&amp;G375&amp;"*",設定!$C$3:$C$303,0),0)),""),"エラー"))</f>
        <v/>
      </c>
      <c r="AE375" s="3" t="str">
        <f>IFERROR(IF(AB375="",IF(AND(H375&lt;&gt;"",F375=""),INDEX(AB$3:AB375,MATCH(MAX(AA$3:AA375),AA$3:AA375,0),0),""),AB375),"")</f>
        <v/>
      </c>
      <c r="AF375" s="3" t="str">
        <f>IFERROR(IF(AD375="",IF(AND(H375&lt;&gt;"",G375=""),INDEX(AD$3:AD375,MATCH(MAX(AC$3:AC375),AC$3:AC375,0),0),""),AD375),"")</f>
        <v/>
      </c>
      <c r="AG375" s="2" t="str">
        <f>IF(AH375="","",IF(OR(AH375=AH374,AH375=AH376),IF(AND(E375="",AB375="",AG374&lt;&gt;""),MAX($AG$3:AG374),MAX($AG$3:AG374)+1),IF(AH374=AH375,AG374,MAX($AG$3:AG374)+1)))</f>
        <v/>
      </c>
      <c r="AH375" s="12" t="str">
        <f t="shared" si="225"/>
        <v/>
      </c>
      <c r="AI375" s="12" t="str">
        <f t="shared" si="204"/>
        <v/>
      </c>
      <c r="AJ375" s="13" t="str">
        <f t="shared" si="210"/>
        <v/>
      </c>
      <c r="AK375" s="13" t="str">
        <f t="shared" si="211"/>
        <v/>
      </c>
      <c r="AL375" s="13" t="str">
        <f>IF(OR(AJ375="",COUNTIF($AH$3:AH375,AH375)&lt;&gt;COUNTIF(AH$3:AH$100002,AH375)),"",SUMIF(AH$3:AH$100002,AH375,AJ$3:AJ$100002))</f>
        <v/>
      </c>
      <c r="AM375" s="13" t="str">
        <f>IF(OR(AK375="",COUNTIF($AH$3:AH375,AH375)&lt;&gt;COUNTIF(AH$3:AH$100002,AH375)),"",SUMIF(AH$3:AH$100002,AH375,AK$3:AK$100002))</f>
        <v/>
      </c>
      <c r="AO375" s="13" t="str">
        <f t="shared" si="226"/>
        <v/>
      </c>
      <c r="AP375" s="13" t="str">
        <f t="shared" si="226"/>
        <v/>
      </c>
      <c r="AQ375" s="13" t="str">
        <f t="shared" si="226"/>
        <v/>
      </c>
      <c r="AR375" s="13" t="str">
        <f t="shared" si="226"/>
        <v/>
      </c>
      <c r="AS375" s="13" t="str">
        <f t="shared" si="227"/>
        <v/>
      </c>
      <c r="AT375" s="13" t="str">
        <f t="shared" si="227"/>
        <v/>
      </c>
      <c r="AU375" s="13" t="str">
        <f t="shared" si="227"/>
        <v/>
      </c>
      <c r="AV375" s="13" t="str">
        <f t="shared" si="227"/>
        <v/>
      </c>
      <c r="AW375" s="86" t="str">
        <f t="shared" si="212"/>
        <v/>
      </c>
      <c r="AX375" s="59" t="str">
        <f t="shared" si="213"/>
        <v/>
      </c>
      <c r="AY375" s="63" t="str">
        <f>IF(OR($BR375="",BH375=""),"",COUNT($BR$3:$BR375))</f>
        <v/>
      </c>
      <c r="AZ375" s="13" t="str">
        <f>IF(OR($BR375="",BI375=""),"",COUNT($BR$3:$BR375))</f>
        <v/>
      </c>
      <c r="BA375" s="13" t="str">
        <f>IF(OR($BR375="",BJ375=""),"",COUNT($BR$3:$BR375))</f>
        <v/>
      </c>
      <c r="BB375" s="13" t="str">
        <f>IF(OR($BR375="",BK375=""),"",COUNT($BR$3:$BR375))</f>
        <v/>
      </c>
      <c r="BC375" s="13" t="str">
        <f>IF(OR($BR375="",BL375=""),"",COUNT($BR$3:$BR375))</f>
        <v/>
      </c>
      <c r="BD375" s="13" t="str">
        <f>IF(OR($BR375="",BM375=""),"",COUNT($BR$3:$BR375))</f>
        <v/>
      </c>
      <c r="BE375" s="13" t="str">
        <f>IF(OR($BR375="",BN375=""),"",COUNT($BR$3:$BR375))</f>
        <v/>
      </c>
      <c r="BF375" s="13" t="str">
        <f>IF(OR($BR375="",BO375=""),"",COUNT($BR$3:$BR375))</f>
        <v/>
      </c>
      <c r="BG375" s="66" t="str">
        <f>IF(Z375="","",COUNT($Z$3:Z375))</f>
        <v/>
      </c>
      <c r="BH375" s="13" t="str">
        <f>IF(AO375="","",IF(AO375=BH$2,(SUMIF($BV$3:$BV375,BH$2,$BW$3:$BW375)-SUMIF($BX$3:$BX375,BH$2,$BY$3:$BY375))*AO$1,""))</f>
        <v/>
      </c>
      <c r="BI375" s="13" t="str">
        <f>IF(AP375="","",IF(AP375=BI$2,(SUMIF($BV$3:$BV375,BI$2,$BW$3:$BW375)-SUMIF($BX$3:$BX375,BI$2,$BY$3:$BY375))*AP$1,""))</f>
        <v/>
      </c>
      <c r="BJ375" s="13" t="str">
        <f>IF(AQ375="","",IF(AQ375=BJ$2,(SUMIF($BV$3:$BV375,BJ$2,$BW$3:$BW375)-SUMIF($BX$3:$BX375,BJ$2,$BY$3:$BY375))*AQ$1,""))</f>
        <v/>
      </c>
      <c r="BK375" s="13" t="str">
        <f>IF(AR375="","",IF(AR375=BK$2,(SUMIF($BV$3:$BV375,BK$2,$BW$3:$BW375)-SUMIF($BX$3:$BX375,BK$2,$BY$3:$BY375))*AR$1,""))</f>
        <v/>
      </c>
      <c r="BL375" s="13" t="str">
        <f>IF(AS375="","",IF(AS375=BL$2,(SUMIF($BV$3:$BV375,BL$2,$BW$3:$BW375)-SUMIF($BX$3:$BX375,BL$2,$BY$3:$BY375))*AS$1,""))</f>
        <v/>
      </c>
      <c r="BM375" s="13" t="str">
        <f>IF(AT375="","",IF(AT375=BM$2,(SUMIF($BV$3:$BV375,BM$2,$BW$3:$BW375)-SUMIF($BX$3:$BX375,BM$2,$BY$3:$BY375))*AT$1,""))</f>
        <v/>
      </c>
      <c r="BN375" s="13" t="str">
        <f>IF(AU375="","",IF(AU375=BN$2,(SUMIF($BV$3:$BV375,BN$2,$BW$3:$BW375)-SUMIF($BX$3:$BX375,BN$2,$BY$3:$BY375))*AU$1,""))</f>
        <v/>
      </c>
      <c r="BO375" s="13" t="str">
        <f>IF(AV375="","",IF(AV375=BO$2,(SUMIF($BV$3:$BV375,BO$2,$BW$3:$BW375)-SUMIF($BX$3:$BX375,BO$2,$BY$3:$BY375))*AV$1,""))</f>
        <v/>
      </c>
      <c r="BP375" s="152"/>
      <c r="BQ375" s="13" t="str">
        <f t="shared" si="228"/>
        <v/>
      </c>
      <c r="BR375" s="75" t="str">
        <f t="shared" si="214"/>
        <v/>
      </c>
      <c r="BS375" s="33" t="str">
        <f t="shared" si="215"/>
        <v/>
      </c>
      <c r="BT375" s="42" t="str">
        <f t="shared" si="216"/>
        <v/>
      </c>
      <c r="BU375" s="38" t="str">
        <f t="shared" si="217"/>
        <v/>
      </c>
      <c r="BV375" s="30" t="str">
        <f t="shared" si="205"/>
        <v/>
      </c>
      <c r="BW375" s="36" t="str">
        <f t="shared" si="206"/>
        <v/>
      </c>
      <c r="BX375" s="36" t="str">
        <f t="shared" si="207"/>
        <v/>
      </c>
      <c r="BY375" s="45" t="str">
        <f t="shared" si="208"/>
        <v/>
      </c>
      <c r="BZ375" s="12" t="str">
        <f t="shared" si="218"/>
        <v/>
      </c>
      <c r="CA375" s="47" t="str">
        <f t="shared" si="219"/>
        <v/>
      </c>
      <c r="CB375" s="32" t="str">
        <f t="shared" si="220"/>
        <v/>
      </c>
      <c r="CC375" s="32" t="str">
        <f t="shared" si="221"/>
        <v/>
      </c>
      <c r="CD375" s="32" t="str">
        <f t="shared" si="222"/>
        <v/>
      </c>
      <c r="CE375" s="48"/>
      <c r="CF375" s="32" t="str">
        <f t="shared" si="229"/>
        <v/>
      </c>
      <c r="CG375" s="32" t="str">
        <f t="shared" si="230"/>
        <v/>
      </c>
      <c r="CH375" s="48"/>
    </row>
    <row r="376" spans="2:86" ht="30" customHeight="1" x14ac:dyDescent="0.2">
      <c r="B376" s="155"/>
      <c r="C376" s="117"/>
      <c r="D376" s="53"/>
      <c r="E376" s="68"/>
      <c r="F376" s="54"/>
      <c r="G376" s="54"/>
      <c r="H376" s="55"/>
      <c r="I376" s="71"/>
      <c r="J376" s="73"/>
      <c r="K376" s="56"/>
      <c r="L376" s="76" t="str">
        <f t="shared" si="233"/>
        <v/>
      </c>
      <c r="M376" s="77" t="str">
        <f t="shared" si="223"/>
        <v/>
      </c>
      <c r="N376" s="130" t="str">
        <f t="shared" si="224"/>
        <v/>
      </c>
      <c r="O376" s="131" t="str">
        <f t="shared" si="237"/>
        <v/>
      </c>
      <c r="P376" s="131" t="str">
        <f t="shared" si="237"/>
        <v/>
      </c>
      <c r="Q376" s="131" t="str">
        <f t="shared" si="237"/>
        <v/>
      </c>
      <c r="R376" s="131" t="str">
        <f t="shared" si="237"/>
        <v/>
      </c>
      <c r="S376" s="131" t="str">
        <f t="shared" si="237"/>
        <v/>
      </c>
      <c r="T376" s="131" t="str">
        <f t="shared" si="237"/>
        <v/>
      </c>
      <c r="U376" s="131" t="str">
        <f t="shared" si="237"/>
        <v/>
      </c>
      <c r="V376" s="14"/>
      <c r="W376" s="17" t="str">
        <f>IF(C376="",IF(OR(AND($H376&lt;&gt;"",C376=""),AND($F375=$F376,$AK376&lt;&gt;""),COUNTA($H$3:$H$100002)&gt;COUNTA($H$3:$H376),$AE376&lt;&gt;""),W375,""),C376)</f>
        <v/>
      </c>
      <c r="X376" s="17" t="str">
        <f>IF(D376="",IF(OR(AND($H376&lt;&gt;"",D376=""),AND($F375=$F376,$AK376&lt;&gt;""),COUNTA($H$3:$H$100002)&gt;COUNTA($H$3:$H376),$AE376&lt;&gt;""),X375,""),D376)</f>
        <v/>
      </c>
      <c r="Y376" s="17" t="str">
        <f>IF(E376="",IF(OR(AND($H376&lt;&gt;"",E376=""),AND($F375=$F376,$AK376&lt;&gt;""),COUNTA($H$3:$H$100002)&gt;COUNTA($H$3:$H376),$AE376&lt;&gt;""),Y375,""),E376)</f>
        <v/>
      </c>
      <c r="Z376" s="27" t="str">
        <f t="shared" si="234"/>
        <v/>
      </c>
      <c r="AA376" s="2" t="str">
        <f>IF(F376="","",COUNTA($F$3:F376))</f>
        <v/>
      </c>
      <c r="AB376" s="3" t="str">
        <f>IF(F376="","",IFERROR(IF(F376&lt;&gt;"",IFERROR(INDEX(設定!$C$3:$C$303,MATCH(F376,設定!$C$3:$C$303,0),0),INDEX(設定!$C$3:$C$303,MATCH("*"&amp;F376&amp;"*",設定!$C$3:$C$303,0),0)),""),"エラー"))</f>
        <v/>
      </c>
      <c r="AC376" s="2" t="str">
        <f>IF(G376="","",COUNTA($G$3:G376))</f>
        <v/>
      </c>
      <c r="AD376" s="3" t="str">
        <f>IF(G376="","",IFERROR(IF(G376&lt;&gt;"",IFERROR(INDEX(設定!$C$3:$C$303,MATCH(G376,設定!$C$3:$C$303,0),0),INDEX(設定!$C$3:$C$303,MATCH("*"&amp;G376&amp;"*",設定!$C$3:$C$303,0),0)),""),"エラー"))</f>
        <v/>
      </c>
      <c r="AE376" s="3" t="str">
        <f>IFERROR(IF(AB376="",IF(AND(H376&lt;&gt;"",F376=""),INDEX(AB$3:AB376,MATCH(MAX(AA$3:AA376),AA$3:AA376,0),0),""),AB376),"")</f>
        <v/>
      </c>
      <c r="AF376" s="3" t="str">
        <f>IFERROR(IF(AD376="",IF(AND(H376&lt;&gt;"",G376=""),INDEX(AD$3:AD376,MATCH(MAX(AC$3:AC376),AC$3:AC376,0),0),""),AD376),"")</f>
        <v/>
      </c>
      <c r="AG376" s="2" t="str">
        <f>IF(AH376="","",IF(OR(AH376=AH375,AH376=AH377),IF(AND(E376="",AB376="",AG375&lt;&gt;""),MAX($AG$3:AG375),MAX($AG$3:AG375)+1),IF(AH375=AH376,AG375,MAX($AG$3:AG375)+1)))</f>
        <v/>
      </c>
      <c r="AH376" s="12" t="str">
        <f t="shared" si="225"/>
        <v/>
      </c>
      <c r="AI376" s="12" t="str">
        <f t="shared" si="204"/>
        <v/>
      </c>
      <c r="AJ376" s="13" t="str">
        <f t="shared" si="210"/>
        <v/>
      </c>
      <c r="AK376" s="13" t="str">
        <f t="shared" si="211"/>
        <v/>
      </c>
      <c r="AL376" s="13" t="str">
        <f>IF(OR(AJ376="",COUNTIF($AH$3:AH376,AH376)&lt;&gt;COUNTIF(AH$3:AH$100002,AH376)),"",SUMIF(AH$3:AH$100002,AH376,AJ$3:AJ$100002))</f>
        <v/>
      </c>
      <c r="AM376" s="13" t="str">
        <f>IF(OR(AK376="",COUNTIF($AH$3:AH376,AH376)&lt;&gt;COUNTIF(AH$3:AH$100002,AH376)),"",SUMIF(AH$3:AH$100002,AH376,AK$3:AK$100002))</f>
        <v/>
      </c>
      <c r="AO376" s="13" t="str">
        <f t="shared" si="226"/>
        <v/>
      </c>
      <c r="AP376" s="13" t="str">
        <f t="shared" si="226"/>
        <v/>
      </c>
      <c r="AQ376" s="13" t="str">
        <f t="shared" si="226"/>
        <v/>
      </c>
      <c r="AR376" s="13" t="str">
        <f t="shared" si="226"/>
        <v/>
      </c>
      <c r="AS376" s="13" t="str">
        <f t="shared" si="227"/>
        <v/>
      </c>
      <c r="AT376" s="13" t="str">
        <f t="shared" si="227"/>
        <v/>
      </c>
      <c r="AU376" s="13" t="str">
        <f t="shared" si="227"/>
        <v/>
      </c>
      <c r="AV376" s="13" t="str">
        <f t="shared" si="227"/>
        <v/>
      </c>
      <c r="AW376" s="86" t="str">
        <f t="shared" si="212"/>
        <v/>
      </c>
      <c r="AX376" s="59" t="str">
        <f t="shared" si="213"/>
        <v/>
      </c>
      <c r="AY376" s="63" t="str">
        <f>IF(OR($BR376="",BH376=""),"",COUNT($BR$3:$BR376))</f>
        <v/>
      </c>
      <c r="AZ376" s="13" t="str">
        <f>IF(OR($BR376="",BI376=""),"",COUNT($BR$3:$BR376))</f>
        <v/>
      </c>
      <c r="BA376" s="13" t="str">
        <f>IF(OR($BR376="",BJ376=""),"",COUNT($BR$3:$BR376))</f>
        <v/>
      </c>
      <c r="BB376" s="13" t="str">
        <f>IF(OR($BR376="",BK376=""),"",COUNT($BR$3:$BR376))</f>
        <v/>
      </c>
      <c r="BC376" s="13" t="str">
        <f>IF(OR($BR376="",BL376=""),"",COUNT($BR$3:$BR376))</f>
        <v/>
      </c>
      <c r="BD376" s="13" t="str">
        <f>IF(OR($BR376="",BM376=""),"",COUNT($BR$3:$BR376))</f>
        <v/>
      </c>
      <c r="BE376" s="13" t="str">
        <f>IF(OR($BR376="",BN376=""),"",COUNT($BR$3:$BR376))</f>
        <v/>
      </c>
      <c r="BF376" s="13" t="str">
        <f>IF(OR($BR376="",BO376=""),"",COUNT($BR$3:$BR376))</f>
        <v/>
      </c>
      <c r="BG376" s="66" t="str">
        <f>IF(Z376="","",COUNT($Z$3:Z376))</f>
        <v/>
      </c>
      <c r="BH376" s="13" t="str">
        <f>IF(AO376="","",IF(AO376=BH$2,(SUMIF($BV$3:$BV376,BH$2,$BW$3:$BW376)-SUMIF($BX$3:$BX376,BH$2,$BY$3:$BY376))*AO$1,""))</f>
        <v/>
      </c>
      <c r="BI376" s="13" t="str">
        <f>IF(AP376="","",IF(AP376=BI$2,(SUMIF($BV$3:$BV376,BI$2,$BW$3:$BW376)-SUMIF($BX$3:$BX376,BI$2,$BY$3:$BY376))*AP$1,""))</f>
        <v/>
      </c>
      <c r="BJ376" s="13" t="str">
        <f>IF(AQ376="","",IF(AQ376=BJ$2,(SUMIF($BV$3:$BV376,BJ$2,$BW$3:$BW376)-SUMIF($BX$3:$BX376,BJ$2,$BY$3:$BY376))*AQ$1,""))</f>
        <v/>
      </c>
      <c r="BK376" s="13" t="str">
        <f>IF(AR376="","",IF(AR376=BK$2,(SUMIF($BV$3:$BV376,BK$2,$BW$3:$BW376)-SUMIF($BX$3:$BX376,BK$2,$BY$3:$BY376))*AR$1,""))</f>
        <v/>
      </c>
      <c r="BL376" s="13" t="str">
        <f>IF(AS376="","",IF(AS376=BL$2,(SUMIF($BV$3:$BV376,BL$2,$BW$3:$BW376)-SUMIF($BX$3:$BX376,BL$2,$BY$3:$BY376))*AS$1,""))</f>
        <v/>
      </c>
      <c r="BM376" s="13" t="str">
        <f>IF(AT376="","",IF(AT376=BM$2,(SUMIF($BV$3:$BV376,BM$2,$BW$3:$BW376)-SUMIF($BX$3:$BX376,BM$2,$BY$3:$BY376))*AT$1,""))</f>
        <v/>
      </c>
      <c r="BN376" s="13" t="str">
        <f>IF(AU376="","",IF(AU376=BN$2,(SUMIF($BV$3:$BV376,BN$2,$BW$3:$BW376)-SUMIF($BX$3:$BX376,BN$2,$BY$3:$BY376))*AU$1,""))</f>
        <v/>
      </c>
      <c r="BO376" s="13" t="str">
        <f>IF(AV376="","",IF(AV376=BO$2,(SUMIF($BV$3:$BV376,BO$2,$BW$3:$BW376)-SUMIF($BX$3:$BX376,BO$2,$BY$3:$BY376))*AV$1,""))</f>
        <v/>
      </c>
      <c r="BP376" s="152"/>
      <c r="BQ376" s="13" t="str">
        <f t="shared" si="228"/>
        <v/>
      </c>
      <c r="BR376" s="75" t="str">
        <f t="shared" si="214"/>
        <v/>
      </c>
      <c r="BS376" s="33" t="str">
        <f t="shared" si="215"/>
        <v/>
      </c>
      <c r="BT376" s="42" t="str">
        <f t="shared" si="216"/>
        <v/>
      </c>
      <c r="BU376" s="38" t="str">
        <f t="shared" si="217"/>
        <v/>
      </c>
      <c r="BV376" s="30" t="str">
        <f t="shared" si="205"/>
        <v/>
      </c>
      <c r="BW376" s="36" t="str">
        <f t="shared" si="206"/>
        <v/>
      </c>
      <c r="BX376" s="36" t="str">
        <f t="shared" si="207"/>
        <v/>
      </c>
      <c r="BY376" s="45" t="str">
        <f t="shared" si="208"/>
        <v/>
      </c>
      <c r="BZ376" s="12" t="str">
        <f t="shared" si="218"/>
        <v/>
      </c>
      <c r="CA376" s="47" t="str">
        <f t="shared" si="219"/>
        <v/>
      </c>
      <c r="CB376" s="32" t="str">
        <f t="shared" si="220"/>
        <v/>
      </c>
      <c r="CC376" s="32" t="str">
        <f t="shared" si="221"/>
        <v/>
      </c>
      <c r="CD376" s="32" t="str">
        <f t="shared" si="222"/>
        <v/>
      </c>
      <c r="CE376" s="48"/>
      <c r="CF376" s="32" t="str">
        <f t="shared" si="229"/>
        <v/>
      </c>
      <c r="CG376" s="32" t="str">
        <f t="shared" si="230"/>
        <v/>
      </c>
      <c r="CH376" s="48"/>
    </row>
    <row r="377" spans="2:86" ht="30" customHeight="1" x14ac:dyDescent="0.2">
      <c r="B377" s="155"/>
      <c r="C377" s="117"/>
      <c r="D377" s="53"/>
      <c r="E377" s="68"/>
      <c r="F377" s="54"/>
      <c r="G377" s="54"/>
      <c r="H377" s="55"/>
      <c r="I377" s="71"/>
      <c r="J377" s="73"/>
      <c r="K377" s="56"/>
      <c r="L377" s="76" t="str">
        <f t="shared" si="233"/>
        <v/>
      </c>
      <c r="M377" s="77" t="str">
        <f t="shared" si="223"/>
        <v/>
      </c>
      <c r="N377" s="130" t="str">
        <f t="shared" si="224"/>
        <v/>
      </c>
      <c r="O377" s="131" t="str">
        <f t="shared" si="237"/>
        <v/>
      </c>
      <c r="P377" s="131" t="str">
        <f t="shared" si="237"/>
        <v/>
      </c>
      <c r="Q377" s="131" t="str">
        <f t="shared" si="237"/>
        <v/>
      </c>
      <c r="R377" s="131" t="str">
        <f t="shared" si="237"/>
        <v/>
      </c>
      <c r="S377" s="131" t="str">
        <f t="shared" si="237"/>
        <v/>
      </c>
      <c r="T377" s="131" t="str">
        <f t="shared" si="237"/>
        <v/>
      </c>
      <c r="U377" s="131" t="str">
        <f t="shared" si="237"/>
        <v/>
      </c>
      <c r="V377" s="14"/>
      <c r="W377" s="17" t="str">
        <f>IF(C377="",IF(OR(AND($H377&lt;&gt;"",C377=""),AND($F376=$F377,$AK377&lt;&gt;""),COUNTA($H$3:$H$100002)&gt;COUNTA($H$3:$H377),$AE377&lt;&gt;""),W376,""),C377)</f>
        <v/>
      </c>
      <c r="X377" s="17" t="str">
        <f>IF(D377="",IF(OR(AND($H377&lt;&gt;"",D377=""),AND($F376=$F377,$AK377&lt;&gt;""),COUNTA($H$3:$H$100002)&gt;COUNTA($H$3:$H377),$AE377&lt;&gt;""),X376,""),D377)</f>
        <v/>
      </c>
      <c r="Y377" s="17" t="str">
        <f>IF(E377="",IF(OR(AND($H377&lt;&gt;"",E377=""),AND($F376=$F377,$AK377&lt;&gt;""),COUNTA($H$3:$H$100002)&gt;COUNTA($H$3:$H377),$AE377&lt;&gt;""),Y376,""),E377)</f>
        <v/>
      </c>
      <c r="Z377" s="27" t="str">
        <f t="shared" si="234"/>
        <v/>
      </c>
      <c r="AA377" s="2" t="str">
        <f>IF(F377="","",COUNTA($F$3:F377))</f>
        <v/>
      </c>
      <c r="AB377" s="3" t="str">
        <f>IF(F377="","",IFERROR(IF(F377&lt;&gt;"",IFERROR(INDEX(設定!$C$3:$C$303,MATCH(F377,設定!$C$3:$C$303,0),0),INDEX(設定!$C$3:$C$303,MATCH("*"&amp;F377&amp;"*",設定!$C$3:$C$303,0),0)),""),"エラー"))</f>
        <v/>
      </c>
      <c r="AC377" s="2" t="str">
        <f>IF(G377="","",COUNTA($G$3:G377))</f>
        <v/>
      </c>
      <c r="AD377" s="3" t="str">
        <f>IF(G377="","",IFERROR(IF(G377&lt;&gt;"",IFERROR(INDEX(設定!$C$3:$C$303,MATCH(G377,設定!$C$3:$C$303,0),0),INDEX(設定!$C$3:$C$303,MATCH("*"&amp;G377&amp;"*",設定!$C$3:$C$303,0),0)),""),"エラー"))</f>
        <v/>
      </c>
      <c r="AE377" s="3" t="str">
        <f>IFERROR(IF(AB377="",IF(AND(H377&lt;&gt;"",F377=""),INDEX(AB$3:AB377,MATCH(MAX(AA$3:AA377),AA$3:AA377,0),0),""),AB377),"")</f>
        <v/>
      </c>
      <c r="AF377" s="3" t="str">
        <f>IFERROR(IF(AD377="",IF(AND(H377&lt;&gt;"",G377=""),INDEX(AD$3:AD377,MATCH(MAX(AC$3:AC377),AC$3:AC377,0),0),""),AD377),"")</f>
        <v/>
      </c>
      <c r="AG377" s="2" t="str">
        <f>IF(AH377="","",IF(OR(AH377=AH376,AH377=AH378),IF(AND(E377="",AB377="",AG376&lt;&gt;""),MAX($AG$3:AG376),MAX($AG$3:AG376)+1),IF(AH376=AH377,AG376,MAX($AG$3:AG376)+1)))</f>
        <v/>
      </c>
      <c r="AH377" s="12" t="str">
        <f t="shared" si="225"/>
        <v/>
      </c>
      <c r="AI377" s="12" t="str">
        <f t="shared" si="204"/>
        <v/>
      </c>
      <c r="AJ377" s="13" t="str">
        <f t="shared" si="210"/>
        <v/>
      </c>
      <c r="AK377" s="13" t="str">
        <f t="shared" si="211"/>
        <v/>
      </c>
      <c r="AL377" s="13" t="str">
        <f>IF(OR(AJ377="",COUNTIF($AH$3:AH377,AH377)&lt;&gt;COUNTIF(AH$3:AH$100002,AH377)),"",SUMIF(AH$3:AH$100002,AH377,AJ$3:AJ$100002))</f>
        <v/>
      </c>
      <c r="AM377" s="13" t="str">
        <f>IF(OR(AK377="",COUNTIF($AH$3:AH377,AH377)&lt;&gt;COUNTIF(AH$3:AH$100002,AH377)),"",SUMIF(AH$3:AH$100002,AH377,AK$3:AK$100002))</f>
        <v/>
      </c>
      <c r="AO377" s="13" t="str">
        <f t="shared" si="226"/>
        <v/>
      </c>
      <c r="AP377" s="13" t="str">
        <f t="shared" si="226"/>
        <v/>
      </c>
      <c r="AQ377" s="13" t="str">
        <f t="shared" si="226"/>
        <v/>
      </c>
      <c r="AR377" s="13" t="str">
        <f t="shared" si="226"/>
        <v/>
      </c>
      <c r="AS377" s="13" t="str">
        <f t="shared" si="227"/>
        <v/>
      </c>
      <c r="AT377" s="13" t="str">
        <f t="shared" si="227"/>
        <v/>
      </c>
      <c r="AU377" s="13" t="str">
        <f t="shared" si="227"/>
        <v/>
      </c>
      <c r="AV377" s="13" t="str">
        <f t="shared" si="227"/>
        <v/>
      </c>
      <c r="AW377" s="86" t="str">
        <f t="shared" si="212"/>
        <v/>
      </c>
      <c r="AX377" s="59" t="str">
        <f t="shared" si="213"/>
        <v/>
      </c>
      <c r="AY377" s="63" t="str">
        <f>IF(OR($BR377="",BH377=""),"",COUNT($BR$3:$BR377))</f>
        <v/>
      </c>
      <c r="AZ377" s="13" t="str">
        <f>IF(OR($BR377="",BI377=""),"",COUNT($BR$3:$BR377))</f>
        <v/>
      </c>
      <c r="BA377" s="13" t="str">
        <f>IF(OR($BR377="",BJ377=""),"",COUNT($BR$3:$BR377))</f>
        <v/>
      </c>
      <c r="BB377" s="13" t="str">
        <f>IF(OR($BR377="",BK377=""),"",COUNT($BR$3:$BR377))</f>
        <v/>
      </c>
      <c r="BC377" s="13" t="str">
        <f>IF(OR($BR377="",BL377=""),"",COUNT($BR$3:$BR377))</f>
        <v/>
      </c>
      <c r="BD377" s="13" t="str">
        <f>IF(OR($BR377="",BM377=""),"",COUNT($BR$3:$BR377))</f>
        <v/>
      </c>
      <c r="BE377" s="13" t="str">
        <f>IF(OR($BR377="",BN377=""),"",COUNT($BR$3:$BR377))</f>
        <v/>
      </c>
      <c r="BF377" s="13" t="str">
        <f>IF(OR($BR377="",BO377=""),"",COUNT($BR$3:$BR377))</f>
        <v/>
      </c>
      <c r="BG377" s="66" t="str">
        <f>IF(Z377="","",COUNT($Z$3:Z377))</f>
        <v/>
      </c>
      <c r="BH377" s="13" t="str">
        <f>IF(AO377="","",IF(AO377=BH$2,(SUMIF($BV$3:$BV377,BH$2,$BW$3:$BW377)-SUMIF($BX$3:$BX377,BH$2,$BY$3:$BY377))*AO$1,""))</f>
        <v/>
      </c>
      <c r="BI377" s="13" t="str">
        <f>IF(AP377="","",IF(AP377=BI$2,(SUMIF($BV$3:$BV377,BI$2,$BW$3:$BW377)-SUMIF($BX$3:$BX377,BI$2,$BY$3:$BY377))*AP$1,""))</f>
        <v/>
      </c>
      <c r="BJ377" s="13" t="str">
        <f>IF(AQ377="","",IF(AQ377=BJ$2,(SUMIF($BV$3:$BV377,BJ$2,$BW$3:$BW377)-SUMIF($BX$3:$BX377,BJ$2,$BY$3:$BY377))*AQ$1,""))</f>
        <v/>
      </c>
      <c r="BK377" s="13" t="str">
        <f>IF(AR377="","",IF(AR377=BK$2,(SUMIF($BV$3:$BV377,BK$2,$BW$3:$BW377)-SUMIF($BX$3:$BX377,BK$2,$BY$3:$BY377))*AR$1,""))</f>
        <v/>
      </c>
      <c r="BL377" s="13" t="str">
        <f>IF(AS377="","",IF(AS377=BL$2,(SUMIF($BV$3:$BV377,BL$2,$BW$3:$BW377)-SUMIF($BX$3:$BX377,BL$2,$BY$3:$BY377))*AS$1,""))</f>
        <v/>
      </c>
      <c r="BM377" s="13" t="str">
        <f>IF(AT377="","",IF(AT377=BM$2,(SUMIF($BV$3:$BV377,BM$2,$BW$3:$BW377)-SUMIF($BX$3:$BX377,BM$2,$BY$3:$BY377))*AT$1,""))</f>
        <v/>
      </c>
      <c r="BN377" s="13" t="str">
        <f>IF(AU377="","",IF(AU377=BN$2,(SUMIF($BV$3:$BV377,BN$2,$BW$3:$BW377)-SUMIF($BX$3:$BX377,BN$2,$BY$3:$BY377))*AU$1,""))</f>
        <v/>
      </c>
      <c r="BO377" s="13" t="str">
        <f>IF(AV377="","",IF(AV377=BO$2,(SUMIF($BV$3:$BV377,BO$2,$BW$3:$BW377)-SUMIF($BX$3:$BX377,BO$2,$BY$3:$BY377))*AV$1,""))</f>
        <v/>
      </c>
      <c r="BP377" s="152"/>
      <c r="BQ377" s="13" t="str">
        <f t="shared" si="228"/>
        <v/>
      </c>
      <c r="BR377" s="75" t="str">
        <f t="shared" si="214"/>
        <v/>
      </c>
      <c r="BS377" s="33" t="str">
        <f t="shared" si="215"/>
        <v/>
      </c>
      <c r="BT377" s="42" t="str">
        <f t="shared" si="216"/>
        <v/>
      </c>
      <c r="BU377" s="38" t="str">
        <f t="shared" si="217"/>
        <v/>
      </c>
      <c r="BV377" s="30" t="str">
        <f t="shared" si="205"/>
        <v/>
      </c>
      <c r="BW377" s="36" t="str">
        <f t="shared" si="206"/>
        <v/>
      </c>
      <c r="BX377" s="36" t="str">
        <f t="shared" si="207"/>
        <v/>
      </c>
      <c r="BY377" s="45" t="str">
        <f t="shared" si="208"/>
        <v/>
      </c>
      <c r="BZ377" s="12" t="str">
        <f t="shared" si="218"/>
        <v/>
      </c>
      <c r="CA377" s="47" t="str">
        <f t="shared" si="219"/>
        <v/>
      </c>
      <c r="CB377" s="32" t="str">
        <f t="shared" si="220"/>
        <v/>
      </c>
      <c r="CC377" s="32" t="str">
        <f t="shared" si="221"/>
        <v/>
      </c>
      <c r="CD377" s="32" t="str">
        <f t="shared" si="222"/>
        <v/>
      </c>
      <c r="CE377" s="48"/>
      <c r="CF377" s="32" t="str">
        <f t="shared" si="229"/>
        <v/>
      </c>
      <c r="CG377" s="32" t="str">
        <f t="shared" si="230"/>
        <v/>
      </c>
      <c r="CH377" s="48"/>
    </row>
    <row r="378" spans="2:86" ht="30" customHeight="1" x14ac:dyDescent="0.2">
      <c r="B378" s="155"/>
      <c r="C378" s="117"/>
      <c r="D378" s="53"/>
      <c r="E378" s="68"/>
      <c r="F378" s="54"/>
      <c r="G378" s="54"/>
      <c r="H378" s="55"/>
      <c r="I378" s="71"/>
      <c r="J378" s="73"/>
      <c r="K378" s="56"/>
      <c r="L378" s="76" t="str">
        <f t="shared" si="233"/>
        <v/>
      </c>
      <c r="M378" s="77" t="str">
        <f t="shared" si="223"/>
        <v/>
      </c>
      <c r="N378" s="130" t="str">
        <f t="shared" si="224"/>
        <v/>
      </c>
      <c r="O378" s="131" t="str">
        <f t="shared" si="237"/>
        <v/>
      </c>
      <c r="P378" s="131" t="str">
        <f t="shared" si="237"/>
        <v/>
      </c>
      <c r="Q378" s="131" t="str">
        <f t="shared" si="237"/>
        <v/>
      </c>
      <c r="R378" s="131" t="str">
        <f t="shared" si="237"/>
        <v/>
      </c>
      <c r="S378" s="131" t="str">
        <f t="shared" si="237"/>
        <v/>
      </c>
      <c r="T378" s="131" t="str">
        <f t="shared" si="237"/>
        <v/>
      </c>
      <c r="U378" s="131" t="str">
        <f t="shared" si="237"/>
        <v/>
      </c>
      <c r="V378" s="14"/>
      <c r="W378" s="17" t="str">
        <f>IF(C378="",IF(OR(AND($H378&lt;&gt;"",C378=""),AND($F377=$F378,$AK378&lt;&gt;""),COUNTA($H$3:$H$100002)&gt;COUNTA($H$3:$H378),$AE378&lt;&gt;""),W377,""),C378)</f>
        <v/>
      </c>
      <c r="X378" s="17" t="str">
        <f>IF(D378="",IF(OR(AND($H378&lt;&gt;"",D378=""),AND($F377=$F378,$AK378&lt;&gt;""),COUNTA($H$3:$H$100002)&gt;COUNTA($H$3:$H378),$AE378&lt;&gt;""),X377,""),D378)</f>
        <v/>
      </c>
      <c r="Y378" s="17" t="str">
        <f>IF(E378="",IF(OR(AND($H378&lt;&gt;"",E378=""),AND($F377=$F378,$AK378&lt;&gt;""),COUNTA($H$3:$H$100002)&gt;COUNTA($H$3:$H378),$AE378&lt;&gt;""),Y377,""),E378)</f>
        <v/>
      </c>
      <c r="Z378" s="27" t="str">
        <f t="shared" si="234"/>
        <v/>
      </c>
      <c r="AA378" s="2" t="str">
        <f>IF(F378="","",COUNTA($F$3:F378))</f>
        <v/>
      </c>
      <c r="AB378" s="3" t="str">
        <f>IF(F378="","",IFERROR(IF(F378&lt;&gt;"",IFERROR(INDEX(設定!$C$3:$C$303,MATCH(F378,設定!$C$3:$C$303,0),0),INDEX(設定!$C$3:$C$303,MATCH("*"&amp;F378&amp;"*",設定!$C$3:$C$303,0),0)),""),"エラー"))</f>
        <v/>
      </c>
      <c r="AC378" s="2" t="str">
        <f>IF(G378="","",COUNTA($G$3:G378))</f>
        <v/>
      </c>
      <c r="AD378" s="3" t="str">
        <f>IF(G378="","",IFERROR(IF(G378&lt;&gt;"",IFERROR(INDEX(設定!$C$3:$C$303,MATCH(G378,設定!$C$3:$C$303,0),0),INDEX(設定!$C$3:$C$303,MATCH("*"&amp;G378&amp;"*",設定!$C$3:$C$303,0),0)),""),"エラー"))</f>
        <v/>
      </c>
      <c r="AE378" s="3" t="str">
        <f>IFERROR(IF(AB378="",IF(AND(H378&lt;&gt;"",F378=""),INDEX(AB$3:AB378,MATCH(MAX(AA$3:AA378),AA$3:AA378,0),0),""),AB378),"")</f>
        <v/>
      </c>
      <c r="AF378" s="3" t="str">
        <f>IFERROR(IF(AD378="",IF(AND(H378&lt;&gt;"",G378=""),INDEX(AD$3:AD378,MATCH(MAX(AC$3:AC378),AC$3:AC378,0),0),""),AD378),"")</f>
        <v/>
      </c>
      <c r="AG378" s="2" t="str">
        <f>IF(AH378="","",IF(OR(AH378=AH377,AH378=AH379),IF(AND(E378="",AB378="",AG377&lt;&gt;""),MAX($AG$3:AG377),MAX($AG$3:AG377)+1),IF(AH377=AH378,AG377,MAX($AG$3:AG377)+1)))</f>
        <v/>
      </c>
      <c r="AH378" s="12" t="str">
        <f t="shared" si="225"/>
        <v/>
      </c>
      <c r="AI378" s="12" t="str">
        <f t="shared" si="204"/>
        <v/>
      </c>
      <c r="AJ378" s="13" t="str">
        <f t="shared" si="210"/>
        <v/>
      </c>
      <c r="AK378" s="13" t="str">
        <f t="shared" si="211"/>
        <v/>
      </c>
      <c r="AL378" s="13" t="str">
        <f>IF(OR(AJ378="",COUNTIF($AH$3:AH378,AH378)&lt;&gt;COUNTIF(AH$3:AH$100002,AH378)),"",SUMIF(AH$3:AH$100002,AH378,AJ$3:AJ$100002))</f>
        <v/>
      </c>
      <c r="AM378" s="13" t="str">
        <f>IF(OR(AK378="",COUNTIF($AH$3:AH378,AH378)&lt;&gt;COUNTIF(AH$3:AH$100002,AH378)),"",SUMIF(AH$3:AH$100002,AH378,AK$3:AK$100002))</f>
        <v/>
      </c>
      <c r="AO378" s="13" t="str">
        <f t="shared" si="226"/>
        <v/>
      </c>
      <c r="AP378" s="13" t="str">
        <f t="shared" si="226"/>
        <v/>
      </c>
      <c r="AQ378" s="13" t="str">
        <f t="shared" si="226"/>
        <v/>
      </c>
      <c r="AR378" s="13" t="str">
        <f t="shared" si="226"/>
        <v/>
      </c>
      <c r="AS378" s="13" t="str">
        <f t="shared" si="227"/>
        <v/>
      </c>
      <c r="AT378" s="13" t="str">
        <f t="shared" si="227"/>
        <v/>
      </c>
      <c r="AU378" s="13" t="str">
        <f t="shared" si="227"/>
        <v/>
      </c>
      <c r="AV378" s="13" t="str">
        <f t="shared" si="227"/>
        <v/>
      </c>
      <c r="AW378" s="86" t="str">
        <f t="shared" si="212"/>
        <v/>
      </c>
      <c r="AX378" s="59" t="str">
        <f t="shared" si="213"/>
        <v/>
      </c>
      <c r="AY378" s="63" t="str">
        <f>IF(OR($BR378="",BH378=""),"",COUNT($BR$3:$BR378))</f>
        <v/>
      </c>
      <c r="AZ378" s="13" t="str">
        <f>IF(OR($BR378="",BI378=""),"",COUNT($BR$3:$BR378))</f>
        <v/>
      </c>
      <c r="BA378" s="13" t="str">
        <f>IF(OR($BR378="",BJ378=""),"",COUNT($BR$3:$BR378))</f>
        <v/>
      </c>
      <c r="BB378" s="13" t="str">
        <f>IF(OR($BR378="",BK378=""),"",COUNT($BR$3:$BR378))</f>
        <v/>
      </c>
      <c r="BC378" s="13" t="str">
        <f>IF(OR($BR378="",BL378=""),"",COUNT($BR$3:$BR378))</f>
        <v/>
      </c>
      <c r="BD378" s="13" t="str">
        <f>IF(OR($BR378="",BM378=""),"",COUNT($BR$3:$BR378))</f>
        <v/>
      </c>
      <c r="BE378" s="13" t="str">
        <f>IF(OR($BR378="",BN378=""),"",COUNT($BR$3:$BR378))</f>
        <v/>
      </c>
      <c r="BF378" s="13" t="str">
        <f>IF(OR($BR378="",BO378=""),"",COUNT($BR$3:$BR378))</f>
        <v/>
      </c>
      <c r="BG378" s="66" t="str">
        <f>IF(Z378="","",COUNT($Z$3:Z378))</f>
        <v/>
      </c>
      <c r="BH378" s="13" t="str">
        <f>IF(AO378="","",IF(AO378=BH$2,(SUMIF($BV$3:$BV378,BH$2,$BW$3:$BW378)-SUMIF($BX$3:$BX378,BH$2,$BY$3:$BY378))*AO$1,""))</f>
        <v/>
      </c>
      <c r="BI378" s="13" t="str">
        <f>IF(AP378="","",IF(AP378=BI$2,(SUMIF($BV$3:$BV378,BI$2,$BW$3:$BW378)-SUMIF($BX$3:$BX378,BI$2,$BY$3:$BY378))*AP$1,""))</f>
        <v/>
      </c>
      <c r="BJ378" s="13" t="str">
        <f>IF(AQ378="","",IF(AQ378=BJ$2,(SUMIF($BV$3:$BV378,BJ$2,$BW$3:$BW378)-SUMIF($BX$3:$BX378,BJ$2,$BY$3:$BY378))*AQ$1,""))</f>
        <v/>
      </c>
      <c r="BK378" s="13" t="str">
        <f>IF(AR378="","",IF(AR378=BK$2,(SUMIF($BV$3:$BV378,BK$2,$BW$3:$BW378)-SUMIF($BX$3:$BX378,BK$2,$BY$3:$BY378))*AR$1,""))</f>
        <v/>
      </c>
      <c r="BL378" s="13" t="str">
        <f>IF(AS378="","",IF(AS378=BL$2,(SUMIF($BV$3:$BV378,BL$2,$BW$3:$BW378)-SUMIF($BX$3:$BX378,BL$2,$BY$3:$BY378))*AS$1,""))</f>
        <v/>
      </c>
      <c r="BM378" s="13" t="str">
        <f>IF(AT378="","",IF(AT378=BM$2,(SUMIF($BV$3:$BV378,BM$2,$BW$3:$BW378)-SUMIF($BX$3:$BX378,BM$2,$BY$3:$BY378))*AT$1,""))</f>
        <v/>
      </c>
      <c r="BN378" s="13" t="str">
        <f>IF(AU378="","",IF(AU378=BN$2,(SUMIF($BV$3:$BV378,BN$2,$BW$3:$BW378)-SUMIF($BX$3:$BX378,BN$2,$BY$3:$BY378))*AU$1,""))</f>
        <v/>
      </c>
      <c r="BO378" s="13" t="str">
        <f>IF(AV378="","",IF(AV378=BO$2,(SUMIF($BV$3:$BV378,BO$2,$BW$3:$BW378)-SUMIF($BX$3:$BX378,BO$2,$BY$3:$BY378))*AV$1,""))</f>
        <v/>
      </c>
      <c r="BP378" s="152"/>
      <c r="BQ378" s="13" t="str">
        <f t="shared" si="228"/>
        <v/>
      </c>
      <c r="BR378" s="75" t="str">
        <f t="shared" si="214"/>
        <v/>
      </c>
      <c r="BS378" s="33" t="str">
        <f t="shared" si="215"/>
        <v/>
      </c>
      <c r="BT378" s="42" t="str">
        <f t="shared" si="216"/>
        <v/>
      </c>
      <c r="BU378" s="38" t="str">
        <f t="shared" si="217"/>
        <v/>
      </c>
      <c r="BV378" s="30" t="str">
        <f t="shared" si="205"/>
        <v/>
      </c>
      <c r="BW378" s="36" t="str">
        <f t="shared" si="206"/>
        <v/>
      </c>
      <c r="BX378" s="36" t="str">
        <f t="shared" si="207"/>
        <v/>
      </c>
      <c r="BY378" s="45" t="str">
        <f t="shared" si="208"/>
        <v/>
      </c>
      <c r="BZ378" s="12" t="str">
        <f t="shared" si="218"/>
        <v/>
      </c>
      <c r="CA378" s="47" t="str">
        <f t="shared" si="219"/>
        <v/>
      </c>
      <c r="CB378" s="32" t="str">
        <f t="shared" si="220"/>
        <v/>
      </c>
      <c r="CC378" s="32" t="str">
        <f t="shared" si="221"/>
        <v/>
      </c>
      <c r="CD378" s="32" t="str">
        <f t="shared" si="222"/>
        <v/>
      </c>
      <c r="CE378" s="48"/>
      <c r="CF378" s="32" t="str">
        <f t="shared" si="229"/>
        <v/>
      </c>
      <c r="CG378" s="32" t="str">
        <f t="shared" si="230"/>
        <v/>
      </c>
      <c r="CH378" s="48"/>
    </row>
    <row r="379" spans="2:86" ht="30" customHeight="1" x14ac:dyDescent="0.2">
      <c r="B379" s="155"/>
      <c r="C379" s="117"/>
      <c r="D379" s="53"/>
      <c r="E379" s="68"/>
      <c r="F379" s="54"/>
      <c r="G379" s="54"/>
      <c r="H379" s="55"/>
      <c r="I379" s="71"/>
      <c r="J379" s="73"/>
      <c r="K379" s="56"/>
      <c r="L379" s="76" t="str">
        <f t="shared" si="233"/>
        <v/>
      </c>
      <c r="M379" s="77" t="str">
        <f t="shared" si="223"/>
        <v/>
      </c>
      <c r="N379" s="130" t="str">
        <f t="shared" si="224"/>
        <v/>
      </c>
      <c r="O379" s="131" t="str">
        <f t="shared" si="237"/>
        <v/>
      </c>
      <c r="P379" s="131" t="str">
        <f t="shared" si="237"/>
        <v/>
      </c>
      <c r="Q379" s="131" t="str">
        <f t="shared" si="237"/>
        <v/>
      </c>
      <c r="R379" s="131" t="str">
        <f t="shared" si="237"/>
        <v/>
      </c>
      <c r="S379" s="131" t="str">
        <f t="shared" si="237"/>
        <v/>
      </c>
      <c r="T379" s="131" t="str">
        <f t="shared" si="237"/>
        <v/>
      </c>
      <c r="U379" s="131" t="str">
        <f t="shared" si="237"/>
        <v/>
      </c>
      <c r="V379" s="14"/>
      <c r="W379" s="17" t="str">
        <f>IF(C379="",IF(OR(AND($H379&lt;&gt;"",C379=""),AND($F378=$F379,$AK379&lt;&gt;""),COUNTA($H$3:$H$100002)&gt;COUNTA($H$3:$H379),$AE379&lt;&gt;""),W378,""),C379)</f>
        <v/>
      </c>
      <c r="X379" s="17" t="str">
        <f>IF(D379="",IF(OR(AND($H379&lt;&gt;"",D379=""),AND($F378=$F379,$AK379&lt;&gt;""),COUNTA($H$3:$H$100002)&gt;COUNTA($H$3:$H379),$AE379&lt;&gt;""),X378,""),D379)</f>
        <v/>
      </c>
      <c r="Y379" s="17" t="str">
        <f>IF(E379="",IF(OR(AND($H379&lt;&gt;"",E379=""),AND($F378=$F379,$AK379&lt;&gt;""),COUNTA($H$3:$H$100002)&gt;COUNTA($H$3:$H379),$AE379&lt;&gt;""),Y378,""),E379)</f>
        <v/>
      </c>
      <c r="Z379" s="27" t="str">
        <f t="shared" si="234"/>
        <v/>
      </c>
      <c r="AA379" s="2" t="str">
        <f>IF(F379="","",COUNTA($F$3:F379))</f>
        <v/>
      </c>
      <c r="AB379" s="3" t="str">
        <f>IF(F379="","",IFERROR(IF(F379&lt;&gt;"",IFERROR(INDEX(設定!$C$3:$C$303,MATCH(F379,設定!$C$3:$C$303,0),0),INDEX(設定!$C$3:$C$303,MATCH("*"&amp;F379&amp;"*",設定!$C$3:$C$303,0),0)),""),"エラー"))</f>
        <v/>
      </c>
      <c r="AC379" s="2" t="str">
        <f>IF(G379="","",COUNTA($G$3:G379))</f>
        <v/>
      </c>
      <c r="AD379" s="3" t="str">
        <f>IF(G379="","",IFERROR(IF(G379&lt;&gt;"",IFERROR(INDEX(設定!$C$3:$C$303,MATCH(G379,設定!$C$3:$C$303,0),0),INDEX(設定!$C$3:$C$303,MATCH("*"&amp;G379&amp;"*",設定!$C$3:$C$303,0),0)),""),"エラー"))</f>
        <v/>
      </c>
      <c r="AE379" s="3" t="str">
        <f>IFERROR(IF(AB379="",IF(AND(H379&lt;&gt;"",F379=""),INDEX(AB$3:AB379,MATCH(MAX(AA$3:AA379),AA$3:AA379,0),0),""),AB379),"")</f>
        <v/>
      </c>
      <c r="AF379" s="3" t="str">
        <f>IFERROR(IF(AD379="",IF(AND(H379&lt;&gt;"",G379=""),INDEX(AD$3:AD379,MATCH(MAX(AC$3:AC379),AC$3:AC379,0),0),""),AD379),"")</f>
        <v/>
      </c>
      <c r="AG379" s="2" t="str">
        <f>IF(AH379="","",IF(OR(AH379=AH378,AH379=AH380),IF(AND(E379="",AB379="",AG378&lt;&gt;""),MAX($AG$3:AG378),MAX($AG$3:AG378)+1),IF(AH378=AH379,AG378,MAX($AG$3:AG378)+1)))</f>
        <v/>
      </c>
      <c r="AH379" s="12" t="str">
        <f t="shared" si="225"/>
        <v/>
      </c>
      <c r="AI379" s="12" t="str">
        <f t="shared" si="204"/>
        <v/>
      </c>
      <c r="AJ379" s="13" t="str">
        <f t="shared" si="210"/>
        <v/>
      </c>
      <c r="AK379" s="13" t="str">
        <f t="shared" si="211"/>
        <v/>
      </c>
      <c r="AL379" s="13" t="str">
        <f>IF(OR(AJ379="",COUNTIF($AH$3:AH379,AH379)&lt;&gt;COUNTIF(AH$3:AH$100002,AH379)),"",SUMIF(AH$3:AH$100002,AH379,AJ$3:AJ$100002))</f>
        <v/>
      </c>
      <c r="AM379" s="13" t="str">
        <f>IF(OR(AK379="",COUNTIF($AH$3:AH379,AH379)&lt;&gt;COUNTIF(AH$3:AH$100002,AH379)),"",SUMIF(AH$3:AH$100002,AH379,AK$3:AK$100002))</f>
        <v/>
      </c>
      <c r="AO379" s="13" t="str">
        <f t="shared" si="226"/>
        <v/>
      </c>
      <c r="AP379" s="13" t="str">
        <f t="shared" si="226"/>
        <v/>
      </c>
      <c r="AQ379" s="13" t="str">
        <f t="shared" si="226"/>
        <v/>
      </c>
      <c r="AR379" s="13" t="str">
        <f t="shared" si="226"/>
        <v/>
      </c>
      <c r="AS379" s="13" t="str">
        <f t="shared" si="227"/>
        <v/>
      </c>
      <c r="AT379" s="13" t="str">
        <f t="shared" si="227"/>
        <v/>
      </c>
      <c r="AU379" s="13" t="str">
        <f t="shared" si="227"/>
        <v/>
      </c>
      <c r="AV379" s="13" t="str">
        <f t="shared" si="227"/>
        <v/>
      </c>
      <c r="AW379" s="86" t="str">
        <f t="shared" si="212"/>
        <v/>
      </c>
      <c r="AX379" s="59" t="str">
        <f t="shared" si="213"/>
        <v/>
      </c>
      <c r="AY379" s="63" t="str">
        <f>IF(OR($BR379="",BH379=""),"",COUNT($BR$3:$BR379))</f>
        <v/>
      </c>
      <c r="AZ379" s="13" t="str">
        <f>IF(OR($BR379="",BI379=""),"",COUNT($BR$3:$BR379))</f>
        <v/>
      </c>
      <c r="BA379" s="13" t="str">
        <f>IF(OR($BR379="",BJ379=""),"",COUNT($BR$3:$BR379))</f>
        <v/>
      </c>
      <c r="BB379" s="13" t="str">
        <f>IF(OR($BR379="",BK379=""),"",COUNT($BR$3:$BR379))</f>
        <v/>
      </c>
      <c r="BC379" s="13" t="str">
        <f>IF(OR($BR379="",BL379=""),"",COUNT($BR$3:$BR379))</f>
        <v/>
      </c>
      <c r="BD379" s="13" t="str">
        <f>IF(OR($BR379="",BM379=""),"",COUNT($BR$3:$BR379))</f>
        <v/>
      </c>
      <c r="BE379" s="13" t="str">
        <f>IF(OR($BR379="",BN379=""),"",COUNT($BR$3:$BR379))</f>
        <v/>
      </c>
      <c r="BF379" s="13" t="str">
        <f>IF(OR($BR379="",BO379=""),"",COUNT($BR$3:$BR379))</f>
        <v/>
      </c>
      <c r="BG379" s="66" t="str">
        <f>IF(Z379="","",COUNT($Z$3:Z379))</f>
        <v/>
      </c>
      <c r="BH379" s="13" t="str">
        <f>IF(AO379="","",IF(AO379=BH$2,(SUMIF($BV$3:$BV379,BH$2,$BW$3:$BW379)-SUMIF($BX$3:$BX379,BH$2,$BY$3:$BY379))*AO$1,""))</f>
        <v/>
      </c>
      <c r="BI379" s="13" t="str">
        <f>IF(AP379="","",IF(AP379=BI$2,(SUMIF($BV$3:$BV379,BI$2,$BW$3:$BW379)-SUMIF($BX$3:$BX379,BI$2,$BY$3:$BY379))*AP$1,""))</f>
        <v/>
      </c>
      <c r="BJ379" s="13" t="str">
        <f>IF(AQ379="","",IF(AQ379=BJ$2,(SUMIF($BV$3:$BV379,BJ$2,$BW$3:$BW379)-SUMIF($BX$3:$BX379,BJ$2,$BY$3:$BY379))*AQ$1,""))</f>
        <v/>
      </c>
      <c r="BK379" s="13" t="str">
        <f>IF(AR379="","",IF(AR379=BK$2,(SUMIF($BV$3:$BV379,BK$2,$BW$3:$BW379)-SUMIF($BX$3:$BX379,BK$2,$BY$3:$BY379))*AR$1,""))</f>
        <v/>
      </c>
      <c r="BL379" s="13" t="str">
        <f>IF(AS379="","",IF(AS379=BL$2,(SUMIF($BV$3:$BV379,BL$2,$BW$3:$BW379)-SUMIF($BX$3:$BX379,BL$2,$BY$3:$BY379))*AS$1,""))</f>
        <v/>
      </c>
      <c r="BM379" s="13" t="str">
        <f>IF(AT379="","",IF(AT379=BM$2,(SUMIF($BV$3:$BV379,BM$2,$BW$3:$BW379)-SUMIF($BX$3:$BX379,BM$2,$BY$3:$BY379))*AT$1,""))</f>
        <v/>
      </c>
      <c r="BN379" s="13" t="str">
        <f>IF(AU379="","",IF(AU379=BN$2,(SUMIF($BV$3:$BV379,BN$2,$BW$3:$BW379)-SUMIF($BX$3:$BX379,BN$2,$BY$3:$BY379))*AU$1,""))</f>
        <v/>
      </c>
      <c r="BO379" s="13" t="str">
        <f>IF(AV379="","",IF(AV379=BO$2,(SUMIF($BV$3:$BV379,BO$2,$BW$3:$BW379)-SUMIF($BX$3:$BX379,BO$2,$BY$3:$BY379))*AV$1,""))</f>
        <v/>
      </c>
      <c r="BP379" s="152"/>
      <c r="BQ379" s="13" t="str">
        <f t="shared" si="228"/>
        <v/>
      </c>
      <c r="BR379" s="75" t="str">
        <f t="shared" si="214"/>
        <v/>
      </c>
      <c r="BS379" s="33" t="str">
        <f t="shared" si="215"/>
        <v/>
      </c>
      <c r="BT379" s="42" t="str">
        <f t="shared" si="216"/>
        <v/>
      </c>
      <c r="BU379" s="38" t="str">
        <f t="shared" si="217"/>
        <v/>
      </c>
      <c r="BV379" s="30" t="str">
        <f t="shared" si="205"/>
        <v/>
      </c>
      <c r="BW379" s="36" t="str">
        <f t="shared" si="206"/>
        <v/>
      </c>
      <c r="BX379" s="36" t="str">
        <f t="shared" si="207"/>
        <v/>
      </c>
      <c r="BY379" s="45" t="str">
        <f t="shared" si="208"/>
        <v/>
      </c>
      <c r="BZ379" s="12" t="str">
        <f t="shared" si="218"/>
        <v/>
      </c>
      <c r="CA379" s="47" t="str">
        <f t="shared" si="219"/>
        <v/>
      </c>
      <c r="CB379" s="32" t="str">
        <f t="shared" si="220"/>
        <v/>
      </c>
      <c r="CC379" s="32" t="str">
        <f t="shared" si="221"/>
        <v/>
      </c>
      <c r="CD379" s="32" t="str">
        <f t="shared" si="222"/>
        <v/>
      </c>
      <c r="CE379" s="48"/>
      <c r="CF379" s="32" t="str">
        <f t="shared" si="229"/>
        <v/>
      </c>
      <c r="CG379" s="32" t="str">
        <f t="shared" si="230"/>
        <v/>
      </c>
      <c r="CH379" s="48"/>
    </row>
    <row r="380" spans="2:86" ht="30" customHeight="1" x14ac:dyDescent="0.2">
      <c r="B380" s="155"/>
      <c r="C380" s="117"/>
      <c r="D380" s="53"/>
      <c r="E380" s="68"/>
      <c r="F380" s="54"/>
      <c r="G380" s="54"/>
      <c r="H380" s="55"/>
      <c r="I380" s="71"/>
      <c r="J380" s="73"/>
      <c r="K380" s="56"/>
      <c r="L380" s="76" t="str">
        <f t="shared" si="233"/>
        <v/>
      </c>
      <c r="M380" s="77" t="str">
        <f t="shared" si="223"/>
        <v/>
      </c>
      <c r="N380" s="130" t="str">
        <f t="shared" si="224"/>
        <v/>
      </c>
      <c r="O380" s="131" t="str">
        <f t="shared" si="237"/>
        <v/>
      </c>
      <c r="P380" s="131" t="str">
        <f t="shared" si="237"/>
        <v/>
      </c>
      <c r="Q380" s="131" t="str">
        <f t="shared" si="237"/>
        <v/>
      </c>
      <c r="R380" s="131" t="str">
        <f t="shared" si="237"/>
        <v/>
      </c>
      <c r="S380" s="131" t="str">
        <f t="shared" si="237"/>
        <v/>
      </c>
      <c r="T380" s="131" t="str">
        <f t="shared" si="237"/>
        <v/>
      </c>
      <c r="U380" s="131" t="str">
        <f t="shared" si="237"/>
        <v/>
      </c>
      <c r="V380" s="14"/>
      <c r="W380" s="17" t="str">
        <f>IF(C380="",IF(OR(AND($H380&lt;&gt;"",C380=""),AND($F379=$F380,$AK380&lt;&gt;""),COUNTA($H$3:$H$100002)&gt;COUNTA($H$3:$H380),$AE380&lt;&gt;""),W379,""),C380)</f>
        <v/>
      </c>
      <c r="X380" s="17" t="str">
        <f>IF(D380="",IF(OR(AND($H380&lt;&gt;"",D380=""),AND($F379=$F380,$AK380&lt;&gt;""),COUNTA($H$3:$H$100002)&gt;COUNTA($H$3:$H380),$AE380&lt;&gt;""),X379,""),D380)</f>
        <v/>
      </c>
      <c r="Y380" s="17" t="str">
        <f>IF(E380="",IF(OR(AND($H380&lt;&gt;"",E380=""),AND($F379=$F380,$AK380&lt;&gt;""),COUNTA($H$3:$H$100002)&gt;COUNTA($H$3:$H380),$AE380&lt;&gt;""),Y379,""),E380)</f>
        <v/>
      </c>
      <c r="Z380" s="27" t="str">
        <f t="shared" si="234"/>
        <v/>
      </c>
      <c r="AA380" s="2" t="str">
        <f>IF(F380="","",COUNTA($F$3:F380))</f>
        <v/>
      </c>
      <c r="AB380" s="3" t="str">
        <f>IF(F380="","",IFERROR(IF(F380&lt;&gt;"",IFERROR(INDEX(設定!$C$3:$C$303,MATCH(F380,設定!$C$3:$C$303,0),0),INDEX(設定!$C$3:$C$303,MATCH("*"&amp;F380&amp;"*",設定!$C$3:$C$303,0),0)),""),"エラー"))</f>
        <v/>
      </c>
      <c r="AC380" s="2" t="str">
        <f>IF(G380="","",COUNTA($G$3:G380))</f>
        <v/>
      </c>
      <c r="AD380" s="3" t="str">
        <f>IF(G380="","",IFERROR(IF(G380&lt;&gt;"",IFERROR(INDEX(設定!$C$3:$C$303,MATCH(G380,設定!$C$3:$C$303,0),0),INDEX(設定!$C$3:$C$303,MATCH("*"&amp;G380&amp;"*",設定!$C$3:$C$303,0),0)),""),"エラー"))</f>
        <v/>
      </c>
      <c r="AE380" s="3" t="str">
        <f>IFERROR(IF(AB380="",IF(AND(H380&lt;&gt;"",F380=""),INDEX(AB$3:AB380,MATCH(MAX(AA$3:AA380),AA$3:AA380,0),0),""),AB380),"")</f>
        <v/>
      </c>
      <c r="AF380" s="3" t="str">
        <f>IFERROR(IF(AD380="",IF(AND(H380&lt;&gt;"",G380=""),INDEX(AD$3:AD380,MATCH(MAX(AC$3:AC380),AC$3:AC380,0),0),""),AD380),"")</f>
        <v/>
      </c>
      <c r="AG380" s="2" t="str">
        <f>IF(AH380="","",IF(OR(AH380=AH379,AH380=AH381),IF(AND(E380="",AB380="",AG379&lt;&gt;""),MAX($AG$3:AG379),MAX($AG$3:AG379)+1),IF(AH379=AH380,AG379,MAX($AG$3:AG379)+1)))</f>
        <v/>
      </c>
      <c r="AH380" s="12" t="str">
        <f t="shared" si="225"/>
        <v/>
      </c>
      <c r="AI380" s="12" t="str">
        <f t="shared" si="204"/>
        <v/>
      </c>
      <c r="AJ380" s="13" t="str">
        <f t="shared" si="210"/>
        <v/>
      </c>
      <c r="AK380" s="13" t="str">
        <f t="shared" si="211"/>
        <v/>
      </c>
      <c r="AL380" s="13" t="str">
        <f>IF(OR(AJ380="",COUNTIF($AH$3:AH380,AH380)&lt;&gt;COUNTIF(AH$3:AH$100002,AH380)),"",SUMIF(AH$3:AH$100002,AH380,AJ$3:AJ$100002))</f>
        <v/>
      </c>
      <c r="AM380" s="13" t="str">
        <f>IF(OR(AK380="",COUNTIF($AH$3:AH380,AH380)&lt;&gt;COUNTIF(AH$3:AH$100002,AH380)),"",SUMIF(AH$3:AH$100002,AH380,AK$3:AK$100002))</f>
        <v/>
      </c>
      <c r="AO380" s="13" t="str">
        <f t="shared" si="226"/>
        <v/>
      </c>
      <c r="AP380" s="13" t="str">
        <f t="shared" si="226"/>
        <v/>
      </c>
      <c r="AQ380" s="13" t="str">
        <f t="shared" si="226"/>
        <v/>
      </c>
      <c r="AR380" s="13" t="str">
        <f t="shared" si="226"/>
        <v/>
      </c>
      <c r="AS380" s="13" t="str">
        <f t="shared" si="227"/>
        <v/>
      </c>
      <c r="AT380" s="13" t="str">
        <f t="shared" si="227"/>
        <v/>
      </c>
      <c r="AU380" s="13" t="str">
        <f t="shared" si="227"/>
        <v/>
      </c>
      <c r="AV380" s="13" t="str">
        <f t="shared" si="227"/>
        <v/>
      </c>
      <c r="AW380" s="86" t="str">
        <f t="shared" si="212"/>
        <v/>
      </c>
      <c r="AX380" s="59" t="str">
        <f t="shared" si="213"/>
        <v/>
      </c>
      <c r="AY380" s="63" t="str">
        <f>IF(OR($BR380="",BH380=""),"",COUNT($BR$3:$BR380))</f>
        <v/>
      </c>
      <c r="AZ380" s="13" t="str">
        <f>IF(OR($BR380="",BI380=""),"",COUNT($BR$3:$BR380))</f>
        <v/>
      </c>
      <c r="BA380" s="13" t="str">
        <f>IF(OR($BR380="",BJ380=""),"",COUNT($BR$3:$BR380))</f>
        <v/>
      </c>
      <c r="BB380" s="13" t="str">
        <f>IF(OR($BR380="",BK380=""),"",COUNT($BR$3:$BR380))</f>
        <v/>
      </c>
      <c r="BC380" s="13" t="str">
        <f>IF(OR($BR380="",BL380=""),"",COUNT($BR$3:$BR380))</f>
        <v/>
      </c>
      <c r="BD380" s="13" t="str">
        <f>IF(OR($BR380="",BM380=""),"",COUNT($BR$3:$BR380))</f>
        <v/>
      </c>
      <c r="BE380" s="13" t="str">
        <f>IF(OR($BR380="",BN380=""),"",COUNT($BR$3:$BR380))</f>
        <v/>
      </c>
      <c r="BF380" s="13" t="str">
        <f>IF(OR($BR380="",BO380=""),"",COUNT($BR$3:$BR380))</f>
        <v/>
      </c>
      <c r="BG380" s="66" t="str">
        <f>IF(Z380="","",COUNT($Z$3:Z380))</f>
        <v/>
      </c>
      <c r="BH380" s="13" t="str">
        <f>IF(AO380="","",IF(AO380=BH$2,(SUMIF($BV$3:$BV380,BH$2,$BW$3:$BW380)-SUMIF($BX$3:$BX380,BH$2,$BY$3:$BY380))*AO$1,""))</f>
        <v/>
      </c>
      <c r="BI380" s="13" t="str">
        <f>IF(AP380="","",IF(AP380=BI$2,(SUMIF($BV$3:$BV380,BI$2,$BW$3:$BW380)-SUMIF($BX$3:$BX380,BI$2,$BY$3:$BY380))*AP$1,""))</f>
        <v/>
      </c>
      <c r="BJ380" s="13" t="str">
        <f>IF(AQ380="","",IF(AQ380=BJ$2,(SUMIF($BV$3:$BV380,BJ$2,$BW$3:$BW380)-SUMIF($BX$3:$BX380,BJ$2,$BY$3:$BY380))*AQ$1,""))</f>
        <v/>
      </c>
      <c r="BK380" s="13" t="str">
        <f>IF(AR380="","",IF(AR380=BK$2,(SUMIF($BV$3:$BV380,BK$2,$BW$3:$BW380)-SUMIF($BX$3:$BX380,BK$2,$BY$3:$BY380))*AR$1,""))</f>
        <v/>
      </c>
      <c r="BL380" s="13" t="str">
        <f>IF(AS380="","",IF(AS380=BL$2,(SUMIF($BV$3:$BV380,BL$2,$BW$3:$BW380)-SUMIF($BX$3:$BX380,BL$2,$BY$3:$BY380))*AS$1,""))</f>
        <v/>
      </c>
      <c r="BM380" s="13" t="str">
        <f>IF(AT380="","",IF(AT380=BM$2,(SUMIF($BV$3:$BV380,BM$2,$BW$3:$BW380)-SUMIF($BX$3:$BX380,BM$2,$BY$3:$BY380))*AT$1,""))</f>
        <v/>
      </c>
      <c r="BN380" s="13" t="str">
        <f>IF(AU380="","",IF(AU380=BN$2,(SUMIF($BV$3:$BV380,BN$2,$BW$3:$BW380)-SUMIF($BX$3:$BX380,BN$2,$BY$3:$BY380))*AU$1,""))</f>
        <v/>
      </c>
      <c r="BO380" s="13" t="str">
        <f>IF(AV380="","",IF(AV380=BO$2,(SUMIF($BV$3:$BV380,BO$2,$BW$3:$BW380)-SUMIF($BX$3:$BX380,BO$2,$BY$3:$BY380))*AV$1,""))</f>
        <v/>
      </c>
      <c r="BP380" s="152"/>
      <c r="BQ380" s="13" t="str">
        <f t="shared" si="228"/>
        <v/>
      </c>
      <c r="BR380" s="75" t="str">
        <f t="shared" si="214"/>
        <v/>
      </c>
      <c r="BS380" s="33" t="str">
        <f t="shared" si="215"/>
        <v/>
      </c>
      <c r="BT380" s="42" t="str">
        <f t="shared" si="216"/>
        <v/>
      </c>
      <c r="BU380" s="38" t="str">
        <f t="shared" si="217"/>
        <v/>
      </c>
      <c r="BV380" s="30" t="str">
        <f t="shared" si="205"/>
        <v/>
      </c>
      <c r="BW380" s="36" t="str">
        <f t="shared" si="206"/>
        <v/>
      </c>
      <c r="BX380" s="36" t="str">
        <f t="shared" si="207"/>
        <v/>
      </c>
      <c r="BY380" s="45" t="str">
        <f t="shared" si="208"/>
        <v/>
      </c>
      <c r="BZ380" s="12" t="str">
        <f t="shared" si="218"/>
        <v/>
      </c>
      <c r="CA380" s="47" t="str">
        <f t="shared" si="219"/>
        <v/>
      </c>
      <c r="CB380" s="32" t="str">
        <f t="shared" si="220"/>
        <v/>
      </c>
      <c r="CC380" s="32" t="str">
        <f t="shared" si="221"/>
        <v/>
      </c>
      <c r="CD380" s="32" t="str">
        <f t="shared" si="222"/>
        <v/>
      </c>
      <c r="CE380" s="48"/>
      <c r="CF380" s="32" t="str">
        <f t="shared" si="229"/>
        <v/>
      </c>
      <c r="CG380" s="32" t="str">
        <f t="shared" si="230"/>
        <v/>
      </c>
      <c r="CH380" s="48"/>
    </row>
    <row r="381" spans="2:86" ht="30" customHeight="1" x14ac:dyDescent="0.2">
      <c r="B381" s="155"/>
      <c r="C381" s="117"/>
      <c r="D381" s="53"/>
      <c r="E381" s="68"/>
      <c r="F381" s="54"/>
      <c r="G381" s="54"/>
      <c r="H381" s="55"/>
      <c r="I381" s="71"/>
      <c r="J381" s="73"/>
      <c r="K381" s="56"/>
      <c r="L381" s="76" t="str">
        <f t="shared" si="233"/>
        <v/>
      </c>
      <c r="M381" s="77" t="str">
        <f t="shared" si="223"/>
        <v/>
      </c>
      <c r="N381" s="130" t="str">
        <f t="shared" si="224"/>
        <v/>
      </c>
      <c r="O381" s="131" t="str">
        <f t="shared" si="237"/>
        <v/>
      </c>
      <c r="P381" s="131" t="str">
        <f t="shared" si="237"/>
        <v/>
      </c>
      <c r="Q381" s="131" t="str">
        <f t="shared" si="237"/>
        <v/>
      </c>
      <c r="R381" s="131" t="str">
        <f t="shared" si="237"/>
        <v/>
      </c>
      <c r="S381" s="131" t="str">
        <f t="shared" si="237"/>
        <v/>
      </c>
      <c r="T381" s="131" t="str">
        <f t="shared" si="237"/>
        <v/>
      </c>
      <c r="U381" s="131" t="str">
        <f t="shared" si="237"/>
        <v/>
      </c>
      <c r="V381" s="14"/>
      <c r="W381" s="17" t="str">
        <f>IF(C381="",IF(OR(AND($H381&lt;&gt;"",C381=""),AND($F380=$F381,$AK381&lt;&gt;""),COUNTA($H$3:$H$100002)&gt;COUNTA($H$3:$H381),$AE381&lt;&gt;""),W380,""),C381)</f>
        <v/>
      </c>
      <c r="X381" s="17" t="str">
        <f>IF(D381="",IF(OR(AND($H381&lt;&gt;"",D381=""),AND($F380=$F381,$AK381&lt;&gt;""),COUNTA($H$3:$H$100002)&gt;COUNTA($H$3:$H381),$AE381&lt;&gt;""),X380,""),D381)</f>
        <v/>
      </c>
      <c r="Y381" s="17" t="str">
        <f>IF(E381="",IF(OR(AND($H381&lt;&gt;"",E381=""),AND($F380=$F381,$AK381&lt;&gt;""),COUNTA($H$3:$H$100002)&gt;COUNTA($H$3:$H381),$AE381&lt;&gt;""),Y380,""),E381)</f>
        <v/>
      </c>
      <c r="Z381" s="27" t="str">
        <f t="shared" si="234"/>
        <v/>
      </c>
      <c r="AA381" s="2" t="str">
        <f>IF(F381="","",COUNTA($F$3:F381))</f>
        <v/>
      </c>
      <c r="AB381" s="3" t="str">
        <f>IF(F381="","",IFERROR(IF(F381&lt;&gt;"",IFERROR(INDEX(設定!$C$3:$C$303,MATCH(F381,設定!$C$3:$C$303,0),0),INDEX(設定!$C$3:$C$303,MATCH("*"&amp;F381&amp;"*",設定!$C$3:$C$303,0),0)),""),"エラー"))</f>
        <v/>
      </c>
      <c r="AC381" s="2" t="str">
        <f>IF(G381="","",COUNTA($G$3:G381))</f>
        <v/>
      </c>
      <c r="AD381" s="3" t="str">
        <f>IF(G381="","",IFERROR(IF(G381&lt;&gt;"",IFERROR(INDEX(設定!$C$3:$C$303,MATCH(G381,設定!$C$3:$C$303,0),0),INDEX(設定!$C$3:$C$303,MATCH("*"&amp;G381&amp;"*",設定!$C$3:$C$303,0),0)),""),"エラー"))</f>
        <v/>
      </c>
      <c r="AE381" s="3" t="str">
        <f>IFERROR(IF(AB381="",IF(AND(H381&lt;&gt;"",F381=""),INDEX(AB$3:AB381,MATCH(MAX(AA$3:AA381),AA$3:AA381,0),0),""),AB381),"")</f>
        <v/>
      </c>
      <c r="AF381" s="3" t="str">
        <f>IFERROR(IF(AD381="",IF(AND(H381&lt;&gt;"",G381=""),INDEX(AD$3:AD381,MATCH(MAX(AC$3:AC381),AC$3:AC381,0),0),""),AD381),"")</f>
        <v/>
      </c>
      <c r="AG381" s="2" t="str">
        <f>IF(AH381="","",IF(OR(AH381=AH380,AH381=AH382),IF(AND(E381="",AB381="",AG380&lt;&gt;""),MAX($AG$3:AG380),MAX($AG$3:AG380)+1),IF(AH380=AH381,AG380,MAX($AG$3:AG380)+1)))</f>
        <v/>
      </c>
      <c r="AH381" s="12" t="str">
        <f t="shared" si="225"/>
        <v/>
      </c>
      <c r="AI381" s="12" t="str">
        <f t="shared" si="204"/>
        <v/>
      </c>
      <c r="AJ381" s="13" t="str">
        <f t="shared" si="210"/>
        <v/>
      </c>
      <c r="AK381" s="13" t="str">
        <f t="shared" si="211"/>
        <v/>
      </c>
      <c r="AL381" s="13" t="str">
        <f>IF(OR(AJ381="",COUNTIF($AH$3:AH381,AH381)&lt;&gt;COUNTIF(AH$3:AH$100002,AH381)),"",SUMIF(AH$3:AH$100002,AH381,AJ$3:AJ$100002))</f>
        <v/>
      </c>
      <c r="AM381" s="13" t="str">
        <f>IF(OR(AK381="",COUNTIF($AH$3:AH381,AH381)&lt;&gt;COUNTIF(AH$3:AH$100002,AH381)),"",SUMIF(AH$3:AH$100002,AH381,AK$3:AK$100002))</f>
        <v/>
      </c>
      <c r="AO381" s="13" t="str">
        <f t="shared" si="226"/>
        <v/>
      </c>
      <c r="AP381" s="13" t="str">
        <f t="shared" si="226"/>
        <v/>
      </c>
      <c r="AQ381" s="13" t="str">
        <f t="shared" si="226"/>
        <v/>
      </c>
      <c r="AR381" s="13" t="str">
        <f t="shared" si="226"/>
        <v/>
      </c>
      <c r="AS381" s="13" t="str">
        <f t="shared" si="227"/>
        <v/>
      </c>
      <c r="AT381" s="13" t="str">
        <f t="shared" si="227"/>
        <v/>
      </c>
      <c r="AU381" s="13" t="str">
        <f t="shared" si="227"/>
        <v/>
      </c>
      <c r="AV381" s="13" t="str">
        <f t="shared" si="227"/>
        <v/>
      </c>
      <c r="AW381" s="86" t="str">
        <f t="shared" si="212"/>
        <v/>
      </c>
      <c r="AX381" s="59" t="str">
        <f t="shared" si="213"/>
        <v/>
      </c>
      <c r="AY381" s="63" t="str">
        <f>IF(OR($BR381="",BH381=""),"",COUNT($BR$3:$BR381))</f>
        <v/>
      </c>
      <c r="AZ381" s="13" t="str">
        <f>IF(OR($BR381="",BI381=""),"",COUNT($BR$3:$BR381))</f>
        <v/>
      </c>
      <c r="BA381" s="13" t="str">
        <f>IF(OR($BR381="",BJ381=""),"",COUNT($BR$3:$BR381))</f>
        <v/>
      </c>
      <c r="BB381" s="13" t="str">
        <f>IF(OR($BR381="",BK381=""),"",COUNT($BR$3:$BR381))</f>
        <v/>
      </c>
      <c r="BC381" s="13" t="str">
        <f>IF(OR($BR381="",BL381=""),"",COUNT($BR$3:$BR381))</f>
        <v/>
      </c>
      <c r="BD381" s="13" t="str">
        <f>IF(OR($BR381="",BM381=""),"",COUNT($BR$3:$BR381))</f>
        <v/>
      </c>
      <c r="BE381" s="13" t="str">
        <f>IF(OR($BR381="",BN381=""),"",COUNT($BR$3:$BR381))</f>
        <v/>
      </c>
      <c r="BF381" s="13" t="str">
        <f>IF(OR($BR381="",BO381=""),"",COUNT($BR$3:$BR381))</f>
        <v/>
      </c>
      <c r="BG381" s="66" t="str">
        <f>IF(Z381="","",COUNT($Z$3:Z381))</f>
        <v/>
      </c>
      <c r="BH381" s="13" t="str">
        <f>IF(AO381="","",IF(AO381=BH$2,(SUMIF($BV$3:$BV381,BH$2,$BW$3:$BW381)-SUMIF($BX$3:$BX381,BH$2,$BY$3:$BY381))*AO$1,""))</f>
        <v/>
      </c>
      <c r="BI381" s="13" t="str">
        <f>IF(AP381="","",IF(AP381=BI$2,(SUMIF($BV$3:$BV381,BI$2,$BW$3:$BW381)-SUMIF($BX$3:$BX381,BI$2,$BY$3:$BY381))*AP$1,""))</f>
        <v/>
      </c>
      <c r="BJ381" s="13" t="str">
        <f>IF(AQ381="","",IF(AQ381=BJ$2,(SUMIF($BV$3:$BV381,BJ$2,$BW$3:$BW381)-SUMIF($BX$3:$BX381,BJ$2,$BY$3:$BY381))*AQ$1,""))</f>
        <v/>
      </c>
      <c r="BK381" s="13" t="str">
        <f>IF(AR381="","",IF(AR381=BK$2,(SUMIF($BV$3:$BV381,BK$2,$BW$3:$BW381)-SUMIF($BX$3:$BX381,BK$2,$BY$3:$BY381))*AR$1,""))</f>
        <v/>
      </c>
      <c r="BL381" s="13" t="str">
        <f>IF(AS381="","",IF(AS381=BL$2,(SUMIF($BV$3:$BV381,BL$2,$BW$3:$BW381)-SUMIF($BX$3:$BX381,BL$2,$BY$3:$BY381))*AS$1,""))</f>
        <v/>
      </c>
      <c r="BM381" s="13" t="str">
        <f>IF(AT381="","",IF(AT381=BM$2,(SUMIF($BV$3:$BV381,BM$2,$BW$3:$BW381)-SUMIF($BX$3:$BX381,BM$2,$BY$3:$BY381))*AT$1,""))</f>
        <v/>
      </c>
      <c r="BN381" s="13" t="str">
        <f>IF(AU381="","",IF(AU381=BN$2,(SUMIF($BV$3:$BV381,BN$2,$BW$3:$BW381)-SUMIF($BX$3:$BX381,BN$2,$BY$3:$BY381))*AU$1,""))</f>
        <v/>
      </c>
      <c r="BO381" s="13" t="str">
        <f>IF(AV381="","",IF(AV381=BO$2,(SUMIF($BV$3:$BV381,BO$2,$BW$3:$BW381)-SUMIF($BX$3:$BX381,BO$2,$BY$3:$BY381))*AV$1,""))</f>
        <v/>
      </c>
      <c r="BP381" s="152"/>
      <c r="BQ381" s="13" t="str">
        <f t="shared" si="228"/>
        <v/>
      </c>
      <c r="BR381" s="75" t="str">
        <f t="shared" si="214"/>
        <v/>
      </c>
      <c r="BS381" s="33" t="str">
        <f t="shared" si="215"/>
        <v/>
      </c>
      <c r="BT381" s="42" t="str">
        <f t="shared" si="216"/>
        <v/>
      </c>
      <c r="BU381" s="38" t="str">
        <f t="shared" si="217"/>
        <v/>
      </c>
      <c r="BV381" s="30" t="str">
        <f t="shared" si="205"/>
        <v/>
      </c>
      <c r="BW381" s="36" t="str">
        <f t="shared" si="206"/>
        <v/>
      </c>
      <c r="BX381" s="36" t="str">
        <f t="shared" si="207"/>
        <v/>
      </c>
      <c r="BY381" s="45" t="str">
        <f t="shared" si="208"/>
        <v/>
      </c>
      <c r="BZ381" s="12" t="str">
        <f t="shared" si="218"/>
        <v/>
      </c>
      <c r="CA381" s="47" t="str">
        <f t="shared" si="219"/>
        <v/>
      </c>
      <c r="CB381" s="32" t="str">
        <f t="shared" si="220"/>
        <v/>
      </c>
      <c r="CC381" s="32" t="str">
        <f t="shared" si="221"/>
        <v/>
      </c>
      <c r="CD381" s="32" t="str">
        <f t="shared" si="222"/>
        <v/>
      </c>
      <c r="CE381" s="48"/>
      <c r="CF381" s="32" t="str">
        <f t="shared" si="229"/>
        <v/>
      </c>
      <c r="CG381" s="32" t="str">
        <f t="shared" si="230"/>
        <v/>
      </c>
      <c r="CH381" s="48"/>
    </row>
    <row r="382" spans="2:86" ht="30" customHeight="1" x14ac:dyDescent="0.2">
      <c r="B382" s="155"/>
      <c r="C382" s="117"/>
      <c r="D382" s="53"/>
      <c r="E382" s="68"/>
      <c r="F382" s="54"/>
      <c r="G382" s="54"/>
      <c r="H382" s="55"/>
      <c r="I382" s="71"/>
      <c r="J382" s="73"/>
      <c r="K382" s="56"/>
      <c r="L382" s="76" t="str">
        <f t="shared" si="233"/>
        <v/>
      </c>
      <c r="M382" s="77" t="str">
        <f t="shared" si="223"/>
        <v/>
      </c>
      <c r="N382" s="130" t="str">
        <f t="shared" si="224"/>
        <v/>
      </c>
      <c r="O382" s="131" t="str">
        <f t="shared" si="237"/>
        <v/>
      </c>
      <c r="P382" s="131" t="str">
        <f t="shared" si="237"/>
        <v/>
      </c>
      <c r="Q382" s="131" t="str">
        <f t="shared" si="237"/>
        <v/>
      </c>
      <c r="R382" s="131" t="str">
        <f t="shared" si="237"/>
        <v/>
      </c>
      <c r="S382" s="131" t="str">
        <f t="shared" si="237"/>
        <v/>
      </c>
      <c r="T382" s="131" t="str">
        <f t="shared" si="237"/>
        <v/>
      </c>
      <c r="U382" s="131" t="str">
        <f t="shared" si="237"/>
        <v/>
      </c>
      <c r="V382" s="14"/>
      <c r="W382" s="17" t="str">
        <f>IF(C382="",IF(OR(AND($H382&lt;&gt;"",C382=""),AND($F381=$F382,$AK382&lt;&gt;""),COUNTA($H$3:$H$100002)&gt;COUNTA($H$3:$H382),$AE382&lt;&gt;""),W381,""),C382)</f>
        <v/>
      </c>
      <c r="X382" s="17" t="str">
        <f>IF(D382="",IF(OR(AND($H382&lt;&gt;"",D382=""),AND($F381=$F382,$AK382&lt;&gt;""),COUNTA($H$3:$H$100002)&gt;COUNTA($H$3:$H382),$AE382&lt;&gt;""),X381,""),D382)</f>
        <v/>
      </c>
      <c r="Y382" s="17" t="str">
        <f>IF(E382="",IF(OR(AND($H382&lt;&gt;"",E382=""),AND($F381=$F382,$AK382&lt;&gt;""),COUNTA($H$3:$H$100002)&gt;COUNTA($H$3:$H382),$AE382&lt;&gt;""),Y381,""),E382)</f>
        <v/>
      </c>
      <c r="Z382" s="27" t="str">
        <f t="shared" si="234"/>
        <v/>
      </c>
      <c r="AA382" s="2" t="str">
        <f>IF(F382="","",COUNTA($F$3:F382))</f>
        <v/>
      </c>
      <c r="AB382" s="3" t="str">
        <f>IF(F382="","",IFERROR(IF(F382&lt;&gt;"",IFERROR(INDEX(設定!$C$3:$C$303,MATCH(F382,設定!$C$3:$C$303,0),0),INDEX(設定!$C$3:$C$303,MATCH("*"&amp;F382&amp;"*",設定!$C$3:$C$303,0),0)),""),"エラー"))</f>
        <v/>
      </c>
      <c r="AC382" s="2" t="str">
        <f>IF(G382="","",COUNTA($G$3:G382))</f>
        <v/>
      </c>
      <c r="AD382" s="3" t="str">
        <f>IF(G382="","",IFERROR(IF(G382&lt;&gt;"",IFERROR(INDEX(設定!$C$3:$C$303,MATCH(G382,設定!$C$3:$C$303,0),0),INDEX(設定!$C$3:$C$303,MATCH("*"&amp;G382&amp;"*",設定!$C$3:$C$303,0),0)),""),"エラー"))</f>
        <v/>
      </c>
      <c r="AE382" s="3" t="str">
        <f>IFERROR(IF(AB382="",IF(AND(H382&lt;&gt;"",F382=""),INDEX(AB$3:AB382,MATCH(MAX(AA$3:AA382),AA$3:AA382,0),0),""),AB382),"")</f>
        <v/>
      </c>
      <c r="AF382" s="3" t="str">
        <f>IFERROR(IF(AD382="",IF(AND(H382&lt;&gt;"",G382=""),INDEX(AD$3:AD382,MATCH(MAX(AC$3:AC382),AC$3:AC382,0),0),""),AD382),"")</f>
        <v/>
      </c>
      <c r="AG382" s="2" t="str">
        <f>IF(AH382="","",IF(OR(AH382=AH381,AH382=AH383),IF(AND(E382="",AB382="",AG381&lt;&gt;""),MAX($AG$3:AG381),MAX($AG$3:AG381)+1),IF(AH381=AH382,AG381,MAX($AG$3:AG381)+1)))</f>
        <v/>
      </c>
      <c r="AH382" s="12" t="str">
        <f t="shared" si="225"/>
        <v/>
      </c>
      <c r="AI382" s="12" t="str">
        <f t="shared" ref="AI382:AI417" si="238">IF(AH382="","",AH382&amp;AG382)</f>
        <v/>
      </c>
      <c r="AJ382" s="13" t="str">
        <f t="shared" si="210"/>
        <v/>
      </c>
      <c r="AK382" s="13" t="str">
        <f t="shared" si="211"/>
        <v/>
      </c>
      <c r="AL382" s="13" t="str">
        <f>IF(OR(AJ382="",COUNTIF($AH$3:AH382,AH382)&lt;&gt;COUNTIF(AH$3:AH$100002,AH382)),"",SUMIF(AH$3:AH$100002,AH382,AJ$3:AJ$100002))</f>
        <v/>
      </c>
      <c r="AM382" s="13" t="str">
        <f>IF(OR(AK382="",COUNTIF($AH$3:AH382,AH382)&lt;&gt;COUNTIF(AH$3:AH$100002,AH382)),"",SUMIF(AH$3:AH$100002,AH382,AK$3:AK$100002))</f>
        <v/>
      </c>
      <c r="AO382" s="13" t="str">
        <f t="shared" si="226"/>
        <v/>
      </c>
      <c r="AP382" s="13" t="str">
        <f t="shared" si="226"/>
        <v/>
      </c>
      <c r="AQ382" s="13" t="str">
        <f t="shared" si="226"/>
        <v/>
      </c>
      <c r="AR382" s="13" t="str">
        <f t="shared" si="226"/>
        <v/>
      </c>
      <c r="AS382" s="13" t="str">
        <f t="shared" si="227"/>
        <v/>
      </c>
      <c r="AT382" s="13" t="str">
        <f t="shared" si="227"/>
        <v/>
      </c>
      <c r="AU382" s="13" t="str">
        <f t="shared" si="227"/>
        <v/>
      </c>
      <c r="AV382" s="13" t="str">
        <f t="shared" si="227"/>
        <v/>
      </c>
      <c r="AW382" s="86" t="str">
        <f t="shared" si="212"/>
        <v/>
      </c>
      <c r="AX382" s="59" t="str">
        <f t="shared" si="213"/>
        <v/>
      </c>
      <c r="AY382" s="63" t="str">
        <f>IF(OR($BR382="",BH382=""),"",COUNT($BR$3:$BR382))</f>
        <v/>
      </c>
      <c r="AZ382" s="13" t="str">
        <f>IF(OR($BR382="",BI382=""),"",COUNT($BR$3:$BR382))</f>
        <v/>
      </c>
      <c r="BA382" s="13" t="str">
        <f>IF(OR($BR382="",BJ382=""),"",COUNT($BR$3:$BR382))</f>
        <v/>
      </c>
      <c r="BB382" s="13" t="str">
        <f>IF(OR($BR382="",BK382=""),"",COUNT($BR$3:$BR382))</f>
        <v/>
      </c>
      <c r="BC382" s="13" t="str">
        <f>IF(OR($BR382="",BL382=""),"",COUNT($BR$3:$BR382))</f>
        <v/>
      </c>
      <c r="BD382" s="13" t="str">
        <f>IF(OR($BR382="",BM382=""),"",COUNT($BR$3:$BR382))</f>
        <v/>
      </c>
      <c r="BE382" s="13" t="str">
        <f>IF(OR($BR382="",BN382=""),"",COUNT($BR$3:$BR382))</f>
        <v/>
      </c>
      <c r="BF382" s="13" t="str">
        <f>IF(OR($BR382="",BO382=""),"",COUNT($BR$3:$BR382))</f>
        <v/>
      </c>
      <c r="BG382" s="66" t="str">
        <f>IF(Z382="","",COUNT($Z$3:Z382))</f>
        <v/>
      </c>
      <c r="BH382" s="13" t="str">
        <f>IF(AO382="","",IF(AO382=BH$2,(SUMIF($BV$3:$BV382,BH$2,$BW$3:$BW382)-SUMIF($BX$3:$BX382,BH$2,$BY$3:$BY382))*AO$1,""))</f>
        <v/>
      </c>
      <c r="BI382" s="13" t="str">
        <f>IF(AP382="","",IF(AP382=BI$2,(SUMIF($BV$3:$BV382,BI$2,$BW$3:$BW382)-SUMIF($BX$3:$BX382,BI$2,$BY$3:$BY382))*AP$1,""))</f>
        <v/>
      </c>
      <c r="BJ382" s="13" t="str">
        <f>IF(AQ382="","",IF(AQ382=BJ$2,(SUMIF($BV$3:$BV382,BJ$2,$BW$3:$BW382)-SUMIF($BX$3:$BX382,BJ$2,$BY$3:$BY382))*AQ$1,""))</f>
        <v/>
      </c>
      <c r="BK382" s="13" t="str">
        <f>IF(AR382="","",IF(AR382=BK$2,(SUMIF($BV$3:$BV382,BK$2,$BW$3:$BW382)-SUMIF($BX$3:$BX382,BK$2,$BY$3:$BY382))*AR$1,""))</f>
        <v/>
      </c>
      <c r="BL382" s="13" t="str">
        <f>IF(AS382="","",IF(AS382=BL$2,(SUMIF($BV$3:$BV382,BL$2,$BW$3:$BW382)-SUMIF($BX$3:$BX382,BL$2,$BY$3:$BY382))*AS$1,""))</f>
        <v/>
      </c>
      <c r="BM382" s="13" t="str">
        <f>IF(AT382="","",IF(AT382=BM$2,(SUMIF($BV$3:$BV382,BM$2,$BW$3:$BW382)-SUMIF($BX$3:$BX382,BM$2,$BY$3:$BY382))*AT$1,""))</f>
        <v/>
      </c>
      <c r="BN382" s="13" t="str">
        <f>IF(AU382="","",IF(AU382=BN$2,(SUMIF($BV$3:$BV382,BN$2,$BW$3:$BW382)-SUMIF($BX$3:$BX382,BN$2,$BY$3:$BY382))*AU$1,""))</f>
        <v/>
      </c>
      <c r="BO382" s="13" t="str">
        <f>IF(AV382="","",IF(AV382=BO$2,(SUMIF($BV$3:$BV382,BO$2,$BW$3:$BW382)-SUMIF($BX$3:$BX382,BO$2,$BY$3:$BY382))*AV$1,""))</f>
        <v/>
      </c>
      <c r="BP382" s="152"/>
      <c r="BQ382" s="13" t="str">
        <f t="shared" si="228"/>
        <v/>
      </c>
      <c r="BR382" s="75" t="str">
        <f t="shared" si="214"/>
        <v/>
      </c>
      <c r="BS382" s="33" t="str">
        <f t="shared" si="215"/>
        <v/>
      </c>
      <c r="BT382" s="42" t="str">
        <f t="shared" si="216"/>
        <v/>
      </c>
      <c r="BU382" s="38" t="str">
        <f t="shared" si="217"/>
        <v/>
      </c>
      <c r="BV382" s="30" t="str">
        <f t="shared" ref="BV382:BV417" si="239">IF(CA382="","",CA382)</f>
        <v/>
      </c>
      <c r="BW382" s="36" t="str">
        <f t="shared" ref="BW382:BW417" si="240">IF(CC382="",IF(CD382="","",CD382),CC382)</f>
        <v/>
      </c>
      <c r="BX382" s="36" t="str">
        <f t="shared" ref="BX382:BX417" si="241">IF(CB382="","",CB382)</f>
        <v/>
      </c>
      <c r="BY382" s="45" t="str">
        <f t="shared" ref="BY382:BY417" si="242">IF(CD382="",IF(CC382="","",CC382),CD382)</f>
        <v/>
      </c>
      <c r="BZ382" s="12" t="str">
        <f t="shared" si="218"/>
        <v/>
      </c>
      <c r="CA382" s="47" t="str">
        <f t="shared" si="219"/>
        <v/>
      </c>
      <c r="CB382" s="32" t="str">
        <f t="shared" si="220"/>
        <v/>
      </c>
      <c r="CC382" s="32" t="str">
        <f t="shared" si="221"/>
        <v/>
      </c>
      <c r="CD382" s="32" t="str">
        <f t="shared" si="222"/>
        <v/>
      </c>
      <c r="CE382" s="48"/>
      <c r="CF382" s="32" t="str">
        <f t="shared" si="229"/>
        <v/>
      </c>
      <c r="CG382" s="32" t="str">
        <f t="shared" si="230"/>
        <v/>
      </c>
      <c r="CH382" s="48"/>
    </row>
    <row r="383" spans="2:86" ht="30" customHeight="1" x14ac:dyDescent="0.2">
      <c r="B383" s="155"/>
      <c r="C383" s="117"/>
      <c r="D383" s="53"/>
      <c r="E383" s="68"/>
      <c r="F383" s="54"/>
      <c r="G383" s="54"/>
      <c r="H383" s="55"/>
      <c r="I383" s="71"/>
      <c r="J383" s="73"/>
      <c r="K383" s="56"/>
      <c r="L383" s="76" t="str">
        <f t="shared" si="233"/>
        <v/>
      </c>
      <c r="M383" s="77" t="str">
        <f t="shared" si="223"/>
        <v/>
      </c>
      <c r="N383" s="130" t="str">
        <f t="shared" si="224"/>
        <v/>
      </c>
      <c r="O383" s="131" t="str">
        <f t="shared" ref="O383:U392" si="243">IFERROR(INDEX($BH$3:$BO$100002,MATCH($BG383,$BG$3:$BG$100002,0),MATCH(O$1,$BH$2:$BO$2,0)),"")</f>
        <v/>
      </c>
      <c r="P383" s="131" t="str">
        <f t="shared" si="243"/>
        <v/>
      </c>
      <c r="Q383" s="131" t="str">
        <f t="shared" si="243"/>
        <v/>
      </c>
      <c r="R383" s="131" t="str">
        <f t="shared" si="243"/>
        <v/>
      </c>
      <c r="S383" s="131" t="str">
        <f t="shared" si="243"/>
        <v/>
      </c>
      <c r="T383" s="131" t="str">
        <f t="shared" si="243"/>
        <v/>
      </c>
      <c r="U383" s="131" t="str">
        <f t="shared" si="243"/>
        <v/>
      </c>
      <c r="V383" s="14"/>
      <c r="W383" s="17" t="str">
        <f>IF(C383="",IF(OR(AND($H383&lt;&gt;"",C383=""),AND($F382=$F383,$AK383&lt;&gt;""),COUNTA($H$3:$H$100002)&gt;COUNTA($H$3:$H383),$AE383&lt;&gt;""),W382,""),C383)</f>
        <v/>
      </c>
      <c r="X383" s="17" t="str">
        <f>IF(D383="",IF(OR(AND($H383&lt;&gt;"",D383=""),AND($F382=$F383,$AK383&lt;&gt;""),COUNTA($H$3:$H$100002)&gt;COUNTA($H$3:$H383),$AE383&lt;&gt;""),X382,""),D383)</f>
        <v/>
      </c>
      <c r="Y383" s="17" t="str">
        <f>IF(E383="",IF(OR(AND($H383&lt;&gt;"",E383=""),AND($F382=$F383,$AK383&lt;&gt;""),COUNTA($H$3:$H$100002)&gt;COUNTA($H$3:$H383),$AE383&lt;&gt;""),Y382,""),E383)</f>
        <v/>
      </c>
      <c r="Z383" s="27" t="str">
        <f t="shared" si="234"/>
        <v/>
      </c>
      <c r="AA383" s="2" t="str">
        <f>IF(F383="","",COUNTA($F$3:F383))</f>
        <v/>
      </c>
      <c r="AB383" s="3" t="str">
        <f>IF(F383="","",IFERROR(IF(F383&lt;&gt;"",IFERROR(INDEX(設定!$C$3:$C$303,MATCH(F383,設定!$C$3:$C$303,0),0),INDEX(設定!$C$3:$C$303,MATCH("*"&amp;F383&amp;"*",設定!$C$3:$C$303,0),0)),""),"エラー"))</f>
        <v/>
      </c>
      <c r="AC383" s="2" t="str">
        <f>IF(G383="","",COUNTA($G$3:G383))</f>
        <v/>
      </c>
      <c r="AD383" s="3" t="str">
        <f>IF(G383="","",IFERROR(IF(G383&lt;&gt;"",IFERROR(INDEX(設定!$C$3:$C$303,MATCH(G383,設定!$C$3:$C$303,0),0),INDEX(設定!$C$3:$C$303,MATCH("*"&amp;G383&amp;"*",設定!$C$3:$C$303,0),0)),""),"エラー"))</f>
        <v/>
      </c>
      <c r="AE383" s="3" t="str">
        <f>IFERROR(IF(AB383="",IF(AND(H383&lt;&gt;"",F383=""),INDEX(AB$3:AB383,MATCH(MAX(AA$3:AA383),AA$3:AA383,0),0),""),AB383),"")</f>
        <v/>
      </c>
      <c r="AF383" s="3" t="str">
        <f>IFERROR(IF(AD383="",IF(AND(H383&lt;&gt;"",G383=""),INDEX(AD$3:AD383,MATCH(MAX(AC$3:AC383),AC$3:AC383,0),0),""),AD383),"")</f>
        <v/>
      </c>
      <c r="AG383" s="2" t="str">
        <f>IF(AH383="","",IF(OR(AH383=AH382,AH383=AH384),IF(AND(E383="",AB383="",AG382&lt;&gt;""),MAX($AG$3:AG382),MAX($AG$3:AG382)+1),IF(AH382=AH383,AG382,MAX($AG$3:AG382)+1)))</f>
        <v/>
      </c>
      <c r="AH383" s="12" t="str">
        <f t="shared" si="225"/>
        <v/>
      </c>
      <c r="AI383" s="12" t="str">
        <f t="shared" si="238"/>
        <v/>
      </c>
      <c r="AJ383" s="13" t="str">
        <f t="shared" si="210"/>
        <v/>
      </c>
      <c r="AK383" s="13" t="str">
        <f t="shared" si="211"/>
        <v/>
      </c>
      <c r="AL383" s="13" t="str">
        <f>IF(OR(AJ383="",COUNTIF($AH$3:AH383,AH383)&lt;&gt;COUNTIF(AH$3:AH$100002,AH383)),"",SUMIF(AH$3:AH$100002,AH383,AJ$3:AJ$100002))</f>
        <v/>
      </c>
      <c r="AM383" s="13" t="str">
        <f>IF(OR(AK383="",COUNTIF($AH$3:AH383,AH383)&lt;&gt;COUNTIF(AH$3:AH$100002,AH383)),"",SUMIF(AH$3:AH$100002,AH383,AK$3:AK$100002))</f>
        <v/>
      </c>
      <c r="AO383" s="13" t="str">
        <f t="shared" si="226"/>
        <v/>
      </c>
      <c r="AP383" s="13" t="str">
        <f t="shared" si="226"/>
        <v/>
      </c>
      <c r="AQ383" s="13" t="str">
        <f t="shared" si="226"/>
        <v/>
      </c>
      <c r="AR383" s="13" t="str">
        <f t="shared" si="226"/>
        <v/>
      </c>
      <c r="AS383" s="13" t="str">
        <f t="shared" si="227"/>
        <v/>
      </c>
      <c r="AT383" s="13" t="str">
        <f t="shared" si="227"/>
        <v/>
      </c>
      <c r="AU383" s="13" t="str">
        <f t="shared" si="227"/>
        <v/>
      </c>
      <c r="AV383" s="13" t="str">
        <f t="shared" si="227"/>
        <v/>
      </c>
      <c r="AW383" s="86" t="str">
        <f t="shared" si="212"/>
        <v/>
      </c>
      <c r="AX383" s="59" t="str">
        <f t="shared" si="213"/>
        <v/>
      </c>
      <c r="AY383" s="63" t="str">
        <f>IF(OR($BR383="",BH383=""),"",COUNT($BR$3:$BR383))</f>
        <v/>
      </c>
      <c r="AZ383" s="13" t="str">
        <f>IF(OR($BR383="",BI383=""),"",COUNT($BR$3:$BR383))</f>
        <v/>
      </c>
      <c r="BA383" s="13" t="str">
        <f>IF(OR($BR383="",BJ383=""),"",COUNT($BR$3:$BR383))</f>
        <v/>
      </c>
      <c r="BB383" s="13" t="str">
        <f>IF(OR($BR383="",BK383=""),"",COUNT($BR$3:$BR383))</f>
        <v/>
      </c>
      <c r="BC383" s="13" t="str">
        <f>IF(OR($BR383="",BL383=""),"",COUNT($BR$3:$BR383))</f>
        <v/>
      </c>
      <c r="BD383" s="13" t="str">
        <f>IF(OR($BR383="",BM383=""),"",COUNT($BR$3:$BR383))</f>
        <v/>
      </c>
      <c r="BE383" s="13" t="str">
        <f>IF(OR($BR383="",BN383=""),"",COUNT($BR$3:$BR383))</f>
        <v/>
      </c>
      <c r="BF383" s="13" t="str">
        <f>IF(OR($BR383="",BO383=""),"",COUNT($BR$3:$BR383))</f>
        <v/>
      </c>
      <c r="BG383" s="66" t="str">
        <f>IF(Z383="","",COUNT($Z$3:Z383))</f>
        <v/>
      </c>
      <c r="BH383" s="13" t="str">
        <f>IF(AO383="","",IF(AO383=BH$2,(SUMIF($BV$3:$BV383,BH$2,$BW$3:$BW383)-SUMIF($BX$3:$BX383,BH$2,$BY$3:$BY383))*AO$1,""))</f>
        <v/>
      </c>
      <c r="BI383" s="13" t="str">
        <f>IF(AP383="","",IF(AP383=BI$2,(SUMIF($BV$3:$BV383,BI$2,$BW$3:$BW383)-SUMIF($BX$3:$BX383,BI$2,$BY$3:$BY383))*AP$1,""))</f>
        <v/>
      </c>
      <c r="BJ383" s="13" t="str">
        <f>IF(AQ383="","",IF(AQ383=BJ$2,(SUMIF($BV$3:$BV383,BJ$2,$BW$3:$BW383)-SUMIF($BX$3:$BX383,BJ$2,$BY$3:$BY383))*AQ$1,""))</f>
        <v/>
      </c>
      <c r="BK383" s="13" t="str">
        <f>IF(AR383="","",IF(AR383=BK$2,(SUMIF($BV$3:$BV383,BK$2,$BW$3:$BW383)-SUMIF($BX$3:$BX383,BK$2,$BY$3:$BY383))*AR$1,""))</f>
        <v/>
      </c>
      <c r="BL383" s="13" t="str">
        <f>IF(AS383="","",IF(AS383=BL$2,(SUMIF($BV$3:$BV383,BL$2,$BW$3:$BW383)-SUMIF($BX$3:$BX383,BL$2,$BY$3:$BY383))*AS$1,""))</f>
        <v/>
      </c>
      <c r="BM383" s="13" t="str">
        <f>IF(AT383="","",IF(AT383=BM$2,(SUMIF($BV$3:$BV383,BM$2,$BW$3:$BW383)-SUMIF($BX$3:$BX383,BM$2,$BY$3:$BY383))*AT$1,""))</f>
        <v/>
      </c>
      <c r="BN383" s="13" t="str">
        <f>IF(AU383="","",IF(AU383=BN$2,(SUMIF($BV$3:$BV383,BN$2,$BW$3:$BW383)-SUMIF($BX$3:$BX383,BN$2,$BY$3:$BY383))*AU$1,""))</f>
        <v/>
      </c>
      <c r="BO383" s="13" t="str">
        <f>IF(AV383="","",IF(AV383=BO$2,(SUMIF($BV$3:$BV383,BO$2,$BW$3:$BW383)-SUMIF($BX$3:$BX383,BO$2,$BY$3:$BY383))*AV$1,""))</f>
        <v/>
      </c>
      <c r="BP383" s="152"/>
      <c r="BQ383" s="13" t="str">
        <f t="shared" si="228"/>
        <v/>
      </c>
      <c r="BR383" s="75" t="str">
        <f t="shared" si="214"/>
        <v/>
      </c>
      <c r="BS383" s="33" t="str">
        <f t="shared" si="215"/>
        <v/>
      </c>
      <c r="BT383" s="42" t="str">
        <f t="shared" si="216"/>
        <v/>
      </c>
      <c r="BU383" s="38" t="str">
        <f t="shared" si="217"/>
        <v/>
      </c>
      <c r="BV383" s="30" t="str">
        <f t="shared" si="239"/>
        <v/>
      </c>
      <c r="BW383" s="36" t="str">
        <f t="shared" si="240"/>
        <v/>
      </c>
      <c r="BX383" s="36" t="str">
        <f t="shared" si="241"/>
        <v/>
      </c>
      <c r="BY383" s="45" t="str">
        <f t="shared" si="242"/>
        <v/>
      </c>
      <c r="BZ383" s="12" t="str">
        <f t="shared" si="218"/>
        <v/>
      </c>
      <c r="CA383" s="47" t="str">
        <f t="shared" si="219"/>
        <v/>
      </c>
      <c r="CB383" s="32" t="str">
        <f t="shared" si="220"/>
        <v/>
      </c>
      <c r="CC383" s="32" t="str">
        <f t="shared" si="221"/>
        <v/>
      </c>
      <c r="CD383" s="32" t="str">
        <f t="shared" si="222"/>
        <v/>
      </c>
      <c r="CE383" s="48"/>
      <c r="CF383" s="32" t="str">
        <f t="shared" si="229"/>
        <v/>
      </c>
      <c r="CG383" s="32" t="str">
        <f t="shared" si="230"/>
        <v/>
      </c>
      <c r="CH383" s="48"/>
    </row>
    <row r="384" spans="2:86" ht="30" customHeight="1" x14ac:dyDescent="0.2">
      <c r="B384" s="155"/>
      <c r="C384" s="117"/>
      <c r="D384" s="53"/>
      <c r="E384" s="68"/>
      <c r="F384" s="54"/>
      <c r="G384" s="54"/>
      <c r="H384" s="55"/>
      <c r="I384" s="71"/>
      <c r="J384" s="73"/>
      <c r="K384" s="56"/>
      <c r="L384" s="76" t="str">
        <f t="shared" si="233"/>
        <v/>
      </c>
      <c r="M384" s="77" t="str">
        <f t="shared" si="223"/>
        <v/>
      </c>
      <c r="N384" s="130" t="str">
        <f t="shared" si="224"/>
        <v/>
      </c>
      <c r="O384" s="131" t="str">
        <f t="shared" si="243"/>
        <v/>
      </c>
      <c r="P384" s="131" t="str">
        <f t="shared" si="243"/>
        <v/>
      </c>
      <c r="Q384" s="131" t="str">
        <f t="shared" si="243"/>
        <v/>
      </c>
      <c r="R384" s="131" t="str">
        <f t="shared" si="243"/>
        <v/>
      </c>
      <c r="S384" s="131" t="str">
        <f t="shared" si="243"/>
        <v/>
      </c>
      <c r="T384" s="131" t="str">
        <f t="shared" si="243"/>
        <v/>
      </c>
      <c r="U384" s="131" t="str">
        <f t="shared" si="243"/>
        <v/>
      </c>
      <c r="V384" s="14"/>
      <c r="W384" s="17" t="str">
        <f>IF(C384="",IF(OR(AND($H384&lt;&gt;"",C384=""),AND($F383=$F384,$AK384&lt;&gt;""),COUNTA($H$3:$H$100002)&gt;COUNTA($H$3:$H384),$AE384&lt;&gt;""),W383,""),C384)</f>
        <v/>
      </c>
      <c r="X384" s="17" t="str">
        <f>IF(D384="",IF(OR(AND($H384&lt;&gt;"",D384=""),AND($F383=$F384,$AK384&lt;&gt;""),COUNTA($H$3:$H$100002)&gt;COUNTA($H$3:$H384),$AE384&lt;&gt;""),X383,""),D384)</f>
        <v/>
      </c>
      <c r="Y384" s="17" t="str">
        <f>IF(E384="",IF(OR(AND($H384&lt;&gt;"",E384=""),AND($F383=$F384,$AK384&lt;&gt;""),COUNTA($H$3:$H$100002)&gt;COUNTA($H$3:$H384),$AE384&lt;&gt;""),Y383,""),E384)</f>
        <v/>
      </c>
      <c r="Z384" s="27" t="str">
        <f t="shared" si="234"/>
        <v/>
      </c>
      <c r="AA384" s="2" t="str">
        <f>IF(F384="","",COUNTA($F$3:F384))</f>
        <v/>
      </c>
      <c r="AB384" s="3" t="str">
        <f>IF(F384="","",IFERROR(IF(F384&lt;&gt;"",IFERROR(INDEX(設定!$C$3:$C$303,MATCH(F384,設定!$C$3:$C$303,0),0),INDEX(設定!$C$3:$C$303,MATCH("*"&amp;F384&amp;"*",設定!$C$3:$C$303,0),0)),""),"エラー"))</f>
        <v/>
      </c>
      <c r="AC384" s="2" t="str">
        <f>IF(G384="","",COUNTA($G$3:G384))</f>
        <v/>
      </c>
      <c r="AD384" s="3" t="str">
        <f>IF(G384="","",IFERROR(IF(G384&lt;&gt;"",IFERROR(INDEX(設定!$C$3:$C$303,MATCH(G384,設定!$C$3:$C$303,0),0),INDEX(設定!$C$3:$C$303,MATCH("*"&amp;G384&amp;"*",設定!$C$3:$C$303,0),0)),""),"エラー"))</f>
        <v/>
      </c>
      <c r="AE384" s="3" t="str">
        <f>IFERROR(IF(AB384="",IF(AND(H384&lt;&gt;"",F384=""),INDEX(AB$3:AB384,MATCH(MAX(AA$3:AA384),AA$3:AA384,0),0),""),AB384),"")</f>
        <v/>
      </c>
      <c r="AF384" s="3" t="str">
        <f>IFERROR(IF(AD384="",IF(AND(H384&lt;&gt;"",G384=""),INDEX(AD$3:AD384,MATCH(MAX(AC$3:AC384),AC$3:AC384,0),0),""),AD384),"")</f>
        <v/>
      </c>
      <c r="AG384" s="2" t="str">
        <f>IF(AH384="","",IF(OR(AH384=AH383,AH384=AH385),IF(AND(E384="",AB384="",AG383&lt;&gt;""),MAX($AG$3:AG383),MAX($AG$3:AG383)+1),IF(AH383=AH384,AG383,MAX($AG$3:AG383)+1)))</f>
        <v/>
      </c>
      <c r="AH384" s="12" t="str">
        <f t="shared" si="225"/>
        <v/>
      </c>
      <c r="AI384" s="12" t="str">
        <f t="shared" si="238"/>
        <v/>
      </c>
      <c r="AJ384" s="13" t="str">
        <f t="shared" si="210"/>
        <v/>
      </c>
      <c r="AK384" s="13" t="str">
        <f t="shared" si="211"/>
        <v/>
      </c>
      <c r="AL384" s="13" t="str">
        <f>IF(OR(AJ384="",COUNTIF($AH$3:AH384,AH384)&lt;&gt;COUNTIF(AH$3:AH$100002,AH384)),"",SUMIF(AH$3:AH$100002,AH384,AJ$3:AJ$100002))</f>
        <v/>
      </c>
      <c r="AM384" s="13" t="str">
        <f>IF(OR(AK384="",COUNTIF($AH$3:AH384,AH384)&lt;&gt;COUNTIF(AH$3:AH$100002,AH384)),"",SUMIF(AH$3:AH$100002,AH384,AK$3:AK$100002))</f>
        <v/>
      </c>
      <c r="AO384" s="13" t="str">
        <f t="shared" si="226"/>
        <v/>
      </c>
      <c r="AP384" s="13" t="str">
        <f t="shared" si="226"/>
        <v/>
      </c>
      <c r="AQ384" s="13" t="str">
        <f t="shared" si="226"/>
        <v/>
      </c>
      <c r="AR384" s="13" t="str">
        <f t="shared" si="226"/>
        <v/>
      </c>
      <c r="AS384" s="13" t="str">
        <f t="shared" si="227"/>
        <v/>
      </c>
      <c r="AT384" s="13" t="str">
        <f t="shared" si="227"/>
        <v/>
      </c>
      <c r="AU384" s="13" t="str">
        <f t="shared" si="227"/>
        <v/>
      </c>
      <c r="AV384" s="13" t="str">
        <f t="shared" si="227"/>
        <v/>
      </c>
      <c r="AW384" s="86" t="str">
        <f t="shared" si="212"/>
        <v/>
      </c>
      <c r="AX384" s="59" t="str">
        <f t="shared" si="213"/>
        <v/>
      </c>
      <c r="AY384" s="63" t="str">
        <f>IF(OR($BR384="",BH384=""),"",COUNT($BR$3:$BR384))</f>
        <v/>
      </c>
      <c r="AZ384" s="13" t="str">
        <f>IF(OR($BR384="",BI384=""),"",COUNT($BR$3:$BR384))</f>
        <v/>
      </c>
      <c r="BA384" s="13" t="str">
        <f>IF(OR($BR384="",BJ384=""),"",COUNT($BR$3:$BR384))</f>
        <v/>
      </c>
      <c r="BB384" s="13" t="str">
        <f>IF(OR($BR384="",BK384=""),"",COUNT($BR$3:$BR384))</f>
        <v/>
      </c>
      <c r="BC384" s="13" t="str">
        <f>IF(OR($BR384="",BL384=""),"",COUNT($BR$3:$BR384))</f>
        <v/>
      </c>
      <c r="BD384" s="13" t="str">
        <f>IF(OR($BR384="",BM384=""),"",COUNT($BR$3:$BR384))</f>
        <v/>
      </c>
      <c r="BE384" s="13" t="str">
        <f>IF(OR($BR384="",BN384=""),"",COUNT($BR$3:$BR384))</f>
        <v/>
      </c>
      <c r="BF384" s="13" t="str">
        <f>IF(OR($BR384="",BO384=""),"",COUNT($BR$3:$BR384))</f>
        <v/>
      </c>
      <c r="BG384" s="66" t="str">
        <f>IF(Z384="","",COUNT($Z$3:Z384))</f>
        <v/>
      </c>
      <c r="BH384" s="13" t="str">
        <f>IF(AO384="","",IF(AO384=BH$2,(SUMIF($BV$3:$BV384,BH$2,$BW$3:$BW384)-SUMIF($BX$3:$BX384,BH$2,$BY$3:$BY384))*AO$1,""))</f>
        <v/>
      </c>
      <c r="BI384" s="13" t="str">
        <f>IF(AP384="","",IF(AP384=BI$2,(SUMIF($BV$3:$BV384,BI$2,$BW$3:$BW384)-SUMIF($BX$3:$BX384,BI$2,$BY$3:$BY384))*AP$1,""))</f>
        <v/>
      </c>
      <c r="BJ384" s="13" t="str">
        <f>IF(AQ384="","",IF(AQ384=BJ$2,(SUMIF($BV$3:$BV384,BJ$2,$BW$3:$BW384)-SUMIF($BX$3:$BX384,BJ$2,$BY$3:$BY384))*AQ$1,""))</f>
        <v/>
      </c>
      <c r="BK384" s="13" t="str">
        <f>IF(AR384="","",IF(AR384=BK$2,(SUMIF($BV$3:$BV384,BK$2,$BW$3:$BW384)-SUMIF($BX$3:$BX384,BK$2,$BY$3:$BY384))*AR$1,""))</f>
        <v/>
      </c>
      <c r="BL384" s="13" t="str">
        <f>IF(AS384="","",IF(AS384=BL$2,(SUMIF($BV$3:$BV384,BL$2,$BW$3:$BW384)-SUMIF($BX$3:$BX384,BL$2,$BY$3:$BY384))*AS$1,""))</f>
        <v/>
      </c>
      <c r="BM384" s="13" t="str">
        <f>IF(AT384="","",IF(AT384=BM$2,(SUMIF($BV$3:$BV384,BM$2,$BW$3:$BW384)-SUMIF($BX$3:$BX384,BM$2,$BY$3:$BY384))*AT$1,""))</f>
        <v/>
      </c>
      <c r="BN384" s="13" t="str">
        <f>IF(AU384="","",IF(AU384=BN$2,(SUMIF($BV$3:$BV384,BN$2,$BW$3:$BW384)-SUMIF($BX$3:$BX384,BN$2,$BY$3:$BY384))*AU$1,""))</f>
        <v/>
      </c>
      <c r="BO384" s="13" t="str">
        <f>IF(AV384="","",IF(AV384=BO$2,(SUMIF($BV$3:$BV384,BO$2,$BW$3:$BW384)-SUMIF($BX$3:$BX384,BO$2,$BY$3:$BY384))*AV$1,""))</f>
        <v/>
      </c>
      <c r="BP384" s="152"/>
      <c r="BQ384" s="13" t="str">
        <f t="shared" si="228"/>
        <v/>
      </c>
      <c r="BR384" s="75" t="str">
        <f t="shared" si="214"/>
        <v/>
      </c>
      <c r="BS384" s="33" t="str">
        <f t="shared" si="215"/>
        <v/>
      </c>
      <c r="BT384" s="42" t="str">
        <f t="shared" si="216"/>
        <v/>
      </c>
      <c r="BU384" s="38" t="str">
        <f t="shared" si="217"/>
        <v/>
      </c>
      <c r="BV384" s="30" t="str">
        <f t="shared" si="239"/>
        <v/>
      </c>
      <c r="BW384" s="36" t="str">
        <f t="shared" si="240"/>
        <v/>
      </c>
      <c r="BX384" s="36" t="str">
        <f t="shared" si="241"/>
        <v/>
      </c>
      <c r="BY384" s="45" t="str">
        <f t="shared" si="242"/>
        <v/>
      </c>
      <c r="BZ384" s="12" t="str">
        <f t="shared" si="218"/>
        <v/>
      </c>
      <c r="CA384" s="47" t="str">
        <f t="shared" si="219"/>
        <v/>
      </c>
      <c r="CB384" s="32" t="str">
        <f t="shared" si="220"/>
        <v/>
      </c>
      <c r="CC384" s="32" t="str">
        <f t="shared" si="221"/>
        <v/>
      </c>
      <c r="CD384" s="32" t="str">
        <f t="shared" si="222"/>
        <v/>
      </c>
      <c r="CE384" s="48"/>
      <c r="CF384" s="32" t="str">
        <f t="shared" si="229"/>
        <v/>
      </c>
      <c r="CG384" s="32" t="str">
        <f t="shared" si="230"/>
        <v/>
      </c>
      <c r="CH384" s="48"/>
    </row>
    <row r="385" spans="2:86" ht="30" customHeight="1" x14ac:dyDescent="0.2">
      <c r="B385" s="155"/>
      <c r="C385" s="117"/>
      <c r="D385" s="53"/>
      <c r="E385" s="68"/>
      <c r="F385" s="54"/>
      <c r="G385" s="54"/>
      <c r="H385" s="55"/>
      <c r="I385" s="71"/>
      <c r="J385" s="73"/>
      <c r="K385" s="56"/>
      <c r="L385" s="76" t="str">
        <f t="shared" si="233"/>
        <v/>
      </c>
      <c r="M385" s="77" t="str">
        <f t="shared" si="223"/>
        <v/>
      </c>
      <c r="N385" s="130" t="str">
        <f t="shared" si="224"/>
        <v/>
      </c>
      <c r="O385" s="131" t="str">
        <f t="shared" si="243"/>
        <v/>
      </c>
      <c r="P385" s="131" t="str">
        <f t="shared" si="243"/>
        <v/>
      </c>
      <c r="Q385" s="131" t="str">
        <f t="shared" si="243"/>
        <v/>
      </c>
      <c r="R385" s="131" t="str">
        <f t="shared" si="243"/>
        <v/>
      </c>
      <c r="S385" s="131" t="str">
        <f t="shared" si="243"/>
        <v/>
      </c>
      <c r="T385" s="131" t="str">
        <f t="shared" si="243"/>
        <v/>
      </c>
      <c r="U385" s="131" t="str">
        <f t="shared" si="243"/>
        <v/>
      </c>
      <c r="V385" s="14"/>
      <c r="W385" s="17" t="str">
        <f>IF(C385="",IF(OR(AND($H385&lt;&gt;"",C385=""),AND($F384=$F385,$AK385&lt;&gt;""),COUNTA($H$3:$H$100002)&gt;COUNTA($H$3:$H385),$AE385&lt;&gt;""),W384,""),C385)</f>
        <v/>
      </c>
      <c r="X385" s="17" t="str">
        <f>IF(D385="",IF(OR(AND($H385&lt;&gt;"",D385=""),AND($F384=$F385,$AK385&lt;&gt;""),COUNTA($H$3:$H$100002)&gt;COUNTA($H$3:$H385),$AE385&lt;&gt;""),X384,""),D385)</f>
        <v/>
      </c>
      <c r="Y385" s="17" t="str">
        <f>IF(E385="",IF(OR(AND($H385&lt;&gt;"",E385=""),AND($F384=$F385,$AK385&lt;&gt;""),COUNTA($H$3:$H$100002)&gt;COUNTA($H$3:$H385),$AE385&lt;&gt;""),Y384,""),E385)</f>
        <v/>
      </c>
      <c r="Z385" s="27" t="str">
        <f t="shared" si="234"/>
        <v/>
      </c>
      <c r="AA385" s="2" t="str">
        <f>IF(F385="","",COUNTA($F$3:F385))</f>
        <v/>
      </c>
      <c r="AB385" s="3" t="str">
        <f>IF(F385="","",IFERROR(IF(F385&lt;&gt;"",IFERROR(INDEX(設定!$C$3:$C$303,MATCH(F385,設定!$C$3:$C$303,0),0),INDEX(設定!$C$3:$C$303,MATCH("*"&amp;F385&amp;"*",設定!$C$3:$C$303,0),0)),""),"エラー"))</f>
        <v/>
      </c>
      <c r="AC385" s="2" t="str">
        <f>IF(G385="","",COUNTA($G$3:G385))</f>
        <v/>
      </c>
      <c r="AD385" s="3" t="str">
        <f>IF(G385="","",IFERROR(IF(G385&lt;&gt;"",IFERROR(INDEX(設定!$C$3:$C$303,MATCH(G385,設定!$C$3:$C$303,0),0),INDEX(設定!$C$3:$C$303,MATCH("*"&amp;G385&amp;"*",設定!$C$3:$C$303,0),0)),""),"エラー"))</f>
        <v/>
      </c>
      <c r="AE385" s="3" t="str">
        <f>IFERROR(IF(AB385="",IF(AND(H385&lt;&gt;"",F385=""),INDEX(AB$3:AB385,MATCH(MAX(AA$3:AA385),AA$3:AA385,0),0),""),AB385),"")</f>
        <v/>
      </c>
      <c r="AF385" s="3" t="str">
        <f>IFERROR(IF(AD385="",IF(AND(H385&lt;&gt;"",G385=""),INDEX(AD$3:AD385,MATCH(MAX(AC$3:AC385),AC$3:AC385,0),0),""),AD385),"")</f>
        <v/>
      </c>
      <c r="AG385" s="2" t="str">
        <f>IF(AH385="","",IF(OR(AH385=AH384,AH385=AH386),IF(AND(E385="",AB385="",AG384&lt;&gt;""),MAX($AG$3:AG384),MAX($AG$3:AG384)+1),IF(AH384=AH385,AG384,MAX($AG$3:AG384)+1)))</f>
        <v/>
      </c>
      <c r="AH385" s="12" t="str">
        <f t="shared" si="225"/>
        <v/>
      </c>
      <c r="AI385" s="12" t="str">
        <f t="shared" si="238"/>
        <v/>
      </c>
      <c r="AJ385" s="13" t="str">
        <f t="shared" si="210"/>
        <v/>
      </c>
      <c r="AK385" s="13" t="str">
        <f t="shared" si="211"/>
        <v/>
      </c>
      <c r="AL385" s="13" t="str">
        <f>IF(OR(AJ385="",COUNTIF($AH$3:AH385,AH385)&lt;&gt;COUNTIF(AH$3:AH$100002,AH385)),"",SUMIF(AH$3:AH$100002,AH385,AJ$3:AJ$100002))</f>
        <v/>
      </c>
      <c r="AM385" s="13" t="str">
        <f>IF(OR(AK385="",COUNTIF($AH$3:AH385,AH385)&lt;&gt;COUNTIF(AH$3:AH$100002,AH385)),"",SUMIF(AH$3:AH$100002,AH385,AK$3:AK$100002))</f>
        <v/>
      </c>
      <c r="AO385" s="13" t="str">
        <f t="shared" si="226"/>
        <v/>
      </c>
      <c r="AP385" s="13" t="str">
        <f t="shared" si="226"/>
        <v/>
      </c>
      <c r="AQ385" s="13" t="str">
        <f t="shared" si="226"/>
        <v/>
      </c>
      <c r="AR385" s="13" t="str">
        <f t="shared" si="226"/>
        <v/>
      </c>
      <c r="AS385" s="13" t="str">
        <f t="shared" si="227"/>
        <v/>
      </c>
      <c r="AT385" s="13" t="str">
        <f t="shared" si="227"/>
        <v/>
      </c>
      <c r="AU385" s="13" t="str">
        <f t="shared" si="227"/>
        <v/>
      </c>
      <c r="AV385" s="13" t="str">
        <f t="shared" si="227"/>
        <v/>
      </c>
      <c r="AW385" s="86" t="str">
        <f t="shared" si="212"/>
        <v/>
      </c>
      <c r="AX385" s="59" t="str">
        <f t="shared" si="213"/>
        <v/>
      </c>
      <c r="AY385" s="63" t="str">
        <f>IF(OR($BR385="",BH385=""),"",COUNT($BR$3:$BR385))</f>
        <v/>
      </c>
      <c r="AZ385" s="13" t="str">
        <f>IF(OR($BR385="",BI385=""),"",COUNT($BR$3:$BR385))</f>
        <v/>
      </c>
      <c r="BA385" s="13" t="str">
        <f>IF(OR($BR385="",BJ385=""),"",COUNT($BR$3:$BR385))</f>
        <v/>
      </c>
      <c r="BB385" s="13" t="str">
        <f>IF(OR($BR385="",BK385=""),"",COUNT($BR$3:$BR385))</f>
        <v/>
      </c>
      <c r="BC385" s="13" t="str">
        <f>IF(OR($BR385="",BL385=""),"",COUNT($BR$3:$BR385))</f>
        <v/>
      </c>
      <c r="BD385" s="13" t="str">
        <f>IF(OR($BR385="",BM385=""),"",COUNT($BR$3:$BR385))</f>
        <v/>
      </c>
      <c r="BE385" s="13" t="str">
        <f>IF(OR($BR385="",BN385=""),"",COUNT($BR$3:$BR385))</f>
        <v/>
      </c>
      <c r="BF385" s="13" t="str">
        <f>IF(OR($BR385="",BO385=""),"",COUNT($BR$3:$BR385))</f>
        <v/>
      </c>
      <c r="BG385" s="66" t="str">
        <f>IF(Z385="","",COUNT($Z$3:Z385))</f>
        <v/>
      </c>
      <c r="BH385" s="13" t="str">
        <f>IF(AO385="","",IF(AO385=BH$2,(SUMIF($BV$3:$BV385,BH$2,$BW$3:$BW385)-SUMIF($BX$3:$BX385,BH$2,$BY$3:$BY385))*AO$1,""))</f>
        <v/>
      </c>
      <c r="BI385" s="13" t="str">
        <f>IF(AP385="","",IF(AP385=BI$2,(SUMIF($BV$3:$BV385,BI$2,$BW$3:$BW385)-SUMIF($BX$3:$BX385,BI$2,$BY$3:$BY385))*AP$1,""))</f>
        <v/>
      </c>
      <c r="BJ385" s="13" t="str">
        <f>IF(AQ385="","",IF(AQ385=BJ$2,(SUMIF($BV$3:$BV385,BJ$2,$BW$3:$BW385)-SUMIF($BX$3:$BX385,BJ$2,$BY$3:$BY385))*AQ$1,""))</f>
        <v/>
      </c>
      <c r="BK385" s="13" t="str">
        <f>IF(AR385="","",IF(AR385=BK$2,(SUMIF($BV$3:$BV385,BK$2,$BW$3:$BW385)-SUMIF($BX$3:$BX385,BK$2,$BY$3:$BY385))*AR$1,""))</f>
        <v/>
      </c>
      <c r="BL385" s="13" t="str">
        <f>IF(AS385="","",IF(AS385=BL$2,(SUMIF($BV$3:$BV385,BL$2,$BW$3:$BW385)-SUMIF($BX$3:$BX385,BL$2,$BY$3:$BY385))*AS$1,""))</f>
        <v/>
      </c>
      <c r="BM385" s="13" t="str">
        <f>IF(AT385="","",IF(AT385=BM$2,(SUMIF($BV$3:$BV385,BM$2,$BW$3:$BW385)-SUMIF($BX$3:$BX385,BM$2,$BY$3:$BY385))*AT$1,""))</f>
        <v/>
      </c>
      <c r="BN385" s="13" t="str">
        <f>IF(AU385="","",IF(AU385=BN$2,(SUMIF($BV$3:$BV385,BN$2,$BW$3:$BW385)-SUMIF($BX$3:$BX385,BN$2,$BY$3:$BY385))*AU$1,""))</f>
        <v/>
      </c>
      <c r="BO385" s="13" t="str">
        <f>IF(AV385="","",IF(AV385=BO$2,(SUMIF($BV$3:$BV385,BO$2,$BW$3:$BW385)-SUMIF($BX$3:$BX385,BO$2,$BY$3:$BY385))*AV$1,""))</f>
        <v/>
      </c>
      <c r="BP385" s="152"/>
      <c r="BQ385" s="13" t="str">
        <f t="shared" si="228"/>
        <v/>
      </c>
      <c r="BR385" s="75" t="str">
        <f t="shared" si="214"/>
        <v/>
      </c>
      <c r="BS385" s="33" t="str">
        <f t="shared" si="215"/>
        <v/>
      </c>
      <c r="BT385" s="42" t="str">
        <f t="shared" si="216"/>
        <v/>
      </c>
      <c r="BU385" s="38" t="str">
        <f t="shared" si="217"/>
        <v/>
      </c>
      <c r="BV385" s="30" t="str">
        <f t="shared" si="239"/>
        <v/>
      </c>
      <c r="BW385" s="36" t="str">
        <f t="shared" si="240"/>
        <v/>
      </c>
      <c r="BX385" s="36" t="str">
        <f t="shared" si="241"/>
        <v/>
      </c>
      <c r="BY385" s="45" t="str">
        <f t="shared" si="242"/>
        <v/>
      </c>
      <c r="BZ385" s="12" t="str">
        <f t="shared" si="218"/>
        <v/>
      </c>
      <c r="CA385" s="47" t="str">
        <f t="shared" si="219"/>
        <v/>
      </c>
      <c r="CB385" s="32" t="str">
        <f t="shared" si="220"/>
        <v/>
      </c>
      <c r="CC385" s="32" t="str">
        <f t="shared" si="221"/>
        <v/>
      </c>
      <c r="CD385" s="32" t="str">
        <f t="shared" si="222"/>
        <v/>
      </c>
      <c r="CE385" s="48"/>
      <c r="CF385" s="32" t="str">
        <f t="shared" si="229"/>
        <v/>
      </c>
      <c r="CG385" s="32" t="str">
        <f t="shared" si="230"/>
        <v/>
      </c>
      <c r="CH385" s="48"/>
    </row>
    <row r="386" spans="2:86" ht="30" customHeight="1" x14ac:dyDescent="0.2">
      <c r="B386" s="155"/>
      <c r="C386" s="117"/>
      <c r="D386" s="53"/>
      <c r="E386" s="68"/>
      <c r="F386" s="54"/>
      <c r="G386" s="54"/>
      <c r="H386" s="55"/>
      <c r="I386" s="71"/>
      <c r="J386" s="73"/>
      <c r="K386" s="56"/>
      <c r="L386" s="76" t="str">
        <f t="shared" si="233"/>
        <v/>
      </c>
      <c r="M386" s="77" t="str">
        <f t="shared" si="223"/>
        <v/>
      </c>
      <c r="N386" s="130" t="str">
        <f t="shared" si="224"/>
        <v/>
      </c>
      <c r="O386" s="131" t="str">
        <f t="shared" si="243"/>
        <v/>
      </c>
      <c r="P386" s="131" t="str">
        <f t="shared" si="243"/>
        <v/>
      </c>
      <c r="Q386" s="131" t="str">
        <f t="shared" si="243"/>
        <v/>
      </c>
      <c r="R386" s="131" t="str">
        <f t="shared" si="243"/>
        <v/>
      </c>
      <c r="S386" s="131" t="str">
        <f t="shared" si="243"/>
        <v/>
      </c>
      <c r="T386" s="131" t="str">
        <f t="shared" si="243"/>
        <v/>
      </c>
      <c r="U386" s="131" t="str">
        <f t="shared" si="243"/>
        <v/>
      </c>
      <c r="V386" s="14"/>
      <c r="W386" s="17" t="str">
        <f>IF(C386="",IF(OR(AND($H386&lt;&gt;"",C386=""),AND($F385=$F386,$AK386&lt;&gt;""),COUNTA($H$3:$H$100002)&gt;COUNTA($H$3:$H386),$AE386&lt;&gt;""),W385,""),C386)</f>
        <v/>
      </c>
      <c r="X386" s="17" t="str">
        <f>IF(D386="",IF(OR(AND($H386&lt;&gt;"",D386=""),AND($F385=$F386,$AK386&lt;&gt;""),COUNTA($H$3:$H$100002)&gt;COUNTA($H$3:$H386),$AE386&lt;&gt;""),X385,""),D386)</f>
        <v/>
      </c>
      <c r="Y386" s="17" t="str">
        <f>IF(E386="",IF(OR(AND($H386&lt;&gt;"",E386=""),AND($F385=$F386,$AK386&lt;&gt;""),COUNTA($H$3:$H$100002)&gt;COUNTA($H$3:$H386),$AE386&lt;&gt;""),Y385,""),E386)</f>
        <v/>
      </c>
      <c r="Z386" s="27" t="str">
        <f t="shared" si="234"/>
        <v/>
      </c>
      <c r="AA386" s="2" t="str">
        <f>IF(F386="","",COUNTA($F$3:F386))</f>
        <v/>
      </c>
      <c r="AB386" s="3" t="str">
        <f>IF(F386="","",IFERROR(IF(F386&lt;&gt;"",IFERROR(INDEX(設定!$C$3:$C$303,MATCH(F386,設定!$C$3:$C$303,0),0),INDEX(設定!$C$3:$C$303,MATCH("*"&amp;F386&amp;"*",設定!$C$3:$C$303,0),0)),""),"エラー"))</f>
        <v/>
      </c>
      <c r="AC386" s="2" t="str">
        <f>IF(G386="","",COUNTA($G$3:G386))</f>
        <v/>
      </c>
      <c r="AD386" s="3" t="str">
        <f>IF(G386="","",IFERROR(IF(G386&lt;&gt;"",IFERROR(INDEX(設定!$C$3:$C$303,MATCH(G386,設定!$C$3:$C$303,0),0),INDEX(設定!$C$3:$C$303,MATCH("*"&amp;G386&amp;"*",設定!$C$3:$C$303,0),0)),""),"エラー"))</f>
        <v/>
      </c>
      <c r="AE386" s="3" t="str">
        <f>IFERROR(IF(AB386="",IF(AND(H386&lt;&gt;"",F386=""),INDEX(AB$3:AB386,MATCH(MAX(AA$3:AA386),AA$3:AA386,0),0),""),AB386),"")</f>
        <v/>
      </c>
      <c r="AF386" s="3" t="str">
        <f>IFERROR(IF(AD386="",IF(AND(H386&lt;&gt;"",G386=""),INDEX(AD$3:AD386,MATCH(MAX(AC$3:AC386),AC$3:AC386,0),0),""),AD386),"")</f>
        <v/>
      </c>
      <c r="AG386" s="2" t="str">
        <f>IF(AH386="","",IF(OR(AH386=AH385,AH386=AH387),IF(AND(E386="",AB386="",AG385&lt;&gt;""),MAX($AG$3:AG385),MAX($AG$3:AG385)+1),IF(AH385=AH386,AG385,MAX($AG$3:AG385)+1)))</f>
        <v/>
      </c>
      <c r="AH386" s="12" t="str">
        <f t="shared" si="225"/>
        <v/>
      </c>
      <c r="AI386" s="12" t="str">
        <f t="shared" si="238"/>
        <v/>
      </c>
      <c r="AJ386" s="13" t="str">
        <f t="shared" si="210"/>
        <v/>
      </c>
      <c r="AK386" s="13" t="str">
        <f t="shared" si="211"/>
        <v/>
      </c>
      <c r="AL386" s="13" t="str">
        <f>IF(OR(AJ386="",COUNTIF($AH$3:AH386,AH386)&lt;&gt;COUNTIF(AH$3:AH$100002,AH386)),"",SUMIF(AH$3:AH$100002,AH386,AJ$3:AJ$100002))</f>
        <v/>
      </c>
      <c r="AM386" s="13" t="str">
        <f>IF(OR(AK386="",COUNTIF($AH$3:AH386,AH386)&lt;&gt;COUNTIF(AH$3:AH$100002,AH386)),"",SUMIF(AH$3:AH$100002,AH386,AK$3:AK$100002))</f>
        <v/>
      </c>
      <c r="AO386" s="13" t="str">
        <f t="shared" si="226"/>
        <v/>
      </c>
      <c r="AP386" s="13" t="str">
        <f t="shared" si="226"/>
        <v/>
      </c>
      <c r="AQ386" s="13" t="str">
        <f t="shared" si="226"/>
        <v/>
      </c>
      <c r="AR386" s="13" t="str">
        <f t="shared" si="226"/>
        <v/>
      </c>
      <c r="AS386" s="13" t="str">
        <f t="shared" si="227"/>
        <v/>
      </c>
      <c r="AT386" s="13" t="str">
        <f t="shared" si="227"/>
        <v/>
      </c>
      <c r="AU386" s="13" t="str">
        <f t="shared" si="227"/>
        <v/>
      </c>
      <c r="AV386" s="13" t="str">
        <f t="shared" si="227"/>
        <v/>
      </c>
      <c r="AW386" s="86" t="str">
        <f t="shared" si="212"/>
        <v/>
      </c>
      <c r="AX386" s="59" t="str">
        <f t="shared" si="213"/>
        <v/>
      </c>
      <c r="AY386" s="63" t="str">
        <f>IF(OR($BR386="",BH386=""),"",COUNT($BR$3:$BR386))</f>
        <v/>
      </c>
      <c r="AZ386" s="13" t="str">
        <f>IF(OR($BR386="",BI386=""),"",COUNT($BR$3:$BR386))</f>
        <v/>
      </c>
      <c r="BA386" s="13" t="str">
        <f>IF(OR($BR386="",BJ386=""),"",COUNT($BR$3:$BR386))</f>
        <v/>
      </c>
      <c r="BB386" s="13" t="str">
        <f>IF(OR($BR386="",BK386=""),"",COUNT($BR$3:$BR386))</f>
        <v/>
      </c>
      <c r="BC386" s="13" t="str">
        <f>IF(OR($BR386="",BL386=""),"",COUNT($BR$3:$BR386))</f>
        <v/>
      </c>
      <c r="BD386" s="13" t="str">
        <f>IF(OR($BR386="",BM386=""),"",COUNT($BR$3:$BR386))</f>
        <v/>
      </c>
      <c r="BE386" s="13" t="str">
        <f>IF(OR($BR386="",BN386=""),"",COUNT($BR$3:$BR386))</f>
        <v/>
      </c>
      <c r="BF386" s="13" t="str">
        <f>IF(OR($BR386="",BO386=""),"",COUNT($BR$3:$BR386))</f>
        <v/>
      </c>
      <c r="BG386" s="66" t="str">
        <f>IF(Z386="","",COUNT($Z$3:Z386))</f>
        <v/>
      </c>
      <c r="BH386" s="13" t="str">
        <f>IF(AO386="","",IF(AO386=BH$2,(SUMIF($BV$3:$BV386,BH$2,$BW$3:$BW386)-SUMIF($BX$3:$BX386,BH$2,$BY$3:$BY386))*AO$1,""))</f>
        <v/>
      </c>
      <c r="BI386" s="13" t="str">
        <f>IF(AP386="","",IF(AP386=BI$2,(SUMIF($BV$3:$BV386,BI$2,$BW$3:$BW386)-SUMIF($BX$3:$BX386,BI$2,$BY$3:$BY386))*AP$1,""))</f>
        <v/>
      </c>
      <c r="BJ386" s="13" t="str">
        <f>IF(AQ386="","",IF(AQ386=BJ$2,(SUMIF($BV$3:$BV386,BJ$2,$BW$3:$BW386)-SUMIF($BX$3:$BX386,BJ$2,$BY$3:$BY386))*AQ$1,""))</f>
        <v/>
      </c>
      <c r="BK386" s="13" t="str">
        <f>IF(AR386="","",IF(AR386=BK$2,(SUMIF($BV$3:$BV386,BK$2,$BW$3:$BW386)-SUMIF($BX$3:$BX386,BK$2,$BY$3:$BY386))*AR$1,""))</f>
        <v/>
      </c>
      <c r="BL386" s="13" t="str">
        <f>IF(AS386="","",IF(AS386=BL$2,(SUMIF($BV$3:$BV386,BL$2,$BW$3:$BW386)-SUMIF($BX$3:$BX386,BL$2,$BY$3:$BY386))*AS$1,""))</f>
        <v/>
      </c>
      <c r="BM386" s="13" t="str">
        <f>IF(AT386="","",IF(AT386=BM$2,(SUMIF($BV$3:$BV386,BM$2,$BW$3:$BW386)-SUMIF($BX$3:$BX386,BM$2,$BY$3:$BY386))*AT$1,""))</f>
        <v/>
      </c>
      <c r="BN386" s="13" t="str">
        <f>IF(AU386="","",IF(AU386=BN$2,(SUMIF($BV$3:$BV386,BN$2,$BW$3:$BW386)-SUMIF($BX$3:$BX386,BN$2,$BY$3:$BY386))*AU$1,""))</f>
        <v/>
      </c>
      <c r="BO386" s="13" t="str">
        <f>IF(AV386="","",IF(AV386=BO$2,(SUMIF($BV$3:$BV386,BO$2,$BW$3:$BW386)-SUMIF($BX$3:$BX386,BO$2,$BY$3:$BY386))*AV$1,""))</f>
        <v/>
      </c>
      <c r="BP386" s="152"/>
      <c r="BQ386" s="13" t="str">
        <f t="shared" si="228"/>
        <v/>
      </c>
      <c r="BR386" s="75" t="str">
        <f t="shared" si="214"/>
        <v/>
      </c>
      <c r="BS386" s="33" t="str">
        <f t="shared" si="215"/>
        <v/>
      </c>
      <c r="BT386" s="42" t="str">
        <f t="shared" si="216"/>
        <v/>
      </c>
      <c r="BU386" s="38" t="str">
        <f t="shared" si="217"/>
        <v/>
      </c>
      <c r="BV386" s="30" t="str">
        <f t="shared" si="239"/>
        <v/>
      </c>
      <c r="BW386" s="36" t="str">
        <f t="shared" si="240"/>
        <v/>
      </c>
      <c r="BX386" s="36" t="str">
        <f t="shared" si="241"/>
        <v/>
      </c>
      <c r="BY386" s="45" t="str">
        <f t="shared" si="242"/>
        <v/>
      </c>
      <c r="BZ386" s="12" t="str">
        <f t="shared" si="218"/>
        <v/>
      </c>
      <c r="CA386" s="47" t="str">
        <f t="shared" si="219"/>
        <v/>
      </c>
      <c r="CB386" s="32" t="str">
        <f t="shared" si="220"/>
        <v/>
      </c>
      <c r="CC386" s="32" t="str">
        <f t="shared" si="221"/>
        <v/>
      </c>
      <c r="CD386" s="32" t="str">
        <f t="shared" si="222"/>
        <v/>
      </c>
      <c r="CE386" s="48"/>
      <c r="CF386" s="32" t="str">
        <f t="shared" si="229"/>
        <v/>
      </c>
      <c r="CG386" s="32" t="str">
        <f t="shared" si="230"/>
        <v/>
      </c>
      <c r="CH386" s="48"/>
    </row>
    <row r="387" spans="2:86" ht="30" customHeight="1" x14ac:dyDescent="0.2">
      <c r="B387" s="155"/>
      <c r="C387" s="117"/>
      <c r="D387" s="53"/>
      <c r="E387" s="68"/>
      <c r="F387" s="54"/>
      <c r="G387" s="54"/>
      <c r="H387" s="55"/>
      <c r="I387" s="71"/>
      <c r="J387" s="73"/>
      <c r="K387" s="56"/>
      <c r="L387" s="76" t="str">
        <f t="shared" si="233"/>
        <v/>
      </c>
      <c r="M387" s="77" t="str">
        <f t="shared" si="223"/>
        <v/>
      </c>
      <c r="N387" s="130" t="str">
        <f t="shared" si="224"/>
        <v/>
      </c>
      <c r="O387" s="131" t="str">
        <f t="shared" si="243"/>
        <v/>
      </c>
      <c r="P387" s="131" t="str">
        <f t="shared" si="243"/>
        <v/>
      </c>
      <c r="Q387" s="131" t="str">
        <f t="shared" si="243"/>
        <v/>
      </c>
      <c r="R387" s="131" t="str">
        <f t="shared" si="243"/>
        <v/>
      </c>
      <c r="S387" s="131" t="str">
        <f t="shared" si="243"/>
        <v/>
      </c>
      <c r="T387" s="131" t="str">
        <f t="shared" si="243"/>
        <v/>
      </c>
      <c r="U387" s="131" t="str">
        <f t="shared" si="243"/>
        <v/>
      </c>
      <c r="V387" s="14"/>
      <c r="W387" s="17" t="str">
        <f>IF(C387="",IF(OR(AND($H387&lt;&gt;"",C387=""),AND($F386=$F387,$AK387&lt;&gt;""),COUNTA($H$3:$H$100002)&gt;COUNTA($H$3:$H387),$AE387&lt;&gt;""),W386,""),C387)</f>
        <v/>
      </c>
      <c r="X387" s="17" t="str">
        <f>IF(D387="",IF(OR(AND($H387&lt;&gt;"",D387=""),AND($F386=$F387,$AK387&lt;&gt;""),COUNTA($H$3:$H$100002)&gt;COUNTA($H$3:$H387),$AE387&lt;&gt;""),X386,""),D387)</f>
        <v/>
      </c>
      <c r="Y387" s="17" t="str">
        <f>IF(E387="",IF(OR(AND($H387&lt;&gt;"",E387=""),AND($F386=$F387,$AK387&lt;&gt;""),COUNTA($H$3:$H$100002)&gt;COUNTA($H$3:$H387),$AE387&lt;&gt;""),Y386,""),E387)</f>
        <v/>
      </c>
      <c r="Z387" s="27" t="str">
        <f t="shared" si="234"/>
        <v/>
      </c>
      <c r="AA387" s="2" t="str">
        <f>IF(F387="","",COUNTA($F$3:F387))</f>
        <v/>
      </c>
      <c r="AB387" s="3" t="str">
        <f>IF(F387="","",IFERROR(IF(F387&lt;&gt;"",IFERROR(INDEX(設定!$C$3:$C$303,MATCH(F387,設定!$C$3:$C$303,0),0),INDEX(設定!$C$3:$C$303,MATCH("*"&amp;F387&amp;"*",設定!$C$3:$C$303,0),0)),""),"エラー"))</f>
        <v/>
      </c>
      <c r="AC387" s="2" t="str">
        <f>IF(G387="","",COUNTA($G$3:G387))</f>
        <v/>
      </c>
      <c r="AD387" s="3" t="str">
        <f>IF(G387="","",IFERROR(IF(G387&lt;&gt;"",IFERROR(INDEX(設定!$C$3:$C$303,MATCH(G387,設定!$C$3:$C$303,0),0),INDEX(設定!$C$3:$C$303,MATCH("*"&amp;G387&amp;"*",設定!$C$3:$C$303,0),0)),""),"エラー"))</f>
        <v/>
      </c>
      <c r="AE387" s="3" t="str">
        <f>IFERROR(IF(AB387="",IF(AND(H387&lt;&gt;"",F387=""),INDEX(AB$3:AB387,MATCH(MAX(AA$3:AA387),AA$3:AA387,0),0),""),AB387),"")</f>
        <v/>
      </c>
      <c r="AF387" s="3" t="str">
        <f>IFERROR(IF(AD387="",IF(AND(H387&lt;&gt;"",G387=""),INDEX(AD$3:AD387,MATCH(MAX(AC$3:AC387),AC$3:AC387,0),0),""),AD387),"")</f>
        <v/>
      </c>
      <c r="AG387" s="2" t="str">
        <f>IF(AH387="","",IF(OR(AH387=AH386,AH387=AH388),IF(AND(E387="",AB387="",AG386&lt;&gt;""),MAX($AG$3:AG386),MAX($AG$3:AG386)+1),IF(AH386=AH387,AG386,MAX($AG$3:AG386)+1)))</f>
        <v/>
      </c>
      <c r="AH387" s="12" t="str">
        <f t="shared" si="225"/>
        <v/>
      </c>
      <c r="AI387" s="12" t="str">
        <f t="shared" si="238"/>
        <v/>
      </c>
      <c r="AJ387" s="13" t="str">
        <f t="shared" ref="AJ387:AJ450" si="244">IF($AE387="","",IF($AF387="",0,J387))</f>
        <v/>
      </c>
      <c r="AK387" s="13" t="str">
        <f t="shared" ref="AK387:AK450" si="245">IF($AE387="","",IF($AF387="",0,K387))</f>
        <v/>
      </c>
      <c r="AL387" s="13" t="str">
        <f>IF(OR(AJ387="",COUNTIF($AH$3:AH387,AH387)&lt;&gt;COUNTIF(AH$3:AH$100002,AH387)),"",SUMIF(AH$3:AH$100002,AH387,AJ$3:AJ$100002))</f>
        <v/>
      </c>
      <c r="AM387" s="13" t="str">
        <f>IF(OR(AK387="",COUNTIF($AH$3:AH387,AH387)&lt;&gt;COUNTIF(AH$3:AH$100002,AH387)),"",SUMIF(AH$3:AH$100002,AH387,AK$3:AK$100002))</f>
        <v/>
      </c>
      <c r="AO387" s="13" t="str">
        <f t="shared" si="226"/>
        <v/>
      </c>
      <c r="AP387" s="13" t="str">
        <f t="shared" si="226"/>
        <v/>
      </c>
      <c r="AQ387" s="13" t="str">
        <f t="shared" si="226"/>
        <v/>
      </c>
      <c r="AR387" s="13" t="str">
        <f t="shared" ref="AR387:AV450" si="246">IF($Z387="","",IF(COUNTIF($AE387:$AF387,AR$2),AR$2,""))</f>
        <v/>
      </c>
      <c r="AS387" s="13" t="str">
        <f t="shared" si="227"/>
        <v/>
      </c>
      <c r="AT387" s="13" t="str">
        <f t="shared" si="227"/>
        <v/>
      </c>
      <c r="AU387" s="13" t="str">
        <f t="shared" si="227"/>
        <v/>
      </c>
      <c r="AV387" s="13" t="str">
        <f t="shared" si="227"/>
        <v/>
      </c>
      <c r="AW387" s="86" t="str">
        <f t="shared" ref="AW387:AW450" si="247">IF(J387="","",J387)</f>
        <v/>
      </c>
      <c r="AX387" s="59" t="str">
        <f t="shared" ref="AX387:AX450" si="248">IF(K387="","",K387)</f>
        <v/>
      </c>
      <c r="AY387" s="63" t="str">
        <f>IF(OR($BR387="",BH387=""),"",COUNT($BR$3:$BR387))</f>
        <v/>
      </c>
      <c r="AZ387" s="13" t="str">
        <f>IF(OR($BR387="",BI387=""),"",COUNT($BR$3:$BR387))</f>
        <v/>
      </c>
      <c r="BA387" s="13" t="str">
        <f>IF(OR($BR387="",BJ387=""),"",COUNT($BR$3:$BR387))</f>
        <v/>
      </c>
      <c r="BB387" s="13" t="str">
        <f>IF(OR($BR387="",BK387=""),"",COUNT($BR$3:$BR387))</f>
        <v/>
      </c>
      <c r="BC387" s="13" t="str">
        <f>IF(OR($BR387="",BL387=""),"",COUNT($BR$3:$BR387))</f>
        <v/>
      </c>
      <c r="BD387" s="13" t="str">
        <f>IF(OR($BR387="",BM387=""),"",COUNT($BR$3:$BR387))</f>
        <v/>
      </c>
      <c r="BE387" s="13" t="str">
        <f>IF(OR($BR387="",BN387=""),"",COUNT($BR$3:$BR387))</f>
        <v/>
      </c>
      <c r="BF387" s="13" t="str">
        <f>IF(OR($BR387="",BO387=""),"",COUNT($BR$3:$BR387))</f>
        <v/>
      </c>
      <c r="BG387" s="66" t="str">
        <f>IF(Z387="","",COUNT($Z$3:Z387))</f>
        <v/>
      </c>
      <c r="BH387" s="13" t="str">
        <f>IF(AO387="","",IF(AO387=BH$2,(SUMIF($BV$3:$BV387,BH$2,$BW$3:$BW387)-SUMIF($BX$3:$BX387,BH$2,$BY$3:$BY387))*AO$1,""))</f>
        <v/>
      </c>
      <c r="BI387" s="13" t="str">
        <f>IF(AP387="","",IF(AP387=BI$2,(SUMIF($BV$3:$BV387,BI$2,$BW$3:$BW387)-SUMIF($BX$3:$BX387,BI$2,$BY$3:$BY387))*AP$1,""))</f>
        <v/>
      </c>
      <c r="BJ387" s="13" t="str">
        <f>IF(AQ387="","",IF(AQ387=BJ$2,(SUMIF($BV$3:$BV387,BJ$2,$BW$3:$BW387)-SUMIF($BX$3:$BX387,BJ$2,$BY$3:$BY387))*AQ$1,""))</f>
        <v/>
      </c>
      <c r="BK387" s="13" t="str">
        <f>IF(AR387="","",IF(AR387=BK$2,(SUMIF($BV$3:$BV387,BK$2,$BW$3:$BW387)-SUMIF($BX$3:$BX387,BK$2,$BY$3:$BY387))*AR$1,""))</f>
        <v/>
      </c>
      <c r="BL387" s="13" t="str">
        <f>IF(AS387="","",IF(AS387=BL$2,(SUMIF($BV$3:$BV387,BL$2,$BW$3:$BW387)-SUMIF($BX$3:$BX387,BL$2,$BY$3:$BY387))*AS$1,""))</f>
        <v/>
      </c>
      <c r="BM387" s="13" t="str">
        <f>IF(AT387="","",IF(AT387=BM$2,(SUMIF($BV$3:$BV387,BM$2,$BW$3:$BW387)-SUMIF($BX$3:$BX387,BM$2,$BY$3:$BY387))*AT$1,""))</f>
        <v/>
      </c>
      <c r="BN387" s="13" t="str">
        <f>IF(AU387="","",IF(AU387=BN$2,(SUMIF($BV$3:$BV387,BN$2,$BW$3:$BW387)-SUMIF($BX$3:$BX387,BN$2,$BY$3:$BY387))*AU$1,""))</f>
        <v/>
      </c>
      <c r="BO387" s="13" t="str">
        <f>IF(AV387="","",IF(AV387=BO$2,(SUMIF($BV$3:$BV387,BO$2,$BW$3:$BW387)-SUMIF($BX$3:$BX387,BO$2,$BY$3:$BY387))*AV$1,""))</f>
        <v/>
      </c>
      <c r="BP387" s="152"/>
      <c r="BQ387" s="13" t="str">
        <f t="shared" si="228"/>
        <v/>
      </c>
      <c r="BR387" s="75" t="str">
        <f t="shared" ref="BR387:BR450" si="249">IF(Z387="","",Z387)</f>
        <v/>
      </c>
      <c r="BS387" s="33" t="str">
        <f t="shared" ref="BS387:BS450" si="250">IF(Z387="","",W387)</f>
        <v/>
      </c>
      <c r="BT387" s="42" t="str">
        <f t="shared" ref="BT387:BT450" si="251">IF(Z387="","",X387)</f>
        <v/>
      </c>
      <c r="BU387" s="38" t="str">
        <f t="shared" ref="BU387:BU450" si="252">IF(Z387="","",Y387)</f>
        <v/>
      </c>
      <c r="BV387" s="30" t="str">
        <f t="shared" si="239"/>
        <v/>
      </c>
      <c r="BW387" s="36" t="str">
        <f t="shared" si="240"/>
        <v/>
      </c>
      <c r="BX387" s="36" t="str">
        <f t="shared" si="241"/>
        <v/>
      </c>
      <c r="BY387" s="45" t="str">
        <f t="shared" si="242"/>
        <v/>
      </c>
      <c r="BZ387" s="12" t="str">
        <f t="shared" ref="BZ387:BZ450" si="253">IF(H387="","",H387&amp;IF(I387="",""," ("&amp;I387&amp;")"))</f>
        <v/>
      </c>
      <c r="CA387" s="47" t="str">
        <f t="shared" ref="CA387:CA450" si="254">IF(AE387="","",AE387)</f>
        <v/>
      </c>
      <c r="CB387" s="32" t="str">
        <f t="shared" ref="CB387:CB450" si="255">IF(AF387="","",AF387)</f>
        <v/>
      </c>
      <c r="CC387" s="32" t="str">
        <f t="shared" ref="CC387:CC450" si="256">IF(J387="","",J387)</f>
        <v/>
      </c>
      <c r="CD387" s="32" t="str">
        <f t="shared" ref="CD387:CD450" si="257">IF(K387="","",K387)</f>
        <v/>
      </c>
      <c r="CE387" s="48"/>
      <c r="CF387" s="32" t="str">
        <f t="shared" si="229"/>
        <v/>
      </c>
      <c r="CG387" s="32" t="str">
        <f t="shared" si="230"/>
        <v/>
      </c>
      <c r="CH387" s="48"/>
    </row>
    <row r="388" spans="2:86" ht="30" customHeight="1" x14ac:dyDescent="0.2">
      <c r="B388" s="155"/>
      <c r="C388" s="117"/>
      <c r="D388" s="53"/>
      <c r="E388" s="68"/>
      <c r="F388" s="54"/>
      <c r="G388" s="54"/>
      <c r="H388" s="55"/>
      <c r="I388" s="71"/>
      <c r="J388" s="73"/>
      <c r="K388" s="56"/>
      <c r="L388" s="76" t="str">
        <f t="shared" si="233"/>
        <v/>
      </c>
      <c r="M388" s="77" t="str">
        <f t="shared" ref="M388:M451" si="258">IF(AF388="","",AF388)</f>
        <v/>
      </c>
      <c r="N388" s="130" t="str">
        <f t="shared" ref="N388:N451" si="259">IFERROR(INDEX($BH$3:$BO$100002,MATCH($BG388,$BG$3:$BG$100002,0),MATCH(N$1,$BH$2:$BO$2,0)),"")</f>
        <v/>
      </c>
      <c r="O388" s="131" t="str">
        <f t="shared" si="243"/>
        <v/>
      </c>
      <c r="P388" s="131" t="str">
        <f t="shared" si="243"/>
        <v/>
      </c>
      <c r="Q388" s="131" t="str">
        <f t="shared" si="243"/>
        <v/>
      </c>
      <c r="R388" s="131" t="str">
        <f t="shared" si="243"/>
        <v/>
      </c>
      <c r="S388" s="131" t="str">
        <f t="shared" si="243"/>
        <v/>
      </c>
      <c r="T388" s="131" t="str">
        <f t="shared" si="243"/>
        <v/>
      </c>
      <c r="U388" s="131" t="str">
        <f t="shared" si="243"/>
        <v/>
      </c>
      <c r="V388" s="14"/>
      <c r="W388" s="17" t="str">
        <f>IF(C388="",IF(OR(AND($H388&lt;&gt;"",C388=""),AND($F387=$F388,$AK388&lt;&gt;""),COUNTA($H$3:$H$100002)&gt;COUNTA($H$3:$H388),$AE388&lt;&gt;""),W387,""),C388)</f>
        <v/>
      </c>
      <c r="X388" s="17" t="str">
        <f>IF(D388="",IF(OR(AND($H388&lt;&gt;"",D388=""),AND($F387=$F388,$AK388&lt;&gt;""),COUNTA($H$3:$H$100002)&gt;COUNTA($H$3:$H388),$AE388&lt;&gt;""),X387,""),D388)</f>
        <v/>
      </c>
      <c r="Y388" s="17" t="str">
        <f>IF(E388="",IF(OR(AND($H388&lt;&gt;"",E388=""),AND($F387=$F388,$AK388&lt;&gt;""),COUNTA($H$3:$H$100002)&gt;COUNTA($H$3:$H388),$AE388&lt;&gt;""),Y387,""),E388)</f>
        <v/>
      </c>
      <c r="Z388" s="27" t="str">
        <f t="shared" si="234"/>
        <v/>
      </c>
      <c r="AA388" s="2" t="str">
        <f>IF(F388="","",COUNTA($F$3:F388))</f>
        <v/>
      </c>
      <c r="AB388" s="3" t="str">
        <f>IF(F388="","",IFERROR(IF(F388&lt;&gt;"",IFERROR(INDEX(設定!$C$3:$C$303,MATCH(F388,設定!$C$3:$C$303,0),0),INDEX(設定!$C$3:$C$303,MATCH("*"&amp;F388&amp;"*",設定!$C$3:$C$303,0),0)),""),"エラー"))</f>
        <v/>
      </c>
      <c r="AC388" s="2" t="str">
        <f>IF(G388="","",COUNTA($G$3:G388))</f>
        <v/>
      </c>
      <c r="AD388" s="3" t="str">
        <f>IF(G388="","",IFERROR(IF(G388&lt;&gt;"",IFERROR(INDEX(設定!$C$3:$C$303,MATCH(G388,設定!$C$3:$C$303,0),0),INDEX(設定!$C$3:$C$303,MATCH("*"&amp;G388&amp;"*",設定!$C$3:$C$303,0),0)),""),"エラー"))</f>
        <v/>
      </c>
      <c r="AE388" s="3" t="str">
        <f>IFERROR(IF(AB388="",IF(AND(H388&lt;&gt;"",F388=""),INDEX(AB$3:AB388,MATCH(MAX(AA$3:AA388),AA$3:AA388,0),0),""),AB388),"")</f>
        <v/>
      </c>
      <c r="AF388" s="3" t="str">
        <f>IFERROR(IF(AD388="",IF(AND(H388&lt;&gt;"",G388=""),INDEX(AD$3:AD388,MATCH(MAX(AC$3:AC388),AC$3:AC388,0),0),""),AD388),"")</f>
        <v/>
      </c>
      <c r="AG388" s="2" t="str">
        <f>IF(AH388="","",IF(OR(AH388=AH387,AH388=AH389),IF(AND(E388="",AB388="",AG387&lt;&gt;""),MAX($AG$3:AG387),MAX($AG$3:AG387)+1),IF(AH387=AH388,AG387,MAX($AG$3:AG387)+1)))</f>
        <v/>
      </c>
      <c r="AH388" s="12" t="str">
        <f t="shared" ref="AH388:AH451" si="260">IF(AE388="","",Z388&amp;"@"&amp;AE388&amp;"@"&amp;AF388)</f>
        <v/>
      </c>
      <c r="AI388" s="12" t="str">
        <f t="shared" si="238"/>
        <v/>
      </c>
      <c r="AJ388" s="13" t="str">
        <f t="shared" si="244"/>
        <v/>
      </c>
      <c r="AK388" s="13" t="str">
        <f t="shared" si="245"/>
        <v/>
      </c>
      <c r="AL388" s="13" t="str">
        <f>IF(OR(AJ388="",COUNTIF($AH$3:AH388,AH388)&lt;&gt;COUNTIF(AH$3:AH$100002,AH388)),"",SUMIF(AH$3:AH$100002,AH388,AJ$3:AJ$100002))</f>
        <v/>
      </c>
      <c r="AM388" s="13" t="str">
        <f>IF(OR(AK388="",COUNTIF($AH$3:AH388,AH388)&lt;&gt;COUNTIF(AH$3:AH$100002,AH388)),"",SUMIF(AH$3:AH$100002,AH388,AK$3:AK$100002))</f>
        <v/>
      </c>
      <c r="AO388" s="13" t="str">
        <f t="shared" ref="AO388:AU451" si="261">IF($Z388="","",IF(COUNTIF($AE388:$AF388,AO$2),AO$2,""))</f>
        <v/>
      </c>
      <c r="AP388" s="13" t="str">
        <f t="shared" si="261"/>
        <v/>
      </c>
      <c r="AQ388" s="13" t="str">
        <f t="shared" si="261"/>
        <v/>
      </c>
      <c r="AR388" s="13" t="str">
        <f t="shared" si="246"/>
        <v/>
      </c>
      <c r="AS388" s="13" t="str">
        <f t="shared" si="246"/>
        <v/>
      </c>
      <c r="AT388" s="13" t="str">
        <f t="shared" si="246"/>
        <v/>
      </c>
      <c r="AU388" s="13" t="str">
        <f t="shared" si="246"/>
        <v/>
      </c>
      <c r="AV388" s="13" t="str">
        <f t="shared" si="246"/>
        <v/>
      </c>
      <c r="AW388" s="86" t="str">
        <f t="shared" si="247"/>
        <v/>
      </c>
      <c r="AX388" s="59" t="str">
        <f t="shared" si="248"/>
        <v/>
      </c>
      <c r="AY388" s="63" t="str">
        <f>IF(OR($BR388="",BH388=""),"",COUNT($BR$3:$BR388))</f>
        <v/>
      </c>
      <c r="AZ388" s="13" t="str">
        <f>IF(OR($BR388="",BI388=""),"",COUNT($BR$3:$BR388))</f>
        <v/>
      </c>
      <c r="BA388" s="13" t="str">
        <f>IF(OR($BR388="",BJ388=""),"",COUNT($BR$3:$BR388))</f>
        <v/>
      </c>
      <c r="BB388" s="13" t="str">
        <f>IF(OR($BR388="",BK388=""),"",COUNT($BR$3:$BR388))</f>
        <v/>
      </c>
      <c r="BC388" s="13" t="str">
        <f>IF(OR($BR388="",BL388=""),"",COUNT($BR$3:$BR388))</f>
        <v/>
      </c>
      <c r="BD388" s="13" t="str">
        <f>IF(OR($BR388="",BM388=""),"",COUNT($BR$3:$BR388))</f>
        <v/>
      </c>
      <c r="BE388" s="13" t="str">
        <f>IF(OR($BR388="",BN388=""),"",COUNT($BR$3:$BR388))</f>
        <v/>
      </c>
      <c r="BF388" s="13" t="str">
        <f>IF(OR($BR388="",BO388=""),"",COUNT($BR$3:$BR388))</f>
        <v/>
      </c>
      <c r="BG388" s="66" t="str">
        <f>IF(Z388="","",COUNT($Z$3:Z388))</f>
        <v/>
      </c>
      <c r="BH388" s="13" t="str">
        <f>IF(AO388="","",IF(AO388=BH$2,(SUMIF($BV$3:$BV388,BH$2,$BW$3:$BW388)-SUMIF($BX$3:$BX388,BH$2,$BY$3:$BY388))*AO$1,""))</f>
        <v/>
      </c>
      <c r="BI388" s="13" t="str">
        <f>IF(AP388="","",IF(AP388=BI$2,(SUMIF($BV$3:$BV388,BI$2,$BW$3:$BW388)-SUMIF($BX$3:$BX388,BI$2,$BY$3:$BY388))*AP$1,""))</f>
        <v/>
      </c>
      <c r="BJ388" s="13" t="str">
        <f>IF(AQ388="","",IF(AQ388=BJ$2,(SUMIF($BV$3:$BV388,BJ$2,$BW$3:$BW388)-SUMIF($BX$3:$BX388,BJ$2,$BY$3:$BY388))*AQ$1,""))</f>
        <v/>
      </c>
      <c r="BK388" s="13" t="str">
        <f>IF(AR388="","",IF(AR388=BK$2,(SUMIF($BV$3:$BV388,BK$2,$BW$3:$BW388)-SUMIF($BX$3:$BX388,BK$2,$BY$3:$BY388))*AR$1,""))</f>
        <v/>
      </c>
      <c r="BL388" s="13" t="str">
        <f>IF(AS388="","",IF(AS388=BL$2,(SUMIF($BV$3:$BV388,BL$2,$BW$3:$BW388)-SUMIF($BX$3:$BX388,BL$2,$BY$3:$BY388))*AS$1,""))</f>
        <v/>
      </c>
      <c r="BM388" s="13" t="str">
        <f>IF(AT388="","",IF(AT388=BM$2,(SUMIF($BV$3:$BV388,BM$2,$BW$3:$BW388)-SUMIF($BX$3:$BX388,BM$2,$BY$3:$BY388))*AT$1,""))</f>
        <v/>
      </c>
      <c r="BN388" s="13" t="str">
        <f>IF(AU388="","",IF(AU388=BN$2,(SUMIF($BV$3:$BV388,BN$2,$BW$3:$BW388)-SUMIF($BX$3:$BX388,BN$2,$BY$3:$BY388))*AU$1,""))</f>
        <v/>
      </c>
      <c r="BO388" s="13" t="str">
        <f>IF(AV388="","",IF(AV388=BO$2,(SUMIF($BV$3:$BV388,BO$2,$BW$3:$BW388)-SUMIF($BX$3:$BX388,BO$2,$BY$3:$BY388))*AV$1,""))</f>
        <v/>
      </c>
      <c r="BP388" s="152"/>
      <c r="BQ388" s="13" t="str">
        <f t="shared" ref="BQ388:BQ451" si="262">IF(B388="","",IF(ISNUMBER(B388),B388,""))</f>
        <v/>
      </c>
      <c r="BR388" s="75" t="str">
        <f t="shared" si="249"/>
        <v/>
      </c>
      <c r="BS388" s="33" t="str">
        <f t="shared" si="250"/>
        <v/>
      </c>
      <c r="BT388" s="42" t="str">
        <f t="shared" si="251"/>
        <v/>
      </c>
      <c r="BU388" s="38" t="str">
        <f t="shared" si="252"/>
        <v/>
      </c>
      <c r="BV388" s="30" t="str">
        <f t="shared" si="239"/>
        <v/>
      </c>
      <c r="BW388" s="36" t="str">
        <f t="shared" si="240"/>
        <v/>
      </c>
      <c r="BX388" s="36" t="str">
        <f t="shared" si="241"/>
        <v/>
      </c>
      <c r="BY388" s="45" t="str">
        <f t="shared" si="242"/>
        <v/>
      </c>
      <c r="BZ388" s="12" t="str">
        <f t="shared" si="253"/>
        <v/>
      </c>
      <c r="CA388" s="47" t="str">
        <f t="shared" si="254"/>
        <v/>
      </c>
      <c r="CB388" s="32" t="str">
        <f t="shared" si="255"/>
        <v/>
      </c>
      <c r="CC388" s="32" t="str">
        <f t="shared" si="256"/>
        <v/>
      </c>
      <c r="CD388" s="32" t="str">
        <f t="shared" si="257"/>
        <v/>
      </c>
      <c r="CE388" s="48"/>
      <c r="CF388" s="32" t="str">
        <f t="shared" ref="CF388:CF451" si="263">IF(AND(ISNUMBER(B388),CG388&lt;&gt;""),B388,"")</f>
        <v/>
      </c>
      <c r="CG388" s="32" t="str">
        <f t="shared" ref="CG388:CG451" si="264">IF(AE388="","",AE388&amp;"@"&amp;AF388)</f>
        <v/>
      </c>
      <c r="CH388" s="48"/>
    </row>
    <row r="389" spans="2:86" ht="30" customHeight="1" x14ac:dyDescent="0.2">
      <c r="B389" s="155"/>
      <c r="C389" s="117"/>
      <c r="D389" s="53"/>
      <c r="E389" s="68"/>
      <c r="F389" s="54"/>
      <c r="G389" s="54"/>
      <c r="H389" s="55"/>
      <c r="I389" s="71"/>
      <c r="J389" s="73"/>
      <c r="K389" s="56"/>
      <c r="L389" s="76" t="str">
        <f t="shared" si="233"/>
        <v/>
      </c>
      <c r="M389" s="77" t="str">
        <f t="shared" si="258"/>
        <v/>
      </c>
      <c r="N389" s="130" t="str">
        <f t="shared" si="259"/>
        <v/>
      </c>
      <c r="O389" s="131" t="str">
        <f t="shared" si="243"/>
        <v/>
      </c>
      <c r="P389" s="131" t="str">
        <f t="shared" si="243"/>
        <v/>
      </c>
      <c r="Q389" s="131" t="str">
        <f t="shared" si="243"/>
        <v/>
      </c>
      <c r="R389" s="131" t="str">
        <f t="shared" si="243"/>
        <v/>
      </c>
      <c r="S389" s="131" t="str">
        <f t="shared" si="243"/>
        <v/>
      </c>
      <c r="T389" s="131" t="str">
        <f t="shared" si="243"/>
        <v/>
      </c>
      <c r="U389" s="131" t="str">
        <f t="shared" si="243"/>
        <v/>
      </c>
      <c r="V389" s="14"/>
      <c r="W389" s="17" t="str">
        <f>IF(C389="",IF(OR(AND($H389&lt;&gt;"",C389=""),AND($F388=$F389,$AK389&lt;&gt;""),COUNTA($H$3:$H$100002)&gt;COUNTA($H$3:$H389),$AE389&lt;&gt;""),W388,""),C389)</f>
        <v/>
      </c>
      <c r="X389" s="17" t="str">
        <f>IF(D389="",IF(OR(AND($H389&lt;&gt;"",D389=""),AND($F388=$F389,$AK389&lt;&gt;""),COUNTA($H$3:$H$100002)&gt;COUNTA($H$3:$H389),$AE389&lt;&gt;""),X388,""),D389)</f>
        <v/>
      </c>
      <c r="Y389" s="17" t="str">
        <f>IF(E389="",IF(OR(AND($H389&lt;&gt;"",E389=""),AND($F388=$F389,$AK389&lt;&gt;""),COUNTA($H$3:$H$100002)&gt;COUNTA($H$3:$H389),$AE389&lt;&gt;""),Y388,""),E389)</f>
        <v/>
      </c>
      <c r="Z389" s="27" t="str">
        <f t="shared" si="234"/>
        <v/>
      </c>
      <c r="AA389" s="2" t="str">
        <f>IF(F389="","",COUNTA($F$3:F389))</f>
        <v/>
      </c>
      <c r="AB389" s="3" t="str">
        <f>IF(F389="","",IFERROR(IF(F389&lt;&gt;"",IFERROR(INDEX(設定!$C$3:$C$303,MATCH(F389,設定!$C$3:$C$303,0),0),INDEX(設定!$C$3:$C$303,MATCH("*"&amp;F389&amp;"*",設定!$C$3:$C$303,0),0)),""),"エラー"))</f>
        <v/>
      </c>
      <c r="AC389" s="2" t="str">
        <f>IF(G389="","",COUNTA($G$3:G389))</f>
        <v/>
      </c>
      <c r="AD389" s="3" t="str">
        <f>IF(G389="","",IFERROR(IF(G389&lt;&gt;"",IFERROR(INDEX(設定!$C$3:$C$303,MATCH(G389,設定!$C$3:$C$303,0),0),INDEX(設定!$C$3:$C$303,MATCH("*"&amp;G389&amp;"*",設定!$C$3:$C$303,0),0)),""),"エラー"))</f>
        <v/>
      </c>
      <c r="AE389" s="3" t="str">
        <f>IFERROR(IF(AB389="",IF(AND(H389&lt;&gt;"",F389=""),INDEX(AB$3:AB389,MATCH(MAX(AA$3:AA389),AA$3:AA389,0),0),""),AB389),"")</f>
        <v/>
      </c>
      <c r="AF389" s="3" t="str">
        <f>IFERROR(IF(AD389="",IF(AND(H389&lt;&gt;"",G389=""),INDEX(AD$3:AD389,MATCH(MAX(AC$3:AC389),AC$3:AC389,0),0),""),AD389),"")</f>
        <v/>
      </c>
      <c r="AG389" s="2" t="str">
        <f>IF(AH389="","",IF(OR(AH389=AH388,AH389=AH390),IF(AND(E389="",AB389="",AG388&lt;&gt;""),MAX($AG$3:AG388),MAX($AG$3:AG388)+1),IF(AH388=AH389,AG388,MAX($AG$3:AG388)+1)))</f>
        <v/>
      </c>
      <c r="AH389" s="12" t="str">
        <f t="shared" si="260"/>
        <v/>
      </c>
      <c r="AI389" s="12" t="str">
        <f t="shared" si="238"/>
        <v/>
      </c>
      <c r="AJ389" s="13" t="str">
        <f t="shared" si="244"/>
        <v/>
      </c>
      <c r="AK389" s="13" t="str">
        <f t="shared" si="245"/>
        <v/>
      </c>
      <c r="AL389" s="13" t="str">
        <f>IF(OR(AJ389="",COUNTIF($AH$3:AH389,AH389)&lt;&gt;COUNTIF(AH$3:AH$100002,AH389)),"",SUMIF(AH$3:AH$100002,AH389,AJ$3:AJ$100002))</f>
        <v/>
      </c>
      <c r="AM389" s="13" t="str">
        <f>IF(OR(AK389="",COUNTIF($AH$3:AH389,AH389)&lt;&gt;COUNTIF(AH$3:AH$100002,AH389)),"",SUMIF(AH$3:AH$100002,AH389,AK$3:AK$100002))</f>
        <v/>
      </c>
      <c r="AO389" s="13" t="str">
        <f t="shared" si="261"/>
        <v/>
      </c>
      <c r="AP389" s="13" t="str">
        <f t="shared" si="261"/>
        <v/>
      </c>
      <c r="AQ389" s="13" t="str">
        <f t="shared" si="261"/>
        <v/>
      </c>
      <c r="AR389" s="13" t="str">
        <f t="shared" si="246"/>
        <v/>
      </c>
      <c r="AS389" s="13" t="str">
        <f t="shared" si="246"/>
        <v/>
      </c>
      <c r="AT389" s="13" t="str">
        <f t="shared" si="246"/>
        <v/>
      </c>
      <c r="AU389" s="13" t="str">
        <f t="shared" si="246"/>
        <v/>
      </c>
      <c r="AV389" s="13" t="str">
        <f t="shared" si="246"/>
        <v/>
      </c>
      <c r="AW389" s="86" t="str">
        <f t="shared" si="247"/>
        <v/>
      </c>
      <c r="AX389" s="59" t="str">
        <f t="shared" si="248"/>
        <v/>
      </c>
      <c r="AY389" s="63" t="str">
        <f>IF(OR($BR389="",BH389=""),"",COUNT($BR$3:$BR389))</f>
        <v/>
      </c>
      <c r="AZ389" s="13" t="str">
        <f>IF(OR($BR389="",BI389=""),"",COUNT($BR$3:$BR389))</f>
        <v/>
      </c>
      <c r="BA389" s="13" t="str">
        <f>IF(OR($BR389="",BJ389=""),"",COUNT($BR$3:$BR389))</f>
        <v/>
      </c>
      <c r="BB389" s="13" t="str">
        <f>IF(OR($BR389="",BK389=""),"",COUNT($BR$3:$BR389))</f>
        <v/>
      </c>
      <c r="BC389" s="13" t="str">
        <f>IF(OR($BR389="",BL389=""),"",COUNT($BR$3:$BR389))</f>
        <v/>
      </c>
      <c r="BD389" s="13" t="str">
        <f>IF(OR($BR389="",BM389=""),"",COUNT($BR$3:$BR389))</f>
        <v/>
      </c>
      <c r="BE389" s="13" t="str">
        <f>IF(OR($BR389="",BN389=""),"",COUNT($BR$3:$BR389))</f>
        <v/>
      </c>
      <c r="BF389" s="13" t="str">
        <f>IF(OR($BR389="",BO389=""),"",COUNT($BR$3:$BR389))</f>
        <v/>
      </c>
      <c r="BG389" s="66" t="str">
        <f>IF(Z389="","",COUNT($Z$3:Z389))</f>
        <v/>
      </c>
      <c r="BH389" s="13" t="str">
        <f>IF(AO389="","",IF(AO389=BH$2,(SUMIF($BV$3:$BV389,BH$2,$BW$3:$BW389)-SUMIF($BX$3:$BX389,BH$2,$BY$3:$BY389))*AO$1,""))</f>
        <v/>
      </c>
      <c r="BI389" s="13" t="str">
        <f>IF(AP389="","",IF(AP389=BI$2,(SUMIF($BV$3:$BV389,BI$2,$BW$3:$BW389)-SUMIF($BX$3:$BX389,BI$2,$BY$3:$BY389))*AP$1,""))</f>
        <v/>
      </c>
      <c r="BJ389" s="13" t="str">
        <f>IF(AQ389="","",IF(AQ389=BJ$2,(SUMIF($BV$3:$BV389,BJ$2,$BW$3:$BW389)-SUMIF($BX$3:$BX389,BJ$2,$BY$3:$BY389))*AQ$1,""))</f>
        <v/>
      </c>
      <c r="BK389" s="13" t="str">
        <f>IF(AR389="","",IF(AR389=BK$2,(SUMIF($BV$3:$BV389,BK$2,$BW$3:$BW389)-SUMIF($BX$3:$BX389,BK$2,$BY$3:$BY389))*AR$1,""))</f>
        <v/>
      </c>
      <c r="BL389" s="13" t="str">
        <f>IF(AS389="","",IF(AS389=BL$2,(SUMIF($BV$3:$BV389,BL$2,$BW$3:$BW389)-SUMIF($BX$3:$BX389,BL$2,$BY$3:$BY389))*AS$1,""))</f>
        <v/>
      </c>
      <c r="BM389" s="13" t="str">
        <f>IF(AT389="","",IF(AT389=BM$2,(SUMIF($BV$3:$BV389,BM$2,$BW$3:$BW389)-SUMIF($BX$3:$BX389,BM$2,$BY$3:$BY389))*AT$1,""))</f>
        <v/>
      </c>
      <c r="BN389" s="13" t="str">
        <f>IF(AU389="","",IF(AU389=BN$2,(SUMIF($BV$3:$BV389,BN$2,$BW$3:$BW389)-SUMIF($BX$3:$BX389,BN$2,$BY$3:$BY389))*AU$1,""))</f>
        <v/>
      </c>
      <c r="BO389" s="13" t="str">
        <f>IF(AV389="","",IF(AV389=BO$2,(SUMIF($BV$3:$BV389,BO$2,$BW$3:$BW389)-SUMIF($BX$3:$BX389,BO$2,$BY$3:$BY389))*AV$1,""))</f>
        <v/>
      </c>
      <c r="BP389" s="152"/>
      <c r="BQ389" s="13" t="str">
        <f t="shared" si="262"/>
        <v/>
      </c>
      <c r="BR389" s="75" t="str">
        <f t="shared" si="249"/>
        <v/>
      </c>
      <c r="BS389" s="33" t="str">
        <f t="shared" si="250"/>
        <v/>
      </c>
      <c r="BT389" s="42" t="str">
        <f t="shared" si="251"/>
        <v/>
      </c>
      <c r="BU389" s="38" t="str">
        <f t="shared" si="252"/>
        <v/>
      </c>
      <c r="BV389" s="30" t="str">
        <f t="shared" si="239"/>
        <v/>
      </c>
      <c r="BW389" s="36" t="str">
        <f t="shared" si="240"/>
        <v/>
      </c>
      <c r="BX389" s="36" t="str">
        <f t="shared" si="241"/>
        <v/>
      </c>
      <c r="BY389" s="45" t="str">
        <f t="shared" si="242"/>
        <v/>
      </c>
      <c r="BZ389" s="12" t="str">
        <f t="shared" si="253"/>
        <v/>
      </c>
      <c r="CA389" s="47" t="str">
        <f t="shared" si="254"/>
        <v/>
      </c>
      <c r="CB389" s="32" t="str">
        <f t="shared" si="255"/>
        <v/>
      </c>
      <c r="CC389" s="32" t="str">
        <f t="shared" si="256"/>
        <v/>
      </c>
      <c r="CD389" s="32" t="str">
        <f t="shared" si="257"/>
        <v/>
      </c>
      <c r="CE389" s="48"/>
      <c r="CF389" s="32" t="str">
        <f t="shared" si="263"/>
        <v/>
      </c>
      <c r="CG389" s="32" t="str">
        <f t="shared" si="264"/>
        <v/>
      </c>
      <c r="CH389" s="48"/>
    </row>
    <row r="390" spans="2:86" ht="30" customHeight="1" x14ac:dyDescent="0.2">
      <c r="B390" s="155"/>
      <c r="C390" s="117"/>
      <c r="D390" s="53"/>
      <c r="E390" s="68"/>
      <c r="F390" s="54"/>
      <c r="G390" s="54"/>
      <c r="H390" s="55"/>
      <c r="I390" s="71"/>
      <c r="J390" s="73"/>
      <c r="K390" s="56"/>
      <c r="L390" s="76" t="str">
        <f t="shared" si="233"/>
        <v/>
      </c>
      <c r="M390" s="77" t="str">
        <f t="shared" si="258"/>
        <v/>
      </c>
      <c r="N390" s="130" t="str">
        <f t="shared" si="259"/>
        <v/>
      </c>
      <c r="O390" s="131" t="str">
        <f t="shared" si="243"/>
        <v/>
      </c>
      <c r="P390" s="131" t="str">
        <f t="shared" si="243"/>
        <v/>
      </c>
      <c r="Q390" s="131" t="str">
        <f t="shared" si="243"/>
        <v/>
      </c>
      <c r="R390" s="131" t="str">
        <f t="shared" si="243"/>
        <v/>
      </c>
      <c r="S390" s="131" t="str">
        <f t="shared" si="243"/>
        <v/>
      </c>
      <c r="T390" s="131" t="str">
        <f t="shared" si="243"/>
        <v/>
      </c>
      <c r="U390" s="131" t="str">
        <f t="shared" si="243"/>
        <v/>
      </c>
      <c r="V390" s="14"/>
      <c r="W390" s="17" t="str">
        <f>IF(C390="",IF(OR(AND($H390&lt;&gt;"",C390=""),AND($F389=$F390,$AK390&lt;&gt;""),COUNTA($H$3:$H$100002)&gt;COUNTA($H$3:$H390),$AE390&lt;&gt;""),W389,""),C390)</f>
        <v/>
      </c>
      <c r="X390" s="17" t="str">
        <f>IF(D390="",IF(OR(AND($H390&lt;&gt;"",D390=""),AND($F389=$F390,$AK390&lt;&gt;""),COUNTA($H$3:$H$100002)&gt;COUNTA($H$3:$H390),$AE390&lt;&gt;""),X389,""),D390)</f>
        <v/>
      </c>
      <c r="Y390" s="17" t="str">
        <f>IF(E390="",IF(OR(AND($H390&lt;&gt;"",E390=""),AND($F389=$F390,$AK390&lt;&gt;""),COUNTA($H$3:$H$100002)&gt;COUNTA($H$3:$H390),$AE390&lt;&gt;""),Y389,""),E390)</f>
        <v/>
      </c>
      <c r="Z390" s="27" t="str">
        <f t="shared" si="234"/>
        <v/>
      </c>
      <c r="AA390" s="2" t="str">
        <f>IF(F390="","",COUNTA($F$3:F390))</f>
        <v/>
      </c>
      <c r="AB390" s="3" t="str">
        <f>IF(F390="","",IFERROR(IF(F390&lt;&gt;"",IFERROR(INDEX(設定!$C$3:$C$303,MATCH(F390,設定!$C$3:$C$303,0),0),INDEX(設定!$C$3:$C$303,MATCH("*"&amp;F390&amp;"*",設定!$C$3:$C$303,0),0)),""),"エラー"))</f>
        <v/>
      </c>
      <c r="AC390" s="2" t="str">
        <f>IF(G390="","",COUNTA($G$3:G390))</f>
        <v/>
      </c>
      <c r="AD390" s="3" t="str">
        <f>IF(G390="","",IFERROR(IF(G390&lt;&gt;"",IFERROR(INDEX(設定!$C$3:$C$303,MATCH(G390,設定!$C$3:$C$303,0),0),INDEX(設定!$C$3:$C$303,MATCH("*"&amp;G390&amp;"*",設定!$C$3:$C$303,0),0)),""),"エラー"))</f>
        <v/>
      </c>
      <c r="AE390" s="3" t="str">
        <f>IFERROR(IF(AB390="",IF(AND(H390&lt;&gt;"",F390=""),INDEX(AB$3:AB390,MATCH(MAX(AA$3:AA390),AA$3:AA390,0),0),""),AB390),"")</f>
        <v/>
      </c>
      <c r="AF390" s="3" t="str">
        <f>IFERROR(IF(AD390="",IF(AND(H390&lt;&gt;"",G390=""),INDEX(AD$3:AD390,MATCH(MAX(AC$3:AC390),AC$3:AC390,0),0),""),AD390),"")</f>
        <v/>
      </c>
      <c r="AG390" s="2" t="str">
        <f>IF(AH390="","",IF(OR(AH390=AH389,AH390=AH391),IF(AND(E390="",AB390="",AG389&lt;&gt;""),MAX($AG$3:AG389),MAX($AG$3:AG389)+1),IF(AH389=AH390,AG389,MAX($AG$3:AG389)+1)))</f>
        <v/>
      </c>
      <c r="AH390" s="12" t="str">
        <f t="shared" si="260"/>
        <v/>
      </c>
      <c r="AI390" s="12" t="str">
        <f t="shared" si="238"/>
        <v/>
      </c>
      <c r="AJ390" s="13" t="str">
        <f t="shared" si="244"/>
        <v/>
      </c>
      <c r="AK390" s="13" t="str">
        <f t="shared" si="245"/>
        <v/>
      </c>
      <c r="AL390" s="13" t="str">
        <f>IF(OR(AJ390="",COUNTIF($AH$3:AH390,AH390)&lt;&gt;COUNTIF(AH$3:AH$100002,AH390)),"",SUMIF(AH$3:AH$100002,AH390,AJ$3:AJ$100002))</f>
        <v/>
      </c>
      <c r="AM390" s="13" t="str">
        <f>IF(OR(AK390="",COUNTIF($AH$3:AH390,AH390)&lt;&gt;COUNTIF(AH$3:AH$100002,AH390)),"",SUMIF(AH$3:AH$100002,AH390,AK$3:AK$100002))</f>
        <v/>
      </c>
      <c r="AO390" s="13" t="str">
        <f t="shared" si="261"/>
        <v/>
      </c>
      <c r="AP390" s="13" t="str">
        <f t="shared" si="261"/>
        <v/>
      </c>
      <c r="AQ390" s="13" t="str">
        <f t="shared" si="261"/>
        <v/>
      </c>
      <c r="AR390" s="13" t="str">
        <f t="shared" si="246"/>
        <v/>
      </c>
      <c r="AS390" s="13" t="str">
        <f t="shared" si="246"/>
        <v/>
      </c>
      <c r="AT390" s="13" t="str">
        <f t="shared" si="246"/>
        <v/>
      </c>
      <c r="AU390" s="13" t="str">
        <f t="shared" si="246"/>
        <v/>
      </c>
      <c r="AV390" s="13" t="str">
        <f t="shared" ref="AV390:AV453" si="265">IF($Z390="","",IF(COUNTIF($AE390:$AF390,AV$2),AV$2,""))</f>
        <v/>
      </c>
      <c r="AW390" s="86" t="str">
        <f t="shared" si="247"/>
        <v/>
      </c>
      <c r="AX390" s="59" t="str">
        <f t="shared" si="248"/>
        <v/>
      </c>
      <c r="AY390" s="63" t="str">
        <f>IF(OR($BR390="",BH390=""),"",COUNT($BR$3:$BR390))</f>
        <v/>
      </c>
      <c r="AZ390" s="13" t="str">
        <f>IF(OR($BR390="",BI390=""),"",COUNT($BR$3:$BR390))</f>
        <v/>
      </c>
      <c r="BA390" s="13" t="str">
        <f>IF(OR($BR390="",BJ390=""),"",COUNT($BR$3:$BR390))</f>
        <v/>
      </c>
      <c r="BB390" s="13" t="str">
        <f>IF(OR($BR390="",BK390=""),"",COUNT($BR$3:$BR390))</f>
        <v/>
      </c>
      <c r="BC390" s="13" t="str">
        <f>IF(OR($BR390="",BL390=""),"",COUNT($BR$3:$BR390))</f>
        <v/>
      </c>
      <c r="BD390" s="13" t="str">
        <f>IF(OR($BR390="",BM390=""),"",COUNT($BR$3:$BR390))</f>
        <v/>
      </c>
      <c r="BE390" s="13" t="str">
        <f>IF(OR($BR390="",BN390=""),"",COUNT($BR$3:$BR390))</f>
        <v/>
      </c>
      <c r="BF390" s="13" t="str">
        <f>IF(OR($BR390="",BO390=""),"",COUNT($BR$3:$BR390))</f>
        <v/>
      </c>
      <c r="BG390" s="66" t="str">
        <f>IF(Z390="","",COUNT($Z$3:Z390))</f>
        <v/>
      </c>
      <c r="BH390" s="13" t="str">
        <f>IF(AO390="","",IF(AO390=BH$2,(SUMIF($BV$3:$BV390,BH$2,$BW$3:$BW390)-SUMIF($BX$3:$BX390,BH$2,$BY$3:$BY390))*AO$1,""))</f>
        <v/>
      </c>
      <c r="BI390" s="13" t="str">
        <f>IF(AP390="","",IF(AP390=BI$2,(SUMIF($BV$3:$BV390,BI$2,$BW$3:$BW390)-SUMIF($BX$3:$BX390,BI$2,$BY$3:$BY390))*AP$1,""))</f>
        <v/>
      </c>
      <c r="BJ390" s="13" t="str">
        <f>IF(AQ390="","",IF(AQ390=BJ$2,(SUMIF($BV$3:$BV390,BJ$2,$BW$3:$BW390)-SUMIF($BX$3:$BX390,BJ$2,$BY$3:$BY390))*AQ$1,""))</f>
        <v/>
      </c>
      <c r="BK390" s="13" t="str">
        <f>IF(AR390="","",IF(AR390=BK$2,(SUMIF($BV$3:$BV390,BK$2,$BW$3:$BW390)-SUMIF($BX$3:$BX390,BK$2,$BY$3:$BY390))*AR$1,""))</f>
        <v/>
      </c>
      <c r="BL390" s="13" t="str">
        <f>IF(AS390="","",IF(AS390=BL$2,(SUMIF($BV$3:$BV390,BL$2,$BW$3:$BW390)-SUMIF($BX$3:$BX390,BL$2,$BY$3:$BY390))*AS$1,""))</f>
        <v/>
      </c>
      <c r="BM390" s="13" t="str">
        <f>IF(AT390="","",IF(AT390=BM$2,(SUMIF($BV$3:$BV390,BM$2,$BW$3:$BW390)-SUMIF($BX$3:$BX390,BM$2,$BY$3:$BY390))*AT$1,""))</f>
        <v/>
      </c>
      <c r="BN390" s="13" t="str">
        <f>IF(AU390="","",IF(AU390=BN$2,(SUMIF($BV$3:$BV390,BN$2,$BW$3:$BW390)-SUMIF($BX$3:$BX390,BN$2,$BY$3:$BY390))*AU$1,""))</f>
        <v/>
      </c>
      <c r="BO390" s="13" t="str">
        <f>IF(AV390="","",IF(AV390=BO$2,(SUMIF($BV$3:$BV390,BO$2,$BW$3:$BW390)-SUMIF($BX$3:$BX390,BO$2,$BY$3:$BY390))*AV$1,""))</f>
        <v/>
      </c>
      <c r="BP390" s="152"/>
      <c r="BQ390" s="13" t="str">
        <f t="shared" si="262"/>
        <v/>
      </c>
      <c r="BR390" s="75" t="str">
        <f t="shared" si="249"/>
        <v/>
      </c>
      <c r="BS390" s="33" t="str">
        <f t="shared" si="250"/>
        <v/>
      </c>
      <c r="BT390" s="42" t="str">
        <f t="shared" si="251"/>
        <v/>
      </c>
      <c r="BU390" s="38" t="str">
        <f t="shared" si="252"/>
        <v/>
      </c>
      <c r="BV390" s="30" t="str">
        <f t="shared" si="239"/>
        <v/>
      </c>
      <c r="BW390" s="36" t="str">
        <f t="shared" si="240"/>
        <v/>
      </c>
      <c r="BX390" s="36" t="str">
        <f t="shared" si="241"/>
        <v/>
      </c>
      <c r="BY390" s="45" t="str">
        <f t="shared" si="242"/>
        <v/>
      </c>
      <c r="BZ390" s="12" t="str">
        <f t="shared" si="253"/>
        <v/>
      </c>
      <c r="CA390" s="47" t="str">
        <f t="shared" si="254"/>
        <v/>
      </c>
      <c r="CB390" s="32" t="str">
        <f t="shared" si="255"/>
        <v/>
      </c>
      <c r="CC390" s="32" t="str">
        <f t="shared" si="256"/>
        <v/>
      </c>
      <c r="CD390" s="32" t="str">
        <f t="shared" si="257"/>
        <v/>
      </c>
      <c r="CE390" s="48"/>
      <c r="CF390" s="32" t="str">
        <f t="shared" si="263"/>
        <v/>
      </c>
      <c r="CG390" s="32" t="str">
        <f t="shared" si="264"/>
        <v/>
      </c>
      <c r="CH390" s="48"/>
    </row>
    <row r="391" spans="2:86" ht="30" customHeight="1" x14ac:dyDescent="0.2">
      <c r="B391" s="155"/>
      <c r="C391" s="117"/>
      <c r="D391" s="53"/>
      <c r="E391" s="68"/>
      <c r="F391" s="54"/>
      <c r="G391" s="54"/>
      <c r="H391" s="55"/>
      <c r="I391" s="71"/>
      <c r="J391" s="73"/>
      <c r="K391" s="56"/>
      <c r="L391" s="76" t="str">
        <f t="shared" si="233"/>
        <v/>
      </c>
      <c r="M391" s="77" t="str">
        <f t="shared" si="258"/>
        <v/>
      </c>
      <c r="N391" s="130" t="str">
        <f t="shared" si="259"/>
        <v/>
      </c>
      <c r="O391" s="131" t="str">
        <f t="shared" si="243"/>
        <v/>
      </c>
      <c r="P391" s="131" t="str">
        <f t="shared" si="243"/>
        <v/>
      </c>
      <c r="Q391" s="131" t="str">
        <f t="shared" si="243"/>
        <v/>
      </c>
      <c r="R391" s="131" t="str">
        <f t="shared" si="243"/>
        <v/>
      </c>
      <c r="S391" s="131" t="str">
        <f t="shared" si="243"/>
        <v/>
      </c>
      <c r="T391" s="131" t="str">
        <f t="shared" si="243"/>
        <v/>
      </c>
      <c r="U391" s="131" t="str">
        <f t="shared" si="243"/>
        <v/>
      </c>
      <c r="V391" s="14"/>
      <c r="W391" s="17" t="str">
        <f>IF(C391="",IF(OR(AND($H391&lt;&gt;"",C391=""),AND($F390=$F391,$AK391&lt;&gt;""),COUNTA($H$3:$H$100002)&gt;COUNTA($H$3:$H391),$AE391&lt;&gt;""),W390,""),C391)</f>
        <v/>
      </c>
      <c r="X391" s="17" t="str">
        <f>IF(D391="",IF(OR(AND($H391&lt;&gt;"",D391=""),AND($F390=$F391,$AK391&lt;&gt;""),COUNTA($H$3:$H$100002)&gt;COUNTA($H$3:$H391),$AE391&lt;&gt;""),X390,""),D391)</f>
        <v/>
      </c>
      <c r="Y391" s="17" t="str">
        <f>IF(E391="",IF(OR(AND($H391&lt;&gt;"",E391=""),AND($F390=$F391,$AK391&lt;&gt;""),COUNTA($H$3:$H$100002)&gt;COUNTA($H$3:$H391),$AE391&lt;&gt;""),Y390,""),E391)</f>
        <v/>
      </c>
      <c r="Z391" s="27" t="str">
        <f t="shared" si="234"/>
        <v/>
      </c>
      <c r="AA391" s="2" t="str">
        <f>IF(F391="","",COUNTA($F$3:F391))</f>
        <v/>
      </c>
      <c r="AB391" s="3" t="str">
        <f>IF(F391="","",IFERROR(IF(F391&lt;&gt;"",IFERROR(INDEX(設定!$C$3:$C$303,MATCH(F391,設定!$C$3:$C$303,0),0),INDEX(設定!$C$3:$C$303,MATCH("*"&amp;F391&amp;"*",設定!$C$3:$C$303,0),0)),""),"エラー"))</f>
        <v/>
      </c>
      <c r="AC391" s="2" t="str">
        <f>IF(G391="","",COUNTA($G$3:G391))</f>
        <v/>
      </c>
      <c r="AD391" s="3" t="str">
        <f>IF(G391="","",IFERROR(IF(G391&lt;&gt;"",IFERROR(INDEX(設定!$C$3:$C$303,MATCH(G391,設定!$C$3:$C$303,0),0),INDEX(設定!$C$3:$C$303,MATCH("*"&amp;G391&amp;"*",設定!$C$3:$C$303,0),0)),""),"エラー"))</f>
        <v/>
      </c>
      <c r="AE391" s="3" t="str">
        <f>IFERROR(IF(AB391="",IF(AND(H391&lt;&gt;"",F391=""),INDEX(AB$3:AB391,MATCH(MAX(AA$3:AA391),AA$3:AA391,0),0),""),AB391),"")</f>
        <v/>
      </c>
      <c r="AF391" s="3" t="str">
        <f>IFERROR(IF(AD391="",IF(AND(H391&lt;&gt;"",G391=""),INDEX(AD$3:AD391,MATCH(MAX(AC$3:AC391),AC$3:AC391,0),0),""),AD391),"")</f>
        <v/>
      </c>
      <c r="AG391" s="2" t="str">
        <f>IF(AH391="","",IF(OR(AH391=AH390,AH391=AH392),IF(AND(E391="",AB391="",AG390&lt;&gt;""),MAX($AG$3:AG390),MAX($AG$3:AG390)+1),IF(AH390=AH391,AG390,MAX($AG$3:AG390)+1)))</f>
        <v/>
      </c>
      <c r="AH391" s="12" t="str">
        <f t="shared" si="260"/>
        <v/>
      </c>
      <c r="AI391" s="12" t="str">
        <f t="shared" si="238"/>
        <v/>
      </c>
      <c r="AJ391" s="13" t="str">
        <f t="shared" si="244"/>
        <v/>
      </c>
      <c r="AK391" s="13" t="str">
        <f t="shared" si="245"/>
        <v/>
      </c>
      <c r="AL391" s="13" t="str">
        <f>IF(OR(AJ391="",COUNTIF($AH$3:AH391,AH391)&lt;&gt;COUNTIF(AH$3:AH$100002,AH391)),"",SUMIF(AH$3:AH$100002,AH391,AJ$3:AJ$100002))</f>
        <v/>
      </c>
      <c r="AM391" s="13" t="str">
        <f>IF(OR(AK391="",COUNTIF($AH$3:AH391,AH391)&lt;&gt;COUNTIF(AH$3:AH$100002,AH391)),"",SUMIF(AH$3:AH$100002,AH391,AK$3:AK$100002))</f>
        <v/>
      </c>
      <c r="AO391" s="13" t="str">
        <f t="shared" si="261"/>
        <v/>
      </c>
      <c r="AP391" s="13" t="str">
        <f t="shared" si="261"/>
        <v/>
      </c>
      <c r="AQ391" s="13" t="str">
        <f t="shared" si="261"/>
        <v/>
      </c>
      <c r="AR391" s="13" t="str">
        <f t="shared" si="246"/>
        <v/>
      </c>
      <c r="AS391" s="13" t="str">
        <f t="shared" si="246"/>
        <v/>
      </c>
      <c r="AT391" s="13" t="str">
        <f t="shared" si="246"/>
        <v/>
      </c>
      <c r="AU391" s="13" t="str">
        <f t="shared" si="246"/>
        <v/>
      </c>
      <c r="AV391" s="13" t="str">
        <f t="shared" si="265"/>
        <v/>
      </c>
      <c r="AW391" s="86" t="str">
        <f t="shared" si="247"/>
        <v/>
      </c>
      <c r="AX391" s="59" t="str">
        <f t="shared" si="248"/>
        <v/>
      </c>
      <c r="AY391" s="63" t="str">
        <f>IF(OR($BR391="",BH391=""),"",COUNT($BR$3:$BR391))</f>
        <v/>
      </c>
      <c r="AZ391" s="13" t="str">
        <f>IF(OR($BR391="",BI391=""),"",COUNT($BR$3:$BR391))</f>
        <v/>
      </c>
      <c r="BA391" s="13" t="str">
        <f>IF(OR($BR391="",BJ391=""),"",COUNT($BR$3:$BR391))</f>
        <v/>
      </c>
      <c r="BB391" s="13" t="str">
        <f>IF(OR($BR391="",BK391=""),"",COUNT($BR$3:$BR391))</f>
        <v/>
      </c>
      <c r="BC391" s="13" t="str">
        <f>IF(OR($BR391="",BL391=""),"",COUNT($BR$3:$BR391))</f>
        <v/>
      </c>
      <c r="BD391" s="13" t="str">
        <f>IF(OR($BR391="",BM391=""),"",COUNT($BR$3:$BR391))</f>
        <v/>
      </c>
      <c r="BE391" s="13" t="str">
        <f>IF(OR($BR391="",BN391=""),"",COUNT($BR$3:$BR391))</f>
        <v/>
      </c>
      <c r="BF391" s="13" t="str">
        <f>IF(OR($BR391="",BO391=""),"",COUNT($BR$3:$BR391))</f>
        <v/>
      </c>
      <c r="BG391" s="66" t="str">
        <f>IF(Z391="","",COUNT($Z$3:Z391))</f>
        <v/>
      </c>
      <c r="BH391" s="13" t="str">
        <f>IF(AO391="","",IF(AO391=BH$2,(SUMIF($BV$3:$BV391,BH$2,$BW$3:$BW391)-SUMIF($BX$3:$BX391,BH$2,$BY$3:$BY391))*AO$1,""))</f>
        <v/>
      </c>
      <c r="BI391" s="13" t="str">
        <f>IF(AP391="","",IF(AP391=BI$2,(SUMIF($BV$3:$BV391,BI$2,$BW$3:$BW391)-SUMIF($BX$3:$BX391,BI$2,$BY$3:$BY391))*AP$1,""))</f>
        <v/>
      </c>
      <c r="BJ391" s="13" t="str">
        <f>IF(AQ391="","",IF(AQ391=BJ$2,(SUMIF($BV$3:$BV391,BJ$2,$BW$3:$BW391)-SUMIF($BX$3:$BX391,BJ$2,$BY$3:$BY391))*AQ$1,""))</f>
        <v/>
      </c>
      <c r="BK391" s="13" t="str">
        <f>IF(AR391="","",IF(AR391=BK$2,(SUMIF($BV$3:$BV391,BK$2,$BW$3:$BW391)-SUMIF($BX$3:$BX391,BK$2,$BY$3:$BY391))*AR$1,""))</f>
        <v/>
      </c>
      <c r="BL391" s="13" t="str">
        <f>IF(AS391="","",IF(AS391=BL$2,(SUMIF($BV$3:$BV391,BL$2,$BW$3:$BW391)-SUMIF($BX$3:$BX391,BL$2,$BY$3:$BY391))*AS$1,""))</f>
        <v/>
      </c>
      <c r="BM391" s="13" t="str">
        <f>IF(AT391="","",IF(AT391=BM$2,(SUMIF($BV$3:$BV391,BM$2,$BW$3:$BW391)-SUMIF($BX$3:$BX391,BM$2,$BY$3:$BY391))*AT$1,""))</f>
        <v/>
      </c>
      <c r="BN391" s="13" t="str">
        <f>IF(AU391="","",IF(AU391=BN$2,(SUMIF($BV$3:$BV391,BN$2,$BW$3:$BW391)-SUMIF($BX$3:$BX391,BN$2,$BY$3:$BY391))*AU$1,""))</f>
        <v/>
      </c>
      <c r="BO391" s="13" t="str">
        <f>IF(AV391="","",IF(AV391=BO$2,(SUMIF($BV$3:$BV391,BO$2,$BW$3:$BW391)-SUMIF($BX$3:$BX391,BO$2,$BY$3:$BY391))*AV$1,""))</f>
        <v/>
      </c>
      <c r="BP391" s="152"/>
      <c r="BQ391" s="13" t="str">
        <f t="shared" si="262"/>
        <v/>
      </c>
      <c r="BR391" s="75" t="str">
        <f t="shared" si="249"/>
        <v/>
      </c>
      <c r="BS391" s="33" t="str">
        <f t="shared" si="250"/>
        <v/>
      </c>
      <c r="BT391" s="42" t="str">
        <f t="shared" si="251"/>
        <v/>
      </c>
      <c r="BU391" s="38" t="str">
        <f t="shared" si="252"/>
        <v/>
      </c>
      <c r="BV391" s="30" t="str">
        <f t="shared" si="239"/>
        <v/>
      </c>
      <c r="BW391" s="36" t="str">
        <f t="shared" si="240"/>
        <v/>
      </c>
      <c r="BX391" s="36" t="str">
        <f t="shared" si="241"/>
        <v/>
      </c>
      <c r="BY391" s="45" t="str">
        <f t="shared" si="242"/>
        <v/>
      </c>
      <c r="BZ391" s="12" t="str">
        <f t="shared" si="253"/>
        <v/>
      </c>
      <c r="CA391" s="47" t="str">
        <f t="shared" si="254"/>
        <v/>
      </c>
      <c r="CB391" s="32" t="str">
        <f t="shared" si="255"/>
        <v/>
      </c>
      <c r="CC391" s="32" t="str">
        <f t="shared" si="256"/>
        <v/>
      </c>
      <c r="CD391" s="32" t="str">
        <f t="shared" si="257"/>
        <v/>
      </c>
      <c r="CE391" s="48"/>
      <c r="CF391" s="32" t="str">
        <f t="shared" si="263"/>
        <v/>
      </c>
      <c r="CG391" s="32" t="str">
        <f t="shared" si="264"/>
        <v/>
      </c>
      <c r="CH391" s="48"/>
    </row>
    <row r="392" spans="2:86" ht="30" customHeight="1" x14ac:dyDescent="0.2">
      <c r="B392" s="155"/>
      <c r="C392" s="117"/>
      <c r="D392" s="53"/>
      <c r="E392" s="68"/>
      <c r="F392" s="54"/>
      <c r="G392" s="54"/>
      <c r="H392" s="55"/>
      <c r="I392" s="71"/>
      <c r="J392" s="73"/>
      <c r="K392" s="56"/>
      <c r="L392" s="76" t="str">
        <f t="shared" si="233"/>
        <v/>
      </c>
      <c r="M392" s="77" t="str">
        <f t="shared" si="258"/>
        <v/>
      </c>
      <c r="N392" s="130" t="str">
        <f t="shared" si="259"/>
        <v/>
      </c>
      <c r="O392" s="131" t="str">
        <f t="shared" si="243"/>
        <v/>
      </c>
      <c r="P392" s="131" t="str">
        <f t="shared" si="243"/>
        <v/>
      </c>
      <c r="Q392" s="131" t="str">
        <f t="shared" si="243"/>
        <v/>
      </c>
      <c r="R392" s="131" t="str">
        <f t="shared" si="243"/>
        <v/>
      </c>
      <c r="S392" s="131" t="str">
        <f t="shared" si="243"/>
        <v/>
      </c>
      <c r="T392" s="131" t="str">
        <f t="shared" si="243"/>
        <v/>
      </c>
      <c r="U392" s="131" t="str">
        <f t="shared" si="243"/>
        <v/>
      </c>
      <c r="V392" s="14"/>
      <c r="W392" s="17" t="str">
        <f>IF(C392="",IF(OR(AND($H392&lt;&gt;"",C392=""),AND($F391=$F392,$AK392&lt;&gt;""),COUNTA($H$3:$H$100002)&gt;COUNTA($H$3:$H392),$AE392&lt;&gt;""),W391,""),C392)</f>
        <v/>
      </c>
      <c r="X392" s="17" t="str">
        <f>IF(D392="",IF(OR(AND($H392&lt;&gt;"",D392=""),AND($F391=$F392,$AK392&lt;&gt;""),COUNTA($H$3:$H$100002)&gt;COUNTA($H$3:$H392),$AE392&lt;&gt;""),X391,""),D392)</f>
        <v/>
      </c>
      <c r="Y392" s="17" t="str">
        <f>IF(E392="",IF(OR(AND($H392&lt;&gt;"",E392=""),AND($F391=$F392,$AK392&lt;&gt;""),COUNTA($H$3:$H$100002)&gt;COUNTA($H$3:$H392),$AE392&lt;&gt;""),Y391,""),E392)</f>
        <v/>
      </c>
      <c r="Z392" s="27" t="str">
        <f t="shared" si="234"/>
        <v/>
      </c>
      <c r="AA392" s="2" t="str">
        <f>IF(F392="","",COUNTA($F$3:F392))</f>
        <v/>
      </c>
      <c r="AB392" s="3" t="str">
        <f>IF(F392="","",IFERROR(IF(F392&lt;&gt;"",IFERROR(INDEX(設定!$C$3:$C$303,MATCH(F392,設定!$C$3:$C$303,0),0),INDEX(設定!$C$3:$C$303,MATCH("*"&amp;F392&amp;"*",設定!$C$3:$C$303,0),0)),""),"エラー"))</f>
        <v/>
      </c>
      <c r="AC392" s="2" t="str">
        <f>IF(G392="","",COUNTA($G$3:G392))</f>
        <v/>
      </c>
      <c r="AD392" s="3" t="str">
        <f>IF(G392="","",IFERROR(IF(G392&lt;&gt;"",IFERROR(INDEX(設定!$C$3:$C$303,MATCH(G392,設定!$C$3:$C$303,0),0),INDEX(設定!$C$3:$C$303,MATCH("*"&amp;G392&amp;"*",設定!$C$3:$C$303,0),0)),""),"エラー"))</f>
        <v/>
      </c>
      <c r="AE392" s="3" t="str">
        <f>IFERROR(IF(AB392="",IF(AND(H392&lt;&gt;"",F392=""),INDEX(AB$3:AB392,MATCH(MAX(AA$3:AA392),AA$3:AA392,0),0),""),AB392),"")</f>
        <v/>
      </c>
      <c r="AF392" s="3" t="str">
        <f>IFERROR(IF(AD392="",IF(AND(H392&lt;&gt;"",G392=""),INDEX(AD$3:AD392,MATCH(MAX(AC$3:AC392),AC$3:AC392,0),0),""),AD392),"")</f>
        <v/>
      </c>
      <c r="AG392" s="2" t="str">
        <f>IF(AH392="","",IF(OR(AH392=AH391,AH392=AH393),IF(AND(E392="",AB392="",AG391&lt;&gt;""),MAX($AG$3:AG391),MAX($AG$3:AG391)+1),IF(AH391=AH392,AG391,MAX($AG$3:AG391)+1)))</f>
        <v/>
      </c>
      <c r="AH392" s="12" t="str">
        <f t="shared" si="260"/>
        <v/>
      </c>
      <c r="AI392" s="12" t="str">
        <f t="shared" si="238"/>
        <v/>
      </c>
      <c r="AJ392" s="13" t="str">
        <f t="shared" si="244"/>
        <v/>
      </c>
      <c r="AK392" s="13" t="str">
        <f t="shared" si="245"/>
        <v/>
      </c>
      <c r="AL392" s="13" t="str">
        <f>IF(OR(AJ392="",COUNTIF($AH$3:AH392,AH392)&lt;&gt;COUNTIF(AH$3:AH$100002,AH392)),"",SUMIF(AH$3:AH$100002,AH392,AJ$3:AJ$100002))</f>
        <v/>
      </c>
      <c r="AM392" s="13" t="str">
        <f>IF(OR(AK392="",COUNTIF($AH$3:AH392,AH392)&lt;&gt;COUNTIF(AH$3:AH$100002,AH392)),"",SUMIF(AH$3:AH$100002,AH392,AK$3:AK$100002))</f>
        <v/>
      </c>
      <c r="AO392" s="13" t="str">
        <f t="shared" si="261"/>
        <v/>
      </c>
      <c r="AP392" s="13" t="str">
        <f t="shared" si="261"/>
        <v/>
      </c>
      <c r="AQ392" s="13" t="str">
        <f t="shared" si="261"/>
        <v/>
      </c>
      <c r="AR392" s="13" t="str">
        <f t="shared" si="246"/>
        <v/>
      </c>
      <c r="AS392" s="13" t="str">
        <f t="shared" si="246"/>
        <v/>
      </c>
      <c r="AT392" s="13" t="str">
        <f t="shared" si="246"/>
        <v/>
      </c>
      <c r="AU392" s="13" t="str">
        <f t="shared" si="246"/>
        <v/>
      </c>
      <c r="AV392" s="13" t="str">
        <f t="shared" si="265"/>
        <v/>
      </c>
      <c r="AW392" s="86" t="str">
        <f t="shared" si="247"/>
        <v/>
      </c>
      <c r="AX392" s="59" t="str">
        <f t="shared" si="248"/>
        <v/>
      </c>
      <c r="AY392" s="63" t="str">
        <f>IF(OR($BR392="",BH392=""),"",COUNT($BR$3:$BR392))</f>
        <v/>
      </c>
      <c r="AZ392" s="13" t="str">
        <f>IF(OR($BR392="",BI392=""),"",COUNT($BR$3:$BR392))</f>
        <v/>
      </c>
      <c r="BA392" s="13" t="str">
        <f>IF(OR($BR392="",BJ392=""),"",COUNT($BR$3:$BR392))</f>
        <v/>
      </c>
      <c r="BB392" s="13" t="str">
        <f>IF(OR($BR392="",BK392=""),"",COUNT($BR$3:$BR392))</f>
        <v/>
      </c>
      <c r="BC392" s="13" t="str">
        <f>IF(OR($BR392="",BL392=""),"",COUNT($BR$3:$BR392))</f>
        <v/>
      </c>
      <c r="BD392" s="13" t="str">
        <f>IF(OR($BR392="",BM392=""),"",COUNT($BR$3:$BR392))</f>
        <v/>
      </c>
      <c r="BE392" s="13" t="str">
        <f>IF(OR($BR392="",BN392=""),"",COUNT($BR$3:$BR392))</f>
        <v/>
      </c>
      <c r="BF392" s="13" t="str">
        <f>IF(OR($BR392="",BO392=""),"",COUNT($BR$3:$BR392))</f>
        <v/>
      </c>
      <c r="BG392" s="66" t="str">
        <f>IF(Z392="","",COUNT($Z$3:Z392))</f>
        <v/>
      </c>
      <c r="BH392" s="13" t="str">
        <f>IF(AO392="","",IF(AO392=BH$2,(SUMIF($BV$3:$BV392,BH$2,$BW$3:$BW392)-SUMIF($BX$3:$BX392,BH$2,$BY$3:$BY392))*AO$1,""))</f>
        <v/>
      </c>
      <c r="BI392" s="13" t="str">
        <f>IF(AP392="","",IF(AP392=BI$2,(SUMIF($BV$3:$BV392,BI$2,$BW$3:$BW392)-SUMIF($BX$3:$BX392,BI$2,$BY$3:$BY392))*AP$1,""))</f>
        <v/>
      </c>
      <c r="BJ392" s="13" t="str">
        <f>IF(AQ392="","",IF(AQ392=BJ$2,(SUMIF($BV$3:$BV392,BJ$2,$BW$3:$BW392)-SUMIF($BX$3:$BX392,BJ$2,$BY$3:$BY392))*AQ$1,""))</f>
        <v/>
      </c>
      <c r="BK392" s="13" t="str">
        <f>IF(AR392="","",IF(AR392=BK$2,(SUMIF($BV$3:$BV392,BK$2,$BW$3:$BW392)-SUMIF($BX$3:$BX392,BK$2,$BY$3:$BY392))*AR$1,""))</f>
        <v/>
      </c>
      <c r="BL392" s="13" t="str">
        <f>IF(AS392="","",IF(AS392=BL$2,(SUMIF($BV$3:$BV392,BL$2,$BW$3:$BW392)-SUMIF($BX$3:$BX392,BL$2,$BY$3:$BY392))*AS$1,""))</f>
        <v/>
      </c>
      <c r="BM392" s="13" t="str">
        <f>IF(AT392="","",IF(AT392=BM$2,(SUMIF($BV$3:$BV392,BM$2,$BW$3:$BW392)-SUMIF($BX$3:$BX392,BM$2,$BY$3:$BY392))*AT$1,""))</f>
        <v/>
      </c>
      <c r="BN392" s="13" t="str">
        <f>IF(AU392="","",IF(AU392=BN$2,(SUMIF($BV$3:$BV392,BN$2,$BW$3:$BW392)-SUMIF($BX$3:$BX392,BN$2,$BY$3:$BY392))*AU$1,""))</f>
        <v/>
      </c>
      <c r="BO392" s="13" t="str">
        <f>IF(AV392="","",IF(AV392=BO$2,(SUMIF($BV$3:$BV392,BO$2,$BW$3:$BW392)-SUMIF($BX$3:$BX392,BO$2,$BY$3:$BY392))*AV$1,""))</f>
        <v/>
      </c>
      <c r="BP392" s="152"/>
      <c r="BQ392" s="13" t="str">
        <f t="shared" si="262"/>
        <v/>
      </c>
      <c r="BR392" s="75" t="str">
        <f t="shared" si="249"/>
        <v/>
      </c>
      <c r="BS392" s="33" t="str">
        <f t="shared" si="250"/>
        <v/>
      </c>
      <c r="BT392" s="42" t="str">
        <f t="shared" si="251"/>
        <v/>
      </c>
      <c r="BU392" s="38" t="str">
        <f t="shared" si="252"/>
        <v/>
      </c>
      <c r="BV392" s="30" t="str">
        <f t="shared" si="239"/>
        <v/>
      </c>
      <c r="BW392" s="36" t="str">
        <f t="shared" si="240"/>
        <v/>
      </c>
      <c r="BX392" s="36" t="str">
        <f t="shared" si="241"/>
        <v/>
      </c>
      <c r="BY392" s="45" t="str">
        <f t="shared" si="242"/>
        <v/>
      </c>
      <c r="BZ392" s="12" t="str">
        <f t="shared" si="253"/>
        <v/>
      </c>
      <c r="CA392" s="47" t="str">
        <f t="shared" si="254"/>
        <v/>
      </c>
      <c r="CB392" s="32" t="str">
        <f t="shared" si="255"/>
        <v/>
      </c>
      <c r="CC392" s="32" t="str">
        <f t="shared" si="256"/>
        <v/>
      </c>
      <c r="CD392" s="32" t="str">
        <f t="shared" si="257"/>
        <v/>
      </c>
      <c r="CE392" s="48"/>
      <c r="CF392" s="32" t="str">
        <f t="shared" si="263"/>
        <v/>
      </c>
      <c r="CG392" s="32" t="str">
        <f t="shared" si="264"/>
        <v/>
      </c>
      <c r="CH392" s="48"/>
    </row>
    <row r="393" spans="2:86" ht="30" customHeight="1" x14ac:dyDescent="0.2">
      <c r="B393" s="155"/>
      <c r="C393" s="117"/>
      <c r="D393" s="53"/>
      <c r="E393" s="68"/>
      <c r="F393" s="54"/>
      <c r="G393" s="54"/>
      <c r="H393" s="55"/>
      <c r="I393" s="71"/>
      <c r="J393" s="73"/>
      <c r="K393" s="56"/>
      <c r="L393" s="76" t="str">
        <f t="shared" si="233"/>
        <v/>
      </c>
      <c r="M393" s="77" t="str">
        <f t="shared" si="258"/>
        <v/>
      </c>
      <c r="N393" s="130" t="str">
        <f t="shared" si="259"/>
        <v/>
      </c>
      <c r="O393" s="131" t="str">
        <f t="shared" ref="O393:U402" si="266">IFERROR(INDEX($BH$3:$BO$100002,MATCH($BG393,$BG$3:$BG$100002,0),MATCH(O$1,$BH$2:$BO$2,0)),"")</f>
        <v/>
      </c>
      <c r="P393" s="131" t="str">
        <f t="shared" si="266"/>
        <v/>
      </c>
      <c r="Q393" s="131" t="str">
        <f t="shared" si="266"/>
        <v/>
      </c>
      <c r="R393" s="131" t="str">
        <f t="shared" si="266"/>
        <v/>
      </c>
      <c r="S393" s="131" t="str">
        <f t="shared" si="266"/>
        <v/>
      </c>
      <c r="T393" s="131" t="str">
        <f t="shared" si="266"/>
        <v/>
      </c>
      <c r="U393" s="131" t="str">
        <f t="shared" si="266"/>
        <v/>
      </c>
      <c r="V393" s="14"/>
      <c r="W393" s="17" t="str">
        <f>IF(C393="",IF(OR(AND($H393&lt;&gt;"",C393=""),AND($F392=$F393,$AK393&lt;&gt;""),COUNTA($H$3:$H$100002)&gt;COUNTA($H$3:$H393),$AE393&lt;&gt;""),W392,""),C393)</f>
        <v/>
      </c>
      <c r="X393" s="17" t="str">
        <f>IF(D393="",IF(OR(AND($H393&lt;&gt;"",D393=""),AND($F392=$F393,$AK393&lt;&gt;""),COUNTA($H$3:$H$100002)&gt;COUNTA($H$3:$H393),$AE393&lt;&gt;""),X392,""),D393)</f>
        <v/>
      </c>
      <c r="Y393" s="17" t="str">
        <f>IF(E393="",IF(OR(AND($H393&lt;&gt;"",E393=""),AND($F392=$F393,$AK393&lt;&gt;""),COUNTA($H$3:$H$100002)&gt;COUNTA($H$3:$H393),$AE393&lt;&gt;""),Y392,""),E393)</f>
        <v/>
      </c>
      <c r="Z393" s="27" t="str">
        <f t="shared" si="234"/>
        <v/>
      </c>
      <c r="AA393" s="2" t="str">
        <f>IF(F393="","",COUNTA($F$3:F393))</f>
        <v/>
      </c>
      <c r="AB393" s="3" t="str">
        <f>IF(F393="","",IFERROR(IF(F393&lt;&gt;"",IFERROR(INDEX(設定!$C$3:$C$303,MATCH(F393,設定!$C$3:$C$303,0),0),INDEX(設定!$C$3:$C$303,MATCH("*"&amp;F393&amp;"*",設定!$C$3:$C$303,0),0)),""),"エラー"))</f>
        <v/>
      </c>
      <c r="AC393" s="2" t="str">
        <f>IF(G393="","",COUNTA($G$3:G393))</f>
        <v/>
      </c>
      <c r="AD393" s="3" t="str">
        <f>IF(G393="","",IFERROR(IF(G393&lt;&gt;"",IFERROR(INDEX(設定!$C$3:$C$303,MATCH(G393,設定!$C$3:$C$303,0),0),INDEX(設定!$C$3:$C$303,MATCH("*"&amp;G393&amp;"*",設定!$C$3:$C$303,0),0)),""),"エラー"))</f>
        <v/>
      </c>
      <c r="AE393" s="3" t="str">
        <f>IFERROR(IF(AB393="",IF(AND(H393&lt;&gt;"",F393=""),INDEX(AB$3:AB393,MATCH(MAX(AA$3:AA393),AA$3:AA393,0),0),""),AB393),"")</f>
        <v/>
      </c>
      <c r="AF393" s="3" t="str">
        <f>IFERROR(IF(AD393="",IF(AND(H393&lt;&gt;"",G393=""),INDEX(AD$3:AD393,MATCH(MAX(AC$3:AC393),AC$3:AC393,0),0),""),AD393),"")</f>
        <v/>
      </c>
      <c r="AG393" s="2" t="str">
        <f>IF(AH393="","",IF(OR(AH393=AH392,AH393=AH394),IF(AND(E393="",AB393="",AG392&lt;&gt;""),MAX($AG$3:AG392),MAX($AG$3:AG392)+1),IF(AH392=AH393,AG392,MAX($AG$3:AG392)+1)))</f>
        <v/>
      </c>
      <c r="AH393" s="12" t="str">
        <f t="shared" si="260"/>
        <v/>
      </c>
      <c r="AI393" s="12" t="str">
        <f t="shared" si="238"/>
        <v/>
      </c>
      <c r="AJ393" s="13" t="str">
        <f t="shared" si="244"/>
        <v/>
      </c>
      <c r="AK393" s="13" t="str">
        <f t="shared" si="245"/>
        <v/>
      </c>
      <c r="AL393" s="13" t="str">
        <f>IF(OR(AJ393="",COUNTIF($AH$3:AH393,AH393)&lt;&gt;COUNTIF(AH$3:AH$100002,AH393)),"",SUMIF(AH$3:AH$100002,AH393,AJ$3:AJ$100002))</f>
        <v/>
      </c>
      <c r="AM393" s="13" t="str">
        <f>IF(OR(AK393="",COUNTIF($AH$3:AH393,AH393)&lt;&gt;COUNTIF(AH$3:AH$100002,AH393)),"",SUMIF(AH$3:AH$100002,AH393,AK$3:AK$100002))</f>
        <v/>
      </c>
      <c r="AO393" s="13" t="str">
        <f t="shared" si="261"/>
        <v/>
      </c>
      <c r="AP393" s="13" t="str">
        <f t="shared" si="261"/>
        <v/>
      </c>
      <c r="AQ393" s="13" t="str">
        <f t="shared" si="261"/>
        <v/>
      </c>
      <c r="AR393" s="13" t="str">
        <f t="shared" si="246"/>
        <v/>
      </c>
      <c r="AS393" s="13" t="str">
        <f t="shared" si="246"/>
        <v/>
      </c>
      <c r="AT393" s="13" t="str">
        <f t="shared" si="246"/>
        <v/>
      </c>
      <c r="AU393" s="13" t="str">
        <f t="shared" si="246"/>
        <v/>
      </c>
      <c r="AV393" s="13" t="str">
        <f t="shared" si="265"/>
        <v/>
      </c>
      <c r="AW393" s="86" t="str">
        <f t="shared" si="247"/>
        <v/>
      </c>
      <c r="AX393" s="59" t="str">
        <f t="shared" si="248"/>
        <v/>
      </c>
      <c r="AY393" s="63" t="str">
        <f>IF(OR($BR393="",BH393=""),"",COUNT($BR$3:$BR393))</f>
        <v/>
      </c>
      <c r="AZ393" s="13" t="str">
        <f>IF(OR($BR393="",BI393=""),"",COUNT($BR$3:$BR393))</f>
        <v/>
      </c>
      <c r="BA393" s="13" t="str">
        <f>IF(OR($BR393="",BJ393=""),"",COUNT($BR$3:$BR393))</f>
        <v/>
      </c>
      <c r="BB393" s="13" t="str">
        <f>IF(OR($BR393="",BK393=""),"",COUNT($BR$3:$BR393))</f>
        <v/>
      </c>
      <c r="BC393" s="13" t="str">
        <f>IF(OR($BR393="",BL393=""),"",COUNT($BR$3:$BR393))</f>
        <v/>
      </c>
      <c r="BD393" s="13" t="str">
        <f>IF(OR($BR393="",BM393=""),"",COUNT($BR$3:$BR393))</f>
        <v/>
      </c>
      <c r="BE393" s="13" t="str">
        <f>IF(OR($BR393="",BN393=""),"",COUNT($BR$3:$BR393))</f>
        <v/>
      </c>
      <c r="BF393" s="13" t="str">
        <f>IF(OR($BR393="",BO393=""),"",COUNT($BR$3:$BR393))</f>
        <v/>
      </c>
      <c r="BG393" s="66" t="str">
        <f>IF(Z393="","",COUNT($Z$3:Z393))</f>
        <v/>
      </c>
      <c r="BH393" s="13" t="str">
        <f>IF(AO393="","",IF(AO393=BH$2,(SUMIF($BV$3:$BV393,BH$2,$BW$3:$BW393)-SUMIF($BX$3:$BX393,BH$2,$BY$3:$BY393))*AO$1,""))</f>
        <v/>
      </c>
      <c r="BI393" s="13" t="str">
        <f>IF(AP393="","",IF(AP393=BI$2,(SUMIF($BV$3:$BV393,BI$2,$BW$3:$BW393)-SUMIF($BX$3:$BX393,BI$2,$BY$3:$BY393))*AP$1,""))</f>
        <v/>
      </c>
      <c r="BJ393" s="13" t="str">
        <f>IF(AQ393="","",IF(AQ393=BJ$2,(SUMIF($BV$3:$BV393,BJ$2,$BW$3:$BW393)-SUMIF($BX$3:$BX393,BJ$2,$BY$3:$BY393))*AQ$1,""))</f>
        <v/>
      </c>
      <c r="BK393" s="13" t="str">
        <f>IF(AR393="","",IF(AR393=BK$2,(SUMIF($BV$3:$BV393,BK$2,$BW$3:$BW393)-SUMIF($BX$3:$BX393,BK$2,$BY$3:$BY393))*AR$1,""))</f>
        <v/>
      </c>
      <c r="BL393" s="13" t="str">
        <f>IF(AS393="","",IF(AS393=BL$2,(SUMIF($BV$3:$BV393,BL$2,$BW$3:$BW393)-SUMIF($BX$3:$BX393,BL$2,$BY$3:$BY393))*AS$1,""))</f>
        <v/>
      </c>
      <c r="BM393" s="13" t="str">
        <f>IF(AT393="","",IF(AT393=BM$2,(SUMIF($BV$3:$BV393,BM$2,$BW$3:$BW393)-SUMIF($BX$3:$BX393,BM$2,$BY$3:$BY393))*AT$1,""))</f>
        <v/>
      </c>
      <c r="BN393" s="13" t="str">
        <f>IF(AU393="","",IF(AU393=BN$2,(SUMIF($BV$3:$BV393,BN$2,$BW$3:$BW393)-SUMIF($BX$3:$BX393,BN$2,$BY$3:$BY393))*AU$1,""))</f>
        <v/>
      </c>
      <c r="BO393" s="13" t="str">
        <f>IF(AV393="","",IF(AV393=BO$2,(SUMIF($BV$3:$BV393,BO$2,$BW$3:$BW393)-SUMIF($BX$3:$BX393,BO$2,$BY$3:$BY393))*AV$1,""))</f>
        <v/>
      </c>
      <c r="BP393" s="152"/>
      <c r="BQ393" s="13" t="str">
        <f t="shared" si="262"/>
        <v/>
      </c>
      <c r="BR393" s="75" t="str">
        <f t="shared" si="249"/>
        <v/>
      </c>
      <c r="BS393" s="33" t="str">
        <f t="shared" si="250"/>
        <v/>
      </c>
      <c r="BT393" s="42" t="str">
        <f t="shared" si="251"/>
        <v/>
      </c>
      <c r="BU393" s="38" t="str">
        <f t="shared" si="252"/>
        <v/>
      </c>
      <c r="BV393" s="30" t="str">
        <f t="shared" si="239"/>
        <v/>
      </c>
      <c r="BW393" s="36" t="str">
        <f t="shared" si="240"/>
        <v/>
      </c>
      <c r="BX393" s="36" t="str">
        <f t="shared" si="241"/>
        <v/>
      </c>
      <c r="BY393" s="45" t="str">
        <f t="shared" si="242"/>
        <v/>
      </c>
      <c r="BZ393" s="12" t="str">
        <f t="shared" si="253"/>
        <v/>
      </c>
      <c r="CA393" s="47" t="str">
        <f t="shared" si="254"/>
        <v/>
      </c>
      <c r="CB393" s="32" t="str">
        <f t="shared" si="255"/>
        <v/>
      </c>
      <c r="CC393" s="32" t="str">
        <f t="shared" si="256"/>
        <v/>
      </c>
      <c r="CD393" s="32" t="str">
        <f t="shared" si="257"/>
        <v/>
      </c>
      <c r="CE393" s="48"/>
      <c r="CF393" s="32" t="str">
        <f t="shared" si="263"/>
        <v/>
      </c>
      <c r="CG393" s="32" t="str">
        <f t="shared" si="264"/>
        <v/>
      </c>
      <c r="CH393" s="48"/>
    </row>
    <row r="394" spans="2:86" ht="30" customHeight="1" x14ac:dyDescent="0.2">
      <c r="B394" s="155"/>
      <c r="C394" s="117"/>
      <c r="D394" s="53"/>
      <c r="E394" s="68"/>
      <c r="F394" s="54"/>
      <c r="G394" s="54"/>
      <c r="H394" s="55"/>
      <c r="I394" s="71"/>
      <c r="J394" s="73"/>
      <c r="K394" s="56"/>
      <c r="L394" s="76" t="str">
        <f t="shared" si="233"/>
        <v/>
      </c>
      <c r="M394" s="77" t="str">
        <f t="shared" si="258"/>
        <v/>
      </c>
      <c r="N394" s="130" t="str">
        <f t="shared" si="259"/>
        <v/>
      </c>
      <c r="O394" s="131" t="str">
        <f t="shared" si="266"/>
        <v/>
      </c>
      <c r="P394" s="131" t="str">
        <f t="shared" si="266"/>
        <v/>
      </c>
      <c r="Q394" s="131" t="str">
        <f t="shared" si="266"/>
        <v/>
      </c>
      <c r="R394" s="131" t="str">
        <f t="shared" si="266"/>
        <v/>
      </c>
      <c r="S394" s="131" t="str">
        <f t="shared" si="266"/>
        <v/>
      </c>
      <c r="T394" s="131" t="str">
        <f t="shared" si="266"/>
        <v/>
      </c>
      <c r="U394" s="131" t="str">
        <f t="shared" si="266"/>
        <v/>
      </c>
      <c r="V394" s="14"/>
      <c r="W394" s="17" t="str">
        <f>IF(C394="",IF(OR(AND($H394&lt;&gt;"",C394=""),AND($F393=$F394,$AK394&lt;&gt;""),COUNTA($H$3:$H$100002)&gt;COUNTA($H$3:$H394),$AE394&lt;&gt;""),W393,""),C394)</f>
        <v/>
      </c>
      <c r="X394" s="17" t="str">
        <f>IF(D394="",IF(OR(AND($H394&lt;&gt;"",D394=""),AND($F393=$F394,$AK394&lt;&gt;""),COUNTA($H$3:$H$100002)&gt;COUNTA($H$3:$H394),$AE394&lt;&gt;""),X393,""),D394)</f>
        <v/>
      </c>
      <c r="Y394" s="17" t="str">
        <f>IF(E394="",IF(OR(AND($H394&lt;&gt;"",E394=""),AND($F393=$F394,$AK394&lt;&gt;""),COUNTA($H$3:$H$100002)&gt;COUNTA($H$3:$H394),$AE394&lt;&gt;""),Y393,""),E394)</f>
        <v/>
      </c>
      <c r="Z394" s="27" t="str">
        <f t="shared" si="234"/>
        <v/>
      </c>
      <c r="AA394" s="2" t="str">
        <f>IF(F394="","",COUNTA($F$3:F394))</f>
        <v/>
      </c>
      <c r="AB394" s="3" t="str">
        <f>IF(F394="","",IFERROR(IF(F394&lt;&gt;"",IFERROR(INDEX(設定!$C$3:$C$303,MATCH(F394,設定!$C$3:$C$303,0),0),INDEX(設定!$C$3:$C$303,MATCH("*"&amp;F394&amp;"*",設定!$C$3:$C$303,0),0)),""),"エラー"))</f>
        <v/>
      </c>
      <c r="AC394" s="2" t="str">
        <f>IF(G394="","",COUNTA($G$3:G394))</f>
        <v/>
      </c>
      <c r="AD394" s="3" t="str">
        <f>IF(G394="","",IFERROR(IF(G394&lt;&gt;"",IFERROR(INDEX(設定!$C$3:$C$303,MATCH(G394,設定!$C$3:$C$303,0),0),INDEX(設定!$C$3:$C$303,MATCH("*"&amp;G394&amp;"*",設定!$C$3:$C$303,0),0)),""),"エラー"))</f>
        <v/>
      </c>
      <c r="AE394" s="3" t="str">
        <f>IFERROR(IF(AB394="",IF(AND(H394&lt;&gt;"",F394=""),INDEX(AB$3:AB394,MATCH(MAX(AA$3:AA394),AA$3:AA394,0),0),""),AB394),"")</f>
        <v/>
      </c>
      <c r="AF394" s="3" t="str">
        <f>IFERROR(IF(AD394="",IF(AND(H394&lt;&gt;"",G394=""),INDEX(AD$3:AD394,MATCH(MAX(AC$3:AC394),AC$3:AC394,0),0),""),AD394),"")</f>
        <v/>
      </c>
      <c r="AG394" s="2" t="str">
        <f>IF(AH394="","",IF(OR(AH394=AH393,AH394=AH395),IF(AND(E394="",AB394="",AG393&lt;&gt;""),MAX($AG$3:AG393),MAX($AG$3:AG393)+1),IF(AH393=AH394,AG393,MAX($AG$3:AG393)+1)))</f>
        <v/>
      </c>
      <c r="AH394" s="12" t="str">
        <f t="shared" si="260"/>
        <v/>
      </c>
      <c r="AI394" s="12" t="str">
        <f t="shared" si="238"/>
        <v/>
      </c>
      <c r="AJ394" s="13" t="str">
        <f t="shared" si="244"/>
        <v/>
      </c>
      <c r="AK394" s="13" t="str">
        <f t="shared" si="245"/>
        <v/>
      </c>
      <c r="AL394" s="13" t="str">
        <f>IF(OR(AJ394="",COUNTIF($AH$3:AH394,AH394)&lt;&gt;COUNTIF(AH$3:AH$100002,AH394)),"",SUMIF(AH$3:AH$100002,AH394,AJ$3:AJ$100002))</f>
        <v/>
      </c>
      <c r="AM394" s="13" t="str">
        <f>IF(OR(AK394="",COUNTIF($AH$3:AH394,AH394)&lt;&gt;COUNTIF(AH$3:AH$100002,AH394)),"",SUMIF(AH$3:AH$100002,AH394,AK$3:AK$100002))</f>
        <v/>
      </c>
      <c r="AO394" s="13" t="str">
        <f t="shared" si="261"/>
        <v/>
      </c>
      <c r="AP394" s="13" t="str">
        <f t="shared" si="261"/>
        <v/>
      </c>
      <c r="AQ394" s="13" t="str">
        <f t="shared" si="261"/>
        <v/>
      </c>
      <c r="AR394" s="13" t="str">
        <f t="shared" si="246"/>
        <v/>
      </c>
      <c r="AS394" s="13" t="str">
        <f t="shared" si="246"/>
        <v/>
      </c>
      <c r="AT394" s="13" t="str">
        <f t="shared" si="246"/>
        <v/>
      </c>
      <c r="AU394" s="13" t="str">
        <f t="shared" si="246"/>
        <v/>
      </c>
      <c r="AV394" s="13" t="str">
        <f t="shared" si="265"/>
        <v/>
      </c>
      <c r="AW394" s="86" t="str">
        <f t="shared" si="247"/>
        <v/>
      </c>
      <c r="AX394" s="59" t="str">
        <f t="shared" si="248"/>
        <v/>
      </c>
      <c r="AY394" s="63" t="str">
        <f>IF(OR($BR394="",BH394=""),"",COUNT($BR$3:$BR394))</f>
        <v/>
      </c>
      <c r="AZ394" s="13" t="str">
        <f>IF(OR($BR394="",BI394=""),"",COUNT($BR$3:$BR394))</f>
        <v/>
      </c>
      <c r="BA394" s="13" t="str">
        <f>IF(OR($BR394="",BJ394=""),"",COUNT($BR$3:$BR394))</f>
        <v/>
      </c>
      <c r="BB394" s="13" t="str">
        <f>IF(OR($BR394="",BK394=""),"",COUNT($BR$3:$BR394))</f>
        <v/>
      </c>
      <c r="BC394" s="13" t="str">
        <f>IF(OR($BR394="",BL394=""),"",COUNT($BR$3:$BR394))</f>
        <v/>
      </c>
      <c r="BD394" s="13" t="str">
        <f>IF(OR($BR394="",BM394=""),"",COUNT($BR$3:$BR394))</f>
        <v/>
      </c>
      <c r="BE394" s="13" t="str">
        <f>IF(OR($BR394="",BN394=""),"",COUNT($BR$3:$BR394))</f>
        <v/>
      </c>
      <c r="BF394" s="13" t="str">
        <f>IF(OR($BR394="",BO394=""),"",COUNT($BR$3:$BR394))</f>
        <v/>
      </c>
      <c r="BG394" s="66" t="str">
        <f>IF(Z394="","",COUNT($Z$3:Z394))</f>
        <v/>
      </c>
      <c r="BH394" s="13" t="str">
        <f>IF(AO394="","",IF(AO394=BH$2,(SUMIF($BV$3:$BV394,BH$2,$BW$3:$BW394)-SUMIF($BX$3:$BX394,BH$2,$BY$3:$BY394))*AO$1,""))</f>
        <v/>
      </c>
      <c r="BI394" s="13" t="str">
        <f>IF(AP394="","",IF(AP394=BI$2,(SUMIF($BV$3:$BV394,BI$2,$BW$3:$BW394)-SUMIF($BX$3:$BX394,BI$2,$BY$3:$BY394))*AP$1,""))</f>
        <v/>
      </c>
      <c r="BJ394" s="13" t="str">
        <f>IF(AQ394="","",IF(AQ394=BJ$2,(SUMIF($BV$3:$BV394,BJ$2,$BW$3:$BW394)-SUMIF($BX$3:$BX394,BJ$2,$BY$3:$BY394))*AQ$1,""))</f>
        <v/>
      </c>
      <c r="BK394" s="13" t="str">
        <f>IF(AR394="","",IF(AR394=BK$2,(SUMIF($BV$3:$BV394,BK$2,$BW$3:$BW394)-SUMIF($BX$3:$BX394,BK$2,$BY$3:$BY394))*AR$1,""))</f>
        <v/>
      </c>
      <c r="BL394" s="13" t="str">
        <f>IF(AS394="","",IF(AS394=BL$2,(SUMIF($BV$3:$BV394,BL$2,$BW$3:$BW394)-SUMIF($BX$3:$BX394,BL$2,$BY$3:$BY394))*AS$1,""))</f>
        <v/>
      </c>
      <c r="BM394" s="13" t="str">
        <f>IF(AT394="","",IF(AT394=BM$2,(SUMIF($BV$3:$BV394,BM$2,$BW$3:$BW394)-SUMIF($BX$3:$BX394,BM$2,$BY$3:$BY394))*AT$1,""))</f>
        <v/>
      </c>
      <c r="BN394" s="13" t="str">
        <f>IF(AU394="","",IF(AU394=BN$2,(SUMIF($BV$3:$BV394,BN$2,$BW$3:$BW394)-SUMIF($BX$3:$BX394,BN$2,$BY$3:$BY394))*AU$1,""))</f>
        <v/>
      </c>
      <c r="BO394" s="13" t="str">
        <f>IF(AV394="","",IF(AV394=BO$2,(SUMIF($BV$3:$BV394,BO$2,$BW$3:$BW394)-SUMIF($BX$3:$BX394,BO$2,$BY$3:$BY394))*AV$1,""))</f>
        <v/>
      </c>
      <c r="BP394" s="152"/>
      <c r="BQ394" s="13" t="str">
        <f t="shared" si="262"/>
        <v/>
      </c>
      <c r="BR394" s="75" t="str">
        <f t="shared" si="249"/>
        <v/>
      </c>
      <c r="BS394" s="33" t="str">
        <f t="shared" si="250"/>
        <v/>
      </c>
      <c r="BT394" s="42" t="str">
        <f t="shared" si="251"/>
        <v/>
      </c>
      <c r="BU394" s="38" t="str">
        <f t="shared" si="252"/>
        <v/>
      </c>
      <c r="BV394" s="30" t="str">
        <f t="shared" si="239"/>
        <v/>
      </c>
      <c r="BW394" s="36" t="str">
        <f t="shared" si="240"/>
        <v/>
      </c>
      <c r="BX394" s="36" t="str">
        <f t="shared" si="241"/>
        <v/>
      </c>
      <c r="BY394" s="45" t="str">
        <f t="shared" si="242"/>
        <v/>
      </c>
      <c r="BZ394" s="12" t="str">
        <f t="shared" si="253"/>
        <v/>
      </c>
      <c r="CA394" s="47" t="str">
        <f t="shared" si="254"/>
        <v/>
      </c>
      <c r="CB394" s="32" t="str">
        <f t="shared" si="255"/>
        <v/>
      </c>
      <c r="CC394" s="32" t="str">
        <f t="shared" si="256"/>
        <v/>
      </c>
      <c r="CD394" s="32" t="str">
        <f t="shared" si="257"/>
        <v/>
      </c>
      <c r="CE394" s="48"/>
      <c r="CF394" s="32" t="str">
        <f t="shared" si="263"/>
        <v/>
      </c>
      <c r="CG394" s="32" t="str">
        <f t="shared" si="264"/>
        <v/>
      </c>
      <c r="CH394" s="48"/>
    </row>
    <row r="395" spans="2:86" ht="30" customHeight="1" x14ac:dyDescent="0.2">
      <c r="B395" s="155"/>
      <c r="C395" s="117"/>
      <c r="D395" s="53"/>
      <c r="E395" s="68"/>
      <c r="F395" s="54"/>
      <c r="G395" s="54"/>
      <c r="H395" s="55"/>
      <c r="I395" s="71"/>
      <c r="J395" s="73"/>
      <c r="K395" s="56"/>
      <c r="L395" s="76" t="str">
        <f t="shared" si="233"/>
        <v/>
      </c>
      <c r="M395" s="77" t="str">
        <f t="shared" si="258"/>
        <v/>
      </c>
      <c r="N395" s="130" t="str">
        <f t="shared" si="259"/>
        <v/>
      </c>
      <c r="O395" s="131" t="str">
        <f t="shared" si="266"/>
        <v/>
      </c>
      <c r="P395" s="131" t="str">
        <f t="shared" si="266"/>
        <v/>
      </c>
      <c r="Q395" s="131" t="str">
        <f t="shared" si="266"/>
        <v/>
      </c>
      <c r="R395" s="131" t="str">
        <f t="shared" si="266"/>
        <v/>
      </c>
      <c r="S395" s="131" t="str">
        <f t="shared" si="266"/>
        <v/>
      </c>
      <c r="T395" s="131" t="str">
        <f t="shared" si="266"/>
        <v/>
      </c>
      <c r="U395" s="131" t="str">
        <f t="shared" si="266"/>
        <v/>
      </c>
      <c r="V395" s="14"/>
      <c r="W395" s="17" t="str">
        <f>IF(C395="",IF(OR(AND($H395&lt;&gt;"",C395=""),AND($F394=$F395,$AK395&lt;&gt;""),COUNTA($H$3:$H$100002)&gt;COUNTA($H$3:$H395),$AE395&lt;&gt;""),W394,""),C395)</f>
        <v/>
      </c>
      <c r="X395" s="17" t="str">
        <f>IF(D395="",IF(OR(AND($H395&lt;&gt;"",D395=""),AND($F394=$F395,$AK395&lt;&gt;""),COUNTA($H$3:$H$100002)&gt;COUNTA($H$3:$H395),$AE395&lt;&gt;""),X394,""),D395)</f>
        <v/>
      </c>
      <c r="Y395" s="17" t="str">
        <f>IF(E395="",IF(OR(AND($H395&lt;&gt;"",E395=""),AND($F394=$F395,$AK395&lt;&gt;""),COUNTA($H$3:$H$100002)&gt;COUNTA($H$3:$H395),$AE395&lt;&gt;""),Y394,""),E395)</f>
        <v/>
      </c>
      <c r="Z395" s="27" t="str">
        <f t="shared" si="234"/>
        <v/>
      </c>
      <c r="AA395" s="2" t="str">
        <f>IF(F395="","",COUNTA($F$3:F395))</f>
        <v/>
      </c>
      <c r="AB395" s="3" t="str">
        <f>IF(F395="","",IFERROR(IF(F395&lt;&gt;"",IFERROR(INDEX(設定!$C$3:$C$303,MATCH(F395,設定!$C$3:$C$303,0),0),INDEX(設定!$C$3:$C$303,MATCH("*"&amp;F395&amp;"*",設定!$C$3:$C$303,0),0)),""),"エラー"))</f>
        <v/>
      </c>
      <c r="AC395" s="2" t="str">
        <f>IF(G395="","",COUNTA($G$3:G395))</f>
        <v/>
      </c>
      <c r="AD395" s="3" t="str">
        <f>IF(G395="","",IFERROR(IF(G395&lt;&gt;"",IFERROR(INDEX(設定!$C$3:$C$303,MATCH(G395,設定!$C$3:$C$303,0),0),INDEX(設定!$C$3:$C$303,MATCH("*"&amp;G395&amp;"*",設定!$C$3:$C$303,0),0)),""),"エラー"))</f>
        <v/>
      </c>
      <c r="AE395" s="3" t="str">
        <f>IFERROR(IF(AB395="",IF(AND(H395&lt;&gt;"",F395=""),INDEX(AB$3:AB395,MATCH(MAX(AA$3:AA395),AA$3:AA395,0),0),""),AB395),"")</f>
        <v/>
      </c>
      <c r="AF395" s="3" t="str">
        <f>IFERROR(IF(AD395="",IF(AND(H395&lt;&gt;"",G395=""),INDEX(AD$3:AD395,MATCH(MAX(AC$3:AC395),AC$3:AC395,0),0),""),AD395),"")</f>
        <v/>
      </c>
      <c r="AG395" s="2" t="str">
        <f>IF(AH395="","",IF(OR(AH395=AH394,AH395=AH396),IF(AND(E395="",AB395="",AG394&lt;&gt;""),MAX($AG$3:AG394),MAX($AG$3:AG394)+1),IF(AH394=AH395,AG394,MAX($AG$3:AG394)+1)))</f>
        <v/>
      </c>
      <c r="AH395" s="12" t="str">
        <f t="shared" si="260"/>
        <v/>
      </c>
      <c r="AI395" s="12" t="str">
        <f t="shared" si="238"/>
        <v/>
      </c>
      <c r="AJ395" s="13" t="str">
        <f t="shared" si="244"/>
        <v/>
      </c>
      <c r="AK395" s="13" t="str">
        <f t="shared" si="245"/>
        <v/>
      </c>
      <c r="AL395" s="13" t="str">
        <f>IF(OR(AJ395="",COUNTIF($AH$3:AH395,AH395)&lt;&gt;COUNTIF(AH$3:AH$100002,AH395)),"",SUMIF(AH$3:AH$100002,AH395,AJ$3:AJ$100002))</f>
        <v/>
      </c>
      <c r="AM395" s="13" t="str">
        <f>IF(OR(AK395="",COUNTIF($AH$3:AH395,AH395)&lt;&gt;COUNTIF(AH$3:AH$100002,AH395)),"",SUMIF(AH$3:AH$100002,AH395,AK$3:AK$100002))</f>
        <v/>
      </c>
      <c r="AO395" s="13" t="str">
        <f t="shared" si="261"/>
        <v/>
      </c>
      <c r="AP395" s="13" t="str">
        <f t="shared" si="261"/>
        <v/>
      </c>
      <c r="AQ395" s="13" t="str">
        <f t="shared" si="261"/>
        <v/>
      </c>
      <c r="AR395" s="13" t="str">
        <f t="shared" si="246"/>
        <v/>
      </c>
      <c r="AS395" s="13" t="str">
        <f t="shared" si="246"/>
        <v/>
      </c>
      <c r="AT395" s="13" t="str">
        <f t="shared" si="246"/>
        <v/>
      </c>
      <c r="AU395" s="13" t="str">
        <f t="shared" si="246"/>
        <v/>
      </c>
      <c r="AV395" s="13" t="str">
        <f t="shared" si="265"/>
        <v/>
      </c>
      <c r="AW395" s="86" t="str">
        <f t="shared" si="247"/>
        <v/>
      </c>
      <c r="AX395" s="59" t="str">
        <f t="shared" si="248"/>
        <v/>
      </c>
      <c r="AY395" s="63" t="str">
        <f>IF(OR($BR395="",BH395=""),"",COUNT($BR$3:$BR395))</f>
        <v/>
      </c>
      <c r="AZ395" s="13" t="str">
        <f>IF(OR($BR395="",BI395=""),"",COUNT($BR$3:$BR395))</f>
        <v/>
      </c>
      <c r="BA395" s="13" t="str">
        <f>IF(OR($BR395="",BJ395=""),"",COUNT($BR$3:$BR395))</f>
        <v/>
      </c>
      <c r="BB395" s="13" t="str">
        <f>IF(OR($BR395="",BK395=""),"",COUNT($BR$3:$BR395))</f>
        <v/>
      </c>
      <c r="BC395" s="13" t="str">
        <f>IF(OR($BR395="",BL395=""),"",COUNT($BR$3:$BR395))</f>
        <v/>
      </c>
      <c r="BD395" s="13" t="str">
        <f>IF(OR($BR395="",BM395=""),"",COUNT($BR$3:$BR395))</f>
        <v/>
      </c>
      <c r="BE395" s="13" t="str">
        <f>IF(OR($BR395="",BN395=""),"",COUNT($BR$3:$BR395))</f>
        <v/>
      </c>
      <c r="BF395" s="13" t="str">
        <f>IF(OR($BR395="",BO395=""),"",COUNT($BR$3:$BR395))</f>
        <v/>
      </c>
      <c r="BG395" s="66" t="str">
        <f>IF(Z395="","",COUNT($Z$3:Z395))</f>
        <v/>
      </c>
      <c r="BH395" s="13" t="str">
        <f>IF(AO395="","",IF(AO395=BH$2,(SUMIF($BV$3:$BV395,BH$2,$BW$3:$BW395)-SUMIF($BX$3:$BX395,BH$2,$BY$3:$BY395))*AO$1,""))</f>
        <v/>
      </c>
      <c r="BI395" s="13" t="str">
        <f>IF(AP395="","",IF(AP395=BI$2,(SUMIF($BV$3:$BV395,BI$2,$BW$3:$BW395)-SUMIF($BX$3:$BX395,BI$2,$BY$3:$BY395))*AP$1,""))</f>
        <v/>
      </c>
      <c r="BJ395" s="13" t="str">
        <f>IF(AQ395="","",IF(AQ395=BJ$2,(SUMIF($BV$3:$BV395,BJ$2,$BW$3:$BW395)-SUMIF($BX$3:$BX395,BJ$2,$BY$3:$BY395))*AQ$1,""))</f>
        <v/>
      </c>
      <c r="BK395" s="13" t="str">
        <f>IF(AR395="","",IF(AR395=BK$2,(SUMIF($BV$3:$BV395,BK$2,$BW$3:$BW395)-SUMIF($BX$3:$BX395,BK$2,$BY$3:$BY395))*AR$1,""))</f>
        <v/>
      </c>
      <c r="BL395" s="13" t="str">
        <f>IF(AS395="","",IF(AS395=BL$2,(SUMIF($BV$3:$BV395,BL$2,$BW$3:$BW395)-SUMIF($BX$3:$BX395,BL$2,$BY$3:$BY395))*AS$1,""))</f>
        <v/>
      </c>
      <c r="BM395" s="13" t="str">
        <f>IF(AT395="","",IF(AT395=BM$2,(SUMIF($BV$3:$BV395,BM$2,$BW$3:$BW395)-SUMIF($BX$3:$BX395,BM$2,$BY$3:$BY395))*AT$1,""))</f>
        <v/>
      </c>
      <c r="BN395" s="13" t="str">
        <f>IF(AU395="","",IF(AU395=BN$2,(SUMIF($BV$3:$BV395,BN$2,$BW$3:$BW395)-SUMIF($BX$3:$BX395,BN$2,$BY$3:$BY395))*AU$1,""))</f>
        <v/>
      </c>
      <c r="BO395" s="13" t="str">
        <f>IF(AV395="","",IF(AV395=BO$2,(SUMIF($BV$3:$BV395,BO$2,$BW$3:$BW395)-SUMIF($BX$3:$BX395,BO$2,$BY$3:$BY395))*AV$1,""))</f>
        <v/>
      </c>
      <c r="BP395" s="152"/>
      <c r="BQ395" s="13" t="str">
        <f t="shared" si="262"/>
        <v/>
      </c>
      <c r="BR395" s="75" t="str">
        <f t="shared" si="249"/>
        <v/>
      </c>
      <c r="BS395" s="33" t="str">
        <f t="shared" si="250"/>
        <v/>
      </c>
      <c r="BT395" s="42" t="str">
        <f t="shared" si="251"/>
        <v/>
      </c>
      <c r="BU395" s="38" t="str">
        <f t="shared" si="252"/>
        <v/>
      </c>
      <c r="BV395" s="30" t="str">
        <f t="shared" si="239"/>
        <v/>
      </c>
      <c r="BW395" s="36" t="str">
        <f t="shared" si="240"/>
        <v/>
      </c>
      <c r="BX395" s="36" t="str">
        <f t="shared" si="241"/>
        <v/>
      </c>
      <c r="BY395" s="45" t="str">
        <f t="shared" si="242"/>
        <v/>
      </c>
      <c r="BZ395" s="12" t="str">
        <f t="shared" si="253"/>
        <v/>
      </c>
      <c r="CA395" s="47" t="str">
        <f t="shared" si="254"/>
        <v/>
      </c>
      <c r="CB395" s="32" t="str">
        <f t="shared" si="255"/>
        <v/>
      </c>
      <c r="CC395" s="32" t="str">
        <f t="shared" si="256"/>
        <v/>
      </c>
      <c r="CD395" s="32" t="str">
        <f t="shared" si="257"/>
        <v/>
      </c>
      <c r="CE395" s="48"/>
      <c r="CF395" s="32" t="str">
        <f t="shared" si="263"/>
        <v/>
      </c>
      <c r="CG395" s="32" t="str">
        <f t="shared" si="264"/>
        <v/>
      </c>
      <c r="CH395" s="48"/>
    </row>
    <row r="396" spans="2:86" ht="30" customHeight="1" x14ac:dyDescent="0.2">
      <c r="B396" s="155"/>
      <c r="C396" s="117"/>
      <c r="D396" s="53"/>
      <c r="E396" s="68"/>
      <c r="F396" s="54"/>
      <c r="G396" s="54"/>
      <c r="H396" s="55"/>
      <c r="I396" s="71"/>
      <c r="J396" s="73"/>
      <c r="K396" s="56"/>
      <c r="L396" s="76" t="str">
        <f t="shared" si="233"/>
        <v/>
      </c>
      <c r="M396" s="77" t="str">
        <f t="shared" si="258"/>
        <v/>
      </c>
      <c r="N396" s="130" t="str">
        <f t="shared" si="259"/>
        <v/>
      </c>
      <c r="O396" s="131" t="str">
        <f t="shared" si="266"/>
        <v/>
      </c>
      <c r="P396" s="131" t="str">
        <f t="shared" si="266"/>
        <v/>
      </c>
      <c r="Q396" s="131" t="str">
        <f t="shared" si="266"/>
        <v/>
      </c>
      <c r="R396" s="131" t="str">
        <f t="shared" si="266"/>
        <v/>
      </c>
      <c r="S396" s="131" t="str">
        <f t="shared" si="266"/>
        <v/>
      </c>
      <c r="T396" s="131" t="str">
        <f t="shared" si="266"/>
        <v/>
      </c>
      <c r="U396" s="131" t="str">
        <f t="shared" si="266"/>
        <v/>
      </c>
      <c r="V396" s="14"/>
      <c r="W396" s="17" t="str">
        <f>IF(C396="",IF(OR(AND($H396&lt;&gt;"",C396=""),AND($F395=$F396,$AK396&lt;&gt;""),COUNTA($H$3:$H$100002)&gt;COUNTA($H$3:$H396),$AE396&lt;&gt;""),W395,""),C396)</f>
        <v/>
      </c>
      <c r="X396" s="17" t="str">
        <f>IF(D396="",IF(OR(AND($H396&lt;&gt;"",D396=""),AND($F395=$F396,$AK396&lt;&gt;""),COUNTA($H$3:$H$100002)&gt;COUNTA($H$3:$H396),$AE396&lt;&gt;""),X395,""),D396)</f>
        <v/>
      </c>
      <c r="Y396" s="17" t="str">
        <f>IF(E396="",IF(OR(AND($H396&lt;&gt;"",E396=""),AND($F395=$F396,$AK396&lt;&gt;""),COUNTA($H$3:$H$100002)&gt;COUNTA($H$3:$H396),$AE396&lt;&gt;""),Y395,""),E396)</f>
        <v/>
      </c>
      <c r="Z396" s="27" t="str">
        <f t="shared" si="234"/>
        <v/>
      </c>
      <c r="AA396" s="2" t="str">
        <f>IF(F396="","",COUNTA($F$3:F396))</f>
        <v/>
      </c>
      <c r="AB396" s="3" t="str">
        <f>IF(F396="","",IFERROR(IF(F396&lt;&gt;"",IFERROR(INDEX(設定!$C$3:$C$303,MATCH(F396,設定!$C$3:$C$303,0),0),INDEX(設定!$C$3:$C$303,MATCH("*"&amp;F396&amp;"*",設定!$C$3:$C$303,0),0)),""),"エラー"))</f>
        <v/>
      </c>
      <c r="AC396" s="2" t="str">
        <f>IF(G396="","",COUNTA($G$3:G396))</f>
        <v/>
      </c>
      <c r="AD396" s="3" t="str">
        <f>IF(G396="","",IFERROR(IF(G396&lt;&gt;"",IFERROR(INDEX(設定!$C$3:$C$303,MATCH(G396,設定!$C$3:$C$303,0),0),INDEX(設定!$C$3:$C$303,MATCH("*"&amp;G396&amp;"*",設定!$C$3:$C$303,0),0)),""),"エラー"))</f>
        <v/>
      </c>
      <c r="AE396" s="3" t="str">
        <f>IFERROR(IF(AB396="",IF(AND(H396&lt;&gt;"",F396=""),INDEX(AB$3:AB396,MATCH(MAX(AA$3:AA396),AA$3:AA396,0),0),""),AB396),"")</f>
        <v/>
      </c>
      <c r="AF396" s="3" t="str">
        <f>IFERROR(IF(AD396="",IF(AND(H396&lt;&gt;"",G396=""),INDEX(AD$3:AD396,MATCH(MAX(AC$3:AC396),AC$3:AC396,0),0),""),AD396),"")</f>
        <v/>
      </c>
      <c r="AG396" s="2" t="str">
        <f>IF(AH396="","",IF(OR(AH396=AH395,AH396=AH397),IF(AND(E396="",AB396="",AG395&lt;&gt;""),MAX($AG$3:AG395),MAX($AG$3:AG395)+1),IF(AH395=AH396,AG395,MAX($AG$3:AG395)+1)))</f>
        <v/>
      </c>
      <c r="AH396" s="12" t="str">
        <f t="shared" si="260"/>
        <v/>
      </c>
      <c r="AI396" s="12" t="str">
        <f t="shared" si="238"/>
        <v/>
      </c>
      <c r="AJ396" s="13" t="str">
        <f t="shared" si="244"/>
        <v/>
      </c>
      <c r="AK396" s="13" t="str">
        <f t="shared" si="245"/>
        <v/>
      </c>
      <c r="AL396" s="13" t="str">
        <f>IF(OR(AJ396="",COUNTIF($AH$3:AH396,AH396)&lt;&gt;COUNTIF(AH$3:AH$100002,AH396)),"",SUMIF(AH$3:AH$100002,AH396,AJ$3:AJ$100002))</f>
        <v/>
      </c>
      <c r="AM396" s="13" t="str">
        <f>IF(OR(AK396="",COUNTIF($AH$3:AH396,AH396)&lt;&gt;COUNTIF(AH$3:AH$100002,AH396)),"",SUMIF(AH$3:AH$100002,AH396,AK$3:AK$100002))</f>
        <v/>
      </c>
      <c r="AO396" s="13" t="str">
        <f t="shared" si="261"/>
        <v/>
      </c>
      <c r="AP396" s="13" t="str">
        <f t="shared" si="261"/>
        <v/>
      </c>
      <c r="AQ396" s="13" t="str">
        <f t="shared" si="261"/>
        <v/>
      </c>
      <c r="AR396" s="13" t="str">
        <f t="shared" si="246"/>
        <v/>
      </c>
      <c r="AS396" s="13" t="str">
        <f t="shared" si="246"/>
        <v/>
      </c>
      <c r="AT396" s="13" t="str">
        <f t="shared" si="246"/>
        <v/>
      </c>
      <c r="AU396" s="13" t="str">
        <f t="shared" si="246"/>
        <v/>
      </c>
      <c r="AV396" s="13" t="str">
        <f t="shared" si="265"/>
        <v/>
      </c>
      <c r="AW396" s="86" t="str">
        <f t="shared" si="247"/>
        <v/>
      </c>
      <c r="AX396" s="59" t="str">
        <f t="shared" si="248"/>
        <v/>
      </c>
      <c r="AY396" s="63" t="str">
        <f>IF(OR($BR396="",BH396=""),"",COUNT($BR$3:$BR396))</f>
        <v/>
      </c>
      <c r="AZ396" s="13" t="str">
        <f>IF(OR($BR396="",BI396=""),"",COUNT($BR$3:$BR396))</f>
        <v/>
      </c>
      <c r="BA396" s="13" t="str">
        <f>IF(OR($BR396="",BJ396=""),"",COUNT($BR$3:$BR396))</f>
        <v/>
      </c>
      <c r="BB396" s="13" t="str">
        <f>IF(OR($BR396="",BK396=""),"",COUNT($BR$3:$BR396))</f>
        <v/>
      </c>
      <c r="BC396" s="13" t="str">
        <f>IF(OR($BR396="",BL396=""),"",COUNT($BR$3:$BR396))</f>
        <v/>
      </c>
      <c r="BD396" s="13" t="str">
        <f>IF(OR($BR396="",BM396=""),"",COUNT($BR$3:$BR396))</f>
        <v/>
      </c>
      <c r="BE396" s="13" t="str">
        <f>IF(OR($BR396="",BN396=""),"",COUNT($BR$3:$BR396))</f>
        <v/>
      </c>
      <c r="BF396" s="13" t="str">
        <f>IF(OR($BR396="",BO396=""),"",COUNT($BR$3:$BR396))</f>
        <v/>
      </c>
      <c r="BG396" s="66" t="str">
        <f>IF(Z396="","",COUNT($Z$3:Z396))</f>
        <v/>
      </c>
      <c r="BH396" s="13" t="str">
        <f>IF(AO396="","",IF(AO396=BH$2,(SUMIF($BV$3:$BV396,BH$2,$BW$3:$BW396)-SUMIF($BX$3:$BX396,BH$2,$BY$3:$BY396))*AO$1,""))</f>
        <v/>
      </c>
      <c r="BI396" s="13" t="str">
        <f>IF(AP396="","",IF(AP396=BI$2,(SUMIF($BV$3:$BV396,BI$2,$BW$3:$BW396)-SUMIF($BX$3:$BX396,BI$2,$BY$3:$BY396))*AP$1,""))</f>
        <v/>
      </c>
      <c r="BJ396" s="13" t="str">
        <f>IF(AQ396="","",IF(AQ396=BJ$2,(SUMIF($BV$3:$BV396,BJ$2,$BW$3:$BW396)-SUMIF($BX$3:$BX396,BJ$2,$BY$3:$BY396))*AQ$1,""))</f>
        <v/>
      </c>
      <c r="BK396" s="13" t="str">
        <f>IF(AR396="","",IF(AR396=BK$2,(SUMIF($BV$3:$BV396,BK$2,$BW$3:$BW396)-SUMIF($BX$3:$BX396,BK$2,$BY$3:$BY396))*AR$1,""))</f>
        <v/>
      </c>
      <c r="BL396" s="13" t="str">
        <f>IF(AS396="","",IF(AS396=BL$2,(SUMIF($BV$3:$BV396,BL$2,$BW$3:$BW396)-SUMIF($BX$3:$BX396,BL$2,$BY$3:$BY396))*AS$1,""))</f>
        <v/>
      </c>
      <c r="BM396" s="13" t="str">
        <f>IF(AT396="","",IF(AT396=BM$2,(SUMIF($BV$3:$BV396,BM$2,$BW$3:$BW396)-SUMIF($BX$3:$BX396,BM$2,$BY$3:$BY396))*AT$1,""))</f>
        <v/>
      </c>
      <c r="BN396" s="13" t="str">
        <f>IF(AU396="","",IF(AU396=BN$2,(SUMIF($BV$3:$BV396,BN$2,$BW$3:$BW396)-SUMIF($BX$3:$BX396,BN$2,$BY$3:$BY396))*AU$1,""))</f>
        <v/>
      </c>
      <c r="BO396" s="13" t="str">
        <f>IF(AV396="","",IF(AV396=BO$2,(SUMIF($BV$3:$BV396,BO$2,$BW$3:$BW396)-SUMIF($BX$3:$BX396,BO$2,$BY$3:$BY396))*AV$1,""))</f>
        <v/>
      </c>
      <c r="BP396" s="152"/>
      <c r="BQ396" s="13" t="str">
        <f t="shared" si="262"/>
        <v/>
      </c>
      <c r="BR396" s="75" t="str">
        <f t="shared" si="249"/>
        <v/>
      </c>
      <c r="BS396" s="33" t="str">
        <f t="shared" si="250"/>
        <v/>
      </c>
      <c r="BT396" s="42" t="str">
        <f t="shared" si="251"/>
        <v/>
      </c>
      <c r="BU396" s="38" t="str">
        <f t="shared" si="252"/>
        <v/>
      </c>
      <c r="BV396" s="30" t="str">
        <f t="shared" si="239"/>
        <v/>
      </c>
      <c r="BW396" s="36" t="str">
        <f t="shared" si="240"/>
        <v/>
      </c>
      <c r="BX396" s="36" t="str">
        <f t="shared" si="241"/>
        <v/>
      </c>
      <c r="BY396" s="45" t="str">
        <f t="shared" si="242"/>
        <v/>
      </c>
      <c r="BZ396" s="12" t="str">
        <f t="shared" si="253"/>
        <v/>
      </c>
      <c r="CA396" s="47" t="str">
        <f t="shared" si="254"/>
        <v/>
      </c>
      <c r="CB396" s="32" t="str">
        <f t="shared" si="255"/>
        <v/>
      </c>
      <c r="CC396" s="32" t="str">
        <f t="shared" si="256"/>
        <v/>
      </c>
      <c r="CD396" s="32" t="str">
        <f t="shared" si="257"/>
        <v/>
      </c>
      <c r="CE396" s="48"/>
      <c r="CF396" s="32" t="str">
        <f t="shared" si="263"/>
        <v/>
      </c>
      <c r="CG396" s="32" t="str">
        <f t="shared" si="264"/>
        <v/>
      </c>
      <c r="CH396" s="48"/>
    </row>
    <row r="397" spans="2:86" ht="30" customHeight="1" x14ac:dyDescent="0.2">
      <c r="B397" s="155"/>
      <c r="C397" s="117"/>
      <c r="D397" s="53"/>
      <c r="E397" s="68"/>
      <c r="F397" s="54"/>
      <c r="G397" s="54"/>
      <c r="H397" s="55"/>
      <c r="I397" s="71"/>
      <c r="J397" s="73"/>
      <c r="K397" s="56"/>
      <c r="L397" s="76" t="str">
        <f t="shared" si="233"/>
        <v/>
      </c>
      <c r="M397" s="77" t="str">
        <f t="shared" si="258"/>
        <v/>
      </c>
      <c r="N397" s="130" t="str">
        <f t="shared" si="259"/>
        <v/>
      </c>
      <c r="O397" s="131" t="str">
        <f t="shared" si="266"/>
        <v/>
      </c>
      <c r="P397" s="131" t="str">
        <f t="shared" si="266"/>
        <v/>
      </c>
      <c r="Q397" s="131" t="str">
        <f t="shared" si="266"/>
        <v/>
      </c>
      <c r="R397" s="131" t="str">
        <f t="shared" si="266"/>
        <v/>
      </c>
      <c r="S397" s="131" t="str">
        <f t="shared" si="266"/>
        <v/>
      </c>
      <c r="T397" s="131" t="str">
        <f t="shared" si="266"/>
        <v/>
      </c>
      <c r="U397" s="131" t="str">
        <f t="shared" si="266"/>
        <v/>
      </c>
      <c r="V397" s="14"/>
      <c r="W397" s="17" t="str">
        <f>IF(C397="",IF(OR(AND($H397&lt;&gt;"",C397=""),AND($F396=$F397,$AK397&lt;&gt;""),COUNTA($H$3:$H$100002)&gt;COUNTA($H$3:$H397),$AE397&lt;&gt;""),W396,""),C397)</f>
        <v/>
      </c>
      <c r="X397" s="17" t="str">
        <f>IF(D397="",IF(OR(AND($H397&lt;&gt;"",D397=""),AND($F396=$F397,$AK397&lt;&gt;""),COUNTA($H$3:$H$100002)&gt;COUNTA($H$3:$H397),$AE397&lt;&gt;""),X396,""),D397)</f>
        <v/>
      </c>
      <c r="Y397" s="17" t="str">
        <f>IF(E397="",IF(OR(AND($H397&lt;&gt;"",E397=""),AND($F396=$F397,$AK397&lt;&gt;""),COUNTA($H$3:$H$100002)&gt;COUNTA($H$3:$H397),$AE397&lt;&gt;""),Y396,""),E397)</f>
        <v/>
      </c>
      <c r="Z397" s="27" t="str">
        <f t="shared" si="234"/>
        <v/>
      </c>
      <c r="AA397" s="2" t="str">
        <f>IF(F397="","",COUNTA($F$3:F397))</f>
        <v/>
      </c>
      <c r="AB397" s="3" t="str">
        <f>IF(F397="","",IFERROR(IF(F397&lt;&gt;"",IFERROR(INDEX(設定!$C$3:$C$303,MATCH(F397,設定!$C$3:$C$303,0),0),INDEX(設定!$C$3:$C$303,MATCH("*"&amp;F397&amp;"*",設定!$C$3:$C$303,0),0)),""),"エラー"))</f>
        <v/>
      </c>
      <c r="AC397" s="2" t="str">
        <f>IF(G397="","",COUNTA($G$3:G397))</f>
        <v/>
      </c>
      <c r="AD397" s="3" t="str">
        <f>IF(G397="","",IFERROR(IF(G397&lt;&gt;"",IFERROR(INDEX(設定!$C$3:$C$303,MATCH(G397,設定!$C$3:$C$303,0),0),INDEX(設定!$C$3:$C$303,MATCH("*"&amp;G397&amp;"*",設定!$C$3:$C$303,0),0)),""),"エラー"))</f>
        <v/>
      </c>
      <c r="AE397" s="3" t="str">
        <f>IFERROR(IF(AB397="",IF(AND(H397&lt;&gt;"",F397=""),INDEX(AB$3:AB397,MATCH(MAX(AA$3:AA397),AA$3:AA397,0),0),""),AB397),"")</f>
        <v/>
      </c>
      <c r="AF397" s="3" t="str">
        <f>IFERROR(IF(AD397="",IF(AND(H397&lt;&gt;"",G397=""),INDEX(AD$3:AD397,MATCH(MAX(AC$3:AC397),AC$3:AC397,0),0),""),AD397),"")</f>
        <v/>
      </c>
      <c r="AG397" s="2" t="str">
        <f>IF(AH397="","",IF(OR(AH397=AH396,AH397=AH398),IF(AND(E397="",AB397="",AG396&lt;&gt;""),MAX($AG$3:AG396),MAX($AG$3:AG396)+1),IF(AH396=AH397,AG396,MAX($AG$3:AG396)+1)))</f>
        <v/>
      </c>
      <c r="AH397" s="12" t="str">
        <f t="shared" si="260"/>
        <v/>
      </c>
      <c r="AI397" s="12" t="str">
        <f t="shared" si="238"/>
        <v/>
      </c>
      <c r="AJ397" s="13" t="str">
        <f t="shared" si="244"/>
        <v/>
      </c>
      <c r="AK397" s="13" t="str">
        <f t="shared" si="245"/>
        <v/>
      </c>
      <c r="AL397" s="13" t="str">
        <f>IF(OR(AJ397="",COUNTIF($AH$3:AH397,AH397)&lt;&gt;COUNTIF(AH$3:AH$100002,AH397)),"",SUMIF(AH$3:AH$100002,AH397,AJ$3:AJ$100002))</f>
        <v/>
      </c>
      <c r="AM397" s="13" t="str">
        <f>IF(OR(AK397="",COUNTIF($AH$3:AH397,AH397)&lt;&gt;COUNTIF(AH$3:AH$100002,AH397)),"",SUMIF(AH$3:AH$100002,AH397,AK$3:AK$100002))</f>
        <v/>
      </c>
      <c r="AO397" s="13" t="str">
        <f t="shared" si="261"/>
        <v/>
      </c>
      <c r="AP397" s="13" t="str">
        <f t="shared" si="261"/>
        <v/>
      </c>
      <c r="AQ397" s="13" t="str">
        <f t="shared" si="261"/>
        <v/>
      </c>
      <c r="AR397" s="13" t="str">
        <f t="shared" si="246"/>
        <v/>
      </c>
      <c r="AS397" s="13" t="str">
        <f t="shared" si="246"/>
        <v/>
      </c>
      <c r="AT397" s="13" t="str">
        <f t="shared" si="246"/>
        <v/>
      </c>
      <c r="AU397" s="13" t="str">
        <f t="shared" si="246"/>
        <v/>
      </c>
      <c r="AV397" s="13" t="str">
        <f t="shared" si="265"/>
        <v/>
      </c>
      <c r="AW397" s="86" t="str">
        <f t="shared" si="247"/>
        <v/>
      </c>
      <c r="AX397" s="59" t="str">
        <f t="shared" si="248"/>
        <v/>
      </c>
      <c r="AY397" s="63" t="str">
        <f>IF(OR($BR397="",BH397=""),"",COUNT($BR$3:$BR397))</f>
        <v/>
      </c>
      <c r="AZ397" s="13" t="str">
        <f>IF(OR($BR397="",BI397=""),"",COUNT($BR$3:$BR397))</f>
        <v/>
      </c>
      <c r="BA397" s="13" t="str">
        <f>IF(OR($BR397="",BJ397=""),"",COUNT($BR$3:$BR397))</f>
        <v/>
      </c>
      <c r="BB397" s="13" t="str">
        <f>IF(OR($BR397="",BK397=""),"",COUNT($BR$3:$BR397))</f>
        <v/>
      </c>
      <c r="BC397" s="13" t="str">
        <f>IF(OR($BR397="",BL397=""),"",COUNT($BR$3:$BR397))</f>
        <v/>
      </c>
      <c r="BD397" s="13" t="str">
        <f>IF(OR($BR397="",BM397=""),"",COUNT($BR$3:$BR397))</f>
        <v/>
      </c>
      <c r="BE397" s="13" t="str">
        <f>IF(OR($BR397="",BN397=""),"",COUNT($BR$3:$BR397))</f>
        <v/>
      </c>
      <c r="BF397" s="13" t="str">
        <f>IF(OR($BR397="",BO397=""),"",COUNT($BR$3:$BR397))</f>
        <v/>
      </c>
      <c r="BG397" s="66" t="str">
        <f>IF(Z397="","",COUNT($Z$3:Z397))</f>
        <v/>
      </c>
      <c r="BH397" s="13" t="str">
        <f>IF(AO397="","",IF(AO397=BH$2,(SUMIF($BV$3:$BV397,BH$2,$BW$3:$BW397)-SUMIF($BX$3:$BX397,BH$2,$BY$3:$BY397))*AO$1,""))</f>
        <v/>
      </c>
      <c r="BI397" s="13" t="str">
        <f>IF(AP397="","",IF(AP397=BI$2,(SUMIF($BV$3:$BV397,BI$2,$BW$3:$BW397)-SUMIF($BX$3:$BX397,BI$2,$BY$3:$BY397))*AP$1,""))</f>
        <v/>
      </c>
      <c r="BJ397" s="13" t="str">
        <f>IF(AQ397="","",IF(AQ397=BJ$2,(SUMIF($BV$3:$BV397,BJ$2,$BW$3:$BW397)-SUMIF($BX$3:$BX397,BJ$2,$BY$3:$BY397))*AQ$1,""))</f>
        <v/>
      </c>
      <c r="BK397" s="13" t="str">
        <f>IF(AR397="","",IF(AR397=BK$2,(SUMIF($BV$3:$BV397,BK$2,$BW$3:$BW397)-SUMIF($BX$3:$BX397,BK$2,$BY$3:$BY397))*AR$1,""))</f>
        <v/>
      </c>
      <c r="BL397" s="13" t="str">
        <f>IF(AS397="","",IF(AS397=BL$2,(SUMIF($BV$3:$BV397,BL$2,$BW$3:$BW397)-SUMIF($BX$3:$BX397,BL$2,$BY$3:$BY397))*AS$1,""))</f>
        <v/>
      </c>
      <c r="BM397" s="13" t="str">
        <f>IF(AT397="","",IF(AT397=BM$2,(SUMIF($BV$3:$BV397,BM$2,$BW$3:$BW397)-SUMIF($BX$3:$BX397,BM$2,$BY$3:$BY397))*AT$1,""))</f>
        <v/>
      </c>
      <c r="BN397" s="13" t="str">
        <f>IF(AU397="","",IF(AU397=BN$2,(SUMIF($BV$3:$BV397,BN$2,$BW$3:$BW397)-SUMIF($BX$3:$BX397,BN$2,$BY$3:$BY397))*AU$1,""))</f>
        <v/>
      </c>
      <c r="BO397" s="13" t="str">
        <f>IF(AV397="","",IF(AV397=BO$2,(SUMIF($BV$3:$BV397,BO$2,$BW$3:$BW397)-SUMIF($BX$3:$BX397,BO$2,$BY$3:$BY397))*AV$1,""))</f>
        <v/>
      </c>
      <c r="BP397" s="152"/>
      <c r="BQ397" s="13" t="str">
        <f t="shared" si="262"/>
        <v/>
      </c>
      <c r="BR397" s="75" t="str">
        <f t="shared" si="249"/>
        <v/>
      </c>
      <c r="BS397" s="33" t="str">
        <f t="shared" si="250"/>
        <v/>
      </c>
      <c r="BT397" s="42" t="str">
        <f t="shared" si="251"/>
        <v/>
      </c>
      <c r="BU397" s="38" t="str">
        <f t="shared" si="252"/>
        <v/>
      </c>
      <c r="BV397" s="30" t="str">
        <f t="shared" si="239"/>
        <v/>
      </c>
      <c r="BW397" s="36" t="str">
        <f t="shared" si="240"/>
        <v/>
      </c>
      <c r="BX397" s="36" t="str">
        <f t="shared" si="241"/>
        <v/>
      </c>
      <c r="BY397" s="45" t="str">
        <f t="shared" si="242"/>
        <v/>
      </c>
      <c r="BZ397" s="12" t="str">
        <f t="shared" si="253"/>
        <v/>
      </c>
      <c r="CA397" s="47" t="str">
        <f t="shared" si="254"/>
        <v/>
      </c>
      <c r="CB397" s="32" t="str">
        <f t="shared" si="255"/>
        <v/>
      </c>
      <c r="CC397" s="32" t="str">
        <f t="shared" si="256"/>
        <v/>
      </c>
      <c r="CD397" s="32" t="str">
        <f t="shared" si="257"/>
        <v/>
      </c>
      <c r="CE397" s="48"/>
      <c r="CF397" s="32" t="str">
        <f t="shared" si="263"/>
        <v/>
      </c>
      <c r="CG397" s="32" t="str">
        <f t="shared" si="264"/>
        <v/>
      </c>
      <c r="CH397" s="48"/>
    </row>
    <row r="398" spans="2:86" ht="30" customHeight="1" x14ac:dyDescent="0.2">
      <c r="B398" s="155"/>
      <c r="C398" s="117"/>
      <c r="D398" s="53"/>
      <c r="E398" s="68"/>
      <c r="F398" s="54"/>
      <c r="G398" s="54"/>
      <c r="H398" s="55"/>
      <c r="I398" s="71"/>
      <c r="J398" s="73"/>
      <c r="K398" s="56"/>
      <c r="L398" s="76" t="str">
        <f t="shared" si="233"/>
        <v/>
      </c>
      <c r="M398" s="77" t="str">
        <f t="shared" si="258"/>
        <v/>
      </c>
      <c r="N398" s="130" t="str">
        <f t="shared" si="259"/>
        <v/>
      </c>
      <c r="O398" s="131" t="str">
        <f t="shared" si="266"/>
        <v/>
      </c>
      <c r="P398" s="131" t="str">
        <f t="shared" si="266"/>
        <v/>
      </c>
      <c r="Q398" s="131" t="str">
        <f t="shared" si="266"/>
        <v/>
      </c>
      <c r="R398" s="131" t="str">
        <f t="shared" si="266"/>
        <v/>
      </c>
      <c r="S398" s="131" t="str">
        <f t="shared" si="266"/>
        <v/>
      </c>
      <c r="T398" s="131" t="str">
        <f t="shared" si="266"/>
        <v/>
      </c>
      <c r="U398" s="131" t="str">
        <f t="shared" si="266"/>
        <v/>
      </c>
      <c r="V398" s="14"/>
      <c r="W398" s="17" t="str">
        <f>IF(C398="",IF(OR(AND($H398&lt;&gt;"",C398=""),AND($F397=$F398,$AK398&lt;&gt;""),COUNTA($H$3:$H$100002)&gt;COUNTA($H$3:$H398),$AE398&lt;&gt;""),W397,""),C398)</f>
        <v/>
      </c>
      <c r="X398" s="17" t="str">
        <f>IF(D398="",IF(OR(AND($H398&lt;&gt;"",D398=""),AND($F397=$F398,$AK398&lt;&gt;""),COUNTA($H$3:$H$100002)&gt;COUNTA($H$3:$H398),$AE398&lt;&gt;""),X397,""),D398)</f>
        <v/>
      </c>
      <c r="Y398" s="17" t="str">
        <f>IF(E398="",IF(OR(AND($H398&lt;&gt;"",E398=""),AND($F397=$F398,$AK398&lt;&gt;""),COUNTA($H$3:$H$100002)&gt;COUNTA($H$3:$H398),$AE398&lt;&gt;""),Y397,""),E398)</f>
        <v/>
      </c>
      <c r="Z398" s="27" t="str">
        <f t="shared" si="234"/>
        <v/>
      </c>
      <c r="AA398" s="2" t="str">
        <f>IF(F398="","",COUNTA($F$3:F398))</f>
        <v/>
      </c>
      <c r="AB398" s="3" t="str">
        <f>IF(F398="","",IFERROR(IF(F398&lt;&gt;"",IFERROR(INDEX(設定!$C$3:$C$303,MATCH(F398,設定!$C$3:$C$303,0),0),INDEX(設定!$C$3:$C$303,MATCH("*"&amp;F398&amp;"*",設定!$C$3:$C$303,0),0)),""),"エラー"))</f>
        <v/>
      </c>
      <c r="AC398" s="2" t="str">
        <f>IF(G398="","",COUNTA($G$3:G398))</f>
        <v/>
      </c>
      <c r="AD398" s="3" t="str">
        <f>IF(G398="","",IFERROR(IF(G398&lt;&gt;"",IFERROR(INDEX(設定!$C$3:$C$303,MATCH(G398,設定!$C$3:$C$303,0),0),INDEX(設定!$C$3:$C$303,MATCH("*"&amp;G398&amp;"*",設定!$C$3:$C$303,0),0)),""),"エラー"))</f>
        <v/>
      </c>
      <c r="AE398" s="3" t="str">
        <f>IFERROR(IF(AB398="",IF(AND(H398&lt;&gt;"",F398=""),INDEX(AB$3:AB398,MATCH(MAX(AA$3:AA398),AA$3:AA398,0),0),""),AB398),"")</f>
        <v/>
      </c>
      <c r="AF398" s="3" t="str">
        <f>IFERROR(IF(AD398="",IF(AND(H398&lt;&gt;"",G398=""),INDEX(AD$3:AD398,MATCH(MAX(AC$3:AC398),AC$3:AC398,0),0),""),AD398),"")</f>
        <v/>
      </c>
      <c r="AG398" s="2" t="str">
        <f>IF(AH398="","",IF(OR(AH398=AH397,AH398=AH399),IF(AND(E398="",AB398="",AG397&lt;&gt;""),MAX($AG$3:AG397),MAX($AG$3:AG397)+1),IF(AH397=AH398,AG397,MAX($AG$3:AG397)+1)))</f>
        <v/>
      </c>
      <c r="AH398" s="12" t="str">
        <f t="shared" si="260"/>
        <v/>
      </c>
      <c r="AI398" s="12" t="str">
        <f t="shared" si="238"/>
        <v/>
      </c>
      <c r="AJ398" s="13" t="str">
        <f t="shared" si="244"/>
        <v/>
      </c>
      <c r="AK398" s="13" t="str">
        <f t="shared" si="245"/>
        <v/>
      </c>
      <c r="AL398" s="13" t="str">
        <f>IF(OR(AJ398="",COUNTIF($AH$3:AH398,AH398)&lt;&gt;COUNTIF(AH$3:AH$100002,AH398)),"",SUMIF(AH$3:AH$100002,AH398,AJ$3:AJ$100002))</f>
        <v/>
      </c>
      <c r="AM398" s="13" t="str">
        <f>IF(OR(AK398="",COUNTIF($AH$3:AH398,AH398)&lt;&gt;COUNTIF(AH$3:AH$100002,AH398)),"",SUMIF(AH$3:AH$100002,AH398,AK$3:AK$100002))</f>
        <v/>
      </c>
      <c r="AO398" s="13" t="str">
        <f t="shared" si="261"/>
        <v/>
      </c>
      <c r="AP398" s="13" t="str">
        <f t="shared" si="261"/>
        <v/>
      </c>
      <c r="AQ398" s="13" t="str">
        <f t="shared" si="261"/>
        <v/>
      </c>
      <c r="AR398" s="13" t="str">
        <f t="shared" si="246"/>
        <v/>
      </c>
      <c r="AS398" s="13" t="str">
        <f t="shared" si="246"/>
        <v/>
      </c>
      <c r="AT398" s="13" t="str">
        <f t="shared" si="246"/>
        <v/>
      </c>
      <c r="AU398" s="13" t="str">
        <f t="shared" si="246"/>
        <v/>
      </c>
      <c r="AV398" s="13" t="str">
        <f t="shared" si="265"/>
        <v/>
      </c>
      <c r="AW398" s="86" t="str">
        <f t="shared" si="247"/>
        <v/>
      </c>
      <c r="AX398" s="59" t="str">
        <f t="shared" si="248"/>
        <v/>
      </c>
      <c r="AY398" s="63" t="str">
        <f>IF(OR($BR398="",BH398=""),"",COUNT($BR$3:$BR398))</f>
        <v/>
      </c>
      <c r="AZ398" s="13" t="str">
        <f>IF(OR($BR398="",BI398=""),"",COUNT($BR$3:$BR398))</f>
        <v/>
      </c>
      <c r="BA398" s="13" t="str">
        <f>IF(OR($BR398="",BJ398=""),"",COUNT($BR$3:$BR398))</f>
        <v/>
      </c>
      <c r="BB398" s="13" t="str">
        <f>IF(OR($BR398="",BK398=""),"",COUNT($BR$3:$BR398))</f>
        <v/>
      </c>
      <c r="BC398" s="13" t="str">
        <f>IF(OR($BR398="",BL398=""),"",COUNT($BR$3:$BR398))</f>
        <v/>
      </c>
      <c r="BD398" s="13" t="str">
        <f>IF(OR($BR398="",BM398=""),"",COUNT($BR$3:$BR398))</f>
        <v/>
      </c>
      <c r="BE398" s="13" t="str">
        <f>IF(OR($BR398="",BN398=""),"",COUNT($BR$3:$BR398))</f>
        <v/>
      </c>
      <c r="BF398" s="13" t="str">
        <f>IF(OR($BR398="",BO398=""),"",COUNT($BR$3:$BR398))</f>
        <v/>
      </c>
      <c r="BG398" s="66" t="str">
        <f>IF(Z398="","",COUNT($Z$3:Z398))</f>
        <v/>
      </c>
      <c r="BH398" s="13" t="str">
        <f>IF(AO398="","",IF(AO398=BH$2,(SUMIF($BV$3:$BV398,BH$2,$BW$3:$BW398)-SUMIF($BX$3:$BX398,BH$2,$BY$3:$BY398))*AO$1,""))</f>
        <v/>
      </c>
      <c r="BI398" s="13" t="str">
        <f>IF(AP398="","",IF(AP398=BI$2,(SUMIF($BV$3:$BV398,BI$2,$BW$3:$BW398)-SUMIF($BX$3:$BX398,BI$2,$BY$3:$BY398))*AP$1,""))</f>
        <v/>
      </c>
      <c r="BJ398" s="13" t="str">
        <f>IF(AQ398="","",IF(AQ398=BJ$2,(SUMIF($BV$3:$BV398,BJ$2,$BW$3:$BW398)-SUMIF($BX$3:$BX398,BJ$2,$BY$3:$BY398))*AQ$1,""))</f>
        <v/>
      </c>
      <c r="BK398" s="13" t="str">
        <f>IF(AR398="","",IF(AR398=BK$2,(SUMIF($BV$3:$BV398,BK$2,$BW$3:$BW398)-SUMIF($BX$3:$BX398,BK$2,$BY$3:$BY398))*AR$1,""))</f>
        <v/>
      </c>
      <c r="BL398" s="13" t="str">
        <f>IF(AS398="","",IF(AS398=BL$2,(SUMIF($BV$3:$BV398,BL$2,$BW$3:$BW398)-SUMIF($BX$3:$BX398,BL$2,$BY$3:$BY398))*AS$1,""))</f>
        <v/>
      </c>
      <c r="BM398" s="13" t="str">
        <f>IF(AT398="","",IF(AT398=BM$2,(SUMIF($BV$3:$BV398,BM$2,$BW$3:$BW398)-SUMIF($BX$3:$BX398,BM$2,$BY$3:$BY398))*AT$1,""))</f>
        <v/>
      </c>
      <c r="BN398" s="13" t="str">
        <f>IF(AU398="","",IF(AU398=BN$2,(SUMIF($BV$3:$BV398,BN$2,$BW$3:$BW398)-SUMIF($BX$3:$BX398,BN$2,$BY$3:$BY398))*AU$1,""))</f>
        <v/>
      </c>
      <c r="BO398" s="13" t="str">
        <f>IF(AV398="","",IF(AV398=BO$2,(SUMIF($BV$3:$BV398,BO$2,$BW$3:$BW398)-SUMIF($BX$3:$BX398,BO$2,$BY$3:$BY398))*AV$1,""))</f>
        <v/>
      </c>
      <c r="BP398" s="152"/>
      <c r="BQ398" s="13" t="str">
        <f t="shared" si="262"/>
        <v/>
      </c>
      <c r="BR398" s="75" t="str">
        <f t="shared" si="249"/>
        <v/>
      </c>
      <c r="BS398" s="33" t="str">
        <f t="shared" si="250"/>
        <v/>
      </c>
      <c r="BT398" s="42" t="str">
        <f t="shared" si="251"/>
        <v/>
      </c>
      <c r="BU398" s="38" t="str">
        <f t="shared" si="252"/>
        <v/>
      </c>
      <c r="BV398" s="30" t="str">
        <f t="shared" si="239"/>
        <v/>
      </c>
      <c r="BW398" s="36" t="str">
        <f t="shared" si="240"/>
        <v/>
      </c>
      <c r="BX398" s="36" t="str">
        <f t="shared" si="241"/>
        <v/>
      </c>
      <c r="BY398" s="45" t="str">
        <f t="shared" si="242"/>
        <v/>
      </c>
      <c r="BZ398" s="12" t="str">
        <f t="shared" si="253"/>
        <v/>
      </c>
      <c r="CA398" s="47" t="str">
        <f t="shared" si="254"/>
        <v/>
      </c>
      <c r="CB398" s="32" t="str">
        <f t="shared" si="255"/>
        <v/>
      </c>
      <c r="CC398" s="32" t="str">
        <f t="shared" si="256"/>
        <v/>
      </c>
      <c r="CD398" s="32" t="str">
        <f t="shared" si="257"/>
        <v/>
      </c>
      <c r="CE398" s="48"/>
      <c r="CF398" s="32" t="str">
        <f t="shared" si="263"/>
        <v/>
      </c>
      <c r="CG398" s="32" t="str">
        <f t="shared" si="264"/>
        <v/>
      </c>
      <c r="CH398" s="48"/>
    </row>
    <row r="399" spans="2:86" ht="30" customHeight="1" x14ac:dyDescent="0.2">
      <c r="B399" s="155"/>
      <c r="C399" s="117"/>
      <c r="D399" s="53"/>
      <c r="E399" s="68"/>
      <c r="F399" s="54"/>
      <c r="G399" s="54"/>
      <c r="H399" s="55"/>
      <c r="I399" s="71"/>
      <c r="J399" s="73"/>
      <c r="K399" s="56"/>
      <c r="L399" s="76" t="str">
        <f t="shared" si="233"/>
        <v/>
      </c>
      <c r="M399" s="77" t="str">
        <f t="shared" si="258"/>
        <v/>
      </c>
      <c r="N399" s="130" t="str">
        <f t="shared" si="259"/>
        <v/>
      </c>
      <c r="O399" s="131" t="str">
        <f t="shared" si="266"/>
        <v/>
      </c>
      <c r="P399" s="131" t="str">
        <f t="shared" si="266"/>
        <v/>
      </c>
      <c r="Q399" s="131" t="str">
        <f t="shared" si="266"/>
        <v/>
      </c>
      <c r="R399" s="131" t="str">
        <f t="shared" si="266"/>
        <v/>
      </c>
      <c r="S399" s="131" t="str">
        <f t="shared" si="266"/>
        <v/>
      </c>
      <c r="T399" s="131" t="str">
        <f t="shared" si="266"/>
        <v/>
      </c>
      <c r="U399" s="131" t="str">
        <f t="shared" si="266"/>
        <v/>
      </c>
      <c r="V399" s="14"/>
      <c r="W399" s="17" t="str">
        <f>IF(C399="",IF(OR(AND($H399&lt;&gt;"",C399=""),AND($F398=$F399,$AK399&lt;&gt;""),COUNTA($H$3:$H$100002)&gt;COUNTA($H$3:$H399),$AE399&lt;&gt;""),W398,""),C399)</f>
        <v/>
      </c>
      <c r="X399" s="17" t="str">
        <f>IF(D399="",IF(OR(AND($H399&lt;&gt;"",D399=""),AND($F398=$F399,$AK399&lt;&gt;""),COUNTA($H$3:$H$100002)&gt;COUNTA($H$3:$H399),$AE399&lt;&gt;""),X398,""),D399)</f>
        <v/>
      </c>
      <c r="Y399" s="17" t="str">
        <f>IF(E399="",IF(OR(AND($H399&lt;&gt;"",E399=""),AND($F398=$F399,$AK399&lt;&gt;""),COUNTA($H$3:$H$100002)&gt;COUNTA($H$3:$H399),$AE399&lt;&gt;""),Y398,""),E399)</f>
        <v/>
      </c>
      <c r="Z399" s="27" t="str">
        <f t="shared" si="234"/>
        <v/>
      </c>
      <c r="AA399" s="2" t="str">
        <f>IF(F399="","",COUNTA($F$3:F399))</f>
        <v/>
      </c>
      <c r="AB399" s="3" t="str">
        <f>IF(F399="","",IFERROR(IF(F399&lt;&gt;"",IFERROR(INDEX(設定!$C$3:$C$303,MATCH(F399,設定!$C$3:$C$303,0),0),INDEX(設定!$C$3:$C$303,MATCH("*"&amp;F399&amp;"*",設定!$C$3:$C$303,0),0)),""),"エラー"))</f>
        <v/>
      </c>
      <c r="AC399" s="2" t="str">
        <f>IF(G399="","",COUNTA($G$3:G399))</f>
        <v/>
      </c>
      <c r="AD399" s="3" t="str">
        <f>IF(G399="","",IFERROR(IF(G399&lt;&gt;"",IFERROR(INDEX(設定!$C$3:$C$303,MATCH(G399,設定!$C$3:$C$303,0),0),INDEX(設定!$C$3:$C$303,MATCH("*"&amp;G399&amp;"*",設定!$C$3:$C$303,0),0)),""),"エラー"))</f>
        <v/>
      </c>
      <c r="AE399" s="3" t="str">
        <f>IFERROR(IF(AB399="",IF(AND(H399&lt;&gt;"",F399=""),INDEX(AB$3:AB399,MATCH(MAX(AA$3:AA399),AA$3:AA399,0),0),""),AB399),"")</f>
        <v/>
      </c>
      <c r="AF399" s="3" t="str">
        <f>IFERROR(IF(AD399="",IF(AND(H399&lt;&gt;"",G399=""),INDEX(AD$3:AD399,MATCH(MAX(AC$3:AC399),AC$3:AC399,0),0),""),AD399),"")</f>
        <v/>
      </c>
      <c r="AG399" s="2" t="str">
        <f>IF(AH399="","",IF(OR(AH399=AH398,AH399=AH400),IF(AND(E399="",AB399="",AG398&lt;&gt;""),MAX($AG$3:AG398),MAX($AG$3:AG398)+1),IF(AH398=AH399,AG398,MAX($AG$3:AG398)+1)))</f>
        <v/>
      </c>
      <c r="AH399" s="12" t="str">
        <f t="shared" si="260"/>
        <v/>
      </c>
      <c r="AI399" s="12" t="str">
        <f t="shared" si="238"/>
        <v/>
      </c>
      <c r="AJ399" s="13" t="str">
        <f t="shared" si="244"/>
        <v/>
      </c>
      <c r="AK399" s="13" t="str">
        <f t="shared" si="245"/>
        <v/>
      </c>
      <c r="AL399" s="13" t="str">
        <f>IF(OR(AJ399="",COUNTIF($AH$3:AH399,AH399)&lt;&gt;COUNTIF(AH$3:AH$100002,AH399)),"",SUMIF(AH$3:AH$100002,AH399,AJ$3:AJ$100002))</f>
        <v/>
      </c>
      <c r="AM399" s="13" t="str">
        <f>IF(OR(AK399="",COUNTIF($AH$3:AH399,AH399)&lt;&gt;COUNTIF(AH$3:AH$100002,AH399)),"",SUMIF(AH$3:AH$100002,AH399,AK$3:AK$100002))</f>
        <v/>
      </c>
      <c r="AO399" s="13" t="str">
        <f t="shared" si="261"/>
        <v/>
      </c>
      <c r="AP399" s="13" t="str">
        <f t="shared" si="261"/>
        <v/>
      </c>
      <c r="AQ399" s="13" t="str">
        <f t="shared" si="261"/>
        <v/>
      </c>
      <c r="AR399" s="13" t="str">
        <f t="shared" si="246"/>
        <v/>
      </c>
      <c r="AS399" s="13" t="str">
        <f t="shared" si="246"/>
        <v/>
      </c>
      <c r="AT399" s="13" t="str">
        <f t="shared" si="246"/>
        <v/>
      </c>
      <c r="AU399" s="13" t="str">
        <f t="shared" si="246"/>
        <v/>
      </c>
      <c r="AV399" s="13" t="str">
        <f t="shared" si="265"/>
        <v/>
      </c>
      <c r="AW399" s="86" t="str">
        <f t="shared" si="247"/>
        <v/>
      </c>
      <c r="AX399" s="59" t="str">
        <f t="shared" si="248"/>
        <v/>
      </c>
      <c r="AY399" s="63" t="str">
        <f>IF(OR($BR399="",BH399=""),"",COUNT($BR$3:$BR399))</f>
        <v/>
      </c>
      <c r="AZ399" s="13" t="str">
        <f>IF(OR($BR399="",BI399=""),"",COUNT($BR$3:$BR399))</f>
        <v/>
      </c>
      <c r="BA399" s="13" t="str">
        <f>IF(OR($BR399="",BJ399=""),"",COUNT($BR$3:$BR399))</f>
        <v/>
      </c>
      <c r="BB399" s="13" t="str">
        <f>IF(OR($BR399="",BK399=""),"",COUNT($BR$3:$BR399))</f>
        <v/>
      </c>
      <c r="BC399" s="13" t="str">
        <f>IF(OR($BR399="",BL399=""),"",COUNT($BR$3:$BR399))</f>
        <v/>
      </c>
      <c r="BD399" s="13" t="str">
        <f>IF(OR($BR399="",BM399=""),"",COUNT($BR$3:$BR399))</f>
        <v/>
      </c>
      <c r="BE399" s="13" t="str">
        <f>IF(OR($BR399="",BN399=""),"",COUNT($BR$3:$BR399))</f>
        <v/>
      </c>
      <c r="BF399" s="13" t="str">
        <f>IF(OR($BR399="",BO399=""),"",COUNT($BR$3:$BR399))</f>
        <v/>
      </c>
      <c r="BG399" s="66" t="str">
        <f>IF(Z399="","",COUNT($Z$3:Z399))</f>
        <v/>
      </c>
      <c r="BH399" s="13" t="str">
        <f>IF(AO399="","",IF(AO399=BH$2,(SUMIF($BV$3:$BV399,BH$2,$BW$3:$BW399)-SUMIF($BX$3:$BX399,BH$2,$BY$3:$BY399))*AO$1,""))</f>
        <v/>
      </c>
      <c r="BI399" s="13" t="str">
        <f>IF(AP399="","",IF(AP399=BI$2,(SUMIF($BV$3:$BV399,BI$2,$BW$3:$BW399)-SUMIF($BX$3:$BX399,BI$2,$BY$3:$BY399))*AP$1,""))</f>
        <v/>
      </c>
      <c r="BJ399" s="13" t="str">
        <f>IF(AQ399="","",IF(AQ399=BJ$2,(SUMIF($BV$3:$BV399,BJ$2,$BW$3:$BW399)-SUMIF($BX$3:$BX399,BJ$2,$BY$3:$BY399))*AQ$1,""))</f>
        <v/>
      </c>
      <c r="BK399" s="13" t="str">
        <f>IF(AR399="","",IF(AR399=BK$2,(SUMIF($BV$3:$BV399,BK$2,$BW$3:$BW399)-SUMIF($BX$3:$BX399,BK$2,$BY$3:$BY399))*AR$1,""))</f>
        <v/>
      </c>
      <c r="BL399" s="13" t="str">
        <f>IF(AS399="","",IF(AS399=BL$2,(SUMIF($BV$3:$BV399,BL$2,$BW$3:$BW399)-SUMIF($BX$3:$BX399,BL$2,$BY$3:$BY399))*AS$1,""))</f>
        <v/>
      </c>
      <c r="BM399" s="13" t="str">
        <f>IF(AT399="","",IF(AT399=BM$2,(SUMIF($BV$3:$BV399,BM$2,$BW$3:$BW399)-SUMIF($BX$3:$BX399,BM$2,$BY$3:$BY399))*AT$1,""))</f>
        <v/>
      </c>
      <c r="BN399" s="13" t="str">
        <f>IF(AU399="","",IF(AU399=BN$2,(SUMIF($BV$3:$BV399,BN$2,$BW$3:$BW399)-SUMIF($BX$3:$BX399,BN$2,$BY$3:$BY399))*AU$1,""))</f>
        <v/>
      </c>
      <c r="BO399" s="13" t="str">
        <f>IF(AV399="","",IF(AV399=BO$2,(SUMIF($BV$3:$BV399,BO$2,$BW$3:$BW399)-SUMIF($BX$3:$BX399,BO$2,$BY$3:$BY399))*AV$1,""))</f>
        <v/>
      </c>
      <c r="BP399" s="152"/>
      <c r="BQ399" s="13" t="str">
        <f t="shared" si="262"/>
        <v/>
      </c>
      <c r="BR399" s="75" t="str">
        <f t="shared" si="249"/>
        <v/>
      </c>
      <c r="BS399" s="33" t="str">
        <f t="shared" si="250"/>
        <v/>
      </c>
      <c r="BT399" s="42" t="str">
        <f t="shared" si="251"/>
        <v/>
      </c>
      <c r="BU399" s="38" t="str">
        <f t="shared" si="252"/>
        <v/>
      </c>
      <c r="BV399" s="30" t="str">
        <f t="shared" si="239"/>
        <v/>
      </c>
      <c r="BW399" s="36" t="str">
        <f t="shared" si="240"/>
        <v/>
      </c>
      <c r="BX399" s="36" t="str">
        <f t="shared" si="241"/>
        <v/>
      </c>
      <c r="BY399" s="45" t="str">
        <f t="shared" si="242"/>
        <v/>
      </c>
      <c r="BZ399" s="12" t="str">
        <f t="shared" si="253"/>
        <v/>
      </c>
      <c r="CA399" s="47" t="str">
        <f t="shared" si="254"/>
        <v/>
      </c>
      <c r="CB399" s="32" t="str">
        <f t="shared" si="255"/>
        <v/>
      </c>
      <c r="CC399" s="32" t="str">
        <f t="shared" si="256"/>
        <v/>
      </c>
      <c r="CD399" s="32" t="str">
        <f t="shared" si="257"/>
        <v/>
      </c>
      <c r="CE399" s="48"/>
      <c r="CF399" s="32" t="str">
        <f t="shared" si="263"/>
        <v/>
      </c>
      <c r="CG399" s="32" t="str">
        <f t="shared" si="264"/>
        <v/>
      </c>
      <c r="CH399" s="48"/>
    </row>
    <row r="400" spans="2:86" ht="30" customHeight="1" x14ac:dyDescent="0.2">
      <c r="B400" s="155"/>
      <c r="C400" s="117"/>
      <c r="D400" s="53"/>
      <c r="E400" s="68"/>
      <c r="F400" s="54"/>
      <c r="G400" s="54"/>
      <c r="H400" s="55"/>
      <c r="I400" s="71"/>
      <c r="J400" s="73"/>
      <c r="K400" s="56"/>
      <c r="L400" s="76" t="str">
        <f t="shared" si="233"/>
        <v/>
      </c>
      <c r="M400" s="77" t="str">
        <f t="shared" si="258"/>
        <v/>
      </c>
      <c r="N400" s="130" t="str">
        <f t="shared" si="259"/>
        <v/>
      </c>
      <c r="O400" s="131" t="str">
        <f t="shared" si="266"/>
        <v/>
      </c>
      <c r="P400" s="131" t="str">
        <f t="shared" si="266"/>
        <v/>
      </c>
      <c r="Q400" s="131" t="str">
        <f t="shared" si="266"/>
        <v/>
      </c>
      <c r="R400" s="131" t="str">
        <f t="shared" si="266"/>
        <v/>
      </c>
      <c r="S400" s="131" t="str">
        <f t="shared" si="266"/>
        <v/>
      </c>
      <c r="T400" s="131" t="str">
        <f t="shared" si="266"/>
        <v/>
      </c>
      <c r="U400" s="131" t="str">
        <f t="shared" si="266"/>
        <v/>
      </c>
      <c r="V400" s="14"/>
      <c r="W400" s="17" t="str">
        <f>IF(C400="",IF(OR(AND($H400&lt;&gt;"",C400=""),AND($F399=$F400,$AK400&lt;&gt;""),COUNTA($H$3:$H$100002)&gt;COUNTA($H$3:$H400),$AE400&lt;&gt;""),W399,""),C400)</f>
        <v/>
      </c>
      <c r="X400" s="17" t="str">
        <f>IF(D400="",IF(OR(AND($H400&lt;&gt;"",D400=""),AND($F399=$F400,$AK400&lt;&gt;""),COUNTA($H$3:$H$100002)&gt;COUNTA($H$3:$H400),$AE400&lt;&gt;""),X399,""),D400)</f>
        <v/>
      </c>
      <c r="Y400" s="17" t="str">
        <f>IF(E400="",IF(OR(AND($H400&lt;&gt;"",E400=""),AND($F399=$F400,$AK400&lt;&gt;""),COUNTA($H$3:$H$100002)&gt;COUNTA($H$3:$H400),$AE400&lt;&gt;""),Y399,""),E400)</f>
        <v/>
      </c>
      <c r="Z400" s="27" t="str">
        <f t="shared" si="234"/>
        <v/>
      </c>
      <c r="AA400" s="2" t="str">
        <f>IF(F400="","",COUNTA($F$3:F400))</f>
        <v/>
      </c>
      <c r="AB400" s="3" t="str">
        <f>IF(F400="","",IFERROR(IF(F400&lt;&gt;"",IFERROR(INDEX(設定!$C$3:$C$303,MATCH(F400,設定!$C$3:$C$303,0),0),INDEX(設定!$C$3:$C$303,MATCH("*"&amp;F400&amp;"*",設定!$C$3:$C$303,0),0)),""),"エラー"))</f>
        <v/>
      </c>
      <c r="AC400" s="2" t="str">
        <f>IF(G400="","",COUNTA($G$3:G400))</f>
        <v/>
      </c>
      <c r="AD400" s="3" t="str">
        <f>IF(G400="","",IFERROR(IF(G400&lt;&gt;"",IFERROR(INDEX(設定!$C$3:$C$303,MATCH(G400,設定!$C$3:$C$303,0),0),INDEX(設定!$C$3:$C$303,MATCH("*"&amp;G400&amp;"*",設定!$C$3:$C$303,0),0)),""),"エラー"))</f>
        <v/>
      </c>
      <c r="AE400" s="3" t="str">
        <f>IFERROR(IF(AB400="",IF(AND(H400&lt;&gt;"",F400=""),INDEX(AB$3:AB400,MATCH(MAX(AA$3:AA400),AA$3:AA400,0),0),""),AB400),"")</f>
        <v/>
      </c>
      <c r="AF400" s="3" t="str">
        <f>IFERROR(IF(AD400="",IF(AND(H400&lt;&gt;"",G400=""),INDEX(AD$3:AD400,MATCH(MAX(AC$3:AC400),AC$3:AC400,0),0),""),AD400),"")</f>
        <v/>
      </c>
      <c r="AG400" s="2" t="str">
        <f>IF(AH400="","",IF(OR(AH400=AH399,AH400=AH401),IF(AND(E400="",AB400="",AG399&lt;&gt;""),MAX($AG$3:AG399),MAX($AG$3:AG399)+1),IF(AH399=AH400,AG399,MAX($AG$3:AG399)+1)))</f>
        <v/>
      </c>
      <c r="AH400" s="12" t="str">
        <f t="shared" si="260"/>
        <v/>
      </c>
      <c r="AI400" s="12" t="str">
        <f t="shared" si="238"/>
        <v/>
      </c>
      <c r="AJ400" s="13" t="str">
        <f t="shared" si="244"/>
        <v/>
      </c>
      <c r="AK400" s="13" t="str">
        <f t="shared" si="245"/>
        <v/>
      </c>
      <c r="AL400" s="13" t="str">
        <f>IF(OR(AJ400="",COUNTIF($AH$3:AH400,AH400)&lt;&gt;COUNTIF(AH$3:AH$100002,AH400)),"",SUMIF(AH$3:AH$100002,AH400,AJ$3:AJ$100002))</f>
        <v/>
      </c>
      <c r="AM400" s="13" t="str">
        <f>IF(OR(AK400="",COUNTIF($AH$3:AH400,AH400)&lt;&gt;COUNTIF(AH$3:AH$100002,AH400)),"",SUMIF(AH$3:AH$100002,AH400,AK$3:AK$100002))</f>
        <v/>
      </c>
      <c r="AO400" s="13" t="str">
        <f t="shared" si="261"/>
        <v/>
      </c>
      <c r="AP400" s="13" t="str">
        <f t="shared" si="261"/>
        <v/>
      </c>
      <c r="AQ400" s="13" t="str">
        <f t="shared" si="261"/>
        <v/>
      </c>
      <c r="AR400" s="13" t="str">
        <f t="shared" si="246"/>
        <v/>
      </c>
      <c r="AS400" s="13" t="str">
        <f t="shared" si="246"/>
        <v/>
      </c>
      <c r="AT400" s="13" t="str">
        <f t="shared" si="246"/>
        <v/>
      </c>
      <c r="AU400" s="13" t="str">
        <f t="shared" si="246"/>
        <v/>
      </c>
      <c r="AV400" s="13" t="str">
        <f t="shared" si="265"/>
        <v/>
      </c>
      <c r="AW400" s="86" t="str">
        <f t="shared" si="247"/>
        <v/>
      </c>
      <c r="AX400" s="59" t="str">
        <f t="shared" si="248"/>
        <v/>
      </c>
      <c r="AY400" s="63" t="str">
        <f>IF(OR($BR400="",BH400=""),"",COUNT($BR$3:$BR400))</f>
        <v/>
      </c>
      <c r="AZ400" s="13" t="str">
        <f>IF(OR($BR400="",BI400=""),"",COUNT($BR$3:$BR400))</f>
        <v/>
      </c>
      <c r="BA400" s="13" t="str">
        <f>IF(OR($BR400="",BJ400=""),"",COUNT($BR$3:$BR400))</f>
        <v/>
      </c>
      <c r="BB400" s="13" t="str">
        <f>IF(OR($BR400="",BK400=""),"",COUNT($BR$3:$BR400))</f>
        <v/>
      </c>
      <c r="BC400" s="13" t="str">
        <f>IF(OR($BR400="",BL400=""),"",COUNT($BR$3:$BR400))</f>
        <v/>
      </c>
      <c r="BD400" s="13" t="str">
        <f>IF(OR($BR400="",BM400=""),"",COUNT($BR$3:$BR400))</f>
        <v/>
      </c>
      <c r="BE400" s="13" t="str">
        <f>IF(OR($BR400="",BN400=""),"",COUNT($BR$3:$BR400))</f>
        <v/>
      </c>
      <c r="BF400" s="13" t="str">
        <f>IF(OR($BR400="",BO400=""),"",COUNT($BR$3:$BR400))</f>
        <v/>
      </c>
      <c r="BG400" s="66" t="str">
        <f>IF(Z400="","",COUNT($Z$3:Z400))</f>
        <v/>
      </c>
      <c r="BH400" s="13" t="str">
        <f>IF(AO400="","",IF(AO400=BH$2,(SUMIF($BV$3:$BV400,BH$2,$BW$3:$BW400)-SUMIF($BX$3:$BX400,BH$2,$BY$3:$BY400))*AO$1,""))</f>
        <v/>
      </c>
      <c r="BI400" s="13" t="str">
        <f>IF(AP400="","",IF(AP400=BI$2,(SUMIF($BV$3:$BV400,BI$2,$BW$3:$BW400)-SUMIF($BX$3:$BX400,BI$2,$BY$3:$BY400))*AP$1,""))</f>
        <v/>
      </c>
      <c r="BJ400" s="13" t="str">
        <f>IF(AQ400="","",IF(AQ400=BJ$2,(SUMIF($BV$3:$BV400,BJ$2,$BW$3:$BW400)-SUMIF($BX$3:$BX400,BJ$2,$BY$3:$BY400))*AQ$1,""))</f>
        <v/>
      </c>
      <c r="BK400" s="13" t="str">
        <f>IF(AR400="","",IF(AR400=BK$2,(SUMIF($BV$3:$BV400,BK$2,$BW$3:$BW400)-SUMIF($BX$3:$BX400,BK$2,$BY$3:$BY400))*AR$1,""))</f>
        <v/>
      </c>
      <c r="BL400" s="13" t="str">
        <f>IF(AS400="","",IF(AS400=BL$2,(SUMIF($BV$3:$BV400,BL$2,$BW$3:$BW400)-SUMIF($BX$3:$BX400,BL$2,$BY$3:$BY400))*AS$1,""))</f>
        <v/>
      </c>
      <c r="BM400" s="13" t="str">
        <f>IF(AT400="","",IF(AT400=BM$2,(SUMIF($BV$3:$BV400,BM$2,$BW$3:$BW400)-SUMIF($BX$3:$BX400,BM$2,$BY$3:$BY400))*AT$1,""))</f>
        <v/>
      </c>
      <c r="BN400" s="13" t="str">
        <f>IF(AU400="","",IF(AU400=BN$2,(SUMIF($BV$3:$BV400,BN$2,$BW$3:$BW400)-SUMIF($BX$3:$BX400,BN$2,$BY$3:$BY400))*AU$1,""))</f>
        <v/>
      </c>
      <c r="BO400" s="13" t="str">
        <f>IF(AV400="","",IF(AV400=BO$2,(SUMIF($BV$3:$BV400,BO$2,$BW$3:$BW400)-SUMIF($BX$3:$BX400,BO$2,$BY$3:$BY400))*AV$1,""))</f>
        <v/>
      </c>
      <c r="BP400" s="152"/>
      <c r="BQ400" s="13" t="str">
        <f t="shared" si="262"/>
        <v/>
      </c>
      <c r="BR400" s="75" t="str">
        <f t="shared" si="249"/>
        <v/>
      </c>
      <c r="BS400" s="33" t="str">
        <f t="shared" si="250"/>
        <v/>
      </c>
      <c r="BT400" s="42" t="str">
        <f t="shared" si="251"/>
        <v/>
      </c>
      <c r="BU400" s="38" t="str">
        <f t="shared" si="252"/>
        <v/>
      </c>
      <c r="BV400" s="30" t="str">
        <f t="shared" si="239"/>
        <v/>
      </c>
      <c r="BW400" s="36" t="str">
        <f t="shared" si="240"/>
        <v/>
      </c>
      <c r="BX400" s="36" t="str">
        <f t="shared" si="241"/>
        <v/>
      </c>
      <c r="BY400" s="45" t="str">
        <f t="shared" si="242"/>
        <v/>
      </c>
      <c r="BZ400" s="12" t="str">
        <f t="shared" si="253"/>
        <v/>
      </c>
      <c r="CA400" s="47" t="str">
        <f t="shared" si="254"/>
        <v/>
      </c>
      <c r="CB400" s="32" t="str">
        <f t="shared" si="255"/>
        <v/>
      </c>
      <c r="CC400" s="32" t="str">
        <f t="shared" si="256"/>
        <v/>
      </c>
      <c r="CD400" s="32" t="str">
        <f t="shared" si="257"/>
        <v/>
      </c>
      <c r="CE400" s="48"/>
      <c r="CF400" s="32" t="str">
        <f t="shared" si="263"/>
        <v/>
      </c>
      <c r="CG400" s="32" t="str">
        <f t="shared" si="264"/>
        <v/>
      </c>
      <c r="CH400" s="48"/>
    </row>
    <row r="401" spans="2:86" ht="30" customHeight="1" x14ac:dyDescent="0.2">
      <c r="B401" s="155"/>
      <c r="C401" s="117"/>
      <c r="D401" s="53"/>
      <c r="E401" s="68"/>
      <c r="F401" s="54"/>
      <c r="G401" s="54"/>
      <c r="H401" s="55"/>
      <c r="I401" s="71"/>
      <c r="J401" s="73"/>
      <c r="K401" s="56"/>
      <c r="L401" s="76" t="str">
        <f t="shared" si="233"/>
        <v/>
      </c>
      <c r="M401" s="77" t="str">
        <f t="shared" si="258"/>
        <v/>
      </c>
      <c r="N401" s="130" t="str">
        <f t="shared" si="259"/>
        <v/>
      </c>
      <c r="O401" s="131" t="str">
        <f t="shared" si="266"/>
        <v/>
      </c>
      <c r="P401" s="131" t="str">
        <f t="shared" si="266"/>
        <v/>
      </c>
      <c r="Q401" s="131" t="str">
        <f t="shared" si="266"/>
        <v/>
      </c>
      <c r="R401" s="131" t="str">
        <f t="shared" si="266"/>
        <v/>
      </c>
      <c r="S401" s="131" t="str">
        <f t="shared" si="266"/>
        <v/>
      </c>
      <c r="T401" s="131" t="str">
        <f t="shared" si="266"/>
        <v/>
      </c>
      <c r="U401" s="131" t="str">
        <f t="shared" si="266"/>
        <v/>
      </c>
      <c r="V401" s="14"/>
      <c r="W401" s="17" t="str">
        <f>IF(C401="",IF(OR(AND($H401&lt;&gt;"",C401=""),AND($F400=$F401,$AK401&lt;&gt;""),COUNTA($H$3:$H$100002)&gt;COUNTA($H$3:$H401),$AE401&lt;&gt;""),W400,""),C401)</f>
        <v/>
      </c>
      <c r="X401" s="17" t="str">
        <f>IF(D401="",IF(OR(AND($H401&lt;&gt;"",D401=""),AND($F400=$F401,$AK401&lt;&gt;""),COUNTA($H$3:$H$100002)&gt;COUNTA($H$3:$H401),$AE401&lt;&gt;""),X400,""),D401)</f>
        <v/>
      </c>
      <c r="Y401" s="17" t="str">
        <f>IF(E401="",IF(OR(AND($H401&lt;&gt;"",E401=""),AND($F400=$F401,$AK401&lt;&gt;""),COUNTA($H$3:$H$100002)&gt;COUNTA($H$3:$H401),$AE401&lt;&gt;""),Y400,""),E401)</f>
        <v/>
      </c>
      <c r="Z401" s="27" t="str">
        <f t="shared" si="234"/>
        <v/>
      </c>
      <c r="AA401" s="2" t="str">
        <f>IF(F401="","",COUNTA($F$3:F401))</f>
        <v/>
      </c>
      <c r="AB401" s="3" t="str">
        <f>IF(F401="","",IFERROR(IF(F401&lt;&gt;"",IFERROR(INDEX(設定!$C$3:$C$303,MATCH(F401,設定!$C$3:$C$303,0),0),INDEX(設定!$C$3:$C$303,MATCH("*"&amp;F401&amp;"*",設定!$C$3:$C$303,0),0)),""),"エラー"))</f>
        <v/>
      </c>
      <c r="AC401" s="2" t="str">
        <f>IF(G401="","",COUNTA($G$3:G401))</f>
        <v/>
      </c>
      <c r="AD401" s="3" t="str">
        <f>IF(G401="","",IFERROR(IF(G401&lt;&gt;"",IFERROR(INDEX(設定!$C$3:$C$303,MATCH(G401,設定!$C$3:$C$303,0),0),INDEX(設定!$C$3:$C$303,MATCH("*"&amp;G401&amp;"*",設定!$C$3:$C$303,0),0)),""),"エラー"))</f>
        <v/>
      </c>
      <c r="AE401" s="3" t="str">
        <f>IFERROR(IF(AB401="",IF(AND(H401&lt;&gt;"",F401=""),INDEX(AB$3:AB401,MATCH(MAX(AA$3:AA401),AA$3:AA401,0),0),""),AB401),"")</f>
        <v/>
      </c>
      <c r="AF401" s="3" t="str">
        <f>IFERROR(IF(AD401="",IF(AND(H401&lt;&gt;"",G401=""),INDEX(AD$3:AD401,MATCH(MAX(AC$3:AC401),AC$3:AC401,0),0),""),AD401),"")</f>
        <v/>
      </c>
      <c r="AG401" s="2" t="str">
        <f>IF(AH401="","",IF(OR(AH401=AH400,AH401=AH402),IF(AND(E401="",AB401="",AG400&lt;&gt;""),MAX($AG$3:AG400),MAX($AG$3:AG400)+1),IF(AH400=AH401,AG400,MAX($AG$3:AG400)+1)))</f>
        <v/>
      </c>
      <c r="AH401" s="12" t="str">
        <f t="shared" si="260"/>
        <v/>
      </c>
      <c r="AI401" s="12" t="str">
        <f t="shared" si="238"/>
        <v/>
      </c>
      <c r="AJ401" s="13" t="str">
        <f t="shared" si="244"/>
        <v/>
      </c>
      <c r="AK401" s="13" t="str">
        <f t="shared" si="245"/>
        <v/>
      </c>
      <c r="AL401" s="13" t="str">
        <f>IF(OR(AJ401="",COUNTIF($AH$3:AH401,AH401)&lt;&gt;COUNTIF(AH$3:AH$100002,AH401)),"",SUMIF(AH$3:AH$100002,AH401,AJ$3:AJ$100002))</f>
        <v/>
      </c>
      <c r="AM401" s="13" t="str">
        <f>IF(OR(AK401="",COUNTIF($AH$3:AH401,AH401)&lt;&gt;COUNTIF(AH$3:AH$100002,AH401)),"",SUMIF(AH$3:AH$100002,AH401,AK$3:AK$100002))</f>
        <v/>
      </c>
      <c r="AO401" s="13" t="str">
        <f t="shared" si="261"/>
        <v/>
      </c>
      <c r="AP401" s="13" t="str">
        <f t="shared" si="261"/>
        <v/>
      </c>
      <c r="AQ401" s="13" t="str">
        <f t="shared" si="261"/>
        <v/>
      </c>
      <c r="AR401" s="13" t="str">
        <f t="shared" si="246"/>
        <v/>
      </c>
      <c r="AS401" s="13" t="str">
        <f t="shared" si="246"/>
        <v/>
      </c>
      <c r="AT401" s="13" t="str">
        <f t="shared" si="246"/>
        <v/>
      </c>
      <c r="AU401" s="13" t="str">
        <f t="shared" si="246"/>
        <v/>
      </c>
      <c r="AV401" s="13" t="str">
        <f t="shared" si="265"/>
        <v/>
      </c>
      <c r="AW401" s="86" t="str">
        <f t="shared" si="247"/>
        <v/>
      </c>
      <c r="AX401" s="59" t="str">
        <f t="shared" si="248"/>
        <v/>
      </c>
      <c r="AY401" s="63" t="str">
        <f>IF(OR($BR401="",BH401=""),"",COUNT($BR$3:$BR401))</f>
        <v/>
      </c>
      <c r="AZ401" s="13" t="str">
        <f>IF(OR($BR401="",BI401=""),"",COUNT($BR$3:$BR401))</f>
        <v/>
      </c>
      <c r="BA401" s="13" t="str">
        <f>IF(OR($BR401="",BJ401=""),"",COUNT($BR$3:$BR401))</f>
        <v/>
      </c>
      <c r="BB401" s="13" t="str">
        <f>IF(OR($BR401="",BK401=""),"",COUNT($BR$3:$BR401))</f>
        <v/>
      </c>
      <c r="BC401" s="13" t="str">
        <f>IF(OR($BR401="",BL401=""),"",COUNT($BR$3:$BR401))</f>
        <v/>
      </c>
      <c r="BD401" s="13" t="str">
        <f>IF(OR($BR401="",BM401=""),"",COUNT($BR$3:$BR401))</f>
        <v/>
      </c>
      <c r="BE401" s="13" t="str">
        <f>IF(OR($BR401="",BN401=""),"",COUNT($BR$3:$BR401))</f>
        <v/>
      </c>
      <c r="BF401" s="13" t="str">
        <f>IF(OR($BR401="",BO401=""),"",COUNT($BR$3:$BR401))</f>
        <v/>
      </c>
      <c r="BG401" s="66" t="str">
        <f>IF(Z401="","",COUNT($Z$3:Z401))</f>
        <v/>
      </c>
      <c r="BH401" s="13" t="str">
        <f>IF(AO401="","",IF(AO401=BH$2,(SUMIF($BV$3:$BV401,BH$2,$BW$3:$BW401)-SUMIF($BX$3:$BX401,BH$2,$BY$3:$BY401))*AO$1,""))</f>
        <v/>
      </c>
      <c r="BI401" s="13" t="str">
        <f>IF(AP401="","",IF(AP401=BI$2,(SUMIF($BV$3:$BV401,BI$2,$BW$3:$BW401)-SUMIF($BX$3:$BX401,BI$2,$BY$3:$BY401))*AP$1,""))</f>
        <v/>
      </c>
      <c r="BJ401" s="13" t="str">
        <f>IF(AQ401="","",IF(AQ401=BJ$2,(SUMIF($BV$3:$BV401,BJ$2,$BW$3:$BW401)-SUMIF($BX$3:$BX401,BJ$2,$BY$3:$BY401))*AQ$1,""))</f>
        <v/>
      </c>
      <c r="BK401" s="13" t="str">
        <f>IF(AR401="","",IF(AR401=BK$2,(SUMIF($BV$3:$BV401,BK$2,$BW$3:$BW401)-SUMIF($BX$3:$BX401,BK$2,$BY$3:$BY401))*AR$1,""))</f>
        <v/>
      </c>
      <c r="BL401" s="13" t="str">
        <f>IF(AS401="","",IF(AS401=BL$2,(SUMIF($BV$3:$BV401,BL$2,$BW$3:$BW401)-SUMIF($BX$3:$BX401,BL$2,$BY$3:$BY401))*AS$1,""))</f>
        <v/>
      </c>
      <c r="BM401" s="13" t="str">
        <f>IF(AT401="","",IF(AT401=BM$2,(SUMIF($BV$3:$BV401,BM$2,$BW$3:$BW401)-SUMIF($BX$3:$BX401,BM$2,$BY$3:$BY401))*AT$1,""))</f>
        <v/>
      </c>
      <c r="BN401" s="13" t="str">
        <f>IF(AU401="","",IF(AU401=BN$2,(SUMIF($BV$3:$BV401,BN$2,$BW$3:$BW401)-SUMIF($BX$3:$BX401,BN$2,$BY$3:$BY401))*AU$1,""))</f>
        <v/>
      </c>
      <c r="BO401" s="13" t="str">
        <f>IF(AV401="","",IF(AV401=BO$2,(SUMIF($BV$3:$BV401,BO$2,$BW$3:$BW401)-SUMIF($BX$3:$BX401,BO$2,$BY$3:$BY401))*AV$1,""))</f>
        <v/>
      </c>
      <c r="BP401" s="152"/>
      <c r="BQ401" s="13" t="str">
        <f t="shared" si="262"/>
        <v/>
      </c>
      <c r="BR401" s="75" t="str">
        <f t="shared" si="249"/>
        <v/>
      </c>
      <c r="BS401" s="33" t="str">
        <f t="shared" si="250"/>
        <v/>
      </c>
      <c r="BT401" s="42" t="str">
        <f t="shared" si="251"/>
        <v/>
      </c>
      <c r="BU401" s="38" t="str">
        <f t="shared" si="252"/>
        <v/>
      </c>
      <c r="BV401" s="30" t="str">
        <f t="shared" si="239"/>
        <v/>
      </c>
      <c r="BW401" s="36" t="str">
        <f t="shared" si="240"/>
        <v/>
      </c>
      <c r="BX401" s="36" t="str">
        <f t="shared" si="241"/>
        <v/>
      </c>
      <c r="BY401" s="45" t="str">
        <f t="shared" si="242"/>
        <v/>
      </c>
      <c r="BZ401" s="12" t="str">
        <f t="shared" si="253"/>
        <v/>
      </c>
      <c r="CA401" s="47" t="str">
        <f t="shared" si="254"/>
        <v/>
      </c>
      <c r="CB401" s="32" t="str">
        <f t="shared" si="255"/>
        <v/>
      </c>
      <c r="CC401" s="32" t="str">
        <f t="shared" si="256"/>
        <v/>
      </c>
      <c r="CD401" s="32" t="str">
        <f t="shared" si="257"/>
        <v/>
      </c>
      <c r="CE401" s="48"/>
      <c r="CF401" s="32" t="str">
        <f t="shared" si="263"/>
        <v/>
      </c>
      <c r="CG401" s="32" t="str">
        <f t="shared" si="264"/>
        <v/>
      </c>
      <c r="CH401" s="48"/>
    </row>
    <row r="402" spans="2:86" ht="30" customHeight="1" x14ac:dyDescent="0.2">
      <c r="B402" s="155"/>
      <c r="C402" s="117"/>
      <c r="D402" s="53"/>
      <c r="E402" s="68"/>
      <c r="F402" s="54"/>
      <c r="G402" s="54"/>
      <c r="H402" s="55"/>
      <c r="I402" s="71"/>
      <c r="J402" s="73"/>
      <c r="K402" s="56"/>
      <c r="L402" s="76" t="str">
        <f t="shared" si="233"/>
        <v/>
      </c>
      <c r="M402" s="77" t="str">
        <f t="shared" si="258"/>
        <v/>
      </c>
      <c r="N402" s="130" t="str">
        <f t="shared" si="259"/>
        <v/>
      </c>
      <c r="O402" s="131" t="str">
        <f t="shared" si="266"/>
        <v/>
      </c>
      <c r="P402" s="131" t="str">
        <f t="shared" si="266"/>
        <v/>
      </c>
      <c r="Q402" s="131" t="str">
        <f t="shared" si="266"/>
        <v/>
      </c>
      <c r="R402" s="131" t="str">
        <f t="shared" si="266"/>
        <v/>
      </c>
      <c r="S402" s="131" t="str">
        <f t="shared" si="266"/>
        <v/>
      </c>
      <c r="T402" s="131" t="str">
        <f t="shared" si="266"/>
        <v/>
      </c>
      <c r="U402" s="131" t="str">
        <f t="shared" si="266"/>
        <v/>
      </c>
      <c r="V402" s="14"/>
      <c r="W402" s="17" t="str">
        <f>IF(C402="",IF(OR(AND($H402&lt;&gt;"",C402=""),AND($F401=$F402,$AK402&lt;&gt;""),COUNTA($H$3:$H$100002)&gt;COUNTA($H$3:$H402),$AE402&lt;&gt;""),W401,""),C402)</f>
        <v/>
      </c>
      <c r="X402" s="17" t="str">
        <f>IF(D402="",IF(OR(AND($H402&lt;&gt;"",D402=""),AND($F401=$F402,$AK402&lt;&gt;""),COUNTA($H$3:$H$100002)&gt;COUNTA($H$3:$H402),$AE402&lt;&gt;""),X401,""),D402)</f>
        <v/>
      </c>
      <c r="Y402" s="17" t="str">
        <f>IF(E402="",IF(OR(AND($H402&lt;&gt;"",E402=""),AND($F401=$F402,$AK402&lt;&gt;""),COUNTA($H$3:$H$100002)&gt;COUNTA($H$3:$H402),$AE402&lt;&gt;""),Y401,""),E402)</f>
        <v/>
      </c>
      <c r="Z402" s="27" t="str">
        <f t="shared" si="234"/>
        <v/>
      </c>
      <c r="AA402" s="2" t="str">
        <f>IF(F402="","",COUNTA($F$3:F402))</f>
        <v/>
      </c>
      <c r="AB402" s="3" t="str">
        <f>IF(F402="","",IFERROR(IF(F402&lt;&gt;"",IFERROR(INDEX(設定!$C$3:$C$303,MATCH(F402,設定!$C$3:$C$303,0),0),INDEX(設定!$C$3:$C$303,MATCH("*"&amp;F402&amp;"*",設定!$C$3:$C$303,0),0)),""),"エラー"))</f>
        <v/>
      </c>
      <c r="AC402" s="2" t="str">
        <f>IF(G402="","",COUNTA($G$3:G402))</f>
        <v/>
      </c>
      <c r="AD402" s="3" t="str">
        <f>IF(G402="","",IFERROR(IF(G402&lt;&gt;"",IFERROR(INDEX(設定!$C$3:$C$303,MATCH(G402,設定!$C$3:$C$303,0),0),INDEX(設定!$C$3:$C$303,MATCH("*"&amp;G402&amp;"*",設定!$C$3:$C$303,0),0)),""),"エラー"))</f>
        <v/>
      </c>
      <c r="AE402" s="3" t="str">
        <f>IFERROR(IF(AB402="",IF(AND(H402&lt;&gt;"",F402=""),INDEX(AB$3:AB402,MATCH(MAX(AA$3:AA402),AA$3:AA402,0),0),""),AB402),"")</f>
        <v/>
      </c>
      <c r="AF402" s="3" t="str">
        <f>IFERROR(IF(AD402="",IF(AND(H402&lt;&gt;"",G402=""),INDEX(AD$3:AD402,MATCH(MAX(AC$3:AC402),AC$3:AC402,0),0),""),AD402),"")</f>
        <v/>
      </c>
      <c r="AG402" s="2" t="str">
        <f>IF(AH402="","",IF(OR(AH402=AH401,AH402=AH403),IF(AND(E402="",AB402="",AG401&lt;&gt;""),MAX($AG$3:AG401),MAX($AG$3:AG401)+1),IF(AH401=AH402,AG401,MAX($AG$3:AG401)+1)))</f>
        <v/>
      </c>
      <c r="AH402" s="12" t="str">
        <f t="shared" si="260"/>
        <v/>
      </c>
      <c r="AI402" s="12" t="str">
        <f t="shared" si="238"/>
        <v/>
      </c>
      <c r="AJ402" s="13" t="str">
        <f t="shared" si="244"/>
        <v/>
      </c>
      <c r="AK402" s="13" t="str">
        <f t="shared" si="245"/>
        <v/>
      </c>
      <c r="AL402" s="13" t="str">
        <f>IF(OR(AJ402="",COUNTIF($AH$3:AH402,AH402)&lt;&gt;COUNTIF(AH$3:AH$100002,AH402)),"",SUMIF(AH$3:AH$100002,AH402,AJ$3:AJ$100002))</f>
        <v/>
      </c>
      <c r="AM402" s="13" t="str">
        <f>IF(OR(AK402="",COUNTIF($AH$3:AH402,AH402)&lt;&gt;COUNTIF(AH$3:AH$100002,AH402)),"",SUMIF(AH$3:AH$100002,AH402,AK$3:AK$100002))</f>
        <v/>
      </c>
      <c r="AO402" s="13" t="str">
        <f t="shared" si="261"/>
        <v/>
      </c>
      <c r="AP402" s="13" t="str">
        <f t="shared" si="261"/>
        <v/>
      </c>
      <c r="AQ402" s="13" t="str">
        <f t="shared" si="261"/>
        <v/>
      </c>
      <c r="AR402" s="13" t="str">
        <f t="shared" si="246"/>
        <v/>
      </c>
      <c r="AS402" s="13" t="str">
        <f t="shared" si="246"/>
        <v/>
      </c>
      <c r="AT402" s="13" t="str">
        <f t="shared" si="246"/>
        <v/>
      </c>
      <c r="AU402" s="13" t="str">
        <f t="shared" si="246"/>
        <v/>
      </c>
      <c r="AV402" s="13" t="str">
        <f t="shared" si="265"/>
        <v/>
      </c>
      <c r="AW402" s="86" t="str">
        <f t="shared" si="247"/>
        <v/>
      </c>
      <c r="AX402" s="59" t="str">
        <f t="shared" si="248"/>
        <v/>
      </c>
      <c r="AY402" s="63" t="str">
        <f>IF(OR($BR402="",BH402=""),"",COUNT($BR$3:$BR402))</f>
        <v/>
      </c>
      <c r="AZ402" s="13" t="str">
        <f>IF(OR($BR402="",BI402=""),"",COUNT($BR$3:$BR402))</f>
        <v/>
      </c>
      <c r="BA402" s="13" t="str">
        <f>IF(OR($BR402="",BJ402=""),"",COUNT($BR$3:$BR402))</f>
        <v/>
      </c>
      <c r="BB402" s="13" t="str">
        <f>IF(OR($BR402="",BK402=""),"",COUNT($BR$3:$BR402))</f>
        <v/>
      </c>
      <c r="BC402" s="13" t="str">
        <f>IF(OR($BR402="",BL402=""),"",COUNT($BR$3:$BR402))</f>
        <v/>
      </c>
      <c r="BD402" s="13" t="str">
        <f>IF(OR($BR402="",BM402=""),"",COUNT($BR$3:$BR402))</f>
        <v/>
      </c>
      <c r="BE402" s="13" t="str">
        <f>IF(OR($BR402="",BN402=""),"",COUNT($BR$3:$BR402))</f>
        <v/>
      </c>
      <c r="BF402" s="13" t="str">
        <f>IF(OR($BR402="",BO402=""),"",COUNT($BR$3:$BR402))</f>
        <v/>
      </c>
      <c r="BG402" s="66" t="str">
        <f>IF(Z402="","",COUNT($Z$3:Z402))</f>
        <v/>
      </c>
      <c r="BH402" s="13" t="str">
        <f>IF(AO402="","",IF(AO402=BH$2,(SUMIF($BV$3:$BV402,BH$2,$BW$3:$BW402)-SUMIF($BX$3:$BX402,BH$2,$BY$3:$BY402))*AO$1,""))</f>
        <v/>
      </c>
      <c r="BI402" s="13" t="str">
        <f>IF(AP402="","",IF(AP402=BI$2,(SUMIF($BV$3:$BV402,BI$2,$BW$3:$BW402)-SUMIF($BX$3:$BX402,BI$2,$BY$3:$BY402))*AP$1,""))</f>
        <v/>
      </c>
      <c r="BJ402" s="13" t="str">
        <f>IF(AQ402="","",IF(AQ402=BJ$2,(SUMIF($BV$3:$BV402,BJ$2,$BW$3:$BW402)-SUMIF($BX$3:$BX402,BJ$2,$BY$3:$BY402))*AQ$1,""))</f>
        <v/>
      </c>
      <c r="BK402" s="13" t="str">
        <f>IF(AR402="","",IF(AR402=BK$2,(SUMIF($BV$3:$BV402,BK$2,$BW$3:$BW402)-SUMIF($BX$3:$BX402,BK$2,$BY$3:$BY402))*AR$1,""))</f>
        <v/>
      </c>
      <c r="BL402" s="13" t="str">
        <f>IF(AS402="","",IF(AS402=BL$2,(SUMIF($BV$3:$BV402,BL$2,$BW$3:$BW402)-SUMIF($BX$3:$BX402,BL$2,$BY$3:$BY402))*AS$1,""))</f>
        <v/>
      </c>
      <c r="BM402" s="13" t="str">
        <f>IF(AT402="","",IF(AT402=BM$2,(SUMIF($BV$3:$BV402,BM$2,$BW$3:$BW402)-SUMIF($BX$3:$BX402,BM$2,$BY$3:$BY402))*AT$1,""))</f>
        <v/>
      </c>
      <c r="BN402" s="13" t="str">
        <f>IF(AU402="","",IF(AU402=BN$2,(SUMIF($BV$3:$BV402,BN$2,$BW$3:$BW402)-SUMIF($BX$3:$BX402,BN$2,$BY$3:$BY402))*AU$1,""))</f>
        <v/>
      </c>
      <c r="BO402" s="13" t="str">
        <f>IF(AV402="","",IF(AV402=BO$2,(SUMIF($BV$3:$BV402,BO$2,$BW$3:$BW402)-SUMIF($BX$3:$BX402,BO$2,$BY$3:$BY402))*AV$1,""))</f>
        <v/>
      </c>
      <c r="BP402" s="152"/>
      <c r="BQ402" s="13" t="str">
        <f t="shared" si="262"/>
        <v/>
      </c>
      <c r="BR402" s="75" t="str">
        <f t="shared" si="249"/>
        <v/>
      </c>
      <c r="BS402" s="33" t="str">
        <f t="shared" si="250"/>
        <v/>
      </c>
      <c r="BT402" s="42" t="str">
        <f t="shared" si="251"/>
        <v/>
      </c>
      <c r="BU402" s="38" t="str">
        <f t="shared" si="252"/>
        <v/>
      </c>
      <c r="BV402" s="30" t="str">
        <f t="shared" si="239"/>
        <v/>
      </c>
      <c r="BW402" s="36" t="str">
        <f t="shared" si="240"/>
        <v/>
      </c>
      <c r="BX402" s="36" t="str">
        <f t="shared" si="241"/>
        <v/>
      </c>
      <c r="BY402" s="45" t="str">
        <f t="shared" si="242"/>
        <v/>
      </c>
      <c r="BZ402" s="12" t="str">
        <f t="shared" si="253"/>
        <v/>
      </c>
      <c r="CA402" s="47" t="str">
        <f t="shared" si="254"/>
        <v/>
      </c>
      <c r="CB402" s="32" t="str">
        <f t="shared" si="255"/>
        <v/>
      </c>
      <c r="CC402" s="32" t="str">
        <f t="shared" si="256"/>
        <v/>
      </c>
      <c r="CD402" s="32" t="str">
        <f t="shared" si="257"/>
        <v/>
      </c>
      <c r="CE402" s="48"/>
      <c r="CF402" s="32" t="str">
        <f t="shared" si="263"/>
        <v/>
      </c>
      <c r="CG402" s="32" t="str">
        <f t="shared" si="264"/>
        <v/>
      </c>
      <c r="CH402" s="48"/>
    </row>
    <row r="403" spans="2:86" ht="30" customHeight="1" x14ac:dyDescent="0.2">
      <c r="B403" s="155"/>
      <c r="C403" s="117"/>
      <c r="D403" s="53"/>
      <c r="E403" s="68"/>
      <c r="F403" s="54"/>
      <c r="G403" s="54"/>
      <c r="H403" s="55"/>
      <c r="I403" s="71"/>
      <c r="J403" s="73"/>
      <c r="K403" s="56"/>
      <c r="L403" s="76" t="str">
        <f t="shared" si="233"/>
        <v/>
      </c>
      <c r="M403" s="77" t="str">
        <f t="shared" si="258"/>
        <v/>
      </c>
      <c r="N403" s="130" t="str">
        <f t="shared" si="259"/>
        <v/>
      </c>
      <c r="O403" s="131" t="str">
        <f t="shared" ref="O403:U412" si="267">IFERROR(INDEX($BH$3:$BO$100002,MATCH($BG403,$BG$3:$BG$100002,0),MATCH(O$1,$BH$2:$BO$2,0)),"")</f>
        <v/>
      </c>
      <c r="P403" s="131" t="str">
        <f t="shared" si="267"/>
        <v/>
      </c>
      <c r="Q403" s="131" t="str">
        <f t="shared" si="267"/>
        <v/>
      </c>
      <c r="R403" s="131" t="str">
        <f t="shared" si="267"/>
        <v/>
      </c>
      <c r="S403" s="131" t="str">
        <f t="shared" si="267"/>
        <v/>
      </c>
      <c r="T403" s="131" t="str">
        <f t="shared" si="267"/>
        <v/>
      </c>
      <c r="U403" s="131" t="str">
        <f t="shared" si="267"/>
        <v/>
      </c>
      <c r="V403" s="14"/>
      <c r="W403" s="17" t="str">
        <f>IF(C403="",IF(OR(AND($H403&lt;&gt;"",C403=""),AND($F402=$F403,$AK403&lt;&gt;""),COUNTA($H$3:$H$100002)&gt;COUNTA($H$3:$H403),$AE403&lt;&gt;""),W402,""),C403)</f>
        <v/>
      </c>
      <c r="X403" s="17" t="str">
        <f>IF(D403="",IF(OR(AND($H403&lt;&gt;"",D403=""),AND($F402=$F403,$AK403&lt;&gt;""),COUNTA($H$3:$H$100002)&gt;COUNTA($H$3:$H403),$AE403&lt;&gt;""),X402,""),D403)</f>
        <v/>
      </c>
      <c r="Y403" s="17" t="str">
        <f>IF(E403="",IF(OR(AND($H403&lt;&gt;"",E403=""),AND($F402=$F403,$AK403&lt;&gt;""),COUNTA($H$3:$H$100002)&gt;COUNTA($H$3:$H403),$AE403&lt;&gt;""),Y402,""),E403)</f>
        <v/>
      </c>
      <c r="Z403" s="27" t="str">
        <f t="shared" si="234"/>
        <v/>
      </c>
      <c r="AA403" s="2" t="str">
        <f>IF(F403="","",COUNTA($F$3:F403))</f>
        <v/>
      </c>
      <c r="AB403" s="3" t="str">
        <f>IF(F403="","",IFERROR(IF(F403&lt;&gt;"",IFERROR(INDEX(設定!$C$3:$C$303,MATCH(F403,設定!$C$3:$C$303,0),0),INDEX(設定!$C$3:$C$303,MATCH("*"&amp;F403&amp;"*",設定!$C$3:$C$303,0),0)),""),"エラー"))</f>
        <v/>
      </c>
      <c r="AC403" s="2" t="str">
        <f>IF(G403="","",COUNTA($G$3:G403))</f>
        <v/>
      </c>
      <c r="AD403" s="3" t="str">
        <f>IF(G403="","",IFERROR(IF(G403&lt;&gt;"",IFERROR(INDEX(設定!$C$3:$C$303,MATCH(G403,設定!$C$3:$C$303,0),0),INDEX(設定!$C$3:$C$303,MATCH("*"&amp;G403&amp;"*",設定!$C$3:$C$303,0),0)),""),"エラー"))</f>
        <v/>
      </c>
      <c r="AE403" s="3" t="str">
        <f>IFERROR(IF(AB403="",IF(AND(H403&lt;&gt;"",F403=""),INDEX(AB$3:AB403,MATCH(MAX(AA$3:AA403),AA$3:AA403,0),0),""),AB403),"")</f>
        <v/>
      </c>
      <c r="AF403" s="3" t="str">
        <f>IFERROR(IF(AD403="",IF(AND(H403&lt;&gt;"",G403=""),INDEX(AD$3:AD403,MATCH(MAX(AC$3:AC403),AC$3:AC403,0),0),""),AD403),"")</f>
        <v/>
      </c>
      <c r="AG403" s="2" t="str">
        <f>IF(AH403="","",IF(OR(AH403=AH402,AH403=AH404),IF(AND(E403="",AB403="",AG402&lt;&gt;""),MAX($AG$3:AG402),MAX($AG$3:AG402)+1),IF(AH402=AH403,AG402,MAX($AG$3:AG402)+1)))</f>
        <v/>
      </c>
      <c r="AH403" s="12" t="str">
        <f t="shared" si="260"/>
        <v/>
      </c>
      <c r="AI403" s="12" t="str">
        <f t="shared" si="238"/>
        <v/>
      </c>
      <c r="AJ403" s="13" t="str">
        <f t="shared" si="244"/>
        <v/>
      </c>
      <c r="AK403" s="13" t="str">
        <f t="shared" si="245"/>
        <v/>
      </c>
      <c r="AL403" s="13" t="str">
        <f>IF(OR(AJ403="",COUNTIF($AH$3:AH403,AH403)&lt;&gt;COUNTIF(AH$3:AH$100002,AH403)),"",SUMIF(AH$3:AH$100002,AH403,AJ$3:AJ$100002))</f>
        <v/>
      </c>
      <c r="AM403" s="13" t="str">
        <f>IF(OR(AK403="",COUNTIF($AH$3:AH403,AH403)&lt;&gt;COUNTIF(AH$3:AH$100002,AH403)),"",SUMIF(AH$3:AH$100002,AH403,AK$3:AK$100002))</f>
        <v/>
      </c>
      <c r="AO403" s="13" t="str">
        <f t="shared" si="261"/>
        <v/>
      </c>
      <c r="AP403" s="13" t="str">
        <f t="shared" si="261"/>
        <v/>
      </c>
      <c r="AQ403" s="13" t="str">
        <f t="shared" si="261"/>
        <v/>
      </c>
      <c r="AR403" s="13" t="str">
        <f t="shared" si="246"/>
        <v/>
      </c>
      <c r="AS403" s="13" t="str">
        <f t="shared" si="246"/>
        <v/>
      </c>
      <c r="AT403" s="13" t="str">
        <f t="shared" si="246"/>
        <v/>
      </c>
      <c r="AU403" s="13" t="str">
        <f t="shared" si="246"/>
        <v/>
      </c>
      <c r="AV403" s="13" t="str">
        <f t="shared" si="265"/>
        <v/>
      </c>
      <c r="AW403" s="86" t="str">
        <f t="shared" si="247"/>
        <v/>
      </c>
      <c r="AX403" s="59" t="str">
        <f t="shared" si="248"/>
        <v/>
      </c>
      <c r="AY403" s="63" t="str">
        <f>IF(OR($BR403="",BH403=""),"",COUNT($BR$3:$BR403))</f>
        <v/>
      </c>
      <c r="AZ403" s="13" t="str">
        <f>IF(OR($BR403="",BI403=""),"",COUNT($BR$3:$BR403))</f>
        <v/>
      </c>
      <c r="BA403" s="13" t="str">
        <f>IF(OR($BR403="",BJ403=""),"",COUNT($BR$3:$BR403))</f>
        <v/>
      </c>
      <c r="BB403" s="13" t="str">
        <f>IF(OR($BR403="",BK403=""),"",COUNT($BR$3:$BR403))</f>
        <v/>
      </c>
      <c r="BC403" s="13" t="str">
        <f>IF(OR($BR403="",BL403=""),"",COUNT($BR$3:$BR403))</f>
        <v/>
      </c>
      <c r="BD403" s="13" t="str">
        <f>IF(OR($BR403="",BM403=""),"",COUNT($BR$3:$BR403))</f>
        <v/>
      </c>
      <c r="BE403" s="13" t="str">
        <f>IF(OR($BR403="",BN403=""),"",COUNT($BR$3:$BR403))</f>
        <v/>
      </c>
      <c r="BF403" s="13" t="str">
        <f>IF(OR($BR403="",BO403=""),"",COUNT($BR$3:$BR403))</f>
        <v/>
      </c>
      <c r="BG403" s="66" t="str">
        <f>IF(Z403="","",COUNT($Z$3:Z403))</f>
        <v/>
      </c>
      <c r="BH403" s="13" t="str">
        <f>IF(AO403="","",IF(AO403=BH$2,(SUMIF($BV$3:$BV403,BH$2,$BW$3:$BW403)-SUMIF($BX$3:$BX403,BH$2,$BY$3:$BY403))*AO$1,""))</f>
        <v/>
      </c>
      <c r="BI403" s="13" t="str">
        <f>IF(AP403="","",IF(AP403=BI$2,(SUMIF($BV$3:$BV403,BI$2,$BW$3:$BW403)-SUMIF($BX$3:$BX403,BI$2,$BY$3:$BY403))*AP$1,""))</f>
        <v/>
      </c>
      <c r="BJ403" s="13" t="str">
        <f>IF(AQ403="","",IF(AQ403=BJ$2,(SUMIF($BV$3:$BV403,BJ$2,$BW$3:$BW403)-SUMIF($BX$3:$BX403,BJ$2,$BY$3:$BY403))*AQ$1,""))</f>
        <v/>
      </c>
      <c r="BK403" s="13" t="str">
        <f>IF(AR403="","",IF(AR403=BK$2,(SUMIF($BV$3:$BV403,BK$2,$BW$3:$BW403)-SUMIF($BX$3:$BX403,BK$2,$BY$3:$BY403))*AR$1,""))</f>
        <v/>
      </c>
      <c r="BL403" s="13" t="str">
        <f>IF(AS403="","",IF(AS403=BL$2,(SUMIF($BV$3:$BV403,BL$2,$BW$3:$BW403)-SUMIF($BX$3:$BX403,BL$2,$BY$3:$BY403))*AS$1,""))</f>
        <v/>
      </c>
      <c r="BM403" s="13" t="str">
        <f>IF(AT403="","",IF(AT403=BM$2,(SUMIF($BV$3:$BV403,BM$2,$BW$3:$BW403)-SUMIF($BX$3:$BX403,BM$2,$BY$3:$BY403))*AT$1,""))</f>
        <v/>
      </c>
      <c r="BN403" s="13" t="str">
        <f>IF(AU403="","",IF(AU403=BN$2,(SUMIF($BV$3:$BV403,BN$2,$BW$3:$BW403)-SUMIF($BX$3:$BX403,BN$2,$BY$3:$BY403))*AU$1,""))</f>
        <v/>
      </c>
      <c r="BO403" s="13" t="str">
        <f>IF(AV403="","",IF(AV403=BO$2,(SUMIF($BV$3:$BV403,BO$2,$BW$3:$BW403)-SUMIF($BX$3:$BX403,BO$2,$BY$3:$BY403))*AV$1,""))</f>
        <v/>
      </c>
      <c r="BP403" s="152"/>
      <c r="BQ403" s="13" t="str">
        <f t="shared" si="262"/>
        <v/>
      </c>
      <c r="BR403" s="75" t="str">
        <f t="shared" si="249"/>
        <v/>
      </c>
      <c r="BS403" s="33" t="str">
        <f t="shared" si="250"/>
        <v/>
      </c>
      <c r="BT403" s="42" t="str">
        <f t="shared" si="251"/>
        <v/>
      </c>
      <c r="BU403" s="38" t="str">
        <f t="shared" si="252"/>
        <v/>
      </c>
      <c r="BV403" s="30" t="str">
        <f t="shared" si="239"/>
        <v/>
      </c>
      <c r="BW403" s="36" t="str">
        <f t="shared" si="240"/>
        <v/>
      </c>
      <c r="BX403" s="36" t="str">
        <f t="shared" si="241"/>
        <v/>
      </c>
      <c r="BY403" s="45" t="str">
        <f t="shared" si="242"/>
        <v/>
      </c>
      <c r="BZ403" s="12" t="str">
        <f t="shared" si="253"/>
        <v/>
      </c>
      <c r="CA403" s="47" t="str">
        <f t="shared" si="254"/>
        <v/>
      </c>
      <c r="CB403" s="32" t="str">
        <f t="shared" si="255"/>
        <v/>
      </c>
      <c r="CC403" s="32" t="str">
        <f t="shared" si="256"/>
        <v/>
      </c>
      <c r="CD403" s="32" t="str">
        <f t="shared" si="257"/>
        <v/>
      </c>
      <c r="CE403" s="48"/>
      <c r="CF403" s="32" t="str">
        <f t="shared" si="263"/>
        <v/>
      </c>
      <c r="CG403" s="32" t="str">
        <f t="shared" si="264"/>
        <v/>
      </c>
      <c r="CH403" s="48"/>
    </row>
    <row r="404" spans="2:86" ht="30" customHeight="1" x14ac:dyDescent="0.2">
      <c r="B404" s="155"/>
      <c r="C404" s="117"/>
      <c r="D404" s="53"/>
      <c r="E404" s="68"/>
      <c r="F404" s="54"/>
      <c r="G404" s="54"/>
      <c r="H404" s="55"/>
      <c r="I404" s="71"/>
      <c r="J404" s="73"/>
      <c r="K404" s="56"/>
      <c r="L404" s="76" t="str">
        <f t="shared" si="233"/>
        <v/>
      </c>
      <c r="M404" s="77" t="str">
        <f t="shared" si="258"/>
        <v/>
      </c>
      <c r="N404" s="130" t="str">
        <f t="shared" si="259"/>
        <v/>
      </c>
      <c r="O404" s="131" t="str">
        <f t="shared" si="267"/>
        <v/>
      </c>
      <c r="P404" s="131" t="str">
        <f t="shared" si="267"/>
        <v/>
      </c>
      <c r="Q404" s="131" t="str">
        <f t="shared" si="267"/>
        <v/>
      </c>
      <c r="R404" s="131" t="str">
        <f t="shared" si="267"/>
        <v/>
      </c>
      <c r="S404" s="131" t="str">
        <f t="shared" si="267"/>
        <v/>
      </c>
      <c r="T404" s="131" t="str">
        <f t="shared" si="267"/>
        <v/>
      </c>
      <c r="U404" s="131" t="str">
        <f t="shared" si="267"/>
        <v/>
      </c>
      <c r="V404" s="14"/>
      <c r="W404" s="17" t="str">
        <f>IF(C404="",IF(OR(AND($H404&lt;&gt;"",C404=""),AND($F403=$F404,$AK404&lt;&gt;""),COUNTA($H$3:$H$100002)&gt;COUNTA($H$3:$H404),$AE404&lt;&gt;""),W403,""),C404)</f>
        <v/>
      </c>
      <c r="X404" s="17" t="str">
        <f>IF(D404="",IF(OR(AND($H404&lt;&gt;"",D404=""),AND($F403=$F404,$AK404&lt;&gt;""),COUNTA($H$3:$H$100002)&gt;COUNTA($H$3:$H404),$AE404&lt;&gt;""),X403,""),D404)</f>
        <v/>
      </c>
      <c r="Y404" s="17" t="str">
        <f>IF(E404="",IF(OR(AND($H404&lt;&gt;"",E404=""),AND($F403=$F404,$AK404&lt;&gt;""),COUNTA($H$3:$H$100002)&gt;COUNTA($H$3:$H404),$AE404&lt;&gt;""),Y403,""),E404)</f>
        <v/>
      </c>
      <c r="Z404" s="27" t="str">
        <f t="shared" si="234"/>
        <v/>
      </c>
      <c r="AA404" s="2" t="str">
        <f>IF(F404="","",COUNTA($F$3:F404))</f>
        <v/>
      </c>
      <c r="AB404" s="3" t="str">
        <f>IF(F404="","",IFERROR(IF(F404&lt;&gt;"",IFERROR(INDEX(設定!$C$3:$C$303,MATCH(F404,設定!$C$3:$C$303,0),0),INDEX(設定!$C$3:$C$303,MATCH("*"&amp;F404&amp;"*",設定!$C$3:$C$303,0),0)),""),"エラー"))</f>
        <v/>
      </c>
      <c r="AC404" s="2" t="str">
        <f>IF(G404="","",COUNTA($G$3:G404))</f>
        <v/>
      </c>
      <c r="AD404" s="3" t="str">
        <f>IF(G404="","",IFERROR(IF(G404&lt;&gt;"",IFERROR(INDEX(設定!$C$3:$C$303,MATCH(G404,設定!$C$3:$C$303,0),0),INDEX(設定!$C$3:$C$303,MATCH("*"&amp;G404&amp;"*",設定!$C$3:$C$303,0),0)),""),"エラー"))</f>
        <v/>
      </c>
      <c r="AE404" s="3" t="str">
        <f>IFERROR(IF(AB404="",IF(AND(H404&lt;&gt;"",F404=""),INDEX(AB$3:AB404,MATCH(MAX(AA$3:AA404),AA$3:AA404,0),0),""),AB404),"")</f>
        <v/>
      </c>
      <c r="AF404" s="3" t="str">
        <f>IFERROR(IF(AD404="",IF(AND(H404&lt;&gt;"",G404=""),INDEX(AD$3:AD404,MATCH(MAX(AC$3:AC404),AC$3:AC404,0),0),""),AD404),"")</f>
        <v/>
      </c>
      <c r="AG404" s="2" t="str">
        <f>IF(AH404="","",IF(OR(AH404=AH403,AH404=AH405),IF(AND(E404="",AB404="",AG403&lt;&gt;""),MAX($AG$3:AG403),MAX($AG$3:AG403)+1),IF(AH403=AH404,AG403,MAX($AG$3:AG403)+1)))</f>
        <v/>
      </c>
      <c r="AH404" s="12" t="str">
        <f t="shared" si="260"/>
        <v/>
      </c>
      <c r="AI404" s="12" t="str">
        <f t="shared" si="238"/>
        <v/>
      </c>
      <c r="AJ404" s="13" t="str">
        <f t="shared" si="244"/>
        <v/>
      </c>
      <c r="AK404" s="13" t="str">
        <f t="shared" si="245"/>
        <v/>
      </c>
      <c r="AL404" s="13" t="str">
        <f>IF(OR(AJ404="",COUNTIF($AH$3:AH404,AH404)&lt;&gt;COUNTIF(AH$3:AH$100002,AH404)),"",SUMIF(AH$3:AH$100002,AH404,AJ$3:AJ$100002))</f>
        <v/>
      </c>
      <c r="AM404" s="13" t="str">
        <f>IF(OR(AK404="",COUNTIF($AH$3:AH404,AH404)&lt;&gt;COUNTIF(AH$3:AH$100002,AH404)),"",SUMIF(AH$3:AH$100002,AH404,AK$3:AK$100002))</f>
        <v/>
      </c>
      <c r="AO404" s="13" t="str">
        <f t="shared" si="261"/>
        <v/>
      </c>
      <c r="AP404" s="13" t="str">
        <f t="shared" si="261"/>
        <v/>
      </c>
      <c r="AQ404" s="13" t="str">
        <f t="shared" si="261"/>
        <v/>
      </c>
      <c r="AR404" s="13" t="str">
        <f t="shared" si="246"/>
        <v/>
      </c>
      <c r="AS404" s="13" t="str">
        <f t="shared" si="246"/>
        <v/>
      </c>
      <c r="AT404" s="13" t="str">
        <f t="shared" si="246"/>
        <v/>
      </c>
      <c r="AU404" s="13" t="str">
        <f t="shared" si="246"/>
        <v/>
      </c>
      <c r="AV404" s="13" t="str">
        <f t="shared" si="265"/>
        <v/>
      </c>
      <c r="AW404" s="86" t="str">
        <f t="shared" si="247"/>
        <v/>
      </c>
      <c r="AX404" s="59" t="str">
        <f t="shared" si="248"/>
        <v/>
      </c>
      <c r="AY404" s="63" t="str">
        <f>IF(OR($BR404="",BH404=""),"",COUNT($BR$3:$BR404))</f>
        <v/>
      </c>
      <c r="AZ404" s="13" t="str">
        <f>IF(OR($BR404="",BI404=""),"",COUNT($BR$3:$BR404))</f>
        <v/>
      </c>
      <c r="BA404" s="13" t="str">
        <f>IF(OR($BR404="",BJ404=""),"",COUNT($BR$3:$BR404))</f>
        <v/>
      </c>
      <c r="BB404" s="13" t="str">
        <f>IF(OR($BR404="",BK404=""),"",COUNT($BR$3:$BR404))</f>
        <v/>
      </c>
      <c r="BC404" s="13" t="str">
        <f>IF(OR($BR404="",BL404=""),"",COUNT($BR$3:$BR404))</f>
        <v/>
      </c>
      <c r="BD404" s="13" t="str">
        <f>IF(OR($BR404="",BM404=""),"",COUNT($BR$3:$BR404))</f>
        <v/>
      </c>
      <c r="BE404" s="13" t="str">
        <f>IF(OR($BR404="",BN404=""),"",COUNT($BR$3:$BR404))</f>
        <v/>
      </c>
      <c r="BF404" s="13" t="str">
        <f>IF(OR($BR404="",BO404=""),"",COUNT($BR$3:$BR404))</f>
        <v/>
      </c>
      <c r="BG404" s="66" t="str">
        <f>IF(Z404="","",COUNT($Z$3:Z404))</f>
        <v/>
      </c>
      <c r="BH404" s="13" t="str">
        <f>IF(AO404="","",IF(AO404=BH$2,(SUMIF($BV$3:$BV404,BH$2,$BW$3:$BW404)-SUMIF($BX$3:$BX404,BH$2,$BY$3:$BY404))*AO$1,""))</f>
        <v/>
      </c>
      <c r="BI404" s="13" t="str">
        <f>IF(AP404="","",IF(AP404=BI$2,(SUMIF($BV$3:$BV404,BI$2,$BW$3:$BW404)-SUMIF($BX$3:$BX404,BI$2,$BY$3:$BY404))*AP$1,""))</f>
        <v/>
      </c>
      <c r="BJ404" s="13" t="str">
        <f>IF(AQ404="","",IF(AQ404=BJ$2,(SUMIF($BV$3:$BV404,BJ$2,$BW$3:$BW404)-SUMIF($BX$3:$BX404,BJ$2,$BY$3:$BY404))*AQ$1,""))</f>
        <v/>
      </c>
      <c r="BK404" s="13" t="str">
        <f>IF(AR404="","",IF(AR404=BK$2,(SUMIF($BV$3:$BV404,BK$2,$BW$3:$BW404)-SUMIF($BX$3:$BX404,BK$2,$BY$3:$BY404))*AR$1,""))</f>
        <v/>
      </c>
      <c r="BL404" s="13" t="str">
        <f>IF(AS404="","",IF(AS404=BL$2,(SUMIF($BV$3:$BV404,BL$2,$BW$3:$BW404)-SUMIF($BX$3:$BX404,BL$2,$BY$3:$BY404))*AS$1,""))</f>
        <v/>
      </c>
      <c r="BM404" s="13" t="str">
        <f>IF(AT404="","",IF(AT404=BM$2,(SUMIF($BV$3:$BV404,BM$2,$BW$3:$BW404)-SUMIF($BX$3:$BX404,BM$2,$BY$3:$BY404))*AT$1,""))</f>
        <v/>
      </c>
      <c r="BN404" s="13" t="str">
        <f>IF(AU404="","",IF(AU404=BN$2,(SUMIF($BV$3:$BV404,BN$2,$BW$3:$BW404)-SUMIF($BX$3:$BX404,BN$2,$BY$3:$BY404))*AU$1,""))</f>
        <v/>
      </c>
      <c r="BO404" s="13" t="str">
        <f>IF(AV404="","",IF(AV404=BO$2,(SUMIF($BV$3:$BV404,BO$2,$BW$3:$BW404)-SUMIF($BX$3:$BX404,BO$2,$BY$3:$BY404))*AV$1,""))</f>
        <v/>
      </c>
      <c r="BP404" s="152"/>
      <c r="BQ404" s="13" t="str">
        <f t="shared" si="262"/>
        <v/>
      </c>
      <c r="BR404" s="75" t="str">
        <f t="shared" si="249"/>
        <v/>
      </c>
      <c r="BS404" s="33" t="str">
        <f t="shared" si="250"/>
        <v/>
      </c>
      <c r="BT404" s="42" t="str">
        <f t="shared" si="251"/>
        <v/>
      </c>
      <c r="BU404" s="38" t="str">
        <f t="shared" si="252"/>
        <v/>
      </c>
      <c r="BV404" s="30" t="str">
        <f t="shared" si="239"/>
        <v/>
      </c>
      <c r="BW404" s="36" t="str">
        <f t="shared" si="240"/>
        <v/>
      </c>
      <c r="BX404" s="36" t="str">
        <f t="shared" si="241"/>
        <v/>
      </c>
      <c r="BY404" s="45" t="str">
        <f t="shared" si="242"/>
        <v/>
      </c>
      <c r="BZ404" s="12" t="str">
        <f t="shared" si="253"/>
        <v/>
      </c>
      <c r="CA404" s="47" t="str">
        <f t="shared" si="254"/>
        <v/>
      </c>
      <c r="CB404" s="32" t="str">
        <f t="shared" si="255"/>
        <v/>
      </c>
      <c r="CC404" s="32" t="str">
        <f t="shared" si="256"/>
        <v/>
      </c>
      <c r="CD404" s="32" t="str">
        <f t="shared" si="257"/>
        <v/>
      </c>
      <c r="CE404" s="48"/>
      <c r="CF404" s="32" t="str">
        <f t="shared" si="263"/>
        <v/>
      </c>
      <c r="CG404" s="32" t="str">
        <f t="shared" si="264"/>
        <v/>
      </c>
      <c r="CH404" s="48"/>
    </row>
    <row r="405" spans="2:86" ht="30" customHeight="1" x14ac:dyDescent="0.2">
      <c r="B405" s="155"/>
      <c r="C405" s="117"/>
      <c r="D405" s="53"/>
      <c r="E405" s="68"/>
      <c r="F405" s="54"/>
      <c r="G405" s="54"/>
      <c r="H405" s="55"/>
      <c r="I405" s="71"/>
      <c r="J405" s="73"/>
      <c r="K405" s="56"/>
      <c r="L405" s="76" t="str">
        <f t="shared" si="233"/>
        <v/>
      </c>
      <c r="M405" s="77" t="str">
        <f t="shared" si="258"/>
        <v/>
      </c>
      <c r="N405" s="130" t="str">
        <f t="shared" si="259"/>
        <v/>
      </c>
      <c r="O405" s="131" t="str">
        <f t="shared" si="267"/>
        <v/>
      </c>
      <c r="P405" s="131" t="str">
        <f t="shared" si="267"/>
        <v/>
      </c>
      <c r="Q405" s="131" t="str">
        <f t="shared" si="267"/>
        <v/>
      </c>
      <c r="R405" s="131" t="str">
        <f t="shared" si="267"/>
        <v/>
      </c>
      <c r="S405" s="131" t="str">
        <f t="shared" si="267"/>
        <v/>
      </c>
      <c r="T405" s="131" t="str">
        <f t="shared" si="267"/>
        <v/>
      </c>
      <c r="U405" s="131" t="str">
        <f t="shared" si="267"/>
        <v/>
      </c>
      <c r="V405" s="14"/>
      <c r="W405" s="17" t="str">
        <f>IF(C405="",IF(OR(AND($H405&lt;&gt;"",C405=""),AND($F404=$F405,$AK405&lt;&gt;""),COUNTA($H$3:$H$100002)&gt;COUNTA($H$3:$H405),$AE405&lt;&gt;""),W404,""),C405)</f>
        <v/>
      </c>
      <c r="X405" s="17" t="str">
        <f>IF(D405="",IF(OR(AND($H405&lt;&gt;"",D405=""),AND($F404=$F405,$AK405&lt;&gt;""),COUNTA($H$3:$H$100002)&gt;COUNTA($H$3:$H405),$AE405&lt;&gt;""),X404,""),D405)</f>
        <v/>
      </c>
      <c r="Y405" s="17" t="str">
        <f>IF(E405="",IF(OR(AND($H405&lt;&gt;"",E405=""),AND($F404=$F405,$AK405&lt;&gt;""),COUNTA($H$3:$H$100002)&gt;COUNTA($H$3:$H405),$AE405&lt;&gt;""),Y404,""),E405)</f>
        <v/>
      </c>
      <c r="Z405" s="27" t="str">
        <f t="shared" si="234"/>
        <v/>
      </c>
      <c r="AA405" s="2" t="str">
        <f>IF(F405="","",COUNTA($F$3:F405))</f>
        <v/>
      </c>
      <c r="AB405" s="3" t="str">
        <f>IF(F405="","",IFERROR(IF(F405&lt;&gt;"",IFERROR(INDEX(設定!$C$3:$C$303,MATCH(F405,設定!$C$3:$C$303,0),0),INDEX(設定!$C$3:$C$303,MATCH("*"&amp;F405&amp;"*",設定!$C$3:$C$303,0),0)),""),"エラー"))</f>
        <v/>
      </c>
      <c r="AC405" s="2" t="str">
        <f>IF(G405="","",COUNTA($G$3:G405))</f>
        <v/>
      </c>
      <c r="AD405" s="3" t="str">
        <f>IF(G405="","",IFERROR(IF(G405&lt;&gt;"",IFERROR(INDEX(設定!$C$3:$C$303,MATCH(G405,設定!$C$3:$C$303,0),0),INDEX(設定!$C$3:$C$303,MATCH("*"&amp;G405&amp;"*",設定!$C$3:$C$303,0),0)),""),"エラー"))</f>
        <v/>
      </c>
      <c r="AE405" s="3" t="str">
        <f>IFERROR(IF(AB405="",IF(AND(H405&lt;&gt;"",F405=""),INDEX(AB$3:AB405,MATCH(MAX(AA$3:AA405),AA$3:AA405,0),0),""),AB405),"")</f>
        <v/>
      </c>
      <c r="AF405" s="3" t="str">
        <f>IFERROR(IF(AD405="",IF(AND(H405&lt;&gt;"",G405=""),INDEX(AD$3:AD405,MATCH(MAX(AC$3:AC405),AC$3:AC405,0),0),""),AD405),"")</f>
        <v/>
      </c>
      <c r="AG405" s="2" t="str">
        <f>IF(AH405="","",IF(OR(AH405=AH404,AH405=AH406),IF(AND(E405="",AB405="",AG404&lt;&gt;""),MAX($AG$3:AG404),MAX($AG$3:AG404)+1),IF(AH404=AH405,AG404,MAX($AG$3:AG404)+1)))</f>
        <v/>
      </c>
      <c r="AH405" s="12" t="str">
        <f t="shared" si="260"/>
        <v/>
      </c>
      <c r="AI405" s="12" t="str">
        <f t="shared" si="238"/>
        <v/>
      </c>
      <c r="AJ405" s="13" t="str">
        <f t="shared" si="244"/>
        <v/>
      </c>
      <c r="AK405" s="13" t="str">
        <f t="shared" si="245"/>
        <v/>
      </c>
      <c r="AL405" s="13" t="str">
        <f>IF(OR(AJ405="",COUNTIF($AH$3:AH405,AH405)&lt;&gt;COUNTIF(AH$3:AH$100002,AH405)),"",SUMIF(AH$3:AH$100002,AH405,AJ$3:AJ$100002))</f>
        <v/>
      </c>
      <c r="AM405" s="13" t="str">
        <f>IF(OR(AK405="",COUNTIF($AH$3:AH405,AH405)&lt;&gt;COUNTIF(AH$3:AH$100002,AH405)),"",SUMIF(AH$3:AH$100002,AH405,AK$3:AK$100002))</f>
        <v/>
      </c>
      <c r="AO405" s="13" t="str">
        <f t="shared" si="261"/>
        <v/>
      </c>
      <c r="AP405" s="13" t="str">
        <f t="shared" si="261"/>
        <v/>
      </c>
      <c r="AQ405" s="13" t="str">
        <f t="shared" si="261"/>
        <v/>
      </c>
      <c r="AR405" s="13" t="str">
        <f t="shared" si="246"/>
        <v/>
      </c>
      <c r="AS405" s="13" t="str">
        <f t="shared" si="246"/>
        <v/>
      </c>
      <c r="AT405" s="13" t="str">
        <f t="shared" si="246"/>
        <v/>
      </c>
      <c r="AU405" s="13" t="str">
        <f t="shared" si="246"/>
        <v/>
      </c>
      <c r="AV405" s="13" t="str">
        <f t="shared" si="265"/>
        <v/>
      </c>
      <c r="AW405" s="86" t="str">
        <f t="shared" si="247"/>
        <v/>
      </c>
      <c r="AX405" s="59" t="str">
        <f t="shared" si="248"/>
        <v/>
      </c>
      <c r="AY405" s="63" t="str">
        <f>IF(OR($BR405="",BH405=""),"",COUNT($BR$3:$BR405))</f>
        <v/>
      </c>
      <c r="AZ405" s="13" t="str">
        <f>IF(OR($BR405="",BI405=""),"",COUNT($BR$3:$BR405))</f>
        <v/>
      </c>
      <c r="BA405" s="13" t="str">
        <f>IF(OR($BR405="",BJ405=""),"",COUNT($BR$3:$BR405))</f>
        <v/>
      </c>
      <c r="BB405" s="13" t="str">
        <f>IF(OR($BR405="",BK405=""),"",COUNT($BR$3:$BR405))</f>
        <v/>
      </c>
      <c r="BC405" s="13" t="str">
        <f>IF(OR($BR405="",BL405=""),"",COUNT($BR$3:$BR405))</f>
        <v/>
      </c>
      <c r="BD405" s="13" t="str">
        <f>IF(OR($BR405="",BM405=""),"",COUNT($BR$3:$BR405))</f>
        <v/>
      </c>
      <c r="BE405" s="13" t="str">
        <f>IF(OR($BR405="",BN405=""),"",COUNT($BR$3:$BR405))</f>
        <v/>
      </c>
      <c r="BF405" s="13" t="str">
        <f>IF(OR($BR405="",BO405=""),"",COUNT($BR$3:$BR405))</f>
        <v/>
      </c>
      <c r="BG405" s="66" t="str">
        <f>IF(Z405="","",COUNT($Z$3:Z405))</f>
        <v/>
      </c>
      <c r="BH405" s="13" t="str">
        <f>IF(AO405="","",IF(AO405=BH$2,(SUMIF($BV$3:$BV405,BH$2,$BW$3:$BW405)-SUMIF($BX$3:$BX405,BH$2,$BY$3:$BY405))*AO$1,""))</f>
        <v/>
      </c>
      <c r="BI405" s="13" t="str">
        <f>IF(AP405="","",IF(AP405=BI$2,(SUMIF($BV$3:$BV405,BI$2,$BW$3:$BW405)-SUMIF($BX$3:$BX405,BI$2,$BY$3:$BY405))*AP$1,""))</f>
        <v/>
      </c>
      <c r="BJ405" s="13" t="str">
        <f>IF(AQ405="","",IF(AQ405=BJ$2,(SUMIF($BV$3:$BV405,BJ$2,$BW$3:$BW405)-SUMIF($BX$3:$BX405,BJ$2,$BY$3:$BY405))*AQ$1,""))</f>
        <v/>
      </c>
      <c r="BK405" s="13" t="str">
        <f>IF(AR405="","",IF(AR405=BK$2,(SUMIF($BV$3:$BV405,BK$2,$BW$3:$BW405)-SUMIF($BX$3:$BX405,BK$2,$BY$3:$BY405))*AR$1,""))</f>
        <v/>
      </c>
      <c r="BL405" s="13" t="str">
        <f>IF(AS405="","",IF(AS405=BL$2,(SUMIF($BV$3:$BV405,BL$2,$BW$3:$BW405)-SUMIF($BX$3:$BX405,BL$2,$BY$3:$BY405))*AS$1,""))</f>
        <v/>
      </c>
      <c r="BM405" s="13" t="str">
        <f>IF(AT405="","",IF(AT405=BM$2,(SUMIF($BV$3:$BV405,BM$2,$BW$3:$BW405)-SUMIF($BX$3:$BX405,BM$2,$BY$3:$BY405))*AT$1,""))</f>
        <v/>
      </c>
      <c r="BN405" s="13" t="str">
        <f>IF(AU405="","",IF(AU405=BN$2,(SUMIF($BV$3:$BV405,BN$2,$BW$3:$BW405)-SUMIF($BX$3:$BX405,BN$2,$BY$3:$BY405))*AU$1,""))</f>
        <v/>
      </c>
      <c r="BO405" s="13" t="str">
        <f>IF(AV405="","",IF(AV405=BO$2,(SUMIF($BV$3:$BV405,BO$2,$BW$3:$BW405)-SUMIF($BX$3:$BX405,BO$2,$BY$3:$BY405))*AV$1,""))</f>
        <v/>
      </c>
      <c r="BP405" s="152"/>
      <c r="BQ405" s="13" t="str">
        <f t="shared" si="262"/>
        <v/>
      </c>
      <c r="BR405" s="75" t="str">
        <f t="shared" si="249"/>
        <v/>
      </c>
      <c r="BS405" s="33" t="str">
        <f t="shared" si="250"/>
        <v/>
      </c>
      <c r="BT405" s="42" t="str">
        <f t="shared" si="251"/>
        <v/>
      </c>
      <c r="BU405" s="38" t="str">
        <f t="shared" si="252"/>
        <v/>
      </c>
      <c r="BV405" s="30" t="str">
        <f t="shared" si="239"/>
        <v/>
      </c>
      <c r="BW405" s="36" t="str">
        <f t="shared" si="240"/>
        <v/>
      </c>
      <c r="BX405" s="36" t="str">
        <f t="shared" si="241"/>
        <v/>
      </c>
      <c r="BY405" s="45" t="str">
        <f t="shared" si="242"/>
        <v/>
      </c>
      <c r="BZ405" s="12" t="str">
        <f t="shared" si="253"/>
        <v/>
      </c>
      <c r="CA405" s="47" t="str">
        <f t="shared" si="254"/>
        <v/>
      </c>
      <c r="CB405" s="32" t="str">
        <f t="shared" si="255"/>
        <v/>
      </c>
      <c r="CC405" s="32" t="str">
        <f t="shared" si="256"/>
        <v/>
      </c>
      <c r="CD405" s="32" t="str">
        <f t="shared" si="257"/>
        <v/>
      </c>
      <c r="CE405" s="48"/>
      <c r="CF405" s="32" t="str">
        <f t="shared" si="263"/>
        <v/>
      </c>
      <c r="CG405" s="32" t="str">
        <f t="shared" si="264"/>
        <v/>
      </c>
      <c r="CH405" s="48"/>
    </row>
    <row r="406" spans="2:86" ht="30" customHeight="1" x14ac:dyDescent="0.2">
      <c r="B406" s="155"/>
      <c r="C406" s="117"/>
      <c r="D406" s="53"/>
      <c r="E406" s="68"/>
      <c r="F406" s="54"/>
      <c r="G406" s="54"/>
      <c r="H406" s="55"/>
      <c r="I406" s="71"/>
      <c r="J406" s="73"/>
      <c r="K406" s="56"/>
      <c r="L406" s="76" t="str">
        <f t="shared" si="233"/>
        <v/>
      </c>
      <c r="M406" s="77" t="str">
        <f t="shared" si="258"/>
        <v/>
      </c>
      <c r="N406" s="130" t="str">
        <f t="shared" si="259"/>
        <v/>
      </c>
      <c r="O406" s="131" t="str">
        <f t="shared" si="267"/>
        <v/>
      </c>
      <c r="P406" s="131" t="str">
        <f t="shared" si="267"/>
        <v/>
      </c>
      <c r="Q406" s="131" t="str">
        <f t="shared" si="267"/>
        <v/>
      </c>
      <c r="R406" s="131" t="str">
        <f t="shared" si="267"/>
        <v/>
      </c>
      <c r="S406" s="131" t="str">
        <f t="shared" si="267"/>
        <v/>
      </c>
      <c r="T406" s="131" t="str">
        <f t="shared" si="267"/>
        <v/>
      </c>
      <c r="U406" s="131" t="str">
        <f t="shared" si="267"/>
        <v/>
      </c>
      <c r="V406" s="14"/>
      <c r="W406" s="17" t="str">
        <f>IF(C406="",IF(OR(AND($H406&lt;&gt;"",C406=""),AND($F405=$F406,$AK406&lt;&gt;""),COUNTA($H$3:$H$100002)&gt;COUNTA($H$3:$H406),$AE406&lt;&gt;""),W405,""),C406)</f>
        <v/>
      </c>
      <c r="X406" s="17" t="str">
        <f>IF(D406="",IF(OR(AND($H406&lt;&gt;"",D406=""),AND($F405=$F406,$AK406&lt;&gt;""),COUNTA($H$3:$H$100002)&gt;COUNTA($H$3:$H406),$AE406&lt;&gt;""),X405,""),D406)</f>
        <v/>
      </c>
      <c r="Y406" s="17" t="str">
        <f>IF(E406="",IF(OR(AND($H406&lt;&gt;"",E406=""),AND($F405=$F406,$AK406&lt;&gt;""),COUNTA($H$3:$H$100002)&gt;COUNTA($H$3:$H406),$AE406&lt;&gt;""),Y405,""),E406)</f>
        <v/>
      </c>
      <c r="Z406" s="27" t="str">
        <f t="shared" si="234"/>
        <v/>
      </c>
      <c r="AA406" s="2" t="str">
        <f>IF(F406="","",COUNTA($F$3:F406))</f>
        <v/>
      </c>
      <c r="AB406" s="3" t="str">
        <f>IF(F406="","",IFERROR(IF(F406&lt;&gt;"",IFERROR(INDEX(設定!$C$3:$C$303,MATCH(F406,設定!$C$3:$C$303,0),0),INDEX(設定!$C$3:$C$303,MATCH("*"&amp;F406&amp;"*",設定!$C$3:$C$303,0),0)),""),"エラー"))</f>
        <v/>
      </c>
      <c r="AC406" s="2" t="str">
        <f>IF(G406="","",COUNTA($G$3:G406))</f>
        <v/>
      </c>
      <c r="AD406" s="3" t="str">
        <f>IF(G406="","",IFERROR(IF(G406&lt;&gt;"",IFERROR(INDEX(設定!$C$3:$C$303,MATCH(G406,設定!$C$3:$C$303,0),0),INDEX(設定!$C$3:$C$303,MATCH("*"&amp;G406&amp;"*",設定!$C$3:$C$303,0),0)),""),"エラー"))</f>
        <v/>
      </c>
      <c r="AE406" s="3" t="str">
        <f>IFERROR(IF(AB406="",IF(AND(H406&lt;&gt;"",F406=""),INDEX(AB$3:AB406,MATCH(MAX(AA$3:AA406),AA$3:AA406,0),0),""),AB406),"")</f>
        <v/>
      </c>
      <c r="AF406" s="3" t="str">
        <f>IFERROR(IF(AD406="",IF(AND(H406&lt;&gt;"",G406=""),INDEX(AD$3:AD406,MATCH(MAX(AC$3:AC406),AC$3:AC406,0),0),""),AD406),"")</f>
        <v/>
      </c>
      <c r="AG406" s="2" t="str">
        <f>IF(AH406="","",IF(OR(AH406=AH405,AH406=AH407),IF(AND(E406="",AB406="",AG405&lt;&gt;""),MAX($AG$3:AG405),MAX($AG$3:AG405)+1),IF(AH405=AH406,AG405,MAX($AG$3:AG405)+1)))</f>
        <v/>
      </c>
      <c r="AH406" s="12" t="str">
        <f t="shared" si="260"/>
        <v/>
      </c>
      <c r="AI406" s="12" t="str">
        <f t="shared" si="238"/>
        <v/>
      </c>
      <c r="AJ406" s="13" t="str">
        <f t="shared" si="244"/>
        <v/>
      </c>
      <c r="AK406" s="13" t="str">
        <f t="shared" si="245"/>
        <v/>
      </c>
      <c r="AL406" s="13" t="str">
        <f>IF(OR(AJ406="",COUNTIF($AH$3:AH406,AH406)&lt;&gt;COUNTIF(AH$3:AH$100002,AH406)),"",SUMIF(AH$3:AH$100002,AH406,AJ$3:AJ$100002))</f>
        <v/>
      </c>
      <c r="AM406" s="13" t="str">
        <f>IF(OR(AK406="",COUNTIF($AH$3:AH406,AH406)&lt;&gt;COUNTIF(AH$3:AH$100002,AH406)),"",SUMIF(AH$3:AH$100002,AH406,AK$3:AK$100002))</f>
        <v/>
      </c>
      <c r="AO406" s="13" t="str">
        <f t="shared" si="261"/>
        <v/>
      </c>
      <c r="AP406" s="13" t="str">
        <f t="shared" si="261"/>
        <v/>
      </c>
      <c r="AQ406" s="13" t="str">
        <f t="shared" si="261"/>
        <v/>
      </c>
      <c r="AR406" s="13" t="str">
        <f t="shared" si="246"/>
        <v/>
      </c>
      <c r="AS406" s="13" t="str">
        <f t="shared" si="246"/>
        <v/>
      </c>
      <c r="AT406" s="13" t="str">
        <f t="shared" si="246"/>
        <v/>
      </c>
      <c r="AU406" s="13" t="str">
        <f t="shared" si="246"/>
        <v/>
      </c>
      <c r="AV406" s="13" t="str">
        <f t="shared" si="265"/>
        <v/>
      </c>
      <c r="AW406" s="86" t="str">
        <f t="shared" si="247"/>
        <v/>
      </c>
      <c r="AX406" s="59" t="str">
        <f t="shared" si="248"/>
        <v/>
      </c>
      <c r="AY406" s="63" t="str">
        <f>IF(OR($BR406="",BH406=""),"",COUNT($BR$3:$BR406))</f>
        <v/>
      </c>
      <c r="AZ406" s="13" t="str">
        <f>IF(OR($BR406="",BI406=""),"",COUNT($BR$3:$BR406))</f>
        <v/>
      </c>
      <c r="BA406" s="13" t="str">
        <f>IF(OR($BR406="",BJ406=""),"",COUNT($BR$3:$BR406))</f>
        <v/>
      </c>
      <c r="BB406" s="13" t="str">
        <f>IF(OR($BR406="",BK406=""),"",COUNT($BR$3:$BR406))</f>
        <v/>
      </c>
      <c r="BC406" s="13" t="str">
        <f>IF(OR($BR406="",BL406=""),"",COUNT($BR$3:$BR406))</f>
        <v/>
      </c>
      <c r="BD406" s="13" t="str">
        <f>IF(OR($BR406="",BM406=""),"",COUNT($BR$3:$BR406))</f>
        <v/>
      </c>
      <c r="BE406" s="13" t="str">
        <f>IF(OR($BR406="",BN406=""),"",COUNT($BR$3:$BR406))</f>
        <v/>
      </c>
      <c r="BF406" s="13" t="str">
        <f>IF(OR($BR406="",BO406=""),"",COUNT($BR$3:$BR406))</f>
        <v/>
      </c>
      <c r="BG406" s="66" t="str">
        <f>IF(Z406="","",COUNT($Z$3:Z406))</f>
        <v/>
      </c>
      <c r="BH406" s="13" t="str">
        <f>IF(AO406="","",IF(AO406=BH$2,(SUMIF($BV$3:$BV406,BH$2,$BW$3:$BW406)-SUMIF($BX$3:$BX406,BH$2,$BY$3:$BY406))*AO$1,""))</f>
        <v/>
      </c>
      <c r="BI406" s="13" t="str">
        <f>IF(AP406="","",IF(AP406=BI$2,(SUMIF($BV$3:$BV406,BI$2,$BW$3:$BW406)-SUMIF($BX$3:$BX406,BI$2,$BY$3:$BY406))*AP$1,""))</f>
        <v/>
      </c>
      <c r="BJ406" s="13" t="str">
        <f>IF(AQ406="","",IF(AQ406=BJ$2,(SUMIF($BV$3:$BV406,BJ$2,$BW$3:$BW406)-SUMIF($BX$3:$BX406,BJ$2,$BY$3:$BY406))*AQ$1,""))</f>
        <v/>
      </c>
      <c r="BK406" s="13" t="str">
        <f>IF(AR406="","",IF(AR406=BK$2,(SUMIF($BV$3:$BV406,BK$2,$BW$3:$BW406)-SUMIF($BX$3:$BX406,BK$2,$BY$3:$BY406))*AR$1,""))</f>
        <v/>
      </c>
      <c r="BL406" s="13" t="str">
        <f>IF(AS406="","",IF(AS406=BL$2,(SUMIF($BV$3:$BV406,BL$2,$BW$3:$BW406)-SUMIF($BX$3:$BX406,BL$2,$BY$3:$BY406))*AS$1,""))</f>
        <v/>
      </c>
      <c r="BM406" s="13" t="str">
        <f>IF(AT406="","",IF(AT406=BM$2,(SUMIF($BV$3:$BV406,BM$2,$BW$3:$BW406)-SUMIF($BX$3:$BX406,BM$2,$BY$3:$BY406))*AT$1,""))</f>
        <v/>
      </c>
      <c r="BN406" s="13" t="str">
        <f>IF(AU406="","",IF(AU406=BN$2,(SUMIF($BV$3:$BV406,BN$2,$BW$3:$BW406)-SUMIF($BX$3:$BX406,BN$2,$BY$3:$BY406))*AU$1,""))</f>
        <v/>
      </c>
      <c r="BO406" s="13" t="str">
        <f>IF(AV406="","",IF(AV406=BO$2,(SUMIF($BV$3:$BV406,BO$2,$BW$3:$BW406)-SUMIF($BX$3:$BX406,BO$2,$BY$3:$BY406))*AV$1,""))</f>
        <v/>
      </c>
      <c r="BP406" s="152"/>
      <c r="BQ406" s="13" t="str">
        <f t="shared" si="262"/>
        <v/>
      </c>
      <c r="BR406" s="75" t="str">
        <f t="shared" si="249"/>
        <v/>
      </c>
      <c r="BS406" s="33" t="str">
        <f t="shared" si="250"/>
        <v/>
      </c>
      <c r="BT406" s="42" t="str">
        <f t="shared" si="251"/>
        <v/>
      </c>
      <c r="BU406" s="38" t="str">
        <f t="shared" si="252"/>
        <v/>
      </c>
      <c r="BV406" s="30" t="str">
        <f t="shared" si="239"/>
        <v/>
      </c>
      <c r="BW406" s="36" t="str">
        <f t="shared" si="240"/>
        <v/>
      </c>
      <c r="BX406" s="36" t="str">
        <f t="shared" si="241"/>
        <v/>
      </c>
      <c r="BY406" s="45" t="str">
        <f t="shared" si="242"/>
        <v/>
      </c>
      <c r="BZ406" s="12" t="str">
        <f t="shared" si="253"/>
        <v/>
      </c>
      <c r="CA406" s="47" t="str">
        <f t="shared" si="254"/>
        <v/>
      </c>
      <c r="CB406" s="32" t="str">
        <f t="shared" si="255"/>
        <v/>
      </c>
      <c r="CC406" s="32" t="str">
        <f t="shared" si="256"/>
        <v/>
      </c>
      <c r="CD406" s="32" t="str">
        <f t="shared" si="257"/>
        <v/>
      </c>
      <c r="CE406" s="48"/>
      <c r="CF406" s="32" t="str">
        <f t="shared" si="263"/>
        <v/>
      </c>
      <c r="CG406" s="32" t="str">
        <f t="shared" si="264"/>
        <v/>
      </c>
      <c r="CH406" s="48"/>
    </row>
    <row r="407" spans="2:86" ht="30" customHeight="1" x14ac:dyDescent="0.2">
      <c r="B407" s="155"/>
      <c r="C407" s="117"/>
      <c r="D407" s="53"/>
      <c r="E407" s="68"/>
      <c r="F407" s="54"/>
      <c r="G407" s="54"/>
      <c r="H407" s="55"/>
      <c r="I407" s="71"/>
      <c r="J407" s="73"/>
      <c r="K407" s="56"/>
      <c r="L407" s="76" t="str">
        <f t="shared" si="233"/>
        <v/>
      </c>
      <c r="M407" s="77" t="str">
        <f t="shared" si="258"/>
        <v/>
      </c>
      <c r="N407" s="130" t="str">
        <f t="shared" si="259"/>
        <v/>
      </c>
      <c r="O407" s="131" t="str">
        <f t="shared" si="267"/>
        <v/>
      </c>
      <c r="P407" s="131" t="str">
        <f t="shared" si="267"/>
        <v/>
      </c>
      <c r="Q407" s="131" t="str">
        <f t="shared" si="267"/>
        <v/>
      </c>
      <c r="R407" s="131" t="str">
        <f t="shared" si="267"/>
        <v/>
      </c>
      <c r="S407" s="131" t="str">
        <f t="shared" si="267"/>
        <v/>
      </c>
      <c r="T407" s="131" t="str">
        <f t="shared" si="267"/>
        <v/>
      </c>
      <c r="U407" s="131" t="str">
        <f t="shared" si="267"/>
        <v/>
      </c>
      <c r="V407" s="14"/>
      <c r="W407" s="17" t="str">
        <f>IF(C407="",IF(OR(AND($H407&lt;&gt;"",C407=""),AND($F406=$F407,$AK407&lt;&gt;""),COUNTA($H$3:$H$100002)&gt;COUNTA($H$3:$H407),$AE407&lt;&gt;""),W406,""),C407)</f>
        <v/>
      </c>
      <c r="X407" s="17" t="str">
        <f>IF(D407="",IF(OR(AND($H407&lt;&gt;"",D407=""),AND($F406=$F407,$AK407&lt;&gt;""),COUNTA($H$3:$H$100002)&gt;COUNTA($H$3:$H407),$AE407&lt;&gt;""),X406,""),D407)</f>
        <v/>
      </c>
      <c r="Y407" s="17" t="str">
        <f>IF(E407="",IF(OR(AND($H407&lt;&gt;"",E407=""),AND($F406=$F407,$AK407&lt;&gt;""),COUNTA($H$3:$H$100002)&gt;COUNTA($H$3:$H407),$AE407&lt;&gt;""),Y406,""),E407)</f>
        <v/>
      </c>
      <c r="Z407" s="27" t="str">
        <f t="shared" si="234"/>
        <v/>
      </c>
      <c r="AA407" s="2" t="str">
        <f>IF(F407="","",COUNTA($F$3:F407))</f>
        <v/>
      </c>
      <c r="AB407" s="3" t="str">
        <f>IF(F407="","",IFERROR(IF(F407&lt;&gt;"",IFERROR(INDEX(設定!$C$3:$C$303,MATCH(F407,設定!$C$3:$C$303,0),0),INDEX(設定!$C$3:$C$303,MATCH("*"&amp;F407&amp;"*",設定!$C$3:$C$303,0),0)),""),"エラー"))</f>
        <v/>
      </c>
      <c r="AC407" s="2" t="str">
        <f>IF(G407="","",COUNTA($G$3:G407))</f>
        <v/>
      </c>
      <c r="AD407" s="3" t="str">
        <f>IF(G407="","",IFERROR(IF(G407&lt;&gt;"",IFERROR(INDEX(設定!$C$3:$C$303,MATCH(G407,設定!$C$3:$C$303,0),0),INDEX(設定!$C$3:$C$303,MATCH("*"&amp;G407&amp;"*",設定!$C$3:$C$303,0),0)),""),"エラー"))</f>
        <v/>
      </c>
      <c r="AE407" s="3" t="str">
        <f>IFERROR(IF(AB407="",IF(AND(H407&lt;&gt;"",F407=""),INDEX(AB$3:AB407,MATCH(MAX(AA$3:AA407),AA$3:AA407,0),0),""),AB407),"")</f>
        <v/>
      </c>
      <c r="AF407" s="3" t="str">
        <f>IFERROR(IF(AD407="",IF(AND(H407&lt;&gt;"",G407=""),INDEX(AD$3:AD407,MATCH(MAX(AC$3:AC407),AC$3:AC407,0),0),""),AD407),"")</f>
        <v/>
      </c>
      <c r="AG407" s="2" t="str">
        <f>IF(AH407="","",IF(OR(AH407=AH406,AH407=AH408),IF(AND(E407="",AB407="",AG406&lt;&gt;""),MAX($AG$3:AG406),MAX($AG$3:AG406)+1),IF(AH406=AH407,AG406,MAX($AG$3:AG406)+1)))</f>
        <v/>
      </c>
      <c r="AH407" s="12" t="str">
        <f t="shared" si="260"/>
        <v/>
      </c>
      <c r="AI407" s="12" t="str">
        <f t="shared" si="238"/>
        <v/>
      </c>
      <c r="AJ407" s="13" t="str">
        <f t="shared" si="244"/>
        <v/>
      </c>
      <c r="AK407" s="13" t="str">
        <f t="shared" si="245"/>
        <v/>
      </c>
      <c r="AL407" s="13" t="str">
        <f>IF(OR(AJ407="",COUNTIF($AH$3:AH407,AH407)&lt;&gt;COUNTIF(AH$3:AH$100002,AH407)),"",SUMIF(AH$3:AH$100002,AH407,AJ$3:AJ$100002))</f>
        <v/>
      </c>
      <c r="AM407" s="13" t="str">
        <f>IF(OR(AK407="",COUNTIF($AH$3:AH407,AH407)&lt;&gt;COUNTIF(AH$3:AH$100002,AH407)),"",SUMIF(AH$3:AH$100002,AH407,AK$3:AK$100002))</f>
        <v/>
      </c>
      <c r="AO407" s="13" t="str">
        <f t="shared" si="261"/>
        <v/>
      </c>
      <c r="AP407" s="13" t="str">
        <f t="shared" si="261"/>
        <v/>
      </c>
      <c r="AQ407" s="13" t="str">
        <f t="shared" si="261"/>
        <v/>
      </c>
      <c r="AR407" s="13" t="str">
        <f t="shared" si="246"/>
        <v/>
      </c>
      <c r="AS407" s="13" t="str">
        <f t="shared" si="246"/>
        <v/>
      </c>
      <c r="AT407" s="13" t="str">
        <f t="shared" si="246"/>
        <v/>
      </c>
      <c r="AU407" s="13" t="str">
        <f t="shared" si="246"/>
        <v/>
      </c>
      <c r="AV407" s="13" t="str">
        <f t="shared" si="265"/>
        <v/>
      </c>
      <c r="AW407" s="86" t="str">
        <f t="shared" si="247"/>
        <v/>
      </c>
      <c r="AX407" s="59" t="str">
        <f t="shared" si="248"/>
        <v/>
      </c>
      <c r="AY407" s="63" t="str">
        <f>IF(OR($BR407="",BH407=""),"",COUNT($BR$3:$BR407))</f>
        <v/>
      </c>
      <c r="AZ407" s="13" t="str">
        <f>IF(OR($BR407="",BI407=""),"",COUNT($BR$3:$BR407))</f>
        <v/>
      </c>
      <c r="BA407" s="13" t="str">
        <f>IF(OR($BR407="",BJ407=""),"",COUNT($BR$3:$BR407))</f>
        <v/>
      </c>
      <c r="BB407" s="13" t="str">
        <f>IF(OR($BR407="",BK407=""),"",COUNT($BR$3:$BR407))</f>
        <v/>
      </c>
      <c r="BC407" s="13" t="str">
        <f>IF(OR($BR407="",BL407=""),"",COUNT($BR$3:$BR407))</f>
        <v/>
      </c>
      <c r="BD407" s="13" t="str">
        <f>IF(OR($BR407="",BM407=""),"",COUNT($BR$3:$BR407))</f>
        <v/>
      </c>
      <c r="BE407" s="13" t="str">
        <f>IF(OR($BR407="",BN407=""),"",COUNT($BR$3:$BR407))</f>
        <v/>
      </c>
      <c r="BF407" s="13" t="str">
        <f>IF(OR($BR407="",BO407=""),"",COUNT($BR$3:$BR407))</f>
        <v/>
      </c>
      <c r="BG407" s="66" t="str">
        <f>IF(Z407="","",COUNT($Z$3:Z407))</f>
        <v/>
      </c>
      <c r="BH407" s="13" t="str">
        <f>IF(AO407="","",IF(AO407=BH$2,(SUMIF($BV$3:$BV407,BH$2,$BW$3:$BW407)-SUMIF($BX$3:$BX407,BH$2,$BY$3:$BY407))*AO$1,""))</f>
        <v/>
      </c>
      <c r="BI407" s="13" t="str">
        <f>IF(AP407="","",IF(AP407=BI$2,(SUMIF($BV$3:$BV407,BI$2,$BW$3:$BW407)-SUMIF($BX$3:$BX407,BI$2,$BY$3:$BY407))*AP$1,""))</f>
        <v/>
      </c>
      <c r="BJ407" s="13" t="str">
        <f>IF(AQ407="","",IF(AQ407=BJ$2,(SUMIF($BV$3:$BV407,BJ$2,$BW$3:$BW407)-SUMIF($BX$3:$BX407,BJ$2,$BY$3:$BY407))*AQ$1,""))</f>
        <v/>
      </c>
      <c r="BK407" s="13" t="str">
        <f>IF(AR407="","",IF(AR407=BK$2,(SUMIF($BV$3:$BV407,BK$2,$BW$3:$BW407)-SUMIF($BX$3:$BX407,BK$2,$BY$3:$BY407))*AR$1,""))</f>
        <v/>
      </c>
      <c r="BL407" s="13" t="str">
        <f>IF(AS407="","",IF(AS407=BL$2,(SUMIF($BV$3:$BV407,BL$2,$BW$3:$BW407)-SUMIF($BX$3:$BX407,BL$2,$BY$3:$BY407))*AS$1,""))</f>
        <v/>
      </c>
      <c r="BM407" s="13" t="str">
        <f>IF(AT407="","",IF(AT407=BM$2,(SUMIF($BV$3:$BV407,BM$2,$BW$3:$BW407)-SUMIF($BX$3:$BX407,BM$2,$BY$3:$BY407))*AT$1,""))</f>
        <v/>
      </c>
      <c r="BN407" s="13" t="str">
        <f>IF(AU407="","",IF(AU407=BN$2,(SUMIF($BV$3:$BV407,BN$2,$BW$3:$BW407)-SUMIF($BX$3:$BX407,BN$2,$BY$3:$BY407))*AU$1,""))</f>
        <v/>
      </c>
      <c r="BO407" s="13" t="str">
        <f>IF(AV407="","",IF(AV407=BO$2,(SUMIF($BV$3:$BV407,BO$2,$BW$3:$BW407)-SUMIF($BX$3:$BX407,BO$2,$BY$3:$BY407))*AV$1,""))</f>
        <v/>
      </c>
      <c r="BP407" s="152"/>
      <c r="BQ407" s="13" t="str">
        <f t="shared" si="262"/>
        <v/>
      </c>
      <c r="BR407" s="75" t="str">
        <f t="shared" si="249"/>
        <v/>
      </c>
      <c r="BS407" s="33" t="str">
        <f t="shared" si="250"/>
        <v/>
      </c>
      <c r="BT407" s="42" t="str">
        <f t="shared" si="251"/>
        <v/>
      </c>
      <c r="BU407" s="38" t="str">
        <f t="shared" si="252"/>
        <v/>
      </c>
      <c r="BV407" s="30" t="str">
        <f t="shared" si="239"/>
        <v/>
      </c>
      <c r="BW407" s="36" t="str">
        <f t="shared" si="240"/>
        <v/>
      </c>
      <c r="BX407" s="36" t="str">
        <f t="shared" si="241"/>
        <v/>
      </c>
      <c r="BY407" s="45" t="str">
        <f t="shared" si="242"/>
        <v/>
      </c>
      <c r="BZ407" s="12" t="str">
        <f t="shared" si="253"/>
        <v/>
      </c>
      <c r="CA407" s="47" t="str">
        <f t="shared" si="254"/>
        <v/>
      </c>
      <c r="CB407" s="32" t="str">
        <f t="shared" si="255"/>
        <v/>
      </c>
      <c r="CC407" s="32" t="str">
        <f t="shared" si="256"/>
        <v/>
      </c>
      <c r="CD407" s="32" t="str">
        <f t="shared" si="257"/>
        <v/>
      </c>
      <c r="CE407" s="48"/>
      <c r="CF407" s="32" t="str">
        <f t="shared" si="263"/>
        <v/>
      </c>
      <c r="CG407" s="32" t="str">
        <f t="shared" si="264"/>
        <v/>
      </c>
      <c r="CH407" s="48"/>
    </row>
    <row r="408" spans="2:86" ht="30" customHeight="1" x14ac:dyDescent="0.2">
      <c r="B408" s="155"/>
      <c r="C408" s="117"/>
      <c r="D408" s="53"/>
      <c r="E408" s="68"/>
      <c r="F408" s="54"/>
      <c r="G408" s="54"/>
      <c r="H408" s="55"/>
      <c r="I408" s="71"/>
      <c r="J408" s="73"/>
      <c r="K408" s="56"/>
      <c r="L408" s="76" t="str">
        <f t="shared" si="233"/>
        <v/>
      </c>
      <c r="M408" s="77" t="str">
        <f t="shared" si="258"/>
        <v/>
      </c>
      <c r="N408" s="130" t="str">
        <f t="shared" si="259"/>
        <v/>
      </c>
      <c r="O408" s="131" t="str">
        <f t="shared" si="267"/>
        <v/>
      </c>
      <c r="P408" s="131" t="str">
        <f t="shared" si="267"/>
        <v/>
      </c>
      <c r="Q408" s="131" t="str">
        <f t="shared" si="267"/>
        <v/>
      </c>
      <c r="R408" s="131" t="str">
        <f t="shared" si="267"/>
        <v/>
      </c>
      <c r="S408" s="131" t="str">
        <f t="shared" si="267"/>
        <v/>
      </c>
      <c r="T408" s="131" t="str">
        <f t="shared" si="267"/>
        <v/>
      </c>
      <c r="U408" s="131" t="str">
        <f t="shared" si="267"/>
        <v/>
      </c>
      <c r="V408" s="14"/>
      <c r="W408" s="17" t="str">
        <f>IF(C408="",IF(OR(AND($H408&lt;&gt;"",C408=""),AND($F407=$F408,$AK408&lt;&gt;""),COUNTA($H$3:$H$100002)&gt;COUNTA($H$3:$H408),$AE408&lt;&gt;""),W407,""),C408)</f>
        <v/>
      </c>
      <c r="X408" s="17" t="str">
        <f>IF(D408="",IF(OR(AND($H408&lt;&gt;"",D408=""),AND($F407=$F408,$AK408&lt;&gt;""),COUNTA($H$3:$H$100002)&gt;COUNTA($H$3:$H408),$AE408&lt;&gt;""),X407,""),D408)</f>
        <v/>
      </c>
      <c r="Y408" s="17" t="str">
        <f>IF(E408="",IF(OR(AND($H408&lt;&gt;"",E408=""),AND($F407=$F408,$AK408&lt;&gt;""),COUNTA($H$3:$H$100002)&gt;COUNTA($H$3:$H408),$AE408&lt;&gt;""),Y407,""),E408)</f>
        <v/>
      </c>
      <c r="Z408" s="27" t="str">
        <f t="shared" si="234"/>
        <v/>
      </c>
      <c r="AA408" s="2" t="str">
        <f>IF(F408="","",COUNTA($F$3:F408))</f>
        <v/>
      </c>
      <c r="AB408" s="3" t="str">
        <f>IF(F408="","",IFERROR(IF(F408&lt;&gt;"",IFERROR(INDEX(設定!$C$3:$C$303,MATCH(F408,設定!$C$3:$C$303,0),0),INDEX(設定!$C$3:$C$303,MATCH("*"&amp;F408&amp;"*",設定!$C$3:$C$303,0),0)),""),"エラー"))</f>
        <v/>
      </c>
      <c r="AC408" s="2" t="str">
        <f>IF(G408="","",COUNTA($G$3:G408))</f>
        <v/>
      </c>
      <c r="AD408" s="3" t="str">
        <f>IF(G408="","",IFERROR(IF(G408&lt;&gt;"",IFERROR(INDEX(設定!$C$3:$C$303,MATCH(G408,設定!$C$3:$C$303,0),0),INDEX(設定!$C$3:$C$303,MATCH("*"&amp;G408&amp;"*",設定!$C$3:$C$303,0),0)),""),"エラー"))</f>
        <v/>
      </c>
      <c r="AE408" s="3" t="str">
        <f>IFERROR(IF(AB408="",IF(AND(H408&lt;&gt;"",F408=""),INDEX(AB$3:AB408,MATCH(MAX(AA$3:AA408),AA$3:AA408,0),0),""),AB408),"")</f>
        <v/>
      </c>
      <c r="AF408" s="3" t="str">
        <f>IFERROR(IF(AD408="",IF(AND(H408&lt;&gt;"",G408=""),INDEX(AD$3:AD408,MATCH(MAX(AC$3:AC408),AC$3:AC408,0),0),""),AD408),"")</f>
        <v/>
      </c>
      <c r="AG408" s="2" t="str">
        <f>IF(AH408="","",IF(OR(AH408=AH407,AH408=AH409),IF(AND(E408="",AB408="",AG407&lt;&gt;""),MAX($AG$3:AG407),MAX($AG$3:AG407)+1),IF(AH407=AH408,AG407,MAX($AG$3:AG407)+1)))</f>
        <v/>
      </c>
      <c r="AH408" s="12" t="str">
        <f t="shared" si="260"/>
        <v/>
      </c>
      <c r="AI408" s="12" t="str">
        <f t="shared" si="238"/>
        <v/>
      </c>
      <c r="AJ408" s="13" t="str">
        <f t="shared" si="244"/>
        <v/>
      </c>
      <c r="AK408" s="13" t="str">
        <f t="shared" si="245"/>
        <v/>
      </c>
      <c r="AL408" s="13" t="str">
        <f>IF(OR(AJ408="",COUNTIF($AH$3:AH408,AH408)&lt;&gt;COUNTIF(AH$3:AH$100002,AH408)),"",SUMIF(AH$3:AH$100002,AH408,AJ$3:AJ$100002))</f>
        <v/>
      </c>
      <c r="AM408" s="13" t="str">
        <f>IF(OR(AK408="",COUNTIF($AH$3:AH408,AH408)&lt;&gt;COUNTIF(AH$3:AH$100002,AH408)),"",SUMIF(AH$3:AH$100002,AH408,AK$3:AK$100002))</f>
        <v/>
      </c>
      <c r="AO408" s="13" t="str">
        <f t="shared" si="261"/>
        <v/>
      </c>
      <c r="AP408" s="13" t="str">
        <f t="shared" si="261"/>
        <v/>
      </c>
      <c r="AQ408" s="13" t="str">
        <f t="shared" si="261"/>
        <v/>
      </c>
      <c r="AR408" s="13" t="str">
        <f t="shared" si="246"/>
        <v/>
      </c>
      <c r="AS408" s="13" t="str">
        <f t="shared" si="246"/>
        <v/>
      </c>
      <c r="AT408" s="13" t="str">
        <f t="shared" si="246"/>
        <v/>
      </c>
      <c r="AU408" s="13" t="str">
        <f t="shared" si="246"/>
        <v/>
      </c>
      <c r="AV408" s="13" t="str">
        <f t="shared" si="265"/>
        <v/>
      </c>
      <c r="AW408" s="86" t="str">
        <f t="shared" si="247"/>
        <v/>
      </c>
      <c r="AX408" s="59" t="str">
        <f t="shared" si="248"/>
        <v/>
      </c>
      <c r="AY408" s="63" t="str">
        <f>IF(OR($BR408="",BH408=""),"",COUNT($BR$3:$BR408))</f>
        <v/>
      </c>
      <c r="AZ408" s="13" t="str">
        <f>IF(OR($BR408="",BI408=""),"",COUNT($BR$3:$BR408))</f>
        <v/>
      </c>
      <c r="BA408" s="13" t="str">
        <f>IF(OR($BR408="",BJ408=""),"",COUNT($BR$3:$BR408))</f>
        <v/>
      </c>
      <c r="BB408" s="13" t="str">
        <f>IF(OR($BR408="",BK408=""),"",COUNT($BR$3:$BR408))</f>
        <v/>
      </c>
      <c r="BC408" s="13" t="str">
        <f>IF(OR($BR408="",BL408=""),"",COUNT($BR$3:$BR408))</f>
        <v/>
      </c>
      <c r="BD408" s="13" t="str">
        <f>IF(OR($BR408="",BM408=""),"",COUNT($BR$3:$BR408))</f>
        <v/>
      </c>
      <c r="BE408" s="13" t="str">
        <f>IF(OR($BR408="",BN408=""),"",COUNT($BR$3:$BR408))</f>
        <v/>
      </c>
      <c r="BF408" s="13" t="str">
        <f>IF(OR($BR408="",BO408=""),"",COUNT($BR$3:$BR408))</f>
        <v/>
      </c>
      <c r="BG408" s="66" t="str">
        <f>IF(Z408="","",COUNT($Z$3:Z408))</f>
        <v/>
      </c>
      <c r="BH408" s="13" t="str">
        <f>IF(AO408="","",IF(AO408=BH$2,(SUMIF($BV$3:$BV408,BH$2,$BW$3:$BW408)-SUMIF($BX$3:$BX408,BH$2,$BY$3:$BY408))*AO$1,""))</f>
        <v/>
      </c>
      <c r="BI408" s="13" t="str">
        <f>IF(AP408="","",IF(AP408=BI$2,(SUMIF($BV$3:$BV408,BI$2,$BW$3:$BW408)-SUMIF($BX$3:$BX408,BI$2,$BY$3:$BY408))*AP$1,""))</f>
        <v/>
      </c>
      <c r="BJ408" s="13" t="str">
        <f>IF(AQ408="","",IF(AQ408=BJ$2,(SUMIF($BV$3:$BV408,BJ$2,$BW$3:$BW408)-SUMIF($BX$3:$BX408,BJ$2,$BY$3:$BY408))*AQ$1,""))</f>
        <v/>
      </c>
      <c r="BK408" s="13" t="str">
        <f>IF(AR408="","",IF(AR408=BK$2,(SUMIF($BV$3:$BV408,BK$2,$BW$3:$BW408)-SUMIF($BX$3:$BX408,BK$2,$BY$3:$BY408))*AR$1,""))</f>
        <v/>
      </c>
      <c r="BL408" s="13" t="str">
        <f>IF(AS408="","",IF(AS408=BL$2,(SUMIF($BV$3:$BV408,BL$2,$BW$3:$BW408)-SUMIF($BX$3:$BX408,BL$2,$BY$3:$BY408))*AS$1,""))</f>
        <v/>
      </c>
      <c r="BM408" s="13" t="str">
        <f>IF(AT408="","",IF(AT408=BM$2,(SUMIF($BV$3:$BV408,BM$2,$BW$3:$BW408)-SUMIF($BX$3:$BX408,BM$2,$BY$3:$BY408))*AT$1,""))</f>
        <v/>
      </c>
      <c r="BN408" s="13" t="str">
        <f>IF(AU408="","",IF(AU408=BN$2,(SUMIF($BV$3:$BV408,BN$2,$BW$3:$BW408)-SUMIF($BX$3:$BX408,BN$2,$BY$3:$BY408))*AU$1,""))</f>
        <v/>
      </c>
      <c r="BO408" s="13" t="str">
        <f>IF(AV408="","",IF(AV408=BO$2,(SUMIF($BV$3:$BV408,BO$2,$BW$3:$BW408)-SUMIF($BX$3:$BX408,BO$2,$BY$3:$BY408))*AV$1,""))</f>
        <v/>
      </c>
      <c r="BP408" s="152"/>
      <c r="BQ408" s="13" t="str">
        <f t="shared" si="262"/>
        <v/>
      </c>
      <c r="BR408" s="75" t="str">
        <f t="shared" si="249"/>
        <v/>
      </c>
      <c r="BS408" s="33" t="str">
        <f t="shared" si="250"/>
        <v/>
      </c>
      <c r="BT408" s="42" t="str">
        <f t="shared" si="251"/>
        <v/>
      </c>
      <c r="BU408" s="38" t="str">
        <f t="shared" si="252"/>
        <v/>
      </c>
      <c r="BV408" s="30" t="str">
        <f t="shared" si="239"/>
        <v/>
      </c>
      <c r="BW408" s="36" t="str">
        <f t="shared" si="240"/>
        <v/>
      </c>
      <c r="BX408" s="36" t="str">
        <f t="shared" si="241"/>
        <v/>
      </c>
      <c r="BY408" s="45" t="str">
        <f t="shared" si="242"/>
        <v/>
      </c>
      <c r="BZ408" s="12" t="str">
        <f t="shared" si="253"/>
        <v/>
      </c>
      <c r="CA408" s="47" t="str">
        <f t="shared" si="254"/>
        <v/>
      </c>
      <c r="CB408" s="32" t="str">
        <f t="shared" si="255"/>
        <v/>
      </c>
      <c r="CC408" s="32" t="str">
        <f t="shared" si="256"/>
        <v/>
      </c>
      <c r="CD408" s="32" t="str">
        <f t="shared" si="257"/>
        <v/>
      </c>
      <c r="CE408" s="48"/>
      <c r="CF408" s="32" t="str">
        <f t="shared" si="263"/>
        <v/>
      </c>
      <c r="CG408" s="32" t="str">
        <f t="shared" si="264"/>
        <v/>
      </c>
      <c r="CH408" s="48"/>
    </row>
    <row r="409" spans="2:86" ht="30" customHeight="1" x14ac:dyDescent="0.2">
      <c r="B409" s="155"/>
      <c r="C409" s="117"/>
      <c r="D409" s="53"/>
      <c r="E409" s="68"/>
      <c r="F409" s="54"/>
      <c r="G409" s="54"/>
      <c r="H409" s="55"/>
      <c r="I409" s="71"/>
      <c r="J409" s="73"/>
      <c r="K409" s="56"/>
      <c r="L409" s="76" t="str">
        <f t="shared" si="233"/>
        <v/>
      </c>
      <c r="M409" s="77" t="str">
        <f t="shared" si="258"/>
        <v/>
      </c>
      <c r="N409" s="130" t="str">
        <f t="shared" si="259"/>
        <v/>
      </c>
      <c r="O409" s="131" t="str">
        <f t="shared" si="267"/>
        <v/>
      </c>
      <c r="P409" s="131" t="str">
        <f t="shared" si="267"/>
        <v/>
      </c>
      <c r="Q409" s="131" t="str">
        <f t="shared" si="267"/>
        <v/>
      </c>
      <c r="R409" s="131" t="str">
        <f t="shared" si="267"/>
        <v/>
      </c>
      <c r="S409" s="131" t="str">
        <f t="shared" si="267"/>
        <v/>
      </c>
      <c r="T409" s="131" t="str">
        <f t="shared" si="267"/>
        <v/>
      </c>
      <c r="U409" s="131" t="str">
        <f t="shared" si="267"/>
        <v/>
      </c>
      <c r="V409" s="14"/>
      <c r="W409" s="17" t="str">
        <f>IF(C409="",IF(OR(AND($H409&lt;&gt;"",C409=""),AND($F408=$F409,$AK409&lt;&gt;""),COUNTA($H$3:$H$100002)&gt;COUNTA($H$3:$H409),$AE409&lt;&gt;""),W408,""),C409)</f>
        <v/>
      </c>
      <c r="X409" s="17" t="str">
        <f>IF(D409="",IF(OR(AND($H409&lt;&gt;"",D409=""),AND($F408=$F409,$AK409&lt;&gt;""),COUNTA($H$3:$H$100002)&gt;COUNTA($H$3:$H409),$AE409&lt;&gt;""),X408,""),D409)</f>
        <v/>
      </c>
      <c r="Y409" s="17" t="str">
        <f>IF(E409="",IF(OR(AND($H409&lt;&gt;"",E409=""),AND($F408=$F409,$AK409&lt;&gt;""),COUNTA($H$3:$H$100002)&gt;COUNTA($H$3:$H409),$AE409&lt;&gt;""),Y408,""),E409)</f>
        <v/>
      </c>
      <c r="Z409" s="27" t="str">
        <f t="shared" si="234"/>
        <v/>
      </c>
      <c r="AA409" s="2" t="str">
        <f>IF(F409="","",COUNTA($F$3:F409))</f>
        <v/>
      </c>
      <c r="AB409" s="3" t="str">
        <f>IF(F409="","",IFERROR(IF(F409&lt;&gt;"",IFERROR(INDEX(設定!$C$3:$C$303,MATCH(F409,設定!$C$3:$C$303,0),0),INDEX(設定!$C$3:$C$303,MATCH("*"&amp;F409&amp;"*",設定!$C$3:$C$303,0),0)),""),"エラー"))</f>
        <v/>
      </c>
      <c r="AC409" s="2" t="str">
        <f>IF(G409="","",COUNTA($G$3:G409))</f>
        <v/>
      </c>
      <c r="AD409" s="3" t="str">
        <f>IF(G409="","",IFERROR(IF(G409&lt;&gt;"",IFERROR(INDEX(設定!$C$3:$C$303,MATCH(G409,設定!$C$3:$C$303,0),0),INDEX(設定!$C$3:$C$303,MATCH("*"&amp;G409&amp;"*",設定!$C$3:$C$303,0),0)),""),"エラー"))</f>
        <v/>
      </c>
      <c r="AE409" s="3" t="str">
        <f>IFERROR(IF(AB409="",IF(AND(H409&lt;&gt;"",F409=""),INDEX(AB$3:AB409,MATCH(MAX(AA$3:AA409),AA$3:AA409,0),0),""),AB409),"")</f>
        <v/>
      </c>
      <c r="AF409" s="3" t="str">
        <f>IFERROR(IF(AD409="",IF(AND(H409&lt;&gt;"",G409=""),INDEX(AD$3:AD409,MATCH(MAX(AC$3:AC409),AC$3:AC409,0),0),""),AD409),"")</f>
        <v/>
      </c>
      <c r="AG409" s="2" t="str">
        <f>IF(AH409="","",IF(OR(AH409=AH408,AH409=AH410),IF(AND(E409="",AB409="",AG408&lt;&gt;""),MAX($AG$3:AG408),MAX($AG$3:AG408)+1),IF(AH408=AH409,AG408,MAX($AG$3:AG408)+1)))</f>
        <v/>
      </c>
      <c r="AH409" s="12" t="str">
        <f t="shared" si="260"/>
        <v/>
      </c>
      <c r="AI409" s="12" t="str">
        <f t="shared" si="238"/>
        <v/>
      </c>
      <c r="AJ409" s="13" t="str">
        <f t="shared" si="244"/>
        <v/>
      </c>
      <c r="AK409" s="13" t="str">
        <f t="shared" si="245"/>
        <v/>
      </c>
      <c r="AL409" s="13" t="str">
        <f>IF(OR(AJ409="",COUNTIF($AH$3:AH409,AH409)&lt;&gt;COUNTIF(AH$3:AH$100002,AH409)),"",SUMIF(AH$3:AH$100002,AH409,AJ$3:AJ$100002))</f>
        <v/>
      </c>
      <c r="AM409" s="13" t="str">
        <f>IF(OR(AK409="",COUNTIF($AH$3:AH409,AH409)&lt;&gt;COUNTIF(AH$3:AH$100002,AH409)),"",SUMIF(AH$3:AH$100002,AH409,AK$3:AK$100002))</f>
        <v/>
      </c>
      <c r="AO409" s="13" t="str">
        <f t="shared" si="261"/>
        <v/>
      </c>
      <c r="AP409" s="13" t="str">
        <f t="shared" si="261"/>
        <v/>
      </c>
      <c r="AQ409" s="13" t="str">
        <f t="shared" si="261"/>
        <v/>
      </c>
      <c r="AR409" s="13" t="str">
        <f t="shared" si="246"/>
        <v/>
      </c>
      <c r="AS409" s="13" t="str">
        <f t="shared" si="246"/>
        <v/>
      </c>
      <c r="AT409" s="13" t="str">
        <f t="shared" si="246"/>
        <v/>
      </c>
      <c r="AU409" s="13" t="str">
        <f t="shared" si="246"/>
        <v/>
      </c>
      <c r="AV409" s="13" t="str">
        <f t="shared" si="265"/>
        <v/>
      </c>
      <c r="AW409" s="86" t="str">
        <f t="shared" si="247"/>
        <v/>
      </c>
      <c r="AX409" s="59" t="str">
        <f t="shared" si="248"/>
        <v/>
      </c>
      <c r="AY409" s="63" t="str">
        <f>IF(OR($BR409="",BH409=""),"",COUNT($BR$3:$BR409))</f>
        <v/>
      </c>
      <c r="AZ409" s="13" t="str">
        <f>IF(OR($BR409="",BI409=""),"",COUNT($BR$3:$BR409))</f>
        <v/>
      </c>
      <c r="BA409" s="13" t="str">
        <f>IF(OR($BR409="",BJ409=""),"",COUNT($BR$3:$BR409))</f>
        <v/>
      </c>
      <c r="BB409" s="13" t="str">
        <f>IF(OR($BR409="",BK409=""),"",COUNT($BR$3:$BR409))</f>
        <v/>
      </c>
      <c r="BC409" s="13" t="str">
        <f>IF(OR($BR409="",BL409=""),"",COUNT($BR$3:$BR409))</f>
        <v/>
      </c>
      <c r="BD409" s="13" t="str">
        <f>IF(OR($BR409="",BM409=""),"",COUNT($BR$3:$BR409))</f>
        <v/>
      </c>
      <c r="BE409" s="13" t="str">
        <f>IF(OR($BR409="",BN409=""),"",COUNT($BR$3:$BR409))</f>
        <v/>
      </c>
      <c r="BF409" s="13" t="str">
        <f>IF(OR($BR409="",BO409=""),"",COUNT($BR$3:$BR409))</f>
        <v/>
      </c>
      <c r="BG409" s="66" t="str">
        <f>IF(Z409="","",COUNT($Z$3:Z409))</f>
        <v/>
      </c>
      <c r="BH409" s="13" t="str">
        <f>IF(AO409="","",IF(AO409=BH$2,(SUMIF($BV$3:$BV409,BH$2,$BW$3:$BW409)-SUMIF($BX$3:$BX409,BH$2,$BY$3:$BY409))*AO$1,""))</f>
        <v/>
      </c>
      <c r="BI409" s="13" t="str">
        <f>IF(AP409="","",IF(AP409=BI$2,(SUMIF($BV$3:$BV409,BI$2,$BW$3:$BW409)-SUMIF($BX$3:$BX409,BI$2,$BY$3:$BY409))*AP$1,""))</f>
        <v/>
      </c>
      <c r="BJ409" s="13" t="str">
        <f>IF(AQ409="","",IF(AQ409=BJ$2,(SUMIF($BV$3:$BV409,BJ$2,$BW$3:$BW409)-SUMIF($BX$3:$BX409,BJ$2,$BY$3:$BY409))*AQ$1,""))</f>
        <v/>
      </c>
      <c r="BK409" s="13" t="str">
        <f>IF(AR409="","",IF(AR409=BK$2,(SUMIF($BV$3:$BV409,BK$2,$BW$3:$BW409)-SUMIF($BX$3:$BX409,BK$2,$BY$3:$BY409))*AR$1,""))</f>
        <v/>
      </c>
      <c r="BL409" s="13" t="str">
        <f>IF(AS409="","",IF(AS409=BL$2,(SUMIF($BV$3:$BV409,BL$2,$BW$3:$BW409)-SUMIF($BX$3:$BX409,BL$2,$BY$3:$BY409))*AS$1,""))</f>
        <v/>
      </c>
      <c r="BM409" s="13" t="str">
        <f>IF(AT409="","",IF(AT409=BM$2,(SUMIF($BV$3:$BV409,BM$2,$BW$3:$BW409)-SUMIF($BX$3:$BX409,BM$2,$BY$3:$BY409))*AT$1,""))</f>
        <v/>
      </c>
      <c r="BN409" s="13" t="str">
        <f>IF(AU409="","",IF(AU409=BN$2,(SUMIF($BV$3:$BV409,BN$2,$BW$3:$BW409)-SUMIF($BX$3:$BX409,BN$2,$BY$3:$BY409))*AU$1,""))</f>
        <v/>
      </c>
      <c r="BO409" s="13" t="str">
        <f>IF(AV409="","",IF(AV409=BO$2,(SUMIF($BV$3:$BV409,BO$2,$BW$3:$BW409)-SUMIF($BX$3:$BX409,BO$2,$BY$3:$BY409))*AV$1,""))</f>
        <v/>
      </c>
      <c r="BP409" s="152"/>
      <c r="BQ409" s="13" t="str">
        <f t="shared" si="262"/>
        <v/>
      </c>
      <c r="BR409" s="75" t="str">
        <f t="shared" si="249"/>
        <v/>
      </c>
      <c r="BS409" s="33" t="str">
        <f t="shared" si="250"/>
        <v/>
      </c>
      <c r="BT409" s="42" t="str">
        <f t="shared" si="251"/>
        <v/>
      </c>
      <c r="BU409" s="38" t="str">
        <f t="shared" si="252"/>
        <v/>
      </c>
      <c r="BV409" s="30" t="str">
        <f t="shared" si="239"/>
        <v/>
      </c>
      <c r="BW409" s="36" t="str">
        <f t="shared" si="240"/>
        <v/>
      </c>
      <c r="BX409" s="36" t="str">
        <f t="shared" si="241"/>
        <v/>
      </c>
      <c r="BY409" s="45" t="str">
        <f t="shared" si="242"/>
        <v/>
      </c>
      <c r="BZ409" s="12" t="str">
        <f t="shared" si="253"/>
        <v/>
      </c>
      <c r="CA409" s="47" t="str">
        <f t="shared" si="254"/>
        <v/>
      </c>
      <c r="CB409" s="32" t="str">
        <f t="shared" si="255"/>
        <v/>
      </c>
      <c r="CC409" s="32" t="str">
        <f t="shared" si="256"/>
        <v/>
      </c>
      <c r="CD409" s="32" t="str">
        <f t="shared" si="257"/>
        <v/>
      </c>
      <c r="CE409" s="48"/>
      <c r="CF409" s="32" t="str">
        <f t="shared" si="263"/>
        <v/>
      </c>
      <c r="CG409" s="32" t="str">
        <f t="shared" si="264"/>
        <v/>
      </c>
      <c r="CH409" s="48"/>
    </row>
    <row r="410" spans="2:86" ht="30" customHeight="1" x14ac:dyDescent="0.2">
      <c r="B410" s="155"/>
      <c r="C410" s="117"/>
      <c r="D410" s="53"/>
      <c r="E410" s="68"/>
      <c r="F410" s="54"/>
      <c r="G410" s="54"/>
      <c r="H410" s="55"/>
      <c r="I410" s="71"/>
      <c r="J410" s="73"/>
      <c r="K410" s="56"/>
      <c r="L410" s="76" t="str">
        <f t="shared" ref="L410:L473" si="268">IF(AE410="","",AE410)</f>
        <v/>
      </c>
      <c r="M410" s="77" t="str">
        <f t="shared" si="258"/>
        <v/>
      </c>
      <c r="N410" s="130" t="str">
        <f t="shared" si="259"/>
        <v/>
      </c>
      <c r="O410" s="131" t="str">
        <f t="shared" si="267"/>
        <v/>
      </c>
      <c r="P410" s="131" t="str">
        <f t="shared" si="267"/>
        <v/>
      </c>
      <c r="Q410" s="131" t="str">
        <f t="shared" si="267"/>
        <v/>
      </c>
      <c r="R410" s="131" t="str">
        <f t="shared" si="267"/>
        <v/>
      </c>
      <c r="S410" s="131" t="str">
        <f t="shared" si="267"/>
        <v/>
      </c>
      <c r="T410" s="131" t="str">
        <f t="shared" si="267"/>
        <v/>
      </c>
      <c r="U410" s="131" t="str">
        <f t="shared" si="267"/>
        <v/>
      </c>
      <c r="V410" s="14"/>
      <c r="W410" s="17" t="str">
        <f>IF(C410="",IF(OR(AND($H410&lt;&gt;"",C410=""),AND($F409=$F410,$AK410&lt;&gt;""),COUNTA($H$3:$H$100002)&gt;COUNTA($H$3:$H410),$AE410&lt;&gt;""),W409,""),C410)</f>
        <v/>
      </c>
      <c r="X410" s="17" t="str">
        <f>IF(D410="",IF(OR(AND($H410&lt;&gt;"",D410=""),AND($F409=$F410,$AK410&lt;&gt;""),COUNTA($H$3:$H$100002)&gt;COUNTA($H$3:$H410),$AE410&lt;&gt;""),X409,""),D410)</f>
        <v/>
      </c>
      <c r="Y410" s="17" t="str">
        <f>IF(E410="",IF(OR(AND($H410&lt;&gt;"",E410=""),AND($F409=$F410,$AK410&lt;&gt;""),COUNTA($H$3:$H$100002)&gt;COUNTA($H$3:$H410),$AE410&lt;&gt;""),Y409,""),E410)</f>
        <v/>
      </c>
      <c r="Z410" s="27" t="str">
        <f t="shared" si="234"/>
        <v/>
      </c>
      <c r="AA410" s="2" t="str">
        <f>IF(F410="","",COUNTA($F$3:F410))</f>
        <v/>
      </c>
      <c r="AB410" s="3" t="str">
        <f>IF(F410="","",IFERROR(IF(F410&lt;&gt;"",IFERROR(INDEX(設定!$C$3:$C$303,MATCH(F410,設定!$C$3:$C$303,0),0),INDEX(設定!$C$3:$C$303,MATCH("*"&amp;F410&amp;"*",設定!$C$3:$C$303,0),0)),""),"エラー"))</f>
        <v/>
      </c>
      <c r="AC410" s="2" t="str">
        <f>IF(G410="","",COUNTA($G$3:G410))</f>
        <v/>
      </c>
      <c r="AD410" s="3" t="str">
        <f>IF(G410="","",IFERROR(IF(G410&lt;&gt;"",IFERROR(INDEX(設定!$C$3:$C$303,MATCH(G410,設定!$C$3:$C$303,0),0),INDEX(設定!$C$3:$C$303,MATCH("*"&amp;G410&amp;"*",設定!$C$3:$C$303,0),0)),""),"エラー"))</f>
        <v/>
      </c>
      <c r="AE410" s="3" t="str">
        <f>IFERROR(IF(AB410="",IF(AND(H410&lt;&gt;"",F410=""),INDEX(AB$3:AB410,MATCH(MAX(AA$3:AA410),AA$3:AA410,0),0),""),AB410),"")</f>
        <v/>
      </c>
      <c r="AF410" s="3" t="str">
        <f>IFERROR(IF(AD410="",IF(AND(H410&lt;&gt;"",G410=""),INDEX(AD$3:AD410,MATCH(MAX(AC$3:AC410),AC$3:AC410,0),0),""),AD410),"")</f>
        <v/>
      </c>
      <c r="AG410" s="2" t="str">
        <f>IF(AH410="","",IF(OR(AH410=AH409,AH410=AH411),IF(AND(E410="",AB410="",AG409&lt;&gt;""),MAX($AG$3:AG409),MAX($AG$3:AG409)+1),IF(AH409=AH410,AG409,MAX($AG$3:AG409)+1)))</f>
        <v/>
      </c>
      <c r="AH410" s="12" t="str">
        <f t="shared" si="260"/>
        <v/>
      </c>
      <c r="AI410" s="12" t="str">
        <f t="shared" si="238"/>
        <v/>
      </c>
      <c r="AJ410" s="13" t="str">
        <f t="shared" si="244"/>
        <v/>
      </c>
      <c r="AK410" s="13" t="str">
        <f t="shared" si="245"/>
        <v/>
      </c>
      <c r="AL410" s="13" t="str">
        <f>IF(OR(AJ410="",COUNTIF($AH$3:AH410,AH410)&lt;&gt;COUNTIF(AH$3:AH$100002,AH410)),"",SUMIF(AH$3:AH$100002,AH410,AJ$3:AJ$100002))</f>
        <v/>
      </c>
      <c r="AM410" s="13" t="str">
        <f>IF(OR(AK410="",COUNTIF($AH$3:AH410,AH410)&lt;&gt;COUNTIF(AH$3:AH$100002,AH410)),"",SUMIF(AH$3:AH$100002,AH410,AK$3:AK$100002))</f>
        <v/>
      </c>
      <c r="AO410" s="13" t="str">
        <f t="shared" si="261"/>
        <v/>
      </c>
      <c r="AP410" s="13" t="str">
        <f t="shared" si="261"/>
        <v/>
      </c>
      <c r="AQ410" s="13" t="str">
        <f t="shared" si="261"/>
        <v/>
      </c>
      <c r="AR410" s="13" t="str">
        <f t="shared" si="246"/>
        <v/>
      </c>
      <c r="AS410" s="13" t="str">
        <f t="shared" si="246"/>
        <v/>
      </c>
      <c r="AT410" s="13" t="str">
        <f t="shared" si="246"/>
        <v/>
      </c>
      <c r="AU410" s="13" t="str">
        <f t="shared" si="246"/>
        <v/>
      </c>
      <c r="AV410" s="13" t="str">
        <f t="shared" si="265"/>
        <v/>
      </c>
      <c r="AW410" s="86" t="str">
        <f t="shared" si="247"/>
        <v/>
      </c>
      <c r="AX410" s="59" t="str">
        <f t="shared" si="248"/>
        <v/>
      </c>
      <c r="AY410" s="63" t="str">
        <f>IF(OR($BR410="",BH410=""),"",COUNT($BR$3:$BR410))</f>
        <v/>
      </c>
      <c r="AZ410" s="13" t="str">
        <f>IF(OR($BR410="",BI410=""),"",COUNT($BR$3:$BR410))</f>
        <v/>
      </c>
      <c r="BA410" s="13" t="str">
        <f>IF(OR($BR410="",BJ410=""),"",COUNT($BR$3:$BR410))</f>
        <v/>
      </c>
      <c r="BB410" s="13" t="str">
        <f>IF(OR($BR410="",BK410=""),"",COUNT($BR$3:$BR410))</f>
        <v/>
      </c>
      <c r="BC410" s="13" t="str">
        <f>IF(OR($BR410="",BL410=""),"",COUNT($BR$3:$BR410))</f>
        <v/>
      </c>
      <c r="BD410" s="13" t="str">
        <f>IF(OR($BR410="",BM410=""),"",COUNT($BR$3:$BR410))</f>
        <v/>
      </c>
      <c r="BE410" s="13" t="str">
        <f>IF(OR($BR410="",BN410=""),"",COUNT($BR$3:$BR410))</f>
        <v/>
      </c>
      <c r="BF410" s="13" t="str">
        <f>IF(OR($BR410="",BO410=""),"",COUNT($BR$3:$BR410))</f>
        <v/>
      </c>
      <c r="BG410" s="66" t="str">
        <f>IF(Z410="","",COUNT($Z$3:Z410))</f>
        <v/>
      </c>
      <c r="BH410" s="13" t="str">
        <f>IF(AO410="","",IF(AO410=BH$2,(SUMIF($BV$3:$BV410,BH$2,$BW$3:$BW410)-SUMIF($BX$3:$BX410,BH$2,$BY$3:$BY410))*AO$1,""))</f>
        <v/>
      </c>
      <c r="BI410" s="13" t="str">
        <f>IF(AP410="","",IF(AP410=BI$2,(SUMIF($BV$3:$BV410,BI$2,$BW$3:$BW410)-SUMIF($BX$3:$BX410,BI$2,$BY$3:$BY410))*AP$1,""))</f>
        <v/>
      </c>
      <c r="BJ410" s="13" t="str">
        <f>IF(AQ410="","",IF(AQ410=BJ$2,(SUMIF($BV$3:$BV410,BJ$2,$BW$3:$BW410)-SUMIF($BX$3:$BX410,BJ$2,$BY$3:$BY410))*AQ$1,""))</f>
        <v/>
      </c>
      <c r="BK410" s="13" t="str">
        <f>IF(AR410="","",IF(AR410=BK$2,(SUMIF($BV$3:$BV410,BK$2,$BW$3:$BW410)-SUMIF($BX$3:$BX410,BK$2,$BY$3:$BY410))*AR$1,""))</f>
        <v/>
      </c>
      <c r="BL410" s="13" t="str">
        <f>IF(AS410="","",IF(AS410=BL$2,(SUMIF($BV$3:$BV410,BL$2,$BW$3:$BW410)-SUMIF($BX$3:$BX410,BL$2,$BY$3:$BY410))*AS$1,""))</f>
        <v/>
      </c>
      <c r="BM410" s="13" t="str">
        <f>IF(AT410="","",IF(AT410=BM$2,(SUMIF($BV$3:$BV410,BM$2,$BW$3:$BW410)-SUMIF($BX$3:$BX410,BM$2,$BY$3:$BY410))*AT$1,""))</f>
        <v/>
      </c>
      <c r="BN410" s="13" t="str">
        <f>IF(AU410="","",IF(AU410=BN$2,(SUMIF($BV$3:$BV410,BN$2,$BW$3:$BW410)-SUMIF($BX$3:$BX410,BN$2,$BY$3:$BY410))*AU$1,""))</f>
        <v/>
      </c>
      <c r="BO410" s="13" t="str">
        <f>IF(AV410="","",IF(AV410=BO$2,(SUMIF($BV$3:$BV410,BO$2,$BW$3:$BW410)-SUMIF($BX$3:$BX410,BO$2,$BY$3:$BY410))*AV$1,""))</f>
        <v/>
      </c>
      <c r="BP410" s="152"/>
      <c r="BQ410" s="13" t="str">
        <f t="shared" si="262"/>
        <v/>
      </c>
      <c r="BR410" s="75" t="str">
        <f t="shared" si="249"/>
        <v/>
      </c>
      <c r="BS410" s="33" t="str">
        <f t="shared" si="250"/>
        <v/>
      </c>
      <c r="BT410" s="42" t="str">
        <f t="shared" si="251"/>
        <v/>
      </c>
      <c r="BU410" s="38" t="str">
        <f t="shared" si="252"/>
        <v/>
      </c>
      <c r="BV410" s="30" t="str">
        <f t="shared" si="239"/>
        <v/>
      </c>
      <c r="BW410" s="36" t="str">
        <f t="shared" si="240"/>
        <v/>
      </c>
      <c r="BX410" s="36" t="str">
        <f t="shared" si="241"/>
        <v/>
      </c>
      <c r="BY410" s="45" t="str">
        <f t="shared" si="242"/>
        <v/>
      </c>
      <c r="BZ410" s="12" t="str">
        <f t="shared" si="253"/>
        <v/>
      </c>
      <c r="CA410" s="47" t="str">
        <f t="shared" si="254"/>
        <v/>
      </c>
      <c r="CB410" s="32" t="str">
        <f t="shared" si="255"/>
        <v/>
      </c>
      <c r="CC410" s="32" t="str">
        <f t="shared" si="256"/>
        <v/>
      </c>
      <c r="CD410" s="32" t="str">
        <f t="shared" si="257"/>
        <v/>
      </c>
      <c r="CE410" s="48"/>
      <c r="CF410" s="32" t="str">
        <f t="shared" si="263"/>
        <v/>
      </c>
      <c r="CG410" s="32" t="str">
        <f t="shared" si="264"/>
        <v/>
      </c>
      <c r="CH410" s="48"/>
    </row>
    <row r="411" spans="2:86" ht="30" customHeight="1" x14ac:dyDescent="0.2">
      <c r="B411" s="155"/>
      <c r="C411" s="117"/>
      <c r="D411" s="53"/>
      <c r="E411" s="68"/>
      <c r="F411" s="54"/>
      <c r="G411" s="54"/>
      <c r="H411" s="55"/>
      <c r="I411" s="71"/>
      <c r="J411" s="73"/>
      <c r="K411" s="56"/>
      <c r="L411" s="76" t="str">
        <f t="shared" si="268"/>
        <v/>
      </c>
      <c r="M411" s="77" t="str">
        <f t="shared" si="258"/>
        <v/>
      </c>
      <c r="N411" s="130" t="str">
        <f t="shared" si="259"/>
        <v/>
      </c>
      <c r="O411" s="131" t="str">
        <f t="shared" si="267"/>
        <v/>
      </c>
      <c r="P411" s="131" t="str">
        <f t="shared" si="267"/>
        <v/>
      </c>
      <c r="Q411" s="131" t="str">
        <f t="shared" si="267"/>
        <v/>
      </c>
      <c r="R411" s="131" t="str">
        <f t="shared" si="267"/>
        <v/>
      </c>
      <c r="S411" s="131" t="str">
        <f t="shared" si="267"/>
        <v/>
      </c>
      <c r="T411" s="131" t="str">
        <f t="shared" si="267"/>
        <v/>
      </c>
      <c r="U411" s="131" t="str">
        <f t="shared" si="267"/>
        <v/>
      </c>
      <c r="V411" s="14"/>
      <c r="W411" s="17" t="str">
        <f>IF(C411="",IF(OR(AND($H411&lt;&gt;"",C411=""),AND($F410=$F411,$AK411&lt;&gt;""),COUNTA($H$3:$H$100002)&gt;COUNTA($H$3:$H411),$AE411&lt;&gt;""),W410,""),C411)</f>
        <v/>
      </c>
      <c r="X411" s="17" t="str">
        <f>IF(D411="",IF(OR(AND($H411&lt;&gt;"",D411=""),AND($F410=$F411,$AK411&lt;&gt;""),COUNTA($H$3:$H$100002)&gt;COUNTA($H$3:$H411),$AE411&lt;&gt;""),X410,""),D411)</f>
        <v/>
      </c>
      <c r="Y411" s="17" t="str">
        <f>IF(E411="",IF(OR(AND($H411&lt;&gt;"",E411=""),AND($F410=$F411,$AK411&lt;&gt;""),COUNTA($H$3:$H$100002)&gt;COUNTA($H$3:$H411),$AE411&lt;&gt;""),Y410,""),E411)</f>
        <v/>
      </c>
      <c r="Z411" s="27" t="str">
        <f t="shared" si="234"/>
        <v/>
      </c>
      <c r="AA411" s="2" t="str">
        <f>IF(F411="","",COUNTA($F$3:F411))</f>
        <v/>
      </c>
      <c r="AB411" s="3" t="str">
        <f>IF(F411="","",IFERROR(IF(F411&lt;&gt;"",IFERROR(INDEX(設定!$C$3:$C$303,MATCH(F411,設定!$C$3:$C$303,0),0),INDEX(設定!$C$3:$C$303,MATCH("*"&amp;F411&amp;"*",設定!$C$3:$C$303,0),0)),""),"エラー"))</f>
        <v/>
      </c>
      <c r="AC411" s="2" t="str">
        <f>IF(G411="","",COUNTA($G$3:G411))</f>
        <v/>
      </c>
      <c r="AD411" s="3" t="str">
        <f>IF(G411="","",IFERROR(IF(G411&lt;&gt;"",IFERROR(INDEX(設定!$C$3:$C$303,MATCH(G411,設定!$C$3:$C$303,0),0),INDEX(設定!$C$3:$C$303,MATCH("*"&amp;G411&amp;"*",設定!$C$3:$C$303,0),0)),""),"エラー"))</f>
        <v/>
      </c>
      <c r="AE411" s="3" t="str">
        <f>IFERROR(IF(AB411="",IF(AND(H411&lt;&gt;"",F411=""),INDEX(AB$3:AB411,MATCH(MAX(AA$3:AA411),AA$3:AA411,0),0),""),AB411),"")</f>
        <v/>
      </c>
      <c r="AF411" s="3" t="str">
        <f>IFERROR(IF(AD411="",IF(AND(H411&lt;&gt;"",G411=""),INDEX(AD$3:AD411,MATCH(MAX(AC$3:AC411),AC$3:AC411,0),0),""),AD411),"")</f>
        <v/>
      </c>
      <c r="AG411" s="2" t="str">
        <f>IF(AH411="","",IF(OR(AH411=AH410,AH411=AH412),IF(AND(E411="",AB411="",AG410&lt;&gt;""),MAX($AG$3:AG410),MAX($AG$3:AG410)+1),IF(AH410=AH411,AG410,MAX($AG$3:AG410)+1)))</f>
        <v/>
      </c>
      <c r="AH411" s="12" t="str">
        <f t="shared" si="260"/>
        <v/>
      </c>
      <c r="AI411" s="12" t="str">
        <f t="shared" si="238"/>
        <v/>
      </c>
      <c r="AJ411" s="13" t="str">
        <f t="shared" si="244"/>
        <v/>
      </c>
      <c r="AK411" s="13" t="str">
        <f t="shared" si="245"/>
        <v/>
      </c>
      <c r="AL411" s="13" t="str">
        <f>IF(OR(AJ411="",COUNTIF($AH$3:AH411,AH411)&lt;&gt;COUNTIF(AH$3:AH$100002,AH411)),"",SUMIF(AH$3:AH$100002,AH411,AJ$3:AJ$100002))</f>
        <v/>
      </c>
      <c r="AM411" s="13" t="str">
        <f>IF(OR(AK411="",COUNTIF($AH$3:AH411,AH411)&lt;&gt;COUNTIF(AH$3:AH$100002,AH411)),"",SUMIF(AH$3:AH$100002,AH411,AK$3:AK$100002))</f>
        <v/>
      </c>
      <c r="AO411" s="13" t="str">
        <f t="shared" si="261"/>
        <v/>
      </c>
      <c r="AP411" s="13" t="str">
        <f t="shared" si="261"/>
        <v/>
      </c>
      <c r="AQ411" s="13" t="str">
        <f t="shared" si="261"/>
        <v/>
      </c>
      <c r="AR411" s="13" t="str">
        <f t="shared" si="246"/>
        <v/>
      </c>
      <c r="AS411" s="13" t="str">
        <f t="shared" si="246"/>
        <v/>
      </c>
      <c r="AT411" s="13" t="str">
        <f t="shared" si="246"/>
        <v/>
      </c>
      <c r="AU411" s="13" t="str">
        <f t="shared" si="246"/>
        <v/>
      </c>
      <c r="AV411" s="13" t="str">
        <f t="shared" si="265"/>
        <v/>
      </c>
      <c r="AW411" s="86" t="str">
        <f t="shared" si="247"/>
        <v/>
      </c>
      <c r="AX411" s="59" t="str">
        <f t="shared" si="248"/>
        <v/>
      </c>
      <c r="AY411" s="63" t="str">
        <f>IF(OR($BR411="",BH411=""),"",COUNT($BR$3:$BR411))</f>
        <v/>
      </c>
      <c r="AZ411" s="13" t="str">
        <f>IF(OR($BR411="",BI411=""),"",COUNT($BR$3:$BR411))</f>
        <v/>
      </c>
      <c r="BA411" s="13" t="str">
        <f>IF(OR($BR411="",BJ411=""),"",COUNT($BR$3:$BR411))</f>
        <v/>
      </c>
      <c r="BB411" s="13" t="str">
        <f>IF(OR($BR411="",BK411=""),"",COUNT($BR$3:$BR411))</f>
        <v/>
      </c>
      <c r="BC411" s="13" t="str">
        <f>IF(OR($BR411="",BL411=""),"",COUNT($BR$3:$BR411))</f>
        <v/>
      </c>
      <c r="BD411" s="13" t="str">
        <f>IF(OR($BR411="",BM411=""),"",COUNT($BR$3:$BR411))</f>
        <v/>
      </c>
      <c r="BE411" s="13" t="str">
        <f>IF(OR($BR411="",BN411=""),"",COUNT($BR$3:$BR411))</f>
        <v/>
      </c>
      <c r="BF411" s="13" t="str">
        <f>IF(OR($BR411="",BO411=""),"",COUNT($BR$3:$BR411))</f>
        <v/>
      </c>
      <c r="BG411" s="66" t="str">
        <f>IF(Z411="","",COUNT($Z$3:Z411))</f>
        <v/>
      </c>
      <c r="BH411" s="13" t="str">
        <f>IF(AO411="","",IF(AO411=BH$2,(SUMIF($BV$3:$BV411,BH$2,$BW$3:$BW411)-SUMIF($BX$3:$BX411,BH$2,$BY$3:$BY411))*AO$1,""))</f>
        <v/>
      </c>
      <c r="BI411" s="13" t="str">
        <f>IF(AP411="","",IF(AP411=BI$2,(SUMIF($BV$3:$BV411,BI$2,$BW$3:$BW411)-SUMIF($BX$3:$BX411,BI$2,$BY$3:$BY411))*AP$1,""))</f>
        <v/>
      </c>
      <c r="BJ411" s="13" t="str">
        <f>IF(AQ411="","",IF(AQ411=BJ$2,(SUMIF($BV$3:$BV411,BJ$2,$BW$3:$BW411)-SUMIF($BX$3:$BX411,BJ$2,$BY$3:$BY411))*AQ$1,""))</f>
        <v/>
      </c>
      <c r="BK411" s="13" t="str">
        <f>IF(AR411="","",IF(AR411=BK$2,(SUMIF($BV$3:$BV411,BK$2,$BW$3:$BW411)-SUMIF($BX$3:$BX411,BK$2,$BY$3:$BY411))*AR$1,""))</f>
        <v/>
      </c>
      <c r="BL411" s="13" t="str">
        <f>IF(AS411="","",IF(AS411=BL$2,(SUMIF($BV$3:$BV411,BL$2,$BW$3:$BW411)-SUMIF($BX$3:$BX411,BL$2,$BY$3:$BY411))*AS$1,""))</f>
        <v/>
      </c>
      <c r="BM411" s="13" t="str">
        <f>IF(AT411="","",IF(AT411=BM$2,(SUMIF($BV$3:$BV411,BM$2,$BW$3:$BW411)-SUMIF($BX$3:$BX411,BM$2,$BY$3:$BY411))*AT$1,""))</f>
        <v/>
      </c>
      <c r="BN411" s="13" t="str">
        <f>IF(AU411="","",IF(AU411=BN$2,(SUMIF($BV$3:$BV411,BN$2,$BW$3:$BW411)-SUMIF($BX$3:$BX411,BN$2,$BY$3:$BY411))*AU$1,""))</f>
        <v/>
      </c>
      <c r="BO411" s="13" t="str">
        <f>IF(AV411="","",IF(AV411=BO$2,(SUMIF($BV$3:$BV411,BO$2,$BW$3:$BW411)-SUMIF($BX$3:$BX411,BO$2,$BY$3:$BY411))*AV$1,""))</f>
        <v/>
      </c>
      <c r="BP411" s="152"/>
      <c r="BQ411" s="13" t="str">
        <f t="shared" si="262"/>
        <v/>
      </c>
      <c r="BR411" s="75" t="str">
        <f t="shared" si="249"/>
        <v/>
      </c>
      <c r="BS411" s="33" t="str">
        <f t="shared" si="250"/>
        <v/>
      </c>
      <c r="BT411" s="42" t="str">
        <f t="shared" si="251"/>
        <v/>
      </c>
      <c r="BU411" s="38" t="str">
        <f t="shared" si="252"/>
        <v/>
      </c>
      <c r="BV411" s="30" t="str">
        <f t="shared" si="239"/>
        <v/>
      </c>
      <c r="BW411" s="36" t="str">
        <f t="shared" si="240"/>
        <v/>
      </c>
      <c r="BX411" s="36" t="str">
        <f t="shared" si="241"/>
        <v/>
      </c>
      <c r="BY411" s="45" t="str">
        <f t="shared" si="242"/>
        <v/>
      </c>
      <c r="BZ411" s="12" t="str">
        <f t="shared" si="253"/>
        <v/>
      </c>
      <c r="CA411" s="47" t="str">
        <f t="shared" si="254"/>
        <v/>
      </c>
      <c r="CB411" s="32" t="str">
        <f t="shared" si="255"/>
        <v/>
      </c>
      <c r="CC411" s="32" t="str">
        <f t="shared" si="256"/>
        <v/>
      </c>
      <c r="CD411" s="32" t="str">
        <f t="shared" si="257"/>
        <v/>
      </c>
      <c r="CE411" s="48"/>
      <c r="CF411" s="32" t="str">
        <f t="shared" si="263"/>
        <v/>
      </c>
      <c r="CG411" s="32" t="str">
        <f t="shared" si="264"/>
        <v/>
      </c>
      <c r="CH411" s="48"/>
    </row>
    <row r="412" spans="2:86" ht="30" customHeight="1" x14ac:dyDescent="0.2">
      <c r="B412" s="155"/>
      <c r="C412" s="117"/>
      <c r="D412" s="53"/>
      <c r="E412" s="68"/>
      <c r="F412" s="54"/>
      <c r="G412" s="54"/>
      <c r="H412" s="55"/>
      <c r="I412" s="71"/>
      <c r="J412" s="73"/>
      <c r="K412" s="56"/>
      <c r="L412" s="76" t="str">
        <f t="shared" si="268"/>
        <v/>
      </c>
      <c r="M412" s="77" t="str">
        <f t="shared" si="258"/>
        <v/>
      </c>
      <c r="N412" s="130" t="str">
        <f t="shared" si="259"/>
        <v/>
      </c>
      <c r="O412" s="131" t="str">
        <f t="shared" si="267"/>
        <v/>
      </c>
      <c r="P412" s="131" t="str">
        <f t="shared" si="267"/>
        <v/>
      </c>
      <c r="Q412" s="131" t="str">
        <f t="shared" si="267"/>
        <v/>
      </c>
      <c r="R412" s="131" t="str">
        <f t="shared" si="267"/>
        <v/>
      </c>
      <c r="S412" s="131" t="str">
        <f t="shared" si="267"/>
        <v/>
      </c>
      <c r="T412" s="131" t="str">
        <f t="shared" si="267"/>
        <v/>
      </c>
      <c r="U412" s="131" t="str">
        <f t="shared" si="267"/>
        <v/>
      </c>
      <c r="V412" s="14"/>
      <c r="W412" s="17" t="str">
        <f>IF(C412="",IF(OR(AND($H412&lt;&gt;"",C412=""),AND($F411=$F412,$AK412&lt;&gt;""),COUNTA($H$3:$H$100002)&gt;COUNTA($H$3:$H412),$AE412&lt;&gt;""),W411,""),C412)</f>
        <v/>
      </c>
      <c r="X412" s="17" t="str">
        <f>IF(D412="",IF(OR(AND($H412&lt;&gt;"",D412=""),AND($F411=$F412,$AK412&lt;&gt;""),COUNTA($H$3:$H$100002)&gt;COUNTA($H$3:$H412),$AE412&lt;&gt;""),X411,""),D412)</f>
        <v/>
      </c>
      <c r="Y412" s="17" t="str">
        <f>IF(E412="",IF(OR(AND($H412&lt;&gt;"",E412=""),AND($F411=$F412,$AK412&lt;&gt;""),COUNTA($H$3:$H$100002)&gt;COUNTA($H$3:$H412),$AE412&lt;&gt;""),Y411,""),E412)</f>
        <v/>
      </c>
      <c r="Z412" s="27" t="str">
        <f t="shared" si="234"/>
        <v/>
      </c>
      <c r="AA412" s="2" t="str">
        <f>IF(F412="","",COUNTA($F$3:F412))</f>
        <v/>
      </c>
      <c r="AB412" s="3" t="str">
        <f>IF(F412="","",IFERROR(IF(F412&lt;&gt;"",IFERROR(INDEX(設定!$C$3:$C$303,MATCH(F412,設定!$C$3:$C$303,0),0),INDEX(設定!$C$3:$C$303,MATCH("*"&amp;F412&amp;"*",設定!$C$3:$C$303,0),0)),""),"エラー"))</f>
        <v/>
      </c>
      <c r="AC412" s="2" t="str">
        <f>IF(G412="","",COUNTA($G$3:G412))</f>
        <v/>
      </c>
      <c r="AD412" s="3" t="str">
        <f>IF(G412="","",IFERROR(IF(G412&lt;&gt;"",IFERROR(INDEX(設定!$C$3:$C$303,MATCH(G412,設定!$C$3:$C$303,0),0),INDEX(設定!$C$3:$C$303,MATCH("*"&amp;G412&amp;"*",設定!$C$3:$C$303,0),0)),""),"エラー"))</f>
        <v/>
      </c>
      <c r="AE412" s="3" t="str">
        <f>IFERROR(IF(AB412="",IF(AND(H412&lt;&gt;"",F412=""),INDEX(AB$3:AB412,MATCH(MAX(AA$3:AA412),AA$3:AA412,0),0),""),AB412),"")</f>
        <v/>
      </c>
      <c r="AF412" s="3" t="str">
        <f>IFERROR(IF(AD412="",IF(AND(H412&lt;&gt;"",G412=""),INDEX(AD$3:AD412,MATCH(MAX(AC$3:AC412),AC$3:AC412,0),0),""),AD412),"")</f>
        <v/>
      </c>
      <c r="AG412" s="2" t="str">
        <f>IF(AH412="","",IF(OR(AH412=AH411,AH412=AH413),IF(AND(E412="",AB412="",AG411&lt;&gt;""),MAX($AG$3:AG411),MAX($AG$3:AG411)+1),IF(AH411=AH412,AG411,MAX($AG$3:AG411)+1)))</f>
        <v/>
      </c>
      <c r="AH412" s="12" t="str">
        <f t="shared" si="260"/>
        <v/>
      </c>
      <c r="AI412" s="12" t="str">
        <f t="shared" si="238"/>
        <v/>
      </c>
      <c r="AJ412" s="13" t="str">
        <f t="shared" si="244"/>
        <v/>
      </c>
      <c r="AK412" s="13" t="str">
        <f t="shared" si="245"/>
        <v/>
      </c>
      <c r="AL412" s="13" t="str">
        <f>IF(OR(AJ412="",COUNTIF($AH$3:AH412,AH412)&lt;&gt;COUNTIF(AH$3:AH$100002,AH412)),"",SUMIF(AH$3:AH$100002,AH412,AJ$3:AJ$100002))</f>
        <v/>
      </c>
      <c r="AM412" s="13" t="str">
        <f>IF(OR(AK412="",COUNTIF($AH$3:AH412,AH412)&lt;&gt;COUNTIF(AH$3:AH$100002,AH412)),"",SUMIF(AH$3:AH$100002,AH412,AK$3:AK$100002))</f>
        <v/>
      </c>
      <c r="AO412" s="13" t="str">
        <f t="shared" si="261"/>
        <v/>
      </c>
      <c r="AP412" s="13" t="str">
        <f t="shared" si="261"/>
        <v/>
      </c>
      <c r="AQ412" s="13" t="str">
        <f t="shared" si="261"/>
        <v/>
      </c>
      <c r="AR412" s="13" t="str">
        <f t="shared" si="246"/>
        <v/>
      </c>
      <c r="AS412" s="13" t="str">
        <f t="shared" si="246"/>
        <v/>
      </c>
      <c r="AT412" s="13" t="str">
        <f t="shared" si="246"/>
        <v/>
      </c>
      <c r="AU412" s="13" t="str">
        <f t="shared" si="246"/>
        <v/>
      </c>
      <c r="AV412" s="13" t="str">
        <f t="shared" si="265"/>
        <v/>
      </c>
      <c r="AW412" s="86" t="str">
        <f t="shared" si="247"/>
        <v/>
      </c>
      <c r="AX412" s="59" t="str">
        <f t="shared" si="248"/>
        <v/>
      </c>
      <c r="AY412" s="63" t="str">
        <f>IF(OR($BR412="",BH412=""),"",COUNT($BR$3:$BR412))</f>
        <v/>
      </c>
      <c r="AZ412" s="13" t="str">
        <f>IF(OR($BR412="",BI412=""),"",COUNT($BR$3:$BR412))</f>
        <v/>
      </c>
      <c r="BA412" s="13" t="str">
        <f>IF(OR($BR412="",BJ412=""),"",COUNT($BR$3:$BR412))</f>
        <v/>
      </c>
      <c r="BB412" s="13" t="str">
        <f>IF(OR($BR412="",BK412=""),"",COUNT($BR$3:$BR412))</f>
        <v/>
      </c>
      <c r="BC412" s="13" t="str">
        <f>IF(OR($BR412="",BL412=""),"",COUNT($BR$3:$BR412))</f>
        <v/>
      </c>
      <c r="BD412" s="13" t="str">
        <f>IF(OR($BR412="",BM412=""),"",COUNT($BR$3:$BR412))</f>
        <v/>
      </c>
      <c r="BE412" s="13" t="str">
        <f>IF(OR($BR412="",BN412=""),"",COUNT($BR$3:$BR412))</f>
        <v/>
      </c>
      <c r="BF412" s="13" t="str">
        <f>IF(OR($BR412="",BO412=""),"",COUNT($BR$3:$BR412))</f>
        <v/>
      </c>
      <c r="BG412" s="66" t="str">
        <f>IF(Z412="","",COUNT($Z$3:Z412))</f>
        <v/>
      </c>
      <c r="BH412" s="13" t="str">
        <f>IF(AO412="","",IF(AO412=BH$2,(SUMIF($BV$3:$BV412,BH$2,$BW$3:$BW412)-SUMIF($BX$3:$BX412,BH$2,$BY$3:$BY412))*AO$1,""))</f>
        <v/>
      </c>
      <c r="BI412" s="13" t="str">
        <f>IF(AP412="","",IF(AP412=BI$2,(SUMIF($BV$3:$BV412,BI$2,$BW$3:$BW412)-SUMIF($BX$3:$BX412,BI$2,$BY$3:$BY412))*AP$1,""))</f>
        <v/>
      </c>
      <c r="BJ412" s="13" t="str">
        <f>IF(AQ412="","",IF(AQ412=BJ$2,(SUMIF($BV$3:$BV412,BJ$2,$BW$3:$BW412)-SUMIF($BX$3:$BX412,BJ$2,$BY$3:$BY412))*AQ$1,""))</f>
        <v/>
      </c>
      <c r="BK412" s="13" t="str">
        <f>IF(AR412="","",IF(AR412=BK$2,(SUMIF($BV$3:$BV412,BK$2,$BW$3:$BW412)-SUMIF($BX$3:$BX412,BK$2,$BY$3:$BY412))*AR$1,""))</f>
        <v/>
      </c>
      <c r="BL412" s="13" t="str">
        <f>IF(AS412="","",IF(AS412=BL$2,(SUMIF($BV$3:$BV412,BL$2,$BW$3:$BW412)-SUMIF($BX$3:$BX412,BL$2,$BY$3:$BY412))*AS$1,""))</f>
        <v/>
      </c>
      <c r="BM412" s="13" t="str">
        <f>IF(AT412="","",IF(AT412=BM$2,(SUMIF($BV$3:$BV412,BM$2,$BW$3:$BW412)-SUMIF($BX$3:$BX412,BM$2,$BY$3:$BY412))*AT$1,""))</f>
        <v/>
      </c>
      <c r="BN412" s="13" t="str">
        <f>IF(AU412="","",IF(AU412=BN$2,(SUMIF($BV$3:$BV412,BN$2,$BW$3:$BW412)-SUMIF($BX$3:$BX412,BN$2,$BY$3:$BY412))*AU$1,""))</f>
        <v/>
      </c>
      <c r="BO412" s="13" t="str">
        <f>IF(AV412="","",IF(AV412=BO$2,(SUMIF($BV$3:$BV412,BO$2,$BW$3:$BW412)-SUMIF($BX$3:$BX412,BO$2,$BY$3:$BY412))*AV$1,""))</f>
        <v/>
      </c>
      <c r="BP412" s="152"/>
      <c r="BQ412" s="13" t="str">
        <f t="shared" si="262"/>
        <v/>
      </c>
      <c r="BR412" s="75" t="str">
        <f t="shared" si="249"/>
        <v/>
      </c>
      <c r="BS412" s="33" t="str">
        <f t="shared" si="250"/>
        <v/>
      </c>
      <c r="BT412" s="42" t="str">
        <f t="shared" si="251"/>
        <v/>
      </c>
      <c r="BU412" s="38" t="str">
        <f t="shared" si="252"/>
        <v/>
      </c>
      <c r="BV412" s="30" t="str">
        <f t="shared" si="239"/>
        <v/>
      </c>
      <c r="BW412" s="36" t="str">
        <f t="shared" si="240"/>
        <v/>
      </c>
      <c r="BX412" s="36" t="str">
        <f t="shared" si="241"/>
        <v/>
      </c>
      <c r="BY412" s="45" t="str">
        <f t="shared" si="242"/>
        <v/>
      </c>
      <c r="BZ412" s="12" t="str">
        <f t="shared" si="253"/>
        <v/>
      </c>
      <c r="CA412" s="47" t="str">
        <f t="shared" si="254"/>
        <v/>
      </c>
      <c r="CB412" s="32" t="str">
        <f t="shared" si="255"/>
        <v/>
      </c>
      <c r="CC412" s="32" t="str">
        <f t="shared" si="256"/>
        <v/>
      </c>
      <c r="CD412" s="32" t="str">
        <f t="shared" si="257"/>
        <v/>
      </c>
      <c r="CE412" s="48"/>
      <c r="CF412" s="32" t="str">
        <f t="shared" si="263"/>
        <v/>
      </c>
      <c r="CG412" s="32" t="str">
        <f t="shared" si="264"/>
        <v/>
      </c>
      <c r="CH412" s="48"/>
    </row>
    <row r="413" spans="2:86" ht="30" customHeight="1" x14ac:dyDescent="0.2">
      <c r="B413" s="155"/>
      <c r="C413" s="117"/>
      <c r="D413" s="53"/>
      <c r="E413" s="68"/>
      <c r="F413" s="54"/>
      <c r="G413" s="54"/>
      <c r="H413" s="55"/>
      <c r="I413" s="71"/>
      <c r="J413" s="73"/>
      <c r="K413" s="56"/>
      <c r="L413" s="76" t="str">
        <f t="shared" si="268"/>
        <v/>
      </c>
      <c r="M413" s="77" t="str">
        <f t="shared" si="258"/>
        <v/>
      </c>
      <c r="N413" s="130" t="str">
        <f t="shared" si="259"/>
        <v/>
      </c>
      <c r="O413" s="131" t="str">
        <f t="shared" ref="O413:U422" si="269">IFERROR(INDEX($BH$3:$BO$100002,MATCH($BG413,$BG$3:$BG$100002,0),MATCH(O$1,$BH$2:$BO$2,0)),"")</f>
        <v/>
      </c>
      <c r="P413" s="131" t="str">
        <f t="shared" si="269"/>
        <v/>
      </c>
      <c r="Q413" s="131" t="str">
        <f t="shared" si="269"/>
        <v/>
      </c>
      <c r="R413" s="131" t="str">
        <f t="shared" si="269"/>
        <v/>
      </c>
      <c r="S413" s="131" t="str">
        <f t="shared" si="269"/>
        <v/>
      </c>
      <c r="T413" s="131" t="str">
        <f t="shared" si="269"/>
        <v/>
      </c>
      <c r="U413" s="131" t="str">
        <f t="shared" si="269"/>
        <v/>
      </c>
      <c r="V413" s="14"/>
      <c r="W413" s="17" t="str">
        <f>IF(C413="",IF(OR(AND($H413&lt;&gt;"",C413=""),AND($F412=$F413,$AK413&lt;&gt;""),COUNTA($H$3:$H$100002)&gt;COUNTA($H$3:$H413),$AE413&lt;&gt;""),W412,""),C413)</f>
        <v/>
      </c>
      <c r="X413" s="17" t="str">
        <f>IF(D413="",IF(OR(AND($H413&lt;&gt;"",D413=""),AND($F412=$F413,$AK413&lt;&gt;""),COUNTA($H$3:$H$100002)&gt;COUNTA($H$3:$H413),$AE413&lt;&gt;""),X412,""),D413)</f>
        <v/>
      </c>
      <c r="Y413" s="17" t="str">
        <f>IF(E413="",IF(OR(AND($H413&lt;&gt;"",E413=""),AND($F412=$F413,$AK413&lt;&gt;""),COUNTA($H$3:$H$100002)&gt;COUNTA($H$3:$H413),$AE413&lt;&gt;""),Y412,""),E413)</f>
        <v/>
      </c>
      <c r="Z413" s="27" t="str">
        <f t="shared" si="234"/>
        <v/>
      </c>
      <c r="AA413" s="2" t="str">
        <f>IF(F413="","",COUNTA($F$3:F413))</f>
        <v/>
      </c>
      <c r="AB413" s="3" t="str">
        <f>IF(F413="","",IFERROR(IF(F413&lt;&gt;"",IFERROR(INDEX(設定!$C$3:$C$303,MATCH(F413,設定!$C$3:$C$303,0),0),INDEX(設定!$C$3:$C$303,MATCH("*"&amp;F413&amp;"*",設定!$C$3:$C$303,0),0)),""),"エラー"))</f>
        <v/>
      </c>
      <c r="AC413" s="2" t="str">
        <f>IF(G413="","",COUNTA($G$3:G413))</f>
        <v/>
      </c>
      <c r="AD413" s="3" t="str">
        <f>IF(G413="","",IFERROR(IF(G413&lt;&gt;"",IFERROR(INDEX(設定!$C$3:$C$303,MATCH(G413,設定!$C$3:$C$303,0),0),INDEX(設定!$C$3:$C$303,MATCH("*"&amp;G413&amp;"*",設定!$C$3:$C$303,0),0)),""),"エラー"))</f>
        <v/>
      </c>
      <c r="AE413" s="3" t="str">
        <f>IFERROR(IF(AB413="",IF(AND(H413&lt;&gt;"",F413=""),INDEX(AB$3:AB413,MATCH(MAX(AA$3:AA413),AA$3:AA413,0),0),""),AB413),"")</f>
        <v/>
      </c>
      <c r="AF413" s="3" t="str">
        <f>IFERROR(IF(AD413="",IF(AND(H413&lt;&gt;"",G413=""),INDEX(AD$3:AD413,MATCH(MAX(AC$3:AC413),AC$3:AC413,0),0),""),AD413),"")</f>
        <v/>
      </c>
      <c r="AG413" s="2" t="str">
        <f>IF(AH413="","",IF(OR(AH413=AH412,AH413=AH414),IF(AND(E413="",AB413="",AG412&lt;&gt;""),MAX($AG$3:AG412),MAX($AG$3:AG412)+1),IF(AH412=AH413,AG412,MAX($AG$3:AG412)+1)))</f>
        <v/>
      </c>
      <c r="AH413" s="12" t="str">
        <f t="shared" si="260"/>
        <v/>
      </c>
      <c r="AI413" s="12" t="str">
        <f t="shared" si="238"/>
        <v/>
      </c>
      <c r="AJ413" s="13" t="str">
        <f t="shared" si="244"/>
        <v/>
      </c>
      <c r="AK413" s="13" t="str">
        <f t="shared" si="245"/>
        <v/>
      </c>
      <c r="AL413" s="13" t="str">
        <f>IF(OR(AJ413="",COUNTIF($AH$3:AH413,AH413)&lt;&gt;COUNTIF(AH$3:AH$100002,AH413)),"",SUMIF(AH$3:AH$100002,AH413,AJ$3:AJ$100002))</f>
        <v/>
      </c>
      <c r="AM413" s="13" t="str">
        <f>IF(OR(AK413="",COUNTIF($AH$3:AH413,AH413)&lt;&gt;COUNTIF(AH$3:AH$100002,AH413)),"",SUMIF(AH$3:AH$100002,AH413,AK$3:AK$100002))</f>
        <v/>
      </c>
      <c r="AO413" s="13" t="str">
        <f t="shared" si="261"/>
        <v/>
      </c>
      <c r="AP413" s="13" t="str">
        <f t="shared" si="261"/>
        <v/>
      </c>
      <c r="AQ413" s="13" t="str">
        <f t="shared" si="261"/>
        <v/>
      </c>
      <c r="AR413" s="13" t="str">
        <f t="shared" si="246"/>
        <v/>
      </c>
      <c r="AS413" s="13" t="str">
        <f t="shared" si="246"/>
        <v/>
      </c>
      <c r="AT413" s="13" t="str">
        <f t="shared" si="246"/>
        <v/>
      </c>
      <c r="AU413" s="13" t="str">
        <f t="shared" si="246"/>
        <v/>
      </c>
      <c r="AV413" s="13" t="str">
        <f t="shared" si="265"/>
        <v/>
      </c>
      <c r="AW413" s="86" t="str">
        <f t="shared" si="247"/>
        <v/>
      </c>
      <c r="AX413" s="59" t="str">
        <f t="shared" si="248"/>
        <v/>
      </c>
      <c r="AY413" s="63" t="str">
        <f>IF(OR($BR413="",BH413=""),"",COUNT($BR$3:$BR413))</f>
        <v/>
      </c>
      <c r="AZ413" s="13" t="str">
        <f>IF(OR($BR413="",BI413=""),"",COUNT($BR$3:$BR413))</f>
        <v/>
      </c>
      <c r="BA413" s="13" t="str">
        <f>IF(OR($BR413="",BJ413=""),"",COUNT($BR$3:$BR413))</f>
        <v/>
      </c>
      <c r="BB413" s="13" t="str">
        <f>IF(OR($BR413="",BK413=""),"",COUNT($BR$3:$BR413))</f>
        <v/>
      </c>
      <c r="BC413" s="13" t="str">
        <f>IF(OR($BR413="",BL413=""),"",COUNT($BR$3:$BR413))</f>
        <v/>
      </c>
      <c r="BD413" s="13" t="str">
        <f>IF(OR($BR413="",BM413=""),"",COUNT($BR$3:$BR413))</f>
        <v/>
      </c>
      <c r="BE413" s="13" t="str">
        <f>IF(OR($BR413="",BN413=""),"",COUNT($BR$3:$BR413))</f>
        <v/>
      </c>
      <c r="BF413" s="13" t="str">
        <f>IF(OR($BR413="",BO413=""),"",COUNT($BR$3:$BR413))</f>
        <v/>
      </c>
      <c r="BG413" s="66" t="str">
        <f>IF(Z413="","",COUNT($Z$3:Z413))</f>
        <v/>
      </c>
      <c r="BH413" s="13" t="str">
        <f>IF(AO413="","",IF(AO413=BH$2,(SUMIF($BV$3:$BV413,BH$2,$BW$3:$BW413)-SUMIF($BX$3:$BX413,BH$2,$BY$3:$BY413))*AO$1,""))</f>
        <v/>
      </c>
      <c r="BI413" s="13" t="str">
        <f>IF(AP413="","",IF(AP413=BI$2,(SUMIF($BV$3:$BV413,BI$2,$BW$3:$BW413)-SUMIF($BX$3:$BX413,BI$2,$BY$3:$BY413))*AP$1,""))</f>
        <v/>
      </c>
      <c r="BJ413" s="13" t="str">
        <f>IF(AQ413="","",IF(AQ413=BJ$2,(SUMIF($BV$3:$BV413,BJ$2,$BW$3:$BW413)-SUMIF($BX$3:$BX413,BJ$2,$BY$3:$BY413))*AQ$1,""))</f>
        <v/>
      </c>
      <c r="BK413" s="13" t="str">
        <f>IF(AR413="","",IF(AR413=BK$2,(SUMIF($BV$3:$BV413,BK$2,$BW$3:$BW413)-SUMIF($BX$3:$BX413,BK$2,$BY$3:$BY413))*AR$1,""))</f>
        <v/>
      </c>
      <c r="BL413" s="13" t="str">
        <f>IF(AS413="","",IF(AS413=BL$2,(SUMIF($BV$3:$BV413,BL$2,$BW$3:$BW413)-SUMIF($BX$3:$BX413,BL$2,$BY$3:$BY413))*AS$1,""))</f>
        <v/>
      </c>
      <c r="BM413" s="13" t="str">
        <f>IF(AT413="","",IF(AT413=BM$2,(SUMIF($BV$3:$BV413,BM$2,$BW$3:$BW413)-SUMIF($BX$3:$BX413,BM$2,$BY$3:$BY413))*AT$1,""))</f>
        <v/>
      </c>
      <c r="BN413" s="13" t="str">
        <f>IF(AU413="","",IF(AU413=BN$2,(SUMIF($BV$3:$BV413,BN$2,$BW$3:$BW413)-SUMIF($BX$3:$BX413,BN$2,$BY$3:$BY413))*AU$1,""))</f>
        <v/>
      </c>
      <c r="BO413" s="13" t="str">
        <f>IF(AV413="","",IF(AV413=BO$2,(SUMIF($BV$3:$BV413,BO$2,$BW$3:$BW413)-SUMIF($BX$3:$BX413,BO$2,$BY$3:$BY413))*AV$1,""))</f>
        <v/>
      </c>
      <c r="BP413" s="152"/>
      <c r="BQ413" s="13" t="str">
        <f t="shared" si="262"/>
        <v/>
      </c>
      <c r="BR413" s="75" t="str">
        <f t="shared" si="249"/>
        <v/>
      </c>
      <c r="BS413" s="33" t="str">
        <f t="shared" si="250"/>
        <v/>
      </c>
      <c r="BT413" s="42" t="str">
        <f t="shared" si="251"/>
        <v/>
      </c>
      <c r="BU413" s="38" t="str">
        <f t="shared" si="252"/>
        <v/>
      </c>
      <c r="BV413" s="30" t="str">
        <f t="shared" si="239"/>
        <v/>
      </c>
      <c r="BW413" s="36" t="str">
        <f t="shared" si="240"/>
        <v/>
      </c>
      <c r="BX413" s="36" t="str">
        <f t="shared" si="241"/>
        <v/>
      </c>
      <c r="BY413" s="45" t="str">
        <f t="shared" si="242"/>
        <v/>
      </c>
      <c r="BZ413" s="12" t="str">
        <f t="shared" si="253"/>
        <v/>
      </c>
      <c r="CA413" s="47" t="str">
        <f t="shared" si="254"/>
        <v/>
      </c>
      <c r="CB413" s="32" t="str">
        <f t="shared" si="255"/>
        <v/>
      </c>
      <c r="CC413" s="32" t="str">
        <f t="shared" si="256"/>
        <v/>
      </c>
      <c r="CD413" s="32" t="str">
        <f t="shared" si="257"/>
        <v/>
      </c>
      <c r="CE413" s="48"/>
      <c r="CF413" s="32" t="str">
        <f t="shared" si="263"/>
        <v/>
      </c>
      <c r="CG413" s="32" t="str">
        <f t="shared" si="264"/>
        <v/>
      </c>
      <c r="CH413" s="48"/>
    </row>
    <row r="414" spans="2:86" ht="30" customHeight="1" x14ac:dyDescent="0.2">
      <c r="B414" s="155"/>
      <c r="C414" s="117"/>
      <c r="D414" s="53"/>
      <c r="E414" s="68"/>
      <c r="F414" s="54"/>
      <c r="G414" s="54"/>
      <c r="H414" s="55"/>
      <c r="I414" s="71"/>
      <c r="J414" s="73"/>
      <c r="K414" s="56"/>
      <c r="L414" s="76" t="str">
        <f t="shared" si="268"/>
        <v/>
      </c>
      <c r="M414" s="77" t="str">
        <f t="shared" si="258"/>
        <v/>
      </c>
      <c r="N414" s="130" t="str">
        <f t="shared" si="259"/>
        <v/>
      </c>
      <c r="O414" s="131" t="str">
        <f t="shared" si="269"/>
        <v/>
      </c>
      <c r="P414" s="131" t="str">
        <f t="shared" si="269"/>
        <v/>
      </c>
      <c r="Q414" s="131" t="str">
        <f t="shared" si="269"/>
        <v/>
      </c>
      <c r="R414" s="131" t="str">
        <f t="shared" si="269"/>
        <v/>
      </c>
      <c r="S414" s="131" t="str">
        <f t="shared" si="269"/>
        <v/>
      </c>
      <c r="T414" s="131" t="str">
        <f t="shared" si="269"/>
        <v/>
      </c>
      <c r="U414" s="131" t="str">
        <f t="shared" si="269"/>
        <v/>
      </c>
      <c r="V414" s="14"/>
      <c r="W414" s="17" t="str">
        <f>IF(C414="",IF(OR(AND($H414&lt;&gt;"",C414=""),AND($F413=$F414,$AK414&lt;&gt;""),COUNTA($H$3:$H$100002)&gt;COUNTA($H$3:$H414),$AE414&lt;&gt;""),W413,""),C414)</f>
        <v/>
      </c>
      <c r="X414" s="17" t="str">
        <f>IF(D414="",IF(OR(AND($H414&lt;&gt;"",D414=""),AND($F413=$F414,$AK414&lt;&gt;""),COUNTA($H$3:$H$100002)&gt;COUNTA($H$3:$H414),$AE414&lt;&gt;""),X413,""),D414)</f>
        <v/>
      </c>
      <c r="Y414" s="17" t="str">
        <f>IF(E414="",IF(OR(AND($H414&lt;&gt;"",E414=""),AND($F413=$F414,$AK414&lt;&gt;""),COUNTA($H$3:$H$100002)&gt;COUNTA($H$3:$H414),$AE414&lt;&gt;""),Y413,""),E414)</f>
        <v/>
      </c>
      <c r="Z414" s="27" t="str">
        <f t="shared" si="234"/>
        <v/>
      </c>
      <c r="AA414" s="2" t="str">
        <f>IF(F414="","",COUNTA($F$3:F414))</f>
        <v/>
      </c>
      <c r="AB414" s="3" t="str">
        <f>IF(F414="","",IFERROR(IF(F414&lt;&gt;"",IFERROR(INDEX(設定!$C$3:$C$303,MATCH(F414,設定!$C$3:$C$303,0),0),INDEX(設定!$C$3:$C$303,MATCH("*"&amp;F414&amp;"*",設定!$C$3:$C$303,0),0)),""),"エラー"))</f>
        <v/>
      </c>
      <c r="AC414" s="2" t="str">
        <f>IF(G414="","",COUNTA($G$3:G414))</f>
        <v/>
      </c>
      <c r="AD414" s="3" t="str">
        <f>IF(G414="","",IFERROR(IF(G414&lt;&gt;"",IFERROR(INDEX(設定!$C$3:$C$303,MATCH(G414,設定!$C$3:$C$303,0),0),INDEX(設定!$C$3:$C$303,MATCH("*"&amp;G414&amp;"*",設定!$C$3:$C$303,0),0)),""),"エラー"))</f>
        <v/>
      </c>
      <c r="AE414" s="3" t="str">
        <f>IFERROR(IF(AB414="",IF(AND(H414&lt;&gt;"",F414=""),INDEX(AB$3:AB414,MATCH(MAX(AA$3:AA414),AA$3:AA414,0),0),""),AB414),"")</f>
        <v/>
      </c>
      <c r="AF414" s="3" t="str">
        <f>IFERROR(IF(AD414="",IF(AND(H414&lt;&gt;"",G414=""),INDEX(AD$3:AD414,MATCH(MAX(AC$3:AC414),AC$3:AC414,0),0),""),AD414),"")</f>
        <v/>
      </c>
      <c r="AG414" s="2" t="str">
        <f>IF(AH414="","",IF(OR(AH414=AH413,AH414=AH415),IF(AND(E414="",AB414="",AG413&lt;&gt;""),MAX($AG$3:AG413),MAX($AG$3:AG413)+1),IF(AH413=AH414,AG413,MAX($AG$3:AG413)+1)))</f>
        <v/>
      </c>
      <c r="AH414" s="12" t="str">
        <f t="shared" si="260"/>
        <v/>
      </c>
      <c r="AI414" s="12" t="str">
        <f t="shared" si="238"/>
        <v/>
      </c>
      <c r="AJ414" s="13" t="str">
        <f t="shared" si="244"/>
        <v/>
      </c>
      <c r="AK414" s="13" t="str">
        <f t="shared" si="245"/>
        <v/>
      </c>
      <c r="AL414" s="13" t="str">
        <f>IF(OR(AJ414="",COUNTIF($AH$3:AH414,AH414)&lt;&gt;COUNTIF(AH$3:AH$100002,AH414)),"",SUMIF(AH$3:AH$100002,AH414,AJ$3:AJ$100002))</f>
        <v/>
      </c>
      <c r="AM414" s="13" t="str">
        <f>IF(OR(AK414="",COUNTIF($AH$3:AH414,AH414)&lt;&gt;COUNTIF(AH$3:AH$100002,AH414)),"",SUMIF(AH$3:AH$100002,AH414,AK$3:AK$100002))</f>
        <v/>
      </c>
      <c r="AO414" s="13" t="str">
        <f t="shared" si="261"/>
        <v/>
      </c>
      <c r="AP414" s="13" t="str">
        <f t="shared" si="261"/>
        <v/>
      </c>
      <c r="AQ414" s="13" t="str">
        <f t="shared" si="261"/>
        <v/>
      </c>
      <c r="AR414" s="13" t="str">
        <f t="shared" si="246"/>
        <v/>
      </c>
      <c r="AS414" s="13" t="str">
        <f t="shared" si="246"/>
        <v/>
      </c>
      <c r="AT414" s="13" t="str">
        <f t="shared" si="246"/>
        <v/>
      </c>
      <c r="AU414" s="13" t="str">
        <f t="shared" si="246"/>
        <v/>
      </c>
      <c r="AV414" s="13" t="str">
        <f t="shared" si="265"/>
        <v/>
      </c>
      <c r="AW414" s="86" t="str">
        <f t="shared" si="247"/>
        <v/>
      </c>
      <c r="AX414" s="59" t="str">
        <f t="shared" si="248"/>
        <v/>
      </c>
      <c r="AY414" s="63" t="str">
        <f>IF(OR($BR414="",BH414=""),"",COUNT($BR$3:$BR414))</f>
        <v/>
      </c>
      <c r="AZ414" s="13" t="str">
        <f>IF(OR($BR414="",BI414=""),"",COUNT($BR$3:$BR414))</f>
        <v/>
      </c>
      <c r="BA414" s="13" t="str">
        <f>IF(OR($BR414="",BJ414=""),"",COUNT($BR$3:$BR414))</f>
        <v/>
      </c>
      <c r="BB414" s="13" t="str">
        <f>IF(OR($BR414="",BK414=""),"",COUNT($BR$3:$BR414))</f>
        <v/>
      </c>
      <c r="BC414" s="13" t="str">
        <f>IF(OR($BR414="",BL414=""),"",COUNT($BR$3:$BR414))</f>
        <v/>
      </c>
      <c r="BD414" s="13" t="str">
        <f>IF(OR($BR414="",BM414=""),"",COUNT($BR$3:$BR414))</f>
        <v/>
      </c>
      <c r="BE414" s="13" t="str">
        <f>IF(OR($BR414="",BN414=""),"",COUNT($BR$3:$BR414))</f>
        <v/>
      </c>
      <c r="BF414" s="13" t="str">
        <f>IF(OR($BR414="",BO414=""),"",COUNT($BR$3:$BR414))</f>
        <v/>
      </c>
      <c r="BG414" s="66" t="str">
        <f>IF(Z414="","",COUNT($Z$3:Z414))</f>
        <v/>
      </c>
      <c r="BH414" s="13" t="str">
        <f>IF(AO414="","",IF(AO414=BH$2,(SUMIF($BV$3:$BV414,BH$2,$BW$3:$BW414)-SUMIF($BX$3:$BX414,BH$2,$BY$3:$BY414))*AO$1,""))</f>
        <v/>
      </c>
      <c r="BI414" s="13" t="str">
        <f>IF(AP414="","",IF(AP414=BI$2,(SUMIF($BV$3:$BV414,BI$2,$BW$3:$BW414)-SUMIF($BX$3:$BX414,BI$2,$BY$3:$BY414))*AP$1,""))</f>
        <v/>
      </c>
      <c r="BJ414" s="13" t="str">
        <f>IF(AQ414="","",IF(AQ414=BJ$2,(SUMIF($BV$3:$BV414,BJ$2,$BW$3:$BW414)-SUMIF($BX$3:$BX414,BJ$2,$BY$3:$BY414))*AQ$1,""))</f>
        <v/>
      </c>
      <c r="BK414" s="13" t="str">
        <f>IF(AR414="","",IF(AR414=BK$2,(SUMIF($BV$3:$BV414,BK$2,$BW$3:$BW414)-SUMIF($BX$3:$BX414,BK$2,$BY$3:$BY414))*AR$1,""))</f>
        <v/>
      </c>
      <c r="BL414" s="13" t="str">
        <f>IF(AS414="","",IF(AS414=BL$2,(SUMIF($BV$3:$BV414,BL$2,$BW$3:$BW414)-SUMIF($BX$3:$BX414,BL$2,$BY$3:$BY414))*AS$1,""))</f>
        <v/>
      </c>
      <c r="BM414" s="13" t="str">
        <f>IF(AT414="","",IF(AT414=BM$2,(SUMIF($BV$3:$BV414,BM$2,$BW$3:$BW414)-SUMIF($BX$3:$BX414,BM$2,$BY$3:$BY414))*AT$1,""))</f>
        <v/>
      </c>
      <c r="BN414" s="13" t="str">
        <f>IF(AU414="","",IF(AU414=BN$2,(SUMIF($BV$3:$BV414,BN$2,$BW$3:$BW414)-SUMIF($BX$3:$BX414,BN$2,$BY$3:$BY414))*AU$1,""))</f>
        <v/>
      </c>
      <c r="BO414" s="13" t="str">
        <f>IF(AV414="","",IF(AV414=BO$2,(SUMIF($BV$3:$BV414,BO$2,$BW$3:$BW414)-SUMIF($BX$3:$BX414,BO$2,$BY$3:$BY414))*AV$1,""))</f>
        <v/>
      </c>
      <c r="BP414" s="152"/>
      <c r="BQ414" s="13" t="str">
        <f t="shared" si="262"/>
        <v/>
      </c>
      <c r="BR414" s="75" t="str">
        <f t="shared" si="249"/>
        <v/>
      </c>
      <c r="BS414" s="33" t="str">
        <f t="shared" si="250"/>
        <v/>
      </c>
      <c r="BT414" s="42" t="str">
        <f t="shared" si="251"/>
        <v/>
      </c>
      <c r="BU414" s="38" t="str">
        <f t="shared" si="252"/>
        <v/>
      </c>
      <c r="BV414" s="30" t="str">
        <f t="shared" si="239"/>
        <v/>
      </c>
      <c r="BW414" s="36" t="str">
        <f t="shared" si="240"/>
        <v/>
      </c>
      <c r="BX414" s="36" t="str">
        <f t="shared" si="241"/>
        <v/>
      </c>
      <c r="BY414" s="45" t="str">
        <f t="shared" si="242"/>
        <v/>
      </c>
      <c r="BZ414" s="12" t="str">
        <f t="shared" si="253"/>
        <v/>
      </c>
      <c r="CA414" s="47" t="str">
        <f t="shared" si="254"/>
        <v/>
      </c>
      <c r="CB414" s="32" t="str">
        <f t="shared" si="255"/>
        <v/>
      </c>
      <c r="CC414" s="32" t="str">
        <f t="shared" si="256"/>
        <v/>
      </c>
      <c r="CD414" s="32" t="str">
        <f t="shared" si="257"/>
        <v/>
      </c>
      <c r="CE414" s="48"/>
      <c r="CF414" s="32" t="str">
        <f t="shared" si="263"/>
        <v/>
      </c>
      <c r="CG414" s="32" t="str">
        <f t="shared" si="264"/>
        <v/>
      </c>
      <c r="CH414" s="48"/>
    </row>
    <row r="415" spans="2:86" ht="30" customHeight="1" x14ac:dyDescent="0.2">
      <c r="B415" s="155"/>
      <c r="C415" s="117"/>
      <c r="D415" s="53"/>
      <c r="E415" s="68"/>
      <c r="F415" s="54"/>
      <c r="G415" s="54"/>
      <c r="H415" s="55"/>
      <c r="I415" s="71"/>
      <c r="J415" s="73"/>
      <c r="K415" s="56"/>
      <c r="L415" s="76" t="str">
        <f t="shared" si="268"/>
        <v/>
      </c>
      <c r="M415" s="77" t="str">
        <f t="shared" si="258"/>
        <v/>
      </c>
      <c r="N415" s="130" t="str">
        <f t="shared" si="259"/>
        <v/>
      </c>
      <c r="O415" s="131" t="str">
        <f t="shared" si="269"/>
        <v/>
      </c>
      <c r="P415" s="131" t="str">
        <f t="shared" si="269"/>
        <v/>
      </c>
      <c r="Q415" s="131" t="str">
        <f t="shared" si="269"/>
        <v/>
      </c>
      <c r="R415" s="131" t="str">
        <f t="shared" si="269"/>
        <v/>
      </c>
      <c r="S415" s="131" t="str">
        <f t="shared" si="269"/>
        <v/>
      </c>
      <c r="T415" s="131" t="str">
        <f t="shared" si="269"/>
        <v/>
      </c>
      <c r="U415" s="131" t="str">
        <f t="shared" si="269"/>
        <v/>
      </c>
      <c r="V415" s="14"/>
      <c r="W415" s="17" t="str">
        <f>IF(C415="",IF(OR(AND($H415&lt;&gt;"",C415=""),AND($F414=$F415,$AK415&lt;&gt;""),COUNTA($H$3:$H$100002)&gt;COUNTA($H$3:$H415),$AE415&lt;&gt;""),W414,""),C415)</f>
        <v/>
      </c>
      <c r="X415" s="17" t="str">
        <f>IF(D415="",IF(OR(AND($H415&lt;&gt;"",D415=""),AND($F414=$F415,$AK415&lt;&gt;""),COUNTA($H$3:$H$100002)&gt;COUNTA($H$3:$H415),$AE415&lt;&gt;""),X414,""),D415)</f>
        <v/>
      </c>
      <c r="Y415" s="17" t="str">
        <f>IF(E415="",IF(OR(AND($H415&lt;&gt;"",E415=""),AND($F414=$F415,$AK415&lt;&gt;""),COUNTA($H$3:$H$100002)&gt;COUNTA($H$3:$H415),$AE415&lt;&gt;""),Y414,""),E415)</f>
        <v/>
      </c>
      <c r="Z415" s="27" t="str">
        <f t="shared" si="234"/>
        <v/>
      </c>
      <c r="AA415" s="2" t="str">
        <f>IF(F415="","",COUNTA($F$3:F415))</f>
        <v/>
      </c>
      <c r="AB415" s="3" t="str">
        <f>IF(F415="","",IFERROR(IF(F415&lt;&gt;"",IFERROR(INDEX(設定!$C$3:$C$303,MATCH(F415,設定!$C$3:$C$303,0),0),INDEX(設定!$C$3:$C$303,MATCH("*"&amp;F415&amp;"*",設定!$C$3:$C$303,0),0)),""),"エラー"))</f>
        <v/>
      </c>
      <c r="AC415" s="2" t="str">
        <f>IF(G415="","",COUNTA($G$3:G415))</f>
        <v/>
      </c>
      <c r="AD415" s="3" t="str">
        <f>IF(G415="","",IFERROR(IF(G415&lt;&gt;"",IFERROR(INDEX(設定!$C$3:$C$303,MATCH(G415,設定!$C$3:$C$303,0),0),INDEX(設定!$C$3:$C$303,MATCH("*"&amp;G415&amp;"*",設定!$C$3:$C$303,0),0)),""),"エラー"))</f>
        <v/>
      </c>
      <c r="AE415" s="3" t="str">
        <f>IFERROR(IF(AB415="",IF(AND(H415&lt;&gt;"",F415=""),INDEX(AB$3:AB415,MATCH(MAX(AA$3:AA415),AA$3:AA415,0),0),""),AB415),"")</f>
        <v/>
      </c>
      <c r="AF415" s="3" t="str">
        <f>IFERROR(IF(AD415="",IF(AND(H415&lt;&gt;"",G415=""),INDEX(AD$3:AD415,MATCH(MAX(AC$3:AC415),AC$3:AC415,0),0),""),AD415),"")</f>
        <v/>
      </c>
      <c r="AG415" s="2" t="str">
        <f>IF(AH415="","",IF(OR(AH415=AH414,AH415=AH416),IF(AND(E415="",AB415="",AG414&lt;&gt;""),MAX($AG$3:AG414),MAX($AG$3:AG414)+1),IF(AH414=AH415,AG414,MAX($AG$3:AG414)+1)))</f>
        <v/>
      </c>
      <c r="AH415" s="12" t="str">
        <f t="shared" si="260"/>
        <v/>
      </c>
      <c r="AI415" s="12" t="str">
        <f t="shared" si="238"/>
        <v/>
      </c>
      <c r="AJ415" s="13" t="str">
        <f t="shared" si="244"/>
        <v/>
      </c>
      <c r="AK415" s="13" t="str">
        <f t="shared" si="245"/>
        <v/>
      </c>
      <c r="AL415" s="13" t="str">
        <f>IF(OR(AJ415="",COUNTIF($AH$3:AH415,AH415)&lt;&gt;COUNTIF(AH$3:AH$100002,AH415)),"",SUMIF(AH$3:AH$100002,AH415,AJ$3:AJ$100002))</f>
        <v/>
      </c>
      <c r="AM415" s="13" t="str">
        <f>IF(OR(AK415="",COUNTIF($AH$3:AH415,AH415)&lt;&gt;COUNTIF(AH$3:AH$100002,AH415)),"",SUMIF(AH$3:AH$100002,AH415,AK$3:AK$100002))</f>
        <v/>
      </c>
      <c r="AO415" s="13" t="str">
        <f t="shared" si="261"/>
        <v/>
      </c>
      <c r="AP415" s="13" t="str">
        <f t="shared" si="261"/>
        <v/>
      </c>
      <c r="AQ415" s="13" t="str">
        <f t="shared" si="261"/>
        <v/>
      </c>
      <c r="AR415" s="13" t="str">
        <f t="shared" si="246"/>
        <v/>
      </c>
      <c r="AS415" s="13" t="str">
        <f t="shared" si="246"/>
        <v/>
      </c>
      <c r="AT415" s="13" t="str">
        <f t="shared" si="246"/>
        <v/>
      </c>
      <c r="AU415" s="13" t="str">
        <f t="shared" si="246"/>
        <v/>
      </c>
      <c r="AV415" s="13" t="str">
        <f t="shared" si="265"/>
        <v/>
      </c>
      <c r="AW415" s="86" t="str">
        <f t="shared" si="247"/>
        <v/>
      </c>
      <c r="AX415" s="59" t="str">
        <f t="shared" si="248"/>
        <v/>
      </c>
      <c r="AY415" s="63" t="str">
        <f>IF(OR($BR415="",BH415=""),"",COUNT($BR$3:$BR415))</f>
        <v/>
      </c>
      <c r="AZ415" s="13" t="str">
        <f>IF(OR($BR415="",BI415=""),"",COUNT($BR$3:$BR415))</f>
        <v/>
      </c>
      <c r="BA415" s="13" t="str">
        <f>IF(OR($BR415="",BJ415=""),"",COUNT($BR$3:$BR415))</f>
        <v/>
      </c>
      <c r="BB415" s="13" t="str">
        <f>IF(OR($BR415="",BK415=""),"",COUNT($BR$3:$BR415))</f>
        <v/>
      </c>
      <c r="BC415" s="13" t="str">
        <f>IF(OR($BR415="",BL415=""),"",COUNT($BR$3:$BR415))</f>
        <v/>
      </c>
      <c r="BD415" s="13" t="str">
        <f>IF(OR($BR415="",BM415=""),"",COUNT($BR$3:$BR415))</f>
        <v/>
      </c>
      <c r="BE415" s="13" t="str">
        <f>IF(OR($BR415="",BN415=""),"",COUNT($BR$3:$BR415))</f>
        <v/>
      </c>
      <c r="BF415" s="13" t="str">
        <f>IF(OR($BR415="",BO415=""),"",COUNT($BR$3:$BR415))</f>
        <v/>
      </c>
      <c r="BG415" s="66" t="str">
        <f>IF(Z415="","",COUNT($Z$3:Z415))</f>
        <v/>
      </c>
      <c r="BH415" s="13" t="str">
        <f>IF(AO415="","",IF(AO415=BH$2,(SUMIF($BV$3:$BV415,BH$2,$BW$3:$BW415)-SUMIF($BX$3:$BX415,BH$2,$BY$3:$BY415))*AO$1,""))</f>
        <v/>
      </c>
      <c r="BI415" s="13" t="str">
        <f>IF(AP415="","",IF(AP415=BI$2,(SUMIF($BV$3:$BV415,BI$2,$BW$3:$BW415)-SUMIF($BX$3:$BX415,BI$2,$BY$3:$BY415))*AP$1,""))</f>
        <v/>
      </c>
      <c r="BJ415" s="13" t="str">
        <f>IF(AQ415="","",IF(AQ415=BJ$2,(SUMIF($BV$3:$BV415,BJ$2,$BW$3:$BW415)-SUMIF($BX$3:$BX415,BJ$2,$BY$3:$BY415))*AQ$1,""))</f>
        <v/>
      </c>
      <c r="BK415" s="13" t="str">
        <f>IF(AR415="","",IF(AR415=BK$2,(SUMIF($BV$3:$BV415,BK$2,$BW$3:$BW415)-SUMIF($BX$3:$BX415,BK$2,$BY$3:$BY415))*AR$1,""))</f>
        <v/>
      </c>
      <c r="BL415" s="13" t="str">
        <f>IF(AS415="","",IF(AS415=BL$2,(SUMIF($BV$3:$BV415,BL$2,$BW$3:$BW415)-SUMIF($BX$3:$BX415,BL$2,$BY$3:$BY415))*AS$1,""))</f>
        <v/>
      </c>
      <c r="BM415" s="13" t="str">
        <f>IF(AT415="","",IF(AT415=BM$2,(SUMIF($BV$3:$BV415,BM$2,$BW$3:$BW415)-SUMIF($BX$3:$BX415,BM$2,$BY$3:$BY415))*AT$1,""))</f>
        <v/>
      </c>
      <c r="BN415" s="13" t="str">
        <f>IF(AU415="","",IF(AU415=BN$2,(SUMIF($BV$3:$BV415,BN$2,$BW$3:$BW415)-SUMIF($BX$3:$BX415,BN$2,$BY$3:$BY415))*AU$1,""))</f>
        <v/>
      </c>
      <c r="BO415" s="13" t="str">
        <f>IF(AV415="","",IF(AV415=BO$2,(SUMIF($BV$3:$BV415,BO$2,$BW$3:$BW415)-SUMIF($BX$3:$BX415,BO$2,$BY$3:$BY415))*AV$1,""))</f>
        <v/>
      </c>
      <c r="BP415" s="152"/>
      <c r="BQ415" s="13" t="str">
        <f t="shared" si="262"/>
        <v/>
      </c>
      <c r="BR415" s="75" t="str">
        <f t="shared" si="249"/>
        <v/>
      </c>
      <c r="BS415" s="33" t="str">
        <f t="shared" si="250"/>
        <v/>
      </c>
      <c r="BT415" s="42" t="str">
        <f t="shared" si="251"/>
        <v/>
      </c>
      <c r="BU415" s="38" t="str">
        <f t="shared" si="252"/>
        <v/>
      </c>
      <c r="BV415" s="30" t="str">
        <f t="shared" si="239"/>
        <v/>
      </c>
      <c r="BW415" s="36" t="str">
        <f t="shared" si="240"/>
        <v/>
      </c>
      <c r="BX415" s="36" t="str">
        <f t="shared" si="241"/>
        <v/>
      </c>
      <c r="BY415" s="45" t="str">
        <f t="shared" si="242"/>
        <v/>
      </c>
      <c r="BZ415" s="12" t="str">
        <f t="shared" si="253"/>
        <v/>
      </c>
      <c r="CA415" s="47" t="str">
        <f t="shared" si="254"/>
        <v/>
      </c>
      <c r="CB415" s="32" t="str">
        <f t="shared" si="255"/>
        <v/>
      </c>
      <c r="CC415" s="32" t="str">
        <f t="shared" si="256"/>
        <v/>
      </c>
      <c r="CD415" s="32" t="str">
        <f t="shared" si="257"/>
        <v/>
      </c>
      <c r="CE415" s="48"/>
      <c r="CF415" s="32" t="str">
        <f t="shared" si="263"/>
        <v/>
      </c>
      <c r="CG415" s="32" t="str">
        <f t="shared" si="264"/>
        <v/>
      </c>
      <c r="CH415" s="48"/>
    </row>
    <row r="416" spans="2:86" ht="30" customHeight="1" x14ac:dyDescent="0.2">
      <c r="B416" s="155"/>
      <c r="C416" s="117"/>
      <c r="D416" s="53"/>
      <c r="E416" s="68"/>
      <c r="F416" s="54"/>
      <c r="G416" s="54"/>
      <c r="H416" s="55"/>
      <c r="I416" s="71"/>
      <c r="J416" s="73"/>
      <c r="K416" s="56"/>
      <c r="L416" s="76" t="str">
        <f t="shared" si="268"/>
        <v/>
      </c>
      <c r="M416" s="77" t="str">
        <f t="shared" si="258"/>
        <v/>
      </c>
      <c r="N416" s="130" t="str">
        <f t="shared" si="259"/>
        <v/>
      </c>
      <c r="O416" s="131" t="str">
        <f t="shared" si="269"/>
        <v/>
      </c>
      <c r="P416" s="131" t="str">
        <f t="shared" si="269"/>
        <v/>
      </c>
      <c r="Q416" s="131" t="str">
        <f t="shared" si="269"/>
        <v/>
      </c>
      <c r="R416" s="131" t="str">
        <f t="shared" si="269"/>
        <v/>
      </c>
      <c r="S416" s="131" t="str">
        <f t="shared" si="269"/>
        <v/>
      </c>
      <c r="T416" s="131" t="str">
        <f t="shared" si="269"/>
        <v/>
      </c>
      <c r="U416" s="131" t="str">
        <f t="shared" si="269"/>
        <v/>
      </c>
      <c r="V416" s="14"/>
      <c r="W416" s="17" t="str">
        <f>IF(C416="",IF(OR(AND($H416&lt;&gt;"",C416=""),AND($F415=$F416,$AK416&lt;&gt;""),COUNTA($H$3:$H$100002)&gt;COUNTA($H$3:$H416),$AE416&lt;&gt;""),W415,""),C416)</f>
        <v/>
      </c>
      <c r="X416" s="17" t="str">
        <f>IF(D416="",IF(OR(AND($H416&lt;&gt;"",D416=""),AND($F415=$F416,$AK416&lt;&gt;""),COUNTA($H$3:$H$100002)&gt;COUNTA($H$3:$H416),$AE416&lt;&gt;""),X415,""),D416)</f>
        <v/>
      </c>
      <c r="Y416" s="17" t="str">
        <f>IF(E416="",IF(OR(AND($H416&lt;&gt;"",E416=""),AND($F415=$F416,$AK416&lt;&gt;""),COUNTA($H$3:$H$100002)&gt;COUNTA($H$3:$H416),$AE416&lt;&gt;""),Y415,""),E416)</f>
        <v/>
      </c>
      <c r="Z416" s="27" t="str">
        <f t="shared" ref="Z416:Z479" si="270">IF(OR(W416="",COUNT(J416:K416)=0),"",DATE(W416,X416,Y416))</f>
        <v/>
      </c>
      <c r="AA416" s="2" t="str">
        <f>IF(F416="","",COUNTA($F$3:F416))</f>
        <v/>
      </c>
      <c r="AB416" s="3" t="str">
        <f>IF(F416="","",IFERROR(IF(F416&lt;&gt;"",IFERROR(INDEX(設定!$C$3:$C$303,MATCH(F416,設定!$C$3:$C$303,0),0),INDEX(設定!$C$3:$C$303,MATCH("*"&amp;F416&amp;"*",設定!$C$3:$C$303,0),0)),""),"エラー"))</f>
        <v/>
      </c>
      <c r="AC416" s="2" t="str">
        <f>IF(G416="","",COUNTA($G$3:G416))</f>
        <v/>
      </c>
      <c r="AD416" s="3" t="str">
        <f>IF(G416="","",IFERROR(IF(G416&lt;&gt;"",IFERROR(INDEX(設定!$C$3:$C$303,MATCH(G416,設定!$C$3:$C$303,0),0),INDEX(設定!$C$3:$C$303,MATCH("*"&amp;G416&amp;"*",設定!$C$3:$C$303,0),0)),""),"エラー"))</f>
        <v/>
      </c>
      <c r="AE416" s="3" t="str">
        <f>IFERROR(IF(AB416="",IF(AND(H416&lt;&gt;"",F416=""),INDEX(AB$3:AB416,MATCH(MAX(AA$3:AA416),AA$3:AA416,0),0),""),AB416),"")</f>
        <v/>
      </c>
      <c r="AF416" s="3" t="str">
        <f>IFERROR(IF(AD416="",IF(AND(H416&lt;&gt;"",G416=""),INDEX(AD$3:AD416,MATCH(MAX(AC$3:AC416),AC$3:AC416,0),0),""),AD416),"")</f>
        <v/>
      </c>
      <c r="AG416" s="2" t="str">
        <f>IF(AH416="","",IF(OR(AH416=AH415,AH416=AH417),IF(AND(E416="",AB416="",AG415&lt;&gt;""),MAX($AG$3:AG415),MAX($AG$3:AG415)+1),IF(AH415=AH416,AG415,MAX($AG$3:AG415)+1)))</f>
        <v/>
      </c>
      <c r="AH416" s="12" t="str">
        <f t="shared" si="260"/>
        <v/>
      </c>
      <c r="AI416" s="12" t="str">
        <f t="shared" si="238"/>
        <v/>
      </c>
      <c r="AJ416" s="13" t="str">
        <f t="shared" si="244"/>
        <v/>
      </c>
      <c r="AK416" s="13" t="str">
        <f t="shared" si="245"/>
        <v/>
      </c>
      <c r="AL416" s="13" t="str">
        <f>IF(OR(AJ416="",COUNTIF($AH$3:AH416,AH416)&lt;&gt;COUNTIF(AH$3:AH$100002,AH416)),"",SUMIF(AH$3:AH$100002,AH416,AJ$3:AJ$100002))</f>
        <v/>
      </c>
      <c r="AM416" s="13" t="str">
        <f>IF(OR(AK416="",COUNTIF($AH$3:AH416,AH416)&lt;&gt;COUNTIF(AH$3:AH$100002,AH416)),"",SUMIF(AH$3:AH$100002,AH416,AK$3:AK$100002))</f>
        <v/>
      </c>
      <c r="AO416" s="13" t="str">
        <f t="shared" si="261"/>
        <v/>
      </c>
      <c r="AP416" s="13" t="str">
        <f t="shared" si="261"/>
        <v/>
      </c>
      <c r="AQ416" s="13" t="str">
        <f t="shared" si="261"/>
        <v/>
      </c>
      <c r="AR416" s="13" t="str">
        <f t="shared" si="246"/>
        <v/>
      </c>
      <c r="AS416" s="13" t="str">
        <f t="shared" si="246"/>
        <v/>
      </c>
      <c r="AT416" s="13" t="str">
        <f t="shared" si="246"/>
        <v/>
      </c>
      <c r="AU416" s="13" t="str">
        <f t="shared" si="246"/>
        <v/>
      </c>
      <c r="AV416" s="13" t="str">
        <f t="shared" si="265"/>
        <v/>
      </c>
      <c r="AW416" s="86" t="str">
        <f t="shared" si="247"/>
        <v/>
      </c>
      <c r="AX416" s="59" t="str">
        <f t="shared" si="248"/>
        <v/>
      </c>
      <c r="AY416" s="63" t="str">
        <f>IF(OR($BR416="",BH416=""),"",COUNT($BR$3:$BR416))</f>
        <v/>
      </c>
      <c r="AZ416" s="13" t="str">
        <f>IF(OR($BR416="",BI416=""),"",COUNT($BR$3:$BR416))</f>
        <v/>
      </c>
      <c r="BA416" s="13" t="str">
        <f>IF(OR($BR416="",BJ416=""),"",COUNT($BR$3:$BR416))</f>
        <v/>
      </c>
      <c r="BB416" s="13" t="str">
        <f>IF(OR($BR416="",BK416=""),"",COUNT($BR$3:$BR416))</f>
        <v/>
      </c>
      <c r="BC416" s="13" t="str">
        <f>IF(OR($BR416="",BL416=""),"",COUNT($BR$3:$BR416))</f>
        <v/>
      </c>
      <c r="BD416" s="13" t="str">
        <f>IF(OR($BR416="",BM416=""),"",COUNT($BR$3:$BR416))</f>
        <v/>
      </c>
      <c r="BE416" s="13" t="str">
        <f>IF(OR($BR416="",BN416=""),"",COUNT($BR$3:$BR416))</f>
        <v/>
      </c>
      <c r="BF416" s="13" t="str">
        <f>IF(OR($BR416="",BO416=""),"",COUNT($BR$3:$BR416))</f>
        <v/>
      </c>
      <c r="BG416" s="66" t="str">
        <f>IF(Z416="","",COUNT($Z$3:Z416))</f>
        <v/>
      </c>
      <c r="BH416" s="13" t="str">
        <f>IF(AO416="","",IF(AO416=BH$2,(SUMIF($BV$3:$BV416,BH$2,$BW$3:$BW416)-SUMIF($BX$3:$BX416,BH$2,$BY$3:$BY416))*AO$1,""))</f>
        <v/>
      </c>
      <c r="BI416" s="13" t="str">
        <f>IF(AP416="","",IF(AP416=BI$2,(SUMIF($BV$3:$BV416,BI$2,$BW$3:$BW416)-SUMIF($BX$3:$BX416,BI$2,$BY$3:$BY416))*AP$1,""))</f>
        <v/>
      </c>
      <c r="BJ416" s="13" t="str">
        <f>IF(AQ416="","",IF(AQ416=BJ$2,(SUMIF($BV$3:$BV416,BJ$2,$BW$3:$BW416)-SUMIF($BX$3:$BX416,BJ$2,$BY$3:$BY416))*AQ$1,""))</f>
        <v/>
      </c>
      <c r="BK416" s="13" t="str">
        <f>IF(AR416="","",IF(AR416=BK$2,(SUMIF($BV$3:$BV416,BK$2,$BW$3:$BW416)-SUMIF($BX$3:$BX416,BK$2,$BY$3:$BY416))*AR$1,""))</f>
        <v/>
      </c>
      <c r="BL416" s="13" t="str">
        <f>IF(AS416="","",IF(AS416=BL$2,(SUMIF($BV$3:$BV416,BL$2,$BW$3:$BW416)-SUMIF($BX$3:$BX416,BL$2,$BY$3:$BY416))*AS$1,""))</f>
        <v/>
      </c>
      <c r="BM416" s="13" t="str">
        <f>IF(AT416="","",IF(AT416=BM$2,(SUMIF($BV$3:$BV416,BM$2,$BW$3:$BW416)-SUMIF($BX$3:$BX416,BM$2,$BY$3:$BY416))*AT$1,""))</f>
        <v/>
      </c>
      <c r="BN416" s="13" t="str">
        <f>IF(AU416="","",IF(AU416=BN$2,(SUMIF($BV$3:$BV416,BN$2,$BW$3:$BW416)-SUMIF($BX$3:$BX416,BN$2,$BY$3:$BY416))*AU$1,""))</f>
        <v/>
      </c>
      <c r="BO416" s="13" t="str">
        <f>IF(AV416="","",IF(AV416=BO$2,(SUMIF($BV$3:$BV416,BO$2,$BW$3:$BW416)-SUMIF($BX$3:$BX416,BO$2,$BY$3:$BY416))*AV$1,""))</f>
        <v/>
      </c>
      <c r="BP416" s="152"/>
      <c r="BQ416" s="13" t="str">
        <f t="shared" si="262"/>
        <v/>
      </c>
      <c r="BR416" s="75" t="str">
        <f t="shared" si="249"/>
        <v/>
      </c>
      <c r="BS416" s="33" t="str">
        <f t="shared" si="250"/>
        <v/>
      </c>
      <c r="BT416" s="42" t="str">
        <f t="shared" si="251"/>
        <v/>
      </c>
      <c r="BU416" s="38" t="str">
        <f t="shared" si="252"/>
        <v/>
      </c>
      <c r="BV416" s="30" t="str">
        <f t="shared" si="239"/>
        <v/>
      </c>
      <c r="BW416" s="36" t="str">
        <f t="shared" si="240"/>
        <v/>
      </c>
      <c r="BX416" s="36" t="str">
        <f t="shared" si="241"/>
        <v/>
      </c>
      <c r="BY416" s="45" t="str">
        <f t="shared" si="242"/>
        <v/>
      </c>
      <c r="BZ416" s="12" t="str">
        <f t="shared" si="253"/>
        <v/>
      </c>
      <c r="CA416" s="47" t="str">
        <f t="shared" si="254"/>
        <v/>
      </c>
      <c r="CB416" s="32" t="str">
        <f t="shared" si="255"/>
        <v/>
      </c>
      <c r="CC416" s="32" t="str">
        <f t="shared" si="256"/>
        <v/>
      </c>
      <c r="CD416" s="32" t="str">
        <f t="shared" si="257"/>
        <v/>
      </c>
      <c r="CE416" s="48"/>
      <c r="CF416" s="32" t="str">
        <f t="shared" si="263"/>
        <v/>
      </c>
      <c r="CG416" s="32" t="str">
        <f t="shared" si="264"/>
        <v/>
      </c>
      <c r="CH416" s="48"/>
    </row>
    <row r="417" spans="2:86" ht="30" customHeight="1" x14ac:dyDescent="0.2">
      <c r="B417" s="155"/>
      <c r="C417" s="117"/>
      <c r="D417" s="53"/>
      <c r="E417" s="68"/>
      <c r="F417" s="54"/>
      <c r="G417" s="54"/>
      <c r="H417" s="55"/>
      <c r="I417" s="71"/>
      <c r="J417" s="73"/>
      <c r="K417" s="56"/>
      <c r="L417" s="76" t="str">
        <f t="shared" si="268"/>
        <v/>
      </c>
      <c r="M417" s="77" t="str">
        <f t="shared" si="258"/>
        <v/>
      </c>
      <c r="N417" s="130" t="str">
        <f t="shared" si="259"/>
        <v/>
      </c>
      <c r="O417" s="131" t="str">
        <f t="shared" si="269"/>
        <v/>
      </c>
      <c r="P417" s="131" t="str">
        <f t="shared" si="269"/>
        <v/>
      </c>
      <c r="Q417" s="131" t="str">
        <f t="shared" si="269"/>
        <v/>
      </c>
      <c r="R417" s="131" t="str">
        <f t="shared" si="269"/>
        <v/>
      </c>
      <c r="S417" s="131" t="str">
        <f t="shared" si="269"/>
        <v/>
      </c>
      <c r="T417" s="131" t="str">
        <f t="shared" si="269"/>
        <v/>
      </c>
      <c r="U417" s="131" t="str">
        <f t="shared" si="269"/>
        <v/>
      </c>
      <c r="V417" s="14"/>
      <c r="W417" s="17" t="str">
        <f>IF(C417="",IF(OR(AND($H417&lt;&gt;"",C417=""),AND($F416=$F417,$AK417&lt;&gt;""),COUNTA($H$3:$H$100002)&gt;COUNTA($H$3:$H417),$AE417&lt;&gt;""),W416,""),C417)</f>
        <v/>
      </c>
      <c r="X417" s="17" t="str">
        <f>IF(D417="",IF(OR(AND($H417&lt;&gt;"",D417=""),AND($F416=$F417,$AK417&lt;&gt;""),COUNTA($H$3:$H$100002)&gt;COUNTA($H$3:$H417),$AE417&lt;&gt;""),X416,""),D417)</f>
        <v/>
      </c>
      <c r="Y417" s="17" t="str">
        <f>IF(E417="",IF(OR(AND($H417&lt;&gt;"",E417=""),AND($F416=$F417,$AK417&lt;&gt;""),COUNTA($H$3:$H$100002)&gt;COUNTA($H$3:$H417),$AE417&lt;&gt;""),Y416,""),E417)</f>
        <v/>
      </c>
      <c r="Z417" s="27" t="str">
        <f t="shared" si="270"/>
        <v/>
      </c>
      <c r="AA417" s="2" t="str">
        <f>IF(F417="","",COUNTA($F$3:F417))</f>
        <v/>
      </c>
      <c r="AB417" s="3" t="str">
        <f>IF(F417="","",IFERROR(IF(F417&lt;&gt;"",IFERROR(INDEX(設定!$C$3:$C$303,MATCH(F417,設定!$C$3:$C$303,0),0),INDEX(設定!$C$3:$C$303,MATCH("*"&amp;F417&amp;"*",設定!$C$3:$C$303,0),0)),""),"エラー"))</f>
        <v/>
      </c>
      <c r="AC417" s="2" t="str">
        <f>IF(G417="","",COUNTA($G$3:G417))</f>
        <v/>
      </c>
      <c r="AD417" s="3" t="str">
        <f>IF(G417="","",IFERROR(IF(G417&lt;&gt;"",IFERROR(INDEX(設定!$C$3:$C$303,MATCH(G417,設定!$C$3:$C$303,0),0),INDEX(設定!$C$3:$C$303,MATCH("*"&amp;G417&amp;"*",設定!$C$3:$C$303,0),0)),""),"エラー"))</f>
        <v/>
      </c>
      <c r="AE417" s="3" t="str">
        <f>IFERROR(IF(AB417="",IF(AND(H417&lt;&gt;"",F417=""),INDEX(AB$3:AB417,MATCH(MAX(AA$3:AA417),AA$3:AA417,0),0),""),AB417),"")</f>
        <v/>
      </c>
      <c r="AF417" s="3" t="str">
        <f>IFERROR(IF(AD417="",IF(AND(H417&lt;&gt;"",G417=""),INDEX(AD$3:AD417,MATCH(MAX(AC$3:AC417),AC$3:AC417,0),0),""),AD417),"")</f>
        <v/>
      </c>
      <c r="AG417" s="2" t="str">
        <f>IF(AH417="","",IF(OR(AH417=AH416,AH417=AH418),IF(AND(E417="",AB417="",AG416&lt;&gt;""),MAX($AG$3:AG416),MAX($AG$3:AG416)+1),IF(AH416=AH417,AG416,MAX($AG$3:AG416)+1)))</f>
        <v/>
      </c>
      <c r="AH417" s="12" t="str">
        <f t="shared" si="260"/>
        <v/>
      </c>
      <c r="AI417" s="12" t="str">
        <f t="shared" si="238"/>
        <v/>
      </c>
      <c r="AJ417" s="13" t="str">
        <f t="shared" si="244"/>
        <v/>
      </c>
      <c r="AK417" s="13" t="str">
        <f t="shared" si="245"/>
        <v/>
      </c>
      <c r="AL417" s="13" t="str">
        <f>IF(OR(AJ417="",COUNTIF($AH$3:AH417,AH417)&lt;&gt;COUNTIF(AH$3:AH$100002,AH417)),"",SUMIF(AH$3:AH$100002,AH417,AJ$3:AJ$100002))</f>
        <v/>
      </c>
      <c r="AM417" s="13" t="str">
        <f>IF(OR(AK417="",COUNTIF($AH$3:AH417,AH417)&lt;&gt;COUNTIF(AH$3:AH$100002,AH417)),"",SUMIF(AH$3:AH$100002,AH417,AK$3:AK$100002))</f>
        <v/>
      </c>
      <c r="AO417" s="13" t="str">
        <f t="shared" si="261"/>
        <v/>
      </c>
      <c r="AP417" s="13" t="str">
        <f t="shared" si="261"/>
        <v/>
      </c>
      <c r="AQ417" s="13" t="str">
        <f t="shared" si="261"/>
        <v/>
      </c>
      <c r="AR417" s="13" t="str">
        <f t="shared" si="246"/>
        <v/>
      </c>
      <c r="AS417" s="13" t="str">
        <f t="shared" si="246"/>
        <v/>
      </c>
      <c r="AT417" s="13" t="str">
        <f t="shared" si="246"/>
        <v/>
      </c>
      <c r="AU417" s="13" t="str">
        <f t="shared" si="246"/>
        <v/>
      </c>
      <c r="AV417" s="13" t="str">
        <f t="shared" si="265"/>
        <v/>
      </c>
      <c r="AW417" s="86" t="str">
        <f t="shared" si="247"/>
        <v/>
      </c>
      <c r="AX417" s="59" t="str">
        <f t="shared" si="248"/>
        <v/>
      </c>
      <c r="AY417" s="63" t="str">
        <f>IF(OR($BR417="",BH417=""),"",COUNT($BR$3:$BR417))</f>
        <v/>
      </c>
      <c r="AZ417" s="13" t="str">
        <f>IF(OR($BR417="",BI417=""),"",COUNT($BR$3:$BR417))</f>
        <v/>
      </c>
      <c r="BA417" s="13" t="str">
        <f>IF(OR($BR417="",BJ417=""),"",COUNT($BR$3:$BR417))</f>
        <v/>
      </c>
      <c r="BB417" s="13" t="str">
        <f>IF(OR($BR417="",BK417=""),"",COUNT($BR$3:$BR417))</f>
        <v/>
      </c>
      <c r="BC417" s="13" t="str">
        <f>IF(OR($BR417="",BL417=""),"",COUNT($BR$3:$BR417))</f>
        <v/>
      </c>
      <c r="BD417" s="13" t="str">
        <f>IF(OR($BR417="",BM417=""),"",COUNT($BR$3:$BR417))</f>
        <v/>
      </c>
      <c r="BE417" s="13" t="str">
        <f>IF(OR($BR417="",BN417=""),"",COUNT($BR$3:$BR417))</f>
        <v/>
      </c>
      <c r="BF417" s="13" t="str">
        <f>IF(OR($BR417="",BO417=""),"",COUNT($BR$3:$BR417))</f>
        <v/>
      </c>
      <c r="BG417" s="66" t="str">
        <f>IF(Z417="","",COUNT($Z$3:Z417))</f>
        <v/>
      </c>
      <c r="BH417" s="13" t="str">
        <f>IF(AO417="","",IF(AO417=BH$2,(SUMIF($BV$3:$BV417,BH$2,$BW$3:$BW417)-SUMIF($BX$3:$BX417,BH$2,$BY$3:$BY417))*AO$1,""))</f>
        <v/>
      </c>
      <c r="BI417" s="13" t="str">
        <f>IF(AP417="","",IF(AP417=BI$2,(SUMIF($BV$3:$BV417,BI$2,$BW$3:$BW417)-SUMIF($BX$3:$BX417,BI$2,$BY$3:$BY417))*AP$1,""))</f>
        <v/>
      </c>
      <c r="BJ417" s="13" t="str">
        <f>IF(AQ417="","",IF(AQ417=BJ$2,(SUMIF($BV$3:$BV417,BJ$2,$BW$3:$BW417)-SUMIF($BX$3:$BX417,BJ$2,$BY$3:$BY417))*AQ$1,""))</f>
        <v/>
      </c>
      <c r="BK417" s="13" t="str">
        <f>IF(AR417="","",IF(AR417=BK$2,(SUMIF($BV$3:$BV417,BK$2,$BW$3:$BW417)-SUMIF($BX$3:$BX417,BK$2,$BY$3:$BY417))*AR$1,""))</f>
        <v/>
      </c>
      <c r="BL417" s="13" t="str">
        <f>IF(AS417="","",IF(AS417=BL$2,(SUMIF($BV$3:$BV417,BL$2,$BW$3:$BW417)-SUMIF($BX$3:$BX417,BL$2,$BY$3:$BY417))*AS$1,""))</f>
        <v/>
      </c>
      <c r="BM417" s="13" t="str">
        <f>IF(AT417="","",IF(AT417=BM$2,(SUMIF($BV$3:$BV417,BM$2,$BW$3:$BW417)-SUMIF($BX$3:$BX417,BM$2,$BY$3:$BY417))*AT$1,""))</f>
        <v/>
      </c>
      <c r="BN417" s="13" t="str">
        <f>IF(AU417="","",IF(AU417=BN$2,(SUMIF($BV$3:$BV417,BN$2,$BW$3:$BW417)-SUMIF($BX$3:$BX417,BN$2,$BY$3:$BY417))*AU$1,""))</f>
        <v/>
      </c>
      <c r="BO417" s="13" t="str">
        <f>IF(AV417="","",IF(AV417=BO$2,(SUMIF($BV$3:$BV417,BO$2,$BW$3:$BW417)-SUMIF($BX$3:$BX417,BO$2,$BY$3:$BY417))*AV$1,""))</f>
        <v/>
      </c>
      <c r="BP417" s="152"/>
      <c r="BQ417" s="13" t="str">
        <f t="shared" si="262"/>
        <v/>
      </c>
      <c r="BR417" s="75" t="str">
        <f t="shared" si="249"/>
        <v/>
      </c>
      <c r="BS417" s="33" t="str">
        <f t="shared" si="250"/>
        <v/>
      </c>
      <c r="BT417" s="42" t="str">
        <f t="shared" si="251"/>
        <v/>
      </c>
      <c r="BU417" s="38" t="str">
        <f t="shared" si="252"/>
        <v/>
      </c>
      <c r="BV417" s="30" t="str">
        <f t="shared" si="239"/>
        <v/>
      </c>
      <c r="BW417" s="36" t="str">
        <f t="shared" si="240"/>
        <v/>
      </c>
      <c r="BX417" s="36" t="str">
        <f t="shared" si="241"/>
        <v/>
      </c>
      <c r="BY417" s="45" t="str">
        <f t="shared" si="242"/>
        <v/>
      </c>
      <c r="BZ417" s="12" t="str">
        <f t="shared" si="253"/>
        <v/>
      </c>
      <c r="CA417" s="47" t="str">
        <f t="shared" si="254"/>
        <v/>
      </c>
      <c r="CB417" s="32" t="str">
        <f t="shared" si="255"/>
        <v/>
      </c>
      <c r="CC417" s="32" t="str">
        <f t="shared" si="256"/>
        <v/>
      </c>
      <c r="CD417" s="32" t="str">
        <f t="shared" si="257"/>
        <v/>
      </c>
      <c r="CE417" s="48"/>
      <c r="CF417" s="32" t="str">
        <f t="shared" si="263"/>
        <v/>
      </c>
      <c r="CG417" s="32" t="str">
        <f t="shared" si="264"/>
        <v/>
      </c>
      <c r="CH417" s="48"/>
    </row>
    <row r="418" spans="2:86" ht="30" customHeight="1" x14ac:dyDescent="0.2">
      <c r="B418" s="155"/>
      <c r="C418" s="117"/>
      <c r="D418" s="53"/>
      <c r="E418" s="68"/>
      <c r="F418" s="54"/>
      <c r="G418" s="54"/>
      <c r="H418" s="55"/>
      <c r="I418" s="71"/>
      <c r="J418" s="73"/>
      <c r="K418" s="56"/>
      <c r="L418" s="76" t="str">
        <f t="shared" si="268"/>
        <v/>
      </c>
      <c r="M418" s="77" t="str">
        <f t="shared" si="258"/>
        <v/>
      </c>
      <c r="N418" s="130" t="str">
        <f t="shared" si="259"/>
        <v/>
      </c>
      <c r="O418" s="131" t="str">
        <f t="shared" si="269"/>
        <v/>
      </c>
      <c r="P418" s="131" t="str">
        <f t="shared" si="269"/>
        <v/>
      </c>
      <c r="Q418" s="131" t="str">
        <f t="shared" si="269"/>
        <v/>
      </c>
      <c r="R418" s="131" t="str">
        <f t="shared" si="269"/>
        <v/>
      </c>
      <c r="S418" s="131" t="str">
        <f t="shared" si="269"/>
        <v/>
      </c>
      <c r="T418" s="131" t="str">
        <f t="shared" si="269"/>
        <v/>
      </c>
      <c r="U418" s="131" t="str">
        <f t="shared" si="269"/>
        <v/>
      </c>
      <c r="V418" s="14"/>
      <c r="W418" s="17" t="str">
        <f>IF(C418="",IF(OR(AND($H418&lt;&gt;"",C418=""),AND($F417=$F418,$AK418&lt;&gt;""),COUNTA($H$3:$H$100002)&gt;COUNTA($H$3:$H418),$AE418&lt;&gt;""),W417,""),C418)</f>
        <v/>
      </c>
      <c r="X418" s="17" t="str">
        <f>IF(D418="",IF(OR(AND($H418&lt;&gt;"",D418=""),AND($F417=$F418,$AK418&lt;&gt;""),COUNTA($H$3:$H$100002)&gt;COUNTA($H$3:$H418),$AE418&lt;&gt;""),X417,""),D418)</f>
        <v/>
      </c>
      <c r="Y418" s="17" t="str">
        <f>IF(E418="",IF(OR(AND($H418&lt;&gt;"",E418=""),AND($F417=$F418,$AK418&lt;&gt;""),COUNTA($H$3:$H$100002)&gt;COUNTA($H$3:$H418),$AE418&lt;&gt;""),Y417,""),E418)</f>
        <v/>
      </c>
      <c r="Z418" s="27" t="str">
        <f t="shared" si="270"/>
        <v/>
      </c>
      <c r="AA418" s="2" t="str">
        <f>IF(F418="","",COUNTA($F$3:F418))</f>
        <v/>
      </c>
      <c r="AB418" s="3" t="str">
        <f>IF(F418="","",IFERROR(IF(F418&lt;&gt;"",IFERROR(INDEX(設定!$C$3:$C$303,MATCH(F418,設定!$C$3:$C$303,0),0),INDEX(設定!$C$3:$C$303,MATCH("*"&amp;F418&amp;"*",設定!$C$3:$C$303,0),0)),""),"エラー"))</f>
        <v/>
      </c>
      <c r="AC418" s="2" t="str">
        <f>IF(G418="","",COUNTA($G$3:G418))</f>
        <v/>
      </c>
      <c r="AD418" s="3" t="str">
        <f>IF(G418="","",IFERROR(IF(G418&lt;&gt;"",IFERROR(INDEX(設定!$C$3:$C$303,MATCH(G418,設定!$C$3:$C$303,0),0),INDEX(設定!$C$3:$C$303,MATCH("*"&amp;G418&amp;"*",設定!$C$3:$C$303,0),0)),""),"エラー"))</f>
        <v/>
      </c>
      <c r="AE418" s="3" t="str">
        <f>IFERROR(IF(AB418="",IF(AND(H418&lt;&gt;"",F418=""),INDEX(AB$3:AB418,MATCH(MAX(AA$3:AA418),AA$3:AA418,0),0),""),AB418),"")</f>
        <v/>
      </c>
      <c r="AF418" s="3" t="str">
        <f>IFERROR(IF(AD418="",IF(AND(H418&lt;&gt;"",G418=""),INDEX(AD$3:AD418,MATCH(MAX(AC$3:AC418),AC$3:AC418,0),0),""),AD418),"")</f>
        <v/>
      </c>
      <c r="AG418" s="2" t="str">
        <f>IF(AH418="","",IF(OR(AH418=AH417,AH418=AH419),IF(AND(E418="",AB418="",AG417&lt;&gt;""),MAX($AG$3:AG417),MAX($AG$3:AG417)+1),IF(AH417=AH418,AG417,MAX($AG$3:AG417)+1)))</f>
        <v/>
      </c>
      <c r="AH418" s="12" t="str">
        <f t="shared" si="260"/>
        <v/>
      </c>
      <c r="AI418" s="12" t="str">
        <f t="shared" ref="AI418:AI481" si="271">IF(AH418="","",AH418&amp;AG418)</f>
        <v/>
      </c>
      <c r="AJ418" s="13" t="str">
        <f t="shared" si="244"/>
        <v/>
      </c>
      <c r="AK418" s="13" t="str">
        <f t="shared" si="245"/>
        <v/>
      </c>
      <c r="AL418" s="13" t="str">
        <f>IF(OR(AJ418="",COUNTIF($AH$3:AH418,AH418)&lt;&gt;COUNTIF(AH$3:AH$100002,AH418)),"",SUMIF(AH$3:AH$100002,AH418,AJ$3:AJ$100002))</f>
        <v/>
      </c>
      <c r="AM418" s="13" t="str">
        <f>IF(OR(AK418="",COUNTIF($AH$3:AH418,AH418)&lt;&gt;COUNTIF(AH$3:AH$100002,AH418)),"",SUMIF(AH$3:AH$100002,AH418,AK$3:AK$100002))</f>
        <v/>
      </c>
      <c r="AO418" s="13" t="str">
        <f t="shared" si="261"/>
        <v/>
      </c>
      <c r="AP418" s="13" t="str">
        <f t="shared" si="261"/>
        <v/>
      </c>
      <c r="AQ418" s="13" t="str">
        <f t="shared" si="261"/>
        <v/>
      </c>
      <c r="AR418" s="13" t="str">
        <f t="shared" si="246"/>
        <v/>
      </c>
      <c r="AS418" s="13" t="str">
        <f t="shared" si="246"/>
        <v/>
      </c>
      <c r="AT418" s="13" t="str">
        <f t="shared" si="246"/>
        <v/>
      </c>
      <c r="AU418" s="13" t="str">
        <f t="shared" si="246"/>
        <v/>
      </c>
      <c r="AV418" s="13" t="str">
        <f t="shared" si="265"/>
        <v/>
      </c>
      <c r="AW418" s="86" t="str">
        <f t="shared" si="247"/>
        <v/>
      </c>
      <c r="AX418" s="59" t="str">
        <f t="shared" si="248"/>
        <v/>
      </c>
      <c r="AY418" s="63" t="str">
        <f>IF(OR($BR418="",BH418=""),"",COUNT($BR$3:$BR418))</f>
        <v/>
      </c>
      <c r="AZ418" s="13" t="str">
        <f>IF(OR($BR418="",BI418=""),"",COUNT($BR$3:$BR418))</f>
        <v/>
      </c>
      <c r="BA418" s="13" t="str">
        <f>IF(OR($BR418="",BJ418=""),"",COUNT($BR$3:$BR418))</f>
        <v/>
      </c>
      <c r="BB418" s="13" t="str">
        <f>IF(OR($BR418="",BK418=""),"",COUNT($BR$3:$BR418))</f>
        <v/>
      </c>
      <c r="BC418" s="13" t="str">
        <f>IF(OR($BR418="",BL418=""),"",COUNT($BR$3:$BR418))</f>
        <v/>
      </c>
      <c r="BD418" s="13" t="str">
        <f>IF(OR($BR418="",BM418=""),"",COUNT($BR$3:$BR418))</f>
        <v/>
      </c>
      <c r="BE418" s="13" t="str">
        <f>IF(OR($BR418="",BN418=""),"",COUNT($BR$3:$BR418))</f>
        <v/>
      </c>
      <c r="BF418" s="13" t="str">
        <f>IF(OR($BR418="",BO418=""),"",COUNT($BR$3:$BR418))</f>
        <v/>
      </c>
      <c r="BG418" s="66" t="str">
        <f>IF(Z418="","",COUNT($Z$3:Z418))</f>
        <v/>
      </c>
      <c r="BH418" s="13" t="str">
        <f>IF(AO418="","",IF(AO418=BH$2,(SUMIF($BV$3:$BV418,BH$2,$BW$3:$BW418)-SUMIF($BX$3:$BX418,BH$2,$BY$3:$BY418))*AO$1,""))</f>
        <v/>
      </c>
      <c r="BI418" s="13" t="str">
        <f>IF(AP418="","",IF(AP418=BI$2,(SUMIF($BV$3:$BV418,BI$2,$BW$3:$BW418)-SUMIF($BX$3:$BX418,BI$2,$BY$3:$BY418))*AP$1,""))</f>
        <v/>
      </c>
      <c r="BJ418" s="13" t="str">
        <f>IF(AQ418="","",IF(AQ418=BJ$2,(SUMIF($BV$3:$BV418,BJ$2,$BW$3:$BW418)-SUMIF($BX$3:$BX418,BJ$2,$BY$3:$BY418))*AQ$1,""))</f>
        <v/>
      </c>
      <c r="BK418" s="13" t="str">
        <f>IF(AR418="","",IF(AR418=BK$2,(SUMIF($BV$3:$BV418,BK$2,$BW$3:$BW418)-SUMIF($BX$3:$BX418,BK$2,$BY$3:$BY418))*AR$1,""))</f>
        <v/>
      </c>
      <c r="BL418" s="13" t="str">
        <f>IF(AS418="","",IF(AS418=BL$2,(SUMIF($BV$3:$BV418,BL$2,$BW$3:$BW418)-SUMIF($BX$3:$BX418,BL$2,$BY$3:$BY418))*AS$1,""))</f>
        <v/>
      </c>
      <c r="BM418" s="13" t="str">
        <f>IF(AT418="","",IF(AT418=BM$2,(SUMIF($BV$3:$BV418,BM$2,$BW$3:$BW418)-SUMIF($BX$3:$BX418,BM$2,$BY$3:$BY418))*AT$1,""))</f>
        <v/>
      </c>
      <c r="BN418" s="13" t="str">
        <f>IF(AU418="","",IF(AU418=BN$2,(SUMIF($BV$3:$BV418,BN$2,$BW$3:$BW418)-SUMIF($BX$3:$BX418,BN$2,$BY$3:$BY418))*AU$1,""))</f>
        <v/>
      </c>
      <c r="BO418" s="13" t="str">
        <f>IF(AV418="","",IF(AV418=BO$2,(SUMIF($BV$3:$BV418,BO$2,$BW$3:$BW418)-SUMIF($BX$3:$BX418,BO$2,$BY$3:$BY418))*AV$1,""))</f>
        <v/>
      </c>
      <c r="BP418" s="152"/>
      <c r="BQ418" s="13" t="str">
        <f t="shared" si="262"/>
        <v/>
      </c>
      <c r="BR418" s="75" t="str">
        <f t="shared" si="249"/>
        <v/>
      </c>
      <c r="BS418" s="33" t="str">
        <f t="shared" si="250"/>
        <v/>
      </c>
      <c r="BT418" s="42" t="str">
        <f t="shared" si="251"/>
        <v/>
      </c>
      <c r="BU418" s="38" t="str">
        <f t="shared" si="252"/>
        <v/>
      </c>
      <c r="BV418" s="30" t="str">
        <f t="shared" ref="BV418:BV481" si="272">IF(CA418="","",CA418)</f>
        <v/>
      </c>
      <c r="BW418" s="36" t="str">
        <f t="shared" ref="BW418:BW481" si="273">IF(CC418="",IF(CD418="","",CD418),CC418)</f>
        <v/>
      </c>
      <c r="BX418" s="36" t="str">
        <f t="shared" ref="BX418:BX481" si="274">IF(CB418="","",CB418)</f>
        <v/>
      </c>
      <c r="BY418" s="45" t="str">
        <f t="shared" ref="BY418:BY481" si="275">IF(CD418="",IF(CC418="","",CC418),CD418)</f>
        <v/>
      </c>
      <c r="BZ418" s="12" t="str">
        <f t="shared" si="253"/>
        <v/>
      </c>
      <c r="CA418" s="47" t="str">
        <f t="shared" si="254"/>
        <v/>
      </c>
      <c r="CB418" s="32" t="str">
        <f t="shared" si="255"/>
        <v/>
      </c>
      <c r="CC418" s="32" t="str">
        <f t="shared" si="256"/>
        <v/>
      </c>
      <c r="CD418" s="32" t="str">
        <f t="shared" si="257"/>
        <v/>
      </c>
      <c r="CE418" s="48"/>
      <c r="CF418" s="32" t="str">
        <f t="shared" si="263"/>
        <v/>
      </c>
      <c r="CG418" s="32" t="str">
        <f t="shared" si="264"/>
        <v/>
      </c>
      <c r="CH418" s="48"/>
    </row>
    <row r="419" spans="2:86" ht="30" customHeight="1" x14ac:dyDescent="0.2">
      <c r="B419" s="155"/>
      <c r="C419" s="117"/>
      <c r="D419" s="53"/>
      <c r="E419" s="68"/>
      <c r="F419" s="54"/>
      <c r="G419" s="54"/>
      <c r="H419" s="55"/>
      <c r="I419" s="71"/>
      <c r="J419" s="73"/>
      <c r="K419" s="56"/>
      <c r="L419" s="76" t="str">
        <f t="shared" si="268"/>
        <v/>
      </c>
      <c r="M419" s="77" t="str">
        <f t="shared" si="258"/>
        <v/>
      </c>
      <c r="N419" s="130" t="str">
        <f t="shared" si="259"/>
        <v/>
      </c>
      <c r="O419" s="131" t="str">
        <f t="shared" si="269"/>
        <v/>
      </c>
      <c r="P419" s="131" t="str">
        <f t="shared" si="269"/>
        <v/>
      </c>
      <c r="Q419" s="131" t="str">
        <f t="shared" si="269"/>
        <v/>
      </c>
      <c r="R419" s="131" t="str">
        <f t="shared" si="269"/>
        <v/>
      </c>
      <c r="S419" s="131" t="str">
        <f t="shared" si="269"/>
        <v/>
      </c>
      <c r="T419" s="131" t="str">
        <f t="shared" si="269"/>
        <v/>
      </c>
      <c r="U419" s="131" t="str">
        <f t="shared" si="269"/>
        <v/>
      </c>
      <c r="V419" s="14"/>
      <c r="W419" s="17" t="str">
        <f>IF(C419="",IF(OR(AND($H419&lt;&gt;"",C419=""),AND($F418=$F419,$AK419&lt;&gt;""),COUNTA($H$3:$H$100002)&gt;COUNTA($H$3:$H419),$AE419&lt;&gt;""),W418,""),C419)</f>
        <v/>
      </c>
      <c r="X419" s="17" t="str">
        <f>IF(D419="",IF(OR(AND($H419&lt;&gt;"",D419=""),AND($F418=$F419,$AK419&lt;&gt;""),COUNTA($H$3:$H$100002)&gt;COUNTA($H$3:$H419),$AE419&lt;&gt;""),X418,""),D419)</f>
        <v/>
      </c>
      <c r="Y419" s="17" t="str">
        <f>IF(E419="",IF(OR(AND($H419&lt;&gt;"",E419=""),AND($F418=$F419,$AK419&lt;&gt;""),COUNTA($H$3:$H$100002)&gt;COUNTA($H$3:$H419),$AE419&lt;&gt;""),Y418,""),E419)</f>
        <v/>
      </c>
      <c r="Z419" s="27" t="str">
        <f t="shared" si="270"/>
        <v/>
      </c>
      <c r="AA419" s="2" t="str">
        <f>IF(F419="","",COUNTA($F$3:F419))</f>
        <v/>
      </c>
      <c r="AB419" s="3" t="str">
        <f>IF(F419="","",IFERROR(IF(F419&lt;&gt;"",IFERROR(INDEX(設定!$C$3:$C$303,MATCH(F419,設定!$C$3:$C$303,0),0),INDEX(設定!$C$3:$C$303,MATCH("*"&amp;F419&amp;"*",設定!$C$3:$C$303,0),0)),""),"エラー"))</f>
        <v/>
      </c>
      <c r="AC419" s="2" t="str">
        <f>IF(G419="","",COUNTA($G$3:G419))</f>
        <v/>
      </c>
      <c r="AD419" s="3" t="str">
        <f>IF(G419="","",IFERROR(IF(G419&lt;&gt;"",IFERROR(INDEX(設定!$C$3:$C$303,MATCH(G419,設定!$C$3:$C$303,0),0),INDEX(設定!$C$3:$C$303,MATCH("*"&amp;G419&amp;"*",設定!$C$3:$C$303,0),0)),""),"エラー"))</f>
        <v/>
      </c>
      <c r="AE419" s="3" t="str">
        <f>IFERROR(IF(AB419="",IF(AND(H419&lt;&gt;"",F419=""),INDEX(AB$3:AB419,MATCH(MAX(AA$3:AA419),AA$3:AA419,0),0),""),AB419),"")</f>
        <v/>
      </c>
      <c r="AF419" s="3" t="str">
        <f>IFERROR(IF(AD419="",IF(AND(H419&lt;&gt;"",G419=""),INDEX(AD$3:AD419,MATCH(MAX(AC$3:AC419),AC$3:AC419,0),0),""),AD419),"")</f>
        <v/>
      </c>
      <c r="AG419" s="2" t="str">
        <f>IF(AH419="","",IF(OR(AH419=AH418,AH419=AH420),IF(AND(E419="",AB419="",AG418&lt;&gt;""),MAX($AG$3:AG418),MAX($AG$3:AG418)+1),IF(AH418=AH419,AG418,MAX($AG$3:AG418)+1)))</f>
        <v/>
      </c>
      <c r="AH419" s="12" t="str">
        <f t="shared" si="260"/>
        <v/>
      </c>
      <c r="AI419" s="12" t="str">
        <f t="shared" si="271"/>
        <v/>
      </c>
      <c r="AJ419" s="13" t="str">
        <f t="shared" si="244"/>
        <v/>
      </c>
      <c r="AK419" s="13" t="str">
        <f t="shared" si="245"/>
        <v/>
      </c>
      <c r="AL419" s="13" t="str">
        <f>IF(OR(AJ419="",COUNTIF($AH$3:AH419,AH419)&lt;&gt;COUNTIF(AH$3:AH$100002,AH419)),"",SUMIF(AH$3:AH$100002,AH419,AJ$3:AJ$100002))</f>
        <v/>
      </c>
      <c r="AM419" s="13" t="str">
        <f>IF(OR(AK419="",COUNTIF($AH$3:AH419,AH419)&lt;&gt;COUNTIF(AH$3:AH$100002,AH419)),"",SUMIF(AH$3:AH$100002,AH419,AK$3:AK$100002))</f>
        <v/>
      </c>
      <c r="AO419" s="13" t="str">
        <f t="shared" si="261"/>
        <v/>
      </c>
      <c r="AP419" s="13" t="str">
        <f t="shared" si="261"/>
        <v/>
      </c>
      <c r="AQ419" s="13" t="str">
        <f t="shared" si="261"/>
        <v/>
      </c>
      <c r="AR419" s="13" t="str">
        <f t="shared" si="246"/>
        <v/>
      </c>
      <c r="AS419" s="13" t="str">
        <f t="shared" si="246"/>
        <v/>
      </c>
      <c r="AT419" s="13" t="str">
        <f t="shared" si="246"/>
        <v/>
      </c>
      <c r="AU419" s="13" t="str">
        <f t="shared" si="246"/>
        <v/>
      </c>
      <c r="AV419" s="13" t="str">
        <f t="shared" si="265"/>
        <v/>
      </c>
      <c r="AW419" s="86" t="str">
        <f t="shared" si="247"/>
        <v/>
      </c>
      <c r="AX419" s="59" t="str">
        <f t="shared" si="248"/>
        <v/>
      </c>
      <c r="AY419" s="63" t="str">
        <f>IF(OR($BR419="",BH419=""),"",COUNT($BR$3:$BR419))</f>
        <v/>
      </c>
      <c r="AZ419" s="13" t="str">
        <f>IF(OR($BR419="",BI419=""),"",COUNT($BR$3:$BR419))</f>
        <v/>
      </c>
      <c r="BA419" s="13" t="str">
        <f>IF(OR($BR419="",BJ419=""),"",COUNT($BR$3:$BR419))</f>
        <v/>
      </c>
      <c r="BB419" s="13" t="str">
        <f>IF(OR($BR419="",BK419=""),"",COUNT($BR$3:$BR419))</f>
        <v/>
      </c>
      <c r="BC419" s="13" t="str">
        <f>IF(OR($BR419="",BL419=""),"",COUNT($BR$3:$BR419))</f>
        <v/>
      </c>
      <c r="BD419" s="13" t="str">
        <f>IF(OR($BR419="",BM419=""),"",COUNT($BR$3:$BR419))</f>
        <v/>
      </c>
      <c r="BE419" s="13" t="str">
        <f>IF(OR($BR419="",BN419=""),"",COUNT($BR$3:$BR419))</f>
        <v/>
      </c>
      <c r="BF419" s="13" t="str">
        <f>IF(OR($BR419="",BO419=""),"",COUNT($BR$3:$BR419))</f>
        <v/>
      </c>
      <c r="BG419" s="66" t="str">
        <f>IF(Z419="","",COUNT($Z$3:Z419))</f>
        <v/>
      </c>
      <c r="BH419" s="13" t="str">
        <f>IF(AO419="","",IF(AO419=BH$2,(SUMIF($BV$3:$BV419,BH$2,$BW$3:$BW419)-SUMIF($BX$3:$BX419,BH$2,$BY$3:$BY419))*AO$1,""))</f>
        <v/>
      </c>
      <c r="BI419" s="13" t="str">
        <f>IF(AP419="","",IF(AP419=BI$2,(SUMIF($BV$3:$BV419,BI$2,$BW$3:$BW419)-SUMIF($BX$3:$BX419,BI$2,$BY$3:$BY419))*AP$1,""))</f>
        <v/>
      </c>
      <c r="BJ419" s="13" t="str">
        <f>IF(AQ419="","",IF(AQ419=BJ$2,(SUMIF($BV$3:$BV419,BJ$2,$BW$3:$BW419)-SUMIF($BX$3:$BX419,BJ$2,$BY$3:$BY419))*AQ$1,""))</f>
        <v/>
      </c>
      <c r="BK419" s="13" t="str">
        <f>IF(AR419="","",IF(AR419=BK$2,(SUMIF($BV$3:$BV419,BK$2,$BW$3:$BW419)-SUMIF($BX$3:$BX419,BK$2,$BY$3:$BY419))*AR$1,""))</f>
        <v/>
      </c>
      <c r="BL419" s="13" t="str">
        <f>IF(AS419="","",IF(AS419=BL$2,(SUMIF($BV$3:$BV419,BL$2,$BW$3:$BW419)-SUMIF($BX$3:$BX419,BL$2,$BY$3:$BY419))*AS$1,""))</f>
        <v/>
      </c>
      <c r="BM419" s="13" t="str">
        <f>IF(AT419="","",IF(AT419=BM$2,(SUMIF($BV$3:$BV419,BM$2,$BW$3:$BW419)-SUMIF($BX$3:$BX419,BM$2,$BY$3:$BY419))*AT$1,""))</f>
        <v/>
      </c>
      <c r="BN419" s="13" t="str">
        <f>IF(AU419="","",IF(AU419=BN$2,(SUMIF($BV$3:$BV419,BN$2,$BW$3:$BW419)-SUMIF($BX$3:$BX419,BN$2,$BY$3:$BY419))*AU$1,""))</f>
        <v/>
      </c>
      <c r="BO419" s="13" t="str">
        <f>IF(AV419="","",IF(AV419=BO$2,(SUMIF($BV$3:$BV419,BO$2,$BW$3:$BW419)-SUMIF($BX$3:$BX419,BO$2,$BY$3:$BY419))*AV$1,""))</f>
        <v/>
      </c>
      <c r="BP419" s="152"/>
      <c r="BQ419" s="13" t="str">
        <f t="shared" si="262"/>
        <v/>
      </c>
      <c r="BR419" s="75" t="str">
        <f t="shared" si="249"/>
        <v/>
      </c>
      <c r="BS419" s="33" t="str">
        <f t="shared" si="250"/>
        <v/>
      </c>
      <c r="BT419" s="42" t="str">
        <f t="shared" si="251"/>
        <v/>
      </c>
      <c r="BU419" s="38" t="str">
        <f t="shared" si="252"/>
        <v/>
      </c>
      <c r="BV419" s="30" t="str">
        <f t="shared" si="272"/>
        <v/>
      </c>
      <c r="BW419" s="36" t="str">
        <f t="shared" si="273"/>
        <v/>
      </c>
      <c r="BX419" s="36" t="str">
        <f t="shared" si="274"/>
        <v/>
      </c>
      <c r="BY419" s="45" t="str">
        <f t="shared" si="275"/>
        <v/>
      </c>
      <c r="BZ419" s="12" t="str">
        <f t="shared" si="253"/>
        <v/>
      </c>
      <c r="CA419" s="47" t="str">
        <f t="shared" si="254"/>
        <v/>
      </c>
      <c r="CB419" s="32" t="str">
        <f t="shared" si="255"/>
        <v/>
      </c>
      <c r="CC419" s="32" t="str">
        <f t="shared" si="256"/>
        <v/>
      </c>
      <c r="CD419" s="32" t="str">
        <f t="shared" si="257"/>
        <v/>
      </c>
      <c r="CE419" s="48"/>
      <c r="CF419" s="32" t="str">
        <f t="shared" si="263"/>
        <v/>
      </c>
      <c r="CG419" s="32" t="str">
        <f t="shared" si="264"/>
        <v/>
      </c>
      <c r="CH419" s="48"/>
    </row>
    <row r="420" spans="2:86" ht="30" customHeight="1" x14ac:dyDescent="0.2">
      <c r="B420" s="155"/>
      <c r="C420" s="117"/>
      <c r="D420" s="53"/>
      <c r="E420" s="68"/>
      <c r="F420" s="54"/>
      <c r="G420" s="54"/>
      <c r="H420" s="55"/>
      <c r="I420" s="71"/>
      <c r="J420" s="73"/>
      <c r="K420" s="56"/>
      <c r="L420" s="76" t="str">
        <f t="shared" si="268"/>
        <v/>
      </c>
      <c r="M420" s="77" t="str">
        <f t="shared" si="258"/>
        <v/>
      </c>
      <c r="N420" s="130" t="str">
        <f t="shared" si="259"/>
        <v/>
      </c>
      <c r="O420" s="131" t="str">
        <f t="shared" si="269"/>
        <v/>
      </c>
      <c r="P420" s="131" t="str">
        <f t="shared" si="269"/>
        <v/>
      </c>
      <c r="Q420" s="131" t="str">
        <f t="shared" si="269"/>
        <v/>
      </c>
      <c r="R420" s="131" t="str">
        <f t="shared" si="269"/>
        <v/>
      </c>
      <c r="S420" s="131" t="str">
        <f t="shared" si="269"/>
        <v/>
      </c>
      <c r="T420" s="131" t="str">
        <f t="shared" si="269"/>
        <v/>
      </c>
      <c r="U420" s="131" t="str">
        <f t="shared" si="269"/>
        <v/>
      </c>
      <c r="V420" s="14"/>
      <c r="W420" s="17" t="str">
        <f>IF(C420="",IF(OR(AND($H420&lt;&gt;"",C420=""),AND($F419=$F420,$AK420&lt;&gt;""),COUNTA($H$3:$H$100002)&gt;COUNTA($H$3:$H420),$AE420&lt;&gt;""),W419,""),C420)</f>
        <v/>
      </c>
      <c r="X420" s="17" t="str">
        <f>IF(D420="",IF(OR(AND($H420&lt;&gt;"",D420=""),AND($F419=$F420,$AK420&lt;&gt;""),COUNTA($H$3:$H$100002)&gt;COUNTA($H$3:$H420),$AE420&lt;&gt;""),X419,""),D420)</f>
        <v/>
      </c>
      <c r="Y420" s="17" t="str">
        <f>IF(E420="",IF(OR(AND($H420&lt;&gt;"",E420=""),AND($F419=$F420,$AK420&lt;&gt;""),COUNTA($H$3:$H$100002)&gt;COUNTA($H$3:$H420),$AE420&lt;&gt;""),Y419,""),E420)</f>
        <v/>
      </c>
      <c r="Z420" s="27" t="str">
        <f t="shared" si="270"/>
        <v/>
      </c>
      <c r="AA420" s="2" t="str">
        <f>IF(F420="","",COUNTA($F$3:F420))</f>
        <v/>
      </c>
      <c r="AB420" s="3" t="str">
        <f>IF(F420="","",IFERROR(IF(F420&lt;&gt;"",IFERROR(INDEX(設定!$C$3:$C$303,MATCH(F420,設定!$C$3:$C$303,0),0),INDEX(設定!$C$3:$C$303,MATCH("*"&amp;F420&amp;"*",設定!$C$3:$C$303,0),0)),""),"エラー"))</f>
        <v/>
      </c>
      <c r="AC420" s="2" t="str">
        <f>IF(G420="","",COUNTA($G$3:G420))</f>
        <v/>
      </c>
      <c r="AD420" s="3" t="str">
        <f>IF(G420="","",IFERROR(IF(G420&lt;&gt;"",IFERROR(INDEX(設定!$C$3:$C$303,MATCH(G420,設定!$C$3:$C$303,0),0),INDEX(設定!$C$3:$C$303,MATCH("*"&amp;G420&amp;"*",設定!$C$3:$C$303,0),0)),""),"エラー"))</f>
        <v/>
      </c>
      <c r="AE420" s="3" t="str">
        <f>IFERROR(IF(AB420="",IF(AND(H420&lt;&gt;"",F420=""),INDEX(AB$3:AB420,MATCH(MAX(AA$3:AA420),AA$3:AA420,0),0),""),AB420),"")</f>
        <v/>
      </c>
      <c r="AF420" s="3" t="str">
        <f>IFERROR(IF(AD420="",IF(AND(H420&lt;&gt;"",G420=""),INDEX(AD$3:AD420,MATCH(MAX(AC$3:AC420),AC$3:AC420,0),0),""),AD420),"")</f>
        <v/>
      </c>
      <c r="AG420" s="2" t="str">
        <f>IF(AH420="","",IF(OR(AH420=AH419,AH420=AH421),IF(AND(E420="",AB420="",AG419&lt;&gt;""),MAX($AG$3:AG419),MAX($AG$3:AG419)+1),IF(AH419=AH420,AG419,MAX($AG$3:AG419)+1)))</f>
        <v/>
      </c>
      <c r="AH420" s="12" t="str">
        <f t="shared" si="260"/>
        <v/>
      </c>
      <c r="AI420" s="12" t="str">
        <f t="shared" si="271"/>
        <v/>
      </c>
      <c r="AJ420" s="13" t="str">
        <f t="shared" si="244"/>
        <v/>
      </c>
      <c r="AK420" s="13" t="str">
        <f t="shared" si="245"/>
        <v/>
      </c>
      <c r="AL420" s="13" t="str">
        <f>IF(OR(AJ420="",COUNTIF($AH$3:AH420,AH420)&lt;&gt;COUNTIF(AH$3:AH$100002,AH420)),"",SUMIF(AH$3:AH$100002,AH420,AJ$3:AJ$100002))</f>
        <v/>
      </c>
      <c r="AM420" s="13" t="str">
        <f>IF(OR(AK420="",COUNTIF($AH$3:AH420,AH420)&lt;&gt;COUNTIF(AH$3:AH$100002,AH420)),"",SUMIF(AH$3:AH$100002,AH420,AK$3:AK$100002))</f>
        <v/>
      </c>
      <c r="AO420" s="13" t="str">
        <f t="shared" si="261"/>
        <v/>
      </c>
      <c r="AP420" s="13" t="str">
        <f t="shared" si="261"/>
        <v/>
      </c>
      <c r="AQ420" s="13" t="str">
        <f t="shared" si="261"/>
        <v/>
      </c>
      <c r="AR420" s="13" t="str">
        <f t="shared" si="246"/>
        <v/>
      </c>
      <c r="AS420" s="13" t="str">
        <f t="shared" si="246"/>
        <v/>
      </c>
      <c r="AT420" s="13" t="str">
        <f t="shared" si="246"/>
        <v/>
      </c>
      <c r="AU420" s="13" t="str">
        <f t="shared" si="246"/>
        <v/>
      </c>
      <c r="AV420" s="13" t="str">
        <f t="shared" si="265"/>
        <v/>
      </c>
      <c r="AW420" s="86" t="str">
        <f t="shared" si="247"/>
        <v/>
      </c>
      <c r="AX420" s="59" t="str">
        <f t="shared" si="248"/>
        <v/>
      </c>
      <c r="AY420" s="63" t="str">
        <f>IF(OR($BR420="",BH420=""),"",COUNT($BR$3:$BR420))</f>
        <v/>
      </c>
      <c r="AZ420" s="13" t="str">
        <f>IF(OR($BR420="",BI420=""),"",COUNT($BR$3:$BR420))</f>
        <v/>
      </c>
      <c r="BA420" s="13" t="str">
        <f>IF(OR($BR420="",BJ420=""),"",COUNT($BR$3:$BR420))</f>
        <v/>
      </c>
      <c r="BB420" s="13" t="str">
        <f>IF(OR($BR420="",BK420=""),"",COUNT($BR$3:$BR420))</f>
        <v/>
      </c>
      <c r="BC420" s="13" t="str">
        <f>IF(OR($BR420="",BL420=""),"",COUNT($BR$3:$BR420))</f>
        <v/>
      </c>
      <c r="BD420" s="13" t="str">
        <f>IF(OR($BR420="",BM420=""),"",COUNT($BR$3:$BR420))</f>
        <v/>
      </c>
      <c r="BE420" s="13" t="str">
        <f>IF(OR($BR420="",BN420=""),"",COUNT($BR$3:$BR420))</f>
        <v/>
      </c>
      <c r="BF420" s="13" t="str">
        <f>IF(OR($BR420="",BO420=""),"",COUNT($BR$3:$BR420))</f>
        <v/>
      </c>
      <c r="BG420" s="66" t="str">
        <f>IF(Z420="","",COUNT($Z$3:Z420))</f>
        <v/>
      </c>
      <c r="BH420" s="13" t="str">
        <f>IF(AO420="","",IF(AO420=BH$2,(SUMIF($BV$3:$BV420,BH$2,$BW$3:$BW420)-SUMIF($BX$3:$BX420,BH$2,$BY$3:$BY420))*AO$1,""))</f>
        <v/>
      </c>
      <c r="BI420" s="13" t="str">
        <f>IF(AP420="","",IF(AP420=BI$2,(SUMIF($BV$3:$BV420,BI$2,$BW$3:$BW420)-SUMIF($BX$3:$BX420,BI$2,$BY$3:$BY420))*AP$1,""))</f>
        <v/>
      </c>
      <c r="BJ420" s="13" t="str">
        <f>IF(AQ420="","",IF(AQ420=BJ$2,(SUMIF($BV$3:$BV420,BJ$2,$BW$3:$BW420)-SUMIF($BX$3:$BX420,BJ$2,$BY$3:$BY420))*AQ$1,""))</f>
        <v/>
      </c>
      <c r="BK420" s="13" t="str">
        <f>IF(AR420="","",IF(AR420=BK$2,(SUMIF($BV$3:$BV420,BK$2,$BW$3:$BW420)-SUMIF($BX$3:$BX420,BK$2,$BY$3:$BY420))*AR$1,""))</f>
        <v/>
      </c>
      <c r="BL420" s="13" t="str">
        <f>IF(AS420="","",IF(AS420=BL$2,(SUMIF($BV$3:$BV420,BL$2,$BW$3:$BW420)-SUMIF($BX$3:$BX420,BL$2,$BY$3:$BY420))*AS$1,""))</f>
        <v/>
      </c>
      <c r="BM420" s="13" t="str">
        <f>IF(AT420="","",IF(AT420=BM$2,(SUMIF($BV$3:$BV420,BM$2,$BW$3:$BW420)-SUMIF($BX$3:$BX420,BM$2,$BY$3:$BY420))*AT$1,""))</f>
        <v/>
      </c>
      <c r="BN420" s="13" t="str">
        <f>IF(AU420="","",IF(AU420=BN$2,(SUMIF($BV$3:$BV420,BN$2,$BW$3:$BW420)-SUMIF($BX$3:$BX420,BN$2,$BY$3:$BY420))*AU$1,""))</f>
        <v/>
      </c>
      <c r="BO420" s="13" t="str">
        <f>IF(AV420="","",IF(AV420=BO$2,(SUMIF($BV$3:$BV420,BO$2,$BW$3:$BW420)-SUMIF($BX$3:$BX420,BO$2,$BY$3:$BY420))*AV$1,""))</f>
        <v/>
      </c>
      <c r="BP420" s="152"/>
      <c r="BQ420" s="13" t="str">
        <f t="shared" si="262"/>
        <v/>
      </c>
      <c r="BR420" s="75" t="str">
        <f t="shared" si="249"/>
        <v/>
      </c>
      <c r="BS420" s="33" t="str">
        <f t="shared" si="250"/>
        <v/>
      </c>
      <c r="BT420" s="42" t="str">
        <f t="shared" si="251"/>
        <v/>
      </c>
      <c r="BU420" s="38" t="str">
        <f t="shared" si="252"/>
        <v/>
      </c>
      <c r="BV420" s="30" t="str">
        <f t="shared" si="272"/>
        <v/>
      </c>
      <c r="BW420" s="36" t="str">
        <f t="shared" si="273"/>
        <v/>
      </c>
      <c r="BX420" s="36" t="str">
        <f t="shared" si="274"/>
        <v/>
      </c>
      <c r="BY420" s="45" t="str">
        <f t="shared" si="275"/>
        <v/>
      </c>
      <c r="BZ420" s="12" t="str">
        <f t="shared" si="253"/>
        <v/>
      </c>
      <c r="CA420" s="47" t="str">
        <f t="shared" si="254"/>
        <v/>
      </c>
      <c r="CB420" s="32" t="str">
        <f t="shared" si="255"/>
        <v/>
      </c>
      <c r="CC420" s="32" t="str">
        <f t="shared" si="256"/>
        <v/>
      </c>
      <c r="CD420" s="32" t="str">
        <f t="shared" si="257"/>
        <v/>
      </c>
      <c r="CE420" s="48"/>
      <c r="CF420" s="32" t="str">
        <f t="shared" si="263"/>
        <v/>
      </c>
      <c r="CG420" s="32" t="str">
        <f t="shared" si="264"/>
        <v/>
      </c>
      <c r="CH420" s="48"/>
    </row>
    <row r="421" spans="2:86" ht="30" customHeight="1" x14ac:dyDescent="0.2">
      <c r="B421" s="155"/>
      <c r="C421" s="117"/>
      <c r="D421" s="53"/>
      <c r="E421" s="68"/>
      <c r="F421" s="54"/>
      <c r="G421" s="54"/>
      <c r="H421" s="55"/>
      <c r="I421" s="71"/>
      <c r="J421" s="73"/>
      <c r="K421" s="56"/>
      <c r="L421" s="76" t="str">
        <f t="shared" si="268"/>
        <v/>
      </c>
      <c r="M421" s="77" t="str">
        <f t="shared" si="258"/>
        <v/>
      </c>
      <c r="N421" s="130" t="str">
        <f t="shared" si="259"/>
        <v/>
      </c>
      <c r="O421" s="131" t="str">
        <f t="shared" si="269"/>
        <v/>
      </c>
      <c r="P421" s="131" t="str">
        <f t="shared" si="269"/>
        <v/>
      </c>
      <c r="Q421" s="131" t="str">
        <f t="shared" si="269"/>
        <v/>
      </c>
      <c r="R421" s="131" t="str">
        <f t="shared" si="269"/>
        <v/>
      </c>
      <c r="S421" s="131" t="str">
        <f t="shared" si="269"/>
        <v/>
      </c>
      <c r="T421" s="131" t="str">
        <f t="shared" si="269"/>
        <v/>
      </c>
      <c r="U421" s="131" t="str">
        <f t="shared" si="269"/>
        <v/>
      </c>
      <c r="V421" s="14"/>
      <c r="W421" s="17" t="str">
        <f>IF(C421="",IF(OR(AND($H421&lt;&gt;"",C421=""),AND($F420=$F421,$AK421&lt;&gt;""),COUNTA($H$3:$H$100002)&gt;COUNTA($H$3:$H421),$AE421&lt;&gt;""),W420,""),C421)</f>
        <v/>
      </c>
      <c r="X421" s="17" t="str">
        <f>IF(D421="",IF(OR(AND($H421&lt;&gt;"",D421=""),AND($F420=$F421,$AK421&lt;&gt;""),COUNTA($H$3:$H$100002)&gt;COUNTA($H$3:$H421),$AE421&lt;&gt;""),X420,""),D421)</f>
        <v/>
      </c>
      <c r="Y421" s="17" t="str">
        <f>IF(E421="",IF(OR(AND($H421&lt;&gt;"",E421=""),AND($F420=$F421,$AK421&lt;&gt;""),COUNTA($H$3:$H$100002)&gt;COUNTA($H$3:$H421),$AE421&lt;&gt;""),Y420,""),E421)</f>
        <v/>
      </c>
      <c r="Z421" s="27" t="str">
        <f t="shared" si="270"/>
        <v/>
      </c>
      <c r="AA421" s="2" t="str">
        <f>IF(F421="","",COUNTA($F$3:F421))</f>
        <v/>
      </c>
      <c r="AB421" s="3" t="str">
        <f>IF(F421="","",IFERROR(IF(F421&lt;&gt;"",IFERROR(INDEX(設定!$C$3:$C$303,MATCH(F421,設定!$C$3:$C$303,0),0),INDEX(設定!$C$3:$C$303,MATCH("*"&amp;F421&amp;"*",設定!$C$3:$C$303,0),0)),""),"エラー"))</f>
        <v/>
      </c>
      <c r="AC421" s="2" t="str">
        <f>IF(G421="","",COUNTA($G$3:G421))</f>
        <v/>
      </c>
      <c r="AD421" s="3" t="str">
        <f>IF(G421="","",IFERROR(IF(G421&lt;&gt;"",IFERROR(INDEX(設定!$C$3:$C$303,MATCH(G421,設定!$C$3:$C$303,0),0),INDEX(設定!$C$3:$C$303,MATCH("*"&amp;G421&amp;"*",設定!$C$3:$C$303,0),0)),""),"エラー"))</f>
        <v/>
      </c>
      <c r="AE421" s="3" t="str">
        <f>IFERROR(IF(AB421="",IF(AND(H421&lt;&gt;"",F421=""),INDEX(AB$3:AB421,MATCH(MAX(AA$3:AA421),AA$3:AA421,0),0),""),AB421),"")</f>
        <v/>
      </c>
      <c r="AF421" s="3" t="str">
        <f>IFERROR(IF(AD421="",IF(AND(H421&lt;&gt;"",G421=""),INDEX(AD$3:AD421,MATCH(MAX(AC$3:AC421),AC$3:AC421,0),0),""),AD421),"")</f>
        <v/>
      </c>
      <c r="AG421" s="2" t="str">
        <f>IF(AH421="","",IF(OR(AH421=AH420,AH421=AH422),IF(AND(E421="",AB421="",AG420&lt;&gt;""),MAX($AG$3:AG420),MAX($AG$3:AG420)+1),IF(AH420=AH421,AG420,MAX($AG$3:AG420)+1)))</f>
        <v/>
      </c>
      <c r="AH421" s="12" t="str">
        <f t="shared" si="260"/>
        <v/>
      </c>
      <c r="AI421" s="12" t="str">
        <f t="shared" si="271"/>
        <v/>
      </c>
      <c r="AJ421" s="13" t="str">
        <f t="shared" si="244"/>
        <v/>
      </c>
      <c r="AK421" s="13" t="str">
        <f t="shared" si="245"/>
        <v/>
      </c>
      <c r="AL421" s="13" t="str">
        <f>IF(OR(AJ421="",COUNTIF($AH$3:AH421,AH421)&lt;&gt;COUNTIF(AH$3:AH$100002,AH421)),"",SUMIF(AH$3:AH$100002,AH421,AJ$3:AJ$100002))</f>
        <v/>
      </c>
      <c r="AM421" s="13" t="str">
        <f>IF(OR(AK421="",COUNTIF($AH$3:AH421,AH421)&lt;&gt;COUNTIF(AH$3:AH$100002,AH421)),"",SUMIF(AH$3:AH$100002,AH421,AK$3:AK$100002))</f>
        <v/>
      </c>
      <c r="AO421" s="13" t="str">
        <f t="shared" si="261"/>
        <v/>
      </c>
      <c r="AP421" s="13" t="str">
        <f t="shared" si="261"/>
        <v/>
      </c>
      <c r="AQ421" s="13" t="str">
        <f t="shared" si="261"/>
        <v/>
      </c>
      <c r="AR421" s="13" t="str">
        <f t="shared" si="246"/>
        <v/>
      </c>
      <c r="AS421" s="13" t="str">
        <f t="shared" si="246"/>
        <v/>
      </c>
      <c r="AT421" s="13" t="str">
        <f t="shared" si="246"/>
        <v/>
      </c>
      <c r="AU421" s="13" t="str">
        <f t="shared" si="246"/>
        <v/>
      </c>
      <c r="AV421" s="13" t="str">
        <f t="shared" si="265"/>
        <v/>
      </c>
      <c r="AW421" s="86" t="str">
        <f t="shared" si="247"/>
        <v/>
      </c>
      <c r="AX421" s="59" t="str">
        <f t="shared" si="248"/>
        <v/>
      </c>
      <c r="AY421" s="63" t="str">
        <f>IF(OR($BR421="",BH421=""),"",COUNT($BR$3:$BR421))</f>
        <v/>
      </c>
      <c r="AZ421" s="13" t="str">
        <f>IF(OR($BR421="",BI421=""),"",COUNT($BR$3:$BR421))</f>
        <v/>
      </c>
      <c r="BA421" s="13" t="str">
        <f>IF(OR($BR421="",BJ421=""),"",COUNT($BR$3:$BR421))</f>
        <v/>
      </c>
      <c r="BB421" s="13" t="str">
        <f>IF(OR($BR421="",BK421=""),"",COUNT($BR$3:$BR421))</f>
        <v/>
      </c>
      <c r="BC421" s="13" t="str">
        <f>IF(OR($BR421="",BL421=""),"",COUNT($BR$3:$BR421))</f>
        <v/>
      </c>
      <c r="BD421" s="13" t="str">
        <f>IF(OR($BR421="",BM421=""),"",COUNT($BR$3:$BR421))</f>
        <v/>
      </c>
      <c r="BE421" s="13" t="str">
        <f>IF(OR($BR421="",BN421=""),"",COUNT($BR$3:$BR421))</f>
        <v/>
      </c>
      <c r="BF421" s="13" t="str">
        <f>IF(OR($BR421="",BO421=""),"",COUNT($BR$3:$BR421))</f>
        <v/>
      </c>
      <c r="BG421" s="66" t="str">
        <f>IF(Z421="","",COUNT($Z$3:Z421))</f>
        <v/>
      </c>
      <c r="BH421" s="13" t="str">
        <f>IF(AO421="","",IF(AO421=BH$2,(SUMIF($BV$3:$BV421,BH$2,$BW$3:$BW421)-SUMIF($BX$3:$BX421,BH$2,$BY$3:$BY421))*AO$1,""))</f>
        <v/>
      </c>
      <c r="BI421" s="13" t="str">
        <f>IF(AP421="","",IF(AP421=BI$2,(SUMIF($BV$3:$BV421,BI$2,$BW$3:$BW421)-SUMIF($BX$3:$BX421,BI$2,$BY$3:$BY421))*AP$1,""))</f>
        <v/>
      </c>
      <c r="BJ421" s="13" t="str">
        <f>IF(AQ421="","",IF(AQ421=BJ$2,(SUMIF($BV$3:$BV421,BJ$2,$BW$3:$BW421)-SUMIF($BX$3:$BX421,BJ$2,$BY$3:$BY421))*AQ$1,""))</f>
        <v/>
      </c>
      <c r="BK421" s="13" t="str">
        <f>IF(AR421="","",IF(AR421=BK$2,(SUMIF($BV$3:$BV421,BK$2,$BW$3:$BW421)-SUMIF($BX$3:$BX421,BK$2,$BY$3:$BY421))*AR$1,""))</f>
        <v/>
      </c>
      <c r="BL421" s="13" t="str">
        <f>IF(AS421="","",IF(AS421=BL$2,(SUMIF($BV$3:$BV421,BL$2,$BW$3:$BW421)-SUMIF($BX$3:$BX421,BL$2,$BY$3:$BY421))*AS$1,""))</f>
        <v/>
      </c>
      <c r="BM421" s="13" t="str">
        <f>IF(AT421="","",IF(AT421=BM$2,(SUMIF($BV$3:$BV421,BM$2,$BW$3:$BW421)-SUMIF($BX$3:$BX421,BM$2,$BY$3:$BY421))*AT$1,""))</f>
        <v/>
      </c>
      <c r="BN421" s="13" t="str">
        <f>IF(AU421="","",IF(AU421=BN$2,(SUMIF($BV$3:$BV421,BN$2,$BW$3:$BW421)-SUMIF($BX$3:$BX421,BN$2,$BY$3:$BY421))*AU$1,""))</f>
        <v/>
      </c>
      <c r="BO421" s="13" t="str">
        <f>IF(AV421="","",IF(AV421=BO$2,(SUMIF($BV$3:$BV421,BO$2,$BW$3:$BW421)-SUMIF($BX$3:$BX421,BO$2,$BY$3:$BY421))*AV$1,""))</f>
        <v/>
      </c>
      <c r="BP421" s="152"/>
      <c r="BQ421" s="13" t="str">
        <f t="shared" si="262"/>
        <v/>
      </c>
      <c r="BR421" s="75" t="str">
        <f t="shared" si="249"/>
        <v/>
      </c>
      <c r="BS421" s="33" t="str">
        <f t="shared" si="250"/>
        <v/>
      </c>
      <c r="BT421" s="42" t="str">
        <f t="shared" si="251"/>
        <v/>
      </c>
      <c r="BU421" s="38" t="str">
        <f t="shared" si="252"/>
        <v/>
      </c>
      <c r="BV421" s="30" t="str">
        <f t="shared" si="272"/>
        <v/>
      </c>
      <c r="BW421" s="36" t="str">
        <f t="shared" si="273"/>
        <v/>
      </c>
      <c r="BX421" s="36" t="str">
        <f t="shared" si="274"/>
        <v/>
      </c>
      <c r="BY421" s="45" t="str">
        <f t="shared" si="275"/>
        <v/>
      </c>
      <c r="BZ421" s="12" t="str">
        <f t="shared" si="253"/>
        <v/>
      </c>
      <c r="CA421" s="47" t="str">
        <f t="shared" si="254"/>
        <v/>
      </c>
      <c r="CB421" s="32" t="str">
        <f t="shared" si="255"/>
        <v/>
      </c>
      <c r="CC421" s="32" t="str">
        <f t="shared" si="256"/>
        <v/>
      </c>
      <c r="CD421" s="32" t="str">
        <f t="shared" si="257"/>
        <v/>
      </c>
      <c r="CE421" s="48"/>
      <c r="CF421" s="32" t="str">
        <f t="shared" si="263"/>
        <v/>
      </c>
      <c r="CG421" s="32" t="str">
        <f t="shared" si="264"/>
        <v/>
      </c>
      <c r="CH421" s="48"/>
    </row>
    <row r="422" spans="2:86" ht="30" customHeight="1" x14ac:dyDescent="0.2">
      <c r="B422" s="155"/>
      <c r="C422" s="117"/>
      <c r="D422" s="53"/>
      <c r="E422" s="68"/>
      <c r="F422" s="54"/>
      <c r="G422" s="54"/>
      <c r="H422" s="55"/>
      <c r="I422" s="71"/>
      <c r="J422" s="73"/>
      <c r="K422" s="56"/>
      <c r="L422" s="76" t="str">
        <f t="shared" si="268"/>
        <v/>
      </c>
      <c r="M422" s="77" t="str">
        <f t="shared" si="258"/>
        <v/>
      </c>
      <c r="N422" s="130" t="str">
        <f t="shared" si="259"/>
        <v/>
      </c>
      <c r="O422" s="131" t="str">
        <f t="shared" si="269"/>
        <v/>
      </c>
      <c r="P422" s="131" t="str">
        <f t="shared" si="269"/>
        <v/>
      </c>
      <c r="Q422" s="131" t="str">
        <f t="shared" si="269"/>
        <v/>
      </c>
      <c r="R422" s="131" t="str">
        <f t="shared" si="269"/>
        <v/>
      </c>
      <c r="S422" s="131" t="str">
        <f t="shared" si="269"/>
        <v/>
      </c>
      <c r="T422" s="131" t="str">
        <f t="shared" si="269"/>
        <v/>
      </c>
      <c r="U422" s="131" t="str">
        <f t="shared" si="269"/>
        <v/>
      </c>
      <c r="V422" s="14"/>
      <c r="W422" s="17" t="str">
        <f>IF(C422="",IF(OR(AND($H422&lt;&gt;"",C422=""),AND($F421=$F422,$AK422&lt;&gt;""),COUNTA($H$3:$H$100002)&gt;COUNTA($H$3:$H422),$AE422&lt;&gt;""),W421,""),C422)</f>
        <v/>
      </c>
      <c r="X422" s="17" t="str">
        <f>IF(D422="",IF(OR(AND($H422&lt;&gt;"",D422=""),AND($F421=$F422,$AK422&lt;&gt;""),COUNTA($H$3:$H$100002)&gt;COUNTA($H$3:$H422),$AE422&lt;&gt;""),X421,""),D422)</f>
        <v/>
      </c>
      <c r="Y422" s="17" t="str">
        <f>IF(E422="",IF(OR(AND($H422&lt;&gt;"",E422=""),AND($F421=$F422,$AK422&lt;&gt;""),COUNTA($H$3:$H$100002)&gt;COUNTA($H$3:$H422),$AE422&lt;&gt;""),Y421,""),E422)</f>
        <v/>
      </c>
      <c r="Z422" s="27" t="str">
        <f t="shared" si="270"/>
        <v/>
      </c>
      <c r="AA422" s="2" t="str">
        <f>IF(F422="","",COUNTA($F$3:F422))</f>
        <v/>
      </c>
      <c r="AB422" s="3" t="str">
        <f>IF(F422="","",IFERROR(IF(F422&lt;&gt;"",IFERROR(INDEX(設定!$C$3:$C$303,MATCH(F422,設定!$C$3:$C$303,0),0),INDEX(設定!$C$3:$C$303,MATCH("*"&amp;F422&amp;"*",設定!$C$3:$C$303,0),0)),""),"エラー"))</f>
        <v/>
      </c>
      <c r="AC422" s="2" t="str">
        <f>IF(G422="","",COUNTA($G$3:G422))</f>
        <v/>
      </c>
      <c r="AD422" s="3" t="str">
        <f>IF(G422="","",IFERROR(IF(G422&lt;&gt;"",IFERROR(INDEX(設定!$C$3:$C$303,MATCH(G422,設定!$C$3:$C$303,0),0),INDEX(設定!$C$3:$C$303,MATCH("*"&amp;G422&amp;"*",設定!$C$3:$C$303,0),0)),""),"エラー"))</f>
        <v/>
      </c>
      <c r="AE422" s="3" t="str">
        <f>IFERROR(IF(AB422="",IF(AND(H422&lt;&gt;"",F422=""),INDEX(AB$3:AB422,MATCH(MAX(AA$3:AA422),AA$3:AA422,0),0),""),AB422),"")</f>
        <v/>
      </c>
      <c r="AF422" s="3" t="str">
        <f>IFERROR(IF(AD422="",IF(AND(H422&lt;&gt;"",G422=""),INDEX(AD$3:AD422,MATCH(MAX(AC$3:AC422),AC$3:AC422,0),0),""),AD422),"")</f>
        <v/>
      </c>
      <c r="AG422" s="2" t="str">
        <f>IF(AH422="","",IF(OR(AH422=AH421,AH422=AH423),IF(AND(E422="",AB422="",AG421&lt;&gt;""),MAX($AG$3:AG421),MAX($AG$3:AG421)+1),IF(AH421=AH422,AG421,MAX($AG$3:AG421)+1)))</f>
        <v/>
      </c>
      <c r="AH422" s="12" t="str">
        <f t="shared" si="260"/>
        <v/>
      </c>
      <c r="AI422" s="12" t="str">
        <f t="shared" si="271"/>
        <v/>
      </c>
      <c r="AJ422" s="13" t="str">
        <f t="shared" si="244"/>
        <v/>
      </c>
      <c r="AK422" s="13" t="str">
        <f t="shared" si="245"/>
        <v/>
      </c>
      <c r="AL422" s="13" t="str">
        <f>IF(OR(AJ422="",COUNTIF($AH$3:AH422,AH422)&lt;&gt;COUNTIF(AH$3:AH$100002,AH422)),"",SUMIF(AH$3:AH$100002,AH422,AJ$3:AJ$100002))</f>
        <v/>
      </c>
      <c r="AM422" s="13" t="str">
        <f>IF(OR(AK422="",COUNTIF($AH$3:AH422,AH422)&lt;&gt;COUNTIF(AH$3:AH$100002,AH422)),"",SUMIF(AH$3:AH$100002,AH422,AK$3:AK$100002))</f>
        <v/>
      </c>
      <c r="AO422" s="13" t="str">
        <f t="shared" si="261"/>
        <v/>
      </c>
      <c r="AP422" s="13" t="str">
        <f t="shared" si="261"/>
        <v/>
      </c>
      <c r="AQ422" s="13" t="str">
        <f t="shared" si="261"/>
        <v/>
      </c>
      <c r="AR422" s="13" t="str">
        <f t="shared" si="246"/>
        <v/>
      </c>
      <c r="AS422" s="13" t="str">
        <f t="shared" si="246"/>
        <v/>
      </c>
      <c r="AT422" s="13" t="str">
        <f t="shared" si="246"/>
        <v/>
      </c>
      <c r="AU422" s="13" t="str">
        <f t="shared" si="246"/>
        <v/>
      </c>
      <c r="AV422" s="13" t="str">
        <f t="shared" si="265"/>
        <v/>
      </c>
      <c r="AW422" s="86" t="str">
        <f t="shared" si="247"/>
        <v/>
      </c>
      <c r="AX422" s="59" t="str">
        <f t="shared" si="248"/>
        <v/>
      </c>
      <c r="AY422" s="63" t="str">
        <f>IF(OR($BR422="",BH422=""),"",COUNT($BR$3:$BR422))</f>
        <v/>
      </c>
      <c r="AZ422" s="13" t="str">
        <f>IF(OR($BR422="",BI422=""),"",COUNT($BR$3:$BR422))</f>
        <v/>
      </c>
      <c r="BA422" s="13" t="str">
        <f>IF(OR($BR422="",BJ422=""),"",COUNT($BR$3:$BR422))</f>
        <v/>
      </c>
      <c r="BB422" s="13" t="str">
        <f>IF(OR($BR422="",BK422=""),"",COUNT($BR$3:$BR422))</f>
        <v/>
      </c>
      <c r="BC422" s="13" t="str">
        <f>IF(OR($BR422="",BL422=""),"",COUNT($BR$3:$BR422))</f>
        <v/>
      </c>
      <c r="BD422" s="13" t="str">
        <f>IF(OR($BR422="",BM422=""),"",COUNT($BR$3:$BR422))</f>
        <v/>
      </c>
      <c r="BE422" s="13" t="str">
        <f>IF(OR($BR422="",BN422=""),"",COUNT($BR$3:$BR422))</f>
        <v/>
      </c>
      <c r="BF422" s="13" t="str">
        <f>IF(OR($BR422="",BO422=""),"",COUNT($BR$3:$BR422))</f>
        <v/>
      </c>
      <c r="BG422" s="66" t="str">
        <f>IF(Z422="","",COUNT($Z$3:Z422))</f>
        <v/>
      </c>
      <c r="BH422" s="13" t="str">
        <f>IF(AO422="","",IF(AO422=BH$2,(SUMIF($BV$3:$BV422,BH$2,$BW$3:$BW422)-SUMIF($BX$3:$BX422,BH$2,$BY$3:$BY422))*AO$1,""))</f>
        <v/>
      </c>
      <c r="BI422" s="13" t="str">
        <f>IF(AP422="","",IF(AP422=BI$2,(SUMIF($BV$3:$BV422,BI$2,$BW$3:$BW422)-SUMIF($BX$3:$BX422,BI$2,$BY$3:$BY422))*AP$1,""))</f>
        <v/>
      </c>
      <c r="BJ422" s="13" t="str">
        <f>IF(AQ422="","",IF(AQ422=BJ$2,(SUMIF($BV$3:$BV422,BJ$2,$BW$3:$BW422)-SUMIF($BX$3:$BX422,BJ$2,$BY$3:$BY422))*AQ$1,""))</f>
        <v/>
      </c>
      <c r="BK422" s="13" t="str">
        <f>IF(AR422="","",IF(AR422=BK$2,(SUMIF($BV$3:$BV422,BK$2,$BW$3:$BW422)-SUMIF($BX$3:$BX422,BK$2,$BY$3:$BY422))*AR$1,""))</f>
        <v/>
      </c>
      <c r="BL422" s="13" t="str">
        <f>IF(AS422="","",IF(AS422=BL$2,(SUMIF($BV$3:$BV422,BL$2,$BW$3:$BW422)-SUMIF($BX$3:$BX422,BL$2,$BY$3:$BY422))*AS$1,""))</f>
        <v/>
      </c>
      <c r="BM422" s="13" t="str">
        <f>IF(AT422="","",IF(AT422=BM$2,(SUMIF($BV$3:$BV422,BM$2,$BW$3:$BW422)-SUMIF($BX$3:$BX422,BM$2,$BY$3:$BY422))*AT$1,""))</f>
        <v/>
      </c>
      <c r="BN422" s="13" t="str">
        <f>IF(AU422="","",IF(AU422=BN$2,(SUMIF($BV$3:$BV422,BN$2,$BW$3:$BW422)-SUMIF($BX$3:$BX422,BN$2,$BY$3:$BY422))*AU$1,""))</f>
        <v/>
      </c>
      <c r="BO422" s="13" t="str">
        <f>IF(AV422="","",IF(AV422=BO$2,(SUMIF($BV$3:$BV422,BO$2,$BW$3:$BW422)-SUMIF($BX$3:$BX422,BO$2,$BY$3:$BY422))*AV$1,""))</f>
        <v/>
      </c>
      <c r="BP422" s="152"/>
      <c r="BQ422" s="13" t="str">
        <f t="shared" si="262"/>
        <v/>
      </c>
      <c r="BR422" s="75" t="str">
        <f t="shared" si="249"/>
        <v/>
      </c>
      <c r="BS422" s="33" t="str">
        <f t="shared" si="250"/>
        <v/>
      </c>
      <c r="BT422" s="42" t="str">
        <f t="shared" si="251"/>
        <v/>
      </c>
      <c r="BU422" s="38" t="str">
        <f t="shared" si="252"/>
        <v/>
      </c>
      <c r="BV422" s="30" t="str">
        <f t="shared" si="272"/>
        <v/>
      </c>
      <c r="BW422" s="36" t="str">
        <f t="shared" si="273"/>
        <v/>
      </c>
      <c r="BX422" s="36" t="str">
        <f t="shared" si="274"/>
        <v/>
      </c>
      <c r="BY422" s="45" t="str">
        <f t="shared" si="275"/>
        <v/>
      </c>
      <c r="BZ422" s="12" t="str">
        <f t="shared" si="253"/>
        <v/>
      </c>
      <c r="CA422" s="47" t="str">
        <f t="shared" si="254"/>
        <v/>
      </c>
      <c r="CB422" s="32" t="str">
        <f t="shared" si="255"/>
        <v/>
      </c>
      <c r="CC422" s="32" t="str">
        <f t="shared" si="256"/>
        <v/>
      </c>
      <c r="CD422" s="32" t="str">
        <f t="shared" si="257"/>
        <v/>
      </c>
      <c r="CE422" s="48"/>
      <c r="CF422" s="32" t="str">
        <f t="shared" si="263"/>
        <v/>
      </c>
      <c r="CG422" s="32" t="str">
        <f t="shared" si="264"/>
        <v/>
      </c>
      <c r="CH422" s="48"/>
    </row>
    <row r="423" spans="2:86" ht="30" customHeight="1" x14ac:dyDescent="0.2">
      <c r="B423" s="155"/>
      <c r="C423" s="117"/>
      <c r="D423" s="53"/>
      <c r="E423" s="68"/>
      <c r="F423" s="54"/>
      <c r="G423" s="54"/>
      <c r="H423" s="55"/>
      <c r="I423" s="71"/>
      <c r="J423" s="73"/>
      <c r="K423" s="56"/>
      <c r="L423" s="76" t="str">
        <f t="shared" si="268"/>
        <v/>
      </c>
      <c r="M423" s="77" t="str">
        <f t="shared" si="258"/>
        <v/>
      </c>
      <c r="N423" s="130" t="str">
        <f t="shared" si="259"/>
        <v/>
      </c>
      <c r="O423" s="131" t="str">
        <f t="shared" ref="O423:U432" si="276">IFERROR(INDEX($BH$3:$BO$100002,MATCH($BG423,$BG$3:$BG$100002,0),MATCH(O$1,$BH$2:$BO$2,0)),"")</f>
        <v/>
      </c>
      <c r="P423" s="131" t="str">
        <f t="shared" si="276"/>
        <v/>
      </c>
      <c r="Q423" s="131" t="str">
        <f t="shared" si="276"/>
        <v/>
      </c>
      <c r="R423" s="131" t="str">
        <f t="shared" si="276"/>
        <v/>
      </c>
      <c r="S423" s="131" t="str">
        <f t="shared" si="276"/>
        <v/>
      </c>
      <c r="T423" s="131" t="str">
        <f t="shared" si="276"/>
        <v/>
      </c>
      <c r="U423" s="131" t="str">
        <f t="shared" si="276"/>
        <v/>
      </c>
      <c r="V423" s="14"/>
      <c r="W423" s="17" t="str">
        <f>IF(C423="",IF(OR(AND($H423&lt;&gt;"",C423=""),AND($F422=$F423,$AK423&lt;&gt;""),COUNTA($H$3:$H$100002)&gt;COUNTA($H$3:$H423),$AE423&lt;&gt;""),W422,""),C423)</f>
        <v/>
      </c>
      <c r="X423" s="17" t="str">
        <f>IF(D423="",IF(OR(AND($H423&lt;&gt;"",D423=""),AND($F422=$F423,$AK423&lt;&gt;""),COUNTA($H$3:$H$100002)&gt;COUNTA($H$3:$H423),$AE423&lt;&gt;""),X422,""),D423)</f>
        <v/>
      </c>
      <c r="Y423" s="17" t="str">
        <f>IF(E423="",IF(OR(AND($H423&lt;&gt;"",E423=""),AND($F422=$F423,$AK423&lt;&gt;""),COUNTA($H$3:$H$100002)&gt;COUNTA($H$3:$H423),$AE423&lt;&gt;""),Y422,""),E423)</f>
        <v/>
      </c>
      <c r="Z423" s="27" t="str">
        <f t="shared" si="270"/>
        <v/>
      </c>
      <c r="AA423" s="2" t="str">
        <f>IF(F423="","",COUNTA($F$3:F423))</f>
        <v/>
      </c>
      <c r="AB423" s="3" t="str">
        <f>IF(F423="","",IFERROR(IF(F423&lt;&gt;"",IFERROR(INDEX(設定!$C$3:$C$303,MATCH(F423,設定!$C$3:$C$303,0),0),INDEX(設定!$C$3:$C$303,MATCH("*"&amp;F423&amp;"*",設定!$C$3:$C$303,0),0)),""),"エラー"))</f>
        <v/>
      </c>
      <c r="AC423" s="2" t="str">
        <f>IF(G423="","",COUNTA($G$3:G423))</f>
        <v/>
      </c>
      <c r="AD423" s="3" t="str">
        <f>IF(G423="","",IFERROR(IF(G423&lt;&gt;"",IFERROR(INDEX(設定!$C$3:$C$303,MATCH(G423,設定!$C$3:$C$303,0),0),INDEX(設定!$C$3:$C$303,MATCH("*"&amp;G423&amp;"*",設定!$C$3:$C$303,0),0)),""),"エラー"))</f>
        <v/>
      </c>
      <c r="AE423" s="3" t="str">
        <f>IFERROR(IF(AB423="",IF(AND(H423&lt;&gt;"",F423=""),INDEX(AB$3:AB423,MATCH(MAX(AA$3:AA423),AA$3:AA423,0),0),""),AB423),"")</f>
        <v/>
      </c>
      <c r="AF423" s="3" t="str">
        <f>IFERROR(IF(AD423="",IF(AND(H423&lt;&gt;"",G423=""),INDEX(AD$3:AD423,MATCH(MAX(AC$3:AC423),AC$3:AC423,0),0),""),AD423),"")</f>
        <v/>
      </c>
      <c r="AG423" s="2" t="str">
        <f>IF(AH423="","",IF(OR(AH423=AH422,AH423=AH424),IF(AND(E423="",AB423="",AG422&lt;&gt;""),MAX($AG$3:AG422),MAX($AG$3:AG422)+1),IF(AH422=AH423,AG422,MAX($AG$3:AG422)+1)))</f>
        <v/>
      </c>
      <c r="AH423" s="12" t="str">
        <f t="shared" si="260"/>
        <v/>
      </c>
      <c r="AI423" s="12" t="str">
        <f t="shared" si="271"/>
        <v/>
      </c>
      <c r="AJ423" s="13" t="str">
        <f t="shared" si="244"/>
        <v/>
      </c>
      <c r="AK423" s="13" t="str">
        <f t="shared" si="245"/>
        <v/>
      </c>
      <c r="AL423" s="13" t="str">
        <f>IF(OR(AJ423="",COUNTIF($AH$3:AH423,AH423)&lt;&gt;COUNTIF(AH$3:AH$100002,AH423)),"",SUMIF(AH$3:AH$100002,AH423,AJ$3:AJ$100002))</f>
        <v/>
      </c>
      <c r="AM423" s="13" t="str">
        <f>IF(OR(AK423="",COUNTIF($AH$3:AH423,AH423)&lt;&gt;COUNTIF(AH$3:AH$100002,AH423)),"",SUMIF(AH$3:AH$100002,AH423,AK$3:AK$100002))</f>
        <v/>
      </c>
      <c r="AO423" s="13" t="str">
        <f t="shared" si="261"/>
        <v/>
      </c>
      <c r="AP423" s="13" t="str">
        <f t="shared" si="261"/>
        <v/>
      </c>
      <c r="AQ423" s="13" t="str">
        <f t="shared" si="261"/>
        <v/>
      </c>
      <c r="AR423" s="13" t="str">
        <f t="shared" si="246"/>
        <v/>
      </c>
      <c r="AS423" s="13" t="str">
        <f t="shared" si="246"/>
        <v/>
      </c>
      <c r="AT423" s="13" t="str">
        <f t="shared" si="246"/>
        <v/>
      </c>
      <c r="AU423" s="13" t="str">
        <f t="shared" si="246"/>
        <v/>
      </c>
      <c r="AV423" s="13" t="str">
        <f t="shared" si="265"/>
        <v/>
      </c>
      <c r="AW423" s="86" t="str">
        <f t="shared" si="247"/>
        <v/>
      </c>
      <c r="AX423" s="59" t="str">
        <f t="shared" si="248"/>
        <v/>
      </c>
      <c r="AY423" s="63" t="str">
        <f>IF(OR($BR423="",BH423=""),"",COUNT($BR$3:$BR423))</f>
        <v/>
      </c>
      <c r="AZ423" s="13" t="str">
        <f>IF(OR($BR423="",BI423=""),"",COUNT($BR$3:$BR423))</f>
        <v/>
      </c>
      <c r="BA423" s="13" t="str">
        <f>IF(OR($BR423="",BJ423=""),"",COUNT($BR$3:$BR423))</f>
        <v/>
      </c>
      <c r="BB423" s="13" t="str">
        <f>IF(OR($BR423="",BK423=""),"",COUNT($BR$3:$BR423))</f>
        <v/>
      </c>
      <c r="BC423" s="13" t="str">
        <f>IF(OR($BR423="",BL423=""),"",COUNT($BR$3:$BR423))</f>
        <v/>
      </c>
      <c r="BD423" s="13" t="str">
        <f>IF(OR($BR423="",BM423=""),"",COUNT($BR$3:$BR423))</f>
        <v/>
      </c>
      <c r="BE423" s="13" t="str">
        <f>IF(OR($BR423="",BN423=""),"",COUNT($BR$3:$BR423))</f>
        <v/>
      </c>
      <c r="BF423" s="13" t="str">
        <f>IF(OR($BR423="",BO423=""),"",COUNT($BR$3:$BR423))</f>
        <v/>
      </c>
      <c r="BG423" s="66" t="str">
        <f>IF(Z423="","",COUNT($Z$3:Z423))</f>
        <v/>
      </c>
      <c r="BH423" s="13" t="str">
        <f>IF(AO423="","",IF(AO423=BH$2,(SUMIF($BV$3:$BV423,BH$2,$BW$3:$BW423)-SUMIF($BX$3:$BX423,BH$2,$BY$3:$BY423))*AO$1,""))</f>
        <v/>
      </c>
      <c r="BI423" s="13" t="str">
        <f>IF(AP423="","",IF(AP423=BI$2,(SUMIF($BV$3:$BV423,BI$2,$BW$3:$BW423)-SUMIF($BX$3:$BX423,BI$2,$BY$3:$BY423))*AP$1,""))</f>
        <v/>
      </c>
      <c r="BJ423" s="13" t="str">
        <f>IF(AQ423="","",IF(AQ423=BJ$2,(SUMIF($BV$3:$BV423,BJ$2,$BW$3:$BW423)-SUMIF($BX$3:$BX423,BJ$2,$BY$3:$BY423))*AQ$1,""))</f>
        <v/>
      </c>
      <c r="BK423" s="13" t="str">
        <f>IF(AR423="","",IF(AR423=BK$2,(SUMIF($BV$3:$BV423,BK$2,$BW$3:$BW423)-SUMIF($BX$3:$BX423,BK$2,$BY$3:$BY423))*AR$1,""))</f>
        <v/>
      </c>
      <c r="BL423" s="13" t="str">
        <f>IF(AS423="","",IF(AS423=BL$2,(SUMIF($BV$3:$BV423,BL$2,$BW$3:$BW423)-SUMIF($BX$3:$BX423,BL$2,$BY$3:$BY423))*AS$1,""))</f>
        <v/>
      </c>
      <c r="BM423" s="13" t="str">
        <f>IF(AT423="","",IF(AT423=BM$2,(SUMIF($BV$3:$BV423,BM$2,$BW$3:$BW423)-SUMIF($BX$3:$BX423,BM$2,$BY$3:$BY423))*AT$1,""))</f>
        <v/>
      </c>
      <c r="BN423" s="13" t="str">
        <f>IF(AU423="","",IF(AU423=BN$2,(SUMIF($BV$3:$BV423,BN$2,$BW$3:$BW423)-SUMIF($BX$3:$BX423,BN$2,$BY$3:$BY423))*AU$1,""))</f>
        <v/>
      </c>
      <c r="BO423" s="13" t="str">
        <f>IF(AV423="","",IF(AV423=BO$2,(SUMIF($BV$3:$BV423,BO$2,$BW$3:$BW423)-SUMIF($BX$3:$BX423,BO$2,$BY$3:$BY423))*AV$1,""))</f>
        <v/>
      </c>
      <c r="BP423" s="152"/>
      <c r="BQ423" s="13" t="str">
        <f t="shared" si="262"/>
        <v/>
      </c>
      <c r="BR423" s="75" t="str">
        <f t="shared" si="249"/>
        <v/>
      </c>
      <c r="BS423" s="33" t="str">
        <f t="shared" si="250"/>
        <v/>
      </c>
      <c r="BT423" s="42" t="str">
        <f t="shared" si="251"/>
        <v/>
      </c>
      <c r="BU423" s="38" t="str">
        <f t="shared" si="252"/>
        <v/>
      </c>
      <c r="BV423" s="30" t="str">
        <f t="shared" si="272"/>
        <v/>
      </c>
      <c r="BW423" s="36" t="str">
        <f t="shared" si="273"/>
        <v/>
      </c>
      <c r="BX423" s="36" t="str">
        <f t="shared" si="274"/>
        <v/>
      </c>
      <c r="BY423" s="45" t="str">
        <f t="shared" si="275"/>
        <v/>
      </c>
      <c r="BZ423" s="12" t="str">
        <f t="shared" si="253"/>
        <v/>
      </c>
      <c r="CA423" s="47" t="str">
        <f t="shared" si="254"/>
        <v/>
      </c>
      <c r="CB423" s="32" t="str">
        <f t="shared" si="255"/>
        <v/>
      </c>
      <c r="CC423" s="32" t="str">
        <f t="shared" si="256"/>
        <v/>
      </c>
      <c r="CD423" s="32" t="str">
        <f t="shared" si="257"/>
        <v/>
      </c>
      <c r="CE423" s="48"/>
      <c r="CF423" s="32" t="str">
        <f t="shared" si="263"/>
        <v/>
      </c>
      <c r="CG423" s="32" t="str">
        <f t="shared" si="264"/>
        <v/>
      </c>
      <c r="CH423" s="48"/>
    </row>
    <row r="424" spans="2:86" ht="30" customHeight="1" x14ac:dyDescent="0.2">
      <c r="B424" s="155"/>
      <c r="C424" s="117"/>
      <c r="D424" s="53"/>
      <c r="E424" s="68"/>
      <c r="F424" s="54"/>
      <c r="G424" s="54"/>
      <c r="H424" s="55"/>
      <c r="I424" s="71"/>
      <c r="J424" s="73"/>
      <c r="K424" s="56"/>
      <c r="L424" s="76" t="str">
        <f t="shared" si="268"/>
        <v/>
      </c>
      <c r="M424" s="77" t="str">
        <f t="shared" si="258"/>
        <v/>
      </c>
      <c r="N424" s="130" t="str">
        <f t="shared" si="259"/>
        <v/>
      </c>
      <c r="O424" s="131" t="str">
        <f t="shared" si="276"/>
        <v/>
      </c>
      <c r="P424" s="131" t="str">
        <f t="shared" si="276"/>
        <v/>
      </c>
      <c r="Q424" s="131" t="str">
        <f t="shared" si="276"/>
        <v/>
      </c>
      <c r="R424" s="131" t="str">
        <f t="shared" si="276"/>
        <v/>
      </c>
      <c r="S424" s="131" t="str">
        <f t="shared" si="276"/>
        <v/>
      </c>
      <c r="T424" s="131" t="str">
        <f t="shared" si="276"/>
        <v/>
      </c>
      <c r="U424" s="131" t="str">
        <f t="shared" si="276"/>
        <v/>
      </c>
      <c r="V424" s="14"/>
      <c r="W424" s="17" t="str">
        <f>IF(C424="",IF(OR(AND($H424&lt;&gt;"",C424=""),AND($F423=$F424,$AK424&lt;&gt;""),COUNTA($H$3:$H$100002)&gt;COUNTA($H$3:$H424),$AE424&lt;&gt;""),W423,""),C424)</f>
        <v/>
      </c>
      <c r="X424" s="17" t="str">
        <f>IF(D424="",IF(OR(AND($H424&lt;&gt;"",D424=""),AND($F423=$F424,$AK424&lt;&gt;""),COUNTA($H$3:$H$100002)&gt;COUNTA($H$3:$H424),$AE424&lt;&gt;""),X423,""),D424)</f>
        <v/>
      </c>
      <c r="Y424" s="17" t="str">
        <f>IF(E424="",IF(OR(AND($H424&lt;&gt;"",E424=""),AND($F423=$F424,$AK424&lt;&gt;""),COUNTA($H$3:$H$100002)&gt;COUNTA($H$3:$H424),$AE424&lt;&gt;""),Y423,""),E424)</f>
        <v/>
      </c>
      <c r="Z424" s="27" t="str">
        <f t="shared" si="270"/>
        <v/>
      </c>
      <c r="AA424" s="2" t="str">
        <f>IF(F424="","",COUNTA($F$3:F424))</f>
        <v/>
      </c>
      <c r="AB424" s="3" t="str">
        <f>IF(F424="","",IFERROR(IF(F424&lt;&gt;"",IFERROR(INDEX(設定!$C$3:$C$303,MATCH(F424,設定!$C$3:$C$303,0),0),INDEX(設定!$C$3:$C$303,MATCH("*"&amp;F424&amp;"*",設定!$C$3:$C$303,0),0)),""),"エラー"))</f>
        <v/>
      </c>
      <c r="AC424" s="2" t="str">
        <f>IF(G424="","",COUNTA($G$3:G424))</f>
        <v/>
      </c>
      <c r="AD424" s="3" t="str">
        <f>IF(G424="","",IFERROR(IF(G424&lt;&gt;"",IFERROR(INDEX(設定!$C$3:$C$303,MATCH(G424,設定!$C$3:$C$303,0),0),INDEX(設定!$C$3:$C$303,MATCH("*"&amp;G424&amp;"*",設定!$C$3:$C$303,0),0)),""),"エラー"))</f>
        <v/>
      </c>
      <c r="AE424" s="3" t="str">
        <f>IFERROR(IF(AB424="",IF(AND(H424&lt;&gt;"",F424=""),INDEX(AB$3:AB424,MATCH(MAX(AA$3:AA424),AA$3:AA424,0),0),""),AB424),"")</f>
        <v/>
      </c>
      <c r="AF424" s="3" t="str">
        <f>IFERROR(IF(AD424="",IF(AND(H424&lt;&gt;"",G424=""),INDEX(AD$3:AD424,MATCH(MAX(AC$3:AC424),AC$3:AC424,0),0),""),AD424),"")</f>
        <v/>
      </c>
      <c r="AG424" s="2" t="str">
        <f>IF(AH424="","",IF(OR(AH424=AH423,AH424=AH425),IF(AND(E424="",AB424="",AG423&lt;&gt;""),MAX($AG$3:AG423),MAX($AG$3:AG423)+1),IF(AH423=AH424,AG423,MAX($AG$3:AG423)+1)))</f>
        <v/>
      </c>
      <c r="AH424" s="12" t="str">
        <f t="shared" si="260"/>
        <v/>
      </c>
      <c r="AI424" s="12" t="str">
        <f t="shared" si="271"/>
        <v/>
      </c>
      <c r="AJ424" s="13" t="str">
        <f t="shared" si="244"/>
        <v/>
      </c>
      <c r="AK424" s="13" t="str">
        <f t="shared" si="245"/>
        <v/>
      </c>
      <c r="AL424" s="13" t="str">
        <f>IF(OR(AJ424="",COUNTIF($AH$3:AH424,AH424)&lt;&gt;COUNTIF(AH$3:AH$100002,AH424)),"",SUMIF(AH$3:AH$100002,AH424,AJ$3:AJ$100002))</f>
        <v/>
      </c>
      <c r="AM424" s="13" t="str">
        <f>IF(OR(AK424="",COUNTIF($AH$3:AH424,AH424)&lt;&gt;COUNTIF(AH$3:AH$100002,AH424)),"",SUMIF(AH$3:AH$100002,AH424,AK$3:AK$100002))</f>
        <v/>
      </c>
      <c r="AO424" s="13" t="str">
        <f t="shared" si="261"/>
        <v/>
      </c>
      <c r="AP424" s="13" t="str">
        <f t="shared" si="261"/>
        <v/>
      </c>
      <c r="AQ424" s="13" t="str">
        <f t="shared" si="261"/>
        <v/>
      </c>
      <c r="AR424" s="13" t="str">
        <f t="shared" si="246"/>
        <v/>
      </c>
      <c r="AS424" s="13" t="str">
        <f t="shared" si="246"/>
        <v/>
      </c>
      <c r="AT424" s="13" t="str">
        <f t="shared" si="246"/>
        <v/>
      </c>
      <c r="AU424" s="13" t="str">
        <f t="shared" si="246"/>
        <v/>
      </c>
      <c r="AV424" s="13" t="str">
        <f t="shared" si="265"/>
        <v/>
      </c>
      <c r="AW424" s="86" t="str">
        <f t="shared" si="247"/>
        <v/>
      </c>
      <c r="AX424" s="59" t="str">
        <f t="shared" si="248"/>
        <v/>
      </c>
      <c r="AY424" s="63" t="str">
        <f>IF(OR($BR424="",BH424=""),"",COUNT($BR$3:$BR424))</f>
        <v/>
      </c>
      <c r="AZ424" s="13" t="str">
        <f>IF(OR($BR424="",BI424=""),"",COUNT($BR$3:$BR424))</f>
        <v/>
      </c>
      <c r="BA424" s="13" t="str">
        <f>IF(OR($BR424="",BJ424=""),"",COUNT($BR$3:$BR424))</f>
        <v/>
      </c>
      <c r="BB424" s="13" t="str">
        <f>IF(OR($BR424="",BK424=""),"",COUNT($BR$3:$BR424))</f>
        <v/>
      </c>
      <c r="BC424" s="13" t="str">
        <f>IF(OR($BR424="",BL424=""),"",COUNT($BR$3:$BR424))</f>
        <v/>
      </c>
      <c r="BD424" s="13" t="str">
        <f>IF(OR($BR424="",BM424=""),"",COUNT($BR$3:$BR424))</f>
        <v/>
      </c>
      <c r="BE424" s="13" t="str">
        <f>IF(OR($BR424="",BN424=""),"",COUNT($BR$3:$BR424))</f>
        <v/>
      </c>
      <c r="BF424" s="13" t="str">
        <f>IF(OR($BR424="",BO424=""),"",COUNT($BR$3:$BR424))</f>
        <v/>
      </c>
      <c r="BG424" s="66" t="str">
        <f>IF(Z424="","",COUNT($Z$3:Z424))</f>
        <v/>
      </c>
      <c r="BH424" s="13" t="str">
        <f>IF(AO424="","",IF(AO424=BH$2,(SUMIF($BV$3:$BV424,BH$2,$BW$3:$BW424)-SUMIF($BX$3:$BX424,BH$2,$BY$3:$BY424))*AO$1,""))</f>
        <v/>
      </c>
      <c r="BI424" s="13" t="str">
        <f>IF(AP424="","",IF(AP424=BI$2,(SUMIF($BV$3:$BV424,BI$2,$BW$3:$BW424)-SUMIF($BX$3:$BX424,BI$2,$BY$3:$BY424))*AP$1,""))</f>
        <v/>
      </c>
      <c r="BJ424" s="13" t="str">
        <f>IF(AQ424="","",IF(AQ424=BJ$2,(SUMIF($BV$3:$BV424,BJ$2,$BW$3:$BW424)-SUMIF($BX$3:$BX424,BJ$2,$BY$3:$BY424))*AQ$1,""))</f>
        <v/>
      </c>
      <c r="BK424" s="13" t="str">
        <f>IF(AR424="","",IF(AR424=BK$2,(SUMIF($BV$3:$BV424,BK$2,$BW$3:$BW424)-SUMIF($BX$3:$BX424,BK$2,$BY$3:$BY424))*AR$1,""))</f>
        <v/>
      </c>
      <c r="BL424" s="13" t="str">
        <f>IF(AS424="","",IF(AS424=BL$2,(SUMIF($BV$3:$BV424,BL$2,$BW$3:$BW424)-SUMIF($BX$3:$BX424,BL$2,$BY$3:$BY424))*AS$1,""))</f>
        <v/>
      </c>
      <c r="BM424" s="13" t="str">
        <f>IF(AT424="","",IF(AT424=BM$2,(SUMIF($BV$3:$BV424,BM$2,$BW$3:$BW424)-SUMIF($BX$3:$BX424,BM$2,$BY$3:$BY424))*AT$1,""))</f>
        <v/>
      </c>
      <c r="BN424" s="13" t="str">
        <f>IF(AU424="","",IF(AU424=BN$2,(SUMIF($BV$3:$BV424,BN$2,$BW$3:$BW424)-SUMIF($BX$3:$BX424,BN$2,$BY$3:$BY424))*AU$1,""))</f>
        <v/>
      </c>
      <c r="BO424" s="13" t="str">
        <f>IF(AV424="","",IF(AV424=BO$2,(SUMIF($BV$3:$BV424,BO$2,$BW$3:$BW424)-SUMIF($BX$3:$BX424,BO$2,$BY$3:$BY424))*AV$1,""))</f>
        <v/>
      </c>
      <c r="BP424" s="152"/>
      <c r="BQ424" s="13" t="str">
        <f t="shared" si="262"/>
        <v/>
      </c>
      <c r="BR424" s="75" t="str">
        <f t="shared" si="249"/>
        <v/>
      </c>
      <c r="BS424" s="33" t="str">
        <f t="shared" si="250"/>
        <v/>
      </c>
      <c r="BT424" s="42" t="str">
        <f t="shared" si="251"/>
        <v/>
      </c>
      <c r="BU424" s="38" t="str">
        <f t="shared" si="252"/>
        <v/>
      </c>
      <c r="BV424" s="30" t="str">
        <f t="shared" si="272"/>
        <v/>
      </c>
      <c r="BW424" s="36" t="str">
        <f t="shared" si="273"/>
        <v/>
      </c>
      <c r="BX424" s="36" t="str">
        <f t="shared" si="274"/>
        <v/>
      </c>
      <c r="BY424" s="45" t="str">
        <f t="shared" si="275"/>
        <v/>
      </c>
      <c r="BZ424" s="12" t="str">
        <f t="shared" si="253"/>
        <v/>
      </c>
      <c r="CA424" s="47" t="str">
        <f t="shared" si="254"/>
        <v/>
      </c>
      <c r="CB424" s="32" t="str">
        <f t="shared" si="255"/>
        <v/>
      </c>
      <c r="CC424" s="32" t="str">
        <f t="shared" si="256"/>
        <v/>
      </c>
      <c r="CD424" s="32" t="str">
        <f t="shared" si="257"/>
        <v/>
      </c>
      <c r="CE424" s="48"/>
      <c r="CF424" s="32" t="str">
        <f t="shared" si="263"/>
        <v/>
      </c>
      <c r="CG424" s="32" t="str">
        <f t="shared" si="264"/>
        <v/>
      </c>
      <c r="CH424" s="48"/>
    </row>
    <row r="425" spans="2:86" ht="30" customHeight="1" x14ac:dyDescent="0.2">
      <c r="B425" s="155"/>
      <c r="C425" s="117"/>
      <c r="D425" s="53"/>
      <c r="E425" s="68"/>
      <c r="F425" s="54"/>
      <c r="G425" s="54"/>
      <c r="H425" s="55"/>
      <c r="I425" s="71"/>
      <c r="J425" s="73"/>
      <c r="K425" s="56"/>
      <c r="L425" s="76" t="str">
        <f t="shared" si="268"/>
        <v/>
      </c>
      <c r="M425" s="77" t="str">
        <f t="shared" si="258"/>
        <v/>
      </c>
      <c r="N425" s="130" t="str">
        <f t="shared" si="259"/>
        <v/>
      </c>
      <c r="O425" s="131" t="str">
        <f t="shared" si="276"/>
        <v/>
      </c>
      <c r="P425" s="131" t="str">
        <f t="shared" si="276"/>
        <v/>
      </c>
      <c r="Q425" s="131" t="str">
        <f t="shared" si="276"/>
        <v/>
      </c>
      <c r="R425" s="131" t="str">
        <f t="shared" si="276"/>
        <v/>
      </c>
      <c r="S425" s="131" t="str">
        <f t="shared" si="276"/>
        <v/>
      </c>
      <c r="T425" s="131" t="str">
        <f t="shared" si="276"/>
        <v/>
      </c>
      <c r="U425" s="131" t="str">
        <f t="shared" si="276"/>
        <v/>
      </c>
      <c r="V425" s="14"/>
      <c r="W425" s="17" t="str">
        <f>IF(C425="",IF(OR(AND($H425&lt;&gt;"",C425=""),AND($F424=$F425,$AK425&lt;&gt;""),COUNTA($H$3:$H$100002)&gt;COUNTA($H$3:$H425),$AE425&lt;&gt;""),W424,""),C425)</f>
        <v/>
      </c>
      <c r="X425" s="17" t="str">
        <f>IF(D425="",IF(OR(AND($H425&lt;&gt;"",D425=""),AND($F424=$F425,$AK425&lt;&gt;""),COUNTA($H$3:$H$100002)&gt;COUNTA($H$3:$H425),$AE425&lt;&gt;""),X424,""),D425)</f>
        <v/>
      </c>
      <c r="Y425" s="17" t="str">
        <f>IF(E425="",IF(OR(AND($H425&lt;&gt;"",E425=""),AND($F424=$F425,$AK425&lt;&gt;""),COUNTA($H$3:$H$100002)&gt;COUNTA($H$3:$H425),$AE425&lt;&gt;""),Y424,""),E425)</f>
        <v/>
      </c>
      <c r="Z425" s="27" t="str">
        <f t="shared" si="270"/>
        <v/>
      </c>
      <c r="AA425" s="2" t="str">
        <f>IF(F425="","",COUNTA($F$3:F425))</f>
        <v/>
      </c>
      <c r="AB425" s="3" t="str">
        <f>IF(F425="","",IFERROR(IF(F425&lt;&gt;"",IFERROR(INDEX(設定!$C$3:$C$303,MATCH(F425,設定!$C$3:$C$303,0),0),INDEX(設定!$C$3:$C$303,MATCH("*"&amp;F425&amp;"*",設定!$C$3:$C$303,0),0)),""),"エラー"))</f>
        <v/>
      </c>
      <c r="AC425" s="2" t="str">
        <f>IF(G425="","",COUNTA($G$3:G425))</f>
        <v/>
      </c>
      <c r="AD425" s="3" t="str">
        <f>IF(G425="","",IFERROR(IF(G425&lt;&gt;"",IFERROR(INDEX(設定!$C$3:$C$303,MATCH(G425,設定!$C$3:$C$303,0),0),INDEX(設定!$C$3:$C$303,MATCH("*"&amp;G425&amp;"*",設定!$C$3:$C$303,0),0)),""),"エラー"))</f>
        <v/>
      </c>
      <c r="AE425" s="3" t="str">
        <f>IFERROR(IF(AB425="",IF(AND(H425&lt;&gt;"",F425=""),INDEX(AB$3:AB425,MATCH(MAX(AA$3:AA425),AA$3:AA425,0),0),""),AB425),"")</f>
        <v/>
      </c>
      <c r="AF425" s="3" t="str">
        <f>IFERROR(IF(AD425="",IF(AND(H425&lt;&gt;"",G425=""),INDEX(AD$3:AD425,MATCH(MAX(AC$3:AC425),AC$3:AC425,0),0),""),AD425),"")</f>
        <v/>
      </c>
      <c r="AG425" s="2" t="str">
        <f>IF(AH425="","",IF(OR(AH425=AH424,AH425=AH426),IF(AND(E425="",AB425="",AG424&lt;&gt;""),MAX($AG$3:AG424),MAX($AG$3:AG424)+1),IF(AH424=AH425,AG424,MAX($AG$3:AG424)+1)))</f>
        <v/>
      </c>
      <c r="AH425" s="12" t="str">
        <f t="shared" si="260"/>
        <v/>
      </c>
      <c r="AI425" s="12" t="str">
        <f t="shared" si="271"/>
        <v/>
      </c>
      <c r="AJ425" s="13" t="str">
        <f t="shared" si="244"/>
        <v/>
      </c>
      <c r="AK425" s="13" t="str">
        <f t="shared" si="245"/>
        <v/>
      </c>
      <c r="AL425" s="13" t="str">
        <f>IF(OR(AJ425="",COUNTIF($AH$3:AH425,AH425)&lt;&gt;COUNTIF(AH$3:AH$100002,AH425)),"",SUMIF(AH$3:AH$100002,AH425,AJ$3:AJ$100002))</f>
        <v/>
      </c>
      <c r="AM425" s="13" t="str">
        <f>IF(OR(AK425="",COUNTIF($AH$3:AH425,AH425)&lt;&gt;COUNTIF(AH$3:AH$100002,AH425)),"",SUMIF(AH$3:AH$100002,AH425,AK$3:AK$100002))</f>
        <v/>
      </c>
      <c r="AO425" s="13" t="str">
        <f t="shared" si="261"/>
        <v/>
      </c>
      <c r="AP425" s="13" t="str">
        <f t="shared" si="261"/>
        <v/>
      </c>
      <c r="AQ425" s="13" t="str">
        <f t="shared" si="261"/>
        <v/>
      </c>
      <c r="AR425" s="13" t="str">
        <f t="shared" si="246"/>
        <v/>
      </c>
      <c r="AS425" s="13" t="str">
        <f t="shared" si="246"/>
        <v/>
      </c>
      <c r="AT425" s="13" t="str">
        <f t="shared" si="246"/>
        <v/>
      </c>
      <c r="AU425" s="13" t="str">
        <f t="shared" si="246"/>
        <v/>
      </c>
      <c r="AV425" s="13" t="str">
        <f t="shared" si="265"/>
        <v/>
      </c>
      <c r="AW425" s="86" t="str">
        <f t="shared" si="247"/>
        <v/>
      </c>
      <c r="AX425" s="59" t="str">
        <f t="shared" si="248"/>
        <v/>
      </c>
      <c r="AY425" s="63" t="str">
        <f>IF(OR($BR425="",BH425=""),"",COUNT($BR$3:$BR425))</f>
        <v/>
      </c>
      <c r="AZ425" s="13" t="str">
        <f>IF(OR($BR425="",BI425=""),"",COUNT($BR$3:$BR425))</f>
        <v/>
      </c>
      <c r="BA425" s="13" t="str">
        <f>IF(OR($BR425="",BJ425=""),"",COUNT($BR$3:$BR425))</f>
        <v/>
      </c>
      <c r="BB425" s="13" t="str">
        <f>IF(OR($BR425="",BK425=""),"",COUNT($BR$3:$BR425))</f>
        <v/>
      </c>
      <c r="BC425" s="13" t="str">
        <f>IF(OR($BR425="",BL425=""),"",COUNT($BR$3:$BR425))</f>
        <v/>
      </c>
      <c r="BD425" s="13" t="str">
        <f>IF(OR($BR425="",BM425=""),"",COUNT($BR$3:$BR425))</f>
        <v/>
      </c>
      <c r="BE425" s="13" t="str">
        <f>IF(OR($BR425="",BN425=""),"",COUNT($BR$3:$BR425))</f>
        <v/>
      </c>
      <c r="BF425" s="13" t="str">
        <f>IF(OR($BR425="",BO425=""),"",COUNT($BR$3:$BR425))</f>
        <v/>
      </c>
      <c r="BG425" s="66" t="str">
        <f>IF(Z425="","",COUNT($Z$3:Z425))</f>
        <v/>
      </c>
      <c r="BH425" s="13" t="str">
        <f>IF(AO425="","",IF(AO425=BH$2,(SUMIF($BV$3:$BV425,BH$2,$BW$3:$BW425)-SUMIF($BX$3:$BX425,BH$2,$BY$3:$BY425))*AO$1,""))</f>
        <v/>
      </c>
      <c r="BI425" s="13" t="str">
        <f>IF(AP425="","",IF(AP425=BI$2,(SUMIF($BV$3:$BV425,BI$2,$BW$3:$BW425)-SUMIF($BX$3:$BX425,BI$2,$BY$3:$BY425))*AP$1,""))</f>
        <v/>
      </c>
      <c r="BJ425" s="13" t="str">
        <f>IF(AQ425="","",IF(AQ425=BJ$2,(SUMIF($BV$3:$BV425,BJ$2,$BW$3:$BW425)-SUMIF($BX$3:$BX425,BJ$2,$BY$3:$BY425))*AQ$1,""))</f>
        <v/>
      </c>
      <c r="BK425" s="13" t="str">
        <f>IF(AR425="","",IF(AR425=BK$2,(SUMIF($BV$3:$BV425,BK$2,$BW$3:$BW425)-SUMIF($BX$3:$BX425,BK$2,$BY$3:$BY425))*AR$1,""))</f>
        <v/>
      </c>
      <c r="BL425" s="13" t="str">
        <f>IF(AS425="","",IF(AS425=BL$2,(SUMIF($BV$3:$BV425,BL$2,$BW$3:$BW425)-SUMIF($BX$3:$BX425,BL$2,$BY$3:$BY425))*AS$1,""))</f>
        <v/>
      </c>
      <c r="BM425" s="13" t="str">
        <f>IF(AT425="","",IF(AT425=BM$2,(SUMIF($BV$3:$BV425,BM$2,$BW$3:$BW425)-SUMIF($BX$3:$BX425,BM$2,$BY$3:$BY425))*AT$1,""))</f>
        <v/>
      </c>
      <c r="BN425" s="13" t="str">
        <f>IF(AU425="","",IF(AU425=BN$2,(SUMIF($BV$3:$BV425,BN$2,$BW$3:$BW425)-SUMIF($BX$3:$BX425,BN$2,$BY$3:$BY425))*AU$1,""))</f>
        <v/>
      </c>
      <c r="BO425" s="13" t="str">
        <f>IF(AV425="","",IF(AV425=BO$2,(SUMIF($BV$3:$BV425,BO$2,$BW$3:$BW425)-SUMIF($BX$3:$BX425,BO$2,$BY$3:$BY425))*AV$1,""))</f>
        <v/>
      </c>
      <c r="BP425" s="152"/>
      <c r="BQ425" s="13" t="str">
        <f t="shared" si="262"/>
        <v/>
      </c>
      <c r="BR425" s="75" t="str">
        <f t="shared" si="249"/>
        <v/>
      </c>
      <c r="BS425" s="33" t="str">
        <f t="shared" si="250"/>
        <v/>
      </c>
      <c r="BT425" s="42" t="str">
        <f t="shared" si="251"/>
        <v/>
      </c>
      <c r="BU425" s="38" t="str">
        <f t="shared" si="252"/>
        <v/>
      </c>
      <c r="BV425" s="30" t="str">
        <f t="shared" si="272"/>
        <v/>
      </c>
      <c r="BW425" s="36" t="str">
        <f t="shared" si="273"/>
        <v/>
      </c>
      <c r="BX425" s="36" t="str">
        <f t="shared" si="274"/>
        <v/>
      </c>
      <c r="BY425" s="45" t="str">
        <f t="shared" si="275"/>
        <v/>
      </c>
      <c r="BZ425" s="12" t="str">
        <f t="shared" si="253"/>
        <v/>
      </c>
      <c r="CA425" s="47" t="str">
        <f t="shared" si="254"/>
        <v/>
      </c>
      <c r="CB425" s="32" t="str">
        <f t="shared" si="255"/>
        <v/>
      </c>
      <c r="CC425" s="32" t="str">
        <f t="shared" si="256"/>
        <v/>
      </c>
      <c r="CD425" s="32" t="str">
        <f t="shared" si="257"/>
        <v/>
      </c>
      <c r="CE425" s="48"/>
      <c r="CF425" s="32" t="str">
        <f t="shared" si="263"/>
        <v/>
      </c>
      <c r="CG425" s="32" t="str">
        <f t="shared" si="264"/>
        <v/>
      </c>
      <c r="CH425" s="48"/>
    </row>
    <row r="426" spans="2:86" ht="30" customHeight="1" x14ac:dyDescent="0.2">
      <c r="B426" s="155"/>
      <c r="C426" s="117"/>
      <c r="D426" s="53"/>
      <c r="E426" s="68"/>
      <c r="F426" s="54"/>
      <c r="G426" s="54"/>
      <c r="H426" s="55"/>
      <c r="I426" s="71"/>
      <c r="J426" s="73"/>
      <c r="K426" s="56"/>
      <c r="L426" s="76" t="str">
        <f t="shared" si="268"/>
        <v/>
      </c>
      <c r="M426" s="77" t="str">
        <f t="shared" si="258"/>
        <v/>
      </c>
      <c r="N426" s="130" t="str">
        <f t="shared" si="259"/>
        <v/>
      </c>
      <c r="O426" s="131" t="str">
        <f t="shared" si="276"/>
        <v/>
      </c>
      <c r="P426" s="131" t="str">
        <f t="shared" si="276"/>
        <v/>
      </c>
      <c r="Q426" s="131" t="str">
        <f t="shared" si="276"/>
        <v/>
      </c>
      <c r="R426" s="131" t="str">
        <f t="shared" si="276"/>
        <v/>
      </c>
      <c r="S426" s="131" t="str">
        <f t="shared" si="276"/>
        <v/>
      </c>
      <c r="T426" s="131" t="str">
        <f t="shared" si="276"/>
        <v/>
      </c>
      <c r="U426" s="131" t="str">
        <f t="shared" si="276"/>
        <v/>
      </c>
      <c r="V426" s="14"/>
      <c r="W426" s="17" t="str">
        <f>IF(C426="",IF(OR(AND($H426&lt;&gt;"",C426=""),AND($F425=$F426,$AK426&lt;&gt;""),COUNTA($H$3:$H$100002)&gt;COUNTA($H$3:$H426),$AE426&lt;&gt;""),W425,""),C426)</f>
        <v/>
      </c>
      <c r="X426" s="17" t="str">
        <f>IF(D426="",IF(OR(AND($H426&lt;&gt;"",D426=""),AND($F425=$F426,$AK426&lt;&gt;""),COUNTA($H$3:$H$100002)&gt;COUNTA($H$3:$H426),$AE426&lt;&gt;""),X425,""),D426)</f>
        <v/>
      </c>
      <c r="Y426" s="17" t="str">
        <f>IF(E426="",IF(OR(AND($H426&lt;&gt;"",E426=""),AND($F425=$F426,$AK426&lt;&gt;""),COUNTA($H$3:$H$100002)&gt;COUNTA($H$3:$H426),$AE426&lt;&gt;""),Y425,""),E426)</f>
        <v/>
      </c>
      <c r="Z426" s="27" t="str">
        <f t="shared" si="270"/>
        <v/>
      </c>
      <c r="AA426" s="2" t="str">
        <f>IF(F426="","",COUNTA($F$3:F426))</f>
        <v/>
      </c>
      <c r="AB426" s="3" t="str">
        <f>IF(F426="","",IFERROR(IF(F426&lt;&gt;"",IFERROR(INDEX(設定!$C$3:$C$303,MATCH(F426,設定!$C$3:$C$303,0),0),INDEX(設定!$C$3:$C$303,MATCH("*"&amp;F426&amp;"*",設定!$C$3:$C$303,0),0)),""),"エラー"))</f>
        <v/>
      </c>
      <c r="AC426" s="2" t="str">
        <f>IF(G426="","",COUNTA($G$3:G426))</f>
        <v/>
      </c>
      <c r="AD426" s="3" t="str">
        <f>IF(G426="","",IFERROR(IF(G426&lt;&gt;"",IFERROR(INDEX(設定!$C$3:$C$303,MATCH(G426,設定!$C$3:$C$303,0),0),INDEX(設定!$C$3:$C$303,MATCH("*"&amp;G426&amp;"*",設定!$C$3:$C$303,0),0)),""),"エラー"))</f>
        <v/>
      </c>
      <c r="AE426" s="3" t="str">
        <f>IFERROR(IF(AB426="",IF(AND(H426&lt;&gt;"",F426=""),INDEX(AB$3:AB426,MATCH(MAX(AA$3:AA426),AA$3:AA426,0),0),""),AB426),"")</f>
        <v/>
      </c>
      <c r="AF426" s="3" t="str">
        <f>IFERROR(IF(AD426="",IF(AND(H426&lt;&gt;"",G426=""),INDEX(AD$3:AD426,MATCH(MAX(AC$3:AC426),AC$3:AC426,0),0),""),AD426),"")</f>
        <v/>
      </c>
      <c r="AG426" s="2" t="str">
        <f>IF(AH426="","",IF(OR(AH426=AH425,AH426=AH427),IF(AND(E426="",AB426="",AG425&lt;&gt;""),MAX($AG$3:AG425),MAX($AG$3:AG425)+1),IF(AH425=AH426,AG425,MAX($AG$3:AG425)+1)))</f>
        <v/>
      </c>
      <c r="AH426" s="12" t="str">
        <f t="shared" si="260"/>
        <v/>
      </c>
      <c r="AI426" s="12" t="str">
        <f t="shared" si="271"/>
        <v/>
      </c>
      <c r="AJ426" s="13" t="str">
        <f t="shared" si="244"/>
        <v/>
      </c>
      <c r="AK426" s="13" t="str">
        <f t="shared" si="245"/>
        <v/>
      </c>
      <c r="AL426" s="13" t="str">
        <f>IF(OR(AJ426="",COUNTIF($AH$3:AH426,AH426)&lt;&gt;COUNTIF(AH$3:AH$100002,AH426)),"",SUMIF(AH$3:AH$100002,AH426,AJ$3:AJ$100002))</f>
        <v/>
      </c>
      <c r="AM426" s="13" t="str">
        <f>IF(OR(AK426="",COUNTIF($AH$3:AH426,AH426)&lt;&gt;COUNTIF(AH$3:AH$100002,AH426)),"",SUMIF(AH$3:AH$100002,AH426,AK$3:AK$100002))</f>
        <v/>
      </c>
      <c r="AO426" s="13" t="str">
        <f t="shared" si="261"/>
        <v/>
      </c>
      <c r="AP426" s="13" t="str">
        <f t="shared" si="261"/>
        <v/>
      </c>
      <c r="AQ426" s="13" t="str">
        <f t="shared" si="261"/>
        <v/>
      </c>
      <c r="AR426" s="13" t="str">
        <f t="shared" si="246"/>
        <v/>
      </c>
      <c r="AS426" s="13" t="str">
        <f t="shared" si="246"/>
        <v/>
      </c>
      <c r="AT426" s="13" t="str">
        <f t="shared" si="246"/>
        <v/>
      </c>
      <c r="AU426" s="13" t="str">
        <f t="shared" si="246"/>
        <v/>
      </c>
      <c r="AV426" s="13" t="str">
        <f t="shared" si="265"/>
        <v/>
      </c>
      <c r="AW426" s="86" t="str">
        <f t="shared" si="247"/>
        <v/>
      </c>
      <c r="AX426" s="59" t="str">
        <f t="shared" si="248"/>
        <v/>
      </c>
      <c r="AY426" s="63" t="str">
        <f>IF(OR($BR426="",BH426=""),"",COUNT($BR$3:$BR426))</f>
        <v/>
      </c>
      <c r="AZ426" s="13" t="str">
        <f>IF(OR($BR426="",BI426=""),"",COUNT($BR$3:$BR426))</f>
        <v/>
      </c>
      <c r="BA426" s="13" t="str">
        <f>IF(OR($BR426="",BJ426=""),"",COUNT($BR$3:$BR426))</f>
        <v/>
      </c>
      <c r="BB426" s="13" t="str">
        <f>IF(OR($BR426="",BK426=""),"",COUNT($BR$3:$BR426))</f>
        <v/>
      </c>
      <c r="BC426" s="13" t="str">
        <f>IF(OR($BR426="",BL426=""),"",COUNT($BR$3:$BR426))</f>
        <v/>
      </c>
      <c r="BD426" s="13" t="str">
        <f>IF(OR($BR426="",BM426=""),"",COUNT($BR$3:$BR426))</f>
        <v/>
      </c>
      <c r="BE426" s="13" t="str">
        <f>IF(OR($BR426="",BN426=""),"",COUNT($BR$3:$BR426))</f>
        <v/>
      </c>
      <c r="BF426" s="13" t="str">
        <f>IF(OR($BR426="",BO426=""),"",COUNT($BR$3:$BR426))</f>
        <v/>
      </c>
      <c r="BG426" s="66" t="str">
        <f>IF(Z426="","",COUNT($Z$3:Z426))</f>
        <v/>
      </c>
      <c r="BH426" s="13" t="str">
        <f>IF(AO426="","",IF(AO426=BH$2,(SUMIF($BV$3:$BV426,BH$2,$BW$3:$BW426)-SUMIF($BX$3:$BX426,BH$2,$BY$3:$BY426))*AO$1,""))</f>
        <v/>
      </c>
      <c r="BI426" s="13" t="str">
        <f>IF(AP426="","",IF(AP426=BI$2,(SUMIF($BV$3:$BV426,BI$2,$BW$3:$BW426)-SUMIF($BX$3:$BX426,BI$2,$BY$3:$BY426))*AP$1,""))</f>
        <v/>
      </c>
      <c r="BJ426" s="13" t="str">
        <f>IF(AQ426="","",IF(AQ426=BJ$2,(SUMIF($BV$3:$BV426,BJ$2,$BW$3:$BW426)-SUMIF($BX$3:$BX426,BJ$2,$BY$3:$BY426))*AQ$1,""))</f>
        <v/>
      </c>
      <c r="BK426" s="13" t="str">
        <f>IF(AR426="","",IF(AR426=BK$2,(SUMIF($BV$3:$BV426,BK$2,$BW$3:$BW426)-SUMIF($BX$3:$BX426,BK$2,$BY$3:$BY426))*AR$1,""))</f>
        <v/>
      </c>
      <c r="BL426" s="13" t="str">
        <f>IF(AS426="","",IF(AS426=BL$2,(SUMIF($BV$3:$BV426,BL$2,$BW$3:$BW426)-SUMIF($BX$3:$BX426,BL$2,$BY$3:$BY426))*AS$1,""))</f>
        <v/>
      </c>
      <c r="BM426" s="13" t="str">
        <f>IF(AT426="","",IF(AT426=BM$2,(SUMIF($BV$3:$BV426,BM$2,$BW$3:$BW426)-SUMIF($BX$3:$BX426,BM$2,$BY$3:$BY426))*AT$1,""))</f>
        <v/>
      </c>
      <c r="BN426" s="13" t="str">
        <f>IF(AU426="","",IF(AU426=BN$2,(SUMIF($BV$3:$BV426,BN$2,$BW$3:$BW426)-SUMIF($BX$3:$BX426,BN$2,$BY$3:$BY426))*AU$1,""))</f>
        <v/>
      </c>
      <c r="BO426" s="13" t="str">
        <f>IF(AV426="","",IF(AV426=BO$2,(SUMIF($BV$3:$BV426,BO$2,$BW$3:$BW426)-SUMIF($BX$3:$BX426,BO$2,$BY$3:$BY426))*AV$1,""))</f>
        <v/>
      </c>
      <c r="BP426" s="152"/>
      <c r="BQ426" s="13" t="str">
        <f t="shared" si="262"/>
        <v/>
      </c>
      <c r="BR426" s="75" t="str">
        <f t="shared" si="249"/>
        <v/>
      </c>
      <c r="BS426" s="33" t="str">
        <f t="shared" si="250"/>
        <v/>
      </c>
      <c r="BT426" s="42" t="str">
        <f t="shared" si="251"/>
        <v/>
      </c>
      <c r="BU426" s="38" t="str">
        <f t="shared" si="252"/>
        <v/>
      </c>
      <c r="BV426" s="30" t="str">
        <f t="shared" si="272"/>
        <v/>
      </c>
      <c r="BW426" s="36" t="str">
        <f t="shared" si="273"/>
        <v/>
      </c>
      <c r="BX426" s="36" t="str">
        <f t="shared" si="274"/>
        <v/>
      </c>
      <c r="BY426" s="45" t="str">
        <f t="shared" si="275"/>
        <v/>
      </c>
      <c r="BZ426" s="12" t="str">
        <f t="shared" si="253"/>
        <v/>
      </c>
      <c r="CA426" s="47" t="str">
        <f t="shared" si="254"/>
        <v/>
      </c>
      <c r="CB426" s="32" t="str">
        <f t="shared" si="255"/>
        <v/>
      </c>
      <c r="CC426" s="32" t="str">
        <f t="shared" si="256"/>
        <v/>
      </c>
      <c r="CD426" s="32" t="str">
        <f t="shared" si="257"/>
        <v/>
      </c>
      <c r="CE426" s="48"/>
      <c r="CF426" s="32" t="str">
        <f t="shared" si="263"/>
        <v/>
      </c>
      <c r="CG426" s="32" t="str">
        <f t="shared" si="264"/>
        <v/>
      </c>
      <c r="CH426" s="48"/>
    </row>
    <row r="427" spans="2:86" ht="30" customHeight="1" x14ac:dyDescent="0.2">
      <c r="B427" s="155"/>
      <c r="C427" s="117"/>
      <c r="D427" s="53"/>
      <c r="E427" s="68"/>
      <c r="F427" s="54"/>
      <c r="G427" s="54"/>
      <c r="H427" s="55"/>
      <c r="I427" s="71"/>
      <c r="J427" s="73"/>
      <c r="K427" s="56"/>
      <c r="L427" s="76" t="str">
        <f t="shared" si="268"/>
        <v/>
      </c>
      <c r="M427" s="77" t="str">
        <f t="shared" si="258"/>
        <v/>
      </c>
      <c r="N427" s="130" t="str">
        <f t="shared" si="259"/>
        <v/>
      </c>
      <c r="O427" s="131" t="str">
        <f t="shared" si="276"/>
        <v/>
      </c>
      <c r="P427" s="131" t="str">
        <f t="shared" si="276"/>
        <v/>
      </c>
      <c r="Q427" s="131" t="str">
        <f t="shared" si="276"/>
        <v/>
      </c>
      <c r="R427" s="131" t="str">
        <f t="shared" si="276"/>
        <v/>
      </c>
      <c r="S427" s="131" t="str">
        <f t="shared" si="276"/>
        <v/>
      </c>
      <c r="T427" s="131" t="str">
        <f t="shared" si="276"/>
        <v/>
      </c>
      <c r="U427" s="131" t="str">
        <f t="shared" si="276"/>
        <v/>
      </c>
      <c r="V427" s="14"/>
      <c r="W427" s="17" t="str">
        <f>IF(C427="",IF(OR(AND($H427&lt;&gt;"",C427=""),AND($F426=$F427,$AK427&lt;&gt;""),COUNTA($H$3:$H$100002)&gt;COUNTA($H$3:$H427),$AE427&lt;&gt;""),W426,""),C427)</f>
        <v/>
      </c>
      <c r="X427" s="17" t="str">
        <f>IF(D427="",IF(OR(AND($H427&lt;&gt;"",D427=""),AND($F426=$F427,$AK427&lt;&gt;""),COUNTA($H$3:$H$100002)&gt;COUNTA($H$3:$H427),$AE427&lt;&gt;""),X426,""),D427)</f>
        <v/>
      </c>
      <c r="Y427" s="17" t="str">
        <f>IF(E427="",IF(OR(AND($H427&lt;&gt;"",E427=""),AND($F426=$F427,$AK427&lt;&gt;""),COUNTA($H$3:$H$100002)&gt;COUNTA($H$3:$H427),$AE427&lt;&gt;""),Y426,""),E427)</f>
        <v/>
      </c>
      <c r="Z427" s="27" t="str">
        <f t="shared" si="270"/>
        <v/>
      </c>
      <c r="AA427" s="2" t="str">
        <f>IF(F427="","",COUNTA($F$3:F427))</f>
        <v/>
      </c>
      <c r="AB427" s="3" t="str">
        <f>IF(F427="","",IFERROR(IF(F427&lt;&gt;"",IFERROR(INDEX(設定!$C$3:$C$303,MATCH(F427,設定!$C$3:$C$303,0),0),INDEX(設定!$C$3:$C$303,MATCH("*"&amp;F427&amp;"*",設定!$C$3:$C$303,0),0)),""),"エラー"))</f>
        <v/>
      </c>
      <c r="AC427" s="2" t="str">
        <f>IF(G427="","",COUNTA($G$3:G427))</f>
        <v/>
      </c>
      <c r="AD427" s="3" t="str">
        <f>IF(G427="","",IFERROR(IF(G427&lt;&gt;"",IFERROR(INDEX(設定!$C$3:$C$303,MATCH(G427,設定!$C$3:$C$303,0),0),INDEX(設定!$C$3:$C$303,MATCH("*"&amp;G427&amp;"*",設定!$C$3:$C$303,0),0)),""),"エラー"))</f>
        <v/>
      </c>
      <c r="AE427" s="3" t="str">
        <f>IFERROR(IF(AB427="",IF(AND(H427&lt;&gt;"",F427=""),INDEX(AB$3:AB427,MATCH(MAX(AA$3:AA427),AA$3:AA427,0),0),""),AB427),"")</f>
        <v/>
      </c>
      <c r="AF427" s="3" t="str">
        <f>IFERROR(IF(AD427="",IF(AND(H427&lt;&gt;"",G427=""),INDEX(AD$3:AD427,MATCH(MAX(AC$3:AC427),AC$3:AC427,0),0),""),AD427),"")</f>
        <v/>
      </c>
      <c r="AG427" s="2" t="str">
        <f>IF(AH427="","",IF(OR(AH427=AH426,AH427=AH428),IF(AND(E427="",AB427="",AG426&lt;&gt;""),MAX($AG$3:AG426),MAX($AG$3:AG426)+1),IF(AH426=AH427,AG426,MAX($AG$3:AG426)+1)))</f>
        <v/>
      </c>
      <c r="AH427" s="12" t="str">
        <f t="shared" si="260"/>
        <v/>
      </c>
      <c r="AI427" s="12" t="str">
        <f t="shared" si="271"/>
        <v/>
      </c>
      <c r="AJ427" s="13" t="str">
        <f t="shared" si="244"/>
        <v/>
      </c>
      <c r="AK427" s="13" t="str">
        <f t="shared" si="245"/>
        <v/>
      </c>
      <c r="AL427" s="13" t="str">
        <f>IF(OR(AJ427="",COUNTIF($AH$3:AH427,AH427)&lt;&gt;COUNTIF(AH$3:AH$100002,AH427)),"",SUMIF(AH$3:AH$100002,AH427,AJ$3:AJ$100002))</f>
        <v/>
      </c>
      <c r="AM427" s="13" t="str">
        <f>IF(OR(AK427="",COUNTIF($AH$3:AH427,AH427)&lt;&gt;COUNTIF(AH$3:AH$100002,AH427)),"",SUMIF(AH$3:AH$100002,AH427,AK$3:AK$100002))</f>
        <v/>
      </c>
      <c r="AO427" s="13" t="str">
        <f t="shared" si="261"/>
        <v/>
      </c>
      <c r="AP427" s="13" t="str">
        <f t="shared" si="261"/>
        <v/>
      </c>
      <c r="AQ427" s="13" t="str">
        <f t="shared" si="261"/>
        <v/>
      </c>
      <c r="AR427" s="13" t="str">
        <f t="shared" si="246"/>
        <v/>
      </c>
      <c r="AS427" s="13" t="str">
        <f t="shared" si="246"/>
        <v/>
      </c>
      <c r="AT427" s="13" t="str">
        <f t="shared" si="246"/>
        <v/>
      </c>
      <c r="AU427" s="13" t="str">
        <f t="shared" si="246"/>
        <v/>
      </c>
      <c r="AV427" s="13" t="str">
        <f t="shared" si="265"/>
        <v/>
      </c>
      <c r="AW427" s="86" t="str">
        <f t="shared" si="247"/>
        <v/>
      </c>
      <c r="AX427" s="59" t="str">
        <f t="shared" si="248"/>
        <v/>
      </c>
      <c r="AY427" s="63" t="str">
        <f>IF(OR($BR427="",BH427=""),"",COUNT($BR$3:$BR427))</f>
        <v/>
      </c>
      <c r="AZ427" s="13" t="str">
        <f>IF(OR($BR427="",BI427=""),"",COUNT($BR$3:$BR427))</f>
        <v/>
      </c>
      <c r="BA427" s="13" t="str">
        <f>IF(OR($BR427="",BJ427=""),"",COUNT($BR$3:$BR427))</f>
        <v/>
      </c>
      <c r="BB427" s="13" t="str">
        <f>IF(OR($BR427="",BK427=""),"",COUNT($BR$3:$BR427))</f>
        <v/>
      </c>
      <c r="BC427" s="13" t="str">
        <f>IF(OR($BR427="",BL427=""),"",COUNT($BR$3:$BR427))</f>
        <v/>
      </c>
      <c r="BD427" s="13" t="str">
        <f>IF(OR($BR427="",BM427=""),"",COUNT($BR$3:$BR427))</f>
        <v/>
      </c>
      <c r="BE427" s="13" t="str">
        <f>IF(OR($BR427="",BN427=""),"",COUNT($BR$3:$BR427))</f>
        <v/>
      </c>
      <c r="BF427" s="13" t="str">
        <f>IF(OR($BR427="",BO427=""),"",COUNT($BR$3:$BR427))</f>
        <v/>
      </c>
      <c r="BG427" s="66" t="str">
        <f>IF(Z427="","",COUNT($Z$3:Z427))</f>
        <v/>
      </c>
      <c r="BH427" s="13" t="str">
        <f>IF(AO427="","",IF(AO427=BH$2,(SUMIF($BV$3:$BV427,BH$2,$BW$3:$BW427)-SUMIF($BX$3:$BX427,BH$2,$BY$3:$BY427))*AO$1,""))</f>
        <v/>
      </c>
      <c r="BI427" s="13" t="str">
        <f>IF(AP427="","",IF(AP427=BI$2,(SUMIF($BV$3:$BV427,BI$2,$BW$3:$BW427)-SUMIF($BX$3:$BX427,BI$2,$BY$3:$BY427))*AP$1,""))</f>
        <v/>
      </c>
      <c r="BJ427" s="13" t="str">
        <f>IF(AQ427="","",IF(AQ427=BJ$2,(SUMIF($BV$3:$BV427,BJ$2,$BW$3:$BW427)-SUMIF($BX$3:$BX427,BJ$2,$BY$3:$BY427))*AQ$1,""))</f>
        <v/>
      </c>
      <c r="BK427" s="13" t="str">
        <f>IF(AR427="","",IF(AR427=BK$2,(SUMIF($BV$3:$BV427,BK$2,$BW$3:$BW427)-SUMIF($BX$3:$BX427,BK$2,$BY$3:$BY427))*AR$1,""))</f>
        <v/>
      </c>
      <c r="BL427" s="13" t="str">
        <f>IF(AS427="","",IF(AS427=BL$2,(SUMIF($BV$3:$BV427,BL$2,$BW$3:$BW427)-SUMIF($BX$3:$BX427,BL$2,$BY$3:$BY427))*AS$1,""))</f>
        <v/>
      </c>
      <c r="BM427" s="13" t="str">
        <f>IF(AT427="","",IF(AT427=BM$2,(SUMIF($BV$3:$BV427,BM$2,$BW$3:$BW427)-SUMIF($BX$3:$BX427,BM$2,$BY$3:$BY427))*AT$1,""))</f>
        <v/>
      </c>
      <c r="BN427" s="13" t="str">
        <f>IF(AU427="","",IF(AU427=BN$2,(SUMIF($BV$3:$BV427,BN$2,$BW$3:$BW427)-SUMIF($BX$3:$BX427,BN$2,$BY$3:$BY427))*AU$1,""))</f>
        <v/>
      </c>
      <c r="BO427" s="13" t="str">
        <f>IF(AV427="","",IF(AV427=BO$2,(SUMIF($BV$3:$BV427,BO$2,$BW$3:$BW427)-SUMIF($BX$3:$BX427,BO$2,$BY$3:$BY427))*AV$1,""))</f>
        <v/>
      </c>
      <c r="BP427" s="152"/>
      <c r="BQ427" s="13" t="str">
        <f t="shared" si="262"/>
        <v/>
      </c>
      <c r="BR427" s="75" t="str">
        <f t="shared" si="249"/>
        <v/>
      </c>
      <c r="BS427" s="33" t="str">
        <f t="shared" si="250"/>
        <v/>
      </c>
      <c r="BT427" s="42" t="str">
        <f t="shared" si="251"/>
        <v/>
      </c>
      <c r="BU427" s="38" t="str">
        <f t="shared" si="252"/>
        <v/>
      </c>
      <c r="BV427" s="30" t="str">
        <f t="shared" si="272"/>
        <v/>
      </c>
      <c r="BW427" s="36" t="str">
        <f t="shared" si="273"/>
        <v/>
      </c>
      <c r="BX427" s="36" t="str">
        <f t="shared" si="274"/>
        <v/>
      </c>
      <c r="BY427" s="45" t="str">
        <f t="shared" si="275"/>
        <v/>
      </c>
      <c r="BZ427" s="12" t="str">
        <f t="shared" si="253"/>
        <v/>
      </c>
      <c r="CA427" s="47" t="str">
        <f t="shared" si="254"/>
        <v/>
      </c>
      <c r="CB427" s="32" t="str">
        <f t="shared" si="255"/>
        <v/>
      </c>
      <c r="CC427" s="32" t="str">
        <f t="shared" si="256"/>
        <v/>
      </c>
      <c r="CD427" s="32" t="str">
        <f t="shared" si="257"/>
        <v/>
      </c>
      <c r="CE427" s="48"/>
      <c r="CF427" s="32" t="str">
        <f t="shared" si="263"/>
        <v/>
      </c>
      <c r="CG427" s="32" t="str">
        <f t="shared" si="264"/>
        <v/>
      </c>
      <c r="CH427" s="48"/>
    </row>
    <row r="428" spans="2:86" ht="30" customHeight="1" x14ac:dyDescent="0.2">
      <c r="B428" s="155"/>
      <c r="C428" s="117"/>
      <c r="D428" s="53"/>
      <c r="E428" s="68"/>
      <c r="F428" s="54"/>
      <c r="G428" s="54"/>
      <c r="H428" s="55"/>
      <c r="I428" s="71"/>
      <c r="J428" s="73"/>
      <c r="K428" s="56"/>
      <c r="L428" s="76" t="str">
        <f t="shared" si="268"/>
        <v/>
      </c>
      <c r="M428" s="77" t="str">
        <f t="shared" si="258"/>
        <v/>
      </c>
      <c r="N428" s="130" t="str">
        <f t="shared" si="259"/>
        <v/>
      </c>
      <c r="O428" s="131" t="str">
        <f t="shared" si="276"/>
        <v/>
      </c>
      <c r="P428" s="131" t="str">
        <f t="shared" si="276"/>
        <v/>
      </c>
      <c r="Q428" s="131" t="str">
        <f t="shared" si="276"/>
        <v/>
      </c>
      <c r="R428" s="131" t="str">
        <f t="shared" si="276"/>
        <v/>
      </c>
      <c r="S428" s="131" t="str">
        <f t="shared" si="276"/>
        <v/>
      </c>
      <c r="T428" s="131" t="str">
        <f t="shared" si="276"/>
        <v/>
      </c>
      <c r="U428" s="131" t="str">
        <f t="shared" si="276"/>
        <v/>
      </c>
      <c r="V428" s="14"/>
      <c r="W428" s="17" t="str">
        <f>IF(C428="",IF(OR(AND($H428&lt;&gt;"",C428=""),AND($F427=$F428,$AK428&lt;&gt;""),COUNTA($H$3:$H$100002)&gt;COUNTA($H$3:$H428),$AE428&lt;&gt;""),W427,""),C428)</f>
        <v/>
      </c>
      <c r="X428" s="17" t="str">
        <f>IF(D428="",IF(OR(AND($H428&lt;&gt;"",D428=""),AND($F427=$F428,$AK428&lt;&gt;""),COUNTA($H$3:$H$100002)&gt;COUNTA($H$3:$H428),$AE428&lt;&gt;""),X427,""),D428)</f>
        <v/>
      </c>
      <c r="Y428" s="17" t="str">
        <f>IF(E428="",IF(OR(AND($H428&lt;&gt;"",E428=""),AND($F427=$F428,$AK428&lt;&gt;""),COUNTA($H$3:$H$100002)&gt;COUNTA($H$3:$H428),$AE428&lt;&gt;""),Y427,""),E428)</f>
        <v/>
      </c>
      <c r="Z428" s="27" t="str">
        <f t="shared" si="270"/>
        <v/>
      </c>
      <c r="AA428" s="2" t="str">
        <f>IF(F428="","",COUNTA($F$3:F428))</f>
        <v/>
      </c>
      <c r="AB428" s="3" t="str">
        <f>IF(F428="","",IFERROR(IF(F428&lt;&gt;"",IFERROR(INDEX(設定!$C$3:$C$303,MATCH(F428,設定!$C$3:$C$303,0),0),INDEX(設定!$C$3:$C$303,MATCH("*"&amp;F428&amp;"*",設定!$C$3:$C$303,0),0)),""),"エラー"))</f>
        <v/>
      </c>
      <c r="AC428" s="2" t="str">
        <f>IF(G428="","",COUNTA($G$3:G428))</f>
        <v/>
      </c>
      <c r="AD428" s="3" t="str">
        <f>IF(G428="","",IFERROR(IF(G428&lt;&gt;"",IFERROR(INDEX(設定!$C$3:$C$303,MATCH(G428,設定!$C$3:$C$303,0),0),INDEX(設定!$C$3:$C$303,MATCH("*"&amp;G428&amp;"*",設定!$C$3:$C$303,0),0)),""),"エラー"))</f>
        <v/>
      </c>
      <c r="AE428" s="3" t="str">
        <f>IFERROR(IF(AB428="",IF(AND(H428&lt;&gt;"",F428=""),INDEX(AB$3:AB428,MATCH(MAX(AA$3:AA428),AA$3:AA428,0),0),""),AB428),"")</f>
        <v/>
      </c>
      <c r="AF428" s="3" t="str">
        <f>IFERROR(IF(AD428="",IF(AND(H428&lt;&gt;"",G428=""),INDEX(AD$3:AD428,MATCH(MAX(AC$3:AC428),AC$3:AC428,0),0),""),AD428),"")</f>
        <v/>
      </c>
      <c r="AG428" s="2" t="str">
        <f>IF(AH428="","",IF(OR(AH428=AH427,AH428=AH429),IF(AND(E428="",AB428="",AG427&lt;&gt;""),MAX($AG$3:AG427),MAX($AG$3:AG427)+1),IF(AH427=AH428,AG427,MAX($AG$3:AG427)+1)))</f>
        <v/>
      </c>
      <c r="AH428" s="12" t="str">
        <f t="shared" si="260"/>
        <v/>
      </c>
      <c r="AI428" s="12" t="str">
        <f t="shared" si="271"/>
        <v/>
      </c>
      <c r="AJ428" s="13" t="str">
        <f t="shared" si="244"/>
        <v/>
      </c>
      <c r="AK428" s="13" t="str">
        <f t="shared" si="245"/>
        <v/>
      </c>
      <c r="AL428" s="13" t="str">
        <f>IF(OR(AJ428="",COUNTIF($AH$3:AH428,AH428)&lt;&gt;COUNTIF(AH$3:AH$100002,AH428)),"",SUMIF(AH$3:AH$100002,AH428,AJ$3:AJ$100002))</f>
        <v/>
      </c>
      <c r="AM428" s="13" t="str">
        <f>IF(OR(AK428="",COUNTIF($AH$3:AH428,AH428)&lt;&gt;COUNTIF(AH$3:AH$100002,AH428)),"",SUMIF(AH$3:AH$100002,AH428,AK$3:AK$100002))</f>
        <v/>
      </c>
      <c r="AO428" s="13" t="str">
        <f t="shared" si="261"/>
        <v/>
      </c>
      <c r="AP428" s="13" t="str">
        <f t="shared" si="261"/>
        <v/>
      </c>
      <c r="AQ428" s="13" t="str">
        <f t="shared" si="261"/>
        <v/>
      </c>
      <c r="AR428" s="13" t="str">
        <f t="shared" si="246"/>
        <v/>
      </c>
      <c r="AS428" s="13" t="str">
        <f t="shared" si="246"/>
        <v/>
      </c>
      <c r="AT428" s="13" t="str">
        <f t="shared" si="246"/>
        <v/>
      </c>
      <c r="AU428" s="13" t="str">
        <f t="shared" si="246"/>
        <v/>
      </c>
      <c r="AV428" s="13" t="str">
        <f t="shared" si="265"/>
        <v/>
      </c>
      <c r="AW428" s="86" t="str">
        <f t="shared" si="247"/>
        <v/>
      </c>
      <c r="AX428" s="59" t="str">
        <f t="shared" si="248"/>
        <v/>
      </c>
      <c r="AY428" s="63" t="str">
        <f>IF(OR($BR428="",BH428=""),"",COUNT($BR$3:$BR428))</f>
        <v/>
      </c>
      <c r="AZ428" s="13" t="str">
        <f>IF(OR($BR428="",BI428=""),"",COUNT($BR$3:$BR428))</f>
        <v/>
      </c>
      <c r="BA428" s="13" t="str">
        <f>IF(OR($BR428="",BJ428=""),"",COUNT($BR$3:$BR428))</f>
        <v/>
      </c>
      <c r="BB428" s="13" t="str">
        <f>IF(OR($BR428="",BK428=""),"",COUNT($BR$3:$BR428))</f>
        <v/>
      </c>
      <c r="BC428" s="13" t="str">
        <f>IF(OR($BR428="",BL428=""),"",COUNT($BR$3:$BR428))</f>
        <v/>
      </c>
      <c r="BD428" s="13" t="str">
        <f>IF(OR($BR428="",BM428=""),"",COUNT($BR$3:$BR428))</f>
        <v/>
      </c>
      <c r="BE428" s="13" t="str">
        <f>IF(OR($BR428="",BN428=""),"",COUNT($BR$3:$BR428))</f>
        <v/>
      </c>
      <c r="BF428" s="13" t="str">
        <f>IF(OR($BR428="",BO428=""),"",COUNT($BR$3:$BR428))</f>
        <v/>
      </c>
      <c r="BG428" s="66" t="str">
        <f>IF(Z428="","",COUNT($Z$3:Z428))</f>
        <v/>
      </c>
      <c r="BH428" s="13" t="str">
        <f>IF(AO428="","",IF(AO428=BH$2,(SUMIF($BV$3:$BV428,BH$2,$BW$3:$BW428)-SUMIF($BX$3:$BX428,BH$2,$BY$3:$BY428))*AO$1,""))</f>
        <v/>
      </c>
      <c r="BI428" s="13" t="str">
        <f>IF(AP428="","",IF(AP428=BI$2,(SUMIF($BV$3:$BV428,BI$2,$BW$3:$BW428)-SUMIF($BX$3:$BX428,BI$2,$BY$3:$BY428))*AP$1,""))</f>
        <v/>
      </c>
      <c r="BJ428" s="13" t="str">
        <f>IF(AQ428="","",IF(AQ428=BJ$2,(SUMIF($BV$3:$BV428,BJ$2,$BW$3:$BW428)-SUMIF($BX$3:$BX428,BJ$2,$BY$3:$BY428))*AQ$1,""))</f>
        <v/>
      </c>
      <c r="BK428" s="13" t="str">
        <f>IF(AR428="","",IF(AR428=BK$2,(SUMIF($BV$3:$BV428,BK$2,$BW$3:$BW428)-SUMIF($BX$3:$BX428,BK$2,$BY$3:$BY428))*AR$1,""))</f>
        <v/>
      </c>
      <c r="BL428" s="13" t="str">
        <f>IF(AS428="","",IF(AS428=BL$2,(SUMIF($BV$3:$BV428,BL$2,$BW$3:$BW428)-SUMIF($BX$3:$BX428,BL$2,$BY$3:$BY428))*AS$1,""))</f>
        <v/>
      </c>
      <c r="BM428" s="13" t="str">
        <f>IF(AT428="","",IF(AT428=BM$2,(SUMIF($BV$3:$BV428,BM$2,$BW$3:$BW428)-SUMIF($BX$3:$BX428,BM$2,$BY$3:$BY428))*AT$1,""))</f>
        <v/>
      </c>
      <c r="BN428" s="13" t="str">
        <f>IF(AU428="","",IF(AU428=BN$2,(SUMIF($BV$3:$BV428,BN$2,$BW$3:$BW428)-SUMIF($BX$3:$BX428,BN$2,$BY$3:$BY428))*AU$1,""))</f>
        <v/>
      </c>
      <c r="BO428" s="13" t="str">
        <f>IF(AV428="","",IF(AV428=BO$2,(SUMIF($BV$3:$BV428,BO$2,$BW$3:$BW428)-SUMIF($BX$3:$BX428,BO$2,$BY$3:$BY428))*AV$1,""))</f>
        <v/>
      </c>
      <c r="BP428" s="152"/>
      <c r="BQ428" s="13" t="str">
        <f t="shared" si="262"/>
        <v/>
      </c>
      <c r="BR428" s="75" t="str">
        <f t="shared" si="249"/>
        <v/>
      </c>
      <c r="BS428" s="33" t="str">
        <f t="shared" si="250"/>
        <v/>
      </c>
      <c r="BT428" s="42" t="str">
        <f t="shared" si="251"/>
        <v/>
      </c>
      <c r="BU428" s="38" t="str">
        <f t="shared" si="252"/>
        <v/>
      </c>
      <c r="BV428" s="30" t="str">
        <f t="shared" si="272"/>
        <v/>
      </c>
      <c r="BW428" s="36" t="str">
        <f t="shared" si="273"/>
        <v/>
      </c>
      <c r="BX428" s="36" t="str">
        <f t="shared" si="274"/>
        <v/>
      </c>
      <c r="BY428" s="45" t="str">
        <f t="shared" si="275"/>
        <v/>
      </c>
      <c r="BZ428" s="12" t="str">
        <f t="shared" si="253"/>
        <v/>
      </c>
      <c r="CA428" s="47" t="str">
        <f t="shared" si="254"/>
        <v/>
      </c>
      <c r="CB428" s="32" t="str">
        <f t="shared" si="255"/>
        <v/>
      </c>
      <c r="CC428" s="32" t="str">
        <f t="shared" si="256"/>
        <v/>
      </c>
      <c r="CD428" s="32" t="str">
        <f t="shared" si="257"/>
        <v/>
      </c>
      <c r="CE428" s="48"/>
      <c r="CF428" s="32" t="str">
        <f t="shared" si="263"/>
        <v/>
      </c>
      <c r="CG428" s="32" t="str">
        <f t="shared" si="264"/>
        <v/>
      </c>
      <c r="CH428" s="48"/>
    </row>
    <row r="429" spans="2:86" ht="30" customHeight="1" x14ac:dyDescent="0.2">
      <c r="B429" s="155"/>
      <c r="C429" s="117"/>
      <c r="D429" s="53"/>
      <c r="E429" s="68"/>
      <c r="F429" s="54"/>
      <c r="G429" s="54"/>
      <c r="H429" s="55"/>
      <c r="I429" s="71"/>
      <c r="J429" s="73"/>
      <c r="K429" s="56"/>
      <c r="L429" s="76" t="str">
        <f t="shared" si="268"/>
        <v/>
      </c>
      <c r="M429" s="77" t="str">
        <f t="shared" si="258"/>
        <v/>
      </c>
      <c r="N429" s="130" t="str">
        <f t="shared" si="259"/>
        <v/>
      </c>
      <c r="O429" s="131" t="str">
        <f t="shared" si="276"/>
        <v/>
      </c>
      <c r="P429" s="131" t="str">
        <f t="shared" si="276"/>
        <v/>
      </c>
      <c r="Q429" s="131" t="str">
        <f t="shared" si="276"/>
        <v/>
      </c>
      <c r="R429" s="131" t="str">
        <f t="shared" si="276"/>
        <v/>
      </c>
      <c r="S429" s="131" t="str">
        <f t="shared" si="276"/>
        <v/>
      </c>
      <c r="T429" s="131" t="str">
        <f t="shared" si="276"/>
        <v/>
      </c>
      <c r="U429" s="131" t="str">
        <f t="shared" si="276"/>
        <v/>
      </c>
      <c r="V429" s="14"/>
      <c r="W429" s="17" t="str">
        <f>IF(C429="",IF(OR(AND($H429&lt;&gt;"",C429=""),AND($F428=$F429,$AK429&lt;&gt;""),COUNTA($H$3:$H$100002)&gt;COUNTA($H$3:$H429),$AE429&lt;&gt;""),W428,""),C429)</f>
        <v/>
      </c>
      <c r="X429" s="17" t="str">
        <f>IF(D429="",IF(OR(AND($H429&lt;&gt;"",D429=""),AND($F428=$F429,$AK429&lt;&gt;""),COUNTA($H$3:$H$100002)&gt;COUNTA($H$3:$H429),$AE429&lt;&gt;""),X428,""),D429)</f>
        <v/>
      </c>
      <c r="Y429" s="17" t="str">
        <f>IF(E429="",IF(OR(AND($H429&lt;&gt;"",E429=""),AND($F428=$F429,$AK429&lt;&gt;""),COUNTA($H$3:$H$100002)&gt;COUNTA($H$3:$H429),$AE429&lt;&gt;""),Y428,""),E429)</f>
        <v/>
      </c>
      <c r="Z429" s="27" t="str">
        <f t="shared" si="270"/>
        <v/>
      </c>
      <c r="AA429" s="2" t="str">
        <f>IF(F429="","",COUNTA($F$3:F429))</f>
        <v/>
      </c>
      <c r="AB429" s="3" t="str">
        <f>IF(F429="","",IFERROR(IF(F429&lt;&gt;"",IFERROR(INDEX(設定!$C$3:$C$303,MATCH(F429,設定!$C$3:$C$303,0),0),INDEX(設定!$C$3:$C$303,MATCH("*"&amp;F429&amp;"*",設定!$C$3:$C$303,0),0)),""),"エラー"))</f>
        <v/>
      </c>
      <c r="AC429" s="2" t="str">
        <f>IF(G429="","",COUNTA($G$3:G429))</f>
        <v/>
      </c>
      <c r="AD429" s="3" t="str">
        <f>IF(G429="","",IFERROR(IF(G429&lt;&gt;"",IFERROR(INDEX(設定!$C$3:$C$303,MATCH(G429,設定!$C$3:$C$303,0),0),INDEX(設定!$C$3:$C$303,MATCH("*"&amp;G429&amp;"*",設定!$C$3:$C$303,0),0)),""),"エラー"))</f>
        <v/>
      </c>
      <c r="AE429" s="3" t="str">
        <f>IFERROR(IF(AB429="",IF(AND(H429&lt;&gt;"",F429=""),INDEX(AB$3:AB429,MATCH(MAX(AA$3:AA429),AA$3:AA429,0),0),""),AB429),"")</f>
        <v/>
      </c>
      <c r="AF429" s="3" t="str">
        <f>IFERROR(IF(AD429="",IF(AND(H429&lt;&gt;"",G429=""),INDEX(AD$3:AD429,MATCH(MAX(AC$3:AC429),AC$3:AC429,0),0),""),AD429),"")</f>
        <v/>
      </c>
      <c r="AG429" s="2" t="str">
        <f>IF(AH429="","",IF(OR(AH429=AH428,AH429=AH430),IF(AND(E429="",AB429="",AG428&lt;&gt;""),MAX($AG$3:AG428),MAX($AG$3:AG428)+1),IF(AH428=AH429,AG428,MAX($AG$3:AG428)+1)))</f>
        <v/>
      </c>
      <c r="AH429" s="12" t="str">
        <f t="shared" si="260"/>
        <v/>
      </c>
      <c r="AI429" s="12" t="str">
        <f t="shared" si="271"/>
        <v/>
      </c>
      <c r="AJ429" s="13" t="str">
        <f t="shared" si="244"/>
        <v/>
      </c>
      <c r="AK429" s="13" t="str">
        <f t="shared" si="245"/>
        <v/>
      </c>
      <c r="AL429" s="13" t="str">
        <f>IF(OR(AJ429="",COUNTIF($AH$3:AH429,AH429)&lt;&gt;COUNTIF(AH$3:AH$100002,AH429)),"",SUMIF(AH$3:AH$100002,AH429,AJ$3:AJ$100002))</f>
        <v/>
      </c>
      <c r="AM429" s="13" t="str">
        <f>IF(OR(AK429="",COUNTIF($AH$3:AH429,AH429)&lt;&gt;COUNTIF(AH$3:AH$100002,AH429)),"",SUMIF(AH$3:AH$100002,AH429,AK$3:AK$100002))</f>
        <v/>
      </c>
      <c r="AO429" s="13" t="str">
        <f t="shared" si="261"/>
        <v/>
      </c>
      <c r="AP429" s="13" t="str">
        <f t="shared" si="261"/>
        <v/>
      </c>
      <c r="AQ429" s="13" t="str">
        <f t="shared" si="261"/>
        <v/>
      </c>
      <c r="AR429" s="13" t="str">
        <f t="shared" si="246"/>
        <v/>
      </c>
      <c r="AS429" s="13" t="str">
        <f t="shared" si="246"/>
        <v/>
      </c>
      <c r="AT429" s="13" t="str">
        <f t="shared" si="246"/>
        <v/>
      </c>
      <c r="AU429" s="13" t="str">
        <f t="shared" si="246"/>
        <v/>
      </c>
      <c r="AV429" s="13" t="str">
        <f t="shared" si="265"/>
        <v/>
      </c>
      <c r="AW429" s="86" t="str">
        <f t="shared" si="247"/>
        <v/>
      </c>
      <c r="AX429" s="59" t="str">
        <f t="shared" si="248"/>
        <v/>
      </c>
      <c r="AY429" s="63" t="str">
        <f>IF(OR($BR429="",BH429=""),"",COUNT($BR$3:$BR429))</f>
        <v/>
      </c>
      <c r="AZ429" s="13" t="str">
        <f>IF(OR($BR429="",BI429=""),"",COUNT($BR$3:$BR429))</f>
        <v/>
      </c>
      <c r="BA429" s="13" t="str">
        <f>IF(OR($BR429="",BJ429=""),"",COUNT($BR$3:$BR429))</f>
        <v/>
      </c>
      <c r="BB429" s="13" t="str">
        <f>IF(OR($BR429="",BK429=""),"",COUNT($BR$3:$BR429))</f>
        <v/>
      </c>
      <c r="BC429" s="13" t="str">
        <f>IF(OR($BR429="",BL429=""),"",COUNT($BR$3:$BR429))</f>
        <v/>
      </c>
      <c r="BD429" s="13" t="str">
        <f>IF(OR($BR429="",BM429=""),"",COUNT($BR$3:$BR429))</f>
        <v/>
      </c>
      <c r="BE429" s="13" t="str">
        <f>IF(OR($BR429="",BN429=""),"",COUNT($BR$3:$BR429))</f>
        <v/>
      </c>
      <c r="BF429" s="13" t="str">
        <f>IF(OR($BR429="",BO429=""),"",COUNT($BR$3:$BR429))</f>
        <v/>
      </c>
      <c r="BG429" s="66" t="str">
        <f>IF(Z429="","",COUNT($Z$3:Z429))</f>
        <v/>
      </c>
      <c r="BH429" s="13" t="str">
        <f>IF(AO429="","",IF(AO429=BH$2,(SUMIF($BV$3:$BV429,BH$2,$BW$3:$BW429)-SUMIF($BX$3:$BX429,BH$2,$BY$3:$BY429))*AO$1,""))</f>
        <v/>
      </c>
      <c r="BI429" s="13" t="str">
        <f>IF(AP429="","",IF(AP429=BI$2,(SUMIF($BV$3:$BV429,BI$2,$BW$3:$BW429)-SUMIF($BX$3:$BX429,BI$2,$BY$3:$BY429))*AP$1,""))</f>
        <v/>
      </c>
      <c r="BJ429" s="13" t="str">
        <f>IF(AQ429="","",IF(AQ429=BJ$2,(SUMIF($BV$3:$BV429,BJ$2,$BW$3:$BW429)-SUMIF($BX$3:$BX429,BJ$2,$BY$3:$BY429))*AQ$1,""))</f>
        <v/>
      </c>
      <c r="BK429" s="13" t="str">
        <f>IF(AR429="","",IF(AR429=BK$2,(SUMIF($BV$3:$BV429,BK$2,$BW$3:$BW429)-SUMIF($BX$3:$BX429,BK$2,$BY$3:$BY429))*AR$1,""))</f>
        <v/>
      </c>
      <c r="BL429" s="13" t="str">
        <f>IF(AS429="","",IF(AS429=BL$2,(SUMIF($BV$3:$BV429,BL$2,$BW$3:$BW429)-SUMIF($BX$3:$BX429,BL$2,$BY$3:$BY429))*AS$1,""))</f>
        <v/>
      </c>
      <c r="BM429" s="13" t="str">
        <f>IF(AT429="","",IF(AT429=BM$2,(SUMIF($BV$3:$BV429,BM$2,$BW$3:$BW429)-SUMIF($BX$3:$BX429,BM$2,$BY$3:$BY429))*AT$1,""))</f>
        <v/>
      </c>
      <c r="BN429" s="13" t="str">
        <f>IF(AU429="","",IF(AU429=BN$2,(SUMIF($BV$3:$BV429,BN$2,$BW$3:$BW429)-SUMIF($BX$3:$BX429,BN$2,$BY$3:$BY429))*AU$1,""))</f>
        <v/>
      </c>
      <c r="BO429" s="13" t="str">
        <f>IF(AV429="","",IF(AV429=BO$2,(SUMIF($BV$3:$BV429,BO$2,$BW$3:$BW429)-SUMIF($BX$3:$BX429,BO$2,$BY$3:$BY429))*AV$1,""))</f>
        <v/>
      </c>
      <c r="BP429" s="152"/>
      <c r="BQ429" s="13" t="str">
        <f t="shared" si="262"/>
        <v/>
      </c>
      <c r="BR429" s="75" t="str">
        <f t="shared" si="249"/>
        <v/>
      </c>
      <c r="BS429" s="33" t="str">
        <f t="shared" si="250"/>
        <v/>
      </c>
      <c r="BT429" s="42" t="str">
        <f t="shared" si="251"/>
        <v/>
      </c>
      <c r="BU429" s="38" t="str">
        <f t="shared" si="252"/>
        <v/>
      </c>
      <c r="BV429" s="30" t="str">
        <f t="shared" si="272"/>
        <v/>
      </c>
      <c r="BW429" s="36" t="str">
        <f t="shared" si="273"/>
        <v/>
      </c>
      <c r="BX429" s="36" t="str">
        <f t="shared" si="274"/>
        <v/>
      </c>
      <c r="BY429" s="45" t="str">
        <f t="shared" si="275"/>
        <v/>
      </c>
      <c r="BZ429" s="12" t="str">
        <f t="shared" si="253"/>
        <v/>
      </c>
      <c r="CA429" s="47" t="str">
        <f t="shared" si="254"/>
        <v/>
      </c>
      <c r="CB429" s="32" t="str">
        <f t="shared" si="255"/>
        <v/>
      </c>
      <c r="CC429" s="32" t="str">
        <f t="shared" si="256"/>
        <v/>
      </c>
      <c r="CD429" s="32" t="str">
        <f t="shared" si="257"/>
        <v/>
      </c>
      <c r="CE429" s="48"/>
      <c r="CF429" s="32" t="str">
        <f t="shared" si="263"/>
        <v/>
      </c>
      <c r="CG429" s="32" t="str">
        <f t="shared" si="264"/>
        <v/>
      </c>
      <c r="CH429" s="48"/>
    </row>
    <row r="430" spans="2:86" ht="30" customHeight="1" x14ac:dyDescent="0.2">
      <c r="B430" s="155"/>
      <c r="C430" s="117"/>
      <c r="D430" s="53"/>
      <c r="E430" s="68"/>
      <c r="F430" s="54"/>
      <c r="G430" s="54"/>
      <c r="H430" s="55"/>
      <c r="I430" s="71"/>
      <c r="J430" s="73"/>
      <c r="K430" s="56"/>
      <c r="L430" s="76" t="str">
        <f t="shared" si="268"/>
        <v/>
      </c>
      <c r="M430" s="77" t="str">
        <f t="shared" si="258"/>
        <v/>
      </c>
      <c r="N430" s="130" t="str">
        <f t="shared" si="259"/>
        <v/>
      </c>
      <c r="O430" s="131" t="str">
        <f t="shared" si="276"/>
        <v/>
      </c>
      <c r="P430" s="131" t="str">
        <f t="shared" si="276"/>
        <v/>
      </c>
      <c r="Q430" s="131" t="str">
        <f t="shared" si="276"/>
        <v/>
      </c>
      <c r="R430" s="131" t="str">
        <f t="shared" si="276"/>
        <v/>
      </c>
      <c r="S430" s="131" t="str">
        <f t="shared" si="276"/>
        <v/>
      </c>
      <c r="T430" s="131" t="str">
        <f t="shared" si="276"/>
        <v/>
      </c>
      <c r="U430" s="131" t="str">
        <f t="shared" si="276"/>
        <v/>
      </c>
      <c r="V430" s="14"/>
      <c r="W430" s="17" t="str">
        <f>IF(C430="",IF(OR(AND($H430&lt;&gt;"",C430=""),AND($F429=$F430,$AK430&lt;&gt;""),COUNTA($H$3:$H$100002)&gt;COUNTA($H$3:$H430),$AE430&lt;&gt;""),W429,""),C430)</f>
        <v/>
      </c>
      <c r="X430" s="17" t="str">
        <f>IF(D430="",IF(OR(AND($H430&lt;&gt;"",D430=""),AND($F429=$F430,$AK430&lt;&gt;""),COUNTA($H$3:$H$100002)&gt;COUNTA($H$3:$H430),$AE430&lt;&gt;""),X429,""),D430)</f>
        <v/>
      </c>
      <c r="Y430" s="17" t="str">
        <f>IF(E430="",IF(OR(AND($H430&lt;&gt;"",E430=""),AND($F429=$F430,$AK430&lt;&gt;""),COUNTA($H$3:$H$100002)&gt;COUNTA($H$3:$H430),$AE430&lt;&gt;""),Y429,""),E430)</f>
        <v/>
      </c>
      <c r="Z430" s="27" t="str">
        <f t="shared" si="270"/>
        <v/>
      </c>
      <c r="AA430" s="2" t="str">
        <f>IF(F430="","",COUNTA($F$3:F430))</f>
        <v/>
      </c>
      <c r="AB430" s="3" t="str">
        <f>IF(F430="","",IFERROR(IF(F430&lt;&gt;"",IFERROR(INDEX(設定!$C$3:$C$303,MATCH(F430,設定!$C$3:$C$303,0),0),INDEX(設定!$C$3:$C$303,MATCH("*"&amp;F430&amp;"*",設定!$C$3:$C$303,0),0)),""),"エラー"))</f>
        <v/>
      </c>
      <c r="AC430" s="2" t="str">
        <f>IF(G430="","",COUNTA($G$3:G430))</f>
        <v/>
      </c>
      <c r="AD430" s="3" t="str">
        <f>IF(G430="","",IFERROR(IF(G430&lt;&gt;"",IFERROR(INDEX(設定!$C$3:$C$303,MATCH(G430,設定!$C$3:$C$303,0),0),INDEX(設定!$C$3:$C$303,MATCH("*"&amp;G430&amp;"*",設定!$C$3:$C$303,0),0)),""),"エラー"))</f>
        <v/>
      </c>
      <c r="AE430" s="3" t="str">
        <f>IFERROR(IF(AB430="",IF(AND(H430&lt;&gt;"",F430=""),INDEX(AB$3:AB430,MATCH(MAX(AA$3:AA430),AA$3:AA430,0),0),""),AB430),"")</f>
        <v/>
      </c>
      <c r="AF430" s="3" t="str">
        <f>IFERROR(IF(AD430="",IF(AND(H430&lt;&gt;"",G430=""),INDEX(AD$3:AD430,MATCH(MAX(AC$3:AC430),AC$3:AC430,0),0),""),AD430),"")</f>
        <v/>
      </c>
      <c r="AG430" s="2" t="str">
        <f>IF(AH430="","",IF(OR(AH430=AH429,AH430=AH431),IF(AND(E430="",AB430="",AG429&lt;&gt;""),MAX($AG$3:AG429),MAX($AG$3:AG429)+1),IF(AH429=AH430,AG429,MAX($AG$3:AG429)+1)))</f>
        <v/>
      </c>
      <c r="AH430" s="12" t="str">
        <f t="shared" si="260"/>
        <v/>
      </c>
      <c r="AI430" s="12" t="str">
        <f t="shared" si="271"/>
        <v/>
      </c>
      <c r="AJ430" s="13" t="str">
        <f t="shared" si="244"/>
        <v/>
      </c>
      <c r="AK430" s="13" t="str">
        <f t="shared" si="245"/>
        <v/>
      </c>
      <c r="AL430" s="13" t="str">
        <f>IF(OR(AJ430="",COUNTIF($AH$3:AH430,AH430)&lt;&gt;COUNTIF(AH$3:AH$100002,AH430)),"",SUMIF(AH$3:AH$100002,AH430,AJ$3:AJ$100002))</f>
        <v/>
      </c>
      <c r="AM430" s="13" t="str">
        <f>IF(OR(AK430="",COUNTIF($AH$3:AH430,AH430)&lt;&gt;COUNTIF(AH$3:AH$100002,AH430)),"",SUMIF(AH$3:AH$100002,AH430,AK$3:AK$100002))</f>
        <v/>
      </c>
      <c r="AO430" s="13" t="str">
        <f t="shared" si="261"/>
        <v/>
      </c>
      <c r="AP430" s="13" t="str">
        <f t="shared" si="261"/>
        <v/>
      </c>
      <c r="AQ430" s="13" t="str">
        <f t="shared" si="261"/>
        <v/>
      </c>
      <c r="AR430" s="13" t="str">
        <f t="shared" si="246"/>
        <v/>
      </c>
      <c r="AS430" s="13" t="str">
        <f t="shared" si="246"/>
        <v/>
      </c>
      <c r="AT430" s="13" t="str">
        <f t="shared" si="246"/>
        <v/>
      </c>
      <c r="AU430" s="13" t="str">
        <f t="shared" si="246"/>
        <v/>
      </c>
      <c r="AV430" s="13" t="str">
        <f t="shared" si="265"/>
        <v/>
      </c>
      <c r="AW430" s="86" t="str">
        <f t="shared" si="247"/>
        <v/>
      </c>
      <c r="AX430" s="59" t="str">
        <f t="shared" si="248"/>
        <v/>
      </c>
      <c r="AY430" s="63" t="str">
        <f>IF(OR($BR430="",BH430=""),"",COUNT($BR$3:$BR430))</f>
        <v/>
      </c>
      <c r="AZ430" s="13" t="str">
        <f>IF(OR($BR430="",BI430=""),"",COUNT($BR$3:$BR430))</f>
        <v/>
      </c>
      <c r="BA430" s="13" t="str">
        <f>IF(OR($BR430="",BJ430=""),"",COUNT($BR$3:$BR430))</f>
        <v/>
      </c>
      <c r="BB430" s="13" t="str">
        <f>IF(OR($BR430="",BK430=""),"",COUNT($BR$3:$BR430))</f>
        <v/>
      </c>
      <c r="BC430" s="13" t="str">
        <f>IF(OR($BR430="",BL430=""),"",COUNT($BR$3:$BR430))</f>
        <v/>
      </c>
      <c r="BD430" s="13" t="str">
        <f>IF(OR($BR430="",BM430=""),"",COUNT($BR$3:$BR430))</f>
        <v/>
      </c>
      <c r="BE430" s="13" t="str">
        <f>IF(OR($BR430="",BN430=""),"",COUNT($BR$3:$BR430))</f>
        <v/>
      </c>
      <c r="BF430" s="13" t="str">
        <f>IF(OR($BR430="",BO430=""),"",COUNT($BR$3:$BR430))</f>
        <v/>
      </c>
      <c r="BG430" s="66" t="str">
        <f>IF(Z430="","",COUNT($Z$3:Z430))</f>
        <v/>
      </c>
      <c r="BH430" s="13" t="str">
        <f>IF(AO430="","",IF(AO430=BH$2,(SUMIF($BV$3:$BV430,BH$2,$BW$3:$BW430)-SUMIF($BX$3:$BX430,BH$2,$BY$3:$BY430))*AO$1,""))</f>
        <v/>
      </c>
      <c r="BI430" s="13" t="str">
        <f>IF(AP430="","",IF(AP430=BI$2,(SUMIF($BV$3:$BV430,BI$2,$BW$3:$BW430)-SUMIF($BX$3:$BX430,BI$2,$BY$3:$BY430))*AP$1,""))</f>
        <v/>
      </c>
      <c r="BJ430" s="13" t="str">
        <f>IF(AQ430="","",IF(AQ430=BJ$2,(SUMIF($BV$3:$BV430,BJ$2,$BW$3:$BW430)-SUMIF($BX$3:$BX430,BJ$2,$BY$3:$BY430))*AQ$1,""))</f>
        <v/>
      </c>
      <c r="BK430" s="13" t="str">
        <f>IF(AR430="","",IF(AR430=BK$2,(SUMIF($BV$3:$BV430,BK$2,$BW$3:$BW430)-SUMIF($BX$3:$BX430,BK$2,$BY$3:$BY430))*AR$1,""))</f>
        <v/>
      </c>
      <c r="BL430" s="13" t="str">
        <f>IF(AS430="","",IF(AS430=BL$2,(SUMIF($BV$3:$BV430,BL$2,$BW$3:$BW430)-SUMIF($BX$3:$BX430,BL$2,$BY$3:$BY430))*AS$1,""))</f>
        <v/>
      </c>
      <c r="BM430" s="13" t="str">
        <f>IF(AT430="","",IF(AT430=BM$2,(SUMIF($BV$3:$BV430,BM$2,$BW$3:$BW430)-SUMIF($BX$3:$BX430,BM$2,$BY$3:$BY430))*AT$1,""))</f>
        <v/>
      </c>
      <c r="BN430" s="13" t="str">
        <f>IF(AU430="","",IF(AU430=BN$2,(SUMIF($BV$3:$BV430,BN$2,$BW$3:$BW430)-SUMIF($BX$3:$BX430,BN$2,$BY$3:$BY430))*AU$1,""))</f>
        <v/>
      </c>
      <c r="BO430" s="13" t="str">
        <f>IF(AV430="","",IF(AV430=BO$2,(SUMIF($BV$3:$BV430,BO$2,$BW$3:$BW430)-SUMIF($BX$3:$BX430,BO$2,$BY$3:$BY430))*AV$1,""))</f>
        <v/>
      </c>
      <c r="BP430" s="152"/>
      <c r="BQ430" s="13" t="str">
        <f t="shared" si="262"/>
        <v/>
      </c>
      <c r="BR430" s="75" t="str">
        <f t="shared" si="249"/>
        <v/>
      </c>
      <c r="BS430" s="33" t="str">
        <f t="shared" si="250"/>
        <v/>
      </c>
      <c r="BT430" s="42" t="str">
        <f t="shared" si="251"/>
        <v/>
      </c>
      <c r="BU430" s="38" t="str">
        <f t="shared" si="252"/>
        <v/>
      </c>
      <c r="BV430" s="30" t="str">
        <f t="shared" si="272"/>
        <v/>
      </c>
      <c r="BW430" s="36" t="str">
        <f t="shared" si="273"/>
        <v/>
      </c>
      <c r="BX430" s="36" t="str">
        <f t="shared" si="274"/>
        <v/>
      </c>
      <c r="BY430" s="45" t="str">
        <f t="shared" si="275"/>
        <v/>
      </c>
      <c r="BZ430" s="12" t="str">
        <f t="shared" si="253"/>
        <v/>
      </c>
      <c r="CA430" s="47" t="str">
        <f t="shared" si="254"/>
        <v/>
      </c>
      <c r="CB430" s="32" t="str">
        <f t="shared" si="255"/>
        <v/>
      </c>
      <c r="CC430" s="32" t="str">
        <f t="shared" si="256"/>
        <v/>
      </c>
      <c r="CD430" s="32" t="str">
        <f t="shared" si="257"/>
        <v/>
      </c>
      <c r="CE430" s="48"/>
      <c r="CF430" s="32" t="str">
        <f t="shared" si="263"/>
        <v/>
      </c>
      <c r="CG430" s="32" t="str">
        <f t="shared" si="264"/>
        <v/>
      </c>
      <c r="CH430" s="48"/>
    </row>
    <row r="431" spans="2:86" ht="30" customHeight="1" x14ac:dyDescent="0.2">
      <c r="B431" s="155"/>
      <c r="C431" s="117"/>
      <c r="D431" s="53"/>
      <c r="E431" s="68"/>
      <c r="F431" s="54"/>
      <c r="G431" s="54"/>
      <c r="H431" s="55"/>
      <c r="I431" s="71"/>
      <c r="J431" s="73"/>
      <c r="K431" s="56"/>
      <c r="L431" s="76" t="str">
        <f t="shared" si="268"/>
        <v/>
      </c>
      <c r="M431" s="77" t="str">
        <f t="shared" si="258"/>
        <v/>
      </c>
      <c r="N431" s="130" t="str">
        <f t="shared" si="259"/>
        <v/>
      </c>
      <c r="O431" s="131" t="str">
        <f t="shared" si="276"/>
        <v/>
      </c>
      <c r="P431" s="131" t="str">
        <f t="shared" si="276"/>
        <v/>
      </c>
      <c r="Q431" s="131" t="str">
        <f t="shared" si="276"/>
        <v/>
      </c>
      <c r="R431" s="131" t="str">
        <f t="shared" si="276"/>
        <v/>
      </c>
      <c r="S431" s="131" t="str">
        <f t="shared" si="276"/>
        <v/>
      </c>
      <c r="T431" s="131" t="str">
        <f t="shared" si="276"/>
        <v/>
      </c>
      <c r="U431" s="131" t="str">
        <f t="shared" si="276"/>
        <v/>
      </c>
      <c r="V431" s="14"/>
      <c r="W431" s="17" t="str">
        <f>IF(C431="",IF(OR(AND($H431&lt;&gt;"",C431=""),AND($F430=$F431,$AK431&lt;&gt;""),COUNTA($H$3:$H$100002)&gt;COUNTA($H$3:$H431),$AE431&lt;&gt;""),W430,""),C431)</f>
        <v/>
      </c>
      <c r="X431" s="17" t="str">
        <f>IF(D431="",IF(OR(AND($H431&lt;&gt;"",D431=""),AND($F430=$F431,$AK431&lt;&gt;""),COUNTA($H$3:$H$100002)&gt;COUNTA($H$3:$H431),$AE431&lt;&gt;""),X430,""),D431)</f>
        <v/>
      </c>
      <c r="Y431" s="17" t="str">
        <f>IF(E431="",IF(OR(AND($H431&lt;&gt;"",E431=""),AND($F430=$F431,$AK431&lt;&gt;""),COUNTA($H$3:$H$100002)&gt;COUNTA($H$3:$H431),$AE431&lt;&gt;""),Y430,""),E431)</f>
        <v/>
      </c>
      <c r="Z431" s="27" t="str">
        <f t="shared" si="270"/>
        <v/>
      </c>
      <c r="AA431" s="2" t="str">
        <f>IF(F431="","",COUNTA($F$3:F431))</f>
        <v/>
      </c>
      <c r="AB431" s="3" t="str">
        <f>IF(F431="","",IFERROR(IF(F431&lt;&gt;"",IFERROR(INDEX(設定!$C$3:$C$303,MATCH(F431,設定!$C$3:$C$303,0),0),INDEX(設定!$C$3:$C$303,MATCH("*"&amp;F431&amp;"*",設定!$C$3:$C$303,0),0)),""),"エラー"))</f>
        <v/>
      </c>
      <c r="AC431" s="2" t="str">
        <f>IF(G431="","",COUNTA($G$3:G431))</f>
        <v/>
      </c>
      <c r="AD431" s="3" t="str">
        <f>IF(G431="","",IFERROR(IF(G431&lt;&gt;"",IFERROR(INDEX(設定!$C$3:$C$303,MATCH(G431,設定!$C$3:$C$303,0),0),INDEX(設定!$C$3:$C$303,MATCH("*"&amp;G431&amp;"*",設定!$C$3:$C$303,0),0)),""),"エラー"))</f>
        <v/>
      </c>
      <c r="AE431" s="3" t="str">
        <f>IFERROR(IF(AB431="",IF(AND(H431&lt;&gt;"",F431=""),INDEX(AB$3:AB431,MATCH(MAX(AA$3:AA431),AA$3:AA431,0),0),""),AB431),"")</f>
        <v/>
      </c>
      <c r="AF431" s="3" t="str">
        <f>IFERROR(IF(AD431="",IF(AND(H431&lt;&gt;"",G431=""),INDEX(AD$3:AD431,MATCH(MAX(AC$3:AC431),AC$3:AC431,0),0),""),AD431),"")</f>
        <v/>
      </c>
      <c r="AG431" s="2" t="str">
        <f>IF(AH431="","",IF(OR(AH431=AH430,AH431=AH432),IF(AND(E431="",AB431="",AG430&lt;&gt;""),MAX($AG$3:AG430),MAX($AG$3:AG430)+1),IF(AH430=AH431,AG430,MAX($AG$3:AG430)+1)))</f>
        <v/>
      </c>
      <c r="AH431" s="12" t="str">
        <f t="shared" si="260"/>
        <v/>
      </c>
      <c r="AI431" s="12" t="str">
        <f t="shared" si="271"/>
        <v/>
      </c>
      <c r="AJ431" s="13" t="str">
        <f t="shared" si="244"/>
        <v/>
      </c>
      <c r="AK431" s="13" t="str">
        <f t="shared" si="245"/>
        <v/>
      </c>
      <c r="AL431" s="13" t="str">
        <f>IF(OR(AJ431="",COUNTIF($AH$3:AH431,AH431)&lt;&gt;COUNTIF(AH$3:AH$100002,AH431)),"",SUMIF(AH$3:AH$100002,AH431,AJ$3:AJ$100002))</f>
        <v/>
      </c>
      <c r="AM431" s="13" t="str">
        <f>IF(OR(AK431="",COUNTIF($AH$3:AH431,AH431)&lt;&gt;COUNTIF(AH$3:AH$100002,AH431)),"",SUMIF(AH$3:AH$100002,AH431,AK$3:AK$100002))</f>
        <v/>
      </c>
      <c r="AO431" s="13" t="str">
        <f t="shared" si="261"/>
        <v/>
      </c>
      <c r="AP431" s="13" t="str">
        <f t="shared" si="261"/>
        <v/>
      </c>
      <c r="AQ431" s="13" t="str">
        <f t="shared" si="261"/>
        <v/>
      </c>
      <c r="AR431" s="13" t="str">
        <f t="shared" si="246"/>
        <v/>
      </c>
      <c r="AS431" s="13" t="str">
        <f t="shared" si="246"/>
        <v/>
      </c>
      <c r="AT431" s="13" t="str">
        <f t="shared" si="246"/>
        <v/>
      </c>
      <c r="AU431" s="13" t="str">
        <f t="shared" si="246"/>
        <v/>
      </c>
      <c r="AV431" s="13" t="str">
        <f t="shared" si="265"/>
        <v/>
      </c>
      <c r="AW431" s="86" t="str">
        <f t="shared" si="247"/>
        <v/>
      </c>
      <c r="AX431" s="59" t="str">
        <f t="shared" si="248"/>
        <v/>
      </c>
      <c r="AY431" s="63" t="str">
        <f>IF(OR($BR431="",BH431=""),"",COUNT($BR$3:$BR431))</f>
        <v/>
      </c>
      <c r="AZ431" s="13" t="str">
        <f>IF(OR($BR431="",BI431=""),"",COUNT($BR$3:$BR431))</f>
        <v/>
      </c>
      <c r="BA431" s="13" t="str">
        <f>IF(OR($BR431="",BJ431=""),"",COUNT($BR$3:$BR431))</f>
        <v/>
      </c>
      <c r="BB431" s="13" t="str">
        <f>IF(OR($BR431="",BK431=""),"",COUNT($BR$3:$BR431))</f>
        <v/>
      </c>
      <c r="BC431" s="13" t="str">
        <f>IF(OR($BR431="",BL431=""),"",COUNT($BR$3:$BR431))</f>
        <v/>
      </c>
      <c r="BD431" s="13" t="str">
        <f>IF(OR($BR431="",BM431=""),"",COUNT($BR$3:$BR431))</f>
        <v/>
      </c>
      <c r="BE431" s="13" t="str">
        <f>IF(OR($BR431="",BN431=""),"",COUNT($BR$3:$BR431))</f>
        <v/>
      </c>
      <c r="BF431" s="13" t="str">
        <f>IF(OR($BR431="",BO431=""),"",COUNT($BR$3:$BR431))</f>
        <v/>
      </c>
      <c r="BG431" s="66" t="str">
        <f>IF(Z431="","",COUNT($Z$3:Z431))</f>
        <v/>
      </c>
      <c r="BH431" s="13" t="str">
        <f>IF(AO431="","",IF(AO431=BH$2,(SUMIF($BV$3:$BV431,BH$2,$BW$3:$BW431)-SUMIF($BX$3:$BX431,BH$2,$BY$3:$BY431))*AO$1,""))</f>
        <v/>
      </c>
      <c r="BI431" s="13" t="str">
        <f>IF(AP431="","",IF(AP431=BI$2,(SUMIF($BV$3:$BV431,BI$2,$BW$3:$BW431)-SUMIF($BX$3:$BX431,BI$2,$BY$3:$BY431))*AP$1,""))</f>
        <v/>
      </c>
      <c r="BJ431" s="13" t="str">
        <f>IF(AQ431="","",IF(AQ431=BJ$2,(SUMIF($BV$3:$BV431,BJ$2,$BW$3:$BW431)-SUMIF($BX$3:$BX431,BJ$2,$BY$3:$BY431))*AQ$1,""))</f>
        <v/>
      </c>
      <c r="BK431" s="13" t="str">
        <f>IF(AR431="","",IF(AR431=BK$2,(SUMIF($BV$3:$BV431,BK$2,$BW$3:$BW431)-SUMIF($BX$3:$BX431,BK$2,$BY$3:$BY431))*AR$1,""))</f>
        <v/>
      </c>
      <c r="BL431" s="13" t="str">
        <f>IF(AS431="","",IF(AS431=BL$2,(SUMIF($BV$3:$BV431,BL$2,$BW$3:$BW431)-SUMIF($BX$3:$BX431,BL$2,$BY$3:$BY431))*AS$1,""))</f>
        <v/>
      </c>
      <c r="BM431" s="13" t="str">
        <f>IF(AT431="","",IF(AT431=BM$2,(SUMIF($BV$3:$BV431,BM$2,$BW$3:$BW431)-SUMIF($BX$3:$BX431,BM$2,$BY$3:$BY431))*AT$1,""))</f>
        <v/>
      </c>
      <c r="BN431" s="13" t="str">
        <f>IF(AU431="","",IF(AU431=BN$2,(SUMIF($BV$3:$BV431,BN$2,$BW$3:$BW431)-SUMIF($BX$3:$BX431,BN$2,$BY$3:$BY431))*AU$1,""))</f>
        <v/>
      </c>
      <c r="BO431" s="13" t="str">
        <f>IF(AV431="","",IF(AV431=BO$2,(SUMIF($BV$3:$BV431,BO$2,$BW$3:$BW431)-SUMIF($BX$3:$BX431,BO$2,$BY$3:$BY431))*AV$1,""))</f>
        <v/>
      </c>
      <c r="BP431" s="152"/>
      <c r="BQ431" s="13" t="str">
        <f t="shared" si="262"/>
        <v/>
      </c>
      <c r="BR431" s="75" t="str">
        <f t="shared" si="249"/>
        <v/>
      </c>
      <c r="BS431" s="33" t="str">
        <f t="shared" si="250"/>
        <v/>
      </c>
      <c r="BT431" s="42" t="str">
        <f t="shared" si="251"/>
        <v/>
      </c>
      <c r="BU431" s="38" t="str">
        <f t="shared" si="252"/>
        <v/>
      </c>
      <c r="BV431" s="30" t="str">
        <f t="shared" si="272"/>
        <v/>
      </c>
      <c r="BW431" s="36" t="str">
        <f t="shared" si="273"/>
        <v/>
      </c>
      <c r="BX431" s="36" t="str">
        <f t="shared" si="274"/>
        <v/>
      </c>
      <c r="BY431" s="45" t="str">
        <f t="shared" si="275"/>
        <v/>
      </c>
      <c r="BZ431" s="12" t="str">
        <f t="shared" si="253"/>
        <v/>
      </c>
      <c r="CA431" s="47" t="str">
        <f t="shared" si="254"/>
        <v/>
      </c>
      <c r="CB431" s="32" t="str">
        <f t="shared" si="255"/>
        <v/>
      </c>
      <c r="CC431" s="32" t="str">
        <f t="shared" si="256"/>
        <v/>
      </c>
      <c r="CD431" s="32" t="str">
        <f t="shared" si="257"/>
        <v/>
      </c>
      <c r="CE431" s="48"/>
      <c r="CF431" s="32" t="str">
        <f t="shared" si="263"/>
        <v/>
      </c>
      <c r="CG431" s="32" t="str">
        <f t="shared" si="264"/>
        <v/>
      </c>
      <c r="CH431" s="48"/>
    </row>
    <row r="432" spans="2:86" ht="30" customHeight="1" x14ac:dyDescent="0.2">
      <c r="B432" s="155"/>
      <c r="C432" s="117"/>
      <c r="D432" s="53"/>
      <c r="E432" s="68"/>
      <c r="F432" s="54"/>
      <c r="G432" s="54"/>
      <c r="H432" s="55"/>
      <c r="I432" s="71"/>
      <c r="J432" s="73"/>
      <c r="K432" s="56"/>
      <c r="L432" s="76" t="str">
        <f t="shared" si="268"/>
        <v/>
      </c>
      <c r="M432" s="77" t="str">
        <f t="shared" si="258"/>
        <v/>
      </c>
      <c r="N432" s="130" t="str">
        <f t="shared" si="259"/>
        <v/>
      </c>
      <c r="O432" s="131" t="str">
        <f t="shared" si="276"/>
        <v/>
      </c>
      <c r="P432" s="131" t="str">
        <f t="shared" si="276"/>
        <v/>
      </c>
      <c r="Q432" s="131" t="str">
        <f t="shared" si="276"/>
        <v/>
      </c>
      <c r="R432" s="131" t="str">
        <f t="shared" si="276"/>
        <v/>
      </c>
      <c r="S432" s="131" t="str">
        <f t="shared" si="276"/>
        <v/>
      </c>
      <c r="T432" s="131" t="str">
        <f t="shared" si="276"/>
        <v/>
      </c>
      <c r="U432" s="131" t="str">
        <f t="shared" si="276"/>
        <v/>
      </c>
      <c r="V432" s="14"/>
      <c r="W432" s="17" t="str">
        <f>IF(C432="",IF(OR(AND($H432&lt;&gt;"",C432=""),AND($F431=$F432,$AK432&lt;&gt;""),COUNTA($H$3:$H$100002)&gt;COUNTA($H$3:$H432),$AE432&lt;&gt;""),W431,""),C432)</f>
        <v/>
      </c>
      <c r="X432" s="17" t="str">
        <f>IF(D432="",IF(OR(AND($H432&lt;&gt;"",D432=""),AND($F431=$F432,$AK432&lt;&gt;""),COUNTA($H$3:$H$100002)&gt;COUNTA($H$3:$H432),$AE432&lt;&gt;""),X431,""),D432)</f>
        <v/>
      </c>
      <c r="Y432" s="17" t="str">
        <f>IF(E432="",IF(OR(AND($H432&lt;&gt;"",E432=""),AND($F431=$F432,$AK432&lt;&gt;""),COUNTA($H$3:$H$100002)&gt;COUNTA($H$3:$H432),$AE432&lt;&gt;""),Y431,""),E432)</f>
        <v/>
      </c>
      <c r="Z432" s="27" t="str">
        <f t="shared" si="270"/>
        <v/>
      </c>
      <c r="AA432" s="2" t="str">
        <f>IF(F432="","",COUNTA($F$3:F432))</f>
        <v/>
      </c>
      <c r="AB432" s="3" t="str">
        <f>IF(F432="","",IFERROR(IF(F432&lt;&gt;"",IFERROR(INDEX(設定!$C$3:$C$303,MATCH(F432,設定!$C$3:$C$303,0),0),INDEX(設定!$C$3:$C$303,MATCH("*"&amp;F432&amp;"*",設定!$C$3:$C$303,0),0)),""),"エラー"))</f>
        <v/>
      </c>
      <c r="AC432" s="2" t="str">
        <f>IF(G432="","",COUNTA($G$3:G432))</f>
        <v/>
      </c>
      <c r="AD432" s="3" t="str">
        <f>IF(G432="","",IFERROR(IF(G432&lt;&gt;"",IFERROR(INDEX(設定!$C$3:$C$303,MATCH(G432,設定!$C$3:$C$303,0),0),INDEX(設定!$C$3:$C$303,MATCH("*"&amp;G432&amp;"*",設定!$C$3:$C$303,0),0)),""),"エラー"))</f>
        <v/>
      </c>
      <c r="AE432" s="3" t="str">
        <f>IFERROR(IF(AB432="",IF(AND(H432&lt;&gt;"",F432=""),INDEX(AB$3:AB432,MATCH(MAX(AA$3:AA432),AA$3:AA432,0),0),""),AB432),"")</f>
        <v/>
      </c>
      <c r="AF432" s="3" t="str">
        <f>IFERROR(IF(AD432="",IF(AND(H432&lt;&gt;"",G432=""),INDEX(AD$3:AD432,MATCH(MAX(AC$3:AC432),AC$3:AC432,0),0),""),AD432),"")</f>
        <v/>
      </c>
      <c r="AG432" s="2" t="str">
        <f>IF(AH432="","",IF(OR(AH432=AH431,AH432=AH433),IF(AND(E432="",AB432="",AG431&lt;&gt;""),MAX($AG$3:AG431),MAX($AG$3:AG431)+1),IF(AH431=AH432,AG431,MAX($AG$3:AG431)+1)))</f>
        <v/>
      </c>
      <c r="AH432" s="12" t="str">
        <f t="shared" si="260"/>
        <v/>
      </c>
      <c r="AI432" s="12" t="str">
        <f t="shared" si="271"/>
        <v/>
      </c>
      <c r="AJ432" s="13" t="str">
        <f t="shared" si="244"/>
        <v/>
      </c>
      <c r="AK432" s="13" t="str">
        <f t="shared" si="245"/>
        <v/>
      </c>
      <c r="AL432" s="13" t="str">
        <f>IF(OR(AJ432="",COUNTIF($AH$3:AH432,AH432)&lt;&gt;COUNTIF(AH$3:AH$100002,AH432)),"",SUMIF(AH$3:AH$100002,AH432,AJ$3:AJ$100002))</f>
        <v/>
      </c>
      <c r="AM432" s="13" t="str">
        <f>IF(OR(AK432="",COUNTIF($AH$3:AH432,AH432)&lt;&gt;COUNTIF(AH$3:AH$100002,AH432)),"",SUMIF(AH$3:AH$100002,AH432,AK$3:AK$100002))</f>
        <v/>
      </c>
      <c r="AO432" s="13" t="str">
        <f t="shared" si="261"/>
        <v/>
      </c>
      <c r="AP432" s="13" t="str">
        <f t="shared" si="261"/>
        <v/>
      </c>
      <c r="AQ432" s="13" t="str">
        <f t="shared" si="261"/>
        <v/>
      </c>
      <c r="AR432" s="13" t="str">
        <f t="shared" si="246"/>
        <v/>
      </c>
      <c r="AS432" s="13" t="str">
        <f t="shared" si="246"/>
        <v/>
      </c>
      <c r="AT432" s="13" t="str">
        <f t="shared" si="246"/>
        <v/>
      </c>
      <c r="AU432" s="13" t="str">
        <f t="shared" si="246"/>
        <v/>
      </c>
      <c r="AV432" s="13" t="str">
        <f t="shared" si="265"/>
        <v/>
      </c>
      <c r="AW432" s="86" t="str">
        <f t="shared" si="247"/>
        <v/>
      </c>
      <c r="AX432" s="59" t="str">
        <f t="shared" si="248"/>
        <v/>
      </c>
      <c r="AY432" s="63" t="str">
        <f>IF(OR($BR432="",BH432=""),"",COUNT($BR$3:$BR432))</f>
        <v/>
      </c>
      <c r="AZ432" s="13" t="str">
        <f>IF(OR($BR432="",BI432=""),"",COUNT($BR$3:$BR432))</f>
        <v/>
      </c>
      <c r="BA432" s="13" t="str">
        <f>IF(OR($BR432="",BJ432=""),"",COUNT($BR$3:$BR432))</f>
        <v/>
      </c>
      <c r="BB432" s="13" t="str">
        <f>IF(OR($BR432="",BK432=""),"",COUNT($BR$3:$BR432))</f>
        <v/>
      </c>
      <c r="BC432" s="13" t="str">
        <f>IF(OR($BR432="",BL432=""),"",COUNT($BR$3:$BR432))</f>
        <v/>
      </c>
      <c r="BD432" s="13" t="str">
        <f>IF(OR($BR432="",BM432=""),"",COUNT($BR$3:$BR432))</f>
        <v/>
      </c>
      <c r="BE432" s="13" t="str">
        <f>IF(OR($BR432="",BN432=""),"",COUNT($BR$3:$BR432))</f>
        <v/>
      </c>
      <c r="BF432" s="13" t="str">
        <f>IF(OR($BR432="",BO432=""),"",COUNT($BR$3:$BR432))</f>
        <v/>
      </c>
      <c r="BG432" s="66" t="str">
        <f>IF(Z432="","",COUNT($Z$3:Z432))</f>
        <v/>
      </c>
      <c r="BH432" s="13" t="str">
        <f>IF(AO432="","",IF(AO432=BH$2,(SUMIF($BV$3:$BV432,BH$2,$BW$3:$BW432)-SUMIF($BX$3:$BX432,BH$2,$BY$3:$BY432))*AO$1,""))</f>
        <v/>
      </c>
      <c r="BI432" s="13" t="str">
        <f>IF(AP432="","",IF(AP432=BI$2,(SUMIF($BV$3:$BV432,BI$2,$BW$3:$BW432)-SUMIF($BX$3:$BX432,BI$2,$BY$3:$BY432))*AP$1,""))</f>
        <v/>
      </c>
      <c r="BJ432" s="13" t="str">
        <f>IF(AQ432="","",IF(AQ432=BJ$2,(SUMIF($BV$3:$BV432,BJ$2,$BW$3:$BW432)-SUMIF($BX$3:$BX432,BJ$2,$BY$3:$BY432))*AQ$1,""))</f>
        <v/>
      </c>
      <c r="BK432" s="13" t="str">
        <f>IF(AR432="","",IF(AR432=BK$2,(SUMIF($BV$3:$BV432,BK$2,$BW$3:$BW432)-SUMIF($BX$3:$BX432,BK$2,$BY$3:$BY432))*AR$1,""))</f>
        <v/>
      </c>
      <c r="BL432" s="13" t="str">
        <f>IF(AS432="","",IF(AS432=BL$2,(SUMIF($BV$3:$BV432,BL$2,$BW$3:$BW432)-SUMIF($BX$3:$BX432,BL$2,$BY$3:$BY432))*AS$1,""))</f>
        <v/>
      </c>
      <c r="BM432" s="13" t="str">
        <f>IF(AT432="","",IF(AT432=BM$2,(SUMIF($BV$3:$BV432,BM$2,$BW$3:$BW432)-SUMIF($BX$3:$BX432,BM$2,$BY$3:$BY432))*AT$1,""))</f>
        <v/>
      </c>
      <c r="BN432" s="13" t="str">
        <f>IF(AU432="","",IF(AU432=BN$2,(SUMIF($BV$3:$BV432,BN$2,$BW$3:$BW432)-SUMIF($BX$3:$BX432,BN$2,$BY$3:$BY432))*AU$1,""))</f>
        <v/>
      </c>
      <c r="BO432" s="13" t="str">
        <f>IF(AV432="","",IF(AV432=BO$2,(SUMIF($BV$3:$BV432,BO$2,$BW$3:$BW432)-SUMIF($BX$3:$BX432,BO$2,$BY$3:$BY432))*AV$1,""))</f>
        <v/>
      </c>
      <c r="BP432" s="152"/>
      <c r="BQ432" s="13" t="str">
        <f t="shared" si="262"/>
        <v/>
      </c>
      <c r="BR432" s="75" t="str">
        <f t="shared" si="249"/>
        <v/>
      </c>
      <c r="BS432" s="33" t="str">
        <f t="shared" si="250"/>
        <v/>
      </c>
      <c r="BT432" s="42" t="str">
        <f t="shared" si="251"/>
        <v/>
      </c>
      <c r="BU432" s="38" t="str">
        <f t="shared" si="252"/>
        <v/>
      </c>
      <c r="BV432" s="30" t="str">
        <f t="shared" si="272"/>
        <v/>
      </c>
      <c r="BW432" s="36" t="str">
        <f t="shared" si="273"/>
        <v/>
      </c>
      <c r="BX432" s="36" t="str">
        <f t="shared" si="274"/>
        <v/>
      </c>
      <c r="BY432" s="45" t="str">
        <f t="shared" si="275"/>
        <v/>
      </c>
      <c r="BZ432" s="12" t="str">
        <f t="shared" si="253"/>
        <v/>
      </c>
      <c r="CA432" s="47" t="str">
        <f t="shared" si="254"/>
        <v/>
      </c>
      <c r="CB432" s="32" t="str">
        <f t="shared" si="255"/>
        <v/>
      </c>
      <c r="CC432" s="32" t="str">
        <f t="shared" si="256"/>
        <v/>
      </c>
      <c r="CD432" s="32" t="str">
        <f t="shared" si="257"/>
        <v/>
      </c>
      <c r="CE432" s="48"/>
      <c r="CF432" s="32" t="str">
        <f t="shared" si="263"/>
        <v/>
      </c>
      <c r="CG432" s="32" t="str">
        <f t="shared" si="264"/>
        <v/>
      </c>
      <c r="CH432" s="48"/>
    </row>
    <row r="433" spans="2:86" ht="30" customHeight="1" x14ac:dyDescent="0.2">
      <c r="B433" s="155"/>
      <c r="C433" s="117"/>
      <c r="D433" s="53"/>
      <c r="E433" s="68"/>
      <c r="F433" s="54"/>
      <c r="G433" s="54"/>
      <c r="H433" s="55"/>
      <c r="I433" s="71"/>
      <c r="J433" s="73"/>
      <c r="K433" s="56"/>
      <c r="L433" s="76" t="str">
        <f t="shared" si="268"/>
        <v/>
      </c>
      <c r="M433" s="77" t="str">
        <f t="shared" si="258"/>
        <v/>
      </c>
      <c r="N433" s="130" t="str">
        <f t="shared" si="259"/>
        <v/>
      </c>
      <c r="O433" s="131" t="str">
        <f t="shared" ref="O433:U442" si="277">IFERROR(INDEX($BH$3:$BO$100002,MATCH($BG433,$BG$3:$BG$100002,0),MATCH(O$1,$BH$2:$BO$2,0)),"")</f>
        <v/>
      </c>
      <c r="P433" s="131" t="str">
        <f t="shared" si="277"/>
        <v/>
      </c>
      <c r="Q433" s="131" t="str">
        <f t="shared" si="277"/>
        <v/>
      </c>
      <c r="R433" s="131" t="str">
        <f t="shared" si="277"/>
        <v/>
      </c>
      <c r="S433" s="131" t="str">
        <f t="shared" si="277"/>
        <v/>
      </c>
      <c r="T433" s="131" t="str">
        <f t="shared" si="277"/>
        <v/>
      </c>
      <c r="U433" s="131" t="str">
        <f t="shared" si="277"/>
        <v/>
      </c>
      <c r="V433" s="14"/>
      <c r="W433" s="17" t="str">
        <f>IF(C433="",IF(OR(AND($H433&lt;&gt;"",C433=""),AND($F432=$F433,$AK433&lt;&gt;""),COUNTA($H$3:$H$100002)&gt;COUNTA($H$3:$H433),$AE433&lt;&gt;""),W432,""),C433)</f>
        <v/>
      </c>
      <c r="X433" s="17" t="str">
        <f>IF(D433="",IF(OR(AND($H433&lt;&gt;"",D433=""),AND($F432=$F433,$AK433&lt;&gt;""),COUNTA($H$3:$H$100002)&gt;COUNTA($H$3:$H433),$AE433&lt;&gt;""),X432,""),D433)</f>
        <v/>
      </c>
      <c r="Y433" s="17" t="str">
        <f>IF(E433="",IF(OR(AND($H433&lt;&gt;"",E433=""),AND($F432=$F433,$AK433&lt;&gt;""),COUNTA($H$3:$H$100002)&gt;COUNTA($H$3:$H433),$AE433&lt;&gt;""),Y432,""),E433)</f>
        <v/>
      </c>
      <c r="Z433" s="27" t="str">
        <f t="shared" si="270"/>
        <v/>
      </c>
      <c r="AA433" s="2" t="str">
        <f>IF(F433="","",COUNTA($F$3:F433))</f>
        <v/>
      </c>
      <c r="AB433" s="3" t="str">
        <f>IF(F433="","",IFERROR(IF(F433&lt;&gt;"",IFERROR(INDEX(設定!$C$3:$C$303,MATCH(F433,設定!$C$3:$C$303,0),0),INDEX(設定!$C$3:$C$303,MATCH("*"&amp;F433&amp;"*",設定!$C$3:$C$303,0),0)),""),"エラー"))</f>
        <v/>
      </c>
      <c r="AC433" s="2" t="str">
        <f>IF(G433="","",COUNTA($G$3:G433))</f>
        <v/>
      </c>
      <c r="AD433" s="3" t="str">
        <f>IF(G433="","",IFERROR(IF(G433&lt;&gt;"",IFERROR(INDEX(設定!$C$3:$C$303,MATCH(G433,設定!$C$3:$C$303,0),0),INDEX(設定!$C$3:$C$303,MATCH("*"&amp;G433&amp;"*",設定!$C$3:$C$303,0),0)),""),"エラー"))</f>
        <v/>
      </c>
      <c r="AE433" s="3" t="str">
        <f>IFERROR(IF(AB433="",IF(AND(H433&lt;&gt;"",F433=""),INDEX(AB$3:AB433,MATCH(MAX(AA$3:AA433),AA$3:AA433,0),0),""),AB433),"")</f>
        <v/>
      </c>
      <c r="AF433" s="3" t="str">
        <f>IFERROR(IF(AD433="",IF(AND(H433&lt;&gt;"",G433=""),INDEX(AD$3:AD433,MATCH(MAX(AC$3:AC433),AC$3:AC433,0),0),""),AD433),"")</f>
        <v/>
      </c>
      <c r="AG433" s="2" t="str">
        <f>IF(AH433="","",IF(OR(AH433=AH432,AH433=AH434),IF(AND(E433="",AB433="",AG432&lt;&gt;""),MAX($AG$3:AG432),MAX($AG$3:AG432)+1),IF(AH432=AH433,AG432,MAX($AG$3:AG432)+1)))</f>
        <v/>
      </c>
      <c r="AH433" s="12" t="str">
        <f t="shared" si="260"/>
        <v/>
      </c>
      <c r="AI433" s="12" t="str">
        <f t="shared" si="271"/>
        <v/>
      </c>
      <c r="AJ433" s="13" t="str">
        <f t="shared" si="244"/>
        <v/>
      </c>
      <c r="AK433" s="13" t="str">
        <f t="shared" si="245"/>
        <v/>
      </c>
      <c r="AL433" s="13" t="str">
        <f>IF(OR(AJ433="",COUNTIF($AH$3:AH433,AH433)&lt;&gt;COUNTIF(AH$3:AH$100002,AH433)),"",SUMIF(AH$3:AH$100002,AH433,AJ$3:AJ$100002))</f>
        <v/>
      </c>
      <c r="AM433" s="13" t="str">
        <f>IF(OR(AK433="",COUNTIF($AH$3:AH433,AH433)&lt;&gt;COUNTIF(AH$3:AH$100002,AH433)),"",SUMIF(AH$3:AH$100002,AH433,AK$3:AK$100002))</f>
        <v/>
      </c>
      <c r="AO433" s="13" t="str">
        <f t="shared" si="261"/>
        <v/>
      </c>
      <c r="AP433" s="13" t="str">
        <f t="shared" si="261"/>
        <v/>
      </c>
      <c r="AQ433" s="13" t="str">
        <f t="shared" si="261"/>
        <v/>
      </c>
      <c r="AR433" s="13" t="str">
        <f t="shared" si="246"/>
        <v/>
      </c>
      <c r="AS433" s="13" t="str">
        <f t="shared" si="246"/>
        <v/>
      </c>
      <c r="AT433" s="13" t="str">
        <f t="shared" si="246"/>
        <v/>
      </c>
      <c r="AU433" s="13" t="str">
        <f t="shared" si="246"/>
        <v/>
      </c>
      <c r="AV433" s="13" t="str">
        <f t="shared" si="265"/>
        <v/>
      </c>
      <c r="AW433" s="86" t="str">
        <f t="shared" si="247"/>
        <v/>
      </c>
      <c r="AX433" s="59" t="str">
        <f t="shared" si="248"/>
        <v/>
      </c>
      <c r="AY433" s="63" t="str">
        <f>IF(OR($BR433="",BH433=""),"",COUNT($BR$3:$BR433))</f>
        <v/>
      </c>
      <c r="AZ433" s="13" t="str">
        <f>IF(OR($BR433="",BI433=""),"",COUNT($BR$3:$BR433))</f>
        <v/>
      </c>
      <c r="BA433" s="13" t="str">
        <f>IF(OR($BR433="",BJ433=""),"",COUNT($BR$3:$BR433))</f>
        <v/>
      </c>
      <c r="BB433" s="13" t="str">
        <f>IF(OR($BR433="",BK433=""),"",COUNT($BR$3:$BR433))</f>
        <v/>
      </c>
      <c r="BC433" s="13" t="str">
        <f>IF(OR($BR433="",BL433=""),"",COUNT($BR$3:$BR433))</f>
        <v/>
      </c>
      <c r="BD433" s="13" t="str">
        <f>IF(OR($BR433="",BM433=""),"",COUNT($BR$3:$BR433))</f>
        <v/>
      </c>
      <c r="BE433" s="13" t="str">
        <f>IF(OR($BR433="",BN433=""),"",COUNT($BR$3:$BR433))</f>
        <v/>
      </c>
      <c r="BF433" s="13" t="str">
        <f>IF(OR($BR433="",BO433=""),"",COUNT($BR$3:$BR433))</f>
        <v/>
      </c>
      <c r="BG433" s="66" t="str">
        <f>IF(Z433="","",COUNT($Z$3:Z433))</f>
        <v/>
      </c>
      <c r="BH433" s="13" t="str">
        <f>IF(AO433="","",IF(AO433=BH$2,(SUMIF($BV$3:$BV433,BH$2,$BW$3:$BW433)-SUMIF($BX$3:$BX433,BH$2,$BY$3:$BY433))*AO$1,""))</f>
        <v/>
      </c>
      <c r="BI433" s="13" t="str">
        <f>IF(AP433="","",IF(AP433=BI$2,(SUMIF($BV$3:$BV433,BI$2,$BW$3:$BW433)-SUMIF($BX$3:$BX433,BI$2,$BY$3:$BY433))*AP$1,""))</f>
        <v/>
      </c>
      <c r="BJ433" s="13" t="str">
        <f>IF(AQ433="","",IF(AQ433=BJ$2,(SUMIF($BV$3:$BV433,BJ$2,$BW$3:$BW433)-SUMIF($BX$3:$BX433,BJ$2,$BY$3:$BY433))*AQ$1,""))</f>
        <v/>
      </c>
      <c r="BK433" s="13" t="str">
        <f>IF(AR433="","",IF(AR433=BK$2,(SUMIF($BV$3:$BV433,BK$2,$BW$3:$BW433)-SUMIF($BX$3:$BX433,BK$2,$BY$3:$BY433))*AR$1,""))</f>
        <v/>
      </c>
      <c r="BL433" s="13" t="str">
        <f>IF(AS433="","",IF(AS433=BL$2,(SUMIF($BV$3:$BV433,BL$2,$BW$3:$BW433)-SUMIF($BX$3:$BX433,BL$2,$BY$3:$BY433))*AS$1,""))</f>
        <v/>
      </c>
      <c r="BM433" s="13" t="str">
        <f>IF(AT433="","",IF(AT433=BM$2,(SUMIF($BV$3:$BV433,BM$2,$BW$3:$BW433)-SUMIF($BX$3:$BX433,BM$2,$BY$3:$BY433))*AT$1,""))</f>
        <v/>
      </c>
      <c r="BN433" s="13" t="str">
        <f>IF(AU433="","",IF(AU433=BN$2,(SUMIF($BV$3:$BV433,BN$2,$BW$3:$BW433)-SUMIF($BX$3:$BX433,BN$2,$BY$3:$BY433))*AU$1,""))</f>
        <v/>
      </c>
      <c r="BO433" s="13" t="str">
        <f>IF(AV433="","",IF(AV433=BO$2,(SUMIF($BV$3:$BV433,BO$2,$BW$3:$BW433)-SUMIF($BX$3:$BX433,BO$2,$BY$3:$BY433))*AV$1,""))</f>
        <v/>
      </c>
      <c r="BP433" s="152"/>
      <c r="BQ433" s="13" t="str">
        <f t="shared" si="262"/>
        <v/>
      </c>
      <c r="BR433" s="75" t="str">
        <f t="shared" si="249"/>
        <v/>
      </c>
      <c r="BS433" s="33" t="str">
        <f t="shared" si="250"/>
        <v/>
      </c>
      <c r="BT433" s="42" t="str">
        <f t="shared" si="251"/>
        <v/>
      </c>
      <c r="BU433" s="38" t="str">
        <f t="shared" si="252"/>
        <v/>
      </c>
      <c r="BV433" s="30" t="str">
        <f t="shared" si="272"/>
        <v/>
      </c>
      <c r="BW433" s="36" t="str">
        <f t="shared" si="273"/>
        <v/>
      </c>
      <c r="BX433" s="36" t="str">
        <f t="shared" si="274"/>
        <v/>
      </c>
      <c r="BY433" s="45" t="str">
        <f t="shared" si="275"/>
        <v/>
      </c>
      <c r="BZ433" s="12" t="str">
        <f t="shared" si="253"/>
        <v/>
      </c>
      <c r="CA433" s="47" t="str">
        <f t="shared" si="254"/>
        <v/>
      </c>
      <c r="CB433" s="32" t="str">
        <f t="shared" si="255"/>
        <v/>
      </c>
      <c r="CC433" s="32" t="str">
        <f t="shared" si="256"/>
        <v/>
      </c>
      <c r="CD433" s="32" t="str">
        <f t="shared" si="257"/>
        <v/>
      </c>
      <c r="CE433" s="48"/>
      <c r="CF433" s="32" t="str">
        <f t="shared" si="263"/>
        <v/>
      </c>
      <c r="CG433" s="32" t="str">
        <f t="shared" si="264"/>
        <v/>
      </c>
      <c r="CH433" s="48"/>
    </row>
    <row r="434" spans="2:86" ht="30" customHeight="1" x14ac:dyDescent="0.2">
      <c r="B434" s="155"/>
      <c r="C434" s="117"/>
      <c r="D434" s="53"/>
      <c r="E434" s="68"/>
      <c r="F434" s="54"/>
      <c r="G434" s="54"/>
      <c r="H434" s="55"/>
      <c r="I434" s="71"/>
      <c r="J434" s="73"/>
      <c r="K434" s="56"/>
      <c r="L434" s="76" t="str">
        <f t="shared" si="268"/>
        <v/>
      </c>
      <c r="M434" s="77" t="str">
        <f t="shared" si="258"/>
        <v/>
      </c>
      <c r="N434" s="130" t="str">
        <f t="shared" si="259"/>
        <v/>
      </c>
      <c r="O434" s="131" t="str">
        <f t="shared" si="277"/>
        <v/>
      </c>
      <c r="P434" s="131" t="str">
        <f t="shared" si="277"/>
        <v/>
      </c>
      <c r="Q434" s="131" t="str">
        <f t="shared" si="277"/>
        <v/>
      </c>
      <c r="R434" s="131" t="str">
        <f t="shared" si="277"/>
        <v/>
      </c>
      <c r="S434" s="131" t="str">
        <f t="shared" si="277"/>
        <v/>
      </c>
      <c r="T434" s="131" t="str">
        <f t="shared" si="277"/>
        <v/>
      </c>
      <c r="U434" s="131" t="str">
        <f t="shared" si="277"/>
        <v/>
      </c>
      <c r="V434" s="14"/>
      <c r="W434" s="17" t="str">
        <f>IF(C434="",IF(OR(AND($H434&lt;&gt;"",C434=""),AND($F433=$F434,$AK434&lt;&gt;""),COUNTA($H$3:$H$100002)&gt;COUNTA($H$3:$H434),$AE434&lt;&gt;""),W433,""),C434)</f>
        <v/>
      </c>
      <c r="X434" s="17" t="str">
        <f>IF(D434="",IF(OR(AND($H434&lt;&gt;"",D434=""),AND($F433=$F434,$AK434&lt;&gt;""),COUNTA($H$3:$H$100002)&gt;COUNTA($H$3:$H434),$AE434&lt;&gt;""),X433,""),D434)</f>
        <v/>
      </c>
      <c r="Y434" s="17" t="str">
        <f>IF(E434="",IF(OR(AND($H434&lt;&gt;"",E434=""),AND($F433=$F434,$AK434&lt;&gt;""),COUNTA($H$3:$H$100002)&gt;COUNTA($H$3:$H434),$AE434&lt;&gt;""),Y433,""),E434)</f>
        <v/>
      </c>
      <c r="Z434" s="27" t="str">
        <f t="shared" si="270"/>
        <v/>
      </c>
      <c r="AA434" s="2" t="str">
        <f>IF(F434="","",COUNTA($F$3:F434))</f>
        <v/>
      </c>
      <c r="AB434" s="3" t="str">
        <f>IF(F434="","",IFERROR(IF(F434&lt;&gt;"",IFERROR(INDEX(設定!$C$3:$C$303,MATCH(F434,設定!$C$3:$C$303,0),0),INDEX(設定!$C$3:$C$303,MATCH("*"&amp;F434&amp;"*",設定!$C$3:$C$303,0),0)),""),"エラー"))</f>
        <v/>
      </c>
      <c r="AC434" s="2" t="str">
        <f>IF(G434="","",COUNTA($G$3:G434))</f>
        <v/>
      </c>
      <c r="AD434" s="3" t="str">
        <f>IF(G434="","",IFERROR(IF(G434&lt;&gt;"",IFERROR(INDEX(設定!$C$3:$C$303,MATCH(G434,設定!$C$3:$C$303,0),0),INDEX(設定!$C$3:$C$303,MATCH("*"&amp;G434&amp;"*",設定!$C$3:$C$303,0),0)),""),"エラー"))</f>
        <v/>
      </c>
      <c r="AE434" s="3" t="str">
        <f>IFERROR(IF(AB434="",IF(AND(H434&lt;&gt;"",F434=""),INDEX(AB$3:AB434,MATCH(MAX(AA$3:AA434),AA$3:AA434,0),0),""),AB434),"")</f>
        <v/>
      </c>
      <c r="AF434" s="3" t="str">
        <f>IFERROR(IF(AD434="",IF(AND(H434&lt;&gt;"",G434=""),INDEX(AD$3:AD434,MATCH(MAX(AC$3:AC434),AC$3:AC434,0),0),""),AD434),"")</f>
        <v/>
      </c>
      <c r="AG434" s="2" t="str">
        <f>IF(AH434="","",IF(OR(AH434=AH433,AH434=AH435),IF(AND(E434="",AB434="",AG433&lt;&gt;""),MAX($AG$3:AG433),MAX($AG$3:AG433)+1),IF(AH433=AH434,AG433,MAX($AG$3:AG433)+1)))</f>
        <v/>
      </c>
      <c r="AH434" s="12" t="str">
        <f t="shared" si="260"/>
        <v/>
      </c>
      <c r="AI434" s="12" t="str">
        <f t="shared" si="271"/>
        <v/>
      </c>
      <c r="AJ434" s="13" t="str">
        <f t="shared" si="244"/>
        <v/>
      </c>
      <c r="AK434" s="13" t="str">
        <f t="shared" si="245"/>
        <v/>
      </c>
      <c r="AL434" s="13" t="str">
        <f>IF(OR(AJ434="",COUNTIF($AH$3:AH434,AH434)&lt;&gt;COUNTIF(AH$3:AH$100002,AH434)),"",SUMIF(AH$3:AH$100002,AH434,AJ$3:AJ$100002))</f>
        <v/>
      </c>
      <c r="AM434" s="13" t="str">
        <f>IF(OR(AK434="",COUNTIF($AH$3:AH434,AH434)&lt;&gt;COUNTIF(AH$3:AH$100002,AH434)),"",SUMIF(AH$3:AH$100002,AH434,AK$3:AK$100002))</f>
        <v/>
      </c>
      <c r="AO434" s="13" t="str">
        <f t="shared" si="261"/>
        <v/>
      </c>
      <c r="AP434" s="13" t="str">
        <f t="shared" si="261"/>
        <v/>
      </c>
      <c r="AQ434" s="13" t="str">
        <f t="shared" si="261"/>
        <v/>
      </c>
      <c r="AR434" s="13" t="str">
        <f t="shared" si="246"/>
        <v/>
      </c>
      <c r="AS434" s="13" t="str">
        <f t="shared" si="246"/>
        <v/>
      </c>
      <c r="AT434" s="13" t="str">
        <f t="shared" si="246"/>
        <v/>
      </c>
      <c r="AU434" s="13" t="str">
        <f t="shared" si="246"/>
        <v/>
      </c>
      <c r="AV434" s="13" t="str">
        <f t="shared" si="265"/>
        <v/>
      </c>
      <c r="AW434" s="86" t="str">
        <f t="shared" si="247"/>
        <v/>
      </c>
      <c r="AX434" s="59" t="str">
        <f t="shared" si="248"/>
        <v/>
      </c>
      <c r="AY434" s="63" t="str">
        <f>IF(OR($BR434="",BH434=""),"",COUNT($BR$3:$BR434))</f>
        <v/>
      </c>
      <c r="AZ434" s="13" t="str">
        <f>IF(OR($BR434="",BI434=""),"",COUNT($BR$3:$BR434))</f>
        <v/>
      </c>
      <c r="BA434" s="13" t="str">
        <f>IF(OR($BR434="",BJ434=""),"",COUNT($BR$3:$BR434))</f>
        <v/>
      </c>
      <c r="BB434" s="13" t="str">
        <f>IF(OR($BR434="",BK434=""),"",COUNT($BR$3:$BR434))</f>
        <v/>
      </c>
      <c r="BC434" s="13" t="str">
        <f>IF(OR($BR434="",BL434=""),"",COUNT($BR$3:$BR434))</f>
        <v/>
      </c>
      <c r="BD434" s="13" t="str">
        <f>IF(OR($BR434="",BM434=""),"",COUNT($BR$3:$BR434))</f>
        <v/>
      </c>
      <c r="BE434" s="13" t="str">
        <f>IF(OR($BR434="",BN434=""),"",COUNT($BR$3:$BR434))</f>
        <v/>
      </c>
      <c r="BF434" s="13" t="str">
        <f>IF(OR($BR434="",BO434=""),"",COUNT($BR$3:$BR434))</f>
        <v/>
      </c>
      <c r="BG434" s="66" t="str">
        <f>IF(Z434="","",COUNT($Z$3:Z434))</f>
        <v/>
      </c>
      <c r="BH434" s="13" t="str">
        <f>IF(AO434="","",IF(AO434=BH$2,(SUMIF($BV$3:$BV434,BH$2,$BW$3:$BW434)-SUMIF($BX$3:$BX434,BH$2,$BY$3:$BY434))*AO$1,""))</f>
        <v/>
      </c>
      <c r="BI434" s="13" t="str">
        <f>IF(AP434="","",IF(AP434=BI$2,(SUMIF($BV$3:$BV434,BI$2,$BW$3:$BW434)-SUMIF($BX$3:$BX434,BI$2,$BY$3:$BY434))*AP$1,""))</f>
        <v/>
      </c>
      <c r="BJ434" s="13" t="str">
        <f>IF(AQ434="","",IF(AQ434=BJ$2,(SUMIF($BV$3:$BV434,BJ$2,$BW$3:$BW434)-SUMIF($BX$3:$BX434,BJ$2,$BY$3:$BY434))*AQ$1,""))</f>
        <v/>
      </c>
      <c r="BK434" s="13" t="str">
        <f>IF(AR434="","",IF(AR434=BK$2,(SUMIF($BV$3:$BV434,BK$2,$BW$3:$BW434)-SUMIF($BX$3:$BX434,BK$2,$BY$3:$BY434))*AR$1,""))</f>
        <v/>
      </c>
      <c r="BL434" s="13" t="str">
        <f>IF(AS434="","",IF(AS434=BL$2,(SUMIF($BV$3:$BV434,BL$2,$BW$3:$BW434)-SUMIF($BX$3:$BX434,BL$2,$BY$3:$BY434))*AS$1,""))</f>
        <v/>
      </c>
      <c r="BM434" s="13" t="str">
        <f>IF(AT434="","",IF(AT434=BM$2,(SUMIF($BV$3:$BV434,BM$2,$BW$3:$BW434)-SUMIF($BX$3:$BX434,BM$2,$BY$3:$BY434))*AT$1,""))</f>
        <v/>
      </c>
      <c r="BN434" s="13" t="str">
        <f>IF(AU434="","",IF(AU434=BN$2,(SUMIF($BV$3:$BV434,BN$2,$BW$3:$BW434)-SUMIF($BX$3:$BX434,BN$2,$BY$3:$BY434))*AU$1,""))</f>
        <v/>
      </c>
      <c r="BO434" s="13" t="str">
        <f>IF(AV434="","",IF(AV434=BO$2,(SUMIF($BV$3:$BV434,BO$2,$BW$3:$BW434)-SUMIF($BX$3:$BX434,BO$2,$BY$3:$BY434))*AV$1,""))</f>
        <v/>
      </c>
      <c r="BP434" s="152"/>
      <c r="BQ434" s="13" t="str">
        <f t="shared" si="262"/>
        <v/>
      </c>
      <c r="BR434" s="75" t="str">
        <f t="shared" si="249"/>
        <v/>
      </c>
      <c r="BS434" s="33" t="str">
        <f t="shared" si="250"/>
        <v/>
      </c>
      <c r="BT434" s="42" t="str">
        <f t="shared" si="251"/>
        <v/>
      </c>
      <c r="BU434" s="38" t="str">
        <f t="shared" si="252"/>
        <v/>
      </c>
      <c r="BV434" s="30" t="str">
        <f t="shared" si="272"/>
        <v/>
      </c>
      <c r="BW434" s="36" t="str">
        <f t="shared" si="273"/>
        <v/>
      </c>
      <c r="BX434" s="36" t="str">
        <f t="shared" si="274"/>
        <v/>
      </c>
      <c r="BY434" s="45" t="str">
        <f t="shared" si="275"/>
        <v/>
      </c>
      <c r="BZ434" s="12" t="str">
        <f t="shared" si="253"/>
        <v/>
      </c>
      <c r="CA434" s="47" t="str">
        <f t="shared" si="254"/>
        <v/>
      </c>
      <c r="CB434" s="32" t="str">
        <f t="shared" si="255"/>
        <v/>
      </c>
      <c r="CC434" s="32" t="str">
        <f t="shared" si="256"/>
        <v/>
      </c>
      <c r="CD434" s="32" t="str">
        <f t="shared" si="257"/>
        <v/>
      </c>
      <c r="CE434" s="48"/>
      <c r="CF434" s="32" t="str">
        <f t="shared" si="263"/>
        <v/>
      </c>
      <c r="CG434" s="32" t="str">
        <f t="shared" si="264"/>
        <v/>
      </c>
      <c r="CH434" s="48"/>
    </row>
    <row r="435" spans="2:86" ht="30" customHeight="1" x14ac:dyDescent="0.2">
      <c r="B435" s="155"/>
      <c r="C435" s="117"/>
      <c r="D435" s="53"/>
      <c r="E435" s="68"/>
      <c r="F435" s="54"/>
      <c r="G435" s="54"/>
      <c r="H435" s="55"/>
      <c r="I435" s="71"/>
      <c r="J435" s="73"/>
      <c r="K435" s="56"/>
      <c r="L435" s="76" t="str">
        <f t="shared" si="268"/>
        <v/>
      </c>
      <c r="M435" s="77" t="str">
        <f t="shared" si="258"/>
        <v/>
      </c>
      <c r="N435" s="130" t="str">
        <f t="shared" si="259"/>
        <v/>
      </c>
      <c r="O435" s="131" t="str">
        <f t="shared" si="277"/>
        <v/>
      </c>
      <c r="P435" s="131" t="str">
        <f t="shared" si="277"/>
        <v/>
      </c>
      <c r="Q435" s="131" t="str">
        <f t="shared" si="277"/>
        <v/>
      </c>
      <c r="R435" s="131" t="str">
        <f t="shared" si="277"/>
        <v/>
      </c>
      <c r="S435" s="131" t="str">
        <f t="shared" si="277"/>
        <v/>
      </c>
      <c r="T435" s="131" t="str">
        <f t="shared" si="277"/>
        <v/>
      </c>
      <c r="U435" s="131" t="str">
        <f t="shared" si="277"/>
        <v/>
      </c>
      <c r="V435" s="14"/>
      <c r="W435" s="17" t="str">
        <f>IF(C435="",IF(OR(AND($H435&lt;&gt;"",C435=""),AND($F434=$F435,$AK435&lt;&gt;""),COUNTA($H$3:$H$100002)&gt;COUNTA($H$3:$H435),$AE435&lt;&gt;""),W434,""),C435)</f>
        <v/>
      </c>
      <c r="X435" s="17" t="str">
        <f>IF(D435="",IF(OR(AND($H435&lt;&gt;"",D435=""),AND($F434=$F435,$AK435&lt;&gt;""),COUNTA($H$3:$H$100002)&gt;COUNTA($H$3:$H435),$AE435&lt;&gt;""),X434,""),D435)</f>
        <v/>
      </c>
      <c r="Y435" s="17" t="str">
        <f>IF(E435="",IF(OR(AND($H435&lt;&gt;"",E435=""),AND($F434=$F435,$AK435&lt;&gt;""),COUNTA($H$3:$H$100002)&gt;COUNTA($H$3:$H435),$AE435&lt;&gt;""),Y434,""),E435)</f>
        <v/>
      </c>
      <c r="Z435" s="27" t="str">
        <f t="shared" si="270"/>
        <v/>
      </c>
      <c r="AA435" s="2" t="str">
        <f>IF(F435="","",COUNTA($F$3:F435))</f>
        <v/>
      </c>
      <c r="AB435" s="3" t="str">
        <f>IF(F435="","",IFERROR(IF(F435&lt;&gt;"",IFERROR(INDEX(設定!$C$3:$C$303,MATCH(F435,設定!$C$3:$C$303,0),0),INDEX(設定!$C$3:$C$303,MATCH("*"&amp;F435&amp;"*",設定!$C$3:$C$303,0),0)),""),"エラー"))</f>
        <v/>
      </c>
      <c r="AC435" s="2" t="str">
        <f>IF(G435="","",COUNTA($G$3:G435))</f>
        <v/>
      </c>
      <c r="AD435" s="3" t="str">
        <f>IF(G435="","",IFERROR(IF(G435&lt;&gt;"",IFERROR(INDEX(設定!$C$3:$C$303,MATCH(G435,設定!$C$3:$C$303,0),0),INDEX(設定!$C$3:$C$303,MATCH("*"&amp;G435&amp;"*",設定!$C$3:$C$303,0),0)),""),"エラー"))</f>
        <v/>
      </c>
      <c r="AE435" s="3" t="str">
        <f>IFERROR(IF(AB435="",IF(AND(H435&lt;&gt;"",F435=""),INDEX(AB$3:AB435,MATCH(MAX(AA$3:AA435),AA$3:AA435,0),0),""),AB435),"")</f>
        <v/>
      </c>
      <c r="AF435" s="3" t="str">
        <f>IFERROR(IF(AD435="",IF(AND(H435&lt;&gt;"",G435=""),INDEX(AD$3:AD435,MATCH(MAX(AC$3:AC435),AC$3:AC435,0),0),""),AD435),"")</f>
        <v/>
      </c>
      <c r="AG435" s="2" t="str">
        <f>IF(AH435="","",IF(OR(AH435=AH434,AH435=AH436),IF(AND(E435="",AB435="",AG434&lt;&gt;""),MAX($AG$3:AG434),MAX($AG$3:AG434)+1),IF(AH434=AH435,AG434,MAX($AG$3:AG434)+1)))</f>
        <v/>
      </c>
      <c r="AH435" s="12" t="str">
        <f t="shared" si="260"/>
        <v/>
      </c>
      <c r="AI435" s="12" t="str">
        <f t="shared" si="271"/>
        <v/>
      </c>
      <c r="AJ435" s="13" t="str">
        <f t="shared" si="244"/>
        <v/>
      </c>
      <c r="AK435" s="13" t="str">
        <f t="shared" si="245"/>
        <v/>
      </c>
      <c r="AL435" s="13" t="str">
        <f>IF(OR(AJ435="",COUNTIF($AH$3:AH435,AH435)&lt;&gt;COUNTIF(AH$3:AH$100002,AH435)),"",SUMIF(AH$3:AH$100002,AH435,AJ$3:AJ$100002))</f>
        <v/>
      </c>
      <c r="AM435" s="13" t="str">
        <f>IF(OR(AK435="",COUNTIF($AH$3:AH435,AH435)&lt;&gt;COUNTIF(AH$3:AH$100002,AH435)),"",SUMIF(AH$3:AH$100002,AH435,AK$3:AK$100002))</f>
        <v/>
      </c>
      <c r="AO435" s="13" t="str">
        <f t="shared" si="261"/>
        <v/>
      </c>
      <c r="AP435" s="13" t="str">
        <f t="shared" si="261"/>
        <v/>
      </c>
      <c r="AQ435" s="13" t="str">
        <f t="shared" si="261"/>
        <v/>
      </c>
      <c r="AR435" s="13" t="str">
        <f t="shared" si="246"/>
        <v/>
      </c>
      <c r="AS435" s="13" t="str">
        <f t="shared" si="246"/>
        <v/>
      </c>
      <c r="AT435" s="13" t="str">
        <f t="shared" si="246"/>
        <v/>
      </c>
      <c r="AU435" s="13" t="str">
        <f t="shared" si="246"/>
        <v/>
      </c>
      <c r="AV435" s="13" t="str">
        <f t="shared" si="265"/>
        <v/>
      </c>
      <c r="AW435" s="86" t="str">
        <f t="shared" si="247"/>
        <v/>
      </c>
      <c r="AX435" s="59" t="str">
        <f t="shared" si="248"/>
        <v/>
      </c>
      <c r="AY435" s="63" t="str">
        <f>IF(OR($BR435="",BH435=""),"",COUNT($BR$3:$BR435))</f>
        <v/>
      </c>
      <c r="AZ435" s="13" t="str">
        <f>IF(OR($BR435="",BI435=""),"",COUNT($BR$3:$BR435))</f>
        <v/>
      </c>
      <c r="BA435" s="13" t="str">
        <f>IF(OR($BR435="",BJ435=""),"",COUNT($BR$3:$BR435))</f>
        <v/>
      </c>
      <c r="BB435" s="13" t="str">
        <f>IF(OR($BR435="",BK435=""),"",COUNT($BR$3:$BR435))</f>
        <v/>
      </c>
      <c r="BC435" s="13" t="str">
        <f>IF(OR($BR435="",BL435=""),"",COUNT($BR$3:$BR435))</f>
        <v/>
      </c>
      <c r="BD435" s="13" t="str">
        <f>IF(OR($BR435="",BM435=""),"",COUNT($BR$3:$BR435))</f>
        <v/>
      </c>
      <c r="BE435" s="13" t="str">
        <f>IF(OR($BR435="",BN435=""),"",COUNT($BR$3:$BR435))</f>
        <v/>
      </c>
      <c r="BF435" s="13" t="str">
        <f>IF(OR($BR435="",BO435=""),"",COUNT($BR$3:$BR435))</f>
        <v/>
      </c>
      <c r="BG435" s="66" t="str">
        <f>IF(Z435="","",COUNT($Z$3:Z435))</f>
        <v/>
      </c>
      <c r="BH435" s="13" t="str">
        <f>IF(AO435="","",IF(AO435=BH$2,(SUMIF($BV$3:$BV435,BH$2,$BW$3:$BW435)-SUMIF($BX$3:$BX435,BH$2,$BY$3:$BY435))*AO$1,""))</f>
        <v/>
      </c>
      <c r="BI435" s="13" t="str">
        <f>IF(AP435="","",IF(AP435=BI$2,(SUMIF($BV$3:$BV435,BI$2,$BW$3:$BW435)-SUMIF($BX$3:$BX435,BI$2,$BY$3:$BY435))*AP$1,""))</f>
        <v/>
      </c>
      <c r="BJ435" s="13" t="str">
        <f>IF(AQ435="","",IF(AQ435=BJ$2,(SUMIF($BV$3:$BV435,BJ$2,$BW$3:$BW435)-SUMIF($BX$3:$BX435,BJ$2,$BY$3:$BY435))*AQ$1,""))</f>
        <v/>
      </c>
      <c r="BK435" s="13" t="str">
        <f>IF(AR435="","",IF(AR435=BK$2,(SUMIF($BV$3:$BV435,BK$2,$BW$3:$BW435)-SUMIF($BX$3:$BX435,BK$2,$BY$3:$BY435))*AR$1,""))</f>
        <v/>
      </c>
      <c r="BL435" s="13" t="str">
        <f>IF(AS435="","",IF(AS435=BL$2,(SUMIF($BV$3:$BV435,BL$2,$BW$3:$BW435)-SUMIF($BX$3:$BX435,BL$2,$BY$3:$BY435))*AS$1,""))</f>
        <v/>
      </c>
      <c r="BM435" s="13" t="str">
        <f>IF(AT435="","",IF(AT435=BM$2,(SUMIF($BV$3:$BV435,BM$2,$BW$3:$BW435)-SUMIF($BX$3:$BX435,BM$2,$BY$3:$BY435))*AT$1,""))</f>
        <v/>
      </c>
      <c r="BN435" s="13" t="str">
        <f>IF(AU435="","",IF(AU435=BN$2,(SUMIF($BV$3:$BV435,BN$2,$BW$3:$BW435)-SUMIF($BX$3:$BX435,BN$2,$BY$3:$BY435))*AU$1,""))</f>
        <v/>
      </c>
      <c r="BO435" s="13" t="str">
        <f>IF(AV435="","",IF(AV435=BO$2,(SUMIF($BV$3:$BV435,BO$2,$BW$3:$BW435)-SUMIF($BX$3:$BX435,BO$2,$BY$3:$BY435))*AV$1,""))</f>
        <v/>
      </c>
      <c r="BP435" s="152"/>
      <c r="BQ435" s="13" t="str">
        <f t="shared" si="262"/>
        <v/>
      </c>
      <c r="BR435" s="75" t="str">
        <f t="shared" si="249"/>
        <v/>
      </c>
      <c r="BS435" s="33" t="str">
        <f t="shared" si="250"/>
        <v/>
      </c>
      <c r="BT435" s="42" t="str">
        <f t="shared" si="251"/>
        <v/>
      </c>
      <c r="BU435" s="38" t="str">
        <f t="shared" si="252"/>
        <v/>
      </c>
      <c r="BV435" s="30" t="str">
        <f t="shared" si="272"/>
        <v/>
      </c>
      <c r="BW435" s="36" t="str">
        <f t="shared" si="273"/>
        <v/>
      </c>
      <c r="BX435" s="36" t="str">
        <f t="shared" si="274"/>
        <v/>
      </c>
      <c r="BY435" s="45" t="str">
        <f t="shared" si="275"/>
        <v/>
      </c>
      <c r="BZ435" s="12" t="str">
        <f t="shared" si="253"/>
        <v/>
      </c>
      <c r="CA435" s="47" t="str">
        <f t="shared" si="254"/>
        <v/>
      </c>
      <c r="CB435" s="32" t="str">
        <f t="shared" si="255"/>
        <v/>
      </c>
      <c r="CC435" s="32" t="str">
        <f t="shared" si="256"/>
        <v/>
      </c>
      <c r="CD435" s="32" t="str">
        <f t="shared" si="257"/>
        <v/>
      </c>
      <c r="CE435" s="48"/>
      <c r="CF435" s="32" t="str">
        <f t="shared" si="263"/>
        <v/>
      </c>
      <c r="CG435" s="32" t="str">
        <f t="shared" si="264"/>
        <v/>
      </c>
      <c r="CH435" s="48"/>
    </row>
    <row r="436" spans="2:86" ht="30" customHeight="1" x14ac:dyDescent="0.2">
      <c r="B436" s="155"/>
      <c r="C436" s="117"/>
      <c r="D436" s="53"/>
      <c r="E436" s="68"/>
      <c r="F436" s="54"/>
      <c r="G436" s="54"/>
      <c r="H436" s="55"/>
      <c r="I436" s="71"/>
      <c r="J436" s="73"/>
      <c r="K436" s="56"/>
      <c r="L436" s="76" t="str">
        <f t="shared" si="268"/>
        <v/>
      </c>
      <c r="M436" s="77" t="str">
        <f t="shared" si="258"/>
        <v/>
      </c>
      <c r="N436" s="130" t="str">
        <f t="shared" si="259"/>
        <v/>
      </c>
      <c r="O436" s="131" t="str">
        <f t="shared" si="277"/>
        <v/>
      </c>
      <c r="P436" s="131" t="str">
        <f t="shared" si="277"/>
        <v/>
      </c>
      <c r="Q436" s="131" t="str">
        <f t="shared" si="277"/>
        <v/>
      </c>
      <c r="R436" s="131" t="str">
        <f t="shared" si="277"/>
        <v/>
      </c>
      <c r="S436" s="131" t="str">
        <f t="shared" si="277"/>
        <v/>
      </c>
      <c r="T436" s="131" t="str">
        <f t="shared" si="277"/>
        <v/>
      </c>
      <c r="U436" s="131" t="str">
        <f t="shared" si="277"/>
        <v/>
      </c>
      <c r="V436" s="14"/>
      <c r="W436" s="17" t="str">
        <f>IF(C436="",IF(OR(AND($H436&lt;&gt;"",C436=""),AND($F435=$F436,$AK436&lt;&gt;""),COUNTA($H$3:$H$100002)&gt;COUNTA($H$3:$H436),$AE436&lt;&gt;""),W435,""),C436)</f>
        <v/>
      </c>
      <c r="X436" s="17" t="str">
        <f>IF(D436="",IF(OR(AND($H436&lt;&gt;"",D436=""),AND($F435=$F436,$AK436&lt;&gt;""),COUNTA($H$3:$H$100002)&gt;COUNTA($H$3:$H436),$AE436&lt;&gt;""),X435,""),D436)</f>
        <v/>
      </c>
      <c r="Y436" s="17" t="str">
        <f>IF(E436="",IF(OR(AND($H436&lt;&gt;"",E436=""),AND($F435=$F436,$AK436&lt;&gt;""),COUNTA($H$3:$H$100002)&gt;COUNTA($H$3:$H436),$AE436&lt;&gt;""),Y435,""),E436)</f>
        <v/>
      </c>
      <c r="Z436" s="27" t="str">
        <f t="shared" si="270"/>
        <v/>
      </c>
      <c r="AA436" s="2" t="str">
        <f>IF(F436="","",COUNTA($F$3:F436))</f>
        <v/>
      </c>
      <c r="AB436" s="3" t="str">
        <f>IF(F436="","",IFERROR(IF(F436&lt;&gt;"",IFERROR(INDEX(設定!$C$3:$C$303,MATCH(F436,設定!$C$3:$C$303,0),0),INDEX(設定!$C$3:$C$303,MATCH("*"&amp;F436&amp;"*",設定!$C$3:$C$303,0),0)),""),"エラー"))</f>
        <v/>
      </c>
      <c r="AC436" s="2" t="str">
        <f>IF(G436="","",COUNTA($G$3:G436))</f>
        <v/>
      </c>
      <c r="AD436" s="3" t="str">
        <f>IF(G436="","",IFERROR(IF(G436&lt;&gt;"",IFERROR(INDEX(設定!$C$3:$C$303,MATCH(G436,設定!$C$3:$C$303,0),0),INDEX(設定!$C$3:$C$303,MATCH("*"&amp;G436&amp;"*",設定!$C$3:$C$303,0),0)),""),"エラー"))</f>
        <v/>
      </c>
      <c r="AE436" s="3" t="str">
        <f>IFERROR(IF(AB436="",IF(AND(H436&lt;&gt;"",F436=""),INDEX(AB$3:AB436,MATCH(MAX(AA$3:AA436),AA$3:AA436,0),0),""),AB436),"")</f>
        <v/>
      </c>
      <c r="AF436" s="3" t="str">
        <f>IFERROR(IF(AD436="",IF(AND(H436&lt;&gt;"",G436=""),INDEX(AD$3:AD436,MATCH(MAX(AC$3:AC436),AC$3:AC436,0),0),""),AD436),"")</f>
        <v/>
      </c>
      <c r="AG436" s="2" t="str">
        <f>IF(AH436="","",IF(OR(AH436=AH435,AH436=AH437),IF(AND(E436="",AB436="",AG435&lt;&gt;""),MAX($AG$3:AG435),MAX($AG$3:AG435)+1),IF(AH435=AH436,AG435,MAX($AG$3:AG435)+1)))</f>
        <v/>
      </c>
      <c r="AH436" s="12" t="str">
        <f t="shared" si="260"/>
        <v/>
      </c>
      <c r="AI436" s="12" t="str">
        <f t="shared" si="271"/>
        <v/>
      </c>
      <c r="AJ436" s="13" t="str">
        <f t="shared" si="244"/>
        <v/>
      </c>
      <c r="AK436" s="13" t="str">
        <f t="shared" si="245"/>
        <v/>
      </c>
      <c r="AL436" s="13" t="str">
        <f>IF(OR(AJ436="",COUNTIF($AH$3:AH436,AH436)&lt;&gt;COUNTIF(AH$3:AH$100002,AH436)),"",SUMIF(AH$3:AH$100002,AH436,AJ$3:AJ$100002))</f>
        <v/>
      </c>
      <c r="AM436" s="13" t="str">
        <f>IF(OR(AK436="",COUNTIF($AH$3:AH436,AH436)&lt;&gt;COUNTIF(AH$3:AH$100002,AH436)),"",SUMIF(AH$3:AH$100002,AH436,AK$3:AK$100002))</f>
        <v/>
      </c>
      <c r="AO436" s="13" t="str">
        <f t="shared" si="261"/>
        <v/>
      </c>
      <c r="AP436" s="13" t="str">
        <f t="shared" si="261"/>
        <v/>
      </c>
      <c r="AQ436" s="13" t="str">
        <f t="shared" si="261"/>
        <v/>
      </c>
      <c r="AR436" s="13" t="str">
        <f t="shared" si="246"/>
        <v/>
      </c>
      <c r="AS436" s="13" t="str">
        <f t="shared" si="246"/>
        <v/>
      </c>
      <c r="AT436" s="13" t="str">
        <f t="shared" si="246"/>
        <v/>
      </c>
      <c r="AU436" s="13" t="str">
        <f t="shared" si="246"/>
        <v/>
      </c>
      <c r="AV436" s="13" t="str">
        <f t="shared" si="265"/>
        <v/>
      </c>
      <c r="AW436" s="86" t="str">
        <f t="shared" si="247"/>
        <v/>
      </c>
      <c r="AX436" s="59" t="str">
        <f t="shared" si="248"/>
        <v/>
      </c>
      <c r="AY436" s="63" t="str">
        <f>IF(OR($BR436="",BH436=""),"",COUNT($BR$3:$BR436))</f>
        <v/>
      </c>
      <c r="AZ436" s="13" t="str">
        <f>IF(OR($BR436="",BI436=""),"",COUNT($BR$3:$BR436))</f>
        <v/>
      </c>
      <c r="BA436" s="13" t="str">
        <f>IF(OR($BR436="",BJ436=""),"",COUNT($BR$3:$BR436))</f>
        <v/>
      </c>
      <c r="BB436" s="13" t="str">
        <f>IF(OR($BR436="",BK436=""),"",COUNT($BR$3:$BR436))</f>
        <v/>
      </c>
      <c r="BC436" s="13" t="str">
        <f>IF(OR($BR436="",BL436=""),"",COUNT($BR$3:$BR436))</f>
        <v/>
      </c>
      <c r="BD436" s="13" t="str">
        <f>IF(OR($BR436="",BM436=""),"",COUNT($BR$3:$BR436))</f>
        <v/>
      </c>
      <c r="BE436" s="13" t="str">
        <f>IF(OR($BR436="",BN436=""),"",COUNT($BR$3:$BR436))</f>
        <v/>
      </c>
      <c r="BF436" s="13" t="str">
        <f>IF(OR($BR436="",BO436=""),"",COUNT($BR$3:$BR436))</f>
        <v/>
      </c>
      <c r="BG436" s="66" t="str">
        <f>IF(Z436="","",COUNT($Z$3:Z436))</f>
        <v/>
      </c>
      <c r="BH436" s="13" t="str">
        <f>IF(AO436="","",IF(AO436=BH$2,(SUMIF($BV$3:$BV436,BH$2,$BW$3:$BW436)-SUMIF($BX$3:$BX436,BH$2,$BY$3:$BY436))*AO$1,""))</f>
        <v/>
      </c>
      <c r="BI436" s="13" t="str">
        <f>IF(AP436="","",IF(AP436=BI$2,(SUMIF($BV$3:$BV436,BI$2,$BW$3:$BW436)-SUMIF($BX$3:$BX436,BI$2,$BY$3:$BY436))*AP$1,""))</f>
        <v/>
      </c>
      <c r="BJ436" s="13" t="str">
        <f>IF(AQ436="","",IF(AQ436=BJ$2,(SUMIF($BV$3:$BV436,BJ$2,$BW$3:$BW436)-SUMIF($BX$3:$BX436,BJ$2,$BY$3:$BY436))*AQ$1,""))</f>
        <v/>
      </c>
      <c r="BK436" s="13" t="str">
        <f>IF(AR436="","",IF(AR436=BK$2,(SUMIF($BV$3:$BV436,BK$2,$BW$3:$BW436)-SUMIF($BX$3:$BX436,BK$2,$BY$3:$BY436))*AR$1,""))</f>
        <v/>
      </c>
      <c r="BL436" s="13" t="str">
        <f>IF(AS436="","",IF(AS436=BL$2,(SUMIF($BV$3:$BV436,BL$2,$BW$3:$BW436)-SUMIF($BX$3:$BX436,BL$2,$BY$3:$BY436))*AS$1,""))</f>
        <v/>
      </c>
      <c r="BM436" s="13" t="str">
        <f>IF(AT436="","",IF(AT436=BM$2,(SUMIF($BV$3:$BV436,BM$2,$BW$3:$BW436)-SUMIF($BX$3:$BX436,BM$2,$BY$3:$BY436))*AT$1,""))</f>
        <v/>
      </c>
      <c r="BN436" s="13" t="str">
        <f>IF(AU436="","",IF(AU436=BN$2,(SUMIF($BV$3:$BV436,BN$2,$BW$3:$BW436)-SUMIF($BX$3:$BX436,BN$2,$BY$3:$BY436))*AU$1,""))</f>
        <v/>
      </c>
      <c r="BO436" s="13" t="str">
        <f>IF(AV436="","",IF(AV436=BO$2,(SUMIF($BV$3:$BV436,BO$2,$BW$3:$BW436)-SUMIF($BX$3:$BX436,BO$2,$BY$3:$BY436))*AV$1,""))</f>
        <v/>
      </c>
      <c r="BP436" s="152"/>
      <c r="BQ436" s="13" t="str">
        <f t="shared" si="262"/>
        <v/>
      </c>
      <c r="BR436" s="75" t="str">
        <f t="shared" si="249"/>
        <v/>
      </c>
      <c r="BS436" s="33" t="str">
        <f t="shared" si="250"/>
        <v/>
      </c>
      <c r="BT436" s="42" t="str">
        <f t="shared" si="251"/>
        <v/>
      </c>
      <c r="BU436" s="38" t="str">
        <f t="shared" si="252"/>
        <v/>
      </c>
      <c r="BV436" s="30" t="str">
        <f t="shared" si="272"/>
        <v/>
      </c>
      <c r="BW436" s="36" t="str">
        <f t="shared" si="273"/>
        <v/>
      </c>
      <c r="BX436" s="36" t="str">
        <f t="shared" si="274"/>
        <v/>
      </c>
      <c r="BY436" s="45" t="str">
        <f t="shared" si="275"/>
        <v/>
      </c>
      <c r="BZ436" s="12" t="str">
        <f t="shared" si="253"/>
        <v/>
      </c>
      <c r="CA436" s="47" t="str">
        <f t="shared" si="254"/>
        <v/>
      </c>
      <c r="CB436" s="32" t="str">
        <f t="shared" si="255"/>
        <v/>
      </c>
      <c r="CC436" s="32" t="str">
        <f t="shared" si="256"/>
        <v/>
      </c>
      <c r="CD436" s="32" t="str">
        <f t="shared" si="257"/>
        <v/>
      </c>
      <c r="CE436" s="48"/>
      <c r="CF436" s="32" t="str">
        <f t="shared" si="263"/>
        <v/>
      </c>
      <c r="CG436" s="32" t="str">
        <f t="shared" si="264"/>
        <v/>
      </c>
      <c r="CH436" s="48"/>
    </row>
    <row r="437" spans="2:86" ht="30" customHeight="1" x14ac:dyDescent="0.2">
      <c r="B437" s="155"/>
      <c r="C437" s="117"/>
      <c r="D437" s="53"/>
      <c r="E437" s="68"/>
      <c r="F437" s="54"/>
      <c r="G437" s="54"/>
      <c r="H437" s="55"/>
      <c r="I437" s="71"/>
      <c r="J437" s="73"/>
      <c r="K437" s="56"/>
      <c r="L437" s="76" t="str">
        <f t="shared" si="268"/>
        <v/>
      </c>
      <c r="M437" s="77" t="str">
        <f t="shared" si="258"/>
        <v/>
      </c>
      <c r="N437" s="130" t="str">
        <f t="shared" si="259"/>
        <v/>
      </c>
      <c r="O437" s="131" t="str">
        <f t="shared" si="277"/>
        <v/>
      </c>
      <c r="P437" s="131" t="str">
        <f t="shared" si="277"/>
        <v/>
      </c>
      <c r="Q437" s="131" t="str">
        <f t="shared" si="277"/>
        <v/>
      </c>
      <c r="R437" s="131" t="str">
        <f t="shared" si="277"/>
        <v/>
      </c>
      <c r="S437" s="131" t="str">
        <f t="shared" si="277"/>
        <v/>
      </c>
      <c r="T437" s="131" t="str">
        <f t="shared" si="277"/>
        <v/>
      </c>
      <c r="U437" s="131" t="str">
        <f t="shared" si="277"/>
        <v/>
      </c>
      <c r="V437" s="14"/>
      <c r="W437" s="17" t="str">
        <f>IF(C437="",IF(OR(AND($H437&lt;&gt;"",C437=""),AND($F436=$F437,$AK437&lt;&gt;""),COUNTA($H$3:$H$100002)&gt;COUNTA($H$3:$H437),$AE437&lt;&gt;""),W436,""),C437)</f>
        <v/>
      </c>
      <c r="X437" s="17" t="str">
        <f>IF(D437="",IF(OR(AND($H437&lt;&gt;"",D437=""),AND($F436=$F437,$AK437&lt;&gt;""),COUNTA($H$3:$H$100002)&gt;COUNTA($H$3:$H437),$AE437&lt;&gt;""),X436,""),D437)</f>
        <v/>
      </c>
      <c r="Y437" s="17" t="str">
        <f>IF(E437="",IF(OR(AND($H437&lt;&gt;"",E437=""),AND($F436=$F437,$AK437&lt;&gt;""),COUNTA($H$3:$H$100002)&gt;COUNTA($H$3:$H437),$AE437&lt;&gt;""),Y436,""),E437)</f>
        <v/>
      </c>
      <c r="Z437" s="27" t="str">
        <f t="shared" si="270"/>
        <v/>
      </c>
      <c r="AA437" s="2" t="str">
        <f>IF(F437="","",COUNTA($F$3:F437))</f>
        <v/>
      </c>
      <c r="AB437" s="3" t="str">
        <f>IF(F437="","",IFERROR(IF(F437&lt;&gt;"",IFERROR(INDEX(設定!$C$3:$C$303,MATCH(F437,設定!$C$3:$C$303,0),0),INDEX(設定!$C$3:$C$303,MATCH("*"&amp;F437&amp;"*",設定!$C$3:$C$303,0),0)),""),"エラー"))</f>
        <v/>
      </c>
      <c r="AC437" s="2" t="str">
        <f>IF(G437="","",COUNTA($G$3:G437))</f>
        <v/>
      </c>
      <c r="AD437" s="3" t="str">
        <f>IF(G437="","",IFERROR(IF(G437&lt;&gt;"",IFERROR(INDEX(設定!$C$3:$C$303,MATCH(G437,設定!$C$3:$C$303,0),0),INDEX(設定!$C$3:$C$303,MATCH("*"&amp;G437&amp;"*",設定!$C$3:$C$303,0),0)),""),"エラー"))</f>
        <v/>
      </c>
      <c r="AE437" s="3" t="str">
        <f>IFERROR(IF(AB437="",IF(AND(H437&lt;&gt;"",F437=""),INDEX(AB$3:AB437,MATCH(MAX(AA$3:AA437),AA$3:AA437,0),0),""),AB437),"")</f>
        <v/>
      </c>
      <c r="AF437" s="3" t="str">
        <f>IFERROR(IF(AD437="",IF(AND(H437&lt;&gt;"",G437=""),INDEX(AD$3:AD437,MATCH(MAX(AC$3:AC437),AC$3:AC437,0),0),""),AD437),"")</f>
        <v/>
      </c>
      <c r="AG437" s="2" t="str">
        <f>IF(AH437="","",IF(OR(AH437=AH436,AH437=AH438),IF(AND(E437="",AB437="",AG436&lt;&gt;""),MAX($AG$3:AG436),MAX($AG$3:AG436)+1),IF(AH436=AH437,AG436,MAX($AG$3:AG436)+1)))</f>
        <v/>
      </c>
      <c r="AH437" s="12" t="str">
        <f t="shared" si="260"/>
        <v/>
      </c>
      <c r="AI437" s="12" t="str">
        <f t="shared" si="271"/>
        <v/>
      </c>
      <c r="AJ437" s="13" t="str">
        <f t="shared" si="244"/>
        <v/>
      </c>
      <c r="AK437" s="13" t="str">
        <f t="shared" si="245"/>
        <v/>
      </c>
      <c r="AL437" s="13" t="str">
        <f>IF(OR(AJ437="",COUNTIF($AH$3:AH437,AH437)&lt;&gt;COUNTIF(AH$3:AH$100002,AH437)),"",SUMIF(AH$3:AH$100002,AH437,AJ$3:AJ$100002))</f>
        <v/>
      </c>
      <c r="AM437" s="13" t="str">
        <f>IF(OR(AK437="",COUNTIF($AH$3:AH437,AH437)&lt;&gt;COUNTIF(AH$3:AH$100002,AH437)),"",SUMIF(AH$3:AH$100002,AH437,AK$3:AK$100002))</f>
        <v/>
      </c>
      <c r="AO437" s="13" t="str">
        <f t="shared" si="261"/>
        <v/>
      </c>
      <c r="AP437" s="13" t="str">
        <f t="shared" si="261"/>
        <v/>
      </c>
      <c r="AQ437" s="13" t="str">
        <f t="shared" si="261"/>
        <v/>
      </c>
      <c r="AR437" s="13" t="str">
        <f t="shared" si="246"/>
        <v/>
      </c>
      <c r="AS437" s="13" t="str">
        <f t="shared" si="246"/>
        <v/>
      </c>
      <c r="AT437" s="13" t="str">
        <f t="shared" si="246"/>
        <v/>
      </c>
      <c r="AU437" s="13" t="str">
        <f t="shared" si="246"/>
        <v/>
      </c>
      <c r="AV437" s="13" t="str">
        <f t="shared" si="265"/>
        <v/>
      </c>
      <c r="AW437" s="86" t="str">
        <f t="shared" si="247"/>
        <v/>
      </c>
      <c r="AX437" s="59" t="str">
        <f t="shared" si="248"/>
        <v/>
      </c>
      <c r="AY437" s="63" t="str">
        <f>IF(OR($BR437="",BH437=""),"",COUNT($BR$3:$BR437))</f>
        <v/>
      </c>
      <c r="AZ437" s="13" t="str">
        <f>IF(OR($BR437="",BI437=""),"",COUNT($BR$3:$BR437))</f>
        <v/>
      </c>
      <c r="BA437" s="13" t="str">
        <f>IF(OR($BR437="",BJ437=""),"",COUNT($BR$3:$BR437))</f>
        <v/>
      </c>
      <c r="BB437" s="13" t="str">
        <f>IF(OR($BR437="",BK437=""),"",COUNT($BR$3:$BR437))</f>
        <v/>
      </c>
      <c r="BC437" s="13" t="str">
        <f>IF(OR($BR437="",BL437=""),"",COUNT($BR$3:$BR437))</f>
        <v/>
      </c>
      <c r="BD437" s="13" t="str">
        <f>IF(OR($BR437="",BM437=""),"",COUNT($BR$3:$BR437))</f>
        <v/>
      </c>
      <c r="BE437" s="13" t="str">
        <f>IF(OR($BR437="",BN437=""),"",COUNT($BR$3:$BR437))</f>
        <v/>
      </c>
      <c r="BF437" s="13" t="str">
        <f>IF(OR($BR437="",BO437=""),"",COUNT($BR$3:$BR437))</f>
        <v/>
      </c>
      <c r="BG437" s="66" t="str">
        <f>IF(Z437="","",COUNT($Z$3:Z437))</f>
        <v/>
      </c>
      <c r="BH437" s="13" t="str">
        <f>IF(AO437="","",IF(AO437=BH$2,(SUMIF($BV$3:$BV437,BH$2,$BW$3:$BW437)-SUMIF($BX$3:$BX437,BH$2,$BY$3:$BY437))*AO$1,""))</f>
        <v/>
      </c>
      <c r="BI437" s="13" t="str">
        <f>IF(AP437="","",IF(AP437=BI$2,(SUMIF($BV$3:$BV437,BI$2,$BW$3:$BW437)-SUMIF($BX$3:$BX437,BI$2,$BY$3:$BY437))*AP$1,""))</f>
        <v/>
      </c>
      <c r="BJ437" s="13" t="str">
        <f>IF(AQ437="","",IF(AQ437=BJ$2,(SUMIF($BV$3:$BV437,BJ$2,$BW$3:$BW437)-SUMIF($BX$3:$BX437,BJ$2,$BY$3:$BY437))*AQ$1,""))</f>
        <v/>
      </c>
      <c r="BK437" s="13" t="str">
        <f>IF(AR437="","",IF(AR437=BK$2,(SUMIF($BV$3:$BV437,BK$2,$BW$3:$BW437)-SUMIF($BX$3:$BX437,BK$2,$BY$3:$BY437))*AR$1,""))</f>
        <v/>
      </c>
      <c r="BL437" s="13" t="str">
        <f>IF(AS437="","",IF(AS437=BL$2,(SUMIF($BV$3:$BV437,BL$2,$BW$3:$BW437)-SUMIF($BX$3:$BX437,BL$2,$BY$3:$BY437))*AS$1,""))</f>
        <v/>
      </c>
      <c r="BM437" s="13" t="str">
        <f>IF(AT437="","",IF(AT437=BM$2,(SUMIF($BV$3:$BV437,BM$2,$BW$3:$BW437)-SUMIF($BX$3:$BX437,BM$2,$BY$3:$BY437))*AT$1,""))</f>
        <v/>
      </c>
      <c r="BN437" s="13" t="str">
        <f>IF(AU437="","",IF(AU437=BN$2,(SUMIF($BV$3:$BV437,BN$2,$BW$3:$BW437)-SUMIF($BX$3:$BX437,BN$2,$BY$3:$BY437))*AU$1,""))</f>
        <v/>
      </c>
      <c r="BO437" s="13" t="str">
        <f>IF(AV437="","",IF(AV437=BO$2,(SUMIF($BV$3:$BV437,BO$2,$BW$3:$BW437)-SUMIF($BX$3:$BX437,BO$2,$BY$3:$BY437))*AV$1,""))</f>
        <v/>
      </c>
      <c r="BP437" s="152"/>
      <c r="BQ437" s="13" t="str">
        <f t="shared" si="262"/>
        <v/>
      </c>
      <c r="BR437" s="75" t="str">
        <f t="shared" si="249"/>
        <v/>
      </c>
      <c r="BS437" s="33" t="str">
        <f t="shared" si="250"/>
        <v/>
      </c>
      <c r="BT437" s="42" t="str">
        <f t="shared" si="251"/>
        <v/>
      </c>
      <c r="BU437" s="38" t="str">
        <f t="shared" si="252"/>
        <v/>
      </c>
      <c r="BV437" s="30" t="str">
        <f t="shared" si="272"/>
        <v/>
      </c>
      <c r="BW437" s="36" t="str">
        <f t="shared" si="273"/>
        <v/>
      </c>
      <c r="BX437" s="36" t="str">
        <f t="shared" si="274"/>
        <v/>
      </c>
      <c r="BY437" s="45" t="str">
        <f t="shared" si="275"/>
        <v/>
      </c>
      <c r="BZ437" s="12" t="str">
        <f t="shared" si="253"/>
        <v/>
      </c>
      <c r="CA437" s="47" t="str">
        <f t="shared" si="254"/>
        <v/>
      </c>
      <c r="CB437" s="32" t="str">
        <f t="shared" si="255"/>
        <v/>
      </c>
      <c r="CC437" s="32" t="str">
        <f t="shared" si="256"/>
        <v/>
      </c>
      <c r="CD437" s="32" t="str">
        <f t="shared" si="257"/>
        <v/>
      </c>
      <c r="CE437" s="48"/>
      <c r="CF437" s="32" t="str">
        <f t="shared" si="263"/>
        <v/>
      </c>
      <c r="CG437" s="32" t="str">
        <f t="shared" si="264"/>
        <v/>
      </c>
      <c r="CH437" s="48"/>
    </row>
    <row r="438" spans="2:86" ht="30" customHeight="1" x14ac:dyDescent="0.2">
      <c r="B438" s="155"/>
      <c r="C438" s="117"/>
      <c r="D438" s="53"/>
      <c r="E438" s="68"/>
      <c r="F438" s="54"/>
      <c r="G438" s="54"/>
      <c r="H438" s="55"/>
      <c r="I438" s="71"/>
      <c r="J438" s="73"/>
      <c r="K438" s="56"/>
      <c r="L438" s="76" t="str">
        <f t="shared" si="268"/>
        <v/>
      </c>
      <c r="M438" s="77" t="str">
        <f t="shared" si="258"/>
        <v/>
      </c>
      <c r="N438" s="130" t="str">
        <f t="shared" si="259"/>
        <v/>
      </c>
      <c r="O438" s="131" t="str">
        <f t="shared" si="277"/>
        <v/>
      </c>
      <c r="P438" s="131" t="str">
        <f t="shared" si="277"/>
        <v/>
      </c>
      <c r="Q438" s="131" t="str">
        <f t="shared" si="277"/>
        <v/>
      </c>
      <c r="R438" s="131" t="str">
        <f t="shared" si="277"/>
        <v/>
      </c>
      <c r="S438" s="131" t="str">
        <f t="shared" si="277"/>
        <v/>
      </c>
      <c r="T438" s="131" t="str">
        <f t="shared" si="277"/>
        <v/>
      </c>
      <c r="U438" s="131" t="str">
        <f t="shared" si="277"/>
        <v/>
      </c>
      <c r="V438" s="14"/>
      <c r="W438" s="17" t="str">
        <f>IF(C438="",IF(OR(AND($H438&lt;&gt;"",C438=""),AND($F437=$F438,$AK438&lt;&gt;""),COUNTA($H$3:$H$100002)&gt;COUNTA($H$3:$H438),$AE438&lt;&gt;""),W437,""),C438)</f>
        <v/>
      </c>
      <c r="X438" s="17" t="str">
        <f>IF(D438="",IF(OR(AND($H438&lt;&gt;"",D438=""),AND($F437=$F438,$AK438&lt;&gt;""),COUNTA($H$3:$H$100002)&gt;COUNTA($H$3:$H438),$AE438&lt;&gt;""),X437,""),D438)</f>
        <v/>
      </c>
      <c r="Y438" s="17" t="str">
        <f>IF(E438="",IF(OR(AND($H438&lt;&gt;"",E438=""),AND($F437=$F438,$AK438&lt;&gt;""),COUNTA($H$3:$H$100002)&gt;COUNTA($H$3:$H438),$AE438&lt;&gt;""),Y437,""),E438)</f>
        <v/>
      </c>
      <c r="Z438" s="27" t="str">
        <f t="shared" si="270"/>
        <v/>
      </c>
      <c r="AA438" s="2" t="str">
        <f>IF(F438="","",COUNTA($F$3:F438))</f>
        <v/>
      </c>
      <c r="AB438" s="3" t="str">
        <f>IF(F438="","",IFERROR(IF(F438&lt;&gt;"",IFERROR(INDEX(設定!$C$3:$C$303,MATCH(F438,設定!$C$3:$C$303,0),0),INDEX(設定!$C$3:$C$303,MATCH("*"&amp;F438&amp;"*",設定!$C$3:$C$303,0),0)),""),"エラー"))</f>
        <v/>
      </c>
      <c r="AC438" s="2" t="str">
        <f>IF(G438="","",COUNTA($G$3:G438))</f>
        <v/>
      </c>
      <c r="AD438" s="3" t="str">
        <f>IF(G438="","",IFERROR(IF(G438&lt;&gt;"",IFERROR(INDEX(設定!$C$3:$C$303,MATCH(G438,設定!$C$3:$C$303,0),0),INDEX(設定!$C$3:$C$303,MATCH("*"&amp;G438&amp;"*",設定!$C$3:$C$303,0),0)),""),"エラー"))</f>
        <v/>
      </c>
      <c r="AE438" s="3" t="str">
        <f>IFERROR(IF(AB438="",IF(AND(H438&lt;&gt;"",F438=""),INDEX(AB$3:AB438,MATCH(MAX(AA$3:AA438),AA$3:AA438,0),0),""),AB438),"")</f>
        <v/>
      </c>
      <c r="AF438" s="3" t="str">
        <f>IFERROR(IF(AD438="",IF(AND(H438&lt;&gt;"",G438=""),INDEX(AD$3:AD438,MATCH(MAX(AC$3:AC438),AC$3:AC438,0),0),""),AD438),"")</f>
        <v/>
      </c>
      <c r="AG438" s="2" t="str">
        <f>IF(AH438="","",IF(OR(AH438=AH437,AH438=AH439),IF(AND(E438="",AB438="",AG437&lt;&gt;""),MAX($AG$3:AG437),MAX($AG$3:AG437)+1),IF(AH437=AH438,AG437,MAX($AG$3:AG437)+1)))</f>
        <v/>
      </c>
      <c r="AH438" s="12" t="str">
        <f t="shared" si="260"/>
        <v/>
      </c>
      <c r="AI438" s="12" t="str">
        <f t="shared" si="271"/>
        <v/>
      </c>
      <c r="AJ438" s="13" t="str">
        <f t="shared" si="244"/>
        <v/>
      </c>
      <c r="AK438" s="13" t="str">
        <f t="shared" si="245"/>
        <v/>
      </c>
      <c r="AL438" s="13" t="str">
        <f>IF(OR(AJ438="",COUNTIF($AH$3:AH438,AH438)&lt;&gt;COUNTIF(AH$3:AH$100002,AH438)),"",SUMIF(AH$3:AH$100002,AH438,AJ$3:AJ$100002))</f>
        <v/>
      </c>
      <c r="AM438" s="13" t="str">
        <f>IF(OR(AK438="",COUNTIF($AH$3:AH438,AH438)&lt;&gt;COUNTIF(AH$3:AH$100002,AH438)),"",SUMIF(AH$3:AH$100002,AH438,AK$3:AK$100002))</f>
        <v/>
      </c>
      <c r="AO438" s="13" t="str">
        <f t="shared" si="261"/>
        <v/>
      </c>
      <c r="AP438" s="13" t="str">
        <f t="shared" si="261"/>
        <v/>
      </c>
      <c r="AQ438" s="13" t="str">
        <f t="shared" si="261"/>
        <v/>
      </c>
      <c r="AR438" s="13" t="str">
        <f t="shared" si="246"/>
        <v/>
      </c>
      <c r="AS438" s="13" t="str">
        <f t="shared" si="246"/>
        <v/>
      </c>
      <c r="AT438" s="13" t="str">
        <f t="shared" si="246"/>
        <v/>
      </c>
      <c r="AU438" s="13" t="str">
        <f t="shared" si="246"/>
        <v/>
      </c>
      <c r="AV438" s="13" t="str">
        <f t="shared" si="265"/>
        <v/>
      </c>
      <c r="AW438" s="86" t="str">
        <f t="shared" si="247"/>
        <v/>
      </c>
      <c r="AX438" s="59" t="str">
        <f t="shared" si="248"/>
        <v/>
      </c>
      <c r="AY438" s="63" t="str">
        <f>IF(OR($BR438="",BH438=""),"",COUNT($BR$3:$BR438))</f>
        <v/>
      </c>
      <c r="AZ438" s="13" t="str">
        <f>IF(OR($BR438="",BI438=""),"",COUNT($BR$3:$BR438))</f>
        <v/>
      </c>
      <c r="BA438" s="13" t="str">
        <f>IF(OR($BR438="",BJ438=""),"",COUNT($BR$3:$BR438))</f>
        <v/>
      </c>
      <c r="BB438" s="13" t="str">
        <f>IF(OR($BR438="",BK438=""),"",COUNT($BR$3:$BR438))</f>
        <v/>
      </c>
      <c r="BC438" s="13" t="str">
        <f>IF(OR($BR438="",BL438=""),"",COUNT($BR$3:$BR438))</f>
        <v/>
      </c>
      <c r="BD438" s="13" t="str">
        <f>IF(OR($BR438="",BM438=""),"",COUNT($BR$3:$BR438))</f>
        <v/>
      </c>
      <c r="BE438" s="13" t="str">
        <f>IF(OR($BR438="",BN438=""),"",COUNT($BR$3:$BR438))</f>
        <v/>
      </c>
      <c r="BF438" s="13" t="str">
        <f>IF(OR($BR438="",BO438=""),"",COUNT($BR$3:$BR438))</f>
        <v/>
      </c>
      <c r="BG438" s="66" t="str">
        <f>IF(Z438="","",COUNT($Z$3:Z438))</f>
        <v/>
      </c>
      <c r="BH438" s="13" t="str">
        <f>IF(AO438="","",IF(AO438=BH$2,(SUMIF($BV$3:$BV438,BH$2,$BW$3:$BW438)-SUMIF($BX$3:$BX438,BH$2,$BY$3:$BY438))*AO$1,""))</f>
        <v/>
      </c>
      <c r="BI438" s="13" t="str">
        <f>IF(AP438="","",IF(AP438=BI$2,(SUMIF($BV$3:$BV438,BI$2,$BW$3:$BW438)-SUMIF($BX$3:$BX438,BI$2,$BY$3:$BY438))*AP$1,""))</f>
        <v/>
      </c>
      <c r="BJ438" s="13" t="str">
        <f>IF(AQ438="","",IF(AQ438=BJ$2,(SUMIF($BV$3:$BV438,BJ$2,$BW$3:$BW438)-SUMIF($BX$3:$BX438,BJ$2,$BY$3:$BY438))*AQ$1,""))</f>
        <v/>
      </c>
      <c r="BK438" s="13" t="str">
        <f>IF(AR438="","",IF(AR438=BK$2,(SUMIF($BV$3:$BV438,BK$2,$BW$3:$BW438)-SUMIF($BX$3:$BX438,BK$2,$BY$3:$BY438))*AR$1,""))</f>
        <v/>
      </c>
      <c r="BL438" s="13" t="str">
        <f>IF(AS438="","",IF(AS438=BL$2,(SUMIF($BV$3:$BV438,BL$2,$BW$3:$BW438)-SUMIF($BX$3:$BX438,BL$2,$BY$3:$BY438))*AS$1,""))</f>
        <v/>
      </c>
      <c r="BM438" s="13" t="str">
        <f>IF(AT438="","",IF(AT438=BM$2,(SUMIF($BV$3:$BV438,BM$2,$BW$3:$BW438)-SUMIF($BX$3:$BX438,BM$2,$BY$3:$BY438))*AT$1,""))</f>
        <v/>
      </c>
      <c r="BN438" s="13" t="str">
        <f>IF(AU438="","",IF(AU438=BN$2,(SUMIF($BV$3:$BV438,BN$2,$BW$3:$BW438)-SUMIF($BX$3:$BX438,BN$2,$BY$3:$BY438))*AU$1,""))</f>
        <v/>
      </c>
      <c r="BO438" s="13" t="str">
        <f>IF(AV438="","",IF(AV438=BO$2,(SUMIF($BV$3:$BV438,BO$2,$BW$3:$BW438)-SUMIF($BX$3:$BX438,BO$2,$BY$3:$BY438))*AV$1,""))</f>
        <v/>
      </c>
      <c r="BP438" s="152"/>
      <c r="BQ438" s="13" t="str">
        <f t="shared" si="262"/>
        <v/>
      </c>
      <c r="BR438" s="75" t="str">
        <f t="shared" si="249"/>
        <v/>
      </c>
      <c r="BS438" s="33" t="str">
        <f t="shared" si="250"/>
        <v/>
      </c>
      <c r="BT438" s="42" t="str">
        <f t="shared" si="251"/>
        <v/>
      </c>
      <c r="BU438" s="38" t="str">
        <f t="shared" si="252"/>
        <v/>
      </c>
      <c r="BV438" s="30" t="str">
        <f t="shared" si="272"/>
        <v/>
      </c>
      <c r="BW438" s="36" t="str">
        <f t="shared" si="273"/>
        <v/>
      </c>
      <c r="BX438" s="36" t="str">
        <f t="shared" si="274"/>
        <v/>
      </c>
      <c r="BY438" s="45" t="str">
        <f t="shared" si="275"/>
        <v/>
      </c>
      <c r="BZ438" s="12" t="str">
        <f t="shared" si="253"/>
        <v/>
      </c>
      <c r="CA438" s="47" t="str">
        <f t="shared" si="254"/>
        <v/>
      </c>
      <c r="CB438" s="32" t="str">
        <f t="shared" si="255"/>
        <v/>
      </c>
      <c r="CC438" s="32" t="str">
        <f t="shared" si="256"/>
        <v/>
      </c>
      <c r="CD438" s="32" t="str">
        <f t="shared" si="257"/>
        <v/>
      </c>
      <c r="CE438" s="48"/>
      <c r="CF438" s="32" t="str">
        <f t="shared" si="263"/>
        <v/>
      </c>
      <c r="CG438" s="32" t="str">
        <f t="shared" si="264"/>
        <v/>
      </c>
      <c r="CH438" s="48"/>
    </row>
    <row r="439" spans="2:86" ht="30" customHeight="1" x14ac:dyDescent="0.2">
      <c r="B439" s="155"/>
      <c r="C439" s="117"/>
      <c r="D439" s="53"/>
      <c r="E439" s="68"/>
      <c r="F439" s="54"/>
      <c r="G439" s="54"/>
      <c r="H439" s="55"/>
      <c r="I439" s="71"/>
      <c r="J439" s="73"/>
      <c r="K439" s="56"/>
      <c r="L439" s="76" t="str">
        <f t="shared" si="268"/>
        <v/>
      </c>
      <c r="M439" s="77" t="str">
        <f t="shared" si="258"/>
        <v/>
      </c>
      <c r="N439" s="130" t="str">
        <f t="shared" si="259"/>
        <v/>
      </c>
      <c r="O439" s="131" t="str">
        <f t="shared" si="277"/>
        <v/>
      </c>
      <c r="P439" s="131" t="str">
        <f t="shared" si="277"/>
        <v/>
      </c>
      <c r="Q439" s="131" t="str">
        <f t="shared" si="277"/>
        <v/>
      </c>
      <c r="R439" s="131" t="str">
        <f t="shared" si="277"/>
        <v/>
      </c>
      <c r="S439" s="131" t="str">
        <f t="shared" si="277"/>
        <v/>
      </c>
      <c r="T439" s="131" t="str">
        <f t="shared" si="277"/>
        <v/>
      </c>
      <c r="U439" s="131" t="str">
        <f t="shared" si="277"/>
        <v/>
      </c>
      <c r="V439" s="14"/>
      <c r="W439" s="17" t="str">
        <f>IF(C439="",IF(OR(AND($H439&lt;&gt;"",C439=""),AND($F438=$F439,$AK439&lt;&gt;""),COUNTA($H$3:$H$100002)&gt;COUNTA($H$3:$H439),$AE439&lt;&gt;""),W438,""),C439)</f>
        <v/>
      </c>
      <c r="X439" s="17" t="str">
        <f>IF(D439="",IF(OR(AND($H439&lt;&gt;"",D439=""),AND($F438=$F439,$AK439&lt;&gt;""),COUNTA($H$3:$H$100002)&gt;COUNTA($H$3:$H439),$AE439&lt;&gt;""),X438,""),D439)</f>
        <v/>
      </c>
      <c r="Y439" s="17" t="str">
        <f>IF(E439="",IF(OR(AND($H439&lt;&gt;"",E439=""),AND($F438=$F439,$AK439&lt;&gt;""),COUNTA($H$3:$H$100002)&gt;COUNTA($H$3:$H439),$AE439&lt;&gt;""),Y438,""),E439)</f>
        <v/>
      </c>
      <c r="Z439" s="27" t="str">
        <f t="shared" si="270"/>
        <v/>
      </c>
      <c r="AA439" s="2" t="str">
        <f>IF(F439="","",COUNTA($F$3:F439))</f>
        <v/>
      </c>
      <c r="AB439" s="3" t="str">
        <f>IF(F439="","",IFERROR(IF(F439&lt;&gt;"",IFERROR(INDEX(設定!$C$3:$C$303,MATCH(F439,設定!$C$3:$C$303,0),0),INDEX(設定!$C$3:$C$303,MATCH("*"&amp;F439&amp;"*",設定!$C$3:$C$303,0),0)),""),"エラー"))</f>
        <v/>
      </c>
      <c r="AC439" s="2" t="str">
        <f>IF(G439="","",COUNTA($G$3:G439))</f>
        <v/>
      </c>
      <c r="AD439" s="3" t="str">
        <f>IF(G439="","",IFERROR(IF(G439&lt;&gt;"",IFERROR(INDEX(設定!$C$3:$C$303,MATCH(G439,設定!$C$3:$C$303,0),0),INDEX(設定!$C$3:$C$303,MATCH("*"&amp;G439&amp;"*",設定!$C$3:$C$303,0),0)),""),"エラー"))</f>
        <v/>
      </c>
      <c r="AE439" s="3" t="str">
        <f>IFERROR(IF(AB439="",IF(AND(H439&lt;&gt;"",F439=""),INDEX(AB$3:AB439,MATCH(MAX(AA$3:AA439),AA$3:AA439,0),0),""),AB439),"")</f>
        <v/>
      </c>
      <c r="AF439" s="3" t="str">
        <f>IFERROR(IF(AD439="",IF(AND(H439&lt;&gt;"",G439=""),INDEX(AD$3:AD439,MATCH(MAX(AC$3:AC439),AC$3:AC439,0),0),""),AD439),"")</f>
        <v/>
      </c>
      <c r="AG439" s="2" t="str">
        <f>IF(AH439="","",IF(OR(AH439=AH438,AH439=AH440),IF(AND(E439="",AB439="",AG438&lt;&gt;""),MAX($AG$3:AG438),MAX($AG$3:AG438)+1),IF(AH438=AH439,AG438,MAX($AG$3:AG438)+1)))</f>
        <v/>
      </c>
      <c r="AH439" s="12" t="str">
        <f t="shared" si="260"/>
        <v/>
      </c>
      <c r="AI439" s="12" t="str">
        <f t="shared" si="271"/>
        <v/>
      </c>
      <c r="AJ439" s="13" t="str">
        <f t="shared" si="244"/>
        <v/>
      </c>
      <c r="AK439" s="13" t="str">
        <f t="shared" si="245"/>
        <v/>
      </c>
      <c r="AL439" s="13" t="str">
        <f>IF(OR(AJ439="",COUNTIF($AH$3:AH439,AH439)&lt;&gt;COUNTIF(AH$3:AH$100002,AH439)),"",SUMIF(AH$3:AH$100002,AH439,AJ$3:AJ$100002))</f>
        <v/>
      </c>
      <c r="AM439" s="13" t="str">
        <f>IF(OR(AK439="",COUNTIF($AH$3:AH439,AH439)&lt;&gt;COUNTIF(AH$3:AH$100002,AH439)),"",SUMIF(AH$3:AH$100002,AH439,AK$3:AK$100002))</f>
        <v/>
      </c>
      <c r="AO439" s="13" t="str">
        <f t="shared" si="261"/>
        <v/>
      </c>
      <c r="AP439" s="13" t="str">
        <f t="shared" si="261"/>
        <v/>
      </c>
      <c r="AQ439" s="13" t="str">
        <f t="shared" si="261"/>
        <v/>
      </c>
      <c r="AR439" s="13" t="str">
        <f t="shared" si="246"/>
        <v/>
      </c>
      <c r="AS439" s="13" t="str">
        <f t="shared" si="246"/>
        <v/>
      </c>
      <c r="AT439" s="13" t="str">
        <f t="shared" si="246"/>
        <v/>
      </c>
      <c r="AU439" s="13" t="str">
        <f t="shared" si="246"/>
        <v/>
      </c>
      <c r="AV439" s="13" t="str">
        <f t="shared" si="265"/>
        <v/>
      </c>
      <c r="AW439" s="86" t="str">
        <f t="shared" si="247"/>
        <v/>
      </c>
      <c r="AX439" s="59" t="str">
        <f t="shared" si="248"/>
        <v/>
      </c>
      <c r="AY439" s="63" t="str">
        <f>IF(OR($BR439="",BH439=""),"",COUNT($BR$3:$BR439))</f>
        <v/>
      </c>
      <c r="AZ439" s="13" t="str">
        <f>IF(OR($BR439="",BI439=""),"",COUNT($BR$3:$BR439))</f>
        <v/>
      </c>
      <c r="BA439" s="13" t="str">
        <f>IF(OR($BR439="",BJ439=""),"",COUNT($BR$3:$BR439))</f>
        <v/>
      </c>
      <c r="BB439" s="13" t="str">
        <f>IF(OR($BR439="",BK439=""),"",COUNT($BR$3:$BR439))</f>
        <v/>
      </c>
      <c r="BC439" s="13" t="str">
        <f>IF(OR($BR439="",BL439=""),"",COUNT($BR$3:$BR439))</f>
        <v/>
      </c>
      <c r="BD439" s="13" t="str">
        <f>IF(OR($BR439="",BM439=""),"",COUNT($BR$3:$BR439))</f>
        <v/>
      </c>
      <c r="BE439" s="13" t="str">
        <f>IF(OR($BR439="",BN439=""),"",COUNT($BR$3:$BR439))</f>
        <v/>
      </c>
      <c r="BF439" s="13" t="str">
        <f>IF(OR($BR439="",BO439=""),"",COUNT($BR$3:$BR439))</f>
        <v/>
      </c>
      <c r="BG439" s="66" t="str">
        <f>IF(Z439="","",COUNT($Z$3:Z439))</f>
        <v/>
      </c>
      <c r="BH439" s="13" t="str">
        <f>IF(AO439="","",IF(AO439=BH$2,(SUMIF($BV$3:$BV439,BH$2,$BW$3:$BW439)-SUMIF($BX$3:$BX439,BH$2,$BY$3:$BY439))*AO$1,""))</f>
        <v/>
      </c>
      <c r="BI439" s="13" t="str">
        <f>IF(AP439="","",IF(AP439=BI$2,(SUMIF($BV$3:$BV439,BI$2,$BW$3:$BW439)-SUMIF($BX$3:$BX439,BI$2,$BY$3:$BY439))*AP$1,""))</f>
        <v/>
      </c>
      <c r="BJ439" s="13" t="str">
        <f>IF(AQ439="","",IF(AQ439=BJ$2,(SUMIF($BV$3:$BV439,BJ$2,$BW$3:$BW439)-SUMIF($BX$3:$BX439,BJ$2,$BY$3:$BY439))*AQ$1,""))</f>
        <v/>
      </c>
      <c r="BK439" s="13" t="str">
        <f>IF(AR439="","",IF(AR439=BK$2,(SUMIF($BV$3:$BV439,BK$2,$BW$3:$BW439)-SUMIF($BX$3:$BX439,BK$2,$BY$3:$BY439))*AR$1,""))</f>
        <v/>
      </c>
      <c r="BL439" s="13" t="str">
        <f>IF(AS439="","",IF(AS439=BL$2,(SUMIF($BV$3:$BV439,BL$2,$BW$3:$BW439)-SUMIF($BX$3:$BX439,BL$2,$BY$3:$BY439))*AS$1,""))</f>
        <v/>
      </c>
      <c r="BM439" s="13" t="str">
        <f>IF(AT439="","",IF(AT439=BM$2,(SUMIF($BV$3:$BV439,BM$2,$BW$3:$BW439)-SUMIF($BX$3:$BX439,BM$2,$BY$3:$BY439))*AT$1,""))</f>
        <v/>
      </c>
      <c r="BN439" s="13" t="str">
        <f>IF(AU439="","",IF(AU439=BN$2,(SUMIF($BV$3:$BV439,BN$2,$BW$3:$BW439)-SUMIF($BX$3:$BX439,BN$2,$BY$3:$BY439))*AU$1,""))</f>
        <v/>
      </c>
      <c r="BO439" s="13" t="str">
        <f>IF(AV439="","",IF(AV439=BO$2,(SUMIF($BV$3:$BV439,BO$2,$BW$3:$BW439)-SUMIF($BX$3:$BX439,BO$2,$BY$3:$BY439))*AV$1,""))</f>
        <v/>
      </c>
      <c r="BP439" s="152"/>
      <c r="BQ439" s="13" t="str">
        <f t="shared" si="262"/>
        <v/>
      </c>
      <c r="BR439" s="75" t="str">
        <f t="shared" si="249"/>
        <v/>
      </c>
      <c r="BS439" s="33" t="str">
        <f t="shared" si="250"/>
        <v/>
      </c>
      <c r="BT439" s="42" t="str">
        <f t="shared" si="251"/>
        <v/>
      </c>
      <c r="BU439" s="38" t="str">
        <f t="shared" si="252"/>
        <v/>
      </c>
      <c r="BV439" s="30" t="str">
        <f t="shared" si="272"/>
        <v/>
      </c>
      <c r="BW439" s="36" t="str">
        <f t="shared" si="273"/>
        <v/>
      </c>
      <c r="BX439" s="36" t="str">
        <f t="shared" si="274"/>
        <v/>
      </c>
      <c r="BY439" s="45" t="str">
        <f t="shared" si="275"/>
        <v/>
      </c>
      <c r="BZ439" s="12" t="str">
        <f t="shared" si="253"/>
        <v/>
      </c>
      <c r="CA439" s="47" t="str">
        <f t="shared" si="254"/>
        <v/>
      </c>
      <c r="CB439" s="32" t="str">
        <f t="shared" si="255"/>
        <v/>
      </c>
      <c r="CC439" s="32" t="str">
        <f t="shared" si="256"/>
        <v/>
      </c>
      <c r="CD439" s="32" t="str">
        <f t="shared" si="257"/>
        <v/>
      </c>
      <c r="CE439" s="48"/>
      <c r="CF439" s="32" t="str">
        <f t="shared" si="263"/>
        <v/>
      </c>
      <c r="CG439" s="32" t="str">
        <f t="shared" si="264"/>
        <v/>
      </c>
      <c r="CH439" s="48"/>
    </row>
    <row r="440" spans="2:86" ht="30" customHeight="1" x14ac:dyDescent="0.2">
      <c r="B440" s="155"/>
      <c r="C440" s="117"/>
      <c r="D440" s="53"/>
      <c r="E440" s="68"/>
      <c r="F440" s="54"/>
      <c r="G440" s="54"/>
      <c r="H440" s="55"/>
      <c r="I440" s="71"/>
      <c r="J440" s="73"/>
      <c r="K440" s="56"/>
      <c r="L440" s="76" t="str">
        <f t="shared" si="268"/>
        <v/>
      </c>
      <c r="M440" s="77" t="str">
        <f t="shared" si="258"/>
        <v/>
      </c>
      <c r="N440" s="130" t="str">
        <f t="shared" si="259"/>
        <v/>
      </c>
      <c r="O440" s="131" t="str">
        <f t="shared" si="277"/>
        <v/>
      </c>
      <c r="P440" s="131" t="str">
        <f t="shared" si="277"/>
        <v/>
      </c>
      <c r="Q440" s="131" t="str">
        <f t="shared" si="277"/>
        <v/>
      </c>
      <c r="R440" s="131" t="str">
        <f t="shared" si="277"/>
        <v/>
      </c>
      <c r="S440" s="131" t="str">
        <f t="shared" si="277"/>
        <v/>
      </c>
      <c r="T440" s="131" t="str">
        <f t="shared" si="277"/>
        <v/>
      </c>
      <c r="U440" s="131" t="str">
        <f t="shared" si="277"/>
        <v/>
      </c>
      <c r="V440" s="14"/>
      <c r="W440" s="17" t="str">
        <f>IF(C440="",IF(OR(AND($H440&lt;&gt;"",C440=""),AND($F439=$F440,$AK440&lt;&gt;""),COUNTA($H$3:$H$100002)&gt;COUNTA($H$3:$H440),$AE440&lt;&gt;""),W439,""),C440)</f>
        <v/>
      </c>
      <c r="X440" s="17" t="str">
        <f>IF(D440="",IF(OR(AND($H440&lt;&gt;"",D440=""),AND($F439=$F440,$AK440&lt;&gt;""),COUNTA($H$3:$H$100002)&gt;COUNTA($H$3:$H440),$AE440&lt;&gt;""),X439,""),D440)</f>
        <v/>
      </c>
      <c r="Y440" s="17" t="str">
        <f>IF(E440="",IF(OR(AND($H440&lt;&gt;"",E440=""),AND($F439=$F440,$AK440&lt;&gt;""),COUNTA($H$3:$H$100002)&gt;COUNTA($H$3:$H440),$AE440&lt;&gt;""),Y439,""),E440)</f>
        <v/>
      </c>
      <c r="Z440" s="27" t="str">
        <f t="shared" si="270"/>
        <v/>
      </c>
      <c r="AA440" s="2" t="str">
        <f>IF(F440="","",COUNTA($F$3:F440))</f>
        <v/>
      </c>
      <c r="AB440" s="3" t="str">
        <f>IF(F440="","",IFERROR(IF(F440&lt;&gt;"",IFERROR(INDEX(設定!$C$3:$C$303,MATCH(F440,設定!$C$3:$C$303,0),0),INDEX(設定!$C$3:$C$303,MATCH("*"&amp;F440&amp;"*",設定!$C$3:$C$303,0),0)),""),"エラー"))</f>
        <v/>
      </c>
      <c r="AC440" s="2" t="str">
        <f>IF(G440="","",COUNTA($G$3:G440))</f>
        <v/>
      </c>
      <c r="AD440" s="3" t="str">
        <f>IF(G440="","",IFERROR(IF(G440&lt;&gt;"",IFERROR(INDEX(設定!$C$3:$C$303,MATCH(G440,設定!$C$3:$C$303,0),0),INDEX(設定!$C$3:$C$303,MATCH("*"&amp;G440&amp;"*",設定!$C$3:$C$303,0),0)),""),"エラー"))</f>
        <v/>
      </c>
      <c r="AE440" s="3" t="str">
        <f>IFERROR(IF(AB440="",IF(AND(H440&lt;&gt;"",F440=""),INDEX(AB$3:AB440,MATCH(MAX(AA$3:AA440),AA$3:AA440,0),0),""),AB440),"")</f>
        <v/>
      </c>
      <c r="AF440" s="3" t="str">
        <f>IFERROR(IF(AD440="",IF(AND(H440&lt;&gt;"",G440=""),INDEX(AD$3:AD440,MATCH(MAX(AC$3:AC440),AC$3:AC440,0),0),""),AD440),"")</f>
        <v/>
      </c>
      <c r="AG440" s="2" t="str">
        <f>IF(AH440="","",IF(OR(AH440=AH439,AH440=AH441),IF(AND(E440="",AB440="",AG439&lt;&gt;""),MAX($AG$3:AG439),MAX($AG$3:AG439)+1),IF(AH439=AH440,AG439,MAX($AG$3:AG439)+1)))</f>
        <v/>
      </c>
      <c r="AH440" s="12" t="str">
        <f t="shared" si="260"/>
        <v/>
      </c>
      <c r="AI440" s="12" t="str">
        <f t="shared" si="271"/>
        <v/>
      </c>
      <c r="AJ440" s="13" t="str">
        <f t="shared" si="244"/>
        <v/>
      </c>
      <c r="AK440" s="13" t="str">
        <f t="shared" si="245"/>
        <v/>
      </c>
      <c r="AL440" s="13" t="str">
        <f>IF(OR(AJ440="",COUNTIF($AH$3:AH440,AH440)&lt;&gt;COUNTIF(AH$3:AH$100002,AH440)),"",SUMIF(AH$3:AH$100002,AH440,AJ$3:AJ$100002))</f>
        <v/>
      </c>
      <c r="AM440" s="13" t="str">
        <f>IF(OR(AK440="",COUNTIF($AH$3:AH440,AH440)&lt;&gt;COUNTIF(AH$3:AH$100002,AH440)),"",SUMIF(AH$3:AH$100002,AH440,AK$3:AK$100002))</f>
        <v/>
      </c>
      <c r="AO440" s="13" t="str">
        <f t="shared" si="261"/>
        <v/>
      </c>
      <c r="AP440" s="13" t="str">
        <f t="shared" si="261"/>
        <v/>
      </c>
      <c r="AQ440" s="13" t="str">
        <f t="shared" si="261"/>
        <v/>
      </c>
      <c r="AR440" s="13" t="str">
        <f t="shared" si="246"/>
        <v/>
      </c>
      <c r="AS440" s="13" t="str">
        <f t="shared" si="246"/>
        <v/>
      </c>
      <c r="AT440" s="13" t="str">
        <f t="shared" si="246"/>
        <v/>
      </c>
      <c r="AU440" s="13" t="str">
        <f t="shared" si="246"/>
        <v/>
      </c>
      <c r="AV440" s="13" t="str">
        <f t="shared" si="265"/>
        <v/>
      </c>
      <c r="AW440" s="86" t="str">
        <f t="shared" si="247"/>
        <v/>
      </c>
      <c r="AX440" s="59" t="str">
        <f t="shared" si="248"/>
        <v/>
      </c>
      <c r="AY440" s="63" t="str">
        <f>IF(OR($BR440="",BH440=""),"",COUNT($BR$3:$BR440))</f>
        <v/>
      </c>
      <c r="AZ440" s="13" t="str">
        <f>IF(OR($BR440="",BI440=""),"",COUNT($BR$3:$BR440))</f>
        <v/>
      </c>
      <c r="BA440" s="13" t="str">
        <f>IF(OR($BR440="",BJ440=""),"",COUNT($BR$3:$BR440))</f>
        <v/>
      </c>
      <c r="BB440" s="13" t="str">
        <f>IF(OR($BR440="",BK440=""),"",COUNT($BR$3:$BR440))</f>
        <v/>
      </c>
      <c r="BC440" s="13" t="str">
        <f>IF(OR($BR440="",BL440=""),"",COUNT($BR$3:$BR440))</f>
        <v/>
      </c>
      <c r="BD440" s="13" t="str">
        <f>IF(OR($BR440="",BM440=""),"",COUNT($BR$3:$BR440))</f>
        <v/>
      </c>
      <c r="BE440" s="13" t="str">
        <f>IF(OR($BR440="",BN440=""),"",COUNT($BR$3:$BR440))</f>
        <v/>
      </c>
      <c r="BF440" s="13" t="str">
        <f>IF(OR($BR440="",BO440=""),"",COUNT($BR$3:$BR440))</f>
        <v/>
      </c>
      <c r="BG440" s="66" t="str">
        <f>IF(Z440="","",COUNT($Z$3:Z440))</f>
        <v/>
      </c>
      <c r="BH440" s="13" t="str">
        <f>IF(AO440="","",IF(AO440=BH$2,(SUMIF($BV$3:$BV440,BH$2,$BW$3:$BW440)-SUMIF($BX$3:$BX440,BH$2,$BY$3:$BY440))*AO$1,""))</f>
        <v/>
      </c>
      <c r="BI440" s="13" t="str">
        <f>IF(AP440="","",IF(AP440=BI$2,(SUMIF($BV$3:$BV440,BI$2,$BW$3:$BW440)-SUMIF($BX$3:$BX440,BI$2,$BY$3:$BY440))*AP$1,""))</f>
        <v/>
      </c>
      <c r="BJ440" s="13" t="str">
        <f>IF(AQ440="","",IF(AQ440=BJ$2,(SUMIF($BV$3:$BV440,BJ$2,$BW$3:$BW440)-SUMIF($BX$3:$BX440,BJ$2,$BY$3:$BY440))*AQ$1,""))</f>
        <v/>
      </c>
      <c r="BK440" s="13" t="str">
        <f>IF(AR440="","",IF(AR440=BK$2,(SUMIF($BV$3:$BV440,BK$2,$BW$3:$BW440)-SUMIF($BX$3:$BX440,BK$2,$BY$3:$BY440))*AR$1,""))</f>
        <v/>
      </c>
      <c r="BL440" s="13" t="str">
        <f>IF(AS440="","",IF(AS440=BL$2,(SUMIF($BV$3:$BV440,BL$2,$BW$3:$BW440)-SUMIF($BX$3:$BX440,BL$2,$BY$3:$BY440))*AS$1,""))</f>
        <v/>
      </c>
      <c r="BM440" s="13" t="str">
        <f>IF(AT440="","",IF(AT440=BM$2,(SUMIF($BV$3:$BV440,BM$2,$BW$3:$BW440)-SUMIF($BX$3:$BX440,BM$2,$BY$3:$BY440))*AT$1,""))</f>
        <v/>
      </c>
      <c r="BN440" s="13" t="str">
        <f>IF(AU440="","",IF(AU440=BN$2,(SUMIF($BV$3:$BV440,BN$2,$BW$3:$BW440)-SUMIF($BX$3:$BX440,BN$2,$BY$3:$BY440))*AU$1,""))</f>
        <v/>
      </c>
      <c r="BO440" s="13" t="str">
        <f>IF(AV440="","",IF(AV440=BO$2,(SUMIF($BV$3:$BV440,BO$2,$BW$3:$BW440)-SUMIF($BX$3:$BX440,BO$2,$BY$3:$BY440))*AV$1,""))</f>
        <v/>
      </c>
      <c r="BP440" s="152"/>
      <c r="BQ440" s="13" t="str">
        <f t="shared" si="262"/>
        <v/>
      </c>
      <c r="BR440" s="75" t="str">
        <f t="shared" si="249"/>
        <v/>
      </c>
      <c r="BS440" s="33" t="str">
        <f t="shared" si="250"/>
        <v/>
      </c>
      <c r="BT440" s="42" t="str">
        <f t="shared" si="251"/>
        <v/>
      </c>
      <c r="BU440" s="38" t="str">
        <f t="shared" si="252"/>
        <v/>
      </c>
      <c r="BV440" s="30" t="str">
        <f t="shared" si="272"/>
        <v/>
      </c>
      <c r="BW440" s="36" t="str">
        <f t="shared" si="273"/>
        <v/>
      </c>
      <c r="BX440" s="36" t="str">
        <f t="shared" si="274"/>
        <v/>
      </c>
      <c r="BY440" s="45" t="str">
        <f t="shared" si="275"/>
        <v/>
      </c>
      <c r="BZ440" s="12" t="str">
        <f t="shared" si="253"/>
        <v/>
      </c>
      <c r="CA440" s="47" t="str">
        <f t="shared" si="254"/>
        <v/>
      </c>
      <c r="CB440" s="32" t="str">
        <f t="shared" si="255"/>
        <v/>
      </c>
      <c r="CC440" s="32" t="str">
        <f t="shared" si="256"/>
        <v/>
      </c>
      <c r="CD440" s="32" t="str">
        <f t="shared" si="257"/>
        <v/>
      </c>
      <c r="CE440" s="48"/>
      <c r="CF440" s="32" t="str">
        <f t="shared" si="263"/>
        <v/>
      </c>
      <c r="CG440" s="32" t="str">
        <f t="shared" si="264"/>
        <v/>
      </c>
      <c r="CH440" s="48"/>
    </row>
    <row r="441" spans="2:86" ht="30" customHeight="1" x14ac:dyDescent="0.2">
      <c r="B441" s="155"/>
      <c r="C441" s="117"/>
      <c r="D441" s="53"/>
      <c r="E441" s="68"/>
      <c r="F441" s="54"/>
      <c r="G441" s="54"/>
      <c r="H441" s="55"/>
      <c r="I441" s="71"/>
      <c r="J441" s="73"/>
      <c r="K441" s="56"/>
      <c r="L441" s="76" t="str">
        <f t="shared" si="268"/>
        <v/>
      </c>
      <c r="M441" s="77" t="str">
        <f t="shared" si="258"/>
        <v/>
      </c>
      <c r="N441" s="130" t="str">
        <f t="shared" si="259"/>
        <v/>
      </c>
      <c r="O441" s="131" t="str">
        <f t="shared" si="277"/>
        <v/>
      </c>
      <c r="P441" s="131" t="str">
        <f t="shared" si="277"/>
        <v/>
      </c>
      <c r="Q441" s="131" t="str">
        <f t="shared" si="277"/>
        <v/>
      </c>
      <c r="R441" s="131" t="str">
        <f t="shared" si="277"/>
        <v/>
      </c>
      <c r="S441" s="131" t="str">
        <f t="shared" si="277"/>
        <v/>
      </c>
      <c r="T441" s="131" t="str">
        <f t="shared" si="277"/>
        <v/>
      </c>
      <c r="U441" s="131" t="str">
        <f t="shared" si="277"/>
        <v/>
      </c>
      <c r="V441" s="14"/>
      <c r="W441" s="17" t="str">
        <f>IF(C441="",IF(OR(AND($H441&lt;&gt;"",C441=""),AND($F440=$F441,$AK441&lt;&gt;""),COUNTA($H$3:$H$100002)&gt;COUNTA($H$3:$H441),$AE441&lt;&gt;""),W440,""),C441)</f>
        <v/>
      </c>
      <c r="X441" s="17" t="str">
        <f>IF(D441="",IF(OR(AND($H441&lt;&gt;"",D441=""),AND($F440=$F441,$AK441&lt;&gt;""),COUNTA($H$3:$H$100002)&gt;COUNTA($H$3:$H441),$AE441&lt;&gt;""),X440,""),D441)</f>
        <v/>
      </c>
      <c r="Y441" s="17" t="str">
        <f>IF(E441="",IF(OR(AND($H441&lt;&gt;"",E441=""),AND($F440=$F441,$AK441&lt;&gt;""),COUNTA($H$3:$H$100002)&gt;COUNTA($H$3:$H441),$AE441&lt;&gt;""),Y440,""),E441)</f>
        <v/>
      </c>
      <c r="Z441" s="27" t="str">
        <f t="shared" si="270"/>
        <v/>
      </c>
      <c r="AA441" s="2" t="str">
        <f>IF(F441="","",COUNTA($F$3:F441))</f>
        <v/>
      </c>
      <c r="AB441" s="3" t="str">
        <f>IF(F441="","",IFERROR(IF(F441&lt;&gt;"",IFERROR(INDEX(設定!$C$3:$C$303,MATCH(F441,設定!$C$3:$C$303,0),0),INDEX(設定!$C$3:$C$303,MATCH("*"&amp;F441&amp;"*",設定!$C$3:$C$303,0),0)),""),"エラー"))</f>
        <v/>
      </c>
      <c r="AC441" s="2" t="str">
        <f>IF(G441="","",COUNTA($G$3:G441))</f>
        <v/>
      </c>
      <c r="AD441" s="3" t="str">
        <f>IF(G441="","",IFERROR(IF(G441&lt;&gt;"",IFERROR(INDEX(設定!$C$3:$C$303,MATCH(G441,設定!$C$3:$C$303,0),0),INDEX(設定!$C$3:$C$303,MATCH("*"&amp;G441&amp;"*",設定!$C$3:$C$303,0),0)),""),"エラー"))</f>
        <v/>
      </c>
      <c r="AE441" s="3" t="str">
        <f>IFERROR(IF(AB441="",IF(AND(H441&lt;&gt;"",F441=""),INDEX(AB$3:AB441,MATCH(MAX(AA$3:AA441),AA$3:AA441,0),0),""),AB441),"")</f>
        <v/>
      </c>
      <c r="AF441" s="3" t="str">
        <f>IFERROR(IF(AD441="",IF(AND(H441&lt;&gt;"",G441=""),INDEX(AD$3:AD441,MATCH(MAX(AC$3:AC441),AC$3:AC441,0),0),""),AD441),"")</f>
        <v/>
      </c>
      <c r="AG441" s="2" t="str">
        <f>IF(AH441="","",IF(OR(AH441=AH440,AH441=AH442),IF(AND(E441="",AB441="",AG440&lt;&gt;""),MAX($AG$3:AG440),MAX($AG$3:AG440)+1),IF(AH440=AH441,AG440,MAX($AG$3:AG440)+1)))</f>
        <v/>
      </c>
      <c r="AH441" s="12" t="str">
        <f t="shared" si="260"/>
        <v/>
      </c>
      <c r="AI441" s="12" t="str">
        <f t="shared" si="271"/>
        <v/>
      </c>
      <c r="AJ441" s="13" t="str">
        <f t="shared" si="244"/>
        <v/>
      </c>
      <c r="AK441" s="13" t="str">
        <f t="shared" si="245"/>
        <v/>
      </c>
      <c r="AL441" s="13" t="str">
        <f>IF(OR(AJ441="",COUNTIF($AH$3:AH441,AH441)&lt;&gt;COUNTIF(AH$3:AH$100002,AH441)),"",SUMIF(AH$3:AH$100002,AH441,AJ$3:AJ$100002))</f>
        <v/>
      </c>
      <c r="AM441" s="13" t="str">
        <f>IF(OR(AK441="",COUNTIF($AH$3:AH441,AH441)&lt;&gt;COUNTIF(AH$3:AH$100002,AH441)),"",SUMIF(AH$3:AH$100002,AH441,AK$3:AK$100002))</f>
        <v/>
      </c>
      <c r="AO441" s="13" t="str">
        <f t="shared" si="261"/>
        <v/>
      </c>
      <c r="AP441" s="13" t="str">
        <f t="shared" si="261"/>
        <v/>
      </c>
      <c r="AQ441" s="13" t="str">
        <f t="shared" si="261"/>
        <v/>
      </c>
      <c r="AR441" s="13" t="str">
        <f t="shared" si="246"/>
        <v/>
      </c>
      <c r="AS441" s="13" t="str">
        <f t="shared" si="246"/>
        <v/>
      </c>
      <c r="AT441" s="13" t="str">
        <f t="shared" si="246"/>
        <v/>
      </c>
      <c r="AU441" s="13" t="str">
        <f t="shared" si="246"/>
        <v/>
      </c>
      <c r="AV441" s="13" t="str">
        <f t="shared" si="265"/>
        <v/>
      </c>
      <c r="AW441" s="86" t="str">
        <f t="shared" si="247"/>
        <v/>
      </c>
      <c r="AX441" s="59" t="str">
        <f t="shared" si="248"/>
        <v/>
      </c>
      <c r="AY441" s="63" t="str">
        <f>IF(OR($BR441="",BH441=""),"",COUNT($BR$3:$BR441))</f>
        <v/>
      </c>
      <c r="AZ441" s="13" t="str">
        <f>IF(OR($BR441="",BI441=""),"",COUNT($BR$3:$BR441))</f>
        <v/>
      </c>
      <c r="BA441" s="13" t="str">
        <f>IF(OR($BR441="",BJ441=""),"",COUNT($BR$3:$BR441))</f>
        <v/>
      </c>
      <c r="BB441" s="13" t="str">
        <f>IF(OR($BR441="",BK441=""),"",COUNT($BR$3:$BR441))</f>
        <v/>
      </c>
      <c r="BC441" s="13" t="str">
        <f>IF(OR($BR441="",BL441=""),"",COUNT($BR$3:$BR441))</f>
        <v/>
      </c>
      <c r="BD441" s="13" t="str">
        <f>IF(OR($BR441="",BM441=""),"",COUNT($BR$3:$BR441))</f>
        <v/>
      </c>
      <c r="BE441" s="13" t="str">
        <f>IF(OR($BR441="",BN441=""),"",COUNT($BR$3:$BR441))</f>
        <v/>
      </c>
      <c r="BF441" s="13" t="str">
        <f>IF(OR($BR441="",BO441=""),"",COUNT($BR$3:$BR441))</f>
        <v/>
      </c>
      <c r="BG441" s="66" t="str">
        <f>IF(Z441="","",COUNT($Z$3:Z441))</f>
        <v/>
      </c>
      <c r="BH441" s="13" t="str">
        <f>IF(AO441="","",IF(AO441=BH$2,(SUMIF($BV$3:$BV441,BH$2,$BW$3:$BW441)-SUMIF($BX$3:$BX441,BH$2,$BY$3:$BY441))*AO$1,""))</f>
        <v/>
      </c>
      <c r="BI441" s="13" t="str">
        <f>IF(AP441="","",IF(AP441=BI$2,(SUMIF($BV$3:$BV441,BI$2,$BW$3:$BW441)-SUMIF($BX$3:$BX441,BI$2,$BY$3:$BY441))*AP$1,""))</f>
        <v/>
      </c>
      <c r="BJ441" s="13" t="str">
        <f>IF(AQ441="","",IF(AQ441=BJ$2,(SUMIF($BV$3:$BV441,BJ$2,$BW$3:$BW441)-SUMIF($BX$3:$BX441,BJ$2,$BY$3:$BY441))*AQ$1,""))</f>
        <v/>
      </c>
      <c r="BK441" s="13" t="str">
        <f>IF(AR441="","",IF(AR441=BK$2,(SUMIF($BV$3:$BV441,BK$2,$BW$3:$BW441)-SUMIF($BX$3:$BX441,BK$2,$BY$3:$BY441))*AR$1,""))</f>
        <v/>
      </c>
      <c r="BL441" s="13" t="str">
        <f>IF(AS441="","",IF(AS441=BL$2,(SUMIF($BV$3:$BV441,BL$2,$BW$3:$BW441)-SUMIF($BX$3:$BX441,BL$2,$BY$3:$BY441))*AS$1,""))</f>
        <v/>
      </c>
      <c r="BM441" s="13" t="str">
        <f>IF(AT441="","",IF(AT441=BM$2,(SUMIF($BV$3:$BV441,BM$2,$BW$3:$BW441)-SUMIF($BX$3:$BX441,BM$2,$BY$3:$BY441))*AT$1,""))</f>
        <v/>
      </c>
      <c r="BN441" s="13" t="str">
        <f>IF(AU441="","",IF(AU441=BN$2,(SUMIF($BV$3:$BV441,BN$2,$BW$3:$BW441)-SUMIF($BX$3:$BX441,BN$2,$BY$3:$BY441))*AU$1,""))</f>
        <v/>
      </c>
      <c r="BO441" s="13" t="str">
        <f>IF(AV441="","",IF(AV441=BO$2,(SUMIF($BV$3:$BV441,BO$2,$BW$3:$BW441)-SUMIF($BX$3:$BX441,BO$2,$BY$3:$BY441))*AV$1,""))</f>
        <v/>
      </c>
      <c r="BP441" s="152"/>
      <c r="BQ441" s="13" t="str">
        <f t="shared" si="262"/>
        <v/>
      </c>
      <c r="BR441" s="75" t="str">
        <f t="shared" si="249"/>
        <v/>
      </c>
      <c r="BS441" s="33" t="str">
        <f t="shared" si="250"/>
        <v/>
      </c>
      <c r="BT441" s="42" t="str">
        <f t="shared" si="251"/>
        <v/>
      </c>
      <c r="BU441" s="38" t="str">
        <f t="shared" si="252"/>
        <v/>
      </c>
      <c r="BV441" s="30" t="str">
        <f t="shared" si="272"/>
        <v/>
      </c>
      <c r="BW441" s="36" t="str">
        <f t="shared" si="273"/>
        <v/>
      </c>
      <c r="BX441" s="36" t="str">
        <f t="shared" si="274"/>
        <v/>
      </c>
      <c r="BY441" s="45" t="str">
        <f t="shared" si="275"/>
        <v/>
      </c>
      <c r="BZ441" s="12" t="str">
        <f t="shared" si="253"/>
        <v/>
      </c>
      <c r="CA441" s="47" t="str">
        <f t="shared" si="254"/>
        <v/>
      </c>
      <c r="CB441" s="32" t="str">
        <f t="shared" si="255"/>
        <v/>
      </c>
      <c r="CC441" s="32" t="str">
        <f t="shared" si="256"/>
        <v/>
      </c>
      <c r="CD441" s="32" t="str">
        <f t="shared" si="257"/>
        <v/>
      </c>
      <c r="CE441" s="48"/>
      <c r="CF441" s="32" t="str">
        <f t="shared" si="263"/>
        <v/>
      </c>
      <c r="CG441" s="32" t="str">
        <f t="shared" si="264"/>
        <v/>
      </c>
      <c r="CH441" s="48"/>
    </row>
    <row r="442" spans="2:86" ht="30" customHeight="1" x14ac:dyDescent="0.2">
      <c r="B442" s="155"/>
      <c r="C442" s="117"/>
      <c r="D442" s="53"/>
      <c r="E442" s="68"/>
      <c r="F442" s="54"/>
      <c r="G442" s="54"/>
      <c r="H442" s="55"/>
      <c r="I442" s="71"/>
      <c r="J442" s="73"/>
      <c r="K442" s="56"/>
      <c r="L442" s="76" t="str">
        <f t="shared" si="268"/>
        <v/>
      </c>
      <c r="M442" s="77" t="str">
        <f t="shared" si="258"/>
        <v/>
      </c>
      <c r="N442" s="130" t="str">
        <f t="shared" si="259"/>
        <v/>
      </c>
      <c r="O442" s="131" t="str">
        <f t="shared" si="277"/>
        <v/>
      </c>
      <c r="P442" s="131" t="str">
        <f t="shared" si="277"/>
        <v/>
      </c>
      <c r="Q442" s="131" t="str">
        <f t="shared" si="277"/>
        <v/>
      </c>
      <c r="R442" s="131" t="str">
        <f t="shared" si="277"/>
        <v/>
      </c>
      <c r="S442" s="131" t="str">
        <f t="shared" si="277"/>
        <v/>
      </c>
      <c r="T442" s="131" t="str">
        <f t="shared" si="277"/>
        <v/>
      </c>
      <c r="U442" s="131" t="str">
        <f t="shared" si="277"/>
        <v/>
      </c>
      <c r="V442" s="14"/>
      <c r="W442" s="17" t="str">
        <f>IF(C442="",IF(OR(AND($H442&lt;&gt;"",C442=""),AND($F441=$F442,$AK442&lt;&gt;""),COUNTA($H$3:$H$100002)&gt;COUNTA($H$3:$H442),$AE442&lt;&gt;""),W441,""),C442)</f>
        <v/>
      </c>
      <c r="X442" s="17" t="str">
        <f>IF(D442="",IF(OR(AND($H442&lt;&gt;"",D442=""),AND($F441=$F442,$AK442&lt;&gt;""),COUNTA($H$3:$H$100002)&gt;COUNTA($H$3:$H442),$AE442&lt;&gt;""),X441,""),D442)</f>
        <v/>
      </c>
      <c r="Y442" s="17" t="str">
        <f>IF(E442="",IF(OR(AND($H442&lt;&gt;"",E442=""),AND($F441=$F442,$AK442&lt;&gt;""),COUNTA($H$3:$H$100002)&gt;COUNTA($H$3:$H442),$AE442&lt;&gt;""),Y441,""),E442)</f>
        <v/>
      </c>
      <c r="Z442" s="27" t="str">
        <f t="shared" si="270"/>
        <v/>
      </c>
      <c r="AA442" s="2" t="str">
        <f>IF(F442="","",COUNTA($F$3:F442))</f>
        <v/>
      </c>
      <c r="AB442" s="3" t="str">
        <f>IF(F442="","",IFERROR(IF(F442&lt;&gt;"",IFERROR(INDEX(設定!$C$3:$C$303,MATCH(F442,設定!$C$3:$C$303,0),0),INDEX(設定!$C$3:$C$303,MATCH("*"&amp;F442&amp;"*",設定!$C$3:$C$303,0),0)),""),"エラー"))</f>
        <v/>
      </c>
      <c r="AC442" s="2" t="str">
        <f>IF(G442="","",COUNTA($G$3:G442))</f>
        <v/>
      </c>
      <c r="AD442" s="3" t="str">
        <f>IF(G442="","",IFERROR(IF(G442&lt;&gt;"",IFERROR(INDEX(設定!$C$3:$C$303,MATCH(G442,設定!$C$3:$C$303,0),0),INDEX(設定!$C$3:$C$303,MATCH("*"&amp;G442&amp;"*",設定!$C$3:$C$303,0),0)),""),"エラー"))</f>
        <v/>
      </c>
      <c r="AE442" s="3" t="str">
        <f>IFERROR(IF(AB442="",IF(AND(H442&lt;&gt;"",F442=""),INDEX(AB$3:AB442,MATCH(MAX(AA$3:AA442),AA$3:AA442,0),0),""),AB442),"")</f>
        <v/>
      </c>
      <c r="AF442" s="3" t="str">
        <f>IFERROR(IF(AD442="",IF(AND(H442&lt;&gt;"",G442=""),INDEX(AD$3:AD442,MATCH(MAX(AC$3:AC442),AC$3:AC442,0),0),""),AD442),"")</f>
        <v/>
      </c>
      <c r="AG442" s="2" t="str">
        <f>IF(AH442="","",IF(OR(AH442=AH441,AH442=AH443),IF(AND(E442="",AB442="",AG441&lt;&gt;""),MAX($AG$3:AG441),MAX($AG$3:AG441)+1),IF(AH441=AH442,AG441,MAX($AG$3:AG441)+1)))</f>
        <v/>
      </c>
      <c r="AH442" s="12" t="str">
        <f t="shared" si="260"/>
        <v/>
      </c>
      <c r="AI442" s="12" t="str">
        <f t="shared" si="271"/>
        <v/>
      </c>
      <c r="AJ442" s="13" t="str">
        <f t="shared" si="244"/>
        <v/>
      </c>
      <c r="AK442" s="13" t="str">
        <f t="shared" si="245"/>
        <v/>
      </c>
      <c r="AL442" s="13" t="str">
        <f>IF(OR(AJ442="",COUNTIF($AH$3:AH442,AH442)&lt;&gt;COUNTIF(AH$3:AH$100002,AH442)),"",SUMIF(AH$3:AH$100002,AH442,AJ$3:AJ$100002))</f>
        <v/>
      </c>
      <c r="AM442" s="13" t="str">
        <f>IF(OR(AK442="",COUNTIF($AH$3:AH442,AH442)&lt;&gt;COUNTIF(AH$3:AH$100002,AH442)),"",SUMIF(AH$3:AH$100002,AH442,AK$3:AK$100002))</f>
        <v/>
      </c>
      <c r="AO442" s="13" t="str">
        <f t="shared" si="261"/>
        <v/>
      </c>
      <c r="AP442" s="13" t="str">
        <f t="shared" si="261"/>
        <v/>
      </c>
      <c r="AQ442" s="13" t="str">
        <f t="shared" si="261"/>
        <v/>
      </c>
      <c r="AR442" s="13" t="str">
        <f t="shared" si="246"/>
        <v/>
      </c>
      <c r="AS442" s="13" t="str">
        <f t="shared" si="246"/>
        <v/>
      </c>
      <c r="AT442" s="13" t="str">
        <f t="shared" si="246"/>
        <v/>
      </c>
      <c r="AU442" s="13" t="str">
        <f t="shared" si="246"/>
        <v/>
      </c>
      <c r="AV442" s="13" t="str">
        <f t="shared" si="265"/>
        <v/>
      </c>
      <c r="AW442" s="86" t="str">
        <f t="shared" si="247"/>
        <v/>
      </c>
      <c r="AX442" s="59" t="str">
        <f t="shared" si="248"/>
        <v/>
      </c>
      <c r="AY442" s="63" t="str">
        <f>IF(OR($BR442="",BH442=""),"",COUNT($BR$3:$BR442))</f>
        <v/>
      </c>
      <c r="AZ442" s="13" t="str">
        <f>IF(OR($BR442="",BI442=""),"",COUNT($BR$3:$BR442))</f>
        <v/>
      </c>
      <c r="BA442" s="13" t="str">
        <f>IF(OR($BR442="",BJ442=""),"",COUNT($BR$3:$BR442))</f>
        <v/>
      </c>
      <c r="BB442" s="13" t="str">
        <f>IF(OR($BR442="",BK442=""),"",COUNT($BR$3:$BR442))</f>
        <v/>
      </c>
      <c r="BC442" s="13" t="str">
        <f>IF(OR($BR442="",BL442=""),"",COUNT($BR$3:$BR442))</f>
        <v/>
      </c>
      <c r="BD442" s="13" t="str">
        <f>IF(OR($BR442="",BM442=""),"",COUNT($BR$3:$BR442))</f>
        <v/>
      </c>
      <c r="BE442" s="13" t="str">
        <f>IF(OR($BR442="",BN442=""),"",COUNT($BR$3:$BR442))</f>
        <v/>
      </c>
      <c r="BF442" s="13" t="str">
        <f>IF(OR($BR442="",BO442=""),"",COUNT($BR$3:$BR442))</f>
        <v/>
      </c>
      <c r="BG442" s="66" t="str">
        <f>IF(Z442="","",COUNT($Z$3:Z442))</f>
        <v/>
      </c>
      <c r="BH442" s="13" t="str">
        <f>IF(AO442="","",IF(AO442=BH$2,(SUMIF($BV$3:$BV442,BH$2,$BW$3:$BW442)-SUMIF($BX$3:$BX442,BH$2,$BY$3:$BY442))*AO$1,""))</f>
        <v/>
      </c>
      <c r="BI442" s="13" t="str">
        <f>IF(AP442="","",IF(AP442=BI$2,(SUMIF($BV$3:$BV442,BI$2,$BW$3:$BW442)-SUMIF($BX$3:$BX442,BI$2,$BY$3:$BY442))*AP$1,""))</f>
        <v/>
      </c>
      <c r="BJ442" s="13" t="str">
        <f>IF(AQ442="","",IF(AQ442=BJ$2,(SUMIF($BV$3:$BV442,BJ$2,$BW$3:$BW442)-SUMIF($BX$3:$BX442,BJ$2,$BY$3:$BY442))*AQ$1,""))</f>
        <v/>
      </c>
      <c r="BK442" s="13" t="str">
        <f>IF(AR442="","",IF(AR442=BK$2,(SUMIF($BV$3:$BV442,BK$2,$BW$3:$BW442)-SUMIF($BX$3:$BX442,BK$2,$BY$3:$BY442))*AR$1,""))</f>
        <v/>
      </c>
      <c r="BL442" s="13" t="str">
        <f>IF(AS442="","",IF(AS442=BL$2,(SUMIF($BV$3:$BV442,BL$2,$BW$3:$BW442)-SUMIF($BX$3:$BX442,BL$2,$BY$3:$BY442))*AS$1,""))</f>
        <v/>
      </c>
      <c r="BM442" s="13" t="str">
        <f>IF(AT442="","",IF(AT442=BM$2,(SUMIF($BV$3:$BV442,BM$2,$BW$3:$BW442)-SUMIF($BX$3:$BX442,BM$2,$BY$3:$BY442))*AT$1,""))</f>
        <v/>
      </c>
      <c r="BN442" s="13" t="str">
        <f>IF(AU442="","",IF(AU442=BN$2,(SUMIF($BV$3:$BV442,BN$2,$BW$3:$BW442)-SUMIF($BX$3:$BX442,BN$2,$BY$3:$BY442))*AU$1,""))</f>
        <v/>
      </c>
      <c r="BO442" s="13" t="str">
        <f>IF(AV442="","",IF(AV442=BO$2,(SUMIF($BV$3:$BV442,BO$2,$BW$3:$BW442)-SUMIF($BX$3:$BX442,BO$2,$BY$3:$BY442))*AV$1,""))</f>
        <v/>
      </c>
      <c r="BP442" s="152"/>
      <c r="BQ442" s="13" t="str">
        <f t="shared" si="262"/>
        <v/>
      </c>
      <c r="BR442" s="75" t="str">
        <f t="shared" si="249"/>
        <v/>
      </c>
      <c r="BS442" s="33" t="str">
        <f t="shared" si="250"/>
        <v/>
      </c>
      <c r="BT442" s="42" t="str">
        <f t="shared" si="251"/>
        <v/>
      </c>
      <c r="BU442" s="38" t="str">
        <f t="shared" si="252"/>
        <v/>
      </c>
      <c r="BV442" s="30" t="str">
        <f t="shared" si="272"/>
        <v/>
      </c>
      <c r="BW442" s="36" t="str">
        <f t="shared" si="273"/>
        <v/>
      </c>
      <c r="BX442" s="36" t="str">
        <f t="shared" si="274"/>
        <v/>
      </c>
      <c r="BY442" s="45" t="str">
        <f t="shared" si="275"/>
        <v/>
      </c>
      <c r="BZ442" s="12" t="str">
        <f t="shared" si="253"/>
        <v/>
      </c>
      <c r="CA442" s="47" t="str">
        <f t="shared" si="254"/>
        <v/>
      </c>
      <c r="CB442" s="32" t="str">
        <f t="shared" si="255"/>
        <v/>
      </c>
      <c r="CC442" s="32" t="str">
        <f t="shared" si="256"/>
        <v/>
      </c>
      <c r="CD442" s="32" t="str">
        <f t="shared" si="257"/>
        <v/>
      </c>
      <c r="CE442" s="48"/>
      <c r="CF442" s="32" t="str">
        <f t="shared" si="263"/>
        <v/>
      </c>
      <c r="CG442" s="32" t="str">
        <f t="shared" si="264"/>
        <v/>
      </c>
      <c r="CH442" s="48"/>
    </row>
    <row r="443" spans="2:86" ht="30" customHeight="1" x14ac:dyDescent="0.2">
      <c r="B443" s="155"/>
      <c r="C443" s="117"/>
      <c r="D443" s="53"/>
      <c r="E443" s="68"/>
      <c r="F443" s="54"/>
      <c r="G443" s="54"/>
      <c r="H443" s="55"/>
      <c r="I443" s="71"/>
      <c r="J443" s="73"/>
      <c r="K443" s="56"/>
      <c r="L443" s="76" t="str">
        <f t="shared" si="268"/>
        <v/>
      </c>
      <c r="M443" s="77" t="str">
        <f t="shared" si="258"/>
        <v/>
      </c>
      <c r="N443" s="130" t="str">
        <f t="shared" si="259"/>
        <v/>
      </c>
      <c r="O443" s="131" t="str">
        <f t="shared" ref="O443:U452" si="278">IFERROR(INDEX($BH$3:$BO$100002,MATCH($BG443,$BG$3:$BG$100002,0),MATCH(O$1,$BH$2:$BO$2,0)),"")</f>
        <v/>
      </c>
      <c r="P443" s="131" t="str">
        <f t="shared" si="278"/>
        <v/>
      </c>
      <c r="Q443" s="131" t="str">
        <f t="shared" si="278"/>
        <v/>
      </c>
      <c r="R443" s="131" t="str">
        <f t="shared" si="278"/>
        <v/>
      </c>
      <c r="S443" s="131" t="str">
        <f t="shared" si="278"/>
        <v/>
      </c>
      <c r="T443" s="131" t="str">
        <f t="shared" si="278"/>
        <v/>
      </c>
      <c r="U443" s="131" t="str">
        <f t="shared" si="278"/>
        <v/>
      </c>
      <c r="V443" s="14"/>
      <c r="W443" s="17" t="str">
        <f>IF(C443="",IF(OR(AND($H443&lt;&gt;"",C443=""),AND($F442=$F443,$AK443&lt;&gt;""),COUNTA($H$3:$H$100002)&gt;COUNTA($H$3:$H443),$AE443&lt;&gt;""),W442,""),C443)</f>
        <v/>
      </c>
      <c r="X443" s="17" t="str">
        <f>IF(D443="",IF(OR(AND($H443&lt;&gt;"",D443=""),AND($F442=$F443,$AK443&lt;&gt;""),COUNTA($H$3:$H$100002)&gt;COUNTA($H$3:$H443),$AE443&lt;&gt;""),X442,""),D443)</f>
        <v/>
      </c>
      <c r="Y443" s="17" t="str">
        <f>IF(E443="",IF(OR(AND($H443&lt;&gt;"",E443=""),AND($F442=$F443,$AK443&lt;&gt;""),COUNTA($H$3:$H$100002)&gt;COUNTA($H$3:$H443),$AE443&lt;&gt;""),Y442,""),E443)</f>
        <v/>
      </c>
      <c r="Z443" s="27" t="str">
        <f t="shared" si="270"/>
        <v/>
      </c>
      <c r="AA443" s="2" t="str">
        <f>IF(F443="","",COUNTA($F$3:F443))</f>
        <v/>
      </c>
      <c r="AB443" s="3" t="str">
        <f>IF(F443="","",IFERROR(IF(F443&lt;&gt;"",IFERROR(INDEX(設定!$C$3:$C$303,MATCH(F443,設定!$C$3:$C$303,0),0),INDEX(設定!$C$3:$C$303,MATCH("*"&amp;F443&amp;"*",設定!$C$3:$C$303,0),0)),""),"エラー"))</f>
        <v/>
      </c>
      <c r="AC443" s="2" t="str">
        <f>IF(G443="","",COUNTA($G$3:G443))</f>
        <v/>
      </c>
      <c r="AD443" s="3" t="str">
        <f>IF(G443="","",IFERROR(IF(G443&lt;&gt;"",IFERROR(INDEX(設定!$C$3:$C$303,MATCH(G443,設定!$C$3:$C$303,0),0),INDEX(設定!$C$3:$C$303,MATCH("*"&amp;G443&amp;"*",設定!$C$3:$C$303,0),0)),""),"エラー"))</f>
        <v/>
      </c>
      <c r="AE443" s="3" t="str">
        <f>IFERROR(IF(AB443="",IF(AND(H443&lt;&gt;"",F443=""),INDEX(AB$3:AB443,MATCH(MAX(AA$3:AA443),AA$3:AA443,0),0),""),AB443),"")</f>
        <v/>
      </c>
      <c r="AF443" s="3" t="str">
        <f>IFERROR(IF(AD443="",IF(AND(H443&lt;&gt;"",G443=""),INDEX(AD$3:AD443,MATCH(MAX(AC$3:AC443),AC$3:AC443,0),0),""),AD443),"")</f>
        <v/>
      </c>
      <c r="AG443" s="2" t="str">
        <f>IF(AH443="","",IF(OR(AH443=AH442,AH443=AH444),IF(AND(E443="",AB443="",AG442&lt;&gt;""),MAX($AG$3:AG442),MAX($AG$3:AG442)+1),IF(AH442=AH443,AG442,MAX($AG$3:AG442)+1)))</f>
        <v/>
      </c>
      <c r="AH443" s="12" t="str">
        <f t="shared" si="260"/>
        <v/>
      </c>
      <c r="AI443" s="12" t="str">
        <f t="shared" si="271"/>
        <v/>
      </c>
      <c r="AJ443" s="13" t="str">
        <f t="shared" si="244"/>
        <v/>
      </c>
      <c r="AK443" s="13" t="str">
        <f t="shared" si="245"/>
        <v/>
      </c>
      <c r="AL443" s="13" t="str">
        <f>IF(OR(AJ443="",COUNTIF($AH$3:AH443,AH443)&lt;&gt;COUNTIF(AH$3:AH$100002,AH443)),"",SUMIF(AH$3:AH$100002,AH443,AJ$3:AJ$100002))</f>
        <v/>
      </c>
      <c r="AM443" s="13" t="str">
        <f>IF(OR(AK443="",COUNTIF($AH$3:AH443,AH443)&lt;&gt;COUNTIF(AH$3:AH$100002,AH443)),"",SUMIF(AH$3:AH$100002,AH443,AK$3:AK$100002))</f>
        <v/>
      </c>
      <c r="AO443" s="13" t="str">
        <f t="shared" si="261"/>
        <v/>
      </c>
      <c r="AP443" s="13" t="str">
        <f t="shared" si="261"/>
        <v/>
      </c>
      <c r="AQ443" s="13" t="str">
        <f t="shared" si="261"/>
        <v/>
      </c>
      <c r="AR443" s="13" t="str">
        <f t="shared" si="246"/>
        <v/>
      </c>
      <c r="AS443" s="13" t="str">
        <f t="shared" si="246"/>
        <v/>
      </c>
      <c r="AT443" s="13" t="str">
        <f t="shared" si="246"/>
        <v/>
      </c>
      <c r="AU443" s="13" t="str">
        <f t="shared" si="246"/>
        <v/>
      </c>
      <c r="AV443" s="13" t="str">
        <f t="shared" si="265"/>
        <v/>
      </c>
      <c r="AW443" s="86" t="str">
        <f t="shared" si="247"/>
        <v/>
      </c>
      <c r="AX443" s="59" t="str">
        <f t="shared" si="248"/>
        <v/>
      </c>
      <c r="AY443" s="63" t="str">
        <f>IF(OR($BR443="",BH443=""),"",COUNT($BR$3:$BR443))</f>
        <v/>
      </c>
      <c r="AZ443" s="13" t="str">
        <f>IF(OR($BR443="",BI443=""),"",COUNT($BR$3:$BR443))</f>
        <v/>
      </c>
      <c r="BA443" s="13" t="str">
        <f>IF(OR($BR443="",BJ443=""),"",COUNT($BR$3:$BR443))</f>
        <v/>
      </c>
      <c r="BB443" s="13" t="str">
        <f>IF(OR($BR443="",BK443=""),"",COUNT($BR$3:$BR443))</f>
        <v/>
      </c>
      <c r="BC443" s="13" t="str">
        <f>IF(OR($BR443="",BL443=""),"",COUNT($BR$3:$BR443))</f>
        <v/>
      </c>
      <c r="BD443" s="13" t="str">
        <f>IF(OR($BR443="",BM443=""),"",COUNT($BR$3:$BR443))</f>
        <v/>
      </c>
      <c r="BE443" s="13" t="str">
        <f>IF(OR($BR443="",BN443=""),"",COUNT($BR$3:$BR443))</f>
        <v/>
      </c>
      <c r="BF443" s="13" t="str">
        <f>IF(OR($BR443="",BO443=""),"",COUNT($BR$3:$BR443))</f>
        <v/>
      </c>
      <c r="BG443" s="66" t="str">
        <f>IF(Z443="","",COUNT($Z$3:Z443))</f>
        <v/>
      </c>
      <c r="BH443" s="13" t="str">
        <f>IF(AO443="","",IF(AO443=BH$2,(SUMIF($BV$3:$BV443,BH$2,$BW$3:$BW443)-SUMIF($BX$3:$BX443,BH$2,$BY$3:$BY443))*AO$1,""))</f>
        <v/>
      </c>
      <c r="BI443" s="13" t="str">
        <f>IF(AP443="","",IF(AP443=BI$2,(SUMIF($BV$3:$BV443,BI$2,$BW$3:$BW443)-SUMIF($BX$3:$BX443,BI$2,$BY$3:$BY443))*AP$1,""))</f>
        <v/>
      </c>
      <c r="BJ443" s="13" t="str">
        <f>IF(AQ443="","",IF(AQ443=BJ$2,(SUMIF($BV$3:$BV443,BJ$2,$BW$3:$BW443)-SUMIF($BX$3:$BX443,BJ$2,$BY$3:$BY443))*AQ$1,""))</f>
        <v/>
      </c>
      <c r="BK443" s="13" t="str">
        <f>IF(AR443="","",IF(AR443=BK$2,(SUMIF($BV$3:$BV443,BK$2,$BW$3:$BW443)-SUMIF($BX$3:$BX443,BK$2,$BY$3:$BY443))*AR$1,""))</f>
        <v/>
      </c>
      <c r="BL443" s="13" t="str">
        <f>IF(AS443="","",IF(AS443=BL$2,(SUMIF($BV$3:$BV443,BL$2,$BW$3:$BW443)-SUMIF($BX$3:$BX443,BL$2,$BY$3:$BY443))*AS$1,""))</f>
        <v/>
      </c>
      <c r="BM443" s="13" t="str">
        <f>IF(AT443="","",IF(AT443=BM$2,(SUMIF($BV$3:$BV443,BM$2,$BW$3:$BW443)-SUMIF($BX$3:$BX443,BM$2,$BY$3:$BY443))*AT$1,""))</f>
        <v/>
      </c>
      <c r="BN443" s="13" t="str">
        <f>IF(AU443="","",IF(AU443=BN$2,(SUMIF($BV$3:$BV443,BN$2,$BW$3:$BW443)-SUMIF($BX$3:$BX443,BN$2,$BY$3:$BY443))*AU$1,""))</f>
        <v/>
      </c>
      <c r="BO443" s="13" t="str">
        <f>IF(AV443="","",IF(AV443=BO$2,(SUMIF($BV$3:$BV443,BO$2,$BW$3:$BW443)-SUMIF($BX$3:$BX443,BO$2,$BY$3:$BY443))*AV$1,""))</f>
        <v/>
      </c>
      <c r="BP443" s="152"/>
      <c r="BQ443" s="13" t="str">
        <f t="shared" si="262"/>
        <v/>
      </c>
      <c r="BR443" s="75" t="str">
        <f t="shared" si="249"/>
        <v/>
      </c>
      <c r="BS443" s="33" t="str">
        <f t="shared" si="250"/>
        <v/>
      </c>
      <c r="BT443" s="42" t="str">
        <f t="shared" si="251"/>
        <v/>
      </c>
      <c r="BU443" s="38" t="str">
        <f t="shared" si="252"/>
        <v/>
      </c>
      <c r="BV443" s="30" t="str">
        <f t="shared" si="272"/>
        <v/>
      </c>
      <c r="BW443" s="36" t="str">
        <f t="shared" si="273"/>
        <v/>
      </c>
      <c r="BX443" s="36" t="str">
        <f t="shared" si="274"/>
        <v/>
      </c>
      <c r="BY443" s="45" t="str">
        <f t="shared" si="275"/>
        <v/>
      </c>
      <c r="BZ443" s="12" t="str">
        <f t="shared" si="253"/>
        <v/>
      </c>
      <c r="CA443" s="47" t="str">
        <f t="shared" si="254"/>
        <v/>
      </c>
      <c r="CB443" s="32" t="str">
        <f t="shared" si="255"/>
        <v/>
      </c>
      <c r="CC443" s="32" t="str">
        <f t="shared" si="256"/>
        <v/>
      </c>
      <c r="CD443" s="32" t="str">
        <f t="shared" si="257"/>
        <v/>
      </c>
      <c r="CE443" s="48"/>
      <c r="CF443" s="32" t="str">
        <f t="shared" si="263"/>
        <v/>
      </c>
      <c r="CG443" s="32" t="str">
        <f t="shared" si="264"/>
        <v/>
      </c>
      <c r="CH443" s="48"/>
    </row>
    <row r="444" spans="2:86" ht="30" customHeight="1" x14ac:dyDescent="0.2">
      <c r="B444" s="155"/>
      <c r="C444" s="117"/>
      <c r="D444" s="53"/>
      <c r="E444" s="68"/>
      <c r="F444" s="54"/>
      <c r="G444" s="54"/>
      <c r="H444" s="55"/>
      <c r="I444" s="71"/>
      <c r="J444" s="73"/>
      <c r="K444" s="56"/>
      <c r="L444" s="76" t="str">
        <f t="shared" si="268"/>
        <v/>
      </c>
      <c r="M444" s="77" t="str">
        <f t="shared" si="258"/>
        <v/>
      </c>
      <c r="N444" s="130" t="str">
        <f t="shared" si="259"/>
        <v/>
      </c>
      <c r="O444" s="131" t="str">
        <f t="shared" si="278"/>
        <v/>
      </c>
      <c r="P444" s="131" t="str">
        <f t="shared" si="278"/>
        <v/>
      </c>
      <c r="Q444" s="131" t="str">
        <f t="shared" si="278"/>
        <v/>
      </c>
      <c r="R444" s="131" t="str">
        <f t="shared" si="278"/>
        <v/>
      </c>
      <c r="S444" s="131" t="str">
        <f t="shared" si="278"/>
        <v/>
      </c>
      <c r="T444" s="131" t="str">
        <f t="shared" si="278"/>
        <v/>
      </c>
      <c r="U444" s="131" t="str">
        <f t="shared" si="278"/>
        <v/>
      </c>
      <c r="V444" s="14"/>
      <c r="W444" s="17" t="str">
        <f>IF(C444="",IF(OR(AND($H444&lt;&gt;"",C444=""),AND($F443=$F444,$AK444&lt;&gt;""),COUNTA($H$3:$H$100002)&gt;COUNTA($H$3:$H444),$AE444&lt;&gt;""),W443,""),C444)</f>
        <v/>
      </c>
      <c r="X444" s="17" t="str">
        <f>IF(D444="",IF(OR(AND($H444&lt;&gt;"",D444=""),AND($F443=$F444,$AK444&lt;&gt;""),COUNTA($H$3:$H$100002)&gt;COUNTA($H$3:$H444),$AE444&lt;&gt;""),X443,""),D444)</f>
        <v/>
      </c>
      <c r="Y444" s="17" t="str">
        <f>IF(E444="",IF(OR(AND($H444&lt;&gt;"",E444=""),AND($F443=$F444,$AK444&lt;&gt;""),COUNTA($H$3:$H$100002)&gt;COUNTA($H$3:$H444),$AE444&lt;&gt;""),Y443,""),E444)</f>
        <v/>
      </c>
      <c r="Z444" s="27" t="str">
        <f t="shared" si="270"/>
        <v/>
      </c>
      <c r="AA444" s="2" t="str">
        <f>IF(F444="","",COUNTA($F$3:F444))</f>
        <v/>
      </c>
      <c r="AB444" s="3" t="str">
        <f>IF(F444="","",IFERROR(IF(F444&lt;&gt;"",IFERROR(INDEX(設定!$C$3:$C$303,MATCH(F444,設定!$C$3:$C$303,0),0),INDEX(設定!$C$3:$C$303,MATCH("*"&amp;F444&amp;"*",設定!$C$3:$C$303,0),0)),""),"エラー"))</f>
        <v/>
      </c>
      <c r="AC444" s="2" t="str">
        <f>IF(G444="","",COUNTA($G$3:G444))</f>
        <v/>
      </c>
      <c r="AD444" s="3" t="str">
        <f>IF(G444="","",IFERROR(IF(G444&lt;&gt;"",IFERROR(INDEX(設定!$C$3:$C$303,MATCH(G444,設定!$C$3:$C$303,0),0),INDEX(設定!$C$3:$C$303,MATCH("*"&amp;G444&amp;"*",設定!$C$3:$C$303,0),0)),""),"エラー"))</f>
        <v/>
      </c>
      <c r="AE444" s="3" t="str">
        <f>IFERROR(IF(AB444="",IF(AND(H444&lt;&gt;"",F444=""),INDEX(AB$3:AB444,MATCH(MAX(AA$3:AA444),AA$3:AA444,0),0),""),AB444),"")</f>
        <v/>
      </c>
      <c r="AF444" s="3" t="str">
        <f>IFERROR(IF(AD444="",IF(AND(H444&lt;&gt;"",G444=""),INDEX(AD$3:AD444,MATCH(MAX(AC$3:AC444),AC$3:AC444,0),0),""),AD444),"")</f>
        <v/>
      </c>
      <c r="AG444" s="2" t="str">
        <f>IF(AH444="","",IF(OR(AH444=AH443,AH444=AH445),IF(AND(E444="",AB444="",AG443&lt;&gt;""),MAX($AG$3:AG443),MAX($AG$3:AG443)+1),IF(AH443=AH444,AG443,MAX($AG$3:AG443)+1)))</f>
        <v/>
      </c>
      <c r="AH444" s="12" t="str">
        <f t="shared" si="260"/>
        <v/>
      </c>
      <c r="AI444" s="12" t="str">
        <f t="shared" si="271"/>
        <v/>
      </c>
      <c r="AJ444" s="13" t="str">
        <f t="shared" si="244"/>
        <v/>
      </c>
      <c r="AK444" s="13" t="str">
        <f t="shared" si="245"/>
        <v/>
      </c>
      <c r="AL444" s="13" t="str">
        <f>IF(OR(AJ444="",COUNTIF($AH$3:AH444,AH444)&lt;&gt;COUNTIF(AH$3:AH$100002,AH444)),"",SUMIF(AH$3:AH$100002,AH444,AJ$3:AJ$100002))</f>
        <v/>
      </c>
      <c r="AM444" s="13" t="str">
        <f>IF(OR(AK444="",COUNTIF($AH$3:AH444,AH444)&lt;&gt;COUNTIF(AH$3:AH$100002,AH444)),"",SUMIF(AH$3:AH$100002,AH444,AK$3:AK$100002))</f>
        <v/>
      </c>
      <c r="AO444" s="13" t="str">
        <f t="shared" si="261"/>
        <v/>
      </c>
      <c r="AP444" s="13" t="str">
        <f t="shared" si="261"/>
        <v/>
      </c>
      <c r="AQ444" s="13" t="str">
        <f t="shared" si="261"/>
        <v/>
      </c>
      <c r="AR444" s="13" t="str">
        <f t="shared" si="246"/>
        <v/>
      </c>
      <c r="AS444" s="13" t="str">
        <f t="shared" si="246"/>
        <v/>
      </c>
      <c r="AT444" s="13" t="str">
        <f t="shared" si="246"/>
        <v/>
      </c>
      <c r="AU444" s="13" t="str">
        <f t="shared" si="246"/>
        <v/>
      </c>
      <c r="AV444" s="13" t="str">
        <f t="shared" si="265"/>
        <v/>
      </c>
      <c r="AW444" s="86" t="str">
        <f t="shared" si="247"/>
        <v/>
      </c>
      <c r="AX444" s="59" t="str">
        <f t="shared" si="248"/>
        <v/>
      </c>
      <c r="AY444" s="63" t="str">
        <f>IF(OR($BR444="",BH444=""),"",COUNT($BR$3:$BR444))</f>
        <v/>
      </c>
      <c r="AZ444" s="13" t="str">
        <f>IF(OR($BR444="",BI444=""),"",COUNT($BR$3:$BR444))</f>
        <v/>
      </c>
      <c r="BA444" s="13" t="str">
        <f>IF(OR($BR444="",BJ444=""),"",COUNT($BR$3:$BR444))</f>
        <v/>
      </c>
      <c r="BB444" s="13" t="str">
        <f>IF(OR($BR444="",BK444=""),"",COUNT($BR$3:$BR444))</f>
        <v/>
      </c>
      <c r="BC444" s="13" t="str">
        <f>IF(OR($BR444="",BL444=""),"",COUNT($BR$3:$BR444))</f>
        <v/>
      </c>
      <c r="BD444" s="13" t="str">
        <f>IF(OR($BR444="",BM444=""),"",COUNT($BR$3:$BR444))</f>
        <v/>
      </c>
      <c r="BE444" s="13" t="str">
        <f>IF(OR($BR444="",BN444=""),"",COUNT($BR$3:$BR444))</f>
        <v/>
      </c>
      <c r="BF444" s="13" t="str">
        <f>IF(OR($BR444="",BO444=""),"",COUNT($BR$3:$BR444))</f>
        <v/>
      </c>
      <c r="BG444" s="66" t="str">
        <f>IF(Z444="","",COUNT($Z$3:Z444))</f>
        <v/>
      </c>
      <c r="BH444" s="13" t="str">
        <f>IF(AO444="","",IF(AO444=BH$2,(SUMIF($BV$3:$BV444,BH$2,$BW$3:$BW444)-SUMIF($BX$3:$BX444,BH$2,$BY$3:$BY444))*AO$1,""))</f>
        <v/>
      </c>
      <c r="BI444" s="13" t="str">
        <f>IF(AP444="","",IF(AP444=BI$2,(SUMIF($BV$3:$BV444,BI$2,$BW$3:$BW444)-SUMIF($BX$3:$BX444,BI$2,$BY$3:$BY444))*AP$1,""))</f>
        <v/>
      </c>
      <c r="BJ444" s="13" t="str">
        <f>IF(AQ444="","",IF(AQ444=BJ$2,(SUMIF($BV$3:$BV444,BJ$2,$BW$3:$BW444)-SUMIF($BX$3:$BX444,BJ$2,$BY$3:$BY444))*AQ$1,""))</f>
        <v/>
      </c>
      <c r="BK444" s="13" t="str">
        <f>IF(AR444="","",IF(AR444=BK$2,(SUMIF($BV$3:$BV444,BK$2,$BW$3:$BW444)-SUMIF($BX$3:$BX444,BK$2,$BY$3:$BY444))*AR$1,""))</f>
        <v/>
      </c>
      <c r="BL444" s="13" t="str">
        <f>IF(AS444="","",IF(AS444=BL$2,(SUMIF($BV$3:$BV444,BL$2,$BW$3:$BW444)-SUMIF($BX$3:$BX444,BL$2,$BY$3:$BY444))*AS$1,""))</f>
        <v/>
      </c>
      <c r="BM444" s="13" t="str">
        <f>IF(AT444="","",IF(AT444=BM$2,(SUMIF($BV$3:$BV444,BM$2,$BW$3:$BW444)-SUMIF($BX$3:$BX444,BM$2,$BY$3:$BY444))*AT$1,""))</f>
        <v/>
      </c>
      <c r="BN444" s="13" t="str">
        <f>IF(AU444="","",IF(AU444=BN$2,(SUMIF($BV$3:$BV444,BN$2,$BW$3:$BW444)-SUMIF($BX$3:$BX444,BN$2,$BY$3:$BY444))*AU$1,""))</f>
        <v/>
      </c>
      <c r="BO444" s="13" t="str">
        <f>IF(AV444="","",IF(AV444=BO$2,(SUMIF($BV$3:$BV444,BO$2,$BW$3:$BW444)-SUMIF($BX$3:$BX444,BO$2,$BY$3:$BY444))*AV$1,""))</f>
        <v/>
      </c>
      <c r="BP444" s="152"/>
      <c r="BQ444" s="13" t="str">
        <f t="shared" si="262"/>
        <v/>
      </c>
      <c r="BR444" s="75" t="str">
        <f t="shared" si="249"/>
        <v/>
      </c>
      <c r="BS444" s="33" t="str">
        <f t="shared" si="250"/>
        <v/>
      </c>
      <c r="BT444" s="42" t="str">
        <f t="shared" si="251"/>
        <v/>
      </c>
      <c r="BU444" s="38" t="str">
        <f t="shared" si="252"/>
        <v/>
      </c>
      <c r="BV444" s="30" t="str">
        <f t="shared" si="272"/>
        <v/>
      </c>
      <c r="BW444" s="36" t="str">
        <f t="shared" si="273"/>
        <v/>
      </c>
      <c r="BX444" s="36" t="str">
        <f t="shared" si="274"/>
        <v/>
      </c>
      <c r="BY444" s="45" t="str">
        <f t="shared" si="275"/>
        <v/>
      </c>
      <c r="BZ444" s="12" t="str">
        <f t="shared" si="253"/>
        <v/>
      </c>
      <c r="CA444" s="47" t="str">
        <f t="shared" si="254"/>
        <v/>
      </c>
      <c r="CB444" s="32" t="str">
        <f t="shared" si="255"/>
        <v/>
      </c>
      <c r="CC444" s="32" t="str">
        <f t="shared" si="256"/>
        <v/>
      </c>
      <c r="CD444" s="32" t="str">
        <f t="shared" si="257"/>
        <v/>
      </c>
      <c r="CE444" s="48"/>
      <c r="CF444" s="32" t="str">
        <f t="shared" si="263"/>
        <v/>
      </c>
      <c r="CG444" s="32" t="str">
        <f t="shared" si="264"/>
        <v/>
      </c>
      <c r="CH444" s="48"/>
    </row>
    <row r="445" spans="2:86" ht="30" customHeight="1" x14ac:dyDescent="0.2">
      <c r="B445" s="155"/>
      <c r="C445" s="117"/>
      <c r="D445" s="53"/>
      <c r="E445" s="68"/>
      <c r="F445" s="54"/>
      <c r="G445" s="54"/>
      <c r="H445" s="55"/>
      <c r="I445" s="71"/>
      <c r="J445" s="73"/>
      <c r="K445" s="56"/>
      <c r="L445" s="76" t="str">
        <f t="shared" si="268"/>
        <v/>
      </c>
      <c r="M445" s="77" t="str">
        <f t="shared" si="258"/>
        <v/>
      </c>
      <c r="N445" s="130" t="str">
        <f t="shared" si="259"/>
        <v/>
      </c>
      <c r="O445" s="131" t="str">
        <f t="shared" si="278"/>
        <v/>
      </c>
      <c r="P445" s="131" t="str">
        <f t="shared" si="278"/>
        <v/>
      </c>
      <c r="Q445" s="131" t="str">
        <f t="shared" si="278"/>
        <v/>
      </c>
      <c r="R445" s="131" t="str">
        <f t="shared" si="278"/>
        <v/>
      </c>
      <c r="S445" s="131" t="str">
        <f t="shared" si="278"/>
        <v/>
      </c>
      <c r="T445" s="131" t="str">
        <f t="shared" si="278"/>
        <v/>
      </c>
      <c r="U445" s="131" t="str">
        <f t="shared" si="278"/>
        <v/>
      </c>
      <c r="V445" s="14"/>
      <c r="W445" s="17" t="str">
        <f>IF(C445="",IF(OR(AND($H445&lt;&gt;"",C445=""),AND($F444=$F445,$AK445&lt;&gt;""),COUNTA($H$3:$H$100002)&gt;COUNTA($H$3:$H445),$AE445&lt;&gt;""),W444,""),C445)</f>
        <v/>
      </c>
      <c r="X445" s="17" t="str">
        <f>IF(D445="",IF(OR(AND($H445&lt;&gt;"",D445=""),AND($F444=$F445,$AK445&lt;&gt;""),COUNTA($H$3:$H$100002)&gt;COUNTA($H$3:$H445),$AE445&lt;&gt;""),X444,""),D445)</f>
        <v/>
      </c>
      <c r="Y445" s="17" t="str">
        <f>IF(E445="",IF(OR(AND($H445&lt;&gt;"",E445=""),AND($F444=$F445,$AK445&lt;&gt;""),COUNTA($H$3:$H$100002)&gt;COUNTA($H$3:$H445),$AE445&lt;&gt;""),Y444,""),E445)</f>
        <v/>
      </c>
      <c r="Z445" s="27" t="str">
        <f t="shared" si="270"/>
        <v/>
      </c>
      <c r="AA445" s="2" t="str">
        <f>IF(F445="","",COUNTA($F$3:F445))</f>
        <v/>
      </c>
      <c r="AB445" s="3" t="str">
        <f>IF(F445="","",IFERROR(IF(F445&lt;&gt;"",IFERROR(INDEX(設定!$C$3:$C$303,MATCH(F445,設定!$C$3:$C$303,0),0),INDEX(設定!$C$3:$C$303,MATCH("*"&amp;F445&amp;"*",設定!$C$3:$C$303,0),0)),""),"エラー"))</f>
        <v/>
      </c>
      <c r="AC445" s="2" t="str">
        <f>IF(G445="","",COUNTA($G$3:G445))</f>
        <v/>
      </c>
      <c r="AD445" s="3" t="str">
        <f>IF(G445="","",IFERROR(IF(G445&lt;&gt;"",IFERROR(INDEX(設定!$C$3:$C$303,MATCH(G445,設定!$C$3:$C$303,0),0),INDEX(設定!$C$3:$C$303,MATCH("*"&amp;G445&amp;"*",設定!$C$3:$C$303,0),0)),""),"エラー"))</f>
        <v/>
      </c>
      <c r="AE445" s="3" t="str">
        <f>IFERROR(IF(AB445="",IF(AND(H445&lt;&gt;"",F445=""),INDEX(AB$3:AB445,MATCH(MAX(AA$3:AA445),AA$3:AA445,0),0),""),AB445),"")</f>
        <v/>
      </c>
      <c r="AF445" s="3" t="str">
        <f>IFERROR(IF(AD445="",IF(AND(H445&lt;&gt;"",G445=""),INDEX(AD$3:AD445,MATCH(MAX(AC$3:AC445),AC$3:AC445,0),0),""),AD445),"")</f>
        <v/>
      </c>
      <c r="AG445" s="2" t="str">
        <f>IF(AH445="","",IF(OR(AH445=AH444,AH445=AH446),IF(AND(E445="",AB445="",AG444&lt;&gt;""),MAX($AG$3:AG444),MAX($AG$3:AG444)+1),IF(AH444=AH445,AG444,MAX($AG$3:AG444)+1)))</f>
        <v/>
      </c>
      <c r="AH445" s="12" t="str">
        <f t="shared" si="260"/>
        <v/>
      </c>
      <c r="AI445" s="12" t="str">
        <f t="shared" si="271"/>
        <v/>
      </c>
      <c r="AJ445" s="13" t="str">
        <f t="shared" si="244"/>
        <v/>
      </c>
      <c r="AK445" s="13" t="str">
        <f t="shared" si="245"/>
        <v/>
      </c>
      <c r="AL445" s="13" t="str">
        <f>IF(OR(AJ445="",COUNTIF($AH$3:AH445,AH445)&lt;&gt;COUNTIF(AH$3:AH$100002,AH445)),"",SUMIF(AH$3:AH$100002,AH445,AJ$3:AJ$100002))</f>
        <v/>
      </c>
      <c r="AM445" s="13" t="str">
        <f>IF(OR(AK445="",COUNTIF($AH$3:AH445,AH445)&lt;&gt;COUNTIF(AH$3:AH$100002,AH445)),"",SUMIF(AH$3:AH$100002,AH445,AK$3:AK$100002))</f>
        <v/>
      </c>
      <c r="AO445" s="13" t="str">
        <f t="shared" si="261"/>
        <v/>
      </c>
      <c r="AP445" s="13" t="str">
        <f t="shared" si="261"/>
        <v/>
      </c>
      <c r="AQ445" s="13" t="str">
        <f t="shared" si="261"/>
        <v/>
      </c>
      <c r="AR445" s="13" t="str">
        <f t="shared" si="246"/>
        <v/>
      </c>
      <c r="AS445" s="13" t="str">
        <f t="shared" si="246"/>
        <v/>
      </c>
      <c r="AT445" s="13" t="str">
        <f t="shared" si="246"/>
        <v/>
      </c>
      <c r="AU445" s="13" t="str">
        <f t="shared" si="246"/>
        <v/>
      </c>
      <c r="AV445" s="13" t="str">
        <f t="shared" si="265"/>
        <v/>
      </c>
      <c r="AW445" s="86" t="str">
        <f t="shared" si="247"/>
        <v/>
      </c>
      <c r="AX445" s="59" t="str">
        <f t="shared" si="248"/>
        <v/>
      </c>
      <c r="AY445" s="63" t="str">
        <f>IF(OR($BR445="",BH445=""),"",COUNT($BR$3:$BR445))</f>
        <v/>
      </c>
      <c r="AZ445" s="13" t="str">
        <f>IF(OR($BR445="",BI445=""),"",COUNT($BR$3:$BR445))</f>
        <v/>
      </c>
      <c r="BA445" s="13" t="str">
        <f>IF(OR($BR445="",BJ445=""),"",COUNT($BR$3:$BR445))</f>
        <v/>
      </c>
      <c r="BB445" s="13" t="str">
        <f>IF(OR($BR445="",BK445=""),"",COUNT($BR$3:$BR445))</f>
        <v/>
      </c>
      <c r="BC445" s="13" t="str">
        <f>IF(OR($BR445="",BL445=""),"",COUNT($BR$3:$BR445))</f>
        <v/>
      </c>
      <c r="BD445" s="13" t="str">
        <f>IF(OR($BR445="",BM445=""),"",COUNT($BR$3:$BR445))</f>
        <v/>
      </c>
      <c r="BE445" s="13" t="str">
        <f>IF(OR($BR445="",BN445=""),"",COUNT($BR$3:$BR445))</f>
        <v/>
      </c>
      <c r="BF445" s="13" t="str">
        <f>IF(OR($BR445="",BO445=""),"",COUNT($BR$3:$BR445))</f>
        <v/>
      </c>
      <c r="BG445" s="66" t="str">
        <f>IF(Z445="","",COUNT($Z$3:Z445))</f>
        <v/>
      </c>
      <c r="BH445" s="13" t="str">
        <f>IF(AO445="","",IF(AO445=BH$2,(SUMIF($BV$3:$BV445,BH$2,$BW$3:$BW445)-SUMIF($BX$3:$BX445,BH$2,$BY$3:$BY445))*AO$1,""))</f>
        <v/>
      </c>
      <c r="BI445" s="13" t="str">
        <f>IF(AP445="","",IF(AP445=BI$2,(SUMIF($BV$3:$BV445,BI$2,$BW$3:$BW445)-SUMIF($BX$3:$BX445,BI$2,$BY$3:$BY445))*AP$1,""))</f>
        <v/>
      </c>
      <c r="BJ445" s="13" t="str">
        <f>IF(AQ445="","",IF(AQ445=BJ$2,(SUMIF($BV$3:$BV445,BJ$2,$BW$3:$BW445)-SUMIF($BX$3:$BX445,BJ$2,$BY$3:$BY445))*AQ$1,""))</f>
        <v/>
      </c>
      <c r="BK445" s="13" t="str">
        <f>IF(AR445="","",IF(AR445=BK$2,(SUMIF($BV$3:$BV445,BK$2,$BW$3:$BW445)-SUMIF($BX$3:$BX445,BK$2,$BY$3:$BY445))*AR$1,""))</f>
        <v/>
      </c>
      <c r="BL445" s="13" t="str">
        <f>IF(AS445="","",IF(AS445=BL$2,(SUMIF($BV$3:$BV445,BL$2,$BW$3:$BW445)-SUMIF($BX$3:$BX445,BL$2,$BY$3:$BY445))*AS$1,""))</f>
        <v/>
      </c>
      <c r="BM445" s="13" t="str">
        <f>IF(AT445="","",IF(AT445=BM$2,(SUMIF($BV$3:$BV445,BM$2,$BW$3:$BW445)-SUMIF($BX$3:$BX445,BM$2,$BY$3:$BY445))*AT$1,""))</f>
        <v/>
      </c>
      <c r="BN445" s="13" t="str">
        <f>IF(AU445="","",IF(AU445=BN$2,(SUMIF($BV$3:$BV445,BN$2,$BW$3:$BW445)-SUMIF($BX$3:$BX445,BN$2,$BY$3:$BY445))*AU$1,""))</f>
        <v/>
      </c>
      <c r="BO445" s="13" t="str">
        <f>IF(AV445="","",IF(AV445=BO$2,(SUMIF($BV$3:$BV445,BO$2,$BW$3:$BW445)-SUMIF($BX$3:$BX445,BO$2,$BY$3:$BY445))*AV$1,""))</f>
        <v/>
      </c>
      <c r="BP445" s="152"/>
      <c r="BQ445" s="13" t="str">
        <f t="shared" si="262"/>
        <v/>
      </c>
      <c r="BR445" s="75" t="str">
        <f t="shared" si="249"/>
        <v/>
      </c>
      <c r="BS445" s="33" t="str">
        <f t="shared" si="250"/>
        <v/>
      </c>
      <c r="BT445" s="42" t="str">
        <f t="shared" si="251"/>
        <v/>
      </c>
      <c r="BU445" s="38" t="str">
        <f t="shared" si="252"/>
        <v/>
      </c>
      <c r="BV445" s="30" t="str">
        <f t="shared" si="272"/>
        <v/>
      </c>
      <c r="BW445" s="36" t="str">
        <f t="shared" si="273"/>
        <v/>
      </c>
      <c r="BX445" s="36" t="str">
        <f t="shared" si="274"/>
        <v/>
      </c>
      <c r="BY445" s="45" t="str">
        <f t="shared" si="275"/>
        <v/>
      </c>
      <c r="BZ445" s="12" t="str">
        <f t="shared" si="253"/>
        <v/>
      </c>
      <c r="CA445" s="47" t="str">
        <f t="shared" si="254"/>
        <v/>
      </c>
      <c r="CB445" s="32" t="str">
        <f t="shared" si="255"/>
        <v/>
      </c>
      <c r="CC445" s="32" t="str">
        <f t="shared" si="256"/>
        <v/>
      </c>
      <c r="CD445" s="32" t="str">
        <f t="shared" si="257"/>
        <v/>
      </c>
      <c r="CE445" s="48"/>
      <c r="CF445" s="32" t="str">
        <f t="shared" si="263"/>
        <v/>
      </c>
      <c r="CG445" s="32" t="str">
        <f t="shared" si="264"/>
        <v/>
      </c>
      <c r="CH445" s="48"/>
    </row>
    <row r="446" spans="2:86" ht="30" customHeight="1" x14ac:dyDescent="0.2">
      <c r="B446" s="155"/>
      <c r="C446" s="117"/>
      <c r="D446" s="53"/>
      <c r="E446" s="68"/>
      <c r="F446" s="54"/>
      <c r="G446" s="54"/>
      <c r="H446" s="55"/>
      <c r="I446" s="71"/>
      <c r="J446" s="73"/>
      <c r="K446" s="56"/>
      <c r="L446" s="76" t="str">
        <f t="shared" si="268"/>
        <v/>
      </c>
      <c r="M446" s="77" t="str">
        <f t="shared" si="258"/>
        <v/>
      </c>
      <c r="N446" s="130" t="str">
        <f t="shared" si="259"/>
        <v/>
      </c>
      <c r="O446" s="131" t="str">
        <f t="shared" si="278"/>
        <v/>
      </c>
      <c r="P446" s="131" t="str">
        <f t="shared" si="278"/>
        <v/>
      </c>
      <c r="Q446" s="131" t="str">
        <f t="shared" si="278"/>
        <v/>
      </c>
      <c r="R446" s="131" t="str">
        <f t="shared" si="278"/>
        <v/>
      </c>
      <c r="S446" s="131" t="str">
        <f t="shared" si="278"/>
        <v/>
      </c>
      <c r="T446" s="131" t="str">
        <f t="shared" si="278"/>
        <v/>
      </c>
      <c r="U446" s="131" t="str">
        <f t="shared" si="278"/>
        <v/>
      </c>
      <c r="V446" s="14"/>
      <c r="W446" s="17" t="str">
        <f>IF(C446="",IF(OR(AND($H446&lt;&gt;"",C446=""),AND($F445=$F446,$AK446&lt;&gt;""),COUNTA($H$3:$H$100002)&gt;COUNTA($H$3:$H446),$AE446&lt;&gt;""),W445,""),C446)</f>
        <v/>
      </c>
      <c r="X446" s="17" t="str">
        <f>IF(D446="",IF(OR(AND($H446&lt;&gt;"",D446=""),AND($F445=$F446,$AK446&lt;&gt;""),COUNTA($H$3:$H$100002)&gt;COUNTA($H$3:$H446),$AE446&lt;&gt;""),X445,""),D446)</f>
        <v/>
      </c>
      <c r="Y446" s="17" t="str">
        <f>IF(E446="",IF(OR(AND($H446&lt;&gt;"",E446=""),AND($F445=$F446,$AK446&lt;&gt;""),COUNTA($H$3:$H$100002)&gt;COUNTA($H$3:$H446),$AE446&lt;&gt;""),Y445,""),E446)</f>
        <v/>
      </c>
      <c r="Z446" s="27" t="str">
        <f t="shared" si="270"/>
        <v/>
      </c>
      <c r="AA446" s="2" t="str">
        <f>IF(F446="","",COUNTA($F$3:F446))</f>
        <v/>
      </c>
      <c r="AB446" s="3" t="str">
        <f>IF(F446="","",IFERROR(IF(F446&lt;&gt;"",IFERROR(INDEX(設定!$C$3:$C$303,MATCH(F446,設定!$C$3:$C$303,0),0),INDEX(設定!$C$3:$C$303,MATCH("*"&amp;F446&amp;"*",設定!$C$3:$C$303,0),0)),""),"エラー"))</f>
        <v/>
      </c>
      <c r="AC446" s="2" t="str">
        <f>IF(G446="","",COUNTA($G$3:G446))</f>
        <v/>
      </c>
      <c r="AD446" s="3" t="str">
        <f>IF(G446="","",IFERROR(IF(G446&lt;&gt;"",IFERROR(INDEX(設定!$C$3:$C$303,MATCH(G446,設定!$C$3:$C$303,0),0),INDEX(設定!$C$3:$C$303,MATCH("*"&amp;G446&amp;"*",設定!$C$3:$C$303,0),0)),""),"エラー"))</f>
        <v/>
      </c>
      <c r="AE446" s="3" t="str">
        <f>IFERROR(IF(AB446="",IF(AND(H446&lt;&gt;"",F446=""),INDEX(AB$3:AB446,MATCH(MAX(AA$3:AA446),AA$3:AA446,0),0),""),AB446),"")</f>
        <v/>
      </c>
      <c r="AF446" s="3" t="str">
        <f>IFERROR(IF(AD446="",IF(AND(H446&lt;&gt;"",G446=""),INDEX(AD$3:AD446,MATCH(MAX(AC$3:AC446),AC$3:AC446,0),0),""),AD446),"")</f>
        <v/>
      </c>
      <c r="AG446" s="2" t="str">
        <f>IF(AH446="","",IF(OR(AH446=AH445,AH446=AH447),IF(AND(E446="",AB446="",AG445&lt;&gt;""),MAX($AG$3:AG445),MAX($AG$3:AG445)+1),IF(AH445=AH446,AG445,MAX($AG$3:AG445)+1)))</f>
        <v/>
      </c>
      <c r="AH446" s="12" t="str">
        <f t="shared" si="260"/>
        <v/>
      </c>
      <c r="AI446" s="12" t="str">
        <f t="shared" si="271"/>
        <v/>
      </c>
      <c r="AJ446" s="13" t="str">
        <f t="shared" si="244"/>
        <v/>
      </c>
      <c r="AK446" s="13" t="str">
        <f t="shared" si="245"/>
        <v/>
      </c>
      <c r="AL446" s="13" t="str">
        <f>IF(OR(AJ446="",COUNTIF($AH$3:AH446,AH446)&lt;&gt;COUNTIF(AH$3:AH$100002,AH446)),"",SUMIF(AH$3:AH$100002,AH446,AJ$3:AJ$100002))</f>
        <v/>
      </c>
      <c r="AM446" s="13" t="str">
        <f>IF(OR(AK446="",COUNTIF($AH$3:AH446,AH446)&lt;&gt;COUNTIF(AH$3:AH$100002,AH446)),"",SUMIF(AH$3:AH$100002,AH446,AK$3:AK$100002))</f>
        <v/>
      </c>
      <c r="AO446" s="13" t="str">
        <f t="shared" si="261"/>
        <v/>
      </c>
      <c r="AP446" s="13" t="str">
        <f t="shared" si="261"/>
        <v/>
      </c>
      <c r="AQ446" s="13" t="str">
        <f t="shared" si="261"/>
        <v/>
      </c>
      <c r="AR446" s="13" t="str">
        <f t="shared" si="246"/>
        <v/>
      </c>
      <c r="AS446" s="13" t="str">
        <f t="shared" si="246"/>
        <v/>
      </c>
      <c r="AT446" s="13" t="str">
        <f t="shared" si="246"/>
        <v/>
      </c>
      <c r="AU446" s="13" t="str">
        <f t="shared" si="246"/>
        <v/>
      </c>
      <c r="AV446" s="13" t="str">
        <f t="shared" si="265"/>
        <v/>
      </c>
      <c r="AW446" s="86" t="str">
        <f t="shared" si="247"/>
        <v/>
      </c>
      <c r="AX446" s="59" t="str">
        <f t="shared" si="248"/>
        <v/>
      </c>
      <c r="AY446" s="63" t="str">
        <f>IF(OR($BR446="",BH446=""),"",COUNT($BR$3:$BR446))</f>
        <v/>
      </c>
      <c r="AZ446" s="13" t="str">
        <f>IF(OR($BR446="",BI446=""),"",COUNT($BR$3:$BR446))</f>
        <v/>
      </c>
      <c r="BA446" s="13" t="str">
        <f>IF(OR($BR446="",BJ446=""),"",COUNT($BR$3:$BR446))</f>
        <v/>
      </c>
      <c r="BB446" s="13" t="str">
        <f>IF(OR($BR446="",BK446=""),"",COUNT($BR$3:$BR446))</f>
        <v/>
      </c>
      <c r="BC446" s="13" t="str">
        <f>IF(OR($BR446="",BL446=""),"",COUNT($BR$3:$BR446))</f>
        <v/>
      </c>
      <c r="BD446" s="13" t="str">
        <f>IF(OR($BR446="",BM446=""),"",COUNT($BR$3:$BR446))</f>
        <v/>
      </c>
      <c r="BE446" s="13" t="str">
        <f>IF(OR($BR446="",BN446=""),"",COUNT($BR$3:$BR446))</f>
        <v/>
      </c>
      <c r="BF446" s="13" t="str">
        <f>IF(OR($BR446="",BO446=""),"",COUNT($BR$3:$BR446))</f>
        <v/>
      </c>
      <c r="BG446" s="66" t="str">
        <f>IF(Z446="","",COUNT($Z$3:Z446))</f>
        <v/>
      </c>
      <c r="BH446" s="13" t="str">
        <f>IF(AO446="","",IF(AO446=BH$2,(SUMIF($BV$3:$BV446,BH$2,$BW$3:$BW446)-SUMIF($BX$3:$BX446,BH$2,$BY$3:$BY446))*AO$1,""))</f>
        <v/>
      </c>
      <c r="BI446" s="13" t="str">
        <f>IF(AP446="","",IF(AP446=BI$2,(SUMIF($BV$3:$BV446,BI$2,$BW$3:$BW446)-SUMIF($BX$3:$BX446,BI$2,$BY$3:$BY446))*AP$1,""))</f>
        <v/>
      </c>
      <c r="BJ446" s="13" t="str">
        <f>IF(AQ446="","",IF(AQ446=BJ$2,(SUMIF($BV$3:$BV446,BJ$2,$BW$3:$BW446)-SUMIF($BX$3:$BX446,BJ$2,$BY$3:$BY446))*AQ$1,""))</f>
        <v/>
      </c>
      <c r="BK446" s="13" t="str">
        <f>IF(AR446="","",IF(AR446=BK$2,(SUMIF($BV$3:$BV446,BK$2,$BW$3:$BW446)-SUMIF($BX$3:$BX446,BK$2,$BY$3:$BY446))*AR$1,""))</f>
        <v/>
      </c>
      <c r="BL446" s="13" t="str">
        <f>IF(AS446="","",IF(AS446=BL$2,(SUMIF($BV$3:$BV446,BL$2,$BW$3:$BW446)-SUMIF($BX$3:$BX446,BL$2,$BY$3:$BY446))*AS$1,""))</f>
        <v/>
      </c>
      <c r="BM446" s="13" t="str">
        <f>IF(AT446="","",IF(AT446=BM$2,(SUMIF($BV$3:$BV446,BM$2,$BW$3:$BW446)-SUMIF($BX$3:$BX446,BM$2,$BY$3:$BY446))*AT$1,""))</f>
        <v/>
      </c>
      <c r="BN446" s="13" t="str">
        <f>IF(AU446="","",IF(AU446=BN$2,(SUMIF($BV$3:$BV446,BN$2,$BW$3:$BW446)-SUMIF($BX$3:$BX446,BN$2,$BY$3:$BY446))*AU$1,""))</f>
        <v/>
      </c>
      <c r="BO446" s="13" t="str">
        <f>IF(AV446="","",IF(AV446=BO$2,(SUMIF($BV$3:$BV446,BO$2,$BW$3:$BW446)-SUMIF($BX$3:$BX446,BO$2,$BY$3:$BY446))*AV$1,""))</f>
        <v/>
      </c>
      <c r="BP446" s="152"/>
      <c r="BQ446" s="13" t="str">
        <f t="shared" si="262"/>
        <v/>
      </c>
      <c r="BR446" s="75" t="str">
        <f t="shared" si="249"/>
        <v/>
      </c>
      <c r="BS446" s="33" t="str">
        <f t="shared" si="250"/>
        <v/>
      </c>
      <c r="BT446" s="42" t="str">
        <f t="shared" si="251"/>
        <v/>
      </c>
      <c r="BU446" s="38" t="str">
        <f t="shared" si="252"/>
        <v/>
      </c>
      <c r="BV446" s="30" t="str">
        <f t="shared" si="272"/>
        <v/>
      </c>
      <c r="BW446" s="36" t="str">
        <f t="shared" si="273"/>
        <v/>
      </c>
      <c r="BX446" s="36" t="str">
        <f t="shared" si="274"/>
        <v/>
      </c>
      <c r="BY446" s="45" t="str">
        <f t="shared" si="275"/>
        <v/>
      </c>
      <c r="BZ446" s="12" t="str">
        <f t="shared" si="253"/>
        <v/>
      </c>
      <c r="CA446" s="47" t="str">
        <f t="shared" si="254"/>
        <v/>
      </c>
      <c r="CB446" s="32" t="str">
        <f t="shared" si="255"/>
        <v/>
      </c>
      <c r="CC446" s="32" t="str">
        <f t="shared" si="256"/>
        <v/>
      </c>
      <c r="CD446" s="32" t="str">
        <f t="shared" si="257"/>
        <v/>
      </c>
      <c r="CE446" s="48"/>
      <c r="CF446" s="32" t="str">
        <f t="shared" si="263"/>
        <v/>
      </c>
      <c r="CG446" s="32" t="str">
        <f t="shared" si="264"/>
        <v/>
      </c>
      <c r="CH446" s="48"/>
    </row>
    <row r="447" spans="2:86" ht="30" customHeight="1" x14ac:dyDescent="0.2">
      <c r="B447" s="155"/>
      <c r="C447" s="117"/>
      <c r="D447" s="53"/>
      <c r="E447" s="68"/>
      <c r="F447" s="54"/>
      <c r="G447" s="54"/>
      <c r="H447" s="55"/>
      <c r="I447" s="71"/>
      <c r="J447" s="73"/>
      <c r="K447" s="56"/>
      <c r="L447" s="76" t="str">
        <f t="shared" si="268"/>
        <v/>
      </c>
      <c r="M447" s="77" t="str">
        <f t="shared" si="258"/>
        <v/>
      </c>
      <c r="N447" s="130" t="str">
        <f t="shared" si="259"/>
        <v/>
      </c>
      <c r="O447" s="131" t="str">
        <f t="shared" si="278"/>
        <v/>
      </c>
      <c r="P447" s="131" t="str">
        <f t="shared" si="278"/>
        <v/>
      </c>
      <c r="Q447" s="131" t="str">
        <f t="shared" si="278"/>
        <v/>
      </c>
      <c r="R447" s="131" t="str">
        <f t="shared" si="278"/>
        <v/>
      </c>
      <c r="S447" s="131" t="str">
        <f t="shared" si="278"/>
        <v/>
      </c>
      <c r="T447" s="131" t="str">
        <f t="shared" si="278"/>
        <v/>
      </c>
      <c r="U447" s="131" t="str">
        <f t="shared" si="278"/>
        <v/>
      </c>
      <c r="V447" s="14"/>
      <c r="W447" s="17" t="str">
        <f>IF(C447="",IF(OR(AND($H447&lt;&gt;"",C447=""),AND($F446=$F447,$AK447&lt;&gt;""),COUNTA($H$3:$H$100002)&gt;COUNTA($H$3:$H447),$AE447&lt;&gt;""),W446,""),C447)</f>
        <v/>
      </c>
      <c r="X447" s="17" t="str">
        <f>IF(D447="",IF(OR(AND($H447&lt;&gt;"",D447=""),AND($F446=$F447,$AK447&lt;&gt;""),COUNTA($H$3:$H$100002)&gt;COUNTA($H$3:$H447),$AE447&lt;&gt;""),X446,""),D447)</f>
        <v/>
      </c>
      <c r="Y447" s="17" t="str">
        <f>IF(E447="",IF(OR(AND($H447&lt;&gt;"",E447=""),AND($F446=$F447,$AK447&lt;&gt;""),COUNTA($H$3:$H$100002)&gt;COUNTA($H$3:$H447),$AE447&lt;&gt;""),Y446,""),E447)</f>
        <v/>
      </c>
      <c r="Z447" s="27" t="str">
        <f t="shared" si="270"/>
        <v/>
      </c>
      <c r="AA447" s="2" t="str">
        <f>IF(F447="","",COUNTA($F$3:F447))</f>
        <v/>
      </c>
      <c r="AB447" s="3" t="str">
        <f>IF(F447="","",IFERROR(IF(F447&lt;&gt;"",IFERROR(INDEX(設定!$C$3:$C$303,MATCH(F447,設定!$C$3:$C$303,0),0),INDEX(設定!$C$3:$C$303,MATCH("*"&amp;F447&amp;"*",設定!$C$3:$C$303,0),0)),""),"エラー"))</f>
        <v/>
      </c>
      <c r="AC447" s="2" t="str">
        <f>IF(G447="","",COUNTA($G$3:G447))</f>
        <v/>
      </c>
      <c r="AD447" s="3" t="str">
        <f>IF(G447="","",IFERROR(IF(G447&lt;&gt;"",IFERROR(INDEX(設定!$C$3:$C$303,MATCH(G447,設定!$C$3:$C$303,0),0),INDEX(設定!$C$3:$C$303,MATCH("*"&amp;G447&amp;"*",設定!$C$3:$C$303,0),0)),""),"エラー"))</f>
        <v/>
      </c>
      <c r="AE447" s="3" t="str">
        <f>IFERROR(IF(AB447="",IF(AND(H447&lt;&gt;"",F447=""),INDEX(AB$3:AB447,MATCH(MAX(AA$3:AA447),AA$3:AA447,0),0),""),AB447),"")</f>
        <v/>
      </c>
      <c r="AF447" s="3" t="str">
        <f>IFERROR(IF(AD447="",IF(AND(H447&lt;&gt;"",G447=""),INDEX(AD$3:AD447,MATCH(MAX(AC$3:AC447),AC$3:AC447,0),0),""),AD447),"")</f>
        <v/>
      </c>
      <c r="AG447" s="2" t="str">
        <f>IF(AH447="","",IF(OR(AH447=AH446,AH447=AH448),IF(AND(E447="",AB447="",AG446&lt;&gt;""),MAX($AG$3:AG446),MAX($AG$3:AG446)+1),IF(AH446=AH447,AG446,MAX($AG$3:AG446)+1)))</f>
        <v/>
      </c>
      <c r="AH447" s="12" t="str">
        <f t="shared" si="260"/>
        <v/>
      </c>
      <c r="AI447" s="12" t="str">
        <f t="shared" si="271"/>
        <v/>
      </c>
      <c r="AJ447" s="13" t="str">
        <f t="shared" si="244"/>
        <v/>
      </c>
      <c r="AK447" s="13" t="str">
        <f t="shared" si="245"/>
        <v/>
      </c>
      <c r="AL447" s="13" t="str">
        <f>IF(OR(AJ447="",COUNTIF($AH$3:AH447,AH447)&lt;&gt;COUNTIF(AH$3:AH$100002,AH447)),"",SUMIF(AH$3:AH$100002,AH447,AJ$3:AJ$100002))</f>
        <v/>
      </c>
      <c r="AM447" s="13" t="str">
        <f>IF(OR(AK447="",COUNTIF($AH$3:AH447,AH447)&lt;&gt;COUNTIF(AH$3:AH$100002,AH447)),"",SUMIF(AH$3:AH$100002,AH447,AK$3:AK$100002))</f>
        <v/>
      </c>
      <c r="AO447" s="13" t="str">
        <f t="shared" si="261"/>
        <v/>
      </c>
      <c r="AP447" s="13" t="str">
        <f t="shared" si="261"/>
        <v/>
      </c>
      <c r="AQ447" s="13" t="str">
        <f t="shared" si="261"/>
        <v/>
      </c>
      <c r="AR447" s="13" t="str">
        <f t="shared" si="246"/>
        <v/>
      </c>
      <c r="AS447" s="13" t="str">
        <f t="shared" si="246"/>
        <v/>
      </c>
      <c r="AT447" s="13" t="str">
        <f t="shared" si="246"/>
        <v/>
      </c>
      <c r="AU447" s="13" t="str">
        <f t="shared" si="246"/>
        <v/>
      </c>
      <c r="AV447" s="13" t="str">
        <f t="shared" si="265"/>
        <v/>
      </c>
      <c r="AW447" s="86" t="str">
        <f t="shared" si="247"/>
        <v/>
      </c>
      <c r="AX447" s="59" t="str">
        <f t="shared" si="248"/>
        <v/>
      </c>
      <c r="AY447" s="63" t="str">
        <f>IF(OR($BR447="",BH447=""),"",COUNT($BR$3:$BR447))</f>
        <v/>
      </c>
      <c r="AZ447" s="13" t="str">
        <f>IF(OR($BR447="",BI447=""),"",COUNT($BR$3:$BR447))</f>
        <v/>
      </c>
      <c r="BA447" s="13" t="str">
        <f>IF(OR($BR447="",BJ447=""),"",COUNT($BR$3:$BR447))</f>
        <v/>
      </c>
      <c r="BB447" s="13" t="str">
        <f>IF(OR($BR447="",BK447=""),"",COUNT($BR$3:$BR447))</f>
        <v/>
      </c>
      <c r="BC447" s="13" t="str">
        <f>IF(OR($BR447="",BL447=""),"",COUNT($BR$3:$BR447))</f>
        <v/>
      </c>
      <c r="BD447" s="13" t="str">
        <f>IF(OR($BR447="",BM447=""),"",COUNT($BR$3:$BR447))</f>
        <v/>
      </c>
      <c r="BE447" s="13" t="str">
        <f>IF(OR($BR447="",BN447=""),"",COUNT($BR$3:$BR447))</f>
        <v/>
      </c>
      <c r="BF447" s="13" t="str">
        <f>IF(OR($BR447="",BO447=""),"",COUNT($BR$3:$BR447))</f>
        <v/>
      </c>
      <c r="BG447" s="66" t="str">
        <f>IF(Z447="","",COUNT($Z$3:Z447))</f>
        <v/>
      </c>
      <c r="BH447" s="13" t="str">
        <f>IF(AO447="","",IF(AO447=BH$2,(SUMIF($BV$3:$BV447,BH$2,$BW$3:$BW447)-SUMIF($BX$3:$BX447,BH$2,$BY$3:$BY447))*AO$1,""))</f>
        <v/>
      </c>
      <c r="BI447" s="13" t="str">
        <f>IF(AP447="","",IF(AP447=BI$2,(SUMIF($BV$3:$BV447,BI$2,$BW$3:$BW447)-SUMIF($BX$3:$BX447,BI$2,$BY$3:$BY447))*AP$1,""))</f>
        <v/>
      </c>
      <c r="BJ447" s="13" t="str">
        <f>IF(AQ447="","",IF(AQ447=BJ$2,(SUMIF($BV$3:$BV447,BJ$2,$BW$3:$BW447)-SUMIF($BX$3:$BX447,BJ$2,$BY$3:$BY447))*AQ$1,""))</f>
        <v/>
      </c>
      <c r="BK447" s="13" t="str">
        <f>IF(AR447="","",IF(AR447=BK$2,(SUMIF($BV$3:$BV447,BK$2,$BW$3:$BW447)-SUMIF($BX$3:$BX447,BK$2,$BY$3:$BY447))*AR$1,""))</f>
        <v/>
      </c>
      <c r="BL447" s="13" t="str">
        <f>IF(AS447="","",IF(AS447=BL$2,(SUMIF($BV$3:$BV447,BL$2,$BW$3:$BW447)-SUMIF($BX$3:$BX447,BL$2,$BY$3:$BY447))*AS$1,""))</f>
        <v/>
      </c>
      <c r="BM447" s="13" t="str">
        <f>IF(AT447="","",IF(AT447=BM$2,(SUMIF($BV$3:$BV447,BM$2,$BW$3:$BW447)-SUMIF($BX$3:$BX447,BM$2,$BY$3:$BY447))*AT$1,""))</f>
        <v/>
      </c>
      <c r="BN447" s="13" t="str">
        <f>IF(AU447="","",IF(AU447=BN$2,(SUMIF($BV$3:$BV447,BN$2,$BW$3:$BW447)-SUMIF($BX$3:$BX447,BN$2,$BY$3:$BY447))*AU$1,""))</f>
        <v/>
      </c>
      <c r="BO447" s="13" t="str">
        <f>IF(AV447="","",IF(AV447=BO$2,(SUMIF($BV$3:$BV447,BO$2,$BW$3:$BW447)-SUMIF($BX$3:$BX447,BO$2,$BY$3:$BY447))*AV$1,""))</f>
        <v/>
      </c>
      <c r="BP447" s="152"/>
      <c r="BQ447" s="13" t="str">
        <f t="shared" si="262"/>
        <v/>
      </c>
      <c r="BR447" s="75" t="str">
        <f t="shared" si="249"/>
        <v/>
      </c>
      <c r="BS447" s="33" t="str">
        <f t="shared" si="250"/>
        <v/>
      </c>
      <c r="BT447" s="42" t="str">
        <f t="shared" si="251"/>
        <v/>
      </c>
      <c r="BU447" s="38" t="str">
        <f t="shared" si="252"/>
        <v/>
      </c>
      <c r="BV447" s="30" t="str">
        <f t="shared" si="272"/>
        <v/>
      </c>
      <c r="BW447" s="36" t="str">
        <f t="shared" si="273"/>
        <v/>
      </c>
      <c r="BX447" s="36" t="str">
        <f t="shared" si="274"/>
        <v/>
      </c>
      <c r="BY447" s="45" t="str">
        <f t="shared" si="275"/>
        <v/>
      </c>
      <c r="BZ447" s="12" t="str">
        <f t="shared" si="253"/>
        <v/>
      </c>
      <c r="CA447" s="47" t="str">
        <f t="shared" si="254"/>
        <v/>
      </c>
      <c r="CB447" s="32" t="str">
        <f t="shared" si="255"/>
        <v/>
      </c>
      <c r="CC447" s="32" t="str">
        <f t="shared" si="256"/>
        <v/>
      </c>
      <c r="CD447" s="32" t="str">
        <f t="shared" si="257"/>
        <v/>
      </c>
      <c r="CE447" s="48"/>
      <c r="CF447" s="32" t="str">
        <f t="shared" si="263"/>
        <v/>
      </c>
      <c r="CG447" s="32" t="str">
        <f t="shared" si="264"/>
        <v/>
      </c>
      <c r="CH447" s="48"/>
    </row>
    <row r="448" spans="2:86" ht="30" customHeight="1" x14ac:dyDescent="0.2">
      <c r="B448" s="155"/>
      <c r="C448" s="117"/>
      <c r="D448" s="53"/>
      <c r="E448" s="68"/>
      <c r="F448" s="54"/>
      <c r="G448" s="54"/>
      <c r="H448" s="55"/>
      <c r="I448" s="71"/>
      <c r="J448" s="73"/>
      <c r="K448" s="56"/>
      <c r="L448" s="76" t="str">
        <f t="shared" si="268"/>
        <v/>
      </c>
      <c r="M448" s="77" t="str">
        <f t="shared" si="258"/>
        <v/>
      </c>
      <c r="N448" s="130" t="str">
        <f t="shared" si="259"/>
        <v/>
      </c>
      <c r="O448" s="131" t="str">
        <f t="shared" si="278"/>
        <v/>
      </c>
      <c r="P448" s="131" t="str">
        <f t="shared" si="278"/>
        <v/>
      </c>
      <c r="Q448" s="131" t="str">
        <f t="shared" si="278"/>
        <v/>
      </c>
      <c r="R448" s="131" t="str">
        <f t="shared" si="278"/>
        <v/>
      </c>
      <c r="S448" s="131" t="str">
        <f t="shared" si="278"/>
        <v/>
      </c>
      <c r="T448" s="131" t="str">
        <f t="shared" si="278"/>
        <v/>
      </c>
      <c r="U448" s="131" t="str">
        <f t="shared" si="278"/>
        <v/>
      </c>
      <c r="V448" s="14"/>
      <c r="W448" s="17" t="str">
        <f>IF(C448="",IF(OR(AND($H448&lt;&gt;"",C448=""),AND($F447=$F448,$AK448&lt;&gt;""),COUNTA($H$3:$H$100002)&gt;COUNTA($H$3:$H448),$AE448&lt;&gt;""),W447,""),C448)</f>
        <v/>
      </c>
      <c r="X448" s="17" t="str">
        <f>IF(D448="",IF(OR(AND($H448&lt;&gt;"",D448=""),AND($F447=$F448,$AK448&lt;&gt;""),COUNTA($H$3:$H$100002)&gt;COUNTA($H$3:$H448),$AE448&lt;&gt;""),X447,""),D448)</f>
        <v/>
      </c>
      <c r="Y448" s="17" t="str">
        <f>IF(E448="",IF(OR(AND($H448&lt;&gt;"",E448=""),AND($F447=$F448,$AK448&lt;&gt;""),COUNTA($H$3:$H$100002)&gt;COUNTA($H$3:$H448),$AE448&lt;&gt;""),Y447,""),E448)</f>
        <v/>
      </c>
      <c r="Z448" s="27" t="str">
        <f t="shared" si="270"/>
        <v/>
      </c>
      <c r="AA448" s="2" t="str">
        <f>IF(F448="","",COUNTA($F$3:F448))</f>
        <v/>
      </c>
      <c r="AB448" s="3" t="str">
        <f>IF(F448="","",IFERROR(IF(F448&lt;&gt;"",IFERROR(INDEX(設定!$C$3:$C$303,MATCH(F448,設定!$C$3:$C$303,0),0),INDEX(設定!$C$3:$C$303,MATCH("*"&amp;F448&amp;"*",設定!$C$3:$C$303,0),0)),""),"エラー"))</f>
        <v/>
      </c>
      <c r="AC448" s="2" t="str">
        <f>IF(G448="","",COUNTA($G$3:G448))</f>
        <v/>
      </c>
      <c r="AD448" s="3" t="str">
        <f>IF(G448="","",IFERROR(IF(G448&lt;&gt;"",IFERROR(INDEX(設定!$C$3:$C$303,MATCH(G448,設定!$C$3:$C$303,0),0),INDEX(設定!$C$3:$C$303,MATCH("*"&amp;G448&amp;"*",設定!$C$3:$C$303,0),0)),""),"エラー"))</f>
        <v/>
      </c>
      <c r="AE448" s="3" t="str">
        <f>IFERROR(IF(AB448="",IF(AND(H448&lt;&gt;"",F448=""),INDEX(AB$3:AB448,MATCH(MAX(AA$3:AA448),AA$3:AA448,0),0),""),AB448),"")</f>
        <v/>
      </c>
      <c r="AF448" s="3" t="str">
        <f>IFERROR(IF(AD448="",IF(AND(H448&lt;&gt;"",G448=""),INDEX(AD$3:AD448,MATCH(MAX(AC$3:AC448),AC$3:AC448,0),0),""),AD448),"")</f>
        <v/>
      </c>
      <c r="AG448" s="2" t="str">
        <f>IF(AH448="","",IF(OR(AH448=AH447,AH448=AH449),IF(AND(E448="",AB448="",AG447&lt;&gt;""),MAX($AG$3:AG447),MAX($AG$3:AG447)+1),IF(AH447=AH448,AG447,MAX($AG$3:AG447)+1)))</f>
        <v/>
      </c>
      <c r="AH448" s="12" t="str">
        <f t="shared" si="260"/>
        <v/>
      </c>
      <c r="AI448" s="12" t="str">
        <f t="shared" si="271"/>
        <v/>
      </c>
      <c r="AJ448" s="13" t="str">
        <f t="shared" si="244"/>
        <v/>
      </c>
      <c r="AK448" s="13" t="str">
        <f t="shared" si="245"/>
        <v/>
      </c>
      <c r="AL448" s="13" t="str">
        <f>IF(OR(AJ448="",COUNTIF($AH$3:AH448,AH448)&lt;&gt;COUNTIF(AH$3:AH$100002,AH448)),"",SUMIF(AH$3:AH$100002,AH448,AJ$3:AJ$100002))</f>
        <v/>
      </c>
      <c r="AM448" s="13" t="str">
        <f>IF(OR(AK448="",COUNTIF($AH$3:AH448,AH448)&lt;&gt;COUNTIF(AH$3:AH$100002,AH448)),"",SUMIF(AH$3:AH$100002,AH448,AK$3:AK$100002))</f>
        <v/>
      </c>
      <c r="AO448" s="13" t="str">
        <f t="shared" si="261"/>
        <v/>
      </c>
      <c r="AP448" s="13" t="str">
        <f t="shared" si="261"/>
        <v/>
      </c>
      <c r="AQ448" s="13" t="str">
        <f t="shared" si="261"/>
        <v/>
      </c>
      <c r="AR448" s="13" t="str">
        <f t="shared" si="246"/>
        <v/>
      </c>
      <c r="AS448" s="13" t="str">
        <f t="shared" si="246"/>
        <v/>
      </c>
      <c r="AT448" s="13" t="str">
        <f t="shared" si="246"/>
        <v/>
      </c>
      <c r="AU448" s="13" t="str">
        <f t="shared" si="246"/>
        <v/>
      </c>
      <c r="AV448" s="13" t="str">
        <f t="shared" si="265"/>
        <v/>
      </c>
      <c r="AW448" s="86" t="str">
        <f t="shared" si="247"/>
        <v/>
      </c>
      <c r="AX448" s="59" t="str">
        <f t="shared" si="248"/>
        <v/>
      </c>
      <c r="AY448" s="63" t="str">
        <f>IF(OR($BR448="",BH448=""),"",COUNT($BR$3:$BR448))</f>
        <v/>
      </c>
      <c r="AZ448" s="13" t="str">
        <f>IF(OR($BR448="",BI448=""),"",COUNT($BR$3:$BR448))</f>
        <v/>
      </c>
      <c r="BA448" s="13" t="str">
        <f>IF(OR($BR448="",BJ448=""),"",COUNT($BR$3:$BR448))</f>
        <v/>
      </c>
      <c r="BB448" s="13" t="str">
        <f>IF(OR($BR448="",BK448=""),"",COUNT($BR$3:$BR448))</f>
        <v/>
      </c>
      <c r="BC448" s="13" t="str">
        <f>IF(OR($BR448="",BL448=""),"",COUNT($BR$3:$BR448))</f>
        <v/>
      </c>
      <c r="BD448" s="13" t="str">
        <f>IF(OR($BR448="",BM448=""),"",COUNT($BR$3:$BR448))</f>
        <v/>
      </c>
      <c r="BE448" s="13" t="str">
        <f>IF(OR($BR448="",BN448=""),"",COUNT($BR$3:$BR448))</f>
        <v/>
      </c>
      <c r="BF448" s="13" t="str">
        <f>IF(OR($BR448="",BO448=""),"",COUNT($BR$3:$BR448))</f>
        <v/>
      </c>
      <c r="BG448" s="66" t="str">
        <f>IF(Z448="","",COUNT($Z$3:Z448))</f>
        <v/>
      </c>
      <c r="BH448" s="13" t="str">
        <f>IF(AO448="","",IF(AO448=BH$2,(SUMIF($BV$3:$BV448,BH$2,$BW$3:$BW448)-SUMIF($BX$3:$BX448,BH$2,$BY$3:$BY448))*AO$1,""))</f>
        <v/>
      </c>
      <c r="BI448" s="13" t="str">
        <f>IF(AP448="","",IF(AP448=BI$2,(SUMIF($BV$3:$BV448,BI$2,$BW$3:$BW448)-SUMIF($BX$3:$BX448,BI$2,$BY$3:$BY448))*AP$1,""))</f>
        <v/>
      </c>
      <c r="BJ448" s="13" t="str">
        <f>IF(AQ448="","",IF(AQ448=BJ$2,(SUMIF($BV$3:$BV448,BJ$2,$BW$3:$BW448)-SUMIF($BX$3:$BX448,BJ$2,$BY$3:$BY448))*AQ$1,""))</f>
        <v/>
      </c>
      <c r="BK448" s="13" t="str">
        <f>IF(AR448="","",IF(AR448=BK$2,(SUMIF($BV$3:$BV448,BK$2,$BW$3:$BW448)-SUMIF($BX$3:$BX448,BK$2,$BY$3:$BY448))*AR$1,""))</f>
        <v/>
      </c>
      <c r="BL448" s="13" t="str">
        <f>IF(AS448="","",IF(AS448=BL$2,(SUMIF($BV$3:$BV448,BL$2,$BW$3:$BW448)-SUMIF($BX$3:$BX448,BL$2,$BY$3:$BY448))*AS$1,""))</f>
        <v/>
      </c>
      <c r="BM448" s="13" t="str">
        <f>IF(AT448="","",IF(AT448=BM$2,(SUMIF($BV$3:$BV448,BM$2,$BW$3:$BW448)-SUMIF($BX$3:$BX448,BM$2,$BY$3:$BY448))*AT$1,""))</f>
        <v/>
      </c>
      <c r="BN448" s="13" t="str">
        <f>IF(AU448="","",IF(AU448=BN$2,(SUMIF($BV$3:$BV448,BN$2,$BW$3:$BW448)-SUMIF($BX$3:$BX448,BN$2,$BY$3:$BY448))*AU$1,""))</f>
        <v/>
      </c>
      <c r="BO448" s="13" t="str">
        <f>IF(AV448="","",IF(AV448=BO$2,(SUMIF($BV$3:$BV448,BO$2,$BW$3:$BW448)-SUMIF($BX$3:$BX448,BO$2,$BY$3:$BY448))*AV$1,""))</f>
        <v/>
      </c>
      <c r="BP448" s="69"/>
      <c r="BQ448" s="13" t="str">
        <f t="shared" si="262"/>
        <v/>
      </c>
      <c r="BR448" s="75" t="str">
        <f t="shared" si="249"/>
        <v/>
      </c>
      <c r="BS448" s="33" t="str">
        <f t="shared" si="250"/>
        <v/>
      </c>
      <c r="BT448" s="42" t="str">
        <f t="shared" si="251"/>
        <v/>
      </c>
      <c r="BU448" s="38" t="str">
        <f t="shared" si="252"/>
        <v/>
      </c>
      <c r="BV448" s="30" t="str">
        <f t="shared" si="272"/>
        <v/>
      </c>
      <c r="BW448" s="36" t="str">
        <f t="shared" si="273"/>
        <v/>
      </c>
      <c r="BX448" s="36" t="str">
        <f t="shared" si="274"/>
        <v/>
      </c>
      <c r="BY448" s="45" t="str">
        <f t="shared" si="275"/>
        <v/>
      </c>
      <c r="BZ448" s="12" t="str">
        <f t="shared" si="253"/>
        <v/>
      </c>
      <c r="CA448" s="47" t="str">
        <f t="shared" si="254"/>
        <v/>
      </c>
      <c r="CB448" s="32" t="str">
        <f t="shared" si="255"/>
        <v/>
      </c>
      <c r="CC448" s="32" t="str">
        <f t="shared" si="256"/>
        <v/>
      </c>
      <c r="CD448" s="32" t="str">
        <f t="shared" si="257"/>
        <v/>
      </c>
      <c r="CE448" s="48"/>
      <c r="CF448" s="32" t="str">
        <f t="shared" si="263"/>
        <v/>
      </c>
      <c r="CG448" s="32" t="str">
        <f t="shared" si="264"/>
        <v/>
      </c>
      <c r="CH448" s="48"/>
    </row>
    <row r="449" spans="2:86" ht="30" customHeight="1" x14ac:dyDescent="0.2">
      <c r="B449" s="155"/>
      <c r="C449" s="117"/>
      <c r="D449" s="53"/>
      <c r="E449" s="68"/>
      <c r="F449" s="54"/>
      <c r="G449" s="54"/>
      <c r="H449" s="55"/>
      <c r="I449" s="71"/>
      <c r="J449" s="73"/>
      <c r="K449" s="56"/>
      <c r="L449" s="76" t="str">
        <f t="shared" si="268"/>
        <v/>
      </c>
      <c r="M449" s="77" t="str">
        <f t="shared" si="258"/>
        <v/>
      </c>
      <c r="N449" s="130" t="str">
        <f t="shared" si="259"/>
        <v/>
      </c>
      <c r="O449" s="131" t="str">
        <f t="shared" si="278"/>
        <v/>
      </c>
      <c r="P449" s="131" t="str">
        <f t="shared" si="278"/>
        <v/>
      </c>
      <c r="Q449" s="131" t="str">
        <f t="shared" si="278"/>
        <v/>
      </c>
      <c r="R449" s="131" t="str">
        <f t="shared" si="278"/>
        <v/>
      </c>
      <c r="S449" s="131" t="str">
        <f t="shared" si="278"/>
        <v/>
      </c>
      <c r="T449" s="131" t="str">
        <f t="shared" si="278"/>
        <v/>
      </c>
      <c r="U449" s="131" t="str">
        <f t="shared" si="278"/>
        <v/>
      </c>
      <c r="V449" s="14"/>
      <c r="W449" s="17" t="str">
        <f>IF(C449="",IF(OR(AND($H449&lt;&gt;"",C449=""),AND($F448=$F449,$AK449&lt;&gt;""),COUNTA($H$3:$H$100002)&gt;COUNTA($H$3:$H449),$AE449&lt;&gt;""),W448,""),C449)</f>
        <v/>
      </c>
      <c r="X449" s="17" t="str">
        <f>IF(D449="",IF(OR(AND($H449&lt;&gt;"",D449=""),AND($F448=$F449,$AK449&lt;&gt;""),COUNTA($H$3:$H$100002)&gt;COUNTA($H$3:$H449),$AE449&lt;&gt;""),X448,""),D449)</f>
        <v/>
      </c>
      <c r="Y449" s="17" t="str">
        <f>IF(E449="",IF(OR(AND($H449&lt;&gt;"",E449=""),AND($F448=$F449,$AK449&lt;&gt;""),COUNTA($H$3:$H$100002)&gt;COUNTA($H$3:$H449),$AE449&lt;&gt;""),Y448,""),E449)</f>
        <v/>
      </c>
      <c r="Z449" s="27" t="str">
        <f t="shared" si="270"/>
        <v/>
      </c>
      <c r="AA449" s="2" t="str">
        <f>IF(F449="","",COUNTA($F$3:F449))</f>
        <v/>
      </c>
      <c r="AB449" s="3" t="str">
        <f>IF(F449="","",IFERROR(IF(F449&lt;&gt;"",IFERROR(INDEX(設定!$C$3:$C$303,MATCH(F449,設定!$C$3:$C$303,0),0),INDEX(設定!$C$3:$C$303,MATCH("*"&amp;F449&amp;"*",設定!$C$3:$C$303,0),0)),""),"エラー"))</f>
        <v/>
      </c>
      <c r="AC449" s="2" t="str">
        <f>IF(G449="","",COUNTA($G$3:G449))</f>
        <v/>
      </c>
      <c r="AD449" s="3" t="str">
        <f>IF(G449="","",IFERROR(IF(G449&lt;&gt;"",IFERROR(INDEX(設定!$C$3:$C$303,MATCH(G449,設定!$C$3:$C$303,0),0),INDEX(設定!$C$3:$C$303,MATCH("*"&amp;G449&amp;"*",設定!$C$3:$C$303,0),0)),""),"エラー"))</f>
        <v/>
      </c>
      <c r="AE449" s="3" t="str">
        <f>IFERROR(IF(AB449="",IF(AND(H449&lt;&gt;"",F449=""),INDEX(AB$3:AB449,MATCH(MAX(AA$3:AA449),AA$3:AA449,0),0),""),AB449),"")</f>
        <v/>
      </c>
      <c r="AF449" s="3" t="str">
        <f>IFERROR(IF(AD449="",IF(AND(H449&lt;&gt;"",G449=""),INDEX(AD$3:AD449,MATCH(MAX(AC$3:AC449),AC$3:AC449,0),0),""),AD449),"")</f>
        <v/>
      </c>
      <c r="AG449" s="2" t="str">
        <f>IF(AH449="","",IF(OR(AH449=AH448,AH449=AH450),IF(AND(E449="",AB449="",AG448&lt;&gt;""),MAX($AG$3:AG448),MAX($AG$3:AG448)+1),IF(AH448=AH449,AG448,MAX($AG$3:AG448)+1)))</f>
        <v/>
      </c>
      <c r="AH449" s="12" t="str">
        <f t="shared" si="260"/>
        <v/>
      </c>
      <c r="AI449" s="12" t="str">
        <f t="shared" si="271"/>
        <v/>
      </c>
      <c r="AJ449" s="13" t="str">
        <f t="shared" si="244"/>
        <v/>
      </c>
      <c r="AK449" s="13" t="str">
        <f t="shared" si="245"/>
        <v/>
      </c>
      <c r="AL449" s="13" t="str">
        <f>IF(OR(AJ449="",COUNTIF($AH$3:AH449,AH449)&lt;&gt;COUNTIF(AH$3:AH$100002,AH449)),"",SUMIF(AH$3:AH$100002,AH449,AJ$3:AJ$100002))</f>
        <v/>
      </c>
      <c r="AM449" s="13" t="str">
        <f>IF(OR(AK449="",COUNTIF($AH$3:AH449,AH449)&lt;&gt;COUNTIF(AH$3:AH$100002,AH449)),"",SUMIF(AH$3:AH$100002,AH449,AK$3:AK$100002))</f>
        <v/>
      </c>
      <c r="AO449" s="13" t="str">
        <f t="shared" si="261"/>
        <v/>
      </c>
      <c r="AP449" s="13" t="str">
        <f t="shared" si="261"/>
        <v/>
      </c>
      <c r="AQ449" s="13" t="str">
        <f t="shared" si="261"/>
        <v/>
      </c>
      <c r="AR449" s="13" t="str">
        <f t="shared" si="246"/>
        <v/>
      </c>
      <c r="AS449" s="13" t="str">
        <f t="shared" si="246"/>
        <v/>
      </c>
      <c r="AT449" s="13" t="str">
        <f t="shared" si="246"/>
        <v/>
      </c>
      <c r="AU449" s="13" t="str">
        <f t="shared" si="246"/>
        <v/>
      </c>
      <c r="AV449" s="13" t="str">
        <f t="shared" si="265"/>
        <v/>
      </c>
      <c r="AW449" s="86" t="str">
        <f t="shared" si="247"/>
        <v/>
      </c>
      <c r="AX449" s="59" t="str">
        <f t="shared" si="248"/>
        <v/>
      </c>
      <c r="AY449" s="63" t="str">
        <f>IF(OR($BR449="",BH449=""),"",COUNT($BR$3:$BR449))</f>
        <v/>
      </c>
      <c r="AZ449" s="13" t="str">
        <f>IF(OR($BR449="",BI449=""),"",COUNT($BR$3:$BR449))</f>
        <v/>
      </c>
      <c r="BA449" s="13" t="str">
        <f>IF(OR($BR449="",BJ449=""),"",COUNT($BR$3:$BR449))</f>
        <v/>
      </c>
      <c r="BB449" s="13" t="str">
        <f>IF(OR($BR449="",BK449=""),"",COUNT($BR$3:$BR449))</f>
        <v/>
      </c>
      <c r="BC449" s="13" t="str">
        <f>IF(OR($BR449="",BL449=""),"",COUNT($BR$3:$BR449))</f>
        <v/>
      </c>
      <c r="BD449" s="13" t="str">
        <f>IF(OR($BR449="",BM449=""),"",COUNT($BR$3:$BR449))</f>
        <v/>
      </c>
      <c r="BE449" s="13" t="str">
        <f>IF(OR($BR449="",BN449=""),"",COUNT($BR$3:$BR449))</f>
        <v/>
      </c>
      <c r="BF449" s="13" t="str">
        <f>IF(OR($BR449="",BO449=""),"",COUNT($BR$3:$BR449))</f>
        <v/>
      </c>
      <c r="BG449" s="66" t="str">
        <f>IF(Z449="","",COUNT($Z$3:Z449))</f>
        <v/>
      </c>
      <c r="BH449" s="13" t="str">
        <f>IF(AO449="","",IF(AO449=BH$2,(SUMIF($BV$3:$BV449,BH$2,$BW$3:$BW449)-SUMIF($BX$3:$BX449,BH$2,$BY$3:$BY449))*AO$1,""))</f>
        <v/>
      </c>
      <c r="BI449" s="13" t="str">
        <f>IF(AP449="","",IF(AP449=BI$2,(SUMIF($BV$3:$BV449,BI$2,$BW$3:$BW449)-SUMIF($BX$3:$BX449,BI$2,$BY$3:$BY449))*AP$1,""))</f>
        <v/>
      </c>
      <c r="BJ449" s="13" t="str">
        <f>IF(AQ449="","",IF(AQ449=BJ$2,(SUMIF($BV$3:$BV449,BJ$2,$BW$3:$BW449)-SUMIF($BX$3:$BX449,BJ$2,$BY$3:$BY449))*AQ$1,""))</f>
        <v/>
      </c>
      <c r="BK449" s="13" t="str">
        <f>IF(AR449="","",IF(AR449=BK$2,(SUMIF($BV$3:$BV449,BK$2,$BW$3:$BW449)-SUMIF($BX$3:$BX449,BK$2,$BY$3:$BY449))*AR$1,""))</f>
        <v/>
      </c>
      <c r="BL449" s="13" t="str">
        <f>IF(AS449="","",IF(AS449=BL$2,(SUMIF($BV$3:$BV449,BL$2,$BW$3:$BW449)-SUMIF($BX$3:$BX449,BL$2,$BY$3:$BY449))*AS$1,""))</f>
        <v/>
      </c>
      <c r="BM449" s="13" t="str">
        <f>IF(AT449="","",IF(AT449=BM$2,(SUMIF($BV$3:$BV449,BM$2,$BW$3:$BW449)-SUMIF($BX$3:$BX449,BM$2,$BY$3:$BY449))*AT$1,""))</f>
        <v/>
      </c>
      <c r="BN449" s="13" t="str">
        <f>IF(AU449="","",IF(AU449=BN$2,(SUMIF($BV$3:$BV449,BN$2,$BW$3:$BW449)-SUMIF($BX$3:$BX449,BN$2,$BY$3:$BY449))*AU$1,""))</f>
        <v/>
      </c>
      <c r="BO449" s="13" t="str">
        <f>IF(AV449="","",IF(AV449=BO$2,(SUMIF($BV$3:$BV449,BO$2,$BW$3:$BW449)-SUMIF($BX$3:$BX449,BO$2,$BY$3:$BY449))*AV$1,""))</f>
        <v/>
      </c>
      <c r="BP449" s="69"/>
      <c r="BQ449" s="13" t="str">
        <f t="shared" si="262"/>
        <v/>
      </c>
      <c r="BR449" s="75" t="str">
        <f t="shared" si="249"/>
        <v/>
      </c>
      <c r="BS449" s="33" t="str">
        <f t="shared" si="250"/>
        <v/>
      </c>
      <c r="BT449" s="42" t="str">
        <f t="shared" si="251"/>
        <v/>
      </c>
      <c r="BU449" s="38" t="str">
        <f t="shared" si="252"/>
        <v/>
      </c>
      <c r="BV449" s="30" t="str">
        <f t="shared" si="272"/>
        <v/>
      </c>
      <c r="BW449" s="36" t="str">
        <f t="shared" si="273"/>
        <v/>
      </c>
      <c r="BX449" s="36" t="str">
        <f t="shared" si="274"/>
        <v/>
      </c>
      <c r="BY449" s="45" t="str">
        <f t="shared" si="275"/>
        <v/>
      </c>
      <c r="BZ449" s="12" t="str">
        <f t="shared" si="253"/>
        <v/>
      </c>
      <c r="CA449" s="47" t="str">
        <f t="shared" si="254"/>
        <v/>
      </c>
      <c r="CB449" s="32" t="str">
        <f t="shared" si="255"/>
        <v/>
      </c>
      <c r="CC449" s="32" t="str">
        <f t="shared" si="256"/>
        <v/>
      </c>
      <c r="CD449" s="32" t="str">
        <f t="shared" si="257"/>
        <v/>
      </c>
      <c r="CE449" s="48"/>
      <c r="CF449" s="32" t="str">
        <f t="shared" si="263"/>
        <v/>
      </c>
      <c r="CG449" s="32" t="str">
        <f t="shared" si="264"/>
        <v/>
      </c>
      <c r="CH449" s="48"/>
    </row>
    <row r="450" spans="2:86" ht="30" customHeight="1" x14ac:dyDescent="0.2">
      <c r="B450" s="155"/>
      <c r="C450" s="117"/>
      <c r="D450" s="53"/>
      <c r="E450" s="68"/>
      <c r="F450" s="54"/>
      <c r="G450" s="54"/>
      <c r="H450" s="55"/>
      <c r="I450" s="71"/>
      <c r="J450" s="73"/>
      <c r="K450" s="56"/>
      <c r="L450" s="76" t="str">
        <f t="shared" si="268"/>
        <v/>
      </c>
      <c r="M450" s="77" t="str">
        <f t="shared" si="258"/>
        <v/>
      </c>
      <c r="N450" s="130" t="str">
        <f t="shared" si="259"/>
        <v/>
      </c>
      <c r="O450" s="131" t="str">
        <f t="shared" si="278"/>
        <v/>
      </c>
      <c r="P450" s="131" t="str">
        <f t="shared" si="278"/>
        <v/>
      </c>
      <c r="Q450" s="131" t="str">
        <f t="shared" si="278"/>
        <v/>
      </c>
      <c r="R450" s="131" t="str">
        <f t="shared" si="278"/>
        <v/>
      </c>
      <c r="S450" s="131" t="str">
        <f t="shared" si="278"/>
        <v/>
      </c>
      <c r="T450" s="131" t="str">
        <f t="shared" si="278"/>
        <v/>
      </c>
      <c r="U450" s="131" t="str">
        <f t="shared" si="278"/>
        <v/>
      </c>
      <c r="V450" s="14"/>
      <c r="W450" s="17" t="str">
        <f>IF(C450="",IF(OR(AND($H450&lt;&gt;"",C450=""),AND($F449=$F450,$AK450&lt;&gt;""),COUNTA($H$3:$H$100002)&gt;COUNTA($H$3:$H450),$AE450&lt;&gt;""),W449,""),C450)</f>
        <v/>
      </c>
      <c r="X450" s="17" t="str">
        <f>IF(D450="",IF(OR(AND($H450&lt;&gt;"",D450=""),AND($F449=$F450,$AK450&lt;&gt;""),COUNTA($H$3:$H$100002)&gt;COUNTA($H$3:$H450),$AE450&lt;&gt;""),X449,""),D450)</f>
        <v/>
      </c>
      <c r="Y450" s="17" t="str">
        <f>IF(E450="",IF(OR(AND($H450&lt;&gt;"",E450=""),AND($F449=$F450,$AK450&lt;&gt;""),COUNTA($H$3:$H$100002)&gt;COUNTA($H$3:$H450),$AE450&lt;&gt;""),Y449,""),E450)</f>
        <v/>
      </c>
      <c r="Z450" s="27" t="str">
        <f t="shared" si="270"/>
        <v/>
      </c>
      <c r="AA450" s="2" t="str">
        <f>IF(F450="","",COUNTA($F$3:F450))</f>
        <v/>
      </c>
      <c r="AB450" s="3" t="str">
        <f>IF(F450="","",IFERROR(IF(F450&lt;&gt;"",IFERROR(INDEX(設定!$C$3:$C$303,MATCH(F450,設定!$C$3:$C$303,0),0),INDEX(設定!$C$3:$C$303,MATCH("*"&amp;F450&amp;"*",設定!$C$3:$C$303,0),0)),""),"エラー"))</f>
        <v/>
      </c>
      <c r="AC450" s="2" t="str">
        <f>IF(G450="","",COUNTA($G$3:G450))</f>
        <v/>
      </c>
      <c r="AD450" s="3" t="str">
        <f>IF(G450="","",IFERROR(IF(G450&lt;&gt;"",IFERROR(INDEX(設定!$C$3:$C$303,MATCH(G450,設定!$C$3:$C$303,0),0),INDEX(設定!$C$3:$C$303,MATCH("*"&amp;G450&amp;"*",設定!$C$3:$C$303,0),0)),""),"エラー"))</f>
        <v/>
      </c>
      <c r="AE450" s="3" t="str">
        <f>IFERROR(IF(AB450="",IF(AND(H450&lt;&gt;"",F450=""),INDEX(AB$3:AB450,MATCH(MAX(AA$3:AA450),AA$3:AA450,0),0),""),AB450),"")</f>
        <v/>
      </c>
      <c r="AF450" s="3" t="str">
        <f>IFERROR(IF(AD450="",IF(AND(H450&lt;&gt;"",G450=""),INDEX(AD$3:AD450,MATCH(MAX(AC$3:AC450),AC$3:AC450,0),0),""),AD450),"")</f>
        <v/>
      </c>
      <c r="AG450" s="2" t="str">
        <f>IF(AH450="","",IF(OR(AH450=AH449,AH450=AH451),IF(AND(E450="",AB450="",AG449&lt;&gt;""),MAX($AG$3:AG449),MAX($AG$3:AG449)+1),IF(AH449=AH450,AG449,MAX($AG$3:AG449)+1)))</f>
        <v/>
      </c>
      <c r="AH450" s="12" t="str">
        <f t="shared" si="260"/>
        <v/>
      </c>
      <c r="AI450" s="12" t="str">
        <f t="shared" si="271"/>
        <v/>
      </c>
      <c r="AJ450" s="13" t="str">
        <f t="shared" si="244"/>
        <v/>
      </c>
      <c r="AK450" s="13" t="str">
        <f t="shared" si="245"/>
        <v/>
      </c>
      <c r="AL450" s="13" t="str">
        <f>IF(OR(AJ450="",COUNTIF($AH$3:AH450,AH450)&lt;&gt;COUNTIF(AH$3:AH$100002,AH450)),"",SUMIF(AH$3:AH$100002,AH450,AJ$3:AJ$100002))</f>
        <v/>
      </c>
      <c r="AM450" s="13" t="str">
        <f>IF(OR(AK450="",COUNTIF($AH$3:AH450,AH450)&lt;&gt;COUNTIF(AH$3:AH$100002,AH450)),"",SUMIF(AH$3:AH$100002,AH450,AK$3:AK$100002))</f>
        <v/>
      </c>
      <c r="AO450" s="13" t="str">
        <f t="shared" si="261"/>
        <v/>
      </c>
      <c r="AP450" s="13" t="str">
        <f t="shared" si="261"/>
        <v/>
      </c>
      <c r="AQ450" s="13" t="str">
        <f t="shared" si="261"/>
        <v/>
      </c>
      <c r="AR450" s="13" t="str">
        <f t="shared" si="246"/>
        <v/>
      </c>
      <c r="AS450" s="13" t="str">
        <f t="shared" si="246"/>
        <v/>
      </c>
      <c r="AT450" s="13" t="str">
        <f t="shared" si="246"/>
        <v/>
      </c>
      <c r="AU450" s="13" t="str">
        <f t="shared" si="246"/>
        <v/>
      </c>
      <c r="AV450" s="13" t="str">
        <f t="shared" si="265"/>
        <v/>
      </c>
      <c r="AW450" s="86" t="str">
        <f t="shared" si="247"/>
        <v/>
      </c>
      <c r="AX450" s="59" t="str">
        <f t="shared" si="248"/>
        <v/>
      </c>
      <c r="AY450" s="63" t="str">
        <f>IF(OR($BR450="",BH450=""),"",COUNT($BR$3:$BR450))</f>
        <v/>
      </c>
      <c r="AZ450" s="13" t="str">
        <f>IF(OR($BR450="",BI450=""),"",COUNT($BR$3:$BR450))</f>
        <v/>
      </c>
      <c r="BA450" s="13" t="str">
        <f>IF(OR($BR450="",BJ450=""),"",COUNT($BR$3:$BR450))</f>
        <v/>
      </c>
      <c r="BB450" s="13" t="str">
        <f>IF(OR($BR450="",BK450=""),"",COUNT($BR$3:$BR450))</f>
        <v/>
      </c>
      <c r="BC450" s="13" t="str">
        <f>IF(OR($BR450="",BL450=""),"",COUNT($BR$3:$BR450))</f>
        <v/>
      </c>
      <c r="BD450" s="13" t="str">
        <f>IF(OR($BR450="",BM450=""),"",COUNT($BR$3:$BR450))</f>
        <v/>
      </c>
      <c r="BE450" s="13" t="str">
        <f>IF(OR($BR450="",BN450=""),"",COUNT($BR$3:$BR450))</f>
        <v/>
      </c>
      <c r="BF450" s="13" t="str">
        <f>IF(OR($BR450="",BO450=""),"",COUNT($BR$3:$BR450))</f>
        <v/>
      </c>
      <c r="BG450" s="66" t="str">
        <f>IF(Z450="","",COUNT($Z$3:Z450))</f>
        <v/>
      </c>
      <c r="BH450" s="13" t="str">
        <f>IF(AO450="","",IF(AO450=BH$2,(SUMIF($BV$3:$BV450,BH$2,$BW$3:$BW450)-SUMIF($BX$3:$BX450,BH$2,$BY$3:$BY450))*AO$1,""))</f>
        <v/>
      </c>
      <c r="BI450" s="13" t="str">
        <f>IF(AP450="","",IF(AP450=BI$2,(SUMIF($BV$3:$BV450,BI$2,$BW$3:$BW450)-SUMIF($BX$3:$BX450,BI$2,$BY$3:$BY450))*AP$1,""))</f>
        <v/>
      </c>
      <c r="BJ450" s="13" t="str">
        <f>IF(AQ450="","",IF(AQ450=BJ$2,(SUMIF($BV$3:$BV450,BJ$2,$BW$3:$BW450)-SUMIF($BX$3:$BX450,BJ$2,$BY$3:$BY450))*AQ$1,""))</f>
        <v/>
      </c>
      <c r="BK450" s="13" t="str">
        <f>IF(AR450="","",IF(AR450=BK$2,(SUMIF($BV$3:$BV450,BK$2,$BW$3:$BW450)-SUMIF($BX$3:$BX450,BK$2,$BY$3:$BY450))*AR$1,""))</f>
        <v/>
      </c>
      <c r="BL450" s="13" t="str">
        <f>IF(AS450="","",IF(AS450=BL$2,(SUMIF($BV$3:$BV450,BL$2,$BW$3:$BW450)-SUMIF($BX$3:$BX450,BL$2,$BY$3:$BY450))*AS$1,""))</f>
        <v/>
      </c>
      <c r="BM450" s="13" t="str">
        <f>IF(AT450="","",IF(AT450=BM$2,(SUMIF($BV$3:$BV450,BM$2,$BW$3:$BW450)-SUMIF($BX$3:$BX450,BM$2,$BY$3:$BY450))*AT$1,""))</f>
        <v/>
      </c>
      <c r="BN450" s="13" t="str">
        <f>IF(AU450="","",IF(AU450=BN$2,(SUMIF($BV$3:$BV450,BN$2,$BW$3:$BW450)-SUMIF($BX$3:$BX450,BN$2,$BY$3:$BY450))*AU$1,""))</f>
        <v/>
      </c>
      <c r="BO450" s="13" t="str">
        <f>IF(AV450="","",IF(AV450=BO$2,(SUMIF($BV$3:$BV450,BO$2,$BW$3:$BW450)-SUMIF($BX$3:$BX450,BO$2,$BY$3:$BY450))*AV$1,""))</f>
        <v/>
      </c>
      <c r="BP450" s="69"/>
      <c r="BQ450" s="13" t="str">
        <f t="shared" si="262"/>
        <v/>
      </c>
      <c r="BR450" s="75" t="str">
        <f t="shared" si="249"/>
        <v/>
      </c>
      <c r="BS450" s="33" t="str">
        <f t="shared" si="250"/>
        <v/>
      </c>
      <c r="BT450" s="42" t="str">
        <f t="shared" si="251"/>
        <v/>
      </c>
      <c r="BU450" s="38" t="str">
        <f t="shared" si="252"/>
        <v/>
      </c>
      <c r="BV450" s="30" t="str">
        <f t="shared" si="272"/>
        <v/>
      </c>
      <c r="BW450" s="36" t="str">
        <f t="shared" si="273"/>
        <v/>
      </c>
      <c r="BX450" s="36" t="str">
        <f t="shared" si="274"/>
        <v/>
      </c>
      <c r="BY450" s="45" t="str">
        <f t="shared" si="275"/>
        <v/>
      </c>
      <c r="BZ450" s="12" t="str">
        <f t="shared" si="253"/>
        <v/>
      </c>
      <c r="CA450" s="47" t="str">
        <f t="shared" si="254"/>
        <v/>
      </c>
      <c r="CB450" s="32" t="str">
        <f t="shared" si="255"/>
        <v/>
      </c>
      <c r="CC450" s="32" t="str">
        <f t="shared" si="256"/>
        <v/>
      </c>
      <c r="CD450" s="32" t="str">
        <f t="shared" si="257"/>
        <v/>
      </c>
      <c r="CE450" s="48"/>
      <c r="CF450" s="32" t="str">
        <f t="shared" si="263"/>
        <v/>
      </c>
      <c r="CG450" s="32" t="str">
        <f t="shared" si="264"/>
        <v/>
      </c>
      <c r="CH450" s="48"/>
    </row>
    <row r="451" spans="2:86" ht="30" customHeight="1" x14ac:dyDescent="0.2">
      <c r="B451" s="155"/>
      <c r="C451" s="117"/>
      <c r="D451" s="53"/>
      <c r="E451" s="68"/>
      <c r="F451" s="54"/>
      <c r="G451" s="54"/>
      <c r="H451" s="55"/>
      <c r="I451" s="71"/>
      <c r="J451" s="73"/>
      <c r="K451" s="56"/>
      <c r="L451" s="76" t="str">
        <f t="shared" si="268"/>
        <v/>
      </c>
      <c r="M451" s="77" t="str">
        <f t="shared" si="258"/>
        <v/>
      </c>
      <c r="N451" s="130" t="str">
        <f t="shared" si="259"/>
        <v/>
      </c>
      <c r="O451" s="131" t="str">
        <f t="shared" si="278"/>
        <v/>
      </c>
      <c r="P451" s="131" t="str">
        <f t="shared" si="278"/>
        <v/>
      </c>
      <c r="Q451" s="131" t="str">
        <f t="shared" si="278"/>
        <v/>
      </c>
      <c r="R451" s="131" t="str">
        <f t="shared" si="278"/>
        <v/>
      </c>
      <c r="S451" s="131" t="str">
        <f t="shared" si="278"/>
        <v/>
      </c>
      <c r="T451" s="131" t="str">
        <f t="shared" si="278"/>
        <v/>
      </c>
      <c r="U451" s="131" t="str">
        <f t="shared" si="278"/>
        <v/>
      </c>
      <c r="V451" s="14"/>
      <c r="W451" s="17" t="str">
        <f>IF(C451="",IF(OR(AND($H451&lt;&gt;"",C451=""),AND($F450=$F451,$AK451&lt;&gt;""),COUNTA($H$3:$H$100002)&gt;COUNTA($H$3:$H451),$AE451&lt;&gt;""),W450,""),C451)</f>
        <v/>
      </c>
      <c r="X451" s="17" t="str">
        <f>IF(D451="",IF(OR(AND($H451&lt;&gt;"",D451=""),AND($F450=$F451,$AK451&lt;&gt;""),COUNTA($H$3:$H$100002)&gt;COUNTA($H$3:$H451),$AE451&lt;&gt;""),X450,""),D451)</f>
        <v/>
      </c>
      <c r="Y451" s="17" t="str">
        <f>IF(E451="",IF(OR(AND($H451&lt;&gt;"",E451=""),AND($F450=$F451,$AK451&lt;&gt;""),COUNTA($H$3:$H$100002)&gt;COUNTA($H$3:$H451),$AE451&lt;&gt;""),Y450,""),E451)</f>
        <v/>
      </c>
      <c r="Z451" s="27" t="str">
        <f t="shared" si="270"/>
        <v/>
      </c>
      <c r="AA451" s="2" t="str">
        <f>IF(F451="","",COUNTA($F$3:F451))</f>
        <v/>
      </c>
      <c r="AB451" s="3" t="str">
        <f>IF(F451="","",IFERROR(IF(F451&lt;&gt;"",IFERROR(INDEX(設定!$C$3:$C$303,MATCH(F451,設定!$C$3:$C$303,0),0),INDEX(設定!$C$3:$C$303,MATCH("*"&amp;F451&amp;"*",設定!$C$3:$C$303,0),0)),""),"エラー"))</f>
        <v/>
      </c>
      <c r="AC451" s="2" t="str">
        <f>IF(G451="","",COUNTA($G$3:G451))</f>
        <v/>
      </c>
      <c r="AD451" s="3" t="str">
        <f>IF(G451="","",IFERROR(IF(G451&lt;&gt;"",IFERROR(INDEX(設定!$C$3:$C$303,MATCH(G451,設定!$C$3:$C$303,0),0),INDEX(設定!$C$3:$C$303,MATCH("*"&amp;G451&amp;"*",設定!$C$3:$C$303,0),0)),""),"エラー"))</f>
        <v/>
      </c>
      <c r="AE451" s="3" t="str">
        <f>IFERROR(IF(AB451="",IF(AND(H451&lt;&gt;"",F451=""),INDEX(AB$3:AB451,MATCH(MAX(AA$3:AA451),AA$3:AA451,0),0),""),AB451),"")</f>
        <v/>
      </c>
      <c r="AF451" s="3" t="str">
        <f>IFERROR(IF(AD451="",IF(AND(H451&lt;&gt;"",G451=""),INDEX(AD$3:AD451,MATCH(MAX(AC$3:AC451),AC$3:AC451,0),0),""),AD451),"")</f>
        <v/>
      </c>
      <c r="AG451" s="2" t="str">
        <f>IF(AH451="","",IF(OR(AH451=AH450,AH451=AH452),IF(AND(E451="",AB451="",AG450&lt;&gt;""),MAX($AG$3:AG450),MAX($AG$3:AG450)+1),IF(AH450=AH451,AG450,MAX($AG$3:AG450)+1)))</f>
        <v/>
      </c>
      <c r="AH451" s="12" t="str">
        <f t="shared" si="260"/>
        <v/>
      </c>
      <c r="AI451" s="12" t="str">
        <f t="shared" si="271"/>
        <v/>
      </c>
      <c r="AJ451" s="13" t="str">
        <f t="shared" ref="AJ451:AJ514" si="279">IF($AE451="","",IF($AF451="",0,J451))</f>
        <v/>
      </c>
      <c r="AK451" s="13" t="str">
        <f t="shared" ref="AK451:AK514" si="280">IF($AE451="","",IF($AF451="",0,K451))</f>
        <v/>
      </c>
      <c r="AL451" s="13" t="str">
        <f>IF(OR(AJ451="",COUNTIF($AH$3:AH451,AH451)&lt;&gt;COUNTIF(AH$3:AH$100002,AH451)),"",SUMIF(AH$3:AH$100002,AH451,AJ$3:AJ$100002))</f>
        <v/>
      </c>
      <c r="AM451" s="13" t="str">
        <f>IF(OR(AK451="",COUNTIF($AH$3:AH451,AH451)&lt;&gt;COUNTIF(AH$3:AH$100002,AH451)),"",SUMIF(AH$3:AH$100002,AH451,AK$3:AK$100002))</f>
        <v/>
      </c>
      <c r="AO451" s="13" t="str">
        <f t="shared" si="261"/>
        <v/>
      </c>
      <c r="AP451" s="13" t="str">
        <f t="shared" si="261"/>
        <v/>
      </c>
      <c r="AQ451" s="13" t="str">
        <f t="shared" si="261"/>
        <v/>
      </c>
      <c r="AR451" s="13" t="str">
        <f t="shared" si="261"/>
        <v/>
      </c>
      <c r="AS451" s="13" t="str">
        <f t="shared" si="261"/>
        <v/>
      </c>
      <c r="AT451" s="13" t="str">
        <f t="shared" si="261"/>
        <v/>
      </c>
      <c r="AU451" s="13" t="str">
        <f t="shared" si="261"/>
        <v/>
      </c>
      <c r="AV451" s="13" t="str">
        <f t="shared" si="265"/>
        <v/>
      </c>
      <c r="AW451" s="86" t="str">
        <f t="shared" ref="AW451:AW514" si="281">IF(J451="","",J451)</f>
        <v/>
      </c>
      <c r="AX451" s="59" t="str">
        <f t="shared" ref="AX451:AX514" si="282">IF(K451="","",K451)</f>
        <v/>
      </c>
      <c r="AY451" s="63" t="str">
        <f>IF(OR($BR451="",BH451=""),"",COUNT($BR$3:$BR451))</f>
        <v/>
      </c>
      <c r="AZ451" s="13" t="str">
        <f>IF(OR($BR451="",BI451=""),"",COUNT($BR$3:$BR451))</f>
        <v/>
      </c>
      <c r="BA451" s="13" t="str">
        <f>IF(OR($BR451="",BJ451=""),"",COUNT($BR$3:$BR451))</f>
        <v/>
      </c>
      <c r="BB451" s="13" t="str">
        <f>IF(OR($BR451="",BK451=""),"",COUNT($BR$3:$BR451))</f>
        <v/>
      </c>
      <c r="BC451" s="13" t="str">
        <f>IF(OR($BR451="",BL451=""),"",COUNT($BR$3:$BR451))</f>
        <v/>
      </c>
      <c r="BD451" s="13" t="str">
        <f>IF(OR($BR451="",BM451=""),"",COUNT($BR$3:$BR451))</f>
        <v/>
      </c>
      <c r="BE451" s="13" t="str">
        <f>IF(OR($BR451="",BN451=""),"",COUNT($BR$3:$BR451))</f>
        <v/>
      </c>
      <c r="BF451" s="13" t="str">
        <f>IF(OR($BR451="",BO451=""),"",COUNT($BR$3:$BR451))</f>
        <v/>
      </c>
      <c r="BG451" s="66" t="str">
        <f>IF(Z451="","",COUNT($Z$3:Z451))</f>
        <v/>
      </c>
      <c r="BH451" s="13" t="str">
        <f>IF(AO451="","",IF(AO451=BH$2,(SUMIF($BV$3:$BV451,BH$2,$BW$3:$BW451)-SUMIF($BX$3:$BX451,BH$2,$BY$3:$BY451))*AO$1,""))</f>
        <v/>
      </c>
      <c r="BI451" s="13" t="str">
        <f>IF(AP451="","",IF(AP451=BI$2,(SUMIF($BV$3:$BV451,BI$2,$BW$3:$BW451)-SUMIF($BX$3:$BX451,BI$2,$BY$3:$BY451))*AP$1,""))</f>
        <v/>
      </c>
      <c r="BJ451" s="13" t="str">
        <f>IF(AQ451="","",IF(AQ451=BJ$2,(SUMIF($BV$3:$BV451,BJ$2,$BW$3:$BW451)-SUMIF($BX$3:$BX451,BJ$2,$BY$3:$BY451))*AQ$1,""))</f>
        <v/>
      </c>
      <c r="BK451" s="13" t="str">
        <f>IF(AR451="","",IF(AR451=BK$2,(SUMIF($BV$3:$BV451,BK$2,$BW$3:$BW451)-SUMIF($BX$3:$BX451,BK$2,$BY$3:$BY451))*AR$1,""))</f>
        <v/>
      </c>
      <c r="BL451" s="13" t="str">
        <f>IF(AS451="","",IF(AS451=BL$2,(SUMIF($BV$3:$BV451,BL$2,$BW$3:$BW451)-SUMIF($BX$3:$BX451,BL$2,$BY$3:$BY451))*AS$1,""))</f>
        <v/>
      </c>
      <c r="BM451" s="13" t="str">
        <f>IF(AT451="","",IF(AT451=BM$2,(SUMIF($BV$3:$BV451,BM$2,$BW$3:$BW451)-SUMIF($BX$3:$BX451,BM$2,$BY$3:$BY451))*AT$1,""))</f>
        <v/>
      </c>
      <c r="BN451" s="13" t="str">
        <f>IF(AU451="","",IF(AU451=BN$2,(SUMIF($BV$3:$BV451,BN$2,$BW$3:$BW451)-SUMIF($BX$3:$BX451,BN$2,$BY$3:$BY451))*AU$1,""))</f>
        <v/>
      </c>
      <c r="BO451" s="13" t="str">
        <f>IF(AV451="","",IF(AV451=BO$2,(SUMIF($BV$3:$BV451,BO$2,$BW$3:$BW451)-SUMIF($BX$3:$BX451,BO$2,$BY$3:$BY451))*AV$1,""))</f>
        <v/>
      </c>
      <c r="BP451" s="69"/>
      <c r="BQ451" s="13" t="str">
        <f t="shared" si="262"/>
        <v/>
      </c>
      <c r="BR451" s="75" t="str">
        <f t="shared" ref="BR451:BR514" si="283">IF(Z451="","",Z451)</f>
        <v/>
      </c>
      <c r="BS451" s="33" t="str">
        <f t="shared" ref="BS451:BS514" si="284">IF(Z451="","",W451)</f>
        <v/>
      </c>
      <c r="BT451" s="42" t="str">
        <f t="shared" ref="BT451:BT514" si="285">IF(Z451="","",X451)</f>
        <v/>
      </c>
      <c r="BU451" s="38" t="str">
        <f t="shared" ref="BU451:BU514" si="286">IF(Z451="","",Y451)</f>
        <v/>
      </c>
      <c r="BV451" s="30" t="str">
        <f t="shared" si="272"/>
        <v/>
      </c>
      <c r="BW451" s="36" t="str">
        <f t="shared" si="273"/>
        <v/>
      </c>
      <c r="BX451" s="36" t="str">
        <f t="shared" si="274"/>
        <v/>
      </c>
      <c r="BY451" s="45" t="str">
        <f t="shared" si="275"/>
        <v/>
      </c>
      <c r="BZ451" s="12" t="str">
        <f t="shared" ref="BZ451:BZ514" si="287">IF(H451="","",H451&amp;IF(I451="",""," ("&amp;I451&amp;")"))</f>
        <v/>
      </c>
      <c r="CA451" s="47" t="str">
        <f t="shared" ref="CA451:CA514" si="288">IF(AE451="","",AE451)</f>
        <v/>
      </c>
      <c r="CB451" s="32" t="str">
        <f t="shared" ref="CB451:CB514" si="289">IF(AF451="","",AF451)</f>
        <v/>
      </c>
      <c r="CC451" s="32" t="str">
        <f t="shared" ref="CC451:CC514" si="290">IF(J451="","",J451)</f>
        <v/>
      </c>
      <c r="CD451" s="32" t="str">
        <f t="shared" ref="CD451:CD514" si="291">IF(K451="","",K451)</f>
        <v/>
      </c>
      <c r="CE451" s="48"/>
      <c r="CF451" s="32" t="str">
        <f t="shared" si="263"/>
        <v/>
      </c>
      <c r="CG451" s="32" t="str">
        <f t="shared" si="264"/>
        <v/>
      </c>
      <c r="CH451" s="48"/>
    </row>
    <row r="452" spans="2:86" ht="30" customHeight="1" x14ac:dyDescent="0.2">
      <c r="B452" s="155"/>
      <c r="C452" s="117"/>
      <c r="D452" s="53"/>
      <c r="E452" s="68"/>
      <c r="F452" s="54"/>
      <c r="G452" s="54"/>
      <c r="H452" s="55"/>
      <c r="I452" s="71"/>
      <c r="J452" s="73"/>
      <c r="K452" s="56"/>
      <c r="L452" s="76" t="str">
        <f t="shared" si="268"/>
        <v/>
      </c>
      <c r="M452" s="77" t="str">
        <f t="shared" ref="M452:M515" si="292">IF(AF452="","",AF452)</f>
        <v/>
      </c>
      <c r="N452" s="130" t="str">
        <f t="shared" ref="N452:N515" si="293">IFERROR(INDEX($BH$3:$BO$100002,MATCH($BG452,$BG$3:$BG$100002,0),MATCH(N$1,$BH$2:$BO$2,0)),"")</f>
        <v/>
      </c>
      <c r="O452" s="131" t="str">
        <f t="shared" si="278"/>
        <v/>
      </c>
      <c r="P452" s="131" t="str">
        <f t="shared" si="278"/>
        <v/>
      </c>
      <c r="Q452" s="131" t="str">
        <f t="shared" si="278"/>
        <v/>
      </c>
      <c r="R452" s="131" t="str">
        <f t="shared" si="278"/>
        <v/>
      </c>
      <c r="S452" s="131" t="str">
        <f t="shared" si="278"/>
        <v/>
      </c>
      <c r="T452" s="131" t="str">
        <f t="shared" si="278"/>
        <v/>
      </c>
      <c r="U452" s="131" t="str">
        <f t="shared" si="278"/>
        <v/>
      </c>
      <c r="V452" s="14"/>
      <c r="W452" s="17" t="str">
        <f>IF(C452="",IF(OR(AND($H452&lt;&gt;"",C452=""),AND($F451=$F452,$AK452&lt;&gt;""),COUNTA($H$3:$H$100002)&gt;COUNTA($H$3:$H452),$AE452&lt;&gt;""),W451,""),C452)</f>
        <v/>
      </c>
      <c r="X452" s="17" t="str">
        <f>IF(D452="",IF(OR(AND($H452&lt;&gt;"",D452=""),AND($F451=$F452,$AK452&lt;&gt;""),COUNTA($H$3:$H$100002)&gt;COUNTA($H$3:$H452),$AE452&lt;&gt;""),X451,""),D452)</f>
        <v/>
      </c>
      <c r="Y452" s="17" t="str">
        <f>IF(E452="",IF(OR(AND($H452&lt;&gt;"",E452=""),AND($F451=$F452,$AK452&lt;&gt;""),COUNTA($H$3:$H$100002)&gt;COUNTA($H$3:$H452),$AE452&lt;&gt;""),Y451,""),E452)</f>
        <v/>
      </c>
      <c r="Z452" s="27" t="str">
        <f t="shared" si="270"/>
        <v/>
      </c>
      <c r="AA452" s="2" t="str">
        <f>IF(F452="","",COUNTA($F$3:F452))</f>
        <v/>
      </c>
      <c r="AB452" s="3" t="str">
        <f>IF(F452="","",IFERROR(IF(F452&lt;&gt;"",IFERROR(INDEX(設定!$C$3:$C$303,MATCH(F452,設定!$C$3:$C$303,0),0),INDEX(設定!$C$3:$C$303,MATCH("*"&amp;F452&amp;"*",設定!$C$3:$C$303,0),0)),""),"エラー"))</f>
        <v/>
      </c>
      <c r="AC452" s="2" t="str">
        <f>IF(G452="","",COUNTA($G$3:G452))</f>
        <v/>
      </c>
      <c r="AD452" s="3" t="str">
        <f>IF(G452="","",IFERROR(IF(G452&lt;&gt;"",IFERROR(INDEX(設定!$C$3:$C$303,MATCH(G452,設定!$C$3:$C$303,0),0),INDEX(設定!$C$3:$C$303,MATCH("*"&amp;G452&amp;"*",設定!$C$3:$C$303,0),0)),""),"エラー"))</f>
        <v/>
      </c>
      <c r="AE452" s="3" t="str">
        <f>IFERROR(IF(AB452="",IF(AND(H452&lt;&gt;"",F452=""),INDEX(AB$3:AB452,MATCH(MAX(AA$3:AA452),AA$3:AA452,0),0),""),AB452),"")</f>
        <v/>
      </c>
      <c r="AF452" s="3" t="str">
        <f>IFERROR(IF(AD452="",IF(AND(H452&lt;&gt;"",G452=""),INDEX(AD$3:AD452,MATCH(MAX(AC$3:AC452),AC$3:AC452,0),0),""),AD452),"")</f>
        <v/>
      </c>
      <c r="AG452" s="2" t="str">
        <f>IF(AH452="","",IF(OR(AH452=AH451,AH452=AH453),IF(AND(E452="",AB452="",AG451&lt;&gt;""),MAX($AG$3:AG451),MAX($AG$3:AG451)+1),IF(AH451=AH452,AG451,MAX($AG$3:AG451)+1)))</f>
        <v/>
      </c>
      <c r="AH452" s="12" t="str">
        <f t="shared" ref="AH452:AH515" si="294">IF(AE452="","",Z452&amp;"@"&amp;AE452&amp;"@"&amp;AF452)</f>
        <v/>
      </c>
      <c r="AI452" s="12" t="str">
        <f t="shared" si="271"/>
        <v/>
      </c>
      <c r="AJ452" s="13" t="str">
        <f t="shared" si="279"/>
        <v/>
      </c>
      <c r="AK452" s="13" t="str">
        <f t="shared" si="280"/>
        <v/>
      </c>
      <c r="AL452" s="13" t="str">
        <f>IF(OR(AJ452="",COUNTIF($AH$3:AH452,AH452)&lt;&gt;COUNTIF(AH$3:AH$100002,AH452)),"",SUMIF(AH$3:AH$100002,AH452,AJ$3:AJ$100002))</f>
        <v/>
      </c>
      <c r="AM452" s="13" t="str">
        <f>IF(OR(AK452="",COUNTIF($AH$3:AH452,AH452)&lt;&gt;COUNTIF(AH$3:AH$100002,AH452)),"",SUMIF(AH$3:AH$100002,AH452,AK$3:AK$100002))</f>
        <v/>
      </c>
      <c r="AO452" s="13" t="str">
        <f t="shared" ref="AO452:AR515" si="295">IF($Z452="","",IF(COUNTIF($AE452:$AF452,AO$2),AO$2,""))</f>
        <v/>
      </c>
      <c r="AP452" s="13" t="str">
        <f t="shared" si="295"/>
        <v/>
      </c>
      <c r="AQ452" s="13" t="str">
        <f t="shared" si="295"/>
        <v/>
      </c>
      <c r="AR452" s="13" t="str">
        <f t="shared" si="295"/>
        <v/>
      </c>
      <c r="AS452" s="13" t="str">
        <f t="shared" ref="AS452:AV515" si="296">IF($Z452="","",IF(COUNTIF($AE452:$AF452,AS$2),AS$2,""))</f>
        <v/>
      </c>
      <c r="AT452" s="13" t="str">
        <f t="shared" si="296"/>
        <v/>
      </c>
      <c r="AU452" s="13" t="str">
        <f t="shared" si="296"/>
        <v/>
      </c>
      <c r="AV452" s="13" t="str">
        <f t="shared" si="265"/>
        <v/>
      </c>
      <c r="AW452" s="86" t="str">
        <f t="shared" si="281"/>
        <v/>
      </c>
      <c r="AX452" s="59" t="str">
        <f t="shared" si="282"/>
        <v/>
      </c>
      <c r="AY452" s="63" t="str">
        <f>IF(OR($BR452="",BH452=""),"",COUNT($BR$3:$BR452))</f>
        <v/>
      </c>
      <c r="AZ452" s="13" t="str">
        <f>IF(OR($BR452="",BI452=""),"",COUNT($BR$3:$BR452))</f>
        <v/>
      </c>
      <c r="BA452" s="13" t="str">
        <f>IF(OR($BR452="",BJ452=""),"",COUNT($BR$3:$BR452))</f>
        <v/>
      </c>
      <c r="BB452" s="13" t="str">
        <f>IF(OR($BR452="",BK452=""),"",COUNT($BR$3:$BR452))</f>
        <v/>
      </c>
      <c r="BC452" s="13" t="str">
        <f>IF(OR($BR452="",BL452=""),"",COUNT($BR$3:$BR452))</f>
        <v/>
      </c>
      <c r="BD452" s="13" t="str">
        <f>IF(OR($BR452="",BM452=""),"",COUNT($BR$3:$BR452))</f>
        <v/>
      </c>
      <c r="BE452" s="13" t="str">
        <f>IF(OR($BR452="",BN452=""),"",COUNT($BR$3:$BR452))</f>
        <v/>
      </c>
      <c r="BF452" s="13" t="str">
        <f>IF(OR($BR452="",BO452=""),"",COUNT($BR$3:$BR452))</f>
        <v/>
      </c>
      <c r="BG452" s="66" t="str">
        <f>IF(Z452="","",COUNT($Z$3:Z452))</f>
        <v/>
      </c>
      <c r="BH452" s="13" t="str">
        <f>IF(AO452="","",IF(AO452=BH$2,(SUMIF($BV$3:$BV452,BH$2,$BW$3:$BW452)-SUMIF($BX$3:$BX452,BH$2,$BY$3:$BY452))*AO$1,""))</f>
        <v/>
      </c>
      <c r="BI452" s="13" t="str">
        <f>IF(AP452="","",IF(AP452=BI$2,(SUMIF($BV$3:$BV452,BI$2,$BW$3:$BW452)-SUMIF($BX$3:$BX452,BI$2,$BY$3:$BY452))*AP$1,""))</f>
        <v/>
      </c>
      <c r="BJ452" s="13" t="str">
        <f>IF(AQ452="","",IF(AQ452=BJ$2,(SUMIF($BV$3:$BV452,BJ$2,$BW$3:$BW452)-SUMIF($BX$3:$BX452,BJ$2,$BY$3:$BY452))*AQ$1,""))</f>
        <v/>
      </c>
      <c r="BK452" s="13" t="str">
        <f>IF(AR452="","",IF(AR452=BK$2,(SUMIF($BV$3:$BV452,BK$2,$BW$3:$BW452)-SUMIF($BX$3:$BX452,BK$2,$BY$3:$BY452))*AR$1,""))</f>
        <v/>
      </c>
      <c r="BL452" s="13" t="str">
        <f>IF(AS452="","",IF(AS452=BL$2,(SUMIF($BV$3:$BV452,BL$2,$BW$3:$BW452)-SUMIF($BX$3:$BX452,BL$2,$BY$3:$BY452))*AS$1,""))</f>
        <v/>
      </c>
      <c r="BM452" s="13" t="str">
        <f>IF(AT452="","",IF(AT452=BM$2,(SUMIF($BV$3:$BV452,BM$2,$BW$3:$BW452)-SUMIF($BX$3:$BX452,BM$2,$BY$3:$BY452))*AT$1,""))</f>
        <v/>
      </c>
      <c r="BN452" s="13" t="str">
        <f>IF(AU452="","",IF(AU452=BN$2,(SUMIF($BV$3:$BV452,BN$2,$BW$3:$BW452)-SUMIF($BX$3:$BX452,BN$2,$BY$3:$BY452))*AU$1,""))</f>
        <v/>
      </c>
      <c r="BO452" s="13" t="str">
        <f>IF(AV452="","",IF(AV452=BO$2,(SUMIF($BV$3:$BV452,BO$2,$BW$3:$BW452)-SUMIF($BX$3:$BX452,BO$2,$BY$3:$BY452))*AV$1,""))</f>
        <v/>
      </c>
      <c r="BP452" s="69"/>
      <c r="BQ452" s="13" t="str">
        <f t="shared" ref="BQ452:BQ515" si="297">IF(B452="","",IF(ISNUMBER(B452),B452,""))</f>
        <v/>
      </c>
      <c r="BR452" s="75" t="str">
        <f t="shared" si="283"/>
        <v/>
      </c>
      <c r="BS452" s="33" t="str">
        <f t="shared" si="284"/>
        <v/>
      </c>
      <c r="BT452" s="42" t="str">
        <f t="shared" si="285"/>
        <v/>
      </c>
      <c r="BU452" s="38" t="str">
        <f t="shared" si="286"/>
        <v/>
      </c>
      <c r="BV452" s="30" t="str">
        <f t="shared" si="272"/>
        <v/>
      </c>
      <c r="BW452" s="36" t="str">
        <f t="shared" si="273"/>
        <v/>
      </c>
      <c r="BX452" s="36" t="str">
        <f t="shared" si="274"/>
        <v/>
      </c>
      <c r="BY452" s="45" t="str">
        <f t="shared" si="275"/>
        <v/>
      </c>
      <c r="BZ452" s="12" t="str">
        <f t="shared" si="287"/>
        <v/>
      </c>
      <c r="CA452" s="47" t="str">
        <f t="shared" si="288"/>
        <v/>
      </c>
      <c r="CB452" s="32" t="str">
        <f t="shared" si="289"/>
        <v/>
      </c>
      <c r="CC452" s="32" t="str">
        <f t="shared" si="290"/>
        <v/>
      </c>
      <c r="CD452" s="32" t="str">
        <f t="shared" si="291"/>
        <v/>
      </c>
      <c r="CE452" s="48"/>
      <c r="CF452" s="32" t="str">
        <f t="shared" ref="CF452:CF515" si="298">IF(AND(ISNUMBER(B452),CG452&lt;&gt;""),B452,"")</f>
        <v/>
      </c>
      <c r="CG452" s="32" t="str">
        <f t="shared" ref="CG452:CG515" si="299">IF(AE452="","",AE452&amp;"@"&amp;AF452)</f>
        <v/>
      </c>
      <c r="CH452" s="48"/>
    </row>
    <row r="453" spans="2:86" ht="30" customHeight="1" x14ac:dyDescent="0.2">
      <c r="B453" s="155"/>
      <c r="C453" s="117"/>
      <c r="D453" s="53"/>
      <c r="E453" s="68"/>
      <c r="F453" s="54"/>
      <c r="G453" s="54"/>
      <c r="H453" s="55"/>
      <c r="I453" s="71"/>
      <c r="J453" s="73"/>
      <c r="K453" s="56"/>
      <c r="L453" s="76" t="str">
        <f t="shared" si="268"/>
        <v/>
      </c>
      <c r="M453" s="77" t="str">
        <f t="shared" si="292"/>
        <v/>
      </c>
      <c r="N453" s="130" t="str">
        <f t="shared" si="293"/>
        <v/>
      </c>
      <c r="O453" s="131" t="str">
        <f t="shared" ref="O453:U462" si="300">IFERROR(INDEX($BH$3:$BO$100002,MATCH($BG453,$BG$3:$BG$100002,0),MATCH(O$1,$BH$2:$BO$2,0)),"")</f>
        <v/>
      </c>
      <c r="P453" s="131" t="str">
        <f t="shared" si="300"/>
        <v/>
      </c>
      <c r="Q453" s="131" t="str">
        <f t="shared" si="300"/>
        <v/>
      </c>
      <c r="R453" s="131" t="str">
        <f t="shared" si="300"/>
        <v/>
      </c>
      <c r="S453" s="131" t="str">
        <f t="shared" si="300"/>
        <v/>
      </c>
      <c r="T453" s="131" t="str">
        <f t="shared" si="300"/>
        <v/>
      </c>
      <c r="U453" s="131" t="str">
        <f t="shared" si="300"/>
        <v/>
      </c>
      <c r="V453" s="14"/>
      <c r="W453" s="17" t="str">
        <f>IF(C453="",IF(OR(AND($H453&lt;&gt;"",C453=""),AND($F452=$F453,$AK453&lt;&gt;""),COUNTA($H$3:$H$100002)&gt;COUNTA($H$3:$H453),$AE453&lt;&gt;""),W452,""),C453)</f>
        <v/>
      </c>
      <c r="X453" s="17" t="str">
        <f>IF(D453="",IF(OR(AND($H453&lt;&gt;"",D453=""),AND($F452=$F453,$AK453&lt;&gt;""),COUNTA($H$3:$H$100002)&gt;COUNTA($H$3:$H453),$AE453&lt;&gt;""),X452,""),D453)</f>
        <v/>
      </c>
      <c r="Y453" s="17" t="str">
        <f>IF(E453="",IF(OR(AND($H453&lt;&gt;"",E453=""),AND($F452=$F453,$AK453&lt;&gt;""),COUNTA($H$3:$H$100002)&gt;COUNTA($H$3:$H453),$AE453&lt;&gt;""),Y452,""),E453)</f>
        <v/>
      </c>
      <c r="Z453" s="27" t="str">
        <f t="shared" si="270"/>
        <v/>
      </c>
      <c r="AA453" s="2" t="str">
        <f>IF(F453="","",COUNTA($F$3:F453))</f>
        <v/>
      </c>
      <c r="AB453" s="3" t="str">
        <f>IF(F453="","",IFERROR(IF(F453&lt;&gt;"",IFERROR(INDEX(設定!$C$3:$C$303,MATCH(F453,設定!$C$3:$C$303,0),0),INDEX(設定!$C$3:$C$303,MATCH("*"&amp;F453&amp;"*",設定!$C$3:$C$303,0),0)),""),"エラー"))</f>
        <v/>
      </c>
      <c r="AC453" s="2" t="str">
        <f>IF(G453="","",COUNTA($G$3:G453))</f>
        <v/>
      </c>
      <c r="AD453" s="3" t="str">
        <f>IF(G453="","",IFERROR(IF(G453&lt;&gt;"",IFERROR(INDEX(設定!$C$3:$C$303,MATCH(G453,設定!$C$3:$C$303,0),0),INDEX(設定!$C$3:$C$303,MATCH("*"&amp;G453&amp;"*",設定!$C$3:$C$303,0),0)),""),"エラー"))</f>
        <v/>
      </c>
      <c r="AE453" s="3" t="str">
        <f>IFERROR(IF(AB453="",IF(AND(H453&lt;&gt;"",F453=""),INDEX(AB$3:AB453,MATCH(MAX(AA$3:AA453),AA$3:AA453,0),0),""),AB453),"")</f>
        <v/>
      </c>
      <c r="AF453" s="3" t="str">
        <f>IFERROR(IF(AD453="",IF(AND(H453&lt;&gt;"",G453=""),INDEX(AD$3:AD453,MATCH(MAX(AC$3:AC453),AC$3:AC453,0),0),""),AD453),"")</f>
        <v/>
      </c>
      <c r="AG453" s="2" t="str">
        <f>IF(AH453="","",IF(OR(AH453=AH452,AH453=AH454),IF(AND(E453="",AB453="",AG452&lt;&gt;""),MAX($AG$3:AG452),MAX($AG$3:AG452)+1),IF(AH452=AH453,AG452,MAX($AG$3:AG452)+1)))</f>
        <v/>
      </c>
      <c r="AH453" s="12" t="str">
        <f t="shared" si="294"/>
        <v/>
      </c>
      <c r="AI453" s="12" t="str">
        <f t="shared" si="271"/>
        <v/>
      </c>
      <c r="AJ453" s="13" t="str">
        <f t="shared" si="279"/>
        <v/>
      </c>
      <c r="AK453" s="13" t="str">
        <f t="shared" si="280"/>
        <v/>
      </c>
      <c r="AL453" s="13" t="str">
        <f>IF(OR(AJ453="",COUNTIF($AH$3:AH453,AH453)&lt;&gt;COUNTIF(AH$3:AH$100002,AH453)),"",SUMIF(AH$3:AH$100002,AH453,AJ$3:AJ$100002))</f>
        <v/>
      </c>
      <c r="AM453" s="13" t="str">
        <f>IF(OR(AK453="",COUNTIF($AH$3:AH453,AH453)&lt;&gt;COUNTIF(AH$3:AH$100002,AH453)),"",SUMIF(AH$3:AH$100002,AH453,AK$3:AK$100002))</f>
        <v/>
      </c>
      <c r="AO453" s="13" t="str">
        <f t="shared" si="295"/>
        <v/>
      </c>
      <c r="AP453" s="13" t="str">
        <f t="shared" si="295"/>
        <v/>
      </c>
      <c r="AQ453" s="13" t="str">
        <f t="shared" si="295"/>
        <v/>
      </c>
      <c r="AR453" s="13" t="str">
        <f t="shared" si="295"/>
        <v/>
      </c>
      <c r="AS453" s="13" t="str">
        <f t="shared" si="296"/>
        <v/>
      </c>
      <c r="AT453" s="13" t="str">
        <f t="shared" si="296"/>
        <v/>
      </c>
      <c r="AU453" s="13" t="str">
        <f t="shared" si="296"/>
        <v/>
      </c>
      <c r="AV453" s="13" t="str">
        <f t="shared" si="265"/>
        <v/>
      </c>
      <c r="AW453" s="86" t="str">
        <f t="shared" si="281"/>
        <v/>
      </c>
      <c r="AX453" s="59" t="str">
        <f t="shared" si="282"/>
        <v/>
      </c>
      <c r="AY453" s="63" t="str">
        <f>IF(OR($BR453="",BH453=""),"",COUNT($BR$3:$BR453))</f>
        <v/>
      </c>
      <c r="AZ453" s="13" t="str">
        <f>IF(OR($BR453="",BI453=""),"",COUNT($BR$3:$BR453))</f>
        <v/>
      </c>
      <c r="BA453" s="13" t="str">
        <f>IF(OR($BR453="",BJ453=""),"",COUNT($BR$3:$BR453))</f>
        <v/>
      </c>
      <c r="BB453" s="13" t="str">
        <f>IF(OR($BR453="",BK453=""),"",COUNT($BR$3:$BR453))</f>
        <v/>
      </c>
      <c r="BC453" s="13" t="str">
        <f>IF(OR($BR453="",BL453=""),"",COUNT($BR$3:$BR453))</f>
        <v/>
      </c>
      <c r="BD453" s="13" t="str">
        <f>IF(OR($BR453="",BM453=""),"",COUNT($BR$3:$BR453))</f>
        <v/>
      </c>
      <c r="BE453" s="13" t="str">
        <f>IF(OR($BR453="",BN453=""),"",COUNT($BR$3:$BR453))</f>
        <v/>
      </c>
      <c r="BF453" s="13" t="str">
        <f>IF(OR($BR453="",BO453=""),"",COUNT($BR$3:$BR453))</f>
        <v/>
      </c>
      <c r="BG453" s="66" t="str">
        <f>IF(Z453="","",COUNT($Z$3:Z453))</f>
        <v/>
      </c>
      <c r="BH453" s="13" t="str">
        <f>IF(AO453="","",IF(AO453=BH$2,(SUMIF($BV$3:$BV453,BH$2,$BW$3:$BW453)-SUMIF($BX$3:$BX453,BH$2,$BY$3:$BY453))*AO$1,""))</f>
        <v/>
      </c>
      <c r="BI453" s="13" t="str">
        <f>IF(AP453="","",IF(AP453=BI$2,(SUMIF($BV$3:$BV453,BI$2,$BW$3:$BW453)-SUMIF($BX$3:$BX453,BI$2,$BY$3:$BY453))*AP$1,""))</f>
        <v/>
      </c>
      <c r="BJ453" s="13" t="str">
        <f>IF(AQ453="","",IF(AQ453=BJ$2,(SUMIF($BV$3:$BV453,BJ$2,$BW$3:$BW453)-SUMIF($BX$3:$BX453,BJ$2,$BY$3:$BY453))*AQ$1,""))</f>
        <v/>
      </c>
      <c r="BK453" s="13" t="str">
        <f>IF(AR453="","",IF(AR453=BK$2,(SUMIF($BV$3:$BV453,BK$2,$BW$3:$BW453)-SUMIF($BX$3:$BX453,BK$2,$BY$3:$BY453))*AR$1,""))</f>
        <v/>
      </c>
      <c r="BL453" s="13" t="str">
        <f>IF(AS453="","",IF(AS453=BL$2,(SUMIF($BV$3:$BV453,BL$2,$BW$3:$BW453)-SUMIF($BX$3:$BX453,BL$2,$BY$3:$BY453))*AS$1,""))</f>
        <v/>
      </c>
      <c r="BM453" s="13" t="str">
        <f>IF(AT453="","",IF(AT453=BM$2,(SUMIF($BV$3:$BV453,BM$2,$BW$3:$BW453)-SUMIF($BX$3:$BX453,BM$2,$BY$3:$BY453))*AT$1,""))</f>
        <v/>
      </c>
      <c r="BN453" s="13" t="str">
        <f>IF(AU453="","",IF(AU453=BN$2,(SUMIF($BV$3:$BV453,BN$2,$BW$3:$BW453)-SUMIF($BX$3:$BX453,BN$2,$BY$3:$BY453))*AU$1,""))</f>
        <v/>
      </c>
      <c r="BO453" s="13" t="str">
        <f>IF(AV453="","",IF(AV453=BO$2,(SUMIF($BV$3:$BV453,BO$2,$BW$3:$BW453)-SUMIF($BX$3:$BX453,BO$2,$BY$3:$BY453))*AV$1,""))</f>
        <v/>
      </c>
      <c r="BP453" s="69"/>
      <c r="BQ453" s="13" t="str">
        <f t="shared" si="297"/>
        <v/>
      </c>
      <c r="BR453" s="75" t="str">
        <f t="shared" si="283"/>
        <v/>
      </c>
      <c r="BS453" s="33" t="str">
        <f t="shared" si="284"/>
        <v/>
      </c>
      <c r="BT453" s="42" t="str">
        <f t="shared" si="285"/>
        <v/>
      </c>
      <c r="BU453" s="38" t="str">
        <f t="shared" si="286"/>
        <v/>
      </c>
      <c r="BV453" s="30" t="str">
        <f t="shared" si="272"/>
        <v/>
      </c>
      <c r="BW453" s="36" t="str">
        <f t="shared" si="273"/>
        <v/>
      </c>
      <c r="BX453" s="36" t="str">
        <f t="shared" si="274"/>
        <v/>
      </c>
      <c r="BY453" s="45" t="str">
        <f t="shared" si="275"/>
        <v/>
      </c>
      <c r="BZ453" s="12" t="str">
        <f t="shared" si="287"/>
        <v/>
      </c>
      <c r="CA453" s="47" t="str">
        <f t="shared" si="288"/>
        <v/>
      </c>
      <c r="CB453" s="32" t="str">
        <f t="shared" si="289"/>
        <v/>
      </c>
      <c r="CC453" s="32" t="str">
        <f t="shared" si="290"/>
        <v/>
      </c>
      <c r="CD453" s="32" t="str">
        <f t="shared" si="291"/>
        <v/>
      </c>
      <c r="CE453" s="48"/>
      <c r="CF453" s="32" t="str">
        <f t="shared" si="298"/>
        <v/>
      </c>
      <c r="CG453" s="32" t="str">
        <f t="shared" si="299"/>
        <v/>
      </c>
      <c r="CH453" s="48"/>
    </row>
    <row r="454" spans="2:86" ht="30" customHeight="1" x14ac:dyDescent="0.2">
      <c r="B454" s="155"/>
      <c r="C454" s="117"/>
      <c r="D454" s="53"/>
      <c r="E454" s="68"/>
      <c r="F454" s="54"/>
      <c r="G454" s="54"/>
      <c r="H454" s="55"/>
      <c r="I454" s="71"/>
      <c r="J454" s="73"/>
      <c r="K454" s="56"/>
      <c r="L454" s="76" t="str">
        <f t="shared" si="268"/>
        <v/>
      </c>
      <c r="M454" s="77" t="str">
        <f t="shared" si="292"/>
        <v/>
      </c>
      <c r="N454" s="130" t="str">
        <f t="shared" si="293"/>
        <v/>
      </c>
      <c r="O454" s="131" t="str">
        <f t="shared" si="300"/>
        <v/>
      </c>
      <c r="P454" s="131" t="str">
        <f t="shared" si="300"/>
        <v/>
      </c>
      <c r="Q454" s="131" t="str">
        <f t="shared" si="300"/>
        <v/>
      </c>
      <c r="R454" s="131" t="str">
        <f t="shared" si="300"/>
        <v/>
      </c>
      <c r="S454" s="131" t="str">
        <f t="shared" si="300"/>
        <v/>
      </c>
      <c r="T454" s="131" t="str">
        <f t="shared" si="300"/>
        <v/>
      </c>
      <c r="U454" s="131" t="str">
        <f t="shared" si="300"/>
        <v/>
      </c>
      <c r="V454" s="14"/>
      <c r="W454" s="17" t="str">
        <f>IF(C454="",IF(OR(AND($H454&lt;&gt;"",C454=""),AND($F453=$F454,$AK454&lt;&gt;""),COUNTA($H$3:$H$100002)&gt;COUNTA($H$3:$H454),$AE454&lt;&gt;""),W453,""),C454)</f>
        <v/>
      </c>
      <c r="X454" s="17" t="str">
        <f>IF(D454="",IF(OR(AND($H454&lt;&gt;"",D454=""),AND($F453=$F454,$AK454&lt;&gt;""),COUNTA($H$3:$H$100002)&gt;COUNTA($H$3:$H454),$AE454&lt;&gt;""),X453,""),D454)</f>
        <v/>
      </c>
      <c r="Y454" s="17" t="str">
        <f>IF(E454="",IF(OR(AND($H454&lt;&gt;"",E454=""),AND($F453=$F454,$AK454&lt;&gt;""),COUNTA($H$3:$H$100002)&gt;COUNTA($H$3:$H454),$AE454&lt;&gt;""),Y453,""),E454)</f>
        <v/>
      </c>
      <c r="Z454" s="27" t="str">
        <f t="shared" si="270"/>
        <v/>
      </c>
      <c r="AA454" s="2" t="str">
        <f>IF(F454="","",COUNTA($F$3:F454))</f>
        <v/>
      </c>
      <c r="AB454" s="3" t="str">
        <f>IF(F454="","",IFERROR(IF(F454&lt;&gt;"",IFERROR(INDEX(設定!$C$3:$C$303,MATCH(F454,設定!$C$3:$C$303,0),0),INDEX(設定!$C$3:$C$303,MATCH("*"&amp;F454&amp;"*",設定!$C$3:$C$303,0),0)),""),"エラー"))</f>
        <v/>
      </c>
      <c r="AC454" s="2" t="str">
        <f>IF(G454="","",COUNTA($G$3:G454))</f>
        <v/>
      </c>
      <c r="AD454" s="3" t="str">
        <f>IF(G454="","",IFERROR(IF(G454&lt;&gt;"",IFERROR(INDEX(設定!$C$3:$C$303,MATCH(G454,設定!$C$3:$C$303,0),0),INDEX(設定!$C$3:$C$303,MATCH("*"&amp;G454&amp;"*",設定!$C$3:$C$303,0),0)),""),"エラー"))</f>
        <v/>
      </c>
      <c r="AE454" s="3" t="str">
        <f>IFERROR(IF(AB454="",IF(AND(H454&lt;&gt;"",F454=""),INDEX(AB$3:AB454,MATCH(MAX(AA$3:AA454),AA$3:AA454,0),0),""),AB454),"")</f>
        <v/>
      </c>
      <c r="AF454" s="3" t="str">
        <f>IFERROR(IF(AD454="",IF(AND(H454&lt;&gt;"",G454=""),INDEX(AD$3:AD454,MATCH(MAX(AC$3:AC454),AC$3:AC454,0),0),""),AD454),"")</f>
        <v/>
      </c>
      <c r="AG454" s="2" t="str">
        <f>IF(AH454="","",IF(OR(AH454=AH453,AH454=AH455),IF(AND(E454="",AB454="",AG453&lt;&gt;""),MAX($AG$3:AG453),MAX($AG$3:AG453)+1),IF(AH453=AH454,AG453,MAX($AG$3:AG453)+1)))</f>
        <v/>
      </c>
      <c r="AH454" s="12" t="str">
        <f t="shared" si="294"/>
        <v/>
      </c>
      <c r="AI454" s="12" t="str">
        <f t="shared" si="271"/>
        <v/>
      </c>
      <c r="AJ454" s="13" t="str">
        <f t="shared" si="279"/>
        <v/>
      </c>
      <c r="AK454" s="13" t="str">
        <f t="shared" si="280"/>
        <v/>
      </c>
      <c r="AL454" s="13" t="str">
        <f>IF(OR(AJ454="",COUNTIF($AH$3:AH454,AH454)&lt;&gt;COUNTIF(AH$3:AH$100002,AH454)),"",SUMIF(AH$3:AH$100002,AH454,AJ$3:AJ$100002))</f>
        <v/>
      </c>
      <c r="AM454" s="13" t="str">
        <f>IF(OR(AK454="",COUNTIF($AH$3:AH454,AH454)&lt;&gt;COUNTIF(AH$3:AH$100002,AH454)),"",SUMIF(AH$3:AH$100002,AH454,AK$3:AK$100002))</f>
        <v/>
      </c>
      <c r="AO454" s="13" t="str">
        <f t="shared" si="295"/>
        <v/>
      </c>
      <c r="AP454" s="13" t="str">
        <f t="shared" si="295"/>
        <v/>
      </c>
      <c r="AQ454" s="13" t="str">
        <f t="shared" si="295"/>
        <v/>
      </c>
      <c r="AR454" s="13" t="str">
        <f t="shared" si="295"/>
        <v/>
      </c>
      <c r="AS454" s="13" t="str">
        <f t="shared" si="296"/>
        <v/>
      </c>
      <c r="AT454" s="13" t="str">
        <f t="shared" si="296"/>
        <v/>
      </c>
      <c r="AU454" s="13" t="str">
        <f t="shared" si="296"/>
        <v/>
      </c>
      <c r="AV454" s="13" t="str">
        <f t="shared" si="296"/>
        <v/>
      </c>
      <c r="AW454" s="86" t="str">
        <f t="shared" si="281"/>
        <v/>
      </c>
      <c r="AX454" s="59" t="str">
        <f t="shared" si="282"/>
        <v/>
      </c>
      <c r="AY454" s="63" t="str">
        <f>IF(OR($BR454="",BH454=""),"",COUNT($BR$3:$BR454))</f>
        <v/>
      </c>
      <c r="AZ454" s="13" t="str">
        <f>IF(OR($BR454="",BI454=""),"",COUNT($BR$3:$BR454))</f>
        <v/>
      </c>
      <c r="BA454" s="13" t="str">
        <f>IF(OR($BR454="",BJ454=""),"",COUNT($BR$3:$BR454))</f>
        <v/>
      </c>
      <c r="BB454" s="13" t="str">
        <f>IF(OR($BR454="",BK454=""),"",COUNT($BR$3:$BR454))</f>
        <v/>
      </c>
      <c r="BC454" s="13" t="str">
        <f>IF(OR($BR454="",BL454=""),"",COUNT($BR$3:$BR454))</f>
        <v/>
      </c>
      <c r="BD454" s="13" t="str">
        <f>IF(OR($BR454="",BM454=""),"",COUNT($BR$3:$BR454))</f>
        <v/>
      </c>
      <c r="BE454" s="13" t="str">
        <f>IF(OR($BR454="",BN454=""),"",COUNT($BR$3:$BR454))</f>
        <v/>
      </c>
      <c r="BF454" s="13" t="str">
        <f>IF(OR($BR454="",BO454=""),"",COUNT($BR$3:$BR454))</f>
        <v/>
      </c>
      <c r="BG454" s="66" t="str">
        <f>IF(Z454="","",COUNT($Z$3:Z454))</f>
        <v/>
      </c>
      <c r="BH454" s="13" t="str">
        <f>IF(AO454="","",IF(AO454=BH$2,(SUMIF($BV$3:$BV454,BH$2,$BW$3:$BW454)-SUMIF($BX$3:$BX454,BH$2,$BY$3:$BY454))*AO$1,""))</f>
        <v/>
      </c>
      <c r="BI454" s="13" t="str">
        <f>IF(AP454="","",IF(AP454=BI$2,(SUMIF($BV$3:$BV454,BI$2,$BW$3:$BW454)-SUMIF($BX$3:$BX454,BI$2,$BY$3:$BY454))*AP$1,""))</f>
        <v/>
      </c>
      <c r="BJ454" s="13" t="str">
        <f>IF(AQ454="","",IF(AQ454=BJ$2,(SUMIF($BV$3:$BV454,BJ$2,$BW$3:$BW454)-SUMIF($BX$3:$BX454,BJ$2,$BY$3:$BY454))*AQ$1,""))</f>
        <v/>
      </c>
      <c r="BK454" s="13" t="str">
        <f>IF(AR454="","",IF(AR454=BK$2,(SUMIF($BV$3:$BV454,BK$2,$BW$3:$BW454)-SUMIF($BX$3:$BX454,BK$2,$BY$3:$BY454))*AR$1,""))</f>
        <v/>
      </c>
      <c r="BL454" s="13" t="str">
        <f>IF(AS454="","",IF(AS454=BL$2,(SUMIF($BV$3:$BV454,BL$2,$BW$3:$BW454)-SUMIF($BX$3:$BX454,BL$2,$BY$3:$BY454))*AS$1,""))</f>
        <v/>
      </c>
      <c r="BM454" s="13" t="str">
        <f>IF(AT454="","",IF(AT454=BM$2,(SUMIF($BV$3:$BV454,BM$2,$BW$3:$BW454)-SUMIF($BX$3:$BX454,BM$2,$BY$3:$BY454))*AT$1,""))</f>
        <v/>
      </c>
      <c r="BN454" s="13" t="str">
        <f>IF(AU454="","",IF(AU454=BN$2,(SUMIF($BV$3:$BV454,BN$2,$BW$3:$BW454)-SUMIF($BX$3:$BX454,BN$2,$BY$3:$BY454))*AU$1,""))</f>
        <v/>
      </c>
      <c r="BO454" s="13" t="str">
        <f>IF(AV454="","",IF(AV454=BO$2,(SUMIF($BV$3:$BV454,BO$2,$BW$3:$BW454)-SUMIF($BX$3:$BX454,BO$2,$BY$3:$BY454))*AV$1,""))</f>
        <v/>
      </c>
      <c r="BP454" s="69"/>
      <c r="BQ454" s="13" t="str">
        <f t="shared" si="297"/>
        <v/>
      </c>
      <c r="BR454" s="75" t="str">
        <f t="shared" si="283"/>
        <v/>
      </c>
      <c r="BS454" s="33" t="str">
        <f t="shared" si="284"/>
        <v/>
      </c>
      <c r="BT454" s="42" t="str">
        <f t="shared" si="285"/>
        <v/>
      </c>
      <c r="BU454" s="38" t="str">
        <f t="shared" si="286"/>
        <v/>
      </c>
      <c r="BV454" s="30" t="str">
        <f t="shared" si="272"/>
        <v/>
      </c>
      <c r="BW454" s="36" t="str">
        <f t="shared" si="273"/>
        <v/>
      </c>
      <c r="BX454" s="36" t="str">
        <f t="shared" si="274"/>
        <v/>
      </c>
      <c r="BY454" s="45" t="str">
        <f t="shared" si="275"/>
        <v/>
      </c>
      <c r="BZ454" s="12" t="str">
        <f t="shared" si="287"/>
        <v/>
      </c>
      <c r="CA454" s="47" t="str">
        <f t="shared" si="288"/>
        <v/>
      </c>
      <c r="CB454" s="32" t="str">
        <f t="shared" si="289"/>
        <v/>
      </c>
      <c r="CC454" s="32" t="str">
        <f t="shared" si="290"/>
        <v/>
      </c>
      <c r="CD454" s="32" t="str">
        <f t="shared" si="291"/>
        <v/>
      </c>
      <c r="CE454" s="48"/>
      <c r="CF454" s="32" t="str">
        <f t="shared" si="298"/>
        <v/>
      </c>
      <c r="CG454" s="32" t="str">
        <f t="shared" si="299"/>
        <v/>
      </c>
      <c r="CH454" s="48"/>
    </row>
    <row r="455" spans="2:86" ht="30" customHeight="1" x14ac:dyDescent="0.2">
      <c r="B455" s="155"/>
      <c r="C455" s="117"/>
      <c r="D455" s="53"/>
      <c r="E455" s="68"/>
      <c r="F455" s="54"/>
      <c r="G455" s="54"/>
      <c r="H455" s="55"/>
      <c r="I455" s="71"/>
      <c r="J455" s="73"/>
      <c r="K455" s="56"/>
      <c r="L455" s="76" t="str">
        <f t="shared" si="268"/>
        <v/>
      </c>
      <c r="M455" s="77" t="str">
        <f t="shared" si="292"/>
        <v/>
      </c>
      <c r="N455" s="130" t="str">
        <f t="shared" si="293"/>
        <v/>
      </c>
      <c r="O455" s="131" t="str">
        <f t="shared" si="300"/>
        <v/>
      </c>
      <c r="P455" s="131" t="str">
        <f t="shared" si="300"/>
        <v/>
      </c>
      <c r="Q455" s="131" t="str">
        <f t="shared" si="300"/>
        <v/>
      </c>
      <c r="R455" s="131" t="str">
        <f t="shared" si="300"/>
        <v/>
      </c>
      <c r="S455" s="131" t="str">
        <f t="shared" si="300"/>
        <v/>
      </c>
      <c r="T455" s="131" t="str">
        <f t="shared" si="300"/>
        <v/>
      </c>
      <c r="U455" s="131" t="str">
        <f t="shared" si="300"/>
        <v/>
      </c>
      <c r="V455" s="14"/>
      <c r="W455" s="17" t="str">
        <f>IF(C455="",IF(OR(AND($H455&lt;&gt;"",C455=""),AND($F454=$F455,$AK455&lt;&gt;""),COUNTA($H$3:$H$100002)&gt;COUNTA($H$3:$H455),$AE455&lt;&gt;""),W454,""),C455)</f>
        <v/>
      </c>
      <c r="X455" s="17" t="str">
        <f>IF(D455="",IF(OR(AND($H455&lt;&gt;"",D455=""),AND($F454=$F455,$AK455&lt;&gt;""),COUNTA($H$3:$H$100002)&gt;COUNTA($H$3:$H455),$AE455&lt;&gt;""),X454,""),D455)</f>
        <v/>
      </c>
      <c r="Y455" s="17" t="str">
        <f>IF(E455="",IF(OR(AND($H455&lt;&gt;"",E455=""),AND($F454=$F455,$AK455&lt;&gt;""),COUNTA($H$3:$H$100002)&gt;COUNTA($H$3:$H455),$AE455&lt;&gt;""),Y454,""),E455)</f>
        <v/>
      </c>
      <c r="Z455" s="27" t="str">
        <f t="shared" si="270"/>
        <v/>
      </c>
      <c r="AA455" s="2" t="str">
        <f>IF(F455="","",COUNTA($F$3:F455))</f>
        <v/>
      </c>
      <c r="AB455" s="3" t="str">
        <f>IF(F455="","",IFERROR(IF(F455&lt;&gt;"",IFERROR(INDEX(設定!$C$3:$C$303,MATCH(F455,設定!$C$3:$C$303,0),0),INDEX(設定!$C$3:$C$303,MATCH("*"&amp;F455&amp;"*",設定!$C$3:$C$303,0),0)),""),"エラー"))</f>
        <v/>
      </c>
      <c r="AC455" s="2" t="str">
        <f>IF(G455="","",COUNTA($G$3:G455))</f>
        <v/>
      </c>
      <c r="AD455" s="3" t="str">
        <f>IF(G455="","",IFERROR(IF(G455&lt;&gt;"",IFERROR(INDEX(設定!$C$3:$C$303,MATCH(G455,設定!$C$3:$C$303,0),0),INDEX(設定!$C$3:$C$303,MATCH("*"&amp;G455&amp;"*",設定!$C$3:$C$303,0),0)),""),"エラー"))</f>
        <v/>
      </c>
      <c r="AE455" s="3" t="str">
        <f>IFERROR(IF(AB455="",IF(AND(H455&lt;&gt;"",F455=""),INDEX(AB$3:AB455,MATCH(MAX(AA$3:AA455),AA$3:AA455,0),0),""),AB455),"")</f>
        <v/>
      </c>
      <c r="AF455" s="3" t="str">
        <f>IFERROR(IF(AD455="",IF(AND(H455&lt;&gt;"",G455=""),INDEX(AD$3:AD455,MATCH(MAX(AC$3:AC455),AC$3:AC455,0),0),""),AD455),"")</f>
        <v/>
      </c>
      <c r="AG455" s="2" t="str">
        <f>IF(AH455="","",IF(OR(AH455=AH454,AH455=AH456),IF(AND(E455="",AB455="",AG454&lt;&gt;""),MAX($AG$3:AG454),MAX($AG$3:AG454)+1),IF(AH454=AH455,AG454,MAX($AG$3:AG454)+1)))</f>
        <v/>
      </c>
      <c r="AH455" s="12" t="str">
        <f t="shared" si="294"/>
        <v/>
      </c>
      <c r="AI455" s="12" t="str">
        <f t="shared" si="271"/>
        <v/>
      </c>
      <c r="AJ455" s="13" t="str">
        <f t="shared" si="279"/>
        <v/>
      </c>
      <c r="AK455" s="13" t="str">
        <f t="shared" si="280"/>
        <v/>
      </c>
      <c r="AL455" s="13" t="str">
        <f>IF(OR(AJ455="",COUNTIF($AH$3:AH455,AH455)&lt;&gt;COUNTIF(AH$3:AH$100002,AH455)),"",SUMIF(AH$3:AH$100002,AH455,AJ$3:AJ$100002))</f>
        <v/>
      </c>
      <c r="AM455" s="13" t="str">
        <f>IF(OR(AK455="",COUNTIF($AH$3:AH455,AH455)&lt;&gt;COUNTIF(AH$3:AH$100002,AH455)),"",SUMIF(AH$3:AH$100002,AH455,AK$3:AK$100002))</f>
        <v/>
      </c>
      <c r="AO455" s="13" t="str">
        <f t="shared" si="295"/>
        <v/>
      </c>
      <c r="AP455" s="13" t="str">
        <f t="shared" si="295"/>
        <v/>
      </c>
      <c r="AQ455" s="13" t="str">
        <f t="shared" si="295"/>
        <v/>
      </c>
      <c r="AR455" s="13" t="str">
        <f t="shared" si="295"/>
        <v/>
      </c>
      <c r="AS455" s="13" t="str">
        <f t="shared" si="296"/>
        <v/>
      </c>
      <c r="AT455" s="13" t="str">
        <f t="shared" si="296"/>
        <v/>
      </c>
      <c r="AU455" s="13" t="str">
        <f t="shared" si="296"/>
        <v/>
      </c>
      <c r="AV455" s="13" t="str">
        <f t="shared" si="296"/>
        <v/>
      </c>
      <c r="AW455" s="86" t="str">
        <f t="shared" si="281"/>
        <v/>
      </c>
      <c r="AX455" s="59" t="str">
        <f t="shared" si="282"/>
        <v/>
      </c>
      <c r="AY455" s="63" t="str">
        <f>IF(OR($BR455="",BH455=""),"",COUNT($BR$3:$BR455))</f>
        <v/>
      </c>
      <c r="AZ455" s="13" t="str">
        <f>IF(OR($BR455="",BI455=""),"",COUNT($BR$3:$BR455))</f>
        <v/>
      </c>
      <c r="BA455" s="13" t="str">
        <f>IF(OR($BR455="",BJ455=""),"",COUNT($BR$3:$BR455))</f>
        <v/>
      </c>
      <c r="BB455" s="13" t="str">
        <f>IF(OR($BR455="",BK455=""),"",COUNT($BR$3:$BR455))</f>
        <v/>
      </c>
      <c r="BC455" s="13" t="str">
        <f>IF(OR($BR455="",BL455=""),"",COUNT($BR$3:$BR455))</f>
        <v/>
      </c>
      <c r="BD455" s="13" t="str">
        <f>IF(OR($BR455="",BM455=""),"",COUNT($BR$3:$BR455))</f>
        <v/>
      </c>
      <c r="BE455" s="13" t="str">
        <f>IF(OR($BR455="",BN455=""),"",COUNT($BR$3:$BR455))</f>
        <v/>
      </c>
      <c r="BF455" s="13" t="str">
        <f>IF(OR($BR455="",BO455=""),"",COUNT($BR$3:$BR455))</f>
        <v/>
      </c>
      <c r="BG455" s="66" t="str">
        <f>IF(Z455="","",COUNT($Z$3:Z455))</f>
        <v/>
      </c>
      <c r="BH455" s="13" t="str">
        <f>IF(AO455="","",IF(AO455=BH$2,(SUMIF($BV$3:$BV455,BH$2,$BW$3:$BW455)-SUMIF($BX$3:$BX455,BH$2,$BY$3:$BY455))*AO$1,""))</f>
        <v/>
      </c>
      <c r="BI455" s="13" t="str">
        <f>IF(AP455="","",IF(AP455=BI$2,(SUMIF($BV$3:$BV455,BI$2,$BW$3:$BW455)-SUMIF($BX$3:$BX455,BI$2,$BY$3:$BY455))*AP$1,""))</f>
        <v/>
      </c>
      <c r="BJ455" s="13" t="str">
        <f>IF(AQ455="","",IF(AQ455=BJ$2,(SUMIF($BV$3:$BV455,BJ$2,$BW$3:$BW455)-SUMIF($BX$3:$BX455,BJ$2,$BY$3:$BY455))*AQ$1,""))</f>
        <v/>
      </c>
      <c r="BK455" s="13" t="str">
        <f>IF(AR455="","",IF(AR455=BK$2,(SUMIF($BV$3:$BV455,BK$2,$BW$3:$BW455)-SUMIF($BX$3:$BX455,BK$2,$BY$3:$BY455))*AR$1,""))</f>
        <v/>
      </c>
      <c r="BL455" s="13" t="str">
        <f>IF(AS455="","",IF(AS455=BL$2,(SUMIF($BV$3:$BV455,BL$2,$BW$3:$BW455)-SUMIF($BX$3:$BX455,BL$2,$BY$3:$BY455))*AS$1,""))</f>
        <v/>
      </c>
      <c r="BM455" s="13" t="str">
        <f>IF(AT455="","",IF(AT455=BM$2,(SUMIF($BV$3:$BV455,BM$2,$BW$3:$BW455)-SUMIF($BX$3:$BX455,BM$2,$BY$3:$BY455))*AT$1,""))</f>
        <v/>
      </c>
      <c r="BN455" s="13" t="str">
        <f>IF(AU455="","",IF(AU455=BN$2,(SUMIF($BV$3:$BV455,BN$2,$BW$3:$BW455)-SUMIF($BX$3:$BX455,BN$2,$BY$3:$BY455))*AU$1,""))</f>
        <v/>
      </c>
      <c r="BO455" s="13" t="str">
        <f>IF(AV455="","",IF(AV455=BO$2,(SUMIF($BV$3:$BV455,BO$2,$BW$3:$BW455)-SUMIF($BX$3:$BX455,BO$2,$BY$3:$BY455))*AV$1,""))</f>
        <v/>
      </c>
      <c r="BP455" s="69"/>
      <c r="BQ455" s="13" t="str">
        <f t="shared" si="297"/>
        <v/>
      </c>
      <c r="BR455" s="75" t="str">
        <f t="shared" si="283"/>
        <v/>
      </c>
      <c r="BS455" s="33" t="str">
        <f t="shared" si="284"/>
        <v/>
      </c>
      <c r="BT455" s="42" t="str">
        <f t="shared" si="285"/>
        <v/>
      </c>
      <c r="BU455" s="38" t="str">
        <f t="shared" si="286"/>
        <v/>
      </c>
      <c r="BV455" s="30" t="str">
        <f t="shared" si="272"/>
        <v/>
      </c>
      <c r="BW455" s="36" t="str">
        <f t="shared" si="273"/>
        <v/>
      </c>
      <c r="BX455" s="36" t="str">
        <f t="shared" si="274"/>
        <v/>
      </c>
      <c r="BY455" s="45" t="str">
        <f t="shared" si="275"/>
        <v/>
      </c>
      <c r="BZ455" s="12" t="str">
        <f t="shared" si="287"/>
        <v/>
      </c>
      <c r="CA455" s="47" t="str">
        <f t="shared" si="288"/>
        <v/>
      </c>
      <c r="CB455" s="32" t="str">
        <f t="shared" si="289"/>
        <v/>
      </c>
      <c r="CC455" s="32" t="str">
        <f t="shared" si="290"/>
        <v/>
      </c>
      <c r="CD455" s="32" t="str">
        <f t="shared" si="291"/>
        <v/>
      </c>
      <c r="CE455" s="48"/>
      <c r="CF455" s="32" t="str">
        <f t="shared" si="298"/>
        <v/>
      </c>
      <c r="CG455" s="32" t="str">
        <f t="shared" si="299"/>
        <v/>
      </c>
      <c r="CH455" s="48"/>
    </row>
    <row r="456" spans="2:86" ht="30" customHeight="1" x14ac:dyDescent="0.2">
      <c r="B456" s="155"/>
      <c r="C456" s="117"/>
      <c r="D456" s="53"/>
      <c r="E456" s="68"/>
      <c r="F456" s="54"/>
      <c r="G456" s="54"/>
      <c r="H456" s="55"/>
      <c r="I456" s="71"/>
      <c r="J456" s="73"/>
      <c r="K456" s="56"/>
      <c r="L456" s="76" t="str">
        <f t="shared" si="268"/>
        <v/>
      </c>
      <c r="M456" s="77" t="str">
        <f t="shared" si="292"/>
        <v/>
      </c>
      <c r="N456" s="130" t="str">
        <f t="shared" si="293"/>
        <v/>
      </c>
      <c r="O456" s="131" t="str">
        <f t="shared" si="300"/>
        <v/>
      </c>
      <c r="P456" s="131" t="str">
        <f t="shared" si="300"/>
        <v/>
      </c>
      <c r="Q456" s="131" t="str">
        <f t="shared" si="300"/>
        <v/>
      </c>
      <c r="R456" s="131" t="str">
        <f t="shared" si="300"/>
        <v/>
      </c>
      <c r="S456" s="131" t="str">
        <f t="shared" si="300"/>
        <v/>
      </c>
      <c r="T456" s="131" t="str">
        <f t="shared" si="300"/>
        <v/>
      </c>
      <c r="U456" s="131" t="str">
        <f t="shared" si="300"/>
        <v/>
      </c>
      <c r="V456" s="14"/>
      <c r="W456" s="17" t="str">
        <f>IF(C456="",IF(OR(AND($H456&lt;&gt;"",C456=""),AND($F455=$F456,$AK456&lt;&gt;""),COUNTA($H$3:$H$100002)&gt;COUNTA($H$3:$H456),$AE456&lt;&gt;""),W455,""),C456)</f>
        <v/>
      </c>
      <c r="X456" s="17" t="str">
        <f>IF(D456="",IF(OR(AND($H456&lt;&gt;"",D456=""),AND($F455=$F456,$AK456&lt;&gt;""),COUNTA($H$3:$H$100002)&gt;COUNTA($H$3:$H456),$AE456&lt;&gt;""),X455,""),D456)</f>
        <v/>
      </c>
      <c r="Y456" s="17" t="str">
        <f>IF(E456="",IF(OR(AND($H456&lt;&gt;"",E456=""),AND($F455=$F456,$AK456&lt;&gt;""),COUNTA($H$3:$H$100002)&gt;COUNTA($H$3:$H456),$AE456&lt;&gt;""),Y455,""),E456)</f>
        <v/>
      </c>
      <c r="Z456" s="27" t="str">
        <f t="shared" si="270"/>
        <v/>
      </c>
      <c r="AA456" s="2" t="str">
        <f>IF(F456="","",COUNTA($F$3:F456))</f>
        <v/>
      </c>
      <c r="AB456" s="3" t="str">
        <f>IF(F456="","",IFERROR(IF(F456&lt;&gt;"",IFERROR(INDEX(設定!$C$3:$C$303,MATCH(F456,設定!$C$3:$C$303,0),0),INDEX(設定!$C$3:$C$303,MATCH("*"&amp;F456&amp;"*",設定!$C$3:$C$303,0),0)),""),"エラー"))</f>
        <v/>
      </c>
      <c r="AC456" s="2" t="str">
        <f>IF(G456="","",COUNTA($G$3:G456))</f>
        <v/>
      </c>
      <c r="AD456" s="3" t="str">
        <f>IF(G456="","",IFERROR(IF(G456&lt;&gt;"",IFERROR(INDEX(設定!$C$3:$C$303,MATCH(G456,設定!$C$3:$C$303,0),0),INDEX(設定!$C$3:$C$303,MATCH("*"&amp;G456&amp;"*",設定!$C$3:$C$303,0),0)),""),"エラー"))</f>
        <v/>
      </c>
      <c r="AE456" s="3" t="str">
        <f>IFERROR(IF(AB456="",IF(AND(H456&lt;&gt;"",F456=""),INDEX(AB$3:AB456,MATCH(MAX(AA$3:AA456),AA$3:AA456,0),0),""),AB456),"")</f>
        <v/>
      </c>
      <c r="AF456" s="3" t="str">
        <f>IFERROR(IF(AD456="",IF(AND(H456&lt;&gt;"",G456=""),INDEX(AD$3:AD456,MATCH(MAX(AC$3:AC456),AC$3:AC456,0),0),""),AD456),"")</f>
        <v/>
      </c>
      <c r="AG456" s="2" t="str">
        <f>IF(AH456="","",IF(OR(AH456=AH455,AH456=AH457),IF(AND(E456="",AB456="",AG455&lt;&gt;""),MAX($AG$3:AG455),MAX($AG$3:AG455)+1),IF(AH455=AH456,AG455,MAX($AG$3:AG455)+1)))</f>
        <v/>
      </c>
      <c r="AH456" s="12" t="str">
        <f t="shared" si="294"/>
        <v/>
      </c>
      <c r="AI456" s="12" t="str">
        <f t="shared" si="271"/>
        <v/>
      </c>
      <c r="AJ456" s="13" t="str">
        <f t="shared" si="279"/>
        <v/>
      </c>
      <c r="AK456" s="13" t="str">
        <f t="shared" si="280"/>
        <v/>
      </c>
      <c r="AL456" s="13" t="str">
        <f>IF(OR(AJ456="",COUNTIF($AH$3:AH456,AH456)&lt;&gt;COUNTIF(AH$3:AH$100002,AH456)),"",SUMIF(AH$3:AH$100002,AH456,AJ$3:AJ$100002))</f>
        <v/>
      </c>
      <c r="AM456" s="13" t="str">
        <f>IF(OR(AK456="",COUNTIF($AH$3:AH456,AH456)&lt;&gt;COUNTIF(AH$3:AH$100002,AH456)),"",SUMIF(AH$3:AH$100002,AH456,AK$3:AK$100002))</f>
        <v/>
      </c>
      <c r="AO456" s="13" t="str">
        <f t="shared" si="295"/>
        <v/>
      </c>
      <c r="AP456" s="13" t="str">
        <f t="shared" si="295"/>
        <v/>
      </c>
      <c r="AQ456" s="13" t="str">
        <f t="shared" si="295"/>
        <v/>
      </c>
      <c r="AR456" s="13" t="str">
        <f t="shared" si="295"/>
        <v/>
      </c>
      <c r="AS456" s="13" t="str">
        <f t="shared" si="296"/>
        <v/>
      </c>
      <c r="AT456" s="13" t="str">
        <f t="shared" si="296"/>
        <v/>
      </c>
      <c r="AU456" s="13" t="str">
        <f t="shared" si="296"/>
        <v/>
      </c>
      <c r="AV456" s="13" t="str">
        <f t="shared" si="296"/>
        <v/>
      </c>
      <c r="AW456" s="86" t="str">
        <f t="shared" si="281"/>
        <v/>
      </c>
      <c r="AX456" s="59" t="str">
        <f t="shared" si="282"/>
        <v/>
      </c>
      <c r="AY456" s="63" t="str">
        <f>IF(OR($BR456="",BH456=""),"",COUNT($BR$3:$BR456))</f>
        <v/>
      </c>
      <c r="AZ456" s="13" t="str">
        <f>IF(OR($BR456="",BI456=""),"",COUNT($BR$3:$BR456))</f>
        <v/>
      </c>
      <c r="BA456" s="13" t="str">
        <f>IF(OR($BR456="",BJ456=""),"",COUNT($BR$3:$BR456))</f>
        <v/>
      </c>
      <c r="BB456" s="13" t="str">
        <f>IF(OR($BR456="",BK456=""),"",COUNT($BR$3:$BR456))</f>
        <v/>
      </c>
      <c r="BC456" s="13" t="str">
        <f>IF(OR($BR456="",BL456=""),"",COUNT($BR$3:$BR456))</f>
        <v/>
      </c>
      <c r="BD456" s="13" t="str">
        <f>IF(OR($BR456="",BM456=""),"",COUNT($BR$3:$BR456))</f>
        <v/>
      </c>
      <c r="BE456" s="13" t="str">
        <f>IF(OR($BR456="",BN456=""),"",COUNT($BR$3:$BR456))</f>
        <v/>
      </c>
      <c r="BF456" s="13" t="str">
        <f>IF(OR($BR456="",BO456=""),"",COUNT($BR$3:$BR456))</f>
        <v/>
      </c>
      <c r="BG456" s="66" t="str">
        <f>IF(Z456="","",COUNT($Z$3:Z456))</f>
        <v/>
      </c>
      <c r="BH456" s="13" t="str">
        <f>IF(AO456="","",IF(AO456=BH$2,(SUMIF($BV$3:$BV456,BH$2,$BW$3:$BW456)-SUMIF($BX$3:$BX456,BH$2,$BY$3:$BY456))*AO$1,""))</f>
        <v/>
      </c>
      <c r="BI456" s="13" t="str">
        <f>IF(AP456="","",IF(AP456=BI$2,(SUMIF($BV$3:$BV456,BI$2,$BW$3:$BW456)-SUMIF($BX$3:$BX456,BI$2,$BY$3:$BY456))*AP$1,""))</f>
        <v/>
      </c>
      <c r="BJ456" s="13" t="str">
        <f>IF(AQ456="","",IF(AQ456=BJ$2,(SUMIF($BV$3:$BV456,BJ$2,$BW$3:$BW456)-SUMIF($BX$3:$BX456,BJ$2,$BY$3:$BY456))*AQ$1,""))</f>
        <v/>
      </c>
      <c r="BK456" s="13" t="str">
        <f>IF(AR456="","",IF(AR456=BK$2,(SUMIF($BV$3:$BV456,BK$2,$BW$3:$BW456)-SUMIF($BX$3:$BX456,BK$2,$BY$3:$BY456))*AR$1,""))</f>
        <v/>
      </c>
      <c r="BL456" s="13" t="str">
        <f>IF(AS456="","",IF(AS456=BL$2,(SUMIF($BV$3:$BV456,BL$2,$BW$3:$BW456)-SUMIF($BX$3:$BX456,BL$2,$BY$3:$BY456))*AS$1,""))</f>
        <v/>
      </c>
      <c r="BM456" s="13" t="str">
        <f>IF(AT456="","",IF(AT456=BM$2,(SUMIF($BV$3:$BV456,BM$2,$BW$3:$BW456)-SUMIF($BX$3:$BX456,BM$2,$BY$3:$BY456))*AT$1,""))</f>
        <v/>
      </c>
      <c r="BN456" s="13" t="str">
        <f>IF(AU456="","",IF(AU456=BN$2,(SUMIF($BV$3:$BV456,BN$2,$BW$3:$BW456)-SUMIF($BX$3:$BX456,BN$2,$BY$3:$BY456))*AU$1,""))</f>
        <v/>
      </c>
      <c r="BO456" s="13" t="str">
        <f>IF(AV456="","",IF(AV456=BO$2,(SUMIF($BV$3:$BV456,BO$2,$BW$3:$BW456)-SUMIF($BX$3:$BX456,BO$2,$BY$3:$BY456))*AV$1,""))</f>
        <v/>
      </c>
      <c r="BP456" s="69"/>
      <c r="BQ456" s="13" t="str">
        <f t="shared" si="297"/>
        <v/>
      </c>
      <c r="BR456" s="75" t="str">
        <f t="shared" si="283"/>
        <v/>
      </c>
      <c r="BS456" s="33" t="str">
        <f t="shared" si="284"/>
        <v/>
      </c>
      <c r="BT456" s="42" t="str">
        <f t="shared" si="285"/>
        <v/>
      </c>
      <c r="BU456" s="38" t="str">
        <f t="shared" si="286"/>
        <v/>
      </c>
      <c r="BV456" s="30" t="str">
        <f t="shared" si="272"/>
        <v/>
      </c>
      <c r="BW456" s="36" t="str">
        <f t="shared" si="273"/>
        <v/>
      </c>
      <c r="BX456" s="36" t="str">
        <f t="shared" si="274"/>
        <v/>
      </c>
      <c r="BY456" s="45" t="str">
        <f t="shared" si="275"/>
        <v/>
      </c>
      <c r="BZ456" s="12" t="str">
        <f t="shared" si="287"/>
        <v/>
      </c>
      <c r="CA456" s="47" t="str">
        <f t="shared" si="288"/>
        <v/>
      </c>
      <c r="CB456" s="32" t="str">
        <f t="shared" si="289"/>
        <v/>
      </c>
      <c r="CC456" s="32" t="str">
        <f t="shared" si="290"/>
        <v/>
      </c>
      <c r="CD456" s="32" t="str">
        <f t="shared" si="291"/>
        <v/>
      </c>
      <c r="CE456" s="48"/>
      <c r="CF456" s="32" t="str">
        <f t="shared" si="298"/>
        <v/>
      </c>
      <c r="CG456" s="32" t="str">
        <f t="shared" si="299"/>
        <v/>
      </c>
      <c r="CH456" s="48"/>
    </row>
    <row r="457" spans="2:86" ht="30" customHeight="1" x14ac:dyDescent="0.2">
      <c r="B457" s="155"/>
      <c r="C457" s="117"/>
      <c r="D457" s="53"/>
      <c r="E457" s="68"/>
      <c r="F457" s="54"/>
      <c r="G457" s="54"/>
      <c r="H457" s="55"/>
      <c r="I457" s="71"/>
      <c r="J457" s="73"/>
      <c r="K457" s="56"/>
      <c r="L457" s="76" t="str">
        <f t="shared" si="268"/>
        <v/>
      </c>
      <c r="M457" s="77" t="str">
        <f t="shared" si="292"/>
        <v/>
      </c>
      <c r="N457" s="130" t="str">
        <f t="shared" si="293"/>
        <v/>
      </c>
      <c r="O457" s="131" t="str">
        <f t="shared" si="300"/>
        <v/>
      </c>
      <c r="P457" s="131" t="str">
        <f t="shared" si="300"/>
        <v/>
      </c>
      <c r="Q457" s="131" t="str">
        <f t="shared" si="300"/>
        <v/>
      </c>
      <c r="R457" s="131" t="str">
        <f t="shared" si="300"/>
        <v/>
      </c>
      <c r="S457" s="131" t="str">
        <f t="shared" si="300"/>
        <v/>
      </c>
      <c r="T457" s="131" t="str">
        <f t="shared" si="300"/>
        <v/>
      </c>
      <c r="U457" s="131" t="str">
        <f t="shared" si="300"/>
        <v/>
      </c>
      <c r="V457" s="14"/>
      <c r="W457" s="17" t="str">
        <f>IF(C457="",IF(OR(AND($H457&lt;&gt;"",C457=""),AND($F456=$F457,$AK457&lt;&gt;""),COUNTA($H$3:$H$100002)&gt;COUNTA($H$3:$H457),$AE457&lt;&gt;""),W456,""),C457)</f>
        <v/>
      </c>
      <c r="X457" s="17" t="str">
        <f>IF(D457="",IF(OR(AND($H457&lt;&gt;"",D457=""),AND($F456=$F457,$AK457&lt;&gt;""),COUNTA($H$3:$H$100002)&gt;COUNTA($H$3:$H457),$AE457&lt;&gt;""),X456,""),D457)</f>
        <v/>
      </c>
      <c r="Y457" s="17" t="str">
        <f>IF(E457="",IF(OR(AND($H457&lt;&gt;"",E457=""),AND($F456=$F457,$AK457&lt;&gt;""),COUNTA($H$3:$H$100002)&gt;COUNTA($H$3:$H457),$AE457&lt;&gt;""),Y456,""),E457)</f>
        <v/>
      </c>
      <c r="Z457" s="27" t="str">
        <f t="shared" si="270"/>
        <v/>
      </c>
      <c r="AA457" s="2" t="str">
        <f>IF(F457="","",COUNTA($F$3:F457))</f>
        <v/>
      </c>
      <c r="AB457" s="3" t="str">
        <f>IF(F457="","",IFERROR(IF(F457&lt;&gt;"",IFERROR(INDEX(設定!$C$3:$C$303,MATCH(F457,設定!$C$3:$C$303,0),0),INDEX(設定!$C$3:$C$303,MATCH("*"&amp;F457&amp;"*",設定!$C$3:$C$303,0),0)),""),"エラー"))</f>
        <v/>
      </c>
      <c r="AC457" s="2" t="str">
        <f>IF(G457="","",COUNTA($G$3:G457))</f>
        <v/>
      </c>
      <c r="AD457" s="3" t="str">
        <f>IF(G457="","",IFERROR(IF(G457&lt;&gt;"",IFERROR(INDEX(設定!$C$3:$C$303,MATCH(G457,設定!$C$3:$C$303,0),0),INDEX(設定!$C$3:$C$303,MATCH("*"&amp;G457&amp;"*",設定!$C$3:$C$303,0),0)),""),"エラー"))</f>
        <v/>
      </c>
      <c r="AE457" s="3" t="str">
        <f>IFERROR(IF(AB457="",IF(AND(H457&lt;&gt;"",F457=""),INDEX(AB$3:AB457,MATCH(MAX(AA$3:AA457),AA$3:AA457,0),0),""),AB457),"")</f>
        <v/>
      </c>
      <c r="AF457" s="3" t="str">
        <f>IFERROR(IF(AD457="",IF(AND(H457&lt;&gt;"",G457=""),INDEX(AD$3:AD457,MATCH(MAX(AC$3:AC457),AC$3:AC457,0),0),""),AD457),"")</f>
        <v/>
      </c>
      <c r="AG457" s="2" t="str">
        <f>IF(AH457="","",IF(OR(AH457=AH456,AH457=AH458),IF(AND(E457="",AB457="",AG456&lt;&gt;""),MAX($AG$3:AG456),MAX($AG$3:AG456)+1),IF(AH456=AH457,AG456,MAX($AG$3:AG456)+1)))</f>
        <v/>
      </c>
      <c r="AH457" s="12" t="str">
        <f t="shared" si="294"/>
        <v/>
      </c>
      <c r="AI457" s="12" t="str">
        <f t="shared" si="271"/>
        <v/>
      </c>
      <c r="AJ457" s="13" t="str">
        <f t="shared" si="279"/>
        <v/>
      </c>
      <c r="AK457" s="13" t="str">
        <f t="shared" si="280"/>
        <v/>
      </c>
      <c r="AL457" s="13" t="str">
        <f>IF(OR(AJ457="",COUNTIF($AH$3:AH457,AH457)&lt;&gt;COUNTIF(AH$3:AH$100002,AH457)),"",SUMIF(AH$3:AH$100002,AH457,AJ$3:AJ$100002))</f>
        <v/>
      </c>
      <c r="AM457" s="13" t="str">
        <f>IF(OR(AK457="",COUNTIF($AH$3:AH457,AH457)&lt;&gt;COUNTIF(AH$3:AH$100002,AH457)),"",SUMIF(AH$3:AH$100002,AH457,AK$3:AK$100002))</f>
        <v/>
      </c>
      <c r="AO457" s="13" t="str">
        <f t="shared" si="295"/>
        <v/>
      </c>
      <c r="AP457" s="13" t="str">
        <f t="shared" si="295"/>
        <v/>
      </c>
      <c r="AQ457" s="13" t="str">
        <f t="shared" si="295"/>
        <v/>
      </c>
      <c r="AR457" s="13" t="str">
        <f t="shared" si="295"/>
        <v/>
      </c>
      <c r="AS457" s="13" t="str">
        <f t="shared" si="296"/>
        <v/>
      </c>
      <c r="AT457" s="13" t="str">
        <f t="shared" si="296"/>
        <v/>
      </c>
      <c r="AU457" s="13" t="str">
        <f t="shared" si="296"/>
        <v/>
      </c>
      <c r="AV457" s="13" t="str">
        <f t="shared" si="296"/>
        <v/>
      </c>
      <c r="AW457" s="86" t="str">
        <f t="shared" si="281"/>
        <v/>
      </c>
      <c r="AX457" s="59" t="str">
        <f t="shared" si="282"/>
        <v/>
      </c>
      <c r="AY457" s="63" t="str">
        <f>IF(OR($BR457="",BH457=""),"",COUNT($BR$3:$BR457))</f>
        <v/>
      </c>
      <c r="AZ457" s="13" t="str">
        <f>IF(OR($BR457="",BI457=""),"",COUNT($BR$3:$BR457))</f>
        <v/>
      </c>
      <c r="BA457" s="13" t="str">
        <f>IF(OR($BR457="",BJ457=""),"",COUNT($BR$3:$BR457))</f>
        <v/>
      </c>
      <c r="BB457" s="13" t="str">
        <f>IF(OR($BR457="",BK457=""),"",COUNT($BR$3:$BR457))</f>
        <v/>
      </c>
      <c r="BC457" s="13" t="str">
        <f>IF(OR($BR457="",BL457=""),"",COUNT($BR$3:$BR457))</f>
        <v/>
      </c>
      <c r="BD457" s="13" t="str">
        <f>IF(OR($BR457="",BM457=""),"",COUNT($BR$3:$BR457))</f>
        <v/>
      </c>
      <c r="BE457" s="13" t="str">
        <f>IF(OR($BR457="",BN457=""),"",COUNT($BR$3:$BR457))</f>
        <v/>
      </c>
      <c r="BF457" s="13" t="str">
        <f>IF(OR($BR457="",BO457=""),"",COUNT($BR$3:$BR457))</f>
        <v/>
      </c>
      <c r="BG457" s="66" t="str">
        <f>IF(Z457="","",COUNT($Z$3:Z457))</f>
        <v/>
      </c>
      <c r="BH457" s="13" t="str">
        <f>IF(AO457="","",IF(AO457=BH$2,(SUMIF($BV$3:$BV457,BH$2,$BW$3:$BW457)-SUMIF($BX$3:$BX457,BH$2,$BY$3:$BY457))*AO$1,""))</f>
        <v/>
      </c>
      <c r="BI457" s="13" t="str">
        <f>IF(AP457="","",IF(AP457=BI$2,(SUMIF($BV$3:$BV457,BI$2,$BW$3:$BW457)-SUMIF($BX$3:$BX457,BI$2,$BY$3:$BY457))*AP$1,""))</f>
        <v/>
      </c>
      <c r="BJ457" s="13" t="str">
        <f>IF(AQ457="","",IF(AQ457=BJ$2,(SUMIF($BV$3:$BV457,BJ$2,$BW$3:$BW457)-SUMIF($BX$3:$BX457,BJ$2,$BY$3:$BY457))*AQ$1,""))</f>
        <v/>
      </c>
      <c r="BK457" s="13" t="str">
        <f>IF(AR457="","",IF(AR457=BK$2,(SUMIF($BV$3:$BV457,BK$2,$BW$3:$BW457)-SUMIF($BX$3:$BX457,BK$2,$BY$3:$BY457))*AR$1,""))</f>
        <v/>
      </c>
      <c r="BL457" s="13" t="str">
        <f>IF(AS457="","",IF(AS457=BL$2,(SUMIF($BV$3:$BV457,BL$2,$BW$3:$BW457)-SUMIF($BX$3:$BX457,BL$2,$BY$3:$BY457))*AS$1,""))</f>
        <v/>
      </c>
      <c r="BM457" s="13" t="str">
        <f>IF(AT457="","",IF(AT457=BM$2,(SUMIF($BV$3:$BV457,BM$2,$BW$3:$BW457)-SUMIF($BX$3:$BX457,BM$2,$BY$3:$BY457))*AT$1,""))</f>
        <v/>
      </c>
      <c r="BN457" s="13" t="str">
        <f>IF(AU457="","",IF(AU457=BN$2,(SUMIF($BV$3:$BV457,BN$2,$BW$3:$BW457)-SUMIF($BX$3:$BX457,BN$2,$BY$3:$BY457))*AU$1,""))</f>
        <v/>
      </c>
      <c r="BO457" s="13" t="str">
        <f>IF(AV457="","",IF(AV457=BO$2,(SUMIF($BV$3:$BV457,BO$2,$BW$3:$BW457)-SUMIF($BX$3:$BX457,BO$2,$BY$3:$BY457))*AV$1,""))</f>
        <v/>
      </c>
      <c r="BP457" s="69"/>
      <c r="BQ457" s="13" t="str">
        <f t="shared" si="297"/>
        <v/>
      </c>
      <c r="BR457" s="75" t="str">
        <f t="shared" si="283"/>
        <v/>
      </c>
      <c r="BS457" s="33" t="str">
        <f t="shared" si="284"/>
        <v/>
      </c>
      <c r="BT457" s="42" t="str">
        <f t="shared" si="285"/>
        <v/>
      </c>
      <c r="BU457" s="38" t="str">
        <f t="shared" si="286"/>
        <v/>
      </c>
      <c r="BV457" s="30" t="str">
        <f t="shared" si="272"/>
        <v/>
      </c>
      <c r="BW457" s="36" t="str">
        <f t="shared" si="273"/>
        <v/>
      </c>
      <c r="BX457" s="36" t="str">
        <f t="shared" si="274"/>
        <v/>
      </c>
      <c r="BY457" s="45" t="str">
        <f t="shared" si="275"/>
        <v/>
      </c>
      <c r="BZ457" s="12" t="str">
        <f t="shared" si="287"/>
        <v/>
      </c>
      <c r="CA457" s="47" t="str">
        <f t="shared" si="288"/>
        <v/>
      </c>
      <c r="CB457" s="32" t="str">
        <f t="shared" si="289"/>
        <v/>
      </c>
      <c r="CC457" s="32" t="str">
        <f t="shared" si="290"/>
        <v/>
      </c>
      <c r="CD457" s="32" t="str">
        <f t="shared" si="291"/>
        <v/>
      </c>
      <c r="CE457" s="48"/>
      <c r="CF457" s="32" t="str">
        <f t="shared" si="298"/>
        <v/>
      </c>
      <c r="CG457" s="32" t="str">
        <f t="shared" si="299"/>
        <v/>
      </c>
      <c r="CH457" s="48"/>
    </row>
    <row r="458" spans="2:86" ht="30" customHeight="1" x14ac:dyDescent="0.2">
      <c r="B458" s="155"/>
      <c r="C458" s="117"/>
      <c r="D458" s="53"/>
      <c r="E458" s="68"/>
      <c r="F458" s="54"/>
      <c r="G458" s="54"/>
      <c r="H458" s="55"/>
      <c r="I458" s="71"/>
      <c r="J458" s="73"/>
      <c r="K458" s="56"/>
      <c r="L458" s="76" t="str">
        <f t="shared" si="268"/>
        <v/>
      </c>
      <c r="M458" s="77" t="str">
        <f t="shared" si="292"/>
        <v/>
      </c>
      <c r="N458" s="130" t="str">
        <f t="shared" si="293"/>
        <v/>
      </c>
      <c r="O458" s="131" t="str">
        <f t="shared" si="300"/>
        <v/>
      </c>
      <c r="P458" s="131" t="str">
        <f t="shared" si="300"/>
        <v/>
      </c>
      <c r="Q458" s="131" t="str">
        <f t="shared" si="300"/>
        <v/>
      </c>
      <c r="R458" s="131" t="str">
        <f t="shared" si="300"/>
        <v/>
      </c>
      <c r="S458" s="131" t="str">
        <f t="shared" si="300"/>
        <v/>
      </c>
      <c r="T458" s="131" t="str">
        <f t="shared" si="300"/>
        <v/>
      </c>
      <c r="U458" s="131" t="str">
        <f t="shared" si="300"/>
        <v/>
      </c>
      <c r="V458" s="14"/>
      <c r="W458" s="17" t="str">
        <f>IF(C458="",IF(OR(AND($H458&lt;&gt;"",C458=""),AND($F457=$F458,$AK458&lt;&gt;""),COUNTA($H$3:$H$100002)&gt;COUNTA($H$3:$H458),$AE458&lt;&gt;""),W457,""),C458)</f>
        <v/>
      </c>
      <c r="X458" s="17" t="str">
        <f>IF(D458="",IF(OR(AND($H458&lt;&gt;"",D458=""),AND($F457=$F458,$AK458&lt;&gt;""),COUNTA($H$3:$H$100002)&gt;COUNTA($H$3:$H458),$AE458&lt;&gt;""),X457,""),D458)</f>
        <v/>
      </c>
      <c r="Y458" s="17" t="str">
        <f>IF(E458="",IF(OR(AND($H458&lt;&gt;"",E458=""),AND($F457=$F458,$AK458&lt;&gt;""),COUNTA($H$3:$H$100002)&gt;COUNTA($H$3:$H458),$AE458&lt;&gt;""),Y457,""),E458)</f>
        <v/>
      </c>
      <c r="Z458" s="27" t="str">
        <f t="shared" si="270"/>
        <v/>
      </c>
      <c r="AA458" s="2" t="str">
        <f>IF(F458="","",COUNTA($F$3:F458))</f>
        <v/>
      </c>
      <c r="AB458" s="3" t="str">
        <f>IF(F458="","",IFERROR(IF(F458&lt;&gt;"",IFERROR(INDEX(設定!$C$3:$C$303,MATCH(F458,設定!$C$3:$C$303,0),0),INDEX(設定!$C$3:$C$303,MATCH("*"&amp;F458&amp;"*",設定!$C$3:$C$303,0),0)),""),"エラー"))</f>
        <v/>
      </c>
      <c r="AC458" s="2" t="str">
        <f>IF(G458="","",COUNTA($G$3:G458))</f>
        <v/>
      </c>
      <c r="AD458" s="3" t="str">
        <f>IF(G458="","",IFERROR(IF(G458&lt;&gt;"",IFERROR(INDEX(設定!$C$3:$C$303,MATCH(G458,設定!$C$3:$C$303,0),0),INDEX(設定!$C$3:$C$303,MATCH("*"&amp;G458&amp;"*",設定!$C$3:$C$303,0),0)),""),"エラー"))</f>
        <v/>
      </c>
      <c r="AE458" s="3" t="str">
        <f>IFERROR(IF(AB458="",IF(AND(H458&lt;&gt;"",F458=""),INDEX(AB$3:AB458,MATCH(MAX(AA$3:AA458),AA$3:AA458,0),0),""),AB458),"")</f>
        <v/>
      </c>
      <c r="AF458" s="3" t="str">
        <f>IFERROR(IF(AD458="",IF(AND(H458&lt;&gt;"",G458=""),INDEX(AD$3:AD458,MATCH(MAX(AC$3:AC458),AC$3:AC458,0),0),""),AD458),"")</f>
        <v/>
      </c>
      <c r="AG458" s="2" t="str">
        <f>IF(AH458="","",IF(OR(AH458=AH457,AH458=AH459),IF(AND(E458="",AB458="",AG457&lt;&gt;""),MAX($AG$3:AG457),MAX($AG$3:AG457)+1),IF(AH457=AH458,AG457,MAX($AG$3:AG457)+1)))</f>
        <v/>
      </c>
      <c r="AH458" s="12" t="str">
        <f t="shared" si="294"/>
        <v/>
      </c>
      <c r="AI458" s="12" t="str">
        <f t="shared" si="271"/>
        <v/>
      </c>
      <c r="AJ458" s="13" t="str">
        <f t="shared" si="279"/>
        <v/>
      </c>
      <c r="AK458" s="13" t="str">
        <f t="shared" si="280"/>
        <v/>
      </c>
      <c r="AL458" s="13" t="str">
        <f>IF(OR(AJ458="",COUNTIF($AH$3:AH458,AH458)&lt;&gt;COUNTIF(AH$3:AH$100002,AH458)),"",SUMIF(AH$3:AH$100002,AH458,AJ$3:AJ$100002))</f>
        <v/>
      </c>
      <c r="AM458" s="13" t="str">
        <f>IF(OR(AK458="",COUNTIF($AH$3:AH458,AH458)&lt;&gt;COUNTIF(AH$3:AH$100002,AH458)),"",SUMIF(AH$3:AH$100002,AH458,AK$3:AK$100002))</f>
        <v/>
      </c>
      <c r="AO458" s="13" t="str">
        <f t="shared" si="295"/>
        <v/>
      </c>
      <c r="AP458" s="13" t="str">
        <f t="shared" si="295"/>
        <v/>
      </c>
      <c r="AQ458" s="13" t="str">
        <f t="shared" si="295"/>
        <v/>
      </c>
      <c r="AR458" s="13" t="str">
        <f t="shared" si="295"/>
        <v/>
      </c>
      <c r="AS458" s="13" t="str">
        <f t="shared" si="296"/>
        <v/>
      </c>
      <c r="AT458" s="13" t="str">
        <f t="shared" si="296"/>
        <v/>
      </c>
      <c r="AU458" s="13" t="str">
        <f t="shared" si="296"/>
        <v/>
      </c>
      <c r="AV458" s="13" t="str">
        <f t="shared" si="296"/>
        <v/>
      </c>
      <c r="AW458" s="86" t="str">
        <f t="shared" si="281"/>
        <v/>
      </c>
      <c r="AX458" s="59" t="str">
        <f t="shared" si="282"/>
        <v/>
      </c>
      <c r="AY458" s="63" t="str">
        <f>IF(OR($BR458="",BH458=""),"",COUNT($BR$3:$BR458))</f>
        <v/>
      </c>
      <c r="AZ458" s="13" t="str">
        <f>IF(OR($BR458="",BI458=""),"",COUNT($BR$3:$BR458))</f>
        <v/>
      </c>
      <c r="BA458" s="13" t="str">
        <f>IF(OR($BR458="",BJ458=""),"",COUNT($BR$3:$BR458))</f>
        <v/>
      </c>
      <c r="BB458" s="13" t="str">
        <f>IF(OR($BR458="",BK458=""),"",COUNT($BR$3:$BR458))</f>
        <v/>
      </c>
      <c r="BC458" s="13" t="str">
        <f>IF(OR($BR458="",BL458=""),"",COUNT($BR$3:$BR458))</f>
        <v/>
      </c>
      <c r="BD458" s="13" t="str">
        <f>IF(OR($BR458="",BM458=""),"",COUNT($BR$3:$BR458))</f>
        <v/>
      </c>
      <c r="BE458" s="13" t="str">
        <f>IF(OR($BR458="",BN458=""),"",COUNT($BR$3:$BR458))</f>
        <v/>
      </c>
      <c r="BF458" s="13" t="str">
        <f>IF(OR($BR458="",BO458=""),"",COUNT($BR$3:$BR458))</f>
        <v/>
      </c>
      <c r="BG458" s="66" t="str">
        <f>IF(Z458="","",COUNT($Z$3:Z458))</f>
        <v/>
      </c>
      <c r="BH458" s="13" t="str">
        <f>IF(AO458="","",IF(AO458=BH$2,(SUMIF($BV$3:$BV458,BH$2,$BW$3:$BW458)-SUMIF($BX$3:$BX458,BH$2,$BY$3:$BY458))*AO$1,""))</f>
        <v/>
      </c>
      <c r="BI458" s="13" t="str">
        <f>IF(AP458="","",IF(AP458=BI$2,(SUMIF($BV$3:$BV458,BI$2,$BW$3:$BW458)-SUMIF($BX$3:$BX458,BI$2,$BY$3:$BY458))*AP$1,""))</f>
        <v/>
      </c>
      <c r="BJ458" s="13" t="str">
        <f>IF(AQ458="","",IF(AQ458=BJ$2,(SUMIF($BV$3:$BV458,BJ$2,$BW$3:$BW458)-SUMIF($BX$3:$BX458,BJ$2,$BY$3:$BY458))*AQ$1,""))</f>
        <v/>
      </c>
      <c r="BK458" s="13" t="str">
        <f>IF(AR458="","",IF(AR458=BK$2,(SUMIF($BV$3:$BV458,BK$2,$BW$3:$BW458)-SUMIF($BX$3:$BX458,BK$2,$BY$3:$BY458))*AR$1,""))</f>
        <v/>
      </c>
      <c r="BL458" s="13" t="str">
        <f>IF(AS458="","",IF(AS458=BL$2,(SUMIF($BV$3:$BV458,BL$2,$BW$3:$BW458)-SUMIF($BX$3:$BX458,BL$2,$BY$3:$BY458))*AS$1,""))</f>
        <v/>
      </c>
      <c r="BM458" s="13" t="str">
        <f>IF(AT458="","",IF(AT458=BM$2,(SUMIF($BV$3:$BV458,BM$2,$BW$3:$BW458)-SUMIF($BX$3:$BX458,BM$2,$BY$3:$BY458))*AT$1,""))</f>
        <v/>
      </c>
      <c r="BN458" s="13" t="str">
        <f>IF(AU458="","",IF(AU458=BN$2,(SUMIF($BV$3:$BV458,BN$2,$BW$3:$BW458)-SUMIF($BX$3:$BX458,BN$2,$BY$3:$BY458))*AU$1,""))</f>
        <v/>
      </c>
      <c r="BO458" s="13" t="str">
        <f>IF(AV458="","",IF(AV458=BO$2,(SUMIF($BV$3:$BV458,BO$2,$BW$3:$BW458)-SUMIF($BX$3:$BX458,BO$2,$BY$3:$BY458))*AV$1,""))</f>
        <v/>
      </c>
      <c r="BP458" s="69"/>
      <c r="BQ458" s="13" t="str">
        <f t="shared" si="297"/>
        <v/>
      </c>
      <c r="BR458" s="75" t="str">
        <f t="shared" si="283"/>
        <v/>
      </c>
      <c r="BS458" s="33" t="str">
        <f t="shared" si="284"/>
        <v/>
      </c>
      <c r="BT458" s="42" t="str">
        <f t="shared" si="285"/>
        <v/>
      </c>
      <c r="BU458" s="38" t="str">
        <f t="shared" si="286"/>
        <v/>
      </c>
      <c r="BV458" s="30" t="str">
        <f t="shared" si="272"/>
        <v/>
      </c>
      <c r="BW458" s="36" t="str">
        <f t="shared" si="273"/>
        <v/>
      </c>
      <c r="BX458" s="36" t="str">
        <f t="shared" si="274"/>
        <v/>
      </c>
      <c r="BY458" s="45" t="str">
        <f t="shared" si="275"/>
        <v/>
      </c>
      <c r="BZ458" s="12" t="str">
        <f t="shared" si="287"/>
        <v/>
      </c>
      <c r="CA458" s="47" t="str">
        <f t="shared" si="288"/>
        <v/>
      </c>
      <c r="CB458" s="32" t="str">
        <f t="shared" si="289"/>
        <v/>
      </c>
      <c r="CC458" s="32" t="str">
        <f t="shared" si="290"/>
        <v/>
      </c>
      <c r="CD458" s="32" t="str">
        <f t="shared" si="291"/>
        <v/>
      </c>
      <c r="CE458" s="48"/>
      <c r="CF458" s="32" t="str">
        <f t="shared" si="298"/>
        <v/>
      </c>
      <c r="CG458" s="32" t="str">
        <f t="shared" si="299"/>
        <v/>
      </c>
      <c r="CH458" s="48"/>
    </row>
    <row r="459" spans="2:86" ht="30" customHeight="1" x14ac:dyDescent="0.2">
      <c r="B459" s="155"/>
      <c r="C459" s="117"/>
      <c r="D459" s="53"/>
      <c r="E459" s="68"/>
      <c r="F459" s="54"/>
      <c r="G459" s="54"/>
      <c r="H459" s="55"/>
      <c r="I459" s="71"/>
      <c r="J459" s="73"/>
      <c r="K459" s="56"/>
      <c r="L459" s="76" t="str">
        <f t="shared" si="268"/>
        <v/>
      </c>
      <c r="M459" s="77" t="str">
        <f t="shared" si="292"/>
        <v/>
      </c>
      <c r="N459" s="130" t="str">
        <f t="shared" si="293"/>
        <v/>
      </c>
      <c r="O459" s="131" t="str">
        <f t="shared" si="300"/>
        <v/>
      </c>
      <c r="P459" s="131" t="str">
        <f t="shared" si="300"/>
        <v/>
      </c>
      <c r="Q459" s="131" t="str">
        <f t="shared" si="300"/>
        <v/>
      </c>
      <c r="R459" s="131" t="str">
        <f t="shared" si="300"/>
        <v/>
      </c>
      <c r="S459" s="131" t="str">
        <f t="shared" si="300"/>
        <v/>
      </c>
      <c r="T459" s="131" t="str">
        <f t="shared" si="300"/>
        <v/>
      </c>
      <c r="U459" s="131" t="str">
        <f t="shared" si="300"/>
        <v/>
      </c>
      <c r="V459" s="14"/>
      <c r="W459" s="17" t="str">
        <f>IF(C459="",IF(OR(AND($H459&lt;&gt;"",C459=""),AND($F458=$F459,$AK459&lt;&gt;""),COUNTA($H$3:$H$100002)&gt;COUNTA($H$3:$H459),$AE459&lt;&gt;""),W458,""),C459)</f>
        <v/>
      </c>
      <c r="X459" s="17" t="str">
        <f>IF(D459="",IF(OR(AND($H459&lt;&gt;"",D459=""),AND($F458=$F459,$AK459&lt;&gt;""),COUNTA($H$3:$H$100002)&gt;COUNTA($H$3:$H459),$AE459&lt;&gt;""),X458,""),D459)</f>
        <v/>
      </c>
      <c r="Y459" s="17" t="str">
        <f>IF(E459="",IF(OR(AND($H459&lt;&gt;"",E459=""),AND($F458=$F459,$AK459&lt;&gt;""),COUNTA($H$3:$H$100002)&gt;COUNTA($H$3:$H459),$AE459&lt;&gt;""),Y458,""),E459)</f>
        <v/>
      </c>
      <c r="Z459" s="27" t="str">
        <f t="shared" si="270"/>
        <v/>
      </c>
      <c r="AA459" s="2" t="str">
        <f>IF(F459="","",COUNTA($F$3:F459))</f>
        <v/>
      </c>
      <c r="AB459" s="3" t="str">
        <f>IF(F459="","",IFERROR(IF(F459&lt;&gt;"",IFERROR(INDEX(設定!$C$3:$C$303,MATCH(F459,設定!$C$3:$C$303,0),0),INDEX(設定!$C$3:$C$303,MATCH("*"&amp;F459&amp;"*",設定!$C$3:$C$303,0),0)),""),"エラー"))</f>
        <v/>
      </c>
      <c r="AC459" s="2" t="str">
        <f>IF(G459="","",COUNTA($G$3:G459))</f>
        <v/>
      </c>
      <c r="AD459" s="3" t="str">
        <f>IF(G459="","",IFERROR(IF(G459&lt;&gt;"",IFERROR(INDEX(設定!$C$3:$C$303,MATCH(G459,設定!$C$3:$C$303,0),0),INDEX(設定!$C$3:$C$303,MATCH("*"&amp;G459&amp;"*",設定!$C$3:$C$303,0),0)),""),"エラー"))</f>
        <v/>
      </c>
      <c r="AE459" s="3" t="str">
        <f>IFERROR(IF(AB459="",IF(AND(H459&lt;&gt;"",F459=""),INDEX(AB$3:AB459,MATCH(MAX(AA$3:AA459),AA$3:AA459,0),0),""),AB459),"")</f>
        <v/>
      </c>
      <c r="AF459" s="3" t="str">
        <f>IFERROR(IF(AD459="",IF(AND(H459&lt;&gt;"",G459=""),INDEX(AD$3:AD459,MATCH(MAX(AC$3:AC459),AC$3:AC459,0),0),""),AD459),"")</f>
        <v/>
      </c>
      <c r="AG459" s="2" t="str">
        <f>IF(AH459="","",IF(OR(AH459=AH458,AH459=AH460),IF(AND(E459="",AB459="",AG458&lt;&gt;""),MAX($AG$3:AG458),MAX($AG$3:AG458)+1),IF(AH458=AH459,AG458,MAX($AG$3:AG458)+1)))</f>
        <v/>
      </c>
      <c r="AH459" s="12" t="str">
        <f t="shared" si="294"/>
        <v/>
      </c>
      <c r="AI459" s="12" t="str">
        <f t="shared" si="271"/>
        <v/>
      </c>
      <c r="AJ459" s="13" t="str">
        <f t="shared" si="279"/>
        <v/>
      </c>
      <c r="AK459" s="13" t="str">
        <f t="shared" si="280"/>
        <v/>
      </c>
      <c r="AL459" s="13" t="str">
        <f>IF(OR(AJ459="",COUNTIF($AH$3:AH459,AH459)&lt;&gt;COUNTIF(AH$3:AH$100002,AH459)),"",SUMIF(AH$3:AH$100002,AH459,AJ$3:AJ$100002))</f>
        <v/>
      </c>
      <c r="AM459" s="13" t="str">
        <f>IF(OR(AK459="",COUNTIF($AH$3:AH459,AH459)&lt;&gt;COUNTIF(AH$3:AH$100002,AH459)),"",SUMIF(AH$3:AH$100002,AH459,AK$3:AK$100002))</f>
        <v/>
      </c>
      <c r="AO459" s="13" t="str">
        <f t="shared" si="295"/>
        <v/>
      </c>
      <c r="AP459" s="13" t="str">
        <f t="shared" si="295"/>
        <v/>
      </c>
      <c r="AQ459" s="13" t="str">
        <f t="shared" si="295"/>
        <v/>
      </c>
      <c r="AR459" s="13" t="str">
        <f t="shared" si="295"/>
        <v/>
      </c>
      <c r="AS459" s="13" t="str">
        <f t="shared" si="296"/>
        <v/>
      </c>
      <c r="AT459" s="13" t="str">
        <f t="shared" si="296"/>
        <v/>
      </c>
      <c r="AU459" s="13" t="str">
        <f t="shared" si="296"/>
        <v/>
      </c>
      <c r="AV459" s="13" t="str">
        <f t="shared" si="296"/>
        <v/>
      </c>
      <c r="AW459" s="86" t="str">
        <f t="shared" si="281"/>
        <v/>
      </c>
      <c r="AX459" s="59" t="str">
        <f t="shared" si="282"/>
        <v/>
      </c>
      <c r="AY459" s="63" t="str">
        <f>IF(OR($BR459="",BH459=""),"",COUNT($BR$3:$BR459))</f>
        <v/>
      </c>
      <c r="AZ459" s="13" t="str">
        <f>IF(OR($BR459="",BI459=""),"",COUNT($BR$3:$BR459))</f>
        <v/>
      </c>
      <c r="BA459" s="13" t="str">
        <f>IF(OR($BR459="",BJ459=""),"",COUNT($BR$3:$BR459))</f>
        <v/>
      </c>
      <c r="BB459" s="13" t="str">
        <f>IF(OR($BR459="",BK459=""),"",COUNT($BR$3:$BR459))</f>
        <v/>
      </c>
      <c r="BC459" s="13" t="str">
        <f>IF(OR($BR459="",BL459=""),"",COUNT($BR$3:$BR459))</f>
        <v/>
      </c>
      <c r="BD459" s="13" t="str">
        <f>IF(OR($BR459="",BM459=""),"",COUNT($BR$3:$BR459))</f>
        <v/>
      </c>
      <c r="BE459" s="13" t="str">
        <f>IF(OR($BR459="",BN459=""),"",COUNT($BR$3:$BR459))</f>
        <v/>
      </c>
      <c r="BF459" s="13" t="str">
        <f>IF(OR($BR459="",BO459=""),"",COUNT($BR$3:$BR459))</f>
        <v/>
      </c>
      <c r="BG459" s="66" t="str">
        <f>IF(Z459="","",COUNT($Z$3:Z459))</f>
        <v/>
      </c>
      <c r="BH459" s="13" t="str">
        <f>IF(AO459="","",IF(AO459=BH$2,(SUMIF($BV$3:$BV459,BH$2,$BW$3:$BW459)-SUMIF($BX$3:$BX459,BH$2,$BY$3:$BY459))*AO$1,""))</f>
        <v/>
      </c>
      <c r="BI459" s="13" t="str">
        <f>IF(AP459="","",IF(AP459=BI$2,(SUMIF($BV$3:$BV459,BI$2,$BW$3:$BW459)-SUMIF($BX$3:$BX459,BI$2,$BY$3:$BY459))*AP$1,""))</f>
        <v/>
      </c>
      <c r="BJ459" s="13" t="str">
        <f>IF(AQ459="","",IF(AQ459=BJ$2,(SUMIF($BV$3:$BV459,BJ$2,$BW$3:$BW459)-SUMIF($BX$3:$BX459,BJ$2,$BY$3:$BY459))*AQ$1,""))</f>
        <v/>
      </c>
      <c r="BK459" s="13" t="str">
        <f>IF(AR459="","",IF(AR459=BK$2,(SUMIF($BV$3:$BV459,BK$2,$BW$3:$BW459)-SUMIF($BX$3:$BX459,BK$2,$BY$3:$BY459))*AR$1,""))</f>
        <v/>
      </c>
      <c r="BL459" s="13" t="str">
        <f>IF(AS459="","",IF(AS459=BL$2,(SUMIF($BV$3:$BV459,BL$2,$BW$3:$BW459)-SUMIF($BX$3:$BX459,BL$2,$BY$3:$BY459))*AS$1,""))</f>
        <v/>
      </c>
      <c r="BM459" s="13" t="str">
        <f>IF(AT459="","",IF(AT459=BM$2,(SUMIF($BV$3:$BV459,BM$2,$BW$3:$BW459)-SUMIF($BX$3:$BX459,BM$2,$BY$3:$BY459))*AT$1,""))</f>
        <v/>
      </c>
      <c r="BN459" s="13" t="str">
        <f>IF(AU459="","",IF(AU459=BN$2,(SUMIF($BV$3:$BV459,BN$2,$BW$3:$BW459)-SUMIF($BX$3:$BX459,BN$2,$BY$3:$BY459))*AU$1,""))</f>
        <v/>
      </c>
      <c r="BO459" s="13" t="str">
        <f>IF(AV459="","",IF(AV459=BO$2,(SUMIF($BV$3:$BV459,BO$2,$BW$3:$BW459)-SUMIF($BX$3:$BX459,BO$2,$BY$3:$BY459))*AV$1,""))</f>
        <v/>
      </c>
      <c r="BP459" s="69"/>
      <c r="BQ459" s="13" t="str">
        <f t="shared" si="297"/>
        <v/>
      </c>
      <c r="BR459" s="75" t="str">
        <f t="shared" si="283"/>
        <v/>
      </c>
      <c r="BS459" s="33" t="str">
        <f t="shared" si="284"/>
        <v/>
      </c>
      <c r="BT459" s="42" t="str">
        <f t="shared" si="285"/>
        <v/>
      </c>
      <c r="BU459" s="38" t="str">
        <f t="shared" si="286"/>
        <v/>
      </c>
      <c r="BV459" s="30" t="str">
        <f t="shared" si="272"/>
        <v/>
      </c>
      <c r="BW459" s="36" t="str">
        <f t="shared" si="273"/>
        <v/>
      </c>
      <c r="BX459" s="36" t="str">
        <f t="shared" si="274"/>
        <v/>
      </c>
      <c r="BY459" s="45" t="str">
        <f t="shared" si="275"/>
        <v/>
      </c>
      <c r="BZ459" s="12" t="str">
        <f t="shared" si="287"/>
        <v/>
      </c>
      <c r="CA459" s="47" t="str">
        <f t="shared" si="288"/>
        <v/>
      </c>
      <c r="CB459" s="32" t="str">
        <f t="shared" si="289"/>
        <v/>
      </c>
      <c r="CC459" s="32" t="str">
        <f t="shared" si="290"/>
        <v/>
      </c>
      <c r="CD459" s="32" t="str">
        <f t="shared" si="291"/>
        <v/>
      </c>
      <c r="CE459" s="48"/>
      <c r="CF459" s="32" t="str">
        <f t="shared" si="298"/>
        <v/>
      </c>
      <c r="CG459" s="32" t="str">
        <f t="shared" si="299"/>
        <v/>
      </c>
      <c r="CH459" s="48"/>
    </row>
    <row r="460" spans="2:86" ht="30" customHeight="1" x14ac:dyDescent="0.2">
      <c r="B460" s="155"/>
      <c r="C460" s="117"/>
      <c r="D460" s="53"/>
      <c r="E460" s="68"/>
      <c r="F460" s="54"/>
      <c r="G460" s="54"/>
      <c r="H460" s="55"/>
      <c r="I460" s="71"/>
      <c r="J460" s="73"/>
      <c r="K460" s="56"/>
      <c r="L460" s="76" t="str">
        <f t="shared" si="268"/>
        <v/>
      </c>
      <c r="M460" s="77" t="str">
        <f t="shared" si="292"/>
        <v/>
      </c>
      <c r="N460" s="130" t="str">
        <f t="shared" si="293"/>
        <v/>
      </c>
      <c r="O460" s="131" t="str">
        <f t="shared" si="300"/>
        <v/>
      </c>
      <c r="P460" s="131" t="str">
        <f t="shared" si="300"/>
        <v/>
      </c>
      <c r="Q460" s="131" t="str">
        <f t="shared" si="300"/>
        <v/>
      </c>
      <c r="R460" s="131" t="str">
        <f t="shared" si="300"/>
        <v/>
      </c>
      <c r="S460" s="131" t="str">
        <f t="shared" si="300"/>
        <v/>
      </c>
      <c r="T460" s="131" t="str">
        <f t="shared" si="300"/>
        <v/>
      </c>
      <c r="U460" s="131" t="str">
        <f t="shared" si="300"/>
        <v/>
      </c>
      <c r="V460" s="14"/>
      <c r="W460" s="17" t="str">
        <f>IF(C460="",IF(OR(AND($H460&lt;&gt;"",C460=""),AND($F459=$F460,$AK460&lt;&gt;""),COUNTA($H$3:$H$100002)&gt;COUNTA($H$3:$H460),$AE460&lt;&gt;""),W459,""),C460)</f>
        <v/>
      </c>
      <c r="X460" s="17" t="str">
        <f>IF(D460="",IF(OR(AND($H460&lt;&gt;"",D460=""),AND($F459=$F460,$AK460&lt;&gt;""),COUNTA($H$3:$H$100002)&gt;COUNTA($H$3:$H460),$AE460&lt;&gt;""),X459,""),D460)</f>
        <v/>
      </c>
      <c r="Y460" s="17" t="str">
        <f>IF(E460="",IF(OR(AND($H460&lt;&gt;"",E460=""),AND($F459=$F460,$AK460&lt;&gt;""),COUNTA($H$3:$H$100002)&gt;COUNTA($H$3:$H460),$AE460&lt;&gt;""),Y459,""),E460)</f>
        <v/>
      </c>
      <c r="Z460" s="27" t="str">
        <f t="shared" si="270"/>
        <v/>
      </c>
      <c r="AA460" s="2" t="str">
        <f>IF(F460="","",COUNTA($F$3:F460))</f>
        <v/>
      </c>
      <c r="AB460" s="3" t="str">
        <f>IF(F460="","",IFERROR(IF(F460&lt;&gt;"",IFERROR(INDEX(設定!$C$3:$C$303,MATCH(F460,設定!$C$3:$C$303,0),0),INDEX(設定!$C$3:$C$303,MATCH("*"&amp;F460&amp;"*",設定!$C$3:$C$303,0),0)),""),"エラー"))</f>
        <v/>
      </c>
      <c r="AC460" s="2" t="str">
        <f>IF(G460="","",COUNTA($G$3:G460))</f>
        <v/>
      </c>
      <c r="AD460" s="3" t="str">
        <f>IF(G460="","",IFERROR(IF(G460&lt;&gt;"",IFERROR(INDEX(設定!$C$3:$C$303,MATCH(G460,設定!$C$3:$C$303,0),0),INDEX(設定!$C$3:$C$303,MATCH("*"&amp;G460&amp;"*",設定!$C$3:$C$303,0),0)),""),"エラー"))</f>
        <v/>
      </c>
      <c r="AE460" s="3" t="str">
        <f>IFERROR(IF(AB460="",IF(AND(H460&lt;&gt;"",F460=""),INDEX(AB$3:AB460,MATCH(MAX(AA$3:AA460),AA$3:AA460,0),0),""),AB460),"")</f>
        <v/>
      </c>
      <c r="AF460" s="3" t="str">
        <f>IFERROR(IF(AD460="",IF(AND(H460&lt;&gt;"",G460=""),INDEX(AD$3:AD460,MATCH(MAX(AC$3:AC460),AC$3:AC460,0),0),""),AD460),"")</f>
        <v/>
      </c>
      <c r="AG460" s="2" t="str">
        <f>IF(AH460="","",IF(OR(AH460=AH459,AH460=AH461),IF(AND(E460="",AB460="",AG459&lt;&gt;""),MAX($AG$3:AG459),MAX($AG$3:AG459)+1),IF(AH459=AH460,AG459,MAX($AG$3:AG459)+1)))</f>
        <v/>
      </c>
      <c r="AH460" s="12" t="str">
        <f t="shared" si="294"/>
        <v/>
      </c>
      <c r="AI460" s="12" t="str">
        <f t="shared" si="271"/>
        <v/>
      </c>
      <c r="AJ460" s="13" t="str">
        <f t="shared" si="279"/>
        <v/>
      </c>
      <c r="AK460" s="13" t="str">
        <f t="shared" si="280"/>
        <v/>
      </c>
      <c r="AL460" s="13" t="str">
        <f>IF(OR(AJ460="",COUNTIF($AH$3:AH460,AH460)&lt;&gt;COUNTIF(AH$3:AH$100002,AH460)),"",SUMIF(AH$3:AH$100002,AH460,AJ$3:AJ$100002))</f>
        <v/>
      </c>
      <c r="AM460" s="13" t="str">
        <f>IF(OR(AK460="",COUNTIF($AH$3:AH460,AH460)&lt;&gt;COUNTIF(AH$3:AH$100002,AH460)),"",SUMIF(AH$3:AH$100002,AH460,AK$3:AK$100002))</f>
        <v/>
      </c>
      <c r="AO460" s="13" t="str">
        <f t="shared" si="295"/>
        <v/>
      </c>
      <c r="AP460" s="13" t="str">
        <f t="shared" si="295"/>
        <v/>
      </c>
      <c r="AQ460" s="13" t="str">
        <f t="shared" si="295"/>
        <v/>
      </c>
      <c r="AR460" s="13" t="str">
        <f t="shared" si="295"/>
        <v/>
      </c>
      <c r="AS460" s="13" t="str">
        <f t="shared" si="296"/>
        <v/>
      </c>
      <c r="AT460" s="13" t="str">
        <f t="shared" si="296"/>
        <v/>
      </c>
      <c r="AU460" s="13" t="str">
        <f t="shared" si="296"/>
        <v/>
      </c>
      <c r="AV460" s="13" t="str">
        <f t="shared" si="296"/>
        <v/>
      </c>
      <c r="AW460" s="86" t="str">
        <f t="shared" si="281"/>
        <v/>
      </c>
      <c r="AX460" s="59" t="str">
        <f t="shared" si="282"/>
        <v/>
      </c>
      <c r="AY460" s="63" t="str">
        <f>IF(OR($BR460="",BH460=""),"",COUNT($BR$3:$BR460))</f>
        <v/>
      </c>
      <c r="AZ460" s="13" t="str">
        <f>IF(OR($BR460="",BI460=""),"",COUNT($BR$3:$BR460))</f>
        <v/>
      </c>
      <c r="BA460" s="13" t="str">
        <f>IF(OR($BR460="",BJ460=""),"",COUNT($BR$3:$BR460))</f>
        <v/>
      </c>
      <c r="BB460" s="13" t="str">
        <f>IF(OR($BR460="",BK460=""),"",COUNT($BR$3:$BR460))</f>
        <v/>
      </c>
      <c r="BC460" s="13" t="str">
        <f>IF(OR($BR460="",BL460=""),"",COUNT($BR$3:$BR460))</f>
        <v/>
      </c>
      <c r="BD460" s="13" t="str">
        <f>IF(OR($BR460="",BM460=""),"",COUNT($BR$3:$BR460))</f>
        <v/>
      </c>
      <c r="BE460" s="13" t="str">
        <f>IF(OR($BR460="",BN460=""),"",COUNT($BR$3:$BR460))</f>
        <v/>
      </c>
      <c r="BF460" s="13" t="str">
        <f>IF(OR($BR460="",BO460=""),"",COUNT($BR$3:$BR460))</f>
        <v/>
      </c>
      <c r="BG460" s="66" t="str">
        <f>IF(Z460="","",COUNT($Z$3:Z460))</f>
        <v/>
      </c>
      <c r="BH460" s="13" t="str">
        <f>IF(AO460="","",IF(AO460=BH$2,(SUMIF($BV$3:$BV460,BH$2,$BW$3:$BW460)-SUMIF($BX$3:$BX460,BH$2,$BY$3:$BY460))*AO$1,""))</f>
        <v/>
      </c>
      <c r="BI460" s="13" t="str">
        <f>IF(AP460="","",IF(AP460=BI$2,(SUMIF($BV$3:$BV460,BI$2,$BW$3:$BW460)-SUMIF($BX$3:$BX460,BI$2,$BY$3:$BY460))*AP$1,""))</f>
        <v/>
      </c>
      <c r="BJ460" s="13" t="str">
        <f>IF(AQ460="","",IF(AQ460=BJ$2,(SUMIF($BV$3:$BV460,BJ$2,$BW$3:$BW460)-SUMIF($BX$3:$BX460,BJ$2,$BY$3:$BY460))*AQ$1,""))</f>
        <v/>
      </c>
      <c r="BK460" s="13" t="str">
        <f>IF(AR460="","",IF(AR460=BK$2,(SUMIF($BV$3:$BV460,BK$2,$BW$3:$BW460)-SUMIF($BX$3:$BX460,BK$2,$BY$3:$BY460))*AR$1,""))</f>
        <v/>
      </c>
      <c r="BL460" s="13" t="str">
        <f>IF(AS460="","",IF(AS460=BL$2,(SUMIF($BV$3:$BV460,BL$2,$BW$3:$BW460)-SUMIF($BX$3:$BX460,BL$2,$BY$3:$BY460))*AS$1,""))</f>
        <v/>
      </c>
      <c r="BM460" s="13" t="str">
        <f>IF(AT460="","",IF(AT460=BM$2,(SUMIF($BV$3:$BV460,BM$2,$BW$3:$BW460)-SUMIF($BX$3:$BX460,BM$2,$BY$3:$BY460))*AT$1,""))</f>
        <v/>
      </c>
      <c r="BN460" s="13" t="str">
        <f>IF(AU460="","",IF(AU460=BN$2,(SUMIF($BV$3:$BV460,BN$2,$BW$3:$BW460)-SUMIF($BX$3:$BX460,BN$2,$BY$3:$BY460))*AU$1,""))</f>
        <v/>
      </c>
      <c r="BO460" s="13" t="str">
        <f>IF(AV460="","",IF(AV460=BO$2,(SUMIF($BV$3:$BV460,BO$2,$BW$3:$BW460)-SUMIF($BX$3:$BX460,BO$2,$BY$3:$BY460))*AV$1,""))</f>
        <v/>
      </c>
      <c r="BP460" s="69"/>
      <c r="BQ460" s="13" t="str">
        <f t="shared" si="297"/>
        <v/>
      </c>
      <c r="BR460" s="75" t="str">
        <f t="shared" si="283"/>
        <v/>
      </c>
      <c r="BS460" s="33" t="str">
        <f t="shared" si="284"/>
        <v/>
      </c>
      <c r="BT460" s="42" t="str">
        <f t="shared" si="285"/>
        <v/>
      </c>
      <c r="BU460" s="38" t="str">
        <f t="shared" si="286"/>
        <v/>
      </c>
      <c r="BV460" s="30" t="str">
        <f t="shared" si="272"/>
        <v/>
      </c>
      <c r="BW460" s="36" t="str">
        <f t="shared" si="273"/>
        <v/>
      </c>
      <c r="BX460" s="36" t="str">
        <f t="shared" si="274"/>
        <v/>
      </c>
      <c r="BY460" s="45" t="str">
        <f t="shared" si="275"/>
        <v/>
      </c>
      <c r="BZ460" s="12" t="str">
        <f t="shared" si="287"/>
        <v/>
      </c>
      <c r="CA460" s="47" t="str">
        <f t="shared" si="288"/>
        <v/>
      </c>
      <c r="CB460" s="32" t="str">
        <f t="shared" si="289"/>
        <v/>
      </c>
      <c r="CC460" s="32" t="str">
        <f t="shared" si="290"/>
        <v/>
      </c>
      <c r="CD460" s="32" t="str">
        <f t="shared" si="291"/>
        <v/>
      </c>
      <c r="CE460" s="48"/>
      <c r="CF460" s="32" t="str">
        <f t="shared" si="298"/>
        <v/>
      </c>
      <c r="CG460" s="32" t="str">
        <f t="shared" si="299"/>
        <v/>
      </c>
      <c r="CH460" s="48"/>
    </row>
    <row r="461" spans="2:86" ht="30" customHeight="1" x14ac:dyDescent="0.2">
      <c r="B461" s="155"/>
      <c r="C461" s="117"/>
      <c r="D461" s="53"/>
      <c r="E461" s="68"/>
      <c r="F461" s="54"/>
      <c r="G461" s="54"/>
      <c r="H461" s="55"/>
      <c r="I461" s="71"/>
      <c r="J461" s="73"/>
      <c r="K461" s="56"/>
      <c r="L461" s="76" t="str">
        <f t="shared" si="268"/>
        <v/>
      </c>
      <c r="M461" s="77" t="str">
        <f t="shared" si="292"/>
        <v/>
      </c>
      <c r="N461" s="130" t="str">
        <f t="shared" si="293"/>
        <v/>
      </c>
      <c r="O461" s="131" t="str">
        <f t="shared" si="300"/>
        <v/>
      </c>
      <c r="P461" s="131" t="str">
        <f t="shared" si="300"/>
        <v/>
      </c>
      <c r="Q461" s="131" t="str">
        <f t="shared" si="300"/>
        <v/>
      </c>
      <c r="R461" s="131" t="str">
        <f t="shared" si="300"/>
        <v/>
      </c>
      <c r="S461" s="131" t="str">
        <f t="shared" si="300"/>
        <v/>
      </c>
      <c r="T461" s="131" t="str">
        <f t="shared" si="300"/>
        <v/>
      </c>
      <c r="U461" s="131" t="str">
        <f t="shared" si="300"/>
        <v/>
      </c>
      <c r="V461" s="14"/>
      <c r="W461" s="17" t="str">
        <f>IF(C461="",IF(OR(AND($H461&lt;&gt;"",C461=""),AND($F460=$F461,$AK461&lt;&gt;""),COUNTA($H$3:$H$100002)&gt;COUNTA($H$3:$H461),$AE461&lt;&gt;""),W460,""),C461)</f>
        <v/>
      </c>
      <c r="X461" s="17" t="str">
        <f>IF(D461="",IF(OR(AND($H461&lt;&gt;"",D461=""),AND($F460=$F461,$AK461&lt;&gt;""),COUNTA($H$3:$H$100002)&gt;COUNTA($H$3:$H461),$AE461&lt;&gt;""),X460,""),D461)</f>
        <v/>
      </c>
      <c r="Y461" s="17" t="str">
        <f>IF(E461="",IF(OR(AND($H461&lt;&gt;"",E461=""),AND($F460=$F461,$AK461&lt;&gt;""),COUNTA($H$3:$H$100002)&gt;COUNTA($H$3:$H461),$AE461&lt;&gt;""),Y460,""),E461)</f>
        <v/>
      </c>
      <c r="Z461" s="27" t="str">
        <f t="shared" si="270"/>
        <v/>
      </c>
      <c r="AA461" s="2" t="str">
        <f>IF(F461="","",COUNTA($F$3:F461))</f>
        <v/>
      </c>
      <c r="AB461" s="3" t="str">
        <f>IF(F461="","",IFERROR(IF(F461&lt;&gt;"",IFERROR(INDEX(設定!$C$3:$C$303,MATCH(F461,設定!$C$3:$C$303,0),0),INDEX(設定!$C$3:$C$303,MATCH("*"&amp;F461&amp;"*",設定!$C$3:$C$303,0),0)),""),"エラー"))</f>
        <v/>
      </c>
      <c r="AC461" s="2" t="str">
        <f>IF(G461="","",COUNTA($G$3:G461))</f>
        <v/>
      </c>
      <c r="AD461" s="3" t="str">
        <f>IF(G461="","",IFERROR(IF(G461&lt;&gt;"",IFERROR(INDEX(設定!$C$3:$C$303,MATCH(G461,設定!$C$3:$C$303,0),0),INDEX(設定!$C$3:$C$303,MATCH("*"&amp;G461&amp;"*",設定!$C$3:$C$303,0),0)),""),"エラー"))</f>
        <v/>
      </c>
      <c r="AE461" s="3" t="str">
        <f>IFERROR(IF(AB461="",IF(AND(H461&lt;&gt;"",F461=""),INDEX(AB$3:AB461,MATCH(MAX(AA$3:AA461),AA$3:AA461,0),0),""),AB461),"")</f>
        <v/>
      </c>
      <c r="AF461" s="3" t="str">
        <f>IFERROR(IF(AD461="",IF(AND(H461&lt;&gt;"",G461=""),INDEX(AD$3:AD461,MATCH(MAX(AC$3:AC461),AC$3:AC461,0),0),""),AD461),"")</f>
        <v/>
      </c>
      <c r="AG461" s="2" t="str">
        <f>IF(AH461="","",IF(OR(AH461=AH460,AH461=AH462),IF(AND(E461="",AB461="",AG460&lt;&gt;""),MAX($AG$3:AG460),MAX($AG$3:AG460)+1),IF(AH460=AH461,AG460,MAX($AG$3:AG460)+1)))</f>
        <v/>
      </c>
      <c r="AH461" s="12" t="str">
        <f t="shared" si="294"/>
        <v/>
      </c>
      <c r="AI461" s="12" t="str">
        <f t="shared" si="271"/>
        <v/>
      </c>
      <c r="AJ461" s="13" t="str">
        <f t="shared" si="279"/>
        <v/>
      </c>
      <c r="AK461" s="13" t="str">
        <f t="shared" si="280"/>
        <v/>
      </c>
      <c r="AL461" s="13" t="str">
        <f>IF(OR(AJ461="",COUNTIF($AH$3:AH461,AH461)&lt;&gt;COUNTIF(AH$3:AH$100002,AH461)),"",SUMIF(AH$3:AH$100002,AH461,AJ$3:AJ$100002))</f>
        <v/>
      </c>
      <c r="AM461" s="13" t="str">
        <f>IF(OR(AK461="",COUNTIF($AH$3:AH461,AH461)&lt;&gt;COUNTIF(AH$3:AH$100002,AH461)),"",SUMIF(AH$3:AH$100002,AH461,AK$3:AK$100002))</f>
        <v/>
      </c>
      <c r="AO461" s="13" t="str">
        <f t="shared" si="295"/>
        <v/>
      </c>
      <c r="AP461" s="13" t="str">
        <f t="shared" si="295"/>
        <v/>
      </c>
      <c r="AQ461" s="13" t="str">
        <f t="shared" si="295"/>
        <v/>
      </c>
      <c r="AR461" s="13" t="str">
        <f t="shared" si="295"/>
        <v/>
      </c>
      <c r="AS461" s="13" t="str">
        <f t="shared" si="296"/>
        <v/>
      </c>
      <c r="AT461" s="13" t="str">
        <f t="shared" si="296"/>
        <v/>
      </c>
      <c r="AU461" s="13" t="str">
        <f t="shared" si="296"/>
        <v/>
      </c>
      <c r="AV461" s="13" t="str">
        <f t="shared" si="296"/>
        <v/>
      </c>
      <c r="AW461" s="86" t="str">
        <f t="shared" si="281"/>
        <v/>
      </c>
      <c r="AX461" s="59" t="str">
        <f t="shared" si="282"/>
        <v/>
      </c>
      <c r="AY461" s="63" t="str">
        <f>IF(OR($BR461="",BH461=""),"",COUNT($BR$3:$BR461))</f>
        <v/>
      </c>
      <c r="AZ461" s="13" t="str">
        <f>IF(OR($BR461="",BI461=""),"",COUNT($BR$3:$BR461))</f>
        <v/>
      </c>
      <c r="BA461" s="13" t="str">
        <f>IF(OR($BR461="",BJ461=""),"",COUNT($BR$3:$BR461))</f>
        <v/>
      </c>
      <c r="BB461" s="13" t="str">
        <f>IF(OR($BR461="",BK461=""),"",COUNT($BR$3:$BR461))</f>
        <v/>
      </c>
      <c r="BC461" s="13" t="str">
        <f>IF(OR($BR461="",BL461=""),"",COUNT($BR$3:$BR461))</f>
        <v/>
      </c>
      <c r="BD461" s="13" t="str">
        <f>IF(OR($BR461="",BM461=""),"",COUNT($BR$3:$BR461))</f>
        <v/>
      </c>
      <c r="BE461" s="13" t="str">
        <f>IF(OR($BR461="",BN461=""),"",COUNT($BR$3:$BR461))</f>
        <v/>
      </c>
      <c r="BF461" s="13" t="str">
        <f>IF(OR($BR461="",BO461=""),"",COUNT($BR$3:$BR461))</f>
        <v/>
      </c>
      <c r="BG461" s="66" t="str">
        <f>IF(Z461="","",COUNT($Z$3:Z461))</f>
        <v/>
      </c>
      <c r="BH461" s="13" t="str">
        <f>IF(AO461="","",IF(AO461=BH$2,(SUMIF($BV$3:$BV461,BH$2,$BW$3:$BW461)-SUMIF($BX$3:$BX461,BH$2,$BY$3:$BY461))*AO$1,""))</f>
        <v/>
      </c>
      <c r="BI461" s="13" t="str">
        <f>IF(AP461="","",IF(AP461=BI$2,(SUMIF($BV$3:$BV461,BI$2,$BW$3:$BW461)-SUMIF($BX$3:$BX461,BI$2,$BY$3:$BY461))*AP$1,""))</f>
        <v/>
      </c>
      <c r="BJ461" s="13" t="str">
        <f>IF(AQ461="","",IF(AQ461=BJ$2,(SUMIF($BV$3:$BV461,BJ$2,$BW$3:$BW461)-SUMIF($BX$3:$BX461,BJ$2,$BY$3:$BY461))*AQ$1,""))</f>
        <v/>
      </c>
      <c r="BK461" s="13" t="str">
        <f>IF(AR461="","",IF(AR461=BK$2,(SUMIF($BV$3:$BV461,BK$2,$BW$3:$BW461)-SUMIF($BX$3:$BX461,BK$2,$BY$3:$BY461))*AR$1,""))</f>
        <v/>
      </c>
      <c r="BL461" s="13" t="str">
        <f>IF(AS461="","",IF(AS461=BL$2,(SUMIF($BV$3:$BV461,BL$2,$BW$3:$BW461)-SUMIF($BX$3:$BX461,BL$2,$BY$3:$BY461))*AS$1,""))</f>
        <v/>
      </c>
      <c r="BM461" s="13" t="str">
        <f>IF(AT461="","",IF(AT461=BM$2,(SUMIF($BV$3:$BV461,BM$2,$BW$3:$BW461)-SUMIF($BX$3:$BX461,BM$2,$BY$3:$BY461))*AT$1,""))</f>
        <v/>
      </c>
      <c r="BN461" s="13" t="str">
        <f>IF(AU461="","",IF(AU461=BN$2,(SUMIF($BV$3:$BV461,BN$2,$BW$3:$BW461)-SUMIF($BX$3:$BX461,BN$2,$BY$3:$BY461))*AU$1,""))</f>
        <v/>
      </c>
      <c r="BO461" s="13" t="str">
        <f>IF(AV461="","",IF(AV461=BO$2,(SUMIF($BV$3:$BV461,BO$2,$BW$3:$BW461)-SUMIF($BX$3:$BX461,BO$2,$BY$3:$BY461))*AV$1,""))</f>
        <v/>
      </c>
      <c r="BP461" s="69"/>
      <c r="BQ461" s="13" t="str">
        <f t="shared" si="297"/>
        <v/>
      </c>
      <c r="BR461" s="75" t="str">
        <f t="shared" si="283"/>
        <v/>
      </c>
      <c r="BS461" s="33" t="str">
        <f t="shared" si="284"/>
        <v/>
      </c>
      <c r="BT461" s="42" t="str">
        <f t="shared" si="285"/>
        <v/>
      </c>
      <c r="BU461" s="38" t="str">
        <f t="shared" si="286"/>
        <v/>
      </c>
      <c r="BV461" s="30" t="str">
        <f t="shared" si="272"/>
        <v/>
      </c>
      <c r="BW461" s="36" t="str">
        <f t="shared" si="273"/>
        <v/>
      </c>
      <c r="BX461" s="36" t="str">
        <f t="shared" si="274"/>
        <v/>
      </c>
      <c r="BY461" s="45" t="str">
        <f t="shared" si="275"/>
        <v/>
      </c>
      <c r="BZ461" s="12" t="str">
        <f t="shared" si="287"/>
        <v/>
      </c>
      <c r="CA461" s="47" t="str">
        <f t="shared" si="288"/>
        <v/>
      </c>
      <c r="CB461" s="32" t="str">
        <f t="shared" si="289"/>
        <v/>
      </c>
      <c r="CC461" s="32" t="str">
        <f t="shared" si="290"/>
        <v/>
      </c>
      <c r="CD461" s="32" t="str">
        <f t="shared" si="291"/>
        <v/>
      </c>
      <c r="CE461" s="48"/>
      <c r="CF461" s="32" t="str">
        <f t="shared" si="298"/>
        <v/>
      </c>
      <c r="CG461" s="32" t="str">
        <f t="shared" si="299"/>
        <v/>
      </c>
      <c r="CH461" s="48"/>
    </row>
    <row r="462" spans="2:86" ht="30" customHeight="1" x14ac:dyDescent="0.2">
      <c r="B462" s="155"/>
      <c r="C462" s="117"/>
      <c r="D462" s="53"/>
      <c r="E462" s="68"/>
      <c r="F462" s="54"/>
      <c r="G462" s="54"/>
      <c r="H462" s="55"/>
      <c r="I462" s="71"/>
      <c r="J462" s="73"/>
      <c r="K462" s="56"/>
      <c r="L462" s="76" t="str">
        <f t="shared" si="268"/>
        <v/>
      </c>
      <c r="M462" s="77" t="str">
        <f t="shared" si="292"/>
        <v/>
      </c>
      <c r="N462" s="130" t="str">
        <f t="shared" si="293"/>
        <v/>
      </c>
      <c r="O462" s="131" t="str">
        <f t="shared" si="300"/>
        <v/>
      </c>
      <c r="P462" s="131" t="str">
        <f t="shared" si="300"/>
        <v/>
      </c>
      <c r="Q462" s="131" t="str">
        <f t="shared" si="300"/>
        <v/>
      </c>
      <c r="R462" s="131" t="str">
        <f t="shared" si="300"/>
        <v/>
      </c>
      <c r="S462" s="131" t="str">
        <f t="shared" si="300"/>
        <v/>
      </c>
      <c r="T462" s="131" t="str">
        <f t="shared" si="300"/>
        <v/>
      </c>
      <c r="U462" s="131" t="str">
        <f t="shared" si="300"/>
        <v/>
      </c>
      <c r="V462" s="14"/>
      <c r="W462" s="17" t="str">
        <f>IF(C462="",IF(OR(AND($H462&lt;&gt;"",C462=""),AND($F461=$F462,$AK462&lt;&gt;""),COUNTA($H$3:$H$100002)&gt;COUNTA($H$3:$H462),$AE462&lt;&gt;""),W461,""),C462)</f>
        <v/>
      </c>
      <c r="X462" s="17" t="str">
        <f>IF(D462="",IF(OR(AND($H462&lt;&gt;"",D462=""),AND($F461=$F462,$AK462&lt;&gt;""),COUNTA($H$3:$H$100002)&gt;COUNTA($H$3:$H462),$AE462&lt;&gt;""),X461,""),D462)</f>
        <v/>
      </c>
      <c r="Y462" s="17" t="str">
        <f>IF(E462="",IF(OR(AND($H462&lt;&gt;"",E462=""),AND($F461=$F462,$AK462&lt;&gt;""),COUNTA($H$3:$H$100002)&gt;COUNTA($H$3:$H462),$AE462&lt;&gt;""),Y461,""),E462)</f>
        <v/>
      </c>
      <c r="Z462" s="27" t="str">
        <f t="shared" si="270"/>
        <v/>
      </c>
      <c r="AA462" s="2" t="str">
        <f>IF(F462="","",COUNTA($F$3:F462))</f>
        <v/>
      </c>
      <c r="AB462" s="3" t="str">
        <f>IF(F462="","",IFERROR(IF(F462&lt;&gt;"",IFERROR(INDEX(設定!$C$3:$C$303,MATCH(F462,設定!$C$3:$C$303,0),0),INDEX(設定!$C$3:$C$303,MATCH("*"&amp;F462&amp;"*",設定!$C$3:$C$303,0),0)),""),"エラー"))</f>
        <v/>
      </c>
      <c r="AC462" s="2" t="str">
        <f>IF(G462="","",COUNTA($G$3:G462))</f>
        <v/>
      </c>
      <c r="AD462" s="3" t="str">
        <f>IF(G462="","",IFERROR(IF(G462&lt;&gt;"",IFERROR(INDEX(設定!$C$3:$C$303,MATCH(G462,設定!$C$3:$C$303,0),0),INDEX(設定!$C$3:$C$303,MATCH("*"&amp;G462&amp;"*",設定!$C$3:$C$303,0),0)),""),"エラー"))</f>
        <v/>
      </c>
      <c r="AE462" s="3" t="str">
        <f>IFERROR(IF(AB462="",IF(AND(H462&lt;&gt;"",F462=""),INDEX(AB$3:AB462,MATCH(MAX(AA$3:AA462),AA$3:AA462,0),0),""),AB462),"")</f>
        <v/>
      </c>
      <c r="AF462" s="3" t="str">
        <f>IFERROR(IF(AD462="",IF(AND(H462&lt;&gt;"",G462=""),INDEX(AD$3:AD462,MATCH(MAX(AC$3:AC462),AC$3:AC462,0),0),""),AD462),"")</f>
        <v/>
      </c>
      <c r="AG462" s="2" t="str">
        <f>IF(AH462="","",IF(OR(AH462=AH461,AH462=AH463),IF(AND(E462="",AB462="",AG461&lt;&gt;""),MAX($AG$3:AG461),MAX($AG$3:AG461)+1),IF(AH461=AH462,AG461,MAX($AG$3:AG461)+1)))</f>
        <v/>
      </c>
      <c r="AH462" s="12" t="str">
        <f t="shared" si="294"/>
        <v/>
      </c>
      <c r="AI462" s="12" t="str">
        <f t="shared" si="271"/>
        <v/>
      </c>
      <c r="AJ462" s="13" t="str">
        <f t="shared" si="279"/>
        <v/>
      </c>
      <c r="AK462" s="13" t="str">
        <f t="shared" si="280"/>
        <v/>
      </c>
      <c r="AL462" s="13" t="str">
        <f>IF(OR(AJ462="",COUNTIF($AH$3:AH462,AH462)&lt;&gt;COUNTIF(AH$3:AH$100002,AH462)),"",SUMIF(AH$3:AH$100002,AH462,AJ$3:AJ$100002))</f>
        <v/>
      </c>
      <c r="AM462" s="13" t="str">
        <f>IF(OR(AK462="",COUNTIF($AH$3:AH462,AH462)&lt;&gt;COUNTIF(AH$3:AH$100002,AH462)),"",SUMIF(AH$3:AH$100002,AH462,AK$3:AK$100002))</f>
        <v/>
      </c>
      <c r="AO462" s="13" t="str">
        <f t="shared" si="295"/>
        <v/>
      </c>
      <c r="AP462" s="13" t="str">
        <f t="shared" si="295"/>
        <v/>
      </c>
      <c r="AQ462" s="13" t="str">
        <f t="shared" si="295"/>
        <v/>
      </c>
      <c r="AR462" s="13" t="str">
        <f t="shared" si="295"/>
        <v/>
      </c>
      <c r="AS462" s="13" t="str">
        <f t="shared" si="296"/>
        <v/>
      </c>
      <c r="AT462" s="13" t="str">
        <f t="shared" si="296"/>
        <v/>
      </c>
      <c r="AU462" s="13" t="str">
        <f t="shared" si="296"/>
        <v/>
      </c>
      <c r="AV462" s="13" t="str">
        <f t="shared" si="296"/>
        <v/>
      </c>
      <c r="AW462" s="86" t="str">
        <f t="shared" si="281"/>
        <v/>
      </c>
      <c r="AX462" s="59" t="str">
        <f t="shared" si="282"/>
        <v/>
      </c>
      <c r="AY462" s="63" t="str">
        <f>IF(OR($BR462="",BH462=""),"",COUNT($BR$3:$BR462))</f>
        <v/>
      </c>
      <c r="AZ462" s="13" t="str">
        <f>IF(OR($BR462="",BI462=""),"",COUNT($BR$3:$BR462))</f>
        <v/>
      </c>
      <c r="BA462" s="13" t="str">
        <f>IF(OR($BR462="",BJ462=""),"",COUNT($BR$3:$BR462))</f>
        <v/>
      </c>
      <c r="BB462" s="13" t="str">
        <f>IF(OR($BR462="",BK462=""),"",COUNT($BR$3:$BR462))</f>
        <v/>
      </c>
      <c r="BC462" s="13" t="str">
        <f>IF(OR($BR462="",BL462=""),"",COUNT($BR$3:$BR462))</f>
        <v/>
      </c>
      <c r="BD462" s="13" t="str">
        <f>IF(OR($BR462="",BM462=""),"",COUNT($BR$3:$BR462))</f>
        <v/>
      </c>
      <c r="BE462" s="13" t="str">
        <f>IF(OR($BR462="",BN462=""),"",COUNT($BR$3:$BR462))</f>
        <v/>
      </c>
      <c r="BF462" s="13" t="str">
        <f>IF(OR($BR462="",BO462=""),"",COUNT($BR$3:$BR462))</f>
        <v/>
      </c>
      <c r="BG462" s="66" t="str">
        <f>IF(Z462="","",COUNT($Z$3:Z462))</f>
        <v/>
      </c>
      <c r="BH462" s="13" t="str">
        <f>IF(AO462="","",IF(AO462=BH$2,(SUMIF($BV$3:$BV462,BH$2,$BW$3:$BW462)-SUMIF($BX$3:$BX462,BH$2,$BY$3:$BY462))*AO$1,""))</f>
        <v/>
      </c>
      <c r="BI462" s="13" t="str">
        <f>IF(AP462="","",IF(AP462=BI$2,(SUMIF($BV$3:$BV462,BI$2,$BW$3:$BW462)-SUMIF($BX$3:$BX462,BI$2,$BY$3:$BY462))*AP$1,""))</f>
        <v/>
      </c>
      <c r="BJ462" s="13" t="str">
        <f>IF(AQ462="","",IF(AQ462=BJ$2,(SUMIF($BV$3:$BV462,BJ$2,$BW$3:$BW462)-SUMIF($BX$3:$BX462,BJ$2,$BY$3:$BY462))*AQ$1,""))</f>
        <v/>
      </c>
      <c r="BK462" s="13" t="str">
        <f>IF(AR462="","",IF(AR462=BK$2,(SUMIF($BV$3:$BV462,BK$2,$BW$3:$BW462)-SUMIF($BX$3:$BX462,BK$2,$BY$3:$BY462))*AR$1,""))</f>
        <v/>
      </c>
      <c r="BL462" s="13" t="str">
        <f>IF(AS462="","",IF(AS462=BL$2,(SUMIF($BV$3:$BV462,BL$2,$BW$3:$BW462)-SUMIF($BX$3:$BX462,BL$2,$BY$3:$BY462))*AS$1,""))</f>
        <v/>
      </c>
      <c r="BM462" s="13" t="str">
        <f>IF(AT462="","",IF(AT462=BM$2,(SUMIF($BV$3:$BV462,BM$2,$BW$3:$BW462)-SUMIF($BX$3:$BX462,BM$2,$BY$3:$BY462))*AT$1,""))</f>
        <v/>
      </c>
      <c r="BN462" s="13" t="str">
        <f>IF(AU462="","",IF(AU462=BN$2,(SUMIF($BV$3:$BV462,BN$2,$BW$3:$BW462)-SUMIF($BX$3:$BX462,BN$2,$BY$3:$BY462))*AU$1,""))</f>
        <v/>
      </c>
      <c r="BO462" s="13" t="str">
        <f>IF(AV462="","",IF(AV462=BO$2,(SUMIF($BV$3:$BV462,BO$2,$BW$3:$BW462)-SUMIF($BX$3:$BX462,BO$2,$BY$3:$BY462))*AV$1,""))</f>
        <v/>
      </c>
      <c r="BP462" s="69"/>
      <c r="BQ462" s="13" t="str">
        <f t="shared" si="297"/>
        <v/>
      </c>
      <c r="BR462" s="75" t="str">
        <f t="shared" si="283"/>
        <v/>
      </c>
      <c r="BS462" s="33" t="str">
        <f t="shared" si="284"/>
        <v/>
      </c>
      <c r="BT462" s="42" t="str">
        <f t="shared" si="285"/>
        <v/>
      </c>
      <c r="BU462" s="38" t="str">
        <f t="shared" si="286"/>
        <v/>
      </c>
      <c r="BV462" s="30" t="str">
        <f t="shared" si="272"/>
        <v/>
      </c>
      <c r="BW462" s="36" t="str">
        <f t="shared" si="273"/>
        <v/>
      </c>
      <c r="BX462" s="36" t="str">
        <f t="shared" si="274"/>
        <v/>
      </c>
      <c r="BY462" s="45" t="str">
        <f t="shared" si="275"/>
        <v/>
      </c>
      <c r="BZ462" s="12" t="str">
        <f t="shared" si="287"/>
        <v/>
      </c>
      <c r="CA462" s="47" t="str">
        <f t="shared" si="288"/>
        <v/>
      </c>
      <c r="CB462" s="32" t="str">
        <f t="shared" si="289"/>
        <v/>
      </c>
      <c r="CC462" s="32" t="str">
        <f t="shared" si="290"/>
        <v/>
      </c>
      <c r="CD462" s="32" t="str">
        <f t="shared" si="291"/>
        <v/>
      </c>
      <c r="CE462" s="48"/>
      <c r="CF462" s="32" t="str">
        <f t="shared" si="298"/>
        <v/>
      </c>
      <c r="CG462" s="32" t="str">
        <f t="shared" si="299"/>
        <v/>
      </c>
      <c r="CH462" s="48"/>
    </row>
    <row r="463" spans="2:86" ht="30" customHeight="1" x14ac:dyDescent="0.2">
      <c r="B463" s="155"/>
      <c r="C463" s="117"/>
      <c r="D463" s="53"/>
      <c r="E463" s="68"/>
      <c r="F463" s="54"/>
      <c r="G463" s="54"/>
      <c r="H463" s="55"/>
      <c r="I463" s="71"/>
      <c r="J463" s="73"/>
      <c r="K463" s="56"/>
      <c r="L463" s="76" t="str">
        <f t="shared" si="268"/>
        <v/>
      </c>
      <c r="M463" s="77" t="str">
        <f t="shared" si="292"/>
        <v/>
      </c>
      <c r="N463" s="130" t="str">
        <f t="shared" si="293"/>
        <v/>
      </c>
      <c r="O463" s="131" t="str">
        <f t="shared" ref="O463:U472" si="301">IFERROR(INDEX($BH$3:$BO$100002,MATCH($BG463,$BG$3:$BG$100002,0),MATCH(O$1,$BH$2:$BO$2,0)),"")</f>
        <v/>
      </c>
      <c r="P463" s="131" t="str">
        <f t="shared" si="301"/>
        <v/>
      </c>
      <c r="Q463" s="131" t="str">
        <f t="shared" si="301"/>
        <v/>
      </c>
      <c r="R463" s="131" t="str">
        <f t="shared" si="301"/>
        <v/>
      </c>
      <c r="S463" s="131" t="str">
        <f t="shared" si="301"/>
        <v/>
      </c>
      <c r="T463" s="131" t="str">
        <f t="shared" si="301"/>
        <v/>
      </c>
      <c r="U463" s="131" t="str">
        <f t="shared" si="301"/>
        <v/>
      </c>
      <c r="V463" s="14"/>
      <c r="W463" s="17" t="str">
        <f>IF(C463="",IF(OR(AND($H463&lt;&gt;"",C463=""),AND($F462=$F463,$AK463&lt;&gt;""),COUNTA($H$3:$H$100002)&gt;COUNTA($H$3:$H463),$AE463&lt;&gt;""),W462,""),C463)</f>
        <v/>
      </c>
      <c r="X463" s="17" t="str">
        <f>IF(D463="",IF(OR(AND($H463&lt;&gt;"",D463=""),AND($F462=$F463,$AK463&lt;&gt;""),COUNTA($H$3:$H$100002)&gt;COUNTA($H$3:$H463),$AE463&lt;&gt;""),X462,""),D463)</f>
        <v/>
      </c>
      <c r="Y463" s="17" t="str">
        <f>IF(E463="",IF(OR(AND($H463&lt;&gt;"",E463=""),AND($F462=$F463,$AK463&lt;&gt;""),COUNTA($H$3:$H$100002)&gt;COUNTA($H$3:$H463),$AE463&lt;&gt;""),Y462,""),E463)</f>
        <v/>
      </c>
      <c r="Z463" s="27" t="str">
        <f t="shared" si="270"/>
        <v/>
      </c>
      <c r="AA463" s="2" t="str">
        <f>IF(F463="","",COUNTA($F$3:F463))</f>
        <v/>
      </c>
      <c r="AB463" s="3" t="str">
        <f>IF(F463="","",IFERROR(IF(F463&lt;&gt;"",IFERROR(INDEX(設定!$C$3:$C$303,MATCH(F463,設定!$C$3:$C$303,0),0),INDEX(設定!$C$3:$C$303,MATCH("*"&amp;F463&amp;"*",設定!$C$3:$C$303,0),0)),""),"エラー"))</f>
        <v/>
      </c>
      <c r="AC463" s="2" t="str">
        <f>IF(G463="","",COUNTA($G$3:G463))</f>
        <v/>
      </c>
      <c r="AD463" s="3" t="str">
        <f>IF(G463="","",IFERROR(IF(G463&lt;&gt;"",IFERROR(INDEX(設定!$C$3:$C$303,MATCH(G463,設定!$C$3:$C$303,0),0),INDEX(設定!$C$3:$C$303,MATCH("*"&amp;G463&amp;"*",設定!$C$3:$C$303,0),0)),""),"エラー"))</f>
        <v/>
      </c>
      <c r="AE463" s="3" t="str">
        <f>IFERROR(IF(AB463="",IF(AND(H463&lt;&gt;"",F463=""),INDEX(AB$3:AB463,MATCH(MAX(AA$3:AA463),AA$3:AA463,0),0),""),AB463),"")</f>
        <v/>
      </c>
      <c r="AF463" s="3" t="str">
        <f>IFERROR(IF(AD463="",IF(AND(H463&lt;&gt;"",G463=""),INDEX(AD$3:AD463,MATCH(MAX(AC$3:AC463),AC$3:AC463,0),0),""),AD463),"")</f>
        <v/>
      </c>
      <c r="AG463" s="2" t="str">
        <f>IF(AH463="","",IF(OR(AH463=AH462,AH463=AH464),IF(AND(E463="",AB463="",AG462&lt;&gt;""),MAX($AG$3:AG462),MAX($AG$3:AG462)+1),IF(AH462=AH463,AG462,MAX($AG$3:AG462)+1)))</f>
        <v/>
      </c>
      <c r="AH463" s="12" t="str">
        <f t="shared" si="294"/>
        <v/>
      </c>
      <c r="AI463" s="12" t="str">
        <f t="shared" si="271"/>
        <v/>
      </c>
      <c r="AJ463" s="13" t="str">
        <f t="shared" si="279"/>
        <v/>
      </c>
      <c r="AK463" s="13" t="str">
        <f t="shared" si="280"/>
        <v/>
      </c>
      <c r="AL463" s="13" t="str">
        <f>IF(OR(AJ463="",COUNTIF($AH$3:AH463,AH463)&lt;&gt;COUNTIF(AH$3:AH$100002,AH463)),"",SUMIF(AH$3:AH$100002,AH463,AJ$3:AJ$100002))</f>
        <v/>
      </c>
      <c r="AM463" s="13" t="str">
        <f>IF(OR(AK463="",COUNTIF($AH$3:AH463,AH463)&lt;&gt;COUNTIF(AH$3:AH$100002,AH463)),"",SUMIF(AH$3:AH$100002,AH463,AK$3:AK$100002))</f>
        <v/>
      </c>
      <c r="AO463" s="13" t="str">
        <f t="shared" si="295"/>
        <v/>
      </c>
      <c r="AP463" s="13" t="str">
        <f t="shared" si="295"/>
        <v/>
      </c>
      <c r="AQ463" s="13" t="str">
        <f t="shared" si="295"/>
        <v/>
      </c>
      <c r="AR463" s="13" t="str">
        <f t="shared" si="295"/>
        <v/>
      </c>
      <c r="AS463" s="13" t="str">
        <f t="shared" si="296"/>
        <v/>
      </c>
      <c r="AT463" s="13" t="str">
        <f t="shared" si="296"/>
        <v/>
      </c>
      <c r="AU463" s="13" t="str">
        <f t="shared" si="296"/>
        <v/>
      </c>
      <c r="AV463" s="13" t="str">
        <f t="shared" si="296"/>
        <v/>
      </c>
      <c r="AW463" s="86" t="str">
        <f t="shared" si="281"/>
        <v/>
      </c>
      <c r="AX463" s="59" t="str">
        <f t="shared" si="282"/>
        <v/>
      </c>
      <c r="AY463" s="63" t="str">
        <f>IF(OR($BR463="",BH463=""),"",COUNT($BR$3:$BR463))</f>
        <v/>
      </c>
      <c r="AZ463" s="13" t="str">
        <f>IF(OR($BR463="",BI463=""),"",COUNT($BR$3:$BR463))</f>
        <v/>
      </c>
      <c r="BA463" s="13" t="str">
        <f>IF(OR($BR463="",BJ463=""),"",COUNT($BR$3:$BR463))</f>
        <v/>
      </c>
      <c r="BB463" s="13" t="str">
        <f>IF(OR($BR463="",BK463=""),"",COUNT($BR$3:$BR463))</f>
        <v/>
      </c>
      <c r="BC463" s="13" t="str">
        <f>IF(OR($BR463="",BL463=""),"",COUNT($BR$3:$BR463))</f>
        <v/>
      </c>
      <c r="BD463" s="13" t="str">
        <f>IF(OR($BR463="",BM463=""),"",COUNT($BR$3:$BR463))</f>
        <v/>
      </c>
      <c r="BE463" s="13" t="str">
        <f>IF(OR($BR463="",BN463=""),"",COUNT($BR$3:$BR463))</f>
        <v/>
      </c>
      <c r="BF463" s="13" t="str">
        <f>IF(OR($BR463="",BO463=""),"",COUNT($BR$3:$BR463))</f>
        <v/>
      </c>
      <c r="BG463" s="66" t="str">
        <f>IF(Z463="","",COUNT($Z$3:Z463))</f>
        <v/>
      </c>
      <c r="BH463" s="13" t="str">
        <f>IF(AO463="","",IF(AO463=BH$2,(SUMIF($BV$3:$BV463,BH$2,$BW$3:$BW463)-SUMIF($BX$3:$BX463,BH$2,$BY$3:$BY463))*AO$1,""))</f>
        <v/>
      </c>
      <c r="BI463" s="13" t="str">
        <f>IF(AP463="","",IF(AP463=BI$2,(SUMIF($BV$3:$BV463,BI$2,$BW$3:$BW463)-SUMIF($BX$3:$BX463,BI$2,$BY$3:$BY463))*AP$1,""))</f>
        <v/>
      </c>
      <c r="BJ463" s="13" t="str">
        <f>IF(AQ463="","",IF(AQ463=BJ$2,(SUMIF($BV$3:$BV463,BJ$2,$BW$3:$BW463)-SUMIF($BX$3:$BX463,BJ$2,$BY$3:$BY463))*AQ$1,""))</f>
        <v/>
      </c>
      <c r="BK463" s="13" t="str">
        <f>IF(AR463="","",IF(AR463=BK$2,(SUMIF($BV$3:$BV463,BK$2,$BW$3:$BW463)-SUMIF($BX$3:$BX463,BK$2,$BY$3:$BY463))*AR$1,""))</f>
        <v/>
      </c>
      <c r="BL463" s="13" t="str">
        <f>IF(AS463="","",IF(AS463=BL$2,(SUMIF($BV$3:$BV463,BL$2,$BW$3:$BW463)-SUMIF($BX$3:$BX463,BL$2,$BY$3:$BY463))*AS$1,""))</f>
        <v/>
      </c>
      <c r="BM463" s="13" t="str">
        <f>IF(AT463="","",IF(AT463=BM$2,(SUMIF($BV$3:$BV463,BM$2,$BW$3:$BW463)-SUMIF($BX$3:$BX463,BM$2,$BY$3:$BY463))*AT$1,""))</f>
        <v/>
      </c>
      <c r="BN463" s="13" t="str">
        <f>IF(AU463="","",IF(AU463=BN$2,(SUMIF($BV$3:$BV463,BN$2,$BW$3:$BW463)-SUMIF($BX$3:$BX463,BN$2,$BY$3:$BY463))*AU$1,""))</f>
        <v/>
      </c>
      <c r="BO463" s="13" t="str">
        <f>IF(AV463="","",IF(AV463=BO$2,(SUMIF($BV$3:$BV463,BO$2,$BW$3:$BW463)-SUMIF($BX$3:$BX463,BO$2,$BY$3:$BY463))*AV$1,""))</f>
        <v/>
      </c>
      <c r="BP463" s="69"/>
      <c r="BQ463" s="13" t="str">
        <f t="shared" si="297"/>
        <v/>
      </c>
      <c r="BR463" s="75" t="str">
        <f t="shared" si="283"/>
        <v/>
      </c>
      <c r="BS463" s="33" t="str">
        <f t="shared" si="284"/>
        <v/>
      </c>
      <c r="BT463" s="42" t="str">
        <f t="shared" si="285"/>
        <v/>
      </c>
      <c r="BU463" s="38" t="str">
        <f t="shared" si="286"/>
        <v/>
      </c>
      <c r="BV463" s="30" t="str">
        <f t="shared" si="272"/>
        <v/>
      </c>
      <c r="BW463" s="36" t="str">
        <f t="shared" si="273"/>
        <v/>
      </c>
      <c r="BX463" s="36" t="str">
        <f t="shared" si="274"/>
        <v/>
      </c>
      <c r="BY463" s="45" t="str">
        <f t="shared" si="275"/>
        <v/>
      </c>
      <c r="BZ463" s="12" t="str">
        <f t="shared" si="287"/>
        <v/>
      </c>
      <c r="CA463" s="47" t="str">
        <f t="shared" si="288"/>
        <v/>
      </c>
      <c r="CB463" s="32" t="str">
        <f t="shared" si="289"/>
        <v/>
      </c>
      <c r="CC463" s="32" t="str">
        <f t="shared" si="290"/>
        <v/>
      </c>
      <c r="CD463" s="32" t="str">
        <f t="shared" si="291"/>
        <v/>
      </c>
      <c r="CE463" s="48"/>
      <c r="CF463" s="32" t="str">
        <f t="shared" si="298"/>
        <v/>
      </c>
      <c r="CG463" s="32" t="str">
        <f t="shared" si="299"/>
        <v/>
      </c>
      <c r="CH463" s="48"/>
    </row>
    <row r="464" spans="2:86" ht="30" customHeight="1" x14ac:dyDescent="0.2">
      <c r="B464" s="155"/>
      <c r="C464" s="117"/>
      <c r="D464" s="53"/>
      <c r="E464" s="68"/>
      <c r="F464" s="54"/>
      <c r="G464" s="54"/>
      <c r="H464" s="55"/>
      <c r="I464" s="71"/>
      <c r="J464" s="73"/>
      <c r="K464" s="56"/>
      <c r="L464" s="76" t="str">
        <f t="shared" si="268"/>
        <v/>
      </c>
      <c r="M464" s="77" t="str">
        <f t="shared" si="292"/>
        <v/>
      </c>
      <c r="N464" s="130" t="str">
        <f t="shared" si="293"/>
        <v/>
      </c>
      <c r="O464" s="131" t="str">
        <f t="shared" si="301"/>
        <v/>
      </c>
      <c r="P464" s="131" t="str">
        <f t="shared" si="301"/>
        <v/>
      </c>
      <c r="Q464" s="131" t="str">
        <f t="shared" si="301"/>
        <v/>
      </c>
      <c r="R464" s="131" t="str">
        <f t="shared" si="301"/>
        <v/>
      </c>
      <c r="S464" s="131" t="str">
        <f t="shared" si="301"/>
        <v/>
      </c>
      <c r="T464" s="131" t="str">
        <f t="shared" si="301"/>
        <v/>
      </c>
      <c r="U464" s="131" t="str">
        <f t="shared" si="301"/>
        <v/>
      </c>
      <c r="V464" s="14"/>
      <c r="W464" s="17" t="str">
        <f>IF(C464="",IF(OR(AND($H464&lt;&gt;"",C464=""),AND($F463=$F464,$AK464&lt;&gt;""),COUNTA($H$3:$H$100002)&gt;COUNTA($H$3:$H464),$AE464&lt;&gt;""),W463,""),C464)</f>
        <v/>
      </c>
      <c r="X464" s="17" t="str">
        <f>IF(D464="",IF(OR(AND($H464&lt;&gt;"",D464=""),AND($F463=$F464,$AK464&lt;&gt;""),COUNTA($H$3:$H$100002)&gt;COUNTA($H$3:$H464),$AE464&lt;&gt;""),X463,""),D464)</f>
        <v/>
      </c>
      <c r="Y464" s="17" t="str">
        <f>IF(E464="",IF(OR(AND($H464&lt;&gt;"",E464=""),AND($F463=$F464,$AK464&lt;&gt;""),COUNTA($H$3:$H$100002)&gt;COUNTA($H$3:$H464),$AE464&lt;&gt;""),Y463,""),E464)</f>
        <v/>
      </c>
      <c r="Z464" s="27" t="str">
        <f t="shared" si="270"/>
        <v/>
      </c>
      <c r="AA464" s="2" t="str">
        <f>IF(F464="","",COUNTA($F$3:F464))</f>
        <v/>
      </c>
      <c r="AB464" s="3" t="str">
        <f>IF(F464="","",IFERROR(IF(F464&lt;&gt;"",IFERROR(INDEX(設定!$C$3:$C$303,MATCH(F464,設定!$C$3:$C$303,0),0),INDEX(設定!$C$3:$C$303,MATCH("*"&amp;F464&amp;"*",設定!$C$3:$C$303,0),0)),""),"エラー"))</f>
        <v/>
      </c>
      <c r="AC464" s="2" t="str">
        <f>IF(G464="","",COUNTA($G$3:G464))</f>
        <v/>
      </c>
      <c r="AD464" s="3" t="str">
        <f>IF(G464="","",IFERROR(IF(G464&lt;&gt;"",IFERROR(INDEX(設定!$C$3:$C$303,MATCH(G464,設定!$C$3:$C$303,0),0),INDEX(設定!$C$3:$C$303,MATCH("*"&amp;G464&amp;"*",設定!$C$3:$C$303,0),0)),""),"エラー"))</f>
        <v/>
      </c>
      <c r="AE464" s="3" t="str">
        <f>IFERROR(IF(AB464="",IF(AND(H464&lt;&gt;"",F464=""),INDEX(AB$3:AB464,MATCH(MAX(AA$3:AA464),AA$3:AA464,0),0),""),AB464),"")</f>
        <v/>
      </c>
      <c r="AF464" s="3" t="str">
        <f>IFERROR(IF(AD464="",IF(AND(H464&lt;&gt;"",G464=""),INDEX(AD$3:AD464,MATCH(MAX(AC$3:AC464),AC$3:AC464,0),0),""),AD464),"")</f>
        <v/>
      </c>
      <c r="AG464" s="2" t="str">
        <f>IF(AH464="","",IF(OR(AH464=AH463,AH464=AH465),IF(AND(E464="",AB464="",AG463&lt;&gt;""),MAX($AG$3:AG463),MAX($AG$3:AG463)+1),IF(AH463=AH464,AG463,MAX($AG$3:AG463)+1)))</f>
        <v/>
      </c>
      <c r="AH464" s="12" t="str">
        <f t="shared" si="294"/>
        <v/>
      </c>
      <c r="AI464" s="12" t="str">
        <f t="shared" si="271"/>
        <v/>
      </c>
      <c r="AJ464" s="13" t="str">
        <f t="shared" si="279"/>
        <v/>
      </c>
      <c r="AK464" s="13" t="str">
        <f t="shared" si="280"/>
        <v/>
      </c>
      <c r="AL464" s="13" t="str">
        <f>IF(OR(AJ464="",COUNTIF($AH$3:AH464,AH464)&lt;&gt;COUNTIF(AH$3:AH$100002,AH464)),"",SUMIF(AH$3:AH$100002,AH464,AJ$3:AJ$100002))</f>
        <v/>
      </c>
      <c r="AM464" s="13" t="str">
        <f>IF(OR(AK464="",COUNTIF($AH$3:AH464,AH464)&lt;&gt;COUNTIF(AH$3:AH$100002,AH464)),"",SUMIF(AH$3:AH$100002,AH464,AK$3:AK$100002))</f>
        <v/>
      </c>
      <c r="AO464" s="13" t="str">
        <f t="shared" si="295"/>
        <v/>
      </c>
      <c r="AP464" s="13" t="str">
        <f t="shared" si="295"/>
        <v/>
      </c>
      <c r="AQ464" s="13" t="str">
        <f t="shared" si="295"/>
        <v/>
      </c>
      <c r="AR464" s="13" t="str">
        <f t="shared" si="295"/>
        <v/>
      </c>
      <c r="AS464" s="13" t="str">
        <f t="shared" si="296"/>
        <v/>
      </c>
      <c r="AT464" s="13" t="str">
        <f t="shared" si="296"/>
        <v/>
      </c>
      <c r="AU464" s="13" t="str">
        <f t="shared" si="296"/>
        <v/>
      </c>
      <c r="AV464" s="13" t="str">
        <f t="shared" si="296"/>
        <v/>
      </c>
      <c r="AW464" s="86" t="str">
        <f t="shared" si="281"/>
        <v/>
      </c>
      <c r="AX464" s="59" t="str">
        <f t="shared" si="282"/>
        <v/>
      </c>
      <c r="AY464" s="63" t="str">
        <f>IF(OR($BR464="",BH464=""),"",COUNT($BR$3:$BR464))</f>
        <v/>
      </c>
      <c r="AZ464" s="13" t="str">
        <f>IF(OR($BR464="",BI464=""),"",COUNT($BR$3:$BR464))</f>
        <v/>
      </c>
      <c r="BA464" s="13" t="str">
        <f>IF(OR($BR464="",BJ464=""),"",COUNT($BR$3:$BR464))</f>
        <v/>
      </c>
      <c r="BB464" s="13" t="str">
        <f>IF(OR($BR464="",BK464=""),"",COUNT($BR$3:$BR464))</f>
        <v/>
      </c>
      <c r="BC464" s="13" t="str">
        <f>IF(OR($BR464="",BL464=""),"",COUNT($BR$3:$BR464))</f>
        <v/>
      </c>
      <c r="BD464" s="13" t="str">
        <f>IF(OR($BR464="",BM464=""),"",COUNT($BR$3:$BR464))</f>
        <v/>
      </c>
      <c r="BE464" s="13" t="str">
        <f>IF(OR($BR464="",BN464=""),"",COUNT($BR$3:$BR464))</f>
        <v/>
      </c>
      <c r="BF464" s="13" t="str">
        <f>IF(OR($BR464="",BO464=""),"",COUNT($BR$3:$BR464))</f>
        <v/>
      </c>
      <c r="BG464" s="66" t="str">
        <f>IF(Z464="","",COUNT($Z$3:Z464))</f>
        <v/>
      </c>
      <c r="BH464" s="13" t="str">
        <f>IF(AO464="","",IF(AO464=BH$2,(SUMIF($BV$3:$BV464,BH$2,$BW$3:$BW464)-SUMIF($BX$3:$BX464,BH$2,$BY$3:$BY464))*AO$1,""))</f>
        <v/>
      </c>
      <c r="BI464" s="13" t="str">
        <f>IF(AP464="","",IF(AP464=BI$2,(SUMIF($BV$3:$BV464,BI$2,$BW$3:$BW464)-SUMIF($BX$3:$BX464,BI$2,$BY$3:$BY464))*AP$1,""))</f>
        <v/>
      </c>
      <c r="BJ464" s="13" t="str">
        <f>IF(AQ464="","",IF(AQ464=BJ$2,(SUMIF($BV$3:$BV464,BJ$2,$BW$3:$BW464)-SUMIF($BX$3:$BX464,BJ$2,$BY$3:$BY464))*AQ$1,""))</f>
        <v/>
      </c>
      <c r="BK464" s="13" t="str">
        <f>IF(AR464="","",IF(AR464=BK$2,(SUMIF($BV$3:$BV464,BK$2,$BW$3:$BW464)-SUMIF($BX$3:$BX464,BK$2,$BY$3:$BY464))*AR$1,""))</f>
        <v/>
      </c>
      <c r="BL464" s="13" t="str">
        <f>IF(AS464="","",IF(AS464=BL$2,(SUMIF($BV$3:$BV464,BL$2,$BW$3:$BW464)-SUMIF($BX$3:$BX464,BL$2,$BY$3:$BY464))*AS$1,""))</f>
        <v/>
      </c>
      <c r="BM464" s="13" t="str">
        <f>IF(AT464="","",IF(AT464=BM$2,(SUMIF($BV$3:$BV464,BM$2,$BW$3:$BW464)-SUMIF($BX$3:$BX464,BM$2,$BY$3:$BY464))*AT$1,""))</f>
        <v/>
      </c>
      <c r="BN464" s="13" t="str">
        <f>IF(AU464="","",IF(AU464=BN$2,(SUMIF($BV$3:$BV464,BN$2,$BW$3:$BW464)-SUMIF($BX$3:$BX464,BN$2,$BY$3:$BY464))*AU$1,""))</f>
        <v/>
      </c>
      <c r="BO464" s="13" t="str">
        <f>IF(AV464="","",IF(AV464=BO$2,(SUMIF($BV$3:$BV464,BO$2,$BW$3:$BW464)-SUMIF($BX$3:$BX464,BO$2,$BY$3:$BY464))*AV$1,""))</f>
        <v/>
      </c>
      <c r="BP464" s="69"/>
      <c r="BQ464" s="13" t="str">
        <f t="shared" si="297"/>
        <v/>
      </c>
      <c r="BR464" s="75" t="str">
        <f t="shared" si="283"/>
        <v/>
      </c>
      <c r="BS464" s="33" t="str">
        <f t="shared" si="284"/>
        <v/>
      </c>
      <c r="BT464" s="42" t="str">
        <f t="shared" si="285"/>
        <v/>
      </c>
      <c r="BU464" s="38" t="str">
        <f t="shared" si="286"/>
        <v/>
      </c>
      <c r="BV464" s="30" t="str">
        <f t="shared" si="272"/>
        <v/>
      </c>
      <c r="BW464" s="36" t="str">
        <f t="shared" si="273"/>
        <v/>
      </c>
      <c r="BX464" s="36" t="str">
        <f t="shared" si="274"/>
        <v/>
      </c>
      <c r="BY464" s="45" t="str">
        <f t="shared" si="275"/>
        <v/>
      </c>
      <c r="BZ464" s="12" t="str">
        <f t="shared" si="287"/>
        <v/>
      </c>
      <c r="CA464" s="47" t="str">
        <f t="shared" si="288"/>
        <v/>
      </c>
      <c r="CB464" s="32" t="str">
        <f t="shared" si="289"/>
        <v/>
      </c>
      <c r="CC464" s="32" t="str">
        <f t="shared" si="290"/>
        <v/>
      </c>
      <c r="CD464" s="32" t="str">
        <f t="shared" si="291"/>
        <v/>
      </c>
      <c r="CE464" s="48"/>
      <c r="CF464" s="32" t="str">
        <f t="shared" si="298"/>
        <v/>
      </c>
      <c r="CG464" s="32" t="str">
        <f t="shared" si="299"/>
        <v/>
      </c>
      <c r="CH464" s="48"/>
    </row>
    <row r="465" spans="2:86" ht="30" customHeight="1" x14ac:dyDescent="0.2">
      <c r="B465" s="155"/>
      <c r="C465" s="117"/>
      <c r="D465" s="53"/>
      <c r="E465" s="68"/>
      <c r="F465" s="54"/>
      <c r="G465" s="54"/>
      <c r="H465" s="55"/>
      <c r="I465" s="71"/>
      <c r="J465" s="73"/>
      <c r="K465" s="56"/>
      <c r="L465" s="76" t="str">
        <f t="shared" si="268"/>
        <v/>
      </c>
      <c r="M465" s="77" t="str">
        <f t="shared" si="292"/>
        <v/>
      </c>
      <c r="N465" s="130" t="str">
        <f t="shared" si="293"/>
        <v/>
      </c>
      <c r="O465" s="131" t="str">
        <f t="shared" si="301"/>
        <v/>
      </c>
      <c r="P465" s="131" t="str">
        <f t="shared" si="301"/>
        <v/>
      </c>
      <c r="Q465" s="131" t="str">
        <f t="shared" si="301"/>
        <v/>
      </c>
      <c r="R465" s="131" t="str">
        <f t="shared" si="301"/>
        <v/>
      </c>
      <c r="S465" s="131" t="str">
        <f t="shared" si="301"/>
        <v/>
      </c>
      <c r="T465" s="131" t="str">
        <f t="shared" si="301"/>
        <v/>
      </c>
      <c r="U465" s="131" t="str">
        <f t="shared" si="301"/>
        <v/>
      </c>
      <c r="V465" s="14"/>
      <c r="W465" s="17" t="str">
        <f>IF(C465="",IF(OR(AND($H465&lt;&gt;"",C465=""),AND($F464=$F465,$AK465&lt;&gt;""),COUNTA($H$3:$H$100002)&gt;COUNTA($H$3:$H465),$AE465&lt;&gt;""),W464,""),C465)</f>
        <v/>
      </c>
      <c r="X465" s="17" t="str">
        <f>IF(D465="",IF(OR(AND($H465&lt;&gt;"",D465=""),AND($F464=$F465,$AK465&lt;&gt;""),COUNTA($H$3:$H$100002)&gt;COUNTA($H$3:$H465),$AE465&lt;&gt;""),X464,""),D465)</f>
        <v/>
      </c>
      <c r="Y465" s="17" t="str">
        <f>IF(E465="",IF(OR(AND($H465&lt;&gt;"",E465=""),AND($F464=$F465,$AK465&lt;&gt;""),COUNTA($H$3:$H$100002)&gt;COUNTA($H$3:$H465),$AE465&lt;&gt;""),Y464,""),E465)</f>
        <v/>
      </c>
      <c r="Z465" s="27" t="str">
        <f t="shared" si="270"/>
        <v/>
      </c>
      <c r="AA465" s="2" t="str">
        <f>IF(F465="","",COUNTA($F$3:F465))</f>
        <v/>
      </c>
      <c r="AB465" s="3" t="str">
        <f>IF(F465="","",IFERROR(IF(F465&lt;&gt;"",IFERROR(INDEX(設定!$C$3:$C$303,MATCH(F465,設定!$C$3:$C$303,0),0),INDEX(設定!$C$3:$C$303,MATCH("*"&amp;F465&amp;"*",設定!$C$3:$C$303,0),0)),""),"エラー"))</f>
        <v/>
      </c>
      <c r="AC465" s="2" t="str">
        <f>IF(G465="","",COUNTA($G$3:G465))</f>
        <v/>
      </c>
      <c r="AD465" s="3" t="str">
        <f>IF(G465="","",IFERROR(IF(G465&lt;&gt;"",IFERROR(INDEX(設定!$C$3:$C$303,MATCH(G465,設定!$C$3:$C$303,0),0),INDEX(設定!$C$3:$C$303,MATCH("*"&amp;G465&amp;"*",設定!$C$3:$C$303,0),0)),""),"エラー"))</f>
        <v/>
      </c>
      <c r="AE465" s="3" t="str">
        <f>IFERROR(IF(AB465="",IF(AND(H465&lt;&gt;"",F465=""),INDEX(AB$3:AB465,MATCH(MAX(AA$3:AA465),AA$3:AA465,0),0),""),AB465),"")</f>
        <v/>
      </c>
      <c r="AF465" s="3" t="str">
        <f>IFERROR(IF(AD465="",IF(AND(H465&lt;&gt;"",G465=""),INDEX(AD$3:AD465,MATCH(MAX(AC$3:AC465),AC$3:AC465,0),0),""),AD465),"")</f>
        <v/>
      </c>
      <c r="AG465" s="2" t="str">
        <f>IF(AH465="","",IF(OR(AH465=AH464,AH465=AH466),IF(AND(E465="",AB465="",AG464&lt;&gt;""),MAX($AG$3:AG464),MAX($AG$3:AG464)+1),IF(AH464=AH465,AG464,MAX($AG$3:AG464)+1)))</f>
        <v/>
      </c>
      <c r="AH465" s="12" t="str">
        <f t="shared" si="294"/>
        <v/>
      </c>
      <c r="AI465" s="12" t="str">
        <f t="shared" si="271"/>
        <v/>
      </c>
      <c r="AJ465" s="13" t="str">
        <f t="shared" si="279"/>
        <v/>
      </c>
      <c r="AK465" s="13" t="str">
        <f t="shared" si="280"/>
        <v/>
      </c>
      <c r="AL465" s="13" t="str">
        <f>IF(OR(AJ465="",COUNTIF($AH$3:AH465,AH465)&lt;&gt;COUNTIF(AH$3:AH$100002,AH465)),"",SUMIF(AH$3:AH$100002,AH465,AJ$3:AJ$100002))</f>
        <v/>
      </c>
      <c r="AM465" s="13" t="str">
        <f>IF(OR(AK465="",COUNTIF($AH$3:AH465,AH465)&lt;&gt;COUNTIF(AH$3:AH$100002,AH465)),"",SUMIF(AH$3:AH$100002,AH465,AK$3:AK$100002))</f>
        <v/>
      </c>
      <c r="AO465" s="13" t="str">
        <f t="shared" si="295"/>
        <v/>
      </c>
      <c r="AP465" s="13" t="str">
        <f t="shared" si="295"/>
        <v/>
      </c>
      <c r="AQ465" s="13" t="str">
        <f t="shared" si="295"/>
        <v/>
      </c>
      <c r="AR465" s="13" t="str">
        <f t="shared" si="295"/>
        <v/>
      </c>
      <c r="AS465" s="13" t="str">
        <f t="shared" si="296"/>
        <v/>
      </c>
      <c r="AT465" s="13" t="str">
        <f t="shared" si="296"/>
        <v/>
      </c>
      <c r="AU465" s="13" t="str">
        <f t="shared" si="296"/>
        <v/>
      </c>
      <c r="AV465" s="13" t="str">
        <f t="shared" si="296"/>
        <v/>
      </c>
      <c r="AW465" s="86" t="str">
        <f t="shared" si="281"/>
        <v/>
      </c>
      <c r="AX465" s="59" t="str">
        <f t="shared" si="282"/>
        <v/>
      </c>
      <c r="AY465" s="63" t="str">
        <f>IF(OR($BR465="",BH465=""),"",COUNT($BR$3:$BR465))</f>
        <v/>
      </c>
      <c r="AZ465" s="13" t="str">
        <f>IF(OR($BR465="",BI465=""),"",COUNT($BR$3:$BR465))</f>
        <v/>
      </c>
      <c r="BA465" s="13" t="str">
        <f>IF(OR($BR465="",BJ465=""),"",COUNT($BR$3:$BR465))</f>
        <v/>
      </c>
      <c r="BB465" s="13" t="str">
        <f>IF(OR($BR465="",BK465=""),"",COUNT($BR$3:$BR465))</f>
        <v/>
      </c>
      <c r="BC465" s="13" t="str">
        <f>IF(OR($BR465="",BL465=""),"",COUNT($BR$3:$BR465))</f>
        <v/>
      </c>
      <c r="BD465" s="13" t="str">
        <f>IF(OR($BR465="",BM465=""),"",COUNT($BR$3:$BR465))</f>
        <v/>
      </c>
      <c r="BE465" s="13" t="str">
        <f>IF(OR($BR465="",BN465=""),"",COUNT($BR$3:$BR465))</f>
        <v/>
      </c>
      <c r="BF465" s="13" t="str">
        <f>IF(OR($BR465="",BO465=""),"",COUNT($BR$3:$BR465))</f>
        <v/>
      </c>
      <c r="BG465" s="66" t="str">
        <f>IF(Z465="","",COUNT($Z$3:Z465))</f>
        <v/>
      </c>
      <c r="BH465" s="13" t="str">
        <f>IF(AO465="","",IF(AO465=BH$2,(SUMIF($BV$3:$BV465,BH$2,$BW$3:$BW465)-SUMIF($BX$3:$BX465,BH$2,$BY$3:$BY465))*AO$1,""))</f>
        <v/>
      </c>
      <c r="BI465" s="13" t="str">
        <f>IF(AP465="","",IF(AP465=BI$2,(SUMIF($BV$3:$BV465,BI$2,$BW$3:$BW465)-SUMIF($BX$3:$BX465,BI$2,$BY$3:$BY465))*AP$1,""))</f>
        <v/>
      </c>
      <c r="BJ465" s="13" t="str">
        <f>IF(AQ465="","",IF(AQ465=BJ$2,(SUMIF($BV$3:$BV465,BJ$2,$BW$3:$BW465)-SUMIF($BX$3:$BX465,BJ$2,$BY$3:$BY465))*AQ$1,""))</f>
        <v/>
      </c>
      <c r="BK465" s="13" t="str">
        <f>IF(AR465="","",IF(AR465=BK$2,(SUMIF($BV$3:$BV465,BK$2,$BW$3:$BW465)-SUMIF($BX$3:$BX465,BK$2,$BY$3:$BY465))*AR$1,""))</f>
        <v/>
      </c>
      <c r="BL465" s="13" t="str">
        <f>IF(AS465="","",IF(AS465=BL$2,(SUMIF($BV$3:$BV465,BL$2,$BW$3:$BW465)-SUMIF($BX$3:$BX465,BL$2,$BY$3:$BY465))*AS$1,""))</f>
        <v/>
      </c>
      <c r="BM465" s="13" t="str">
        <f>IF(AT465="","",IF(AT465=BM$2,(SUMIF($BV$3:$BV465,BM$2,$BW$3:$BW465)-SUMIF($BX$3:$BX465,BM$2,$BY$3:$BY465))*AT$1,""))</f>
        <v/>
      </c>
      <c r="BN465" s="13" t="str">
        <f>IF(AU465="","",IF(AU465=BN$2,(SUMIF($BV$3:$BV465,BN$2,$BW$3:$BW465)-SUMIF($BX$3:$BX465,BN$2,$BY$3:$BY465))*AU$1,""))</f>
        <v/>
      </c>
      <c r="BO465" s="13" t="str">
        <f>IF(AV465="","",IF(AV465=BO$2,(SUMIF($BV$3:$BV465,BO$2,$BW$3:$BW465)-SUMIF($BX$3:$BX465,BO$2,$BY$3:$BY465))*AV$1,""))</f>
        <v/>
      </c>
      <c r="BP465" s="69"/>
      <c r="BQ465" s="13" t="str">
        <f t="shared" si="297"/>
        <v/>
      </c>
      <c r="BR465" s="75" t="str">
        <f t="shared" si="283"/>
        <v/>
      </c>
      <c r="BS465" s="33" t="str">
        <f t="shared" si="284"/>
        <v/>
      </c>
      <c r="BT465" s="42" t="str">
        <f t="shared" si="285"/>
        <v/>
      </c>
      <c r="BU465" s="38" t="str">
        <f t="shared" si="286"/>
        <v/>
      </c>
      <c r="BV465" s="30" t="str">
        <f t="shared" si="272"/>
        <v/>
      </c>
      <c r="BW465" s="36" t="str">
        <f t="shared" si="273"/>
        <v/>
      </c>
      <c r="BX465" s="36" t="str">
        <f t="shared" si="274"/>
        <v/>
      </c>
      <c r="BY465" s="45" t="str">
        <f t="shared" si="275"/>
        <v/>
      </c>
      <c r="BZ465" s="12" t="str">
        <f t="shared" si="287"/>
        <v/>
      </c>
      <c r="CA465" s="47" t="str">
        <f t="shared" si="288"/>
        <v/>
      </c>
      <c r="CB465" s="32" t="str">
        <f t="shared" si="289"/>
        <v/>
      </c>
      <c r="CC465" s="32" t="str">
        <f t="shared" si="290"/>
        <v/>
      </c>
      <c r="CD465" s="32" t="str">
        <f t="shared" si="291"/>
        <v/>
      </c>
      <c r="CE465" s="48"/>
      <c r="CF465" s="32" t="str">
        <f t="shared" si="298"/>
        <v/>
      </c>
      <c r="CG465" s="32" t="str">
        <f t="shared" si="299"/>
        <v/>
      </c>
      <c r="CH465" s="48"/>
    </row>
    <row r="466" spans="2:86" ht="30" customHeight="1" x14ac:dyDescent="0.2">
      <c r="B466" s="155"/>
      <c r="C466" s="117"/>
      <c r="D466" s="53"/>
      <c r="E466" s="68"/>
      <c r="F466" s="54"/>
      <c r="G466" s="54"/>
      <c r="H466" s="55"/>
      <c r="I466" s="71"/>
      <c r="J466" s="73"/>
      <c r="K466" s="56"/>
      <c r="L466" s="76" t="str">
        <f t="shared" si="268"/>
        <v/>
      </c>
      <c r="M466" s="77" t="str">
        <f t="shared" si="292"/>
        <v/>
      </c>
      <c r="N466" s="130" t="str">
        <f t="shared" si="293"/>
        <v/>
      </c>
      <c r="O466" s="131" t="str">
        <f t="shared" si="301"/>
        <v/>
      </c>
      <c r="P466" s="131" t="str">
        <f t="shared" si="301"/>
        <v/>
      </c>
      <c r="Q466" s="131" t="str">
        <f t="shared" si="301"/>
        <v/>
      </c>
      <c r="R466" s="131" t="str">
        <f t="shared" si="301"/>
        <v/>
      </c>
      <c r="S466" s="131" t="str">
        <f t="shared" si="301"/>
        <v/>
      </c>
      <c r="T466" s="131" t="str">
        <f t="shared" si="301"/>
        <v/>
      </c>
      <c r="U466" s="131" t="str">
        <f t="shared" si="301"/>
        <v/>
      </c>
      <c r="V466" s="14"/>
      <c r="W466" s="17" t="str">
        <f>IF(C466="",IF(OR(AND($H466&lt;&gt;"",C466=""),AND($F465=$F466,$AK466&lt;&gt;""),COUNTA($H$3:$H$100002)&gt;COUNTA($H$3:$H466),$AE466&lt;&gt;""),W465,""),C466)</f>
        <v/>
      </c>
      <c r="X466" s="17" t="str">
        <f>IF(D466="",IF(OR(AND($H466&lt;&gt;"",D466=""),AND($F465=$F466,$AK466&lt;&gt;""),COUNTA($H$3:$H$100002)&gt;COUNTA($H$3:$H466),$AE466&lt;&gt;""),X465,""),D466)</f>
        <v/>
      </c>
      <c r="Y466" s="17" t="str">
        <f>IF(E466="",IF(OR(AND($H466&lt;&gt;"",E466=""),AND($F465=$F466,$AK466&lt;&gt;""),COUNTA($H$3:$H$100002)&gt;COUNTA($H$3:$H466),$AE466&lt;&gt;""),Y465,""),E466)</f>
        <v/>
      </c>
      <c r="Z466" s="27" t="str">
        <f t="shared" si="270"/>
        <v/>
      </c>
      <c r="AA466" s="2" t="str">
        <f>IF(F466="","",COUNTA($F$3:F466))</f>
        <v/>
      </c>
      <c r="AB466" s="3" t="str">
        <f>IF(F466="","",IFERROR(IF(F466&lt;&gt;"",IFERROR(INDEX(設定!$C$3:$C$303,MATCH(F466,設定!$C$3:$C$303,0),0),INDEX(設定!$C$3:$C$303,MATCH("*"&amp;F466&amp;"*",設定!$C$3:$C$303,0),0)),""),"エラー"))</f>
        <v/>
      </c>
      <c r="AC466" s="2" t="str">
        <f>IF(G466="","",COUNTA($G$3:G466))</f>
        <v/>
      </c>
      <c r="AD466" s="3" t="str">
        <f>IF(G466="","",IFERROR(IF(G466&lt;&gt;"",IFERROR(INDEX(設定!$C$3:$C$303,MATCH(G466,設定!$C$3:$C$303,0),0),INDEX(設定!$C$3:$C$303,MATCH("*"&amp;G466&amp;"*",設定!$C$3:$C$303,0),0)),""),"エラー"))</f>
        <v/>
      </c>
      <c r="AE466" s="3" t="str">
        <f>IFERROR(IF(AB466="",IF(AND(H466&lt;&gt;"",F466=""),INDEX(AB$3:AB466,MATCH(MAX(AA$3:AA466),AA$3:AA466,0),0),""),AB466),"")</f>
        <v/>
      </c>
      <c r="AF466" s="3" t="str">
        <f>IFERROR(IF(AD466="",IF(AND(H466&lt;&gt;"",G466=""),INDEX(AD$3:AD466,MATCH(MAX(AC$3:AC466),AC$3:AC466,0),0),""),AD466),"")</f>
        <v/>
      </c>
      <c r="AG466" s="2" t="str">
        <f>IF(AH466="","",IF(OR(AH466=AH465,AH466=AH467),IF(AND(E466="",AB466="",AG465&lt;&gt;""),MAX($AG$3:AG465),MAX($AG$3:AG465)+1),IF(AH465=AH466,AG465,MAX($AG$3:AG465)+1)))</f>
        <v/>
      </c>
      <c r="AH466" s="12" t="str">
        <f t="shared" si="294"/>
        <v/>
      </c>
      <c r="AI466" s="12" t="str">
        <f t="shared" si="271"/>
        <v/>
      </c>
      <c r="AJ466" s="13" t="str">
        <f t="shared" si="279"/>
        <v/>
      </c>
      <c r="AK466" s="13" t="str">
        <f t="shared" si="280"/>
        <v/>
      </c>
      <c r="AL466" s="13" t="str">
        <f>IF(OR(AJ466="",COUNTIF($AH$3:AH466,AH466)&lt;&gt;COUNTIF(AH$3:AH$100002,AH466)),"",SUMIF(AH$3:AH$100002,AH466,AJ$3:AJ$100002))</f>
        <v/>
      </c>
      <c r="AM466" s="13" t="str">
        <f>IF(OR(AK466="",COUNTIF($AH$3:AH466,AH466)&lt;&gt;COUNTIF(AH$3:AH$100002,AH466)),"",SUMIF(AH$3:AH$100002,AH466,AK$3:AK$100002))</f>
        <v/>
      </c>
      <c r="AO466" s="13" t="str">
        <f t="shared" si="295"/>
        <v/>
      </c>
      <c r="AP466" s="13" t="str">
        <f t="shared" si="295"/>
        <v/>
      </c>
      <c r="AQ466" s="13" t="str">
        <f t="shared" si="295"/>
        <v/>
      </c>
      <c r="AR466" s="13" t="str">
        <f t="shared" si="295"/>
        <v/>
      </c>
      <c r="AS466" s="13" t="str">
        <f t="shared" si="296"/>
        <v/>
      </c>
      <c r="AT466" s="13" t="str">
        <f t="shared" si="296"/>
        <v/>
      </c>
      <c r="AU466" s="13" t="str">
        <f t="shared" si="296"/>
        <v/>
      </c>
      <c r="AV466" s="13" t="str">
        <f t="shared" si="296"/>
        <v/>
      </c>
      <c r="AW466" s="86" t="str">
        <f t="shared" si="281"/>
        <v/>
      </c>
      <c r="AX466" s="59" t="str">
        <f t="shared" si="282"/>
        <v/>
      </c>
      <c r="AY466" s="63" t="str">
        <f>IF(OR($BR466="",BH466=""),"",COUNT($BR$3:$BR466))</f>
        <v/>
      </c>
      <c r="AZ466" s="13" t="str">
        <f>IF(OR($BR466="",BI466=""),"",COUNT($BR$3:$BR466))</f>
        <v/>
      </c>
      <c r="BA466" s="13" t="str">
        <f>IF(OR($BR466="",BJ466=""),"",COUNT($BR$3:$BR466))</f>
        <v/>
      </c>
      <c r="BB466" s="13" t="str">
        <f>IF(OR($BR466="",BK466=""),"",COUNT($BR$3:$BR466))</f>
        <v/>
      </c>
      <c r="BC466" s="13" t="str">
        <f>IF(OR($BR466="",BL466=""),"",COUNT($BR$3:$BR466))</f>
        <v/>
      </c>
      <c r="BD466" s="13" t="str">
        <f>IF(OR($BR466="",BM466=""),"",COUNT($BR$3:$BR466))</f>
        <v/>
      </c>
      <c r="BE466" s="13" t="str">
        <f>IF(OR($BR466="",BN466=""),"",COUNT($BR$3:$BR466))</f>
        <v/>
      </c>
      <c r="BF466" s="13" t="str">
        <f>IF(OR($BR466="",BO466=""),"",COUNT($BR$3:$BR466))</f>
        <v/>
      </c>
      <c r="BG466" s="66" t="str">
        <f>IF(Z466="","",COUNT($Z$3:Z466))</f>
        <v/>
      </c>
      <c r="BH466" s="13" t="str">
        <f>IF(AO466="","",IF(AO466=BH$2,(SUMIF($BV$3:$BV466,BH$2,$BW$3:$BW466)-SUMIF($BX$3:$BX466,BH$2,$BY$3:$BY466))*AO$1,""))</f>
        <v/>
      </c>
      <c r="BI466" s="13" t="str">
        <f>IF(AP466="","",IF(AP466=BI$2,(SUMIF($BV$3:$BV466,BI$2,$BW$3:$BW466)-SUMIF($BX$3:$BX466,BI$2,$BY$3:$BY466))*AP$1,""))</f>
        <v/>
      </c>
      <c r="BJ466" s="13" t="str">
        <f>IF(AQ466="","",IF(AQ466=BJ$2,(SUMIF($BV$3:$BV466,BJ$2,$BW$3:$BW466)-SUMIF($BX$3:$BX466,BJ$2,$BY$3:$BY466))*AQ$1,""))</f>
        <v/>
      </c>
      <c r="BK466" s="13" t="str">
        <f>IF(AR466="","",IF(AR466=BK$2,(SUMIF($BV$3:$BV466,BK$2,$BW$3:$BW466)-SUMIF($BX$3:$BX466,BK$2,$BY$3:$BY466))*AR$1,""))</f>
        <v/>
      </c>
      <c r="BL466" s="13" t="str">
        <f>IF(AS466="","",IF(AS466=BL$2,(SUMIF($BV$3:$BV466,BL$2,$BW$3:$BW466)-SUMIF($BX$3:$BX466,BL$2,$BY$3:$BY466))*AS$1,""))</f>
        <v/>
      </c>
      <c r="BM466" s="13" t="str">
        <f>IF(AT466="","",IF(AT466=BM$2,(SUMIF($BV$3:$BV466,BM$2,$BW$3:$BW466)-SUMIF($BX$3:$BX466,BM$2,$BY$3:$BY466))*AT$1,""))</f>
        <v/>
      </c>
      <c r="BN466" s="13" t="str">
        <f>IF(AU466="","",IF(AU466=BN$2,(SUMIF($BV$3:$BV466,BN$2,$BW$3:$BW466)-SUMIF($BX$3:$BX466,BN$2,$BY$3:$BY466))*AU$1,""))</f>
        <v/>
      </c>
      <c r="BO466" s="13" t="str">
        <f>IF(AV466="","",IF(AV466=BO$2,(SUMIF($BV$3:$BV466,BO$2,$BW$3:$BW466)-SUMIF($BX$3:$BX466,BO$2,$BY$3:$BY466))*AV$1,""))</f>
        <v/>
      </c>
      <c r="BP466" s="69"/>
      <c r="BQ466" s="13" t="str">
        <f t="shared" si="297"/>
        <v/>
      </c>
      <c r="BR466" s="75" t="str">
        <f t="shared" si="283"/>
        <v/>
      </c>
      <c r="BS466" s="33" t="str">
        <f t="shared" si="284"/>
        <v/>
      </c>
      <c r="BT466" s="42" t="str">
        <f t="shared" si="285"/>
        <v/>
      </c>
      <c r="BU466" s="38" t="str">
        <f t="shared" si="286"/>
        <v/>
      </c>
      <c r="BV466" s="30" t="str">
        <f t="shared" si="272"/>
        <v/>
      </c>
      <c r="BW466" s="36" t="str">
        <f t="shared" si="273"/>
        <v/>
      </c>
      <c r="BX466" s="36" t="str">
        <f t="shared" si="274"/>
        <v/>
      </c>
      <c r="BY466" s="45" t="str">
        <f t="shared" si="275"/>
        <v/>
      </c>
      <c r="BZ466" s="12" t="str">
        <f t="shared" si="287"/>
        <v/>
      </c>
      <c r="CA466" s="47" t="str">
        <f t="shared" si="288"/>
        <v/>
      </c>
      <c r="CB466" s="32" t="str">
        <f t="shared" si="289"/>
        <v/>
      </c>
      <c r="CC466" s="32" t="str">
        <f t="shared" si="290"/>
        <v/>
      </c>
      <c r="CD466" s="32" t="str">
        <f t="shared" si="291"/>
        <v/>
      </c>
      <c r="CE466" s="48"/>
      <c r="CF466" s="32" t="str">
        <f t="shared" si="298"/>
        <v/>
      </c>
      <c r="CG466" s="32" t="str">
        <f t="shared" si="299"/>
        <v/>
      </c>
      <c r="CH466" s="48"/>
    </row>
    <row r="467" spans="2:86" ht="30" customHeight="1" x14ac:dyDescent="0.2">
      <c r="B467" s="155"/>
      <c r="C467" s="117"/>
      <c r="D467" s="53"/>
      <c r="E467" s="68"/>
      <c r="F467" s="54"/>
      <c r="G467" s="54"/>
      <c r="H467" s="55"/>
      <c r="I467" s="71"/>
      <c r="J467" s="73"/>
      <c r="K467" s="56"/>
      <c r="L467" s="76" t="str">
        <f t="shared" si="268"/>
        <v/>
      </c>
      <c r="M467" s="77" t="str">
        <f t="shared" si="292"/>
        <v/>
      </c>
      <c r="N467" s="130" t="str">
        <f t="shared" si="293"/>
        <v/>
      </c>
      <c r="O467" s="131" t="str">
        <f t="shared" si="301"/>
        <v/>
      </c>
      <c r="P467" s="131" t="str">
        <f t="shared" si="301"/>
        <v/>
      </c>
      <c r="Q467" s="131" t="str">
        <f t="shared" si="301"/>
        <v/>
      </c>
      <c r="R467" s="131" t="str">
        <f t="shared" si="301"/>
        <v/>
      </c>
      <c r="S467" s="131" t="str">
        <f t="shared" si="301"/>
        <v/>
      </c>
      <c r="T467" s="131" t="str">
        <f t="shared" si="301"/>
        <v/>
      </c>
      <c r="U467" s="131" t="str">
        <f t="shared" si="301"/>
        <v/>
      </c>
      <c r="V467" s="14"/>
      <c r="W467" s="17" t="str">
        <f>IF(C467="",IF(OR(AND($H467&lt;&gt;"",C467=""),AND($F466=$F467,$AK467&lt;&gt;""),COUNTA($H$3:$H$100002)&gt;COUNTA($H$3:$H467),$AE467&lt;&gt;""),W466,""),C467)</f>
        <v/>
      </c>
      <c r="X467" s="17" t="str">
        <f>IF(D467="",IF(OR(AND($H467&lt;&gt;"",D467=""),AND($F466=$F467,$AK467&lt;&gt;""),COUNTA($H$3:$H$100002)&gt;COUNTA($H$3:$H467),$AE467&lt;&gt;""),X466,""),D467)</f>
        <v/>
      </c>
      <c r="Y467" s="17" t="str">
        <f>IF(E467="",IF(OR(AND($H467&lt;&gt;"",E467=""),AND($F466=$F467,$AK467&lt;&gt;""),COUNTA($H$3:$H$100002)&gt;COUNTA($H$3:$H467),$AE467&lt;&gt;""),Y466,""),E467)</f>
        <v/>
      </c>
      <c r="Z467" s="27" t="str">
        <f t="shared" si="270"/>
        <v/>
      </c>
      <c r="AA467" s="2" t="str">
        <f>IF(F467="","",COUNTA($F$3:F467))</f>
        <v/>
      </c>
      <c r="AB467" s="3" t="str">
        <f>IF(F467="","",IFERROR(IF(F467&lt;&gt;"",IFERROR(INDEX(設定!$C$3:$C$303,MATCH(F467,設定!$C$3:$C$303,0),0),INDEX(設定!$C$3:$C$303,MATCH("*"&amp;F467&amp;"*",設定!$C$3:$C$303,0),0)),""),"エラー"))</f>
        <v/>
      </c>
      <c r="AC467" s="2" t="str">
        <f>IF(G467="","",COUNTA($G$3:G467))</f>
        <v/>
      </c>
      <c r="AD467" s="3" t="str">
        <f>IF(G467="","",IFERROR(IF(G467&lt;&gt;"",IFERROR(INDEX(設定!$C$3:$C$303,MATCH(G467,設定!$C$3:$C$303,0),0),INDEX(設定!$C$3:$C$303,MATCH("*"&amp;G467&amp;"*",設定!$C$3:$C$303,0),0)),""),"エラー"))</f>
        <v/>
      </c>
      <c r="AE467" s="3" t="str">
        <f>IFERROR(IF(AB467="",IF(AND(H467&lt;&gt;"",F467=""),INDEX(AB$3:AB467,MATCH(MAX(AA$3:AA467),AA$3:AA467,0),0),""),AB467),"")</f>
        <v/>
      </c>
      <c r="AF467" s="3" t="str">
        <f>IFERROR(IF(AD467="",IF(AND(H467&lt;&gt;"",G467=""),INDEX(AD$3:AD467,MATCH(MAX(AC$3:AC467),AC$3:AC467,0),0),""),AD467),"")</f>
        <v/>
      </c>
      <c r="AG467" s="2" t="str">
        <f>IF(AH467="","",IF(OR(AH467=AH466,AH467=AH468),IF(AND(E467="",AB467="",AG466&lt;&gt;""),MAX($AG$3:AG466),MAX($AG$3:AG466)+1),IF(AH466=AH467,AG466,MAX($AG$3:AG466)+1)))</f>
        <v/>
      </c>
      <c r="AH467" s="12" t="str">
        <f t="shared" si="294"/>
        <v/>
      </c>
      <c r="AI467" s="12" t="str">
        <f t="shared" si="271"/>
        <v/>
      </c>
      <c r="AJ467" s="13" t="str">
        <f t="shared" si="279"/>
        <v/>
      </c>
      <c r="AK467" s="13" t="str">
        <f t="shared" si="280"/>
        <v/>
      </c>
      <c r="AL467" s="13" t="str">
        <f>IF(OR(AJ467="",COUNTIF($AH$3:AH467,AH467)&lt;&gt;COUNTIF(AH$3:AH$100002,AH467)),"",SUMIF(AH$3:AH$100002,AH467,AJ$3:AJ$100002))</f>
        <v/>
      </c>
      <c r="AM467" s="13" t="str">
        <f>IF(OR(AK467="",COUNTIF($AH$3:AH467,AH467)&lt;&gt;COUNTIF(AH$3:AH$100002,AH467)),"",SUMIF(AH$3:AH$100002,AH467,AK$3:AK$100002))</f>
        <v/>
      </c>
      <c r="AO467" s="13" t="str">
        <f t="shared" si="295"/>
        <v/>
      </c>
      <c r="AP467" s="13" t="str">
        <f t="shared" si="295"/>
        <v/>
      </c>
      <c r="AQ467" s="13" t="str">
        <f t="shared" si="295"/>
        <v/>
      </c>
      <c r="AR467" s="13" t="str">
        <f t="shared" si="295"/>
        <v/>
      </c>
      <c r="AS467" s="13" t="str">
        <f t="shared" si="296"/>
        <v/>
      </c>
      <c r="AT467" s="13" t="str">
        <f t="shared" si="296"/>
        <v/>
      </c>
      <c r="AU467" s="13" t="str">
        <f t="shared" si="296"/>
        <v/>
      </c>
      <c r="AV467" s="13" t="str">
        <f t="shared" si="296"/>
        <v/>
      </c>
      <c r="AW467" s="86" t="str">
        <f t="shared" si="281"/>
        <v/>
      </c>
      <c r="AX467" s="59" t="str">
        <f t="shared" si="282"/>
        <v/>
      </c>
      <c r="AY467" s="63" t="str">
        <f>IF(OR($BR467="",BH467=""),"",COUNT($BR$3:$BR467))</f>
        <v/>
      </c>
      <c r="AZ467" s="13" t="str">
        <f>IF(OR($BR467="",BI467=""),"",COUNT($BR$3:$BR467))</f>
        <v/>
      </c>
      <c r="BA467" s="13" t="str">
        <f>IF(OR($BR467="",BJ467=""),"",COUNT($BR$3:$BR467))</f>
        <v/>
      </c>
      <c r="BB467" s="13" t="str">
        <f>IF(OR($BR467="",BK467=""),"",COUNT($BR$3:$BR467))</f>
        <v/>
      </c>
      <c r="BC467" s="13" t="str">
        <f>IF(OR($BR467="",BL467=""),"",COUNT($BR$3:$BR467))</f>
        <v/>
      </c>
      <c r="BD467" s="13" t="str">
        <f>IF(OR($BR467="",BM467=""),"",COUNT($BR$3:$BR467))</f>
        <v/>
      </c>
      <c r="BE467" s="13" t="str">
        <f>IF(OR($BR467="",BN467=""),"",COUNT($BR$3:$BR467))</f>
        <v/>
      </c>
      <c r="BF467" s="13" t="str">
        <f>IF(OR($BR467="",BO467=""),"",COUNT($BR$3:$BR467))</f>
        <v/>
      </c>
      <c r="BG467" s="66" t="str">
        <f>IF(Z467="","",COUNT($Z$3:Z467))</f>
        <v/>
      </c>
      <c r="BH467" s="13" t="str">
        <f>IF(AO467="","",IF(AO467=BH$2,(SUMIF($BV$3:$BV467,BH$2,$BW$3:$BW467)-SUMIF($BX$3:$BX467,BH$2,$BY$3:$BY467))*AO$1,""))</f>
        <v/>
      </c>
      <c r="BI467" s="13" t="str">
        <f>IF(AP467="","",IF(AP467=BI$2,(SUMIF($BV$3:$BV467,BI$2,$BW$3:$BW467)-SUMIF($BX$3:$BX467,BI$2,$BY$3:$BY467))*AP$1,""))</f>
        <v/>
      </c>
      <c r="BJ467" s="13" t="str">
        <f>IF(AQ467="","",IF(AQ467=BJ$2,(SUMIF($BV$3:$BV467,BJ$2,$BW$3:$BW467)-SUMIF($BX$3:$BX467,BJ$2,$BY$3:$BY467))*AQ$1,""))</f>
        <v/>
      </c>
      <c r="BK467" s="13" t="str">
        <f>IF(AR467="","",IF(AR467=BK$2,(SUMIF($BV$3:$BV467,BK$2,$BW$3:$BW467)-SUMIF($BX$3:$BX467,BK$2,$BY$3:$BY467))*AR$1,""))</f>
        <v/>
      </c>
      <c r="BL467" s="13" t="str">
        <f>IF(AS467="","",IF(AS467=BL$2,(SUMIF($BV$3:$BV467,BL$2,$BW$3:$BW467)-SUMIF($BX$3:$BX467,BL$2,$BY$3:$BY467))*AS$1,""))</f>
        <v/>
      </c>
      <c r="BM467" s="13" t="str">
        <f>IF(AT467="","",IF(AT467=BM$2,(SUMIF($BV$3:$BV467,BM$2,$BW$3:$BW467)-SUMIF($BX$3:$BX467,BM$2,$BY$3:$BY467))*AT$1,""))</f>
        <v/>
      </c>
      <c r="BN467" s="13" t="str">
        <f>IF(AU467="","",IF(AU467=BN$2,(SUMIF($BV$3:$BV467,BN$2,$BW$3:$BW467)-SUMIF($BX$3:$BX467,BN$2,$BY$3:$BY467))*AU$1,""))</f>
        <v/>
      </c>
      <c r="BO467" s="13" t="str">
        <f>IF(AV467="","",IF(AV467=BO$2,(SUMIF($BV$3:$BV467,BO$2,$BW$3:$BW467)-SUMIF($BX$3:$BX467,BO$2,$BY$3:$BY467))*AV$1,""))</f>
        <v/>
      </c>
      <c r="BP467" s="69"/>
      <c r="BQ467" s="13" t="str">
        <f t="shared" si="297"/>
        <v/>
      </c>
      <c r="BR467" s="75" t="str">
        <f t="shared" si="283"/>
        <v/>
      </c>
      <c r="BS467" s="33" t="str">
        <f t="shared" si="284"/>
        <v/>
      </c>
      <c r="BT467" s="42" t="str">
        <f t="shared" si="285"/>
        <v/>
      </c>
      <c r="BU467" s="38" t="str">
        <f t="shared" si="286"/>
        <v/>
      </c>
      <c r="BV467" s="30" t="str">
        <f t="shared" si="272"/>
        <v/>
      </c>
      <c r="BW467" s="36" t="str">
        <f t="shared" si="273"/>
        <v/>
      </c>
      <c r="BX467" s="36" t="str">
        <f t="shared" si="274"/>
        <v/>
      </c>
      <c r="BY467" s="45" t="str">
        <f t="shared" si="275"/>
        <v/>
      </c>
      <c r="BZ467" s="12" t="str">
        <f t="shared" si="287"/>
        <v/>
      </c>
      <c r="CA467" s="47" t="str">
        <f t="shared" si="288"/>
        <v/>
      </c>
      <c r="CB467" s="32" t="str">
        <f t="shared" si="289"/>
        <v/>
      </c>
      <c r="CC467" s="32" t="str">
        <f t="shared" si="290"/>
        <v/>
      </c>
      <c r="CD467" s="32" t="str">
        <f t="shared" si="291"/>
        <v/>
      </c>
      <c r="CE467" s="48"/>
      <c r="CF467" s="32" t="str">
        <f t="shared" si="298"/>
        <v/>
      </c>
      <c r="CG467" s="32" t="str">
        <f t="shared" si="299"/>
        <v/>
      </c>
      <c r="CH467" s="48"/>
    </row>
    <row r="468" spans="2:86" ht="30" customHeight="1" x14ac:dyDescent="0.2">
      <c r="B468" s="155"/>
      <c r="C468" s="117"/>
      <c r="D468" s="53"/>
      <c r="E468" s="68"/>
      <c r="F468" s="54"/>
      <c r="G468" s="54"/>
      <c r="H468" s="55"/>
      <c r="I468" s="71"/>
      <c r="J468" s="73"/>
      <c r="K468" s="56"/>
      <c r="L468" s="76" t="str">
        <f t="shared" si="268"/>
        <v/>
      </c>
      <c r="M468" s="77" t="str">
        <f t="shared" si="292"/>
        <v/>
      </c>
      <c r="N468" s="130" t="str">
        <f t="shared" si="293"/>
        <v/>
      </c>
      <c r="O468" s="131" t="str">
        <f t="shared" si="301"/>
        <v/>
      </c>
      <c r="P468" s="131" t="str">
        <f t="shared" si="301"/>
        <v/>
      </c>
      <c r="Q468" s="131" t="str">
        <f t="shared" si="301"/>
        <v/>
      </c>
      <c r="R468" s="131" t="str">
        <f t="shared" si="301"/>
        <v/>
      </c>
      <c r="S468" s="131" t="str">
        <f t="shared" si="301"/>
        <v/>
      </c>
      <c r="T468" s="131" t="str">
        <f t="shared" si="301"/>
        <v/>
      </c>
      <c r="U468" s="131" t="str">
        <f t="shared" si="301"/>
        <v/>
      </c>
      <c r="V468" s="14"/>
      <c r="W468" s="17" t="str">
        <f>IF(C468="",IF(OR(AND($H468&lt;&gt;"",C468=""),AND($F467=$F468,$AK468&lt;&gt;""),COUNTA($H$3:$H$100002)&gt;COUNTA($H$3:$H468),$AE468&lt;&gt;""),W467,""),C468)</f>
        <v/>
      </c>
      <c r="X468" s="17" t="str">
        <f>IF(D468="",IF(OR(AND($H468&lt;&gt;"",D468=""),AND($F467=$F468,$AK468&lt;&gt;""),COUNTA($H$3:$H$100002)&gt;COUNTA($H$3:$H468),$AE468&lt;&gt;""),X467,""),D468)</f>
        <v/>
      </c>
      <c r="Y468" s="17" t="str">
        <f>IF(E468="",IF(OR(AND($H468&lt;&gt;"",E468=""),AND($F467=$F468,$AK468&lt;&gt;""),COUNTA($H$3:$H$100002)&gt;COUNTA($H$3:$H468),$AE468&lt;&gt;""),Y467,""),E468)</f>
        <v/>
      </c>
      <c r="Z468" s="27" t="str">
        <f t="shared" si="270"/>
        <v/>
      </c>
      <c r="AA468" s="2" t="str">
        <f>IF(F468="","",COUNTA($F$3:F468))</f>
        <v/>
      </c>
      <c r="AB468" s="3" t="str">
        <f>IF(F468="","",IFERROR(IF(F468&lt;&gt;"",IFERROR(INDEX(設定!$C$3:$C$303,MATCH(F468,設定!$C$3:$C$303,0),0),INDEX(設定!$C$3:$C$303,MATCH("*"&amp;F468&amp;"*",設定!$C$3:$C$303,0),0)),""),"エラー"))</f>
        <v/>
      </c>
      <c r="AC468" s="2" t="str">
        <f>IF(G468="","",COUNTA($G$3:G468))</f>
        <v/>
      </c>
      <c r="AD468" s="3" t="str">
        <f>IF(G468="","",IFERROR(IF(G468&lt;&gt;"",IFERROR(INDEX(設定!$C$3:$C$303,MATCH(G468,設定!$C$3:$C$303,0),0),INDEX(設定!$C$3:$C$303,MATCH("*"&amp;G468&amp;"*",設定!$C$3:$C$303,0),0)),""),"エラー"))</f>
        <v/>
      </c>
      <c r="AE468" s="3" t="str">
        <f>IFERROR(IF(AB468="",IF(AND(H468&lt;&gt;"",F468=""),INDEX(AB$3:AB468,MATCH(MAX(AA$3:AA468),AA$3:AA468,0),0),""),AB468),"")</f>
        <v/>
      </c>
      <c r="AF468" s="3" t="str">
        <f>IFERROR(IF(AD468="",IF(AND(H468&lt;&gt;"",G468=""),INDEX(AD$3:AD468,MATCH(MAX(AC$3:AC468),AC$3:AC468,0),0),""),AD468),"")</f>
        <v/>
      </c>
      <c r="AG468" s="2" t="str">
        <f>IF(AH468="","",IF(OR(AH468=AH467,AH468=AH469),IF(AND(E468="",AB468="",AG467&lt;&gt;""),MAX($AG$3:AG467),MAX($AG$3:AG467)+1),IF(AH467=AH468,AG467,MAX($AG$3:AG467)+1)))</f>
        <v/>
      </c>
      <c r="AH468" s="12" t="str">
        <f t="shared" si="294"/>
        <v/>
      </c>
      <c r="AI468" s="12" t="str">
        <f t="shared" si="271"/>
        <v/>
      </c>
      <c r="AJ468" s="13" t="str">
        <f t="shared" si="279"/>
        <v/>
      </c>
      <c r="AK468" s="13" t="str">
        <f t="shared" si="280"/>
        <v/>
      </c>
      <c r="AL468" s="13" t="str">
        <f>IF(OR(AJ468="",COUNTIF($AH$3:AH468,AH468)&lt;&gt;COUNTIF(AH$3:AH$100002,AH468)),"",SUMIF(AH$3:AH$100002,AH468,AJ$3:AJ$100002))</f>
        <v/>
      </c>
      <c r="AM468" s="13" t="str">
        <f>IF(OR(AK468="",COUNTIF($AH$3:AH468,AH468)&lt;&gt;COUNTIF(AH$3:AH$100002,AH468)),"",SUMIF(AH$3:AH$100002,AH468,AK$3:AK$100002))</f>
        <v/>
      </c>
      <c r="AO468" s="13" t="str">
        <f t="shared" si="295"/>
        <v/>
      </c>
      <c r="AP468" s="13" t="str">
        <f t="shared" si="295"/>
        <v/>
      </c>
      <c r="AQ468" s="13" t="str">
        <f t="shared" si="295"/>
        <v/>
      </c>
      <c r="AR468" s="13" t="str">
        <f t="shared" si="295"/>
        <v/>
      </c>
      <c r="AS468" s="13" t="str">
        <f t="shared" si="296"/>
        <v/>
      </c>
      <c r="AT468" s="13" t="str">
        <f t="shared" si="296"/>
        <v/>
      </c>
      <c r="AU468" s="13" t="str">
        <f t="shared" si="296"/>
        <v/>
      </c>
      <c r="AV468" s="13" t="str">
        <f t="shared" si="296"/>
        <v/>
      </c>
      <c r="AW468" s="86" t="str">
        <f t="shared" si="281"/>
        <v/>
      </c>
      <c r="AX468" s="59" t="str">
        <f t="shared" si="282"/>
        <v/>
      </c>
      <c r="AY468" s="63" t="str">
        <f>IF(OR($BR468="",BH468=""),"",COUNT($BR$3:$BR468))</f>
        <v/>
      </c>
      <c r="AZ468" s="13" t="str">
        <f>IF(OR($BR468="",BI468=""),"",COUNT($BR$3:$BR468))</f>
        <v/>
      </c>
      <c r="BA468" s="13" t="str">
        <f>IF(OR($BR468="",BJ468=""),"",COUNT($BR$3:$BR468))</f>
        <v/>
      </c>
      <c r="BB468" s="13" t="str">
        <f>IF(OR($BR468="",BK468=""),"",COUNT($BR$3:$BR468))</f>
        <v/>
      </c>
      <c r="BC468" s="13" t="str">
        <f>IF(OR($BR468="",BL468=""),"",COUNT($BR$3:$BR468))</f>
        <v/>
      </c>
      <c r="BD468" s="13" t="str">
        <f>IF(OR($BR468="",BM468=""),"",COUNT($BR$3:$BR468))</f>
        <v/>
      </c>
      <c r="BE468" s="13" t="str">
        <f>IF(OR($BR468="",BN468=""),"",COUNT($BR$3:$BR468))</f>
        <v/>
      </c>
      <c r="BF468" s="13" t="str">
        <f>IF(OR($BR468="",BO468=""),"",COUNT($BR$3:$BR468))</f>
        <v/>
      </c>
      <c r="BG468" s="66" t="str">
        <f>IF(Z468="","",COUNT($Z$3:Z468))</f>
        <v/>
      </c>
      <c r="BH468" s="13" t="str">
        <f>IF(AO468="","",IF(AO468=BH$2,(SUMIF($BV$3:$BV468,BH$2,$BW$3:$BW468)-SUMIF($BX$3:$BX468,BH$2,$BY$3:$BY468))*AO$1,""))</f>
        <v/>
      </c>
      <c r="BI468" s="13" t="str">
        <f>IF(AP468="","",IF(AP468=BI$2,(SUMIF($BV$3:$BV468,BI$2,$BW$3:$BW468)-SUMIF($BX$3:$BX468,BI$2,$BY$3:$BY468))*AP$1,""))</f>
        <v/>
      </c>
      <c r="BJ468" s="13" t="str">
        <f>IF(AQ468="","",IF(AQ468=BJ$2,(SUMIF($BV$3:$BV468,BJ$2,$BW$3:$BW468)-SUMIF($BX$3:$BX468,BJ$2,$BY$3:$BY468))*AQ$1,""))</f>
        <v/>
      </c>
      <c r="BK468" s="13" t="str">
        <f>IF(AR468="","",IF(AR468=BK$2,(SUMIF($BV$3:$BV468,BK$2,$BW$3:$BW468)-SUMIF($BX$3:$BX468,BK$2,$BY$3:$BY468))*AR$1,""))</f>
        <v/>
      </c>
      <c r="BL468" s="13" t="str">
        <f>IF(AS468="","",IF(AS468=BL$2,(SUMIF($BV$3:$BV468,BL$2,$BW$3:$BW468)-SUMIF($BX$3:$BX468,BL$2,$BY$3:$BY468))*AS$1,""))</f>
        <v/>
      </c>
      <c r="BM468" s="13" t="str">
        <f>IF(AT468="","",IF(AT468=BM$2,(SUMIF($BV$3:$BV468,BM$2,$BW$3:$BW468)-SUMIF($BX$3:$BX468,BM$2,$BY$3:$BY468))*AT$1,""))</f>
        <v/>
      </c>
      <c r="BN468" s="13" t="str">
        <f>IF(AU468="","",IF(AU468=BN$2,(SUMIF($BV$3:$BV468,BN$2,$BW$3:$BW468)-SUMIF($BX$3:$BX468,BN$2,$BY$3:$BY468))*AU$1,""))</f>
        <v/>
      </c>
      <c r="BO468" s="13" t="str">
        <f>IF(AV468="","",IF(AV468=BO$2,(SUMIF($BV$3:$BV468,BO$2,$BW$3:$BW468)-SUMIF($BX$3:$BX468,BO$2,$BY$3:$BY468))*AV$1,""))</f>
        <v/>
      </c>
      <c r="BP468" s="69"/>
      <c r="BQ468" s="13" t="str">
        <f t="shared" si="297"/>
        <v/>
      </c>
      <c r="BR468" s="75" t="str">
        <f t="shared" si="283"/>
        <v/>
      </c>
      <c r="BS468" s="33" t="str">
        <f t="shared" si="284"/>
        <v/>
      </c>
      <c r="BT468" s="42" t="str">
        <f t="shared" si="285"/>
        <v/>
      </c>
      <c r="BU468" s="38" t="str">
        <f t="shared" si="286"/>
        <v/>
      </c>
      <c r="BV468" s="30" t="str">
        <f t="shared" si="272"/>
        <v/>
      </c>
      <c r="BW468" s="36" t="str">
        <f t="shared" si="273"/>
        <v/>
      </c>
      <c r="BX468" s="36" t="str">
        <f t="shared" si="274"/>
        <v/>
      </c>
      <c r="BY468" s="45" t="str">
        <f t="shared" si="275"/>
        <v/>
      </c>
      <c r="BZ468" s="12" t="str">
        <f t="shared" si="287"/>
        <v/>
      </c>
      <c r="CA468" s="47" t="str">
        <f t="shared" si="288"/>
        <v/>
      </c>
      <c r="CB468" s="32" t="str">
        <f t="shared" si="289"/>
        <v/>
      </c>
      <c r="CC468" s="32" t="str">
        <f t="shared" si="290"/>
        <v/>
      </c>
      <c r="CD468" s="32" t="str">
        <f t="shared" si="291"/>
        <v/>
      </c>
      <c r="CE468" s="48"/>
      <c r="CF468" s="32" t="str">
        <f t="shared" si="298"/>
        <v/>
      </c>
      <c r="CG468" s="32" t="str">
        <f t="shared" si="299"/>
        <v/>
      </c>
      <c r="CH468" s="48"/>
    </row>
    <row r="469" spans="2:86" ht="30" customHeight="1" x14ac:dyDescent="0.2">
      <c r="B469" s="155"/>
      <c r="C469" s="117"/>
      <c r="D469" s="53"/>
      <c r="E469" s="68"/>
      <c r="F469" s="54"/>
      <c r="G469" s="54"/>
      <c r="H469" s="55"/>
      <c r="I469" s="71"/>
      <c r="J469" s="73"/>
      <c r="K469" s="56"/>
      <c r="L469" s="76" t="str">
        <f t="shared" si="268"/>
        <v/>
      </c>
      <c r="M469" s="77" t="str">
        <f t="shared" si="292"/>
        <v/>
      </c>
      <c r="N469" s="130" t="str">
        <f t="shared" si="293"/>
        <v/>
      </c>
      <c r="O469" s="131" t="str">
        <f t="shared" si="301"/>
        <v/>
      </c>
      <c r="P469" s="131" t="str">
        <f t="shared" si="301"/>
        <v/>
      </c>
      <c r="Q469" s="131" t="str">
        <f t="shared" si="301"/>
        <v/>
      </c>
      <c r="R469" s="131" t="str">
        <f t="shared" si="301"/>
        <v/>
      </c>
      <c r="S469" s="131" t="str">
        <f t="shared" si="301"/>
        <v/>
      </c>
      <c r="T469" s="131" t="str">
        <f t="shared" si="301"/>
        <v/>
      </c>
      <c r="U469" s="131" t="str">
        <f t="shared" si="301"/>
        <v/>
      </c>
      <c r="V469" s="14"/>
      <c r="W469" s="17" t="str">
        <f>IF(C469="",IF(OR(AND($H469&lt;&gt;"",C469=""),AND($F468=$F469,$AK469&lt;&gt;""),COUNTA($H$3:$H$100002)&gt;COUNTA($H$3:$H469),$AE469&lt;&gt;""),W468,""),C469)</f>
        <v/>
      </c>
      <c r="X469" s="17" t="str">
        <f>IF(D469="",IF(OR(AND($H469&lt;&gt;"",D469=""),AND($F468=$F469,$AK469&lt;&gt;""),COUNTA($H$3:$H$100002)&gt;COUNTA($H$3:$H469),$AE469&lt;&gt;""),X468,""),D469)</f>
        <v/>
      </c>
      <c r="Y469" s="17" t="str">
        <f>IF(E469="",IF(OR(AND($H469&lt;&gt;"",E469=""),AND($F468=$F469,$AK469&lt;&gt;""),COUNTA($H$3:$H$100002)&gt;COUNTA($H$3:$H469),$AE469&lt;&gt;""),Y468,""),E469)</f>
        <v/>
      </c>
      <c r="Z469" s="27" t="str">
        <f t="shared" si="270"/>
        <v/>
      </c>
      <c r="AA469" s="2" t="str">
        <f>IF(F469="","",COUNTA($F$3:F469))</f>
        <v/>
      </c>
      <c r="AB469" s="3" t="str">
        <f>IF(F469="","",IFERROR(IF(F469&lt;&gt;"",IFERROR(INDEX(設定!$C$3:$C$303,MATCH(F469,設定!$C$3:$C$303,0),0),INDEX(設定!$C$3:$C$303,MATCH("*"&amp;F469&amp;"*",設定!$C$3:$C$303,0),0)),""),"エラー"))</f>
        <v/>
      </c>
      <c r="AC469" s="2" t="str">
        <f>IF(G469="","",COUNTA($G$3:G469))</f>
        <v/>
      </c>
      <c r="AD469" s="3" t="str">
        <f>IF(G469="","",IFERROR(IF(G469&lt;&gt;"",IFERROR(INDEX(設定!$C$3:$C$303,MATCH(G469,設定!$C$3:$C$303,0),0),INDEX(設定!$C$3:$C$303,MATCH("*"&amp;G469&amp;"*",設定!$C$3:$C$303,0),0)),""),"エラー"))</f>
        <v/>
      </c>
      <c r="AE469" s="3" t="str">
        <f>IFERROR(IF(AB469="",IF(AND(H469&lt;&gt;"",F469=""),INDEX(AB$3:AB469,MATCH(MAX(AA$3:AA469),AA$3:AA469,0),0),""),AB469),"")</f>
        <v/>
      </c>
      <c r="AF469" s="3" t="str">
        <f>IFERROR(IF(AD469="",IF(AND(H469&lt;&gt;"",G469=""),INDEX(AD$3:AD469,MATCH(MAX(AC$3:AC469),AC$3:AC469,0),0),""),AD469),"")</f>
        <v/>
      </c>
      <c r="AG469" s="2" t="str">
        <f>IF(AH469="","",IF(OR(AH469=AH468,AH469=AH470),IF(AND(E469="",AB469="",AG468&lt;&gt;""),MAX($AG$3:AG468),MAX($AG$3:AG468)+1),IF(AH468=AH469,AG468,MAX($AG$3:AG468)+1)))</f>
        <v/>
      </c>
      <c r="AH469" s="12" t="str">
        <f t="shared" si="294"/>
        <v/>
      </c>
      <c r="AI469" s="12" t="str">
        <f t="shared" si="271"/>
        <v/>
      </c>
      <c r="AJ469" s="13" t="str">
        <f t="shared" si="279"/>
        <v/>
      </c>
      <c r="AK469" s="13" t="str">
        <f t="shared" si="280"/>
        <v/>
      </c>
      <c r="AL469" s="13" t="str">
        <f>IF(OR(AJ469="",COUNTIF($AH$3:AH469,AH469)&lt;&gt;COUNTIF(AH$3:AH$100002,AH469)),"",SUMIF(AH$3:AH$100002,AH469,AJ$3:AJ$100002))</f>
        <v/>
      </c>
      <c r="AM469" s="13" t="str">
        <f>IF(OR(AK469="",COUNTIF($AH$3:AH469,AH469)&lt;&gt;COUNTIF(AH$3:AH$100002,AH469)),"",SUMIF(AH$3:AH$100002,AH469,AK$3:AK$100002))</f>
        <v/>
      </c>
      <c r="AO469" s="13" t="str">
        <f t="shared" si="295"/>
        <v/>
      </c>
      <c r="AP469" s="13" t="str">
        <f t="shared" si="295"/>
        <v/>
      </c>
      <c r="AQ469" s="13" t="str">
        <f t="shared" si="295"/>
        <v/>
      </c>
      <c r="AR469" s="13" t="str">
        <f t="shared" si="295"/>
        <v/>
      </c>
      <c r="AS469" s="13" t="str">
        <f t="shared" si="296"/>
        <v/>
      </c>
      <c r="AT469" s="13" t="str">
        <f t="shared" si="296"/>
        <v/>
      </c>
      <c r="AU469" s="13" t="str">
        <f t="shared" si="296"/>
        <v/>
      </c>
      <c r="AV469" s="13" t="str">
        <f t="shared" si="296"/>
        <v/>
      </c>
      <c r="AW469" s="86" t="str">
        <f t="shared" si="281"/>
        <v/>
      </c>
      <c r="AX469" s="59" t="str">
        <f t="shared" si="282"/>
        <v/>
      </c>
      <c r="AY469" s="63" t="str">
        <f>IF(OR($BR469="",BH469=""),"",COUNT($BR$3:$BR469))</f>
        <v/>
      </c>
      <c r="AZ469" s="13" t="str">
        <f>IF(OR($BR469="",BI469=""),"",COUNT($BR$3:$BR469))</f>
        <v/>
      </c>
      <c r="BA469" s="13" t="str">
        <f>IF(OR($BR469="",BJ469=""),"",COUNT($BR$3:$BR469))</f>
        <v/>
      </c>
      <c r="BB469" s="13" t="str">
        <f>IF(OR($BR469="",BK469=""),"",COUNT($BR$3:$BR469))</f>
        <v/>
      </c>
      <c r="BC469" s="13" t="str">
        <f>IF(OR($BR469="",BL469=""),"",COUNT($BR$3:$BR469))</f>
        <v/>
      </c>
      <c r="BD469" s="13" t="str">
        <f>IF(OR($BR469="",BM469=""),"",COUNT($BR$3:$BR469))</f>
        <v/>
      </c>
      <c r="BE469" s="13" t="str">
        <f>IF(OR($BR469="",BN469=""),"",COUNT($BR$3:$BR469))</f>
        <v/>
      </c>
      <c r="BF469" s="13" t="str">
        <f>IF(OR($BR469="",BO469=""),"",COUNT($BR$3:$BR469))</f>
        <v/>
      </c>
      <c r="BG469" s="66" t="str">
        <f>IF(Z469="","",COUNT($Z$3:Z469))</f>
        <v/>
      </c>
      <c r="BH469" s="13" t="str">
        <f>IF(AO469="","",IF(AO469=BH$2,(SUMIF($BV$3:$BV469,BH$2,$BW$3:$BW469)-SUMIF($BX$3:$BX469,BH$2,$BY$3:$BY469))*AO$1,""))</f>
        <v/>
      </c>
      <c r="BI469" s="13" t="str">
        <f>IF(AP469="","",IF(AP469=BI$2,(SUMIF($BV$3:$BV469,BI$2,$BW$3:$BW469)-SUMIF($BX$3:$BX469,BI$2,$BY$3:$BY469))*AP$1,""))</f>
        <v/>
      </c>
      <c r="BJ469" s="13" t="str">
        <f>IF(AQ469="","",IF(AQ469=BJ$2,(SUMIF($BV$3:$BV469,BJ$2,$BW$3:$BW469)-SUMIF($BX$3:$BX469,BJ$2,$BY$3:$BY469))*AQ$1,""))</f>
        <v/>
      </c>
      <c r="BK469" s="13" t="str">
        <f>IF(AR469="","",IF(AR469=BK$2,(SUMIF($BV$3:$BV469,BK$2,$BW$3:$BW469)-SUMIF($BX$3:$BX469,BK$2,$BY$3:$BY469))*AR$1,""))</f>
        <v/>
      </c>
      <c r="BL469" s="13" t="str">
        <f>IF(AS469="","",IF(AS469=BL$2,(SUMIF($BV$3:$BV469,BL$2,$BW$3:$BW469)-SUMIF($BX$3:$BX469,BL$2,$BY$3:$BY469))*AS$1,""))</f>
        <v/>
      </c>
      <c r="BM469" s="13" t="str">
        <f>IF(AT469="","",IF(AT469=BM$2,(SUMIF($BV$3:$BV469,BM$2,$BW$3:$BW469)-SUMIF($BX$3:$BX469,BM$2,$BY$3:$BY469))*AT$1,""))</f>
        <v/>
      </c>
      <c r="BN469" s="13" t="str">
        <f>IF(AU469="","",IF(AU469=BN$2,(SUMIF($BV$3:$BV469,BN$2,$BW$3:$BW469)-SUMIF($BX$3:$BX469,BN$2,$BY$3:$BY469))*AU$1,""))</f>
        <v/>
      </c>
      <c r="BO469" s="13" t="str">
        <f>IF(AV469="","",IF(AV469=BO$2,(SUMIF($BV$3:$BV469,BO$2,$BW$3:$BW469)-SUMIF($BX$3:$BX469,BO$2,$BY$3:$BY469))*AV$1,""))</f>
        <v/>
      </c>
      <c r="BP469" s="69"/>
      <c r="BQ469" s="13" t="str">
        <f t="shared" si="297"/>
        <v/>
      </c>
      <c r="BR469" s="75" t="str">
        <f t="shared" si="283"/>
        <v/>
      </c>
      <c r="BS469" s="33" t="str">
        <f t="shared" si="284"/>
        <v/>
      </c>
      <c r="BT469" s="42" t="str">
        <f t="shared" si="285"/>
        <v/>
      </c>
      <c r="BU469" s="38" t="str">
        <f t="shared" si="286"/>
        <v/>
      </c>
      <c r="BV469" s="30" t="str">
        <f t="shared" si="272"/>
        <v/>
      </c>
      <c r="BW469" s="36" t="str">
        <f t="shared" si="273"/>
        <v/>
      </c>
      <c r="BX469" s="36" t="str">
        <f t="shared" si="274"/>
        <v/>
      </c>
      <c r="BY469" s="45" t="str">
        <f t="shared" si="275"/>
        <v/>
      </c>
      <c r="BZ469" s="12" t="str">
        <f t="shared" si="287"/>
        <v/>
      </c>
      <c r="CA469" s="47" t="str">
        <f t="shared" si="288"/>
        <v/>
      </c>
      <c r="CB469" s="32" t="str">
        <f t="shared" si="289"/>
        <v/>
      </c>
      <c r="CC469" s="32" t="str">
        <f t="shared" si="290"/>
        <v/>
      </c>
      <c r="CD469" s="32" t="str">
        <f t="shared" si="291"/>
        <v/>
      </c>
      <c r="CE469" s="48"/>
      <c r="CF469" s="32" t="str">
        <f t="shared" si="298"/>
        <v/>
      </c>
      <c r="CG469" s="32" t="str">
        <f t="shared" si="299"/>
        <v/>
      </c>
      <c r="CH469" s="48"/>
    </row>
    <row r="470" spans="2:86" ht="30" customHeight="1" x14ac:dyDescent="0.2">
      <c r="B470" s="155"/>
      <c r="C470" s="117"/>
      <c r="D470" s="53"/>
      <c r="E470" s="68"/>
      <c r="F470" s="54"/>
      <c r="G470" s="54"/>
      <c r="H470" s="55"/>
      <c r="I470" s="71"/>
      <c r="J470" s="73"/>
      <c r="K470" s="56"/>
      <c r="L470" s="76" t="str">
        <f t="shared" si="268"/>
        <v/>
      </c>
      <c r="M470" s="77" t="str">
        <f t="shared" si="292"/>
        <v/>
      </c>
      <c r="N470" s="130" t="str">
        <f t="shared" si="293"/>
        <v/>
      </c>
      <c r="O470" s="131" t="str">
        <f t="shared" si="301"/>
        <v/>
      </c>
      <c r="P470" s="131" t="str">
        <f t="shared" si="301"/>
        <v/>
      </c>
      <c r="Q470" s="131" t="str">
        <f t="shared" si="301"/>
        <v/>
      </c>
      <c r="R470" s="131" t="str">
        <f t="shared" si="301"/>
        <v/>
      </c>
      <c r="S470" s="131" t="str">
        <f t="shared" si="301"/>
        <v/>
      </c>
      <c r="T470" s="131" t="str">
        <f t="shared" si="301"/>
        <v/>
      </c>
      <c r="U470" s="131" t="str">
        <f t="shared" si="301"/>
        <v/>
      </c>
      <c r="V470" s="14"/>
      <c r="W470" s="17" t="str">
        <f>IF(C470="",IF(OR(AND($H470&lt;&gt;"",C470=""),AND($F469=$F470,$AK470&lt;&gt;""),COUNTA($H$3:$H$100002)&gt;COUNTA($H$3:$H470),$AE470&lt;&gt;""),W469,""),C470)</f>
        <v/>
      </c>
      <c r="X470" s="17" t="str">
        <f>IF(D470="",IF(OR(AND($H470&lt;&gt;"",D470=""),AND($F469=$F470,$AK470&lt;&gt;""),COUNTA($H$3:$H$100002)&gt;COUNTA($H$3:$H470),$AE470&lt;&gt;""),X469,""),D470)</f>
        <v/>
      </c>
      <c r="Y470" s="17" t="str">
        <f>IF(E470="",IF(OR(AND($H470&lt;&gt;"",E470=""),AND($F469=$F470,$AK470&lt;&gt;""),COUNTA($H$3:$H$100002)&gt;COUNTA($H$3:$H470),$AE470&lt;&gt;""),Y469,""),E470)</f>
        <v/>
      </c>
      <c r="Z470" s="27" t="str">
        <f t="shared" si="270"/>
        <v/>
      </c>
      <c r="AA470" s="2" t="str">
        <f>IF(F470="","",COUNTA($F$3:F470))</f>
        <v/>
      </c>
      <c r="AB470" s="3" t="str">
        <f>IF(F470="","",IFERROR(IF(F470&lt;&gt;"",IFERROR(INDEX(設定!$C$3:$C$303,MATCH(F470,設定!$C$3:$C$303,0),0),INDEX(設定!$C$3:$C$303,MATCH("*"&amp;F470&amp;"*",設定!$C$3:$C$303,0),0)),""),"エラー"))</f>
        <v/>
      </c>
      <c r="AC470" s="2" t="str">
        <f>IF(G470="","",COUNTA($G$3:G470))</f>
        <v/>
      </c>
      <c r="AD470" s="3" t="str">
        <f>IF(G470="","",IFERROR(IF(G470&lt;&gt;"",IFERROR(INDEX(設定!$C$3:$C$303,MATCH(G470,設定!$C$3:$C$303,0),0),INDEX(設定!$C$3:$C$303,MATCH("*"&amp;G470&amp;"*",設定!$C$3:$C$303,0),0)),""),"エラー"))</f>
        <v/>
      </c>
      <c r="AE470" s="3" t="str">
        <f>IFERROR(IF(AB470="",IF(AND(H470&lt;&gt;"",F470=""),INDEX(AB$3:AB470,MATCH(MAX(AA$3:AA470),AA$3:AA470,0),0),""),AB470),"")</f>
        <v/>
      </c>
      <c r="AF470" s="3" t="str">
        <f>IFERROR(IF(AD470="",IF(AND(H470&lt;&gt;"",G470=""),INDEX(AD$3:AD470,MATCH(MAX(AC$3:AC470),AC$3:AC470,0),0),""),AD470),"")</f>
        <v/>
      </c>
      <c r="AG470" s="2" t="str">
        <f>IF(AH470="","",IF(OR(AH470=AH469,AH470=AH471),IF(AND(E470="",AB470="",AG469&lt;&gt;""),MAX($AG$3:AG469),MAX($AG$3:AG469)+1),IF(AH469=AH470,AG469,MAX($AG$3:AG469)+1)))</f>
        <v/>
      </c>
      <c r="AH470" s="12" t="str">
        <f t="shared" si="294"/>
        <v/>
      </c>
      <c r="AI470" s="12" t="str">
        <f t="shared" si="271"/>
        <v/>
      </c>
      <c r="AJ470" s="13" t="str">
        <f t="shared" si="279"/>
        <v/>
      </c>
      <c r="AK470" s="13" t="str">
        <f t="shared" si="280"/>
        <v/>
      </c>
      <c r="AL470" s="13" t="str">
        <f>IF(OR(AJ470="",COUNTIF($AH$3:AH470,AH470)&lt;&gt;COUNTIF(AH$3:AH$100002,AH470)),"",SUMIF(AH$3:AH$100002,AH470,AJ$3:AJ$100002))</f>
        <v/>
      </c>
      <c r="AM470" s="13" t="str">
        <f>IF(OR(AK470="",COUNTIF($AH$3:AH470,AH470)&lt;&gt;COUNTIF(AH$3:AH$100002,AH470)),"",SUMIF(AH$3:AH$100002,AH470,AK$3:AK$100002))</f>
        <v/>
      </c>
      <c r="AO470" s="13" t="str">
        <f t="shared" si="295"/>
        <v/>
      </c>
      <c r="AP470" s="13" t="str">
        <f t="shared" si="295"/>
        <v/>
      </c>
      <c r="AQ470" s="13" t="str">
        <f t="shared" si="295"/>
        <v/>
      </c>
      <c r="AR470" s="13" t="str">
        <f t="shared" si="295"/>
        <v/>
      </c>
      <c r="AS470" s="13" t="str">
        <f t="shared" si="296"/>
        <v/>
      </c>
      <c r="AT470" s="13" t="str">
        <f t="shared" si="296"/>
        <v/>
      </c>
      <c r="AU470" s="13" t="str">
        <f t="shared" si="296"/>
        <v/>
      </c>
      <c r="AV470" s="13" t="str">
        <f t="shared" si="296"/>
        <v/>
      </c>
      <c r="AW470" s="86" t="str">
        <f t="shared" si="281"/>
        <v/>
      </c>
      <c r="AX470" s="59" t="str">
        <f t="shared" si="282"/>
        <v/>
      </c>
      <c r="AY470" s="63" t="str">
        <f>IF(OR($BR470="",BH470=""),"",COUNT($BR$3:$BR470))</f>
        <v/>
      </c>
      <c r="AZ470" s="13" t="str">
        <f>IF(OR($BR470="",BI470=""),"",COUNT($BR$3:$BR470))</f>
        <v/>
      </c>
      <c r="BA470" s="13" t="str">
        <f>IF(OR($BR470="",BJ470=""),"",COUNT($BR$3:$BR470))</f>
        <v/>
      </c>
      <c r="BB470" s="13" t="str">
        <f>IF(OR($BR470="",BK470=""),"",COUNT($BR$3:$BR470))</f>
        <v/>
      </c>
      <c r="BC470" s="13" t="str">
        <f>IF(OR($BR470="",BL470=""),"",COUNT($BR$3:$BR470))</f>
        <v/>
      </c>
      <c r="BD470" s="13" t="str">
        <f>IF(OR($BR470="",BM470=""),"",COUNT($BR$3:$BR470))</f>
        <v/>
      </c>
      <c r="BE470" s="13" t="str">
        <f>IF(OR($BR470="",BN470=""),"",COUNT($BR$3:$BR470))</f>
        <v/>
      </c>
      <c r="BF470" s="13" t="str">
        <f>IF(OR($BR470="",BO470=""),"",COUNT($BR$3:$BR470))</f>
        <v/>
      </c>
      <c r="BG470" s="66" t="str">
        <f>IF(Z470="","",COUNT($Z$3:Z470))</f>
        <v/>
      </c>
      <c r="BH470" s="13" t="str">
        <f>IF(AO470="","",IF(AO470=BH$2,(SUMIF($BV$3:$BV470,BH$2,$BW$3:$BW470)-SUMIF($BX$3:$BX470,BH$2,$BY$3:$BY470))*AO$1,""))</f>
        <v/>
      </c>
      <c r="BI470" s="13" t="str">
        <f>IF(AP470="","",IF(AP470=BI$2,(SUMIF($BV$3:$BV470,BI$2,$BW$3:$BW470)-SUMIF($BX$3:$BX470,BI$2,$BY$3:$BY470))*AP$1,""))</f>
        <v/>
      </c>
      <c r="BJ470" s="13" t="str">
        <f>IF(AQ470="","",IF(AQ470=BJ$2,(SUMIF($BV$3:$BV470,BJ$2,$BW$3:$BW470)-SUMIF($BX$3:$BX470,BJ$2,$BY$3:$BY470))*AQ$1,""))</f>
        <v/>
      </c>
      <c r="BK470" s="13" t="str">
        <f>IF(AR470="","",IF(AR470=BK$2,(SUMIF($BV$3:$BV470,BK$2,$BW$3:$BW470)-SUMIF($BX$3:$BX470,BK$2,$BY$3:$BY470))*AR$1,""))</f>
        <v/>
      </c>
      <c r="BL470" s="13" t="str">
        <f>IF(AS470="","",IF(AS470=BL$2,(SUMIF($BV$3:$BV470,BL$2,$BW$3:$BW470)-SUMIF($BX$3:$BX470,BL$2,$BY$3:$BY470))*AS$1,""))</f>
        <v/>
      </c>
      <c r="BM470" s="13" t="str">
        <f>IF(AT470="","",IF(AT470=BM$2,(SUMIF($BV$3:$BV470,BM$2,$BW$3:$BW470)-SUMIF($BX$3:$BX470,BM$2,$BY$3:$BY470))*AT$1,""))</f>
        <v/>
      </c>
      <c r="BN470" s="13" t="str">
        <f>IF(AU470="","",IF(AU470=BN$2,(SUMIF($BV$3:$BV470,BN$2,$BW$3:$BW470)-SUMIF($BX$3:$BX470,BN$2,$BY$3:$BY470))*AU$1,""))</f>
        <v/>
      </c>
      <c r="BO470" s="13" t="str">
        <f>IF(AV470="","",IF(AV470=BO$2,(SUMIF($BV$3:$BV470,BO$2,$BW$3:$BW470)-SUMIF($BX$3:$BX470,BO$2,$BY$3:$BY470))*AV$1,""))</f>
        <v/>
      </c>
      <c r="BP470" s="69"/>
      <c r="BQ470" s="13" t="str">
        <f t="shared" si="297"/>
        <v/>
      </c>
      <c r="BR470" s="75" t="str">
        <f t="shared" si="283"/>
        <v/>
      </c>
      <c r="BS470" s="33" t="str">
        <f t="shared" si="284"/>
        <v/>
      </c>
      <c r="BT470" s="42" t="str">
        <f t="shared" si="285"/>
        <v/>
      </c>
      <c r="BU470" s="38" t="str">
        <f t="shared" si="286"/>
        <v/>
      </c>
      <c r="BV470" s="30" t="str">
        <f t="shared" si="272"/>
        <v/>
      </c>
      <c r="BW470" s="36" t="str">
        <f t="shared" si="273"/>
        <v/>
      </c>
      <c r="BX470" s="36" t="str">
        <f t="shared" si="274"/>
        <v/>
      </c>
      <c r="BY470" s="45" t="str">
        <f t="shared" si="275"/>
        <v/>
      </c>
      <c r="BZ470" s="12" t="str">
        <f t="shared" si="287"/>
        <v/>
      </c>
      <c r="CA470" s="47" t="str">
        <f t="shared" si="288"/>
        <v/>
      </c>
      <c r="CB470" s="32" t="str">
        <f t="shared" si="289"/>
        <v/>
      </c>
      <c r="CC470" s="32" t="str">
        <f t="shared" si="290"/>
        <v/>
      </c>
      <c r="CD470" s="32" t="str">
        <f t="shared" si="291"/>
        <v/>
      </c>
      <c r="CE470" s="48"/>
      <c r="CF470" s="32" t="str">
        <f t="shared" si="298"/>
        <v/>
      </c>
      <c r="CG470" s="32" t="str">
        <f t="shared" si="299"/>
        <v/>
      </c>
      <c r="CH470" s="48"/>
    </row>
    <row r="471" spans="2:86" ht="30" customHeight="1" x14ac:dyDescent="0.2">
      <c r="B471" s="155"/>
      <c r="C471" s="117"/>
      <c r="D471" s="53"/>
      <c r="E471" s="68"/>
      <c r="F471" s="54"/>
      <c r="G471" s="54"/>
      <c r="H471" s="55"/>
      <c r="I471" s="71"/>
      <c r="J471" s="73"/>
      <c r="K471" s="56"/>
      <c r="L471" s="76" t="str">
        <f t="shared" si="268"/>
        <v/>
      </c>
      <c r="M471" s="77" t="str">
        <f t="shared" si="292"/>
        <v/>
      </c>
      <c r="N471" s="130" t="str">
        <f t="shared" si="293"/>
        <v/>
      </c>
      <c r="O471" s="131" t="str">
        <f t="shared" si="301"/>
        <v/>
      </c>
      <c r="P471" s="131" t="str">
        <f t="shared" si="301"/>
        <v/>
      </c>
      <c r="Q471" s="131" t="str">
        <f t="shared" si="301"/>
        <v/>
      </c>
      <c r="R471" s="131" t="str">
        <f t="shared" si="301"/>
        <v/>
      </c>
      <c r="S471" s="131" t="str">
        <f t="shared" si="301"/>
        <v/>
      </c>
      <c r="T471" s="131" t="str">
        <f t="shared" si="301"/>
        <v/>
      </c>
      <c r="U471" s="131" t="str">
        <f t="shared" si="301"/>
        <v/>
      </c>
      <c r="V471" s="14"/>
      <c r="W471" s="17" t="str">
        <f>IF(C471="",IF(OR(AND($H471&lt;&gt;"",C471=""),AND($F470=$F471,$AK471&lt;&gt;""),COUNTA($H$3:$H$100002)&gt;COUNTA($H$3:$H471),$AE471&lt;&gt;""),W470,""),C471)</f>
        <v/>
      </c>
      <c r="X471" s="17" t="str">
        <f>IF(D471="",IF(OR(AND($H471&lt;&gt;"",D471=""),AND($F470=$F471,$AK471&lt;&gt;""),COUNTA($H$3:$H$100002)&gt;COUNTA($H$3:$H471),$AE471&lt;&gt;""),X470,""),D471)</f>
        <v/>
      </c>
      <c r="Y471" s="17" t="str">
        <f>IF(E471="",IF(OR(AND($H471&lt;&gt;"",E471=""),AND($F470=$F471,$AK471&lt;&gt;""),COUNTA($H$3:$H$100002)&gt;COUNTA($H$3:$H471),$AE471&lt;&gt;""),Y470,""),E471)</f>
        <v/>
      </c>
      <c r="Z471" s="27" t="str">
        <f t="shared" si="270"/>
        <v/>
      </c>
      <c r="AA471" s="2" t="str">
        <f>IF(F471="","",COUNTA($F$3:F471))</f>
        <v/>
      </c>
      <c r="AB471" s="3" t="str">
        <f>IF(F471="","",IFERROR(IF(F471&lt;&gt;"",IFERROR(INDEX(設定!$C$3:$C$303,MATCH(F471,設定!$C$3:$C$303,0),0),INDEX(設定!$C$3:$C$303,MATCH("*"&amp;F471&amp;"*",設定!$C$3:$C$303,0),0)),""),"エラー"))</f>
        <v/>
      </c>
      <c r="AC471" s="2" t="str">
        <f>IF(G471="","",COUNTA($G$3:G471))</f>
        <v/>
      </c>
      <c r="AD471" s="3" t="str">
        <f>IF(G471="","",IFERROR(IF(G471&lt;&gt;"",IFERROR(INDEX(設定!$C$3:$C$303,MATCH(G471,設定!$C$3:$C$303,0),0),INDEX(設定!$C$3:$C$303,MATCH("*"&amp;G471&amp;"*",設定!$C$3:$C$303,0),0)),""),"エラー"))</f>
        <v/>
      </c>
      <c r="AE471" s="3" t="str">
        <f>IFERROR(IF(AB471="",IF(AND(H471&lt;&gt;"",F471=""),INDEX(AB$3:AB471,MATCH(MAX(AA$3:AA471),AA$3:AA471,0),0),""),AB471),"")</f>
        <v/>
      </c>
      <c r="AF471" s="3" t="str">
        <f>IFERROR(IF(AD471="",IF(AND(H471&lt;&gt;"",G471=""),INDEX(AD$3:AD471,MATCH(MAX(AC$3:AC471),AC$3:AC471,0),0),""),AD471),"")</f>
        <v/>
      </c>
      <c r="AG471" s="2" t="str">
        <f>IF(AH471="","",IF(OR(AH471=AH470,AH471=AH472),IF(AND(E471="",AB471="",AG470&lt;&gt;""),MAX($AG$3:AG470),MAX($AG$3:AG470)+1),IF(AH470=AH471,AG470,MAX($AG$3:AG470)+1)))</f>
        <v/>
      </c>
      <c r="AH471" s="12" t="str">
        <f t="shared" si="294"/>
        <v/>
      </c>
      <c r="AI471" s="12" t="str">
        <f t="shared" si="271"/>
        <v/>
      </c>
      <c r="AJ471" s="13" t="str">
        <f t="shared" si="279"/>
        <v/>
      </c>
      <c r="AK471" s="13" t="str">
        <f t="shared" si="280"/>
        <v/>
      </c>
      <c r="AL471" s="13" t="str">
        <f>IF(OR(AJ471="",COUNTIF($AH$3:AH471,AH471)&lt;&gt;COUNTIF(AH$3:AH$100002,AH471)),"",SUMIF(AH$3:AH$100002,AH471,AJ$3:AJ$100002))</f>
        <v/>
      </c>
      <c r="AM471" s="13" t="str">
        <f>IF(OR(AK471="",COUNTIF($AH$3:AH471,AH471)&lt;&gt;COUNTIF(AH$3:AH$100002,AH471)),"",SUMIF(AH$3:AH$100002,AH471,AK$3:AK$100002))</f>
        <v/>
      </c>
      <c r="AO471" s="13" t="str">
        <f t="shared" si="295"/>
        <v/>
      </c>
      <c r="AP471" s="13" t="str">
        <f t="shared" si="295"/>
        <v/>
      </c>
      <c r="AQ471" s="13" t="str">
        <f t="shared" si="295"/>
        <v/>
      </c>
      <c r="AR471" s="13" t="str">
        <f t="shared" si="295"/>
        <v/>
      </c>
      <c r="AS471" s="13" t="str">
        <f t="shared" si="296"/>
        <v/>
      </c>
      <c r="AT471" s="13" t="str">
        <f t="shared" si="296"/>
        <v/>
      </c>
      <c r="AU471" s="13" t="str">
        <f t="shared" si="296"/>
        <v/>
      </c>
      <c r="AV471" s="13" t="str">
        <f t="shared" si="296"/>
        <v/>
      </c>
      <c r="AW471" s="86" t="str">
        <f t="shared" si="281"/>
        <v/>
      </c>
      <c r="AX471" s="59" t="str">
        <f t="shared" si="282"/>
        <v/>
      </c>
      <c r="AY471" s="63" t="str">
        <f>IF(OR($BR471="",BH471=""),"",COUNT($BR$3:$BR471))</f>
        <v/>
      </c>
      <c r="AZ471" s="13" t="str">
        <f>IF(OR($BR471="",BI471=""),"",COUNT($BR$3:$BR471))</f>
        <v/>
      </c>
      <c r="BA471" s="13" t="str">
        <f>IF(OR($BR471="",BJ471=""),"",COUNT($BR$3:$BR471))</f>
        <v/>
      </c>
      <c r="BB471" s="13" t="str">
        <f>IF(OR($BR471="",BK471=""),"",COUNT($BR$3:$BR471))</f>
        <v/>
      </c>
      <c r="BC471" s="13" t="str">
        <f>IF(OR($BR471="",BL471=""),"",COUNT($BR$3:$BR471))</f>
        <v/>
      </c>
      <c r="BD471" s="13" t="str">
        <f>IF(OR($BR471="",BM471=""),"",COUNT($BR$3:$BR471))</f>
        <v/>
      </c>
      <c r="BE471" s="13" t="str">
        <f>IF(OR($BR471="",BN471=""),"",COUNT($BR$3:$BR471))</f>
        <v/>
      </c>
      <c r="BF471" s="13" t="str">
        <f>IF(OR($BR471="",BO471=""),"",COUNT($BR$3:$BR471))</f>
        <v/>
      </c>
      <c r="BG471" s="66" t="str">
        <f>IF(Z471="","",COUNT($Z$3:Z471))</f>
        <v/>
      </c>
      <c r="BH471" s="13" t="str">
        <f>IF(AO471="","",IF(AO471=BH$2,(SUMIF($BV$3:$BV471,BH$2,$BW$3:$BW471)-SUMIF($BX$3:$BX471,BH$2,$BY$3:$BY471))*AO$1,""))</f>
        <v/>
      </c>
      <c r="BI471" s="13" t="str">
        <f>IF(AP471="","",IF(AP471=BI$2,(SUMIF($BV$3:$BV471,BI$2,$BW$3:$BW471)-SUMIF($BX$3:$BX471,BI$2,$BY$3:$BY471))*AP$1,""))</f>
        <v/>
      </c>
      <c r="BJ471" s="13" t="str">
        <f>IF(AQ471="","",IF(AQ471=BJ$2,(SUMIF($BV$3:$BV471,BJ$2,$BW$3:$BW471)-SUMIF($BX$3:$BX471,BJ$2,$BY$3:$BY471))*AQ$1,""))</f>
        <v/>
      </c>
      <c r="BK471" s="13" t="str">
        <f>IF(AR471="","",IF(AR471=BK$2,(SUMIF($BV$3:$BV471,BK$2,$BW$3:$BW471)-SUMIF($BX$3:$BX471,BK$2,$BY$3:$BY471))*AR$1,""))</f>
        <v/>
      </c>
      <c r="BL471" s="13" t="str">
        <f>IF(AS471="","",IF(AS471=BL$2,(SUMIF($BV$3:$BV471,BL$2,$BW$3:$BW471)-SUMIF($BX$3:$BX471,BL$2,$BY$3:$BY471))*AS$1,""))</f>
        <v/>
      </c>
      <c r="BM471" s="13" t="str">
        <f>IF(AT471="","",IF(AT471=BM$2,(SUMIF($BV$3:$BV471,BM$2,$BW$3:$BW471)-SUMIF($BX$3:$BX471,BM$2,$BY$3:$BY471))*AT$1,""))</f>
        <v/>
      </c>
      <c r="BN471" s="13" t="str">
        <f>IF(AU471="","",IF(AU471=BN$2,(SUMIF($BV$3:$BV471,BN$2,$BW$3:$BW471)-SUMIF($BX$3:$BX471,BN$2,$BY$3:$BY471))*AU$1,""))</f>
        <v/>
      </c>
      <c r="BO471" s="13" t="str">
        <f>IF(AV471="","",IF(AV471=BO$2,(SUMIF($BV$3:$BV471,BO$2,$BW$3:$BW471)-SUMIF($BX$3:$BX471,BO$2,$BY$3:$BY471))*AV$1,""))</f>
        <v/>
      </c>
      <c r="BP471" s="69"/>
      <c r="BQ471" s="13" t="str">
        <f t="shared" si="297"/>
        <v/>
      </c>
      <c r="BR471" s="75" t="str">
        <f t="shared" si="283"/>
        <v/>
      </c>
      <c r="BS471" s="33" t="str">
        <f t="shared" si="284"/>
        <v/>
      </c>
      <c r="BT471" s="42" t="str">
        <f t="shared" si="285"/>
        <v/>
      </c>
      <c r="BU471" s="38" t="str">
        <f t="shared" si="286"/>
        <v/>
      </c>
      <c r="BV471" s="30" t="str">
        <f t="shared" si="272"/>
        <v/>
      </c>
      <c r="BW471" s="36" t="str">
        <f t="shared" si="273"/>
        <v/>
      </c>
      <c r="BX471" s="36" t="str">
        <f t="shared" si="274"/>
        <v/>
      </c>
      <c r="BY471" s="45" t="str">
        <f t="shared" si="275"/>
        <v/>
      </c>
      <c r="BZ471" s="12" t="str">
        <f t="shared" si="287"/>
        <v/>
      </c>
      <c r="CA471" s="47" t="str">
        <f t="shared" si="288"/>
        <v/>
      </c>
      <c r="CB471" s="32" t="str">
        <f t="shared" si="289"/>
        <v/>
      </c>
      <c r="CC471" s="32" t="str">
        <f t="shared" si="290"/>
        <v/>
      </c>
      <c r="CD471" s="32" t="str">
        <f t="shared" si="291"/>
        <v/>
      </c>
      <c r="CE471" s="48"/>
      <c r="CF471" s="32" t="str">
        <f t="shared" si="298"/>
        <v/>
      </c>
      <c r="CG471" s="32" t="str">
        <f t="shared" si="299"/>
        <v/>
      </c>
      <c r="CH471" s="48"/>
    </row>
    <row r="472" spans="2:86" ht="30" customHeight="1" x14ac:dyDescent="0.2">
      <c r="B472" s="155"/>
      <c r="C472" s="117"/>
      <c r="D472" s="53"/>
      <c r="E472" s="68"/>
      <c r="F472" s="54"/>
      <c r="G472" s="54"/>
      <c r="H472" s="55"/>
      <c r="I472" s="71"/>
      <c r="J472" s="73"/>
      <c r="K472" s="56"/>
      <c r="L472" s="76" t="str">
        <f t="shared" si="268"/>
        <v/>
      </c>
      <c r="M472" s="77" t="str">
        <f t="shared" si="292"/>
        <v/>
      </c>
      <c r="N472" s="130" t="str">
        <f t="shared" si="293"/>
        <v/>
      </c>
      <c r="O472" s="131" t="str">
        <f t="shared" si="301"/>
        <v/>
      </c>
      <c r="P472" s="131" t="str">
        <f t="shared" si="301"/>
        <v/>
      </c>
      <c r="Q472" s="131" t="str">
        <f t="shared" si="301"/>
        <v/>
      </c>
      <c r="R472" s="131" t="str">
        <f t="shared" si="301"/>
        <v/>
      </c>
      <c r="S472" s="131" t="str">
        <f t="shared" si="301"/>
        <v/>
      </c>
      <c r="T472" s="131" t="str">
        <f t="shared" si="301"/>
        <v/>
      </c>
      <c r="U472" s="131" t="str">
        <f t="shared" si="301"/>
        <v/>
      </c>
      <c r="V472" s="14"/>
      <c r="W472" s="17" t="str">
        <f>IF(C472="",IF(OR(AND($H472&lt;&gt;"",C472=""),AND($F471=$F472,$AK472&lt;&gt;""),COUNTA($H$3:$H$100002)&gt;COUNTA($H$3:$H472),$AE472&lt;&gt;""),W471,""),C472)</f>
        <v/>
      </c>
      <c r="X472" s="17" t="str">
        <f>IF(D472="",IF(OR(AND($H472&lt;&gt;"",D472=""),AND($F471=$F472,$AK472&lt;&gt;""),COUNTA($H$3:$H$100002)&gt;COUNTA($H$3:$H472),$AE472&lt;&gt;""),X471,""),D472)</f>
        <v/>
      </c>
      <c r="Y472" s="17" t="str">
        <f>IF(E472="",IF(OR(AND($H472&lt;&gt;"",E472=""),AND($F471=$F472,$AK472&lt;&gt;""),COUNTA($H$3:$H$100002)&gt;COUNTA($H$3:$H472),$AE472&lt;&gt;""),Y471,""),E472)</f>
        <v/>
      </c>
      <c r="Z472" s="27" t="str">
        <f t="shared" si="270"/>
        <v/>
      </c>
      <c r="AA472" s="2" t="str">
        <f>IF(F472="","",COUNTA($F$3:F472))</f>
        <v/>
      </c>
      <c r="AB472" s="3" t="str">
        <f>IF(F472="","",IFERROR(IF(F472&lt;&gt;"",IFERROR(INDEX(設定!$C$3:$C$303,MATCH(F472,設定!$C$3:$C$303,0),0),INDEX(設定!$C$3:$C$303,MATCH("*"&amp;F472&amp;"*",設定!$C$3:$C$303,0),0)),""),"エラー"))</f>
        <v/>
      </c>
      <c r="AC472" s="2" t="str">
        <f>IF(G472="","",COUNTA($G$3:G472))</f>
        <v/>
      </c>
      <c r="AD472" s="3" t="str">
        <f>IF(G472="","",IFERROR(IF(G472&lt;&gt;"",IFERROR(INDEX(設定!$C$3:$C$303,MATCH(G472,設定!$C$3:$C$303,0),0),INDEX(設定!$C$3:$C$303,MATCH("*"&amp;G472&amp;"*",設定!$C$3:$C$303,0),0)),""),"エラー"))</f>
        <v/>
      </c>
      <c r="AE472" s="3" t="str">
        <f>IFERROR(IF(AB472="",IF(AND(H472&lt;&gt;"",F472=""),INDEX(AB$3:AB472,MATCH(MAX(AA$3:AA472),AA$3:AA472,0),0),""),AB472),"")</f>
        <v/>
      </c>
      <c r="AF472" s="3" t="str">
        <f>IFERROR(IF(AD472="",IF(AND(H472&lt;&gt;"",G472=""),INDEX(AD$3:AD472,MATCH(MAX(AC$3:AC472),AC$3:AC472,0),0),""),AD472),"")</f>
        <v/>
      </c>
      <c r="AG472" s="2" t="str">
        <f>IF(AH472="","",IF(OR(AH472=AH471,AH472=AH473),IF(AND(E472="",AB472="",AG471&lt;&gt;""),MAX($AG$3:AG471),MAX($AG$3:AG471)+1),IF(AH471=AH472,AG471,MAX($AG$3:AG471)+1)))</f>
        <v/>
      </c>
      <c r="AH472" s="12" t="str">
        <f t="shared" si="294"/>
        <v/>
      </c>
      <c r="AI472" s="12" t="str">
        <f t="shared" si="271"/>
        <v/>
      </c>
      <c r="AJ472" s="13" t="str">
        <f t="shared" si="279"/>
        <v/>
      </c>
      <c r="AK472" s="13" t="str">
        <f t="shared" si="280"/>
        <v/>
      </c>
      <c r="AL472" s="13" t="str">
        <f>IF(OR(AJ472="",COUNTIF($AH$3:AH472,AH472)&lt;&gt;COUNTIF(AH$3:AH$100002,AH472)),"",SUMIF(AH$3:AH$100002,AH472,AJ$3:AJ$100002))</f>
        <v/>
      </c>
      <c r="AM472" s="13" t="str">
        <f>IF(OR(AK472="",COUNTIF($AH$3:AH472,AH472)&lt;&gt;COUNTIF(AH$3:AH$100002,AH472)),"",SUMIF(AH$3:AH$100002,AH472,AK$3:AK$100002))</f>
        <v/>
      </c>
      <c r="AO472" s="13" t="str">
        <f t="shared" si="295"/>
        <v/>
      </c>
      <c r="AP472" s="13" t="str">
        <f t="shared" si="295"/>
        <v/>
      </c>
      <c r="AQ472" s="13" t="str">
        <f t="shared" si="295"/>
        <v/>
      </c>
      <c r="AR472" s="13" t="str">
        <f t="shared" si="295"/>
        <v/>
      </c>
      <c r="AS472" s="13" t="str">
        <f t="shared" si="296"/>
        <v/>
      </c>
      <c r="AT472" s="13" t="str">
        <f t="shared" si="296"/>
        <v/>
      </c>
      <c r="AU472" s="13" t="str">
        <f t="shared" si="296"/>
        <v/>
      </c>
      <c r="AV472" s="13" t="str">
        <f t="shared" si="296"/>
        <v/>
      </c>
      <c r="AW472" s="86" t="str">
        <f t="shared" si="281"/>
        <v/>
      </c>
      <c r="AX472" s="59" t="str">
        <f t="shared" si="282"/>
        <v/>
      </c>
      <c r="AY472" s="63" t="str">
        <f>IF(OR($BR472="",BH472=""),"",COUNT($BR$3:$BR472))</f>
        <v/>
      </c>
      <c r="AZ472" s="13" t="str">
        <f>IF(OR($BR472="",BI472=""),"",COUNT($BR$3:$BR472))</f>
        <v/>
      </c>
      <c r="BA472" s="13" t="str">
        <f>IF(OR($BR472="",BJ472=""),"",COUNT($BR$3:$BR472))</f>
        <v/>
      </c>
      <c r="BB472" s="13" t="str">
        <f>IF(OR($BR472="",BK472=""),"",COUNT($BR$3:$BR472))</f>
        <v/>
      </c>
      <c r="BC472" s="13" t="str">
        <f>IF(OR($BR472="",BL472=""),"",COUNT($BR$3:$BR472))</f>
        <v/>
      </c>
      <c r="BD472" s="13" t="str">
        <f>IF(OR($BR472="",BM472=""),"",COUNT($BR$3:$BR472))</f>
        <v/>
      </c>
      <c r="BE472" s="13" t="str">
        <f>IF(OR($BR472="",BN472=""),"",COUNT($BR$3:$BR472))</f>
        <v/>
      </c>
      <c r="BF472" s="13" t="str">
        <f>IF(OR($BR472="",BO472=""),"",COUNT($BR$3:$BR472))</f>
        <v/>
      </c>
      <c r="BG472" s="66" t="str">
        <f>IF(Z472="","",COUNT($Z$3:Z472))</f>
        <v/>
      </c>
      <c r="BH472" s="13" t="str">
        <f>IF(AO472="","",IF(AO472=BH$2,(SUMIF($BV$3:$BV472,BH$2,$BW$3:$BW472)-SUMIF($BX$3:$BX472,BH$2,$BY$3:$BY472))*AO$1,""))</f>
        <v/>
      </c>
      <c r="BI472" s="13" t="str">
        <f>IF(AP472="","",IF(AP472=BI$2,(SUMIF($BV$3:$BV472,BI$2,$BW$3:$BW472)-SUMIF($BX$3:$BX472,BI$2,$BY$3:$BY472))*AP$1,""))</f>
        <v/>
      </c>
      <c r="BJ472" s="13" t="str">
        <f>IF(AQ472="","",IF(AQ472=BJ$2,(SUMIF($BV$3:$BV472,BJ$2,$BW$3:$BW472)-SUMIF($BX$3:$BX472,BJ$2,$BY$3:$BY472))*AQ$1,""))</f>
        <v/>
      </c>
      <c r="BK472" s="13" t="str">
        <f>IF(AR472="","",IF(AR472=BK$2,(SUMIF($BV$3:$BV472,BK$2,$BW$3:$BW472)-SUMIF($BX$3:$BX472,BK$2,$BY$3:$BY472))*AR$1,""))</f>
        <v/>
      </c>
      <c r="BL472" s="13" t="str">
        <f>IF(AS472="","",IF(AS472=BL$2,(SUMIF($BV$3:$BV472,BL$2,$BW$3:$BW472)-SUMIF($BX$3:$BX472,BL$2,$BY$3:$BY472))*AS$1,""))</f>
        <v/>
      </c>
      <c r="BM472" s="13" t="str">
        <f>IF(AT472="","",IF(AT472=BM$2,(SUMIF($BV$3:$BV472,BM$2,$BW$3:$BW472)-SUMIF($BX$3:$BX472,BM$2,$BY$3:$BY472))*AT$1,""))</f>
        <v/>
      </c>
      <c r="BN472" s="13" t="str">
        <f>IF(AU472="","",IF(AU472=BN$2,(SUMIF($BV$3:$BV472,BN$2,$BW$3:$BW472)-SUMIF($BX$3:$BX472,BN$2,$BY$3:$BY472))*AU$1,""))</f>
        <v/>
      </c>
      <c r="BO472" s="13" t="str">
        <f>IF(AV472="","",IF(AV472=BO$2,(SUMIF($BV$3:$BV472,BO$2,$BW$3:$BW472)-SUMIF($BX$3:$BX472,BO$2,$BY$3:$BY472))*AV$1,""))</f>
        <v/>
      </c>
      <c r="BP472" s="69"/>
      <c r="BQ472" s="13" t="str">
        <f t="shared" si="297"/>
        <v/>
      </c>
      <c r="BR472" s="75" t="str">
        <f t="shared" si="283"/>
        <v/>
      </c>
      <c r="BS472" s="33" t="str">
        <f t="shared" si="284"/>
        <v/>
      </c>
      <c r="BT472" s="42" t="str">
        <f t="shared" si="285"/>
        <v/>
      </c>
      <c r="BU472" s="38" t="str">
        <f t="shared" si="286"/>
        <v/>
      </c>
      <c r="BV472" s="30" t="str">
        <f t="shared" si="272"/>
        <v/>
      </c>
      <c r="BW472" s="36" t="str">
        <f t="shared" si="273"/>
        <v/>
      </c>
      <c r="BX472" s="36" t="str">
        <f t="shared" si="274"/>
        <v/>
      </c>
      <c r="BY472" s="45" t="str">
        <f t="shared" si="275"/>
        <v/>
      </c>
      <c r="BZ472" s="12" t="str">
        <f t="shared" si="287"/>
        <v/>
      </c>
      <c r="CA472" s="47" t="str">
        <f t="shared" si="288"/>
        <v/>
      </c>
      <c r="CB472" s="32" t="str">
        <f t="shared" si="289"/>
        <v/>
      </c>
      <c r="CC472" s="32" t="str">
        <f t="shared" si="290"/>
        <v/>
      </c>
      <c r="CD472" s="32" t="str">
        <f t="shared" si="291"/>
        <v/>
      </c>
      <c r="CE472" s="48"/>
      <c r="CF472" s="32" t="str">
        <f t="shared" si="298"/>
        <v/>
      </c>
      <c r="CG472" s="32" t="str">
        <f t="shared" si="299"/>
        <v/>
      </c>
      <c r="CH472" s="48"/>
    </row>
    <row r="473" spans="2:86" ht="30" customHeight="1" x14ac:dyDescent="0.2">
      <c r="B473" s="155"/>
      <c r="C473" s="117"/>
      <c r="D473" s="53"/>
      <c r="E473" s="68"/>
      <c r="F473" s="54"/>
      <c r="G473" s="54"/>
      <c r="H473" s="55"/>
      <c r="I473" s="71"/>
      <c r="J473" s="73"/>
      <c r="K473" s="56"/>
      <c r="L473" s="76" t="str">
        <f t="shared" si="268"/>
        <v/>
      </c>
      <c r="M473" s="77" t="str">
        <f t="shared" si="292"/>
        <v/>
      </c>
      <c r="N473" s="130" t="str">
        <f t="shared" si="293"/>
        <v/>
      </c>
      <c r="O473" s="131" t="str">
        <f t="shared" ref="O473:U482" si="302">IFERROR(INDEX($BH$3:$BO$100002,MATCH($BG473,$BG$3:$BG$100002,0),MATCH(O$1,$BH$2:$BO$2,0)),"")</f>
        <v/>
      </c>
      <c r="P473" s="131" t="str">
        <f t="shared" si="302"/>
        <v/>
      </c>
      <c r="Q473" s="131" t="str">
        <f t="shared" si="302"/>
        <v/>
      </c>
      <c r="R473" s="131" t="str">
        <f t="shared" si="302"/>
        <v/>
      </c>
      <c r="S473" s="131" t="str">
        <f t="shared" si="302"/>
        <v/>
      </c>
      <c r="T473" s="131" t="str">
        <f t="shared" si="302"/>
        <v/>
      </c>
      <c r="U473" s="131" t="str">
        <f t="shared" si="302"/>
        <v/>
      </c>
      <c r="V473" s="14"/>
      <c r="W473" s="17" t="str">
        <f>IF(C473="",IF(OR(AND($H473&lt;&gt;"",C473=""),AND($F472=$F473,$AK473&lt;&gt;""),COUNTA($H$3:$H$100002)&gt;COUNTA($H$3:$H473),$AE473&lt;&gt;""),W472,""),C473)</f>
        <v/>
      </c>
      <c r="X473" s="17" t="str">
        <f>IF(D473="",IF(OR(AND($H473&lt;&gt;"",D473=""),AND($F472=$F473,$AK473&lt;&gt;""),COUNTA($H$3:$H$100002)&gt;COUNTA($H$3:$H473),$AE473&lt;&gt;""),X472,""),D473)</f>
        <v/>
      </c>
      <c r="Y473" s="17" t="str">
        <f>IF(E473="",IF(OR(AND($H473&lt;&gt;"",E473=""),AND($F472=$F473,$AK473&lt;&gt;""),COUNTA($H$3:$H$100002)&gt;COUNTA($H$3:$H473),$AE473&lt;&gt;""),Y472,""),E473)</f>
        <v/>
      </c>
      <c r="Z473" s="27" t="str">
        <f t="shared" si="270"/>
        <v/>
      </c>
      <c r="AA473" s="2" t="str">
        <f>IF(F473="","",COUNTA($F$3:F473))</f>
        <v/>
      </c>
      <c r="AB473" s="3" t="str">
        <f>IF(F473="","",IFERROR(IF(F473&lt;&gt;"",IFERROR(INDEX(設定!$C$3:$C$303,MATCH(F473,設定!$C$3:$C$303,0),0),INDEX(設定!$C$3:$C$303,MATCH("*"&amp;F473&amp;"*",設定!$C$3:$C$303,0),0)),""),"エラー"))</f>
        <v/>
      </c>
      <c r="AC473" s="2" t="str">
        <f>IF(G473="","",COUNTA($G$3:G473))</f>
        <v/>
      </c>
      <c r="AD473" s="3" t="str">
        <f>IF(G473="","",IFERROR(IF(G473&lt;&gt;"",IFERROR(INDEX(設定!$C$3:$C$303,MATCH(G473,設定!$C$3:$C$303,0),0),INDEX(設定!$C$3:$C$303,MATCH("*"&amp;G473&amp;"*",設定!$C$3:$C$303,0),0)),""),"エラー"))</f>
        <v/>
      </c>
      <c r="AE473" s="3" t="str">
        <f>IFERROR(IF(AB473="",IF(AND(H473&lt;&gt;"",F473=""),INDEX(AB$3:AB473,MATCH(MAX(AA$3:AA473),AA$3:AA473,0),0),""),AB473),"")</f>
        <v/>
      </c>
      <c r="AF473" s="3" t="str">
        <f>IFERROR(IF(AD473="",IF(AND(H473&lt;&gt;"",G473=""),INDEX(AD$3:AD473,MATCH(MAX(AC$3:AC473),AC$3:AC473,0),0),""),AD473),"")</f>
        <v/>
      </c>
      <c r="AG473" s="2" t="str">
        <f>IF(AH473="","",IF(OR(AH473=AH472,AH473=AH474),IF(AND(E473="",AB473="",AG472&lt;&gt;""),MAX($AG$3:AG472),MAX($AG$3:AG472)+1),IF(AH472=AH473,AG472,MAX($AG$3:AG472)+1)))</f>
        <v/>
      </c>
      <c r="AH473" s="12" t="str">
        <f t="shared" si="294"/>
        <v/>
      </c>
      <c r="AI473" s="12" t="str">
        <f t="shared" si="271"/>
        <v/>
      </c>
      <c r="AJ473" s="13" t="str">
        <f t="shared" si="279"/>
        <v/>
      </c>
      <c r="AK473" s="13" t="str">
        <f t="shared" si="280"/>
        <v/>
      </c>
      <c r="AL473" s="13" t="str">
        <f>IF(OR(AJ473="",COUNTIF($AH$3:AH473,AH473)&lt;&gt;COUNTIF(AH$3:AH$100002,AH473)),"",SUMIF(AH$3:AH$100002,AH473,AJ$3:AJ$100002))</f>
        <v/>
      </c>
      <c r="AM473" s="13" t="str">
        <f>IF(OR(AK473="",COUNTIF($AH$3:AH473,AH473)&lt;&gt;COUNTIF(AH$3:AH$100002,AH473)),"",SUMIF(AH$3:AH$100002,AH473,AK$3:AK$100002))</f>
        <v/>
      </c>
      <c r="AO473" s="13" t="str">
        <f t="shared" si="295"/>
        <v/>
      </c>
      <c r="AP473" s="13" t="str">
        <f t="shared" si="295"/>
        <v/>
      </c>
      <c r="AQ473" s="13" t="str">
        <f t="shared" si="295"/>
        <v/>
      </c>
      <c r="AR473" s="13" t="str">
        <f t="shared" si="295"/>
        <v/>
      </c>
      <c r="AS473" s="13" t="str">
        <f t="shared" si="296"/>
        <v/>
      </c>
      <c r="AT473" s="13" t="str">
        <f t="shared" si="296"/>
        <v/>
      </c>
      <c r="AU473" s="13" t="str">
        <f t="shared" si="296"/>
        <v/>
      </c>
      <c r="AV473" s="13" t="str">
        <f t="shared" si="296"/>
        <v/>
      </c>
      <c r="AW473" s="86" t="str">
        <f t="shared" si="281"/>
        <v/>
      </c>
      <c r="AX473" s="59" t="str">
        <f t="shared" si="282"/>
        <v/>
      </c>
      <c r="AY473" s="63" t="str">
        <f>IF(OR($BR473="",BH473=""),"",COUNT($BR$3:$BR473))</f>
        <v/>
      </c>
      <c r="AZ473" s="13" t="str">
        <f>IF(OR($BR473="",BI473=""),"",COUNT($BR$3:$BR473))</f>
        <v/>
      </c>
      <c r="BA473" s="13" t="str">
        <f>IF(OR($BR473="",BJ473=""),"",COUNT($BR$3:$BR473))</f>
        <v/>
      </c>
      <c r="BB473" s="13" t="str">
        <f>IF(OR($BR473="",BK473=""),"",COUNT($BR$3:$BR473))</f>
        <v/>
      </c>
      <c r="BC473" s="13" t="str">
        <f>IF(OR($BR473="",BL473=""),"",COUNT($BR$3:$BR473))</f>
        <v/>
      </c>
      <c r="BD473" s="13" t="str">
        <f>IF(OR($BR473="",BM473=""),"",COUNT($BR$3:$BR473))</f>
        <v/>
      </c>
      <c r="BE473" s="13" t="str">
        <f>IF(OR($BR473="",BN473=""),"",COUNT($BR$3:$BR473))</f>
        <v/>
      </c>
      <c r="BF473" s="13" t="str">
        <f>IF(OR($BR473="",BO473=""),"",COUNT($BR$3:$BR473))</f>
        <v/>
      </c>
      <c r="BG473" s="66" t="str">
        <f>IF(Z473="","",COUNT($Z$3:Z473))</f>
        <v/>
      </c>
      <c r="BH473" s="13" t="str">
        <f>IF(AO473="","",IF(AO473=BH$2,(SUMIF($BV$3:$BV473,BH$2,$BW$3:$BW473)-SUMIF($BX$3:$BX473,BH$2,$BY$3:$BY473))*AO$1,""))</f>
        <v/>
      </c>
      <c r="BI473" s="13" t="str">
        <f>IF(AP473="","",IF(AP473=BI$2,(SUMIF($BV$3:$BV473,BI$2,$BW$3:$BW473)-SUMIF($BX$3:$BX473,BI$2,$BY$3:$BY473))*AP$1,""))</f>
        <v/>
      </c>
      <c r="BJ473" s="13" t="str">
        <f>IF(AQ473="","",IF(AQ473=BJ$2,(SUMIF($BV$3:$BV473,BJ$2,$BW$3:$BW473)-SUMIF($BX$3:$BX473,BJ$2,$BY$3:$BY473))*AQ$1,""))</f>
        <v/>
      </c>
      <c r="BK473" s="13" t="str">
        <f>IF(AR473="","",IF(AR473=BK$2,(SUMIF($BV$3:$BV473,BK$2,$BW$3:$BW473)-SUMIF($BX$3:$BX473,BK$2,$BY$3:$BY473))*AR$1,""))</f>
        <v/>
      </c>
      <c r="BL473" s="13" t="str">
        <f>IF(AS473="","",IF(AS473=BL$2,(SUMIF($BV$3:$BV473,BL$2,$BW$3:$BW473)-SUMIF($BX$3:$BX473,BL$2,$BY$3:$BY473))*AS$1,""))</f>
        <v/>
      </c>
      <c r="BM473" s="13" t="str">
        <f>IF(AT473="","",IF(AT473=BM$2,(SUMIF($BV$3:$BV473,BM$2,$BW$3:$BW473)-SUMIF($BX$3:$BX473,BM$2,$BY$3:$BY473))*AT$1,""))</f>
        <v/>
      </c>
      <c r="BN473" s="13" t="str">
        <f>IF(AU473="","",IF(AU473=BN$2,(SUMIF($BV$3:$BV473,BN$2,$BW$3:$BW473)-SUMIF($BX$3:$BX473,BN$2,$BY$3:$BY473))*AU$1,""))</f>
        <v/>
      </c>
      <c r="BO473" s="13" t="str">
        <f>IF(AV473="","",IF(AV473=BO$2,(SUMIF($BV$3:$BV473,BO$2,$BW$3:$BW473)-SUMIF($BX$3:$BX473,BO$2,$BY$3:$BY473))*AV$1,""))</f>
        <v/>
      </c>
      <c r="BP473" s="69"/>
      <c r="BQ473" s="13" t="str">
        <f t="shared" si="297"/>
        <v/>
      </c>
      <c r="BR473" s="75" t="str">
        <f t="shared" si="283"/>
        <v/>
      </c>
      <c r="BS473" s="33" t="str">
        <f t="shared" si="284"/>
        <v/>
      </c>
      <c r="BT473" s="42" t="str">
        <f t="shared" si="285"/>
        <v/>
      </c>
      <c r="BU473" s="38" t="str">
        <f t="shared" si="286"/>
        <v/>
      </c>
      <c r="BV473" s="30" t="str">
        <f t="shared" si="272"/>
        <v/>
      </c>
      <c r="BW473" s="36" t="str">
        <f t="shared" si="273"/>
        <v/>
      </c>
      <c r="BX473" s="36" t="str">
        <f t="shared" si="274"/>
        <v/>
      </c>
      <c r="BY473" s="45" t="str">
        <f t="shared" si="275"/>
        <v/>
      </c>
      <c r="BZ473" s="12" t="str">
        <f t="shared" si="287"/>
        <v/>
      </c>
      <c r="CA473" s="47" t="str">
        <f t="shared" si="288"/>
        <v/>
      </c>
      <c r="CB473" s="32" t="str">
        <f t="shared" si="289"/>
        <v/>
      </c>
      <c r="CC473" s="32" t="str">
        <f t="shared" si="290"/>
        <v/>
      </c>
      <c r="CD473" s="32" t="str">
        <f t="shared" si="291"/>
        <v/>
      </c>
      <c r="CE473" s="48"/>
      <c r="CF473" s="32" t="str">
        <f t="shared" si="298"/>
        <v/>
      </c>
      <c r="CG473" s="32" t="str">
        <f t="shared" si="299"/>
        <v/>
      </c>
      <c r="CH473" s="48"/>
    </row>
    <row r="474" spans="2:86" ht="30" customHeight="1" x14ac:dyDescent="0.2">
      <c r="B474" s="155"/>
      <c r="C474" s="117"/>
      <c r="D474" s="53"/>
      <c r="E474" s="68"/>
      <c r="F474" s="54"/>
      <c r="G474" s="54"/>
      <c r="H474" s="55"/>
      <c r="I474" s="71"/>
      <c r="J474" s="73"/>
      <c r="K474" s="56"/>
      <c r="L474" s="76" t="str">
        <f t="shared" ref="L474:L537" si="303">IF(AE474="","",AE474)</f>
        <v/>
      </c>
      <c r="M474" s="77" t="str">
        <f t="shared" si="292"/>
        <v/>
      </c>
      <c r="N474" s="130" t="str">
        <f t="shared" si="293"/>
        <v/>
      </c>
      <c r="O474" s="131" t="str">
        <f t="shared" si="302"/>
        <v/>
      </c>
      <c r="P474" s="131" t="str">
        <f t="shared" si="302"/>
        <v/>
      </c>
      <c r="Q474" s="131" t="str">
        <f t="shared" si="302"/>
        <v/>
      </c>
      <c r="R474" s="131" t="str">
        <f t="shared" si="302"/>
        <v/>
      </c>
      <c r="S474" s="131" t="str">
        <f t="shared" si="302"/>
        <v/>
      </c>
      <c r="T474" s="131" t="str">
        <f t="shared" si="302"/>
        <v/>
      </c>
      <c r="U474" s="131" t="str">
        <f t="shared" si="302"/>
        <v/>
      </c>
      <c r="V474" s="14"/>
      <c r="W474" s="17" t="str">
        <f>IF(C474="",IF(OR(AND($H474&lt;&gt;"",C474=""),AND($F473=$F474,$AK474&lt;&gt;""),COUNTA($H$3:$H$100002)&gt;COUNTA($H$3:$H474),$AE474&lt;&gt;""),W473,""),C474)</f>
        <v/>
      </c>
      <c r="X474" s="17" t="str">
        <f>IF(D474="",IF(OR(AND($H474&lt;&gt;"",D474=""),AND($F473=$F474,$AK474&lt;&gt;""),COUNTA($H$3:$H$100002)&gt;COUNTA($H$3:$H474),$AE474&lt;&gt;""),X473,""),D474)</f>
        <v/>
      </c>
      <c r="Y474" s="17" t="str">
        <f>IF(E474="",IF(OR(AND($H474&lt;&gt;"",E474=""),AND($F473=$F474,$AK474&lt;&gt;""),COUNTA($H$3:$H$100002)&gt;COUNTA($H$3:$H474),$AE474&lt;&gt;""),Y473,""),E474)</f>
        <v/>
      </c>
      <c r="Z474" s="27" t="str">
        <f t="shared" si="270"/>
        <v/>
      </c>
      <c r="AA474" s="2" t="str">
        <f>IF(F474="","",COUNTA($F$3:F474))</f>
        <v/>
      </c>
      <c r="AB474" s="3" t="str">
        <f>IF(F474="","",IFERROR(IF(F474&lt;&gt;"",IFERROR(INDEX(設定!$C$3:$C$303,MATCH(F474,設定!$C$3:$C$303,0),0),INDEX(設定!$C$3:$C$303,MATCH("*"&amp;F474&amp;"*",設定!$C$3:$C$303,0),0)),""),"エラー"))</f>
        <v/>
      </c>
      <c r="AC474" s="2" t="str">
        <f>IF(G474="","",COUNTA($G$3:G474))</f>
        <v/>
      </c>
      <c r="AD474" s="3" t="str">
        <f>IF(G474="","",IFERROR(IF(G474&lt;&gt;"",IFERROR(INDEX(設定!$C$3:$C$303,MATCH(G474,設定!$C$3:$C$303,0),0),INDEX(設定!$C$3:$C$303,MATCH("*"&amp;G474&amp;"*",設定!$C$3:$C$303,0),0)),""),"エラー"))</f>
        <v/>
      </c>
      <c r="AE474" s="3" t="str">
        <f>IFERROR(IF(AB474="",IF(AND(H474&lt;&gt;"",F474=""),INDEX(AB$3:AB474,MATCH(MAX(AA$3:AA474),AA$3:AA474,0),0),""),AB474),"")</f>
        <v/>
      </c>
      <c r="AF474" s="3" t="str">
        <f>IFERROR(IF(AD474="",IF(AND(H474&lt;&gt;"",G474=""),INDEX(AD$3:AD474,MATCH(MAX(AC$3:AC474),AC$3:AC474,0),0),""),AD474),"")</f>
        <v/>
      </c>
      <c r="AG474" s="2" t="str">
        <f>IF(AH474="","",IF(OR(AH474=AH473,AH474=AH475),IF(AND(E474="",AB474="",AG473&lt;&gt;""),MAX($AG$3:AG473),MAX($AG$3:AG473)+1),IF(AH473=AH474,AG473,MAX($AG$3:AG473)+1)))</f>
        <v/>
      </c>
      <c r="AH474" s="12" t="str">
        <f t="shared" si="294"/>
        <v/>
      </c>
      <c r="AI474" s="12" t="str">
        <f t="shared" si="271"/>
        <v/>
      </c>
      <c r="AJ474" s="13" t="str">
        <f t="shared" si="279"/>
        <v/>
      </c>
      <c r="AK474" s="13" t="str">
        <f t="shared" si="280"/>
        <v/>
      </c>
      <c r="AL474" s="13" t="str">
        <f>IF(OR(AJ474="",COUNTIF($AH$3:AH474,AH474)&lt;&gt;COUNTIF(AH$3:AH$100002,AH474)),"",SUMIF(AH$3:AH$100002,AH474,AJ$3:AJ$100002))</f>
        <v/>
      </c>
      <c r="AM474" s="13" t="str">
        <f>IF(OR(AK474="",COUNTIF($AH$3:AH474,AH474)&lt;&gt;COUNTIF(AH$3:AH$100002,AH474)),"",SUMIF(AH$3:AH$100002,AH474,AK$3:AK$100002))</f>
        <v/>
      </c>
      <c r="AO474" s="13" t="str">
        <f t="shared" si="295"/>
        <v/>
      </c>
      <c r="AP474" s="13" t="str">
        <f t="shared" si="295"/>
        <v/>
      </c>
      <c r="AQ474" s="13" t="str">
        <f t="shared" si="295"/>
        <v/>
      </c>
      <c r="AR474" s="13" t="str">
        <f t="shared" si="295"/>
        <v/>
      </c>
      <c r="AS474" s="13" t="str">
        <f t="shared" si="296"/>
        <v/>
      </c>
      <c r="AT474" s="13" t="str">
        <f t="shared" si="296"/>
        <v/>
      </c>
      <c r="AU474" s="13" t="str">
        <f t="shared" si="296"/>
        <v/>
      </c>
      <c r="AV474" s="13" t="str">
        <f t="shared" si="296"/>
        <v/>
      </c>
      <c r="AW474" s="86" t="str">
        <f t="shared" si="281"/>
        <v/>
      </c>
      <c r="AX474" s="59" t="str">
        <f t="shared" si="282"/>
        <v/>
      </c>
      <c r="AY474" s="63" t="str">
        <f>IF(OR($BR474="",BH474=""),"",COUNT($BR$3:$BR474))</f>
        <v/>
      </c>
      <c r="AZ474" s="13" t="str">
        <f>IF(OR($BR474="",BI474=""),"",COUNT($BR$3:$BR474))</f>
        <v/>
      </c>
      <c r="BA474" s="13" t="str">
        <f>IF(OR($BR474="",BJ474=""),"",COUNT($BR$3:$BR474))</f>
        <v/>
      </c>
      <c r="BB474" s="13" t="str">
        <f>IF(OR($BR474="",BK474=""),"",COUNT($BR$3:$BR474))</f>
        <v/>
      </c>
      <c r="BC474" s="13" t="str">
        <f>IF(OR($BR474="",BL474=""),"",COUNT($BR$3:$BR474))</f>
        <v/>
      </c>
      <c r="BD474" s="13" t="str">
        <f>IF(OR($BR474="",BM474=""),"",COUNT($BR$3:$BR474))</f>
        <v/>
      </c>
      <c r="BE474" s="13" t="str">
        <f>IF(OR($BR474="",BN474=""),"",COUNT($BR$3:$BR474))</f>
        <v/>
      </c>
      <c r="BF474" s="13" t="str">
        <f>IF(OR($BR474="",BO474=""),"",COUNT($BR$3:$BR474))</f>
        <v/>
      </c>
      <c r="BG474" s="66" t="str">
        <f>IF(Z474="","",COUNT($Z$3:Z474))</f>
        <v/>
      </c>
      <c r="BH474" s="13" t="str">
        <f>IF(AO474="","",IF(AO474=BH$2,(SUMIF($BV$3:$BV474,BH$2,$BW$3:$BW474)-SUMIF($BX$3:$BX474,BH$2,$BY$3:$BY474))*AO$1,""))</f>
        <v/>
      </c>
      <c r="BI474" s="13" t="str">
        <f>IF(AP474="","",IF(AP474=BI$2,(SUMIF($BV$3:$BV474,BI$2,$BW$3:$BW474)-SUMIF($BX$3:$BX474,BI$2,$BY$3:$BY474))*AP$1,""))</f>
        <v/>
      </c>
      <c r="BJ474" s="13" t="str">
        <f>IF(AQ474="","",IF(AQ474=BJ$2,(SUMIF($BV$3:$BV474,BJ$2,$BW$3:$BW474)-SUMIF($BX$3:$BX474,BJ$2,$BY$3:$BY474))*AQ$1,""))</f>
        <v/>
      </c>
      <c r="BK474" s="13" t="str">
        <f>IF(AR474="","",IF(AR474=BK$2,(SUMIF($BV$3:$BV474,BK$2,$BW$3:$BW474)-SUMIF($BX$3:$BX474,BK$2,$BY$3:$BY474))*AR$1,""))</f>
        <v/>
      </c>
      <c r="BL474" s="13" t="str">
        <f>IF(AS474="","",IF(AS474=BL$2,(SUMIF($BV$3:$BV474,BL$2,$BW$3:$BW474)-SUMIF($BX$3:$BX474,BL$2,$BY$3:$BY474))*AS$1,""))</f>
        <v/>
      </c>
      <c r="BM474" s="13" t="str">
        <f>IF(AT474="","",IF(AT474=BM$2,(SUMIF($BV$3:$BV474,BM$2,$BW$3:$BW474)-SUMIF($BX$3:$BX474,BM$2,$BY$3:$BY474))*AT$1,""))</f>
        <v/>
      </c>
      <c r="BN474" s="13" t="str">
        <f>IF(AU474="","",IF(AU474=BN$2,(SUMIF($BV$3:$BV474,BN$2,$BW$3:$BW474)-SUMIF($BX$3:$BX474,BN$2,$BY$3:$BY474))*AU$1,""))</f>
        <v/>
      </c>
      <c r="BO474" s="13" t="str">
        <f>IF(AV474="","",IF(AV474=BO$2,(SUMIF($BV$3:$BV474,BO$2,$BW$3:$BW474)-SUMIF($BX$3:$BX474,BO$2,$BY$3:$BY474))*AV$1,""))</f>
        <v/>
      </c>
      <c r="BP474" s="69"/>
      <c r="BQ474" s="13" t="str">
        <f t="shared" si="297"/>
        <v/>
      </c>
      <c r="BR474" s="75" t="str">
        <f t="shared" si="283"/>
        <v/>
      </c>
      <c r="BS474" s="33" t="str">
        <f t="shared" si="284"/>
        <v/>
      </c>
      <c r="BT474" s="42" t="str">
        <f t="shared" si="285"/>
        <v/>
      </c>
      <c r="BU474" s="38" t="str">
        <f t="shared" si="286"/>
        <v/>
      </c>
      <c r="BV474" s="30" t="str">
        <f t="shared" si="272"/>
        <v/>
      </c>
      <c r="BW474" s="36" t="str">
        <f t="shared" si="273"/>
        <v/>
      </c>
      <c r="BX474" s="36" t="str">
        <f t="shared" si="274"/>
        <v/>
      </c>
      <c r="BY474" s="45" t="str">
        <f t="shared" si="275"/>
        <v/>
      </c>
      <c r="BZ474" s="12" t="str">
        <f t="shared" si="287"/>
        <v/>
      </c>
      <c r="CA474" s="47" t="str">
        <f t="shared" si="288"/>
        <v/>
      </c>
      <c r="CB474" s="32" t="str">
        <f t="shared" si="289"/>
        <v/>
      </c>
      <c r="CC474" s="32" t="str">
        <f t="shared" si="290"/>
        <v/>
      </c>
      <c r="CD474" s="32" t="str">
        <f t="shared" si="291"/>
        <v/>
      </c>
      <c r="CE474" s="48"/>
      <c r="CF474" s="32" t="str">
        <f t="shared" si="298"/>
        <v/>
      </c>
      <c r="CG474" s="32" t="str">
        <f t="shared" si="299"/>
        <v/>
      </c>
      <c r="CH474" s="48"/>
    </row>
    <row r="475" spans="2:86" ht="30" customHeight="1" x14ac:dyDescent="0.2">
      <c r="B475" s="155"/>
      <c r="C475" s="117"/>
      <c r="D475" s="53"/>
      <c r="E475" s="68"/>
      <c r="F475" s="54"/>
      <c r="G475" s="54"/>
      <c r="H475" s="55"/>
      <c r="I475" s="71"/>
      <c r="J475" s="73"/>
      <c r="K475" s="56"/>
      <c r="L475" s="76" t="str">
        <f t="shared" si="303"/>
        <v/>
      </c>
      <c r="M475" s="77" t="str">
        <f t="shared" si="292"/>
        <v/>
      </c>
      <c r="N475" s="130" t="str">
        <f t="shared" si="293"/>
        <v/>
      </c>
      <c r="O475" s="131" t="str">
        <f t="shared" si="302"/>
        <v/>
      </c>
      <c r="P475" s="131" t="str">
        <f t="shared" si="302"/>
        <v/>
      </c>
      <c r="Q475" s="131" t="str">
        <f t="shared" si="302"/>
        <v/>
      </c>
      <c r="R475" s="131" t="str">
        <f t="shared" si="302"/>
        <v/>
      </c>
      <c r="S475" s="131" t="str">
        <f t="shared" si="302"/>
        <v/>
      </c>
      <c r="T475" s="131" t="str">
        <f t="shared" si="302"/>
        <v/>
      </c>
      <c r="U475" s="131" t="str">
        <f t="shared" si="302"/>
        <v/>
      </c>
      <c r="V475" s="14"/>
      <c r="W475" s="17" t="str">
        <f>IF(C475="",IF(OR(AND($H475&lt;&gt;"",C475=""),AND($F474=$F475,$AK475&lt;&gt;""),COUNTA($H$3:$H$100002)&gt;COUNTA($H$3:$H475),$AE475&lt;&gt;""),W474,""),C475)</f>
        <v/>
      </c>
      <c r="X475" s="17" t="str">
        <f>IF(D475="",IF(OR(AND($H475&lt;&gt;"",D475=""),AND($F474=$F475,$AK475&lt;&gt;""),COUNTA($H$3:$H$100002)&gt;COUNTA($H$3:$H475),$AE475&lt;&gt;""),X474,""),D475)</f>
        <v/>
      </c>
      <c r="Y475" s="17" t="str">
        <f>IF(E475="",IF(OR(AND($H475&lt;&gt;"",E475=""),AND($F474=$F475,$AK475&lt;&gt;""),COUNTA($H$3:$H$100002)&gt;COUNTA($H$3:$H475),$AE475&lt;&gt;""),Y474,""),E475)</f>
        <v/>
      </c>
      <c r="Z475" s="27" t="str">
        <f t="shared" si="270"/>
        <v/>
      </c>
      <c r="AA475" s="2" t="str">
        <f>IF(F475="","",COUNTA($F$3:F475))</f>
        <v/>
      </c>
      <c r="AB475" s="3" t="str">
        <f>IF(F475="","",IFERROR(IF(F475&lt;&gt;"",IFERROR(INDEX(設定!$C$3:$C$303,MATCH(F475,設定!$C$3:$C$303,0),0),INDEX(設定!$C$3:$C$303,MATCH("*"&amp;F475&amp;"*",設定!$C$3:$C$303,0),0)),""),"エラー"))</f>
        <v/>
      </c>
      <c r="AC475" s="2" t="str">
        <f>IF(G475="","",COUNTA($G$3:G475))</f>
        <v/>
      </c>
      <c r="AD475" s="3" t="str">
        <f>IF(G475="","",IFERROR(IF(G475&lt;&gt;"",IFERROR(INDEX(設定!$C$3:$C$303,MATCH(G475,設定!$C$3:$C$303,0),0),INDEX(設定!$C$3:$C$303,MATCH("*"&amp;G475&amp;"*",設定!$C$3:$C$303,0),0)),""),"エラー"))</f>
        <v/>
      </c>
      <c r="AE475" s="3" t="str">
        <f>IFERROR(IF(AB475="",IF(AND(H475&lt;&gt;"",F475=""),INDEX(AB$3:AB475,MATCH(MAX(AA$3:AA475),AA$3:AA475,0),0),""),AB475),"")</f>
        <v/>
      </c>
      <c r="AF475" s="3" t="str">
        <f>IFERROR(IF(AD475="",IF(AND(H475&lt;&gt;"",G475=""),INDEX(AD$3:AD475,MATCH(MAX(AC$3:AC475),AC$3:AC475,0),0),""),AD475),"")</f>
        <v/>
      </c>
      <c r="AG475" s="2" t="str">
        <f>IF(AH475="","",IF(OR(AH475=AH474,AH475=AH476),IF(AND(E475="",AB475="",AG474&lt;&gt;""),MAX($AG$3:AG474),MAX($AG$3:AG474)+1),IF(AH474=AH475,AG474,MAX($AG$3:AG474)+1)))</f>
        <v/>
      </c>
      <c r="AH475" s="12" t="str">
        <f t="shared" si="294"/>
        <v/>
      </c>
      <c r="AI475" s="12" t="str">
        <f t="shared" si="271"/>
        <v/>
      </c>
      <c r="AJ475" s="13" t="str">
        <f t="shared" si="279"/>
        <v/>
      </c>
      <c r="AK475" s="13" t="str">
        <f t="shared" si="280"/>
        <v/>
      </c>
      <c r="AL475" s="13" t="str">
        <f>IF(OR(AJ475="",COUNTIF($AH$3:AH475,AH475)&lt;&gt;COUNTIF(AH$3:AH$100002,AH475)),"",SUMIF(AH$3:AH$100002,AH475,AJ$3:AJ$100002))</f>
        <v/>
      </c>
      <c r="AM475" s="13" t="str">
        <f>IF(OR(AK475="",COUNTIF($AH$3:AH475,AH475)&lt;&gt;COUNTIF(AH$3:AH$100002,AH475)),"",SUMIF(AH$3:AH$100002,AH475,AK$3:AK$100002))</f>
        <v/>
      </c>
      <c r="AO475" s="13" t="str">
        <f t="shared" si="295"/>
        <v/>
      </c>
      <c r="AP475" s="13" t="str">
        <f t="shared" si="295"/>
        <v/>
      </c>
      <c r="AQ475" s="13" t="str">
        <f t="shared" si="295"/>
        <v/>
      </c>
      <c r="AR475" s="13" t="str">
        <f t="shared" si="295"/>
        <v/>
      </c>
      <c r="AS475" s="13" t="str">
        <f t="shared" si="296"/>
        <v/>
      </c>
      <c r="AT475" s="13" t="str">
        <f t="shared" si="296"/>
        <v/>
      </c>
      <c r="AU475" s="13" t="str">
        <f t="shared" si="296"/>
        <v/>
      </c>
      <c r="AV475" s="13" t="str">
        <f t="shared" si="296"/>
        <v/>
      </c>
      <c r="AW475" s="86" t="str">
        <f t="shared" si="281"/>
        <v/>
      </c>
      <c r="AX475" s="59" t="str">
        <f t="shared" si="282"/>
        <v/>
      </c>
      <c r="AY475" s="63" t="str">
        <f>IF(OR($BR475="",BH475=""),"",COUNT($BR$3:$BR475))</f>
        <v/>
      </c>
      <c r="AZ475" s="13" t="str">
        <f>IF(OR($BR475="",BI475=""),"",COUNT($BR$3:$BR475))</f>
        <v/>
      </c>
      <c r="BA475" s="13" t="str">
        <f>IF(OR($BR475="",BJ475=""),"",COUNT($BR$3:$BR475))</f>
        <v/>
      </c>
      <c r="BB475" s="13" t="str">
        <f>IF(OR($BR475="",BK475=""),"",COUNT($BR$3:$BR475))</f>
        <v/>
      </c>
      <c r="BC475" s="13" t="str">
        <f>IF(OR($BR475="",BL475=""),"",COUNT($BR$3:$BR475))</f>
        <v/>
      </c>
      <c r="BD475" s="13" t="str">
        <f>IF(OR($BR475="",BM475=""),"",COUNT($BR$3:$BR475))</f>
        <v/>
      </c>
      <c r="BE475" s="13" t="str">
        <f>IF(OR($BR475="",BN475=""),"",COUNT($BR$3:$BR475))</f>
        <v/>
      </c>
      <c r="BF475" s="13" t="str">
        <f>IF(OR($BR475="",BO475=""),"",COUNT($BR$3:$BR475))</f>
        <v/>
      </c>
      <c r="BG475" s="66" t="str">
        <f>IF(Z475="","",COUNT($Z$3:Z475))</f>
        <v/>
      </c>
      <c r="BH475" s="13" t="str">
        <f>IF(AO475="","",IF(AO475=BH$2,(SUMIF($BV$3:$BV475,BH$2,$BW$3:$BW475)-SUMIF($BX$3:$BX475,BH$2,$BY$3:$BY475))*AO$1,""))</f>
        <v/>
      </c>
      <c r="BI475" s="13" t="str">
        <f>IF(AP475="","",IF(AP475=BI$2,(SUMIF($BV$3:$BV475,BI$2,$BW$3:$BW475)-SUMIF($BX$3:$BX475,BI$2,$BY$3:$BY475))*AP$1,""))</f>
        <v/>
      </c>
      <c r="BJ475" s="13" t="str">
        <f>IF(AQ475="","",IF(AQ475=BJ$2,(SUMIF($BV$3:$BV475,BJ$2,$BW$3:$BW475)-SUMIF($BX$3:$BX475,BJ$2,$BY$3:$BY475))*AQ$1,""))</f>
        <v/>
      </c>
      <c r="BK475" s="13" t="str">
        <f>IF(AR475="","",IF(AR475=BK$2,(SUMIF($BV$3:$BV475,BK$2,$BW$3:$BW475)-SUMIF($BX$3:$BX475,BK$2,$BY$3:$BY475))*AR$1,""))</f>
        <v/>
      </c>
      <c r="BL475" s="13" t="str">
        <f>IF(AS475="","",IF(AS475=BL$2,(SUMIF($BV$3:$BV475,BL$2,$BW$3:$BW475)-SUMIF($BX$3:$BX475,BL$2,$BY$3:$BY475))*AS$1,""))</f>
        <v/>
      </c>
      <c r="BM475" s="13" t="str">
        <f>IF(AT475="","",IF(AT475=BM$2,(SUMIF($BV$3:$BV475,BM$2,$BW$3:$BW475)-SUMIF($BX$3:$BX475,BM$2,$BY$3:$BY475))*AT$1,""))</f>
        <v/>
      </c>
      <c r="BN475" s="13" t="str">
        <f>IF(AU475="","",IF(AU475=BN$2,(SUMIF($BV$3:$BV475,BN$2,$BW$3:$BW475)-SUMIF($BX$3:$BX475,BN$2,$BY$3:$BY475))*AU$1,""))</f>
        <v/>
      </c>
      <c r="BO475" s="13" t="str">
        <f>IF(AV475="","",IF(AV475=BO$2,(SUMIF($BV$3:$BV475,BO$2,$BW$3:$BW475)-SUMIF($BX$3:$BX475,BO$2,$BY$3:$BY475))*AV$1,""))</f>
        <v/>
      </c>
      <c r="BP475" s="69"/>
      <c r="BQ475" s="13" t="str">
        <f t="shared" si="297"/>
        <v/>
      </c>
      <c r="BR475" s="75" t="str">
        <f t="shared" si="283"/>
        <v/>
      </c>
      <c r="BS475" s="33" t="str">
        <f t="shared" si="284"/>
        <v/>
      </c>
      <c r="BT475" s="42" t="str">
        <f t="shared" si="285"/>
        <v/>
      </c>
      <c r="BU475" s="38" t="str">
        <f t="shared" si="286"/>
        <v/>
      </c>
      <c r="BV475" s="30" t="str">
        <f t="shared" si="272"/>
        <v/>
      </c>
      <c r="BW475" s="36" t="str">
        <f t="shared" si="273"/>
        <v/>
      </c>
      <c r="BX475" s="36" t="str">
        <f t="shared" si="274"/>
        <v/>
      </c>
      <c r="BY475" s="45" t="str">
        <f t="shared" si="275"/>
        <v/>
      </c>
      <c r="BZ475" s="12" t="str">
        <f t="shared" si="287"/>
        <v/>
      </c>
      <c r="CA475" s="47" t="str">
        <f t="shared" si="288"/>
        <v/>
      </c>
      <c r="CB475" s="32" t="str">
        <f t="shared" si="289"/>
        <v/>
      </c>
      <c r="CC475" s="32" t="str">
        <f t="shared" si="290"/>
        <v/>
      </c>
      <c r="CD475" s="32" t="str">
        <f t="shared" si="291"/>
        <v/>
      </c>
      <c r="CE475" s="48"/>
      <c r="CF475" s="32" t="str">
        <f t="shared" si="298"/>
        <v/>
      </c>
      <c r="CG475" s="32" t="str">
        <f t="shared" si="299"/>
        <v/>
      </c>
      <c r="CH475" s="48"/>
    </row>
    <row r="476" spans="2:86" ht="30" customHeight="1" x14ac:dyDescent="0.2">
      <c r="B476" s="155"/>
      <c r="C476" s="117"/>
      <c r="D476" s="53"/>
      <c r="E476" s="68"/>
      <c r="F476" s="54"/>
      <c r="G476" s="54"/>
      <c r="H476" s="55"/>
      <c r="I476" s="71"/>
      <c r="J476" s="73"/>
      <c r="K476" s="56"/>
      <c r="L476" s="76" t="str">
        <f t="shared" si="303"/>
        <v/>
      </c>
      <c r="M476" s="77" t="str">
        <f t="shared" si="292"/>
        <v/>
      </c>
      <c r="N476" s="130" t="str">
        <f t="shared" si="293"/>
        <v/>
      </c>
      <c r="O476" s="131" t="str">
        <f t="shared" si="302"/>
        <v/>
      </c>
      <c r="P476" s="131" t="str">
        <f t="shared" si="302"/>
        <v/>
      </c>
      <c r="Q476" s="131" t="str">
        <f t="shared" si="302"/>
        <v/>
      </c>
      <c r="R476" s="131" t="str">
        <f t="shared" si="302"/>
        <v/>
      </c>
      <c r="S476" s="131" t="str">
        <f t="shared" si="302"/>
        <v/>
      </c>
      <c r="T476" s="131" t="str">
        <f t="shared" si="302"/>
        <v/>
      </c>
      <c r="U476" s="131" t="str">
        <f t="shared" si="302"/>
        <v/>
      </c>
      <c r="V476" s="14"/>
      <c r="W476" s="17" t="str">
        <f>IF(C476="",IF(OR(AND($H476&lt;&gt;"",C476=""),AND($F475=$F476,$AK476&lt;&gt;""),COUNTA($H$3:$H$100002)&gt;COUNTA($H$3:$H476),$AE476&lt;&gt;""),W475,""),C476)</f>
        <v/>
      </c>
      <c r="X476" s="17" t="str">
        <f>IF(D476="",IF(OR(AND($H476&lt;&gt;"",D476=""),AND($F475=$F476,$AK476&lt;&gt;""),COUNTA($H$3:$H$100002)&gt;COUNTA($H$3:$H476),$AE476&lt;&gt;""),X475,""),D476)</f>
        <v/>
      </c>
      <c r="Y476" s="17" t="str">
        <f>IF(E476="",IF(OR(AND($H476&lt;&gt;"",E476=""),AND($F475=$F476,$AK476&lt;&gt;""),COUNTA($H$3:$H$100002)&gt;COUNTA($H$3:$H476),$AE476&lt;&gt;""),Y475,""),E476)</f>
        <v/>
      </c>
      <c r="Z476" s="27" t="str">
        <f t="shared" si="270"/>
        <v/>
      </c>
      <c r="AA476" s="2" t="str">
        <f>IF(F476="","",COUNTA($F$3:F476))</f>
        <v/>
      </c>
      <c r="AB476" s="3" t="str">
        <f>IF(F476="","",IFERROR(IF(F476&lt;&gt;"",IFERROR(INDEX(設定!$C$3:$C$303,MATCH(F476,設定!$C$3:$C$303,0),0),INDEX(設定!$C$3:$C$303,MATCH("*"&amp;F476&amp;"*",設定!$C$3:$C$303,0),0)),""),"エラー"))</f>
        <v/>
      </c>
      <c r="AC476" s="2" t="str">
        <f>IF(G476="","",COUNTA($G$3:G476))</f>
        <v/>
      </c>
      <c r="AD476" s="3" t="str">
        <f>IF(G476="","",IFERROR(IF(G476&lt;&gt;"",IFERROR(INDEX(設定!$C$3:$C$303,MATCH(G476,設定!$C$3:$C$303,0),0),INDEX(設定!$C$3:$C$303,MATCH("*"&amp;G476&amp;"*",設定!$C$3:$C$303,0),0)),""),"エラー"))</f>
        <v/>
      </c>
      <c r="AE476" s="3" t="str">
        <f>IFERROR(IF(AB476="",IF(AND(H476&lt;&gt;"",F476=""),INDEX(AB$3:AB476,MATCH(MAX(AA$3:AA476),AA$3:AA476,0),0),""),AB476),"")</f>
        <v/>
      </c>
      <c r="AF476" s="3" t="str">
        <f>IFERROR(IF(AD476="",IF(AND(H476&lt;&gt;"",G476=""),INDEX(AD$3:AD476,MATCH(MAX(AC$3:AC476),AC$3:AC476,0),0),""),AD476),"")</f>
        <v/>
      </c>
      <c r="AG476" s="2" t="str">
        <f>IF(AH476="","",IF(OR(AH476=AH475,AH476=AH477),IF(AND(E476="",AB476="",AG475&lt;&gt;""),MAX($AG$3:AG475),MAX($AG$3:AG475)+1),IF(AH475=AH476,AG475,MAX($AG$3:AG475)+1)))</f>
        <v/>
      </c>
      <c r="AH476" s="12" t="str">
        <f t="shared" si="294"/>
        <v/>
      </c>
      <c r="AI476" s="12" t="str">
        <f t="shared" si="271"/>
        <v/>
      </c>
      <c r="AJ476" s="13" t="str">
        <f t="shared" si="279"/>
        <v/>
      </c>
      <c r="AK476" s="13" t="str">
        <f t="shared" si="280"/>
        <v/>
      </c>
      <c r="AL476" s="13" t="str">
        <f>IF(OR(AJ476="",COUNTIF($AH$3:AH476,AH476)&lt;&gt;COUNTIF(AH$3:AH$100002,AH476)),"",SUMIF(AH$3:AH$100002,AH476,AJ$3:AJ$100002))</f>
        <v/>
      </c>
      <c r="AM476" s="13" t="str">
        <f>IF(OR(AK476="",COUNTIF($AH$3:AH476,AH476)&lt;&gt;COUNTIF(AH$3:AH$100002,AH476)),"",SUMIF(AH$3:AH$100002,AH476,AK$3:AK$100002))</f>
        <v/>
      </c>
      <c r="AO476" s="13" t="str">
        <f t="shared" si="295"/>
        <v/>
      </c>
      <c r="AP476" s="13" t="str">
        <f t="shared" si="295"/>
        <v/>
      </c>
      <c r="AQ476" s="13" t="str">
        <f t="shared" si="295"/>
        <v/>
      </c>
      <c r="AR476" s="13" t="str">
        <f t="shared" si="295"/>
        <v/>
      </c>
      <c r="AS476" s="13" t="str">
        <f t="shared" si="296"/>
        <v/>
      </c>
      <c r="AT476" s="13" t="str">
        <f t="shared" si="296"/>
        <v/>
      </c>
      <c r="AU476" s="13" t="str">
        <f t="shared" si="296"/>
        <v/>
      </c>
      <c r="AV476" s="13" t="str">
        <f t="shared" si="296"/>
        <v/>
      </c>
      <c r="AW476" s="86" t="str">
        <f t="shared" si="281"/>
        <v/>
      </c>
      <c r="AX476" s="59" t="str">
        <f t="shared" si="282"/>
        <v/>
      </c>
      <c r="AY476" s="63" t="str">
        <f>IF(OR($BR476="",BH476=""),"",COUNT($BR$3:$BR476))</f>
        <v/>
      </c>
      <c r="AZ476" s="13" t="str">
        <f>IF(OR($BR476="",BI476=""),"",COUNT($BR$3:$BR476))</f>
        <v/>
      </c>
      <c r="BA476" s="13" t="str">
        <f>IF(OR($BR476="",BJ476=""),"",COUNT($BR$3:$BR476))</f>
        <v/>
      </c>
      <c r="BB476" s="13" t="str">
        <f>IF(OR($BR476="",BK476=""),"",COUNT($BR$3:$BR476))</f>
        <v/>
      </c>
      <c r="BC476" s="13" t="str">
        <f>IF(OR($BR476="",BL476=""),"",COUNT($BR$3:$BR476))</f>
        <v/>
      </c>
      <c r="BD476" s="13" t="str">
        <f>IF(OR($BR476="",BM476=""),"",COUNT($BR$3:$BR476))</f>
        <v/>
      </c>
      <c r="BE476" s="13" t="str">
        <f>IF(OR($BR476="",BN476=""),"",COUNT($BR$3:$BR476))</f>
        <v/>
      </c>
      <c r="BF476" s="13" t="str">
        <f>IF(OR($BR476="",BO476=""),"",COUNT($BR$3:$BR476))</f>
        <v/>
      </c>
      <c r="BG476" s="66" t="str">
        <f>IF(Z476="","",COUNT($Z$3:Z476))</f>
        <v/>
      </c>
      <c r="BH476" s="13" t="str">
        <f>IF(AO476="","",IF(AO476=BH$2,(SUMIF($BV$3:$BV476,BH$2,$BW$3:$BW476)-SUMIF($BX$3:$BX476,BH$2,$BY$3:$BY476))*AO$1,""))</f>
        <v/>
      </c>
      <c r="BI476" s="13" t="str">
        <f>IF(AP476="","",IF(AP476=BI$2,(SUMIF($BV$3:$BV476,BI$2,$BW$3:$BW476)-SUMIF($BX$3:$BX476,BI$2,$BY$3:$BY476))*AP$1,""))</f>
        <v/>
      </c>
      <c r="BJ476" s="13" t="str">
        <f>IF(AQ476="","",IF(AQ476=BJ$2,(SUMIF($BV$3:$BV476,BJ$2,$BW$3:$BW476)-SUMIF($BX$3:$BX476,BJ$2,$BY$3:$BY476))*AQ$1,""))</f>
        <v/>
      </c>
      <c r="BK476" s="13" t="str">
        <f>IF(AR476="","",IF(AR476=BK$2,(SUMIF($BV$3:$BV476,BK$2,$BW$3:$BW476)-SUMIF($BX$3:$BX476,BK$2,$BY$3:$BY476))*AR$1,""))</f>
        <v/>
      </c>
      <c r="BL476" s="13" t="str">
        <f>IF(AS476="","",IF(AS476=BL$2,(SUMIF($BV$3:$BV476,BL$2,$BW$3:$BW476)-SUMIF($BX$3:$BX476,BL$2,$BY$3:$BY476))*AS$1,""))</f>
        <v/>
      </c>
      <c r="BM476" s="13" t="str">
        <f>IF(AT476="","",IF(AT476=BM$2,(SUMIF($BV$3:$BV476,BM$2,$BW$3:$BW476)-SUMIF($BX$3:$BX476,BM$2,$BY$3:$BY476))*AT$1,""))</f>
        <v/>
      </c>
      <c r="BN476" s="13" t="str">
        <f>IF(AU476="","",IF(AU476=BN$2,(SUMIF($BV$3:$BV476,BN$2,$BW$3:$BW476)-SUMIF($BX$3:$BX476,BN$2,$BY$3:$BY476))*AU$1,""))</f>
        <v/>
      </c>
      <c r="BO476" s="13" t="str">
        <f>IF(AV476="","",IF(AV476=BO$2,(SUMIF($BV$3:$BV476,BO$2,$BW$3:$BW476)-SUMIF($BX$3:$BX476,BO$2,$BY$3:$BY476))*AV$1,""))</f>
        <v/>
      </c>
      <c r="BP476" s="69"/>
      <c r="BQ476" s="13" t="str">
        <f t="shared" si="297"/>
        <v/>
      </c>
      <c r="BR476" s="75" t="str">
        <f t="shared" si="283"/>
        <v/>
      </c>
      <c r="BS476" s="33" t="str">
        <f t="shared" si="284"/>
        <v/>
      </c>
      <c r="BT476" s="42" t="str">
        <f t="shared" si="285"/>
        <v/>
      </c>
      <c r="BU476" s="38" t="str">
        <f t="shared" si="286"/>
        <v/>
      </c>
      <c r="BV476" s="30" t="str">
        <f t="shared" si="272"/>
        <v/>
      </c>
      <c r="BW476" s="36" t="str">
        <f t="shared" si="273"/>
        <v/>
      </c>
      <c r="BX476" s="36" t="str">
        <f t="shared" si="274"/>
        <v/>
      </c>
      <c r="BY476" s="45" t="str">
        <f t="shared" si="275"/>
        <v/>
      </c>
      <c r="BZ476" s="12" t="str">
        <f t="shared" si="287"/>
        <v/>
      </c>
      <c r="CA476" s="47" t="str">
        <f t="shared" si="288"/>
        <v/>
      </c>
      <c r="CB476" s="32" t="str">
        <f t="shared" si="289"/>
        <v/>
      </c>
      <c r="CC476" s="32" t="str">
        <f t="shared" si="290"/>
        <v/>
      </c>
      <c r="CD476" s="32" t="str">
        <f t="shared" si="291"/>
        <v/>
      </c>
      <c r="CE476" s="48"/>
      <c r="CF476" s="32" t="str">
        <f t="shared" si="298"/>
        <v/>
      </c>
      <c r="CG476" s="32" t="str">
        <f t="shared" si="299"/>
        <v/>
      </c>
      <c r="CH476" s="48"/>
    </row>
    <row r="477" spans="2:86" ht="30" customHeight="1" x14ac:dyDescent="0.2">
      <c r="B477" s="155"/>
      <c r="C477" s="117"/>
      <c r="D477" s="53"/>
      <c r="E477" s="68"/>
      <c r="F477" s="54"/>
      <c r="G477" s="54"/>
      <c r="H477" s="55"/>
      <c r="I477" s="71"/>
      <c r="J477" s="73"/>
      <c r="K477" s="56"/>
      <c r="L477" s="76" t="str">
        <f t="shared" si="303"/>
        <v/>
      </c>
      <c r="M477" s="77" t="str">
        <f t="shared" si="292"/>
        <v/>
      </c>
      <c r="N477" s="130" t="str">
        <f t="shared" si="293"/>
        <v/>
      </c>
      <c r="O477" s="131" t="str">
        <f t="shared" si="302"/>
        <v/>
      </c>
      <c r="P477" s="131" t="str">
        <f t="shared" si="302"/>
        <v/>
      </c>
      <c r="Q477" s="131" t="str">
        <f t="shared" si="302"/>
        <v/>
      </c>
      <c r="R477" s="131" t="str">
        <f t="shared" si="302"/>
        <v/>
      </c>
      <c r="S477" s="131" t="str">
        <f t="shared" si="302"/>
        <v/>
      </c>
      <c r="T477" s="131" t="str">
        <f t="shared" si="302"/>
        <v/>
      </c>
      <c r="U477" s="131" t="str">
        <f t="shared" si="302"/>
        <v/>
      </c>
      <c r="V477" s="14"/>
      <c r="W477" s="17" t="str">
        <f>IF(C477="",IF(OR(AND($H477&lt;&gt;"",C477=""),AND($F476=$F477,$AK477&lt;&gt;""),COUNTA($H$3:$H$100002)&gt;COUNTA($H$3:$H477),$AE477&lt;&gt;""),W476,""),C477)</f>
        <v/>
      </c>
      <c r="X477" s="17" t="str">
        <f>IF(D477="",IF(OR(AND($H477&lt;&gt;"",D477=""),AND($F476=$F477,$AK477&lt;&gt;""),COUNTA($H$3:$H$100002)&gt;COUNTA($H$3:$H477),$AE477&lt;&gt;""),X476,""),D477)</f>
        <v/>
      </c>
      <c r="Y477" s="17" t="str">
        <f>IF(E477="",IF(OR(AND($H477&lt;&gt;"",E477=""),AND($F476=$F477,$AK477&lt;&gt;""),COUNTA($H$3:$H$100002)&gt;COUNTA($H$3:$H477),$AE477&lt;&gt;""),Y476,""),E477)</f>
        <v/>
      </c>
      <c r="Z477" s="27" t="str">
        <f t="shared" si="270"/>
        <v/>
      </c>
      <c r="AA477" s="2" t="str">
        <f>IF(F477="","",COUNTA($F$3:F477))</f>
        <v/>
      </c>
      <c r="AB477" s="3" t="str">
        <f>IF(F477="","",IFERROR(IF(F477&lt;&gt;"",IFERROR(INDEX(設定!$C$3:$C$303,MATCH(F477,設定!$C$3:$C$303,0),0),INDEX(設定!$C$3:$C$303,MATCH("*"&amp;F477&amp;"*",設定!$C$3:$C$303,0),0)),""),"エラー"))</f>
        <v/>
      </c>
      <c r="AC477" s="2" t="str">
        <f>IF(G477="","",COUNTA($G$3:G477))</f>
        <v/>
      </c>
      <c r="AD477" s="3" t="str">
        <f>IF(G477="","",IFERROR(IF(G477&lt;&gt;"",IFERROR(INDEX(設定!$C$3:$C$303,MATCH(G477,設定!$C$3:$C$303,0),0),INDEX(設定!$C$3:$C$303,MATCH("*"&amp;G477&amp;"*",設定!$C$3:$C$303,0),0)),""),"エラー"))</f>
        <v/>
      </c>
      <c r="AE477" s="3" t="str">
        <f>IFERROR(IF(AB477="",IF(AND(H477&lt;&gt;"",F477=""),INDEX(AB$3:AB477,MATCH(MAX(AA$3:AA477),AA$3:AA477,0),0),""),AB477),"")</f>
        <v/>
      </c>
      <c r="AF477" s="3" t="str">
        <f>IFERROR(IF(AD477="",IF(AND(H477&lt;&gt;"",G477=""),INDEX(AD$3:AD477,MATCH(MAX(AC$3:AC477),AC$3:AC477,0),0),""),AD477),"")</f>
        <v/>
      </c>
      <c r="AG477" s="2" t="str">
        <f>IF(AH477="","",IF(OR(AH477=AH476,AH477=AH478),IF(AND(E477="",AB477="",AG476&lt;&gt;""),MAX($AG$3:AG476),MAX($AG$3:AG476)+1),IF(AH476=AH477,AG476,MAX($AG$3:AG476)+1)))</f>
        <v/>
      </c>
      <c r="AH477" s="12" t="str">
        <f t="shared" si="294"/>
        <v/>
      </c>
      <c r="AI477" s="12" t="str">
        <f t="shared" si="271"/>
        <v/>
      </c>
      <c r="AJ477" s="13" t="str">
        <f t="shared" si="279"/>
        <v/>
      </c>
      <c r="AK477" s="13" t="str">
        <f t="shared" si="280"/>
        <v/>
      </c>
      <c r="AL477" s="13" t="str">
        <f>IF(OR(AJ477="",COUNTIF($AH$3:AH477,AH477)&lt;&gt;COUNTIF(AH$3:AH$100002,AH477)),"",SUMIF(AH$3:AH$100002,AH477,AJ$3:AJ$100002))</f>
        <v/>
      </c>
      <c r="AM477" s="13" t="str">
        <f>IF(OR(AK477="",COUNTIF($AH$3:AH477,AH477)&lt;&gt;COUNTIF(AH$3:AH$100002,AH477)),"",SUMIF(AH$3:AH$100002,AH477,AK$3:AK$100002))</f>
        <v/>
      </c>
      <c r="AO477" s="13" t="str">
        <f t="shared" si="295"/>
        <v/>
      </c>
      <c r="AP477" s="13" t="str">
        <f t="shared" si="295"/>
        <v/>
      </c>
      <c r="AQ477" s="13" t="str">
        <f t="shared" si="295"/>
        <v/>
      </c>
      <c r="AR477" s="13" t="str">
        <f t="shared" si="295"/>
        <v/>
      </c>
      <c r="AS477" s="13" t="str">
        <f t="shared" si="296"/>
        <v/>
      </c>
      <c r="AT477" s="13" t="str">
        <f t="shared" si="296"/>
        <v/>
      </c>
      <c r="AU477" s="13" t="str">
        <f t="shared" si="296"/>
        <v/>
      </c>
      <c r="AV477" s="13" t="str">
        <f t="shared" si="296"/>
        <v/>
      </c>
      <c r="AW477" s="86" t="str">
        <f t="shared" si="281"/>
        <v/>
      </c>
      <c r="AX477" s="59" t="str">
        <f t="shared" si="282"/>
        <v/>
      </c>
      <c r="AY477" s="63" t="str">
        <f>IF(OR($BR477="",BH477=""),"",COUNT($BR$3:$BR477))</f>
        <v/>
      </c>
      <c r="AZ477" s="13" t="str">
        <f>IF(OR($BR477="",BI477=""),"",COUNT($BR$3:$BR477))</f>
        <v/>
      </c>
      <c r="BA477" s="13" t="str">
        <f>IF(OR($BR477="",BJ477=""),"",COUNT($BR$3:$BR477))</f>
        <v/>
      </c>
      <c r="BB477" s="13" t="str">
        <f>IF(OR($BR477="",BK477=""),"",COUNT($BR$3:$BR477))</f>
        <v/>
      </c>
      <c r="BC477" s="13" t="str">
        <f>IF(OR($BR477="",BL477=""),"",COUNT($BR$3:$BR477))</f>
        <v/>
      </c>
      <c r="BD477" s="13" t="str">
        <f>IF(OR($BR477="",BM477=""),"",COUNT($BR$3:$BR477))</f>
        <v/>
      </c>
      <c r="BE477" s="13" t="str">
        <f>IF(OR($BR477="",BN477=""),"",COUNT($BR$3:$BR477))</f>
        <v/>
      </c>
      <c r="BF477" s="13" t="str">
        <f>IF(OR($BR477="",BO477=""),"",COUNT($BR$3:$BR477))</f>
        <v/>
      </c>
      <c r="BG477" s="66" t="str">
        <f>IF(Z477="","",COUNT($Z$3:Z477))</f>
        <v/>
      </c>
      <c r="BH477" s="13" t="str">
        <f>IF(AO477="","",IF(AO477=BH$2,(SUMIF($BV$3:$BV477,BH$2,$BW$3:$BW477)-SUMIF($BX$3:$BX477,BH$2,$BY$3:$BY477))*AO$1,""))</f>
        <v/>
      </c>
      <c r="BI477" s="13" t="str">
        <f>IF(AP477="","",IF(AP477=BI$2,(SUMIF($BV$3:$BV477,BI$2,$BW$3:$BW477)-SUMIF($BX$3:$BX477,BI$2,$BY$3:$BY477))*AP$1,""))</f>
        <v/>
      </c>
      <c r="BJ477" s="13" t="str">
        <f>IF(AQ477="","",IF(AQ477=BJ$2,(SUMIF($BV$3:$BV477,BJ$2,$BW$3:$BW477)-SUMIF($BX$3:$BX477,BJ$2,$BY$3:$BY477))*AQ$1,""))</f>
        <v/>
      </c>
      <c r="BK477" s="13" t="str">
        <f>IF(AR477="","",IF(AR477=BK$2,(SUMIF($BV$3:$BV477,BK$2,$BW$3:$BW477)-SUMIF($BX$3:$BX477,BK$2,$BY$3:$BY477))*AR$1,""))</f>
        <v/>
      </c>
      <c r="BL477" s="13" t="str">
        <f>IF(AS477="","",IF(AS477=BL$2,(SUMIF($BV$3:$BV477,BL$2,$BW$3:$BW477)-SUMIF($BX$3:$BX477,BL$2,$BY$3:$BY477))*AS$1,""))</f>
        <v/>
      </c>
      <c r="BM477" s="13" t="str">
        <f>IF(AT477="","",IF(AT477=BM$2,(SUMIF($BV$3:$BV477,BM$2,$BW$3:$BW477)-SUMIF($BX$3:$BX477,BM$2,$BY$3:$BY477))*AT$1,""))</f>
        <v/>
      </c>
      <c r="BN477" s="13" t="str">
        <f>IF(AU477="","",IF(AU477=BN$2,(SUMIF($BV$3:$BV477,BN$2,$BW$3:$BW477)-SUMIF($BX$3:$BX477,BN$2,$BY$3:$BY477))*AU$1,""))</f>
        <v/>
      </c>
      <c r="BO477" s="13" t="str">
        <f>IF(AV477="","",IF(AV477=BO$2,(SUMIF($BV$3:$BV477,BO$2,$BW$3:$BW477)-SUMIF($BX$3:$BX477,BO$2,$BY$3:$BY477))*AV$1,""))</f>
        <v/>
      </c>
      <c r="BP477" s="69"/>
      <c r="BQ477" s="13" t="str">
        <f t="shared" si="297"/>
        <v/>
      </c>
      <c r="BR477" s="75" t="str">
        <f t="shared" si="283"/>
        <v/>
      </c>
      <c r="BS477" s="33" t="str">
        <f t="shared" si="284"/>
        <v/>
      </c>
      <c r="BT477" s="42" t="str">
        <f t="shared" si="285"/>
        <v/>
      </c>
      <c r="BU477" s="38" t="str">
        <f t="shared" si="286"/>
        <v/>
      </c>
      <c r="BV477" s="30" t="str">
        <f t="shared" si="272"/>
        <v/>
      </c>
      <c r="BW477" s="36" t="str">
        <f t="shared" si="273"/>
        <v/>
      </c>
      <c r="BX477" s="36" t="str">
        <f t="shared" si="274"/>
        <v/>
      </c>
      <c r="BY477" s="45" t="str">
        <f t="shared" si="275"/>
        <v/>
      </c>
      <c r="BZ477" s="12" t="str">
        <f t="shared" si="287"/>
        <v/>
      </c>
      <c r="CA477" s="47" t="str">
        <f t="shared" si="288"/>
        <v/>
      </c>
      <c r="CB477" s="32" t="str">
        <f t="shared" si="289"/>
        <v/>
      </c>
      <c r="CC477" s="32" t="str">
        <f t="shared" si="290"/>
        <v/>
      </c>
      <c r="CD477" s="32" t="str">
        <f t="shared" si="291"/>
        <v/>
      </c>
      <c r="CE477" s="48"/>
      <c r="CF477" s="32" t="str">
        <f t="shared" si="298"/>
        <v/>
      </c>
      <c r="CG477" s="32" t="str">
        <f t="shared" si="299"/>
        <v/>
      </c>
      <c r="CH477" s="48"/>
    </row>
    <row r="478" spans="2:86" ht="30" customHeight="1" x14ac:dyDescent="0.2">
      <c r="B478" s="155"/>
      <c r="C478" s="117"/>
      <c r="D478" s="53"/>
      <c r="E478" s="68"/>
      <c r="F478" s="54"/>
      <c r="G478" s="54"/>
      <c r="H478" s="55"/>
      <c r="I478" s="71"/>
      <c r="J478" s="73"/>
      <c r="K478" s="56"/>
      <c r="L478" s="76" t="str">
        <f t="shared" si="303"/>
        <v/>
      </c>
      <c r="M478" s="77" t="str">
        <f t="shared" si="292"/>
        <v/>
      </c>
      <c r="N478" s="130" t="str">
        <f t="shared" si="293"/>
        <v/>
      </c>
      <c r="O478" s="131" t="str">
        <f t="shared" si="302"/>
        <v/>
      </c>
      <c r="P478" s="131" t="str">
        <f t="shared" si="302"/>
        <v/>
      </c>
      <c r="Q478" s="131" t="str">
        <f t="shared" si="302"/>
        <v/>
      </c>
      <c r="R478" s="131" t="str">
        <f t="shared" si="302"/>
        <v/>
      </c>
      <c r="S478" s="131" t="str">
        <f t="shared" si="302"/>
        <v/>
      </c>
      <c r="T478" s="131" t="str">
        <f t="shared" si="302"/>
        <v/>
      </c>
      <c r="U478" s="131" t="str">
        <f t="shared" si="302"/>
        <v/>
      </c>
      <c r="V478" s="14"/>
      <c r="W478" s="17" t="str">
        <f>IF(C478="",IF(OR(AND($H478&lt;&gt;"",C478=""),AND($F477=$F478,$AK478&lt;&gt;""),COUNTA($H$3:$H$100002)&gt;COUNTA($H$3:$H478),$AE478&lt;&gt;""),W477,""),C478)</f>
        <v/>
      </c>
      <c r="X478" s="17" t="str">
        <f>IF(D478="",IF(OR(AND($H478&lt;&gt;"",D478=""),AND($F477=$F478,$AK478&lt;&gt;""),COUNTA($H$3:$H$100002)&gt;COUNTA($H$3:$H478),$AE478&lt;&gt;""),X477,""),D478)</f>
        <v/>
      </c>
      <c r="Y478" s="17" t="str">
        <f>IF(E478="",IF(OR(AND($H478&lt;&gt;"",E478=""),AND($F477=$F478,$AK478&lt;&gt;""),COUNTA($H$3:$H$100002)&gt;COUNTA($H$3:$H478),$AE478&lt;&gt;""),Y477,""),E478)</f>
        <v/>
      </c>
      <c r="Z478" s="27" t="str">
        <f t="shared" si="270"/>
        <v/>
      </c>
      <c r="AA478" s="2" t="str">
        <f>IF(F478="","",COUNTA($F$3:F478))</f>
        <v/>
      </c>
      <c r="AB478" s="3" t="str">
        <f>IF(F478="","",IFERROR(IF(F478&lt;&gt;"",IFERROR(INDEX(設定!$C$3:$C$303,MATCH(F478,設定!$C$3:$C$303,0),0),INDEX(設定!$C$3:$C$303,MATCH("*"&amp;F478&amp;"*",設定!$C$3:$C$303,0),0)),""),"エラー"))</f>
        <v/>
      </c>
      <c r="AC478" s="2" t="str">
        <f>IF(G478="","",COUNTA($G$3:G478))</f>
        <v/>
      </c>
      <c r="AD478" s="3" t="str">
        <f>IF(G478="","",IFERROR(IF(G478&lt;&gt;"",IFERROR(INDEX(設定!$C$3:$C$303,MATCH(G478,設定!$C$3:$C$303,0),0),INDEX(設定!$C$3:$C$303,MATCH("*"&amp;G478&amp;"*",設定!$C$3:$C$303,0),0)),""),"エラー"))</f>
        <v/>
      </c>
      <c r="AE478" s="3" t="str">
        <f>IFERROR(IF(AB478="",IF(AND(H478&lt;&gt;"",F478=""),INDEX(AB$3:AB478,MATCH(MAX(AA$3:AA478),AA$3:AA478,0),0),""),AB478),"")</f>
        <v/>
      </c>
      <c r="AF478" s="3" t="str">
        <f>IFERROR(IF(AD478="",IF(AND(H478&lt;&gt;"",G478=""),INDEX(AD$3:AD478,MATCH(MAX(AC$3:AC478),AC$3:AC478,0),0),""),AD478),"")</f>
        <v/>
      </c>
      <c r="AG478" s="2" t="str">
        <f>IF(AH478="","",IF(OR(AH478=AH477,AH478=AH479),IF(AND(E478="",AB478="",AG477&lt;&gt;""),MAX($AG$3:AG477),MAX($AG$3:AG477)+1),IF(AH477=AH478,AG477,MAX($AG$3:AG477)+1)))</f>
        <v/>
      </c>
      <c r="AH478" s="12" t="str">
        <f t="shared" si="294"/>
        <v/>
      </c>
      <c r="AI478" s="12" t="str">
        <f t="shared" si="271"/>
        <v/>
      </c>
      <c r="AJ478" s="13" t="str">
        <f t="shared" si="279"/>
        <v/>
      </c>
      <c r="AK478" s="13" t="str">
        <f t="shared" si="280"/>
        <v/>
      </c>
      <c r="AL478" s="13" t="str">
        <f>IF(OR(AJ478="",COUNTIF($AH$3:AH478,AH478)&lt;&gt;COUNTIF(AH$3:AH$100002,AH478)),"",SUMIF(AH$3:AH$100002,AH478,AJ$3:AJ$100002))</f>
        <v/>
      </c>
      <c r="AM478" s="13" t="str">
        <f>IF(OR(AK478="",COUNTIF($AH$3:AH478,AH478)&lt;&gt;COUNTIF(AH$3:AH$100002,AH478)),"",SUMIF(AH$3:AH$100002,AH478,AK$3:AK$100002))</f>
        <v/>
      </c>
      <c r="AO478" s="13" t="str">
        <f t="shared" si="295"/>
        <v/>
      </c>
      <c r="AP478" s="13" t="str">
        <f t="shared" si="295"/>
        <v/>
      </c>
      <c r="AQ478" s="13" t="str">
        <f t="shared" si="295"/>
        <v/>
      </c>
      <c r="AR478" s="13" t="str">
        <f t="shared" si="295"/>
        <v/>
      </c>
      <c r="AS478" s="13" t="str">
        <f t="shared" si="296"/>
        <v/>
      </c>
      <c r="AT478" s="13" t="str">
        <f t="shared" si="296"/>
        <v/>
      </c>
      <c r="AU478" s="13" t="str">
        <f t="shared" si="296"/>
        <v/>
      </c>
      <c r="AV478" s="13" t="str">
        <f t="shared" si="296"/>
        <v/>
      </c>
      <c r="AW478" s="86" t="str">
        <f t="shared" si="281"/>
        <v/>
      </c>
      <c r="AX478" s="59" t="str">
        <f t="shared" si="282"/>
        <v/>
      </c>
      <c r="AY478" s="63" t="str">
        <f>IF(OR($BR478="",BH478=""),"",COUNT($BR$3:$BR478))</f>
        <v/>
      </c>
      <c r="AZ478" s="13" t="str">
        <f>IF(OR($BR478="",BI478=""),"",COUNT($BR$3:$BR478))</f>
        <v/>
      </c>
      <c r="BA478" s="13" t="str">
        <f>IF(OR($BR478="",BJ478=""),"",COUNT($BR$3:$BR478))</f>
        <v/>
      </c>
      <c r="BB478" s="13" t="str">
        <f>IF(OR($BR478="",BK478=""),"",COUNT($BR$3:$BR478))</f>
        <v/>
      </c>
      <c r="BC478" s="13" t="str">
        <f>IF(OR($BR478="",BL478=""),"",COUNT($BR$3:$BR478))</f>
        <v/>
      </c>
      <c r="BD478" s="13" t="str">
        <f>IF(OR($BR478="",BM478=""),"",COUNT($BR$3:$BR478))</f>
        <v/>
      </c>
      <c r="BE478" s="13" t="str">
        <f>IF(OR($BR478="",BN478=""),"",COUNT($BR$3:$BR478))</f>
        <v/>
      </c>
      <c r="BF478" s="13" t="str">
        <f>IF(OR($BR478="",BO478=""),"",COUNT($BR$3:$BR478))</f>
        <v/>
      </c>
      <c r="BG478" s="66" t="str">
        <f>IF(Z478="","",COUNT($Z$3:Z478))</f>
        <v/>
      </c>
      <c r="BH478" s="13" t="str">
        <f>IF(AO478="","",IF(AO478=BH$2,(SUMIF($BV$3:$BV478,BH$2,$BW$3:$BW478)-SUMIF($BX$3:$BX478,BH$2,$BY$3:$BY478))*AO$1,""))</f>
        <v/>
      </c>
      <c r="BI478" s="13" t="str">
        <f>IF(AP478="","",IF(AP478=BI$2,(SUMIF($BV$3:$BV478,BI$2,$BW$3:$BW478)-SUMIF($BX$3:$BX478,BI$2,$BY$3:$BY478))*AP$1,""))</f>
        <v/>
      </c>
      <c r="BJ478" s="13" t="str">
        <f>IF(AQ478="","",IF(AQ478=BJ$2,(SUMIF($BV$3:$BV478,BJ$2,$BW$3:$BW478)-SUMIF($BX$3:$BX478,BJ$2,$BY$3:$BY478))*AQ$1,""))</f>
        <v/>
      </c>
      <c r="BK478" s="13" t="str">
        <f>IF(AR478="","",IF(AR478=BK$2,(SUMIF($BV$3:$BV478,BK$2,$BW$3:$BW478)-SUMIF($BX$3:$BX478,BK$2,$BY$3:$BY478))*AR$1,""))</f>
        <v/>
      </c>
      <c r="BL478" s="13" t="str">
        <f>IF(AS478="","",IF(AS478=BL$2,(SUMIF($BV$3:$BV478,BL$2,$BW$3:$BW478)-SUMIF($BX$3:$BX478,BL$2,$BY$3:$BY478))*AS$1,""))</f>
        <v/>
      </c>
      <c r="BM478" s="13" t="str">
        <f>IF(AT478="","",IF(AT478=BM$2,(SUMIF($BV$3:$BV478,BM$2,$BW$3:$BW478)-SUMIF($BX$3:$BX478,BM$2,$BY$3:$BY478))*AT$1,""))</f>
        <v/>
      </c>
      <c r="BN478" s="13" t="str">
        <f>IF(AU478="","",IF(AU478=BN$2,(SUMIF($BV$3:$BV478,BN$2,$BW$3:$BW478)-SUMIF($BX$3:$BX478,BN$2,$BY$3:$BY478))*AU$1,""))</f>
        <v/>
      </c>
      <c r="BO478" s="13" t="str">
        <f>IF(AV478="","",IF(AV478=BO$2,(SUMIF($BV$3:$BV478,BO$2,$BW$3:$BW478)-SUMIF($BX$3:$BX478,BO$2,$BY$3:$BY478))*AV$1,""))</f>
        <v/>
      </c>
      <c r="BP478" s="69"/>
      <c r="BQ478" s="13" t="str">
        <f t="shared" si="297"/>
        <v/>
      </c>
      <c r="BR478" s="75" t="str">
        <f t="shared" si="283"/>
        <v/>
      </c>
      <c r="BS478" s="33" t="str">
        <f t="shared" si="284"/>
        <v/>
      </c>
      <c r="BT478" s="42" t="str">
        <f t="shared" si="285"/>
        <v/>
      </c>
      <c r="BU478" s="38" t="str">
        <f t="shared" si="286"/>
        <v/>
      </c>
      <c r="BV478" s="30" t="str">
        <f t="shared" si="272"/>
        <v/>
      </c>
      <c r="BW478" s="36" t="str">
        <f t="shared" si="273"/>
        <v/>
      </c>
      <c r="BX478" s="36" t="str">
        <f t="shared" si="274"/>
        <v/>
      </c>
      <c r="BY478" s="45" t="str">
        <f t="shared" si="275"/>
        <v/>
      </c>
      <c r="BZ478" s="12" t="str">
        <f t="shared" si="287"/>
        <v/>
      </c>
      <c r="CA478" s="47" t="str">
        <f t="shared" si="288"/>
        <v/>
      </c>
      <c r="CB478" s="32" t="str">
        <f t="shared" si="289"/>
        <v/>
      </c>
      <c r="CC478" s="32" t="str">
        <f t="shared" si="290"/>
        <v/>
      </c>
      <c r="CD478" s="32" t="str">
        <f t="shared" si="291"/>
        <v/>
      </c>
      <c r="CE478" s="48"/>
      <c r="CF478" s="32" t="str">
        <f t="shared" si="298"/>
        <v/>
      </c>
      <c r="CG478" s="32" t="str">
        <f t="shared" si="299"/>
        <v/>
      </c>
      <c r="CH478" s="48"/>
    </row>
    <row r="479" spans="2:86" ht="30" customHeight="1" x14ac:dyDescent="0.2">
      <c r="B479" s="155"/>
      <c r="C479" s="117"/>
      <c r="D479" s="53"/>
      <c r="E479" s="68"/>
      <c r="F479" s="54"/>
      <c r="G479" s="54"/>
      <c r="H479" s="55"/>
      <c r="I479" s="71"/>
      <c r="J479" s="73"/>
      <c r="K479" s="56"/>
      <c r="L479" s="76" t="str">
        <f t="shared" si="303"/>
        <v/>
      </c>
      <c r="M479" s="77" t="str">
        <f t="shared" si="292"/>
        <v/>
      </c>
      <c r="N479" s="130" t="str">
        <f t="shared" si="293"/>
        <v/>
      </c>
      <c r="O479" s="131" t="str">
        <f t="shared" si="302"/>
        <v/>
      </c>
      <c r="P479" s="131" t="str">
        <f t="shared" si="302"/>
        <v/>
      </c>
      <c r="Q479" s="131" t="str">
        <f t="shared" si="302"/>
        <v/>
      </c>
      <c r="R479" s="131" t="str">
        <f t="shared" si="302"/>
        <v/>
      </c>
      <c r="S479" s="131" t="str">
        <f t="shared" si="302"/>
        <v/>
      </c>
      <c r="T479" s="131" t="str">
        <f t="shared" si="302"/>
        <v/>
      </c>
      <c r="U479" s="131" t="str">
        <f t="shared" si="302"/>
        <v/>
      </c>
      <c r="V479" s="14"/>
      <c r="W479" s="17" t="str">
        <f>IF(C479="",IF(OR(AND($H479&lt;&gt;"",C479=""),AND($F478=$F479,$AK479&lt;&gt;""),COUNTA($H$3:$H$100002)&gt;COUNTA($H$3:$H479),$AE479&lt;&gt;""),W478,""),C479)</f>
        <v/>
      </c>
      <c r="X479" s="17" t="str">
        <f>IF(D479="",IF(OR(AND($H479&lt;&gt;"",D479=""),AND($F478=$F479,$AK479&lt;&gt;""),COUNTA($H$3:$H$100002)&gt;COUNTA($H$3:$H479),$AE479&lt;&gt;""),X478,""),D479)</f>
        <v/>
      </c>
      <c r="Y479" s="17" t="str">
        <f>IF(E479="",IF(OR(AND($H479&lt;&gt;"",E479=""),AND($F478=$F479,$AK479&lt;&gt;""),COUNTA($H$3:$H$100002)&gt;COUNTA($H$3:$H479),$AE479&lt;&gt;""),Y478,""),E479)</f>
        <v/>
      </c>
      <c r="Z479" s="27" t="str">
        <f t="shared" si="270"/>
        <v/>
      </c>
      <c r="AA479" s="2" t="str">
        <f>IF(F479="","",COUNTA($F$3:F479))</f>
        <v/>
      </c>
      <c r="AB479" s="3" t="str">
        <f>IF(F479="","",IFERROR(IF(F479&lt;&gt;"",IFERROR(INDEX(設定!$C$3:$C$303,MATCH(F479,設定!$C$3:$C$303,0),0),INDEX(設定!$C$3:$C$303,MATCH("*"&amp;F479&amp;"*",設定!$C$3:$C$303,0),0)),""),"エラー"))</f>
        <v/>
      </c>
      <c r="AC479" s="2" t="str">
        <f>IF(G479="","",COUNTA($G$3:G479))</f>
        <v/>
      </c>
      <c r="AD479" s="3" t="str">
        <f>IF(G479="","",IFERROR(IF(G479&lt;&gt;"",IFERROR(INDEX(設定!$C$3:$C$303,MATCH(G479,設定!$C$3:$C$303,0),0),INDEX(設定!$C$3:$C$303,MATCH("*"&amp;G479&amp;"*",設定!$C$3:$C$303,0),0)),""),"エラー"))</f>
        <v/>
      </c>
      <c r="AE479" s="3" t="str">
        <f>IFERROR(IF(AB479="",IF(AND(H479&lt;&gt;"",F479=""),INDEX(AB$3:AB479,MATCH(MAX(AA$3:AA479),AA$3:AA479,0),0),""),AB479),"")</f>
        <v/>
      </c>
      <c r="AF479" s="3" t="str">
        <f>IFERROR(IF(AD479="",IF(AND(H479&lt;&gt;"",G479=""),INDEX(AD$3:AD479,MATCH(MAX(AC$3:AC479),AC$3:AC479,0),0),""),AD479),"")</f>
        <v/>
      </c>
      <c r="AG479" s="2" t="str">
        <f>IF(AH479="","",IF(OR(AH479=AH478,AH479=AH480),IF(AND(E479="",AB479="",AG478&lt;&gt;""),MAX($AG$3:AG478),MAX($AG$3:AG478)+1),IF(AH478=AH479,AG478,MAX($AG$3:AG478)+1)))</f>
        <v/>
      </c>
      <c r="AH479" s="12" t="str">
        <f t="shared" si="294"/>
        <v/>
      </c>
      <c r="AI479" s="12" t="str">
        <f t="shared" si="271"/>
        <v/>
      </c>
      <c r="AJ479" s="13" t="str">
        <f t="shared" si="279"/>
        <v/>
      </c>
      <c r="AK479" s="13" t="str">
        <f t="shared" si="280"/>
        <v/>
      </c>
      <c r="AL479" s="13" t="str">
        <f>IF(OR(AJ479="",COUNTIF($AH$3:AH479,AH479)&lt;&gt;COUNTIF(AH$3:AH$100002,AH479)),"",SUMIF(AH$3:AH$100002,AH479,AJ$3:AJ$100002))</f>
        <v/>
      </c>
      <c r="AM479" s="13" t="str">
        <f>IF(OR(AK479="",COUNTIF($AH$3:AH479,AH479)&lt;&gt;COUNTIF(AH$3:AH$100002,AH479)),"",SUMIF(AH$3:AH$100002,AH479,AK$3:AK$100002))</f>
        <v/>
      </c>
      <c r="AO479" s="13" t="str">
        <f t="shared" si="295"/>
        <v/>
      </c>
      <c r="AP479" s="13" t="str">
        <f t="shared" si="295"/>
        <v/>
      </c>
      <c r="AQ479" s="13" t="str">
        <f t="shared" si="295"/>
        <v/>
      </c>
      <c r="AR479" s="13" t="str">
        <f t="shared" si="295"/>
        <v/>
      </c>
      <c r="AS479" s="13" t="str">
        <f t="shared" si="296"/>
        <v/>
      </c>
      <c r="AT479" s="13" t="str">
        <f t="shared" si="296"/>
        <v/>
      </c>
      <c r="AU479" s="13" t="str">
        <f t="shared" si="296"/>
        <v/>
      </c>
      <c r="AV479" s="13" t="str">
        <f t="shared" si="296"/>
        <v/>
      </c>
      <c r="AW479" s="86" t="str">
        <f t="shared" si="281"/>
        <v/>
      </c>
      <c r="AX479" s="59" t="str">
        <f t="shared" si="282"/>
        <v/>
      </c>
      <c r="AY479" s="63" t="str">
        <f>IF(OR($BR479="",BH479=""),"",COUNT($BR$3:$BR479))</f>
        <v/>
      </c>
      <c r="AZ479" s="13" t="str">
        <f>IF(OR($BR479="",BI479=""),"",COUNT($BR$3:$BR479))</f>
        <v/>
      </c>
      <c r="BA479" s="13" t="str">
        <f>IF(OR($BR479="",BJ479=""),"",COUNT($BR$3:$BR479))</f>
        <v/>
      </c>
      <c r="BB479" s="13" t="str">
        <f>IF(OR($BR479="",BK479=""),"",COUNT($BR$3:$BR479))</f>
        <v/>
      </c>
      <c r="BC479" s="13" t="str">
        <f>IF(OR($BR479="",BL479=""),"",COUNT($BR$3:$BR479))</f>
        <v/>
      </c>
      <c r="BD479" s="13" t="str">
        <f>IF(OR($BR479="",BM479=""),"",COUNT($BR$3:$BR479))</f>
        <v/>
      </c>
      <c r="BE479" s="13" t="str">
        <f>IF(OR($BR479="",BN479=""),"",COUNT($BR$3:$BR479))</f>
        <v/>
      </c>
      <c r="BF479" s="13" t="str">
        <f>IF(OR($BR479="",BO479=""),"",COUNT($BR$3:$BR479))</f>
        <v/>
      </c>
      <c r="BG479" s="66" t="str">
        <f>IF(Z479="","",COUNT($Z$3:Z479))</f>
        <v/>
      </c>
      <c r="BH479" s="13" t="str">
        <f>IF(AO479="","",IF(AO479=BH$2,(SUMIF($BV$3:$BV479,BH$2,$BW$3:$BW479)-SUMIF($BX$3:$BX479,BH$2,$BY$3:$BY479))*AO$1,""))</f>
        <v/>
      </c>
      <c r="BI479" s="13" t="str">
        <f>IF(AP479="","",IF(AP479=BI$2,(SUMIF($BV$3:$BV479,BI$2,$BW$3:$BW479)-SUMIF($BX$3:$BX479,BI$2,$BY$3:$BY479))*AP$1,""))</f>
        <v/>
      </c>
      <c r="BJ479" s="13" t="str">
        <f>IF(AQ479="","",IF(AQ479=BJ$2,(SUMIF($BV$3:$BV479,BJ$2,$BW$3:$BW479)-SUMIF($BX$3:$BX479,BJ$2,$BY$3:$BY479))*AQ$1,""))</f>
        <v/>
      </c>
      <c r="BK479" s="13" t="str">
        <f>IF(AR479="","",IF(AR479=BK$2,(SUMIF($BV$3:$BV479,BK$2,$BW$3:$BW479)-SUMIF($BX$3:$BX479,BK$2,$BY$3:$BY479))*AR$1,""))</f>
        <v/>
      </c>
      <c r="BL479" s="13" t="str">
        <f>IF(AS479="","",IF(AS479=BL$2,(SUMIF($BV$3:$BV479,BL$2,$BW$3:$BW479)-SUMIF($BX$3:$BX479,BL$2,$BY$3:$BY479))*AS$1,""))</f>
        <v/>
      </c>
      <c r="BM479" s="13" t="str">
        <f>IF(AT479="","",IF(AT479=BM$2,(SUMIF($BV$3:$BV479,BM$2,$BW$3:$BW479)-SUMIF($BX$3:$BX479,BM$2,$BY$3:$BY479))*AT$1,""))</f>
        <v/>
      </c>
      <c r="BN479" s="13" t="str">
        <f>IF(AU479="","",IF(AU479=BN$2,(SUMIF($BV$3:$BV479,BN$2,$BW$3:$BW479)-SUMIF($BX$3:$BX479,BN$2,$BY$3:$BY479))*AU$1,""))</f>
        <v/>
      </c>
      <c r="BO479" s="13" t="str">
        <f>IF(AV479="","",IF(AV479=BO$2,(SUMIF($BV$3:$BV479,BO$2,$BW$3:$BW479)-SUMIF($BX$3:$BX479,BO$2,$BY$3:$BY479))*AV$1,""))</f>
        <v/>
      </c>
      <c r="BP479" s="69"/>
      <c r="BQ479" s="13" t="str">
        <f t="shared" si="297"/>
        <v/>
      </c>
      <c r="BR479" s="75" t="str">
        <f t="shared" si="283"/>
        <v/>
      </c>
      <c r="BS479" s="33" t="str">
        <f t="shared" si="284"/>
        <v/>
      </c>
      <c r="BT479" s="42" t="str">
        <f t="shared" si="285"/>
        <v/>
      </c>
      <c r="BU479" s="38" t="str">
        <f t="shared" si="286"/>
        <v/>
      </c>
      <c r="BV479" s="30" t="str">
        <f t="shared" si="272"/>
        <v/>
      </c>
      <c r="BW479" s="36" t="str">
        <f t="shared" si="273"/>
        <v/>
      </c>
      <c r="BX479" s="36" t="str">
        <f t="shared" si="274"/>
        <v/>
      </c>
      <c r="BY479" s="45" t="str">
        <f t="shared" si="275"/>
        <v/>
      </c>
      <c r="BZ479" s="12" t="str">
        <f t="shared" si="287"/>
        <v/>
      </c>
      <c r="CA479" s="47" t="str">
        <f t="shared" si="288"/>
        <v/>
      </c>
      <c r="CB479" s="32" t="str">
        <f t="shared" si="289"/>
        <v/>
      </c>
      <c r="CC479" s="32" t="str">
        <f t="shared" si="290"/>
        <v/>
      </c>
      <c r="CD479" s="32" t="str">
        <f t="shared" si="291"/>
        <v/>
      </c>
      <c r="CE479" s="48"/>
      <c r="CF479" s="32" t="str">
        <f t="shared" si="298"/>
        <v/>
      </c>
      <c r="CG479" s="32" t="str">
        <f t="shared" si="299"/>
        <v/>
      </c>
      <c r="CH479" s="48"/>
    </row>
    <row r="480" spans="2:86" ht="30" customHeight="1" x14ac:dyDescent="0.2">
      <c r="B480" s="155"/>
      <c r="C480" s="117"/>
      <c r="D480" s="53"/>
      <c r="E480" s="68"/>
      <c r="F480" s="54"/>
      <c r="G480" s="54"/>
      <c r="H480" s="55"/>
      <c r="I480" s="71"/>
      <c r="J480" s="73"/>
      <c r="K480" s="56"/>
      <c r="L480" s="76" t="str">
        <f t="shared" si="303"/>
        <v/>
      </c>
      <c r="M480" s="77" t="str">
        <f t="shared" si="292"/>
        <v/>
      </c>
      <c r="N480" s="130" t="str">
        <f t="shared" si="293"/>
        <v/>
      </c>
      <c r="O480" s="131" t="str">
        <f t="shared" si="302"/>
        <v/>
      </c>
      <c r="P480" s="131" t="str">
        <f t="shared" si="302"/>
        <v/>
      </c>
      <c r="Q480" s="131" t="str">
        <f t="shared" si="302"/>
        <v/>
      </c>
      <c r="R480" s="131" t="str">
        <f t="shared" si="302"/>
        <v/>
      </c>
      <c r="S480" s="131" t="str">
        <f t="shared" si="302"/>
        <v/>
      </c>
      <c r="T480" s="131" t="str">
        <f t="shared" si="302"/>
        <v/>
      </c>
      <c r="U480" s="131" t="str">
        <f t="shared" si="302"/>
        <v/>
      </c>
      <c r="V480" s="14"/>
      <c r="W480" s="17" t="str">
        <f>IF(C480="",IF(OR(AND($H480&lt;&gt;"",C480=""),AND($F479=$F480,$AK480&lt;&gt;""),COUNTA($H$3:$H$100002)&gt;COUNTA($H$3:$H480),$AE480&lt;&gt;""),W479,""),C480)</f>
        <v/>
      </c>
      <c r="X480" s="17" t="str">
        <f>IF(D480="",IF(OR(AND($H480&lt;&gt;"",D480=""),AND($F479=$F480,$AK480&lt;&gt;""),COUNTA($H$3:$H$100002)&gt;COUNTA($H$3:$H480),$AE480&lt;&gt;""),X479,""),D480)</f>
        <v/>
      </c>
      <c r="Y480" s="17" t="str">
        <f>IF(E480="",IF(OR(AND($H480&lt;&gt;"",E480=""),AND($F479=$F480,$AK480&lt;&gt;""),COUNTA($H$3:$H$100002)&gt;COUNTA($H$3:$H480),$AE480&lt;&gt;""),Y479,""),E480)</f>
        <v/>
      </c>
      <c r="Z480" s="27" t="str">
        <f t="shared" ref="Z480:Z543" si="304">IF(OR(W480="",COUNT(J480:K480)=0),"",DATE(W480,X480,Y480))</f>
        <v/>
      </c>
      <c r="AA480" s="2" t="str">
        <f>IF(F480="","",COUNTA($F$3:F480))</f>
        <v/>
      </c>
      <c r="AB480" s="3" t="str">
        <f>IF(F480="","",IFERROR(IF(F480&lt;&gt;"",IFERROR(INDEX(設定!$C$3:$C$303,MATCH(F480,設定!$C$3:$C$303,0),0),INDEX(設定!$C$3:$C$303,MATCH("*"&amp;F480&amp;"*",設定!$C$3:$C$303,0),0)),""),"エラー"))</f>
        <v/>
      </c>
      <c r="AC480" s="2" t="str">
        <f>IF(G480="","",COUNTA($G$3:G480))</f>
        <v/>
      </c>
      <c r="AD480" s="3" t="str">
        <f>IF(G480="","",IFERROR(IF(G480&lt;&gt;"",IFERROR(INDEX(設定!$C$3:$C$303,MATCH(G480,設定!$C$3:$C$303,0),0),INDEX(設定!$C$3:$C$303,MATCH("*"&amp;G480&amp;"*",設定!$C$3:$C$303,0),0)),""),"エラー"))</f>
        <v/>
      </c>
      <c r="AE480" s="3" t="str">
        <f>IFERROR(IF(AB480="",IF(AND(H480&lt;&gt;"",F480=""),INDEX(AB$3:AB480,MATCH(MAX(AA$3:AA480),AA$3:AA480,0),0),""),AB480),"")</f>
        <v/>
      </c>
      <c r="AF480" s="3" t="str">
        <f>IFERROR(IF(AD480="",IF(AND(H480&lt;&gt;"",G480=""),INDEX(AD$3:AD480,MATCH(MAX(AC$3:AC480),AC$3:AC480,0),0),""),AD480),"")</f>
        <v/>
      </c>
      <c r="AG480" s="2" t="str">
        <f>IF(AH480="","",IF(OR(AH480=AH479,AH480=AH481),IF(AND(E480="",AB480="",AG479&lt;&gt;""),MAX($AG$3:AG479),MAX($AG$3:AG479)+1),IF(AH479=AH480,AG479,MAX($AG$3:AG479)+1)))</f>
        <v/>
      </c>
      <c r="AH480" s="12" t="str">
        <f t="shared" si="294"/>
        <v/>
      </c>
      <c r="AI480" s="12" t="str">
        <f t="shared" si="271"/>
        <v/>
      </c>
      <c r="AJ480" s="13" t="str">
        <f t="shared" si="279"/>
        <v/>
      </c>
      <c r="AK480" s="13" t="str">
        <f t="shared" si="280"/>
        <v/>
      </c>
      <c r="AL480" s="13" t="str">
        <f>IF(OR(AJ480="",COUNTIF($AH$3:AH480,AH480)&lt;&gt;COUNTIF(AH$3:AH$100002,AH480)),"",SUMIF(AH$3:AH$100002,AH480,AJ$3:AJ$100002))</f>
        <v/>
      </c>
      <c r="AM480" s="13" t="str">
        <f>IF(OR(AK480="",COUNTIF($AH$3:AH480,AH480)&lt;&gt;COUNTIF(AH$3:AH$100002,AH480)),"",SUMIF(AH$3:AH$100002,AH480,AK$3:AK$100002))</f>
        <v/>
      </c>
      <c r="AO480" s="13" t="str">
        <f t="shared" si="295"/>
        <v/>
      </c>
      <c r="AP480" s="13" t="str">
        <f t="shared" si="295"/>
        <v/>
      </c>
      <c r="AQ480" s="13" t="str">
        <f t="shared" si="295"/>
        <v/>
      </c>
      <c r="AR480" s="13" t="str">
        <f t="shared" si="295"/>
        <v/>
      </c>
      <c r="AS480" s="13" t="str">
        <f t="shared" si="296"/>
        <v/>
      </c>
      <c r="AT480" s="13" t="str">
        <f t="shared" si="296"/>
        <v/>
      </c>
      <c r="AU480" s="13" t="str">
        <f t="shared" si="296"/>
        <v/>
      </c>
      <c r="AV480" s="13" t="str">
        <f t="shared" si="296"/>
        <v/>
      </c>
      <c r="AW480" s="86" t="str">
        <f t="shared" si="281"/>
        <v/>
      </c>
      <c r="AX480" s="59" t="str">
        <f t="shared" si="282"/>
        <v/>
      </c>
      <c r="AY480" s="63" t="str">
        <f>IF(OR($BR480="",BH480=""),"",COUNT($BR$3:$BR480))</f>
        <v/>
      </c>
      <c r="AZ480" s="13" t="str">
        <f>IF(OR($BR480="",BI480=""),"",COUNT($BR$3:$BR480))</f>
        <v/>
      </c>
      <c r="BA480" s="13" t="str">
        <f>IF(OR($BR480="",BJ480=""),"",COUNT($BR$3:$BR480))</f>
        <v/>
      </c>
      <c r="BB480" s="13" t="str">
        <f>IF(OR($BR480="",BK480=""),"",COUNT($BR$3:$BR480))</f>
        <v/>
      </c>
      <c r="BC480" s="13" t="str">
        <f>IF(OR($BR480="",BL480=""),"",COUNT($BR$3:$BR480))</f>
        <v/>
      </c>
      <c r="BD480" s="13" t="str">
        <f>IF(OR($BR480="",BM480=""),"",COUNT($BR$3:$BR480))</f>
        <v/>
      </c>
      <c r="BE480" s="13" t="str">
        <f>IF(OR($BR480="",BN480=""),"",COUNT($BR$3:$BR480))</f>
        <v/>
      </c>
      <c r="BF480" s="13" t="str">
        <f>IF(OR($BR480="",BO480=""),"",COUNT($BR$3:$BR480))</f>
        <v/>
      </c>
      <c r="BG480" s="66" t="str">
        <f>IF(Z480="","",COUNT($Z$3:Z480))</f>
        <v/>
      </c>
      <c r="BH480" s="13" t="str">
        <f>IF(AO480="","",IF(AO480=BH$2,(SUMIF($BV$3:$BV480,BH$2,$BW$3:$BW480)-SUMIF($BX$3:$BX480,BH$2,$BY$3:$BY480))*AO$1,""))</f>
        <v/>
      </c>
      <c r="BI480" s="13" t="str">
        <f>IF(AP480="","",IF(AP480=BI$2,(SUMIF($BV$3:$BV480,BI$2,$BW$3:$BW480)-SUMIF($BX$3:$BX480,BI$2,$BY$3:$BY480))*AP$1,""))</f>
        <v/>
      </c>
      <c r="BJ480" s="13" t="str">
        <f>IF(AQ480="","",IF(AQ480=BJ$2,(SUMIF($BV$3:$BV480,BJ$2,$BW$3:$BW480)-SUMIF($BX$3:$BX480,BJ$2,$BY$3:$BY480))*AQ$1,""))</f>
        <v/>
      </c>
      <c r="BK480" s="13" t="str">
        <f>IF(AR480="","",IF(AR480=BK$2,(SUMIF($BV$3:$BV480,BK$2,$BW$3:$BW480)-SUMIF($BX$3:$BX480,BK$2,$BY$3:$BY480))*AR$1,""))</f>
        <v/>
      </c>
      <c r="BL480" s="13" t="str">
        <f>IF(AS480="","",IF(AS480=BL$2,(SUMIF($BV$3:$BV480,BL$2,$BW$3:$BW480)-SUMIF($BX$3:$BX480,BL$2,$BY$3:$BY480))*AS$1,""))</f>
        <v/>
      </c>
      <c r="BM480" s="13" t="str">
        <f>IF(AT480="","",IF(AT480=BM$2,(SUMIF($BV$3:$BV480,BM$2,$BW$3:$BW480)-SUMIF($BX$3:$BX480,BM$2,$BY$3:$BY480))*AT$1,""))</f>
        <v/>
      </c>
      <c r="BN480" s="13" t="str">
        <f>IF(AU480="","",IF(AU480=BN$2,(SUMIF($BV$3:$BV480,BN$2,$BW$3:$BW480)-SUMIF($BX$3:$BX480,BN$2,$BY$3:$BY480))*AU$1,""))</f>
        <v/>
      </c>
      <c r="BO480" s="13" t="str">
        <f>IF(AV480="","",IF(AV480=BO$2,(SUMIF($BV$3:$BV480,BO$2,$BW$3:$BW480)-SUMIF($BX$3:$BX480,BO$2,$BY$3:$BY480))*AV$1,""))</f>
        <v/>
      </c>
      <c r="BP480" s="69"/>
      <c r="BQ480" s="13" t="str">
        <f t="shared" si="297"/>
        <v/>
      </c>
      <c r="BR480" s="75" t="str">
        <f t="shared" si="283"/>
        <v/>
      </c>
      <c r="BS480" s="33" t="str">
        <f t="shared" si="284"/>
        <v/>
      </c>
      <c r="BT480" s="42" t="str">
        <f t="shared" si="285"/>
        <v/>
      </c>
      <c r="BU480" s="38" t="str">
        <f t="shared" si="286"/>
        <v/>
      </c>
      <c r="BV480" s="30" t="str">
        <f t="shared" si="272"/>
        <v/>
      </c>
      <c r="BW480" s="36" t="str">
        <f t="shared" si="273"/>
        <v/>
      </c>
      <c r="BX480" s="36" t="str">
        <f t="shared" si="274"/>
        <v/>
      </c>
      <c r="BY480" s="45" t="str">
        <f t="shared" si="275"/>
        <v/>
      </c>
      <c r="BZ480" s="12" t="str">
        <f t="shared" si="287"/>
        <v/>
      </c>
      <c r="CA480" s="47" t="str">
        <f t="shared" si="288"/>
        <v/>
      </c>
      <c r="CB480" s="32" t="str">
        <f t="shared" si="289"/>
        <v/>
      </c>
      <c r="CC480" s="32" t="str">
        <f t="shared" si="290"/>
        <v/>
      </c>
      <c r="CD480" s="32" t="str">
        <f t="shared" si="291"/>
        <v/>
      </c>
      <c r="CE480" s="48"/>
      <c r="CF480" s="32" t="str">
        <f t="shared" si="298"/>
        <v/>
      </c>
      <c r="CG480" s="32" t="str">
        <f t="shared" si="299"/>
        <v/>
      </c>
      <c r="CH480" s="48"/>
    </row>
    <row r="481" spans="2:86" ht="30" customHeight="1" x14ac:dyDescent="0.2">
      <c r="B481" s="155"/>
      <c r="C481" s="117"/>
      <c r="D481" s="53"/>
      <c r="E481" s="68"/>
      <c r="F481" s="54"/>
      <c r="G481" s="54"/>
      <c r="H481" s="55"/>
      <c r="I481" s="71"/>
      <c r="J481" s="73"/>
      <c r="K481" s="56"/>
      <c r="L481" s="76" t="str">
        <f t="shared" si="303"/>
        <v/>
      </c>
      <c r="M481" s="77" t="str">
        <f t="shared" si="292"/>
        <v/>
      </c>
      <c r="N481" s="130" t="str">
        <f t="shared" si="293"/>
        <v/>
      </c>
      <c r="O481" s="131" t="str">
        <f t="shared" si="302"/>
        <v/>
      </c>
      <c r="P481" s="131" t="str">
        <f t="shared" si="302"/>
        <v/>
      </c>
      <c r="Q481" s="131" t="str">
        <f t="shared" si="302"/>
        <v/>
      </c>
      <c r="R481" s="131" t="str">
        <f t="shared" si="302"/>
        <v/>
      </c>
      <c r="S481" s="131" t="str">
        <f t="shared" si="302"/>
        <v/>
      </c>
      <c r="T481" s="131" t="str">
        <f t="shared" si="302"/>
        <v/>
      </c>
      <c r="U481" s="131" t="str">
        <f t="shared" si="302"/>
        <v/>
      </c>
      <c r="V481" s="14"/>
      <c r="W481" s="17" t="str">
        <f>IF(C481="",IF(OR(AND($H481&lt;&gt;"",C481=""),AND($F480=$F481,$AK481&lt;&gt;""),COUNTA($H$3:$H$100002)&gt;COUNTA($H$3:$H481),$AE481&lt;&gt;""),W480,""),C481)</f>
        <v/>
      </c>
      <c r="X481" s="17" t="str">
        <f>IF(D481="",IF(OR(AND($H481&lt;&gt;"",D481=""),AND($F480=$F481,$AK481&lt;&gt;""),COUNTA($H$3:$H$100002)&gt;COUNTA($H$3:$H481),$AE481&lt;&gt;""),X480,""),D481)</f>
        <v/>
      </c>
      <c r="Y481" s="17" t="str">
        <f>IF(E481="",IF(OR(AND($H481&lt;&gt;"",E481=""),AND($F480=$F481,$AK481&lt;&gt;""),COUNTA($H$3:$H$100002)&gt;COUNTA($H$3:$H481),$AE481&lt;&gt;""),Y480,""),E481)</f>
        <v/>
      </c>
      <c r="Z481" s="27" t="str">
        <f t="shared" si="304"/>
        <v/>
      </c>
      <c r="AA481" s="2" t="str">
        <f>IF(F481="","",COUNTA($F$3:F481))</f>
        <v/>
      </c>
      <c r="AB481" s="3" t="str">
        <f>IF(F481="","",IFERROR(IF(F481&lt;&gt;"",IFERROR(INDEX(設定!$C$3:$C$303,MATCH(F481,設定!$C$3:$C$303,0),0),INDEX(設定!$C$3:$C$303,MATCH("*"&amp;F481&amp;"*",設定!$C$3:$C$303,0),0)),""),"エラー"))</f>
        <v/>
      </c>
      <c r="AC481" s="2" t="str">
        <f>IF(G481="","",COUNTA($G$3:G481))</f>
        <v/>
      </c>
      <c r="AD481" s="3" t="str">
        <f>IF(G481="","",IFERROR(IF(G481&lt;&gt;"",IFERROR(INDEX(設定!$C$3:$C$303,MATCH(G481,設定!$C$3:$C$303,0),0),INDEX(設定!$C$3:$C$303,MATCH("*"&amp;G481&amp;"*",設定!$C$3:$C$303,0),0)),""),"エラー"))</f>
        <v/>
      </c>
      <c r="AE481" s="3" t="str">
        <f>IFERROR(IF(AB481="",IF(AND(H481&lt;&gt;"",F481=""),INDEX(AB$3:AB481,MATCH(MAX(AA$3:AA481),AA$3:AA481,0),0),""),AB481),"")</f>
        <v/>
      </c>
      <c r="AF481" s="3" t="str">
        <f>IFERROR(IF(AD481="",IF(AND(H481&lt;&gt;"",G481=""),INDEX(AD$3:AD481,MATCH(MAX(AC$3:AC481),AC$3:AC481,0),0),""),AD481),"")</f>
        <v/>
      </c>
      <c r="AG481" s="2" t="str">
        <f>IF(AH481="","",IF(OR(AH481=AH480,AH481=AH482),IF(AND(E481="",AB481="",AG480&lt;&gt;""),MAX($AG$3:AG480),MAX($AG$3:AG480)+1),IF(AH480=AH481,AG480,MAX($AG$3:AG480)+1)))</f>
        <v/>
      </c>
      <c r="AH481" s="12" t="str">
        <f t="shared" si="294"/>
        <v/>
      </c>
      <c r="AI481" s="12" t="str">
        <f t="shared" si="271"/>
        <v/>
      </c>
      <c r="AJ481" s="13" t="str">
        <f t="shared" si="279"/>
        <v/>
      </c>
      <c r="AK481" s="13" t="str">
        <f t="shared" si="280"/>
        <v/>
      </c>
      <c r="AL481" s="13" t="str">
        <f>IF(OR(AJ481="",COUNTIF($AH$3:AH481,AH481)&lt;&gt;COUNTIF(AH$3:AH$100002,AH481)),"",SUMIF(AH$3:AH$100002,AH481,AJ$3:AJ$100002))</f>
        <v/>
      </c>
      <c r="AM481" s="13" t="str">
        <f>IF(OR(AK481="",COUNTIF($AH$3:AH481,AH481)&lt;&gt;COUNTIF(AH$3:AH$100002,AH481)),"",SUMIF(AH$3:AH$100002,AH481,AK$3:AK$100002))</f>
        <v/>
      </c>
      <c r="AO481" s="13" t="str">
        <f t="shared" si="295"/>
        <v/>
      </c>
      <c r="AP481" s="13" t="str">
        <f t="shared" si="295"/>
        <v/>
      </c>
      <c r="AQ481" s="13" t="str">
        <f t="shared" si="295"/>
        <v/>
      </c>
      <c r="AR481" s="13" t="str">
        <f t="shared" si="295"/>
        <v/>
      </c>
      <c r="AS481" s="13" t="str">
        <f t="shared" si="296"/>
        <v/>
      </c>
      <c r="AT481" s="13" t="str">
        <f t="shared" si="296"/>
        <v/>
      </c>
      <c r="AU481" s="13" t="str">
        <f t="shared" si="296"/>
        <v/>
      </c>
      <c r="AV481" s="13" t="str">
        <f t="shared" si="296"/>
        <v/>
      </c>
      <c r="AW481" s="86" t="str">
        <f t="shared" si="281"/>
        <v/>
      </c>
      <c r="AX481" s="59" t="str">
        <f t="shared" si="282"/>
        <v/>
      </c>
      <c r="AY481" s="63" t="str">
        <f>IF(OR($BR481="",BH481=""),"",COUNT($BR$3:$BR481))</f>
        <v/>
      </c>
      <c r="AZ481" s="13" t="str">
        <f>IF(OR($BR481="",BI481=""),"",COUNT($BR$3:$BR481))</f>
        <v/>
      </c>
      <c r="BA481" s="13" t="str">
        <f>IF(OR($BR481="",BJ481=""),"",COUNT($BR$3:$BR481))</f>
        <v/>
      </c>
      <c r="BB481" s="13" t="str">
        <f>IF(OR($BR481="",BK481=""),"",COUNT($BR$3:$BR481))</f>
        <v/>
      </c>
      <c r="BC481" s="13" t="str">
        <f>IF(OR($BR481="",BL481=""),"",COUNT($BR$3:$BR481))</f>
        <v/>
      </c>
      <c r="BD481" s="13" t="str">
        <f>IF(OR($BR481="",BM481=""),"",COUNT($BR$3:$BR481))</f>
        <v/>
      </c>
      <c r="BE481" s="13" t="str">
        <f>IF(OR($BR481="",BN481=""),"",COUNT($BR$3:$BR481))</f>
        <v/>
      </c>
      <c r="BF481" s="13" t="str">
        <f>IF(OR($BR481="",BO481=""),"",COUNT($BR$3:$BR481))</f>
        <v/>
      </c>
      <c r="BG481" s="66" t="str">
        <f>IF(Z481="","",COUNT($Z$3:Z481))</f>
        <v/>
      </c>
      <c r="BH481" s="13" t="str">
        <f>IF(AO481="","",IF(AO481=BH$2,(SUMIF($BV$3:$BV481,BH$2,$BW$3:$BW481)-SUMIF($BX$3:$BX481,BH$2,$BY$3:$BY481))*AO$1,""))</f>
        <v/>
      </c>
      <c r="BI481" s="13" t="str">
        <f>IF(AP481="","",IF(AP481=BI$2,(SUMIF($BV$3:$BV481,BI$2,$BW$3:$BW481)-SUMIF($BX$3:$BX481,BI$2,$BY$3:$BY481))*AP$1,""))</f>
        <v/>
      </c>
      <c r="BJ481" s="13" t="str">
        <f>IF(AQ481="","",IF(AQ481=BJ$2,(SUMIF($BV$3:$BV481,BJ$2,$BW$3:$BW481)-SUMIF($BX$3:$BX481,BJ$2,$BY$3:$BY481))*AQ$1,""))</f>
        <v/>
      </c>
      <c r="BK481" s="13" t="str">
        <f>IF(AR481="","",IF(AR481=BK$2,(SUMIF($BV$3:$BV481,BK$2,$BW$3:$BW481)-SUMIF($BX$3:$BX481,BK$2,$BY$3:$BY481))*AR$1,""))</f>
        <v/>
      </c>
      <c r="BL481" s="13" t="str">
        <f>IF(AS481="","",IF(AS481=BL$2,(SUMIF($BV$3:$BV481,BL$2,$BW$3:$BW481)-SUMIF($BX$3:$BX481,BL$2,$BY$3:$BY481))*AS$1,""))</f>
        <v/>
      </c>
      <c r="BM481" s="13" t="str">
        <f>IF(AT481="","",IF(AT481=BM$2,(SUMIF($BV$3:$BV481,BM$2,$BW$3:$BW481)-SUMIF($BX$3:$BX481,BM$2,$BY$3:$BY481))*AT$1,""))</f>
        <v/>
      </c>
      <c r="BN481" s="13" t="str">
        <f>IF(AU481="","",IF(AU481=BN$2,(SUMIF($BV$3:$BV481,BN$2,$BW$3:$BW481)-SUMIF($BX$3:$BX481,BN$2,$BY$3:$BY481))*AU$1,""))</f>
        <v/>
      </c>
      <c r="BO481" s="13" t="str">
        <f>IF(AV481="","",IF(AV481=BO$2,(SUMIF($BV$3:$BV481,BO$2,$BW$3:$BW481)-SUMIF($BX$3:$BX481,BO$2,$BY$3:$BY481))*AV$1,""))</f>
        <v/>
      </c>
      <c r="BP481" s="69"/>
      <c r="BQ481" s="13" t="str">
        <f t="shared" si="297"/>
        <v/>
      </c>
      <c r="BR481" s="75" t="str">
        <f t="shared" si="283"/>
        <v/>
      </c>
      <c r="BS481" s="33" t="str">
        <f t="shared" si="284"/>
        <v/>
      </c>
      <c r="BT481" s="42" t="str">
        <f t="shared" si="285"/>
        <v/>
      </c>
      <c r="BU481" s="38" t="str">
        <f t="shared" si="286"/>
        <v/>
      </c>
      <c r="BV481" s="30" t="str">
        <f t="shared" si="272"/>
        <v/>
      </c>
      <c r="BW481" s="36" t="str">
        <f t="shared" si="273"/>
        <v/>
      </c>
      <c r="BX481" s="36" t="str">
        <f t="shared" si="274"/>
        <v/>
      </c>
      <c r="BY481" s="45" t="str">
        <f t="shared" si="275"/>
        <v/>
      </c>
      <c r="BZ481" s="12" t="str">
        <f t="shared" si="287"/>
        <v/>
      </c>
      <c r="CA481" s="47" t="str">
        <f t="shared" si="288"/>
        <v/>
      </c>
      <c r="CB481" s="32" t="str">
        <f t="shared" si="289"/>
        <v/>
      </c>
      <c r="CC481" s="32" t="str">
        <f t="shared" si="290"/>
        <v/>
      </c>
      <c r="CD481" s="32" t="str">
        <f t="shared" si="291"/>
        <v/>
      </c>
      <c r="CE481" s="48"/>
      <c r="CF481" s="32" t="str">
        <f t="shared" si="298"/>
        <v/>
      </c>
      <c r="CG481" s="32" t="str">
        <f t="shared" si="299"/>
        <v/>
      </c>
      <c r="CH481" s="48"/>
    </row>
    <row r="482" spans="2:86" ht="30" customHeight="1" x14ac:dyDescent="0.2">
      <c r="B482" s="155"/>
      <c r="C482" s="117"/>
      <c r="D482" s="53"/>
      <c r="E482" s="68"/>
      <c r="F482" s="54"/>
      <c r="G482" s="54"/>
      <c r="H482" s="55"/>
      <c r="I482" s="71"/>
      <c r="J482" s="73"/>
      <c r="K482" s="56"/>
      <c r="L482" s="76" t="str">
        <f t="shared" si="303"/>
        <v/>
      </c>
      <c r="M482" s="77" t="str">
        <f t="shared" si="292"/>
        <v/>
      </c>
      <c r="N482" s="130" t="str">
        <f t="shared" si="293"/>
        <v/>
      </c>
      <c r="O482" s="131" t="str">
        <f t="shared" si="302"/>
        <v/>
      </c>
      <c r="P482" s="131" t="str">
        <f t="shared" si="302"/>
        <v/>
      </c>
      <c r="Q482" s="131" t="str">
        <f t="shared" si="302"/>
        <v/>
      </c>
      <c r="R482" s="131" t="str">
        <f t="shared" si="302"/>
        <v/>
      </c>
      <c r="S482" s="131" t="str">
        <f t="shared" si="302"/>
        <v/>
      </c>
      <c r="T482" s="131" t="str">
        <f t="shared" si="302"/>
        <v/>
      </c>
      <c r="U482" s="131" t="str">
        <f t="shared" si="302"/>
        <v/>
      </c>
      <c r="V482" s="14"/>
      <c r="W482" s="17" t="str">
        <f>IF(C482="",IF(OR(AND($H482&lt;&gt;"",C482=""),AND($F481=$F482,$AK482&lt;&gt;""),COUNTA($H$3:$H$100002)&gt;COUNTA($H$3:$H482),$AE482&lt;&gt;""),W481,""),C482)</f>
        <v/>
      </c>
      <c r="X482" s="17" t="str">
        <f>IF(D482="",IF(OR(AND($H482&lt;&gt;"",D482=""),AND($F481=$F482,$AK482&lt;&gt;""),COUNTA($H$3:$H$100002)&gt;COUNTA($H$3:$H482),$AE482&lt;&gt;""),X481,""),D482)</f>
        <v/>
      </c>
      <c r="Y482" s="17" t="str">
        <f>IF(E482="",IF(OR(AND($H482&lt;&gt;"",E482=""),AND($F481=$F482,$AK482&lt;&gt;""),COUNTA($H$3:$H$100002)&gt;COUNTA($H$3:$H482),$AE482&lt;&gt;""),Y481,""),E482)</f>
        <v/>
      </c>
      <c r="Z482" s="27" t="str">
        <f t="shared" si="304"/>
        <v/>
      </c>
      <c r="AA482" s="2" t="str">
        <f>IF(F482="","",COUNTA($F$3:F482))</f>
        <v/>
      </c>
      <c r="AB482" s="3" t="str">
        <f>IF(F482="","",IFERROR(IF(F482&lt;&gt;"",IFERROR(INDEX(設定!$C$3:$C$303,MATCH(F482,設定!$C$3:$C$303,0),0),INDEX(設定!$C$3:$C$303,MATCH("*"&amp;F482&amp;"*",設定!$C$3:$C$303,0),0)),""),"エラー"))</f>
        <v/>
      </c>
      <c r="AC482" s="2" t="str">
        <f>IF(G482="","",COUNTA($G$3:G482))</f>
        <v/>
      </c>
      <c r="AD482" s="3" t="str">
        <f>IF(G482="","",IFERROR(IF(G482&lt;&gt;"",IFERROR(INDEX(設定!$C$3:$C$303,MATCH(G482,設定!$C$3:$C$303,0),0),INDEX(設定!$C$3:$C$303,MATCH("*"&amp;G482&amp;"*",設定!$C$3:$C$303,0),0)),""),"エラー"))</f>
        <v/>
      </c>
      <c r="AE482" s="3" t="str">
        <f>IFERROR(IF(AB482="",IF(AND(H482&lt;&gt;"",F482=""),INDEX(AB$3:AB482,MATCH(MAX(AA$3:AA482),AA$3:AA482,0),0),""),AB482),"")</f>
        <v/>
      </c>
      <c r="AF482" s="3" t="str">
        <f>IFERROR(IF(AD482="",IF(AND(H482&lt;&gt;"",G482=""),INDEX(AD$3:AD482,MATCH(MAX(AC$3:AC482),AC$3:AC482,0),0),""),AD482),"")</f>
        <v/>
      </c>
      <c r="AG482" s="2" t="str">
        <f>IF(AH482="","",IF(OR(AH482=AH481,AH482=AH483),IF(AND(E482="",AB482="",AG481&lt;&gt;""),MAX($AG$3:AG481),MAX($AG$3:AG481)+1),IF(AH481=AH482,AG481,MAX($AG$3:AG481)+1)))</f>
        <v/>
      </c>
      <c r="AH482" s="12" t="str">
        <f t="shared" si="294"/>
        <v/>
      </c>
      <c r="AI482" s="12" t="str">
        <f t="shared" ref="AI482:AI517" si="305">IF(AH482="","",AH482&amp;AG482)</f>
        <v/>
      </c>
      <c r="AJ482" s="13" t="str">
        <f t="shared" si="279"/>
        <v/>
      </c>
      <c r="AK482" s="13" t="str">
        <f t="shared" si="280"/>
        <v/>
      </c>
      <c r="AL482" s="13" t="str">
        <f>IF(OR(AJ482="",COUNTIF($AH$3:AH482,AH482)&lt;&gt;COUNTIF(AH$3:AH$100002,AH482)),"",SUMIF(AH$3:AH$100002,AH482,AJ$3:AJ$100002))</f>
        <v/>
      </c>
      <c r="AM482" s="13" t="str">
        <f>IF(OR(AK482="",COUNTIF($AH$3:AH482,AH482)&lt;&gt;COUNTIF(AH$3:AH$100002,AH482)),"",SUMIF(AH$3:AH$100002,AH482,AK$3:AK$100002))</f>
        <v/>
      </c>
      <c r="AO482" s="13" t="str">
        <f t="shared" si="295"/>
        <v/>
      </c>
      <c r="AP482" s="13" t="str">
        <f t="shared" si="295"/>
        <v/>
      </c>
      <c r="AQ482" s="13" t="str">
        <f t="shared" si="295"/>
        <v/>
      </c>
      <c r="AR482" s="13" t="str">
        <f t="shared" si="295"/>
        <v/>
      </c>
      <c r="AS482" s="13" t="str">
        <f t="shared" si="296"/>
        <v/>
      </c>
      <c r="AT482" s="13" t="str">
        <f t="shared" si="296"/>
        <v/>
      </c>
      <c r="AU482" s="13" t="str">
        <f t="shared" si="296"/>
        <v/>
      </c>
      <c r="AV482" s="13" t="str">
        <f t="shared" si="296"/>
        <v/>
      </c>
      <c r="AW482" s="86" t="str">
        <f t="shared" si="281"/>
        <v/>
      </c>
      <c r="AX482" s="59" t="str">
        <f t="shared" si="282"/>
        <v/>
      </c>
      <c r="AY482" s="63" t="str">
        <f>IF(OR($BR482="",BH482=""),"",COUNT($BR$3:$BR482))</f>
        <v/>
      </c>
      <c r="AZ482" s="13" t="str">
        <f>IF(OR($BR482="",BI482=""),"",COUNT($BR$3:$BR482))</f>
        <v/>
      </c>
      <c r="BA482" s="13" t="str">
        <f>IF(OR($BR482="",BJ482=""),"",COUNT($BR$3:$BR482))</f>
        <v/>
      </c>
      <c r="BB482" s="13" t="str">
        <f>IF(OR($BR482="",BK482=""),"",COUNT($BR$3:$BR482))</f>
        <v/>
      </c>
      <c r="BC482" s="13" t="str">
        <f>IF(OR($BR482="",BL482=""),"",COUNT($BR$3:$BR482))</f>
        <v/>
      </c>
      <c r="BD482" s="13" t="str">
        <f>IF(OR($BR482="",BM482=""),"",COUNT($BR$3:$BR482))</f>
        <v/>
      </c>
      <c r="BE482" s="13" t="str">
        <f>IF(OR($BR482="",BN482=""),"",COUNT($BR$3:$BR482))</f>
        <v/>
      </c>
      <c r="BF482" s="13" t="str">
        <f>IF(OR($BR482="",BO482=""),"",COUNT($BR$3:$BR482))</f>
        <v/>
      </c>
      <c r="BG482" s="66" t="str">
        <f>IF(Z482="","",COUNT($Z$3:Z482))</f>
        <v/>
      </c>
      <c r="BH482" s="13" t="str">
        <f>IF(AO482="","",IF(AO482=BH$2,(SUMIF($BV$3:$BV482,BH$2,$BW$3:$BW482)-SUMIF($BX$3:$BX482,BH$2,$BY$3:$BY482))*AO$1,""))</f>
        <v/>
      </c>
      <c r="BI482" s="13" t="str">
        <f>IF(AP482="","",IF(AP482=BI$2,(SUMIF($BV$3:$BV482,BI$2,$BW$3:$BW482)-SUMIF($BX$3:$BX482,BI$2,$BY$3:$BY482))*AP$1,""))</f>
        <v/>
      </c>
      <c r="BJ482" s="13" t="str">
        <f>IF(AQ482="","",IF(AQ482=BJ$2,(SUMIF($BV$3:$BV482,BJ$2,$BW$3:$BW482)-SUMIF($BX$3:$BX482,BJ$2,$BY$3:$BY482))*AQ$1,""))</f>
        <v/>
      </c>
      <c r="BK482" s="13" t="str">
        <f>IF(AR482="","",IF(AR482=BK$2,(SUMIF($BV$3:$BV482,BK$2,$BW$3:$BW482)-SUMIF($BX$3:$BX482,BK$2,$BY$3:$BY482))*AR$1,""))</f>
        <v/>
      </c>
      <c r="BL482" s="13" t="str">
        <f>IF(AS482="","",IF(AS482=BL$2,(SUMIF($BV$3:$BV482,BL$2,$BW$3:$BW482)-SUMIF($BX$3:$BX482,BL$2,$BY$3:$BY482))*AS$1,""))</f>
        <v/>
      </c>
      <c r="BM482" s="13" t="str">
        <f>IF(AT482="","",IF(AT482=BM$2,(SUMIF($BV$3:$BV482,BM$2,$BW$3:$BW482)-SUMIF($BX$3:$BX482,BM$2,$BY$3:$BY482))*AT$1,""))</f>
        <v/>
      </c>
      <c r="BN482" s="13" t="str">
        <f>IF(AU482="","",IF(AU482=BN$2,(SUMIF($BV$3:$BV482,BN$2,$BW$3:$BW482)-SUMIF($BX$3:$BX482,BN$2,$BY$3:$BY482))*AU$1,""))</f>
        <v/>
      </c>
      <c r="BO482" s="13" t="str">
        <f>IF(AV482="","",IF(AV482=BO$2,(SUMIF($BV$3:$BV482,BO$2,$BW$3:$BW482)-SUMIF($BX$3:$BX482,BO$2,$BY$3:$BY482))*AV$1,""))</f>
        <v/>
      </c>
      <c r="BP482" s="69"/>
      <c r="BQ482" s="13" t="str">
        <f t="shared" si="297"/>
        <v/>
      </c>
      <c r="BR482" s="75" t="str">
        <f t="shared" si="283"/>
        <v/>
      </c>
      <c r="BS482" s="33" t="str">
        <f t="shared" si="284"/>
        <v/>
      </c>
      <c r="BT482" s="42" t="str">
        <f t="shared" si="285"/>
        <v/>
      </c>
      <c r="BU482" s="38" t="str">
        <f t="shared" si="286"/>
        <v/>
      </c>
      <c r="BV482" s="30" t="str">
        <f t="shared" ref="BV482:BV517" si="306">IF(CA482="","",CA482)</f>
        <v/>
      </c>
      <c r="BW482" s="36" t="str">
        <f t="shared" ref="BW482:BW517" si="307">IF(CC482="",IF(CD482="","",CD482),CC482)</f>
        <v/>
      </c>
      <c r="BX482" s="36" t="str">
        <f t="shared" ref="BX482:BX517" si="308">IF(CB482="","",CB482)</f>
        <v/>
      </c>
      <c r="BY482" s="45" t="str">
        <f t="shared" ref="BY482:BY517" si="309">IF(CD482="",IF(CC482="","",CC482),CD482)</f>
        <v/>
      </c>
      <c r="BZ482" s="12" t="str">
        <f t="shared" si="287"/>
        <v/>
      </c>
      <c r="CA482" s="47" t="str">
        <f t="shared" si="288"/>
        <v/>
      </c>
      <c r="CB482" s="32" t="str">
        <f t="shared" si="289"/>
        <v/>
      </c>
      <c r="CC482" s="32" t="str">
        <f t="shared" si="290"/>
        <v/>
      </c>
      <c r="CD482" s="32" t="str">
        <f t="shared" si="291"/>
        <v/>
      </c>
      <c r="CE482" s="48"/>
      <c r="CF482" s="32" t="str">
        <f t="shared" si="298"/>
        <v/>
      </c>
      <c r="CG482" s="32" t="str">
        <f t="shared" si="299"/>
        <v/>
      </c>
      <c r="CH482" s="48"/>
    </row>
    <row r="483" spans="2:86" ht="30" customHeight="1" x14ac:dyDescent="0.2">
      <c r="B483" s="155"/>
      <c r="C483" s="117"/>
      <c r="D483" s="53"/>
      <c r="E483" s="68"/>
      <c r="F483" s="54"/>
      <c r="G483" s="54"/>
      <c r="H483" s="55"/>
      <c r="I483" s="71"/>
      <c r="J483" s="73"/>
      <c r="K483" s="56"/>
      <c r="L483" s="76" t="str">
        <f t="shared" si="303"/>
        <v/>
      </c>
      <c r="M483" s="77" t="str">
        <f t="shared" si="292"/>
        <v/>
      </c>
      <c r="N483" s="130" t="str">
        <f t="shared" si="293"/>
        <v/>
      </c>
      <c r="O483" s="131" t="str">
        <f t="shared" ref="O483:U492" si="310">IFERROR(INDEX($BH$3:$BO$100002,MATCH($BG483,$BG$3:$BG$100002,0),MATCH(O$1,$BH$2:$BO$2,0)),"")</f>
        <v/>
      </c>
      <c r="P483" s="131" t="str">
        <f t="shared" si="310"/>
        <v/>
      </c>
      <c r="Q483" s="131" t="str">
        <f t="shared" si="310"/>
        <v/>
      </c>
      <c r="R483" s="131" t="str">
        <f t="shared" si="310"/>
        <v/>
      </c>
      <c r="S483" s="131" t="str">
        <f t="shared" si="310"/>
        <v/>
      </c>
      <c r="T483" s="131" t="str">
        <f t="shared" si="310"/>
        <v/>
      </c>
      <c r="U483" s="131" t="str">
        <f t="shared" si="310"/>
        <v/>
      </c>
      <c r="V483" s="14"/>
      <c r="W483" s="17" t="str">
        <f>IF(C483="",IF(OR(AND($H483&lt;&gt;"",C483=""),AND($F482=$F483,$AK483&lt;&gt;""),COUNTA($H$3:$H$100002)&gt;COUNTA($H$3:$H483),$AE483&lt;&gt;""),W482,""),C483)</f>
        <v/>
      </c>
      <c r="X483" s="17" t="str">
        <f>IF(D483="",IF(OR(AND($H483&lt;&gt;"",D483=""),AND($F482=$F483,$AK483&lt;&gt;""),COUNTA($H$3:$H$100002)&gt;COUNTA($H$3:$H483),$AE483&lt;&gt;""),X482,""),D483)</f>
        <v/>
      </c>
      <c r="Y483" s="17" t="str">
        <f>IF(E483="",IF(OR(AND($H483&lt;&gt;"",E483=""),AND($F482=$F483,$AK483&lt;&gt;""),COUNTA($H$3:$H$100002)&gt;COUNTA($H$3:$H483),$AE483&lt;&gt;""),Y482,""),E483)</f>
        <v/>
      </c>
      <c r="Z483" s="27" t="str">
        <f t="shared" si="304"/>
        <v/>
      </c>
      <c r="AA483" s="2" t="str">
        <f>IF(F483="","",COUNTA($F$3:F483))</f>
        <v/>
      </c>
      <c r="AB483" s="3" t="str">
        <f>IF(F483="","",IFERROR(IF(F483&lt;&gt;"",IFERROR(INDEX(設定!$C$3:$C$303,MATCH(F483,設定!$C$3:$C$303,0),0),INDEX(設定!$C$3:$C$303,MATCH("*"&amp;F483&amp;"*",設定!$C$3:$C$303,0),0)),""),"エラー"))</f>
        <v/>
      </c>
      <c r="AC483" s="2" t="str">
        <f>IF(G483="","",COUNTA($G$3:G483))</f>
        <v/>
      </c>
      <c r="AD483" s="3" t="str">
        <f>IF(G483="","",IFERROR(IF(G483&lt;&gt;"",IFERROR(INDEX(設定!$C$3:$C$303,MATCH(G483,設定!$C$3:$C$303,0),0),INDEX(設定!$C$3:$C$303,MATCH("*"&amp;G483&amp;"*",設定!$C$3:$C$303,0),0)),""),"エラー"))</f>
        <v/>
      </c>
      <c r="AE483" s="3" t="str">
        <f>IFERROR(IF(AB483="",IF(AND(H483&lt;&gt;"",F483=""),INDEX(AB$3:AB483,MATCH(MAX(AA$3:AA483),AA$3:AA483,0),0),""),AB483),"")</f>
        <v/>
      </c>
      <c r="AF483" s="3" t="str">
        <f>IFERROR(IF(AD483="",IF(AND(H483&lt;&gt;"",G483=""),INDEX(AD$3:AD483,MATCH(MAX(AC$3:AC483),AC$3:AC483,0),0),""),AD483),"")</f>
        <v/>
      </c>
      <c r="AG483" s="2" t="str">
        <f>IF(AH483="","",IF(OR(AH483=AH482,AH483=AH484),IF(AND(E483="",AB483="",AG482&lt;&gt;""),MAX($AG$3:AG482),MAX($AG$3:AG482)+1),IF(AH482=AH483,AG482,MAX($AG$3:AG482)+1)))</f>
        <v/>
      </c>
      <c r="AH483" s="12" t="str">
        <f t="shared" si="294"/>
        <v/>
      </c>
      <c r="AI483" s="12" t="str">
        <f t="shared" si="305"/>
        <v/>
      </c>
      <c r="AJ483" s="13" t="str">
        <f t="shared" si="279"/>
        <v/>
      </c>
      <c r="AK483" s="13" t="str">
        <f t="shared" si="280"/>
        <v/>
      </c>
      <c r="AL483" s="13" t="str">
        <f>IF(OR(AJ483="",COUNTIF($AH$3:AH483,AH483)&lt;&gt;COUNTIF(AH$3:AH$100002,AH483)),"",SUMIF(AH$3:AH$100002,AH483,AJ$3:AJ$100002))</f>
        <v/>
      </c>
      <c r="AM483" s="13" t="str">
        <f>IF(OR(AK483="",COUNTIF($AH$3:AH483,AH483)&lt;&gt;COUNTIF(AH$3:AH$100002,AH483)),"",SUMIF(AH$3:AH$100002,AH483,AK$3:AK$100002))</f>
        <v/>
      </c>
      <c r="AO483" s="13" t="str">
        <f t="shared" si="295"/>
        <v/>
      </c>
      <c r="AP483" s="13" t="str">
        <f t="shared" si="295"/>
        <v/>
      </c>
      <c r="AQ483" s="13" t="str">
        <f t="shared" si="295"/>
        <v/>
      </c>
      <c r="AR483" s="13" t="str">
        <f t="shared" si="295"/>
        <v/>
      </c>
      <c r="AS483" s="13" t="str">
        <f t="shared" si="296"/>
        <v/>
      </c>
      <c r="AT483" s="13" t="str">
        <f t="shared" si="296"/>
        <v/>
      </c>
      <c r="AU483" s="13" t="str">
        <f t="shared" si="296"/>
        <v/>
      </c>
      <c r="AV483" s="13" t="str">
        <f t="shared" si="296"/>
        <v/>
      </c>
      <c r="AW483" s="86" t="str">
        <f t="shared" si="281"/>
        <v/>
      </c>
      <c r="AX483" s="59" t="str">
        <f t="shared" si="282"/>
        <v/>
      </c>
      <c r="AY483" s="63" t="str">
        <f>IF(OR($BR483="",BH483=""),"",COUNT($BR$3:$BR483))</f>
        <v/>
      </c>
      <c r="AZ483" s="13" t="str">
        <f>IF(OR($BR483="",BI483=""),"",COUNT($BR$3:$BR483))</f>
        <v/>
      </c>
      <c r="BA483" s="13" t="str">
        <f>IF(OR($BR483="",BJ483=""),"",COUNT($BR$3:$BR483))</f>
        <v/>
      </c>
      <c r="BB483" s="13" t="str">
        <f>IF(OR($BR483="",BK483=""),"",COUNT($BR$3:$BR483))</f>
        <v/>
      </c>
      <c r="BC483" s="13" t="str">
        <f>IF(OR($BR483="",BL483=""),"",COUNT($BR$3:$BR483))</f>
        <v/>
      </c>
      <c r="BD483" s="13" t="str">
        <f>IF(OR($BR483="",BM483=""),"",COUNT($BR$3:$BR483))</f>
        <v/>
      </c>
      <c r="BE483" s="13" t="str">
        <f>IF(OR($BR483="",BN483=""),"",COUNT($BR$3:$BR483))</f>
        <v/>
      </c>
      <c r="BF483" s="13" t="str">
        <f>IF(OR($BR483="",BO483=""),"",COUNT($BR$3:$BR483))</f>
        <v/>
      </c>
      <c r="BG483" s="66" t="str">
        <f>IF(Z483="","",COUNT($Z$3:Z483))</f>
        <v/>
      </c>
      <c r="BH483" s="13" t="str">
        <f>IF(AO483="","",IF(AO483=BH$2,(SUMIF($BV$3:$BV483,BH$2,$BW$3:$BW483)-SUMIF($BX$3:$BX483,BH$2,$BY$3:$BY483))*AO$1,""))</f>
        <v/>
      </c>
      <c r="BI483" s="13" t="str">
        <f>IF(AP483="","",IF(AP483=BI$2,(SUMIF($BV$3:$BV483,BI$2,$BW$3:$BW483)-SUMIF($BX$3:$BX483,BI$2,$BY$3:$BY483))*AP$1,""))</f>
        <v/>
      </c>
      <c r="BJ483" s="13" t="str">
        <f>IF(AQ483="","",IF(AQ483=BJ$2,(SUMIF($BV$3:$BV483,BJ$2,$BW$3:$BW483)-SUMIF($BX$3:$BX483,BJ$2,$BY$3:$BY483))*AQ$1,""))</f>
        <v/>
      </c>
      <c r="BK483" s="13" t="str">
        <f>IF(AR483="","",IF(AR483=BK$2,(SUMIF($BV$3:$BV483,BK$2,$BW$3:$BW483)-SUMIF($BX$3:$BX483,BK$2,$BY$3:$BY483))*AR$1,""))</f>
        <v/>
      </c>
      <c r="BL483" s="13" t="str">
        <f>IF(AS483="","",IF(AS483=BL$2,(SUMIF($BV$3:$BV483,BL$2,$BW$3:$BW483)-SUMIF($BX$3:$BX483,BL$2,$BY$3:$BY483))*AS$1,""))</f>
        <v/>
      </c>
      <c r="BM483" s="13" t="str">
        <f>IF(AT483="","",IF(AT483=BM$2,(SUMIF($BV$3:$BV483,BM$2,$BW$3:$BW483)-SUMIF($BX$3:$BX483,BM$2,$BY$3:$BY483))*AT$1,""))</f>
        <v/>
      </c>
      <c r="BN483" s="13" t="str">
        <f>IF(AU483="","",IF(AU483=BN$2,(SUMIF($BV$3:$BV483,BN$2,$BW$3:$BW483)-SUMIF($BX$3:$BX483,BN$2,$BY$3:$BY483))*AU$1,""))</f>
        <v/>
      </c>
      <c r="BO483" s="13" t="str">
        <f>IF(AV483="","",IF(AV483=BO$2,(SUMIF($BV$3:$BV483,BO$2,$BW$3:$BW483)-SUMIF($BX$3:$BX483,BO$2,$BY$3:$BY483))*AV$1,""))</f>
        <v/>
      </c>
      <c r="BP483" s="69"/>
      <c r="BQ483" s="13" t="str">
        <f t="shared" si="297"/>
        <v/>
      </c>
      <c r="BR483" s="75" t="str">
        <f t="shared" si="283"/>
        <v/>
      </c>
      <c r="BS483" s="33" t="str">
        <f t="shared" si="284"/>
        <v/>
      </c>
      <c r="BT483" s="42" t="str">
        <f t="shared" si="285"/>
        <v/>
      </c>
      <c r="BU483" s="38" t="str">
        <f t="shared" si="286"/>
        <v/>
      </c>
      <c r="BV483" s="30" t="str">
        <f t="shared" si="306"/>
        <v/>
      </c>
      <c r="BW483" s="36" t="str">
        <f t="shared" si="307"/>
        <v/>
      </c>
      <c r="BX483" s="36" t="str">
        <f t="shared" si="308"/>
        <v/>
      </c>
      <c r="BY483" s="45" t="str">
        <f t="shared" si="309"/>
        <v/>
      </c>
      <c r="BZ483" s="12" t="str">
        <f t="shared" si="287"/>
        <v/>
      </c>
      <c r="CA483" s="47" t="str">
        <f t="shared" si="288"/>
        <v/>
      </c>
      <c r="CB483" s="32" t="str">
        <f t="shared" si="289"/>
        <v/>
      </c>
      <c r="CC483" s="32" t="str">
        <f t="shared" si="290"/>
        <v/>
      </c>
      <c r="CD483" s="32" t="str">
        <f t="shared" si="291"/>
        <v/>
      </c>
      <c r="CE483" s="48"/>
      <c r="CF483" s="32" t="str">
        <f t="shared" si="298"/>
        <v/>
      </c>
      <c r="CG483" s="32" t="str">
        <f t="shared" si="299"/>
        <v/>
      </c>
      <c r="CH483" s="48"/>
    </row>
    <row r="484" spans="2:86" ht="30" customHeight="1" x14ac:dyDescent="0.2">
      <c r="B484" s="155"/>
      <c r="C484" s="117"/>
      <c r="D484" s="53"/>
      <c r="E484" s="68"/>
      <c r="F484" s="54"/>
      <c r="G484" s="54"/>
      <c r="H484" s="55"/>
      <c r="I484" s="71"/>
      <c r="J484" s="73"/>
      <c r="K484" s="56"/>
      <c r="L484" s="76" t="str">
        <f t="shared" si="303"/>
        <v/>
      </c>
      <c r="M484" s="77" t="str">
        <f t="shared" si="292"/>
        <v/>
      </c>
      <c r="N484" s="130" t="str">
        <f t="shared" si="293"/>
        <v/>
      </c>
      <c r="O484" s="131" t="str">
        <f t="shared" si="310"/>
        <v/>
      </c>
      <c r="P484" s="131" t="str">
        <f t="shared" si="310"/>
        <v/>
      </c>
      <c r="Q484" s="131" t="str">
        <f t="shared" si="310"/>
        <v/>
      </c>
      <c r="R484" s="131" t="str">
        <f t="shared" si="310"/>
        <v/>
      </c>
      <c r="S484" s="131" t="str">
        <f t="shared" si="310"/>
        <v/>
      </c>
      <c r="T484" s="131" t="str">
        <f t="shared" si="310"/>
        <v/>
      </c>
      <c r="U484" s="131" t="str">
        <f t="shared" si="310"/>
        <v/>
      </c>
      <c r="V484" s="14"/>
      <c r="W484" s="17" t="str">
        <f>IF(C484="",IF(OR(AND($H484&lt;&gt;"",C484=""),AND($F483=$F484,$AK484&lt;&gt;""),COUNTA($H$3:$H$100002)&gt;COUNTA($H$3:$H484),$AE484&lt;&gt;""),W483,""),C484)</f>
        <v/>
      </c>
      <c r="X484" s="17" t="str">
        <f>IF(D484="",IF(OR(AND($H484&lt;&gt;"",D484=""),AND($F483=$F484,$AK484&lt;&gt;""),COUNTA($H$3:$H$100002)&gt;COUNTA($H$3:$H484),$AE484&lt;&gt;""),X483,""),D484)</f>
        <v/>
      </c>
      <c r="Y484" s="17" t="str">
        <f>IF(E484="",IF(OR(AND($H484&lt;&gt;"",E484=""),AND($F483=$F484,$AK484&lt;&gt;""),COUNTA($H$3:$H$100002)&gt;COUNTA($H$3:$H484),$AE484&lt;&gt;""),Y483,""),E484)</f>
        <v/>
      </c>
      <c r="Z484" s="27" t="str">
        <f t="shared" si="304"/>
        <v/>
      </c>
      <c r="AA484" s="2" t="str">
        <f>IF(F484="","",COUNTA($F$3:F484))</f>
        <v/>
      </c>
      <c r="AB484" s="3" t="str">
        <f>IF(F484="","",IFERROR(IF(F484&lt;&gt;"",IFERROR(INDEX(設定!$C$3:$C$303,MATCH(F484,設定!$C$3:$C$303,0),0),INDEX(設定!$C$3:$C$303,MATCH("*"&amp;F484&amp;"*",設定!$C$3:$C$303,0),0)),""),"エラー"))</f>
        <v/>
      </c>
      <c r="AC484" s="2" t="str">
        <f>IF(G484="","",COUNTA($G$3:G484))</f>
        <v/>
      </c>
      <c r="AD484" s="3" t="str">
        <f>IF(G484="","",IFERROR(IF(G484&lt;&gt;"",IFERROR(INDEX(設定!$C$3:$C$303,MATCH(G484,設定!$C$3:$C$303,0),0),INDEX(設定!$C$3:$C$303,MATCH("*"&amp;G484&amp;"*",設定!$C$3:$C$303,0),0)),""),"エラー"))</f>
        <v/>
      </c>
      <c r="AE484" s="3" t="str">
        <f>IFERROR(IF(AB484="",IF(AND(H484&lt;&gt;"",F484=""),INDEX(AB$3:AB484,MATCH(MAX(AA$3:AA484),AA$3:AA484,0),0),""),AB484),"")</f>
        <v/>
      </c>
      <c r="AF484" s="3" t="str">
        <f>IFERROR(IF(AD484="",IF(AND(H484&lt;&gt;"",G484=""),INDEX(AD$3:AD484,MATCH(MAX(AC$3:AC484),AC$3:AC484,0),0),""),AD484),"")</f>
        <v/>
      </c>
      <c r="AG484" s="2" t="str">
        <f>IF(AH484="","",IF(OR(AH484=AH483,AH484=AH485),IF(AND(E484="",AB484="",AG483&lt;&gt;""),MAX($AG$3:AG483),MAX($AG$3:AG483)+1),IF(AH483=AH484,AG483,MAX($AG$3:AG483)+1)))</f>
        <v/>
      </c>
      <c r="AH484" s="12" t="str">
        <f t="shared" si="294"/>
        <v/>
      </c>
      <c r="AI484" s="12" t="str">
        <f t="shared" si="305"/>
        <v/>
      </c>
      <c r="AJ484" s="13" t="str">
        <f t="shared" si="279"/>
        <v/>
      </c>
      <c r="AK484" s="13" t="str">
        <f t="shared" si="280"/>
        <v/>
      </c>
      <c r="AL484" s="13" t="str">
        <f>IF(OR(AJ484="",COUNTIF($AH$3:AH484,AH484)&lt;&gt;COUNTIF(AH$3:AH$100002,AH484)),"",SUMIF(AH$3:AH$100002,AH484,AJ$3:AJ$100002))</f>
        <v/>
      </c>
      <c r="AM484" s="13" t="str">
        <f>IF(OR(AK484="",COUNTIF($AH$3:AH484,AH484)&lt;&gt;COUNTIF(AH$3:AH$100002,AH484)),"",SUMIF(AH$3:AH$100002,AH484,AK$3:AK$100002))</f>
        <v/>
      </c>
      <c r="AO484" s="13" t="str">
        <f t="shared" si="295"/>
        <v/>
      </c>
      <c r="AP484" s="13" t="str">
        <f t="shared" si="295"/>
        <v/>
      </c>
      <c r="AQ484" s="13" t="str">
        <f t="shared" si="295"/>
        <v/>
      </c>
      <c r="AR484" s="13" t="str">
        <f t="shared" si="295"/>
        <v/>
      </c>
      <c r="AS484" s="13" t="str">
        <f t="shared" si="296"/>
        <v/>
      </c>
      <c r="AT484" s="13" t="str">
        <f t="shared" si="296"/>
        <v/>
      </c>
      <c r="AU484" s="13" t="str">
        <f t="shared" si="296"/>
        <v/>
      </c>
      <c r="AV484" s="13" t="str">
        <f t="shared" si="296"/>
        <v/>
      </c>
      <c r="AW484" s="86" t="str">
        <f t="shared" si="281"/>
        <v/>
      </c>
      <c r="AX484" s="59" t="str">
        <f t="shared" si="282"/>
        <v/>
      </c>
      <c r="AY484" s="63" t="str">
        <f>IF(OR($BR484="",BH484=""),"",COUNT($BR$3:$BR484))</f>
        <v/>
      </c>
      <c r="AZ484" s="13" t="str">
        <f>IF(OR($BR484="",BI484=""),"",COUNT($BR$3:$BR484))</f>
        <v/>
      </c>
      <c r="BA484" s="13" t="str">
        <f>IF(OR($BR484="",BJ484=""),"",COUNT($BR$3:$BR484))</f>
        <v/>
      </c>
      <c r="BB484" s="13" t="str">
        <f>IF(OR($BR484="",BK484=""),"",COUNT($BR$3:$BR484))</f>
        <v/>
      </c>
      <c r="BC484" s="13" t="str">
        <f>IF(OR($BR484="",BL484=""),"",COUNT($BR$3:$BR484))</f>
        <v/>
      </c>
      <c r="BD484" s="13" t="str">
        <f>IF(OR($BR484="",BM484=""),"",COUNT($BR$3:$BR484))</f>
        <v/>
      </c>
      <c r="BE484" s="13" t="str">
        <f>IF(OR($BR484="",BN484=""),"",COUNT($BR$3:$BR484))</f>
        <v/>
      </c>
      <c r="BF484" s="13" t="str">
        <f>IF(OR($BR484="",BO484=""),"",COUNT($BR$3:$BR484))</f>
        <v/>
      </c>
      <c r="BG484" s="66" t="str">
        <f>IF(Z484="","",COUNT($Z$3:Z484))</f>
        <v/>
      </c>
      <c r="BH484" s="13" t="str">
        <f>IF(AO484="","",IF(AO484=BH$2,(SUMIF($BV$3:$BV484,BH$2,$BW$3:$BW484)-SUMIF($BX$3:$BX484,BH$2,$BY$3:$BY484))*AO$1,""))</f>
        <v/>
      </c>
      <c r="BI484" s="13" t="str">
        <f>IF(AP484="","",IF(AP484=BI$2,(SUMIF($BV$3:$BV484,BI$2,$BW$3:$BW484)-SUMIF($BX$3:$BX484,BI$2,$BY$3:$BY484))*AP$1,""))</f>
        <v/>
      </c>
      <c r="BJ484" s="13" t="str">
        <f>IF(AQ484="","",IF(AQ484=BJ$2,(SUMIF($BV$3:$BV484,BJ$2,$BW$3:$BW484)-SUMIF($BX$3:$BX484,BJ$2,$BY$3:$BY484))*AQ$1,""))</f>
        <v/>
      </c>
      <c r="BK484" s="13" t="str">
        <f>IF(AR484="","",IF(AR484=BK$2,(SUMIF($BV$3:$BV484,BK$2,$BW$3:$BW484)-SUMIF($BX$3:$BX484,BK$2,$BY$3:$BY484))*AR$1,""))</f>
        <v/>
      </c>
      <c r="BL484" s="13" t="str">
        <f>IF(AS484="","",IF(AS484=BL$2,(SUMIF($BV$3:$BV484,BL$2,$BW$3:$BW484)-SUMIF($BX$3:$BX484,BL$2,$BY$3:$BY484))*AS$1,""))</f>
        <v/>
      </c>
      <c r="BM484" s="13" t="str">
        <f>IF(AT484="","",IF(AT484=BM$2,(SUMIF($BV$3:$BV484,BM$2,$BW$3:$BW484)-SUMIF($BX$3:$BX484,BM$2,$BY$3:$BY484))*AT$1,""))</f>
        <v/>
      </c>
      <c r="BN484" s="13" t="str">
        <f>IF(AU484="","",IF(AU484=BN$2,(SUMIF($BV$3:$BV484,BN$2,$BW$3:$BW484)-SUMIF($BX$3:$BX484,BN$2,$BY$3:$BY484))*AU$1,""))</f>
        <v/>
      </c>
      <c r="BO484" s="13" t="str">
        <f>IF(AV484="","",IF(AV484=BO$2,(SUMIF($BV$3:$BV484,BO$2,$BW$3:$BW484)-SUMIF($BX$3:$BX484,BO$2,$BY$3:$BY484))*AV$1,""))</f>
        <v/>
      </c>
      <c r="BP484" s="69"/>
      <c r="BQ484" s="13" t="str">
        <f t="shared" si="297"/>
        <v/>
      </c>
      <c r="BR484" s="75" t="str">
        <f t="shared" si="283"/>
        <v/>
      </c>
      <c r="BS484" s="33" t="str">
        <f t="shared" si="284"/>
        <v/>
      </c>
      <c r="BT484" s="42" t="str">
        <f t="shared" si="285"/>
        <v/>
      </c>
      <c r="BU484" s="38" t="str">
        <f t="shared" si="286"/>
        <v/>
      </c>
      <c r="BV484" s="30" t="str">
        <f t="shared" si="306"/>
        <v/>
      </c>
      <c r="BW484" s="36" t="str">
        <f t="shared" si="307"/>
        <v/>
      </c>
      <c r="BX484" s="36" t="str">
        <f t="shared" si="308"/>
        <v/>
      </c>
      <c r="BY484" s="45" t="str">
        <f t="shared" si="309"/>
        <v/>
      </c>
      <c r="BZ484" s="12" t="str">
        <f t="shared" si="287"/>
        <v/>
      </c>
      <c r="CA484" s="47" t="str">
        <f t="shared" si="288"/>
        <v/>
      </c>
      <c r="CB484" s="32" t="str">
        <f t="shared" si="289"/>
        <v/>
      </c>
      <c r="CC484" s="32" t="str">
        <f t="shared" si="290"/>
        <v/>
      </c>
      <c r="CD484" s="32" t="str">
        <f t="shared" si="291"/>
        <v/>
      </c>
      <c r="CE484" s="48"/>
      <c r="CF484" s="32" t="str">
        <f t="shared" si="298"/>
        <v/>
      </c>
      <c r="CG484" s="32" t="str">
        <f t="shared" si="299"/>
        <v/>
      </c>
      <c r="CH484" s="48"/>
    </row>
    <row r="485" spans="2:86" ht="30" customHeight="1" x14ac:dyDescent="0.2">
      <c r="B485" s="155"/>
      <c r="C485" s="117"/>
      <c r="D485" s="53"/>
      <c r="E485" s="68"/>
      <c r="F485" s="54"/>
      <c r="G485" s="54"/>
      <c r="H485" s="55"/>
      <c r="I485" s="71"/>
      <c r="J485" s="73"/>
      <c r="K485" s="56"/>
      <c r="L485" s="76" t="str">
        <f t="shared" si="303"/>
        <v/>
      </c>
      <c r="M485" s="77" t="str">
        <f t="shared" si="292"/>
        <v/>
      </c>
      <c r="N485" s="130" t="str">
        <f t="shared" si="293"/>
        <v/>
      </c>
      <c r="O485" s="131" t="str">
        <f t="shared" si="310"/>
        <v/>
      </c>
      <c r="P485" s="131" t="str">
        <f t="shared" si="310"/>
        <v/>
      </c>
      <c r="Q485" s="131" t="str">
        <f t="shared" si="310"/>
        <v/>
      </c>
      <c r="R485" s="131" t="str">
        <f t="shared" si="310"/>
        <v/>
      </c>
      <c r="S485" s="131" t="str">
        <f t="shared" si="310"/>
        <v/>
      </c>
      <c r="T485" s="131" t="str">
        <f t="shared" si="310"/>
        <v/>
      </c>
      <c r="U485" s="131" t="str">
        <f t="shared" si="310"/>
        <v/>
      </c>
      <c r="V485" s="14"/>
      <c r="W485" s="17" t="str">
        <f>IF(C485="",IF(OR(AND($H485&lt;&gt;"",C485=""),AND($F484=$F485,$AK485&lt;&gt;""),COUNTA($H$3:$H$100002)&gt;COUNTA($H$3:$H485),$AE485&lt;&gt;""),W484,""),C485)</f>
        <v/>
      </c>
      <c r="X485" s="17" t="str">
        <f>IF(D485="",IF(OR(AND($H485&lt;&gt;"",D485=""),AND($F484=$F485,$AK485&lt;&gt;""),COUNTA($H$3:$H$100002)&gt;COUNTA($H$3:$H485),$AE485&lt;&gt;""),X484,""),D485)</f>
        <v/>
      </c>
      <c r="Y485" s="17" t="str">
        <f>IF(E485="",IF(OR(AND($H485&lt;&gt;"",E485=""),AND($F484=$F485,$AK485&lt;&gt;""),COUNTA($H$3:$H$100002)&gt;COUNTA($H$3:$H485),$AE485&lt;&gt;""),Y484,""),E485)</f>
        <v/>
      </c>
      <c r="Z485" s="27" t="str">
        <f t="shared" si="304"/>
        <v/>
      </c>
      <c r="AA485" s="2" t="str">
        <f>IF(F485="","",COUNTA($F$3:F485))</f>
        <v/>
      </c>
      <c r="AB485" s="3" t="str">
        <f>IF(F485="","",IFERROR(IF(F485&lt;&gt;"",IFERROR(INDEX(設定!$C$3:$C$303,MATCH(F485,設定!$C$3:$C$303,0),0),INDEX(設定!$C$3:$C$303,MATCH("*"&amp;F485&amp;"*",設定!$C$3:$C$303,0),0)),""),"エラー"))</f>
        <v/>
      </c>
      <c r="AC485" s="2" t="str">
        <f>IF(G485="","",COUNTA($G$3:G485))</f>
        <v/>
      </c>
      <c r="AD485" s="3" t="str">
        <f>IF(G485="","",IFERROR(IF(G485&lt;&gt;"",IFERROR(INDEX(設定!$C$3:$C$303,MATCH(G485,設定!$C$3:$C$303,0),0),INDEX(設定!$C$3:$C$303,MATCH("*"&amp;G485&amp;"*",設定!$C$3:$C$303,0),0)),""),"エラー"))</f>
        <v/>
      </c>
      <c r="AE485" s="3" t="str">
        <f>IFERROR(IF(AB485="",IF(AND(H485&lt;&gt;"",F485=""),INDEX(AB$3:AB485,MATCH(MAX(AA$3:AA485),AA$3:AA485,0),0),""),AB485),"")</f>
        <v/>
      </c>
      <c r="AF485" s="3" t="str">
        <f>IFERROR(IF(AD485="",IF(AND(H485&lt;&gt;"",G485=""),INDEX(AD$3:AD485,MATCH(MAX(AC$3:AC485),AC$3:AC485,0),0),""),AD485),"")</f>
        <v/>
      </c>
      <c r="AG485" s="2" t="str">
        <f>IF(AH485="","",IF(OR(AH485=AH484,AH485=AH486),IF(AND(E485="",AB485="",AG484&lt;&gt;""),MAX($AG$3:AG484),MAX($AG$3:AG484)+1),IF(AH484=AH485,AG484,MAX($AG$3:AG484)+1)))</f>
        <v/>
      </c>
      <c r="AH485" s="12" t="str">
        <f t="shared" si="294"/>
        <v/>
      </c>
      <c r="AI485" s="12" t="str">
        <f t="shared" si="305"/>
        <v/>
      </c>
      <c r="AJ485" s="13" t="str">
        <f t="shared" si="279"/>
        <v/>
      </c>
      <c r="AK485" s="13" t="str">
        <f t="shared" si="280"/>
        <v/>
      </c>
      <c r="AL485" s="13" t="str">
        <f>IF(OR(AJ485="",COUNTIF($AH$3:AH485,AH485)&lt;&gt;COUNTIF(AH$3:AH$100002,AH485)),"",SUMIF(AH$3:AH$100002,AH485,AJ$3:AJ$100002))</f>
        <v/>
      </c>
      <c r="AM485" s="13" t="str">
        <f>IF(OR(AK485="",COUNTIF($AH$3:AH485,AH485)&lt;&gt;COUNTIF(AH$3:AH$100002,AH485)),"",SUMIF(AH$3:AH$100002,AH485,AK$3:AK$100002))</f>
        <v/>
      </c>
      <c r="AO485" s="13" t="str">
        <f t="shared" si="295"/>
        <v/>
      </c>
      <c r="AP485" s="13" t="str">
        <f t="shared" si="295"/>
        <v/>
      </c>
      <c r="AQ485" s="13" t="str">
        <f t="shared" si="295"/>
        <v/>
      </c>
      <c r="AR485" s="13" t="str">
        <f t="shared" si="295"/>
        <v/>
      </c>
      <c r="AS485" s="13" t="str">
        <f t="shared" si="296"/>
        <v/>
      </c>
      <c r="AT485" s="13" t="str">
        <f t="shared" si="296"/>
        <v/>
      </c>
      <c r="AU485" s="13" t="str">
        <f t="shared" si="296"/>
        <v/>
      </c>
      <c r="AV485" s="13" t="str">
        <f t="shared" si="296"/>
        <v/>
      </c>
      <c r="AW485" s="86" t="str">
        <f t="shared" si="281"/>
        <v/>
      </c>
      <c r="AX485" s="59" t="str">
        <f t="shared" si="282"/>
        <v/>
      </c>
      <c r="AY485" s="63" t="str">
        <f>IF(OR($BR485="",BH485=""),"",COUNT($BR$3:$BR485))</f>
        <v/>
      </c>
      <c r="AZ485" s="13" t="str">
        <f>IF(OR($BR485="",BI485=""),"",COUNT($BR$3:$BR485))</f>
        <v/>
      </c>
      <c r="BA485" s="13" t="str">
        <f>IF(OR($BR485="",BJ485=""),"",COUNT($BR$3:$BR485))</f>
        <v/>
      </c>
      <c r="BB485" s="13" t="str">
        <f>IF(OR($BR485="",BK485=""),"",COUNT($BR$3:$BR485))</f>
        <v/>
      </c>
      <c r="BC485" s="13" t="str">
        <f>IF(OR($BR485="",BL485=""),"",COUNT($BR$3:$BR485))</f>
        <v/>
      </c>
      <c r="BD485" s="13" t="str">
        <f>IF(OR($BR485="",BM485=""),"",COUNT($BR$3:$BR485))</f>
        <v/>
      </c>
      <c r="BE485" s="13" t="str">
        <f>IF(OR($BR485="",BN485=""),"",COUNT($BR$3:$BR485))</f>
        <v/>
      </c>
      <c r="BF485" s="13" t="str">
        <f>IF(OR($BR485="",BO485=""),"",COUNT($BR$3:$BR485))</f>
        <v/>
      </c>
      <c r="BG485" s="66" t="str">
        <f>IF(Z485="","",COUNT($Z$3:Z485))</f>
        <v/>
      </c>
      <c r="BH485" s="13" t="str">
        <f>IF(AO485="","",IF(AO485=BH$2,(SUMIF($BV$3:$BV485,BH$2,$BW$3:$BW485)-SUMIF($BX$3:$BX485,BH$2,$BY$3:$BY485))*AO$1,""))</f>
        <v/>
      </c>
      <c r="BI485" s="13" t="str">
        <f>IF(AP485="","",IF(AP485=BI$2,(SUMIF($BV$3:$BV485,BI$2,$BW$3:$BW485)-SUMIF($BX$3:$BX485,BI$2,$BY$3:$BY485))*AP$1,""))</f>
        <v/>
      </c>
      <c r="BJ485" s="13" t="str">
        <f>IF(AQ485="","",IF(AQ485=BJ$2,(SUMIF($BV$3:$BV485,BJ$2,$BW$3:$BW485)-SUMIF($BX$3:$BX485,BJ$2,$BY$3:$BY485))*AQ$1,""))</f>
        <v/>
      </c>
      <c r="BK485" s="13" t="str">
        <f>IF(AR485="","",IF(AR485=BK$2,(SUMIF($BV$3:$BV485,BK$2,$BW$3:$BW485)-SUMIF($BX$3:$BX485,BK$2,$BY$3:$BY485))*AR$1,""))</f>
        <v/>
      </c>
      <c r="BL485" s="13" t="str">
        <f>IF(AS485="","",IF(AS485=BL$2,(SUMIF($BV$3:$BV485,BL$2,$BW$3:$BW485)-SUMIF($BX$3:$BX485,BL$2,$BY$3:$BY485))*AS$1,""))</f>
        <v/>
      </c>
      <c r="BM485" s="13" t="str">
        <f>IF(AT485="","",IF(AT485=BM$2,(SUMIF($BV$3:$BV485,BM$2,$BW$3:$BW485)-SUMIF($BX$3:$BX485,BM$2,$BY$3:$BY485))*AT$1,""))</f>
        <v/>
      </c>
      <c r="BN485" s="13" t="str">
        <f>IF(AU485="","",IF(AU485=BN$2,(SUMIF($BV$3:$BV485,BN$2,$BW$3:$BW485)-SUMIF($BX$3:$BX485,BN$2,$BY$3:$BY485))*AU$1,""))</f>
        <v/>
      </c>
      <c r="BO485" s="13" t="str">
        <f>IF(AV485="","",IF(AV485=BO$2,(SUMIF($BV$3:$BV485,BO$2,$BW$3:$BW485)-SUMIF($BX$3:$BX485,BO$2,$BY$3:$BY485))*AV$1,""))</f>
        <v/>
      </c>
      <c r="BP485" s="69"/>
      <c r="BQ485" s="13" t="str">
        <f t="shared" si="297"/>
        <v/>
      </c>
      <c r="BR485" s="75" t="str">
        <f t="shared" si="283"/>
        <v/>
      </c>
      <c r="BS485" s="33" t="str">
        <f t="shared" si="284"/>
        <v/>
      </c>
      <c r="BT485" s="42" t="str">
        <f t="shared" si="285"/>
        <v/>
      </c>
      <c r="BU485" s="38" t="str">
        <f t="shared" si="286"/>
        <v/>
      </c>
      <c r="BV485" s="30" t="str">
        <f t="shared" si="306"/>
        <v/>
      </c>
      <c r="BW485" s="36" t="str">
        <f t="shared" si="307"/>
        <v/>
      </c>
      <c r="BX485" s="36" t="str">
        <f t="shared" si="308"/>
        <v/>
      </c>
      <c r="BY485" s="45" t="str">
        <f t="shared" si="309"/>
        <v/>
      </c>
      <c r="BZ485" s="12" t="str">
        <f t="shared" si="287"/>
        <v/>
      </c>
      <c r="CA485" s="47" t="str">
        <f t="shared" si="288"/>
        <v/>
      </c>
      <c r="CB485" s="32" t="str">
        <f t="shared" si="289"/>
        <v/>
      </c>
      <c r="CC485" s="32" t="str">
        <f t="shared" si="290"/>
        <v/>
      </c>
      <c r="CD485" s="32" t="str">
        <f t="shared" si="291"/>
        <v/>
      </c>
      <c r="CE485" s="48"/>
      <c r="CF485" s="32" t="str">
        <f t="shared" si="298"/>
        <v/>
      </c>
      <c r="CG485" s="32" t="str">
        <f t="shared" si="299"/>
        <v/>
      </c>
      <c r="CH485" s="48"/>
    </row>
    <row r="486" spans="2:86" ht="30" customHeight="1" x14ac:dyDescent="0.2">
      <c r="B486" s="155"/>
      <c r="C486" s="117"/>
      <c r="D486" s="53"/>
      <c r="E486" s="68"/>
      <c r="F486" s="54"/>
      <c r="G486" s="54"/>
      <c r="H486" s="55"/>
      <c r="I486" s="71"/>
      <c r="J486" s="73"/>
      <c r="K486" s="56"/>
      <c r="L486" s="76" t="str">
        <f t="shared" si="303"/>
        <v/>
      </c>
      <c r="M486" s="77" t="str">
        <f t="shared" si="292"/>
        <v/>
      </c>
      <c r="N486" s="130" t="str">
        <f t="shared" si="293"/>
        <v/>
      </c>
      <c r="O486" s="131" t="str">
        <f t="shared" si="310"/>
        <v/>
      </c>
      <c r="P486" s="131" t="str">
        <f t="shared" si="310"/>
        <v/>
      </c>
      <c r="Q486" s="131" t="str">
        <f t="shared" si="310"/>
        <v/>
      </c>
      <c r="R486" s="131" t="str">
        <f t="shared" si="310"/>
        <v/>
      </c>
      <c r="S486" s="131" t="str">
        <f t="shared" si="310"/>
        <v/>
      </c>
      <c r="T486" s="131" t="str">
        <f t="shared" si="310"/>
        <v/>
      </c>
      <c r="U486" s="131" t="str">
        <f t="shared" si="310"/>
        <v/>
      </c>
      <c r="V486" s="14"/>
      <c r="W486" s="17" t="str">
        <f>IF(C486="",IF(OR(AND($H486&lt;&gt;"",C486=""),AND($F485=$F486,$AK486&lt;&gt;""),COUNTA($H$3:$H$100002)&gt;COUNTA($H$3:$H486),$AE486&lt;&gt;""),W485,""),C486)</f>
        <v/>
      </c>
      <c r="X486" s="17" t="str">
        <f>IF(D486="",IF(OR(AND($H486&lt;&gt;"",D486=""),AND($F485=$F486,$AK486&lt;&gt;""),COUNTA($H$3:$H$100002)&gt;COUNTA($H$3:$H486),$AE486&lt;&gt;""),X485,""),D486)</f>
        <v/>
      </c>
      <c r="Y486" s="17" t="str">
        <f>IF(E486="",IF(OR(AND($H486&lt;&gt;"",E486=""),AND($F485=$F486,$AK486&lt;&gt;""),COUNTA($H$3:$H$100002)&gt;COUNTA($H$3:$H486),$AE486&lt;&gt;""),Y485,""),E486)</f>
        <v/>
      </c>
      <c r="Z486" s="27" t="str">
        <f t="shared" si="304"/>
        <v/>
      </c>
      <c r="AA486" s="2" t="str">
        <f>IF(F486="","",COUNTA($F$3:F486))</f>
        <v/>
      </c>
      <c r="AB486" s="3" t="str">
        <f>IF(F486="","",IFERROR(IF(F486&lt;&gt;"",IFERROR(INDEX(設定!$C$3:$C$303,MATCH(F486,設定!$C$3:$C$303,0),0),INDEX(設定!$C$3:$C$303,MATCH("*"&amp;F486&amp;"*",設定!$C$3:$C$303,0),0)),""),"エラー"))</f>
        <v/>
      </c>
      <c r="AC486" s="2" t="str">
        <f>IF(G486="","",COUNTA($G$3:G486))</f>
        <v/>
      </c>
      <c r="AD486" s="3" t="str">
        <f>IF(G486="","",IFERROR(IF(G486&lt;&gt;"",IFERROR(INDEX(設定!$C$3:$C$303,MATCH(G486,設定!$C$3:$C$303,0),0),INDEX(設定!$C$3:$C$303,MATCH("*"&amp;G486&amp;"*",設定!$C$3:$C$303,0),0)),""),"エラー"))</f>
        <v/>
      </c>
      <c r="AE486" s="3" t="str">
        <f>IFERROR(IF(AB486="",IF(AND(H486&lt;&gt;"",F486=""),INDEX(AB$3:AB486,MATCH(MAX(AA$3:AA486),AA$3:AA486,0),0),""),AB486),"")</f>
        <v/>
      </c>
      <c r="AF486" s="3" t="str">
        <f>IFERROR(IF(AD486="",IF(AND(H486&lt;&gt;"",G486=""),INDEX(AD$3:AD486,MATCH(MAX(AC$3:AC486),AC$3:AC486,0),0),""),AD486),"")</f>
        <v/>
      </c>
      <c r="AG486" s="2" t="str">
        <f>IF(AH486="","",IF(OR(AH486=AH485,AH486=AH487),IF(AND(E486="",AB486="",AG485&lt;&gt;""),MAX($AG$3:AG485),MAX($AG$3:AG485)+1),IF(AH485=AH486,AG485,MAX($AG$3:AG485)+1)))</f>
        <v/>
      </c>
      <c r="AH486" s="12" t="str">
        <f t="shared" si="294"/>
        <v/>
      </c>
      <c r="AI486" s="12" t="str">
        <f t="shared" si="305"/>
        <v/>
      </c>
      <c r="AJ486" s="13" t="str">
        <f t="shared" si="279"/>
        <v/>
      </c>
      <c r="AK486" s="13" t="str">
        <f t="shared" si="280"/>
        <v/>
      </c>
      <c r="AL486" s="13" t="str">
        <f>IF(OR(AJ486="",COUNTIF($AH$3:AH486,AH486)&lt;&gt;COUNTIF(AH$3:AH$100002,AH486)),"",SUMIF(AH$3:AH$100002,AH486,AJ$3:AJ$100002))</f>
        <v/>
      </c>
      <c r="AM486" s="13" t="str">
        <f>IF(OR(AK486="",COUNTIF($AH$3:AH486,AH486)&lt;&gt;COUNTIF(AH$3:AH$100002,AH486)),"",SUMIF(AH$3:AH$100002,AH486,AK$3:AK$100002))</f>
        <v/>
      </c>
      <c r="AO486" s="13" t="str">
        <f t="shared" si="295"/>
        <v/>
      </c>
      <c r="AP486" s="13" t="str">
        <f t="shared" si="295"/>
        <v/>
      </c>
      <c r="AQ486" s="13" t="str">
        <f t="shared" si="295"/>
        <v/>
      </c>
      <c r="AR486" s="13" t="str">
        <f t="shared" si="295"/>
        <v/>
      </c>
      <c r="AS486" s="13" t="str">
        <f t="shared" si="296"/>
        <v/>
      </c>
      <c r="AT486" s="13" t="str">
        <f t="shared" si="296"/>
        <v/>
      </c>
      <c r="AU486" s="13" t="str">
        <f t="shared" si="296"/>
        <v/>
      </c>
      <c r="AV486" s="13" t="str">
        <f t="shared" si="296"/>
        <v/>
      </c>
      <c r="AW486" s="86" t="str">
        <f t="shared" si="281"/>
        <v/>
      </c>
      <c r="AX486" s="59" t="str">
        <f t="shared" si="282"/>
        <v/>
      </c>
      <c r="AY486" s="63" t="str">
        <f>IF(OR($BR486="",BH486=""),"",COUNT($BR$3:$BR486))</f>
        <v/>
      </c>
      <c r="AZ486" s="13" t="str">
        <f>IF(OR($BR486="",BI486=""),"",COUNT($BR$3:$BR486))</f>
        <v/>
      </c>
      <c r="BA486" s="13" t="str">
        <f>IF(OR($BR486="",BJ486=""),"",COUNT($BR$3:$BR486))</f>
        <v/>
      </c>
      <c r="BB486" s="13" t="str">
        <f>IF(OR($BR486="",BK486=""),"",COUNT($BR$3:$BR486))</f>
        <v/>
      </c>
      <c r="BC486" s="13" t="str">
        <f>IF(OR($BR486="",BL486=""),"",COUNT($BR$3:$BR486))</f>
        <v/>
      </c>
      <c r="BD486" s="13" t="str">
        <f>IF(OR($BR486="",BM486=""),"",COUNT($BR$3:$BR486))</f>
        <v/>
      </c>
      <c r="BE486" s="13" t="str">
        <f>IF(OR($BR486="",BN486=""),"",COUNT($BR$3:$BR486))</f>
        <v/>
      </c>
      <c r="BF486" s="13" t="str">
        <f>IF(OR($BR486="",BO486=""),"",COUNT($BR$3:$BR486))</f>
        <v/>
      </c>
      <c r="BG486" s="66" t="str">
        <f>IF(Z486="","",COUNT($Z$3:Z486))</f>
        <v/>
      </c>
      <c r="BH486" s="13" t="str">
        <f>IF(AO486="","",IF(AO486=BH$2,(SUMIF($BV$3:$BV486,BH$2,$BW$3:$BW486)-SUMIF($BX$3:$BX486,BH$2,$BY$3:$BY486))*AO$1,""))</f>
        <v/>
      </c>
      <c r="BI486" s="13" t="str">
        <f>IF(AP486="","",IF(AP486=BI$2,(SUMIF($BV$3:$BV486,BI$2,$BW$3:$BW486)-SUMIF($BX$3:$BX486,BI$2,$BY$3:$BY486))*AP$1,""))</f>
        <v/>
      </c>
      <c r="BJ486" s="13" t="str">
        <f>IF(AQ486="","",IF(AQ486=BJ$2,(SUMIF($BV$3:$BV486,BJ$2,$BW$3:$BW486)-SUMIF($BX$3:$BX486,BJ$2,$BY$3:$BY486))*AQ$1,""))</f>
        <v/>
      </c>
      <c r="BK486" s="13" t="str">
        <f>IF(AR486="","",IF(AR486=BK$2,(SUMIF($BV$3:$BV486,BK$2,$BW$3:$BW486)-SUMIF($BX$3:$BX486,BK$2,$BY$3:$BY486))*AR$1,""))</f>
        <v/>
      </c>
      <c r="BL486" s="13" t="str">
        <f>IF(AS486="","",IF(AS486=BL$2,(SUMIF($BV$3:$BV486,BL$2,$BW$3:$BW486)-SUMIF($BX$3:$BX486,BL$2,$BY$3:$BY486))*AS$1,""))</f>
        <v/>
      </c>
      <c r="BM486" s="13" t="str">
        <f>IF(AT486="","",IF(AT486=BM$2,(SUMIF($BV$3:$BV486,BM$2,$BW$3:$BW486)-SUMIF($BX$3:$BX486,BM$2,$BY$3:$BY486))*AT$1,""))</f>
        <v/>
      </c>
      <c r="BN486" s="13" t="str">
        <f>IF(AU486="","",IF(AU486=BN$2,(SUMIF($BV$3:$BV486,BN$2,$BW$3:$BW486)-SUMIF($BX$3:$BX486,BN$2,$BY$3:$BY486))*AU$1,""))</f>
        <v/>
      </c>
      <c r="BO486" s="13" t="str">
        <f>IF(AV486="","",IF(AV486=BO$2,(SUMIF($BV$3:$BV486,BO$2,$BW$3:$BW486)-SUMIF($BX$3:$BX486,BO$2,$BY$3:$BY486))*AV$1,""))</f>
        <v/>
      </c>
      <c r="BP486" s="69"/>
      <c r="BQ486" s="13" t="str">
        <f t="shared" si="297"/>
        <v/>
      </c>
      <c r="BR486" s="75" t="str">
        <f t="shared" si="283"/>
        <v/>
      </c>
      <c r="BS486" s="33" t="str">
        <f t="shared" si="284"/>
        <v/>
      </c>
      <c r="BT486" s="42" t="str">
        <f t="shared" si="285"/>
        <v/>
      </c>
      <c r="BU486" s="38" t="str">
        <f t="shared" si="286"/>
        <v/>
      </c>
      <c r="BV486" s="30" t="str">
        <f t="shared" si="306"/>
        <v/>
      </c>
      <c r="BW486" s="36" t="str">
        <f t="shared" si="307"/>
        <v/>
      </c>
      <c r="BX486" s="36" t="str">
        <f t="shared" si="308"/>
        <v/>
      </c>
      <c r="BY486" s="45" t="str">
        <f t="shared" si="309"/>
        <v/>
      </c>
      <c r="BZ486" s="12" t="str">
        <f t="shared" si="287"/>
        <v/>
      </c>
      <c r="CA486" s="47" t="str">
        <f t="shared" si="288"/>
        <v/>
      </c>
      <c r="CB486" s="32" t="str">
        <f t="shared" si="289"/>
        <v/>
      </c>
      <c r="CC486" s="32" t="str">
        <f t="shared" si="290"/>
        <v/>
      </c>
      <c r="CD486" s="32" t="str">
        <f t="shared" si="291"/>
        <v/>
      </c>
      <c r="CE486" s="48"/>
      <c r="CF486" s="32" t="str">
        <f t="shared" si="298"/>
        <v/>
      </c>
      <c r="CG486" s="32" t="str">
        <f t="shared" si="299"/>
        <v/>
      </c>
      <c r="CH486" s="48"/>
    </row>
    <row r="487" spans="2:86" ht="30" customHeight="1" x14ac:dyDescent="0.2">
      <c r="B487" s="155"/>
      <c r="C487" s="117"/>
      <c r="D487" s="53"/>
      <c r="E487" s="68"/>
      <c r="F487" s="54"/>
      <c r="G487" s="54"/>
      <c r="H487" s="55"/>
      <c r="I487" s="71"/>
      <c r="J487" s="73"/>
      <c r="K487" s="56"/>
      <c r="L487" s="76" t="str">
        <f t="shared" si="303"/>
        <v/>
      </c>
      <c r="M487" s="77" t="str">
        <f t="shared" si="292"/>
        <v/>
      </c>
      <c r="N487" s="130" t="str">
        <f t="shared" si="293"/>
        <v/>
      </c>
      <c r="O487" s="131" t="str">
        <f t="shared" si="310"/>
        <v/>
      </c>
      <c r="P487" s="131" t="str">
        <f t="shared" si="310"/>
        <v/>
      </c>
      <c r="Q487" s="131" t="str">
        <f t="shared" si="310"/>
        <v/>
      </c>
      <c r="R487" s="131" t="str">
        <f t="shared" si="310"/>
        <v/>
      </c>
      <c r="S487" s="131" t="str">
        <f t="shared" si="310"/>
        <v/>
      </c>
      <c r="T487" s="131" t="str">
        <f t="shared" si="310"/>
        <v/>
      </c>
      <c r="U487" s="131" t="str">
        <f t="shared" si="310"/>
        <v/>
      </c>
      <c r="V487" s="14"/>
      <c r="W487" s="17" t="str">
        <f>IF(C487="",IF(OR(AND($H487&lt;&gt;"",C487=""),AND($F486=$F487,$AK487&lt;&gt;""),COUNTA($H$3:$H$100002)&gt;COUNTA($H$3:$H487),$AE487&lt;&gt;""),W486,""),C487)</f>
        <v/>
      </c>
      <c r="X487" s="17" t="str">
        <f>IF(D487="",IF(OR(AND($H487&lt;&gt;"",D487=""),AND($F486=$F487,$AK487&lt;&gt;""),COUNTA($H$3:$H$100002)&gt;COUNTA($H$3:$H487),$AE487&lt;&gt;""),X486,""),D487)</f>
        <v/>
      </c>
      <c r="Y487" s="17" t="str">
        <f>IF(E487="",IF(OR(AND($H487&lt;&gt;"",E487=""),AND($F486=$F487,$AK487&lt;&gt;""),COUNTA($H$3:$H$100002)&gt;COUNTA($H$3:$H487),$AE487&lt;&gt;""),Y486,""),E487)</f>
        <v/>
      </c>
      <c r="Z487" s="27" t="str">
        <f t="shared" si="304"/>
        <v/>
      </c>
      <c r="AA487" s="2" t="str">
        <f>IF(F487="","",COUNTA($F$3:F487))</f>
        <v/>
      </c>
      <c r="AB487" s="3" t="str">
        <f>IF(F487="","",IFERROR(IF(F487&lt;&gt;"",IFERROR(INDEX(設定!$C$3:$C$303,MATCH(F487,設定!$C$3:$C$303,0),0),INDEX(設定!$C$3:$C$303,MATCH("*"&amp;F487&amp;"*",設定!$C$3:$C$303,0),0)),""),"エラー"))</f>
        <v/>
      </c>
      <c r="AC487" s="2" t="str">
        <f>IF(G487="","",COUNTA($G$3:G487))</f>
        <v/>
      </c>
      <c r="AD487" s="3" t="str">
        <f>IF(G487="","",IFERROR(IF(G487&lt;&gt;"",IFERROR(INDEX(設定!$C$3:$C$303,MATCH(G487,設定!$C$3:$C$303,0),0),INDEX(設定!$C$3:$C$303,MATCH("*"&amp;G487&amp;"*",設定!$C$3:$C$303,0),0)),""),"エラー"))</f>
        <v/>
      </c>
      <c r="AE487" s="3" t="str">
        <f>IFERROR(IF(AB487="",IF(AND(H487&lt;&gt;"",F487=""),INDEX(AB$3:AB487,MATCH(MAX(AA$3:AA487),AA$3:AA487,0),0),""),AB487),"")</f>
        <v/>
      </c>
      <c r="AF487" s="3" t="str">
        <f>IFERROR(IF(AD487="",IF(AND(H487&lt;&gt;"",G487=""),INDEX(AD$3:AD487,MATCH(MAX(AC$3:AC487),AC$3:AC487,0),0),""),AD487),"")</f>
        <v/>
      </c>
      <c r="AG487" s="2" t="str">
        <f>IF(AH487="","",IF(OR(AH487=AH486,AH487=AH488),IF(AND(E487="",AB487="",AG486&lt;&gt;""),MAX($AG$3:AG486),MAX($AG$3:AG486)+1),IF(AH486=AH487,AG486,MAX($AG$3:AG486)+1)))</f>
        <v/>
      </c>
      <c r="AH487" s="12" t="str">
        <f t="shared" si="294"/>
        <v/>
      </c>
      <c r="AI487" s="12" t="str">
        <f t="shared" si="305"/>
        <v/>
      </c>
      <c r="AJ487" s="13" t="str">
        <f t="shared" si="279"/>
        <v/>
      </c>
      <c r="AK487" s="13" t="str">
        <f t="shared" si="280"/>
        <v/>
      </c>
      <c r="AL487" s="13" t="str">
        <f>IF(OR(AJ487="",COUNTIF($AH$3:AH487,AH487)&lt;&gt;COUNTIF(AH$3:AH$100002,AH487)),"",SUMIF(AH$3:AH$100002,AH487,AJ$3:AJ$100002))</f>
        <v/>
      </c>
      <c r="AM487" s="13" t="str">
        <f>IF(OR(AK487="",COUNTIF($AH$3:AH487,AH487)&lt;&gt;COUNTIF(AH$3:AH$100002,AH487)),"",SUMIF(AH$3:AH$100002,AH487,AK$3:AK$100002))</f>
        <v/>
      </c>
      <c r="AO487" s="13" t="str">
        <f t="shared" si="295"/>
        <v/>
      </c>
      <c r="AP487" s="13" t="str">
        <f t="shared" si="295"/>
        <v/>
      </c>
      <c r="AQ487" s="13" t="str">
        <f t="shared" si="295"/>
        <v/>
      </c>
      <c r="AR487" s="13" t="str">
        <f t="shared" si="295"/>
        <v/>
      </c>
      <c r="AS487" s="13" t="str">
        <f t="shared" si="296"/>
        <v/>
      </c>
      <c r="AT487" s="13" t="str">
        <f t="shared" si="296"/>
        <v/>
      </c>
      <c r="AU487" s="13" t="str">
        <f t="shared" si="296"/>
        <v/>
      </c>
      <c r="AV487" s="13" t="str">
        <f t="shared" si="296"/>
        <v/>
      </c>
      <c r="AW487" s="86" t="str">
        <f t="shared" si="281"/>
        <v/>
      </c>
      <c r="AX487" s="59" t="str">
        <f t="shared" si="282"/>
        <v/>
      </c>
      <c r="AY487" s="63" t="str">
        <f>IF(OR($BR487="",BH487=""),"",COUNT($BR$3:$BR487))</f>
        <v/>
      </c>
      <c r="AZ487" s="13" t="str">
        <f>IF(OR($BR487="",BI487=""),"",COUNT($BR$3:$BR487))</f>
        <v/>
      </c>
      <c r="BA487" s="13" t="str">
        <f>IF(OR($BR487="",BJ487=""),"",COUNT($BR$3:$BR487))</f>
        <v/>
      </c>
      <c r="BB487" s="13" t="str">
        <f>IF(OR($BR487="",BK487=""),"",COUNT($BR$3:$BR487))</f>
        <v/>
      </c>
      <c r="BC487" s="13" t="str">
        <f>IF(OR($BR487="",BL487=""),"",COUNT($BR$3:$BR487))</f>
        <v/>
      </c>
      <c r="BD487" s="13" t="str">
        <f>IF(OR($BR487="",BM487=""),"",COUNT($BR$3:$BR487))</f>
        <v/>
      </c>
      <c r="BE487" s="13" t="str">
        <f>IF(OR($BR487="",BN487=""),"",COUNT($BR$3:$BR487))</f>
        <v/>
      </c>
      <c r="BF487" s="13" t="str">
        <f>IF(OR($BR487="",BO487=""),"",COUNT($BR$3:$BR487))</f>
        <v/>
      </c>
      <c r="BG487" s="66" t="str">
        <f>IF(Z487="","",COUNT($Z$3:Z487))</f>
        <v/>
      </c>
      <c r="BH487" s="13" t="str">
        <f>IF(AO487="","",IF(AO487=BH$2,(SUMIF($BV$3:$BV487,BH$2,$BW$3:$BW487)-SUMIF($BX$3:$BX487,BH$2,$BY$3:$BY487))*AO$1,""))</f>
        <v/>
      </c>
      <c r="BI487" s="13" t="str">
        <f>IF(AP487="","",IF(AP487=BI$2,(SUMIF($BV$3:$BV487,BI$2,$BW$3:$BW487)-SUMIF($BX$3:$BX487,BI$2,$BY$3:$BY487))*AP$1,""))</f>
        <v/>
      </c>
      <c r="BJ487" s="13" t="str">
        <f>IF(AQ487="","",IF(AQ487=BJ$2,(SUMIF($BV$3:$BV487,BJ$2,$BW$3:$BW487)-SUMIF($BX$3:$BX487,BJ$2,$BY$3:$BY487))*AQ$1,""))</f>
        <v/>
      </c>
      <c r="BK487" s="13" t="str">
        <f>IF(AR487="","",IF(AR487=BK$2,(SUMIF($BV$3:$BV487,BK$2,$BW$3:$BW487)-SUMIF($BX$3:$BX487,BK$2,$BY$3:$BY487))*AR$1,""))</f>
        <v/>
      </c>
      <c r="BL487" s="13" t="str">
        <f>IF(AS487="","",IF(AS487=BL$2,(SUMIF($BV$3:$BV487,BL$2,$BW$3:$BW487)-SUMIF($BX$3:$BX487,BL$2,$BY$3:$BY487))*AS$1,""))</f>
        <v/>
      </c>
      <c r="BM487" s="13" t="str">
        <f>IF(AT487="","",IF(AT487=BM$2,(SUMIF($BV$3:$BV487,BM$2,$BW$3:$BW487)-SUMIF($BX$3:$BX487,BM$2,$BY$3:$BY487))*AT$1,""))</f>
        <v/>
      </c>
      <c r="BN487" s="13" t="str">
        <f>IF(AU487="","",IF(AU487=BN$2,(SUMIF($BV$3:$BV487,BN$2,$BW$3:$BW487)-SUMIF($BX$3:$BX487,BN$2,$BY$3:$BY487))*AU$1,""))</f>
        <v/>
      </c>
      <c r="BO487" s="13" t="str">
        <f>IF(AV487="","",IF(AV487=BO$2,(SUMIF($BV$3:$BV487,BO$2,$BW$3:$BW487)-SUMIF($BX$3:$BX487,BO$2,$BY$3:$BY487))*AV$1,""))</f>
        <v/>
      </c>
      <c r="BP487" s="69"/>
      <c r="BQ487" s="13" t="str">
        <f t="shared" si="297"/>
        <v/>
      </c>
      <c r="BR487" s="75" t="str">
        <f t="shared" si="283"/>
        <v/>
      </c>
      <c r="BS487" s="33" t="str">
        <f t="shared" si="284"/>
        <v/>
      </c>
      <c r="BT487" s="42" t="str">
        <f t="shared" si="285"/>
        <v/>
      </c>
      <c r="BU487" s="38" t="str">
        <f t="shared" si="286"/>
        <v/>
      </c>
      <c r="BV487" s="30" t="str">
        <f t="shared" si="306"/>
        <v/>
      </c>
      <c r="BW487" s="36" t="str">
        <f t="shared" si="307"/>
        <v/>
      </c>
      <c r="BX487" s="36" t="str">
        <f t="shared" si="308"/>
        <v/>
      </c>
      <c r="BY487" s="45" t="str">
        <f t="shared" si="309"/>
        <v/>
      </c>
      <c r="BZ487" s="12" t="str">
        <f t="shared" si="287"/>
        <v/>
      </c>
      <c r="CA487" s="47" t="str">
        <f t="shared" si="288"/>
        <v/>
      </c>
      <c r="CB487" s="32" t="str">
        <f t="shared" si="289"/>
        <v/>
      </c>
      <c r="CC487" s="32" t="str">
        <f t="shared" si="290"/>
        <v/>
      </c>
      <c r="CD487" s="32" t="str">
        <f t="shared" si="291"/>
        <v/>
      </c>
      <c r="CE487" s="48"/>
      <c r="CF487" s="32" t="str">
        <f t="shared" si="298"/>
        <v/>
      </c>
      <c r="CG487" s="32" t="str">
        <f t="shared" si="299"/>
        <v/>
      </c>
      <c r="CH487" s="48"/>
    </row>
    <row r="488" spans="2:86" ht="30" customHeight="1" x14ac:dyDescent="0.2">
      <c r="B488" s="155"/>
      <c r="C488" s="117"/>
      <c r="D488" s="53"/>
      <c r="E488" s="68"/>
      <c r="F488" s="54"/>
      <c r="G488" s="54"/>
      <c r="H488" s="55"/>
      <c r="I488" s="71"/>
      <c r="J488" s="73"/>
      <c r="K488" s="56"/>
      <c r="L488" s="76" t="str">
        <f t="shared" si="303"/>
        <v/>
      </c>
      <c r="M488" s="77" t="str">
        <f t="shared" si="292"/>
        <v/>
      </c>
      <c r="N488" s="130" t="str">
        <f t="shared" si="293"/>
        <v/>
      </c>
      <c r="O488" s="131" t="str">
        <f t="shared" si="310"/>
        <v/>
      </c>
      <c r="P488" s="131" t="str">
        <f t="shared" si="310"/>
        <v/>
      </c>
      <c r="Q488" s="131" t="str">
        <f t="shared" si="310"/>
        <v/>
      </c>
      <c r="R488" s="131" t="str">
        <f t="shared" si="310"/>
        <v/>
      </c>
      <c r="S488" s="131" t="str">
        <f t="shared" si="310"/>
        <v/>
      </c>
      <c r="T488" s="131" t="str">
        <f t="shared" si="310"/>
        <v/>
      </c>
      <c r="U488" s="131" t="str">
        <f t="shared" si="310"/>
        <v/>
      </c>
      <c r="V488" s="14"/>
      <c r="W488" s="17" t="str">
        <f>IF(C488="",IF(OR(AND($H488&lt;&gt;"",C488=""),AND($F487=$F488,$AK488&lt;&gt;""),COUNTA($H$3:$H$100002)&gt;COUNTA($H$3:$H488),$AE488&lt;&gt;""),W487,""),C488)</f>
        <v/>
      </c>
      <c r="X488" s="17" t="str">
        <f>IF(D488="",IF(OR(AND($H488&lt;&gt;"",D488=""),AND($F487=$F488,$AK488&lt;&gt;""),COUNTA($H$3:$H$100002)&gt;COUNTA($H$3:$H488),$AE488&lt;&gt;""),X487,""),D488)</f>
        <v/>
      </c>
      <c r="Y488" s="17" t="str">
        <f>IF(E488="",IF(OR(AND($H488&lt;&gt;"",E488=""),AND($F487=$F488,$AK488&lt;&gt;""),COUNTA($H$3:$H$100002)&gt;COUNTA($H$3:$H488),$AE488&lt;&gt;""),Y487,""),E488)</f>
        <v/>
      </c>
      <c r="Z488" s="27" t="str">
        <f t="shared" si="304"/>
        <v/>
      </c>
      <c r="AA488" s="2" t="str">
        <f>IF(F488="","",COUNTA($F$3:F488))</f>
        <v/>
      </c>
      <c r="AB488" s="3" t="str">
        <f>IF(F488="","",IFERROR(IF(F488&lt;&gt;"",IFERROR(INDEX(設定!$C$3:$C$303,MATCH(F488,設定!$C$3:$C$303,0),0),INDEX(設定!$C$3:$C$303,MATCH("*"&amp;F488&amp;"*",設定!$C$3:$C$303,0),0)),""),"エラー"))</f>
        <v/>
      </c>
      <c r="AC488" s="2" t="str">
        <f>IF(G488="","",COUNTA($G$3:G488))</f>
        <v/>
      </c>
      <c r="AD488" s="3" t="str">
        <f>IF(G488="","",IFERROR(IF(G488&lt;&gt;"",IFERROR(INDEX(設定!$C$3:$C$303,MATCH(G488,設定!$C$3:$C$303,0),0),INDEX(設定!$C$3:$C$303,MATCH("*"&amp;G488&amp;"*",設定!$C$3:$C$303,0),0)),""),"エラー"))</f>
        <v/>
      </c>
      <c r="AE488" s="3" t="str">
        <f>IFERROR(IF(AB488="",IF(AND(H488&lt;&gt;"",F488=""),INDEX(AB$3:AB488,MATCH(MAX(AA$3:AA488),AA$3:AA488,0),0),""),AB488),"")</f>
        <v/>
      </c>
      <c r="AF488" s="3" t="str">
        <f>IFERROR(IF(AD488="",IF(AND(H488&lt;&gt;"",G488=""),INDEX(AD$3:AD488,MATCH(MAX(AC$3:AC488),AC$3:AC488,0),0),""),AD488),"")</f>
        <v/>
      </c>
      <c r="AG488" s="2" t="str">
        <f>IF(AH488="","",IF(OR(AH488=AH487,AH488=AH489),IF(AND(E488="",AB488="",AG487&lt;&gt;""),MAX($AG$3:AG487),MAX($AG$3:AG487)+1),IF(AH487=AH488,AG487,MAX($AG$3:AG487)+1)))</f>
        <v/>
      </c>
      <c r="AH488" s="12" t="str">
        <f t="shared" si="294"/>
        <v/>
      </c>
      <c r="AI488" s="12" t="str">
        <f t="shared" si="305"/>
        <v/>
      </c>
      <c r="AJ488" s="13" t="str">
        <f t="shared" si="279"/>
        <v/>
      </c>
      <c r="AK488" s="13" t="str">
        <f t="shared" si="280"/>
        <v/>
      </c>
      <c r="AL488" s="13" t="str">
        <f>IF(OR(AJ488="",COUNTIF($AH$3:AH488,AH488)&lt;&gt;COUNTIF(AH$3:AH$100002,AH488)),"",SUMIF(AH$3:AH$100002,AH488,AJ$3:AJ$100002))</f>
        <v/>
      </c>
      <c r="AM488" s="13" t="str">
        <f>IF(OR(AK488="",COUNTIF($AH$3:AH488,AH488)&lt;&gt;COUNTIF(AH$3:AH$100002,AH488)),"",SUMIF(AH$3:AH$100002,AH488,AK$3:AK$100002))</f>
        <v/>
      </c>
      <c r="AO488" s="13" t="str">
        <f t="shared" si="295"/>
        <v/>
      </c>
      <c r="AP488" s="13" t="str">
        <f t="shared" si="295"/>
        <v/>
      </c>
      <c r="AQ488" s="13" t="str">
        <f t="shared" si="295"/>
        <v/>
      </c>
      <c r="AR488" s="13" t="str">
        <f t="shared" si="295"/>
        <v/>
      </c>
      <c r="AS488" s="13" t="str">
        <f t="shared" si="296"/>
        <v/>
      </c>
      <c r="AT488" s="13" t="str">
        <f t="shared" si="296"/>
        <v/>
      </c>
      <c r="AU488" s="13" t="str">
        <f t="shared" si="296"/>
        <v/>
      </c>
      <c r="AV488" s="13" t="str">
        <f t="shared" si="296"/>
        <v/>
      </c>
      <c r="AW488" s="86" t="str">
        <f t="shared" si="281"/>
        <v/>
      </c>
      <c r="AX488" s="59" t="str">
        <f t="shared" si="282"/>
        <v/>
      </c>
      <c r="AY488" s="63" t="str">
        <f>IF(OR($BR488="",BH488=""),"",COUNT($BR$3:$BR488))</f>
        <v/>
      </c>
      <c r="AZ488" s="13" t="str">
        <f>IF(OR($BR488="",BI488=""),"",COUNT($BR$3:$BR488))</f>
        <v/>
      </c>
      <c r="BA488" s="13" t="str">
        <f>IF(OR($BR488="",BJ488=""),"",COUNT($BR$3:$BR488))</f>
        <v/>
      </c>
      <c r="BB488" s="13" t="str">
        <f>IF(OR($BR488="",BK488=""),"",COUNT($BR$3:$BR488))</f>
        <v/>
      </c>
      <c r="BC488" s="13" t="str">
        <f>IF(OR($BR488="",BL488=""),"",COUNT($BR$3:$BR488))</f>
        <v/>
      </c>
      <c r="BD488" s="13" t="str">
        <f>IF(OR($BR488="",BM488=""),"",COUNT($BR$3:$BR488))</f>
        <v/>
      </c>
      <c r="BE488" s="13" t="str">
        <f>IF(OR($BR488="",BN488=""),"",COUNT($BR$3:$BR488))</f>
        <v/>
      </c>
      <c r="BF488" s="13" t="str">
        <f>IF(OR($BR488="",BO488=""),"",COUNT($BR$3:$BR488))</f>
        <v/>
      </c>
      <c r="BG488" s="66" t="str">
        <f>IF(Z488="","",COUNT($Z$3:Z488))</f>
        <v/>
      </c>
      <c r="BH488" s="13" t="str">
        <f>IF(AO488="","",IF(AO488=BH$2,(SUMIF($BV$3:$BV488,BH$2,$BW$3:$BW488)-SUMIF($BX$3:$BX488,BH$2,$BY$3:$BY488))*AO$1,""))</f>
        <v/>
      </c>
      <c r="BI488" s="13" t="str">
        <f>IF(AP488="","",IF(AP488=BI$2,(SUMIF($BV$3:$BV488,BI$2,$BW$3:$BW488)-SUMIF($BX$3:$BX488,BI$2,$BY$3:$BY488))*AP$1,""))</f>
        <v/>
      </c>
      <c r="BJ488" s="13" t="str">
        <f>IF(AQ488="","",IF(AQ488=BJ$2,(SUMIF($BV$3:$BV488,BJ$2,$BW$3:$BW488)-SUMIF($BX$3:$BX488,BJ$2,$BY$3:$BY488))*AQ$1,""))</f>
        <v/>
      </c>
      <c r="BK488" s="13" t="str">
        <f>IF(AR488="","",IF(AR488=BK$2,(SUMIF($BV$3:$BV488,BK$2,$BW$3:$BW488)-SUMIF($BX$3:$BX488,BK$2,$BY$3:$BY488))*AR$1,""))</f>
        <v/>
      </c>
      <c r="BL488" s="13" t="str">
        <f>IF(AS488="","",IF(AS488=BL$2,(SUMIF($BV$3:$BV488,BL$2,$BW$3:$BW488)-SUMIF($BX$3:$BX488,BL$2,$BY$3:$BY488))*AS$1,""))</f>
        <v/>
      </c>
      <c r="BM488" s="13" t="str">
        <f>IF(AT488="","",IF(AT488=BM$2,(SUMIF($BV$3:$BV488,BM$2,$BW$3:$BW488)-SUMIF($BX$3:$BX488,BM$2,$BY$3:$BY488))*AT$1,""))</f>
        <v/>
      </c>
      <c r="BN488" s="13" t="str">
        <f>IF(AU488="","",IF(AU488=BN$2,(SUMIF($BV$3:$BV488,BN$2,$BW$3:$BW488)-SUMIF($BX$3:$BX488,BN$2,$BY$3:$BY488))*AU$1,""))</f>
        <v/>
      </c>
      <c r="BO488" s="13" t="str">
        <f>IF(AV488="","",IF(AV488=BO$2,(SUMIF($BV$3:$BV488,BO$2,$BW$3:$BW488)-SUMIF($BX$3:$BX488,BO$2,$BY$3:$BY488))*AV$1,""))</f>
        <v/>
      </c>
      <c r="BP488" s="69"/>
      <c r="BQ488" s="13" t="str">
        <f t="shared" si="297"/>
        <v/>
      </c>
      <c r="BR488" s="75" t="str">
        <f t="shared" si="283"/>
        <v/>
      </c>
      <c r="BS488" s="33" t="str">
        <f t="shared" si="284"/>
        <v/>
      </c>
      <c r="BT488" s="42" t="str">
        <f t="shared" si="285"/>
        <v/>
      </c>
      <c r="BU488" s="38" t="str">
        <f t="shared" si="286"/>
        <v/>
      </c>
      <c r="BV488" s="30" t="str">
        <f t="shared" si="306"/>
        <v/>
      </c>
      <c r="BW488" s="36" t="str">
        <f t="shared" si="307"/>
        <v/>
      </c>
      <c r="BX488" s="36" t="str">
        <f t="shared" si="308"/>
        <v/>
      </c>
      <c r="BY488" s="45" t="str">
        <f t="shared" si="309"/>
        <v/>
      </c>
      <c r="BZ488" s="12" t="str">
        <f t="shared" si="287"/>
        <v/>
      </c>
      <c r="CA488" s="47" t="str">
        <f t="shared" si="288"/>
        <v/>
      </c>
      <c r="CB488" s="32" t="str">
        <f t="shared" si="289"/>
        <v/>
      </c>
      <c r="CC488" s="32" t="str">
        <f t="shared" si="290"/>
        <v/>
      </c>
      <c r="CD488" s="32" t="str">
        <f t="shared" si="291"/>
        <v/>
      </c>
      <c r="CE488" s="48"/>
      <c r="CF488" s="32" t="str">
        <f t="shared" si="298"/>
        <v/>
      </c>
      <c r="CG488" s="32" t="str">
        <f t="shared" si="299"/>
        <v/>
      </c>
      <c r="CH488" s="48"/>
    </row>
    <row r="489" spans="2:86" ht="30" customHeight="1" x14ac:dyDescent="0.2">
      <c r="B489" s="155"/>
      <c r="C489" s="117"/>
      <c r="D489" s="53"/>
      <c r="E489" s="68"/>
      <c r="F489" s="54"/>
      <c r="G489" s="54"/>
      <c r="H489" s="55"/>
      <c r="I489" s="71"/>
      <c r="J489" s="73"/>
      <c r="K489" s="56"/>
      <c r="L489" s="76" t="str">
        <f t="shared" si="303"/>
        <v/>
      </c>
      <c r="M489" s="77" t="str">
        <f t="shared" si="292"/>
        <v/>
      </c>
      <c r="N489" s="130" t="str">
        <f t="shared" si="293"/>
        <v/>
      </c>
      <c r="O489" s="131" t="str">
        <f t="shared" si="310"/>
        <v/>
      </c>
      <c r="P489" s="131" t="str">
        <f t="shared" si="310"/>
        <v/>
      </c>
      <c r="Q489" s="131" t="str">
        <f t="shared" si="310"/>
        <v/>
      </c>
      <c r="R489" s="131" t="str">
        <f t="shared" si="310"/>
        <v/>
      </c>
      <c r="S489" s="131" t="str">
        <f t="shared" si="310"/>
        <v/>
      </c>
      <c r="T489" s="131" t="str">
        <f t="shared" si="310"/>
        <v/>
      </c>
      <c r="U489" s="131" t="str">
        <f t="shared" si="310"/>
        <v/>
      </c>
      <c r="V489" s="14"/>
      <c r="W489" s="17" t="str">
        <f>IF(C489="",IF(OR(AND($H489&lt;&gt;"",C489=""),AND($F488=$F489,$AK489&lt;&gt;""),COUNTA($H$3:$H$100002)&gt;COUNTA($H$3:$H489),$AE489&lt;&gt;""),W488,""),C489)</f>
        <v/>
      </c>
      <c r="X489" s="17" t="str">
        <f>IF(D489="",IF(OR(AND($H489&lt;&gt;"",D489=""),AND($F488=$F489,$AK489&lt;&gt;""),COUNTA($H$3:$H$100002)&gt;COUNTA($H$3:$H489),$AE489&lt;&gt;""),X488,""),D489)</f>
        <v/>
      </c>
      <c r="Y489" s="17" t="str">
        <f>IF(E489="",IF(OR(AND($H489&lt;&gt;"",E489=""),AND($F488=$F489,$AK489&lt;&gt;""),COUNTA($H$3:$H$100002)&gt;COUNTA($H$3:$H489),$AE489&lt;&gt;""),Y488,""),E489)</f>
        <v/>
      </c>
      <c r="Z489" s="27" t="str">
        <f t="shared" si="304"/>
        <v/>
      </c>
      <c r="AA489" s="2" t="str">
        <f>IF(F489="","",COUNTA($F$3:F489))</f>
        <v/>
      </c>
      <c r="AB489" s="3" t="str">
        <f>IF(F489="","",IFERROR(IF(F489&lt;&gt;"",IFERROR(INDEX(設定!$C$3:$C$303,MATCH(F489,設定!$C$3:$C$303,0),0),INDEX(設定!$C$3:$C$303,MATCH("*"&amp;F489&amp;"*",設定!$C$3:$C$303,0),0)),""),"エラー"))</f>
        <v/>
      </c>
      <c r="AC489" s="2" t="str">
        <f>IF(G489="","",COUNTA($G$3:G489))</f>
        <v/>
      </c>
      <c r="AD489" s="3" t="str">
        <f>IF(G489="","",IFERROR(IF(G489&lt;&gt;"",IFERROR(INDEX(設定!$C$3:$C$303,MATCH(G489,設定!$C$3:$C$303,0),0),INDEX(設定!$C$3:$C$303,MATCH("*"&amp;G489&amp;"*",設定!$C$3:$C$303,0),0)),""),"エラー"))</f>
        <v/>
      </c>
      <c r="AE489" s="3" t="str">
        <f>IFERROR(IF(AB489="",IF(AND(H489&lt;&gt;"",F489=""),INDEX(AB$3:AB489,MATCH(MAX(AA$3:AA489),AA$3:AA489,0),0),""),AB489),"")</f>
        <v/>
      </c>
      <c r="AF489" s="3" t="str">
        <f>IFERROR(IF(AD489="",IF(AND(H489&lt;&gt;"",G489=""),INDEX(AD$3:AD489,MATCH(MAX(AC$3:AC489),AC$3:AC489,0),0),""),AD489),"")</f>
        <v/>
      </c>
      <c r="AG489" s="2" t="str">
        <f>IF(AH489="","",IF(OR(AH489=AH488,AH489=AH490),IF(AND(E489="",AB489="",AG488&lt;&gt;""),MAX($AG$3:AG488),MAX($AG$3:AG488)+1),IF(AH488=AH489,AG488,MAX($AG$3:AG488)+1)))</f>
        <v/>
      </c>
      <c r="AH489" s="12" t="str">
        <f t="shared" si="294"/>
        <v/>
      </c>
      <c r="AI489" s="12" t="str">
        <f t="shared" si="305"/>
        <v/>
      </c>
      <c r="AJ489" s="13" t="str">
        <f t="shared" si="279"/>
        <v/>
      </c>
      <c r="AK489" s="13" t="str">
        <f t="shared" si="280"/>
        <v/>
      </c>
      <c r="AL489" s="13" t="str">
        <f>IF(OR(AJ489="",COUNTIF($AH$3:AH489,AH489)&lt;&gt;COUNTIF(AH$3:AH$100002,AH489)),"",SUMIF(AH$3:AH$100002,AH489,AJ$3:AJ$100002))</f>
        <v/>
      </c>
      <c r="AM489" s="13" t="str">
        <f>IF(OR(AK489="",COUNTIF($AH$3:AH489,AH489)&lt;&gt;COUNTIF(AH$3:AH$100002,AH489)),"",SUMIF(AH$3:AH$100002,AH489,AK$3:AK$100002))</f>
        <v/>
      </c>
      <c r="AO489" s="13" t="str">
        <f t="shared" si="295"/>
        <v/>
      </c>
      <c r="AP489" s="13" t="str">
        <f t="shared" si="295"/>
        <v/>
      </c>
      <c r="AQ489" s="13" t="str">
        <f t="shared" si="295"/>
        <v/>
      </c>
      <c r="AR489" s="13" t="str">
        <f t="shared" si="295"/>
        <v/>
      </c>
      <c r="AS489" s="13" t="str">
        <f t="shared" si="296"/>
        <v/>
      </c>
      <c r="AT489" s="13" t="str">
        <f t="shared" si="296"/>
        <v/>
      </c>
      <c r="AU489" s="13" t="str">
        <f t="shared" si="296"/>
        <v/>
      </c>
      <c r="AV489" s="13" t="str">
        <f t="shared" si="296"/>
        <v/>
      </c>
      <c r="AW489" s="86" t="str">
        <f t="shared" si="281"/>
        <v/>
      </c>
      <c r="AX489" s="59" t="str">
        <f t="shared" si="282"/>
        <v/>
      </c>
      <c r="AY489" s="63" t="str">
        <f>IF(OR($BR489="",BH489=""),"",COUNT($BR$3:$BR489))</f>
        <v/>
      </c>
      <c r="AZ489" s="13" t="str">
        <f>IF(OR($BR489="",BI489=""),"",COUNT($BR$3:$BR489))</f>
        <v/>
      </c>
      <c r="BA489" s="13" t="str">
        <f>IF(OR($BR489="",BJ489=""),"",COUNT($BR$3:$BR489))</f>
        <v/>
      </c>
      <c r="BB489" s="13" t="str">
        <f>IF(OR($BR489="",BK489=""),"",COUNT($BR$3:$BR489))</f>
        <v/>
      </c>
      <c r="BC489" s="13" t="str">
        <f>IF(OR($BR489="",BL489=""),"",COUNT($BR$3:$BR489))</f>
        <v/>
      </c>
      <c r="BD489" s="13" t="str">
        <f>IF(OR($BR489="",BM489=""),"",COUNT($BR$3:$BR489))</f>
        <v/>
      </c>
      <c r="BE489" s="13" t="str">
        <f>IF(OR($BR489="",BN489=""),"",COUNT($BR$3:$BR489))</f>
        <v/>
      </c>
      <c r="BF489" s="13" t="str">
        <f>IF(OR($BR489="",BO489=""),"",COUNT($BR$3:$BR489))</f>
        <v/>
      </c>
      <c r="BG489" s="66" t="str">
        <f>IF(Z489="","",COUNT($Z$3:Z489))</f>
        <v/>
      </c>
      <c r="BH489" s="13" t="str">
        <f>IF(AO489="","",IF(AO489=BH$2,(SUMIF($BV$3:$BV489,BH$2,$BW$3:$BW489)-SUMIF($BX$3:$BX489,BH$2,$BY$3:$BY489))*AO$1,""))</f>
        <v/>
      </c>
      <c r="BI489" s="13" t="str">
        <f>IF(AP489="","",IF(AP489=BI$2,(SUMIF($BV$3:$BV489,BI$2,$BW$3:$BW489)-SUMIF($BX$3:$BX489,BI$2,$BY$3:$BY489))*AP$1,""))</f>
        <v/>
      </c>
      <c r="BJ489" s="13" t="str">
        <f>IF(AQ489="","",IF(AQ489=BJ$2,(SUMIF($BV$3:$BV489,BJ$2,$BW$3:$BW489)-SUMIF($BX$3:$BX489,BJ$2,$BY$3:$BY489))*AQ$1,""))</f>
        <v/>
      </c>
      <c r="BK489" s="13" t="str">
        <f>IF(AR489="","",IF(AR489=BK$2,(SUMIF($BV$3:$BV489,BK$2,$BW$3:$BW489)-SUMIF($BX$3:$BX489,BK$2,$BY$3:$BY489))*AR$1,""))</f>
        <v/>
      </c>
      <c r="BL489" s="13" t="str">
        <f>IF(AS489="","",IF(AS489=BL$2,(SUMIF($BV$3:$BV489,BL$2,$BW$3:$BW489)-SUMIF($BX$3:$BX489,BL$2,$BY$3:$BY489))*AS$1,""))</f>
        <v/>
      </c>
      <c r="BM489" s="13" t="str">
        <f>IF(AT489="","",IF(AT489=BM$2,(SUMIF($BV$3:$BV489,BM$2,$BW$3:$BW489)-SUMIF($BX$3:$BX489,BM$2,$BY$3:$BY489))*AT$1,""))</f>
        <v/>
      </c>
      <c r="BN489" s="13" t="str">
        <f>IF(AU489="","",IF(AU489=BN$2,(SUMIF($BV$3:$BV489,BN$2,$BW$3:$BW489)-SUMIF($BX$3:$BX489,BN$2,$BY$3:$BY489))*AU$1,""))</f>
        <v/>
      </c>
      <c r="BO489" s="13" t="str">
        <f>IF(AV489="","",IF(AV489=BO$2,(SUMIF($BV$3:$BV489,BO$2,$BW$3:$BW489)-SUMIF($BX$3:$BX489,BO$2,$BY$3:$BY489))*AV$1,""))</f>
        <v/>
      </c>
      <c r="BP489" s="69"/>
      <c r="BQ489" s="13" t="str">
        <f t="shared" si="297"/>
        <v/>
      </c>
      <c r="BR489" s="75" t="str">
        <f t="shared" si="283"/>
        <v/>
      </c>
      <c r="BS489" s="33" t="str">
        <f t="shared" si="284"/>
        <v/>
      </c>
      <c r="BT489" s="42" t="str">
        <f t="shared" si="285"/>
        <v/>
      </c>
      <c r="BU489" s="38" t="str">
        <f t="shared" si="286"/>
        <v/>
      </c>
      <c r="BV489" s="30" t="str">
        <f t="shared" si="306"/>
        <v/>
      </c>
      <c r="BW489" s="36" t="str">
        <f t="shared" si="307"/>
        <v/>
      </c>
      <c r="BX489" s="36" t="str">
        <f t="shared" si="308"/>
        <v/>
      </c>
      <c r="BY489" s="45" t="str">
        <f t="shared" si="309"/>
        <v/>
      </c>
      <c r="BZ489" s="12" t="str">
        <f t="shared" si="287"/>
        <v/>
      </c>
      <c r="CA489" s="47" t="str">
        <f t="shared" si="288"/>
        <v/>
      </c>
      <c r="CB489" s="32" t="str">
        <f t="shared" si="289"/>
        <v/>
      </c>
      <c r="CC489" s="32" t="str">
        <f t="shared" si="290"/>
        <v/>
      </c>
      <c r="CD489" s="32" t="str">
        <f t="shared" si="291"/>
        <v/>
      </c>
      <c r="CE489" s="48"/>
      <c r="CF489" s="32" t="str">
        <f t="shared" si="298"/>
        <v/>
      </c>
      <c r="CG489" s="32" t="str">
        <f t="shared" si="299"/>
        <v/>
      </c>
      <c r="CH489" s="48"/>
    </row>
    <row r="490" spans="2:86" ht="30" customHeight="1" x14ac:dyDescent="0.2">
      <c r="B490" s="155"/>
      <c r="C490" s="117"/>
      <c r="D490" s="53"/>
      <c r="E490" s="68"/>
      <c r="F490" s="54"/>
      <c r="G490" s="54"/>
      <c r="H490" s="55"/>
      <c r="I490" s="71"/>
      <c r="J490" s="73"/>
      <c r="K490" s="56"/>
      <c r="L490" s="76" t="str">
        <f t="shared" si="303"/>
        <v/>
      </c>
      <c r="M490" s="77" t="str">
        <f t="shared" si="292"/>
        <v/>
      </c>
      <c r="N490" s="130" t="str">
        <f t="shared" si="293"/>
        <v/>
      </c>
      <c r="O490" s="131" t="str">
        <f t="shared" si="310"/>
        <v/>
      </c>
      <c r="P490" s="131" t="str">
        <f t="shared" si="310"/>
        <v/>
      </c>
      <c r="Q490" s="131" t="str">
        <f t="shared" si="310"/>
        <v/>
      </c>
      <c r="R490" s="131" t="str">
        <f t="shared" si="310"/>
        <v/>
      </c>
      <c r="S490" s="131" t="str">
        <f t="shared" si="310"/>
        <v/>
      </c>
      <c r="T490" s="131" t="str">
        <f t="shared" si="310"/>
        <v/>
      </c>
      <c r="U490" s="131" t="str">
        <f t="shared" si="310"/>
        <v/>
      </c>
      <c r="V490" s="14"/>
      <c r="W490" s="17" t="str">
        <f>IF(C490="",IF(OR(AND($H490&lt;&gt;"",C490=""),AND($F489=$F490,$AK490&lt;&gt;""),COUNTA($H$3:$H$100002)&gt;COUNTA($H$3:$H490),$AE490&lt;&gt;""),W489,""),C490)</f>
        <v/>
      </c>
      <c r="X490" s="17" t="str">
        <f>IF(D490="",IF(OR(AND($H490&lt;&gt;"",D490=""),AND($F489=$F490,$AK490&lt;&gt;""),COUNTA($H$3:$H$100002)&gt;COUNTA($H$3:$H490),$AE490&lt;&gt;""),X489,""),D490)</f>
        <v/>
      </c>
      <c r="Y490" s="17" t="str">
        <f>IF(E490="",IF(OR(AND($H490&lt;&gt;"",E490=""),AND($F489=$F490,$AK490&lt;&gt;""),COUNTA($H$3:$H$100002)&gt;COUNTA($H$3:$H490),$AE490&lt;&gt;""),Y489,""),E490)</f>
        <v/>
      </c>
      <c r="Z490" s="27" t="str">
        <f t="shared" si="304"/>
        <v/>
      </c>
      <c r="AA490" s="2" t="str">
        <f>IF(F490="","",COUNTA($F$3:F490))</f>
        <v/>
      </c>
      <c r="AB490" s="3" t="str">
        <f>IF(F490="","",IFERROR(IF(F490&lt;&gt;"",IFERROR(INDEX(設定!$C$3:$C$303,MATCH(F490,設定!$C$3:$C$303,0),0),INDEX(設定!$C$3:$C$303,MATCH("*"&amp;F490&amp;"*",設定!$C$3:$C$303,0),0)),""),"エラー"))</f>
        <v/>
      </c>
      <c r="AC490" s="2" t="str">
        <f>IF(G490="","",COUNTA($G$3:G490))</f>
        <v/>
      </c>
      <c r="AD490" s="3" t="str">
        <f>IF(G490="","",IFERROR(IF(G490&lt;&gt;"",IFERROR(INDEX(設定!$C$3:$C$303,MATCH(G490,設定!$C$3:$C$303,0),0),INDEX(設定!$C$3:$C$303,MATCH("*"&amp;G490&amp;"*",設定!$C$3:$C$303,0),0)),""),"エラー"))</f>
        <v/>
      </c>
      <c r="AE490" s="3" t="str">
        <f>IFERROR(IF(AB490="",IF(AND(H490&lt;&gt;"",F490=""),INDEX(AB$3:AB490,MATCH(MAX(AA$3:AA490),AA$3:AA490,0),0),""),AB490),"")</f>
        <v/>
      </c>
      <c r="AF490" s="3" t="str">
        <f>IFERROR(IF(AD490="",IF(AND(H490&lt;&gt;"",G490=""),INDEX(AD$3:AD490,MATCH(MAX(AC$3:AC490),AC$3:AC490,0),0),""),AD490),"")</f>
        <v/>
      </c>
      <c r="AG490" s="2" t="str">
        <f>IF(AH490="","",IF(OR(AH490=AH489,AH490=AH491),IF(AND(E490="",AB490="",AG489&lt;&gt;""),MAX($AG$3:AG489),MAX($AG$3:AG489)+1),IF(AH489=AH490,AG489,MAX($AG$3:AG489)+1)))</f>
        <v/>
      </c>
      <c r="AH490" s="12" t="str">
        <f t="shared" si="294"/>
        <v/>
      </c>
      <c r="AI490" s="12" t="str">
        <f t="shared" si="305"/>
        <v/>
      </c>
      <c r="AJ490" s="13" t="str">
        <f t="shared" si="279"/>
        <v/>
      </c>
      <c r="AK490" s="13" t="str">
        <f t="shared" si="280"/>
        <v/>
      </c>
      <c r="AL490" s="13" t="str">
        <f>IF(OR(AJ490="",COUNTIF($AH$3:AH490,AH490)&lt;&gt;COUNTIF(AH$3:AH$100002,AH490)),"",SUMIF(AH$3:AH$100002,AH490,AJ$3:AJ$100002))</f>
        <v/>
      </c>
      <c r="AM490" s="13" t="str">
        <f>IF(OR(AK490="",COUNTIF($AH$3:AH490,AH490)&lt;&gt;COUNTIF(AH$3:AH$100002,AH490)),"",SUMIF(AH$3:AH$100002,AH490,AK$3:AK$100002))</f>
        <v/>
      </c>
      <c r="AO490" s="13" t="str">
        <f t="shared" si="295"/>
        <v/>
      </c>
      <c r="AP490" s="13" t="str">
        <f t="shared" si="295"/>
        <v/>
      </c>
      <c r="AQ490" s="13" t="str">
        <f t="shared" si="295"/>
        <v/>
      </c>
      <c r="AR490" s="13" t="str">
        <f t="shared" si="295"/>
        <v/>
      </c>
      <c r="AS490" s="13" t="str">
        <f t="shared" si="296"/>
        <v/>
      </c>
      <c r="AT490" s="13" t="str">
        <f t="shared" si="296"/>
        <v/>
      </c>
      <c r="AU490" s="13" t="str">
        <f t="shared" si="296"/>
        <v/>
      </c>
      <c r="AV490" s="13" t="str">
        <f t="shared" si="296"/>
        <v/>
      </c>
      <c r="AW490" s="86" t="str">
        <f t="shared" si="281"/>
        <v/>
      </c>
      <c r="AX490" s="59" t="str">
        <f t="shared" si="282"/>
        <v/>
      </c>
      <c r="AY490" s="63" t="str">
        <f>IF(OR($BR490="",BH490=""),"",COUNT($BR$3:$BR490))</f>
        <v/>
      </c>
      <c r="AZ490" s="13" t="str">
        <f>IF(OR($BR490="",BI490=""),"",COUNT($BR$3:$BR490))</f>
        <v/>
      </c>
      <c r="BA490" s="13" t="str">
        <f>IF(OR($BR490="",BJ490=""),"",COUNT($BR$3:$BR490))</f>
        <v/>
      </c>
      <c r="BB490" s="13" t="str">
        <f>IF(OR($BR490="",BK490=""),"",COUNT($BR$3:$BR490))</f>
        <v/>
      </c>
      <c r="BC490" s="13" t="str">
        <f>IF(OR($BR490="",BL490=""),"",COUNT($BR$3:$BR490))</f>
        <v/>
      </c>
      <c r="BD490" s="13" t="str">
        <f>IF(OR($BR490="",BM490=""),"",COUNT($BR$3:$BR490))</f>
        <v/>
      </c>
      <c r="BE490" s="13" t="str">
        <f>IF(OR($BR490="",BN490=""),"",COUNT($BR$3:$BR490))</f>
        <v/>
      </c>
      <c r="BF490" s="13" t="str">
        <f>IF(OR($BR490="",BO490=""),"",COUNT($BR$3:$BR490))</f>
        <v/>
      </c>
      <c r="BG490" s="66" t="str">
        <f>IF(Z490="","",COUNT($Z$3:Z490))</f>
        <v/>
      </c>
      <c r="BH490" s="13" t="str">
        <f>IF(AO490="","",IF(AO490=BH$2,(SUMIF($BV$3:$BV490,BH$2,$BW$3:$BW490)-SUMIF($BX$3:$BX490,BH$2,$BY$3:$BY490))*AO$1,""))</f>
        <v/>
      </c>
      <c r="BI490" s="13" t="str">
        <f>IF(AP490="","",IF(AP490=BI$2,(SUMIF($BV$3:$BV490,BI$2,$BW$3:$BW490)-SUMIF($BX$3:$BX490,BI$2,$BY$3:$BY490))*AP$1,""))</f>
        <v/>
      </c>
      <c r="BJ490" s="13" t="str">
        <f>IF(AQ490="","",IF(AQ490=BJ$2,(SUMIF($BV$3:$BV490,BJ$2,$BW$3:$BW490)-SUMIF($BX$3:$BX490,BJ$2,$BY$3:$BY490))*AQ$1,""))</f>
        <v/>
      </c>
      <c r="BK490" s="13" t="str">
        <f>IF(AR490="","",IF(AR490=BK$2,(SUMIF($BV$3:$BV490,BK$2,$BW$3:$BW490)-SUMIF($BX$3:$BX490,BK$2,$BY$3:$BY490))*AR$1,""))</f>
        <v/>
      </c>
      <c r="BL490" s="13" t="str">
        <f>IF(AS490="","",IF(AS490=BL$2,(SUMIF($BV$3:$BV490,BL$2,$BW$3:$BW490)-SUMIF($BX$3:$BX490,BL$2,$BY$3:$BY490))*AS$1,""))</f>
        <v/>
      </c>
      <c r="BM490" s="13" t="str">
        <f>IF(AT490="","",IF(AT490=BM$2,(SUMIF($BV$3:$BV490,BM$2,$BW$3:$BW490)-SUMIF($BX$3:$BX490,BM$2,$BY$3:$BY490))*AT$1,""))</f>
        <v/>
      </c>
      <c r="BN490" s="13" t="str">
        <f>IF(AU490="","",IF(AU490=BN$2,(SUMIF($BV$3:$BV490,BN$2,$BW$3:$BW490)-SUMIF($BX$3:$BX490,BN$2,$BY$3:$BY490))*AU$1,""))</f>
        <v/>
      </c>
      <c r="BO490" s="13" t="str">
        <f>IF(AV490="","",IF(AV490=BO$2,(SUMIF($BV$3:$BV490,BO$2,$BW$3:$BW490)-SUMIF($BX$3:$BX490,BO$2,$BY$3:$BY490))*AV$1,""))</f>
        <v/>
      </c>
      <c r="BP490" s="69"/>
      <c r="BQ490" s="13" t="str">
        <f t="shared" si="297"/>
        <v/>
      </c>
      <c r="BR490" s="75" t="str">
        <f t="shared" si="283"/>
        <v/>
      </c>
      <c r="BS490" s="33" t="str">
        <f t="shared" si="284"/>
        <v/>
      </c>
      <c r="BT490" s="42" t="str">
        <f t="shared" si="285"/>
        <v/>
      </c>
      <c r="BU490" s="38" t="str">
        <f t="shared" si="286"/>
        <v/>
      </c>
      <c r="BV490" s="30" t="str">
        <f t="shared" si="306"/>
        <v/>
      </c>
      <c r="BW490" s="36" t="str">
        <f t="shared" si="307"/>
        <v/>
      </c>
      <c r="BX490" s="36" t="str">
        <f t="shared" si="308"/>
        <v/>
      </c>
      <c r="BY490" s="45" t="str">
        <f t="shared" si="309"/>
        <v/>
      </c>
      <c r="BZ490" s="12" t="str">
        <f t="shared" si="287"/>
        <v/>
      </c>
      <c r="CA490" s="47" t="str">
        <f t="shared" si="288"/>
        <v/>
      </c>
      <c r="CB490" s="32" t="str">
        <f t="shared" si="289"/>
        <v/>
      </c>
      <c r="CC490" s="32" t="str">
        <f t="shared" si="290"/>
        <v/>
      </c>
      <c r="CD490" s="32" t="str">
        <f t="shared" si="291"/>
        <v/>
      </c>
      <c r="CE490" s="48"/>
      <c r="CF490" s="32" t="str">
        <f t="shared" si="298"/>
        <v/>
      </c>
      <c r="CG490" s="32" t="str">
        <f t="shared" si="299"/>
        <v/>
      </c>
      <c r="CH490" s="48"/>
    </row>
    <row r="491" spans="2:86" ht="30" customHeight="1" x14ac:dyDescent="0.2">
      <c r="B491" s="155"/>
      <c r="C491" s="117"/>
      <c r="D491" s="53"/>
      <c r="E491" s="68"/>
      <c r="F491" s="54"/>
      <c r="G491" s="54"/>
      <c r="H491" s="55"/>
      <c r="I491" s="71"/>
      <c r="J491" s="73"/>
      <c r="K491" s="56"/>
      <c r="L491" s="76" t="str">
        <f t="shared" si="303"/>
        <v/>
      </c>
      <c r="M491" s="77" t="str">
        <f t="shared" si="292"/>
        <v/>
      </c>
      <c r="N491" s="130" t="str">
        <f t="shared" si="293"/>
        <v/>
      </c>
      <c r="O491" s="131" t="str">
        <f t="shared" si="310"/>
        <v/>
      </c>
      <c r="P491" s="131" t="str">
        <f t="shared" si="310"/>
        <v/>
      </c>
      <c r="Q491" s="131" t="str">
        <f t="shared" si="310"/>
        <v/>
      </c>
      <c r="R491" s="131" t="str">
        <f t="shared" si="310"/>
        <v/>
      </c>
      <c r="S491" s="131" t="str">
        <f t="shared" si="310"/>
        <v/>
      </c>
      <c r="T491" s="131" t="str">
        <f t="shared" si="310"/>
        <v/>
      </c>
      <c r="U491" s="131" t="str">
        <f t="shared" si="310"/>
        <v/>
      </c>
      <c r="V491" s="14"/>
      <c r="W491" s="17" t="str">
        <f>IF(C491="",IF(OR(AND($H491&lt;&gt;"",C491=""),AND($F490=$F491,$AK491&lt;&gt;""),COUNTA($H$3:$H$100002)&gt;COUNTA($H$3:$H491),$AE491&lt;&gt;""),W490,""),C491)</f>
        <v/>
      </c>
      <c r="X491" s="17" t="str">
        <f>IF(D491="",IF(OR(AND($H491&lt;&gt;"",D491=""),AND($F490=$F491,$AK491&lt;&gt;""),COUNTA($H$3:$H$100002)&gt;COUNTA($H$3:$H491),$AE491&lt;&gt;""),X490,""),D491)</f>
        <v/>
      </c>
      <c r="Y491" s="17" t="str">
        <f>IF(E491="",IF(OR(AND($H491&lt;&gt;"",E491=""),AND($F490=$F491,$AK491&lt;&gt;""),COUNTA($H$3:$H$100002)&gt;COUNTA($H$3:$H491),$AE491&lt;&gt;""),Y490,""),E491)</f>
        <v/>
      </c>
      <c r="Z491" s="27" t="str">
        <f t="shared" si="304"/>
        <v/>
      </c>
      <c r="AA491" s="2" t="str">
        <f>IF(F491="","",COUNTA($F$3:F491))</f>
        <v/>
      </c>
      <c r="AB491" s="3" t="str">
        <f>IF(F491="","",IFERROR(IF(F491&lt;&gt;"",IFERROR(INDEX(設定!$C$3:$C$303,MATCH(F491,設定!$C$3:$C$303,0),0),INDEX(設定!$C$3:$C$303,MATCH("*"&amp;F491&amp;"*",設定!$C$3:$C$303,0),0)),""),"エラー"))</f>
        <v/>
      </c>
      <c r="AC491" s="2" t="str">
        <f>IF(G491="","",COUNTA($G$3:G491))</f>
        <v/>
      </c>
      <c r="AD491" s="3" t="str">
        <f>IF(G491="","",IFERROR(IF(G491&lt;&gt;"",IFERROR(INDEX(設定!$C$3:$C$303,MATCH(G491,設定!$C$3:$C$303,0),0),INDEX(設定!$C$3:$C$303,MATCH("*"&amp;G491&amp;"*",設定!$C$3:$C$303,0),0)),""),"エラー"))</f>
        <v/>
      </c>
      <c r="AE491" s="3" t="str">
        <f>IFERROR(IF(AB491="",IF(AND(H491&lt;&gt;"",F491=""),INDEX(AB$3:AB491,MATCH(MAX(AA$3:AA491),AA$3:AA491,0),0),""),AB491),"")</f>
        <v/>
      </c>
      <c r="AF491" s="3" t="str">
        <f>IFERROR(IF(AD491="",IF(AND(H491&lt;&gt;"",G491=""),INDEX(AD$3:AD491,MATCH(MAX(AC$3:AC491),AC$3:AC491,0),0),""),AD491),"")</f>
        <v/>
      </c>
      <c r="AG491" s="2" t="str">
        <f>IF(AH491="","",IF(OR(AH491=AH490,AH491=AH492),IF(AND(E491="",AB491="",AG490&lt;&gt;""),MAX($AG$3:AG490),MAX($AG$3:AG490)+1),IF(AH490=AH491,AG490,MAX($AG$3:AG490)+1)))</f>
        <v/>
      </c>
      <c r="AH491" s="12" t="str">
        <f t="shared" si="294"/>
        <v/>
      </c>
      <c r="AI491" s="12" t="str">
        <f t="shared" si="305"/>
        <v/>
      </c>
      <c r="AJ491" s="13" t="str">
        <f t="shared" si="279"/>
        <v/>
      </c>
      <c r="AK491" s="13" t="str">
        <f t="shared" si="280"/>
        <v/>
      </c>
      <c r="AL491" s="13" t="str">
        <f>IF(OR(AJ491="",COUNTIF($AH$3:AH491,AH491)&lt;&gt;COUNTIF(AH$3:AH$100002,AH491)),"",SUMIF(AH$3:AH$100002,AH491,AJ$3:AJ$100002))</f>
        <v/>
      </c>
      <c r="AM491" s="13" t="str">
        <f>IF(OR(AK491="",COUNTIF($AH$3:AH491,AH491)&lt;&gt;COUNTIF(AH$3:AH$100002,AH491)),"",SUMIF(AH$3:AH$100002,AH491,AK$3:AK$100002))</f>
        <v/>
      </c>
      <c r="AO491" s="13" t="str">
        <f t="shared" si="295"/>
        <v/>
      </c>
      <c r="AP491" s="13" t="str">
        <f t="shared" si="295"/>
        <v/>
      </c>
      <c r="AQ491" s="13" t="str">
        <f t="shared" si="295"/>
        <v/>
      </c>
      <c r="AR491" s="13" t="str">
        <f t="shared" si="295"/>
        <v/>
      </c>
      <c r="AS491" s="13" t="str">
        <f t="shared" si="296"/>
        <v/>
      </c>
      <c r="AT491" s="13" t="str">
        <f t="shared" si="296"/>
        <v/>
      </c>
      <c r="AU491" s="13" t="str">
        <f t="shared" si="296"/>
        <v/>
      </c>
      <c r="AV491" s="13" t="str">
        <f t="shared" si="296"/>
        <v/>
      </c>
      <c r="AW491" s="86" t="str">
        <f t="shared" si="281"/>
        <v/>
      </c>
      <c r="AX491" s="59" t="str">
        <f t="shared" si="282"/>
        <v/>
      </c>
      <c r="AY491" s="63" t="str">
        <f>IF(OR($BR491="",BH491=""),"",COUNT($BR$3:$BR491))</f>
        <v/>
      </c>
      <c r="AZ491" s="13" t="str">
        <f>IF(OR($BR491="",BI491=""),"",COUNT($BR$3:$BR491))</f>
        <v/>
      </c>
      <c r="BA491" s="13" t="str">
        <f>IF(OR($BR491="",BJ491=""),"",COUNT($BR$3:$BR491))</f>
        <v/>
      </c>
      <c r="BB491" s="13" t="str">
        <f>IF(OR($BR491="",BK491=""),"",COUNT($BR$3:$BR491))</f>
        <v/>
      </c>
      <c r="BC491" s="13" t="str">
        <f>IF(OR($BR491="",BL491=""),"",COUNT($BR$3:$BR491))</f>
        <v/>
      </c>
      <c r="BD491" s="13" t="str">
        <f>IF(OR($BR491="",BM491=""),"",COUNT($BR$3:$BR491))</f>
        <v/>
      </c>
      <c r="BE491" s="13" t="str">
        <f>IF(OR($BR491="",BN491=""),"",COUNT($BR$3:$BR491))</f>
        <v/>
      </c>
      <c r="BF491" s="13" t="str">
        <f>IF(OR($BR491="",BO491=""),"",COUNT($BR$3:$BR491))</f>
        <v/>
      </c>
      <c r="BG491" s="66" t="str">
        <f>IF(Z491="","",COUNT($Z$3:Z491))</f>
        <v/>
      </c>
      <c r="BH491" s="13" t="str">
        <f>IF(AO491="","",IF(AO491=BH$2,(SUMIF($BV$3:$BV491,BH$2,$BW$3:$BW491)-SUMIF($BX$3:$BX491,BH$2,$BY$3:$BY491))*AO$1,""))</f>
        <v/>
      </c>
      <c r="BI491" s="13" t="str">
        <f>IF(AP491="","",IF(AP491=BI$2,(SUMIF($BV$3:$BV491,BI$2,$BW$3:$BW491)-SUMIF($BX$3:$BX491,BI$2,$BY$3:$BY491))*AP$1,""))</f>
        <v/>
      </c>
      <c r="BJ491" s="13" t="str">
        <f>IF(AQ491="","",IF(AQ491=BJ$2,(SUMIF($BV$3:$BV491,BJ$2,$BW$3:$BW491)-SUMIF($BX$3:$BX491,BJ$2,$BY$3:$BY491))*AQ$1,""))</f>
        <v/>
      </c>
      <c r="BK491" s="13" t="str">
        <f>IF(AR491="","",IF(AR491=BK$2,(SUMIF($BV$3:$BV491,BK$2,$BW$3:$BW491)-SUMIF($BX$3:$BX491,BK$2,$BY$3:$BY491))*AR$1,""))</f>
        <v/>
      </c>
      <c r="BL491" s="13" t="str">
        <f>IF(AS491="","",IF(AS491=BL$2,(SUMIF($BV$3:$BV491,BL$2,$BW$3:$BW491)-SUMIF($BX$3:$BX491,BL$2,$BY$3:$BY491))*AS$1,""))</f>
        <v/>
      </c>
      <c r="BM491" s="13" t="str">
        <f>IF(AT491="","",IF(AT491=BM$2,(SUMIF($BV$3:$BV491,BM$2,$BW$3:$BW491)-SUMIF($BX$3:$BX491,BM$2,$BY$3:$BY491))*AT$1,""))</f>
        <v/>
      </c>
      <c r="BN491" s="13" t="str">
        <f>IF(AU491="","",IF(AU491=BN$2,(SUMIF($BV$3:$BV491,BN$2,$BW$3:$BW491)-SUMIF($BX$3:$BX491,BN$2,$BY$3:$BY491))*AU$1,""))</f>
        <v/>
      </c>
      <c r="BO491" s="13" t="str">
        <f>IF(AV491="","",IF(AV491=BO$2,(SUMIF($BV$3:$BV491,BO$2,$BW$3:$BW491)-SUMIF($BX$3:$BX491,BO$2,$BY$3:$BY491))*AV$1,""))</f>
        <v/>
      </c>
      <c r="BP491" s="69"/>
      <c r="BQ491" s="13" t="str">
        <f t="shared" si="297"/>
        <v/>
      </c>
      <c r="BR491" s="75" t="str">
        <f t="shared" si="283"/>
        <v/>
      </c>
      <c r="BS491" s="33" t="str">
        <f t="shared" si="284"/>
        <v/>
      </c>
      <c r="BT491" s="42" t="str">
        <f t="shared" si="285"/>
        <v/>
      </c>
      <c r="BU491" s="38" t="str">
        <f t="shared" si="286"/>
        <v/>
      </c>
      <c r="BV491" s="30" t="str">
        <f t="shared" si="306"/>
        <v/>
      </c>
      <c r="BW491" s="36" t="str">
        <f t="shared" si="307"/>
        <v/>
      </c>
      <c r="BX491" s="36" t="str">
        <f t="shared" si="308"/>
        <v/>
      </c>
      <c r="BY491" s="45" t="str">
        <f t="shared" si="309"/>
        <v/>
      </c>
      <c r="BZ491" s="12" t="str">
        <f t="shared" si="287"/>
        <v/>
      </c>
      <c r="CA491" s="47" t="str">
        <f t="shared" si="288"/>
        <v/>
      </c>
      <c r="CB491" s="32" t="str">
        <f t="shared" si="289"/>
        <v/>
      </c>
      <c r="CC491" s="32" t="str">
        <f t="shared" si="290"/>
        <v/>
      </c>
      <c r="CD491" s="32" t="str">
        <f t="shared" si="291"/>
        <v/>
      </c>
      <c r="CE491" s="48"/>
      <c r="CF491" s="32" t="str">
        <f t="shared" si="298"/>
        <v/>
      </c>
      <c r="CG491" s="32" t="str">
        <f t="shared" si="299"/>
        <v/>
      </c>
      <c r="CH491" s="48"/>
    </row>
    <row r="492" spans="2:86" ht="30" customHeight="1" x14ac:dyDescent="0.2">
      <c r="B492" s="155"/>
      <c r="C492" s="117"/>
      <c r="D492" s="53"/>
      <c r="E492" s="68"/>
      <c r="F492" s="54"/>
      <c r="G492" s="54"/>
      <c r="H492" s="55"/>
      <c r="I492" s="71"/>
      <c r="J492" s="73"/>
      <c r="K492" s="56"/>
      <c r="L492" s="76" t="str">
        <f t="shared" si="303"/>
        <v/>
      </c>
      <c r="M492" s="77" t="str">
        <f t="shared" si="292"/>
        <v/>
      </c>
      <c r="N492" s="130" t="str">
        <f t="shared" si="293"/>
        <v/>
      </c>
      <c r="O492" s="131" t="str">
        <f t="shared" si="310"/>
        <v/>
      </c>
      <c r="P492" s="131" t="str">
        <f t="shared" si="310"/>
        <v/>
      </c>
      <c r="Q492" s="131" t="str">
        <f t="shared" si="310"/>
        <v/>
      </c>
      <c r="R492" s="131" t="str">
        <f t="shared" si="310"/>
        <v/>
      </c>
      <c r="S492" s="131" t="str">
        <f t="shared" si="310"/>
        <v/>
      </c>
      <c r="T492" s="131" t="str">
        <f t="shared" si="310"/>
        <v/>
      </c>
      <c r="U492" s="131" t="str">
        <f t="shared" si="310"/>
        <v/>
      </c>
      <c r="V492" s="14"/>
      <c r="W492" s="17" t="str">
        <f>IF(C492="",IF(OR(AND($H492&lt;&gt;"",C492=""),AND($F491=$F492,$AK492&lt;&gt;""),COUNTA($H$3:$H$100002)&gt;COUNTA($H$3:$H492),$AE492&lt;&gt;""),W491,""),C492)</f>
        <v/>
      </c>
      <c r="X492" s="17" t="str">
        <f>IF(D492="",IF(OR(AND($H492&lt;&gt;"",D492=""),AND($F491=$F492,$AK492&lt;&gt;""),COUNTA($H$3:$H$100002)&gt;COUNTA($H$3:$H492),$AE492&lt;&gt;""),X491,""),D492)</f>
        <v/>
      </c>
      <c r="Y492" s="17" t="str">
        <f>IF(E492="",IF(OR(AND($H492&lt;&gt;"",E492=""),AND($F491=$F492,$AK492&lt;&gt;""),COUNTA($H$3:$H$100002)&gt;COUNTA($H$3:$H492),$AE492&lt;&gt;""),Y491,""),E492)</f>
        <v/>
      </c>
      <c r="Z492" s="27" t="str">
        <f t="shared" si="304"/>
        <v/>
      </c>
      <c r="AA492" s="2" t="str">
        <f>IF(F492="","",COUNTA($F$3:F492))</f>
        <v/>
      </c>
      <c r="AB492" s="3" t="str">
        <f>IF(F492="","",IFERROR(IF(F492&lt;&gt;"",IFERROR(INDEX(設定!$C$3:$C$303,MATCH(F492,設定!$C$3:$C$303,0),0),INDEX(設定!$C$3:$C$303,MATCH("*"&amp;F492&amp;"*",設定!$C$3:$C$303,0),0)),""),"エラー"))</f>
        <v/>
      </c>
      <c r="AC492" s="2" t="str">
        <f>IF(G492="","",COUNTA($G$3:G492))</f>
        <v/>
      </c>
      <c r="AD492" s="3" t="str">
        <f>IF(G492="","",IFERROR(IF(G492&lt;&gt;"",IFERROR(INDEX(設定!$C$3:$C$303,MATCH(G492,設定!$C$3:$C$303,0),0),INDEX(設定!$C$3:$C$303,MATCH("*"&amp;G492&amp;"*",設定!$C$3:$C$303,0),0)),""),"エラー"))</f>
        <v/>
      </c>
      <c r="AE492" s="3" t="str">
        <f>IFERROR(IF(AB492="",IF(AND(H492&lt;&gt;"",F492=""),INDEX(AB$3:AB492,MATCH(MAX(AA$3:AA492),AA$3:AA492,0),0),""),AB492),"")</f>
        <v/>
      </c>
      <c r="AF492" s="3" t="str">
        <f>IFERROR(IF(AD492="",IF(AND(H492&lt;&gt;"",G492=""),INDEX(AD$3:AD492,MATCH(MAX(AC$3:AC492),AC$3:AC492,0),0),""),AD492),"")</f>
        <v/>
      </c>
      <c r="AG492" s="2" t="str">
        <f>IF(AH492="","",IF(OR(AH492=AH491,AH492=AH493),IF(AND(E492="",AB492="",AG491&lt;&gt;""),MAX($AG$3:AG491),MAX($AG$3:AG491)+1),IF(AH491=AH492,AG491,MAX($AG$3:AG491)+1)))</f>
        <v/>
      </c>
      <c r="AH492" s="12" t="str">
        <f t="shared" si="294"/>
        <v/>
      </c>
      <c r="AI492" s="12" t="str">
        <f t="shared" si="305"/>
        <v/>
      </c>
      <c r="AJ492" s="13" t="str">
        <f t="shared" si="279"/>
        <v/>
      </c>
      <c r="AK492" s="13" t="str">
        <f t="shared" si="280"/>
        <v/>
      </c>
      <c r="AL492" s="13" t="str">
        <f>IF(OR(AJ492="",COUNTIF($AH$3:AH492,AH492)&lt;&gt;COUNTIF(AH$3:AH$100002,AH492)),"",SUMIF(AH$3:AH$100002,AH492,AJ$3:AJ$100002))</f>
        <v/>
      </c>
      <c r="AM492" s="13" t="str">
        <f>IF(OR(AK492="",COUNTIF($AH$3:AH492,AH492)&lt;&gt;COUNTIF(AH$3:AH$100002,AH492)),"",SUMIF(AH$3:AH$100002,AH492,AK$3:AK$100002))</f>
        <v/>
      </c>
      <c r="AO492" s="13" t="str">
        <f t="shared" si="295"/>
        <v/>
      </c>
      <c r="AP492" s="13" t="str">
        <f t="shared" si="295"/>
        <v/>
      </c>
      <c r="AQ492" s="13" t="str">
        <f t="shared" si="295"/>
        <v/>
      </c>
      <c r="AR492" s="13" t="str">
        <f t="shared" si="295"/>
        <v/>
      </c>
      <c r="AS492" s="13" t="str">
        <f t="shared" si="296"/>
        <v/>
      </c>
      <c r="AT492" s="13" t="str">
        <f t="shared" si="296"/>
        <v/>
      </c>
      <c r="AU492" s="13" t="str">
        <f t="shared" si="296"/>
        <v/>
      </c>
      <c r="AV492" s="13" t="str">
        <f t="shared" si="296"/>
        <v/>
      </c>
      <c r="AW492" s="86" t="str">
        <f t="shared" si="281"/>
        <v/>
      </c>
      <c r="AX492" s="59" t="str">
        <f t="shared" si="282"/>
        <v/>
      </c>
      <c r="AY492" s="63" t="str">
        <f>IF(OR($BR492="",BH492=""),"",COUNT($BR$3:$BR492))</f>
        <v/>
      </c>
      <c r="AZ492" s="13" t="str">
        <f>IF(OR($BR492="",BI492=""),"",COUNT($BR$3:$BR492))</f>
        <v/>
      </c>
      <c r="BA492" s="13" t="str">
        <f>IF(OR($BR492="",BJ492=""),"",COUNT($BR$3:$BR492))</f>
        <v/>
      </c>
      <c r="BB492" s="13" t="str">
        <f>IF(OR($BR492="",BK492=""),"",COUNT($BR$3:$BR492))</f>
        <v/>
      </c>
      <c r="BC492" s="13" t="str">
        <f>IF(OR($BR492="",BL492=""),"",COUNT($BR$3:$BR492))</f>
        <v/>
      </c>
      <c r="BD492" s="13" t="str">
        <f>IF(OR($BR492="",BM492=""),"",COUNT($BR$3:$BR492))</f>
        <v/>
      </c>
      <c r="BE492" s="13" t="str">
        <f>IF(OR($BR492="",BN492=""),"",COUNT($BR$3:$BR492))</f>
        <v/>
      </c>
      <c r="BF492" s="13" t="str">
        <f>IF(OR($BR492="",BO492=""),"",COUNT($BR$3:$BR492))</f>
        <v/>
      </c>
      <c r="BG492" s="66" t="str">
        <f>IF(Z492="","",COUNT($Z$3:Z492))</f>
        <v/>
      </c>
      <c r="BH492" s="13" t="str">
        <f>IF(AO492="","",IF(AO492=BH$2,(SUMIF($BV$3:$BV492,BH$2,$BW$3:$BW492)-SUMIF($BX$3:$BX492,BH$2,$BY$3:$BY492))*AO$1,""))</f>
        <v/>
      </c>
      <c r="BI492" s="13" t="str">
        <f>IF(AP492="","",IF(AP492=BI$2,(SUMIF($BV$3:$BV492,BI$2,$BW$3:$BW492)-SUMIF($BX$3:$BX492,BI$2,$BY$3:$BY492))*AP$1,""))</f>
        <v/>
      </c>
      <c r="BJ492" s="13" t="str">
        <f>IF(AQ492="","",IF(AQ492=BJ$2,(SUMIF($BV$3:$BV492,BJ$2,$BW$3:$BW492)-SUMIF($BX$3:$BX492,BJ$2,$BY$3:$BY492))*AQ$1,""))</f>
        <v/>
      </c>
      <c r="BK492" s="13" t="str">
        <f>IF(AR492="","",IF(AR492=BK$2,(SUMIF($BV$3:$BV492,BK$2,$BW$3:$BW492)-SUMIF($BX$3:$BX492,BK$2,$BY$3:$BY492))*AR$1,""))</f>
        <v/>
      </c>
      <c r="BL492" s="13" t="str">
        <f>IF(AS492="","",IF(AS492=BL$2,(SUMIF($BV$3:$BV492,BL$2,$BW$3:$BW492)-SUMIF($BX$3:$BX492,BL$2,$BY$3:$BY492))*AS$1,""))</f>
        <v/>
      </c>
      <c r="BM492" s="13" t="str">
        <f>IF(AT492="","",IF(AT492=BM$2,(SUMIF($BV$3:$BV492,BM$2,$BW$3:$BW492)-SUMIF($BX$3:$BX492,BM$2,$BY$3:$BY492))*AT$1,""))</f>
        <v/>
      </c>
      <c r="BN492" s="13" t="str">
        <f>IF(AU492="","",IF(AU492=BN$2,(SUMIF($BV$3:$BV492,BN$2,$BW$3:$BW492)-SUMIF($BX$3:$BX492,BN$2,$BY$3:$BY492))*AU$1,""))</f>
        <v/>
      </c>
      <c r="BO492" s="13" t="str">
        <f>IF(AV492="","",IF(AV492=BO$2,(SUMIF($BV$3:$BV492,BO$2,$BW$3:$BW492)-SUMIF($BX$3:$BX492,BO$2,$BY$3:$BY492))*AV$1,""))</f>
        <v/>
      </c>
      <c r="BP492" s="69"/>
      <c r="BQ492" s="13" t="str">
        <f t="shared" si="297"/>
        <v/>
      </c>
      <c r="BR492" s="75" t="str">
        <f t="shared" si="283"/>
        <v/>
      </c>
      <c r="BS492" s="33" t="str">
        <f t="shared" si="284"/>
        <v/>
      </c>
      <c r="BT492" s="42" t="str">
        <f t="shared" si="285"/>
        <v/>
      </c>
      <c r="BU492" s="38" t="str">
        <f t="shared" si="286"/>
        <v/>
      </c>
      <c r="BV492" s="30" t="str">
        <f t="shared" si="306"/>
        <v/>
      </c>
      <c r="BW492" s="36" t="str">
        <f t="shared" si="307"/>
        <v/>
      </c>
      <c r="BX492" s="36" t="str">
        <f t="shared" si="308"/>
        <v/>
      </c>
      <c r="BY492" s="45" t="str">
        <f t="shared" si="309"/>
        <v/>
      </c>
      <c r="BZ492" s="12" t="str">
        <f t="shared" si="287"/>
        <v/>
      </c>
      <c r="CA492" s="47" t="str">
        <f t="shared" si="288"/>
        <v/>
      </c>
      <c r="CB492" s="32" t="str">
        <f t="shared" si="289"/>
        <v/>
      </c>
      <c r="CC492" s="32" t="str">
        <f t="shared" si="290"/>
        <v/>
      </c>
      <c r="CD492" s="32" t="str">
        <f t="shared" si="291"/>
        <v/>
      </c>
      <c r="CE492" s="48"/>
      <c r="CF492" s="32" t="str">
        <f t="shared" si="298"/>
        <v/>
      </c>
      <c r="CG492" s="32" t="str">
        <f t="shared" si="299"/>
        <v/>
      </c>
      <c r="CH492" s="48"/>
    </row>
    <row r="493" spans="2:86" ht="30" customHeight="1" x14ac:dyDescent="0.2">
      <c r="B493" s="155"/>
      <c r="C493" s="117"/>
      <c r="D493" s="53"/>
      <c r="E493" s="68"/>
      <c r="F493" s="54"/>
      <c r="G493" s="54"/>
      <c r="H493" s="55"/>
      <c r="I493" s="71"/>
      <c r="J493" s="73"/>
      <c r="K493" s="56"/>
      <c r="L493" s="76" t="str">
        <f t="shared" si="303"/>
        <v/>
      </c>
      <c r="M493" s="77" t="str">
        <f t="shared" si="292"/>
        <v/>
      </c>
      <c r="N493" s="130" t="str">
        <f t="shared" si="293"/>
        <v/>
      </c>
      <c r="O493" s="131" t="str">
        <f t="shared" ref="O493:U502" si="311">IFERROR(INDEX($BH$3:$BO$100002,MATCH($BG493,$BG$3:$BG$100002,0),MATCH(O$1,$BH$2:$BO$2,0)),"")</f>
        <v/>
      </c>
      <c r="P493" s="131" t="str">
        <f t="shared" si="311"/>
        <v/>
      </c>
      <c r="Q493" s="131" t="str">
        <f t="shared" si="311"/>
        <v/>
      </c>
      <c r="R493" s="131" t="str">
        <f t="shared" si="311"/>
        <v/>
      </c>
      <c r="S493" s="131" t="str">
        <f t="shared" si="311"/>
        <v/>
      </c>
      <c r="T493" s="131" t="str">
        <f t="shared" si="311"/>
        <v/>
      </c>
      <c r="U493" s="131" t="str">
        <f t="shared" si="311"/>
        <v/>
      </c>
      <c r="V493" s="14"/>
      <c r="W493" s="17" t="str">
        <f>IF(C493="",IF(OR(AND($H493&lt;&gt;"",C493=""),AND($F492=$F493,$AK493&lt;&gt;""),COUNTA($H$3:$H$100002)&gt;COUNTA($H$3:$H493),$AE493&lt;&gt;""),W492,""),C493)</f>
        <v/>
      </c>
      <c r="X493" s="17" t="str">
        <f>IF(D493="",IF(OR(AND($H493&lt;&gt;"",D493=""),AND($F492=$F493,$AK493&lt;&gt;""),COUNTA($H$3:$H$100002)&gt;COUNTA($H$3:$H493),$AE493&lt;&gt;""),X492,""),D493)</f>
        <v/>
      </c>
      <c r="Y493" s="17" t="str">
        <f>IF(E493="",IF(OR(AND($H493&lt;&gt;"",E493=""),AND($F492=$F493,$AK493&lt;&gt;""),COUNTA($H$3:$H$100002)&gt;COUNTA($H$3:$H493),$AE493&lt;&gt;""),Y492,""),E493)</f>
        <v/>
      </c>
      <c r="Z493" s="27" t="str">
        <f t="shared" si="304"/>
        <v/>
      </c>
      <c r="AA493" s="2" t="str">
        <f>IF(F493="","",COUNTA($F$3:F493))</f>
        <v/>
      </c>
      <c r="AB493" s="3" t="str">
        <f>IF(F493="","",IFERROR(IF(F493&lt;&gt;"",IFERROR(INDEX(設定!$C$3:$C$303,MATCH(F493,設定!$C$3:$C$303,0),0),INDEX(設定!$C$3:$C$303,MATCH("*"&amp;F493&amp;"*",設定!$C$3:$C$303,0),0)),""),"エラー"))</f>
        <v/>
      </c>
      <c r="AC493" s="2" t="str">
        <f>IF(G493="","",COUNTA($G$3:G493))</f>
        <v/>
      </c>
      <c r="AD493" s="3" t="str">
        <f>IF(G493="","",IFERROR(IF(G493&lt;&gt;"",IFERROR(INDEX(設定!$C$3:$C$303,MATCH(G493,設定!$C$3:$C$303,0),0),INDEX(設定!$C$3:$C$303,MATCH("*"&amp;G493&amp;"*",設定!$C$3:$C$303,0),0)),""),"エラー"))</f>
        <v/>
      </c>
      <c r="AE493" s="3" t="str">
        <f>IFERROR(IF(AB493="",IF(AND(H493&lt;&gt;"",F493=""),INDEX(AB$3:AB493,MATCH(MAX(AA$3:AA493),AA$3:AA493,0),0),""),AB493),"")</f>
        <v/>
      </c>
      <c r="AF493" s="3" t="str">
        <f>IFERROR(IF(AD493="",IF(AND(H493&lt;&gt;"",G493=""),INDEX(AD$3:AD493,MATCH(MAX(AC$3:AC493),AC$3:AC493,0),0),""),AD493),"")</f>
        <v/>
      </c>
      <c r="AG493" s="2" t="str">
        <f>IF(AH493="","",IF(OR(AH493=AH492,AH493=AH494),IF(AND(E493="",AB493="",AG492&lt;&gt;""),MAX($AG$3:AG492),MAX($AG$3:AG492)+1),IF(AH492=AH493,AG492,MAX($AG$3:AG492)+1)))</f>
        <v/>
      </c>
      <c r="AH493" s="12" t="str">
        <f t="shared" si="294"/>
        <v/>
      </c>
      <c r="AI493" s="12" t="str">
        <f t="shared" si="305"/>
        <v/>
      </c>
      <c r="AJ493" s="13" t="str">
        <f t="shared" si="279"/>
        <v/>
      </c>
      <c r="AK493" s="13" t="str">
        <f t="shared" si="280"/>
        <v/>
      </c>
      <c r="AL493" s="13" t="str">
        <f>IF(OR(AJ493="",COUNTIF($AH$3:AH493,AH493)&lt;&gt;COUNTIF(AH$3:AH$100002,AH493)),"",SUMIF(AH$3:AH$100002,AH493,AJ$3:AJ$100002))</f>
        <v/>
      </c>
      <c r="AM493" s="13" t="str">
        <f>IF(OR(AK493="",COUNTIF($AH$3:AH493,AH493)&lt;&gt;COUNTIF(AH$3:AH$100002,AH493)),"",SUMIF(AH$3:AH$100002,AH493,AK$3:AK$100002))</f>
        <v/>
      </c>
      <c r="AO493" s="13" t="str">
        <f t="shared" si="295"/>
        <v/>
      </c>
      <c r="AP493" s="13" t="str">
        <f t="shared" si="295"/>
        <v/>
      </c>
      <c r="AQ493" s="13" t="str">
        <f t="shared" si="295"/>
        <v/>
      </c>
      <c r="AR493" s="13" t="str">
        <f t="shared" si="295"/>
        <v/>
      </c>
      <c r="AS493" s="13" t="str">
        <f t="shared" si="296"/>
        <v/>
      </c>
      <c r="AT493" s="13" t="str">
        <f t="shared" si="296"/>
        <v/>
      </c>
      <c r="AU493" s="13" t="str">
        <f t="shared" si="296"/>
        <v/>
      </c>
      <c r="AV493" s="13" t="str">
        <f t="shared" si="296"/>
        <v/>
      </c>
      <c r="AW493" s="86" t="str">
        <f t="shared" si="281"/>
        <v/>
      </c>
      <c r="AX493" s="59" t="str">
        <f t="shared" si="282"/>
        <v/>
      </c>
      <c r="AY493" s="63" t="str">
        <f>IF(OR($BR493="",BH493=""),"",COUNT($BR$3:$BR493))</f>
        <v/>
      </c>
      <c r="AZ493" s="13" t="str">
        <f>IF(OR($BR493="",BI493=""),"",COUNT($BR$3:$BR493))</f>
        <v/>
      </c>
      <c r="BA493" s="13" t="str">
        <f>IF(OR($BR493="",BJ493=""),"",COUNT($BR$3:$BR493))</f>
        <v/>
      </c>
      <c r="BB493" s="13" t="str">
        <f>IF(OR($BR493="",BK493=""),"",COUNT($BR$3:$BR493))</f>
        <v/>
      </c>
      <c r="BC493" s="13" t="str">
        <f>IF(OR($BR493="",BL493=""),"",COUNT($BR$3:$BR493))</f>
        <v/>
      </c>
      <c r="BD493" s="13" t="str">
        <f>IF(OR($BR493="",BM493=""),"",COUNT($BR$3:$BR493))</f>
        <v/>
      </c>
      <c r="BE493" s="13" t="str">
        <f>IF(OR($BR493="",BN493=""),"",COUNT($BR$3:$BR493))</f>
        <v/>
      </c>
      <c r="BF493" s="13" t="str">
        <f>IF(OR($BR493="",BO493=""),"",COUNT($BR$3:$BR493))</f>
        <v/>
      </c>
      <c r="BG493" s="66" t="str">
        <f>IF(Z493="","",COUNT($Z$3:Z493))</f>
        <v/>
      </c>
      <c r="BH493" s="13" t="str">
        <f>IF(AO493="","",IF(AO493=BH$2,(SUMIF($BV$3:$BV493,BH$2,$BW$3:$BW493)-SUMIF($BX$3:$BX493,BH$2,$BY$3:$BY493))*AO$1,""))</f>
        <v/>
      </c>
      <c r="BI493" s="13" t="str">
        <f>IF(AP493="","",IF(AP493=BI$2,(SUMIF($BV$3:$BV493,BI$2,$BW$3:$BW493)-SUMIF($BX$3:$BX493,BI$2,$BY$3:$BY493))*AP$1,""))</f>
        <v/>
      </c>
      <c r="BJ493" s="13" t="str">
        <f>IF(AQ493="","",IF(AQ493=BJ$2,(SUMIF($BV$3:$BV493,BJ$2,$BW$3:$BW493)-SUMIF($BX$3:$BX493,BJ$2,$BY$3:$BY493))*AQ$1,""))</f>
        <v/>
      </c>
      <c r="BK493" s="13" t="str">
        <f>IF(AR493="","",IF(AR493=BK$2,(SUMIF($BV$3:$BV493,BK$2,$BW$3:$BW493)-SUMIF($BX$3:$BX493,BK$2,$BY$3:$BY493))*AR$1,""))</f>
        <v/>
      </c>
      <c r="BL493" s="13" t="str">
        <f>IF(AS493="","",IF(AS493=BL$2,(SUMIF($BV$3:$BV493,BL$2,$BW$3:$BW493)-SUMIF($BX$3:$BX493,BL$2,$BY$3:$BY493))*AS$1,""))</f>
        <v/>
      </c>
      <c r="BM493" s="13" t="str">
        <f>IF(AT493="","",IF(AT493=BM$2,(SUMIF($BV$3:$BV493,BM$2,$BW$3:$BW493)-SUMIF($BX$3:$BX493,BM$2,$BY$3:$BY493))*AT$1,""))</f>
        <v/>
      </c>
      <c r="BN493" s="13" t="str">
        <f>IF(AU493="","",IF(AU493=BN$2,(SUMIF($BV$3:$BV493,BN$2,$BW$3:$BW493)-SUMIF($BX$3:$BX493,BN$2,$BY$3:$BY493))*AU$1,""))</f>
        <v/>
      </c>
      <c r="BO493" s="13" t="str">
        <f>IF(AV493="","",IF(AV493=BO$2,(SUMIF($BV$3:$BV493,BO$2,$BW$3:$BW493)-SUMIF($BX$3:$BX493,BO$2,$BY$3:$BY493))*AV$1,""))</f>
        <v/>
      </c>
      <c r="BP493" s="69"/>
      <c r="BQ493" s="13" t="str">
        <f t="shared" si="297"/>
        <v/>
      </c>
      <c r="BR493" s="75" t="str">
        <f t="shared" si="283"/>
        <v/>
      </c>
      <c r="BS493" s="33" t="str">
        <f t="shared" si="284"/>
        <v/>
      </c>
      <c r="BT493" s="42" t="str">
        <f t="shared" si="285"/>
        <v/>
      </c>
      <c r="BU493" s="38" t="str">
        <f t="shared" si="286"/>
        <v/>
      </c>
      <c r="BV493" s="30" t="str">
        <f t="shared" si="306"/>
        <v/>
      </c>
      <c r="BW493" s="36" t="str">
        <f t="shared" si="307"/>
        <v/>
      </c>
      <c r="BX493" s="36" t="str">
        <f t="shared" si="308"/>
        <v/>
      </c>
      <c r="BY493" s="45" t="str">
        <f t="shared" si="309"/>
        <v/>
      </c>
      <c r="BZ493" s="12" t="str">
        <f t="shared" si="287"/>
        <v/>
      </c>
      <c r="CA493" s="47" t="str">
        <f t="shared" si="288"/>
        <v/>
      </c>
      <c r="CB493" s="32" t="str">
        <f t="shared" si="289"/>
        <v/>
      </c>
      <c r="CC493" s="32" t="str">
        <f t="shared" si="290"/>
        <v/>
      </c>
      <c r="CD493" s="32" t="str">
        <f t="shared" si="291"/>
        <v/>
      </c>
      <c r="CE493" s="48"/>
      <c r="CF493" s="32" t="str">
        <f t="shared" si="298"/>
        <v/>
      </c>
      <c r="CG493" s="32" t="str">
        <f t="shared" si="299"/>
        <v/>
      </c>
      <c r="CH493" s="48"/>
    </row>
    <row r="494" spans="2:86" ht="30" customHeight="1" x14ac:dyDescent="0.2">
      <c r="B494" s="155"/>
      <c r="C494" s="117"/>
      <c r="D494" s="53"/>
      <c r="E494" s="68"/>
      <c r="F494" s="54"/>
      <c r="G494" s="54"/>
      <c r="H494" s="55"/>
      <c r="I494" s="71"/>
      <c r="J494" s="73"/>
      <c r="K494" s="56"/>
      <c r="L494" s="76" t="str">
        <f t="shared" si="303"/>
        <v/>
      </c>
      <c r="M494" s="77" t="str">
        <f t="shared" si="292"/>
        <v/>
      </c>
      <c r="N494" s="130" t="str">
        <f t="shared" si="293"/>
        <v/>
      </c>
      <c r="O494" s="131" t="str">
        <f t="shared" si="311"/>
        <v/>
      </c>
      <c r="P494" s="131" t="str">
        <f t="shared" si="311"/>
        <v/>
      </c>
      <c r="Q494" s="131" t="str">
        <f t="shared" si="311"/>
        <v/>
      </c>
      <c r="R494" s="131" t="str">
        <f t="shared" si="311"/>
        <v/>
      </c>
      <c r="S494" s="131" t="str">
        <f t="shared" si="311"/>
        <v/>
      </c>
      <c r="T494" s="131" t="str">
        <f t="shared" si="311"/>
        <v/>
      </c>
      <c r="U494" s="131" t="str">
        <f t="shared" si="311"/>
        <v/>
      </c>
      <c r="V494" s="14"/>
      <c r="W494" s="17" t="str">
        <f>IF(C494="",IF(OR(AND($H494&lt;&gt;"",C494=""),AND($F493=$F494,$AK494&lt;&gt;""),COUNTA($H$3:$H$100002)&gt;COUNTA($H$3:$H494),$AE494&lt;&gt;""),W493,""),C494)</f>
        <v/>
      </c>
      <c r="X494" s="17" t="str">
        <f>IF(D494="",IF(OR(AND($H494&lt;&gt;"",D494=""),AND($F493=$F494,$AK494&lt;&gt;""),COUNTA($H$3:$H$100002)&gt;COUNTA($H$3:$H494),$AE494&lt;&gt;""),X493,""),D494)</f>
        <v/>
      </c>
      <c r="Y494" s="17" t="str">
        <f>IF(E494="",IF(OR(AND($H494&lt;&gt;"",E494=""),AND($F493=$F494,$AK494&lt;&gt;""),COUNTA($H$3:$H$100002)&gt;COUNTA($H$3:$H494),$AE494&lt;&gt;""),Y493,""),E494)</f>
        <v/>
      </c>
      <c r="Z494" s="27" t="str">
        <f t="shared" si="304"/>
        <v/>
      </c>
      <c r="AA494" s="2" t="str">
        <f>IF(F494="","",COUNTA($F$3:F494))</f>
        <v/>
      </c>
      <c r="AB494" s="3" t="str">
        <f>IF(F494="","",IFERROR(IF(F494&lt;&gt;"",IFERROR(INDEX(設定!$C$3:$C$303,MATCH(F494,設定!$C$3:$C$303,0),0),INDEX(設定!$C$3:$C$303,MATCH("*"&amp;F494&amp;"*",設定!$C$3:$C$303,0),0)),""),"エラー"))</f>
        <v/>
      </c>
      <c r="AC494" s="2" t="str">
        <f>IF(G494="","",COUNTA($G$3:G494))</f>
        <v/>
      </c>
      <c r="AD494" s="3" t="str">
        <f>IF(G494="","",IFERROR(IF(G494&lt;&gt;"",IFERROR(INDEX(設定!$C$3:$C$303,MATCH(G494,設定!$C$3:$C$303,0),0),INDEX(設定!$C$3:$C$303,MATCH("*"&amp;G494&amp;"*",設定!$C$3:$C$303,0),0)),""),"エラー"))</f>
        <v/>
      </c>
      <c r="AE494" s="3" t="str">
        <f>IFERROR(IF(AB494="",IF(AND(H494&lt;&gt;"",F494=""),INDEX(AB$3:AB494,MATCH(MAX(AA$3:AA494),AA$3:AA494,0),0),""),AB494),"")</f>
        <v/>
      </c>
      <c r="AF494" s="3" t="str">
        <f>IFERROR(IF(AD494="",IF(AND(H494&lt;&gt;"",G494=""),INDEX(AD$3:AD494,MATCH(MAX(AC$3:AC494),AC$3:AC494,0),0),""),AD494),"")</f>
        <v/>
      </c>
      <c r="AG494" s="2" t="str">
        <f>IF(AH494="","",IF(OR(AH494=AH493,AH494=AH495),IF(AND(E494="",AB494="",AG493&lt;&gt;""),MAX($AG$3:AG493),MAX($AG$3:AG493)+1),IF(AH493=AH494,AG493,MAX($AG$3:AG493)+1)))</f>
        <v/>
      </c>
      <c r="AH494" s="12" t="str">
        <f t="shared" si="294"/>
        <v/>
      </c>
      <c r="AI494" s="12" t="str">
        <f t="shared" si="305"/>
        <v/>
      </c>
      <c r="AJ494" s="13" t="str">
        <f t="shared" si="279"/>
        <v/>
      </c>
      <c r="AK494" s="13" t="str">
        <f t="shared" si="280"/>
        <v/>
      </c>
      <c r="AL494" s="13" t="str">
        <f>IF(OR(AJ494="",COUNTIF($AH$3:AH494,AH494)&lt;&gt;COUNTIF(AH$3:AH$100002,AH494)),"",SUMIF(AH$3:AH$100002,AH494,AJ$3:AJ$100002))</f>
        <v/>
      </c>
      <c r="AM494" s="13" t="str">
        <f>IF(OR(AK494="",COUNTIF($AH$3:AH494,AH494)&lt;&gt;COUNTIF(AH$3:AH$100002,AH494)),"",SUMIF(AH$3:AH$100002,AH494,AK$3:AK$100002))</f>
        <v/>
      </c>
      <c r="AO494" s="13" t="str">
        <f t="shared" si="295"/>
        <v/>
      </c>
      <c r="AP494" s="13" t="str">
        <f t="shared" si="295"/>
        <v/>
      </c>
      <c r="AQ494" s="13" t="str">
        <f t="shared" si="295"/>
        <v/>
      </c>
      <c r="AR494" s="13" t="str">
        <f t="shared" si="295"/>
        <v/>
      </c>
      <c r="AS494" s="13" t="str">
        <f t="shared" si="296"/>
        <v/>
      </c>
      <c r="AT494" s="13" t="str">
        <f t="shared" si="296"/>
        <v/>
      </c>
      <c r="AU494" s="13" t="str">
        <f t="shared" si="296"/>
        <v/>
      </c>
      <c r="AV494" s="13" t="str">
        <f t="shared" si="296"/>
        <v/>
      </c>
      <c r="AW494" s="86" t="str">
        <f t="shared" si="281"/>
        <v/>
      </c>
      <c r="AX494" s="59" t="str">
        <f t="shared" si="282"/>
        <v/>
      </c>
      <c r="AY494" s="63" t="str">
        <f>IF(OR($BR494="",BH494=""),"",COUNT($BR$3:$BR494))</f>
        <v/>
      </c>
      <c r="AZ494" s="13" t="str">
        <f>IF(OR($BR494="",BI494=""),"",COUNT($BR$3:$BR494))</f>
        <v/>
      </c>
      <c r="BA494" s="13" t="str">
        <f>IF(OR($BR494="",BJ494=""),"",COUNT($BR$3:$BR494))</f>
        <v/>
      </c>
      <c r="BB494" s="13" t="str">
        <f>IF(OR($BR494="",BK494=""),"",COUNT($BR$3:$BR494))</f>
        <v/>
      </c>
      <c r="BC494" s="13" t="str">
        <f>IF(OR($BR494="",BL494=""),"",COUNT($BR$3:$BR494))</f>
        <v/>
      </c>
      <c r="BD494" s="13" t="str">
        <f>IF(OR($BR494="",BM494=""),"",COUNT($BR$3:$BR494))</f>
        <v/>
      </c>
      <c r="BE494" s="13" t="str">
        <f>IF(OR($BR494="",BN494=""),"",COUNT($BR$3:$BR494))</f>
        <v/>
      </c>
      <c r="BF494" s="13" t="str">
        <f>IF(OR($BR494="",BO494=""),"",COUNT($BR$3:$BR494))</f>
        <v/>
      </c>
      <c r="BG494" s="66" t="str">
        <f>IF(Z494="","",COUNT($Z$3:Z494))</f>
        <v/>
      </c>
      <c r="BH494" s="13" t="str">
        <f>IF(AO494="","",IF(AO494=BH$2,(SUMIF($BV$3:$BV494,BH$2,$BW$3:$BW494)-SUMIF($BX$3:$BX494,BH$2,$BY$3:$BY494))*AO$1,""))</f>
        <v/>
      </c>
      <c r="BI494" s="13" t="str">
        <f>IF(AP494="","",IF(AP494=BI$2,(SUMIF($BV$3:$BV494,BI$2,$BW$3:$BW494)-SUMIF($BX$3:$BX494,BI$2,$BY$3:$BY494))*AP$1,""))</f>
        <v/>
      </c>
      <c r="BJ494" s="13" t="str">
        <f>IF(AQ494="","",IF(AQ494=BJ$2,(SUMIF($BV$3:$BV494,BJ$2,$BW$3:$BW494)-SUMIF($BX$3:$BX494,BJ$2,$BY$3:$BY494))*AQ$1,""))</f>
        <v/>
      </c>
      <c r="BK494" s="13" t="str">
        <f>IF(AR494="","",IF(AR494=BK$2,(SUMIF($BV$3:$BV494,BK$2,$BW$3:$BW494)-SUMIF($BX$3:$BX494,BK$2,$BY$3:$BY494))*AR$1,""))</f>
        <v/>
      </c>
      <c r="BL494" s="13" t="str">
        <f>IF(AS494="","",IF(AS494=BL$2,(SUMIF($BV$3:$BV494,BL$2,$BW$3:$BW494)-SUMIF($BX$3:$BX494,BL$2,$BY$3:$BY494))*AS$1,""))</f>
        <v/>
      </c>
      <c r="BM494" s="13" t="str">
        <f>IF(AT494="","",IF(AT494=BM$2,(SUMIF($BV$3:$BV494,BM$2,$BW$3:$BW494)-SUMIF($BX$3:$BX494,BM$2,$BY$3:$BY494))*AT$1,""))</f>
        <v/>
      </c>
      <c r="BN494" s="13" t="str">
        <f>IF(AU494="","",IF(AU494=BN$2,(SUMIF($BV$3:$BV494,BN$2,$BW$3:$BW494)-SUMIF($BX$3:$BX494,BN$2,$BY$3:$BY494))*AU$1,""))</f>
        <v/>
      </c>
      <c r="BO494" s="13" t="str">
        <f>IF(AV494="","",IF(AV494=BO$2,(SUMIF($BV$3:$BV494,BO$2,$BW$3:$BW494)-SUMIF($BX$3:$BX494,BO$2,$BY$3:$BY494))*AV$1,""))</f>
        <v/>
      </c>
      <c r="BP494" s="69"/>
      <c r="BQ494" s="13" t="str">
        <f t="shared" si="297"/>
        <v/>
      </c>
      <c r="BR494" s="75" t="str">
        <f t="shared" si="283"/>
        <v/>
      </c>
      <c r="BS494" s="33" t="str">
        <f t="shared" si="284"/>
        <v/>
      </c>
      <c r="BT494" s="42" t="str">
        <f t="shared" si="285"/>
        <v/>
      </c>
      <c r="BU494" s="38" t="str">
        <f t="shared" si="286"/>
        <v/>
      </c>
      <c r="BV494" s="30" t="str">
        <f t="shared" si="306"/>
        <v/>
      </c>
      <c r="BW494" s="36" t="str">
        <f t="shared" si="307"/>
        <v/>
      </c>
      <c r="BX494" s="36" t="str">
        <f t="shared" si="308"/>
        <v/>
      </c>
      <c r="BY494" s="45" t="str">
        <f t="shared" si="309"/>
        <v/>
      </c>
      <c r="BZ494" s="12" t="str">
        <f t="shared" si="287"/>
        <v/>
      </c>
      <c r="CA494" s="47" t="str">
        <f t="shared" si="288"/>
        <v/>
      </c>
      <c r="CB494" s="32" t="str">
        <f t="shared" si="289"/>
        <v/>
      </c>
      <c r="CC494" s="32" t="str">
        <f t="shared" si="290"/>
        <v/>
      </c>
      <c r="CD494" s="32" t="str">
        <f t="shared" si="291"/>
        <v/>
      </c>
      <c r="CE494" s="48"/>
      <c r="CF494" s="32" t="str">
        <f t="shared" si="298"/>
        <v/>
      </c>
      <c r="CG494" s="32" t="str">
        <f t="shared" si="299"/>
        <v/>
      </c>
      <c r="CH494" s="48"/>
    </row>
    <row r="495" spans="2:86" ht="30" customHeight="1" x14ac:dyDescent="0.2">
      <c r="B495" s="155"/>
      <c r="C495" s="117"/>
      <c r="D495" s="53"/>
      <c r="E495" s="68"/>
      <c r="F495" s="54"/>
      <c r="G495" s="54"/>
      <c r="H495" s="55"/>
      <c r="I495" s="71"/>
      <c r="J495" s="73"/>
      <c r="K495" s="56"/>
      <c r="L495" s="76" t="str">
        <f t="shared" si="303"/>
        <v/>
      </c>
      <c r="M495" s="77" t="str">
        <f t="shared" si="292"/>
        <v/>
      </c>
      <c r="N495" s="130" t="str">
        <f t="shared" si="293"/>
        <v/>
      </c>
      <c r="O495" s="131" t="str">
        <f t="shared" si="311"/>
        <v/>
      </c>
      <c r="P495" s="131" t="str">
        <f t="shared" si="311"/>
        <v/>
      </c>
      <c r="Q495" s="131" t="str">
        <f t="shared" si="311"/>
        <v/>
      </c>
      <c r="R495" s="131" t="str">
        <f t="shared" si="311"/>
        <v/>
      </c>
      <c r="S495" s="131" t="str">
        <f t="shared" si="311"/>
        <v/>
      </c>
      <c r="T495" s="131" t="str">
        <f t="shared" si="311"/>
        <v/>
      </c>
      <c r="U495" s="131" t="str">
        <f t="shared" si="311"/>
        <v/>
      </c>
      <c r="V495" s="14"/>
      <c r="W495" s="17" t="str">
        <f>IF(C495="",IF(OR(AND($H495&lt;&gt;"",C495=""),AND($F494=$F495,$AK495&lt;&gt;""),COUNTA($H$3:$H$100002)&gt;COUNTA($H$3:$H495),$AE495&lt;&gt;""),W494,""),C495)</f>
        <v/>
      </c>
      <c r="X495" s="17" t="str">
        <f>IF(D495="",IF(OR(AND($H495&lt;&gt;"",D495=""),AND($F494=$F495,$AK495&lt;&gt;""),COUNTA($H$3:$H$100002)&gt;COUNTA($H$3:$H495),$AE495&lt;&gt;""),X494,""),D495)</f>
        <v/>
      </c>
      <c r="Y495" s="17" t="str">
        <f>IF(E495="",IF(OR(AND($H495&lt;&gt;"",E495=""),AND($F494=$F495,$AK495&lt;&gt;""),COUNTA($H$3:$H$100002)&gt;COUNTA($H$3:$H495),$AE495&lt;&gt;""),Y494,""),E495)</f>
        <v/>
      </c>
      <c r="Z495" s="27" t="str">
        <f t="shared" si="304"/>
        <v/>
      </c>
      <c r="AA495" s="2" t="str">
        <f>IF(F495="","",COUNTA($F$3:F495))</f>
        <v/>
      </c>
      <c r="AB495" s="3" t="str">
        <f>IF(F495="","",IFERROR(IF(F495&lt;&gt;"",IFERROR(INDEX(設定!$C$3:$C$303,MATCH(F495,設定!$C$3:$C$303,0),0),INDEX(設定!$C$3:$C$303,MATCH("*"&amp;F495&amp;"*",設定!$C$3:$C$303,0),0)),""),"エラー"))</f>
        <v/>
      </c>
      <c r="AC495" s="2" t="str">
        <f>IF(G495="","",COUNTA($G$3:G495))</f>
        <v/>
      </c>
      <c r="AD495" s="3" t="str">
        <f>IF(G495="","",IFERROR(IF(G495&lt;&gt;"",IFERROR(INDEX(設定!$C$3:$C$303,MATCH(G495,設定!$C$3:$C$303,0),0),INDEX(設定!$C$3:$C$303,MATCH("*"&amp;G495&amp;"*",設定!$C$3:$C$303,0),0)),""),"エラー"))</f>
        <v/>
      </c>
      <c r="AE495" s="3" t="str">
        <f>IFERROR(IF(AB495="",IF(AND(H495&lt;&gt;"",F495=""),INDEX(AB$3:AB495,MATCH(MAX(AA$3:AA495),AA$3:AA495,0),0),""),AB495),"")</f>
        <v/>
      </c>
      <c r="AF495" s="3" t="str">
        <f>IFERROR(IF(AD495="",IF(AND(H495&lt;&gt;"",G495=""),INDEX(AD$3:AD495,MATCH(MAX(AC$3:AC495),AC$3:AC495,0),0),""),AD495),"")</f>
        <v/>
      </c>
      <c r="AG495" s="2" t="str">
        <f>IF(AH495="","",IF(OR(AH495=AH494,AH495=AH496),IF(AND(E495="",AB495="",AG494&lt;&gt;""),MAX($AG$3:AG494),MAX($AG$3:AG494)+1),IF(AH494=AH495,AG494,MAX($AG$3:AG494)+1)))</f>
        <v/>
      </c>
      <c r="AH495" s="12" t="str">
        <f t="shared" si="294"/>
        <v/>
      </c>
      <c r="AI495" s="12" t="str">
        <f t="shared" si="305"/>
        <v/>
      </c>
      <c r="AJ495" s="13" t="str">
        <f t="shared" si="279"/>
        <v/>
      </c>
      <c r="AK495" s="13" t="str">
        <f t="shared" si="280"/>
        <v/>
      </c>
      <c r="AL495" s="13" t="str">
        <f>IF(OR(AJ495="",COUNTIF($AH$3:AH495,AH495)&lt;&gt;COUNTIF(AH$3:AH$100002,AH495)),"",SUMIF(AH$3:AH$100002,AH495,AJ$3:AJ$100002))</f>
        <v/>
      </c>
      <c r="AM495" s="13" t="str">
        <f>IF(OR(AK495="",COUNTIF($AH$3:AH495,AH495)&lt;&gt;COUNTIF(AH$3:AH$100002,AH495)),"",SUMIF(AH$3:AH$100002,AH495,AK$3:AK$100002))</f>
        <v/>
      </c>
      <c r="AO495" s="13" t="str">
        <f t="shared" si="295"/>
        <v/>
      </c>
      <c r="AP495" s="13" t="str">
        <f t="shared" si="295"/>
        <v/>
      </c>
      <c r="AQ495" s="13" t="str">
        <f t="shared" si="295"/>
        <v/>
      </c>
      <c r="AR495" s="13" t="str">
        <f t="shared" si="295"/>
        <v/>
      </c>
      <c r="AS495" s="13" t="str">
        <f t="shared" si="296"/>
        <v/>
      </c>
      <c r="AT495" s="13" t="str">
        <f t="shared" si="296"/>
        <v/>
      </c>
      <c r="AU495" s="13" t="str">
        <f t="shared" si="296"/>
        <v/>
      </c>
      <c r="AV495" s="13" t="str">
        <f t="shared" si="296"/>
        <v/>
      </c>
      <c r="AW495" s="86" t="str">
        <f t="shared" si="281"/>
        <v/>
      </c>
      <c r="AX495" s="59" t="str">
        <f t="shared" si="282"/>
        <v/>
      </c>
      <c r="AY495" s="63" t="str">
        <f>IF(OR($BR495="",BH495=""),"",COUNT($BR$3:$BR495))</f>
        <v/>
      </c>
      <c r="AZ495" s="13" t="str">
        <f>IF(OR($BR495="",BI495=""),"",COUNT($BR$3:$BR495))</f>
        <v/>
      </c>
      <c r="BA495" s="13" t="str">
        <f>IF(OR($BR495="",BJ495=""),"",COUNT($BR$3:$BR495))</f>
        <v/>
      </c>
      <c r="BB495" s="13" t="str">
        <f>IF(OR($BR495="",BK495=""),"",COUNT($BR$3:$BR495))</f>
        <v/>
      </c>
      <c r="BC495" s="13" t="str">
        <f>IF(OR($BR495="",BL495=""),"",COUNT($BR$3:$BR495))</f>
        <v/>
      </c>
      <c r="BD495" s="13" t="str">
        <f>IF(OR($BR495="",BM495=""),"",COUNT($BR$3:$BR495))</f>
        <v/>
      </c>
      <c r="BE495" s="13" t="str">
        <f>IF(OR($BR495="",BN495=""),"",COUNT($BR$3:$BR495))</f>
        <v/>
      </c>
      <c r="BF495" s="13" t="str">
        <f>IF(OR($BR495="",BO495=""),"",COUNT($BR$3:$BR495))</f>
        <v/>
      </c>
      <c r="BG495" s="66" t="str">
        <f>IF(Z495="","",COUNT($Z$3:Z495))</f>
        <v/>
      </c>
      <c r="BH495" s="13" t="str">
        <f>IF(AO495="","",IF(AO495=BH$2,(SUMIF($BV$3:$BV495,BH$2,$BW$3:$BW495)-SUMIF($BX$3:$BX495,BH$2,$BY$3:$BY495))*AO$1,""))</f>
        <v/>
      </c>
      <c r="BI495" s="13" t="str">
        <f>IF(AP495="","",IF(AP495=BI$2,(SUMIF($BV$3:$BV495,BI$2,$BW$3:$BW495)-SUMIF($BX$3:$BX495,BI$2,$BY$3:$BY495))*AP$1,""))</f>
        <v/>
      </c>
      <c r="BJ495" s="13" t="str">
        <f>IF(AQ495="","",IF(AQ495=BJ$2,(SUMIF($BV$3:$BV495,BJ$2,$BW$3:$BW495)-SUMIF($BX$3:$BX495,BJ$2,$BY$3:$BY495))*AQ$1,""))</f>
        <v/>
      </c>
      <c r="BK495" s="13" t="str">
        <f>IF(AR495="","",IF(AR495=BK$2,(SUMIF($BV$3:$BV495,BK$2,$BW$3:$BW495)-SUMIF($BX$3:$BX495,BK$2,$BY$3:$BY495))*AR$1,""))</f>
        <v/>
      </c>
      <c r="BL495" s="13" t="str">
        <f>IF(AS495="","",IF(AS495=BL$2,(SUMIF($BV$3:$BV495,BL$2,$BW$3:$BW495)-SUMIF($BX$3:$BX495,BL$2,$BY$3:$BY495))*AS$1,""))</f>
        <v/>
      </c>
      <c r="BM495" s="13" t="str">
        <f>IF(AT495="","",IF(AT495=BM$2,(SUMIF($BV$3:$BV495,BM$2,$BW$3:$BW495)-SUMIF($BX$3:$BX495,BM$2,$BY$3:$BY495))*AT$1,""))</f>
        <v/>
      </c>
      <c r="BN495" s="13" t="str">
        <f>IF(AU495="","",IF(AU495=BN$2,(SUMIF($BV$3:$BV495,BN$2,$BW$3:$BW495)-SUMIF($BX$3:$BX495,BN$2,$BY$3:$BY495))*AU$1,""))</f>
        <v/>
      </c>
      <c r="BO495" s="13" t="str">
        <f>IF(AV495="","",IF(AV495=BO$2,(SUMIF($BV$3:$BV495,BO$2,$BW$3:$BW495)-SUMIF($BX$3:$BX495,BO$2,$BY$3:$BY495))*AV$1,""))</f>
        <v/>
      </c>
      <c r="BP495" s="69"/>
      <c r="BQ495" s="13" t="str">
        <f t="shared" si="297"/>
        <v/>
      </c>
      <c r="BR495" s="75" t="str">
        <f t="shared" si="283"/>
        <v/>
      </c>
      <c r="BS495" s="33" t="str">
        <f t="shared" si="284"/>
        <v/>
      </c>
      <c r="BT495" s="42" t="str">
        <f t="shared" si="285"/>
        <v/>
      </c>
      <c r="BU495" s="38" t="str">
        <f t="shared" si="286"/>
        <v/>
      </c>
      <c r="BV495" s="30" t="str">
        <f t="shared" si="306"/>
        <v/>
      </c>
      <c r="BW495" s="36" t="str">
        <f t="shared" si="307"/>
        <v/>
      </c>
      <c r="BX495" s="36" t="str">
        <f t="shared" si="308"/>
        <v/>
      </c>
      <c r="BY495" s="45" t="str">
        <f t="shared" si="309"/>
        <v/>
      </c>
      <c r="BZ495" s="12" t="str">
        <f t="shared" si="287"/>
        <v/>
      </c>
      <c r="CA495" s="47" t="str">
        <f t="shared" si="288"/>
        <v/>
      </c>
      <c r="CB495" s="32" t="str">
        <f t="shared" si="289"/>
        <v/>
      </c>
      <c r="CC495" s="32" t="str">
        <f t="shared" si="290"/>
        <v/>
      </c>
      <c r="CD495" s="32" t="str">
        <f t="shared" si="291"/>
        <v/>
      </c>
      <c r="CE495" s="48"/>
      <c r="CF495" s="32" t="str">
        <f t="shared" si="298"/>
        <v/>
      </c>
      <c r="CG495" s="32" t="str">
        <f t="shared" si="299"/>
        <v/>
      </c>
      <c r="CH495" s="48"/>
    </row>
    <row r="496" spans="2:86" ht="30" customHeight="1" x14ac:dyDescent="0.2">
      <c r="B496" s="155"/>
      <c r="C496" s="117"/>
      <c r="D496" s="53"/>
      <c r="E496" s="68"/>
      <c r="F496" s="54"/>
      <c r="G496" s="54"/>
      <c r="H496" s="55"/>
      <c r="I496" s="71"/>
      <c r="J496" s="73"/>
      <c r="K496" s="56"/>
      <c r="L496" s="76" t="str">
        <f t="shared" si="303"/>
        <v/>
      </c>
      <c r="M496" s="77" t="str">
        <f t="shared" si="292"/>
        <v/>
      </c>
      <c r="N496" s="130" t="str">
        <f t="shared" si="293"/>
        <v/>
      </c>
      <c r="O496" s="131" t="str">
        <f t="shared" si="311"/>
        <v/>
      </c>
      <c r="P496" s="131" t="str">
        <f t="shared" si="311"/>
        <v/>
      </c>
      <c r="Q496" s="131" t="str">
        <f t="shared" si="311"/>
        <v/>
      </c>
      <c r="R496" s="131" t="str">
        <f t="shared" si="311"/>
        <v/>
      </c>
      <c r="S496" s="131" t="str">
        <f t="shared" si="311"/>
        <v/>
      </c>
      <c r="T496" s="131" t="str">
        <f t="shared" si="311"/>
        <v/>
      </c>
      <c r="U496" s="131" t="str">
        <f t="shared" si="311"/>
        <v/>
      </c>
      <c r="V496" s="14"/>
      <c r="W496" s="17" t="str">
        <f>IF(C496="",IF(OR(AND($H496&lt;&gt;"",C496=""),AND($F495=$F496,$AK496&lt;&gt;""),COUNTA($H$3:$H$100002)&gt;COUNTA($H$3:$H496),$AE496&lt;&gt;""),W495,""),C496)</f>
        <v/>
      </c>
      <c r="X496" s="17" t="str">
        <f>IF(D496="",IF(OR(AND($H496&lt;&gt;"",D496=""),AND($F495=$F496,$AK496&lt;&gt;""),COUNTA($H$3:$H$100002)&gt;COUNTA($H$3:$H496),$AE496&lt;&gt;""),X495,""),D496)</f>
        <v/>
      </c>
      <c r="Y496" s="17" t="str">
        <f>IF(E496="",IF(OR(AND($H496&lt;&gt;"",E496=""),AND($F495=$F496,$AK496&lt;&gt;""),COUNTA($H$3:$H$100002)&gt;COUNTA($H$3:$H496),$AE496&lt;&gt;""),Y495,""),E496)</f>
        <v/>
      </c>
      <c r="Z496" s="27" t="str">
        <f t="shared" si="304"/>
        <v/>
      </c>
      <c r="AA496" s="2" t="str">
        <f>IF(F496="","",COUNTA($F$3:F496))</f>
        <v/>
      </c>
      <c r="AB496" s="3" t="str">
        <f>IF(F496="","",IFERROR(IF(F496&lt;&gt;"",IFERROR(INDEX(設定!$C$3:$C$303,MATCH(F496,設定!$C$3:$C$303,0),0),INDEX(設定!$C$3:$C$303,MATCH("*"&amp;F496&amp;"*",設定!$C$3:$C$303,0),0)),""),"エラー"))</f>
        <v/>
      </c>
      <c r="AC496" s="2" t="str">
        <f>IF(G496="","",COUNTA($G$3:G496))</f>
        <v/>
      </c>
      <c r="AD496" s="3" t="str">
        <f>IF(G496="","",IFERROR(IF(G496&lt;&gt;"",IFERROR(INDEX(設定!$C$3:$C$303,MATCH(G496,設定!$C$3:$C$303,0),0),INDEX(設定!$C$3:$C$303,MATCH("*"&amp;G496&amp;"*",設定!$C$3:$C$303,0),0)),""),"エラー"))</f>
        <v/>
      </c>
      <c r="AE496" s="3" t="str">
        <f>IFERROR(IF(AB496="",IF(AND(H496&lt;&gt;"",F496=""),INDEX(AB$3:AB496,MATCH(MAX(AA$3:AA496),AA$3:AA496,0),0),""),AB496),"")</f>
        <v/>
      </c>
      <c r="AF496" s="3" t="str">
        <f>IFERROR(IF(AD496="",IF(AND(H496&lt;&gt;"",G496=""),INDEX(AD$3:AD496,MATCH(MAX(AC$3:AC496),AC$3:AC496,0),0),""),AD496),"")</f>
        <v/>
      </c>
      <c r="AG496" s="2" t="str">
        <f>IF(AH496="","",IF(OR(AH496=AH495,AH496=AH497),IF(AND(E496="",AB496="",AG495&lt;&gt;""),MAX($AG$3:AG495),MAX($AG$3:AG495)+1),IF(AH495=AH496,AG495,MAX($AG$3:AG495)+1)))</f>
        <v/>
      </c>
      <c r="AH496" s="12" t="str">
        <f t="shared" si="294"/>
        <v/>
      </c>
      <c r="AI496" s="12" t="str">
        <f t="shared" si="305"/>
        <v/>
      </c>
      <c r="AJ496" s="13" t="str">
        <f t="shared" si="279"/>
        <v/>
      </c>
      <c r="AK496" s="13" t="str">
        <f t="shared" si="280"/>
        <v/>
      </c>
      <c r="AL496" s="13" t="str">
        <f>IF(OR(AJ496="",COUNTIF($AH$3:AH496,AH496)&lt;&gt;COUNTIF(AH$3:AH$100002,AH496)),"",SUMIF(AH$3:AH$100002,AH496,AJ$3:AJ$100002))</f>
        <v/>
      </c>
      <c r="AM496" s="13" t="str">
        <f>IF(OR(AK496="",COUNTIF($AH$3:AH496,AH496)&lt;&gt;COUNTIF(AH$3:AH$100002,AH496)),"",SUMIF(AH$3:AH$100002,AH496,AK$3:AK$100002))</f>
        <v/>
      </c>
      <c r="AO496" s="13" t="str">
        <f t="shared" si="295"/>
        <v/>
      </c>
      <c r="AP496" s="13" t="str">
        <f t="shared" si="295"/>
        <v/>
      </c>
      <c r="AQ496" s="13" t="str">
        <f t="shared" si="295"/>
        <v/>
      </c>
      <c r="AR496" s="13" t="str">
        <f t="shared" si="295"/>
        <v/>
      </c>
      <c r="AS496" s="13" t="str">
        <f t="shared" si="296"/>
        <v/>
      </c>
      <c r="AT496" s="13" t="str">
        <f t="shared" si="296"/>
        <v/>
      </c>
      <c r="AU496" s="13" t="str">
        <f t="shared" si="296"/>
        <v/>
      </c>
      <c r="AV496" s="13" t="str">
        <f t="shared" si="296"/>
        <v/>
      </c>
      <c r="AW496" s="86" t="str">
        <f t="shared" si="281"/>
        <v/>
      </c>
      <c r="AX496" s="59" t="str">
        <f t="shared" si="282"/>
        <v/>
      </c>
      <c r="AY496" s="63" t="str">
        <f>IF(OR($BR496="",BH496=""),"",COUNT($BR$3:$BR496))</f>
        <v/>
      </c>
      <c r="AZ496" s="13" t="str">
        <f>IF(OR($BR496="",BI496=""),"",COUNT($BR$3:$BR496))</f>
        <v/>
      </c>
      <c r="BA496" s="13" t="str">
        <f>IF(OR($BR496="",BJ496=""),"",COUNT($BR$3:$BR496))</f>
        <v/>
      </c>
      <c r="BB496" s="13" t="str">
        <f>IF(OR($BR496="",BK496=""),"",COUNT($BR$3:$BR496))</f>
        <v/>
      </c>
      <c r="BC496" s="13" t="str">
        <f>IF(OR($BR496="",BL496=""),"",COUNT($BR$3:$BR496))</f>
        <v/>
      </c>
      <c r="BD496" s="13" t="str">
        <f>IF(OR($BR496="",BM496=""),"",COUNT($BR$3:$BR496))</f>
        <v/>
      </c>
      <c r="BE496" s="13" t="str">
        <f>IF(OR($BR496="",BN496=""),"",COUNT($BR$3:$BR496))</f>
        <v/>
      </c>
      <c r="BF496" s="13" t="str">
        <f>IF(OR($BR496="",BO496=""),"",COUNT($BR$3:$BR496))</f>
        <v/>
      </c>
      <c r="BG496" s="66" t="str">
        <f>IF(Z496="","",COUNT($Z$3:Z496))</f>
        <v/>
      </c>
      <c r="BH496" s="13" t="str">
        <f>IF(AO496="","",IF(AO496=BH$2,(SUMIF($BV$3:$BV496,BH$2,$BW$3:$BW496)-SUMIF($BX$3:$BX496,BH$2,$BY$3:$BY496))*AO$1,""))</f>
        <v/>
      </c>
      <c r="BI496" s="13" t="str">
        <f>IF(AP496="","",IF(AP496=BI$2,(SUMIF($BV$3:$BV496,BI$2,$BW$3:$BW496)-SUMIF($BX$3:$BX496,BI$2,$BY$3:$BY496))*AP$1,""))</f>
        <v/>
      </c>
      <c r="BJ496" s="13" t="str">
        <f>IF(AQ496="","",IF(AQ496=BJ$2,(SUMIF($BV$3:$BV496,BJ$2,$BW$3:$BW496)-SUMIF($BX$3:$BX496,BJ$2,$BY$3:$BY496))*AQ$1,""))</f>
        <v/>
      </c>
      <c r="BK496" s="13" t="str">
        <f>IF(AR496="","",IF(AR496=BK$2,(SUMIF($BV$3:$BV496,BK$2,$BW$3:$BW496)-SUMIF($BX$3:$BX496,BK$2,$BY$3:$BY496))*AR$1,""))</f>
        <v/>
      </c>
      <c r="BL496" s="13" t="str">
        <f>IF(AS496="","",IF(AS496=BL$2,(SUMIF($BV$3:$BV496,BL$2,$BW$3:$BW496)-SUMIF($BX$3:$BX496,BL$2,$BY$3:$BY496))*AS$1,""))</f>
        <v/>
      </c>
      <c r="BM496" s="13" t="str">
        <f>IF(AT496="","",IF(AT496=BM$2,(SUMIF($BV$3:$BV496,BM$2,$BW$3:$BW496)-SUMIF($BX$3:$BX496,BM$2,$BY$3:$BY496))*AT$1,""))</f>
        <v/>
      </c>
      <c r="BN496" s="13" t="str">
        <f>IF(AU496="","",IF(AU496=BN$2,(SUMIF($BV$3:$BV496,BN$2,$BW$3:$BW496)-SUMIF($BX$3:$BX496,BN$2,$BY$3:$BY496))*AU$1,""))</f>
        <v/>
      </c>
      <c r="BO496" s="13" t="str">
        <f>IF(AV496="","",IF(AV496=BO$2,(SUMIF($BV$3:$BV496,BO$2,$BW$3:$BW496)-SUMIF($BX$3:$BX496,BO$2,$BY$3:$BY496))*AV$1,""))</f>
        <v/>
      </c>
      <c r="BP496" s="69"/>
      <c r="BQ496" s="13" t="str">
        <f t="shared" si="297"/>
        <v/>
      </c>
      <c r="BR496" s="75" t="str">
        <f t="shared" si="283"/>
        <v/>
      </c>
      <c r="BS496" s="33" t="str">
        <f t="shared" si="284"/>
        <v/>
      </c>
      <c r="BT496" s="42" t="str">
        <f t="shared" si="285"/>
        <v/>
      </c>
      <c r="BU496" s="38" t="str">
        <f t="shared" si="286"/>
        <v/>
      </c>
      <c r="BV496" s="30" t="str">
        <f t="shared" si="306"/>
        <v/>
      </c>
      <c r="BW496" s="36" t="str">
        <f t="shared" si="307"/>
        <v/>
      </c>
      <c r="BX496" s="36" t="str">
        <f t="shared" si="308"/>
        <v/>
      </c>
      <c r="BY496" s="45" t="str">
        <f t="shared" si="309"/>
        <v/>
      </c>
      <c r="BZ496" s="12" t="str">
        <f t="shared" si="287"/>
        <v/>
      </c>
      <c r="CA496" s="47" t="str">
        <f t="shared" si="288"/>
        <v/>
      </c>
      <c r="CB496" s="32" t="str">
        <f t="shared" si="289"/>
        <v/>
      </c>
      <c r="CC496" s="32" t="str">
        <f t="shared" si="290"/>
        <v/>
      </c>
      <c r="CD496" s="32" t="str">
        <f t="shared" si="291"/>
        <v/>
      </c>
      <c r="CE496" s="48"/>
      <c r="CF496" s="32" t="str">
        <f t="shared" si="298"/>
        <v/>
      </c>
      <c r="CG496" s="32" t="str">
        <f t="shared" si="299"/>
        <v/>
      </c>
      <c r="CH496" s="48"/>
    </row>
    <row r="497" spans="2:86" ht="30" customHeight="1" x14ac:dyDescent="0.2">
      <c r="B497" s="155"/>
      <c r="C497" s="117"/>
      <c r="D497" s="53"/>
      <c r="E497" s="68"/>
      <c r="F497" s="54"/>
      <c r="G497" s="54"/>
      <c r="H497" s="55"/>
      <c r="I497" s="71"/>
      <c r="J497" s="73"/>
      <c r="K497" s="56"/>
      <c r="L497" s="76" t="str">
        <f t="shared" si="303"/>
        <v/>
      </c>
      <c r="M497" s="77" t="str">
        <f t="shared" si="292"/>
        <v/>
      </c>
      <c r="N497" s="130" t="str">
        <f t="shared" si="293"/>
        <v/>
      </c>
      <c r="O497" s="131" t="str">
        <f t="shared" si="311"/>
        <v/>
      </c>
      <c r="P497" s="131" t="str">
        <f t="shared" si="311"/>
        <v/>
      </c>
      <c r="Q497" s="131" t="str">
        <f t="shared" si="311"/>
        <v/>
      </c>
      <c r="R497" s="131" t="str">
        <f t="shared" si="311"/>
        <v/>
      </c>
      <c r="S497" s="131" t="str">
        <f t="shared" si="311"/>
        <v/>
      </c>
      <c r="T497" s="131" t="str">
        <f t="shared" si="311"/>
        <v/>
      </c>
      <c r="U497" s="131" t="str">
        <f t="shared" si="311"/>
        <v/>
      </c>
      <c r="V497" s="14"/>
      <c r="W497" s="17" t="str">
        <f>IF(C497="",IF(OR(AND($H497&lt;&gt;"",C497=""),AND($F496=$F497,$AK497&lt;&gt;""),COUNTA($H$3:$H$100002)&gt;COUNTA($H$3:$H497),$AE497&lt;&gt;""),W496,""),C497)</f>
        <v/>
      </c>
      <c r="X497" s="17" t="str">
        <f>IF(D497="",IF(OR(AND($H497&lt;&gt;"",D497=""),AND($F496=$F497,$AK497&lt;&gt;""),COUNTA($H$3:$H$100002)&gt;COUNTA($H$3:$H497),$AE497&lt;&gt;""),X496,""),D497)</f>
        <v/>
      </c>
      <c r="Y497" s="17" t="str">
        <f>IF(E497="",IF(OR(AND($H497&lt;&gt;"",E497=""),AND($F496=$F497,$AK497&lt;&gt;""),COUNTA($H$3:$H$100002)&gt;COUNTA($H$3:$H497),$AE497&lt;&gt;""),Y496,""),E497)</f>
        <v/>
      </c>
      <c r="Z497" s="27" t="str">
        <f t="shared" si="304"/>
        <v/>
      </c>
      <c r="AA497" s="2" t="str">
        <f>IF(F497="","",COUNTA($F$3:F497))</f>
        <v/>
      </c>
      <c r="AB497" s="3" t="str">
        <f>IF(F497="","",IFERROR(IF(F497&lt;&gt;"",IFERROR(INDEX(設定!$C$3:$C$303,MATCH(F497,設定!$C$3:$C$303,0),0),INDEX(設定!$C$3:$C$303,MATCH("*"&amp;F497&amp;"*",設定!$C$3:$C$303,0),0)),""),"エラー"))</f>
        <v/>
      </c>
      <c r="AC497" s="2" t="str">
        <f>IF(G497="","",COUNTA($G$3:G497))</f>
        <v/>
      </c>
      <c r="AD497" s="3" t="str">
        <f>IF(G497="","",IFERROR(IF(G497&lt;&gt;"",IFERROR(INDEX(設定!$C$3:$C$303,MATCH(G497,設定!$C$3:$C$303,0),0),INDEX(設定!$C$3:$C$303,MATCH("*"&amp;G497&amp;"*",設定!$C$3:$C$303,0),0)),""),"エラー"))</f>
        <v/>
      </c>
      <c r="AE497" s="3" t="str">
        <f>IFERROR(IF(AB497="",IF(AND(H497&lt;&gt;"",F497=""),INDEX(AB$3:AB497,MATCH(MAX(AA$3:AA497),AA$3:AA497,0),0),""),AB497),"")</f>
        <v/>
      </c>
      <c r="AF497" s="3" t="str">
        <f>IFERROR(IF(AD497="",IF(AND(H497&lt;&gt;"",G497=""),INDEX(AD$3:AD497,MATCH(MAX(AC$3:AC497),AC$3:AC497,0),0),""),AD497),"")</f>
        <v/>
      </c>
      <c r="AG497" s="2" t="str">
        <f>IF(AH497="","",IF(OR(AH497=AH496,AH497=AH498),IF(AND(E497="",AB497="",AG496&lt;&gt;""),MAX($AG$3:AG496),MAX($AG$3:AG496)+1),IF(AH496=AH497,AG496,MAX($AG$3:AG496)+1)))</f>
        <v/>
      </c>
      <c r="AH497" s="12" t="str">
        <f t="shared" si="294"/>
        <v/>
      </c>
      <c r="AI497" s="12" t="str">
        <f t="shared" si="305"/>
        <v/>
      </c>
      <c r="AJ497" s="13" t="str">
        <f t="shared" si="279"/>
        <v/>
      </c>
      <c r="AK497" s="13" t="str">
        <f t="shared" si="280"/>
        <v/>
      </c>
      <c r="AL497" s="13" t="str">
        <f>IF(OR(AJ497="",COUNTIF($AH$3:AH497,AH497)&lt;&gt;COUNTIF(AH$3:AH$100002,AH497)),"",SUMIF(AH$3:AH$100002,AH497,AJ$3:AJ$100002))</f>
        <v/>
      </c>
      <c r="AM497" s="13" t="str">
        <f>IF(OR(AK497="",COUNTIF($AH$3:AH497,AH497)&lt;&gt;COUNTIF(AH$3:AH$100002,AH497)),"",SUMIF(AH$3:AH$100002,AH497,AK$3:AK$100002))</f>
        <v/>
      </c>
      <c r="AO497" s="13" t="str">
        <f t="shared" si="295"/>
        <v/>
      </c>
      <c r="AP497" s="13" t="str">
        <f t="shared" si="295"/>
        <v/>
      </c>
      <c r="AQ497" s="13" t="str">
        <f t="shared" si="295"/>
        <v/>
      </c>
      <c r="AR497" s="13" t="str">
        <f t="shared" si="295"/>
        <v/>
      </c>
      <c r="AS497" s="13" t="str">
        <f t="shared" si="296"/>
        <v/>
      </c>
      <c r="AT497" s="13" t="str">
        <f t="shared" si="296"/>
        <v/>
      </c>
      <c r="AU497" s="13" t="str">
        <f t="shared" si="296"/>
        <v/>
      </c>
      <c r="AV497" s="13" t="str">
        <f t="shared" si="296"/>
        <v/>
      </c>
      <c r="AW497" s="86" t="str">
        <f t="shared" si="281"/>
        <v/>
      </c>
      <c r="AX497" s="59" t="str">
        <f t="shared" si="282"/>
        <v/>
      </c>
      <c r="AY497" s="63" t="str">
        <f>IF(OR($BR497="",BH497=""),"",COUNT($BR$3:$BR497))</f>
        <v/>
      </c>
      <c r="AZ497" s="13" t="str">
        <f>IF(OR($BR497="",BI497=""),"",COUNT($BR$3:$BR497))</f>
        <v/>
      </c>
      <c r="BA497" s="13" t="str">
        <f>IF(OR($BR497="",BJ497=""),"",COUNT($BR$3:$BR497))</f>
        <v/>
      </c>
      <c r="BB497" s="13" t="str">
        <f>IF(OR($BR497="",BK497=""),"",COUNT($BR$3:$BR497))</f>
        <v/>
      </c>
      <c r="BC497" s="13" t="str">
        <f>IF(OR($BR497="",BL497=""),"",COUNT($BR$3:$BR497))</f>
        <v/>
      </c>
      <c r="BD497" s="13" t="str">
        <f>IF(OR($BR497="",BM497=""),"",COUNT($BR$3:$BR497))</f>
        <v/>
      </c>
      <c r="BE497" s="13" t="str">
        <f>IF(OR($BR497="",BN497=""),"",COUNT($BR$3:$BR497))</f>
        <v/>
      </c>
      <c r="BF497" s="13" t="str">
        <f>IF(OR($BR497="",BO497=""),"",COUNT($BR$3:$BR497))</f>
        <v/>
      </c>
      <c r="BG497" s="66" t="str">
        <f>IF(Z497="","",COUNT($Z$3:Z497))</f>
        <v/>
      </c>
      <c r="BH497" s="13" t="str">
        <f>IF(AO497="","",IF(AO497=BH$2,(SUMIF($BV$3:$BV497,BH$2,$BW$3:$BW497)-SUMIF($BX$3:$BX497,BH$2,$BY$3:$BY497))*AO$1,""))</f>
        <v/>
      </c>
      <c r="BI497" s="13" t="str">
        <f>IF(AP497="","",IF(AP497=BI$2,(SUMIF($BV$3:$BV497,BI$2,$BW$3:$BW497)-SUMIF($BX$3:$BX497,BI$2,$BY$3:$BY497))*AP$1,""))</f>
        <v/>
      </c>
      <c r="BJ497" s="13" t="str">
        <f>IF(AQ497="","",IF(AQ497=BJ$2,(SUMIF($BV$3:$BV497,BJ$2,$BW$3:$BW497)-SUMIF($BX$3:$BX497,BJ$2,$BY$3:$BY497))*AQ$1,""))</f>
        <v/>
      </c>
      <c r="BK497" s="13" t="str">
        <f>IF(AR497="","",IF(AR497=BK$2,(SUMIF($BV$3:$BV497,BK$2,$BW$3:$BW497)-SUMIF($BX$3:$BX497,BK$2,$BY$3:$BY497))*AR$1,""))</f>
        <v/>
      </c>
      <c r="BL497" s="13" t="str">
        <f>IF(AS497="","",IF(AS497=BL$2,(SUMIF($BV$3:$BV497,BL$2,$BW$3:$BW497)-SUMIF($BX$3:$BX497,BL$2,$BY$3:$BY497))*AS$1,""))</f>
        <v/>
      </c>
      <c r="BM497" s="13" t="str">
        <f>IF(AT497="","",IF(AT497=BM$2,(SUMIF($BV$3:$BV497,BM$2,$BW$3:$BW497)-SUMIF($BX$3:$BX497,BM$2,$BY$3:$BY497))*AT$1,""))</f>
        <v/>
      </c>
      <c r="BN497" s="13" t="str">
        <f>IF(AU497="","",IF(AU497=BN$2,(SUMIF($BV$3:$BV497,BN$2,$BW$3:$BW497)-SUMIF($BX$3:$BX497,BN$2,$BY$3:$BY497))*AU$1,""))</f>
        <v/>
      </c>
      <c r="BO497" s="13" t="str">
        <f>IF(AV497="","",IF(AV497=BO$2,(SUMIF($BV$3:$BV497,BO$2,$BW$3:$BW497)-SUMIF($BX$3:$BX497,BO$2,$BY$3:$BY497))*AV$1,""))</f>
        <v/>
      </c>
      <c r="BP497" s="69"/>
      <c r="BQ497" s="13" t="str">
        <f t="shared" si="297"/>
        <v/>
      </c>
      <c r="BR497" s="75" t="str">
        <f t="shared" si="283"/>
        <v/>
      </c>
      <c r="BS497" s="33" t="str">
        <f t="shared" si="284"/>
        <v/>
      </c>
      <c r="BT497" s="42" t="str">
        <f t="shared" si="285"/>
        <v/>
      </c>
      <c r="BU497" s="38" t="str">
        <f t="shared" si="286"/>
        <v/>
      </c>
      <c r="BV497" s="30" t="str">
        <f t="shared" si="306"/>
        <v/>
      </c>
      <c r="BW497" s="36" t="str">
        <f t="shared" si="307"/>
        <v/>
      </c>
      <c r="BX497" s="36" t="str">
        <f t="shared" si="308"/>
        <v/>
      </c>
      <c r="BY497" s="45" t="str">
        <f t="shared" si="309"/>
        <v/>
      </c>
      <c r="BZ497" s="12" t="str">
        <f t="shared" si="287"/>
        <v/>
      </c>
      <c r="CA497" s="47" t="str">
        <f t="shared" si="288"/>
        <v/>
      </c>
      <c r="CB497" s="32" t="str">
        <f t="shared" si="289"/>
        <v/>
      </c>
      <c r="CC497" s="32" t="str">
        <f t="shared" si="290"/>
        <v/>
      </c>
      <c r="CD497" s="32" t="str">
        <f t="shared" si="291"/>
        <v/>
      </c>
      <c r="CE497" s="48"/>
      <c r="CF497" s="32" t="str">
        <f t="shared" si="298"/>
        <v/>
      </c>
      <c r="CG497" s="32" t="str">
        <f t="shared" si="299"/>
        <v/>
      </c>
      <c r="CH497" s="48"/>
    </row>
    <row r="498" spans="2:86" ht="30" customHeight="1" x14ac:dyDescent="0.2">
      <c r="B498" s="155"/>
      <c r="C498" s="117"/>
      <c r="D498" s="53"/>
      <c r="E498" s="68"/>
      <c r="F498" s="54"/>
      <c r="G498" s="54"/>
      <c r="H498" s="55"/>
      <c r="I498" s="71"/>
      <c r="J498" s="73"/>
      <c r="K498" s="56"/>
      <c r="L498" s="76" t="str">
        <f t="shared" si="303"/>
        <v/>
      </c>
      <c r="M498" s="77" t="str">
        <f t="shared" si="292"/>
        <v/>
      </c>
      <c r="N498" s="130" t="str">
        <f t="shared" si="293"/>
        <v/>
      </c>
      <c r="O498" s="131" t="str">
        <f t="shared" si="311"/>
        <v/>
      </c>
      <c r="P498" s="131" t="str">
        <f t="shared" si="311"/>
        <v/>
      </c>
      <c r="Q498" s="131" t="str">
        <f t="shared" si="311"/>
        <v/>
      </c>
      <c r="R498" s="131" t="str">
        <f t="shared" si="311"/>
        <v/>
      </c>
      <c r="S498" s="131" t="str">
        <f t="shared" si="311"/>
        <v/>
      </c>
      <c r="T498" s="131" t="str">
        <f t="shared" si="311"/>
        <v/>
      </c>
      <c r="U498" s="131" t="str">
        <f t="shared" si="311"/>
        <v/>
      </c>
      <c r="V498" s="14"/>
      <c r="W498" s="17" t="str">
        <f>IF(C498="",IF(OR(AND($H498&lt;&gt;"",C498=""),AND($F497=$F498,$AK498&lt;&gt;""),COUNTA($H$3:$H$100002)&gt;COUNTA($H$3:$H498),$AE498&lt;&gt;""),W497,""),C498)</f>
        <v/>
      </c>
      <c r="X498" s="17" t="str">
        <f>IF(D498="",IF(OR(AND($H498&lt;&gt;"",D498=""),AND($F497=$F498,$AK498&lt;&gt;""),COUNTA($H$3:$H$100002)&gt;COUNTA($H$3:$H498),$AE498&lt;&gt;""),X497,""),D498)</f>
        <v/>
      </c>
      <c r="Y498" s="17" t="str">
        <f>IF(E498="",IF(OR(AND($H498&lt;&gt;"",E498=""),AND($F497=$F498,$AK498&lt;&gt;""),COUNTA($H$3:$H$100002)&gt;COUNTA($H$3:$H498),$AE498&lt;&gt;""),Y497,""),E498)</f>
        <v/>
      </c>
      <c r="Z498" s="27" t="str">
        <f t="shared" si="304"/>
        <v/>
      </c>
      <c r="AA498" s="2" t="str">
        <f>IF(F498="","",COUNTA($F$3:F498))</f>
        <v/>
      </c>
      <c r="AB498" s="3" t="str">
        <f>IF(F498="","",IFERROR(IF(F498&lt;&gt;"",IFERROR(INDEX(設定!$C$3:$C$303,MATCH(F498,設定!$C$3:$C$303,0),0),INDEX(設定!$C$3:$C$303,MATCH("*"&amp;F498&amp;"*",設定!$C$3:$C$303,0),0)),""),"エラー"))</f>
        <v/>
      </c>
      <c r="AC498" s="2" t="str">
        <f>IF(G498="","",COUNTA($G$3:G498))</f>
        <v/>
      </c>
      <c r="AD498" s="3" t="str">
        <f>IF(G498="","",IFERROR(IF(G498&lt;&gt;"",IFERROR(INDEX(設定!$C$3:$C$303,MATCH(G498,設定!$C$3:$C$303,0),0),INDEX(設定!$C$3:$C$303,MATCH("*"&amp;G498&amp;"*",設定!$C$3:$C$303,0),0)),""),"エラー"))</f>
        <v/>
      </c>
      <c r="AE498" s="3" t="str">
        <f>IFERROR(IF(AB498="",IF(AND(H498&lt;&gt;"",F498=""),INDEX(AB$3:AB498,MATCH(MAX(AA$3:AA498),AA$3:AA498,0),0),""),AB498),"")</f>
        <v/>
      </c>
      <c r="AF498" s="3" t="str">
        <f>IFERROR(IF(AD498="",IF(AND(H498&lt;&gt;"",G498=""),INDEX(AD$3:AD498,MATCH(MAX(AC$3:AC498),AC$3:AC498,0),0),""),AD498),"")</f>
        <v/>
      </c>
      <c r="AG498" s="2" t="str">
        <f>IF(AH498="","",IF(OR(AH498=AH497,AH498=AH499),IF(AND(E498="",AB498="",AG497&lt;&gt;""),MAX($AG$3:AG497),MAX($AG$3:AG497)+1),IF(AH497=AH498,AG497,MAX($AG$3:AG497)+1)))</f>
        <v/>
      </c>
      <c r="AH498" s="12" t="str">
        <f t="shared" si="294"/>
        <v/>
      </c>
      <c r="AI498" s="12" t="str">
        <f t="shared" si="305"/>
        <v/>
      </c>
      <c r="AJ498" s="13" t="str">
        <f t="shared" si="279"/>
        <v/>
      </c>
      <c r="AK498" s="13" t="str">
        <f t="shared" si="280"/>
        <v/>
      </c>
      <c r="AL498" s="13" t="str">
        <f>IF(OR(AJ498="",COUNTIF($AH$3:AH498,AH498)&lt;&gt;COUNTIF(AH$3:AH$100002,AH498)),"",SUMIF(AH$3:AH$100002,AH498,AJ$3:AJ$100002))</f>
        <v/>
      </c>
      <c r="AM498" s="13" t="str">
        <f>IF(OR(AK498="",COUNTIF($AH$3:AH498,AH498)&lt;&gt;COUNTIF(AH$3:AH$100002,AH498)),"",SUMIF(AH$3:AH$100002,AH498,AK$3:AK$100002))</f>
        <v/>
      </c>
      <c r="AO498" s="13" t="str">
        <f t="shared" si="295"/>
        <v/>
      </c>
      <c r="AP498" s="13" t="str">
        <f t="shared" si="295"/>
        <v/>
      </c>
      <c r="AQ498" s="13" t="str">
        <f t="shared" si="295"/>
        <v/>
      </c>
      <c r="AR498" s="13" t="str">
        <f t="shared" si="295"/>
        <v/>
      </c>
      <c r="AS498" s="13" t="str">
        <f t="shared" si="296"/>
        <v/>
      </c>
      <c r="AT498" s="13" t="str">
        <f t="shared" si="296"/>
        <v/>
      </c>
      <c r="AU498" s="13" t="str">
        <f t="shared" si="296"/>
        <v/>
      </c>
      <c r="AV498" s="13" t="str">
        <f t="shared" si="296"/>
        <v/>
      </c>
      <c r="AW498" s="86" t="str">
        <f t="shared" si="281"/>
        <v/>
      </c>
      <c r="AX498" s="59" t="str">
        <f t="shared" si="282"/>
        <v/>
      </c>
      <c r="AY498" s="63" t="str">
        <f>IF(OR($BR498="",BH498=""),"",COUNT($BR$3:$BR498))</f>
        <v/>
      </c>
      <c r="AZ498" s="13" t="str">
        <f>IF(OR($BR498="",BI498=""),"",COUNT($BR$3:$BR498))</f>
        <v/>
      </c>
      <c r="BA498" s="13" t="str">
        <f>IF(OR($BR498="",BJ498=""),"",COUNT($BR$3:$BR498))</f>
        <v/>
      </c>
      <c r="BB498" s="13" t="str">
        <f>IF(OR($BR498="",BK498=""),"",COUNT($BR$3:$BR498))</f>
        <v/>
      </c>
      <c r="BC498" s="13" t="str">
        <f>IF(OR($BR498="",BL498=""),"",COUNT($BR$3:$BR498))</f>
        <v/>
      </c>
      <c r="BD498" s="13" t="str">
        <f>IF(OR($BR498="",BM498=""),"",COUNT($BR$3:$BR498))</f>
        <v/>
      </c>
      <c r="BE498" s="13" t="str">
        <f>IF(OR($BR498="",BN498=""),"",COUNT($BR$3:$BR498))</f>
        <v/>
      </c>
      <c r="BF498" s="13" t="str">
        <f>IF(OR($BR498="",BO498=""),"",COUNT($BR$3:$BR498))</f>
        <v/>
      </c>
      <c r="BG498" s="66" t="str">
        <f>IF(Z498="","",COUNT($Z$3:Z498))</f>
        <v/>
      </c>
      <c r="BH498" s="13" t="str">
        <f>IF(AO498="","",IF(AO498=BH$2,(SUMIF($BV$3:$BV498,BH$2,$BW$3:$BW498)-SUMIF($BX$3:$BX498,BH$2,$BY$3:$BY498))*AO$1,""))</f>
        <v/>
      </c>
      <c r="BI498" s="13" t="str">
        <f>IF(AP498="","",IF(AP498=BI$2,(SUMIF($BV$3:$BV498,BI$2,$BW$3:$BW498)-SUMIF($BX$3:$BX498,BI$2,$BY$3:$BY498))*AP$1,""))</f>
        <v/>
      </c>
      <c r="BJ498" s="13" t="str">
        <f>IF(AQ498="","",IF(AQ498=BJ$2,(SUMIF($BV$3:$BV498,BJ$2,$BW$3:$BW498)-SUMIF($BX$3:$BX498,BJ$2,$BY$3:$BY498))*AQ$1,""))</f>
        <v/>
      </c>
      <c r="BK498" s="13" t="str">
        <f>IF(AR498="","",IF(AR498=BK$2,(SUMIF($BV$3:$BV498,BK$2,$BW$3:$BW498)-SUMIF($BX$3:$BX498,BK$2,$BY$3:$BY498))*AR$1,""))</f>
        <v/>
      </c>
      <c r="BL498" s="13" t="str">
        <f>IF(AS498="","",IF(AS498=BL$2,(SUMIF($BV$3:$BV498,BL$2,$BW$3:$BW498)-SUMIF($BX$3:$BX498,BL$2,$BY$3:$BY498))*AS$1,""))</f>
        <v/>
      </c>
      <c r="BM498" s="13" t="str">
        <f>IF(AT498="","",IF(AT498=BM$2,(SUMIF($BV$3:$BV498,BM$2,$BW$3:$BW498)-SUMIF($BX$3:$BX498,BM$2,$BY$3:$BY498))*AT$1,""))</f>
        <v/>
      </c>
      <c r="BN498" s="13" t="str">
        <f>IF(AU498="","",IF(AU498=BN$2,(SUMIF($BV$3:$BV498,BN$2,$BW$3:$BW498)-SUMIF($BX$3:$BX498,BN$2,$BY$3:$BY498))*AU$1,""))</f>
        <v/>
      </c>
      <c r="BO498" s="13" t="str">
        <f>IF(AV498="","",IF(AV498=BO$2,(SUMIF($BV$3:$BV498,BO$2,$BW$3:$BW498)-SUMIF($BX$3:$BX498,BO$2,$BY$3:$BY498))*AV$1,""))</f>
        <v/>
      </c>
      <c r="BP498" s="69"/>
      <c r="BQ498" s="13" t="str">
        <f t="shared" si="297"/>
        <v/>
      </c>
      <c r="BR498" s="75" t="str">
        <f t="shared" si="283"/>
        <v/>
      </c>
      <c r="BS498" s="33" t="str">
        <f t="shared" si="284"/>
        <v/>
      </c>
      <c r="BT498" s="42" t="str">
        <f t="shared" si="285"/>
        <v/>
      </c>
      <c r="BU498" s="38" t="str">
        <f t="shared" si="286"/>
        <v/>
      </c>
      <c r="BV498" s="30" t="str">
        <f t="shared" si="306"/>
        <v/>
      </c>
      <c r="BW498" s="36" t="str">
        <f t="shared" si="307"/>
        <v/>
      </c>
      <c r="BX498" s="36" t="str">
        <f t="shared" si="308"/>
        <v/>
      </c>
      <c r="BY498" s="45" t="str">
        <f t="shared" si="309"/>
        <v/>
      </c>
      <c r="BZ498" s="12" t="str">
        <f t="shared" si="287"/>
        <v/>
      </c>
      <c r="CA498" s="47" t="str">
        <f t="shared" si="288"/>
        <v/>
      </c>
      <c r="CB498" s="32" t="str">
        <f t="shared" si="289"/>
        <v/>
      </c>
      <c r="CC498" s="32" t="str">
        <f t="shared" si="290"/>
        <v/>
      </c>
      <c r="CD498" s="32" t="str">
        <f t="shared" si="291"/>
        <v/>
      </c>
      <c r="CE498" s="48"/>
      <c r="CF498" s="32" t="str">
        <f t="shared" si="298"/>
        <v/>
      </c>
      <c r="CG498" s="32" t="str">
        <f t="shared" si="299"/>
        <v/>
      </c>
      <c r="CH498" s="48"/>
    </row>
    <row r="499" spans="2:86" ht="30" customHeight="1" x14ac:dyDescent="0.2">
      <c r="B499" s="155"/>
      <c r="C499" s="117"/>
      <c r="D499" s="53"/>
      <c r="E499" s="68"/>
      <c r="F499" s="54"/>
      <c r="G499" s="54"/>
      <c r="H499" s="55"/>
      <c r="I499" s="71"/>
      <c r="J499" s="73"/>
      <c r="K499" s="56"/>
      <c r="L499" s="76" t="str">
        <f t="shared" si="303"/>
        <v/>
      </c>
      <c r="M499" s="77" t="str">
        <f t="shared" si="292"/>
        <v/>
      </c>
      <c r="N499" s="130" t="str">
        <f t="shared" si="293"/>
        <v/>
      </c>
      <c r="O499" s="131" t="str">
        <f t="shared" si="311"/>
        <v/>
      </c>
      <c r="P499" s="131" t="str">
        <f t="shared" si="311"/>
        <v/>
      </c>
      <c r="Q499" s="131" t="str">
        <f t="shared" si="311"/>
        <v/>
      </c>
      <c r="R499" s="131" t="str">
        <f t="shared" si="311"/>
        <v/>
      </c>
      <c r="S499" s="131" t="str">
        <f t="shared" si="311"/>
        <v/>
      </c>
      <c r="T499" s="131" t="str">
        <f t="shared" si="311"/>
        <v/>
      </c>
      <c r="U499" s="131" t="str">
        <f t="shared" si="311"/>
        <v/>
      </c>
      <c r="V499" s="14"/>
      <c r="W499" s="17" t="str">
        <f>IF(C499="",IF(OR(AND($H499&lt;&gt;"",C499=""),AND($F498=$F499,$AK499&lt;&gt;""),COUNTA($H$3:$H$100002)&gt;COUNTA($H$3:$H499),$AE499&lt;&gt;""),W498,""),C499)</f>
        <v/>
      </c>
      <c r="X499" s="17" t="str">
        <f>IF(D499="",IF(OR(AND($H499&lt;&gt;"",D499=""),AND($F498=$F499,$AK499&lt;&gt;""),COUNTA($H$3:$H$100002)&gt;COUNTA($H$3:$H499),$AE499&lt;&gt;""),X498,""),D499)</f>
        <v/>
      </c>
      <c r="Y499" s="17" t="str">
        <f>IF(E499="",IF(OR(AND($H499&lt;&gt;"",E499=""),AND($F498=$F499,$AK499&lt;&gt;""),COUNTA($H$3:$H$100002)&gt;COUNTA($H$3:$H499),$AE499&lt;&gt;""),Y498,""),E499)</f>
        <v/>
      </c>
      <c r="Z499" s="27" t="str">
        <f t="shared" si="304"/>
        <v/>
      </c>
      <c r="AA499" s="2" t="str">
        <f>IF(F499="","",COUNTA($F$3:F499))</f>
        <v/>
      </c>
      <c r="AB499" s="3" t="str">
        <f>IF(F499="","",IFERROR(IF(F499&lt;&gt;"",IFERROR(INDEX(設定!$C$3:$C$303,MATCH(F499,設定!$C$3:$C$303,0),0),INDEX(設定!$C$3:$C$303,MATCH("*"&amp;F499&amp;"*",設定!$C$3:$C$303,0),0)),""),"エラー"))</f>
        <v/>
      </c>
      <c r="AC499" s="2" t="str">
        <f>IF(G499="","",COUNTA($G$3:G499))</f>
        <v/>
      </c>
      <c r="AD499" s="3" t="str">
        <f>IF(G499="","",IFERROR(IF(G499&lt;&gt;"",IFERROR(INDEX(設定!$C$3:$C$303,MATCH(G499,設定!$C$3:$C$303,0),0),INDEX(設定!$C$3:$C$303,MATCH("*"&amp;G499&amp;"*",設定!$C$3:$C$303,0),0)),""),"エラー"))</f>
        <v/>
      </c>
      <c r="AE499" s="3" t="str">
        <f>IFERROR(IF(AB499="",IF(AND(H499&lt;&gt;"",F499=""),INDEX(AB$3:AB499,MATCH(MAX(AA$3:AA499),AA$3:AA499,0),0),""),AB499),"")</f>
        <v/>
      </c>
      <c r="AF499" s="3" t="str">
        <f>IFERROR(IF(AD499="",IF(AND(H499&lt;&gt;"",G499=""),INDEX(AD$3:AD499,MATCH(MAX(AC$3:AC499),AC$3:AC499,0),0),""),AD499),"")</f>
        <v/>
      </c>
      <c r="AG499" s="2" t="str">
        <f>IF(AH499="","",IF(OR(AH499=AH498,AH499=AH500),IF(AND(E499="",AB499="",AG498&lt;&gt;""),MAX($AG$3:AG498),MAX($AG$3:AG498)+1),IF(AH498=AH499,AG498,MAX($AG$3:AG498)+1)))</f>
        <v/>
      </c>
      <c r="AH499" s="12" t="str">
        <f t="shared" si="294"/>
        <v/>
      </c>
      <c r="AI499" s="12" t="str">
        <f t="shared" si="305"/>
        <v/>
      </c>
      <c r="AJ499" s="13" t="str">
        <f t="shared" si="279"/>
        <v/>
      </c>
      <c r="AK499" s="13" t="str">
        <f t="shared" si="280"/>
        <v/>
      </c>
      <c r="AL499" s="13" t="str">
        <f>IF(OR(AJ499="",COUNTIF($AH$3:AH499,AH499)&lt;&gt;COUNTIF(AH$3:AH$100002,AH499)),"",SUMIF(AH$3:AH$100002,AH499,AJ$3:AJ$100002))</f>
        <v/>
      </c>
      <c r="AM499" s="13" t="str">
        <f>IF(OR(AK499="",COUNTIF($AH$3:AH499,AH499)&lt;&gt;COUNTIF(AH$3:AH$100002,AH499)),"",SUMIF(AH$3:AH$100002,AH499,AK$3:AK$100002))</f>
        <v/>
      </c>
      <c r="AO499" s="13" t="str">
        <f t="shared" si="295"/>
        <v/>
      </c>
      <c r="AP499" s="13" t="str">
        <f t="shared" si="295"/>
        <v/>
      </c>
      <c r="AQ499" s="13" t="str">
        <f t="shared" si="295"/>
        <v/>
      </c>
      <c r="AR499" s="13" t="str">
        <f t="shared" si="295"/>
        <v/>
      </c>
      <c r="AS499" s="13" t="str">
        <f t="shared" si="296"/>
        <v/>
      </c>
      <c r="AT499" s="13" t="str">
        <f t="shared" si="296"/>
        <v/>
      </c>
      <c r="AU499" s="13" t="str">
        <f t="shared" si="296"/>
        <v/>
      </c>
      <c r="AV499" s="13" t="str">
        <f t="shared" si="296"/>
        <v/>
      </c>
      <c r="AW499" s="86" t="str">
        <f t="shared" si="281"/>
        <v/>
      </c>
      <c r="AX499" s="59" t="str">
        <f t="shared" si="282"/>
        <v/>
      </c>
      <c r="AY499" s="63" t="str">
        <f>IF(OR($BR499="",BH499=""),"",COUNT($BR$3:$BR499))</f>
        <v/>
      </c>
      <c r="AZ499" s="13" t="str">
        <f>IF(OR($BR499="",BI499=""),"",COUNT($BR$3:$BR499))</f>
        <v/>
      </c>
      <c r="BA499" s="13" t="str">
        <f>IF(OR($BR499="",BJ499=""),"",COUNT($BR$3:$BR499))</f>
        <v/>
      </c>
      <c r="BB499" s="13" t="str">
        <f>IF(OR($BR499="",BK499=""),"",COUNT($BR$3:$BR499))</f>
        <v/>
      </c>
      <c r="BC499" s="13" t="str">
        <f>IF(OR($BR499="",BL499=""),"",COUNT($BR$3:$BR499))</f>
        <v/>
      </c>
      <c r="BD499" s="13" t="str">
        <f>IF(OR($BR499="",BM499=""),"",COUNT($BR$3:$BR499))</f>
        <v/>
      </c>
      <c r="BE499" s="13" t="str">
        <f>IF(OR($BR499="",BN499=""),"",COUNT($BR$3:$BR499))</f>
        <v/>
      </c>
      <c r="BF499" s="13" t="str">
        <f>IF(OR($BR499="",BO499=""),"",COUNT($BR$3:$BR499))</f>
        <v/>
      </c>
      <c r="BG499" s="66" t="str">
        <f>IF(Z499="","",COUNT($Z$3:Z499))</f>
        <v/>
      </c>
      <c r="BH499" s="13" t="str">
        <f>IF(AO499="","",IF(AO499=BH$2,(SUMIF($BV$3:$BV499,BH$2,$BW$3:$BW499)-SUMIF($BX$3:$BX499,BH$2,$BY$3:$BY499))*AO$1,""))</f>
        <v/>
      </c>
      <c r="BI499" s="13" t="str">
        <f>IF(AP499="","",IF(AP499=BI$2,(SUMIF($BV$3:$BV499,BI$2,$BW$3:$BW499)-SUMIF($BX$3:$BX499,BI$2,$BY$3:$BY499))*AP$1,""))</f>
        <v/>
      </c>
      <c r="BJ499" s="13" t="str">
        <f>IF(AQ499="","",IF(AQ499=BJ$2,(SUMIF($BV$3:$BV499,BJ$2,$BW$3:$BW499)-SUMIF($BX$3:$BX499,BJ$2,$BY$3:$BY499))*AQ$1,""))</f>
        <v/>
      </c>
      <c r="BK499" s="13" t="str">
        <f>IF(AR499="","",IF(AR499=BK$2,(SUMIF($BV$3:$BV499,BK$2,$BW$3:$BW499)-SUMIF($BX$3:$BX499,BK$2,$BY$3:$BY499))*AR$1,""))</f>
        <v/>
      </c>
      <c r="BL499" s="13" t="str">
        <f>IF(AS499="","",IF(AS499=BL$2,(SUMIF($BV$3:$BV499,BL$2,$BW$3:$BW499)-SUMIF($BX$3:$BX499,BL$2,$BY$3:$BY499))*AS$1,""))</f>
        <v/>
      </c>
      <c r="BM499" s="13" t="str">
        <f>IF(AT499="","",IF(AT499=BM$2,(SUMIF($BV$3:$BV499,BM$2,$BW$3:$BW499)-SUMIF($BX$3:$BX499,BM$2,$BY$3:$BY499))*AT$1,""))</f>
        <v/>
      </c>
      <c r="BN499" s="13" t="str">
        <f>IF(AU499="","",IF(AU499=BN$2,(SUMIF($BV$3:$BV499,BN$2,$BW$3:$BW499)-SUMIF($BX$3:$BX499,BN$2,$BY$3:$BY499))*AU$1,""))</f>
        <v/>
      </c>
      <c r="BO499" s="13" t="str">
        <f>IF(AV499="","",IF(AV499=BO$2,(SUMIF($BV$3:$BV499,BO$2,$BW$3:$BW499)-SUMIF($BX$3:$BX499,BO$2,$BY$3:$BY499))*AV$1,""))</f>
        <v/>
      </c>
      <c r="BP499" s="69"/>
      <c r="BQ499" s="13" t="str">
        <f t="shared" si="297"/>
        <v/>
      </c>
      <c r="BR499" s="75" t="str">
        <f t="shared" si="283"/>
        <v/>
      </c>
      <c r="BS499" s="33" t="str">
        <f t="shared" si="284"/>
        <v/>
      </c>
      <c r="BT499" s="42" t="str">
        <f t="shared" si="285"/>
        <v/>
      </c>
      <c r="BU499" s="38" t="str">
        <f t="shared" si="286"/>
        <v/>
      </c>
      <c r="BV499" s="30" t="str">
        <f t="shared" si="306"/>
        <v/>
      </c>
      <c r="BW499" s="36" t="str">
        <f t="shared" si="307"/>
        <v/>
      </c>
      <c r="BX499" s="36" t="str">
        <f t="shared" si="308"/>
        <v/>
      </c>
      <c r="BY499" s="45" t="str">
        <f t="shared" si="309"/>
        <v/>
      </c>
      <c r="BZ499" s="12" t="str">
        <f t="shared" si="287"/>
        <v/>
      </c>
      <c r="CA499" s="47" t="str">
        <f t="shared" si="288"/>
        <v/>
      </c>
      <c r="CB499" s="32" t="str">
        <f t="shared" si="289"/>
        <v/>
      </c>
      <c r="CC499" s="32" t="str">
        <f t="shared" si="290"/>
        <v/>
      </c>
      <c r="CD499" s="32" t="str">
        <f t="shared" si="291"/>
        <v/>
      </c>
      <c r="CE499" s="48"/>
      <c r="CF499" s="32" t="str">
        <f t="shared" si="298"/>
        <v/>
      </c>
      <c r="CG499" s="32" t="str">
        <f t="shared" si="299"/>
        <v/>
      </c>
      <c r="CH499" s="48"/>
    </row>
    <row r="500" spans="2:86" ht="30" customHeight="1" x14ac:dyDescent="0.2">
      <c r="B500" s="155"/>
      <c r="C500" s="117"/>
      <c r="D500" s="53"/>
      <c r="E500" s="68"/>
      <c r="F500" s="54"/>
      <c r="G500" s="54"/>
      <c r="H500" s="55"/>
      <c r="I500" s="71"/>
      <c r="J500" s="73"/>
      <c r="K500" s="56"/>
      <c r="L500" s="76" t="str">
        <f t="shared" si="303"/>
        <v/>
      </c>
      <c r="M500" s="77" t="str">
        <f t="shared" si="292"/>
        <v/>
      </c>
      <c r="N500" s="130" t="str">
        <f t="shared" si="293"/>
        <v/>
      </c>
      <c r="O500" s="131" t="str">
        <f t="shared" si="311"/>
        <v/>
      </c>
      <c r="P500" s="131" t="str">
        <f t="shared" si="311"/>
        <v/>
      </c>
      <c r="Q500" s="131" t="str">
        <f t="shared" si="311"/>
        <v/>
      </c>
      <c r="R500" s="131" t="str">
        <f t="shared" si="311"/>
        <v/>
      </c>
      <c r="S500" s="131" t="str">
        <f t="shared" si="311"/>
        <v/>
      </c>
      <c r="T500" s="131" t="str">
        <f t="shared" si="311"/>
        <v/>
      </c>
      <c r="U500" s="131" t="str">
        <f t="shared" si="311"/>
        <v/>
      </c>
      <c r="V500" s="14"/>
      <c r="W500" s="17" t="str">
        <f>IF(C500="",IF(OR(AND($H500&lt;&gt;"",C500=""),AND($F499=$F500,$AK500&lt;&gt;""),COUNTA($H$3:$H$100002)&gt;COUNTA($H$3:$H500),$AE500&lt;&gt;""),W499,""),C500)</f>
        <v/>
      </c>
      <c r="X500" s="17" t="str">
        <f>IF(D500="",IF(OR(AND($H500&lt;&gt;"",D500=""),AND($F499=$F500,$AK500&lt;&gt;""),COUNTA($H$3:$H$100002)&gt;COUNTA($H$3:$H500),$AE500&lt;&gt;""),X499,""),D500)</f>
        <v/>
      </c>
      <c r="Y500" s="17" t="str">
        <f>IF(E500="",IF(OR(AND($H500&lt;&gt;"",E500=""),AND($F499=$F500,$AK500&lt;&gt;""),COUNTA($H$3:$H$100002)&gt;COUNTA($H$3:$H500),$AE500&lt;&gt;""),Y499,""),E500)</f>
        <v/>
      </c>
      <c r="Z500" s="27" t="str">
        <f t="shared" si="304"/>
        <v/>
      </c>
      <c r="AA500" s="2" t="str">
        <f>IF(F500="","",COUNTA($F$3:F500))</f>
        <v/>
      </c>
      <c r="AB500" s="3" t="str">
        <f>IF(F500="","",IFERROR(IF(F500&lt;&gt;"",IFERROR(INDEX(設定!$C$3:$C$303,MATCH(F500,設定!$C$3:$C$303,0),0),INDEX(設定!$C$3:$C$303,MATCH("*"&amp;F500&amp;"*",設定!$C$3:$C$303,0),0)),""),"エラー"))</f>
        <v/>
      </c>
      <c r="AC500" s="2" t="str">
        <f>IF(G500="","",COUNTA($G$3:G500))</f>
        <v/>
      </c>
      <c r="AD500" s="3" t="str">
        <f>IF(G500="","",IFERROR(IF(G500&lt;&gt;"",IFERROR(INDEX(設定!$C$3:$C$303,MATCH(G500,設定!$C$3:$C$303,0),0),INDEX(設定!$C$3:$C$303,MATCH("*"&amp;G500&amp;"*",設定!$C$3:$C$303,0),0)),""),"エラー"))</f>
        <v/>
      </c>
      <c r="AE500" s="3" t="str">
        <f>IFERROR(IF(AB500="",IF(AND(H500&lt;&gt;"",F500=""),INDEX(AB$3:AB500,MATCH(MAX(AA$3:AA500),AA$3:AA500,0),0),""),AB500),"")</f>
        <v/>
      </c>
      <c r="AF500" s="3" t="str">
        <f>IFERROR(IF(AD500="",IF(AND(H500&lt;&gt;"",G500=""),INDEX(AD$3:AD500,MATCH(MAX(AC$3:AC500),AC$3:AC500,0),0),""),AD500),"")</f>
        <v/>
      </c>
      <c r="AG500" s="2" t="str">
        <f>IF(AH500="","",IF(OR(AH500=AH499,AH500=AH501),IF(AND(E500="",AB500="",AG499&lt;&gt;""),MAX($AG$3:AG499),MAX($AG$3:AG499)+1),IF(AH499=AH500,AG499,MAX($AG$3:AG499)+1)))</f>
        <v/>
      </c>
      <c r="AH500" s="12" t="str">
        <f t="shared" si="294"/>
        <v/>
      </c>
      <c r="AI500" s="12" t="str">
        <f t="shared" si="305"/>
        <v/>
      </c>
      <c r="AJ500" s="13" t="str">
        <f t="shared" si="279"/>
        <v/>
      </c>
      <c r="AK500" s="13" t="str">
        <f t="shared" si="280"/>
        <v/>
      </c>
      <c r="AL500" s="13" t="str">
        <f>IF(OR(AJ500="",COUNTIF($AH$3:AH500,AH500)&lt;&gt;COUNTIF(AH$3:AH$100002,AH500)),"",SUMIF(AH$3:AH$100002,AH500,AJ$3:AJ$100002))</f>
        <v/>
      </c>
      <c r="AM500" s="13" t="str">
        <f>IF(OR(AK500="",COUNTIF($AH$3:AH500,AH500)&lt;&gt;COUNTIF(AH$3:AH$100002,AH500)),"",SUMIF(AH$3:AH$100002,AH500,AK$3:AK$100002))</f>
        <v/>
      </c>
      <c r="AO500" s="13" t="str">
        <f t="shared" si="295"/>
        <v/>
      </c>
      <c r="AP500" s="13" t="str">
        <f t="shared" si="295"/>
        <v/>
      </c>
      <c r="AQ500" s="13" t="str">
        <f t="shared" si="295"/>
        <v/>
      </c>
      <c r="AR500" s="13" t="str">
        <f t="shared" si="295"/>
        <v/>
      </c>
      <c r="AS500" s="13" t="str">
        <f t="shared" si="296"/>
        <v/>
      </c>
      <c r="AT500" s="13" t="str">
        <f t="shared" si="296"/>
        <v/>
      </c>
      <c r="AU500" s="13" t="str">
        <f t="shared" si="296"/>
        <v/>
      </c>
      <c r="AV500" s="13" t="str">
        <f t="shared" si="296"/>
        <v/>
      </c>
      <c r="AW500" s="86" t="str">
        <f t="shared" si="281"/>
        <v/>
      </c>
      <c r="AX500" s="59" t="str">
        <f t="shared" si="282"/>
        <v/>
      </c>
      <c r="AY500" s="63" t="str">
        <f>IF(OR($BR500="",BH500=""),"",COUNT($BR$3:$BR500))</f>
        <v/>
      </c>
      <c r="AZ500" s="13" t="str">
        <f>IF(OR($BR500="",BI500=""),"",COUNT($BR$3:$BR500))</f>
        <v/>
      </c>
      <c r="BA500" s="13" t="str">
        <f>IF(OR($BR500="",BJ500=""),"",COUNT($BR$3:$BR500))</f>
        <v/>
      </c>
      <c r="BB500" s="13" t="str">
        <f>IF(OR($BR500="",BK500=""),"",COUNT($BR$3:$BR500))</f>
        <v/>
      </c>
      <c r="BC500" s="13" t="str">
        <f>IF(OR($BR500="",BL500=""),"",COUNT($BR$3:$BR500))</f>
        <v/>
      </c>
      <c r="BD500" s="13" t="str">
        <f>IF(OR($BR500="",BM500=""),"",COUNT($BR$3:$BR500))</f>
        <v/>
      </c>
      <c r="BE500" s="13" t="str">
        <f>IF(OR($BR500="",BN500=""),"",COUNT($BR$3:$BR500))</f>
        <v/>
      </c>
      <c r="BF500" s="13" t="str">
        <f>IF(OR($BR500="",BO500=""),"",COUNT($BR$3:$BR500))</f>
        <v/>
      </c>
      <c r="BG500" s="66" t="str">
        <f>IF(Z500="","",COUNT($Z$3:Z500))</f>
        <v/>
      </c>
      <c r="BH500" s="13" t="str">
        <f>IF(AO500="","",IF(AO500=BH$2,(SUMIF($BV$3:$BV500,BH$2,$BW$3:$BW500)-SUMIF($BX$3:$BX500,BH$2,$BY$3:$BY500))*AO$1,""))</f>
        <v/>
      </c>
      <c r="BI500" s="13" t="str">
        <f>IF(AP500="","",IF(AP500=BI$2,(SUMIF($BV$3:$BV500,BI$2,$BW$3:$BW500)-SUMIF($BX$3:$BX500,BI$2,$BY$3:$BY500))*AP$1,""))</f>
        <v/>
      </c>
      <c r="BJ500" s="13" t="str">
        <f>IF(AQ500="","",IF(AQ500=BJ$2,(SUMIF($BV$3:$BV500,BJ$2,$BW$3:$BW500)-SUMIF($BX$3:$BX500,BJ$2,$BY$3:$BY500))*AQ$1,""))</f>
        <v/>
      </c>
      <c r="BK500" s="13" t="str">
        <f>IF(AR500="","",IF(AR500=BK$2,(SUMIF($BV$3:$BV500,BK$2,$BW$3:$BW500)-SUMIF($BX$3:$BX500,BK$2,$BY$3:$BY500))*AR$1,""))</f>
        <v/>
      </c>
      <c r="BL500" s="13" t="str">
        <f>IF(AS500="","",IF(AS500=BL$2,(SUMIF($BV$3:$BV500,BL$2,$BW$3:$BW500)-SUMIF($BX$3:$BX500,BL$2,$BY$3:$BY500))*AS$1,""))</f>
        <v/>
      </c>
      <c r="BM500" s="13" t="str">
        <f>IF(AT500="","",IF(AT500=BM$2,(SUMIF($BV$3:$BV500,BM$2,$BW$3:$BW500)-SUMIF($BX$3:$BX500,BM$2,$BY$3:$BY500))*AT$1,""))</f>
        <v/>
      </c>
      <c r="BN500" s="13" t="str">
        <f>IF(AU500="","",IF(AU500=BN$2,(SUMIF($BV$3:$BV500,BN$2,$BW$3:$BW500)-SUMIF($BX$3:$BX500,BN$2,$BY$3:$BY500))*AU$1,""))</f>
        <v/>
      </c>
      <c r="BO500" s="13" t="str">
        <f>IF(AV500="","",IF(AV500=BO$2,(SUMIF($BV$3:$BV500,BO$2,$BW$3:$BW500)-SUMIF($BX$3:$BX500,BO$2,$BY$3:$BY500))*AV$1,""))</f>
        <v/>
      </c>
      <c r="BP500" s="69"/>
      <c r="BQ500" s="13" t="str">
        <f t="shared" si="297"/>
        <v/>
      </c>
      <c r="BR500" s="75" t="str">
        <f t="shared" si="283"/>
        <v/>
      </c>
      <c r="BS500" s="33" t="str">
        <f t="shared" si="284"/>
        <v/>
      </c>
      <c r="BT500" s="42" t="str">
        <f t="shared" si="285"/>
        <v/>
      </c>
      <c r="BU500" s="38" t="str">
        <f t="shared" si="286"/>
        <v/>
      </c>
      <c r="BV500" s="30" t="str">
        <f t="shared" si="306"/>
        <v/>
      </c>
      <c r="BW500" s="36" t="str">
        <f t="shared" si="307"/>
        <v/>
      </c>
      <c r="BX500" s="36" t="str">
        <f t="shared" si="308"/>
        <v/>
      </c>
      <c r="BY500" s="45" t="str">
        <f t="shared" si="309"/>
        <v/>
      </c>
      <c r="BZ500" s="12" t="str">
        <f t="shared" si="287"/>
        <v/>
      </c>
      <c r="CA500" s="47" t="str">
        <f t="shared" si="288"/>
        <v/>
      </c>
      <c r="CB500" s="32" t="str">
        <f t="shared" si="289"/>
        <v/>
      </c>
      <c r="CC500" s="32" t="str">
        <f t="shared" si="290"/>
        <v/>
      </c>
      <c r="CD500" s="32" t="str">
        <f t="shared" si="291"/>
        <v/>
      </c>
      <c r="CE500" s="48"/>
      <c r="CF500" s="32" t="str">
        <f t="shared" si="298"/>
        <v/>
      </c>
      <c r="CG500" s="32" t="str">
        <f t="shared" si="299"/>
        <v/>
      </c>
      <c r="CH500" s="48"/>
    </row>
    <row r="501" spans="2:86" ht="30" customHeight="1" x14ac:dyDescent="0.2">
      <c r="B501" s="155"/>
      <c r="C501" s="117"/>
      <c r="D501" s="53"/>
      <c r="E501" s="68"/>
      <c r="F501" s="54"/>
      <c r="G501" s="54"/>
      <c r="H501" s="55"/>
      <c r="I501" s="71"/>
      <c r="J501" s="73"/>
      <c r="K501" s="56"/>
      <c r="L501" s="76" t="str">
        <f t="shared" si="303"/>
        <v/>
      </c>
      <c r="M501" s="77" t="str">
        <f t="shared" si="292"/>
        <v/>
      </c>
      <c r="N501" s="130" t="str">
        <f t="shared" si="293"/>
        <v/>
      </c>
      <c r="O501" s="131" t="str">
        <f t="shared" si="311"/>
        <v/>
      </c>
      <c r="P501" s="131" t="str">
        <f t="shared" si="311"/>
        <v/>
      </c>
      <c r="Q501" s="131" t="str">
        <f t="shared" si="311"/>
        <v/>
      </c>
      <c r="R501" s="131" t="str">
        <f t="shared" si="311"/>
        <v/>
      </c>
      <c r="S501" s="131" t="str">
        <f t="shared" si="311"/>
        <v/>
      </c>
      <c r="T501" s="131" t="str">
        <f t="shared" si="311"/>
        <v/>
      </c>
      <c r="U501" s="131" t="str">
        <f t="shared" si="311"/>
        <v/>
      </c>
      <c r="V501" s="14"/>
      <c r="W501" s="17" t="str">
        <f>IF(C501="",IF(OR(AND($H501&lt;&gt;"",C501=""),AND($F500=$F501,$AK501&lt;&gt;""),COUNTA($H$3:$H$100002)&gt;COUNTA($H$3:$H501),$AE501&lt;&gt;""),W500,""),C501)</f>
        <v/>
      </c>
      <c r="X501" s="17" t="str">
        <f>IF(D501="",IF(OR(AND($H501&lt;&gt;"",D501=""),AND($F500=$F501,$AK501&lt;&gt;""),COUNTA($H$3:$H$100002)&gt;COUNTA($H$3:$H501),$AE501&lt;&gt;""),X500,""),D501)</f>
        <v/>
      </c>
      <c r="Y501" s="17" t="str">
        <f>IF(E501="",IF(OR(AND($H501&lt;&gt;"",E501=""),AND($F500=$F501,$AK501&lt;&gt;""),COUNTA($H$3:$H$100002)&gt;COUNTA($H$3:$H501),$AE501&lt;&gt;""),Y500,""),E501)</f>
        <v/>
      </c>
      <c r="Z501" s="27" t="str">
        <f t="shared" si="304"/>
        <v/>
      </c>
      <c r="AA501" s="2" t="str">
        <f>IF(F501="","",COUNTA($F$3:F501))</f>
        <v/>
      </c>
      <c r="AB501" s="3" t="str">
        <f>IF(F501="","",IFERROR(IF(F501&lt;&gt;"",IFERROR(INDEX(設定!$C$3:$C$303,MATCH(F501,設定!$C$3:$C$303,0),0),INDEX(設定!$C$3:$C$303,MATCH("*"&amp;F501&amp;"*",設定!$C$3:$C$303,0),0)),""),"エラー"))</f>
        <v/>
      </c>
      <c r="AC501" s="2" t="str">
        <f>IF(G501="","",COUNTA($G$3:G501))</f>
        <v/>
      </c>
      <c r="AD501" s="3" t="str">
        <f>IF(G501="","",IFERROR(IF(G501&lt;&gt;"",IFERROR(INDEX(設定!$C$3:$C$303,MATCH(G501,設定!$C$3:$C$303,0),0),INDEX(設定!$C$3:$C$303,MATCH("*"&amp;G501&amp;"*",設定!$C$3:$C$303,0),0)),""),"エラー"))</f>
        <v/>
      </c>
      <c r="AE501" s="3" t="str">
        <f>IFERROR(IF(AB501="",IF(AND(H501&lt;&gt;"",F501=""),INDEX(AB$3:AB501,MATCH(MAX(AA$3:AA501),AA$3:AA501,0),0),""),AB501),"")</f>
        <v/>
      </c>
      <c r="AF501" s="3" t="str">
        <f>IFERROR(IF(AD501="",IF(AND(H501&lt;&gt;"",G501=""),INDEX(AD$3:AD501,MATCH(MAX(AC$3:AC501),AC$3:AC501,0),0),""),AD501),"")</f>
        <v/>
      </c>
      <c r="AG501" s="2" t="str">
        <f>IF(AH501="","",IF(OR(AH501=AH500,AH501=AH502),IF(AND(E501="",AB501="",AG500&lt;&gt;""),MAX($AG$3:AG500),MAX($AG$3:AG500)+1),IF(AH500=AH501,AG500,MAX($AG$3:AG500)+1)))</f>
        <v/>
      </c>
      <c r="AH501" s="12" t="str">
        <f t="shared" si="294"/>
        <v/>
      </c>
      <c r="AI501" s="12" t="str">
        <f t="shared" si="305"/>
        <v/>
      </c>
      <c r="AJ501" s="13" t="str">
        <f t="shared" si="279"/>
        <v/>
      </c>
      <c r="AK501" s="13" t="str">
        <f t="shared" si="280"/>
        <v/>
      </c>
      <c r="AL501" s="13" t="str">
        <f>IF(OR(AJ501="",COUNTIF($AH$3:AH501,AH501)&lt;&gt;COUNTIF(AH$3:AH$100002,AH501)),"",SUMIF(AH$3:AH$100002,AH501,AJ$3:AJ$100002))</f>
        <v/>
      </c>
      <c r="AM501" s="13" t="str">
        <f>IF(OR(AK501="",COUNTIF($AH$3:AH501,AH501)&lt;&gt;COUNTIF(AH$3:AH$100002,AH501)),"",SUMIF(AH$3:AH$100002,AH501,AK$3:AK$100002))</f>
        <v/>
      </c>
      <c r="AO501" s="13" t="str">
        <f t="shared" si="295"/>
        <v/>
      </c>
      <c r="AP501" s="13" t="str">
        <f t="shared" si="295"/>
        <v/>
      </c>
      <c r="AQ501" s="13" t="str">
        <f t="shared" si="295"/>
        <v/>
      </c>
      <c r="AR501" s="13" t="str">
        <f t="shared" si="295"/>
        <v/>
      </c>
      <c r="AS501" s="13" t="str">
        <f t="shared" si="296"/>
        <v/>
      </c>
      <c r="AT501" s="13" t="str">
        <f t="shared" si="296"/>
        <v/>
      </c>
      <c r="AU501" s="13" t="str">
        <f t="shared" si="296"/>
        <v/>
      </c>
      <c r="AV501" s="13" t="str">
        <f t="shared" si="296"/>
        <v/>
      </c>
      <c r="AW501" s="86" t="str">
        <f t="shared" si="281"/>
        <v/>
      </c>
      <c r="AX501" s="59" t="str">
        <f t="shared" si="282"/>
        <v/>
      </c>
      <c r="AY501" s="63" t="str">
        <f>IF(OR($BR501="",BH501=""),"",COUNT($BR$3:$BR501))</f>
        <v/>
      </c>
      <c r="AZ501" s="13" t="str">
        <f>IF(OR($BR501="",BI501=""),"",COUNT($BR$3:$BR501))</f>
        <v/>
      </c>
      <c r="BA501" s="13" t="str">
        <f>IF(OR($BR501="",BJ501=""),"",COUNT($BR$3:$BR501))</f>
        <v/>
      </c>
      <c r="BB501" s="13" t="str">
        <f>IF(OR($BR501="",BK501=""),"",COUNT($BR$3:$BR501))</f>
        <v/>
      </c>
      <c r="BC501" s="13" t="str">
        <f>IF(OR($BR501="",BL501=""),"",COUNT($BR$3:$BR501))</f>
        <v/>
      </c>
      <c r="BD501" s="13" t="str">
        <f>IF(OR($BR501="",BM501=""),"",COUNT($BR$3:$BR501))</f>
        <v/>
      </c>
      <c r="BE501" s="13" t="str">
        <f>IF(OR($BR501="",BN501=""),"",COUNT($BR$3:$BR501))</f>
        <v/>
      </c>
      <c r="BF501" s="13" t="str">
        <f>IF(OR($BR501="",BO501=""),"",COUNT($BR$3:$BR501))</f>
        <v/>
      </c>
      <c r="BG501" s="66" t="str">
        <f>IF(Z501="","",COUNT($Z$3:Z501))</f>
        <v/>
      </c>
      <c r="BH501" s="13" t="str">
        <f>IF(AO501="","",IF(AO501=BH$2,(SUMIF($BV$3:$BV501,BH$2,$BW$3:$BW501)-SUMIF($BX$3:$BX501,BH$2,$BY$3:$BY501))*AO$1,""))</f>
        <v/>
      </c>
      <c r="BI501" s="13" t="str">
        <f>IF(AP501="","",IF(AP501=BI$2,(SUMIF($BV$3:$BV501,BI$2,$BW$3:$BW501)-SUMIF($BX$3:$BX501,BI$2,$BY$3:$BY501))*AP$1,""))</f>
        <v/>
      </c>
      <c r="BJ501" s="13" t="str">
        <f>IF(AQ501="","",IF(AQ501=BJ$2,(SUMIF($BV$3:$BV501,BJ$2,$BW$3:$BW501)-SUMIF($BX$3:$BX501,BJ$2,$BY$3:$BY501))*AQ$1,""))</f>
        <v/>
      </c>
      <c r="BK501" s="13" t="str">
        <f>IF(AR501="","",IF(AR501=BK$2,(SUMIF($BV$3:$BV501,BK$2,$BW$3:$BW501)-SUMIF($BX$3:$BX501,BK$2,$BY$3:$BY501))*AR$1,""))</f>
        <v/>
      </c>
      <c r="BL501" s="13" t="str">
        <f>IF(AS501="","",IF(AS501=BL$2,(SUMIF($BV$3:$BV501,BL$2,$BW$3:$BW501)-SUMIF($BX$3:$BX501,BL$2,$BY$3:$BY501))*AS$1,""))</f>
        <v/>
      </c>
      <c r="BM501" s="13" t="str">
        <f>IF(AT501="","",IF(AT501=BM$2,(SUMIF($BV$3:$BV501,BM$2,$BW$3:$BW501)-SUMIF($BX$3:$BX501,BM$2,$BY$3:$BY501))*AT$1,""))</f>
        <v/>
      </c>
      <c r="BN501" s="13" t="str">
        <f>IF(AU501="","",IF(AU501=BN$2,(SUMIF($BV$3:$BV501,BN$2,$BW$3:$BW501)-SUMIF($BX$3:$BX501,BN$2,$BY$3:$BY501))*AU$1,""))</f>
        <v/>
      </c>
      <c r="BO501" s="13" t="str">
        <f>IF(AV501="","",IF(AV501=BO$2,(SUMIF($BV$3:$BV501,BO$2,$BW$3:$BW501)-SUMIF($BX$3:$BX501,BO$2,$BY$3:$BY501))*AV$1,""))</f>
        <v/>
      </c>
      <c r="BP501" s="69"/>
      <c r="BQ501" s="13" t="str">
        <f t="shared" si="297"/>
        <v/>
      </c>
      <c r="BR501" s="75" t="str">
        <f t="shared" si="283"/>
        <v/>
      </c>
      <c r="BS501" s="33" t="str">
        <f t="shared" si="284"/>
        <v/>
      </c>
      <c r="BT501" s="42" t="str">
        <f t="shared" si="285"/>
        <v/>
      </c>
      <c r="BU501" s="38" t="str">
        <f t="shared" si="286"/>
        <v/>
      </c>
      <c r="BV501" s="30" t="str">
        <f t="shared" si="306"/>
        <v/>
      </c>
      <c r="BW501" s="36" t="str">
        <f t="shared" si="307"/>
        <v/>
      </c>
      <c r="BX501" s="36" t="str">
        <f t="shared" si="308"/>
        <v/>
      </c>
      <c r="BY501" s="45" t="str">
        <f t="shared" si="309"/>
        <v/>
      </c>
      <c r="BZ501" s="12" t="str">
        <f t="shared" si="287"/>
        <v/>
      </c>
      <c r="CA501" s="47" t="str">
        <f t="shared" si="288"/>
        <v/>
      </c>
      <c r="CB501" s="32" t="str">
        <f t="shared" si="289"/>
        <v/>
      </c>
      <c r="CC501" s="32" t="str">
        <f t="shared" si="290"/>
        <v/>
      </c>
      <c r="CD501" s="32" t="str">
        <f t="shared" si="291"/>
        <v/>
      </c>
      <c r="CE501" s="48"/>
      <c r="CF501" s="32" t="str">
        <f t="shared" si="298"/>
        <v/>
      </c>
      <c r="CG501" s="32" t="str">
        <f t="shared" si="299"/>
        <v/>
      </c>
      <c r="CH501" s="48"/>
    </row>
    <row r="502" spans="2:86" ht="30" customHeight="1" x14ac:dyDescent="0.2">
      <c r="B502" s="155"/>
      <c r="C502" s="117"/>
      <c r="D502" s="53"/>
      <c r="E502" s="68"/>
      <c r="F502" s="54"/>
      <c r="G502" s="54"/>
      <c r="H502" s="55"/>
      <c r="I502" s="71"/>
      <c r="J502" s="73"/>
      <c r="K502" s="56"/>
      <c r="L502" s="76" t="str">
        <f t="shared" si="303"/>
        <v/>
      </c>
      <c r="M502" s="77" t="str">
        <f t="shared" si="292"/>
        <v/>
      </c>
      <c r="N502" s="130" t="str">
        <f t="shared" si="293"/>
        <v/>
      </c>
      <c r="O502" s="131" t="str">
        <f t="shared" si="311"/>
        <v/>
      </c>
      <c r="P502" s="131" t="str">
        <f t="shared" si="311"/>
        <v/>
      </c>
      <c r="Q502" s="131" t="str">
        <f t="shared" si="311"/>
        <v/>
      </c>
      <c r="R502" s="131" t="str">
        <f t="shared" si="311"/>
        <v/>
      </c>
      <c r="S502" s="131" t="str">
        <f t="shared" si="311"/>
        <v/>
      </c>
      <c r="T502" s="131" t="str">
        <f t="shared" si="311"/>
        <v/>
      </c>
      <c r="U502" s="131" t="str">
        <f t="shared" si="311"/>
        <v/>
      </c>
      <c r="V502" s="14"/>
      <c r="W502" s="17" t="str">
        <f>IF(C502="",IF(OR(AND($H502&lt;&gt;"",C502=""),AND($F501=$F502,$AK502&lt;&gt;""),COUNTA($H$3:$H$100002)&gt;COUNTA($H$3:$H502),$AE502&lt;&gt;""),W501,""),C502)</f>
        <v/>
      </c>
      <c r="X502" s="17" t="str">
        <f>IF(D502="",IF(OR(AND($H502&lt;&gt;"",D502=""),AND($F501=$F502,$AK502&lt;&gt;""),COUNTA($H$3:$H$100002)&gt;COUNTA($H$3:$H502),$AE502&lt;&gt;""),X501,""),D502)</f>
        <v/>
      </c>
      <c r="Y502" s="17" t="str">
        <f>IF(E502="",IF(OR(AND($H502&lt;&gt;"",E502=""),AND($F501=$F502,$AK502&lt;&gt;""),COUNTA($H$3:$H$100002)&gt;COUNTA($H$3:$H502),$AE502&lt;&gt;""),Y501,""),E502)</f>
        <v/>
      </c>
      <c r="Z502" s="27" t="str">
        <f t="shared" si="304"/>
        <v/>
      </c>
      <c r="AA502" s="2" t="str">
        <f>IF(F502="","",COUNTA($F$3:F502))</f>
        <v/>
      </c>
      <c r="AB502" s="3" t="str">
        <f>IF(F502="","",IFERROR(IF(F502&lt;&gt;"",IFERROR(INDEX(設定!$C$3:$C$303,MATCH(F502,設定!$C$3:$C$303,0),0),INDEX(設定!$C$3:$C$303,MATCH("*"&amp;F502&amp;"*",設定!$C$3:$C$303,0),0)),""),"エラー"))</f>
        <v/>
      </c>
      <c r="AC502" s="2" t="str">
        <f>IF(G502="","",COUNTA($G$3:G502))</f>
        <v/>
      </c>
      <c r="AD502" s="3" t="str">
        <f>IF(G502="","",IFERROR(IF(G502&lt;&gt;"",IFERROR(INDEX(設定!$C$3:$C$303,MATCH(G502,設定!$C$3:$C$303,0),0),INDEX(設定!$C$3:$C$303,MATCH("*"&amp;G502&amp;"*",設定!$C$3:$C$303,0),0)),""),"エラー"))</f>
        <v/>
      </c>
      <c r="AE502" s="3" t="str">
        <f>IFERROR(IF(AB502="",IF(AND(H502&lt;&gt;"",F502=""),INDEX(AB$3:AB502,MATCH(MAX(AA$3:AA502),AA$3:AA502,0),0),""),AB502),"")</f>
        <v/>
      </c>
      <c r="AF502" s="3" t="str">
        <f>IFERROR(IF(AD502="",IF(AND(H502&lt;&gt;"",G502=""),INDEX(AD$3:AD502,MATCH(MAX(AC$3:AC502),AC$3:AC502,0),0),""),AD502),"")</f>
        <v/>
      </c>
      <c r="AG502" s="2" t="str">
        <f>IF(AH502="","",IF(OR(AH502=AH501,AH502=AH503),IF(AND(E502="",AB502="",AG501&lt;&gt;""),MAX($AG$3:AG501),MAX($AG$3:AG501)+1),IF(AH501=AH502,AG501,MAX($AG$3:AG501)+1)))</f>
        <v/>
      </c>
      <c r="AH502" s="12" t="str">
        <f t="shared" si="294"/>
        <v/>
      </c>
      <c r="AI502" s="12" t="str">
        <f t="shared" si="305"/>
        <v/>
      </c>
      <c r="AJ502" s="13" t="str">
        <f t="shared" si="279"/>
        <v/>
      </c>
      <c r="AK502" s="13" t="str">
        <f t="shared" si="280"/>
        <v/>
      </c>
      <c r="AL502" s="13" t="str">
        <f>IF(OR(AJ502="",COUNTIF($AH$3:AH502,AH502)&lt;&gt;COUNTIF(AH$3:AH$100002,AH502)),"",SUMIF(AH$3:AH$100002,AH502,AJ$3:AJ$100002))</f>
        <v/>
      </c>
      <c r="AM502" s="13" t="str">
        <f>IF(OR(AK502="",COUNTIF($AH$3:AH502,AH502)&lt;&gt;COUNTIF(AH$3:AH$100002,AH502)),"",SUMIF(AH$3:AH$100002,AH502,AK$3:AK$100002))</f>
        <v/>
      </c>
      <c r="AO502" s="13" t="str">
        <f t="shared" si="295"/>
        <v/>
      </c>
      <c r="AP502" s="13" t="str">
        <f t="shared" si="295"/>
        <v/>
      </c>
      <c r="AQ502" s="13" t="str">
        <f t="shared" si="295"/>
        <v/>
      </c>
      <c r="AR502" s="13" t="str">
        <f t="shared" si="295"/>
        <v/>
      </c>
      <c r="AS502" s="13" t="str">
        <f t="shared" si="296"/>
        <v/>
      </c>
      <c r="AT502" s="13" t="str">
        <f t="shared" si="296"/>
        <v/>
      </c>
      <c r="AU502" s="13" t="str">
        <f t="shared" si="296"/>
        <v/>
      </c>
      <c r="AV502" s="13" t="str">
        <f t="shared" si="296"/>
        <v/>
      </c>
      <c r="AW502" s="86" t="str">
        <f t="shared" si="281"/>
        <v/>
      </c>
      <c r="AX502" s="59" t="str">
        <f t="shared" si="282"/>
        <v/>
      </c>
      <c r="AY502" s="63" t="str">
        <f>IF(OR($BR502="",BH502=""),"",COUNT($BR$3:$BR502))</f>
        <v/>
      </c>
      <c r="AZ502" s="13" t="str">
        <f>IF(OR($BR502="",BI502=""),"",COUNT($BR$3:$BR502))</f>
        <v/>
      </c>
      <c r="BA502" s="13" t="str">
        <f>IF(OR($BR502="",BJ502=""),"",COUNT($BR$3:$BR502))</f>
        <v/>
      </c>
      <c r="BB502" s="13" t="str">
        <f>IF(OR($BR502="",BK502=""),"",COUNT($BR$3:$BR502))</f>
        <v/>
      </c>
      <c r="BC502" s="13" t="str">
        <f>IF(OR($BR502="",BL502=""),"",COUNT($BR$3:$BR502))</f>
        <v/>
      </c>
      <c r="BD502" s="13" t="str">
        <f>IF(OR($BR502="",BM502=""),"",COUNT($BR$3:$BR502))</f>
        <v/>
      </c>
      <c r="BE502" s="13" t="str">
        <f>IF(OR($BR502="",BN502=""),"",COUNT($BR$3:$BR502))</f>
        <v/>
      </c>
      <c r="BF502" s="13" t="str">
        <f>IF(OR($BR502="",BO502=""),"",COUNT($BR$3:$BR502))</f>
        <v/>
      </c>
      <c r="BG502" s="66" t="str">
        <f>IF(Z502="","",COUNT($Z$3:Z502))</f>
        <v/>
      </c>
      <c r="BH502" s="13" t="str">
        <f>IF(AO502="","",IF(AO502=BH$2,(SUMIF($BV$3:$BV502,BH$2,$BW$3:$BW502)-SUMIF($BX$3:$BX502,BH$2,$BY$3:$BY502))*AO$1,""))</f>
        <v/>
      </c>
      <c r="BI502" s="13" t="str">
        <f>IF(AP502="","",IF(AP502=BI$2,(SUMIF($BV$3:$BV502,BI$2,$BW$3:$BW502)-SUMIF($BX$3:$BX502,BI$2,$BY$3:$BY502))*AP$1,""))</f>
        <v/>
      </c>
      <c r="BJ502" s="13" t="str">
        <f>IF(AQ502="","",IF(AQ502=BJ$2,(SUMIF($BV$3:$BV502,BJ$2,$BW$3:$BW502)-SUMIF($BX$3:$BX502,BJ$2,$BY$3:$BY502))*AQ$1,""))</f>
        <v/>
      </c>
      <c r="BK502" s="13" t="str">
        <f>IF(AR502="","",IF(AR502=BK$2,(SUMIF($BV$3:$BV502,BK$2,$BW$3:$BW502)-SUMIF($BX$3:$BX502,BK$2,$BY$3:$BY502))*AR$1,""))</f>
        <v/>
      </c>
      <c r="BL502" s="13" t="str">
        <f>IF(AS502="","",IF(AS502=BL$2,(SUMIF($BV$3:$BV502,BL$2,$BW$3:$BW502)-SUMIF($BX$3:$BX502,BL$2,$BY$3:$BY502))*AS$1,""))</f>
        <v/>
      </c>
      <c r="BM502" s="13" t="str">
        <f>IF(AT502="","",IF(AT502=BM$2,(SUMIF($BV$3:$BV502,BM$2,$BW$3:$BW502)-SUMIF($BX$3:$BX502,BM$2,$BY$3:$BY502))*AT$1,""))</f>
        <v/>
      </c>
      <c r="BN502" s="13" t="str">
        <f>IF(AU502="","",IF(AU502=BN$2,(SUMIF($BV$3:$BV502,BN$2,$BW$3:$BW502)-SUMIF($BX$3:$BX502,BN$2,$BY$3:$BY502))*AU$1,""))</f>
        <v/>
      </c>
      <c r="BO502" s="13" t="str">
        <f>IF(AV502="","",IF(AV502=BO$2,(SUMIF($BV$3:$BV502,BO$2,$BW$3:$BW502)-SUMIF($BX$3:$BX502,BO$2,$BY$3:$BY502))*AV$1,""))</f>
        <v/>
      </c>
      <c r="BP502" s="69"/>
      <c r="BQ502" s="13" t="str">
        <f t="shared" si="297"/>
        <v/>
      </c>
      <c r="BR502" s="75" t="str">
        <f t="shared" si="283"/>
        <v/>
      </c>
      <c r="BS502" s="33" t="str">
        <f t="shared" si="284"/>
        <v/>
      </c>
      <c r="BT502" s="42" t="str">
        <f t="shared" si="285"/>
        <v/>
      </c>
      <c r="BU502" s="38" t="str">
        <f t="shared" si="286"/>
        <v/>
      </c>
      <c r="BV502" s="30" t="str">
        <f t="shared" si="306"/>
        <v/>
      </c>
      <c r="BW502" s="36" t="str">
        <f t="shared" si="307"/>
        <v/>
      </c>
      <c r="BX502" s="36" t="str">
        <f t="shared" si="308"/>
        <v/>
      </c>
      <c r="BY502" s="45" t="str">
        <f t="shared" si="309"/>
        <v/>
      </c>
      <c r="BZ502" s="12" t="str">
        <f t="shared" si="287"/>
        <v/>
      </c>
      <c r="CA502" s="47" t="str">
        <f t="shared" si="288"/>
        <v/>
      </c>
      <c r="CB502" s="32" t="str">
        <f t="shared" si="289"/>
        <v/>
      </c>
      <c r="CC502" s="32" t="str">
        <f t="shared" si="290"/>
        <v/>
      </c>
      <c r="CD502" s="32" t="str">
        <f t="shared" si="291"/>
        <v/>
      </c>
      <c r="CE502" s="48"/>
      <c r="CF502" s="32" t="str">
        <f t="shared" si="298"/>
        <v/>
      </c>
      <c r="CG502" s="32" t="str">
        <f t="shared" si="299"/>
        <v/>
      </c>
      <c r="CH502" s="48"/>
    </row>
    <row r="503" spans="2:86" ht="30" customHeight="1" x14ac:dyDescent="0.2">
      <c r="B503" s="155"/>
      <c r="C503" s="117"/>
      <c r="D503" s="53"/>
      <c r="E503" s="68"/>
      <c r="F503" s="54"/>
      <c r="G503" s="54"/>
      <c r="H503" s="55"/>
      <c r="I503" s="71"/>
      <c r="J503" s="73"/>
      <c r="K503" s="56"/>
      <c r="L503" s="76" t="str">
        <f t="shared" si="303"/>
        <v/>
      </c>
      <c r="M503" s="77" t="str">
        <f t="shared" si="292"/>
        <v/>
      </c>
      <c r="N503" s="130" t="str">
        <f t="shared" si="293"/>
        <v/>
      </c>
      <c r="O503" s="131" t="str">
        <f t="shared" ref="O503:U512" si="312">IFERROR(INDEX($BH$3:$BO$100002,MATCH($BG503,$BG$3:$BG$100002,0),MATCH(O$1,$BH$2:$BO$2,0)),"")</f>
        <v/>
      </c>
      <c r="P503" s="131" t="str">
        <f t="shared" si="312"/>
        <v/>
      </c>
      <c r="Q503" s="131" t="str">
        <f t="shared" si="312"/>
        <v/>
      </c>
      <c r="R503" s="131" t="str">
        <f t="shared" si="312"/>
        <v/>
      </c>
      <c r="S503" s="131" t="str">
        <f t="shared" si="312"/>
        <v/>
      </c>
      <c r="T503" s="131" t="str">
        <f t="shared" si="312"/>
        <v/>
      </c>
      <c r="U503" s="131" t="str">
        <f t="shared" si="312"/>
        <v/>
      </c>
      <c r="V503" s="14"/>
      <c r="W503" s="17" t="str">
        <f>IF(C503="",IF(OR(AND($H503&lt;&gt;"",C503=""),AND($F502=$F503,$AK503&lt;&gt;""),COUNTA($H$3:$H$100002)&gt;COUNTA($H$3:$H503),$AE503&lt;&gt;""),W502,""),C503)</f>
        <v/>
      </c>
      <c r="X503" s="17" t="str">
        <f>IF(D503="",IF(OR(AND($H503&lt;&gt;"",D503=""),AND($F502=$F503,$AK503&lt;&gt;""),COUNTA($H$3:$H$100002)&gt;COUNTA($H$3:$H503),$AE503&lt;&gt;""),X502,""),D503)</f>
        <v/>
      </c>
      <c r="Y503" s="17" t="str">
        <f>IF(E503="",IF(OR(AND($H503&lt;&gt;"",E503=""),AND($F502=$F503,$AK503&lt;&gt;""),COUNTA($H$3:$H$100002)&gt;COUNTA($H$3:$H503),$AE503&lt;&gt;""),Y502,""),E503)</f>
        <v/>
      </c>
      <c r="Z503" s="27" t="str">
        <f t="shared" si="304"/>
        <v/>
      </c>
      <c r="AA503" s="2" t="str">
        <f>IF(F503="","",COUNTA($F$3:F503))</f>
        <v/>
      </c>
      <c r="AB503" s="3" t="str">
        <f>IF(F503="","",IFERROR(IF(F503&lt;&gt;"",IFERROR(INDEX(設定!$C$3:$C$303,MATCH(F503,設定!$C$3:$C$303,0),0),INDEX(設定!$C$3:$C$303,MATCH("*"&amp;F503&amp;"*",設定!$C$3:$C$303,0),0)),""),"エラー"))</f>
        <v/>
      </c>
      <c r="AC503" s="2" t="str">
        <f>IF(G503="","",COUNTA($G$3:G503))</f>
        <v/>
      </c>
      <c r="AD503" s="3" t="str">
        <f>IF(G503="","",IFERROR(IF(G503&lt;&gt;"",IFERROR(INDEX(設定!$C$3:$C$303,MATCH(G503,設定!$C$3:$C$303,0),0),INDEX(設定!$C$3:$C$303,MATCH("*"&amp;G503&amp;"*",設定!$C$3:$C$303,0),0)),""),"エラー"))</f>
        <v/>
      </c>
      <c r="AE503" s="3" t="str">
        <f>IFERROR(IF(AB503="",IF(AND(H503&lt;&gt;"",F503=""),INDEX(AB$3:AB503,MATCH(MAX(AA$3:AA503),AA$3:AA503,0),0),""),AB503),"")</f>
        <v/>
      </c>
      <c r="AF503" s="3" t="str">
        <f>IFERROR(IF(AD503="",IF(AND(H503&lt;&gt;"",G503=""),INDEX(AD$3:AD503,MATCH(MAX(AC$3:AC503),AC$3:AC503,0),0),""),AD503),"")</f>
        <v/>
      </c>
      <c r="AG503" s="2" t="str">
        <f>IF(AH503="","",IF(OR(AH503=AH502,AH503=AH504),IF(AND(E503="",AB503="",AG502&lt;&gt;""),MAX($AG$3:AG502),MAX($AG$3:AG502)+1),IF(AH502=AH503,AG502,MAX($AG$3:AG502)+1)))</f>
        <v/>
      </c>
      <c r="AH503" s="12" t="str">
        <f t="shared" si="294"/>
        <v/>
      </c>
      <c r="AI503" s="12" t="str">
        <f t="shared" si="305"/>
        <v/>
      </c>
      <c r="AJ503" s="13" t="str">
        <f t="shared" si="279"/>
        <v/>
      </c>
      <c r="AK503" s="13" t="str">
        <f t="shared" si="280"/>
        <v/>
      </c>
      <c r="AL503" s="13" t="str">
        <f>IF(OR(AJ503="",COUNTIF($AH$3:AH503,AH503)&lt;&gt;COUNTIF(AH$3:AH$100002,AH503)),"",SUMIF(AH$3:AH$100002,AH503,AJ$3:AJ$100002))</f>
        <v/>
      </c>
      <c r="AM503" s="13" t="str">
        <f>IF(OR(AK503="",COUNTIF($AH$3:AH503,AH503)&lt;&gt;COUNTIF(AH$3:AH$100002,AH503)),"",SUMIF(AH$3:AH$100002,AH503,AK$3:AK$100002))</f>
        <v/>
      </c>
      <c r="AO503" s="13" t="str">
        <f t="shared" si="295"/>
        <v/>
      </c>
      <c r="AP503" s="13" t="str">
        <f t="shared" si="295"/>
        <v/>
      </c>
      <c r="AQ503" s="13" t="str">
        <f t="shared" si="295"/>
        <v/>
      </c>
      <c r="AR503" s="13" t="str">
        <f t="shared" si="295"/>
        <v/>
      </c>
      <c r="AS503" s="13" t="str">
        <f t="shared" si="296"/>
        <v/>
      </c>
      <c r="AT503" s="13" t="str">
        <f t="shared" si="296"/>
        <v/>
      </c>
      <c r="AU503" s="13" t="str">
        <f t="shared" si="296"/>
        <v/>
      </c>
      <c r="AV503" s="13" t="str">
        <f t="shared" si="296"/>
        <v/>
      </c>
      <c r="AW503" s="86" t="str">
        <f t="shared" si="281"/>
        <v/>
      </c>
      <c r="AX503" s="59" t="str">
        <f t="shared" si="282"/>
        <v/>
      </c>
      <c r="AY503" s="63" t="str">
        <f>IF(OR($BR503="",BH503=""),"",COUNT($BR$3:$BR503))</f>
        <v/>
      </c>
      <c r="AZ503" s="13" t="str">
        <f>IF(OR($BR503="",BI503=""),"",COUNT($BR$3:$BR503))</f>
        <v/>
      </c>
      <c r="BA503" s="13" t="str">
        <f>IF(OR($BR503="",BJ503=""),"",COUNT($BR$3:$BR503))</f>
        <v/>
      </c>
      <c r="BB503" s="13" t="str">
        <f>IF(OR($BR503="",BK503=""),"",COUNT($BR$3:$BR503))</f>
        <v/>
      </c>
      <c r="BC503" s="13" t="str">
        <f>IF(OR($BR503="",BL503=""),"",COUNT($BR$3:$BR503))</f>
        <v/>
      </c>
      <c r="BD503" s="13" t="str">
        <f>IF(OR($BR503="",BM503=""),"",COUNT($BR$3:$BR503))</f>
        <v/>
      </c>
      <c r="BE503" s="13" t="str">
        <f>IF(OR($BR503="",BN503=""),"",COUNT($BR$3:$BR503))</f>
        <v/>
      </c>
      <c r="BF503" s="13" t="str">
        <f>IF(OR($BR503="",BO503=""),"",COUNT($BR$3:$BR503))</f>
        <v/>
      </c>
      <c r="BG503" s="66" t="str">
        <f>IF(Z503="","",COUNT($Z$3:Z503))</f>
        <v/>
      </c>
      <c r="BH503" s="13" t="str">
        <f>IF(AO503="","",IF(AO503=BH$2,(SUMIF($BV$3:$BV503,BH$2,$BW$3:$BW503)-SUMIF($BX$3:$BX503,BH$2,$BY$3:$BY503))*AO$1,""))</f>
        <v/>
      </c>
      <c r="BI503" s="13" t="str">
        <f>IF(AP503="","",IF(AP503=BI$2,(SUMIF($BV$3:$BV503,BI$2,$BW$3:$BW503)-SUMIF($BX$3:$BX503,BI$2,$BY$3:$BY503))*AP$1,""))</f>
        <v/>
      </c>
      <c r="BJ503" s="13" t="str">
        <f>IF(AQ503="","",IF(AQ503=BJ$2,(SUMIF($BV$3:$BV503,BJ$2,$BW$3:$BW503)-SUMIF($BX$3:$BX503,BJ$2,$BY$3:$BY503))*AQ$1,""))</f>
        <v/>
      </c>
      <c r="BK503" s="13" t="str">
        <f>IF(AR503="","",IF(AR503=BK$2,(SUMIF($BV$3:$BV503,BK$2,$BW$3:$BW503)-SUMIF($BX$3:$BX503,BK$2,$BY$3:$BY503))*AR$1,""))</f>
        <v/>
      </c>
      <c r="BL503" s="13" t="str">
        <f>IF(AS503="","",IF(AS503=BL$2,(SUMIF($BV$3:$BV503,BL$2,$BW$3:$BW503)-SUMIF($BX$3:$BX503,BL$2,$BY$3:$BY503))*AS$1,""))</f>
        <v/>
      </c>
      <c r="BM503" s="13" t="str">
        <f>IF(AT503="","",IF(AT503=BM$2,(SUMIF($BV$3:$BV503,BM$2,$BW$3:$BW503)-SUMIF($BX$3:$BX503,BM$2,$BY$3:$BY503))*AT$1,""))</f>
        <v/>
      </c>
      <c r="BN503" s="13" t="str">
        <f>IF(AU503="","",IF(AU503=BN$2,(SUMIF($BV$3:$BV503,BN$2,$BW$3:$BW503)-SUMIF($BX$3:$BX503,BN$2,$BY$3:$BY503))*AU$1,""))</f>
        <v/>
      </c>
      <c r="BO503" s="13" t="str">
        <f>IF(AV503="","",IF(AV503=BO$2,(SUMIF($BV$3:$BV503,BO$2,$BW$3:$BW503)-SUMIF($BX$3:$BX503,BO$2,$BY$3:$BY503))*AV$1,""))</f>
        <v/>
      </c>
      <c r="BP503" s="69"/>
      <c r="BQ503" s="13" t="str">
        <f t="shared" si="297"/>
        <v/>
      </c>
      <c r="BR503" s="75" t="str">
        <f t="shared" si="283"/>
        <v/>
      </c>
      <c r="BS503" s="33" t="str">
        <f t="shared" si="284"/>
        <v/>
      </c>
      <c r="BT503" s="42" t="str">
        <f t="shared" si="285"/>
        <v/>
      </c>
      <c r="BU503" s="38" t="str">
        <f t="shared" si="286"/>
        <v/>
      </c>
      <c r="BV503" s="30" t="str">
        <f t="shared" si="306"/>
        <v/>
      </c>
      <c r="BW503" s="36" t="str">
        <f t="shared" si="307"/>
        <v/>
      </c>
      <c r="BX503" s="36" t="str">
        <f t="shared" si="308"/>
        <v/>
      </c>
      <c r="BY503" s="45" t="str">
        <f t="shared" si="309"/>
        <v/>
      </c>
      <c r="BZ503" s="12" t="str">
        <f t="shared" si="287"/>
        <v/>
      </c>
      <c r="CA503" s="47" t="str">
        <f t="shared" si="288"/>
        <v/>
      </c>
      <c r="CB503" s="32" t="str">
        <f t="shared" si="289"/>
        <v/>
      </c>
      <c r="CC503" s="32" t="str">
        <f t="shared" si="290"/>
        <v/>
      </c>
      <c r="CD503" s="32" t="str">
        <f t="shared" si="291"/>
        <v/>
      </c>
      <c r="CE503" s="48"/>
      <c r="CF503" s="32" t="str">
        <f t="shared" si="298"/>
        <v/>
      </c>
      <c r="CG503" s="32" t="str">
        <f t="shared" si="299"/>
        <v/>
      </c>
      <c r="CH503" s="48"/>
    </row>
    <row r="504" spans="2:86" ht="30" customHeight="1" x14ac:dyDescent="0.2">
      <c r="B504" s="155"/>
      <c r="C504" s="117"/>
      <c r="D504" s="53"/>
      <c r="E504" s="68"/>
      <c r="F504" s="54"/>
      <c r="G504" s="54"/>
      <c r="H504" s="55"/>
      <c r="I504" s="71"/>
      <c r="J504" s="73"/>
      <c r="K504" s="56"/>
      <c r="L504" s="76" t="str">
        <f t="shared" si="303"/>
        <v/>
      </c>
      <c r="M504" s="77" t="str">
        <f t="shared" si="292"/>
        <v/>
      </c>
      <c r="N504" s="130" t="str">
        <f t="shared" si="293"/>
        <v/>
      </c>
      <c r="O504" s="131" t="str">
        <f t="shared" si="312"/>
        <v/>
      </c>
      <c r="P504" s="131" t="str">
        <f t="shared" si="312"/>
        <v/>
      </c>
      <c r="Q504" s="131" t="str">
        <f t="shared" si="312"/>
        <v/>
      </c>
      <c r="R504" s="131" t="str">
        <f t="shared" si="312"/>
        <v/>
      </c>
      <c r="S504" s="131" t="str">
        <f t="shared" si="312"/>
        <v/>
      </c>
      <c r="T504" s="131" t="str">
        <f t="shared" si="312"/>
        <v/>
      </c>
      <c r="U504" s="131" t="str">
        <f t="shared" si="312"/>
        <v/>
      </c>
      <c r="V504" s="14"/>
      <c r="W504" s="17" t="str">
        <f>IF(C504="",IF(OR(AND($H504&lt;&gt;"",C504=""),AND($F503=$F504,$AK504&lt;&gt;""),COUNTA($H$3:$H$100002)&gt;COUNTA($H$3:$H504),$AE504&lt;&gt;""),W503,""),C504)</f>
        <v/>
      </c>
      <c r="X504" s="17" t="str">
        <f>IF(D504="",IF(OR(AND($H504&lt;&gt;"",D504=""),AND($F503=$F504,$AK504&lt;&gt;""),COUNTA($H$3:$H$100002)&gt;COUNTA($H$3:$H504),$AE504&lt;&gt;""),X503,""),D504)</f>
        <v/>
      </c>
      <c r="Y504" s="17" t="str">
        <f>IF(E504="",IF(OR(AND($H504&lt;&gt;"",E504=""),AND($F503=$F504,$AK504&lt;&gt;""),COUNTA($H$3:$H$100002)&gt;COUNTA($H$3:$H504),$AE504&lt;&gt;""),Y503,""),E504)</f>
        <v/>
      </c>
      <c r="Z504" s="27" t="str">
        <f t="shared" si="304"/>
        <v/>
      </c>
      <c r="AA504" s="2" t="str">
        <f>IF(F504="","",COUNTA($F$3:F504))</f>
        <v/>
      </c>
      <c r="AB504" s="3" t="str">
        <f>IF(F504="","",IFERROR(IF(F504&lt;&gt;"",IFERROR(INDEX(設定!$C$3:$C$303,MATCH(F504,設定!$C$3:$C$303,0),0),INDEX(設定!$C$3:$C$303,MATCH("*"&amp;F504&amp;"*",設定!$C$3:$C$303,0),0)),""),"エラー"))</f>
        <v/>
      </c>
      <c r="AC504" s="2" t="str">
        <f>IF(G504="","",COUNTA($G$3:G504))</f>
        <v/>
      </c>
      <c r="AD504" s="3" t="str">
        <f>IF(G504="","",IFERROR(IF(G504&lt;&gt;"",IFERROR(INDEX(設定!$C$3:$C$303,MATCH(G504,設定!$C$3:$C$303,0),0),INDEX(設定!$C$3:$C$303,MATCH("*"&amp;G504&amp;"*",設定!$C$3:$C$303,0),0)),""),"エラー"))</f>
        <v/>
      </c>
      <c r="AE504" s="3" t="str">
        <f>IFERROR(IF(AB504="",IF(AND(H504&lt;&gt;"",F504=""),INDEX(AB$3:AB504,MATCH(MAX(AA$3:AA504),AA$3:AA504,0),0),""),AB504),"")</f>
        <v/>
      </c>
      <c r="AF504" s="3" t="str">
        <f>IFERROR(IF(AD504="",IF(AND(H504&lt;&gt;"",G504=""),INDEX(AD$3:AD504,MATCH(MAX(AC$3:AC504),AC$3:AC504,0),0),""),AD504),"")</f>
        <v/>
      </c>
      <c r="AG504" s="2" t="str">
        <f>IF(AH504="","",IF(OR(AH504=AH503,AH504=AH505),IF(AND(E504="",AB504="",AG503&lt;&gt;""),MAX($AG$3:AG503),MAX($AG$3:AG503)+1),IF(AH503=AH504,AG503,MAX($AG$3:AG503)+1)))</f>
        <v/>
      </c>
      <c r="AH504" s="12" t="str">
        <f t="shared" si="294"/>
        <v/>
      </c>
      <c r="AI504" s="12" t="str">
        <f t="shared" si="305"/>
        <v/>
      </c>
      <c r="AJ504" s="13" t="str">
        <f t="shared" si="279"/>
        <v/>
      </c>
      <c r="AK504" s="13" t="str">
        <f t="shared" si="280"/>
        <v/>
      </c>
      <c r="AL504" s="13" t="str">
        <f>IF(OR(AJ504="",COUNTIF($AH$3:AH504,AH504)&lt;&gt;COUNTIF(AH$3:AH$100002,AH504)),"",SUMIF(AH$3:AH$100002,AH504,AJ$3:AJ$100002))</f>
        <v/>
      </c>
      <c r="AM504" s="13" t="str">
        <f>IF(OR(AK504="",COUNTIF($AH$3:AH504,AH504)&lt;&gt;COUNTIF(AH$3:AH$100002,AH504)),"",SUMIF(AH$3:AH$100002,AH504,AK$3:AK$100002))</f>
        <v/>
      </c>
      <c r="AO504" s="13" t="str">
        <f t="shared" si="295"/>
        <v/>
      </c>
      <c r="AP504" s="13" t="str">
        <f t="shared" si="295"/>
        <v/>
      </c>
      <c r="AQ504" s="13" t="str">
        <f t="shared" si="295"/>
        <v/>
      </c>
      <c r="AR504" s="13" t="str">
        <f t="shared" si="295"/>
        <v/>
      </c>
      <c r="AS504" s="13" t="str">
        <f t="shared" si="296"/>
        <v/>
      </c>
      <c r="AT504" s="13" t="str">
        <f t="shared" si="296"/>
        <v/>
      </c>
      <c r="AU504" s="13" t="str">
        <f t="shared" si="296"/>
        <v/>
      </c>
      <c r="AV504" s="13" t="str">
        <f t="shared" si="296"/>
        <v/>
      </c>
      <c r="AW504" s="86" t="str">
        <f t="shared" si="281"/>
        <v/>
      </c>
      <c r="AX504" s="59" t="str">
        <f t="shared" si="282"/>
        <v/>
      </c>
      <c r="AY504" s="63" t="str">
        <f>IF(OR($BR504="",BH504=""),"",COUNT($BR$3:$BR504))</f>
        <v/>
      </c>
      <c r="AZ504" s="13" t="str">
        <f>IF(OR($BR504="",BI504=""),"",COUNT($BR$3:$BR504))</f>
        <v/>
      </c>
      <c r="BA504" s="13" t="str">
        <f>IF(OR($BR504="",BJ504=""),"",COUNT($BR$3:$BR504))</f>
        <v/>
      </c>
      <c r="BB504" s="13" t="str">
        <f>IF(OR($BR504="",BK504=""),"",COUNT($BR$3:$BR504))</f>
        <v/>
      </c>
      <c r="BC504" s="13" t="str">
        <f>IF(OR($BR504="",BL504=""),"",COUNT($BR$3:$BR504))</f>
        <v/>
      </c>
      <c r="BD504" s="13" t="str">
        <f>IF(OR($BR504="",BM504=""),"",COUNT($BR$3:$BR504))</f>
        <v/>
      </c>
      <c r="BE504" s="13" t="str">
        <f>IF(OR($BR504="",BN504=""),"",COUNT($BR$3:$BR504))</f>
        <v/>
      </c>
      <c r="BF504" s="13" t="str">
        <f>IF(OR($BR504="",BO504=""),"",COUNT($BR$3:$BR504))</f>
        <v/>
      </c>
      <c r="BG504" s="66" t="str">
        <f>IF(Z504="","",COUNT($Z$3:Z504))</f>
        <v/>
      </c>
      <c r="BH504" s="13" t="str">
        <f>IF(AO504="","",IF(AO504=BH$2,(SUMIF($BV$3:$BV504,BH$2,$BW$3:$BW504)-SUMIF($BX$3:$BX504,BH$2,$BY$3:$BY504))*AO$1,""))</f>
        <v/>
      </c>
      <c r="BI504" s="13" t="str">
        <f>IF(AP504="","",IF(AP504=BI$2,(SUMIF($BV$3:$BV504,BI$2,$BW$3:$BW504)-SUMIF($BX$3:$BX504,BI$2,$BY$3:$BY504))*AP$1,""))</f>
        <v/>
      </c>
      <c r="BJ504" s="13" t="str">
        <f>IF(AQ504="","",IF(AQ504=BJ$2,(SUMIF($BV$3:$BV504,BJ$2,$BW$3:$BW504)-SUMIF($BX$3:$BX504,BJ$2,$BY$3:$BY504))*AQ$1,""))</f>
        <v/>
      </c>
      <c r="BK504" s="13" t="str">
        <f>IF(AR504="","",IF(AR504=BK$2,(SUMIF($BV$3:$BV504,BK$2,$BW$3:$BW504)-SUMIF($BX$3:$BX504,BK$2,$BY$3:$BY504))*AR$1,""))</f>
        <v/>
      </c>
      <c r="BL504" s="13" t="str">
        <f>IF(AS504="","",IF(AS504=BL$2,(SUMIF($BV$3:$BV504,BL$2,$BW$3:$BW504)-SUMIF($BX$3:$BX504,BL$2,$BY$3:$BY504))*AS$1,""))</f>
        <v/>
      </c>
      <c r="BM504" s="13" t="str">
        <f>IF(AT504="","",IF(AT504=BM$2,(SUMIF($BV$3:$BV504,BM$2,$BW$3:$BW504)-SUMIF($BX$3:$BX504,BM$2,$BY$3:$BY504))*AT$1,""))</f>
        <v/>
      </c>
      <c r="BN504" s="13" t="str">
        <f>IF(AU504="","",IF(AU504=BN$2,(SUMIF($BV$3:$BV504,BN$2,$BW$3:$BW504)-SUMIF($BX$3:$BX504,BN$2,$BY$3:$BY504))*AU$1,""))</f>
        <v/>
      </c>
      <c r="BO504" s="13" t="str">
        <f>IF(AV504="","",IF(AV504=BO$2,(SUMIF($BV$3:$BV504,BO$2,$BW$3:$BW504)-SUMIF($BX$3:$BX504,BO$2,$BY$3:$BY504))*AV$1,""))</f>
        <v/>
      </c>
      <c r="BP504" s="69"/>
      <c r="BQ504" s="13" t="str">
        <f t="shared" si="297"/>
        <v/>
      </c>
      <c r="BR504" s="75" t="str">
        <f t="shared" si="283"/>
        <v/>
      </c>
      <c r="BS504" s="33" t="str">
        <f t="shared" si="284"/>
        <v/>
      </c>
      <c r="BT504" s="42" t="str">
        <f t="shared" si="285"/>
        <v/>
      </c>
      <c r="BU504" s="38" t="str">
        <f t="shared" si="286"/>
        <v/>
      </c>
      <c r="BV504" s="30" t="str">
        <f t="shared" si="306"/>
        <v/>
      </c>
      <c r="BW504" s="36" t="str">
        <f t="shared" si="307"/>
        <v/>
      </c>
      <c r="BX504" s="36" t="str">
        <f t="shared" si="308"/>
        <v/>
      </c>
      <c r="BY504" s="45" t="str">
        <f t="shared" si="309"/>
        <v/>
      </c>
      <c r="BZ504" s="12" t="str">
        <f t="shared" si="287"/>
        <v/>
      </c>
      <c r="CA504" s="47" t="str">
        <f t="shared" si="288"/>
        <v/>
      </c>
      <c r="CB504" s="32" t="str">
        <f t="shared" si="289"/>
        <v/>
      </c>
      <c r="CC504" s="32" t="str">
        <f t="shared" si="290"/>
        <v/>
      </c>
      <c r="CD504" s="32" t="str">
        <f t="shared" si="291"/>
        <v/>
      </c>
      <c r="CE504" s="48"/>
      <c r="CF504" s="32" t="str">
        <f t="shared" si="298"/>
        <v/>
      </c>
      <c r="CG504" s="32" t="str">
        <f t="shared" si="299"/>
        <v/>
      </c>
      <c r="CH504" s="48"/>
    </row>
    <row r="505" spans="2:86" ht="30" customHeight="1" x14ac:dyDescent="0.2">
      <c r="B505" s="155"/>
      <c r="C505" s="117"/>
      <c r="D505" s="53"/>
      <c r="E505" s="68"/>
      <c r="F505" s="54"/>
      <c r="G505" s="54"/>
      <c r="H505" s="55"/>
      <c r="I505" s="71"/>
      <c r="J505" s="73"/>
      <c r="K505" s="56"/>
      <c r="L505" s="76" t="str">
        <f t="shared" si="303"/>
        <v/>
      </c>
      <c r="M505" s="77" t="str">
        <f t="shared" si="292"/>
        <v/>
      </c>
      <c r="N505" s="130" t="str">
        <f t="shared" si="293"/>
        <v/>
      </c>
      <c r="O505" s="131" t="str">
        <f t="shared" si="312"/>
        <v/>
      </c>
      <c r="P505" s="131" t="str">
        <f t="shared" si="312"/>
        <v/>
      </c>
      <c r="Q505" s="131" t="str">
        <f t="shared" si="312"/>
        <v/>
      </c>
      <c r="R505" s="131" t="str">
        <f t="shared" si="312"/>
        <v/>
      </c>
      <c r="S505" s="131" t="str">
        <f t="shared" si="312"/>
        <v/>
      </c>
      <c r="T505" s="131" t="str">
        <f t="shared" si="312"/>
        <v/>
      </c>
      <c r="U505" s="131" t="str">
        <f t="shared" si="312"/>
        <v/>
      </c>
      <c r="V505" s="14"/>
      <c r="W505" s="17" t="str">
        <f>IF(C505="",IF(OR(AND($H505&lt;&gt;"",C505=""),AND($F504=$F505,$AK505&lt;&gt;""),COUNTA($H$3:$H$100002)&gt;COUNTA($H$3:$H505),$AE505&lt;&gt;""),W504,""),C505)</f>
        <v/>
      </c>
      <c r="X505" s="17" t="str">
        <f>IF(D505="",IF(OR(AND($H505&lt;&gt;"",D505=""),AND($F504=$F505,$AK505&lt;&gt;""),COUNTA($H$3:$H$100002)&gt;COUNTA($H$3:$H505),$AE505&lt;&gt;""),X504,""),D505)</f>
        <v/>
      </c>
      <c r="Y505" s="17" t="str">
        <f>IF(E505="",IF(OR(AND($H505&lt;&gt;"",E505=""),AND($F504=$F505,$AK505&lt;&gt;""),COUNTA($H$3:$H$100002)&gt;COUNTA($H$3:$H505),$AE505&lt;&gt;""),Y504,""),E505)</f>
        <v/>
      </c>
      <c r="Z505" s="27" t="str">
        <f t="shared" si="304"/>
        <v/>
      </c>
      <c r="AA505" s="2" t="str">
        <f>IF(F505="","",COUNTA($F$3:F505))</f>
        <v/>
      </c>
      <c r="AB505" s="3" t="str">
        <f>IF(F505="","",IFERROR(IF(F505&lt;&gt;"",IFERROR(INDEX(設定!$C$3:$C$303,MATCH(F505,設定!$C$3:$C$303,0),0),INDEX(設定!$C$3:$C$303,MATCH("*"&amp;F505&amp;"*",設定!$C$3:$C$303,0),0)),""),"エラー"))</f>
        <v/>
      </c>
      <c r="AC505" s="2" t="str">
        <f>IF(G505="","",COUNTA($G$3:G505))</f>
        <v/>
      </c>
      <c r="AD505" s="3" t="str">
        <f>IF(G505="","",IFERROR(IF(G505&lt;&gt;"",IFERROR(INDEX(設定!$C$3:$C$303,MATCH(G505,設定!$C$3:$C$303,0),0),INDEX(設定!$C$3:$C$303,MATCH("*"&amp;G505&amp;"*",設定!$C$3:$C$303,0),0)),""),"エラー"))</f>
        <v/>
      </c>
      <c r="AE505" s="3" t="str">
        <f>IFERROR(IF(AB505="",IF(AND(H505&lt;&gt;"",F505=""),INDEX(AB$3:AB505,MATCH(MAX(AA$3:AA505),AA$3:AA505,0),0),""),AB505),"")</f>
        <v/>
      </c>
      <c r="AF505" s="3" t="str">
        <f>IFERROR(IF(AD505="",IF(AND(H505&lt;&gt;"",G505=""),INDEX(AD$3:AD505,MATCH(MAX(AC$3:AC505),AC$3:AC505,0),0),""),AD505),"")</f>
        <v/>
      </c>
      <c r="AG505" s="2" t="str">
        <f>IF(AH505="","",IF(OR(AH505=AH504,AH505=AH506),IF(AND(E505="",AB505="",AG504&lt;&gt;""),MAX($AG$3:AG504),MAX($AG$3:AG504)+1),IF(AH504=AH505,AG504,MAX($AG$3:AG504)+1)))</f>
        <v/>
      </c>
      <c r="AH505" s="12" t="str">
        <f t="shared" si="294"/>
        <v/>
      </c>
      <c r="AI505" s="12" t="str">
        <f t="shared" si="305"/>
        <v/>
      </c>
      <c r="AJ505" s="13" t="str">
        <f t="shared" si="279"/>
        <v/>
      </c>
      <c r="AK505" s="13" t="str">
        <f t="shared" si="280"/>
        <v/>
      </c>
      <c r="AL505" s="13" t="str">
        <f>IF(OR(AJ505="",COUNTIF($AH$3:AH505,AH505)&lt;&gt;COUNTIF(AH$3:AH$100002,AH505)),"",SUMIF(AH$3:AH$100002,AH505,AJ$3:AJ$100002))</f>
        <v/>
      </c>
      <c r="AM505" s="13" t="str">
        <f>IF(OR(AK505="",COUNTIF($AH$3:AH505,AH505)&lt;&gt;COUNTIF(AH$3:AH$100002,AH505)),"",SUMIF(AH$3:AH$100002,AH505,AK$3:AK$100002))</f>
        <v/>
      </c>
      <c r="AO505" s="13" t="str">
        <f t="shared" si="295"/>
        <v/>
      </c>
      <c r="AP505" s="13" t="str">
        <f t="shared" si="295"/>
        <v/>
      </c>
      <c r="AQ505" s="13" t="str">
        <f t="shared" si="295"/>
        <v/>
      </c>
      <c r="AR505" s="13" t="str">
        <f t="shared" si="295"/>
        <v/>
      </c>
      <c r="AS505" s="13" t="str">
        <f t="shared" si="296"/>
        <v/>
      </c>
      <c r="AT505" s="13" t="str">
        <f t="shared" si="296"/>
        <v/>
      </c>
      <c r="AU505" s="13" t="str">
        <f t="shared" si="296"/>
        <v/>
      </c>
      <c r="AV505" s="13" t="str">
        <f t="shared" si="296"/>
        <v/>
      </c>
      <c r="AW505" s="86" t="str">
        <f t="shared" si="281"/>
        <v/>
      </c>
      <c r="AX505" s="59" t="str">
        <f t="shared" si="282"/>
        <v/>
      </c>
      <c r="AY505" s="63" t="str">
        <f>IF(OR($BR505="",BH505=""),"",COUNT($BR$3:$BR505))</f>
        <v/>
      </c>
      <c r="AZ505" s="13" t="str">
        <f>IF(OR($BR505="",BI505=""),"",COUNT($BR$3:$BR505))</f>
        <v/>
      </c>
      <c r="BA505" s="13" t="str">
        <f>IF(OR($BR505="",BJ505=""),"",COUNT($BR$3:$BR505))</f>
        <v/>
      </c>
      <c r="BB505" s="13" t="str">
        <f>IF(OR($BR505="",BK505=""),"",COUNT($BR$3:$BR505))</f>
        <v/>
      </c>
      <c r="BC505" s="13" t="str">
        <f>IF(OR($BR505="",BL505=""),"",COUNT($BR$3:$BR505))</f>
        <v/>
      </c>
      <c r="BD505" s="13" t="str">
        <f>IF(OR($BR505="",BM505=""),"",COUNT($BR$3:$BR505))</f>
        <v/>
      </c>
      <c r="BE505" s="13" t="str">
        <f>IF(OR($BR505="",BN505=""),"",COUNT($BR$3:$BR505))</f>
        <v/>
      </c>
      <c r="BF505" s="13" t="str">
        <f>IF(OR($BR505="",BO505=""),"",COUNT($BR$3:$BR505))</f>
        <v/>
      </c>
      <c r="BG505" s="66" t="str">
        <f>IF(Z505="","",COUNT($Z$3:Z505))</f>
        <v/>
      </c>
      <c r="BH505" s="13" t="str">
        <f>IF(AO505="","",IF(AO505=BH$2,(SUMIF($BV$3:$BV505,BH$2,$BW$3:$BW505)-SUMIF($BX$3:$BX505,BH$2,$BY$3:$BY505))*AO$1,""))</f>
        <v/>
      </c>
      <c r="BI505" s="13" t="str">
        <f>IF(AP505="","",IF(AP505=BI$2,(SUMIF($BV$3:$BV505,BI$2,$BW$3:$BW505)-SUMIF($BX$3:$BX505,BI$2,$BY$3:$BY505))*AP$1,""))</f>
        <v/>
      </c>
      <c r="BJ505" s="13" t="str">
        <f>IF(AQ505="","",IF(AQ505=BJ$2,(SUMIF($BV$3:$BV505,BJ$2,$BW$3:$BW505)-SUMIF($BX$3:$BX505,BJ$2,$BY$3:$BY505))*AQ$1,""))</f>
        <v/>
      </c>
      <c r="BK505" s="13" t="str">
        <f>IF(AR505="","",IF(AR505=BK$2,(SUMIF($BV$3:$BV505,BK$2,$BW$3:$BW505)-SUMIF($BX$3:$BX505,BK$2,$BY$3:$BY505))*AR$1,""))</f>
        <v/>
      </c>
      <c r="BL505" s="13" t="str">
        <f>IF(AS505="","",IF(AS505=BL$2,(SUMIF($BV$3:$BV505,BL$2,$BW$3:$BW505)-SUMIF($BX$3:$BX505,BL$2,$BY$3:$BY505))*AS$1,""))</f>
        <v/>
      </c>
      <c r="BM505" s="13" t="str">
        <f>IF(AT505="","",IF(AT505=BM$2,(SUMIF($BV$3:$BV505,BM$2,$BW$3:$BW505)-SUMIF($BX$3:$BX505,BM$2,$BY$3:$BY505))*AT$1,""))</f>
        <v/>
      </c>
      <c r="BN505" s="13" t="str">
        <f>IF(AU505="","",IF(AU505=BN$2,(SUMIF($BV$3:$BV505,BN$2,$BW$3:$BW505)-SUMIF($BX$3:$BX505,BN$2,$BY$3:$BY505))*AU$1,""))</f>
        <v/>
      </c>
      <c r="BO505" s="13" t="str">
        <f>IF(AV505="","",IF(AV505=BO$2,(SUMIF($BV$3:$BV505,BO$2,$BW$3:$BW505)-SUMIF($BX$3:$BX505,BO$2,$BY$3:$BY505))*AV$1,""))</f>
        <v/>
      </c>
      <c r="BP505" s="69"/>
      <c r="BQ505" s="13" t="str">
        <f t="shared" si="297"/>
        <v/>
      </c>
      <c r="BR505" s="75" t="str">
        <f t="shared" si="283"/>
        <v/>
      </c>
      <c r="BS505" s="33" t="str">
        <f t="shared" si="284"/>
        <v/>
      </c>
      <c r="BT505" s="42" t="str">
        <f t="shared" si="285"/>
        <v/>
      </c>
      <c r="BU505" s="38" t="str">
        <f t="shared" si="286"/>
        <v/>
      </c>
      <c r="BV505" s="30" t="str">
        <f t="shared" si="306"/>
        <v/>
      </c>
      <c r="BW505" s="36" t="str">
        <f t="shared" si="307"/>
        <v/>
      </c>
      <c r="BX505" s="36" t="str">
        <f t="shared" si="308"/>
        <v/>
      </c>
      <c r="BY505" s="45" t="str">
        <f t="shared" si="309"/>
        <v/>
      </c>
      <c r="BZ505" s="12" t="str">
        <f t="shared" si="287"/>
        <v/>
      </c>
      <c r="CA505" s="47" t="str">
        <f t="shared" si="288"/>
        <v/>
      </c>
      <c r="CB505" s="32" t="str">
        <f t="shared" si="289"/>
        <v/>
      </c>
      <c r="CC505" s="32" t="str">
        <f t="shared" si="290"/>
        <v/>
      </c>
      <c r="CD505" s="32" t="str">
        <f t="shared" si="291"/>
        <v/>
      </c>
      <c r="CE505" s="48"/>
      <c r="CF505" s="32" t="str">
        <f t="shared" si="298"/>
        <v/>
      </c>
      <c r="CG505" s="32" t="str">
        <f t="shared" si="299"/>
        <v/>
      </c>
      <c r="CH505" s="48"/>
    </row>
    <row r="506" spans="2:86" ht="30" customHeight="1" x14ac:dyDescent="0.2">
      <c r="B506" s="155"/>
      <c r="C506" s="117"/>
      <c r="D506" s="53"/>
      <c r="E506" s="68"/>
      <c r="F506" s="54"/>
      <c r="G506" s="54"/>
      <c r="H506" s="55"/>
      <c r="I506" s="71"/>
      <c r="J506" s="73"/>
      <c r="K506" s="56"/>
      <c r="L506" s="76" t="str">
        <f t="shared" si="303"/>
        <v/>
      </c>
      <c r="M506" s="77" t="str">
        <f t="shared" si="292"/>
        <v/>
      </c>
      <c r="N506" s="130" t="str">
        <f t="shared" si="293"/>
        <v/>
      </c>
      <c r="O506" s="131" t="str">
        <f t="shared" si="312"/>
        <v/>
      </c>
      <c r="P506" s="131" t="str">
        <f t="shared" si="312"/>
        <v/>
      </c>
      <c r="Q506" s="131" t="str">
        <f t="shared" si="312"/>
        <v/>
      </c>
      <c r="R506" s="131" t="str">
        <f t="shared" si="312"/>
        <v/>
      </c>
      <c r="S506" s="131" t="str">
        <f t="shared" si="312"/>
        <v/>
      </c>
      <c r="T506" s="131" t="str">
        <f t="shared" si="312"/>
        <v/>
      </c>
      <c r="U506" s="131" t="str">
        <f t="shared" si="312"/>
        <v/>
      </c>
      <c r="V506" s="14"/>
      <c r="W506" s="17" t="str">
        <f>IF(C506="",IF(OR(AND($H506&lt;&gt;"",C506=""),AND($F505=$F506,$AK506&lt;&gt;""),COUNTA($H$3:$H$100002)&gt;COUNTA($H$3:$H506),$AE506&lt;&gt;""),W505,""),C506)</f>
        <v/>
      </c>
      <c r="X506" s="17" t="str">
        <f>IF(D506="",IF(OR(AND($H506&lt;&gt;"",D506=""),AND($F505=$F506,$AK506&lt;&gt;""),COUNTA($H$3:$H$100002)&gt;COUNTA($H$3:$H506),$AE506&lt;&gt;""),X505,""),D506)</f>
        <v/>
      </c>
      <c r="Y506" s="17" t="str">
        <f>IF(E506="",IF(OR(AND($H506&lt;&gt;"",E506=""),AND($F505=$F506,$AK506&lt;&gt;""),COUNTA($H$3:$H$100002)&gt;COUNTA($H$3:$H506),$AE506&lt;&gt;""),Y505,""),E506)</f>
        <v/>
      </c>
      <c r="Z506" s="27" t="str">
        <f t="shared" si="304"/>
        <v/>
      </c>
      <c r="AA506" s="2" t="str">
        <f>IF(F506="","",COUNTA($F$3:F506))</f>
        <v/>
      </c>
      <c r="AB506" s="3" t="str">
        <f>IF(F506="","",IFERROR(IF(F506&lt;&gt;"",IFERROR(INDEX(設定!$C$3:$C$303,MATCH(F506,設定!$C$3:$C$303,0),0),INDEX(設定!$C$3:$C$303,MATCH("*"&amp;F506&amp;"*",設定!$C$3:$C$303,0),0)),""),"エラー"))</f>
        <v/>
      </c>
      <c r="AC506" s="2" t="str">
        <f>IF(G506="","",COUNTA($G$3:G506))</f>
        <v/>
      </c>
      <c r="AD506" s="3" t="str">
        <f>IF(G506="","",IFERROR(IF(G506&lt;&gt;"",IFERROR(INDEX(設定!$C$3:$C$303,MATCH(G506,設定!$C$3:$C$303,0),0),INDEX(設定!$C$3:$C$303,MATCH("*"&amp;G506&amp;"*",設定!$C$3:$C$303,0),0)),""),"エラー"))</f>
        <v/>
      </c>
      <c r="AE506" s="3" t="str">
        <f>IFERROR(IF(AB506="",IF(AND(H506&lt;&gt;"",F506=""),INDEX(AB$3:AB506,MATCH(MAX(AA$3:AA506),AA$3:AA506,0),0),""),AB506),"")</f>
        <v/>
      </c>
      <c r="AF506" s="3" t="str">
        <f>IFERROR(IF(AD506="",IF(AND(H506&lt;&gt;"",G506=""),INDEX(AD$3:AD506,MATCH(MAX(AC$3:AC506),AC$3:AC506,0),0),""),AD506),"")</f>
        <v/>
      </c>
      <c r="AG506" s="2" t="str">
        <f>IF(AH506="","",IF(OR(AH506=AH505,AH506=AH507),IF(AND(E506="",AB506="",AG505&lt;&gt;""),MAX($AG$3:AG505),MAX($AG$3:AG505)+1),IF(AH505=AH506,AG505,MAX($AG$3:AG505)+1)))</f>
        <v/>
      </c>
      <c r="AH506" s="12" t="str">
        <f t="shared" si="294"/>
        <v/>
      </c>
      <c r="AI506" s="12" t="str">
        <f t="shared" si="305"/>
        <v/>
      </c>
      <c r="AJ506" s="13" t="str">
        <f t="shared" si="279"/>
        <v/>
      </c>
      <c r="AK506" s="13" t="str">
        <f t="shared" si="280"/>
        <v/>
      </c>
      <c r="AL506" s="13" t="str">
        <f>IF(OR(AJ506="",COUNTIF($AH$3:AH506,AH506)&lt;&gt;COUNTIF(AH$3:AH$100002,AH506)),"",SUMIF(AH$3:AH$100002,AH506,AJ$3:AJ$100002))</f>
        <v/>
      </c>
      <c r="AM506" s="13" t="str">
        <f>IF(OR(AK506="",COUNTIF($AH$3:AH506,AH506)&lt;&gt;COUNTIF(AH$3:AH$100002,AH506)),"",SUMIF(AH$3:AH$100002,AH506,AK$3:AK$100002))</f>
        <v/>
      </c>
      <c r="AO506" s="13" t="str">
        <f t="shared" si="295"/>
        <v/>
      </c>
      <c r="AP506" s="13" t="str">
        <f t="shared" si="295"/>
        <v/>
      </c>
      <c r="AQ506" s="13" t="str">
        <f t="shared" si="295"/>
        <v/>
      </c>
      <c r="AR506" s="13" t="str">
        <f t="shared" si="295"/>
        <v/>
      </c>
      <c r="AS506" s="13" t="str">
        <f t="shared" si="296"/>
        <v/>
      </c>
      <c r="AT506" s="13" t="str">
        <f t="shared" si="296"/>
        <v/>
      </c>
      <c r="AU506" s="13" t="str">
        <f t="shared" si="296"/>
        <v/>
      </c>
      <c r="AV506" s="13" t="str">
        <f t="shared" si="296"/>
        <v/>
      </c>
      <c r="AW506" s="86" t="str">
        <f t="shared" si="281"/>
        <v/>
      </c>
      <c r="AX506" s="59" t="str">
        <f t="shared" si="282"/>
        <v/>
      </c>
      <c r="AY506" s="63" t="str">
        <f>IF(OR($BR506="",BH506=""),"",COUNT($BR$3:$BR506))</f>
        <v/>
      </c>
      <c r="AZ506" s="13" t="str">
        <f>IF(OR($BR506="",BI506=""),"",COUNT($BR$3:$BR506))</f>
        <v/>
      </c>
      <c r="BA506" s="13" t="str">
        <f>IF(OR($BR506="",BJ506=""),"",COUNT($BR$3:$BR506))</f>
        <v/>
      </c>
      <c r="BB506" s="13" t="str">
        <f>IF(OR($BR506="",BK506=""),"",COUNT($BR$3:$BR506))</f>
        <v/>
      </c>
      <c r="BC506" s="13" t="str">
        <f>IF(OR($BR506="",BL506=""),"",COUNT($BR$3:$BR506))</f>
        <v/>
      </c>
      <c r="BD506" s="13" t="str">
        <f>IF(OR($BR506="",BM506=""),"",COUNT($BR$3:$BR506))</f>
        <v/>
      </c>
      <c r="BE506" s="13" t="str">
        <f>IF(OR($BR506="",BN506=""),"",COUNT($BR$3:$BR506))</f>
        <v/>
      </c>
      <c r="BF506" s="13" t="str">
        <f>IF(OR($BR506="",BO506=""),"",COUNT($BR$3:$BR506))</f>
        <v/>
      </c>
      <c r="BG506" s="66" t="str">
        <f>IF(Z506="","",COUNT($Z$3:Z506))</f>
        <v/>
      </c>
      <c r="BH506" s="13" t="str">
        <f>IF(AO506="","",IF(AO506=BH$2,(SUMIF($BV$3:$BV506,BH$2,$BW$3:$BW506)-SUMIF($BX$3:$BX506,BH$2,$BY$3:$BY506))*AO$1,""))</f>
        <v/>
      </c>
      <c r="BI506" s="13" t="str">
        <f>IF(AP506="","",IF(AP506=BI$2,(SUMIF($BV$3:$BV506,BI$2,$BW$3:$BW506)-SUMIF($BX$3:$BX506,BI$2,$BY$3:$BY506))*AP$1,""))</f>
        <v/>
      </c>
      <c r="BJ506" s="13" t="str">
        <f>IF(AQ506="","",IF(AQ506=BJ$2,(SUMIF($BV$3:$BV506,BJ$2,$BW$3:$BW506)-SUMIF($BX$3:$BX506,BJ$2,$BY$3:$BY506))*AQ$1,""))</f>
        <v/>
      </c>
      <c r="BK506" s="13" t="str">
        <f>IF(AR506="","",IF(AR506=BK$2,(SUMIF($BV$3:$BV506,BK$2,$BW$3:$BW506)-SUMIF($BX$3:$BX506,BK$2,$BY$3:$BY506))*AR$1,""))</f>
        <v/>
      </c>
      <c r="BL506" s="13" t="str">
        <f>IF(AS506="","",IF(AS506=BL$2,(SUMIF($BV$3:$BV506,BL$2,$BW$3:$BW506)-SUMIF($BX$3:$BX506,BL$2,$BY$3:$BY506))*AS$1,""))</f>
        <v/>
      </c>
      <c r="BM506" s="13" t="str">
        <f>IF(AT506="","",IF(AT506=BM$2,(SUMIF($BV$3:$BV506,BM$2,$BW$3:$BW506)-SUMIF($BX$3:$BX506,BM$2,$BY$3:$BY506))*AT$1,""))</f>
        <v/>
      </c>
      <c r="BN506" s="13" t="str">
        <f>IF(AU506="","",IF(AU506=BN$2,(SUMIF($BV$3:$BV506,BN$2,$BW$3:$BW506)-SUMIF($BX$3:$BX506,BN$2,$BY$3:$BY506))*AU$1,""))</f>
        <v/>
      </c>
      <c r="BO506" s="13" t="str">
        <f>IF(AV506="","",IF(AV506=BO$2,(SUMIF($BV$3:$BV506,BO$2,$BW$3:$BW506)-SUMIF($BX$3:$BX506,BO$2,$BY$3:$BY506))*AV$1,""))</f>
        <v/>
      </c>
      <c r="BP506" s="69"/>
      <c r="BQ506" s="13" t="str">
        <f t="shared" si="297"/>
        <v/>
      </c>
      <c r="BR506" s="75" t="str">
        <f t="shared" si="283"/>
        <v/>
      </c>
      <c r="BS506" s="33" t="str">
        <f t="shared" si="284"/>
        <v/>
      </c>
      <c r="BT506" s="42" t="str">
        <f t="shared" si="285"/>
        <v/>
      </c>
      <c r="BU506" s="38" t="str">
        <f t="shared" si="286"/>
        <v/>
      </c>
      <c r="BV506" s="30" t="str">
        <f t="shared" si="306"/>
        <v/>
      </c>
      <c r="BW506" s="36" t="str">
        <f t="shared" si="307"/>
        <v/>
      </c>
      <c r="BX506" s="36" t="str">
        <f t="shared" si="308"/>
        <v/>
      </c>
      <c r="BY506" s="45" t="str">
        <f t="shared" si="309"/>
        <v/>
      </c>
      <c r="BZ506" s="12" t="str">
        <f t="shared" si="287"/>
        <v/>
      </c>
      <c r="CA506" s="47" t="str">
        <f t="shared" si="288"/>
        <v/>
      </c>
      <c r="CB506" s="32" t="str">
        <f t="shared" si="289"/>
        <v/>
      </c>
      <c r="CC506" s="32" t="str">
        <f t="shared" si="290"/>
        <v/>
      </c>
      <c r="CD506" s="32" t="str">
        <f t="shared" si="291"/>
        <v/>
      </c>
      <c r="CE506" s="48"/>
      <c r="CF506" s="32" t="str">
        <f t="shared" si="298"/>
        <v/>
      </c>
      <c r="CG506" s="32" t="str">
        <f t="shared" si="299"/>
        <v/>
      </c>
      <c r="CH506" s="48"/>
    </row>
    <row r="507" spans="2:86" ht="30" customHeight="1" x14ac:dyDescent="0.2">
      <c r="B507" s="155"/>
      <c r="C507" s="117"/>
      <c r="D507" s="53"/>
      <c r="E507" s="68"/>
      <c r="F507" s="54"/>
      <c r="G507" s="54"/>
      <c r="H507" s="55"/>
      <c r="I507" s="71"/>
      <c r="J507" s="73"/>
      <c r="K507" s="56"/>
      <c r="L507" s="76" t="str">
        <f t="shared" si="303"/>
        <v/>
      </c>
      <c r="M507" s="77" t="str">
        <f t="shared" si="292"/>
        <v/>
      </c>
      <c r="N507" s="130" t="str">
        <f t="shared" si="293"/>
        <v/>
      </c>
      <c r="O507" s="131" t="str">
        <f t="shared" si="312"/>
        <v/>
      </c>
      <c r="P507" s="131" t="str">
        <f t="shared" si="312"/>
        <v/>
      </c>
      <c r="Q507" s="131" t="str">
        <f t="shared" si="312"/>
        <v/>
      </c>
      <c r="R507" s="131" t="str">
        <f t="shared" si="312"/>
        <v/>
      </c>
      <c r="S507" s="131" t="str">
        <f t="shared" si="312"/>
        <v/>
      </c>
      <c r="T507" s="131" t="str">
        <f t="shared" si="312"/>
        <v/>
      </c>
      <c r="U507" s="131" t="str">
        <f t="shared" si="312"/>
        <v/>
      </c>
      <c r="V507" s="14"/>
      <c r="W507" s="17" t="str">
        <f>IF(C507="",IF(OR(AND($H507&lt;&gt;"",C507=""),AND($F506=$F507,$AK507&lt;&gt;""),COUNTA($H$3:$H$100002)&gt;COUNTA($H$3:$H507),$AE507&lt;&gt;""),W506,""),C507)</f>
        <v/>
      </c>
      <c r="X507" s="17" t="str">
        <f>IF(D507="",IF(OR(AND($H507&lt;&gt;"",D507=""),AND($F506=$F507,$AK507&lt;&gt;""),COUNTA($H$3:$H$100002)&gt;COUNTA($H$3:$H507),$AE507&lt;&gt;""),X506,""),D507)</f>
        <v/>
      </c>
      <c r="Y507" s="17" t="str">
        <f>IF(E507="",IF(OR(AND($H507&lt;&gt;"",E507=""),AND($F506=$F507,$AK507&lt;&gt;""),COUNTA($H$3:$H$100002)&gt;COUNTA($H$3:$H507),$AE507&lt;&gt;""),Y506,""),E507)</f>
        <v/>
      </c>
      <c r="Z507" s="27" t="str">
        <f t="shared" si="304"/>
        <v/>
      </c>
      <c r="AA507" s="2" t="str">
        <f>IF(F507="","",COUNTA($F$3:F507))</f>
        <v/>
      </c>
      <c r="AB507" s="3" t="str">
        <f>IF(F507="","",IFERROR(IF(F507&lt;&gt;"",IFERROR(INDEX(設定!$C$3:$C$303,MATCH(F507,設定!$C$3:$C$303,0),0),INDEX(設定!$C$3:$C$303,MATCH("*"&amp;F507&amp;"*",設定!$C$3:$C$303,0),0)),""),"エラー"))</f>
        <v/>
      </c>
      <c r="AC507" s="2" t="str">
        <f>IF(G507="","",COUNTA($G$3:G507))</f>
        <v/>
      </c>
      <c r="AD507" s="3" t="str">
        <f>IF(G507="","",IFERROR(IF(G507&lt;&gt;"",IFERROR(INDEX(設定!$C$3:$C$303,MATCH(G507,設定!$C$3:$C$303,0),0),INDEX(設定!$C$3:$C$303,MATCH("*"&amp;G507&amp;"*",設定!$C$3:$C$303,0),0)),""),"エラー"))</f>
        <v/>
      </c>
      <c r="AE507" s="3" t="str">
        <f>IFERROR(IF(AB507="",IF(AND(H507&lt;&gt;"",F507=""),INDEX(AB$3:AB507,MATCH(MAX(AA$3:AA507),AA$3:AA507,0),0),""),AB507),"")</f>
        <v/>
      </c>
      <c r="AF507" s="3" t="str">
        <f>IFERROR(IF(AD507="",IF(AND(H507&lt;&gt;"",G507=""),INDEX(AD$3:AD507,MATCH(MAX(AC$3:AC507),AC$3:AC507,0),0),""),AD507),"")</f>
        <v/>
      </c>
      <c r="AG507" s="2" t="str">
        <f>IF(AH507="","",IF(OR(AH507=AH506,AH507=AH508),IF(AND(E507="",AB507="",AG506&lt;&gt;""),MAX($AG$3:AG506),MAX($AG$3:AG506)+1),IF(AH506=AH507,AG506,MAX($AG$3:AG506)+1)))</f>
        <v/>
      </c>
      <c r="AH507" s="12" t="str">
        <f t="shared" si="294"/>
        <v/>
      </c>
      <c r="AI507" s="12" t="str">
        <f t="shared" si="305"/>
        <v/>
      </c>
      <c r="AJ507" s="13" t="str">
        <f t="shared" si="279"/>
        <v/>
      </c>
      <c r="AK507" s="13" t="str">
        <f t="shared" si="280"/>
        <v/>
      </c>
      <c r="AL507" s="13" t="str">
        <f>IF(OR(AJ507="",COUNTIF($AH$3:AH507,AH507)&lt;&gt;COUNTIF(AH$3:AH$100002,AH507)),"",SUMIF(AH$3:AH$100002,AH507,AJ$3:AJ$100002))</f>
        <v/>
      </c>
      <c r="AM507" s="13" t="str">
        <f>IF(OR(AK507="",COUNTIF($AH$3:AH507,AH507)&lt;&gt;COUNTIF(AH$3:AH$100002,AH507)),"",SUMIF(AH$3:AH$100002,AH507,AK$3:AK$100002))</f>
        <v/>
      </c>
      <c r="AO507" s="13" t="str">
        <f t="shared" si="295"/>
        <v/>
      </c>
      <c r="AP507" s="13" t="str">
        <f t="shared" si="295"/>
        <v/>
      </c>
      <c r="AQ507" s="13" t="str">
        <f t="shared" si="295"/>
        <v/>
      </c>
      <c r="AR507" s="13" t="str">
        <f t="shared" si="295"/>
        <v/>
      </c>
      <c r="AS507" s="13" t="str">
        <f t="shared" si="296"/>
        <v/>
      </c>
      <c r="AT507" s="13" t="str">
        <f t="shared" si="296"/>
        <v/>
      </c>
      <c r="AU507" s="13" t="str">
        <f t="shared" si="296"/>
        <v/>
      </c>
      <c r="AV507" s="13" t="str">
        <f t="shared" si="296"/>
        <v/>
      </c>
      <c r="AW507" s="86" t="str">
        <f t="shared" si="281"/>
        <v/>
      </c>
      <c r="AX507" s="59" t="str">
        <f t="shared" si="282"/>
        <v/>
      </c>
      <c r="AY507" s="63" t="str">
        <f>IF(OR($BR507="",BH507=""),"",COUNT($BR$3:$BR507))</f>
        <v/>
      </c>
      <c r="AZ507" s="13" t="str">
        <f>IF(OR($BR507="",BI507=""),"",COUNT($BR$3:$BR507))</f>
        <v/>
      </c>
      <c r="BA507" s="13" t="str">
        <f>IF(OR($BR507="",BJ507=""),"",COUNT($BR$3:$BR507))</f>
        <v/>
      </c>
      <c r="BB507" s="13" t="str">
        <f>IF(OR($BR507="",BK507=""),"",COUNT($BR$3:$BR507))</f>
        <v/>
      </c>
      <c r="BC507" s="13" t="str">
        <f>IF(OR($BR507="",BL507=""),"",COUNT($BR$3:$BR507))</f>
        <v/>
      </c>
      <c r="BD507" s="13" t="str">
        <f>IF(OR($BR507="",BM507=""),"",COUNT($BR$3:$BR507))</f>
        <v/>
      </c>
      <c r="BE507" s="13" t="str">
        <f>IF(OR($BR507="",BN507=""),"",COUNT($BR$3:$BR507))</f>
        <v/>
      </c>
      <c r="BF507" s="13" t="str">
        <f>IF(OR($BR507="",BO507=""),"",COUNT($BR$3:$BR507))</f>
        <v/>
      </c>
      <c r="BG507" s="66" t="str">
        <f>IF(Z507="","",COUNT($Z$3:Z507))</f>
        <v/>
      </c>
      <c r="BH507" s="13" t="str">
        <f>IF(AO507="","",IF(AO507=BH$2,(SUMIF($BV$3:$BV507,BH$2,$BW$3:$BW507)-SUMIF($BX$3:$BX507,BH$2,$BY$3:$BY507))*AO$1,""))</f>
        <v/>
      </c>
      <c r="BI507" s="13" t="str">
        <f>IF(AP507="","",IF(AP507=BI$2,(SUMIF($BV$3:$BV507,BI$2,$BW$3:$BW507)-SUMIF($BX$3:$BX507,BI$2,$BY$3:$BY507))*AP$1,""))</f>
        <v/>
      </c>
      <c r="BJ507" s="13" t="str">
        <f>IF(AQ507="","",IF(AQ507=BJ$2,(SUMIF($BV$3:$BV507,BJ$2,$BW$3:$BW507)-SUMIF($BX$3:$BX507,BJ$2,$BY$3:$BY507))*AQ$1,""))</f>
        <v/>
      </c>
      <c r="BK507" s="13" t="str">
        <f>IF(AR507="","",IF(AR507=BK$2,(SUMIF($BV$3:$BV507,BK$2,$BW$3:$BW507)-SUMIF($BX$3:$BX507,BK$2,$BY$3:$BY507))*AR$1,""))</f>
        <v/>
      </c>
      <c r="BL507" s="13" t="str">
        <f>IF(AS507="","",IF(AS507=BL$2,(SUMIF($BV$3:$BV507,BL$2,$BW$3:$BW507)-SUMIF($BX$3:$BX507,BL$2,$BY$3:$BY507))*AS$1,""))</f>
        <v/>
      </c>
      <c r="BM507" s="13" t="str">
        <f>IF(AT507="","",IF(AT507=BM$2,(SUMIF($BV$3:$BV507,BM$2,$BW$3:$BW507)-SUMIF($BX$3:$BX507,BM$2,$BY$3:$BY507))*AT$1,""))</f>
        <v/>
      </c>
      <c r="BN507" s="13" t="str">
        <f>IF(AU507="","",IF(AU507=BN$2,(SUMIF($BV$3:$BV507,BN$2,$BW$3:$BW507)-SUMIF($BX$3:$BX507,BN$2,$BY$3:$BY507))*AU$1,""))</f>
        <v/>
      </c>
      <c r="BO507" s="13" t="str">
        <f>IF(AV507="","",IF(AV507=BO$2,(SUMIF($BV$3:$BV507,BO$2,$BW$3:$BW507)-SUMIF($BX$3:$BX507,BO$2,$BY$3:$BY507))*AV$1,""))</f>
        <v/>
      </c>
      <c r="BP507" s="69"/>
      <c r="BQ507" s="13" t="str">
        <f t="shared" si="297"/>
        <v/>
      </c>
      <c r="BR507" s="75" t="str">
        <f t="shared" si="283"/>
        <v/>
      </c>
      <c r="BS507" s="33" t="str">
        <f t="shared" si="284"/>
        <v/>
      </c>
      <c r="BT507" s="42" t="str">
        <f t="shared" si="285"/>
        <v/>
      </c>
      <c r="BU507" s="38" t="str">
        <f t="shared" si="286"/>
        <v/>
      </c>
      <c r="BV507" s="30" t="str">
        <f t="shared" si="306"/>
        <v/>
      </c>
      <c r="BW507" s="36" t="str">
        <f t="shared" si="307"/>
        <v/>
      </c>
      <c r="BX507" s="36" t="str">
        <f t="shared" si="308"/>
        <v/>
      </c>
      <c r="BY507" s="45" t="str">
        <f t="shared" si="309"/>
        <v/>
      </c>
      <c r="BZ507" s="12" t="str">
        <f t="shared" si="287"/>
        <v/>
      </c>
      <c r="CA507" s="47" t="str">
        <f t="shared" si="288"/>
        <v/>
      </c>
      <c r="CB507" s="32" t="str">
        <f t="shared" si="289"/>
        <v/>
      </c>
      <c r="CC507" s="32" t="str">
        <f t="shared" si="290"/>
        <v/>
      </c>
      <c r="CD507" s="32" t="str">
        <f t="shared" si="291"/>
        <v/>
      </c>
      <c r="CE507" s="48"/>
      <c r="CF507" s="32" t="str">
        <f t="shared" si="298"/>
        <v/>
      </c>
      <c r="CG507" s="32" t="str">
        <f t="shared" si="299"/>
        <v/>
      </c>
      <c r="CH507" s="48"/>
    </row>
    <row r="508" spans="2:86" ht="30" customHeight="1" x14ac:dyDescent="0.2">
      <c r="B508" s="155"/>
      <c r="C508" s="117"/>
      <c r="D508" s="53"/>
      <c r="E508" s="68"/>
      <c r="F508" s="54"/>
      <c r="G508" s="54"/>
      <c r="H508" s="55"/>
      <c r="I508" s="71"/>
      <c r="J508" s="73"/>
      <c r="K508" s="56"/>
      <c r="L508" s="76" t="str">
        <f t="shared" si="303"/>
        <v/>
      </c>
      <c r="M508" s="77" t="str">
        <f t="shared" si="292"/>
        <v/>
      </c>
      <c r="N508" s="130" t="str">
        <f t="shared" si="293"/>
        <v/>
      </c>
      <c r="O508" s="131" t="str">
        <f t="shared" si="312"/>
        <v/>
      </c>
      <c r="P508" s="131" t="str">
        <f t="shared" si="312"/>
        <v/>
      </c>
      <c r="Q508" s="131" t="str">
        <f t="shared" si="312"/>
        <v/>
      </c>
      <c r="R508" s="131" t="str">
        <f t="shared" si="312"/>
        <v/>
      </c>
      <c r="S508" s="131" t="str">
        <f t="shared" si="312"/>
        <v/>
      </c>
      <c r="T508" s="131" t="str">
        <f t="shared" si="312"/>
        <v/>
      </c>
      <c r="U508" s="131" t="str">
        <f t="shared" si="312"/>
        <v/>
      </c>
      <c r="V508" s="14"/>
      <c r="W508" s="17" t="str">
        <f>IF(C508="",IF(OR(AND($H508&lt;&gt;"",C508=""),AND($F507=$F508,$AK508&lt;&gt;""),COUNTA($H$3:$H$100002)&gt;COUNTA($H$3:$H508),$AE508&lt;&gt;""),W507,""),C508)</f>
        <v/>
      </c>
      <c r="X508" s="17" t="str">
        <f>IF(D508="",IF(OR(AND($H508&lt;&gt;"",D508=""),AND($F507=$F508,$AK508&lt;&gt;""),COUNTA($H$3:$H$100002)&gt;COUNTA($H$3:$H508),$AE508&lt;&gt;""),X507,""),D508)</f>
        <v/>
      </c>
      <c r="Y508" s="17" t="str">
        <f>IF(E508="",IF(OR(AND($H508&lt;&gt;"",E508=""),AND($F507=$F508,$AK508&lt;&gt;""),COUNTA($H$3:$H$100002)&gt;COUNTA($H$3:$H508),$AE508&lt;&gt;""),Y507,""),E508)</f>
        <v/>
      </c>
      <c r="Z508" s="27" t="str">
        <f t="shared" si="304"/>
        <v/>
      </c>
      <c r="AA508" s="2" t="str">
        <f>IF(F508="","",COUNTA($F$3:F508))</f>
        <v/>
      </c>
      <c r="AB508" s="3" t="str">
        <f>IF(F508="","",IFERROR(IF(F508&lt;&gt;"",IFERROR(INDEX(設定!$C$3:$C$303,MATCH(F508,設定!$C$3:$C$303,0),0),INDEX(設定!$C$3:$C$303,MATCH("*"&amp;F508&amp;"*",設定!$C$3:$C$303,0),0)),""),"エラー"))</f>
        <v/>
      </c>
      <c r="AC508" s="2" t="str">
        <f>IF(G508="","",COUNTA($G$3:G508))</f>
        <v/>
      </c>
      <c r="AD508" s="3" t="str">
        <f>IF(G508="","",IFERROR(IF(G508&lt;&gt;"",IFERROR(INDEX(設定!$C$3:$C$303,MATCH(G508,設定!$C$3:$C$303,0),0),INDEX(設定!$C$3:$C$303,MATCH("*"&amp;G508&amp;"*",設定!$C$3:$C$303,0),0)),""),"エラー"))</f>
        <v/>
      </c>
      <c r="AE508" s="3" t="str">
        <f>IFERROR(IF(AB508="",IF(AND(H508&lt;&gt;"",F508=""),INDEX(AB$3:AB508,MATCH(MAX(AA$3:AA508),AA$3:AA508,0),0),""),AB508),"")</f>
        <v/>
      </c>
      <c r="AF508" s="3" t="str">
        <f>IFERROR(IF(AD508="",IF(AND(H508&lt;&gt;"",G508=""),INDEX(AD$3:AD508,MATCH(MAX(AC$3:AC508),AC$3:AC508,0),0),""),AD508),"")</f>
        <v/>
      </c>
      <c r="AG508" s="2" t="str">
        <f>IF(AH508="","",IF(OR(AH508=AH507,AH508=AH509),IF(AND(E508="",AB508="",AG507&lt;&gt;""),MAX($AG$3:AG507),MAX($AG$3:AG507)+1),IF(AH507=AH508,AG507,MAX($AG$3:AG507)+1)))</f>
        <v/>
      </c>
      <c r="AH508" s="12" t="str">
        <f t="shared" si="294"/>
        <v/>
      </c>
      <c r="AI508" s="12" t="str">
        <f t="shared" si="305"/>
        <v/>
      </c>
      <c r="AJ508" s="13" t="str">
        <f t="shared" si="279"/>
        <v/>
      </c>
      <c r="AK508" s="13" t="str">
        <f t="shared" si="280"/>
        <v/>
      </c>
      <c r="AL508" s="13" t="str">
        <f>IF(OR(AJ508="",COUNTIF($AH$3:AH508,AH508)&lt;&gt;COUNTIF(AH$3:AH$100002,AH508)),"",SUMIF(AH$3:AH$100002,AH508,AJ$3:AJ$100002))</f>
        <v/>
      </c>
      <c r="AM508" s="13" t="str">
        <f>IF(OR(AK508="",COUNTIF($AH$3:AH508,AH508)&lt;&gt;COUNTIF(AH$3:AH$100002,AH508)),"",SUMIF(AH$3:AH$100002,AH508,AK$3:AK$100002))</f>
        <v/>
      </c>
      <c r="AO508" s="13" t="str">
        <f t="shared" si="295"/>
        <v/>
      </c>
      <c r="AP508" s="13" t="str">
        <f t="shared" si="295"/>
        <v/>
      </c>
      <c r="AQ508" s="13" t="str">
        <f t="shared" si="295"/>
        <v/>
      </c>
      <c r="AR508" s="13" t="str">
        <f t="shared" si="295"/>
        <v/>
      </c>
      <c r="AS508" s="13" t="str">
        <f t="shared" si="296"/>
        <v/>
      </c>
      <c r="AT508" s="13" t="str">
        <f t="shared" si="296"/>
        <v/>
      </c>
      <c r="AU508" s="13" t="str">
        <f t="shared" si="296"/>
        <v/>
      </c>
      <c r="AV508" s="13" t="str">
        <f t="shared" si="296"/>
        <v/>
      </c>
      <c r="AW508" s="86" t="str">
        <f t="shared" si="281"/>
        <v/>
      </c>
      <c r="AX508" s="59" t="str">
        <f t="shared" si="282"/>
        <v/>
      </c>
      <c r="AY508" s="63" t="str">
        <f>IF(OR($BR508="",BH508=""),"",COUNT($BR$3:$BR508))</f>
        <v/>
      </c>
      <c r="AZ508" s="13" t="str">
        <f>IF(OR($BR508="",BI508=""),"",COUNT($BR$3:$BR508))</f>
        <v/>
      </c>
      <c r="BA508" s="13" t="str">
        <f>IF(OR($BR508="",BJ508=""),"",COUNT($BR$3:$BR508))</f>
        <v/>
      </c>
      <c r="BB508" s="13" t="str">
        <f>IF(OR($BR508="",BK508=""),"",COUNT($BR$3:$BR508))</f>
        <v/>
      </c>
      <c r="BC508" s="13" t="str">
        <f>IF(OR($BR508="",BL508=""),"",COUNT($BR$3:$BR508))</f>
        <v/>
      </c>
      <c r="BD508" s="13" t="str">
        <f>IF(OR($BR508="",BM508=""),"",COUNT($BR$3:$BR508))</f>
        <v/>
      </c>
      <c r="BE508" s="13" t="str">
        <f>IF(OR($BR508="",BN508=""),"",COUNT($BR$3:$BR508))</f>
        <v/>
      </c>
      <c r="BF508" s="13" t="str">
        <f>IF(OR($BR508="",BO508=""),"",COUNT($BR$3:$BR508))</f>
        <v/>
      </c>
      <c r="BG508" s="66" t="str">
        <f>IF(Z508="","",COUNT($Z$3:Z508))</f>
        <v/>
      </c>
      <c r="BH508" s="13" t="str">
        <f>IF(AO508="","",IF(AO508=BH$2,(SUMIF($BV$3:$BV508,BH$2,$BW$3:$BW508)-SUMIF($BX$3:$BX508,BH$2,$BY$3:$BY508))*AO$1,""))</f>
        <v/>
      </c>
      <c r="BI508" s="13" t="str">
        <f>IF(AP508="","",IF(AP508=BI$2,(SUMIF($BV$3:$BV508,BI$2,$BW$3:$BW508)-SUMIF($BX$3:$BX508,BI$2,$BY$3:$BY508))*AP$1,""))</f>
        <v/>
      </c>
      <c r="BJ508" s="13" t="str">
        <f>IF(AQ508="","",IF(AQ508=BJ$2,(SUMIF($BV$3:$BV508,BJ$2,$BW$3:$BW508)-SUMIF($BX$3:$BX508,BJ$2,$BY$3:$BY508))*AQ$1,""))</f>
        <v/>
      </c>
      <c r="BK508" s="13" t="str">
        <f>IF(AR508="","",IF(AR508=BK$2,(SUMIF($BV$3:$BV508,BK$2,$BW$3:$BW508)-SUMIF($BX$3:$BX508,BK$2,$BY$3:$BY508))*AR$1,""))</f>
        <v/>
      </c>
      <c r="BL508" s="13" t="str">
        <f>IF(AS508="","",IF(AS508=BL$2,(SUMIF($BV$3:$BV508,BL$2,$BW$3:$BW508)-SUMIF($BX$3:$BX508,BL$2,$BY$3:$BY508))*AS$1,""))</f>
        <v/>
      </c>
      <c r="BM508" s="13" t="str">
        <f>IF(AT508="","",IF(AT508=BM$2,(SUMIF($BV$3:$BV508,BM$2,$BW$3:$BW508)-SUMIF($BX$3:$BX508,BM$2,$BY$3:$BY508))*AT$1,""))</f>
        <v/>
      </c>
      <c r="BN508" s="13" t="str">
        <f>IF(AU508="","",IF(AU508=BN$2,(SUMIF($BV$3:$BV508,BN$2,$BW$3:$BW508)-SUMIF($BX$3:$BX508,BN$2,$BY$3:$BY508))*AU$1,""))</f>
        <v/>
      </c>
      <c r="BO508" s="13" t="str">
        <f>IF(AV508="","",IF(AV508=BO$2,(SUMIF($BV$3:$BV508,BO$2,$BW$3:$BW508)-SUMIF($BX$3:$BX508,BO$2,$BY$3:$BY508))*AV$1,""))</f>
        <v/>
      </c>
      <c r="BP508" s="69"/>
      <c r="BQ508" s="13" t="str">
        <f t="shared" si="297"/>
        <v/>
      </c>
      <c r="BR508" s="75" t="str">
        <f t="shared" si="283"/>
        <v/>
      </c>
      <c r="BS508" s="33" t="str">
        <f t="shared" si="284"/>
        <v/>
      </c>
      <c r="BT508" s="42" t="str">
        <f t="shared" si="285"/>
        <v/>
      </c>
      <c r="BU508" s="38" t="str">
        <f t="shared" si="286"/>
        <v/>
      </c>
      <c r="BV508" s="30" t="str">
        <f t="shared" si="306"/>
        <v/>
      </c>
      <c r="BW508" s="36" t="str">
        <f t="shared" si="307"/>
        <v/>
      </c>
      <c r="BX508" s="36" t="str">
        <f t="shared" si="308"/>
        <v/>
      </c>
      <c r="BY508" s="45" t="str">
        <f t="shared" si="309"/>
        <v/>
      </c>
      <c r="BZ508" s="12" t="str">
        <f t="shared" si="287"/>
        <v/>
      </c>
      <c r="CA508" s="47" t="str">
        <f t="shared" si="288"/>
        <v/>
      </c>
      <c r="CB508" s="32" t="str">
        <f t="shared" si="289"/>
        <v/>
      </c>
      <c r="CC508" s="32" t="str">
        <f t="shared" si="290"/>
        <v/>
      </c>
      <c r="CD508" s="32" t="str">
        <f t="shared" si="291"/>
        <v/>
      </c>
      <c r="CE508" s="48"/>
      <c r="CF508" s="32" t="str">
        <f t="shared" si="298"/>
        <v/>
      </c>
      <c r="CG508" s="32" t="str">
        <f t="shared" si="299"/>
        <v/>
      </c>
      <c r="CH508" s="48"/>
    </row>
    <row r="509" spans="2:86" ht="30" customHeight="1" x14ac:dyDescent="0.2">
      <c r="B509" s="155"/>
      <c r="C509" s="117"/>
      <c r="D509" s="53"/>
      <c r="E509" s="68"/>
      <c r="F509" s="54"/>
      <c r="G509" s="54"/>
      <c r="H509" s="55"/>
      <c r="I509" s="71"/>
      <c r="J509" s="73"/>
      <c r="K509" s="56"/>
      <c r="L509" s="76" t="str">
        <f t="shared" si="303"/>
        <v/>
      </c>
      <c r="M509" s="77" t="str">
        <f t="shared" si="292"/>
        <v/>
      </c>
      <c r="N509" s="130" t="str">
        <f t="shared" si="293"/>
        <v/>
      </c>
      <c r="O509" s="131" t="str">
        <f t="shared" si="312"/>
        <v/>
      </c>
      <c r="P509" s="131" t="str">
        <f t="shared" si="312"/>
        <v/>
      </c>
      <c r="Q509" s="131" t="str">
        <f t="shared" si="312"/>
        <v/>
      </c>
      <c r="R509" s="131" t="str">
        <f t="shared" si="312"/>
        <v/>
      </c>
      <c r="S509" s="131" t="str">
        <f t="shared" si="312"/>
        <v/>
      </c>
      <c r="T509" s="131" t="str">
        <f t="shared" si="312"/>
        <v/>
      </c>
      <c r="U509" s="131" t="str">
        <f t="shared" si="312"/>
        <v/>
      </c>
      <c r="V509" s="14"/>
      <c r="W509" s="17" t="str">
        <f>IF(C509="",IF(OR(AND($H509&lt;&gt;"",C509=""),AND($F508=$F509,$AK509&lt;&gt;""),COUNTA($H$3:$H$100002)&gt;COUNTA($H$3:$H509),$AE509&lt;&gt;""),W508,""),C509)</f>
        <v/>
      </c>
      <c r="X509" s="17" t="str">
        <f>IF(D509="",IF(OR(AND($H509&lt;&gt;"",D509=""),AND($F508=$F509,$AK509&lt;&gt;""),COUNTA($H$3:$H$100002)&gt;COUNTA($H$3:$H509),$AE509&lt;&gt;""),X508,""),D509)</f>
        <v/>
      </c>
      <c r="Y509" s="17" t="str">
        <f>IF(E509="",IF(OR(AND($H509&lt;&gt;"",E509=""),AND($F508=$F509,$AK509&lt;&gt;""),COUNTA($H$3:$H$100002)&gt;COUNTA($H$3:$H509),$AE509&lt;&gt;""),Y508,""),E509)</f>
        <v/>
      </c>
      <c r="Z509" s="27" t="str">
        <f t="shared" si="304"/>
        <v/>
      </c>
      <c r="AA509" s="2" t="str">
        <f>IF(F509="","",COUNTA($F$3:F509))</f>
        <v/>
      </c>
      <c r="AB509" s="3" t="str">
        <f>IF(F509="","",IFERROR(IF(F509&lt;&gt;"",IFERROR(INDEX(設定!$C$3:$C$303,MATCH(F509,設定!$C$3:$C$303,0),0),INDEX(設定!$C$3:$C$303,MATCH("*"&amp;F509&amp;"*",設定!$C$3:$C$303,0),0)),""),"エラー"))</f>
        <v/>
      </c>
      <c r="AC509" s="2" t="str">
        <f>IF(G509="","",COUNTA($G$3:G509))</f>
        <v/>
      </c>
      <c r="AD509" s="3" t="str">
        <f>IF(G509="","",IFERROR(IF(G509&lt;&gt;"",IFERROR(INDEX(設定!$C$3:$C$303,MATCH(G509,設定!$C$3:$C$303,0),0),INDEX(設定!$C$3:$C$303,MATCH("*"&amp;G509&amp;"*",設定!$C$3:$C$303,0),0)),""),"エラー"))</f>
        <v/>
      </c>
      <c r="AE509" s="3" t="str">
        <f>IFERROR(IF(AB509="",IF(AND(H509&lt;&gt;"",F509=""),INDEX(AB$3:AB509,MATCH(MAX(AA$3:AA509),AA$3:AA509,0),0),""),AB509),"")</f>
        <v/>
      </c>
      <c r="AF509" s="3" t="str">
        <f>IFERROR(IF(AD509="",IF(AND(H509&lt;&gt;"",G509=""),INDEX(AD$3:AD509,MATCH(MAX(AC$3:AC509),AC$3:AC509,0),0),""),AD509),"")</f>
        <v/>
      </c>
      <c r="AG509" s="2" t="str">
        <f>IF(AH509="","",IF(OR(AH509=AH508,AH509=AH510),IF(AND(E509="",AB509="",AG508&lt;&gt;""),MAX($AG$3:AG508),MAX($AG$3:AG508)+1),IF(AH508=AH509,AG508,MAX($AG$3:AG508)+1)))</f>
        <v/>
      </c>
      <c r="AH509" s="12" t="str">
        <f t="shared" si="294"/>
        <v/>
      </c>
      <c r="AI509" s="12" t="str">
        <f t="shared" si="305"/>
        <v/>
      </c>
      <c r="AJ509" s="13" t="str">
        <f t="shared" si="279"/>
        <v/>
      </c>
      <c r="AK509" s="13" t="str">
        <f t="shared" si="280"/>
        <v/>
      </c>
      <c r="AL509" s="13" t="str">
        <f>IF(OR(AJ509="",COUNTIF($AH$3:AH509,AH509)&lt;&gt;COUNTIF(AH$3:AH$100002,AH509)),"",SUMIF(AH$3:AH$100002,AH509,AJ$3:AJ$100002))</f>
        <v/>
      </c>
      <c r="AM509" s="13" t="str">
        <f>IF(OR(AK509="",COUNTIF($AH$3:AH509,AH509)&lt;&gt;COUNTIF(AH$3:AH$100002,AH509)),"",SUMIF(AH$3:AH$100002,AH509,AK$3:AK$100002))</f>
        <v/>
      </c>
      <c r="AO509" s="13" t="str">
        <f t="shared" si="295"/>
        <v/>
      </c>
      <c r="AP509" s="13" t="str">
        <f t="shared" si="295"/>
        <v/>
      </c>
      <c r="AQ509" s="13" t="str">
        <f t="shared" si="295"/>
        <v/>
      </c>
      <c r="AR509" s="13" t="str">
        <f t="shared" si="295"/>
        <v/>
      </c>
      <c r="AS509" s="13" t="str">
        <f t="shared" si="296"/>
        <v/>
      </c>
      <c r="AT509" s="13" t="str">
        <f t="shared" si="296"/>
        <v/>
      </c>
      <c r="AU509" s="13" t="str">
        <f t="shared" si="296"/>
        <v/>
      </c>
      <c r="AV509" s="13" t="str">
        <f t="shared" si="296"/>
        <v/>
      </c>
      <c r="AW509" s="86" t="str">
        <f t="shared" si="281"/>
        <v/>
      </c>
      <c r="AX509" s="59" t="str">
        <f t="shared" si="282"/>
        <v/>
      </c>
      <c r="AY509" s="63" t="str">
        <f>IF(OR($BR509="",BH509=""),"",COUNT($BR$3:$BR509))</f>
        <v/>
      </c>
      <c r="AZ509" s="13" t="str">
        <f>IF(OR($BR509="",BI509=""),"",COUNT($BR$3:$BR509))</f>
        <v/>
      </c>
      <c r="BA509" s="13" t="str">
        <f>IF(OR($BR509="",BJ509=""),"",COUNT($BR$3:$BR509))</f>
        <v/>
      </c>
      <c r="BB509" s="13" t="str">
        <f>IF(OR($BR509="",BK509=""),"",COUNT($BR$3:$BR509))</f>
        <v/>
      </c>
      <c r="BC509" s="13" t="str">
        <f>IF(OR($BR509="",BL509=""),"",COUNT($BR$3:$BR509))</f>
        <v/>
      </c>
      <c r="BD509" s="13" t="str">
        <f>IF(OR($BR509="",BM509=""),"",COUNT($BR$3:$BR509))</f>
        <v/>
      </c>
      <c r="BE509" s="13" t="str">
        <f>IF(OR($BR509="",BN509=""),"",COUNT($BR$3:$BR509))</f>
        <v/>
      </c>
      <c r="BF509" s="13" t="str">
        <f>IF(OR($BR509="",BO509=""),"",COUNT($BR$3:$BR509))</f>
        <v/>
      </c>
      <c r="BG509" s="66" t="str">
        <f>IF(Z509="","",COUNT($Z$3:Z509))</f>
        <v/>
      </c>
      <c r="BH509" s="13" t="str">
        <f>IF(AO509="","",IF(AO509=BH$2,(SUMIF($BV$3:$BV509,BH$2,$BW$3:$BW509)-SUMIF($BX$3:$BX509,BH$2,$BY$3:$BY509))*AO$1,""))</f>
        <v/>
      </c>
      <c r="BI509" s="13" t="str">
        <f>IF(AP509="","",IF(AP509=BI$2,(SUMIF($BV$3:$BV509,BI$2,$BW$3:$BW509)-SUMIF($BX$3:$BX509,BI$2,$BY$3:$BY509))*AP$1,""))</f>
        <v/>
      </c>
      <c r="BJ509" s="13" t="str">
        <f>IF(AQ509="","",IF(AQ509=BJ$2,(SUMIF($BV$3:$BV509,BJ$2,$BW$3:$BW509)-SUMIF($BX$3:$BX509,BJ$2,$BY$3:$BY509))*AQ$1,""))</f>
        <v/>
      </c>
      <c r="BK509" s="13" t="str">
        <f>IF(AR509="","",IF(AR509=BK$2,(SUMIF($BV$3:$BV509,BK$2,$BW$3:$BW509)-SUMIF($BX$3:$BX509,BK$2,$BY$3:$BY509))*AR$1,""))</f>
        <v/>
      </c>
      <c r="BL509" s="13" t="str">
        <f>IF(AS509="","",IF(AS509=BL$2,(SUMIF($BV$3:$BV509,BL$2,$BW$3:$BW509)-SUMIF($BX$3:$BX509,BL$2,$BY$3:$BY509))*AS$1,""))</f>
        <v/>
      </c>
      <c r="BM509" s="13" t="str">
        <f>IF(AT509="","",IF(AT509=BM$2,(SUMIF($BV$3:$BV509,BM$2,$BW$3:$BW509)-SUMIF($BX$3:$BX509,BM$2,$BY$3:$BY509))*AT$1,""))</f>
        <v/>
      </c>
      <c r="BN509" s="13" t="str">
        <f>IF(AU509="","",IF(AU509=BN$2,(SUMIF($BV$3:$BV509,BN$2,$BW$3:$BW509)-SUMIF($BX$3:$BX509,BN$2,$BY$3:$BY509))*AU$1,""))</f>
        <v/>
      </c>
      <c r="BO509" s="13" t="str">
        <f>IF(AV509="","",IF(AV509=BO$2,(SUMIF($BV$3:$BV509,BO$2,$BW$3:$BW509)-SUMIF($BX$3:$BX509,BO$2,$BY$3:$BY509))*AV$1,""))</f>
        <v/>
      </c>
      <c r="BP509" s="69"/>
      <c r="BQ509" s="13" t="str">
        <f t="shared" si="297"/>
        <v/>
      </c>
      <c r="BR509" s="75" t="str">
        <f t="shared" si="283"/>
        <v/>
      </c>
      <c r="BS509" s="33" t="str">
        <f t="shared" si="284"/>
        <v/>
      </c>
      <c r="BT509" s="42" t="str">
        <f t="shared" si="285"/>
        <v/>
      </c>
      <c r="BU509" s="38" t="str">
        <f t="shared" si="286"/>
        <v/>
      </c>
      <c r="BV509" s="30" t="str">
        <f t="shared" si="306"/>
        <v/>
      </c>
      <c r="BW509" s="36" t="str">
        <f t="shared" si="307"/>
        <v/>
      </c>
      <c r="BX509" s="36" t="str">
        <f t="shared" si="308"/>
        <v/>
      </c>
      <c r="BY509" s="45" t="str">
        <f t="shared" si="309"/>
        <v/>
      </c>
      <c r="BZ509" s="12" t="str">
        <f t="shared" si="287"/>
        <v/>
      </c>
      <c r="CA509" s="47" t="str">
        <f t="shared" si="288"/>
        <v/>
      </c>
      <c r="CB509" s="32" t="str">
        <f t="shared" si="289"/>
        <v/>
      </c>
      <c r="CC509" s="32" t="str">
        <f t="shared" si="290"/>
        <v/>
      </c>
      <c r="CD509" s="32" t="str">
        <f t="shared" si="291"/>
        <v/>
      </c>
      <c r="CE509" s="48"/>
      <c r="CF509" s="32" t="str">
        <f t="shared" si="298"/>
        <v/>
      </c>
      <c r="CG509" s="32" t="str">
        <f t="shared" si="299"/>
        <v/>
      </c>
      <c r="CH509" s="48"/>
    </row>
    <row r="510" spans="2:86" ht="30" customHeight="1" x14ac:dyDescent="0.2">
      <c r="B510" s="155"/>
      <c r="C510" s="117"/>
      <c r="D510" s="53"/>
      <c r="E510" s="68"/>
      <c r="F510" s="54"/>
      <c r="G510" s="54"/>
      <c r="H510" s="55"/>
      <c r="I510" s="71"/>
      <c r="J510" s="73"/>
      <c r="K510" s="56"/>
      <c r="L510" s="76" t="str">
        <f t="shared" si="303"/>
        <v/>
      </c>
      <c r="M510" s="77" t="str">
        <f t="shared" si="292"/>
        <v/>
      </c>
      <c r="N510" s="130" t="str">
        <f t="shared" si="293"/>
        <v/>
      </c>
      <c r="O510" s="131" t="str">
        <f t="shared" si="312"/>
        <v/>
      </c>
      <c r="P510" s="131" t="str">
        <f t="shared" si="312"/>
        <v/>
      </c>
      <c r="Q510" s="131" t="str">
        <f t="shared" si="312"/>
        <v/>
      </c>
      <c r="R510" s="131" t="str">
        <f t="shared" si="312"/>
        <v/>
      </c>
      <c r="S510" s="131" t="str">
        <f t="shared" si="312"/>
        <v/>
      </c>
      <c r="T510" s="131" t="str">
        <f t="shared" si="312"/>
        <v/>
      </c>
      <c r="U510" s="131" t="str">
        <f t="shared" si="312"/>
        <v/>
      </c>
      <c r="V510" s="14"/>
      <c r="W510" s="17" t="str">
        <f>IF(C510="",IF(OR(AND($H510&lt;&gt;"",C510=""),AND($F509=$F510,$AK510&lt;&gt;""),COUNTA($H$3:$H$100002)&gt;COUNTA($H$3:$H510),$AE510&lt;&gt;""),W509,""),C510)</f>
        <v/>
      </c>
      <c r="X510" s="17" t="str">
        <f>IF(D510="",IF(OR(AND($H510&lt;&gt;"",D510=""),AND($F509=$F510,$AK510&lt;&gt;""),COUNTA($H$3:$H$100002)&gt;COUNTA($H$3:$H510),$AE510&lt;&gt;""),X509,""),D510)</f>
        <v/>
      </c>
      <c r="Y510" s="17" t="str">
        <f>IF(E510="",IF(OR(AND($H510&lt;&gt;"",E510=""),AND($F509=$F510,$AK510&lt;&gt;""),COUNTA($H$3:$H$100002)&gt;COUNTA($H$3:$H510),$AE510&lt;&gt;""),Y509,""),E510)</f>
        <v/>
      </c>
      <c r="Z510" s="27" t="str">
        <f t="shared" si="304"/>
        <v/>
      </c>
      <c r="AA510" s="2" t="str">
        <f>IF(F510="","",COUNTA($F$3:F510))</f>
        <v/>
      </c>
      <c r="AB510" s="3" t="str">
        <f>IF(F510="","",IFERROR(IF(F510&lt;&gt;"",IFERROR(INDEX(設定!$C$3:$C$303,MATCH(F510,設定!$C$3:$C$303,0),0),INDEX(設定!$C$3:$C$303,MATCH("*"&amp;F510&amp;"*",設定!$C$3:$C$303,0),0)),""),"エラー"))</f>
        <v/>
      </c>
      <c r="AC510" s="2" t="str">
        <f>IF(G510="","",COUNTA($G$3:G510))</f>
        <v/>
      </c>
      <c r="AD510" s="3" t="str">
        <f>IF(G510="","",IFERROR(IF(G510&lt;&gt;"",IFERROR(INDEX(設定!$C$3:$C$303,MATCH(G510,設定!$C$3:$C$303,0),0),INDEX(設定!$C$3:$C$303,MATCH("*"&amp;G510&amp;"*",設定!$C$3:$C$303,0),0)),""),"エラー"))</f>
        <v/>
      </c>
      <c r="AE510" s="3" t="str">
        <f>IFERROR(IF(AB510="",IF(AND(H510&lt;&gt;"",F510=""),INDEX(AB$3:AB510,MATCH(MAX(AA$3:AA510),AA$3:AA510,0),0),""),AB510),"")</f>
        <v/>
      </c>
      <c r="AF510" s="3" t="str">
        <f>IFERROR(IF(AD510="",IF(AND(H510&lt;&gt;"",G510=""),INDEX(AD$3:AD510,MATCH(MAX(AC$3:AC510),AC$3:AC510,0),0),""),AD510),"")</f>
        <v/>
      </c>
      <c r="AG510" s="2" t="str">
        <f>IF(AH510="","",IF(OR(AH510=AH509,AH510=AH511),IF(AND(E510="",AB510="",AG509&lt;&gt;""),MAX($AG$3:AG509),MAX($AG$3:AG509)+1),IF(AH509=AH510,AG509,MAX($AG$3:AG509)+1)))</f>
        <v/>
      </c>
      <c r="AH510" s="12" t="str">
        <f t="shared" si="294"/>
        <v/>
      </c>
      <c r="AI510" s="12" t="str">
        <f t="shared" si="305"/>
        <v/>
      </c>
      <c r="AJ510" s="13" t="str">
        <f t="shared" si="279"/>
        <v/>
      </c>
      <c r="AK510" s="13" t="str">
        <f t="shared" si="280"/>
        <v/>
      </c>
      <c r="AL510" s="13" t="str">
        <f>IF(OR(AJ510="",COUNTIF($AH$3:AH510,AH510)&lt;&gt;COUNTIF(AH$3:AH$100002,AH510)),"",SUMIF(AH$3:AH$100002,AH510,AJ$3:AJ$100002))</f>
        <v/>
      </c>
      <c r="AM510" s="13" t="str">
        <f>IF(OR(AK510="",COUNTIF($AH$3:AH510,AH510)&lt;&gt;COUNTIF(AH$3:AH$100002,AH510)),"",SUMIF(AH$3:AH$100002,AH510,AK$3:AK$100002))</f>
        <v/>
      </c>
      <c r="AO510" s="13" t="str">
        <f t="shared" si="295"/>
        <v/>
      </c>
      <c r="AP510" s="13" t="str">
        <f t="shared" si="295"/>
        <v/>
      </c>
      <c r="AQ510" s="13" t="str">
        <f t="shared" si="295"/>
        <v/>
      </c>
      <c r="AR510" s="13" t="str">
        <f t="shared" si="295"/>
        <v/>
      </c>
      <c r="AS510" s="13" t="str">
        <f t="shared" si="296"/>
        <v/>
      </c>
      <c r="AT510" s="13" t="str">
        <f t="shared" si="296"/>
        <v/>
      </c>
      <c r="AU510" s="13" t="str">
        <f t="shared" si="296"/>
        <v/>
      </c>
      <c r="AV510" s="13" t="str">
        <f t="shared" si="296"/>
        <v/>
      </c>
      <c r="AW510" s="86" t="str">
        <f t="shared" si="281"/>
        <v/>
      </c>
      <c r="AX510" s="59" t="str">
        <f t="shared" si="282"/>
        <v/>
      </c>
      <c r="AY510" s="63" t="str">
        <f>IF(OR($BR510="",BH510=""),"",COUNT($BR$3:$BR510))</f>
        <v/>
      </c>
      <c r="AZ510" s="13" t="str">
        <f>IF(OR($BR510="",BI510=""),"",COUNT($BR$3:$BR510))</f>
        <v/>
      </c>
      <c r="BA510" s="13" t="str">
        <f>IF(OR($BR510="",BJ510=""),"",COUNT($BR$3:$BR510))</f>
        <v/>
      </c>
      <c r="BB510" s="13" t="str">
        <f>IF(OR($BR510="",BK510=""),"",COUNT($BR$3:$BR510))</f>
        <v/>
      </c>
      <c r="BC510" s="13" t="str">
        <f>IF(OR($BR510="",BL510=""),"",COUNT($BR$3:$BR510))</f>
        <v/>
      </c>
      <c r="BD510" s="13" t="str">
        <f>IF(OR($BR510="",BM510=""),"",COUNT($BR$3:$BR510))</f>
        <v/>
      </c>
      <c r="BE510" s="13" t="str">
        <f>IF(OR($BR510="",BN510=""),"",COUNT($BR$3:$BR510))</f>
        <v/>
      </c>
      <c r="BF510" s="13" t="str">
        <f>IF(OR($BR510="",BO510=""),"",COUNT($BR$3:$BR510))</f>
        <v/>
      </c>
      <c r="BG510" s="66" t="str">
        <f>IF(Z510="","",COUNT($Z$3:Z510))</f>
        <v/>
      </c>
      <c r="BH510" s="13" t="str">
        <f>IF(AO510="","",IF(AO510=BH$2,(SUMIF($BV$3:$BV510,BH$2,$BW$3:$BW510)-SUMIF($BX$3:$BX510,BH$2,$BY$3:$BY510))*AO$1,""))</f>
        <v/>
      </c>
      <c r="BI510" s="13" t="str">
        <f>IF(AP510="","",IF(AP510=BI$2,(SUMIF($BV$3:$BV510,BI$2,$BW$3:$BW510)-SUMIF($BX$3:$BX510,BI$2,$BY$3:$BY510))*AP$1,""))</f>
        <v/>
      </c>
      <c r="BJ510" s="13" t="str">
        <f>IF(AQ510="","",IF(AQ510=BJ$2,(SUMIF($BV$3:$BV510,BJ$2,$BW$3:$BW510)-SUMIF($BX$3:$BX510,BJ$2,$BY$3:$BY510))*AQ$1,""))</f>
        <v/>
      </c>
      <c r="BK510" s="13" t="str">
        <f>IF(AR510="","",IF(AR510=BK$2,(SUMIF($BV$3:$BV510,BK$2,$BW$3:$BW510)-SUMIF($BX$3:$BX510,BK$2,$BY$3:$BY510))*AR$1,""))</f>
        <v/>
      </c>
      <c r="BL510" s="13" t="str">
        <f>IF(AS510="","",IF(AS510=BL$2,(SUMIF($BV$3:$BV510,BL$2,$BW$3:$BW510)-SUMIF($BX$3:$BX510,BL$2,$BY$3:$BY510))*AS$1,""))</f>
        <v/>
      </c>
      <c r="BM510" s="13" t="str">
        <f>IF(AT510="","",IF(AT510=BM$2,(SUMIF($BV$3:$BV510,BM$2,$BW$3:$BW510)-SUMIF($BX$3:$BX510,BM$2,$BY$3:$BY510))*AT$1,""))</f>
        <v/>
      </c>
      <c r="BN510" s="13" t="str">
        <f>IF(AU510="","",IF(AU510=BN$2,(SUMIF($BV$3:$BV510,BN$2,$BW$3:$BW510)-SUMIF($BX$3:$BX510,BN$2,$BY$3:$BY510))*AU$1,""))</f>
        <v/>
      </c>
      <c r="BO510" s="13" t="str">
        <f>IF(AV510="","",IF(AV510=BO$2,(SUMIF($BV$3:$BV510,BO$2,$BW$3:$BW510)-SUMIF($BX$3:$BX510,BO$2,$BY$3:$BY510))*AV$1,""))</f>
        <v/>
      </c>
      <c r="BP510" s="69"/>
      <c r="BQ510" s="13" t="str">
        <f t="shared" si="297"/>
        <v/>
      </c>
      <c r="BR510" s="75" t="str">
        <f t="shared" si="283"/>
        <v/>
      </c>
      <c r="BS510" s="33" t="str">
        <f t="shared" si="284"/>
        <v/>
      </c>
      <c r="BT510" s="42" t="str">
        <f t="shared" si="285"/>
        <v/>
      </c>
      <c r="BU510" s="38" t="str">
        <f t="shared" si="286"/>
        <v/>
      </c>
      <c r="BV510" s="30" t="str">
        <f t="shared" si="306"/>
        <v/>
      </c>
      <c r="BW510" s="36" t="str">
        <f t="shared" si="307"/>
        <v/>
      </c>
      <c r="BX510" s="36" t="str">
        <f t="shared" si="308"/>
        <v/>
      </c>
      <c r="BY510" s="45" t="str">
        <f t="shared" si="309"/>
        <v/>
      </c>
      <c r="BZ510" s="12" t="str">
        <f t="shared" si="287"/>
        <v/>
      </c>
      <c r="CA510" s="47" t="str">
        <f t="shared" si="288"/>
        <v/>
      </c>
      <c r="CB510" s="32" t="str">
        <f t="shared" si="289"/>
        <v/>
      </c>
      <c r="CC510" s="32" t="str">
        <f t="shared" si="290"/>
        <v/>
      </c>
      <c r="CD510" s="32" t="str">
        <f t="shared" si="291"/>
        <v/>
      </c>
      <c r="CE510" s="48"/>
      <c r="CF510" s="32" t="str">
        <f t="shared" si="298"/>
        <v/>
      </c>
      <c r="CG510" s="32" t="str">
        <f t="shared" si="299"/>
        <v/>
      </c>
      <c r="CH510" s="48"/>
    </row>
    <row r="511" spans="2:86" ht="30" customHeight="1" x14ac:dyDescent="0.2">
      <c r="B511" s="155"/>
      <c r="C511" s="117"/>
      <c r="D511" s="53"/>
      <c r="E511" s="68"/>
      <c r="F511" s="54"/>
      <c r="G511" s="54"/>
      <c r="H511" s="55"/>
      <c r="I511" s="71"/>
      <c r="J511" s="73"/>
      <c r="K511" s="56"/>
      <c r="L511" s="76" t="str">
        <f t="shared" si="303"/>
        <v/>
      </c>
      <c r="M511" s="77" t="str">
        <f t="shared" si="292"/>
        <v/>
      </c>
      <c r="N511" s="130" t="str">
        <f t="shared" si="293"/>
        <v/>
      </c>
      <c r="O511" s="131" t="str">
        <f t="shared" si="312"/>
        <v/>
      </c>
      <c r="P511" s="131" t="str">
        <f t="shared" si="312"/>
        <v/>
      </c>
      <c r="Q511" s="131" t="str">
        <f t="shared" si="312"/>
        <v/>
      </c>
      <c r="R511" s="131" t="str">
        <f t="shared" si="312"/>
        <v/>
      </c>
      <c r="S511" s="131" t="str">
        <f t="shared" si="312"/>
        <v/>
      </c>
      <c r="T511" s="131" t="str">
        <f t="shared" si="312"/>
        <v/>
      </c>
      <c r="U511" s="131" t="str">
        <f t="shared" si="312"/>
        <v/>
      </c>
      <c r="V511" s="14"/>
      <c r="W511" s="17" t="str">
        <f>IF(C511="",IF(OR(AND($H511&lt;&gt;"",C511=""),AND($F510=$F511,$AK511&lt;&gt;""),COUNTA($H$3:$H$100002)&gt;COUNTA($H$3:$H511),$AE511&lt;&gt;""),W510,""),C511)</f>
        <v/>
      </c>
      <c r="X511" s="17" t="str">
        <f>IF(D511="",IF(OR(AND($H511&lt;&gt;"",D511=""),AND($F510=$F511,$AK511&lt;&gt;""),COUNTA($H$3:$H$100002)&gt;COUNTA($H$3:$H511),$AE511&lt;&gt;""),X510,""),D511)</f>
        <v/>
      </c>
      <c r="Y511" s="17" t="str">
        <f>IF(E511="",IF(OR(AND($H511&lt;&gt;"",E511=""),AND($F510=$F511,$AK511&lt;&gt;""),COUNTA($H$3:$H$100002)&gt;COUNTA($H$3:$H511),$AE511&lt;&gt;""),Y510,""),E511)</f>
        <v/>
      </c>
      <c r="Z511" s="27" t="str">
        <f t="shared" si="304"/>
        <v/>
      </c>
      <c r="AA511" s="2" t="str">
        <f>IF(F511="","",COUNTA($F$3:F511))</f>
        <v/>
      </c>
      <c r="AB511" s="3" t="str">
        <f>IF(F511="","",IFERROR(IF(F511&lt;&gt;"",IFERROR(INDEX(設定!$C$3:$C$303,MATCH(F511,設定!$C$3:$C$303,0),0),INDEX(設定!$C$3:$C$303,MATCH("*"&amp;F511&amp;"*",設定!$C$3:$C$303,0),0)),""),"エラー"))</f>
        <v/>
      </c>
      <c r="AC511" s="2" t="str">
        <f>IF(G511="","",COUNTA($G$3:G511))</f>
        <v/>
      </c>
      <c r="AD511" s="3" t="str">
        <f>IF(G511="","",IFERROR(IF(G511&lt;&gt;"",IFERROR(INDEX(設定!$C$3:$C$303,MATCH(G511,設定!$C$3:$C$303,0),0),INDEX(設定!$C$3:$C$303,MATCH("*"&amp;G511&amp;"*",設定!$C$3:$C$303,0),0)),""),"エラー"))</f>
        <v/>
      </c>
      <c r="AE511" s="3" t="str">
        <f>IFERROR(IF(AB511="",IF(AND(H511&lt;&gt;"",F511=""),INDEX(AB$3:AB511,MATCH(MAX(AA$3:AA511),AA$3:AA511,0),0),""),AB511),"")</f>
        <v/>
      </c>
      <c r="AF511" s="3" t="str">
        <f>IFERROR(IF(AD511="",IF(AND(H511&lt;&gt;"",G511=""),INDEX(AD$3:AD511,MATCH(MAX(AC$3:AC511),AC$3:AC511,0),0),""),AD511),"")</f>
        <v/>
      </c>
      <c r="AG511" s="2" t="str">
        <f>IF(AH511="","",IF(OR(AH511=AH510,AH511=AH512),IF(AND(E511="",AB511="",AG510&lt;&gt;""),MAX($AG$3:AG510),MAX($AG$3:AG510)+1),IF(AH510=AH511,AG510,MAX($AG$3:AG510)+1)))</f>
        <v/>
      </c>
      <c r="AH511" s="12" t="str">
        <f t="shared" si="294"/>
        <v/>
      </c>
      <c r="AI511" s="12" t="str">
        <f t="shared" si="305"/>
        <v/>
      </c>
      <c r="AJ511" s="13" t="str">
        <f t="shared" si="279"/>
        <v/>
      </c>
      <c r="AK511" s="13" t="str">
        <f t="shared" si="280"/>
        <v/>
      </c>
      <c r="AL511" s="13" t="str">
        <f>IF(OR(AJ511="",COUNTIF($AH$3:AH511,AH511)&lt;&gt;COUNTIF(AH$3:AH$100002,AH511)),"",SUMIF(AH$3:AH$100002,AH511,AJ$3:AJ$100002))</f>
        <v/>
      </c>
      <c r="AM511" s="13" t="str">
        <f>IF(OR(AK511="",COUNTIF($AH$3:AH511,AH511)&lt;&gt;COUNTIF(AH$3:AH$100002,AH511)),"",SUMIF(AH$3:AH$100002,AH511,AK$3:AK$100002))</f>
        <v/>
      </c>
      <c r="AO511" s="13" t="str">
        <f t="shared" si="295"/>
        <v/>
      </c>
      <c r="AP511" s="13" t="str">
        <f t="shared" si="295"/>
        <v/>
      </c>
      <c r="AQ511" s="13" t="str">
        <f t="shared" si="295"/>
        <v/>
      </c>
      <c r="AR511" s="13" t="str">
        <f t="shared" si="295"/>
        <v/>
      </c>
      <c r="AS511" s="13" t="str">
        <f t="shared" si="296"/>
        <v/>
      </c>
      <c r="AT511" s="13" t="str">
        <f t="shared" si="296"/>
        <v/>
      </c>
      <c r="AU511" s="13" t="str">
        <f t="shared" si="296"/>
        <v/>
      </c>
      <c r="AV511" s="13" t="str">
        <f t="shared" si="296"/>
        <v/>
      </c>
      <c r="AW511" s="86" t="str">
        <f t="shared" si="281"/>
        <v/>
      </c>
      <c r="AX511" s="59" t="str">
        <f t="shared" si="282"/>
        <v/>
      </c>
      <c r="AY511" s="63" t="str">
        <f>IF(OR($BR511="",BH511=""),"",COUNT($BR$3:$BR511))</f>
        <v/>
      </c>
      <c r="AZ511" s="13" t="str">
        <f>IF(OR($BR511="",BI511=""),"",COUNT($BR$3:$BR511))</f>
        <v/>
      </c>
      <c r="BA511" s="13" t="str">
        <f>IF(OR($BR511="",BJ511=""),"",COUNT($BR$3:$BR511))</f>
        <v/>
      </c>
      <c r="BB511" s="13" t="str">
        <f>IF(OR($BR511="",BK511=""),"",COUNT($BR$3:$BR511))</f>
        <v/>
      </c>
      <c r="BC511" s="13" t="str">
        <f>IF(OR($BR511="",BL511=""),"",COUNT($BR$3:$BR511))</f>
        <v/>
      </c>
      <c r="BD511" s="13" t="str">
        <f>IF(OR($BR511="",BM511=""),"",COUNT($BR$3:$BR511))</f>
        <v/>
      </c>
      <c r="BE511" s="13" t="str">
        <f>IF(OR($BR511="",BN511=""),"",COUNT($BR$3:$BR511))</f>
        <v/>
      </c>
      <c r="BF511" s="13" t="str">
        <f>IF(OR($BR511="",BO511=""),"",COUNT($BR$3:$BR511))</f>
        <v/>
      </c>
      <c r="BG511" s="66" t="str">
        <f>IF(Z511="","",COUNT($Z$3:Z511))</f>
        <v/>
      </c>
      <c r="BH511" s="13" t="str">
        <f>IF(AO511="","",IF(AO511=BH$2,(SUMIF($BV$3:$BV511,BH$2,$BW$3:$BW511)-SUMIF($BX$3:$BX511,BH$2,$BY$3:$BY511))*AO$1,""))</f>
        <v/>
      </c>
      <c r="BI511" s="13" t="str">
        <f>IF(AP511="","",IF(AP511=BI$2,(SUMIF($BV$3:$BV511,BI$2,$BW$3:$BW511)-SUMIF($BX$3:$BX511,BI$2,$BY$3:$BY511))*AP$1,""))</f>
        <v/>
      </c>
      <c r="BJ511" s="13" t="str">
        <f>IF(AQ511="","",IF(AQ511=BJ$2,(SUMIF($BV$3:$BV511,BJ$2,$BW$3:$BW511)-SUMIF($BX$3:$BX511,BJ$2,$BY$3:$BY511))*AQ$1,""))</f>
        <v/>
      </c>
      <c r="BK511" s="13" t="str">
        <f>IF(AR511="","",IF(AR511=BK$2,(SUMIF($BV$3:$BV511,BK$2,$BW$3:$BW511)-SUMIF($BX$3:$BX511,BK$2,$BY$3:$BY511))*AR$1,""))</f>
        <v/>
      </c>
      <c r="BL511" s="13" t="str">
        <f>IF(AS511="","",IF(AS511=BL$2,(SUMIF($BV$3:$BV511,BL$2,$BW$3:$BW511)-SUMIF($BX$3:$BX511,BL$2,$BY$3:$BY511))*AS$1,""))</f>
        <v/>
      </c>
      <c r="BM511" s="13" t="str">
        <f>IF(AT511="","",IF(AT511=BM$2,(SUMIF($BV$3:$BV511,BM$2,$BW$3:$BW511)-SUMIF($BX$3:$BX511,BM$2,$BY$3:$BY511))*AT$1,""))</f>
        <v/>
      </c>
      <c r="BN511" s="13" t="str">
        <f>IF(AU511="","",IF(AU511=BN$2,(SUMIF($BV$3:$BV511,BN$2,$BW$3:$BW511)-SUMIF($BX$3:$BX511,BN$2,$BY$3:$BY511))*AU$1,""))</f>
        <v/>
      </c>
      <c r="BO511" s="13" t="str">
        <f>IF(AV511="","",IF(AV511=BO$2,(SUMIF($BV$3:$BV511,BO$2,$BW$3:$BW511)-SUMIF($BX$3:$BX511,BO$2,$BY$3:$BY511))*AV$1,""))</f>
        <v/>
      </c>
      <c r="BP511" s="69"/>
      <c r="BQ511" s="13" t="str">
        <f t="shared" si="297"/>
        <v/>
      </c>
      <c r="BR511" s="75" t="str">
        <f t="shared" si="283"/>
        <v/>
      </c>
      <c r="BS511" s="33" t="str">
        <f t="shared" si="284"/>
        <v/>
      </c>
      <c r="BT511" s="42" t="str">
        <f t="shared" si="285"/>
        <v/>
      </c>
      <c r="BU511" s="38" t="str">
        <f t="shared" si="286"/>
        <v/>
      </c>
      <c r="BV511" s="30" t="str">
        <f t="shared" si="306"/>
        <v/>
      </c>
      <c r="BW511" s="36" t="str">
        <f t="shared" si="307"/>
        <v/>
      </c>
      <c r="BX511" s="36" t="str">
        <f t="shared" si="308"/>
        <v/>
      </c>
      <c r="BY511" s="45" t="str">
        <f t="shared" si="309"/>
        <v/>
      </c>
      <c r="BZ511" s="12" t="str">
        <f t="shared" si="287"/>
        <v/>
      </c>
      <c r="CA511" s="47" t="str">
        <f t="shared" si="288"/>
        <v/>
      </c>
      <c r="CB511" s="32" t="str">
        <f t="shared" si="289"/>
        <v/>
      </c>
      <c r="CC511" s="32" t="str">
        <f t="shared" si="290"/>
        <v/>
      </c>
      <c r="CD511" s="32" t="str">
        <f t="shared" si="291"/>
        <v/>
      </c>
      <c r="CE511" s="48"/>
      <c r="CF511" s="32" t="str">
        <f t="shared" si="298"/>
        <v/>
      </c>
      <c r="CG511" s="32" t="str">
        <f t="shared" si="299"/>
        <v/>
      </c>
      <c r="CH511" s="48"/>
    </row>
    <row r="512" spans="2:86" ht="30" customHeight="1" x14ac:dyDescent="0.2">
      <c r="B512" s="155"/>
      <c r="C512" s="117"/>
      <c r="D512" s="53"/>
      <c r="E512" s="68"/>
      <c r="F512" s="54"/>
      <c r="G512" s="54"/>
      <c r="H512" s="55"/>
      <c r="I512" s="71"/>
      <c r="J512" s="73"/>
      <c r="K512" s="56"/>
      <c r="L512" s="76" t="str">
        <f t="shared" si="303"/>
        <v/>
      </c>
      <c r="M512" s="77" t="str">
        <f t="shared" si="292"/>
        <v/>
      </c>
      <c r="N512" s="130" t="str">
        <f t="shared" si="293"/>
        <v/>
      </c>
      <c r="O512" s="131" t="str">
        <f t="shared" si="312"/>
        <v/>
      </c>
      <c r="P512" s="131" t="str">
        <f t="shared" si="312"/>
        <v/>
      </c>
      <c r="Q512" s="131" t="str">
        <f t="shared" si="312"/>
        <v/>
      </c>
      <c r="R512" s="131" t="str">
        <f t="shared" si="312"/>
        <v/>
      </c>
      <c r="S512" s="131" t="str">
        <f t="shared" si="312"/>
        <v/>
      </c>
      <c r="T512" s="131" t="str">
        <f t="shared" si="312"/>
        <v/>
      </c>
      <c r="U512" s="131" t="str">
        <f t="shared" si="312"/>
        <v/>
      </c>
      <c r="V512" s="14"/>
      <c r="W512" s="17" t="str">
        <f>IF(C512="",IF(OR(AND($H512&lt;&gt;"",C512=""),AND($F511=$F512,$AK512&lt;&gt;""),COUNTA($H$3:$H$100002)&gt;COUNTA($H$3:$H512),$AE512&lt;&gt;""),W511,""),C512)</f>
        <v/>
      </c>
      <c r="X512" s="17" t="str">
        <f>IF(D512="",IF(OR(AND($H512&lt;&gt;"",D512=""),AND($F511=$F512,$AK512&lt;&gt;""),COUNTA($H$3:$H$100002)&gt;COUNTA($H$3:$H512),$AE512&lt;&gt;""),X511,""),D512)</f>
        <v/>
      </c>
      <c r="Y512" s="17" t="str">
        <f>IF(E512="",IF(OR(AND($H512&lt;&gt;"",E512=""),AND($F511=$F512,$AK512&lt;&gt;""),COUNTA($H$3:$H$100002)&gt;COUNTA($H$3:$H512),$AE512&lt;&gt;""),Y511,""),E512)</f>
        <v/>
      </c>
      <c r="Z512" s="27" t="str">
        <f t="shared" si="304"/>
        <v/>
      </c>
      <c r="AA512" s="2" t="str">
        <f>IF(F512="","",COUNTA($F$3:F512))</f>
        <v/>
      </c>
      <c r="AB512" s="3" t="str">
        <f>IF(F512="","",IFERROR(IF(F512&lt;&gt;"",IFERROR(INDEX(設定!$C$3:$C$303,MATCH(F512,設定!$C$3:$C$303,0),0),INDEX(設定!$C$3:$C$303,MATCH("*"&amp;F512&amp;"*",設定!$C$3:$C$303,0),0)),""),"エラー"))</f>
        <v/>
      </c>
      <c r="AC512" s="2" t="str">
        <f>IF(G512="","",COUNTA($G$3:G512))</f>
        <v/>
      </c>
      <c r="AD512" s="3" t="str">
        <f>IF(G512="","",IFERROR(IF(G512&lt;&gt;"",IFERROR(INDEX(設定!$C$3:$C$303,MATCH(G512,設定!$C$3:$C$303,0),0),INDEX(設定!$C$3:$C$303,MATCH("*"&amp;G512&amp;"*",設定!$C$3:$C$303,0),0)),""),"エラー"))</f>
        <v/>
      </c>
      <c r="AE512" s="3" t="str">
        <f>IFERROR(IF(AB512="",IF(AND(H512&lt;&gt;"",F512=""),INDEX(AB$3:AB512,MATCH(MAX(AA$3:AA512),AA$3:AA512,0),0),""),AB512),"")</f>
        <v/>
      </c>
      <c r="AF512" s="3" t="str">
        <f>IFERROR(IF(AD512="",IF(AND(H512&lt;&gt;"",G512=""),INDEX(AD$3:AD512,MATCH(MAX(AC$3:AC512),AC$3:AC512,0),0),""),AD512),"")</f>
        <v/>
      </c>
      <c r="AG512" s="2" t="str">
        <f>IF(AH512="","",IF(OR(AH512=AH511,AH512=AH513),IF(AND(E512="",AB512="",AG511&lt;&gt;""),MAX($AG$3:AG511),MAX($AG$3:AG511)+1),IF(AH511=AH512,AG511,MAX($AG$3:AG511)+1)))</f>
        <v/>
      </c>
      <c r="AH512" s="12" t="str">
        <f t="shared" si="294"/>
        <v/>
      </c>
      <c r="AI512" s="12" t="str">
        <f t="shared" si="305"/>
        <v/>
      </c>
      <c r="AJ512" s="13" t="str">
        <f t="shared" si="279"/>
        <v/>
      </c>
      <c r="AK512" s="13" t="str">
        <f t="shared" si="280"/>
        <v/>
      </c>
      <c r="AL512" s="13" t="str">
        <f>IF(OR(AJ512="",COUNTIF($AH$3:AH512,AH512)&lt;&gt;COUNTIF(AH$3:AH$100002,AH512)),"",SUMIF(AH$3:AH$100002,AH512,AJ$3:AJ$100002))</f>
        <v/>
      </c>
      <c r="AM512" s="13" t="str">
        <f>IF(OR(AK512="",COUNTIF($AH$3:AH512,AH512)&lt;&gt;COUNTIF(AH$3:AH$100002,AH512)),"",SUMIF(AH$3:AH$100002,AH512,AK$3:AK$100002))</f>
        <v/>
      </c>
      <c r="AO512" s="13" t="str">
        <f t="shared" si="295"/>
        <v/>
      </c>
      <c r="AP512" s="13" t="str">
        <f t="shared" si="295"/>
        <v/>
      </c>
      <c r="AQ512" s="13" t="str">
        <f t="shared" si="295"/>
        <v/>
      </c>
      <c r="AR512" s="13" t="str">
        <f t="shared" si="295"/>
        <v/>
      </c>
      <c r="AS512" s="13" t="str">
        <f t="shared" si="296"/>
        <v/>
      </c>
      <c r="AT512" s="13" t="str">
        <f t="shared" si="296"/>
        <v/>
      </c>
      <c r="AU512" s="13" t="str">
        <f t="shared" si="296"/>
        <v/>
      </c>
      <c r="AV512" s="13" t="str">
        <f t="shared" si="296"/>
        <v/>
      </c>
      <c r="AW512" s="86" t="str">
        <f t="shared" si="281"/>
        <v/>
      </c>
      <c r="AX512" s="59" t="str">
        <f t="shared" si="282"/>
        <v/>
      </c>
      <c r="AY512" s="63" t="str">
        <f>IF(OR($BR512="",BH512=""),"",COUNT($BR$3:$BR512))</f>
        <v/>
      </c>
      <c r="AZ512" s="13" t="str">
        <f>IF(OR($BR512="",BI512=""),"",COUNT($BR$3:$BR512))</f>
        <v/>
      </c>
      <c r="BA512" s="13" t="str">
        <f>IF(OR($BR512="",BJ512=""),"",COUNT($BR$3:$BR512))</f>
        <v/>
      </c>
      <c r="BB512" s="13" t="str">
        <f>IF(OR($BR512="",BK512=""),"",COUNT($BR$3:$BR512))</f>
        <v/>
      </c>
      <c r="BC512" s="13" t="str">
        <f>IF(OR($BR512="",BL512=""),"",COUNT($BR$3:$BR512))</f>
        <v/>
      </c>
      <c r="BD512" s="13" t="str">
        <f>IF(OR($BR512="",BM512=""),"",COUNT($BR$3:$BR512))</f>
        <v/>
      </c>
      <c r="BE512" s="13" t="str">
        <f>IF(OR($BR512="",BN512=""),"",COUNT($BR$3:$BR512))</f>
        <v/>
      </c>
      <c r="BF512" s="13" t="str">
        <f>IF(OR($BR512="",BO512=""),"",COUNT($BR$3:$BR512))</f>
        <v/>
      </c>
      <c r="BG512" s="66" t="str">
        <f>IF(Z512="","",COUNT($Z$3:Z512))</f>
        <v/>
      </c>
      <c r="BH512" s="13" t="str">
        <f>IF(AO512="","",IF(AO512=BH$2,(SUMIF($BV$3:$BV512,BH$2,$BW$3:$BW512)-SUMIF($BX$3:$BX512,BH$2,$BY$3:$BY512))*AO$1,""))</f>
        <v/>
      </c>
      <c r="BI512" s="13" t="str">
        <f>IF(AP512="","",IF(AP512=BI$2,(SUMIF($BV$3:$BV512,BI$2,$BW$3:$BW512)-SUMIF($BX$3:$BX512,BI$2,$BY$3:$BY512))*AP$1,""))</f>
        <v/>
      </c>
      <c r="BJ512" s="13" t="str">
        <f>IF(AQ512="","",IF(AQ512=BJ$2,(SUMIF($BV$3:$BV512,BJ$2,$BW$3:$BW512)-SUMIF($BX$3:$BX512,BJ$2,$BY$3:$BY512))*AQ$1,""))</f>
        <v/>
      </c>
      <c r="BK512" s="13" t="str">
        <f>IF(AR512="","",IF(AR512=BK$2,(SUMIF($BV$3:$BV512,BK$2,$BW$3:$BW512)-SUMIF($BX$3:$BX512,BK$2,$BY$3:$BY512))*AR$1,""))</f>
        <v/>
      </c>
      <c r="BL512" s="13" t="str">
        <f>IF(AS512="","",IF(AS512=BL$2,(SUMIF($BV$3:$BV512,BL$2,$BW$3:$BW512)-SUMIF($BX$3:$BX512,BL$2,$BY$3:$BY512))*AS$1,""))</f>
        <v/>
      </c>
      <c r="BM512" s="13" t="str">
        <f>IF(AT512="","",IF(AT512=BM$2,(SUMIF($BV$3:$BV512,BM$2,$BW$3:$BW512)-SUMIF($BX$3:$BX512,BM$2,$BY$3:$BY512))*AT$1,""))</f>
        <v/>
      </c>
      <c r="BN512" s="13" t="str">
        <f>IF(AU512="","",IF(AU512=BN$2,(SUMIF($BV$3:$BV512,BN$2,$BW$3:$BW512)-SUMIF($BX$3:$BX512,BN$2,$BY$3:$BY512))*AU$1,""))</f>
        <v/>
      </c>
      <c r="BO512" s="13" t="str">
        <f>IF(AV512="","",IF(AV512=BO$2,(SUMIF($BV$3:$BV512,BO$2,$BW$3:$BW512)-SUMIF($BX$3:$BX512,BO$2,$BY$3:$BY512))*AV$1,""))</f>
        <v/>
      </c>
      <c r="BP512" s="69"/>
      <c r="BQ512" s="13" t="str">
        <f t="shared" si="297"/>
        <v/>
      </c>
      <c r="BR512" s="75" t="str">
        <f t="shared" si="283"/>
        <v/>
      </c>
      <c r="BS512" s="33" t="str">
        <f t="shared" si="284"/>
        <v/>
      </c>
      <c r="BT512" s="42" t="str">
        <f t="shared" si="285"/>
        <v/>
      </c>
      <c r="BU512" s="38" t="str">
        <f t="shared" si="286"/>
        <v/>
      </c>
      <c r="BV512" s="30" t="str">
        <f t="shared" si="306"/>
        <v/>
      </c>
      <c r="BW512" s="36" t="str">
        <f t="shared" si="307"/>
        <v/>
      </c>
      <c r="BX512" s="36" t="str">
        <f t="shared" si="308"/>
        <v/>
      </c>
      <c r="BY512" s="45" t="str">
        <f t="shared" si="309"/>
        <v/>
      </c>
      <c r="BZ512" s="12" t="str">
        <f t="shared" si="287"/>
        <v/>
      </c>
      <c r="CA512" s="47" t="str">
        <f t="shared" si="288"/>
        <v/>
      </c>
      <c r="CB512" s="32" t="str">
        <f t="shared" si="289"/>
        <v/>
      </c>
      <c r="CC512" s="32" t="str">
        <f t="shared" si="290"/>
        <v/>
      </c>
      <c r="CD512" s="32" t="str">
        <f t="shared" si="291"/>
        <v/>
      </c>
      <c r="CE512" s="48"/>
      <c r="CF512" s="32" t="str">
        <f t="shared" si="298"/>
        <v/>
      </c>
      <c r="CG512" s="32" t="str">
        <f t="shared" si="299"/>
        <v/>
      </c>
      <c r="CH512" s="48"/>
    </row>
    <row r="513" spans="2:86" ht="30" customHeight="1" x14ac:dyDescent="0.2">
      <c r="B513" s="155"/>
      <c r="C513" s="117"/>
      <c r="D513" s="53"/>
      <c r="E513" s="68"/>
      <c r="F513" s="54"/>
      <c r="G513" s="54"/>
      <c r="H513" s="55"/>
      <c r="I513" s="71"/>
      <c r="J513" s="73"/>
      <c r="K513" s="56"/>
      <c r="L513" s="76" t="str">
        <f t="shared" si="303"/>
        <v/>
      </c>
      <c r="M513" s="77" t="str">
        <f t="shared" si="292"/>
        <v/>
      </c>
      <c r="N513" s="130" t="str">
        <f t="shared" si="293"/>
        <v/>
      </c>
      <c r="O513" s="131" t="str">
        <f t="shared" ref="O513:U522" si="313">IFERROR(INDEX($BH$3:$BO$100002,MATCH($BG513,$BG$3:$BG$100002,0),MATCH(O$1,$BH$2:$BO$2,0)),"")</f>
        <v/>
      </c>
      <c r="P513" s="131" t="str">
        <f t="shared" si="313"/>
        <v/>
      </c>
      <c r="Q513" s="131" t="str">
        <f t="shared" si="313"/>
        <v/>
      </c>
      <c r="R513" s="131" t="str">
        <f t="shared" si="313"/>
        <v/>
      </c>
      <c r="S513" s="131" t="str">
        <f t="shared" si="313"/>
        <v/>
      </c>
      <c r="T513" s="131" t="str">
        <f t="shared" si="313"/>
        <v/>
      </c>
      <c r="U513" s="131" t="str">
        <f t="shared" si="313"/>
        <v/>
      </c>
      <c r="V513" s="14"/>
      <c r="W513" s="17" t="str">
        <f>IF(C513="",IF(OR(AND($H513&lt;&gt;"",C513=""),AND($F512=$F513,$AK513&lt;&gt;""),COUNTA($H$3:$H$100002)&gt;COUNTA($H$3:$H513),$AE513&lt;&gt;""),W512,""),C513)</f>
        <v/>
      </c>
      <c r="X513" s="17" t="str">
        <f>IF(D513="",IF(OR(AND($H513&lt;&gt;"",D513=""),AND($F512=$F513,$AK513&lt;&gt;""),COUNTA($H$3:$H$100002)&gt;COUNTA($H$3:$H513),$AE513&lt;&gt;""),X512,""),D513)</f>
        <v/>
      </c>
      <c r="Y513" s="17" t="str">
        <f>IF(E513="",IF(OR(AND($H513&lt;&gt;"",E513=""),AND($F512=$F513,$AK513&lt;&gt;""),COUNTA($H$3:$H$100002)&gt;COUNTA($H$3:$H513),$AE513&lt;&gt;""),Y512,""),E513)</f>
        <v/>
      </c>
      <c r="Z513" s="27" t="str">
        <f t="shared" si="304"/>
        <v/>
      </c>
      <c r="AA513" s="2" t="str">
        <f>IF(F513="","",COUNTA($F$3:F513))</f>
        <v/>
      </c>
      <c r="AB513" s="3" t="str">
        <f>IF(F513="","",IFERROR(IF(F513&lt;&gt;"",IFERROR(INDEX(設定!$C$3:$C$303,MATCH(F513,設定!$C$3:$C$303,0),0),INDEX(設定!$C$3:$C$303,MATCH("*"&amp;F513&amp;"*",設定!$C$3:$C$303,0),0)),""),"エラー"))</f>
        <v/>
      </c>
      <c r="AC513" s="2" t="str">
        <f>IF(G513="","",COUNTA($G$3:G513))</f>
        <v/>
      </c>
      <c r="AD513" s="3" t="str">
        <f>IF(G513="","",IFERROR(IF(G513&lt;&gt;"",IFERROR(INDEX(設定!$C$3:$C$303,MATCH(G513,設定!$C$3:$C$303,0),0),INDEX(設定!$C$3:$C$303,MATCH("*"&amp;G513&amp;"*",設定!$C$3:$C$303,0),0)),""),"エラー"))</f>
        <v/>
      </c>
      <c r="AE513" s="3" t="str">
        <f>IFERROR(IF(AB513="",IF(AND(H513&lt;&gt;"",F513=""),INDEX(AB$3:AB513,MATCH(MAX(AA$3:AA513),AA$3:AA513,0),0),""),AB513),"")</f>
        <v/>
      </c>
      <c r="AF513" s="3" t="str">
        <f>IFERROR(IF(AD513="",IF(AND(H513&lt;&gt;"",G513=""),INDEX(AD$3:AD513,MATCH(MAX(AC$3:AC513),AC$3:AC513,0),0),""),AD513),"")</f>
        <v/>
      </c>
      <c r="AG513" s="2" t="str">
        <f>IF(AH513="","",IF(OR(AH513=AH512,AH513=AH514),IF(AND(E513="",AB513="",AG512&lt;&gt;""),MAX($AG$3:AG512),MAX($AG$3:AG512)+1),IF(AH512=AH513,AG512,MAX($AG$3:AG512)+1)))</f>
        <v/>
      </c>
      <c r="AH513" s="12" t="str">
        <f t="shared" si="294"/>
        <v/>
      </c>
      <c r="AI513" s="12" t="str">
        <f t="shared" si="305"/>
        <v/>
      </c>
      <c r="AJ513" s="13" t="str">
        <f t="shared" si="279"/>
        <v/>
      </c>
      <c r="AK513" s="13" t="str">
        <f t="shared" si="280"/>
        <v/>
      </c>
      <c r="AL513" s="13" t="str">
        <f>IF(OR(AJ513="",COUNTIF($AH$3:AH513,AH513)&lt;&gt;COUNTIF(AH$3:AH$100002,AH513)),"",SUMIF(AH$3:AH$100002,AH513,AJ$3:AJ$100002))</f>
        <v/>
      </c>
      <c r="AM513" s="13" t="str">
        <f>IF(OR(AK513="",COUNTIF($AH$3:AH513,AH513)&lt;&gt;COUNTIF(AH$3:AH$100002,AH513)),"",SUMIF(AH$3:AH$100002,AH513,AK$3:AK$100002))</f>
        <v/>
      </c>
      <c r="AO513" s="13" t="str">
        <f t="shared" si="295"/>
        <v/>
      </c>
      <c r="AP513" s="13" t="str">
        <f t="shared" si="295"/>
        <v/>
      </c>
      <c r="AQ513" s="13" t="str">
        <f t="shared" si="295"/>
        <v/>
      </c>
      <c r="AR513" s="13" t="str">
        <f t="shared" si="295"/>
        <v/>
      </c>
      <c r="AS513" s="13" t="str">
        <f t="shared" si="296"/>
        <v/>
      </c>
      <c r="AT513" s="13" t="str">
        <f t="shared" si="296"/>
        <v/>
      </c>
      <c r="AU513" s="13" t="str">
        <f t="shared" si="296"/>
        <v/>
      </c>
      <c r="AV513" s="13" t="str">
        <f t="shared" si="296"/>
        <v/>
      </c>
      <c r="AW513" s="86" t="str">
        <f t="shared" si="281"/>
        <v/>
      </c>
      <c r="AX513" s="59" t="str">
        <f t="shared" si="282"/>
        <v/>
      </c>
      <c r="AY513" s="63" t="str">
        <f>IF(OR($BR513="",BH513=""),"",COUNT($BR$3:$BR513))</f>
        <v/>
      </c>
      <c r="AZ513" s="13" t="str">
        <f>IF(OR($BR513="",BI513=""),"",COUNT($BR$3:$BR513))</f>
        <v/>
      </c>
      <c r="BA513" s="13" t="str">
        <f>IF(OR($BR513="",BJ513=""),"",COUNT($BR$3:$BR513))</f>
        <v/>
      </c>
      <c r="BB513" s="13" t="str">
        <f>IF(OR($BR513="",BK513=""),"",COUNT($BR$3:$BR513))</f>
        <v/>
      </c>
      <c r="BC513" s="13" t="str">
        <f>IF(OR($BR513="",BL513=""),"",COUNT($BR$3:$BR513))</f>
        <v/>
      </c>
      <c r="BD513" s="13" t="str">
        <f>IF(OR($BR513="",BM513=""),"",COUNT($BR$3:$BR513))</f>
        <v/>
      </c>
      <c r="BE513" s="13" t="str">
        <f>IF(OR($BR513="",BN513=""),"",COUNT($BR$3:$BR513))</f>
        <v/>
      </c>
      <c r="BF513" s="13" t="str">
        <f>IF(OR($BR513="",BO513=""),"",COUNT($BR$3:$BR513))</f>
        <v/>
      </c>
      <c r="BG513" s="66" t="str">
        <f>IF(Z513="","",COUNT($Z$3:Z513))</f>
        <v/>
      </c>
      <c r="BH513" s="13" t="str">
        <f>IF(AO513="","",IF(AO513=BH$2,(SUMIF($BV$3:$BV513,BH$2,$BW$3:$BW513)-SUMIF($BX$3:$BX513,BH$2,$BY$3:$BY513))*AO$1,""))</f>
        <v/>
      </c>
      <c r="BI513" s="13" t="str">
        <f>IF(AP513="","",IF(AP513=BI$2,(SUMIF($BV$3:$BV513,BI$2,$BW$3:$BW513)-SUMIF($BX$3:$BX513,BI$2,$BY$3:$BY513))*AP$1,""))</f>
        <v/>
      </c>
      <c r="BJ513" s="13" t="str">
        <f>IF(AQ513="","",IF(AQ513=BJ$2,(SUMIF($BV$3:$BV513,BJ$2,$BW$3:$BW513)-SUMIF($BX$3:$BX513,BJ$2,$BY$3:$BY513))*AQ$1,""))</f>
        <v/>
      </c>
      <c r="BK513" s="13" t="str">
        <f>IF(AR513="","",IF(AR513=BK$2,(SUMIF($BV$3:$BV513,BK$2,$BW$3:$BW513)-SUMIF($BX$3:$BX513,BK$2,$BY$3:$BY513))*AR$1,""))</f>
        <v/>
      </c>
      <c r="BL513" s="13" t="str">
        <f>IF(AS513="","",IF(AS513=BL$2,(SUMIF($BV$3:$BV513,BL$2,$BW$3:$BW513)-SUMIF($BX$3:$BX513,BL$2,$BY$3:$BY513))*AS$1,""))</f>
        <v/>
      </c>
      <c r="BM513" s="13" t="str">
        <f>IF(AT513="","",IF(AT513=BM$2,(SUMIF($BV$3:$BV513,BM$2,$BW$3:$BW513)-SUMIF($BX$3:$BX513,BM$2,$BY$3:$BY513))*AT$1,""))</f>
        <v/>
      </c>
      <c r="BN513" s="13" t="str">
        <f>IF(AU513="","",IF(AU513=BN$2,(SUMIF($BV$3:$BV513,BN$2,$BW$3:$BW513)-SUMIF($BX$3:$BX513,BN$2,$BY$3:$BY513))*AU$1,""))</f>
        <v/>
      </c>
      <c r="BO513" s="13" t="str">
        <f>IF(AV513="","",IF(AV513=BO$2,(SUMIF($BV$3:$BV513,BO$2,$BW$3:$BW513)-SUMIF($BX$3:$BX513,BO$2,$BY$3:$BY513))*AV$1,""))</f>
        <v/>
      </c>
      <c r="BP513" s="69"/>
      <c r="BQ513" s="13" t="str">
        <f t="shared" si="297"/>
        <v/>
      </c>
      <c r="BR513" s="75" t="str">
        <f t="shared" si="283"/>
        <v/>
      </c>
      <c r="BS513" s="33" t="str">
        <f t="shared" si="284"/>
        <v/>
      </c>
      <c r="BT513" s="42" t="str">
        <f t="shared" si="285"/>
        <v/>
      </c>
      <c r="BU513" s="38" t="str">
        <f t="shared" si="286"/>
        <v/>
      </c>
      <c r="BV513" s="30" t="str">
        <f t="shared" si="306"/>
        <v/>
      </c>
      <c r="BW513" s="36" t="str">
        <f t="shared" si="307"/>
        <v/>
      </c>
      <c r="BX513" s="36" t="str">
        <f t="shared" si="308"/>
        <v/>
      </c>
      <c r="BY513" s="45" t="str">
        <f t="shared" si="309"/>
        <v/>
      </c>
      <c r="BZ513" s="12" t="str">
        <f t="shared" si="287"/>
        <v/>
      </c>
      <c r="CA513" s="47" t="str">
        <f t="shared" si="288"/>
        <v/>
      </c>
      <c r="CB513" s="32" t="str">
        <f t="shared" si="289"/>
        <v/>
      </c>
      <c r="CC513" s="32" t="str">
        <f t="shared" si="290"/>
        <v/>
      </c>
      <c r="CD513" s="32" t="str">
        <f t="shared" si="291"/>
        <v/>
      </c>
      <c r="CE513" s="48"/>
      <c r="CF513" s="32" t="str">
        <f t="shared" si="298"/>
        <v/>
      </c>
      <c r="CG513" s="32" t="str">
        <f t="shared" si="299"/>
        <v/>
      </c>
      <c r="CH513" s="48"/>
    </row>
    <row r="514" spans="2:86" ht="30" customHeight="1" x14ac:dyDescent="0.2">
      <c r="B514" s="155"/>
      <c r="C514" s="117"/>
      <c r="D514" s="53"/>
      <c r="E514" s="68"/>
      <c r="F514" s="54"/>
      <c r="G514" s="54"/>
      <c r="H514" s="55"/>
      <c r="I514" s="71"/>
      <c r="J514" s="73"/>
      <c r="K514" s="56"/>
      <c r="L514" s="76" t="str">
        <f t="shared" si="303"/>
        <v/>
      </c>
      <c r="M514" s="77" t="str">
        <f t="shared" si="292"/>
        <v/>
      </c>
      <c r="N514" s="130" t="str">
        <f t="shared" si="293"/>
        <v/>
      </c>
      <c r="O514" s="131" t="str">
        <f t="shared" si="313"/>
        <v/>
      </c>
      <c r="P514" s="131" t="str">
        <f t="shared" si="313"/>
        <v/>
      </c>
      <c r="Q514" s="131" t="str">
        <f t="shared" si="313"/>
        <v/>
      </c>
      <c r="R514" s="131" t="str">
        <f t="shared" si="313"/>
        <v/>
      </c>
      <c r="S514" s="131" t="str">
        <f t="shared" si="313"/>
        <v/>
      </c>
      <c r="T514" s="131" t="str">
        <f t="shared" si="313"/>
        <v/>
      </c>
      <c r="U514" s="131" t="str">
        <f t="shared" si="313"/>
        <v/>
      </c>
      <c r="V514" s="14"/>
      <c r="W514" s="17" t="str">
        <f>IF(C514="",IF(OR(AND($H514&lt;&gt;"",C514=""),AND($F513=$F514,$AK514&lt;&gt;""),COUNTA($H$3:$H$100002)&gt;COUNTA($H$3:$H514),$AE514&lt;&gt;""),W513,""),C514)</f>
        <v/>
      </c>
      <c r="X514" s="17" t="str">
        <f>IF(D514="",IF(OR(AND($H514&lt;&gt;"",D514=""),AND($F513=$F514,$AK514&lt;&gt;""),COUNTA($H$3:$H$100002)&gt;COUNTA($H$3:$H514),$AE514&lt;&gt;""),X513,""),D514)</f>
        <v/>
      </c>
      <c r="Y514" s="17" t="str">
        <f>IF(E514="",IF(OR(AND($H514&lt;&gt;"",E514=""),AND($F513=$F514,$AK514&lt;&gt;""),COUNTA($H$3:$H$100002)&gt;COUNTA($H$3:$H514),$AE514&lt;&gt;""),Y513,""),E514)</f>
        <v/>
      </c>
      <c r="Z514" s="27" t="str">
        <f t="shared" si="304"/>
        <v/>
      </c>
      <c r="AA514" s="2" t="str">
        <f>IF(F514="","",COUNTA($F$3:F514))</f>
        <v/>
      </c>
      <c r="AB514" s="3" t="str">
        <f>IF(F514="","",IFERROR(IF(F514&lt;&gt;"",IFERROR(INDEX(設定!$C$3:$C$303,MATCH(F514,設定!$C$3:$C$303,0),0),INDEX(設定!$C$3:$C$303,MATCH("*"&amp;F514&amp;"*",設定!$C$3:$C$303,0),0)),""),"エラー"))</f>
        <v/>
      </c>
      <c r="AC514" s="2" t="str">
        <f>IF(G514="","",COUNTA($G$3:G514))</f>
        <v/>
      </c>
      <c r="AD514" s="3" t="str">
        <f>IF(G514="","",IFERROR(IF(G514&lt;&gt;"",IFERROR(INDEX(設定!$C$3:$C$303,MATCH(G514,設定!$C$3:$C$303,0),0),INDEX(設定!$C$3:$C$303,MATCH("*"&amp;G514&amp;"*",設定!$C$3:$C$303,0),0)),""),"エラー"))</f>
        <v/>
      </c>
      <c r="AE514" s="3" t="str">
        <f>IFERROR(IF(AB514="",IF(AND(H514&lt;&gt;"",F514=""),INDEX(AB$3:AB514,MATCH(MAX(AA$3:AA514),AA$3:AA514,0),0),""),AB514),"")</f>
        <v/>
      </c>
      <c r="AF514" s="3" t="str">
        <f>IFERROR(IF(AD514="",IF(AND(H514&lt;&gt;"",G514=""),INDEX(AD$3:AD514,MATCH(MAX(AC$3:AC514),AC$3:AC514,0),0),""),AD514),"")</f>
        <v/>
      </c>
      <c r="AG514" s="2" t="str">
        <f>IF(AH514="","",IF(OR(AH514=AH513,AH514=AH515),IF(AND(E514="",AB514="",AG513&lt;&gt;""),MAX($AG$3:AG513),MAX($AG$3:AG513)+1),IF(AH513=AH514,AG513,MAX($AG$3:AG513)+1)))</f>
        <v/>
      </c>
      <c r="AH514" s="12" t="str">
        <f t="shared" si="294"/>
        <v/>
      </c>
      <c r="AI514" s="12" t="str">
        <f t="shared" si="305"/>
        <v/>
      </c>
      <c r="AJ514" s="13" t="str">
        <f t="shared" si="279"/>
        <v/>
      </c>
      <c r="AK514" s="13" t="str">
        <f t="shared" si="280"/>
        <v/>
      </c>
      <c r="AL514" s="13" t="str">
        <f>IF(OR(AJ514="",COUNTIF($AH$3:AH514,AH514)&lt;&gt;COUNTIF(AH$3:AH$100002,AH514)),"",SUMIF(AH$3:AH$100002,AH514,AJ$3:AJ$100002))</f>
        <v/>
      </c>
      <c r="AM514" s="13" t="str">
        <f>IF(OR(AK514="",COUNTIF($AH$3:AH514,AH514)&lt;&gt;COUNTIF(AH$3:AH$100002,AH514)),"",SUMIF(AH$3:AH$100002,AH514,AK$3:AK$100002))</f>
        <v/>
      </c>
      <c r="AO514" s="13" t="str">
        <f t="shared" si="295"/>
        <v/>
      </c>
      <c r="AP514" s="13" t="str">
        <f t="shared" si="295"/>
        <v/>
      </c>
      <c r="AQ514" s="13" t="str">
        <f t="shared" si="295"/>
        <v/>
      </c>
      <c r="AR514" s="13" t="str">
        <f t="shared" si="295"/>
        <v/>
      </c>
      <c r="AS514" s="13" t="str">
        <f t="shared" si="296"/>
        <v/>
      </c>
      <c r="AT514" s="13" t="str">
        <f t="shared" si="296"/>
        <v/>
      </c>
      <c r="AU514" s="13" t="str">
        <f t="shared" si="296"/>
        <v/>
      </c>
      <c r="AV514" s="13" t="str">
        <f t="shared" si="296"/>
        <v/>
      </c>
      <c r="AW514" s="86" t="str">
        <f t="shared" si="281"/>
        <v/>
      </c>
      <c r="AX514" s="59" t="str">
        <f t="shared" si="282"/>
        <v/>
      </c>
      <c r="AY514" s="63" t="str">
        <f>IF(OR($BR514="",BH514=""),"",COUNT($BR$3:$BR514))</f>
        <v/>
      </c>
      <c r="AZ514" s="13" t="str">
        <f>IF(OR($BR514="",BI514=""),"",COUNT($BR$3:$BR514))</f>
        <v/>
      </c>
      <c r="BA514" s="13" t="str">
        <f>IF(OR($BR514="",BJ514=""),"",COUNT($BR$3:$BR514))</f>
        <v/>
      </c>
      <c r="BB514" s="13" t="str">
        <f>IF(OR($BR514="",BK514=""),"",COUNT($BR$3:$BR514))</f>
        <v/>
      </c>
      <c r="BC514" s="13" t="str">
        <f>IF(OR($BR514="",BL514=""),"",COUNT($BR$3:$BR514))</f>
        <v/>
      </c>
      <c r="BD514" s="13" t="str">
        <f>IF(OR($BR514="",BM514=""),"",COUNT($BR$3:$BR514))</f>
        <v/>
      </c>
      <c r="BE514" s="13" t="str">
        <f>IF(OR($BR514="",BN514=""),"",COUNT($BR$3:$BR514))</f>
        <v/>
      </c>
      <c r="BF514" s="13" t="str">
        <f>IF(OR($BR514="",BO514=""),"",COUNT($BR$3:$BR514))</f>
        <v/>
      </c>
      <c r="BG514" s="66" t="str">
        <f>IF(Z514="","",COUNT($Z$3:Z514))</f>
        <v/>
      </c>
      <c r="BH514" s="13" t="str">
        <f>IF(AO514="","",IF(AO514=BH$2,(SUMIF($BV$3:$BV514,BH$2,$BW$3:$BW514)-SUMIF($BX$3:$BX514,BH$2,$BY$3:$BY514))*AO$1,""))</f>
        <v/>
      </c>
      <c r="BI514" s="13" t="str">
        <f>IF(AP514="","",IF(AP514=BI$2,(SUMIF($BV$3:$BV514,BI$2,$BW$3:$BW514)-SUMIF($BX$3:$BX514,BI$2,$BY$3:$BY514))*AP$1,""))</f>
        <v/>
      </c>
      <c r="BJ514" s="13" t="str">
        <f>IF(AQ514="","",IF(AQ514=BJ$2,(SUMIF($BV$3:$BV514,BJ$2,$BW$3:$BW514)-SUMIF($BX$3:$BX514,BJ$2,$BY$3:$BY514))*AQ$1,""))</f>
        <v/>
      </c>
      <c r="BK514" s="13" t="str">
        <f>IF(AR514="","",IF(AR514=BK$2,(SUMIF($BV$3:$BV514,BK$2,$BW$3:$BW514)-SUMIF($BX$3:$BX514,BK$2,$BY$3:$BY514))*AR$1,""))</f>
        <v/>
      </c>
      <c r="BL514" s="13" t="str">
        <f>IF(AS514="","",IF(AS514=BL$2,(SUMIF($BV$3:$BV514,BL$2,$BW$3:$BW514)-SUMIF($BX$3:$BX514,BL$2,$BY$3:$BY514))*AS$1,""))</f>
        <v/>
      </c>
      <c r="BM514" s="13" t="str">
        <f>IF(AT514="","",IF(AT514=BM$2,(SUMIF($BV$3:$BV514,BM$2,$BW$3:$BW514)-SUMIF($BX$3:$BX514,BM$2,$BY$3:$BY514))*AT$1,""))</f>
        <v/>
      </c>
      <c r="BN514" s="13" t="str">
        <f>IF(AU514="","",IF(AU514=BN$2,(SUMIF($BV$3:$BV514,BN$2,$BW$3:$BW514)-SUMIF($BX$3:$BX514,BN$2,$BY$3:$BY514))*AU$1,""))</f>
        <v/>
      </c>
      <c r="BO514" s="13" t="str">
        <f>IF(AV514="","",IF(AV514=BO$2,(SUMIF($BV$3:$BV514,BO$2,$BW$3:$BW514)-SUMIF($BX$3:$BX514,BO$2,$BY$3:$BY514))*AV$1,""))</f>
        <v/>
      </c>
      <c r="BP514" s="69"/>
      <c r="BQ514" s="13" t="str">
        <f t="shared" si="297"/>
        <v/>
      </c>
      <c r="BR514" s="75" t="str">
        <f t="shared" si="283"/>
        <v/>
      </c>
      <c r="BS514" s="33" t="str">
        <f t="shared" si="284"/>
        <v/>
      </c>
      <c r="BT514" s="42" t="str">
        <f t="shared" si="285"/>
        <v/>
      </c>
      <c r="BU514" s="38" t="str">
        <f t="shared" si="286"/>
        <v/>
      </c>
      <c r="BV514" s="30" t="str">
        <f t="shared" si="306"/>
        <v/>
      </c>
      <c r="BW514" s="36" t="str">
        <f t="shared" si="307"/>
        <v/>
      </c>
      <c r="BX514" s="36" t="str">
        <f t="shared" si="308"/>
        <v/>
      </c>
      <c r="BY514" s="45" t="str">
        <f t="shared" si="309"/>
        <v/>
      </c>
      <c r="BZ514" s="12" t="str">
        <f t="shared" si="287"/>
        <v/>
      </c>
      <c r="CA514" s="47" t="str">
        <f t="shared" si="288"/>
        <v/>
      </c>
      <c r="CB514" s="32" t="str">
        <f t="shared" si="289"/>
        <v/>
      </c>
      <c r="CC514" s="32" t="str">
        <f t="shared" si="290"/>
        <v/>
      </c>
      <c r="CD514" s="32" t="str">
        <f t="shared" si="291"/>
        <v/>
      </c>
      <c r="CE514" s="48"/>
      <c r="CF514" s="32" t="str">
        <f t="shared" si="298"/>
        <v/>
      </c>
      <c r="CG514" s="32" t="str">
        <f t="shared" si="299"/>
        <v/>
      </c>
      <c r="CH514" s="48"/>
    </row>
    <row r="515" spans="2:86" ht="30" customHeight="1" x14ac:dyDescent="0.2">
      <c r="B515" s="155"/>
      <c r="C515" s="117"/>
      <c r="D515" s="53"/>
      <c r="E515" s="68"/>
      <c r="F515" s="54"/>
      <c r="G515" s="54"/>
      <c r="H515" s="55"/>
      <c r="I515" s="71"/>
      <c r="J515" s="73"/>
      <c r="K515" s="56"/>
      <c r="L515" s="76" t="str">
        <f t="shared" si="303"/>
        <v/>
      </c>
      <c r="M515" s="77" t="str">
        <f t="shared" si="292"/>
        <v/>
      </c>
      <c r="N515" s="130" t="str">
        <f t="shared" si="293"/>
        <v/>
      </c>
      <c r="O515" s="131" t="str">
        <f t="shared" si="313"/>
        <v/>
      </c>
      <c r="P515" s="131" t="str">
        <f t="shared" si="313"/>
        <v/>
      </c>
      <c r="Q515" s="131" t="str">
        <f t="shared" si="313"/>
        <v/>
      </c>
      <c r="R515" s="131" t="str">
        <f t="shared" si="313"/>
        <v/>
      </c>
      <c r="S515" s="131" t="str">
        <f t="shared" si="313"/>
        <v/>
      </c>
      <c r="T515" s="131" t="str">
        <f t="shared" si="313"/>
        <v/>
      </c>
      <c r="U515" s="131" t="str">
        <f t="shared" si="313"/>
        <v/>
      </c>
      <c r="V515" s="14"/>
      <c r="W515" s="17" t="str">
        <f>IF(C515="",IF(OR(AND($H515&lt;&gt;"",C515=""),AND($F514=$F515,$AK515&lt;&gt;""),COUNTA($H$3:$H$100002)&gt;COUNTA($H$3:$H515),$AE515&lt;&gt;""),W514,""),C515)</f>
        <v/>
      </c>
      <c r="X515" s="17" t="str">
        <f>IF(D515="",IF(OR(AND($H515&lt;&gt;"",D515=""),AND($F514=$F515,$AK515&lt;&gt;""),COUNTA($H$3:$H$100002)&gt;COUNTA($H$3:$H515),$AE515&lt;&gt;""),X514,""),D515)</f>
        <v/>
      </c>
      <c r="Y515" s="17" t="str">
        <f>IF(E515="",IF(OR(AND($H515&lt;&gt;"",E515=""),AND($F514=$F515,$AK515&lt;&gt;""),COUNTA($H$3:$H$100002)&gt;COUNTA($H$3:$H515),$AE515&lt;&gt;""),Y514,""),E515)</f>
        <v/>
      </c>
      <c r="Z515" s="27" t="str">
        <f t="shared" si="304"/>
        <v/>
      </c>
      <c r="AA515" s="2" t="str">
        <f>IF(F515="","",COUNTA($F$3:F515))</f>
        <v/>
      </c>
      <c r="AB515" s="3" t="str">
        <f>IF(F515="","",IFERROR(IF(F515&lt;&gt;"",IFERROR(INDEX(設定!$C$3:$C$303,MATCH(F515,設定!$C$3:$C$303,0),0),INDEX(設定!$C$3:$C$303,MATCH("*"&amp;F515&amp;"*",設定!$C$3:$C$303,0),0)),""),"エラー"))</f>
        <v/>
      </c>
      <c r="AC515" s="2" t="str">
        <f>IF(G515="","",COUNTA($G$3:G515))</f>
        <v/>
      </c>
      <c r="AD515" s="3" t="str">
        <f>IF(G515="","",IFERROR(IF(G515&lt;&gt;"",IFERROR(INDEX(設定!$C$3:$C$303,MATCH(G515,設定!$C$3:$C$303,0),0),INDEX(設定!$C$3:$C$303,MATCH("*"&amp;G515&amp;"*",設定!$C$3:$C$303,0),0)),""),"エラー"))</f>
        <v/>
      </c>
      <c r="AE515" s="3" t="str">
        <f>IFERROR(IF(AB515="",IF(AND(H515&lt;&gt;"",F515=""),INDEX(AB$3:AB515,MATCH(MAX(AA$3:AA515),AA$3:AA515,0),0),""),AB515),"")</f>
        <v/>
      </c>
      <c r="AF515" s="3" t="str">
        <f>IFERROR(IF(AD515="",IF(AND(H515&lt;&gt;"",G515=""),INDEX(AD$3:AD515,MATCH(MAX(AC$3:AC515),AC$3:AC515,0),0),""),AD515),"")</f>
        <v/>
      </c>
      <c r="AG515" s="2" t="str">
        <f>IF(AH515="","",IF(OR(AH515=AH514,AH515=AH516),IF(AND(E515="",AB515="",AG514&lt;&gt;""),MAX($AG$3:AG514),MAX($AG$3:AG514)+1),IF(AH514=AH515,AG514,MAX($AG$3:AG514)+1)))</f>
        <v/>
      </c>
      <c r="AH515" s="12" t="str">
        <f t="shared" si="294"/>
        <v/>
      </c>
      <c r="AI515" s="12" t="str">
        <f t="shared" si="305"/>
        <v/>
      </c>
      <c r="AJ515" s="13" t="str">
        <f t="shared" ref="AJ515:AJ578" si="314">IF($AE515="","",IF($AF515="",0,J515))</f>
        <v/>
      </c>
      <c r="AK515" s="13" t="str">
        <f t="shared" ref="AK515:AK578" si="315">IF($AE515="","",IF($AF515="",0,K515))</f>
        <v/>
      </c>
      <c r="AL515" s="13" t="str">
        <f>IF(OR(AJ515="",COUNTIF($AH$3:AH515,AH515)&lt;&gt;COUNTIF(AH$3:AH$100002,AH515)),"",SUMIF(AH$3:AH$100002,AH515,AJ$3:AJ$100002))</f>
        <v/>
      </c>
      <c r="AM515" s="13" t="str">
        <f>IF(OR(AK515="",COUNTIF($AH$3:AH515,AH515)&lt;&gt;COUNTIF(AH$3:AH$100002,AH515)),"",SUMIF(AH$3:AH$100002,AH515,AK$3:AK$100002))</f>
        <v/>
      </c>
      <c r="AO515" s="13" t="str">
        <f t="shared" si="295"/>
        <v/>
      </c>
      <c r="AP515" s="13" t="str">
        <f t="shared" si="295"/>
        <v/>
      </c>
      <c r="AQ515" s="13" t="str">
        <f t="shared" si="295"/>
        <v/>
      </c>
      <c r="AR515" s="13" t="str">
        <f t="shared" ref="AR515:AV578" si="316">IF($Z515="","",IF(COUNTIF($AE515:$AF515,AR$2),AR$2,""))</f>
        <v/>
      </c>
      <c r="AS515" s="13" t="str">
        <f t="shared" si="296"/>
        <v/>
      </c>
      <c r="AT515" s="13" t="str">
        <f t="shared" si="296"/>
        <v/>
      </c>
      <c r="AU515" s="13" t="str">
        <f t="shared" si="296"/>
        <v/>
      </c>
      <c r="AV515" s="13" t="str">
        <f t="shared" si="296"/>
        <v/>
      </c>
      <c r="AW515" s="86" t="str">
        <f t="shared" ref="AW515:AW578" si="317">IF(J515="","",J515)</f>
        <v/>
      </c>
      <c r="AX515" s="59" t="str">
        <f t="shared" ref="AX515:AX578" si="318">IF(K515="","",K515)</f>
        <v/>
      </c>
      <c r="AY515" s="63" t="str">
        <f>IF(OR($BR515="",BH515=""),"",COUNT($BR$3:$BR515))</f>
        <v/>
      </c>
      <c r="AZ515" s="13" t="str">
        <f>IF(OR($BR515="",BI515=""),"",COUNT($BR$3:$BR515))</f>
        <v/>
      </c>
      <c r="BA515" s="13" t="str">
        <f>IF(OR($BR515="",BJ515=""),"",COUNT($BR$3:$BR515))</f>
        <v/>
      </c>
      <c r="BB515" s="13" t="str">
        <f>IF(OR($BR515="",BK515=""),"",COUNT($BR$3:$BR515))</f>
        <v/>
      </c>
      <c r="BC515" s="13" t="str">
        <f>IF(OR($BR515="",BL515=""),"",COUNT($BR$3:$BR515))</f>
        <v/>
      </c>
      <c r="BD515" s="13" t="str">
        <f>IF(OR($BR515="",BM515=""),"",COUNT($BR$3:$BR515))</f>
        <v/>
      </c>
      <c r="BE515" s="13" t="str">
        <f>IF(OR($BR515="",BN515=""),"",COUNT($BR$3:$BR515))</f>
        <v/>
      </c>
      <c r="BF515" s="13" t="str">
        <f>IF(OR($BR515="",BO515=""),"",COUNT($BR$3:$BR515))</f>
        <v/>
      </c>
      <c r="BG515" s="66" t="str">
        <f>IF(Z515="","",COUNT($Z$3:Z515))</f>
        <v/>
      </c>
      <c r="BH515" s="13" t="str">
        <f>IF(AO515="","",IF(AO515=BH$2,(SUMIF($BV$3:$BV515,BH$2,$BW$3:$BW515)-SUMIF($BX$3:$BX515,BH$2,$BY$3:$BY515))*AO$1,""))</f>
        <v/>
      </c>
      <c r="BI515" s="13" t="str">
        <f>IF(AP515="","",IF(AP515=BI$2,(SUMIF($BV$3:$BV515,BI$2,$BW$3:$BW515)-SUMIF($BX$3:$BX515,BI$2,$BY$3:$BY515))*AP$1,""))</f>
        <v/>
      </c>
      <c r="BJ515" s="13" t="str">
        <f>IF(AQ515="","",IF(AQ515=BJ$2,(SUMIF($BV$3:$BV515,BJ$2,$BW$3:$BW515)-SUMIF($BX$3:$BX515,BJ$2,$BY$3:$BY515))*AQ$1,""))</f>
        <v/>
      </c>
      <c r="BK515" s="13" t="str">
        <f>IF(AR515="","",IF(AR515=BK$2,(SUMIF($BV$3:$BV515,BK$2,$BW$3:$BW515)-SUMIF($BX$3:$BX515,BK$2,$BY$3:$BY515))*AR$1,""))</f>
        <v/>
      </c>
      <c r="BL515" s="13" t="str">
        <f>IF(AS515="","",IF(AS515=BL$2,(SUMIF($BV$3:$BV515,BL$2,$BW$3:$BW515)-SUMIF($BX$3:$BX515,BL$2,$BY$3:$BY515))*AS$1,""))</f>
        <v/>
      </c>
      <c r="BM515" s="13" t="str">
        <f>IF(AT515="","",IF(AT515=BM$2,(SUMIF($BV$3:$BV515,BM$2,$BW$3:$BW515)-SUMIF($BX$3:$BX515,BM$2,$BY$3:$BY515))*AT$1,""))</f>
        <v/>
      </c>
      <c r="BN515" s="13" t="str">
        <f>IF(AU515="","",IF(AU515=BN$2,(SUMIF($BV$3:$BV515,BN$2,$BW$3:$BW515)-SUMIF($BX$3:$BX515,BN$2,$BY$3:$BY515))*AU$1,""))</f>
        <v/>
      </c>
      <c r="BO515" s="13" t="str">
        <f>IF(AV515="","",IF(AV515=BO$2,(SUMIF($BV$3:$BV515,BO$2,$BW$3:$BW515)-SUMIF($BX$3:$BX515,BO$2,$BY$3:$BY515))*AV$1,""))</f>
        <v/>
      </c>
      <c r="BP515" s="69"/>
      <c r="BQ515" s="13" t="str">
        <f t="shared" si="297"/>
        <v/>
      </c>
      <c r="BR515" s="75" t="str">
        <f t="shared" ref="BR515:BR578" si="319">IF(Z515="","",Z515)</f>
        <v/>
      </c>
      <c r="BS515" s="33" t="str">
        <f t="shared" ref="BS515:BS578" si="320">IF(Z515="","",W515)</f>
        <v/>
      </c>
      <c r="BT515" s="42" t="str">
        <f t="shared" ref="BT515:BT578" si="321">IF(Z515="","",X515)</f>
        <v/>
      </c>
      <c r="BU515" s="38" t="str">
        <f t="shared" ref="BU515:BU578" si="322">IF(Z515="","",Y515)</f>
        <v/>
      </c>
      <c r="BV515" s="30" t="str">
        <f t="shared" si="306"/>
        <v/>
      </c>
      <c r="BW515" s="36" t="str">
        <f t="shared" si="307"/>
        <v/>
      </c>
      <c r="BX515" s="36" t="str">
        <f t="shared" si="308"/>
        <v/>
      </c>
      <c r="BY515" s="45" t="str">
        <f t="shared" si="309"/>
        <v/>
      </c>
      <c r="BZ515" s="12" t="str">
        <f t="shared" ref="BZ515:BZ578" si="323">IF(H515="","",H515&amp;IF(I515="",""," ("&amp;I515&amp;")"))</f>
        <v/>
      </c>
      <c r="CA515" s="47" t="str">
        <f t="shared" ref="CA515:CA578" si="324">IF(AE515="","",AE515)</f>
        <v/>
      </c>
      <c r="CB515" s="32" t="str">
        <f t="shared" ref="CB515:CB578" si="325">IF(AF515="","",AF515)</f>
        <v/>
      </c>
      <c r="CC515" s="32" t="str">
        <f t="shared" ref="CC515:CC578" si="326">IF(J515="","",J515)</f>
        <v/>
      </c>
      <c r="CD515" s="32" t="str">
        <f t="shared" ref="CD515:CD578" si="327">IF(K515="","",K515)</f>
        <v/>
      </c>
      <c r="CE515" s="48"/>
      <c r="CF515" s="32" t="str">
        <f t="shared" si="298"/>
        <v/>
      </c>
      <c r="CG515" s="32" t="str">
        <f t="shared" si="299"/>
        <v/>
      </c>
      <c r="CH515" s="48"/>
    </row>
    <row r="516" spans="2:86" ht="30" customHeight="1" x14ac:dyDescent="0.2">
      <c r="B516" s="155"/>
      <c r="C516" s="117"/>
      <c r="D516" s="53"/>
      <c r="E516" s="68"/>
      <c r="F516" s="54"/>
      <c r="G516" s="54"/>
      <c r="H516" s="55"/>
      <c r="I516" s="71"/>
      <c r="J516" s="73"/>
      <c r="K516" s="56"/>
      <c r="L516" s="76" t="str">
        <f t="shared" si="303"/>
        <v/>
      </c>
      <c r="M516" s="77" t="str">
        <f t="shared" ref="M516:M579" si="328">IF(AF516="","",AF516)</f>
        <v/>
      </c>
      <c r="N516" s="130" t="str">
        <f t="shared" ref="N516:N579" si="329">IFERROR(INDEX($BH$3:$BO$100002,MATCH($BG516,$BG$3:$BG$100002,0),MATCH(N$1,$BH$2:$BO$2,0)),"")</f>
        <v/>
      </c>
      <c r="O516" s="131" t="str">
        <f t="shared" si="313"/>
        <v/>
      </c>
      <c r="P516" s="131" t="str">
        <f t="shared" si="313"/>
        <v/>
      </c>
      <c r="Q516" s="131" t="str">
        <f t="shared" si="313"/>
        <v/>
      </c>
      <c r="R516" s="131" t="str">
        <f t="shared" si="313"/>
        <v/>
      </c>
      <c r="S516" s="131" t="str">
        <f t="shared" si="313"/>
        <v/>
      </c>
      <c r="T516" s="131" t="str">
        <f t="shared" si="313"/>
        <v/>
      </c>
      <c r="U516" s="131" t="str">
        <f t="shared" si="313"/>
        <v/>
      </c>
      <c r="V516" s="14"/>
      <c r="W516" s="17" t="str">
        <f>IF(C516="",IF(OR(AND($H516&lt;&gt;"",C516=""),AND($F515=$F516,$AK516&lt;&gt;""),COUNTA($H$3:$H$100002)&gt;COUNTA($H$3:$H516),$AE516&lt;&gt;""),W515,""),C516)</f>
        <v/>
      </c>
      <c r="X516" s="17" t="str">
        <f>IF(D516="",IF(OR(AND($H516&lt;&gt;"",D516=""),AND($F515=$F516,$AK516&lt;&gt;""),COUNTA($H$3:$H$100002)&gt;COUNTA($H$3:$H516),$AE516&lt;&gt;""),X515,""),D516)</f>
        <v/>
      </c>
      <c r="Y516" s="17" t="str">
        <f>IF(E516="",IF(OR(AND($H516&lt;&gt;"",E516=""),AND($F515=$F516,$AK516&lt;&gt;""),COUNTA($H$3:$H$100002)&gt;COUNTA($H$3:$H516),$AE516&lt;&gt;""),Y515,""),E516)</f>
        <v/>
      </c>
      <c r="Z516" s="27" t="str">
        <f t="shared" si="304"/>
        <v/>
      </c>
      <c r="AA516" s="2" t="str">
        <f>IF(F516="","",COUNTA($F$3:F516))</f>
        <v/>
      </c>
      <c r="AB516" s="3" t="str">
        <f>IF(F516="","",IFERROR(IF(F516&lt;&gt;"",IFERROR(INDEX(設定!$C$3:$C$303,MATCH(F516,設定!$C$3:$C$303,0),0),INDEX(設定!$C$3:$C$303,MATCH("*"&amp;F516&amp;"*",設定!$C$3:$C$303,0),0)),""),"エラー"))</f>
        <v/>
      </c>
      <c r="AC516" s="2" t="str">
        <f>IF(G516="","",COUNTA($G$3:G516))</f>
        <v/>
      </c>
      <c r="AD516" s="3" t="str">
        <f>IF(G516="","",IFERROR(IF(G516&lt;&gt;"",IFERROR(INDEX(設定!$C$3:$C$303,MATCH(G516,設定!$C$3:$C$303,0),0),INDEX(設定!$C$3:$C$303,MATCH("*"&amp;G516&amp;"*",設定!$C$3:$C$303,0),0)),""),"エラー"))</f>
        <v/>
      </c>
      <c r="AE516" s="3" t="str">
        <f>IFERROR(IF(AB516="",IF(AND(H516&lt;&gt;"",F516=""),INDEX(AB$3:AB516,MATCH(MAX(AA$3:AA516),AA$3:AA516,0),0),""),AB516),"")</f>
        <v/>
      </c>
      <c r="AF516" s="3" t="str">
        <f>IFERROR(IF(AD516="",IF(AND(H516&lt;&gt;"",G516=""),INDEX(AD$3:AD516,MATCH(MAX(AC$3:AC516),AC$3:AC516,0),0),""),AD516),"")</f>
        <v/>
      </c>
      <c r="AG516" s="2" t="str">
        <f>IF(AH516="","",IF(OR(AH516=AH515,AH516=AH517),IF(AND(E516="",AB516="",AG515&lt;&gt;""),MAX($AG$3:AG515),MAX($AG$3:AG515)+1),IF(AH515=AH516,AG515,MAX($AG$3:AG515)+1)))</f>
        <v/>
      </c>
      <c r="AH516" s="12" t="str">
        <f t="shared" ref="AH516:AH579" si="330">IF(AE516="","",Z516&amp;"@"&amp;AE516&amp;"@"&amp;AF516)</f>
        <v/>
      </c>
      <c r="AI516" s="12" t="str">
        <f t="shared" si="305"/>
        <v/>
      </c>
      <c r="AJ516" s="13" t="str">
        <f t="shared" si="314"/>
        <v/>
      </c>
      <c r="AK516" s="13" t="str">
        <f t="shared" si="315"/>
        <v/>
      </c>
      <c r="AL516" s="13" t="str">
        <f>IF(OR(AJ516="",COUNTIF($AH$3:AH516,AH516)&lt;&gt;COUNTIF(AH$3:AH$100002,AH516)),"",SUMIF(AH$3:AH$100002,AH516,AJ$3:AJ$100002))</f>
        <v/>
      </c>
      <c r="AM516" s="13" t="str">
        <f>IF(OR(AK516="",COUNTIF($AH$3:AH516,AH516)&lt;&gt;COUNTIF(AH$3:AH$100002,AH516)),"",SUMIF(AH$3:AH$100002,AH516,AK$3:AK$100002))</f>
        <v/>
      </c>
      <c r="AO516" s="13" t="str">
        <f t="shared" ref="AO516:AU579" si="331">IF($Z516="","",IF(COUNTIF($AE516:$AF516,AO$2),AO$2,""))</f>
        <v/>
      </c>
      <c r="AP516" s="13" t="str">
        <f t="shared" si="331"/>
        <v/>
      </c>
      <c r="AQ516" s="13" t="str">
        <f t="shared" si="331"/>
        <v/>
      </c>
      <c r="AR516" s="13" t="str">
        <f t="shared" si="316"/>
        <v/>
      </c>
      <c r="AS516" s="13" t="str">
        <f t="shared" si="316"/>
        <v/>
      </c>
      <c r="AT516" s="13" t="str">
        <f t="shared" si="316"/>
        <v/>
      </c>
      <c r="AU516" s="13" t="str">
        <f t="shared" si="316"/>
        <v/>
      </c>
      <c r="AV516" s="13" t="str">
        <f t="shared" si="316"/>
        <v/>
      </c>
      <c r="AW516" s="86" t="str">
        <f t="shared" si="317"/>
        <v/>
      </c>
      <c r="AX516" s="59" t="str">
        <f t="shared" si="318"/>
        <v/>
      </c>
      <c r="AY516" s="63" t="str">
        <f>IF(OR($BR516="",BH516=""),"",COUNT($BR$3:$BR516))</f>
        <v/>
      </c>
      <c r="AZ516" s="13" t="str">
        <f>IF(OR($BR516="",BI516=""),"",COUNT($BR$3:$BR516))</f>
        <v/>
      </c>
      <c r="BA516" s="13" t="str">
        <f>IF(OR($BR516="",BJ516=""),"",COUNT($BR$3:$BR516))</f>
        <v/>
      </c>
      <c r="BB516" s="13" t="str">
        <f>IF(OR($BR516="",BK516=""),"",COUNT($BR$3:$BR516))</f>
        <v/>
      </c>
      <c r="BC516" s="13" t="str">
        <f>IF(OR($BR516="",BL516=""),"",COUNT($BR$3:$BR516))</f>
        <v/>
      </c>
      <c r="BD516" s="13" t="str">
        <f>IF(OR($BR516="",BM516=""),"",COUNT($BR$3:$BR516))</f>
        <v/>
      </c>
      <c r="BE516" s="13" t="str">
        <f>IF(OR($BR516="",BN516=""),"",COUNT($BR$3:$BR516))</f>
        <v/>
      </c>
      <c r="BF516" s="13" t="str">
        <f>IF(OR($BR516="",BO516=""),"",COUNT($BR$3:$BR516))</f>
        <v/>
      </c>
      <c r="BG516" s="66" t="str">
        <f>IF(Z516="","",COUNT($Z$3:Z516))</f>
        <v/>
      </c>
      <c r="BH516" s="13" t="str">
        <f>IF(AO516="","",IF(AO516=BH$2,(SUMIF($BV$3:$BV516,BH$2,$BW$3:$BW516)-SUMIF($BX$3:$BX516,BH$2,$BY$3:$BY516))*AO$1,""))</f>
        <v/>
      </c>
      <c r="BI516" s="13" t="str">
        <f>IF(AP516="","",IF(AP516=BI$2,(SUMIF($BV$3:$BV516,BI$2,$BW$3:$BW516)-SUMIF($BX$3:$BX516,BI$2,$BY$3:$BY516))*AP$1,""))</f>
        <v/>
      </c>
      <c r="BJ516" s="13" t="str">
        <f>IF(AQ516="","",IF(AQ516=BJ$2,(SUMIF($BV$3:$BV516,BJ$2,$BW$3:$BW516)-SUMIF($BX$3:$BX516,BJ$2,$BY$3:$BY516))*AQ$1,""))</f>
        <v/>
      </c>
      <c r="BK516" s="13" t="str">
        <f>IF(AR516="","",IF(AR516=BK$2,(SUMIF($BV$3:$BV516,BK$2,$BW$3:$BW516)-SUMIF($BX$3:$BX516,BK$2,$BY$3:$BY516))*AR$1,""))</f>
        <v/>
      </c>
      <c r="BL516" s="13" t="str">
        <f>IF(AS516="","",IF(AS516=BL$2,(SUMIF($BV$3:$BV516,BL$2,$BW$3:$BW516)-SUMIF($BX$3:$BX516,BL$2,$BY$3:$BY516))*AS$1,""))</f>
        <v/>
      </c>
      <c r="BM516" s="13" t="str">
        <f>IF(AT516="","",IF(AT516=BM$2,(SUMIF($BV$3:$BV516,BM$2,$BW$3:$BW516)-SUMIF($BX$3:$BX516,BM$2,$BY$3:$BY516))*AT$1,""))</f>
        <v/>
      </c>
      <c r="BN516" s="13" t="str">
        <f>IF(AU516="","",IF(AU516=BN$2,(SUMIF($BV$3:$BV516,BN$2,$BW$3:$BW516)-SUMIF($BX$3:$BX516,BN$2,$BY$3:$BY516))*AU$1,""))</f>
        <v/>
      </c>
      <c r="BO516" s="13" t="str">
        <f>IF(AV516="","",IF(AV516=BO$2,(SUMIF($BV$3:$BV516,BO$2,$BW$3:$BW516)-SUMIF($BX$3:$BX516,BO$2,$BY$3:$BY516))*AV$1,""))</f>
        <v/>
      </c>
      <c r="BP516" s="69"/>
      <c r="BQ516" s="13" t="str">
        <f t="shared" ref="BQ516:BQ579" si="332">IF(B516="","",IF(ISNUMBER(B516),B516,""))</f>
        <v/>
      </c>
      <c r="BR516" s="75" t="str">
        <f t="shared" si="319"/>
        <v/>
      </c>
      <c r="BS516" s="33" t="str">
        <f t="shared" si="320"/>
        <v/>
      </c>
      <c r="BT516" s="42" t="str">
        <f t="shared" si="321"/>
        <v/>
      </c>
      <c r="BU516" s="38" t="str">
        <f t="shared" si="322"/>
        <v/>
      </c>
      <c r="BV516" s="30" t="str">
        <f t="shared" si="306"/>
        <v/>
      </c>
      <c r="BW516" s="36" t="str">
        <f t="shared" si="307"/>
        <v/>
      </c>
      <c r="BX516" s="36" t="str">
        <f t="shared" si="308"/>
        <v/>
      </c>
      <c r="BY516" s="45" t="str">
        <f t="shared" si="309"/>
        <v/>
      </c>
      <c r="BZ516" s="12" t="str">
        <f t="shared" si="323"/>
        <v/>
      </c>
      <c r="CA516" s="47" t="str">
        <f t="shared" si="324"/>
        <v/>
      </c>
      <c r="CB516" s="32" t="str">
        <f t="shared" si="325"/>
        <v/>
      </c>
      <c r="CC516" s="32" t="str">
        <f t="shared" si="326"/>
        <v/>
      </c>
      <c r="CD516" s="32" t="str">
        <f t="shared" si="327"/>
        <v/>
      </c>
      <c r="CE516" s="48"/>
      <c r="CF516" s="32" t="str">
        <f t="shared" ref="CF516:CF579" si="333">IF(AND(ISNUMBER(B516),CG516&lt;&gt;""),B516,"")</f>
        <v/>
      </c>
      <c r="CG516" s="32" t="str">
        <f t="shared" ref="CG516:CG579" si="334">IF(AE516="","",AE516&amp;"@"&amp;AF516)</f>
        <v/>
      </c>
      <c r="CH516" s="48"/>
    </row>
    <row r="517" spans="2:86" ht="30" customHeight="1" x14ac:dyDescent="0.2">
      <c r="B517" s="155"/>
      <c r="C517" s="117"/>
      <c r="D517" s="53"/>
      <c r="E517" s="68"/>
      <c r="F517" s="54"/>
      <c r="G517" s="54"/>
      <c r="H517" s="55"/>
      <c r="I517" s="71"/>
      <c r="J517" s="73"/>
      <c r="K517" s="56"/>
      <c r="L517" s="76" t="str">
        <f t="shared" si="303"/>
        <v/>
      </c>
      <c r="M517" s="77" t="str">
        <f t="shared" si="328"/>
        <v/>
      </c>
      <c r="N517" s="130" t="str">
        <f t="shared" si="329"/>
        <v/>
      </c>
      <c r="O517" s="131" t="str">
        <f t="shared" si="313"/>
        <v/>
      </c>
      <c r="P517" s="131" t="str">
        <f t="shared" si="313"/>
        <v/>
      </c>
      <c r="Q517" s="131" t="str">
        <f t="shared" si="313"/>
        <v/>
      </c>
      <c r="R517" s="131" t="str">
        <f t="shared" si="313"/>
        <v/>
      </c>
      <c r="S517" s="131" t="str">
        <f t="shared" si="313"/>
        <v/>
      </c>
      <c r="T517" s="131" t="str">
        <f t="shared" si="313"/>
        <v/>
      </c>
      <c r="U517" s="131" t="str">
        <f t="shared" si="313"/>
        <v/>
      </c>
      <c r="V517" s="14"/>
      <c r="W517" s="17" t="str">
        <f>IF(C517="",IF(OR(AND($H517&lt;&gt;"",C517=""),AND($F516=$F517,$AK517&lt;&gt;""),COUNTA($H$3:$H$100002)&gt;COUNTA($H$3:$H517),$AE517&lt;&gt;""),W516,""),C517)</f>
        <v/>
      </c>
      <c r="X517" s="17" t="str">
        <f>IF(D517="",IF(OR(AND($H517&lt;&gt;"",D517=""),AND($F516=$F517,$AK517&lt;&gt;""),COUNTA($H$3:$H$100002)&gt;COUNTA($H$3:$H517),$AE517&lt;&gt;""),X516,""),D517)</f>
        <v/>
      </c>
      <c r="Y517" s="17" t="str">
        <f>IF(E517="",IF(OR(AND($H517&lt;&gt;"",E517=""),AND($F516=$F517,$AK517&lt;&gt;""),COUNTA($H$3:$H$100002)&gt;COUNTA($H$3:$H517),$AE517&lt;&gt;""),Y516,""),E517)</f>
        <v/>
      </c>
      <c r="Z517" s="27" t="str">
        <f t="shared" si="304"/>
        <v/>
      </c>
      <c r="AA517" s="2" t="str">
        <f>IF(F517="","",COUNTA($F$3:F517))</f>
        <v/>
      </c>
      <c r="AB517" s="3" t="str">
        <f>IF(F517="","",IFERROR(IF(F517&lt;&gt;"",IFERROR(INDEX(設定!$C$3:$C$303,MATCH(F517,設定!$C$3:$C$303,0),0),INDEX(設定!$C$3:$C$303,MATCH("*"&amp;F517&amp;"*",設定!$C$3:$C$303,0),0)),""),"エラー"))</f>
        <v/>
      </c>
      <c r="AC517" s="2" t="str">
        <f>IF(G517="","",COUNTA($G$3:G517))</f>
        <v/>
      </c>
      <c r="AD517" s="3" t="str">
        <f>IF(G517="","",IFERROR(IF(G517&lt;&gt;"",IFERROR(INDEX(設定!$C$3:$C$303,MATCH(G517,設定!$C$3:$C$303,0),0),INDEX(設定!$C$3:$C$303,MATCH("*"&amp;G517&amp;"*",設定!$C$3:$C$303,0),0)),""),"エラー"))</f>
        <v/>
      </c>
      <c r="AE517" s="3" t="str">
        <f>IFERROR(IF(AB517="",IF(AND(H517&lt;&gt;"",F517=""),INDEX(AB$3:AB517,MATCH(MAX(AA$3:AA517),AA$3:AA517,0),0),""),AB517),"")</f>
        <v/>
      </c>
      <c r="AF517" s="3" t="str">
        <f>IFERROR(IF(AD517="",IF(AND(H517&lt;&gt;"",G517=""),INDEX(AD$3:AD517,MATCH(MAX(AC$3:AC517),AC$3:AC517,0),0),""),AD517),"")</f>
        <v/>
      </c>
      <c r="AG517" s="2" t="str">
        <f>IF(AH517="","",IF(OR(AH517=AH516,AH517=AH518),IF(AND(E517="",AB517="",AG516&lt;&gt;""),MAX($AG$3:AG516),MAX($AG$3:AG516)+1),IF(AH516=AH517,AG516,MAX($AG$3:AG516)+1)))</f>
        <v/>
      </c>
      <c r="AH517" s="12" t="str">
        <f t="shared" si="330"/>
        <v/>
      </c>
      <c r="AI517" s="12" t="str">
        <f t="shared" si="305"/>
        <v/>
      </c>
      <c r="AJ517" s="13" t="str">
        <f t="shared" si="314"/>
        <v/>
      </c>
      <c r="AK517" s="13" t="str">
        <f t="shared" si="315"/>
        <v/>
      </c>
      <c r="AL517" s="13" t="str">
        <f>IF(OR(AJ517="",COUNTIF($AH$3:AH517,AH517)&lt;&gt;COUNTIF(AH$3:AH$100002,AH517)),"",SUMIF(AH$3:AH$100002,AH517,AJ$3:AJ$100002))</f>
        <v/>
      </c>
      <c r="AM517" s="13" t="str">
        <f>IF(OR(AK517="",COUNTIF($AH$3:AH517,AH517)&lt;&gt;COUNTIF(AH$3:AH$100002,AH517)),"",SUMIF(AH$3:AH$100002,AH517,AK$3:AK$100002))</f>
        <v/>
      </c>
      <c r="AO517" s="13" t="str">
        <f t="shared" si="331"/>
        <v/>
      </c>
      <c r="AP517" s="13" t="str">
        <f t="shared" si="331"/>
        <v/>
      </c>
      <c r="AQ517" s="13" t="str">
        <f t="shared" si="331"/>
        <v/>
      </c>
      <c r="AR517" s="13" t="str">
        <f t="shared" si="316"/>
        <v/>
      </c>
      <c r="AS517" s="13" t="str">
        <f t="shared" si="316"/>
        <v/>
      </c>
      <c r="AT517" s="13" t="str">
        <f t="shared" si="316"/>
        <v/>
      </c>
      <c r="AU517" s="13" t="str">
        <f t="shared" si="316"/>
        <v/>
      </c>
      <c r="AV517" s="13" t="str">
        <f t="shared" si="316"/>
        <v/>
      </c>
      <c r="AW517" s="86" t="str">
        <f t="shared" si="317"/>
        <v/>
      </c>
      <c r="AX517" s="59" t="str">
        <f t="shared" si="318"/>
        <v/>
      </c>
      <c r="AY517" s="63" t="str">
        <f>IF(OR($BR517="",BH517=""),"",COUNT($BR$3:$BR517))</f>
        <v/>
      </c>
      <c r="AZ517" s="13" t="str">
        <f>IF(OR($BR517="",BI517=""),"",COUNT($BR$3:$BR517))</f>
        <v/>
      </c>
      <c r="BA517" s="13" t="str">
        <f>IF(OR($BR517="",BJ517=""),"",COUNT($BR$3:$BR517))</f>
        <v/>
      </c>
      <c r="BB517" s="13" t="str">
        <f>IF(OR($BR517="",BK517=""),"",COUNT($BR$3:$BR517))</f>
        <v/>
      </c>
      <c r="BC517" s="13" t="str">
        <f>IF(OR($BR517="",BL517=""),"",COUNT($BR$3:$BR517))</f>
        <v/>
      </c>
      <c r="BD517" s="13" t="str">
        <f>IF(OR($BR517="",BM517=""),"",COUNT($BR$3:$BR517))</f>
        <v/>
      </c>
      <c r="BE517" s="13" t="str">
        <f>IF(OR($BR517="",BN517=""),"",COUNT($BR$3:$BR517))</f>
        <v/>
      </c>
      <c r="BF517" s="13" t="str">
        <f>IF(OR($BR517="",BO517=""),"",COUNT($BR$3:$BR517))</f>
        <v/>
      </c>
      <c r="BG517" s="66" t="str">
        <f>IF(Z517="","",COUNT($Z$3:Z517))</f>
        <v/>
      </c>
      <c r="BH517" s="13" t="str">
        <f>IF(AO517="","",IF(AO517=BH$2,(SUMIF($BV$3:$BV517,BH$2,$BW$3:$BW517)-SUMIF($BX$3:$BX517,BH$2,$BY$3:$BY517))*AO$1,""))</f>
        <v/>
      </c>
      <c r="BI517" s="13" t="str">
        <f>IF(AP517="","",IF(AP517=BI$2,(SUMIF($BV$3:$BV517,BI$2,$BW$3:$BW517)-SUMIF($BX$3:$BX517,BI$2,$BY$3:$BY517))*AP$1,""))</f>
        <v/>
      </c>
      <c r="BJ517" s="13" t="str">
        <f>IF(AQ517="","",IF(AQ517=BJ$2,(SUMIF($BV$3:$BV517,BJ$2,$BW$3:$BW517)-SUMIF($BX$3:$BX517,BJ$2,$BY$3:$BY517))*AQ$1,""))</f>
        <v/>
      </c>
      <c r="BK517" s="13" t="str">
        <f>IF(AR517="","",IF(AR517=BK$2,(SUMIF($BV$3:$BV517,BK$2,$BW$3:$BW517)-SUMIF($BX$3:$BX517,BK$2,$BY$3:$BY517))*AR$1,""))</f>
        <v/>
      </c>
      <c r="BL517" s="13" t="str">
        <f>IF(AS517="","",IF(AS517=BL$2,(SUMIF($BV$3:$BV517,BL$2,$BW$3:$BW517)-SUMIF($BX$3:$BX517,BL$2,$BY$3:$BY517))*AS$1,""))</f>
        <v/>
      </c>
      <c r="BM517" s="13" t="str">
        <f>IF(AT517="","",IF(AT517=BM$2,(SUMIF($BV$3:$BV517,BM$2,$BW$3:$BW517)-SUMIF($BX$3:$BX517,BM$2,$BY$3:$BY517))*AT$1,""))</f>
        <v/>
      </c>
      <c r="BN517" s="13" t="str">
        <f>IF(AU517="","",IF(AU517=BN$2,(SUMIF($BV$3:$BV517,BN$2,$BW$3:$BW517)-SUMIF($BX$3:$BX517,BN$2,$BY$3:$BY517))*AU$1,""))</f>
        <v/>
      </c>
      <c r="BO517" s="13" t="str">
        <f>IF(AV517="","",IF(AV517=BO$2,(SUMIF($BV$3:$BV517,BO$2,$BW$3:$BW517)-SUMIF($BX$3:$BX517,BO$2,$BY$3:$BY517))*AV$1,""))</f>
        <v/>
      </c>
      <c r="BP517" s="69"/>
      <c r="BQ517" s="13" t="str">
        <f t="shared" si="332"/>
        <v/>
      </c>
      <c r="BR517" s="75" t="str">
        <f t="shared" si="319"/>
        <v/>
      </c>
      <c r="BS517" s="33" t="str">
        <f t="shared" si="320"/>
        <v/>
      </c>
      <c r="BT517" s="42" t="str">
        <f t="shared" si="321"/>
        <v/>
      </c>
      <c r="BU517" s="38" t="str">
        <f t="shared" si="322"/>
        <v/>
      </c>
      <c r="BV517" s="30" t="str">
        <f t="shared" si="306"/>
        <v/>
      </c>
      <c r="BW517" s="36" t="str">
        <f t="shared" si="307"/>
        <v/>
      </c>
      <c r="BX517" s="36" t="str">
        <f t="shared" si="308"/>
        <v/>
      </c>
      <c r="BY517" s="45" t="str">
        <f t="shared" si="309"/>
        <v/>
      </c>
      <c r="BZ517" s="12" t="str">
        <f t="shared" si="323"/>
        <v/>
      </c>
      <c r="CA517" s="47" t="str">
        <f t="shared" si="324"/>
        <v/>
      </c>
      <c r="CB517" s="32" t="str">
        <f t="shared" si="325"/>
        <v/>
      </c>
      <c r="CC517" s="32" t="str">
        <f t="shared" si="326"/>
        <v/>
      </c>
      <c r="CD517" s="32" t="str">
        <f t="shared" si="327"/>
        <v/>
      </c>
      <c r="CE517" s="48"/>
      <c r="CF517" s="32" t="str">
        <f t="shared" si="333"/>
        <v/>
      </c>
      <c r="CG517" s="32" t="str">
        <f t="shared" si="334"/>
        <v/>
      </c>
      <c r="CH517" s="48"/>
    </row>
    <row r="518" spans="2:86" ht="30" customHeight="1" x14ac:dyDescent="0.2">
      <c r="B518" s="155"/>
      <c r="C518" s="117"/>
      <c r="D518" s="53"/>
      <c r="E518" s="68"/>
      <c r="F518" s="54"/>
      <c r="G518" s="54"/>
      <c r="H518" s="55"/>
      <c r="I518" s="71"/>
      <c r="J518" s="73"/>
      <c r="K518" s="56"/>
      <c r="L518" s="76" t="str">
        <f t="shared" si="303"/>
        <v/>
      </c>
      <c r="M518" s="77" t="str">
        <f t="shared" si="328"/>
        <v/>
      </c>
      <c r="N518" s="130" t="str">
        <f t="shared" si="329"/>
        <v/>
      </c>
      <c r="O518" s="131" t="str">
        <f t="shared" si="313"/>
        <v/>
      </c>
      <c r="P518" s="131" t="str">
        <f t="shared" si="313"/>
        <v/>
      </c>
      <c r="Q518" s="131" t="str">
        <f t="shared" si="313"/>
        <v/>
      </c>
      <c r="R518" s="131" t="str">
        <f t="shared" si="313"/>
        <v/>
      </c>
      <c r="S518" s="131" t="str">
        <f t="shared" si="313"/>
        <v/>
      </c>
      <c r="T518" s="131" t="str">
        <f t="shared" si="313"/>
        <v/>
      </c>
      <c r="U518" s="131" t="str">
        <f t="shared" si="313"/>
        <v/>
      </c>
      <c r="V518" s="14"/>
      <c r="W518" s="17" t="str">
        <f>IF(C518="",IF(OR(AND($H518&lt;&gt;"",C518=""),AND($F517=$F518,$AK518&lt;&gt;""),COUNTA($H$3:$H$100002)&gt;COUNTA($H$3:$H518),$AE518&lt;&gt;""),W517,""),C518)</f>
        <v/>
      </c>
      <c r="X518" s="17" t="str">
        <f>IF(D518="",IF(OR(AND($H518&lt;&gt;"",D518=""),AND($F517=$F518,$AK518&lt;&gt;""),COUNTA($H$3:$H$100002)&gt;COUNTA($H$3:$H518),$AE518&lt;&gt;""),X517,""),D518)</f>
        <v/>
      </c>
      <c r="Y518" s="17" t="str">
        <f>IF(E518="",IF(OR(AND($H518&lt;&gt;"",E518=""),AND($F517=$F518,$AK518&lt;&gt;""),COUNTA($H$3:$H$100002)&gt;COUNTA($H$3:$H518),$AE518&lt;&gt;""),Y517,""),E518)</f>
        <v/>
      </c>
      <c r="Z518" s="27" t="str">
        <f t="shared" si="304"/>
        <v/>
      </c>
      <c r="AA518" s="2" t="str">
        <f>IF(F518="","",COUNTA($F$3:F518))</f>
        <v/>
      </c>
      <c r="AB518" s="3" t="str">
        <f>IF(F518="","",IFERROR(IF(F518&lt;&gt;"",IFERROR(INDEX(設定!$C$3:$C$303,MATCH(F518,設定!$C$3:$C$303,0),0),INDEX(設定!$C$3:$C$303,MATCH("*"&amp;F518&amp;"*",設定!$C$3:$C$303,0),0)),""),"エラー"))</f>
        <v/>
      </c>
      <c r="AC518" s="2" t="str">
        <f>IF(G518="","",COUNTA($G$3:G518))</f>
        <v/>
      </c>
      <c r="AD518" s="3" t="str">
        <f>IF(G518="","",IFERROR(IF(G518&lt;&gt;"",IFERROR(INDEX(設定!$C$3:$C$303,MATCH(G518,設定!$C$3:$C$303,0),0),INDEX(設定!$C$3:$C$303,MATCH("*"&amp;G518&amp;"*",設定!$C$3:$C$303,0),0)),""),"エラー"))</f>
        <v/>
      </c>
      <c r="AE518" s="3" t="str">
        <f>IFERROR(IF(AB518="",IF(AND(H518&lt;&gt;"",F518=""),INDEX(AB$3:AB518,MATCH(MAX(AA$3:AA518),AA$3:AA518,0),0),""),AB518),"")</f>
        <v/>
      </c>
      <c r="AF518" s="3" t="str">
        <f>IFERROR(IF(AD518="",IF(AND(H518&lt;&gt;"",G518=""),INDEX(AD$3:AD518,MATCH(MAX(AC$3:AC518),AC$3:AC518,0),0),""),AD518),"")</f>
        <v/>
      </c>
      <c r="AG518" s="2" t="str">
        <f>IF(AH518="","",IF(OR(AH518=AH517,AH518=AH519),IF(AND(E518="",AB518="",AG517&lt;&gt;""),MAX($AG$3:AG517),MAX($AG$3:AG517)+1),IF(AH517=AH518,AG517,MAX($AG$3:AG517)+1)))</f>
        <v/>
      </c>
      <c r="AH518" s="12" t="str">
        <f t="shared" si="330"/>
        <v/>
      </c>
      <c r="AI518" s="12" t="str">
        <f t="shared" ref="AI518:AI581" si="335">IF(AH518="","",AH518&amp;AG518)</f>
        <v/>
      </c>
      <c r="AJ518" s="13" t="str">
        <f t="shared" si="314"/>
        <v/>
      </c>
      <c r="AK518" s="13" t="str">
        <f t="shared" si="315"/>
        <v/>
      </c>
      <c r="AL518" s="13" t="str">
        <f>IF(OR(AJ518="",COUNTIF($AH$3:AH518,AH518)&lt;&gt;COUNTIF(AH$3:AH$100002,AH518)),"",SUMIF(AH$3:AH$100002,AH518,AJ$3:AJ$100002))</f>
        <v/>
      </c>
      <c r="AM518" s="13" t="str">
        <f>IF(OR(AK518="",COUNTIF($AH$3:AH518,AH518)&lt;&gt;COUNTIF(AH$3:AH$100002,AH518)),"",SUMIF(AH$3:AH$100002,AH518,AK$3:AK$100002))</f>
        <v/>
      </c>
      <c r="AO518" s="13" t="str">
        <f t="shared" si="331"/>
        <v/>
      </c>
      <c r="AP518" s="13" t="str">
        <f t="shared" si="331"/>
        <v/>
      </c>
      <c r="AQ518" s="13" t="str">
        <f t="shared" si="331"/>
        <v/>
      </c>
      <c r="AR518" s="13" t="str">
        <f t="shared" si="316"/>
        <v/>
      </c>
      <c r="AS518" s="13" t="str">
        <f t="shared" si="316"/>
        <v/>
      </c>
      <c r="AT518" s="13" t="str">
        <f t="shared" si="316"/>
        <v/>
      </c>
      <c r="AU518" s="13" t="str">
        <f t="shared" si="316"/>
        <v/>
      </c>
      <c r="AV518" s="13" t="str">
        <f t="shared" ref="AV518:AV581" si="336">IF($Z518="","",IF(COUNTIF($AE518:$AF518,AV$2),AV$2,""))</f>
        <v/>
      </c>
      <c r="AW518" s="86" t="str">
        <f t="shared" si="317"/>
        <v/>
      </c>
      <c r="AX518" s="59" t="str">
        <f t="shared" si="318"/>
        <v/>
      </c>
      <c r="AY518" s="63" t="str">
        <f>IF(OR($BR518="",BH518=""),"",COUNT($BR$3:$BR518))</f>
        <v/>
      </c>
      <c r="AZ518" s="13" t="str">
        <f>IF(OR($BR518="",BI518=""),"",COUNT($BR$3:$BR518))</f>
        <v/>
      </c>
      <c r="BA518" s="13" t="str">
        <f>IF(OR($BR518="",BJ518=""),"",COUNT($BR$3:$BR518))</f>
        <v/>
      </c>
      <c r="BB518" s="13" t="str">
        <f>IF(OR($BR518="",BK518=""),"",COUNT($BR$3:$BR518))</f>
        <v/>
      </c>
      <c r="BC518" s="13" t="str">
        <f>IF(OR($BR518="",BL518=""),"",COUNT($BR$3:$BR518))</f>
        <v/>
      </c>
      <c r="BD518" s="13" t="str">
        <f>IF(OR($BR518="",BM518=""),"",COUNT($BR$3:$BR518))</f>
        <v/>
      </c>
      <c r="BE518" s="13" t="str">
        <f>IF(OR($BR518="",BN518=""),"",COUNT($BR$3:$BR518))</f>
        <v/>
      </c>
      <c r="BF518" s="13" t="str">
        <f>IF(OR($BR518="",BO518=""),"",COUNT($BR$3:$BR518))</f>
        <v/>
      </c>
      <c r="BG518" s="66" t="str">
        <f>IF(Z518="","",COUNT($Z$3:Z518))</f>
        <v/>
      </c>
      <c r="BH518" s="13" t="str">
        <f>IF(AO518="","",IF(AO518=BH$2,(SUMIF($BV$3:$BV518,BH$2,$BW$3:$BW518)-SUMIF($BX$3:$BX518,BH$2,$BY$3:$BY518))*AO$1,""))</f>
        <v/>
      </c>
      <c r="BI518" s="13" t="str">
        <f>IF(AP518="","",IF(AP518=BI$2,(SUMIF($BV$3:$BV518,BI$2,$BW$3:$BW518)-SUMIF($BX$3:$BX518,BI$2,$BY$3:$BY518))*AP$1,""))</f>
        <v/>
      </c>
      <c r="BJ518" s="13" t="str">
        <f>IF(AQ518="","",IF(AQ518=BJ$2,(SUMIF($BV$3:$BV518,BJ$2,$BW$3:$BW518)-SUMIF($BX$3:$BX518,BJ$2,$BY$3:$BY518))*AQ$1,""))</f>
        <v/>
      </c>
      <c r="BK518" s="13" t="str">
        <f>IF(AR518="","",IF(AR518=BK$2,(SUMIF($BV$3:$BV518,BK$2,$BW$3:$BW518)-SUMIF($BX$3:$BX518,BK$2,$BY$3:$BY518))*AR$1,""))</f>
        <v/>
      </c>
      <c r="BL518" s="13" t="str">
        <f>IF(AS518="","",IF(AS518=BL$2,(SUMIF($BV$3:$BV518,BL$2,$BW$3:$BW518)-SUMIF($BX$3:$BX518,BL$2,$BY$3:$BY518))*AS$1,""))</f>
        <v/>
      </c>
      <c r="BM518" s="13" t="str">
        <f>IF(AT518="","",IF(AT518=BM$2,(SUMIF($BV$3:$BV518,BM$2,$BW$3:$BW518)-SUMIF($BX$3:$BX518,BM$2,$BY$3:$BY518))*AT$1,""))</f>
        <v/>
      </c>
      <c r="BN518" s="13" t="str">
        <f>IF(AU518="","",IF(AU518=BN$2,(SUMIF($BV$3:$BV518,BN$2,$BW$3:$BW518)-SUMIF($BX$3:$BX518,BN$2,$BY$3:$BY518))*AU$1,""))</f>
        <v/>
      </c>
      <c r="BO518" s="13" t="str">
        <f>IF(AV518="","",IF(AV518=BO$2,(SUMIF($BV$3:$BV518,BO$2,$BW$3:$BW518)-SUMIF($BX$3:$BX518,BO$2,$BY$3:$BY518))*AV$1,""))</f>
        <v/>
      </c>
      <c r="BP518" s="69"/>
      <c r="BQ518" s="13" t="str">
        <f t="shared" si="332"/>
        <v/>
      </c>
      <c r="BR518" s="75" t="str">
        <f t="shared" si="319"/>
        <v/>
      </c>
      <c r="BS518" s="33" t="str">
        <f t="shared" si="320"/>
        <v/>
      </c>
      <c r="BT518" s="42" t="str">
        <f t="shared" si="321"/>
        <v/>
      </c>
      <c r="BU518" s="38" t="str">
        <f t="shared" si="322"/>
        <v/>
      </c>
      <c r="BV518" s="30" t="str">
        <f t="shared" ref="BV518:BV581" si="337">IF(CA518="","",CA518)</f>
        <v/>
      </c>
      <c r="BW518" s="36" t="str">
        <f t="shared" ref="BW518:BW581" si="338">IF(CC518="",IF(CD518="","",CD518),CC518)</f>
        <v/>
      </c>
      <c r="BX518" s="36" t="str">
        <f t="shared" ref="BX518:BX581" si="339">IF(CB518="","",CB518)</f>
        <v/>
      </c>
      <c r="BY518" s="45" t="str">
        <f t="shared" ref="BY518:BY581" si="340">IF(CD518="",IF(CC518="","",CC518),CD518)</f>
        <v/>
      </c>
      <c r="BZ518" s="12" t="str">
        <f t="shared" si="323"/>
        <v/>
      </c>
      <c r="CA518" s="47" t="str">
        <f t="shared" si="324"/>
        <v/>
      </c>
      <c r="CB518" s="32" t="str">
        <f t="shared" si="325"/>
        <v/>
      </c>
      <c r="CC518" s="32" t="str">
        <f t="shared" si="326"/>
        <v/>
      </c>
      <c r="CD518" s="32" t="str">
        <f t="shared" si="327"/>
        <v/>
      </c>
      <c r="CE518" s="48"/>
      <c r="CF518" s="32" t="str">
        <f t="shared" si="333"/>
        <v/>
      </c>
      <c r="CG518" s="32" t="str">
        <f t="shared" si="334"/>
        <v/>
      </c>
      <c r="CH518" s="48"/>
    </row>
    <row r="519" spans="2:86" ht="30" customHeight="1" x14ac:dyDescent="0.2">
      <c r="B519" s="155"/>
      <c r="C519" s="117"/>
      <c r="D519" s="53"/>
      <c r="E519" s="68"/>
      <c r="F519" s="54"/>
      <c r="G519" s="54"/>
      <c r="H519" s="55"/>
      <c r="I519" s="71"/>
      <c r="J519" s="73"/>
      <c r="K519" s="56"/>
      <c r="L519" s="76" t="str">
        <f t="shared" si="303"/>
        <v/>
      </c>
      <c r="M519" s="77" t="str">
        <f t="shared" si="328"/>
        <v/>
      </c>
      <c r="N519" s="130" t="str">
        <f t="shared" si="329"/>
        <v/>
      </c>
      <c r="O519" s="131" t="str">
        <f t="shared" si="313"/>
        <v/>
      </c>
      <c r="P519" s="131" t="str">
        <f t="shared" si="313"/>
        <v/>
      </c>
      <c r="Q519" s="131" t="str">
        <f t="shared" si="313"/>
        <v/>
      </c>
      <c r="R519" s="131" t="str">
        <f t="shared" si="313"/>
        <v/>
      </c>
      <c r="S519" s="131" t="str">
        <f t="shared" si="313"/>
        <v/>
      </c>
      <c r="T519" s="131" t="str">
        <f t="shared" si="313"/>
        <v/>
      </c>
      <c r="U519" s="131" t="str">
        <f t="shared" si="313"/>
        <v/>
      </c>
      <c r="V519" s="14"/>
      <c r="W519" s="17" t="str">
        <f>IF(C519="",IF(OR(AND($H519&lt;&gt;"",C519=""),AND($F518=$F519,$AK519&lt;&gt;""),COUNTA($H$3:$H$100002)&gt;COUNTA($H$3:$H519),$AE519&lt;&gt;""),W518,""),C519)</f>
        <v/>
      </c>
      <c r="X519" s="17" t="str">
        <f>IF(D519="",IF(OR(AND($H519&lt;&gt;"",D519=""),AND($F518=$F519,$AK519&lt;&gt;""),COUNTA($H$3:$H$100002)&gt;COUNTA($H$3:$H519),$AE519&lt;&gt;""),X518,""),D519)</f>
        <v/>
      </c>
      <c r="Y519" s="17" t="str">
        <f>IF(E519="",IF(OR(AND($H519&lt;&gt;"",E519=""),AND($F518=$F519,$AK519&lt;&gt;""),COUNTA($H$3:$H$100002)&gt;COUNTA($H$3:$H519),$AE519&lt;&gt;""),Y518,""),E519)</f>
        <v/>
      </c>
      <c r="Z519" s="27" t="str">
        <f t="shared" si="304"/>
        <v/>
      </c>
      <c r="AA519" s="2" t="str">
        <f>IF(F519="","",COUNTA($F$3:F519))</f>
        <v/>
      </c>
      <c r="AB519" s="3" t="str">
        <f>IF(F519="","",IFERROR(IF(F519&lt;&gt;"",IFERROR(INDEX(設定!$C$3:$C$303,MATCH(F519,設定!$C$3:$C$303,0),0),INDEX(設定!$C$3:$C$303,MATCH("*"&amp;F519&amp;"*",設定!$C$3:$C$303,0),0)),""),"エラー"))</f>
        <v/>
      </c>
      <c r="AC519" s="2" t="str">
        <f>IF(G519="","",COUNTA($G$3:G519))</f>
        <v/>
      </c>
      <c r="AD519" s="3" t="str">
        <f>IF(G519="","",IFERROR(IF(G519&lt;&gt;"",IFERROR(INDEX(設定!$C$3:$C$303,MATCH(G519,設定!$C$3:$C$303,0),0),INDEX(設定!$C$3:$C$303,MATCH("*"&amp;G519&amp;"*",設定!$C$3:$C$303,0),0)),""),"エラー"))</f>
        <v/>
      </c>
      <c r="AE519" s="3" t="str">
        <f>IFERROR(IF(AB519="",IF(AND(H519&lt;&gt;"",F519=""),INDEX(AB$3:AB519,MATCH(MAX(AA$3:AA519),AA$3:AA519,0),0),""),AB519),"")</f>
        <v/>
      </c>
      <c r="AF519" s="3" t="str">
        <f>IFERROR(IF(AD519="",IF(AND(H519&lt;&gt;"",G519=""),INDEX(AD$3:AD519,MATCH(MAX(AC$3:AC519),AC$3:AC519,0),0),""),AD519),"")</f>
        <v/>
      </c>
      <c r="AG519" s="2" t="str">
        <f>IF(AH519="","",IF(OR(AH519=AH518,AH519=AH520),IF(AND(E519="",AB519="",AG518&lt;&gt;""),MAX($AG$3:AG518),MAX($AG$3:AG518)+1),IF(AH518=AH519,AG518,MAX($AG$3:AG518)+1)))</f>
        <v/>
      </c>
      <c r="AH519" s="12" t="str">
        <f t="shared" si="330"/>
        <v/>
      </c>
      <c r="AI519" s="12" t="str">
        <f t="shared" si="335"/>
        <v/>
      </c>
      <c r="AJ519" s="13" t="str">
        <f t="shared" si="314"/>
        <v/>
      </c>
      <c r="AK519" s="13" t="str">
        <f t="shared" si="315"/>
        <v/>
      </c>
      <c r="AL519" s="13" t="str">
        <f>IF(OR(AJ519="",COUNTIF($AH$3:AH519,AH519)&lt;&gt;COUNTIF(AH$3:AH$100002,AH519)),"",SUMIF(AH$3:AH$100002,AH519,AJ$3:AJ$100002))</f>
        <v/>
      </c>
      <c r="AM519" s="13" t="str">
        <f>IF(OR(AK519="",COUNTIF($AH$3:AH519,AH519)&lt;&gt;COUNTIF(AH$3:AH$100002,AH519)),"",SUMIF(AH$3:AH$100002,AH519,AK$3:AK$100002))</f>
        <v/>
      </c>
      <c r="AO519" s="13" t="str">
        <f t="shared" si="331"/>
        <v/>
      </c>
      <c r="AP519" s="13" t="str">
        <f t="shared" si="331"/>
        <v/>
      </c>
      <c r="AQ519" s="13" t="str">
        <f t="shared" si="331"/>
        <v/>
      </c>
      <c r="AR519" s="13" t="str">
        <f t="shared" si="316"/>
        <v/>
      </c>
      <c r="AS519" s="13" t="str">
        <f t="shared" si="316"/>
        <v/>
      </c>
      <c r="AT519" s="13" t="str">
        <f t="shared" si="316"/>
        <v/>
      </c>
      <c r="AU519" s="13" t="str">
        <f t="shared" si="316"/>
        <v/>
      </c>
      <c r="AV519" s="13" t="str">
        <f t="shared" si="336"/>
        <v/>
      </c>
      <c r="AW519" s="86" t="str">
        <f t="shared" si="317"/>
        <v/>
      </c>
      <c r="AX519" s="59" t="str">
        <f t="shared" si="318"/>
        <v/>
      </c>
      <c r="AY519" s="63" t="str">
        <f>IF(OR($BR519="",BH519=""),"",COUNT($BR$3:$BR519))</f>
        <v/>
      </c>
      <c r="AZ519" s="13" t="str">
        <f>IF(OR($BR519="",BI519=""),"",COUNT($BR$3:$BR519))</f>
        <v/>
      </c>
      <c r="BA519" s="13" t="str">
        <f>IF(OR($BR519="",BJ519=""),"",COUNT($BR$3:$BR519))</f>
        <v/>
      </c>
      <c r="BB519" s="13" t="str">
        <f>IF(OR($BR519="",BK519=""),"",COUNT($BR$3:$BR519))</f>
        <v/>
      </c>
      <c r="BC519" s="13" t="str">
        <f>IF(OR($BR519="",BL519=""),"",COUNT($BR$3:$BR519))</f>
        <v/>
      </c>
      <c r="BD519" s="13" t="str">
        <f>IF(OR($BR519="",BM519=""),"",COUNT($BR$3:$BR519))</f>
        <v/>
      </c>
      <c r="BE519" s="13" t="str">
        <f>IF(OR($BR519="",BN519=""),"",COUNT($BR$3:$BR519))</f>
        <v/>
      </c>
      <c r="BF519" s="13" t="str">
        <f>IF(OR($BR519="",BO519=""),"",COUNT($BR$3:$BR519))</f>
        <v/>
      </c>
      <c r="BG519" s="66" t="str">
        <f>IF(Z519="","",COUNT($Z$3:Z519))</f>
        <v/>
      </c>
      <c r="BH519" s="13" t="str">
        <f>IF(AO519="","",IF(AO519=BH$2,(SUMIF($BV$3:$BV519,BH$2,$BW$3:$BW519)-SUMIF($BX$3:$BX519,BH$2,$BY$3:$BY519))*AO$1,""))</f>
        <v/>
      </c>
      <c r="BI519" s="13" t="str">
        <f>IF(AP519="","",IF(AP519=BI$2,(SUMIF($BV$3:$BV519,BI$2,$BW$3:$BW519)-SUMIF($BX$3:$BX519,BI$2,$BY$3:$BY519))*AP$1,""))</f>
        <v/>
      </c>
      <c r="BJ519" s="13" t="str">
        <f>IF(AQ519="","",IF(AQ519=BJ$2,(SUMIF($BV$3:$BV519,BJ$2,$BW$3:$BW519)-SUMIF($BX$3:$BX519,BJ$2,$BY$3:$BY519))*AQ$1,""))</f>
        <v/>
      </c>
      <c r="BK519" s="13" t="str">
        <f>IF(AR519="","",IF(AR519=BK$2,(SUMIF($BV$3:$BV519,BK$2,$BW$3:$BW519)-SUMIF($BX$3:$BX519,BK$2,$BY$3:$BY519))*AR$1,""))</f>
        <v/>
      </c>
      <c r="BL519" s="13" t="str">
        <f>IF(AS519="","",IF(AS519=BL$2,(SUMIF($BV$3:$BV519,BL$2,$BW$3:$BW519)-SUMIF($BX$3:$BX519,BL$2,$BY$3:$BY519))*AS$1,""))</f>
        <v/>
      </c>
      <c r="BM519" s="13" t="str">
        <f>IF(AT519="","",IF(AT519=BM$2,(SUMIF($BV$3:$BV519,BM$2,$BW$3:$BW519)-SUMIF($BX$3:$BX519,BM$2,$BY$3:$BY519))*AT$1,""))</f>
        <v/>
      </c>
      <c r="BN519" s="13" t="str">
        <f>IF(AU519="","",IF(AU519=BN$2,(SUMIF($BV$3:$BV519,BN$2,$BW$3:$BW519)-SUMIF($BX$3:$BX519,BN$2,$BY$3:$BY519))*AU$1,""))</f>
        <v/>
      </c>
      <c r="BO519" s="13" t="str">
        <f>IF(AV519="","",IF(AV519=BO$2,(SUMIF($BV$3:$BV519,BO$2,$BW$3:$BW519)-SUMIF($BX$3:$BX519,BO$2,$BY$3:$BY519))*AV$1,""))</f>
        <v/>
      </c>
      <c r="BP519" s="69"/>
      <c r="BQ519" s="13" t="str">
        <f t="shared" si="332"/>
        <v/>
      </c>
      <c r="BR519" s="75" t="str">
        <f t="shared" si="319"/>
        <v/>
      </c>
      <c r="BS519" s="33" t="str">
        <f t="shared" si="320"/>
        <v/>
      </c>
      <c r="BT519" s="42" t="str">
        <f t="shared" si="321"/>
        <v/>
      </c>
      <c r="BU519" s="38" t="str">
        <f t="shared" si="322"/>
        <v/>
      </c>
      <c r="BV519" s="30" t="str">
        <f t="shared" si="337"/>
        <v/>
      </c>
      <c r="BW519" s="36" t="str">
        <f t="shared" si="338"/>
        <v/>
      </c>
      <c r="BX519" s="36" t="str">
        <f t="shared" si="339"/>
        <v/>
      </c>
      <c r="BY519" s="45" t="str">
        <f t="shared" si="340"/>
        <v/>
      </c>
      <c r="BZ519" s="12" t="str">
        <f t="shared" si="323"/>
        <v/>
      </c>
      <c r="CA519" s="47" t="str">
        <f t="shared" si="324"/>
        <v/>
      </c>
      <c r="CB519" s="32" t="str">
        <f t="shared" si="325"/>
        <v/>
      </c>
      <c r="CC519" s="32" t="str">
        <f t="shared" si="326"/>
        <v/>
      </c>
      <c r="CD519" s="32" t="str">
        <f t="shared" si="327"/>
        <v/>
      </c>
      <c r="CE519" s="48"/>
      <c r="CF519" s="32" t="str">
        <f t="shared" si="333"/>
        <v/>
      </c>
      <c r="CG519" s="32" t="str">
        <f t="shared" si="334"/>
        <v/>
      </c>
      <c r="CH519" s="48"/>
    </row>
    <row r="520" spans="2:86" ht="30" customHeight="1" x14ac:dyDescent="0.2">
      <c r="B520" s="155"/>
      <c r="C520" s="117"/>
      <c r="D520" s="53"/>
      <c r="E520" s="68"/>
      <c r="F520" s="54"/>
      <c r="G520" s="54"/>
      <c r="H520" s="55"/>
      <c r="I520" s="71"/>
      <c r="J520" s="73"/>
      <c r="K520" s="56"/>
      <c r="L520" s="76" t="str">
        <f t="shared" si="303"/>
        <v/>
      </c>
      <c r="M520" s="77" t="str">
        <f t="shared" si="328"/>
        <v/>
      </c>
      <c r="N520" s="130" t="str">
        <f t="shared" si="329"/>
        <v/>
      </c>
      <c r="O520" s="131" t="str">
        <f t="shared" si="313"/>
        <v/>
      </c>
      <c r="P520" s="131" t="str">
        <f t="shared" si="313"/>
        <v/>
      </c>
      <c r="Q520" s="131" t="str">
        <f t="shared" si="313"/>
        <v/>
      </c>
      <c r="R520" s="131" t="str">
        <f t="shared" si="313"/>
        <v/>
      </c>
      <c r="S520" s="131" t="str">
        <f t="shared" si="313"/>
        <v/>
      </c>
      <c r="T520" s="131" t="str">
        <f t="shared" si="313"/>
        <v/>
      </c>
      <c r="U520" s="131" t="str">
        <f t="shared" si="313"/>
        <v/>
      </c>
      <c r="V520" s="14"/>
      <c r="W520" s="17" t="str">
        <f>IF(C520="",IF(OR(AND($H520&lt;&gt;"",C520=""),AND($F519=$F520,$AK520&lt;&gt;""),COUNTA($H$3:$H$100002)&gt;COUNTA($H$3:$H520),$AE520&lt;&gt;""),W519,""),C520)</f>
        <v/>
      </c>
      <c r="X520" s="17" t="str">
        <f>IF(D520="",IF(OR(AND($H520&lt;&gt;"",D520=""),AND($F519=$F520,$AK520&lt;&gt;""),COUNTA($H$3:$H$100002)&gt;COUNTA($H$3:$H520),$AE520&lt;&gt;""),X519,""),D520)</f>
        <v/>
      </c>
      <c r="Y520" s="17" t="str">
        <f>IF(E520="",IF(OR(AND($H520&lt;&gt;"",E520=""),AND($F519=$F520,$AK520&lt;&gt;""),COUNTA($H$3:$H$100002)&gt;COUNTA($H$3:$H520),$AE520&lt;&gt;""),Y519,""),E520)</f>
        <v/>
      </c>
      <c r="Z520" s="27" t="str">
        <f t="shared" si="304"/>
        <v/>
      </c>
      <c r="AA520" s="2" t="str">
        <f>IF(F520="","",COUNTA($F$3:F520))</f>
        <v/>
      </c>
      <c r="AB520" s="3" t="str">
        <f>IF(F520="","",IFERROR(IF(F520&lt;&gt;"",IFERROR(INDEX(設定!$C$3:$C$303,MATCH(F520,設定!$C$3:$C$303,0),0),INDEX(設定!$C$3:$C$303,MATCH("*"&amp;F520&amp;"*",設定!$C$3:$C$303,0),0)),""),"エラー"))</f>
        <v/>
      </c>
      <c r="AC520" s="2" t="str">
        <f>IF(G520="","",COUNTA($G$3:G520))</f>
        <v/>
      </c>
      <c r="AD520" s="3" t="str">
        <f>IF(G520="","",IFERROR(IF(G520&lt;&gt;"",IFERROR(INDEX(設定!$C$3:$C$303,MATCH(G520,設定!$C$3:$C$303,0),0),INDEX(設定!$C$3:$C$303,MATCH("*"&amp;G520&amp;"*",設定!$C$3:$C$303,0),0)),""),"エラー"))</f>
        <v/>
      </c>
      <c r="AE520" s="3" t="str">
        <f>IFERROR(IF(AB520="",IF(AND(H520&lt;&gt;"",F520=""),INDEX(AB$3:AB520,MATCH(MAX(AA$3:AA520),AA$3:AA520,0),0),""),AB520),"")</f>
        <v/>
      </c>
      <c r="AF520" s="3" t="str">
        <f>IFERROR(IF(AD520="",IF(AND(H520&lt;&gt;"",G520=""),INDEX(AD$3:AD520,MATCH(MAX(AC$3:AC520),AC$3:AC520,0),0),""),AD520),"")</f>
        <v/>
      </c>
      <c r="AG520" s="2" t="str">
        <f>IF(AH520="","",IF(OR(AH520=AH519,AH520=AH521),IF(AND(E520="",AB520="",AG519&lt;&gt;""),MAX($AG$3:AG519),MAX($AG$3:AG519)+1),IF(AH519=AH520,AG519,MAX($AG$3:AG519)+1)))</f>
        <v/>
      </c>
      <c r="AH520" s="12" t="str">
        <f t="shared" si="330"/>
        <v/>
      </c>
      <c r="AI520" s="12" t="str">
        <f t="shared" si="335"/>
        <v/>
      </c>
      <c r="AJ520" s="13" t="str">
        <f t="shared" si="314"/>
        <v/>
      </c>
      <c r="AK520" s="13" t="str">
        <f t="shared" si="315"/>
        <v/>
      </c>
      <c r="AL520" s="13" t="str">
        <f>IF(OR(AJ520="",COUNTIF($AH$3:AH520,AH520)&lt;&gt;COUNTIF(AH$3:AH$100002,AH520)),"",SUMIF(AH$3:AH$100002,AH520,AJ$3:AJ$100002))</f>
        <v/>
      </c>
      <c r="AM520" s="13" t="str">
        <f>IF(OR(AK520="",COUNTIF($AH$3:AH520,AH520)&lt;&gt;COUNTIF(AH$3:AH$100002,AH520)),"",SUMIF(AH$3:AH$100002,AH520,AK$3:AK$100002))</f>
        <v/>
      </c>
      <c r="AO520" s="13" t="str">
        <f t="shared" si="331"/>
        <v/>
      </c>
      <c r="AP520" s="13" t="str">
        <f t="shared" si="331"/>
        <v/>
      </c>
      <c r="AQ520" s="13" t="str">
        <f t="shared" si="331"/>
        <v/>
      </c>
      <c r="AR520" s="13" t="str">
        <f t="shared" si="316"/>
        <v/>
      </c>
      <c r="AS520" s="13" t="str">
        <f t="shared" si="316"/>
        <v/>
      </c>
      <c r="AT520" s="13" t="str">
        <f t="shared" si="316"/>
        <v/>
      </c>
      <c r="AU520" s="13" t="str">
        <f t="shared" si="316"/>
        <v/>
      </c>
      <c r="AV520" s="13" t="str">
        <f t="shared" si="336"/>
        <v/>
      </c>
      <c r="AW520" s="86" t="str">
        <f t="shared" si="317"/>
        <v/>
      </c>
      <c r="AX520" s="59" t="str">
        <f t="shared" si="318"/>
        <v/>
      </c>
      <c r="AY520" s="63" t="str">
        <f>IF(OR($BR520="",BH520=""),"",COUNT($BR$3:$BR520))</f>
        <v/>
      </c>
      <c r="AZ520" s="13" t="str">
        <f>IF(OR($BR520="",BI520=""),"",COUNT($BR$3:$BR520))</f>
        <v/>
      </c>
      <c r="BA520" s="13" t="str">
        <f>IF(OR($BR520="",BJ520=""),"",COUNT($BR$3:$BR520))</f>
        <v/>
      </c>
      <c r="BB520" s="13" t="str">
        <f>IF(OR($BR520="",BK520=""),"",COUNT($BR$3:$BR520))</f>
        <v/>
      </c>
      <c r="BC520" s="13" t="str">
        <f>IF(OR($BR520="",BL520=""),"",COUNT($BR$3:$BR520))</f>
        <v/>
      </c>
      <c r="BD520" s="13" t="str">
        <f>IF(OR($BR520="",BM520=""),"",COUNT($BR$3:$BR520))</f>
        <v/>
      </c>
      <c r="BE520" s="13" t="str">
        <f>IF(OR($BR520="",BN520=""),"",COUNT($BR$3:$BR520))</f>
        <v/>
      </c>
      <c r="BF520" s="13" t="str">
        <f>IF(OR($BR520="",BO520=""),"",COUNT($BR$3:$BR520))</f>
        <v/>
      </c>
      <c r="BG520" s="66" t="str">
        <f>IF(Z520="","",COUNT($Z$3:Z520))</f>
        <v/>
      </c>
      <c r="BH520" s="13" t="str">
        <f>IF(AO520="","",IF(AO520=BH$2,(SUMIF($BV$3:$BV520,BH$2,$BW$3:$BW520)-SUMIF($BX$3:$BX520,BH$2,$BY$3:$BY520))*AO$1,""))</f>
        <v/>
      </c>
      <c r="BI520" s="13" t="str">
        <f>IF(AP520="","",IF(AP520=BI$2,(SUMIF($BV$3:$BV520,BI$2,$BW$3:$BW520)-SUMIF($BX$3:$BX520,BI$2,$BY$3:$BY520))*AP$1,""))</f>
        <v/>
      </c>
      <c r="BJ520" s="13" t="str">
        <f>IF(AQ520="","",IF(AQ520=BJ$2,(SUMIF($BV$3:$BV520,BJ$2,$BW$3:$BW520)-SUMIF($BX$3:$BX520,BJ$2,$BY$3:$BY520))*AQ$1,""))</f>
        <v/>
      </c>
      <c r="BK520" s="13" t="str">
        <f>IF(AR520="","",IF(AR520=BK$2,(SUMIF($BV$3:$BV520,BK$2,$BW$3:$BW520)-SUMIF($BX$3:$BX520,BK$2,$BY$3:$BY520))*AR$1,""))</f>
        <v/>
      </c>
      <c r="BL520" s="13" t="str">
        <f>IF(AS520="","",IF(AS520=BL$2,(SUMIF($BV$3:$BV520,BL$2,$BW$3:$BW520)-SUMIF($BX$3:$BX520,BL$2,$BY$3:$BY520))*AS$1,""))</f>
        <v/>
      </c>
      <c r="BM520" s="13" t="str">
        <f>IF(AT520="","",IF(AT520=BM$2,(SUMIF($BV$3:$BV520,BM$2,$BW$3:$BW520)-SUMIF($BX$3:$BX520,BM$2,$BY$3:$BY520))*AT$1,""))</f>
        <v/>
      </c>
      <c r="BN520" s="13" t="str">
        <f>IF(AU520="","",IF(AU520=BN$2,(SUMIF($BV$3:$BV520,BN$2,$BW$3:$BW520)-SUMIF($BX$3:$BX520,BN$2,$BY$3:$BY520))*AU$1,""))</f>
        <v/>
      </c>
      <c r="BO520" s="13" t="str">
        <f>IF(AV520="","",IF(AV520=BO$2,(SUMIF($BV$3:$BV520,BO$2,$BW$3:$BW520)-SUMIF($BX$3:$BX520,BO$2,$BY$3:$BY520))*AV$1,""))</f>
        <v/>
      </c>
      <c r="BP520" s="69"/>
      <c r="BQ520" s="13" t="str">
        <f t="shared" si="332"/>
        <v/>
      </c>
      <c r="BR520" s="75" t="str">
        <f t="shared" si="319"/>
        <v/>
      </c>
      <c r="BS520" s="33" t="str">
        <f t="shared" si="320"/>
        <v/>
      </c>
      <c r="BT520" s="42" t="str">
        <f t="shared" si="321"/>
        <v/>
      </c>
      <c r="BU520" s="38" t="str">
        <f t="shared" si="322"/>
        <v/>
      </c>
      <c r="BV520" s="30" t="str">
        <f t="shared" si="337"/>
        <v/>
      </c>
      <c r="BW520" s="36" t="str">
        <f t="shared" si="338"/>
        <v/>
      </c>
      <c r="BX520" s="36" t="str">
        <f t="shared" si="339"/>
        <v/>
      </c>
      <c r="BY520" s="45" t="str">
        <f t="shared" si="340"/>
        <v/>
      </c>
      <c r="BZ520" s="12" t="str">
        <f t="shared" si="323"/>
        <v/>
      </c>
      <c r="CA520" s="47" t="str">
        <f t="shared" si="324"/>
        <v/>
      </c>
      <c r="CB520" s="32" t="str">
        <f t="shared" si="325"/>
        <v/>
      </c>
      <c r="CC520" s="32" t="str">
        <f t="shared" si="326"/>
        <v/>
      </c>
      <c r="CD520" s="32" t="str">
        <f t="shared" si="327"/>
        <v/>
      </c>
      <c r="CE520" s="48"/>
      <c r="CF520" s="32" t="str">
        <f t="shared" si="333"/>
        <v/>
      </c>
      <c r="CG520" s="32" t="str">
        <f t="shared" si="334"/>
        <v/>
      </c>
      <c r="CH520" s="48"/>
    </row>
    <row r="521" spans="2:86" ht="30" customHeight="1" x14ac:dyDescent="0.2">
      <c r="B521" s="155"/>
      <c r="C521" s="117"/>
      <c r="D521" s="53"/>
      <c r="E521" s="68"/>
      <c r="F521" s="54"/>
      <c r="G521" s="54"/>
      <c r="H521" s="55"/>
      <c r="I521" s="71"/>
      <c r="J521" s="73"/>
      <c r="K521" s="56"/>
      <c r="L521" s="76" t="str">
        <f t="shared" si="303"/>
        <v/>
      </c>
      <c r="M521" s="77" t="str">
        <f t="shared" si="328"/>
        <v/>
      </c>
      <c r="N521" s="130" t="str">
        <f t="shared" si="329"/>
        <v/>
      </c>
      <c r="O521" s="131" t="str">
        <f t="shared" si="313"/>
        <v/>
      </c>
      <c r="P521" s="131" t="str">
        <f t="shared" si="313"/>
        <v/>
      </c>
      <c r="Q521" s="131" t="str">
        <f t="shared" si="313"/>
        <v/>
      </c>
      <c r="R521" s="131" t="str">
        <f t="shared" si="313"/>
        <v/>
      </c>
      <c r="S521" s="131" t="str">
        <f t="shared" si="313"/>
        <v/>
      </c>
      <c r="T521" s="131" t="str">
        <f t="shared" si="313"/>
        <v/>
      </c>
      <c r="U521" s="131" t="str">
        <f t="shared" si="313"/>
        <v/>
      </c>
      <c r="V521" s="14"/>
      <c r="W521" s="17" t="str">
        <f>IF(C521="",IF(OR(AND($H521&lt;&gt;"",C521=""),AND($F520=$F521,$AK521&lt;&gt;""),COUNTA($H$3:$H$100002)&gt;COUNTA($H$3:$H521),$AE521&lt;&gt;""),W520,""),C521)</f>
        <v/>
      </c>
      <c r="X521" s="17" t="str">
        <f>IF(D521="",IF(OR(AND($H521&lt;&gt;"",D521=""),AND($F520=$F521,$AK521&lt;&gt;""),COUNTA($H$3:$H$100002)&gt;COUNTA($H$3:$H521),$AE521&lt;&gt;""),X520,""),D521)</f>
        <v/>
      </c>
      <c r="Y521" s="17" t="str">
        <f>IF(E521="",IF(OR(AND($H521&lt;&gt;"",E521=""),AND($F520=$F521,$AK521&lt;&gt;""),COUNTA($H$3:$H$100002)&gt;COUNTA($H$3:$H521),$AE521&lt;&gt;""),Y520,""),E521)</f>
        <v/>
      </c>
      <c r="Z521" s="27" t="str">
        <f t="shared" si="304"/>
        <v/>
      </c>
      <c r="AA521" s="2" t="str">
        <f>IF(F521="","",COUNTA($F$3:F521))</f>
        <v/>
      </c>
      <c r="AB521" s="3" t="str">
        <f>IF(F521="","",IFERROR(IF(F521&lt;&gt;"",IFERROR(INDEX(設定!$C$3:$C$303,MATCH(F521,設定!$C$3:$C$303,0),0),INDEX(設定!$C$3:$C$303,MATCH("*"&amp;F521&amp;"*",設定!$C$3:$C$303,0),0)),""),"エラー"))</f>
        <v/>
      </c>
      <c r="AC521" s="2" t="str">
        <f>IF(G521="","",COUNTA($G$3:G521))</f>
        <v/>
      </c>
      <c r="AD521" s="3" t="str">
        <f>IF(G521="","",IFERROR(IF(G521&lt;&gt;"",IFERROR(INDEX(設定!$C$3:$C$303,MATCH(G521,設定!$C$3:$C$303,0),0),INDEX(設定!$C$3:$C$303,MATCH("*"&amp;G521&amp;"*",設定!$C$3:$C$303,0),0)),""),"エラー"))</f>
        <v/>
      </c>
      <c r="AE521" s="3" t="str">
        <f>IFERROR(IF(AB521="",IF(AND(H521&lt;&gt;"",F521=""),INDEX(AB$3:AB521,MATCH(MAX(AA$3:AA521),AA$3:AA521,0),0),""),AB521),"")</f>
        <v/>
      </c>
      <c r="AF521" s="3" t="str">
        <f>IFERROR(IF(AD521="",IF(AND(H521&lt;&gt;"",G521=""),INDEX(AD$3:AD521,MATCH(MAX(AC$3:AC521),AC$3:AC521,0),0),""),AD521),"")</f>
        <v/>
      </c>
      <c r="AG521" s="2" t="str">
        <f>IF(AH521="","",IF(OR(AH521=AH520,AH521=AH522),IF(AND(E521="",AB521="",AG520&lt;&gt;""),MAX($AG$3:AG520),MAX($AG$3:AG520)+1),IF(AH520=AH521,AG520,MAX($AG$3:AG520)+1)))</f>
        <v/>
      </c>
      <c r="AH521" s="12" t="str">
        <f t="shared" si="330"/>
        <v/>
      </c>
      <c r="AI521" s="12" t="str">
        <f t="shared" si="335"/>
        <v/>
      </c>
      <c r="AJ521" s="13" t="str">
        <f t="shared" si="314"/>
        <v/>
      </c>
      <c r="AK521" s="13" t="str">
        <f t="shared" si="315"/>
        <v/>
      </c>
      <c r="AL521" s="13" t="str">
        <f>IF(OR(AJ521="",COUNTIF($AH$3:AH521,AH521)&lt;&gt;COUNTIF(AH$3:AH$100002,AH521)),"",SUMIF(AH$3:AH$100002,AH521,AJ$3:AJ$100002))</f>
        <v/>
      </c>
      <c r="AM521" s="13" t="str">
        <f>IF(OR(AK521="",COUNTIF($AH$3:AH521,AH521)&lt;&gt;COUNTIF(AH$3:AH$100002,AH521)),"",SUMIF(AH$3:AH$100002,AH521,AK$3:AK$100002))</f>
        <v/>
      </c>
      <c r="AO521" s="13" t="str">
        <f t="shared" si="331"/>
        <v/>
      </c>
      <c r="AP521" s="13" t="str">
        <f t="shared" si="331"/>
        <v/>
      </c>
      <c r="AQ521" s="13" t="str">
        <f t="shared" si="331"/>
        <v/>
      </c>
      <c r="AR521" s="13" t="str">
        <f t="shared" si="316"/>
        <v/>
      </c>
      <c r="AS521" s="13" t="str">
        <f t="shared" si="316"/>
        <v/>
      </c>
      <c r="AT521" s="13" t="str">
        <f t="shared" si="316"/>
        <v/>
      </c>
      <c r="AU521" s="13" t="str">
        <f t="shared" si="316"/>
        <v/>
      </c>
      <c r="AV521" s="13" t="str">
        <f t="shared" si="336"/>
        <v/>
      </c>
      <c r="AW521" s="86" t="str">
        <f t="shared" si="317"/>
        <v/>
      </c>
      <c r="AX521" s="59" t="str">
        <f t="shared" si="318"/>
        <v/>
      </c>
      <c r="AY521" s="63" t="str">
        <f>IF(OR($BR521="",BH521=""),"",COUNT($BR$3:$BR521))</f>
        <v/>
      </c>
      <c r="AZ521" s="13" t="str">
        <f>IF(OR($BR521="",BI521=""),"",COUNT($BR$3:$BR521))</f>
        <v/>
      </c>
      <c r="BA521" s="13" t="str">
        <f>IF(OR($BR521="",BJ521=""),"",COUNT($BR$3:$BR521))</f>
        <v/>
      </c>
      <c r="BB521" s="13" t="str">
        <f>IF(OR($BR521="",BK521=""),"",COUNT($BR$3:$BR521))</f>
        <v/>
      </c>
      <c r="BC521" s="13" t="str">
        <f>IF(OR($BR521="",BL521=""),"",COUNT($BR$3:$BR521))</f>
        <v/>
      </c>
      <c r="BD521" s="13" t="str">
        <f>IF(OR($BR521="",BM521=""),"",COUNT($BR$3:$BR521))</f>
        <v/>
      </c>
      <c r="BE521" s="13" t="str">
        <f>IF(OR($BR521="",BN521=""),"",COUNT($BR$3:$BR521))</f>
        <v/>
      </c>
      <c r="BF521" s="13" t="str">
        <f>IF(OR($BR521="",BO521=""),"",COUNT($BR$3:$BR521))</f>
        <v/>
      </c>
      <c r="BG521" s="66" t="str">
        <f>IF(Z521="","",COUNT($Z$3:Z521))</f>
        <v/>
      </c>
      <c r="BH521" s="13" t="str">
        <f>IF(AO521="","",IF(AO521=BH$2,(SUMIF($BV$3:$BV521,BH$2,$BW$3:$BW521)-SUMIF($BX$3:$BX521,BH$2,$BY$3:$BY521))*AO$1,""))</f>
        <v/>
      </c>
      <c r="BI521" s="13" t="str">
        <f>IF(AP521="","",IF(AP521=BI$2,(SUMIF($BV$3:$BV521,BI$2,$BW$3:$BW521)-SUMIF($BX$3:$BX521,BI$2,$BY$3:$BY521))*AP$1,""))</f>
        <v/>
      </c>
      <c r="BJ521" s="13" t="str">
        <f>IF(AQ521="","",IF(AQ521=BJ$2,(SUMIF($BV$3:$BV521,BJ$2,$BW$3:$BW521)-SUMIF($BX$3:$BX521,BJ$2,$BY$3:$BY521))*AQ$1,""))</f>
        <v/>
      </c>
      <c r="BK521" s="13" t="str">
        <f>IF(AR521="","",IF(AR521=BK$2,(SUMIF($BV$3:$BV521,BK$2,$BW$3:$BW521)-SUMIF($BX$3:$BX521,BK$2,$BY$3:$BY521))*AR$1,""))</f>
        <v/>
      </c>
      <c r="BL521" s="13" t="str">
        <f>IF(AS521="","",IF(AS521=BL$2,(SUMIF($BV$3:$BV521,BL$2,$BW$3:$BW521)-SUMIF($BX$3:$BX521,BL$2,$BY$3:$BY521))*AS$1,""))</f>
        <v/>
      </c>
      <c r="BM521" s="13" t="str">
        <f>IF(AT521="","",IF(AT521=BM$2,(SUMIF($BV$3:$BV521,BM$2,$BW$3:$BW521)-SUMIF($BX$3:$BX521,BM$2,$BY$3:$BY521))*AT$1,""))</f>
        <v/>
      </c>
      <c r="BN521" s="13" t="str">
        <f>IF(AU521="","",IF(AU521=BN$2,(SUMIF($BV$3:$BV521,BN$2,$BW$3:$BW521)-SUMIF($BX$3:$BX521,BN$2,$BY$3:$BY521))*AU$1,""))</f>
        <v/>
      </c>
      <c r="BO521" s="13" t="str">
        <f>IF(AV521="","",IF(AV521=BO$2,(SUMIF($BV$3:$BV521,BO$2,$BW$3:$BW521)-SUMIF($BX$3:$BX521,BO$2,$BY$3:$BY521))*AV$1,""))</f>
        <v/>
      </c>
      <c r="BP521" s="69"/>
      <c r="BQ521" s="13" t="str">
        <f t="shared" si="332"/>
        <v/>
      </c>
      <c r="BR521" s="75" t="str">
        <f t="shared" si="319"/>
        <v/>
      </c>
      <c r="BS521" s="33" t="str">
        <f t="shared" si="320"/>
        <v/>
      </c>
      <c r="BT521" s="42" t="str">
        <f t="shared" si="321"/>
        <v/>
      </c>
      <c r="BU521" s="38" t="str">
        <f t="shared" si="322"/>
        <v/>
      </c>
      <c r="BV521" s="30" t="str">
        <f t="shared" si="337"/>
        <v/>
      </c>
      <c r="BW521" s="36" t="str">
        <f t="shared" si="338"/>
        <v/>
      </c>
      <c r="BX521" s="36" t="str">
        <f t="shared" si="339"/>
        <v/>
      </c>
      <c r="BY521" s="45" t="str">
        <f t="shared" si="340"/>
        <v/>
      </c>
      <c r="BZ521" s="12" t="str">
        <f t="shared" si="323"/>
        <v/>
      </c>
      <c r="CA521" s="47" t="str">
        <f t="shared" si="324"/>
        <v/>
      </c>
      <c r="CB521" s="32" t="str">
        <f t="shared" si="325"/>
        <v/>
      </c>
      <c r="CC521" s="32" t="str">
        <f t="shared" si="326"/>
        <v/>
      </c>
      <c r="CD521" s="32" t="str">
        <f t="shared" si="327"/>
        <v/>
      </c>
      <c r="CE521" s="48"/>
      <c r="CF521" s="32" t="str">
        <f t="shared" si="333"/>
        <v/>
      </c>
      <c r="CG521" s="32" t="str">
        <f t="shared" si="334"/>
        <v/>
      </c>
      <c r="CH521" s="48"/>
    </row>
    <row r="522" spans="2:86" ht="30" customHeight="1" x14ac:dyDescent="0.2">
      <c r="B522" s="155"/>
      <c r="C522" s="117"/>
      <c r="D522" s="53"/>
      <c r="E522" s="68"/>
      <c r="F522" s="54"/>
      <c r="G522" s="54"/>
      <c r="H522" s="55"/>
      <c r="I522" s="71"/>
      <c r="J522" s="73"/>
      <c r="K522" s="56"/>
      <c r="L522" s="76" t="str">
        <f t="shared" si="303"/>
        <v/>
      </c>
      <c r="M522" s="77" t="str">
        <f t="shared" si="328"/>
        <v/>
      </c>
      <c r="N522" s="130" t="str">
        <f t="shared" si="329"/>
        <v/>
      </c>
      <c r="O522" s="131" t="str">
        <f t="shared" si="313"/>
        <v/>
      </c>
      <c r="P522" s="131" t="str">
        <f t="shared" si="313"/>
        <v/>
      </c>
      <c r="Q522" s="131" t="str">
        <f t="shared" si="313"/>
        <v/>
      </c>
      <c r="R522" s="131" t="str">
        <f t="shared" si="313"/>
        <v/>
      </c>
      <c r="S522" s="131" t="str">
        <f t="shared" si="313"/>
        <v/>
      </c>
      <c r="T522" s="131" t="str">
        <f t="shared" si="313"/>
        <v/>
      </c>
      <c r="U522" s="131" t="str">
        <f t="shared" si="313"/>
        <v/>
      </c>
      <c r="V522" s="14"/>
      <c r="W522" s="17" t="str">
        <f>IF(C522="",IF(OR(AND($H522&lt;&gt;"",C522=""),AND($F521=$F522,$AK522&lt;&gt;""),COUNTA($H$3:$H$100002)&gt;COUNTA($H$3:$H522),$AE522&lt;&gt;""),W521,""),C522)</f>
        <v/>
      </c>
      <c r="X522" s="17" t="str">
        <f>IF(D522="",IF(OR(AND($H522&lt;&gt;"",D522=""),AND($F521=$F522,$AK522&lt;&gt;""),COUNTA($H$3:$H$100002)&gt;COUNTA($H$3:$H522),$AE522&lt;&gt;""),X521,""),D522)</f>
        <v/>
      </c>
      <c r="Y522" s="17" t="str">
        <f>IF(E522="",IF(OR(AND($H522&lt;&gt;"",E522=""),AND($F521=$F522,$AK522&lt;&gt;""),COUNTA($H$3:$H$100002)&gt;COUNTA($H$3:$H522),$AE522&lt;&gt;""),Y521,""),E522)</f>
        <v/>
      </c>
      <c r="Z522" s="27" t="str">
        <f t="shared" si="304"/>
        <v/>
      </c>
      <c r="AA522" s="2" t="str">
        <f>IF(F522="","",COUNTA($F$3:F522))</f>
        <v/>
      </c>
      <c r="AB522" s="3" t="str">
        <f>IF(F522="","",IFERROR(IF(F522&lt;&gt;"",IFERROR(INDEX(設定!$C$3:$C$303,MATCH(F522,設定!$C$3:$C$303,0),0),INDEX(設定!$C$3:$C$303,MATCH("*"&amp;F522&amp;"*",設定!$C$3:$C$303,0),0)),""),"エラー"))</f>
        <v/>
      </c>
      <c r="AC522" s="2" t="str">
        <f>IF(G522="","",COUNTA($G$3:G522))</f>
        <v/>
      </c>
      <c r="AD522" s="3" t="str">
        <f>IF(G522="","",IFERROR(IF(G522&lt;&gt;"",IFERROR(INDEX(設定!$C$3:$C$303,MATCH(G522,設定!$C$3:$C$303,0),0),INDEX(設定!$C$3:$C$303,MATCH("*"&amp;G522&amp;"*",設定!$C$3:$C$303,0),0)),""),"エラー"))</f>
        <v/>
      </c>
      <c r="AE522" s="3" t="str">
        <f>IFERROR(IF(AB522="",IF(AND(H522&lt;&gt;"",F522=""),INDEX(AB$3:AB522,MATCH(MAX(AA$3:AA522),AA$3:AA522,0),0),""),AB522),"")</f>
        <v/>
      </c>
      <c r="AF522" s="3" t="str">
        <f>IFERROR(IF(AD522="",IF(AND(H522&lt;&gt;"",G522=""),INDEX(AD$3:AD522,MATCH(MAX(AC$3:AC522),AC$3:AC522,0),0),""),AD522),"")</f>
        <v/>
      </c>
      <c r="AG522" s="2" t="str">
        <f>IF(AH522="","",IF(OR(AH522=AH521,AH522=AH523),IF(AND(E522="",AB522="",AG521&lt;&gt;""),MAX($AG$3:AG521),MAX($AG$3:AG521)+1),IF(AH521=AH522,AG521,MAX($AG$3:AG521)+1)))</f>
        <v/>
      </c>
      <c r="AH522" s="12" t="str">
        <f t="shared" si="330"/>
        <v/>
      </c>
      <c r="AI522" s="12" t="str">
        <f t="shared" si="335"/>
        <v/>
      </c>
      <c r="AJ522" s="13" t="str">
        <f t="shared" si="314"/>
        <v/>
      </c>
      <c r="AK522" s="13" t="str">
        <f t="shared" si="315"/>
        <v/>
      </c>
      <c r="AL522" s="13" t="str">
        <f>IF(OR(AJ522="",COUNTIF($AH$3:AH522,AH522)&lt;&gt;COUNTIF(AH$3:AH$100002,AH522)),"",SUMIF(AH$3:AH$100002,AH522,AJ$3:AJ$100002))</f>
        <v/>
      </c>
      <c r="AM522" s="13" t="str">
        <f>IF(OR(AK522="",COUNTIF($AH$3:AH522,AH522)&lt;&gt;COUNTIF(AH$3:AH$100002,AH522)),"",SUMIF(AH$3:AH$100002,AH522,AK$3:AK$100002))</f>
        <v/>
      </c>
      <c r="AO522" s="13" t="str">
        <f t="shared" si="331"/>
        <v/>
      </c>
      <c r="AP522" s="13" t="str">
        <f t="shared" si="331"/>
        <v/>
      </c>
      <c r="AQ522" s="13" t="str">
        <f t="shared" si="331"/>
        <v/>
      </c>
      <c r="AR522" s="13" t="str">
        <f t="shared" si="316"/>
        <v/>
      </c>
      <c r="AS522" s="13" t="str">
        <f t="shared" si="316"/>
        <v/>
      </c>
      <c r="AT522" s="13" t="str">
        <f t="shared" si="316"/>
        <v/>
      </c>
      <c r="AU522" s="13" t="str">
        <f t="shared" si="316"/>
        <v/>
      </c>
      <c r="AV522" s="13" t="str">
        <f t="shared" si="336"/>
        <v/>
      </c>
      <c r="AW522" s="86" t="str">
        <f t="shared" si="317"/>
        <v/>
      </c>
      <c r="AX522" s="59" t="str">
        <f t="shared" si="318"/>
        <v/>
      </c>
      <c r="AY522" s="63" t="str">
        <f>IF(OR($BR522="",BH522=""),"",COUNT($BR$3:$BR522))</f>
        <v/>
      </c>
      <c r="AZ522" s="13" t="str">
        <f>IF(OR($BR522="",BI522=""),"",COUNT($BR$3:$BR522))</f>
        <v/>
      </c>
      <c r="BA522" s="13" t="str">
        <f>IF(OR($BR522="",BJ522=""),"",COUNT($BR$3:$BR522))</f>
        <v/>
      </c>
      <c r="BB522" s="13" t="str">
        <f>IF(OR($BR522="",BK522=""),"",COUNT($BR$3:$BR522))</f>
        <v/>
      </c>
      <c r="BC522" s="13" t="str">
        <f>IF(OR($BR522="",BL522=""),"",COUNT($BR$3:$BR522))</f>
        <v/>
      </c>
      <c r="BD522" s="13" t="str">
        <f>IF(OR($BR522="",BM522=""),"",COUNT($BR$3:$BR522))</f>
        <v/>
      </c>
      <c r="BE522" s="13" t="str">
        <f>IF(OR($BR522="",BN522=""),"",COUNT($BR$3:$BR522))</f>
        <v/>
      </c>
      <c r="BF522" s="13" t="str">
        <f>IF(OR($BR522="",BO522=""),"",COUNT($BR$3:$BR522))</f>
        <v/>
      </c>
      <c r="BG522" s="66" t="str">
        <f>IF(Z522="","",COUNT($Z$3:Z522))</f>
        <v/>
      </c>
      <c r="BH522" s="13" t="str">
        <f>IF(AO522="","",IF(AO522=BH$2,(SUMIF($BV$3:$BV522,BH$2,$BW$3:$BW522)-SUMIF($BX$3:$BX522,BH$2,$BY$3:$BY522))*AO$1,""))</f>
        <v/>
      </c>
      <c r="BI522" s="13" t="str">
        <f>IF(AP522="","",IF(AP522=BI$2,(SUMIF($BV$3:$BV522,BI$2,$BW$3:$BW522)-SUMIF($BX$3:$BX522,BI$2,$BY$3:$BY522))*AP$1,""))</f>
        <v/>
      </c>
      <c r="BJ522" s="13" t="str">
        <f>IF(AQ522="","",IF(AQ522=BJ$2,(SUMIF($BV$3:$BV522,BJ$2,$BW$3:$BW522)-SUMIF($BX$3:$BX522,BJ$2,$BY$3:$BY522))*AQ$1,""))</f>
        <v/>
      </c>
      <c r="BK522" s="13" t="str">
        <f>IF(AR522="","",IF(AR522=BK$2,(SUMIF($BV$3:$BV522,BK$2,$BW$3:$BW522)-SUMIF($BX$3:$BX522,BK$2,$BY$3:$BY522))*AR$1,""))</f>
        <v/>
      </c>
      <c r="BL522" s="13" t="str">
        <f>IF(AS522="","",IF(AS522=BL$2,(SUMIF($BV$3:$BV522,BL$2,$BW$3:$BW522)-SUMIF($BX$3:$BX522,BL$2,$BY$3:$BY522))*AS$1,""))</f>
        <v/>
      </c>
      <c r="BM522" s="13" t="str">
        <f>IF(AT522="","",IF(AT522=BM$2,(SUMIF($BV$3:$BV522,BM$2,$BW$3:$BW522)-SUMIF($BX$3:$BX522,BM$2,$BY$3:$BY522))*AT$1,""))</f>
        <v/>
      </c>
      <c r="BN522" s="13" t="str">
        <f>IF(AU522="","",IF(AU522=BN$2,(SUMIF($BV$3:$BV522,BN$2,$BW$3:$BW522)-SUMIF($BX$3:$BX522,BN$2,$BY$3:$BY522))*AU$1,""))</f>
        <v/>
      </c>
      <c r="BO522" s="13" t="str">
        <f>IF(AV522="","",IF(AV522=BO$2,(SUMIF($BV$3:$BV522,BO$2,$BW$3:$BW522)-SUMIF($BX$3:$BX522,BO$2,$BY$3:$BY522))*AV$1,""))</f>
        <v/>
      </c>
      <c r="BP522" s="69"/>
      <c r="BQ522" s="13" t="str">
        <f t="shared" si="332"/>
        <v/>
      </c>
      <c r="BR522" s="75" t="str">
        <f t="shared" si="319"/>
        <v/>
      </c>
      <c r="BS522" s="33" t="str">
        <f t="shared" si="320"/>
        <v/>
      </c>
      <c r="BT522" s="42" t="str">
        <f t="shared" si="321"/>
        <v/>
      </c>
      <c r="BU522" s="38" t="str">
        <f t="shared" si="322"/>
        <v/>
      </c>
      <c r="BV522" s="30" t="str">
        <f t="shared" si="337"/>
        <v/>
      </c>
      <c r="BW522" s="36" t="str">
        <f t="shared" si="338"/>
        <v/>
      </c>
      <c r="BX522" s="36" t="str">
        <f t="shared" si="339"/>
        <v/>
      </c>
      <c r="BY522" s="45" t="str">
        <f t="shared" si="340"/>
        <v/>
      </c>
      <c r="BZ522" s="12" t="str">
        <f t="shared" si="323"/>
        <v/>
      </c>
      <c r="CA522" s="47" t="str">
        <f t="shared" si="324"/>
        <v/>
      </c>
      <c r="CB522" s="32" t="str">
        <f t="shared" si="325"/>
        <v/>
      </c>
      <c r="CC522" s="32" t="str">
        <f t="shared" si="326"/>
        <v/>
      </c>
      <c r="CD522" s="32" t="str">
        <f t="shared" si="327"/>
        <v/>
      </c>
      <c r="CE522" s="48"/>
      <c r="CF522" s="32" t="str">
        <f t="shared" si="333"/>
        <v/>
      </c>
      <c r="CG522" s="32" t="str">
        <f t="shared" si="334"/>
        <v/>
      </c>
      <c r="CH522" s="48"/>
    </row>
    <row r="523" spans="2:86" ht="30" customHeight="1" x14ac:dyDescent="0.2">
      <c r="B523" s="155"/>
      <c r="C523" s="117"/>
      <c r="D523" s="53"/>
      <c r="E523" s="68"/>
      <c r="F523" s="54"/>
      <c r="G523" s="54"/>
      <c r="H523" s="55"/>
      <c r="I523" s="71"/>
      <c r="J523" s="73"/>
      <c r="K523" s="56"/>
      <c r="L523" s="76" t="str">
        <f t="shared" si="303"/>
        <v/>
      </c>
      <c r="M523" s="77" t="str">
        <f t="shared" si="328"/>
        <v/>
      </c>
      <c r="N523" s="130" t="str">
        <f t="shared" si="329"/>
        <v/>
      </c>
      <c r="O523" s="131" t="str">
        <f t="shared" ref="O523:U532" si="341">IFERROR(INDEX($BH$3:$BO$100002,MATCH($BG523,$BG$3:$BG$100002,0),MATCH(O$1,$BH$2:$BO$2,0)),"")</f>
        <v/>
      </c>
      <c r="P523" s="131" t="str">
        <f t="shared" si="341"/>
        <v/>
      </c>
      <c r="Q523" s="131" t="str">
        <f t="shared" si="341"/>
        <v/>
      </c>
      <c r="R523" s="131" t="str">
        <f t="shared" si="341"/>
        <v/>
      </c>
      <c r="S523" s="131" t="str">
        <f t="shared" si="341"/>
        <v/>
      </c>
      <c r="T523" s="131" t="str">
        <f t="shared" si="341"/>
        <v/>
      </c>
      <c r="U523" s="131" t="str">
        <f t="shared" si="341"/>
        <v/>
      </c>
      <c r="V523" s="14"/>
      <c r="W523" s="17" t="str">
        <f>IF(C523="",IF(OR(AND($H523&lt;&gt;"",C523=""),AND($F522=$F523,$AK523&lt;&gt;""),COUNTA($H$3:$H$100002)&gt;COUNTA($H$3:$H523),$AE523&lt;&gt;""),W522,""),C523)</f>
        <v/>
      </c>
      <c r="X523" s="17" t="str">
        <f>IF(D523="",IF(OR(AND($H523&lt;&gt;"",D523=""),AND($F522=$F523,$AK523&lt;&gt;""),COUNTA($H$3:$H$100002)&gt;COUNTA($H$3:$H523),$AE523&lt;&gt;""),X522,""),D523)</f>
        <v/>
      </c>
      <c r="Y523" s="17" t="str">
        <f>IF(E523="",IF(OR(AND($H523&lt;&gt;"",E523=""),AND($F522=$F523,$AK523&lt;&gt;""),COUNTA($H$3:$H$100002)&gt;COUNTA($H$3:$H523),$AE523&lt;&gt;""),Y522,""),E523)</f>
        <v/>
      </c>
      <c r="Z523" s="27" t="str">
        <f t="shared" si="304"/>
        <v/>
      </c>
      <c r="AA523" s="2" t="str">
        <f>IF(F523="","",COUNTA($F$3:F523))</f>
        <v/>
      </c>
      <c r="AB523" s="3" t="str">
        <f>IF(F523="","",IFERROR(IF(F523&lt;&gt;"",IFERROR(INDEX(設定!$C$3:$C$303,MATCH(F523,設定!$C$3:$C$303,0),0),INDEX(設定!$C$3:$C$303,MATCH("*"&amp;F523&amp;"*",設定!$C$3:$C$303,0),0)),""),"エラー"))</f>
        <v/>
      </c>
      <c r="AC523" s="2" t="str">
        <f>IF(G523="","",COUNTA($G$3:G523))</f>
        <v/>
      </c>
      <c r="AD523" s="3" t="str">
        <f>IF(G523="","",IFERROR(IF(G523&lt;&gt;"",IFERROR(INDEX(設定!$C$3:$C$303,MATCH(G523,設定!$C$3:$C$303,0),0),INDEX(設定!$C$3:$C$303,MATCH("*"&amp;G523&amp;"*",設定!$C$3:$C$303,0),0)),""),"エラー"))</f>
        <v/>
      </c>
      <c r="AE523" s="3" t="str">
        <f>IFERROR(IF(AB523="",IF(AND(H523&lt;&gt;"",F523=""),INDEX(AB$3:AB523,MATCH(MAX(AA$3:AA523),AA$3:AA523,0),0),""),AB523),"")</f>
        <v/>
      </c>
      <c r="AF523" s="3" t="str">
        <f>IFERROR(IF(AD523="",IF(AND(H523&lt;&gt;"",G523=""),INDEX(AD$3:AD523,MATCH(MAX(AC$3:AC523),AC$3:AC523,0),0),""),AD523),"")</f>
        <v/>
      </c>
      <c r="AG523" s="2" t="str">
        <f>IF(AH523="","",IF(OR(AH523=AH522,AH523=AH524),IF(AND(E523="",AB523="",AG522&lt;&gt;""),MAX($AG$3:AG522),MAX($AG$3:AG522)+1),IF(AH522=AH523,AG522,MAX($AG$3:AG522)+1)))</f>
        <v/>
      </c>
      <c r="AH523" s="12" t="str">
        <f t="shared" si="330"/>
        <v/>
      </c>
      <c r="AI523" s="12" t="str">
        <f t="shared" si="335"/>
        <v/>
      </c>
      <c r="AJ523" s="13" t="str">
        <f t="shared" si="314"/>
        <v/>
      </c>
      <c r="AK523" s="13" t="str">
        <f t="shared" si="315"/>
        <v/>
      </c>
      <c r="AL523" s="13" t="str">
        <f>IF(OR(AJ523="",COUNTIF($AH$3:AH523,AH523)&lt;&gt;COUNTIF(AH$3:AH$100002,AH523)),"",SUMIF(AH$3:AH$100002,AH523,AJ$3:AJ$100002))</f>
        <v/>
      </c>
      <c r="AM523" s="13" t="str">
        <f>IF(OR(AK523="",COUNTIF($AH$3:AH523,AH523)&lt;&gt;COUNTIF(AH$3:AH$100002,AH523)),"",SUMIF(AH$3:AH$100002,AH523,AK$3:AK$100002))</f>
        <v/>
      </c>
      <c r="AO523" s="13" t="str">
        <f t="shared" si="331"/>
        <v/>
      </c>
      <c r="AP523" s="13" t="str">
        <f t="shared" si="331"/>
        <v/>
      </c>
      <c r="AQ523" s="13" t="str">
        <f t="shared" si="331"/>
        <v/>
      </c>
      <c r="AR523" s="13" t="str">
        <f t="shared" si="316"/>
        <v/>
      </c>
      <c r="AS523" s="13" t="str">
        <f t="shared" si="316"/>
        <v/>
      </c>
      <c r="AT523" s="13" t="str">
        <f t="shared" si="316"/>
        <v/>
      </c>
      <c r="AU523" s="13" t="str">
        <f t="shared" si="316"/>
        <v/>
      </c>
      <c r="AV523" s="13" t="str">
        <f t="shared" si="336"/>
        <v/>
      </c>
      <c r="AW523" s="86" t="str">
        <f t="shared" si="317"/>
        <v/>
      </c>
      <c r="AX523" s="59" t="str">
        <f t="shared" si="318"/>
        <v/>
      </c>
      <c r="AY523" s="63" t="str">
        <f>IF(OR($BR523="",BH523=""),"",COUNT($BR$3:$BR523))</f>
        <v/>
      </c>
      <c r="AZ523" s="13" t="str">
        <f>IF(OR($BR523="",BI523=""),"",COUNT($BR$3:$BR523))</f>
        <v/>
      </c>
      <c r="BA523" s="13" t="str">
        <f>IF(OR($BR523="",BJ523=""),"",COUNT($BR$3:$BR523))</f>
        <v/>
      </c>
      <c r="BB523" s="13" t="str">
        <f>IF(OR($BR523="",BK523=""),"",COUNT($BR$3:$BR523))</f>
        <v/>
      </c>
      <c r="BC523" s="13" t="str">
        <f>IF(OR($BR523="",BL523=""),"",COUNT($BR$3:$BR523))</f>
        <v/>
      </c>
      <c r="BD523" s="13" t="str">
        <f>IF(OR($BR523="",BM523=""),"",COUNT($BR$3:$BR523))</f>
        <v/>
      </c>
      <c r="BE523" s="13" t="str">
        <f>IF(OR($BR523="",BN523=""),"",COUNT($BR$3:$BR523))</f>
        <v/>
      </c>
      <c r="BF523" s="13" t="str">
        <f>IF(OR($BR523="",BO523=""),"",COUNT($BR$3:$BR523))</f>
        <v/>
      </c>
      <c r="BG523" s="66" t="str">
        <f>IF(Z523="","",COUNT($Z$3:Z523))</f>
        <v/>
      </c>
      <c r="BH523" s="13" t="str">
        <f>IF(AO523="","",IF(AO523=BH$2,(SUMIF($BV$3:$BV523,BH$2,$BW$3:$BW523)-SUMIF($BX$3:$BX523,BH$2,$BY$3:$BY523))*AO$1,""))</f>
        <v/>
      </c>
      <c r="BI523" s="13" t="str">
        <f>IF(AP523="","",IF(AP523=BI$2,(SUMIF($BV$3:$BV523,BI$2,$BW$3:$BW523)-SUMIF($BX$3:$BX523,BI$2,$BY$3:$BY523))*AP$1,""))</f>
        <v/>
      </c>
      <c r="BJ523" s="13" t="str">
        <f>IF(AQ523="","",IF(AQ523=BJ$2,(SUMIF($BV$3:$BV523,BJ$2,$BW$3:$BW523)-SUMIF($BX$3:$BX523,BJ$2,$BY$3:$BY523))*AQ$1,""))</f>
        <v/>
      </c>
      <c r="BK523" s="13" t="str">
        <f>IF(AR523="","",IF(AR523=BK$2,(SUMIF($BV$3:$BV523,BK$2,$BW$3:$BW523)-SUMIF($BX$3:$BX523,BK$2,$BY$3:$BY523))*AR$1,""))</f>
        <v/>
      </c>
      <c r="BL523" s="13" t="str">
        <f>IF(AS523="","",IF(AS523=BL$2,(SUMIF($BV$3:$BV523,BL$2,$BW$3:$BW523)-SUMIF($BX$3:$BX523,BL$2,$BY$3:$BY523))*AS$1,""))</f>
        <v/>
      </c>
      <c r="BM523" s="13" t="str">
        <f>IF(AT523="","",IF(AT523=BM$2,(SUMIF($BV$3:$BV523,BM$2,$BW$3:$BW523)-SUMIF($BX$3:$BX523,BM$2,$BY$3:$BY523))*AT$1,""))</f>
        <v/>
      </c>
      <c r="BN523" s="13" t="str">
        <f>IF(AU523="","",IF(AU523=BN$2,(SUMIF($BV$3:$BV523,BN$2,$BW$3:$BW523)-SUMIF($BX$3:$BX523,BN$2,$BY$3:$BY523))*AU$1,""))</f>
        <v/>
      </c>
      <c r="BO523" s="13" t="str">
        <f>IF(AV523="","",IF(AV523=BO$2,(SUMIF($BV$3:$BV523,BO$2,$BW$3:$BW523)-SUMIF($BX$3:$BX523,BO$2,$BY$3:$BY523))*AV$1,""))</f>
        <v/>
      </c>
      <c r="BP523" s="69"/>
      <c r="BQ523" s="13" t="str">
        <f t="shared" si="332"/>
        <v/>
      </c>
      <c r="BR523" s="75" t="str">
        <f t="shared" si="319"/>
        <v/>
      </c>
      <c r="BS523" s="33" t="str">
        <f t="shared" si="320"/>
        <v/>
      </c>
      <c r="BT523" s="42" t="str">
        <f t="shared" si="321"/>
        <v/>
      </c>
      <c r="BU523" s="38" t="str">
        <f t="shared" si="322"/>
        <v/>
      </c>
      <c r="BV523" s="30" t="str">
        <f t="shared" si="337"/>
        <v/>
      </c>
      <c r="BW523" s="36" t="str">
        <f t="shared" si="338"/>
        <v/>
      </c>
      <c r="BX523" s="36" t="str">
        <f t="shared" si="339"/>
        <v/>
      </c>
      <c r="BY523" s="45" t="str">
        <f t="shared" si="340"/>
        <v/>
      </c>
      <c r="BZ523" s="12" t="str">
        <f t="shared" si="323"/>
        <v/>
      </c>
      <c r="CA523" s="47" t="str">
        <f t="shared" si="324"/>
        <v/>
      </c>
      <c r="CB523" s="32" t="str">
        <f t="shared" si="325"/>
        <v/>
      </c>
      <c r="CC523" s="32" t="str">
        <f t="shared" si="326"/>
        <v/>
      </c>
      <c r="CD523" s="32" t="str">
        <f t="shared" si="327"/>
        <v/>
      </c>
      <c r="CE523" s="48"/>
      <c r="CF523" s="32" t="str">
        <f t="shared" si="333"/>
        <v/>
      </c>
      <c r="CG523" s="32" t="str">
        <f t="shared" si="334"/>
        <v/>
      </c>
      <c r="CH523" s="48"/>
    </row>
    <row r="524" spans="2:86" ht="30" customHeight="1" x14ac:dyDescent="0.2">
      <c r="B524" s="155"/>
      <c r="C524" s="117"/>
      <c r="D524" s="53"/>
      <c r="E524" s="68"/>
      <c r="F524" s="54"/>
      <c r="G524" s="54"/>
      <c r="H524" s="55"/>
      <c r="I524" s="71"/>
      <c r="J524" s="73"/>
      <c r="K524" s="56"/>
      <c r="L524" s="76" t="str">
        <f t="shared" si="303"/>
        <v/>
      </c>
      <c r="M524" s="77" t="str">
        <f t="shared" si="328"/>
        <v/>
      </c>
      <c r="N524" s="130" t="str">
        <f t="shared" si="329"/>
        <v/>
      </c>
      <c r="O524" s="131" t="str">
        <f t="shared" si="341"/>
        <v/>
      </c>
      <c r="P524" s="131" t="str">
        <f t="shared" si="341"/>
        <v/>
      </c>
      <c r="Q524" s="131" t="str">
        <f t="shared" si="341"/>
        <v/>
      </c>
      <c r="R524" s="131" t="str">
        <f t="shared" si="341"/>
        <v/>
      </c>
      <c r="S524" s="131" t="str">
        <f t="shared" si="341"/>
        <v/>
      </c>
      <c r="T524" s="131" t="str">
        <f t="shared" si="341"/>
        <v/>
      </c>
      <c r="U524" s="131" t="str">
        <f t="shared" si="341"/>
        <v/>
      </c>
      <c r="V524" s="14"/>
      <c r="W524" s="17" t="str">
        <f>IF(C524="",IF(OR(AND($H524&lt;&gt;"",C524=""),AND($F523=$F524,$AK524&lt;&gt;""),COUNTA($H$3:$H$100002)&gt;COUNTA($H$3:$H524),$AE524&lt;&gt;""),W523,""),C524)</f>
        <v/>
      </c>
      <c r="X524" s="17" t="str">
        <f>IF(D524="",IF(OR(AND($H524&lt;&gt;"",D524=""),AND($F523=$F524,$AK524&lt;&gt;""),COUNTA($H$3:$H$100002)&gt;COUNTA($H$3:$H524),$AE524&lt;&gt;""),X523,""),D524)</f>
        <v/>
      </c>
      <c r="Y524" s="17" t="str">
        <f>IF(E524="",IF(OR(AND($H524&lt;&gt;"",E524=""),AND($F523=$F524,$AK524&lt;&gt;""),COUNTA($H$3:$H$100002)&gt;COUNTA($H$3:$H524),$AE524&lt;&gt;""),Y523,""),E524)</f>
        <v/>
      </c>
      <c r="Z524" s="27" t="str">
        <f t="shared" si="304"/>
        <v/>
      </c>
      <c r="AA524" s="2" t="str">
        <f>IF(F524="","",COUNTA($F$3:F524))</f>
        <v/>
      </c>
      <c r="AB524" s="3" t="str">
        <f>IF(F524="","",IFERROR(IF(F524&lt;&gt;"",IFERROR(INDEX(設定!$C$3:$C$303,MATCH(F524,設定!$C$3:$C$303,0),0),INDEX(設定!$C$3:$C$303,MATCH("*"&amp;F524&amp;"*",設定!$C$3:$C$303,0),0)),""),"エラー"))</f>
        <v/>
      </c>
      <c r="AC524" s="2" t="str">
        <f>IF(G524="","",COUNTA($G$3:G524))</f>
        <v/>
      </c>
      <c r="AD524" s="3" t="str">
        <f>IF(G524="","",IFERROR(IF(G524&lt;&gt;"",IFERROR(INDEX(設定!$C$3:$C$303,MATCH(G524,設定!$C$3:$C$303,0),0),INDEX(設定!$C$3:$C$303,MATCH("*"&amp;G524&amp;"*",設定!$C$3:$C$303,0),0)),""),"エラー"))</f>
        <v/>
      </c>
      <c r="AE524" s="3" t="str">
        <f>IFERROR(IF(AB524="",IF(AND(H524&lt;&gt;"",F524=""),INDEX(AB$3:AB524,MATCH(MAX(AA$3:AA524),AA$3:AA524,0),0),""),AB524),"")</f>
        <v/>
      </c>
      <c r="AF524" s="3" t="str">
        <f>IFERROR(IF(AD524="",IF(AND(H524&lt;&gt;"",G524=""),INDEX(AD$3:AD524,MATCH(MAX(AC$3:AC524),AC$3:AC524,0),0),""),AD524),"")</f>
        <v/>
      </c>
      <c r="AG524" s="2" t="str">
        <f>IF(AH524="","",IF(OR(AH524=AH523,AH524=AH525),IF(AND(E524="",AB524="",AG523&lt;&gt;""),MAX($AG$3:AG523),MAX($AG$3:AG523)+1),IF(AH523=AH524,AG523,MAX($AG$3:AG523)+1)))</f>
        <v/>
      </c>
      <c r="AH524" s="12" t="str">
        <f t="shared" si="330"/>
        <v/>
      </c>
      <c r="AI524" s="12" t="str">
        <f t="shared" si="335"/>
        <v/>
      </c>
      <c r="AJ524" s="13" t="str">
        <f t="shared" si="314"/>
        <v/>
      </c>
      <c r="AK524" s="13" t="str">
        <f t="shared" si="315"/>
        <v/>
      </c>
      <c r="AL524" s="13" t="str">
        <f>IF(OR(AJ524="",COUNTIF($AH$3:AH524,AH524)&lt;&gt;COUNTIF(AH$3:AH$100002,AH524)),"",SUMIF(AH$3:AH$100002,AH524,AJ$3:AJ$100002))</f>
        <v/>
      </c>
      <c r="AM524" s="13" t="str">
        <f>IF(OR(AK524="",COUNTIF($AH$3:AH524,AH524)&lt;&gt;COUNTIF(AH$3:AH$100002,AH524)),"",SUMIF(AH$3:AH$100002,AH524,AK$3:AK$100002))</f>
        <v/>
      </c>
      <c r="AO524" s="13" t="str">
        <f t="shared" si="331"/>
        <v/>
      </c>
      <c r="AP524" s="13" t="str">
        <f t="shared" si="331"/>
        <v/>
      </c>
      <c r="AQ524" s="13" t="str">
        <f t="shared" si="331"/>
        <v/>
      </c>
      <c r="AR524" s="13" t="str">
        <f t="shared" si="316"/>
        <v/>
      </c>
      <c r="AS524" s="13" t="str">
        <f t="shared" si="316"/>
        <v/>
      </c>
      <c r="AT524" s="13" t="str">
        <f t="shared" si="316"/>
        <v/>
      </c>
      <c r="AU524" s="13" t="str">
        <f t="shared" si="316"/>
        <v/>
      </c>
      <c r="AV524" s="13" t="str">
        <f t="shared" si="336"/>
        <v/>
      </c>
      <c r="AW524" s="86" t="str">
        <f t="shared" si="317"/>
        <v/>
      </c>
      <c r="AX524" s="59" t="str">
        <f t="shared" si="318"/>
        <v/>
      </c>
      <c r="AY524" s="63" t="str">
        <f>IF(OR($BR524="",BH524=""),"",COUNT($BR$3:$BR524))</f>
        <v/>
      </c>
      <c r="AZ524" s="13" t="str">
        <f>IF(OR($BR524="",BI524=""),"",COUNT($BR$3:$BR524))</f>
        <v/>
      </c>
      <c r="BA524" s="13" t="str">
        <f>IF(OR($BR524="",BJ524=""),"",COUNT($BR$3:$BR524))</f>
        <v/>
      </c>
      <c r="BB524" s="13" t="str">
        <f>IF(OR($BR524="",BK524=""),"",COUNT($BR$3:$BR524))</f>
        <v/>
      </c>
      <c r="BC524" s="13" t="str">
        <f>IF(OR($BR524="",BL524=""),"",COUNT($BR$3:$BR524))</f>
        <v/>
      </c>
      <c r="BD524" s="13" t="str">
        <f>IF(OR($BR524="",BM524=""),"",COUNT($BR$3:$BR524))</f>
        <v/>
      </c>
      <c r="BE524" s="13" t="str">
        <f>IF(OR($BR524="",BN524=""),"",COUNT($BR$3:$BR524))</f>
        <v/>
      </c>
      <c r="BF524" s="13" t="str">
        <f>IF(OR($BR524="",BO524=""),"",COUNT($BR$3:$BR524))</f>
        <v/>
      </c>
      <c r="BG524" s="66" t="str">
        <f>IF(Z524="","",COUNT($Z$3:Z524))</f>
        <v/>
      </c>
      <c r="BH524" s="13" t="str">
        <f>IF(AO524="","",IF(AO524=BH$2,(SUMIF($BV$3:$BV524,BH$2,$BW$3:$BW524)-SUMIF($BX$3:$BX524,BH$2,$BY$3:$BY524))*AO$1,""))</f>
        <v/>
      </c>
      <c r="BI524" s="13" t="str">
        <f>IF(AP524="","",IF(AP524=BI$2,(SUMIF($BV$3:$BV524,BI$2,$BW$3:$BW524)-SUMIF($BX$3:$BX524,BI$2,$BY$3:$BY524))*AP$1,""))</f>
        <v/>
      </c>
      <c r="BJ524" s="13" t="str">
        <f>IF(AQ524="","",IF(AQ524=BJ$2,(SUMIF($BV$3:$BV524,BJ$2,$BW$3:$BW524)-SUMIF($BX$3:$BX524,BJ$2,$BY$3:$BY524))*AQ$1,""))</f>
        <v/>
      </c>
      <c r="BK524" s="13" t="str">
        <f>IF(AR524="","",IF(AR524=BK$2,(SUMIF($BV$3:$BV524,BK$2,$BW$3:$BW524)-SUMIF($BX$3:$BX524,BK$2,$BY$3:$BY524))*AR$1,""))</f>
        <v/>
      </c>
      <c r="BL524" s="13" t="str">
        <f>IF(AS524="","",IF(AS524=BL$2,(SUMIF($BV$3:$BV524,BL$2,$BW$3:$BW524)-SUMIF($BX$3:$BX524,BL$2,$BY$3:$BY524))*AS$1,""))</f>
        <v/>
      </c>
      <c r="BM524" s="13" t="str">
        <f>IF(AT524="","",IF(AT524=BM$2,(SUMIF($BV$3:$BV524,BM$2,$BW$3:$BW524)-SUMIF($BX$3:$BX524,BM$2,$BY$3:$BY524))*AT$1,""))</f>
        <v/>
      </c>
      <c r="BN524" s="13" t="str">
        <f>IF(AU524="","",IF(AU524=BN$2,(SUMIF($BV$3:$BV524,BN$2,$BW$3:$BW524)-SUMIF($BX$3:$BX524,BN$2,$BY$3:$BY524))*AU$1,""))</f>
        <v/>
      </c>
      <c r="BO524" s="13" t="str">
        <f>IF(AV524="","",IF(AV524=BO$2,(SUMIF($BV$3:$BV524,BO$2,$BW$3:$BW524)-SUMIF($BX$3:$BX524,BO$2,$BY$3:$BY524))*AV$1,""))</f>
        <v/>
      </c>
      <c r="BP524" s="69"/>
      <c r="BQ524" s="13" t="str">
        <f t="shared" si="332"/>
        <v/>
      </c>
      <c r="BR524" s="75" t="str">
        <f t="shared" si="319"/>
        <v/>
      </c>
      <c r="BS524" s="33" t="str">
        <f t="shared" si="320"/>
        <v/>
      </c>
      <c r="BT524" s="42" t="str">
        <f t="shared" si="321"/>
        <v/>
      </c>
      <c r="BU524" s="38" t="str">
        <f t="shared" si="322"/>
        <v/>
      </c>
      <c r="BV524" s="30" t="str">
        <f t="shared" si="337"/>
        <v/>
      </c>
      <c r="BW524" s="36" t="str">
        <f t="shared" si="338"/>
        <v/>
      </c>
      <c r="BX524" s="36" t="str">
        <f t="shared" si="339"/>
        <v/>
      </c>
      <c r="BY524" s="45" t="str">
        <f t="shared" si="340"/>
        <v/>
      </c>
      <c r="BZ524" s="12" t="str">
        <f t="shared" si="323"/>
        <v/>
      </c>
      <c r="CA524" s="47" t="str">
        <f t="shared" si="324"/>
        <v/>
      </c>
      <c r="CB524" s="32" t="str">
        <f t="shared" si="325"/>
        <v/>
      </c>
      <c r="CC524" s="32" t="str">
        <f t="shared" si="326"/>
        <v/>
      </c>
      <c r="CD524" s="32" t="str">
        <f t="shared" si="327"/>
        <v/>
      </c>
      <c r="CE524" s="48"/>
      <c r="CF524" s="32" t="str">
        <f t="shared" si="333"/>
        <v/>
      </c>
      <c r="CG524" s="32" t="str">
        <f t="shared" si="334"/>
        <v/>
      </c>
      <c r="CH524" s="48"/>
    </row>
    <row r="525" spans="2:86" ht="30" customHeight="1" x14ac:dyDescent="0.2">
      <c r="B525" s="155"/>
      <c r="C525" s="117"/>
      <c r="D525" s="53"/>
      <c r="E525" s="68"/>
      <c r="F525" s="54"/>
      <c r="G525" s="54"/>
      <c r="H525" s="55"/>
      <c r="I525" s="71"/>
      <c r="J525" s="73"/>
      <c r="K525" s="56"/>
      <c r="L525" s="76" t="str">
        <f t="shared" si="303"/>
        <v/>
      </c>
      <c r="M525" s="77" t="str">
        <f t="shared" si="328"/>
        <v/>
      </c>
      <c r="N525" s="130" t="str">
        <f t="shared" si="329"/>
        <v/>
      </c>
      <c r="O525" s="131" t="str">
        <f t="shared" si="341"/>
        <v/>
      </c>
      <c r="P525" s="131" t="str">
        <f t="shared" si="341"/>
        <v/>
      </c>
      <c r="Q525" s="131" t="str">
        <f t="shared" si="341"/>
        <v/>
      </c>
      <c r="R525" s="131" t="str">
        <f t="shared" si="341"/>
        <v/>
      </c>
      <c r="S525" s="131" t="str">
        <f t="shared" si="341"/>
        <v/>
      </c>
      <c r="T525" s="131" t="str">
        <f t="shared" si="341"/>
        <v/>
      </c>
      <c r="U525" s="131" t="str">
        <f t="shared" si="341"/>
        <v/>
      </c>
      <c r="V525" s="14"/>
      <c r="W525" s="17" t="str">
        <f>IF(C525="",IF(OR(AND($H525&lt;&gt;"",C525=""),AND($F524=$F525,$AK525&lt;&gt;""),COUNTA($H$3:$H$100002)&gt;COUNTA($H$3:$H525),$AE525&lt;&gt;""),W524,""),C525)</f>
        <v/>
      </c>
      <c r="X525" s="17" t="str">
        <f>IF(D525="",IF(OR(AND($H525&lt;&gt;"",D525=""),AND($F524=$F525,$AK525&lt;&gt;""),COUNTA($H$3:$H$100002)&gt;COUNTA($H$3:$H525),$AE525&lt;&gt;""),X524,""),D525)</f>
        <v/>
      </c>
      <c r="Y525" s="17" t="str">
        <f>IF(E525="",IF(OR(AND($H525&lt;&gt;"",E525=""),AND($F524=$F525,$AK525&lt;&gt;""),COUNTA($H$3:$H$100002)&gt;COUNTA($H$3:$H525),$AE525&lt;&gt;""),Y524,""),E525)</f>
        <v/>
      </c>
      <c r="Z525" s="27" t="str">
        <f t="shared" si="304"/>
        <v/>
      </c>
      <c r="AA525" s="2" t="str">
        <f>IF(F525="","",COUNTA($F$3:F525))</f>
        <v/>
      </c>
      <c r="AB525" s="3" t="str">
        <f>IF(F525="","",IFERROR(IF(F525&lt;&gt;"",IFERROR(INDEX(設定!$C$3:$C$303,MATCH(F525,設定!$C$3:$C$303,0),0),INDEX(設定!$C$3:$C$303,MATCH("*"&amp;F525&amp;"*",設定!$C$3:$C$303,0),0)),""),"エラー"))</f>
        <v/>
      </c>
      <c r="AC525" s="2" t="str">
        <f>IF(G525="","",COUNTA($G$3:G525))</f>
        <v/>
      </c>
      <c r="AD525" s="3" t="str">
        <f>IF(G525="","",IFERROR(IF(G525&lt;&gt;"",IFERROR(INDEX(設定!$C$3:$C$303,MATCH(G525,設定!$C$3:$C$303,0),0),INDEX(設定!$C$3:$C$303,MATCH("*"&amp;G525&amp;"*",設定!$C$3:$C$303,0),0)),""),"エラー"))</f>
        <v/>
      </c>
      <c r="AE525" s="3" t="str">
        <f>IFERROR(IF(AB525="",IF(AND(H525&lt;&gt;"",F525=""),INDEX(AB$3:AB525,MATCH(MAX(AA$3:AA525),AA$3:AA525,0),0),""),AB525),"")</f>
        <v/>
      </c>
      <c r="AF525" s="3" t="str">
        <f>IFERROR(IF(AD525="",IF(AND(H525&lt;&gt;"",G525=""),INDEX(AD$3:AD525,MATCH(MAX(AC$3:AC525),AC$3:AC525,0),0),""),AD525),"")</f>
        <v/>
      </c>
      <c r="AG525" s="2" t="str">
        <f>IF(AH525="","",IF(OR(AH525=AH524,AH525=AH526),IF(AND(E525="",AB525="",AG524&lt;&gt;""),MAX($AG$3:AG524),MAX($AG$3:AG524)+1),IF(AH524=AH525,AG524,MAX($AG$3:AG524)+1)))</f>
        <v/>
      </c>
      <c r="AH525" s="12" t="str">
        <f t="shared" si="330"/>
        <v/>
      </c>
      <c r="AI525" s="12" t="str">
        <f t="shared" si="335"/>
        <v/>
      </c>
      <c r="AJ525" s="13" t="str">
        <f t="shared" si="314"/>
        <v/>
      </c>
      <c r="AK525" s="13" t="str">
        <f t="shared" si="315"/>
        <v/>
      </c>
      <c r="AL525" s="13" t="str">
        <f>IF(OR(AJ525="",COUNTIF($AH$3:AH525,AH525)&lt;&gt;COUNTIF(AH$3:AH$100002,AH525)),"",SUMIF(AH$3:AH$100002,AH525,AJ$3:AJ$100002))</f>
        <v/>
      </c>
      <c r="AM525" s="13" t="str">
        <f>IF(OR(AK525="",COUNTIF($AH$3:AH525,AH525)&lt;&gt;COUNTIF(AH$3:AH$100002,AH525)),"",SUMIF(AH$3:AH$100002,AH525,AK$3:AK$100002))</f>
        <v/>
      </c>
      <c r="AO525" s="13" t="str">
        <f t="shared" si="331"/>
        <v/>
      </c>
      <c r="AP525" s="13" t="str">
        <f t="shared" si="331"/>
        <v/>
      </c>
      <c r="AQ525" s="13" t="str">
        <f t="shared" si="331"/>
        <v/>
      </c>
      <c r="AR525" s="13" t="str">
        <f t="shared" si="316"/>
        <v/>
      </c>
      <c r="AS525" s="13" t="str">
        <f t="shared" si="316"/>
        <v/>
      </c>
      <c r="AT525" s="13" t="str">
        <f t="shared" si="316"/>
        <v/>
      </c>
      <c r="AU525" s="13" t="str">
        <f t="shared" si="316"/>
        <v/>
      </c>
      <c r="AV525" s="13" t="str">
        <f t="shared" si="336"/>
        <v/>
      </c>
      <c r="AW525" s="86" t="str">
        <f t="shared" si="317"/>
        <v/>
      </c>
      <c r="AX525" s="59" t="str">
        <f t="shared" si="318"/>
        <v/>
      </c>
      <c r="AY525" s="63" t="str">
        <f>IF(OR($BR525="",BH525=""),"",COUNT($BR$3:$BR525))</f>
        <v/>
      </c>
      <c r="AZ525" s="13" t="str">
        <f>IF(OR($BR525="",BI525=""),"",COUNT($BR$3:$BR525))</f>
        <v/>
      </c>
      <c r="BA525" s="13" t="str">
        <f>IF(OR($BR525="",BJ525=""),"",COUNT($BR$3:$BR525))</f>
        <v/>
      </c>
      <c r="BB525" s="13" t="str">
        <f>IF(OR($BR525="",BK525=""),"",COUNT($BR$3:$BR525))</f>
        <v/>
      </c>
      <c r="BC525" s="13" t="str">
        <f>IF(OR($BR525="",BL525=""),"",COUNT($BR$3:$BR525))</f>
        <v/>
      </c>
      <c r="BD525" s="13" t="str">
        <f>IF(OR($BR525="",BM525=""),"",COUNT($BR$3:$BR525))</f>
        <v/>
      </c>
      <c r="BE525" s="13" t="str">
        <f>IF(OR($BR525="",BN525=""),"",COUNT($BR$3:$BR525))</f>
        <v/>
      </c>
      <c r="BF525" s="13" t="str">
        <f>IF(OR($BR525="",BO525=""),"",COUNT($BR$3:$BR525))</f>
        <v/>
      </c>
      <c r="BG525" s="66" t="str">
        <f>IF(Z525="","",COUNT($Z$3:Z525))</f>
        <v/>
      </c>
      <c r="BH525" s="13" t="str">
        <f>IF(AO525="","",IF(AO525=BH$2,(SUMIF($BV$3:$BV525,BH$2,$BW$3:$BW525)-SUMIF($BX$3:$BX525,BH$2,$BY$3:$BY525))*AO$1,""))</f>
        <v/>
      </c>
      <c r="BI525" s="13" t="str">
        <f>IF(AP525="","",IF(AP525=BI$2,(SUMIF($BV$3:$BV525,BI$2,$BW$3:$BW525)-SUMIF($BX$3:$BX525,BI$2,$BY$3:$BY525))*AP$1,""))</f>
        <v/>
      </c>
      <c r="BJ525" s="13" t="str">
        <f>IF(AQ525="","",IF(AQ525=BJ$2,(SUMIF($BV$3:$BV525,BJ$2,$BW$3:$BW525)-SUMIF($BX$3:$BX525,BJ$2,$BY$3:$BY525))*AQ$1,""))</f>
        <v/>
      </c>
      <c r="BK525" s="13" t="str">
        <f>IF(AR525="","",IF(AR525=BK$2,(SUMIF($BV$3:$BV525,BK$2,$BW$3:$BW525)-SUMIF($BX$3:$BX525,BK$2,$BY$3:$BY525))*AR$1,""))</f>
        <v/>
      </c>
      <c r="BL525" s="13" t="str">
        <f>IF(AS525="","",IF(AS525=BL$2,(SUMIF($BV$3:$BV525,BL$2,$BW$3:$BW525)-SUMIF($BX$3:$BX525,BL$2,$BY$3:$BY525))*AS$1,""))</f>
        <v/>
      </c>
      <c r="BM525" s="13" t="str">
        <f>IF(AT525="","",IF(AT525=BM$2,(SUMIF($BV$3:$BV525,BM$2,$BW$3:$BW525)-SUMIF($BX$3:$BX525,BM$2,$BY$3:$BY525))*AT$1,""))</f>
        <v/>
      </c>
      <c r="BN525" s="13" t="str">
        <f>IF(AU525="","",IF(AU525=BN$2,(SUMIF($BV$3:$BV525,BN$2,$BW$3:$BW525)-SUMIF($BX$3:$BX525,BN$2,$BY$3:$BY525))*AU$1,""))</f>
        <v/>
      </c>
      <c r="BO525" s="13" t="str">
        <f>IF(AV525="","",IF(AV525=BO$2,(SUMIF($BV$3:$BV525,BO$2,$BW$3:$BW525)-SUMIF($BX$3:$BX525,BO$2,$BY$3:$BY525))*AV$1,""))</f>
        <v/>
      </c>
      <c r="BP525" s="69"/>
      <c r="BQ525" s="13" t="str">
        <f t="shared" si="332"/>
        <v/>
      </c>
      <c r="BR525" s="75" t="str">
        <f t="shared" si="319"/>
        <v/>
      </c>
      <c r="BS525" s="33" t="str">
        <f t="shared" si="320"/>
        <v/>
      </c>
      <c r="BT525" s="42" t="str">
        <f t="shared" si="321"/>
        <v/>
      </c>
      <c r="BU525" s="38" t="str">
        <f t="shared" si="322"/>
        <v/>
      </c>
      <c r="BV525" s="30" t="str">
        <f t="shared" si="337"/>
        <v/>
      </c>
      <c r="BW525" s="36" t="str">
        <f t="shared" si="338"/>
        <v/>
      </c>
      <c r="BX525" s="36" t="str">
        <f t="shared" si="339"/>
        <v/>
      </c>
      <c r="BY525" s="45" t="str">
        <f t="shared" si="340"/>
        <v/>
      </c>
      <c r="BZ525" s="12" t="str">
        <f t="shared" si="323"/>
        <v/>
      </c>
      <c r="CA525" s="47" t="str">
        <f t="shared" si="324"/>
        <v/>
      </c>
      <c r="CB525" s="32" t="str">
        <f t="shared" si="325"/>
        <v/>
      </c>
      <c r="CC525" s="32" t="str">
        <f t="shared" si="326"/>
        <v/>
      </c>
      <c r="CD525" s="32" t="str">
        <f t="shared" si="327"/>
        <v/>
      </c>
      <c r="CE525" s="48"/>
      <c r="CF525" s="32" t="str">
        <f t="shared" si="333"/>
        <v/>
      </c>
      <c r="CG525" s="32" t="str">
        <f t="shared" si="334"/>
        <v/>
      </c>
      <c r="CH525" s="48"/>
    </row>
    <row r="526" spans="2:86" ht="30" customHeight="1" x14ac:dyDescent="0.2">
      <c r="B526" s="155"/>
      <c r="C526" s="117"/>
      <c r="D526" s="53"/>
      <c r="E526" s="68"/>
      <c r="F526" s="54"/>
      <c r="G526" s="54"/>
      <c r="H526" s="55"/>
      <c r="I526" s="71"/>
      <c r="J526" s="73"/>
      <c r="K526" s="56"/>
      <c r="L526" s="76" t="str">
        <f t="shared" si="303"/>
        <v/>
      </c>
      <c r="M526" s="77" t="str">
        <f t="shared" si="328"/>
        <v/>
      </c>
      <c r="N526" s="130" t="str">
        <f t="shared" si="329"/>
        <v/>
      </c>
      <c r="O526" s="131" t="str">
        <f t="shared" si="341"/>
        <v/>
      </c>
      <c r="P526" s="131" t="str">
        <f t="shared" si="341"/>
        <v/>
      </c>
      <c r="Q526" s="131" t="str">
        <f t="shared" si="341"/>
        <v/>
      </c>
      <c r="R526" s="131" t="str">
        <f t="shared" si="341"/>
        <v/>
      </c>
      <c r="S526" s="131" t="str">
        <f t="shared" si="341"/>
        <v/>
      </c>
      <c r="T526" s="131" t="str">
        <f t="shared" si="341"/>
        <v/>
      </c>
      <c r="U526" s="131" t="str">
        <f t="shared" si="341"/>
        <v/>
      </c>
      <c r="V526" s="14"/>
      <c r="W526" s="17" t="str">
        <f>IF(C526="",IF(OR(AND($H526&lt;&gt;"",C526=""),AND($F525=$F526,$AK526&lt;&gt;""),COUNTA($H$3:$H$100002)&gt;COUNTA($H$3:$H526),$AE526&lt;&gt;""),W525,""),C526)</f>
        <v/>
      </c>
      <c r="X526" s="17" t="str">
        <f>IF(D526="",IF(OR(AND($H526&lt;&gt;"",D526=""),AND($F525=$F526,$AK526&lt;&gt;""),COUNTA($H$3:$H$100002)&gt;COUNTA($H$3:$H526),$AE526&lt;&gt;""),X525,""),D526)</f>
        <v/>
      </c>
      <c r="Y526" s="17" t="str">
        <f>IF(E526="",IF(OR(AND($H526&lt;&gt;"",E526=""),AND($F525=$F526,$AK526&lt;&gt;""),COUNTA($H$3:$H$100002)&gt;COUNTA($H$3:$H526),$AE526&lt;&gt;""),Y525,""),E526)</f>
        <v/>
      </c>
      <c r="Z526" s="27" t="str">
        <f t="shared" si="304"/>
        <v/>
      </c>
      <c r="AA526" s="2" t="str">
        <f>IF(F526="","",COUNTA($F$3:F526))</f>
        <v/>
      </c>
      <c r="AB526" s="3" t="str">
        <f>IF(F526="","",IFERROR(IF(F526&lt;&gt;"",IFERROR(INDEX(設定!$C$3:$C$303,MATCH(F526,設定!$C$3:$C$303,0),0),INDEX(設定!$C$3:$C$303,MATCH("*"&amp;F526&amp;"*",設定!$C$3:$C$303,0),0)),""),"エラー"))</f>
        <v/>
      </c>
      <c r="AC526" s="2" t="str">
        <f>IF(G526="","",COUNTA($G$3:G526))</f>
        <v/>
      </c>
      <c r="AD526" s="3" t="str">
        <f>IF(G526="","",IFERROR(IF(G526&lt;&gt;"",IFERROR(INDEX(設定!$C$3:$C$303,MATCH(G526,設定!$C$3:$C$303,0),0),INDEX(設定!$C$3:$C$303,MATCH("*"&amp;G526&amp;"*",設定!$C$3:$C$303,0),0)),""),"エラー"))</f>
        <v/>
      </c>
      <c r="AE526" s="3" t="str">
        <f>IFERROR(IF(AB526="",IF(AND(H526&lt;&gt;"",F526=""),INDEX(AB$3:AB526,MATCH(MAX(AA$3:AA526),AA$3:AA526,0),0),""),AB526),"")</f>
        <v/>
      </c>
      <c r="AF526" s="3" t="str">
        <f>IFERROR(IF(AD526="",IF(AND(H526&lt;&gt;"",G526=""),INDEX(AD$3:AD526,MATCH(MAX(AC$3:AC526),AC$3:AC526,0),0),""),AD526),"")</f>
        <v/>
      </c>
      <c r="AG526" s="2" t="str">
        <f>IF(AH526="","",IF(OR(AH526=AH525,AH526=AH527),IF(AND(E526="",AB526="",AG525&lt;&gt;""),MAX($AG$3:AG525),MAX($AG$3:AG525)+1),IF(AH525=AH526,AG525,MAX($AG$3:AG525)+1)))</f>
        <v/>
      </c>
      <c r="AH526" s="12" t="str">
        <f t="shared" si="330"/>
        <v/>
      </c>
      <c r="AI526" s="12" t="str">
        <f t="shared" si="335"/>
        <v/>
      </c>
      <c r="AJ526" s="13" t="str">
        <f t="shared" si="314"/>
        <v/>
      </c>
      <c r="AK526" s="13" t="str">
        <f t="shared" si="315"/>
        <v/>
      </c>
      <c r="AL526" s="13" t="str">
        <f>IF(OR(AJ526="",COUNTIF($AH$3:AH526,AH526)&lt;&gt;COUNTIF(AH$3:AH$100002,AH526)),"",SUMIF(AH$3:AH$100002,AH526,AJ$3:AJ$100002))</f>
        <v/>
      </c>
      <c r="AM526" s="13" t="str">
        <f>IF(OR(AK526="",COUNTIF($AH$3:AH526,AH526)&lt;&gt;COUNTIF(AH$3:AH$100002,AH526)),"",SUMIF(AH$3:AH$100002,AH526,AK$3:AK$100002))</f>
        <v/>
      </c>
      <c r="AO526" s="13" t="str">
        <f t="shared" si="331"/>
        <v/>
      </c>
      <c r="AP526" s="13" t="str">
        <f t="shared" si="331"/>
        <v/>
      </c>
      <c r="AQ526" s="13" t="str">
        <f t="shared" si="331"/>
        <v/>
      </c>
      <c r="AR526" s="13" t="str">
        <f t="shared" si="316"/>
        <v/>
      </c>
      <c r="AS526" s="13" t="str">
        <f t="shared" si="316"/>
        <v/>
      </c>
      <c r="AT526" s="13" t="str">
        <f t="shared" si="316"/>
        <v/>
      </c>
      <c r="AU526" s="13" t="str">
        <f t="shared" si="316"/>
        <v/>
      </c>
      <c r="AV526" s="13" t="str">
        <f t="shared" si="336"/>
        <v/>
      </c>
      <c r="AW526" s="86" t="str">
        <f t="shared" si="317"/>
        <v/>
      </c>
      <c r="AX526" s="59" t="str">
        <f t="shared" si="318"/>
        <v/>
      </c>
      <c r="AY526" s="63" t="str">
        <f>IF(OR($BR526="",BH526=""),"",COUNT($BR$3:$BR526))</f>
        <v/>
      </c>
      <c r="AZ526" s="13" t="str">
        <f>IF(OR($BR526="",BI526=""),"",COUNT($BR$3:$BR526))</f>
        <v/>
      </c>
      <c r="BA526" s="13" t="str">
        <f>IF(OR($BR526="",BJ526=""),"",COUNT($BR$3:$BR526))</f>
        <v/>
      </c>
      <c r="BB526" s="13" t="str">
        <f>IF(OR($BR526="",BK526=""),"",COUNT($BR$3:$BR526))</f>
        <v/>
      </c>
      <c r="BC526" s="13" t="str">
        <f>IF(OR($BR526="",BL526=""),"",COUNT($BR$3:$BR526))</f>
        <v/>
      </c>
      <c r="BD526" s="13" t="str">
        <f>IF(OR($BR526="",BM526=""),"",COUNT($BR$3:$BR526))</f>
        <v/>
      </c>
      <c r="BE526" s="13" t="str">
        <f>IF(OR($BR526="",BN526=""),"",COUNT($BR$3:$BR526))</f>
        <v/>
      </c>
      <c r="BF526" s="13" t="str">
        <f>IF(OR($BR526="",BO526=""),"",COUNT($BR$3:$BR526))</f>
        <v/>
      </c>
      <c r="BG526" s="66" t="str">
        <f>IF(Z526="","",COUNT($Z$3:Z526))</f>
        <v/>
      </c>
      <c r="BH526" s="13" t="str">
        <f>IF(AO526="","",IF(AO526=BH$2,(SUMIF($BV$3:$BV526,BH$2,$BW$3:$BW526)-SUMIF($BX$3:$BX526,BH$2,$BY$3:$BY526))*AO$1,""))</f>
        <v/>
      </c>
      <c r="BI526" s="13" t="str">
        <f>IF(AP526="","",IF(AP526=BI$2,(SUMIF($BV$3:$BV526,BI$2,$BW$3:$BW526)-SUMIF($BX$3:$BX526,BI$2,$BY$3:$BY526))*AP$1,""))</f>
        <v/>
      </c>
      <c r="BJ526" s="13" t="str">
        <f>IF(AQ526="","",IF(AQ526=BJ$2,(SUMIF($BV$3:$BV526,BJ$2,$BW$3:$BW526)-SUMIF($BX$3:$BX526,BJ$2,$BY$3:$BY526))*AQ$1,""))</f>
        <v/>
      </c>
      <c r="BK526" s="13" t="str">
        <f>IF(AR526="","",IF(AR526=BK$2,(SUMIF($BV$3:$BV526,BK$2,$BW$3:$BW526)-SUMIF($BX$3:$BX526,BK$2,$BY$3:$BY526))*AR$1,""))</f>
        <v/>
      </c>
      <c r="BL526" s="13" t="str">
        <f>IF(AS526="","",IF(AS526=BL$2,(SUMIF($BV$3:$BV526,BL$2,$BW$3:$BW526)-SUMIF($BX$3:$BX526,BL$2,$BY$3:$BY526))*AS$1,""))</f>
        <v/>
      </c>
      <c r="BM526" s="13" t="str">
        <f>IF(AT526="","",IF(AT526=BM$2,(SUMIF($BV$3:$BV526,BM$2,$BW$3:$BW526)-SUMIF($BX$3:$BX526,BM$2,$BY$3:$BY526))*AT$1,""))</f>
        <v/>
      </c>
      <c r="BN526" s="13" t="str">
        <f>IF(AU526="","",IF(AU526=BN$2,(SUMIF($BV$3:$BV526,BN$2,$BW$3:$BW526)-SUMIF($BX$3:$BX526,BN$2,$BY$3:$BY526))*AU$1,""))</f>
        <v/>
      </c>
      <c r="BO526" s="13" t="str">
        <f>IF(AV526="","",IF(AV526=BO$2,(SUMIF($BV$3:$BV526,BO$2,$BW$3:$BW526)-SUMIF($BX$3:$BX526,BO$2,$BY$3:$BY526))*AV$1,""))</f>
        <v/>
      </c>
      <c r="BP526" s="69"/>
      <c r="BQ526" s="13" t="str">
        <f t="shared" si="332"/>
        <v/>
      </c>
      <c r="BR526" s="75" t="str">
        <f t="shared" si="319"/>
        <v/>
      </c>
      <c r="BS526" s="33" t="str">
        <f t="shared" si="320"/>
        <v/>
      </c>
      <c r="BT526" s="42" t="str">
        <f t="shared" si="321"/>
        <v/>
      </c>
      <c r="BU526" s="38" t="str">
        <f t="shared" si="322"/>
        <v/>
      </c>
      <c r="BV526" s="30" t="str">
        <f t="shared" si="337"/>
        <v/>
      </c>
      <c r="BW526" s="36" t="str">
        <f t="shared" si="338"/>
        <v/>
      </c>
      <c r="BX526" s="36" t="str">
        <f t="shared" si="339"/>
        <v/>
      </c>
      <c r="BY526" s="45" t="str">
        <f t="shared" si="340"/>
        <v/>
      </c>
      <c r="BZ526" s="12" t="str">
        <f t="shared" si="323"/>
        <v/>
      </c>
      <c r="CA526" s="47" t="str">
        <f t="shared" si="324"/>
        <v/>
      </c>
      <c r="CB526" s="32" t="str">
        <f t="shared" si="325"/>
        <v/>
      </c>
      <c r="CC526" s="32" t="str">
        <f t="shared" si="326"/>
        <v/>
      </c>
      <c r="CD526" s="32" t="str">
        <f t="shared" si="327"/>
        <v/>
      </c>
      <c r="CE526" s="48"/>
      <c r="CF526" s="32" t="str">
        <f t="shared" si="333"/>
        <v/>
      </c>
      <c r="CG526" s="32" t="str">
        <f t="shared" si="334"/>
        <v/>
      </c>
      <c r="CH526" s="48"/>
    </row>
    <row r="527" spans="2:86" ht="30" customHeight="1" x14ac:dyDescent="0.2">
      <c r="B527" s="155"/>
      <c r="C527" s="117"/>
      <c r="D527" s="53"/>
      <c r="E527" s="68"/>
      <c r="F527" s="54"/>
      <c r="G527" s="54"/>
      <c r="H527" s="55"/>
      <c r="I527" s="71"/>
      <c r="J527" s="73"/>
      <c r="K527" s="56"/>
      <c r="L527" s="76" t="str">
        <f t="shared" si="303"/>
        <v/>
      </c>
      <c r="M527" s="77" t="str">
        <f t="shared" si="328"/>
        <v/>
      </c>
      <c r="N527" s="130" t="str">
        <f t="shared" si="329"/>
        <v/>
      </c>
      <c r="O527" s="131" t="str">
        <f t="shared" si="341"/>
        <v/>
      </c>
      <c r="P527" s="131" t="str">
        <f t="shared" si="341"/>
        <v/>
      </c>
      <c r="Q527" s="131" t="str">
        <f t="shared" si="341"/>
        <v/>
      </c>
      <c r="R527" s="131" t="str">
        <f t="shared" si="341"/>
        <v/>
      </c>
      <c r="S527" s="131" t="str">
        <f t="shared" si="341"/>
        <v/>
      </c>
      <c r="T527" s="131" t="str">
        <f t="shared" si="341"/>
        <v/>
      </c>
      <c r="U527" s="131" t="str">
        <f t="shared" si="341"/>
        <v/>
      </c>
      <c r="V527" s="14"/>
      <c r="W527" s="17" t="str">
        <f>IF(C527="",IF(OR(AND($H527&lt;&gt;"",C527=""),AND($F526=$F527,$AK527&lt;&gt;""),COUNTA($H$3:$H$100002)&gt;COUNTA($H$3:$H527),$AE527&lt;&gt;""),W526,""),C527)</f>
        <v/>
      </c>
      <c r="X527" s="17" t="str">
        <f>IF(D527="",IF(OR(AND($H527&lt;&gt;"",D527=""),AND($F526=$F527,$AK527&lt;&gt;""),COUNTA($H$3:$H$100002)&gt;COUNTA($H$3:$H527),$AE527&lt;&gt;""),X526,""),D527)</f>
        <v/>
      </c>
      <c r="Y527" s="17" t="str">
        <f>IF(E527="",IF(OR(AND($H527&lt;&gt;"",E527=""),AND($F526=$F527,$AK527&lt;&gt;""),COUNTA($H$3:$H$100002)&gt;COUNTA($H$3:$H527),$AE527&lt;&gt;""),Y526,""),E527)</f>
        <v/>
      </c>
      <c r="Z527" s="27" t="str">
        <f t="shared" si="304"/>
        <v/>
      </c>
      <c r="AA527" s="2" t="str">
        <f>IF(F527="","",COUNTA($F$3:F527))</f>
        <v/>
      </c>
      <c r="AB527" s="3" t="str">
        <f>IF(F527="","",IFERROR(IF(F527&lt;&gt;"",IFERROR(INDEX(設定!$C$3:$C$303,MATCH(F527,設定!$C$3:$C$303,0),0),INDEX(設定!$C$3:$C$303,MATCH("*"&amp;F527&amp;"*",設定!$C$3:$C$303,0),0)),""),"エラー"))</f>
        <v/>
      </c>
      <c r="AC527" s="2" t="str">
        <f>IF(G527="","",COUNTA($G$3:G527))</f>
        <v/>
      </c>
      <c r="AD527" s="3" t="str">
        <f>IF(G527="","",IFERROR(IF(G527&lt;&gt;"",IFERROR(INDEX(設定!$C$3:$C$303,MATCH(G527,設定!$C$3:$C$303,0),0),INDEX(設定!$C$3:$C$303,MATCH("*"&amp;G527&amp;"*",設定!$C$3:$C$303,0),0)),""),"エラー"))</f>
        <v/>
      </c>
      <c r="AE527" s="3" t="str">
        <f>IFERROR(IF(AB527="",IF(AND(H527&lt;&gt;"",F527=""),INDEX(AB$3:AB527,MATCH(MAX(AA$3:AA527),AA$3:AA527,0),0),""),AB527),"")</f>
        <v/>
      </c>
      <c r="AF527" s="3" t="str">
        <f>IFERROR(IF(AD527="",IF(AND(H527&lt;&gt;"",G527=""),INDEX(AD$3:AD527,MATCH(MAX(AC$3:AC527),AC$3:AC527,0),0),""),AD527),"")</f>
        <v/>
      </c>
      <c r="AG527" s="2" t="str">
        <f>IF(AH527="","",IF(OR(AH527=AH526,AH527=AH528),IF(AND(E527="",AB527="",AG526&lt;&gt;""),MAX($AG$3:AG526),MAX($AG$3:AG526)+1),IF(AH526=AH527,AG526,MAX($AG$3:AG526)+1)))</f>
        <v/>
      </c>
      <c r="AH527" s="12" t="str">
        <f t="shared" si="330"/>
        <v/>
      </c>
      <c r="AI527" s="12" t="str">
        <f t="shared" si="335"/>
        <v/>
      </c>
      <c r="AJ527" s="13" t="str">
        <f t="shared" si="314"/>
        <v/>
      </c>
      <c r="AK527" s="13" t="str">
        <f t="shared" si="315"/>
        <v/>
      </c>
      <c r="AL527" s="13" t="str">
        <f>IF(OR(AJ527="",COUNTIF($AH$3:AH527,AH527)&lt;&gt;COUNTIF(AH$3:AH$100002,AH527)),"",SUMIF(AH$3:AH$100002,AH527,AJ$3:AJ$100002))</f>
        <v/>
      </c>
      <c r="AM527" s="13" t="str">
        <f>IF(OR(AK527="",COUNTIF($AH$3:AH527,AH527)&lt;&gt;COUNTIF(AH$3:AH$100002,AH527)),"",SUMIF(AH$3:AH$100002,AH527,AK$3:AK$100002))</f>
        <v/>
      </c>
      <c r="AO527" s="13" t="str">
        <f t="shared" si="331"/>
        <v/>
      </c>
      <c r="AP527" s="13" t="str">
        <f t="shared" si="331"/>
        <v/>
      </c>
      <c r="AQ527" s="13" t="str">
        <f t="shared" si="331"/>
        <v/>
      </c>
      <c r="AR527" s="13" t="str">
        <f t="shared" si="316"/>
        <v/>
      </c>
      <c r="AS527" s="13" t="str">
        <f t="shared" si="316"/>
        <v/>
      </c>
      <c r="AT527" s="13" t="str">
        <f t="shared" si="316"/>
        <v/>
      </c>
      <c r="AU527" s="13" t="str">
        <f t="shared" si="316"/>
        <v/>
      </c>
      <c r="AV527" s="13" t="str">
        <f t="shared" si="336"/>
        <v/>
      </c>
      <c r="AW527" s="86" t="str">
        <f t="shared" si="317"/>
        <v/>
      </c>
      <c r="AX527" s="59" t="str">
        <f t="shared" si="318"/>
        <v/>
      </c>
      <c r="AY527" s="63" t="str">
        <f>IF(OR($BR527="",BH527=""),"",COUNT($BR$3:$BR527))</f>
        <v/>
      </c>
      <c r="AZ527" s="13" t="str">
        <f>IF(OR($BR527="",BI527=""),"",COUNT($BR$3:$BR527))</f>
        <v/>
      </c>
      <c r="BA527" s="13" t="str">
        <f>IF(OR($BR527="",BJ527=""),"",COUNT($BR$3:$BR527))</f>
        <v/>
      </c>
      <c r="BB527" s="13" t="str">
        <f>IF(OR($BR527="",BK527=""),"",COUNT($BR$3:$BR527))</f>
        <v/>
      </c>
      <c r="BC527" s="13" t="str">
        <f>IF(OR($BR527="",BL527=""),"",COUNT($BR$3:$BR527))</f>
        <v/>
      </c>
      <c r="BD527" s="13" t="str">
        <f>IF(OR($BR527="",BM527=""),"",COUNT($BR$3:$BR527))</f>
        <v/>
      </c>
      <c r="BE527" s="13" t="str">
        <f>IF(OR($BR527="",BN527=""),"",COUNT($BR$3:$BR527))</f>
        <v/>
      </c>
      <c r="BF527" s="13" t="str">
        <f>IF(OR($BR527="",BO527=""),"",COUNT($BR$3:$BR527))</f>
        <v/>
      </c>
      <c r="BG527" s="66" t="str">
        <f>IF(Z527="","",COUNT($Z$3:Z527))</f>
        <v/>
      </c>
      <c r="BH527" s="13" t="str">
        <f>IF(AO527="","",IF(AO527=BH$2,(SUMIF($BV$3:$BV527,BH$2,$BW$3:$BW527)-SUMIF($BX$3:$BX527,BH$2,$BY$3:$BY527))*AO$1,""))</f>
        <v/>
      </c>
      <c r="BI527" s="13" t="str">
        <f>IF(AP527="","",IF(AP527=BI$2,(SUMIF($BV$3:$BV527,BI$2,$BW$3:$BW527)-SUMIF($BX$3:$BX527,BI$2,$BY$3:$BY527))*AP$1,""))</f>
        <v/>
      </c>
      <c r="BJ527" s="13" t="str">
        <f>IF(AQ527="","",IF(AQ527=BJ$2,(SUMIF($BV$3:$BV527,BJ$2,$BW$3:$BW527)-SUMIF($BX$3:$BX527,BJ$2,$BY$3:$BY527))*AQ$1,""))</f>
        <v/>
      </c>
      <c r="BK527" s="13" t="str">
        <f>IF(AR527="","",IF(AR527=BK$2,(SUMIF($BV$3:$BV527,BK$2,$BW$3:$BW527)-SUMIF($BX$3:$BX527,BK$2,$BY$3:$BY527))*AR$1,""))</f>
        <v/>
      </c>
      <c r="BL527" s="13" t="str">
        <f>IF(AS527="","",IF(AS527=BL$2,(SUMIF($BV$3:$BV527,BL$2,$BW$3:$BW527)-SUMIF($BX$3:$BX527,BL$2,$BY$3:$BY527))*AS$1,""))</f>
        <v/>
      </c>
      <c r="BM527" s="13" t="str">
        <f>IF(AT527="","",IF(AT527=BM$2,(SUMIF($BV$3:$BV527,BM$2,$BW$3:$BW527)-SUMIF($BX$3:$BX527,BM$2,$BY$3:$BY527))*AT$1,""))</f>
        <v/>
      </c>
      <c r="BN527" s="13" t="str">
        <f>IF(AU527="","",IF(AU527=BN$2,(SUMIF($BV$3:$BV527,BN$2,$BW$3:$BW527)-SUMIF($BX$3:$BX527,BN$2,$BY$3:$BY527))*AU$1,""))</f>
        <v/>
      </c>
      <c r="BO527" s="13" t="str">
        <f>IF(AV527="","",IF(AV527=BO$2,(SUMIF($BV$3:$BV527,BO$2,$BW$3:$BW527)-SUMIF($BX$3:$BX527,BO$2,$BY$3:$BY527))*AV$1,""))</f>
        <v/>
      </c>
      <c r="BP527" s="69"/>
      <c r="BQ527" s="13" t="str">
        <f t="shared" si="332"/>
        <v/>
      </c>
      <c r="BR527" s="75" t="str">
        <f t="shared" si="319"/>
        <v/>
      </c>
      <c r="BS527" s="33" t="str">
        <f t="shared" si="320"/>
        <v/>
      </c>
      <c r="BT527" s="42" t="str">
        <f t="shared" si="321"/>
        <v/>
      </c>
      <c r="BU527" s="38" t="str">
        <f t="shared" si="322"/>
        <v/>
      </c>
      <c r="BV527" s="30" t="str">
        <f t="shared" si="337"/>
        <v/>
      </c>
      <c r="BW527" s="36" t="str">
        <f t="shared" si="338"/>
        <v/>
      </c>
      <c r="BX527" s="36" t="str">
        <f t="shared" si="339"/>
        <v/>
      </c>
      <c r="BY527" s="45" t="str">
        <f t="shared" si="340"/>
        <v/>
      </c>
      <c r="BZ527" s="12" t="str">
        <f t="shared" si="323"/>
        <v/>
      </c>
      <c r="CA527" s="47" t="str">
        <f t="shared" si="324"/>
        <v/>
      </c>
      <c r="CB527" s="32" t="str">
        <f t="shared" si="325"/>
        <v/>
      </c>
      <c r="CC527" s="32" t="str">
        <f t="shared" si="326"/>
        <v/>
      </c>
      <c r="CD527" s="32" t="str">
        <f t="shared" si="327"/>
        <v/>
      </c>
      <c r="CE527" s="48"/>
      <c r="CF527" s="32" t="str">
        <f t="shared" si="333"/>
        <v/>
      </c>
      <c r="CG527" s="32" t="str">
        <f t="shared" si="334"/>
        <v/>
      </c>
      <c r="CH527" s="48"/>
    </row>
    <row r="528" spans="2:86" ht="30" customHeight="1" x14ac:dyDescent="0.2">
      <c r="B528" s="155"/>
      <c r="C528" s="117"/>
      <c r="D528" s="53"/>
      <c r="E528" s="68"/>
      <c r="F528" s="54"/>
      <c r="G528" s="54"/>
      <c r="H528" s="55"/>
      <c r="I528" s="71"/>
      <c r="J528" s="73"/>
      <c r="K528" s="56"/>
      <c r="L528" s="76" t="str">
        <f t="shared" si="303"/>
        <v/>
      </c>
      <c r="M528" s="77" t="str">
        <f t="shared" si="328"/>
        <v/>
      </c>
      <c r="N528" s="130" t="str">
        <f t="shared" si="329"/>
        <v/>
      </c>
      <c r="O528" s="131" t="str">
        <f t="shared" si="341"/>
        <v/>
      </c>
      <c r="P528" s="131" t="str">
        <f t="shared" si="341"/>
        <v/>
      </c>
      <c r="Q528" s="131" t="str">
        <f t="shared" si="341"/>
        <v/>
      </c>
      <c r="R528" s="131" t="str">
        <f t="shared" si="341"/>
        <v/>
      </c>
      <c r="S528" s="131" t="str">
        <f t="shared" si="341"/>
        <v/>
      </c>
      <c r="T528" s="131" t="str">
        <f t="shared" si="341"/>
        <v/>
      </c>
      <c r="U528" s="131" t="str">
        <f t="shared" si="341"/>
        <v/>
      </c>
      <c r="V528" s="14"/>
      <c r="W528" s="17" t="str">
        <f>IF(C528="",IF(OR(AND($H528&lt;&gt;"",C528=""),AND($F527=$F528,$AK528&lt;&gt;""),COUNTA($H$3:$H$100002)&gt;COUNTA($H$3:$H528),$AE528&lt;&gt;""),W527,""),C528)</f>
        <v/>
      </c>
      <c r="X528" s="17" t="str">
        <f>IF(D528="",IF(OR(AND($H528&lt;&gt;"",D528=""),AND($F527=$F528,$AK528&lt;&gt;""),COUNTA($H$3:$H$100002)&gt;COUNTA($H$3:$H528),$AE528&lt;&gt;""),X527,""),D528)</f>
        <v/>
      </c>
      <c r="Y528" s="17" t="str">
        <f>IF(E528="",IF(OR(AND($H528&lt;&gt;"",E528=""),AND($F527=$F528,$AK528&lt;&gt;""),COUNTA($H$3:$H$100002)&gt;COUNTA($H$3:$H528),$AE528&lt;&gt;""),Y527,""),E528)</f>
        <v/>
      </c>
      <c r="Z528" s="27" t="str">
        <f t="shared" si="304"/>
        <v/>
      </c>
      <c r="AA528" s="2" t="str">
        <f>IF(F528="","",COUNTA($F$3:F528))</f>
        <v/>
      </c>
      <c r="AB528" s="3" t="str">
        <f>IF(F528="","",IFERROR(IF(F528&lt;&gt;"",IFERROR(INDEX(設定!$C$3:$C$303,MATCH(F528,設定!$C$3:$C$303,0),0),INDEX(設定!$C$3:$C$303,MATCH("*"&amp;F528&amp;"*",設定!$C$3:$C$303,0),0)),""),"エラー"))</f>
        <v/>
      </c>
      <c r="AC528" s="2" t="str">
        <f>IF(G528="","",COUNTA($G$3:G528))</f>
        <v/>
      </c>
      <c r="AD528" s="3" t="str">
        <f>IF(G528="","",IFERROR(IF(G528&lt;&gt;"",IFERROR(INDEX(設定!$C$3:$C$303,MATCH(G528,設定!$C$3:$C$303,0),0),INDEX(設定!$C$3:$C$303,MATCH("*"&amp;G528&amp;"*",設定!$C$3:$C$303,0),0)),""),"エラー"))</f>
        <v/>
      </c>
      <c r="AE528" s="3" t="str">
        <f>IFERROR(IF(AB528="",IF(AND(H528&lt;&gt;"",F528=""),INDEX(AB$3:AB528,MATCH(MAX(AA$3:AA528),AA$3:AA528,0),0),""),AB528),"")</f>
        <v/>
      </c>
      <c r="AF528" s="3" t="str">
        <f>IFERROR(IF(AD528="",IF(AND(H528&lt;&gt;"",G528=""),INDEX(AD$3:AD528,MATCH(MAX(AC$3:AC528),AC$3:AC528,0),0),""),AD528),"")</f>
        <v/>
      </c>
      <c r="AG528" s="2" t="str">
        <f>IF(AH528="","",IF(OR(AH528=AH527,AH528=AH529),IF(AND(E528="",AB528="",AG527&lt;&gt;""),MAX($AG$3:AG527),MAX($AG$3:AG527)+1),IF(AH527=AH528,AG527,MAX($AG$3:AG527)+1)))</f>
        <v/>
      </c>
      <c r="AH528" s="12" t="str">
        <f t="shared" si="330"/>
        <v/>
      </c>
      <c r="AI528" s="12" t="str">
        <f t="shared" si="335"/>
        <v/>
      </c>
      <c r="AJ528" s="13" t="str">
        <f t="shared" si="314"/>
        <v/>
      </c>
      <c r="AK528" s="13" t="str">
        <f t="shared" si="315"/>
        <v/>
      </c>
      <c r="AL528" s="13" t="str">
        <f>IF(OR(AJ528="",COUNTIF($AH$3:AH528,AH528)&lt;&gt;COUNTIF(AH$3:AH$100002,AH528)),"",SUMIF(AH$3:AH$100002,AH528,AJ$3:AJ$100002))</f>
        <v/>
      </c>
      <c r="AM528" s="13" t="str">
        <f>IF(OR(AK528="",COUNTIF($AH$3:AH528,AH528)&lt;&gt;COUNTIF(AH$3:AH$100002,AH528)),"",SUMIF(AH$3:AH$100002,AH528,AK$3:AK$100002))</f>
        <v/>
      </c>
      <c r="AO528" s="13" t="str">
        <f t="shared" si="331"/>
        <v/>
      </c>
      <c r="AP528" s="13" t="str">
        <f t="shared" si="331"/>
        <v/>
      </c>
      <c r="AQ528" s="13" t="str">
        <f t="shared" si="331"/>
        <v/>
      </c>
      <c r="AR528" s="13" t="str">
        <f t="shared" si="316"/>
        <v/>
      </c>
      <c r="AS528" s="13" t="str">
        <f t="shared" si="316"/>
        <v/>
      </c>
      <c r="AT528" s="13" t="str">
        <f t="shared" si="316"/>
        <v/>
      </c>
      <c r="AU528" s="13" t="str">
        <f t="shared" si="316"/>
        <v/>
      </c>
      <c r="AV528" s="13" t="str">
        <f t="shared" si="336"/>
        <v/>
      </c>
      <c r="AW528" s="86" t="str">
        <f t="shared" si="317"/>
        <v/>
      </c>
      <c r="AX528" s="59" t="str">
        <f t="shared" si="318"/>
        <v/>
      </c>
      <c r="AY528" s="63" t="str">
        <f>IF(OR($BR528="",BH528=""),"",COUNT($BR$3:$BR528))</f>
        <v/>
      </c>
      <c r="AZ528" s="13" t="str">
        <f>IF(OR($BR528="",BI528=""),"",COUNT($BR$3:$BR528))</f>
        <v/>
      </c>
      <c r="BA528" s="13" t="str">
        <f>IF(OR($BR528="",BJ528=""),"",COUNT($BR$3:$BR528))</f>
        <v/>
      </c>
      <c r="BB528" s="13" t="str">
        <f>IF(OR($BR528="",BK528=""),"",COUNT($BR$3:$BR528))</f>
        <v/>
      </c>
      <c r="BC528" s="13" t="str">
        <f>IF(OR($BR528="",BL528=""),"",COUNT($BR$3:$BR528))</f>
        <v/>
      </c>
      <c r="BD528" s="13" t="str">
        <f>IF(OR($BR528="",BM528=""),"",COUNT($BR$3:$BR528))</f>
        <v/>
      </c>
      <c r="BE528" s="13" t="str">
        <f>IF(OR($BR528="",BN528=""),"",COUNT($BR$3:$BR528))</f>
        <v/>
      </c>
      <c r="BF528" s="13" t="str">
        <f>IF(OR($BR528="",BO528=""),"",COUNT($BR$3:$BR528))</f>
        <v/>
      </c>
      <c r="BG528" s="66" t="str">
        <f>IF(Z528="","",COUNT($Z$3:Z528))</f>
        <v/>
      </c>
      <c r="BH528" s="13" t="str">
        <f>IF(AO528="","",IF(AO528=BH$2,(SUMIF($BV$3:$BV528,BH$2,$BW$3:$BW528)-SUMIF($BX$3:$BX528,BH$2,$BY$3:$BY528))*AO$1,""))</f>
        <v/>
      </c>
      <c r="BI528" s="13" t="str">
        <f>IF(AP528="","",IF(AP528=BI$2,(SUMIF($BV$3:$BV528,BI$2,$BW$3:$BW528)-SUMIF($BX$3:$BX528,BI$2,$BY$3:$BY528))*AP$1,""))</f>
        <v/>
      </c>
      <c r="BJ528" s="13" t="str">
        <f>IF(AQ528="","",IF(AQ528=BJ$2,(SUMIF($BV$3:$BV528,BJ$2,$BW$3:$BW528)-SUMIF($BX$3:$BX528,BJ$2,$BY$3:$BY528))*AQ$1,""))</f>
        <v/>
      </c>
      <c r="BK528" s="13" t="str">
        <f>IF(AR528="","",IF(AR528=BK$2,(SUMIF($BV$3:$BV528,BK$2,$BW$3:$BW528)-SUMIF($BX$3:$BX528,BK$2,$BY$3:$BY528))*AR$1,""))</f>
        <v/>
      </c>
      <c r="BL528" s="13" t="str">
        <f>IF(AS528="","",IF(AS528=BL$2,(SUMIF($BV$3:$BV528,BL$2,$BW$3:$BW528)-SUMIF($BX$3:$BX528,BL$2,$BY$3:$BY528))*AS$1,""))</f>
        <v/>
      </c>
      <c r="BM528" s="13" t="str">
        <f>IF(AT528="","",IF(AT528=BM$2,(SUMIF($BV$3:$BV528,BM$2,$BW$3:$BW528)-SUMIF($BX$3:$BX528,BM$2,$BY$3:$BY528))*AT$1,""))</f>
        <v/>
      </c>
      <c r="BN528" s="13" t="str">
        <f>IF(AU528="","",IF(AU528=BN$2,(SUMIF($BV$3:$BV528,BN$2,$BW$3:$BW528)-SUMIF($BX$3:$BX528,BN$2,$BY$3:$BY528))*AU$1,""))</f>
        <v/>
      </c>
      <c r="BO528" s="13" t="str">
        <f>IF(AV528="","",IF(AV528=BO$2,(SUMIF($BV$3:$BV528,BO$2,$BW$3:$BW528)-SUMIF($BX$3:$BX528,BO$2,$BY$3:$BY528))*AV$1,""))</f>
        <v/>
      </c>
      <c r="BP528" s="69"/>
      <c r="BQ528" s="13" t="str">
        <f t="shared" si="332"/>
        <v/>
      </c>
      <c r="BR528" s="75" t="str">
        <f t="shared" si="319"/>
        <v/>
      </c>
      <c r="BS528" s="33" t="str">
        <f t="shared" si="320"/>
        <v/>
      </c>
      <c r="BT528" s="42" t="str">
        <f t="shared" si="321"/>
        <v/>
      </c>
      <c r="BU528" s="38" t="str">
        <f t="shared" si="322"/>
        <v/>
      </c>
      <c r="BV528" s="30" t="str">
        <f t="shared" si="337"/>
        <v/>
      </c>
      <c r="BW528" s="36" t="str">
        <f t="shared" si="338"/>
        <v/>
      </c>
      <c r="BX528" s="36" t="str">
        <f t="shared" si="339"/>
        <v/>
      </c>
      <c r="BY528" s="45" t="str">
        <f t="shared" si="340"/>
        <v/>
      </c>
      <c r="BZ528" s="12" t="str">
        <f t="shared" si="323"/>
        <v/>
      </c>
      <c r="CA528" s="47" t="str">
        <f t="shared" si="324"/>
        <v/>
      </c>
      <c r="CB528" s="32" t="str">
        <f t="shared" si="325"/>
        <v/>
      </c>
      <c r="CC528" s="32" t="str">
        <f t="shared" si="326"/>
        <v/>
      </c>
      <c r="CD528" s="32" t="str">
        <f t="shared" si="327"/>
        <v/>
      </c>
      <c r="CE528" s="48"/>
      <c r="CF528" s="32" t="str">
        <f t="shared" si="333"/>
        <v/>
      </c>
      <c r="CG528" s="32" t="str">
        <f t="shared" si="334"/>
        <v/>
      </c>
      <c r="CH528" s="48"/>
    </row>
    <row r="529" spans="2:86" ht="30" customHeight="1" x14ac:dyDescent="0.2">
      <c r="B529" s="155"/>
      <c r="C529" s="117"/>
      <c r="D529" s="53"/>
      <c r="E529" s="68"/>
      <c r="F529" s="54"/>
      <c r="G529" s="54"/>
      <c r="H529" s="55"/>
      <c r="I529" s="71"/>
      <c r="J529" s="73"/>
      <c r="K529" s="56"/>
      <c r="L529" s="76" t="str">
        <f t="shared" si="303"/>
        <v/>
      </c>
      <c r="M529" s="77" t="str">
        <f t="shared" si="328"/>
        <v/>
      </c>
      <c r="N529" s="130" t="str">
        <f t="shared" si="329"/>
        <v/>
      </c>
      <c r="O529" s="131" t="str">
        <f t="shared" si="341"/>
        <v/>
      </c>
      <c r="P529" s="131" t="str">
        <f t="shared" si="341"/>
        <v/>
      </c>
      <c r="Q529" s="131" t="str">
        <f t="shared" si="341"/>
        <v/>
      </c>
      <c r="R529" s="131" t="str">
        <f t="shared" si="341"/>
        <v/>
      </c>
      <c r="S529" s="131" t="str">
        <f t="shared" si="341"/>
        <v/>
      </c>
      <c r="T529" s="131" t="str">
        <f t="shared" si="341"/>
        <v/>
      </c>
      <c r="U529" s="131" t="str">
        <f t="shared" si="341"/>
        <v/>
      </c>
      <c r="V529" s="14"/>
      <c r="W529" s="17" t="str">
        <f>IF(C529="",IF(OR(AND($H529&lt;&gt;"",C529=""),AND($F528=$F529,$AK529&lt;&gt;""),COUNTA($H$3:$H$100002)&gt;COUNTA($H$3:$H529),$AE529&lt;&gt;""),W528,""),C529)</f>
        <v/>
      </c>
      <c r="X529" s="17" t="str">
        <f>IF(D529="",IF(OR(AND($H529&lt;&gt;"",D529=""),AND($F528=$F529,$AK529&lt;&gt;""),COUNTA($H$3:$H$100002)&gt;COUNTA($H$3:$H529),$AE529&lt;&gt;""),X528,""),D529)</f>
        <v/>
      </c>
      <c r="Y529" s="17" t="str">
        <f>IF(E529="",IF(OR(AND($H529&lt;&gt;"",E529=""),AND($F528=$F529,$AK529&lt;&gt;""),COUNTA($H$3:$H$100002)&gt;COUNTA($H$3:$H529),$AE529&lt;&gt;""),Y528,""),E529)</f>
        <v/>
      </c>
      <c r="Z529" s="27" t="str">
        <f t="shared" si="304"/>
        <v/>
      </c>
      <c r="AA529" s="2" t="str">
        <f>IF(F529="","",COUNTA($F$3:F529))</f>
        <v/>
      </c>
      <c r="AB529" s="3" t="str">
        <f>IF(F529="","",IFERROR(IF(F529&lt;&gt;"",IFERROR(INDEX(設定!$C$3:$C$303,MATCH(F529,設定!$C$3:$C$303,0),0),INDEX(設定!$C$3:$C$303,MATCH("*"&amp;F529&amp;"*",設定!$C$3:$C$303,0),0)),""),"エラー"))</f>
        <v/>
      </c>
      <c r="AC529" s="2" t="str">
        <f>IF(G529="","",COUNTA($G$3:G529))</f>
        <v/>
      </c>
      <c r="AD529" s="3" t="str">
        <f>IF(G529="","",IFERROR(IF(G529&lt;&gt;"",IFERROR(INDEX(設定!$C$3:$C$303,MATCH(G529,設定!$C$3:$C$303,0),0),INDEX(設定!$C$3:$C$303,MATCH("*"&amp;G529&amp;"*",設定!$C$3:$C$303,0),0)),""),"エラー"))</f>
        <v/>
      </c>
      <c r="AE529" s="3" t="str">
        <f>IFERROR(IF(AB529="",IF(AND(H529&lt;&gt;"",F529=""),INDEX(AB$3:AB529,MATCH(MAX(AA$3:AA529),AA$3:AA529,0),0),""),AB529),"")</f>
        <v/>
      </c>
      <c r="AF529" s="3" t="str">
        <f>IFERROR(IF(AD529="",IF(AND(H529&lt;&gt;"",G529=""),INDEX(AD$3:AD529,MATCH(MAX(AC$3:AC529),AC$3:AC529,0),0),""),AD529),"")</f>
        <v/>
      </c>
      <c r="AG529" s="2" t="str">
        <f>IF(AH529="","",IF(OR(AH529=AH528,AH529=AH530),IF(AND(E529="",AB529="",AG528&lt;&gt;""),MAX($AG$3:AG528),MAX($AG$3:AG528)+1),IF(AH528=AH529,AG528,MAX($AG$3:AG528)+1)))</f>
        <v/>
      </c>
      <c r="AH529" s="12" t="str">
        <f t="shared" si="330"/>
        <v/>
      </c>
      <c r="AI529" s="12" t="str">
        <f t="shared" si="335"/>
        <v/>
      </c>
      <c r="AJ529" s="13" t="str">
        <f t="shared" si="314"/>
        <v/>
      </c>
      <c r="AK529" s="13" t="str">
        <f t="shared" si="315"/>
        <v/>
      </c>
      <c r="AL529" s="13" t="str">
        <f>IF(OR(AJ529="",COUNTIF($AH$3:AH529,AH529)&lt;&gt;COUNTIF(AH$3:AH$100002,AH529)),"",SUMIF(AH$3:AH$100002,AH529,AJ$3:AJ$100002))</f>
        <v/>
      </c>
      <c r="AM529" s="13" t="str">
        <f>IF(OR(AK529="",COUNTIF($AH$3:AH529,AH529)&lt;&gt;COUNTIF(AH$3:AH$100002,AH529)),"",SUMIF(AH$3:AH$100002,AH529,AK$3:AK$100002))</f>
        <v/>
      </c>
      <c r="AO529" s="13" t="str">
        <f t="shared" si="331"/>
        <v/>
      </c>
      <c r="AP529" s="13" t="str">
        <f t="shared" si="331"/>
        <v/>
      </c>
      <c r="AQ529" s="13" t="str">
        <f t="shared" si="331"/>
        <v/>
      </c>
      <c r="AR529" s="13" t="str">
        <f t="shared" si="316"/>
        <v/>
      </c>
      <c r="AS529" s="13" t="str">
        <f t="shared" si="316"/>
        <v/>
      </c>
      <c r="AT529" s="13" t="str">
        <f t="shared" si="316"/>
        <v/>
      </c>
      <c r="AU529" s="13" t="str">
        <f t="shared" si="316"/>
        <v/>
      </c>
      <c r="AV529" s="13" t="str">
        <f t="shared" si="336"/>
        <v/>
      </c>
      <c r="AW529" s="86" t="str">
        <f t="shared" si="317"/>
        <v/>
      </c>
      <c r="AX529" s="59" t="str">
        <f t="shared" si="318"/>
        <v/>
      </c>
      <c r="AY529" s="63" t="str">
        <f>IF(OR($BR529="",BH529=""),"",COUNT($BR$3:$BR529))</f>
        <v/>
      </c>
      <c r="AZ529" s="13" t="str">
        <f>IF(OR($BR529="",BI529=""),"",COUNT($BR$3:$BR529))</f>
        <v/>
      </c>
      <c r="BA529" s="13" t="str">
        <f>IF(OR($BR529="",BJ529=""),"",COUNT($BR$3:$BR529))</f>
        <v/>
      </c>
      <c r="BB529" s="13" t="str">
        <f>IF(OR($BR529="",BK529=""),"",COUNT($BR$3:$BR529))</f>
        <v/>
      </c>
      <c r="BC529" s="13" t="str">
        <f>IF(OR($BR529="",BL529=""),"",COUNT($BR$3:$BR529))</f>
        <v/>
      </c>
      <c r="BD529" s="13" t="str">
        <f>IF(OR($BR529="",BM529=""),"",COUNT($BR$3:$BR529))</f>
        <v/>
      </c>
      <c r="BE529" s="13" t="str">
        <f>IF(OR($BR529="",BN529=""),"",COUNT($BR$3:$BR529))</f>
        <v/>
      </c>
      <c r="BF529" s="13" t="str">
        <f>IF(OR($BR529="",BO529=""),"",COUNT($BR$3:$BR529))</f>
        <v/>
      </c>
      <c r="BG529" s="66" t="str">
        <f>IF(Z529="","",COUNT($Z$3:Z529))</f>
        <v/>
      </c>
      <c r="BH529" s="13" t="str">
        <f>IF(AO529="","",IF(AO529=BH$2,(SUMIF($BV$3:$BV529,BH$2,$BW$3:$BW529)-SUMIF($BX$3:$BX529,BH$2,$BY$3:$BY529))*AO$1,""))</f>
        <v/>
      </c>
      <c r="BI529" s="13" t="str">
        <f>IF(AP529="","",IF(AP529=BI$2,(SUMIF($BV$3:$BV529,BI$2,$BW$3:$BW529)-SUMIF($BX$3:$BX529,BI$2,$BY$3:$BY529))*AP$1,""))</f>
        <v/>
      </c>
      <c r="BJ529" s="13" t="str">
        <f>IF(AQ529="","",IF(AQ529=BJ$2,(SUMIF($BV$3:$BV529,BJ$2,$BW$3:$BW529)-SUMIF($BX$3:$BX529,BJ$2,$BY$3:$BY529))*AQ$1,""))</f>
        <v/>
      </c>
      <c r="BK529" s="13" t="str">
        <f>IF(AR529="","",IF(AR529=BK$2,(SUMIF($BV$3:$BV529,BK$2,$BW$3:$BW529)-SUMIF($BX$3:$BX529,BK$2,$BY$3:$BY529))*AR$1,""))</f>
        <v/>
      </c>
      <c r="BL529" s="13" t="str">
        <f>IF(AS529="","",IF(AS529=BL$2,(SUMIF($BV$3:$BV529,BL$2,$BW$3:$BW529)-SUMIF($BX$3:$BX529,BL$2,$BY$3:$BY529))*AS$1,""))</f>
        <v/>
      </c>
      <c r="BM529" s="13" t="str">
        <f>IF(AT529="","",IF(AT529=BM$2,(SUMIF($BV$3:$BV529,BM$2,$BW$3:$BW529)-SUMIF($BX$3:$BX529,BM$2,$BY$3:$BY529))*AT$1,""))</f>
        <v/>
      </c>
      <c r="BN529" s="13" t="str">
        <f>IF(AU529="","",IF(AU529=BN$2,(SUMIF($BV$3:$BV529,BN$2,$BW$3:$BW529)-SUMIF($BX$3:$BX529,BN$2,$BY$3:$BY529))*AU$1,""))</f>
        <v/>
      </c>
      <c r="BO529" s="13" t="str">
        <f>IF(AV529="","",IF(AV529=BO$2,(SUMIF($BV$3:$BV529,BO$2,$BW$3:$BW529)-SUMIF($BX$3:$BX529,BO$2,$BY$3:$BY529))*AV$1,""))</f>
        <v/>
      </c>
      <c r="BP529" s="69"/>
      <c r="BQ529" s="13" t="str">
        <f t="shared" si="332"/>
        <v/>
      </c>
      <c r="BR529" s="75" t="str">
        <f t="shared" si="319"/>
        <v/>
      </c>
      <c r="BS529" s="33" t="str">
        <f t="shared" si="320"/>
        <v/>
      </c>
      <c r="BT529" s="42" t="str">
        <f t="shared" si="321"/>
        <v/>
      </c>
      <c r="BU529" s="38" t="str">
        <f t="shared" si="322"/>
        <v/>
      </c>
      <c r="BV529" s="30" t="str">
        <f t="shared" si="337"/>
        <v/>
      </c>
      <c r="BW529" s="36" t="str">
        <f t="shared" si="338"/>
        <v/>
      </c>
      <c r="BX529" s="36" t="str">
        <f t="shared" si="339"/>
        <v/>
      </c>
      <c r="BY529" s="45" t="str">
        <f t="shared" si="340"/>
        <v/>
      </c>
      <c r="BZ529" s="12" t="str">
        <f t="shared" si="323"/>
        <v/>
      </c>
      <c r="CA529" s="47" t="str">
        <f t="shared" si="324"/>
        <v/>
      </c>
      <c r="CB529" s="32" t="str">
        <f t="shared" si="325"/>
        <v/>
      </c>
      <c r="CC529" s="32" t="str">
        <f t="shared" si="326"/>
        <v/>
      </c>
      <c r="CD529" s="32" t="str">
        <f t="shared" si="327"/>
        <v/>
      </c>
      <c r="CE529" s="48"/>
      <c r="CF529" s="32" t="str">
        <f t="shared" si="333"/>
        <v/>
      </c>
      <c r="CG529" s="32" t="str">
        <f t="shared" si="334"/>
        <v/>
      </c>
      <c r="CH529" s="48"/>
    </row>
    <row r="530" spans="2:86" ht="30" customHeight="1" x14ac:dyDescent="0.2">
      <c r="B530" s="155"/>
      <c r="C530" s="117"/>
      <c r="D530" s="53"/>
      <c r="E530" s="68"/>
      <c r="F530" s="54"/>
      <c r="G530" s="54"/>
      <c r="H530" s="55"/>
      <c r="I530" s="71"/>
      <c r="J530" s="73"/>
      <c r="K530" s="56"/>
      <c r="L530" s="76" t="str">
        <f t="shared" si="303"/>
        <v/>
      </c>
      <c r="M530" s="77" t="str">
        <f t="shared" si="328"/>
        <v/>
      </c>
      <c r="N530" s="130" t="str">
        <f t="shared" si="329"/>
        <v/>
      </c>
      <c r="O530" s="131" t="str">
        <f t="shared" si="341"/>
        <v/>
      </c>
      <c r="P530" s="131" t="str">
        <f t="shared" si="341"/>
        <v/>
      </c>
      <c r="Q530" s="131" t="str">
        <f t="shared" si="341"/>
        <v/>
      </c>
      <c r="R530" s="131" t="str">
        <f t="shared" si="341"/>
        <v/>
      </c>
      <c r="S530" s="131" t="str">
        <f t="shared" si="341"/>
        <v/>
      </c>
      <c r="T530" s="131" t="str">
        <f t="shared" si="341"/>
        <v/>
      </c>
      <c r="U530" s="131" t="str">
        <f t="shared" si="341"/>
        <v/>
      </c>
      <c r="V530" s="14"/>
      <c r="W530" s="17" t="str">
        <f>IF(C530="",IF(OR(AND($H530&lt;&gt;"",C530=""),AND($F529=$F530,$AK530&lt;&gt;""),COUNTA($H$3:$H$100002)&gt;COUNTA($H$3:$H530),$AE530&lt;&gt;""),W529,""),C530)</f>
        <v/>
      </c>
      <c r="X530" s="17" t="str">
        <f>IF(D530="",IF(OR(AND($H530&lt;&gt;"",D530=""),AND($F529=$F530,$AK530&lt;&gt;""),COUNTA($H$3:$H$100002)&gt;COUNTA($H$3:$H530),$AE530&lt;&gt;""),X529,""),D530)</f>
        <v/>
      </c>
      <c r="Y530" s="17" t="str">
        <f>IF(E530="",IF(OR(AND($H530&lt;&gt;"",E530=""),AND($F529=$F530,$AK530&lt;&gt;""),COUNTA($H$3:$H$100002)&gt;COUNTA($H$3:$H530),$AE530&lt;&gt;""),Y529,""),E530)</f>
        <v/>
      </c>
      <c r="Z530" s="27" t="str">
        <f t="shared" si="304"/>
        <v/>
      </c>
      <c r="AA530" s="2" t="str">
        <f>IF(F530="","",COUNTA($F$3:F530))</f>
        <v/>
      </c>
      <c r="AB530" s="3" t="str">
        <f>IF(F530="","",IFERROR(IF(F530&lt;&gt;"",IFERROR(INDEX(設定!$C$3:$C$303,MATCH(F530,設定!$C$3:$C$303,0),0),INDEX(設定!$C$3:$C$303,MATCH("*"&amp;F530&amp;"*",設定!$C$3:$C$303,0),0)),""),"エラー"))</f>
        <v/>
      </c>
      <c r="AC530" s="2" t="str">
        <f>IF(G530="","",COUNTA($G$3:G530))</f>
        <v/>
      </c>
      <c r="AD530" s="3" t="str">
        <f>IF(G530="","",IFERROR(IF(G530&lt;&gt;"",IFERROR(INDEX(設定!$C$3:$C$303,MATCH(G530,設定!$C$3:$C$303,0),0),INDEX(設定!$C$3:$C$303,MATCH("*"&amp;G530&amp;"*",設定!$C$3:$C$303,0),0)),""),"エラー"))</f>
        <v/>
      </c>
      <c r="AE530" s="3" t="str">
        <f>IFERROR(IF(AB530="",IF(AND(H530&lt;&gt;"",F530=""),INDEX(AB$3:AB530,MATCH(MAX(AA$3:AA530),AA$3:AA530,0),0),""),AB530),"")</f>
        <v/>
      </c>
      <c r="AF530" s="3" t="str">
        <f>IFERROR(IF(AD530="",IF(AND(H530&lt;&gt;"",G530=""),INDEX(AD$3:AD530,MATCH(MAX(AC$3:AC530),AC$3:AC530,0),0),""),AD530),"")</f>
        <v/>
      </c>
      <c r="AG530" s="2" t="str">
        <f>IF(AH530="","",IF(OR(AH530=AH529,AH530=AH531),IF(AND(E530="",AB530="",AG529&lt;&gt;""),MAX($AG$3:AG529),MAX($AG$3:AG529)+1),IF(AH529=AH530,AG529,MAX($AG$3:AG529)+1)))</f>
        <v/>
      </c>
      <c r="AH530" s="12" t="str">
        <f t="shared" si="330"/>
        <v/>
      </c>
      <c r="AI530" s="12" t="str">
        <f t="shared" si="335"/>
        <v/>
      </c>
      <c r="AJ530" s="13" t="str">
        <f t="shared" si="314"/>
        <v/>
      </c>
      <c r="AK530" s="13" t="str">
        <f t="shared" si="315"/>
        <v/>
      </c>
      <c r="AL530" s="13" t="str">
        <f>IF(OR(AJ530="",COUNTIF($AH$3:AH530,AH530)&lt;&gt;COUNTIF(AH$3:AH$100002,AH530)),"",SUMIF(AH$3:AH$100002,AH530,AJ$3:AJ$100002))</f>
        <v/>
      </c>
      <c r="AM530" s="13" t="str">
        <f>IF(OR(AK530="",COUNTIF($AH$3:AH530,AH530)&lt;&gt;COUNTIF(AH$3:AH$100002,AH530)),"",SUMIF(AH$3:AH$100002,AH530,AK$3:AK$100002))</f>
        <v/>
      </c>
      <c r="AO530" s="13" t="str">
        <f t="shared" si="331"/>
        <v/>
      </c>
      <c r="AP530" s="13" t="str">
        <f t="shared" si="331"/>
        <v/>
      </c>
      <c r="AQ530" s="13" t="str">
        <f t="shared" si="331"/>
        <v/>
      </c>
      <c r="AR530" s="13" t="str">
        <f t="shared" si="316"/>
        <v/>
      </c>
      <c r="AS530" s="13" t="str">
        <f t="shared" si="316"/>
        <v/>
      </c>
      <c r="AT530" s="13" t="str">
        <f t="shared" si="316"/>
        <v/>
      </c>
      <c r="AU530" s="13" t="str">
        <f t="shared" si="316"/>
        <v/>
      </c>
      <c r="AV530" s="13" t="str">
        <f t="shared" si="336"/>
        <v/>
      </c>
      <c r="AW530" s="86" t="str">
        <f t="shared" si="317"/>
        <v/>
      </c>
      <c r="AX530" s="59" t="str">
        <f t="shared" si="318"/>
        <v/>
      </c>
      <c r="AY530" s="63" t="str">
        <f>IF(OR($BR530="",BH530=""),"",COUNT($BR$3:$BR530))</f>
        <v/>
      </c>
      <c r="AZ530" s="13" t="str">
        <f>IF(OR($BR530="",BI530=""),"",COUNT($BR$3:$BR530))</f>
        <v/>
      </c>
      <c r="BA530" s="13" t="str">
        <f>IF(OR($BR530="",BJ530=""),"",COUNT($BR$3:$BR530))</f>
        <v/>
      </c>
      <c r="BB530" s="13" t="str">
        <f>IF(OR($BR530="",BK530=""),"",COUNT($BR$3:$BR530))</f>
        <v/>
      </c>
      <c r="BC530" s="13" t="str">
        <f>IF(OR($BR530="",BL530=""),"",COUNT($BR$3:$BR530))</f>
        <v/>
      </c>
      <c r="BD530" s="13" t="str">
        <f>IF(OR($BR530="",BM530=""),"",COUNT($BR$3:$BR530))</f>
        <v/>
      </c>
      <c r="BE530" s="13" t="str">
        <f>IF(OR($BR530="",BN530=""),"",COUNT($BR$3:$BR530))</f>
        <v/>
      </c>
      <c r="BF530" s="13" t="str">
        <f>IF(OR($BR530="",BO530=""),"",COUNT($BR$3:$BR530))</f>
        <v/>
      </c>
      <c r="BG530" s="66" t="str">
        <f>IF(Z530="","",COUNT($Z$3:Z530))</f>
        <v/>
      </c>
      <c r="BH530" s="13" t="str">
        <f>IF(AO530="","",IF(AO530=BH$2,(SUMIF($BV$3:$BV530,BH$2,$BW$3:$BW530)-SUMIF($BX$3:$BX530,BH$2,$BY$3:$BY530))*AO$1,""))</f>
        <v/>
      </c>
      <c r="BI530" s="13" t="str">
        <f>IF(AP530="","",IF(AP530=BI$2,(SUMIF($BV$3:$BV530,BI$2,$BW$3:$BW530)-SUMIF($BX$3:$BX530,BI$2,$BY$3:$BY530))*AP$1,""))</f>
        <v/>
      </c>
      <c r="BJ530" s="13" t="str">
        <f>IF(AQ530="","",IF(AQ530=BJ$2,(SUMIF($BV$3:$BV530,BJ$2,$BW$3:$BW530)-SUMIF($BX$3:$BX530,BJ$2,$BY$3:$BY530))*AQ$1,""))</f>
        <v/>
      </c>
      <c r="BK530" s="13" t="str">
        <f>IF(AR530="","",IF(AR530=BK$2,(SUMIF($BV$3:$BV530,BK$2,$BW$3:$BW530)-SUMIF($BX$3:$BX530,BK$2,$BY$3:$BY530))*AR$1,""))</f>
        <v/>
      </c>
      <c r="BL530" s="13" t="str">
        <f>IF(AS530="","",IF(AS530=BL$2,(SUMIF($BV$3:$BV530,BL$2,$BW$3:$BW530)-SUMIF($BX$3:$BX530,BL$2,$BY$3:$BY530))*AS$1,""))</f>
        <v/>
      </c>
      <c r="BM530" s="13" t="str">
        <f>IF(AT530="","",IF(AT530=BM$2,(SUMIF($BV$3:$BV530,BM$2,$BW$3:$BW530)-SUMIF($BX$3:$BX530,BM$2,$BY$3:$BY530))*AT$1,""))</f>
        <v/>
      </c>
      <c r="BN530" s="13" t="str">
        <f>IF(AU530="","",IF(AU530=BN$2,(SUMIF($BV$3:$BV530,BN$2,$BW$3:$BW530)-SUMIF($BX$3:$BX530,BN$2,$BY$3:$BY530))*AU$1,""))</f>
        <v/>
      </c>
      <c r="BO530" s="13" t="str">
        <f>IF(AV530="","",IF(AV530=BO$2,(SUMIF($BV$3:$BV530,BO$2,$BW$3:$BW530)-SUMIF($BX$3:$BX530,BO$2,$BY$3:$BY530))*AV$1,""))</f>
        <v/>
      </c>
      <c r="BP530" s="69"/>
      <c r="BQ530" s="13" t="str">
        <f t="shared" si="332"/>
        <v/>
      </c>
      <c r="BR530" s="75" t="str">
        <f t="shared" si="319"/>
        <v/>
      </c>
      <c r="BS530" s="33" t="str">
        <f t="shared" si="320"/>
        <v/>
      </c>
      <c r="BT530" s="42" t="str">
        <f t="shared" si="321"/>
        <v/>
      </c>
      <c r="BU530" s="38" t="str">
        <f t="shared" si="322"/>
        <v/>
      </c>
      <c r="BV530" s="30" t="str">
        <f t="shared" si="337"/>
        <v/>
      </c>
      <c r="BW530" s="36" t="str">
        <f t="shared" si="338"/>
        <v/>
      </c>
      <c r="BX530" s="36" t="str">
        <f t="shared" si="339"/>
        <v/>
      </c>
      <c r="BY530" s="45" t="str">
        <f t="shared" si="340"/>
        <v/>
      </c>
      <c r="BZ530" s="12" t="str">
        <f t="shared" si="323"/>
        <v/>
      </c>
      <c r="CA530" s="47" t="str">
        <f t="shared" si="324"/>
        <v/>
      </c>
      <c r="CB530" s="32" t="str">
        <f t="shared" si="325"/>
        <v/>
      </c>
      <c r="CC530" s="32" t="str">
        <f t="shared" si="326"/>
        <v/>
      </c>
      <c r="CD530" s="32" t="str">
        <f t="shared" si="327"/>
        <v/>
      </c>
      <c r="CE530" s="48"/>
      <c r="CF530" s="32" t="str">
        <f t="shared" si="333"/>
        <v/>
      </c>
      <c r="CG530" s="32" t="str">
        <f t="shared" si="334"/>
        <v/>
      </c>
      <c r="CH530" s="48"/>
    </row>
    <row r="531" spans="2:86" ht="30" customHeight="1" x14ac:dyDescent="0.2">
      <c r="B531" s="155"/>
      <c r="C531" s="117"/>
      <c r="D531" s="53"/>
      <c r="E531" s="68"/>
      <c r="F531" s="54"/>
      <c r="G531" s="54"/>
      <c r="H531" s="55"/>
      <c r="I531" s="71"/>
      <c r="J531" s="73"/>
      <c r="K531" s="56"/>
      <c r="L531" s="76" t="str">
        <f t="shared" si="303"/>
        <v/>
      </c>
      <c r="M531" s="77" t="str">
        <f t="shared" si="328"/>
        <v/>
      </c>
      <c r="N531" s="130" t="str">
        <f t="shared" si="329"/>
        <v/>
      </c>
      <c r="O531" s="131" t="str">
        <f t="shared" si="341"/>
        <v/>
      </c>
      <c r="P531" s="131" t="str">
        <f t="shared" si="341"/>
        <v/>
      </c>
      <c r="Q531" s="131" t="str">
        <f t="shared" si="341"/>
        <v/>
      </c>
      <c r="R531" s="131" t="str">
        <f t="shared" si="341"/>
        <v/>
      </c>
      <c r="S531" s="131" t="str">
        <f t="shared" si="341"/>
        <v/>
      </c>
      <c r="T531" s="131" t="str">
        <f t="shared" si="341"/>
        <v/>
      </c>
      <c r="U531" s="131" t="str">
        <f t="shared" si="341"/>
        <v/>
      </c>
      <c r="V531" s="14"/>
      <c r="W531" s="17" t="str">
        <f>IF(C531="",IF(OR(AND($H531&lt;&gt;"",C531=""),AND($F530=$F531,$AK531&lt;&gt;""),COUNTA($H$3:$H$100002)&gt;COUNTA($H$3:$H531),$AE531&lt;&gt;""),W530,""),C531)</f>
        <v/>
      </c>
      <c r="X531" s="17" t="str">
        <f>IF(D531="",IF(OR(AND($H531&lt;&gt;"",D531=""),AND($F530=$F531,$AK531&lt;&gt;""),COUNTA($H$3:$H$100002)&gt;COUNTA($H$3:$H531),$AE531&lt;&gt;""),X530,""),D531)</f>
        <v/>
      </c>
      <c r="Y531" s="17" t="str">
        <f>IF(E531="",IF(OR(AND($H531&lt;&gt;"",E531=""),AND($F530=$F531,$AK531&lt;&gt;""),COUNTA($H$3:$H$100002)&gt;COUNTA($H$3:$H531),$AE531&lt;&gt;""),Y530,""),E531)</f>
        <v/>
      </c>
      <c r="Z531" s="27" t="str">
        <f t="shared" si="304"/>
        <v/>
      </c>
      <c r="AA531" s="2" t="str">
        <f>IF(F531="","",COUNTA($F$3:F531))</f>
        <v/>
      </c>
      <c r="AB531" s="3" t="str">
        <f>IF(F531="","",IFERROR(IF(F531&lt;&gt;"",IFERROR(INDEX(設定!$C$3:$C$303,MATCH(F531,設定!$C$3:$C$303,0),0),INDEX(設定!$C$3:$C$303,MATCH("*"&amp;F531&amp;"*",設定!$C$3:$C$303,0),0)),""),"エラー"))</f>
        <v/>
      </c>
      <c r="AC531" s="2" t="str">
        <f>IF(G531="","",COUNTA($G$3:G531))</f>
        <v/>
      </c>
      <c r="AD531" s="3" t="str">
        <f>IF(G531="","",IFERROR(IF(G531&lt;&gt;"",IFERROR(INDEX(設定!$C$3:$C$303,MATCH(G531,設定!$C$3:$C$303,0),0),INDEX(設定!$C$3:$C$303,MATCH("*"&amp;G531&amp;"*",設定!$C$3:$C$303,0),0)),""),"エラー"))</f>
        <v/>
      </c>
      <c r="AE531" s="3" t="str">
        <f>IFERROR(IF(AB531="",IF(AND(H531&lt;&gt;"",F531=""),INDEX(AB$3:AB531,MATCH(MAX(AA$3:AA531),AA$3:AA531,0),0),""),AB531),"")</f>
        <v/>
      </c>
      <c r="AF531" s="3" t="str">
        <f>IFERROR(IF(AD531="",IF(AND(H531&lt;&gt;"",G531=""),INDEX(AD$3:AD531,MATCH(MAX(AC$3:AC531),AC$3:AC531,0),0),""),AD531),"")</f>
        <v/>
      </c>
      <c r="AG531" s="2" t="str">
        <f>IF(AH531="","",IF(OR(AH531=AH530,AH531=AH532),IF(AND(E531="",AB531="",AG530&lt;&gt;""),MAX($AG$3:AG530),MAX($AG$3:AG530)+1),IF(AH530=AH531,AG530,MAX($AG$3:AG530)+1)))</f>
        <v/>
      </c>
      <c r="AH531" s="12" t="str">
        <f t="shared" si="330"/>
        <v/>
      </c>
      <c r="AI531" s="12" t="str">
        <f t="shared" si="335"/>
        <v/>
      </c>
      <c r="AJ531" s="13" t="str">
        <f t="shared" si="314"/>
        <v/>
      </c>
      <c r="AK531" s="13" t="str">
        <f t="shared" si="315"/>
        <v/>
      </c>
      <c r="AL531" s="13" t="str">
        <f>IF(OR(AJ531="",COUNTIF($AH$3:AH531,AH531)&lt;&gt;COUNTIF(AH$3:AH$100002,AH531)),"",SUMIF(AH$3:AH$100002,AH531,AJ$3:AJ$100002))</f>
        <v/>
      </c>
      <c r="AM531" s="13" t="str">
        <f>IF(OR(AK531="",COUNTIF($AH$3:AH531,AH531)&lt;&gt;COUNTIF(AH$3:AH$100002,AH531)),"",SUMIF(AH$3:AH$100002,AH531,AK$3:AK$100002))</f>
        <v/>
      </c>
      <c r="AO531" s="13" t="str">
        <f t="shared" si="331"/>
        <v/>
      </c>
      <c r="AP531" s="13" t="str">
        <f t="shared" si="331"/>
        <v/>
      </c>
      <c r="AQ531" s="13" t="str">
        <f t="shared" si="331"/>
        <v/>
      </c>
      <c r="AR531" s="13" t="str">
        <f t="shared" si="316"/>
        <v/>
      </c>
      <c r="AS531" s="13" t="str">
        <f t="shared" si="316"/>
        <v/>
      </c>
      <c r="AT531" s="13" t="str">
        <f t="shared" si="316"/>
        <v/>
      </c>
      <c r="AU531" s="13" t="str">
        <f t="shared" si="316"/>
        <v/>
      </c>
      <c r="AV531" s="13" t="str">
        <f t="shared" si="336"/>
        <v/>
      </c>
      <c r="AW531" s="86" t="str">
        <f t="shared" si="317"/>
        <v/>
      </c>
      <c r="AX531" s="59" t="str">
        <f t="shared" si="318"/>
        <v/>
      </c>
      <c r="AY531" s="63" t="str">
        <f>IF(OR($BR531="",BH531=""),"",COUNT($BR$3:$BR531))</f>
        <v/>
      </c>
      <c r="AZ531" s="13" t="str">
        <f>IF(OR($BR531="",BI531=""),"",COUNT($BR$3:$BR531))</f>
        <v/>
      </c>
      <c r="BA531" s="13" t="str">
        <f>IF(OR($BR531="",BJ531=""),"",COUNT($BR$3:$BR531))</f>
        <v/>
      </c>
      <c r="BB531" s="13" t="str">
        <f>IF(OR($BR531="",BK531=""),"",COUNT($BR$3:$BR531))</f>
        <v/>
      </c>
      <c r="BC531" s="13" t="str">
        <f>IF(OR($BR531="",BL531=""),"",COUNT($BR$3:$BR531))</f>
        <v/>
      </c>
      <c r="BD531" s="13" t="str">
        <f>IF(OR($BR531="",BM531=""),"",COUNT($BR$3:$BR531))</f>
        <v/>
      </c>
      <c r="BE531" s="13" t="str">
        <f>IF(OR($BR531="",BN531=""),"",COUNT($BR$3:$BR531))</f>
        <v/>
      </c>
      <c r="BF531" s="13" t="str">
        <f>IF(OR($BR531="",BO531=""),"",COUNT($BR$3:$BR531))</f>
        <v/>
      </c>
      <c r="BG531" s="66" t="str">
        <f>IF(Z531="","",COUNT($Z$3:Z531))</f>
        <v/>
      </c>
      <c r="BH531" s="13" t="str">
        <f>IF(AO531="","",IF(AO531=BH$2,(SUMIF($BV$3:$BV531,BH$2,$BW$3:$BW531)-SUMIF($BX$3:$BX531,BH$2,$BY$3:$BY531))*AO$1,""))</f>
        <v/>
      </c>
      <c r="BI531" s="13" t="str">
        <f>IF(AP531="","",IF(AP531=BI$2,(SUMIF($BV$3:$BV531,BI$2,$BW$3:$BW531)-SUMIF($BX$3:$BX531,BI$2,$BY$3:$BY531))*AP$1,""))</f>
        <v/>
      </c>
      <c r="BJ531" s="13" t="str">
        <f>IF(AQ531="","",IF(AQ531=BJ$2,(SUMIF($BV$3:$BV531,BJ$2,$BW$3:$BW531)-SUMIF($BX$3:$BX531,BJ$2,$BY$3:$BY531))*AQ$1,""))</f>
        <v/>
      </c>
      <c r="BK531" s="13" t="str">
        <f>IF(AR531="","",IF(AR531=BK$2,(SUMIF($BV$3:$BV531,BK$2,$BW$3:$BW531)-SUMIF($BX$3:$BX531,BK$2,$BY$3:$BY531))*AR$1,""))</f>
        <v/>
      </c>
      <c r="BL531" s="13" t="str">
        <f>IF(AS531="","",IF(AS531=BL$2,(SUMIF($BV$3:$BV531,BL$2,$BW$3:$BW531)-SUMIF($BX$3:$BX531,BL$2,$BY$3:$BY531))*AS$1,""))</f>
        <v/>
      </c>
      <c r="BM531" s="13" t="str">
        <f>IF(AT531="","",IF(AT531=BM$2,(SUMIF($BV$3:$BV531,BM$2,$BW$3:$BW531)-SUMIF($BX$3:$BX531,BM$2,$BY$3:$BY531))*AT$1,""))</f>
        <v/>
      </c>
      <c r="BN531" s="13" t="str">
        <f>IF(AU531="","",IF(AU531=BN$2,(SUMIF($BV$3:$BV531,BN$2,$BW$3:$BW531)-SUMIF($BX$3:$BX531,BN$2,$BY$3:$BY531))*AU$1,""))</f>
        <v/>
      </c>
      <c r="BO531" s="13" t="str">
        <f>IF(AV531="","",IF(AV531=BO$2,(SUMIF($BV$3:$BV531,BO$2,$BW$3:$BW531)-SUMIF($BX$3:$BX531,BO$2,$BY$3:$BY531))*AV$1,""))</f>
        <v/>
      </c>
      <c r="BP531" s="69"/>
      <c r="BQ531" s="13" t="str">
        <f t="shared" si="332"/>
        <v/>
      </c>
      <c r="BR531" s="75" t="str">
        <f t="shared" si="319"/>
        <v/>
      </c>
      <c r="BS531" s="33" t="str">
        <f t="shared" si="320"/>
        <v/>
      </c>
      <c r="BT531" s="42" t="str">
        <f t="shared" si="321"/>
        <v/>
      </c>
      <c r="BU531" s="38" t="str">
        <f t="shared" si="322"/>
        <v/>
      </c>
      <c r="BV531" s="30" t="str">
        <f t="shared" si="337"/>
        <v/>
      </c>
      <c r="BW531" s="36" t="str">
        <f t="shared" si="338"/>
        <v/>
      </c>
      <c r="BX531" s="36" t="str">
        <f t="shared" si="339"/>
        <v/>
      </c>
      <c r="BY531" s="45" t="str">
        <f t="shared" si="340"/>
        <v/>
      </c>
      <c r="BZ531" s="12" t="str">
        <f t="shared" si="323"/>
        <v/>
      </c>
      <c r="CA531" s="47" t="str">
        <f t="shared" si="324"/>
        <v/>
      </c>
      <c r="CB531" s="32" t="str">
        <f t="shared" si="325"/>
        <v/>
      </c>
      <c r="CC531" s="32" t="str">
        <f t="shared" si="326"/>
        <v/>
      </c>
      <c r="CD531" s="32" t="str">
        <f t="shared" si="327"/>
        <v/>
      </c>
      <c r="CE531" s="48"/>
      <c r="CF531" s="32" t="str">
        <f t="shared" si="333"/>
        <v/>
      </c>
      <c r="CG531" s="32" t="str">
        <f t="shared" si="334"/>
        <v/>
      </c>
      <c r="CH531" s="48"/>
    </row>
    <row r="532" spans="2:86" ht="30" customHeight="1" x14ac:dyDescent="0.2">
      <c r="B532" s="155"/>
      <c r="C532" s="117"/>
      <c r="D532" s="53"/>
      <c r="E532" s="68"/>
      <c r="F532" s="54"/>
      <c r="G532" s="54"/>
      <c r="H532" s="55"/>
      <c r="I532" s="71"/>
      <c r="J532" s="73"/>
      <c r="K532" s="56"/>
      <c r="L532" s="76" t="str">
        <f t="shared" si="303"/>
        <v/>
      </c>
      <c r="M532" s="77" t="str">
        <f t="shared" si="328"/>
        <v/>
      </c>
      <c r="N532" s="130" t="str">
        <f t="shared" si="329"/>
        <v/>
      </c>
      <c r="O532" s="131" t="str">
        <f t="shared" si="341"/>
        <v/>
      </c>
      <c r="P532" s="131" t="str">
        <f t="shared" si="341"/>
        <v/>
      </c>
      <c r="Q532" s="131" t="str">
        <f t="shared" si="341"/>
        <v/>
      </c>
      <c r="R532" s="131" t="str">
        <f t="shared" si="341"/>
        <v/>
      </c>
      <c r="S532" s="131" t="str">
        <f t="shared" si="341"/>
        <v/>
      </c>
      <c r="T532" s="131" t="str">
        <f t="shared" si="341"/>
        <v/>
      </c>
      <c r="U532" s="131" t="str">
        <f t="shared" si="341"/>
        <v/>
      </c>
      <c r="V532" s="14"/>
      <c r="W532" s="17" t="str">
        <f>IF(C532="",IF(OR(AND($H532&lt;&gt;"",C532=""),AND($F531=$F532,$AK532&lt;&gt;""),COUNTA($H$3:$H$100002)&gt;COUNTA($H$3:$H532),$AE532&lt;&gt;""),W531,""),C532)</f>
        <v/>
      </c>
      <c r="X532" s="17" t="str">
        <f>IF(D532="",IF(OR(AND($H532&lt;&gt;"",D532=""),AND($F531=$F532,$AK532&lt;&gt;""),COUNTA($H$3:$H$100002)&gt;COUNTA($H$3:$H532),$AE532&lt;&gt;""),X531,""),D532)</f>
        <v/>
      </c>
      <c r="Y532" s="17" t="str">
        <f>IF(E532="",IF(OR(AND($H532&lt;&gt;"",E532=""),AND($F531=$F532,$AK532&lt;&gt;""),COUNTA($H$3:$H$100002)&gt;COUNTA($H$3:$H532),$AE532&lt;&gt;""),Y531,""),E532)</f>
        <v/>
      </c>
      <c r="Z532" s="27" t="str">
        <f t="shared" si="304"/>
        <v/>
      </c>
      <c r="AA532" s="2" t="str">
        <f>IF(F532="","",COUNTA($F$3:F532))</f>
        <v/>
      </c>
      <c r="AB532" s="3" t="str">
        <f>IF(F532="","",IFERROR(IF(F532&lt;&gt;"",IFERROR(INDEX(設定!$C$3:$C$303,MATCH(F532,設定!$C$3:$C$303,0),0),INDEX(設定!$C$3:$C$303,MATCH("*"&amp;F532&amp;"*",設定!$C$3:$C$303,0),0)),""),"エラー"))</f>
        <v/>
      </c>
      <c r="AC532" s="2" t="str">
        <f>IF(G532="","",COUNTA($G$3:G532))</f>
        <v/>
      </c>
      <c r="AD532" s="3" t="str">
        <f>IF(G532="","",IFERROR(IF(G532&lt;&gt;"",IFERROR(INDEX(設定!$C$3:$C$303,MATCH(G532,設定!$C$3:$C$303,0),0),INDEX(設定!$C$3:$C$303,MATCH("*"&amp;G532&amp;"*",設定!$C$3:$C$303,0),0)),""),"エラー"))</f>
        <v/>
      </c>
      <c r="AE532" s="3" t="str">
        <f>IFERROR(IF(AB532="",IF(AND(H532&lt;&gt;"",F532=""),INDEX(AB$3:AB532,MATCH(MAX(AA$3:AA532),AA$3:AA532,0),0),""),AB532),"")</f>
        <v/>
      </c>
      <c r="AF532" s="3" t="str">
        <f>IFERROR(IF(AD532="",IF(AND(H532&lt;&gt;"",G532=""),INDEX(AD$3:AD532,MATCH(MAX(AC$3:AC532),AC$3:AC532,0),0),""),AD532),"")</f>
        <v/>
      </c>
      <c r="AG532" s="2" t="str">
        <f>IF(AH532="","",IF(OR(AH532=AH531,AH532=AH533),IF(AND(E532="",AB532="",AG531&lt;&gt;""),MAX($AG$3:AG531),MAX($AG$3:AG531)+1),IF(AH531=AH532,AG531,MAX($AG$3:AG531)+1)))</f>
        <v/>
      </c>
      <c r="AH532" s="12" t="str">
        <f t="shared" si="330"/>
        <v/>
      </c>
      <c r="AI532" s="12" t="str">
        <f t="shared" si="335"/>
        <v/>
      </c>
      <c r="AJ532" s="13" t="str">
        <f t="shared" si="314"/>
        <v/>
      </c>
      <c r="AK532" s="13" t="str">
        <f t="shared" si="315"/>
        <v/>
      </c>
      <c r="AL532" s="13" t="str">
        <f>IF(OR(AJ532="",COUNTIF($AH$3:AH532,AH532)&lt;&gt;COUNTIF(AH$3:AH$100002,AH532)),"",SUMIF(AH$3:AH$100002,AH532,AJ$3:AJ$100002))</f>
        <v/>
      </c>
      <c r="AM532" s="13" t="str">
        <f>IF(OR(AK532="",COUNTIF($AH$3:AH532,AH532)&lt;&gt;COUNTIF(AH$3:AH$100002,AH532)),"",SUMIF(AH$3:AH$100002,AH532,AK$3:AK$100002))</f>
        <v/>
      </c>
      <c r="AO532" s="13" t="str">
        <f t="shared" si="331"/>
        <v/>
      </c>
      <c r="AP532" s="13" t="str">
        <f t="shared" si="331"/>
        <v/>
      </c>
      <c r="AQ532" s="13" t="str">
        <f t="shared" si="331"/>
        <v/>
      </c>
      <c r="AR532" s="13" t="str">
        <f t="shared" si="316"/>
        <v/>
      </c>
      <c r="AS532" s="13" t="str">
        <f t="shared" si="316"/>
        <v/>
      </c>
      <c r="AT532" s="13" t="str">
        <f t="shared" si="316"/>
        <v/>
      </c>
      <c r="AU532" s="13" t="str">
        <f t="shared" si="316"/>
        <v/>
      </c>
      <c r="AV532" s="13" t="str">
        <f t="shared" si="336"/>
        <v/>
      </c>
      <c r="AW532" s="86" t="str">
        <f t="shared" si="317"/>
        <v/>
      </c>
      <c r="AX532" s="59" t="str">
        <f t="shared" si="318"/>
        <v/>
      </c>
      <c r="AY532" s="63" t="str">
        <f>IF(OR($BR532="",BH532=""),"",COUNT($BR$3:$BR532))</f>
        <v/>
      </c>
      <c r="AZ532" s="13" t="str">
        <f>IF(OR($BR532="",BI532=""),"",COUNT($BR$3:$BR532))</f>
        <v/>
      </c>
      <c r="BA532" s="13" t="str">
        <f>IF(OR($BR532="",BJ532=""),"",COUNT($BR$3:$BR532))</f>
        <v/>
      </c>
      <c r="BB532" s="13" t="str">
        <f>IF(OR($BR532="",BK532=""),"",COUNT($BR$3:$BR532))</f>
        <v/>
      </c>
      <c r="BC532" s="13" t="str">
        <f>IF(OR($BR532="",BL532=""),"",COUNT($BR$3:$BR532))</f>
        <v/>
      </c>
      <c r="BD532" s="13" t="str">
        <f>IF(OR($BR532="",BM532=""),"",COUNT($BR$3:$BR532))</f>
        <v/>
      </c>
      <c r="BE532" s="13" t="str">
        <f>IF(OR($BR532="",BN532=""),"",COUNT($BR$3:$BR532))</f>
        <v/>
      </c>
      <c r="BF532" s="13" t="str">
        <f>IF(OR($BR532="",BO532=""),"",COUNT($BR$3:$BR532))</f>
        <v/>
      </c>
      <c r="BG532" s="66" t="str">
        <f>IF(Z532="","",COUNT($Z$3:Z532))</f>
        <v/>
      </c>
      <c r="BH532" s="13" t="str">
        <f>IF(AO532="","",IF(AO532=BH$2,(SUMIF($BV$3:$BV532,BH$2,$BW$3:$BW532)-SUMIF($BX$3:$BX532,BH$2,$BY$3:$BY532))*AO$1,""))</f>
        <v/>
      </c>
      <c r="BI532" s="13" t="str">
        <f>IF(AP532="","",IF(AP532=BI$2,(SUMIF($BV$3:$BV532,BI$2,$BW$3:$BW532)-SUMIF($BX$3:$BX532,BI$2,$BY$3:$BY532))*AP$1,""))</f>
        <v/>
      </c>
      <c r="BJ532" s="13" t="str">
        <f>IF(AQ532="","",IF(AQ532=BJ$2,(SUMIF($BV$3:$BV532,BJ$2,$BW$3:$BW532)-SUMIF($BX$3:$BX532,BJ$2,$BY$3:$BY532))*AQ$1,""))</f>
        <v/>
      </c>
      <c r="BK532" s="13" t="str">
        <f>IF(AR532="","",IF(AR532=BK$2,(SUMIF($BV$3:$BV532,BK$2,$BW$3:$BW532)-SUMIF($BX$3:$BX532,BK$2,$BY$3:$BY532))*AR$1,""))</f>
        <v/>
      </c>
      <c r="BL532" s="13" t="str">
        <f>IF(AS532="","",IF(AS532=BL$2,(SUMIF($BV$3:$BV532,BL$2,$BW$3:$BW532)-SUMIF($BX$3:$BX532,BL$2,$BY$3:$BY532))*AS$1,""))</f>
        <v/>
      </c>
      <c r="BM532" s="13" t="str">
        <f>IF(AT532="","",IF(AT532=BM$2,(SUMIF($BV$3:$BV532,BM$2,$BW$3:$BW532)-SUMIF($BX$3:$BX532,BM$2,$BY$3:$BY532))*AT$1,""))</f>
        <v/>
      </c>
      <c r="BN532" s="13" t="str">
        <f>IF(AU532="","",IF(AU532=BN$2,(SUMIF($BV$3:$BV532,BN$2,$BW$3:$BW532)-SUMIF($BX$3:$BX532,BN$2,$BY$3:$BY532))*AU$1,""))</f>
        <v/>
      </c>
      <c r="BO532" s="13" t="str">
        <f>IF(AV532="","",IF(AV532=BO$2,(SUMIF($BV$3:$BV532,BO$2,$BW$3:$BW532)-SUMIF($BX$3:$BX532,BO$2,$BY$3:$BY532))*AV$1,""))</f>
        <v/>
      </c>
      <c r="BP532" s="69"/>
      <c r="BQ532" s="13" t="str">
        <f t="shared" si="332"/>
        <v/>
      </c>
      <c r="BR532" s="75" t="str">
        <f t="shared" si="319"/>
        <v/>
      </c>
      <c r="BS532" s="33" t="str">
        <f t="shared" si="320"/>
        <v/>
      </c>
      <c r="BT532" s="42" t="str">
        <f t="shared" si="321"/>
        <v/>
      </c>
      <c r="BU532" s="38" t="str">
        <f t="shared" si="322"/>
        <v/>
      </c>
      <c r="BV532" s="30" t="str">
        <f t="shared" si="337"/>
        <v/>
      </c>
      <c r="BW532" s="36" t="str">
        <f t="shared" si="338"/>
        <v/>
      </c>
      <c r="BX532" s="36" t="str">
        <f t="shared" si="339"/>
        <v/>
      </c>
      <c r="BY532" s="45" t="str">
        <f t="shared" si="340"/>
        <v/>
      </c>
      <c r="BZ532" s="12" t="str">
        <f t="shared" si="323"/>
        <v/>
      </c>
      <c r="CA532" s="47" t="str">
        <f t="shared" si="324"/>
        <v/>
      </c>
      <c r="CB532" s="32" t="str">
        <f t="shared" si="325"/>
        <v/>
      </c>
      <c r="CC532" s="32" t="str">
        <f t="shared" si="326"/>
        <v/>
      </c>
      <c r="CD532" s="32" t="str">
        <f t="shared" si="327"/>
        <v/>
      </c>
      <c r="CE532" s="48"/>
      <c r="CF532" s="32" t="str">
        <f t="shared" si="333"/>
        <v/>
      </c>
      <c r="CG532" s="32" t="str">
        <f t="shared" si="334"/>
        <v/>
      </c>
      <c r="CH532" s="48"/>
    </row>
    <row r="533" spans="2:86" ht="30" customHeight="1" x14ac:dyDescent="0.2">
      <c r="B533" s="155"/>
      <c r="C533" s="117"/>
      <c r="D533" s="53"/>
      <c r="E533" s="68"/>
      <c r="F533" s="54"/>
      <c r="G533" s="54"/>
      <c r="H533" s="55"/>
      <c r="I533" s="71"/>
      <c r="J533" s="73"/>
      <c r="K533" s="56"/>
      <c r="L533" s="76" t="str">
        <f t="shared" si="303"/>
        <v/>
      </c>
      <c r="M533" s="77" t="str">
        <f t="shared" si="328"/>
        <v/>
      </c>
      <c r="N533" s="130" t="str">
        <f t="shared" si="329"/>
        <v/>
      </c>
      <c r="O533" s="131" t="str">
        <f t="shared" ref="O533:U542" si="342">IFERROR(INDEX($BH$3:$BO$100002,MATCH($BG533,$BG$3:$BG$100002,0),MATCH(O$1,$BH$2:$BO$2,0)),"")</f>
        <v/>
      </c>
      <c r="P533" s="131" t="str">
        <f t="shared" si="342"/>
        <v/>
      </c>
      <c r="Q533" s="131" t="str">
        <f t="shared" si="342"/>
        <v/>
      </c>
      <c r="R533" s="131" t="str">
        <f t="shared" si="342"/>
        <v/>
      </c>
      <c r="S533" s="131" t="str">
        <f t="shared" si="342"/>
        <v/>
      </c>
      <c r="T533" s="131" t="str">
        <f t="shared" si="342"/>
        <v/>
      </c>
      <c r="U533" s="131" t="str">
        <f t="shared" si="342"/>
        <v/>
      </c>
      <c r="V533" s="14"/>
      <c r="W533" s="17" t="str">
        <f>IF(C533="",IF(OR(AND($H533&lt;&gt;"",C533=""),AND($F532=$F533,$AK533&lt;&gt;""),COUNTA($H$3:$H$100002)&gt;COUNTA($H$3:$H533),$AE533&lt;&gt;""),W532,""),C533)</f>
        <v/>
      </c>
      <c r="X533" s="17" t="str">
        <f>IF(D533="",IF(OR(AND($H533&lt;&gt;"",D533=""),AND($F532=$F533,$AK533&lt;&gt;""),COUNTA($H$3:$H$100002)&gt;COUNTA($H$3:$H533),$AE533&lt;&gt;""),X532,""),D533)</f>
        <v/>
      </c>
      <c r="Y533" s="17" t="str">
        <f>IF(E533="",IF(OR(AND($H533&lt;&gt;"",E533=""),AND($F532=$F533,$AK533&lt;&gt;""),COUNTA($H$3:$H$100002)&gt;COUNTA($H$3:$H533),$AE533&lt;&gt;""),Y532,""),E533)</f>
        <v/>
      </c>
      <c r="Z533" s="27" t="str">
        <f t="shared" si="304"/>
        <v/>
      </c>
      <c r="AA533" s="2" t="str">
        <f>IF(F533="","",COUNTA($F$3:F533))</f>
        <v/>
      </c>
      <c r="AB533" s="3" t="str">
        <f>IF(F533="","",IFERROR(IF(F533&lt;&gt;"",IFERROR(INDEX(設定!$C$3:$C$303,MATCH(F533,設定!$C$3:$C$303,0),0),INDEX(設定!$C$3:$C$303,MATCH("*"&amp;F533&amp;"*",設定!$C$3:$C$303,0),0)),""),"エラー"))</f>
        <v/>
      </c>
      <c r="AC533" s="2" t="str">
        <f>IF(G533="","",COUNTA($G$3:G533))</f>
        <v/>
      </c>
      <c r="AD533" s="3" t="str">
        <f>IF(G533="","",IFERROR(IF(G533&lt;&gt;"",IFERROR(INDEX(設定!$C$3:$C$303,MATCH(G533,設定!$C$3:$C$303,0),0),INDEX(設定!$C$3:$C$303,MATCH("*"&amp;G533&amp;"*",設定!$C$3:$C$303,0),0)),""),"エラー"))</f>
        <v/>
      </c>
      <c r="AE533" s="3" t="str">
        <f>IFERROR(IF(AB533="",IF(AND(H533&lt;&gt;"",F533=""),INDEX(AB$3:AB533,MATCH(MAX(AA$3:AA533),AA$3:AA533,0),0),""),AB533),"")</f>
        <v/>
      </c>
      <c r="AF533" s="3" t="str">
        <f>IFERROR(IF(AD533="",IF(AND(H533&lt;&gt;"",G533=""),INDEX(AD$3:AD533,MATCH(MAX(AC$3:AC533),AC$3:AC533,0),0),""),AD533),"")</f>
        <v/>
      </c>
      <c r="AG533" s="2" t="str">
        <f>IF(AH533="","",IF(OR(AH533=AH532,AH533=AH534),IF(AND(E533="",AB533="",AG532&lt;&gt;""),MAX($AG$3:AG532),MAX($AG$3:AG532)+1),IF(AH532=AH533,AG532,MAX($AG$3:AG532)+1)))</f>
        <v/>
      </c>
      <c r="AH533" s="12" t="str">
        <f t="shared" si="330"/>
        <v/>
      </c>
      <c r="AI533" s="12" t="str">
        <f t="shared" si="335"/>
        <v/>
      </c>
      <c r="AJ533" s="13" t="str">
        <f t="shared" si="314"/>
        <v/>
      </c>
      <c r="AK533" s="13" t="str">
        <f t="shared" si="315"/>
        <v/>
      </c>
      <c r="AL533" s="13" t="str">
        <f>IF(OR(AJ533="",COUNTIF($AH$3:AH533,AH533)&lt;&gt;COUNTIF(AH$3:AH$100002,AH533)),"",SUMIF(AH$3:AH$100002,AH533,AJ$3:AJ$100002))</f>
        <v/>
      </c>
      <c r="AM533" s="13" t="str">
        <f>IF(OR(AK533="",COUNTIF($AH$3:AH533,AH533)&lt;&gt;COUNTIF(AH$3:AH$100002,AH533)),"",SUMIF(AH$3:AH$100002,AH533,AK$3:AK$100002))</f>
        <v/>
      </c>
      <c r="AO533" s="13" t="str">
        <f t="shared" si="331"/>
        <v/>
      </c>
      <c r="AP533" s="13" t="str">
        <f t="shared" si="331"/>
        <v/>
      </c>
      <c r="AQ533" s="13" t="str">
        <f t="shared" si="331"/>
        <v/>
      </c>
      <c r="AR533" s="13" t="str">
        <f t="shared" si="316"/>
        <v/>
      </c>
      <c r="AS533" s="13" t="str">
        <f t="shared" si="316"/>
        <v/>
      </c>
      <c r="AT533" s="13" t="str">
        <f t="shared" si="316"/>
        <v/>
      </c>
      <c r="AU533" s="13" t="str">
        <f t="shared" si="316"/>
        <v/>
      </c>
      <c r="AV533" s="13" t="str">
        <f t="shared" si="336"/>
        <v/>
      </c>
      <c r="AW533" s="86" t="str">
        <f t="shared" si="317"/>
        <v/>
      </c>
      <c r="AX533" s="59" t="str">
        <f t="shared" si="318"/>
        <v/>
      </c>
      <c r="AY533" s="63" t="str">
        <f>IF(OR($BR533="",BH533=""),"",COUNT($BR$3:$BR533))</f>
        <v/>
      </c>
      <c r="AZ533" s="13" t="str">
        <f>IF(OR($BR533="",BI533=""),"",COUNT($BR$3:$BR533))</f>
        <v/>
      </c>
      <c r="BA533" s="13" t="str">
        <f>IF(OR($BR533="",BJ533=""),"",COUNT($BR$3:$BR533))</f>
        <v/>
      </c>
      <c r="BB533" s="13" t="str">
        <f>IF(OR($BR533="",BK533=""),"",COUNT($BR$3:$BR533))</f>
        <v/>
      </c>
      <c r="BC533" s="13" t="str">
        <f>IF(OR($BR533="",BL533=""),"",COUNT($BR$3:$BR533))</f>
        <v/>
      </c>
      <c r="BD533" s="13" t="str">
        <f>IF(OR($BR533="",BM533=""),"",COUNT($BR$3:$BR533))</f>
        <v/>
      </c>
      <c r="BE533" s="13" t="str">
        <f>IF(OR($BR533="",BN533=""),"",COUNT($BR$3:$BR533))</f>
        <v/>
      </c>
      <c r="BF533" s="13" t="str">
        <f>IF(OR($BR533="",BO533=""),"",COUNT($BR$3:$BR533))</f>
        <v/>
      </c>
      <c r="BG533" s="66" t="str">
        <f>IF(Z533="","",COUNT($Z$3:Z533))</f>
        <v/>
      </c>
      <c r="BH533" s="13" t="str">
        <f>IF(AO533="","",IF(AO533=BH$2,(SUMIF($BV$3:$BV533,BH$2,$BW$3:$BW533)-SUMIF($BX$3:$BX533,BH$2,$BY$3:$BY533))*AO$1,""))</f>
        <v/>
      </c>
      <c r="BI533" s="13" t="str">
        <f>IF(AP533="","",IF(AP533=BI$2,(SUMIF($BV$3:$BV533,BI$2,$BW$3:$BW533)-SUMIF($BX$3:$BX533,BI$2,$BY$3:$BY533))*AP$1,""))</f>
        <v/>
      </c>
      <c r="BJ533" s="13" t="str">
        <f>IF(AQ533="","",IF(AQ533=BJ$2,(SUMIF($BV$3:$BV533,BJ$2,$BW$3:$BW533)-SUMIF($BX$3:$BX533,BJ$2,$BY$3:$BY533))*AQ$1,""))</f>
        <v/>
      </c>
      <c r="BK533" s="13" t="str">
        <f>IF(AR533="","",IF(AR533=BK$2,(SUMIF($BV$3:$BV533,BK$2,$BW$3:$BW533)-SUMIF($BX$3:$BX533,BK$2,$BY$3:$BY533))*AR$1,""))</f>
        <v/>
      </c>
      <c r="BL533" s="13" t="str">
        <f>IF(AS533="","",IF(AS533=BL$2,(SUMIF($BV$3:$BV533,BL$2,$BW$3:$BW533)-SUMIF($BX$3:$BX533,BL$2,$BY$3:$BY533))*AS$1,""))</f>
        <v/>
      </c>
      <c r="BM533" s="13" t="str">
        <f>IF(AT533="","",IF(AT533=BM$2,(SUMIF($BV$3:$BV533,BM$2,$BW$3:$BW533)-SUMIF($BX$3:$BX533,BM$2,$BY$3:$BY533))*AT$1,""))</f>
        <v/>
      </c>
      <c r="BN533" s="13" t="str">
        <f>IF(AU533="","",IF(AU533=BN$2,(SUMIF($BV$3:$BV533,BN$2,$BW$3:$BW533)-SUMIF($BX$3:$BX533,BN$2,$BY$3:$BY533))*AU$1,""))</f>
        <v/>
      </c>
      <c r="BO533" s="13" t="str">
        <f>IF(AV533="","",IF(AV533=BO$2,(SUMIF($BV$3:$BV533,BO$2,$BW$3:$BW533)-SUMIF($BX$3:$BX533,BO$2,$BY$3:$BY533))*AV$1,""))</f>
        <v/>
      </c>
      <c r="BP533" s="69"/>
      <c r="BQ533" s="13" t="str">
        <f t="shared" si="332"/>
        <v/>
      </c>
      <c r="BR533" s="75" t="str">
        <f t="shared" si="319"/>
        <v/>
      </c>
      <c r="BS533" s="33" t="str">
        <f t="shared" si="320"/>
        <v/>
      </c>
      <c r="BT533" s="42" t="str">
        <f t="shared" si="321"/>
        <v/>
      </c>
      <c r="BU533" s="38" t="str">
        <f t="shared" si="322"/>
        <v/>
      </c>
      <c r="BV533" s="30" t="str">
        <f t="shared" si="337"/>
        <v/>
      </c>
      <c r="BW533" s="36" t="str">
        <f t="shared" si="338"/>
        <v/>
      </c>
      <c r="BX533" s="36" t="str">
        <f t="shared" si="339"/>
        <v/>
      </c>
      <c r="BY533" s="45" t="str">
        <f t="shared" si="340"/>
        <v/>
      </c>
      <c r="BZ533" s="12" t="str">
        <f t="shared" si="323"/>
        <v/>
      </c>
      <c r="CA533" s="47" t="str">
        <f t="shared" si="324"/>
        <v/>
      </c>
      <c r="CB533" s="32" t="str">
        <f t="shared" si="325"/>
        <v/>
      </c>
      <c r="CC533" s="32" t="str">
        <f t="shared" si="326"/>
        <v/>
      </c>
      <c r="CD533" s="32" t="str">
        <f t="shared" si="327"/>
        <v/>
      </c>
      <c r="CE533" s="48"/>
      <c r="CF533" s="32" t="str">
        <f t="shared" si="333"/>
        <v/>
      </c>
      <c r="CG533" s="32" t="str">
        <f t="shared" si="334"/>
        <v/>
      </c>
      <c r="CH533" s="48"/>
    </row>
    <row r="534" spans="2:86" ht="30" customHeight="1" x14ac:dyDescent="0.2">
      <c r="B534" s="155"/>
      <c r="C534" s="117"/>
      <c r="D534" s="53"/>
      <c r="E534" s="68"/>
      <c r="F534" s="54"/>
      <c r="G534" s="54"/>
      <c r="H534" s="55"/>
      <c r="I534" s="71"/>
      <c r="J534" s="73"/>
      <c r="K534" s="56"/>
      <c r="L534" s="76" t="str">
        <f t="shared" si="303"/>
        <v/>
      </c>
      <c r="M534" s="77" t="str">
        <f t="shared" si="328"/>
        <v/>
      </c>
      <c r="N534" s="130" t="str">
        <f t="shared" si="329"/>
        <v/>
      </c>
      <c r="O534" s="131" t="str">
        <f t="shared" si="342"/>
        <v/>
      </c>
      <c r="P534" s="131" t="str">
        <f t="shared" si="342"/>
        <v/>
      </c>
      <c r="Q534" s="131" t="str">
        <f t="shared" si="342"/>
        <v/>
      </c>
      <c r="R534" s="131" t="str">
        <f t="shared" si="342"/>
        <v/>
      </c>
      <c r="S534" s="131" t="str">
        <f t="shared" si="342"/>
        <v/>
      </c>
      <c r="T534" s="131" t="str">
        <f t="shared" si="342"/>
        <v/>
      </c>
      <c r="U534" s="131" t="str">
        <f t="shared" si="342"/>
        <v/>
      </c>
      <c r="V534" s="14"/>
      <c r="W534" s="17" t="str">
        <f>IF(C534="",IF(OR(AND($H534&lt;&gt;"",C534=""),AND($F533=$F534,$AK534&lt;&gt;""),COUNTA($H$3:$H$100002)&gt;COUNTA($H$3:$H534),$AE534&lt;&gt;""),W533,""),C534)</f>
        <v/>
      </c>
      <c r="X534" s="17" t="str">
        <f>IF(D534="",IF(OR(AND($H534&lt;&gt;"",D534=""),AND($F533=$F534,$AK534&lt;&gt;""),COUNTA($H$3:$H$100002)&gt;COUNTA($H$3:$H534),$AE534&lt;&gt;""),X533,""),D534)</f>
        <v/>
      </c>
      <c r="Y534" s="17" t="str">
        <f>IF(E534="",IF(OR(AND($H534&lt;&gt;"",E534=""),AND($F533=$F534,$AK534&lt;&gt;""),COUNTA($H$3:$H$100002)&gt;COUNTA($H$3:$H534),$AE534&lt;&gt;""),Y533,""),E534)</f>
        <v/>
      </c>
      <c r="Z534" s="27" t="str">
        <f t="shared" si="304"/>
        <v/>
      </c>
      <c r="AA534" s="2" t="str">
        <f>IF(F534="","",COUNTA($F$3:F534))</f>
        <v/>
      </c>
      <c r="AB534" s="3" t="str">
        <f>IF(F534="","",IFERROR(IF(F534&lt;&gt;"",IFERROR(INDEX(設定!$C$3:$C$303,MATCH(F534,設定!$C$3:$C$303,0),0),INDEX(設定!$C$3:$C$303,MATCH("*"&amp;F534&amp;"*",設定!$C$3:$C$303,0),0)),""),"エラー"))</f>
        <v/>
      </c>
      <c r="AC534" s="2" t="str">
        <f>IF(G534="","",COUNTA($G$3:G534))</f>
        <v/>
      </c>
      <c r="AD534" s="3" t="str">
        <f>IF(G534="","",IFERROR(IF(G534&lt;&gt;"",IFERROR(INDEX(設定!$C$3:$C$303,MATCH(G534,設定!$C$3:$C$303,0),0),INDEX(設定!$C$3:$C$303,MATCH("*"&amp;G534&amp;"*",設定!$C$3:$C$303,0),0)),""),"エラー"))</f>
        <v/>
      </c>
      <c r="AE534" s="3" t="str">
        <f>IFERROR(IF(AB534="",IF(AND(H534&lt;&gt;"",F534=""),INDEX(AB$3:AB534,MATCH(MAX(AA$3:AA534),AA$3:AA534,0),0),""),AB534),"")</f>
        <v/>
      </c>
      <c r="AF534" s="3" t="str">
        <f>IFERROR(IF(AD534="",IF(AND(H534&lt;&gt;"",G534=""),INDEX(AD$3:AD534,MATCH(MAX(AC$3:AC534),AC$3:AC534,0),0),""),AD534),"")</f>
        <v/>
      </c>
      <c r="AG534" s="2" t="str">
        <f>IF(AH534="","",IF(OR(AH534=AH533,AH534=AH535),IF(AND(E534="",AB534="",AG533&lt;&gt;""),MAX($AG$3:AG533),MAX($AG$3:AG533)+1),IF(AH533=AH534,AG533,MAX($AG$3:AG533)+1)))</f>
        <v/>
      </c>
      <c r="AH534" s="12" t="str">
        <f t="shared" si="330"/>
        <v/>
      </c>
      <c r="AI534" s="12" t="str">
        <f t="shared" si="335"/>
        <v/>
      </c>
      <c r="AJ534" s="13" t="str">
        <f t="shared" si="314"/>
        <v/>
      </c>
      <c r="AK534" s="13" t="str">
        <f t="shared" si="315"/>
        <v/>
      </c>
      <c r="AL534" s="13" t="str">
        <f>IF(OR(AJ534="",COUNTIF($AH$3:AH534,AH534)&lt;&gt;COUNTIF(AH$3:AH$100002,AH534)),"",SUMIF(AH$3:AH$100002,AH534,AJ$3:AJ$100002))</f>
        <v/>
      </c>
      <c r="AM534" s="13" t="str">
        <f>IF(OR(AK534="",COUNTIF($AH$3:AH534,AH534)&lt;&gt;COUNTIF(AH$3:AH$100002,AH534)),"",SUMIF(AH$3:AH$100002,AH534,AK$3:AK$100002))</f>
        <v/>
      </c>
      <c r="AO534" s="13" t="str">
        <f t="shared" si="331"/>
        <v/>
      </c>
      <c r="AP534" s="13" t="str">
        <f t="shared" si="331"/>
        <v/>
      </c>
      <c r="AQ534" s="13" t="str">
        <f t="shared" si="331"/>
        <v/>
      </c>
      <c r="AR534" s="13" t="str">
        <f t="shared" si="316"/>
        <v/>
      </c>
      <c r="AS534" s="13" t="str">
        <f t="shared" si="316"/>
        <v/>
      </c>
      <c r="AT534" s="13" t="str">
        <f t="shared" si="316"/>
        <v/>
      </c>
      <c r="AU534" s="13" t="str">
        <f t="shared" si="316"/>
        <v/>
      </c>
      <c r="AV534" s="13" t="str">
        <f t="shared" si="336"/>
        <v/>
      </c>
      <c r="AW534" s="86" t="str">
        <f t="shared" si="317"/>
        <v/>
      </c>
      <c r="AX534" s="59" t="str">
        <f t="shared" si="318"/>
        <v/>
      </c>
      <c r="AY534" s="63" t="str">
        <f>IF(OR($BR534="",BH534=""),"",COUNT($BR$3:$BR534))</f>
        <v/>
      </c>
      <c r="AZ534" s="13" t="str">
        <f>IF(OR($BR534="",BI534=""),"",COUNT($BR$3:$BR534))</f>
        <v/>
      </c>
      <c r="BA534" s="13" t="str">
        <f>IF(OR($BR534="",BJ534=""),"",COUNT($BR$3:$BR534))</f>
        <v/>
      </c>
      <c r="BB534" s="13" t="str">
        <f>IF(OR($BR534="",BK534=""),"",COUNT($BR$3:$BR534))</f>
        <v/>
      </c>
      <c r="BC534" s="13" t="str">
        <f>IF(OR($BR534="",BL534=""),"",COUNT($BR$3:$BR534))</f>
        <v/>
      </c>
      <c r="BD534" s="13" t="str">
        <f>IF(OR($BR534="",BM534=""),"",COUNT($BR$3:$BR534))</f>
        <v/>
      </c>
      <c r="BE534" s="13" t="str">
        <f>IF(OR($BR534="",BN534=""),"",COUNT($BR$3:$BR534))</f>
        <v/>
      </c>
      <c r="BF534" s="13" t="str">
        <f>IF(OR($BR534="",BO534=""),"",COUNT($BR$3:$BR534))</f>
        <v/>
      </c>
      <c r="BG534" s="66" t="str">
        <f>IF(Z534="","",COUNT($Z$3:Z534))</f>
        <v/>
      </c>
      <c r="BH534" s="13" t="str">
        <f>IF(AO534="","",IF(AO534=BH$2,(SUMIF($BV$3:$BV534,BH$2,$BW$3:$BW534)-SUMIF($BX$3:$BX534,BH$2,$BY$3:$BY534))*AO$1,""))</f>
        <v/>
      </c>
      <c r="BI534" s="13" t="str">
        <f>IF(AP534="","",IF(AP534=BI$2,(SUMIF($BV$3:$BV534,BI$2,$BW$3:$BW534)-SUMIF($BX$3:$BX534,BI$2,$BY$3:$BY534))*AP$1,""))</f>
        <v/>
      </c>
      <c r="BJ534" s="13" t="str">
        <f>IF(AQ534="","",IF(AQ534=BJ$2,(SUMIF($BV$3:$BV534,BJ$2,$BW$3:$BW534)-SUMIF($BX$3:$BX534,BJ$2,$BY$3:$BY534))*AQ$1,""))</f>
        <v/>
      </c>
      <c r="BK534" s="13" t="str">
        <f>IF(AR534="","",IF(AR534=BK$2,(SUMIF($BV$3:$BV534,BK$2,$BW$3:$BW534)-SUMIF($BX$3:$BX534,BK$2,$BY$3:$BY534))*AR$1,""))</f>
        <v/>
      </c>
      <c r="BL534" s="13" t="str">
        <f>IF(AS534="","",IF(AS534=BL$2,(SUMIF($BV$3:$BV534,BL$2,$BW$3:$BW534)-SUMIF($BX$3:$BX534,BL$2,$BY$3:$BY534))*AS$1,""))</f>
        <v/>
      </c>
      <c r="BM534" s="13" t="str">
        <f>IF(AT534="","",IF(AT534=BM$2,(SUMIF($BV$3:$BV534,BM$2,$BW$3:$BW534)-SUMIF($BX$3:$BX534,BM$2,$BY$3:$BY534))*AT$1,""))</f>
        <v/>
      </c>
      <c r="BN534" s="13" t="str">
        <f>IF(AU534="","",IF(AU534=BN$2,(SUMIF($BV$3:$BV534,BN$2,$BW$3:$BW534)-SUMIF($BX$3:$BX534,BN$2,$BY$3:$BY534))*AU$1,""))</f>
        <v/>
      </c>
      <c r="BO534" s="13" t="str">
        <f>IF(AV534="","",IF(AV534=BO$2,(SUMIF($BV$3:$BV534,BO$2,$BW$3:$BW534)-SUMIF($BX$3:$BX534,BO$2,$BY$3:$BY534))*AV$1,""))</f>
        <v/>
      </c>
      <c r="BP534" s="69"/>
      <c r="BQ534" s="13" t="str">
        <f t="shared" si="332"/>
        <v/>
      </c>
      <c r="BR534" s="75" t="str">
        <f t="shared" si="319"/>
        <v/>
      </c>
      <c r="BS534" s="33" t="str">
        <f t="shared" si="320"/>
        <v/>
      </c>
      <c r="BT534" s="42" t="str">
        <f t="shared" si="321"/>
        <v/>
      </c>
      <c r="BU534" s="38" t="str">
        <f t="shared" si="322"/>
        <v/>
      </c>
      <c r="BV534" s="30" t="str">
        <f t="shared" si="337"/>
        <v/>
      </c>
      <c r="BW534" s="36" t="str">
        <f t="shared" si="338"/>
        <v/>
      </c>
      <c r="BX534" s="36" t="str">
        <f t="shared" si="339"/>
        <v/>
      </c>
      <c r="BY534" s="45" t="str">
        <f t="shared" si="340"/>
        <v/>
      </c>
      <c r="BZ534" s="12" t="str">
        <f t="shared" si="323"/>
        <v/>
      </c>
      <c r="CA534" s="47" t="str">
        <f t="shared" si="324"/>
        <v/>
      </c>
      <c r="CB534" s="32" t="str">
        <f t="shared" si="325"/>
        <v/>
      </c>
      <c r="CC534" s="32" t="str">
        <f t="shared" si="326"/>
        <v/>
      </c>
      <c r="CD534" s="32" t="str">
        <f t="shared" si="327"/>
        <v/>
      </c>
      <c r="CE534" s="48"/>
      <c r="CF534" s="32" t="str">
        <f t="shared" si="333"/>
        <v/>
      </c>
      <c r="CG534" s="32" t="str">
        <f t="shared" si="334"/>
        <v/>
      </c>
      <c r="CH534" s="48"/>
    </row>
    <row r="535" spans="2:86" ht="30" customHeight="1" x14ac:dyDescent="0.2">
      <c r="B535" s="155"/>
      <c r="C535" s="117"/>
      <c r="D535" s="53"/>
      <c r="E535" s="68"/>
      <c r="F535" s="54"/>
      <c r="G535" s="54"/>
      <c r="H535" s="55"/>
      <c r="I535" s="71"/>
      <c r="J535" s="73"/>
      <c r="K535" s="56"/>
      <c r="L535" s="76" t="str">
        <f t="shared" si="303"/>
        <v/>
      </c>
      <c r="M535" s="77" t="str">
        <f t="shared" si="328"/>
        <v/>
      </c>
      <c r="N535" s="130" t="str">
        <f t="shared" si="329"/>
        <v/>
      </c>
      <c r="O535" s="131" t="str">
        <f t="shared" si="342"/>
        <v/>
      </c>
      <c r="P535" s="131" t="str">
        <f t="shared" si="342"/>
        <v/>
      </c>
      <c r="Q535" s="131" t="str">
        <f t="shared" si="342"/>
        <v/>
      </c>
      <c r="R535" s="131" t="str">
        <f t="shared" si="342"/>
        <v/>
      </c>
      <c r="S535" s="131" t="str">
        <f t="shared" si="342"/>
        <v/>
      </c>
      <c r="T535" s="131" t="str">
        <f t="shared" si="342"/>
        <v/>
      </c>
      <c r="U535" s="131" t="str">
        <f t="shared" si="342"/>
        <v/>
      </c>
      <c r="V535" s="14"/>
      <c r="W535" s="17" t="str">
        <f>IF(C535="",IF(OR(AND($H535&lt;&gt;"",C535=""),AND($F534=$F535,$AK535&lt;&gt;""),COUNTA($H$3:$H$100002)&gt;COUNTA($H$3:$H535),$AE535&lt;&gt;""),W534,""),C535)</f>
        <v/>
      </c>
      <c r="X535" s="17" t="str">
        <f>IF(D535="",IF(OR(AND($H535&lt;&gt;"",D535=""),AND($F534=$F535,$AK535&lt;&gt;""),COUNTA($H$3:$H$100002)&gt;COUNTA($H$3:$H535),$AE535&lt;&gt;""),X534,""),D535)</f>
        <v/>
      </c>
      <c r="Y535" s="17" t="str">
        <f>IF(E535="",IF(OR(AND($H535&lt;&gt;"",E535=""),AND($F534=$F535,$AK535&lt;&gt;""),COUNTA($H$3:$H$100002)&gt;COUNTA($H$3:$H535),$AE535&lt;&gt;""),Y534,""),E535)</f>
        <v/>
      </c>
      <c r="Z535" s="27" t="str">
        <f t="shared" si="304"/>
        <v/>
      </c>
      <c r="AA535" s="2" t="str">
        <f>IF(F535="","",COUNTA($F$3:F535))</f>
        <v/>
      </c>
      <c r="AB535" s="3" t="str">
        <f>IF(F535="","",IFERROR(IF(F535&lt;&gt;"",IFERROR(INDEX(設定!$C$3:$C$303,MATCH(F535,設定!$C$3:$C$303,0),0),INDEX(設定!$C$3:$C$303,MATCH("*"&amp;F535&amp;"*",設定!$C$3:$C$303,0),0)),""),"エラー"))</f>
        <v/>
      </c>
      <c r="AC535" s="2" t="str">
        <f>IF(G535="","",COUNTA($G$3:G535))</f>
        <v/>
      </c>
      <c r="AD535" s="3" t="str">
        <f>IF(G535="","",IFERROR(IF(G535&lt;&gt;"",IFERROR(INDEX(設定!$C$3:$C$303,MATCH(G535,設定!$C$3:$C$303,0),0),INDEX(設定!$C$3:$C$303,MATCH("*"&amp;G535&amp;"*",設定!$C$3:$C$303,0),0)),""),"エラー"))</f>
        <v/>
      </c>
      <c r="AE535" s="3" t="str">
        <f>IFERROR(IF(AB535="",IF(AND(H535&lt;&gt;"",F535=""),INDEX(AB$3:AB535,MATCH(MAX(AA$3:AA535),AA$3:AA535,0),0),""),AB535),"")</f>
        <v/>
      </c>
      <c r="AF535" s="3" t="str">
        <f>IFERROR(IF(AD535="",IF(AND(H535&lt;&gt;"",G535=""),INDEX(AD$3:AD535,MATCH(MAX(AC$3:AC535),AC$3:AC535,0),0),""),AD535),"")</f>
        <v/>
      </c>
      <c r="AG535" s="2" t="str">
        <f>IF(AH535="","",IF(OR(AH535=AH534,AH535=AH536),IF(AND(E535="",AB535="",AG534&lt;&gt;""),MAX($AG$3:AG534),MAX($AG$3:AG534)+1),IF(AH534=AH535,AG534,MAX($AG$3:AG534)+1)))</f>
        <v/>
      </c>
      <c r="AH535" s="12" t="str">
        <f t="shared" si="330"/>
        <v/>
      </c>
      <c r="AI535" s="12" t="str">
        <f t="shared" si="335"/>
        <v/>
      </c>
      <c r="AJ535" s="13" t="str">
        <f t="shared" si="314"/>
        <v/>
      </c>
      <c r="AK535" s="13" t="str">
        <f t="shared" si="315"/>
        <v/>
      </c>
      <c r="AL535" s="13" t="str">
        <f>IF(OR(AJ535="",COUNTIF($AH$3:AH535,AH535)&lt;&gt;COUNTIF(AH$3:AH$100002,AH535)),"",SUMIF(AH$3:AH$100002,AH535,AJ$3:AJ$100002))</f>
        <v/>
      </c>
      <c r="AM535" s="13" t="str">
        <f>IF(OR(AK535="",COUNTIF($AH$3:AH535,AH535)&lt;&gt;COUNTIF(AH$3:AH$100002,AH535)),"",SUMIF(AH$3:AH$100002,AH535,AK$3:AK$100002))</f>
        <v/>
      </c>
      <c r="AO535" s="13" t="str">
        <f t="shared" si="331"/>
        <v/>
      </c>
      <c r="AP535" s="13" t="str">
        <f t="shared" si="331"/>
        <v/>
      </c>
      <c r="AQ535" s="13" t="str">
        <f t="shared" si="331"/>
        <v/>
      </c>
      <c r="AR535" s="13" t="str">
        <f t="shared" si="316"/>
        <v/>
      </c>
      <c r="AS535" s="13" t="str">
        <f t="shared" si="316"/>
        <v/>
      </c>
      <c r="AT535" s="13" t="str">
        <f t="shared" si="316"/>
        <v/>
      </c>
      <c r="AU535" s="13" t="str">
        <f t="shared" si="316"/>
        <v/>
      </c>
      <c r="AV535" s="13" t="str">
        <f t="shared" si="336"/>
        <v/>
      </c>
      <c r="AW535" s="86" t="str">
        <f t="shared" si="317"/>
        <v/>
      </c>
      <c r="AX535" s="59" t="str">
        <f t="shared" si="318"/>
        <v/>
      </c>
      <c r="AY535" s="63" t="str">
        <f>IF(OR($BR535="",BH535=""),"",COUNT($BR$3:$BR535))</f>
        <v/>
      </c>
      <c r="AZ535" s="13" t="str">
        <f>IF(OR($BR535="",BI535=""),"",COUNT($BR$3:$BR535))</f>
        <v/>
      </c>
      <c r="BA535" s="13" t="str">
        <f>IF(OR($BR535="",BJ535=""),"",COUNT($BR$3:$BR535))</f>
        <v/>
      </c>
      <c r="BB535" s="13" t="str">
        <f>IF(OR($BR535="",BK535=""),"",COUNT($BR$3:$BR535))</f>
        <v/>
      </c>
      <c r="BC535" s="13" t="str">
        <f>IF(OR($BR535="",BL535=""),"",COUNT($BR$3:$BR535))</f>
        <v/>
      </c>
      <c r="BD535" s="13" t="str">
        <f>IF(OR($BR535="",BM535=""),"",COUNT($BR$3:$BR535))</f>
        <v/>
      </c>
      <c r="BE535" s="13" t="str">
        <f>IF(OR($BR535="",BN535=""),"",COUNT($BR$3:$BR535))</f>
        <v/>
      </c>
      <c r="BF535" s="13" t="str">
        <f>IF(OR($BR535="",BO535=""),"",COUNT($BR$3:$BR535))</f>
        <v/>
      </c>
      <c r="BG535" s="66" t="str">
        <f>IF(Z535="","",COUNT($Z$3:Z535))</f>
        <v/>
      </c>
      <c r="BH535" s="13" t="str">
        <f>IF(AO535="","",IF(AO535=BH$2,(SUMIF($BV$3:$BV535,BH$2,$BW$3:$BW535)-SUMIF($BX$3:$BX535,BH$2,$BY$3:$BY535))*AO$1,""))</f>
        <v/>
      </c>
      <c r="BI535" s="13" t="str">
        <f>IF(AP535="","",IF(AP535=BI$2,(SUMIF($BV$3:$BV535,BI$2,$BW$3:$BW535)-SUMIF($BX$3:$BX535,BI$2,$BY$3:$BY535))*AP$1,""))</f>
        <v/>
      </c>
      <c r="BJ535" s="13" t="str">
        <f>IF(AQ535="","",IF(AQ535=BJ$2,(SUMIF($BV$3:$BV535,BJ$2,$BW$3:$BW535)-SUMIF($BX$3:$BX535,BJ$2,$BY$3:$BY535))*AQ$1,""))</f>
        <v/>
      </c>
      <c r="BK535" s="13" t="str">
        <f>IF(AR535="","",IF(AR535=BK$2,(SUMIF($BV$3:$BV535,BK$2,$BW$3:$BW535)-SUMIF($BX$3:$BX535,BK$2,$BY$3:$BY535))*AR$1,""))</f>
        <v/>
      </c>
      <c r="BL535" s="13" t="str">
        <f>IF(AS535="","",IF(AS535=BL$2,(SUMIF($BV$3:$BV535,BL$2,$BW$3:$BW535)-SUMIF($BX$3:$BX535,BL$2,$BY$3:$BY535))*AS$1,""))</f>
        <v/>
      </c>
      <c r="BM535" s="13" t="str">
        <f>IF(AT535="","",IF(AT535=BM$2,(SUMIF($BV$3:$BV535,BM$2,$BW$3:$BW535)-SUMIF($BX$3:$BX535,BM$2,$BY$3:$BY535))*AT$1,""))</f>
        <v/>
      </c>
      <c r="BN535" s="13" t="str">
        <f>IF(AU535="","",IF(AU535=BN$2,(SUMIF($BV$3:$BV535,BN$2,$BW$3:$BW535)-SUMIF($BX$3:$BX535,BN$2,$BY$3:$BY535))*AU$1,""))</f>
        <v/>
      </c>
      <c r="BO535" s="13" t="str">
        <f>IF(AV535="","",IF(AV535=BO$2,(SUMIF($BV$3:$BV535,BO$2,$BW$3:$BW535)-SUMIF($BX$3:$BX535,BO$2,$BY$3:$BY535))*AV$1,""))</f>
        <v/>
      </c>
      <c r="BP535" s="69"/>
      <c r="BQ535" s="13" t="str">
        <f t="shared" si="332"/>
        <v/>
      </c>
      <c r="BR535" s="75" t="str">
        <f t="shared" si="319"/>
        <v/>
      </c>
      <c r="BS535" s="33" t="str">
        <f t="shared" si="320"/>
        <v/>
      </c>
      <c r="BT535" s="42" t="str">
        <f t="shared" si="321"/>
        <v/>
      </c>
      <c r="BU535" s="38" t="str">
        <f t="shared" si="322"/>
        <v/>
      </c>
      <c r="BV535" s="30" t="str">
        <f t="shared" si="337"/>
        <v/>
      </c>
      <c r="BW535" s="36" t="str">
        <f t="shared" si="338"/>
        <v/>
      </c>
      <c r="BX535" s="36" t="str">
        <f t="shared" si="339"/>
        <v/>
      </c>
      <c r="BY535" s="45" t="str">
        <f t="shared" si="340"/>
        <v/>
      </c>
      <c r="BZ535" s="12" t="str">
        <f t="shared" si="323"/>
        <v/>
      </c>
      <c r="CA535" s="47" t="str">
        <f t="shared" si="324"/>
        <v/>
      </c>
      <c r="CB535" s="32" t="str">
        <f t="shared" si="325"/>
        <v/>
      </c>
      <c r="CC535" s="32" t="str">
        <f t="shared" si="326"/>
        <v/>
      </c>
      <c r="CD535" s="32" t="str">
        <f t="shared" si="327"/>
        <v/>
      </c>
      <c r="CE535" s="48"/>
      <c r="CF535" s="32" t="str">
        <f t="shared" si="333"/>
        <v/>
      </c>
      <c r="CG535" s="32" t="str">
        <f t="shared" si="334"/>
        <v/>
      </c>
      <c r="CH535" s="48"/>
    </row>
    <row r="536" spans="2:86" ht="30" customHeight="1" x14ac:dyDescent="0.2">
      <c r="B536" s="155"/>
      <c r="C536" s="117"/>
      <c r="D536" s="53"/>
      <c r="E536" s="68"/>
      <c r="F536" s="54"/>
      <c r="G536" s="54"/>
      <c r="H536" s="55"/>
      <c r="I536" s="71"/>
      <c r="J536" s="73"/>
      <c r="K536" s="56"/>
      <c r="L536" s="76" t="str">
        <f t="shared" si="303"/>
        <v/>
      </c>
      <c r="M536" s="77" t="str">
        <f t="shared" si="328"/>
        <v/>
      </c>
      <c r="N536" s="130" t="str">
        <f t="shared" si="329"/>
        <v/>
      </c>
      <c r="O536" s="131" t="str">
        <f t="shared" si="342"/>
        <v/>
      </c>
      <c r="P536" s="131" t="str">
        <f t="shared" si="342"/>
        <v/>
      </c>
      <c r="Q536" s="131" t="str">
        <f t="shared" si="342"/>
        <v/>
      </c>
      <c r="R536" s="131" t="str">
        <f t="shared" si="342"/>
        <v/>
      </c>
      <c r="S536" s="131" t="str">
        <f t="shared" si="342"/>
        <v/>
      </c>
      <c r="T536" s="131" t="str">
        <f t="shared" si="342"/>
        <v/>
      </c>
      <c r="U536" s="131" t="str">
        <f t="shared" si="342"/>
        <v/>
      </c>
      <c r="V536" s="14"/>
      <c r="W536" s="17" t="str">
        <f>IF(C536="",IF(OR(AND($H536&lt;&gt;"",C536=""),AND($F535=$F536,$AK536&lt;&gt;""),COUNTA($H$3:$H$100002)&gt;COUNTA($H$3:$H536),$AE536&lt;&gt;""),W535,""),C536)</f>
        <v/>
      </c>
      <c r="X536" s="17" t="str">
        <f>IF(D536="",IF(OR(AND($H536&lt;&gt;"",D536=""),AND($F535=$F536,$AK536&lt;&gt;""),COUNTA($H$3:$H$100002)&gt;COUNTA($H$3:$H536),$AE536&lt;&gt;""),X535,""),D536)</f>
        <v/>
      </c>
      <c r="Y536" s="17" t="str">
        <f>IF(E536="",IF(OR(AND($H536&lt;&gt;"",E536=""),AND($F535=$F536,$AK536&lt;&gt;""),COUNTA($H$3:$H$100002)&gt;COUNTA($H$3:$H536),$AE536&lt;&gt;""),Y535,""),E536)</f>
        <v/>
      </c>
      <c r="Z536" s="27" t="str">
        <f t="shared" si="304"/>
        <v/>
      </c>
      <c r="AA536" s="2" t="str">
        <f>IF(F536="","",COUNTA($F$3:F536))</f>
        <v/>
      </c>
      <c r="AB536" s="3" t="str">
        <f>IF(F536="","",IFERROR(IF(F536&lt;&gt;"",IFERROR(INDEX(設定!$C$3:$C$303,MATCH(F536,設定!$C$3:$C$303,0),0),INDEX(設定!$C$3:$C$303,MATCH("*"&amp;F536&amp;"*",設定!$C$3:$C$303,0),0)),""),"エラー"))</f>
        <v/>
      </c>
      <c r="AC536" s="2" t="str">
        <f>IF(G536="","",COUNTA($G$3:G536))</f>
        <v/>
      </c>
      <c r="AD536" s="3" t="str">
        <f>IF(G536="","",IFERROR(IF(G536&lt;&gt;"",IFERROR(INDEX(設定!$C$3:$C$303,MATCH(G536,設定!$C$3:$C$303,0),0),INDEX(設定!$C$3:$C$303,MATCH("*"&amp;G536&amp;"*",設定!$C$3:$C$303,0),0)),""),"エラー"))</f>
        <v/>
      </c>
      <c r="AE536" s="3" t="str">
        <f>IFERROR(IF(AB536="",IF(AND(H536&lt;&gt;"",F536=""),INDEX(AB$3:AB536,MATCH(MAX(AA$3:AA536),AA$3:AA536,0),0),""),AB536),"")</f>
        <v/>
      </c>
      <c r="AF536" s="3" t="str">
        <f>IFERROR(IF(AD536="",IF(AND(H536&lt;&gt;"",G536=""),INDEX(AD$3:AD536,MATCH(MAX(AC$3:AC536),AC$3:AC536,0),0),""),AD536),"")</f>
        <v/>
      </c>
      <c r="AG536" s="2" t="str">
        <f>IF(AH536="","",IF(OR(AH536=AH535,AH536=AH537),IF(AND(E536="",AB536="",AG535&lt;&gt;""),MAX($AG$3:AG535),MAX($AG$3:AG535)+1),IF(AH535=AH536,AG535,MAX($AG$3:AG535)+1)))</f>
        <v/>
      </c>
      <c r="AH536" s="12" t="str">
        <f t="shared" si="330"/>
        <v/>
      </c>
      <c r="AI536" s="12" t="str">
        <f t="shared" si="335"/>
        <v/>
      </c>
      <c r="AJ536" s="13" t="str">
        <f t="shared" si="314"/>
        <v/>
      </c>
      <c r="AK536" s="13" t="str">
        <f t="shared" si="315"/>
        <v/>
      </c>
      <c r="AL536" s="13" t="str">
        <f>IF(OR(AJ536="",COUNTIF($AH$3:AH536,AH536)&lt;&gt;COUNTIF(AH$3:AH$100002,AH536)),"",SUMIF(AH$3:AH$100002,AH536,AJ$3:AJ$100002))</f>
        <v/>
      </c>
      <c r="AM536" s="13" t="str">
        <f>IF(OR(AK536="",COUNTIF($AH$3:AH536,AH536)&lt;&gt;COUNTIF(AH$3:AH$100002,AH536)),"",SUMIF(AH$3:AH$100002,AH536,AK$3:AK$100002))</f>
        <v/>
      </c>
      <c r="AO536" s="13" t="str">
        <f t="shared" si="331"/>
        <v/>
      </c>
      <c r="AP536" s="13" t="str">
        <f t="shared" si="331"/>
        <v/>
      </c>
      <c r="AQ536" s="13" t="str">
        <f t="shared" si="331"/>
        <v/>
      </c>
      <c r="AR536" s="13" t="str">
        <f t="shared" si="316"/>
        <v/>
      </c>
      <c r="AS536" s="13" t="str">
        <f t="shared" si="316"/>
        <v/>
      </c>
      <c r="AT536" s="13" t="str">
        <f t="shared" si="316"/>
        <v/>
      </c>
      <c r="AU536" s="13" t="str">
        <f t="shared" si="316"/>
        <v/>
      </c>
      <c r="AV536" s="13" t="str">
        <f t="shared" si="336"/>
        <v/>
      </c>
      <c r="AW536" s="86" t="str">
        <f t="shared" si="317"/>
        <v/>
      </c>
      <c r="AX536" s="59" t="str">
        <f t="shared" si="318"/>
        <v/>
      </c>
      <c r="AY536" s="63" t="str">
        <f>IF(OR($BR536="",BH536=""),"",COUNT($BR$3:$BR536))</f>
        <v/>
      </c>
      <c r="AZ536" s="13" t="str">
        <f>IF(OR($BR536="",BI536=""),"",COUNT($BR$3:$BR536))</f>
        <v/>
      </c>
      <c r="BA536" s="13" t="str">
        <f>IF(OR($BR536="",BJ536=""),"",COUNT($BR$3:$BR536))</f>
        <v/>
      </c>
      <c r="BB536" s="13" t="str">
        <f>IF(OR($BR536="",BK536=""),"",COUNT($BR$3:$BR536))</f>
        <v/>
      </c>
      <c r="BC536" s="13" t="str">
        <f>IF(OR($BR536="",BL536=""),"",COUNT($BR$3:$BR536))</f>
        <v/>
      </c>
      <c r="BD536" s="13" t="str">
        <f>IF(OR($BR536="",BM536=""),"",COUNT($BR$3:$BR536))</f>
        <v/>
      </c>
      <c r="BE536" s="13" t="str">
        <f>IF(OR($BR536="",BN536=""),"",COUNT($BR$3:$BR536))</f>
        <v/>
      </c>
      <c r="BF536" s="13" t="str">
        <f>IF(OR($BR536="",BO536=""),"",COUNT($BR$3:$BR536))</f>
        <v/>
      </c>
      <c r="BG536" s="66" t="str">
        <f>IF(Z536="","",COUNT($Z$3:Z536))</f>
        <v/>
      </c>
      <c r="BH536" s="13" t="str">
        <f>IF(AO536="","",IF(AO536=BH$2,(SUMIF($BV$3:$BV536,BH$2,$BW$3:$BW536)-SUMIF($BX$3:$BX536,BH$2,$BY$3:$BY536))*AO$1,""))</f>
        <v/>
      </c>
      <c r="BI536" s="13" t="str">
        <f>IF(AP536="","",IF(AP536=BI$2,(SUMIF($BV$3:$BV536,BI$2,$BW$3:$BW536)-SUMIF($BX$3:$BX536,BI$2,$BY$3:$BY536))*AP$1,""))</f>
        <v/>
      </c>
      <c r="BJ536" s="13" t="str">
        <f>IF(AQ536="","",IF(AQ536=BJ$2,(SUMIF($BV$3:$BV536,BJ$2,$BW$3:$BW536)-SUMIF($BX$3:$BX536,BJ$2,$BY$3:$BY536))*AQ$1,""))</f>
        <v/>
      </c>
      <c r="BK536" s="13" t="str">
        <f>IF(AR536="","",IF(AR536=BK$2,(SUMIF($BV$3:$BV536,BK$2,$BW$3:$BW536)-SUMIF($BX$3:$BX536,BK$2,$BY$3:$BY536))*AR$1,""))</f>
        <v/>
      </c>
      <c r="BL536" s="13" t="str">
        <f>IF(AS536="","",IF(AS536=BL$2,(SUMIF($BV$3:$BV536,BL$2,$BW$3:$BW536)-SUMIF($BX$3:$BX536,BL$2,$BY$3:$BY536))*AS$1,""))</f>
        <v/>
      </c>
      <c r="BM536" s="13" t="str">
        <f>IF(AT536="","",IF(AT536=BM$2,(SUMIF($BV$3:$BV536,BM$2,$BW$3:$BW536)-SUMIF($BX$3:$BX536,BM$2,$BY$3:$BY536))*AT$1,""))</f>
        <v/>
      </c>
      <c r="BN536" s="13" t="str">
        <f>IF(AU536="","",IF(AU536=BN$2,(SUMIF($BV$3:$BV536,BN$2,$BW$3:$BW536)-SUMIF($BX$3:$BX536,BN$2,$BY$3:$BY536))*AU$1,""))</f>
        <v/>
      </c>
      <c r="BO536" s="13" t="str">
        <f>IF(AV536="","",IF(AV536=BO$2,(SUMIF($BV$3:$BV536,BO$2,$BW$3:$BW536)-SUMIF($BX$3:$BX536,BO$2,$BY$3:$BY536))*AV$1,""))</f>
        <v/>
      </c>
      <c r="BP536" s="69"/>
      <c r="BQ536" s="13" t="str">
        <f t="shared" si="332"/>
        <v/>
      </c>
      <c r="BR536" s="75" t="str">
        <f t="shared" si="319"/>
        <v/>
      </c>
      <c r="BS536" s="33" t="str">
        <f t="shared" si="320"/>
        <v/>
      </c>
      <c r="BT536" s="42" t="str">
        <f t="shared" si="321"/>
        <v/>
      </c>
      <c r="BU536" s="38" t="str">
        <f t="shared" si="322"/>
        <v/>
      </c>
      <c r="BV536" s="30" t="str">
        <f t="shared" si="337"/>
        <v/>
      </c>
      <c r="BW536" s="36" t="str">
        <f t="shared" si="338"/>
        <v/>
      </c>
      <c r="BX536" s="36" t="str">
        <f t="shared" si="339"/>
        <v/>
      </c>
      <c r="BY536" s="45" t="str">
        <f t="shared" si="340"/>
        <v/>
      </c>
      <c r="BZ536" s="12" t="str">
        <f t="shared" si="323"/>
        <v/>
      </c>
      <c r="CA536" s="47" t="str">
        <f t="shared" si="324"/>
        <v/>
      </c>
      <c r="CB536" s="32" t="str">
        <f t="shared" si="325"/>
        <v/>
      </c>
      <c r="CC536" s="32" t="str">
        <f t="shared" si="326"/>
        <v/>
      </c>
      <c r="CD536" s="32" t="str">
        <f t="shared" si="327"/>
        <v/>
      </c>
      <c r="CE536" s="48"/>
      <c r="CF536" s="32" t="str">
        <f t="shared" si="333"/>
        <v/>
      </c>
      <c r="CG536" s="32" t="str">
        <f t="shared" si="334"/>
        <v/>
      </c>
      <c r="CH536" s="48"/>
    </row>
    <row r="537" spans="2:86" ht="30" customHeight="1" x14ac:dyDescent="0.2">
      <c r="B537" s="155"/>
      <c r="C537" s="117"/>
      <c r="D537" s="53"/>
      <c r="E537" s="68"/>
      <c r="F537" s="54"/>
      <c r="G537" s="54"/>
      <c r="H537" s="55"/>
      <c r="I537" s="71"/>
      <c r="J537" s="73"/>
      <c r="K537" s="56"/>
      <c r="L537" s="76" t="str">
        <f t="shared" si="303"/>
        <v/>
      </c>
      <c r="M537" s="77" t="str">
        <f t="shared" si="328"/>
        <v/>
      </c>
      <c r="N537" s="130" t="str">
        <f t="shared" si="329"/>
        <v/>
      </c>
      <c r="O537" s="131" t="str">
        <f t="shared" si="342"/>
        <v/>
      </c>
      <c r="P537" s="131" t="str">
        <f t="shared" si="342"/>
        <v/>
      </c>
      <c r="Q537" s="131" t="str">
        <f t="shared" si="342"/>
        <v/>
      </c>
      <c r="R537" s="131" t="str">
        <f t="shared" si="342"/>
        <v/>
      </c>
      <c r="S537" s="131" t="str">
        <f t="shared" si="342"/>
        <v/>
      </c>
      <c r="T537" s="131" t="str">
        <f t="shared" si="342"/>
        <v/>
      </c>
      <c r="U537" s="131" t="str">
        <f t="shared" si="342"/>
        <v/>
      </c>
      <c r="V537" s="14"/>
      <c r="W537" s="17" t="str">
        <f>IF(C537="",IF(OR(AND($H537&lt;&gt;"",C537=""),AND($F536=$F537,$AK537&lt;&gt;""),COUNTA($H$3:$H$100002)&gt;COUNTA($H$3:$H537),$AE537&lt;&gt;""),W536,""),C537)</f>
        <v/>
      </c>
      <c r="X537" s="17" t="str">
        <f>IF(D537="",IF(OR(AND($H537&lt;&gt;"",D537=""),AND($F536=$F537,$AK537&lt;&gt;""),COUNTA($H$3:$H$100002)&gt;COUNTA($H$3:$H537),$AE537&lt;&gt;""),X536,""),D537)</f>
        <v/>
      </c>
      <c r="Y537" s="17" t="str">
        <f>IF(E537="",IF(OR(AND($H537&lt;&gt;"",E537=""),AND($F536=$F537,$AK537&lt;&gt;""),COUNTA($H$3:$H$100002)&gt;COUNTA($H$3:$H537),$AE537&lt;&gt;""),Y536,""),E537)</f>
        <v/>
      </c>
      <c r="Z537" s="27" t="str">
        <f t="shared" si="304"/>
        <v/>
      </c>
      <c r="AA537" s="2" t="str">
        <f>IF(F537="","",COUNTA($F$3:F537))</f>
        <v/>
      </c>
      <c r="AB537" s="3" t="str">
        <f>IF(F537="","",IFERROR(IF(F537&lt;&gt;"",IFERROR(INDEX(設定!$C$3:$C$303,MATCH(F537,設定!$C$3:$C$303,0),0),INDEX(設定!$C$3:$C$303,MATCH("*"&amp;F537&amp;"*",設定!$C$3:$C$303,0),0)),""),"エラー"))</f>
        <v/>
      </c>
      <c r="AC537" s="2" t="str">
        <f>IF(G537="","",COUNTA($G$3:G537))</f>
        <v/>
      </c>
      <c r="AD537" s="3" t="str">
        <f>IF(G537="","",IFERROR(IF(G537&lt;&gt;"",IFERROR(INDEX(設定!$C$3:$C$303,MATCH(G537,設定!$C$3:$C$303,0),0),INDEX(設定!$C$3:$C$303,MATCH("*"&amp;G537&amp;"*",設定!$C$3:$C$303,0),0)),""),"エラー"))</f>
        <v/>
      </c>
      <c r="AE537" s="3" t="str">
        <f>IFERROR(IF(AB537="",IF(AND(H537&lt;&gt;"",F537=""),INDEX(AB$3:AB537,MATCH(MAX(AA$3:AA537),AA$3:AA537,0),0),""),AB537),"")</f>
        <v/>
      </c>
      <c r="AF537" s="3" t="str">
        <f>IFERROR(IF(AD537="",IF(AND(H537&lt;&gt;"",G537=""),INDEX(AD$3:AD537,MATCH(MAX(AC$3:AC537),AC$3:AC537,0),0),""),AD537),"")</f>
        <v/>
      </c>
      <c r="AG537" s="2" t="str">
        <f>IF(AH537="","",IF(OR(AH537=AH536,AH537=AH538),IF(AND(E537="",AB537="",AG536&lt;&gt;""),MAX($AG$3:AG536),MAX($AG$3:AG536)+1),IF(AH536=AH537,AG536,MAX($AG$3:AG536)+1)))</f>
        <v/>
      </c>
      <c r="AH537" s="12" t="str">
        <f t="shared" si="330"/>
        <v/>
      </c>
      <c r="AI537" s="12" t="str">
        <f t="shared" si="335"/>
        <v/>
      </c>
      <c r="AJ537" s="13" t="str">
        <f t="shared" si="314"/>
        <v/>
      </c>
      <c r="AK537" s="13" t="str">
        <f t="shared" si="315"/>
        <v/>
      </c>
      <c r="AL537" s="13" t="str">
        <f>IF(OR(AJ537="",COUNTIF($AH$3:AH537,AH537)&lt;&gt;COUNTIF(AH$3:AH$100002,AH537)),"",SUMIF(AH$3:AH$100002,AH537,AJ$3:AJ$100002))</f>
        <v/>
      </c>
      <c r="AM537" s="13" t="str">
        <f>IF(OR(AK537="",COUNTIF($AH$3:AH537,AH537)&lt;&gt;COUNTIF(AH$3:AH$100002,AH537)),"",SUMIF(AH$3:AH$100002,AH537,AK$3:AK$100002))</f>
        <v/>
      </c>
      <c r="AO537" s="13" t="str">
        <f t="shared" si="331"/>
        <v/>
      </c>
      <c r="AP537" s="13" t="str">
        <f t="shared" si="331"/>
        <v/>
      </c>
      <c r="AQ537" s="13" t="str">
        <f t="shared" si="331"/>
        <v/>
      </c>
      <c r="AR537" s="13" t="str">
        <f t="shared" si="316"/>
        <v/>
      </c>
      <c r="AS537" s="13" t="str">
        <f t="shared" si="316"/>
        <v/>
      </c>
      <c r="AT537" s="13" t="str">
        <f t="shared" si="316"/>
        <v/>
      </c>
      <c r="AU537" s="13" t="str">
        <f t="shared" si="316"/>
        <v/>
      </c>
      <c r="AV537" s="13" t="str">
        <f t="shared" si="336"/>
        <v/>
      </c>
      <c r="AW537" s="86" t="str">
        <f t="shared" si="317"/>
        <v/>
      </c>
      <c r="AX537" s="59" t="str">
        <f t="shared" si="318"/>
        <v/>
      </c>
      <c r="AY537" s="63" t="str">
        <f>IF(OR($BR537="",BH537=""),"",COUNT($BR$3:$BR537))</f>
        <v/>
      </c>
      <c r="AZ537" s="13" t="str">
        <f>IF(OR($BR537="",BI537=""),"",COUNT($BR$3:$BR537))</f>
        <v/>
      </c>
      <c r="BA537" s="13" t="str">
        <f>IF(OR($BR537="",BJ537=""),"",COUNT($BR$3:$BR537))</f>
        <v/>
      </c>
      <c r="BB537" s="13" t="str">
        <f>IF(OR($BR537="",BK537=""),"",COUNT($BR$3:$BR537))</f>
        <v/>
      </c>
      <c r="BC537" s="13" t="str">
        <f>IF(OR($BR537="",BL537=""),"",COUNT($BR$3:$BR537))</f>
        <v/>
      </c>
      <c r="BD537" s="13" t="str">
        <f>IF(OR($BR537="",BM537=""),"",COUNT($BR$3:$BR537))</f>
        <v/>
      </c>
      <c r="BE537" s="13" t="str">
        <f>IF(OR($BR537="",BN537=""),"",COUNT($BR$3:$BR537))</f>
        <v/>
      </c>
      <c r="BF537" s="13" t="str">
        <f>IF(OR($BR537="",BO537=""),"",COUNT($BR$3:$BR537))</f>
        <v/>
      </c>
      <c r="BG537" s="66" t="str">
        <f>IF(Z537="","",COUNT($Z$3:Z537))</f>
        <v/>
      </c>
      <c r="BH537" s="13" t="str">
        <f>IF(AO537="","",IF(AO537=BH$2,(SUMIF($BV$3:$BV537,BH$2,$BW$3:$BW537)-SUMIF($BX$3:$BX537,BH$2,$BY$3:$BY537))*AO$1,""))</f>
        <v/>
      </c>
      <c r="BI537" s="13" t="str">
        <f>IF(AP537="","",IF(AP537=BI$2,(SUMIF($BV$3:$BV537,BI$2,$BW$3:$BW537)-SUMIF($BX$3:$BX537,BI$2,$BY$3:$BY537))*AP$1,""))</f>
        <v/>
      </c>
      <c r="BJ537" s="13" t="str">
        <f>IF(AQ537="","",IF(AQ537=BJ$2,(SUMIF($BV$3:$BV537,BJ$2,$BW$3:$BW537)-SUMIF($BX$3:$BX537,BJ$2,$BY$3:$BY537))*AQ$1,""))</f>
        <v/>
      </c>
      <c r="BK537" s="13" t="str">
        <f>IF(AR537="","",IF(AR537=BK$2,(SUMIF($BV$3:$BV537,BK$2,$BW$3:$BW537)-SUMIF($BX$3:$BX537,BK$2,$BY$3:$BY537))*AR$1,""))</f>
        <v/>
      </c>
      <c r="BL537" s="13" t="str">
        <f>IF(AS537="","",IF(AS537=BL$2,(SUMIF($BV$3:$BV537,BL$2,$BW$3:$BW537)-SUMIF($BX$3:$BX537,BL$2,$BY$3:$BY537))*AS$1,""))</f>
        <v/>
      </c>
      <c r="BM537" s="13" t="str">
        <f>IF(AT537="","",IF(AT537=BM$2,(SUMIF($BV$3:$BV537,BM$2,$BW$3:$BW537)-SUMIF($BX$3:$BX537,BM$2,$BY$3:$BY537))*AT$1,""))</f>
        <v/>
      </c>
      <c r="BN537" s="13" t="str">
        <f>IF(AU537="","",IF(AU537=BN$2,(SUMIF($BV$3:$BV537,BN$2,$BW$3:$BW537)-SUMIF($BX$3:$BX537,BN$2,$BY$3:$BY537))*AU$1,""))</f>
        <v/>
      </c>
      <c r="BO537" s="13" t="str">
        <f>IF(AV537="","",IF(AV537=BO$2,(SUMIF($BV$3:$BV537,BO$2,$BW$3:$BW537)-SUMIF($BX$3:$BX537,BO$2,$BY$3:$BY537))*AV$1,""))</f>
        <v/>
      </c>
      <c r="BP537" s="69"/>
      <c r="BQ537" s="13" t="str">
        <f t="shared" si="332"/>
        <v/>
      </c>
      <c r="BR537" s="75" t="str">
        <f t="shared" si="319"/>
        <v/>
      </c>
      <c r="BS537" s="33" t="str">
        <f t="shared" si="320"/>
        <v/>
      </c>
      <c r="BT537" s="42" t="str">
        <f t="shared" si="321"/>
        <v/>
      </c>
      <c r="BU537" s="38" t="str">
        <f t="shared" si="322"/>
        <v/>
      </c>
      <c r="BV537" s="30" t="str">
        <f t="shared" si="337"/>
        <v/>
      </c>
      <c r="BW537" s="36" t="str">
        <f t="shared" si="338"/>
        <v/>
      </c>
      <c r="BX537" s="36" t="str">
        <f t="shared" si="339"/>
        <v/>
      </c>
      <c r="BY537" s="45" t="str">
        <f t="shared" si="340"/>
        <v/>
      </c>
      <c r="BZ537" s="12" t="str">
        <f t="shared" si="323"/>
        <v/>
      </c>
      <c r="CA537" s="47" t="str">
        <f t="shared" si="324"/>
        <v/>
      </c>
      <c r="CB537" s="32" t="str">
        <f t="shared" si="325"/>
        <v/>
      </c>
      <c r="CC537" s="32" t="str">
        <f t="shared" si="326"/>
        <v/>
      </c>
      <c r="CD537" s="32" t="str">
        <f t="shared" si="327"/>
        <v/>
      </c>
      <c r="CE537" s="48"/>
      <c r="CF537" s="32" t="str">
        <f t="shared" si="333"/>
        <v/>
      </c>
      <c r="CG537" s="32" t="str">
        <f t="shared" si="334"/>
        <v/>
      </c>
      <c r="CH537" s="48"/>
    </row>
    <row r="538" spans="2:86" ht="30" customHeight="1" x14ac:dyDescent="0.2">
      <c r="B538" s="155"/>
      <c r="C538" s="117"/>
      <c r="D538" s="53"/>
      <c r="E538" s="68"/>
      <c r="F538" s="54"/>
      <c r="G538" s="54"/>
      <c r="H538" s="55"/>
      <c r="I538" s="71"/>
      <c r="J538" s="73"/>
      <c r="K538" s="56"/>
      <c r="L538" s="76" t="str">
        <f t="shared" ref="L538:L601" si="343">IF(AE538="","",AE538)</f>
        <v/>
      </c>
      <c r="M538" s="77" t="str">
        <f t="shared" si="328"/>
        <v/>
      </c>
      <c r="N538" s="130" t="str">
        <f t="shared" si="329"/>
        <v/>
      </c>
      <c r="O538" s="131" t="str">
        <f t="shared" si="342"/>
        <v/>
      </c>
      <c r="P538" s="131" t="str">
        <f t="shared" si="342"/>
        <v/>
      </c>
      <c r="Q538" s="131" t="str">
        <f t="shared" si="342"/>
        <v/>
      </c>
      <c r="R538" s="131" t="str">
        <f t="shared" si="342"/>
        <v/>
      </c>
      <c r="S538" s="131" t="str">
        <f t="shared" si="342"/>
        <v/>
      </c>
      <c r="T538" s="131" t="str">
        <f t="shared" si="342"/>
        <v/>
      </c>
      <c r="U538" s="131" t="str">
        <f t="shared" si="342"/>
        <v/>
      </c>
      <c r="V538" s="14"/>
      <c r="W538" s="17" t="str">
        <f>IF(C538="",IF(OR(AND($H538&lt;&gt;"",C538=""),AND($F537=$F538,$AK538&lt;&gt;""),COUNTA($H$3:$H$100002)&gt;COUNTA($H$3:$H538),$AE538&lt;&gt;""),W537,""),C538)</f>
        <v/>
      </c>
      <c r="X538" s="17" t="str">
        <f>IF(D538="",IF(OR(AND($H538&lt;&gt;"",D538=""),AND($F537=$F538,$AK538&lt;&gt;""),COUNTA($H$3:$H$100002)&gt;COUNTA($H$3:$H538),$AE538&lt;&gt;""),X537,""),D538)</f>
        <v/>
      </c>
      <c r="Y538" s="17" t="str">
        <f>IF(E538="",IF(OR(AND($H538&lt;&gt;"",E538=""),AND($F537=$F538,$AK538&lt;&gt;""),COUNTA($H$3:$H$100002)&gt;COUNTA($H$3:$H538),$AE538&lt;&gt;""),Y537,""),E538)</f>
        <v/>
      </c>
      <c r="Z538" s="27" t="str">
        <f t="shared" si="304"/>
        <v/>
      </c>
      <c r="AA538" s="2" t="str">
        <f>IF(F538="","",COUNTA($F$3:F538))</f>
        <v/>
      </c>
      <c r="AB538" s="3" t="str">
        <f>IF(F538="","",IFERROR(IF(F538&lt;&gt;"",IFERROR(INDEX(設定!$C$3:$C$303,MATCH(F538,設定!$C$3:$C$303,0),0),INDEX(設定!$C$3:$C$303,MATCH("*"&amp;F538&amp;"*",設定!$C$3:$C$303,0),0)),""),"エラー"))</f>
        <v/>
      </c>
      <c r="AC538" s="2" t="str">
        <f>IF(G538="","",COUNTA($G$3:G538))</f>
        <v/>
      </c>
      <c r="AD538" s="3" t="str">
        <f>IF(G538="","",IFERROR(IF(G538&lt;&gt;"",IFERROR(INDEX(設定!$C$3:$C$303,MATCH(G538,設定!$C$3:$C$303,0),0),INDEX(設定!$C$3:$C$303,MATCH("*"&amp;G538&amp;"*",設定!$C$3:$C$303,0),0)),""),"エラー"))</f>
        <v/>
      </c>
      <c r="AE538" s="3" t="str">
        <f>IFERROR(IF(AB538="",IF(AND(H538&lt;&gt;"",F538=""),INDEX(AB$3:AB538,MATCH(MAX(AA$3:AA538),AA$3:AA538,0),0),""),AB538),"")</f>
        <v/>
      </c>
      <c r="AF538" s="3" t="str">
        <f>IFERROR(IF(AD538="",IF(AND(H538&lt;&gt;"",G538=""),INDEX(AD$3:AD538,MATCH(MAX(AC$3:AC538),AC$3:AC538,0),0),""),AD538),"")</f>
        <v/>
      </c>
      <c r="AG538" s="2" t="str">
        <f>IF(AH538="","",IF(OR(AH538=AH537,AH538=AH539),IF(AND(E538="",AB538="",AG537&lt;&gt;""),MAX($AG$3:AG537),MAX($AG$3:AG537)+1),IF(AH537=AH538,AG537,MAX($AG$3:AG537)+1)))</f>
        <v/>
      </c>
      <c r="AH538" s="12" t="str">
        <f t="shared" si="330"/>
        <v/>
      </c>
      <c r="AI538" s="12" t="str">
        <f t="shared" si="335"/>
        <v/>
      </c>
      <c r="AJ538" s="13" t="str">
        <f t="shared" si="314"/>
        <v/>
      </c>
      <c r="AK538" s="13" t="str">
        <f t="shared" si="315"/>
        <v/>
      </c>
      <c r="AL538" s="13" t="str">
        <f>IF(OR(AJ538="",COUNTIF($AH$3:AH538,AH538)&lt;&gt;COUNTIF(AH$3:AH$100002,AH538)),"",SUMIF(AH$3:AH$100002,AH538,AJ$3:AJ$100002))</f>
        <v/>
      </c>
      <c r="AM538" s="13" t="str">
        <f>IF(OR(AK538="",COUNTIF($AH$3:AH538,AH538)&lt;&gt;COUNTIF(AH$3:AH$100002,AH538)),"",SUMIF(AH$3:AH$100002,AH538,AK$3:AK$100002))</f>
        <v/>
      </c>
      <c r="AO538" s="13" t="str">
        <f t="shared" si="331"/>
        <v/>
      </c>
      <c r="AP538" s="13" t="str">
        <f t="shared" si="331"/>
        <v/>
      </c>
      <c r="AQ538" s="13" t="str">
        <f t="shared" si="331"/>
        <v/>
      </c>
      <c r="AR538" s="13" t="str">
        <f t="shared" si="316"/>
        <v/>
      </c>
      <c r="AS538" s="13" t="str">
        <f t="shared" si="316"/>
        <v/>
      </c>
      <c r="AT538" s="13" t="str">
        <f t="shared" si="316"/>
        <v/>
      </c>
      <c r="AU538" s="13" t="str">
        <f t="shared" si="316"/>
        <v/>
      </c>
      <c r="AV538" s="13" t="str">
        <f t="shared" si="336"/>
        <v/>
      </c>
      <c r="AW538" s="86" t="str">
        <f t="shared" si="317"/>
        <v/>
      </c>
      <c r="AX538" s="59" t="str">
        <f t="shared" si="318"/>
        <v/>
      </c>
      <c r="AY538" s="63" t="str">
        <f>IF(OR($BR538="",BH538=""),"",COUNT($BR$3:$BR538))</f>
        <v/>
      </c>
      <c r="AZ538" s="13" t="str">
        <f>IF(OR($BR538="",BI538=""),"",COUNT($BR$3:$BR538))</f>
        <v/>
      </c>
      <c r="BA538" s="13" t="str">
        <f>IF(OR($BR538="",BJ538=""),"",COUNT($BR$3:$BR538))</f>
        <v/>
      </c>
      <c r="BB538" s="13" t="str">
        <f>IF(OR($BR538="",BK538=""),"",COUNT($BR$3:$BR538))</f>
        <v/>
      </c>
      <c r="BC538" s="13" t="str">
        <f>IF(OR($BR538="",BL538=""),"",COUNT($BR$3:$BR538))</f>
        <v/>
      </c>
      <c r="BD538" s="13" t="str">
        <f>IF(OR($BR538="",BM538=""),"",COUNT($BR$3:$BR538))</f>
        <v/>
      </c>
      <c r="BE538" s="13" t="str">
        <f>IF(OR($BR538="",BN538=""),"",COUNT($BR$3:$BR538))</f>
        <v/>
      </c>
      <c r="BF538" s="13" t="str">
        <f>IF(OR($BR538="",BO538=""),"",COUNT($BR$3:$BR538))</f>
        <v/>
      </c>
      <c r="BG538" s="66" t="str">
        <f>IF(Z538="","",COUNT($Z$3:Z538))</f>
        <v/>
      </c>
      <c r="BH538" s="13" t="str">
        <f>IF(AO538="","",IF(AO538=BH$2,(SUMIF($BV$3:$BV538,BH$2,$BW$3:$BW538)-SUMIF($BX$3:$BX538,BH$2,$BY$3:$BY538))*AO$1,""))</f>
        <v/>
      </c>
      <c r="BI538" s="13" t="str">
        <f>IF(AP538="","",IF(AP538=BI$2,(SUMIF($BV$3:$BV538,BI$2,$BW$3:$BW538)-SUMIF($BX$3:$BX538,BI$2,$BY$3:$BY538))*AP$1,""))</f>
        <v/>
      </c>
      <c r="BJ538" s="13" t="str">
        <f>IF(AQ538="","",IF(AQ538=BJ$2,(SUMIF($BV$3:$BV538,BJ$2,$BW$3:$BW538)-SUMIF($BX$3:$BX538,BJ$2,$BY$3:$BY538))*AQ$1,""))</f>
        <v/>
      </c>
      <c r="BK538" s="13" t="str">
        <f>IF(AR538="","",IF(AR538=BK$2,(SUMIF($BV$3:$BV538,BK$2,$BW$3:$BW538)-SUMIF($BX$3:$BX538,BK$2,$BY$3:$BY538))*AR$1,""))</f>
        <v/>
      </c>
      <c r="BL538" s="13" t="str">
        <f>IF(AS538="","",IF(AS538=BL$2,(SUMIF($BV$3:$BV538,BL$2,$BW$3:$BW538)-SUMIF($BX$3:$BX538,BL$2,$BY$3:$BY538))*AS$1,""))</f>
        <v/>
      </c>
      <c r="BM538" s="13" t="str">
        <f>IF(AT538="","",IF(AT538=BM$2,(SUMIF($BV$3:$BV538,BM$2,$BW$3:$BW538)-SUMIF($BX$3:$BX538,BM$2,$BY$3:$BY538))*AT$1,""))</f>
        <v/>
      </c>
      <c r="BN538" s="13" t="str">
        <f>IF(AU538="","",IF(AU538=BN$2,(SUMIF($BV$3:$BV538,BN$2,$BW$3:$BW538)-SUMIF($BX$3:$BX538,BN$2,$BY$3:$BY538))*AU$1,""))</f>
        <v/>
      </c>
      <c r="BO538" s="13" t="str">
        <f>IF(AV538="","",IF(AV538=BO$2,(SUMIF($BV$3:$BV538,BO$2,$BW$3:$BW538)-SUMIF($BX$3:$BX538,BO$2,$BY$3:$BY538))*AV$1,""))</f>
        <v/>
      </c>
      <c r="BP538" s="69"/>
      <c r="BQ538" s="13" t="str">
        <f t="shared" si="332"/>
        <v/>
      </c>
      <c r="BR538" s="75" t="str">
        <f t="shared" si="319"/>
        <v/>
      </c>
      <c r="BS538" s="33" t="str">
        <f t="shared" si="320"/>
        <v/>
      </c>
      <c r="BT538" s="42" t="str">
        <f t="shared" si="321"/>
        <v/>
      </c>
      <c r="BU538" s="38" t="str">
        <f t="shared" si="322"/>
        <v/>
      </c>
      <c r="BV538" s="30" t="str">
        <f t="shared" si="337"/>
        <v/>
      </c>
      <c r="BW538" s="36" t="str">
        <f t="shared" si="338"/>
        <v/>
      </c>
      <c r="BX538" s="36" t="str">
        <f t="shared" si="339"/>
        <v/>
      </c>
      <c r="BY538" s="45" t="str">
        <f t="shared" si="340"/>
        <v/>
      </c>
      <c r="BZ538" s="12" t="str">
        <f t="shared" si="323"/>
        <v/>
      </c>
      <c r="CA538" s="47" t="str">
        <f t="shared" si="324"/>
        <v/>
      </c>
      <c r="CB538" s="32" t="str">
        <f t="shared" si="325"/>
        <v/>
      </c>
      <c r="CC538" s="32" t="str">
        <f t="shared" si="326"/>
        <v/>
      </c>
      <c r="CD538" s="32" t="str">
        <f t="shared" si="327"/>
        <v/>
      </c>
      <c r="CE538" s="48"/>
      <c r="CF538" s="32" t="str">
        <f t="shared" si="333"/>
        <v/>
      </c>
      <c r="CG538" s="32" t="str">
        <f t="shared" si="334"/>
        <v/>
      </c>
      <c r="CH538" s="48"/>
    </row>
    <row r="539" spans="2:86" ht="30" customHeight="1" x14ac:dyDescent="0.2">
      <c r="B539" s="155"/>
      <c r="C539" s="117"/>
      <c r="D539" s="53"/>
      <c r="E539" s="68"/>
      <c r="F539" s="54"/>
      <c r="G539" s="54"/>
      <c r="H539" s="55"/>
      <c r="I539" s="71"/>
      <c r="J539" s="73"/>
      <c r="K539" s="56"/>
      <c r="L539" s="76" t="str">
        <f t="shared" si="343"/>
        <v/>
      </c>
      <c r="M539" s="77" t="str">
        <f t="shared" si="328"/>
        <v/>
      </c>
      <c r="N539" s="130" t="str">
        <f t="shared" si="329"/>
        <v/>
      </c>
      <c r="O539" s="131" t="str">
        <f t="shared" si="342"/>
        <v/>
      </c>
      <c r="P539" s="131" t="str">
        <f t="shared" si="342"/>
        <v/>
      </c>
      <c r="Q539" s="131" t="str">
        <f t="shared" si="342"/>
        <v/>
      </c>
      <c r="R539" s="131" t="str">
        <f t="shared" si="342"/>
        <v/>
      </c>
      <c r="S539" s="131" t="str">
        <f t="shared" si="342"/>
        <v/>
      </c>
      <c r="T539" s="131" t="str">
        <f t="shared" si="342"/>
        <v/>
      </c>
      <c r="U539" s="131" t="str">
        <f t="shared" si="342"/>
        <v/>
      </c>
      <c r="V539" s="14"/>
      <c r="W539" s="17" t="str">
        <f>IF(C539="",IF(OR(AND($H539&lt;&gt;"",C539=""),AND($F538=$F539,$AK539&lt;&gt;""),COUNTA($H$3:$H$100002)&gt;COUNTA($H$3:$H539),$AE539&lt;&gt;""),W538,""),C539)</f>
        <v/>
      </c>
      <c r="X539" s="17" t="str">
        <f>IF(D539="",IF(OR(AND($H539&lt;&gt;"",D539=""),AND($F538=$F539,$AK539&lt;&gt;""),COUNTA($H$3:$H$100002)&gt;COUNTA($H$3:$H539),$AE539&lt;&gt;""),X538,""),D539)</f>
        <v/>
      </c>
      <c r="Y539" s="17" t="str">
        <f>IF(E539="",IF(OR(AND($H539&lt;&gt;"",E539=""),AND($F538=$F539,$AK539&lt;&gt;""),COUNTA($H$3:$H$100002)&gt;COUNTA($H$3:$H539),$AE539&lt;&gt;""),Y538,""),E539)</f>
        <v/>
      </c>
      <c r="Z539" s="27" t="str">
        <f t="shared" si="304"/>
        <v/>
      </c>
      <c r="AA539" s="2" t="str">
        <f>IF(F539="","",COUNTA($F$3:F539))</f>
        <v/>
      </c>
      <c r="AB539" s="3" t="str">
        <f>IF(F539="","",IFERROR(IF(F539&lt;&gt;"",IFERROR(INDEX(設定!$C$3:$C$303,MATCH(F539,設定!$C$3:$C$303,0),0),INDEX(設定!$C$3:$C$303,MATCH("*"&amp;F539&amp;"*",設定!$C$3:$C$303,0),0)),""),"エラー"))</f>
        <v/>
      </c>
      <c r="AC539" s="2" t="str">
        <f>IF(G539="","",COUNTA($G$3:G539))</f>
        <v/>
      </c>
      <c r="AD539" s="3" t="str">
        <f>IF(G539="","",IFERROR(IF(G539&lt;&gt;"",IFERROR(INDEX(設定!$C$3:$C$303,MATCH(G539,設定!$C$3:$C$303,0),0),INDEX(設定!$C$3:$C$303,MATCH("*"&amp;G539&amp;"*",設定!$C$3:$C$303,0),0)),""),"エラー"))</f>
        <v/>
      </c>
      <c r="AE539" s="3" t="str">
        <f>IFERROR(IF(AB539="",IF(AND(H539&lt;&gt;"",F539=""),INDEX(AB$3:AB539,MATCH(MAX(AA$3:AA539),AA$3:AA539,0),0),""),AB539),"")</f>
        <v/>
      </c>
      <c r="AF539" s="3" t="str">
        <f>IFERROR(IF(AD539="",IF(AND(H539&lt;&gt;"",G539=""),INDEX(AD$3:AD539,MATCH(MAX(AC$3:AC539),AC$3:AC539,0),0),""),AD539),"")</f>
        <v/>
      </c>
      <c r="AG539" s="2" t="str">
        <f>IF(AH539="","",IF(OR(AH539=AH538,AH539=AH540),IF(AND(E539="",AB539="",AG538&lt;&gt;""),MAX($AG$3:AG538),MAX($AG$3:AG538)+1),IF(AH538=AH539,AG538,MAX($AG$3:AG538)+1)))</f>
        <v/>
      </c>
      <c r="AH539" s="12" t="str">
        <f t="shared" si="330"/>
        <v/>
      </c>
      <c r="AI539" s="12" t="str">
        <f t="shared" si="335"/>
        <v/>
      </c>
      <c r="AJ539" s="13" t="str">
        <f t="shared" si="314"/>
        <v/>
      </c>
      <c r="AK539" s="13" t="str">
        <f t="shared" si="315"/>
        <v/>
      </c>
      <c r="AL539" s="13" t="str">
        <f>IF(OR(AJ539="",COUNTIF($AH$3:AH539,AH539)&lt;&gt;COUNTIF(AH$3:AH$100002,AH539)),"",SUMIF(AH$3:AH$100002,AH539,AJ$3:AJ$100002))</f>
        <v/>
      </c>
      <c r="AM539" s="13" t="str">
        <f>IF(OR(AK539="",COUNTIF($AH$3:AH539,AH539)&lt;&gt;COUNTIF(AH$3:AH$100002,AH539)),"",SUMIF(AH$3:AH$100002,AH539,AK$3:AK$100002))</f>
        <v/>
      </c>
      <c r="AO539" s="13" t="str">
        <f t="shared" si="331"/>
        <v/>
      </c>
      <c r="AP539" s="13" t="str">
        <f t="shared" si="331"/>
        <v/>
      </c>
      <c r="AQ539" s="13" t="str">
        <f t="shared" si="331"/>
        <v/>
      </c>
      <c r="AR539" s="13" t="str">
        <f t="shared" si="316"/>
        <v/>
      </c>
      <c r="AS539" s="13" t="str">
        <f t="shared" si="316"/>
        <v/>
      </c>
      <c r="AT539" s="13" t="str">
        <f t="shared" si="316"/>
        <v/>
      </c>
      <c r="AU539" s="13" t="str">
        <f t="shared" si="316"/>
        <v/>
      </c>
      <c r="AV539" s="13" t="str">
        <f t="shared" si="336"/>
        <v/>
      </c>
      <c r="AW539" s="86" t="str">
        <f t="shared" si="317"/>
        <v/>
      </c>
      <c r="AX539" s="59" t="str">
        <f t="shared" si="318"/>
        <v/>
      </c>
      <c r="AY539" s="63" t="str">
        <f>IF(OR($BR539="",BH539=""),"",COUNT($BR$3:$BR539))</f>
        <v/>
      </c>
      <c r="AZ539" s="13" t="str">
        <f>IF(OR($BR539="",BI539=""),"",COUNT($BR$3:$BR539))</f>
        <v/>
      </c>
      <c r="BA539" s="13" t="str">
        <f>IF(OR($BR539="",BJ539=""),"",COUNT($BR$3:$BR539))</f>
        <v/>
      </c>
      <c r="BB539" s="13" t="str">
        <f>IF(OR($BR539="",BK539=""),"",COUNT($BR$3:$BR539))</f>
        <v/>
      </c>
      <c r="BC539" s="13" t="str">
        <f>IF(OR($BR539="",BL539=""),"",COUNT($BR$3:$BR539))</f>
        <v/>
      </c>
      <c r="BD539" s="13" t="str">
        <f>IF(OR($BR539="",BM539=""),"",COUNT($BR$3:$BR539))</f>
        <v/>
      </c>
      <c r="BE539" s="13" t="str">
        <f>IF(OR($BR539="",BN539=""),"",COUNT($BR$3:$BR539))</f>
        <v/>
      </c>
      <c r="BF539" s="13" t="str">
        <f>IF(OR($BR539="",BO539=""),"",COUNT($BR$3:$BR539))</f>
        <v/>
      </c>
      <c r="BG539" s="66" t="str">
        <f>IF(Z539="","",COUNT($Z$3:Z539))</f>
        <v/>
      </c>
      <c r="BH539" s="13" t="str">
        <f>IF(AO539="","",IF(AO539=BH$2,(SUMIF($BV$3:$BV539,BH$2,$BW$3:$BW539)-SUMIF($BX$3:$BX539,BH$2,$BY$3:$BY539))*AO$1,""))</f>
        <v/>
      </c>
      <c r="BI539" s="13" t="str">
        <f>IF(AP539="","",IF(AP539=BI$2,(SUMIF($BV$3:$BV539,BI$2,$BW$3:$BW539)-SUMIF($BX$3:$BX539,BI$2,$BY$3:$BY539))*AP$1,""))</f>
        <v/>
      </c>
      <c r="BJ539" s="13" t="str">
        <f>IF(AQ539="","",IF(AQ539=BJ$2,(SUMIF($BV$3:$BV539,BJ$2,$BW$3:$BW539)-SUMIF($BX$3:$BX539,BJ$2,$BY$3:$BY539))*AQ$1,""))</f>
        <v/>
      </c>
      <c r="BK539" s="13" t="str">
        <f>IF(AR539="","",IF(AR539=BK$2,(SUMIF($BV$3:$BV539,BK$2,$BW$3:$BW539)-SUMIF($BX$3:$BX539,BK$2,$BY$3:$BY539))*AR$1,""))</f>
        <v/>
      </c>
      <c r="BL539" s="13" t="str">
        <f>IF(AS539="","",IF(AS539=BL$2,(SUMIF($BV$3:$BV539,BL$2,$BW$3:$BW539)-SUMIF($BX$3:$BX539,BL$2,$BY$3:$BY539))*AS$1,""))</f>
        <v/>
      </c>
      <c r="BM539" s="13" t="str">
        <f>IF(AT539="","",IF(AT539=BM$2,(SUMIF($BV$3:$BV539,BM$2,$BW$3:$BW539)-SUMIF($BX$3:$BX539,BM$2,$BY$3:$BY539))*AT$1,""))</f>
        <v/>
      </c>
      <c r="BN539" s="13" t="str">
        <f>IF(AU539="","",IF(AU539=BN$2,(SUMIF($BV$3:$BV539,BN$2,$BW$3:$BW539)-SUMIF($BX$3:$BX539,BN$2,$BY$3:$BY539))*AU$1,""))</f>
        <v/>
      </c>
      <c r="BO539" s="13" t="str">
        <f>IF(AV539="","",IF(AV539=BO$2,(SUMIF($BV$3:$BV539,BO$2,$BW$3:$BW539)-SUMIF($BX$3:$BX539,BO$2,$BY$3:$BY539))*AV$1,""))</f>
        <v/>
      </c>
      <c r="BP539" s="69"/>
      <c r="BQ539" s="13" t="str">
        <f t="shared" si="332"/>
        <v/>
      </c>
      <c r="BR539" s="75" t="str">
        <f t="shared" si="319"/>
        <v/>
      </c>
      <c r="BS539" s="33" t="str">
        <f t="shared" si="320"/>
        <v/>
      </c>
      <c r="BT539" s="42" t="str">
        <f t="shared" si="321"/>
        <v/>
      </c>
      <c r="BU539" s="38" t="str">
        <f t="shared" si="322"/>
        <v/>
      </c>
      <c r="BV539" s="30" t="str">
        <f t="shared" si="337"/>
        <v/>
      </c>
      <c r="BW539" s="36" t="str">
        <f t="shared" si="338"/>
        <v/>
      </c>
      <c r="BX539" s="36" t="str">
        <f t="shared" si="339"/>
        <v/>
      </c>
      <c r="BY539" s="45" t="str">
        <f t="shared" si="340"/>
        <v/>
      </c>
      <c r="BZ539" s="12" t="str">
        <f t="shared" si="323"/>
        <v/>
      </c>
      <c r="CA539" s="47" t="str">
        <f t="shared" si="324"/>
        <v/>
      </c>
      <c r="CB539" s="32" t="str">
        <f t="shared" si="325"/>
        <v/>
      </c>
      <c r="CC539" s="32" t="str">
        <f t="shared" si="326"/>
        <v/>
      </c>
      <c r="CD539" s="32" t="str">
        <f t="shared" si="327"/>
        <v/>
      </c>
      <c r="CE539" s="48"/>
      <c r="CF539" s="32" t="str">
        <f t="shared" si="333"/>
        <v/>
      </c>
      <c r="CG539" s="32" t="str">
        <f t="shared" si="334"/>
        <v/>
      </c>
      <c r="CH539" s="48"/>
    </row>
    <row r="540" spans="2:86" ht="30" customHeight="1" x14ac:dyDescent="0.2">
      <c r="B540" s="155"/>
      <c r="C540" s="117"/>
      <c r="D540" s="53"/>
      <c r="E540" s="68"/>
      <c r="F540" s="54"/>
      <c r="G540" s="54"/>
      <c r="H540" s="55"/>
      <c r="I540" s="71"/>
      <c r="J540" s="73"/>
      <c r="K540" s="56"/>
      <c r="L540" s="76" t="str">
        <f t="shared" si="343"/>
        <v/>
      </c>
      <c r="M540" s="77" t="str">
        <f t="shared" si="328"/>
        <v/>
      </c>
      <c r="N540" s="130" t="str">
        <f t="shared" si="329"/>
        <v/>
      </c>
      <c r="O540" s="131" t="str">
        <f t="shared" si="342"/>
        <v/>
      </c>
      <c r="P540" s="131" t="str">
        <f t="shared" si="342"/>
        <v/>
      </c>
      <c r="Q540" s="131" t="str">
        <f t="shared" si="342"/>
        <v/>
      </c>
      <c r="R540" s="131" t="str">
        <f t="shared" si="342"/>
        <v/>
      </c>
      <c r="S540" s="131" t="str">
        <f t="shared" si="342"/>
        <v/>
      </c>
      <c r="T540" s="131" t="str">
        <f t="shared" si="342"/>
        <v/>
      </c>
      <c r="U540" s="131" t="str">
        <f t="shared" si="342"/>
        <v/>
      </c>
      <c r="V540" s="14"/>
      <c r="W540" s="17" t="str">
        <f>IF(C540="",IF(OR(AND($H540&lt;&gt;"",C540=""),AND($F539=$F540,$AK540&lt;&gt;""),COUNTA($H$3:$H$100002)&gt;COUNTA($H$3:$H540),$AE540&lt;&gt;""),W539,""),C540)</f>
        <v/>
      </c>
      <c r="X540" s="17" t="str">
        <f>IF(D540="",IF(OR(AND($H540&lt;&gt;"",D540=""),AND($F539=$F540,$AK540&lt;&gt;""),COUNTA($H$3:$H$100002)&gt;COUNTA($H$3:$H540),$AE540&lt;&gt;""),X539,""),D540)</f>
        <v/>
      </c>
      <c r="Y540" s="17" t="str">
        <f>IF(E540="",IF(OR(AND($H540&lt;&gt;"",E540=""),AND($F539=$F540,$AK540&lt;&gt;""),COUNTA($H$3:$H$100002)&gt;COUNTA($H$3:$H540),$AE540&lt;&gt;""),Y539,""),E540)</f>
        <v/>
      </c>
      <c r="Z540" s="27" t="str">
        <f t="shared" si="304"/>
        <v/>
      </c>
      <c r="AA540" s="2" t="str">
        <f>IF(F540="","",COUNTA($F$3:F540))</f>
        <v/>
      </c>
      <c r="AB540" s="3" t="str">
        <f>IF(F540="","",IFERROR(IF(F540&lt;&gt;"",IFERROR(INDEX(設定!$C$3:$C$303,MATCH(F540,設定!$C$3:$C$303,0),0),INDEX(設定!$C$3:$C$303,MATCH("*"&amp;F540&amp;"*",設定!$C$3:$C$303,0),0)),""),"エラー"))</f>
        <v/>
      </c>
      <c r="AC540" s="2" t="str">
        <f>IF(G540="","",COUNTA($G$3:G540))</f>
        <v/>
      </c>
      <c r="AD540" s="3" t="str">
        <f>IF(G540="","",IFERROR(IF(G540&lt;&gt;"",IFERROR(INDEX(設定!$C$3:$C$303,MATCH(G540,設定!$C$3:$C$303,0),0),INDEX(設定!$C$3:$C$303,MATCH("*"&amp;G540&amp;"*",設定!$C$3:$C$303,0),0)),""),"エラー"))</f>
        <v/>
      </c>
      <c r="AE540" s="3" t="str">
        <f>IFERROR(IF(AB540="",IF(AND(H540&lt;&gt;"",F540=""),INDEX(AB$3:AB540,MATCH(MAX(AA$3:AA540),AA$3:AA540,0),0),""),AB540),"")</f>
        <v/>
      </c>
      <c r="AF540" s="3" t="str">
        <f>IFERROR(IF(AD540="",IF(AND(H540&lt;&gt;"",G540=""),INDEX(AD$3:AD540,MATCH(MAX(AC$3:AC540),AC$3:AC540,0),0),""),AD540),"")</f>
        <v/>
      </c>
      <c r="AG540" s="2" t="str">
        <f>IF(AH540="","",IF(OR(AH540=AH539,AH540=AH541),IF(AND(E540="",AB540="",AG539&lt;&gt;""),MAX($AG$3:AG539),MAX($AG$3:AG539)+1),IF(AH539=AH540,AG539,MAX($AG$3:AG539)+1)))</f>
        <v/>
      </c>
      <c r="AH540" s="12" t="str">
        <f t="shared" si="330"/>
        <v/>
      </c>
      <c r="AI540" s="12" t="str">
        <f t="shared" si="335"/>
        <v/>
      </c>
      <c r="AJ540" s="13" t="str">
        <f t="shared" si="314"/>
        <v/>
      </c>
      <c r="AK540" s="13" t="str">
        <f t="shared" si="315"/>
        <v/>
      </c>
      <c r="AL540" s="13" t="str">
        <f>IF(OR(AJ540="",COUNTIF($AH$3:AH540,AH540)&lt;&gt;COUNTIF(AH$3:AH$100002,AH540)),"",SUMIF(AH$3:AH$100002,AH540,AJ$3:AJ$100002))</f>
        <v/>
      </c>
      <c r="AM540" s="13" t="str">
        <f>IF(OR(AK540="",COUNTIF($AH$3:AH540,AH540)&lt;&gt;COUNTIF(AH$3:AH$100002,AH540)),"",SUMIF(AH$3:AH$100002,AH540,AK$3:AK$100002))</f>
        <v/>
      </c>
      <c r="AO540" s="13" t="str">
        <f t="shared" si="331"/>
        <v/>
      </c>
      <c r="AP540" s="13" t="str">
        <f t="shared" si="331"/>
        <v/>
      </c>
      <c r="AQ540" s="13" t="str">
        <f t="shared" si="331"/>
        <v/>
      </c>
      <c r="AR540" s="13" t="str">
        <f t="shared" si="316"/>
        <v/>
      </c>
      <c r="AS540" s="13" t="str">
        <f t="shared" si="316"/>
        <v/>
      </c>
      <c r="AT540" s="13" t="str">
        <f t="shared" si="316"/>
        <v/>
      </c>
      <c r="AU540" s="13" t="str">
        <f t="shared" si="316"/>
        <v/>
      </c>
      <c r="AV540" s="13" t="str">
        <f t="shared" si="336"/>
        <v/>
      </c>
      <c r="AW540" s="86" t="str">
        <f t="shared" si="317"/>
        <v/>
      </c>
      <c r="AX540" s="59" t="str">
        <f t="shared" si="318"/>
        <v/>
      </c>
      <c r="AY540" s="63" t="str">
        <f>IF(OR($BR540="",BH540=""),"",COUNT($BR$3:$BR540))</f>
        <v/>
      </c>
      <c r="AZ540" s="13" t="str">
        <f>IF(OR($BR540="",BI540=""),"",COUNT($BR$3:$BR540))</f>
        <v/>
      </c>
      <c r="BA540" s="13" t="str">
        <f>IF(OR($BR540="",BJ540=""),"",COUNT($BR$3:$BR540))</f>
        <v/>
      </c>
      <c r="BB540" s="13" t="str">
        <f>IF(OR($BR540="",BK540=""),"",COUNT($BR$3:$BR540))</f>
        <v/>
      </c>
      <c r="BC540" s="13" t="str">
        <f>IF(OR($BR540="",BL540=""),"",COUNT($BR$3:$BR540))</f>
        <v/>
      </c>
      <c r="BD540" s="13" t="str">
        <f>IF(OR($BR540="",BM540=""),"",COUNT($BR$3:$BR540))</f>
        <v/>
      </c>
      <c r="BE540" s="13" t="str">
        <f>IF(OR($BR540="",BN540=""),"",COUNT($BR$3:$BR540))</f>
        <v/>
      </c>
      <c r="BF540" s="13" t="str">
        <f>IF(OR($BR540="",BO540=""),"",COUNT($BR$3:$BR540))</f>
        <v/>
      </c>
      <c r="BG540" s="66" t="str">
        <f>IF(Z540="","",COUNT($Z$3:Z540))</f>
        <v/>
      </c>
      <c r="BH540" s="13" t="str">
        <f>IF(AO540="","",IF(AO540=BH$2,(SUMIF($BV$3:$BV540,BH$2,$BW$3:$BW540)-SUMIF($BX$3:$BX540,BH$2,$BY$3:$BY540))*AO$1,""))</f>
        <v/>
      </c>
      <c r="BI540" s="13" t="str">
        <f>IF(AP540="","",IF(AP540=BI$2,(SUMIF($BV$3:$BV540,BI$2,$BW$3:$BW540)-SUMIF($BX$3:$BX540,BI$2,$BY$3:$BY540))*AP$1,""))</f>
        <v/>
      </c>
      <c r="BJ540" s="13" t="str">
        <f>IF(AQ540="","",IF(AQ540=BJ$2,(SUMIF($BV$3:$BV540,BJ$2,$BW$3:$BW540)-SUMIF($BX$3:$BX540,BJ$2,$BY$3:$BY540))*AQ$1,""))</f>
        <v/>
      </c>
      <c r="BK540" s="13" t="str">
        <f>IF(AR540="","",IF(AR540=BK$2,(SUMIF($BV$3:$BV540,BK$2,$BW$3:$BW540)-SUMIF($BX$3:$BX540,BK$2,$BY$3:$BY540))*AR$1,""))</f>
        <v/>
      </c>
      <c r="BL540" s="13" t="str">
        <f>IF(AS540="","",IF(AS540=BL$2,(SUMIF($BV$3:$BV540,BL$2,$BW$3:$BW540)-SUMIF($BX$3:$BX540,BL$2,$BY$3:$BY540))*AS$1,""))</f>
        <v/>
      </c>
      <c r="BM540" s="13" t="str">
        <f>IF(AT540="","",IF(AT540=BM$2,(SUMIF($BV$3:$BV540,BM$2,$BW$3:$BW540)-SUMIF($BX$3:$BX540,BM$2,$BY$3:$BY540))*AT$1,""))</f>
        <v/>
      </c>
      <c r="BN540" s="13" t="str">
        <f>IF(AU540="","",IF(AU540=BN$2,(SUMIF($BV$3:$BV540,BN$2,$BW$3:$BW540)-SUMIF($BX$3:$BX540,BN$2,$BY$3:$BY540))*AU$1,""))</f>
        <v/>
      </c>
      <c r="BO540" s="13" t="str">
        <f>IF(AV540="","",IF(AV540=BO$2,(SUMIF($BV$3:$BV540,BO$2,$BW$3:$BW540)-SUMIF($BX$3:$BX540,BO$2,$BY$3:$BY540))*AV$1,""))</f>
        <v/>
      </c>
      <c r="BP540" s="69"/>
      <c r="BQ540" s="13" t="str">
        <f t="shared" si="332"/>
        <v/>
      </c>
      <c r="BR540" s="75" t="str">
        <f t="shared" si="319"/>
        <v/>
      </c>
      <c r="BS540" s="33" t="str">
        <f t="shared" si="320"/>
        <v/>
      </c>
      <c r="BT540" s="42" t="str">
        <f t="shared" si="321"/>
        <v/>
      </c>
      <c r="BU540" s="38" t="str">
        <f t="shared" si="322"/>
        <v/>
      </c>
      <c r="BV540" s="30" t="str">
        <f t="shared" si="337"/>
        <v/>
      </c>
      <c r="BW540" s="36" t="str">
        <f t="shared" si="338"/>
        <v/>
      </c>
      <c r="BX540" s="36" t="str">
        <f t="shared" si="339"/>
        <v/>
      </c>
      <c r="BY540" s="45" t="str">
        <f t="shared" si="340"/>
        <v/>
      </c>
      <c r="BZ540" s="12" t="str">
        <f t="shared" si="323"/>
        <v/>
      </c>
      <c r="CA540" s="47" t="str">
        <f t="shared" si="324"/>
        <v/>
      </c>
      <c r="CB540" s="32" t="str">
        <f t="shared" si="325"/>
        <v/>
      </c>
      <c r="CC540" s="32" t="str">
        <f t="shared" si="326"/>
        <v/>
      </c>
      <c r="CD540" s="32" t="str">
        <f t="shared" si="327"/>
        <v/>
      </c>
      <c r="CE540" s="48"/>
      <c r="CF540" s="32" t="str">
        <f t="shared" si="333"/>
        <v/>
      </c>
      <c r="CG540" s="32" t="str">
        <f t="shared" si="334"/>
        <v/>
      </c>
      <c r="CH540" s="48"/>
    </row>
    <row r="541" spans="2:86" ht="30" customHeight="1" x14ac:dyDescent="0.2">
      <c r="B541" s="155"/>
      <c r="C541" s="117"/>
      <c r="D541" s="53"/>
      <c r="E541" s="68"/>
      <c r="F541" s="54"/>
      <c r="G541" s="54"/>
      <c r="H541" s="55"/>
      <c r="I541" s="71"/>
      <c r="J541" s="73"/>
      <c r="K541" s="56"/>
      <c r="L541" s="76" t="str">
        <f t="shared" si="343"/>
        <v/>
      </c>
      <c r="M541" s="77" t="str">
        <f t="shared" si="328"/>
        <v/>
      </c>
      <c r="N541" s="130" t="str">
        <f t="shared" si="329"/>
        <v/>
      </c>
      <c r="O541" s="131" t="str">
        <f t="shared" si="342"/>
        <v/>
      </c>
      <c r="P541" s="131" t="str">
        <f t="shared" si="342"/>
        <v/>
      </c>
      <c r="Q541" s="131" t="str">
        <f t="shared" si="342"/>
        <v/>
      </c>
      <c r="R541" s="131" t="str">
        <f t="shared" si="342"/>
        <v/>
      </c>
      <c r="S541" s="131" t="str">
        <f t="shared" si="342"/>
        <v/>
      </c>
      <c r="T541" s="131" t="str">
        <f t="shared" si="342"/>
        <v/>
      </c>
      <c r="U541" s="131" t="str">
        <f t="shared" si="342"/>
        <v/>
      </c>
      <c r="V541" s="14"/>
      <c r="W541" s="17" t="str">
        <f>IF(C541="",IF(OR(AND($H541&lt;&gt;"",C541=""),AND($F540=$F541,$AK541&lt;&gt;""),COUNTA($H$3:$H$100002)&gt;COUNTA($H$3:$H541),$AE541&lt;&gt;""),W540,""),C541)</f>
        <v/>
      </c>
      <c r="X541" s="17" t="str">
        <f>IF(D541="",IF(OR(AND($H541&lt;&gt;"",D541=""),AND($F540=$F541,$AK541&lt;&gt;""),COUNTA($H$3:$H$100002)&gt;COUNTA($H$3:$H541),$AE541&lt;&gt;""),X540,""),D541)</f>
        <v/>
      </c>
      <c r="Y541" s="17" t="str">
        <f>IF(E541="",IF(OR(AND($H541&lt;&gt;"",E541=""),AND($F540=$F541,$AK541&lt;&gt;""),COUNTA($H$3:$H$100002)&gt;COUNTA($H$3:$H541),$AE541&lt;&gt;""),Y540,""),E541)</f>
        <v/>
      </c>
      <c r="Z541" s="27" t="str">
        <f t="shared" si="304"/>
        <v/>
      </c>
      <c r="AA541" s="2" t="str">
        <f>IF(F541="","",COUNTA($F$3:F541))</f>
        <v/>
      </c>
      <c r="AB541" s="3" t="str">
        <f>IF(F541="","",IFERROR(IF(F541&lt;&gt;"",IFERROR(INDEX(設定!$C$3:$C$303,MATCH(F541,設定!$C$3:$C$303,0),0),INDEX(設定!$C$3:$C$303,MATCH("*"&amp;F541&amp;"*",設定!$C$3:$C$303,0),0)),""),"エラー"))</f>
        <v/>
      </c>
      <c r="AC541" s="2" t="str">
        <f>IF(G541="","",COUNTA($G$3:G541))</f>
        <v/>
      </c>
      <c r="AD541" s="3" t="str">
        <f>IF(G541="","",IFERROR(IF(G541&lt;&gt;"",IFERROR(INDEX(設定!$C$3:$C$303,MATCH(G541,設定!$C$3:$C$303,0),0),INDEX(設定!$C$3:$C$303,MATCH("*"&amp;G541&amp;"*",設定!$C$3:$C$303,0),0)),""),"エラー"))</f>
        <v/>
      </c>
      <c r="AE541" s="3" t="str">
        <f>IFERROR(IF(AB541="",IF(AND(H541&lt;&gt;"",F541=""),INDEX(AB$3:AB541,MATCH(MAX(AA$3:AA541),AA$3:AA541,0),0),""),AB541),"")</f>
        <v/>
      </c>
      <c r="AF541" s="3" t="str">
        <f>IFERROR(IF(AD541="",IF(AND(H541&lt;&gt;"",G541=""),INDEX(AD$3:AD541,MATCH(MAX(AC$3:AC541),AC$3:AC541,0),0),""),AD541),"")</f>
        <v/>
      </c>
      <c r="AG541" s="2" t="str">
        <f>IF(AH541="","",IF(OR(AH541=AH540,AH541=AH542),IF(AND(E541="",AB541="",AG540&lt;&gt;""),MAX($AG$3:AG540),MAX($AG$3:AG540)+1),IF(AH540=AH541,AG540,MAX($AG$3:AG540)+1)))</f>
        <v/>
      </c>
      <c r="AH541" s="12" t="str">
        <f t="shared" si="330"/>
        <v/>
      </c>
      <c r="AI541" s="12" t="str">
        <f t="shared" si="335"/>
        <v/>
      </c>
      <c r="AJ541" s="13" t="str">
        <f t="shared" si="314"/>
        <v/>
      </c>
      <c r="AK541" s="13" t="str">
        <f t="shared" si="315"/>
        <v/>
      </c>
      <c r="AL541" s="13" t="str">
        <f>IF(OR(AJ541="",COUNTIF($AH$3:AH541,AH541)&lt;&gt;COUNTIF(AH$3:AH$100002,AH541)),"",SUMIF(AH$3:AH$100002,AH541,AJ$3:AJ$100002))</f>
        <v/>
      </c>
      <c r="AM541" s="13" t="str">
        <f>IF(OR(AK541="",COUNTIF($AH$3:AH541,AH541)&lt;&gt;COUNTIF(AH$3:AH$100002,AH541)),"",SUMIF(AH$3:AH$100002,AH541,AK$3:AK$100002))</f>
        <v/>
      </c>
      <c r="AO541" s="13" t="str">
        <f t="shared" si="331"/>
        <v/>
      </c>
      <c r="AP541" s="13" t="str">
        <f t="shared" si="331"/>
        <v/>
      </c>
      <c r="AQ541" s="13" t="str">
        <f t="shared" si="331"/>
        <v/>
      </c>
      <c r="AR541" s="13" t="str">
        <f t="shared" si="316"/>
        <v/>
      </c>
      <c r="AS541" s="13" t="str">
        <f t="shared" si="316"/>
        <v/>
      </c>
      <c r="AT541" s="13" t="str">
        <f t="shared" si="316"/>
        <v/>
      </c>
      <c r="AU541" s="13" t="str">
        <f t="shared" si="316"/>
        <v/>
      </c>
      <c r="AV541" s="13" t="str">
        <f t="shared" si="336"/>
        <v/>
      </c>
      <c r="AW541" s="86" t="str">
        <f t="shared" si="317"/>
        <v/>
      </c>
      <c r="AX541" s="59" t="str">
        <f t="shared" si="318"/>
        <v/>
      </c>
      <c r="AY541" s="63" t="str">
        <f>IF(OR($BR541="",BH541=""),"",COUNT($BR$3:$BR541))</f>
        <v/>
      </c>
      <c r="AZ541" s="13" t="str">
        <f>IF(OR($BR541="",BI541=""),"",COUNT($BR$3:$BR541))</f>
        <v/>
      </c>
      <c r="BA541" s="13" t="str">
        <f>IF(OR($BR541="",BJ541=""),"",COUNT($BR$3:$BR541))</f>
        <v/>
      </c>
      <c r="BB541" s="13" t="str">
        <f>IF(OR($BR541="",BK541=""),"",COUNT($BR$3:$BR541))</f>
        <v/>
      </c>
      <c r="BC541" s="13" t="str">
        <f>IF(OR($BR541="",BL541=""),"",COUNT($BR$3:$BR541))</f>
        <v/>
      </c>
      <c r="BD541" s="13" t="str">
        <f>IF(OR($BR541="",BM541=""),"",COUNT($BR$3:$BR541))</f>
        <v/>
      </c>
      <c r="BE541" s="13" t="str">
        <f>IF(OR($BR541="",BN541=""),"",COUNT($BR$3:$BR541))</f>
        <v/>
      </c>
      <c r="BF541" s="13" t="str">
        <f>IF(OR($BR541="",BO541=""),"",COUNT($BR$3:$BR541))</f>
        <v/>
      </c>
      <c r="BG541" s="66" t="str">
        <f>IF(Z541="","",COUNT($Z$3:Z541))</f>
        <v/>
      </c>
      <c r="BH541" s="13" t="str">
        <f>IF(AO541="","",IF(AO541=BH$2,(SUMIF($BV$3:$BV541,BH$2,$BW$3:$BW541)-SUMIF($BX$3:$BX541,BH$2,$BY$3:$BY541))*AO$1,""))</f>
        <v/>
      </c>
      <c r="BI541" s="13" t="str">
        <f>IF(AP541="","",IF(AP541=BI$2,(SUMIF($BV$3:$BV541,BI$2,$BW$3:$BW541)-SUMIF($BX$3:$BX541,BI$2,$BY$3:$BY541))*AP$1,""))</f>
        <v/>
      </c>
      <c r="BJ541" s="13" t="str">
        <f>IF(AQ541="","",IF(AQ541=BJ$2,(SUMIF($BV$3:$BV541,BJ$2,$BW$3:$BW541)-SUMIF($BX$3:$BX541,BJ$2,$BY$3:$BY541))*AQ$1,""))</f>
        <v/>
      </c>
      <c r="BK541" s="13" t="str">
        <f>IF(AR541="","",IF(AR541=BK$2,(SUMIF($BV$3:$BV541,BK$2,$BW$3:$BW541)-SUMIF($BX$3:$BX541,BK$2,$BY$3:$BY541))*AR$1,""))</f>
        <v/>
      </c>
      <c r="BL541" s="13" t="str">
        <f>IF(AS541="","",IF(AS541=BL$2,(SUMIF($BV$3:$BV541,BL$2,$BW$3:$BW541)-SUMIF($BX$3:$BX541,BL$2,$BY$3:$BY541))*AS$1,""))</f>
        <v/>
      </c>
      <c r="BM541" s="13" t="str">
        <f>IF(AT541="","",IF(AT541=BM$2,(SUMIF($BV$3:$BV541,BM$2,$BW$3:$BW541)-SUMIF($BX$3:$BX541,BM$2,$BY$3:$BY541))*AT$1,""))</f>
        <v/>
      </c>
      <c r="BN541" s="13" t="str">
        <f>IF(AU541="","",IF(AU541=BN$2,(SUMIF($BV$3:$BV541,BN$2,$BW$3:$BW541)-SUMIF($BX$3:$BX541,BN$2,$BY$3:$BY541))*AU$1,""))</f>
        <v/>
      </c>
      <c r="BO541" s="13" t="str">
        <f>IF(AV541="","",IF(AV541=BO$2,(SUMIF($BV$3:$BV541,BO$2,$BW$3:$BW541)-SUMIF($BX$3:$BX541,BO$2,$BY$3:$BY541))*AV$1,""))</f>
        <v/>
      </c>
      <c r="BP541" s="69"/>
      <c r="BQ541" s="13" t="str">
        <f t="shared" si="332"/>
        <v/>
      </c>
      <c r="BR541" s="75" t="str">
        <f t="shared" si="319"/>
        <v/>
      </c>
      <c r="BS541" s="33" t="str">
        <f t="shared" si="320"/>
        <v/>
      </c>
      <c r="BT541" s="42" t="str">
        <f t="shared" si="321"/>
        <v/>
      </c>
      <c r="BU541" s="38" t="str">
        <f t="shared" si="322"/>
        <v/>
      </c>
      <c r="BV541" s="30" t="str">
        <f t="shared" si="337"/>
        <v/>
      </c>
      <c r="BW541" s="36" t="str">
        <f t="shared" si="338"/>
        <v/>
      </c>
      <c r="BX541" s="36" t="str">
        <f t="shared" si="339"/>
        <v/>
      </c>
      <c r="BY541" s="45" t="str">
        <f t="shared" si="340"/>
        <v/>
      </c>
      <c r="BZ541" s="12" t="str">
        <f t="shared" si="323"/>
        <v/>
      </c>
      <c r="CA541" s="47" t="str">
        <f t="shared" si="324"/>
        <v/>
      </c>
      <c r="CB541" s="32" t="str">
        <f t="shared" si="325"/>
        <v/>
      </c>
      <c r="CC541" s="32" t="str">
        <f t="shared" si="326"/>
        <v/>
      </c>
      <c r="CD541" s="32" t="str">
        <f t="shared" si="327"/>
        <v/>
      </c>
      <c r="CE541" s="48"/>
      <c r="CF541" s="32" t="str">
        <f t="shared" si="333"/>
        <v/>
      </c>
      <c r="CG541" s="32" t="str">
        <f t="shared" si="334"/>
        <v/>
      </c>
      <c r="CH541" s="48"/>
    </row>
    <row r="542" spans="2:86" ht="30" customHeight="1" x14ac:dyDescent="0.2">
      <c r="B542" s="155"/>
      <c r="C542" s="117"/>
      <c r="D542" s="53"/>
      <c r="E542" s="68"/>
      <c r="F542" s="54"/>
      <c r="G542" s="54"/>
      <c r="H542" s="55"/>
      <c r="I542" s="71"/>
      <c r="J542" s="73"/>
      <c r="K542" s="56"/>
      <c r="L542" s="76" t="str">
        <f t="shared" si="343"/>
        <v/>
      </c>
      <c r="M542" s="77" t="str">
        <f t="shared" si="328"/>
        <v/>
      </c>
      <c r="N542" s="130" t="str">
        <f t="shared" si="329"/>
        <v/>
      </c>
      <c r="O542" s="131" t="str">
        <f t="shared" si="342"/>
        <v/>
      </c>
      <c r="P542" s="131" t="str">
        <f t="shared" si="342"/>
        <v/>
      </c>
      <c r="Q542" s="131" t="str">
        <f t="shared" si="342"/>
        <v/>
      </c>
      <c r="R542" s="131" t="str">
        <f t="shared" si="342"/>
        <v/>
      </c>
      <c r="S542" s="131" t="str">
        <f t="shared" si="342"/>
        <v/>
      </c>
      <c r="T542" s="131" t="str">
        <f t="shared" si="342"/>
        <v/>
      </c>
      <c r="U542" s="131" t="str">
        <f t="shared" si="342"/>
        <v/>
      </c>
      <c r="V542" s="14"/>
      <c r="W542" s="17" t="str">
        <f>IF(C542="",IF(OR(AND($H542&lt;&gt;"",C542=""),AND($F541=$F542,$AK542&lt;&gt;""),COUNTA($H$3:$H$100002)&gt;COUNTA($H$3:$H542),$AE542&lt;&gt;""),W541,""),C542)</f>
        <v/>
      </c>
      <c r="X542" s="17" t="str">
        <f>IF(D542="",IF(OR(AND($H542&lt;&gt;"",D542=""),AND($F541=$F542,$AK542&lt;&gt;""),COUNTA($H$3:$H$100002)&gt;COUNTA($H$3:$H542),$AE542&lt;&gt;""),X541,""),D542)</f>
        <v/>
      </c>
      <c r="Y542" s="17" t="str">
        <f>IF(E542="",IF(OR(AND($H542&lt;&gt;"",E542=""),AND($F541=$F542,$AK542&lt;&gt;""),COUNTA($H$3:$H$100002)&gt;COUNTA($H$3:$H542),$AE542&lt;&gt;""),Y541,""),E542)</f>
        <v/>
      </c>
      <c r="Z542" s="27" t="str">
        <f t="shared" si="304"/>
        <v/>
      </c>
      <c r="AA542" s="2" t="str">
        <f>IF(F542="","",COUNTA($F$3:F542))</f>
        <v/>
      </c>
      <c r="AB542" s="3" t="str">
        <f>IF(F542="","",IFERROR(IF(F542&lt;&gt;"",IFERROR(INDEX(設定!$C$3:$C$303,MATCH(F542,設定!$C$3:$C$303,0),0),INDEX(設定!$C$3:$C$303,MATCH("*"&amp;F542&amp;"*",設定!$C$3:$C$303,0),0)),""),"エラー"))</f>
        <v/>
      </c>
      <c r="AC542" s="2" t="str">
        <f>IF(G542="","",COUNTA($G$3:G542))</f>
        <v/>
      </c>
      <c r="AD542" s="3" t="str">
        <f>IF(G542="","",IFERROR(IF(G542&lt;&gt;"",IFERROR(INDEX(設定!$C$3:$C$303,MATCH(G542,設定!$C$3:$C$303,0),0),INDEX(設定!$C$3:$C$303,MATCH("*"&amp;G542&amp;"*",設定!$C$3:$C$303,0),0)),""),"エラー"))</f>
        <v/>
      </c>
      <c r="AE542" s="3" t="str">
        <f>IFERROR(IF(AB542="",IF(AND(H542&lt;&gt;"",F542=""),INDEX(AB$3:AB542,MATCH(MAX(AA$3:AA542),AA$3:AA542,0),0),""),AB542),"")</f>
        <v/>
      </c>
      <c r="AF542" s="3" t="str">
        <f>IFERROR(IF(AD542="",IF(AND(H542&lt;&gt;"",G542=""),INDEX(AD$3:AD542,MATCH(MAX(AC$3:AC542),AC$3:AC542,0),0),""),AD542),"")</f>
        <v/>
      </c>
      <c r="AG542" s="2" t="str">
        <f>IF(AH542="","",IF(OR(AH542=AH541,AH542=AH543),IF(AND(E542="",AB542="",AG541&lt;&gt;""),MAX($AG$3:AG541),MAX($AG$3:AG541)+1),IF(AH541=AH542,AG541,MAX($AG$3:AG541)+1)))</f>
        <v/>
      </c>
      <c r="AH542" s="12" t="str">
        <f t="shared" si="330"/>
        <v/>
      </c>
      <c r="AI542" s="12" t="str">
        <f t="shared" si="335"/>
        <v/>
      </c>
      <c r="AJ542" s="13" t="str">
        <f t="shared" si="314"/>
        <v/>
      </c>
      <c r="AK542" s="13" t="str">
        <f t="shared" si="315"/>
        <v/>
      </c>
      <c r="AL542" s="13" t="str">
        <f>IF(OR(AJ542="",COUNTIF($AH$3:AH542,AH542)&lt;&gt;COUNTIF(AH$3:AH$100002,AH542)),"",SUMIF(AH$3:AH$100002,AH542,AJ$3:AJ$100002))</f>
        <v/>
      </c>
      <c r="AM542" s="13" t="str">
        <f>IF(OR(AK542="",COUNTIF($AH$3:AH542,AH542)&lt;&gt;COUNTIF(AH$3:AH$100002,AH542)),"",SUMIF(AH$3:AH$100002,AH542,AK$3:AK$100002))</f>
        <v/>
      </c>
      <c r="AO542" s="13" t="str">
        <f t="shared" si="331"/>
        <v/>
      </c>
      <c r="AP542" s="13" t="str">
        <f t="shared" si="331"/>
        <v/>
      </c>
      <c r="AQ542" s="13" t="str">
        <f t="shared" si="331"/>
        <v/>
      </c>
      <c r="AR542" s="13" t="str">
        <f t="shared" si="316"/>
        <v/>
      </c>
      <c r="AS542" s="13" t="str">
        <f t="shared" si="316"/>
        <v/>
      </c>
      <c r="AT542" s="13" t="str">
        <f t="shared" si="316"/>
        <v/>
      </c>
      <c r="AU542" s="13" t="str">
        <f t="shared" si="316"/>
        <v/>
      </c>
      <c r="AV542" s="13" t="str">
        <f t="shared" si="336"/>
        <v/>
      </c>
      <c r="AW542" s="86" t="str">
        <f t="shared" si="317"/>
        <v/>
      </c>
      <c r="AX542" s="59" t="str">
        <f t="shared" si="318"/>
        <v/>
      </c>
      <c r="AY542" s="63" t="str">
        <f>IF(OR($BR542="",BH542=""),"",COUNT($BR$3:$BR542))</f>
        <v/>
      </c>
      <c r="AZ542" s="13" t="str">
        <f>IF(OR($BR542="",BI542=""),"",COUNT($BR$3:$BR542))</f>
        <v/>
      </c>
      <c r="BA542" s="13" t="str">
        <f>IF(OR($BR542="",BJ542=""),"",COUNT($BR$3:$BR542))</f>
        <v/>
      </c>
      <c r="BB542" s="13" t="str">
        <f>IF(OR($BR542="",BK542=""),"",COUNT($BR$3:$BR542))</f>
        <v/>
      </c>
      <c r="BC542" s="13" t="str">
        <f>IF(OR($BR542="",BL542=""),"",COUNT($BR$3:$BR542))</f>
        <v/>
      </c>
      <c r="BD542" s="13" t="str">
        <f>IF(OR($BR542="",BM542=""),"",COUNT($BR$3:$BR542))</f>
        <v/>
      </c>
      <c r="BE542" s="13" t="str">
        <f>IF(OR($BR542="",BN542=""),"",COUNT($BR$3:$BR542))</f>
        <v/>
      </c>
      <c r="BF542" s="13" t="str">
        <f>IF(OR($BR542="",BO542=""),"",COUNT($BR$3:$BR542))</f>
        <v/>
      </c>
      <c r="BG542" s="66" t="str">
        <f>IF(Z542="","",COUNT($Z$3:Z542))</f>
        <v/>
      </c>
      <c r="BH542" s="13" t="str">
        <f>IF(AO542="","",IF(AO542=BH$2,(SUMIF($BV$3:$BV542,BH$2,$BW$3:$BW542)-SUMIF($BX$3:$BX542,BH$2,$BY$3:$BY542))*AO$1,""))</f>
        <v/>
      </c>
      <c r="BI542" s="13" t="str">
        <f>IF(AP542="","",IF(AP542=BI$2,(SUMIF($BV$3:$BV542,BI$2,$BW$3:$BW542)-SUMIF($BX$3:$BX542,BI$2,$BY$3:$BY542))*AP$1,""))</f>
        <v/>
      </c>
      <c r="BJ542" s="13" t="str">
        <f>IF(AQ542="","",IF(AQ542=BJ$2,(SUMIF($BV$3:$BV542,BJ$2,$BW$3:$BW542)-SUMIF($BX$3:$BX542,BJ$2,$BY$3:$BY542))*AQ$1,""))</f>
        <v/>
      </c>
      <c r="BK542" s="13" t="str">
        <f>IF(AR542="","",IF(AR542=BK$2,(SUMIF($BV$3:$BV542,BK$2,$BW$3:$BW542)-SUMIF($BX$3:$BX542,BK$2,$BY$3:$BY542))*AR$1,""))</f>
        <v/>
      </c>
      <c r="BL542" s="13" t="str">
        <f>IF(AS542="","",IF(AS542=BL$2,(SUMIF($BV$3:$BV542,BL$2,$BW$3:$BW542)-SUMIF($BX$3:$BX542,BL$2,$BY$3:$BY542))*AS$1,""))</f>
        <v/>
      </c>
      <c r="BM542" s="13" t="str">
        <f>IF(AT542="","",IF(AT542=BM$2,(SUMIF($BV$3:$BV542,BM$2,$BW$3:$BW542)-SUMIF($BX$3:$BX542,BM$2,$BY$3:$BY542))*AT$1,""))</f>
        <v/>
      </c>
      <c r="BN542" s="13" t="str">
        <f>IF(AU542="","",IF(AU542=BN$2,(SUMIF($BV$3:$BV542,BN$2,$BW$3:$BW542)-SUMIF($BX$3:$BX542,BN$2,$BY$3:$BY542))*AU$1,""))</f>
        <v/>
      </c>
      <c r="BO542" s="13" t="str">
        <f>IF(AV542="","",IF(AV542=BO$2,(SUMIF($BV$3:$BV542,BO$2,$BW$3:$BW542)-SUMIF($BX$3:$BX542,BO$2,$BY$3:$BY542))*AV$1,""))</f>
        <v/>
      </c>
      <c r="BP542" s="69"/>
      <c r="BQ542" s="13" t="str">
        <f t="shared" si="332"/>
        <v/>
      </c>
      <c r="BR542" s="75" t="str">
        <f t="shared" si="319"/>
        <v/>
      </c>
      <c r="BS542" s="33" t="str">
        <f t="shared" si="320"/>
        <v/>
      </c>
      <c r="BT542" s="42" t="str">
        <f t="shared" si="321"/>
        <v/>
      </c>
      <c r="BU542" s="38" t="str">
        <f t="shared" si="322"/>
        <v/>
      </c>
      <c r="BV542" s="30" t="str">
        <f t="shared" si="337"/>
        <v/>
      </c>
      <c r="BW542" s="36" t="str">
        <f t="shared" si="338"/>
        <v/>
      </c>
      <c r="BX542" s="36" t="str">
        <f t="shared" si="339"/>
        <v/>
      </c>
      <c r="BY542" s="45" t="str">
        <f t="shared" si="340"/>
        <v/>
      </c>
      <c r="BZ542" s="12" t="str">
        <f t="shared" si="323"/>
        <v/>
      </c>
      <c r="CA542" s="47" t="str">
        <f t="shared" si="324"/>
        <v/>
      </c>
      <c r="CB542" s="32" t="str">
        <f t="shared" si="325"/>
        <v/>
      </c>
      <c r="CC542" s="32" t="str">
        <f t="shared" si="326"/>
        <v/>
      </c>
      <c r="CD542" s="32" t="str">
        <f t="shared" si="327"/>
        <v/>
      </c>
      <c r="CE542" s="48"/>
      <c r="CF542" s="32" t="str">
        <f t="shared" si="333"/>
        <v/>
      </c>
      <c r="CG542" s="32" t="str">
        <f t="shared" si="334"/>
        <v/>
      </c>
      <c r="CH542" s="48"/>
    </row>
    <row r="543" spans="2:86" ht="30" customHeight="1" x14ac:dyDescent="0.2">
      <c r="B543" s="155"/>
      <c r="C543" s="117"/>
      <c r="D543" s="53"/>
      <c r="E543" s="68"/>
      <c r="F543" s="54"/>
      <c r="G543" s="54"/>
      <c r="H543" s="55"/>
      <c r="I543" s="71"/>
      <c r="J543" s="73"/>
      <c r="K543" s="56"/>
      <c r="L543" s="76" t="str">
        <f t="shared" si="343"/>
        <v/>
      </c>
      <c r="M543" s="77" t="str">
        <f t="shared" si="328"/>
        <v/>
      </c>
      <c r="N543" s="130" t="str">
        <f t="shared" si="329"/>
        <v/>
      </c>
      <c r="O543" s="131" t="str">
        <f t="shared" ref="O543:U552" si="344">IFERROR(INDEX($BH$3:$BO$100002,MATCH($BG543,$BG$3:$BG$100002,0),MATCH(O$1,$BH$2:$BO$2,0)),"")</f>
        <v/>
      </c>
      <c r="P543" s="131" t="str">
        <f t="shared" si="344"/>
        <v/>
      </c>
      <c r="Q543" s="131" t="str">
        <f t="shared" si="344"/>
        <v/>
      </c>
      <c r="R543" s="131" t="str">
        <f t="shared" si="344"/>
        <v/>
      </c>
      <c r="S543" s="131" t="str">
        <f t="shared" si="344"/>
        <v/>
      </c>
      <c r="T543" s="131" t="str">
        <f t="shared" si="344"/>
        <v/>
      </c>
      <c r="U543" s="131" t="str">
        <f t="shared" si="344"/>
        <v/>
      </c>
      <c r="V543" s="14"/>
      <c r="W543" s="17" t="str">
        <f>IF(C543="",IF(OR(AND($H543&lt;&gt;"",C543=""),AND($F542=$F543,$AK543&lt;&gt;""),COUNTA($H$3:$H$100002)&gt;COUNTA($H$3:$H543),$AE543&lt;&gt;""),W542,""),C543)</f>
        <v/>
      </c>
      <c r="X543" s="17" t="str">
        <f>IF(D543="",IF(OR(AND($H543&lt;&gt;"",D543=""),AND($F542=$F543,$AK543&lt;&gt;""),COUNTA($H$3:$H$100002)&gt;COUNTA($H$3:$H543),$AE543&lt;&gt;""),X542,""),D543)</f>
        <v/>
      </c>
      <c r="Y543" s="17" t="str">
        <f>IF(E543="",IF(OR(AND($H543&lt;&gt;"",E543=""),AND($F542=$F543,$AK543&lt;&gt;""),COUNTA($H$3:$H$100002)&gt;COUNTA($H$3:$H543),$AE543&lt;&gt;""),Y542,""),E543)</f>
        <v/>
      </c>
      <c r="Z543" s="27" t="str">
        <f t="shared" si="304"/>
        <v/>
      </c>
      <c r="AA543" s="2" t="str">
        <f>IF(F543="","",COUNTA($F$3:F543))</f>
        <v/>
      </c>
      <c r="AB543" s="3" t="str">
        <f>IF(F543="","",IFERROR(IF(F543&lt;&gt;"",IFERROR(INDEX(設定!$C$3:$C$303,MATCH(F543,設定!$C$3:$C$303,0),0),INDEX(設定!$C$3:$C$303,MATCH("*"&amp;F543&amp;"*",設定!$C$3:$C$303,0),0)),""),"エラー"))</f>
        <v/>
      </c>
      <c r="AC543" s="2" t="str">
        <f>IF(G543="","",COUNTA($G$3:G543))</f>
        <v/>
      </c>
      <c r="AD543" s="3" t="str">
        <f>IF(G543="","",IFERROR(IF(G543&lt;&gt;"",IFERROR(INDEX(設定!$C$3:$C$303,MATCH(G543,設定!$C$3:$C$303,0),0),INDEX(設定!$C$3:$C$303,MATCH("*"&amp;G543&amp;"*",設定!$C$3:$C$303,0),0)),""),"エラー"))</f>
        <v/>
      </c>
      <c r="AE543" s="3" t="str">
        <f>IFERROR(IF(AB543="",IF(AND(H543&lt;&gt;"",F543=""),INDEX(AB$3:AB543,MATCH(MAX(AA$3:AA543),AA$3:AA543,0),0),""),AB543),"")</f>
        <v/>
      </c>
      <c r="AF543" s="3" t="str">
        <f>IFERROR(IF(AD543="",IF(AND(H543&lt;&gt;"",G543=""),INDEX(AD$3:AD543,MATCH(MAX(AC$3:AC543),AC$3:AC543,0),0),""),AD543),"")</f>
        <v/>
      </c>
      <c r="AG543" s="2" t="str">
        <f>IF(AH543="","",IF(OR(AH543=AH542,AH543=AH544),IF(AND(E543="",AB543="",AG542&lt;&gt;""),MAX($AG$3:AG542),MAX($AG$3:AG542)+1),IF(AH542=AH543,AG542,MAX($AG$3:AG542)+1)))</f>
        <v/>
      </c>
      <c r="AH543" s="12" t="str">
        <f t="shared" si="330"/>
        <v/>
      </c>
      <c r="AI543" s="12" t="str">
        <f t="shared" si="335"/>
        <v/>
      </c>
      <c r="AJ543" s="13" t="str">
        <f t="shared" si="314"/>
        <v/>
      </c>
      <c r="AK543" s="13" t="str">
        <f t="shared" si="315"/>
        <v/>
      </c>
      <c r="AL543" s="13" t="str">
        <f>IF(OR(AJ543="",COUNTIF($AH$3:AH543,AH543)&lt;&gt;COUNTIF(AH$3:AH$100002,AH543)),"",SUMIF(AH$3:AH$100002,AH543,AJ$3:AJ$100002))</f>
        <v/>
      </c>
      <c r="AM543" s="13" t="str">
        <f>IF(OR(AK543="",COUNTIF($AH$3:AH543,AH543)&lt;&gt;COUNTIF(AH$3:AH$100002,AH543)),"",SUMIF(AH$3:AH$100002,AH543,AK$3:AK$100002))</f>
        <v/>
      </c>
      <c r="AO543" s="13" t="str">
        <f t="shared" si="331"/>
        <v/>
      </c>
      <c r="AP543" s="13" t="str">
        <f t="shared" si="331"/>
        <v/>
      </c>
      <c r="AQ543" s="13" t="str">
        <f t="shared" si="331"/>
        <v/>
      </c>
      <c r="AR543" s="13" t="str">
        <f t="shared" si="316"/>
        <v/>
      </c>
      <c r="AS543" s="13" t="str">
        <f t="shared" si="316"/>
        <v/>
      </c>
      <c r="AT543" s="13" t="str">
        <f t="shared" si="316"/>
        <v/>
      </c>
      <c r="AU543" s="13" t="str">
        <f t="shared" si="316"/>
        <v/>
      </c>
      <c r="AV543" s="13" t="str">
        <f t="shared" si="336"/>
        <v/>
      </c>
      <c r="AW543" s="86" t="str">
        <f t="shared" si="317"/>
        <v/>
      </c>
      <c r="AX543" s="59" t="str">
        <f t="shared" si="318"/>
        <v/>
      </c>
      <c r="AY543" s="63" t="str">
        <f>IF(OR($BR543="",BH543=""),"",COUNT($BR$3:$BR543))</f>
        <v/>
      </c>
      <c r="AZ543" s="13" t="str">
        <f>IF(OR($BR543="",BI543=""),"",COUNT($BR$3:$BR543))</f>
        <v/>
      </c>
      <c r="BA543" s="13" t="str">
        <f>IF(OR($BR543="",BJ543=""),"",COUNT($BR$3:$BR543))</f>
        <v/>
      </c>
      <c r="BB543" s="13" t="str">
        <f>IF(OR($BR543="",BK543=""),"",COUNT($BR$3:$BR543))</f>
        <v/>
      </c>
      <c r="BC543" s="13" t="str">
        <f>IF(OR($BR543="",BL543=""),"",COUNT($BR$3:$BR543))</f>
        <v/>
      </c>
      <c r="BD543" s="13" t="str">
        <f>IF(OR($BR543="",BM543=""),"",COUNT($BR$3:$BR543))</f>
        <v/>
      </c>
      <c r="BE543" s="13" t="str">
        <f>IF(OR($BR543="",BN543=""),"",COUNT($BR$3:$BR543))</f>
        <v/>
      </c>
      <c r="BF543" s="13" t="str">
        <f>IF(OR($BR543="",BO543=""),"",COUNT($BR$3:$BR543))</f>
        <v/>
      </c>
      <c r="BG543" s="66" t="str">
        <f>IF(Z543="","",COUNT($Z$3:Z543))</f>
        <v/>
      </c>
      <c r="BH543" s="13" t="str">
        <f>IF(AO543="","",IF(AO543=BH$2,(SUMIF($BV$3:$BV543,BH$2,$BW$3:$BW543)-SUMIF($BX$3:$BX543,BH$2,$BY$3:$BY543))*AO$1,""))</f>
        <v/>
      </c>
      <c r="BI543" s="13" t="str">
        <f>IF(AP543="","",IF(AP543=BI$2,(SUMIF($BV$3:$BV543,BI$2,$BW$3:$BW543)-SUMIF($BX$3:$BX543,BI$2,$BY$3:$BY543))*AP$1,""))</f>
        <v/>
      </c>
      <c r="BJ543" s="13" t="str">
        <f>IF(AQ543="","",IF(AQ543=BJ$2,(SUMIF($BV$3:$BV543,BJ$2,$BW$3:$BW543)-SUMIF($BX$3:$BX543,BJ$2,$BY$3:$BY543))*AQ$1,""))</f>
        <v/>
      </c>
      <c r="BK543" s="13" t="str">
        <f>IF(AR543="","",IF(AR543=BK$2,(SUMIF($BV$3:$BV543,BK$2,$BW$3:$BW543)-SUMIF($BX$3:$BX543,BK$2,$BY$3:$BY543))*AR$1,""))</f>
        <v/>
      </c>
      <c r="BL543" s="13" t="str">
        <f>IF(AS543="","",IF(AS543=BL$2,(SUMIF($BV$3:$BV543,BL$2,$BW$3:$BW543)-SUMIF($BX$3:$BX543,BL$2,$BY$3:$BY543))*AS$1,""))</f>
        <v/>
      </c>
      <c r="BM543" s="13" t="str">
        <f>IF(AT543="","",IF(AT543=BM$2,(SUMIF($BV$3:$BV543,BM$2,$BW$3:$BW543)-SUMIF($BX$3:$BX543,BM$2,$BY$3:$BY543))*AT$1,""))</f>
        <v/>
      </c>
      <c r="BN543" s="13" t="str">
        <f>IF(AU543="","",IF(AU543=BN$2,(SUMIF($BV$3:$BV543,BN$2,$BW$3:$BW543)-SUMIF($BX$3:$BX543,BN$2,$BY$3:$BY543))*AU$1,""))</f>
        <v/>
      </c>
      <c r="BO543" s="13" t="str">
        <f>IF(AV543="","",IF(AV543=BO$2,(SUMIF($BV$3:$BV543,BO$2,$BW$3:$BW543)-SUMIF($BX$3:$BX543,BO$2,$BY$3:$BY543))*AV$1,""))</f>
        <v/>
      </c>
      <c r="BP543" s="69"/>
      <c r="BQ543" s="13" t="str">
        <f t="shared" si="332"/>
        <v/>
      </c>
      <c r="BR543" s="75" t="str">
        <f t="shared" si="319"/>
        <v/>
      </c>
      <c r="BS543" s="33" t="str">
        <f t="shared" si="320"/>
        <v/>
      </c>
      <c r="BT543" s="42" t="str">
        <f t="shared" si="321"/>
        <v/>
      </c>
      <c r="BU543" s="38" t="str">
        <f t="shared" si="322"/>
        <v/>
      </c>
      <c r="BV543" s="30" t="str">
        <f t="shared" si="337"/>
        <v/>
      </c>
      <c r="BW543" s="36" t="str">
        <f t="shared" si="338"/>
        <v/>
      </c>
      <c r="BX543" s="36" t="str">
        <f t="shared" si="339"/>
        <v/>
      </c>
      <c r="BY543" s="45" t="str">
        <f t="shared" si="340"/>
        <v/>
      </c>
      <c r="BZ543" s="12" t="str">
        <f t="shared" si="323"/>
        <v/>
      </c>
      <c r="CA543" s="47" t="str">
        <f t="shared" si="324"/>
        <v/>
      </c>
      <c r="CB543" s="32" t="str">
        <f t="shared" si="325"/>
        <v/>
      </c>
      <c r="CC543" s="32" t="str">
        <f t="shared" si="326"/>
        <v/>
      </c>
      <c r="CD543" s="32" t="str">
        <f t="shared" si="327"/>
        <v/>
      </c>
      <c r="CE543" s="48"/>
      <c r="CF543" s="32" t="str">
        <f t="shared" si="333"/>
        <v/>
      </c>
      <c r="CG543" s="32" t="str">
        <f t="shared" si="334"/>
        <v/>
      </c>
      <c r="CH543" s="48"/>
    </row>
    <row r="544" spans="2:86" ht="30" customHeight="1" x14ac:dyDescent="0.2">
      <c r="B544" s="155"/>
      <c r="C544" s="117"/>
      <c r="D544" s="53"/>
      <c r="E544" s="68"/>
      <c r="F544" s="54"/>
      <c r="G544" s="54"/>
      <c r="H544" s="55"/>
      <c r="I544" s="71"/>
      <c r="J544" s="73"/>
      <c r="K544" s="56"/>
      <c r="L544" s="76" t="str">
        <f t="shared" si="343"/>
        <v/>
      </c>
      <c r="M544" s="77" t="str">
        <f t="shared" si="328"/>
        <v/>
      </c>
      <c r="N544" s="130" t="str">
        <f t="shared" si="329"/>
        <v/>
      </c>
      <c r="O544" s="131" t="str">
        <f t="shared" si="344"/>
        <v/>
      </c>
      <c r="P544" s="131" t="str">
        <f t="shared" si="344"/>
        <v/>
      </c>
      <c r="Q544" s="131" t="str">
        <f t="shared" si="344"/>
        <v/>
      </c>
      <c r="R544" s="131" t="str">
        <f t="shared" si="344"/>
        <v/>
      </c>
      <c r="S544" s="131" t="str">
        <f t="shared" si="344"/>
        <v/>
      </c>
      <c r="T544" s="131" t="str">
        <f t="shared" si="344"/>
        <v/>
      </c>
      <c r="U544" s="131" t="str">
        <f t="shared" si="344"/>
        <v/>
      </c>
      <c r="V544" s="14"/>
      <c r="W544" s="17" t="str">
        <f>IF(C544="",IF(OR(AND($H544&lt;&gt;"",C544=""),AND($F543=$F544,$AK544&lt;&gt;""),COUNTA($H$3:$H$100002)&gt;COUNTA($H$3:$H544),$AE544&lt;&gt;""),W543,""),C544)</f>
        <v/>
      </c>
      <c r="X544" s="17" t="str">
        <f>IF(D544="",IF(OR(AND($H544&lt;&gt;"",D544=""),AND($F543=$F544,$AK544&lt;&gt;""),COUNTA($H$3:$H$100002)&gt;COUNTA($H$3:$H544),$AE544&lt;&gt;""),X543,""),D544)</f>
        <v/>
      </c>
      <c r="Y544" s="17" t="str">
        <f>IF(E544="",IF(OR(AND($H544&lt;&gt;"",E544=""),AND($F543=$F544,$AK544&lt;&gt;""),COUNTA($H$3:$H$100002)&gt;COUNTA($H$3:$H544),$AE544&lt;&gt;""),Y543,""),E544)</f>
        <v/>
      </c>
      <c r="Z544" s="27" t="str">
        <f t="shared" ref="Z544:Z607" si="345">IF(OR(W544="",COUNT(J544:K544)=0),"",DATE(W544,X544,Y544))</f>
        <v/>
      </c>
      <c r="AA544" s="2" t="str">
        <f>IF(F544="","",COUNTA($F$3:F544))</f>
        <v/>
      </c>
      <c r="AB544" s="3" t="str">
        <f>IF(F544="","",IFERROR(IF(F544&lt;&gt;"",IFERROR(INDEX(設定!$C$3:$C$303,MATCH(F544,設定!$C$3:$C$303,0),0),INDEX(設定!$C$3:$C$303,MATCH("*"&amp;F544&amp;"*",設定!$C$3:$C$303,0),0)),""),"エラー"))</f>
        <v/>
      </c>
      <c r="AC544" s="2" t="str">
        <f>IF(G544="","",COUNTA($G$3:G544))</f>
        <v/>
      </c>
      <c r="AD544" s="3" t="str">
        <f>IF(G544="","",IFERROR(IF(G544&lt;&gt;"",IFERROR(INDEX(設定!$C$3:$C$303,MATCH(G544,設定!$C$3:$C$303,0),0),INDEX(設定!$C$3:$C$303,MATCH("*"&amp;G544&amp;"*",設定!$C$3:$C$303,0),0)),""),"エラー"))</f>
        <v/>
      </c>
      <c r="AE544" s="3" t="str">
        <f>IFERROR(IF(AB544="",IF(AND(H544&lt;&gt;"",F544=""),INDEX(AB$3:AB544,MATCH(MAX(AA$3:AA544),AA$3:AA544,0),0),""),AB544),"")</f>
        <v/>
      </c>
      <c r="AF544" s="3" t="str">
        <f>IFERROR(IF(AD544="",IF(AND(H544&lt;&gt;"",G544=""),INDEX(AD$3:AD544,MATCH(MAX(AC$3:AC544),AC$3:AC544,0),0),""),AD544),"")</f>
        <v/>
      </c>
      <c r="AG544" s="2" t="str">
        <f>IF(AH544="","",IF(OR(AH544=AH543,AH544=AH545),IF(AND(E544="",AB544="",AG543&lt;&gt;""),MAX($AG$3:AG543),MAX($AG$3:AG543)+1),IF(AH543=AH544,AG543,MAX($AG$3:AG543)+1)))</f>
        <v/>
      </c>
      <c r="AH544" s="12" t="str">
        <f t="shared" si="330"/>
        <v/>
      </c>
      <c r="AI544" s="12" t="str">
        <f t="shared" si="335"/>
        <v/>
      </c>
      <c r="AJ544" s="13" t="str">
        <f t="shared" si="314"/>
        <v/>
      </c>
      <c r="AK544" s="13" t="str">
        <f t="shared" si="315"/>
        <v/>
      </c>
      <c r="AL544" s="13" t="str">
        <f>IF(OR(AJ544="",COUNTIF($AH$3:AH544,AH544)&lt;&gt;COUNTIF(AH$3:AH$100002,AH544)),"",SUMIF(AH$3:AH$100002,AH544,AJ$3:AJ$100002))</f>
        <v/>
      </c>
      <c r="AM544" s="13" t="str">
        <f>IF(OR(AK544="",COUNTIF($AH$3:AH544,AH544)&lt;&gt;COUNTIF(AH$3:AH$100002,AH544)),"",SUMIF(AH$3:AH$100002,AH544,AK$3:AK$100002))</f>
        <v/>
      </c>
      <c r="AO544" s="13" t="str">
        <f t="shared" si="331"/>
        <v/>
      </c>
      <c r="AP544" s="13" t="str">
        <f t="shared" si="331"/>
        <v/>
      </c>
      <c r="AQ544" s="13" t="str">
        <f t="shared" si="331"/>
        <v/>
      </c>
      <c r="AR544" s="13" t="str">
        <f t="shared" si="316"/>
        <v/>
      </c>
      <c r="AS544" s="13" t="str">
        <f t="shared" si="316"/>
        <v/>
      </c>
      <c r="AT544" s="13" t="str">
        <f t="shared" si="316"/>
        <v/>
      </c>
      <c r="AU544" s="13" t="str">
        <f t="shared" si="316"/>
        <v/>
      </c>
      <c r="AV544" s="13" t="str">
        <f t="shared" si="336"/>
        <v/>
      </c>
      <c r="AW544" s="86" t="str">
        <f t="shared" si="317"/>
        <v/>
      </c>
      <c r="AX544" s="59" t="str">
        <f t="shared" si="318"/>
        <v/>
      </c>
      <c r="AY544" s="63" t="str">
        <f>IF(OR($BR544="",BH544=""),"",COUNT($BR$3:$BR544))</f>
        <v/>
      </c>
      <c r="AZ544" s="13" t="str">
        <f>IF(OR($BR544="",BI544=""),"",COUNT($BR$3:$BR544))</f>
        <v/>
      </c>
      <c r="BA544" s="13" t="str">
        <f>IF(OR($BR544="",BJ544=""),"",COUNT($BR$3:$BR544))</f>
        <v/>
      </c>
      <c r="BB544" s="13" t="str">
        <f>IF(OR($BR544="",BK544=""),"",COUNT($BR$3:$BR544))</f>
        <v/>
      </c>
      <c r="BC544" s="13" t="str">
        <f>IF(OR($BR544="",BL544=""),"",COUNT($BR$3:$BR544))</f>
        <v/>
      </c>
      <c r="BD544" s="13" t="str">
        <f>IF(OR($BR544="",BM544=""),"",COUNT($BR$3:$BR544))</f>
        <v/>
      </c>
      <c r="BE544" s="13" t="str">
        <f>IF(OR($BR544="",BN544=""),"",COUNT($BR$3:$BR544))</f>
        <v/>
      </c>
      <c r="BF544" s="13" t="str">
        <f>IF(OR($BR544="",BO544=""),"",COUNT($BR$3:$BR544))</f>
        <v/>
      </c>
      <c r="BG544" s="66" t="str">
        <f>IF(Z544="","",COUNT($Z$3:Z544))</f>
        <v/>
      </c>
      <c r="BH544" s="13" t="str">
        <f>IF(AO544="","",IF(AO544=BH$2,(SUMIF($BV$3:$BV544,BH$2,$BW$3:$BW544)-SUMIF($BX$3:$BX544,BH$2,$BY$3:$BY544))*AO$1,""))</f>
        <v/>
      </c>
      <c r="BI544" s="13" t="str">
        <f>IF(AP544="","",IF(AP544=BI$2,(SUMIF($BV$3:$BV544,BI$2,$BW$3:$BW544)-SUMIF($BX$3:$BX544,BI$2,$BY$3:$BY544))*AP$1,""))</f>
        <v/>
      </c>
      <c r="BJ544" s="13" t="str">
        <f>IF(AQ544="","",IF(AQ544=BJ$2,(SUMIF($BV$3:$BV544,BJ$2,$BW$3:$BW544)-SUMIF($BX$3:$BX544,BJ$2,$BY$3:$BY544))*AQ$1,""))</f>
        <v/>
      </c>
      <c r="BK544" s="13" t="str">
        <f>IF(AR544="","",IF(AR544=BK$2,(SUMIF($BV$3:$BV544,BK$2,$BW$3:$BW544)-SUMIF($BX$3:$BX544,BK$2,$BY$3:$BY544))*AR$1,""))</f>
        <v/>
      </c>
      <c r="BL544" s="13" t="str">
        <f>IF(AS544="","",IF(AS544=BL$2,(SUMIF($BV$3:$BV544,BL$2,$BW$3:$BW544)-SUMIF($BX$3:$BX544,BL$2,$BY$3:$BY544))*AS$1,""))</f>
        <v/>
      </c>
      <c r="BM544" s="13" t="str">
        <f>IF(AT544="","",IF(AT544=BM$2,(SUMIF($BV$3:$BV544,BM$2,$BW$3:$BW544)-SUMIF($BX$3:$BX544,BM$2,$BY$3:$BY544))*AT$1,""))</f>
        <v/>
      </c>
      <c r="BN544" s="13" t="str">
        <f>IF(AU544="","",IF(AU544=BN$2,(SUMIF($BV$3:$BV544,BN$2,$BW$3:$BW544)-SUMIF($BX$3:$BX544,BN$2,$BY$3:$BY544))*AU$1,""))</f>
        <v/>
      </c>
      <c r="BO544" s="13" t="str">
        <f>IF(AV544="","",IF(AV544=BO$2,(SUMIF($BV$3:$BV544,BO$2,$BW$3:$BW544)-SUMIF($BX$3:$BX544,BO$2,$BY$3:$BY544))*AV$1,""))</f>
        <v/>
      </c>
      <c r="BP544" s="69"/>
      <c r="BQ544" s="13" t="str">
        <f t="shared" si="332"/>
        <v/>
      </c>
      <c r="BR544" s="75" t="str">
        <f t="shared" si="319"/>
        <v/>
      </c>
      <c r="BS544" s="33" t="str">
        <f t="shared" si="320"/>
        <v/>
      </c>
      <c r="BT544" s="42" t="str">
        <f t="shared" si="321"/>
        <v/>
      </c>
      <c r="BU544" s="38" t="str">
        <f t="shared" si="322"/>
        <v/>
      </c>
      <c r="BV544" s="30" t="str">
        <f t="shared" si="337"/>
        <v/>
      </c>
      <c r="BW544" s="36" t="str">
        <f t="shared" si="338"/>
        <v/>
      </c>
      <c r="BX544" s="36" t="str">
        <f t="shared" si="339"/>
        <v/>
      </c>
      <c r="BY544" s="45" t="str">
        <f t="shared" si="340"/>
        <v/>
      </c>
      <c r="BZ544" s="12" t="str">
        <f t="shared" si="323"/>
        <v/>
      </c>
      <c r="CA544" s="47" t="str">
        <f t="shared" si="324"/>
        <v/>
      </c>
      <c r="CB544" s="32" t="str">
        <f t="shared" si="325"/>
        <v/>
      </c>
      <c r="CC544" s="32" t="str">
        <f t="shared" si="326"/>
        <v/>
      </c>
      <c r="CD544" s="32" t="str">
        <f t="shared" si="327"/>
        <v/>
      </c>
      <c r="CE544" s="48"/>
      <c r="CF544" s="32" t="str">
        <f t="shared" si="333"/>
        <v/>
      </c>
      <c r="CG544" s="32" t="str">
        <f t="shared" si="334"/>
        <v/>
      </c>
      <c r="CH544" s="48"/>
    </row>
    <row r="545" spans="2:86" ht="30" customHeight="1" x14ac:dyDescent="0.2">
      <c r="B545" s="155"/>
      <c r="C545" s="117"/>
      <c r="D545" s="53"/>
      <c r="E545" s="68"/>
      <c r="F545" s="54"/>
      <c r="G545" s="54"/>
      <c r="H545" s="55"/>
      <c r="I545" s="71"/>
      <c r="J545" s="73"/>
      <c r="K545" s="56"/>
      <c r="L545" s="76" t="str">
        <f t="shared" si="343"/>
        <v/>
      </c>
      <c r="M545" s="77" t="str">
        <f t="shared" si="328"/>
        <v/>
      </c>
      <c r="N545" s="130" t="str">
        <f t="shared" si="329"/>
        <v/>
      </c>
      <c r="O545" s="131" t="str">
        <f t="shared" si="344"/>
        <v/>
      </c>
      <c r="P545" s="131" t="str">
        <f t="shared" si="344"/>
        <v/>
      </c>
      <c r="Q545" s="131" t="str">
        <f t="shared" si="344"/>
        <v/>
      </c>
      <c r="R545" s="131" t="str">
        <f t="shared" si="344"/>
        <v/>
      </c>
      <c r="S545" s="131" t="str">
        <f t="shared" si="344"/>
        <v/>
      </c>
      <c r="T545" s="131" t="str">
        <f t="shared" si="344"/>
        <v/>
      </c>
      <c r="U545" s="131" t="str">
        <f t="shared" si="344"/>
        <v/>
      </c>
      <c r="V545" s="14"/>
      <c r="W545" s="17" t="str">
        <f>IF(C545="",IF(OR(AND($H545&lt;&gt;"",C545=""),AND($F544=$F545,$AK545&lt;&gt;""),COUNTA($H$3:$H$100002)&gt;COUNTA($H$3:$H545),$AE545&lt;&gt;""),W544,""),C545)</f>
        <v/>
      </c>
      <c r="X545" s="17" t="str">
        <f>IF(D545="",IF(OR(AND($H545&lt;&gt;"",D545=""),AND($F544=$F545,$AK545&lt;&gt;""),COUNTA($H$3:$H$100002)&gt;COUNTA($H$3:$H545),$AE545&lt;&gt;""),X544,""),D545)</f>
        <v/>
      </c>
      <c r="Y545" s="17" t="str">
        <f>IF(E545="",IF(OR(AND($H545&lt;&gt;"",E545=""),AND($F544=$F545,$AK545&lt;&gt;""),COUNTA($H$3:$H$100002)&gt;COUNTA($H$3:$H545),$AE545&lt;&gt;""),Y544,""),E545)</f>
        <v/>
      </c>
      <c r="Z545" s="27" t="str">
        <f t="shared" si="345"/>
        <v/>
      </c>
      <c r="AA545" s="2" t="str">
        <f>IF(F545="","",COUNTA($F$3:F545))</f>
        <v/>
      </c>
      <c r="AB545" s="3" t="str">
        <f>IF(F545="","",IFERROR(IF(F545&lt;&gt;"",IFERROR(INDEX(設定!$C$3:$C$303,MATCH(F545,設定!$C$3:$C$303,0),0),INDEX(設定!$C$3:$C$303,MATCH("*"&amp;F545&amp;"*",設定!$C$3:$C$303,0),0)),""),"エラー"))</f>
        <v/>
      </c>
      <c r="AC545" s="2" t="str">
        <f>IF(G545="","",COUNTA($G$3:G545))</f>
        <v/>
      </c>
      <c r="AD545" s="3" t="str">
        <f>IF(G545="","",IFERROR(IF(G545&lt;&gt;"",IFERROR(INDEX(設定!$C$3:$C$303,MATCH(G545,設定!$C$3:$C$303,0),0),INDEX(設定!$C$3:$C$303,MATCH("*"&amp;G545&amp;"*",設定!$C$3:$C$303,0),0)),""),"エラー"))</f>
        <v/>
      </c>
      <c r="AE545" s="3" t="str">
        <f>IFERROR(IF(AB545="",IF(AND(H545&lt;&gt;"",F545=""),INDEX(AB$3:AB545,MATCH(MAX(AA$3:AA545),AA$3:AA545,0),0),""),AB545),"")</f>
        <v/>
      </c>
      <c r="AF545" s="3" t="str">
        <f>IFERROR(IF(AD545="",IF(AND(H545&lt;&gt;"",G545=""),INDEX(AD$3:AD545,MATCH(MAX(AC$3:AC545),AC$3:AC545,0),0),""),AD545),"")</f>
        <v/>
      </c>
      <c r="AG545" s="2" t="str">
        <f>IF(AH545="","",IF(OR(AH545=AH544,AH545=AH546),IF(AND(E545="",AB545="",AG544&lt;&gt;""),MAX($AG$3:AG544),MAX($AG$3:AG544)+1),IF(AH544=AH545,AG544,MAX($AG$3:AG544)+1)))</f>
        <v/>
      </c>
      <c r="AH545" s="12" t="str">
        <f t="shared" si="330"/>
        <v/>
      </c>
      <c r="AI545" s="12" t="str">
        <f t="shared" si="335"/>
        <v/>
      </c>
      <c r="AJ545" s="13" t="str">
        <f t="shared" si="314"/>
        <v/>
      </c>
      <c r="AK545" s="13" t="str">
        <f t="shared" si="315"/>
        <v/>
      </c>
      <c r="AL545" s="13" t="str">
        <f>IF(OR(AJ545="",COUNTIF($AH$3:AH545,AH545)&lt;&gt;COUNTIF(AH$3:AH$100002,AH545)),"",SUMIF(AH$3:AH$100002,AH545,AJ$3:AJ$100002))</f>
        <v/>
      </c>
      <c r="AM545" s="13" t="str">
        <f>IF(OR(AK545="",COUNTIF($AH$3:AH545,AH545)&lt;&gt;COUNTIF(AH$3:AH$100002,AH545)),"",SUMIF(AH$3:AH$100002,AH545,AK$3:AK$100002))</f>
        <v/>
      </c>
      <c r="AO545" s="13" t="str">
        <f t="shared" si="331"/>
        <v/>
      </c>
      <c r="AP545" s="13" t="str">
        <f t="shared" si="331"/>
        <v/>
      </c>
      <c r="AQ545" s="13" t="str">
        <f t="shared" si="331"/>
        <v/>
      </c>
      <c r="AR545" s="13" t="str">
        <f t="shared" si="316"/>
        <v/>
      </c>
      <c r="AS545" s="13" t="str">
        <f t="shared" si="316"/>
        <v/>
      </c>
      <c r="AT545" s="13" t="str">
        <f t="shared" si="316"/>
        <v/>
      </c>
      <c r="AU545" s="13" t="str">
        <f t="shared" si="316"/>
        <v/>
      </c>
      <c r="AV545" s="13" t="str">
        <f t="shared" si="336"/>
        <v/>
      </c>
      <c r="AW545" s="86" t="str">
        <f t="shared" si="317"/>
        <v/>
      </c>
      <c r="AX545" s="59" t="str">
        <f t="shared" si="318"/>
        <v/>
      </c>
      <c r="AY545" s="63" t="str">
        <f>IF(OR($BR545="",BH545=""),"",COUNT($BR$3:$BR545))</f>
        <v/>
      </c>
      <c r="AZ545" s="13" t="str">
        <f>IF(OR($BR545="",BI545=""),"",COUNT($BR$3:$BR545))</f>
        <v/>
      </c>
      <c r="BA545" s="13" t="str">
        <f>IF(OR($BR545="",BJ545=""),"",COUNT($BR$3:$BR545))</f>
        <v/>
      </c>
      <c r="BB545" s="13" t="str">
        <f>IF(OR($BR545="",BK545=""),"",COUNT($BR$3:$BR545))</f>
        <v/>
      </c>
      <c r="BC545" s="13" t="str">
        <f>IF(OR($BR545="",BL545=""),"",COUNT($BR$3:$BR545))</f>
        <v/>
      </c>
      <c r="BD545" s="13" t="str">
        <f>IF(OR($BR545="",BM545=""),"",COUNT($BR$3:$BR545))</f>
        <v/>
      </c>
      <c r="BE545" s="13" t="str">
        <f>IF(OR($BR545="",BN545=""),"",COUNT($BR$3:$BR545))</f>
        <v/>
      </c>
      <c r="BF545" s="13" t="str">
        <f>IF(OR($BR545="",BO545=""),"",COUNT($BR$3:$BR545))</f>
        <v/>
      </c>
      <c r="BG545" s="66" t="str">
        <f>IF(Z545="","",COUNT($Z$3:Z545))</f>
        <v/>
      </c>
      <c r="BH545" s="13" t="str">
        <f>IF(AO545="","",IF(AO545=BH$2,(SUMIF($BV$3:$BV545,BH$2,$BW$3:$BW545)-SUMIF($BX$3:$BX545,BH$2,$BY$3:$BY545))*AO$1,""))</f>
        <v/>
      </c>
      <c r="BI545" s="13" t="str">
        <f>IF(AP545="","",IF(AP545=BI$2,(SUMIF($BV$3:$BV545,BI$2,$BW$3:$BW545)-SUMIF($BX$3:$BX545,BI$2,$BY$3:$BY545))*AP$1,""))</f>
        <v/>
      </c>
      <c r="BJ545" s="13" t="str">
        <f>IF(AQ545="","",IF(AQ545=BJ$2,(SUMIF($BV$3:$BV545,BJ$2,$BW$3:$BW545)-SUMIF($BX$3:$BX545,BJ$2,$BY$3:$BY545))*AQ$1,""))</f>
        <v/>
      </c>
      <c r="BK545" s="13" t="str">
        <f>IF(AR545="","",IF(AR545=BK$2,(SUMIF($BV$3:$BV545,BK$2,$BW$3:$BW545)-SUMIF($BX$3:$BX545,BK$2,$BY$3:$BY545))*AR$1,""))</f>
        <v/>
      </c>
      <c r="BL545" s="13" t="str">
        <f>IF(AS545="","",IF(AS545=BL$2,(SUMIF($BV$3:$BV545,BL$2,$BW$3:$BW545)-SUMIF($BX$3:$BX545,BL$2,$BY$3:$BY545))*AS$1,""))</f>
        <v/>
      </c>
      <c r="BM545" s="13" t="str">
        <f>IF(AT545="","",IF(AT545=BM$2,(SUMIF($BV$3:$BV545,BM$2,$BW$3:$BW545)-SUMIF($BX$3:$BX545,BM$2,$BY$3:$BY545))*AT$1,""))</f>
        <v/>
      </c>
      <c r="BN545" s="13" t="str">
        <f>IF(AU545="","",IF(AU545=BN$2,(SUMIF($BV$3:$BV545,BN$2,$BW$3:$BW545)-SUMIF($BX$3:$BX545,BN$2,$BY$3:$BY545))*AU$1,""))</f>
        <v/>
      </c>
      <c r="BO545" s="13" t="str">
        <f>IF(AV545="","",IF(AV545=BO$2,(SUMIF($BV$3:$BV545,BO$2,$BW$3:$BW545)-SUMIF($BX$3:$BX545,BO$2,$BY$3:$BY545))*AV$1,""))</f>
        <v/>
      </c>
      <c r="BP545" s="69"/>
      <c r="BQ545" s="13" t="str">
        <f t="shared" si="332"/>
        <v/>
      </c>
      <c r="BR545" s="75" t="str">
        <f t="shared" si="319"/>
        <v/>
      </c>
      <c r="BS545" s="33" t="str">
        <f t="shared" si="320"/>
        <v/>
      </c>
      <c r="BT545" s="42" t="str">
        <f t="shared" si="321"/>
        <v/>
      </c>
      <c r="BU545" s="38" t="str">
        <f t="shared" si="322"/>
        <v/>
      </c>
      <c r="BV545" s="30" t="str">
        <f t="shared" si="337"/>
        <v/>
      </c>
      <c r="BW545" s="36" t="str">
        <f t="shared" si="338"/>
        <v/>
      </c>
      <c r="BX545" s="36" t="str">
        <f t="shared" si="339"/>
        <v/>
      </c>
      <c r="BY545" s="45" t="str">
        <f t="shared" si="340"/>
        <v/>
      </c>
      <c r="BZ545" s="12" t="str">
        <f t="shared" si="323"/>
        <v/>
      </c>
      <c r="CA545" s="47" t="str">
        <f t="shared" si="324"/>
        <v/>
      </c>
      <c r="CB545" s="32" t="str">
        <f t="shared" si="325"/>
        <v/>
      </c>
      <c r="CC545" s="32" t="str">
        <f t="shared" si="326"/>
        <v/>
      </c>
      <c r="CD545" s="32" t="str">
        <f t="shared" si="327"/>
        <v/>
      </c>
      <c r="CE545" s="48"/>
      <c r="CF545" s="32" t="str">
        <f t="shared" si="333"/>
        <v/>
      </c>
      <c r="CG545" s="32" t="str">
        <f t="shared" si="334"/>
        <v/>
      </c>
      <c r="CH545" s="48"/>
    </row>
    <row r="546" spans="2:86" ht="30" customHeight="1" x14ac:dyDescent="0.2">
      <c r="B546" s="155"/>
      <c r="C546" s="117"/>
      <c r="D546" s="53"/>
      <c r="E546" s="68"/>
      <c r="F546" s="54"/>
      <c r="G546" s="54"/>
      <c r="H546" s="55"/>
      <c r="I546" s="71"/>
      <c r="J546" s="73"/>
      <c r="K546" s="56"/>
      <c r="L546" s="76" t="str">
        <f t="shared" si="343"/>
        <v/>
      </c>
      <c r="M546" s="77" t="str">
        <f t="shared" si="328"/>
        <v/>
      </c>
      <c r="N546" s="130" t="str">
        <f t="shared" si="329"/>
        <v/>
      </c>
      <c r="O546" s="131" t="str">
        <f t="shared" si="344"/>
        <v/>
      </c>
      <c r="P546" s="131" t="str">
        <f t="shared" si="344"/>
        <v/>
      </c>
      <c r="Q546" s="131" t="str">
        <f t="shared" si="344"/>
        <v/>
      </c>
      <c r="R546" s="131" t="str">
        <f t="shared" si="344"/>
        <v/>
      </c>
      <c r="S546" s="131" t="str">
        <f t="shared" si="344"/>
        <v/>
      </c>
      <c r="T546" s="131" t="str">
        <f t="shared" si="344"/>
        <v/>
      </c>
      <c r="U546" s="131" t="str">
        <f t="shared" si="344"/>
        <v/>
      </c>
      <c r="V546" s="14"/>
      <c r="W546" s="17" t="str">
        <f>IF(C546="",IF(OR(AND($H546&lt;&gt;"",C546=""),AND($F545=$F546,$AK546&lt;&gt;""),COUNTA($H$3:$H$100002)&gt;COUNTA($H$3:$H546),$AE546&lt;&gt;""),W545,""),C546)</f>
        <v/>
      </c>
      <c r="X546" s="17" t="str">
        <f>IF(D546="",IF(OR(AND($H546&lt;&gt;"",D546=""),AND($F545=$F546,$AK546&lt;&gt;""),COUNTA($H$3:$H$100002)&gt;COUNTA($H$3:$H546),$AE546&lt;&gt;""),X545,""),D546)</f>
        <v/>
      </c>
      <c r="Y546" s="17" t="str">
        <f>IF(E546="",IF(OR(AND($H546&lt;&gt;"",E546=""),AND($F545=$F546,$AK546&lt;&gt;""),COUNTA($H$3:$H$100002)&gt;COUNTA($H$3:$H546),$AE546&lt;&gt;""),Y545,""),E546)</f>
        <v/>
      </c>
      <c r="Z546" s="27" t="str">
        <f t="shared" si="345"/>
        <v/>
      </c>
      <c r="AA546" s="2" t="str">
        <f>IF(F546="","",COUNTA($F$3:F546))</f>
        <v/>
      </c>
      <c r="AB546" s="3" t="str">
        <f>IF(F546="","",IFERROR(IF(F546&lt;&gt;"",IFERROR(INDEX(設定!$C$3:$C$303,MATCH(F546,設定!$C$3:$C$303,0),0),INDEX(設定!$C$3:$C$303,MATCH("*"&amp;F546&amp;"*",設定!$C$3:$C$303,0),0)),""),"エラー"))</f>
        <v/>
      </c>
      <c r="AC546" s="2" t="str">
        <f>IF(G546="","",COUNTA($G$3:G546))</f>
        <v/>
      </c>
      <c r="AD546" s="3" t="str">
        <f>IF(G546="","",IFERROR(IF(G546&lt;&gt;"",IFERROR(INDEX(設定!$C$3:$C$303,MATCH(G546,設定!$C$3:$C$303,0),0),INDEX(設定!$C$3:$C$303,MATCH("*"&amp;G546&amp;"*",設定!$C$3:$C$303,0),0)),""),"エラー"))</f>
        <v/>
      </c>
      <c r="AE546" s="3" t="str">
        <f>IFERROR(IF(AB546="",IF(AND(H546&lt;&gt;"",F546=""),INDEX(AB$3:AB546,MATCH(MAX(AA$3:AA546),AA$3:AA546,0),0),""),AB546),"")</f>
        <v/>
      </c>
      <c r="AF546" s="3" t="str">
        <f>IFERROR(IF(AD546="",IF(AND(H546&lt;&gt;"",G546=""),INDEX(AD$3:AD546,MATCH(MAX(AC$3:AC546),AC$3:AC546,0),0),""),AD546),"")</f>
        <v/>
      </c>
      <c r="AG546" s="2" t="str">
        <f>IF(AH546="","",IF(OR(AH546=AH545,AH546=AH547),IF(AND(E546="",AB546="",AG545&lt;&gt;""),MAX($AG$3:AG545),MAX($AG$3:AG545)+1),IF(AH545=AH546,AG545,MAX($AG$3:AG545)+1)))</f>
        <v/>
      </c>
      <c r="AH546" s="12" t="str">
        <f t="shared" si="330"/>
        <v/>
      </c>
      <c r="AI546" s="12" t="str">
        <f t="shared" si="335"/>
        <v/>
      </c>
      <c r="AJ546" s="13" t="str">
        <f t="shared" si="314"/>
        <v/>
      </c>
      <c r="AK546" s="13" t="str">
        <f t="shared" si="315"/>
        <v/>
      </c>
      <c r="AL546" s="13" t="str">
        <f>IF(OR(AJ546="",COUNTIF($AH$3:AH546,AH546)&lt;&gt;COUNTIF(AH$3:AH$100002,AH546)),"",SUMIF(AH$3:AH$100002,AH546,AJ$3:AJ$100002))</f>
        <v/>
      </c>
      <c r="AM546" s="13" t="str">
        <f>IF(OR(AK546="",COUNTIF($AH$3:AH546,AH546)&lt;&gt;COUNTIF(AH$3:AH$100002,AH546)),"",SUMIF(AH$3:AH$100002,AH546,AK$3:AK$100002))</f>
        <v/>
      </c>
      <c r="AO546" s="13" t="str">
        <f t="shared" si="331"/>
        <v/>
      </c>
      <c r="AP546" s="13" t="str">
        <f t="shared" si="331"/>
        <v/>
      </c>
      <c r="AQ546" s="13" t="str">
        <f t="shared" si="331"/>
        <v/>
      </c>
      <c r="AR546" s="13" t="str">
        <f t="shared" si="316"/>
        <v/>
      </c>
      <c r="AS546" s="13" t="str">
        <f t="shared" si="316"/>
        <v/>
      </c>
      <c r="AT546" s="13" t="str">
        <f t="shared" si="316"/>
        <v/>
      </c>
      <c r="AU546" s="13" t="str">
        <f t="shared" si="316"/>
        <v/>
      </c>
      <c r="AV546" s="13" t="str">
        <f t="shared" si="336"/>
        <v/>
      </c>
      <c r="AW546" s="86" t="str">
        <f t="shared" si="317"/>
        <v/>
      </c>
      <c r="AX546" s="59" t="str">
        <f t="shared" si="318"/>
        <v/>
      </c>
      <c r="AY546" s="63" t="str">
        <f>IF(OR($BR546="",BH546=""),"",COUNT($BR$3:$BR546))</f>
        <v/>
      </c>
      <c r="AZ546" s="13" t="str">
        <f>IF(OR($BR546="",BI546=""),"",COUNT($BR$3:$BR546))</f>
        <v/>
      </c>
      <c r="BA546" s="13" t="str">
        <f>IF(OR($BR546="",BJ546=""),"",COUNT($BR$3:$BR546))</f>
        <v/>
      </c>
      <c r="BB546" s="13" t="str">
        <f>IF(OR($BR546="",BK546=""),"",COUNT($BR$3:$BR546))</f>
        <v/>
      </c>
      <c r="BC546" s="13" t="str">
        <f>IF(OR($BR546="",BL546=""),"",COUNT($BR$3:$BR546))</f>
        <v/>
      </c>
      <c r="BD546" s="13" t="str">
        <f>IF(OR($BR546="",BM546=""),"",COUNT($BR$3:$BR546))</f>
        <v/>
      </c>
      <c r="BE546" s="13" t="str">
        <f>IF(OR($BR546="",BN546=""),"",COUNT($BR$3:$BR546))</f>
        <v/>
      </c>
      <c r="BF546" s="13" t="str">
        <f>IF(OR($BR546="",BO546=""),"",COUNT($BR$3:$BR546))</f>
        <v/>
      </c>
      <c r="BG546" s="66" t="str">
        <f>IF(Z546="","",COUNT($Z$3:Z546))</f>
        <v/>
      </c>
      <c r="BH546" s="13" t="str">
        <f>IF(AO546="","",IF(AO546=BH$2,(SUMIF($BV$3:$BV546,BH$2,$BW$3:$BW546)-SUMIF($BX$3:$BX546,BH$2,$BY$3:$BY546))*AO$1,""))</f>
        <v/>
      </c>
      <c r="BI546" s="13" t="str">
        <f>IF(AP546="","",IF(AP546=BI$2,(SUMIF($BV$3:$BV546,BI$2,$BW$3:$BW546)-SUMIF($BX$3:$BX546,BI$2,$BY$3:$BY546))*AP$1,""))</f>
        <v/>
      </c>
      <c r="BJ546" s="13" t="str">
        <f>IF(AQ546="","",IF(AQ546=BJ$2,(SUMIF($BV$3:$BV546,BJ$2,$BW$3:$BW546)-SUMIF($BX$3:$BX546,BJ$2,$BY$3:$BY546))*AQ$1,""))</f>
        <v/>
      </c>
      <c r="BK546" s="13" t="str">
        <f>IF(AR546="","",IF(AR546=BK$2,(SUMIF($BV$3:$BV546,BK$2,$BW$3:$BW546)-SUMIF($BX$3:$BX546,BK$2,$BY$3:$BY546))*AR$1,""))</f>
        <v/>
      </c>
      <c r="BL546" s="13" t="str">
        <f>IF(AS546="","",IF(AS546=BL$2,(SUMIF($BV$3:$BV546,BL$2,$BW$3:$BW546)-SUMIF($BX$3:$BX546,BL$2,$BY$3:$BY546))*AS$1,""))</f>
        <v/>
      </c>
      <c r="BM546" s="13" t="str">
        <f>IF(AT546="","",IF(AT546=BM$2,(SUMIF($BV$3:$BV546,BM$2,$BW$3:$BW546)-SUMIF($BX$3:$BX546,BM$2,$BY$3:$BY546))*AT$1,""))</f>
        <v/>
      </c>
      <c r="BN546" s="13" t="str">
        <f>IF(AU546="","",IF(AU546=BN$2,(SUMIF($BV$3:$BV546,BN$2,$BW$3:$BW546)-SUMIF($BX$3:$BX546,BN$2,$BY$3:$BY546))*AU$1,""))</f>
        <v/>
      </c>
      <c r="BO546" s="13" t="str">
        <f>IF(AV546="","",IF(AV546=BO$2,(SUMIF($BV$3:$BV546,BO$2,$BW$3:$BW546)-SUMIF($BX$3:$BX546,BO$2,$BY$3:$BY546))*AV$1,""))</f>
        <v/>
      </c>
      <c r="BP546" s="69"/>
      <c r="BQ546" s="13" t="str">
        <f t="shared" si="332"/>
        <v/>
      </c>
      <c r="BR546" s="75" t="str">
        <f t="shared" si="319"/>
        <v/>
      </c>
      <c r="BS546" s="33" t="str">
        <f t="shared" si="320"/>
        <v/>
      </c>
      <c r="BT546" s="42" t="str">
        <f t="shared" si="321"/>
        <v/>
      </c>
      <c r="BU546" s="38" t="str">
        <f t="shared" si="322"/>
        <v/>
      </c>
      <c r="BV546" s="30" t="str">
        <f t="shared" si="337"/>
        <v/>
      </c>
      <c r="BW546" s="36" t="str">
        <f t="shared" si="338"/>
        <v/>
      </c>
      <c r="BX546" s="36" t="str">
        <f t="shared" si="339"/>
        <v/>
      </c>
      <c r="BY546" s="45" t="str">
        <f t="shared" si="340"/>
        <v/>
      </c>
      <c r="BZ546" s="12" t="str">
        <f t="shared" si="323"/>
        <v/>
      </c>
      <c r="CA546" s="47" t="str">
        <f t="shared" si="324"/>
        <v/>
      </c>
      <c r="CB546" s="32" t="str">
        <f t="shared" si="325"/>
        <v/>
      </c>
      <c r="CC546" s="32" t="str">
        <f t="shared" si="326"/>
        <v/>
      </c>
      <c r="CD546" s="32" t="str">
        <f t="shared" si="327"/>
        <v/>
      </c>
      <c r="CE546" s="48"/>
      <c r="CF546" s="32" t="str">
        <f t="shared" si="333"/>
        <v/>
      </c>
      <c r="CG546" s="32" t="str">
        <f t="shared" si="334"/>
        <v/>
      </c>
      <c r="CH546" s="48"/>
    </row>
    <row r="547" spans="2:86" ht="30" customHeight="1" x14ac:dyDescent="0.2">
      <c r="B547" s="155"/>
      <c r="C547" s="117"/>
      <c r="D547" s="53"/>
      <c r="E547" s="68"/>
      <c r="F547" s="54"/>
      <c r="G547" s="54"/>
      <c r="H547" s="55"/>
      <c r="I547" s="71"/>
      <c r="J547" s="73"/>
      <c r="K547" s="56"/>
      <c r="L547" s="76" t="str">
        <f t="shared" si="343"/>
        <v/>
      </c>
      <c r="M547" s="77" t="str">
        <f t="shared" si="328"/>
        <v/>
      </c>
      <c r="N547" s="130" t="str">
        <f t="shared" si="329"/>
        <v/>
      </c>
      <c r="O547" s="131" t="str">
        <f t="shared" si="344"/>
        <v/>
      </c>
      <c r="P547" s="131" t="str">
        <f t="shared" si="344"/>
        <v/>
      </c>
      <c r="Q547" s="131" t="str">
        <f t="shared" si="344"/>
        <v/>
      </c>
      <c r="R547" s="131" t="str">
        <f t="shared" si="344"/>
        <v/>
      </c>
      <c r="S547" s="131" t="str">
        <f t="shared" si="344"/>
        <v/>
      </c>
      <c r="T547" s="131" t="str">
        <f t="shared" si="344"/>
        <v/>
      </c>
      <c r="U547" s="131" t="str">
        <f t="shared" si="344"/>
        <v/>
      </c>
      <c r="V547" s="14"/>
      <c r="W547" s="17" t="str">
        <f>IF(C547="",IF(OR(AND($H547&lt;&gt;"",C547=""),AND($F546=$F547,$AK547&lt;&gt;""),COUNTA($H$3:$H$100002)&gt;COUNTA($H$3:$H547),$AE547&lt;&gt;""),W546,""),C547)</f>
        <v/>
      </c>
      <c r="X547" s="17" t="str">
        <f>IF(D547="",IF(OR(AND($H547&lt;&gt;"",D547=""),AND($F546=$F547,$AK547&lt;&gt;""),COUNTA($H$3:$H$100002)&gt;COUNTA($H$3:$H547),$AE547&lt;&gt;""),X546,""),D547)</f>
        <v/>
      </c>
      <c r="Y547" s="17" t="str">
        <f>IF(E547="",IF(OR(AND($H547&lt;&gt;"",E547=""),AND($F546=$F547,$AK547&lt;&gt;""),COUNTA($H$3:$H$100002)&gt;COUNTA($H$3:$H547),$AE547&lt;&gt;""),Y546,""),E547)</f>
        <v/>
      </c>
      <c r="Z547" s="27" t="str">
        <f t="shared" si="345"/>
        <v/>
      </c>
      <c r="AA547" s="2" t="str">
        <f>IF(F547="","",COUNTA($F$3:F547))</f>
        <v/>
      </c>
      <c r="AB547" s="3" t="str">
        <f>IF(F547="","",IFERROR(IF(F547&lt;&gt;"",IFERROR(INDEX(設定!$C$3:$C$303,MATCH(F547,設定!$C$3:$C$303,0),0),INDEX(設定!$C$3:$C$303,MATCH("*"&amp;F547&amp;"*",設定!$C$3:$C$303,0),0)),""),"エラー"))</f>
        <v/>
      </c>
      <c r="AC547" s="2" t="str">
        <f>IF(G547="","",COUNTA($G$3:G547))</f>
        <v/>
      </c>
      <c r="AD547" s="3" t="str">
        <f>IF(G547="","",IFERROR(IF(G547&lt;&gt;"",IFERROR(INDEX(設定!$C$3:$C$303,MATCH(G547,設定!$C$3:$C$303,0),0),INDEX(設定!$C$3:$C$303,MATCH("*"&amp;G547&amp;"*",設定!$C$3:$C$303,0),0)),""),"エラー"))</f>
        <v/>
      </c>
      <c r="AE547" s="3" t="str">
        <f>IFERROR(IF(AB547="",IF(AND(H547&lt;&gt;"",F547=""),INDEX(AB$3:AB547,MATCH(MAX(AA$3:AA547),AA$3:AA547,0),0),""),AB547),"")</f>
        <v/>
      </c>
      <c r="AF547" s="3" t="str">
        <f>IFERROR(IF(AD547="",IF(AND(H547&lt;&gt;"",G547=""),INDEX(AD$3:AD547,MATCH(MAX(AC$3:AC547),AC$3:AC547,0),0),""),AD547),"")</f>
        <v/>
      </c>
      <c r="AG547" s="2" t="str">
        <f>IF(AH547="","",IF(OR(AH547=AH546,AH547=AH548),IF(AND(E547="",AB547="",AG546&lt;&gt;""),MAX($AG$3:AG546),MAX($AG$3:AG546)+1),IF(AH546=AH547,AG546,MAX($AG$3:AG546)+1)))</f>
        <v/>
      </c>
      <c r="AH547" s="12" t="str">
        <f t="shared" si="330"/>
        <v/>
      </c>
      <c r="AI547" s="12" t="str">
        <f t="shared" si="335"/>
        <v/>
      </c>
      <c r="AJ547" s="13" t="str">
        <f t="shared" si="314"/>
        <v/>
      </c>
      <c r="AK547" s="13" t="str">
        <f t="shared" si="315"/>
        <v/>
      </c>
      <c r="AL547" s="13" t="str">
        <f>IF(OR(AJ547="",COUNTIF($AH$3:AH547,AH547)&lt;&gt;COUNTIF(AH$3:AH$100002,AH547)),"",SUMIF(AH$3:AH$100002,AH547,AJ$3:AJ$100002))</f>
        <v/>
      </c>
      <c r="AM547" s="13" t="str">
        <f>IF(OR(AK547="",COUNTIF($AH$3:AH547,AH547)&lt;&gt;COUNTIF(AH$3:AH$100002,AH547)),"",SUMIF(AH$3:AH$100002,AH547,AK$3:AK$100002))</f>
        <v/>
      </c>
      <c r="AO547" s="13" t="str">
        <f t="shared" si="331"/>
        <v/>
      </c>
      <c r="AP547" s="13" t="str">
        <f t="shared" si="331"/>
        <v/>
      </c>
      <c r="AQ547" s="13" t="str">
        <f t="shared" si="331"/>
        <v/>
      </c>
      <c r="AR547" s="13" t="str">
        <f t="shared" si="316"/>
        <v/>
      </c>
      <c r="AS547" s="13" t="str">
        <f t="shared" si="316"/>
        <v/>
      </c>
      <c r="AT547" s="13" t="str">
        <f t="shared" si="316"/>
        <v/>
      </c>
      <c r="AU547" s="13" t="str">
        <f t="shared" si="316"/>
        <v/>
      </c>
      <c r="AV547" s="13" t="str">
        <f t="shared" si="336"/>
        <v/>
      </c>
      <c r="AW547" s="86" t="str">
        <f t="shared" si="317"/>
        <v/>
      </c>
      <c r="AX547" s="59" t="str">
        <f t="shared" si="318"/>
        <v/>
      </c>
      <c r="AY547" s="63" t="str">
        <f>IF(OR($BR547="",BH547=""),"",COUNT($BR$3:$BR547))</f>
        <v/>
      </c>
      <c r="AZ547" s="13" t="str">
        <f>IF(OR($BR547="",BI547=""),"",COUNT($BR$3:$BR547))</f>
        <v/>
      </c>
      <c r="BA547" s="13" t="str">
        <f>IF(OR($BR547="",BJ547=""),"",COUNT($BR$3:$BR547))</f>
        <v/>
      </c>
      <c r="BB547" s="13" t="str">
        <f>IF(OR($BR547="",BK547=""),"",COUNT($BR$3:$BR547))</f>
        <v/>
      </c>
      <c r="BC547" s="13" t="str">
        <f>IF(OR($BR547="",BL547=""),"",COUNT($BR$3:$BR547))</f>
        <v/>
      </c>
      <c r="BD547" s="13" t="str">
        <f>IF(OR($BR547="",BM547=""),"",COUNT($BR$3:$BR547))</f>
        <v/>
      </c>
      <c r="BE547" s="13" t="str">
        <f>IF(OR($BR547="",BN547=""),"",COUNT($BR$3:$BR547))</f>
        <v/>
      </c>
      <c r="BF547" s="13" t="str">
        <f>IF(OR($BR547="",BO547=""),"",COUNT($BR$3:$BR547))</f>
        <v/>
      </c>
      <c r="BG547" s="66" t="str">
        <f>IF(Z547="","",COUNT($Z$3:Z547))</f>
        <v/>
      </c>
      <c r="BH547" s="13" t="str">
        <f>IF(AO547="","",IF(AO547=BH$2,(SUMIF($BV$3:$BV547,BH$2,$BW$3:$BW547)-SUMIF($BX$3:$BX547,BH$2,$BY$3:$BY547))*AO$1,""))</f>
        <v/>
      </c>
      <c r="BI547" s="13" t="str">
        <f>IF(AP547="","",IF(AP547=BI$2,(SUMIF($BV$3:$BV547,BI$2,$BW$3:$BW547)-SUMIF($BX$3:$BX547,BI$2,$BY$3:$BY547))*AP$1,""))</f>
        <v/>
      </c>
      <c r="BJ547" s="13" t="str">
        <f>IF(AQ547="","",IF(AQ547=BJ$2,(SUMIF($BV$3:$BV547,BJ$2,$BW$3:$BW547)-SUMIF($BX$3:$BX547,BJ$2,$BY$3:$BY547))*AQ$1,""))</f>
        <v/>
      </c>
      <c r="BK547" s="13" t="str">
        <f>IF(AR547="","",IF(AR547=BK$2,(SUMIF($BV$3:$BV547,BK$2,$BW$3:$BW547)-SUMIF($BX$3:$BX547,BK$2,$BY$3:$BY547))*AR$1,""))</f>
        <v/>
      </c>
      <c r="BL547" s="13" t="str">
        <f>IF(AS547="","",IF(AS547=BL$2,(SUMIF($BV$3:$BV547,BL$2,$BW$3:$BW547)-SUMIF($BX$3:$BX547,BL$2,$BY$3:$BY547))*AS$1,""))</f>
        <v/>
      </c>
      <c r="BM547" s="13" t="str">
        <f>IF(AT547="","",IF(AT547=BM$2,(SUMIF($BV$3:$BV547,BM$2,$BW$3:$BW547)-SUMIF($BX$3:$BX547,BM$2,$BY$3:$BY547))*AT$1,""))</f>
        <v/>
      </c>
      <c r="BN547" s="13" t="str">
        <f>IF(AU547="","",IF(AU547=BN$2,(SUMIF($BV$3:$BV547,BN$2,$BW$3:$BW547)-SUMIF($BX$3:$BX547,BN$2,$BY$3:$BY547))*AU$1,""))</f>
        <v/>
      </c>
      <c r="BO547" s="13" t="str">
        <f>IF(AV547="","",IF(AV547=BO$2,(SUMIF($BV$3:$BV547,BO$2,$BW$3:$BW547)-SUMIF($BX$3:$BX547,BO$2,$BY$3:$BY547))*AV$1,""))</f>
        <v/>
      </c>
      <c r="BP547" s="69"/>
      <c r="BQ547" s="13" t="str">
        <f t="shared" si="332"/>
        <v/>
      </c>
      <c r="BR547" s="75" t="str">
        <f t="shared" si="319"/>
        <v/>
      </c>
      <c r="BS547" s="33" t="str">
        <f t="shared" si="320"/>
        <v/>
      </c>
      <c r="BT547" s="42" t="str">
        <f t="shared" si="321"/>
        <v/>
      </c>
      <c r="BU547" s="38" t="str">
        <f t="shared" si="322"/>
        <v/>
      </c>
      <c r="BV547" s="30" t="str">
        <f t="shared" si="337"/>
        <v/>
      </c>
      <c r="BW547" s="36" t="str">
        <f t="shared" si="338"/>
        <v/>
      </c>
      <c r="BX547" s="36" t="str">
        <f t="shared" si="339"/>
        <v/>
      </c>
      <c r="BY547" s="45" t="str">
        <f t="shared" si="340"/>
        <v/>
      </c>
      <c r="BZ547" s="12" t="str">
        <f t="shared" si="323"/>
        <v/>
      </c>
      <c r="CA547" s="47" t="str">
        <f t="shared" si="324"/>
        <v/>
      </c>
      <c r="CB547" s="32" t="str">
        <f t="shared" si="325"/>
        <v/>
      </c>
      <c r="CC547" s="32" t="str">
        <f t="shared" si="326"/>
        <v/>
      </c>
      <c r="CD547" s="32" t="str">
        <f t="shared" si="327"/>
        <v/>
      </c>
      <c r="CE547" s="48"/>
      <c r="CF547" s="32" t="str">
        <f t="shared" si="333"/>
        <v/>
      </c>
      <c r="CG547" s="32" t="str">
        <f t="shared" si="334"/>
        <v/>
      </c>
      <c r="CH547" s="48"/>
    </row>
    <row r="548" spans="2:86" ht="30" customHeight="1" x14ac:dyDescent="0.2">
      <c r="B548" s="155"/>
      <c r="C548" s="117"/>
      <c r="D548" s="53"/>
      <c r="E548" s="68"/>
      <c r="F548" s="54"/>
      <c r="G548" s="54"/>
      <c r="H548" s="55"/>
      <c r="I548" s="71"/>
      <c r="J548" s="73"/>
      <c r="K548" s="56"/>
      <c r="L548" s="76" t="str">
        <f t="shared" si="343"/>
        <v/>
      </c>
      <c r="M548" s="77" t="str">
        <f t="shared" si="328"/>
        <v/>
      </c>
      <c r="N548" s="130" t="str">
        <f t="shared" si="329"/>
        <v/>
      </c>
      <c r="O548" s="131" t="str">
        <f t="shared" si="344"/>
        <v/>
      </c>
      <c r="P548" s="131" t="str">
        <f t="shared" si="344"/>
        <v/>
      </c>
      <c r="Q548" s="131" t="str">
        <f t="shared" si="344"/>
        <v/>
      </c>
      <c r="R548" s="131" t="str">
        <f t="shared" si="344"/>
        <v/>
      </c>
      <c r="S548" s="131" t="str">
        <f t="shared" si="344"/>
        <v/>
      </c>
      <c r="T548" s="131" t="str">
        <f t="shared" si="344"/>
        <v/>
      </c>
      <c r="U548" s="131" t="str">
        <f t="shared" si="344"/>
        <v/>
      </c>
      <c r="V548" s="14"/>
      <c r="W548" s="17" t="str">
        <f>IF(C548="",IF(OR(AND($H548&lt;&gt;"",C548=""),AND($F547=$F548,$AK548&lt;&gt;""),COUNTA($H$3:$H$100002)&gt;COUNTA($H$3:$H548),$AE548&lt;&gt;""),W547,""),C548)</f>
        <v/>
      </c>
      <c r="X548" s="17" t="str">
        <f>IF(D548="",IF(OR(AND($H548&lt;&gt;"",D548=""),AND($F547=$F548,$AK548&lt;&gt;""),COUNTA($H$3:$H$100002)&gt;COUNTA($H$3:$H548),$AE548&lt;&gt;""),X547,""),D548)</f>
        <v/>
      </c>
      <c r="Y548" s="17" t="str">
        <f>IF(E548="",IF(OR(AND($H548&lt;&gt;"",E548=""),AND($F547=$F548,$AK548&lt;&gt;""),COUNTA($H$3:$H$100002)&gt;COUNTA($H$3:$H548),$AE548&lt;&gt;""),Y547,""),E548)</f>
        <v/>
      </c>
      <c r="Z548" s="27" t="str">
        <f t="shared" si="345"/>
        <v/>
      </c>
      <c r="AA548" s="2" t="str">
        <f>IF(F548="","",COUNTA($F$3:F548))</f>
        <v/>
      </c>
      <c r="AB548" s="3" t="str">
        <f>IF(F548="","",IFERROR(IF(F548&lt;&gt;"",IFERROR(INDEX(設定!$C$3:$C$303,MATCH(F548,設定!$C$3:$C$303,0),0),INDEX(設定!$C$3:$C$303,MATCH("*"&amp;F548&amp;"*",設定!$C$3:$C$303,0),0)),""),"エラー"))</f>
        <v/>
      </c>
      <c r="AC548" s="2" t="str">
        <f>IF(G548="","",COUNTA($G$3:G548))</f>
        <v/>
      </c>
      <c r="AD548" s="3" t="str">
        <f>IF(G548="","",IFERROR(IF(G548&lt;&gt;"",IFERROR(INDEX(設定!$C$3:$C$303,MATCH(G548,設定!$C$3:$C$303,0),0),INDEX(設定!$C$3:$C$303,MATCH("*"&amp;G548&amp;"*",設定!$C$3:$C$303,0),0)),""),"エラー"))</f>
        <v/>
      </c>
      <c r="AE548" s="3" t="str">
        <f>IFERROR(IF(AB548="",IF(AND(H548&lt;&gt;"",F548=""),INDEX(AB$3:AB548,MATCH(MAX(AA$3:AA548),AA$3:AA548,0),0),""),AB548),"")</f>
        <v/>
      </c>
      <c r="AF548" s="3" t="str">
        <f>IFERROR(IF(AD548="",IF(AND(H548&lt;&gt;"",G548=""),INDEX(AD$3:AD548,MATCH(MAX(AC$3:AC548),AC$3:AC548,0),0),""),AD548),"")</f>
        <v/>
      </c>
      <c r="AG548" s="2" t="str">
        <f>IF(AH548="","",IF(OR(AH548=AH547,AH548=AH549),IF(AND(E548="",AB548="",AG547&lt;&gt;""),MAX($AG$3:AG547),MAX($AG$3:AG547)+1),IF(AH547=AH548,AG547,MAX($AG$3:AG547)+1)))</f>
        <v/>
      </c>
      <c r="AH548" s="12" t="str">
        <f t="shared" si="330"/>
        <v/>
      </c>
      <c r="AI548" s="12" t="str">
        <f t="shared" si="335"/>
        <v/>
      </c>
      <c r="AJ548" s="13" t="str">
        <f t="shared" si="314"/>
        <v/>
      </c>
      <c r="AK548" s="13" t="str">
        <f t="shared" si="315"/>
        <v/>
      </c>
      <c r="AL548" s="13" t="str">
        <f>IF(OR(AJ548="",COUNTIF($AH$3:AH548,AH548)&lt;&gt;COUNTIF(AH$3:AH$100002,AH548)),"",SUMIF(AH$3:AH$100002,AH548,AJ$3:AJ$100002))</f>
        <v/>
      </c>
      <c r="AM548" s="13" t="str">
        <f>IF(OR(AK548="",COUNTIF($AH$3:AH548,AH548)&lt;&gt;COUNTIF(AH$3:AH$100002,AH548)),"",SUMIF(AH$3:AH$100002,AH548,AK$3:AK$100002))</f>
        <v/>
      </c>
      <c r="AO548" s="13" t="str">
        <f t="shared" si="331"/>
        <v/>
      </c>
      <c r="AP548" s="13" t="str">
        <f t="shared" si="331"/>
        <v/>
      </c>
      <c r="AQ548" s="13" t="str">
        <f t="shared" si="331"/>
        <v/>
      </c>
      <c r="AR548" s="13" t="str">
        <f t="shared" si="316"/>
        <v/>
      </c>
      <c r="AS548" s="13" t="str">
        <f t="shared" si="316"/>
        <v/>
      </c>
      <c r="AT548" s="13" t="str">
        <f t="shared" si="316"/>
        <v/>
      </c>
      <c r="AU548" s="13" t="str">
        <f t="shared" si="316"/>
        <v/>
      </c>
      <c r="AV548" s="13" t="str">
        <f t="shared" si="336"/>
        <v/>
      </c>
      <c r="AW548" s="86" t="str">
        <f t="shared" si="317"/>
        <v/>
      </c>
      <c r="AX548" s="59" t="str">
        <f t="shared" si="318"/>
        <v/>
      </c>
      <c r="AY548" s="63" t="str">
        <f>IF(OR($BR548="",BH548=""),"",COUNT($BR$3:$BR548))</f>
        <v/>
      </c>
      <c r="AZ548" s="13" t="str">
        <f>IF(OR($BR548="",BI548=""),"",COUNT($BR$3:$BR548))</f>
        <v/>
      </c>
      <c r="BA548" s="13" t="str">
        <f>IF(OR($BR548="",BJ548=""),"",COUNT($BR$3:$BR548))</f>
        <v/>
      </c>
      <c r="BB548" s="13" t="str">
        <f>IF(OR($BR548="",BK548=""),"",COUNT($BR$3:$BR548))</f>
        <v/>
      </c>
      <c r="BC548" s="13" t="str">
        <f>IF(OR($BR548="",BL548=""),"",COUNT($BR$3:$BR548))</f>
        <v/>
      </c>
      <c r="BD548" s="13" t="str">
        <f>IF(OR($BR548="",BM548=""),"",COUNT($BR$3:$BR548))</f>
        <v/>
      </c>
      <c r="BE548" s="13" t="str">
        <f>IF(OR($BR548="",BN548=""),"",COUNT($BR$3:$BR548))</f>
        <v/>
      </c>
      <c r="BF548" s="13" t="str">
        <f>IF(OR($BR548="",BO548=""),"",COUNT($BR$3:$BR548))</f>
        <v/>
      </c>
      <c r="BG548" s="66" t="str">
        <f>IF(Z548="","",COUNT($Z$3:Z548))</f>
        <v/>
      </c>
      <c r="BH548" s="13" t="str">
        <f>IF(AO548="","",IF(AO548=BH$2,(SUMIF($BV$3:$BV548,BH$2,$BW$3:$BW548)-SUMIF($BX$3:$BX548,BH$2,$BY$3:$BY548))*AO$1,""))</f>
        <v/>
      </c>
      <c r="BI548" s="13" t="str">
        <f>IF(AP548="","",IF(AP548=BI$2,(SUMIF($BV$3:$BV548,BI$2,$BW$3:$BW548)-SUMIF($BX$3:$BX548,BI$2,$BY$3:$BY548))*AP$1,""))</f>
        <v/>
      </c>
      <c r="BJ548" s="13" t="str">
        <f>IF(AQ548="","",IF(AQ548=BJ$2,(SUMIF($BV$3:$BV548,BJ$2,$BW$3:$BW548)-SUMIF($BX$3:$BX548,BJ$2,$BY$3:$BY548))*AQ$1,""))</f>
        <v/>
      </c>
      <c r="BK548" s="13" t="str">
        <f>IF(AR548="","",IF(AR548=BK$2,(SUMIF($BV$3:$BV548,BK$2,$BW$3:$BW548)-SUMIF($BX$3:$BX548,BK$2,$BY$3:$BY548))*AR$1,""))</f>
        <v/>
      </c>
      <c r="BL548" s="13" t="str">
        <f>IF(AS548="","",IF(AS548=BL$2,(SUMIF($BV$3:$BV548,BL$2,$BW$3:$BW548)-SUMIF($BX$3:$BX548,BL$2,$BY$3:$BY548))*AS$1,""))</f>
        <v/>
      </c>
      <c r="BM548" s="13" t="str">
        <f>IF(AT548="","",IF(AT548=BM$2,(SUMIF($BV$3:$BV548,BM$2,$BW$3:$BW548)-SUMIF($BX$3:$BX548,BM$2,$BY$3:$BY548))*AT$1,""))</f>
        <v/>
      </c>
      <c r="BN548" s="13" t="str">
        <f>IF(AU548="","",IF(AU548=BN$2,(SUMIF($BV$3:$BV548,BN$2,$BW$3:$BW548)-SUMIF($BX$3:$BX548,BN$2,$BY$3:$BY548))*AU$1,""))</f>
        <v/>
      </c>
      <c r="BO548" s="13" t="str">
        <f>IF(AV548="","",IF(AV548=BO$2,(SUMIF($BV$3:$BV548,BO$2,$BW$3:$BW548)-SUMIF($BX$3:$BX548,BO$2,$BY$3:$BY548))*AV$1,""))</f>
        <v/>
      </c>
      <c r="BP548" s="69"/>
      <c r="BQ548" s="13" t="str">
        <f t="shared" si="332"/>
        <v/>
      </c>
      <c r="BR548" s="75" t="str">
        <f t="shared" si="319"/>
        <v/>
      </c>
      <c r="BS548" s="33" t="str">
        <f t="shared" si="320"/>
        <v/>
      </c>
      <c r="BT548" s="42" t="str">
        <f t="shared" si="321"/>
        <v/>
      </c>
      <c r="BU548" s="38" t="str">
        <f t="shared" si="322"/>
        <v/>
      </c>
      <c r="BV548" s="30" t="str">
        <f t="shared" si="337"/>
        <v/>
      </c>
      <c r="BW548" s="36" t="str">
        <f t="shared" si="338"/>
        <v/>
      </c>
      <c r="BX548" s="36" t="str">
        <f t="shared" si="339"/>
        <v/>
      </c>
      <c r="BY548" s="45" t="str">
        <f t="shared" si="340"/>
        <v/>
      </c>
      <c r="BZ548" s="12" t="str">
        <f t="shared" si="323"/>
        <v/>
      </c>
      <c r="CA548" s="47" t="str">
        <f t="shared" si="324"/>
        <v/>
      </c>
      <c r="CB548" s="32" t="str">
        <f t="shared" si="325"/>
        <v/>
      </c>
      <c r="CC548" s="32" t="str">
        <f t="shared" si="326"/>
        <v/>
      </c>
      <c r="CD548" s="32" t="str">
        <f t="shared" si="327"/>
        <v/>
      </c>
      <c r="CE548" s="48"/>
      <c r="CF548" s="32" t="str">
        <f t="shared" si="333"/>
        <v/>
      </c>
      <c r="CG548" s="32" t="str">
        <f t="shared" si="334"/>
        <v/>
      </c>
      <c r="CH548" s="48"/>
    </row>
    <row r="549" spans="2:86" ht="30" customHeight="1" x14ac:dyDescent="0.2">
      <c r="B549" s="155"/>
      <c r="C549" s="117"/>
      <c r="D549" s="53"/>
      <c r="E549" s="68"/>
      <c r="F549" s="54"/>
      <c r="G549" s="54"/>
      <c r="H549" s="55"/>
      <c r="I549" s="71"/>
      <c r="J549" s="73"/>
      <c r="K549" s="56"/>
      <c r="L549" s="76" t="str">
        <f t="shared" si="343"/>
        <v/>
      </c>
      <c r="M549" s="77" t="str">
        <f t="shared" si="328"/>
        <v/>
      </c>
      <c r="N549" s="130" t="str">
        <f t="shared" si="329"/>
        <v/>
      </c>
      <c r="O549" s="131" t="str">
        <f t="shared" si="344"/>
        <v/>
      </c>
      <c r="P549" s="131" t="str">
        <f t="shared" si="344"/>
        <v/>
      </c>
      <c r="Q549" s="131" t="str">
        <f t="shared" si="344"/>
        <v/>
      </c>
      <c r="R549" s="131" t="str">
        <f t="shared" si="344"/>
        <v/>
      </c>
      <c r="S549" s="131" t="str">
        <f t="shared" si="344"/>
        <v/>
      </c>
      <c r="T549" s="131" t="str">
        <f t="shared" si="344"/>
        <v/>
      </c>
      <c r="U549" s="131" t="str">
        <f t="shared" si="344"/>
        <v/>
      </c>
      <c r="V549" s="14"/>
      <c r="W549" s="17" t="str">
        <f>IF(C549="",IF(OR(AND($H549&lt;&gt;"",C549=""),AND($F548=$F549,$AK549&lt;&gt;""),COUNTA($H$3:$H$100002)&gt;COUNTA($H$3:$H549),$AE549&lt;&gt;""),W548,""),C549)</f>
        <v/>
      </c>
      <c r="X549" s="17" t="str">
        <f>IF(D549="",IF(OR(AND($H549&lt;&gt;"",D549=""),AND($F548=$F549,$AK549&lt;&gt;""),COUNTA($H$3:$H$100002)&gt;COUNTA($H$3:$H549),$AE549&lt;&gt;""),X548,""),D549)</f>
        <v/>
      </c>
      <c r="Y549" s="17" t="str">
        <f>IF(E549="",IF(OR(AND($H549&lt;&gt;"",E549=""),AND($F548=$F549,$AK549&lt;&gt;""),COUNTA($H$3:$H$100002)&gt;COUNTA($H$3:$H549),$AE549&lt;&gt;""),Y548,""),E549)</f>
        <v/>
      </c>
      <c r="Z549" s="27" t="str">
        <f t="shared" si="345"/>
        <v/>
      </c>
      <c r="AA549" s="2" t="str">
        <f>IF(F549="","",COUNTA($F$3:F549))</f>
        <v/>
      </c>
      <c r="AB549" s="3" t="str">
        <f>IF(F549="","",IFERROR(IF(F549&lt;&gt;"",IFERROR(INDEX(設定!$C$3:$C$303,MATCH(F549,設定!$C$3:$C$303,0),0),INDEX(設定!$C$3:$C$303,MATCH("*"&amp;F549&amp;"*",設定!$C$3:$C$303,0),0)),""),"エラー"))</f>
        <v/>
      </c>
      <c r="AC549" s="2" t="str">
        <f>IF(G549="","",COUNTA($G$3:G549))</f>
        <v/>
      </c>
      <c r="AD549" s="3" t="str">
        <f>IF(G549="","",IFERROR(IF(G549&lt;&gt;"",IFERROR(INDEX(設定!$C$3:$C$303,MATCH(G549,設定!$C$3:$C$303,0),0),INDEX(設定!$C$3:$C$303,MATCH("*"&amp;G549&amp;"*",設定!$C$3:$C$303,0),0)),""),"エラー"))</f>
        <v/>
      </c>
      <c r="AE549" s="3" t="str">
        <f>IFERROR(IF(AB549="",IF(AND(H549&lt;&gt;"",F549=""),INDEX(AB$3:AB549,MATCH(MAX(AA$3:AA549),AA$3:AA549,0),0),""),AB549),"")</f>
        <v/>
      </c>
      <c r="AF549" s="3" t="str">
        <f>IFERROR(IF(AD549="",IF(AND(H549&lt;&gt;"",G549=""),INDEX(AD$3:AD549,MATCH(MAX(AC$3:AC549),AC$3:AC549,0),0),""),AD549),"")</f>
        <v/>
      </c>
      <c r="AG549" s="2" t="str">
        <f>IF(AH549="","",IF(OR(AH549=AH548,AH549=AH550),IF(AND(E549="",AB549="",AG548&lt;&gt;""),MAX($AG$3:AG548),MAX($AG$3:AG548)+1),IF(AH548=AH549,AG548,MAX($AG$3:AG548)+1)))</f>
        <v/>
      </c>
      <c r="AH549" s="12" t="str">
        <f t="shared" si="330"/>
        <v/>
      </c>
      <c r="AI549" s="12" t="str">
        <f t="shared" si="335"/>
        <v/>
      </c>
      <c r="AJ549" s="13" t="str">
        <f t="shared" si="314"/>
        <v/>
      </c>
      <c r="AK549" s="13" t="str">
        <f t="shared" si="315"/>
        <v/>
      </c>
      <c r="AL549" s="13" t="str">
        <f>IF(OR(AJ549="",COUNTIF($AH$3:AH549,AH549)&lt;&gt;COUNTIF(AH$3:AH$100002,AH549)),"",SUMIF(AH$3:AH$100002,AH549,AJ$3:AJ$100002))</f>
        <v/>
      </c>
      <c r="AM549" s="13" t="str">
        <f>IF(OR(AK549="",COUNTIF($AH$3:AH549,AH549)&lt;&gt;COUNTIF(AH$3:AH$100002,AH549)),"",SUMIF(AH$3:AH$100002,AH549,AK$3:AK$100002))</f>
        <v/>
      </c>
      <c r="AO549" s="13" t="str">
        <f t="shared" si="331"/>
        <v/>
      </c>
      <c r="AP549" s="13" t="str">
        <f t="shared" si="331"/>
        <v/>
      </c>
      <c r="AQ549" s="13" t="str">
        <f t="shared" si="331"/>
        <v/>
      </c>
      <c r="AR549" s="13" t="str">
        <f t="shared" si="316"/>
        <v/>
      </c>
      <c r="AS549" s="13" t="str">
        <f t="shared" si="316"/>
        <v/>
      </c>
      <c r="AT549" s="13" t="str">
        <f t="shared" si="316"/>
        <v/>
      </c>
      <c r="AU549" s="13" t="str">
        <f t="shared" si="316"/>
        <v/>
      </c>
      <c r="AV549" s="13" t="str">
        <f t="shared" si="336"/>
        <v/>
      </c>
      <c r="AW549" s="86" t="str">
        <f t="shared" si="317"/>
        <v/>
      </c>
      <c r="AX549" s="59" t="str">
        <f t="shared" si="318"/>
        <v/>
      </c>
      <c r="AY549" s="63" t="str">
        <f>IF(OR($BR549="",BH549=""),"",COUNT($BR$3:$BR549))</f>
        <v/>
      </c>
      <c r="AZ549" s="13" t="str">
        <f>IF(OR($BR549="",BI549=""),"",COUNT($BR$3:$BR549))</f>
        <v/>
      </c>
      <c r="BA549" s="13" t="str">
        <f>IF(OR($BR549="",BJ549=""),"",COUNT($BR$3:$BR549))</f>
        <v/>
      </c>
      <c r="BB549" s="13" t="str">
        <f>IF(OR($BR549="",BK549=""),"",COUNT($BR$3:$BR549))</f>
        <v/>
      </c>
      <c r="BC549" s="13" t="str">
        <f>IF(OR($BR549="",BL549=""),"",COUNT($BR$3:$BR549))</f>
        <v/>
      </c>
      <c r="BD549" s="13" t="str">
        <f>IF(OR($BR549="",BM549=""),"",COUNT($BR$3:$BR549))</f>
        <v/>
      </c>
      <c r="BE549" s="13" t="str">
        <f>IF(OR($BR549="",BN549=""),"",COUNT($BR$3:$BR549))</f>
        <v/>
      </c>
      <c r="BF549" s="13" t="str">
        <f>IF(OR($BR549="",BO549=""),"",COUNT($BR$3:$BR549))</f>
        <v/>
      </c>
      <c r="BG549" s="66" t="str">
        <f>IF(Z549="","",COUNT($Z$3:Z549))</f>
        <v/>
      </c>
      <c r="BH549" s="13" t="str">
        <f>IF(AO549="","",IF(AO549=BH$2,(SUMIF($BV$3:$BV549,BH$2,$BW$3:$BW549)-SUMIF($BX$3:$BX549,BH$2,$BY$3:$BY549))*AO$1,""))</f>
        <v/>
      </c>
      <c r="BI549" s="13" t="str">
        <f>IF(AP549="","",IF(AP549=BI$2,(SUMIF($BV$3:$BV549,BI$2,$BW$3:$BW549)-SUMIF($BX$3:$BX549,BI$2,$BY$3:$BY549))*AP$1,""))</f>
        <v/>
      </c>
      <c r="BJ549" s="13" t="str">
        <f>IF(AQ549="","",IF(AQ549=BJ$2,(SUMIF($BV$3:$BV549,BJ$2,$BW$3:$BW549)-SUMIF($BX$3:$BX549,BJ$2,$BY$3:$BY549))*AQ$1,""))</f>
        <v/>
      </c>
      <c r="BK549" s="13" t="str">
        <f>IF(AR549="","",IF(AR549=BK$2,(SUMIF($BV$3:$BV549,BK$2,$BW$3:$BW549)-SUMIF($BX$3:$BX549,BK$2,$BY$3:$BY549))*AR$1,""))</f>
        <v/>
      </c>
      <c r="BL549" s="13" t="str">
        <f>IF(AS549="","",IF(AS549=BL$2,(SUMIF($BV$3:$BV549,BL$2,$BW$3:$BW549)-SUMIF($BX$3:$BX549,BL$2,$BY$3:$BY549))*AS$1,""))</f>
        <v/>
      </c>
      <c r="BM549" s="13" t="str">
        <f>IF(AT549="","",IF(AT549=BM$2,(SUMIF($BV$3:$BV549,BM$2,$BW$3:$BW549)-SUMIF($BX$3:$BX549,BM$2,$BY$3:$BY549))*AT$1,""))</f>
        <v/>
      </c>
      <c r="BN549" s="13" t="str">
        <f>IF(AU549="","",IF(AU549=BN$2,(SUMIF($BV$3:$BV549,BN$2,$BW$3:$BW549)-SUMIF($BX$3:$BX549,BN$2,$BY$3:$BY549))*AU$1,""))</f>
        <v/>
      </c>
      <c r="BO549" s="13" t="str">
        <f>IF(AV549="","",IF(AV549=BO$2,(SUMIF($BV$3:$BV549,BO$2,$BW$3:$BW549)-SUMIF($BX$3:$BX549,BO$2,$BY$3:$BY549))*AV$1,""))</f>
        <v/>
      </c>
      <c r="BP549" s="69"/>
      <c r="BQ549" s="13" t="str">
        <f t="shared" si="332"/>
        <v/>
      </c>
      <c r="BR549" s="75" t="str">
        <f t="shared" si="319"/>
        <v/>
      </c>
      <c r="BS549" s="33" t="str">
        <f t="shared" si="320"/>
        <v/>
      </c>
      <c r="BT549" s="42" t="str">
        <f t="shared" si="321"/>
        <v/>
      </c>
      <c r="BU549" s="38" t="str">
        <f t="shared" si="322"/>
        <v/>
      </c>
      <c r="BV549" s="30" t="str">
        <f t="shared" si="337"/>
        <v/>
      </c>
      <c r="BW549" s="36" t="str">
        <f t="shared" si="338"/>
        <v/>
      </c>
      <c r="BX549" s="36" t="str">
        <f t="shared" si="339"/>
        <v/>
      </c>
      <c r="BY549" s="45" t="str">
        <f t="shared" si="340"/>
        <v/>
      </c>
      <c r="BZ549" s="12" t="str">
        <f t="shared" si="323"/>
        <v/>
      </c>
      <c r="CA549" s="47" t="str">
        <f t="shared" si="324"/>
        <v/>
      </c>
      <c r="CB549" s="32" t="str">
        <f t="shared" si="325"/>
        <v/>
      </c>
      <c r="CC549" s="32" t="str">
        <f t="shared" si="326"/>
        <v/>
      </c>
      <c r="CD549" s="32" t="str">
        <f t="shared" si="327"/>
        <v/>
      </c>
      <c r="CE549" s="48"/>
      <c r="CF549" s="32" t="str">
        <f t="shared" si="333"/>
        <v/>
      </c>
      <c r="CG549" s="32" t="str">
        <f t="shared" si="334"/>
        <v/>
      </c>
      <c r="CH549" s="48"/>
    </row>
    <row r="550" spans="2:86" ht="30" customHeight="1" x14ac:dyDescent="0.2">
      <c r="B550" s="155"/>
      <c r="C550" s="117"/>
      <c r="D550" s="53"/>
      <c r="E550" s="68"/>
      <c r="F550" s="54"/>
      <c r="G550" s="54"/>
      <c r="H550" s="55"/>
      <c r="I550" s="71"/>
      <c r="J550" s="73"/>
      <c r="K550" s="56"/>
      <c r="L550" s="76" t="str">
        <f t="shared" si="343"/>
        <v/>
      </c>
      <c r="M550" s="77" t="str">
        <f t="shared" si="328"/>
        <v/>
      </c>
      <c r="N550" s="130" t="str">
        <f t="shared" si="329"/>
        <v/>
      </c>
      <c r="O550" s="131" t="str">
        <f t="shared" si="344"/>
        <v/>
      </c>
      <c r="P550" s="131" t="str">
        <f t="shared" si="344"/>
        <v/>
      </c>
      <c r="Q550" s="131" t="str">
        <f t="shared" si="344"/>
        <v/>
      </c>
      <c r="R550" s="131" t="str">
        <f t="shared" si="344"/>
        <v/>
      </c>
      <c r="S550" s="131" t="str">
        <f t="shared" si="344"/>
        <v/>
      </c>
      <c r="T550" s="131" t="str">
        <f t="shared" si="344"/>
        <v/>
      </c>
      <c r="U550" s="131" t="str">
        <f t="shared" si="344"/>
        <v/>
      </c>
      <c r="V550" s="14"/>
      <c r="W550" s="17" t="str">
        <f>IF(C550="",IF(OR(AND($H550&lt;&gt;"",C550=""),AND($F549=$F550,$AK550&lt;&gt;""),COUNTA($H$3:$H$100002)&gt;COUNTA($H$3:$H550),$AE550&lt;&gt;""),W549,""),C550)</f>
        <v/>
      </c>
      <c r="X550" s="17" t="str">
        <f>IF(D550="",IF(OR(AND($H550&lt;&gt;"",D550=""),AND($F549=$F550,$AK550&lt;&gt;""),COUNTA($H$3:$H$100002)&gt;COUNTA($H$3:$H550),$AE550&lt;&gt;""),X549,""),D550)</f>
        <v/>
      </c>
      <c r="Y550" s="17" t="str">
        <f>IF(E550="",IF(OR(AND($H550&lt;&gt;"",E550=""),AND($F549=$F550,$AK550&lt;&gt;""),COUNTA($H$3:$H$100002)&gt;COUNTA($H$3:$H550),$AE550&lt;&gt;""),Y549,""),E550)</f>
        <v/>
      </c>
      <c r="Z550" s="27" t="str">
        <f t="shared" si="345"/>
        <v/>
      </c>
      <c r="AA550" s="2" t="str">
        <f>IF(F550="","",COUNTA($F$3:F550))</f>
        <v/>
      </c>
      <c r="AB550" s="3" t="str">
        <f>IF(F550="","",IFERROR(IF(F550&lt;&gt;"",IFERROR(INDEX(設定!$C$3:$C$303,MATCH(F550,設定!$C$3:$C$303,0),0),INDEX(設定!$C$3:$C$303,MATCH("*"&amp;F550&amp;"*",設定!$C$3:$C$303,0),0)),""),"エラー"))</f>
        <v/>
      </c>
      <c r="AC550" s="2" t="str">
        <f>IF(G550="","",COUNTA($G$3:G550))</f>
        <v/>
      </c>
      <c r="AD550" s="3" t="str">
        <f>IF(G550="","",IFERROR(IF(G550&lt;&gt;"",IFERROR(INDEX(設定!$C$3:$C$303,MATCH(G550,設定!$C$3:$C$303,0),0),INDEX(設定!$C$3:$C$303,MATCH("*"&amp;G550&amp;"*",設定!$C$3:$C$303,0),0)),""),"エラー"))</f>
        <v/>
      </c>
      <c r="AE550" s="3" t="str">
        <f>IFERROR(IF(AB550="",IF(AND(H550&lt;&gt;"",F550=""),INDEX(AB$3:AB550,MATCH(MAX(AA$3:AA550),AA$3:AA550,0),0),""),AB550),"")</f>
        <v/>
      </c>
      <c r="AF550" s="3" t="str">
        <f>IFERROR(IF(AD550="",IF(AND(H550&lt;&gt;"",G550=""),INDEX(AD$3:AD550,MATCH(MAX(AC$3:AC550),AC$3:AC550,0),0),""),AD550),"")</f>
        <v/>
      </c>
      <c r="AG550" s="2" t="str">
        <f>IF(AH550="","",IF(OR(AH550=AH549,AH550=AH551),IF(AND(E550="",AB550="",AG549&lt;&gt;""),MAX($AG$3:AG549),MAX($AG$3:AG549)+1),IF(AH549=AH550,AG549,MAX($AG$3:AG549)+1)))</f>
        <v/>
      </c>
      <c r="AH550" s="12" t="str">
        <f t="shared" si="330"/>
        <v/>
      </c>
      <c r="AI550" s="12" t="str">
        <f t="shared" si="335"/>
        <v/>
      </c>
      <c r="AJ550" s="13" t="str">
        <f t="shared" si="314"/>
        <v/>
      </c>
      <c r="AK550" s="13" t="str">
        <f t="shared" si="315"/>
        <v/>
      </c>
      <c r="AL550" s="13" t="str">
        <f>IF(OR(AJ550="",COUNTIF($AH$3:AH550,AH550)&lt;&gt;COUNTIF(AH$3:AH$100002,AH550)),"",SUMIF(AH$3:AH$100002,AH550,AJ$3:AJ$100002))</f>
        <v/>
      </c>
      <c r="AM550" s="13" t="str">
        <f>IF(OR(AK550="",COUNTIF($AH$3:AH550,AH550)&lt;&gt;COUNTIF(AH$3:AH$100002,AH550)),"",SUMIF(AH$3:AH$100002,AH550,AK$3:AK$100002))</f>
        <v/>
      </c>
      <c r="AO550" s="13" t="str">
        <f t="shared" si="331"/>
        <v/>
      </c>
      <c r="AP550" s="13" t="str">
        <f t="shared" si="331"/>
        <v/>
      </c>
      <c r="AQ550" s="13" t="str">
        <f t="shared" si="331"/>
        <v/>
      </c>
      <c r="AR550" s="13" t="str">
        <f t="shared" si="316"/>
        <v/>
      </c>
      <c r="AS550" s="13" t="str">
        <f t="shared" si="316"/>
        <v/>
      </c>
      <c r="AT550" s="13" t="str">
        <f t="shared" si="316"/>
        <v/>
      </c>
      <c r="AU550" s="13" t="str">
        <f t="shared" si="316"/>
        <v/>
      </c>
      <c r="AV550" s="13" t="str">
        <f t="shared" si="336"/>
        <v/>
      </c>
      <c r="AW550" s="86" t="str">
        <f t="shared" si="317"/>
        <v/>
      </c>
      <c r="AX550" s="59" t="str">
        <f t="shared" si="318"/>
        <v/>
      </c>
      <c r="AY550" s="63" t="str">
        <f>IF(OR($BR550="",BH550=""),"",COUNT($BR$3:$BR550))</f>
        <v/>
      </c>
      <c r="AZ550" s="13" t="str">
        <f>IF(OR($BR550="",BI550=""),"",COUNT($BR$3:$BR550))</f>
        <v/>
      </c>
      <c r="BA550" s="13" t="str">
        <f>IF(OR($BR550="",BJ550=""),"",COUNT($BR$3:$BR550))</f>
        <v/>
      </c>
      <c r="BB550" s="13" t="str">
        <f>IF(OR($BR550="",BK550=""),"",COUNT($BR$3:$BR550))</f>
        <v/>
      </c>
      <c r="BC550" s="13" t="str">
        <f>IF(OR($BR550="",BL550=""),"",COUNT($BR$3:$BR550))</f>
        <v/>
      </c>
      <c r="BD550" s="13" t="str">
        <f>IF(OR($BR550="",BM550=""),"",COUNT($BR$3:$BR550))</f>
        <v/>
      </c>
      <c r="BE550" s="13" t="str">
        <f>IF(OR($BR550="",BN550=""),"",COUNT($BR$3:$BR550))</f>
        <v/>
      </c>
      <c r="BF550" s="13" t="str">
        <f>IF(OR($BR550="",BO550=""),"",COUNT($BR$3:$BR550))</f>
        <v/>
      </c>
      <c r="BG550" s="66" t="str">
        <f>IF(Z550="","",COUNT($Z$3:Z550))</f>
        <v/>
      </c>
      <c r="BH550" s="13" t="str">
        <f>IF(AO550="","",IF(AO550=BH$2,(SUMIF($BV$3:$BV550,BH$2,$BW$3:$BW550)-SUMIF($BX$3:$BX550,BH$2,$BY$3:$BY550))*AO$1,""))</f>
        <v/>
      </c>
      <c r="BI550" s="13" t="str">
        <f>IF(AP550="","",IF(AP550=BI$2,(SUMIF($BV$3:$BV550,BI$2,$BW$3:$BW550)-SUMIF($BX$3:$BX550,BI$2,$BY$3:$BY550))*AP$1,""))</f>
        <v/>
      </c>
      <c r="BJ550" s="13" t="str">
        <f>IF(AQ550="","",IF(AQ550=BJ$2,(SUMIF($BV$3:$BV550,BJ$2,$BW$3:$BW550)-SUMIF($BX$3:$BX550,BJ$2,$BY$3:$BY550))*AQ$1,""))</f>
        <v/>
      </c>
      <c r="BK550" s="13" t="str">
        <f>IF(AR550="","",IF(AR550=BK$2,(SUMIF($BV$3:$BV550,BK$2,$BW$3:$BW550)-SUMIF($BX$3:$BX550,BK$2,$BY$3:$BY550))*AR$1,""))</f>
        <v/>
      </c>
      <c r="BL550" s="13" t="str">
        <f>IF(AS550="","",IF(AS550=BL$2,(SUMIF($BV$3:$BV550,BL$2,$BW$3:$BW550)-SUMIF($BX$3:$BX550,BL$2,$BY$3:$BY550))*AS$1,""))</f>
        <v/>
      </c>
      <c r="BM550" s="13" t="str">
        <f>IF(AT550="","",IF(AT550=BM$2,(SUMIF($BV$3:$BV550,BM$2,$BW$3:$BW550)-SUMIF($BX$3:$BX550,BM$2,$BY$3:$BY550))*AT$1,""))</f>
        <v/>
      </c>
      <c r="BN550" s="13" t="str">
        <f>IF(AU550="","",IF(AU550=BN$2,(SUMIF($BV$3:$BV550,BN$2,$BW$3:$BW550)-SUMIF($BX$3:$BX550,BN$2,$BY$3:$BY550))*AU$1,""))</f>
        <v/>
      </c>
      <c r="BO550" s="13" t="str">
        <f>IF(AV550="","",IF(AV550=BO$2,(SUMIF($BV$3:$BV550,BO$2,$BW$3:$BW550)-SUMIF($BX$3:$BX550,BO$2,$BY$3:$BY550))*AV$1,""))</f>
        <v/>
      </c>
      <c r="BP550" s="69"/>
      <c r="BQ550" s="13" t="str">
        <f t="shared" si="332"/>
        <v/>
      </c>
      <c r="BR550" s="75" t="str">
        <f t="shared" si="319"/>
        <v/>
      </c>
      <c r="BS550" s="33" t="str">
        <f t="shared" si="320"/>
        <v/>
      </c>
      <c r="BT550" s="42" t="str">
        <f t="shared" si="321"/>
        <v/>
      </c>
      <c r="BU550" s="38" t="str">
        <f t="shared" si="322"/>
        <v/>
      </c>
      <c r="BV550" s="30" t="str">
        <f t="shared" si="337"/>
        <v/>
      </c>
      <c r="BW550" s="36" t="str">
        <f t="shared" si="338"/>
        <v/>
      </c>
      <c r="BX550" s="36" t="str">
        <f t="shared" si="339"/>
        <v/>
      </c>
      <c r="BY550" s="45" t="str">
        <f t="shared" si="340"/>
        <v/>
      </c>
      <c r="BZ550" s="12" t="str">
        <f t="shared" si="323"/>
        <v/>
      </c>
      <c r="CA550" s="47" t="str">
        <f t="shared" si="324"/>
        <v/>
      </c>
      <c r="CB550" s="32" t="str">
        <f t="shared" si="325"/>
        <v/>
      </c>
      <c r="CC550" s="32" t="str">
        <f t="shared" si="326"/>
        <v/>
      </c>
      <c r="CD550" s="32" t="str">
        <f t="shared" si="327"/>
        <v/>
      </c>
      <c r="CE550" s="48"/>
      <c r="CF550" s="32" t="str">
        <f t="shared" si="333"/>
        <v/>
      </c>
      <c r="CG550" s="32" t="str">
        <f t="shared" si="334"/>
        <v/>
      </c>
      <c r="CH550" s="48"/>
    </row>
    <row r="551" spans="2:86" ht="30" customHeight="1" x14ac:dyDescent="0.2">
      <c r="B551" s="155"/>
      <c r="C551" s="117"/>
      <c r="D551" s="53"/>
      <c r="E551" s="68"/>
      <c r="F551" s="54"/>
      <c r="G551" s="54"/>
      <c r="H551" s="55"/>
      <c r="I551" s="71"/>
      <c r="J551" s="73"/>
      <c r="K551" s="56"/>
      <c r="L551" s="76" t="str">
        <f t="shared" si="343"/>
        <v/>
      </c>
      <c r="M551" s="77" t="str">
        <f t="shared" si="328"/>
        <v/>
      </c>
      <c r="N551" s="130" t="str">
        <f t="shared" si="329"/>
        <v/>
      </c>
      <c r="O551" s="131" t="str">
        <f t="shared" si="344"/>
        <v/>
      </c>
      <c r="P551" s="131" t="str">
        <f t="shared" si="344"/>
        <v/>
      </c>
      <c r="Q551" s="131" t="str">
        <f t="shared" si="344"/>
        <v/>
      </c>
      <c r="R551" s="131" t="str">
        <f t="shared" si="344"/>
        <v/>
      </c>
      <c r="S551" s="131" t="str">
        <f t="shared" si="344"/>
        <v/>
      </c>
      <c r="T551" s="131" t="str">
        <f t="shared" si="344"/>
        <v/>
      </c>
      <c r="U551" s="131" t="str">
        <f t="shared" si="344"/>
        <v/>
      </c>
      <c r="V551" s="14"/>
      <c r="W551" s="17" t="str">
        <f>IF(C551="",IF(OR(AND($H551&lt;&gt;"",C551=""),AND($F550=$F551,$AK551&lt;&gt;""),COUNTA($H$3:$H$100002)&gt;COUNTA($H$3:$H551),$AE551&lt;&gt;""),W550,""),C551)</f>
        <v/>
      </c>
      <c r="X551" s="17" t="str">
        <f>IF(D551="",IF(OR(AND($H551&lt;&gt;"",D551=""),AND($F550=$F551,$AK551&lt;&gt;""),COUNTA($H$3:$H$100002)&gt;COUNTA($H$3:$H551),$AE551&lt;&gt;""),X550,""),D551)</f>
        <v/>
      </c>
      <c r="Y551" s="17" t="str">
        <f>IF(E551="",IF(OR(AND($H551&lt;&gt;"",E551=""),AND($F550=$F551,$AK551&lt;&gt;""),COUNTA($H$3:$H$100002)&gt;COUNTA($H$3:$H551),$AE551&lt;&gt;""),Y550,""),E551)</f>
        <v/>
      </c>
      <c r="Z551" s="27" t="str">
        <f t="shared" si="345"/>
        <v/>
      </c>
      <c r="AA551" s="2" t="str">
        <f>IF(F551="","",COUNTA($F$3:F551))</f>
        <v/>
      </c>
      <c r="AB551" s="3" t="str">
        <f>IF(F551="","",IFERROR(IF(F551&lt;&gt;"",IFERROR(INDEX(設定!$C$3:$C$303,MATCH(F551,設定!$C$3:$C$303,0),0),INDEX(設定!$C$3:$C$303,MATCH("*"&amp;F551&amp;"*",設定!$C$3:$C$303,0),0)),""),"エラー"))</f>
        <v/>
      </c>
      <c r="AC551" s="2" t="str">
        <f>IF(G551="","",COUNTA($G$3:G551))</f>
        <v/>
      </c>
      <c r="AD551" s="3" t="str">
        <f>IF(G551="","",IFERROR(IF(G551&lt;&gt;"",IFERROR(INDEX(設定!$C$3:$C$303,MATCH(G551,設定!$C$3:$C$303,0),0),INDEX(設定!$C$3:$C$303,MATCH("*"&amp;G551&amp;"*",設定!$C$3:$C$303,0),0)),""),"エラー"))</f>
        <v/>
      </c>
      <c r="AE551" s="3" t="str">
        <f>IFERROR(IF(AB551="",IF(AND(H551&lt;&gt;"",F551=""),INDEX(AB$3:AB551,MATCH(MAX(AA$3:AA551),AA$3:AA551,0),0),""),AB551),"")</f>
        <v/>
      </c>
      <c r="AF551" s="3" t="str">
        <f>IFERROR(IF(AD551="",IF(AND(H551&lt;&gt;"",G551=""),INDEX(AD$3:AD551,MATCH(MAX(AC$3:AC551),AC$3:AC551,0),0),""),AD551),"")</f>
        <v/>
      </c>
      <c r="AG551" s="2" t="str">
        <f>IF(AH551="","",IF(OR(AH551=AH550,AH551=AH552),IF(AND(E551="",AB551="",AG550&lt;&gt;""),MAX($AG$3:AG550),MAX($AG$3:AG550)+1),IF(AH550=AH551,AG550,MAX($AG$3:AG550)+1)))</f>
        <v/>
      </c>
      <c r="AH551" s="12" t="str">
        <f t="shared" si="330"/>
        <v/>
      </c>
      <c r="AI551" s="12" t="str">
        <f t="shared" si="335"/>
        <v/>
      </c>
      <c r="AJ551" s="13" t="str">
        <f t="shared" si="314"/>
        <v/>
      </c>
      <c r="AK551" s="13" t="str">
        <f t="shared" si="315"/>
        <v/>
      </c>
      <c r="AL551" s="13" t="str">
        <f>IF(OR(AJ551="",COUNTIF($AH$3:AH551,AH551)&lt;&gt;COUNTIF(AH$3:AH$100002,AH551)),"",SUMIF(AH$3:AH$100002,AH551,AJ$3:AJ$100002))</f>
        <v/>
      </c>
      <c r="AM551" s="13" t="str">
        <f>IF(OR(AK551="",COUNTIF($AH$3:AH551,AH551)&lt;&gt;COUNTIF(AH$3:AH$100002,AH551)),"",SUMIF(AH$3:AH$100002,AH551,AK$3:AK$100002))</f>
        <v/>
      </c>
      <c r="AO551" s="13" t="str">
        <f t="shared" si="331"/>
        <v/>
      </c>
      <c r="AP551" s="13" t="str">
        <f t="shared" si="331"/>
        <v/>
      </c>
      <c r="AQ551" s="13" t="str">
        <f t="shared" si="331"/>
        <v/>
      </c>
      <c r="AR551" s="13" t="str">
        <f t="shared" si="316"/>
        <v/>
      </c>
      <c r="AS551" s="13" t="str">
        <f t="shared" si="316"/>
        <v/>
      </c>
      <c r="AT551" s="13" t="str">
        <f t="shared" si="316"/>
        <v/>
      </c>
      <c r="AU551" s="13" t="str">
        <f t="shared" si="316"/>
        <v/>
      </c>
      <c r="AV551" s="13" t="str">
        <f t="shared" si="336"/>
        <v/>
      </c>
      <c r="AW551" s="86" t="str">
        <f t="shared" si="317"/>
        <v/>
      </c>
      <c r="AX551" s="59" t="str">
        <f t="shared" si="318"/>
        <v/>
      </c>
      <c r="AY551" s="63" t="str">
        <f>IF(OR($BR551="",BH551=""),"",COUNT($BR$3:$BR551))</f>
        <v/>
      </c>
      <c r="AZ551" s="13" t="str">
        <f>IF(OR($BR551="",BI551=""),"",COUNT($BR$3:$BR551))</f>
        <v/>
      </c>
      <c r="BA551" s="13" t="str">
        <f>IF(OR($BR551="",BJ551=""),"",COUNT($BR$3:$BR551))</f>
        <v/>
      </c>
      <c r="BB551" s="13" t="str">
        <f>IF(OR($BR551="",BK551=""),"",COUNT($BR$3:$BR551))</f>
        <v/>
      </c>
      <c r="BC551" s="13" t="str">
        <f>IF(OR($BR551="",BL551=""),"",COUNT($BR$3:$BR551))</f>
        <v/>
      </c>
      <c r="BD551" s="13" t="str">
        <f>IF(OR($BR551="",BM551=""),"",COUNT($BR$3:$BR551))</f>
        <v/>
      </c>
      <c r="BE551" s="13" t="str">
        <f>IF(OR($BR551="",BN551=""),"",COUNT($BR$3:$BR551))</f>
        <v/>
      </c>
      <c r="BF551" s="13" t="str">
        <f>IF(OR($BR551="",BO551=""),"",COUNT($BR$3:$BR551))</f>
        <v/>
      </c>
      <c r="BG551" s="66" t="str">
        <f>IF(Z551="","",COUNT($Z$3:Z551))</f>
        <v/>
      </c>
      <c r="BH551" s="13" t="str">
        <f>IF(AO551="","",IF(AO551=BH$2,(SUMIF($BV$3:$BV551,BH$2,$BW$3:$BW551)-SUMIF($BX$3:$BX551,BH$2,$BY$3:$BY551))*AO$1,""))</f>
        <v/>
      </c>
      <c r="BI551" s="13" t="str">
        <f>IF(AP551="","",IF(AP551=BI$2,(SUMIF($BV$3:$BV551,BI$2,$BW$3:$BW551)-SUMIF($BX$3:$BX551,BI$2,$BY$3:$BY551))*AP$1,""))</f>
        <v/>
      </c>
      <c r="BJ551" s="13" t="str">
        <f>IF(AQ551="","",IF(AQ551=BJ$2,(SUMIF($BV$3:$BV551,BJ$2,$BW$3:$BW551)-SUMIF($BX$3:$BX551,BJ$2,$BY$3:$BY551))*AQ$1,""))</f>
        <v/>
      </c>
      <c r="BK551" s="13" t="str">
        <f>IF(AR551="","",IF(AR551=BK$2,(SUMIF($BV$3:$BV551,BK$2,$BW$3:$BW551)-SUMIF($BX$3:$BX551,BK$2,$BY$3:$BY551))*AR$1,""))</f>
        <v/>
      </c>
      <c r="BL551" s="13" t="str">
        <f>IF(AS551="","",IF(AS551=BL$2,(SUMIF($BV$3:$BV551,BL$2,$BW$3:$BW551)-SUMIF($BX$3:$BX551,BL$2,$BY$3:$BY551))*AS$1,""))</f>
        <v/>
      </c>
      <c r="BM551" s="13" t="str">
        <f>IF(AT551="","",IF(AT551=BM$2,(SUMIF($BV$3:$BV551,BM$2,$BW$3:$BW551)-SUMIF($BX$3:$BX551,BM$2,$BY$3:$BY551))*AT$1,""))</f>
        <v/>
      </c>
      <c r="BN551" s="13" t="str">
        <f>IF(AU551="","",IF(AU551=BN$2,(SUMIF($BV$3:$BV551,BN$2,$BW$3:$BW551)-SUMIF($BX$3:$BX551,BN$2,$BY$3:$BY551))*AU$1,""))</f>
        <v/>
      </c>
      <c r="BO551" s="13" t="str">
        <f>IF(AV551="","",IF(AV551=BO$2,(SUMIF($BV$3:$BV551,BO$2,$BW$3:$BW551)-SUMIF($BX$3:$BX551,BO$2,$BY$3:$BY551))*AV$1,""))</f>
        <v/>
      </c>
      <c r="BP551" s="69"/>
      <c r="BQ551" s="13" t="str">
        <f t="shared" si="332"/>
        <v/>
      </c>
      <c r="BR551" s="75" t="str">
        <f t="shared" si="319"/>
        <v/>
      </c>
      <c r="BS551" s="33" t="str">
        <f t="shared" si="320"/>
        <v/>
      </c>
      <c r="BT551" s="42" t="str">
        <f t="shared" si="321"/>
        <v/>
      </c>
      <c r="BU551" s="38" t="str">
        <f t="shared" si="322"/>
        <v/>
      </c>
      <c r="BV551" s="30" t="str">
        <f t="shared" si="337"/>
        <v/>
      </c>
      <c r="BW551" s="36" t="str">
        <f t="shared" si="338"/>
        <v/>
      </c>
      <c r="BX551" s="36" t="str">
        <f t="shared" si="339"/>
        <v/>
      </c>
      <c r="BY551" s="45" t="str">
        <f t="shared" si="340"/>
        <v/>
      </c>
      <c r="BZ551" s="12" t="str">
        <f t="shared" si="323"/>
        <v/>
      </c>
      <c r="CA551" s="47" t="str">
        <f t="shared" si="324"/>
        <v/>
      </c>
      <c r="CB551" s="32" t="str">
        <f t="shared" si="325"/>
        <v/>
      </c>
      <c r="CC551" s="32" t="str">
        <f t="shared" si="326"/>
        <v/>
      </c>
      <c r="CD551" s="32" t="str">
        <f t="shared" si="327"/>
        <v/>
      </c>
      <c r="CE551" s="48"/>
      <c r="CF551" s="32" t="str">
        <f t="shared" si="333"/>
        <v/>
      </c>
      <c r="CG551" s="32" t="str">
        <f t="shared" si="334"/>
        <v/>
      </c>
      <c r="CH551" s="48"/>
    </row>
    <row r="552" spans="2:86" ht="30" customHeight="1" x14ac:dyDescent="0.2">
      <c r="B552" s="155"/>
      <c r="C552" s="117"/>
      <c r="D552" s="53"/>
      <c r="E552" s="68"/>
      <c r="F552" s="54"/>
      <c r="G552" s="54"/>
      <c r="H552" s="55"/>
      <c r="I552" s="71"/>
      <c r="J552" s="73"/>
      <c r="K552" s="56"/>
      <c r="L552" s="76" t="str">
        <f t="shared" si="343"/>
        <v/>
      </c>
      <c r="M552" s="77" t="str">
        <f t="shared" si="328"/>
        <v/>
      </c>
      <c r="N552" s="130" t="str">
        <f t="shared" si="329"/>
        <v/>
      </c>
      <c r="O552" s="131" t="str">
        <f t="shared" si="344"/>
        <v/>
      </c>
      <c r="P552" s="131" t="str">
        <f t="shared" si="344"/>
        <v/>
      </c>
      <c r="Q552" s="131" t="str">
        <f t="shared" si="344"/>
        <v/>
      </c>
      <c r="R552" s="131" t="str">
        <f t="shared" si="344"/>
        <v/>
      </c>
      <c r="S552" s="131" t="str">
        <f t="shared" si="344"/>
        <v/>
      </c>
      <c r="T552" s="131" t="str">
        <f t="shared" si="344"/>
        <v/>
      </c>
      <c r="U552" s="131" t="str">
        <f t="shared" si="344"/>
        <v/>
      </c>
      <c r="V552" s="14"/>
      <c r="W552" s="17" t="str">
        <f>IF(C552="",IF(OR(AND($H552&lt;&gt;"",C552=""),AND($F551=$F552,$AK552&lt;&gt;""),COUNTA($H$3:$H$100002)&gt;COUNTA($H$3:$H552),$AE552&lt;&gt;""),W551,""),C552)</f>
        <v/>
      </c>
      <c r="X552" s="17" t="str">
        <f>IF(D552="",IF(OR(AND($H552&lt;&gt;"",D552=""),AND($F551=$F552,$AK552&lt;&gt;""),COUNTA($H$3:$H$100002)&gt;COUNTA($H$3:$H552),$AE552&lt;&gt;""),X551,""),D552)</f>
        <v/>
      </c>
      <c r="Y552" s="17" t="str">
        <f>IF(E552="",IF(OR(AND($H552&lt;&gt;"",E552=""),AND($F551=$F552,$AK552&lt;&gt;""),COUNTA($H$3:$H$100002)&gt;COUNTA($H$3:$H552),$AE552&lt;&gt;""),Y551,""),E552)</f>
        <v/>
      </c>
      <c r="Z552" s="27" t="str">
        <f t="shared" si="345"/>
        <v/>
      </c>
      <c r="AA552" s="2" t="str">
        <f>IF(F552="","",COUNTA($F$3:F552))</f>
        <v/>
      </c>
      <c r="AB552" s="3" t="str">
        <f>IF(F552="","",IFERROR(IF(F552&lt;&gt;"",IFERROR(INDEX(設定!$C$3:$C$303,MATCH(F552,設定!$C$3:$C$303,0),0),INDEX(設定!$C$3:$C$303,MATCH("*"&amp;F552&amp;"*",設定!$C$3:$C$303,0),0)),""),"エラー"))</f>
        <v/>
      </c>
      <c r="AC552" s="2" t="str">
        <f>IF(G552="","",COUNTA($G$3:G552))</f>
        <v/>
      </c>
      <c r="AD552" s="3" t="str">
        <f>IF(G552="","",IFERROR(IF(G552&lt;&gt;"",IFERROR(INDEX(設定!$C$3:$C$303,MATCH(G552,設定!$C$3:$C$303,0),0),INDEX(設定!$C$3:$C$303,MATCH("*"&amp;G552&amp;"*",設定!$C$3:$C$303,0),0)),""),"エラー"))</f>
        <v/>
      </c>
      <c r="AE552" s="3" t="str">
        <f>IFERROR(IF(AB552="",IF(AND(H552&lt;&gt;"",F552=""),INDEX(AB$3:AB552,MATCH(MAX(AA$3:AA552),AA$3:AA552,0),0),""),AB552),"")</f>
        <v/>
      </c>
      <c r="AF552" s="3" t="str">
        <f>IFERROR(IF(AD552="",IF(AND(H552&lt;&gt;"",G552=""),INDEX(AD$3:AD552,MATCH(MAX(AC$3:AC552),AC$3:AC552,0),0),""),AD552),"")</f>
        <v/>
      </c>
      <c r="AG552" s="2" t="str">
        <f>IF(AH552="","",IF(OR(AH552=AH551,AH552=AH553),IF(AND(E552="",AB552="",AG551&lt;&gt;""),MAX($AG$3:AG551),MAX($AG$3:AG551)+1),IF(AH551=AH552,AG551,MAX($AG$3:AG551)+1)))</f>
        <v/>
      </c>
      <c r="AH552" s="12" t="str">
        <f t="shared" si="330"/>
        <v/>
      </c>
      <c r="AI552" s="12" t="str">
        <f t="shared" si="335"/>
        <v/>
      </c>
      <c r="AJ552" s="13" t="str">
        <f t="shared" si="314"/>
        <v/>
      </c>
      <c r="AK552" s="13" t="str">
        <f t="shared" si="315"/>
        <v/>
      </c>
      <c r="AL552" s="13" t="str">
        <f>IF(OR(AJ552="",COUNTIF($AH$3:AH552,AH552)&lt;&gt;COUNTIF(AH$3:AH$100002,AH552)),"",SUMIF(AH$3:AH$100002,AH552,AJ$3:AJ$100002))</f>
        <v/>
      </c>
      <c r="AM552" s="13" t="str">
        <f>IF(OR(AK552="",COUNTIF($AH$3:AH552,AH552)&lt;&gt;COUNTIF(AH$3:AH$100002,AH552)),"",SUMIF(AH$3:AH$100002,AH552,AK$3:AK$100002))</f>
        <v/>
      </c>
      <c r="AO552" s="13" t="str">
        <f t="shared" si="331"/>
        <v/>
      </c>
      <c r="AP552" s="13" t="str">
        <f t="shared" si="331"/>
        <v/>
      </c>
      <c r="AQ552" s="13" t="str">
        <f t="shared" si="331"/>
        <v/>
      </c>
      <c r="AR552" s="13" t="str">
        <f t="shared" si="316"/>
        <v/>
      </c>
      <c r="AS552" s="13" t="str">
        <f t="shared" si="316"/>
        <v/>
      </c>
      <c r="AT552" s="13" t="str">
        <f t="shared" si="316"/>
        <v/>
      </c>
      <c r="AU552" s="13" t="str">
        <f t="shared" si="316"/>
        <v/>
      </c>
      <c r="AV552" s="13" t="str">
        <f t="shared" si="336"/>
        <v/>
      </c>
      <c r="AW552" s="86" t="str">
        <f t="shared" si="317"/>
        <v/>
      </c>
      <c r="AX552" s="59" t="str">
        <f t="shared" si="318"/>
        <v/>
      </c>
      <c r="AY552" s="63" t="str">
        <f>IF(OR($BR552="",BH552=""),"",COUNT($BR$3:$BR552))</f>
        <v/>
      </c>
      <c r="AZ552" s="13" t="str">
        <f>IF(OR($BR552="",BI552=""),"",COUNT($BR$3:$BR552))</f>
        <v/>
      </c>
      <c r="BA552" s="13" t="str">
        <f>IF(OR($BR552="",BJ552=""),"",COUNT($BR$3:$BR552))</f>
        <v/>
      </c>
      <c r="BB552" s="13" t="str">
        <f>IF(OR($BR552="",BK552=""),"",COUNT($BR$3:$BR552))</f>
        <v/>
      </c>
      <c r="BC552" s="13" t="str">
        <f>IF(OR($BR552="",BL552=""),"",COUNT($BR$3:$BR552))</f>
        <v/>
      </c>
      <c r="BD552" s="13" t="str">
        <f>IF(OR($BR552="",BM552=""),"",COUNT($BR$3:$BR552))</f>
        <v/>
      </c>
      <c r="BE552" s="13" t="str">
        <f>IF(OR($BR552="",BN552=""),"",COUNT($BR$3:$BR552))</f>
        <v/>
      </c>
      <c r="BF552" s="13" t="str">
        <f>IF(OR($BR552="",BO552=""),"",COUNT($BR$3:$BR552))</f>
        <v/>
      </c>
      <c r="BG552" s="66" t="str">
        <f>IF(Z552="","",COUNT($Z$3:Z552))</f>
        <v/>
      </c>
      <c r="BH552" s="13" t="str">
        <f>IF(AO552="","",IF(AO552=BH$2,(SUMIF($BV$3:$BV552,BH$2,$BW$3:$BW552)-SUMIF($BX$3:$BX552,BH$2,$BY$3:$BY552))*AO$1,""))</f>
        <v/>
      </c>
      <c r="BI552" s="13" t="str">
        <f>IF(AP552="","",IF(AP552=BI$2,(SUMIF($BV$3:$BV552,BI$2,$BW$3:$BW552)-SUMIF($BX$3:$BX552,BI$2,$BY$3:$BY552))*AP$1,""))</f>
        <v/>
      </c>
      <c r="BJ552" s="13" t="str">
        <f>IF(AQ552="","",IF(AQ552=BJ$2,(SUMIF($BV$3:$BV552,BJ$2,$BW$3:$BW552)-SUMIF($BX$3:$BX552,BJ$2,$BY$3:$BY552))*AQ$1,""))</f>
        <v/>
      </c>
      <c r="BK552" s="13" t="str">
        <f>IF(AR552="","",IF(AR552=BK$2,(SUMIF($BV$3:$BV552,BK$2,$BW$3:$BW552)-SUMIF($BX$3:$BX552,BK$2,$BY$3:$BY552))*AR$1,""))</f>
        <v/>
      </c>
      <c r="BL552" s="13" t="str">
        <f>IF(AS552="","",IF(AS552=BL$2,(SUMIF($BV$3:$BV552,BL$2,$BW$3:$BW552)-SUMIF($BX$3:$BX552,BL$2,$BY$3:$BY552))*AS$1,""))</f>
        <v/>
      </c>
      <c r="BM552" s="13" t="str">
        <f>IF(AT552="","",IF(AT552=BM$2,(SUMIF($BV$3:$BV552,BM$2,$BW$3:$BW552)-SUMIF($BX$3:$BX552,BM$2,$BY$3:$BY552))*AT$1,""))</f>
        <v/>
      </c>
      <c r="BN552" s="13" t="str">
        <f>IF(AU552="","",IF(AU552=BN$2,(SUMIF($BV$3:$BV552,BN$2,$BW$3:$BW552)-SUMIF($BX$3:$BX552,BN$2,$BY$3:$BY552))*AU$1,""))</f>
        <v/>
      </c>
      <c r="BO552" s="13" t="str">
        <f>IF(AV552="","",IF(AV552=BO$2,(SUMIF($BV$3:$BV552,BO$2,$BW$3:$BW552)-SUMIF($BX$3:$BX552,BO$2,$BY$3:$BY552))*AV$1,""))</f>
        <v/>
      </c>
      <c r="BP552" s="69"/>
      <c r="BQ552" s="13" t="str">
        <f t="shared" si="332"/>
        <v/>
      </c>
      <c r="BR552" s="75" t="str">
        <f t="shared" si="319"/>
        <v/>
      </c>
      <c r="BS552" s="33" t="str">
        <f t="shared" si="320"/>
        <v/>
      </c>
      <c r="BT552" s="42" t="str">
        <f t="shared" si="321"/>
        <v/>
      </c>
      <c r="BU552" s="38" t="str">
        <f t="shared" si="322"/>
        <v/>
      </c>
      <c r="BV552" s="30" t="str">
        <f t="shared" si="337"/>
        <v/>
      </c>
      <c r="BW552" s="36" t="str">
        <f t="shared" si="338"/>
        <v/>
      </c>
      <c r="BX552" s="36" t="str">
        <f t="shared" si="339"/>
        <v/>
      </c>
      <c r="BY552" s="45" t="str">
        <f t="shared" si="340"/>
        <v/>
      </c>
      <c r="BZ552" s="12" t="str">
        <f t="shared" si="323"/>
        <v/>
      </c>
      <c r="CA552" s="47" t="str">
        <f t="shared" si="324"/>
        <v/>
      </c>
      <c r="CB552" s="32" t="str">
        <f t="shared" si="325"/>
        <v/>
      </c>
      <c r="CC552" s="32" t="str">
        <f t="shared" si="326"/>
        <v/>
      </c>
      <c r="CD552" s="32" t="str">
        <f t="shared" si="327"/>
        <v/>
      </c>
      <c r="CE552" s="48"/>
      <c r="CF552" s="32" t="str">
        <f t="shared" si="333"/>
        <v/>
      </c>
      <c r="CG552" s="32" t="str">
        <f t="shared" si="334"/>
        <v/>
      </c>
      <c r="CH552" s="48"/>
    </row>
    <row r="553" spans="2:86" ht="30" customHeight="1" x14ac:dyDescent="0.2">
      <c r="B553" s="155"/>
      <c r="C553" s="117"/>
      <c r="D553" s="53"/>
      <c r="E553" s="68"/>
      <c r="F553" s="54"/>
      <c r="G553" s="54"/>
      <c r="H553" s="55"/>
      <c r="I553" s="71"/>
      <c r="J553" s="73"/>
      <c r="K553" s="56"/>
      <c r="L553" s="76" t="str">
        <f t="shared" si="343"/>
        <v/>
      </c>
      <c r="M553" s="77" t="str">
        <f t="shared" si="328"/>
        <v/>
      </c>
      <c r="N553" s="130" t="str">
        <f t="shared" si="329"/>
        <v/>
      </c>
      <c r="O553" s="131" t="str">
        <f t="shared" ref="O553:U562" si="346">IFERROR(INDEX($BH$3:$BO$100002,MATCH($BG553,$BG$3:$BG$100002,0),MATCH(O$1,$BH$2:$BO$2,0)),"")</f>
        <v/>
      </c>
      <c r="P553" s="131" t="str">
        <f t="shared" si="346"/>
        <v/>
      </c>
      <c r="Q553" s="131" t="str">
        <f t="shared" si="346"/>
        <v/>
      </c>
      <c r="R553" s="131" t="str">
        <f t="shared" si="346"/>
        <v/>
      </c>
      <c r="S553" s="131" t="str">
        <f t="shared" si="346"/>
        <v/>
      </c>
      <c r="T553" s="131" t="str">
        <f t="shared" si="346"/>
        <v/>
      </c>
      <c r="U553" s="131" t="str">
        <f t="shared" si="346"/>
        <v/>
      </c>
      <c r="V553" s="14"/>
      <c r="W553" s="17" t="str">
        <f>IF(C553="",IF(OR(AND($H553&lt;&gt;"",C553=""),AND($F552=$F553,$AK553&lt;&gt;""),COUNTA($H$3:$H$100002)&gt;COUNTA($H$3:$H553),$AE553&lt;&gt;""),W552,""),C553)</f>
        <v/>
      </c>
      <c r="X553" s="17" t="str">
        <f>IF(D553="",IF(OR(AND($H553&lt;&gt;"",D553=""),AND($F552=$F553,$AK553&lt;&gt;""),COUNTA($H$3:$H$100002)&gt;COUNTA($H$3:$H553),$AE553&lt;&gt;""),X552,""),D553)</f>
        <v/>
      </c>
      <c r="Y553" s="17" t="str">
        <f>IF(E553="",IF(OR(AND($H553&lt;&gt;"",E553=""),AND($F552=$F553,$AK553&lt;&gt;""),COUNTA($H$3:$H$100002)&gt;COUNTA($H$3:$H553),$AE553&lt;&gt;""),Y552,""),E553)</f>
        <v/>
      </c>
      <c r="Z553" s="27" t="str">
        <f t="shared" si="345"/>
        <v/>
      </c>
      <c r="AA553" s="2" t="str">
        <f>IF(F553="","",COUNTA($F$3:F553))</f>
        <v/>
      </c>
      <c r="AB553" s="3" t="str">
        <f>IF(F553="","",IFERROR(IF(F553&lt;&gt;"",IFERROR(INDEX(設定!$C$3:$C$303,MATCH(F553,設定!$C$3:$C$303,0),0),INDEX(設定!$C$3:$C$303,MATCH("*"&amp;F553&amp;"*",設定!$C$3:$C$303,0),0)),""),"エラー"))</f>
        <v/>
      </c>
      <c r="AC553" s="2" t="str">
        <f>IF(G553="","",COUNTA($G$3:G553))</f>
        <v/>
      </c>
      <c r="AD553" s="3" t="str">
        <f>IF(G553="","",IFERROR(IF(G553&lt;&gt;"",IFERROR(INDEX(設定!$C$3:$C$303,MATCH(G553,設定!$C$3:$C$303,0),0),INDEX(設定!$C$3:$C$303,MATCH("*"&amp;G553&amp;"*",設定!$C$3:$C$303,0),0)),""),"エラー"))</f>
        <v/>
      </c>
      <c r="AE553" s="3" t="str">
        <f>IFERROR(IF(AB553="",IF(AND(H553&lt;&gt;"",F553=""),INDEX(AB$3:AB553,MATCH(MAX(AA$3:AA553),AA$3:AA553,0),0),""),AB553),"")</f>
        <v/>
      </c>
      <c r="AF553" s="3" t="str">
        <f>IFERROR(IF(AD553="",IF(AND(H553&lt;&gt;"",G553=""),INDEX(AD$3:AD553,MATCH(MAX(AC$3:AC553),AC$3:AC553,0),0),""),AD553),"")</f>
        <v/>
      </c>
      <c r="AG553" s="2" t="str">
        <f>IF(AH553="","",IF(OR(AH553=AH552,AH553=AH554),IF(AND(E553="",AB553="",AG552&lt;&gt;""),MAX($AG$3:AG552),MAX($AG$3:AG552)+1),IF(AH552=AH553,AG552,MAX($AG$3:AG552)+1)))</f>
        <v/>
      </c>
      <c r="AH553" s="12" t="str">
        <f t="shared" si="330"/>
        <v/>
      </c>
      <c r="AI553" s="12" t="str">
        <f t="shared" si="335"/>
        <v/>
      </c>
      <c r="AJ553" s="13" t="str">
        <f t="shared" si="314"/>
        <v/>
      </c>
      <c r="AK553" s="13" t="str">
        <f t="shared" si="315"/>
        <v/>
      </c>
      <c r="AL553" s="13" t="str">
        <f>IF(OR(AJ553="",COUNTIF($AH$3:AH553,AH553)&lt;&gt;COUNTIF(AH$3:AH$100002,AH553)),"",SUMIF(AH$3:AH$100002,AH553,AJ$3:AJ$100002))</f>
        <v/>
      </c>
      <c r="AM553" s="13" t="str">
        <f>IF(OR(AK553="",COUNTIF($AH$3:AH553,AH553)&lt;&gt;COUNTIF(AH$3:AH$100002,AH553)),"",SUMIF(AH$3:AH$100002,AH553,AK$3:AK$100002))</f>
        <v/>
      </c>
      <c r="AO553" s="13" t="str">
        <f t="shared" si="331"/>
        <v/>
      </c>
      <c r="AP553" s="13" t="str">
        <f t="shared" si="331"/>
        <v/>
      </c>
      <c r="AQ553" s="13" t="str">
        <f t="shared" si="331"/>
        <v/>
      </c>
      <c r="AR553" s="13" t="str">
        <f t="shared" si="316"/>
        <v/>
      </c>
      <c r="AS553" s="13" t="str">
        <f t="shared" si="316"/>
        <v/>
      </c>
      <c r="AT553" s="13" t="str">
        <f t="shared" si="316"/>
        <v/>
      </c>
      <c r="AU553" s="13" t="str">
        <f t="shared" si="316"/>
        <v/>
      </c>
      <c r="AV553" s="13" t="str">
        <f t="shared" si="336"/>
        <v/>
      </c>
      <c r="AW553" s="86" t="str">
        <f t="shared" si="317"/>
        <v/>
      </c>
      <c r="AX553" s="59" t="str">
        <f t="shared" si="318"/>
        <v/>
      </c>
      <c r="AY553" s="63" t="str">
        <f>IF(OR($BR553="",BH553=""),"",COUNT($BR$3:$BR553))</f>
        <v/>
      </c>
      <c r="AZ553" s="13" t="str">
        <f>IF(OR($BR553="",BI553=""),"",COUNT($BR$3:$BR553))</f>
        <v/>
      </c>
      <c r="BA553" s="13" t="str">
        <f>IF(OR($BR553="",BJ553=""),"",COUNT($BR$3:$BR553))</f>
        <v/>
      </c>
      <c r="BB553" s="13" t="str">
        <f>IF(OR($BR553="",BK553=""),"",COUNT($BR$3:$BR553))</f>
        <v/>
      </c>
      <c r="BC553" s="13" t="str">
        <f>IF(OR($BR553="",BL553=""),"",COUNT($BR$3:$BR553))</f>
        <v/>
      </c>
      <c r="BD553" s="13" t="str">
        <f>IF(OR($BR553="",BM553=""),"",COUNT($BR$3:$BR553))</f>
        <v/>
      </c>
      <c r="BE553" s="13" t="str">
        <f>IF(OR($BR553="",BN553=""),"",COUNT($BR$3:$BR553))</f>
        <v/>
      </c>
      <c r="BF553" s="13" t="str">
        <f>IF(OR($BR553="",BO553=""),"",COUNT($BR$3:$BR553))</f>
        <v/>
      </c>
      <c r="BG553" s="66" t="str">
        <f>IF(Z553="","",COUNT($Z$3:Z553))</f>
        <v/>
      </c>
      <c r="BH553" s="13" t="str">
        <f>IF(AO553="","",IF(AO553=BH$2,(SUMIF($BV$3:$BV553,BH$2,$BW$3:$BW553)-SUMIF($BX$3:$BX553,BH$2,$BY$3:$BY553))*AO$1,""))</f>
        <v/>
      </c>
      <c r="BI553" s="13" t="str">
        <f>IF(AP553="","",IF(AP553=BI$2,(SUMIF($BV$3:$BV553,BI$2,$BW$3:$BW553)-SUMIF($BX$3:$BX553,BI$2,$BY$3:$BY553))*AP$1,""))</f>
        <v/>
      </c>
      <c r="BJ553" s="13" t="str">
        <f>IF(AQ553="","",IF(AQ553=BJ$2,(SUMIF($BV$3:$BV553,BJ$2,$BW$3:$BW553)-SUMIF($BX$3:$BX553,BJ$2,$BY$3:$BY553))*AQ$1,""))</f>
        <v/>
      </c>
      <c r="BK553" s="13" t="str">
        <f>IF(AR553="","",IF(AR553=BK$2,(SUMIF($BV$3:$BV553,BK$2,$BW$3:$BW553)-SUMIF($BX$3:$BX553,BK$2,$BY$3:$BY553))*AR$1,""))</f>
        <v/>
      </c>
      <c r="BL553" s="13" t="str">
        <f>IF(AS553="","",IF(AS553=BL$2,(SUMIF($BV$3:$BV553,BL$2,$BW$3:$BW553)-SUMIF($BX$3:$BX553,BL$2,$BY$3:$BY553))*AS$1,""))</f>
        <v/>
      </c>
      <c r="BM553" s="13" t="str">
        <f>IF(AT553="","",IF(AT553=BM$2,(SUMIF($BV$3:$BV553,BM$2,$BW$3:$BW553)-SUMIF($BX$3:$BX553,BM$2,$BY$3:$BY553))*AT$1,""))</f>
        <v/>
      </c>
      <c r="BN553" s="13" t="str">
        <f>IF(AU553="","",IF(AU553=BN$2,(SUMIF($BV$3:$BV553,BN$2,$BW$3:$BW553)-SUMIF($BX$3:$BX553,BN$2,$BY$3:$BY553))*AU$1,""))</f>
        <v/>
      </c>
      <c r="BO553" s="13" t="str">
        <f>IF(AV553="","",IF(AV553=BO$2,(SUMIF($BV$3:$BV553,BO$2,$BW$3:$BW553)-SUMIF($BX$3:$BX553,BO$2,$BY$3:$BY553))*AV$1,""))</f>
        <v/>
      </c>
      <c r="BP553" s="69"/>
      <c r="BQ553" s="13" t="str">
        <f t="shared" si="332"/>
        <v/>
      </c>
      <c r="BR553" s="75" t="str">
        <f t="shared" si="319"/>
        <v/>
      </c>
      <c r="BS553" s="33" t="str">
        <f t="shared" si="320"/>
        <v/>
      </c>
      <c r="BT553" s="42" t="str">
        <f t="shared" si="321"/>
        <v/>
      </c>
      <c r="BU553" s="38" t="str">
        <f t="shared" si="322"/>
        <v/>
      </c>
      <c r="BV553" s="30" t="str">
        <f t="shared" si="337"/>
        <v/>
      </c>
      <c r="BW553" s="36" t="str">
        <f t="shared" si="338"/>
        <v/>
      </c>
      <c r="BX553" s="36" t="str">
        <f t="shared" si="339"/>
        <v/>
      </c>
      <c r="BY553" s="45" t="str">
        <f t="shared" si="340"/>
        <v/>
      </c>
      <c r="BZ553" s="12" t="str">
        <f t="shared" si="323"/>
        <v/>
      </c>
      <c r="CA553" s="47" t="str">
        <f t="shared" si="324"/>
        <v/>
      </c>
      <c r="CB553" s="32" t="str">
        <f t="shared" si="325"/>
        <v/>
      </c>
      <c r="CC553" s="32" t="str">
        <f t="shared" si="326"/>
        <v/>
      </c>
      <c r="CD553" s="32" t="str">
        <f t="shared" si="327"/>
        <v/>
      </c>
      <c r="CE553" s="48"/>
      <c r="CF553" s="32" t="str">
        <f t="shared" si="333"/>
        <v/>
      </c>
      <c r="CG553" s="32" t="str">
        <f t="shared" si="334"/>
        <v/>
      </c>
      <c r="CH553" s="48"/>
    </row>
    <row r="554" spans="2:86" ht="30" customHeight="1" x14ac:dyDescent="0.2">
      <c r="B554" s="155"/>
      <c r="C554" s="117"/>
      <c r="D554" s="53"/>
      <c r="E554" s="68"/>
      <c r="F554" s="54"/>
      <c r="G554" s="54"/>
      <c r="H554" s="55"/>
      <c r="I554" s="71"/>
      <c r="J554" s="73"/>
      <c r="K554" s="56"/>
      <c r="L554" s="76" t="str">
        <f t="shared" si="343"/>
        <v/>
      </c>
      <c r="M554" s="77" t="str">
        <f t="shared" si="328"/>
        <v/>
      </c>
      <c r="N554" s="130" t="str">
        <f t="shared" si="329"/>
        <v/>
      </c>
      <c r="O554" s="131" t="str">
        <f t="shared" si="346"/>
        <v/>
      </c>
      <c r="P554" s="131" t="str">
        <f t="shared" si="346"/>
        <v/>
      </c>
      <c r="Q554" s="131" t="str">
        <f t="shared" si="346"/>
        <v/>
      </c>
      <c r="R554" s="131" t="str">
        <f t="shared" si="346"/>
        <v/>
      </c>
      <c r="S554" s="131" t="str">
        <f t="shared" si="346"/>
        <v/>
      </c>
      <c r="T554" s="131" t="str">
        <f t="shared" si="346"/>
        <v/>
      </c>
      <c r="U554" s="131" t="str">
        <f t="shared" si="346"/>
        <v/>
      </c>
      <c r="V554" s="14"/>
      <c r="W554" s="17" t="str">
        <f>IF(C554="",IF(OR(AND($H554&lt;&gt;"",C554=""),AND($F553=$F554,$AK554&lt;&gt;""),COUNTA($H$3:$H$100002)&gt;COUNTA($H$3:$H554),$AE554&lt;&gt;""),W553,""),C554)</f>
        <v/>
      </c>
      <c r="X554" s="17" t="str">
        <f>IF(D554="",IF(OR(AND($H554&lt;&gt;"",D554=""),AND($F553=$F554,$AK554&lt;&gt;""),COUNTA($H$3:$H$100002)&gt;COUNTA($H$3:$H554),$AE554&lt;&gt;""),X553,""),D554)</f>
        <v/>
      </c>
      <c r="Y554" s="17" t="str">
        <f>IF(E554="",IF(OR(AND($H554&lt;&gt;"",E554=""),AND($F553=$F554,$AK554&lt;&gt;""),COUNTA($H$3:$H$100002)&gt;COUNTA($H$3:$H554),$AE554&lt;&gt;""),Y553,""),E554)</f>
        <v/>
      </c>
      <c r="Z554" s="27" t="str">
        <f t="shared" si="345"/>
        <v/>
      </c>
      <c r="AA554" s="2" t="str">
        <f>IF(F554="","",COUNTA($F$3:F554))</f>
        <v/>
      </c>
      <c r="AB554" s="3" t="str">
        <f>IF(F554="","",IFERROR(IF(F554&lt;&gt;"",IFERROR(INDEX(設定!$C$3:$C$303,MATCH(F554,設定!$C$3:$C$303,0),0),INDEX(設定!$C$3:$C$303,MATCH("*"&amp;F554&amp;"*",設定!$C$3:$C$303,0),0)),""),"エラー"))</f>
        <v/>
      </c>
      <c r="AC554" s="2" t="str">
        <f>IF(G554="","",COUNTA($G$3:G554))</f>
        <v/>
      </c>
      <c r="AD554" s="3" t="str">
        <f>IF(G554="","",IFERROR(IF(G554&lt;&gt;"",IFERROR(INDEX(設定!$C$3:$C$303,MATCH(G554,設定!$C$3:$C$303,0),0),INDEX(設定!$C$3:$C$303,MATCH("*"&amp;G554&amp;"*",設定!$C$3:$C$303,0),0)),""),"エラー"))</f>
        <v/>
      </c>
      <c r="AE554" s="3" t="str">
        <f>IFERROR(IF(AB554="",IF(AND(H554&lt;&gt;"",F554=""),INDEX(AB$3:AB554,MATCH(MAX(AA$3:AA554),AA$3:AA554,0),0),""),AB554),"")</f>
        <v/>
      </c>
      <c r="AF554" s="3" t="str">
        <f>IFERROR(IF(AD554="",IF(AND(H554&lt;&gt;"",G554=""),INDEX(AD$3:AD554,MATCH(MAX(AC$3:AC554),AC$3:AC554,0),0),""),AD554),"")</f>
        <v/>
      </c>
      <c r="AG554" s="2" t="str">
        <f>IF(AH554="","",IF(OR(AH554=AH553,AH554=AH555),IF(AND(E554="",AB554="",AG553&lt;&gt;""),MAX($AG$3:AG553),MAX($AG$3:AG553)+1),IF(AH553=AH554,AG553,MAX($AG$3:AG553)+1)))</f>
        <v/>
      </c>
      <c r="AH554" s="12" t="str">
        <f t="shared" si="330"/>
        <v/>
      </c>
      <c r="AI554" s="12" t="str">
        <f t="shared" si="335"/>
        <v/>
      </c>
      <c r="AJ554" s="13" t="str">
        <f t="shared" si="314"/>
        <v/>
      </c>
      <c r="AK554" s="13" t="str">
        <f t="shared" si="315"/>
        <v/>
      </c>
      <c r="AL554" s="13" t="str">
        <f>IF(OR(AJ554="",COUNTIF($AH$3:AH554,AH554)&lt;&gt;COUNTIF(AH$3:AH$100002,AH554)),"",SUMIF(AH$3:AH$100002,AH554,AJ$3:AJ$100002))</f>
        <v/>
      </c>
      <c r="AM554" s="13" t="str">
        <f>IF(OR(AK554="",COUNTIF($AH$3:AH554,AH554)&lt;&gt;COUNTIF(AH$3:AH$100002,AH554)),"",SUMIF(AH$3:AH$100002,AH554,AK$3:AK$100002))</f>
        <v/>
      </c>
      <c r="AO554" s="13" t="str">
        <f t="shared" si="331"/>
        <v/>
      </c>
      <c r="AP554" s="13" t="str">
        <f t="shared" si="331"/>
        <v/>
      </c>
      <c r="AQ554" s="13" t="str">
        <f t="shared" si="331"/>
        <v/>
      </c>
      <c r="AR554" s="13" t="str">
        <f t="shared" si="316"/>
        <v/>
      </c>
      <c r="AS554" s="13" t="str">
        <f t="shared" si="316"/>
        <v/>
      </c>
      <c r="AT554" s="13" t="str">
        <f t="shared" si="316"/>
        <v/>
      </c>
      <c r="AU554" s="13" t="str">
        <f t="shared" si="316"/>
        <v/>
      </c>
      <c r="AV554" s="13" t="str">
        <f t="shared" si="336"/>
        <v/>
      </c>
      <c r="AW554" s="86" t="str">
        <f t="shared" si="317"/>
        <v/>
      </c>
      <c r="AX554" s="59" t="str">
        <f t="shared" si="318"/>
        <v/>
      </c>
      <c r="AY554" s="63" t="str">
        <f>IF(OR($BR554="",BH554=""),"",COUNT($BR$3:$BR554))</f>
        <v/>
      </c>
      <c r="AZ554" s="13" t="str">
        <f>IF(OR($BR554="",BI554=""),"",COUNT($BR$3:$BR554))</f>
        <v/>
      </c>
      <c r="BA554" s="13" t="str">
        <f>IF(OR($BR554="",BJ554=""),"",COUNT($BR$3:$BR554))</f>
        <v/>
      </c>
      <c r="BB554" s="13" t="str">
        <f>IF(OR($BR554="",BK554=""),"",COUNT($BR$3:$BR554))</f>
        <v/>
      </c>
      <c r="BC554" s="13" t="str">
        <f>IF(OR($BR554="",BL554=""),"",COUNT($BR$3:$BR554))</f>
        <v/>
      </c>
      <c r="BD554" s="13" t="str">
        <f>IF(OR($BR554="",BM554=""),"",COUNT($BR$3:$BR554))</f>
        <v/>
      </c>
      <c r="BE554" s="13" t="str">
        <f>IF(OR($BR554="",BN554=""),"",COUNT($BR$3:$BR554))</f>
        <v/>
      </c>
      <c r="BF554" s="13" t="str">
        <f>IF(OR($BR554="",BO554=""),"",COUNT($BR$3:$BR554))</f>
        <v/>
      </c>
      <c r="BG554" s="66" t="str">
        <f>IF(Z554="","",COUNT($Z$3:Z554))</f>
        <v/>
      </c>
      <c r="BH554" s="13" t="str">
        <f>IF(AO554="","",IF(AO554=BH$2,(SUMIF($BV$3:$BV554,BH$2,$BW$3:$BW554)-SUMIF($BX$3:$BX554,BH$2,$BY$3:$BY554))*AO$1,""))</f>
        <v/>
      </c>
      <c r="BI554" s="13" t="str">
        <f>IF(AP554="","",IF(AP554=BI$2,(SUMIF($BV$3:$BV554,BI$2,$BW$3:$BW554)-SUMIF($BX$3:$BX554,BI$2,$BY$3:$BY554))*AP$1,""))</f>
        <v/>
      </c>
      <c r="BJ554" s="13" t="str">
        <f>IF(AQ554="","",IF(AQ554=BJ$2,(SUMIF($BV$3:$BV554,BJ$2,$BW$3:$BW554)-SUMIF($BX$3:$BX554,BJ$2,$BY$3:$BY554))*AQ$1,""))</f>
        <v/>
      </c>
      <c r="BK554" s="13" t="str">
        <f>IF(AR554="","",IF(AR554=BK$2,(SUMIF($BV$3:$BV554,BK$2,$BW$3:$BW554)-SUMIF($BX$3:$BX554,BK$2,$BY$3:$BY554))*AR$1,""))</f>
        <v/>
      </c>
      <c r="BL554" s="13" t="str">
        <f>IF(AS554="","",IF(AS554=BL$2,(SUMIF($BV$3:$BV554,BL$2,$BW$3:$BW554)-SUMIF($BX$3:$BX554,BL$2,$BY$3:$BY554))*AS$1,""))</f>
        <v/>
      </c>
      <c r="BM554" s="13" t="str">
        <f>IF(AT554="","",IF(AT554=BM$2,(SUMIF($BV$3:$BV554,BM$2,$BW$3:$BW554)-SUMIF($BX$3:$BX554,BM$2,$BY$3:$BY554))*AT$1,""))</f>
        <v/>
      </c>
      <c r="BN554" s="13" t="str">
        <f>IF(AU554="","",IF(AU554=BN$2,(SUMIF($BV$3:$BV554,BN$2,$BW$3:$BW554)-SUMIF($BX$3:$BX554,BN$2,$BY$3:$BY554))*AU$1,""))</f>
        <v/>
      </c>
      <c r="BO554" s="13" t="str">
        <f>IF(AV554="","",IF(AV554=BO$2,(SUMIF($BV$3:$BV554,BO$2,$BW$3:$BW554)-SUMIF($BX$3:$BX554,BO$2,$BY$3:$BY554))*AV$1,""))</f>
        <v/>
      </c>
      <c r="BP554" s="69"/>
      <c r="BQ554" s="13" t="str">
        <f t="shared" si="332"/>
        <v/>
      </c>
      <c r="BR554" s="75" t="str">
        <f t="shared" si="319"/>
        <v/>
      </c>
      <c r="BS554" s="33" t="str">
        <f t="shared" si="320"/>
        <v/>
      </c>
      <c r="BT554" s="42" t="str">
        <f t="shared" si="321"/>
        <v/>
      </c>
      <c r="BU554" s="38" t="str">
        <f t="shared" si="322"/>
        <v/>
      </c>
      <c r="BV554" s="30" t="str">
        <f t="shared" si="337"/>
        <v/>
      </c>
      <c r="BW554" s="36" t="str">
        <f t="shared" si="338"/>
        <v/>
      </c>
      <c r="BX554" s="36" t="str">
        <f t="shared" si="339"/>
        <v/>
      </c>
      <c r="BY554" s="45" t="str">
        <f t="shared" si="340"/>
        <v/>
      </c>
      <c r="BZ554" s="12" t="str">
        <f t="shared" si="323"/>
        <v/>
      </c>
      <c r="CA554" s="47" t="str">
        <f t="shared" si="324"/>
        <v/>
      </c>
      <c r="CB554" s="32" t="str">
        <f t="shared" si="325"/>
        <v/>
      </c>
      <c r="CC554" s="32" t="str">
        <f t="shared" si="326"/>
        <v/>
      </c>
      <c r="CD554" s="32" t="str">
        <f t="shared" si="327"/>
        <v/>
      </c>
      <c r="CE554" s="48"/>
      <c r="CF554" s="32" t="str">
        <f t="shared" si="333"/>
        <v/>
      </c>
      <c r="CG554" s="32" t="str">
        <f t="shared" si="334"/>
        <v/>
      </c>
      <c r="CH554" s="48"/>
    </row>
    <row r="555" spans="2:86" ht="30" customHeight="1" x14ac:dyDescent="0.2">
      <c r="B555" s="155"/>
      <c r="C555" s="117"/>
      <c r="D555" s="53"/>
      <c r="E555" s="68"/>
      <c r="F555" s="54"/>
      <c r="G555" s="54"/>
      <c r="H555" s="55"/>
      <c r="I555" s="71"/>
      <c r="J555" s="73"/>
      <c r="K555" s="56"/>
      <c r="L555" s="76" t="str">
        <f t="shared" si="343"/>
        <v/>
      </c>
      <c r="M555" s="77" t="str">
        <f t="shared" si="328"/>
        <v/>
      </c>
      <c r="N555" s="130" t="str">
        <f t="shared" si="329"/>
        <v/>
      </c>
      <c r="O555" s="131" t="str">
        <f t="shared" si="346"/>
        <v/>
      </c>
      <c r="P555" s="131" t="str">
        <f t="shared" si="346"/>
        <v/>
      </c>
      <c r="Q555" s="131" t="str">
        <f t="shared" si="346"/>
        <v/>
      </c>
      <c r="R555" s="131" t="str">
        <f t="shared" si="346"/>
        <v/>
      </c>
      <c r="S555" s="131" t="str">
        <f t="shared" si="346"/>
        <v/>
      </c>
      <c r="T555" s="131" t="str">
        <f t="shared" si="346"/>
        <v/>
      </c>
      <c r="U555" s="131" t="str">
        <f t="shared" si="346"/>
        <v/>
      </c>
      <c r="V555" s="14"/>
      <c r="W555" s="17" t="str">
        <f>IF(C555="",IF(OR(AND($H555&lt;&gt;"",C555=""),AND($F554=$F555,$AK555&lt;&gt;""),COUNTA($H$3:$H$100002)&gt;COUNTA($H$3:$H555),$AE555&lt;&gt;""),W554,""),C555)</f>
        <v/>
      </c>
      <c r="X555" s="17" t="str">
        <f>IF(D555="",IF(OR(AND($H555&lt;&gt;"",D555=""),AND($F554=$F555,$AK555&lt;&gt;""),COUNTA($H$3:$H$100002)&gt;COUNTA($H$3:$H555),$AE555&lt;&gt;""),X554,""),D555)</f>
        <v/>
      </c>
      <c r="Y555" s="17" t="str">
        <f>IF(E555="",IF(OR(AND($H555&lt;&gt;"",E555=""),AND($F554=$F555,$AK555&lt;&gt;""),COUNTA($H$3:$H$100002)&gt;COUNTA($H$3:$H555),$AE555&lt;&gt;""),Y554,""),E555)</f>
        <v/>
      </c>
      <c r="Z555" s="27" t="str">
        <f t="shared" si="345"/>
        <v/>
      </c>
      <c r="AA555" s="2" t="str">
        <f>IF(F555="","",COUNTA($F$3:F555))</f>
        <v/>
      </c>
      <c r="AB555" s="3" t="str">
        <f>IF(F555="","",IFERROR(IF(F555&lt;&gt;"",IFERROR(INDEX(設定!$C$3:$C$303,MATCH(F555,設定!$C$3:$C$303,0),0),INDEX(設定!$C$3:$C$303,MATCH("*"&amp;F555&amp;"*",設定!$C$3:$C$303,0),0)),""),"エラー"))</f>
        <v/>
      </c>
      <c r="AC555" s="2" t="str">
        <f>IF(G555="","",COUNTA($G$3:G555))</f>
        <v/>
      </c>
      <c r="AD555" s="3" t="str">
        <f>IF(G555="","",IFERROR(IF(G555&lt;&gt;"",IFERROR(INDEX(設定!$C$3:$C$303,MATCH(G555,設定!$C$3:$C$303,0),0),INDEX(設定!$C$3:$C$303,MATCH("*"&amp;G555&amp;"*",設定!$C$3:$C$303,0),0)),""),"エラー"))</f>
        <v/>
      </c>
      <c r="AE555" s="3" t="str">
        <f>IFERROR(IF(AB555="",IF(AND(H555&lt;&gt;"",F555=""),INDEX(AB$3:AB555,MATCH(MAX(AA$3:AA555),AA$3:AA555,0),0),""),AB555),"")</f>
        <v/>
      </c>
      <c r="AF555" s="3" t="str">
        <f>IFERROR(IF(AD555="",IF(AND(H555&lt;&gt;"",G555=""),INDEX(AD$3:AD555,MATCH(MAX(AC$3:AC555),AC$3:AC555,0),0),""),AD555),"")</f>
        <v/>
      </c>
      <c r="AG555" s="2" t="str">
        <f>IF(AH555="","",IF(OR(AH555=AH554,AH555=AH556),IF(AND(E555="",AB555="",AG554&lt;&gt;""),MAX($AG$3:AG554),MAX($AG$3:AG554)+1),IF(AH554=AH555,AG554,MAX($AG$3:AG554)+1)))</f>
        <v/>
      </c>
      <c r="AH555" s="12" t="str">
        <f t="shared" si="330"/>
        <v/>
      </c>
      <c r="AI555" s="12" t="str">
        <f t="shared" si="335"/>
        <v/>
      </c>
      <c r="AJ555" s="13" t="str">
        <f t="shared" si="314"/>
        <v/>
      </c>
      <c r="AK555" s="13" t="str">
        <f t="shared" si="315"/>
        <v/>
      </c>
      <c r="AL555" s="13" t="str">
        <f>IF(OR(AJ555="",COUNTIF($AH$3:AH555,AH555)&lt;&gt;COUNTIF(AH$3:AH$100002,AH555)),"",SUMIF(AH$3:AH$100002,AH555,AJ$3:AJ$100002))</f>
        <v/>
      </c>
      <c r="AM555" s="13" t="str">
        <f>IF(OR(AK555="",COUNTIF($AH$3:AH555,AH555)&lt;&gt;COUNTIF(AH$3:AH$100002,AH555)),"",SUMIF(AH$3:AH$100002,AH555,AK$3:AK$100002))</f>
        <v/>
      </c>
      <c r="AO555" s="13" t="str">
        <f t="shared" si="331"/>
        <v/>
      </c>
      <c r="AP555" s="13" t="str">
        <f t="shared" si="331"/>
        <v/>
      </c>
      <c r="AQ555" s="13" t="str">
        <f t="shared" si="331"/>
        <v/>
      </c>
      <c r="AR555" s="13" t="str">
        <f t="shared" si="316"/>
        <v/>
      </c>
      <c r="AS555" s="13" t="str">
        <f t="shared" si="316"/>
        <v/>
      </c>
      <c r="AT555" s="13" t="str">
        <f t="shared" si="316"/>
        <v/>
      </c>
      <c r="AU555" s="13" t="str">
        <f t="shared" si="316"/>
        <v/>
      </c>
      <c r="AV555" s="13" t="str">
        <f t="shared" si="336"/>
        <v/>
      </c>
      <c r="AW555" s="86" t="str">
        <f t="shared" si="317"/>
        <v/>
      </c>
      <c r="AX555" s="59" t="str">
        <f t="shared" si="318"/>
        <v/>
      </c>
      <c r="AY555" s="63" t="str">
        <f>IF(OR($BR555="",BH555=""),"",COUNT($BR$3:$BR555))</f>
        <v/>
      </c>
      <c r="AZ555" s="13" t="str">
        <f>IF(OR($BR555="",BI555=""),"",COUNT($BR$3:$BR555))</f>
        <v/>
      </c>
      <c r="BA555" s="13" t="str">
        <f>IF(OR($BR555="",BJ555=""),"",COUNT($BR$3:$BR555))</f>
        <v/>
      </c>
      <c r="BB555" s="13" t="str">
        <f>IF(OR($BR555="",BK555=""),"",COUNT($BR$3:$BR555))</f>
        <v/>
      </c>
      <c r="BC555" s="13" t="str">
        <f>IF(OR($BR555="",BL555=""),"",COUNT($BR$3:$BR555))</f>
        <v/>
      </c>
      <c r="BD555" s="13" t="str">
        <f>IF(OR($BR555="",BM555=""),"",COUNT($BR$3:$BR555))</f>
        <v/>
      </c>
      <c r="BE555" s="13" t="str">
        <f>IF(OR($BR555="",BN555=""),"",COUNT($BR$3:$BR555))</f>
        <v/>
      </c>
      <c r="BF555" s="13" t="str">
        <f>IF(OR($BR555="",BO555=""),"",COUNT($BR$3:$BR555))</f>
        <v/>
      </c>
      <c r="BG555" s="66" t="str">
        <f>IF(Z555="","",COUNT($Z$3:Z555))</f>
        <v/>
      </c>
      <c r="BH555" s="13" t="str">
        <f>IF(AO555="","",IF(AO555=BH$2,(SUMIF($BV$3:$BV555,BH$2,$BW$3:$BW555)-SUMIF($BX$3:$BX555,BH$2,$BY$3:$BY555))*AO$1,""))</f>
        <v/>
      </c>
      <c r="BI555" s="13" t="str">
        <f>IF(AP555="","",IF(AP555=BI$2,(SUMIF($BV$3:$BV555,BI$2,$BW$3:$BW555)-SUMIF($BX$3:$BX555,BI$2,$BY$3:$BY555))*AP$1,""))</f>
        <v/>
      </c>
      <c r="BJ555" s="13" t="str">
        <f>IF(AQ555="","",IF(AQ555=BJ$2,(SUMIF($BV$3:$BV555,BJ$2,$BW$3:$BW555)-SUMIF($BX$3:$BX555,BJ$2,$BY$3:$BY555))*AQ$1,""))</f>
        <v/>
      </c>
      <c r="BK555" s="13" t="str">
        <f>IF(AR555="","",IF(AR555=BK$2,(SUMIF($BV$3:$BV555,BK$2,$BW$3:$BW555)-SUMIF($BX$3:$BX555,BK$2,$BY$3:$BY555))*AR$1,""))</f>
        <v/>
      </c>
      <c r="BL555" s="13" t="str">
        <f>IF(AS555="","",IF(AS555=BL$2,(SUMIF($BV$3:$BV555,BL$2,$BW$3:$BW555)-SUMIF($BX$3:$BX555,BL$2,$BY$3:$BY555))*AS$1,""))</f>
        <v/>
      </c>
      <c r="BM555" s="13" t="str">
        <f>IF(AT555="","",IF(AT555=BM$2,(SUMIF($BV$3:$BV555,BM$2,$BW$3:$BW555)-SUMIF($BX$3:$BX555,BM$2,$BY$3:$BY555))*AT$1,""))</f>
        <v/>
      </c>
      <c r="BN555" s="13" t="str">
        <f>IF(AU555="","",IF(AU555=BN$2,(SUMIF($BV$3:$BV555,BN$2,$BW$3:$BW555)-SUMIF($BX$3:$BX555,BN$2,$BY$3:$BY555))*AU$1,""))</f>
        <v/>
      </c>
      <c r="BO555" s="13" t="str">
        <f>IF(AV555="","",IF(AV555=BO$2,(SUMIF($BV$3:$BV555,BO$2,$BW$3:$BW555)-SUMIF($BX$3:$BX555,BO$2,$BY$3:$BY555))*AV$1,""))</f>
        <v/>
      </c>
      <c r="BP555" s="69"/>
      <c r="BQ555" s="13" t="str">
        <f t="shared" si="332"/>
        <v/>
      </c>
      <c r="BR555" s="75" t="str">
        <f t="shared" si="319"/>
        <v/>
      </c>
      <c r="BS555" s="33" t="str">
        <f t="shared" si="320"/>
        <v/>
      </c>
      <c r="BT555" s="42" t="str">
        <f t="shared" si="321"/>
        <v/>
      </c>
      <c r="BU555" s="38" t="str">
        <f t="shared" si="322"/>
        <v/>
      </c>
      <c r="BV555" s="30" t="str">
        <f t="shared" si="337"/>
        <v/>
      </c>
      <c r="BW555" s="36" t="str">
        <f t="shared" si="338"/>
        <v/>
      </c>
      <c r="BX555" s="36" t="str">
        <f t="shared" si="339"/>
        <v/>
      </c>
      <c r="BY555" s="45" t="str">
        <f t="shared" si="340"/>
        <v/>
      </c>
      <c r="BZ555" s="12" t="str">
        <f t="shared" si="323"/>
        <v/>
      </c>
      <c r="CA555" s="47" t="str">
        <f t="shared" si="324"/>
        <v/>
      </c>
      <c r="CB555" s="32" t="str">
        <f t="shared" si="325"/>
        <v/>
      </c>
      <c r="CC555" s="32" t="str">
        <f t="shared" si="326"/>
        <v/>
      </c>
      <c r="CD555" s="32" t="str">
        <f t="shared" si="327"/>
        <v/>
      </c>
      <c r="CE555" s="48"/>
      <c r="CF555" s="32" t="str">
        <f t="shared" si="333"/>
        <v/>
      </c>
      <c r="CG555" s="32" t="str">
        <f t="shared" si="334"/>
        <v/>
      </c>
      <c r="CH555" s="48"/>
    </row>
    <row r="556" spans="2:86" ht="30" customHeight="1" x14ac:dyDescent="0.2">
      <c r="B556" s="155"/>
      <c r="C556" s="117"/>
      <c r="D556" s="53"/>
      <c r="E556" s="68"/>
      <c r="F556" s="54"/>
      <c r="G556" s="54"/>
      <c r="H556" s="55"/>
      <c r="I556" s="71"/>
      <c r="J556" s="73"/>
      <c r="K556" s="56"/>
      <c r="L556" s="76" t="str">
        <f t="shared" si="343"/>
        <v/>
      </c>
      <c r="M556" s="77" t="str">
        <f t="shared" si="328"/>
        <v/>
      </c>
      <c r="N556" s="130" t="str">
        <f t="shared" si="329"/>
        <v/>
      </c>
      <c r="O556" s="131" t="str">
        <f t="shared" si="346"/>
        <v/>
      </c>
      <c r="P556" s="131" t="str">
        <f t="shared" si="346"/>
        <v/>
      </c>
      <c r="Q556" s="131" t="str">
        <f t="shared" si="346"/>
        <v/>
      </c>
      <c r="R556" s="131" t="str">
        <f t="shared" si="346"/>
        <v/>
      </c>
      <c r="S556" s="131" t="str">
        <f t="shared" si="346"/>
        <v/>
      </c>
      <c r="T556" s="131" t="str">
        <f t="shared" si="346"/>
        <v/>
      </c>
      <c r="U556" s="131" t="str">
        <f t="shared" si="346"/>
        <v/>
      </c>
      <c r="V556" s="14"/>
      <c r="W556" s="17" t="str">
        <f>IF(C556="",IF(OR(AND($H556&lt;&gt;"",C556=""),AND($F555=$F556,$AK556&lt;&gt;""),COUNTA($H$3:$H$100002)&gt;COUNTA($H$3:$H556),$AE556&lt;&gt;""),W555,""),C556)</f>
        <v/>
      </c>
      <c r="X556" s="17" t="str">
        <f>IF(D556="",IF(OR(AND($H556&lt;&gt;"",D556=""),AND($F555=$F556,$AK556&lt;&gt;""),COUNTA($H$3:$H$100002)&gt;COUNTA($H$3:$H556),$AE556&lt;&gt;""),X555,""),D556)</f>
        <v/>
      </c>
      <c r="Y556" s="17" t="str">
        <f>IF(E556="",IF(OR(AND($H556&lt;&gt;"",E556=""),AND($F555=$F556,$AK556&lt;&gt;""),COUNTA($H$3:$H$100002)&gt;COUNTA($H$3:$H556),$AE556&lt;&gt;""),Y555,""),E556)</f>
        <v/>
      </c>
      <c r="Z556" s="27" t="str">
        <f t="shared" si="345"/>
        <v/>
      </c>
      <c r="AA556" s="2" t="str">
        <f>IF(F556="","",COUNTA($F$3:F556))</f>
        <v/>
      </c>
      <c r="AB556" s="3" t="str">
        <f>IF(F556="","",IFERROR(IF(F556&lt;&gt;"",IFERROR(INDEX(設定!$C$3:$C$303,MATCH(F556,設定!$C$3:$C$303,0),0),INDEX(設定!$C$3:$C$303,MATCH("*"&amp;F556&amp;"*",設定!$C$3:$C$303,0),0)),""),"エラー"))</f>
        <v/>
      </c>
      <c r="AC556" s="2" t="str">
        <f>IF(G556="","",COUNTA($G$3:G556))</f>
        <v/>
      </c>
      <c r="AD556" s="3" t="str">
        <f>IF(G556="","",IFERROR(IF(G556&lt;&gt;"",IFERROR(INDEX(設定!$C$3:$C$303,MATCH(G556,設定!$C$3:$C$303,0),0),INDEX(設定!$C$3:$C$303,MATCH("*"&amp;G556&amp;"*",設定!$C$3:$C$303,0),0)),""),"エラー"))</f>
        <v/>
      </c>
      <c r="AE556" s="3" t="str">
        <f>IFERROR(IF(AB556="",IF(AND(H556&lt;&gt;"",F556=""),INDEX(AB$3:AB556,MATCH(MAX(AA$3:AA556),AA$3:AA556,0),0),""),AB556),"")</f>
        <v/>
      </c>
      <c r="AF556" s="3" t="str">
        <f>IFERROR(IF(AD556="",IF(AND(H556&lt;&gt;"",G556=""),INDEX(AD$3:AD556,MATCH(MAX(AC$3:AC556),AC$3:AC556,0),0),""),AD556),"")</f>
        <v/>
      </c>
      <c r="AG556" s="2" t="str">
        <f>IF(AH556="","",IF(OR(AH556=AH555,AH556=AH557),IF(AND(E556="",AB556="",AG555&lt;&gt;""),MAX($AG$3:AG555),MAX($AG$3:AG555)+1),IF(AH555=AH556,AG555,MAX($AG$3:AG555)+1)))</f>
        <v/>
      </c>
      <c r="AH556" s="12" t="str">
        <f t="shared" si="330"/>
        <v/>
      </c>
      <c r="AI556" s="12" t="str">
        <f t="shared" si="335"/>
        <v/>
      </c>
      <c r="AJ556" s="13" t="str">
        <f t="shared" si="314"/>
        <v/>
      </c>
      <c r="AK556" s="13" t="str">
        <f t="shared" si="315"/>
        <v/>
      </c>
      <c r="AL556" s="13" t="str">
        <f>IF(OR(AJ556="",COUNTIF($AH$3:AH556,AH556)&lt;&gt;COUNTIF(AH$3:AH$100002,AH556)),"",SUMIF(AH$3:AH$100002,AH556,AJ$3:AJ$100002))</f>
        <v/>
      </c>
      <c r="AM556" s="13" t="str">
        <f>IF(OR(AK556="",COUNTIF($AH$3:AH556,AH556)&lt;&gt;COUNTIF(AH$3:AH$100002,AH556)),"",SUMIF(AH$3:AH$100002,AH556,AK$3:AK$100002))</f>
        <v/>
      </c>
      <c r="AO556" s="13" t="str">
        <f t="shared" si="331"/>
        <v/>
      </c>
      <c r="AP556" s="13" t="str">
        <f t="shared" si="331"/>
        <v/>
      </c>
      <c r="AQ556" s="13" t="str">
        <f t="shared" si="331"/>
        <v/>
      </c>
      <c r="AR556" s="13" t="str">
        <f t="shared" si="316"/>
        <v/>
      </c>
      <c r="AS556" s="13" t="str">
        <f t="shared" si="316"/>
        <v/>
      </c>
      <c r="AT556" s="13" t="str">
        <f t="shared" si="316"/>
        <v/>
      </c>
      <c r="AU556" s="13" t="str">
        <f t="shared" si="316"/>
        <v/>
      </c>
      <c r="AV556" s="13" t="str">
        <f t="shared" si="336"/>
        <v/>
      </c>
      <c r="AW556" s="86" t="str">
        <f t="shared" si="317"/>
        <v/>
      </c>
      <c r="AX556" s="59" t="str">
        <f t="shared" si="318"/>
        <v/>
      </c>
      <c r="AY556" s="63" t="str">
        <f>IF(OR($BR556="",BH556=""),"",COUNT($BR$3:$BR556))</f>
        <v/>
      </c>
      <c r="AZ556" s="13" t="str">
        <f>IF(OR($BR556="",BI556=""),"",COUNT($BR$3:$BR556))</f>
        <v/>
      </c>
      <c r="BA556" s="13" t="str">
        <f>IF(OR($BR556="",BJ556=""),"",COUNT($BR$3:$BR556))</f>
        <v/>
      </c>
      <c r="BB556" s="13" t="str">
        <f>IF(OR($BR556="",BK556=""),"",COUNT($BR$3:$BR556))</f>
        <v/>
      </c>
      <c r="BC556" s="13" t="str">
        <f>IF(OR($BR556="",BL556=""),"",COUNT($BR$3:$BR556))</f>
        <v/>
      </c>
      <c r="BD556" s="13" t="str">
        <f>IF(OR($BR556="",BM556=""),"",COUNT($BR$3:$BR556))</f>
        <v/>
      </c>
      <c r="BE556" s="13" t="str">
        <f>IF(OR($BR556="",BN556=""),"",COUNT($BR$3:$BR556))</f>
        <v/>
      </c>
      <c r="BF556" s="13" t="str">
        <f>IF(OR($BR556="",BO556=""),"",COUNT($BR$3:$BR556))</f>
        <v/>
      </c>
      <c r="BG556" s="66" t="str">
        <f>IF(Z556="","",COUNT($Z$3:Z556))</f>
        <v/>
      </c>
      <c r="BH556" s="13" t="str">
        <f>IF(AO556="","",IF(AO556=BH$2,(SUMIF($BV$3:$BV556,BH$2,$BW$3:$BW556)-SUMIF($BX$3:$BX556,BH$2,$BY$3:$BY556))*AO$1,""))</f>
        <v/>
      </c>
      <c r="BI556" s="13" t="str">
        <f>IF(AP556="","",IF(AP556=BI$2,(SUMIF($BV$3:$BV556,BI$2,$BW$3:$BW556)-SUMIF($BX$3:$BX556,BI$2,$BY$3:$BY556))*AP$1,""))</f>
        <v/>
      </c>
      <c r="BJ556" s="13" t="str">
        <f>IF(AQ556="","",IF(AQ556=BJ$2,(SUMIF($BV$3:$BV556,BJ$2,$BW$3:$BW556)-SUMIF($BX$3:$BX556,BJ$2,$BY$3:$BY556))*AQ$1,""))</f>
        <v/>
      </c>
      <c r="BK556" s="13" t="str">
        <f>IF(AR556="","",IF(AR556=BK$2,(SUMIF($BV$3:$BV556,BK$2,$BW$3:$BW556)-SUMIF($BX$3:$BX556,BK$2,$BY$3:$BY556))*AR$1,""))</f>
        <v/>
      </c>
      <c r="BL556" s="13" t="str">
        <f>IF(AS556="","",IF(AS556=BL$2,(SUMIF($BV$3:$BV556,BL$2,$BW$3:$BW556)-SUMIF($BX$3:$BX556,BL$2,$BY$3:$BY556))*AS$1,""))</f>
        <v/>
      </c>
      <c r="BM556" s="13" t="str">
        <f>IF(AT556="","",IF(AT556=BM$2,(SUMIF($BV$3:$BV556,BM$2,$BW$3:$BW556)-SUMIF($BX$3:$BX556,BM$2,$BY$3:$BY556))*AT$1,""))</f>
        <v/>
      </c>
      <c r="BN556" s="13" t="str">
        <f>IF(AU556="","",IF(AU556=BN$2,(SUMIF($BV$3:$BV556,BN$2,$BW$3:$BW556)-SUMIF($BX$3:$BX556,BN$2,$BY$3:$BY556))*AU$1,""))</f>
        <v/>
      </c>
      <c r="BO556" s="13" t="str">
        <f>IF(AV556="","",IF(AV556=BO$2,(SUMIF($BV$3:$BV556,BO$2,$BW$3:$BW556)-SUMIF($BX$3:$BX556,BO$2,$BY$3:$BY556))*AV$1,""))</f>
        <v/>
      </c>
      <c r="BP556" s="69"/>
      <c r="BQ556" s="13" t="str">
        <f t="shared" si="332"/>
        <v/>
      </c>
      <c r="BR556" s="75" t="str">
        <f t="shared" si="319"/>
        <v/>
      </c>
      <c r="BS556" s="33" t="str">
        <f t="shared" si="320"/>
        <v/>
      </c>
      <c r="BT556" s="42" t="str">
        <f t="shared" si="321"/>
        <v/>
      </c>
      <c r="BU556" s="38" t="str">
        <f t="shared" si="322"/>
        <v/>
      </c>
      <c r="BV556" s="30" t="str">
        <f t="shared" si="337"/>
        <v/>
      </c>
      <c r="BW556" s="36" t="str">
        <f t="shared" si="338"/>
        <v/>
      </c>
      <c r="BX556" s="36" t="str">
        <f t="shared" si="339"/>
        <v/>
      </c>
      <c r="BY556" s="45" t="str">
        <f t="shared" si="340"/>
        <v/>
      </c>
      <c r="BZ556" s="12" t="str">
        <f t="shared" si="323"/>
        <v/>
      </c>
      <c r="CA556" s="47" t="str">
        <f t="shared" si="324"/>
        <v/>
      </c>
      <c r="CB556" s="32" t="str">
        <f t="shared" si="325"/>
        <v/>
      </c>
      <c r="CC556" s="32" t="str">
        <f t="shared" si="326"/>
        <v/>
      </c>
      <c r="CD556" s="32" t="str">
        <f t="shared" si="327"/>
        <v/>
      </c>
      <c r="CE556" s="48"/>
      <c r="CF556" s="32" t="str">
        <f t="shared" si="333"/>
        <v/>
      </c>
      <c r="CG556" s="32" t="str">
        <f t="shared" si="334"/>
        <v/>
      </c>
      <c r="CH556" s="48"/>
    </row>
    <row r="557" spans="2:86" ht="30" customHeight="1" x14ac:dyDescent="0.2">
      <c r="B557" s="155"/>
      <c r="C557" s="117"/>
      <c r="D557" s="53"/>
      <c r="E557" s="68"/>
      <c r="F557" s="54"/>
      <c r="G557" s="54"/>
      <c r="H557" s="55"/>
      <c r="I557" s="71"/>
      <c r="J557" s="73"/>
      <c r="K557" s="56"/>
      <c r="L557" s="76" t="str">
        <f t="shared" si="343"/>
        <v/>
      </c>
      <c r="M557" s="77" t="str">
        <f t="shared" si="328"/>
        <v/>
      </c>
      <c r="N557" s="130" t="str">
        <f t="shared" si="329"/>
        <v/>
      </c>
      <c r="O557" s="131" t="str">
        <f t="shared" si="346"/>
        <v/>
      </c>
      <c r="P557" s="131" t="str">
        <f t="shared" si="346"/>
        <v/>
      </c>
      <c r="Q557" s="131" t="str">
        <f t="shared" si="346"/>
        <v/>
      </c>
      <c r="R557" s="131" t="str">
        <f t="shared" si="346"/>
        <v/>
      </c>
      <c r="S557" s="131" t="str">
        <f t="shared" si="346"/>
        <v/>
      </c>
      <c r="T557" s="131" t="str">
        <f t="shared" si="346"/>
        <v/>
      </c>
      <c r="U557" s="131" t="str">
        <f t="shared" si="346"/>
        <v/>
      </c>
      <c r="V557" s="14"/>
      <c r="W557" s="17" t="str">
        <f>IF(C557="",IF(OR(AND($H557&lt;&gt;"",C557=""),AND($F556=$F557,$AK557&lt;&gt;""),COUNTA($H$3:$H$100002)&gt;COUNTA($H$3:$H557),$AE557&lt;&gt;""),W556,""),C557)</f>
        <v/>
      </c>
      <c r="X557" s="17" t="str">
        <f>IF(D557="",IF(OR(AND($H557&lt;&gt;"",D557=""),AND($F556=$F557,$AK557&lt;&gt;""),COUNTA($H$3:$H$100002)&gt;COUNTA($H$3:$H557),$AE557&lt;&gt;""),X556,""),D557)</f>
        <v/>
      </c>
      <c r="Y557" s="17" t="str">
        <f>IF(E557="",IF(OR(AND($H557&lt;&gt;"",E557=""),AND($F556=$F557,$AK557&lt;&gt;""),COUNTA($H$3:$H$100002)&gt;COUNTA($H$3:$H557),$AE557&lt;&gt;""),Y556,""),E557)</f>
        <v/>
      </c>
      <c r="Z557" s="27" t="str">
        <f t="shared" si="345"/>
        <v/>
      </c>
      <c r="AA557" s="2" t="str">
        <f>IF(F557="","",COUNTA($F$3:F557))</f>
        <v/>
      </c>
      <c r="AB557" s="3" t="str">
        <f>IF(F557="","",IFERROR(IF(F557&lt;&gt;"",IFERROR(INDEX(設定!$C$3:$C$303,MATCH(F557,設定!$C$3:$C$303,0),0),INDEX(設定!$C$3:$C$303,MATCH("*"&amp;F557&amp;"*",設定!$C$3:$C$303,0),0)),""),"エラー"))</f>
        <v/>
      </c>
      <c r="AC557" s="2" t="str">
        <f>IF(G557="","",COUNTA($G$3:G557))</f>
        <v/>
      </c>
      <c r="AD557" s="3" t="str">
        <f>IF(G557="","",IFERROR(IF(G557&lt;&gt;"",IFERROR(INDEX(設定!$C$3:$C$303,MATCH(G557,設定!$C$3:$C$303,0),0),INDEX(設定!$C$3:$C$303,MATCH("*"&amp;G557&amp;"*",設定!$C$3:$C$303,0),0)),""),"エラー"))</f>
        <v/>
      </c>
      <c r="AE557" s="3" t="str">
        <f>IFERROR(IF(AB557="",IF(AND(H557&lt;&gt;"",F557=""),INDEX(AB$3:AB557,MATCH(MAX(AA$3:AA557),AA$3:AA557,0),0),""),AB557),"")</f>
        <v/>
      </c>
      <c r="AF557" s="3" t="str">
        <f>IFERROR(IF(AD557="",IF(AND(H557&lt;&gt;"",G557=""),INDEX(AD$3:AD557,MATCH(MAX(AC$3:AC557),AC$3:AC557,0),0),""),AD557),"")</f>
        <v/>
      </c>
      <c r="AG557" s="2" t="str">
        <f>IF(AH557="","",IF(OR(AH557=AH556,AH557=AH558),IF(AND(E557="",AB557="",AG556&lt;&gt;""),MAX($AG$3:AG556),MAX($AG$3:AG556)+1),IF(AH556=AH557,AG556,MAX($AG$3:AG556)+1)))</f>
        <v/>
      </c>
      <c r="AH557" s="12" t="str">
        <f t="shared" si="330"/>
        <v/>
      </c>
      <c r="AI557" s="12" t="str">
        <f t="shared" si="335"/>
        <v/>
      </c>
      <c r="AJ557" s="13" t="str">
        <f t="shared" si="314"/>
        <v/>
      </c>
      <c r="AK557" s="13" t="str">
        <f t="shared" si="315"/>
        <v/>
      </c>
      <c r="AL557" s="13" t="str">
        <f>IF(OR(AJ557="",COUNTIF($AH$3:AH557,AH557)&lt;&gt;COUNTIF(AH$3:AH$100002,AH557)),"",SUMIF(AH$3:AH$100002,AH557,AJ$3:AJ$100002))</f>
        <v/>
      </c>
      <c r="AM557" s="13" t="str">
        <f>IF(OR(AK557="",COUNTIF($AH$3:AH557,AH557)&lt;&gt;COUNTIF(AH$3:AH$100002,AH557)),"",SUMIF(AH$3:AH$100002,AH557,AK$3:AK$100002))</f>
        <v/>
      </c>
      <c r="AO557" s="13" t="str">
        <f t="shared" si="331"/>
        <v/>
      </c>
      <c r="AP557" s="13" t="str">
        <f t="shared" si="331"/>
        <v/>
      </c>
      <c r="AQ557" s="13" t="str">
        <f t="shared" si="331"/>
        <v/>
      </c>
      <c r="AR557" s="13" t="str">
        <f t="shared" si="316"/>
        <v/>
      </c>
      <c r="AS557" s="13" t="str">
        <f t="shared" si="316"/>
        <v/>
      </c>
      <c r="AT557" s="13" t="str">
        <f t="shared" si="316"/>
        <v/>
      </c>
      <c r="AU557" s="13" t="str">
        <f t="shared" si="316"/>
        <v/>
      </c>
      <c r="AV557" s="13" t="str">
        <f t="shared" si="336"/>
        <v/>
      </c>
      <c r="AW557" s="86" t="str">
        <f t="shared" si="317"/>
        <v/>
      </c>
      <c r="AX557" s="59" t="str">
        <f t="shared" si="318"/>
        <v/>
      </c>
      <c r="AY557" s="63" t="str">
        <f>IF(OR($BR557="",BH557=""),"",COUNT($BR$3:$BR557))</f>
        <v/>
      </c>
      <c r="AZ557" s="13" t="str">
        <f>IF(OR($BR557="",BI557=""),"",COUNT($BR$3:$BR557))</f>
        <v/>
      </c>
      <c r="BA557" s="13" t="str">
        <f>IF(OR($BR557="",BJ557=""),"",COUNT($BR$3:$BR557))</f>
        <v/>
      </c>
      <c r="BB557" s="13" t="str">
        <f>IF(OR($BR557="",BK557=""),"",COUNT($BR$3:$BR557))</f>
        <v/>
      </c>
      <c r="BC557" s="13" t="str">
        <f>IF(OR($BR557="",BL557=""),"",COUNT($BR$3:$BR557))</f>
        <v/>
      </c>
      <c r="BD557" s="13" t="str">
        <f>IF(OR($BR557="",BM557=""),"",COUNT($BR$3:$BR557))</f>
        <v/>
      </c>
      <c r="BE557" s="13" t="str">
        <f>IF(OR($BR557="",BN557=""),"",COUNT($BR$3:$BR557))</f>
        <v/>
      </c>
      <c r="BF557" s="13" t="str">
        <f>IF(OR($BR557="",BO557=""),"",COUNT($BR$3:$BR557))</f>
        <v/>
      </c>
      <c r="BG557" s="66" t="str">
        <f>IF(Z557="","",COUNT($Z$3:Z557))</f>
        <v/>
      </c>
      <c r="BH557" s="13" t="str">
        <f>IF(AO557="","",IF(AO557=BH$2,(SUMIF($BV$3:$BV557,BH$2,$BW$3:$BW557)-SUMIF($BX$3:$BX557,BH$2,$BY$3:$BY557))*AO$1,""))</f>
        <v/>
      </c>
      <c r="BI557" s="13" t="str">
        <f>IF(AP557="","",IF(AP557=BI$2,(SUMIF($BV$3:$BV557,BI$2,$BW$3:$BW557)-SUMIF($BX$3:$BX557,BI$2,$BY$3:$BY557))*AP$1,""))</f>
        <v/>
      </c>
      <c r="BJ557" s="13" t="str">
        <f>IF(AQ557="","",IF(AQ557=BJ$2,(SUMIF($BV$3:$BV557,BJ$2,$BW$3:$BW557)-SUMIF($BX$3:$BX557,BJ$2,$BY$3:$BY557))*AQ$1,""))</f>
        <v/>
      </c>
      <c r="BK557" s="13" t="str">
        <f>IF(AR557="","",IF(AR557=BK$2,(SUMIF($BV$3:$BV557,BK$2,$BW$3:$BW557)-SUMIF($BX$3:$BX557,BK$2,$BY$3:$BY557))*AR$1,""))</f>
        <v/>
      </c>
      <c r="BL557" s="13" t="str">
        <f>IF(AS557="","",IF(AS557=BL$2,(SUMIF($BV$3:$BV557,BL$2,$BW$3:$BW557)-SUMIF($BX$3:$BX557,BL$2,$BY$3:$BY557))*AS$1,""))</f>
        <v/>
      </c>
      <c r="BM557" s="13" t="str">
        <f>IF(AT557="","",IF(AT557=BM$2,(SUMIF($BV$3:$BV557,BM$2,$BW$3:$BW557)-SUMIF($BX$3:$BX557,BM$2,$BY$3:$BY557))*AT$1,""))</f>
        <v/>
      </c>
      <c r="BN557" s="13" t="str">
        <f>IF(AU557="","",IF(AU557=BN$2,(SUMIF($BV$3:$BV557,BN$2,$BW$3:$BW557)-SUMIF($BX$3:$BX557,BN$2,$BY$3:$BY557))*AU$1,""))</f>
        <v/>
      </c>
      <c r="BO557" s="13" t="str">
        <f>IF(AV557="","",IF(AV557=BO$2,(SUMIF($BV$3:$BV557,BO$2,$BW$3:$BW557)-SUMIF($BX$3:$BX557,BO$2,$BY$3:$BY557))*AV$1,""))</f>
        <v/>
      </c>
      <c r="BP557" s="69"/>
      <c r="BQ557" s="13" t="str">
        <f t="shared" si="332"/>
        <v/>
      </c>
      <c r="BR557" s="75" t="str">
        <f t="shared" si="319"/>
        <v/>
      </c>
      <c r="BS557" s="33" t="str">
        <f t="shared" si="320"/>
        <v/>
      </c>
      <c r="BT557" s="42" t="str">
        <f t="shared" si="321"/>
        <v/>
      </c>
      <c r="BU557" s="38" t="str">
        <f t="shared" si="322"/>
        <v/>
      </c>
      <c r="BV557" s="30" t="str">
        <f t="shared" si="337"/>
        <v/>
      </c>
      <c r="BW557" s="36" t="str">
        <f t="shared" si="338"/>
        <v/>
      </c>
      <c r="BX557" s="36" t="str">
        <f t="shared" si="339"/>
        <v/>
      </c>
      <c r="BY557" s="45" t="str">
        <f t="shared" si="340"/>
        <v/>
      </c>
      <c r="BZ557" s="12" t="str">
        <f t="shared" si="323"/>
        <v/>
      </c>
      <c r="CA557" s="47" t="str">
        <f t="shared" si="324"/>
        <v/>
      </c>
      <c r="CB557" s="32" t="str">
        <f t="shared" si="325"/>
        <v/>
      </c>
      <c r="CC557" s="32" t="str">
        <f t="shared" si="326"/>
        <v/>
      </c>
      <c r="CD557" s="32" t="str">
        <f t="shared" si="327"/>
        <v/>
      </c>
      <c r="CE557" s="48"/>
      <c r="CF557" s="32" t="str">
        <f t="shared" si="333"/>
        <v/>
      </c>
      <c r="CG557" s="32" t="str">
        <f t="shared" si="334"/>
        <v/>
      </c>
      <c r="CH557" s="48"/>
    </row>
    <row r="558" spans="2:86" ht="30" customHeight="1" x14ac:dyDescent="0.2">
      <c r="B558" s="155"/>
      <c r="C558" s="117"/>
      <c r="D558" s="53"/>
      <c r="E558" s="68"/>
      <c r="F558" s="54"/>
      <c r="G558" s="54"/>
      <c r="H558" s="55"/>
      <c r="I558" s="71"/>
      <c r="J558" s="73"/>
      <c r="K558" s="56"/>
      <c r="L558" s="76" t="str">
        <f t="shared" si="343"/>
        <v/>
      </c>
      <c r="M558" s="77" t="str">
        <f t="shared" si="328"/>
        <v/>
      </c>
      <c r="N558" s="130" t="str">
        <f t="shared" si="329"/>
        <v/>
      </c>
      <c r="O558" s="131" t="str">
        <f t="shared" si="346"/>
        <v/>
      </c>
      <c r="P558" s="131" t="str">
        <f t="shared" si="346"/>
        <v/>
      </c>
      <c r="Q558" s="131" t="str">
        <f t="shared" si="346"/>
        <v/>
      </c>
      <c r="R558" s="131" t="str">
        <f t="shared" si="346"/>
        <v/>
      </c>
      <c r="S558" s="131" t="str">
        <f t="shared" si="346"/>
        <v/>
      </c>
      <c r="T558" s="131" t="str">
        <f t="shared" si="346"/>
        <v/>
      </c>
      <c r="U558" s="131" t="str">
        <f t="shared" si="346"/>
        <v/>
      </c>
      <c r="V558" s="14"/>
      <c r="W558" s="17" t="str">
        <f>IF(C558="",IF(OR(AND($H558&lt;&gt;"",C558=""),AND($F557=$F558,$AK558&lt;&gt;""),COUNTA($H$3:$H$100002)&gt;COUNTA($H$3:$H558),$AE558&lt;&gt;""),W557,""),C558)</f>
        <v/>
      </c>
      <c r="X558" s="17" t="str">
        <f>IF(D558="",IF(OR(AND($H558&lt;&gt;"",D558=""),AND($F557=$F558,$AK558&lt;&gt;""),COUNTA($H$3:$H$100002)&gt;COUNTA($H$3:$H558),$AE558&lt;&gt;""),X557,""),D558)</f>
        <v/>
      </c>
      <c r="Y558" s="17" t="str">
        <f>IF(E558="",IF(OR(AND($H558&lt;&gt;"",E558=""),AND($F557=$F558,$AK558&lt;&gt;""),COUNTA($H$3:$H$100002)&gt;COUNTA($H$3:$H558),$AE558&lt;&gt;""),Y557,""),E558)</f>
        <v/>
      </c>
      <c r="Z558" s="27" t="str">
        <f t="shared" si="345"/>
        <v/>
      </c>
      <c r="AA558" s="2" t="str">
        <f>IF(F558="","",COUNTA($F$3:F558))</f>
        <v/>
      </c>
      <c r="AB558" s="3" t="str">
        <f>IF(F558="","",IFERROR(IF(F558&lt;&gt;"",IFERROR(INDEX(設定!$C$3:$C$303,MATCH(F558,設定!$C$3:$C$303,0),0),INDEX(設定!$C$3:$C$303,MATCH("*"&amp;F558&amp;"*",設定!$C$3:$C$303,0),0)),""),"エラー"))</f>
        <v/>
      </c>
      <c r="AC558" s="2" t="str">
        <f>IF(G558="","",COUNTA($G$3:G558))</f>
        <v/>
      </c>
      <c r="AD558" s="3" t="str">
        <f>IF(G558="","",IFERROR(IF(G558&lt;&gt;"",IFERROR(INDEX(設定!$C$3:$C$303,MATCH(G558,設定!$C$3:$C$303,0),0),INDEX(設定!$C$3:$C$303,MATCH("*"&amp;G558&amp;"*",設定!$C$3:$C$303,0),0)),""),"エラー"))</f>
        <v/>
      </c>
      <c r="AE558" s="3" t="str">
        <f>IFERROR(IF(AB558="",IF(AND(H558&lt;&gt;"",F558=""),INDEX(AB$3:AB558,MATCH(MAX(AA$3:AA558),AA$3:AA558,0),0),""),AB558),"")</f>
        <v/>
      </c>
      <c r="AF558" s="3" t="str">
        <f>IFERROR(IF(AD558="",IF(AND(H558&lt;&gt;"",G558=""),INDEX(AD$3:AD558,MATCH(MAX(AC$3:AC558),AC$3:AC558,0),0),""),AD558),"")</f>
        <v/>
      </c>
      <c r="AG558" s="2" t="str">
        <f>IF(AH558="","",IF(OR(AH558=AH557,AH558=AH559),IF(AND(E558="",AB558="",AG557&lt;&gt;""),MAX($AG$3:AG557),MAX($AG$3:AG557)+1),IF(AH557=AH558,AG557,MAX($AG$3:AG557)+1)))</f>
        <v/>
      </c>
      <c r="AH558" s="12" t="str">
        <f t="shared" si="330"/>
        <v/>
      </c>
      <c r="AI558" s="12" t="str">
        <f t="shared" si="335"/>
        <v/>
      </c>
      <c r="AJ558" s="13" t="str">
        <f t="shared" si="314"/>
        <v/>
      </c>
      <c r="AK558" s="13" t="str">
        <f t="shared" si="315"/>
        <v/>
      </c>
      <c r="AL558" s="13" t="str">
        <f>IF(OR(AJ558="",COUNTIF($AH$3:AH558,AH558)&lt;&gt;COUNTIF(AH$3:AH$100002,AH558)),"",SUMIF(AH$3:AH$100002,AH558,AJ$3:AJ$100002))</f>
        <v/>
      </c>
      <c r="AM558" s="13" t="str">
        <f>IF(OR(AK558="",COUNTIF($AH$3:AH558,AH558)&lt;&gt;COUNTIF(AH$3:AH$100002,AH558)),"",SUMIF(AH$3:AH$100002,AH558,AK$3:AK$100002))</f>
        <v/>
      </c>
      <c r="AO558" s="13" t="str">
        <f t="shared" si="331"/>
        <v/>
      </c>
      <c r="AP558" s="13" t="str">
        <f t="shared" si="331"/>
        <v/>
      </c>
      <c r="AQ558" s="13" t="str">
        <f t="shared" si="331"/>
        <v/>
      </c>
      <c r="AR558" s="13" t="str">
        <f t="shared" si="316"/>
        <v/>
      </c>
      <c r="AS558" s="13" t="str">
        <f t="shared" si="316"/>
        <v/>
      </c>
      <c r="AT558" s="13" t="str">
        <f t="shared" si="316"/>
        <v/>
      </c>
      <c r="AU558" s="13" t="str">
        <f t="shared" si="316"/>
        <v/>
      </c>
      <c r="AV558" s="13" t="str">
        <f t="shared" si="336"/>
        <v/>
      </c>
      <c r="AW558" s="86" t="str">
        <f t="shared" si="317"/>
        <v/>
      </c>
      <c r="AX558" s="59" t="str">
        <f t="shared" si="318"/>
        <v/>
      </c>
      <c r="AY558" s="63" t="str">
        <f>IF(OR($BR558="",BH558=""),"",COUNT($BR$3:$BR558))</f>
        <v/>
      </c>
      <c r="AZ558" s="13" t="str">
        <f>IF(OR($BR558="",BI558=""),"",COUNT($BR$3:$BR558))</f>
        <v/>
      </c>
      <c r="BA558" s="13" t="str">
        <f>IF(OR($BR558="",BJ558=""),"",COUNT($BR$3:$BR558))</f>
        <v/>
      </c>
      <c r="BB558" s="13" t="str">
        <f>IF(OR($BR558="",BK558=""),"",COUNT($BR$3:$BR558))</f>
        <v/>
      </c>
      <c r="BC558" s="13" t="str">
        <f>IF(OR($BR558="",BL558=""),"",COUNT($BR$3:$BR558))</f>
        <v/>
      </c>
      <c r="BD558" s="13" t="str">
        <f>IF(OR($BR558="",BM558=""),"",COUNT($BR$3:$BR558))</f>
        <v/>
      </c>
      <c r="BE558" s="13" t="str">
        <f>IF(OR($BR558="",BN558=""),"",COUNT($BR$3:$BR558))</f>
        <v/>
      </c>
      <c r="BF558" s="13" t="str">
        <f>IF(OR($BR558="",BO558=""),"",COUNT($BR$3:$BR558))</f>
        <v/>
      </c>
      <c r="BG558" s="66" t="str">
        <f>IF(Z558="","",COUNT($Z$3:Z558))</f>
        <v/>
      </c>
      <c r="BH558" s="13" t="str">
        <f>IF(AO558="","",IF(AO558=BH$2,(SUMIF($BV$3:$BV558,BH$2,$BW$3:$BW558)-SUMIF($BX$3:$BX558,BH$2,$BY$3:$BY558))*AO$1,""))</f>
        <v/>
      </c>
      <c r="BI558" s="13" t="str">
        <f>IF(AP558="","",IF(AP558=BI$2,(SUMIF($BV$3:$BV558,BI$2,$BW$3:$BW558)-SUMIF($BX$3:$BX558,BI$2,$BY$3:$BY558))*AP$1,""))</f>
        <v/>
      </c>
      <c r="BJ558" s="13" t="str">
        <f>IF(AQ558="","",IF(AQ558=BJ$2,(SUMIF($BV$3:$BV558,BJ$2,$BW$3:$BW558)-SUMIF($BX$3:$BX558,BJ$2,$BY$3:$BY558))*AQ$1,""))</f>
        <v/>
      </c>
      <c r="BK558" s="13" t="str">
        <f>IF(AR558="","",IF(AR558=BK$2,(SUMIF($BV$3:$BV558,BK$2,$BW$3:$BW558)-SUMIF($BX$3:$BX558,BK$2,$BY$3:$BY558))*AR$1,""))</f>
        <v/>
      </c>
      <c r="BL558" s="13" t="str">
        <f>IF(AS558="","",IF(AS558=BL$2,(SUMIF($BV$3:$BV558,BL$2,$BW$3:$BW558)-SUMIF($BX$3:$BX558,BL$2,$BY$3:$BY558))*AS$1,""))</f>
        <v/>
      </c>
      <c r="BM558" s="13" t="str">
        <f>IF(AT558="","",IF(AT558=BM$2,(SUMIF($BV$3:$BV558,BM$2,$BW$3:$BW558)-SUMIF($BX$3:$BX558,BM$2,$BY$3:$BY558))*AT$1,""))</f>
        <v/>
      </c>
      <c r="BN558" s="13" t="str">
        <f>IF(AU558="","",IF(AU558=BN$2,(SUMIF($BV$3:$BV558,BN$2,$BW$3:$BW558)-SUMIF($BX$3:$BX558,BN$2,$BY$3:$BY558))*AU$1,""))</f>
        <v/>
      </c>
      <c r="BO558" s="13" t="str">
        <f>IF(AV558="","",IF(AV558=BO$2,(SUMIF($BV$3:$BV558,BO$2,$BW$3:$BW558)-SUMIF($BX$3:$BX558,BO$2,$BY$3:$BY558))*AV$1,""))</f>
        <v/>
      </c>
      <c r="BP558" s="69"/>
      <c r="BQ558" s="13" t="str">
        <f t="shared" si="332"/>
        <v/>
      </c>
      <c r="BR558" s="75" t="str">
        <f t="shared" si="319"/>
        <v/>
      </c>
      <c r="BS558" s="33" t="str">
        <f t="shared" si="320"/>
        <v/>
      </c>
      <c r="BT558" s="42" t="str">
        <f t="shared" si="321"/>
        <v/>
      </c>
      <c r="BU558" s="38" t="str">
        <f t="shared" si="322"/>
        <v/>
      </c>
      <c r="BV558" s="30" t="str">
        <f t="shared" si="337"/>
        <v/>
      </c>
      <c r="BW558" s="36" t="str">
        <f t="shared" si="338"/>
        <v/>
      </c>
      <c r="BX558" s="36" t="str">
        <f t="shared" si="339"/>
        <v/>
      </c>
      <c r="BY558" s="45" t="str">
        <f t="shared" si="340"/>
        <v/>
      </c>
      <c r="BZ558" s="12" t="str">
        <f t="shared" si="323"/>
        <v/>
      </c>
      <c r="CA558" s="47" t="str">
        <f t="shared" si="324"/>
        <v/>
      </c>
      <c r="CB558" s="32" t="str">
        <f t="shared" si="325"/>
        <v/>
      </c>
      <c r="CC558" s="32" t="str">
        <f t="shared" si="326"/>
        <v/>
      </c>
      <c r="CD558" s="32" t="str">
        <f t="shared" si="327"/>
        <v/>
      </c>
      <c r="CE558" s="48"/>
      <c r="CF558" s="32" t="str">
        <f t="shared" si="333"/>
        <v/>
      </c>
      <c r="CG558" s="32" t="str">
        <f t="shared" si="334"/>
        <v/>
      </c>
      <c r="CH558" s="48"/>
    </row>
    <row r="559" spans="2:86" ht="30" customHeight="1" x14ac:dyDescent="0.2">
      <c r="B559" s="155"/>
      <c r="C559" s="117"/>
      <c r="D559" s="53"/>
      <c r="E559" s="68"/>
      <c r="F559" s="54"/>
      <c r="G559" s="54"/>
      <c r="H559" s="55"/>
      <c r="I559" s="71"/>
      <c r="J559" s="73"/>
      <c r="K559" s="56"/>
      <c r="L559" s="76" t="str">
        <f t="shared" si="343"/>
        <v/>
      </c>
      <c r="M559" s="77" t="str">
        <f t="shared" si="328"/>
        <v/>
      </c>
      <c r="N559" s="130" t="str">
        <f t="shared" si="329"/>
        <v/>
      </c>
      <c r="O559" s="131" t="str">
        <f t="shared" si="346"/>
        <v/>
      </c>
      <c r="P559" s="131" t="str">
        <f t="shared" si="346"/>
        <v/>
      </c>
      <c r="Q559" s="131" t="str">
        <f t="shared" si="346"/>
        <v/>
      </c>
      <c r="R559" s="131" t="str">
        <f t="shared" si="346"/>
        <v/>
      </c>
      <c r="S559" s="131" t="str">
        <f t="shared" si="346"/>
        <v/>
      </c>
      <c r="T559" s="131" t="str">
        <f t="shared" si="346"/>
        <v/>
      </c>
      <c r="U559" s="131" t="str">
        <f t="shared" si="346"/>
        <v/>
      </c>
      <c r="V559" s="14"/>
      <c r="W559" s="17" t="str">
        <f>IF(C559="",IF(OR(AND($H559&lt;&gt;"",C559=""),AND($F558=$F559,$AK559&lt;&gt;""),COUNTA($H$3:$H$100002)&gt;COUNTA($H$3:$H559),$AE559&lt;&gt;""),W558,""),C559)</f>
        <v/>
      </c>
      <c r="X559" s="17" t="str">
        <f>IF(D559="",IF(OR(AND($H559&lt;&gt;"",D559=""),AND($F558=$F559,$AK559&lt;&gt;""),COUNTA($H$3:$H$100002)&gt;COUNTA($H$3:$H559),$AE559&lt;&gt;""),X558,""),D559)</f>
        <v/>
      </c>
      <c r="Y559" s="17" t="str">
        <f>IF(E559="",IF(OR(AND($H559&lt;&gt;"",E559=""),AND($F558=$F559,$AK559&lt;&gt;""),COUNTA($H$3:$H$100002)&gt;COUNTA($H$3:$H559),$AE559&lt;&gt;""),Y558,""),E559)</f>
        <v/>
      </c>
      <c r="Z559" s="27" t="str">
        <f t="shared" si="345"/>
        <v/>
      </c>
      <c r="AA559" s="2" t="str">
        <f>IF(F559="","",COUNTA($F$3:F559))</f>
        <v/>
      </c>
      <c r="AB559" s="3" t="str">
        <f>IF(F559="","",IFERROR(IF(F559&lt;&gt;"",IFERROR(INDEX(設定!$C$3:$C$303,MATCH(F559,設定!$C$3:$C$303,0),0),INDEX(設定!$C$3:$C$303,MATCH("*"&amp;F559&amp;"*",設定!$C$3:$C$303,0),0)),""),"エラー"))</f>
        <v/>
      </c>
      <c r="AC559" s="2" t="str">
        <f>IF(G559="","",COUNTA($G$3:G559))</f>
        <v/>
      </c>
      <c r="AD559" s="3" t="str">
        <f>IF(G559="","",IFERROR(IF(G559&lt;&gt;"",IFERROR(INDEX(設定!$C$3:$C$303,MATCH(G559,設定!$C$3:$C$303,0),0),INDEX(設定!$C$3:$C$303,MATCH("*"&amp;G559&amp;"*",設定!$C$3:$C$303,0),0)),""),"エラー"))</f>
        <v/>
      </c>
      <c r="AE559" s="3" t="str">
        <f>IFERROR(IF(AB559="",IF(AND(H559&lt;&gt;"",F559=""),INDEX(AB$3:AB559,MATCH(MAX(AA$3:AA559),AA$3:AA559,0),0),""),AB559),"")</f>
        <v/>
      </c>
      <c r="AF559" s="3" t="str">
        <f>IFERROR(IF(AD559="",IF(AND(H559&lt;&gt;"",G559=""),INDEX(AD$3:AD559,MATCH(MAX(AC$3:AC559),AC$3:AC559,0),0),""),AD559),"")</f>
        <v/>
      </c>
      <c r="AG559" s="2" t="str">
        <f>IF(AH559="","",IF(OR(AH559=AH558,AH559=AH560),IF(AND(E559="",AB559="",AG558&lt;&gt;""),MAX($AG$3:AG558),MAX($AG$3:AG558)+1),IF(AH558=AH559,AG558,MAX($AG$3:AG558)+1)))</f>
        <v/>
      </c>
      <c r="AH559" s="12" t="str">
        <f t="shared" si="330"/>
        <v/>
      </c>
      <c r="AI559" s="12" t="str">
        <f t="shared" si="335"/>
        <v/>
      </c>
      <c r="AJ559" s="13" t="str">
        <f t="shared" si="314"/>
        <v/>
      </c>
      <c r="AK559" s="13" t="str">
        <f t="shared" si="315"/>
        <v/>
      </c>
      <c r="AL559" s="13" t="str">
        <f>IF(OR(AJ559="",COUNTIF($AH$3:AH559,AH559)&lt;&gt;COUNTIF(AH$3:AH$100002,AH559)),"",SUMIF(AH$3:AH$100002,AH559,AJ$3:AJ$100002))</f>
        <v/>
      </c>
      <c r="AM559" s="13" t="str">
        <f>IF(OR(AK559="",COUNTIF($AH$3:AH559,AH559)&lt;&gt;COUNTIF(AH$3:AH$100002,AH559)),"",SUMIF(AH$3:AH$100002,AH559,AK$3:AK$100002))</f>
        <v/>
      </c>
      <c r="AO559" s="13" t="str">
        <f t="shared" si="331"/>
        <v/>
      </c>
      <c r="AP559" s="13" t="str">
        <f t="shared" si="331"/>
        <v/>
      </c>
      <c r="AQ559" s="13" t="str">
        <f t="shared" si="331"/>
        <v/>
      </c>
      <c r="AR559" s="13" t="str">
        <f t="shared" si="316"/>
        <v/>
      </c>
      <c r="AS559" s="13" t="str">
        <f t="shared" si="316"/>
        <v/>
      </c>
      <c r="AT559" s="13" t="str">
        <f t="shared" si="316"/>
        <v/>
      </c>
      <c r="AU559" s="13" t="str">
        <f t="shared" si="316"/>
        <v/>
      </c>
      <c r="AV559" s="13" t="str">
        <f t="shared" si="336"/>
        <v/>
      </c>
      <c r="AW559" s="86" t="str">
        <f t="shared" si="317"/>
        <v/>
      </c>
      <c r="AX559" s="59" t="str">
        <f t="shared" si="318"/>
        <v/>
      </c>
      <c r="AY559" s="63" t="str">
        <f>IF(OR($BR559="",BH559=""),"",COUNT($BR$3:$BR559))</f>
        <v/>
      </c>
      <c r="AZ559" s="13" t="str">
        <f>IF(OR($BR559="",BI559=""),"",COUNT($BR$3:$BR559))</f>
        <v/>
      </c>
      <c r="BA559" s="13" t="str">
        <f>IF(OR($BR559="",BJ559=""),"",COUNT($BR$3:$BR559))</f>
        <v/>
      </c>
      <c r="BB559" s="13" t="str">
        <f>IF(OR($BR559="",BK559=""),"",COUNT($BR$3:$BR559))</f>
        <v/>
      </c>
      <c r="BC559" s="13" t="str">
        <f>IF(OR($BR559="",BL559=""),"",COUNT($BR$3:$BR559))</f>
        <v/>
      </c>
      <c r="BD559" s="13" t="str">
        <f>IF(OR($BR559="",BM559=""),"",COUNT($BR$3:$BR559))</f>
        <v/>
      </c>
      <c r="BE559" s="13" t="str">
        <f>IF(OR($BR559="",BN559=""),"",COUNT($BR$3:$BR559))</f>
        <v/>
      </c>
      <c r="BF559" s="13" t="str">
        <f>IF(OR($BR559="",BO559=""),"",COUNT($BR$3:$BR559))</f>
        <v/>
      </c>
      <c r="BG559" s="66" t="str">
        <f>IF(Z559="","",COUNT($Z$3:Z559))</f>
        <v/>
      </c>
      <c r="BH559" s="13" t="str">
        <f>IF(AO559="","",IF(AO559=BH$2,(SUMIF($BV$3:$BV559,BH$2,$BW$3:$BW559)-SUMIF($BX$3:$BX559,BH$2,$BY$3:$BY559))*AO$1,""))</f>
        <v/>
      </c>
      <c r="BI559" s="13" t="str">
        <f>IF(AP559="","",IF(AP559=BI$2,(SUMIF($BV$3:$BV559,BI$2,$BW$3:$BW559)-SUMIF($BX$3:$BX559,BI$2,$BY$3:$BY559))*AP$1,""))</f>
        <v/>
      </c>
      <c r="BJ559" s="13" t="str">
        <f>IF(AQ559="","",IF(AQ559=BJ$2,(SUMIF($BV$3:$BV559,BJ$2,$BW$3:$BW559)-SUMIF($BX$3:$BX559,BJ$2,$BY$3:$BY559))*AQ$1,""))</f>
        <v/>
      </c>
      <c r="BK559" s="13" t="str">
        <f>IF(AR559="","",IF(AR559=BK$2,(SUMIF($BV$3:$BV559,BK$2,$BW$3:$BW559)-SUMIF($BX$3:$BX559,BK$2,$BY$3:$BY559))*AR$1,""))</f>
        <v/>
      </c>
      <c r="BL559" s="13" t="str">
        <f>IF(AS559="","",IF(AS559=BL$2,(SUMIF($BV$3:$BV559,BL$2,$BW$3:$BW559)-SUMIF($BX$3:$BX559,BL$2,$BY$3:$BY559))*AS$1,""))</f>
        <v/>
      </c>
      <c r="BM559" s="13" t="str">
        <f>IF(AT559="","",IF(AT559=BM$2,(SUMIF($BV$3:$BV559,BM$2,$BW$3:$BW559)-SUMIF($BX$3:$BX559,BM$2,$BY$3:$BY559))*AT$1,""))</f>
        <v/>
      </c>
      <c r="BN559" s="13" t="str">
        <f>IF(AU559="","",IF(AU559=BN$2,(SUMIF($BV$3:$BV559,BN$2,$BW$3:$BW559)-SUMIF($BX$3:$BX559,BN$2,$BY$3:$BY559))*AU$1,""))</f>
        <v/>
      </c>
      <c r="BO559" s="13" t="str">
        <f>IF(AV559="","",IF(AV559=BO$2,(SUMIF($BV$3:$BV559,BO$2,$BW$3:$BW559)-SUMIF($BX$3:$BX559,BO$2,$BY$3:$BY559))*AV$1,""))</f>
        <v/>
      </c>
      <c r="BP559" s="69"/>
      <c r="BQ559" s="13" t="str">
        <f t="shared" si="332"/>
        <v/>
      </c>
      <c r="BR559" s="75" t="str">
        <f t="shared" si="319"/>
        <v/>
      </c>
      <c r="BS559" s="33" t="str">
        <f t="shared" si="320"/>
        <v/>
      </c>
      <c r="BT559" s="42" t="str">
        <f t="shared" si="321"/>
        <v/>
      </c>
      <c r="BU559" s="38" t="str">
        <f t="shared" si="322"/>
        <v/>
      </c>
      <c r="BV559" s="30" t="str">
        <f t="shared" si="337"/>
        <v/>
      </c>
      <c r="BW559" s="36" t="str">
        <f t="shared" si="338"/>
        <v/>
      </c>
      <c r="BX559" s="36" t="str">
        <f t="shared" si="339"/>
        <v/>
      </c>
      <c r="BY559" s="45" t="str">
        <f t="shared" si="340"/>
        <v/>
      </c>
      <c r="BZ559" s="12" t="str">
        <f t="shared" si="323"/>
        <v/>
      </c>
      <c r="CA559" s="47" t="str">
        <f t="shared" si="324"/>
        <v/>
      </c>
      <c r="CB559" s="32" t="str">
        <f t="shared" si="325"/>
        <v/>
      </c>
      <c r="CC559" s="32" t="str">
        <f t="shared" si="326"/>
        <v/>
      </c>
      <c r="CD559" s="32" t="str">
        <f t="shared" si="327"/>
        <v/>
      </c>
      <c r="CE559" s="48"/>
      <c r="CF559" s="32" t="str">
        <f t="shared" si="333"/>
        <v/>
      </c>
      <c r="CG559" s="32" t="str">
        <f t="shared" si="334"/>
        <v/>
      </c>
      <c r="CH559" s="48"/>
    </row>
    <row r="560" spans="2:86" ht="30" customHeight="1" x14ac:dyDescent="0.2">
      <c r="B560" s="155"/>
      <c r="C560" s="117"/>
      <c r="D560" s="53"/>
      <c r="E560" s="68"/>
      <c r="F560" s="54"/>
      <c r="G560" s="54"/>
      <c r="H560" s="55"/>
      <c r="I560" s="71"/>
      <c r="J560" s="73"/>
      <c r="K560" s="56"/>
      <c r="L560" s="76" t="str">
        <f t="shared" si="343"/>
        <v/>
      </c>
      <c r="M560" s="77" t="str">
        <f t="shared" si="328"/>
        <v/>
      </c>
      <c r="N560" s="130" t="str">
        <f t="shared" si="329"/>
        <v/>
      </c>
      <c r="O560" s="131" t="str">
        <f t="shared" si="346"/>
        <v/>
      </c>
      <c r="P560" s="131" t="str">
        <f t="shared" si="346"/>
        <v/>
      </c>
      <c r="Q560" s="131" t="str">
        <f t="shared" si="346"/>
        <v/>
      </c>
      <c r="R560" s="131" t="str">
        <f t="shared" si="346"/>
        <v/>
      </c>
      <c r="S560" s="131" t="str">
        <f t="shared" si="346"/>
        <v/>
      </c>
      <c r="T560" s="131" t="str">
        <f t="shared" si="346"/>
        <v/>
      </c>
      <c r="U560" s="131" t="str">
        <f t="shared" si="346"/>
        <v/>
      </c>
      <c r="V560" s="14"/>
      <c r="W560" s="17" t="str">
        <f>IF(C560="",IF(OR(AND($H560&lt;&gt;"",C560=""),AND($F559=$F560,$AK560&lt;&gt;""),COUNTA($H$3:$H$100002)&gt;COUNTA($H$3:$H560),$AE560&lt;&gt;""),W559,""),C560)</f>
        <v/>
      </c>
      <c r="X560" s="17" t="str">
        <f>IF(D560="",IF(OR(AND($H560&lt;&gt;"",D560=""),AND($F559=$F560,$AK560&lt;&gt;""),COUNTA($H$3:$H$100002)&gt;COUNTA($H$3:$H560),$AE560&lt;&gt;""),X559,""),D560)</f>
        <v/>
      </c>
      <c r="Y560" s="17" t="str">
        <f>IF(E560="",IF(OR(AND($H560&lt;&gt;"",E560=""),AND($F559=$F560,$AK560&lt;&gt;""),COUNTA($H$3:$H$100002)&gt;COUNTA($H$3:$H560),$AE560&lt;&gt;""),Y559,""),E560)</f>
        <v/>
      </c>
      <c r="Z560" s="27" t="str">
        <f t="shared" si="345"/>
        <v/>
      </c>
      <c r="AA560" s="2" t="str">
        <f>IF(F560="","",COUNTA($F$3:F560))</f>
        <v/>
      </c>
      <c r="AB560" s="3" t="str">
        <f>IF(F560="","",IFERROR(IF(F560&lt;&gt;"",IFERROR(INDEX(設定!$C$3:$C$303,MATCH(F560,設定!$C$3:$C$303,0),0),INDEX(設定!$C$3:$C$303,MATCH("*"&amp;F560&amp;"*",設定!$C$3:$C$303,0),0)),""),"エラー"))</f>
        <v/>
      </c>
      <c r="AC560" s="2" t="str">
        <f>IF(G560="","",COUNTA($G$3:G560))</f>
        <v/>
      </c>
      <c r="AD560" s="3" t="str">
        <f>IF(G560="","",IFERROR(IF(G560&lt;&gt;"",IFERROR(INDEX(設定!$C$3:$C$303,MATCH(G560,設定!$C$3:$C$303,0),0),INDEX(設定!$C$3:$C$303,MATCH("*"&amp;G560&amp;"*",設定!$C$3:$C$303,0),0)),""),"エラー"))</f>
        <v/>
      </c>
      <c r="AE560" s="3" t="str">
        <f>IFERROR(IF(AB560="",IF(AND(H560&lt;&gt;"",F560=""),INDEX(AB$3:AB560,MATCH(MAX(AA$3:AA560),AA$3:AA560,0),0),""),AB560),"")</f>
        <v/>
      </c>
      <c r="AF560" s="3" t="str">
        <f>IFERROR(IF(AD560="",IF(AND(H560&lt;&gt;"",G560=""),INDEX(AD$3:AD560,MATCH(MAX(AC$3:AC560),AC$3:AC560,0),0),""),AD560),"")</f>
        <v/>
      </c>
      <c r="AG560" s="2" t="str">
        <f>IF(AH560="","",IF(OR(AH560=AH559,AH560=AH561),IF(AND(E560="",AB560="",AG559&lt;&gt;""),MAX($AG$3:AG559),MAX($AG$3:AG559)+1),IF(AH559=AH560,AG559,MAX($AG$3:AG559)+1)))</f>
        <v/>
      </c>
      <c r="AH560" s="12" t="str">
        <f t="shared" si="330"/>
        <v/>
      </c>
      <c r="AI560" s="12" t="str">
        <f t="shared" si="335"/>
        <v/>
      </c>
      <c r="AJ560" s="13" t="str">
        <f t="shared" si="314"/>
        <v/>
      </c>
      <c r="AK560" s="13" t="str">
        <f t="shared" si="315"/>
        <v/>
      </c>
      <c r="AL560" s="13" t="str">
        <f>IF(OR(AJ560="",COUNTIF($AH$3:AH560,AH560)&lt;&gt;COUNTIF(AH$3:AH$100002,AH560)),"",SUMIF(AH$3:AH$100002,AH560,AJ$3:AJ$100002))</f>
        <v/>
      </c>
      <c r="AM560" s="13" t="str">
        <f>IF(OR(AK560="",COUNTIF($AH$3:AH560,AH560)&lt;&gt;COUNTIF(AH$3:AH$100002,AH560)),"",SUMIF(AH$3:AH$100002,AH560,AK$3:AK$100002))</f>
        <v/>
      </c>
      <c r="AO560" s="13" t="str">
        <f t="shared" si="331"/>
        <v/>
      </c>
      <c r="AP560" s="13" t="str">
        <f t="shared" si="331"/>
        <v/>
      </c>
      <c r="AQ560" s="13" t="str">
        <f t="shared" si="331"/>
        <v/>
      </c>
      <c r="AR560" s="13" t="str">
        <f t="shared" si="316"/>
        <v/>
      </c>
      <c r="AS560" s="13" t="str">
        <f t="shared" si="316"/>
        <v/>
      </c>
      <c r="AT560" s="13" t="str">
        <f t="shared" si="316"/>
        <v/>
      </c>
      <c r="AU560" s="13" t="str">
        <f t="shared" si="316"/>
        <v/>
      </c>
      <c r="AV560" s="13" t="str">
        <f t="shared" si="336"/>
        <v/>
      </c>
      <c r="AW560" s="86" t="str">
        <f t="shared" si="317"/>
        <v/>
      </c>
      <c r="AX560" s="59" t="str">
        <f t="shared" si="318"/>
        <v/>
      </c>
      <c r="AY560" s="63" t="str">
        <f>IF(OR($BR560="",BH560=""),"",COUNT($BR$3:$BR560))</f>
        <v/>
      </c>
      <c r="AZ560" s="13" t="str">
        <f>IF(OR($BR560="",BI560=""),"",COUNT($BR$3:$BR560))</f>
        <v/>
      </c>
      <c r="BA560" s="13" t="str">
        <f>IF(OR($BR560="",BJ560=""),"",COUNT($BR$3:$BR560))</f>
        <v/>
      </c>
      <c r="BB560" s="13" t="str">
        <f>IF(OR($BR560="",BK560=""),"",COUNT($BR$3:$BR560))</f>
        <v/>
      </c>
      <c r="BC560" s="13" t="str">
        <f>IF(OR($BR560="",BL560=""),"",COUNT($BR$3:$BR560))</f>
        <v/>
      </c>
      <c r="BD560" s="13" t="str">
        <f>IF(OR($BR560="",BM560=""),"",COUNT($BR$3:$BR560))</f>
        <v/>
      </c>
      <c r="BE560" s="13" t="str">
        <f>IF(OR($BR560="",BN560=""),"",COUNT($BR$3:$BR560))</f>
        <v/>
      </c>
      <c r="BF560" s="13" t="str">
        <f>IF(OR($BR560="",BO560=""),"",COUNT($BR$3:$BR560))</f>
        <v/>
      </c>
      <c r="BG560" s="66" t="str">
        <f>IF(Z560="","",COUNT($Z$3:Z560))</f>
        <v/>
      </c>
      <c r="BH560" s="13" t="str">
        <f>IF(AO560="","",IF(AO560=BH$2,(SUMIF($BV$3:$BV560,BH$2,$BW$3:$BW560)-SUMIF($BX$3:$BX560,BH$2,$BY$3:$BY560))*AO$1,""))</f>
        <v/>
      </c>
      <c r="BI560" s="13" t="str">
        <f>IF(AP560="","",IF(AP560=BI$2,(SUMIF($BV$3:$BV560,BI$2,$BW$3:$BW560)-SUMIF($BX$3:$BX560,BI$2,$BY$3:$BY560))*AP$1,""))</f>
        <v/>
      </c>
      <c r="BJ560" s="13" t="str">
        <f>IF(AQ560="","",IF(AQ560=BJ$2,(SUMIF($BV$3:$BV560,BJ$2,$BW$3:$BW560)-SUMIF($BX$3:$BX560,BJ$2,$BY$3:$BY560))*AQ$1,""))</f>
        <v/>
      </c>
      <c r="BK560" s="13" t="str">
        <f>IF(AR560="","",IF(AR560=BK$2,(SUMIF($BV$3:$BV560,BK$2,$BW$3:$BW560)-SUMIF($BX$3:$BX560,BK$2,$BY$3:$BY560))*AR$1,""))</f>
        <v/>
      </c>
      <c r="BL560" s="13" t="str">
        <f>IF(AS560="","",IF(AS560=BL$2,(SUMIF($BV$3:$BV560,BL$2,$BW$3:$BW560)-SUMIF($BX$3:$BX560,BL$2,$BY$3:$BY560))*AS$1,""))</f>
        <v/>
      </c>
      <c r="BM560" s="13" t="str">
        <f>IF(AT560="","",IF(AT560=BM$2,(SUMIF($BV$3:$BV560,BM$2,$BW$3:$BW560)-SUMIF($BX$3:$BX560,BM$2,$BY$3:$BY560))*AT$1,""))</f>
        <v/>
      </c>
      <c r="BN560" s="13" t="str">
        <f>IF(AU560="","",IF(AU560=BN$2,(SUMIF($BV$3:$BV560,BN$2,$BW$3:$BW560)-SUMIF($BX$3:$BX560,BN$2,$BY$3:$BY560))*AU$1,""))</f>
        <v/>
      </c>
      <c r="BO560" s="13" t="str">
        <f>IF(AV560="","",IF(AV560=BO$2,(SUMIF($BV$3:$BV560,BO$2,$BW$3:$BW560)-SUMIF($BX$3:$BX560,BO$2,$BY$3:$BY560))*AV$1,""))</f>
        <v/>
      </c>
      <c r="BP560" s="69"/>
      <c r="BQ560" s="13" t="str">
        <f t="shared" si="332"/>
        <v/>
      </c>
      <c r="BR560" s="75" t="str">
        <f t="shared" si="319"/>
        <v/>
      </c>
      <c r="BS560" s="33" t="str">
        <f t="shared" si="320"/>
        <v/>
      </c>
      <c r="BT560" s="42" t="str">
        <f t="shared" si="321"/>
        <v/>
      </c>
      <c r="BU560" s="38" t="str">
        <f t="shared" si="322"/>
        <v/>
      </c>
      <c r="BV560" s="30" t="str">
        <f t="shared" si="337"/>
        <v/>
      </c>
      <c r="BW560" s="36" t="str">
        <f t="shared" si="338"/>
        <v/>
      </c>
      <c r="BX560" s="36" t="str">
        <f t="shared" si="339"/>
        <v/>
      </c>
      <c r="BY560" s="45" t="str">
        <f t="shared" si="340"/>
        <v/>
      </c>
      <c r="BZ560" s="12" t="str">
        <f t="shared" si="323"/>
        <v/>
      </c>
      <c r="CA560" s="47" t="str">
        <f t="shared" si="324"/>
        <v/>
      </c>
      <c r="CB560" s="32" t="str">
        <f t="shared" si="325"/>
        <v/>
      </c>
      <c r="CC560" s="32" t="str">
        <f t="shared" si="326"/>
        <v/>
      </c>
      <c r="CD560" s="32" t="str">
        <f t="shared" si="327"/>
        <v/>
      </c>
      <c r="CE560" s="48"/>
      <c r="CF560" s="32" t="str">
        <f t="shared" si="333"/>
        <v/>
      </c>
      <c r="CG560" s="32" t="str">
        <f t="shared" si="334"/>
        <v/>
      </c>
      <c r="CH560" s="48"/>
    </row>
    <row r="561" spans="2:86" ht="30" customHeight="1" x14ac:dyDescent="0.2">
      <c r="B561" s="155"/>
      <c r="C561" s="117"/>
      <c r="D561" s="53"/>
      <c r="E561" s="68"/>
      <c r="F561" s="54"/>
      <c r="G561" s="54"/>
      <c r="H561" s="55"/>
      <c r="I561" s="71"/>
      <c r="J561" s="73"/>
      <c r="K561" s="56"/>
      <c r="L561" s="76" t="str">
        <f t="shared" si="343"/>
        <v/>
      </c>
      <c r="M561" s="77" t="str">
        <f t="shared" si="328"/>
        <v/>
      </c>
      <c r="N561" s="130" t="str">
        <f t="shared" si="329"/>
        <v/>
      </c>
      <c r="O561" s="131" t="str">
        <f t="shared" si="346"/>
        <v/>
      </c>
      <c r="P561" s="131" t="str">
        <f t="shared" si="346"/>
        <v/>
      </c>
      <c r="Q561" s="131" t="str">
        <f t="shared" si="346"/>
        <v/>
      </c>
      <c r="R561" s="131" t="str">
        <f t="shared" si="346"/>
        <v/>
      </c>
      <c r="S561" s="131" t="str">
        <f t="shared" si="346"/>
        <v/>
      </c>
      <c r="T561" s="131" t="str">
        <f t="shared" si="346"/>
        <v/>
      </c>
      <c r="U561" s="131" t="str">
        <f t="shared" si="346"/>
        <v/>
      </c>
      <c r="V561" s="14"/>
      <c r="W561" s="17" t="str">
        <f>IF(C561="",IF(OR(AND($H561&lt;&gt;"",C561=""),AND($F560=$F561,$AK561&lt;&gt;""),COUNTA($H$3:$H$100002)&gt;COUNTA($H$3:$H561),$AE561&lt;&gt;""),W560,""),C561)</f>
        <v/>
      </c>
      <c r="X561" s="17" t="str">
        <f>IF(D561="",IF(OR(AND($H561&lt;&gt;"",D561=""),AND($F560=$F561,$AK561&lt;&gt;""),COUNTA($H$3:$H$100002)&gt;COUNTA($H$3:$H561),$AE561&lt;&gt;""),X560,""),D561)</f>
        <v/>
      </c>
      <c r="Y561" s="17" t="str">
        <f>IF(E561="",IF(OR(AND($H561&lt;&gt;"",E561=""),AND($F560=$F561,$AK561&lt;&gt;""),COUNTA($H$3:$H$100002)&gt;COUNTA($H$3:$H561),$AE561&lt;&gt;""),Y560,""),E561)</f>
        <v/>
      </c>
      <c r="Z561" s="27" t="str">
        <f t="shared" si="345"/>
        <v/>
      </c>
      <c r="AA561" s="2" t="str">
        <f>IF(F561="","",COUNTA($F$3:F561))</f>
        <v/>
      </c>
      <c r="AB561" s="3" t="str">
        <f>IF(F561="","",IFERROR(IF(F561&lt;&gt;"",IFERROR(INDEX(設定!$C$3:$C$303,MATCH(F561,設定!$C$3:$C$303,0),0),INDEX(設定!$C$3:$C$303,MATCH("*"&amp;F561&amp;"*",設定!$C$3:$C$303,0),0)),""),"エラー"))</f>
        <v/>
      </c>
      <c r="AC561" s="2" t="str">
        <f>IF(G561="","",COUNTA($G$3:G561))</f>
        <v/>
      </c>
      <c r="AD561" s="3" t="str">
        <f>IF(G561="","",IFERROR(IF(G561&lt;&gt;"",IFERROR(INDEX(設定!$C$3:$C$303,MATCH(G561,設定!$C$3:$C$303,0),0),INDEX(設定!$C$3:$C$303,MATCH("*"&amp;G561&amp;"*",設定!$C$3:$C$303,0),0)),""),"エラー"))</f>
        <v/>
      </c>
      <c r="AE561" s="3" t="str">
        <f>IFERROR(IF(AB561="",IF(AND(H561&lt;&gt;"",F561=""),INDEX(AB$3:AB561,MATCH(MAX(AA$3:AA561),AA$3:AA561,0),0),""),AB561),"")</f>
        <v/>
      </c>
      <c r="AF561" s="3" t="str">
        <f>IFERROR(IF(AD561="",IF(AND(H561&lt;&gt;"",G561=""),INDEX(AD$3:AD561,MATCH(MAX(AC$3:AC561),AC$3:AC561,0),0),""),AD561),"")</f>
        <v/>
      </c>
      <c r="AG561" s="2" t="str">
        <f>IF(AH561="","",IF(OR(AH561=AH560,AH561=AH562),IF(AND(E561="",AB561="",AG560&lt;&gt;""),MAX($AG$3:AG560),MAX($AG$3:AG560)+1),IF(AH560=AH561,AG560,MAX($AG$3:AG560)+1)))</f>
        <v/>
      </c>
      <c r="AH561" s="12" t="str">
        <f t="shared" si="330"/>
        <v/>
      </c>
      <c r="AI561" s="12" t="str">
        <f t="shared" si="335"/>
        <v/>
      </c>
      <c r="AJ561" s="13" t="str">
        <f t="shared" si="314"/>
        <v/>
      </c>
      <c r="AK561" s="13" t="str">
        <f t="shared" si="315"/>
        <v/>
      </c>
      <c r="AL561" s="13" t="str">
        <f>IF(OR(AJ561="",COUNTIF($AH$3:AH561,AH561)&lt;&gt;COUNTIF(AH$3:AH$100002,AH561)),"",SUMIF(AH$3:AH$100002,AH561,AJ$3:AJ$100002))</f>
        <v/>
      </c>
      <c r="AM561" s="13" t="str">
        <f>IF(OR(AK561="",COUNTIF($AH$3:AH561,AH561)&lt;&gt;COUNTIF(AH$3:AH$100002,AH561)),"",SUMIF(AH$3:AH$100002,AH561,AK$3:AK$100002))</f>
        <v/>
      </c>
      <c r="AO561" s="13" t="str">
        <f t="shared" si="331"/>
        <v/>
      </c>
      <c r="AP561" s="13" t="str">
        <f t="shared" si="331"/>
        <v/>
      </c>
      <c r="AQ561" s="13" t="str">
        <f t="shared" si="331"/>
        <v/>
      </c>
      <c r="AR561" s="13" t="str">
        <f t="shared" si="316"/>
        <v/>
      </c>
      <c r="AS561" s="13" t="str">
        <f t="shared" si="316"/>
        <v/>
      </c>
      <c r="AT561" s="13" t="str">
        <f t="shared" si="316"/>
        <v/>
      </c>
      <c r="AU561" s="13" t="str">
        <f t="shared" si="316"/>
        <v/>
      </c>
      <c r="AV561" s="13" t="str">
        <f t="shared" si="336"/>
        <v/>
      </c>
      <c r="AW561" s="86" t="str">
        <f t="shared" si="317"/>
        <v/>
      </c>
      <c r="AX561" s="59" t="str">
        <f t="shared" si="318"/>
        <v/>
      </c>
      <c r="AY561" s="63" t="str">
        <f>IF(OR($BR561="",BH561=""),"",COUNT($BR$3:$BR561))</f>
        <v/>
      </c>
      <c r="AZ561" s="13" t="str">
        <f>IF(OR($BR561="",BI561=""),"",COUNT($BR$3:$BR561))</f>
        <v/>
      </c>
      <c r="BA561" s="13" t="str">
        <f>IF(OR($BR561="",BJ561=""),"",COUNT($BR$3:$BR561))</f>
        <v/>
      </c>
      <c r="BB561" s="13" t="str">
        <f>IF(OR($BR561="",BK561=""),"",COUNT($BR$3:$BR561))</f>
        <v/>
      </c>
      <c r="BC561" s="13" t="str">
        <f>IF(OR($BR561="",BL561=""),"",COUNT($BR$3:$BR561))</f>
        <v/>
      </c>
      <c r="BD561" s="13" t="str">
        <f>IF(OR($BR561="",BM561=""),"",COUNT($BR$3:$BR561))</f>
        <v/>
      </c>
      <c r="BE561" s="13" t="str">
        <f>IF(OR($BR561="",BN561=""),"",COUNT($BR$3:$BR561))</f>
        <v/>
      </c>
      <c r="BF561" s="13" t="str">
        <f>IF(OR($BR561="",BO561=""),"",COUNT($BR$3:$BR561))</f>
        <v/>
      </c>
      <c r="BG561" s="66" t="str">
        <f>IF(Z561="","",COUNT($Z$3:Z561))</f>
        <v/>
      </c>
      <c r="BH561" s="13" t="str">
        <f>IF(AO561="","",IF(AO561=BH$2,(SUMIF($BV$3:$BV561,BH$2,$BW$3:$BW561)-SUMIF($BX$3:$BX561,BH$2,$BY$3:$BY561))*AO$1,""))</f>
        <v/>
      </c>
      <c r="BI561" s="13" t="str">
        <f>IF(AP561="","",IF(AP561=BI$2,(SUMIF($BV$3:$BV561,BI$2,$BW$3:$BW561)-SUMIF($BX$3:$BX561,BI$2,$BY$3:$BY561))*AP$1,""))</f>
        <v/>
      </c>
      <c r="BJ561" s="13" t="str">
        <f>IF(AQ561="","",IF(AQ561=BJ$2,(SUMIF($BV$3:$BV561,BJ$2,$BW$3:$BW561)-SUMIF($BX$3:$BX561,BJ$2,$BY$3:$BY561))*AQ$1,""))</f>
        <v/>
      </c>
      <c r="BK561" s="13" t="str">
        <f>IF(AR561="","",IF(AR561=BK$2,(SUMIF($BV$3:$BV561,BK$2,$BW$3:$BW561)-SUMIF($BX$3:$BX561,BK$2,$BY$3:$BY561))*AR$1,""))</f>
        <v/>
      </c>
      <c r="BL561" s="13" t="str">
        <f>IF(AS561="","",IF(AS561=BL$2,(SUMIF($BV$3:$BV561,BL$2,$BW$3:$BW561)-SUMIF($BX$3:$BX561,BL$2,$BY$3:$BY561))*AS$1,""))</f>
        <v/>
      </c>
      <c r="BM561" s="13" t="str">
        <f>IF(AT561="","",IF(AT561=BM$2,(SUMIF($BV$3:$BV561,BM$2,$BW$3:$BW561)-SUMIF($BX$3:$BX561,BM$2,$BY$3:$BY561))*AT$1,""))</f>
        <v/>
      </c>
      <c r="BN561" s="13" t="str">
        <f>IF(AU561="","",IF(AU561=BN$2,(SUMIF($BV$3:$BV561,BN$2,$BW$3:$BW561)-SUMIF($BX$3:$BX561,BN$2,$BY$3:$BY561))*AU$1,""))</f>
        <v/>
      </c>
      <c r="BO561" s="13" t="str">
        <f>IF(AV561="","",IF(AV561=BO$2,(SUMIF($BV$3:$BV561,BO$2,$BW$3:$BW561)-SUMIF($BX$3:$BX561,BO$2,$BY$3:$BY561))*AV$1,""))</f>
        <v/>
      </c>
      <c r="BP561" s="69"/>
      <c r="BQ561" s="13" t="str">
        <f t="shared" si="332"/>
        <v/>
      </c>
      <c r="BR561" s="75" t="str">
        <f t="shared" si="319"/>
        <v/>
      </c>
      <c r="BS561" s="33" t="str">
        <f t="shared" si="320"/>
        <v/>
      </c>
      <c r="BT561" s="42" t="str">
        <f t="shared" si="321"/>
        <v/>
      </c>
      <c r="BU561" s="38" t="str">
        <f t="shared" si="322"/>
        <v/>
      </c>
      <c r="BV561" s="30" t="str">
        <f t="shared" si="337"/>
        <v/>
      </c>
      <c r="BW561" s="36" t="str">
        <f t="shared" si="338"/>
        <v/>
      </c>
      <c r="BX561" s="36" t="str">
        <f t="shared" si="339"/>
        <v/>
      </c>
      <c r="BY561" s="45" t="str">
        <f t="shared" si="340"/>
        <v/>
      </c>
      <c r="BZ561" s="12" t="str">
        <f t="shared" si="323"/>
        <v/>
      </c>
      <c r="CA561" s="47" t="str">
        <f t="shared" si="324"/>
        <v/>
      </c>
      <c r="CB561" s="32" t="str">
        <f t="shared" si="325"/>
        <v/>
      </c>
      <c r="CC561" s="32" t="str">
        <f t="shared" si="326"/>
        <v/>
      </c>
      <c r="CD561" s="32" t="str">
        <f t="shared" si="327"/>
        <v/>
      </c>
      <c r="CE561" s="48"/>
      <c r="CF561" s="32" t="str">
        <f t="shared" si="333"/>
        <v/>
      </c>
      <c r="CG561" s="32" t="str">
        <f t="shared" si="334"/>
        <v/>
      </c>
      <c r="CH561" s="48"/>
    </row>
    <row r="562" spans="2:86" ht="30" customHeight="1" x14ac:dyDescent="0.2">
      <c r="B562" s="155"/>
      <c r="C562" s="117"/>
      <c r="D562" s="53"/>
      <c r="E562" s="68"/>
      <c r="F562" s="54"/>
      <c r="G562" s="54"/>
      <c r="H562" s="55"/>
      <c r="I562" s="71"/>
      <c r="J562" s="73"/>
      <c r="K562" s="56"/>
      <c r="L562" s="76" t="str">
        <f t="shared" si="343"/>
        <v/>
      </c>
      <c r="M562" s="77" t="str">
        <f t="shared" si="328"/>
        <v/>
      </c>
      <c r="N562" s="130" t="str">
        <f t="shared" si="329"/>
        <v/>
      </c>
      <c r="O562" s="131" t="str">
        <f t="shared" si="346"/>
        <v/>
      </c>
      <c r="P562" s="131" t="str">
        <f t="shared" si="346"/>
        <v/>
      </c>
      <c r="Q562" s="131" t="str">
        <f t="shared" si="346"/>
        <v/>
      </c>
      <c r="R562" s="131" t="str">
        <f t="shared" si="346"/>
        <v/>
      </c>
      <c r="S562" s="131" t="str">
        <f t="shared" si="346"/>
        <v/>
      </c>
      <c r="T562" s="131" t="str">
        <f t="shared" si="346"/>
        <v/>
      </c>
      <c r="U562" s="131" t="str">
        <f t="shared" si="346"/>
        <v/>
      </c>
      <c r="V562" s="14"/>
      <c r="W562" s="17" t="str">
        <f>IF(C562="",IF(OR(AND($H562&lt;&gt;"",C562=""),AND($F561=$F562,$AK562&lt;&gt;""),COUNTA($H$3:$H$100002)&gt;COUNTA($H$3:$H562),$AE562&lt;&gt;""),W561,""),C562)</f>
        <v/>
      </c>
      <c r="X562" s="17" t="str">
        <f>IF(D562="",IF(OR(AND($H562&lt;&gt;"",D562=""),AND($F561=$F562,$AK562&lt;&gt;""),COUNTA($H$3:$H$100002)&gt;COUNTA($H$3:$H562),$AE562&lt;&gt;""),X561,""),D562)</f>
        <v/>
      </c>
      <c r="Y562" s="17" t="str">
        <f>IF(E562="",IF(OR(AND($H562&lt;&gt;"",E562=""),AND($F561=$F562,$AK562&lt;&gt;""),COUNTA($H$3:$H$100002)&gt;COUNTA($H$3:$H562),$AE562&lt;&gt;""),Y561,""),E562)</f>
        <v/>
      </c>
      <c r="Z562" s="27" t="str">
        <f t="shared" si="345"/>
        <v/>
      </c>
      <c r="AA562" s="2" t="str">
        <f>IF(F562="","",COUNTA($F$3:F562))</f>
        <v/>
      </c>
      <c r="AB562" s="3" t="str">
        <f>IF(F562="","",IFERROR(IF(F562&lt;&gt;"",IFERROR(INDEX(設定!$C$3:$C$303,MATCH(F562,設定!$C$3:$C$303,0),0),INDEX(設定!$C$3:$C$303,MATCH("*"&amp;F562&amp;"*",設定!$C$3:$C$303,0),0)),""),"エラー"))</f>
        <v/>
      </c>
      <c r="AC562" s="2" t="str">
        <f>IF(G562="","",COUNTA($G$3:G562))</f>
        <v/>
      </c>
      <c r="AD562" s="3" t="str">
        <f>IF(G562="","",IFERROR(IF(G562&lt;&gt;"",IFERROR(INDEX(設定!$C$3:$C$303,MATCH(G562,設定!$C$3:$C$303,0),0),INDEX(設定!$C$3:$C$303,MATCH("*"&amp;G562&amp;"*",設定!$C$3:$C$303,0),0)),""),"エラー"))</f>
        <v/>
      </c>
      <c r="AE562" s="3" t="str">
        <f>IFERROR(IF(AB562="",IF(AND(H562&lt;&gt;"",F562=""),INDEX(AB$3:AB562,MATCH(MAX(AA$3:AA562),AA$3:AA562,0),0),""),AB562),"")</f>
        <v/>
      </c>
      <c r="AF562" s="3" t="str">
        <f>IFERROR(IF(AD562="",IF(AND(H562&lt;&gt;"",G562=""),INDEX(AD$3:AD562,MATCH(MAX(AC$3:AC562),AC$3:AC562,0),0),""),AD562),"")</f>
        <v/>
      </c>
      <c r="AG562" s="2" t="str">
        <f>IF(AH562="","",IF(OR(AH562=AH561,AH562=AH563),IF(AND(E562="",AB562="",AG561&lt;&gt;""),MAX($AG$3:AG561),MAX($AG$3:AG561)+1),IF(AH561=AH562,AG561,MAX($AG$3:AG561)+1)))</f>
        <v/>
      </c>
      <c r="AH562" s="12" t="str">
        <f t="shared" si="330"/>
        <v/>
      </c>
      <c r="AI562" s="12" t="str">
        <f t="shared" si="335"/>
        <v/>
      </c>
      <c r="AJ562" s="13" t="str">
        <f t="shared" si="314"/>
        <v/>
      </c>
      <c r="AK562" s="13" t="str">
        <f t="shared" si="315"/>
        <v/>
      </c>
      <c r="AL562" s="13" t="str">
        <f>IF(OR(AJ562="",COUNTIF($AH$3:AH562,AH562)&lt;&gt;COUNTIF(AH$3:AH$100002,AH562)),"",SUMIF(AH$3:AH$100002,AH562,AJ$3:AJ$100002))</f>
        <v/>
      </c>
      <c r="AM562" s="13" t="str">
        <f>IF(OR(AK562="",COUNTIF($AH$3:AH562,AH562)&lt;&gt;COUNTIF(AH$3:AH$100002,AH562)),"",SUMIF(AH$3:AH$100002,AH562,AK$3:AK$100002))</f>
        <v/>
      </c>
      <c r="AO562" s="13" t="str">
        <f t="shared" si="331"/>
        <v/>
      </c>
      <c r="AP562" s="13" t="str">
        <f t="shared" si="331"/>
        <v/>
      </c>
      <c r="AQ562" s="13" t="str">
        <f t="shared" si="331"/>
        <v/>
      </c>
      <c r="AR562" s="13" t="str">
        <f t="shared" si="316"/>
        <v/>
      </c>
      <c r="AS562" s="13" t="str">
        <f t="shared" si="316"/>
        <v/>
      </c>
      <c r="AT562" s="13" t="str">
        <f t="shared" si="316"/>
        <v/>
      </c>
      <c r="AU562" s="13" t="str">
        <f t="shared" si="316"/>
        <v/>
      </c>
      <c r="AV562" s="13" t="str">
        <f t="shared" si="336"/>
        <v/>
      </c>
      <c r="AW562" s="86" t="str">
        <f t="shared" si="317"/>
        <v/>
      </c>
      <c r="AX562" s="59" t="str">
        <f t="shared" si="318"/>
        <v/>
      </c>
      <c r="AY562" s="63" t="str">
        <f>IF(OR($BR562="",BH562=""),"",COUNT($BR$3:$BR562))</f>
        <v/>
      </c>
      <c r="AZ562" s="13" t="str">
        <f>IF(OR($BR562="",BI562=""),"",COUNT($BR$3:$BR562))</f>
        <v/>
      </c>
      <c r="BA562" s="13" t="str">
        <f>IF(OR($BR562="",BJ562=""),"",COUNT($BR$3:$BR562))</f>
        <v/>
      </c>
      <c r="BB562" s="13" t="str">
        <f>IF(OR($BR562="",BK562=""),"",COUNT($BR$3:$BR562))</f>
        <v/>
      </c>
      <c r="BC562" s="13" t="str">
        <f>IF(OR($BR562="",BL562=""),"",COUNT($BR$3:$BR562))</f>
        <v/>
      </c>
      <c r="BD562" s="13" t="str">
        <f>IF(OR($BR562="",BM562=""),"",COUNT($BR$3:$BR562))</f>
        <v/>
      </c>
      <c r="BE562" s="13" t="str">
        <f>IF(OR($BR562="",BN562=""),"",COUNT($BR$3:$BR562))</f>
        <v/>
      </c>
      <c r="BF562" s="13" t="str">
        <f>IF(OR($BR562="",BO562=""),"",COUNT($BR$3:$BR562))</f>
        <v/>
      </c>
      <c r="BG562" s="66" t="str">
        <f>IF(Z562="","",COUNT($Z$3:Z562))</f>
        <v/>
      </c>
      <c r="BH562" s="13" t="str">
        <f>IF(AO562="","",IF(AO562=BH$2,(SUMIF($BV$3:$BV562,BH$2,$BW$3:$BW562)-SUMIF($BX$3:$BX562,BH$2,$BY$3:$BY562))*AO$1,""))</f>
        <v/>
      </c>
      <c r="BI562" s="13" t="str">
        <f>IF(AP562="","",IF(AP562=BI$2,(SUMIF($BV$3:$BV562,BI$2,$BW$3:$BW562)-SUMIF($BX$3:$BX562,BI$2,$BY$3:$BY562))*AP$1,""))</f>
        <v/>
      </c>
      <c r="BJ562" s="13" t="str">
        <f>IF(AQ562="","",IF(AQ562=BJ$2,(SUMIF($BV$3:$BV562,BJ$2,$BW$3:$BW562)-SUMIF($BX$3:$BX562,BJ$2,$BY$3:$BY562))*AQ$1,""))</f>
        <v/>
      </c>
      <c r="BK562" s="13" t="str">
        <f>IF(AR562="","",IF(AR562=BK$2,(SUMIF($BV$3:$BV562,BK$2,$BW$3:$BW562)-SUMIF($BX$3:$BX562,BK$2,$BY$3:$BY562))*AR$1,""))</f>
        <v/>
      </c>
      <c r="BL562" s="13" t="str">
        <f>IF(AS562="","",IF(AS562=BL$2,(SUMIF($BV$3:$BV562,BL$2,$BW$3:$BW562)-SUMIF($BX$3:$BX562,BL$2,$BY$3:$BY562))*AS$1,""))</f>
        <v/>
      </c>
      <c r="BM562" s="13" t="str">
        <f>IF(AT562="","",IF(AT562=BM$2,(SUMIF($BV$3:$BV562,BM$2,$BW$3:$BW562)-SUMIF($BX$3:$BX562,BM$2,$BY$3:$BY562))*AT$1,""))</f>
        <v/>
      </c>
      <c r="BN562" s="13" t="str">
        <f>IF(AU562="","",IF(AU562=BN$2,(SUMIF($BV$3:$BV562,BN$2,$BW$3:$BW562)-SUMIF($BX$3:$BX562,BN$2,$BY$3:$BY562))*AU$1,""))</f>
        <v/>
      </c>
      <c r="BO562" s="13" t="str">
        <f>IF(AV562="","",IF(AV562=BO$2,(SUMIF($BV$3:$BV562,BO$2,$BW$3:$BW562)-SUMIF($BX$3:$BX562,BO$2,$BY$3:$BY562))*AV$1,""))</f>
        <v/>
      </c>
      <c r="BP562" s="69"/>
      <c r="BQ562" s="13" t="str">
        <f t="shared" si="332"/>
        <v/>
      </c>
      <c r="BR562" s="75" t="str">
        <f t="shared" si="319"/>
        <v/>
      </c>
      <c r="BS562" s="33" t="str">
        <f t="shared" si="320"/>
        <v/>
      </c>
      <c r="BT562" s="42" t="str">
        <f t="shared" si="321"/>
        <v/>
      </c>
      <c r="BU562" s="38" t="str">
        <f t="shared" si="322"/>
        <v/>
      </c>
      <c r="BV562" s="30" t="str">
        <f t="shared" si="337"/>
        <v/>
      </c>
      <c r="BW562" s="36" t="str">
        <f t="shared" si="338"/>
        <v/>
      </c>
      <c r="BX562" s="36" t="str">
        <f t="shared" si="339"/>
        <v/>
      </c>
      <c r="BY562" s="45" t="str">
        <f t="shared" si="340"/>
        <v/>
      </c>
      <c r="BZ562" s="12" t="str">
        <f t="shared" si="323"/>
        <v/>
      </c>
      <c r="CA562" s="47" t="str">
        <f t="shared" si="324"/>
        <v/>
      </c>
      <c r="CB562" s="32" t="str">
        <f t="shared" si="325"/>
        <v/>
      </c>
      <c r="CC562" s="32" t="str">
        <f t="shared" si="326"/>
        <v/>
      </c>
      <c r="CD562" s="32" t="str">
        <f t="shared" si="327"/>
        <v/>
      </c>
      <c r="CE562" s="48"/>
      <c r="CF562" s="32" t="str">
        <f t="shared" si="333"/>
        <v/>
      </c>
      <c r="CG562" s="32" t="str">
        <f t="shared" si="334"/>
        <v/>
      </c>
      <c r="CH562" s="48"/>
    </row>
    <row r="563" spans="2:86" ht="30" customHeight="1" x14ac:dyDescent="0.2">
      <c r="B563" s="155"/>
      <c r="C563" s="117"/>
      <c r="D563" s="53"/>
      <c r="E563" s="68"/>
      <c r="F563" s="54"/>
      <c r="G563" s="54"/>
      <c r="H563" s="55"/>
      <c r="I563" s="71"/>
      <c r="J563" s="73"/>
      <c r="K563" s="56"/>
      <c r="L563" s="76" t="str">
        <f t="shared" si="343"/>
        <v/>
      </c>
      <c r="M563" s="77" t="str">
        <f t="shared" si="328"/>
        <v/>
      </c>
      <c r="N563" s="130" t="str">
        <f t="shared" si="329"/>
        <v/>
      </c>
      <c r="O563" s="131" t="str">
        <f t="shared" ref="O563:U572" si="347">IFERROR(INDEX($BH$3:$BO$100002,MATCH($BG563,$BG$3:$BG$100002,0),MATCH(O$1,$BH$2:$BO$2,0)),"")</f>
        <v/>
      </c>
      <c r="P563" s="131" t="str">
        <f t="shared" si="347"/>
        <v/>
      </c>
      <c r="Q563" s="131" t="str">
        <f t="shared" si="347"/>
        <v/>
      </c>
      <c r="R563" s="131" t="str">
        <f t="shared" si="347"/>
        <v/>
      </c>
      <c r="S563" s="131" t="str">
        <f t="shared" si="347"/>
        <v/>
      </c>
      <c r="T563" s="131" t="str">
        <f t="shared" si="347"/>
        <v/>
      </c>
      <c r="U563" s="131" t="str">
        <f t="shared" si="347"/>
        <v/>
      </c>
      <c r="V563" s="14"/>
      <c r="W563" s="17" t="str">
        <f>IF(C563="",IF(OR(AND($H563&lt;&gt;"",C563=""),AND($F562=$F563,$AK563&lt;&gt;""),COUNTA($H$3:$H$100002)&gt;COUNTA($H$3:$H563),$AE563&lt;&gt;""),W562,""),C563)</f>
        <v/>
      </c>
      <c r="X563" s="17" t="str">
        <f>IF(D563="",IF(OR(AND($H563&lt;&gt;"",D563=""),AND($F562=$F563,$AK563&lt;&gt;""),COUNTA($H$3:$H$100002)&gt;COUNTA($H$3:$H563),$AE563&lt;&gt;""),X562,""),D563)</f>
        <v/>
      </c>
      <c r="Y563" s="17" t="str">
        <f>IF(E563="",IF(OR(AND($H563&lt;&gt;"",E563=""),AND($F562=$F563,$AK563&lt;&gt;""),COUNTA($H$3:$H$100002)&gt;COUNTA($H$3:$H563),$AE563&lt;&gt;""),Y562,""),E563)</f>
        <v/>
      </c>
      <c r="Z563" s="27" t="str">
        <f t="shared" si="345"/>
        <v/>
      </c>
      <c r="AA563" s="2" t="str">
        <f>IF(F563="","",COUNTA($F$3:F563))</f>
        <v/>
      </c>
      <c r="AB563" s="3" t="str">
        <f>IF(F563="","",IFERROR(IF(F563&lt;&gt;"",IFERROR(INDEX(設定!$C$3:$C$303,MATCH(F563,設定!$C$3:$C$303,0),0),INDEX(設定!$C$3:$C$303,MATCH("*"&amp;F563&amp;"*",設定!$C$3:$C$303,0),0)),""),"エラー"))</f>
        <v/>
      </c>
      <c r="AC563" s="2" t="str">
        <f>IF(G563="","",COUNTA($G$3:G563))</f>
        <v/>
      </c>
      <c r="AD563" s="3" t="str">
        <f>IF(G563="","",IFERROR(IF(G563&lt;&gt;"",IFERROR(INDEX(設定!$C$3:$C$303,MATCH(G563,設定!$C$3:$C$303,0),0),INDEX(設定!$C$3:$C$303,MATCH("*"&amp;G563&amp;"*",設定!$C$3:$C$303,0),0)),""),"エラー"))</f>
        <v/>
      </c>
      <c r="AE563" s="3" t="str">
        <f>IFERROR(IF(AB563="",IF(AND(H563&lt;&gt;"",F563=""),INDEX(AB$3:AB563,MATCH(MAX(AA$3:AA563),AA$3:AA563,0),0),""),AB563),"")</f>
        <v/>
      </c>
      <c r="AF563" s="3" t="str">
        <f>IFERROR(IF(AD563="",IF(AND(H563&lt;&gt;"",G563=""),INDEX(AD$3:AD563,MATCH(MAX(AC$3:AC563),AC$3:AC563,0),0),""),AD563),"")</f>
        <v/>
      </c>
      <c r="AG563" s="2" t="str">
        <f>IF(AH563="","",IF(OR(AH563=AH562,AH563=AH564),IF(AND(E563="",AB563="",AG562&lt;&gt;""),MAX($AG$3:AG562),MAX($AG$3:AG562)+1),IF(AH562=AH563,AG562,MAX($AG$3:AG562)+1)))</f>
        <v/>
      </c>
      <c r="AH563" s="12" t="str">
        <f t="shared" si="330"/>
        <v/>
      </c>
      <c r="AI563" s="12" t="str">
        <f t="shared" si="335"/>
        <v/>
      </c>
      <c r="AJ563" s="13" t="str">
        <f t="shared" si="314"/>
        <v/>
      </c>
      <c r="AK563" s="13" t="str">
        <f t="shared" si="315"/>
        <v/>
      </c>
      <c r="AL563" s="13" t="str">
        <f>IF(OR(AJ563="",COUNTIF($AH$3:AH563,AH563)&lt;&gt;COUNTIF(AH$3:AH$100002,AH563)),"",SUMIF(AH$3:AH$100002,AH563,AJ$3:AJ$100002))</f>
        <v/>
      </c>
      <c r="AM563" s="13" t="str">
        <f>IF(OR(AK563="",COUNTIF($AH$3:AH563,AH563)&lt;&gt;COUNTIF(AH$3:AH$100002,AH563)),"",SUMIF(AH$3:AH$100002,AH563,AK$3:AK$100002))</f>
        <v/>
      </c>
      <c r="AO563" s="13" t="str">
        <f t="shared" si="331"/>
        <v/>
      </c>
      <c r="AP563" s="13" t="str">
        <f t="shared" si="331"/>
        <v/>
      </c>
      <c r="AQ563" s="13" t="str">
        <f t="shared" si="331"/>
        <v/>
      </c>
      <c r="AR563" s="13" t="str">
        <f t="shared" si="316"/>
        <v/>
      </c>
      <c r="AS563" s="13" t="str">
        <f t="shared" si="316"/>
        <v/>
      </c>
      <c r="AT563" s="13" t="str">
        <f t="shared" si="316"/>
        <v/>
      </c>
      <c r="AU563" s="13" t="str">
        <f t="shared" si="316"/>
        <v/>
      </c>
      <c r="AV563" s="13" t="str">
        <f t="shared" si="336"/>
        <v/>
      </c>
      <c r="AW563" s="86" t="str">
        <f t="shared" si="317"/>
        <v/>
      </c>
      <c r="AX563" s="59" t="str">
        <f t="shared" si="318"/>
        <v/>
      </c>
      <c r="AY563" s="63" t="str">
        <f>IF(OR($BR563="",BH563=""),"",COUNT($BR$3:$BR563))</f>
        <v/>
      </c>
      <c r="AZ563" s="13" t="str">
        <f>IF(OR($BR563="",BI563=""),"",COUNT($BR$3:$BR563))</f>
        <v/>
      </c>
      <c r="BA563" s="13" t="str">
        <f>IF(OR($BR563="",BJ563=""),"",COUNT($BR$3:$BR563))</f>
        <v/>
      </c>
      <c r="BB563" s="13" t="str">
        <f>IF(OR($BR563="",BK563=""),"",COUNT($BR$3:$BR563))</f>
        <v/>
      </c>
      <c r="BC563" s="13" t="str">
        <f>IF(OR($BR563="",BL563=""),"",COUNT($BR$3:$BR563))</f>
        <v/>
      </c>
      <c r="BD563" s="13" t="str">
        <f>IF(OR($BR563="",BM563=""),"",COUNT($BR$3:$BR563))</f>
        <v/>
      </c>
      <c r="BE563" s="13" t="str">
        <f>IF(OR($BR563="",BN563=""),"",COUNT($BR$3:$BR563))</f>
        <v/>
      </c>
      <c r="BF563" s="13" t="str">
        <f>IF(OR($BR563="",BO563=""),"",COUNT($BR$3:$BR563))</f>
        <v/>
      </c>
      <c r="BG563" s="66" t="str">
        <f>IF(Z563="","",COUNT($Z$3:Z563))</f>
        <v/>
      </c>
      <c r="BH563" s="13" t="str">
        <f>IF(AO563="","",IF(AO563=BH$2,(SUMIF($BV$3:$BV563,BH$2,$BW$3:$BW563)-SUMIF($BX$3:$BX563,BH$2,$BY$3:$BY563))*AO$1,""))</f>
        <v/>
      </c>
      <c r="BI563" s="13" t="str">
        <f>IF(AP563="","",IF(AP563=BI$2,(SUMIF($BV$3:$BV563,BI$2,$BW$3:$BW563)-SUMIF($BX$3:$BX563,BI$2,$BY$3:$BY563))*AP$1,""))</f>
        <v/>
      </c>
      <c r="BJ563" s="13" t="str">
        <f>IF(AQ563="","",IF(AQ563=BJ$2,(SUMIF($BV$3:$BV563,BJ$2,$BW$3:$BW563)-SUMIF($BX$3:$BX563,BJ$2,$BY$3:$BY563))*AQ$1,""))</f>
        <v/>
      </c>
      <c r="BK563" s="13" t="str">
        <f>IF(AR563="","",IF(AR563=BK$2,(SUMIF($BV$3:$BV563,BK$2,$BW$3:$BW563)-SUMIF($BX$3:$BX563,BK$2,$BY$3:$BY563))*AR$1,""))</f>
        <v/>
      </c>
      <c r="BL563" s="13" t="str">
        <f>IF(AS563="","",IF(AS563=BL$2,(SUMIF($BV$3:$BV563,BL$2,$BW$3:$BW563)-SUMIF($BX$3:$BX563,BL$2,$BY$3:$BY563))*AS$1,""))</f>
        <v/>
      </c>
      <c r="BM563" s="13" t="str">
        <f>IF(AT563="","",IF(AT563=BM$2,(SUMIF($BV$3:$BV563,BM$2,$BW$3:$BW563)-SUMIF($BX$3:$BX563,BM$2,$BY$3:$BY563))*AT$1,""))</f>
        <v/>
      </c>
      <c r="BN563" s="13" t="str">
        <f>IF(AU563="","",IF(AU563=BN$2,(SUMIF($BV$3:$BV563,BN$2,$BW$3:$BW563)-SUMIF($BX$3:$BX563,BN$2,$BY$3:$BY563))*AU$1,""))</f>
        <v/>
      </c>
      <c r="BO563" s="13" t="str">
        <f>IF(AV563="","",IF(AV563=BO$2,(SUMIF($BV$3:$BV563,BO$2,$BW$3:$BW563)-SUMIF($BX$3:$BX563,BO$2,$BY$3:$BY563))*AV$1,""))</f>
        <v/>
      </c>
      <c r="BP563" s="69"/>
      <c r="BQ563" s="13" t="str">
        <f t="shared" si="332"/>
        <v/>
      </c>
      <c r="BR563" s="75" t="str">
        <f t="shared" si="319"/>
        <v/>
      </c>
      <c r="BS563" s="33" t="str">
        <f t="shared" si="320"/>
        <v/>
      </c>
      <c r="BT563" s="42" t="str">
        <f t="shared" si="321"/>
        <v/>
      </c>
      <c r="BU563" s="38" t="str">
        <f t="shared" si="322"/>
        <v/>
      </c>
      <c r="BV563" s="30" t="str">
        <f t="shared" si="337"/>
        <v/>
      </c>
      <c r="BW563" s="36" t="str">
        <f t="shared" si="338"/>
        <v/>
      </c>
      <c r="BX563" s="36" t="str">
        <f t="shared" si="339"/>
        <v/>
      </c>
      <c r="BY563" s="45" t="str">
        <f t="shared" si="340"/>
        <v/>
      </c>
      <c r="BZ563" s="12" t="str">
        <f t="shared" si="323"/>
        <v/>
      </c>
      <c r="CA563" s="47" t="str">
        <f t="shared" si="324"/>
        <v/>
      </c>
      <c r="CB563" s="32" t="str">
        <f t="shared" si="325"/>
        <v/>
      </c>
      <c r="CC563" s="32" t="str">
        <f t="shared" si="326"/>
        <v/>
      </c>
      <c r="CD563" s="32" t="str">
        <f t="shared" si="327"/>
        <v/>
      </c>
      <c r="CE563" s="48"/>
      <c r="CF563" s="32" t="str">
        <f t="shared" si="333"/>
        <v/>
      </c>
      <c r="CG563" s="32" t="str">
        <f t="shared" si="334"/>
        <v/>
      </c>
      <c r="CH563" s="48"/>
    </row>
    <row r="564" spans="2:86" ht="30" customHeight="1" x14ac:dyDescent="0.2">
      <c r="B564" s="155"/>
      <c r="C564" s="117"/>
      <c r="D564" s="53"/>
      <c r="E564" s="68"/>
      <c r="F564" s="54"/>
      <c r="G564" s="54"/>
      <c r="H564" s="55"/>
      <c r="I564" s="71"/>
      <c r="J564" s="73"/>
      <c r="K564" s="56"/>
      <c r="L564" s="76" t="str">
        <f t="shared" si="343"/>
        <v/>
      </c>
      <c r="M564" s="77" t="str">
        <f t="shared" si="328"/>
        <v/>
      </c>
      <c r="N564" s="130" t="str">
        <f t="shared" si="329"/>
        <v/>
      </c>
      <c r="O564" s="131" t="str">
        <f t="shared" si="347"/>
        <v/>
      </c>
      <c r="P564" s="131" t="str">
        <f t="shared" si="347"/>
        <v/>
      </c>
      <c r="Q564" s="131" t="str">
        <f t="shared" si="347"/>
        <v/>
      </c>
      <c r="R564" s="131" t="str">
        <f t="shared" si="347"/>
        <v/>
      </c>
      <c r="S564" s="131" t="str">
        <f t="shared" si="347"/>
        <v/>
      </c>
      <c r="T564" s="131" t="str">
        <f t="shared" si="347"/>
        <v/>
      </c>
      <c r="U564" s="131" t="str">
        <f t="shared" si="347"/>
        <v/>
      </c>
      <c r="V564" s="14"/>
      <c r="W564" s="17" t="str">
        <f>IF(C564="",IF(OR(AND($H564&lt;&gt;"",C564=""),AND($F563=$F564,$AK564&lt;&gt;""),COUNTA($H$3:$H$100002)&gt;COUNTA($H$3:$H564),$AE564&lt;&gt;""),W563,""),C564)</f>
        <v/>
      </c>
      <c r="X564" s="17" t="str">
        <f>IF(D564="",IF(OR(AND($H564&lt;&gt;"",D564=""),AND($F563=$F564,$AK564&lt;&gt;""),COUNTA($H$3:$H$100002)&gt;COUNTA($H$3:$H564),$AE564&lt;&gt;""),X563,""),D564)</f>
        <v/>
      </c>
      <c r="Y564" s="17" t="str">
        <f>IF(E564="",IF(OR(AND($H564&lt;&gt;"",E564=""),AND($F563=$F564,$AK564&lt;&gt;""),COUNTA($H$3:$H$100002)&gt;COUNTA($H$3:$H564),$AE564&lt;&gt;""),Y563,""),E564)</f>
        <v/>
      </c>
      <c r="Z564" s="27" t="str">
        <f t="shared" si="345"/>
        <v/>
      </c>
      <c r="AA564" s="2" t="str">
        <f>IF(F564="","",COUNTA($F$3:F564))</f>
        <v/>
      </c>
      <c r="AB564" s="3" t="str">
        <f>IF(F564="","",IFERROR(IF(F564&lt;&gt;"",IFERROR(INDEX(設定!$C$3:$C$303,MATCH(F564,設定!$C$3:$C$303,0),0),INDEX(設定!$C$3:$C$303,MATCH("*"&amp;F564&amp;"*",設定!$C$3:$C$303,0),0)),""),"エラー"))</f>
        <v/>
      </c>
      <c r="AC564" s="2" t="str">
        <f>IF(G564="","",COUNTA($G$3:G564))</f>
        <v/>
      </c>
      <c r="AD564" s="3" t="str">
        <f>IF(G564="","",IFERROR(IF(G564&lt;&gt;"",IFERROR(INDEX(設定!$C$3:$C$303,MATCH(G564,設定!$C$3:$C$303,0),0),INDEX(設定!$C$3:$C$303,MATCH("*"&amp;G564&amp;"*",設定!$C$3:$C$303,0),0)),""),"エラー"))</f>
        <v/>
      </c>
      <c r="AE564" s="3" t="str">
        <f>IFERROR(IF(AB564="",IF(AND(H564&lt;&gt;"",F564=""),INDEX(AB$3:AB564,MATCH(MAX(AA$3:AA564),AA$3:AA564,0),0),""),AB564),"")</f>
        <v/>
      </c>
      <c r="AF564" s="3" t="str">
        <f>IFERROR(IF(AD564="",IF(AND(H564&lt;&gt;"",G564=""),INDEX(AD$3:AD564,MATCH(MAX(AC$3:AC564),AC$3:AC564,0),0),""),AD564),"")</f>
        <v/>
      </c>
      <c r="AG564" s="2" t="str">
        <f>IF(AH564="","",IF(OR(AH564=AH563,AH564=AH565),IF(AND(E564="",AB564="",AG563&lt;&gt;""),MAX($AG$3:AG563),MAX($AG$3:AG563)+1),IF(AH563=AH564,AG563,MAX($AG$3:AG563)+1)))</f>
        <v/>
      </c>
      <c r="AH564" s="12" t="str">
        <f t="shared" si="330"/>
        <v/>
      </c>
      <c r="AI564" s="12" t="str">
        <f t="shared" si="335"/>
        <v/>
      </c>
      <c r="AJ564" s="13" t="str">
        <f t="shared" si="314"/>
        <v/>
      </c>
      <c r="AK564" s="13" t="str">
        <f t="shared" si="315"/>
        <v/>
      </c>
      <c r="AL564" s="13" t="str">
        <f>IF(OR(AJ564="",COUNTIF($AH$3:AH564,AH564)&lt;&gt;COUNTIF(AH$3:AH$100002,AH564)),"",SUMIF(AH$3:AH$100002,AH564,AJ$3:AJ$100002))</f>
        <v/>
      </c>
      <c r="AM564" s="13" t="str">
        <f>IF(OR(AK564="",COUNTIF($AH$3:AH564,AH564)&lt;&gt;COUNTIF(AH$3:AH$100002,AH564)),"",SUMIF(AH$3:AH$100002,AH564,AK$3:AK$100002))</f>
        <v/>
      </c>
      <c r="AO564" s="13" t="str">
        <f t="shared" si="331"/>
        <v/>
      </c>
      <c r="AP564" s="13" t="str">
        <f t="shared" si="331"/>
        <v/>
      </c>
      <c r="AQ564" s="13" t="str">
        <f t="shared" si="331"/>
        <v/>
      </c>
      <c r="AR564" s="13" t="str">
        <f t="shared" si="316"/>
        <v/>
      </c>
      <c r="AS564" s="13" t="str">
        <f t="shared" si="316"/>
        <v/>
      </c>
      <c r="AT564" s="13" t="str">
        <f t="shared" si="316"/>
        <v/>
      </c>
      <c r="AU564" s="13" t="str">
        <f t="shared" si="316"/>
        <v/>
      </c>
      <c r="AV564" s="13" t="str">
        <f t="shared" si="336"/>
        <v/>
      </c>
      <c r="AW564" s="86" t="str">
        <f t="shared" si="317"/>
        <v/>
      </c>
      <c r="AX564" s="59" t="str">
        <f t="shared" si="318"/>
        <v/>
      </c>
      <c r="AY564" s="63" t="str">
        <f>IF(OR($BR564="",BH564=""),"",COUNT($BR$3:$BR564))</f>
        <v/>
      </c>
      <c r="AZ564" s="13" t="str">
        <f>IF(OR($BR564="",BI564=""),"",COUNT($BR$3:$BR564))</f>
        <v/>
      </c>
      <c r="BA564" s="13" t="str">
        <f>IF(OR($BR564="",BJ564=""),"",COUNT($BR$3:$BR564))</f>
        <v/>
      </c>
      <c r="BB564" s="13" t="str">
        <f>IF(OR($BR564="",BK564=""),"",COUNT($BR$3:$BR564))</f>
        <v/>
      </c>
      <c r="BC564" s="13" t="str">
        <f>IF(OR($BR564="",BL564=""),"",COUNT($BR$3:$BR564))</f>
        <v/>
      </c>
      <c r="BD564" s="13" t="str">
        <f>IF(OR($BR564="",BM564=""),"",COUNT($BR$3:$BR564))</f>
        <v/>
      </c>
      <c r="BE564" s="13" t="str">
        <f>IF(OR($BR564="",BN564=""),"",COUNT($BR$3:$BR564))</f>
        <v/>
      </c>
      <c r="BF564" s="13" t="str">
        <f>IF(OR($BR564="",BO564=""),"",COUNT($BR$3:$BR564))</f>
        <v/>
      </c>
      <c r="BG564" s="66" t="str">
        <f>IF(Z564="","",COUNT($Z$3:Z564))</f>
        <v/>
      </c>
      <c r="BH564" s="13" t="str">
        <f>IF(AO564="","",IF(AO564=BH$2,(SUMIF($BV$3:$BV564,BH$2,$BW$3:$BW564)-SUMIF($BX$3:$BX564,BH$2,$BY$3:$BY564))*AO$1,""))</f>
        <v/>
      </c>
      <c r="BI564" s="13" t="str">
        <f>IF(AP564="","",IF(AP564=BI$2,(SUMIF($BV$3:$BV564,BI$2,$BW$3:$BW564)-SUMIF($BX$3:$BX564,BI$2,$BY$3:$BY564))*AP$1,""))</f>
        <v/>
      </c>
      <c r="BJ564" s="13" t="str">
        <f>IF(AQ564="","",IF(AQ564=BJ$2,(SUMIF($BV$3:$BV564,BJ$2,$BW$3:$BW564)-SUMIF($BX$3:$BX564,BJ$2,$BY$3:$BY564))*AQ$1,""))</f>
        <v/>
      </c>
      <c r="BK564" s="13" t="str">
        <f>IF(AR564="","",IF(AR564=BK$2,(SUMIF($BV$3:$BV564,BK$2,$BW$3:$BW564)-SUMIF($BX$3:$BX564,BK$2,$BY$3:$BY564))*AR$1,""))</f>
        <v/>
      </c>
      <c r="BL564" s="13" t="str">
        <f>IF(AS564="","",IF(AS564=BL$2,(SUMIF($BV$3:$BV564,BL$2,$BW$3:$BW564)-SUMIF($BX$3:$BX564,BL$2,$BY$3:$BY564))*AS$1,""))</f>
        <v/>
      </c>
      <c r="BM564" s="13" t="str">
        <f>IF(AT564="","",IF(AT564=BM$2,(SUMIF($BV$3:$BV564,BM$2,$BW$3:$BW564)-SUMIF($BX$3:$BX564,BM$2,$BY$3:$BY564))*AT$1,""))</f>
        <v/>
      </c>
      <c r="BN564" s="13" t="str">
        <f>IF(AU564="","",IF(AU564=BN$2,(SUMIF($BV$3:$BV564,BN$2,$BW$3:$BW564)-SUMIF($BX$3:$BX564,BN$2,$BY$3:$BY564))*AU$1,""))</f>
        <v/>
      </c>
      <c r="BO564" s="13" t="str">
        <f>IF(AV564="","",IF(AV564=BO$2,(SUMIF($BV$3:$BV564,BO$2,$BW$3:$BW564)-SUMIF($BX$3:$BX564,BO$2,$BY$3:$BY564))*AV$1,""))</f>
        <v/>
      </c>
      <c r="BP564" s="69"/>
      <c r="BQ564" s="13" t="str">
        <f t="shared" si="332"/>
        <v/>
      </c>
      <c r="BR564" s="75" t="str">
        <f t="shared" si="319"/>
        <v/>
      </c>
      <c r="BS564" s="33" t="str">
        <f t="shared" si="320"/>
        <v/>
      </c>
      <c r="BT564" s="42" t="str">
        <f t="shared" si="321"/>
        <v/>
      </c>
      <c r="BU564" s="38" t="str">
        <f t="shared" si="322"/>
        <v/>
      </c>
      <c r="BV564" s="30" t="str">
        <f t="shared" si="337"/>
        <v/>
      </c>
      <c r="BW564" s="36" t="str">
        <f t="shared" si="338"/>
        <v/>
      </c>
      <c r="BX564" s="36" t="str">
        <f t="shared" si="339"/>
        <v/>
      </c>
      <c r="BY564" s="45" t="str">
        <f t="shared" si="340"/>
        <v/>
      </c>
      <c r="BZ564" s="12" t="str">
        <f t="shared" si="323"/>
        <v/>
      </c>
      <c r="CA564" s="47" t="str">
        <f t="shared" si="324"/>
        <v/>
      </c>
      <c r="CB564" s="32" t="str">
        <f t="shared" si="325"/>
        <v/>
      </c>
      <c r="CC564" s="32" t="str">
        <f t="shared" si="326"/>
        <v/>
      </c>
      <c r="CD564" s="32" t="str">
        <f t="shared" si="327"/>
        <v/>
      </c>
      <c r="CE564" s="48"/>
      <c r="CF564" s="32" t="str">
        <f t="shared" si="333"/>
        <v/>
      </c>
      <c r="CG564" s="32" t="str">
        <f t="shared" si="334"/>
        <v/>
      </c>
      <c r="CH564" s="48"/>
    </row>
    <row r="565" spans="2:86" ht="30" customHeight="1" x14ac:dyDescent="0.2">
      <c r="B565" s="155"/>
      <c r="C565" s="117"/>
      <c r="D565" s="53"/>
      <c r="E565" s="68"/>
      <c r="F565" s="54"/>
      <c r="G565" s="54"/>
      <c r="H565" s="55"/>
      <c r="I565" s="71"/>
      <c r="J565" s="73"/>
      <c r="K565" s="56"/>
      <c r="L565" s="76" t="str">
        <f t="shared" si="343"/>
        <v/>
      </c>
      <c r="M565" s="77" t="str">
        <f t="shared" si="328"/>
        <v/>
      </c>
      <c r="N565" s="130" t="str">
        <f t="shared" si="329"/>
        <v/>
      </c>
      <c r="O565" s="131" t="str">
        <f t="shared" si="347"/>
        <v/>
      </c>
      <c r="P565" s="131" t="str">
        <f t="shared" si="347"/>
        <v/>
      </c>
      <c r="Q565" s="131" t="str">
        <f t="shared" si="347"/>
        <v/>
      </c>
      <c r="R565" s="131" t="str">
        <f t="shared" si="347"/>
        <v/>
      </c>
      <c r="S565" s="131" t="str">
        <f t="shared" si="347"/>
        <v/>
      </c>
      <c r="T565" s="131" t="str">
        <f t="shared" si="347"/>
        <v/>
      </c>
      <c r="U565" s="131" t="str">
        <f t="shared" si="347"/>
        <v/>
      </c>
      <c r="V565" s="14"/>
      <c r="W565" s="17" t="str">
        <f>IF(C565="",IF(OR(AND($H565&lt;&gt;"",C565=""),AND($F564=$F565,$AK565&lt;&gt;""),COUNTA($H$3:$H$100002)&gt;COUNTA($H$3:$H565),$AE565&lt;&gt;""),W564,""),C565)</f>
        <v/>
      </c>
      <c r="X565" s="17" t="str">
        <f>IF(D565="",IF(OR(AND($H565&lt;&gt;"",D565=""),AND($F564=$F565,$AK565&lt;&gt;""),COUNTA($H$3:$H$100002)&gt;COUNTA($H$3:$H565),$AE565&lt;&gt;""),X564,""),D565)</f>
        <v/>
      </c>
      <c r="Y565" s="17" t="str">
        <f>IF(E565="",IF(OR(AND($H565&lt;&gt;"",E565=""),AND($F564=$F565,$AK565&lt;&gt;""),COUNTA($H$3:$H$100002)&gt;COUNTA($H$3:$H565),$AE565&lt;&gt;""),Y564,""),E565)</f>
        <v/>
      </c>
      <c r="Z565" s="27" t="str">
        <f t="shared" si="345"/>
        <v/>
      </c>
      <c r="AA565" s="2" t="str">
        <f>IF(F565="","",COUNTA($F$3:F565))</f>
        <v/>
      </c>
      <c r="AB565" s="3" t="str">
        <f>IF(F565="","",IFERROR(IF(F565&lt;&gt;"",IFERROR(INDEX(設定!$C$3:$C$303,MATCH(F565,設定!$C$3:$C$303,0),0),INDEX(設定!$C$3:$C$303,MATCH("*"&amp;F565&amp;"*",設定!$C$3:$C$303,0),0)),""),"エラー"))</f>
        <v/>
      </c>
      <c r="AC565" s="2" t="str">
        <f>IF(G565="","",COUNTA($G$3:G565))</f>
        <v/>
      </c>
      <c r="AD565" s="3" t="str">
        <f>IF(G565="","",IFERROR(IF(G565&lt;&gt;"",IFERROR(INDEX(設定!$C$3:$C$303,MATCH(G565,設定!$C$3:$C$303,0),0),INDEX(設定!$C$3:$C$303,MATCH("*"&amp;G565&amp;"*",設定!$C$3:$C$303,0),0)),""),"エラー"))</f>
        <v/>
      </c>
      <c r="AE565" s="3" t="str">
        <f>IFERROR(IF(AB565="",IF(AND(H565&lt;&gt;"",F565=""),INDEX(AB$3:AB565,MATCH(MAX(AA$3:AA565),AA$3:AA565,0),0),""),AB565),"")</f>
        <v/>
      </c>
      <c r="AF565" s="3" t="str">
        <f>IFERROR(IF(AD565="",IF(AND(H565&lt;&gt;"",G565=""),INDEX(AD$3:AD565,MATCH(MAX(AC$3:AC565),AC$3:AC565,0),0),""),AD565),"")</f>
        <v/>
      </c>
      <c r="AG565" s="2" t="str">
        <f>IF(AH565="","",IF(OR(AH565=AH564,AH565=AH566),IF(AND(E565="",AB565="",AG564&lt;&gt;""),MAX($AG$3:AG564),MAX($AG$3:AG564)+1),IF(AH564=AH565,AG564,MAX($AG$3:AG564)+1)))</f>
        <v/>
      </c>
      <c r="AH565" s="12" t="str">
        <f t="shared" si="330"/>
        <v/>
      </c>
      <c r="AI565" s="12" t="str">
        <f t="shared" si="335"/>
        <v/>
      </c>
      <c r="AJ565" s="13" t="str">
        <f t="shared" si="314"/>
        <v/>
      </c>
      <c r="AK565" s="13" t="str">
        <f t="shared" si="315"/>
        <v/>
      </c>
      <c r="AL565" s="13" t="str">
        <f>IF(OR(AJ565="",COUNTIF($AH$3:AH565,AH565)&lt;&gt;COUNTIF(AH$3:AH$100002,AH565)),"",SUMIF(AH$3:AH$100002,AH565,AJ$3:AJ$100002))</f>
        <v/>
      </c>
      <c r="AM565" s="13" t="str">
        <f>IF(OR(AK565="",COUNTIF($AH$3:AH565,AH565)&lt;&gt;COUNTIF(AH$3:AH$100002,AH565)),"",SUMIF(AH$3:AH$100002,AH565,AK$3:AK$100002))</f>
        <v/>
      </c>
      <c r="AO565" s="13" t="str">
        <f t="shared" si="331"/>
        <v/>
      </c>
      <c r="AP565" s="13" t="str">
        <f t="shared" si="331"/>
        <v/>
      </c>
      <c r="AQ565" s="13" t="str">
        <f t="shared" si="331"/>
        <v/>
      </c>
      <c r="AR565" s="13" t="str">
        <f t="shared" si="316"/>
        <v/>
      </c>
      <c r="AS565" s="13" t="str">
        <f t="shared" si="316"/>
        <v/>
      </c>
      <c r="AT565" s="13" t="str">
        <f t="shared" si="316"/>
        <v/>
      </c>
      <c r="AU565" s="13" t="str">
        <f t="shared" si="316"/>
        <v/>
      </c>
      <c r="AV565" s="13" t="str">
        <f t="shared" si="336"/>
        <v/>
      </c>
      <c r="AW565" s="86" t="str">
        <f t="shared" si="317"/>
        <v/>
      </c>
      <c r="AX565" s="59" t="str">
        <f t="shared" si="318"/>
        <v/>
      </c>
      <c r="AY565" s="63" t="str">
        <f>IF(OR($BR565="",BH565=""),"",COUNT($BR$3:$BR565))</f>
        <v/>
      </c>
      <c r="AZ565" s="13" t="str">
        <f>IF(OR($BR565="",BI565=""),"",COUNT($BR$3:$BR565))</f>
        <v/>
      </c>
      <c r="BA565" s="13" t="str">
        <f>IF(OR($BR565="",BJ565=""),"",COUNT($BR$3:$BR565))</f>
        <v/>
      </c>
      <c r="BB565" s="13" t="str">
        <f>IF(OR($BR565="",BK565=""),"",COUNT($BR$3:$BR565))</f>
        <v/>
      </c>
      <c r="BC565" s="13" t="str">
        <f>IF(OR($BR565="",BL565=""),"",COUNT($BR$3:$BR565))</f>
        <v/>
      </c>
      <c r="BD565" s="13" t="str">
        <f>IF(OR($BR565="",BM565=""),"",COUNT($BR$3:$BR565))</f>
        <v/>
      </c>
      <c r="BE565" s="13" t="str">
        <f>IF(OR($BR565="",BN565=""),"",COUNT($BR$3:$BR565))</f>
        <v/>
      </c>
      <c r="BF565" s="13" t="str">
        <f>IF(OR($BR565="",BO565=""),"",COUNT($BR$3:$BR565))</f>
        <v/>
      </c>
      <c r="BG565" s="66" t="str">
        <f>IF(Z565="","",COUNT($Z$3:Z565))</f>
        <v/>
      </c>
      <c r="BH565" s="13" t="str">
        <f>IF(AO565="","",IF(AO565=BH$2,(SUMIF($BV$3:$BV565,BH$2,$BW$3:$BW565)-SUMIF($BX$3:$BX565,BH$2,$BY$3:$BY565))*AO$1,""))</f>
        <v/>
      </c>
      <c r="BI565" s="13" t="str">
        <f>IF(AP565="","",IF(AP565=BI$2,(SUMIF($BV$3:$BV565,BI$2,$BW$3:$BW565)-SUMIF($BX$3:$BX565,BI$2,$BY$3:$BY565))*AP$1,""))</f>
        <v/>
      </c>
      <c r="BJ565" s="13" t="str">
        <f>IF(AQ565="","",IF(AQ565=BJ$2,(SUMIF($BV$3:$BV565,BJ$2,$BW$3:$BW565)-SUMIF($BX$3:$BX565,BJ$2,$BY$3:$BY565))*AQ$1,""))</f>
        <v/>
      </c>
      <c r="BK565" s="13" t="str">
        <f>IF(AR565="","",IF(AR565=BK$2,(SUMIF($BV$3:$BV565,BK$2,$BW$3:$BW565)-SUMIF($BX$3:$BX565,BK$2,$BY$3:$BY565))*AR$1,""))</f>
        <v/>
      </c>
      <c r="BL565" s="13" t="str">
        <f>IF(AS565="","",IF(AS565=BL$2,(SUMIF($BV$3:$BV565,BL$2,$BW$3:$BW565)-SUMIF($BX$3:$BX565,BL$2,$BY$3:$BY565))*AS$1,""))</f>
        <v/>
      </c>
      <c r="BM565" s="13" t="str">
        <f>IF(AT565="","",IF(AT565=BM$2,(SUMIF($BV$3:$BV565,BM$2,$BW$3:$BW565)-SUMIF($BX$3:$BX565,BM$2,$BY$3:$BY565))*AT$1,""))</f>
        <v/>
      </c>
      <c r="BN565" s="13" t="str">
        <f>IF(AU565="","",IF(AU565=BN$2,(SUMIF($BV$3:$BV565,BN$2,$BW$3:$BW565)-SUMIF($BX$3:$BX565,BN$2,$BY$3:$BY565))*AU$1,""))</f>
        <v/>
      </c>
      <c r="BO565" s="13" t="str">
        <f>IF(AV565="","",IF(AV565=BO$2,(SUMIF($BV$3:$BV565,BO$2,$BW$3:$BW565)-SUMIF($BX$3:$BX565,BO$2,$BY$3:$BY565))*AV$1,""))</f>
        <v/>
      </c>
      <c r="BP565" s="69"/>
      <c r="BQ565" s="13" t="str">
        <f t="shared" si="332"/>
        <v/>
      </c>
      <c r="BR565" s="75" t="str">
        <f t="shared" si="319"/>
        <v/>
      </c>
      <c r="BS565" s="33" t="str">
        <f t="shared" si="320"/>
        <v/>
      </c>
      <c r="BT565" s="42" t="str">
        <f t="shared" si="321"/>
        <v/>
      </c>
      <c r="BU565" s="38" t="str">
        <f t="shared" si="322"/>
        <v/>
      </c>
      <c r="BV565" s="30" t="str">
        <f t="shared" si="337"/>
        <v/>
      </c>
      <c r="BW565" s="36" t="str">
        <f t="shared" si="338"/>
        <v/>
      </c>
      <c r="BX565" s="36" t="str">
        <f t="shared" si="339"/>
        <v/>
      </c>
      <c r="BY565" s="45" t="str">
        <f t="shared" si="340"/>
        <v/>
      </c>
      <c r="BZ565" s="12" t="str">
        <f t="shared" si="323"/>
        <v/>
      </c>
      <c r="CA565" s="47" t="str">
        <f t="shared" si="324"/>
        <v/>
      </c>
      <c r="CB565" s="32" t="str">
        <f t="shared" si="325"/>
        <v/>
      </c>
      <c r="CC565" s="32" t="str">
        <f t="shared" si="326"/>
        <v/>
      </c>
      <c r="CD565" s="32" t="str">
        <f t="shared" si="327"/>
        <v/>
      </c>
      <c r="CE565" s="48"/>
      <c r="CF565" s="32" t="str">
        <f t="shared" si="333"/>
        <v/>
      </c>
      <c r="CG565" s="32" t="str">
        <f t="shared" si="334"/>
        <v/>
      </c>
      <c r="CH565" s="48"/>
    </row>
    <row r="566" spans="2:86" ht="30" customHeight="1" x14ac:dyDescent="0.2">
      <c r="B566" s="155"/>
      <c r="C566" s="117"/>
      <c r="D566" s="53"/>
      <c r="E566" s="68"/>
      <c r="F566" s="54"/>
      <c r="G566" s="54"/>
      <c r="H566" s="55"/>
      <c r="I566" s="71"/>
      <c r="J566" s="73"/>
      <c r="K566" s="56"/>
      <c r="L566" s="76" t="str">
        <f t="shared" si="343"/>
        <v/>
      </c>
      <c r="M566" s="77" t="str">
        <f t="shared" si="328"/>
        <v/>
      </c>
      <c r="N566" s="130" t="str">
        <f t="shared" si="329"/>
        <v/>
      </c>
      <c r="O566" s="131" t="str">
        <f t="shared" si="347"/>
        <v/>
      </c>
      <c r="P566" s="131" t="str">
        <f t="shared" si="347"/>
        <v/>
      </c>
      <c r="Q566" s="131" t="str">
        <f t="shared" si="347"/>
        <v/>
      </c>
      <c r="R566" s="131" t="str">
        <f t="shared" si="347"/>
        <v/>
      </c>
      <c r="S566" s="131" t="str">
        <f t="shared" si="347"/>
        <v/>
      </c>
      <c r="T566" s="131" t="str">
        <f t="shared" si="347"/>
        <v/>
      </c>
      <c r="U566" s="131" t="str">
        <f t="shared" si="347"/>
        <v/>
      </c>
      <c r="V566" s="14"/>
      <c r="W566" s="17" t="str">
        <f>IF(C566="",IF(OR(AND($H566&lt;&gt;"",C566=""),AND($F565=$F566,$AK566&lt;&gt;""),COUNTA($H$3:$H$100002)&gt;COUNTA($H$3:$H566),$AE566&lt;&gt;""),W565,""),C566)</f>
        <v/>
      </c>
      <c r="X566" s="17" t="str">
        <f>IF(D566="",IF(OR(AND($H566&lt;&gt;"",D566=""),AND($F565=$F566,$AK566&lt;&gt;""),COUNTA($H$3:$H$100002)&gt;COUNTA($H$3:$H566),$AE566&lt;&gt;""),X565,""),D566)</f>
        <v/>
      </c>
      <c r="Y566" s="17" t="str">
        <f>IF(E566="",IF(OR(AND($H566&lt;&gt;"",E566=""),AND($F565=$F566,$AK566&lt;&gt;""),COUNTA($H$3:$H$100002)&gt;COUNTA($H$3:$H566),$AE566&lt;&gt;""),Y565,""),E566)</f>
        <v/>
      </c>
      <c r="Z566" s="27" t="str">
        <f t="shared" si="345"/>
        <v/>
      </c>
      <c r="AA566" s="2" t="str">
        <f>IF(F566="","",COUNTA($F$3:F566))</f>
        <v/>
      </c>
      <c r="AB566" s="3" t="str">
        <f>IF(F566="","",IFERROR(IF(F566&lt;&gt;"",IFERROR(INDEX(設定!$C$3:$C$303,MATCH(F566,設定!$C$3:$C$303,0),0),INDEX(設定!$C$3:$C$303,MATCH("*"&amp;F566&amp;"*",設定!$C$3:$C$303,0),0)),""),"エラー"))</f>
        <v/>
      </c>
      <c r="AC566" s="2" t="str">
        <f>IF(G566="","",COUNTA($G$3:G566))</f>
        <v/>
      </c>
      <c r="AD566" s="3" t="str">
        <f>IF(G566="","",IFERROR(IF(G566&lt;&gt;"",IFERROR(INDEX(設定!$C$3:$C$303,MATCH(G566,設定!$C$3:$C$303,0),0),INDEX(設定!$C$3:$C$303,MATCH("*"&amp;G566&amp;"*",設定!$C$3:$C$303,0),0)),""),"エラー"))</f>
        <v/>
      </c>
      <c r="AE566" s="3" t="str">
        <f>IFERROR(IF(AB566="",IF(AND(H566&lt;&gt;"",F566=""),INDEX(AB$3:AB566,MATCH(MAX(AA$3:AA566),AA$3:AA566,0),0),""),AB566),"")</f>
        <v/>
      </c>
      <c r="AF566" s="3" t="str">
        <f>IFERROR(IF(AD566="",IF(AND(H566&lt;&gt;"",G566=""),INDEX(AD$3:AD566,MATCH(MAX(AC$3:AC566),AC$3:AC566,0),0),""),AD566),"")</f>
        <v/>
      </c>
      <c r="AG566" s="2" t="str">
        <f>IF(AH566="","",IF(OR(AH566=AH565,AH566=AH567),IF(AND(E566="",AB566="",AG565&lt;&gt;""),MAX($AG$3:AG565),MAX($AG$3:AG565)+1),IF(AH565=AH566,AG565,MAX($AG$3:AG565)+1)))</f>
        <v/>
      </c>
      <c r="AH566" s="12" t="str">
        <f t="shared" si="330"/>
        <v/>
      </c>
      <c r="AI566" s="12" t="str">
        <f t="shared" si="335"/>
        <v/>
      </c>
      <c r="AJ566" s="13" t="str">
        <f t="shared" si="314"/>
        <v/>
      </c>
      <c r="AK566" s="13" t="str">
        <f t="shared" si="315"/>
        <v/>
      </c>
      <c r="AL566" s="13" t="str">
        <f>IF(OR(AJ566="",COUNTIF($AH$3:AH566,AH566)&lt;&gt;COUNTIF(AH$3:AH$100002,AH566)),"",SUMIF(AH$3:AH$100002,AH566,AJ$3:AJ$100002))</f>
        <v/>
      </c>
      <c r="AM566" s="13" t="str">
        <f>IF(OR(AK566="",COUNTIF($AH$3:AH566,AH566)&lt;&gt;COUNTIF(AH$3:AH$100002,AH566)),"",SUMIF(AH$3:AH$100002,AH566,AK$3:AK$100002))</f>
        <v/>
      </c>
      <c r="AO566" s="13" t="str">
        <f t="shared" si="331"/>
        <v/>
      </c>
      <c r="AP566" s="13" t="str">
        <f t="shared" si="331"/>
        <v/>
      </c>
      <c r="AQ566" s="13" t="str">
        <f t="shared" si="331"/>
        <v/>
      </c>
      <c r="AR566" s="13" t="str">
        <f t="shared" si="316"/>
        <v/>
      </c>
      <c r="AS566" s="13" t="str">
        <f t="shared" si="316"/>
        <v/>
      </c>
      <c r="AT566" s="13" t="str">
        <f t="shared" si="316"/>
        <v/>
      </c>
      <c r="AU566" s="13" t="str">
        <f t="shared" si="316"/>
        <v/>
      </c>
      <c r="AV566" s="13" t="str">
        <f t="shared" si="336"/>
        <v/>
      </c>
      <c r="AW566" s="86" t="str">
        <f t="shared" si="317"/>
        <v/>
      </c>
      <c r="AX566" s="59" t="str">
        <f t="shared" si="318"/>
        <v/>
      </c>
      <c r="AY566" s="63" t="str">
        <f>IF(OR($BR566="",BH566=""),"",COUNT($BR$3:$BR566))</f>
        <v/>
      </c>
      <c r="AZ566" s="13" t="str">
        <f>IF(OR($BR566="",BI566=""),"",COUNT($BR$3:$BR566))</f>
        <v/>
      </c>
      <c r="BA566" s="13" t="str">
        <f>IF(OR($BR566="",BJ566=""),"",COUNT($BR$3:$BR566))</f>
        <v/>
      </c>
      <c r="BB566" s="13" t="str">
        <f>IF(OR($BR566="",BK566=""),"",COUNT($BR$3:$BR566))</f>
        <v/>
      </c>
      <c r="BC566" s="13" t="str">
        <f>IF(OR($BR566="",BL566=""),"",COUNT($BR$3:$BR566))</f>
        <v/>
      </c>
      <c r="BD566" s="13" t="str">
        <f>IF(OR($BR566="",BM566=""),"",COUNT($BR$3:$BR566))</f>
        <v/>
      </c>
      <c r="BE566" s="13" t="str">
        <f>IF(OR($BR566="",BN566=""),"",COUNT($BR$3:$BR566))</f>
        <v/>
      </c>
      <c r="BF566" s="13" t="str">
        <f>IF(OR($BR566="",BO566=""),"",COUNT($BR$3:$BR566))</f>
        <v/>
      </c>
      <c r="BG566" s="66" t="str">
        <f>IF(Z566="","",COUNT($Z$3:Z566))</f>
        <v/>
      </c>
      <c r="BH566" s="13" t="str">
        <f>IF(AO566="","",IF(AO566=BH$2,(SUMIF($BV$3:$BV566,BH$2,$BW$3:$BW566)-SUMIF($BX$3:$BX566,BH$2,$BY$3:$BY566))*AO$1,""))</f>
        <v/>
      </c>
      <c r="BI566" s="13" t="str">
        <f>IF(AP566="","",IF(AP566=BI$2,(SUMIF($BV$3:$BV566,BI$2,$BW$3:$BW566)-SUMIF($BX$3:$BX566,BI$2,$BY$3:$BY566))*AP$1,""))</f>
        <v/>
      </c>
      <c r="BJ566" s="13" t="str">
        <f>IF(AQ566="","",IF(AQ566=BJ$2,(SUMIF($BV$3:$BV566,BJ$2,$BW$3:$BW566)-SUMIF($BX$3:$BX566,BJ$2,$BY$3:$BY566))*AQ$1,""))</f>
        <v/>
      </c>
      <c r="BK566" s="13" t="str">
        <f>IF(AR566="","",IF(AR566=BK$2,(SUMIF($BV$3:$BV566,BK$2,$BW$3:$BW566)-SUMIF($BX$3:$BX566,BK$2,$BY$3:$BY566))*AR$1,""))</f>
        <v/>
      </c>
      <c r="BL566" s="13" t="str">
        <f>IF(AS566="","",IF(AS566=BL$2,(SUMIF($BV$3:$BV566,BL$2,$BW$3:$BW566)-SUMIF($BX$3:$BX566,BL$2,$BY$3:$BY566))*AS$1,""))</f>
        <v/>
      </c>
      <c r="BM566" s="13" t="str">
        <f>IF(AT566="","",IF(AT566=BM$2,(SUMIF($BV$3:$BV566,BM$2,$BW$3:$BW566)-SUMIF($BX$3:$BX566,BM$2,$BY$3:$BY566))*AT$1,""))</f>
        <v/>
      </c>
      <c r="BN566" s="13" t="str">
        <f>IF(AU566="","",IF(AU566=BN$2,(SUMIF($BV$3:$BV566,BN$2,$BW$3:$BW566)-SUMIF($BX$3:$BX566,BN$2,$BY$3:$BY566))*AU$1,""))</f>
        <v/>
      </c>
      <c r="BO566" s="13" t="str">
        <f>IF(AV566="","",IF(AV566=BO$2,(SUMIF($BV$3:$BV566,BO$2,$BW$3:$BW566)-SUMIF($BX$3:$BX566,BO$2,$BY$3:$BY566))*AV$1,""))</f>
        <v/>
      </c>
      <c r="BP566" s="69"/>
      <c r="BQ566" s="13" t="str">
        <f t="shared" si="332"/>
        <v/>
      </c>
      <c r="BR566" s="75" t="str">
        <f t="shared" si="319"/>
        <v/>
      </c>
      <c r="BS566" s="33" t="str">
        <f t="shared" si="320"/>
        <v/>
      </c>
      <c r="BT566" s="42" t="str">
        <f t="shared" si="321"/>
        <v/>
      </c>
      <c r="BU566" s="38" t="str">
        <f t="shared" si="322"/>
        <v/>
      </c>
      <c r="BV566" s="30" t="str">
        <f t="shared" si="337"/>
        <v/>
      </c>
      <c r="BW566" s="36" t="str">
        <f t="shared" si="338"/>
        <v/>
      </c>
      <c r="BX566" s="36" t="str">
        <f t="shared" si="339"/>
        <v/>
      </c>
      <c r="BY566" s="45" t="str">
        <f t="shared" si="340"/>
        <v/>
      </c>
      <c r="BZ566" s="12" t="str">
        <f t="shared" si="323"/>
        <v/>
      </c>
      <c r="CA566" s="47" t="str">
        <f t="shared" si="324"/>
        <v/>
      </c>
      <c r="CB566" s="32" t="str">
        <f t="shared" si="325"/>
        <v/>
      </c>
      <c r="CC566" s="32" t="str">
        <f t="shared" si="326"/>
        <v/>
      </c>
      <c r="CD566" s="32" t="str">
        <f t="shared" si="327"/>
        <v/>
      </c>
      <c r="CE566" s="48"/>
      <c r="CF566" s="32" t="str">
        <f t="shared" si="333"/>
        <v/>
      </c>
      <c r="CG566" s="32" t="str">
        <f t="shared" si="334"/>
        <v/>
      </c>
      <c r="CH566" s="48"/>
    </row>
    <row r="567" spans="2:86" ht="30" customHeight="1" x14ac:dyDescent="0.2">
      <c r="B567" s="155"/>
      <c r="C567" s="117"/>
      <c r="D567" s="53"/>
      <c r="E567" s="68"/>
      <c r="F567" s="54"/>
      <c r="G567" s="54"/>
      <c r="H567" s="55"/>
      <c r="I567" s="71"/>
      <c r="J567" s="73"/>
      <c r="K567" s="56"/>
      <c r="L567" s="76" t="str">
        <f t="shared" si="343"/>
        <v/>
      </c>
      <c r="M567" s="77" t="str">
        <f t="shared" si="328"/>
        <v/>
      </c>
      <c r="N567" s="130" t="str">
        <f t="shared" si="329"/>
        <v/>
      </c>
      <c r="O567" s="131" t="str">
        <f t="shared" si="347"/>
        <v/>
      </c>
      <c r="P567" s="131" t="str">
        <f t="shared" si="347"/>
        <v/>
      </c>
      <c r="Q567" s="131" t="str">
        <f t="shared" si="347"/>
        <v/>
      </c>
      <c r="R567" s="131" t="str">
        <f t="shared" si="347"/>
        <v/>
      </c>
      <c r="S567" s="131" t="str">
        <f t="shared" si="347"/>
        <v/>
      </c>
      <c r="T567" s="131" t="str">
        <f t="shared" si="347"/>
        <v/>
      </c>
      <c r="U567" s="131" t="str">
        <f t="shared" si="347"/>
        <v/>
      </c>
      <c r="V567" s="14"/>
      <c r="W567" s="17" t="str">
        <f>IF(C567="",IF(OR(AND($H567&lt;&gt;"",C567=""),AND($F566=$F567,$AK567&lt;&gt;""),COUNTA($H$3:$H$100002)&gt;COUNTA($H$3:$H567),$AE567&lt;&gt;""),W566,""),C567)</f>
        <v/>
      </c>
      <c r="X567" s="17" t="str">
        <f>IF(D567="",IF(OR(AND($H567&lt;&gt;"",D567=""),AND($F566=$F567,$AK567&lt;&gt;""),COUNTA($H$3:$H$100002)&gt;COUNTA($H$3:$H567),$AE567&lt;&gt;""),X566,""),D567)</f>
        <v/>
      </c>
      <c r="Y567" s="17" t="str">
        <f>IF(E567="",IF(OR(AND($H567&lt;&gt;"",E567=""),AND($F566=$F567,$AK567&lt;&gt;""),COUNTA($H$3:$H$100002)&gt;COUNTA($H$3:$H567),$AE567&lt;&gt;""),Y566,""),E567)</f>
        <v/>
      </c>
      <c r="Z567" s="27" t="str">
        <f t="shared" si="345"/>
        <v/>
      </c>
      <c r="AA567" s="2" t="str">
        <f>IF(F567="","",COUNTA($F$3:F567))</f>
        <v/>
      </c>
      <c r="AB567" s="3" t="str">
        <f>IF(F567="","",IFERROR(IF(F567&lt;&gt;"",IFERROR(INDEX(設定!$C$3:$C$303,MATCH(F567,設定!$C$3:$C$303,0),0),INDEX(設定!$C$3:$C$303,MATCH("*"&amp;F567&amp;"*",設定!$C$3:$C$303,0),0)),""),"エラー"))</f>
        <v/>
      </c>
      <c r="AC567" s="2" t="str">
        <f>IF(G567="","",COUNTA($G$3:G567))</f>
        <v/>
      </c>
      <c r="AD567" s="3" t="str">
        <f>IF(G567="","",IFERROR(IF(G567&lt;&gt;"",IFERROR(INDEX(設定!$C$3:$C$303,MATCH(G567,設定!$C$3:$C$303,0),0),INDEX(設定!$C$3:$C$303,MATCH("*"&amp;G567&amp;"*",設定!$C$3:$C$303,0),0)),""),"エラー"))</f>
        <v/>
      </c>
      <c r="AE567" s="3" t="str">
        <f>IFERROR(IF(AB567="",IF(AND(H567&lt;&gt;"",F567=""),INDEX(AB$3:AB567,MATCH(MAX(AA$3:AA567),AA$3:AA567,0),0),""),AB567),"")</f>
        <v/>
      </c>
      <c r="AF567" s="3" t="str">
        <f>IFERROR(IF(AD567="",IF(AND(H567&lt;&gt;"",G567=""),INDEX(AD$3:AD567,MATCH(MAX(AC$3:AC567),AC$3:AC567,0),0),""),AD567),"")</f>
        <v/>
      </c>
      <c r="AG567" s="2" t="str">
        <f>IF(AH567="","",IF(OR(AH567=AH566,AH567=AH568),IF(AND(E567="",AB567="",AG566&lt;&gt;""),MAX($AG$3:AG566),MAX($AG$3:AG566)+1),IF(AH566=AH567,AG566,MAX($AG$3:AG566)+1)))</f>
        <v/>
      </c>
      <c r="AH567" s="12" t="str">
        <f t="shared" si="330"/>
        <v/>
      </c>
      <c r="AI567" s="12" t="str">
        <f t="shared" si="335"/>
        <v/>
      </c>
      <c r="AJ567" s="13" t="str">
        <f t="shared" si="314"/>
        <v/>
      </c>
      <c r="AK567" s="13" t="str">
        <f t="shared" si="315"/>
        <v/>
      </c>
      <c r="AL567" s="13" t="str">
        <f>IF(OR(AJ567="",COUNTIF($AH$3:AH567,AH567)&lt;&gt;COUNTIF(AH$3:AH$100002,AH567)),"",SUMIF(AH$3:AH$100002,AH567,AJ$3:AJ$100002))</f>
        <v/>
      </c>
      <c r="AM567" s="13" t="str">
        <f>IF(OR(AK567="",COUNTIF($AH$3:AH567,AH567)&lt;&gt;COUNTIF(AH$3:AH$100002,AH567)),"",SUMIF(AH$3:AH$100002,AH567,AK$3:AK$100002))</f>
        <v/>
      </c>
      <c r="AO567" s="13" t="str">
        <f t="shared" si="331"/>
        <v/>
      </c>
      <c r="AP567" s="13" t="str">
        <f t="shared" si="331"/>
        <v/>
      </c>
      <c r="AQ567" s="13" t="str">
        <f t="shared" si="331"/>
        <v/>
      </c>
      <c r="AR567" s="13" t="str">
        <f t="shared" si="316"/>
        <v/>
      </c>
      <c r="AS567" s="13" t="str">
        <f t="shared" si="316"/>
        <v/>
      </c>
      <c r="AT567" s="13" t="str">
        <f t="shared" si="316"/>
        <v/>
      </c>
      <c r="AU567" s="13" t="str">
        <f t="shared" si="316"/>
        <v/>
      </c>
      <c r="AV567" s="13" t="str">
        <f t="shared" si="336"/>
        <v/>
      </c>
      <c r="AW567" s="86" t="str">
        <f t="shared" si="317"/>
        <v/>
      </c>
      <c r="AX567" s="59" t="str">
        <f t="shared" si="318"/>
        <v/>
      </c>
      <c r="AY567" s="63" t="str">
        <f>IF(OR($BR567="",BH567=""),"",COUNT($BR$3:$BR567))</f>
        <v/>
      </c>
      <c r="AZ567" s="13" t="str">
        <f>IF(OR($BR567="",BI567=""),"",COUNT($BR$3:$BR567))</f>
        <v/>
      </c>
      <c r="BA567" s="13" t="str">
        <f>IF(OR($BR567="",BJ567=""),"",COUNT($BR$3:$BR567))</f>
        <v/>
      </c>
      <c r="BB567" s="13" t="str">
        <f>IF(OR($BR567="",BK567=""),"",COUNT($BR$3:$BR567))</f>
        <v/>
      </c>
      <c r="BC567" s="13" t="str">
        <f>IF(OR($BR567="",BL567=""),"",COUNT($BR$3:$BR567))</f>
        <v/>
      </c>
      <c r="BD567" s="13" t="str">
        <f>IF(OR($BR567="",BM567=""),"",COUNT($BR$3:$BR567))</f>
        <v/>
      </c>
      <c r="BE567" s="13" t="str">
        <f>IF(OR($BR567="",BN567=""),"",COUNT($BR$3:$BR567))</f>
        <v/>
      </c>
      <c r="BF567" s="13" t="str">
        <f>IF(OR($BR567="",BO567=""),"",COUNT($BR$3:$BR567))</f>
        <v/>
      </c>
      <c r="BG567" s="66" t="str">
        <f>IF(Z567="","",COUNT($Z$3:Z567))</f>
        <v/>
      </c>
      <c r="BH567" s="13" t="str">
        <f>IF(AO567="","",IF(AO567=BH$2,(SUMIF($BV$3:$BV567,BH$2,$BW$3:$BW567)-SUMIF($BX$3:$BX567,BH$2,$BY$3:$BY567))*AO$1,""))</f>
        <v/>
      </c>
      <c r="BI567" s="13" t="str">
        <f>IF(AP567="","",IF(AP567=BI$2,(SUMIF($BV$3:$BV567,BI$2,$BW$3:$BW567)-SUMIF($BX$3:$BX567,BI$2,$BY$3:$BY567))*AP$1,""))</f>
        <v/>
      </c>
      <c r="BJ567" s="13" t="str">
        <f>IF(AQ567="","",IF(AQ567=BJ$2,(SUMIF($BV$3:$BV567,BJ$2,$BW$3:$BW567)-SUMIF($BX$3:$BX567,BJ$2,$BY$3:$BY567))*AQ$1,""))</f>
        <v/>
      </c>
      <c r="BK567" s="13" t="str">
        <f>IF(AR567="","",IF(AR567=BK$2,(SUMIF($BV$3:$BV567,BK$2,$BW$3:$BW567)-SUMIF($BX$3:$BX567,BK$2,$BY$3:$BY567))*AR$1,""))</f>
        <v/>
      </c>
      <c r="BL567" s="13" t="str">
        <f>IF(AS567="","",IF(AS567=BL$2,(SUMIF($BV$3:$BV567,BL$2,$BW$3:$BW567)-SUMIF($BX$3:$BX567,BL$2,$BY$3:$BY567))*AS$1,""))</f>
        <v/>
      </c>
      <c r="BM567" s="13" t="str">
        <f>IF(AT567="","",IF(AT567=BM$2,(SUMIF($BV$3:$BV567,BM$2,$BW$3:$BW567)-SUMIF($BX$3:$BX567,BM$2,$BY$3:$BY567))*AT$1,""))</f>
        <v/>
      </c>
      <c r="BN567" s="13" t="str">
        <f>IF(AU567="","",IF(AU567=BN$2,(SUMIF($BV$3:$BV567,BN$2,$BW$3:$BW567)-SUMIF($BX$3:$BX567,BN$2,$BY$3:$BY567))*AU$1,""))</f>
        <v/>
      </c>
      <c r="BO567" s="13" t="str">
        <f>IF(AV567="","",IF(AV567=BO$2,(SUMIF($BV$3:$BV567,BO$2,$BW$3:$BW567)-SUMIF($BX$3:$BX567,BO$2,$BY$3:$BY567))*AV$1,""))</f>
        <v/>
      </c>
      <c r="BP567" s="69"/>
      <c r="BQ567" s="13" t="str">
        <f t="shared" si="332"/>
        <v/>
      </c>
      <c r="BR567" s="75" t="str">
        <f t="shared" si="319"/>
        <v/>
      </c>
      <c r="BS567" s="33" t="str">
        <f t="shared" si="320"/>
        <v/>
      </c>
      <c r="BT567" s="42" t="str">
        <f t="shared" si="321"/>
        <v/>
      </c>
      <c r="BU567" s="38" t="str">
        <f t="shared" si="322"/>
        <v/>
      </c>
      <c r="BV567" s="30" t="str">
        <f t="shared" si="337"/>
        <v/>
      </c>
      <c r="BW567" s="36" t="str">
        <f t="shared" si="338"/>
        <v/>
      </c>
      <c r="BX567" s="36" t="str">
        <f t="shared" si="339"/>
        <v/>
      </c>
      <c r="BY567" s="45" t="str">
        <f t="shared" si="340"/>
        <v/>
      </c>
      <c r="BZ567" s="12" t="str">
        <f t="shared" si="323"/>
        <v/>
      </c>
      <c r="CA567" s="47" t="str">
        <f t="shared" si="324"/>
        <v/>
      </c>
      <c r="CB567" s="32" t="str">
        <f t="shared" si="325"/>
        <v/>
      </c>
      <c r="CC567" s="32" t="str">
        <f t="shared" si="326"/>
        <v/>
      </c>
      <c r="CD567" s="32" t="str">
        <f t="shared" si="327"/>
        <v/>
      </c>
      <c r="CE567" s="48"/>
      <c r="CF567" s="32" t="str">
        <f t="shared" si="333"/>
        <v/>
      </c>
      <c r="CG567" s="32" t="str">
        <f t="shared" si="334"/>
        <v/>
      </c>
      <c r="CH567" s="48"/>
    </row>
    <row r="568" spans="2:86" ht="30" customHeight="1" x14ac:dyDescent="0.2">
      <c r="B568" s="155"/>
      <c r="C568" s="117"/>
      <c r="D568" s="53"/>
      <c r="E568" s="68"/>
      <c r="F568" s="54"/>
      <c r="G568" s="54"/>
      <c r="H568" s="55"/>
      <c r="I568" s="71"/>
      <c r="J568" s="73"/>
      <c r="K568" s="56"/>
      <c r="L568" s="76" t="str">
        <f t="shared" si="343"/>
        <v/>
      </c>
      <c r="M568" s="77" t="str">
        <f t="shared" si="328"/>
        <v/>
      </c>
      <c r="N568" s="130" t="str">
        <f t="shared" si="329"/>
        <v/>
      </c>
      <c r="O568" s="131" t="str">
        <f t="shared" si="347"/>
        <v/>
      </c>
      <c r="P568" s="131" t="str">
        <f t="shared" si="347"/>
        <v/>
      </c>
      <c r="Q568" s="131" t="str">
        <f t="shared" si="347"/>
        <v/>
      </c>
      <c r="R568" s="131" t="str">
        <f t="shared" si="347"/>
        <v/>
      </c>
      <c r="S568" s="131" t="str">
        <f t="shared" si="347"/>
        <v/>
      </c>
      <c r="T568" s="131" t="str">
        <f t="shared" si="347"/>
        <v/>
      </c>
      <c r="U568" s="131" t="str">
        <f t="shared" si="347"/>
        <v/>
      </c>
      <c r="V568" s="14"/>
      <c r="W568" s="17" t="str">
        <f>IF(C568="",IF(OR(AND($H568&lt;&gt;"",C568=""),AND($F567=$F568,$AK568&lt;&gt;""),COUNTA($H$3:$H$100002)&gt;COUNTA($H$3:$H568),$AE568&lt;&gt;""),W567,""),C568)</f>
        <v/>
      </c>
      <c r="X568" s="17" t="str">
        <f>IF(D568="",IF(OR(AND($H568&lt;&gt;"",D568=""),AND($F567=$F568,$AK568&lt;&gt;""),COUNTA($H$3:$H$100002)&gt;COUNTA($H$3:$H568),$AE568&lt;&gt;""),X567,""),D568)</f>
        <v/>
      </c>
      <c r="Y568" s="17" t="str">
        <f>IF(E568="",IF(OR(AND($H568&lt;&gt;"",E568=""),AND($F567=$F568,$AK568&lt;&gt;""),COUNTA($H$3:$H$100002)&gt;COUNTA($H$3:$H568),$AE568&lt;&gt;""),Y567,""),E568)</f>
        <v/>
      </c>
      <c r="Z568" s="27" t="str">
        <f t="shared" si="345"/>
        <v/>
      </c>
      <c r="AA568" s="2" t="str">
        <f>IF(F568="","",COUNTA($F$3:F568))</f>
        <v/>
      </c>
      <c r="AB568" s="3" t="str">
        <f>IF(F568="","",IFERROR(IF(F568&lt;&gt;"",IFERROR(INDEX(設定!$C$3:$C$303,MATCH(F568,設定!$C$3:$C$303,0),0),INDEX(設定!$C$3:$C$303,MATCH("*"&amp;F568&amp;"*",設定!$C$3:$C$303,0),0)),""),"エラー"))</f>
        <v/>
      </c>
      <c r="AC568" s="2" t="str">
        <f>IF(G568="","",COUNTA($G$3:G568))</f>
        <v/>
      </c>
      <c r="AD568" s="3" t="str">
        <f>IF(G568="","",IFERROR(IF(G568&lt;&gt;"",IFERROR(INDEX(設定!$C$3:$C$303,MATCH(G568,設定!$C$3:$C$303,0),0),INDEX(設定!$C$3:$C$303,MATCH("*"&amp;G568&amp;"*",設定!$C$3:$C$303,0),0)),""),"エラー"))</f>
        <v/>
      </c>
      <c r="AE568" s="3" t="str">
        <f>IFERROR(IF(AB568="",IF(AND(H568&lt;&gt;"",F568=""),INDEX(AB$3:AB568,MATCH(MAX(AA$3:AA568),AA$3:AA568,0),0),""),AB568),"")</f>
        <v/>
      </c>
      <c r="AF568" s="3" t="str">
        <f>IFERROR(IF(AD568="",IF(AND(H568&lt;&gt;"",G568=""),INDEX(AD$3:AD568,MATCH(MAX(AC$3:AC568),AC$3:AC568,0),0),""),AD568),"")</f>
        <v/>
      </c>
      <c r="AG568" s="2" t="str">
        <f>IF(AH568="","",IF(OR(AH568=AH567,AH568=AH569),IF(AND(E568="",AB568="",AG567&lt;&gt;""),MAX($AG$3:AG567),MAX($AG$3:AG567)+1),IF(AH567=AH568,AG567,MAX($AG$3:AG567)+1)))</f>
        <v/>
      </c>
      <c r="AH568" s="12" t="str">
        <f t="shared" si="330"/>
        <v/>
      </c>
      <c r="AI568" s="12" t="str">
        <f t="shared" si="335"/>
        <v/>
      </c>
      <c r="AJ568" s="13" t="str">
        <f t="shared" si="314"/>
        <v/>
      </c>
      <c r="AK568" s="13" t="str">
        <f t="shared" si="315"/>
        <v/>
      </c>
      <c r="AL568" s="13" t="str">
        <f>IF(OR(AJ568="",COUNTIF($AH$3:AH568,AH568)&lt;&gt;COUNTIF(AH$3:AH$100002,AH568)),"",SUMIF(AH$3:AH$100002,AH568,AJ$3:AJ$100002))</f>
        <v/>
      </c>
      <c r="AM568" s="13" t="str">
        <f>IF(OR(AK568="",COUNTIF($AH$3:AH568,AH568)&lt;&gt;COUNTIF(AH$3:AH$100002,AH568)),"",SUMIF(AH$3:AH$100002,AH568,AK$3:AK$100002))</f>
        <v/>
      </c>
      <c r="AO568" s="13" t="str">
        <f t="shared" si="331"/>
        <v/>
      </c>
      <c r="AP568" s="13" t="str">
        <f t="shared" si="331"/>
        <v/>
      </c>
      <c r="AQ568" s="13" t="str">
        <f t="shared" si="331"/>
        <v/>
      </c>
      <c r="AR568" s="13" t="str">
        <f t="shared" si="316"/>
        <v/>
      </c>
      <c r="AS568" s="13" t="str">
        <f t="shared" si="316"/>
        <v/>
      </c>
      <c r="AT568" s="13" t="str">
        <f t="shared" si="316"/>
        <v/>
      </c>
      <c r="AU568" s="13" t="str">
        <f t="shared" si="316"/>
        <v/>
      </c>
      <c r="AV568" s="13" t="str">
        <f t="shared" si="336"/>
        <v/>
      </c>
      <c r="AW568" s="86" t="str">
        <f t="shared" si="317"/>
        <v/>
      </c>
      <c r="AX568" s="59" t="str">
        <f t="shared" si="318"/>
        <v/>
      </c>
      <c r="AY568" s="63" t="str">
        <f>IF(OR($BR568="",BH568=""),"",COUNT($BR$3:$BR568))</f>
        <v/>
      </c>
      <c r="AZ568" s="13" t="str">
        <f>IF(OR($BR568="",BI568=""),"",COUNT($BR$3:$BR568))</f>
        <v/>
      </c>
      <c r="BA568" s="13" t="str">
        <f>IF(OR($BR568="",BJ568=""),"",COUNT($BR$3:$BR568))</f>
        <v/>
      </c>
      <c r="BB568" s="13" t="str">
        <f>IF(OR($BR568="",BK568=""),"",COUNT($BR$3:$BR568))</f>
        <v/>
      </c>
      <c r="BC568" s="13" t="str">
        <f>IF(OR($BR568="",BL568=""),"",COUNT($BR$3:$BR568))</f>
        <v/>
      </c>
      <c r="BD568" s="13" t="str">
        <f>IF(OR($BR568="",BM568=""),"",COUNT($BR$3:$BR568))</f>
        <v/>
      </c>
      <c r="BE568" s="13" t="str">
        <f>IF(OR($BR568="",BN568=""),"",COUNT($BR$3:$BR568))</f>
        <v/>
      </c>
      <c r="BF568" s="13" t="str">
        <f>IF(OR($BR568="",BO568=""),"",COUNT($BR$3:$BR568))</f>
        <v/>
      </c>
      <c r="BG568" s="66" t="str">
        <f>IF(Z568="","",COUNT($Z$3:Z568))</f>
        <v/>
      </c>
      <c r="BH568" s="13" t="str">
        <f>IF(AO568="","",IF(AO568=BH$2,(SUMIF($BV$3:$BV568,BH$2,$BW$3:$BW568)-SUMIF($BX$3:$BX568,BH$2,$BY$3:$BY568))*AO$1,""))</f>
        <v/>
      </c>
      <c r="BI568" s="13" t="str">
        <f>IF(AP568="","",IF(AP568=BI$2,(SUMIF($BV$3:$BV568,BI$2,$BW$3:$BW568)-SUMIF($BX$3:$BX568,BI$2,$BY$3:$BY568))*AP$1,""))</f>
        <v/>
      </c>
      <c r="BJ568" s="13" t="str">
        <f>IF(AQ568="","",IF(AQ568=BJ$2,(SUMIF($BV$3:$BV568,BJ$2,$BW$3:$BW568)-SUMIF($BX$3:$BX568,BJ$2,$BY$3:$BY568))*AQ$1,""))</f>
        <v/>
      </c>
      <c r="BK568" s="13" t="str">
        <f>IF(AR568="","",IF(AR568=BK$2,(SUMIF($BV$3:$BV568,BK$2,$BW$3:$BW568)-SUMIF($BX$3:$BX568,BK$2,$BY$3:$BY568))*AR$1,""))</f>
        <v/>
      </c>
      <c r="BL568" s="13" t="str">
        <f>IF(AS568="","",IF(AS568=BL$2,(SUMIF($BV$3:$BV568,BL$2,$BW$3:$BW568)-SUMIF($BX$3:$BX568,BL$2,$BY$3:$BY568))*AS$1,""))</f>
        <v/>
      </c>
      <c r="BM568" s="13" t="str">
        <f>IF(AT568="","",IF(AT568=BM$2,(SUMIF($BV$3:$BV568,BM$2,$BW$3:$BW568)-SUMIF($BX$3:$BX568,BM$2,$BY$3:$BY568))*AT$1,""))</f>
        <v/>
      </c>
      <c r="BN568" s="13" t="str">
        <f>IF(AU568="","",IF(AU568=BN$2,(SUMIF($BV$3:$BV568,BN$2,$BW$3:$BW568)-SUMIF($BX$3:$BX568,BN$2,$BY$3:$BY568))*AU$1,""))</f>
        <v/>
      </c>
      <c r="BO568" s="13" t="str">
        <f>IF(AV568="","",IF(AV568=BO$2,(SUMIF($BV$3:$BV568,BO$2,$BW$3:$BW568)-SUMIF($BX$3:$BX568,BO$2,$BY$3:$BY568))*AV$1,""))</f>
        <v/>
      </c>
      <c r="BP568" s="69"/>
      <c r="BQ568" s="13" t="str">
        <f t="shared" si="332"/>
        <v/>
      </c>
      <c r="BR568" s="75" t="str">
        <f t="shared" si="319"/>
        <v/>
      </c>
      <c r="BS568" s="33" t="str">
        <f t="shared" si="320"/>
        <v/>
      </c>
      <c r="BT568" s="42" t="str">
        <f t="shared" si="321"/>
        <v/>
      </c>
      <c r="BU568" s="38" t="str">
        <f t="shared" si="322"/>
        <v/>
      </c>
      <c r="BV568" s="30" t="str">
        <f t="shared" si="337"/>
        <v/>
      </c>
      <c r="BW568" s="36" t="str">
        <f t="shared" si="338"/>
        <v/>
      </c>
      <c r="BX568" s="36" t="str">
        <f t="shared" si="339"/>
        <v/>
      </c>
      <c r="BY568" s="45" t="str">
        <f t="shared" si="340"/>
        <v/>
      </c>
      <c r="BZ568" s="12" t="str">
        <f t="shared" si="323"/>
        <v/>
      </c>
      <c r="CA568" s="47" t="str">
        <f t="shared" si="324"/>
        <v/>
      </c>
      <c r="CB568" s="32" t="str">
        <f t="shared" si="325"/>
        <v/>
      </c>
      <c r="CC568" s="32" t="str">
        <f t="shared" si="326"/>
        <v/>
      </c>
      <c r="CD568" s="32" t="str">
        <f t="shared" si="327"/>
        <v/>
      </c>
      <c r="CE568" s="48"/>
      <c r="CF568" s="32" t="str">
        <f t="shared" si="333"/>
        <v/>
      </c>
      <c r="CG568" s="32" t="str">
        <f t="shared" si="334"/>
        <v/>
      </c>
      <c r="CH568" s="48"/>
    </row>
    <row r="569" spans="2:86" ht="30" customHeight="1" x14ac:dyDescent="0.2">
      <c r="B569" s="155"/>
      <c r="C569" s="117"/>
      <c r="D569" s="53"/>
      <c r="E569" s="68"/>
      <c r="F569" s="54"/>
      <c r="G569" s="54"/>
      <c r="H569" s="55"/>
      <c r="I569" s="71"/>
      <c r="J569" s="73"/>
      <c r="K569" s="56"/>
      <c r="L569" s="76" t="str">
        <f t="shared" si="343"/>
        <v/>
      </c>
      <c r="M569" s="77" t="str">
        <f t="shared" si="328"/>
        <v/>
      </c>
      <c r="N569" s="130" t="str">
        <f t="shared" si="329"/>
        <v/>
      </c>
      <c r="O569" s="131" t="str">
        <f t="shared" si="347"/>
        <v/>
      </c>
      <c r="P569" s="131" t="str">
        <f t="shared" si="347"/>
        <v/>
      </c>
      <c r="Q569" s="131" t="str">
        <f t="shared" si="347"/>
        <v/>
      </c>
      <c r="R569" s="131" t="str">
        <f t="shared" si="347"/>
        <v/>
      </c>
      <c r="S569" s="131" t="str">
        <f t="shared" si="347"/>
        <v/>
      </c>
      <c r="T569" s="131" t="str">
        <f t="shared" si="347"/>
        <v/>
      </c>
      <c r="U569" s="131" t="str">
        <f t="shared" si="347"/>
        <v/>
      </c>
      <c r="V569" s="14"/>
      <c r="W569" s="17" t="str">
        <f>IF(C569="",IF(OR(AND($H569&lt;&gt;"",C569=""),AND($F568=$F569,$AK569&lt;&gt;""),COUNTA($H$3:$H$100002)&gt;COUNTA($H$3:$H569),$AE569&lt;&gt;""),W568,""),C569)</f>
        <v/>
      </c>
      <c r="X569" s="17" t="str">
        <f>IF(D569="",IF(OR(AND($H569&lt;&gt;"",D569=""),AND($F568=$F569,$AK569&lt;&gt;""),COUNTA($H$3:$H$100002)&gt;COUNTA($H$3:$H569),$AE569&lt;&gt;""),X568,""),D569)</f>
        <v/>
      </c>
      <c r="Y569" s="17" t="str">
        <f>IF(E569="",IF(OR(AND($H569&lt;&gt;"",E569=""),AND($F568=$F569,$AK569&lt;&gt;""),COUNTA($H$3:$H$100002)&gt;COUNTA($H$3:$H569),$AE569&lt;&gt;""),Y568,""),E569)</f>
        <v/>
      </c>
      <c r="Z569" s="27" t="str">
        <f t="shared" si="345"/>
        <v/>
      </c>
      <c r="AA569" s="2" t="str">
        <f>IF(F569="","",COUNTA($F$3:F569))</f>
        <v/>
      </c>
      <c r="AB569" s="3" t="str">
        <f>IF(F569="","",IFERROR(IF(F569&lt;&gt;"",IFERROR(INDEX(設定!$C$3:$C$303,MATCH(F569,設定!$C$3:$C$303,0),0),INDEX(設定!$C$3:$C$303,MATCH("*"&amp;F569&amp;"*",設定!$C$3:$C$303,0),0)),""),"エラー"))</f>
        <v/>
      </c>
      <c r="AC569" s="2" t="str">
        <f>IF(G569="","",COUNTA($G$3:G569))</f>
        <v/>
      </c>
      <c r="AD569" s="3" t="str">
        <f>IF(G569="","",IFERROR(IF(G569&lt;&gt;"",IFERROR(INDEX(設定!$C$3:$C$303,MATCH(G569,設定!$C$3:$C$303,0),0),INDEX(設定!$C$3:$C$303,MATCH("*"&amp;G569&amp;"*",設定!$C$3:$C$303,0),0)),""),"エラー"))</f>
        <v/>
      </c>
      <c r="AE569" s="3" t="str">
        <f>IFERROR(IF(AB569="",IF(AND(H569&lt;&gt;"",F569=""),INDEX(AB$3:AB569,MATCH(MAX(AA$3:AA569),AA$3:AA569,0),0),""),AB569),"")</f>
        <v/>
      </c>
      <c r="AF569" s="3" t="str">
        <f>IFERROR(IF(AD569="",IF(AND(H569&lt;&gt;"",G569=""),INDEX(AD$3:AD569,MATCH(MAX(AC$3:AC569),AC$3:AC569,0),0),""),AD569),"")</f>
        <v/>
      </c>
      <c r="AG569" s="2" t="str">
        <f>IF(AH569="","",IF(OR(AH569=AH568,AH569=AH570),IF(AND(E569="",AB569="",AG568&lt;&gt;""),MAX($AG$3:AG568),MAX($AG$3:AG568)+1),IF(AH568=AH569,AG568,MAX($AG$3:AG568)+1)))</f>
        <v/>
      </c>
      <c r="AH569" s="12" t="str">
        <f t="shared" si="330"/>
        <v/>
      </c>
      <c r="AI569" s="12" t="str">
        <f t="shared" si="335"/>
        <v/>
      </c>
      <c r="AJ569" s="13" t="str">
        <f t="shared" si="314"/>
        <v/>
      </c>
      <c r="AK569" s="13" t="str">
        <f t="shared" si="315"/>
        <v/>
      </c>
      <c r="AL569" s="13" t="str">
        <f>IF(OR(AJ569="",COUNTIF($AH$3:AH569,AH569)&lt;&gt;COUNTIF(AH$3:AH$100002,AH569)),"",SUMIF(AH$3:AH$100002,AH569,AJ$3:AJ$100002))</f>
        <v/>
      </c>
      <c r="AM569" s="13" t="str">
        <f>IF(OR(AK569="",COUNTIF($AH$3:AH569,AH569)&lt;&gt;COUNTIF(AH$3:AH$100002,AH569)),"",SUMIF(AH$3:AH$100002,AH569,AK$3:AK$100002))</f>
        <v/>
      </c>
      <c r="AO569" s="13" t="str">
        <f t="shared" si="331"/>
        <v/>
      </c>
      <c r="AP569" s="13" t="str">
        <f t="shared" si="331"/>
        <v/>
      </c>
      <c r="AQ569" s="13" t="str">
        <f t="shared" si="331"/>
        <v/>
      </c>
      <c r="AR569" s="13" t="str">
        <f t="shared" si="316"/>
        <v/>
      </c>
      <c r="AS569" s="13" t="str">
        <f t="shared" si="316"/>
        <v/>
      </c>
      <c r="AT569" s="13" t="str">
        <f t="shared" si="316"/>
        <v/>
      </c>
      <c r="AU569" s="13" t="str">
        <f t="shared" si="316"/>
        <v/>
      </c>
      <c r="AV569" s="13" t="str">
        <f t="shared" si="336"/>
        <v/>
      </c>
      <c r="AW569" s="86" t="str">
        <f t="shared" si="317"/>
        <v/>
      </c>
      <c r="AX569" s="59" t="str">
        <f t="shared" si="318"/>
        <v/>
      </c>
      <c r="AY569" s="63" t="str">
        <f>IF(OR($BR569="",BH569=""),"",COUNT($BR$3:$BR569))</f>
        <v/>
      </c>
      <c r="AZ569" s="13" t="str">
        <f>IF(OR($BR569="",BI569=""),"",COUNT($BR$3:$BR569))</f>
        <v/>
      </c>
      <c r="BA569" s="13" t="str">
        <f>IF(OR($BR569="",BJ569=""),"",COUNT($BR$3:$BR569))</f>
        <v/>
      </c>
      <c r="BB569" s="13" t="str">
        <f>IF(OR($BR569="",BK569=""),"",COUNT($BR$3:$BR569))</f>
        <v/>
      </c>
      <c r="BC569" s="13" t="str">
        <f>IF(OR($BR569="",BL569=""),"",COUNT($BR$3:$BR569))</f>
        <v/>
      </c>
      <c r="BD569" s="13" t="str">
        <f>IF(OR($BR569="",BM569=""),"",COUNT($BR$3:$BR569))</f>
        <v/>
      </c>
      <c r="BE569" s="13" t="str">
        <f>IF(OR($BR569="",BN569=""),"",COUNT($BR$3:$BR569))</f>
        <v/>
      </c>
      <c r="BF569" s="13" t="str">
        <f>IF(OR($BR569="",BO569=""),"",COUNT($BR$3:$BR569))</f>
        <v/>
      </c>
      <c r="BG569" s="66" t="str">
        <f>IF(Z569="","",COUNT($Z$3:Z569))</f>
        <v/>
      </c>
      <c r="BH569" s="13" t="str">
        <f>IF(AO569="","",IF(AO569=BH$2,(SUMIF($BV$3:$BV569,BH$2,$BW$3:$BW569)-SUMIF($BX$3:$BX569,BH$2,$BY$3:$BY569))*AO$1,""))</f>
        <v/>
      </c>
      <c r="BI569" s="13" t="str">
        <f>IF(AP569="","",IF(AP569=BI$2,(SUMIF($BV$3:$BV569,BI$2,$BW$3:$BW569)-SUMIF($BX$3:$BX569,BI$2,$BY$3:$BY569))*AP$1,""))</f>
        <v/>
      </c>
      <c r="BJ569" s="13" t="str">
        <f>IF(AQ569="","",IF(AQ569=BJ$2,(SUMIF($BV$3:$BV569,BJ$2,$BW$3:$BW569)-SUMIF($BX$3:$BX569,BJ$2,$BY$3:$BY569))*AQ$1,""))</f>
        <v/>
      </c>
      <c r="BK569" s="13" t="str">
        <f>IF(AR569="","",IF(AR569=BK$2,(SUMIF($BV$3:$BV569,BK$2,$BW$3:$BW569)-SUMIF($BX$3:$BX569,BK$2,$BY$3:$BY569))*AR$1,""))</f>
        <v/>
      </c>
      <c r="BL569" s="13" t="str">
        <f>IF(AS569="","",IF(AS569=BL$2,(SUMIF($BV$3:$BV569,BL$2,$BW$3:$BW569)-SUMIF($BX$3:$BX569,BL$2,$BY$3:$BY569))*AS$1,""))</f>
        <v/>
      </c>
      <c r="BM569" s="13" t="str">
        <f>IF(AT569="","",IF(AT569=BM$2,(SUMIF($BV$3:$BV569,BM$2,$BW$3:$BW569)-SUMIF($BX$3:$BX569,BM$2,$BY$3:$BY569))*AT$1,""))</f>
        <v/>
      </c>
      <c r="BN569" s="13" t="str">
        <f>IF(AU569="","",IF(AU569=BN$2,(SUMIF($BV$3:$BV569,BN$2,$BW$3:$BW569)-SUMIF($BX$3:$BX569,BN$2,$BY$3:$BY569))*AU$1,""))</f>
        <v/>
      </c>
      <c r="BO569" s="13" t="str">
        <f>IF(AV569="","",IF(AV569=BO$2,(SUMIF($BV$3:$BV569,BO$2,$BW$3:$BW569)-SUMIF($BX$3:$BX569,BO$2,$BY$3:$BY569))*AV$1,""))</f>
        <v/>
      </c>
      <c r="BP569" s="69"/>
      <c r="BQ569" s="13" t="str">
        <f t="shared" si="332"/>
        <v/>
      </c>
      <c r="BR569" s="75" t="str">
        <f t="shared" si="319"/>
        <v/>
      </c>
      <c r="BS569" s="33" t="str">
        <f t="shared" si="320"/>
        <v/>
      </c>
      <c r="BT569" s="42" t="str">
        <f t="shared" si="321"/>
        <v/>
      </c>
      <c r="BU569" s="38" t="str">
        <f t="shared" si="322"/>
        <v/>
      </c>
      <c r="BV569" s="30" t="str">
        <f t="shared" si="337"/>
        <v/>
      </c>
      <c r="BW569" s="36" t="str">
        <f t="shared" si="338"/>
        <v/>
      </c>
      <c r="BX569" s="36" t="str">
        <f t="shared" si="339"/>
        <v/>
      </c>
      <c r="BY569" s="45" t="str">
        <f t="shared" si="340"/>
        <v/>
      </c>
      <c r="BZ569" s="12" t="str">
        <f t="shared" si="323"/>
        <v/>
      </c>
      <c r="CA569" s="47" t="str">
        <f t="shared" si="324"/>
        <v/>
      </c>
      <c r="CB569" s="32" t="str">
        <f t="shared" si="325"/>
        <v/>
      </c>
      <c r="CC569" s="32" t="str">
        <f t="shared" si="326"/>
        <v/>
      </c>
      <c r="CD569" s="32" t="str">
        <f t="shared" si="327"/>
        <v/>
      </c>
      <c r="CE569" s="48"/>
      <c r="CF569" s="32" t="str">
        <f t="shared" si="333"/>
        <v/>
      </c>
      <c r="CG569" s="32" t="str">
        <f t="shared" si="334"/>
        <v/>
      </c>
      <c r="CH569" s="48"/>
    </row>
    <row r="570" spans="2:86" ht="30" customHeight="1" x14ac:dyDescent="0.2">
      <c r="B570" s="155"/>
      <c r="C570" s="117"/>
      <c r="D570" s="53"/>
      <c r="E570" s="68"/>
      <c r="F570" s="54"/>
      <c r="G570" s="54"/>
      <c r="H570" s="55"/>
      <c r="I570" s="71"/>
      <c r="J570" s="73"/>
      <c r="K570" s="56"/>
      <c r="L570" s="76" t="str">
        <f t="shared" si="343"/>
        <v/>
      </c>
      <c r="M570" s="77" t="str">
        <f t="shared" si="328"/>
        <v/>
      </c>
      <c r="N570" s="130" t="str">
        <f t="shared" si="329"/>
        <v/>
      </c>
      <c r="O570" s="131" t="str">
        <f t="shared" si="347"/>
        <v/>
      </c>
      <c r="P570" s="131" t="str">
        <f t="shared" si="347"/>
        <v/>
      </c>
      <c r="Q570" s="131" t="str">
        <f t="shared" si="347"/>
        <v/>
      </c>
      <c r="R570" s="131" t="str">
        <f t="shared" si="347"/>
        <v/>
      </c>
      <c r="S570" s="131" t="str">
        <f t="shared" si="347"/>
        <v/>
      </c>
      <c r="T570" s="131" t="str">
        <f t="shared" si="347"/>
        <v/>
      </c>
      <c r="U570" s="131" t="str">
        <f t="shared" si="347"/>
        <v/>
      </c>
      <c r="V570" s="14"/>
      <c r="W570" s="17" t="str">
        <f>IF(C570="",IF(OR(AND($H570&lt;&gt;"",C570=""),AND($F569=$F570,$AK570&lt;&gt;""),COUNTA($H$3:$H$100002)&gt;COUNTA($H$3:$H570),$AE570&lt;&gt;""),W569,""),C570)</f>
        <v/>
      </c>
      <c r="X570" s="17" t="str">
        <f>IF(D570="",IF(OR(AND($H570&lt;&gt;"",D570=""),AND($F569=$F570,$AK570&lt;&gt;""),COUNTA($H$3:$H$100002)&gt;COUNTA($H$3:$H570),$AE570&lt;&gt;""),X569,""),D570)</f>
        <v/>
      </c>
      <c r="Y570" s="17" t="str">
        <f>IF(E570="",IF(OR(AND($H570&lt;&gt;"",E570=""),AND($F569=$F570,$AK570&lt;&gt;""),COUNTA($H$3:$H$100002)&gt;COUNTA($H$3:$H570),$AE570&lt;&gt;""),Y569,""),E570)</f>
        <v/>
      </c>
      <c r="Z570" s="27" t="str">
        <f t="shared" si="345"/>
        <v/>
      </c>
      <c r="AA570" s="2" t="str">
        <f>IF(F570="","",COUNTA($F$3:F570))</f>
        <v/>
      </c>
      <c r="AB570" s="3" t="str">
        <f>IF(F570="","",IFERROR(IF(F570&lt;&gt;"",IFERROR(INDEX(設定!$C$3:$C$303,MATCH(F570,設定!$C$3:$C$303,0),0),INDEX(設定!$C$3:$C$303,MATCH("*"&amp;F570&amp;"*",設定!$C$3:$C$303,0),0)),""),"エラー"))</f>
        <v/>
      </c>
      <c r="AC570" s="2" t="str">
        <f>IF(G570="","",COUNTA($G$3:G570))</f>
        <v/>
      </c>
      <c r="AD570" s="3" t="str">
        <f>IF(G570="","",IFERROR(IF(G570&lt;&gt;"",IFERROR(INDEX(設定!$C$3:$C$303,MATCH(G570,設定!$C$3:$C$303,0),0),INDEX(設定!$C$3:$C$303,MATCH("*"&amp;G570&amp;"*",設定!$C$3:$C$303,0),0)),""),"エラー"))</f>
        <v/>
      </c>
      <c r="AE570" s="3" t="str">
        <f>IFERROR(IF(AB570="",IF(AND(H570&lt;&gt;"",F570=""),INDEX(AB$3:AB570,MATCH(MAX(AA$3:AA570),AA$3:AA570,0),0),""),AB570),"")</f>
        <v/>
      </c>
      <c r="AF570" s="3" t="str">
        <f>IFERROR(IF(AD570="",IF(AND(H570&lt;&gt;"",G570=""),INDEX(AD$3:AD570,MATCH(MAX(AC$3:AC570),AC$3:AC570,0),0),""),AD570),"")</f>
        <v/>
      </c>
      <c r="AG570" s="2" t="str">
        <f>IF(AH570="","",IF(OR(AH570=AH569,AH570=AH571),IF(AND(E570="",AB570="",AG569&lt;&gt;""),MAX($AG$3:AG569),MAX($AG$3:AG569)+1),IF(AH569=AH570,AG569,MAX($AG$3:AG569)+1)))</f>
        <v/>
      </c>
      <c r="AH570" s="12" t="str">
        <f t="shared" si="330"/>
        <v/>
      </c>
      <c r="AI570" s="12" t="str">
        <f t="shared" si="335"/>
        <v/>
      </c>
      <c r="AJ570" s="13" t="str">
        <f t="shared" si="314"/>
        <v/>
      </c>
      <c r="AK570" s="13" t="str">
        <f t="shared" si="315"/>
        <v/>
      </c>
      <c r="AL570" s="13" t="str">
        <f>IF(OR(AJ570="",COUNTIF($AH$3:AH570,AH570)&lt;&gt;COUNTIF(AH$3:AH$100002,AH570)),"",SUMIF(AH$3:AH$100002,AH570,AJ$3:AJ$100002))</f>
        <v/>
      </c>
      <c r="AM570" s="13" t="str">
        <f>IF(OR(AK570="",COUNTIF($AH$3:AH570,AH570)&lt;&gt;COUNTIF(AH$3:AH$100002,AH570)),"",SUMIF(AH$3:AH$100002,AH570,AK$3:AK$100002))</f>
        <v/>
      </c>
      <c r="AO570" s="13" t="str">
        <f t="shared" si="331"/>
        <v/>
      </c>
      <c r="AP570" s="13" t="str">
        <f t="shared" si="331"/>
        <v/>
      </c>
      <c r="AQ570" s="13" t="str">
        <f t="shared" si="331"/>
        <v/>
      </c>
      <c r="AR570" s="13" t="str">
        <f t="shared" si="316"/>
        <v/>
      </c>
      <c r="AS570" s="13" t="str">
        <f t="shared" si="316"/>
        <v/>
      </c>
      <c r="AT570" s="13" t="str">
        <f t="shared" si="316"/>
        <v/>
      </c>
      <c r="AU570" s="13" t="str">
        <f t="shared" si="316"/>
        <v/>
      </c>
      <c r="AV570" s="13" t="str">
        <f t="shared" si="336"/>
        <v/>
      </c>
      <c r="AW570" s="86" t="str">
        <f t="shared" si="317"/>
        <v/>
      </c>
      <c r="AX570" s="59" t="str">
        <f t="shared" si="318"/>
        <v/>
      </c>
      <c r="AY570" s="63" t="str">
        <f>IF(OR($BR570="",BH570=""),"",COUNT($BR$3:$BR570))</f>
        <v/>
      </c>
      <c r="AZ570" s="13" t="str">
        <f>IF(OR($BR570="",BI570=""),"",COUNT($BR$3:$BR570))</f>
        <v/>
      </c>
      <c r="BA570" s="13" t="str">
        <f>IF(OR($BR570="",BJ570=""),"",COUNT($BR$3:$BR570))</f>
        <v/>
      </c>
      <c r="BB570" s="13" t="str">
        <f>IF(OR($BR570="",BK570=""),"",COUNT($BR$3:$BR570))</f>
        <v/>
      </c>
      <c r="BC570" s="13" t="str">
        <f>IF(OR($BR570="",BL570=""),"",COUNT($BR$3:$BR570))</f>
        <v/>
      </c>
      <c r="BD570" s="13" t="str">
        <f>IF(OR($BR570="",BM570=""),"",COUNT($BR$3:$BR570))</f>
        <v/>
      </c>
      <c r="BE570" s="13" t="str">
        <f>IF(OR($BR570="",BN570=""),"",COUNT($BR$3:$BR570))</f>
        <v/>
      </c>
      <c r="BF570" s="13" t="str">
        <f>IF(OR($BR570="",BO570=""),"",COUNT($BR$3:$BR570))</f>
        <v/>
      </c>
      <c r="BG570" s="66" t="str">
        <f>IF(Z570="","",COUNT($Z$3:Z570))</f>
        <v/>
      </c>
      <c r="BH570" s="13" t="str">
        <f>IF(AO570="","",IF(AO570=BH$2,(SUMIF($BV$3:$BV570,BH$2,$BW$3:$BW570)-SUMIF($BX$3:$BX570,BH$2,$BY$3:$BY570))*AO$1,""))</f>
        <v/>
      </c>
      <c r="BI570" s="13" t="str">
        <f>IF(AP570="","",IF(AP570=BI$2,(SUMIF($BV$3:$BV570,BI$2,$BW$3:$BW570)-SUMIF($BX$3:$BX570,BI$2,$BY$3:$BY570))*AP$1,""))</f>
        <v/>
      </c>
      <c r="BJ570" s="13" t="str">
        <f>IF(AQ570="","",IF(AQ570=BJ$2,(SUMIF($BV$3:$BV570,BJ$2,$BW$3:$BW570)-SUMIF($BX$3:$BX570,BJ$2,$BY$3:$BY570))*AQ$1,""))</f>
        <v/>
      </c>
      <c r="BK570" s="13" t="str">
        <f>IF(AR570="","",IF(AR570=BK$2,(SUMIF($BV$3:$BV570,BK$2,$BW$3:$BW570)-SUMIF($BX$3:$BX570,BK$2,$BY$3:$BY570))*AR$1,""))</f>
        <v/>
      </c>
      <c r="BL570" s="13" t="str">
        <f>IF(AS570="","",IF(AS570=BL$2,(SUMIF($BV$3:$BV570,BL$2,$BW$3:$BW570)-SUMIF($BX$3:$BX570,BL$2,$BY$3:$BY570))*AS$1,""))</f>
        <v/>
      </c>
      <c r="BM570" s="13" t="str">
        <f>IF(AT570="","",IF(AT570=BM$2,(SUMIF($BV$3:$BV570,BM$2,$BW$3:$BW570)-SUMIF($BX$3:$BX570,BM$2,$BY$3:$BY570))*AT$1,""))</f>
        <v/>
      </c>
      <c r="BN570" s="13" t="str">
        <f>IF(AU570="","",IF(AU570=BN$2,(SUMIF($BV$3:$BV570,BN$2,$BW$3:$BW570)-SUMIF($BX$3:$BX570,BN$2,$BY$3:$BY570))*AU$1,""))</f>
        <v/>
      </c>
      <c r="BO570" s="13" t="str">
        <f>IF(AV570="","",IF(AV570=BO$2,(SUMIF($BV$3:$BV570,BO$2,$BW$3:$BW570)-SUMIF($BX$3:$BX570,BO$2,$BY$3:$BY570))*AV$1,""))</f>
        <v/>
      </c>
      <c r="BP570" s="69"/>
      <c r="BQ570" s="13" t="str">
        <f t="shared" si="332"/>
        <v/>
      </c>
      <c r="BR570" s="75" t="str">
        <f t="shared" si="319"/>
        <v/>
      </c>
      <c r="BS570" s="33" t="str">
        <f t="shared" si="320"/>
        <v/>
      </c>
      <c r="BT570" s="42" t="str">
        <f t="shared" si="321"/>
        <v/>
      </c>
      <c r="BU570" s="38" t="str">
        <f t="shared" si="322"/>
        <v/>
      </c>
      <c r="BV570" s="30" t="str">
        <f t="shared" si="337"/>
        <v/>
      </c>
      <c r="BW570" s="36" t="str">
        <f t="shared" si="338"/>
        <v/>
      </c>
      <c r="BX570" s="36" t="str">
        <f t="shared" si="339"/>
        <v/>
      </c>
      <c r="BY570" s="45" t="str">
        <f t="shared" si="340"/>
        <v/>
      </c>
      <c r="BZ570" s="12" t="str">
        <f t="shared" si="323"/>
        <v/>
      </c>
      <c r="CA570" s="47" t="str">
        <f t="shared" si="324"/>
        <v/>
      </c>
      <c r="CB570" s="32" t="str">
        <f t="shared" si="325"/>
        <v/>
      </c>
      <c r="CC570" s="32" t="str">
        <f t="shared" si="326"/>
        <v/>
      </c>
      <c r="CD570" s="32" t="str">
        <f t="shared" si="327"/>
        <v/>
      </c>
      <c r="CE570" s="48"/>
      <c r="CF570" s="32" t="str">
        <f t="shared" si="333"/>
        <v/>
      </c>
      <c r="CG570" s="32" t="str">
        <f t="shared" si="334"/>
        <v/>
      </c>
      <c r="CH570" s="48"/>
    </row>
    <row r="571" spans="2:86" ht="30" customHeight="1" x14ac:dyDescent="0.2">
      <c r="B571" s="155"/>
      <c r="C571" s="117"/>
      <c r="D571" s="53"/>
      <c r="E571" s="68"/>
      <c r="F571" s="54"/>
      <c r="G571" s="54"/>
      <c r="H571" s="55"/>
      <c r="I571" s="71"/>
      <c r="J571" s="73"/>
      <c r="K571" s="56"/>
      <c r="L571" s="76" t="str">
        <f t="shared" si="343"/>
        <v/>
      </c>
      <c r="M571" s="77" t="str">
        <f t="shared" si="328"/>
        <v/>
      </c>
      <c r="N571" s="130" t="str">
        <f t="shared" si="329"/>
        <v/>
      </c>
      <c r="O571" s="131" t="str">
        <f t="shared" si="347"/>
        <v/>
      </c>
      <c r="P571" s="131" t="str">
        <f t="shared" si="347"/>
        <v/>
      </c>
      <c r="Q571" s="131" t="str">
        <f t="shared" si="347"/>
        <v/>
      </c>
      <c r="R571" s="131" t="str">
        <f t="shared" si="347"/>
        <v/>
      </c>
      <c r="S571" s="131" t="str">
        <f t="shared" si="347"/>
        <v/>
      </c>
      <c r="T571" s="131" t="str">
        <f t="shared" si="347"/>
        <v/>
      </c>
      <c r="U571" s="131" t="str">
        <f t="shared" si="347"/>
        <v/>
      </c>
      <c r="V571" s="14"/>
      <c r="W571" s="17" t="str">
        <f>IF(C571="",IF(OR(AND($H571&lt;&gt;"",C571=""),AND($F570=$F571,$AK571&lt;&gt;""),COUNTA($H$3:$H$100002)&gt;COUNTA($H$3:$H571),$AE571&lt;&gt;""),W570,""),C571)</f>
        <v/>
      </c>
      <c r="X571" s="17" t="str">
        <f>IF(D571="",IF(OR(AND($H571&lt;&gt;"",D571=""),AND($F570=$F571,$AK571&lt;&gt;""),COUNTA($H$3:$H$100002)&gt;COUNTA($H$3:$H571),$AE571&lt;&gt;""),X570,""),D571)</f>
        <v/>
      </c>
      <c r="Y571" s="17" t="str">
        <f>IF(E571="",IF(OR(AND($H571&lt;&gt;"",E571=""),AND($F570=$F571,$AK571&lt;&gt;""),COUNTA($H$3:$H$100002)&gt;COUNTA($H$3:$H571),$AE571&lt;&gt;""),Y570,""),E571)</f>
        <v/>
      </c>
      <c r="Z571" s="27" t="str">
        <f t="shared" si="345"/>
        <v/>
      </c>
      <c r="AA571" s="2" t="str">
        <f>IF(F571="","",COUNTA($F$3:F571))</f>
        <v/>
      </c>
      <c r="AB571" s="3" t="str">
        <f>IF(F571="","",IFERROR(IF(F571&lt;&gt;"",IFERROR(INDEX(設定!$C$3:$C$303,MATCH(F571,設定!$C$3:$C$303,0),0),INDEX(設定!$C$3:$C$303,MATCH("*"&amp;F571&amp;"*",設定!$C$3:$C$303,0),0)),""),"エラー"))</f>
        <v/>
      </c>
      <c r="AC571" s="2" t="str">
        <f>IF(G571="","",COUNTA($G$3:G571))</f>
        <v/>
      </c>
      <c r="AD571" s="3" t="str">
        <f>IF(G571="","",IFERROR(IF(G571&lt;&gt;"",IFERROR(INDEX(設定!$C$3:$C$303,MATCH(G571,設定!$C$3:$C$303,0),0),INDEX(設定!$C$3:$C$303,MATCH("*"&amp;G571&amp;"*",設定!$C$3:$C$303,0),0)),""),"エラー"))</f>
        <v/>
      </c>
      <c r="AE571" s="3" t="str">
        <f>IFERROR(IF(AB571="",IF(AND(H571&lt;&gt;"",F571=""),INDEX(AB$3:AB571,MATCH(MAX(AA$3:AA571),AA$3:AA571,0),0),""),AB571),"")</f>
        <v/>
      </c>
      <c r="AF571" s="3" t="str">
        <f>IFERROR(IF(AD571="",IF(AND(H571&lt;&gt;"",G571=""),INDEX(AD$3:AD571,MATCH(MAX(AC$3:AC571),AC$3:AC571,0),0),""),AD571),"")</f>
        <v/>
      </c>
      <c r="AG571" s="2" t="str">
        <f>IF(AH571="","",IF(OR(AH571=AH570,AH571=AH572),IF(AND(E571="",AB571="",AG570&lt;&gt;""),MAX($AG$3:AG570),MAX($AG$3:AG570)+1),IF(AH570=AH571,AG570,MAX($AG$3:AG570)+1)))</f>
        <v/>
      </c>
      <c r="AH571" s="12" t="str">
        <f t="shared" si="330"/>
        <v/>
      </c>
      <c r="AI571" s="12" t="str">
        <f t="shared" si="335"/>
        <v/>
      </c>
      <c r="AJ571" s="13" t="str">
        <f t="shared" si="314"/>
        <v/>
      </c>
      <c r="AK571" s="13" t="str">
        <f t="shared" si="315"/>
        <v/>
      </c>
      <c r="AL571" s="13" t="str">
        <f>IF(OR(AJ571="",COUNTIF($AH$3:AH571,AH571)&lt;&gt;COUNTIF(AH$3:AH$100002,AH571)),"",SUMIF(AH$3:AH$100002,AH571,AJ$3:AJ$100002))</f>
        <v/>
      </c>
      <c r="AM571" s="13" t="str">
        <f>IF(OR(AK571="",COUNTIF($AH$3:AH571,AH571)&lt;&gt;COUNTIF(AH$3:AH$100002,AH571)),"",SUMIF(AH$3:AH$100002,AH571,AK$3:AK$100002))</f>
        <v/>
      </c>
      <c r="AO571" s="13" t="str">
        <f t="shared" si="331"/>
        <v/>
      </c>
      <c r="AP571" s="13" t="str">
        <f t="shared" si="331"/>
        <v/>
      </c>
      <c r="AQ571" s="13" t="str">
        <f t="shared" si="331"/>
        <v/>
      </c>
      <c r="AR571" s="13" t="str">
        <f t="shared" si="316"/>
        <v/>
      </c>
      <c r="AS571" s="13" t="str">
        <f t="shared" si="316"/>
        <v/>
      </c>
      <c r="AT571" s="13" t="str">
        <f t="shared" si="316"/>
        <v/>
      </c>
      <c r="AU571" s="13" t="str">
        <f t="shared" si="316"/>
        <v/>
      </c>
      <c r="AV571" s="13" t="str">
        <f t="shared" si="336"/>
        <v/>
      </c>
      <c r="AW571" s="86" t="str">
        <f t="shared" si="317"/>
        <v/>
      </c>
      <c r="AX571" s="59" t="str">
        <f t="shared" si="318"/>
        <v/>
      </c>
      <c r="AY571" s="63" t="str">
        <f>IF(OR($BR571="",BH571=""),"",COUNT($BR$3:$BR571))</f>
        <v/>
      </c>
      <c r="AZ571" s="13" t="str">
        <f>IF(OR($BR571="",BI571=""),"",COUNT($BR$3:$BR571))</f>
        <v/>
      </c>
      <c r="BA571" s="13" t="str">
        <f>IF(OR($BR571="",BJ571=""),"",COUNT($BR$3:$BR571))</f>
        <v/>
      </c>
      <c r="BB571" s="13" t="str">
        <f>IF(OR($BR571="",BK571=""),"",COUNT($BR$3:$BR571))</f>
        <v/>
      </c>
      <c r="BC571" s="13" t="str">
        <f>IF(OR($BR571="",BL571=""),"",COUNT($BR$3:$BR571))</f>
        <v/>
      </c>
      <c r="BD571" s="13" t="str">
        <f>IF(OR($BR571="",BM571=""),"",COUNT($BR$3:$BR571))</f>
        <v/>
      </c>
      <c r="BE571" s="13" t="str">
        <f>IF(OR($BR571="",BN571=""),"",COUNT($BR$3:$BR571))</f>
        <v/>
      </c>
      <c r="BF571" s="13" t="str">
        <f>IF(OR($BR571="",BO571=""),"",COUNT($BR$3:$BR571))</f>
        <v/>
      </c>
      <c r="BG571" s="66" t="str">
        <f>IF(Z571="","",COUNT($Z$3:Z571))</f>
        <v/>
      </c>
      <c r="BH571" s="13" t="str">
        <f>IF(AO571="","",IF(AO571=BH$2,(SUMIF($BV$3:$BV571,BH$2,$BW$3:$BW571)-SUMIF($BX$3:$BX571,BH$2,$BY$3:$BY571))*AO$1,""))</f>
        <v/>
      </c>
      <c r="BI571" s="13" t="str">
        <f>IF(AP571="","",IF(AP571=BI$2,(SUMIF($BV$3:$BV571,BI$2,$BW$3:$BW571)-SUMIF($BX$3:$BX571,BI$2,$BY$3:$BY571))*AP$1,""))</f>
        <v/>
      </c>
      <c r="BJ571" s="13" t="str">
        <f>IF(AQ571="","",IF(AQ571=BJ$2,(SUMIF($BV$3:$BV571,BJ$2,$BW$3:$BW571)-SUMIF($BX$3:$BX571,BJ$2,$BY$3:$BY571))*AQ$1,""))</f>
        <v/>
      </c>
      <c r="BK571" s="13" t="str">
        <f>IF(AR571="","",IF(AR571=BK$2,(SUMIF($BV$3:$BV571,BK$2,$BW$3:$BW571)-SUMIF($BX$3:$BX571,BK$2,$BY$3:$BY571))*AR$1,""))</f>
        <v/>
      </c>
      <c r="BL571" s="13" t="str">
        <f>IF(AS571="","",IF(AS571=BL$2,(SUMIF($BV$3:$BV571,BL$2,$BW$3:$BW571)-SUMIF($BX$3:$BX571,BL$2,$BY$3:$BY571))*AS$1,""))</f>
        <v/>
      </c>
      <c r="BM571" s="13" t="str">
        <f>IF(AT571="","",IF(AT571=BM$2,(SUMIF($BV$3:$BV571,BM$2,$BW$3:$BW571)-SUMIF($BX$3:$BX571,BM$2,$BY$3:$BY571))*AT$1,""))</f>
        <v/>
      </c>
      <c r="BN571" s="13" t="str">
        <f>IF(AU571="","",IF(AU571=BN$2,(SUMIF($BV$3:$BV571,BN$2,$BW$3:$BW571)-SUMIF($BX$3:$BX571,BN$2,$BY$3:$BY571))*AU$1,""))</f>
        <v/>
      </c>
      <c r="BO571" s="13" t="str">
        <f>IF(AV571="","",IF(AV571=BO$2,(SUMIF($BV$3:$BV571,BO$2,$BW$3:$BW571)-SUMIF($BX$3:$BX571,BO$2,$BY$3:$BY571))*AV$1,""))</f>
        <v/>
      </c>
      <c r="BP571" s="69"/>
      <c r="BQ571" s="13" t="str">
        <f t="shared" si="332"/>
        <v/>
      </c>
      <c r="BR571" s="75" t="str">
        <f t="shared" si="319"/>
        <v/>
      </c>
      <c r="BS571" s="33" t="str">
        <f t="shared" si="320"/>
        <v/>
      </c>
      <c r="BT571" s="42" t="str">
        <f t="shared" si="321"/>
        <v/>
      </c>
      <c r="BU571" s="38" t="str">
        <f t="shared" si="322"/>
        <v/>
      </c>
      <c r="BV571" s="30" t="str">
        <f t="shared" si="337"/>
        <v/>
      </c>
      <c r="BW571" s="36" t="str">
        <f t="shared" si="338"/>
        <v/>
      </c>
      <c r="BX571" s="36" t="str">
        <f t="shared" si="339"/>
        <v/>
      </c>
      <c r="BY571" s="45" t="str">
        <f t="shared" si="340"/>
        <v/>
      </c>
      <c r="BZ571" s="12" t="str">
        <f t="shared" si="323"/>
        <v/>
      </c>
      <c r="CA571" s="47" t="str">
        <f t="shared" si="324"/>
        <v/>
      </c>
      <c r="CB571" s="32" t="str">
        <f t="shared" si="325"/>
        <v/>
      </c>
      <c r="CC571" s="32" t="str">
        <f t="shared" si="326"/>
        <v/>
      </c>
      <c r="CD571" s="32" t="str">
        <f t="shared" si="327"/>
        <v/>
      </c>
      <c r="CE571" s="48"/>
      <c r="CF571" s="32" t="str">
        <f t="shared" si="333"/>
        <v/>
      </c>
      <c r="CG571" s="32" t="str">
        <f t="shared" si="334"/>
        <v/>
      </c>
      <c r="CH571" s="48"/>
    </row>
    <row r="572" spans="2:86" ht="30" customHeight="1" x14ac:dyDescent="0.2">
      <c r="B572" s="155"/>
      <c r="C572" s="117"/>
      <c r="D572" s="53"/>
      <c r="E572" s="68"/>
      <c r="F572" s="54"/>
      <c r="G572" s="54"/>
      <c r="H572" s="55"/>
      <c r="I572" s="71"/>
      <c r="J572" s="73"/>
      <c r="K572" s="56"/>
      <c r="L572" s="76" t="str">
        <f t="shared" si="343"/>
        <v/>
      </c>
      <c r="M572" s="77" t="str">
        <f t="shared" si="328"/>
        <v/>
      </c>
      <c r="N572" s="130" t="str">
        <f t="shared" si="329"/>
        <v/>
      </c>
      <c r="O572" s="131" t="str">
        <f t="shared" si="347"/>
        <v/>
      </c>
      <c r="P572" s="131" t="str">
        <f t="shared" si="347"/>
        <v/>
      </c>
      <c r="Q572" s="131" t="str">
        <f t="shared" si="347"/>
        <v/>
      </c>
      <c r="R572" s="131" t="str">
        <f t="shared" si="347"/>
        <v/>
      </c>
      <c r="S572" s="131" t="str">
        <f t="shared" si="347"/>
        <v/>
      </c>
      <c r="T572" s="131" t="str">
        <f t="shared" si="347"/>
        <v/>
      </c>
      <c r="U572" s="131" t="str">
        <f t="shared" si="347"/>
        <v/>
      </c>
      <c r="V572" s="14"/>
      <c r="W572" s="17" t="str">
        <f>IF(C572="",IF(OR(AND($H572&lt;&gt;"",C572=""),AND($F571=$F572,$AK572&lt;&gt;""),COUNTA($H$3:$H$100002)&gt;COUNTA($H$3:$H572),$AE572&lt;&gt;""),W571,""),C572)</f>
        <v/>
      </c>
      <c r="X572" s="17" t="str">
        <f>IF(D572="",IF(OR(AND($H572&lt;&gt;"",D572=""),AND($F571=$F572,$AK572&lt;&gt;""),COUNTA($H$3:$H$100002)&gt;COUNTA($H$3:$H572),$AE572&lt;&gt;""),X571,""),D572)</f>
        <v/>
      </c>
      <c r="Y572" s="17" t="str">
        <f>IF(E572="",IF(OR(AND($H572&lt;&gt;"",E572=""),AND($F571=$F572,$AK572&lt;&gt;""),COUNTA($H$3:$H$100002)&gt;COUNTA($H$3:$H572),$AE572&lt;&gt;""),Y571,""),E572)</f>
        <v/>
      </c>
      <c r="Z572" s="27" t="str">
        <f t="shared" si="345"/>
        <v/>
      </c>
      <c r="AA572" s="2" t="str">
        <f>IF(F572="","",COUNTA($F$3:F572))</f>
        <v/>
      </c>
      <c r="AB572" s="3" t="str">
        <f>IF(F572="","",IFERROR(IF(F572&lt;&gt;"",IFERROR(INDEX(設定!$C$3:$C$303,MATCH(F572,設定!$C$3:$C$303,0),0),INDEX(設定!$C$3:$C$303,MATCH("*"&amp;F572&amp;"*",設定!$C$3:$C$303,0),0)),""),"エラー"))</f>
        <v/>
      </c>
      <c r="AC572" s="2" t="str">
        <f>IF(G572="","",COUNTA($G$3:G572))</f>
        <v/>
      </c>
      <c r="AD572" s="3" t="str">
        <f>IF(G572="","",IFERROR(IF(G572&lt;&gt;"",IFERROR(INDEX(設定!$C$3:$C$303,MATCH(G572,設定!$C$3:$C$303,0),0),INDEX(設定!$C$3:$C$303,MATCH("*"&amp;G572&amp;"*",設定!$C$3:$C$303,0),0)),""),"エラー"))</f>
        <v/>
      </c>
      <c r="AE572" s="3" t="str">
        <f>IFERROR(IF(AB572="",IF(AND(H572&lt;&gt;"",F572=""),INDEX(AB$3:AB572,MATCH(MAX(AA$3:AA572),AA$3:AA572,0),0),""),AB572),"")</f>
        <v/>
      </c>
      <c r="AF572" s="3" t="str">
        <f>IFERROR(IF(AD572="",IF(AND(H572&lt;&gt;"",G572=""),INDEX(AD$3:AD572,MATCH(MAX(AC$3:AC572),AC$3:AC572,0),0),""),AD572),"")</f>
        <v/>
      </c>
      <c r="AG572" s="2" t="str">
        <f>IF(AH572="","",IF(OR(AH572=AH571,AH572=AH573),IF(AND(E572="",AB572="",AG571&lt;&gt;""),MAX($AG$3:AG571),MAX($AG$3:AG571)+1),IF(AH571=AH572,AG571,MAX($AG$3:AG571)+1)))</f>
        <v/>
      </c>
      <c r="AH572" s="12" t="str">
        <f t="shared" si="330"/>
        <v/>
      </c>
      <c r="AI572" s="12" t="str">
        <f t="shared" si="335"/>
        <v/>
      </c>
      <c r="AJ572" s="13" t="str">
        <f t="shared" si="314"/>
        <v/>
      </c>
      <c r="AK572" s="13" t="str">
        <f t="shared" si="315"/>
        <v/>
      </c>
      <c r="AL572" s="13" t="str">
        <f>IF(OR(AJ572="",COUNTIF($AH$3:AH572,AH572)&lt;&gt;COUNTIF(AH$3:AH$100002,AH572)),"",SUMIF(AH$3:AH$100002,AH572,AJ$3:AJ$100002))</f>
        <v/>
      </c>
      <c r="AM572" s="13" t="str">
        <f>IF(OR(AK572="",COUNTIF($AH$3:AH572,AH572)&lt;&gt;COUNTIF(AH$3:AH$100002,AH572)),"",SUMIF(AH$3:AH$100002,AH572,AK$3:AK$100002))</f>
        <v/>
      </c>
      <c r="AO572" s="13" t="str">
        <f t="shared" si="331"/>
        <v/>
      </c>
      <c r="AP572" s="13" t="str">
        <f t="shared" si="331"/>
        <v/>
      </c>
      <c r="AQ572" s="13" t="str">
        <f t="shared" si="331"/>
        <v/>
      </c>
      <c r="AR572" s="13" t="str">
        <f t="shared" si="316"/>
        <v/>
      </c>
      <c r="AS572" s="13" t="str">
        <f t="shared" si="316"/>
        <v/>
      </c>
      <c r="AT572" s="13" t="str">
        <f t="shared" si="316"/>
        <v/>
      </c>
      <c r="AU572" s="13" t="str">
        <f t="shared" si="316"/>
        <v/>
      </c>
      <c r="AV572" s="13" t="str">
        <f t="shared" si="336"/>
        <v/>
      </c>
      <c r="AW572" s="86" t="str">
        <f t="shared" si="317"/>
        <v/>
      </c>
      <c r="AX572" s="59" t="str">
        <f t="shared" si="318"/>
        <v/>
      </c>
      <c r="AY572" s="63" t="str">
        <f>IF(OR($BR572="",BH572=""),"",COUNT($BR$3:$BR572))</f>
        <v/>
      </c>
      <c r="AZ572" s="13" t="str">
        <f>IF(OR($BR572="",BI572=""),"",COUNT($BR$3:$BR572))</f>
        <v/>
      </c>
      <c r="BA572" s="13" t="str">
        <f>IF(OR($BR572="",BJ572=""),"",COUNT($BR$3:$BR572))</f>
        <v/>
      </c>
      <c r="BB572" s="13" t="str">
        <f>IF(OR($BR572="",BK572=""),"",COUNT($BR$3:$BR572))</f>
        <v/>
      </c>
      <c r="BC572" s="13" t="str">
        <f>IF(OR($BR572="",BL572=""),"",COUNT($BR$3:$BR572))</f>
        <v/>
      </c>
      <c r="BD572" s="13" t="str">
        <f>IF(OR($BR572="",BM572=""),"",COUNT($BR$3:$BR572))</f>
        <v/>
      </c>
      <c r="BE572" s="13" t="str">
        <f>IF(OR($BR572="",BN572=""),"",COUNT($BR$3:$BR572))</f>
        <v/>
      </c>
      <c r="BF572" s="13" t="str">
        <f>IF(OR($BR572="",BO572=""),"",COUNT($BR$3:$BR572))</f>
        <v/>
      </c>
      <c r="BG572" s="66" t="str">
        <f>IF(Z572="","",COUNT($Z$3:Z572))</f>
        <v/>
      </c>
      <c r="BH572" s="13" t="str">
        <f>IF(AO572="","",IF(AO572=BH$2,(SUMIF($BV$3:$BV572,BH$2,$BW$3:$BW572)-SUMIF($BX$3:$BX572,BH$2,$BY$3:$BY572))*AO$1,""))</f>
        <v/>
      </c>
      <c r="BI572" s="13" t="str">
        <f>IF(AP572="","",IF(AP572=BI$2,(SUMIF($BV$3:$BV572,BI$2,$BW$3:$BW572)-SUMIF($BX$3:$BX572,BI$2,$BY$3:$BY572))*AP$1,""))</f>
        <v/>
      </c>
      <c r="BJ572" s="13" t="str">
        <f>IF(AQ572="","",IF(AQ572=BJ$2,(SUMIF($BV$3:$BV572,BJ$2,$BW$3:$BW572)-SUMIF($BX$3:$BX572,BJ$2,$BY$3:$BY572))*AQ$1,""))</f>
        <v/>
      </c>
      <c r="BK572" s="13" t="str">
        <f>IF(AR572="","",IF(AR572=BK$2,(SUMIF($BV$3:$BV572,BK$2,$BW$3:$BW572)-SUMIF($BX$3:$BX572,BK$2,$BY$3:$BY572))*AR$1,""))</f>
        <v/>
      </c>
      <c r="BL572" s="13" t="str">
        <f>IF(AS572="","",IF(AS572=BL$2,(SUMIF($BV$3:$BV572,BL$2,$BW$3:$BW572)-SUMIF($BX$3:$BX572,BL$2,$BY$3:$BY572))*AS$1,""))</f>
        <v/>
      </c>
      <c r="BM572" s="13" t="str">
        <f>IF(AT572="","",IF(AT572=BM$2,(SUMIF($BV$3:$BV572,BM$2,$BW$3:$BW572)-SUMIF($BX$3:$BX572,BM$2,$BY$3:$BY572))*AT$1,""))</f>
        <v/>
      </c>
      <c r="BN572" s="13" t="str">
        <f>IF(AU572="","",IF(AU572=BN$2,(SUMIF($BV$3:$BV572,BN$2,$BW$3:$BW572)-SUMIF($BX$3:$BX572,BN$2,$BY$3:$BY572))*AU$1,""))</f>
        <v/>
      </c>
      <c r="BO572" s="13" t="str">
        <f>IF(AV572="","",IF(AV572=BO$2,(SUMIF($BV$3:$BV572,BO$2,$BW$3:$BW572)-SUMIF($BX$3:$BX572,BO$2,$BY$3:$BY572))*AV$1,""))</f>
        <v/>
      </c>
      <c r="BP572" s="69"/>
      <c r="BQ572" s="13" t="str">
        <f t="shared" si="332"/>
        <v/>
      </c>
      <c r="BR572" s="75" t="str">
        <f t="shared" si="319"/>
        <v/>
      </c>
      <c r="BS572" s="33" t="str">
        <f t="shared" si="320"/>
        <v/>
      </c>
      <c r="BT572" s="42" t="str">
        <f t="shared" si="321"/>
        <v/>
      </c>
      <c r="BU572" s="38" t="str">
        <f t="shared" si="322"/>
        <v/>
      </c>
      <c r="BV572" s="30" t="str">
        <f t="shared" si="337"/>
        <v/>
      </c>
      <c r="BW572" s="36" t="str">
        <f t="shared" si="338"/>
        <v/>
      </c>
      <c r="BX572" s="36" t="str">
        <f t="shared" si="339"/>
        <v/>
      </c>
      <c r="BY572" s="45" t="str">
        <f t="shared" si="340"/>
        <v/>
      </c>
      <c r="BZ572" s="12" t="str">
        <f t="shared" si="323"/>
        <v/>
      </c>
      <c r="CA572" s="47" t="str">
        <f t="shared" si="324"/>
        <v/>
      </c>
      <c r="CB572" s="32" t="str">
        <f t="shared" si="325"/>
        <v/>
      </c>
      <c r="CC572" s="32" t="str">
        <f t="shared" si="326"/>
        <v/>
      </c>
      <c r="CD572" s="32" t="str">
        <f t="shared" si="327"/>
        <v/>
      </c>
      <c r="CE572" s="48"/>
      <c r="CF572" s="32" t="str">
        <f t="shared" si="333"/>
        <v/>
      </c>
      <c r="CG572" s="32" t="str">
        <f t="shared" si="334"/>
        <v/>
      </c>
      <c r="CH572" s="48"/>
    </row>
    <row r="573" spans="2:86" ht="30" customHeight="1" x14ac:dyDescent="0.2">
      <c r="B573" s="155"/>
      <c r="C573" s="117"/>
      <c r="D573" s="53"/>
      <c r="E573" s="68"/>
      <c r="F573" s="54"/>
      <c r="G573" s="54"/>
      <c r="H573" s="55"/>
      <c r="I573" s="71"/>
      <c r="J573" s="73"/>
      <c r="K573" s="56"/>
      <c r="L573" s="76" t="str">
        <f t="shared" si="343"/>
        <v/>
      </c>
      <c r="M573" s="77" t="str">
        <f t="shared" si="328"/>
        <v/>
      </c>
      <c r="N573" s="130" t="str">
        <f t="shared" si="329"/>
        <v/>
      </c>
      <c r="O573" s="131" t="str">
        <f t="shared" ref="O573:U582" si="348">IFERROR(INDEX($BH$3:$BO$100002,MATCH($BG573,$BG$3:$BG$100002,0),MATCH(O$1,$BH$2:$BO$2,0)),"")</f>
        <v/>
      </c>
      <c r="P573" s="131" t="str">
        <f t="shared" si="348"/>
        <v/>
      </c>
      <c r="Q573" s="131" t="str">
        <f t="shared" si="348"/>
        <v/>
      </c>
      <c r="R573" s="131" t="str">
        <f t="shared" si="348"/>
        <v/>
      </c>
      <c r="S573" s="131" t="str">
        <f t="shared" si="348"/>
        <v/>
      </c>
      <c r="T573" s="131" t="str">
        <f t="shared" si="348"/>
        <v/>
      </c>
      <c r="U573" s="131" t="str">
        <f t="shared" si="348"/>
        <v/>
      </c>
      <c r="V573" s="14"/>
      <c r="W573" s="17" t="str">
        <f>IF(C573="",IF(OR(AND($H573&lt;&gt;"",C573=""),AND($F572=$F573,$AK573&lt;&gt;""),COUNTA($H$3:$H$100002)&gt;COUNTA($H$3:$H573),$AE573&lt;&gt;""),W572,""),C573)</f>
        <v/>
      </c>
      <c r="X573" s="17" t="str">
        <f>IF(D573="",IF(OR(AND($H573&lt;&gt;"",D573=""),AND($F572=$F573,$AK573&lt;&gt;""),COUNTA($H$3:$H$100002)&gt;COUNTA($H$3:$H573),$AE573&lt;&gt;""),X572,""),D573)</f>
        <v/>
      </c>
      <c r="Y573" s="17" t="str">
        <f>IF(E573="",IF(OR(AND($H573&lt;&gt;"",E573=""),AND($F572=$F573,$AK573&lt;&gt;""),COUNTA($H$3:$H$100002)&gt;COUNTA($H$3:$H573),$AE573&lt;&gt;""),Y572,""),E573)</f>
        <v/>
      </c>
      <c r="Z573" s="27" t="str">
        <f t="shared" si="345"/>
        <v/>
      </c>
      <c r="AA573" s="2" t="str">
        <f>IF(F573="","",COUNTA($F$3:F573))</f>
        <v/>
      </c>
      <c r="AB573" s="3" t="str">
        <f>IF(F573="","",IFERROR(IF(F573&lt;&gt;"",IFERROR(INDEX(設定!$C$3:$C$303,MATCH(F573,設定!$C$3:$C$303,0),0),INDEX(設定!$C$3:$C$303,MATCH("*"&amp;F573&amp;"*",設定!$C$3:$C$303,0),0)),""),"エラー"))</f>
        <v/>
      </c>
      <c r="AC573" s="2" t="str">
        <f>IF(G573="","",COUNTA($G$3:G573))</f>
        <v/>
      </c>
      <c r="AD573" s="3" t="str">
        <f>IF(G573="","",IFERROR(IF(G573&lt;&gt;"",IFERROR(INDEX(設定!$C$3:$C$303,MATCH(G573,設定!$C$3:$C$303,0),0),INDEX(設定!$C$3:$C$303,MATCH("*"&amp;G573&amp;"*",設定!$C$3:$C$303,0),0)),""),"エラー"))</f>
        <v/>
      </c>
      <c r="AE573" s="3" t="str">
        <f>IFERROR(IF(AB573="",IF(AND(H573&lt;&gt;"",F573=""),INDEX(AB$3:AB573,MATCH(MAX(AA$3:AA573),AA$3:AA573,0),0),""),AB573),"")</f>
        <v/>
      </c>
      <c r="AF573" s="3" t="str">
        <f>IFERROR(IF(AD573="",IF(AND(H573&lt;&gt;"",G573=""),INDEX(AD$3:AD573,MATCH(MAX(AC$3:AC573),AC$3:AC573,0),0),""),AD573),"")</f>
        <v/>
      </c>
      <c r="AG573" s="2" t="str">
        <f>IF(AH573="","",IF(OR(AH573=AH572,AH573=AH574),IF(AND(E573="",AB573="",AG572&lt;&gt;""),MAX($AG$3:AG572),MAX($AG$3:AG572)+1),IF(AH572=AH573,AG572,MAX($AG$3:AG572)+1)))</f>
        <v/>
      </c>
      <c r="AH573" s="12" t="str">
        <f t="shared" si="330"/>
        <v/>
      </c>
      <c r="AI573" s="12" t="str">
        <f t="shared" si="335"/>
        <v/>
      </c>
      <c r="AJ573" s="13" t="str">
        <f t="shared" si="314"/>
        <v/>
      </c>
      <c r="AK573" s="13" t="str">
        <f t="shared" si="315"/>
        <v/>
      </c>
      <c r="AL573" s="13" t="str">
        <f>IF(OR(AJ573="",COUNTIF($AH$3:AH573,AH573)&lt;&gt;COUNTIF(AH$3:AH$100002,AH573)),"",SUMIF(AH$3:AH$100002,AH573,AJ$3:AJ$100002))</f>
        <v/>
      </c>
      <c r="AM573" s="13" t="str">
        <f>IF(OR(AK573="",COUNTIF($AH$3:AH573,AH573)&lt;&gt;COUNTIF(AH$3:AH$100002,AH573)),"",SUMIF(AH$3:AH$100002,AH573,AK$3:AK$100002))</f>
        <v/>
      </c>
      <c r="AO573" s="13" t="str">
        <f t="shared" si="331"/>
        <v/>
      </c>
      <c r="AP573" s="13" t="str">
        <f t="shared" si="331"/>
        <v/>
      </c>
      <c r="AQ573" s="13" t="str">
        <f t="shared" si="331"/>
        <v/>
      </c>
      <c r="AR573" s="13" t="str">
        <f t="shared" si="316"/>
        <v/>
      </c>
      <c r="AS573" s="13" t="str">
        <f t="shared" si="316"/>
        <v/>
      </c>
      <c r="AT573" s="13" t="str">
        <f t="shared" si="316"/>
        <v/>
      </c>
      <c r="AU573" s="13" t="str">
        <f t="shared" si="316"/>
        <v/>
      </c>
      <c r="AV573" s="13" t="str">
        <f t="shared" si="336"/>
        <v/>
      </c>
      <c r="AW573" s="86" t="str">
        <f t="shared" si="317"/>
        <v/>
      </c>
      <c r="AX573" s="59" t="str">
        <f t="shared" si="318"/>
        <v/>
      </c>
      <c r="AY573" s="63" t="str">
        <f>IF(OR($BR573="",BH573=""),"",COUNT($BR$3:$BR573))</f>
        <v/>
      </c>
      <c r="AZ573" s="13" t="str">
        <f>IF(OR($BR573="",BI573=""),"",COUNT($BR$3:$BR573))</f>
        <v/>
      </c>
      <c r="BA573" s="13" t="str">
        <f>IF(OR($BR573="",BJ573=""),"",COUNT($BR$3:$BR573))</f>
        <v/>
      </c>
      <c r="BB573" s="13" t="str">
        <f>IF(OR($BR573="",BK573=""),"",COUNT($BR$3:$BR573))</f>
        <v/>
      </c>
      <c r="BC573" s="13" t="str">
        <f>IF(OR($BR573="",BL573=""),"",COUNT($BR$3:$BR573))</f>
        <v/>
      </c>
      <c r="BD573" s="13" t="str">
        <f>IF(OR($BR573="",BM573=""),"",COUNT($BR$3:$BR573))</f>
        <v/>
      </c>
      <c r="BE573" s="13" t="str">
        <f>IF(OR($BR573="",BN573=""),"",COUNT($BR$3:$BR573))</f>
        <v/>
      </c>
      <c r="BF573" s="13" t="str">
        <f>IF(OR($BR573="",BO573=""),"",COUNT($BR$3:$BR573))</f>
        <v/>
      </c>
      <c r="BG573" s="66" t="str">
        <f>IF(Z573="","",COUNT($Z$3:Z573))</f>
        <v/>
      </c>
      <c r="BH573" s="13" t="str">
        <f>IF(AO573="","",IF(AO573=BH$2,(SUMIF($BV$3:$BV573,BH$2,$BW$3:$BW573)-SUMIF($BX$3:$BX573,BH$2,$BY$3:$BY573))*AO$1,""))</f>
        <v/>
      </c>
      <c r="BI573" s="13" t="str">
        <f>IF(AP573="","",IF(AP573=BI$2,(SUMIF($BV$3:$BV573,BI$2,$BW$3:$BW573)-SUMIF($BX$3:$BX573,BI$2,$BY$3:$BY573))*AP$1,""))</f>
        <v/>
      </c>
      <c r="BJ573" s="13" t="str">
        <f>IF(AQ573="","",IF(AQ573=BJ$2,(SUMIF($BV$3:$BV573,BJ$2,$BW$3:$BW573)-SUMIF($BX$3:$BX573,BJ$2,$BY$3:$BY573))*AQ$1,""))</f>
        <v/>
      </c>
      <c r="BK573" s="13" t="str">
        <f>IF(AR573="","",IF(AR573=BK$2,(SUMIF($BV$3:$BV573,BK$2,$BW$3:$BW573)-SUMIF($BX$3:$BX573,BK$2,$BY$3:$BY573))*AR$1,""))</f>
        <v/>
      </c>
      <c r="BL573" s="13" t="str">
        <f>IF(AS573="","",IF(AS573=BL$2,(SUMIF($BV$3:$BV573,BL$2,$BW$3:$BW573)-SUMIF($BX$3:$BX573,BL$2,$BY$3:$BY573))*AS$1,""))</f>
        <v/>
      </c>
      <c r="BM573" s="13" t="str">
        <f>IF(AT573="","",IF(AT573=BM$2,(SUMIF($BV$3:$BV573,BM$2,$BW$3:$BW573)-SUMIF($BX$3:$BX573,BM$2,$BY$3:$BY573))*AT$1,""))</f>
        <v/>
      </c>
      <c r="BN573" s="13" t="str">
        <f>IF(AU573="","",IF(AU573=BN$2,(SUMIF($BV$3:$BV573,BN$2,$BW$3:$BW573)-SUMIF($BX$3:$BX573,BN$2,$BY$3:$BY573))*AU$1,""))</f>
        <v/>
      </c>
      <c r="BO573" s="13" t="str">
        <f>IF(AV573="","",IF(AV573=BO$2,(SUMIF($BV$3:$BV573,BO$2,$BW$3:$BW573)-SUMIF($BX$3:$BX573,BO$2,$BY$3:$BY573))*AV$1,""))</f>
        <v/>
      </c>
      <c r="BP573" s="69"/>
      <c r="BQ573" s="13" t="str">
        <f t="shared" si="332"/>
        <v/>
      </c>
      <c r="BR573" s="75" t="str">
        <f t="shared" si="319"/>
        <v/>
      </c>
      <c r="BS573" s="33" t="str">
        <f t="shared" si="320"/>
        <v/>
      </c>
      <c r="BT573" s="42" t="str">
        <f t="shared" si="321"/>
        <v/>
      </c>
      <c r="BU573" s="38" t="str">
        <f t="shared" si="322"/>
        <v/>
      </c>
      <c r="BV573" s="30" t="str">
        <f t="shared" si="337"/>
        <v/>
      </c>
      <c r="BW573" s="36" t="str">
        <f t="shared" si="338"/>
        <v/>
      </c>
      <c r="BX573" s="36" t="str">
        <f t="shared" si="339"/>
        <v/>
      </c>
      <c r="BY573" s="45" t="str">
        <f t="shared" si="340"/>
        <v/>
      </c>
      <c r="BZ573" s="12" t="str">
        <f t="shared" si="323"/>
        <v/>
      </c>
      <c r="CA573" s="47" t="str">
        <f t="shared" si="324"/>
        <v/>
      </c>
      <c r="CB573" s="32" t="str">
        <f t="shared" si="325"/>
        <v/>
      </c>
      <c r="CC573" s="32" t="str">
        <f t="shared" si="326"/>
        <v/>
      </c>
      <c r="CD573" s="32" t="str">
        <f t="shared" si="327"/>
        <v/>
      </c>
      <c r="CE573" s="48"/>
      <c r="CF573" s="32" t="str">
        <f t="shared" si="333"/>
        <v/>
      </c>
      <c r="CG573" s="32" t="str">
        <f t="shared" si="334"/>
        <v/>
      </c>
      <c r="CH573" s="48"/>
    </row>
    <row r="574" spans="2:86" ht="30" customHeight="1" x14ac:dyDescent="0.2">
      <c r="B574" s="155"/>
      <c r="C574" s="117"/>
      <c r="D574" s="53"/>
      <c r="E574" s="68"/>
      <c r="F574" s="54"/>
      <c r="G574" s="54"/>
      <c r="H574" s="55"/>
      <c r="I574" s="71"/>
      <c r="J574" s="73"/>
      <c r="K574" s="56"/>
      <c r="L574" s="76" t="str">
        <f t="shared" si="343"/>
        <v/>
      </c>
      <c r="M574" s="77" t="str">
        <f t="shared" si="328"/>
        <v/>
      </c>
      <c r="N574" s="130" t="str">
        <f t="shared" si="329"/>
        <v/>
      </c>
      <c r="O574" s="131" t="str">
        <f t="shared" si="348"/>
        <v/>
      </c>
      <c r="P574" s="131" t="str">
        <f t="shared" si="348"/>
        <v/>
      </c>
      <c r="Q574" s="131" t="str">
        <f t="shared" si="348"/>
        <v/>
      </c>
      <c r="R574" s="131" t="str">
        <f t="shared" si="348"/>
        <v/>
      </c>
      <c r="S574" s="131" t="str">
        <f t="shared" si="348"/>
        <v/>
      </c>
      <c r="T574" s="131" t="str">
        <f t="shared" si="348"/>
        <v/>
      </c>
      <c r="U574" s="131" t="str">
        <f t="shared" si="348"/>
        <v/>
      </c>
      <c r="V574" s="14"/>
      <c r="W574" s="17" t="str">
        <f>IF(C574="",IF(OR(AND($H574&lt;&gt;"",C574=""),AND($F573=$F574,$AK574&lt;&gt;""),COUNTA($H$3:$H$100002)&gt;COUNTA($H$3:$H574),$AE574&lt;&gt;""),W573,""),C574)</f>
        <v/>
      </c>
      <c r="X574" s="17" t="str">
        <f>IF(D574="",IF(OR(AND($H574&lt;&gt;"",D574=""),AND($F573=$F574,$AK574&lt;&gt;""),COUNTA($H$3:$H$100002)&gt;COUNTA($H$3:$H574),$AE574&lt;&gt;""),X573,""),D574)</f>
        <v/>
      </c>
      <c r="Y574" s="17" t="str">
        <f>IF(E574="",IF(OR(AND($H574&lt;&gt;"",E574=""),AND($F573=$F574,$AK574&lt;&gt;""),COUNTA($H$3:$H$100002)&gt;COUNTA($H$3:$H574),$AE574&lt;&gt;""),Y573,""),E574)</f>
        <v/>
      </c>
      <c r="Z574" s="27" t="str">
        <f t="shared" si="345"/>
        <v/>
      </c>
      <c r="AA574" s="2" t="str">
        <f>IF(F574="","",COUNTA($F$3:F574))</f>
        <v/>
      </c>
      <c r="AB574" s="3" t="str">
        <f>IF(F574="","",IFERROR(IF(F574&lt;&gt;"",IFERROR(INDEX(設定!$C$3:$C$303,MATCH(F574,設定!$C$3:$C$303,0),0),INDEX(設定!$C$3:$C$303,MATCH("*"&amp;F574&amp;"*",設定!$C$3:$C$303,0),0)),""),"エラー"))</f>
        <v/>
      </c>
      <c r="AC574" s="2" t="str">
        <f>IF(G574="","",COUNTA($G$3:G574))</f>
        <v/>
      </c>
      <c r="AD574" s="3" t="str">
        <f>IF(G574="","",IFERROR(IF(G574&lt;&gt;"",IFERROR(INDEX(設定!$C$3:$C$303,MATCH(G574,設定!$C$3:$C$303,0),0),INDEX(設定!$C$3:$C$303,MATCH("*"&amp;G574&amp;"*",設定!$C$3:$C$303,0),0)),""),"エラー"))</f>
        <v/>
      </c>
      <c r="AE574" s="3" t="str">
        <f>IFERROR(IF(AB574="",IF(AND(H574&lt;&gt;"",F574=""),INDEX(AB$3:AB574,MATCH(MAX(AA$3:AA574),AA$3:AA574,0),0),""),AB574),"")</f>
        <v/>
      </c>
      <c r="AF574" s="3" t="str">
        <f>IFERROR(IF(AD574="",IF(AND(H574&lt;&gt;"",G574=""),INDEX(AD$3:AD574,MATCH(MAX(AC$3:AC574),AC$3:AC574,0),0),""),AD574),"")</f>
        <v/>
      </c>
      <c r="AG574" s="2" t="str">
        <f>IF(AH574="","",IF(OR(AH574=AH573,AH574=AH575),IF(AND(E574="",AB574="",AG573&lt;&gt;""),MAX($AG$3:AG573),MAX($AG$3:AG573)+1),IF(AH573=AH574,AG573,MAX($AG$3:AG573)+1)))</f>
        <v/>
      </c>
      <c r="AH574" s="12" t="str">
        <f t="shared" si="330"/>
        <v/>
      </c>
      <c r="AI574" s="12" t="str">
        <f t="shared" si="335"/>
        <v/>
      </c>
      <c r="AJ574" s="13" t="str">
        <f t="shared" si="314"/>
        <v/>
      </c>
      <c r="AK574" s="13" t="str">
        <f t="shared" si="315"/>
        <v/>
      </c>
      <c r="AL574" s="13" t="str">
        <f>IF(OR(AJ574="",COUNTIF($AH$3:AH574,AH574)&lt;&gt;COUNTIF(AH$3:AH$100002,AH574)),"",SUMIF(AH$3:AH$100002,AH574,AJ$3:AJ$100002))</f>
        <v/>
      </c>
      <c r="AM574" s="13" t="str">
        <f>IF(OR(AK574="",COUNTIF($AH$3:AH574,AH574)&lt;&gt;COUNTIF(AH$3:AH$100002,AH574)),"",SUMIF(AH$3:AH$100002,AH574,AK$3:AK$100002))</f>
        <v/>
      </c>
      <c r="AO574" s="13" t="str">
        <f t="shared" si="331"/>
        <v/>
      </c>
      <c r="AP574" s="13" t="str">
        <f t="shared" si="331"/>
        <v/>
      </c>
      <c r="AQ574" s="13" t="str">
        <f t="shared" si="331"/>
        <v/>
      </c>
      <c r="AR574" s="13" t="str">
        <f t="shared" si="316"/>
        <v/>
      </c>
      <c r="AS574" s="13" t="str">
        <f t="shared" si="316"/>
        <v/>
      </c>
      <c r="AT574" s="13" t="str">
        <f t="shared" si="316"/>
        <v/>
      </c>
      <c r="AU574" s="13" t="str">
        <f t="shared" si="316"/>
        <v/>
      </c>
      <c r="AV574" s="13" t="str">
        <f t="shared" si="336"/>
        <v/>
      </c>
      <c r="AW574" s="86" t="str">
        <f t="shared" si="317"/>
        <v/>
      </c>
      <c r="AX574" s="59" t="str">
        <f t="shared" si="318"/>
        <v/>
      </c>
      <c r="AY574" s="63" t="str">
        <f>IF(OR($BR574="",BH574=""),"",COUNT($BR$3:$BR574))</f>
        <v/>
      </c>
      <c r="AZ574" s="13" t="str">
        <f>IF(OR($BR574="",BI574=""),"",COUNT($BR$3:$BR574))</f>
        <v/>
      </c>
      <c r="BA574" s="13" t="str">
        <f>IF(OR($BR574="",BJ574=""),"",COUNT($BR$3:$BR574))</f>
        <v/>
      </c>
      <c r="BB574" s="13" t="str">
        <f>IF(OR($BR574="",BK574=""),"",COUNT($BR$3:$BR574))</f>
        <v/>
      </c>
      <c r="BC574" s="13" t="str">
        <f>IF(OR($BR574="",BL574=""),"",COUNT($BR$3:$BR574))</f>
        <v/>
      </c>
      <c r="BD574" s="13" t="str">
        <f>IF(OR($BR574="",BM574=""),"",COUNT($BR$3:$BR574))</f>
        <v/>
      </c>
      <c r="BE574" s="13" t="str">
        <f>IF(OR($BR574="",BN574=""),"",COUNT($BR$3:$BR574))</f>
        <v/>
      </c>
      <c r="BF574" s="13" t="str">
        <f>IF(OR($BR574="",BO574=""),"",COUNT($BR$3:$BR574))</f>
        <v/>
      </c>
      <c r="BG574" s="66" t="str">
        <f>IF(Z574="","",COUNT($Z$3:Z574))</f>
        <v/>
      </c>
      <c r="BH574" s="13" t="str">
        <f>IF(AO574="","",IF(AO574=BH$2,(SUMIF($BV$3:$BV574,BH$2,$BW$3:$BW574)-SUMIF($BX$3:$BX574,BH$2,$BY$3:$BY574))*AO$1,""))</f>
        <v/>
      </c>
      <c r="BI574" s="13" t="str">
        <f>IF(AP574="","",IF(AP574=BI$2,(SUMIF($BV$3:$BV574,BI$2,$BW$3:$BW574)-SUMIF($BX$3:$BX574,BI$2,$BY$3:$BY574))*AP$1,""))</f>
        <v/>
      </c>
      <c r="BJ574" s="13" t="str">
        <f>IF(AQ574="","",IF(AQ574=BJ$2,(SUMIF($BV$3:$BV574,BJ$2,$BW$3:$BW574)-SUMIF($BX$3:$BX574,BJ$2,$BY$3:$BY574))*AQ$1,""))</f>
        <v/>
      </c>
      <c r="BK574" s="13" t="str">
        <f>IF(AR574="","",IF(AR574=BK$2,(SUMIF($BV$3:$BV574,BK$2,$BW$3:$BW574)-SUMIF($BX$3:$BX574,BK$2,$BY$3:$BY574))*AR$1,""))</f>
        <v/>
      </c>
      <c r="BL574" s="13" t="str">
        <f>IF(AS574="","",IF(AS574=BL$2,(SUMIF($BV$3:$BV574,BL$2,$BW$3:$BW574)-SUMIF($BX$3:$BX574,BL$2,$BY$3:$BY574))*AS$1,""))</f>
        <v/>
      </c>
      <c r="BM574" s="13" t="str">
        <f>IF(AT574="","",IF(AT574=BM$2,(SUMIF($BV$3:$BV574,BM$2,$BW$3:$BW574)-SUMIF($BX$3:$BX574,BM$2,$BY$3:$BY574))*AT$1,""))</f>
        <v/>
      </c>
      <c r="BN574" s="13" t="str">
        <f>IF(AU574="","",IF(AU574=BN$2,(SUMIF($BV$3:$BV574,BN$2,$BW$3:$BW574)-SUMIF($BX$3:$BX574,BN$2,$BY$3:$BY574))*AU$1,""))</f>
        <v/>
      </c>
      <c r="BO574" s="13" t="str">
        <f>IF(AV574="","",IF(AV574=BO$2,(SUMIF($BV$3:$BV574,BO$2,$BW$3:$BW574)-SUMIF($BX$3:$BX574,BO$2,$BY$3:$BY574))*AV$1,""))</f>
        <v/>
      </c>
      <c r="BP574" s="69"/>
      <c r="BQ574" s="13" t="str">
        <f t="shared" si="332"/>
        <v/>
      </c>
      <c r="BR574" s="75" t="str">
        <f t="shared" si="319"/>
        <v/>
      </c>
      <c r="BS574" s="33" t="str">
        <f t="shared" si="320"/>
        <v/>
      </c>
      <c r="BT574" s="42" t="str">
        <f t="shared" si="321"/>
        <v/>
      </c>
      <c r="BU574" s="38" t="str">
        <f t="shared" si="322"/>
        <v/>
      </c>
      <c r="BV574" s="30" t="str">
        <f t="shared" si="337"/>
        <v/>
      </c>
      <c r="BW574" s="36" t="str">
        <f t="shared" si="338"/>
        <v/>
      </c>
      <c r="BX574" s="36" t="str">
        <f t="shared" si="339"/>
        <v/>
      </c>
      <c r="BY574" s="45" t="str">
        <f t="shared" si="340"/>
        <v/>
      </c>
      <c r="BZ574" s="12" t="str">
        <f t="shared" si="323"/>
        <v/>
      </c>
      <c r="CA574" s="47" t="str">
        <f t="shared" si="324"/>
        <v/>
      </c>
      <c r="CB574" s="32" t="str">
        <f t="shared" si="325"/>
        <v/>
      </c>
      <c r="CC574" s="32" t="str">
        <f t="shared" si="326"/>
        <v/>
      </c>
      <c r="CD574" s="32" t="str">
        <f t="shared" si="327"/>
        <v/>
      </c>
      <c r="CE574" s="48"/>
      <c r="CF574" s="32" t="str">
        <f t="shared" si="333"/>
        <v/>
      </c>
      <c r="CG574" s="32" t="str">
        <f t="shared" si="334"/>
        <v/>
      </c>
      <c r="CH574" s="48"/>
    </row>
    <row r="575" spans="2:86" ht="30" customHeight="1" x14ac:dyDescent="0.2">
      <c r="B575" s="155"/>
      <c r="C575" s="117"/>
      <c r="D575" s="53"/>
      <c r="E575" s="68"/>
      <c r="F575" s="54"/>
      <c r="G575" s="54"/>
      <c r="H575" s="55"/>
      <c r="I575" s="71"/>
      <c r="J575" s="73"/>
      <c r="K575" s="56"/>
      <c r="L575" s="76" t="str">
        <f t="shared" si="343"/>
        <v/>
      </c>
      <c r="M575" s="77" t="str">
        <f t="shared" si="328"/>
        <v/>
      </c>
      <c r="N575" s="130" t="str">
        <f t="shared" si="329"/>
        <v/>
      </c>
      <c r="O575" s="131" t="str">
        <f t="shared" si="348"/>
        <v/>
      </c>
      <c r="P575" s="131" t="str">
        <f t="shared" si="348"/>
        <v/>
      </c>
      <c r="Q575" s="131" t="str">
        <f t="shared" si="348"/>
        <v/>
      </c>
      <c r="R575" s="131" t="str">
        <f t="shared" si="348"/>
        <v/>
      </c>
      <c r="S575" s="131" t="str">
        <f t="shared" si="348"/>
        <v/>
      </c>
      <c r="T575" s="131" t="str">
        <f t="shared" si="348"/>
        <v/>
      </c>
      <c r="U575" s="131" t="str">
        <f t="shared" si="348"/>
        <v/>
      </c>
      <c r="V575" s="14"/>
      <c r="W575" s="17" t="str">
        <f>IF(C575="",IF(OR(AND($H575&lt;&gt;"",C575=""),AND($F574=$F575,$AK575&lt;&gt;""),COUNTA($H$3:$H$100002)&gt;COUNTA($H$3:$H575),$AE575&lt;&gt;""),W574,""),C575)</f>
        <v/>
      </c>
      <c r="X575" s="17" t="str">
        <f>IF(D575="",IF(OR(AND($H575&lt;&gt;"",D575=""),AND($F574=$F575,$AK575&lt;&gt;""),COUNTA($H$3:$H$100002)&gt;COUNTA($H$3:$H575),$AE575&lt;&gt;""),X574,""),D575)</f>
        <v/>
      </c>
      <c r="Y575" s="17" t="str">
        <f>IF(E575="",IF(OR(AND($H575&lt;&gt;"",E575=""),AND($F574=$F575,$AK575&lt;&gt;""),COUNTA($H$3:$H$100002)&gt;COUNTA($H$3:$H575),$AE575&lt;&gt;""),Y574,""),E575)</f>
        <v/>
      </c>
      <c r="Z575" s="27" t="str">
        <f t="shared" si="345"/>
        <v/>
      </c>
      <c r="AA575" s="2" t="str">
        <f>IF(F575="","",COUNTA($F$3:F575))</f>
        <v/>
      </c>
      <c r="AB575" s="3" t="str">
        <f>IF(F575="","",IFERROR(IF(F575&lt;&gt;"",IFERROR(INDEX(設定!$C$3:$C$303,MATCH(F575,設定!$C$3:$C$303,0),0),INDEX(設定!$C$3:$C$303,MATCH("*"&amp;F575&amp;"*",設定!$C$3:$C$303,0),0)),""),"エラー"))</f>
        <v/>
      </c>
      <c r="AC575" s="2" t="str">
        <f>IF(G575="","",COUNTA($G$3:G575))</f>
        <v/>
      </c>
      <c r="AD575" s="3" t="str">
        <f>IF(G575="","",IFERROR(IF(G575&lt;&gt;"",IFERROR(INDEX(設定!$C$3:$C$303,MATCH(G575,設定!$C$3:$C$303,0),0),INDEX(設定!$C$3:$C$303,MATCH("*"&amp;G575&amp;"*",設定!$C$3:$C$303,0),0)),""),"エラー"))</f>
        <v/>
      </c>
      <c r="AE575" s="3" t="str">
        <f>IFERROR(IF(AB575="",IF(AND(H575&lt;&gt;"",F575=""),INDEX(AB$3:AB575,MATCH(MAX(AA$3:AA575),AA$3:AA575,0),0),""),AB575),"")</f>
        <v/>
      </c>
      <c r="AF575" s="3" t="str">
        <f>IFERROR(IF(AD575="",IF(AND(H575&lt;&gt;"",G575=""),INDEX(AD$3:AD575,MATCH(MAX(AC$3:AC575),AC$3:AC575,0),0),""),AD575),"")</f>
        <v/>
      </c>
      <c r="AG575" s="2" t="str">
        <f>IF(AH575="","",IF(OR(AH575=AH574,AH575=AH576),IF(AND(E575="",AB575="",AG574&lt;&gt;""),MAX($AG$3:AG574),MAX($AG$3:AG574)+1),IF(AH574=AH575,AG574,MAX($AG$3:AG574)+1)))</f>
        <v/>
      </c>
      <c r="AH575" s="12" t="str">
        <f t="shared" si="330"/>
        <v/>
      </c>
      <c r="AI575" s="12" t="str">
        <f t="shared" si="335"/>
        <v/>
      </c>
      <c r="AJ575" s="13" t="str">
        <f t="shared" si="314"/>
        <v/>
      </c>
      <c r="AK575" s="13" t="str">
        <f t="shared" si="315"/>
        <v/>
      </c>
      <c r="AL575" s="13" t="str">
        <f>IF(OR(AJ575="",COUNTIF($AH$3:AH575,AH575)&lt;&gt;COUNTIF(AH$3:AH$100002,AH575)),"",SUMIF(AH$3:AH$100002,AH575,AJ$3:AJ$100002))</f>
        <v/>
      </c>
      <c r="AM575" s="13" t="str">
        <f>IF(OR(AK575="",COUNTIF($AH$3:AH575,AH575)&lt;&gt;COUNTIF(AH$3:AH$100002,AH575)),"",SUMIF(AH$3:AH$100002,AH575,AK$3:AK$100002))</f>
        <v/>
      </c>
      <c r="AO575" s="13" t="str">
        <f t="shared" si="331"/>
        <v/>
      </c>
      <c r="AP575" s="13" t="str">
        <f t="shared" si="331"/>
        <v/>
      </c>
      <c r="AQ575" s="13" t="str">
        <f t="shared" si="331"/>
        <v/>
      </c>
      <c r="AR575" s="13" t="str">
        <f t="shared" si="316"/>
        <v/>
      </c>
      <c r="AS575" s="13" t="str">
        <f t="shared" si="316"/>
        <v/>
      </c>
      <c r="AT575" s="13" t="str">
        <f t="shared" si="316"/>
        <v/>
      </c>
      <c r="AU575" s="13" t="str">
        <f t="shared" si="316"/>
        <v/>
      </c>
      <c r="AV575" s="13" t="str">
        <f t="shared" si="336"/>
        <v/>
      </c>
      <c r="AW575" s="86" t="str">
        <f t="shared" si="317"/>
        <v/>
      </c>
      <c r="AX575" s="59" t="str">
        <f t="shared" si="318"/>
        <v/>
      </c>
      <c r="AY575" s="63" t="str">
        <f>IF(OR($BR575="",BH575=""),"",COUNT($BR$3:$BR575))</f>
        <v/>
      </c>
      <c r="AZ575" s="13" t="str">
        <f>IF(OR($BR575="",BI575=""),"",COUNT($BR$3:$BR575))</f>
        <v/>
      </c>
      <c r="BA575" s="13" t="str">
        <f>IF(OR($BR575="",BJ575=""),"",COUNT($BR$3:$BR575))</f>
        <v/>
      </c>
      <c r="BB575" s="13" t="str">
        <f>IF(OR($BR575="",BK575=""),"",COUNT($BR$3:$BR575))</f>
        <v/>
      </c>
      <c r="BC575" s="13" t="str">
        <f>IF(OR($BR575="",BL575=""),"",COUNT($BR$3:$BR575))</f>
        <v/>
      </c>
      <c r="BD575" s="13" t="str">
        <f>IF(OR($BR575="",BM575=""),"",COUNT($BR$3:$BR575))</f>
        <v/>
      </c>
      <c r="BE575" s="13" t="str">
        <f>IF(OR($BR575="",BN575=""),"",COUNT($BR$3:$BR575))</f>
        <v/>
      </c>
      <c r="BF575" s="13" t="str">
        <f>IF(OR($BR575="",BO575=""),"",COUNT($BR$3:$BR575))</f>
        <v/>
      </c>
      <c r="BG575" s="66" t="str">
        <f>IF(Z575="","",COUNT($Z$3:Z575))</f>
        <v/>
      </c>
      <c r="BH575" s="13" t="str">
        <f>IF(AO575="","",IF(AO575=BH$2,(SUMIF($BV$3:$BV575,BH$2,$BW$3:$BW575)-SUMIF($BX$3:$BX575,BH$2,$BY$3:$BY575))*AO$1,""))</f>
        <v/>
      </c>
      <c r="BI575" s="13" t="str">
        <f>IF(AP575="","",IF(AP575=BI$2,(SUMIF($BV$3:$BV575,BI$2,$BW$3:$BW575)-SUMIF($BX$3:$BX575,BI$2,$BY$3:$BY575))*AP$1,""))</f>
        <v/>
      </c>
      <c r="BJ575" s="13" t="str">
        <f>IF(AQ575="","",IF(AQ575=BJ$2,(SUMIF($BV$3:$BV575,BJ$2,$BW$3:$BW575)-SUMIF($BX$3:$BX575,BJ$2,$BY$3:$BY575))*AQ$1,""))</f>
        <v/>
      </c>
      <c r="BK575" s="13" t="str">
        <f>IF(AR575="","",IF(AR575=BK$2,(SUMIF($BV$3:$BV575,BK$2,$BW$3:$BW575)-SUMIF($BX$3:$BX575,BK$2,$BY$3:$BY575))*AR$1,""))</f>
        <v/>
      </c>
      <c r="BL575" s="13" t="str">
        <f>IF(AS575="","",IF(AS575=BL$2,(SUMIF($BV$3:$BV575,BL$2,$BW$3:$BW575)-SUMIF($BX$3:$BX575,BL$2,$BY$3:$BY575))*AS$1,""))</f>
        <v/>
      </c>
      <c r="BM575" s="13" t="str">
        <f>IF(AT575="","",IF(AT575=BM$2,(SUMIF($BV$3:$BV575,BM$2,$BW$3:$BW575)-SUMIF($BX$3:$BX575,BM$2,$BY$3:$BY575))*AT$1,""))</f>
        <v/>
      </c>
      <c r="BN575" s="13" t="str">
        <f>IF(AU575="","",IF(AU575=BN$2,(SUMIF($BV$3:$BV575,BN$2,$BW$3:$BW575)-SUMIF($BX$3:$BX575,BN$2,$BY$3:$BY575))*AU$1,""))</f>
        <v/>
      </c>
      <c r="BO575" s="13" t="str">
        <f>IF(AV575="","",IF(AV575=BO$2,(SUMIF($BV$3:$BV575,BO$2,$BW$3:$BW575)-SUMIF($BX$3:$BX575,BO$2,$BY$3:$BY575))*AV$1,""))</f>
        <v/>
      </c>
      <c r="BP575" s="69"/>
      <c r="BQ575" s="13" t="str">
        <f t="shared" si="332"/>
        <v/>
      </c>
      <c r="BR575" s="75" t="str">
        <f t="shared" si="319"/>
        <v/>
      </c>
      <c r="BS575" s="33" t="str">
        <f t="shared" si="320"/>
        <v/>
      </c>
      <c r="BT575" s="42" t="str">
        <f t="shared" si="321"/>
        <v/>
      </c>
      <c r="BU575" s="38" t="str">
        <f t="shared" si="322"/>
        <v/>
      </c>
      <c r="BV575" s="30" t="str">
        <f t="shared" si="337"/>
        <v/>
      </c>
      <c r="BW575" s="36" t="str">
        <f t="shared" si="338"/>
        <v/>
      </c>
      <c r="BX575" s="36" t="str">
        <f t="shared" si="339"/>
        <v/>
      </c>
      <c r="BY575" s="45" t="str">
        <f t="shared" si="340"/>
        <v/>
      </c>
      <c r="BZ575" s="12" t="str">
        <f t="shared" si="323"/>
        <v/>
      </c>
      <c r="CA575" s="47" t="str">
        <f t="shared" si="324"/>
        <v/>
      </c>
      <c r="CB575" s="32" t="str">
        <f t="shared" si="325"/>
        <v/>
      </c>
      <c r="CC575" s="32" t="str">
        <f t="shared" si="326"/>
        <v/>
      </c>
      <c r="CD575" s="32" t="str">
        <f t="shared" si="327"/>
        <v/>
      </c>
      <c r="CE575" s="48"/>
      <c r="CF575" s="32" t="str">
        <f t="shared" si="333"/>
        <v/>
      </c>
      <c r="CG575" s="32" t="str">
        <f t="shared" si="334"/>
        <v/>
      </c>
      <c r="CH575" s="48"/>
    </row>
    <row r="576" spans="2:86" ht="30" customHeight="1" x14ac:dyDescent="0.2">
      <c r="B576" s="155"/>
      <c r="C576" s="117"/>
      <c r="D576" s="53"/>
      <c r="E576" s="68"/>
      <c r="F576" s="54"/>
      <c r="G576" s="54"/>
      <c r="H576" s="55"/>
      <c r="I576" s="71"/>
      <c r="J576" s="73"/>
      <c r="K576" s="56"/>
      <c r="L576" s="76" t="str">
        <f t="shared" si="343"/>
        <v/>
      </c>
      <c r="M576" s="77" t="str">
        <f t="shared" si="328"/>
        <v/>
      </c>
      <c r="N576" s="130" t="str">
        <f t="shared" si="329"/>
        <v/>
      </c>
      <c r="O576" s="131" t="str">
        <f t="shared" si="348"/>
        <v/>
      </c>
      <c r="P576" s="131" t="str">
        <f t="shared" si="348"/>
        <v/>
      </c>
      <c r="Q576" s="131" t="str">
        <f t="shared" si="348"/>
        <v/>
      </c>
      <c r="R576" s="131" t="str">
        <f t="shared" si="348"/>
        <v/>
      </c>
      <c r="S576" s="131" t="str">
        <f t="shared" si="348"/>
        <v/>
      </c>
      <c r="T576" s="131" t="str">
        <f t="shared" si="348"/>
        <v/>
      </c>
      <c r="U576" s="131" t="str">
        <f t="shared" si="348"/>
        <v/>
      </c>
      <c r="V576" s="14"/>
      <c r="W576" s="17" t="str">
        <f>IF(C576="",IF(OR(AND($H576&lt;&gt;"",C576=""),AND($F575=$F576,$AK576&lt;&gt;""),COUNTA($H$3:$H$100002)&gt;COUNTA($H$3:$H576),$AE576&lt;&gt;""),W575,""),C576)</f>
        <v/>
      </c>
      <c r="X576" s="17" t="str">
        <f>IF(D576="",IF(OR(AND($H576&lt;&gt;"",D576=""),AND($F575=$F576,$AK576&lt;&gt;""),COUNTA($H$3:$H$100002)&gt;COUNTA($H$3:$H576),$AE576&lt;&gt;""),X575,""),D576)</f>
        <v/>
      </c>
      <c r="Y576" s="17" t="str">
        <f>IF(E576="",IF(OR(AND($H576&lt;&gt;"",E576=""),AND($F575=$F576,$AK576&lt;&gt;""),COUNTA($H$3:$H$100002)&gt;COUNTA($H$3:$H576),$AE576&lt;&gt;""),Y575,""),E576)</f>
        <v/>
      </c>
      <c r="Z576" s="27" t="str">
        <f t="shared" si="345"/>
        <v/>
      </c>
      <c r="AA576" s="2" t="str">
        <f>IF(F576="","",COUNTA($F$3:F576))</f>
        <v/>
      </c>
      <c r="AB576" s="3" t="str">
        <f>IF(F576="","",IFERROR(IF(F576&lt;&gt;"",IFERROR(INDEX(設定!$C$3:$C$303,MATCH(F576,設定!$C$3:$C$303,0),0),INDEX(設定!$C$3:$C$303,MATCH("*"&amp;F576&amp;"*",設定!$C$3:$C$303,0),0)),""),"エラー"))</f>
        <v/>
      </c>
      <c r="AC576" s="2" t="str">
        <f>IF(G576="","",COUNTA($G$3:G576))</f>
        <v/>
      </c>
      <c r="AD576" s="3" t="str">
        <f>IF(G576="","",IFERROR(IF(G576&lt;&gt;"",IFERROR(INDEX(設定!$C$3:$C$303,MATCH(G576,設定!$C$3:$C$303,0),0),INDEX(設定!$C$3:$C$303,MATCH("*"&amp;G576&amp;"*",設定!$C$3:$C$303,0),0)),""),"エラー"))</f>
        <v/>
      </c>
      <c r="AE576" s="3" t="str">
        <f>IFERROR(IF(AB576="",IF(AND(H576&lt;&gt;"",F576=""),INDEX(AB$3:AB576,MATCH(MAX(AA$3:AA576),AA$3:AA576,0),0),""),AB576),"")</f>
        <v/>
      </c>
      <c r="AF576" s="3" t="str">
        <f>IFERROR(IF(AD576="",IF(AND(H576&lt;&gt;"",G576=""),INDEX(AD$3:AD576,MATCH(MAX(AC$3:AC576),AC$3:AC576,0),0),""),AD576),"")</f>
        <v/>
      </c>
      <c r="AG576" s="2" t="str">
        <f>IF(AH576="","",IF(OR(AH576=AH575,AH576=AH577),IF(AND(E576="",AB576="",AG575&lt;&gt;""),MAX($AG$3:AG575),MAX($AG$3:AG575)+1),IF(AH575=AH576,AG575,MAX($AG$3:AG575)+1)))</f>
        <v/>
      </c>
      <c r="AH576" s="12" t="str">
        <f t="shared" si="330"/>
        <v/>
      </c>
      <c r="AI576" s="12" t="str">
        <f t="shared" si="335"/>
        <v/>
      </c>
      <c r="AJ576" s="13" t="str">
        <f t="shared" si="314"/>
        <v/>
      </c>
      <c r="AK576" s="13" t="str">
        <f t="shared" si="315"/>
        <v/>
      </c>
      <c r="AL576" s="13" t="str">
        <f>IF(OR(AJ576="",COUNTIF($AH$3:AH576,AH576)&lt;&gt;COUNTIF(AH$3:AH$100002,AH576)),"",SUMIF(AH$3:AH$100002,AH576,AJ$3:AJ$100002))</f>
        <v/>
      </c>
      <c r="AM576" s="13" t="str">
        <f>IF(OR(AK576="",COUNTIF($AH$3:AH576,AH576)&lt;&gt;COUNTIF(AH$3:AH$100002,AH576)),"",SUMIF(AH$3:AH$100002,AH576,AK$3:AK$100002))</f>
        <v/>
      </c>
      <c r="AO576" s="13" t="str">
        <f t="shared" si="331"/>
        <v/>
      </c>
      <c r="AP576" s="13" t="str">
        <f t="shared" si="331"/>
        <v/>
      </c>
      <c r="AQ576" s="13" t="str">
        <f t="shared" si="331"/>
        <v/>
      </c>
      <c r="AR576" s="13" t="str">
        <f t="shared" si="316"/>
        <v/>
      </c>
      <c r="AS576" s="13" t="str">
        <f t="shared" si="316"/>
        <v/>
      </c>
      <c r="AT576" s="13" t="str">
        <f t="shared" si="316"/>
        <v/>
      </c>
      <c r="AU576" s="13" t="str">
        <f t="shared" si="316"/>
        <v/>
      </c>
      <c r="AV576" s="13" t="str">
        <f t="shared" si="336"/>
        <v/>
      </c>
      <c r="AW576" s="86" t="str">
        <f t="shared" si="317"/>
        <v/>
      </c>
      <c r="AX576" s="59" t="str">
        <f t="shared" si="318"/>
        <v/>
      </c>
      <c r="AY576" s="63" t="str">
        <f>IF(OR($BR576="",BH576=""),"",COUNT($BR$3:$BR576))</f>
        <v/>
      </c>
      <c r="AZ576" s="13" t="str">
        <f>IF(OR($BR576="",BI576=""),"",COUNT($BR$3:$BR576))</f>
        <v/>
      </c>
      <c r="BA576" s="13" t="str">
        <f>IF(OR($BR576="",BJ576=""),"",COUNT($BR$3:$BR576))</f>
        <v/>
      </c>
      <c r="BB576" s="13" t="str">
        <f>IF(OR($BR576="",BK576=""),"",COUNT($BR$3:$BR576))</f>
        <v/>
      </c>
      <c r="BC576" s="13" t="str">
        <f>IF(OR($BR576="",BL576=""),"",COUNT($BR$3:$BR576))</f>
        <v/>
      </c>
      <c r="BD576" s="13" t="str">
        <f>IF(OR($BR576="",BM576=""),"",COUNT($BR$3:$BR576))</f>
        <v/>
      </c>
      <c r="BE576" s="13" t="str">
        <f>IF(OR($BR576="",BN576=""),"",COUNT($BR$3:$BR576))</f>
        <v/>
      </c>
      <c r="BF576" s="13" t="str">
        <f>IF(OR($BR576="",BO576=""),"",COUNT($BR$3:$BR576))</f>
        <v/>
      </c>
      <c r="BG576" s="66" t="str">
        <f>IF(Z576="","",COUNT($Z$3:Z576))</f>
        <v/>
      </c>
      <c r="BH576" s="13" t="str">
        <f>IF(AO576="","",IF(AO576=BH$2,(SUMIF($BV$3:$BV576,BH$2,$BW$3:$BW576)-SUMIF($BX$3:$BX576,BH$2,$BY$3:$BY576))*AO$1,""))</f>
        <v/>
      </c>
      <c r="BI576" s="13" t="str">
        <f>IF(AP576="","",IF(AP576=BI$2,(SUMIF($BV$3:$BV576,BI$2,$BW$3:$BW576)-SUMIF($BX$3:$BX576,BI$2,$BY$3:$BY576))*AP$1,""))</f>
        <v/>
      </c>
      <c r="BJ576" s="13" t="str">
        <f>IF(AQ576="","",IF(AQ576=BJ$2,(SUMIF($BV$3:$BV576,BJ$2,$BW$3:$BW576)-SUMIF($BX$3:$BX576,BJ$2,$BY$3:$BY576))*AQ$1,""))</f>
        <v/>
      </c>
      <c r="BK576" s="13" t="str">
        <f>IF(AR576="","",IF(AR576=BK$2,(SUMIF($BV$3:$BV576,BK$2,$BW$3:$BW576)-SUMIF($BX$3:$BX576,BK$2,$BY$3:$BY576))*AR$1,""))</f>
        <v/>
      </c>
      <c r="BL576" s="13" t="str">
        <f>IF(AS576="","",IF(AS576=BL$2,(SUMIF($BV$3:$BV576,BL$2,$BW$3:$BW576)-SUMIF($BX$3:$BX576,BL$2,$BY$3:$BY576))*AS$1,""))</f>
        <v/>
      </c>
      <c r="BM576" s="13" t="str">
        <f>IF(AT576="","",IF(AT576=BM$2,(SUMIF($BV$3:$BV576,BM$2,$BW$3:$BW576)-SUMIF($BX$3:$BX576,BM$2,$BY$3:$BY576))*AT$1,""))</f>
        <v/>
      </c>
      <c r="BN576" s="13" t="str">
        <f>IF(AU576="","",IF(AU576=BN$2,(SUMIF($BV$3:$BV576,BN$2,$BW$3:$BW576)-SUMIF($BX$3:$BX576,BN$2,$BY$3:$BY576))*AU$1,""))</f>
        <v/>
      </c>
      <c r="BO576" s="13" t="str">
        <f>IF(AV576="","",IF(AV576=BO$2,(SUMIF($BV$3:$BV576,BO$2,$BW$3:$BW576)-SUMIF($BX$3:$BX576,BO$2,$BY$3:$BY576))*AV$1,""))</f>
        <v/>
      </c>
      <c r="BP576" s="69"/>
      <c r="BQ576" s="13" t="str">
        <f t="shared" si="332"/>
        <v/>
      </c>
      <c r="BR576" s="75" t="str">
        <f t="shared" si="319"/>
        <v/>
      </c>
      <c r="BS576" s="33" t="str">
        <f t="shared" si="320"/>
        <v/>
      </c>
      <c r="BT576" s="42" t="str">
        <f t="shared" si="321"/>
        <v/>
      </c>
      <c r="BU576" s="38" t="str">
        <f t="shared" si="322"/>
        <v/>
      </c>
      <c r="BV576" s="30" t="str">
        <f t="shared" si="337"/>
        <v/>
      </c>
      <c r="BW576" s="36" t="str">
        <f t="shared" si="338"/>
        <v/>
      </c>
      <c r="BX576" s="36" t="str">
        <f t="shared" si="339"/>
        <v/>
      </c>
      <c r="BY576" s="45" t="str">
        <f t="shared" si="340"/>
        <v/>
      </c>
      <c r="BZ576" s="12" t="str">
        <f t="shared" si="323"/>
        <v/>
      </c>
      <c r="CA576" s="47" t="str">
        <f t="shared" si="324"/>
        <v/>
      </c>
      <c r="CB576" s="32" t="str">
        <f t="shared" si="325"/>
        <v/>
      </c>
      <c r="CC576" s="32" t="str">
        <f t="shared" si="326"/>
        <v/>
      </c>
      <c r="CD576" s="32" t="str">
        <f t="shared" si="327"/>
        <v/>
      </c>
      <c r="CE576" s="48"/>
      <c r="CF576" s="32" t="str">
        <f t="shared" si="333"/>
        <v/>
      </c>
      <c r="CG576" s="32" t="str">
        <f t="shared" si="334"/>
        <v/>
      </c>
      <c r="CH576" s="48"/>
    </row>
    <row r="577" spans="2:86" ht="30" customHeight="1" x14ac:dyDescent="0.2">
      <c r="B577" s="155"/>
      <c r="C577" s="117"/>
      <c r="D577" s="53"/>
      <c r="E577" s="68"/>
      <c r="F577" s="54"/>
      <c r="G577" s="54"/>
      <c r="H577" s="55"/>
      <c r="I577" s="71"/>
      <c r="J577" s="73"/>
      <c r="K577" s="56"/>
      <c r="L577" s="76" t="str">
        <f t="shared" si="343"/>
        <v/>
      </c>
      <c r="M577" s="77" t="str">
        <f t="shared" si="328"/>
        <v/>
      </c>
      <c r="N577" s="130" t="str">
        <f t="shared" si="329"/>
        <v/>
      </c>
      <c r="O577" s="131" t="str">
        <f t="shared" si="348"/>
        <v/>
      </c>
      <c r="P577" s="131" t="str">
        <f t="shared" si="348"/>
        <v/>
      </c>
      <c r="Q577" s="131" t="str">
        <f t="shared" si="348"/>
        <v/>
      </c>
      <c r="R577" s="131" t="str">
        <f t="shared" si="348"/>
        <v/>
      </c>
      <c r="S577" s="131" t="str">
        <f t="shared" si="348"/>
        <v/>
      </c>
      <c r="T577" s="131" t="str">
        <f t="shared" si="348"/>
        <v/>
      </c>
      <c r="U577" s="131" t="str">
        <f t="shared" si="348"/>
        <v/>
      </c>
      <c r="V577" s="14"/>
      <c r="W577" s="17" t="str">
        <f>IF(C577="",IF(OR(AND($H577&lt;&gt;"",C577=""),AND($F576=$F577,$AK577&lt;&gt;""),COUNTA($H$3:$H$100002)&gt;COUNTA($H$3:$H577),$AE577&lt;&gt;""),W576,""),C577)</f>
        <v/>
      </c>
      <c r="X577" s="17" t="str">
        <f>IF(D577="",IF(OR(AND($H577&lt;&gt;"",D577=""),AND($F576=$F577,$AK577&lt;&gt;""),COUNTA($H$3:$H$100002)&gt;COUNTA($H$3:$H577),$AE577&lt;&gt;""),X576,""),D577)</f>
        <v/>
      </c>
      <c r="Y577" s="17" t="str">
        <f>IF(E577="",IF(OR(AND($H577&lt;&gt;"",E577=""),AND($F576=$F577,$AK577&lt;&gt;""),COUNTA($H$3:$H$100002)&gt;COUNTA($H$3:$H577),$AE577&lt;&gt;""),Y576,""),E577)</f>
        <v/>
      </c>
      <c r="Z577" s="27" t="str">
        <f t="shared" si="345"/>
        <v/>
      </c>
      <c r="AA577" s="2" t="str">
        <f>IF(F577="","",COUNTA($F$3:F577))</f>
        <v/>
      </c>
      <c r="AB577" s="3" t="str">
        <f>IF(F577="","",IFERROR(IF(F577&lt;&gt;"",IFERROR(INDEX(設定!$C$3:$C$303,MATCH(F577,設定!$C$3:$C$303,0),0),INDEX(設定!$C$3:$C$303,MATCH("*"&amp;F577&amp;"*",設定!$C$3:$C$303,0),0)),""),"エラー"))</f>
        <v/>
      </c>
      <c r="AC577" s="2" t="str">
        <f>IF(G577="","",COUNTA($G$3:G577))</f>
        <v/>
      </c>
      <c r="AD577" s="3" t="str">
        <f>IF(G577="","",IFERROR(IF(G577&lt;&gt;"",IFERROR(INDEX(設定!$C$3:$C$303,MATCH(G577,設定!$C$3:$C$303,0),0),INDEX(設定!$C$3:$C$303,MATCH("*"&amp;G577&amp;"*",設定!$C$3:$C$303,0),0)),""),"エラー"))</f>
        <v/>
      </c>
      <c r="AE577" s="3" t="str">
        <f>IFERROR(IF(AB577="",IF(AND(H577&lt;&gt;"",F577=""),INDEX(AB$3:AB577,MATCH(MAX(AA$3:AA577),AA$3:AA577,0),0),""),AB577),"")</f>
        <v/>
      </c>
      <c r="AF577" s="3" t="str">
        <f>IFERROR(IF(AD577="",IF(AND(H577&lt;&gt;"",G577=""),INDEX(AD$3:AD577,MATCH(MAX(AC$3:AC577),AC$3:AC577,0),0),""),AD577),"")</f>
        <v/>
      </c>
      <c r="AG577" s="2" t="str">
        <f>IF(AH577="","",IF(OR(AH577=AH576,AH577=AH578),IF(AND(E577="",AB577="",AG576&lt;&gt;""),MAX($AG$3:AG576),MAX($AG$3:AG576)+1),IF(AH576=AH577,AG576,MAX($AG$3:AG576)+1)))</f>
        <v/>
      </c>
      <c r="AH577" s="12" t="str">
        <f t="shared" si="330"/>
        <v/>
      </c>
      <c r="AI577" s="12" t="str">
        <f t="shared" si="335"/>
        <v/>
      </c>
      <c r="AJ577" s="13" t="str">
        <f t="shared" si="314"/>
        <v/>
      </c>
      <c r="AK577" s="13" t="str">
        <f t="shared" si="315"/>
        <v/>
      </c>
      <c r="AL577" s="13" t="str">
        <f>IF(OR(AJ577="",COUNTIF($AH$3:AH577,AH577)&lt;&gt;COUNTIF(AH$3:AH$100002,AH577)),"",SUMIF(AH$3:AH$100002,AH577,AJ$3:AJ$100002))</f>
        <v/>
      </c>
      <c r="AM577" s="13" t="str">
        <f>IF(OR(AK577="",COUNTIF($AH$3:AH577,AH577)&lt;&gt;COUNTIF(AH$3:AH$100002,AH577)),"",SUMIF(AH$3:AH$100002,AH577,AK$3:AK$100002))</f>
        <v/>
      </c>
      <c r="AO577" s="13" t="str">
        <f t="shared" si="331"/>
        <v/>
      </c>
      <c r="AP577" s="13" t="str">
        <f t="shared" si="331"/>
        <v/>
      </c>
      <c r="AQ577" s="13" t="str">
        <f t="shared" si="331"/>
        <v/>
      </c>
      <c r="AR577" s="13" t="str">
        <f t="shared" si="316"/>
        <v/>
      </c>
      <c r="AS577" s="13" t="str">
        <f t="shared" si="316"/>
        <v/>
      </c>
      <c r="AT577" s="13" t="str">
        <f t="shared" si="316"/>
        <v/>
      </c>
      <c r="AU577" s="13" t="str">
        <f t="shared" si="316"/>
        <v/>
      </c>
      <c r="AV577" s="13" t="str">
        <f t="shared" si="336"/>
        <v/>
      </c>
      <c r="AW577" s="86" t="str">
        <f t="shared" si="317"/>
        <v/>
      </c>
      <c r="AX577" s="59" t="str">
        <f t="shared" si="318"/>
        <v/>
      </c>
      <c r="AY577" s="63" t="str">
        <f>IF(OR($BR577="",BH577=""),"",COUNT($BR$3:$BR577))</f>
        <v/>
      </c>
      <c r="AZ577" s="13" t="str">
        <f>IF(OR($BR577="",BI577=""),"",COUNT($BR$3:$BR577))</f>
        <v/>
      </c>
      <c r="BA577" s="13" t="str">
        <f>IF(OR($BR577="",BJ577=""),"",COUNT($BR$3:$BR577))</f>
        <v/>
      </c>
      <c r="BB577" s="13" t="str">
        <f>IF(OR($BR577="",BK577=""),"",COUNT($BR$3:$BR577))</f>
        <v/>
      </c>
      <c r="BC577" s="13" t="str">
        <f>IF(OR($BR577="",BL577=""),"",COUNT($BR$3:$BR577))</f>
        <v/>
      </c>
      <c r="BD577" s="13" t="str">
        <f>IF(OR($BR577="",BM577=""),"",COUNT($BR$3:$BR577))</f>
        <v/>
      </c>
      <c r="BE577" s="13" t="str">
        <f>IF(OR($BR577="",BN577=""),"",COUNT($BR$3:$BR577))</f>
        <v/>
      </c>
      <c r="BF577" s="13" t="str">
        <f>IF(OR($BR577="",BO577=""),"",COUNT($BR$3:$BR577))</f>
        <v/>
      </c>
      <c r="BG577" s="66" t="str">
        <f>IF(Z577="","",COUNT($Z$3:Z577))</f>
        <v/>
      </c>
      <c r="BH577" s="13" t="str">
        <f>IF(AO577="","",IF(AO577=BH$2,(SUMIF($BV$3:$BV577,BH$2,$BW$3:$BW577)-SUMIF($BX$3:$BX577,BH$2,$BY$3:$BY577))*AO$1,""))</f>
        <v/>
      </c>
      <c r="BI577" s="13" t="str">
        <f>IF(AP577="","",IF(AP577=BI$2,(SUMIF($BV$3:$BV577,BI$2,$BW$3:$BW577)-SUMIF($BX$3:$BX577,BI$2,$BY$3:$BY577))*AP$1,""))</f>
        <v/>
      </c>
      <c r="BJ577" s="13" t="str">
        <f>IF(AQ577="","",IF(AQ577=BJ$2,(SUMIF($BV$3:$BV577,BJ$2,$BW$3:$BW577)-SUMIF($BX$3:$BX577,BJ$2,$BY$3:$BY577))*AQ$1,""))</f>
        <v/>
      </c>
      <c r="BK577" s="13" t="str">
        <f>IF(AR577="","",IF(AR577=BK$2,(SUMIF($BV$3:$BV577,BK$2,$BW$3:$BW577)-SUMIF($BX$3:$BX577,BK$2,$BY$3:$BY577))*AR$1,""))</f>
        <v/>
      </c>
      <c r="BL577" s="13" t="str">
        <f>IF(AS577="","",IF(AS577=BL$2,(SUMIF($BV$3:$BV577,BL$2,$BW$3:$BW577)-SUMIF($BX$3:$BX577,BL$2,$BY$3:$BY577))*AS$1,""))</f>
        <v/>
      </c>
      <c r="BM577" s="13" t="str">
        <f>IF(AT577="","",IF(AT577=BM$2,(SUMIF($BV$3:$BV577,BM$2,$BW$3:$BW577)-SUMIF($BX$3:$BX577,BM$2,$BY$3:$BY577))*AT$1,""))</f>
        <v/>
      </c>
      <c r="BN577" s="13" t="str">
        <f>IF(AU577="","",IF(AU577=BN$2,(SUMIF($BV$3:$BV577,BN$2,$BW$3:$BW577)-SUMIF($BX$3:$BX577,BN$2,$BY$3:$BY577))*AU$1,""))</f>
        <v/>
      </c>
      <c r="BO577" s="13" t="str">
        <f>IF(AV577="","",IF(AV577=BO$2,(SUMIF($BV$3:$BV577,BO$2,$BW$3:$BW577)-SUMIF($BX$3:$BX577,BO$2,$BY$3:$BY577))*AV$1,""))</f>
        <v/>
      </c>
      <c r="BP577" s="69"/>
      <c r="BQ577" s="13" t="str">
        <f t="shared" si="332"/>
        <v/>
      </c>
      <c r="BR577" s="75" t="str">
        <f t="shared" si="319"/>
        <v/>
      </c>
      <c r="BS577" s="33" t="str">
        <f t="shared" si="320"/>
        <v/>
      </c>
      <c r="BT577" s="42" t="str">
        <f t="shared" si="321"/>
        <v/>
      </c>
      <c r="BU577" s="38" t="str">
        <f t="shared" si="322"/>
        <v/>
      </c>
      <c r="BV577" s="30" t="str">
        <f t="shared" si="337"/>
        <v/>
      </c>
      <c r="BW577" s="36" t="str">
        <f t="shared" si="338"/>
        <v/>
      </c>
      <c r="BX577" s="36" t="str">
        <f t="shared" si="339"/>
        <v/>
      </c>
      <c r="BY577" s="45" t="str">
        <f t="shared" si="340"/>
        <v/>
      </c>
      <c r="BZ577" s="12" t="str">
        <f t="shared" si="323"/>
        <v/>
      </c>
      <c r="CA577" s="47" t="str">
        <f t="shared" si="324"/>
        <v/>
      </c>
      <c r="CB577" s="32" t="str">
        <f t="shared" si="325"/>
        <v/>
      </c>
      <c r="CC577" s="32" t="str">
        <f t="shared" si="326"/>
        <v/>
      </c>
      <c r="CD577" s="32" t="str">
        <f t="shared" si="327"/>
        <v/>
      </c>
      <c r="CE577" s="48"/>
      <c r="CF577" s="32" t="str">
        <f t="shared" si="333"/>
        <v/>
      </c>
      <c r="CG577" s="32" t="str">
        <f t="shared" si="334"/>
        <v/>
      </c>
      <c r="CH577" s="48"/>
    </row>
    <row r="578" spans="2:86" ht="30" customHeight="1" x14ac:dyDescent="0.2">
      <c r="B578" s="155"/>
      <c r="C578" s="117"/>
      <c r="D578" s="53"/>
      <c r="E578" s="68"/>
      <c r="F578" s="54"/>
      <c r="G578" s="54"/>
      <c r="H578" s="55"/>
      <c r="I578" s="71"/>
      <c r="J578" s="73"/>
      <c r="K578" s="56"/>
      <c r="L578" s="76" t="str">
        <f t="shared" si="343"/>
        <v/>
      </c>
      <c r="M578" s="77" t="str">
        <f t="shared" si="328"/>
        <v/>
      </c>
      <c r="N578" s="130" t="str">
        <f t="shared" si="329"/>
        <v/>
      </c>
      <c r="O578" s="131" t="str">
        <f t="shared" si="348"/>
        <v/>
      </c>
      <c r="P578" s="131" t="str">
        <f t="shared" si="348"/>
        <v/>
      </c>
      <c r="Q578" s="131" t="str">
        <f t="shared" si="348"/>
        <v/>
      </c>
      <c r="R578" s="131" t="str">
        <f t="shared" si="348"/>
        <v/>
      </c>
      <c r="S578" s="131" t="str">
        <f t="shared" si="348"/>
        <v/>
      </c>
      <c r="T578" s="131" t="str">
        <f t="shared" si="348"/>
        <v/>
      </c>
      <c r="U578" s="131" t="str">
        <f t="shared" si="348"/>
        <v/>
      </c>
      <c r="V578" s="14"/>
      <c r="W578" s="17" t="str">
        <f>IF(C578="",IF(OR(AND($H578&lt;&gt;"",C578=""),AND($F577=$F578,$AK578&lt;&gt;""),COUNTA($H$3:$H$100002)&gt;COUNTA($H$3:$H578),$AE578&lt;&gt;""),W577,""),C578)</f>
        <v/>
      </c>
      <c r="X578" s="17" t="str">
        <f>IF(D578="",IF(OR(AND($H578&lt;&gt;"",D578=""),AND($F577=$F578,$AK578&lt;&gt;""),COUNTA($H$3:$H$100002)&gt;COUNTA($H$3:$H578),$AE578&lt;&gt;""),X577,""),D578)</f>
        <v/>
      </c>
      <c r="Y578" s="17" t="str">
        <f>IF(E578="",IF(OR(AND($H578&lt;&gt;"",E578=""),AND($F577=$F578,$AK578&lt;&gt;""),COUNTA($H$3:$H$100002)&gt;COUNTA($H$3:$H578),$AE578&lt;&gt;""),Y577,""),E578)</f>
        <v/>
      </c>
      <c r="Z578" s="27" t="str">
        <f t="shared" si="345"/>
        <v/>
      </c>
      <c r="AA578" s="2" t="str">
        <f>IF(F578="","",COUNTA($F$3:F578))</f>
        <v/>
      </c>
      <c r="AB578" s="3" t="str">
        <f>IF(F578="","",IFERROR(IF(F578&lt;&gt;"",IFERROR(INDEX(設定!$C$3:$C$303,MATCH(F578,設定!$C$3:$C$303,0),0),INDEX(設定!$C$3:$C$303,MATCH("*"&amp;F578&amp;"*",設定!$C$3:$C$303,0),0)),""),"エラー"))</f>
        <v/>
      </c>
      <c r="AC578" s="2" t="str">
        <f>IF(G578="","",COUNTA($G$3:G578))</f>
        <v/>
      </c>
      <c r="AD578" s="3" t="str">
        <f>IF(G578="","",IFERROR(IF(G578&lt;&gt;"",IFERROR(INDEX(設定!$C$3:$C$303,MATCH(G578,設定!$C$3:$C$303,0),0),INDEX(設定!$C$3:$C$303,MATCH("*"&amp;G578&amp;"*",設定!$C$3:$C$303,0),0)),""),"エラー"))</f>
        <v/>
      </c>
      <c r="AE578" s="3" t="str">
        <f>IFERROR(IF(AB578="",IF(AND(H578&lt;&gt;"",F578=""),INDEX(AB$3:AB578,MATCH(MAX(AA$3:AA578),AA$3:AA578,0),0),""),AB578),"")</f>
        <v/>
      </c>
      <c r="AF578" s="3" t="str">
        <f>IFERROR(IF(AD578="",IF(AND(H578&lt;&gt;"",G578=""),INDEX(AD$3:AD578,MATCH(MAX(AC$3:AC578),AC$3:AC578,0),0),""),AD578),"")</f>
        <v/>
      </c>
      <c r="AG578" s="2" t="str">
        <f>IF(AH578="","",IF(OR(AH578=AH577,AH578=AH579),IF(AND(E578="",AB578="",AG577&lt;&gt;""),MAX($AG$3:AG577),MAX($AG$3:AG577)+1),IF(AH577=AH578,AG577,MAX($AG$3:AG577)+1)))</f>
        <v/>
      </c>
      <c r="AH578" s="12" t="str">
        <f t="shared" si="330"/>
        <v/>
      </c>
      <c r="AI578" s="12" t="str">
        <f t="shared" si="335"/>
        <v/>
      </c>
      <c r="AJ578" s="13" t="str">
        <f t="shared" si="314"/>
        <v/>
      </c>
      <c r="AK578" s="13" t="str">
        <f t="shared" si="315"/>
        <v/>
      </c>
      <c r="AL578" s="13" t="str">
        <f>IF(OR(AJ578="",COUNTIF($AH$3:AH578,AH578)&lt;&gt;COUNTIF(AH$3:AH$100002,AH578)),"",SUMIF(AH$3:AH$100002,AH578,AJ$3:AJ$100002))</f>
        <v/>
      </c>
      <c r="AM578" s="13" t="str">
        <f>IF(OR(AK578="",COUNTIF($AH$3:AH578,AH578)&lt;&gt;COUNTIF(AH$3:AH$100002,AH578)),"",SUMIF(AH$3:AH$100002,AH578,AK$3:AK$100002))</f>
        <v/>
      </c>
      <c r="AO578" s="13" t="str">
        <f t="shared" si="331"/>
        <v/>
      </c>
      <c r="AP578" s="13" t="str">
        <f t="shared" si="331"/>
        <v/>
      </c>
      <c r="AQ578" s="13" t="str">
        <f t="shared" si="331"/>
        <v/>
      </c>
      <c r="AR578" s="13" t="str">
        <f t="shared" si="316"/>
        <v/>
      </c>
      <c r="AS578" s="13" t="str">
        <f t="shared" si="316"/>
        <v/>
      </c>
      <c r="AT578" s="13" t="str">
        <f t="shared" si="316"/>
        <v/>
      </c>
      <c r="AU578" s="13" t="str">
        <f t="shared" si="316"/>
        <v/>
      </c>
      <c r="AV578" s="13" t="str">
        <f t="shared" si="336"/>
        <v/>
      </c>
      <c r="AW578" s="86" t="str">
        <f t="shared" si="317"/>
        <v/>
      </c>
      <c r="AX578" s="59" t="str">
        <f t="shared" si="318"/>
        <v/>
      </c>
      <c r="AY578" s="63" t="str">
        <f>IF(OR($BR578="",BH578=""),"",COUNT($BR$3:$BR578))</f>
        <v/>
      </c>
      <c r="AZ578" s="13" t="str">
        <f>IF(OR($BR578="",BI578=""),"",COUNT($BR$3:$BR578))</f>
        <v/>
      </c>
      <c r="BA578" s="13" t="str">
        <f>IF(OR($BR578="",BJ578=""),"",COUNT($BR$3:$BR578))</f>
        <v/>
      </c>
      <c r="BB578" s="13" t="str">
        <f>IF(OR($BR578="",BK578=""),"",COUNT($BR$3:$BR578))</f>
        <v/>
      </c>
      <c r="BC578" s="13" t="str">
        <f>IF(OR($BR578="",BL578=""),"",COUNT($BR$3:$BR578))</f>
        <v/>
      </c>
      <c r="BD578" s="13" t="str">
        <f>IF(OR($BR578="",BM578=""),"",COUNT($BR$3:$BR578))</f>
        <v/>
      </c>
      <c r="BE578" s="13" t="str">
        <f>IF(OR($BR578="",BN578=""),"",COUNT($BR$3:$BR578))</f>
        <v/>
      </c>
      <c r="BF578" s="13" t="str">
        <f>IF(OR($BR578="",BO578=""),"",COUNT($BR$3:$BR578))</f>
        <v/>
      </c>
      <c r="BG578" s="66" t="str">
        <f>IF(Z578="","",COUNT($Z$3:Z578))</f>
        <v/>
      </c>
      <c r="BH578" s="13" t="str">
        <f>IF(AO578="","",IF(AO578=BH$2,(SUMIF($BV$3:$BV578,BH$2,$BW$3:$BW578)-SUMIF($BX$3:$BX578,BH$2,$BY$3:$BY578))*AO$1,""))</f>
        <v/>
      </c>
      <c r="BI578" s="13" t="str">
        <f>IF(AP578="","",IF(AP578=BI$2,(SUMIF($BV$3:$BV578,BI$2,$BW$3:$BW578)-SUMIF($BX$3:$BX578,BI$2,$BY$3:$BY578))*AP$1,""))</f>
        <v/>
      </c>
      <c r="BJ578" s="13" t="str">
        <f>IF(AQ578="","",IF(AQ578=BJ$2,(SUMIF($BV$3:$BV578,BJ$2,$BW$3:$BW578)-SUMIF($BX$3:$BX578,BJ$2,$BY$3:$BY578))*AQ$1,""))</f>
        <v/>
      </c>
      <c r="BK578" s="13" t="str">
        <f>IF(AR578="","",IF(AR578=BK$2,(SUMIF($BV$3:$BV578,BK$2,$BW$3:$BW578)-SUMIF($BX$3:$BX578,BK$2,$BY$3:$BY578))*AR$1,""))</f>
        <v/>
      </c>
      <c r="BL578" s="13" t="str">
        <f>IF(AS578="","",IF(AS578=BL$2,(SUMIF($BV$3:$BV578,BL$2,$BW$3:$BW578)-SUMIF($BX$3:$BX578,BL$2,$BY$3:$BY578))*AS$1,""))</f>
        <v/>
      </c>
      <c r="BM578" s="13" t="str">
        <f>IF(AT578="","",IF(AT578=BM$2,(SUMIF($BV$3:$BV578,BM$2,$BW$3:$BW578)-SUMIF($BX$3:$BX578,BM$2,$BY$3:$BY578))*AT$1,""))</f>
        <v/>
      </c>
      <c r="BN578" s="13" t="str">
        <f>IF(AU578="","",IF(AU578=BN$2,(SUMIF($BV$3:$BV578,BN$2,$BW$3:$BW578)-SUMIF($BX$3:$BX578,BN$2,$BY$3:$BY578))*AU$1,""))</f>
        <v/>
      </c>
      <c r="BO578" s="13" t="str">
        <f>IF(AV578="","",IF(AV578=BO$2,(SUMIF($BV$3:$BV578,BO$2,$BW$3:$BW578)-SUMIF($BX$3:$BX578,BO$2,$BY$3:$BY578))*AV$1,""))</f>
        <v/>
      </c>
      <c r="BP578" s="69"/>
      <c r="BQ578" s="13" t="str">
        <f t="shared" si="332"/>
        <v/>
      </c>
      <c r="BR578" s="75" t="str">
        <f t="shared" si="319"/>
        <v/>
      </c>
      <c r="BS578" s="33" t="str">
        <f t="shared" si="320"/>
        <v/>
      </c>
      <c r="BT578" s="42" t="str">
        <f t="shared" si="321"/>
        <v/>
      </c>
      <c r="BU578" s="38" t="str">
        <f t="shared" si="322"/>
        <v/>
      </c>
      <c r="BV578" s="30" t="str">
        <f t="shared" si="337"/>
        <v/>
      </c>
      <c r="BW578" s="36" t="str">
        <f t="shared" si="338"/>
        <v/>
      </c>
      <c r="BX578" s="36" t="str">
        <f t="shared" si="339"/>
        <v/>
      </c>
      <c r="BY578" s="45" t="str">
        <f t="shared" si="340"/>
        <v/>
      </c>
      <c r="BZ578" s="12" t="str">
        <f t="shared" si="323"/>
        <v/>
      </c>
      <c r="CA578" s="47" t="str">
        <f t="shared" si="324"/>
        <v/>
      </c>
      <c r="CB578" s="32" t="str">
        <f t="shared" si="325"/>
        <v/>
      </c>
      <c r="CC578" s="32" t="str">
        <f t="shared" si="326"/>
        <v/>
      </c>
      <c r="CD578" s="32" t="str">
        <f t="shared" si="327"/>
        <v/>
      </c>
      <c r="CE578" s="48"/>
      <c r="CF578" s="32" t="str">
        <f t="shared" si="333"/>
        <v/>
      </c>
      <c r="CG578" s="32" t="str">
        <f t="shared" si="334"/>
        <v/>
      </c>
      <c r="CH578" s="48"/>
    </row>
    <row r="579" spans="2:86" ht="30" customHeight="1" x14ac:dyDescent="0.2">
      <c r="B579" s="155"/>
      <c r="C579" s="117"/>
      <c r="D579" s="53"/>
      <c r="E579" s="68"/>
      <c r="F579" s="54"/>
      <c r="G579" s="54"/>
      <c r="H579" s="55"/>
      <c r="I579" s="71"/>
      <c r="J579" s="73"/>
      <c r="K579" s="56"/>
      <c r="L579" s="76" t="str">
        <f t="shared" si="343"/>
        <v/>
      </c>
      <c r="M579" s="77" t="str">
        <f t="shared" si="328"/>
        <v/>
      </c>
      <c r="N579" s="130" t="str">
        <f t="shared" si="329"/>
        <v/>
      </c>
      <c r="O579" s="131" t="str">
        <f t="shared" si="348"/>
        <v/>
      </c>
      <c r="P579" s="131" t="str">
        <f t="shared" si="348"/>
        <v/>
      </c>
      <c r="Q579" s="131" t="str">
        <f t="shared" si="348"/>
        <v/>
      </c>
      <c r="R579" s="131" t="str">
        <f t="shared" si="348"/>
        <v/>
      </c>
      <c r="S579" s="131" t="str">
        <f t="shared" si="348"/>
        <v/>
      </c>
      <c r="T579" s="131" t="str">
        <f t="shared" si="348"/>
        <v/>
      </c>
      <c r="U579" s="131" t="str">
        <f t="shared" si="348"/>
        <v/>
      </c>
      <c r="V579" s="14"/>
      <c r="W579" s="17" t="str">
        <f>IF(C579="",IF(OR(AND($H579&lt;&gt;"",C579=""),AND($F578=$F579,$AK579&lt;&gt;""),COUNTA($H$3:$H$100002)&gt;COUNTA($H$3:$H579),$AE579&lt;&gt;""),W578,""),C579)</f>
        <v/>
      </c>
      <c r="X579" s="17" t="str">
        <f>IF(D579="",IF(OR(AND($H579&lt;&gt;"",D579=""),AND($F578=$F579,$AK579&lt;&gt;""),COUNTA($H$3:$H$100002)&gt;COUNTA($H$3:$H579),$AE579&lt;&gt;""),X578,""),D579)</f>
        <v/>
      </c>
      <c r="Y579" s="17" t="str">
        <f>IF(E579="",IF(OR(AND($H579&lt;&gt;"",E579=""),AND($F578=$F579,$AK579&lt;&gt;""),COUNTA($H$3:$H$100002)&gt;COUNTA($H$3:$H579),$AE579&lt;&gt;""),Y578,""),E579)</f>
        <v/>
      </c>
      <c r="Z579" s="27" t="str">
        <f t="shared" si="345"/>
        <v/>
      </c>
      <c r="AA579" s="2" t="str">
        <f>IF(F579="","",COUNTA($F$3:F579))</f>
        <v/>
      </c>
      <c r="AB579" s="3" t="str">
        <f>IF(F579="","",IFERROR(IF(F579&lt;&gt;"",IFERROR(INDEX(設定!$C$3:$C$303,MATCH(F579,設定!$C$3:$C$303,0),0),INDEX(設定!$C$3:$C$303,MATCH("*"&amp;F579&amp;"*",設定!$C$3:$C$303,0),0)),""),"エラー"))</f>
        <v/>
      </c>
      <c r="AC579" s="2" t="str">
        <f>IF(G579="","",COUNTA($G$3:G579))</f>
        <v/>
      </c>
      <c r="AD579" s="3" t="str">
        <f>IF(G579="","",IFERROR(IF(G579&lt;&gt;"",IFERROR(INDEX(設定!$C$3:$C$303,MATCH(G579,設定!$C$3:$C$303,0),0),INDEX(設定!$C$3:$C$303,MATCH("*"&amp;G579&amp;"*",設定!$C$3:$C$303,0),0)),""),"エラー"))</f>
        <v/>
      </c>
      <c r="AE579" s="3" t="str">
        <f>IFERROR(IF(AB579="",IF(AND(H579&lt;&gt;"",F579=""),INDEX(AB$3:AB579,MATCH(MAX(AA$3:AA579),AA$3:AA579,0),0),""),AB579),"")</f>
        <v/>
      </c>
      <c r="AF579" s="3" t="str">
        <f>IFERROR(IF(AD579="",IF(AND(H579&lt;&gt;"",G579=""),INDEX(AD$3:AD579,MATCH(MAX(AC$3:AC579),AC$3:AC579,0),0),""),AD579),"")</f>
        <v/>
      </c>
      <c r="AG579" s="2" t="str">
        <f>IF(AH579="","",IF(OR(AH579=AH578,AH579=AH580),IF(AND(E579="",AB579="",AG578&lt;&gt;""),MAX($AG$3:AG578),MAX($AG$3:AG578)+1),IF(AH578=AH579,AG578,MAX($AG$3:AG578)+1)))</f>
        <v/>
      </c>
      <c r="AH579" s="12" t="str">
        <f t="shared" si="330"/>
        <v/>
      </c>
      <c r="AI579" s="12" t="str">
        <f t="shared" si="335"/>
        <v/>
      </c>
      <c r="AJ579" s="13" t="str">
        <f t="shared" ref="AJ579:AJ642" si="349">IF($AE579="","",IF($AF579="",0,J579))</f>
        <v/>
      </c>
      <c r="AK579" s="13" t="str">
        <f t="shared" ref="AK579:AK642" si="350">IF($AE579="","",IF($AF579="",0,K579))</f>
        <v/>
      </c>
      <c r="AL579" s="13" t="str">
        <f>IF(OR(AJ579="",COUNTIF($AH$3:AH579,AH579)&lt;&gt;COUNTIF(AH$3:AH$100002,AH579)),"",SUMIF(AH$3:AH$100002,AH579,AJ$3:AJ$100002))</f>
        <v/>
      </c>
      <c r="AM579" s="13" t="str">
        <f>IF(OR(AK579="",COUNTIF($AH$3:AH579,AH579)&lt;&gt;COUNTIF(AH$3:AH$100002,AH579)),"",SUMIF(AH$3:AH$100002,AH579,AK$3:AK$100002))</f>
        <v/>
      </c>
      <c r="AO579" s="13" t="str">
        <f t="shared" si="331"/>
        <v/>
      </c>
      <c r="AP579" s="13" t="str">
        <f t="shared" si="331"/>
        <v/>
      </c>
      <c r="AQ579" s="13" t="str">
        <f t="shared" si="331"/>
        <v/>
      </c>
      <c r="AR579" s="13" t="str">
        <f t="shared" si="331"/>
        <v/>
      </c>
      <c r="AS579" s="13" t="str">
        <f t="shared" si="331"/>
        <v/>
      </c>
      <c r="AT579" s="13" t="str">
        <f t="shared" si="331"/>
        <v/>
      </c>
      <c r="AU579" s="13" t="str">
        <f t="shared" si="331"/>
        <v/>
      </c>
      <c r="AV579" s="13" t="str">
        <f t="shared" si="336"/>
        <v/>
      </c>
      <c r="AW579" s="86" t="str">
        <f t="shared" ref="AW579:AW642" si="351">IF(J579="","",J579)</f>
        <v/>
      </c>
      <c r="AX579" s="59" t="str">
        <f t="shared" ref="AX579:AX642" si="352">IF(K579="","",K579)</f>
        <v/>
      </c>
      <c r="AY579" s="63" t="str">
        <f>IF(OR($BR579="",BH579=""),"",COUNT($BR$3:$BR579))</f>
        <v/>
      </c>
      <c r="AZ579" s="13" t="str">
        <f>IF(OR($BR579="",BI579=""),"",COUNT($BR$3:$BR579))</f>
        <v/>
      </c>
      <c r="BA579" s="13" t="str">
        <f>IF(OR($BR579="",BJ579=""),"",COUNT($BR$3:$BR579))</f>
        <v/>
      </c>
      <c r="BB579" s="13" t="str">
        <f>IF(OR($BR579="",BK579=""),"",COUNT($BR$3:$BR579))</f>
        <v/>
      </c>
      <c r="BC579" s="13" t="str">
        <f>IF(OR($BR579="",BL579=""),"",COUNT($BR$3:$BR579))</f>
        <v/>
      </c>
      <c r="BD579" s="13" t="str">
        <f>IF(OR($BR579="",BM579=""),"",COUNT($BR$3:$BR579))</f>
        <v/>
      </c>
      <c r="BE579" s="13" t="str">
        <f>IF(OR($BR579="",BN579=""),"",COUNT($BR$3:$BR579))</f>
        <v/>
      </c>
      <c r="BF579" s="13" t="str">
        <f>IF(OR($BR579="",BO579=""),"",COUNT($BR$3:$BR579))</f>
        <v/>
      </c>
      <c r="BG579" s="66" t="str">
        <f>IF(Z579="","",COUNT($Z$3:Z579))</f>
        <v/>
      </c>
      <c r="BH579" s="13" t="str">
        <f>IF(AO579="","",IF(AO579=BH$2,(SUMIF($BV$3:$BV579,BH$2,$BW$3:$BW579)-SUMIF($BX$3:$BX579,BH$2,$BY$3:$BY579))*AO$1,""))</f>
        <v/>
      </c>
      <c r="BI579" s="13" t="str">
        <f>IF(AP579="","",IF(AP579=BI$2,(SUMIF($BV$3:$BV579,BI$2,$BW$3:$BW579)-SUMIF($BX$3:$BX579,BI$2,$BY$3:$BY579))*AP$1,""))</f>
        <v/>
      </c>
      <c r="BJ579" s="13" t="str">
        <f>IF(AQ579="","",IF(AQ579=BJ$2,(SUMIF($BV$3:$BV579,BJ$2,$BW$3:$BW579)-SUMIF($BX$3:$BX579,BJ$2,$BY$3:$BY579))*AQ$1,""))</f>
        <v/>
      </c>
      <c r="BK579" s="13" t="str">
        <f>IF(AR579="","",IF(AR579=BK$2,(SUMIF($BV$3:$BV579,BK$2,$BW$3:$BW579)-SUMIF($BX$3:$BX579,BK$2,$BY$3:$BY579))*AR$1,""))</f>
        <v/>
      </c>
      <c r="BL579" s="13" t="str">
        <f>IF(AS579="","",IF(AS579=BL$2,(SUMIF($BV$3:$BV579,BL$2,$BW$3:$BW579)-SUMIF($BX$3:$BX579,BL$2,$BY$3:$BY579))*AS$1,""))</f>
        <v/>
      </c>
      <c r="BM579" s="13" t="str">
        <f>IF(AT579="","",IF(AT579=BM$2,(SUMIF($BV$3:$BV579,BM$2,$BW$3:$BW579)-SUMIF($BX$3:$BX579,BM$2,$BY$3:$BY579))*AT$1,""))</f>
        <v/>
      </c>
      <c r="BN579" s="13" t="str">
        <f>IF(AU579="","",IF(AU579=BN$2,(SUMIF($BV$3:$BV579,BN$2,$BW$3:$BW579)-SUMIF($BX$3:$BX579,BN$2,$BY$3:$BY579))*AU$1,""))</f>
        <v/>
      </c>
      <c r="BO579" s="13" t="str">
        <f>IF(AV579="","",IF(AV579=BO$2,(SUMIF($BV$3:$BV579,BO$2,$BW$3:$BW579)-SUMIF($BX$3:$BX579,BO$2,$BY$3:$BY579))*AV$1,""))</f>
        <v/>
      </c>
      <c r="BP579" s="69"/>
      <c r="BQ579" s="13" t="str">
        <f t="shared" si="332"/>
        <v/>
      </c>
      <c r="BR579" s="75" t="str">
        <f t="shared" ref="BR579:BR642" si="353">IF(Z579="","",Z579)</f>
        <v/>
      </c>
      <c r="BS579" s="33" t="str">
        <f t="shared" ref="BS579:BS642" si="354">IF(Z579="","",W579)</f>
        <v/>
      </c>
      <c r="BT579" s="42" t="str">
        <f t="shared" ref="BT579:BT642" si="355">IF(Z579="","",X579)</f>
        <v/>
      </c>
      <c r="BU579" s="38" t="str">
        <f t="shared" ref="BU579:BU642" si="356">IF(Z579="","",Y579)</f>
        <v/>
      </c>
      <c r="BV579" s="30" t="str">
        <f t="shared" si="337"/>
        <v/>
      </c>
      <c r="BW579" s="36" t="str">
        <f t="shared" si="338"/>
        <v/>
      </c>
      <c r="BX579" s="36" t="str">
        <f t="shared" si="339"/>
        <v/>
      </c>
      <c r="BY579" s="45" t="str">
        <f t="shared" si="340"/>
        <v/>
      </c>
      <c r="BZ579" s="12" t="str">
        <f t="shared" ref="BZ579:BZ642" si="357">IF(H579="","",H579&amp;IF(I579="",""," ("&amp;I579&amp;")"))</f>
        <v/>
      </c>
      <c r="CA579" s="47" t="str">
        <f t="shared" ref="CA579:CA642" si="358">IF(AE579="","",AE579)</f>
        <v/>
      </c>
      <c r="CB579" s="32" t="str">
        <f t="shared" ref="CB579:CB642" si="359">IF(AF579="","",AF579)</f>
        <v/>
      </c>
      <c r="CC579" s="32" t="str">
        <f t="shared" ref="CC579:CC642" si="360">IF(J579="","",J579)</f>
        <v/>
      </c>
      <c r="CD579" s="32" t="str">
        <f t="shared" ref="CD579:CD642" si="361">IF(K579="","",K579)</f>
        <v/>
      </c>
      <c r="CE579" s="48"/>
      <c r="CF579" s="32" t="str">
        <f t="shared" si="333"/>
        <v/>
      </c>
      <c r="CG579" s="32" t="str">
        <f t="shared" si="334"/>
        <v/>
      </c>
      <c r="CH579" s="48"/>
    </row>
    <row r="580" spans="2:86" ht="30" customHeight="1" x14ac:dyDescent="0.2">
      <c r="B580" s="155"/>
      <c r="C580" s="117"/>
      <c r="D580" s="53"/>
      <c r="E580" s="68"/>
      <c r="F580" s="54"/>
      <c r="G580" s="54"/>
      <c r="H580" s="55"/>
      <c r="I580" s="71"/>
      <c r="J580" s="73"/>
      <c r="K580" s="56"/>
      <c r="L580" s="76" t="str">
        <f t="shared" si="343"/>
        <v/>
      </c>
      <c r="M580" s="77" t="str">
        <f t="shared" ref="M580:M643" si="362">IF(AF580="","",AF580)</f>
        <v/>
      </c>
      <c r="N580" s="130" t="str">
        <f t="shared" ref="N580:N643" si="363">IFERROR(INDEX($BH$3:$BO$100002,MATCH($BG580,$BG$3:$BG$100002,0),MATCH(N$1,$BH$2:$BO$2,0)),"")</f>
        <v/>
      </c>
      <c r="O580" s="131" t="str">
        <f t="shared" si="348"/>
        <v/>
      </c>
      <c r="P580" s="131" t="str">
        <f t="shared" si="348"/>
        <v/>
      </c>
      <c r="Q580" s="131" t="str">
        <f t="shared" si="348"/>
        <v/>
      </c>
      <c r="R580" s="131" t="str">
        <f t="shared" si="348"/>
        <v/>
      </c>
      <c r="S580" s="131" t="str">
        <f t="shared" si="348"/>
        <v/>
      </c>
      <c r="T580" s="131" t="str">
        <f t="shared" si="348"/>
        <v/>
      </c>
      <c r="U580" s="131" t="str">
        <f t="shared" si="348"/>
        <v/>
      </c>
      <c r="V580" s="14"/>
      <c r="W580" s="17" t="str">
        <f>IF(C580="",IF(OR(AND($H580&lt;&gt;"",C580=""),AND($F579=$F580,$AK580&lt;&gt;""),COUNTA($H$3:$H$100002)&gt;COUNTA($H$3:$H580),$AE580&lt;&gt;""),W579,""),C580)</f>
        <v/>
      </c>
      <c r="X580" s="17" t="str">
        <f>IF(D580="",IF(OR(AND($H580&lt;&gt;"",D580=""),AND($F579=$F580,$AK580&lt;&gt;""),COUNTA($H$3:$H$100002)&gt;COUNTA($H$3:$H580),$AE580&lt;&gt;""),X579,""),D580)</f>
        <v/>
      </c>
      <c r="Y580" s="17" t="str">
        <f>IF(E580="",IF(OR(AND($H580&lt;&gt;"",E580=""),AND($F579=$F580,$AK580&lt;&gt;""),COUNTA($H$3:$H$100002)&gt;COUNTA($H$3:$H580),$AE580&lt;&gt;""),Y579,""),E580)</f>
        <v/>
      </c>
      <c r="Z580" s="27" t="str">
        <f t="shared" si="345"/>
        <v/>
      </c>
      <c r="AA580" s="2" t="str">
        <f>IF(F580="","",COUNTA($F$3:F580))</f>
        <v/>
      </c>
      <c r="AB580" s="3" t="str">
        <f>IF(F580="","",IFERROR(IF(F580&lt;&gt;"",IFERROR(INDEX(設定!$C$3:$C$303,MATCH(F580,設定!$C$3:$C$303,0),0),INDEX(設定!$C$3:$C$303,MATCH("*"&amp;F580&amp;"*",設定!$C$3:$C$303,0),0)),""),"エラー"))</f>
        <v/>
      </c>
      <c r="AC580" s="2" t="str">
        <f>IF(G580="","",COUNTA($G$3:G580))</f>
        <v/>
      </c>
      <c r="AD580" s="3" t="str">
        <f>IF(G580="","",IFERROR(IF(G580&lt;&gt;"",IFERROR(INDEX(設定!$C$3:$C$303,MATCH(G580,設定!$C$3:$C$303,0),0),INDEX(設定!$C$3:$C$303,MATCH("*"&amp;G580&amp;"*",設定!$C$3:$C$303,0),0)),""),"エラー"))</f>
        <v/>
      </c>
      <c r="AE580" s="3" t="str">
        <f>IFERROR(IF(AB580="",IF(AND(H580&lt;&gt;"",F580=""),INDEX(AB$3:AB580,MATCH(MAX(AA$3:AA580),AA$3:AA580,0),0),""),AB580),"")</f>
        <v/>
      </c>
      <c r="AF580" s="3" t="str">
        <f>IFERROR(IF(AD580="",IF(AND(H580&lt;&gt;"",G580=""),INDEX(AD$3:AD580,MATCH(MAX(AC$3:AC580),AC$3:AC580,0),0),""),AD580),"")</f>
        <v/>
      </c>
      <c r="AG580" s="2" t="str">
        <f>IF(AH580="","",IF(OR(AH580=AH579,AH580=AH581),IF(AND(E580="",AB580="",AG579&lt;&gt;""),MAX($AG$3:AG579),MAX($AG$3:AG579)+1),IF(AH579=AH580,AG579,MAX($AG$3:AG579)+1)))</f>
        <v/>
      </c>
      <c r="AH580" s="12" t="str">
        <f t="shared" ref="AH580:AH643" si="364">IF(AE580="","",Z580&amp;"@"&amp;AE580&amp;"@"&amp;AF580)</f>
        <v/>
      </c>
      <c r="AI580" s="12" t="str">
        <f t="shared" si="335"/>
        <v/>
      </c>
      <c r="AJ580" s="13" t="str">
        <f t="shared" si="349"/>
        <v/>
      </c>
      <c r="AK580" s="13" t="str">
        <f t="shared" si="350"/>
        <v/>
      </c>
      <c r="AL580" s="13" t="str">
        <f>IF(OR(AJ580="",COUNTIF($AH$3:AH580,AH580)&lt;&gt;COUNTIF(AH$3:AH$100002,AH580)),"",SUMIF(AH$3:AH$100002,AH580,AJ$3:AJ$100002))</f>
        <v/>
      </c>
      <c r="AM580" s="13" t="str">
        <f>IF(OR(AK580="",COUNTIF($AH$3:AH580,AH580)&lt;&gt;COUNTIF(AH$3:AH$100002,AH580)),"",SUMIF(AH$3:AH$100002,AH580,AK$3:AK$100002))</f>
        <v/>
      </c>
      <c r="AO580" s="13" t="str">
        <f t="shared" ref="AO580:AR643" si="365">IF($Z580="","",IF(COUNTIF($AE580:$AF580,AO$2),AO$2,""))</f>
        <v/>
      </c>
      <c r="AP580" s="13" t="str">
        <f t="shared" si="365"/>
        <v/>
      </c>
      <c r="AQ580" s="13" t="str">
        <f t="shared" si="365"/>
        <v/>
      </c>
      <c r="AR580" s="13" t="str">
        <f t="shared" si="365"/>
        <v/>
      </c>
      <c r="AS580" s="13" t="str">
        <f t="shared" ref="AS580:AV643" si="366">IF($Z580="","",IF(COUNTIF($AE580:$AF580,AS$2),AS$2,""))</f>
        <v/>
      </c>
      <c r="AT580" s="13" t="str">
        <f t="shared" si="366"/>
        <v/>
      </c>
      <c r="AU580" s="13" t="str">
        <f t="shared" si="366"/>
        <v/>
      </c>
      <c r="AV580" s="13" t="str">
        <f t="shared" si="336"/>
        <v/>
      </c>
      <c r="AW580" s="86" t="str">
        <f t="shared" si="351"/>
        <v/>
      </c>
      <c r="AX580" s="59" t="str">
        <f t="shared" si="352"/>
        <v/>
      </c>
      <c r="AY580" s="63" t="str">
        <f>IF(OR($BR580="",BH580=""),"",COUNT($BR$3:$BR580))</f>
        <v/>
      </c>
      <c r="AZ580" s="13" t="str">
        <f>IF(OR($BR580="",BI580=""),"",COUNT($BR$3:$BR580))</f>
        <v/>
      </c>
      <c r="BA580" s="13" t="str">
        <f>IF(OR($BR580="",BJ580=""),"",COUNT($BR$3:$BR580))</f>
        <v/>
      </c>
      <c r="BB580" s="13" t="str">
        <f>IF(OR($BR580="",BK580=""),"",COUNT($BR$3:$BR580))</f>
        <v/>
      </c>
      <c r="BC580" s="13" t="str">
        <f>IF(OR($BR580="",BL580=""),"",COUNT($BR$3:$BR580))</f>
        <v/>
      </c>
      <c r="BD580" s="13" t="str">
        <f>IF(OR($BR580="",BM580=""),"",COUNT($BR$3:$BR580))</f>
        <v/>
      </c>
      <c r="BE580" s="13" t="str">
        <f>IF(OR($BR580="",BN580=""),"",COUNT($BR$3:$BR580))</f>
        <v/>
      </c>
      <c r="BF580" s="13" t="str">
        <f>IF(OR($BR580="",BO580=""),"",COUNT($BR$3:$BR580))</f>
        <v/>
      </c>
      <c r="BG580" s="66" t="str">
        <f>IF(Z580="","",COUNT($Z$3:Z580))</f>
        <v/>
      </c>
      <c r="BH580" s="13" t="str">
        <f>IF(AO580="","",IF(AO580=BH$2,(SUMIF($BV$3:$BV580,BH$2,$BW$3:$BW580)-SUMIF($BX$3:$BX580,BH$2,$BY$3:$BY580))*AO$1,""))</f>
        <v/>
      </c>
      <c r="BI580" s="13" t="str">
        <f>IF(AP580="","",IF(AP580=BI$2,(SUMIF($BV$3:$BV580,BI$2,$BW$3:$BW580)-SUMIF($BX$3:$BX580,BI$2,$BY$3:$BY580))*AP$1,""))</f>
        <v/>
      </c>
      <c r="BJ580" s="13" t="str">
        <f>IF(AQ580="","",IF(AQ580=BJ$2,(SUMIF($BV$3:$BV580,BJ$2,$BW$3:$BW580)-SUMIF($BX$3:$BX580,BJ$2,$BY$3:$BY580))*AQ$1,""))</f>
        <v/>
      </c>
      <c r="BK580" s="13" t="str">
        <f>IF(AR580="","",IF(AR580=BK$2,(SUMIF($BV$3:$BV580,BK$2,$BW$3:$BW580)-SUMIF($BX$3:$BX580,BK$2,$BY$3:$BY580))*AR$1,""))</f>
        <v/>
      </c>
      <c r="BL580" s="13" t="str">
        <f>IF(AS580="","",IF(AS580=BL$2,(SUMIF($BV$3:$BV580,BL$2,$BW$3:$BW580)-SUMIF($BX$3:$BX580,BL$2,$BY$3:$BY580))*AS$1,""))</f>
        <v/>
      </c>
      <c r="BM580" s="13" t="str">
        <f>IF(AT580="","",IF(AT580=BM$2,(SUMIF($BV$3:$BV580,BM$2,$BW$3:$BW580)-SUMIF($BX$3:$BX580,BM$2,$BY$3:$BY580))*AT$1,""))</f>
        <v/>
      </c>
      <c r="BN580" s="13" t="str">
        <f>IF(AU580="","",IF(AU580=BN$2,(SUMIF($BV$3:$BV580,BN$2,$BW$3:$BW580)-SUMIF($BX$3:$BX580,BN$2,$BY$3:$BY580))*AU$1,""))</f>
        <v/>
      </c>
      <c r="BO580" s="13" t="str">
        <f>IF(AV580="","",IF(AV580=BO$2,(SUMIF($BV$3:$BV580,BO$2,$BW$3:$BW580)-SUMIF($BX$3:$BX580,BO$2,$BY$3:$BY580))*AV$1,""))</f>
        <v/>
      </c>
      <c r="BP580" s="69"/>
      <c r="BQ580" s="13" t="str">
        <f t="shared" ref="BQ580:BQ643" si="367">IF(B580="","",IF(ISNUMBER(B580),B580,""))</f>
        <v/>
      </c>
      <c r="BR580" s="75" t="str">
        <f t="shared" si="353"/>
        <v/>
      </c>
      <c r="BS580" s="33" t="str">
        <f t="shared" si="354"/>
        <v/>
      </c>
      <c r="BT580" s="42" t="str">
        <f t="shared" si="355"/>
        <v/>
      </c>
      <c r="BU580" s="38" t="str">
        <f t="shared" si="356"/>
        <v/>
      </c>
      <c r="BV580" s="30" t="str">
        <f t="shared" si="337"/>
        <v/>
      </c>
      <c r="BW580" s="36" t="str">
        <f t="shared" si="338"/>
        <v/>
      </c>
      <c r="BX580" s="36" t="str">
        <f t="shared" si="339"/>
        <v/>
      </c>
      <c r="BY580" s="45" t="str">
        <f t="shared" si="340"/>
        <v/>
      </c>
      <c r="BZ580" s="12" t="str">
        <f t="shared" si="357"/>
        <v/>
      </c>
      <c r="CA580" s="47" t="str">
        <f t="shared" si="358"/>
        <v/>
      </c>
      <c r="CB580" s="32" t="str">
        <f t="shared" si="359"/>
        <v/>
      </c>
      <c r="CC580" s="32" t="str">
        <f t="shared" si="360"/>
        <v/>
      </c>
      <c r="CD580" s="32" t="str">
        <f t="shared" si="361"/>
        <v/>
      </c>
      <c r="CE580" s="48"/>
      <c r="CF580" s="32" t="str">
        <f t="shared" ref="CF580:CF643" si="368">IF(AND(ISNUMBER(B580),CG580&lt;&gt;""),B580,"")</f>
        <v/>
      </c>
      <c r="CG580" s="32" t="str">
        <f t="shared" ref="CG580:CG643" si="369">IF(AE580="","",AE580&amp;"@"&amp;AF580)</f>
        <v/>
      </c>
      <c r="CH580" s="48"/>
    </row>
    <row r="581" spans="2:86" ht="30" customHeight="1" x14ac:dyDescent="0.2">
      <c r="B581" s="155"/>
      <c r="C581" s="117"/>
      <c r="D581" s="53"/>
      <c r="E581" s="68"/>
      <c r="F581" s="54"/>
      <c r="G581" s="54"/>
      <c r="H581" s="55"/>
      <c r="I581" s="71"/>
      <c r="J581" s="73"/>
      <c r="K581" s="56"/>
      <c r="L581" s="76" t="str">
        <f t="shared" si="343"/>
        <v/>
      </c>
      <c r="M581" s="77" t="str">
        <f t="shared" si="362"/>
        <v/>
      </c>
      <c r="N581" s="130" t="str">
        <f t="shared" si="363"/>
        <v/>
      </c>
      <c r="O581" s="131" t="str">
        <f t="shared" si="348"/>
        <v/>
      </c>
      <c r="P581" s="131" t="str">
        <f t="shared" si="348"/>
        <v/>
      </c>
      <c r="Q581" s="131" t="str">
        <f t="shared" si="348"/>
        <v/>
      </c>
      <c r="R581" s="131" t="str">
        <f t="shared" si="348"/>
        <v/>
      </c>
      <c r="S581" s="131" t="str">
        <f t="shared" si="348"/>
        <v/>
      </c>
      <c r="T581" s="131" t="str">
        <f t="shared" si="348"/>
        <v/>
      </c>
      <c r="U581" s="131" t="str">
        <f t="shared" si="348"/>
        <v/>
      </c>
      <c r="V581" s="14"/>
      <c r="W581" s="17" t="str">
        <f>IF(C581="",IF(OR(AND($H581&lt;&gt;"",C581=""),AND($F580=$F581,$AK581&lt;&gt;""),COUNTA($H$3:$H$100002)&gt;COUNTA($H$3:$H581),$AE581&lt;&gt;""),W580,""),C581)</f>
        <v/>
      </c>
      <c r="X581" s="17" t="str">
        <f>IF(D581="",IF(OR(AND($H581&lt;&gt;"",D581=""),AND($F580=$F581,$AK581&lt;&gt;""),COUNTA($H$3:$H$100002)&gt;COUNTA($H$3:$H581),$AE581&lt;&gt;""),X580,""),D581)</f>
        <v/>
      </c>
      <c r="Y581" s="17" t="str">
        <f>IF(E581="",IF(OR(AND($H581&lt;&gt;"",E581=""),AND($F580=$F581,$AK581&lt;&gt;""),COUNTA($H$3:$H$100002)&gt;COUNTA($H$3:$H581),$AE581&lt;&gt;""),Y580,""),E581)</f>
        <v/>
      </c>
      <c r="Z581" s="27" t="str">
        <f t="shared" si="345"/>
        <v/>
      </c>
      <c r="AA581" s="2" t="str">
        <f>IF(F581="","",COUNTA($F$3:F581))</f>
        <v/>
      </c>
      <c r="AB581" s="3" t="str">
        <f>IF(F581="","",IFERROR(IF(F581&lt;&gt;"",IFERROR(INDEX(設定!$C$3:$C$303,MATCH(F581,設定!$C$3:$C$303,0),0),INDEX(設定!$C$3:$C$303,MATCH("*"&amp;F581&amp;"*",設定!$C$3:$C$303,0),0)),""),"エラー"))</f>
        <v/>
      </c>
      <c r="AC581" s="2" t="str">
        <f>IF(G581="","",COUNTA($G$3:G581))</f>
        <v/>
      </c>
      <c r="AD581" s="3" t="str">
        <f>IF(G581="","",IFERROR(IF(G581&lt;&gt;"",IFERROR(INDEX(設定!$C$3:$C$303,MATCH(G581,設定!$C$3:$C$303,0),0),INDEX(設定!$C$3:$C$303,MATCH("*"&amp;G581&amp;"*",設定!$C$3:$C$303,0),0)),""),"エラー"))</f>
        <v/>
      </c>
      <c r="AE581" s="3" t="str">
        <f>IFERROR(IF(AB581="",IF(AND(H581&lt;&gt;"",F581=""),INDEX(AB$3:AB581,MATCH(MAX(AA$3:AA581),AA$3:AA581,0),0),""),AB581),"")</f>
        <v/>
      </c>
      <c r="AF581" s="3" t="str">
        <f>IFERROR(IF(AD581="",IF(AND(H581&lt;&gt;"",G581=""),INDEX(AD$3:AD581,MATCH(MAX(AC$3:AC581),AC$3:AC581,0),0),""),AD581),"")</f>
        <v/>
      </c>
      <c r="AG581" s="2" t="str">
        <f>IF(AH581="","",IF(OR(AH581=AH580,AH581=AH582),IF(AND(E581="",AB581="",AG580&lt;&gt;""),MAX($AG$3:AG580),MAX($AG$3:AG580)+1),IF(AH580=AH581,AG580,MAX($AG$3:AG580)+1)))</f>
        <v/>
      </c>
      <c r="AH581" s="12" t="str">
        <f t="shared" si="364"/>
        <v/>
      </c>
      <c r="AI581" s="12" t="str">
        <f t="shared" si="335"/>
        <v/>
      </c>
      <c r="AJ581" s="13" t="str">
        <f t="shared" si="349"/>
        <v/>
      </c>
      <c r="AK581" s="13" t="str">
        <f t="shared" si="350"/>
        <v/>
      </c>
      <c r="AL581" s="13" t="str">
        <f>IF(OR(AJ581="",COUNTIF($AH$3:AH581,AH581)&lt;&gt;COUNTIF(AH$3:AH$100002,AH581)),"",SUMIF(AH$3:AH$100002,AH581,AJ$3:AJ$100002))</f>
        <v/>
      </c>
      <c r="AM581" s="13" t="str">
        <f>IF(OR(AK581="",COUNTIF($AH$3:AH581,AH581)&lt;&gt;COUNTIF(AH$3:AH$100002,AH581)),"",SUMIF(AH$3:AH$100002,AH581,AK$3:AK$100002))</f>
        <v/>
      </c>
      <c r="AO581" s="13" t="str">
        <f t="shared" si="365"/>
        <v/>
      </c>
      <c r="AP581" s="13" t="str">
        <f t="shared" si="365"/>
        <v/>
      </c>
      <c r="AQ581" s="13" t="str">
        <f t="shared" si="365"/>
        <v/>
      </c>
      <c r="AR581" s="13" t="str">
        <f t="shared" si="365"/>
        <v/>
      </c>
      <c r="AS581" s="13" t="str">
        <f t="shared" si="366"/>
        <v/>
      </c>
      <c r="AT581" s="13" t="str">
        <f t="shared" si="366"/>
        <v/>
      </c>
      <c r="AU581" s="13" t="str">
        <f t="shared" si="366"/>
        <v/>
      </c>
      <c r="AV581" s="13" t="str">
        <f t="shared" si="336"/>
        <v/>
      </c>
      <c r="AW581" s="86" t="str">
        <f t="shared" si="351"/>
        <v/>
      </c>
      <c r="AX581" s="59" t="str">
        <f t="shared" si="352"/>
        <v/>
      </c>
      <c r="AY581" s="63" t="str">
        <f>IF(OR($BR581="",BH581=""),"",COUNT($BR$3:$BR581))</f>
        <v/>
      </c>
      <c r="AZ581" s="13" t="str">
        <f>IF(OR($BR581="",BI581=""),"",COUNT($BR$3:$BR581))</f>
        <v/>
      </c>
      <c r="BA581" s="13" t="str">
        <f>IF(OR($BR581="",BJ581=""),"",COUNT($BR$3:$BR581))</f>
        <v/>
      </c>
      <c r="BB581" s="13" t="str">
        <f>IF(OR($BR581="",BK581=""),"",COUNT($BR$3:$BR581))</f>
        <v/>
      </c>
      <c r="BC581" s="13" t="str">
        <f>IF(OR($BR581="",BL581=""),"",COUNT($BR$3:$BR581))</f>
        <v/>
      </c>
      <c r="BD581" s="13" t="str">
        <f>IF(OR($BR581="",BM581=""),"",COUNT($BR$3:$BR581))</f>
        <v/>
      </c>
      <c r="BE581" s="13" t="str">
        <f>IF(OR($BR581="",BN581=""),"",COUNT($BR$3:$BR581))</f>
        <v/>
      </c>
      <c r="BF581" s="13" t="str">
        <f>IF(OR($BR581="",BO581=""),"",COUNT($BR$3:$BR581))</f>
        <v/>
      </c>
      <c r="BG581" s="66" t="str">
        <f>IF(Z581="","",COUNT($Z$3:Z581))</f>
        <v/>
      </c>
      <c r="BH581" s="13" t="str">
        <f>IF(AO581="","",IF(AO581=BH$2,(SUMIF($BV$3:$BV581,BH$2,$BW$3:$BW581)-SUMIF($BX$3:$BX581,BH$2,$BY$3:$BY581))*AO$1,""))</f>
        <v/>
      </c>
      <c r="BI581" s="13" t="str">
        <f>IF(AP581="","",IF(AP581=BI$2,(SUMIF($BV$3:$BV581,BI$2,$BW$3:$BW581)-SUMIF($BX$3:$BX581,BI$2,$BY$3:$BY581))*AP$1,""))</f>
        <v/>
      </c>
      <c r="BJ581" s="13" t="str">
        <f>IF(AQ581="","",IF(AQ581=BJ$2,(SUMIF($BV$3:$BV581,BJ$2,$BW$3:$BW581)-SUMIF($BX$3:$BX581,BJ$2,$BY$3:$BY581))*AQ$1,""))</f>
        <v/>
      </c>
      <c r="BK581" s="13" t="str">
        <f>IF(AR581="","",IF(AR581=BK$2,(SUMIF($BV$3:$BV581,BK$2,$BW$3:$BW581)-SUMIF($BX$3:$BX581,BK$2,$BY$3:$BY581))*AR$1,""))</f>
        <v/>
      </c>
      <c r="BL581" s="13" t="str">
        <f>IF(AS581="","",IF(AS581=BL$2,(SUMIF($BV$3:$BV581,BL$2,$BW$3:$BW581)-SUMIF($BX$3:$BX581,BL$2,$BY$3:$BY581))*AS$1,""))</f>
        <v/>
      </c>
      <c r="BM581" s="13" t="str">
        <f>IF(AT581="","",IF(AT581=BM$2,(SUMIF($BV$3:$BV581,BM$2,$BW$3:$BW581)-SUMIF($BX$3:$BX581,BM$2,$BY$3:$BY581))*AT$1,""))</f>
        <v/>
      </c>
      <c r="BN581" s="13" t="str">
        <f>IF(AU581="","",IF(AU581=BN$2,(SUMIF($BV$3:$BV581,BN$2,$BW$3:$BW581)-SUMIF($BX$3:$BX581,BN$2,$BY$3:$BY581))*AU$1,""))</f>
        <v/>
      </c>
      <c r="BO581" s="13" t="str">
        <f>IF(AV581="","",IF(AV581=BO$2,(SUMIF($BV$3:$BV581,BO$2,$BW$3:$BW581)-SUMIF($BX$3:$BX581,BO$2,$BY$3:$BY581))*AV$1,""))</f>
        <v/>
      </c>
      <c r="BP581" s="69"/>
      <c r="BQ581" s="13" t="str">
        <f t="shared" si="367"/>
        <v/>
      </c>
      <c r="BR581" s="75" t="str">
        <f t="shared" si="353"/>
        <v/>
      </c>
      <c r="BS581" s="33" t="str">
        <f t="shared" si="354"/>
        <v/>
      </c>
      <c r="BT581" s="42" t="str">
        <f t="shared" si="355"/>
        <v/>
      </c>
      <c r="BU581" s="38" t="str">
        <f t="shared" si="356"/>
        <v/>
      </c>
      <c r="BV581" s="30" t="str">
        <f t="shared" si="337"/>
        <v/>
      </c>
      <c r="BW581" s="36" t="str">
        <f t="shared" si="338"/>
        <v/>
      </c>
      <c r="BX581" s="36" t="str">
        <f t="shared" si="339"/>
        <v/>
      </c>
      <c r="BY581" s="45" t="str">
        <f t="shared" si="340"/>
        <v/>
      </c>
      <c r="BZ581" s="12" t="str">
        <f t="shared" si="357"/>
        <v/>
      </c>
      <c r="CA581" s="47" t="str">
        <f t="shared" si="358"/>
        <v/>
      </c>
      <c r="CB581" s="32" t="str">
        <f t="shared" si="359"/>
        <v/>
      </c>
      <c r="CC581" s="32" t="str">
        <f t="shared" si="360"/>
        <v/>
      </c>
      <c r="CD581" s="32" t="str">
        <f t="shared" si="361"/>
        <v/>
      </c>
      <c r="CE581" s="48"/>
      <c r="CF581" s="32" t="str">
        <f t="shared" si="368"/>
        <v/>
      </c>
      <c r="CG581" s="32" t="str">
        <f t="shared" si="369"/>
        <v/>
      </c>
      <c r="CH581" s="48"/>
    </row>
    <row r="582" spans="2:86" ht="30" customHeight="1" x14ac:dyDescent="0.2">
      <c r="B582" s="155"/>
      <c r="C582" s="117"/>
      <c r="D582" s="53"/>
      <c r="E582" s="68"/>
      <c r="F582" s="54"/>
      <c r="G582" s="54"/>
      <c r="H582" s="55"/>
      <c r="I582" s="71"/>
      <c r="J582" s="73"/>
      <c r="K582" s="56"/>
      <c r="L582" s="76" t="str">
        <f t="shared" si="343"/>
        <v/>
      </c>
      <c r="M582" s="77" t="str">
        <f t="shared" si="362"/>
        <v/>
      </c>
      <c r="N582" s="130" t="str">
        <f t="shared" si="363"/>
        <v/>
      </c>
      <c r="O582" s="131" t="str">
        <f t="shared" si="348"/>
        <v/>
      </c>
      <c r="P582" s="131" t="str">
        <f t="shared" si="348"/>
        <v/>
      </c>
      <c r="Q582" s="131" t="str">
        <f t="shared" si="348"/>
        <v/>
      </c>
      <c r="R582" s="131" t="str">
        <f t="shared" si="348"/>
        <v/>
      </c>
      <c r="S582" s="131" t="str">
        <f t="shared" si="348"/>
        <v/>
      </c>
      <c r="T582" s="131" t="str">
        <f t="shared" si="348"/>
        <v/>
      </c>
      <c r="U582" s="131" t="str">
        <f t="shared" si="348"/>
        <v/>
      </c>
      <c r="V582" s="14"/>
      <c r="W582" s="17" t="str">
        <f>IF(C582="",IF(OR(AND($H582&lt;&gt;"",C582=""),AND($F581=$F582,$AK582&lt;&gt;""),COUNTA($H$3:$H$100002)&gt;COUNTA($H$3:$H582),$AE582&lt;&gt;""),W581,""),C582)</f>
        <v/>
      </c>
      <c r="X582" s="17" t="str">
        <f>IF(D582="",IF(OR(AND($H582&lt;&gt;"",D582=""),AND($F581=$F582,$AK582&lt;&gt;""),COUNTA($H$3:$H$100002)&gt;COUNTA($H$3:$H582),$AE582&lt;&gt;""),X581,""),D582)</f>
        <v/>
      </c>
      <c r="Y582" s="17" t="str">
        <f>IF(E582="",IF(OR(AND($H582&lt;&gt;"",E582=""),AND($F581=$F582,$AK582&lt;&gt;""),COUNTA($H$3:$H$100002)&gt;COUNTA($H$3:$H582),$AE582&lt;&gt;""),Y581,""),E582)</f>
        <v/>
      </c>
      <c r="Z582" s="27" t="str">
        <f t="shared" si="345"/>
        <v/>
      </c>
      <c r="AA582" s="2" t="str">
        <f>IF(F582="","",COUNTA($F$3:F582))</f>
        <v/>
      </c>
      <c r="AB582" s="3" t="str">
        <f>IF(F582="","",IFERROR(IF(F582&lt;&gt;"",IFERROR(INDEX(設定!$C$3:$C$303,MATCH(F582,設定!$C$3:$C$303,0),0),INDEX(設定!$C$3:$C$303,MATCH("*"&amp;F582&amp;"*",設定!$C$3:$C$303,0),0)),""),"エラー"))</f>
        <v/>
      </c>
      <c r="AC582" s="2" t="str">
        <f>IF(G582="","",COUNTA($G$3:G582))</f>
        <v/>
      </c>
      <c r="AD582" s="3" t="str">
        <f>IF(G582="","",IFERROR(IF(G582&lt;&gt;"",IFERROR(INDEX(設定!$C$3:$C$303,MATCH(G582,設定!$C$3:$C$303,0),0),INDEX(設定!$C$3:$C$303,MATCH("*"&amp;G582&amp;"*",設定!$C$3:$C$303,0),0)),""),"エラー"))</f>
        <v/>
      </c>
      <c r="AE582" s="3" t="str">
        <f>IFERROR(IF(AB582="",IF(AND(H582&lt;&gt;"",F582=""),INDEX(AB$3:AB582,MATCH(MAX(AA$3:AA582),AA$3:AA582,0),0),""),AB582),"")</f>
        <v/>
      </c>
      <c r="AF582" s="3" t="str">
        <f>IFERROR(IF(AD582="",IF(AND(H582&lt;&gt;"",G582=""),INDEX(AD$3:AD582,MATCH(MAX(AC$3:AC582),AC$3:AC582,0),0),""),AD582),"")</f>
        <v/>
      </c>
      <c r="AG582" s="2" t="str">
        <f>IF(AH582="","",IF(OR(AH582=AH581,AH582=AH583),IF(AND(E582="",AB582="",AG581&lt;&gt;""),MAX($AG$3:AG581),MAX($AG$3:AG581)+1),IF(AH581=AH582,AG581,MAX($AG$3:AG581)+1)))</f>
        <v/>
      </c>
      <c r="AH582" s="12" t="str">
        <f t="shared" si="364"/>
        <v/>
      </c>
      <c r="AI582" s="12" t="str">
        <f t="shared" ref="AI582:AI645" si="370">IF(AH582="","",AH582&amp;AG582)</f>
        <v/>
      </c>
      <c r="AJ582" s="13" t="str">
        <f t="shared" si="349"/>
        <v/>
      </c>
      <c r="AK582" s="13" t="str">
        <f t="shared" si="350"/>
        <v/>
      </c>
      <c r="AL582" s="13" t="str">
        <f>IF(OR(AJ582="",COUNTIF($AH$3:AH582,AH582)&lt;&gt;COUNTIF(AH$3:AH$100002,AH582)),"",SUMIF(AH$3:AH$100002,AH582,AJ$3:AJ$100002))</f>
        <v/>
      </c>
      <c r="AM582" s="13" t="str">
        <f>IF(OR(AK582="",COUNTIF($AH$3:AH582,AH582)&lt;&gt;COUNTIF(AH$3:AH$100002,AH582)),"",SUMIF(AH$3:AH$100002,AH582,AK$3:AK$100002))</f>
        <v/>
      </c>
      <c r="AO582" s="13" t="str">
        <f t="shared" si="365"/>
        <v/>
      </c>
      <c r="AP582" s="13" t="str">
        <f t="shared" si="365"/>
        <v/>
      </c>
      <c r="AQ582" s="13" t="str">
        <f t="shared" si="365"/>
        <v/>
      </c>
      <c r="AR582" s="13" t="str">
        <f t="shared" si="365"/>
        <v/>
      </c>
      <c r="AS582" s="13" t="str">
        <f t="shared" si="366"/>
        <v/>
      </c>
      <c r="AT582" s="13" t="str">
        <f t="shared" si="366"/>
        <v/>
      </c>
      <c r="AU582" s="13" t="str">
        <f t="shared" si="366"/>
        <v/>
      </c>
      <c r="AV582" s="13" t="str">
        <f t="shared" si="366"/>
        <v/>
      </c>
      <c r="AW582" s="86" t="str">
        <f t="shared" si="351"/>
        <v/>
      </c>
      <c r="AX582" s="59" t="str">
        <f t="shared" si="352"/>
        <v/>
      </c>
      <c r="AY582" s="63" t="str">
        <f>IF(OR($BR582="",BH582=""),"",COUNT($BR$3:$BR582))</f>
        <v/>
      </c>
      <c r="AZ582" s="13" t="str">
        <f>IF(OR($BR582="",BI582=""),"",COUNT($BR$3:$BR582))</f>
        <v/>
      </c>
      <c r="BA582" s="13" t="str">
        <f>IF(OR($BR582="",BJ582=""),"",COUNT($BR$3:$BR582))</f>
        <v/>
      </c>
      <c r="BB582" s="13" t="str">
        <f>IF(OR($BR582="",BK582=""),"",COUNT($BR$3:$BR582))</f>
        <v/>
      </c>
      <c r="BC582" s="13" t="str">
        <f>IF(OR($BR582="",BL582=""),"",COUNT($BR$3:$BR582))</f>
        <v/>
      </c>
      <c r="BD582" s="13" t="str">
        <f>IF(OR($BR582="",BM582=""),"",COUNT($BR$3:$BR582))</f>
        <v/>
      </c>
      <c r="BE582" s="13" t="str">
        <f>IF(OR($BR582="",BN582=""),"",COUNT($BR$3:$BR582))</f>
        <v/>
      </c>
      <c r="BF582" s="13" t="str">
        <f>IF(OR($BR582="",BO582=""),"",COUNT($BR$3:$BR582))</f>
        <v/>
      </c>
      <c r="BG582" s="66" t="str">
        <f>IF(Z582="","",COUNT($Z$3:Z582))</f>
        <v/>
      </c>
      <c r="BH582" s="13" t="str">
        <f>IF(AO582="","",IF(AO582=BH$2,(SUMIF($BV$3:$BV582,BH$2,$BW$3:$BW582)-SUMIF($BX$3:$BX582,BH$2,$BY$3:$BY582))*AO$1,""))</f>
        <v/>
      </c>
      <c r="BI582" s="13" t="str">
        <f>IF(AP582="","",IF(AP582=BI$2,(SUMIF($BV$3:$BV582,BI$2,$BW$3:$BW582)-SUMIF($BX$3:$BX582,BI$2,$BY$3:$BY582))*AP$1,""))</f>
        <v/>
      </c>
      <c r="BJ582" s="13" t="str">
        <f>IF(AQ582="","",IF(AQ582=BJ$2,(SUMIF($BV$3:$BV582,BJ$2,$BW$3:$BW582)-SUMIF($BX$3:$BX582,BJ$2,$BY$3:$BY582))*AQ$1,""))</f>
        <v/>
      </c>
      <c r="BK582" s="13" t="str">
        <f>IF(AR582="","",IF(AR582=BK$2,(SUMIF($BV$3:$BV582,BK$2,$BW$3:$BW582)-SUMIF($BX$3:$BX582,BK$2,$BY$3:$BY582))*AR$1,""))</f>
        <v/>
      </c>
      <c r="BL582" s="13" t="str">
        <f>IF(AS582="","",IF(AS582=BL$2,(SUMIF($BV$3:$BV582,BL$2,$BW$3:$BW582)-SUMIF($BX$3:$BX582,BL$2,$BY$3:$BY582))*AS$1,""))</f>
        <v/>
      </c>
      <c r="BM582" s="13" t="str">
        <f>IF(AT582="","",IF(AT582=BM$2,(SUMIF($BV$3:$BV582,BM$2,$BW$3:$BW582)-SUMIF($BX$3:$BX582,BM$2,$BY$3:$BY582))*AT$1,""))</f>
        <v/>
      </c>
      <c r="BN582" s="13" t="str">
        <f>IF(AU582="","",IF(AU582=BN$2,(SUMIF($BV$3:$BV582,BN$2,$BW$3:$BW582)-SUMIF($BX$3:$BX582,BN$2,$BY$3:$BY582))*AU$1,""))</f>
        <v/>
      </c>
      <c r="BO582" s="13" t="str">
        <f>IF(AV582="","",IF(AV582=BO$2,(SUMIF($BV$3:$BV582,BO$2,$BW$3:$BW582)-SUMIF($BX$3:$BX582,BO$2,$BY$3:$BY582))*AV$1,""))</f>
        <v/>
      </c>
      <c r="BP582" s="69"/>
      <c r="BQ582" s="13" t="str">
        <f t="shared" si="367"/>
        <v/>
      </c>
      <c r="BR582" s="75" t="str">
        <f t="shared" si="353"/>
        <v/>
      </c>
      <c r="BS582" s="33" t="str">
        <f t="shared" si="354"/>
        <v/>
      </c>
      <c r="BT582" s="42" t="str">
        <f t="shared" si="355"/>
        <v/>
      </c>
      <c r="BU582" s="38" t="str">
        <f t="shared" si="356"/>
        <v/>
      </c>
      <c r="BV582" s="30" t="str">
        <f t="shared" ref="BV582:BV645" si="371">IF(CA582="","",CA582)</f>
        <v/>
      </c>
      <c r="BW582" s="36" t="str">
        <f t="shared" ref="BW582:BW645" si="372">IF(CC582="",IF(CD582="","",CD582),CC582)</f>
        <v/>
      </c>
      <c r="BX582" s="36" t="str">
        <f t="shared" ref="BX582:BX645" si="373">IF(CB582="","",CB582)</f>
        <v/>
      </c>
      <c r="BY582" s="45" t="str">
        <f t="shared" ref="BY582:BY645" si="374">IF(CD582="",IF(CC582="","",CC582),CD582)</f>
        <v/>
      </c>
      <c r="BZ582" s="12" t="str">
        <f t="shared" si="357"/>
        <v/>
      </c>
      <c r="CA582" s="47" t="str">
        <f t="shared" si="358"/>
        <v/>
      </c>
      <c r="CB582" s="32" t="str">
        <f t="shared" si="359"/>
        <v/>
      </c>
      <c r="CC582" s="32" t="str">
        <f t="shared" si="360"/>
        <v/>
      </c>
      <c r="CD582" s="32" t="str">
        <f t="shared" si="361"/>
        <v/>
      </c>
      <c r="CE582" s="48"/>
      <c r="CF582" s="32" t="str">
        <f t="shared" si="368"/>
        <v/>
      </c>
      <c r="CG582" s="32" t="str">
        <f t="shared" si="369"/>
        <v/>
      </c>
      <c r="CH582" s="48"/>
    </row>
    <row r="583" spans="2:86" ht="30" customHeight="1" x14ac:dyDescent="0.2">
      <c r="B583" s="155"/>
      <c r="C583" s="117"/>
      <c r="D583" s="53"/>
      <c r="E583" s="68"/>
      <c r="F583" s="54"/>
      <c r="G583" s="54"/>
      <c r="H583" s="55"/>
      <c r="I583" s="71"/>
      <c r="J583" s="73"/>
      <c r="K583" s="56"/>
      <c r="L583" s="76" t="str">
        <f t="shared" si="343"/>
        <v/>
      </c>
      <c r="M583" s="77" t="str">
        <f t="shared" si="362"/>
        <v/>
      </c>
      <c r="N583" s="130" t="str">
        <f t="shared" si="363"/>
        <v/>
      </c>
      <c r="O583" s="131" t="str">
        <f t="shared" ref="O583:U592" si="375">IFERROR(INDEX($BH$3:$BO$100002,MATCH($BG583,$BG$3:$BG$100002,0),MATCH(O$1,$BH$2:$BO$2,0)),"")</f>
        <v/>
      </c>
      <c r="P583" s="131" t="str">
        <f t="shared" si="375"/>
        <v/>
      </c>
      <c r="Q583" s="131" t="str">
        <f t="shared" si="375"/>
        <v/>
      </c>
      <c r="R583" s="131" t="str">
        <f t="shared" si="375"/>
        <v/>
      </c>
      <c r="S583" s="131" t="str">
        <f t="shared" si="375"/>
        <v/>
      </c>
      <c r="T583" s="131" t="str">
        <f t="shared" si="375"/>
        <v/>
      </c>
      <c r="U583" s="131" t="str">
        <f t="shared" si="375"/>
        <v/>
      </c>
      <c r="V583" s="14"/>
      <c r="W583" s="17" t="str">
        <f>IF(C583="",IF(OR(AND($H583&lt;&gt;"",C583=""),AND($F582=$F583,$AK583&lt;&gt;""),COUNTA($H$3:$H$100002)&gt;COUNTA($H$3:$H583),$AE583&lt;&gt;""),W582,""),C583)</f>
        <v/>
      </c>
      <c r="X583" s="17" t="str">
        <f>IF(D583="",IF(OR(AND($H583&lt;&gt;"",D583=""),AND($F582=$F583,$AK583&lt;&gt;""),COUNTA($H$3:$H$100002)&gt;COUNTA($H$3:$H583),$AE583&lt;&gt;""),X582,""),D583)</f>
        <v/>
      </c>
      <c r="Y583" s="17" t="str">
        <f>IF(E583="",IF(OR(AND($H583&lt;&gt;"",E583=""),AND($F582=$F583,$AK583&lt;&gt;""),COUNTA($H$3:$H$100002)&gt;COUNTA($H$3:$H583),$AE583&lt;&gt;""),Y582,""),E583)</f>
        <v/>
      </c>
      <c r="Z583" s="27" t="str">
        <f t="shared" si="345"/>
        <v/>
      </c>
      <c r="AA583" s="2" t="str">
        <f>IF(F583="","",COUNTA($F$3:F583))</f>
        <v/>
      </c>
      <c r="AB583" s="3" t="str">
        <f>IF(F583="","",IFERROR(IF(F583&lt;&gt;"",IFERROR(INDEX(設定!$C$3:$C$303,MATCH(F583,設定!$C$3:$C$303,0),0),INDEX(設定!$C$3:$C$303,MATCH("*"&amp;F583&amp;"*",設定!$C$3:$C$303,0),0)),""),"エラー"))</f>
        <v/>
      </c>
      <c r="AC583" s="2" t="str">
        <f>IF(G583="","",COUNTA($G$3:G583))</f>
        <v/>
      </c>
      <c r="AD583" s="3" t="str">
        <f>IF(G583="","",IFERROR(IF(G583&lt;&gt;"",IFERROR(INDEX(設定!$C$3:$C$303,MATCH(G583,設定!$C$3:$C$303,0),0),INDEX(設定!$C$3:$C$303,MATCH("*"&amp;G583&amp;"*",設定!$C$3:$C$303,0),0)),""),"エラー"))</f>
        <v/>
      </c>
      <c r="AE583" s="3" t="str">
        <f>IFERROR(IF(AB583="",IF(AND(H583&lt;&gt;"",F583=""),INDEX(AB$3:AB583,MATCH(MAX(AA$3:AA583),AA$3:AA583,0),0),""),AB583),"")</f>
        <v/>
      </c>
      <c r="AF583" s="3" t="str">
        <f>IFERROR(IF(AD583="",IF(AND(H583&lt;&gt;"",G583=""),INDEX(AD$3:AD583,MATCH(MAX(AC$3:AC583),AC$3:AC583,0),0),""),AD583),"")</f>
        <v/>
      </c>
      <c r="AG583" s="2" t="str">
        <f>IF(AH583="","",IF(OR(AH583=AH582,AH583=AH584),IF(AND(E583="",AB583="",AG582&lt;&gt;""),MAX($AG$3:AG582),MAX($AG$3:AG582)+1),IF(AH582=AH583,AG582,MAX($AG$3:AG582)+1)))</f>
        <v/>
      </c>
      <c r="AH583" s="12" t="str">
        <f t="shared" si="364"/>
        <v/>
      </c>
      <c r="AI583" s="12" t="str">
        <f t="shared" si="370"/>
        <v/>
      </c>
      <c r="AJ583" s="13" t="str">
        <f t="shared" si="349"/>
        <v/>
      </c>
      <c r="AK583" s="13" t="str">
        <f t="shared" si="350"/>
        <v/>
      </c>
      <c r="AL583" s="13" t="str">
        <f>IF(OR(AJ583="",COUNTIF($AH$3:AH583,AH583)&lt;&gt;COUNTIF(AH$3:AH$100002,AH583)),"",SUMIF(AH$3:AH$100002,AH583,AJ$3:AJ$100002))</f>
        <v/>
      </c>
      <c r="AM583" s="13" t="str">
        <f>IF(OR(AK583="",COUNTIF($AH$3:AH583,AH583)&lt;&gt;COUNTIF(AH$3:AH$100002,AH583)),"",SUMIF(AH$3:AH$100002,AH583,AK$3:AK$100002))</f>
        <v/>
      </c>
      <c r="AO583" s="13" t="str">
        <f t="shared" si="365"/>
        <v/>
      </c>
      <c r="AP583" s="13" t="str">
        <f t="shared" si="365"/>
        <v/>
      </c>
      <c r="AQ583" s="13" t="str">
        <f t="shared" si="365"/>
        <v/>
      </c>
      <c r="AR583" s="13" t="str">
        <f t="shared" si="365"/>
        <v/>
      </c>
      <c r="AS583" s="13" t="str">
        <f t="shared" si="366"/>
        <v/>
      </c>
      <c r="AT583" s="13" t="str">
        <f t="shared" si="366"/>
        <v/>
      </c>
      <c r="AU583" s="13" t="str">
        <f t="shared" si="366"/>
        <v/>
      </c>
      <c r="AV583" s="13" t="str">
        <f t="shared" si="366"/>
        <v/>
      </c>
      <c r="AW583" s="86" t="str">
        <f t="shared" si="351"/>
        <v/>
      </c>
      <c r="AX583" s="59" t="str">
        <f t="shared" si="352"/>
        <v/>
      </c>
      <c r="AY583" s="63" t="str">
        <f>IF(OR($BR583="",BH583=""),"",COUNT($BR$3:$BR583))</f>
        <v/>
      </c>
      <c r="AZ583" s="13" t="str">
        <f>IF(OR($BR583="",BI583=""),"",COUNT($BR$3:$BR583))</f>
        <v/>
      </c>
      <c r="BA583" s="13" t="str">
        <f>IF(OR($BR583="",BJ583=""),"",COUNT($BR$3:$BR583))</f>
        <v/>
      </c>
      <c r="BB583" s="13" t="str">
        <f>IF(OR($BR583="",BK583=""),"",COUNT($BR$3:$BR583))</f>
        <v/>
      </c>
      <c r="BC583" s="13" t="str">
        <f>IF(OR($BR583="",BL583=""),"",COUNT($BR$3:$BR583))</f>
        <v/>
      </c>
      <c r="BD583" s="13" t="str">
        <f>IF(OR($BR583="",BM583=""),"",COUNT($BR$3:$BR583))</f>
        <v/>
      </c>
      <c r="BE583" s="13" t="str">
        <f>IF(OR($BR583="",BN583=""),"",COUNT($BR$3:$BR583))</f>
        <v/>
      </c>
      <c r="BF583" s="13" t="str">
        <f>IF(OR($BR583="",BO583=""),"",COUNT($BR$3:$BR583))</f>
        <v/>
      </c>
      <c r="BG583" s="66" t="str">
        <f>IF(Z583="","",COUNT($Z$3:Z583))</f>
        <v/>
      </c>
      <c r="BH583" s="13" t="str">
        <f>IF(AO583="","",IF(AO583=BH$2,(SUMIF($BV$3:$BV583,BH$2,$BW$3:$BW583)-SUMIF($BX$3:$BX583,BH$2,$BY$3:$BY583))*AO$1,""))</f>
        <v/>
      </c>
      <c r="BI583" s="13" t="str">
        <f>IF(AP583="","",IF(AP583=BI$2,(SUMIF($BV$3:$BV583,BI$2,$BW$3:$BW583)-SUMIF($BX$3:$BX583,BI$2,$BY$3:$BY583))*AP$1,""))</f>
        <v/>
      </c>
      <c r="BJ583" s="13" t="str">
        <f>IF(AQ583="","",IF(AQ583=BJ$2,(SUMIF($BV$3:$BV583,BJ$2,$BW$3:$BW583)-SUMIF($BX$3:$BX583,BJ$2,$BY$3:$BY583))*AQ$1,""))</f>
        <v/>
      </c>
      <c r="BK583" s="13" t="str">
        <f>IF(AR583="","",IF(AR583=BK$2,(SUMIF($BV$3:$BV583,BK$2,$BW$3:$BW583)-SUMIF($BX$3:$BX583,BK$2,$BY$3:$BY583))*AR$1,""))</f>
        <v/>
      </c>
      <c r="BL583" s="13" t="str">
        <f>IF(AS583="","",IF(AS583=BL$2,(SUMIF($BV$3:$BV583,BL$2,$BW$3:$BW583)-SUMIF($BX$3:$BX583,BL$2,$BY$3:$BY583))*AS$1,""))</f>
        <v/>
      </c>
      <c r="BM583" s="13" t="str">
        <f>IF(AT583="","",IF(AT583=BM$2,(SUMIF($BV$3:$BV583,BM$2,$BW$3:$BW583)-SUMIF($BX$3:$BX583,BM$2,$BY$3:$BY583))*AT$1,""))</f>
        <v/>
      </c>
      <c r="BN583" s="13" t="str">
        <f>IF(AU583="","",IF(AU583=BN$2,(SUMIF($BV$3:$BV583,BN$2,$BW$3:$BW583)-SUMIF($BX$3:$BX583,BN$2,$BY$3:$BY583))*AU$1,""))</f>
        <v/>
      </c>
      <c r="BO583" s="13" t="str">
        <f>IF(AV583="","",IF(AV583=BO$2,(SUMIF($BV$3:$BV583,BO$2,$BW$3:$BW583)-SUMIF($BX$3:$BX583,BO$2,$BY$3:$BY583))*AV$1,""))</f>
        <v/>
      </c>
      <c r="BP583" s="69"/>
      <c r="BQ583" s="13" t="str">
        <f t="shared" si="367"/>
        <v/>
      </c>
      <c r="BR583" s="75" t="str">
        <f t="shared" si="353"/>
        <v/>
      </c>
      <c r="BS583" s="33" t="str">
        <f t="shared" si="354"/>
        <v/>
      </c>
      <c r="BT583" s="42" t="str">
        <f t="shared" si="355"/>
        <v/>
      </c>
      <c r="BU583" s="38" t="str">
        <f t="shared" si="356"/>
        <v/>
      </c>
      <c r="BV583" s="30" t="str">
        <f t="shared" si="371"/>
        <v/>
      </c>
      <c r="BW583" s="36" t="str">
        <f t="shared" si="372"/>
        <v/>
      </c>
      <c r="BX583" s="36" t="str">
        <f t="shared" si="373"/>
        <v/>
      </c>
      <c r="BY583" s="45" t="str">
        <f t="shared" si="374"/>
        <v/>
      </c>
      <c r="BZ583" s="12" t="str">
        <f t="shared" si="357"/>
        <v/>
      </c>
      <c r="CA583" s="47" t="str">
        <f t="shared" si="358"/>
        <v/>
      </c>
      <c r="CB583" s="32" t="str">
        <f t="shared" si="359"/>
        <v/>
      </c>
      <c r="CC583" s="32" t="str">
        <f t="shared" si="360"/>
        <v/>
      </c>
      <c r="CD583" s="32" t="str">
        <f t="shared" si="361"/>
        <v/>
      </c>
      <c r="CE583" s="48"/>
      <c r="CF583" s="32" t="str">
        <f t="shared" si="368"/>
        <v/>
      </c>
      <c r="CG583" s="32" t="str">
        <f t="shared" si="369"/>
        <v/>
      </c>
      <c r="CH583" s="48"/>
    </row>
    <row r="584" spans="2:86" ht="30" customHeight="1" x14ac:dyDescent="0.2">
      <c r="B584" s="155"/>
      <c r="C584" s="117"/>
      <c r="D584" s="53"/>
      <c r="E584" s="68"/>
      <c r="F584" s="54"/>
      <c r="G584" s="54"/>
      <c r="H584" s="55"/>
      <c r="I584" s="71"/>
      <c r="J584" s="73"/>
      <c r="K584" s="56"/>
      <c r="L584" s="76" t="str">
        <f t="shared" si="343"/>
        <v/>
      </c>
      <c r="M584" s="77" t="str">
        <f t="shared" si="362"/>
        <v/>
      </c>
      <c r="N584" s="130" t="str">
        <f t="shared" si="363"/>
        <v/>
      </c>
      <c r="O584" s="131" t="str">
        <f t="shared" si="375"/>
        <v/>
      </c>
      <c r="P584" s="131" t="str">
        <f t="shared" si="375"/>
        <v/>
      </c>
      <c r="Q584" s="131" t="str">
        <f t="shared" si="375"/>
        <v/>
      </c>
      <c r="R584" s="131" t="str">
        <f t="shared" si="375"/>
        <v/>
      </c>
      <c r="S584" s="131" t="str">
        <f t="shared" si="375"/>
        <v/>
      </c>
      <c r="T584" s="131" t="str">
        <f t="shared" si="375"/>
        <v/>
      </c>
      <c r="U584" s="131" t="str">
        <f t="shared" si="375"/>
        <v/>
      </c>
      <c r="V584" s="14"/>
      <c r="W584" s="17" t="str">
        <f>IF(C584="",IF(OR(AND($H584&lt;&gt;"",C584=""),AND($F583=$F584,$AK584&lt;&gt;""),COUNTA($H$3:$H$100002)&gt;COUNTA($H$3:$H584),$AE584&lt;&gt;""),W583,""),C584)</f>
        <v/>
      </c>
      <c r="X584" s="17" t="str">
        <f>IF(D584="",IF(OR(AND($H584&lt;&gt;"",D584=""),AND($F583=$F584,$AK584&lt;&gt;""),COUNTA($H$3:$H$100002)&gt;COUNTA($H$3:$H584),$AE584&lt;&gt;""),X583,""),D584)</f>
        <v/>
      </c>
      <c r="Y584" s="17" t="str">
        <f>IF(E584="",IF(OR(AND($H584&lt;&gt;"",E584=""),AND($F583=$F584,$AK584&lt;&gt;""),COUNTA($H$3:$H$100002)&gt;COUNTA($H$3:$H584),$AE584&lt;&gt;""),Y583,""),E584)</f>
        <v/>
      </c>
      <c r="Z584" s="27" t="str">
        <f t="shared" si="345"/>
        <v/>
      </c>
      <c r="AA584" s="2" t="str">
        <f>IF(F584="","",COUNTA($F$3:F584))</f>
        <v/>
      </c>
      <c r="AB584" s="3" t="str">
        <f>IF(F584="","",IFERROR(IF(F584&lt;&gt;"",IFERROR(INDEX(設定!$C$3:$C$303,MATCH(F584,設定!$C$3:$C$303,0),0),INDEX(設定!$C$3:$C$303,MATCH("*"&amp;F584&amp;"*",設定!$C$3:$C$303,0),0)),""),"エラー"))</f>
        <v/>
      </c>
      <c r="AC584" s="2" t="str">
        <f>IF(G584="","",COUNTA($G$3:G584))</f>
        <v/>
      </c>
      <c r="AD584" s="3" t="str">
        <f>IF(G584="","",IFERROR(IF(G584&lt;&gt;"",IFERROR(INDEX(設定!$C$3:$C$303,MATCH(G584,設定!$C$3:$C$303,0),0),INDEX(設定!$C$3:$C$303,MATCH("*"&amp;G584&amp;"*",設定!$C$3:$C$303,0),0)),""),"エラー"))</f>
        <v/>
      </c>
      <c r="AE584" s="3" t="str">
        <f>IFERROR(IF(AB584="",IF(AND(H584&lt;&gt;"",F584=""),INDEX(AB$3:AB584,MATCH(MAX(AA$3:AA584),AA$3:AA584,0),0),""),AB584),"")</f>
        <v/>
      </c>
      <c r="AF584" s="3" t="str">
        <f>IFERROR(IF(AD584="",IF(AND(H584&lt;&gt;"",G584=""),INDEX(AD$3:AD584,MATCH(MAX(AC$3:AC584),AC$3:AC584,0),0),""),AD584),"")</f>
        <v/>
      </c>
      <c r="AG584" s="2" t="str">
        <f>IF(AH584="","",IF(OR(AH584=AH583,AH584=AH585),IF(AND(E584="",AB584="",AG583&lt;&gt;""),MAX($AG$3:AG583),MAX($AG$3:AG583)+1),IF(AH583=AH584,AG583,MAX($AG$3:AG583)+1)))</f>
        <v/>
      </c>
      <c r="AH584" s="12" t="str">
        <f t="shared" si="364"/>
        <v/>
      </c>
      <c r="AI584" s="12" t="str">
        <f t="shared" si="370"/>
        <v/>
      </c>
      <c r="AJ584" s="13" t="str">
        <f t="shared" si="349"/>
        <v/>
      </c>
      <c r="AK584" s="13" t="str">
        <f t="shared" si="350"/>
        <v/>
      </c>
      <c r="AL584" s="13" t="str">
        <f>IF(OR(AJ584="",COUNTIF($AH$3:AH584,AH584)&lt;&gt;COUNTIF(AH$3:AH$100002,AH584)),"",SUMIF(AH$3:AH$100002,AH584,AJ$3:AJ$100002))</f>
        <v/>
      </c>
      <c r="AM584" s="13" t="str">
        <f>IF(OR(AK584="",COUNTIF($AH$3:AH584,AH584)&lt;&gt;COUNTIF(AH$3:AH$100002,AH584)),"",SUMIF(AH$3:AH$100002,AH584,AK$3:AK$100002))</f>
        <v/>
      </c>
      <c r="AO584" s="13" t="str">
        <f t="shared" si="365"/>
        <v/>
      </c>
      <c r="AP584" s="13" t="str">
        <f t="shared" si="365"/>
        <v/>
      </c>
      <c r="AQ584" s="13" t="str">
        <f t="shared" si="365"/>
        <v/>
      </c>
      <c r="AR584" s="13" t="str">
        <f t="shared" si="365"/>
        <v/>
      </c>
      <c r="AS584" s="13" t="str">
        <f t="shared" si="366"/>
        <v/>
      </c>
      <c r="AT584" s="13" t="str">
        <f t="shared" si="366"/>
        <v/>
      </c>
      <c r="AU584" s="13" t="str">
        <f t="shared" si="366"/>
        <v/>
      </c>
      <c r="AV584" s="13" t="str">
        <f t="shared" si="366"/>
        <v/>
      </c>
      <c r="AW584" s="86" t="str">
        <f t="shared" si="351"/>
        <v/>
      </c>
      <c r="AX584" s="59" t="str">
        <f t="shared" si="352"/>
        <v/>
      </c>
      <c r="AY584" s="63" t="str">
        <f>IF(OR($BR584="",BH584=""),"",COUNT($BR$3:$BR584))</f>
        <v/>
      </c>
      <c r="AZ584" s="13" t="str">
        <f>IF(OR($BR584="",BI584=""),"",COUNT($BR$3:$BR584))</f>
        <v/>
      </c>
      <c r="BA584" s="13" t="str">
        <f>IF(OR($BR584="",BJ584=""),"",COUNT($BR$3:$BR584))</f>
        <v/>
      </c>
      <c r="BB584" s="13" t="str">
        <f>IF(OR($BR584="",BK584=""),"",COUNT($BR$3:$BR584))</f>
        <v/>
      </c>
      <c r="BC584" s="13" t="str">
        <f>IF(OR($BR584="",BL584=""),"",COUNT($BR$3:$BR584))</f>
        <v/>
      </c>
      <c r="BD584" s="13" t="str">
        <f>IF(OR($BR584="",BM584=""),"",COUNT($BR$3:$BR584))</f>
        <v/>
      </c>
      <c r="BE584" s="13" t="str">
        <f>IF(OR($BR584="",BN584=""),"",COUNT($BR$3:$BR584))</f>
        <v/>
      </c>
      <c r="BF584" s="13" t="str">
        <f>IF(OR($BR584="",BO584=""),"",COUNT($BR$3:$BR584))</f>
        <v/>
      </c>
      <c r="BG584" s="66" t="str">
        <f>IF(Z584="","",COUNT($Z$3:Z584))</f>
        <v/>
      </c>
      <c r="BH584" s="13" t="str">
        <f>IF(AO584="","",IF(AO584=BH$2,(SUMIF($BV$3:$BV584,BH$2,$BW$3:$BW584)-SUMIF($BX$3:$BX584,BH$2,$BY$3:$BY584))*AO$1,""))</f>
        <v/>
      </c>
      <c r="BI584" s="13" t="str">
        <f>IF(AP584="","",IF(AP584=BI$2,(SUMIF($BV$3:$BV584,BI$2,$BW$3:$BW584)-SUMIF($BX$3:$BX584,BI$2,$BY$3:$BY584))*AP$1,""))</f>
        <v/>
      </c>
      <c r="BJ584" s="13" t="str">
        <f>IF(AQ584="","",IF(AQ584=BJ$2,(SUMIF($BV$3:$BV584,BJ$2,$BW$3:$BW584)-SUMIF($BX$3:$BX584,BJ$2,$BY$3:$BY584))*AQ$1,""))</f>
        <v/>
      </c>
      <c r="BK584" s="13" t="str">
        <f>IF(AR584="","",IF(AR584=BK$2,(SUMIF($BV$3:$BV584,BK$2,$BW$3:$BW584)-SUMIF($BX$3:$BX584,BK$2,$BY$3:$BY584))*AR$1,""))</f>
        <v/>
      </c>
      <c r="BL584" s="13" t="str">
        <f>IF(AS584="","",IF(AS584=BL$2,(SUMIF($BV$3:$BV584,BL$2,$BW$3:$BW584)-SUMIF($BX$3:$BX584,BL$2,$BY$3:$BY584))*AS$1,""))</f>
        <v/>
      </c>
      <c r="BM584" s="13" t="str">
        <f>IF(AT584="","",IF(AT584=BM$2,(SUMIF($BV$3:$BV584,BM$2,$BW$3:$BW584)-SUMIF($BX$3:$BX584,BM$2,$BY$3:$BY584))*AT$1,""))</f>
        <v/>
      </c>
      <c r="BN584" s="13" t="str">
        <f>IF(AU584="","",IF(AU584=BN$2,(SUMIF($BV$3:$BV584,BN$2,$BW$3:$BW584)-SUMIF($BX$3:$BX584,BN$2,$BY$3:$BY584))*AU$1,""))</f>
        <v/>
      </c>
      <c r="BO584" s="13" t="str">
        <f>IF(AV584="","",IF(AV584=BO$2,(SUMIF($BV$3:$BV584,BO$2,$BW$3:$BW584)-SUMIF($BX$3:$BX584,BO$2,$BY$3:$BY584))*AV$1,""))</f>
        <v/>
      </c>
      <c r="BP584" s="69"/>
      <c r="BQ584" s="13" t="str">
        <f t="shared" si="367"/>
        <v/>
      </c>
      <c r="BR584" s="75" t="str">
        <f t="shared" si="353"/>
        <v/>
      </c>
      <c r="BS584" s="33" t="str">
        <f t="shared" si="354"/>
        <v/>
      </c>
      <c r="BT584" s="42" t="str">
        <f t="shared" si="355"/>
        <v/>
      </c>
      <c r="BU584" s="38" t="str">
        <f t="shared" si="356"/>
        <v/>
      </c>
      <c r="BV584" s="30" t="str">
        <f t="shared" si="371"/>
        <v/>
      </c>
      <c r="BW584" s="36" t="str">
        <f t="shared" si="372"/>
        <v/>
      </c>
      <c r="BX584" s="36" t="str">
        <f t="shared" si="373"/>
        <v/>
      </c>
      <c r="BY584" s="45" t="str">
        <f t="shared" si="374"/>
        <v/>
      </c>
      <c r="BZ584" s="12" t="str">
        <f t="shared" si="357"/>
        <v/>
      </c>
      <c r="CA584" s="47" t="str">
        <f t="shared" si="358"/>
        <v/>
      </c>
      <c r="CB584" s="32" t="str">
        <f t="shared" si="359"/>
        <v/>
      </c>
      <c r="CC584" s="32" t="str">
        <f t="shared" si="360"/>
        <v/>
      </c>
      <c r="CD584" s="32" t="str">
        <f t="shared" si="361"/>
        <v/>
      </c>
      <c r="CE584" s="48"/>
      <c r="CF584" s="32" t="str">
        <f t="shared" si="368"/>
        <v/>
      </c>
      <c r="CG584" s="32" t="str">
        <f t="shared" si="369"/>
        <v/>
      </c>
      <c r="CH584" s="48"/>
    </row>
    <row r="585" spans="2:86" ht="30" customHeight="1" x14ac:dyDescent="0.2">
      <c r="B585" s="155"/>
      <c r="C585" s="117"/>
      <c r="D585" s="53"/>
      <c r="E585" s="68"/>
      <c r="F585" s="54"/>
      <c r="G585" s="54"/>
      <c r="H585" s="55"/>
      <c r="I585" s="71"/>
      <c r="J585" s="73"/>
      <c r="K585" s="56"/>
      <c r="L585" s="76" t="str">
        <f t="shared" si="343"/>
        <v/>
      </c>
      <c r="M585" s="77" t="str">
        <f t="shared" si="362"/>
        <v/>
      </c>
      <c r="N585" s="130" t="str">
        <f t="shared" si="363"/>
        <v/>
      </c>
      <c r="O585" s="131" t="str">
        <f t="shared" si="375"/>
        <v/>
      </c>
      <c r="P585" s="131" t="str">
        <f t="shared" si="375"/>
        <v/>
      </c>
      <c r="Q585" s="131" t="str">
        <f t="shared" si="375"/>
        <v/>
      </c>
      <c r="R585" s="131" t="str">
        <f t="shared" si="375"/>
        <v/>
      </c>
      <c r="S585" s="131" t="str">
        <f t="shared" si="375"/>
        <v/>
      </c>
      <c r="T585" s="131" t="str">
        <f t="shared" si="375"/>
        <v/>
      </c>
      <c r="U585" s="131" t="str">
        <f t="shared" si="375"/>
        <v/>
      </c>
      <c r="V585" s="14"/>
      <c r="W585" s="17" t="str">
        <f>IF(C585="",IF(OR(AND($H585&lt;&gt;"",C585=""),AND($F584=$F585,$AK585&lt;&gt;""),COUNTA($H$3:$H$100002)&gt;COUNTA($H$3:$H585),$AE585&lt;&gt;""),W584,""),C585)</f>
        <v/>
      </c>
      <c r="X585" s="17" t="str">
        <f>IF(D585="",IF(OR(AND($H585&lt;&gt;"",D585=""),AND($F584=$F585,$AK585&lt;&gt;""),COUNTA($H$3:$H$100002)&gt;COUNTA($H$3:$H585),$AE585&lt;&gt;""),X584,""),D585)</f>
        <v/>
      </c>
      <c r="Y585" s="17" t="str">
        <f>IF(E585="",IF(OR(AND($H585&lt;&gt;"",E585=""),AND($F584=$F585,$AK585&lt;&gt;""),COUNTA($H$3:$H$100002)&gt;COUNTA($H$3:$H585),$AE585&lt;&gt;""),Y584,""),E585)</f>
        <v/>
      </c>
      <c r="Z585" s="27" t="str">
        <f t="shared" si="345"/>
        <v/>
      </c>
      <c r="AA585" s="2" t="str">
        <f>IF(F585="","",COUNTA($F$3:F585))</f>
        <v/>
      </c>
      <c r="AB585" s="3" t="str">
        <f>IF(F585="","",IFERROR(IF(F585&lt;&gt;"",IFERROR(INDEX(設定!$C$3:$C$303,MATCH(F585,設定!$C$3:$C$303,0),0),INDEX(設定!$C$3:$C$303,MATCH("*"&amp;F585&amp;"*",設定!$C$3:$C$303,0),0)),""),"エラー"))</f>
        <v/>
      </c>
      <c r="AC585" s="2" t="str">
        <f>IF(G585="","",COUNTA($G$3:G585))</f>
        <v/>
      </c>
      <c r="AD585" s="3" t="str">
        <f>IF(G585="","",IFERROR(IF(G585&lt;&gt;"",IFERROR(INDEX(設定!$C$3:$C$303,MATCH(G585,設定!$C$3:$C$303,0),0),INDEX(設定!$C$3:$C$303,MATCH("*"&amp;G585&amp;"*",設定!$C$3:$C$303,0),0)),""),"エラー"))</f>
        <v/>
      </c>
      <c r="AE585" s="3" t="str">
        <f>IFERROR(IF(AB585="",IF(AND(H585&lt;&gt;"",F585=""),INDEX(AB$3:AB585,MATCH(MAX(AA$3:AA585),AA$3:AA585,0),0),""),AB585),"")</f>
        <v/>
      </c>
      <c r="AF585" s="3" t="str">
        <f>IFERROR(IF(AD585="",IF(AND(H585&lt;&gt;"",G585=""),INDEX(AD$3:AD585,MATCH(MAX(AC$3:AC585),AC$3:AC585,0),0),""),AD585),"")</f>
        <v/>
      </c>
      <c r="AG585" s="2" t="str">
        <f>IF(AH585="","",IF(OR(AH585=AH584,AH585=AH586),IF(AND(E585="",AB585="",AG584&lt;&gt;""),MAX($AG$3:AG584),MAX($AG$3:AG584)+1),IF(AH584=AH585,AG584,MAX($AG$3:AG584)+1)))</f>
        <v/>
      </c>
      <c r="AH585" s="12" t="str">
        <f t="shared" si="364"/>
        <v/>
      </c>
      <c r="AI585" s="12" t="str">
        <f t="shared" si="370"/>
        <v/>
      </c>
      <c r="AJ585" s="13" t="str">
        <f t="shared" si="349"/>
        <v/>
      </c>
      <c r="AK585" s="13" t="str">
        <f t="shared" si="350"/>
        <v/>
      </c>
      <c r="AL585" s="13" t="str">
        <f>IF(OR(AJ585="",COUNTIF($AH$3:AH585,AH585)&lt;&gt;COUNTIF(AH$3:AH$100002,AH585)),"",SUMIF(AH$3:AH$100002,AH585,AJ$3:AJ$100002))</f>
        <v/>
      </c>
      <c r="AM585" s="13" t="str">
        <f>IF(OR(AK585="",COUNTIF($AH$3:AH585,AH585)&lt;&gt;COUNTIF(AH$3:AH$100002,AH585)),"",SUMIF(AH$3:AH$100002,AH585,AK$3:AK$100002))</f>
        <v/>
      </c>
      <c r="AO585" s="13" t="str">
        <f t="shared" si="365"/>
        <v/>
      </c>
      <c r="AP585" s="13" t="str">
        <f t="shared" si="365"/>
        <v/>
      </c>
      <c r="AQ585" s="13" t="str">
        <f t="shared" si="365"/>
        <v/>
      </c>
      <c r="AR585" s="13" t="str">
        <f t="shared" si="365"/>
        <v/>
      </c>
      <c r="AS585" s="13" t="str">
        <f t="shared" si="366"/>
        <v/>
      </c>
      <c r="AT585" s="13" t="str">
        <f t="shared" si="366"/>
        <v/>
      </c>
      <c r="AU585" s="13" t="str">
        <f t="shared" si="366"/>
        <v/>
      </c>
      <c r="AV585" s="13" t="str">
        <f t="shared" si="366"/>
        <v/>
      </c>
      <c r="AW585" s="86" t="str">
        <f t="shared" si="351"/>
        <v/>
      </c>
      <c r="AX585" s="59" t="str">
        <f t="shared" si="352"/>
        <v/>
      </c>
      <c r="AY585" s="63" t="str">
        <f>IF(OR($BR585="",BH585=""),"",COUNT($BR$3:$BR585))</f>
        <v/>
      </c>
      <c r="AZ585" s="13" t="str">
        <f>IF(OR($BR585="",BI585=""),"",COUNT($BR$3:$BR585))</f>
        <v/>
      </c>
      <c r="BA585" s="13" t="str">
        <f>IF(OR($BR585="",BJ585=""),"",COUNT($BR$3:$BR585))</f>
        <v/>
      </c>
      <c r="BB585" s="13" t="str">
        <f>IF(OR($BR585="",BK585=""),"",COUNT($BR$3:$BR585))</f>
        <v/>
      </c>
      <c r="BC585" s="13" t="str">
        <f>IF(OR($BR585="",BL585=""),"",COUNT($BR$3:$BR585))</f>
        <v/>
      </c>
      <c r="BD585" s="13" t="str">
        <f>IF(OR($BR585="",BM585=""),"",COUNT($BR$3:$BR585))</f>
        <v/>
      </c>
      <c r="BE585" s="13" t="str">
        <f>IF(OR($BR585="",BN585=""),"",COUNT($BR$3:$BR585))</f>
        <v/>
      </c>
      <c r="BF585" s="13" t="str">
        <f>IF(OR($BR585="",BO585=""),"",COUNT($BR$3:$BR585))</f>
        <v/>
      </c>
      <c r="BG585" s="66" t="str">
        <f>IF(Z585="","",COUNT($Z$3:Z585))</f>
        <v/>
      </c>
      <c r="BH585" s="13" t="str">
        <f>IF(AO585="","",IF(AO585=BH$2,(SUMIF($BV$3:$BV585,BH$2,$BW$3:$BW585)-SUMIF($BX$3:$BX585,BH$2,$BY$3:$BY585))*AO$1,""))</f>
        <v/>
      </c>
      <c r="BI585" s="13" t="str">
        <f>IF(AP585="","",IF(AP585=BI$2,(SUMIF($BV$3:$BV585,BI$2,$BW$3:$BW585)-SUMIF($BX$3:$BX585,BI$2,$BY$3:$BY585))*AP$1,""))</f>
        <v/>
      </c>
      <c r="BJ585" s="13" t="str">
        <f>IF(AQ585="","",IF(AQ585=BJ$2,(SUMIF($BV$3:$BV585,BJ$2,$BW$3:$BW585)-SUMIF($BX$3:$BX585,BJ$2,$BY$3:$BY585))*AQ$1,""))</f>
        <v/>
      </c>
      <c r="BK585" s="13" t="str">
        <f>IF(AR585="","",IF(AR585=BK$2,(SUMIF($BV$3:$BV585,BK$2,$BW$3:$BW585)-SUMIF($BX$3:$BX585,BK$2,$BY$3:$BY585))*AR$1,""))</f>
        <v/>
      </c>
      <c r="BL585" s="13" t="str">
        <f>IF(AS585="","",IF(AS585=BL$2,(SUMIF($BV$3:$BV585,BL$2,$BW$3:$BW585)-SUMIF($BX$3:$BX585,BL$2,$BY$3:$BY585))*AS$1,""))</f>
        <v/>
      </c>
      <c r="BM585" s="13" t="str">
        <f>IF(AT585="","",IF(AT585=BM$2,(SUMIF($BV$3:$BV585,BM$2,$BW$3:$BW585)-SUMIF($BX$3:$BX585,BM$2,$BY$3:$BY585))*AT$1,""))</f>
        <v/>
      </c>
      <c r="BN585" s="13" t="str">
        <f>IF(AU585="","",IF(AU585=BN$2,(SUMIF($BV$3:$BV585,BN$2,$BW$3:$BW585)-SUMIF($BX$3:$BX585,BN$2,$BY$3:$BY585))*AU$1,""))</f>
        <v/>
      </c>
      <c r="BO585" s="13" t="str">
        <f>IF(AV585="","",IF(AV585=BO$2,(SUMIF($BV$3:$BV585,BO$2,$BW$3:$BW585)-SUMIF($BX$3:$BX585,BO$2,$BY$3:$BY585))*AV$1,""))</f>
        <v/>
      </c>
      <c r="BP585" s="69"/>
      <c r="BQ585" s="13" t="str">
        <f t="shared" si="367"/>
        <v/>
      </c>
      <c r="BR585" s="75" t="str">
        <f t="shared" si="353"/>
        <v/>
      </c>
      <c r="BS585" s="33" t="str">
        <f t="shared" si="354"/>
        <v/>
      </c>
      <c r="BT585" s="42" t="str">
        <f t="shared" si="355"/>
        <v/>
      </c>
      <c r="BU585" s="38" t="str">
        <f t="shared" si="356"/>
        <v/>
      </c>
      <c r="BV585" s="30" t="str">
        <f t="shared" si="371"/>
        <v/>
      </c>
      <c r="BW585" s="36" t="str">
        <f t="shared" si="372"/>
        <v/>
      </c>
      <c r="BX585" s="36" t="str">
        <f t="shared" si="373"/>
        <v/>
      </c>
      <c r="BY585" s="45" t="str">
        <f t="shared" si="374"/>
        <v/>
      </c>
      <c r="BZ585" s="12" t="str">
        <f t="shared" si="357"/>
        <v/>
      </c>
      <c r="CA585" s="47" t="str">
        <f t="shared" si="358"/>
        <v/>
      </c>
      <c r="CB585" s="32" t="str">
        <f t="shared" si="359"/>
        <v/>
      </c>
      <c r="CC585" s="32" t="str">
        <f t="shared" si="360"/>
        <v/>
      </c>
      <c r="CD585" s="32" t="str">
        <f t="shared" si="361"/>
        <v/>
      </c>
      <c r="CE585" s="48"/>
      <c r="CF585" s="32" t="str">
        <f t="shared" si="368"/>
        <v/>
      </c>
      <c r="CG585" s="32" t="str">
        <f t="shared" si="369"/>
        <v/>
      </c>
      <c r="CH585" s="48"/>
    </row>
    <row r="586" spans="2:86" ht="30" customHeight="1" x14ac:dyDescent="0.2">
      <c r="B586" s="155"/>
      <c r="C586" s="117"/>
      <c r="D586" s="53"/>
      <c r="E586" s="68"/>
      <c r="F586" s="54"/>
      <c r="G586" s="54"/>
      <c r="H586" s="55"/>
      <c r="I586" s="71"/>
      <c r="J586" s="73"/>
      <c r="K586" s="56"/>
      <c r="L586" s="76" t="str">
        <f t="shared" si="343"/>
        <v/>
      </c>
      <c r="M586" s="77" t="str">
        <f t="shared" si="362"/>
        <v/>
      </c>
      <c r="N586" s="130" t="str">
        <f t="shared" si="363"/>
        <v/>
      </c>
      <c r="O586" s="131" t="str">
        <f t="shared" si="375"/>
        <v/>
      </c>
      <c r="P586" s="131" t="str">
        <f t="shared" si="375"/>
        <v/>
      </c>
      <c r="Q586" s="131" t="str">
        <f t="shared" si="375"/>
        <v/>
      </c>
      <c r="R586" s="131" t="str">
        <f t="shared" si="375"/>
        <v/>
      </c>
      <c r="S586" s="131" t="str">
        <f t="shared" si="375"/>
        <v/>
      </c>
      <c r="T586" s="131" t="str">
        <f t="shared" si="375"/>
        <v/>
      </c>
      <c r="U586" s="131" t="str">
        <f t="shared" si="375"/>
        <v/>
      </c>
      <c r="V586" s="14"/>
      <c r="W586" s="17" t="str">
        <f>IF(C586="",IF(OR(AND($H586&lt;&gt;"",C586=""),AND($F585=$F586,$AK586&lt;&gt;""),COUNTA($H$3:$H$100002)&gt;COUNTA($H$3:$H586),$AE586&lt;&gt;""),W585,""),C586)</f>
        <v/>
      </c>
      <c r="X586" s="17" t="str">
        <f>IF(D586="",IF(OR(AND($H586&lt;&gt;"",D586=""),AND($F585=$F586,$AK586&lt;&gt;""),COUNTA($H$3:$H$100002)&gt;COUNTA($H$3:$H586),$AE586&lt;&gt;""),X585,""),D586)</f>
        <v/>
      </c>
      <c r="Y586" s="17" t="str">
        <f>IF(E586="",IF(OR(AND($H586&lt;&gt;"",E586=""),AND($F585=$F586,$AK586&lt;&gt;""),COUNTA($H$3:$H$100002)&gt;COUNTA($H$3:$H586),$AE586&lt;&gt;""),Y585,""),E586)</f>
        <v/>
      </c>
      <c r="Z586" s="27" t="str">
        <f t="shared" si="345"/>
        <v/>
      </c>
      <c r="AA586" s="2" t="str">
        <f>IF(F586="","",COUNTA($F$3:F586))</f>
        <v/>
      </c>
      <c r="AB586" s="3" t="str">
        <f>IF(F586="","",IFERROR(IF(F586&lt;&gt;"",IFERROR(INDEX(設定!$C$3:$C$303,MATCH(F586,設定!$C$3:$C$303,0),0),INDEX(設定!$C$3:$C$303,MATCH("*"&amp;F586&amp;"*",設定!$C$3:$C$303,0),0)),""),"エラー"))</f>
        <v/>
      </c>
      <c r="AC586" s="2" t="str">
        <f>IF(G586="","",COUNTA($G$3:G586))</f>
        <v/>
      </c>
      <c r="AD586" s="3" t="str">
        <f>IF(G586="","",IFERROR(IF(G586&lt;&gt;"",IFERROR(INDEX(設定!$C$3:$C$303,MATCH(G586,設定!$C$3:$C$303,0),0),INDEX(設定!$C$3:$C$303,MATCH("*"&amp;G586&amp;"*",設定!$C$3:$C$303,0),0)),""),"エラー"))</f>
        <v/>
      </c>
      <c r="AE586" s="3" t="str">
        <f>IFERROR(IF(AB586="",IF(AND(H586&lt;&gt;"",F586=""),INDEX(AB$3:AB586,MATCH(MAX(AA$3:AA586),AA$3:AA586,0),0),""),AB586),"")</f>
        <v/>
      </c>
      <c r="AF586" s="3" t="str">
        <f>IFERROR(IF(AD586="",IF(AND(H586&lt;&gt;"",G586=""),INDEX(AD$3:AD586,MATCH(MAX(AC$3:AC586),AC$3:AC586,0),0),""),AD586),"")</f>
        <v/>
      </c>
      <c r="AG586" s="2" t="str">
        <f>IF(AH586="","",IF(OR(AH586=AH585,AH586=AH587),IF(AND(E586="",AB586="",AG585&lt;&gt;""),MAX($AG$3:AG585),MAX($AG$3:AG585)+1),IF(AH585=AH586,AG585,MAX($AG$3:AG585)+1)))</f>
        <v/>
      </c>
      <c r="AH586" s="12" t="str">
        <f t="shared" si="364"/>
        <v/>
      </c>
      <c r="AI586" s="12" t="str">
        <f t="shared" si="370"/>
        <v/>
      </c>
      <c r="AJ586" s="13" t="str">
        <f t="shared" si="349"/>
        <v/>
      </c>
      <c r="AK586" s="13" t="str">
        <f t="shared" si="350"/>
        <v/>
      </c>
      <c r="AL586" s="13" t="str">
        <f>IF(OR(AJ586="",COUNTIF($AH$3:AH586,AH586)&lt;&gt;COUNTIF(AH$3:AH$100002,AH586)),"",SUMIF(AH$3:AH$100002,AH586,AJ$3:AJ$100002))</f>
        <v/>
      </c>
      <c r="AM586" s="13" t="str">
        <f>IF(OR(AK586="",COUNTIF($AH$3:AH586,AH586)&lt;&gt;COUNTIF(AH$3:AH$100002,AH586)),"",SUMIF(AH$3:AH$100002,AH586,AK$3:AK$100002))</f>
        <v/>
      </c>
      <c r="AO586" s="13" t="str">
        <f t="shared" si="365"/>
        <v/>
      </c>
      <c r="AP586" s="13" t="str">
        <f t="shared" si="365"/>
        <v/>
      </c>
      <c r="AQ586" s="13" t="str">
        <f t="shared" si="365"/>
        <v/>
      </c>
      <c r="AR586" s="13" t="str">
        <f t="shared" si="365"/>
        <v/>
      </c>
      <c r="AS586" s="13" t="str">
        <f t="shared" si="366"/>
        <v/>
      </c>
      <c r="AT586" s="13" t="str">
        <f t="shared" si="366"/>
        <v/>
      </c>
      <c r="AU586" s="13" t="str">
        <f t="shared" si="366"/>
        <v/>
      </c>
      <c r="AV586" s="13" t="str">
        <f t="shared" si="366"/>
        <v/>
      </c>
      <c r="AW586" s="86" t="str">
        <f t="shared" si="351"/>
        <v/>
      </c>
      <c r="AX586" s="59" t="str">
        <f t="shared" si="352"/>
        <v/>
      </c>
      <c r="AY586" s="63" t="str">
        <f>IF(OR($BR586="",BH586=""),"",COUNT($BR$3:$BR586))</f>
        <v/>
      </c>
      <c r="AZ586" s="13" t="str">
        <f>IF(OR($BR586="",BI586=""),"",COUNT($BR$3:$BR586))</f>
        <v/>
      </c>
      <c r="BA586" s="13" t="str">
        <f>IF(OR($BR586="",BJ586=""),"",COUNT($BR$3:$BR586))</f>
        <v/>
      </c>
      <c r="BB586" s="13" t="str">
        <f>IF(OR($BR586="",BK586=""),"",COUNT($BR$3:$BR586))</f>
        <v/>
      </c>
      <c r="BC586" s="13" t="str">
        <f>IF(OR($BR586="",BL586=""),"",COUNT($BR$3:$BR586))</f>
        <v/>
      </c>
      <c r="BD586" s="13" t="str">
        <f>IF(OR($BR586="",BM586=""),"",COUNT($BR$3:$BR586))</f>
        <v/>
      </c>
      <c r="BE586" s="13" t="str">
        <f>IF(OR($BR586="",BN586=""),"",COUNT($BR$3:$BR586))</f>
        <v/>
      </c>
      <c r="BF586" s="13" t="str">
        <f>IF(OR($BR586="",BO586=""),"",COUNT($BR$3:$BR586))</f>
        <v/>
      </c>
      <c r="BG586" s="66" t="str">
        <f>IF(Z586="","",COUNT($Z$3:Z586))</f>
        <v/>
      </c>
      <c r="BH586" s="13" t="str">
        <f>IF(AO586="","",IF(AO586=BH$2,(SUMIF($BV$3:$BV586,BH$2,$BW$3:$BW586)-SUMIF($BX$3:$BX586,BH$2,$BY$3:$BY586))*AO$1,""))</f>
        <v/>
      </c>
      <c r="BI586" s="13" t="str">
        <f>IF(AP586="","",IF(AP586=BI$2,(SUMIF($BV$3:$BV586,BI$2,$BW$3:$BW586)-SUMIF($BX$3:$BX586,BI$2,$BY$3:$BY586))*AP$1,""))</f>
        <v/>
      </c>
      <c r="BJ586" s="13" t="str">
        <f>IF(AQ586="","",IF(AQ586=BJ$2,(SUMIF($BV$3:$BV586,BJ$2,$BW$3:$BW586)-SUMIF($BX$3:$BX586,BJ$2,$BY$3:$BY586))*AQ$1,""))</f>
        <v/>
      </c>
      <c r="BK586" s="13" t="str">
        <f>IF(AR586="","",IF(AR586=BK$2,(SUMIF($BV$3:$BV586,BK$2,$BW$3:$BW586)-SUMIF($BX$3:$BX586,BK$2,$BY$3:$BY586))*AR$1,""))</f>
        <v/>
      </c>
      <c r="BL586" s="13" t="str">
        <f>IF(AS586="","",IF(AS586=BL$2,(SUMIF($BV$3:$BV586,BL$2,$BW$3:$BW586)-SUMIF($BX$3:$BX586,BL$2,$BY$3:$BY586))*AS$1,""))</f>
        <v/>
      </c>
      <c r="BM586" s="13" t="str">
        <f>IF(AT586="","",IF(AT586=BM$2,(SUMIF($BV$3:$BV586,BM$2,$BW$3:$BW586)-SUMIF($BX$3:$BX586,BM$2,$BY$3:$BY586))*AT$1,""))</f>
        <v/>
      </c>
      <c r="BN586" s="13" t="str">
        <f>IF(AU586="","",IF(AU586=BN$2,(SUMIF($BV$3:$BV586,BN$2,$BW$3:$BW586)-SUMIF($BX$3:$BX586,BN$2,$BY$3:$BY586))*AU$1,""))</f>
        <v/>
      </c>
      <c r="BO586" s="13" t="str">
        <f>IF(AV586="","",IF(AV586=BO$2,(SUMIF($BV$3:$BV586,BO$2,$BW$3:$BW586)-SUMIF($BX$3:$BX586,BO$2,$BY$3:$BY586))*AV$1,""))</f>
        <v/>
      </c>
      <c r="BP586" s="69"/>
      <c r="BQ586" s="13" t="str">
        <f t="shared" si="367"/>
        <v/>
      </c>
      <c r="BR586" s="75" t="str">
        <f t="shared" si="353"/>
        <v/>
      </c>
      <c r="BS586" s="33" t="str">
        <f t="shared" si="354"/>
        <v/>
      </c>
      <c r="BT586" s="42" t="str">
        <f t="shared" si="355"/>
        <v/>
      </c>
      <c r="BU586" s="38" t="str">
        <f t="shared" si="356"/>
        <v/>
      </c>
      <c r="BV586" s="30" t="str">
        <f t="shared" si="371"/>
        <v/>
      </c>
      <c r="BW586" s="36" t="str">
        <f t="shared" si="372"/>
        <v/>
      </c>
      <c r="BX586" s="36" t="str">
        <f t="shared" si="373"/>
        <v/>
      </c>
      <c r="BY586" s="45" t="str">
        <f t="shared" si="374"/>
        <v/>
      </c>
      <c r="BZ586" s="12" t="str">
        <f t="shared" si="357"/>
        <v/>
      </c>
      <c r="CA586" s="47" t="str">
        <f t="shared" si="358"/>
        <v/>
      </c>
      <c r="CB586" s="32" t="str">
        <f t="shared" si="359"/>
        <v/>
      </c>
      <c r="CC586" s="32" t="str">
        <f t="shared" si="360"/>
        <v/>
      </c>
      <c r="CD586" s="32" t="str">
        <f t="shared" si="361"/>
        <v/>
      </c>
      <c r="CE586" s="48"/>
      <c r="CF586" s="32" t="str">
        <f t="shared" si="368"/>
        <v/>
      </c>
      <c r="CG586" s="32" t="str">
        <f t="shared" si="369"/>
        <v/>
      </c>
      <c r="CH586" s="48"/>
    </row>
    <row r="587" spans="2:86" ht="30" customHeight="1" x14ac:dyDescent="0.2">
      <c r="B587" s="155"/>
      <c r="C587" s="117"/>
      <c r="D587" s="53"/>
      <c r="E587" s="68"/>
      <c r="F587" s="54"/>
      <c r="G587" s="54"/>
      <c r="H587" s="55"/>
      <c r="I587" s="71"/>
      <c r="J587" s="73"/>
      <c r="K587" s="56"/>
      <c r="L587" s="76" t="str">
        <f t="shared" si="343"/>
        <v/>
      </c>
      <c r="M587" s="77" t="str">
        <f t="shared" si="362"/>
        <v/>
      </c>
      <c r="N587" s="130" t="str">
        <f t="shared" si="363"/>
        <v/>
      </c>
      <c r="O587" s="131" t="str">
        <f t="shared" si="375"/>
        <v/>
      </c>
      <c r="P587" s="131" t="str">
        <f t="shared" si="375"/>
        <v/>
      </c>
      <c r="Q587" s="131" t="str">
        <f t="shared" si="375"/>
        <v/>
      </c>
      <c r="R587" s="131" t="str">
        <f t="shared" si="375"/>
        <v/>
      </c>
      <c r="S587" s="131" t="str">
        <f t="shared" si="375"/>
        <v/>
      </c>
      <c r="T587" s="131" t="str">
        <f t="shared" si="375"/>
        <v/>
      </c>
      <c r="U587" s="131" t="str">
        <f t="shared" si="375"/>
        <v/>
      </c>
      <c r="V587" s="14"/>
      <c r="W587" s="17" t="str">
        <f>IF(C587="",IF(OR(AND($H587&lt;&gt;"",C587=""),AND($F586=$F587,$AK587&lt;&gt;""),COUNTA($H$3:$H$100002)&gt;COUNTA($H$3:$H587),$AE587&lt;&gt;""),W586,""),C587)</f>
        <v/>
      </c>
      <c r="X587" s="17" t="str">
        <f>IF(D587="",IF(OR(AND($H587&lt;&gt;"",D587=""),AND($F586=$F587,$AK587&lt;&gt;""),COUNTA($H$3:$H$100002)&gt;COUNTA($H$3:$H587),$AE587&lt;&gt;""),X586,""),D587)</f>
        <v/>
      </c>
      <c r="Y587" s="17" t="str">
        <f>IF(E587="",IF(OR(AND($H587&lt;&gt;"",E587=""),AND($F586=$F587,$AK587&lt;&gt;""),COUNTA($H$3:$H$100002)&gt;COUNTA($H$3:$H587),$AE587&lt;&gt;""),Y586,""),E587)</f>
        <v/>
      </c>
      <c r="Z587" s="27" t="str">
        <f t="shared" si="345"/>
        <v/>
      </c>
      <c r="AA587" s="2" t="str">
        <f>IF(F587="","",COUNTA($F$3:F587))</f>
        <v/>
      </c>
      <c r="AB587" s="3" t="str">
        <f>IF(F587="","",IFERROR(IF(F587&lt;&gt;"",IFERROR(INDEX(設定!$C$3:$C$303,MATCH(F587,設定!$C$3:$C$303,0),0),INDEX(設定!$C$3:$C$303,MATCH("*"&amp;F587&amp;"*",設定!$C$3:$C$303,0),0)),""),"エラー"))</f>
        <v/>
      </c>
      <c r="AC587" s="2" t="str">
        <f>IF(G587="","",COUNTA($G$3:G587))</f>
        <v/>
      </c>
      <c r="AD587" s="3" t="str">
        <f>IF(G587="","",IFERROR(IF(G587&lt;&gt;"",IFERROR(INDEX(設定!$C$3:$C$303,MATCH(G587,設定!$C$3:$C$303,0),0),INDEX(設定!$C$3:$C$303,MATCH("*"&amp;G587&amp;"*",設定!$C$3:$C$303,0),0)),""),"エラー"))</f>
        <v/>
      </c>
      <c r="AE587" s="3" t="str">
        <f>IFERROR(IF(AB587="",IF(AND(H587&lt;&gt;"",F587=""),INDEX(AB$3:AB587,MATCH(MAX(AA$3:AA587),AA$3:AA587,0),0),""),AB587),"")</f>
        <v/>
      </c>
      <c r="AF587" s="3" t="str">
        <f>IFERROR(IF(AD587="",IF(AND(H587&lt;&gt;"",G587=""),INDEX(AD$3:AD587,MATCH(MAX(AC$3:AC587),AC$3:AC587,0),0),""),AD587),"")</f>
        <v/>
      </c>
      <c r="AG587" s="2" t="str">
        <f>IF(AH587="","",IF(OR(AH587=AH586,AH587=AH588),IF(AND(E587="",AB587="",AG586&lt;&gt;""),MAX($AG$3:AG586),MAX($AG$3:AG586)+1),IF(AH586=AH587,AG586,MAX($AG$3:AG586)+1)))</f>
        <v/>
      </c>
      <c r="AH587" s="12" t="str">
        <f t="shared" si="364"/>
        <v/>
      </c>
      <c r="AI587" s="12" t="str">
        <f t="shared" si="370"/>
        <v/>
      </c>
      <c r="AJ587" s="13" t="str">
        <f t="shared" si="349"/>
        <v/>
      </c>
      <c r="AK587" s="13" t="str">
        <f t="shared" si="350"/>
        <v/>
      </c>
      <c r="AL587" s="13" t="str">
        <f>IF(OR(AJ587="",COUNTIF($AH$3:AH587,AH587)&lt;&gt;COUNTIF(AH$3:AH$100002,AH587)),"",SUMIF(AH$3:AH$100002,AH587,AJ$3:AJ$100002))</f>
        <v/>
      </c>
      <c r="AM587" s="13" t="str">
        <f>IF(OR(AK587="",COUNTIF($AH$3:AH587,AH587)&lt;&gt;COUNTIF(AH$3:AH$100002,AH587)),"",SUMIF(AH$3:AH$100002,AH587,AK$3:AK$100002))</f>
        <v/>
      </c>
      <c r="AO587" s="13" t="str">
        <f t="shared" si="365"/>
        <v/>
      </c>
      <c r="AP587" s="13" t="str">
        <f t="shared" si="365"/>
        <v/>
      </c>
      <c r="AQ587" s="13" t="str">
        <f t="shared" si="365"/>
        <v/>
      </c>
      <c r="AR587" s="13" t="str">
        <f t="shared" si="365"/>
        <v/>
      </c>
      <c r="AS587" s="13" t="str">
        <f t="shared" si="366"/>
        <v/>
      </c>
      <c r="AT587" s="13" t="str">
        <f t="shared" si="366"/>
        <v/>
      </c>
      <c r="AU587" s="13" t="str">
        <f t="shared" si="366"/>
        <v/>
      </c>
      <c r="AV587" s="13" t="str">
        <f t="shared" si="366"/>
        <v/>
      </c>
      <c r="AW587" s="86" t="str">
        <f t="shared" si="351"/>
        <v/>
      </c>
      <c r="AX587" s="59" t="str">
        <f t="shared" si="352"/>
        <v/>
      </c>
      <c r="AY587" s="63" t="str">
        <f>IF(OR($BR587="",BH587=""),"",COUNT($BR$3:$BR587))</f>
        <v/>
      </c>
      <c r="AZ587" s="13" t="str">
        <f>IF(OR($BR587="",BI587=""),"",COUNT($BR$3:$BR587))</f>
        <v/>
      </c>
      <c r="BA587" s="13" t="str">
        <f>IF(OR($BR587="",BJ587=""),"",COUNT($BR$3:$BR587))</f>
        <v/>
      </c>
      <c r="BB587" s="13" t="str">
        <f>IF(OR($BR587="",BK587=""),"",COUNT($BR$3:$BR587))</f>
        <v/>
      </c>
      <c r="BC587" s="13" t="str">
        <f>IF(OR($BR587="",BL587=""),"",COUNT($BR$3:$BR587))</f>
        <v/>
      </c>
      <c r="BD587" s="13" t="str">
        <f>IF(OR($BR587="",BM587=""),"",COUNT($BR$3:$BR587))</f>
        <v/>
      </c>
      <c r="BE587" s="13" t="str">
        <f>IF(OR($BR587="",BN587=""),"",COUNT($BR$3:$BR587))</f>
        <v/>
      </c>
      <c r="BF587" s="13" t="str">
        <f>IF(OR($BR587="",BO587=""),"",COUNT($BR$3:$BR587))</f>
        <v/>
      </c>
      <c r="BG587" s="66" t="str">
        <f>IF(Z587="","",COUNT($Z$3:Z587))</f>
        <v/>
      </c>
      <c r="BH587" s="13" t="str">
        <f>IF(AO587="","",IF(AO587=BH$2,(SUMIF($BV$3:$BV587,BH$2,$BW$3:$BW587)-SUMIF($BX$3:$BX587,BH$2,$BY$3:$BY587))*AO$1,""))</f>
        <v/>
      </c>
      <c r="BI587" s="13" t="str">
        <f>IF(AP587="","",IF(AP587=BI$2,(SUMIF($BV$3:$BV587,BI$2,$BW$3:$BW587)-SUMIF($BX$3:$BX587,BI$2,$BY$3:$BY587))*AP$1,""))</f>
        <v/>
      </c>
      <c r="BJ587" s="13" t="str">
        <f>IF(AQ587="","",IF(AQ587=BJ$2,(SUMIF($BV$3:$BV587,BJ$2,$BW$3:$BW587)-SUMIF($BX$3:$BX587,BJ$2,$BY$3:$BY587))*AQ$1,""))</f>
        <v/>
      </c>
      <c r="BK587" s="13" t="str">
        <f>IF(AR587="","",IF(AR587=BK$2,(SUMIF($BV$3:$BV587,BK$2,$BW$3:$BW587)-SUMIF($BX$3:$BX587,BK$2,$BY$3:$BY587))*AR$1,""))</f>
        <v/>
      </c>
      <c r="BL587" s="13" t="str">
        <f>IF(AS587="","",IF(AS587=BL$2,(SUMIF($BV$3:$BV587,BL$2,$BW$3:$BW587)-SUMIF($BX$3:$BX587,BL$2,$BY$3:$BY587))*AS$1,""))</f>
        <v/>
      </c>
      <c r="BM587" s="13" t="str">
        <f>IF(AT587="","",IF(AT587=BM$2,(SUMIF($BV$3:$BV587,BM$2,$BW$3:$BW587)-SUMIF($BX$3:$BX587,BM$2,$BY$3:$BY587))*AT$1,""))</f>
        <v/>
      </c>
      <c r="BN587" s="13" t="str">
        <f>IF(AU587="","",IF(AU587=BN$2,(SUMIF($BV$3:$BV587,BN$2,$BW$3:$BW587)-SUMIF($BX$3:$BX587,BN$2,$BY$3:$BY587))*AU$1,""))</f>
        <v/>
      </c>
      <c r="BO587" s="13" t="str">
        <f>IF(AV587="","",IF(AV587=BO$2,(SUMIF($BV$3:$BV587,BO$2,$BW$3:$BW587)-SUMIF($BX$3:$BX587,BO$2,$BY$3:$BY587))*AV$1,""))</f>
        <v/>
      </c>
      <c r="BP587" s="69"/>
      <c r="BQ587" s="13" t="str">
        <f t="shared" si="367"/>
        <v/>
      </c>
      <c r="BR587" s="75" t="str">
        <f t="shared" si="353"/>
        <v/>
      </c>
      <c r="BS587" s="33" t="str">
        <f t="shared" si="354"/>
        <v/>
      </c>
      <c r="BT587" s="42" t="str">
        <f t="shared" si="355"/>
        <v/>
      </c>
      <c r="BU587" s="38" t="str">
        <f t="shared" si="356"/>
        <v/>
      </c>
      <c r="BV587" s="30" t="str">
        <f t="shared" si="371"/>
        <v/>
      </c>
      <c r="BW587" s="36" t="str">
        <f t="shared" si="372"/>
        <v/>
      </c>
      <c r="BX587" s="36" t="str">
        <f t="shared" si="373"/>
        <v/>
      </c>
      <c r="BY587" s="45" t="str">
        <f t="shared" si="374"/>
        <v/>
      </c>
      <c r="BZ587" s="12" t="str">
        <f t="shared" si="357"/>
        <v/>
      </c>
      <c r="CA587" s="47" t="str">
        <f t="shared" si="358"/>
        <v/>
      </c>
      <c r="CB587" s="32" t="str">
        <f t="shared" si="359"/>
        <v/>
      </c>
      <c r="CC587" s="32" t="str">
        <f t="shared" si="360"/>
        <v/>
      </c>
      <c r="CD587" s="32" t="str">
        <f t="shared" si="361"/>
        <v/>
      </c>
      <c r="CE587" s="48"/>
      <c r="CF587" s="32" t="str">
        <f t="shared" si="368"/>
        <v/>
      </c>
      <c r="CG587" s="32" t="str">
        <f t="shared" si="369"/>
        <v/>
      </c>
      <c r="CH587" s="48"/>
    </row>
    <row r="588" spans="2:86" ht="30" customHeight="1" x14ac:dyDescent="0.2">
      <c r="B588" s="155"/>
      <c r="C588" s="117"/>
      <c r="D588" s="53"/>
      <c r="E588" s="68"/>
      <c r="F588" s="54"/>
      <c r="G588" s="54"/>
      <c r="H588" s="55"/>
      <c r="I588" s="71"/>
      <c r="J588" s="73"/>
      <c r="K588" s="56"/>
      <c r="L588" s="76" t="str">
        <f t="shared" si="343"/>
        <v/>
      </c>
      <c r="M588" s="77" t="str">
        <f t="shared" si="362"/>
        <v/>
      </c>
      <c r="N588" s="130" t="str">
        <f t="shared" si="363"/>
        <v/>
      </c>
      <c r="O588" s="131" t="str">
        <f t="shared" si="375"/>
        <v/>
      </c>
      <c r="P588" s="131" t="str">
        <f t="shared" si="375"/>
        <v/>
      </c>
      <c r="Q588" s="131" t="str">
        <f t="shared" si="375"/>
        <v/>
      </c>
      <c r="R588" s="131" t="str">
        <f t="shared" si="375"/>
        <v/>
      </c>
      <c r="S588" s="131" t="str">
        <f t="shared" si="375"/>
        <v/>
      </c>
      <c r="T588" s="131" t="str">
        <f t="shared" si="375"/>
        <v/>
      </c>
      <c r="U588" s="131" t="str">
        <f t="shared" si="375"/>
        <v/>
      </c>
      <c r="V588" s="14"/>
      <c r="W588" s="17" t="str">
        <f>IF(C588="",IF(OR(AND($H588&lt;&gt;"",C588=""),AND($F587=$F588,$AK588&lt;&gt;""),COUNTA($H$3:$H$100002)&gt;COUNTA($H$3:$H588),$AE588&lt;&gt;""),W587,""),C588)</f>
        <v/>
      </c>
      <c r="X588" s="17" t="str">
        <f>IF(D588="",IF(OR(AND($H588&lt;&gt;"",D588=""),AND($F587=$F588,$AK588&lt;&gt;""),COUNTA($H$3:$H$100002)&gt;COUNTA($H$3:$H588),$AE588&lt;&gt;""),X587,""),D588)</f>
        <v/>
      </c>
      <c r="Y588" s="17" t="str">
        <f>IF(E588="",IF(OR(AND($H588&lt;&gt;"",E588=""),AND($F587=$F588,$AK588&lt;&gt;""),COUNTA($H$3:$H$100002)&gt;COUNTA($H$3:$H588),$AE588&lt;&gt;""),Y587,""),E588)</f>
        <v/>
      </c>
      <c r="Z588" s="27" t="str">
        <f t="shared" si="345"/>
        <v/>
      </c>
      <c r="AA588" s="2" t="str">
        <f>IF(F588="","",COUNTA($F$3:F588))</f>
        <v/>
      </c>
      <c r="AB588" s="3" t="str">
        <f>IF(F588="","",IFERROR(IF(F588&lt;&gt;"",IFERROR(INDEX(設定!$C$3:$C$303,MATCH(F588,設定!$C$3:$C$303,0),0),INDEX(設定!$C$3:$C$303,MATCH("*"&amp;F588&amp;"*",設定!$C$3:$C$303,0),0)),""),"エラー"))</f>
        <v/>
      </c>
      <c r="AC588" s="2" t="str">
        <f>IF(G588="","",COUNTA($G$3:G588))</f>
        <v/>
      </c>
      <c r="AD588" s="3" t="str">
        <f>IF(G588="","",IFERROR(IF(G588&lt;&gt;"",IFERROR(INDEX(設定!$C$3:$C$303,MATCH(G588,設定!$C$3:$C$303,0),0),INDEX(設定!$C$3:$C$303,MATCH("*"&amp;G588&amp;"*",設定!$C$3:$C$303,0),0)),""),"エラー"))</f>
        <v/>
      </c>
      <c r="AE588" s="3" t="str">
        <f>IFERROR(IF(AB588="",IF(AND(H588&lt;&gt;"",F588=""),INDEX(AB$3:AB588,MATCH(MAX(AA$3:AA588),AA$3:AA588,0),0),""),AB588),"")</f>
        <v/>
      </c>
      <c r="AF588" s="3" t="str">
        <f>IFERROR(IF(AD588="",IF(AND(H588&lt;&gt;"",G588=""),INDEX(AD$3:AD588,MATCH(MAX(AC$3:AC588),AC$3:AC588,0),0),""),AD588),"")</f>
        <v/>
      </c>
      <c r="AG588" s="2" t="str">
        <f>IF(AH588="","",IF(OR(AH588=AH587,AH588=AH589),IF(AND(E588="",AB588="",AG587&lt;&gt;""),MAX($AG$3:AG587),MAX($AG$3:AG587)+1),IF(AH587=AH588,AG587,MAX($AG$3:AG587)+1)))</f>
        <v/>
      </c>
      <c r="AH588" s="12" t="str">
        <f t="shared" si="364"/>
        <v/>
      </c>
      <c r="AI588" s="12" t="str">
        <f t="shared" si="370"/>
        <v/>
      </c>
      <c r="AJ588" s="13" t="str">
        <f t="shared" si="349"/>
        <v/>
      </c>
      <c r="AK588" s="13" t="str">
        <f t="shared" si="350"/>
        <v/>
      </c>
      <c r="AL588" s="13" t="str">
        <f>IF(OR(AJ588="",COUNTIF($AH$3:AH588,AH588)&lt;&gt;COUNTIF(AH$3:AH$100002,AH588)),"",SUMIF(AH$3:AH$100002,AH588,AJ$3:AJ$100002))</f>
        <v/>
      </c>
      <c r="AM588" s="13" t="str">
        <f>IF(OR(AK588="",COUNTIF($AH$3:AH588,AH588)&lt;&gt;COUNTIF(AH$3:AH$100002,AH588)),"",SUMIF(AH$3:AH$100002,AH588,AK$3:AK$100002))</f>
        <v/>
      </c>
      <c r="AO588" s="13" t="str">
        <f t="shared" si="365"/>
        <v/>
      </c>
      <c r="AP588" s="13" t="str">
        <f t="shared" si="365"/>
        <v/>
      </c>
      <c r="AQ588" s="13" t="str">
        <f t="shared" si="365"/>
        <v/>
      </c>
      <c r="AR588" s="13" t="str">
        <f t="shared" si="365"/>
        <v/>
      </c>
      <c r="AS588" s="13" t="str">
        <f t="shared" si="366"/>
        <v/>
      </c>
      <c r="AT588" s="13" t="str">
        <f t="shared" si="366"/>
        <v/>
      </c>
      <c r="AU588" s="13" t="str">
        <f t="shared" si="366"/>
        <v/>
      </c>
      <c r="AV588" s="13" t="str">
        <f t="shared" si="366"/>
        <v/>
      </c>
      <c r="AW588" s="86" t="str">
        <f t="shared" si="351"/>
        <v/>
      </c>
      <c r="AX588" s="59" t="str">
        <f t="shared" si="352"/>
        <v/>
      </c>
      <c r="AY588" s="63" t="str">
        <f>IF(OR($BR588="",BH588=""),"",COUNT($BR$3:$BR588))</f>
        <v/>
      </c>
      <c r="AZ588" s="13" t="str">
        <f>IF(OR($BR588="",BI588=""),"",COUNT($BR$3:$BR588))</f>
        <v/>
      </c>
      <c r="BA588" s="13" t="str">
        <f>IF(OR($BR588="",BJ588=""),"",COUNT($BR$3:$BR588))</f>
        <v/>
      </c>
      <c r="BB588" s="13" t="str">
        <f>IF(OR($BR588="",BK588=""),"",COUNT($BR$3:$BR588))</f>
        <v/>
      </c>
      <c r="BC588" s="13" t="str">
        <f>IF(OR($BR588="",BL588=""),"",COUNT($BR$3:$BR588))</f>
        <v/>
      </c>
      <c r="BD588" s="13" t="str">
        <f>IF(OR($BR588="",BM588=""),"",COUNT($BR$3:$BR588))</f>
        <v/>
      </c>
      <c r="BE588" s="13" t="str">
        <f>IF(OR($BR588="",BN588=""),"",COUNT($BR$3:$BR588))</f>
        <v/>
      </c>
      <c r="BF588" s="13" t="str">
        <f>IF(OR($BR588="",BO588=""),"",COUNT($BR$3:$BR588))</f>
        <v/>
      </c>
      <c r="BG588" s="66" t="str">
        <f>IF(Z588="","",COUNT($Z$3:Z588))</f>
        <v/>
      </c>
      <c r="BH588" s="13" t="str">
        <f>IF(AO588="","",IF(AO588=BH$2,(SUMIF($BV$3:$BV588,BH$2,$BW$3:$BW588)-SUMIF($BX$3:$BX588,BH$2,$BY$3:$BY588))*AO$1,""))</f>
        <v/>
      </c>
      <c r="BI588" s="13" t="str">
        <f>IF(AP588="","",IF(AP588=BI$2,(SUMIF($BV$3:$BV588,BI$2,$BW$3:$BW588)-SUMIF($BX$3:$BX588,BI$2,$BY$3:$BY588))*AP$1,""))</f>
        <v/>
      </c>
      <c r="BJ588" s="13" t="str">
        <f>IF(AQ588="","",IF(AQ588=BJ$2,(SUMIF($BV$3:$BV588,BJ$2,$BW$3:$BW588)-SUMIF($BX$3:$BX588,BJ$2,$BY$3:$BY588))*AQ$1,""))</f>
        <v/>
      </c>
      <c r="BK588" s="13" t="str">
        <f>IF(AR588="","",IF(AR588=BK$2,(SUMIF($BV$3:$BV588,BK$2,$BW$3:$BW588)-SUMIF($BX$3:$BX588,BK$2,$BY$3:$BY588))*AR$1,""))</f>
        <v/>
      </c>
      <c r="BL588" s="13" t="str">
        <f>IF(AS588="","",IF(AS588=BL$2,(SUMIF($BV$3:$BV588,BL$2,$BW$3:$BW588)-SUMIF($BX$3:$BX588,BL$2,$BY$3:$BY588))*AS$1,""))</f>
        <v/>
      </c>
      <c r="BM588" s="13" t="str">
        <f>IF(AT588="","",IF(AT588=BM$2,(SUMIF($BV$3:$BV588,BM$2,$BW$3:$BW588)-SUMIF($BX$3:$BX588,BM$2,$BY$3:$BY588))*AT$1,""))</f>
        <v/>
      </c>
      <c r="BN588" s="13" t="str">
        <f>IF(AU588="","",IF(AU588=BN$2,(SUMIF($BV$3:$BV588,BN$2,$BW$3:$BW588)-SUMIF($BX$3:$BX588,BN$2,$BY$3:$BY588))*AU$1,""))</f>
        <v/>
      </c>
      <c r="BO588" s="13" t="str">
        <f>IF(AV588="","",IF(AV588=BO$2,(SUMIF($BV$3:$BV588,BO$2,$BW$3:$BW588)-SUMIF($BX$3:$BX588,BO$2,$BY$3:$BY588))*AV$1,""))</f>
        <v/>
      </c>
      <c r="BP588" s="69"/>
      <c r="BQ588" s="13" t="str">
        <f t="shared" si="367"/>
        <v/>
      </c>
      <c r="BR588" s="75" t="str">
        <f t="shared" si="353"/>
        <v/>
      </c>
      <c r="BS588" s="33" t="str">
        <f t="shared" si="354"/>
        <v/>
      </c>
      <c r="BT588" s="42" t="str">
        <f t="shared" si="355"/>
        <v/>
      </c>
      <c r="BU588" s="38" t="str">
        <f t="shared" si="356"/>
        <v/>
      </c>
      <c r="BV588" s="30" t="str">
        <f t="shared" si="371"/>
        <v/>
      </c>
      <c r="BW588" s="36" t="str">
        <f t="shared" si="372"/>
        <v/>
      </c>
      <c r="BX588" s="36" t="str">
        <f t="shared" si="373"/>
        <v/>
      </c>
      <c r="BY588" s="45" t="str">
        <f t="shared" si="374"/>
        <v/>
      </c>
      <c r="BZ588" s="12" t="str">
        <f t="shared" si="357"/>
        <v/>
      </c>
      <c r="CA588" s="47" t="str">
        <f t="shared" si="358"/>
        <v/>
      </c>
      <c r="CB588" s="32" t="str">
        <f t="shared" si="359"/>
        <v/>
      </c>
      <c r="CC588" s="32" t="str">
        <f t="shared" si="360"/>
        <v/>
      </c>
      <c r="CD588" s="32" t="str">
        <f t="shared" si="361"/>
        <v/>
      </c>
      <c r="CE588" s="48"/>
      <c r="CF588" s="32" t="str">
        <f t="shared" si="368"/>
        <v/>
      </c>
      <c r="CG588" s="32" t="str">
        <f t="shared" si="369"/>
        <v/>
      </c>
      <c r="CH588" s="48"/>
    </row>
    <row r="589" spans="2:86" ht="30" customHeight="1" x14ac:dyDescent="0.2">
      <c r="B589" s="155"/>
      <c r="C589" s="117"/>
      <c r="D589" s="53"/>
      <c r="E589" s="68"/>
      <c r="F589" s="54"/>
      <c r="G589" s="54"/>
      <c r="H589" s="55"/>
      <c r="I589" s="71"/>
      <c r="J589" s="73"/>
      <c r="K589" s="56"/>
      <c r="L589" s="76" t="str">
        <f t="shared" si="343"/>
        <v/>
      </c>
      <c r="M589" s="77" t="str">
        <f t="shared" si="362"/>
        <v/>
      </c>
      <c r="N589" s="130" t="str">
        <f t="shared" si="363"/>
        <v/>
      </c>
      <c r="O589" s="131" t="str">
        <f t="shared" si="375"/>
        <v/>
      </c>
      <c r="P589" s="131" t="str">
        <f t="shared" si="375"/>
        <v/>
      </c>
      <c r="Q589" s="131" t="str">
        <f t="shared" si="375"/>
        <v/>
      </c>
      <c r="R589" s="131" t="str">
        <f t="shared" si="375"/>
        <v/>
      </c>
      <c r="S589" s="131" t="str">
        <f t="shared" si="375"/>
        <v/>
      </c>
      <c r="T589" s="131" t="str">
        <f t="shared" si="375"/>
        <v/>
      </c>
      <c r="U589" s="131" t="str">
        <f t="shared" si="375"/>
        <v/>
      </c>
      <c r="V589" s="14"/>
      <c r="W589" s="17" t="str">
        <f>IF(C589="",IF(OR(AND($H589&lt;&gt;"",C589=""),AND($F588=$F589,$AK589&lt;&gt;""),COUNTA($H$3:$H$100002)&gt;COUNTA($H$3:$H589),$AE589&lt;&gt;""),W588,""),C589)</f>
        <v/>
      </c>
      <c r="X589" s="17" t="str">
        <f>IF(D589="",IF(OR(AND($H589&lt;&gt;"",D589=""),AND($F588=$F589,$AK589&lt;&gt;""),COUNTA($H$3:$H$100002)&gt;COUNTA($H$3:$H589),$AE589&lt;&gt;""),X588,""),D589)</f>
        <v/>
      </c>
      <c r="Y589" s="17" t="str">
        <f>IF(E589="",IF(OR(AND($H589&lt;&gt;"",E589=""),AND($F588=$F589,$AK589&lt;&gt;""),COUNTA($H$3:$H$100002)&gt;COUNTA($H$3:$H589),$AE589&lt;&gt;""),Y588,""),E589)</f>
        <v/>
      </c>
      <c r="Z589" s="27" t="str">
        <f t="shared" si="345"/>
        <v/>
      </c>
      <c r="AA589" s="2" t="str">
        <f>IF(F589="","",COUNTA($F$3:F589))</f>
        <v/>
      </c>
      <c r="AB589" s="3" t="str">
        <f>IF(F589="","",IFERROR(IF(F589&lt;&gt;"",IFERROR(INDEX(設定!$C$3:$C$303,MATCH(F589,設定!$C$3:$C$303,0),0),INDEX(設定!$C$3:$C$303,MATCH("*"&amp;F589&amp;"*",設定!$C$3:$C$303,0),0)),""),"エラー"))</f>
        <v/>
      </c>
      <c r="AC589" s="2" t="str">
        <f>IF(G589="","",COUNTA($G$3:G589))</f>
        <v/>
      </c>
      <c r="AD589" s="3" t="str">
        <f>IF(G589="","",IFERROR(IF(G589&lt;&gt;"",IFERROR(INDEX(設定!$C$3:$C$303,MATCH(G589,設定!$C$3:$C$303,0),0),INDEX(設定!$C$3:$C$303,MATCH("*"&amp;G589&amp;"*",設定!$C$3:$C$303,0),0)),""),"エラー"))</f>
        <v/>
      </c>
      <c r="AE589" s="3" t="str">
        <f>IFERROR(IF(AB589="",IF(AND(H589&lt;&gt;"",F589=""),INDEX(AB$3:AB589,MATCH(MAX(AA$3:AA589),AA$3:AA589,0),0),""),AB589),"")</f>
        <v/>
      </c>
      <c r="AF589" s="3" t="str">
        <f>IFERROR(IF(AD589="",IF(AND(H589&lt;&gt;"",G589=""),INDEX(AD$3:AD589,MATCH(MAX(AC$3:AC589),AC$3:AC589,0),0),""),AD589),"")</f>
        <v/>
      </c>
      <c r="AG589" s="2" t="str">
        <f>IF(AH589="","",IF(OR(AH589=AH588,AH589=AH590),IF(AND(E589="",AB589="",AG588&lt;&gt;""),MAX($AG$3:AG588),MAX($AG$3:AG588)+1),IF(AH588=AH589,AG588,MAX($AG$3:AG588)+1)))</f>
        <v/>
      </c>
      <c r="AH589" s="12" t="str">
        <f t="shared" si="364"/>
        <v/>
      </c>
      <c r="AI589" s="12" t="str">
        <f t="shared" si="370"/>
        <v/>
      </c>
      <c r="AJ589" s="13" t="str">
        <f t="shared" si="349"/>
        <v/>
      </c>
      <c r="AK589" s="13" t="str">
        <f t="shared" si="350"/>
        <v/>
      </c>
      <c r="AL589" s="13" t="str">
        <f>IF(OR(AJ589="",COUNTIF($AH$3:AH589,AH589)&lt;&gt;COUNTIF(AH$3:AH$100002,AH589)),"",SUMIF(AH$3:AH$100002,AH589,AJ$3:AJ$100002))</f>
        <v/>
      </c>
      <c r="AM589" s="13" t="str">
        <f>IF(OR(AK589="",COUNTIF($AH$3:AH589,AH589)&lt;&gt;COUNTIF(AH$3:AH$100002,AH589)),"",SUMIF(AH$3:AH$100002,AH589,AK$3:AK$100002))</f>
        <v/>
      </c>
      <c r="AO589" s="13" t="str">
        <f t="shared" si="365"/>
        <v/>
      </c>
      <c r="AP589" s="13" t="str">
        <f t="shared" si="365"/>
        <v/>
      </c>
      <c r="AQ589" s="13" t="str">
        <f t="shared" si="365"/>
        <v/>
      </c>
      <c r="AR589" s="13" t="str">
        <f t="shared" si="365"/>
        <v/>
      </c>
      <c r="AS589" s="13" t="str">
        <f t="shared" si="366"/>
        <v/>
      </c>
      <c r="AT589" s="13" t="str">
        <f t="shared" si="366"/>
        <v/>
      </c>
      <c r="AU589" s="13" t="str">
        <f t="shared" si="366"/>
        <v/>
      </c>
      <c r="AV589" s="13" t="str">
        <f t="shared" si="366"/>
        <v/>
      </c>
      <c r="AW589" s="86" t="str">
        <f t="shared" si="351"/>
        <v/>
      </c>
      <c r="AX589" s="59" t="str">
        <f t="shared" si="352"/>
        <v/>
      </c>
      <c r="AY589" s="63" t="str">
        <f>IF(OR($BR589="",BH589=""),"",COUNT($BR$3:$BR589))</f>
        <v/>
      </c>
      <c r="AZ589" s="13" t="str">
        <f>IF(OR($BR589="",BI589=""),"",COUNT($BR$3:$BR589))</f>
        <v/>
      </c>
      <c r="BA589" s="13" t="str">
        <f>IF(OR($BR589="",BJ589=""),"",COUNT($BR$3:$BR589))</f>
        <v/>
      </c>
      <c r="BB589" s="13" t="str">
        <f>IF(OR($BR589="",BK589=""),"",COUNT($BR$3:$BR589))</f>
        <v/>
      </c>
      <c r="BC589" s="13" t="str">
        <f>IF(OR($BR589="",BL589=""),"",COUNT($BR$3:$BR589))</f>
        <v/>
      </c>
      <c r="BD589" s="13" t="str">
        <f>IF(OR($BR589="",BM589=""),"",COUNT($BR$3:$BR589))</f>
        <v/>
      </c>
      <c r="BE589" s="13" t="str">
        <f>IF(OR($BR589="",BN589=""),"",COUNT($BR$3:$BR589))</f>
        <v/>
      </c>
      <c r="BF589" s="13" t="str">
        <f>IF(OR($BR589="",BO589=""),"",COUNT($BR$3:$BR589))</f>
        <v/>
      </c>
      <c r="BG589" s="66" t="str">
        <f>IF(Z589="","",COUNT($Z$3:Z589))</f>
        <v/>
      </c>
      <c r="BH589" s="13" t="str">
        <f>IF(AO589="","",IF(AO589=BH$2,(SUMIF($BV$3:$BV589,BH$2,$BW$3:$BW589)-SUMIF($BX$3:$BX589,BH$2,$BY$3:$BY589))*AO$1,""))</f>
        <v/>
      </c>
      <c r="BI589" s="13" t="str">
        <f>IF(AP589="","",IF(AP589=BI$2,(SUMIF($BV$3:$BV589,BI$2,$BW$3:$BW589)-SUMIF($BX$3:$BX589,BI$2,$BY$3:$BY589))*AP$1,""))</f>
        <v/>
      </c>
      <c r="BJ589" s="13" t="str">
        <f>IF(AQ589="","",IF(AQ589=BJ$2,(SUMIF($BV$3:$BV589,BJ$2,$BW$3:$BW589)-SUMIF($BX$3:$BX589,BJ$2,$BY$3:$BY589))*AQ$1,""))</f>
        <v/>
      </c>
      <c r="BK589" s="13" t="str">
        <f>IF(AR589="","",IF(AR589=BK$2,(SUMIF($BV$3:$BV589,BK$2,$BW$3:$BW589)-SUMIF($BX$3:$BX589,BK$2,$BY$3:$BY589))*AR$1,""))</f>
        <v/>
      </c>
      <c r="BL589" s="13" t="str">
        <f>IF(AS589="","",IF(AS589=BL$2,(SUMIF($BV$3:$BV589,BL$2,$BW$3:$BW589)-SUMIF($BX$3:$BX589,BL$2,$BY$3:$BY589))*AS$1,""))</f>
        <v/>
      </c>
      <c r="BM589" s="13" t="str">
        <f>IF(AT589="","",IF(AT589=BM$2,(SUMIF($BV$3:$BV589,BM$2,$BW$3:$BW589)-SUMIF($BX$3:$BX589,BM$2,$BY$3:$BY589))*AT$1,""))</f>
        <v/>
      </c>
      <c r="BN589" s="13" t="str">
        <f>IF(AU589="","",IF(AU589=BN$2,(SUMIF($BV$3:$BV589,BN$2,$BW$3:$BW589)-SUMIF($BX$3:$BX589,BN$2,$BY$3:$BY589))*AU$1,""))</f>
        <v/>
      </c>
      <c r="BO589" s="13" t="str">
        <f>IF(AV589="","",IF(AV589=BO$2,(SUMIF($BV$3:$BV589,BO$2,$BW$3:$BW589)-SUMIF($BX$3:$BX589,BO$2,$BY$3:$BY589))*AV$1,""))</f>
        <v/>
      </c>
      <c r="BP589" s="69"/>
      <c r="BQ589" s="13" t="str">
        <f t="shared" si="367"/>
        <v/>
      </c>
      <c r="BR589" s="75" t="str">
        <f t="shared" si="353"/>
        <v/>
      </c>
      <c r="BS589" s="33" t="str">
        <f t="shared" si="354"/>
        <v/>
      </c>
      <c r="BT589" s="42" t="str">
        <f t="shared" si="355"/>
        <v/>
      </c>
      <c r="BU589" s="38" t="str">
        <f t="shared" si="356"/>
        <v/>
      </c>
      <c r="BV589" s="30" t="str">
        <f t="shared" si="371"/>
        <v/>
      </c>
      <c r="BW589" s="36" t="str">
        <f t="shared" si="372"/>
        <v/>
      </c>
      <c r="BX589" s="36" t="str">
        <f t="shared" si="373"/>
        <v/>
      </c>
      <c r="BY589" s="45" t="str">
        <f t="shared" si="374"/>
        <v/>
      </c>
      <c r="BZ589" s="12" t="str">
        <f t="shared" si="357"/>
        <v/>
      </c>
      <c r="CA589" s="47" t="str">
        <f t="shared" si="358"/>
        <v/>
      </c>
      <c r="CB589" s="32" t="str">
        <f t="shared" si="359"/>
        <v/>
      </c>
      <c r="CC589" s="32" t="str">
        <f t="shared" si="360"/>
        <v/>
      </c>
      <c r="CD589" s="32" t="str">
        <f t="shared" si="361"/>
        <v/>
      </c>
      <c r="CE589" s="48"/>
      <c r="CF589" s="32" t="str">
        <f t="shared" si="368"/>
        <v/>
      </c>
      <c r="CG589" s="32" t="str">
        <f t="shared" si="369"/>
        <v/>
      </c>
      <c r="CH589" s="48"/>
    </row>
    <row r="590" spans="2:86" ht="30" customHeight="1" x14ac:dyDescent="0.2">
      <c r="B590" s="155"/>
      <c r="C590" s="117"/>
      <c r="D590" s="53"/>
      <c r="E590" s="68"/>
      <c r="F590" s="54"/>
      <c r="G590" s="54"/>
      <c r="H590" s="55"/>
      <c r="I590" s="71"/>
      <c r="J590" s="73"/>
      <c r="K590" s="56"/>
      <c r="L590" s="76" t="str">
        <f t="shared" si="343"/>
        <v/>
      </c>
      <c r="M590" s="77" t="str">
        <f t="shared" si="362"/>
        <v/>
      </c>
      <c r="N590" s="130" t="str">
        <f t="shared" si="363"/>
        <v/>
      </c>
      <c r="O590" s="131" t="str">
        <f t="shared" si="375"/>
        <v/>
      </c>
      <c r="P590" s="131" t="str">
        <f t="shared" si="375"/>
        <v/>
      </c>
      <c r="Q590" s="131" t="str">
        <f t="shared" si="375"/>
        <v/>
      </c>
      <c r="R590" s="131" t="str">
        <f t="shared" si="375"/>
        <v/>
      </c>
      <c r="S590" s="131" t="str">
        <f t="shared" si="375"/>
        <v/>
      </c>
      <c r="T590" s="131" t="str">
        <f t="shared" si="375"/>
        <v/>
      </c>
      <c r="U590" s="131" t="str">
        <f t="shared" si="375"/>
        <v/>
      </c>
      <c r="V590" s="14"/>
      <c r="W590" s="17" t="str">
        <f>IF(C590="",IF(OR(AND($H590&lt;&gt;"",C590=""),AND($F589=$F590,$AK590&lt;&gt;""),COUNTA($H$3:$H$100002)&gt;COUNTA($H$3:$H590),$AE590&lt;&gt;""),W589,""),C590)</f>
        <v/>
      </c>
      <c r="X590" s="17" t="str">
        <f>IF(D590="",IF(OR(AND($H590&lt;&gt;"",D590=""),AND($F589=$F590,$AK590&lt;&gt;""),COUNTA($H$3:$H$100002)&gt;COUNTA($H$3:$H590),$AE590&lt;&gt;""),X589,""),D590)</f>
        <v/>
      </c>
      <c r="Y590" s="17" t="str">
        <f>IF(E590="",IF(OR(AND($H590&lt;&gt;"",E590=""),AND($F589=$F590,$AK590&lt;&gt;""),COUNTA($H$3:$H$100002)&gt;COUNTA($H$3:$H590),$AE590&lt;&gt;""),Y589,""),E590)</f>
        <v/>
      </c>
      <c r="Z590" s="27" t="str">
        <f t="shared" si="345"/>
        <v/>
      </c>
      <c r="AA590" s="2" t="str">
        <f>IF(F590="","",COUNTA($F$3:F590))</f>
        <v/>
      </c>
      <c r="AB590" s="3" t="str">
        <f>IF(F590="","",IFERROR(IF(F590&lt;&gt;"",IFERROR(INDEX(設定!$C$3:$C$303,MATCH(F590,設定!$C$3:$C$303,0),0),INDEX(設定!$C$3:$C$303,MATCH("*"&amp;F590&amp;"*",設定!$C$3:$C$303,0),0)),""),"エラー"))</f>
        <v/>
      </c>
      <c r="AC590" s="2" t="str">
        <f>IF(G590="","",COUNTA($G$3:G590))</f>
        <v/>
      </c>
      <c r="AD590" s="3" t="str">
        <f>IF(G590="","",IFERROR(IF(G590&lt;&gt;"",IFERROR(INDEX(設定!$C$3:$C$303,MATCH(G590,設定!$C$3:$C$303,0),0),INDEX(設定!$C$3:$C$303,MATCH("*"&amp;G590&amp;"*",設定!$C$3:$C$303,0),0)),""),"エラー"))</f>
        <v/>
      </c>
      <c r="AE590" s="3" t="str">
        <f>IFERROR(IF(AB590="",IF(AND(H590&lt;&gt;"",F590=""),INDEX(AB$3:AB590,MATCH(MAX(AA$3:AA590),AA$3:AA590,0),0),""),AB590),"")</f>
        <v/>
      </c>
      <c r="AF590" s="3" t="str">
        <f>IFERROR(IF(AD590="",IF(AND(H590&lt;&gt;"",G590=""),INDEX(AD$3:AD590,MATCH(MAX(AC$3:AC590),AC$3:AC590,0),0),""),AD590),"")</f>
        <v/>
      </c>
      <c r="AG590" s="2" t="str">
        <f>IF(AH590="","",IF(OR(AH590=AH589,AH590=AH591),IF(AND(E590="",AB590="",AG589&lt;&gt;""),MAX($AG$3:AG589),MAX($AG$3:AG589)+1),IF(AH589=AH590,AG589,MAX($AG$3:AG589)+1)))</f>
        <v/>
      </c>
      <c r="AH590" s="12" t="str">
        <f t="shared" si="364"/>
        <v/>
      </c>
      <c r="AI590" s="12" t="str">
        <f t="shared" si="370"/>
        <v/>
      </c>
      <c r="AJ590" s="13" t="str">
        <f t="shared" si="349"/>
        <v/>
      </c>
      <c r="AK590" s="13" t="str">
        <f t="shared" si="350"/>
        <v/>
      </c>
      <c r="AL590" s="13" t="str">
        <f>IF(OR(AJ590="",COUNTIF($AH$3:AH590,AH590)&lt;&gt;COUNTIF(AH$3:AH$100002,AH590)),"",SUMIF(AH$3:AH$100002,AH590,AJ$3:AJ$100002))</f>
        <v/>
      </c>
      <c r="AM590" s="13" t="str">
        <f>IF(OR(AK590="",COUNTIF($AH$3:AH590,AH590)&lt;&gt;COUNTIF(AH$3:AH$100002,AH590)),"",SUMIF(AH$3:AH$100002,AH590,AK$3:AK$100002))</f>
        <v/>
      </c>
      <c r="AO590" s="13" t="str">
        <f t="shared" si="365"/>
        <v/>
      </c>
      <c r="AP590" s="13" t="str">
        <f t="shared" si="365"/>
        <v/>
      </c>
      <c r="AQ590" s="13" t="str">
        <f t="shared" si="365"/>
        <v/>
      </c>
      <c r="AR590" s="13" t="str">
        <f t="shared" si="365"/>
        <v/>
      </c>
      <c r="AS590" s="13" t="str">
        <f t="shared" si="366"/>
        <v/>
      </c>
      <c r="AT590" s="13" t="str">
        <f t="shared" si="366"/>
        <v/>
      </c>
      <c r="AU590" s="13" t="str">
        <f t="shared" si="366"/>
        <v/>
      </c>
      <c r="AV590" s="13" t="str">
        <f t="shared" si="366"/>
        <v/>
      </c>
      <c r="AW590" s="86" t="str">
        <f t="shared" si="351"/>
        <v/>
      </c>
      <c r="AX590" s="59" t="str">
        <f t="shared" si="352"/>
        <v/>
      </c>
      <c r="AY590" s="63" t="str">
        <f>IF(OR($BR590="",BH590=""),"",COUNT($BR$3:$BR590))</f>
        <v/>
      </c>
      <c r="AZ590" s="13" t="str">
        <f>IF(OR($BR590="",BI590=""),"",COUNT($BR$3:$BR590))</f>
        <v/>
      </c>
      <c r="BA590" s="13" t="str">
        <f>IF(OR($BR590="",BJ590=""),"",COUNT($BR$3:$BR590))</f>
        <v/>
      </c>
      <c r="BB590" s="13" t="str">
        <f>IF(OR($BR590="",BK590=""),"",COUNT($BR$3:$BR590))</f>
        <v/>
      </c>
      <c r="BC590" s="13" t="str">
        <f>IF(OR($BR590="",BL590=""),"",COUNT($BR$3:$BR590))</f>
        <v/>
      </c>
      <c r="BD590" s="13" t="str">
        <f>IF(OR($BR590="",BM590=""),"",COUNT($BR$3:$BR590))</f>
        <v/>
      </c>
      <c r="BE590" s="13" t="str">
        <f>IF(OR($BR590="",BN590=""),"",COUNT($BR$3:$BR590))</f>
        <v/>
      </c>
      <c r="BF590" s="13" t="str">
        <f>IF(OR($BR590="",BO590=""),"",COUNT($BR$3:$BR590))</f>
        <v/>
      </c>
      <c r="BG590" s="66" t="str">
        <f>IF(Z590="","",COUNT($Z$3:Z590))</f>
        <v/>
      </c>
      <c r="BH590" s="13" t="str">
        <f>IF(AO590="","",IF(AO590=BH$2,(SUMIF($BV$3:$BV590,BH$2,$BW$3:$BW590)-SUMIF($BX$3:$BX590,BH$2,$BY$3:$BY590))*AO$1,""))</f>
        <v/>
      </c>
      <c r="BI590" s="13" t="str">
        <f>IF(AP590="","",IF(AP590=BI$2,(SUMIF($BV$3:$BV590,BI$2,$BW$3:$BW590)-SUMIF($BX$3:$BX590,BI$2,$BY$3:$BY590))*AP$1,""))</f>
        <v/>
      </c>
      <c r="BJ590" s="13" t="str">
        <f>IF(AQ590="","",IF(AQ590=BJ$2,(SUMIF($BV$3:$BV590,BJ$2,$BW$3:$BW590)-SUMIF($BX$3:$BX590,BJ$2,$BY$3:$BY590))*AQ$1,""))</f>
        <v/>
      </c>
      <c r="BK590" s="13" t="str">
        <f>IF(AR590="","",IF(AR590=BK$2,(SUMIF($BV$3:$BV590,BK$2,$BW$3:$BW590)-SUMIF($BX$3:$BX590,BK$2,$BY$3:$BY590))*AR$1,""))</f>
        <v/>
      </c>
      <c r="BL590" s="13" t="str">
        <f>IF(AS590="","",IF(AS590=BL$2,(SUMIF($BV$3:$BV590,BL$2,$BW$3:$BW590)-SUMIF($BX$3:$BX590,BL$2,$BY$3:$BY590))*AS$1,""))</f>
        <v/>
      </c>
      <c r="BM590" s="13" t="str">
        <f>IF(AT590="","",IF(AT590=BM$2,(SUMIF($BV$3:$BV590,BM$2,$BW$3:$BW590)-SUMIF($BX$3:$BX590,BM$2,$BY$3:$BY590))*AT$1,""))</f>
        <v/>
      </c>
      <c r="BN590" s="13" t="str">
        <f>IF(AU590="","",IF(AU590=BN$2,(SUMIF($BV$3:$BV590,BN$2,$BW$3:$BW590)-SUMIF($BX$3:$BX590,BN$2,$BY$3:$BY590))*AU$1,""))</f>
        <v/>
      </c>
      <c r="BO590" s="13" t="str">
        <f>IF(AV590="","",IF(AV590=BO$2,(SUMIF($BV$3:$BV590,BO$2,$BW$3:$BW590)-SUMIF($BX$3:$BX590,BO$2,$BY$3:$BY590))*AV$1,""))</f>
        <v/>
      </c>
      <c r="BP590" s="69"/>
      <c r="BQ590" s="13" t="str">
        <f t="shared" si="367"/>
        <v/>
      </c>
      <c r="BR590" s="75" t="str">
        <f t="shared" si="353"/>
        <v/>
      </c>
      <c r="BS590" s="33" t="str">
        <f t="shared" si="354"/>
        <v/>
      </c>
      <c r="BT590" s="42" t="str">
        <f t="shared" si="355"/>
        <v/>
      </c>
      <c r="BU590" s="38" t="str">
        <f t="shared" si="356"/>
        <v/>
      </c>
      <c r="BV590" s="30" t="str">
        <f t="shared" si="371"/>
        <v/>
      </c>
      <c r="BW590" s="36" t="str">
        <f t="shared" si="372"/>
        <v/>
      </c>
      <c r="BX590" s="36" t="str">
        <f t="shared" si="373"/>
        <v/>
      </c>
      <c r="BY590" s="45" t="str">
        <f t="shared" si="374"/>
        <v/>
      </c>
      <c r="BZ590" s="12" t="str">
        <f t="shared" si="357"/>
        <v/>
      </c>
      <c r="CA590" s="47" t="str">
        <f t="shared" si="358"/>
        <v/>
      </c>
      <c r="CB590" s="32" t="str">
        <f t="shared" si="359"/>
        <v/>
      </c>
      <c r="CC590" s="32" t="str">
        <f t="shared" si="360"/>
        <v/>
      </c>
      <c r="CD590" s="32" t="str">
        <f t="shared" si="361"/>
        <v/>
      </c>
      <c r="CE590" s="48"/>
      <c r="CF590" s="32" t="str">
        <f t="shared" si="368"/>
        <v/>
      </c>
      <c r="CG590" s="32" t="str">
        <f t="shared" si="369"/>
        <v/>
      </c>
      <c r="CH590" s="48"/>
    </row>
    <row r="591" spans="2:86" ht="30" customHeight="1" x14ac:dyDescent="0.2">
      <c r="B591" s="155"/>
      <c r="C591" s="117"/>
      <c r="D591" s="53"/>
      <c r="E591" s="68"/>
      <c r="F591" s="54"/>
      <c r="G591" s="54"/>
      <c r="H591" s="55"/>
      <c r="I591" s="71"/>
      <c r="J591" s="73"/>
      <c r="K591" s="56"/>
      <c r="L591" s="76" t="str">
        <f t="shared" si="343"/>
        <v/>
      </c>
      <c r="M591" s="77" t="str">
        <f t="shared" si="362"/>
        <v/>
      </c>
      <c r="N591" s="130" t="str">
        <f t="shared" si="363"/>
        <v/>
      </c>
      <c r="O591" s="131" t="str">
        <f t="shared" si="375"/>
        <v/>
      </c>
      <c r="P591" s="131" t="str">
        <f t="shared" si="375"/>
        <v/>
      </c>
      <c r="Q591" s="131" t="str">
        <f t="shared" si="375"/>
        <v/>
      </c>
      <c r="R591" s="131" t="str">
        <f t="shared" si="375"/>
        <v/>
      </c>
      <c r="S591" s="131" t="str">
        <f t="shared" si="375"/>
        <v/>
      </c>
      <c r="T591" s="131" t="str">
        <f t="shared" si="375"/>
        <v/>
      </c>
      <c r="U591" s="131" t="str">
        <f t="shared" si="375"/>
        <v/>
      </c>
      <c r="V591" s="14"/>
      <c r="W591" s="17" t="str">
        <f>IF(C591="",IF(OR(AND($H591&lt;&gt;"",C591=""),AND($F590=$F591,$AK591&lt;&gt;""),COUNTA($H$3:$H$100002)&gt;COUNTA($H$3:$H591),$AE591&lt;&gt;""),W590,""),C591)</f>
        <v/>
      </c>
      <c r="X591" s="17" t="str">
        <f>IF(D591="",IF(OR(AND($H591&lt;&gt;"",D591=""),AND($F590=$F591,$AK591&lt;&gt;""),COUNTA($H$3:$H$100002)&gt;COUNTA($H$3:$H591),$AE591&lt;&gt;""),X590,""),D591)</f>
        <v/>
      </c>
      <c r="Y591" s="17" t="str">
        <f>IF(E591="",IF(OR(AND($H591&lt;&gt;"",E591=""),AND($F590=$F591,$AK591&lt;&gt;""),COUNTA($H$3:$H$100002)&gt;COUNTA($H$3:$H591),$AE591&lt;&gt;""),Y590,""),E591)</f>
        <v/>
      </c>
      <c r="Z591" s="27" t="str">
        <f t="shared" si="345"/>
        <v/>
      </c>
      <c r="AA591" s="2" t="str">
        <f>IF(F591="","",COUNTA($F$3:F591))</f>
        <v/>
      </c>
      <c r="AB591" s="3" t="str">
        <f>IF(F591="","",IFERROR(IF(F591&lt;&gt;"",IFERROR(INDEX(設定!$C$3:$C$303,MATCH(F591,設定!$C$3:$C$303,0),0),INDEX(設定!$C$3:$C$303,MATCH("*"&amp;F591&amp;"*",設定!$C$3:$C$303,0),0)),""),"エラー"))</f>
        <v/>
      </c>
      <c r="AC591" s="2" t="str">
        <f>IF(G591="","",COUNTA($G$3:G591))</f>
        <v/>
      </c>
      <c r="AD591" s="3" t="str">
        <f>IF(G591="","",IFERROR(IF(G591&lt;&gt;"",IFERROR(INDEX(設定!$C$3:$C$303,MATCH(G591,設定!$C$3:$C$303,0),0),INDEX(設定!$C$3:$C$303,MATCH("*"&amp;G591&amp;"*",設定!$C$3:$C$303,0),0)),""),"エラー"))</f>
        <v/>
      </c>
      <c r="AE591" s="3" t="str">
        <f>IFERROR(IF(AB591="",IF(AND(H591&lt;&gt;"",F591=""),INDEX(AB$3:AB591,MATCH(MAX(AA$3:AA591),AA$3:AA591,0),0),""),AB591),"")</f>
        <v/>
      </c>
      <c r="AF591" s="3" t="str">
        <f>IFERROR(IF(AD591="",IF(AND(H591&lt;&gt;"",G591=""),INDEX(AD$3:AD591,MATCH(MAX(AC$3:AC591),AC$3:AC591,0),0),""),AD591),"")</f>
        <v/>
      </c>
      <c r="AG591" s="2" t="str">
        <f>IF(AH591="","",IF(OR(AH591=AH590,AH591=AH592),IF(AND(E591="",AB591="",AG590&lt;&gt;""),MAX($AG$3:AG590),MAX($AG$3:AG590)+1),IF(AH590=AH591,AG590,MAX($AG$3:AG590)+1)))</f>
        <v/>
      </c>
      <c r="AH591" s="12" t="str">
        <f t="shared" si="364"/>
        <v/>
      </c>
      <c r="AI591" s="12" t="str">
        <f t="shared" si="370"/>
        <v/>
      </c>
      <c r="AJ591" s="13" t="str">
        <f t="shared" si="349"/>
        <v/>
      </c>
      <c r="AK591" s="13" t="str">
        <f t="shared" si="350"/>
        <v/>
      </c>
      <c r="AL591" s="13" t="str">
        <f>IF(OR(AJ591="",COUNTIF($AH$3:AH591,AH591)&lt;&gt;COUNTIF(AH$3:AH$100002,AH591)),"",SUMIF(AH$3:AH$100002,AH591,AJ$3:AJ$100002))</f>
        <v/>
      </c>
      <c r="AM591" s="13" t="str">
        <f>IF(OR(AK591="",COUNTIF($AH$3:AH591,AH591)&lt;&gt;COUNTIF(AH$3:AH$100002,AH591)),"",SUMIF(AH$3:AH$100002,AH591,AK$3:AK$100002))</f>
        <v/>
      </c>
      <c r="AO591" s="13" t="str">
        <f t="shared" si="365"/>
        <v/>
      </c>
      <c r="AP591" s="13" t="str">
        <f t="shared" si="365"/>
        <v/>
      </c>
      <c r="AQ591" s="13" t="str">
        <f t="shared" si="365"/>
        <v/>
      </c>
      <c r="AR591" s="13" t="str">
        <f t="shared" si="365"/>
        <v/>
      </c>
      <c r="AS591" s="13" t="str">
        <f t="shared" si="366"/>
        <v/>
      </c>
      <c r="AT591" s="13" t="str">
        <f t="shared" si="366"/>
        <v/>
      </c>
      <c r="AU591" s="13" t="str">
        <f t="shared" si="366"/>
        <v/>
      </c>
      <c r="AV591" s="13" t="str">
        <f t="shared" si="366"/>
        <v/>
      </c>
      <c r="AW591" s="86" t="str">
        <f t="shared" si="351"/>
        <v/>
      </c>
      <c r="AX591" s="59" t="str">
        <f t="shared" si="352"/>
        <v/>
      </c>
      <c r="AY591" s="63" t="str">
        <f>IF(OR($BR591="",BH591=""),"",COUNT($BR$3:$BR591))</f>
        <v/>
      </c>
      <c r="AZ591" s="13" t="str">
        <f>IF(OR($BR591="",BI591=""),"",COUNT($BR$3:$BR591))</f>
        <v/>
      </c>
      <c r="BA591" s="13" t="str">
        <f>IF(OR($BR591="",BJ591=""),"",COUNT($BR$3:$BR591))</f>
        <v/>
      </c>
      <c r="BB591" s="13" t="str">
        <f>IF(OR($BR591="",BK591=""),"",COUNT($BR$3:$BR591))</f>
        <v/>
      </c>
      <c r="BC591" s="13" t="str">
        <f>IF(OR($BR591="",BL591=""),"",COUNT($BR$3:$BR591))</f>
        <v/>
      </c>
      <c r="BD591" s="13" t="str">
        <f>IF(OR($BR591="",BM591=""),"",COUNT($BR$3:$BR591))</f>
        <v/>
      </c>
      <c r="BE591" s="13" t="str">
        <f>IF(OR($BR591="",BN591=""),"",COUNT($BR$3:$BR591))</f>
        <v/>
      </c>
      <c r="BF591" s="13" t="str">
        <f>IF(OR($BR591="",BO591=""),"",COUNT($BR$3:$BR591))</f>
        <v/>
      </c>
      <c r="BG591" s="66" t="str">
        <f>IF(Z591="","",COUNT($Z$3:Z591))</f>
        <v/>
      </c>
      <c r="BH591" s="13" t="str">
        <f>IF(AO591="","",IF(AO591=BH$2,(SUMIF($BV$3:$BV591,BH$2,$BW$3:$BW591)-SUMIF($BX$3:$BX591,BH$2,$BY$3:$BY591))*AO$1,""))</f>
        <v/>
      </c>
      <c r="BI591" s="13" t="str">
        <f>IF(AP591="","",IF(AP591=BI$2,(SUMIF($BV$3:$BV591,BI$2,$BW$3:$BW591)-SUMIF($BX$3:$BX591,BI$2,$BY$3:$BY591))*AP$1,""))</f>
        <v/>
      </c>
      <c r="BJ591" s="13" t="str">
        <f>IF(AQ591="","",IF(AQ591=BJ$2,(SUMIF($BV$3:$BV591,BJ$2,$BW$3:$BW591)-SUMIF($BX$3:$BX591,BJ$2,$BY$3:$BY591))*AQ$1,""))</f>
        <v/>
      </c>
      <c r="BK591" s="13" t="str">
        <f>IF(AR591="","",IF(AR591=BK$2,(SUMIF($BV$3:$BV591,BK$2,$BW$3:$BW591)-SUMIF($BX$3:$BX591,BK$2,$BY$3:$BY591))*AR$1,""))</f>
        <v/>
      </c>
      <c r="BL591" s="13" t="str">
        <f>IF(AS591="","",IF(AS591=BL$2,(SUMIF($BV$3:$BV591,BL$2,$BW$3:$BW591)-SUMIF($BX$3:$BX591,BL$2,$BY$3:$BY591))*AS$1,""))</f>
        <v/>
      </c>
      <c r="BM591" s="13" t="str">
        <f>IF(AT591="","",IF(AT591=BM$2,(SUMIF($BV$3:$BV591,BM$2,$BW$3:$BW591)-SUMIF($BX$3:$BX591,BM$2,$BY$3:$BY591))*AT$1,""))</f>
        <v/>
      </c>
      <c r="BN591" s="13" t="str">
        <f>IF(AU591="","",IF(AU591=BN$2,(SUMIF($BV$3:$BV591,BN$2,$BW$3:$BW591)-SUMIF($BX$3:$BX591,BN$2,$BY$3:$BY591))*AU$1,""))</f>
        <v/>
      </c>
      <c r="BO591" s="13" t="str">
        <f>IF(AV591="","",IF(AV591=BO$2,(SUMIF($BV$3:$BV591,BO$2,$BW$3:$BW591)-SUMIF($BX$3:$BX591,BO$2,$BY$3:$BY591))*AV$1,""))</f>
        <v/>
      </c>
      <c r="BP591" s="69"/>
      <c r="BQ591" s="13" t="str">
        <f t="shared" si="367"/>
        <v/>
      </c>
      <c r="BR591" s="75" t="str">
        <f t="shared" si="353"/>
        <v/>
      </c>
      <c r="BS591" s="33" t="str">
        <f t="shared" si="354"/>
        <v/>
      </c>
      <c r="BT591" s="42" t="str">
        <f t="shared" si="355"/>
        <v/>
      </c>
      <c r="BU591" s="38" t="str">
        <f t="shared" si="356"/>
        <v/>
      </c>
      <c r="BV591" s="30" t="str">
        <f t="shared" si="371"/>
        <v/>
      </c>
      <c r="BW591" s="36" t="str">
        <f t="shared" si="372"/>
        <v/>
      </c>
      <c r="BX591" s="36" t="str">
        <f t="shared" si="373"/>
        <v/>
      </c>
      <c r="BY591" s="45" t="str">
        <f t="shared" si="374"/>
        <v/>
      </c>
      <c r="BZ591" s="12" t="str">
        <f t="shared" si="357"/>
        <v/>
      </c>
      <c r="CA591" s="47" t="str">
        <f t="shared" si="358"/>
        <v/>
      </c>
      <c r="CB591" s="32" t="str">
        <f t="shared" si="359"/>
        <v/>
      </c>
      <c r="CC591" s="32" t="str">
        <f t="shared" si="360"/>
        <v/>
      </c>
      <c r="CD591" s="32" t="str">
        <f t="shared" si="361"/>
        <v/>
      </c>
      <c r="CE591" s="48"/>
      <c r="CF591" s="32" t="str">
        <f t="shared" si="368"/>
        <v/>
      </c>
      <c r="CG591" s="32" t="str">
        <f t="shared" si="369"/>
        <v/>
      </c>
      <c r="CH591" s="48"/>
    </row>
    <row r="592" spans="2:86" ht="30" customHeight="1" x14ac:dyDescent="0.2">
      <c r="B592" s="155"/>
      <c r="C592" s="117"/>
      <c r="D592" s="53"/>
      <c r="E592" s="68"/>
      <c r="F592" s="54"/>
      <c r="G592" s="54"/>
      <c r="H592" s="55"/>
      <c r="I592" s="71"/>
      <c r="J592" s="73"/>
      <c r="K592" s="56"/>
      <c r="L592" s="76" t="str">
        <f t="shared" si="343"/>
        <v/>
      </c>
      <c r="M592" s="77" t="str">
        <f t="shared" si="362"/>
        <v/>
      </c>
      <c r="N592" s="130" t="str">
        <f t="shared" si="363"/>
        <v/>
      </c>
      <c r="O592" s="131" t="str">
        <f t="shared" si="375"/>
        <v/>
      </c>
      <c r="P592" s="131" t="str">
        <f t="shared" si="375"/>
        <v/>
      </c>
      <c r="Q592" s="131" t="str">
        <f t="shared" si="375"/>
        <v/>
      </c>
      <c r="R592" s="131" t="str">
        <f t="shared" si="375"/>
        <v/>
      </c>
      <c r="S592" s="131" t="str">
        <f t="shared" si="375"/>
        <v/>
      </c>
      <c r="T592" s="131" t="str">
        <f t="shared" si="375"/>
        <v/>
      </c>
      <c r="U592" s="131" t="str">
        <f t="shared" si="375"/>
        <v/>
      </c>
      <c r="V592" s="14"/>
      <c r="W592" s="17" t="str">
        <f>IF(C592="",IF(OR(AND($H592&lt;&gt;"",C592=""),AND($F591=$F592,$AK592&lt;&gt;""),COUNTA($H$3:$H$100002)&gt;COUNTA($H$3:$H592),$AE592&lt;&gt;""),W591,""),C592)</f>
        <v/>
      </c>
      <c r="X592" s="17" t="str">
        <f>IF(D592="",IF(OR(AND($H592&lt;&gt;"",D592=""),AND($F591=$F592,$AK592&lt;&gt;""),COUNTA($H$3:$H$100002)&gt;COUNTA($H$3:$H592),$AE592&lt;&gt;""),X591,""),D592)</f>
        <v/>
      </c>
      <c r="Y592" s="17" t="str">
        <f>IF(E592="",IF(OR(AND($H592&lt;&gt;"",E592=""),AND($F591=$F592,$AK592&lt;&gt;""),COUNTA($H$3:$H$100002)&gt;COUNTA($H$3:$H592),$AE592&lt;&gt;""),Y591,""),E592)</f>
        <v/>
      </c>
      <c r="Z592" s="27" t="str">
        <f t="shared" si="345"/>
        <v/>
      </c>
      <c r="AA592" s="2" t="str">
        <f>IF(F592="","",COUNTA($F$3:F592))</f>
        <v/>
      </c>
      <c r="AB592" s="3" t="str">
        <f>IF(F592="","",IFERROR(IF(F592&lt;&gt;"",IFERROR(INDEX(設定!$C$3:$C$303,MATCH(F592,設定!$C$3:$C$303,0),0),INDEX(設定!$C$3:$C$303,MATCH("*"&amp;F592&amp;"*",設定!$C$3:$C$303,0),0)),""),"エラー"))</f>
        <v/>
      </c>
      <c r="AC592" s="2" t="str">
        <f>IF(G592="","",COUNTA($G$3:G592))</f>
        <v/>
      </c>
      <c r="AD592" s="3" t="str">
        <f>IF(G592="","",IFERROR(IF(G592&lt;&gt;"",IFERROR(INDEX(設定!$C$3:$C$303,MATCH(G592,設定!$C$3:$C$303,0),0),INDEX(設定!$C$3:$C$303,MATCH("*"&amp;G592&amp;"*",設定!$C$3:$C$303,0),0)),""),"エラー"))</f>
        <v/>
      </c>
      <c r="AE592" s="3" t="str">
        <f>IFERROR(IF(AB592="",IF(AND(H592&lt;&gt;"",F592=""),INDEX(AB$3:AB592,MATCH(MAX(AA$3:AA592),AA$3:AA592,0),0),""),AB592),"")</f>
        <v/>
      </c>
      <c r="AF592" s="3" t="str">
        <f>IFERROR(IF(AD592="",IF(AND(H592&lt;&gt;"",G592=""),INDEX(AD$3:AD592,MATCH(MAX(AC$3:AC592),AC$3:AC592,0),0),""),AD592),"")</f>
        <v/>
      </c>
      <c r="AG592" s="2" t="str">
        <f>IF(AH592="","",IF(OR(AH592=AH591,AH592=AH593),IF(AND(E592="",AB592="",AG591&lt;&gt;""),MAX($AG$3:AG591),MAX($AG$3:AG591)+1),IF(AH591=AH592,AG591,MAX($AG$3:AG591)+1)))</f>
        <v/>
      </c>
      <c r="AH592" s="12" t="str">
        <f t="shared" si="364"/>
        <v/>
      </c>
      <c r="AI592" s="12" t="str">
        <f t="shared" si="370"/>
        <v/>
      </c>
      <c r="AJ592" s="13" t="str">
        <f t="shared" si="349"/>
        <v/>
      </c>
      <c r="AK592" s="13" t="str">
        <f t="shared" si="350"/>
        <v/>
      </c>
      <c r="AL592" s="13" t="str">
        <f>IF(OR(AJ592="",COUNTIF($AH$3:AH592,AH592)&lt;&gt;COUNTIF(AH$3:AH$100002,AH592)),"",SUMIF(AH$3:AH$100002,AH592,AJ$3:AJ$100002))</f>
        <v/>
      </c>
      <c r="AM592" s="13" t="str">
        <f>IF(OR(AK592="",COUNTIF($AH$3:AH592,AH592)&lt;&gt;COUNTIF(AH$3:AH$100002,AH592)),"",SUMIF(AH$3:AH$100002,AH592,AK$3:AK$100002))</f>
        <v/>
      </c>
      <c r="AO592" s="13" t="str">
        <f t="shared" si="365"/>
        <v/>
      </c>
      <c r="AP592" s="13" t="str">
        <f t="shared" si="365"/>
        <v/>
      </c>
      <c r="AQ592" s="13" t="str">
        <f t="shared" si="365"/>
        <v/>
      </c>
      <c r="AR592" s="13" t="str">
        <f t="shared" si="365"/>
        <v/>
      </c>
      <c r="AS592" s="13" t="str">
        <f t="shared" si="366"/>
        <v/>
      </c>
      <c r="AT592" s="13" t="str">
        <f t="shared" si="366"/>
        <v/>
      </c>
      <c r="AU592" s="13" t="str">
        <f t="shared" si="366"/>
        <v/>
      </c>
      <c r="AV592" s="13" t="str">
        <f t="shared" si="366"/>
        <v/>
      </c>
      <c r="AW592" s="86" t="str">
        <f t="shared" si="351"/>
        <v/>
      </c>
      <c r="AX592" s="59" t="str">
        <f t="shared" si="352"/>
        <v/>
      </c>
      <c r="AY592" s="63" t="str">
        <f>IF(OR($BR592="",BH592=""),"",COUNT($BR$3:$BR592))</f>
        <v/>
      </c>
      <c r="AZ592" s="13" t="str">
        <f>IF(OR($BR592="",BI592=""),"",COUNT($BR$3:$BR592))</f>
        <v/>
      </c>
      <c r="BA592" s="13" t="str">
        <f>IF(OR($BR592="",BJ592=""),"",COUNT($BR$3:$BR592))</f>
        <v/>
      </c>
      <c r="BB592" s="13" t="str">
        <f>IF(OR($BR592="",BK592=""),"",COUNT($BR$3:$BR592))</f>
        <v/>
      </c>
      <c r="BC592" s="13" t="str">
        <f>IF(OR($BR592="",BL592=""),"",COUNT($BR$3:$BR592))</f>
        <v/>
      </c>
      <c r="BD592" s="13" t="str">
        <f>IF(OR($BR592="",BM592=""),"",COUNT($BR$3:$BR592))</f>
        <v/>
      </c>
      <c r="BE592" s="13" t="str">
        <f>IF(OR($BR592="",BN592=""),"",COUNT($BR$3:$BR592))</f>
        <v/>
      </c>
      <c r="BF592" s="13" t="str">
        <f>IF(OR($BR592="",BO592=""),"",COUNT($BR$3:$BR592))</f>
        <v/>
      </c>
      <c r="BG592" s="66" t="str">
        <f>IF(Z592="","",COUNT($Z$3:Z592))</f>
        <v/>
      </c>
      <c r="BH592" s="13" t="str">
        <f>IF(AO592="","",IF(AO592=BH$2,(SUMIF($BV$3:$BV592,BH$2,$BW$3:$BW592)-SUMIF($BX$3:$BX592,BH$2,$BY$3:$BY592))*AO$1,""))</f>
        <v/>
      </c>
      <c r="BI592" s="13" t="str">
        <f>IF(AP592="","",IF(AP592=BI$2,(SUMIF($BV$3:$BV592,BI$2,$BW$3:$BW592)-SUMIF($BX$3:$BX592,BI$2,$BY$3:$BY592))*AP$1,""))</f>
        <v/>
      </c>
      <c r="BJ592" s="13" t="str">
        <f>IF(AQ592="","",IF(AQ592=BJ$2,(SUMIF($BV$3:$BV592,BJ$2,$BW$3:$BW592)-SUMIF($BX$3:$BX592,BJ$2,$BY$3:$BY592))*AQ$1,""))</f>
        <v/>
      </c>
      <c r="BK592" s="13" t="str">
        <f>IF(AR592="","",IF(AR592=BK$2,(SUMIF($BV$3:$BV592,BK$2,$BW$3:$BW592)-SUMIF($BX$3:$BX592,BK$2,$BY$3:$BY592))*AR$1,""))</f>
        <v/>
      </c>
      <c r="BL592" s="13" t="str">
        <f>IF(AS592="","",IF(AS592=BL$2,(SUMIF($BV$3:$BV592,BL$2,$BW$3:$BW592)-SUMIF($BX$3:$BX592,BL$2,$BY$3:$BY592))*AS$1,""))</f>
        <v/>
      </c>
      <c r="BM592" s="13" t="str">
        <f>IF(AT592="","",IF(AT592=BM$2,(SUMIF($BV$3:$BV592,BM$2,$BW$3:$BW592)-SUMIF($BX$3:$BX592,BM$2,$BY$3:$BY592))*AT$1,""))</f>
        <v/>
      </c>
      <c r="BN592" s="13" t="str">
        <f>IF(AU592="","",IF(AU592=BN$2,(SUMIF($BV$3:$BV592,BN$2,$BW$3:$BW592)-SUMIF($BX$3:$BX592,BN$2,$BY$3:$BY592))*AU$1,""))</f>
        <v/>
      </c>
      <c r="BO592" s="13" t="str">
        <f>IF(AV592="","",IF(AV592=BO$2,(SUMIF($BV$3:$BV592,BO$2,$BW$3:$BW592)-SUMIF($BX$3:$BX592,BO$2,$BY$3:$BY592))*AV$1,""))</f>
        <v/>
      </c>
      <c r="BP592" s="69"/>
      <c r="BQ592" s="13" t="str">
        <f t="shared" si="367"/>
        <v/>
      </c>
      <c r="BR592" s="75" t="str">
        <f t="shared" si="353"/>
        <v/>
      </c>
      <c r="BS592" s="33" t="str">
        <f t="shared" si="354"/>
        <v/>
      </c>
      <c r="BT592" s="42" t="str">
        <f t="shared" si="355"/>
        <v/>
      </c>
      <c r="BU592" s="38" t="str">
        <f t="shared" si="356"/>
        <v/>
      </c>
      <c r="BV592" s="30" t="str">
        <f t="shared" si="371"/>
        <v/>
      </c>
      <c r="BW592" s="36" t="str">
        <f t="shared" si="372"/>
        <v/>
      </c>
      <c r="BX592" s="36" t="str">
        <f t="shared" si="373"/>
        <v/>
      </c>
      <c r="BY592" s="45" t="str">
        <f t="shared" si="374"/>
        <v/>
      </c>
      <c r="BZ592" s="12" t="str">
        <f t="shared" si="357"/>
        <v/>
      </c>
      <c r="CA592" s="47" t="str">
        <f t="shared" si="358"/>
        <v/>
      </c>
      <c r="CB592" s="32" t="str">
        <f t="shared" si="359"/>
        <v/>
      </c>
      <c r="CC592" s="32" t="str">
        <f t="shared" si="360"/>
        <v/>
      </c>
      <c r="CD592" s="32" t="str">
        <f t="shared" si="361"/>
        <v/>
      </c>
      <c r="CE592" s="48"/>
      <c r="CF592" s="32" t="str">
        <f t="shared" si="368"/>
        <v/>
      </c>
      <c r="CG592" s="32" t="str">
        <f t="shared" si="369"/>
        <v/>
      </c>
      <c r="CH592" s="48"/>
    </row>
    <row r="593" spans="2:86" ht="30" customHeight="1" x14ac:dyDescent="0.2">
      <c r="B593" s="155"/>
      <c r="C593" s="117"/>
      <c r="D593" s="53"/>
      <c r="E593" s="68"/>
      <c r="F593" s="54"/>
      <c r="G593" s="54"/>
      <c r="H593" s="55"/>
      <c r="I593" s="71"/>
      <c r="J593" s="73"/>
      <c r="K593" s="56"/>
      <c r="L593" s="76" t="str">
        <f t="shared" si="343"/>
        <v/>
      </c>
      <c r="M593" s="77" t="str">
        <f t="shared" si="362"/>
        <v/>
      </c>
      <c r="N593" s="130" t="str">
        <f t="shared" si="363"/>
        <v/>
      </c>
      <c r="O593" s="131" t="str">
        <f t="shared" ref="O593:U602" si="376">IFERROR(INDEX($BH$3:$BO$100002,MATCH($BG593,$BG$3:$BG$100002,0),MATCH(O$1,$BH$2:$BO$2,0)),"")</f>
        <v/>
      </c>
      <c r="P593" s="131" t="str">
        <f t="shared" si="376"/>
        <v/>
      </c>
      <c r="Q593" s="131" t="str">
        <f t="shared" si="376"/>
        <v/>
      </c>
      <c r="R593" s="131" t="str">
        <f t="shared" si="376"/>
        <v/>
      </c>
      <c r="S593" s="131" t="str">
        <f t="shared" si="376"/>
        <v/>
      </c>
      <c r="T593" s="131" t="str">
        <f t="shared" si="376"/>
        <v/>
      </c>
      <c r="U593" s="131" t="str">
        <f t="shared" si="376"/>
        <v/>
      </c>
      <c r="V593" s="14"/>
      <c r="W593" s="17" t="str">
        <f>IF(C593="",IF(OR(AND($H593&lt;&gt;"",C593=""),AND($F592=$F593,$AK593&lt;&gt;""),COUNTA($H$3:$H$100002)&gt;COUNTA($H$3:$H593),$AE593&lt;&gt;""),W592,""),C593)</f>
        <v/>
      </c>
      <c r="X593" s="17" t="str">
        <f>IF(D593="",IF(OR(AND($H593&lt;&gt;"",D593=""),AND($F592=$F593,$AK593&lt;&gt;""),COUNTA($H$3:$H$100002)&gt;COUNTA($H$3:$H593),$AE593&lt;&gt;""),X592,""),D593)</f>
        <v/>
      </c>
      <c r="Y593" s="17" t="str">
        <f>IF(E593="",IF(OR(AND($H593&lt;&gt;"",E593=""),AND($F592=$F593,$AK593&lt;&gt;""),COUNTA($H$3:$H$100002)&gt;COUNTA($H$3:$H593),$AE593&lt;&gt;""),Y592,""),E593)</f>
        <v/>
      </c>
      <c r="Z593" s="27" t="str">
        <f t="shared" si="345"/>
        <v/>
      </c>
      <c r="AA593" s="2" t="str">
        <f>IF(F593="","",COUNTA($F$3:F593))</f>
        <v/>
      </c>
      <c r="AB593" s="3" t="str">
        <f>IF(F593="","",IFERROR(IF(F593&lt;&gt;"",IFERROR(INDEX(設定!$C$3:$C$303,MATCH(F593,設定!$C$3:$C$303,0),0),INDEX(設定!$C$3:$C$303,MATCH("*"&amp;F593&amp;"*",設定!$C$3:$C$303,0),0)),""),"エラー"))</f>
        <v/>
      </c>
      <c r="AC593" s="2" t="str">
        <f>IF(G593="","",COUNTA($G$3:G593))</f>
        <v/>
      </c>
      <c r="AD593" s="3" t="str">
        <f>IF(G593="","",IFERROR(IF(G593&lt;&gt;"",IFERROR(INDEX(設定!$C$3:$C$303,MATCH(G593,設定!$C$3:$C$303,0),0),INDEX(設定!$C$3:$C$303,MATCH("*"&amp;G593&amp;"*",設定!$C$3:$C$303,0),0)),""),"エラー"))</f>
        <v/>
      </c>
      <c r="AE593" s="3" t="str">
        <f>IFERROR(IF(AB593="",IF(AND(H593&lt;&gt;"",F593=""),INDEX(AB$3:AB593,MATCH(MAX(AA$3:AA593),AA$3:AA593,0),0),""),AB593),"")</f>
        <v/>
      </c>
      <c r="AF593" s="3" t="str">
        <f>IFERROR(IF(AD593="",IF(AND(H593&lt;&gt;"",G593=""),INDEX(AD$3:AD593,MATCH(MAX(AC$3:AC593),AC$3:AC593,0),0),""),AD593),"")</f>
        <v/>
      </c>
      <c r="AG593" s="2" t="str">
        <f>IF(AH593="","",IF(OR(AH593=AH592,AH593=AH594),IF(AND(E593="",AB593="",AG592&lt;&gt;""),MAX($AG$3:AG592),MAX($AG$3:AG592)+1),IF(AH592=AH593,AG592,MAX($AG$3:AG592)+1)))</f>
        <v/>
      </c>
      <c r="AH593" s="12" t="str">
        <f t="shared" si="364"/>
        <v/>
      </c>
      <c r="AI593" s="12" t="str">
        <f t="shared" si="370"/>
        <v/>
      </c>
      <c r="AJ593" s="13" t="str">
        <f t="shared" si="349"/>
        <v/>
      </c>
      <c r="AK593" s="13" t="str">
        <f t="shared" si="350"/>
        <v/>
      </c>
      <c r="AL593" s="13" t="str">
        <f>IF(OR(AJ593="",COUNTIF($AH$3:AH593,AH593)&lt;&gt;COUNTIF(AH$3:AH$100002,AH593)),"",SUMIF(AH$3:AH$100002,AH593,AJ$3:AJ$100002))</f>
        <v/>
      </c>
      <c r="AM593" s="13" t="str">
        <f>IF(OR(AK593="",COUNTIF($AH$3:AH593,AH593)&lt;&gt;COUNTIF(AH$3:AH$100002,AH593)),"",SUMIF(AH$3:AH$100002,AH593,AK$3:AK$100002))</f>
        <v/>
      </c>
      <c r="AO593" s="13" t="str">
        <f t="shared" si="365"/>
        <v/>
      </c>
      <c r="AP593" s="13" t="str">
        <f t="shared" si="365"/>
        <v/>
      </c>
      <c r="AQ593" s="13" t="str">
        <f t="shared" si="365"/>
        <v/>
      </c>
      <c r="AR593" s="13" t="str">
        <f t="shared" si="365"/>
        <v/>
      </c>
      <c r="AS593" s="13" t="str">
        <f t="shared" si="366"/>
        <v/>
      </c>
      <c r="AT593" s="13" t="str">
        <f t="shared" si="366"/>
        <v/>
      </c>
      <c r="AU593" s="13" t="str">
        <f t="shared" si="366"/>
        <v/>
      </c>
      <c r="AV593" s="13" t="str">
        <f t="shared" si="366"/>
        <v/>
      </c>
      <c r="AW593" s="86" t="str">
        <f t="shared" si="351"/>
        <v/>
      </c>
      <c r="AX593" s="59" t="str">
        <f t="shared" si="352"/>
        <v/>
      </c>
      <c r="AY593" s="63" t="str">
        <f>IF(OR($BR593="",BH593=""),"",COUNT($BR$3:$BR593))</f>
        <v/>
      </c>
      <c r="AZ593" s="13" t="str">
        <f>IF(OR($BR593="",BI593=""),"",COUNT($BR$3:$BR593))</f>
        <v/>
      </c>
      <c r="BA593" s="13" t="str">
        <f>IF(OR($BR593="",BJ593=""),"",COUNT($BR$3:$BR593))</f>
        <v/>
      </c>
      <c r="BB593" s="13" t="str">
        <f>IF(OR($BR593="",BK593=""),"",COUNT($BR$3:$BR593))</f>
        <v/>
      </c>
      <c r="BC593" s="13" t="str">
        <f>IF(OR($BR593="",BL593=""),"",COUNT($BR$3:$BR593))</f>
        <v/>
      </c>
      <c r="BD593" s="13" t="str">
        <f>IF(OR($BR593="",BM593=""),"",COUNT($BR$3:$BR593))</f>
        <v/>
      </c>
      <c r="BE593" s="13" t="str">
        <f>IF(OR($BR593="",BN593=""),"",COUNT($BR$3:$BR593))</f>
        <v/>
      </c>
      <c r="BF593" s="13" t="str">
        <f>IF(OR($BR593="",BO593=""),"",COUNT($BR$3:$BR593))</f>
        <v/>
      </c>
      <c r="BG593" s="66" t="str">
        <f>IF(Z593="","",COUNT($Z$3:Z593))</f>
        <v/>
      </c>
      <c r="BH593" s="13" t="str">
        <f>IF(AO593="","",IF(AO593=BH$2,(SUMIF($BV$3:$BV593,BH$2,$BW$3:$BW593)-SUMIF($BX$3:$BX593,BH$2,$BY$3:$BY593))*AO$1,""))</f>
        <v/>
      </c>
      <c r="BI593" s="13" t="str">
        <f>IF(AP593="","",IF(AP593=BI$2,(SUMIF($BV$3:$BV593,BI$2,$BW$3:$BW593)-SUMIF($BX$3:$BX593,BI$2,$BY$3:$BY593))*AP$1,""))</f>
        <v/>
      </c>
      <c r="BJ593" s="13" t="str">
        <f>IF(AQ593="","",IF(AQ593=BJ$2,(SUMIF($BV$3:$BV593,BJ$2,$BW$3:$BW593)-SUMIF($BX$3:$BX593,BJ$2,$BY$3:$BY593))*AQ$1,""))</f>
        <v/>
      </c>
      <c r="BK593" s="13" t="str">
        <f>IF(AR593="","",IF(AR593=BK$2,(SUMIF($BV$3:$BV593,BK$2,$BW$3:$BW593)-SUMIF($BX$3:$BX593,BK$2,$BY$3:$BY593))*AR$1,""))</f>
        <v/>
      </c>
      <c r="BL593" s="13" t="str">
        <f>IF(AS593="","",IF(AS593=BL$2,(SUMIF($BV$3:$BV593,BL$2,$BW$3:$BW593)-SUMIF($BX$3:$BX593,BL$2,$BY$3:$BY593))*AS$1,""))</f>
        <v/>
      </c>
      <c r="BM593" s="13" t="str">
        <f>IF(AT593="","",IF(AT593=BM$2,(SUMIF($BV$3:$BV593,BM$2,$BW$3:$BW593)-SUMIF($BX$3:$BX593,BM$2,$BY$3:$BY593))*AT$1,""))</f>
        <v/>
      </c>
      <c r="BN593" s="13" t="str">
        <f>IF(AU593="","",IF(AU593=BN$2,(SUMIF($BV$3:$BV593,BN$2,$BW$3:$BW593)-SUMIF($BX$3:$BX593,BN$2,$BY$3:$BY593))*AU$1,""))</f>
        <v/>
      </c>
      <c r="BO593" s="13" t="str">
        <f>IF(AV593="","",IF(AV593=BO$2,(SUMIF($BV$3:$BV593,BO$2,$BW$3:$BW593)-SUMIF($BX$3:$BX593,BO$2,$BY$3:$BY593))*AV$1,""))</f>
        <v/>
      </c>
      <c r="BP593" s="69"/>
      <c r="BQ593" s="13" t="str">
        <f t="shared" si="367"/>
        <v/>
      </c>
      <c r="BR593" s="75" t="str">
        <f t="shared" si="353"/>
        <v/>
      </c>
      <c r="BS593" s="33" t="str">
        <f t="shared" si="354"/>
        <v/>
      </c>
      <c r="BT593" s="42" t="str">
        <f t="shared" si="355"/>
        <v/>
      </c>
      <c r="BU593" s="38" t="str">
        <f t="shared" si="356"/>
        <v/>
      </c>
      <c r="BV593" s="30" t="str">
        <f t="shared" si="371"/>
        <v/>
      </c>
      <c r="BW593" s="36" t="str">
        <f t="shared" si="372"/>
        <v/>
      </c>
      <c r="BX593" s="36" t="str">
        <f t="shared" si="373"/>
        <v/>
      </c>
      <c r="BY593" s="45" t="str">
        <f t="shared" si="374"/>
        <v/>
      </c>
      <c r="BZ593" s="12" t="str">
        <f t="shared" si="357"/>
        <v/>
      </c>
      <c r="CA593" s="47" t="str">
        <f t="shared" si="358"/>
        <v/>
      </c>
      <c r="CB593" s="32" t="str">
        <f t="shared" si="359"/>
        <v/>
      </c>
      <c r="CC593" s="32" t="str">
        <f t="shared" si="360"/>
        <v/>
      </c>
      <c r="CD593" s="32" t="str">
        <f t="shared" si="361"/>
        <v/>
      </c>
      <c r="CE593" s="48"/>
      <c r="CF593" s="32" t="str">
        <f t="shared" si="368"/>
        <v/>
      </c>
      <c r="CG593" s="32" t="str">
        <f t="shared" si="369"/>
        <v/>
      </c>
      <c r="CH593" s="48"/>
    </row>
    <row r="594" spans="2:86" ht="30" customHeight="1" x14ac:dyDescent="0.2">
      <c r="B594" s="155"/>
      <c r="C594" s="117"/>
      <c r="D594" s="53"/>
      <c r="E594" s="68"/>
      <c r="F594" s="54"/>
      <c r="G594" s="54"/>
      <c r="H594" s="55"/>
      <c r="I594" s="71"/>
      <c r="J594" s="73"/>
      <c r="K594" s="56"/>
      <c r="L594" s="76" t="str">
        <f t="shared" si="343"/>
        <v/>
      </c>
      <c r="M594" s="77" t="str">
        <f t="shared" si="362"/>
        <v/>
      </c>
      <c r="N594" s="130" t="str">
        <f t="shared" si="363"/>
        <v/>
      </c>
      <c r="O594" s="131" t="str">
        <f t="shared" si="376"/>
        <v/>
      </c>
      <c r="P594" s="131" t="str">
        <f t="shared" si="376"/>
        <v/>
      </c>
      <c r="Q594" s="131" t="str">
        <f t="shared" si="376"/>
        <v/>
      </c>
      <c r="R594" s="131" t="str">
        <f t="shared" si="376"/>
        <v/>
      </c>
      <c r="S594" s="131" t="str">
        <f t="shared" si="376"/>
        <v/>
      </c>
      <c r="T594" s="131" t="str">
        <f t="shared" si="376"/>
        <v/>
      </c>
      <c r="U594" s="131" t="str">
        <f t="shared" si="376"/>
        <v/>
      </c>
      <c r="V594" s="14"/>
      <c r="W594" s="17" t="str">
        <f>IF(C594="",IF(OR(AND($H594&lt;&gt;"",C594=""),AND($F593=$F594,$AK594&lt;&gt;""),COUNTA($H$3:$H$100002)&gt;COUNTA($H$3:$H594),$AE594&lt;&gt;""),W593,""),C594)</f>
        <v/>
      </c>
      <c r="X594" s="17" t="str">
        <f>IF(D594="",IF(OR(AND($H594&lt;&gt;"",D594=""),AND($F593=$F594,$AK594&lt;&gt;""),COUNTA($H$3:$H$100002)&gt;COUNTA($H$3:$H594),$AE594&lt;&gt;""),X593,""),D594)</f>
        <v/>
      </c>
      <c r="Y594" s="17" t="str">
        <f>IF(E594="",IF(OR(AND($H594&lt;&gt;"",E594=""),AND($F593=$F594,$AK594&lt;&gt;""),COUNTA($H$3:$H$100002)&gt;COUNTA($H$3:$H594),$AE594&lt;&gt;""),Y593,""),E594)</f>
        <v/>
      </c>
      <c r="Z594" s="27" t="str">
        <f t="shared" si="345"/>
        <v/>
      </c>
      <c r="AA594" s="2" t="str">
        <f>IF(F594="","",COUNTA($F$3:F594))</f>
        <v/>
      </c>
      <c r="AB594" s="3" t="str">
        <f>IF(F594="","",IFERROR(IF(F594&lt;&gt;"",IFERROR(INDEX(設定!$C$3:$C$303,MATCH(F594,設定!$C$3:$C$303,0),0),INDEX(設定!$C$3:$C$303,MATCH("*"&amp;F594&amp;"*",設定!$C$3:$C$303,0),0)),""),"エラー"))</f>
        <v/>
      </c>
      <c r="AC594" s="2" t="str">
        <f>IF(G594="","",COUNTA($G$3:G594))</f>
        <v/>
      </c>
      <c r="AD594" s="3" t="str">
        <f>IF(G594="","",IFERROR(IF(G594&lt;&gt;"",IFERROR(INDEX(設定!$C$3:$C$303,MATCH(G594,設定!$C$3:$C$303,0),0),INDEX(設定!$C$3:$C$303,MATCH("*"&amp;G594&amp;"*",設定!$C$3:$C$303,0),0)),""),"エラー"))</f>
        <v/>
      </c>
      <c r="AE594" s="3" t="str">
        <f>IFERROR(IF(AB594="",IF(AND(H594&lt;&gt;"",F594=""),INDEX(AB$3:AB594,MATCH(MAX(AA$3:AA594),AA$3:AA594,0),0),""),AB594),"")</f>
        <v/>
      </c>
      <c r="AF594" s="3" t="str">
        <f>IFERROR(IF(AD594="",IF(AND(H594&lt;&gt;"",G594=""),INDEX(AD$3:AD594,MATCH(MAX(AC$3:AC594),AC$3:AC594,0),0),""),AD594),"")</f>
        <v/>
      </c>
      <c r="AG594" s="2" t="str">
        <f>IF(AH594="","",IF(OR(AH594=AH593,AH594=AH595),IF(AND(E594="",AB594="",AG593&lt;&gt;""),MAX($AG$3:AG593),MAX($AG$3:AG593)+1),IF(AH593=AH594,AG593,MAX($AG$3:AG593)+1)))</f>
        <v/>
      </c>
      <c r="AH594" s="12" t="str">
        <f t="shared" si="364"/>
        <v/>
      </c>
      <c r="AI594" s="12" t="str">
        <f t="shared" si="370"/>
        <v/>
      </c>
      <c r="AJ594" s="13" t="str">
        <f t="shared" si="349"/>
        <v/>
      </c>
      <c r="AK594" s="13" t="str">
        <f t="shared" si="350"/>
        <v/>
      </c>
      <c r="AL594" s="13" t="str">
        <f>IF(OR(AJ594="",COUNTIF($AH$3:AH594,AH594)&lt;&gt;COUNTIF(AH$3:AH$100002,AH594)),"",SUMIF(AH$3:AH$100002,AH594,AJ$3:AJ$100002))</f>
        <v/>
      </c>
      <c r="AM594" s="13" t="str">
        <f>IF(OR(AK594="",COUNTIF($AH$3:AH594,AH594)&lt;&gt;COUNTIF(AH$3:AH$100002,AH594)),"",SUMIF(AH$3:AH$100002,AH594,AK$3:AK$100002))</f>
        <v/>
      </c>
      <c r="AO594" s="13" t="str">
        <f t="shared" si="365"/>
        <v/>
      </c>
      <c r="AP594" s="13" t="str">
        <f t="shared" si="365"/>
        <v/>
      </c>
      <c r="AQ594" s="13" t="str">
        <f t="shared" si="365"/>
        <v/>
      </c>
      <c r="AR594" s="13" t="str">
        <f t="shared" si="365"/>
        <v/>
      </c>
      <c r="AS594" s="13" t="str">
        <f t="shared" si="366"/>
        <v/>
      </c>
      <c r="AT594" s="13" t="str">
        <f t="shared" si="366"/>
        <v/>
      </c>
      <c r="AU594" s="13" t="str">
        <f t="shared" si="366"/>
        <v/>
      </c>
      <c r="AV594" s="13" t="str">
        <f t="shared" si="366"/>
        <v/>
      </c>
      <c r="AW594" s="86" t="str">
        <f t="shared" si="351"/>
        <v/>
      </c>
      <c r="AX594" s="59" t="str">
        <f t="shared" si="352"/>
        <v/>
      </c>
      <c r="AY594" s="63" t="str">
        <f>IF(OR($BR594="",BH594=""),"",COUNT($BR$3:$BR594))</f>
        <v/>
      </c>
      <c r="AZ594" s="13" t="str">
        <f>IF(OR($BR594="",BI594=""),"",COUNT($BR$3:$BR594))</f>
        <v/>
      </c>
      <c r="BA594" s="13" t="str">
        <f>IF(OR($BR594="",BJ594=""),"",COUNT($BR$3:$BR594))</f>
        <v/>
      </c>
      <c r="BB594" s="13" t="str">
        <f>IF(OR($BR594="",BK594=""),"",COUNT($BR$3:$BR594))</f>
        <v/>
      </c>
      <c r="BC594" s="13" t="str">
        <f>IF(OR($BR594="",BL594=""),"",COUNT($BR$3:$BR594))</f>
        <v/>
      </c>
      <c r="BD594" s="13" t="str">
        <f>IF(OR($BR594="",BM594=""),"",COUNT($BR$3:$BR594))</f>
        <v/>
      </c>
      <c r="BE594" s="13" t="str">
        <f>IF(OR($BR594="",BN594=""),"",COUNT($BR$3:$BR594))</f>
        <v/>
      </c>
      <c r="BF594" s="13" t="str">
        <f>IF(OR($BR594="",BO594=""),"",COUNT($BR$3:$BR594))</f>
        <v/>
      </c>
      <c r="BG594" s="66" t="str">
        <f>IF(Z594="","",COUNT($Z$3:Z594))</f>
        <v/>
      </c>
      <c r="BH594" s="13" t="str">
        <f>IF(AO594="","",IF(AO594=BH$2,(SUMIF($BV$3:$BV594,BH$2,$BW$3:$BW594)-SUMIF($BX$3:$BX594,BH$2,$BY$3:$BY594))*AO$1,""))</f>
        <v/>
      </c>
      <c r="BI594" s="13" t="str">
        <f>IF(AP594="","",IF(AP594=BI$2,(SUMIF($BV$3:$BV594,BI$2,$BW$3:$BW594)-SUMIF($BX$3:$BX594,BI$2,$BY$3:$BY594))*AP$1,""))</f>
        <v/>
      </c>
      <c r="BJ594" s="13" t="str">
        <f>IF(AQ594="","",IF(AQ594=BJ$2,(SUMIF($BV$3:$BV594,BJ$2,$BW$3:$BW594)-SUMIF($BX$3:$BX594,BJ$2,$BY$3:$BY594))*AQ$1,""))</f>
        <v/>
      </c>
      <c r="BK594" s="13" t="str">
        <f>IF(AR594="","",IF(AR594=BK$2,(SUMIF($BV$3:$BV594,BK$2,$BW$3:$BW594)-SUMIF($BX$3:$BX594,BK$2,$BY$3:$BY594))*AR$1,""))</f>
        <v/>
      </c>
      <c r="BL594" s="13" t="str">
        <f>IF(AS594="","",IF(AS594=BL$2,(SUMIF($BV$3:$BV594,BL$2,$BW$3:$BW594)-SUMIF($BX$3:$BX594,BL$2,$BY$3:$BY594))*AS$1,""))</f>
        <v/>
      </c>
      <c r="BM594" s="13" t="str">
        <f>IF(AT594="","",IF(AT594=BM$2,(SUMIF($BV$3:$BV594,BM$2,$BW$3:$BW594)-SUMIF($BX$3:$BX594,BM$2,$BY$3:$BY594))*AT$1,""))</f>
        <v/>
      </c>
      <c r="BN594" s="13" t="str">
        <f>IF(AU594="","",IF(AU594=BN$2,(SUMIF($BV$3:$BV594,BN$2,$BW$3:$BW594)-SUMIF($BX$3:$BX594,BN$2,$BY$3:$BY594))*AU$1,""))</f>
        <v/>
      </c>
      <c r="BO594" s="13" t="str">
        <f>IF(AV594="","",IF(AV594=BO$2,(SUMIF($BV$3:$BV594,BO$2,$BW$3:$BW594)-SUMIF($BX$3:$BX594,BO$2,$BY$3:$BY594))*AV$1,""))</f>
        <v/>
      </c>
      <c r="BP594" s="69"/>
      <c r="BQ594" s="13" t="str">
        <f t="shared" si="367"/>
        <v/>
      </c>
      <c r="BR594" s="75" t="str">
        <f t="shared" si="353"/>
        <v/>
      </c>
      <c r="BS594" s="33" t="str">
        <f t="shared" si="354"/>
        <v/>
      </c>
      <c r="BT594" s="42" t="str">
        <f t="shared" si="355"/>
        <v/>
      </c>
      <c r="BU594" s="38" t="str">
        <f t="shared" si="356"/>
        <v/>
      </c>
      <c r="BV594" s="30" t="str">
        <f t="shared" si="371"/>
        <v/>
      </c>
      <c r="BW594" s="36" t="str">
        <f t="shared" si="372"/>
        <v/>
      </c>
      <c r="BX594" s="36" t="str">
        <f t="shared" si="373"/>
        <v/>
      </c>
      <c r="BY594" s="45" t="str">
        <f t="shared" si="374"/>
        <v/>
      </c>
      <c r="BZ594" s="12" t="str">
        <f t="shared" si="357"/>
        <v/>
      </c>
      <c r="CA594" s="47" t="str">
        <f t="shared" si="358"/>
        <v/>
      </c>
      <c r="CB594" s="32" t="str">
        <f t="shared" si="359"/>
        <v/>
      </c>
      <c r="CC594" s="32" t="str">
        <f t="shared" si="360"/>
        <v/>
      </c>
      <c r="CD594" s="32" t="str">
        <f t="shared" si="361"/>
        <v/>
      </c>
      <c r="CE594" s="48"/>
      <c r="CF594" s="32" t="str">
        <f t="shared" si="368"/>
        <v/>
      </c>
      <c r="CG594" s="32" t="str">
        <f t="shared" si="369"/>
        <v/>
      </c>
      <c r="CH594" s="48"/>
    </row>
    <row r="595" spans="2:86" ht="30" customHeight="1" x14ac:dyDescent="0.2">
      <c r="B595" s="155"/>
      <c r="C595" s="117"/>
      <c r="D595" s="53"/>
      <c r="E595" s="68"/>
      <c r="F595" s="54"/>
      <c r="G595" s="54"/>
      <c r="H595" s="55"/>
      <c r="I595" s="71"/>
      <c r="J595" s="73"/>
      <c r="K595" s="56"/>
      <c r="L595" s="76" t="str">
        <f t="shared" si="343"/>
        <v/>
      </c>
      <c r="M595" s="77" t="str">
        <f t="shared" si="362"/>
        <v/>
      </c>
      <c r="N595" s="130" t="str">
        <f t="shared" si="363"/>
        <v/>
      </c>
      <c r="O595" s="131" t="str">
        <f t="shared" si="376"/>
        <v/>
      </c>
      <c r="P595" s="131" t="str">
        <f t="shared" si="376"/>
        <v/>
      </c>
      <c r="Q595" s="131" t="str">
        <f t="shared" si="376"/>
        <v/>
      </c>
      <c r="R595" s="131" t="str">
        <f t="shared" si="376"/>
        <v/>
      </c>
      <c r="S595" s="131" t="str">
        <f t="shared" si="376"/>
        <v/>
      </c>
      <c r="T595" s="131" t="str">
        <f t="shared" si="376"/>
        <v/>
      </c>
      <c r="U595" s="131" t="str">
        <f t="shared" si="376"/>
        <v/>
      </c>
      <c r="V595" s="14"/>
      <c r="W595" s="17" t="str">
        <f>IF(C595="",IF(OR(AND($H595&lt;&gt;"",C595=""),AND($F594=$F595,$AK595&lt;&gt;""),COUNTA($H$3:$H$100002)&gt;COUNTA($H$3:$H595),$AE595&lt;&gt;""),W594,""),C595)</f>
        <v/>
      </c>
      <c r="X595" s="17" t="str">
        <f>IF(D595="",IF(OR(AND($H595&lt;&gt;"",D595=""),AND($F594=$F595,$AK595&lt;&gt;""),COUNTA($H$3:$H$100002)&gt;COUNTA($H$3:$H595),$AE595&lt;&gt;""),X594,""),D595)</f>
        <v/>
      </c>
      <c r="Y595" s="17" t="str">
        <f>IF(E595="",IF(OR(AND($H595&lt;&gt;"",E595=""),AND($F594=$F595,$AK595&lt;&gt;""),COUNTA($H$3:$H$100002)&gt;COUNTA($H$3:$H595),$AE595&lt;&gt;""),Y594,""),E595)</f>
        <v/>
      </c>
      <c r="Z595" s="27" t="str">
        <f t="shared" si="345"/>
        <v/>
      </c>
      <c r="AA595" s="2" t="str">
        <f>IF(F595="","",COUNTA($F$3:F595))</f>
        <v/>
      </c>
      <c r="AB595" s="3" t="str">
        <f>IF(F595="","",IFERROR(IF(F595&lt;&gt;"",IFERROR(INDEX(設定!$C$3:$C$303,MATCH(F595,設定!$C$3:$C$303,0),0),INDEX(設定!$C$3:$C$303,MATCH("*"&amp;F595&amp;"*",設定!$C$3:$C$303,0),0)),""),"エラー"))</f>
        <v/>
      </c>
      <c r="AC595" s="2" t="str">
        <f>IF(G595="","",COUNTA($G$3:G595))</f>
        <v/>
      </c>
      <c r="AD595" s="3" t="str">
        <f>IF(G595="","",IFERROR(IF(G595&lt;&gt;"",IFERROR(INDEX(設定!$C$3:$C$303,MATCH(G595,設定!$C$3:$C$303,0),0),INDEX(設定!$C$3:$C$303,MATCH("*"&amp;G595&amp;"*",設定!$C$3:$C$303,0),0)),""),"エラー"))</f>
        <v/>
      </c>
      <c r="AE595" s="3" t="str">
        <f>IFERROR(IF(AB595="",IF(AND(H595&lt;&gt;"",F595=""),INDEX(AB$3:AB595,MATCH(MAX(AA$3:AA595),AA$3:AA595,0),0),""),AB595),"")</f>
        <v/>
      </c>
      <c r="AF595" s="3" t="str">
        <f>IFERROR(IF(AD595="",IF(AND(H595&lt;&gt;"",G595=""),INDEX(AD$3:AD595,MATCH(MAX(AC$3:AC595),AC$3:AC595,0),0),""),AD595),"")</f>
        <v/>
      </c>
      <c r="AG595" s="2" t="str">
        <f>IF(AH595="","",IF(OR(AH595=AH594,AH595=AH596),IF(AND(E595="",AB595="",AG594&lt;&gt;""),MAX($AG$3:AG594),MAX($AG$3:AG594)+1),IF(AH594=AH595,AG594,MAX($AG$3:AG594)+1)))</f>
        <v/>
      </c>
      <c r="AH595" s="12" t="str">
        <f t="shared" si="364"/>
        <v/>
      </c>
      <c r="AI595" s="12" t="str">
        <f t="shared" si="370"/>
        <v/>
      </c>
      <c r="AJ595" s="13" t="str">
        <f t="shared" si="349"/>
        <v/>
      </c>
      <c r="AK595" s="13" t="str">
        <f t="shared" si="350"/>
        <v/>
      </c>
      <c r="AL595" s="13" t="str">
        <f>IF(OR(AJ595="",COUNTIF($AH$3:AH595,AH595)&lt;&gt;COUNTIF(AH$3:AH$100002,AH595)),"",SUMIF(AH$3:AH$100002,AH595,AJ$3:AJ$100002))</f>
        <v/>
      </c>
      <c r="AM595" s="13" t="str">
        <f>IF(OR(AK595="",COUNTIF($AH$3:AH595,AH595)&lt;&gt;COUNTIF(AH$3:AH$100002,AH595)),"",SUMIF(AH$3:AH$100002,AH595,AK$3:AK$100002))</f>
        <v/>
      </c>
      <c r="AO595" s="13" t="str">
        <f t="shared" si="365"/>
        <v/>
      </c>
      <c r="AP595" s="13" t="str">
        <f t="shared" si="365"/>
        <v/>
      </c>
      <c r="AQ595" s="13" t="str">
        <f t="shared" si="365"/>
        <v/>
      </c>
      <c r="AR595" s="13" t="str">
        <f t="shared" si="365"/>
        <v/>
      </c>
      <c r="AS595" s="13" t="str">
        <f t="shared" si="366"/>
        <v/>
      </c>
      <c r="AT595" s="13" t="str">
        <f t="shared" si="366"/>
        <v/>
      </c>
      <c r="AU595" s="13" t="str">
        <f t="shared" si="366"/>
        <v/>
      </c>
      <c r="AV595" s="13" t="str">
        <f t="shared" si="366"/>
        <v/>
      </c>
      <c r="AW595" s="86" t="str">
        <f t="shared" si="351"/>
        <v/>
      </c>
      <c r="AX595" s="59" t="str">
        <f t="shared" si="352"/>
        <v/>
      </c>
      <c r="AY595" s="63" t="str">
        <f>IF(OR($BR595="",BH595=""),"",COUNT($BR$3:$BR595))</f>
        <v/>
      </c>
      <c r="AZ595" s="13" t="str">
        <f>IF(OR($BR595="",BI595=""),"",COUNT($BR$3:$BR595))</f>
        <v/>
      </c>
      <c r="BA595" s="13" t="str">
        <f>IF(OR($BR595="",BJ595=""),"",COUNT($BR$3:$BR595))</f>
        <v/>
      </c>
      <c r="BB595" s="13" t="str">
        <f>IF(OR($BR595="",BK595=""),"",COUNT($BR$3:$BR595))</f>
        <v/>
      </c>
      <c r="BC595" s="13" t="str">
        <f>IF(OR($BR595="",BL595=""),"",COUNT($BR$3:$BR595))</f>
        <v/>
      </c>
      <c r="BD595" s="13" t="str">
        <f>IF(OR($BR595="",BM595=""),"",COUNT($BR$3:$BR595))</f>
        <v/>
      </c>
      <c r="BE595" s="13" t="str">
        <f>IF(OR($BR595="",BN595=""),"",COUNT($BR$3:$BR595))</f>
        <v/>
      </c>
      <c r="BF595" s="13" t="str">
        <f>IF(OR($BR595="",BO595=""),"",COUNT($BR$3:$BR595))</f>
        <v/>
      </c>
      <c r="BG595" s="66" t="str">
        <f>IF(Z595="","",COUNT($Z$3:Z595))</f>
        <v/>
      </c>
      <c r="BH595" s="13" t="str">
        <f>IF(AO595="","",IF(AO595=BH$2,(SUMIF($BV$3:$BV595,BH$2,$BW$3:$BW595)-SUMIF($BX$3:$BX595,BH$2,$BY$3:$BY595))*AO$1,""))</f>
        <v/>
      </c>
      <c r="BI595" s="13" t="str">
        <f>IF(AP595="","",IF(AP595=BI$2,(SUMIF($BV$3:$BV595,BI$2,$BW$3:$BW595)-SUMIF($BX$3:$BX595,BI$2,$BY$3:$BY595))*AP$1,""))</f>
        <v/>
      </c>
      <c r="BJ595" s="13" t="str">
        <f>IF(AQ595="","",IF(AQ595=BJ$2,(SUMIF($BV$3:$BV595,BJ$2,$BW$3:$BW595)-SUMIF($BX$3:$BX595,BJ$2,$BY$3:$BY595))*AQ$1,""))</f>
        <v/>
      </c>
      <c r="BK595" s="13" t="str">
        <f>IF(AR595="","",IF(AR595=BK$2,(SUMIF($BV$3:$BV595,BK$2,$BW$3:$BW595)-SUMIF($BX$3:$BX595,BK$2,$BY$3:$BY595))*AR$1,""))</f>
        <v/>
      </c>
      <c r="BL595" s="13" t="str">
        <f>IF(AS595="","",IF(AS595=BL$2,(SUMIF($BV$3:$BV595,BL$2,$BW$3:$BW595)-SUMIF($BX$3:$BX595,BL$2,$BY$3:$BY595))*AS$1,""))</f>
        <v/>
      </c>
      <c r="BM595" s="13" t="str">
        <f>IF(AT595="","",IF(AT595=BM$2,(SUMIF($BV$3:$BV595,BM$2,$BW$3:$BW595)-SUMIF($BX$3:$BX595,BM$2,$BY$3:$BY595))*AT$1,""))</f>
        <v/>
      </c>
      <c r="BN595" s="13" t="str">
        <f>IF(AU595="","",IF(AU595=BN$2,(SUMIF($BV$3:$BV595,BN$2,$BW$3:$BW595)-SUMIF($BX$3:$BX595,BN$2,$BY$3:$BY595))*AU$1,""))</f>
        <v/>
      </c>
      <c r="BO595" s="13" t="str">
        <f>IF(AV595="","",IF(AV595=BO$2,(SUMIF($BV$3:$BV595,BO$2,$BW$3:$BW595)-SUMIF($BX$3:$BX595,BO$2,$BY$3:$BY595))*AV$1,""))</f>
        <v/>
      </c>
      <c r="BP595" s="69"/>
      <c r="BQ595" s="13" t="str">
        <f t="shared" si="367"/>
        <v/>
      </c>
      <c r="BR595" s="75" t="str">
        <f t="shared" si="353"/>
        <v/>
      </c>
      <c r="BS595" s="33" t="str">
        <f t="shared" si="354"/>
        <v/>
      </c>
      <c r="BT595" s="42" t="str">
        <f t="shared" si="355"/>
        <v/>
      </c>
      <c r="BU595" s="38" t="str">
        <f t="shared" si="356"/>
        <v/>
      </c>
      <c r="BV595" s="30" t="str">
        <f t="shared" si="371"/>
        <v/>
      </c>
      <c r="BW595" s="36" t="str">
        <f t="shared" si="372"/>
        <v/>
      </c>
      <c r="BX595" s="36" t="str">
        <f t="shared" si="373"/>
        <v/>
      </c>
      <c r="BY595" s="45" t="str">
        <f t="shared" si="374"/>
        <v/>
      </c>
      <c r="BZ595" s="12" t="str">
        <f t="shared" si="357"/>
        <v/>
      </c>
      <c r="CA595" s="47" t="str">
        <f t="shared" si="358"/>
        <v/>
      </c>
      <c r="CB595" s="32" t="str">
        <f t="shared" si="359"/>
        <v/>
      </c>
      <c r="CC595" s="32" t="str">
        <f t="shared" si="360"/>
        <v/>
      </c>
      <c r="CD595" s="32" t="str">
        <f t="shared" si="361"/>
        <v/>
      </c>
      <c r="CE595" s="48"/>
      <c r="CF595" s="32" t="str">
        <f t="shared" si="368"/>
        <v/>
      </c>
      <c r="CG595" s="32" t="str">
        <f t="shared" si="369"/>
        <v/>
      </c>
      <c r="CH595" s="48"/>
    </row>
    <row r="596" spans="2:86" ht="30" customHeight="1" x14ac:dyDescent="0.2">
      <c r="B596" s="155"/>
      <c r="C596" s="117"/>
      <c r="D596" s="53"/>
      <c r="E596" s="68"/>
      <c r="F596" s="54"/>
      <c r="G596" s="54"/>
      <c r="H596" s="55"/>
      <c r="I596" s="71"/>
      <c r="J596" s="73"/>
      <c r="K596" s="56"/>
      <c r="L596" s="76" t="str">
        <f t="shared" si="343"/>
        <v/>
      </c>
      <c r="M596" s="77" t="str">
        <f t="shared" si="362"/>
        <v/>
      </c>
      <c r="N596" s="130" t="str">
        <f t="shared" si="363"/>
        <v/>
      </c>
      <c r="O596" s="131" t="str">
        <f t="shared" si="376"/>
        <v/>
      </c>
      <c r="P596" s="131" t="str">
        <f t="shared" si="376"/>
        <v/>
      </c>
      <c r="Q596" s="131" t="str">
        <f t="shared" si="376"/>
        <v/>
      </c>
      <c r="R596" s="131" t="str">
        <f t="shared" si="376"/>
        <v/>
      </c>
      <c r="S596" s="131" t="str">
        <f t="shared" si="376"/>
        <v/>
      </c>
      <c r="T596" s="131" t="str">
        <f t="shared" si="376"/>
        <v/>
      </c>
      <c r="U596" s="131" t="str">
        <f t="shared" si="376"/>
        <v/>
      </c>
      <c r="V596" s="14"/>
      <c r="W596" s="17" t="str">
        <f>IF(C596="",IF(OR(AND($H596&lt;&gt;"",C596=""),AND($F595=$F596,$AK596&lt;&gt;""),COUNTA($H$3:$H$100002)&gt;COUNTA($H$3:$H596),$AE596&lt;&gt;""),W595,""),C596)</f>
        <v/>
      </c>
      <c r="X596" s="17" t="str">
        <f>IF(D596="",IF(OR(AND($H596&lt;&gt;"",D596=""),AND($F595=$F596,$AK596&lt;&gt;""),COUNTA($H$3:$H$100002)&gt;COUNTA($H$3:$H596),$AE596&lt;&gt;""),X595,""),D596)</f>
        <v/>
      </c>
      <c r="Y596" s="17" t="str">
        <f>IF(E596="",IF(OR(AND($H596&lt;&gt;"",E596=""),AND($F595=$F596,$AK596&lt;&gt;""),COUNTA($H$3:$H$100002)&gt;COUNTA($H$3:$H596),$AE596&lt;&gt;""),Y595,""),E596)</f>
        <v/>
      </c>
      <c r="Z596" s="27" t="str">
        <f t="shared" si="345"/>
        <v/>
      </c>
      <c r="AA596" s="2" t="str">
        <f>IF(F596="","",COUNTA($F$3:F596))</f>
        <v/>
      </c>
      <c r="AB596" s="3" t="str">
        <f>IF(F596="","",IFERROR(IF(F596&lt;&gt;"",IFERROR(INDEX(設定!$C$3:$C$303,MATCH(F596,設定!$C$3:$C$303,0),0),INDEX(設定!$C$3:$C$303,MATCH("*"&amp;F596&amp;"*",設定!$C$3:$C$303,0),0)),""),"エラー"))</f>
        <v/>
      </c>
      <c r="AC596" s="2" t="str">
        <f>IF(G596="","",COUNTA($G$3:G596))</f>
        <v/>
      </c>
      <c r="AD596" s="3" t="str">
        <f>IF(G596="","",IFERROR(IF(G596&lt;&gt;"",IFERROR(INDEX(設定!$C$3:$C$303,MATCH(G596,設定!$C$3:$C$303,0),0),INDEX(設定!$C$3:$C$303,MATCH("*"&amp;G596&amp;"*",設定!$C$3:$C$303,0),0)),""),"エラー"))</f>
        <v/>
      </c>
      <c r="AE596" s="3" t="str">
        <f>IFERROR(IF(AB596="",IF(AND(H596&lt;&gt;"",F596=""),INDEX(AB$3:AB596,MATCH(MAX(AA$3:AA596),AA$3:AA596,0),0),""),AB596),"")</f>
        <v/>
      </c>
      <c r="AF596" s="3" t="str">
        <f>IFERROR(IF(AD596="",IF(AND(H596&lt;&gt;"",G596=""),INDEX(AD$3:AD596,MATCH(MAX(AC$3:AC596),AC$3:AC596,0),0),""),AD596),"")</f>
        <v/>
      </c>
      <c r="AG596" s="2" t="str">
        <f>IF(AH596="","",IF(OR(AH596=AH595,AH596=AH597),IF(AND(E596="",AB596="",AG595&lt;&gt;""),MAX($AG$3:AG595),MAX($AG$3:AG595)+1),IF(AH595=AH596,AG595,MAX($AG$3:AG595)+1)))</f>
        <v/>
      </c>
      <c r="AH596" s="12" t="str">
        <f t="shared" si="364"/>
        <v/>
      </c>
      <c r="AI596" s="12" t="str">
        <f t="shared" si="370"/>
        <v/>
      </c>
      <c r="AJ596" s="13" t="str">
        <f t="shared" si="349"/>
        <v/>
      </c>
      <c r="AK596" s="13" t="str">
        <f t="shared" si="350"/>
        <v/>
      </c>
      <c r="AL596" s="13" t="str">
        <f>IF(OR(AJ596="",COUNTIF($AH$3:AH596,AH596)&lt;&gt;COUNTIF(AH$3:AH$100002,AH596)),"",SUMIF(AH$3:AH$100002,AH596,AJ$3:AJ$100002))</f>
        <v/>
      </c>
      <c r="AM596" s="13" t="str">
        <f>IF(OR(AK596="",COUNTIF($AH$3:AH596,AH596)&lt;&gt;COUNTIF(AH$3:AH$100002,AH596)),"",SUMIF(AH$3:AH$100002,AH596,AK$3:AK$100002))</f>
        <v/>
      </c>
      <c r="AO596" s="13" t="str">
        <f t="shared" si="365"/>
        <v/>
      </c>
      <c r="AP596" s="13" t="str">
        <f t="shared" si="365"/>
        <v/>
      </c>
      <c r="AQ596" s="13" t="str">
        <f t="shared" si="365"/>
        <v/>
      </c>
      <c r="AR596" s="13" t="str">
        <f t="shared" si="365"/>
        <v/>
      </c>
      <c r="AS596" s="13" t="str">
        <f t="shared" si="366"/>
        <v/>
      </c>
      <c r="AT596" s="13" t="str">
        <f t="shared" si="366"/>
        <v/>
      </c>
      <c r="AU596" s="13" t="str">
        <f t="shared" si="366"/>
        <v/>
      </c>
      <c r="AV596" s="13" t="str">
        <f t="shared" si="366"/>
        <v/>
      </c>
      <c r="AW596" s="86" t="str">
        <f t="shared" si="351"/>
        <v/>
      </c>
      <c r="AX596" s="59" t="str">
        <f t="shared" si="352"/>
        <v/>
      </c>
      <c r="AY596" s="63" t="str">
        <f>IF(OR($BR596="",BH596=""),"",COUNT($BR$3:$BR596))</f>
        <v/>
      </c>
      <c r="AZ596" s="13" t="str">
        <f>IF(OR($BR596="",BI596=""),"",COUNT($BR$3:$BR596))</f>
        <v/>
      </c>
      <c r="BA596" s="13" t="str">
        <f>IF(OR($BR596="",BJ596=""),"",COUNT($BR$3:$BR596))</f>
        <v/>
      </c>
      <c r="BB596" s="13" t="str">
        <f>IF(OR($BR596="",BK596=""),"",COUNT($BR$3:$BR596))</f>
        <v/>
      </c>
      <c r="BC596" s="13" t="str">
        <f>IF(OR($BR596="",BL596=""),"",COUNT($BR$3:$BR596))</f>
        <v/>
      </c>
      <c r="BD596" s="13" t="str">
        <f>IF(OR($BR596="",BM596=""),"",COUNT($BR$3:$BR596))</f>
        <v/>
      </c>
      <c r="BE596" s="13" t="str">
        <f>IF(OR($BR596="",BN596=""),"",COUNT($BR$3:$BR596))</f>
        <v/>
      </c>
      <c r="BF596" s="13" t="str">
        <f>IF(OR($BR596="",BO596=""),"",COUNT($BR$3:$BR596))</f>
        <v/>
      </c>
      <c r="BG596" s="66" t="str">
        <f>IF(Z596="","",COUNT($Z$3:Z596))</f>
        <v/>
      </c>
      <c r="BH596" s="13" t="str">
        <f>IF(AO596="","",IF(AO596=BH$2,(SUMIF($BV$3:$BV596,BH$2,$BW$3:$BW596)-SUMIF($BX$3:$BX596,BH$2,$BY$3:$BY596))*AO$1,""))</f>
        <v/>
      </c>
      <c r="BI596" s="13" t="str">
        <f>IF(AP596="","",IF(AP596=BI$2,(SUMIF($BV$3:$BV596,BI$2,$BW$3:$BW596)-SUMIF($BX$3:$BX596,BI$2,$BY$3:$BY596))*AP$1,""))</f>
        <v/>
      </c>
      <c r="BJ596" s="13" t="str">
        <f>IF(AQ596="","",IF(AQ596=BJ$2,(SUMIF($BV$3:$BV596,BJ$2,$BW$3:$BW596)-SUMIF($BX$3:$BX596,BJ$2,$BY$3:$BY596))*AQ$1,""))</f>
        <v/>
      </c>
      <c r="BK596" s="13" t="str">
        <f>IF(AR596="","",IF(AR596=BK$2,(SUMIF($BV$3:$BV596,BK$2,$BW$3:$BW596)-SUMIF($BX$3:$BX596,BK$2,$BY$3:$BY596))*AR$1,""))</f>
        <v/>
      </c>
      <c r="BL596" s="13" t="str">
        <f>IF(AS596="","",IF(AS596=BL$2,(SUMIF($BV$3:$BV596,BL$2,$BW$3:$BW596)-SUMIF($BX$3:$BX596,BL$2,$BY$3:$BY596))*AS$1,""))</f>
        <v/>
      </c>
      <c r="BM596" s="13" t="str">
        <f>IF(AT596="","",IF(AT596=BM$2,(SUMIF($BV$3:$BV596,BM$2,$BW$3:$BW596)-SUMIF($BX$3:$BX596,BM$2,$BY$3:$BY596))*AT$1,""))</f>
        <v/>
      </c>
      <c r="BN596" s="13" t="str">
        <f>IF(AU596="","",IF(AU596=BN$2,(SUMIF($BV$3:$BV596,BN$2,$BW$3:$BW596)-SUMIF($BX$3:$BX596,BN$2,$BY$3:$BY596))*AU$1,""))</f>
        <v/>
      </c>
      <c r="BO596" s="13" t="str">
        <f>IF(AV596="","",IF(AV596=BO$2,(SUMIF($BV$3:$BV596,BO$2,$BW$3:$BW596)-SUMIF($BX$3:$BX596,BO$2,$BY$3:$BY596))*AV$1,""))</f>
        <v/>
      </c>
      <c r="BP596" s="69"/>
      <c r="BQ596" s="13" t="str">
        <f t="shared" si="367"/>
        <v/>
      </c>
      <c r="BR596" s="75" t="str">
        <f t="shared" si="353"/>
        <v/>
      </c>
      <c r="BS596" s="33" t="str">
        <f t="shared" si="354"/>
        <v/>
      </c>
      <c r="BT596" s="42" t="str">
        <f t="shared" si="355"/>
        <v/>
      </c>
      <c r="BU596" s="38" t="str">
        <f t="shared" si="356"/>
        <v/>
      </c>
      <c r="BV596" s="30" t="str">
        <f t="shared" si="371"/>
        <v/>
      </c>
      <c r="BW596" s="36" t="str">
        <f t="shared" si="372"/>
        <v/>
      </c>
      <c r="BX596" s="36" t="str">
        <f t="shared" si="373"/>
        <v/>
      </c>
      <c r="BY596" s="45" t="str">
        <f t="shared" si="374"/>
        <v/>
      </c>
      <c r="BZ596" s="12" t="str">
        <f t="shared" si="357"/>
        <v/>
      </c>
      <c r="CA596" s="47" t="str">
        <f t="shared" si="358"/>
        <v/>
      </c>
      <c r="CB596" s="32" t="str">
        <f t="shared" si="359"/>
        <v/>
      </c>
      <c r="CC596" s="32" t="str">
        <f t="shared" si="360"/>
        <v/>
      </c>
      <c r="CD596" s="32" t="str">
        <f t="shared" si="361"/>
        <v/>
      </c>
      <c r="CE596" s="48"/>
      <c r="CF596" s="32" t="str">
        <f t="shared" si="368"/>
        <v/>
      </c>
      <c r="CG596" s="32" t="str">
        <f t="shared" si="369"/>
        <v/>
      </c>
      <c r="CH596" s="48"/>
    </row>
    <row r="597" spans="2:86" ht="30" customHeight="1" x14ac:dyDescent="0.2">
      <c r="B597" s="155"/>
      <c r="C597" s="117"/>
      <c r="D597" s="53"/>
      <c r="E597" s="68"/>
      <c r="F597" s="54"/>
      <c r="G597" s="54"/>
      <c r="H597" s="55"/>
      <c r="I597" s="71"/>
      <c r="J597" s="73"/>
      <c r="K597" s="56"/>
      <c r="L597" s="76" t="str">
        <f t="shared" si="343"/>
        <v/>
      </c>
      <c r="M597" s="77" t="str">
        <f t="shared" si="362"/>
        <v/>
      </c>
      <c r="N597" s="130" t="str">
        <f t="shared" si="363"/>
        <v/>
      </c>
      <c r="O597" s="131" t="str">
        <f t="shared" si="376"/>
        <v/>
      </c>
      <c r="P597" s="131" t="str">
        <f t="shared" si="376"/>
        <v/>
      </c>
      <c r="Q597" s="131" t="str">
        <f t="shared" si="376"/>
        <v/>
      </c>
      <c r="R597" s="131" t="str">
        <f t="shared" si="376"/>
        <v/>
      </c>
      <c r="S597" s="131" t="str">
        <f t="shared" si="376"/>
        <v/>
      </c>
      <c r="T597" s="131" t="str">
        <f t="shared" si="376"/>
        <v/>
      </c>
      <c r="U597" s="131" t="str">
        <f t="shared" si="376"/>
        <v/>
      </c>
      <c r="V597" s="14"/>
      <c r="W597" s="17" t="str">
        <f>IF(C597="",IF(OR(AND($H597&lt;&gt;"",C597=""),AND($F596=$F597,$AK597&lt;&gt;""),COUNTA($H$3:$H$100002)&gt;COUNTA($H$3:$H597),$AE597&lt;&gt;""),W596,""),C597)</f>
        <v/>
      </c>
      <c r="X597" s="17" t="str">
        <f>IF(D597="",IF(OR(AND($H597&lt;&gt;"",D597=""),AND($F596=$F597,$AK597&lt;&gt;""),COUNTA($H$3:$H$100002)&gt;COUNTA($H$3:$H597),$AE597&lt;&gt;""),X596,""),D597)</f>
        <v/>
      </c>
      <c r="Y597" s="17" t="str">
        <f>IF(E597="",IF(OR(AND($H597&lt;&gt;"",E597=""),AND($F596=$F597,$AK597&lt;&gt;""),COUNTA($H$3:$H$100002)&gt;COUNTA($H$3:$H597),$AE597&lt;&gt;""),Y596,""),E597)</f>
        <v/>
      </c>
      <c r="Z597" s="27" t="str">
        <f t="shared" si="345"/>
        <v/>
      </c>
      <c r="AA597" s="2" t="str">
        <f>IF(F597="","",COUNTA($F$3:F597))</f>
        <v/>
      </c>
      <c r="AB597" s="3" t="str">
        <f>IF(F597="","",IFERROR(IF(F597&lt;&gt;"",IFERROR(INDEX(設定!$C$3:$C$303,MATCH(F597,設定!$C$3:$C$303,0),0),INDEX(設定!$C$3:$C$303,MATCH("*"&amp;F597&amp;"*",設定!$C$3:$C$303,0),0)),""),"エラー"))</f>
        <v/>
      </c>
      <c r="AC597" s="2" t="str">
        <f>IF(G597="","",COUNTA($G$3:G597))</f>
        <v/>
      </c>
      <c r="AD597" s="3" t="str">
        <f>IF(G597="","",IFERROR(IF(G597&lt;&gt;"",IFERROR(INDEX(設定!$C$3:$C$303,MATCH(G597,設定!$C$3:$C$303,0),0),INDEX(設定!$C$3:$C$303,MATCH("*"&amp;G597&amp;"*",設定!$C$3:$C$303,0),0)),""),"エラー"))</f>
        <v/>
      </c>
      <c r="AE597" s="3" t="str">
        <f>IFERROR(IF(AB597="",IF(AND(H597&lt;&gt;"",F597=""),INDEX(AB$3:AB597,MATCH(MAX(AA$3:AA597),AA$3:AA597,0),0),""),AB597),"")</f>
        <v/>
      </c>
      <c r="AF597" s="3" t="str">
        <f>IFERROR(IF(AD597="",IF(AND(H597&lt;&gt;"",G597=""),INDEX(AD$3:AD597,MATCH(MAX(AC$3:AC597),AC$3:AC597,0),0),""),AD597),"")</f>
        <v/>
      </c>
      <c r="AG597" s="2" t="str">
        <f>IF(AH597="","",IF(OR(AH597=AH596,AH597=AH598),IF(AND(E597="",AB597="",AG596&lt;&gt;""),MAX($AG$3:AG596),MAX($AG$3:AG596)+1),IF(AH596=AH597,AG596,MAX($AG$3:AG596)+1)))</f>
        <v/>
      </c>
      <c r="AH597" s="12" t="str">
        <f t="shared" si="364"/>
        <v/>
      </c>
      <c r="AI597" s="12" t="str">
        <f t="shared" si="370"/>
        <v/>
      </c>
      <c r="AJ597" s="13" t="str">
        <f t="shared" si="349"/>
        <v/>
      </c>
      <c r="AK597" s="13" t="str">
        <f t="shared" si="350"/>
        <v/>
      </c>
      <c r="AL597" s="13" t="str">
        <f>IF(OR(AJ597="",COUNTIF($AH$3:AH597,AH597)&lt;&gt;COUNTIF(AH$3:AH$100002,AH597)),"",SUMIF(AH$3:AH$100002,AH597,AJ$3:AJ$100002))</f>
        <v/>
      </c>
      <c r="AM597" s="13" t="str">
        <f>IF(OR(AK597="",COUNTIF($AH$3:AH597,AH597)&lt;&gt;COUNTIF(AH$3:AH$100002,AH597)),"",SUMIF(AH$3:AH$100002,AH597,AK$3:AK$100002))</f>
        <v/>
      </c>
      <c r="AO597" s="13" t="str">
        <f t="shared" si="365"/>
        <v/>
      </c>
      <c r="AP597" s="13" t="str">
        <f t="shared" si="365"/>
        <v/>
      </c>
      <c r="AQ597" s="13" t="str">
        <f t="shared" si="365"/>
        <v/>
      </c>
      <c r="AR597" s="13" t="str">
        <f t="shared" si="365"/>
        <v/>
      </c>
      <c r="AS597" s="13" t="str">
        <f t="shared" si="366"/>
        <v/>
      </c>
      <c r="AT597" s="13" t="str">
        <f t="shared" si="366"/>
        <v/>
      </c>
      <c r="AU597" s="13" t="str">
        <f t="shared" si="366"/>
        <v/>
      </c>
      <c r="AV597" s="13" t="str">
        <f t="shared" si="366"/>
        <v/>
      </c>
      <c r="AW597" s="86" t="str">
        <f t="shared" si="351"/>
        <v/>
      </c>
      <c r="AX597" s="59" t="str">
        <f t="shared" si="352"/>
        <v/>
      </c>
      <c r="AY597" s="63" t="str">
        <f>IF(OR($BR597="",BH597=""),"",COUNT($BR$3:$BR597))</f>
        <v/>
      </c>
      <c r="AZ597" s="13" t="str">
        <f>IF(OR($BR597="",BI597=""),"",COUNT($BR$3:$BR597))</f>
        <v/>
      </c>
      <c r="BA597" s="13" t="str">
        <f>IF(OR($BR597="",BJ597=""),"",COUNT($BR$3:$BR597))</f>
        <v/>
      </c>
      <c r="BB597" s="13" t="str">
        <f>IF(OR($BR597="",BK597=""),"",COUNT($BR$3:$BR597))</f>
        <v/>
      </c>
      <c r="BC597" s="13" t="str">
        <f>IF(OR($BR597="",BL597=""),"",COUNT($BR$3:$BR597))</f>
        <v/>
      </c>
      <c r="BD597" s="13" t="str">
        <f>IF(OR($BR597="",BM597=""),"",COUNT($BR$3:$BR597))</f>
        <v/>
      </c>
      <c r="BE597" s="13" t="str">
        <f>IF(OR($BR597="",BN597=""),"",COUNT($BR$3:$BR597))</f>
        <v/>
      </c>
      <c r="BF597" s="13" t="str">
        <f>IF(OR($BR597="",BO597=""),"",COUNT($BR$3:$BR597))</f>
        <v/>
      </c>
      <c r="BG597" s="66" t="str">
        <f>IF(Z597="","",COUNT($Z$3:Z597))</f>
        <v/>
      </c>
      <c r="BH597" s="13" t="str">
        <f>IF(AO597="","",IF(AO597=BH$2,(SUMIF($BV$3:$BV597,BH$2,$BW$3:$BW597)-SUMIF($BX$3:$BX597,BH$2,$BY$3:$BY597))*AO$1,""))</f>
        <v/>
      </c>
      <c r="BI597" s="13" t="str">
        <f>IF(AP597="","",IF(AP597=BI$2,(SUMIF($BV$3:$BV597,BI$2,$BW$3:$BW597)-SUMIF($BX$3:$BX597,BI$2,$BY$3:$BY597))*AP$1,""))</f>
        <v/>
      </c>
      <c r="BJ597" s="13" t="str">
        <f>IF(AQ597="","",IF(AQ597=BJ$2,(SUMIF($BV$3:$BV597,BJ$2,$BW$3:$BW597)-SUMIF($BX$3:$BX597,BJ$2,$BY$3:$BY597))*AQ$1,""))</f>
        <v/>
      </c>
      <c r="BK597" s="13" t="str">
        <f>IF(AR597="","",IF(AR597=BK$2,(SUMIF($BV$3:$BV597,BK$2,$BW$3:$BW597)-SUMIF($BX$3:$BX597,BK$2,$BY$3:$BY597))*AR$1,""))</f>
        <v/>
      </c>
      <c r="BL597" s="13" t="str">
        <f>IF(AS597="","",IF(AS597=BL$2,(SUMIF($BV$3:$BV597,BL$2,$BW$3:$BW597)-SUMIF($BX$3:$BX597,BL$2,$BY$3:$BY597))*AS$1,""))</f>
        <v/>
      </c>
      <c r="BM597" s="13" t="str">
        <f>IF(AT597="","",IF(AT597=BM$2,(SUMIF($BV$3:$BV597,BM$2,$BW$3:$BW597)-SUMIF($BX$3:$BX597,BM$2,$BY$3:$BY597))*AT$1,""))</f>
        <v/>
      </c>
      <c r="BN597" s="13" t="str">
        <f>IF(AU597="","",IF(AU597=BN$2,(SUMIF($BV$3:$BV597,BN$2,$BW$3:$BW597)-SUMIF($BX$3:$BX597,BN$2,$BY$3:$BY597))*AU$1,""))</f>
        <v/>
      </c>
      <c r="BO597" s="13" t="str">
        <f>IF(AV597="","",IF(AV597=BO$2,(SUMIF($BV$3:$BV597,BO$2,$BW$3:$BW597)-SUMIF($BX$3:$BX597,BO$2,$BY$3:$BY597))*AV$1,""))</f>
        <v/>
      </c>
      <c r="BP597" s="69"/>
      <c r="BQ597" s="13" t="str">
        <f t="shared" si="367"/>
        <v/>
      </c>
      <c r="BR597" s="75" t="str">
        <f t="shared" si="353"/>
        <v/>
      </c>
      <c r="BS597" s="33" t="str">
        <f t="shared" si="354"/>
        <v/>
      </c>
      <c r="BT597" s="42" t="str">
        <f t="shared" si="355"/>
        <v/>
      </c>
      <c r="BU597" s="38" t="str">
        <f t="shared" si="356"/>
        <v/>
      </c>
      <c r="BV597" s="30" t="str">
        <f t="shared" si="371"/>
        <v/>
      </c>
      <c r="BW597" s="36" t="str">
        <f t="shared" si="372"/>
        <v/>
      </c>
      <c r="BX597" s="36" t="str">
        <f t="shared" si="373"/>
        <v/>
      </c>
      <c r="BY597" s="45" t="str">
        <f t="shared" si="374"/>
        <v/>
      </c>
      <c r="BZ597" s="12" t="str">
        <f t="shared" si="357"/>
        <v/>
      </c>
      <c r="CA597" s="47" t="str">
        <f t="shared" si="358"/>
        <v/>
      </c>
      <c r="CB597" s="32" t="str">
        <f t="shared" si="359"/>
        <v/>
      </c>
      <c r="CC597" s="32" t="str">
        <f t="shared" si="360"/>
        <v/>
      </c>
      <c r="CD597" s="32" t="str">
        <f t="shared" si="361"/>
        <v/>
      </c>
      <c r="CE597" s="48"/>
      <c r="CF597" s="32" t="str">
        <f t="shared" si="368"/>
        <v/>
      </c>
      <c r="CG597" s="32" t="str">
        <f t="shared" si="369"/>
        <v/>
      </c>
      <c r="CH597" s="48"/>
    </row>
    <row r="598" spans="2:86" ht="30" customHeight="1" x14ac:dyDescent="0.2">
      <c r="B598" s="155"/>
      <c r="C598" s="117"/>
      <c r="D598" s="53"/>
      <c r="E598" s="68"/>
      <c r="F598" s="54"/>
      <c r="G598" s="54"/>
      <c r="H598" s="55"/>
      <c r="I598" s="71"/>
      <c r="J598" s="73"/>
      <c r="K598" s="56"/>
      <c r="L598" s="76" t="str">
        <f t="shared" si="343"/>
        <v/>
      </c>
      <c r="M598" s="77" t="str">
        <f t="shared" si="362"/>
        <v/>
      </c>
      <c r="N598" s="130" t="str">
        <f t="shared" si="363"/>
        <v/>
      </c>
      <c r="O598" s="131" t="str">
        <f t="shared" si="376"/>
        <v/>
      </c>
      <c r="P598" s="131" t="str">
        <f t="shared" si="376"/>
        <v/>
      </c>
      <c r="Q598" s="131" t="str">
        <f t="shared" si="376"/>
        <v/>
      </c>
      <c r="R598" s="131" t="str">
        <f t="shared" si="376"/>
        <v/>
      </c>
      <c r="S598" s="131" t="str">
        <f t="shared" si="376"/>
        <v/>
      </c>
      <c r="T598" s="131" t="str">
        <f t="shared" si="376"/>
        <v/>
      </c>
      <c r="U598" s="131" t="str">
        <f t="shared" si="376"/>
        <v/>
      </c>
      <c r="V598" s="14"/>
      <c r="W598" s="17" t="str">
        <f>IF(C598="",IF(OR(AND($H598&lt;&gt;"",C598=""),AND($F597=$F598,$AK598&lt;&gt;""),COUNTA($H$3:$H$100002)&gt;COUNTA($H$3:$H598),$AE598&lt;&gt;""),W597,""),C598)</f>
        <v/>
      </c>
      <c r="X598" s="17" t="str">
        <f>IF(D598="",IF(OR(AND($H598&lt;&gt;"",D598=""),AND($F597=$F598,$AK598&lt;&gt;""),COUNTA($H$3:$H$100002)&gt;COUNTA($H$3:$H598),$AE598&lt;&gt;""),X597,""),D598)</f>
        <v/>
      </c>
      <c r="Y598" s="17" t="str">
        <f>IF(E598="",IF(OR(AND($H598&lt;&gt;"",E598=""),AND($F597=$F598,$AK598&lt;&gt;""),COUNTA($H$3:$H$100002)&gt;COUNTA($H$3:$H598),$AE598&lt;&gt;""),Y597,""),E598)</f>
        <v/>
      </c>
      <c r="Z598" s="27" t="str">
        <f t="shared" si="345"/>
        <v/>
      </c>
      <c r="AA598" s="2" t="str">
        <f>IF(F598="","",COUNTA($F$3:F598))</f>
        <v/>
      </c>
      <c r="AB598" s="3" t="str">
        <f>IF(F598="","",IFERROR(IF(F598&lt;&gt;"",IFERROR(INDEX(設定!$C$3:$C$303,MATCH(F598,設定!$C$3:$C$303,0),0),INDEX(設定!$C$3:$C$303,MATCH("*"&amp;F598&amp;"*",設定!$C$3:$C$303,0),0)),""),"エラー"))</f>
        <v/>
      </c>
      <c r="AC598" s="2" t="str">
        <f>IF(G598="","",COUNTA($G$3:G598))</f>
        <v/>
      </c>
      <c r="AD598" s="3" t="str">
        <f>IF(G598="","",IFERROR(IF(G598&lt;&gt;"",IFERROR(INDEX(設定!$C$3:$C$303,MATCH(G598,設定!$C$3:$C$303,0),0),INDEX(設定!$C$3:$C$303,MATCH("*"&amp;G598&amp;"*",設定!$C$3:$C$303,0),0)),""),"エラー"))</f>
        <v/>
      </c>
      <c r="AE598" s="3" t="str">
        <f>IFERROR(IF(AB598="",IF(AND(H598&lt;&gt;"",F598=""),INDEX(AB$3:AB598,MATCH(MAX(AA$3:AA598),AA$3:AA598,0),0),""),AB598),"")</f>
        <v/>
      </c>
      <c r="AF598" s="3" t="str">
        <f>IFERROR(IF(AD598="",IF(AND(H598&lt;&gt;"",G598=""),INDEX(AD$3:AD598,MATCH(MAX(AC$3:AC598),AC$3:AC598,0),0),""),AD598),"")</f>
        <v/>
      </c>
      <c r="AG598" s="2" t="str">
        <f>IF(AH598="","",IF(OR(AH598=AH597,AH598=AH599),IF(AND(E598="",AB598="",AG597&lt;&gt;""),MAX($AG$3:AG597),MAX($AG$3:AG597)+1),IF(AH597=AH598,AG597,MAX($AG$3:AG597)+1)))</f>
        <v/>
      </c>
      <c r="AH598" s="12" t="str">
        <f t="shared" si="364"/>
        <v/>
      </c>
      <c r="AI598" s="12" t="str">
        <f t="shared" si="370"/>
        <v/>
      </c>
      <c r="AJ598" s="13" t="str">
        <f t="shared" si="349"/>
        <v/>
      </c>
      <c r="AK598" s="13" t="str">
        <f t="shared" si="350"/>
        <v/>
      </c>
      <c r="AL598" s="13" t="str">
        <f>IF(OR(AJ598="",COUNTIF($AH$3:AH598,AH598)&lt;&gt;COUNTIF(AH$3:AH$100002,AH598)),"",SUMIF(AH$3:AH$100002,AH598,AJ$3:AJ$100002))</f>
        <v/>
      </c>
      <c r="AM598" s="13" t="str">
        <f>IF(OR(AK598="",COUNTIF($AH$3:AH598,AH598)&lt;&gt;COUNTIF(AH$3:AH$100002,AH598)),"",SUMIF(AH$3:AH$100002,AH598,AK$3:AK$100002))</f>
        <v/>
      </c>
      <c r="AO598" s="13" t="str">
        <f t="shared" si="365"/>
        <v/>
      </c>
      <c r="AP598" s="13" t="str">
        <f t="shared" si="365"/>
        <v/>
      </c>
      <c r="AQ598" s="13" t="str">
        <f t="shared" si="365"/>
        <v/>
      </c>
      <c r="AR598" s="13" t="str">
        <f t="shared" si="365"/>
        <v/>
      </c>
      <c r="AS598" s="13" t="str">
        <f t="shared" si="366"/>
        <v/>
      </c>
      <c r="AT598" s="13" t="str">
        <f t="shared" si="366"/>
        <v/>
      </c>
      <c r="AU598" s="13" t="str">
        <f t="shared" si="366"/>
        <v/>
      </c>
      <c r="AV598" s="13" t="str">
        <f t="shared" si="366"/>
        <v/>
      </c>
      <c r="AW598" s="86" t="str">
        <f t="shared" si="351"/>
        <v/>
      </c>
      <c r="AX598" s="59" t="str">
        <f t="shared" si="352"/>
        <v/>
      </c>
      <c r="AY598" s="63" t="str">
        <f>IF(OR($BR598="",BH598=""),"",COUNT($BR$3:$BR598))</f>
        <v/>
      </c>
      <c r="AZ598" s="13" t="str">
        <f>IF(OR($BR598="",BI598=""),"",COUNT($BR$3:$BR598))</f>
        <v/>
      </c>
      <c r="BA598" s="13" t="str">
        <f>IF(OR($BR598="",BJ598=""),"",COUNT($BR$3:$BR598))</f>
        <v/>
      </c>
      <c r="BB598" s="13" t="str">
        <f>IF(OR($BR598="",BK598=""),"",COUNT($BR$3:$BR598))</f>
        <v/>
      </c>
      <c r="BC598" s="13" t="str">
        <f>IF(OR($BR598="",BL598=""),"",COUNT($BR$3:$BR598))</f>
        <v/>
      </c>
      <c r="BD598" s="13" t="str">
        <f>IF(OR($BR598="",BM598=""),"",COUNT($BR$3:$BR598))</f>
        <v/>
      </c>
      <c r="BE598" s="13" t="str">
        <f>IF(OR($BR598="",BN598=""),"",COUNT($BR$3:$BR598))</f>
        <v/>
      </c>
      <c r="BF598" s="13" t="str">
        <f>IF(OR($BR598="",BO598=""),"",COUNT($BR$3:$BR598))</f>
        <v/>
      </c>
      <c r="BG598" s="66" t="str">
        <f>IF(Z598="","",COUNT($Z$3:Z598))</f>
        <v/>
      </c>
      <c r="BH598" s="13" t="str">
        <f>IF(AO598="","",IF(AO598=BH$2,(SUMIF($BV$3:$BV598,BH$2,$BW$3:$BW598)-SUMIF($BX$3:$BX598,BH$2,$BY$3:$BY598))*AO$1,""))</f>
        <v/>
      </c>
      <c r="BI598" s="13" t="str">
        <f>IF(AP598="","",IF(AP598=BI$2,(SUMIF($BV$3:$BV598,BI$2,$BW$3:$BW598)-SUMIF($BX$3:$BX598,BI$2,$BY$3:$BY598))*AP$1,""))</f>
        <v/>
      </c>
      <c r="BJ598" s="13" t="str">
        <f>IF(AQ598="","",IF(AQ598=BJ$2,(SUMIF($BV$3:$BV598,BJ$2,$BW$3:$BW598)-SUMIF($BX$3:$BX598,BJ$2,$BY$3:$BY598))*AQ$1,""))</f>
        <v/>
      </c>
      <c r="BK598" s="13" t="str">
        <f>IF(AR598="","",IF(AR598=BK$2,(SUMIF($BV$3:$BV598,BK$2,$BW$3:$BW598)-SUMIF($BX$3:$BX598,BK$2,$BY$3:$BY598))*AR$1,""))</f>
        <v/>
      </c>
      <c r="BL598" s="13" t="str">
        <f>IF(AS598="","",IF(AS598=BL$2,(SUMIF($BV$3:$BV598,BL$2,$BW$3:$BW598)-SUMIF($BX$3:$BX598,BL$2,$BY$3:$BY598))*AS$1,""))</f>
        <v/>
      </c>
      <c r="BM598" s="13" t="str">
        <f>IF(AT598="","",IF(AT598=BM$2,(SUMIF($BV$3:$BV598,BM$2,$BW$3:$BW598)-SUMIF($BX$3:$BX598,BM$2,$BY$3:$BY598))*AT$1,""))</f>
        <v/>
      </c>
      <c r="BN598" s="13" t="str">
        <f>IF(AU598="","",IF(AU598=BN$2,(SUMIF($BV$3:$BV598,BN$2,$BW$3:$BW598)-SUMIF($BX$3:$BX598,BN$2,$BY$3:$BY598))*AU$1,""))</f>
        <v/>
      </c>
      <c r="BO598" s="13" t="str">
        <f>IF(AV598="","",IF(AV598=BO$2,(SUMIF($BV$3:$BV598,BO$2,$BW$3:$BW598)-SUMIF($BX$3:$BX598,BO$2,$BY$3:$BY598))*AV$1,""))</f>
        <v/>
      </c>
      <c r="BP598" s="69"/>
      <c r="BQ598" s="13" t="str">
        <f t="shared" si="367"/>
        <v/>
      </c>
      <c r="BR598" s="75" t="str">
        <f t="shared" si="353"/>
        <v/>
      </c>
      <c r="BS598" s="33" t="str">
        <f t="shared" si="354"/>
        <v/>
      </c>
      <c r="BT598" s="42" t="str">
        <f t="shared" si="355"/>
        <v/>
      </c>
      <c r="BU598" s="38" t="str">
        <f t="shared" si="356"/>
        <v/>
      </c>
      <c r="BV598" s="30" t="str">
        <f t="shared" si="371"/>
        <v/>
      </c>
      <c r="BW598" s="36" t="str">
        <f t="shared" si="372"/>
        <v/>
      </c>
      <c r="BX598" s="36" t="str">
        <f t="shared" si="373"/>
        <v/>
      </c>
      <c r="BY598" s="45" t="str">
        <f t="shared" si="374"/>
        <v/>
      </c>
      <c r="BZ598" s="12" t="str">
        <f t="shared" si="357"/>
        <v/>
      </c>
      <c r="CA598" s="47" t="str">
        <f t="shared" si="358"/>
        <v/>
      </c>
      <c r="CB598" s="32" t="str">
        <f t="shared" si="359"/>
        <v/>
      </c>
      <c r="CC598" s="32" t="str">
        <f t="shared" si="360"/>
        <v/>
      </c>
      <c r="CD598" s="32" t="str">
        <f t="shared" si="361"/>
        <v/>
      </c>
      <c r="CE598" s="48"/>
      <c r="CF598" s="32" t="str">
        <f t="shared" si="368"/>
        <v/>
      </c>
      <c r="CG598" s="32" t="str">
        <f t="shared" si="369"/>
        <v/>
      </c>
      <c r="CH598" s="48"/>
    </row>
    <row r="599" spans="2:86" ht="30" customHeight="1" x14ac:dyDescent="0.2">
      <c r="B599" s="155"/>
      <c r="C599" s="117"/>
      <c r="D599" s="53"/>
      <c r="E599" s="68"/>
      <c r="F599" s="54"/>
      <c r="G599" s="54"/>
      <c r="H599" s="55"/>
      <c r="I599" s="71"/>
      <c r="J599" s="73"/>
      <c r="K599" s="56"/>
      <c r="L599" s="76" t="str">
        <f t="shared" si="343"/>
        <v/>
      </c>
      <c r="M599" s="77" t="str">
        <f t="shared" si="362"/>
        <v/>
      </c>
      <c r="N599" s="130" t="str">
        <f t="shared" si="363"/>
        <v/>
      </c>
      <c r="O599" s="131" t="str">
        <f t="shared" si="376"/>
        <v/>
      </c>
      <c r="P599" s="131" t="str">
        <f t="shared" si="376"/>
        <v/>
      </c>
      <c r="Q599" s="131" t="str">
        <f t="shared" si="376"/>
        <v/>
      </c>
      <c r="R599" s="131" t="str">
        <f t="shared" si="376"/>
        <v/>
      </c>
      <c r="S599" s="131" t="str">
        <f t="shared" si="376"/>
        <v/>
      </c>
      <c r="T599" s="131" t="str">
        <f t="shared" si="376"/>
        <v/>
      </c>
      <c r="U599" s="131" t="str">
        <f t="shared" si="376"/>
        <v/>
      </c>
      <c r="V599" s="14"/>
      <c r="W599" s="17" t="str">
        <f>IF(C599="",IF(OR(AND($H599&lt;&gt;"",C599=""),AND($F598=$F599,$AK599&lt;&gt;""),COUNTA($H$3:$H$100002)&gt;COUNTA($H$3:$H599),$AE599&lt;&gt;""),W598,""),C599)</f>
        <v/>
      </c>
      <c r="X599" s="17" t="str">
        <f>IF(D599="",IF(OR(AND($H599&lt;&gt;"",D599=""),AND($F598=$F599,$AK599&lt;&gt;""),COUNTA($H$3:$H$100002)&gt;COUNTA($H$3:$H599),$AE599&lt;&gt;""),X598,""),D599)</f>
        <v/>
      </c>
      <c r="Y599" s="17" t="str">
        <f>IF(E599="",IF(OR(AND($H599&lt;&gt;"",E599=""),AND($F598=$F599,$AK599&lt;&gt;""),COUNTA($H$3:$H$100002)&gt;COUNTA($H$3:$H599),$AE599&lt;&gt;""),Y598,""),E599)</f>
        <v/>
      </c>
      <c r="Z599" s="27" t="str">
        <f t="shared" si="345"/>
        <v/>
      </c>
      <c r="AA599" s="2" t="str">
        <f>IF(F599="","",COUNTA($F$3:F599))</f>
        <v/>
      </c>
      <c r="AB599" s="3" t="str">
        <f>IF(F599="","",IFERROR(IF(F599&lt;&gt;"",IFERROR(INDEX(設定!$C$3:$C$303,MATCH(F599,設定!$C$3:$C$303,0),0),INDEX(設定!$C$3:$C$303,MATCH("*"&amp;F599&amp;"*",設定!$C$3:$C$303,0),0)),""),"エラー"))</f>
        <v/>
      </c>
      <c r="AC599" s="2" t="str">
        <f>IF(G599="","",COUNTA($G$3:G599))</f>
        <v/>
      </c>
      <c r="AD599" s="3" t="str">
        <f>IF(G599="","",IFERROR(IF(G599&lt;&gt;"",IFERROR(INDEX(設定!$C$3:$C$303,MATCH(G599,設定!$C$3:$C$303,0),0),INDEX(設定!$C$3:$C$303,MATCH("*"&amp;G599&amp;"*",設定!$C$3:$C$303,0),0)),""),"エラー"))</f>
        <v/>
      </c>
      <c r="AE599" s="3" t="str">
        <f>IFERROR(IF(AB599="",IF(AND(H599&lt;&gt;"",F599=""),INDEX(AB$3:AB599,MATCH(MAX(AA$3:AA599),AA$3:AA599,0),0),""),AB599),"")</f>
        <v/>
      </c>
      <c r="AF599" s="3" t="str">
        <f>IFERROR(IF(AD599="",IF(AND(H599&lt;&gt;"",G599=""),INDEX(AD$3:AD599,MATCH(MAX(AC$3:AC599),AC$3:AC599,0),0),""),AD599),"")</f>
        <v/>
      </c>
      <c r="AG599" s="2" t="str">
        <f>IF(AH599="","",IF(OR(AH599=AH598,AH599=AH600),IF(AND(E599="",AB599="",AG598&lt;&gt;""),MAX($AG$3:AG598),MAX($AG$3:AG598)+1),IF(AH598=AH599,AG598,MAX($AG$3:AG598)+1)))</f>
        <v/>
      </c>
      <c r="AH599" s="12" t="str">
        <f t="shared" si="364"/>
        <v/>
      </c>
      <c r="AI599" s="12" t="str">
        <f t="shared" si="370"/>
        <v/>
      </c>
      <c r="AJ599" s="13" t="str">
        <f t="shared" si="349"/>
        <v/>
      </c>
      <c r="AK599" s="13" t="str">
        <f t="shared" si="350"/>
        <v/>
      </c>
      <c r="AL599" s="13" t="str">
        <f>IF(OR(AJ599="",COUNTIF($AH$3:AH599,AH599)&lt;&gt;COUNTIF(AH$3:AH$100002,AH599)),"",SUMIF(AH$3:AH$100002,AH599,AJ$3:AJ$100002))</f>
        <v/>
      </c>
      <c r="AM599" s="13" t="str">
        <f>IF(OR(AK599="",COUNTIF($AH$3:AH599,AH599)&lt;&gt;COUNTIF(AH$3:AH$100002,AH599)),"",SUMIF(AH$3:AH$100002,AH599,AK$3:AK$100002))</f>
        <v/>
      </c>
      <c r="AO599" s="13" t="str">
        <f t="shared" si="365"/>
        <v/>
      </c>
      <c r="AP599" s="13" t="str">
        <f t="shared" si="365"/>
        <v/>
      </c>
      <c r="AQ599" s="13" t="str">
        <f t="shared" si="365"/>
        <v/>
      </c>
      <c r="AR599" s="13" t="str">
        <f t="shared" si="365"/>
        <v/>
      </c>
      <c r="AS599" s="13" t="str">
        <f t="shared" si="366"/>
        <v/>
      </c>
      <c r="AT599" s="13" t="str">
        <f t="shared" si="366"/>
        <v/>
      </c>
      <c r="AU599" s="13" t="str">
        <f t="shared" si="366"/>
        <v/>
      </c>
      <c r="AV599" s="13" t="str">
        <f t="shared" si="366"/>
        <v/>
      </c>
      <c r="AW599" s="86" t="str">
        <f t="shared" si="351"/>
        <v/>
      </c>
      <c r="AX599" s="59" t="str">
        <f t="shared" si="352"/>
        <v/>
      </c>
      <c r="AY599" s="63" t="str">
        <f>IF(OR($BR599="",BH599=""),"",COUNT($BR$3:$BR599))</f>
        <v/>
      </c>
      <c r="AZ599" s="13" t="str">
        <f>IF(OR($BR599="",BI599=""),"",COUNT($BR$3:$BR599))</f>
        <v/>
      </c>
      <c r="BA599" s="13" t="str">
        <f>IF(OR($BR599="",BJ599=""),"",COUNT($BR$3:$BR599))</f>
        <v/>
      </c>
      <c r="BB599" s="13" t="str">
        <f>IF(OR($BR599="",BK599=""),"",COUNT($BR$3:$BR599))</f>
        <v/>
      </c>
      <c r="BC599" s="13" t="str">
        <f>IF(OR($BR599="",BL599=""),"",COUNT($BR$3:$BR599))</f>
        <v/>
      </c>
      <c r="BD599" s="13" t="str">
        <f>IF(OR($BR599="",BM599=""),"",COUNT($BR$3:$BR599))</f>
        <v/>
      </c>
      <c r="BE599" s="13" t="str">
        <f>IF(OR($BR599="",BN599=""),"",COUNT($BR$3:$BR599))</f>
        <v/>
      </c>
      <c r="BF599" s="13" t="str">
        <f>IF(OR($BR599="",BO599=""),"",COUNT($BR$3:$BR599))</f>
        <v/>
      </c>
      <c r="BG599" s="66" t="str">
        <f>IF(Z599="","",COUNT($Z$3:Z599))</f>
        <v/>
      </c>
      <c r="BH599" s="13" t="str">
        <f>IF(AO599="","",IF(AO599=BH$2,(SUMIF($BV$3:$BV599,BH$2,$BW$3:$BW599)-SUMIF($BX$3:$BX599,BH$2,$BY$3:$BY599))*AO$1,""))</f>
        <v/>
      </c>
      <c r="BI599" s="13" t="str">
        <f>IF(AP599="","",IF(AP599=BI$2,(SUMIF($BV$3:$BV599,BI$2,$BW$3:$BW599)-SUMIF($BX$3:$BX599,BI$2,$BY$3:$BY599))*AP$1,""))</f>
        <v/>
      </c>
      <c r="BJ599" s="13" t="str">
        <f>IF(AQ599="","",IF(AQ599=BJ$2,(SUMIF($BV$3:$BV599,BJ$2,$BW$3:$BW599)-SUMIF($BX$3:$BX599,BJ$2,$BY$3:$BY599))*AQ$1,""))</f>
        <v/>
      </c>
      <c r="BK599" s="13" t="str">
        <f>IF(AR599="","",IF(AR599=BK$2,(SUMIF($BV$3:$BV599,BK$2,$BW$3:$BW599)-SUMIF($BX$3:$BX599,BK$2,$BY$3:$BY599))*AR$1,""))</f>
        <v/>
      </c>
      <c r="BL599" s="13" t="str">
        <f>IF(AS599="","",IF(AS599=BL$2,(SUMIF($BV$3:$BV599,BL$2,$BW$3:$BW599)-SUMIF($BX$3:$BX599,BL$2,$BY$3:$BY599))*AS$1,""))</f>
        <v/>
      </c>
      <c r="BM599" s="13" t="str">
        <f>IF(AT599="","",IF(AT599=BM$2,(SUMIF($BV$3:$BV599,BM$2,$BW$3:$BW599)-SUMIF($BX$3:$BX599,BM$2,$BY$3:$BY599))*AT$1,""))</f>
        <v/>
      </c>
      <c r="BN599" s="13" t="str">
        <f>IF(AU599="","",IF(AU599=BN$2,(SUMIF($BV$3:$BV599,BN$2,$BW$3:$BW599)-SUMIF($BX$3:$BX599,BN$2,$BY$3:$BY599))*AU$1,""))</f>
        <v/>
      </c>
      <c r="BO599" s="13" t="str">
        <f>IF(AV599="","",IF(AV599=BO$2,(SUMIF($BV$3:$BV599,BO$2,$BW$3:$BW599)-SUMIF($BX$3:$BX599,BO$2,$BY$3:$BY599))*AV$1,""))</f>
        <v/>
      </c>
      <c r="BP599" s="69"/>
      <c r="BQ599" s="13" t="str">
        <f t="shared" si="367"/>
        <v/>
      </c>
      <c r="BR599" s="75" t="str">
        <f t="shared" si="353"/>
        <v/>
      </c>
      <c r="BS599" s="33" t="str">
        <f t="shared" si="354"/>
        <v/>
      </c>
      <c r="BT599" s="42" t="str">
        <f t="shared" si="355"/>
        <v/>
      </c>
      <c r="BU599" s="38" t="str">
        <f t="shared" si="356"/>
        <v/>
      </c>
      <c r="BV599" s="30" t="str">
        <f t="shared" si="371"/>
        <v/>
      </c>
      <c r="BW599" s="36" t="str">
        <f t="shared" si="372"/>
        <v/>
      </c>
      <c r="BX599" s="36" t="str">
        <f t="shared" si="373"/>
        <v/>
      </c>
      <c r="BY599" s="45" t="str">
        <f t="shared" si="374"/>
        <v/>
      </c>
      <c r="BZ599" s="12" t="str">
        <f t="shared" si="357"/>
        <v/>
      </c>
      <c r="CA599" s="47" t="str">
        <f t="shared" si="358"/>
        <v/>
      </c>
      <c r="CB599" s="32" t="str">
        <f t="shared" si="359"/>
        <v/>
      </c>
      <c r="CC599" s="32" t="str">
        <f t="shared" si="360"/>
        <v/>
      </c>
      <c r="CD599" s="32" t="str">
        <f t="shared" si="361"/>
        <v/>
      </c>
      <c r="CE599" s="48"/>
      <c r="CF599" s="32" t="str">
        <f t="shared" si="368"/>
        <v/>
      </c>
      <c r="CG599" s="32" t="str">
        <f t="shared" si="369"/>
        <v/>
      </c>
      <c r="CH599" s="48"/>
    </row>
    <row r="600" spans="2:86" ht="30" customHeight="1" x14ac:dyDescent="0.2">
      <c r="B600" s="155"/>
      <c r="C600" s="117"/>
      <c r="D600" s="53"/>
      <c r="E600" s="68"/>
      <c r="F600" s="54"/>
      <c r="G600" s="54"/>
      <c r="H600" s="55"/>
      <c r="I600" s="71"/>
      <c r="J600" s="73"/>
      <c r="K600" s="56"/>
      <c r="L600" s="76" t="str">
        <f t="shared" si="343"/>
        <v/>
      </c>
      <c r="M600" s="77" t="str">
        <f t="shared" si="362"/>
        <v/>
      </c>
      <c r="N600" s="130" t="str">
        <f t="shared" si="363"/>
        <v/>
      </c>
      <c r="O600" s="131" t="str">
        <f t="shared" si="376"/>
        <v/>
      </c>
      <c r="P600" s="131" t="str">
        <f t="shared" si="376"/>
        <v/>
      </c>
      <c r="Q600" s="131" t="str">
        <f t="shared" si="376"/>
        <v/>
      </c>
      <c r="R600" s="131" t="str">
        <f t="shared" si="376"/>
        <v/>
      </c>
      <c r="S600" s="131" t="str">
        <f t="shared" si="376"/>
        <v/>
      </c>
      <c r="T600" s="131" t="str">
        <f t="shared" si="376"/>
        <v/>
      </c>
      <c r="U600" s="131" t="str">
        <f t="shared" si="376"/>
        <v/>
      </c>
      <c r="V600" s="14"/>
      <c r="W600" s="17" t="str">
        <f>IF(C600="",IF(OR(AND($H600&lt;&gt;"",C600=""),AND($F599=$F600,$AK600&lt;&gt;""),COUNTA($H$3:$H$100002)&gt;COUNTA($H$3:$H600),$AE600&lt;&gt;""),W599,""),C600)</f>
        <v/>
      </c>
      <c r="X600" s="17" t="str">
        <f>IF(D600="",IF(OR(AND($H600&lt;&gt;"",D600=""),AND($F599=$F600,$AK600&lt;&gt;""),COUNTA($H$3:$H$100002)&gt;COUNTA($H$3:$H600),$AE600&lt;&gt;""),X599,""),D600)</f>
        <v/>
      </c>
      <c r="Y600" s="17" t="str">
        <f>IF(E600="",IF(OR(AND($H600&lt;&gt;"",E600=""),AND($F599=$F600,$AK600&lt;&gt;""),COUNTA($H$3:$H$100002)&gt;COUNTA($H$3:$H600),$AE600&lt;&gt;""),Y599,""),E600)</f>
        <v/>
      </c>
      <c r="Z600" s="27" t="str">
        <f t="shared" si="345"/>
        <v/>
      </c>
      <c r="AA600" s="2" t="str">
        <f>IF(F600="","",COUNTA($F$3:F600))</f>
        <v/>
      </c>
      <c r="AB600" s="3" t="str">
        <f>IF(F600="","",IFERROR(IF(F600&lt;&gt;"",IFERROR(INDEX(設定!$C$3:$C$303,MATCH(F600,設定!$C$3:$C$303,0),0),INDEX(設定!$C$3:$C$303,MATCH("*"&amp;F600&amp;"*",設定!$C$3:$C$303,0),0)),""),"エラー"))</f>
        <v/>
      </c>
      <c r="AC600" s="2" t="str">
        <f>IF(G600="","",COUNTA($G$3:G600))</f>
        <v/>
      </c>
      <c r="AD600" s="3" t="str">
        <f>IF(G600="","",IFERROR(IF(G600&lt;&gt;"",IFERROR(INDEX(設定!$C$3:$C$303,MATCH(G600,設定!$C$3:$C$303,0),0),INDEX(設定!$C$3:$C$303,MATCH("*"&amp;G600&amp;"*",設定!$C$3:$C$303,0),0)),""),"エラー"))</f>
        <v/>
      </c>
      <c r="AE600" s="3" t="str">
        <f>IFERROR(IF(AB600="",IF(AND(H600&lt;&gt;"",F600=""),INDEX(AB$3:AB600,MATCH(MAX(AA$3:AA600),AA$3:AA600,0),0),""),AB600),"")</f>
        <v/>
      </c>
      <c r="AF600" s="3" t="str">
        <f>IFERROR(IF(AD600="",IF(AND(H600&lt;&gt;"",G600=""),INDEX(AD$3:AD600,MATCH(MAX(AC$3:AC600),AC$3:AC600,0),0),""),AD600),"")</f>
        <v/>
      </c>
      <c r="AG600" s="2" t="str">
        <f>IF(AH600="","",IF(OR(AH600=AH599,AH600=AH601),IF(AND(E600="",AB600="",AG599&lt;&gt;""),MAX($AG$3:AG599),MAX($AG$3:AG599)+1),IF(AH599=AH600,AG599,MAX($AG$3:AG599)+1)))</f>
        <v/>
      </c>
      <c r="AH600" s="12" t="str">
        <f t="shared" si="364"/>
        <v/>
      </c>
      <c r="AI600" s="12" t="str">
        <f t="shared" si="370"/>
        <v/>
      </c>
      <c r="AJ600" s="13" t="str">
        <f t="shared" si="349"/>
        <v/>
      </c>
      <c r="AK600" s="13" t="str">
        <f t="shared" si="350"/>
        <v/>
      </c>
      <c r="AL600" s="13" t="str">
        <f>IF(OR(AJ600="",COUNTIF($AH$3:AH600,AH600)&lt;&gt;COUNTIF(AH$3:AH$100002,AH600)),"",SUMIF(AH$3:AH$100002,AH600,AJ$3:AJ$100002))</f>
        <v/>
      </c>
      <c r="AM600" s="13" t="str">
        <f>IF(OR(AK600="",COUNTIF($AH$3:AH600,AH600)&lt;&gt;COUNTIF(AH$3:AH$100002,AH600)),"",SUMIF(AH$3:AH$100002,AH600,AK$3:AK$100002))</f>
        <v/>
      </c>
      <c r="AO600" s="13" t="str">
        <f t="shared" si="365"/>
        <v/>
      </c>
      <c r="AP600" s="13" t="str">
        <f t="shared" si="365"/>
        <v/>
      </c>
      <c r="AQ600" s="13" t="str">
        <f t="shared" si="365"/>
        <v/>
      </c>
      <c r="AR600" s="13" t="str">
        <f t="shared" si="365"/>
        <v/>
      </c>
      <c r="AS600" s="13" t="str">
        <f t="shared" si="366"/>
        <v/>
      </c>
      <c r="AT600" s="13" t="str">
        <f t="shared" si="366"/>
        <v/>
      </c>
      <c r="AU600" s="13" t="str">
        <f t="shared" si="366"/>
        <v/>
      </c>
      <c r="AV600" s="13" t="str">
        <f t="shared" si="366"/>
        <v/>
      </c>
      <c r="AW600" s="86" t="str">
        <f t="shared" si="351"/>
        <v/>
      </c>
      <c r="AX600" s="59" t="str">
        <f t="shared" si="352"/>
        <v/>
      </c>
      <c r="AY600" s="63" t="str">
        <f>IF(OR($BR600="",BH600=""),"",COUNT($BR$3:$BR600))</f>
        <v/>
      </c>
      <c r="AZ600" s="13" t="str">
        <f>IF(OR($BR600="",BI600=""),"",COUNT($BR$3:$BR600))</f>
        <v/>
      </c>
      <c r="BA600" s="13" t="str">
        <f>IF(OR($BR600="",BJ600=""),"",COUNT($BR$3:$BR600))</f>
        <v/>
      </c>
      <c r="BB600" s="13" t="str">
        <f>IF(OR($BR600="",BK600=""),"",COUNT($BR$3:$BR600))</f>
        <v/>
      </c>
      <c r="BC600" s="13" t="str">
        <f>IF(OR($BR600="",BL600=""),"",COUNT($BR$3:$BR600))</f>
        <v/>
      </c>
      <c r="BD600" s="13" t="str">
        <f>IF(OR($BR600="",BM600=""),"",COUNT($BR$3:$BR600))</f>
        <v/>
      </c>
      <c r="BE600" s="13" t="str">
        <f>IF(OR($BR600="",BN600=""),"",COUNT($BR$3:$BR600))</f>
        <v/>
      </c>
      <c r="BF600" s="13" t="str">
        <f>IF(OR($BR600="",BO600=""),"",COUNT($BR$3:$BR600))</f>
        <v/>
      </c>
      <c r="BG600" s="66" t="str">
        <f>IF(Z600="","",COUNT($Z$3:Z600))</f>
        <v/>
      </c>
      <c r="BH600" s="13" t="str">
        <f>IF(AO600="","",IF(AO600=BH$2,(SUMIF($BV$3:$BV600,BH$2,$BW$3:$BW600)-SUMIF($BX$3:$BX600,BH$2,$BY$3:$BY600))*AO$1,""))</f>
        <v/>
      </c>
      <c r="BI600" s="13" t="str">
        <f>IF(AP600="","",IF(AP600=BI$2,(SUMIF($BV$3:$BV600,BI$2,$BW$3:$BW600)-SUMIF($BX$3:$BX600,BI$2,$BY$3:$BY600))*AP$1,""))</f>
        <v/>
      </c>
      <c r="BJ600" s="13" t="str">
        <f>IF(AQ600="","",IF(AQ600=BJ$2,(SUMIF($BV$3:$BV600,BJ$2,$BW$3:$BW600)-SUMIF($BX$3:$BX600,BJ$2,$BY$3:$BY600))*AQ$1,""))</f>
        <v/>
      </c>
      <c r="BK600" s="13" t="str">
        <f>IF(AR600="","",IF(AR600=BK$2,(SUMIF($BV$3:$BV600,BK$2,$BW$3:$BW600)-SUMIF($BX$3:$BX600,BK$2,$BY$3:$BY600))*AR$1,""))</f>
        <v/>
      </c>
      <c r="BL600" s="13" t="str">
        <f>IF(AS600="","",IF(AS600=BL$2,(SUMIF($BV$3:$BV600,BL$2,$BW$3:$BW600)-SUMIF($BX$3:$BX600,BL$2,$BY$3:$BY600))*AS$1,""))</f>
        <v/>
      </c>
      <c r="BM600" s="13" t="str">
        <f>IF(AT600="","",IF(AT600=BM$2,(SUMIF($BV$3:$BV600,BM$2,$BW$3:$BW600)-SUMIF($BX$3:$BX600,BM$2,$BY$3:$BY600))*AT$1,""))</f>
        <v/>
      </c>
      <c r="BN600" s="13" t="str">
        <f>IF(AU600="","",IF(AU600=BN$2,(SUMIF($BV$3:$BV600,BN$2,$BW$3:$BW600)-SUMIF($BX$3:$BX600,BN$2,$BY$3:$BY600))*AU$1,""))</f>
        <v/>
      </c>
      <c r="BO600" s="13" t="str">
        <f>IF(AV600="","",IF(AV600=BO$2,(SUMIF($BV$3:$BV600,BO$2,$BW$3:$BW600)-SUMIF($BX$3:$BX600,BO$2,$BY$3:$BY600))*AV$1,""))</f>
        <v/>
      </c>
      <c r="BP600" s="69"/>
      <c r="BQ600" s="13" t="str">
        <f t="shared" si="367"/>
        <v/>
      </c>
      <c r="BR600" s="75" t="str">
        <f t="shared" si="353"/>
        <v/>
      </c>
      <c r="BS600" s="33" t="str">
        <f t="shared" si="354"/>
        <v/>
      </c>
      <c r="BT600" s="42" t="str">
        <f t="shared" si="355"/>
        <v/>
      </c>
      <c r="BU600" s="38" t="str">
        <f t="shared" si="356"/>
        <v/>
      </c>
      <c r="BV600" s="30" t="str">
        <f t="shared" si="371"/>
        <v/>
      </c>
      <c r="BW600" s="36" t="str">
        <f t="shared" si="372"/>
        <v/>
      </c>
      <c r="BX600" s="36" t="str">
        <f t="shared" si="373"/>
        <v/>
      </c>
      <c r="BY600" s="45" t="str">
        <f t="shared" si="374"/>
        <v/>
      </c>
      <c r="BZ600" s="12" t="str">
        <f t="shared" si="357"/>
        <v/>
      </c>
      <c r="CA600" s="47" t="str">
        <f t="shared" si="358"/>
        <v/>
      </c>
      <c r="CB600" s="32" t="str">
        <f t="shared" si="359"/>
        <v/>
      </c>
      <c r="CC600" s="32" t="str">
        <f t="shared" si="360"/>
        <v/>
      </c>
      <c r="CD600" s="32" t="str">
        <f t="shared" si="361"/>
        <v/>
      </c>
      <c r="CE600" s="48"/>
      <c r="CF600" s="32" t="str">
        <f t="shared" si="368"/>
        <v/>
      </c>
      <c r="CG600" s="32" t="str">
        <f t="shared" si="369"/>
        <v/>
      </c>
      <c r="CH600" s="48"/>
    </row>
    <row r="601" spans="2:86" ht="30" customHeight="1" x14ac:dyDescent="0.2">
      <c r="B601" s="155"/>
      <c r="C601" s="117"/>
      <c r="D601" s="53"/>
      <c r="E601" s="68"/>
      <c r="F601" s="54"/>
      <c r="G601" s="54"/>
      <c r="H601" s="55"/>
      <c r="I601" s="71"/>
      <c r="J601" s="73"/>
      <c r="K601" s="56"/>
      <c r="L601" s="76" t="str">
        <f t="shared" si="343"/>
        <v/>
      </c>
      <c r="M601" s="77" t="str">
        <f t="shared" si="362"/>
        <v/>
      </c>
      <c r="N601" s="130" t="str">
        <f t="shared" si="363"/>
        <v/>
      </c>
      <c r="O601" s="131" t="str">
        <f t="shared" si="376"/>
        <v/>
      </c>
      <c r="P601" s="131" t="str">
        <f t="shared" si="376"/>
        <v/>
      </c>
      <c r="Q601" s="131" t="str">
        <f t="shared" si="376"/>
        <v/>
      </c>
      <c r="R601" s="131" t="str">
        <f t="shared" si="376"/>
        <v/>
      </c>
      <c r="S601" s="131" t="str">
        <f t="shared" si="376"/>
        <v/>
      </c>
      <c r="T601" s="131" t="str">
        <f t="shared" si="376"/>
        <v/>
      </c>
      <c r="U601" s="131" t="str">
        <f t="shared" si="376"/>
        <v/>
      </c>
      <c r="V601" s="14"/>
      <c r="W601" s="17" t="str">
        <f>IF(C601="",IF(OR(AND($H601&lt;&gt;"",C601=""),AND($F600=$F601,$AK601&lt;&gt;""),COUNTA($H$3:$H$100002)&gt;COUNTA($H$3:$H601),$AE601&lt;&gt;""),W600,""),C601)</f>
        <v/>
      </c>
      <c r="X601" s="17" t="str">
        <f>IF(D601="",IF(OR(AND($H601&lt;&gt;"",D601=""),AND($F600=$F601,$AK601&lt;&gt;""),COUNTA($H$3:$H$100002)&gt;COUNTA($H$3:$H601),$AE601&lt;&gt;""),X600,""),D601)</f>
        <v/>
      </c>
      <c r="Y601" s="17" t="str">
        <f>IF(E601="",IF(OR(AND($H601&lt;&gt;"",E601=""),AND($F600=$F601,$AK601&lt;&gt;""),COUNTA($H$3:$H$100002)&gt;COUNTA($H$3:$H601),$AE601&lt;&gt;""),Y600,""),E601)</f>
        <v/>
      </c>
      <c r="Z601" s="27" t="str">
        <f t="shared" si="345"/>
        <v/>
      </c>
      <c r="AA601" s="2" t="str">
        <f>IF(F601="","",COUNTA($F$3:F601))</f>
        <v/>
      </c>
      <c r="AB601" s="3" t="str">
        <f>IF(F601="","",IFERROR(IF(F601&lt;&gt;"",IFERROR(INDEX(設定!$C$3:$C$303,MATCH(F601,設定!$C$3:$C$303,0),0),INDEX(設定!$C$3:$C$303,MATCH("*"&amp;F601&amp;"*",設定!$C$3:$C$303,0),0)),""),"エラー"))</f>
        <v/>
      </c>
      <c r="AC601" s="2" t="str">
        <f>IF(G601="","",COUNTA($G$3:G601))</f>
        <v/>
      </c>
      <c r="AD601" s="3" t="str">
        <f>IF(G601="","",IFERROR(IF(G601&lt;&gt;"",IFERROR(INDEX(設定!$C$3:$C$303,MATCH(G601,設定!$C$3:$C$303,0),0),INDEX(設定!$C$3:$C$303,MATCH("*"&amp;G601&amp;"*",設定!$C$3:$C$303,0),0)),""),"エラー"))</f>
        <v/>
      </c>
      <c r="AE601" s="3" t="str">
        <f>IFERROR(IF(AB601="",IF(AND(H601&lt;&gt;"",F601=""),INDEX(AB$3:AB601,MATCH(MAX(AA$3:AA601),AA$3:AA601,0),0),""),AB601),"")</f>
        <v/>
      </c>
      <c r="AF601" s="3" t="str">
        <f>IFERROR(IF(AD601="",IF(AND(H601&lt;&gt;"",G601=""),INDEX(AD$3:AD601,MATCH(MAX(AC$3:AC601),AC$3:AC601,0),0),""),AD601),"")</f>
        <v/>
      </c>
      <c r="AG601" s="2" t="str">
        <f>IF(AH601="","",IF(OR(AH601=AH600,AH601=AH602),IF(AND(E601="",AB601="",AG600&lt;&gt;""),MAX($AG$3:AG600),MAX($AG$3:AG600)+1),IF(AH600=AH601,AG600,MAX($AG$3:AG600)+1)))</f>
        <v/>
      </c>
      <c r="AH601" s="12" t="str">
        <f t="shared" si="364"/>
        <v/>
      </c>
      <c r="AI601" s="12" t="str">
        <f t="shared" si="370"/>
        <v/>
      </c>
      <c r="AJ601" s="13" t="str">
        <f t="shared" si="349"/>
        <v/>
      </c>
      <c r="AK601" s="13" t="str">
        <f t="shared" si="350"/>
        <v/>
      </c>
      <c r="AL601" s="13" t="str">
        <f>IF(OR(AJ601="",COUNTIF($AH$3:AH601,AH601)&lt;&gt;COUNTIF(AH$3:AH$100002,AH601)),"",SUMIF(AH$3:AH$100002,AH601,AJ$3:AJ$100002))</f>
        <v/>
      </c>
      <c r="AM601" s="13" t="str">
        <f>IF(OR(AK601="",COUNTIF($AH$3:AH601,AH601)&lt;&gt;COUNTIF(AH$3:AH$100002,AH601)),"",SUMIF(AH$3:AH$100002,AH601,AK$3:AK$100002))</f>
        <v/>
      </c>
      <c r="AO601" s="13" t="str">
        <f t="shared" si="365"/>
        <v/>
      </c>
      <c r="AP601" s="13" t="str">
        <f t="shared" si="365"/>
        <v/>
      </c>
      <c r="AQ601" s="13" t="str">
        <f t="shared" si="365"/>
        <v/>
      </c>
      <c r="AR601" s="13" t="str">
        <f t="shared" si="365"/>
        <v/>
      </c>
      <c r="AS601" s="13" t="str">
        <f t="shared" si="366"/>
        <v/>
      </c>
      <c r="AT601" s="13" t="str">
        <f t="shared" si="366"/>
        <v/>
      </c>
      <c r="AU601" s="13" t="str">
        <f t="shared" si="366"/>
        <v/>
      </c>
      <c r="AV601" s="13" t="str">
        <f t="shared" si="366"/>
        <v/>
      </c>
      <c r="AW601" s="86" t="str">
        <f t="shared" si="351"/>
        <v/>
      </c>
      <c r="AX601" s="59" t="str">
        <f t="shared" si="352"/>
        <v/>
      </c>
      <c r="AY601" s="63" t="str">
        <f>IF(OR($BR601="",BH601=""),"",COUNT($BR$3:$BR601))</f>
        <v/>
      </c>
      <c r="AZ601" s="13" t="str">
        <f>IF(OR($BR601="",BI601=""),"",COUNT($BR$3:$BR601))</f>
        <v/>
      </c>
      <c r="BA601" s="13" t="str">
        <f>IF(OR($BR601="",BJ601=""),"",COUNT($BR$3:$BR601))</f>
        <v/>
      </c>
      <c r="BB601" s="13" t="str">
        <f>IF(OR($BR601="",BK601=""),"",COUNT($BR$3:$BR601))</f>
        <v/>
      </c>
      <c r="BC601" s="13" t="str">
        <f>IF(OR($BR601="",BL601=""),"",COUNT($BR$3:$BR601))</f>
        <v/>
      </c>
      <c r="BD601" s="13" t="str">
        <f>IF(OR($BR601="",BM601=""),"",COUNT($BR$3:$BR601))</f>
        <v/>
      </c>
      <c r="BE601" s="13" t="str">
        <f>IF(OR($BR601="",BN601=""),"",COUNT($BR$3:$BR601))</f>
        <v/>
      </c>
      <c r="BF601" s="13" t="str">
        <f>IF(OR($BR601="",BO601=""),"",COUNT($BR$3:$BR601))</f>
        <v/>
      </c>
      <c r="BG601" s="66" t="str">
        <f>IF(Z601="","",COUNT($Z$3:Z601))</f>
        <v/>
      </c>
      <c r="BH601" s="13" t="str">
        <f>IF(AO601="","",IF(AO601=BH$2,(SUMIF($BV$3:$BV601,BH$2,$BW$3:$BW601)-SUMIF($BX$3:$BX601,BH$2,$BY$3:$BY601))*AO$1,""))</f>
        <v/>
      </c>
      <c r="BI601" s="13" t="str">
        <f>IF(AP601="","",IF(AP601=BI$2,(SUMIF($BV$3:$BV601,BI$2,$BW$3:$BW601)-SUMIF($BX$3:$BX601,BI$2,$BY$3:$BY601))*AP$1,""))</f>
        <v/>
      </c>
      <c r="BJ601" s="13" t="str">
        <f>IF(AQ601="","",IF(AQ601=BJ$2,(SUMIF($BV$3:$BV601,BJ$2,$BW$3:$BW601)-SUMIF($BX$3:$BX601,BJ$2,$BY$3:$BY601))*AQ$1,""))</f>
        <v/>
      </c>
      <c r="BK601" s="13" t="str">
        <f>IF(AR601="","",IF(AR601=BK$2,(SUMIF($BV$3:$BV601,BK$2,$BW$3:$BW601)-SUMIF($BX$3:$BX601,BK$2,$BY$3:$BY601))*AR$1,""))</f>
        <v/>
      </c>
      <c r="BL601" s="13" t="str">
        <f>IF(AS601="","",IF(AS601=BL$2,(SUMIF($BV$3:$BV601,BL$2,$BW$3:$BW601)-SUMIF($BX$3:$BX601,BL$2,$BY$3:$BY601))*AS$1,""))</f>
        <v/>
      </c>
      <c r="BM601" s="13" t="str">
        <f>IF(AT601="","",IF(AT601=BM$2,(SUMIF($BV$3:$BV601,BM$2,$BW$3:$BW601)-SUMIF($BX$3:$BX601,BM$2,$BY$3:$BY601))*AT$1,""))</f>
        <v/>
      </c>
      <c r="BN601" s="13" t="str">
        <f>IF(AU601="","",IF(AU601=BN$2,(SUMIF($BV$3:$BV601,BN$2,$BW$3:$BW601)-SUMIF($BX$3:$BX601,BN$2,$BY$3:$BY601))*AU$1,""))</f>
        <v/>
      </c>
      <c r="BO601" s="13" t="str">
        <f>IF(AV601="","",IF(AV601=BO$2,(SUMIF($BV$3:$BV601,BO$2,$BW$3:$BW601)-SUMIF($BX$3:$BX601,BO$2,$BY$3:$BY601))*AV$1,""))</f>
        <v/>
      </c>
      <c r="BP601" s="69"/>
      <c r="BQ601" s="13" t="str">
        <f t="shared" si="367"/>
        <v/>
      </c>
      <c r="BR601" s="75" t="str">
        <f t="shared" si="353"/>
        <v/>
      </c>
      <c r="BS601" s="33" t="str">
        <f t="shared" si="354"/>
        <v/>
      </c>
      <c r="BT601" s="42" t="str">
        <f t="shared" si="355"/>
        <v/>
      </c>
      <c r="BU601" s="38" t="str">
        <f t="shared" si="356"/>
        <v/>
      </c>
      <c r="BV601" s="30" t="str">
        <f t="shared" si="371"/>
        <v/>
      </c>
      <c r="BW601" s="36" t="str">
        <f t="shared" si="372"/>
        <v/>
      </c>
      <c r="BX601" s="36" t="str">
        <f t="shared" si="373"/>
        <v/>
      </c>
      <c r="BY601" s="45" t="str">
        <f t="shared" si="374"/>
        <v/>
      </c>
      <c r="BZ601" s="12" t="str">
        <f t="shared" si="357"/>
        <v/>
      </c>
      <c r="CA601" s="47" t="str">
        <f t="shared" si="358"/>
        <v/>
      </c>
      <c r="CB601" s="32" t="str">
        <f t="shared" si="359"/>
        <v/>
      </c>
      <c r="CC601" s="32" t="str">
        <f t="shared" si="360"/>
        <v/>
      </c>
      <c r="CD601" s="32" t="str">
        <f t="shared" si="361"/>
        <v/>
      </c>
      <c r="CE601" s="48"/>
      <c r="CF601" s="32" t="str">
        <f t="shared" si="368"/>
        <v/>
      </c>
      <c r="CG601" s="32" t="str">
        <f t="shared" si="369"/>
        <v/>
      </c>
      <c r="CH601" s="48"/>
    </row>
    <row r="602" spans="2:86" ht="30" customHeight="1" x14ac:dyDescent="0.2">
      <c r="B602" s="155"/>
      <c r="C602" s="117"/>
      <c r="D602" s="53"/>
      <c r="E602" s="68"/>
      <c r="F602" s="54"/>
      <c r="G602" s="54"/>
      <c r="H602" s="55"/>
      <c r="I602" s="71"/>
      <c r="J602" s="73"/>
      <c r="K602" s="56"/>
      <c r="L602" s="76" t="str">
        <f t="shared" ref="L602:L665" si="377">IF(AE602="","",AE602)</f>
        <v/>
      </c>
      <c r="M602" s="77" t="str">
        <f t="shared" si="362"/>
        <v/>
      </c>
      <c r="N602" s="130" t="str">
        <f t="shared" si="363"/>
        <v/>
      </c>
      <c r="O602" s="131" t="str">
        <f t="shared" si="376"/>
        <v/>
      </c>
      <c r="P602" s="131" t="str">
        <f t="shared" si="376"/>
        <v/>
      </c>
      <c r="Q602" s="131" t="str">
        <f t="shared" si="376"/>
        <v/>
      </c>
      <c r="R602" s="131" t="str">
        <f t="shared" si="376"/>
        <v/>
      </c>
      <c r="S602" s="131" t="str">
        <f t="shared" si="376"/>
        <v/>
      </c>
      <c r="T602" s="131" t="str">
        <f t="shared" si="376"/>
        <v/>
      </c>
      <c r="U602" s="131" t="str">
        <f t="shared" si="376"/>
        <v/>
      </c>
      <c r="V602" s="14"/>
      <c r="W602" s="17" t="str">
        <f>IF(C602="",IF(OR(AND($H602&lt;&gt;"",C602=""),AND($F601=$F602,$AK602&lt;&gt;""),COUNTA($H$3:$H$100002)&gt;COUNTA($H$3:$H602),$AE602&lt;&gt;""),W601,""),C602)</f>
        <v/>
      </c>
      <c r="X602" s="17" t="str">
        <f>IF(D602="",IF(OR(AND($H602&lt;&gt;"",D602=""),AND($F601=$F602,$AK602&lt;&gt;""),COUNTA($H$3:$H$100002)&gt;COUNTA($H$3:$H602),$AE602&lt;&gt;""),X601,""),D602)</f>
        <v/>
      </c>
      <c r="Y602" s="17" t="str">
        <f>IF(E602="",IF(OR(AND($H602&lt;&gt;"",E602=""),AND($F601=$F602,$AK602&lt;&gt;""),COUNTA($H$3:$H$100002)&gt;COUNTA($H$3:$H602),$AE602&lt;&gt;""),Y601,""),E602)</f>
        <v/>
      </c>
      <c r="Z602" s="27" t="str">
        <f t="shared" si="345"/>
        <v/>
      </c>
      <c r="AA602" s="2" t="str">
        <f>IF(F602="","",COUNTA($F$3:F602))</f>
        <v/>
      </c>
      <c r="AB602" s="3" t="str">
        <f>IF(F602="","",IFERROR(IF(F602&lt;&gt;"",IFERROR(INDEX(設定!$C$3:$C$303,MATCH(F602,設定!$C$3:$C$303,0),0),INDEX(設定!$C$3:$C$303,MATCH("*"&amp;F602&amp;"*",設定!$C$3:$C$303,0),0)),""),"エラー"))</f>
        <v/>
      </c>
      <c r="AC602" s="2" t="str">
        <f>IF(G602="","",COUNTA($G$3:G602))</f>
        <v/>
      </c>
      <c r="AD602" s="3" t="str">
        <f>IF(G602="","",IFERROR(IF(G602&lt;&gt;"",IFERROR(INDEX(設定!$C$3:$C$303,MATCH(G602,設定!$C$3:$C$303,0),0),INDEX(設定!$C$3:$C$303,MATCH("*"&amp;G602&amp;"*",設定!$C$3:$C$303,0),0)),""),"エラー"))</f>
        <v/>
      </c>
      <c r="AE602" s="3" t="str">
        <f>IFERROR(IF(AB602="",IF(AND(H602&lt;&gt;"",F602=""),INDEX(AB$3:AB602,MATCH(MAX(AA$3:AA602),AA$3:AA602,0),0),""),AB602),"")</f>
        <v/>
      </c>
      <c r="AF602" s="3" t="str">
        <f>IFERROR(IF(AD602="",IF(AND(H602&lt;&gt;"",G602=""),INDEX(AD$3:AD602,MATCH(MAX(AC$3:AC602),AC$3:AC602,0),0),""),AD602),"")</f>
        <v/>
      </c>
      <c r="AG602" s="2" t="str">
        <f>IF(AH602="","",IF(OR(AH602=AH601,AH602=AH603),IF(AND(E602="",AB602="",AG601&lt;&gt;""),MAX($AG$3:AG601),MAX($AG$3:AG601)+1),IF(AH601=AH602,AG601,MAX($AG$3:AG601)+1)))</f>
        <v/>
      </c>
      <c r="AH602" s="12" t="str">
        <f t="shared" si="364"/>
        <v/>
      </c>
      <c r="AI602" s="12" t="str">
        <f t="shared" si="370"/>
        <v/>
      </c>
      <c r="AJ602" s="13" t="str">
        <f t="shared" si="349"/>
        <v/>
      </c>
      <c r="AK602" s="13" t="str">
        <f t="shared" si="350"/>
        <v/>
      </c>
      <c r="AL602" s="13" t="str">
        <f>IF(OR(AJ602="",COUNTIF($AH$3:AH602,AH602)&lt;&gt;COUNTIF(AH$3:AH$100002,AH602)),"",SUMIF(AH$3:AH$100002,AH602,AJ$3:AJ$100002))</f>
        <v/>
      </c>
      <c r="AM602" s="13" t="str">
        <f>IF(OR(AK602="",COUNTIF($AH$3:AH602,AH602)&lt;&gt;COUNTIF(AH$3:AH$100002,AH602)),"",SUMIF(AH$3:AH$100002,AH602,AK$3:AK$100002))</f>
        <v/>
      </c>
      <c r="AO602" s="13" t="str">
        <f t="shared" si="365"/>
        <v/>
      </c>
      <c r="AP602" s="13" t="str">
        <f t="shared" si="365"/>
        <v/>
      </c>
      <c r="AQ602" s="13" t="str">
        <f t="shared" si="365"/>
        <v/>
      </c>
      <c r="AR602" s="13" t="str">
        <f t="shared" si="365"/>
        <v/>
      </c>
      <c r="AS602" s="13" t="str">
        <f t="shared" si="366"/>
        <v/>
      </c>
      <c r="AT602" s="13" t="str">
        <f t="shared" si="366"/>
        <v/>
      </c>
      <c r="AU602" s="13" t="str">
        <f t="shared" si="366"/>
        <v/>
      </c>
      <c r="AV602" s="13" t="str">
        <f t="shared" si="366"/>
        <v/>
      </c>
      <c r="AW602" s="86" t="str">
        <f t="shared" si="351"/>
        <v/>
      </c>
      <c r="AX602" s="59" t="str">
        <f t="shared" si="352"/>
        <v/>
      </c>
      <c r="AY602" s="63" t="str">
        <f>IF(OR($BR602="",BH602=""),"",COUNT($BR$3:$BR602))</f>
        <v/>
      </c>
      <c r="AZ602" s="13" t="str">
        <f>IF(OR($BR602="",BI602=""),"",COUNT($BR$3:$BR602))</f>
        <v/>
      </c>
      <c r="BA602" s="13" t="str">
        <f>IF(OR($BR602="",BJ602=""),"",COUNT($BR$3:$BR602))</f>
        <v/>
      </c>
      <c r="BB602" s="13" t="str">
        <f>IF(OR($BR602="",BK602=""),"",COUNT($BR$3:$BR602))</f>
        <v/>
      </c>
      <c r="BC602" s="13" t="str">
        <f>IF(OR($BR602="",BL602=""),"",COUNT($BR$3:$BR602))</f>
        <v/>
      </c>
      <c r="BD602" s="13" t="str">
        <f>IF(OR($BR602="",BM602=""),"",COUNT($BR$3:$BR602))</f>
        <v/>
      </c>
      <c r="BE602" s="13" t="str">
        <f>IF(OR($BR602="",BN602=""),"",COUNT($BR$3:$BR602))</f>
        <v/>
      </c>
      <c r="BF602" s="13" t="str">
        <f>IF(OR($BR602="",BO602=""),"",COUNT($BR$3:$BR602))</f>
        <v/>
      </c>
      <c r="BG602" s="66" t="str">
        <f>IF(Z602="","",COUNT($Z$3:Z602))</f>
        <v/>
      </c>
      <c r="BH602" s="13" t="str">
        <f>IF(AO602="","",IF(AO602=BH$2,(SUMIF($BV$3:$BV602,BH$2,$BW$3:$BW602)-SUMIF($BX$3:$BX602,BH$2,$BY$3:$BY602))*AO$1,""))</f>
        <v/>
      </c>
      <c r="BI602" s="13" t="str">
        <f>IF(AP602="","",IF(AP602=BI$2,(SUMIF($BV$3:$BV602,BI$2,$BW$3:$BW602)-SUMIF($BX$3:$BX602,BI$2,$BY$3:$BY602))*AP$1,""))</f>
        <v/>
      </c>
      <c r="BJ602" s="13" t="str">
        <f>IF(AQ602="","",IF(AQ602=BJ$2,(SUMIF($BV$3:$BV602,BJ$2,$BW$3:$BW602)-SUMIF($BX$3:$BX602,BJ$2,$BY$3:$BY602))*AQ$1,""))</f>
        <v/>
      </c>
      <c r="BK602" s="13" t="str">
        <f>IF(AR602="","",IF(AR602=BK$2,(SUMIF($BV$3:$BV602,BK$2,$BW$3:$BW602)-SUMIF($BX$3:$BX602,BK$2,$BY$3:$BY602))*AR$1,""))</f>
        <v/>
      </c>
      <c r="BL602" s="13" t="str">
        <f>IF(AS602="","",IF(AS602=BL$2,(SUMIF($BV$3:$BV602,BL$2,$BW$3:$BW602)-SUMIF($BX$3:$BX602,BL$2,$BY$3:$BY602))*AS$1,""))</f>
        <v/>
      </c>
      <c r="BM602" s="13" t="str">
        <f>IF(AT602="","",IF(AT602=BM$2,(SUMIF($BV$3:$BV602,BM$2,$BW$3:$BW602)-SUMIF($BX$3:$BX602,BM$2,$BY$3:$BY602))*AT$1,""))</f>
        <v/>
      </c>
      <c r="BN602" s="13" t="str">
        <f>IF(AU602="","",IF(AU602=BN$2,(SUMIF($BV$3:$BV602,BN$2,$BW$3:$BW602)-SUMIF($BX$3:$BX602,BN$2,$BY$3:$BY602))*AU$1,""))</f>
        <v/>
      </c>
      <c r="BO602" s="13" t="str">
        <f>IF(AV602="","",IF(AV602=BO$2,(SUMIF($BV$3:$BV602,BO$2,$BW$3:$BW602)-SUMIF($BX$3:$BX602,BO$2,$BY$3:$BY602))*AV$1,""))</f>
        <v/>
      </c>
      <c r="BP602" s="69"/>
      <c r="BQ602" s="13" t="str">
        <f t="shared" si="367"/>
        <v/>
      </c>
      <c r="BR602" s="75" t="str">
        <f t="shared" si="353"/>
        <v/>
      </c>
      <c r="BS602" s="33" t="str">
        <f t="shared" si="354"/>
        <v/>
      </c>
      <c r="BT602" s="42" t="str">
        <f t="shared" si="355"/>
        <v/>
      </c>
      <c r="BU602" s="38" t="str">
        <f t="shared" si="356"/>
        <v/>
      </c>
      <c r="BV602" s="30" t="str">
        <f t="shared" si="371"/>
        <v/>
      </c>
      <c r="BW602" s="36" t="str">
        <f t="shared" si="372"/>
        <v/>
      </c>
      <c r="BX602" s="36" t="str">
        <f t="shared" si="373"/>
        <v/>
      </c>
      <c r="BY602" s="45" t="str">
        <f t="shared" si="374"/>
        <v/>
      </c>
      <c r="BZ602" s="12" t="str">
        <f t="shared" si="357"/>
        <v/>
      </c>
      <c r="CA602" s="47" t="str">
        <f t="shared" si="358"/>
        <v/>
      </c>
      <c r="CB602" s="32" t="str">
        <f t="shared" si="359"/>
        <v/>
      </c>
      <c r="CC602" s="32" t="str">
        <f t="shared" si="360"/>
        <v/>
      </c>
      <c r="CD602" s="32" t="str">
        <f t="shared" si="361"/>
        <v/>
      </c>
      <c r="CE602" s="48"/>
      <c r="CF602" s="32" t="str">
        <f t="shared" si="368"/>
        <v/>
      </c>
      <c r="CG602" s="32" t="str">
        <f t="shared" si="369"/>
        <v/>
      </c>
      <c r="CH602" s="48"/>
    </row>
    <row r="603" spans="2:86" ht="30" customHeight="1" x14ac:dyDescent="0.2">
      <c r="B603" s="155"/>
      <c r="C603" s="117"/>
      <c r="D603" s="53"/>
      <c r="E603" s="68"/>
      <c r="F603" s="54"/>
      <c r="G603" s="54"/>
      <c r="H603" s="55"/>
      <c r="I603" s="71"/>
      <c r="J603" s="73"/>
      <c r="K603" s="56"/>
      <c r="L603" s="76" t="str">
        <f t="shared" si="377"/>
        <v/>
      </c>
      <c r="M603" s="77" t="str">
        <f t="shared" si="362"/>
        <v/>
      </c>
      <c r="N603" s="130" t="str">
        <f t="shared" si="363"/>
        <v/>
      </c>
      <c r="O603" s="131" t="str">
        <f t="shared" ref="O603:U612" si="378">IFERROR(INDEX($BH$3:$BO$100002,MATCH($BG603,$BG$3:$BG$100002,0),MATCH(O$1,$BH$2:$BO$2,0)),"")</f>
        <v/>
      </c>
      <c r="P603" s="131" t="str">
        <f t="shared" si="378"/>
        <v/>
      </c>
      <c r="Q603" s="131" t="str">
        <f t="shared" si="378"/>
        <v/>
      </c>
      <c r="R603" s="131" t="str">
        <f t="shared" si="378"/>
        <v/>
      </c>
      <c r="S603" s="131" t="str">
        <f t="shared" si="378"/>
        <v/>
      </c>
      <c r="T603" s="131" t="str">
        <f t="shared" si="378"/>
        <v/>
      </c>
      <c r="U603" s="131" t="str">
        <f t="shared" si="378"/>
        <v/>
      </c>
      <c r="V603" s="14"/>
      <c r="W603" s="17" t="str">
        <f>IF(C603="",IF(OR(AND($H603&lt;&gt;"",C603=""),AND($F602=$F603,$AK603&lt;&gt;""),COUNTA($H$3:$H$100002)&gt;COUNTA($H$3:$H603),$AE603&lt;&gt;""),W602,""),C603)</f>
        <v/>
      </c>
      <c r="X603" s="17" t="str">
        <f>IF(D603="",IF(OR(AND($H603&lt;&gt;"",D603=""),AND($F602=$F603,$AK603&lt;&gt;""),COUNTA($H$3:$H$100002)&gt;COUNTA($H$3:$H603),$AE603&lt;&gt;""),X602,""),D603)</f>
        <v/>
      </c>
      <c r="Y603" s="17" t="str">
        <f>IF(E603="",IF(OR(AND($H603&lt;&gt;"",E603=""),AND($F602=$F603,$AK603&lt;&gt;""),COUNTA($H$3:$H$100002)&gt;COUNTA($H$3:$H603),$AE603&lt;&gt;""),Y602,""),E603)</f>
        <v/>
      </c>
      <c r="Z603" s="27" t="str">
        <f t="shared" si="345"/>
        <v/>
      </c>
      <c r="AA603" s="2" t="str">
        <f>IF(F603="","",COUNTA($F$3:F603))</f>
        <v/>
      </c>
      <c r="AB603" s="3" t="str">
        <f>IF(F603="","",IFERROR(IF(F603&lt;&gt;"",IFERROR(INDEX(設定!$C$3:$C$303,MATCH(F603,設定!$C$3:$C$303,0),0),INDEX(設定!$C$3:$C$303,MATCH("*"&amp;F603&amp;"*",設定!$C$3:$C$303,0),0)),""),"エラー"))</f>
        <v/>
      </c>
      <c r="AC603" s="2" t="str">
        <f>IF(G603="","",COUNTA($G$3:G603))</f>
        <v/>
      </c>
      <c r="AD603" s="3" t="str">
        <f>IF(G603="","",IFERROR(IF(G603&lt;&gt;"",IFERROR(INDEX(設定!$C$3:$C$303,MATCH(G603,設定!$C$3:$C$303,0),0),INDEX(設定!$C$3:$C$303,MATCH("*"&amp;G603&amp;"*",設定!$C$3:$C$303,0),0)),""),"エラー"))</f>
        <v/>
      </c>
      <c r="AE603" s="3" t="str">
        <f>IFERROR(IF(AB603="",IF(AND(H603&lt;&gt;"",F603=""),INDEX(AB$3:AB603,MATCH(MAX(AA$3:AA603),AA$3:AA603,0),0),""),AB603),"")</f>
        <v/>
      </c>
      <c r="AF603" s="3" t="str">
        <f>IFERROR(IF(AD603="",IF(AND(H603&lt;&gt;"",G603=""),INDEX(AD$3:AD603,MATCH(MAX(AC$3:AC603),AC$3:AC603,0),0),""),AD603),"")</f>
        <v/>
      </c>
      <c r="AG603" s="2" t="str">
        <f>IF(AH603="","",IF(OR(AH603=AH602,AH603=AH604),IF(AND(E603="",AB603="",AG602&lt;&gt;""),MAX($AG$3:AG602),MAX($AG$3:AG602)+1),IF(AH602=AH603,AG602,MAX($AG$3:AG602)+1)))</f>
        <v/>
      </c>
      <c r="AH603" s="12" t="str">
        <f t="shared" si="364"/>
        <v/>
      </c>
      <c r="AI603" s="12" t="str">
        <f t="shared" si="370"/>
        <v/>
      </c>
      <c r="AJ603" s="13" t="str">
        <f t="shared" si="349"/>
        <v/>
      </c>
      <c r="AK603" s="13" t="str">
        <f t="shared" si="350"/>
        <v/>
      </c>
      <c r="AL603" s="13" t="str">
        <f>IF(OR(AJ603="",COUNTIF($AH$3:AH603,AH603)&lt;&gt;COUNTIF(AH$3:AH$100002,AH603)),"",SUMIF(AH$3:AH$100002,AH603,AJ$3:AJ$100002))</f>
        <v/>
      </c>
      <c r="AM603" s="13" t="str">
        <f>IF(OR(AK603="",COUNTIF($AH$3:AH603,AH603)&lt;&gt;COUNTIF(AH$3:AH$100002,AH603)),"",SUMIF(AH$3:AH$100002,AH603,AK$3:AK$100002))</f>
        <v/>
      </c>
      <c r="AO603" s="13" t="str">
        <f t="shared" si="365"/>
        <v/>
      </c>
      <c r="AP603" s="13" t="str">
        <f t="shared" si="365"/>
        <v/>
      </c>
      <c r="AQ603" s="13" t="str">
        <f t="shared" si="365"/>
        <v/>
      </c>
      <c r="AR603" s="13" t="str">
        <f t="shared" si="365"/>
        <v/>
      </c>
      <c r="AS603" s="13" t="str">
        <f t="shared" si="366"/>
        <v/>
      </c>
      <c r="AT603" s="13" t="str">
        <f t="shared" si="366"/>
        <v/>
      </c>
      <c r="AU603" s="13" t="str">
        <f t="shared" si="366"/>
        <v/>
      </c>
      <c r="AV603" s="13" t="str">
        <f t="shared" si="366"/>
        <v/>
      </c>
      <c r="AW603" s="86" t="str">
        <f t="shared" si="351"/>
        <v/>
      </c>
      <c r="AX603" s="59" t="str">
        <f t="shared" si="352"/>
        <v/>
      </c>
      <c r="AY603" s="63" t="str">
        <f>IF(OR($BR603="",BH603=""),"",COUNT($BR$3:$BR603))</f>
        <v/>
      </c>
      <c r="AZ603" s="13" t="str">
        <f>IF(OR($BR603="",BI603=""),"",COUNT($BR$3:$BR603))</f>
        <v/>
      </c>
      <c r="BA603" s="13" t="str">
        <f>IF(OR($BR603="",BJ603=""),"",COUNT($BR$3:$BR603))</f>
        <v/>
      </c>
      <c r="BB603" s="13" t="str">
        <f>IF(OR($BR603="",BK603=""),"",COUNT($BR$3:$BR603))</f>
        <v/>
      </c>
      <c r="BC603" s="13" t="str">
        <f>IF(OR($BR603="",BL603=""),"",COUNT($BR$3:$BR603))</f>
        <v/>
      </c>
      <c r="BD603" s="13" t="str">
        <f>IF(OR($BR603="",BM603=""),"",COUNT($BR$3:$BR603))</f>
        <v/>
      </c>
      <c r="BE603" s="13" t="str">
        <f>IF(OR($BR603="",BN603=""),"",COUNT($BR$3:$BR603))</f>
        <v/>
      </c>
      <c r="BF603" s="13" t="str">
        <f>IF(OR($BR603="",BO603=""),"",COUNT($BR$3:$BR603))</f>
        <v/>
      </c>
      <c r="BG603" s="66" t="str">
        <f>IF(Z603="","",COUNT($Z$3:Z603))</f>
        <v/>
      </c>
      <c r="BH603" s="13" t="str">
        <f>IF(AO603="","",IF(AO603=BH$2,(SUMIF($BV$3:$BV603,BH$2,$BW$3:$BW603)-SUMIF($BX$3:$BX603,BH$2,$BY$3:$BY603))*AO$1,""))</f>
        <v/>
      </c>
      <c r="BI603" s="13" t="str">
        <f>IF(AP603="","",IF(AP603=BI$2,(SUMIF($BV$3:$BV603,BI$2,$BW$3:$BW603)-SUMIF($BX$3:$BX603,BI$2,$BY$3:$BY603))*AP$1,""))</f>
        <v/>
      </c>
      <c r="BJ603" s="13" t="str">
        <f>IF(AQ603="","",IF(AQ603=BJ$2,(SUMIF($BV$3:$BV603,BJ$2,$BW$3:$BW603)-SUMIF($BX$3:$BX603,BJ$2,$BY$3:$BY603))*AQ$1,""))</f>
        <v/>
      </c>
      <c r="BK603" s="13" t="str">
        <f>IF(AR603="","",IF(AR603=BK$2,(SUMIF($BV$3:$BV603,BK$2,$BW$3:$BW603)-SUMIF($BX$3:$BX603,BK$2,$BY$3:$BY603))*AR$1,""))</f>
        <v/>
      </c>
      <c r="BL603" s="13" t="str">
        <f>IF(AS603="","",IF(AS603=BL$2,(SUMIF($BV$3:$BV603,BL$2,$BW$3:$BW603)-SUMIF($BX$3:$BX603,BL$2,$BY$3:$BY603))*AS$1,""))</f>
        <v/>
      </c>
      <c r="BM603" s="13" t="str">
        <f>IF(AT603="","",IF(AT603=BM$2,(SUMIF($BV$3:$BV603,BM$2,$BW$3:$BW603)-SUMIF($BX$3:$BX603,BM$2,$BY$3:$BY603))*AT$1,""))</f>
        <v/>
      </c>
      <c r="BN603" s="13" t="str">
        <f>IF(AU603="","",IF(AU603=BN$2,(SUMIF($BV$3:$BV603,BN$2,$BW$3:$BW603)-SUMIF($BX$3:$BX603,BN$2,$BY$3:$BY603))*AU$1,""))</f>
        <v/>
      </c>
      <c r="BO603" s="13" t="str">
        <f>IF(AV603="","",IF(AV603=BO$2,(SUMIF($BV$3:$BV603,BO$2,$BW$3:$BW603)-SUMIF($BX$3:$BX603,BO$2,$BY$3:$BY603))*AV$1,""))</f>
        <v/>
      </c>
      <c r="BP603" s="69"/>
      <c r="BQ603" s="13" t="str">
        <f t="shared" si="367"/>
        <v/>
      </c>
      <c r="BR603" s="75" t="str">
        <f t="shared" si="353"/>
        <v/>
      </c>
      <c r="BS603" s="33" t="str">
        <f t="shared" si="354"/>
        <v/>
      </c>
      <c r="BT603" s="42" t="str">
        <f t="shared" si="355"/>
        <v/>
      </c>
      <c r="BU603" s="38" t="str">
        <f t="shared" si="356"/>
        <v/>
      </c>
      <c r="BV603" s="30" t="str">
        <f t="shared" si="371"/>
        <v/>
      </c>
      <c r="BW603" s="36" t="str">
        <f t="shared" si="372"/>
        <v/>
      </c>
      <c r="BX603" s="36" t="str">
        <f t="shared" si="373"/>
        <v/>
      </c>
      <c r="BY603" s="45" t="str">
        <f t="shared" si="374"/>
        <v/>
      </c>
      <c r="BZ603" s="12" t="str">
        <f t="shared" si="357"/>
        <v/>
      </c>
      <c r="CA603" s="47" t="str">
        <f t="shared" si="358"/>
        <v/>
      </c>
      <c r="CB603" s="32" t="str">
        <f t="shared" si="359"/>
        <v/>
      </c>
      <c r="CC603" s="32" t="str">
        <f t="shared" si="360"/>
        <v/>
      </c>
      <c r="CD603" s="32" t="str">
        <f t="shared" si="361"/>
        <v/>
      </c>
      <c r="CE603" s="48"/>
      <c r="CF603" s="32" t="str">
        <f t="shared" si="368"/>
        <v/>
      </c>
      <c r="CG603" s="32" t="str">
        <f t="shared" si="369"/>
        <v/>
      </c>
      <c r="CH603" s="48"/>
    </row>
    <row r="604" spans="2:86" ht="30" customHeight="1" x14ac:dyDescent="0.2">
      <c r="B604" s="155"/>
      <c r="C604" s="117"/>
      <c r="D604" s="53"/>
      <c r="E604" s="68"/>
      <c r="F604" s="54"/>
      <c r="G604" s="54"/>
      <c r="H604" s="55"/>
      <c r="I604" s="71"/>
      <c r="J604" s="73"/>
      <c r="K604" s="56"/>
      <c r="L604" s="76" t="str">
        <f t="shared" si="377"/>
        <v/>
      </c>
      <c r="M604" s="77" t="str">
        <f t="shared" si="362"/>
        <v/>
      </c>
      <c r="N604" s="130" t="str">
        <f t="shared" si="363"/>
        <v/>
      </c>
      <c r="O604" s="131" t="str">
        <f t="shared" si="378"/>
        <v/>
      </c>
      <c r="P604" s="131" t="str">
        <f t="shared" si="378"/>
        <v/>
      </c>
      <c r="Q604" s="131" t="str">
        <f t="shared" si="378"/>
        <v/>
      </c>
      <c r="R604" s="131" t="str">
        <f t="shared" si="378"/>
        <v/>
      </c>
      <c r="S604" s="131" t="str">
        <f t="shared" si="378"/>
        <v/>
      </c>
      <c r="T604" s="131" t="str">
        <f t="shared" si="378"/>
        <v/>
      </c>
      <c r="U604" s="131" t="str">
        <f t="shared" si="378"/>
        <v/>
      </c>
      <c r="V604" s="14"/>
      <c r="W604" s="17" t="str">
        <f>IF(C604="",IF(OR(AND($H604&lt;&gt;"",C604=""),AND($F603=$F604,$AK604&lt;&gt;""),COUNTA($H$3:$H$100002)&gt;COUNTA($H$3:$H604),$AE604&lt;&gt;""),W603,""),C604)</f>
        <v/>
      </c>
      <c r="X604" s="17" t="str">
        <f>IF(D604="",IF(OR(AND($H604&lt;&gt;"",D604=""),AND($F603=$F604,$AK604&lt;&gt;""),COUNTA($H$3:$H$100002)&gt;COUNTA($H$3:$H604),$AE604&lt;&gt;""),X603,""),D604)</f>
        <v/>
      </c>
      <c r="Y604" s="17" t="str">
        <f>IF(E604="",IF(OR(AND($H604&lt;&gt;"",E604=""),AND($F603=$F604,$AK604&lt;&gt;""),COUNTA($H$3:$H$100002)&gt;COUNTA($H$3:$H604),$AE604&lt;&gt;""),Y603,""),E604)</f>
        <v/>
      </c>
      <c r="Z604" s="27" t="str">
        <f t="shared" si="345"/>
        <v/>
      </c>
      <c r="AA604" s="2" t="str">
        <f>IF(F604="","",COUNTA($F$3:F604))</f>
        <v/>
      </c>
      <c r="AB604" s="3" t="str">
        <f>IF(F604="","",IFERROR(IF(F604&lt;&gt;"",IFERROR(INDEX(設定!$C$3:$C$303,MATCH(F604,設定!$C$3:$C$303,0),0),INDEX(設定!$C$3:$C$303,MATCH("*"&amp;F604&amp;"*",設定!$C$3:$C$303,0),0)),""),"エラー"))</f>
        <v/>
      </c>
      <c r="AC604" s="2" t="str">
        <f>IF(G604="","",COUNTA($G$3:G604))</f>
        <v/>
      </c>
      <c r="AD604" s="3" t="str">
        <f>IF(G604="","",IFERROR(IF(G604&lt;&gt;"",IFERROR(INDEX(設定!$C$3:$C$303,MATCH(G604,設定!$C$3:$C$303,0),0),INDEX(設定!$C$3:$C$303,MATCH("*"&amp;G604&amp;"*",設定!$C$3:$C$303,0),0)),""),"エラー"))</f>
        <v/>
      </c>
      <c r="AE604" s="3" t="str">
        <f>IFERROR(IF(AB604="",IF(AND(H604&lt;&gt;"",F604=""),INDEX(AB$3:AB604,MATCH(MAX(AA$3:AA604),AA$3:AA604,0),0),""),AB604),"")</f>
        <v/>
      </c>
      <c r="AF604" s="3" t="str">
        <f>IFERROR(IF(AD604="",IF(AND(H604&lt;&gt;"",G604=""),INDEX(AD$3:AD604,MATCH(MAX(AC$3:AC604),AC$3:AC604,0),0),""),AD604),"")</f>
        <v/>
      </c>
      <c r="AG604" s="2" t="str">
        <f>IF(AH604="","",IF(OR(AH604=AH603,AH604=AH605),IF(AND(E604="",AB604="",AG603&lt;&gt;""),MAX($AG$3:AG603),MAX($AG$3:AG603)+1),IF(AH603=AH604,AG603,MAX($AG$3:AG603)+1)))</f>
        <v/>
      </c>
      <c r="AH604" s="12" t="str">
        <f t="shared" si="364"/>
        <v/>
      </c>
      <c r="AI604" s="12" t="str">
        <f t="shared" si="370"/>
        <v/>
      </c>
      <c r="AJ604" s="13" t="str">
        <f t="shared" si="349"/>
        <v/>
      </c>
      <c r="AK604" s="13" t="str">
        <f t="shared" si="350"/>
        <v/>
      </c>
      <c r="AL604" s="13" t="str">
        <f>IF(OR(AJ604="",COUNTIF($AH$3:AH604,AH604)&lt;&gt;COUNTIF(AH$3:AH$100002,AH604)),"",SUMIF(AH$3:AH$100002,AH604,AJ$3:AJ$100002))</f>
        <v/>
      </c>
      <c r="AM604" s="13" t="str">
        <f>IF(OR(AK604="",COUNTIF($AH$3:AH604,AH604)&lt;&gt;COUNTIF(AH$3:AH$100002,AH604)),"",SUMIF(AH$3:AH$100002,AH604,AK$3:AK$100002))</f>
        <v/>
      </c>
      <c r="AO604" s="13" t="str">
        <f t="shared" si="365"/>
        <v/>
      </c>
      <c r="AP604" s="13" t="str">
        <f t="shared" si="365"/>
        <v/>
      </c>
      <c r="AQ604" s="13" t="str">
        <f t="shared" si="365"/>
        <v/>
      </c>
      <c r="AR604" s="13" t="str">
        <f t="shared" si="365"/>
        <v/>
      </c>
      <c r="AS604" s="13" t="str">
        <f t="shared" si="366"/>
        <v/>
      </c>
      <c r="AT604" s="13" t="str">
        <f t="shared" si="366"/>
        <v/>
      </c>
      <c r="AU604" s="13" t="str">
        <f t="shared" si="366"/>
        <v/>
      </c>
      <c r="AV604" s="13" t="str">
        <f t="shared" si="366"/>
        <v/>
      </c>
      <c r="AW604" s="86" t="str">
        <f t="shared" si="351"/>
        <v/>
      </c>
      <c r="AX604" s="59" t="str">
        <f t="shared" si="352"/>
        <v/>
      </c>
      <c r="AY604" s="63" t="str">
        <f>IF(OR($BR604="",BH604=""),"",COUNT($BR$3:$BR604))</f>
        <v/>
      </c>
      <c r="AZ604" s="13" t="str">
        <f>IF(OR($BR604="",BI604=""),"",COUNT($BR$3:$BR604))</f>
        <v/>
      </c>
      <c r="BA604" s="13" t="str">
        <f>IF(OR($BR604="",BJ604=""),"",COUNT($BR$3:$BR604))</f>
        <v/>
      </c>
      <c r="BB604" s="13" t="str">
        <f>IF(OR($BR604="",BK604=""),"",COUNT($BR$3:$BR604))</f>
        <v/>
      </c>
      <c r="BC604" s="13" t="str">
        <f>IF(OR($BR604="",BL604=""),"",COUNT($BR$3:$BR604))</f>
        <v/>
      </c>
      <c r="BD604" s="13" t="str">
        <f>IF(OR($BR604="",BM604=""),"",COUNT($BR$3:$BR604))</f>
        <v/>
      </c>
      <c r="BE604" s="13" t="str">
        <f>IF(OR($BR604="",BN604=""),"",COUNT($BR$3:$BR604))</f>
        <v/>
      </c>
      <c r="BF604" s="13" t="str">
        <f>IF(OR($BR604="",BO604=""),"",COUNT($BR$3:$BR604))</f>
        <v/>
      </c>
      <c r="BG604" s="66" t="str">
        <f>IF(Z604="","",COUNT($Z$3:Z604))</f>
        <v/>
      </c>
      <c r="BH604" s="13" t="str">
        <f>IF(AO604="","",IF(AO604=BH$2,(SUMIF($BV$3:$BV604,BH$2,$BW$3:$BW604)-SUMIF($BX$3:$BX604,BH$2,$BY$3:$BY604))*AO$1,""))</f>
        <v/>
      </c>
      <c r="BI604" s="13" t="str">
        <f>IF(AP604="","",IF(AP604=BI$2,(SUMIF($BV$3:$BV604,BI$2,$BW$3:$BW604)-SUMIF($BX$3:$BX604,BI$2,$BY$3:$BY604))*AP$1,""))</f>
        <v/>
      </c>
      <c r="BJ604" s="13" t="str">
        <f>IF(AQ604="","",IF(AQ604=BJ$2,(SUMIF($BV$3:$BV604,BJ$2,$BW$3:$BW604)-SUMIF($BX$3:$BX604,BJ$2,$BY$3:$BY604))*AQ$1,""))</f>
        <v/>
      </c>
      <c r="BK604" s="13" t="str">
        <f>IF(AR604="","",IF(AR604=BK$2,(SUMIF($BV$3:$BV604,BK$2,$BW$3:$BW604)-SUMIF($BX$3:$BX604,BK$2,$BY$3:$BY604))*AR$1,""))</f>
        <v/>
      </c>
      <c r="BL604" s="13" t="str">
        <f>IF(AS604="","",IF(AS604=BL$2,(SUMIF($BV$3:$BV604,BL$2,$BW$3:$BW604)-SUMIF($BX$3:$BX604,BL$2,$BY$3:$BY604))*AS$1,""))</f>
        <v/>
      </c>
      <c r="BM604" s="13" t="str">
        <f>IF(AT604="","",IF(AT604=BM$2,(SUMIF($BV$3:$BV604,BM$2,$BW$3:$BW604)-SUMIF($BX$3:$BX604,BM$2,$BY$3:$BY604))*AT$1,""))</f>
        <v/>
      </c>
      <c r="BN604" s="13" t="str">
        <f>IF(AU604="","",IF(AU604=BN$2,(SUMIF($BV$3:$BV604,BN$2,$BW$3:$BW604)-SUMIF($BX$3:$BX604,BN$2,$BY$3:$BY604))*AU$1,""))</f>
        <v/>
      </c>
      <c r="BO604" s="13" t="str">
        <f>IF(AV604="","",IF(AV604=BO$2,(SUMIF($BV$3:$BV604,BO$2,$BW$3:$BW604)-SUMIF($BX$3:$BX604,BO$2,$BY$3:$BY604))*AV$1,""))</f>
        <v/>
      </c>
      <c r="BP604" s="69"/>
      <c r="BQ604" s="13" t="str">
        <f t="shared" si="367"/>
        <v/>
      </c>
      <c r="BR604" s="75" t="str">
        <f t="shared" si="353"/>
        <v/>
      </c>
      <c r="BS604" s="33" t="str">
        <f t="shared" si="354"/>
        <v/>
      </c>
      <c r="BT604" s="42" t="str">
        <f t="shared" si="355"/>
        <v/>
      </c>
      <c r="BU604" s="38" t="str">
        <f t="shared" si="356"/>
        <v/>
      </c>
      <c r="BV604" s="30" t="str">
        <f t="shared" si="371"/>
        <v/>
      </c>
      <c r="BW604" s="36" t="str">
        <f t="shared" si="372"/>
        <v/>
      </c>
      <c r="BX604" s="36" t="str">
        <f t="shared" si="373"/>
        <v/>
      </c>
      <c r="BY604" s="45" t="str">
        <f t="shared" si="374"/>
        <v/>
      </c>
      <c r="BZ604" s="12" t="str">
        <f t="shared" si="357"/>
        <v/>
      </c>
      <c r="CA604" s="47" t="str">
        <f t="shared" si="358"/>
        <v/>
      </c>
      <c r="CB604" s="32" t="str">
        <f t="shared" si="359"/>
        <v/>
      </c>
      <c r="CC604" s="32" t="str">
        <f t="shared" si="360"/>
        <v/>
      </c>
      <c r="CD604" s="32" t="str">
        <f t="shared" si="361"/>
        <v/>
      </c>
      <c r="CE604" s="48"/>
      <c r="CF604" s="32" t="str">
        <f t="shared" si="368"/>
        <v/>
      </c>
      <c r="CG604" s="32" t="str">
        <f t="shared" si="369"/>
        <v/>
      </c>
      <c r="CH604" s="48"/>
    </row>
    <row r="605" spans="2:86" ht="30" customHeight="1" x14ac:dyDescent="0.2">
      <c r="B605" s="155"/>
      <c r="C605" s="117"/>
      <c r="D605" s="53"/>
      <c r="E605" s="68"/>
      <c r="F605" s="54"/>
      <c r="G605" s="54"/>
      <c r="H605" s="55"/>
      <c r="I605" s="71"/>
      <c r="J605" s="73"/>
      <c r="K605" s="56"/>
      <c r="L605" s="76" t="str">
        <f t="shared" si="377"/>
        <v/>
      </c>
      <c r="M605" s="77" t="str">
        <f t="shared" si="362"/>
        <v/>
      </c>
      <c r="N605" s="130" t="str">
        <f t="shared" si="363"/>
        <v/>
      </c>
      <c r="O605" s="131" t="str">
        <f t="shared" si="378"/>
        <v/>
      </c>
      <c r="P605" s="131" t="str">
        <f t="shared" si="378"/>
        <v/>
      </c>
      <c r="Q605" s="131" t="str">
        <f t="shared" si="378"/>
        <v/>
      </c>
      <c r="R605" s="131" t="str">
        <f t="shared" si="378"/>
        <v/>
      </c>
      <c r="S605" s="131" t="str">
        <f t="shared" si="378"/>
        <v/>
      </c>
      <c r="T605" s="131" t="str">
        <f t="shared" si="378"/>
        <v/>
      </c>
      <c r="U605" s="131" t="str">
        <f t="shared" si="378"/>
        <v/>
      </c>
      <c r="V605" s="14"/>
      <c r="W605" s="17" t="str">
        <f>IF(C605="",IF(OR(AND($H605&lt;&gt;"",C605=""),AND($F604=$F605,$AK605&lt;&gt;""),COUNTA($H$3:$H$100002)&gt;COUNTA($H$3:$H605),$AE605&lt;&gt;""),W604,""),C605)</f>
        <v/>
      </c>
      <c r="X605" s="17" t="str">
        <f>IF(D605="",IF(OR(AND($H605&lt;&gt;"",D605=""),AND($F604=$F605,$AK605&lt;&gt;""),COUNTA($H$3:$H$100002)&gt;COUNTA($H$3:$H605),$AE605&lt;&gt;""),X604,""),D605)</f>
        <v/>
      </c>
      <c r="Y605" s="17" t="str">
        <f>IF(E605="",IF(OR(AND($H605&lt;&gt;"",E605=""),AND($F604=$F605,$AK605&lt;&gt;""),COUNTA($H$3:$H$100002)&gt;COUNTA($H$3:$H605),$AE605&lt;&gt;""),Y604,""),E605)</f>
        <v/>
      </c>
      <c r="Z605" s="27" t="str">
        <f t="shared" si="345"/>
        <v/>
      </c>
      <c r="AA605" s="2" t="str">
        <f>IF(F605="","",COUNTA($F$3:F605))</f>
        <v/>
      </c>
      <c r="AB605" s="3" t="str">
        <f>IF(F605="","",IFERROR(IF(F605&lt;&gt;"",IFERROR(INDEX(設定!$C$3:$C$303,MATCH(F605,設定!$C$3:$C$303,0),0),INDEX(設定!$C$3:$C$303,MATCH("*"&amp;F605&amp;"*",設定!$C$3:$C$303,0),0)),""),"エラー"))</f>
        <v/>
      </c>
      <c r="AC605" s="2" t="str">
        <f>IF(G605="","",COUNTA($G$3:G605))</f>
        <v/>
      </c>
      <c r="AD605" s="3" t="str">
        <f>IF(G605="","",IFERROR(IF(G605&lt;&gt;"",IFERROR(INDEX(設定!$C$3:$C$303,MATCH(G605,設定!$C$3:$C$303,0),0),INDEX(設定!$C$3:$C$303,MATCH("*"&amp;G605&amp;"*",設定!$C$3:$C$303,0),0)),""),"エラー"))</f>
        <v/>
      </c>
      <c r="AE605" s="3" t="str">
        <f>IFERROR(IF(AB605="",IF(AND(H605&lt;&gt;"",F605=""),INDEX(AB$3:AB605,MATCH(MAX(AA$3:AA605),AA$3:AA605,0),0),""),AB605),"")</f>
        <v/>
      </c>
      <c r="AF605" s="3" t="str">
        <f>IFERROR(IF(AD605="",IF(AND(H605&lt;&gt;"",G605=""),INDEX(AD$3:AD605,MATCH(MAX(AC$3:AC605),AC$3:AC605,0),0),""),AD605),"")</f>
        <v/>
      </c>
      <c r="AG605" s="2" t="str">
        <f>IF(AH605="","",IF(OR(AH605=AH604,AH605=AH606),IF(AND(E605="",AB605="",AG604&lt;&gt;""),MAX($AG$3:AG604),MAX($AG$3:AG604)+1),IF(AH604=AH605,AG604,MAX($AG$3:AG604)+1)))</f>
        <v/>
      </c>
      <c r="AH605" s="12" t="str">
        <f t="shared" si="364"/>
        <v/>
      </c>
      <c r="AI605" s="12" t="str">
        <f t="shared" si="370"/>
        <v/>
      </c>
      <c r="AJ605" s="13" t="str">
        <f t="shared" si="349"/>
        <v/>
      </c>
      <c r="AK605" s="13" t="str">
        <f t="shared" si="350"/>
        <v/>
      </c>
      <c r="AL605" s="13" t="str">
        <f>IF(OR(AJ605="",COUNTIF($AH$3:AH605,AH605)&lt;&gt;COUNTIF(AH$3:AH$100002,AH605)),"",SUMIF(AH$3:AH$100002,AH605,AJ$3:AJ$100002))</f>
        <v/>
      </c>
      <c r="AM605" s="13" t="str">
        <f>IF(OR(AK605="",COUNTIF($AH$3:AH605,AH605)&lt;&gt;COUNTIF(AH$3:AH$100002,AH605)),"",SUMIF(AH$3:AH$100002,AH605,AK$3:AK$100002))</f>
        <v/>
      </c>
      <c r="AO605" s="13" t="str">
        <f t="shared" si="365"/>
        <v/>
      </c>
      <c r="AP605" s="13" t="str">
        <f t="shared" si="365"/>
        <v/>
      </c>
      <c r="AQ605" s="13" t="str">
        <f t="shared" si="365"/>
        <v/>
      </c>
      <c r="AR605" s="13" t="str">
        <f t="shared" si="365"/>
        <v/>
      </c>
      <c r="AS605" s="13" t="str">
        <f t="shared" si="366"/>
        <v/>
      </c>
      <c r="AT605" s="13" t="str">
        <f t="shared" si="366"/>
        <v/>
      </c>
      <c r="AU605" s="13" t="str">
        <f t="shared" si="366"/>
        <v/>
      </c>
      <c r="AV605" s="13" t="str">
        <f t="shared" si="366"/>
        <v/>
      </c>
      <c r="AW605" s="86" t="str">
        <f t="shared" si="351"/>
        <v/>
      </c>
      <c r="AX605" s="59" t="str">
        <f t="shared" si="352"/>
        <v/>
      </c>
      <c r="AY605" s="63" t="str">
        <f>IF(OR($BR605="",BH605=""),"",COUNT($BR$3:$BR605))</f>
        <v/>
      </c>
      <c r="AZ605" s="13" t="str">
        <f>IF(OR($BR605="",BI605=""),"",COUNT($BR$3:$BR605))</f>
        <v/>
      </c>
      <c r="BA605" s="13" t="str">
        <f>IF(OR($BR605="",BJ605=""),"",COUNT($BR$3:$BR605))</f>
        <v/>
      </c>
      <c r="BB605" s="13" t="str">
        <f>IF(OR($BR605="",BK605=""),"",COUNT($BR$3:$BR605))</f>
        <v/>
      </c>
      <c r="BC605" s="13" t="str">
        <f>IF(OR($BR605="",BL605=""),"",COUNT($BR$3:$BR605))</f>
        <v/>
      </c>
      <c r="BD605" s="13" t="str">
        <f>IF(OR($BR605="",BM605=""),"",COUNT($BR$3:$BR605))</f>
        <v/>
      </c>
      <c r="BE605" s="13" t="str">
        <f>IF(OR($BR605="",BN605=""),"",COUNT($BR$3:$BR605))</f>
        <v/>
      </c>
      <c r="BF605" s="13" t="str">
        <f>IF(OR($BR605="",BO605=""),"",COUNT($BR$3:$BR605))</f>
        <v/>
      </c>
      <c r="BG605" s="66" t="str">
        <f>IF(Z605="","",COUNT($Z$3:Z605))</f>
        <v/>
      </c>
      <c r="BH605" s="13" t="str">
        <f>IF(AO605="","",IF(AO605=BH$2,(SUMIF($BV$3:$BV605,BH$2,$BW$3:$BW605)-SUMIF($BX$3:$BX605,BH$2,$BY$3:$BY605))*AO$1,""))</f>
        <v/>
      </c>
      <c r="BI605" s="13" t="str">
        <f>IF(AP605="","",IF(AP605=BI$2,(SUMIF($BV$3:$BV605,BI$2,$BW$3:$BW605)-SUMIF($BX$3:$BX605,BI$2,$BY$3:$BY605))*AP$1,""))</f>
        <v/>
      </c>
      <c r="BJ605" s="13" t="str">
        <f>IF(AQ605="","",IF(AQ605=BJ$2,(SUMIF($BV$3:$BV605,BJ$2,$BW$3:$BW605)-SUMIF($BX$3:$BX605,BJ$2,$BY$3:$BY605))*AQ$1,""))</f>
        <v/>
      </c>
      <c r="BK605" s="13" t="str">
        <f>IF(AR605="","",IF(AR605=BK$2,(SUMIF($BV$3:$BV605,BK$2,$BW$3:$BW605)-SUMIF($BX$3:$BX605,BK$2,$BY$3:$BY605))*AR$1,""))</f>
        <v/>
      </c>
      <c r="BL605" s="13" t="str">
        <f>IF(AS605="","",IF(AS605=BL$2,(SUMIF($BV$3:$BV605,BL$2,$BW$3:$BW605)-SUMIF($BX$3:$BX605,BL$2,$BY$3:$BY605))*AS$1,""))</f>
        <v/>
      </c>
      <c r="BM605" s="13" t="str">
        <f>IF(AT605="","",IF(AT605=BM$2,(SUMIF($BV$3:$BV605,BM$2,$BW$3:$BW605)-SUMIF($BX$3:$BX605,BM$2,$BY$3:$BY605))*AT$1,""))</f>
        <v/>
      </c>
      <c r="BN605" s="13" t="str">
        <f>IF(AU605="","",IF(AU605=BN$2,(SUMIF($BV$3:$BV605,BN$2,$BW$3:$BW605)-SUMIF($BX$3:$BX605,BN$2,$BY$3:$BY605))*AU$1,""))</f>
        <v/>
      </c>
      <c r="BO605" s="13" t="str">
        <f>IF(AV605="","",IF(AV605=BO$2,(SUMIF($BV$3:$BV605,BO$2,$BW$3:$BW605)-SUMIF($BX$3:$BX605,BO$2,$BY$3:$BY605))*AV$1,""))</f>
        <v/>
      </c>
      <c r="BP605" s="69"/>
      <c r="BQ605" s="13" t="str">
        <f t="shared" si="367"/>
        <v/>
      </c>
      <c r="BR605" s="75" t="str">
        <f t="shared" si="353"/>
        <v/>
      </c>
      <c r="BS605" s="33" t="str">
        <f t="shared" si="354"/>
        <v/>
      </c>
      <c r="BT605" s="42" t="str">
        <f t="shared" si="355"/>
        <v/>
      </c>
      <c r="BU605" s="38" t="str">
        <f t="shared" si="356"/>
        <v/>
      </c>
      <c r="BV605" s="30" t="str">
        <f t="shared" si="371"/>
        <v/>
      </c>
      <c r="BW605" s="36" t="str">
        <f t="shared" si="372"/>
        <v/>
      </c>
      <c r="BX605" s="36" t="str">
        <f t="shared" si="373"/>
        <v/>
      </c>
      <c r="BY605" s="45" t="str">
        <f t="shared" si="374"/>
        <v/>
      </c>
      <c r="BZ605" s="12" t="str">
        <f t="shared" si="357"/>
        <v/>
      </c>
      <c r="CA605" s="47" t="str">
        <f t="shared" si="358"/>
        <v/>
      </c>
      <c r="CB605" s="32" t="str">
        <f t="shared" si="359"/>
        <v/>
      </c>
      <c r="CC605" s="32" t="str">
        <f t="shared" si="360"/>
        <v/>
      </c>
      <c r="CD605" s="32" t="str">
        <f t="shared" si="361"/>
        <v/>
      </c>
      <c r="CE605" s="48"/>
      <c r="CF605" s="32" t="str">
        <f t="shared" si="368"/>
        <v/>
      </c>
      <c r="CG605" s="32" t="str">
        <f t="shared" si="369"/>
        <v/>
      </c>
      <c r="CH605" s="48"/>
    </row>
    <row r="606" spans="2:86" ht="30" customHeight="1" x14ac:dyDescent="0.2">
      <c r="B606" s="155"/>
      <c r="C606" s="117"/>
      <c r="D606" s="53"/>
      <c r="E606" s="68"/>
      <c r="F606" s="54"/>
      <c r="G606" s="54"/>
      <c r="H606" s="55"/>
      <c r="I606" s="71"/>
      <c r="J606" s="73"/>
      <c r="K606" s="56"/>
      <c r="L606" s="76" t="str">
        <f t="shared" si="377"/>
        <v/>
      </c>
      <c r="M606" s="77" t="str">
        <f t="shared" si="362"/>
        <v/>
      </c>
      <c r="N606" s="130" t="str">
        <f t="shared" si="363"/>
        <v/>
      </c>
      <c r="O606" s="131" t="str">
        <f t="shared" si="378"/>
        <v/>
      </c>
      <c r="P606" s="131" t="str">
        <f t="shared" si="378"/>
        <v/>
      </c>
      <c r="Q606" s="131" t="str">
        <f t="shared" si="378"/>
        <v/>
      </c>
      <c r="R606" s="131" t="str">
        <f t="shared" si="378"/>
        <v/>
      </c>
      <c r="S606" s="131" t="str">
        <f t="shared" si="378"/>
        <v/>
      </c>
      <c r="T606" s="131" t="str">
        <f t="shared" si="378"/>
        <v/>
      </c>
      <c r="U606" s="131" t="str">
        <f t="shared" si="378"/>
        <v/>
      </c>
      <c r="V606" s="14"/>
      <c r="W606" s="17" t="str">
        <f>IF(C606="",IF(OR(AND($H606&lt;&gt;"",C606=""),AND($F605=$F606,$AK606&lt;&gt;""),COUNTA($H$3:$H$100002)&gt;COUNTA($H$3:$H606),$AE606&lt;&gt;""),W605,""),C606)</f>
        <v/>
      </c>
      <c r="X606" s="17" t="str">
        <f>IF(D606="",IF(OR(AND($H606&lt;&gt;"",D606=""),AND($F605=$F606,$AK606&lt;&gt;""),COUNTA($H$3:$H$100002)&gt;COUNTA($H$3:$H606),$AE606&lt;&gt;""),X605,""),D606)</f>
        <v/>
      </c>
      <c r="Y606" s="17" t="str">
        <f>IF(E606="",IF(OR(AND($H606&lt;&gt;"",E606=""),AND($F605=$F606,$AK606&lt;&gt;""),COUNTA($H$3:$H$100002)&gt;COUNTA($H$3:$H606),$AE606&lt;&gt;""),Y605,""),E606)</f>
        <v/>
      </c>
      <c r="Z606" s="27" t="str">
        <f t="shared" si="345"/>
        <v/>
      </c>
      <c r="AA606" s="2" t="str">
        <f>IF(F606="","",COUNTA($F$3:F606))</f>
        <v/>
      </c>
      <c r="AB606" s="3" t="str">
        <f>IF(F606="","",IFERROR(IF(F606&lt;&gt;"",IFERROR(INDEX(設定!$C$3:$C$303,MATCH(F606,設定!$C$3:$C$303,0),0),INDEX(設定!$C$3:$C$303,MATCH("*"&amp;F606&amp;"*",設定!$C$3:$C$303,0),0)),""),"エラー"))</f>
        <v/>
      </c>
      <c r="AC606" s="2" t="str">
        <f>IF(G606="","",COUNTA($G$3:G606))</f>
        <v/>
      </c>
      <c r="AD606" s="3" t="str">
        <f>IF(G606="","",IFERROR(IF(G606&lt;&gt;"",IFERROR(INDEX(設定!$C$3:$C$303,MATCH(G606,設定!$C$3:$C$303,0),0),INDEX(設定!$C$3:$C$303,MATCH("*"&amp;G606&amp;"*",設定!$C$3:$C$303,0),0)),""),"エラー"))</f>
        <v/>
      </c>
      <c r="AE606" s="3" t="str">
        <f>IFERROR(IF(AB606="",IF(AND(H606&lt;&gt;"",F606=""),INDEX(AB$3:AB606,MATCH(MAX(AA$3:AA606),AA$3:AA606,0),0),""),AB606),"")</f>
        <v/>
      </c>
      <c r="AF606" s="3" t="str">
        <f>IFERROR(IF(AD606="",IF(AND(H606&lt;&gt;"",G606=""),INDEX(AD$3:AD606,MATCH(MAX(AC$3:AC606),AC$3:AC606,0),0),""),AD606),"")</f>
        <v/>
      </c>
      <c r="AG606" s="2" t="str">
        <f>IF(AH606="","",IF(OR(AH606=AH605,AH606=AH607),IF(AND(E606="",AB606="",AG605&lt;&gt;""),MAX($AG$3:AG605),MAX($AG$3:AG605)+1),IF(AH605=AH606,AG605,MAX($AG$3:AG605)+1)))</f>
        <v/>
      </c>
      <c r="AH606" s="12" t="str">
        <f t="shared" si="364"/>
        <v/>
      </c>
      <c r="AI606" s="12" t="str">
        <f t="shared" si="370"/>
        <v/>
      </c>
      <c r="AJ606" s="13" t="str">
        <f t="shared" si="349"/>
        <v/>
      </c>
      <c r="AK606" s="13" t="str">
        <f t="shared" si="350"/>
        <v/>
      </c>
      <c r="AL606" s="13" t="str">
        <f>IF(OR(AJ606="",COUNTIF($AH$3:AH606,AH606)&lt;&gt;COUNTIF(AH$3:AH$100002,AH606)),"",SUMIF(AH$3:AH$100002,AH606,AJ$3:AJ$100002))</f>
        <v/>
      </c>
      <c r="AM606" s="13" t="str">
        <f>IF(OR(AK606="",COUNTIF($AH$3:AH606,AH606)&lt;&gt;COUNTIF(AH$3:AH$100002,AH606)),"",SUMIF(AH$3:AH$100002,AH606,AK$3:AK$100002))</f>
        <v/>
      </c>
      <c r="AO606" s="13" t="str">
        <f t="shared" si="365"/>
        <v/>
      </c>
      <c r="AP606" s="13" t="str">
        <f t="shared" si="365"/>
        <v/>
      </c>
      <c r="AQ606" s="13" t="str">
        <f t="shared" si="365"/>
        <v/>
      </c>
      <c r="AR606" s="13" t="str">
        <f t="shared" si="365"/>
        <v/>
      </c>
      <c r="AS606" s="13" t="str">
        <f t="shared" si="366"/>
        <v/>
      </c>
      <c r="AT606" s="13" t="str">
        <f t="shared" si="366"/>
        <v/>
      </c>
      <c r="AU606" s="13" t="str">
        <f t="shared" si="366"/>
        <v/>
      </c>
      <c r="AV606" s="13" t="str">
        <f t="shared" si="366"/>
        <v/>
      </c>
      <c r="AW606" s="86" t="str">
        <f t="shared" si="351"/>
        <v/>
      </c>
      <c r="AX606" s="59" t="str">
        <f t="shared" si="352"/>
        <v/>
      </c>
      <c r="AY606" s="63" t="str">
        <f>IF(OR($BR606="",BH606=""),"",COUNT($BR$3:$BR606))</f>
        <v/>
      </c>
      <c r="AZ606" s="13" t="str">
        <f>IF(OR($BR606="",BI606=""),"",COUNT($BR$3:$BR606))</f>
        <v/>
      </c>
      <c r="BA606" s="13" t="str">
        <f>IF(OR($BR606="",BJ606=""),"",COUNT($BR$3:$BR606))</f>
        <v/>
      </c>
      <c r="BB606" s="13" t="str">
        <f>IF(OR($BR606="",BK606=""),"",COUNT($BR$3:$BR606))</f>
        <v/>
      </c>
      <c r="BC606" s="13" t="str">
        <f>IF(OR($BR606="",BL606=""),"",COUNT($BR$3:$BR606))</f>
        <v/>
      </c>
      <c r="BD606" s="13" t="str">
        <f>IF(OR($BR606="",BM606=""),"",COUNT($BR$3:$BR606))</f>
        <v/>
      </c>
      <c r="BE606" s="13" t="str">
        <f>IF(OR($BR606="",BN606=""),"",COUNT($BR$3:$BR606))</f>
        <v/>
      </c>
      <c r="BF606" s="13" t="str">
        <f>IF(OR($BR606="",BO606=""),"",COUNT($BR$3:$BR606))</f>
        <v/>
      </c>
      <c r="BG606" s="66" t="str">
        <f>IF(Z606="","",COUNT($Z$3:Z606))</f>
        <v/>
      </c>
      <c r="BH606" s="13" t="str">
        <f>IF(AO606="","",IF(AO606=BH$2,(SUMIF($BV$3:$BV606,BH$2,$BW$3:$BW606)-SUMIF($BX$3:$BX606,BH$2,$BY$3:$BY606))*AO$1,""))</f>
        <v/>
      </c>
      <c r="BI606" s="13" t="str">
        <f>IF(AP606="","",IF(AP606=BI$2,(SUMIF($BV$3:$BV606,BI$2,$BW$3:$BW606)-SUMIF($BX$3:$BX606,BI$2,$BY$3:$BY606))*AP$1,""))</f>
        <v/>
      </c>
      <c r="BJ606" s="13" t="str">
        <f>IF(AQ606="","",IF(AQ606=BJ$2,(SUMIF($BV$3:$BV606,BJ$2,$BW$3:$BW606)-SUMIF($BX$3:$BX606,BJ$2,$BY$3:$BY606))*AQ$1,""))</f>
        <v/>
      </c>
      <c r="BK606" s="13" t="str">
        <f>IF(AR606="","",IF(AR606=BK$2,(SUMIF($BV$3:$BV606,BK$2,$BW$3:$BW606)-SUMIF($BX$3:$BX606,BK$2,$BY$3:$BY606))*AR$1,""))</f>
        <v/>
      </c>
      <c r="BL606" s="13" t="str">
        <f>IF(AS606="","",IF(AS606=BL$2,(SUMIF($BV$3:$BV606,BL$2,$BW$3:$BW606)-SUMIF($BX$3:$BX606,BL$2,$BY$3:$BY606))*AS$1,""))</f>
        <v/>
      </c>
      <c r="BM606" s="13" t="str">
        <f>IF(AT606="","",IF(AT606=BM$2,(SUMIF($BV$3:$BV606,BM$2,$BW$3:$BW606)-SUMIF($BX$3:$BX606,BM$2,$BY$3:$BY606))*AT$1,""))</f>
        <v/>
      </c>
      <c r="BN606" s="13" t="str">
        <f>IF(AU606="","",IF(AU606=BN$2,(SUMIF($BV$3:$BV606,BN$2,$BW$3:$BW606)-SUMIF($BX$3:$BX606,BN$2,$BY$3:$BY606))*AU$1,""))</f>
        <v/>
      </c>
      <c r="BO606" s="13" t="str">
        <f>IF(AV606="","",IF(AV606=BO$2,(SUMIF($BV$3:$BV606,BO$2,$BW$3:$BW606)-SUMIF($BX$3:$BX606,BO$2,$BY$3:$BY606))*AV$1,""))</f>
        <v/>
      </c>
      <c r="BP606" s="69"/>
      <c r="BQ606" s="13" t="str">
        <f t="shared" si="367"/>
        <v/>
      </c>
      <c r="BR606" s="75" t="str">
        <f t="shared" si="353"/>
        <v/>
      </c>
      <c r="BS606" s="33" t="str">
        <f t="shared" si="354"/>
        <v/>
      </c>
      <c r="BT606" s="42" t="str">
        <f t="shared" si="355"/>
        <v/>
      </c>
      <c r="BU606" s="38" t="str">
        <f t="shared" si="356"/>
        <v/>
      </c>
      <c r="BV606" s="30" t="str">
        <f t="shared" si="371"/>
        <v/>
      </c>
      <c r="BW606" s="36" t="str">
        <f t="shared" si="372"/>
        <v/>
      </c>
      <c r="BX606" s="36" t="str">
        <f t="shared" si="373"/>
        <v/>
      </c>
      <c r="BY606" s="45" t="str">
        <f t="shared" si="374"/>
        <v/>
      </c>
      <c r="BZ606" s="12" t="str">
        <f t="shared" si="357"/>
        <v/>
      </c>
      <c r="CA606" s="47" t="str">
        <f t="shared" si="358"/>
        <v/>
      </c>
      <c r="CB606" s="32" t="str">
        <f t="shared" si="359"/>
        <v/>
      </c>
      <c r="CC606" s="32" t="str">
        <f t="shared" si="360"/>
        <v/>
      </c>
      <c r="CD606" s="32" t="str">
        <f t="shared" si="361"/>
        <v/>
      </c>
      <c r="CE606" s="48"/>
      <c r="CF606" s="32" t="str">
        <f t="shared" si="368"/>
        <v/>
      </c>
      <c r="CG606" s="32" t="str">
        <f t="shared" si="369"/>
        <v/>
      </c>
      <c r="CH606" s="48"/>
    </row>
    <row r="607" spans="2:86" ht="30" customHeight="1" x14ac:dyDescent="0.2">
      <c r="B607" s="155"/>
      <c r="C607" s="117"/>
      <c r="D607" s="53"/>
      <c r="E607" s="68"/>
      <c r="F607" s="54"/>
      <c r="G607" s="54"/>
      <c r="H607" s="55"/>
      <c r="I607" s="71"/>
      <c r="J607" s="73"/>
      <c r="K607" s="56"/>
      <c r="L607" s="76" t="str">
        <f t="shared" si="377"/>
        <v/>
      </c>
      <c r="M607" s="77" t="str">
        <f t="shared" si="362"/>
        <v/>
      </c>
      <c r="N607" s="130" t="str">
        <f t="shared" si="363"/>
        <v/>
      </c>
      <c r="O607" s="131" t="str">
        <f t="shared" si="378"/>
        <v/>
      </c>
      <c r="P607" s="131" t="str">
        <f t="shared" si="378"/>
        <v/>
      </c>
      <c r="Q607" s="131" t="str">
        <f t="shared" si="378"/>
        <v/>
      </c>
      <c r="R607" s="131" t="str">
        <f t="shared" si="378"/>
        <v/>
      </c>
      <c r="S607" s="131" t="str">
        <f t="shared" si="378"/>
        <v/>
      </c>
      <c r="T607" s="131" t="str">
        <f t="shared" si="378"/>
        <v/>
      </c>
      <c r="U607" s="131" t="str">
        <f t="shared" si="378"/>
        <v/>
      </c>
      <c r="V607" s="14"/>
      <c r="W607" s="17" t="str">
        <f>IF(C607="",IF(OR(AND($H607&lt;&gt;"",C607=""),AND($F606=$F607,$AK607&lt;&gt;""),COUNTA($H$3:$H$100002)&gt;COUNTA($H$3:$H607),$AE607&lt;&gt;""),W606,""),C607)</f>
        <v/>
      </c>
      <c r="X607" s="17" t="str">
        <f>IF(D607="",IF(OR(AND($H607&lt;&gt;"",D607=""),AND($F606=$F607,$AK607&lt;&gt;""),COUNTA($H$3:$H$100002)&gt;COUNTA($H$3:$H607),$AE607&lt;&gt;""),X606,""),D607)</f>
        <v/>
      </c>
      <c r="Y607" s="17" t="str">
        <f>IF(E607="",IF(OR(AND($H607&lt;&gt;"",E607=""),AND($F606=$F607,$AK607&lt;&gt;""),COUNTA($H$3:$H$100002)&gt;COUNTA($H$3:$H607),$AE607&lt;&gt;""),Y606,""),E607)</f>
        <v/>
      </c>
      <c r="Z607" s="27" t="str">
        <f t="shared" si="345"/>
        <v/>
      </c>
      <c r="AA607" s="2" t="str">
        <f>IF(F607="","",COUNTA($F$3:F607))</f>
        <v/>
      </c>
      <c r="AB607" s="3" t="str">
        <f>IF(F607="","",IFERROR(IF(F607&lt;&gt;"",IFERROR(INDEX(設定!$C$3:$C$303,MATCH(F607,設定!$C$3:$C$303,0),0),INDEX(設定!$C$3:$C$303,MATCH("*"&amp;F607&amp;"*",設定!$C$3:$C$303,0),0)),""),"エラー"))</f>
        <v/>
      </c>
      <c r="AC607" s="2" t="str">
        <f>IF(G607="","",COUNTA($G$3:G607))</f>
        <v/>
      </c>
      <c r="AD607" s="3" t="str">
        <f>IF(G607="","",IFERROR(IF(G607&lt;&gt;"",IFERROR(INDEX(設定!$C$3:$C$303,MATCH(G607,設定!$C$3:$C$303,0),0),INDEX(設定!$C$3:$C$303,MATCH("*"&amp;G607&amp;"*",設定!$C$3:$C$303,0),0)),""),"エラー"))</f>
        <v/>
      </c>
      <c r="AE607" s="3" t="str">
        <f>IFERROR(IF(AB607="",IF(AND(H607&lt;&gt;"",F607=""),INDEX(AB$3:AB607,MATCH(MAX(AA$3:AA607),AA$3:AA607,0),0),""),AB607),"")</f>
        <v/>
      </c>
      <c r="AF607" s="3" t="str">
        <f>IFERROR(IF(AD607="",IF(AND(H607&lt;&gt;"",G607=""),INDEX(AD$3:AD607,MATCH(MAX(AC$3:AC607),AC$3:AC607,0),0),""),AD607),"")</f>
        <v/>
      </c>
      <c r="AG607" s="2" t="str">
        <f>IF(AH607="","",IF(OR(AH607=AH606,AH607=AH608),IF(AND(E607="",AB607="",AG606&lt;&gt;""),MAX($AG$3:AG606),MAX($AG$3:AG606)+1),IF(AH606=AH607,AG606,MAX($AG$3:AG606)+1)))</f>
        <v/>
      </c>
      <c r="AH607" s="12" t="str">
        <f t="shared" si="364"/>
        <v/>
      </c>
      <c r="AI607" s="12" t="str">
        <f t="shared" si="370"/>
        <v/>
      </c>
      <c r="AJ607" s="13" t="str">
        <f t="shared" si="349"/>
        <v/>
      </c>
      <c r="AK607" s="13" t="str">
        <f t="shared" si="350"/>
        <v/>
      </c>
      <c r="AL607" s="13" t="str">
        <f>IF(OR(AJ607="",COUNTIF($AH$3:AH607,AH607)&lt;&gt;COUNTIF(AH$3:AH$100002,AH607)),"",SUMIF(AH$3:AH$100002,AH607,AJ$3:AJ$100002))</f>
        <v/>
      </c>
      <c r="AM607" s="13" t="str">
        <f>IF(OR(AK607="",COUNTIF($AH$3:AH607,AH607)&lt;&gt;COUNTIF(AH$3:AH$100002,AH607)),"",SUMIF(AH$3:AH$100002,AH607,AK$3:AK$100002))</f>
        <v/>
      </c>
      <c r="AO607" s="13" t="str">
        <f t="shared" si="365"/>
        <v/>
      </c>
      <c r="AP607" s="13" t="str">
        <f t="shared" si="365"/>
        <v/>
      </c>
      <c r="AQ607" s="13" t="str">
        <f t="shared" si="365"/>
        <v/>
      </c>
      <c r="AR607" s="13" t="str">
        <f t="shared" si="365"/>
        <v/>
      </c>
      <c r="AS607" s="13" t="str">
        <f t="shared" si="366"/>
        <v/>
      </c>
      <c r="AT607" s="13" t="str">
        <f t="shared" si="366"/>
        <v/>
      </c>
      <c r="AU607" s="13" t="str">
        <f t="shared" si="366"/>
        <v/>
      </c>
      <c r="AV607" s="13" t="str">
        <f t="shared" si="366"/>
        <v/>
      </c>
      <c r="AW607" s="86" t="str">
        <f t="shared" si="351"/>
        <v/>
      </c>
      <c r="AX607" s="59" t="str">
        <f t="shared" si="352"/>
        <v/>
      </c>
      <c r="AY607" s="63" t="str">
        <f>IF(OR($BR607="",BH607=""),"",COUNT($BR$3:$BR607))</f>
        <v/>
      </c>
      <c r="AZ607" s="13" t="str">
        <f>IF(OR($BR607="",BI607=""),"",COUNT($BR$3:$BR607))</f>
        <v/>
      </c>
      <c r="BA607" s="13" t="str">
        <f>IF(OR($BR607="",BJ607=""),"",COUNT($BR$3:$BR607))</f>
        <v/>
      </c>
      <c r="BB607" s="13" t="str">
        <f>IF(OR($BR607="",BK607=""),"",COUNT($BR$3:$BR607))</f>
        <v/>
      </c>
      <c r="BC607" s="13" t="str">
        <f>IF(OR($BR607="",BL607=""),"",COUNT($BR$3:$BR607))</f>
        <v/>
      </c>
      <c r="BD607" s="13" t="str">
        <f>IF(OR($BR607="",BM607=""),"",COUNT($BR$3:$BR607))</f>
        <v/>
      </c>
      <c r="BE607" s="13" t="str">
        <f>IF(OR($BR607="",BN607=""),"",COUNT($BR$3:$BR607))</f>
        <v/>
      </c>
      <c r="BF607" s="13" t="str">
        <f>IF(OR($BR607="",BO607=""),"",COUNT($BR$3:$BR607))</f>
        <v/>
      </c>
      <c r="BG607" s="66" t="str">
        <f>IF(Z607="","",COUNT($Z$3:Z607))</f>
        <v/>
      </c>
      <c r="BH607" s="13" t="str">
        <f>IF(AO607="","",IF(AO607=BH$2,(SUMIF($BV$3:$BV607,BH$2,$BW$3:$BW607)-SUMIF($BX$3:$BX607,BH$2,$BY$3:$BY607))*AO$1,""))</f>
        <v/>
      </c>
      <c r="BI607" s="13" t="str">
        <f>IF(AP607="","",IF(AP607=BI$2,(SUMIF($BV$3:$BV607,BI$2,$BW$3:$BW607)-SUMIF($BX$3:$BX607,BI$2,$BY$3:$BY607))*AP$1,""))</f>
        <v/>
      </c>
      <c r="BJ607" s="13" t="str">
        <f>IF(AQ607="","",IF(AQ607=BJ$2,(SUMIF($BV$3:$BV607,BJ$2,$BW$3:$BW607)-SUMIF($BX$3:$BX607,BJ$2,$BY$3:$BY607))*AQ$1,""))</f>
        <v/>
      </c>
      <c r="BK607" s="13" t="str">
        <f>IF(AR607="","",IF(AR607=BK$2,(SUMIF($BV$3:$BV607,BK$2,$BW$3:$BW607)-SUMIF($BX$3:$BX607,BK$2,$BY$3:$BY607))*AR$1,""))</f>
        <v/>
      </c>
      <c r="BL607" s="13" t="str">
        <f>IF(AS607="","",IF(AS607=BL$2,(SUMIF($BV$3:$BV607,BL$2,$BW$3:$BW607)-SUMIF($BX$3:$BX607,BL$2,$BY$3:$BY607))*AS$1,""))</f>
        <v/>
      </c>
      <c r="BM607" s="13" t="str">
        <f>IF(AT607="","",IF(AT607=BM$2,(SUMIF($BV$3:$BV607,BM$2,$BW$3:$BW607)-SUMIF($BX$3:$BX607,BM$2,$BY$3:$BY607))*AT$1,""))</f>
        <v/>
      </c>
      <c r="BN607" s="13" t="str">
        <f>IF(AU607="","",IF(AU607=BN$2,(SUMIF($BV$3:$BV607,BN$2,$BW$3:$BW607)-SUMIF($BX$3:$BX607,BN$2,$BY$3:$BY607))*AU$1,""))</f>
        <v/>
      </c>
      <c r="BO607" s="13" t="str">
        <f>IF(AV607="","",IF(AV607=BO$2,(SUMIF($BV$3:$BV607,BO$2,$BW$3:$BW607)-SUMIF($BX$3:$BX607,BO$2,$BY$3:$BY607))*AV$1,""))</f>
        <v/>
      </c>
      <c r="BP607" s="69"/>
      <c r="BQ607" s="13" t="str">
        <f t="shared" si="367"/>
        <v/>
      </c>
      <c r="BR607" s="75" t="str">
        <f t="shared" si="353"/>
        <v/>
      </c>
      <c r="BS607" s="33" t="str">
        <f t="shared" si="354"/>
        <v/>
      </c>
      <c r="BT607" s="42" t="str">
        <f t="shared" si="355"/>
        <v/>
      </c>
      <c r="BU607" s="38" t="str">
        <f t="shared" si="356"/>
        <v/>
      </c>
      <c r="BV607" s="30" t="str">
        <f t="shared" si="371"/>
        <v/>
      </c>
      <c r="BW607" s="36" t="str">
        <f t="shared" si="372"/>
        <v/>
      </c>
      <c r="BX607" s="36" t="str">
        <f t="shared" si="373"/>
        <v/>
      </c>
      <c r="BY607" s="45" t="str">
        <f t="shared" si="374"/>
        <v/>
      </c>
      <c r="BZ607" s="12" t="str">
        <f t="shared" si="357"/>
        <v/>
      </c>
      <c r="CA607" s="47" t="str">
        <f t="shared" si="358"/>
        <v/>
      </c>
      <c r="CB607" s="32" t="str">
        <f t="shared" si="359"/>
        <v/>
      </c>
      <c r="CC607" s="32" t="str">
        <f t="shared" si="360"/>
        <v/>
      </c>
      <c r="CD607" s="32" t="str">
        <f t="shared" si="361"/>
        <v/>
      </c>
      <c r="CE607" s="48"/>
      <c r="CF607" s="32" t="str">
        <f t="shared" si="368"/>
        <v/>
      </c>
      <c r="CG607" s="32" t="str">
        <f t="shared" si="369"/>
        <v/>
      </c>
      <c r="CH607" s="48"/>
    </row>
    <row r="608" spans="2:86" ht="30" customHeight="1" x14ac:dyDescent="0.2">
      <c r="B608" s="155"/>
      <c r="C608" s="117"/>
      <c r="D608" s="53"/>
      <c r="E608" s="68"/>
      <c r="F608" s="54"/>
      <c r="G608" s="54"/>
      <c r="H608" s="55"/>
      <c r="I608" s="71"/>
      <c r="J608" s="73"/>
      <c r="K608" s="56"/>
      <c r="L608" s="76" t="str">
        <f t="shared" si="377"/>
        <v/>
      </c>
      <c r="M608" s="77" t="str">
        <f t="shared" si="362"/>
        <v/>
      </c>
      <c r="N608" s="130" t="str">
        <f t="shared" si="363"/>
        <v/>
      </c>
      <c r="O608" s="131" t="str">
        <f t="shared" si="378"/>
        <v/>
      </c>
      <c r="P608" s="131" t="str">
        <f t="shared" si="378"/>
        <v/>
      </c>
      <c r="Q608" s="131" t="str">
        <f t="shared" si="378"/>
        <v/>
      </c>
      <c r="R608" s="131" t="str">
        <f t="shared" si="378"/>
        <v/>
      </c>
      <c r="S608" s="131" t="str">
        <f t="shared" si="378"/>
        <v/>
      </c>
      <c r="T608" s="131" t="str">
        <f t="shared" si="378"/>
        <v/>
      </c>
      <c r="U608" s="131" t="str">
        <f t="shared" si="378"/>
        <v/>
      </c>
      <c r="V608" s="14"/>
      <c r="W608" s="17" t="str">
        <f>IF(C608="",IF(OR(AND($H608&lt;&gt;"",C608=""),AND($F607=$F608,$AK608&lt;&gt;""),COUNTA($H$3:$H$100002)&gt;COUNTA($H$3:$H608),$AE608&lt;&gt;""),W607,""),C608)</f>
        <v/>
      </c>
      <c r="X608" s="17" t="str">
        <f>IF(D608="",IF(OR(AND($H608&lt;&gt;"",D608=""),AND($F607=$F608,$AK608&lt;&gt;""),COUNTA($H$3:$H$100002)&gt;COUNTA($H$3:$H608),$AE608&lt;&gt;""),X607,""),D608)</f>
        <v/>
      </c>
      <c r="Y608" s="17" t="str">
        <f>IF(E608="",IF(OR(AND($H608&lt;&gt;"",E608=""),AND($F607=$F608,$AK608&lt;&gt;""),COUNTA($H$3:$H$100002)&gt;COUNTA($H$3:$H608),$AE608&lt;&gt;""),Y607,""),E608)</f>
        <v/>
      </c>
      <c r="Z608" s="27" t="str">
        <f t="shared" ref="Z608:Z671" si="379">IF(OR(W608="",COUNT(J608:K608)=0),"",DATE(W608,X608,Y608))</f>
        <v/>
      </c>
      <c r="AA608" s="2" t="str">
        <f>IF(F608="","",COUNTA($F$3:F608))</f>
        <v/>
      </c>
      <c r="AB608" s="3" t="str">
        <f>IF(F608="","",IFERROR(IF(F608&lt;&gt;"",IFERROR(INDEX(設定!$C$3:$C$303,MATCH(F608,設定!$C$3:$C$303,0),0),INDEX(設定!$C$3:$C$303,MATCH("*"&amp;F608&amp;"*",設定!$C$3:$C$303,0),0)),""),"エラー"))</f>
        <v/>
      </c>
      <c r="AC608" s="2" t="str">
        <f>IF(G608="","",COUNTA($G$3:G608))</f>
        <v/>
      </c>
      <c r="AD608" s="3" t="str">
        <f>IF(G608="","",IFERROR(IF(G608&lt;&gt;"",IFERROR(INDEX(設定!$C$3:$C$303,MATCH(G608,設定!$C$3:$C$303,0),0),INDEX(設定!$C$3:$C$303,MATCH("*"&amp;G608&amp;"*",設定!$C$3:$C$303,0),0)),""),"エラー"))</f>
        <v/>
      </c>
      <c r="AE608" s="3" t="str">
        <f>IFERROR(IF(AB608="",IF(AND(H608&lt;&gt;"",F608=""),INDEX(AB$3:AB608,MATCH(MAX(AA$3:AA608),AA$3:AA608,0),0),""),AB608),"")</f>
        <v/>
      </c>
      <c r="AF608" s="3" t="str">
        <f>IFERROR(IF(AD608="",IF(AND(H608&lt;&gt;"",G608=""),INDEX(AD$3:AD608,MATCH(MAX(AC$3:AC608),AC$3:AC608,0),0),""),AD608),"")</f>
        <v/>
      </c>
      <c r="AG608" s="2" t="str">
        <f>IF(AH608="","",IF(OR(AH608=AH607,AH608=AH609),IF(AND(E608="",AB608="",AG607&lt;&gt;""),MAX($AG$3:AG607),MAX($AG$3:AG607)+1),IF(AH607=AH608,AG607,MAX($AG$3:AG607)+1)))</f>
        <v/>
      </c>
      <c r="AH608" s="12" t="str">
        <f t="shared" si="364"/>
        <v/>
      </c>
      <c r="AI608" s="12" t="str">
        <f t="shared" si="370"/>
        <v/>
      </c>
      <c r="AJ608" s="13" t="str">
        <f t="shared" si="349"/>
        <v/>
      </c>
      <c r="AK608" s="13" t="str">
        <f t="shared" si="350"/>
        <v/>
      </c>
      <c r="AL608" s="13" t="str">
        <f>IF(OR(AJ608="",COUNTIF($AH$3:AH608,AH608)&lt;&gt;COUNTIF(AH$3:AH$100002,AH608)),"",SUMIF(AH$3:AH$100002,AH608,AJ$3:AJ$100002))</f>
        <v/>
      </c>
      <c r="AM608" s="13" t="str">
        <f>IF(OR(AK608="",COUNTIF($AH$3:AH608,AH608)&lt;&gt;COUNTIF(AH$3:AH$100002,AH608)),"",SUMIF(AH$3:AH$100002,AH608,AK$3:AK$100002))</f>
        <v/>
      </c>
      <c r="AO608" s="13" t="str">
        <f t="shared" si="365"/>
        <v/>
      </c>
      <c r="AP608" s="13" t="str">
        <f t="shared" si="365"/>
        <v/>
      </c>
      <c r="AQ608" s="13" t="str">
        <f t="shared" si="365"/>
        <v/>
      </c>
      <c r="AR608" s="13" t="str">
        <f t="shared" si="365"/>
        <v/>
      </c>
      <c r="AS608" s="13" t="str">
        <f t="shared" si="366"/>
        <v/>
      </c>
      <c r="AT608" s="13" t="str">
        <f t="shared" si="366"/>
        <v/>
      </c>
      <c r="AU608" s="13" t="str">
        <f t="shared" si="366"/>
        <v/>
      </c>
      <c r="AV608" s="13" t="str">
        <f t="shared" si="366"/>
        <v/>
      </c>
      <c r="AW608" s="86" t="str">
        <f t="shared" si="351"/>
        <v/>
      </c>
      <c r="AX608" s="59" t="str">
        <f t="shared" si="352"/>
        <v/>
      </c>
      <c r="AY608" s="63" t="str">
        <f>IF(OR($BR608="",BH608=""),"",COUNT($BR$3:$BR608))</f>
        <v/>
      </c>
      <c r="AZ608" s="13" t="str">
        <f>IF(OR($BR608="",BI608=""),"",COUNT($BR$3:$BR608))</f>
        <v/>
      </c>
      <c r="BA608" s="13" t="str">
        <f>IF(OR($BR608="",BJ608=""),"",COUNT($BR$3:$BR608))</f>
        <v/>
      </c>
      <c r="BB608" s="13" t="str">
        <f>IF(OR($BR608="",BK608=""),"",COUNT($BR$3:$BR608))</f>
        <v/>
      </c>
      <c r="BC608" s="13" t="str">
        <f>IF(OR($BR608="",BL608=""),"",COUNT($BR$3:$BR608))</f>
        <v/>
      </c>
      <c r="BD608" s="13" t="str">
        <f>IF(OR($BR608="",BM608=""),"",COUNT($BR$3:$BR608))</f>
        <v/>
      </c>
      <c r="BE608" s="13" t="str">
        <f>IF(OR($BR608="",BN608=""),"",COUNT($BR$3:$BR608))</f>
        <v/>
      </c>
      <c r="BF608" s="13" t="str">
        <f>IF(OR($BR608="",BO608=""),"",COUNT($BR$3:$BR608))</f>
        <v/>
      </c>
      <c r="BG608" s="66" t="str">
        <f>IF(Z608="","",COUNT($Z$3:Z608))</f>
        <v/>
      </c>
      <c r="BH608" s="13" t="str">
        <f>IF(AO608="","",IF(AO608=BH$2,(SUMIF($BV$3:$BV608,BH$2,$BW$3:$BW608)-SUMIF($BX$3:$BX608,BH$2,$BY$3:$BY608))*AO$1,""))</f>
        <v/>
      </c>
      <c r="BI608" s="13" t="str">
        <f>IF(AP608="","",IF(AP608=BI$2,(SUMIF($BV$3:$BV608,BI$2,$BW$3:$BW608)-SUMIF($BX$3:$BX608,BI$2,$BY$3:$BY608))*AP$1,""))</f>
        <v/>
      </c>
      <c r="BJ608" s="13" t="str">
        <f>IF(AQ608="","",IF(AQ608=BJ$2,(SUMIF($BV$3:$BV608,BJ$2,$BW$3:$BW608)-SUMIF($BX$3:$BX608,BJ$2,$BY$3:$BY608))*AQ$1,""))</f>
        <v/>
      </c>
      <c r="BK608" s="13" t="str">
        <f>IF(AR608="","",IF(AR608=BK$2,(SUMIF($BV$3:$BV608,BK$2,$BW$3:$BW608)-SUMIF($BX$3:$BX608,BK$2,$BY$3:$BY608))*AR$1,""))</f>
        <v/>
      </c>
      <c r="BL608" s="13" t="str">
        <f>IF(AS608="","",IF(AS608=BL$2,(SUMIF($BV$3:$BV608,BL$2,$BW$3:$BW608)-SUMIF($BX$3:$BX608,BL$2,$BY$3:$BY608))*AS$1,""))</f>
        <v/>
      </c>
      <c r="BM608" s="13" t="str">
        <f>IF(AT608="","",IF(AT608=BM$2,(SUMIF($BV$3:$BV608,BM$2,$BW$3:$BW608)-SUMIF($BX$3:$BX608,BM$2,$BY$3:$BY608))*AT$1,""))</f>
        <v/>
      </c>
      <c r="BN608" s="13" t="str">
        <f>IF(AU608="","",IF(AU608=BN$2,(SUMIF($BV$3:$BV608,BN$2,$BW$3:$BW608)-SUMIF($BX$3:$BX608,BN$2,$BY$3:$BY608))*AU$1,""))</f>
        <v/>
      </c>
      <c r="BO608" s="13" t="str">
        <f>IF(AV608="","",IF(AV608=BO$2,(SUMIF($BV$3:$BV608,BO$2,$BW$3:$BW608)-SUMIF($BX$3:$BX608,BO$2,$BY$3:$BY608))*AV$1,""))</f>
        <v/>
      </c>
      <c r="BP608" s="69"/>
      <c r="BQ608" s="13" t="str">
        <f t="shared" si="367"/>
        <v/>
      </c>
      <c r="BR608" s="75" t="str">
        <f t="shared" si="353"/>
        <v/>
      </c>
      <c r="BS608" s="33" t="str">
        <f t="shared" si="354"/>
        <v/>
      </c>
      <c r="BT608" s="42" t="str">
        <f t="shared" si="355"/>
        <v/>
      </c>
      <c r="BU608" s="38" t="str">
        <f t="shared" si="356"/>
        <v/>
      </c>
      <c r="BV608" s="30" t="str">
        <f t="shared" si="371"/>
        <v/>
      </c>
      <c r="BW608" s="36" t="str">
        <f t="shared" si="372"/>
        <v/>
      </c>
      <c r="BX608" s="36" t="str">
        <f t="shared" si="373"/>
        <v/>
      </c>
      <c r="BY608" s="45" t="str">
        <f t="shared" si="374"/>
        <v/>
      </c>
      <c r="BZ608" s="12" t="str">
        <f t="shared" si="357"/>
        <v/>
      </c>
      <c r="CA608" s="47" t="str">
        <f t="shared" si="358"/>
        <v/>
      </c>
      <c r="CB608" s="32" t="str">
        <f t="shared" si="359"/>
        <v/>
      </c>
      <c r="CC608" s="32" t="str">
        <f t="shared" si="360"/>
        <v/>
      </c>
      <c r="CD608" s="32" t="str">
        <f t="shared" si="361"/>
        <v/>
      </c>
      <c r="CE608" s="48"/>
      <c r="CF608" s="32" t="str">
        <f t="shared" si="368"/>
        <v/>
      </c>
      <c r="CG608" s="32" t="str">
        <f t="shared" si="369"/>
        <v/>
      </c>
      <c r="CH608" s="48"/>
    </row>
    <row r="609" spans="2:86" ht="30" customHeight="1" x14ac:dyDescent="0.2">
      <c r="B609" s="155"/>
      <c r="C609" s="117"/>
      <c r="D609" s="53"/>
      <c r="E609" s="68"/>
      <c r="F609" s="54"/>
      <c r="G609" s="54"/>
      <c r="H609" s="55"/>
      <c r="I609" s="71"/>
      <c r="J609" s="73"/>
      <c r="K609" s="56"/>
      <c r="L609" s="76" t="str">
        <f t="shared" si="377"/>
        <v/>
      </c>
      <c r="M609" s="77" t="str">
        <f t="shared" si="362"/>
        <v/>
      </c>
      <c r="N609" s="130" t="str">
        <f t="shared" si="363"/>
        <v/>
      </c>
      <c r="O609" s="131" t="str">
        <f t="shared" si="378"/>
        <v/>
      </c>
      <c r="P609" s="131" t="str">
        <f t="shared" si="378"/>
        <v/>
      </c>
      <c r="Q609" s="131" t="str">
        <f t="shared" si="378"/>
        <v/>
      </c>
      <c r="R609" s="131" t="str">
        <f t="shared" si="378"/>
        <v/>
      </c>
      <c r="S609" s="131" t="str">
        <f t="shared" si="378"/>
        <v/>
      </c>
      <c r="T609" s="131" t="str">
        <f t="shared" si="378"/>
        <v/>
      </c>
      <c r="U609" s="131" t="str">
        <f t="shared" si="378"/>
        <v/>
      </c>
      <c r="V609" s="14"/>
      <c r="W609" s="17" t="str">
        <f>IF(C609="",IF(OR(AND($H609&lt;&gt;"",C609=""),AND($F608=$F609,$AK609&lt;&gt;""),COUNTA($H$3:$H$100002)&gt;COUNTA($H$3:$H609),$AE609&lt;&gt;""),W608,""),C609)</f>
        <v/>
      </c>
      <c r="X609" s="17" t="str">
        <f>IF(D609="",IF(OR(AND($H609&lt;&gt;"",D609=""),AND($F608=$F609,$AK609&lt;&gt;""),COUNTA($H$3:$H$100002)&gt;COUNTA($H$3:$H609),$AE609&lt;&gt;""),X608,""),D609)</f>
        <v/>
      </c>
      <c r="Y609" s="17" t="str">
        <f>IF(E609="",IF(OR(AND($H609&lt;&gt;"",E609=""),AND($F608=$F609,$AK609&lt;&gt;""),COUNTA($H$3:$H$100002)&gt;COUNTA($H$3:$H609),$AE609&lt;&gt;""),Y608,""),E609)</f>
        <v/>
      </c>
      <c r="Z609" s="27" t="str">
        <f t="shared" si="379"/>
        <v/>
      </c>
      <c r="AA609" s="2" t="str">
        <f>IF(F609="","",COUNTA($F$3:F609))</f>
        <v/>
      </c>
      <c r="AB609" s="3" t="str">
        <f>IF(F609="","",IFERROR(IF(F609&lt;&gt;"",IFERROR(INDEX(設定!$C$3:$C$303,MATCH(F609,設定!$C$3:$C$303,0),0),INDEX(設定!$C$3:$C$303,MATCH("*"&amp;F609&amp;"*",設定!$C$3:$C$303,0),0)),""),"エラー"))</f>
        <v/>
      </c>
      <c r="AC609" s="2" t="str">
        <f>IF(G609="","",COUNTA($G$3:G609))</f>
        <v/>
      </c>
      <c r="AD609" s="3" t="str">
        <f>IF(G609="","",IFERROR(IF(G609&lt;&gt;"",IFERROR(INDEX(設定!$C$3:$C$303,MATCH(G609,設定!$C$3:$C$303,0),0),INDEX(設定!$C$3:$C$303,MATCH("*"&amp;G609&amp;"*",設定!$C$3:$C$303,0),0)),""),"エラー"))</f>
        <v/>
      </c>
      <c r="AE609" s="3" t="str">
        <f>IFERROR(IF(AB609="",IF(AND(H609&lt;&gt;"",F609=""),INDEX(AB$3:AB609,MATCH(MAX(AA$3:AA609),AA$3:AA609,0),0),""),AB609),"")</f>
        <v/>
      </c>
      <c r="AF609" s="3" t="str">
        <f>IFERROR(IF(AD609="",IF(AND(H609&lt;&gt;"",G609=""),INDEX(AD$3:AD609,MATCH(MAX(AC$3:AC609),AC$3:AC609,0),0),""),AD609),"")</f>
        <v/>
      </c>
      <c r="AG609" s="2" t="str">
        <f>IF(AH609="","",IF(OR(AH609=AH608,AH609=AH610),IF(AND(E609="",AB609="",AG608&lt;&gt;""),MAX($AG$3:AG608),MAX($AG$3:AG608)+1),IF(AH608=AH609,AG608,MAX($AG$3:AG608)+1)))</f>
        <v/>
      </c>
      <c r="AH609" s="12" t="str">
        <f t="shared" si="364"/>
        <v/>
      </c>
      <c r="AI609" s="12" t="str">
        <f t="shared" si="370"/>
        <v/>
      </c>
      <c r="AJ609" s="13" t="str">
        <f t="shared" si="349"/>
        <v/>
      </c>
      <c r="AK609" s="13" t="str">
        <f t="shared" si="350"/>
        <v/>
      </c>
      <c r="AL609" s="13" t="str">
        <f>IF(OR(AJ609="",COUNTIF($AH$3:AH609,AH609)&lt;&gt;COUNTIF(AH$3:AH$100002,AH609)),"",SUMIF(AH$3:AH$100002,AH609,AJ$3:AJ$100002))</f>
        <v/>
      </c>
      <c r="AM609" s="13" t="str">
        <f>IF(OR(AK609="",COUNTIF($AH$3:AH609,AH609)&lt;&gt;COUNTIF(AH$3:AH$100002,AH609)),"",SUMIF(AH$3:AH$100002,AH609,AK$3:AK$100002))</f>
        <v/>
      </c>
      <c r="AO609" s="13" t="str">
        <f t="shared" si="365"/>
        <v/>
      </c>
      <c r="AP609" s="13" t="str">
        <f t="shared" si="365"/>
        <v/>
      </c>
      <c r="AQ609" s="13" t="str">
        <f t="shared" si="365"/>
        <v/>
      </c>
      <c r="AR609" s="13" t="str">
        <f t="shared" si="365"/>
        <v/>
      </c>
      <c r="AS609" s="13" t="str">
        <f t="shared" si="366"/>
        <v/>
      </c>
      <c r="AT609" s="13" t="str">
        <f t="shared" si="366"/>
        <v/>
      </c>
      <c r="AU609" s="13" t="str">
        <f t="shared" si="366"/>
        <v/>
      </c>
      <c r="AV609" s="13" t="str">
        <f t="shared" si="366"/>
        <v/>
      </c>
      <c r="AW609" s="86" t="str">
        <f t="shared" si="351"/>
        <v/>
      </c>
      <c r="AX609" s="59" t="str">
        <f t="shared" si="352"/>
        <v/>
      </c>
      <c r="AY609" s="63" t="str">
        <f>IF(OR($BR609="",BH609=""),"",COUNT($BR$3:$BR609))</f>
        <v/>
      </c>
      <c r="AZ609" s="13" t="str">
        <f>IF(OR($BR609="",BI609=""),"",COUNT($BR$3:$BR609))</f>
        <v/>
      </c>
      <c r="BA609" s="13" t="str">
        <f>IF(OR($BR609="",BJ609=""),"",COUNT($BR$3:$BR609))</f>
        <v/>
      </c>
      <c r="BB609" s="13" t="str">
        <f>IF(OR($BR609="",BK609=""),"",COUNT($BR$3:$BR609))</f>
        <v/>
      </c>
      <c r="BC609" s="13" t="str">
        <f>IF(OR($BR609="",BL609=""),"",COUNT($BR$3:$BR609))</f>
        <v/>
      </c>
      <c r="BD609" s="13" t="str">
        <f>IF(OR($BR609="",BM609=""),"",COUNT($BR$3:$BR609))</f>
        <v/>
      </c>
      <c r="BE609" s="13" t="str">
        <f>IF(OR($BR609="",BN609=""),"",COUNT($BR$3:$BR609))</f>
        <v/>
      </c>
      <c r="BF609" s="13" t="str">
        <f>IF(OR($BR609="",BO609=""),"",COUNT($BR$3:$BR609))</f>
        <v/>
      </c>
      <c r="BG609" s="66" t="str">
        <f>IF(Z609="","",COUNT($Z$3:Z609))</f>
        <v/>
      </c>
      <c r="BH609" s="13" t="str">
        <f>IF(AO609="","",IF(AO609=BH$2,(SUMIF($BV$3:$BV609,BH$2,$BW$3:$BW609)-SUMIF($BX$3:$BX609,BH$2,$BY$3:$BY609))*AO$1,""))</f>
        <v/>
      </c>
      <c r="BI609" s="13" t="str">
        <f>IF(AP609="","",IF(AP609=BI$2,(SUMIF($BV$3:$BV609,BI$2,$BW$3:$BW609)-SUMIF($BX$3:$BX609,BI$2,$BY$3:$BY609))*AP$1,""))</f>
        <v/>
      </c>
      <c r="BJ609" s="13" t="str">
        <f>IF(AQ609="","",IF(AQ609=BJ$2,(SUMIF($BV$3:$BV609,BJ$2,$BW$3:$BW609)-SUMIF($BX$3:$BX609,BJ$2,$BY$3:$BY609))*AQ$1,""))</f>
        <v/>
      </c>
      <c r="BK609" s="13" t="str">
        <f>IF(AR609="","",IF(AR609=BK$2,(SUMIF($BV$3:$BV609,BK$2,$BW$3:$BW609)-SUMIF($BX$3:$BX609,BK$2,$BY$3:$BY609))*AR$1,""))</f>
        <v/>
      </c>
      <c r="BL609" s="13" t="str">
        <f>IF(AS609="","",IF(AS609=BL$2,(SUMIF($BV$3:$BV609,BL$2,$BW$3:$BW609)-SUMIF($BX$3:$BX609,BL$2,$BY$3:$BY609))*AS$1,""))</f>
        <v/>
      </c>
      <c r="BM609" s="13" t="str">
        <f>IF(AT609="","",IF(AT609=BM$2,(SUMIF($BV$3:$BV609,BM$2,$BW$3:$BW609)-SUMIF($BX$3:$BX609,BM$2,$BY$3:$BY609))*AT$1,""))</f>
        <v/>
      </c>
      <c r="BN609" s="13" t="str">
        <f>IF(AU609="","",IF(AU609=BN$2,(SUMIF($BV$3:$BV609,BN$2,$BW$3:$BW609)-SUMIF($BX$3:$BX609,BN$2,$BY$3:$BY609))*AU$1,""))</f>
        <v/>
      </c>
      <c r="BO609" s="13" t="str">
        <f>IF(AV609="","",IF(AV609=BO$2,(SUMIF($BV$3:$BV609,BO$2,$BW$3:$BW609)-SUMIF($BX$3:$BX609,BO$2,$BY$3:$BY609))*AV$1,""))</f>
        <v/>
      </c>
      <c r="BP609" s="69"/>
      <c r="BQ609" s="13" t="str">
        <f t="shared" si="367"/>
        <v/>
      </c>
      <c r="BR609" s="75" t="str">
        <f t="shared" si="353"/>
        <v/>
      </c>
      <c r="BS609" s="33" t="str">
        <f t="shared" si="354"/>
        <v/>
      </c>
      <c r="BT609" s="42" t="str">
        <f t="shared" si="355"/>
        <v/>
      </c>
      <c r="BU609" s="38" t="str">
        <f t="shared" si="356"/>
        <v/>
      </c>
      <c r="BV609" s="30" t="str">
        <f t="shared" si="371"/>
        <v/>
      </c>
      <c r="BW609" s="36" t="str">
        <f t="shared" si="372"/>
        <v/>
      </c>
      <c r="BX609" s="36" t="str">
        <f t="shared" si="373"/>
        <v/>
      </c>
      <c r="BY609" s="45" t="str">
        <f t="shared" si="374"/>
        <v/>
      </c>
      <c r="BZ609" s="12" t="str">
        <f t="shared" si="357"/>
        <v/>
      </c>
      <c r="CA609" s="47" t="str">
        <f t="shared" si="358"/>
        <v/>
      </c>
      <c r="CB609" s="32" t="str">
        <f t="shared" si="359"/>
        <v/>
      </c>
      <c r="CC609" s="32" t="str">
        <f t="shared" si="360"/>
        <v/>
      </c>
      <c r="CD609" s="32" t="str">
        <f t="shared" si="361"/>
        <v/>
      </c>
      <c r="CE609" s="48"/>
      <c r="CF609" s="32" t="str">
        <f t="shared" si="368"/>
        <v/>
      </c>
      <c r="CG609" s="32" t="str">
        <f t="shared" si="369"/>
        <v/>
      </c>
      <c r="CH609" s="48"/>
    </row>
    <row r="610" spans="2:86" ht="30" customHeight="1" x14ac:dyDescent="0.2">
      <c r="B610" s="155"/>
      <c r="C610" s="117"/>
      <c r="D610" s="53"/>
      <c r="E610" s="68"/>
      <c r="F610" s="54"/>
      <c r="G610" s="54"/>
      <c r="H610" s="55"/>
      <c r="I610" s="71"/>
      <c r="J610" s="73"/>
      <c r="K610" s="56"/>
      <c r="L610" s="76" t="str">
        <f t="shared" si="377"/>
        <v/>
      </c>
      <c r="M610" s="77" t="str">
        <f t="shared" si="362"/>
        <v/>
      </c>
      <c r="N610" s="130" t="str">
        <f t="shared" si="363"/>
        <v/>
      </c>
      <c r="O610" s="131" t="str">
        <f t="shared" si="378"/>
        <v/>
      </c>
      <c r="P610" s="131" t="str">
        <f t="shared" si="378"/>
        <v/>
      </c>
      <c r="Q610" s="131" t="str">
        <f t="shared" si="378"/>
        <v/>
      </c>
      <c r="R610" s="131" t="str">
        <f t="shared" si="378"/>
        <v/>
      </c>
      <c r="S610" s="131" t="str">
        <f t="shared" si="378"/>
        <v/>
      </c>
      <c r="T610" s="131" t="str">
        <f t="shared" si="378"/>
        <v/>
      </c>
      <c r="U610" s="131" t="str">
        <f t="shared" si="378"/>
        <v/>
      </c>
      <c r="V610" s="14"/>
      <c r="W610" s="17" t="str">
        <f>IF(C610="",IF(OR(AND($H610&lt;&gt;"",C610=""),AND($F609=$F610,$AK610&lt;&gt;""),COUNTA($H$3:$H$100002)&gt;COUNTA($H$3:$H610),$AE610&lt;&gt;""),W609,""),C610)</f>
        <v/>
      </c>
      <c r="X610" s="17" t="str">
        <f>IF(D610="",IF(OR(AND($H610&lt;&gt;"",D610=""),AND($F609=$F610,$AK610&lt;&gt;""),COUNTA($H$3:$H$100002)&gt;COUNTA($H$3:$H610),$AE610&lt;&gt;""),X609,""),D610)</f>
        <v/>
      </c>
      <c r="Y610" s="17" t="str">
        <f>IF(E610="",IF(OR(AND($H610&lt;&gt;"",E610=""),AND($F609=$F610,$AK610&lt;&gt;""),COUNTA($H$3:$H$100002)&gt;COUNTA($H$3:$H610),$AE610&lt;&gt;""),Y609,""),E610)</f>
        <v/>
      </c>
      <c r="Z610" s="27" t="str">
        <f t="shared" si="379"/>
        <v/>
      </c>
      <c r="AA610" s="2" t="str">
        <f>IF(F610="","",COUNTA($F$3:F610))</f>
        <v/>
      </c>
      <c r="AB610" s="3" t="str">
        <f>IF(F610="","",IFERROR(IF(F610&lt;&gt;"",IFERROR(INDEX(設定!$C$3:$C$303,MATCH(F610,設定!$C$3:$C$303,0),0),INDEX(設定!$C$3:$C$303,MATCH("*"&amp;F610&amp;"*",設定!$C$3:$C$303,0),0)),""),"エラー"))</f>
        <v/>
      </c>
      <c r="AC610" s="2" t="str">
        <f>IF(G610="","",COUNTA($G$3:G610))</f>
        <v/>
      </c>
      <c r="AD610" s="3" t="str">
        <f>IF(G610="","",IFERROR(IF(G610&lt;&gt;"",IFERROR(INDEX(設定!$C$3:$C$303,MATCH(G610,設定!$C$3:$C$303,0),0),INDEX(設定!$C$3:$C$303,MATCH("*"&amp;G610&amp;"*",設定!$C$3:$C$303,0),0)),""),"エラー"))</f>
        <v/>
      </c>
      <c r="AE610" s="3" t="str">
        <f>IFERROR(IF(AB610="",IF(AND(H610&lt;&gt;"",F610=""),INDEX(AB$3:AB610,MATCH(MAX(AA$3:AA610),AA$3:AA610,0),0),""),AB610),"")</f>
        <v/>
      </c>
      <c r="AF610" s="3" t="str">
        <f>IFERROR(IF(AD610="",IF(AND(H610&lt;&gt;"",G610=""),INDEX(AD$3:AD610,MATCH(MAX(AC$3:AC610),AC$3:AC610,0),0),""),AD610),"")</f>
        <v/>
      </c>
      <c r="AG610" s="2" t="str">
        <f>IF(AH610="","",IF(OR(AH610=AH609,AH610=AH611),IF(AND(E610="",AB610="",AG609&lt;&gt;""),MAX($AG$3:AG609),MAX($AG$3:AG609)+1),IF(AH609=AH610,AG609,MAX($AG$3:AG609)+1)))</f>
        <v/>
      </c>
      <c r="AH610" s="12" t="str">
        <f t="shared" si="364"/>
        <v/>
      </c>
      <c r="AI610" s="12" t="str">
        <f t="shared" si="370"/>
        <v/>
      </c>
      <c r="AJ610" s="13" t="str">
        <f t="shared" si="349"/>
        <v/>
      </c>
      <c r="AK610" s="13" t="str">
        <f t="shared" si="350"/>
        <v/>
      </c>
      <c r="AL610" s="13" t="str">
        <f>IF(OR(AJ610="",COUNTIF($AH$3:AH610,AH610)&lt;&gt;COUNTIF(AH$3:AH$100002,AH610)),"",SUMIF(AH$3:AH$100002,AH610,AJ$3:AJ$100002))</f>
        <v/>
      </c>
      <c r="AM610" s="13" t="str">
        <f>IF(OR(AK610="",COUNTIF($AH$3:AH610,AH610)&lt;&gt;COUNTIF(AH$3:AH$100002,AH610)),"",SUMIF(AH$3:AH$100002,AH610,AK$3:AK$100002))</f>
        <v/>
      </c>
      <c r="AO610" s="13" t="str">
        <f t="shared" si="365"/>
        <v/>
      </c>
      <c r="AP610" s="13" t="str">
        <f t="shared" si="365"/>
        <v/>
      </c>
      <c r="AQ610" s="13" t="str">
        <f t="shared" si="365"/>
        <v/>
      </c>
      <c r="AR610" s="13" t="str">
        <f t="shared" si="365"/>
        <v/>
      </c>
      <c r="AS610" s="13" t="str">
        <f t="shared" si="366"/>
        <v/>
      </c>
      <c r="AT610" s="13" t="str">
        <f t="shared" si="366"/>
        <v/>
      </c>
      <c r="AU610" s="13" t="str">
        <f t="shared" si="366"/>
        <v/>
      </c>
      <c r="AV610" s="13" t="str">
        <f t="shared" si="366"/>
        <v/>
      </c>
      <c r="AW610" s="86" t="str">
        <f t="shared" si="351"/>
        <v/>
      </c>
      <c r="AX610" s="59" t="str">
        <f t="shared" si="352"/>
        <v/>
      </c>
      <c r="AY610" s="63" t="str">
        <f>IF(OR($BR610="",BH610=""),"",COUNT($BR$3:$BR610))</f>
        <v/>
      </c>
      <c r="AZ610" s="13" t="str">
        <f>IF(OR($BR610="",BI610=""),"",COUNT($BR$3:$BR610))</f>
        <v/>
      </c>
      <c r="BA610" s="13" t="str">
        <f>IF(OR($BR610="",BJ610=""),"",COUNT($BR$3:$BR610))</f>
        <v/>
      </c>
      <c r="BB610" s="13" t="str">
        <f>IF(OR($BR610="",BK610=""),"",COUNT($BR$3:$BR610))</f>
        <v/>
      </c>
      <c r="BC610" s="13" t="str">
        <f>IF(OR($BR610="",BL610=""),"",COUNT($BR$3:$BR610))</f>
        <v/>
      </c>
      <c r="BD610" s="13" t="str">
        <f>IF(OR($BR610="",BM610=""),"",COUNT($BR$3:$BR610))</f>
        <v/>
      </c>
      <c r="BE610" s="13" t="str">
        <f>IF(OR($BR610="",BN610=""),"",COUNT($BR$3:$BR610))</f>
        <v/>
      </c>
      <c r="BF610" s="13" t="str">
        <f>IF(OR($BR610="",BO610=""),"",COUNT($BR$3:$BR610))</f>
        <v/>
      </c>
      <c r="BG610" s="66" t="str">
        <f>IF(Z610="","",COUNT($Z$3:Z610))</f>
        <v/>
      </c>
      <c r="BH610" s="13" t="str">
        <f>IF(AO610="","",IF(AO610=BH$2,(SUMIF($BV$3:$BV610,BH$2,$BW$3:$BW610)-SUMIF($BX$3:$BX610,BH$2,$BY$3:$BY610))*AO$1,""))</f>
        <v/>
      </c>
      <c r="BI610" s="13" t="str">
        <f>IF(AP610="","",IF(AP610=BI$2,(SUMIF($BV$3:$BV610,BI$2,$BW$3:$BW610)-SUMIF($BX$3:$BX610,BI$2,$BY$3:$BY610))*AP$1,""))</f>
        <v/>
      </c>
      <c r="BJ610" s="13" t="str">
        <f>IF(AQ610="","",IF(AQ610=BJ$2,(SUMIF($BV$3:$BV610,BJ$2,$BW$3:$BW610)-SUMIF($BX$3:$BX610,BJ$2,$BY$3:$BY610))*AQ$1,""))</f>
        <v/>
      </c>
      <c r="BK610" s="13" t="str">
        <f>IF(AR610="","",IF(AR610=BK$2,(SUMIF($BV$3:$BV610,BK$2,$BW$3:$BW610)-SUMIF($BX$3:$BX610,BK$2,$BY$3:$BY610))*AR$1,""))</f>
        <v/>
      </c>
      <c r="BL610" s="13" t="str">
        <f>IF(AS610="","",IF(AS610=BL$2,(SUMIF($BV$3:$BV610,BL$2,$BW$3:$BW610)-SUMIF($BX$3:$BX610,BL$2,$BY$3:$BY610))*AS$1,""))</f>
        <v/>
      </c>
      <c r="BM610" s="13" t="str">
        <f>IF(AT610="","",IF(AT610=BM$2,(SUMIF($BV$3:$BV610,BM$2,$BW$3:$BW610)-SUMIF($BX$3:$BX610,BM$2,$BY$3:$BY610))*AT$1,""))</f>
        <v/>
      </c>
      <c r="BN610" s="13" t="str">
        <f>IF(AU610="","",IF(AU610=BN$2,(SUMIF($BV$3:$BV610,BN$2,$BW$3:$BW610)-SUMIF($BX$3:$BX610,BN$2,$BY$3:$BY610))*AU$1,""))</f>
        <v/>
      </c>
      <c r="BO610" s="13" t="str">
        <f>IF(AV610="","",IF(AV610=BO$2,(SUMIF($BV$3:$BV610,BO$2,$BW$3:$BW610)-SUMIF($BX$3:$BX610,BO$2,$BY$3:$BY610))*AV$1,""))</f>
        <v/>
      </c>
      <c r="BP610" s="69"/>
      <c r="BQ610" s="13" t="str">
        <f t="shared" si="367"/>
        <v/>
      </c>
      <c r="BR610" s="75" t="str">
        <f t="shared" si="353"/>
        <v/>
      </c>
      <c r="BS610" s="33" t="str">
        <f t="shared" si="354"/>
        <v/>
      </c>
      <c r="BT610" s="42" t="str">
        <f t="shared" si="355"/>
        <v/>
      </c>
      <c r="BU610" s="38" t="str">
        <f t="shared" si="356"/>
        <v/>
      </c>
      <c r="BV610" s="30" t="str">
        <f t="shared" si="371"/>
        <v/>
      </c>
      <c r="BW610" s="36" t="str">
        <f t="shared" si="372"/>
        <v/>
      </c>
      <c r="BX610" s="36" t="str">
        <f t="shared" si="373"/>
        <v/>
      </c>
      <c r="BY610" s="45" t="str">
        <f t="shared" si="374"/>
        <v/>
      </c>
      <c r="BZ610" s="12" t="str">
        <f t="shared" si="357"/>
        <v/>
      </c>
      <c r="CA610" s="47" t="str">
        <f t="shared" si="358"/>
        <v/>
      </c>
      <c r="CB610" s="32" t="str">
        <f t="shared" si="359"/>
        <v/>
      </c>
      <c r="CC610" s="32" t="str">
        <f t="shared" si="360"/>
        <v/>
      </c>
      <c r="CD610" s="32" t="str">
        <f t="shared" si="361"/>
        <v/>
      </c>
      <c r="CE610" s="48"/>
      <c r="CF610" s="32" t="str">
        <f t="shared" si="368"/>
        <v/>
      </c>
      <c r="CG610" s="32" t="str">
        <f t="shared" si="369"/>
        <v/>
      </c>
      <c r="CH610" s="48"/>
    </row>
    <row r="611" spans="2:86" ht="30" customHeight="1" x14ac:dyDescent="0.2">
      <c r="B611" s="155"/>
      <c r="C611" s="117"/>
      <c r="D611" s="53"/>
      <c r="E611" s="68"/>
      <c r="F611" s="54"/>
      <c r="G611" s="54"/>
      <c r="H611" s="55"/>
      <c r="I611" s="71"/>
      <c r="J611" s="73"/>
      <c r="K611" s="56"/>
      <c r="L611" s="76" t="str">
        <f t="shared" si="377"/>
        <v/>
      </c>
      <c r="M611" s="77" t="str">
        <f t="shared" si="362"/>
        <v/>
      </c>
      <c r="N611" s="130" t="str">
        <f t="shared" si="363"/>
        <v/>
      </c>
      <c r="O611" s="131" t="str">
        <f t="shared" si="378"/>
        <v/>
      </c>
      <c r="P611" s="131" t="str">
        <f t="shared" si="378"/>
        <v/>
      </c>
      <c r="Q611" s="131" t="str">
        <f t="shared" si="378"/>
        <v/>
      </c>
      <c r="R611" s="131" t="str">
        <f t="shared" si="378"/>
        <v/>
      </c>
      <c r="S611" s="131" t="str">
        <f t="shared" si="378"/>
        <v/>
      </c>
      <c r="T611" s="131" t="str">
        <f t="shared" si="378"/>
        <v/>
      </c>
      <c r="U611" s="131" t="str">
        <f t="shared" si="378"/>
        <v/>
      </c>
      <c r="V611" s="14"/>
      <c r="W611" s="17" t="str">
        <f>IF(C611="",IF(OR(AND($H611&lt;&gt;"",C611=""),AND($F610=$F611,$AK611&lt;&gt;""),COUNTA($H$3:$H$100002)&gt;COUNTA($H$3:$H611),$AE611&lt;&gt;""),W610,""),C611)</f>
        <v/>
      </c>
      <c r="X611" s="17" t="str">
        <f>IF(D611="",IF(OR(AND($H611&lt;&gt;"",D611=""),AND($F610=$F611,$AK611&lt;&gt;""),COUNTA($H$3:$H$100002)&gt;COUNTA($H$3:$H611),$AE611&lt;&gt;""),X610,""),D611)</f>
        <v/>
      </c>
      <c r="Y611" s="17" t="str">
        <f>IF(E611="",IF(OR(AND($H611&lt;&gt;"",E611=""),AND($F610=$F611,$AK611&lt;&gt;""),COUNTA($H$3:$H$100002)&gt;COUNTA($H$3:$H611),$AE611&lt;&gt;""),Y610,""),E611)</f>
        <v/>
      </c>
      <c r="Z611" s="27" t="str">
        <f t="shared" si="379"/>
        <v/>
      </c>
      <c r="AA611" s="2" t="str">
        <f>IF(F611="","",COUNTA($F$3:F611))</f>
        <v/>
      </c>
      <c r="AB611" s="3" t="str">
        <f>IF(F611="","",IFERROR(IF(F611&lt;&gt;"",IFERROR(INDEX(設定!$C$3:$C$303,MATCH(F611,設定!$C$3:$C$303,0),0),INDEX(設定!$C$3:$C$303,MATCH("*"&amp;F611&amp;"*",設定!$C$3:$C$303,0),0)),""),"エラー"))</f>
        <v/>
      </c>
      <c r="AC611" s="2" t="str">
        <f>IF(G611="","",COUNTA($G$3:G611))</f>
        <v/>
      </c>
      <c r="AD611" s="3" t="str">
        <f>IF(G611="","",IFERROR(IF(G611&lt;&gt;"",IFERROR(INDEX(設定!$C$3:$C$303,MATCH(G611,設定!$C$3:$C$303,0),0),INDEX(設定!$C$3:$C$303,MATCH("*"&amp;G611&amp;"*",設定!$C$3:$C$303,0),0)),""),"エラー"))</f>
        <v/>
      </c>
      <c r="AE611" s="3" t="str">
        <f>IFERROR(IF(AB611="",IF(AND(H611&lt;&gt;"",F611=""),INDEX(AB$3:AB611,MATCH(MAX(AA$3:AA611),AA$3:AA611,0),0),""),AB611),"")</f>
        <v/>
      </c>
      <c r="AF611" s="3" t="str">
        <f>IFERROR(IF(AD611="",IF(AND(H611&lt;&gt;"",G611=""),INDEX(AD$3:AD611,MATCH(MAX(AC$3:AC611),AC$3:AC611,0),0),""),AD611),"")</f>
        <v/>
      </c>
      <c r="AG611" s="2" t="str">
        <f>IF(AH611="","",IF(OR(AH611=AH610,AH611=AH612),IF(AND(E611="",AB611="",AG610&lt;&gt;""),MAX($AG$3:AG610),MAX($AG$3:AG610)+1),IF(AH610=AH611,AG610,MAX($AG$3:AG610)+1)))</f>
        <v/>
      </c>
      <c r="AH611" s="12" t="str">
        <f t="shared" si="364"/>
        <v/>
      </c>
      <c r="AI611" s="12" t="str">
        <f t="shared" si="370"/>
        <v/>
      </c>
      <c r="AJ611" s="13" t="str">
        <f t="shared" si="349"/>
        <v/>
      </c>
      <c r="AK611" s="13" t="str">
        <f t="shared" si="350"/>
        <v/>
      </c>
      <c r="AL611" s="13" t="str">
        <f>IF(OR(AJ611="",COUNTIF($AH$3:AH611,AH611)&lt;&gt;COUNTIF(AH$3:AH$100002,AH611)),"",SUMIF(AH$3:AH$100002,AH611,AJ$3:AJ$100002))</f>
        <v/>
      </c>
      <c r="AM611" s="13" t="str">
        <f>IF(OR(AK611="",COUNTIF($AH$3:AH611,AH611)&lt;&gt;COUNTIF(AH$3:AH$100002,AH611)),"",SUMIF(AH$3:AH$100002,AH611,AK$3:AK$100002))</f>
        <v/>
      </c>
      <c r="AO611" s="13" t="str">
        <f t="shared" si="365"/>
        <v/>
      </c>
      <c r="AP611" s="13" t="str">
        <f t="shared" si="365"/>
        <v/>
      </c>
      <c r="AQ611" s="13" t="str">
        <f t="shared" si="365"/>
        <v/>
      </c>
      <c r="AR611" s="13" t="str">
        <f t="shared" si="365"/>
        <v/>
      </c>
      <c r="AS611" s="13" t="str">
        <f t="shared" si="366"/>
        <v/>
      </c>
      <c r="AT611" s="13" t="str">
        <f t="shared" si="366"/>
        <v/>
      </c>
      <c r="AU611" s="13" t="str">
        <f t="shared" si="366"/>
        <v/>
      </c>
      <c r="AV611" s="13" t="str">
        <f t="shared" si="366"/>
        <v/>
      </c>
      <c r="AW611" s="86" t="str">
        <f t="shared" si="351"/>
        <v/>
      </c>
      <c r="AX611" s="59" t="str">
        <f t="shared" si="352"/>
        <v/>
      </c>
      <c r="AY611" s="63" t="str">
        <f>IF(OR($BR611="",BH611=""),"",COUNT($BR$3:$BR611))</f>
        <v/>
      </c>
      <c r="AZ611" s="13" t="str">
        <f>IF(OR($BR611="",BI611=""),"",COUNT($BR$3:$BR611))</f>
        <v/>
      </c>
      <c r="BA611" s="13" t="str">
        <f>IF(OR($BR611="",BJ611=""),"",COUNT($BR$3:$BR611))</f>
        <v/>
      </c>
      <c r="BB611" s="13" t="str">
        <f>IF(OR($BR611="",BK611=""),"",COUNT($BR$3:$BR611))</f>
        <v/>
      </c>
      <c r="BC611" s="13" t="str">
        <f>IF(OR($BR611="",BL611=""),"",COUNT($BR$3:$BR611))</f>
        <v/>
      </c>
      <c r="BD611" s="13" t="str">
        <f>IF(OR($BR611="",BM611=""),"",COUNT($BR$3:$BR611))</f>
        <v/>
      </c>
      <c r="BE611" s="13" t="str">
        <f>IF(OR($BR611="",BN611=""),"",COUNT($BR$3:$BR611))</f>
        <v/>
      </c>
      <c r="BF611" s="13" t="str">
        <f>IF(OR($BR611="",BO611=""),"",COUNT($BR$3:$BR611))</f>
        <v/>
      </c>
      <c r="BG611" s="66" t="str">
        <f>IF(Z611="","",COUNT($Z$3:Z611))</f>
        <v/>
      </c>
      <c r="BH611" s="13" t="str">
        <f>IF(AO611="","",IF(AO611=BH$2,(SUMIF($BV$3:$BV611,BH$2,$BW$3:$BW611)-SUMIF($BX$3:$BX611,BH$2,$BY$3:$BY611))*AO$1,""))</f>
        <v/>
      </c>
      <c r="BI611" s="13" t="str">
        <f>IF(AP611="","",IF(AP611=BI$2,(SUMIF($BV$3:$BV611,BI$2,$BW$3:$BW611)-SUMIF($BX$3:$BX611,BI$2,$BY$3:$BY611))*AP$1,""))</f>
        <v/>
      </c>
      <c r="BJ611" s="13" t="str">
        <f>IF(AQ611="","",IF(AQ611=BJ$2,(SUMIF($BV$3:$BV611,BJ$2,$BW$3:$BW611)-SUMIF($BX$3:$BX611,BJ$2,$BY$3:$BY611))*AQ$1,""))</f>
        <v/>
      </c>
      <c r="BK611" s="13" t="str">
        <f>IF(AR611="","",IF(AR611=BK$2,(SUMIF($BV$3:$BV611,BK$2,$BW$3:$BW611)-SUMIF($BX$3:$BX611,BK$2,$BY$3:$BY611))*AR$1,""))</f>
        <v/>
      </c>
      <c r="BL611" s="13" t="str">
        <f>IF(AS611="","",IF(AS611=BL$2,(SUMIF($BV$3:$BV611,BL$2,$BW$3:$BW611)-SUMIF($BX$3:$BX611,BL$2,$BY$3:$BY611))*AS$1,""))</f>
        <v/>
      </c>
      <c r="BM611" s="13" t="str">
        <f>IF(AT611="","",IF(AT611=BM$2,(SUMIF($BV$3:$BV611,BM$2,$BW$3:$BW611)-SUMIF($BX$3:$BX611,BM$2,$BY$3:$BY611))*AT$1,""))</f>
        <v/>
      </c>
      <c r="BN611" s="13" t="str">
        <f>IF(AU611="","",IF(AU611=BN$2,(SUMIF($BV$3:$BV611,BN$2,$BW$3:$BW611)-SUMIF($BX$3:$BX611,BN$2,$BY$3:$BY611))*AU$1,""))</f>
        <v/>
      </c>
      <c r="BO611" s="13" t="str">
        <f>IF(AV611="","",IF(AV611=BO$2,(SUMIF($BV$3:$BV611,BO$2,$BW$3:$BW611)-SUMIF($BX$3:$BX611,BO$2,$BY$3:$BY611))*AV$1,""))</f>
        <v/>
      </c>
      <c r="BP611" s="69"/>
      <c r="BQ611" s="13" t="str">
        <f t="shared" si="367"/>
        <v/>
      </c>
      <c r="BR611" s="75" t="str">
        <f t="shared" si="353"/>
        <v/>
      </c>
      <c r="BS611" s="33" t="str">
        <f t="shared" si="354"/>
        <v/>
      </c>
      <c r="BT611" s="42" t="str">
        <f t="shared" si="355"/>
        <v/>
      </c>
      <c r="BU611" s="38" t="str">
        <f t="shared" si="356"/>
        <v/>
      </c>
      <c r="BV611" s="30" t="str">
        <f t="shared" si="371"/>
        <v/>
      </c>
      <c r="BW611" s="36" t="str">
        <f t="shared" si="372"/>
        <v/>
      </c>
      <c r="BX611" s="36" t="str">
        <f t="shared" si="373"/>
        <v/>
      </c>
      <c r="BY611" s="45" t="str">
        <f t="shared" si="374"/>
        <v/>
      </c>
      <c r="BZ611" s="12" t="str">
        <f t="shared" si="357"/>
        <v/>
      </c>
      <c r="CA611" s="47" t="str">
        <f t="shared" si="358"/>
        <v/>
      </c>
      <c r="CB611" s="32" t="str">
        <f t="shared" si="359"/>
        <v/>
      </c>
      <c r="CC611" s="32" t="str">
        <f t="shared" si="360"/>
        <v/>
      </c>
      <c r="CD611" s="32" t="str">
        <f t="shared" si="361"/>
        <v/>
      </c>
      <c r="CE611" s="48"/>
      <c r="CF611" s="32" t="str">
        <f t="shared" si="368"/>
        <v/>
      </c>
      <c r="CG611" s="32" t="str">
        <f t="shared" si="369"/>
        <v/>
      </c>
      <c r="CH611" s="48"/>
    </row>
    <row r="612" spans="2:86" ht="30" customHeight="1" x14ac:dyDescent="0.2">
      <c r="B612" s="155"/>
      <c r="C612" s="117"/>
      <c r="D612" s="53"/>
      <c r="E612" s="68"/>
      <c r="F612" s="54"/>
      <c r="G612" s="54"/>
      <c r="H612" s="55"/>
      <c r="I612" s="71"/>
      <c r="J612" s="73"/>
      <c r="K612" s="56"/>
      <c r="L612" s="76" t="str">
        <f t="shared" si="377"/>
        <v/>
      </c>
      <c r="M612" s="77" t="str">
        <f t="shared" si="362"/>
        <v/>
      </c>
      <c r="N612" s="130" t="str">
        <f t="shared" si="363"/>
        <v/>
      </c>
      <c r="O612" s="131" t="str">
        <f t="shared" si="378"/>
        <v/>
      </c>
      <c r="P612" s="131" t="str">
        <f t="shared" si="378"/>
        <v/>
      </c>
      <c r="Q612" s="131" t="str">
        <f t="shared" si="378"/>
        <v/>
      </c>
      <c r="R612" s="131" t="str">
        <f t="shared" si="378"/>
        <v/>
      </c>
      <c r="S612" s="131" t="str">
        <f t="shared" si="378"/>
        <v/>
      </c>
      <c r="T612" s="131" t="str">
        <f t="shared" si="378"/>
        <v/>
      </c>
      <c r="U612" s="131" t="str">
        <f t="shared" si="378"/>
        <v/>
      </c>
      <c r="V612" s="14"/>
      <c r="W612" s="17" t="str">
        <f>IF(C612="",IF(OR(AND($H612&lt;&gt;"",C612=""),AND($F611=$F612,$AK612&lt;&gt;""),COUNTA($H$3:$H$100002)&gt;COUNTA($H$3:$H612),$AE612&lt;&gt;""),W611,""),C612)</f>
        <v/>
      </c>
      <c r="X612" s="17" t="str">
        <f>IF(D612="",IF(OR(AND($H612&lt;&gt;"",D612=""),AND($F611=$F612,$AK612&lt;&gt;""),COUNTA($H$3:$H$100002)&gt;COUNTA($H$3:$H612),$AE612&lt;&gt;""),X611,""),D612)</f>
        <v/>
      </c>
      <c r="Y612" s="17" t="str">
        <f>IF(E612="",IF(OR(AND($H612&lt;&gt;"",E612=""),AND($F611=$F612,$AK612&lt;&gt;""),COUNTA($H$3:$H$100002)&gt;COUNTA($H$3:$H612),$AE612&lt;&gt;""),Y611,""),E612)</f>
        <v/>
      </c>
      <c r="Z612" s="27" t="str">
        <f t="shared" si="379"/>
        <v/>
      </c>
      <c r="AA612" s="2" t="str">
        <f>IF(F612="","",COUNTA($F$3:F612))</f>
        <v/>
      </c>
      <c r="AB612" s="3" t="str">
        <f>IF(F612="","",IFERROR(IF(F612&lt;&gt;"",IFERROR(INDEX(設定!$C$3:$C$303,MATCH(F612,設定!$C$3:$C$303,0),0),INDEX(設定!$C$3:$C$303,MATCH("*"&amp;F612&amp;"*",設定!$C$3:$C$303,0),0)),""),"エラー"))</f>
        <v/>
      </c>
      <c r="AC612" s="2" t="str">
        <f>IF(G612="","",COUNTA($G$3:G612))</f>
        <v/>
      </c>
      <c r="AD612" s="3" t="str">
        <f>IF(G612="","",IFERROR(IF(G612&lt;&gt;"",IFERROR(INDEX(設定!$C$3:$C$303,MATCH(G612,設定!$C$3:$C$303,0),0),INDEX(設定!$C$3:$C$303,MATCH("*"&amp;G612&amp;"*",設定!$C$3:$C$303,0),0)),""),"エラー"))</f>
        <v/>
      </c>
      <c r="AE612" s="3" t="str">
        <f>IFERROR(IF(AB612="",IF(AND(H612&lt;&gt;"",F612=""),INDEX(AB$3:AB612,MATCH(MAX(AA$3:AA612),AA$3:AA612,0),0),""),AB612),"")</f>
        <v/>
      </c>
      <c r="AF612" s="3" t="str">
        <f>IFERROR(IF(AD612="",IF(AND(H612&lt;&gt;"",G612=""),INDEX(AD$3:AD612,MATCH(MAX(AC$3:AC612),AC$3:AC612,0),0),""),AD612),"")</f>
        <v/>
      </c>
      <c r="AG612" s="2" t="str">
        <f>IF(AH612="","",IF(OR(AH612=AH611,AH612=AH613),IF(AND(E612="",AB612="",AG611&lt;&gt;""),MAX($AG$3:AG611),MAX($AG$3:AG611)+1),IF(AH611=AH612,AG611,MAX($AG$3:AG611)+1)))</f>
        <v/>
      </c>
      <c r="AH612" s="12" t="str">
        <f t="shared" si="364"/>
        <v/>
      </c>
      <c r="AI612" s="12" t="str">
        <f t="shared" si="370"/>
        <v/>
      </c>
      <c r="AJ612" s="13" t="str">
        <f t="shared" si="349"/>
        <v/>
      </c>
      <c r="AK612" s="13" t="str">
        <f t="shared" si="350"/>
        <v/>
      </c>
      <c r="AL612" s="13" t="str">
        <f>IF(OR(AJ612="",COUNTIF($AH$3:AH612,AH612)&lt;&gt;COUNTIF(AH$3:AH$100002,AH612)),"",SUMIF(AH$3:AH$100002,AH612,AJ$3:AJ$100002))</f>
        <v/>
      </c>
      <c r="AM612" s="13" t="str">
        <f>IF(OR(AK612="",COUNTIF($AH$3:AH612,AH612)&lt;&gt;COUNTIF(AH$3:AH$100002,AH612)),"",SUMIF(AH$3:AH$100002,AH612,AK$3:AK$100002))</f>
        <v/>
      </c>
      <c r="AO612" s="13" t="str">
        <f t="shared" si="365"/>
        <v/>
      </c>
      <c r="AP612" s="13" t="str">
        <f t="shared" si="365"/>
        <v/>
      </c>
      <c r="AQ612" s="13" t="str">
        <f t="shared" si="365"/>
        <v/>
      </c>
      <c r="AR612" s="13" t="str">
        <f t="shared" si="365"/>
        <v/>
      </c>
      <c r="AS612" s="13" t="str">
        <f t="shared" si="366"/>
        <v/>
      </c>
      <c r="AT612" s="13" t="str">
        <f t="shared" si="366"/>
        <v/>
      </c>
      <c r="AU612" s="13" t="str">
        <f t="shared" si="366"/>
        <v/>
      </c>
      <c r="AV612" s="13" t="str">
        <f t="shared" si="366"/>
        <v/>
      </c>
      <c r="AW612" s="86" t="str">
        <f t="shared" si="351"/>
        <v/>
      </c>
      <c r="AX612" s="59" t="str">
        <f t="shared" si="352"/>
        <v/>
      </c>
      <c r="AY612" s="63" t="str">
        <f>IF(OR($BR612="",BH612=""),"",COUNT($BR$3:$BR612))</f>
        <v/>
      </c>
      <c r="AZ612" s="13" t="str">
        <f>IF(OR($BR612="",BI612=""),"",COUNT($BR$3:$BR612))</f>
        <v/>
      </c>
      <c r="BA612" s="13" t="str">
        <f>IF(OR($BR612="",BJ612=""),"",COUNT($BR$3:$BR612))</f>
        <v/>
      </c>
      <c r="BB612" s="13" t="str">
        <f>IF(OR($BR612="",BK612=""),"",COUNT($BR$3:$BR612))</f>
        <v/>
      </c>
      <c r="BC612" s="13" t="str">
        <f>IF(OR($BR612="",BL612=""),"",COUNT($BR$3:$BR612))</f>
        <v/>
      </c>
      <c r="BD612" s="13" t="str">
        <f>IF(OR($BR612="",BM612=""),"",COUNT($BR$3:$BR612))</f>
        <v/>
      </c>
      <c r="BE612" s="13" t="str">
        <f>IF(OR($BR612="",BN612=""),"",COUNT($BR$3:$BR612))</f>
        <v/>
      </c>
      <c r="BF612" s="13" t="str">
        <f>IF(OR($BR612="",BO612=""),"",COUNT($BR$3:$BR612))</f>
        <v/>
      </c>
      <c r="BG612" s="66" t="str">
        <f>IF(Z612="","",COUNT($Z$3:Z612))</f>
        <v/>
      </c>
      <c r="BH612" s="13" t="str">
        <f>IF(AO612="","",IF(AO612=BH$2,(SUMIF($BV$3:$BV612,BH$2,$BW$3:$BW612)-SUMIF($BX$3:$BX612,BH$2,$BY$3:$BY612))*AO$1,""))</f>
        <v/>
      </c>
      <c r="BI612" s="13" t="str">
        <f>IF(AP612="","",IF(AP612=BI$2,(SUMIF($BV$3:$BV612,BI$2,$BW$3:$BW612)-SUMIF($BX$3:$BX612,BI$2,$BY$3:$BY612))*AP$1,""))</f>
        <v/>
      </c>
      <c r="BJ612" s="13" t="str">
        <f>IF(AQ612="","",IF(AQ612=BJ$2,(SUMIF($BV$3:$BV612,BJ$2,$BW$3:$BW612)-SUMIF($BX$3:$BX612,BJ$2,$BY$3:$BY612))*AQ$1,""))</f>
        <v/>
      </c>
      <c r="BK612" s="13" t="str">
        <f>IF(AR612="","",IF(AR612=BK$2,(SUMIF($BV$3:$BV612,BK$2,$BW$3:$BW612)-SUMIF($BX$3:$BX612,BK$2,$BY$3:$BY612))*AR$1,""))</f>
        <v/>
      </c>
      <c r="BL612" s="13" t="str">
        <f>IF(AS612="","",IF(AS612=BL$2,(SUMIF($BV$3:$BV612,BL$2,$BW$3:$BW612)-SUMIF($BX$3:$BX612,BL$2,$BY$3:$BY612))*AS$1,""))</f>
        <v/>
      </c>
      <c r="BM612" s="13" t="str">
        <f>IF(AT612="","",IF(AT612=BM$2,(SUMIF($BV$3:$BV612,BM$2,$BW$3:$BW612)-SUMIF($BX$3:$BX612,BM$2,$BY$3:$BY612))*AT$1,""))</f>
        <v/>
      </c>
      <c r="BN612" s="13" t="str">
        <f>IF(AU612="","",IF(AU612=BN$2,(SUMIF($BV$3:$BV612,BN$2,$BW$3:$BW612)-SUMIF($BX$3:$BX612,BN$2,$BY$3:$BY612))*AU$1,""))</f>
        <v/>
      </c>
      <c r="BO612" s="13" t="str">
        <f>IF(AV612="","",IF(AV612=BO$2,(SUMIF($BV$3:$BV612,BO$2,$BW$3:$BW612)-SUMIF($BX$3:$BX612,BO$2,$BY$3:$BY612))*AV$1,""))</f>
        <v/>
      </c>
      <c r="BP612" s="69"/>
      <c r="BQ612" s="13" t="str">
        <f t="shared" si="367"/>
        <v/>
      </c>
      <c r="BR612" s="75" t="str">
        <f t="shared" si="353"/>
        <v/>
      </c>
      <c r="BS612" s="33" t="str">
        <f t="shared" si="354"/>
        <v/>
      </c>
      <c r="BT612" s="42" t="str">
        <f t="shared" si="355"/>
        <v/>
      </c>
      <c r="BU612" s="38" t="str">
        <f t="shared" si="356"/>
        <v/>
      </c>
      <c r="BV612" s="30" t="str">
        <f t="shared" si="371"/>
        <v/>
      </c>
      <c r="BW612" s="36" t="str">
        <f t="shared" si="372"/>
        <v/>
      </c>
      <c r="BX612" s="36" t="str">
        <f t="shared" si="373"/>
        <v/>
      </c>
      <c r="BY612" s="45" t="str">
        <f t="shared" si="374"/>
        <v/>
      </c>
      <c r="BZ612" s="12" t="str">
        <f t="shared" si="357"/>
        <v/>
      </c>
      <c r="CA612" s="47" t="str">
        <f t="shared" si="358"/>
        <v/>
      </c>
      <c r="CB612" s="32" t="str">
        <f t="shared" si="359"/>
        <v/>
      </c>
      <c r="CC612" s="32" t="str">
        <f t="shared" si="360"/>
        <v/>
      </c>
      <c r="CD612" s="32" t="str">
        <f t="shared" si="361"/>
        <v/>
      </c>
      <c r="CE612" s="48"/>
      <c r="CF612" s="32" t="str">
        <f t="shared" si="368"/>
        <v/>
      </c>
      <c r="CG612" s="32" t="str">
        <f t="shared" si="369"/>
        <v/>
      </c>
      <c r="CH612" s="48"/>
    </row>
    <row r="613" spans="2:86" ht="30" customHeight="1" x14ac:dyDescent="0.2">
      <c r="B613" s="155"/>
      <c r="C613" s="117"/>
      <c r="D613" s="53"/>
      <c r="E613" s="68"/>
      <c r="F613" s="54"/>
      <c r="G613" s="54"/>
      <c r="H613" s="55"/>
      <c r="I613" s="71"/>
      <c r="J613" s="73"/>
      <c r="K613" s="56"/>
      <c r="L613" s="76" t="str">
        <f t="shared" si="377"/>
        <v/>
      </c>
      <c r="M613" s="77" t="str">
        <f t="shared" si="362"/>
        <v/>
      </c>
      <c r="N613" s="130" t="str">
        <f t="shared" si="363"/>
        <v/>
      </c>
      <c r="O613" s="131" t="str">
        <f t="shared" ref="O613:U622" si="380">IFERROR(INDEX($BH$3:$BO$100002,MATCH($BG613,$BG$3:$BG$100002,0),MATCH(O$1,$BH$2:$BO$2,0)),"")</f>
        <v/>
      </c>
      <c r="P613" s="131" t="str">
        <f t="shared" si="380"/>
        <v/>
      </c>
      <c r="Q613" s="131" t="str">
        <f t="shared" si="380"/>
        <v/>
      </c>
      <c r="R613" s="131" t="str">
        <f t="shared" si="380"/>
        <v/>
      </c>
      <c r="S613" s="131" t="str">
        <f t="shared" si="380"/>
        <v/>
      </c>
      <c r="T613" s="131" t="str">
        <f t="shared" si="380"/>
        <v/>
      </c>
      <c r="U613" s="131" t="str">
        <f t="shared" si="380"/>
        <v/>
      </c>
      <c r="V613" s="14"/>
      <c r="W613" s="17" t="str">
        <f>IF(C613="",IF(OR(AND($H613&lt;&gt;"",C613=""),AND($F612=$F613,$AK613&lt;&gt;""),COUNTA($H$3:$H$100002)&gt;COUNTA($H$3:$H613),$AE613&lt;&gt;""),W612,""),C613)</f>
        <v/>
      </c>
      <c r="X613" s="17" t="str">
        <f>IF(D613="",IF(OR(AND($H613&lt;&gt;"",D613=""),AND($F612=$F613,$AK613&lt;&gt;""),COUNTA($H$3:$H$100002)&gt;COUNTA($H$3:$H613),$AE613&lt;&gt;""),X612,""),D613)</f>
        <v/>
      </c>
      <c r="Y613" s="17" t="str">
        <f>IF(E613="",IF(OR(AND($H613&lt;&gt;"",E613=""),AND($F612=$F613,$AK613&lt;&gt;""),COUNTA($H$3:$H$100002)&gt;COUNTA($H$3:$H613),$AE613&lt;&gt;""),Y612,""),E613)</f>
        <v/>
      </c>
      <c r="Z613" s="27" t="str">
        <f t="shared" si="379"/>
        <v/>
      </c>
      <c r="AA613" s="2" t="str">
        <f>IF(F613="","",COUNTA($F$3:F613))</f>
        <v/>
      </c>
      <c r="AB613" s="3" t="str">
        <f>IF(F613="","",IFERROR(IF(F613&lt;&gt;"",IFERROR(INDEX(設定!$C$3:$C$303,MATCH(F613,設定!$C$3:$C$303,0),0),INDEX(設定!$C$3:$C$303,MATCH("*"&amp;F613&amp;"*",設定!$C$3:$C$303,0),0)),""),"エラー"))</f>
        <v/>
      </c>
      <c r="AC613" s="2" t="str">
        <f>IF(G613="","",COUNTA($G$3:G613))</f>
        <v/>
      </c>
      <c r="AD613" s="3" t="str">
        <f>IF(G613="","",IFERROR(IF(G613&lt;&gt;"",IFERROR(INDEX(設定!$C$3:$C$303,MATCH(G613,設定!$C$3:$C$303,0),0),INDEX(設定!$C$3:$C$303,MATCH("*"&amp;G613&amp;"*",設定!$C$3:$C$303,0),0)),""),"エラー"))</f>
        <v/>
      </c>
      <c r="AE613" s="3" t="str">
        <f>IFERROR(IF(AB613="",IF(AND(H613&lt;&gt;"",F613=""),INDEX(AB$3:AB613,MATCH(MAX(AA$3:AA613),AA$3:AA613,0),0),""),AB613),"")</f>
        <v/>
      </c>
      <c r="AF613" s="3" t="str">
        <f>IFERROR(IF(AD613="",IF(AND(H613&lt;&gt;"",G613=""),INDEX(AD$3:AD613,MATCH(MAX(AC$3:AC613),AC$3:AC613,0),0),""),AD613),"")</f>
        <v/>
      </c>
      <c r="AG613" s="2" t="str">
        <f>IF(AH613="","",IF(OR(AH613=AH612,AH613=AH614),IF(AND(E613="",AB613="",AG612&lt;&gt;""),MAX($AG$3:AG612),MAX($AG$3:AG612)+1),IF(AH612=AH613,AG612,MAX($AG$3:AG612)+1)))</f>
        <v/>
      </c>
      <c r="AH613" s="12" t="str">
        <f t="shared" si="364"/>
        <v/>
      </c>
      <c r="AI613" s="12" t="str">
        <f t="shared" si="370"/>
        <v/>
      </c>
      <c r="AJ613" s="13" t="str">
        <f t="shared" si="349"/>
        <v/>
      </c>
      <c r="AK613" s="13" t="str">
        <f t="shared" si="350"/>
        <v/>
      </c>
      <c r="AL613" s="13" t="str">
        <f>IF(OR(AJ613="",COUNTIF($AH$3:AH613,AH613)&lt;&gt;COUNTIF(AH$3:AH$100002,AH613)),"",SUMIF(AH$3:AH$100002,AH613,AJ$3:AJ$100002))</f>
        <v/>
      </c>
      <c r="AM613" s="13" t="str">
        <f>IF(OR(AK613="",COUNTIF($AH$3:AH613,AH613)&lt;&gt;COUNTIF(AH$3:AH$100002,AH613)),"",SUMIF(AH$3:AH$100002,AH613,AK$3:AK$100002))</f>
        <v/>
      </c>
      <c r="AO613" s="13" t="str">
        <f t="shared" si="365"/>
        <v/>
      </c>
      <c r="AP613" s="13" t="str">
        <f t="shared" si="365"/>
        <v/>
      </c>
      <c r="AQ613" s="13" t="str">
        <f t="shared" si="365"/>
        <v/>
      </c>
      <c r="AR613" s="13" t="str">
        <f t="shared" si="365"/>
        <v/>
      </c>
      <c r="AS613" s="13" t="str">
        <f t="shared" si="366"/>
        <v/>
      </c>
      <c r="AT613" s="13" t="str">
        <f t="shared" si="366"/>
        <v/>
      </c>
      <c r="AU613" s="13" t="str">
        <f t="shared" si="366"/>
        <v/>
      </c>
      <c r="AV613" s="13" t="str">
        <f t="shared" si="366"/>
        <v/>
      </c>
      <c r="AW613" s="86" t="str">
        <f t="shared" si="351"/>
        <v/>
      </c>
      <c r="AX613" s="59" t="str">
        <f t="shared" si="352"/>
        <v/>
      </c>
      <c r="AY613" s="63" t="str">
        <f>IF(OR($BR613="",BH613=""),"",COUNT($BR$3:$BR613))</f>
        <v/>
      </c>
      <c r="AZ613" s="13" t="str">
        <f>IF(OR($BR613="",BI613=""),"",COUNT($BR$3:$BR613))</f>
        <v/>
      </c>
      <c r="BA613" s="13" t="str">
        <f>IF(OR($BR613="",BJ613=""),"",COUNT($BR$3:$BR613))</f>
        <v/>
      </c>
      <c r="BB613" s="13" t="str">
        <f>IF(OR($BR613="",BK613=""),"",COUNT($BR$3:$BR613))</f>
        <v/>
      </c>
      <c r="BC613" s="13" t="str">
        <f>IF(OR($BR613="",BL613=""),"",COUNT($BR$3:$BR613))</f>
        <v/>
      </c>
      <c r="BD613" s="13" t="str">
        <f>IF(OR($BR613="",BM613=""),"",COUNT($BR$3:$BR613))</f>
        <v/>
      </c>
      <c r="BE613" s="13" t="str">
        <f>IF(OR($BR613="",BN613=""),"",COUNT($BR$3:$BR613))</f>
        <v/>
      </c>
      <c r="BF613" s="13" t="str">
        <f>IF(OR($BR613="",BO613=""),"",COUNT($BR$3:$BR613))</f>
        <v/>
      </c>
      <c r="BG613" s="66" t="str">
        <f>IF(Z613="","",COUNT($Z$3:Z613))</f>
        <v/>
      </c>
      <c r="BH613" s="13" t="str">
        <f>IF(AO613="","",IF(AO613=BH$2,(SUMIF($BV$3:$BV613,BH$2,$BW$3:$BW613)-SUMIF($BX$3:$BX613,BH$2,$BY$3:$BY613))*AO$1,""))</f>
        <v/>
      </c>
      <c r="BI613" s="13" t="str">
        <f>IF(AP613="","",IF(AP613=BI$2,(SUMIF($BV$3:$BV613,BI$2,$BW$3:$BW613)-SUMIF($BX$3:$BX613,BI$2,$BY$3:$BY613))*AP$1,""))</f>
        <v/>
      </c>
      <c r="BJ613" s="13" t="str">
        <f>IF(AQ613="","",IF(AQ613=BJ$2,(SUMIF($BV$3:$BV613,BJ$2,$BW$3:$BW613)-SUMIF($BX$3:$BX613,BJ$2,$BY$3:$BY613))*AQ$1,""))</f>
        <v/>
      </c>
      <c r="BK613" s="13" t="str">
        <f>IF(AR613="","",IF(AR613=BK$2,(SUMIF($BV$3:$BV613,BK$2,$BW$3:$BW613)-SUMIF($BX$3:$BX613,BK$2,$BY$3:$BY613))*AR$1,""))</f>
        <v/>
      </c>
      <c r="BL613" s="13" t="str">
        <f>IF(AS613="","",IF(AS613=BL$2,(SUMIF($BV$3:$BV613,BL$2,$BW$3:$BW613)-SUMIF($BX$3:$BX613,BL$2,$BY$3:$BY613))*AS$1,""))</f>
        <v/>
      </c>
      <c r="BM613" s="13" t="str">
        <f>IF(AT613="","",IF(AT613=BM$2,(SUMIF($BV$3:$BV613,BM$2,$BW$3:$BW613)-SUMIF($BX$3:$BX613,BM$2,$BY$3:$BY613))*AT$1,""))</f>
        <v/>
      </c>
      <c r="BN613" s="13" t="str">
        <f>IF(AU613="","",IF(AU613=BN$2,(SUMIF($BV$3:$BV613,BN$2,$BW$3:$BW613)-SUMIF($BX$3:$BX613,BN$2,$BY$3:$BY613))*AU$1,""))</f>
        <v/>
      </c>
      <c r="BO613" s="13" t="str">
        <f>IF(AV613="","",IF(AV613=BO$2,(SUMIF($BV$3:$BV613,BO$2,$BW$3:$BW613)-SUMIF($BX$3:$BX613,BO$2,$BY$3:$BY613))*AV$1,""))</f>
        <v/>
      </c>
      <c r="BP613" s="69"/>
      <c r="BQ613" s="13" t="str">
        <f t="shared" si="367"/>
        <v/>
      </c>
      <c r="BR613" s="75" t="str">
        <f t="shared" si="353"/>
        <v/>
      </c>
      <c r="BS613" s="33" t="str">
        <f t="shared" si="354"/>
        <v/>
      </c>
      <c r="BT613" s="42" t="str">
        <f t="shared" si="355"/>
        <v/>
      </c>
      <c r="BU613" s="38" t="str">
        <f t="shared" si="356"/>
        <v/>
      </c>
      <c r="BV613" s="30" t="str">
        <f t="shared" si="371"/>
        <v/>
      </c>
      <c r="BW613" s="36" t="str">
        <f t="shared" si="372"/>
        <v/>
      </c>
      <c r="BX613" s="36" t="str">
        <f t="shared" si="373"/>
        <v/>
      </c>
      <c r="BY613" s="45" t="str">
        <f t="shared" si="374"/>
        <v/>
      </c>
      <c r="BZ613" s="12" t="str">
        <f t="shared" si="357"/>
        <v/>
      </c>
      <c r="CA613" s="47" t="str">
        <f t="shared" si="358"/>
        <v/>
      </c>
      <c r="CB613" s="32" t="str">
        <f t="shared" si="359"/>
        <v/>
      </c>
      <c r="CC613" s="32" t="str">
        <f t="shared" si="360"/>
        <v/>
      </c>
      <c r="CD613" s="32" t="str">
        <f t="shared" si="361"/>
        <v/>
      </c>
      <c r="CE613" s="48"/>
      <c r="CF613" s="32" t="str">
        <f t="shared" si="368"/>
        <v/>
      </c>
      <c r="CG613" s="32" t="str">
        <f t="shared" si="369"/>
        <v/>
      </c>
      <c r="CH613" s="48"/>
    </row>
    <row r="614" spans="2:86" ht="30" customHeight="1" x14ac:dyDescent="0.2">
      <c r="B614" s="155"/>
      <c r="C614" s="117"/>
      <c r="D614" s="53"/>
      <c r="E614" s="68"/>
      <c r="F614" s="54"/>
      <c r="G614" s="54"/>
      <c r="H614" s="55"/>
      <c r="I614" s="71"/>
      <c r="J614" s="73"/>
      <c r="K614" s="56"/>
      <c r="L614" s="76" t="str">
        <f t="shared" si="377"/>
        <v/>
      </c>
      <c r="M614" s="77" t="str">
        <f t="shared" si="362"/>
        <v/>
      </c>
      <c r="N614" s="130" t="str">
        <f t="shared" si="363"/>
        <v/>
      </c>
      <c r="O614" s="131" t="str">
        <f t="shared" si="380"/>
        <v/>
      </c>
      <c r="P614" s="131" t="str">
        <f t="shared" si="380"/>
        <v/>
      </c>
      <c r="Q614" s="131" t="str">
        <f t="shared" si="380"/>
        <v/>
      </c>
      <c r="R614" s="131" t="str">
        <f t="shared" si="380"/>
        <v/>
      </c>
      <c r="S614" s="131" t="str">
        <f t="shared" si="380"/>
        <v/>
      </c>
      <c r="T614" s="131" t="str">
        <f t="shared" si="380"/>
        <v/>
      </c>
      <c r="U614" s="131" t="str">
        <f t="shared" si="380"/>
        <v/>
      </c>
      <c r="V614" s="14"/>
      <c r="W614" s="17" t="str">
        <f>IF(C614="",IF(OR(AND($H614&lt;&gt;"",C614=""),AND($F613=$F614,$AK614&lt;&gt;""),COUNTA($H$3:$H$100002)&gt;COUNTA($H$3:$H614),$AE614&lt;&gt;""),W613,""),C614)</f>
        <v/>
      </c>
      <c r="X614" s="17" t="str">
        <f>IF(D614="",IF(OR(AND($H614&lt;&gt;"",D614=""),AND($F613=$F614,$AK614&lt;&gt;""),COUNTA($H$3:$H$100002)&gt;COUNTA($H$3:$H614),$AE614&lt;&gt;""),X613,""),D614)</f>
        <v/>
      </c>
      <c r="Y614" s="17" t="str">
        <f>IF(E614="",IF(OR(AND($H614&lt;&gt;"",E614=""),AND($F613=$F614,$AK614&lt;&gt;""),COUNTA($H$3:$H$100002)&gt;COUNTA($H$3:$H614),$AE614&lt;&gt;""),Y613,""),E614)</f>
        <v/>
      </c>
      <c r="Z614" s="27" t="str">
        <f t="shared" si="379"/>
        <v/>
      </c>
      <c r="AA614" s="2" t="str">
        <f>IF(F614="","",COUNTA($F$3:F614))</f>
        <v/>
      </c>
      <c r="AB614" s="3" t="str">
        <f>IF(F614="","",IFERROR(IF(F614&lt;&gt;"",IFERROR(INDEX(設定!$C$3:$C$303,MATCH(F614,設定!$C$3:$C$303,0),0),INDEX(設定!$C$3:$C$303,MATCH("*"&amp;F614&amp;"*",設定!$C$3:$C$303,0),0)),""),"エラー"))</f>
        <v/>
      </c>
      <c r="AC614" s="2" t="str">
        <f>IF(G614="","",COUNTA($G$3:G614))</f>
        <v/>
      </c>
      <c r="AD614" s="3" t="str">
        <f>IF(G614="","",IFERROR(IF(G614&lt;&gt;"",IFERROR(INDEX(設定!$C$3:$C$303,MATCH(G614,設定!$C$3:$C$303,0),0),INDEX(設定!$C$3:$C$303,MATCH("*"&amp;G614&amp;"*",設定!$C$3:$C$303,0),0)),""),"エラー"))</f>
        <v/>
      </c>
      <c r="AE614" s="3" t="str">
        <f>IFERROR(IF(AB614="",IF(AND(H614&lt;&gt;"",F614=""),INDEX(AB$3:AB614,MATCH(MAX(AA$3:AA614),AA$3:AA614,0),0),""),AB614),"")</f>
        <v/>
      </c>
      <c r="AF614" s="3" t="str">
        <f>IFERROR(IF(AD614="",IF(AND(H614&lt;&gt;"",G614=""),INDEX(AD$3:AD614,MATCH(MAX(AC$3:AC614),AC$3:AC614,0),0),""),AD614),"")</f>
        <v/>
      </c>
      <c r="AG614" s="2" t="str">
        <f>IF(AH614="","",IF(OR(AH614=AH613,AH614=AH615),IF(AND(E614="",AB614="",AG613&lt;&gt;""),MAX($AG$3:AG613),MAX($AG$3:AG613)+1),IF(AH613=AH614,AG613,MAX($AG$3:AG613)+1)))</f>
        <v/>
      </c>
      <c r="AH614" s="12" t="str">
        <f t="shared" si="364"/>
        <v/>
      </c>
      <c r="AI614" s="12" t="str">
        <f t="shared" si="370"/>
        <v/>
      </c>
      <c r="AJ614" s="13" t="str">
        <f t="shared" si="349"/>
        <v/>
      </c>
      <c r="AK614" s="13" t="str">
        <f t="shared" si="350"/>
        <v/>
      </c>
      <c r="AL614" s="13" t="str">
        <f>IF(OR(AJ614="",COUNTIF($AH$3:AH614,AH614)&lt;&gt;COUNTIF(AH$3:AH$100002,AH614)),"",SUMIF(AH$3:AH$100002,AH614,AJ$3:AJ$100002))</f>
        <v/>
      </c>
      <c r="AM614" s="13" t="str">
        <f>IF(OR(AK614="",COUNTIF($AH$3:AH614,AH614)&lt;&gt;COUNTIF(AH$3:AH$100002,AH614)),"",SUMIF(AH$3:AH$100002,AH614,AK$3:AK$100002))</f>
        <v/>
      </c>
      <c r="AO614" s="13" t="str">
        <f t="shared" si="365"/>
        <v/>
      </c>
      <c r="AP614" s="13" t="str">
        <f t="shared" si="365"/>
        <v/>
      </c>
      <c r="AQ614" s="13" t="str">
        <f t="shared" si="365"/>
        <v/>
      </c>
      <c r="AR614" s="13" t="str">
        <f t="shared" si="365"/>
        <v/>
      </c>
      <c r="AS614" s="13" t="str">
        <f t="shared" si="366"/>
        <v/>
      </c>
      <c r="AT614" s="13" t="str">
        <f t="shared" si="366"/>
        <v/>
      </c>
      <c r="AU614" s="13" t="str">
        <f t="shared" si="366"/>
        <v/>
      </c>
      <c r="AV614" s="13" t="str">
        <f t="shared" si="366"/>
        <v/>
      </c>
      <c r="AW614" s="86" t="str">
        <f t="shared" si="351"/>
        <v/>
      </c>
      <c r="AX614" s="59" t="str">
        <f t="shared" si="352"/>
        <v/>
      </c>
      <c r="AY614" s="63" t="str">
        <f>IF(OR($BR614="",BH614=""),"",COUNT($BR$3:$BR614))</f>
        <v/>
      </c>
      <c r="AZ614" s="13" t="str">
        <f>IF(OR($BR614="",BI614=""),"",COUNT($BR$3:$BR614))</f>
        <v/>
      </c>
      <c r="BA614" s="13" t="str">
        <f>IF(OR($BR614="",BJ614=""),"",COUNT($BR$3:$BR614))</f>
        <v/>
      </c>
      <c r="BB614" s="13" t="str">
        <f>IF(OR($BR614="",BK614=""),"",COUNT($BR$3:$BR614))</f>
        <v/>
      </c>
      <c r="BC614" s="13" t="str">
        <f>IF(OR($BR614="",BL614=""),"",COUNT($BR$3:$BR614))</f>
        <v/>
      </c>
      <c r="BD614" s="13" t="str">
        <f>IF(OR($BR614="",BM614=""),"",COUNT($BR$3:$BR614))</f>
        <v/>
      </c>
      <c r="BE614" s="13" t="str">
        <f>IF(OR($BR614="",BN614=""),"",COUNT($BR$3:$BR614))</f>
        <v/>
      </c>
      <c r="BF614" s="13" t="str">
        <f>IF(OR($BR614="",BO614=""),"",COUNT($BR$3:$BR614))</f>
        <v/>
      </c>
      <c r="BG614" s="66" t="str">
        <f>IF(Z614="","",COUNT($Z$3:Z614))</f>
        <v/>
      </c>
      <c r="BH614" s="13" t="str">
        <f>IF(AO614="","",IF(AO614=BH$2,(SUMIF($BV$3:$BV614,BH$2,$BW$3:$BW614)-SUMIF($BX$3:$BX614,BH$2,$BY$3:$BY614))*AO$1,""))</f>
        <v/>
      </c>
      <c r="BI614" s="13" t="str">
        <f>IF(AP614="","",IF(AP614=BI$2,(SUMIF($BV$3:$BV614,BI$2,$BW$3:$BW614)-SUMIF($BX$3:$BX614,BI$2,$BY$3:$BY614))*AP$1,""))</f>
        <v/>
      </c>
      <c r="BJ614" s="13" t="str">
        <f>IF(AQ614="","",IF(AQ614=BJ$2,(SUMIF($BV$3:$BV614,BJ$2,$BW$3:$BW614)-SUMIF($BX$3:$BX614,BJ$2,$BY$3:$BY614))*AQ$1,""))</f>
        <v/>
      </c>
      <c r="BK614" s="13" t="str">
        <f>IF(AR614="","",IF(AR614=BK$2,(SUMIF($BV$3:$BV614,BK$2,$BW$3:$BW614)-SUMIF($BX$3:$BX614,BK$2,$BY$3:$BY614))*AR$1,""))</f>
        <v/>
      </c>
      <c r="BL614" s="13" t="str">
        <f>IF(AS614="","",IF(AS614=BL$2,(SUMIF($BV$3:$BV614,BL$2,$BW$3:$BW614)-SUMIF($BX$3:$BX614,BL$2,$BY$3:$BY614))*AS$1,""))</f>
        <v/>
      </c>
      <c r="BM614" s="13" t="str">
        <f>IF(AT614="","",IF(AT614=BM$2,(SUMIF($BV$3:$BV614,BM$2,$BW$3:$BW614)-SUMIF($BX$3:$BX614,BM$2,$BY$3:$BY614))*AT$1,""))</f>
        <v/>
      </c>
      <c r="BN614" s="13" t="str">
        <f>IF(AU614="","",IF(AU614=BN$2,(SUMIF($BV$3:$BV614,BN$2,$BW$3:$BW614)-SUMIF($BX$3:$BX614,BN$2,$BY$3:$BY614))*AU$1,""))</f>
        <v/>
      </c>
      <c r="BO614" s="13" t="str">
        <f>IF(AV614="","",IF(AV614=BO$2,(SUMIF($BV$3:$BV614,BO$2,$BW$3:$BW614)-SUMIF($BX$3:$BX614,BO$2,$BY$3:$BY614))*AV$1,""))</f>
        <v/>
      </c>
      <c r="BP614" s="69"/>
      <c r="BQ614" s="13" t="str">
        <f t="shared" si="367"/>
        <v/>
      </c>
      <c r="BR614" s="75" t="str">
        <f t="shared" si="353"/>
        <v/>
      </c>
      <c r="BS614" s="33" t="str">
        <f t="shared" si="354"/>
        <v/>
      </c>
      <c r="BT614" s="42" t="str">
        <f t="shared" si="355"/>
        <v/>
      </c>
      <c r="BU614" s="38" t="str">
        <f t="shared" si="356"/>
        <v/>
      </c>
      <c r="BV614" s="30" t="str">
        <f t="shared" si="371"/>
        <v/>
      </c>
      <c r="BW614" s="36" t="str">
        <f t="shared" si="372"/>
        <v/>
      </c>
      <c r="BX614" s="36" t="str">
        <f t="shared" si="373"/>
        <v/>
      </c>
      <c r="BY614" s="45" t="str">
        <f t="shared" si="374"/>
        <v/>
      </c>
      <c r="BZ614" s="12" t="str">
        <f t="shared" si="357"/>
        <v/>
      </c>
      <c r="CA614" s="47" t="str">
        <f t="shared" si="358"/>
        <v/>
      </c>
      <c r="CB614" s="32" t="str">
        <f t="shared" si="359"/>
        <v/>
      </c>
      <c r="CC614" s="32" t="str">
        <f t="shared" si="360"/>
        <v/>
      </c>
      <c r="CD614" s="32" t="str">
        <f t="shared" si="361"/>
        <v/>
      </c>
      <c r="CE614" s="48"/>
      <c r="CF614" s="32" t="str">
        <f t="shared" si="368"/>
        <v/>
      </c>
      <c r="CG614" s="32" t="str">
        <f t="shared" si="369"/>
        <v/>
      </c>
      <c r="CH614" s="48"/>
    </row>
    <row r="615" spans="2:86" ht="30" customHeight="1" x14ac:dyDescent="0.2">
      <c r="B615" s="155"/>
      <c r="C615" s="117"/>
      <c r="D615" s="53"/>
      <c r="E615" s="68"/>
      <c r="F615" s="54"/>
      <c r="G615" s="54"/>
      <c r="H615" s="55"/>
      <c r="I615" s="71"/>
      <c r="J615" s="73"/>
      <c r="K615" s="56"/>
      <c r="L615" s="76" t="str">
        <f t="shared" si="377"/>
        <v/>
      </c>
      <c r="M615" s="77" t="str">
        <f t="shared" si="362"/>
        <v/>
      </c>
      <c r="N615" s="130" t="str">
        <f t="shared" si="363"/>
        <v/>
      </c>
      <c r="O615" s="131" t="str">
        <f t="shared" si="380"/>
        <v/>
      </c>
      <c r="P615" s="131" t="str">
        <f t="shared" si="380"/>
        <v/>
      </c>
      <c r="Q615" s="131" t="str">
        <f t="shared" si="380"/>
        <v/>
      </c>
      <c r="R615" s="131" t="str">
        <f t="shared" si="380"/>
        <v/>
      </c>
      <c r="S615" s="131" t="str">
        <f t="shared" si="380"/>
        <v/>
      </c>
      <c r="T615" s="131" t="str">
        <f t="shared" si="380"/>
        <v/>
      </c>
      <c r="U615" s="131" t="str">
        <f t="shared" si="380"/>
        <v/>
      </c>
      <c r="V615" s="14"/>
      <c r="W615" s="17" t="str">
        <f>IF(C615="",IF(OR(AND($H615&lt;&gt;"",C615=""),AND($F614=$F615,$AK615&lt;&gt;""),COUNTA($H$3:$H$100002)&gt;COUNTA($H$3:$H615),$AE615&lt;&gt;""),W614,""),C615)</f>
        <v/>
      </c>
      <c r="X615" s="17" t="str">
        <f>IF(D615="",IF(OR(AND($H615&lt;&gt;"",D615=""),AND($F614=$F615,$AK615&lt;&gt;""),COUNTA($H$3:$H$100002)&gt;COUNTA($H$3:$H615),$AE615&lt;&gt;""),X614,""),D615)</f>
        <v/>
      </c>
      <c r="Y615" s="17" t="str">
        <f>IF(E615="",IF(OR(AND($H615&lt;&gt;"",E615=""),AND($F614=$F615,$AK615&lt;&gt;""),COUNTA($H$3:$H$100002)&gt;COUNTA($H$3:$H615),$AE615&lt;&gt;""),Y614,""),E615)</f>
        <v/>
      </c>
      <c r="Z615" s="27" t="str">
        <f t="shared" si="379"/>
        <v/>
      </c>
      <c r="AA615" s="2" t="str">
        <f>IF(F615="","",COUNTA($F$3:F615))</f>
        <v/>
      </c>
      <c r="AB615" s="3" t="str">
        <f>IF(F615="","",IFERROR(IF(F615&lt;&gt;"",IFERROR(INDEX(設定!$C$3:$C$303,MATCH(F615,設定!$C$3:$C$303,0),0),INDEX(設定!$C$3:$C$303,MATCH("*"&amp;F615&amp;"*",設定!$C$3:$C$303,0),0)),""),"エラー"))</f>
        <v/>
      </c>
      <c r="AC615" s="2" t="str">
        <f>IF(G615="","",COUNTA($G$3:G615))</f>
        <v/>
      </c>
      <c r="AD615" s="3" t="str">
        <f>IF(G615="","",IFERROR(IF(G615&lt;&gt;"",IFERROR(INDEX(設定!$C$3:$C$303,MATCH(G615,設定!$C$3:$C$303,0),0),INDEX(設定!$C$3:$C$303,MATCH("*"&amp;G615&amp;"*",設定!$C$3:$C$303,0),0)),""),"エラー"))</f>
        <v/>
      </c>
      <c r="AE615" s="3" t="str">
        <f>IFERROR(IF(AB615="",IF(AND(H615&lt;&gt;"",F615=""),INDEX(AB$3:AB615,MATCH(MAX(AA$3:AA615),AA$3:AA615,0),0),""),AB615),"")</f>
        <v/>
      </c>
      <c r="AF615" s="3" t="str">
        <f>IFERROR(IF(AD615="",IF(AND(H615&lt;&gt;"",G615=""),INDEX(AD$3:AD615,MATCH(MAX(AC$3:AC615),AC$3:AC615,0),0),""),AD615),"")</f>
        <v/>
      </c>
      <c r="AG615" s="2" t="str">
        <f>IF(AH615="","",IF(OR(AH615=AH614,AH615=AH616),IF(AND(E615="",AB615="",AG614&lt;&gt;""),MAX($AG$3:AG614),MAX($AG$3:AG614)+1),IF(AH614=AH615,AG614,MAX($AG$3:AG614)+1)))</f>
        <v/>
      </c>
      <c r="AH615" s="12" t="str">
        <f t="shared" si="364"/>
        <v/>
      </c>
      <c r="AI615" s="12" t="str">
        <f t="shared" si="370"/>
        <v/>
      </c>
      <c r="AJ615" s="13" t="str">
        <f t="shared" si="349"/>
        <v/>
      </c>
      <c r="AK615" s="13" t="str">
        <f t="shared" si="350"/>
        <v/>
      </c>
      <c r="AL615" s="13" t="str">
        <f>IF(OR(AJ615="",COUNTIF($AH$3:AH615,AH615)&lt;&gt;COUNTIF(AH$3:AH$100002,AH615)),"",SUMIF(AH$3:AH$100002,AH615,AJ$3:AJ$100002))</f>
        <v/>
      </c>
      <c r="AM615" s="13" t="str">
        <f>IF(OR(AK615="",COUNTIF($AH$3:AH615,AH615)&lt;&gt;COUNTIF(AH$3:AH$100002,AH615)),"",SUMIF(AH$3:AH$100002,AH615,AK$3:AK$100002))</f>
        <v/>
      </c>
      <c r="AO615" s="13" t="str">
        <f t="shared" si="365"/>
        <v/>
      </c>
      <c r="AP615" s="13" t="str">
        <f t="shared" si="365"/>
        <v/>
      </c>
      <c r="AQ615" s="13" t="str">
        <f t="shared" si="365"/>
        <v/>
      </c>
      <c r="AR615" s="13" t="str">
        <f t="shared" si="365"/>
        <v/>
      </c>
      <c r="AS615" s="13" t="str">
        <f t="shared" si="366"/>
        <v/>
      </c>
      <c r="AT615" s="13" t="str">
        <f t="shared" si="366"/>
        <v/>
      </c>
      <c r="AU615" s="13" t="str">
        <f t="shared" si="366"/>
        <v/>
      </c>
      <c r="AV615" s="13" t="str">
        <f t="shared" si="366"/>
        <v/>
      </c>
      <c r="AW615" s="86" t="str">
        <f t="shared" si="351"/>
        <v/>
      </c>
      <c r="AX615" s="59" t="str">
        <f t="shared" si="352"/>
        <v/>
      </c>
      <c r="AY615" s="63" t="str">
        <f>IF(OR($BR615="",BH615=""),"",COUNT($BR$3:$BR615))</f>
        <v/>
      </c>
      <c r="AZ615" s="13" t="str">
        <f>IF(OR($BR615="",BI615=""),"",COUNT($BR$3:$BR615))</f>
        <v/>
      </c>
      <c r="BA615" s="13" t="str">
        <f>IF(OR($BR615="",BJ615=""),"",COUNT($BR$3:$BR615))</f>
        <v/>
      </c>
      <c r="BB615" s="13" t="str">
        <f>IF(OR($BR615="",BK615=""),"",COUNT($BR$3:$BR615))</f>
        <v/>
      </c>
      <c r="BC615" s="13" t="str">
        <f>IF(OR($BR615="",BL615=""),"",COUNT($BR$3:$BR615))</f>
        <v/>
      </c>
      <c r="BD615" s="13" t="str">
        <f>IF(OR($BR615="",BM615=""),"",COUNT($BR$3:$BR615))</f>
        <v/>
      </c>
      <c r="BE615" s="13" t="str">
        <f>IF(OR($BR615="",BN615=""),"",COUNT($BR$3:$BR615))</f>
        <v/>
      </c>
      <c r="BF615" s="13" t="str">
        <f>IF(OR($BR615="",BO615=""),"",COUNT($BR$3:$BR615))</f>
        <v/>
      </c>
      <c r="BG615" s="66" t="str">
        <f>IF(Z615="","",COUNT($Z$3:Z615))</f>
        <v/>
      </c>
      <c r="BH615" s="13" t="str">
        <f>IF(AO615="","",IF(AO615=BH$2,(SUMIF($BV$3:$BV615,BH$2,$BW$3:$BW615)-SUMIF($BX$3:$BX615,BH$2,$BY$3:$BY615))*AO$1,""))</f>
        <v/>
      </c>
      <c r="BI615" s="13" t="str">
        <f>IF(AP615="","",IF(AP615=BI$2,(SUMIF($BV$3:$BV615,BI$2,$BW$3:$BW615)-SUMIF($BX$3:$BX615,BI$2,$BY$3:$BY615))*AP$1,""))</f>
        <v/>
      </c>
      <c r="BJ615" s="13" t="str">
        <f>IF(AQ615="","",IF(AQ615=BJ$2,(SUMIF($BV$3:$BV615,BJ$2,$BW$3:$BW615)-SUMIF($BX$3:$BX615,BJ$2,$BY$3:$BY615))*AQ$1,""))</f>
        <v/>
      </c>
      <c r="BK615" s="13" t="str">
        <f>IF(AR615="","",IF(AR615=BK$2,(SUMIF($BV$3:$BV615,BK$2,$BW$3:$BW615)-SUMIF($BX$3:$BX615,BK$2,$BY$3:$BY615))*AR$1,""))</f>
        <v/>
      </c>
      <c r="BL615" s="13" t="str">
        <f>IF(AS615="","",IF(AS615=BL$2,(SUMIF($BV$3:$BV615,BL$2,$BW$3:$BW615)-SUMIF($BX$3:$BX615,BL$2,$BY$3:$BY615))*AS$1,""))</f>
        <v/>
      </c>
      <c r="BM615" s="13" t="str">
        <f>IF(AT615="","",IF(AT615=BM$2,(SUMIF($BV$3:$BV615,BM$2,$BW$3:$BW615)-SUMIF($BX$3:$BX615,BM$2,$BY$3:$BY615))*AT$1,""))</f>
        <v/>
      </c>
      <c r="BN615" s="13" t="str">
        <f>IF(AU615="","",IF(AU615=BN$2,(SUMIF($BV$3:$BV615,BN$2,$BW$3:$BW615)-SUMIF($BX$3:$BX615,BN$2,$BY$3:$BY615))*AU$1,""))</f>
        <v/>
      </c>
      <c r="BO615" s="13" t="str">
        <f>IF(AV615="","",IF(AV615=BO$2,(SUMIF($BV$3:$BV615,BO$2,$BW$3:$BW615)-SUMIF($BX$3:$BX615,BO$2,$BY$3:$BY615))*AV$1,""))</f>
        <v/>
      </c>
      <c r="BP615" s="69"/>
      <c r="BQ615" s="13" t="str">
        <f t="shared" si="367"/>
        <v/>
      </c>
      <c r="BR615" s="75" t="str">
        <f t="shared" si="353"/>
        <v/>
      </c>
      <c r="BS615" s="33" t="str">
        <f t="shared" si="354"/>
        <v/>
      </c>
      <c r="BT615" s="42" t="str">
        <f t="shared" si="355"/>
        <v/>
      </c>
      <c r="BU615" s="38" t="str">
        <f t="shared" si="356"/>
        <v/>
      </c>
      <c r="BV615" s="30" t="str">
        <f t="shared" si="371"/>
        <v/>
      </c>
      <c r="BW615" s="36" t="str">
        <f t="shared" si="372"/>
        <v/>
      </c>
      <c r="BX615" s="36" t="str">
        <f t="shared" si="373"/>
        <v/>
      </c>
      <c r="BY615" s="45" t="str">
        <f t="shared" si="374"/>
        <v/>
      </c>
      <c r="BZ615" s="12" t="str">
        <f t="shared" si="357"/>
        <v/>
      </c>
      <c r="CA615" s="47" t="str">
        <f t="shared" si="358"/>
        <v/>
      </c>
      <c r="CB615" s="32" t="str">
        <f t="shared" si="359"/>
        <v/>
      </c>
      <c r="CC615" s="32" t="str">
        <f t="shared" si="360"/>
        <v/>
      </c>
      <c r="CD615" s="32" t="str">
        <f t="shared" si="361"/>
        <v/>
      </c>
      <c r="CE615" s="48"/>
      <c r="CF615" s="32" t="str">
        <f t="shared" si="368"/>
        <v/>
      </c>
      <c r="CG615" s="32" t="str">
        <f t="shared" si="369"/>
        <v/>
      </c>
      <c r="CH615" s="48"/>
    </row>
    <row r="616" spans="2:86" ht="30" customHeight="1" x14ac:dyDescent="0.2">
      <c r="B616" s="155"/>
      <c r="C616" s="117"/>
      <c r="D616" s="53"/>
      <c r="E616" s="68"/>
      <c r="F616" s="54"/>
      <c r="G616" s="54"/>
      <c r="H616" s="55"/>
      <c r="I616" s="71"/>
      <c r="J616" s="73"/>
      <c r="K616" s="56"/>
      <c r="L616" s="76" t="str">
        <f t="shared" si="377"/>
        <v/>
      </c>
      <c r="M616" s="77" t="str">
        <f t="shared" si="362"/>
        <v/>
      </c>
      <c r="N616" s="130" t="str">
        <f t="shared" si="363"/>
        <v/>
      </c>
      <c r="O616" s="131" t="str">
        <f t="shared" si="380"/>
        <v/>
      </c>
      <c r="P616" s="131" t="str">
        <f t="shared" si="380"/>
        <v/>
      </c>
      <c r="Q616" s="131" t="str">
        <f t="shared" si="380"/>
        <v/>
      </c>
      <c r="R616" s="131" t="str">
        <f t="shared" si="380"/>
        <v/>
      </c>
      <c r="S616" s="131" t="str">
        <f t="shared" si="380"/>
        <v/>
      </c>
      <c r="T616" s="131" t="str">
        <f t="shared" si="380"/>
        <v/>
      </c>
      <c r="U616" s="131" t="str">
        <f t="shared" si="380"/>
        <v/>
      </c>
      <c r="V616" s="14"/>
      <c r="W616" s="17" t="str">
        <f>IF(C616="",IF(OR(AND($H616&lt;&gt;"",C616=""),AND($F615=$F616,$AK616&lt;&gt;""),COUNTA($H$3:$H$100002)&gt;COUNTA($H$3:$H616),$AE616&lt;&gt;""),W615,""),C616)</f>
        <v/>
      </c>
      <c r="X616" s="17" t="str">
        <f>IF(D616="",IF(OR(AND($H616&lt;&gt;"",D616=""),AND($F615=$F616,$AK616&lt;&gt;""),COUNTA($H$3:$H$100002)&gt;COUNTA($H$3:$H616),$AE616&lt;&gt;""),X615,""),D616)</f>
        <v/>
      </c>
      <c r="Y616" s="17" t="str">
        <f>IF(E616="",IF(OR(AND($H616&lt;&gt;"",E616=""),AND($F615=$F616,$AK616&lt;&gt;""),COUNTA($H$3:$H$100002)&gt;COUNTA($H$3:$H616),$AE616&lt;&gt;""),Y615,""),E616)</f>
        <v/>
      </c>
      <c r="Z616" s="27" t="str">
        <f t="shared" si="379"/>
        <v/>
      </c>
      <c r="AA616" s="2" t="str">
        <f>IF(F616="","",COUNTA($F$3:F616))</f>
        <v/>
      </c>
      <c r="AB616" s="3" t="str">
        <f>IF(F616="","",IFERROR(IF(F616&lt;&gt;"",IFERROR(INDEX(設定!$C$3:$C$303,MATCH(F616,設定!$C$3:$C$303,0),0),INDEX(設定!$C$3:$C$303,MATCH("*"&amp;F616&amp;"*",設定!$C$3:$C$303,0),0)),""),"エラー"))</f>
        <v/>
      </c>
      <c r="AC616" s="2" t="str">
        <f>IF(G616="","",COUNTA($G$3:G616))</f>
        <v/>
      </c>
      <c r="AD616" s="3" t="str">
        <f>IF(G616="","",IFERROR(IF(G616&lt;&gt;"",IFERROR(INDEX(設定!$C$3:$C$303,MATCH(G616,設定!$C$3:$C$303,0),0),INDEX(設定!$C$3:$C$303,MATCH("*"&amp;G616&amp;"*",設定!$C$3:$C$303,0),0)),""),"エラー"))</f>
        <v/>
      </c>
      <c r="AE616" s="3" t="str">
        <f>IFERROR(IF(AB616="",IF(AND(H616&lt;&gt;"",F616=""),INDEX(AB$3:AB616,MATCH(MAX(AA$3:AA616),AA$3:AA616,0),0),""),AB616),"")</f>
        <v/>
      </c>
      <c r="AF616" s="3" t="str">
        <f>IFERROR(IF(AD616="",IF(AND(H616&lt;&gt;"",G616=""),INDEX(AD$3:AD616,MATCH(MAX(AC$3:AC616),AC$3:AC616,0),0),""),AD616),"")</f>
        <v/>
      </c>
      <c r="AG616" s="2" t="str">
        <f>IF(AH616="","",IF(OR(AH616=AH615,AH616=AH617),IF(AND(E616="",AB616="",AG615&lt;&gt;""),MAX($AG$3:AG615),MAX($AG$3:AG615)+1),IF(AH615=AH616,AG615,MAX($AG$3:AG615)+1)))</f>
        <v/>
      </c>
      <c r="AH616" s="12" t="str">
        <f t="shared" si="364"/>
        <v/>
      </c>
      <c r="AI616" s="12" t="str">
        <f t="shared" si="370"/>
        <v/>
      </c>
      <c r="AJ616" s="13" t="str">
        <f t="shared" si="349"/>
        <v/>
      </c>
      <c r="AK616" s="13" t="str">
        <f t="shared" si="350"/>
        <v/>
      </c>
      <c r="AL616" s="13" t="str">
        <f>IF(OR(AJ616="",COUNTIF($AH$3:AH616,AH616)&lt;&gt;COUNTIF(AH$3:AH$100002,AH616)),"",SUMIF(AH$3:AH$100002,AH616,AJ$3:AJ$100002))</f>
        <v/>
      </c>
      <c r="AM616" s="13" t="str">
        <f>IF(OR(AK616="",COUNTIF($AH$3:AH616,AH616)&lt;&gt;COUNTIF(AH$3:AH$100002,AH616)),"",SUMIF(AH$3:AH$100002,AH616,AK$3:AK$100002))</f>
        <v/>
      </c>
      <c r="AO616" s="13" t="str">
        <f t="shared" si="365"/>
        <v/>
      </c>
      <c r="AP616" s="13" t="str">
        <f t="shared" si="365"/>
        <v/>
      </c>
      <c r="AQ616" s="13" t="str">
        <f t="shared" si="365"/>
        <v/>
      </c>
      <c r="AR616" s="13" t="str">
        <f t="shared" si="365"/>
        <v/>
      </c>
      <c r="AS616" s="13" t="str">
        <f t="shared" si="366"/>
        <v/>
      </c>
      <c r="AT616" s="13" t="str">
        <f t="shared" si="366"/>
        <v/>
      </c>
      <c r="AU616" s="13" t="str">
        <f t="shared" si="366"/>
        <v/>
      </c>
      <c r="AV616" s="13" t="str">
        <f t="shared" si="366"/>
        <v/>
      </c>
      <c r="AW616" s="86" t="str">
        <f t="shared" si="351"/>
        <v/>
      </c>
      <c r="AX616" s="59" t="str">
        <f t="shared" si="352"/>
        <v/>
      </c>
      <c r="AY616" s="63" t="str">
        <f>IF(OR($BR616="",BH616=""),"",COUNT($BR$3:$BR616))</f>
        <v/>
      </c>
      <c r="AZ616" s="13" t="str">
        <f>IF(OR($BR616="",BI616=""),"",COUNT($BR$3:$BR616))</f>
        <v/>
      </c>
      <c r="BA616" s="13" t="str">
        <f>IF(OR($BR616="",BJ616=""),"",COUNT($BR$3:$BR616))</f>
        <v/>
      </c>
      <c r="BB616" s="13" t="str">
        <f>IF(OR($BR616="",BK616=""),"",COUNT($BR$3:$BR616))</f>
        <v/>
      </c>
      <c r="BC616" s="13" t="str">
        <f>IF(OR($BR616="",BL616=""),"",COUNT($BR$3:$BR616))</f>
        <v/>
      </c>
      <c r="BD616" s="13" t="str">
        <f>IF(OR($BR616="",BM616=""),"",COUNT($BR$3:$BR616))</f>
        <v/>
      </c>
      <c r="BE616" s="13" t="str">
        <f>IF(OR($BR616="",BN616=""),"",COUNT($BR$3:$BR616))</f>
        <v/>
      </c>
      <c r="BF616" s="13" t="str">
        <f>IF(OR($BR616="",BO616=""),"",COUNT($BR$3:$BR616))</f>
        <v/>
      </c>
      <c r="BG616" s="66" t="str">
        <f>IF(Z616="","",COUNT($Z$3:Z616))</f>
        <v/>
      </c>
      <c r="BH616" s="13" t="str">
        <f>IF(AO616="","",IF(AO616=BH$2,(SUMIF($BV$3:$BV616,BH$2,$BW$3:$BW616)-SUMIF($BX$3:$BX616,BH$2,$BY$3:$BY616))*AO$1,""))</f>
        <v/>
      </c>
      <c r="BI616" s="13" t="str">
        <f>IF(AP616="","",IF(AP616=BI$2,(SUMIF($BV$3:$BV616,BI$2,$BW$3:$BW616)-SUMIF($BX$3:$BX616,BI$2,$BY$3:$BY616))*AP$1,""))</f>
        <v/>
      </c>
      <c r="BJ616" s="13" t="str">
        <f>IF(AQ616="","",IF(AQ616=BJ$2,(SUMIF($BV$3:$BV616,BJ$2,$BW$3:$BW616)-SUMIF($BX$3:$BX616,BJ$2,$BY$3:$BY616))*AQ$1,""))</f>
        <v/>
      </c>
      <c r="BK616" s="13" t="str">
        <f>IF(AR616="","",IF(AR616=BK$2,(SUMIF($BV$3:$BV616,BK$2,$BW$3:$BW616)-SUMIF($BX$3:$BX616,BK$2,$BY$3:$BY616))*AR$1,""))</f>
        <v/>
      </c>
      <c r="BL616" s="13" t="str">
        <f>IF(AS616="","",IF(AS616=BL$2,(SUMIF($BV$3:$BV616,BL$2,$BW$3:$BW616)-SUMIF($BX$3:$BX616,BL$2,$BY$3:$BY616))*AS$1,""))</f>
        <v/>
      </c>
      <c r="BM616" s="13" t="str">
        <f>IF(AT616="","",IF(AT616=BM$2,(SUMIF($BV$3:$BV616,BM$2,$BW$3:$BW616)-SUMIF($BX$3:$BX616,BM$2,$BY$3:$BY616))*AT$1,""))</f>
        <v/>
      </c>
      <c r="BN616" s="13" t="str">
        <f>IF(AU616="","",IF(AU616=BN$2,(SUMIF($BV$3:$BV616,BN$2,$BW$3:$BW616)-SUMIF($BX$3:$BX616,BN$2,$BY$3:$BY616))*AU$1,""))</f>
        <v/>
      </c>
      <c r="BO616" s="13" t="str">
        <f>IF(AV616="","",IF(AV616=BO$2,(SUMIF($BV$3:$BV616,BO$2,$BW$3:$BW616)-SUMIF($BX$3:$BX616,BO$2,$BY$3:$BY616))*AV$1,""))</f>
        <v/>
      </c>
      <c r="BP616" s="69"/>
      <c r="BQ616" s="13" t="str">
        <f t="shared" si="367"/>
        <v/>
      </c>
      <c r="BR616" s="75" t="str">
        <f t="shared" si="353"/>
        <v/>
      </c>
      <c r="BS616" s="33" t="str">
        <f t="shared" si="354"/>
        <v/>
      </c>
      <c r="BT616" s="42" t="str">
        <f t="shared" si="355"/>
        <v/>
      </c>
      <c r="BU616" s="38" t="str">
        <f t="shared" si="356"/>
        <v/>
      </c>
      <c r="BV616" s="30" t="str">
        <f t="shared" si="371"/>
        <v/>
      </c>
      <c r="BW616" s="36" t="str">
        <f t="shared" si="372"/>
        <v/>
      </c>
      <c r="BX616" s="36" t="str">
        <f t="shared" si="373"/>
        <v/>
      </c>
      <c r="BY616" s="45" t="str">
        <f t="shared" si="374"/>
        <v/>
      </c>
      <c r="BZ616" s="12" t="str">
        <f t="shared" si="357"/>
        <v/>
      </c>
      <c r="CA616" s="47" t="str">
        <f t="shared" si="358"/>
        <v/>
      </c>
      <c r="CB616" s="32" t="str">
        <f t="shared" si="359"/>
        <v/>
      </c>
      <c r="CC616" s="32" t="str">
        <f t="shared" si="360"/>
        <v/>
      </c>
      <c r="CD616" s="32" t="str">
        <f t="shared" si="361"/>
        <v/>
      </c>
      <c r="CE616" s="48"/>
      <c r="CF616" s="32" t="str">
        <f t="shared" si="368"/>
        <v/>
      </c>
      <c r="CG616" s="32" t="str">
        <f t="shared" si="369"/>
        <v/>
      </c>
      <c r="CH616" s="48"/>
    </row>
    <row r="617" spans="2:86" ht="30" customHeight="1" x14ac:dyDescent="0.2">
      <c r="B617" s="155"/>
      <c r="C617" s="117"/>
      <c r="D617" s="53"/>
      <c r="E617" s="68"/>
      <c r="F617" s="54"/>
      <c r="G617" s="54"/>
      <c r="H617" s="55"/>
      <c r="I617" s="71"/>
      <c r="J617" s="73"/>
      <c r="K617" s="56"/>
      <c r="L617" s="76" t="str">
        <f t="shared" si="377"/>
        <v/>
      </c>
      <c r="M617" s="77" t="str">
        <f t="shared" si="362"/>
        <v/>
      </c>
      <c r="N617" s="130" t="str">
        <f t="shared" si="363"/>
        <v/>
      </c>
      <c r="O617" s="131" t="str">
        <f t="shared" si="380"/>
        <v/>
      </c>
      <c r="P617" s="131" t="str">
        <f t="shared" si="380"/>
        <v/>
      </c>
      <c r="Q617" s="131" t="str">
        <f t="shared" si="380"/>
        <v/>
      </c>
      <c r="R617" s="131" t="str">
        <f t="shared" si="380"/>
        <v/>
      </c>
      <c r="S617" s="131" t="str">
        <f t="shared" si="380"/>
        <v/>
      </c>
      <c r="T617" s="131" t="str">
        <f t="shared" si="380"/>
        <v/>
      </c>
      <c r="U617" s="131" t="str">
        <f t="shared" si="380"/>
        <v/>
      </c>
      <c r="V617" s="14"/>
      <c r="W617" s="17" t="str">
        <f>IF(C617="",IF(OR(AND($H617&lt;&gt;"",C617=""),AND($F616=$F617,$AK617&lt;&gt;""),COUNTA($H$3:$H$100002)&gt;COUNTA($H$3:$H617),$AE617&lt;&gt;""),W616,""),C617)</f>
        <v/>
      </c>
      <c r="X617" s="17" t="str">
        <f>IF(D617="",IF(OR(AND($H617&lt;&gt;"",D617=""),AND($F616=$F617,$AK617&lt;&gt;""),COUNTA($H$3:$H$100002)&gt;COUNTA($H$3:$H617),$AE617&lt;&gt;""),X616,""),D617)</f>
        <v/>
      </c>
      <c r="Y617" s="17" t="str">
        <f>IF(E617="",IF(OR(AND($H617&lt;&gt;"",E617=""),AND($F616=$F617,$AK617&lt;&gt;""),COUNTA($H$3:$H$100002)&gt;COUNTA($H$3:$H617),$AE617&lt;&gt;""),Y616,""),E617)</f>
        <v/>
      </c>
      <c r="Z617" s="27" t="str">
        <f t="shared" si="379"/>
        <v/>
      </c>
      <c r="AA617" s="2" t="str">
        <f>IF(F617="","",COUNTA($F$3:F617))</f>
        <v/>
      </c>
      <c r="AB617" s="3" t="str">
        <f>IF(F617="","",IFERROR(IF(F617&lt;&gt;"",IFERROR(INDEX(設定!$C$3:$C$303,MATCH(F617,設定!$C$3:$C$303,0),0),INDEX(設定!$C$3:$C$303,MATCH("*"&amp;F617&amp;"*",設定!$C$3:$C$303,0),0)),""),"エラー"))</f>
        <v/>
      </c>
      <c r="AC617" s="2" t="str">
        <f>IF(G617="","",COUNTA($G$3:G617))</f>
        <v/>
      </c>
      <c r="AD617" s="3" t="str">
        <f>IF(G617="","",IFERROR(IF(G617&lt;&gt;"",IFERROR(INDEX(設定!$C$3:$C$303,MATCH(G617,設定!$C$3:$C$303,0),0),INDEX(設定!$C$3:$C$303,MATCH("*"&amp;G617&amp;"*",設定!$C$3:$C$303,0),0)),""),"エラー"))</f>
        <v/>
      </c>
      <c r="AE617" s="3" t="str">
        <f>IFERROR(IF(AB617="",IF(AND(H617&lt;&gt;"",F617=""),INDEX(AB$3:AB617,MATCH(MAX(AA$3:AA617),AA$3:AA617,0),0),""),AB617),"")</f>
        <v/>
      </c>
      <c r="AF617" s="3" t="str">
        <f>IFERROR(IF(AD617="",IF(AND(H617&lt;&gt;"",G617=""),INDEX(AD$3:AD617,MATCH(MAX(AC$3:AC617),AC$3:AC617,0),0),""),AD617),"")</f>
        <v/>
      </c>
      <c r="AG617" s="2" t="str">
        <f>IF(AH617="","",IF(OR(AH617=AH616,AH617=AH618),IF(AND(E617="",AB617="",AG616&lt;&gt;""),MAX($AG$3:AG616),MAX($AG$3:AG616)+1),IF(AH616=AH617,AG616,MAX($AG$3:AG616)+1)))</f>
        <v/>
      </c>
      <c r="AH617" s="12" t="str">
        <f t="shared" si="364"/>
        <v/>
      </c>
      <c r="AI617" s="12" t="str">
        <f t="shared" si="370"/>
        <v/>
      </c>
      <c r="AJ617" s="13" t="str">
        <f t="shared" si="349"/>
        <v/>
      </c>
      <c r="AK617" s="13" t="str">
        <f t="shared" si="350"/>
        <v/>
      </c>
      <c r="AL617" s="13" t="str">
        <f>IF(OR(AJ617="",COUNTIF($AH$3:AH617,AH617)&lt;&gt;COUNTIF(AH$3:AH$100002,AH617)),"",SUMIF(AH$3:AH$100002,AH617,AJ$3:AJ$100002))</f>
        <v/>
      </c>
      <c r="AM617" s="13" t="str">
        <f>IF(OR(AK617="",COUNTIF($AH$3:AH617,AH617)&lt;&gt;COUNTIF(AH$3:AH$100002,AH617)),"",SUMIF(AH$3:AH$100002,AH617,AK$3:AK$100002))</f>
        <v/>
      </c>
      <c r="AO617" s="13" t="str">
        <f t="shared" si="365"/>
        <v/>
      </c>
      <c r="AP617" s="13" t="str">
        <f t="shared" si="365"/>
        <v/>
      </c>
      <c r="AQ617" s="13" t="str">
        <f t="shared" si="365"/>
        <v/>
      </c>
      <c r="AR617" s="13" t="str">
        <f t="shared" si="365"/>
        <v/>
      </c>
      <c r="AS617" s="13" t="str">
        <f t="shared" si="366"/>
        <v/>
      </c>
      <c r="AT617" s="13" t="str">
        <f t="shared" si="366"/>
        <v/>
      </c>
      <c r="AU617" s="13" t="str">
        <f t="shared" si="366"/>
        <v/>
      </c>
      <c r="AV617" s="13" t="str">
        <f t="shared" si="366"/>
        <v/>
      </c>
      <c r="AW617" s="86" t="str">
        <f t="shared" si="351"/>
        <v/>
      </c>
      <c r="AX617" s="59" t="str">
        <f t="shared" si="352"/>
        <v/>
      </c>
      <c r="AY617" s="63" t="str">
        <f>IF(OR($BR617="",BH617=""),"",COUNT($BR$3:$BR617))</f>
        <v/>
      </c>
      <c r="AZ617" s="13" t="str">
        <f>IF(OR($BR617="",BI617=""),"",COUNT($BR$3:$BR617))</f>
        <v/>
      </c>
      <c r="BA617" s="13" t="str">
        <f>IF(OR($BR617="",BJ617=""),"",COUNT($BR$3:$BR617))</f>
        <v/>
      </c>
      <c r="BB617" s="13" t="str">
        <f>IF(OR($BR617="",BK617=""),"",COUNT($BR$3:$BR617))</f>
        <v/>
      </c>
      <c r="BC617" s="13" t="str">
        <f>IF(OR($BR617="",BL617=""),"",COUNT($BR$3:$BR617))</f>
        <v/>
      </c>
      <c r="BD617" s="13" t="str">
        <f>IF(OR($BR617="",BM617=""),"",COUNT($BR$3:$BR617))</f>
        <v/>
      </c>
      <c r="BE617" s="13" t="str">
        <f>IF(OR($BR617="",BN617=""),"",COUNT($BR$3:$BR617))</f>
        <v/>
      </c>
      <c r="BF617" s="13" t="str">
        <f>IF(OR($BR617="",BO617=""),"",COUNT($BR$3:$BR617))</f>
        <v/>
      </c>
      <c r="BG617" s="66" t="str">
        <f>IF(Z617="","",COUNT($Z$3:Z617))</f>
        <v/>
      </c>
      <c r="BH617" s="13" t="str">
        <f>IF(AO617="","",IF(AO617=BH$2,(SUMIF($BV$3:$BV617,BH$2,$BW$3:$BW617)-SUMIF($BX$3:$BX617,BH$2,$BY$3:$BY617))*AO$1,""))</f>
        <v/>
      </c>
      <c r="BI617" s="13" t="str">
        <f>IF(AP617="","",IF(AP617=BI$2,(SUMIF($BV$3:$BV617,BI$2,$BW$3:$BW617)-SUMIF($BX$3:$BX617,BI$2,$BY$3:$BY617))*AP$1,""))</f>
        <v/>
      </c>
      <c r="BJ617" s="13" t="str">
        <f>IF(AQ617="","",IF(AQ617=BJ$2,(SUMIF($BV$3:$BV617,BJ$2,$BW$3:$BW617)-SUMIF($BX$3:$BX617,BJ$2,$BY$3:$BY617))*AQ$1,""))</f>
        <v/>
      </c>
      <c r="BK617" s="13" t="str">
        <f>IF(AR617="","",IF(AR617=BK$2,(SUMIF($BV$3:$BV617,BK$2,$BW$3:$BW617)-SUMIF($BX$3:$BX617,BK$2,$BY$3:$BY617))*AR$1,""))</f>
        <v/>
      </c>
      <c r="BL617" s="13" t="str">
        <f>IF(AS617="","",IF(AS617=BL$2,(SUMIF($BV$3:$BV617,BL$2,$BW$3:$BW617)-SUMIF($BX$3:$BX617,BL$2,$BY$3:$BY617))*AS$1,""))</f>
        <v/>
      </c>
      <c r="BM617" s="13" t="str">
        <f>IF(AT617="","",IF(AT617=BM$2,(SUMIF($BV$3:$BV617,BM$2,$BW$3:$BW617)-SUMIF($BX$3:$BX617,BM$2,$BY$3:$BY617))*AT$1,""))</f>
        <v/>
      </c>
      <c r="BN617" s="13" t="str">
        <f>IF(AU617="","",IF(AU617=BN$2,(SUMIF($BV$3:$BV617,BN$2,$BW$3:$BW617)-SUMIF($BX$3:$BX617,BN$2,$BY$3:$BY617))*AU$1,""))</f>
        <v/>
      </c>
      <c r="BO617" s="13" t="str">
        <f>IF(AV617="","",IF(AV617=BO$2,(SUMIF($BV$3:$BV617,BO$2,$BW$3:$BW617)-SUMIF($BX$3:$BX617,BO$2,$BY$3:$BY617))*AV$1,""))</f>
        <v/>
      </c>
      <c r="BP617" s="69"/>
      <c r="BQ617" s="13" t="str">
        <f t="shared" si="367"/>
        <v/>
      </c>
      <c r="BR617" s="75" t="str">
        <f t="shared" si="353"/>
        <v/>
      </c>
      <c r="BS617" s="33" t="str">
        <f t="shared" si="354"/>
        <v/>
      </c>
      <c r="BT617" s="42" t="str">
        <f t="shared" si="355"/>
        <v/>
      </c>
      <c r="BU617" s="38" t="str">
        <f t="shared" si="356"/>
        <v/>
      </c>
      <c r="BV617" s="30" t="str">
        <f t="shared" si="371"/>
        <v/>
      </c>
      <c r="BW617" s="36" t="str">
        <f t="shared" si="372"/>
        <v/>
      </c>
      <c r="BX617" s="36" t="str">
        <f t="shared" si="373"/>
        <v/>
      </c>
      <c r="BY617" s="45" t="str">
        <f t="shared" si="374"/>
        <v/>
      </c>
      <c r="BZ617" s="12" t="str">
        <f t="shared" si="357"/>
        <v/>
      </c>
      <c r="CA617" s="47" t="str">
        <f t="shared" si="358"/>
        <v/>
      </c>
      <c r="CB617" s="32" t="str">
        <f t="shared" si="359"/>
        <v/>
      </c>
      <c r="CC617" s="32" t="str">
        <f t="shared" si="360"/>
        <v/>
      </c>
      <c r="CD617" s="32" t="str">
        <f t="shared" si="361"/>
        <v/>
      </c>
      <c r="CE617" s="48"/>
      <c r="CF617" s="32" t="str">
        <f t="shared" si="368"/>
        <v/>
      </c>
      <c r="CG617" s="32" t="str">
        <f t="shared" si="369"/>
        <v/>
      </c>
      <c r="CH617" s="48"/>
    </row>
    <row r="618" spans="2:86" ht="30" customHeight="1" x14ac:dyDescent="0.2">
      <c r="B618" s="155"/>
      <c r="C618" s="117"/>
      <c r="D618" s="53"/>
      <c r="E618" s="68"/>
      <c r="F618" s="54"/>
      <c r="G618" s="54"/>
      <c r="H618" s="55"/>
      <c r="I618" s="71"/>
      <c r="J618" s="73"/>
      <c r="K618" s="56"/>
      <c r="L618" s="76" t="str">
        <f t="shared" si="377"/>
        <v/>
      </c>
      <c r="M618" s="77" t="str">
        <f t="shared" si="362"/>
        <v/>
      </c>
      <c r="N618" s="130" t="str">
        <f t="shared" si="363"/>
        <v/>
      </c>
      <c r="O618" s="131" t="str">
        <f t="shared" si="380"/>
        <v/>
      </c>
      <c r="P618" s="131" t="str">
        <f t="shared" si="380"/>
        <v/>
      </c>
      <c r="Q618" s="131" t="str">
        <f t="shared" si="380"/>
        <v/>
      </c>
      <c r="R618" s="131" t="str">
        <f t="shared" si="380"/>
        <v/>
      </c>
      <c r="S618" s="131" t="str">
        <f t="shared" si="380"/>
        <v/>
      </c>
      <c r="T618" s="131" t="str">
        <f t="shared" si="380"/>
        <v/>
      </c>
      <c r="U618" s="131" t="str">
        <f t="shared" si="380"/>
        <v/>
      </c>
      <c r="V618" s="14"/>
      <c r="W618" s="17" t="str">
        <f>IF(C618="",IF(OR(AND($H618&lt;&gt;"",C618=""),AND($F617=$F618,$AK618&lt;&gt;""),COUNTA($H$3:$H$100002)&gt;COUNTA($H$3:$H618),$AE618&lt;&gt;""),W617,""),C618)</f>
        <v/>
      </c>
      <c r="X618" s="17" t="str">
        <f>IF(D618="",IF(OR(AND($H618&lt;&gt;"",D618=""),AND($F617=$F618,$AK618&lt;&gt;""),COUNTA($H$3:$H$100002)&gt;COUNTA($H$3:$H618),$AE618&lt;&gt;""),X617,""),D618)</f>
        <v/>
      </c>
      <c r="Y618" s="17" t="str">
        <f>IF(E618="",IF(OR(AND($H618&lt;&gt;"",E618=""),AND($F617=$F618,$AK618&lt;&gt;""),COUNTA($H$3:$H$100002)&gt;COUNTA($H$3:$H618),$AE618&lt;&gt;""),Y617,""),E618)</f>
        <v/>
      </c>
      <c r="Z618" s="27" t="str">
        <f t="shared" si="379"/>
        <v/>
      </c>
      <c r="AA618" s="2" t="str">
        <f>IF(F618="","",COUNTA($F$3:F618))</f>
        <v/>
      </c>
      <c r="AB618" s="3" t="str">
        <f>IF(F618="","",IFERROR(IF(F618&lt;&gt;"",IFERROR(INDEX(設定!$C$3:$C$303,MATCH(F618,設定!$C$3:$C$303,0),0),INDEX(設定!$C$3:$C$303,MATCH("*"&amp;F618&amp;"*",設定!$C$3:$C$303,0),0)),""),"エラー"))</f>
        <v/>
      </c>
      <c r="AC618" s="2" t="str">
        <f>IF(G618="","",COUNTA($G$3:G618))</f>
        <v/>
      </c>
      <c r="AD618" s="3" t="str">
        <f>IF(G618="","",IFERROR(IF(G618&lt;&gt;"",IFERROR(INDEX(設定!$C$3:$C$303,MATCH(G618,設定!$C$3:$C$303,0),0),INDEX(設定!$C$3:$C$303,MATCH("*"&amp;G618&amp;"*",設定!$C$3:$C$303,0),0)),""),"エラー"))</f>
        <v/>
      </c>
      <c r="AE618" s="3" t="str">
        <f>IFERROR(IF(AB618="",IF(AND(H618&lt;&gt;"",F618=""),INDEX(AB$3:AB618,MATCH(MAX(AA$3:AA618),AA$3:AA618,0),0),""),AB618),"")</f>
        <v/>
      </c>
      <c r="AF618" s="3" t="str">
        <f>IFERROR(IF(AD618="",IF(AND(H618&lt;&gt;"",G618=""),INDEX(AD$3:AD618,MATCH(MAX(AC$3:AC618),AC$3:AC618,0),0),""),AD618),"")</f>
        <v/>
      </c>
      <c r="AG618" s="2" t="str">
        <f>IF(AH618="","",IF(OR(AH618=AH617,AH618=AH619),IF(AND(E618="",AB618="",AG617&lt;&gt;""),MAX($AG$3:AG617),MAX($AG$3:AG617)+1),IF(AH617=AH618,AG617,MAX($AG$3:AG617)+1)))</f>
        <v/>
      </c>
      <c r="AH618" s="12" t="str">
        <f t="shared" si="364"/>
        <v/>
      </c>
      <c r="AI618" s="12" t="str">
        <f t="shared" si="370"/>
        <v/>
      </c>
      <c r="AJ618" s="13" t="str">
        <f t="shared" si="349"/>
        <v/>
      </c>
      <c r="AK618" s="13" t="str">
        <f t="shared" si="350"/>
        <v/>
      </c>
      <c r="AL618" s="13" t="str">
        <f>IF(OR(AJ618="",COUNTIF($AH$3:AH618,AH618)&lt;&gt;COUNTIF(AH$3:AH$100002,AH618)),"",SUMIF(AH$3:AH$100002,AH618,AJ$3:AJ$100002))</f>
        <v/>
      </c>
      <c r="AM618" s="13" t="str">
        <f>IF(OR(AK618="",COUNTIF($AH$3:AH618,AH618)&lt;&gt;COUNTIF(AH$3:AH$100002,AH618)),"",SUMIF(AH$3:AH$100002,AH618,AK$3:AK$100002))</f>
        <v/>
      </c>
      <c r="AO618" s="13" t="str">
        <f t="shared" si="365"/>
        <v/>
      </c>
      <c r="AP618" s="13" t="str">
        <f t="shared" si="365"/>
        <v/>
      </c>
      <c r="AQ618" s="13" t="str">
        <f t="shared" si="365"/>
        <v/>
      </c>
      <c r="AR618" s="13" t="str">
        <f t="shared" si="365"/>
        <v/>
      </c>
      <c r="AS618" s="13" t="str">
        <f t="shared" si="366"/>
        <v/>
      </c>
      <c r="AT618" s="13" t="str">
        <f t="shared" si="366"/>
        <v/>
      </c>
      <c r="AU618" s="13" t="str">
        <f t="shared" si="366"/>
        <v/>
      </c>
      <c r="AV618" s="13" t="str">
        <f t="shared" si="366"/>
        <v/>
      </c>
      <c r="AW618" s="86" t="str">
        <f t="shared" si="351"/>
        <v/>
      </c>
      <c r="AX618" s="59" t="str">
        <f t="shared" si="352"/>
        <v/>
      </c>
      <c r="AY618" s="63" t="str">
        <f>IF(OR($BR618="",BH618=""),"",COUNT($BR$3:$BR618))</f>
        <v/>
      </c>
      <c r="AZ618" s="13" t="str">
        <f>IF(OR($BR618="",BI618=""),"",COUNT($BR$3:$BR618))</f>
        <v/>
      </c>
      <c r="BA618" s="13" t="str">
        <f>IF(OR($BR618="",BJ618=""),"",COUNT($BR$3:$BR618))</f>
        <v/>
      </c>
      <c r="BB618" s="13" t="str">
        <f>IF(OR($BR618="",BK618=""),"",COUNT($BR$3:$BR618))</f>
        <v/>
      </c>
      <c r="BC618" s="13" t="str">
        <f>IF(OR($BR618="",BL618=""),"",COUNT($BR$3:$BR618))</f>
        <v/>
      </c>
      <c r="BD618" s="13" t="str">
        <f>IF(OR($BR618="",BM618=""),"",COUNT($BR$3:$BR618))</f>
        <v/>
      </c>
      <c r="BE618" s="13" t="str">
        <f>IF(OR($BR618="",BN618=""),"",COUNT($BR$3:$BR618))</f>
        <v/>
      </c>
      <c r="BF618" s="13" t="str">
        <f>IF(OR($BR618="",BO618=""),"",COUNT($BR$3:$BR618))</f>
        <v/>
      </c>
      <c r="BG618" s="66" t="str">
        <f>IF(Z618="","",COUNT($Z$3:Z618))</f>
        <v/>
      </c>
      <c r="BH618" s="13" t="str">
        <f>IF(AO618="","",IF(AO618=BH$2,(SUMIF($BV$3:$BV618,BH$2,$BW$3:$BW618)-SUMIF($BX$3:$BX618,BH$2,$BY$3:$BY618))*AO$1,""))</f>
        <v/>
      </c>
      <c r="BI618" s="13" t="str">
        <f>IF(AP618="","",IF(AP618=BI$2,(SUMIF($BV$3:$BV618,BI$2,$BW$3:$BW618)-SUMIF($BX$3:$BX618,BI$2,$BY$3:$BY618))*AP$1,""))</f>
        <v/>
      </c>
      <c r="BJ618" s="13" t="str">
        <f>IF(AQ618="","",IF(AQ618=BJ$2,(SUMIF($BV$3:$BV618,BJ$2,$BW$3:$BW618)-SUMIF($BX$3:$BX618,BJ$2,$BY$3:$BY618))*AQ$1,""))</f>
        <v/>
      </c>
      <c r="BK618" s="13" t="str">
        <f>IF(AR618="","",IF(AR618=BK$2,(SUMIF($BV$3:$BV618,BK$2,$BW$3:$BW618)-SUMIF($BX$3:$BX618,BK$2,$BY$3:$BY618))*AR$1,""))</f>
        <v/>
      </c>
      <c r="BL618" s="13" t="str">
        <f>IF(AS618="","",IF(AS618=BL$2,(SUMIF($BV$3:$BV618,BL$2,$BW$3:$BW618)-SUMIF($BX$3:$BX618,BL$2,$BY$3:$BY618))*AS$1,""))</f>
        <v/>
      </c>
      <c r="BM618" s="13" t="str">
        <f>IF(AT618="","",IF(AT618=BM$2,(SUMIF($BV$3:$BV618,BM$2,$BW$3:$BW618)-SUMIF($BX$3:$BX618,BM$2,$BY$3:$BY618))*AT$1,""))</f>
        <v/>
      </c>
      <c r="BN618" s="13" t="str">
        <f>IF(AU618="","",IF(AU618=BN$2,(SUMIF($BV$3:$BV618,BN$2,$BW$3:$BW618)-SUMIF($BX$3:$BX618,BN$2,$BY$3:$BY618))*AU$1,""))</f>
        <v/>
      </c>
      <c r="BO618" s="13" t="str">
        <f>IF(AV618="","",IF(AV618=BO$2,(SUMIF($BV$3:$BV618,BO$2,$BW$3:$BW618)-SUMIF($BX$3:$BX618,BO$2,$BY$3:$BY618))*AV$1,""))</f>
        <v/>
      </c>
      <c r="BP618" s="69"/>
      <c r="BQ618" s="13" t="str">
        <f t="shared" si="367"/>
        <v/>
      </c>
      <c r="BR618" s="75" t="str">
        <f t="shared" si="353"/>
        <v/>
      </c>
      <c r="BS618" s="33" t="str">
        <f t="shared" si="354"/>
        <v/>
      </c>
      <c r="BT618" s="42" t="str">
        <f t="shared" si="355"/>
        <v/>
      </c>
      <c r="BU618" s="38" t="str">
        <f t="shared" si="356"/>
        <v/>
      </c>
      <c r="BV618" s="30" t="str">
        <f t="shared" si="371"/>
        <v/>
      </c>
      <c r="BW618" s="36" t="str">
        <f t="shared" si="372"/>
        <v/>
      </c>
      <c r="BX618" s="36" t="str">
        <f t="shared" si="373"/>
        <v/>
      </c>
      <c r="BY618" s="45" t="str">
        <f t="shared" si="374"/>
        <v/>
      </c>
      <c r="BZ618" s="12" t="str">
        <f t="shared" si="357"/>
        <v/>
      </c>
      <c r="CA618" s="47" t="str">
        <f t="shared" si="358"/>
        <v/>
      </c>
      <c r="CB618" s="32" t="str">
        <f t="shared" si="359"/>
        <v/>
      </c>
      <c r="CC618" s="32" t="str">
        <f t="shared" si="360"/>
        <v/>
      </c>
      <c r="CD618" s="32" t="str">
        <f t="shared" si="361"/>
        <v/>
      </c>
      <c r="CE618" s="48"/>
      <c r="CF618" s="32" t="str">
        <f t="shared" si="368"/>
        <v/>
      </c>
      <c r="CG618" s="32" t="str">
        <f t="shared" si="369"/>
        <v/>
      </c>
      <c r="CH618" s="48"/>
    </row>
    <row r="619" spans="2:86" ht="30" customHeight="1" x14ac:dyDescent="0.2">
      <c r="B619" s="155"/>
      <c r="C619" s="117"/>
      <c r="D619" s="53"/>
      <c r="E619" s="68"/>
      <c r="F619" s="54"/>
      <c r="G619" s="54"/>
      <c r="H619" s="55"/>
      <c r="I619" s="71"/>
      <c r="J619" s="73"/>
      <c r="K619" s="56"/>
      <c r="L619" s="76" t="str">
        <f t="shared" si="377"/>
        <v/>
      </c>
      <c r="M619" s="77" t="str">
        <f t="shared" si="362"/>
        <v/>
      </c>
      <c r="N619" s="130" t="str">
        <f t="shared" si="363"/>
        <v/>
      </c>
      <c r="O619" s="131" t="str">
        <f t="shared" si="380"/>
        <v/>
      </c>
      <c r="P619" s="131" t="str">
        <f t="shared" si="380"/>
        <v/>
      </c>
      <c r="Q619" s="131" t="str">
        <f t="shared" si="380"/>
        <v/>
      </c>
      <c r="R619" s="131" t="str">
        <f t="shared" si="380"/>
        <v/>
      </c>
      <c r="S619" s="131" t="str">
        <f t="shared" si="380"/>
        <v/>
      </c>
      <c r="T619" s="131" t="str">
        <f t="shared" si="380"/>
        <v/>
      </c>
      <c r="U619" s="131" t="str">
        <f t="shared" si="380"/>
        <v/>
      </c>
      <c r="V619" s="14"/>
      <c r="W619" s="17" t="str">
        <f>IF(C619="",IF(OR(AND($H619&lt;&gt;"",C619=""),AND($F618=$F619,$AK619&lt;&gt;""),COUNTA($H$3:$H$100002)&gt;COUNTA($H$3:$H619),$AE619&lt;&gt;""),W618,""),C619)</f>
        <v/>
      </c>
      <c r="X619" s="17" t="str">
        <f>IF(D619="",IF(OR(AND($H619&lt;&gt;"",D619=""),AND($F618=$F619,$AK619&lt;&gt;""),COUNTA($H$3:$H$100002)&gt;COUNTA($H$3:$H619),$AE619&lt;&gt;""),X618,""),D619)</f>
        <v/>
      </c>
      <c r="Y619" s="17" t="str">
        <f>IF(E619="",IF(OR(AND($H619&lt;&gt;"",E619=""),AND($F618=$F619,$AK619&lt;&gt;""),COUNTA($H$3:$H$100002)&gt;COUNTA($H$3:$H619),$AE619&lt;&gt;""),Y618,""),E619)</f>
        <v/>
      </c>
      <c r="Z619" s="27" t="str">
        <f t="shared" si="379"/>
        <v/>
      </c>
      <c r="AA619" s="2" t="str">
        <f>IF(F619="","",COUNTA($F$3:F619))</f>
        <v/>
      </c>
      <c r="AB619" s="3" t="str">
        <f>IF(F619="","",IFERROR(IF(F619&lt;&gt;"",IFERROR(INDEX(設定!$C$3:$C$303,MATCH(F619,設定!$C$3:$C$303,0),0),INDEX(設定!$C$3:$C$303,MATCH("*"&amp;F619&amp;"*",設定!$C$3:$C$303,0),0)),""),"エラー"))</f>
        <v/>
      </c>
      <c r="AC619" s="2" t="str">
        <f>IF(G619="","",COUNTA($G$3:G619))</f>
        <v/>
      </c>
      <c r="AD619" s="3" t="str">
        <f>IF(G619="","",IFERROR(IF(G619&lt;&gt;"",IFERROR(INDEX(設定!$C$3:$C$303,MATCH(G619,設定!$C$3:$C$303,0),0),INDEX(設定!$C$3:$C$303,MATCH("*"&amp;G619&amp;"*",設定!$C$3:$C$303,0),0)),""),"エラー"))</f>
        <v/>
      </c>
      <c r="AE619" s="3" t="str">
        <f>IFERROR(IF(AB619="",IF(AND(H619&lt;&gt;"",F619=""),INDEX(AB$3:AB619,MATCH(MAX(AA$3:AA619),AA$3:AA619,0),0),""),AB619),"")</f>
        <v/>
      </c>
      <c r="AF619" s="3" t="str">
        <f>IFERROR(IF(AD619="",IF(AND(H619&lt;&gt;"",G619=""),INDEX(AD$3:AD619,MATCH(MAX(AC$3:AC619),AC$3:AC619,0),0),""),AD619),"")</f>
        <v/>
      </c>
      <c r="AG619" s="2" t="str">
        <f>IF(AH619="","",IF(OR(AH619=AH618,AH619=AH620),IF(AND(E619="",AB619="",AG618&lt;&gt;""),MAX($AG$3:AG618),MAX($AG$3:AG618)+1),IF(AH618=AH619,AG618,MAX($AG$3:AG618)+1)))</f>
        <v/>
      </c>
      <c r="AH619" s="12" t="str">
        <f t="shared" si="364"/>
        <v/>
      </c>
      <c r="AI619" s="12" t="str">
        <f t="shared" si="370"/>
        <v/>
      </c>
      <c r="AJ619" s="13" t="str">
        <f t="shared" si="349"/>
        <v/>
      </c>
      <c r="AK619" s="13" t="str">
        <f t="shared" si="350"/>
        <v/>
      </c>
      <c r="AL619" s="13" t="str">
        <f>IF(OR(AJ619="",COUNTIF($AH$3:AH619,AH619)&lt;&gt;COUNTIF(AH$3:AH$100002,AH619)),"",SUMIF(AH$3:AH$100002,AH619,AJ$3:AJ$100002))</f>
        <v/>
      </c>
      <c r="AM619" s="13" t="str">
        <f>IF(OR(AK619="",COUNTIF($AH$3:AH619,AH619)&lt;&gt;COUNTIF(AH$3:AH$100002,AH619)),"",SUMIF(AH$3:AH$100002,AH619,AK$3:AK$100002))</f>
        <v/>
      </c>
      <c r="AO619" s="13" t="str">
        <f t="shared" si="365"/>
        <v/>
      </c>
      <c r="AP619" s="13" t="str">
        <f t="shared" si="365"/>
        <v/>
      </c>
      <c r="AQ619" s="13" t="str">
        <f t="shared" si="365"/>
        <v/>
      </c>
      <c r="AR619" s="13" t="str">
        <f t="shared" si="365"/>
        <v/>
      </c>
      <c r="AS619" s="13" t="str">
        <f t="shared" si="366"/>
        <v/>
      </c>
      <c r="AT619" s="13" t="str">
        <f t="shared" si="366"/>
        <v/>
      </c>
      <c r="AU619" s="13" t="str">
        <f t="shared" si="366"/>
        <v/>
      </c>
      <c r="AV619" s="13" t="str">
        <f t="shared" si="366"/>
        <v/>
      </c>
      <c r="AW619" s="86" t="str">
        <f t="shared" si="351"/>
        <v/>
      </c>
      <c r="AX619" s="59" t="str">
        <f t="shared" si="352"/>
        <v/>
      </c>
      <c r="AY619" s="63" t="str">
        <f>IF(OR($BR619="",BH619=""),"",COUNT($BR$3:$BR619))</f>
        <v/>
      </c>
      <c r="AZ619" s="13" t="str">
        <f>IF(OR($BR619="",BI619=""),"",COUNT($BR$3:$BR619))</f>
        <v/>
      </c>
      <c r="BA619" s="13" t="str">
        <f>IF(OR($BR619="",BJ619=""),"",COUNT($BR$3:$BR619))</f>
        <v/>
      </c>
      <c r="BB619" s="13" t="str">
        <f>IF(OR($BR619="",BK619=""),"",COUNT($BR$3:$BR619))</f>
        <v/>
      </c>
      <c r="BC619" s="13" t="str">
        <f>IF(OR($BR619="",BL619=""),"",COUNT($BR$3:$BR619))</f>
        <v/>
      </c>
      <c r="BD619" s="13" t="str">
        <f>IF(OR($BR619="",BM619=""),"",COUNT($BR$3:$BR619))</f>
        <v/>
      </c>
      <c r="BE619" s="13" t="str">
        <f>IF(OR($BR619="",BN619=""),"",COUNT($BR$3:$BR619))</f>
        <v/>
      </c>
      <c r="BF619" s="13" t="str">
        <f>IF(OR($BR619="",BO619=""),"",COUNT($BR$3:$BR619))</f>
        <v/>
      </c>
      <c r="BG619" s="66" t="str">
        <f>IF(Z619="","",COUNT($Z$3:Z619))</f>
        <v/>
      </c>
      <c r="BH619" s="13" t="str">
        <f>IF(AO619="","",IF(AO619=BH$2,(SUMIF($BV$3:$BV619,BH$2,$BW$3:$BW619)-SUMIF($BX$3:$BX619,BH$2,$BY$3:$BY619))*AO$1,""))</f>
        <v/>
      </c>
      <c r="BI619" s="13" t="str">
        <f>IF(AP619="","",IF(AP619=BI$2,(SUMIF($BV$3:$BV619,BI$2,$BW$3:$BW619)-SUMIF($BX$3:$BX619,BI$2,$BY$3:$BY619))*AP$1,""))</f>
        <v/>
      </c>
      <c r="BJ619" s="13" t="str">
        <f>IF(AQ619="","",IF(AQ619=BJ$2,(SUMIF($BV$3:$BV619,BJ$2,$BW$3:$BW619)-SUMIF($BX$3:$BX619,BJ$2,$BY$3:$BY619))*AQ$1,""))</f>
        <v/>
      </c>
      <c r="BK619" s="13" t="str">
        <f>IF(AR619="","",IF(AR619=BK$2,(SUMIF($BV$3:$BV619,BK$2,$BW$3:$BW619)-SUMIF($BX$3:$BX619,BK$2,$BY$3:$BY619))*AR$1,""))</f>
        <v/>
      </c>
      <c r="BL619" s="13" t="str">
        <f>IF(AS619="","",IF(AS619=BL$2,(SUMIF($BV$3:$BV619,BL$2,$BW$3:$BW619)-SUMIF($BX$3:$BX619,BL$2,$BY$3:$BY619))*AS$1,""))</f>
        <v/>
      </c>
      <c r="BM619" s="13" t="str">
        <f>IF(AT619="","",IF(AT619=BM$2,(SUMIF($BV$3:$BV619,BM$2,$BW$3:$BW619)-SUMIF($BX$3:$BX619,BM$2,$BY$3:$BY619))*AT$1,""))</f>
        <v/>
      </c>
      <c r="BN619" s="13" t="str">
        <f>IF(AU619="","",IF(AU619=BN$2,(SUMIF($BV$3:$BV619,BN$2,$BW$3:$BW619)-SUMIF($BX$3:$BX619,BN$2,$BY$3:$BY619))*AU$1,""))</f>
        <v/>
      </c>
      <c r="BO619" s="13" t="str">
        <f>IF(AV619="","",IF(AV619=BO$2,(SUMIF($BV$3:$BV619,BO$2,$BW$3:$BW619)-SUMIF($BX$3:$BX619,BO$2,$BY$3:$BY619))*AV$1,""))</f>
        <v/>
      </c>
      <c r="BP619" s="69"/>
      <c r="BQ619" s="13" t="str">
        <f t="shared" si="367"/>
        <v/>
      </c>
      <c r="BR619" s="75" t="str">
        <f t="shared" si="353"/>
        <v/>
      </c>
      <c r="BS619" s="33" t="str">
        <f t="shared" si="354"/>
        <v/>
      </c>
      <c r="BT619" s="42" t="str">
        <f t="shared" si="355"/>
        <v/>
      </c>
      <c r="BU619" s="38" t="str">
        <f t="shared" si="356"/>
        <v/>
      </c>
      <c r="BV619" s="30" t="str">
        <f t="shared" si="371"/>
        <v/>
      </c>
      <c r="BW619" s="36" t="str">
        <f t="shared" si="372"/>
        <v/>
      </c>
      <c r="BX619" s="36" t="str">
        <f t="shared" si="373"/>
        <v/>
      </c>
      <c r="BY619" s="45" t="str">
        <f t="shared" si="374"/>
        <v/>
      </c>
      <c r="BZ619" s="12" t="str">
        <f t="shared" si="357"/>
        <v/>
      </c>
      <c r="CA619" s="47" t="str">
        <f t="shared" si="358"/>
        <v/>
      </c>
      <c r="CB619" s="32" t="str">
        <f t="shared" si="359"/>
        <v/>
      </c>
      <c r="CC619" s="32" t="str">
        <f t="shared" si="360"/>
        <v/>
      </c>
      <c r="CD619" s="32" t="str">
        <f t="shared" si="361"/>
        <v/>
      </c>
      <c r="CE619" s="48"/>
      <c r="CF619" s="32" t="str">
        <f t="shared" si="368"/>
        <v/>
      </c>
      <c r="CG619" s="32" t="str">
        <f t="shared" si="369"/>
        <v/>
      </c>
      <c r="CH619" s="48"/>
    </row>
    <row r="620" spans="2:86" ht="30" customHeight="1" x14ac:dyDescent="0.2">
      <c r="B620" s="155"/>
      <c r="C620" s="117"/>
      <c r="D620" s="53"/>
      <c r="E620" s="68"/>
      <c r="F620" s="54"/>
      <c r="G620" s="54"/>
      <c r="H620" s="55"/>
      <c r="I620" s="71"/>
      <c r="J620" s="73"/>
      <c r="K620" s="56"/>
      <c r="L620" s="76" t="str">
        <f t="shared" si="377"/>
        <v/>
      </c>
      <c r="M620" s="77" t="str">
        <f t="shared" si="362"/>
        <v/>
      </c>
      <c r="N620" s="130" t="str">
        <f t="shared" si="363"/>
        <v/>
      </c>
      <c r="O620" s="131" t="str">
        <f t="shared" si="380"/>
        <v/>
      </c>
      <c r="P620" s="131" t="str">
        <f t="shared" si="380"/>
        <v/>
      </c>
      <c r="Q620" s="131" t="str">
        <f t="shared" si="380"/>
        <v/>
      </c>
      <c r="R620" s="131" t="str">
        <f t="shared" si="380"/>
        <v/>
      </c>
      <c r="S620" s="131" t="str">
        <f t="shared" si="380"/>
        <v/>
      </c>
      <c r="T620" s="131" t="str">
        <f t="shared" si="380"/>
        <v/>
      </c>
      <c r="U620" s="131" t="str">
        <f t="shared" si="380"/>
        <v/>
      </c>
      <c r="V620" s="14"/>
      <c r="W620" s="17" t="str">
        <f>IF(C620="",IF(OR(AND($H620&lt;&gt;"",C620=""),AND($F619=$F620,$AK620&lt;&gt;""),COUNTA($H$3:$H$100002)&gt;COUNTA($H$3:$H620),$AE620&lt;&gt;""),W619,""),C620)</f>
        <v/>
      </c>
      <c r="X620" s="17" t="str">
        <f>IF(D620="",IF(OR(AND($H620&lt;&gt;"",D620=""),AND($F619=$F620,$AK620&lt;&gt;""),COUNTA($H$3:$H$100002)&gt;COUNTA($H$3:$H620),$AE620&lt;&gt;""),X619,""),D620)</f>
        <v/>
      </c>
      <c r="Y620" s="17" t="str">
        <f>IF(E620="",IF(OR(AND($H620&lt;&gt;"",E620=""),AND($F619=$F620,$AK620&lt;&gt;""),COUNTA($H$3:$H$100002)&gt;COUNTA($H$3:$H620),$AE620&lt;&gt;""),Y619,""),E620)</f>
        <v/>
      </c>
      <c r="Z620" s="27" t="str">
        <f t="shared" si="379"/>
        <v/>
      </c>
      <c r="AA620" s="2" t="str">
        <f>IF(F620="","",COUNTA($F$3:F620))</f>
        <v/>
      </c>
      <c r="AB620" s="3" t="str">
        <f>IF(F620="","",IFERROR(IF(F620&lt;&gt;"",IFERROR(INDEX(設定!$C$3:$C$303,MATCH(F620,設定!$C$3:$C$303,0),0),INDEX(設定!$C$3:$C$303,MATCH("*"&amp;F620&amp;"*",設定!$C$3:$C$303,0),0)),""),"エラー"))</f>
        <v/>
      </c>
      <c r="AC620" s="2" t="str">
        <f>IF(G620="","",COUNTA($G$3:G620))</f>
        <v/>
      </c>
      <c r="AD620" s="3" t="str">
        <f>IF(G620="","",IFERROR(IF(G620&lt;&gt;"",IFERROR(INDEX(設定!$C$3:$C$303,MATCH(G620,設定!$C$3:$C$303,0),0),INDEX(設定!$C$3:$C$303,MATCH("*"&amp;G620&amp;"*",設定!$C$3:$C$303,0),0)),""),"エラー"))</f>
        <v/>
      </c>
      <c r="AE620" s="3" t="str">
        <f>IFERROR(IF(AB620="",IF(AND(H620&lt;&gt;"",F620=""),INDEX(AB$3:AB620,MATCH(MAX(AA$3:AA620),AA$3:AA620,0),0),""),AB620),"")</f>
        <v/>
      </c>
      <c r="AF620" s="3" t="str">
        <f>IFERROR(IF(AD620="",IF(AND(H620&lt;&gt;"",G620=""),INDEX(AD$3:AD620,MATCH(MAX(AC$3:AC620),AC$3:AC620,0),0),""),AD620),"")</f>
        <v/>
      </c>
      <c r="AG620" s="2" t="str">
        <f>IF(AH620="","",IF(OR(AH620=AH619,AH620=AH621),IF(AND(E620="",AB620="",AG619&lt;&gt;""),MAX($AG$3:AG619),MAX($AG$3:AG619)+1),IF(AH619=AH620,AG619,MAX($AG$3:AG619)+1)))</f>
        <v/>
      </c>
      <c r="AH620" s="12" t="str">
        <f t="shared" si="364"/>
        <v/>
      </c>
      <c r="AI620" s="12" t="str">
        <f t="shared" si="370"/>
        <v/>
      </c>
      <c r="AJ620" s="13" t="str">
        <f t="shared" si="349"/>
        <v/>
      </c>
      <c r="AK620" s="13" t="str">
        <f t="shared" si="350"/>
        <v/>
      </c>
      <c r="AL620" s="13" t="str">
        <f>IF(OR(AJ620="",COUNTIF($AH$3:AH620,AH620)&lt;&gt;COUNTIF(AH$3:AH$100002,AH620)),"",SUMIF(AH$3:AH$100002,AH620,AJ$3:AJ$100002))</f>
        <v/>
      </c>
      <c r="AM620" s="13" t="str">
        <f>IF(OR(AK620="",COUNTIF($AH$3:AH620,AH620)&lt;&gt;COUNTIF(AH$3:AH$100002,AH620)),"",SUMIF(AH$3:AH$100002,AH620,AK$3:AK$100002))</f>
        <v/>
      </c>
      <c r="AO620" s="13" t="str">
        <f t="shared" si="365"/>
        <v/>
      </c>
      <c r="AP620" s="13" t="str">
        <f t="shared" si="365"/>
        <v/>
      </c>
      <c r="AQ620" s="13" t="str">
        <f t="shared" si="365"/>
        <v/>
      </c>
      <c r="AR620" s="13" t="str">
        <f t="shared" si="365"/>
        <v/>
      </c>
      <c r="AS620" s="13" t="str">
        <f t="shared" si="366"/>
        <v/>
      </c>
      <c r="AT620" s="13" t="str">
        <f t="shared" si="366"/>
        <v/>
      </c>
      <c r="AU620" s="13" t="str">
        <f t="shared" si="366"/>
        <v/>
      </c>
      <c r="AV620" s="13" t="str">
        <f t="shared" si="366"/>
        <v/>
      </c>
      <c r="AW620" s="86" t="str">
        <f t="shared" si="351"/>
        <v/>
      </c>
      <c r="AX620" s="59" t="str">
        <f t="shared" si="352"/>
        <v/>
      </c>
      <c r="AY620" s="63" t="str">
        <f>IF(OR($BR620="",BH620=""),"",COUNT($BR$3:$BR620))</f>
        <v/>
      </c>
      <c r="AZ620" s="13" t="str">
        <f>IF(OR($BR620="",BI620=""),"",COUNT($BR$3:$BR620))</f>
        <v/>
      </c>
      <c r="BA620" s="13" t="str">
        <f>IF(OR($BR620="",BJ620=""),"",COUNT($BR$3:$BR620))</f>
        <v/>
      </c>
      <c r="BB620" s="13" t="str">
        <f>IF(OR($BR620="",BK620=""),"",COUNT($BR$3:$BR620))</f>
        <v/>
      </c>
      <c r="BC620" s="13" t="str">
        <f>IF(OR($BR620="",BL620=""),"",COUNT($BR$3:$BR620))</f>
        <v/>
      </c>
      <c r="BD620" s="13" t="str">
        <f>IF(OR($BR620="",BM620=""),"",COUNT($BR$3:$BR620))</f>
        <v/>
      </c>
      <c r="BE620" s="13" t="str">
        <f>IF(OR($BR620="",BN620=""),"",COUNT($BR$3:$BR620))</f>
        <v/>
      </c>
      <c r="BF620" s="13" t="str">
        <f>IF(OR($BR620="",BO620=""),"",COUNT($BR$3:$BR620))</f>
        <v/>
      </c>
      <c r="BG620" s="66" t="str">
        <f>IF(Z620="","",COUNT($Z$3:Z620))</f>
        <v/>
      </c>
      <c r="BH620" s="13" t="str">
        <f>IF(AO620="","",IF(AO620=BH$2,(SUMIF($BV$3:$BV620,BH$2,$BW$3:$BW620)-SUMIF($BX$3:$BX620,BH$2,$BY$3:$BY620))*AO$1,""))</f>
        <v/>
      </c>
      <c r="BI620" s="13" t="str">
        <f>IF(AP620="","",IF(AP620=BI$2,(SUMIF($BV$3:$BV620,BI$2,$BW$3:$BW620)-SUMIF($BX$3:$BX620,BI$2,$BY$3:$BY620))*AP$1,""))</f>
        <v/>
      </c>
      <c r="BJ620" s="13" t="str">
        <f>IF(AQ620="","",IF(AQ620=BJ$2,(SUMIF($BV$3:$BV620,BJ$2,$BW$3:$BW620)-SUMIF($BX$3:$BX620,BJ$2,$BY$3:$BY620))*AQ$1,""))</f>
        <v/>
      </c>
      <c r="BK620" s="13" t="str">
        <f>IF(AR620="","",IF(AR620=BK$2,(SUMIF($BV$3:$BV620,BK$2,$BW$3:$BW620)-SUMIF($BX$3:$BX620,BK$2,$BY$3:$BY620))*AR$1,""))</f>
        <v/>
      </c>
      <c r="BL620" s="13" t="str">
        <f>IF(AS620="","",IF(AS620=BL$2,(SUMIF($BV$3:$BV620,BL$2,$BW$3:$BW620)-SUMIF($BX$3:$BX620,BL$2,$BY$3:$BY620))*AS$1,""))</f>
        <v/>
      </c>
      <c r="BM620" s="13" t="str">
        <f>IF(AT620="","",IF(AT620=BM$2,(SUMIF($BV$3:$BV620,BM$2,$BW$3:$BW620)-SUMIF($BX$3:$BX620,BM$2,$BY$3:$BY620))*AT$1,""))</f>
        <v/>
      </c>
      <c r="BN620" s="13" t="str">
        <f>IF(AU620="","",IF(AU620=BN$2,(SUMIF($BV$3:$BV620,BN$2,$BW$3:$BW620)-SUMIF($BX$3:$BX620,BN$2,$BY$3:$BY620))*AU$1,""))</f>
        <v/>
      </c>
      <c r="BO620" s="13" t="str">
        <f>IF(AV620="","",IF(AV620=BO$2,(SUMIF($BV$3:$BV620,BO$2,$BW$3:$BW620)-SUMIF($BX$3:$BX620,BO$2,$BY$3:$BY620))*AV$1,""))</f>
        <v/>
      </c>
      <c r="BP620" s="69"/>
      <c r="BQ620" s="13" t="str">
        <f t="shared" si="367"/>
        <v/>
      </c>
      <c r="BR620" s="75" t="str">
        <f t="shared" si="353"/>
        <v/>
      </c>
      <c r="BS620" s="33" t="str">
        <f t="shared" si="354"/>
        <v/>
      </c>
      <c r="BT620" s="42" t="str">
        <f t="shared" si="355"/>
        <v/>
      </c>
      <c r="BU620" s="38" t="str">
        <f t="shared" si="356"/>
        <v/>
      </c>
      <c r="BV620" s="30" t="str">
        <f t="shared" si="371"/>
        <v/>
      </c>
      <c r="BW620" s="36" t="str">
        <f t="shared" si="372"/>
        <v/>
      </c>
      <c r="BX620" s="36" t="str">
        <f t="shared" si="373"/>
        <v/>
      </c>
      <c r="BY620" s="45" t="str">
        <f t="shared" si="374"/>
        <v/>
      </c>
      <c r="BZ620" s="12" t="str">
        <f t="shared" si="357"/>
        <v/>
      </c>
      <c r="CA620" s="47" t="str">
        <f t="shared" si="358"/>
        <v/>
      </c>
      <c r="CB620" s="32" t="str">
        <f t="shared" si="359"/>
        <v/>
      </c>
      <c r="CC620" s="32" t="str">
        <f t="shared" si="360"/>
        <v/>
      </c>
      <c r="CD620" s="32" t="str">
        <f t="shared" si="361"/>
        <v/>
      </c>
      <c r="CE620" s="48"/>
      <c r="CF620" s="32" t="str">
        <f t="shared" si="368"/>
        <v/>
      </c>
      <c r="CG620" s="32" t="str">
        <f t="shared" si="369"/>
        <v/>
      </c>
      <c r="CH620" s="48"/>
    </row>
    <row r="621" spans="2:86" ht="30" customHeight="1" x14ac:dyDescent="0.2">
      <c r="B621" s="155"/>
      <c r="C621" s="117"/>
      <c r="D621" s="53"/>
      <c r="E621" s="68"/>
      <c r="F621" s="54"/>
      <c r="G621" s="54"/>
      <c r="H621" s="55"/>
      <c r="I621" s="71"/>
      <c r="J621" s="73"/>
      <c r="K621" s="56"/>
      <c r="L621" s="76" t="str">
        <f t="shared" si="377"/>
        <v/>
      </c>
      <c r="M621" s="77" t="str">
        <f t="shared" si="362"/>
        <v/>
      </c>
      <c r="N621" s="130" t="str">
        <f t="shared" si="363"/>
        <v/>
      </c>
      <c r="O621" s="131" t="str">
        <f t="shared" si="380"/>
        <v/>
      </c>
      <c r="P621" s="131" t="str">
        <f t="shared" si="380"/>
        <v/>
      </c>
      <c r="Q621" s="131" t="str">
        <f t="shared" si="380"/>
        <v/>
      </c>
      <c r="R621" s="131" t="str">
        <f t="shared" si="380"/>
        <v/>
      </c>
      <c r="S621" s="131" t="str">
        <f t="shared" si="380"/>
        <v/>
      </c>
      <c r="T621" s="131" t="str">
        <f t="shared" si="380"/>
        <v/>
      </c>
      <c r="U621" s="131" t="str">
        <f t="shared" si="380"/>
        <v/>
      </c>
      <c r="V621" s="14"/>
      <c r="W621" s="17" t="str">
        <f>IF(C621="",IF(OR(AND($H621&lt;&gt;"",C621=""),AND($F620=$F621,$AK621&lt;&gt;""),COUNTA($H$3:$H$100002)&gt;COUNTA($H$3:$H621),$AE621&lt;&gt;""),W620,""),C621)</f>
        <v/>
      </c>
      <c r="X621" s="17" t="str">
        <f>IF(D621="",IF(OR(AND($H621&lt;&gt;"",D621=""),AND($F620=$F621,$AK621&lt;&gt;""),COUNTA($H$3:$H$100002)&gt;COUNTA($H$3:$H621),$AE621&lt;&gt;""),X620,""),D621)</f>
        <v/>
      </c>
      <c r="Y621" s="17" t="str">
        <f>IF(E621="",IF(OR(AND($H621&lt;&gt;"",E621=""),AND($F620=$F621,$AK621&lt;&gt;""),COUNTA($H$3:$H$100002)&gt;COUNTA($H$3:$H621),$AE621&lt;&gt;""),Y620,""),E621)</f>
        <v/>
      </c>
      <c r="Z621" s="27" t="str">
        <f t="shared" si="379"/>
        <v/>
      </c>
      <c r="AA621" s="2" t="str">
        <f>IF(F621="","",COUNTA($F$3:F621))</f>
        <v/>
      </c>
      <c r="AB621" s="3" t="str">
        <f>IF(F621="","",IFERROR(IF(F621&lt;&gt;"",IFERROR(INDEX(設定!$C$3:$C$303,MATCH(F621,設定!$C$3:$C$303,0),0),INDEX(設定!$C$3:$C$303,MATCH("*"&amp;F621&amp;"*",設定!$C$3:$C$303,0),0)),""),"エラー"))</f>
        <v/>
      </c>
      <c r="AC621" s="2" t="str">
        <f>IF(G621="","",COUNTA($G$3:G621))</f>
        <v/>
      </c>
      <c r="AD621" s="3" t="str">
        <f>IF(G621="","",IFERROR(IF(G621&lt;&gt;"",IFERROR(INDEX(設定!$C$3:$C$303,MATCH(G621,設定!$C$3:$C$303,0),0),INDEX(設定!$C$3:$C$303,MATCH("*"&amp;G621&amp;"*",設定!$C$3:$C$303,0),0)),""),"エラー"))</f>
        <v/>
      </c>
      <c r="AE621" s="3" t="str">
        <f>IFERROR(IF(AB621="",IF(AND(H621&lt;&gt;"",F621=""),INDEX(AB$3:AB621,MATCH(MAX(AA$3:AA621),AA$3:AA621,0),0),""),AB621),"")</f>
        <v/>
      </c>
      <c r="AF621" s="3" t="str">
        <f>IFERROR(IF(AD621="",IF(AND(H621&lt;&gt;"",G621=""),INDEX(AD$3:AD621,MATCH(MAX(AC$3:AC621),AC$3:AC621,0),0),""),AD621),"")</f>
        <v/>
      </c>
      <c r="AG621" s="2" t="str">
        <f>IF(AH621="","",IF(OR(AH621=AH620,AH621=AH622),IF(AND(E621="",AB621="",AG620&lt;&gt;""),MAX($AG$3:AG620),MAX($AG$3:AG620)+1),IF(AH620=AH621,AG620,MAX($AG$3:AG620)+1)))</f>
        <v/>
      </c>
      <c r="AH621" s="12" t="str">
        <f t="shared" si="364"/>
        <v/>
      </c>
      <c r="AI621" s="12" t="str">
        <f t="shared" si="370"/>
        <v/>
      </c>
      <c r="AJ621" s="13" t="str">
        <f t="shared" si="349"/>
        <v/>
      </c>
      <c r="AK621" s="13" t="str">
        <f t="shared" si="350"/>
        <v/>
      </c>
      <c r="AL621" s="13" t="str">
        <f>IF(OR(AJ621="",COUNTIF($AH$3:AH621,AH621)&lt;&gt;COUNTIF(AH$3:AH$100002,AH621)),"",SUMIF(AH$3:AH$100002,AH621,AJ$3:AJ$100002))</f>
        <v/>
      </c>
      <c r="AM621" s="13" t="str">
        <f>IF(OR(AK621="",COUNTIF($AH$3:AH621,AH621)&lt;&gt;COUNTIF(AH$3:AH$100002,AH621)),"",SUMIF(AH$3:AH$100002,AH621,AK$3:AK$100002))</f>
        <v/>
      </c>
      <c r="AO621" s="13" t="str">
        <f t="shared" si="365"/>
        <v/>
      </c>
      <c r="AP621" s="13" t="str">
        <f t="shared" si="365"/>
        <v/>
      </c>
      <c r="AQ621" s="13" t="str">
        <f t="shared" si="365"/>
        <v/>
      </c>
      <c r="AR621" s="13" t="str">
        <f t="shared" si="365"/>
        <v/>
      </c>
      <c r="AS621" s="13" t="str">
        <f t="shared" si="366"/>
        <v/>
      </c>
      <c r="AT621" s="13" t="str">
        <f t="shared" si="366"/>
        <v/>
      </c>
      <c r="AU621" s="13" t="str">
        <f t="shared" si="366"/>
        <v/>
      </c>
      <c r="AV621" s="13" t="str">
        <f t="shared" si="366"/>
        <v/>
      </c>
      <c r="AW621" s="86" t="str">
        <f t="shared" si="351"/>
        <v/>
      </c>
      <c r="AX621" s="59" t="str">
        <f t="shared" si="352"/>
        <v/>
      </c>
      <c r="AY621" s="63" t="str">
        <f>IF(OR($BR621="",BH621=""),"",COUNT($BR$3:$BR621))</f>
        <v/>
      </c>
      <c r="AZ621" s="13" t="str">
        <f>IF(OR($BR621="",BI621=""),"",COUNT($BR$3:$BR621))</f>
        <v/>
      </c>
      <c r="BA621" s="13" t="str">
        <f>IF(OR($BR621="",BJ621=""),"",COUNT($BR$3:$BR621))</f>
        <v/>
      </c>
      <c r="BB621" s="13" t="str">
        <f>IF(OR($BR621="",BK621=""),"",COUNT($BR$3:$BR621))</f>
        <v/>
      </c>
      <c r="BC621" s="13" t="str">
        <f>IF(OR($BR621="",BL621=""),"",COUNT($BR$3:$BR621))</f>
        <v/>
      </c>
      <c r="BD621" s="13" t="str">
        <f>IF(OR($BR621="",BM621=""),"",COUNT($BR$3:$BR621))</f>
        <v/>
      </c>
      <c r="BE621" s="13" t="str">
        <f>IF(OR($BR621="",BN621=""),"",COUNT($BR$3:$BR621))</f>
        <v/>
      </c>
      <c r="BF621" s="13" t="str">
        <f>IF(OR($BR621="",BO621=""),"",COUNT($BR$3:$BR621))</f>
        <v/>
      </c>
      <c r="BG621" s="66" t="str">
        <f>IF(Z621="","",COUNT($Z$3:Z621))</f>
        <v/>
      </c>
      <c r="BH621" s="13" t="str">
        <f>IF(AO621="","",IF(AO621=BH$2,(SUMIF($BV$3:$BV621,BH$2,$BW$3:$BW621)-SUMIF($BX$3:$BX621,BH$2,$BY$3:$BY621))*AO$1,""))</f>
        <v/>
      </c>
      <c r="BI621" s="13" t="str">
        <f>IF(AP621="","",IF(AP621=BI$2,(SUMIF($BV$3:$BV621,BI$2,$BW$3:$BW621)-SUMIF($BX$3:$BX621,BI$2,$BY$3:$BY621))*AP$1,""))</f>
        <v/>
      </c>
      <c r="BJ621" s="13" t="str">
        <f>IF(AQ621="","",IF(AQ621=BJ$2,(SUMIF($BV$3:$BV621,BJ$2,$BW$3:$BW621)-SUMIF($BX$3:$BX621,BJ$2,$BY$3:$BY621))*AQ$1,""))</f>
        <v/>
      </c>
      <c r="BK621" s="13" t="str">
        <f>IF(AR621="","",IF(AR621=BK$2,(SUMIF($BV$3:$BV621,BK$2,$BW$3:$BW621)-SUMIF($BX$3:$BX621,BK$2,$BY$3:$BY621))*AR$1,""))</f>
        <v/>
      </c>
      <c r="BL621" s="13" t="str">
        <f>IF(AS621="","",IF(AS621=BL$2,(SUMIF($BV$3:$BV621,BL$2,$BW$3:$BW621)-SUMIF($BX$3:$BX621,BL$2,$BY$3:$BY621))*AS$1,""))</f>
        <v/>
      </c>
      <c r="BM621" s="13" t="str">
        <f>IF(AT621="","",IF(AT621=BM$2,(SUMIF($BV$3:$BV621,BM$2,$BW$3:$BW621)-SUMIF($BX$3:$BX621,BM$2,$BY$3:$BY621))*AT$1,""))</f>
        <v/>
      </c>
      <c r="BN621" s="13" t="str">
        <f>IF(AU621="","",IF(AU621=BN$2,(SUMIF($BV$3:$BV621,BN$2,$BW$3:$BW621)-SUMIF($BX$3:$BX621,BN$2,$BY$3:$BY621))*AU$1,""))</f>
        <v/>
      </c>
      <c r="BO621" s="13" t="str">
        <f>IF(AV621="","",IF(AV621=BO$2,(SUMIF($BV$3:$BV621,BO$2,$BW$3:$BW621)-SUMIF($BX$3:$BX621,BO$2,$BY$3:$BY621))*AV$1,""))</f>
        <v/>
      </c>
      <c r="BP621" s="69"/>
      <c r="BQ621" s="13" t="str">
        <f t="shared" si="367"/>
        <v/>
      </c>
      <c r="BR621" s="75" t="str">
        <f t="shared" si="353"/>
        <v/>
      </c>
      <c r="BS621" s="33" t="str">
        <f t="shared" si="354"/>
        <v/>
      </c>
      <c r="BT621" s="42" t="str">
        <f t="shared" si="355"/>
        <v/>
      </c>
      <c r="BU621" s="38" t="str">
        <f t="shared" si="356"/>
        <v/>
      </c>
      <c r="BV621" s="30" t="str">
        <f t="shared" si="371"/>
        <v/>
      </c>
      <c r="BW621" s="36" t="str">
        <f t="shared" si="372"/>
        <v/>
      </c>
      <c r="BX621" s="36" t="str">
        <f t="shared" si="373"/>
        <v/>
      </c>
      <c r="BY621" s="45" t="str">
        <f t="shared" si="374"/>
        <v/>
      </c>
      <c r="BZ621" s="12" t="str">
        <f t="shared" si="357"/>
        <v/>
      </c>
      <c r="CA621" s="47" t="str">
        <f t="shared" si="358"/>
        <v/>
      </c>
      <c r="CB621" s="32" t="str">
        <f t="shared" si="359"/>
        <v/>
      </c>
      <c r="CC621" s="32" t="str">
        <f t="shared" si="360"/>
        <v/>
      </c>
      <c r="CD621" s="32" t="str">
        <f t="shared" si="361"/>
        <v/>
      </c>
      <c r="CE621" s="48"/>
      <c r="CF621" s="32" t="str">
        <f t="shared" si="368"/>
        <v/>
      </c>
      <c r="CG621" s="32" t="str">
        <f t="shared" si="369"/>
        <v/>
      </c>
      <c r="CH621" s="48"/>
    </row>
    <row r="622" spans="2:86" ht="30" customHeight="1" x14ac:dyDescent="0.2">
      <c r="B622" s="155"/>
      <c r="C622" s="117"/>
      <c r="D622" s="53"/>
      <c r="E622" s="68"/>
      <c r="F622" s="54"/>
      <c r="G622" s="54"/>
      <c r="H622" s="55"/>
      <c r="I622" s="71"/>
      <c r="J622" s="73"/>
      <c r="K622" s="56"/>
      <c r="L622" s="76" t="str">
        <f t="shared" si="377"/>
        <v/>
      </c>
      <c r="M622" s="77" t="str">
        <f t="shared" si="362"/>
        <v/>
      </c>
      <c r="N622" s="130" t="str">
        <f t="shared" si="363"/>
        <v/>
      </c>
      <c r="O622" s="131" t="str">
        <f t="shared" si="380"/>
        <v/>
      </c>
      <c r="P622" s="131" t="str">
        <f t="shared" si="380"/>
        <v/>
      </c>
      <c r="Q622" s="131" t="str">
        <f t="shared" si="380"/>
        <v/>
      </c>
      <c r="R622" s="131" t="str">
        <f t="shared" si="380"/>
        <v/>
      </c>
      <c r="S622" s="131" t="str">
        <f t="shared" si="380"/>
        <v/>
      </c>
      <c r="T622" s="131" t="str">
        <f t="shared" si="380"/>
        <v/>
      </c>
      <c r="U622" s="131" t="str">
        <f t="shared" si="380"/>
        <v/>
      </c>
      <c r="V622" s="14"/>
      <c r="W622" s="17" t="str">
        <f>IF(C622="",IF(OR(AND($H622&lt;&gt;"",C622=""),AND($F621=$F622,$AK622&lt;&gt;""),COUNTA($H$3:$H$100002)&gt;COUNTA($H$3:$H622),$AE622&lt;&gt;""),W621,""),C622)</f>
        <v/>
      </c>
      <c r="X622" s="17" t="str">
        <f>IF(D622="",IF(OR(AND($H622&lt;&gt;"",D622=""),AND($F621=$F622,$AK622&lt;&gt;""),COUNTA($H$3:$H$100002)&gt;COUNTA($H$3:$H622),$AE622&lt;&gt;""),X621,""),D622)</f>
        <v/>
      </c>
      <c r="Y622" s="17" t="str">
        <f>IF(E622="",IF(OR(AND($H622&lt;&gt;"",E622=""),AND($F621=$F622,$AK622&lt;&gt;""),COUNTA($H$3:$H$100002)&gt;COUNTA($H$3:$H622),$AE622&lt;&gt;""),Y621,""),E622)</f>
        <v/>
      </c>
      <c r="Z622" s="27" t="str">
        <f t="shared" si="379"/>
        <v/>
      </c>
      <c r="AA622" s="2" t="str">
        <f>IF(F622="","",COUNTA($F$3:F622))</f>
        <v/>
      </c>
      <c r="AB622" s="3" t="str">
        <f>IF(F622="","",IFERROR(IF(F622&lt;&gt;"",IFERROR(INDEX(設定!$C$3:$C$303,MATCH(F622,設定!$C$3:$C$303,0),0),INDEX(設定!$C$3:$C$303,MATCH("*"&amp;F622&amp;"*",設定!$C$3:$C$303,0),0)),""),"エラー"))</f>
        <v/>
      </c>
      <c r="AC622" s="2" t="str">
        <f>IF(G622="","",COUNTA($G$3:G622))</f>
        <v/>
      </c>
      <c r="AD622" s="3" t="str">
        <f>IF(G622="","",IFERROR(IF(G622&lt;&gt;"",IFERROR(INDEX(設定!$C$3:$C$303,MATCH(G622,設定!$C$3:$C$303,0),0),INDEX(設定!$C$3:$C$303,MATCH("*"&amp;G622&amp;"*",設定!$C$3:$C$303,0),0)),""),"エラー"))</f>
        <v/>
      </c>
      <c r="AE622" s="3" t="str">
        <f>IFERROR(IF(AB622="",IF(AND(H622&lt;&gt;"",F622=""),INDEX(AB$3:AB622,MATCH(MAX(AA$3:AA622),AA$3:AA622,0),0),""),AB622),"")</f>
        <v/>
      </c>
      <c r="AF622" s="3" t="str">
        <f>IFERROR(IF(AD622="",IF(AND(H622&lt;&gt;"",G622=""),INDEX(AD$3:AD622,MATCH(MAX(AC$3:AC622),AC$3:AC622,0),0),""),AD622),"")</f>
        <v/>
      </c>
      <c r="AG622" s="2" t="str">
        <f>IF(AH622="","",IF(OR(AH622=AH621,AH622=AH623),IF(AND(E622="",AB622="",AG621&lt;&gt;""),MAX($AG$3:AG621),MAX($AG$3:AG621)+1),IF(AH621=AH622,AG621,MAX($AG$3:AG621)+1)))</f>
        <v/>
      </c>
      <c r="AH622" s="12" t="str">
        <f t="shared" si="364"/>
        <v/>
      </c>
      <c r="AI622" s="12" t="str">
        <f t="shared" si="370"/>
        <v/>
      </c>
      <c r="AJ622" s="13" t="str">
        <f t="shared" si="349"/>
        <v/>
      </c>
      <c r="AK622" s="13" t="str">
        <f t="shared" si="350"/>
        <v/>
      </c>
      <c r="AL622" s="13" t="str">
        <f>IF(OR(AJ622="",COUNTIF($AH$3:AH622,AH622)&lt;&gt;COUNTIF(AH$3:AH$100002,AH622)),"",SUMIF(AH$3:AH$100002,AH622,AJ$3:AJ$100002))</f>
        <v/>
      </c>
      <c r="AM622" s="13" t="str">
        <f>IF(OR(AK622="",COUNTIF($AH$3:AH622,AH622)&lt;&gt;COUNTIF(AH$3:AH$100002,AH622)),"",SUMIF(AH$3:AH$100002,AH622,AK$3:AK$100002))</f>
        <v/>
      </c>
      <c r="AO622" s="13" t="str">
        <f t="shared" si="365"/>
        <v/>
      </c>
      <c r="AP622" s="13" t="str">
        <f t="shared" si="365"/>
        <v/>
      </c>
      <c r="AQ622" s="13" t="str">
        <f t="shared" si="365"/>
        <v/>
      </c>
      <c r="AR622" s="13" t="str">
        <f t="shared" si="365"/>
        <v/>
      </c>
      <c r="AS622" s="13" t="str">
        <f t="shared" si="366"/>
        <v/>
      </c>
      <c r="AT622" s="13" t="str">
        <f t="shared" si="366"/>
        <v/>
      </c>
      <c r="AU622" s="13" t="str">
        <f t="shared" si="366"/>
        <v/>
      </c>
      <c r="AV622" s="13" t="str">
        <f t="shared" si="366"/>
        <v/>
      </c>
      <c r="AW622" s="86" t="str">
        <f t="shared" si="351"/>
        <v/>
      </c>
      <c r="AX622" s="59" t="str">
        <f t="shared" si="352"/>
        <v/>
      </c>
      <c r="AY622" s="63" t="str">
        <f>IF(OR($BR622="",BH622=""),"",COUNT($BR$3:$BR622))</f>
        <v/>
      </c>
      <c r="AZ622" s="13" t="str">
        <f>IF(OR($BR622="",BI622=""),"",COUNT($BR$3:$BR622))</f>
        <v/>
      </c>
      <c r="BA622" s="13" t="str">
        <f>IF(OR($BR622="",BJ622=""),"",COUNT($BR$3:$BR622))</f>
        <v/>
      </c>
      <c r="BB622" s="13" t="str">
        <f>IF(OR($BR622="",BK622=""),"",COUNT($BR$3:$BR622))</f>
        <v/>
      </c>
      <c r="BC622" s="13" t="str">
        <f>IF(OR($BR622="",BL622=""),"",COUNT($BR$3:$BR622))</f>
        <v/>
      </c>
      <c r="BD622" s="13" t="str">
        <f>IF(OR($BR622="",BM622=""),"",COUNT($BR$3:$BR622))</f>
        <v/>
      </c>
      <c r="BE622" s="13" t="str">
        <f>IF(OR($BR622="",BN622=""),"",COUNT($BR$3:$BR622))</f>
        <v/>
      </c>
      <c r="BF622" s="13" t="str">
        <f>IF(OR($BR622="",BO622=""),"",COUNT($BR$3:$BR622))</f>
        <v/>
      </c>
      <c r="BG622" s="66" t="str">
        <f>IF(Z622="","",COUNT($Z$3:Z622))</f>
        <v/>
      </c>
      <c r="BH622" s="13" t="str">
        <f>IF(AO622="","",IF(AO622=BH$2,(SUMIF($BV$3:$BV622,BH$2,$BW$3:$BW622)-SUMIF($BX$3:$BX622,BH$2,$BY$3:$BY622))*AO$1,""))</f>
        <v/>
      </c>
      <c r="BI622" s="13" t="str">
        <f>IF(AP622="","",IF(AP622=BI$2,(SUMIF($BV$3:$BV622,BI$2,$BW$3:$BW622)-SUMIF($BX$3:$BX622,BI$2,$BY$3:$BY622))*AP$1,""))</f>
        <v/>
      </c>
      <c r="BJ622" s="13" t="str">
        <f>IF(AQ622="","",IF(AQ622=BJ$2,(SUMIF($BV$3:$BV622,BJ$2,$BW$3:$BW622)-SUMIF($BX$3:$BX622,BJ$2,$BY$3:$BY622))*AQ$1,""))</f>
        <v/>
      </c>
      <c r="BK622" s="13" t="str">
        <f>IF(AR622="","",IF(AR622=BK$2,(SUMIF($BV$3:$BV622,BK$2,$BW$3:$BW622)-SUMIF($BX$3:$BX622,BK$2,$BY$3:$BY622))*AR$1,""))</f>
        <v/>
      </c>
      <c r="BL622" s="13" t="str">
        <f>IF(AS622="","",IF(AS622=BL$2,(SUMIF($BV$3:$BV622,BL$2,$BW$3:$BW622)-SUMIF($BX$3:$BX622,BL$2,$BY$3:$BY622))*AS$1,""))</f>
        <v/>
      </c>
      <c r="BM622" s="13" t="str">
        <f>IF(AT622="","",IF(AT622=BM$2,(SUMIF($BV$3:$BV622,BM$2,$BW$3:$BW622)-SUMIF($BX$3:$BX622,BM$2,$BY$3:$BY622))*AT$1,""))</f>
        <v/>
      </c>
      <c r="BN622" s="13" t="str">
        <f>IF(AU622="","",IF(AU622=BN$2,(SUMIF($BV$3:$BV622,BN$2,$BW$3:$BW622)-SUMIF($BX$3:$BX622,BN$2,$BY$3:$BY622))*AU$1,""))</f>
        <v/>
      </c>
      <c r="BO622" s="13" t="str">
        <f>IF(AV622="","",IF(AV622=BO$2,(SUMIF($BV$3:$BV622,BO$2,$BW$3:$BW622)-SUMIF($BX$3:$BX622,BO$2,$BY$3:$BY622))*AV$1,""))</f>
        <v/>
      </c>
      <c r="BP622" s="69"/>
      <c r="BQ622" s="13" t="str">
        <f t="shared" si="367"/>
        <v/>
      </c>
      <c r="BR622" s="75" t="str">
        <f t="shared" si="353"/>
        <v/>
      </c>
      <c r="BS622" s="33" t="str">
        <f t="shared" si="354"/>
        <v/>
      </c>
      <c r="BT622" s="42" t="str">
        <f t="shared" si="355"/>
        <v/>
      </c>
      <c r="BU622" s="38" t="str">
        <f t="shared" si="356"/>
        <v/>
      </c>
      <c r="BV622" s="30" t="str">
        <f t="shared" si="371"/>
        <v/>
      </c>
      <c r="BW622" s="36" t="str">
        <f t="shared" si="372"/>
        <v/>
      </c>
      <c r="BX622" s="36" t="str">
        <f t="shared" si="373"/>
        <v/>
      </c>
      <c r="BY622" s="45" t="str">
        <f t="shared" si="374"/>
        <v/>
      </c>
      <c r="BZ622" s="12" t="str">
        <f t="shared" si="357"/>
        <v/>
      </c>
      <c r="CA622" s="47" t="str">
        <f t="shared" si="358"/>
        <v/>
      </c>
      <c r="CB622" s="32" t="str">
        <f t="shared" si="359"/>
        <v/>
      </c>
      <c r="CC622" s="32" t="str">
        <f t="shared" si="360"/>
        <v/>
      </c>
      <c r="CD622" s="32" t="str">
        <f t="shared" si="361"/>
        <v/>
      </c>
      <c r="CE622" s="48"/>
      <c r="CF622" s="32" t="str">
        <f t="shared" si="368"/>
        <v/>
      </c>
      <c r="CG622" s="32" t="str">
        <f t="shared" si="369"/>
        <v/>
      </c>
      <c r="CH622" s="48"/>
    </row>
    <row r="623" spans="2:86" ht="30" customHeight="1" x14ac:dyDescent="0.2">
      <c r="B623" s="155"/>
      <c r="C623" s="117"/>
      <c r="D623" s="53"/>
      <c r="E623" s="68"/>
      <c r="F623" s="54"/>
      <c r="G623" s="54"/>
      <c r="H623" s="55"/>
      <c r="I623" s="71"/>
      <c r="J623" s="73"/>
      <c r="K623" s="56"/>
      <c r="L623" s="76" t="str">
        <f t="shared" si="377"/>
        <v/>
      </c>
      <c r="M623" s="77" t="str">
        <f t="shared" si="362"/>
        <v/>
      </c>
      <c r="N623" s="130" t="str">
        <f t="shared" si="363"/>
        <v/>
      </c>
      <c r="O623" s="131" t="str">
        <f t="shared" ref="O623:U632" si="381">IFERROR(INDEX($BH$3:$BO$100002,MATCH($BG623,$BG$3:$BG$100002,0),MATCH(O$1,$BH$2:$BO$2,0)),"")</f>
        <v/>
      </c>
      <c r="P623" s="131" t="str">
        <f t="shared" si="381"/>
        <v/>
      </c>
      <c r="Q623" s="131" t="str">
        <f t="shared" si="381"/>
        <v/>
      </c>
      <c r="R623" s="131" t="str">
        <f t="shared" si="381"/>
        <v/>
      </c>
      <c r="S623" s="131" t="str">
        <f t="shared" si="381"/>
        <v/>
      </c>
      <c r="T623" s="131" t="str">
        <f t="shared" si="381"/>
        <v/>
      </c>
      <c r="U623" s="131" t="str">
        <f t="shared" si="381"/>
        <v/>
      </c>
      <c r="V623" s="14"/>
      <c r="W623" s="17" t="str">
        <f>IF(C623="",IF(OR(AND($H623&lt;&gt;"",C623=""),AND($F622=$F623,$AK623&lt;&gt;""),COUNTA($H$3:$H$100002)&gt;COUNTA($H$3:$H623),$AE623&lt;&gt;""),W622,""),C623)</f>
        <v/>
      </c>
      <c r="X623" s="17" t="str">
        <f>IF(D623="",IF(OR(AND($H623&lt;&gt;"",D623=""),AND($F622=$F623,$AK623&lt;&gt;""),COUNTA($H$3:$H$100002)&gt;COUNTA($H$3:$H623),$AE623&lt;&gt;""),X622,""),D623)</f>
        <v/>
      </c>
      <c r="Y623" s="17" t="str">
        <f>IF(E623="",IF(OR(AND($H623&lt;&gt;"",E623=""),AND($F622=$F623,$AK623&lt;&gt;""),COUNTA($H$3:$H$100002)&gt;COUNTA($H$3:$H623),$AE623&lt;&gt;""),Y622,""),E623)</f>
        <v/>
      </c>
      <c r="Z623" s="27" t="str">
        <f t="shared" si="379"/>
        <v/>
      </c>
      <c r="AA623" s="2" t="str">
        <f>IF(F623="","",COUNTA($F$3:F623))</f>
        <v/>
      </c>
      <c r="AB623" s="3" t="str">
        <f>IF(F623="","",IFERROR(IF(F623&lt;&gt;"",IFERROR(INDEX(設定!$C$3:$C$303,MATCH(F623,設定!$C$3:$C$303,0),0),INDEX(設定!$C$3:$C$303,MATCH("*"&amp;F623&amp;"*",設定!$C$3:$C$303,0),0)),""),"エラー"))</f>
        <v/>
      </c>
      <c r="AC623" s="2" t="str">
        <f>IF(G623="","",COUNTA($G$3:G623))</f>
        <v/>
      </c>
      <c r="AD623" s="3" t="str">
        <f>IF(G623="","",IFERROR(IF(G623&lt;&gt;"",IFERROR(INDEX(設定!$C$3:$C$303,MATCH(G623,設定!$C$3:$C$303,0),0),INDEX(設定!$C$3:$C$303,MATCH("*"&amp;G623&amp;"*",設定!$C$3:$C$303,0),0)),""),"エラー"))</f>
        <v/>
      </c>
      <c r="AE623" s="3" t="str">
        <f>IFERROR(IF(AB623="",IF(AND(H623&lt;&gt;"",F623=""),INDEX(AB$3:AB623,MATCH(MAX(AA$3:AA623),AA$3:AA623,0),0),""),AB623),"")</f>
        <v/>
      </c>
      <c r="AF623" s="3" t="str">
        <f>IFERROR(IF(AD623="",IF(AND(H623&lt;&gt;"",G623=""),INDEX(AD$3:AD623,MATCH(MAX(AC$3:AC623),AC$3:AC623,0),0),""),AD623),"")</f>
        <v/>
      </c>
      <c r="AG623" s="2" t="str">
        <f>IF(AH623="","",IF(OR(AH623=AH622,AH623=AH624),IF(AND(E623="",AB623="",AG622&lt;&gt;""),MAX($AG$3:AG622),MAX($AG$3:AG622)+1),IF(AH622=AH623,AG622,MAX($AG$3:AG622)+1)))</f>
        <v/>
      </c>
      <c r="AH623" s="12" t="str">
        <f t="shared" si="364"/>
        <v/>
      </c>
      <c r="AI623" s="12" t="str">
        <f t="shared" si="370"/>
        <v/>
      </c>
      <c r="AJ623" s="13" t="str">
        <f t="shared" si="349"/>
        <v/>
      </c>
      <c r="AK623" s="13" t="str">
        <f t="shared" si="350"/>
        <v/>
      </c>
      <c r="AL623" s="13" t="str">
        <f>IF(OR(AJ623="",COUNTIF($AH$3:AH623,AH623)&lt;&gt;COUNTIF(AH$3:AH$100002,AH623)),"",SUMIF(AH$3:AH$100002,AH623,AJ$3:AJ$100002))</f>
        <v/>
      </c>
      <c r="AM623" s="13" t="str">
        <f>IF(OR(AK623="",COUNTIF($AH$3:AH623,AH623)&lt;&gt;COUNTIF(AH$3:AH$100002,AH623)),"",SUMIF(AH$3:AH$100002,AH623,AK$3:AK$100002))</f>
        <v/>
      </c>
      <c r="AO623" s="13" t="str">
        <f t="shared" si="365"/>
        <v/>
      </c>
      <c r="AP623" s="13" t="str">
        <f t="shared" si="365"/>
        <v/>
      </c>
      <c r="AQ623" s="13" t="str">
        <f t="shared" si="365"/>
        <v/>
      </c>
      <c r="AR623" s="13" t="str">
        <f t="shared" si="365"/>
        <v/>
      </c>
      <c r="AS623" s="13" t="str">
        <f t="shared" si="366"/>
        <v/>
      </c>
      <c r="AT623" s="13" t="str">
        <f t="shared" si="366"/>
        <v/>
      </c>
      <c r="AU623" s="13" t="str">
        <f t="shared" si="366"/>
        <v/>
      </c>
      <c r="AV623" s="13" t="str">
        <f t="shared" si="366"/>
        <v/>
      </c>
      <c r="AW623" s="86" t="str">
        <f t="shared" si="351"/>
        <v/>
      </c>
      <c r="AX623" s="59" t="str">
        <f t="shared" si="352"/>
        <v/>
      </c>
      <c r="AY623" s="63" t="str">
        <f>IF(OR($BR623="",BH623=""),"",COUNT($BR$3:$BR623))</f>
        <v/>
      </c>
      <c r="AZ623" s="13" t="str">
        <f>IF(OR($BR623="",BI623=""),"",COUNT($BR$3:$BR623))</f>
        <v/>
      </c>
      <c r="BA623" s="13" t="str">
        <f>IF(OR($BR623="",BJ623=""),"",COUNT($BR$3:$BR623))</f>
        <v/>
      </c>
      <c r="BB623" s="13" t="str">
        <f>IF(OR($BR623="",BK623=""),"",COUNT($BR$3:$BR623))</f>
        <v/>
      </c>
      <c r="BC623" s="13" t="str">
        <f>IF(OR($BR623="",BL623=""),"",COUNT($BR$3:$BR623))</f>
        <v/>
      </c>
      <c r="BD623" s="13" t="str">
        <f>IF(OR($BR623="",BM623=""),"",COUNT($BR$3:$BR623))</f>
        <v/>
      </c>
      <c r="BE623" s="13" t="str">
        <f>IF(OR($BR623="",BN623=""),"",COUNT($BR$3:$BR623))</f>
        <v/>
      </c>
      <c r="BF623" s="13" t="str">
        <f>IF(OR($BR623="",BO623=""),"",COUNT($BR$3:$BR623))</f>
        <v/>
      </c>
      <c r="BG623" s="66" t="str">
        <f>IF(Z623="","",COUNT($Z$3:Z623))</f>
        <v/>
      </c>
      <c r="BH623" s="13" t="str">
        <f>IF(AO623="","",IF(AO623=BH$2,(SUMIF($BV$3:$BV623,BH$2,$BW$3:$BW623)-SUMIF($BX$3:$BX623,BH$2,$BY$3:$BY623))*AO$1,""))</f>
        <v/>
      </c>
      <c r="BI623" s="13" t="str">
        <f>IF(AP623="","",IF(AP623=BI$2,(SUMIF($BV$3:$BV623,BI$2,$BW$3:$BW623)-SUMIF($BX$3:$BX623,BI$2,$BY$3:$BY623))*AP$1,""))</f>
        <v/>
      </c>
      <c r="BJ623" s="13" t="str">
        <f>IF(AQ623="","",IF(AQ623=BJ$2,(SUMIF($BV$3:$BV623,BJ$2,$BW$3:$BW623)-SUMIF($BX$3:$BX623,BJ$2,$BY$3:$BY623))*AQ$1,""))</f>
        <v/>
      </c>
      <c r="BK623" s="13" t="str">
        <f>IF(AR623="","",IF(AR623=BK$2,(SUMIF($BV$3:$BV623,BK$2,$BW$3:$BW623)-SUMIF($BX$3:$BX623,BK$2,$BY$3:$BY623))*AR$1,""))</f>
        <v/>
      </c>
      <c r="BL623" s="13" t="str">
        <f>IF(AS623="","",IF(AS623=BL$2,(SUMIF($BV$3:$BV623,BL$2,$BW$3:$BW623)-SUMIF($BX$3:$BX623,BL$2,$BY$3:$BY623))*AS$1,""))</f>
        <v/>
      </c>
      <c r="BM623" s="13" t="str">
        <f>IF(AT623="","",IF(AT623=BM$2,(SUMIF($BV$3:$BV623,BM$2,$BW$3:$BW623)-SUMIF($BX$3:$BX623,BM$2,$BY$3:$BY623))*AT$1,""))</f>
        <v/>
      </c>
      <c r="BN623" s="13" t="str">
        <f>IF(AU623="","",IF(AU623=BN$2,(SUMIF($BV$3:$BV623,BN$2,$BW$3:$BW623)-SUMIF($BX$3:$BX623,BN$2,$BY$3:$BY623))*AU$1,""))</f>
        <v/>
      </c>
      <c r="BO623" s="13" t="str">
        <f>IF(AV623="","",IF(AV623=BO$2,(SUMIF($BV$3:$BV623,BO$2,$BW$3:$BW623)-SUMIF($BX$3:$BX623,BO$2,$BY$3:$BY623))*AV$1,""))</f>
        <v/>
      </c>
      <c r="BP623" s="69"/>
      <c r="BQ623" s="13" t="str">
        <f t="shared" si="367"/>
        <v/>
      </c>
      <c r="BR623" s="75" t="str">
        <f t="shared" si="353"/>
        <v/>
      </c>
      <c r="BS623" s="33" t="str">
        <f t="shared" si="354"/>
        <v/>
      </c>
      <c r="BT623" s="42" t="str">
        <f t="shared" si="355"/>
        <v/>
      </c>
      <c r="BU623" s="38" t="str">
        <f t="shared" si="356"/>
        <v/>
      </c>
      <c r="BV623" s="30" t="str">
        <f t="shared" si="371"/>
        <v/>
      </c>
      <c r="BW623" s="36" t="str">
        <f t="shared" si="372"/>
        <v/>
      </c>
      <c r="BX623" s="36" t="str">
        <f t="shared" si="373"/>
        <v/>
      </c>
      <c r="BY623" s="45" t="str">
        <f t="shared" si="374"/>
        <v/>
      </c>
      <c r="BZ623" s="12" t="str">
        <f t="shared" si="357"/>
        <v/>
      </c>
      <c r="CA623" s="47" t="str">
        <f t="shared" si="358"/>
        <v/>
      </c>
      <c r="CB623" s="32" t="str">
        <f t="shared" si="359"/>
        <v/>
      </c>
      <c r="CC623" s="32" t="str">
        <f t="shared" si="360"/>
        <v/>
      </c>
      <c r="CD623" s="32" t="str">
        <f t="shared" si="361"/>
        <v/>
      </c>
      <c r="CE623" s="48"/>
      <c r="CF623" s="32" t="str">
        <f t="shared" si="368"/>
        <v/>
      </c>
      <c r="CG623" s="32" t="str">
        <f t="shared" si="369"/>
        <v/>
      </c>
      <c r="CH623" s="48"/>
    </row>
    <row r="624" spans="2:86" ht="30" customHeight="1" x14ac:dyDescent="0.2">
      <c r="B624" s="155"/>
      <c r="C624" s="117"/>
      <c r="D624" s="53"/>
      <c r="E624" s="68"/>
      <c r="F624" s="54"/>
      <c r="G624" s="54"/>
      <c r="H624" s="55"/>
      <c r="I624" s="71"/>
      <c r="J624" s="73"/>
      <c r="K624" s="56"/>
      <c r="L624" s="76" t="str">
        <f t="shared" si="377"/>
        <v/>
      </c>
      <c r="M624" s="77" t="str">
        <f t="shared" si="362"/>
        <v/>
      </c>
      <c r="N624" s="130" t="str">
        <f t="shared" si="363"/>
        <v/>
      </c>
      <c r="O624" s="131" t="str">
        <f t="shared" si="381"/>
        <v/>
      </c>
      <c r="P624" s="131" t="str">
        <f t="shared" si="381"/>
        <v/>
      </c>
      <c r="Q624" s="131" t="str">
        <f t="shared" si="381"/>
        <v/>
      </c>
      <c r="R624" s="131" t="str">
        <f t="shared" si="381"/>
        <v/>
      </c>
      <c r="S624" s="131" t="str">
        <f t="shared" si="381"/>
        <v/>
      </c>
      <c r="T624" s="131" t="str">
        <f t="shared" si="381"/>
        <v/>
      </c>
      <c r="U624" s="131" t="str">
        <f t="shared" si="381"/>
        <v/>
      </c>
      <c r="V624" s="14"/>
      <c r="W624" s="17" t="str">
        <f>IF(C624="",IF(OR(AND($H624&lt;&gt;"",C624=""),AND($F623=$F624,$AK624&lt;&gt;""),COUNTA($H$3:$H$100002)&gt;COUNTA($H$3:$H624),$AE624&lt;&gt;""),W623,""),C624)</f>
        <v/>
      </c>
      <c r="X624" s="17" t="str">
        <f>IF(D624="",IF(OR(AND($H624&lt;&gt;"",D624=""),AND($F623=$F624,$AK624&lt;&gt;""),COUNTA($H$3:$H$100002)&gt;COUNTA($H$3:$H624),$AE624&lt;&gt;""),X623,""),D624)</f>
        <v/>
      </c>
      <c r="Y624" s="17" t="str">
        <f>IF(E624="",IF(OR(AND($H624&lt;&gt;"",E624=""),AND($F623=$F624,$AK624&lt;&gt;""),COUNTA($H$3:$H$100002)&gt;COUNTA($H$3:$H624),$AE624&lt;&gt;""),Y623,""),E624)</f>
        <v/>
      </c>
      <c r="Z624" s="27" t="str">
        <f t="shared" si="379"/>
        <v/>
      </c>
      <c r="AA624" s="2" t="str">
        <f>IF(F624="","",COUNTA($F$3:F624))</f>
        <v/>
      </c>
      <c r="AB624" s="3" t="str">
        <f>IF(F624="","",IFERROR(IF(F624&lt;&gt;"",IFERROR(INDEX(設定!$C$3:$C$303,MATCH(F624,設定!$C$3:$C$303,0),0),INDEX(設定!$C$3:$C$303,MATCH("*"&amp;F624&amp;"*",設定!$C$3:$C$303,0),0)),""),"エラー"))</f>
        <v/>
      </c>
      <c r="AC624" s="2" t="str">
        <f>IF(G624="","",COUNTA($G$3:G624))</f>
        <v/>
      </c>
      <c r="AD624" s="3" t="str">
        <f>IF(G624="","",IFERROR(IF(G624&lt;&gt;"",IFERROR(INDEX(設定!$C$3:$C$303,MATCH(G624,設定!$C$3:$C$303,0),0),INDEX(設定!$C$3:$C$303,MATCH("*"&amp;G624&amp;"*",設定!$C$3:$C$303,0),0)),""),"エラー"))</f>
        <v/>
      </c>
      <c r="AE624" s="3" t="str">
        <f>IFERROR(IF(AB624="",IF(AND(H624&lt;&gt;"",F624=""),INDEX(AB$3:AB624,MATCH(MAX(AA$3:AA624),AA$3:AA624,0),0),""),AB624),"")</f>
        <v/>
      </c>
      <c r="AF624" s="3" t="str">
        <f>IFERROR(IF(AD624="",IF(AND(H624&lt;&gt;"",G624=""),INDEX(AD$3:AD624,MATCH(MAX(AC$3:AC624),AC$3:AC624,0),0),""),AD624),"")</f>
        <v/>
      </c>
      <c r="AG624" s="2" t="str">
        <f>IF(AH624="","",IF(OR(AH624=AH623,AH624=AH625),IF(AND(E624="",AB624="",AG623&lt;&gt;""),MAX($AG$3:AG623),MAX($AG$3:AG623)+1),IF(AH623=AH624,AG623,MAX($AG$3:AG623)+1)))</f>
        <v/>
      </c>
      <c r="AH624" s="12" t="str">
        <f t="shared" si="364"/>
        <v/>
      </c>
      <c r="AI624" s="12" t="str">
        <f t="shared" si="370"/>
        <v/>
      </c>
      <c r="AJ624" s="13" t="str">
        <f t="shared" si="349"/>
        <v/>
      </c>
      <c r="AK624" s="13" t="str">
        <f t="shared" si="350"/>
        <v/>
      </c>
      <c r="AL624" s="13" t="str">
        <f>IF(OR(AJ624="",COUNTIF($AH$3:AH624,AH624)&lt;&gt;COUNTIF(AH$3:AH$100002,AH624)),"",SUMIF(AH$3:AH$100002,AH624,AJ$3:AJ$100002))</f>
        <v/>
      </c>
      <c r="AM624" s="13" t="str">
        <f>IF(OR(AK624="",COUNTIF($AH$3:AH624,AH624)&lt;&gt;COUNTIF(AH$3:AH$100002,AH624)),"",SUMIF(AH$3:AH$100002,AH624,AK$3:AK$100002))</f>
        <v/>
      </c>
      <c r="AO624" s="13" t="str">
        <f t="shared" si="365"/>
        <v/>
      </c>
      <c r="AP624" s="13" t="str">
        <f t="shared" si="365"/>
        <v/>
      </c>
      <c r="AQ624" s="13" t="str">
        <f t="shared" si="365"/>
        <v/>
      </c>
      <c r="AR624" s="13" t="str">
        <f t="shared" si="365"/>
        <v/>
      </c>
      <c r="AS624" s="13" t="str">
        <f t="shared" si="366"/>
        <v/>
      </c>
      <c r="AT624" s="13" t="str">
        <f t="shared" si="366"/>
        <v/>
      </c>
      <c r="AU624" s="13" t="str">
        <f t="shared" si="366"/>
        <v/>
      </c>
      <c r="AV624" s="13" t="str">
        <f t="shared" si="366"/>
        <v/>
      </c>
      <c r="AW624" s="86" t="str">
        <f t="shared" si="351"/>
        <v/>
      </c>
      <c r="AX624" s="59" t="str">
        <f t="shared" si="352"/>
        <v/>
      </c>
      <c r="AY624" s="63" t="str">
        <f>IF(OR($BR624="",BH624=""),"",COUNT($BR$3:$BR624))</f>
        <v/>
      </c>
      <c r="AZ624" s="13" t="str">
        <f>IF(OR($BR624="",BI624=""),"",COUNT($BR$3:$BR624))</f>
        <v/>
      </c>
      <c r="BA624" s="13" t="str">
        <f>IF(OR($BR624="",BJ624=""),"",COUNT($BR$3:$BR624))</f>
        <v/>
      </c>
      <c r="BB624" s="13" t="str">
        <f>IF(OR($BR624="",BK624=""),"",COUNT($BR$3:$BR624))</f>
        <v/>
      </c>
      <c r="BC624" s="13" t="str">
        <f>IF(OR($BR624="",BL624=""),"",COUNT($BR$3:$BR624))</f>
        <v/>
      </c>
      <c r="BD624" s="13" t="str">
        <f>IF(OR($BR624="",BM624=""),"",COUNT($BR$3:$BR624))</f>
        <v/>
      </c>
      <c r="BE624" s="13" t="str">
        <f>IF(OR($BR624="",BN624=""),"",COUNT($BR$3:$BR624))</f>
        <v/>
      </c>
      <c r="BF624" s="13" t="str">
        <f>IF(OR($BR624="",BO624=""),"",COUNT($BR$3:$BR624))</f>
        <v/>
      </c>
      <c r="BG624" s="66" t="str">
        <f>IF(Z624="","",COUNT($Z$3:Z624))</f>
        <v/>
      </c>
      <c r="BH624" s="13" t="str">
        <f>IF(AO624="","",IF(AO624=BH$2,(SUMIF($BV$3:$BV624,BH$2,$BW$3:$BW624)-SUMIF($BX$3:$BX624,BH$2,$BY$3:$BY624))*AO$1,""))</f>
        <v/>
      </c>
      <c r="BI624" s="13" t="str">
        <f>IF(AP624="","",IF(AP624=BI$2,(SUMIF($BV$3:$BV624,BI$2,$BW$3:$BW624)-SUMIF($BX$3:$BX624,BI$2,$BY$3:$BY624))*AP$1,""))</f>
        <v/>
      </c>
      <c r="BJ624" s="13" t="str">
        <f>IF(AQ624="","",IF(AQ624=BJ$2,(SUMIF($BV$3:$BV624,BJ$2,$BW$3:$BW624)-SUMIF($BX$3:$BX624,BJ$2,$BY$3:$BY624))*AQ$1,""))</f>
        <v/>
      </c>
      <c r="BK624" s="13" t="str">
        <f>IF(AR624="","",IF(AR624=BK$2,(SUMIF($BV$3:$BV624,BK$2,$BW$3:$BW624)-SUMIF($BX$3:$BX624,BK$2,$BY$3:$BY624))*AR$1,""))</f>
        <v/>
      </c>
      <c r="BL624" s="13" t="str">
        <f>IF(AS624="","",IF(AS624=BL$2,(SUMIF($BV$3:$BV624,BL$2,$BW$3:$BW624)-SUMIF($BX$3:$BX624,BL$2,$BY$3:$BY624))*AS$1,""))</f>
        <v/>
      </c>
      <c r="BM624" s="13" t="str">
        <f>IF(AT624="","",IF(AT624=BM$2,(SUMIF($BV$3:$BV624,BM$2,$BW$3:$BW624)-SUMIF($BX$3:$BX624,BM$2,$BY$3:$BY624))*AT$1,""))</f>
        <v/>
      </c>
      <c r="BN624" s="13" t="str">
        <f>IF(AU624="","",IF(AU624=BN$2,(SUMIF($BV$3:$BV624,BN$2,$BW$3:$BW624)-SUMIF($BX$3:$BX624,BN$2,$BY$3:$BY624))*AU$1,""))</f>
        <v/>
      </c>
      <c r="BO624" s="13" t="str">
        <f>IF(AV624="","",IF(AV624=BO$2,(SUMIF($BV$3:$BV624,BO$2,$BW$3:$BW624)-SUMIF($BX$3:$BX624,BO$2,$BY$3:$BY624))*AV$1,""))</f>
        <v/>
      </c>
      <c r="BP624" s="69"/>
      <c r="BQ624" s="13" t="str">
        <f t="shared" si="367"/>
        <v/>
      </c>
      <c r="BR624" s="75" t="str">
        <f t="shared" si="353"/>
        <v/>
      </c>
      <c r="BS624" s="33" t="str">
        <f t="shared" si="354"/>
        <v/>
      </c>
      <c r="BT624" s="42" t="str">
        <f t="shared" si="355"/>
        <v/>
      </c>
      <c r="BU624" s="38" t="str">
        <f t="shared" si="356"/>
        <v/>
      </c>
      <c r="BV624" s="30" t="str">
        <f t="shared" si="371"/>
        <v/>
      </c>
      <c r="BW624" s="36" t="str">
        <f t="shared" si="372"/>
        <v/>
      </c>
      <c r="BX624" s="36" t="str">
        <f t="shared" si="373"/>
        <v/>
      </c>
      <c r="BY624" s="45" t="str">
        <f t="shared" si="374"/>
        <v/>
      </c>
      <c r="BZ624" s="12" t="str">
        <f t="shared" si="357"/>
        <v/>
      </c>
      <c r="CA624" s="47" t="str">
        <f t="shared" si="358"/>
        <v/>
      </c>
      <c r="CB624" s="32" t="str">
        <f t="shared" si="359"/>
        <v/>
      </c>
      <c r="CC624" s="32" t="str">
        <f t="shared" si="360"/>
        <v/>
      </c>
      <c r="CD624" s="32" t="str">
        <f t="shared" si="361"/>
        <v/>
      </c>
      <c r="CE624" s="48"/>
      <c r="CF624" s="32" t="str">
        <f t="shared" si="368"/>
        <v/>
      </c>
      <c r="CG624" s="32" t="str">
        <f t="shared" si="369"/>
        <v/>
      </c>
      <c r="CH624" s="48"/>
    </row>
    <row r="625" spans="2:86" ht="30" customHeight="1" x14ac:dyDescent="0.2">
      <c r="B625" s="155"/>
      <c r="C625" s="117"/>
      <c r="D625" s="53"/>
      <c r="E625" s="68"/>
      <c r="F625" s="54"/>
      <c r="G625" s="54"/>
      <c r="H625" s="55"/>
      <c r="I625" s="71"/>
      <c r="J625" s="73"/>
      <c r="K625" s="56"/>
      <c r="L625" s="76" t="str">
        <f t="shared" si="377"/>
        <v/>
      </c>
      <c r="M625" s="77" t="str">
        <f t="shared" si="362"/>
        <v/>
      </c>
      <c r="N625" s="130" t="str">
        <f t="shared" si="363"/>
        <v/>
      </c>
      <c r="O625" s="131" t="str">
        <f t="shared" si="381"/>
        <v/>
      </c>
      <c r="P625" s="131" t="str">
        <f t="shared" si="381"/>
        <v/>
      </c>
      <c r="Q625" s="131" t="str">
        <f t="shared" si="381"/>
        <v/>
      </c>
      <c r="R625" s="131" t="str">
        <f t="shared" si="381"/>
        <v/>
      </c>
      <c r="S625" s="131" t="str">
        <f t="shared" si="381"/>
        <v/>
      </c>
      <c r="T625" s="131" t="str">
        <f t="shared" si="381"/>
        <v/>
      </c>
      <c r="U625" s="131" t="str">
        <f t="shared" si="381"/>
        <v/>
      </c>
      <c r="V625" s="14"/>
      <c r="W625" s="17" t="str">
        <f>IF(C625="",IF(OR(AND($H625&lt;&gt;"",C625=""),AND($F624=$F625,$AK625&lt;&gt;""),COUNTA($H$3:$H$100002)&gt;COUNTA($H$3:$H625),$AE625&lt;&gt;""),W624,""),C625)</f>
        <v/>
      </c>
      <c r="X625" s="17" t="str">
        <f>IF(D625="",IF(OR(AND($H625&lt;&gt;"",D625=""),AND($F624=$F625,$AK625&lt;&gt;""),COUNTA($H$3:$H$100002)&gt;COUNTA($H$3:$H625),$AE625&lt;&gt;""),X624,""),D625)</f>
        <v/>
      </c>
      <c r="Y625" s="17" t="str">
        <f>IF(E625="",IF(OR(AND($H625&lt;&gt;"",E625=""),AND($F624=$F625,$AK625&lt;&gt;""),COUNTA($H$3:$H$100002)&gt;COUNTA($H$3:$H625),$AE625&lt;&gt;""),Y624,""),E625)</f>
        <v/>
      </c>
      <c r="Z625" s="27" t="str">
        <f t="shared" si="379"/>
        <v/>
      </c>
      <c r="AA625" s="2" t="str">
        <f>IF(F625="","",COUNTA($F$3:F625))</f>
        <v/>
      </c>
      <c r="AB625" s="3" t="str">
        <f>IF(F625="","",IFERROR(IF(F625&lt;&gt;"",IFERROR(INDEX(設定!$C$3:$C$303,MATCH(F625,設定!$C$3:$C$303,0),0),INDEX(設定!$C$3:$C$303,MATCH("*"&amp;F625&amp;"*",設定!$C$3:$C$303,0),0)),""),"エラー"))</f>
        <v/>
      </c>
      <c r="AC625" s="2" t="str">
        <f>IF(G625="","",COUNTA($G$3:G625))</f>
        <v/>
      </c>
      <c r="AD625" s="3" t="str">
        <f>IF(G625="","",IFERROR(IF(G625&lt;&gt;"",IFERROR(INDEX(設定!$C$3:$C$303,MATCH(G625,設定!$C$3:$C$303,0),0),INDEX(設定!$C$3:$C$303,MATCH("*"&amp;G625&amp;"*",設定!$C$3:$C$303,0),0)),""),"エラー"))</f>
        <v/>
      </c>
      <c r="AE625" s="3" t="str">
        <f>IFERROR(IF(AB625="",IF(AND(H625&lt;&gt;"",F625=""),INDEX(AB$3:AB625,MATCH(MAX(AA$3:AA625),AA$3:AA625,0),0),""),AB625),"")</f>
        <v/>
      </c>
      <c r="AF625" s="3" t="str">
        <f>IFERROR(IF(AD625="",IF(AND(H625&lt;&gt;"",G625=""),INDEX(AD$3:AD625,MATCH(MAX(AC$3:AC625),AC$3:AC625,0),0),""),AD625),"")</f>
        <v/>
      </c>
      <c r="AG625" s="2" t="str">
        <f>IF(AH625="","",IF(OR(AH625=AH624,AH625=AH626),IF(AND(E625="",AB625="",AG624&lt;&gt;""),MAX($AG$3:AG624),MAX($AG$3:AG624)+1),IF(AH624=AH625,AG624,MAX($AG$3:AG624)+1)))</f>
        <v/>
      </c>
      <c r="AH625" s="12" t="str">
        <f t="shared" si="364"/>
        <v/>
      </c>
      <c r="AI625" s="12" t="str">
        <f t="shared" si="370"/>
        <v/>
      </c>
      <c r="AJ625" s="13" t="str">
        <f t="shared" si="349"/>
        <v/>
      </c>
      <c r="AK625" s="13" t="str">
        <f t="shared" si="350"/>
        <v/>
      </c>
      <c r="AL625" s="13" t="str">
        <f>IF(OR(AJ625="",COUNTIF($AH$3:AH625,AH625)&lt;&gt;COUNTIF(AH$3:AH$100002,AH625)),"",SUMIF(AH$3:AH$100002,AH625,AJ$3:AJ$100002))</f>
        <v/>
      </c>
      <c r="AM625" s="13" t="str">
        <f>IF(OR(AK625="",COUNTIF($AH$3:AH625,AH625)&lt;&gt;COUNTIF(AH$3:AH$100002,AH625)),"",SUMIF(AH$3:AH$100002,AH625,AK$3:AK$100002))</f>
        <v/>
      </c>
      <c r="AO625" s="13" t="str">
        <f t="shared" si="365"/>
        <v/>
      </c>
      <c r="AP625" s="13" t="str">
        <f t="shared" si="365"/>
        <v/>
      </c>
      <c r="AQ625" s="13" t="str">
        <f t="shared" si="365"/>
        <v/>
      </c>
      <c r="AR625" s="13" t="str">
        <f t="shared" si="365"/>
        <v/>
      </c>
      <c r="AS625" s="13" t="str">
        <f t="shared" si="366"/>
        <v/>
      </c>
      <c r="AT625" s="13" t="str">
        <f t="shared" si="366"/>
        <v/>
      </c>
      <c r="AU625" s="13" t="str">
        <f t="shared" si="366"/>
        <v/>
      </c>
      <c r="AV625" s="13" t="str">
        <f t="shared" si="366"/>
        <v/>
      </c>
      <c r="AW625" s="86" t="str">
        <f t="shared" si="351"/>
        <v/>
      </c>
      <c r="AX625" s="59" t="str">
        <f t="shared" si="352"/>
        <v/>
      </c>
      <c r="AY625" s="63" t="str">
        <f>IF(OR($BR625="",BH625=""),"",COUNT($BR$3:$BR625))</f>
        <v/>
      </c>
      <c r="AZ625" s="13" t="str">
        <f>IF(OR($BR625="",BI625=""),"",COUNT($BR$3:$BR625))</f>
        <v/>
      </c>
      <c r="BA625" s="13" t="str">
        <f>IF(OR($BR625="",BJ625=""),"",COUNT($BR$3:$BR625))</f>
        <v/>
      </c>
      <c r="BB625" s="13" t="str">
        <f>IF(OR($BR625="",BK625=""),"",COUNT($BR$3:$BR625))</f>
        <v/>
      </c>
      <c r="BC625" s="13" t="str">
        <f>IF(OR($BR625="",BL625=""),"",COUNT($BR$3:$BR625))</f>
        <v/>
      </c>
      <c r="BD625" s="13" t="str">
        <f>IF(OR($BR625="",BM625=""),"",COUNT($BR$3:$BR625))</f>
        <v/>
      </c>
      <c r="BE625" s="13" t="str">
        <f>IF(OR($BR625="",BN625=""),"",COUNT($BR$3:$BR625))</f>
        <v/>
      </c>
      <c r="BF625" s="13" t="str">
        <f>IF(OR($BR625="",BO625=""),"",COUNT($BR$3:$BR625))</f>
        <v/>
      </c>
      <c r="BG625" s="66" t="str">
        <f>IF(Z625="","",COUNT($Z$3:Z625))</f>
        <v/>
      </c>
      <c r="BH625" s="13" t="str">
        <f>IF(AO625="","",IF(AO625=BH$2,(SUMIF($BV$3:$BV625,BH$2,$BW$3:$BW625)-SUMIF($BX$3:$BX625,BH$2,$BY$3:$BY625))*AO$1,""))</f>
        <v/>
      </c>
      <c r="BI625" s="13" t="str">
        <f>IF(AP625="","",IF(AP625=BI$2,(SUMIF($BV$3:$BV625,BI$2,$BW$3:$BW625)-SUMIF($BX$3:$BX625,BI$2,$BY$3:$BY625))*AP$1,""))</f>
        <v/>
      </c>
      <c r="BJ625" s="13" t="str">
        <f>IF(AQ625="","",IF(AQ625=BJ$2,(SUMIF($BV$3:$BV625,BJ$2,$BW$3:$BW625)-SUMIF($BX$3:$BX625,BJ$2,$BY$3:$BY625))*AQ$1,""))</f>
        <v/>
      </c>
      <c r="BK625" s="13" t="str">
        <f>IF(AR625="","",IF(AR625=BK$2,(SUMIF($BV$3:$BV625,BK$2,$BW$3:$BW625)-SUMIF($BX$3:$BX625,BK$2,$BY$3:$BY625))*AR$1,""))</f>
        <v/>
      </c>
      <c r="BL625" s="13" t="str">
        <f>IF(AS625="","",IF(AS625=BL$2,(SUMIF($BV$3:$BV625,BL$2,$BW$3:$BW625)-SUMIF($BX$3:$BX625,BL$2,$BY$3:$BY625))*AS$1,""))</f>
        <v/>
      </c>
      <c r="BM625" s="13" t="str">
        <f>IF(AT625="","",IF(AT625=BM$2,(SUMIF($BV$3:$BV625,BM$2,$BW$3:$BW625)-SUMIF($BX$3:$BX625,BM$2,$BY$3:$BY625))*AT$1,""))</f>
        <v/>
      </c>
      <c r="BN625" s="13" t="str">
        <f>IF(AU625="","",IF(AU625=BN$2,(SUMIF($BV$3:$BV625,BN$2,$BW$3:$BW625)-SUMIF($BX$3:$BX625,BN$2,$BY$3:$BY625))*AU$1,""))</f>
        <v/>
      </c>
      <c r="BO625" s="13" t="str">
        <f>IF(AV625="","",IF(AV625=BO$2,(SUMIF($BV$3:$BV625,BO$2,$BW$3:$BW625)-SUMIF($BX$3:$BX625,BO$2,$BY$3:$BY625))*AV$1,""))</f>
        <v/>
      </c>
      <c r="BP625" s="69"/>
      <c r="BQ625" s="13" t="str">
        <f t="shared" si="367"/>
        <v/>
      </c>
      <c r="BR625" s="75" t="str">
        <f t="shared" si="353"/>
        <v/>
      </c>
      <c r="BS625" s="33" t="str">
        <f t="shared" si="354"/>
        <v/>
      </c>
      <c r="BT625" s="42" t="str">
        <f t="shared" si="355"/>
        <v/>
      </c>
      <c r="BU625" s="38" t="str">
        <f t="shared" si="356"/>
        <v/>
      </c>
      <c r="BV625" s="30" t="str">
        <f t="shared" si="371"/>
        <v/>
      </c>
      <c r="BW625" s="36" t="str">
        <f t="shared" si="372"/>
        <v/>
      </c>
      <c r="BX625" s="36" t="str">
        <f t="shared" si="373"/>
        <v/>
      </c>
      <c r="BY625" s="45" t="str">
        <f t="shared" si="374"/>
        <v/>
      </c>
      <c r="BZ625" s="12" t="str">
        <f t="shared" si="357"/>
        <v/>
      </c>
      <c r="CA625" s="47" t="str">
        <f t="shared" si="358"/>
        <v/>
      </c>
      <c r="CB625" s="32" t="str">
        <f t="shared" si="359"/>
        <v/>
      </c>
      <c r="CC625" s="32" t="str">
        <f t="shared" si="360"/>
        <v/>
      </c>
      <c r="CD625" s="32" t="str">
        <f t="shared" si="361"/>
        <v/>
      </c>
      <c r="CE625" s="48"/>
      <c r="CF625" s="32" t="str">
        <f t="shared" si="368"/>
        <v/>
      </c>
      <c r="CG625" s="32" t="str">
        <f t="shared" si="369"/>
        <v/>
      </c>
      <c r="CH625" s="48"/>
    </row>
    <row r="626" spans="2:86" ht="30" customHeight="1" x14ac:dyDescent="0.2">
      <c r="B626" s="155"/>
      <c r="C626" s="117"/>
      <c r="D626" s="53"/>
      <c r="E626" s="68"/>
      <c r="F626" s="54"/>
      <c r="G626" s="54"/>
      <c r="H626" s="55"/>
      <c r="I626" s="71"/>
      <c r="J626" s="73"/>
      <c r="K626" s="56"/>
      <c r="L626" s="76" t="str">
        <f t="shared" si="377"/>
        <v/>
      </c>
      <c r="M626" s="77" t="str">
        <f t="shared" si="362"/>
        <v/>
      </c>
      <c r="N626" s="130" t="str">
        <f t="shared" si="363"/>
        <v/>
      </c>
      <c r="O626" s="131" t="str">
        <f t="shared" si="381"/>
        <v/>
      </c>
      <c r="P626" s="131" t="str">
        <f t="shared" si="381"/>
        <v/>
      </c>
      <c r="Q626" s="131" t="str">
        <f t="shared" si="381"/>
        <v/>
      </c>
      <c r="R626" s="131" t="str">
        <f t="shared" si="381"/>
        <v/>
      </c>
      <c r="S626" s="131" t="str">
        <f t="shared" si="381"/>
        <v/>
      </c>
      <c r="T626" s="131" t="str">
        <f t="shared" si="381"/>
        <v/>
      </c>
      <c r="U626" s="131" t="str">
        <f t="shared" si="381"/>
        <v/>
      </c>
      <c r="V626" s="14"/>
      <c r="W626" s="17" t="str">
        <f>IF(C626="",IF(OR(AND($H626&lt;&gt;"",C626=""),AND($F625=$F626,$AK626&lt;&gt;""),COUNTA($H$3:$H$100002)&gt;COUNTA($H$3:$H626),$AE626&lt;&gt;""),W625,""),C626)</f>
        <v/>
      </c>
      <c r="X626" s="17" t="str">
        <f>IF(D626="",IF(OR(AND($H626&lt;&gt;"",D626=""),AND($F625=$F626,$AK626&lt;&gt;""),COUNTA($H$3:$H$100002)&gt;COUNTA($H$3:$H626),$AE626&lt;&gt;""),X625,""),D626)</f>
        <v/>
      </c>
      <c r="Y626" s="17" t="str">
        <f>IF(E626="",IF(OR(AND($H626&lt;&gt;"",E626=""),AND($F625=$F626,$AK626&lt;&gt;""),COUNTA($H$3:$H$100002)&gt;COUNTA($H$3:$H626),$AE626&lt;&gt;""),Y625,""),E626)</f>
        <v/>
      </c>
      <c r="Z626" s="27" t="str">
        <f t="shared" si="379"/>
        <v/>
      </c>
      <c r="AA626" s="2" t="str">
        <f>IF(F626="","",COUNTA($F$3:F626))</f>
        <v/>
      </c>
      <c r="AB626" s="3" t="str">
        <f>IF(F626="","",IFERROR(IF(F626&lt;&gt;"",IFERROR(INDEX(設定!$C$3:$C$303,MATCH(F626,設定!$C$3:$C$303,0),0),INDEX(設定!$C$3:$C$303,MATCH("*"&amp;F626&amp;"*",設定!$C$3:$C$303,0),0)),""),"エラー"))</f>
        <v/>
      </c>
      <c r="AC626" s="2" t="str">
        <f>IF(G626="","",COUNTA($G$3:G626))</f>
        <v/>
      </c>
      <c r="AD626" s="3" t="str">
        <f>IF(G626="","",IFERROR(IF(G626&lt;&gt;"",IFERROR(INDEX(設定!$C$3:$C$303,MATCH(G626,設定!$C$3:$C$303,0),0),INDEX(設定!$C$3:$C$303,MATCH("*"&amp;G626&amp;"*",設定!$C$3:$C$303,0),0)),""),"エラー"))</f>
        <v/>
      </c>
      <c r="AE626" s="3" t="str">
        <f>IFERROR(IF(AB626="",IF(AND(H626&lt;&gt;"",F626=""),INDEX(AB$3:AB626,MATCH(MAX(AA$3:AA626),AA$3:AA626,0),0),""),AB626),"")</f>
        <v/>
      </c>
      <c r="AF626" s="3" t="str">
        <f>IFERROR(IF(AD626="",IF(AND(H626&lt;&gt;"",G626=""),INDEX(AD$3:AD626,MATCH(MAX(AC$3:AC626),AC$3:AC626,0),0),""),AD626),"")</f>
        <v/>
      </c>
      <c r="AG626" s="2" t="str">
        <f>IF(AH626="","",IF(OR(AH626=AH625,AH626=AH627),IF(AND(E626="",AB626="",AG625&lt;&gt;""),MAX($AG$3:AG625),MAX($AG$3:AG625)+1),IF(AH625=AH626,AG625,MAX($AG$3:AG625)+1)))</f>
        <v/>
      </c>
      <c r="AH626" s="12" t="str">
        <f t="shared" si="364"/>
        <v/>
      </c>
      <c r="AI626" s="12" t="str">
        <f t="shared" si="370"/>
        <v/>
      </c>
      <c r="AJ626" s="13" t="str">
        <f t="shared" si="349"/>
        <v/>
      </c>
      <c r="AK626" s="13" t="str">
        <f t="shared" si="350"/>
        <v/>
      </c>
      <c r="AL626" s="13" t="str">
        <f>IF(OR(AJ626="",COUNTIF($AH$3:AH626,AH626)&lt;&gt;COUNTIF(AH$3:AH$100002,AH626)),"",SUMIF(AH$3:AH$100002,AH626,AJ$3:AJ$100002))</f>
        <v/>
      </c>
      <c r="AM626" s="13" t="str">
        <f>IF(OR(AK626="",COUNTIF($AH$3:AH626,AH626)&lt;&gt;COUNTIF(AH$3:AH$100002,AH626)),"",SUMIF(AH$3:AH$100002,AH626,AK$3:AK$100002))</f>
        <v/>
      </c>
      <c r="AO626" s="13" t="str">
        <f t="shared" si="365"/>
        <v/>
      </c>
      <c r="AP626" s="13" t="str">
        <f t="shared" si="365"/>
        <v/>
      </c>
      <c r="AQ626" s="13" t="str">
        <f t="shared" si="365"/>
        <v/>
      </c>
      <c r="AR626" s="13" t="str">
        <f t="shared" si="365"/>
        <v/>
      </c>
      <c r="AS626" s="13" t="str">
        <f t="shared" si="366"/>
        <v/>
      </c>
      <c r="AT626" s="13" t="str">
        <f t="shared" si="366"/>
        <v/>
      </c>
      <c r="AU626" s="13" t="str">
        <f t="shared" si="366"/>
        <v/>
      </c>
      <c r="AV626" s="13" t="str">
        <f t="shared" si="366"/>
        <v/>
      </c>
      <c r="AW626" s="86" t="str">
        <f t="shared" si="351"/>
        <v/>
      </c>
      <c r="AX626" s="59" t="str">
        <f t="shared" si="352"/>
        <v/>
      </c>
      <c r="AY626" s="63" t="str">
        <f>IF(OR($BR626="",BH626=""),"",COUNT($BR$3:$BR626))</f>
        <v/>
      </c>
      <c r="AZ626" s="13" t="str">
        <f>IF(OR($BR626="",BI626=""),"",COUNT($BR$3:$BR626))</f>
        <v/>
      </c>
      <c r="BA626" s="13" t="str">
        <f>IF(OR($BR626="",BJ626=""),"",COUNT($BR$3:$BR626))</f>
        <v/>
      </c>
      <c r="BB626" s="13" t="str">
        <f>IF(OR($BR626="",BK626=""),"",COUNT($BR$3:$BR626))</f>
        <v/>
      </c>
      <c r="BC626" s="13" t="str">
        <f>IF(OR($BR626="",BL626=""),"",COUNT($BR$3:$BR626))</f>
        <v/>
      </c>
      <c r="BD626" s="13" t="str">
        <f>IF(OR($BR626="",BM626=""),"",COUNT($BR$3:$BR626))</f>
        <v/>
      </c>
      <c r="BE626" s="13" t="str">
        <f>IF(OR($BR626="",BN626=""),"",COUNT($BR$3:$BR626))</f>
        <v/>
      </c>
      <c r="BF626" s="13" t="str">
        <f>IF(OR($BR626="",BO626=""),"",COUNT($BR$3:$BR626))</f>
        <v/>
      </c>
      <c r="BG626" s="66" t="str">
        <f>IF(Z626="","",COUNT($Z$3:Z626))</f>
        <v/>
      </c>
      <c r="BH626" s="13" t="str">
        <f>IF(AO626="","",IF(AO626=BH$2,(SUMIF($BV$3:$BV626,BH$2,$BW$3:$BW626)-SUMIF($BX$3:$BX626,BH$2,$BY$3:$BY626))*AO$1,""))</f>
        <v/>
      </c>
      <c r="BI626" s="13" t="str">
        <f>IF(AP626="","",IF(AP626=BI$2,(SUMIF($BV$3:$BV626,BI$2,$BW$3:$BW626)-SUMIF($BX$3:$BX626,BI$2,$BY$3:$BY626))*AP$1,""))</f>
        <v/>
      </c>
      <c r="BJ626" s="13" t="str">
        <f>IF(AQ626="","",IF(AQ626=BJ$2,(SUMIF($BV$3:$BV626,BJ$2,$BW$3:$BW626)-SUMIF($BX$3:$BX626,BJ$2,$BY$3:$BY626))*AQ$1,""))</f>
        <v/>
      </c>
      <c r="BK626" s="13" t="str">
        <f>IF(AR626="","",IF(AR626=BK$2,(SUMIF($BV$3:$BV626,BK$2,$BW$3:$BW626)-SUMIF($BX$3:$BX626,BK$2,$BY$3:$BY626))*AR$1,""))</f>
        <v/>
      </c>
      <c r="BL626" s="13" t="str">
        <f>IF(AS626="","",IF(AS626=BL$2,(SUMIF($BV$3:$BV626,BL$2,$BW$3:$BW626)-SUMIF($BX$3:$BX626,BL$2,$BY$3:$BY626))*AS$1,""))</f>
        <v/>
      </c>
      <c r="BM626" s="13" t="str">
        <f>IF(AT626="","",IF(AT626=BM$2,(SUMIF($BV$3:$BV626,BM$2,$BW$3:$BW626)-SUMIF($BX$3:$BX626,BM$2,$BY$3:$BY626))*AT$1,""))</f>
        <v/>
      </c>
      <c r="BN626" s="13" t="str">
        <f>IF(AU626="","",IF(AU626=BN$2,(SUMIF($BV$3:$BV626,BN$2,$BW$3:$BW626)-SUMIF($BX$3:$BX626,BN$2,$BY$3:$BY626))*AU$1,""))</f>
        <v/>
      </c>
      <c r="BO626" s="13" t="str">
        <f>IF(AV626="","",IF(AV626=BO$2,(SUMIF($BV$3:$BV626,BO$2,$BW$3:$BW626)-SUMIF($BX$3:$BX626,BO$2,$BY$3:$BY626))*AV$1,""))</f>
        <v/>
      </c>
      <c r="BP626" s="69"/>
      <c r="BQ626" s="13" t="str">
        <f t="shared" si="367"/>
        <v/>
      </c>
      <c r="BR626" s="75" t="str">
        <f t="shared" si="353"/>
        <v/>
      </c>
      <c r="BS626" s="33" t="str">
        <f t="shared" si="354"/>
        <v/>
      </c>
      <c r="BT626" s="42" t="str">
        <f t="shared" si="355"/>
        <v/>
      </c>
      <c r="BU626" s="38" t="str">
        <f t="shared" si="356"/>
        <v/>
      </c>
      <c r="BV626" s="30" t="str">
        <f t="shared" si="371"/>
        <v/>
      </c>
      <c r="BW626" s="36" t="str">
        <f t="shared" si="372"/>
        <v/>
      </c>
      <c r="BX626" s="36" t="str">
        <f t="shared" si="373"/>
        <v/>
      </c>
      <c r="BY626" s="45" t="str">
        <f t="shared" si="374"/>
        <v/>
      </c>
      <c r="BZ626" s="12" t="str">
        <f t="shared" si="357"/>
        <v/>
      </c>
      <c r="CA626" s="47" t="str">
        <f t="shared" si="358"/>
        <v/>
      </c>
      <c r="CB626" s="32" t="str">
        <f t="shared" si="359"/>
        <v/>
      </c>
      <c r="CC626" s="32" t="str">
        <f t="shared" si="360"/>
        <v/>
      </c>
      <c r="CD626" s="32" t="str">
        <f t="shared" si="361"/>
        <v/>
      </c>
      <c r="CE626" s="48"/>
      <c r="CF626" s="32" t="str">
        <f t="shared" si="368"/>
        <v/>
      </c>
      <c r="CG626" s="32" t="str">
        <f t="shared" si="369"/>
        <v/>
      </c>
      <c r="CH626" s="48"/>
    </row>
    <row r="627" spans="2:86" ht="30" customHeight="1" x14ac:dyDescent="0.2">
      <c r="B627" s="155"/>
      <c r="C627" s="117"/>
      <c r="D627" s="53"/>
      <c r="E627" s="68"/>
      <c r="F627" s="54"/>
      <c r="G627" s="54"/>
      <c r="H627" s="55"/>
      <c r="I627" s="71"/>
      <c r="J627" s="73"/>
      <c r="K627" s="56"/>
      <c r="L627" s="76" t="str">
        <f t="shared" si="377"/>
        <v/>
      </c>
      <c r="M627" s="77" t="str">
        <f t="shared" si="362"/>
        <v/>
      </c>
      <c r="N627" s="130" t="str">
        <f t="shared" si="363"/>
        <v/>
      </c>
      <c r="O627" s="131" t="str">
        <f t="shared" si="381"/>
        <v/>
      </c>
      <c r="P627" s="131" t="str">
        <f t="shared" si="381"/>
        <v/>
      </c>
      <c r="Q627" s="131" t="str">
        <f t="shared" si="381"/>
        <v/>
      </c>
      <c r="R627" s="131" t="str">
        <f t="shared" si="381"/>
        <v/>
      </c>
      <c r="S627" s="131" t="str">
        <f t="shared" si="381"/>
        <v/>
      </c>
      <c r="T627" s="131" t="str">
        <f t="shared" si="381"/>
        <v/>
      </c>
      <c r="U627" s="131" t="str">
        <f t="shared" si="381"/>
        <v/>
      </c>
      <c r="V627" s="14"/>
      <c r="W627" s="17" t="str">
        <f>IF(C627="",IF(OR(AND($H627&lt;&gt;"",C627=""),AND($F626=$F627,$AK627&lt;&gt;""),COUNTA($H$3:$H$100002)&gt;COUNTA($H$3:$H627),$AE627&lt;&gt;""),W626,""),C627)</f>
        <v/>
      </c>
      <c r="X627" s="17" t="str">
        <f>IF(D627="",IF(OR(AND($H627&lt;&gt;"",D627=""),AND($F626=$F627,$AK627&lt;&gt;""),COUNTA($H$3:$H$100002)&gt;COUNTA($H$3:$H627),$AE627&lt;&gt;""),X626,""),D627)</f>
        <v/>
      </c>
      <c r="Y627" s="17" t="str">
        <f>IF(E627="",IF(OR(AND($H627&lt;&gt;"",E627=""),AND($F626=$F627,$AK627&lt;&gt;""),COUNTA($H$3:$H$100002)&gt;COUNTA($H$3:$H627),$AE627&lt;&gt;""),Y626,""),E627)</f>
        <v/>
      </c>
      <c r="Z627" s="27" t="str">
        <f t="shared" si="379"/>
        <v/>
      </c>
      <c r="AA627" s="2" t="str">
        <f>IF(F627="","",COUNTA($F$3:F627))</f>
        <v/>
      </c>
      <c r="AB627" s="3" t="str">
        <f>IF(F627="","",IFERROR(IF(F627&lt;&gt;"",IFERROR(INDEX(設定!$C$3:$C$303,MATCH(F627,設定!$C$3:$C$303,0),0),INDEX(設定!$C$3:$C$303,MATCH("*"&amp;F627&amp;"*",設定!$C$3:$C$303,0),0)),""),"エラー"))</f>
        <v/>
      </c>
      <c r="AC627" s="2" t="str">
        <f>IF(G627="","",COUNTA($G$3:G627))</f>
        <v/>
      </c>
      <c r="AD627" s="3" t="str">
        <f>IF(G627="","",IFERROR(IF(G627&lt;&gt;"",IFERROR(INDEX(設定!$C$3:$C$303,MATCH(G627,設定!$C$3:$C$303,0),0),INDEX(設定!$C$3:$C$303,MATCH("*"&amp;G627&amp;"*",設定!$C$3:$C$303,0),0)),""),"エラー"))</f>
        <v/>
      </c>
      <c r="AE627" s="3" t="str">
        <f>IFERROR(IF(AB627="",IF(AND(H627&lt;&gt;"",F627=""),INDEX(AB$3:AB627,MATCH(MAX(AA$3:AA627),AA$3:AA627,0),0),""),AB627),"")</f>
        <v/>
      </c>
      <c r="AF627" s="3" t="str">
        <f>IFERROR(IF(AD627="",IF(AND(H627&lt;&gt;"",G627=""),INDEX(AD$3:AD627,MATCH(MAX(AC$3:AC627),AC$3:AC627,0),0),""),AD627),"")</f>
        <v/>
      </c>
      <c r="AG627" s="2" t="str">
        <f>IF(AH627="","",IF(OR(AH627=AH626,AH627=AH628),IF(AND(E627="",AB627="",AG626&lt;&gt;""),MAX($AG$3:AG626),MAX($AG$3:AG626)+1),IF(AH626=AH627,AG626,MAX($AG$3:AG626)+1)))</f>
        <v/>
      </c>
      <c r="AH627" s="12" t="str">
        <f t="shared" si="364"/>
        <v/>
      </c>
      <c r="AI627" s="12" t="str">
        <f t="shared" si="370"/>
        <v/>
      </c>
      <c r="AJ627" s="13" t="str">
        <f t="shared" si="349"/>
        <v/>
      </c>
      <c r="AK627" s="13" t="str">
        <f t="shared" si="350"/>
        <v/>
      </c>
      <c r="AL627" s="13" t="str">
        <f>IF(OR(AJ627="",COUNTIF($AH$3:AH627,AH627)&lt;&gt;COUNTIF(AH$3:AH$100002,AH627)),"",SUMIF(AH$3:AH$100002,AH627,AJ$3:AJ$100002))</f>
        <v/>
      </c>
      <c r="AM627" s="13" t="str">
        <f>IF(OR(AK627="",COUNTIF($AH$3:AH627,AH627)&lt;&gt;COUNTIF(AH$3:AH$100002,AH627)),"",SUMIF(AH$3:AH$100002,AH627,AK$3:AK$100002))</f>
        <v/>
      </c>
      <c r="AO627" s="13" t="str">
        <f t="shared" si="365"/>
        <v/>
      </c>
      <c r="AP627" s="13" t="str">
        <f t="shared" si="365"/>
        <v/>
      </c>
      <c r="AQ627" s="13" t="str">
        <f t="shared" si="365"/>
        <v/>
      </c>
      <c r="AR627" s="13" t="str">
        <f t="shared" si="365"/>
        <v/>
      </c>
      <c r="AS627" s="13" t="str">
        <f t="shared" si="366"/>
        <v/>
      </c>
      <c r="AT627" s="13" t="str">
        <f t="shared" si="366"/>
        <v/>
      </c>
      <c r="AU627" s="13" t="str">
        <f t="shared" si="366"/>
        <v/>
      </c>
      <c r="AV627" s="13" t="str">
        <f t="shared" si="366"/>
        <v/>
      </c>
      <c r="AW627" s="86" t="str">
        <f t="shared" si="351"/>
        <v/>
      </c>
      <c r="AX627" s="59" t="str">
        <f t="shared" si="352"/>
        <v/>
      </c>
      <c r="AY627" s="63" t="str">
        <f>IF(OR($BR627="",BH627=""),"",COUNT($BR$3:$BR627))</f>
        <v/>
      </c>
      <c r="AZ627" s="13" t="str">
        <f>IF(OR($BR627="",BI627=""),"",COUNT($BR$3:$BR627))</f>
        <v/>
      </c>
      <c r="BA627" s="13" t="str">
        <f>IF(OR($BR627="",BJ627=""),"",COUNT($BR$3:$BR627))</f>
        <v/>
      </c>
      <c r="BB627" s="13" t="str">
        <f>IF(OR($BR627="",BK627=""),"",COUNT($BR$3:$BR627))</f>
        <v/>
      </c>
      <c r="BC627" s="13" t="str">
        <f>IF(OR($BR627="",BL627=""),"",COUNT($BR$3:$BR627))</f>
        <v/>
      </c>
      <c r="BD627" s="13" t="str">
        <f>IF(OR($BR627="",BM627=""),"",COUNT($BR$3:$BR627))</f>
        <v/>
      </c>
      <c r="BE627" s="13" t="str">
        <f>IF(OR($BR627="",BN627=""),"",COUNT($BR$3:$BR627))</f>
        <v/>
      </c>
      <c r="BF627" s="13" t="str">
        <f>IF(OR($BR627="",BO627=""),"",COUNT($BR$3:$BR627))</f>
        <v/>
      </c>
      <c r="BG627" s="66" t="str">
        <f>IF(Z627="","",COUNT($Z$3:Z627))</f>
        <v/>
      </c>
      <c r="BH627" s="13" t="str">
        <f>IF(AO627="","",IF(AO627=BH$2,(SUMIF($BV$3:$BV627,BH$2,$BW$3:$BW627)-SUMIF($BX$3:$BX627,BH$2,$BY$3:$BY627))*AO$1,""))</f>
        <v/>
      </c>
      <c r="BI627" s="13" t="str">
        <f>IF(AP627="","",IF(AP627=BI$2,(SUMIF($BV$3:$BV627,BI$2,$BW$3:$BW627)-SUMIF($BX$3:$BX627,BI$2,$BY$3:$BY627))*AP$1,""))</f>
        <v/>
      </c>
      <c r="BJ627" s="13" t="str">
        <f>IF(AQ627="","",IF(AQ627=BJ$2,(SUMIF($BV$3:$BV627,BJ$2,$BW$3:$BW627)-SUMIF($BX$3:$BX627,BJ$2,$BY$3:$BY627))*AQ$1,""))</f>
        <v/>
      </c>
      <c r="BK627" s="13" t="str">
        <f>IF(AR627="","",IF(AR627=BK$2,(SUMIF($BV$3:$BV627,BK$2,$BW$3:$BW627)-SUMIF($BX$3:$BX627,BK$2,$BY$3:$BY627))*AR$1,""))</f>
        <v/>
      </c>
      <c r="BL627" s="13" t="str">
        <f>IF(AS627="","",IF(AS627=BL$2,(SUMIF($BV$3:$BV627,BL$2,$BW$3:$BW627)-SUMIF($BX$3:$BX627,BL$2,$BY$3:$BY627))*AS$1,""))</f>
        <v/>
      </c>
      <c r="BM627" s="13" t="str">
        <f>IF(AT627="","",IF(AT627=BM$2,(SUMIF($BV$3:$BV627,BM$2,$BW$3:$BW627)-SUMIF($BX$3:$BX627,BM$2,$BY$3:$BY627))*AT$1,""))</f>
        <v/>
      </c>
      <c r="BN627" s="13" t="str">
        <f>IF(AU627="","",IF(AU627=BN$2,(SUMIF($BV$3:$BV627,BN$2,$BW$3:$BW627)-SUMIF($BX$3:$BX627,BN$2,$BY$3:$BY627))*AU$1,""))</f>
        <v/>
      </c>
      <c r="BO627" s="13" t="str">
        <f>IF(AV627="","",IF(AV627=BO$2,(SUMIF($BV$3:$BV627,BO$2,$BW$3:$BW627)-SUMIF($BX$3:$BX627,BO$2,$BY$3:$BY627))*AV$1,""))</f>
        <v/>
      </c>
      <c r="BP627" s="69"/>
      <c r="BQ627" s="13" t="str">
        <f t="shared" si="367"/>
        <v/>
      </c>
      <c r="BR627" s="75" t="str">
        <f t="shared" si="353"/>
        <v/>
      </c>
      <c r="BS627" s="33" t="str">
        <f t="shared" si="354"/>
        <v/>
      </c>
      <c r="BT627" s="42" t="str">
        <f t="shared" si="355"/>
        <v/>
      </c>
      <c r="BU627" s="38" t="str">
        <f t="shared" si="356"/>
        <v/>
      </c>
      <c r="BV627" s="30" t="str">
        <f t="shared" si="371"/>
        <v/>
      </c>
      <c r="BW627" s="36" t="str">
        <f t="shared" si="372"/>
        <v/>
      </c>
      <c r="BX627" s="36" t="str">
        <f t="shared" si="373"/>
        <v/>
      </c>
      <c r="BY627" s="45" t="str">
        <f t="shared" si="374"/>
        <v/>
      </c>
      <c r="BZ627" s="12" t="str">
        <f t="shared" si="357"/>
        <v/>
      </c>
      <c r="CA627" s="47" t="str">
        <f t="shared" si="358"/>
        <v/>
      </c>
      <c r="CB627" s="32" t="str">
        <f t="shared" si="359"/>
        <v/>
      </c>
      <c r="CC627" s="32" t="str">
        <f t="shared" si="360"/>
        <v/>
      </c>
      <c r="CD627" s="32" t="str">
        <f t="shared" si="361"/>
        <v/>
      </c>
      <c r="CE627" s="48"/>
      <c r="CF627" s="32" t="str">
        <f t="shared" si="368"/>
        <v/>
      </c>
      <c r="CG627" s="32" t="str">
        <f t="shared" si="369"/>
        <v/>
      </c>
      <c r="CH627" s="48"/>
    </row>
    <row r="628" spans="2:86" ht="30" customHeight="1" x14ac:dyDescent="0.2">
      <c r="B628" s="155"/>
      <c r="C628" s="117"/>
      <c r="D628" s="53"/>
      <c r="E628" s="68"/>
      <c r="F628" s="54"/>
      <c r="G628" s="54"/>
      <c r="H628" s="55"/>
      <c r="I628" s="71"/>
      <c r="J628" s="73"/>
      <c r="K628" s="56"/>
      <c r="L628" s="76" t="str">
        <f t="shared" si="377"/>
        <v/>
      </c>
      <c r="M628" s="77" t="str">
        <f t="shared" si="362"/>
        <v/>
      </c>
      <c r="N628" s="130" t="str">
        <f t="shared" si="363"/>
        <v/>
      </c>
      <c r="O628" s="131" t="str">
        <f t="shared" si="381"/>
        <v/>
      </c>
      <c r="P628" s="131" t="str">
        <f t="shared" si="381"/>
        <v/>
      </c>
      <c r="Q628" s="131" t="str">
        <f t="shared" si="381"/>
        <v/>
      </c>
      <c r="R628" s="131" t="str">
        <f t="shared" si="381"/>
        <v/>
      </c>
      <c r="S628" s="131" t="str">
        <f t="shared" si="381"/>
        <v/>
      </c>
      <c r="T628" s="131" t="str">
        <f t="shared" si="381"/>
        <v/>
      </c>
      <c r="U628" s="131" t="str">
        <f t="shared" si="381"/>
        <v/>
      </c>
      <c r="V628" s="14"/>
      <c r="W628" s="17" t="str">
        <f>IF(C628="",IF(OR(AND($H628&lt;&gt;"",C628=""),AND($F627=$F628,$AK628&lt;&gt;""),COUNTA($H$3:$H$100002)&gt;COUNTA($H$3:$H628),$AE628&lt;&gt;""),W627,""),C628)</f>
        <v/>
      </c>
      <c r="X628" s="17" t="str">
        <f>IF(D628="",IF(OR(AND($H628&lt;&gt;"",D628=""),AND($F627=$F628,$AK628&lt;&gt;""),COUNTA($H$3:$H$100002)&gt;COUNTA($H$3:$H628),$AE628&lt;&gt;""),X627,""),D628)</f>
        <v/>
      </c>
      <c r="Y628" s="17" t="str">
        <f>IF(E628="",IF(OR(AND($H628&lt;&gt;"",E628=""),AND($F627=$F628,$AK628&lt;&gt;""),COUNTA($H$3:$H$100002)&gt;COUNTA($H$3:$H628),$AE628&lt;&gt;""),Y627,""),E628)</f>
        <v/>
      </c>
      <c r="Z628" s="27" t="str">
        <f t="shared" si="379"/>
        <v/>
      </c>
      <c r="AA628" s="2" t="str">
        <f>IF(F628="","",COUNTA($F$3:F628))</f>
        <v/>
      </c>
      <c r="AB628" s="3" t="str">
        <f>IF(F628="","",IFERROR(IF(F628&lt;&gt;"",IFERROR(INDEX(設定!$C$3:$C$303,MATCH(F628,設定!$C$3:$C$303,0),0),INDEX(設定!$C$3:$C$303,MATCH("*"&amp;F628&amp;"*",設定!$C$3:$C$303,0),0)),""),"エラー"))</f>
        <v/>
      </c>
      <c r="AC628" s="2" t="str">
        <f>IF(G628="","",COUNTA($G$3:G628))</f>
        <v/>
      </c>
      <c r="AD628" s="3" t="str">
        <f>IF(G628="","",IFERROR(IF(G628&lt;&gt;"",IFERROR(INDEX(設定!$C$3:$C$303,MATCH(G628,設定!$C$3:$C$303,0),0),INDEX(設定!$C$3:$C$303,MATCH("*"&amp;G628&amp;"*",設定!$C$3:$C$303,0),0)),""),"エラー"))</f>
        <v/>
      </c>
      <c r="AE628" s="3" t="str">
        <f>IFERROR(IF(AB628="",IF(AND(H628&lt;&gt;"",F628=""),INDEX(AB$3:AB628,MATCH(MAX(AA$3:AA628),AA$3:AA628,0),0),""),AB628),"")</f>
        <v/>
      </c>
      <c r="AF628" s="3" t="str">
        <f>IFERROR(IF(AD628="",IF(AND(H628&lt;&gt;"",G628=""),INDEX(AD$3:AD628,MATCH(MAX(AC$3:AC628),AC$3:AC628,0),0),""),AD628),"")</f>
        <v/>
      </c>
      <c r="AG628" s="2" t="str">
        <f>IF(AH628="","",IF(OR(AH628=AH627,AH628=AH629),IF(AND(E628="",AB628="",AG627&lt;&gt;""),MAX($AG$3:AG627),MAX($AG$3:AG627)+1),IF(AH627=AH628,AG627,MAX($AG$3:AG627)+1)))</f>
        <v/>
      </c>
      <c r="AH628" s="12" t="str">
        <f t="shared" si="364"/>
        <v/>
      </c>
      <c r="AI628" s="12" t="str">
        <f t="shared" si="370"/>
        <v/>
      </c>
      <c r="AJ628" s="13" t="str">
        <f t="shared" si="349"/>
        <v/>
      </c>
      <c r="AK628" s="13" t="str">
        <f t="shared" si="350"/>
        <v/>
      </c>
      <c r="AL628" s="13" t="str">
        <f>IF(OR(AJ628="",COUNTIF($AH$3:AH628,AH628)&lt;&gt;COUNTIF(AH$3:AH$100002,AH628)),"",SUMIF(AH$3:AH$100002,AH628,AJ$3:AJ$100002))</f>
        <v/>
      </c>
      <c r="AM628" s="13" t="str">
        <f>IF(OR(AK628="",COUNTIF($AH$3:AH628,AH628)&lt;&gt;COUNTIF(AH$3:AH$100002,AH628)),"",SUMIF(AH$3:AH$100002,AH628,AK$3:AK$100002))</f>
        <v/>
      </c>
      <c r="AO628" s="13" t="str">
        <f t="shared" si="365"/>
        <v/>
      </c>
      <c r="AP628" s="13" t="str">
        <f t="shared" si="365"/>
        <v/>
      </c>
      <c r="AQ628" s="13" t="str">
        <f t="shared" si="365"/>
        <v/>
      </c>
      <c r="AR628" s="13" t="str">
        <f t="shared" si="365"/>
        <v/>
      </c>
      <c r="AS628" s="13" t="str">
        <f t="shared" si="366"/>
        <v/>
      </c>
      <c r="AT628" s="13" t="str">
        <f t="shared" si="366"/>
        <v/>
      </c>
      <c r="AU628" s="13" t="str">
        <f t="shared" si="366"/>
        <v/>
      </c>
      <c r="AV628" s="13" t="str">
        <f t="shared" si="366"/>
        <v/>
      </c>
      <c r="AW628" s="86" t="str">
        <f t="shared" si="351"/>
        <v/>
      </c>
      <c r="AX628" s="59" t="str">
        <f t="shared" si="352"/>
        <v/>
      </c>
      <c r="AY628" s="63" t="str">
        <f>IF(OR($BR628="",BH628=""),"",COUNT($BR$3:$BR628))</f>
        <v/>
      </c>
      <c r="AZ628" s="13" t="str">
        <f>IF(OR($BR628="",BI628=""),"",COUNT($BR$3:$BR628))</f>
        <v/>
      </c>
      <c r="BA628" s="13" t="str">
        <f>IF(OR($BR628="",BJ628=""),"",COUNT($BR$3:$BR628))</f>
        <v/>
      </c>
      <c r="BB628" s="13" t="str">
        <f>IF(OR($BR628="",BK628=""),"",COUNT($BR$3:$BR628))</f>
        <v/>
      </c>
      <c r="BC628" s="13" t="str">
        <f>IF(OR($BR628="",BL628=""),"",COUNT($BR$3:$BR628))</f>
        <v/>
      </c>
      <c r="BD628" s="13" t="str">
        <f>IF(OR($BR628="",BM628=""),"",COUNT($BR$3:$BR628))</f>
        <v/>
      </c>
      <c r="BE628" s="13" t="str">
        <f>IF(OR($BR628="",BN628=""),"",COUNT($BR$3:$BR628))</f>
        <v/>
      </c>
      <c r="BF628" s="13" t="str">
        <f>IF(OR($BR628="",BO628=""),"",COUNT($BR$3:$BR628))</f>
        <v/>
      </c>
      <c r="BG628" s="66" t="str">
        <f>IF(Z628="","",COUNT($Z$3:Z628))</f>
        <v/>
      </c>
      <c r="BH628" s="13" t="str">
        <f>IF(AO628="","",IF(AO628=BH$2,(SUMIF($BV$3:$BV628,BH$2,$BW$3:$BW628)-SUMIF($BX$3:$BX628,BH$2,$BY$3:$BY628))*AO$1,""))</f>
        <v/>
      </c>
      <c r="BI628" s="13" t="str">
        <f>IF(AP628="","",IF(AP628=BI$2,(SUMIF($BV$3:$BV628,BI$2,$BW$3:$BW628)-SUMIF($BX$3:$BX628,BI$2,$BY$3:$BY628))*AP$1,""))</f>
        <v/>
      </c>
      <c r="BJ628" s="13" t="str">
        <f>IF(AQ628="","",IF(AQ628=BJ$2,(SUMIF($BV$3:$BV628,BJ$2,$BW$3:$BW628)-SUMIF($BX$3:$BX628,BJ$2,$BY$3:$BY628))*AQ$1,""))</f>
        <v/>
      </c>
      <c r="BK628" s="13" t="str">
        <f>IF(AR628="","",IF(AR628=BK$2,(SUMIF($BV$3:$BV628,BK$2,$BW$3:$BW628)-SUMIF($BX$3:$BX628,BK$2,$BY$3:$BY628))*AR$1,""))</f>
        <v/>
      </c>
      <c r="BL628" s="13" t="str">
        <f>IF(AS628="","",IF(AS628=BL$2,(SUMIF($BV$3:$BV628,BL$2,$BW$3:$BW628)-SUMIF($BX$3:$BX628,BL$2,$BY$3:$BY628))*AS$1,""))</f>
        <v/>
      </c>
      <c r="BM628" s="13" t="str">
        <f>IF(AT628="","",IF(AT628=BM$2,(SUMIF($BV$3:$BV628,BM$2,$BW$3:$BW628)-SUMIF($BX$3:$BX628,BM$2,$BY$3:$BY628))*AT$1,""))</f>
        <v/>
      </c>
      <c r="BN628" s="13" t="str">
        <f>IF(AU628="","",IF(AU628=BN$2,(SUMIF($BV$3:$BV628,BN$2,$BW$3:$BW628)-SUMIF($BX$3:$BX628,BN$2,$BY$3:$BY628))*AU$1,""))</f>
        <v/>
      </c>
      <c r="BO628" s="13" t="str">
        <f>IF(AV628="","",IF(AV628=BO$2,(SUMIF($BV$3:$BV628,BO$2,$BW$3:$BW628)-SUMIF($BX$3:$BX628,BO$2,$BY$3:$BY628))*AV$1,""))</f>
        <v/>
      </c>
      <c r="BP628" s="69"/>
      <c r="BQ628" s="13" t="str">
        <f t="shared" si="367"/>
        <v/>
      </c>
      <c r="BR628" s="75" t="str">
        <f t="shared" si="353"/>
        <v/>
      </c>
      <c r="BS628" s="33" t="str">
        <f t="shared" si="354"/>
        <v/>
      </c>
      <c r="BT628" s="42" t="str">
        <f t="shared" si="355"/>
        <v/>
      </c>
      <c r="BU628" s="38" t="str">
        <f t="shared" si="356"/>
        <v/>
      </c>
      <c r="BV628" s="30" t="str">
        <f t="shared" si="371"/>
        <v/>
      </c>
      <c r="BW628" s="36" t="str">
        <f t="shared" si="372"/>
        <v/>
      </c>
      <c r="BX628" s="36" t="str">
        <f t="shared" si="373"/>
        <v/>
      </c>
      <c r="BY628" s="45" t="str">
        <f t="shared" si="374"/>
        <v/>
      </c>
      <c r="BZ628" s="12" t="str">
        <f t="shared" si="357"/>
        <v/>
      </c>
      <c r="CA628" s="47" t="str">
        <f t="shared" si="358"/>
        <v/>
      </c>
      <c r="CB628" s="32" t="str">
        <f t="shared" si="359"/>
        <v/>
      </c>
      <c r="CC628" s="32" t="str">
        <f t="shared" si="360"/>
        <v/>
      </c>
      <c r="CD628" s="32" t="str">
        <f t="shared" si="361"/>
        <v/>
      </c>
      <c r="CE628" s="48"/>
      <c r="CF628" s="32" t="str">
        <f t="shared" si="368"/>
        <v/>
      </c>
      <c r="CG628" s="32" t="str">
        <f t="shared" si="369"/>
        <v/>
      </c>
      <c r="CH628" s="48"/>
    </row>
    <row r="629" spans="2:86" ht="30" customHeight="1" x14ac:dyDescent="0.2">
      <c r="B629" s="155"/>
      <c r="C629" s="117"/>
      <c r="D629" s="53"/>
      <c r="E629" s="68"/>
      <c r="F629" s="54"/>
      <c r="G629" s="54"/>
      <c r="H629" s="55"/>
      <c r="I629" s="71"/>
      <c r="J629" s="73"/>
      <c r="K629" s="56"/>
      <c r="L629" s="76" t="str">
        <f t="shared" si="377"/>
        <v/>
      </c>
      <c r="M629" s="77" t="str">
        <f t="shared" si="362"/>
        <v/>
      </c>
      <c r="N629" s="130" t="str">
        <f t="shared" si="363"/>
        <v/>
      </c>
      <c r="O629" s="131" t="str">
        <f t="shared" si="381"/>
        <v/>
      </c>
      <c r="P629" s="131" t="str">
        <f t="shared" si="381"/>
        <v/>
      </c>
      <c r="Q629" s="131" t="str">
        <f t="shared" si="381"/>
        <v/>
      </c>
      <c r="R629" s="131" t="str">
        <f t="shared" si="381"/>
        <v/>
      </c>
      <c r="S629" s="131" t="str">
        <f t="shared" si="381"/>
        <v/>
      </c>
      <c r="T629" s="131" t="str">
        <f t="shared" si="381"/>
        <v/>
      </c>
      <c r="U629" s="131" t="str">
        <f t="shared" si="381"/>
        <v/>
      </c>
      <c r="V629" s="14"/>
      <c r="W629" s="17" t="str">
        <f>IF(C629="",IF(OR(AND($H629&lt;&gt;"",C629=""),AND($F628=$F629,$AK629&lt;&gt;""),COUNTA($H$3:$H$100002)&gt;COUNTA($H$3:$H629),$AE629&lt;&gt;""),W628,""),C629)</f>
        <v/>
      </c>
      <c r="X629" s="17" t="str">
        <f>IF(D629="",IF(OR(AND($H629&lt;&gt;"",D629=""),AND($F628=$F629,$AK629&lt;&gt;""),COUNTA($H$3:$H$100002)&gt;COUNTA($H$3:$H629),$AE629&lt;&gt;""),X628,""),D629)</f>
        <v/>
      </c>
      <c r="Y629" s="17" t="str">
        <f>IF(E629="",IF(OR(AND($H629&lt;&gt;"",E629=""),AND($F628=$F629,$AK629&lt;&gt;""),COUNTA($H$3:$H$100002)&gt;COUNTA($H$3:$H629),$AE629&lt;&gt;""),Y628,""),E629)</f>
        <v/>
      </c>
      <c r="Z629" s="27" t="str">
        <f t="shared" si="379"/>
        <v/>
      </c>
      <c r="AA629" s="2" t="str">
        <f>IF(F629="","",COUNTA($F$3:F629))</f>
        <v/>
      </c>
      <c r="AB629" s="3" t="str">
        <f>IF(F629="","",IFERROR(IF(F629&lt;&gt;"",IFERROR(INDEX(設定!$C$3:$C$303,MATCH(F629,設定!$C$3:$C$303,0),0),INDEX(設定!$C$3:$C$303,MATCH("*"&amp;F629&amp;"*",設定!$C$3:$C$303,0),0)),""),"エラー"))</f>
        <v/>
      </c>
      <c r="AC629" s="2" t="str">
        <f>IF(G629="","",COUNTA($G$3:G629))</f>
        <v/>
      </c>
      <c r="AD629" s="3" t="str">
        <f>IF(G629="","",IFERROR(IF(G629&lt;&gt;"",IFERROR(INDEX(設定!$C$3:$C$303,MATCH(G629,設定!$C$3:$C$303,0),0),INDEX(設定!$C$3:$C$303,MATCH("*"&amp;G629&amp;"*",設定!$C$3:$C$303,0),0)),""),"エラー"))</f>
        <v/>
      </c>
      <c r="AE629" s="3" t="str">
        <f>IFERROR(IF(AB629="",IF(AND(H629&lt;&gt;"",F629=""),INDEX(AB$3:AB629,MATCH(MAX(AA$3:AA629),AA$3:AA629,0),0),""),AB629),"")</f>
        <v/>
      </c>
      <c r="AF629" s="3" t="str">
        <f>IFERROR(IF(AD629="",IF(AND(H629&lt;&gt;"",G629=""),INDEX(AD$3:AD629,MATCH(MAX(AC$3:AC629),AC$3:AC629,0),0),""),AD629),"")</f>
        <v/>
      </c>
      <c r="AG629" s="2" t="str">
        <f>IF(AH629="","",IF(OR(AH629=AH628,AH629=AH630),IF(AND(E629="",AB629="",AG628&lt;&gt;""),MAX($AG$3:AG628),MAX($AG$3:AG628)+1),IF(AH628=AH629,AG628,MAX($AG$3:AG628)+1)))</f>
        <v/>
      </c>
      <c r="AH629" s="12" t="str">
        <f t="shared" si="364"/>
        <v/>
      </c>
      <c r="AI629" s="12" t="str">
        <f t="shared" si="370"/>
        <v/>
      </c>
      <c r="AJ629" s="13" t="str">
        <f t="shared" si="349"/>
        <v/>
      </c>
      <c r="AK629" s="13" t="str">
        <f t="shared" si="350"/>
        <v/>
      </c>
      <c r="AL629" s="13" t="str">
        <f>IF(OR(AJ629="",COUNTIF($AH$3:AH629,AH629)&lt;&gt;COUNTIF(AH$3:AH$100002,AH629)),"",SUMIF(AH$3:AH$100002,AH629,AJ$3:AJ$100002))</f>
        <v/>
      </c>
      <c r="AM629" s="13" t="str">
        <f>IF(OR(AK629="",COUNTIF($AH$3:AH629,AH629)&lt;&gt;COUNTIF(AH$3:AH$100002,AH629)),"",SUMIF(AH$3:AH$100002,AH629,AK$3:AK$100002))</f>
        <v/>
      </c>
      <c r="AO629" s="13" t="str">
        <f t="shared" si="365"/>
        <v/>
      </c>
      <c r="AP629" s="13" t="str">
        <f t="shared" si="365"/>
        <v/>
      </c>
      <c r="AQ629" s="13" t="str">
        <f t="shared" si="365"/>
        <v/>
      </c>
      <c r="AR629" s="13" t="str">
        <f t="shared" si="365"/>
        <v/>
      </c>
      <c r="AS629" s="13" t="str">
        <f t="shared" si="366"/>
        <v/>
      </c>
      <c r="AT629" s="13" t="str">
        <f t="shared" si="366"/>
        <v/>
      </c>
      <c r="AU629" s="13" t="str">
        <f t="shared" si="366"/>
        <v/>
      </c>
      <c r="AV629" s="13" t="str">
        <f t="shared" si="366"/>
        <v/>
      </c>
      <c r="AW629" s="86" t="str">
        <f t="shared" si="351"/>
        <v/>
      </c>
      <c r="AX629" s="59" t="str">
        <f t="shared" si="352"/>
        <v/>
      </c>
      <c r="AY629" s="63" t="str">
        <f>IF(OR($BR629="",BH629=""),"",COUNT($BR$3:$BR629))</f>
        <v/>
      </c>
      <c r="AZ629" s="13" t="str">
        <f>IF(OR($BR629="",BI629=""),"",COUNT($BR$3:$BR629))</f>
        <v/>
      </c>
      <c r="BA629" s="13" t="str">
        <f>IF(OR($BR629="",BJ629=""),"",COUNT($BR$3:$BR629))</f>
        <v/>
      </c>
      <c r="BB629" s="13" t="str">
        <f>IF(OR($BR629="",BK629=""),"",COUNT($BR$3:$BR629))</f>
        <v/>
      </c>
      <c r="BC629" s="13" t="str">
        <f>IF(OR($BR629="",BL629=""),"",COUNT($BR$3:$BR629))</f>
        <v/>
      </c>
      <c r="BD629" s="13" t="str">
        <f>IF(OR($BR629="",BM629=""),"",COUNT($BR$3:$BR629))</f>
        <v/>
      </c>
      <c r="BE629" s="13" t="str">
        <f>IF(OR($BR629="",BN629=""),"",COUNT($BR$3:$BR629))</f>
        <v/>
      </c>
      <c r="BF629" s="13" t="str">
        <f>IF(OR($BR629="",BO629=""),"",COUNT($BR$3:$BR629))</f>
        <v/>
      </c>
      <c r="BG629" s="66" t="str">
        <f>IF(Z629="","",COUNT($Z$3:Z629))</f>
        <v/>
      </c>
      <c r="BH629" s="13" t="str">
        <f>IF(AO629="","",IF(AO629=BH$2,(SUMIF($BV$3:$BV629,BH$2,$BW$3:$BW629)-SUMIF($BX$3:$BX629,BH$2,$BY$3:$BY629))*AO$1,""))</f>
        <v/>
      </c>
      <c r="BI629" s="13" t="str">
        <f>IF(AP629="","",IF(AP629=BI$2,(SUMIF($BV$3:$BV629,BI$2,$BW$3:$BW629)-SUMIF($BX$3:$BX629,BI$2,$BY$3:$BY629))*AP$1,""))</f>
        <v/>
      </c>
      <c r="BJ629" s="13" t="str">
        <f>IF(AQ629="","",IF(AQ629=BJ$2,(SUMIF($BV$3:$BV629,BJ$2,$BW$3:$BW629)-SUMIF($BX$3:$BX629,BJ$2,$BY$3:$BY629))*AQ$1,""))</f>
        <v/>
      </c>
      <c r="BK629" s="13" t="str">
        <f>IF(AR629="","",IF(AR629=BK$2,(SUMIF($BV$3:$BV629,BK$2,$BW$3:$BW629)-SUMIF($BX$3:$BX629,BK$2,$BY$3:$BY629))*AR$1,""))</f>
        <v/>
      </c>
      <c r="BL629" s="13" t="str">
        <f>IF(AS629="","",IF(AS629=BL$2,(SUMIF($BV$3:$BV629,BL$2,$BW$3:$BW629)-SUMIF($BX$3:$BX629,BL$2,$BY$3:$BY629))*AS$1,""))</f>
        <v/>
      </c>
      <c r="BM629" s="13" t="str">
        <f>IF(AT629="","",IF(AT629=BM$2,(SUMIF($BV$3:$BV629,BM$2,$BW$3:$BW629)-SUMIF($BX$3:$BX629,BM$2,$BY$3:$BY629))*AT$1,""))</f>
        <v/>
      </c>
      <c r="BN629" s="13" t="str">
        <f>IF(AU629="","",IF(AU629=BN$2,(SUMIF($BV$3:$BV629,BN$2,$BW$3:$BW629)-SUMIF($BX$3:$BX629,BN$2,$BY$3:$BY629))*AU$1,""))</f>
        <v/>
      </c>
      <c r="BO629" s="13" t="str">
        <f>IF(AV629="","",IF(AV629=BO$2,(SUMIF($BV$3:$BV629,BO$2,$BW$3:$BW629)-SUMIF($BX$3:$BX629,BO$2,$BY$3:$BY629))*AV$1,""))</f>
        <v/>
      </c>
      <c r="BP629" s="69"/>
      <c r="BQ629" s="13" t="str">
        <f t="shared" si="367"/>
        <v/>
      </c>
      <c r="BR629" s="75" t="str">
        <f t="shared" si="353"/>
        <v/>
      </c>
      <c r="BS629" s="33" t="str">
        <f t="shared" si="354"/>
        <v/>
      </c>
      <c r="BT629" s="42" t="str">
        <f t="shared" si="355"/>
        <v/>
      </c>
      <c r="BU629" s="38" t="str">
        <f t="shared" si="356"/>
        <v/>
      </c>
      <c r="BV629" s="30" t="str">
        <f t="shared" si="371"/>
        <v/>
      </c>
      <c r="BW629" s="36" t="str">
        <f t="shared" si="372"/>
        <v/>
      </c>
      <c r="BX629" s="36" t="str">
        <f t="shared" si="373"/>
        <v/>
      </c>
      <c r="BY629" s="45" t="str">
        <f t="shared" si="374"/>
        <v/>
      </c>
      <c r="BZ629" s="12" t="str">
        <f t="shared" si="357"/>
        <v/>
      </c>
      <c r="CA629" s="47" t="str">
        <f t="shared" si="358"/>
        <v/>
      </c>
      <c r="CB629" s="32" t="str">
        <f t="shared" si="359"/>
        <v/>
      </c>
      <c r="CC629" s="32" t="str">
        <f t="shared" si="360"/>
        <v/>
      </c>
      <c r="CD629" s="32" t="str">
        <f t="shared" si="361"/>
        <v/>
      </c>
      <c r="CE629" s="48"/>
      <c r="CF629" s="32" t="str">
        <f t="shared" si="368"/>
        <v/>
      </c>
      <c r="CG629" s="32" t="str">
        <f t="shared" si="369"/>
        <v/>
      </c>
      <c r="CH629" s="48"/>
    </row>
    <row r="630" spans="2:86" ht="30" customHeight="1" x14ac:dyDescent="0.2">
      <c r="B630" s="155"/>
      <c r="C630" s="117"/>
      <c r="D630" s="53"/>
      <c r="E630" s="68"/>
      <c r="F630" s="54"/>
      <c r="G630" s="54"/>
      <c r="H630" s="55"/>
      <c r="I630" s="71"/>
      <c r="J630" s="73"/>
      <c r="K630" s="56"/>
      <c r="L630" s="76" t="str">
        <f t="shared" si="377"/>
        <v/>
      </c>
      <c r="M630" s="77" t="str">
        <f t="shared" si="362"/>
        <v/>
      </c>
      <c r="N630" s="130" t="str">
        <f t="shared" si="363"/>
        <v/>
      </c>
      <c r="O630" s="131" t="str">
        <f t="shared" si="381"/>
        <v/>
      </c>
      <c r="P630" s="131" t="str">
        <f t="shared" si="381"/>
        <v/>
      </c>
      <c r="Q630" s="131" t="str">
        <f t="shared" si="381"/>
        <v/>
      </c>
      <c r="R630" s="131" t="str">
        <f t="shared" si="381"/>
        <v/>
      </c>
      <c r="S630" s="131" t="str">
        <f t="shared" si="381"/>
        <v/>
      </c>
      <c r="T630" s="131" t="str">
        <f t="shared" si="381"/>
        <v/>
      </c>
      <c r="U630" s="131" t="str">
        <f t="shared" si="381"/>
        <v/>
      </c>
      <c r="V630" s="14"/>
      <c r="W630" s="17" t="str">
        <f>IF(C630="",IF(OR(AND($H630&lt;&gt;"",C630=""),AND($F629=$F630,$AK630&lt;&gt;""),COUNTA($H$3:$H$100002)&gt;COUNTA($H$3:$H630),$AE630&lt;&gt;""),W629,""),C630)</f>
        <v/>
      </c>
      <c r="X630" s="17" t="str">
        <f>IF(D630="",IF(OR(AND($H630&lt;&gt;"",D630=""),AND($F629=$F630,$AK630&lt;&gt;""),COUNTA($H$3:$H$100002)&gt;COUNTA($H$3:$H630),$AE630&lt;&gt;""),X629,""),D630)</f>
        <v/>
      </c>
      <c r="Y630" s="17" t="str">
        <f>IF(E630="",IF(OR(AND($H630&lt;&gt;"",E630=""),AND($F629=$F630,$AK630&lt;&gt;""),COUNTA($H$3:$H$100002)&gt;COUNTA($H$3:$H630),$AE630&lt;&gt;""),Y629,""),E630)</f>
        <v/>
      </c>
      <c r="Z630" s="27" t="str">
        <f t="shared" si="379"/>
        <v/>
      </c>
      <c r="AA630" s="2" t="str">
        <f>IF(F630="","",COUNTA($F$3:F630))</f>
        <v/>
      </c>
      <c r="AB630" s="3" t="str">
        <f>IF(F630="","",IFERROR(IF(F630&lt;&gt;"",IFERROR(INDEX(設定!$C$3:$C$303,MATCH(F630,設定!$C$3:$C$303,0),0),INDEX(設定!$C$3:$C$303,MATCH("*"&amp;F630&amp;"*",設定!$C$3:$C$303,0),0)),""),"エラー"))</f>
        <v/>
      </c>
      <c r="AC630" s="2" t="str">
        <f>IF(G630="","",COUNTA($G$3:G630))</f>
        <v/>
      </c>
      <c r="AD630" s="3" t="str">
        <f>IF(G630="","",IFERROR(IF(G630&lt;&gt;"",IFERROR(INDEX(設定!$C$3:$C$303,MATCH(G630,設定!$C$3:$C$303,0),0),INDEX(設定!$C$3:$C$303,MATCH("*"&amp;G630&amp;"*",設定!$C$3:$C$303,0),0)),""),"エラー"))</f>
        <v/>
      </c>
      <c r="AE630" s="3" t="str">
        <f>IFERROR(IF(AB630="",IF(AND(H630&lt;&gt;"",F630=""),INDEX(AB$3:AB630,MATCH(MAX(AA$3:AA630),AA$3:AA630,0),0),""),AB630),"")</f>
        <v/>
      </c>
      <c r="AF630" s="3" t="str">
        <f>IFERROR(IF(AD630="",IF(AND(H630&lt;&gt;"",G630=""),INDEX(AD$3:AD630,MATCH(MAX(AC$3:AC630),AC$3:AC630,0),0),""),AD630),"")</f>
        <v/>
      </c>
      <c r="AG630" s="2" t="str">
        <f>IF(AH630="","",IF(OR(AH630=AH629,AH630=AH631),IF(AND(E630="",AB630="",AG629&lt;&gt;""),MAX($AG$3:AG629),MAX($AG$3:AG629)+1),IF(AH629=AH630,AG629,MAX($AG$3:AG629)+1)))</f>
        <v/>
      </c>
      <c r="AH630" s="12" t="str">
        <f t="shared" si="364"/>
        <v/>
      </c>
      <c r="AI630" s="12" t="str">
        <f t="shared" si="370"/>
        <v/>
      </c>
      <c r="AJ630" s="13" t="str">
        <f t="shared" si="349"/>
        <v/>
      </c>
      <c r="AK630" s="13" t="str">
        <f t="shared" si="350"/>
        <v/>
      </c>
      <c r="AL630" s="13" t="str">
        <f>IF(OR(AJ630="",COUNTIF($AH$3:AH630,AH630)&lt;&gt;COUNTIF(AH$3:AH$100002,AH630)),"",SUMIF(AH$3:AH$100002,AH630,AJ$3:AJ$100002))</f>
        <v/>
      </c>
      <c r="AM630" s="13" t="str">
        <f>IF(OR(AK630="",COUNTIF($AH$3:AH630,AH630)&lt;&gt;COUNTIF(AH$3:AH$100002,AH630)),"",SUMIF(AH$3:AH$100002,AH630,AK$3:AK$100002))</f>
        <v/>
      </c>
      <c r="AO630" s="13" t="str">
        <f t="shared" si="365"/>
        <v/>
      </c>
      <c r="AP630" s="13" t="str">
        <f t="shared" si="365"/>
        <v/>
      </c>
      <c r="AQ630" s="13" t="str">
        <f t="shared" si="365"/>
        <v/>
      </c>
      <c r="AR630" s="13" t="str">
        <f t="shared" si="365"/>
        <v/>
      </c>
      <c r="AS630" s="13" t="str">
        <f t="shared" si="366"/>
        <v/>
      </c>
      <c r="AT630" s="13" t="str">
        <f t="shared" si="366"/>
        <v/>
      </c>
      <c r="AU630" s="13" t="str">
        <f t="shared" si="366"/>
        <v/>
      </c>
      <c r="AV630" s="13" t="str">
        <f t="shared" si="366"/>
        <v/>
      </c>
      <c r="AW630" s="86" t="str">
        <f t="shared" si="351"/>
        <v/>
      </c>
      <c r="AX630" s="59" t="str">
        <f t="shared" si="352"/>
        <v/>
      </c>
      <c r="AY630" s="63" t="str">
        <f>IF(OR($BR630="",BH630=""),"",COUNT($BR$3:$BR630))</f>
        <v/>
      </c>
      <c r="AZ630" s="13" t="str">
        <f>IF(OR($BR630="",BI630=""),"",COUNT($BR$3:$BR630))</f>
        <v/>
      </c>
      <c r="BA630" s="13" t="str">
        <f>IF(OR($BR630="",BJ630=""),"",COUNT($BR$3:$BR630))</f>
        <v/>
      </c>
      <c r="BB630" s="13" t="str">
        <f>IF(OR($BR630="",BK630=""),"",COUNT($BR$3:$BR630))</f>
        <v/>
      </c>
      <c r="BC630" s="13" t="str">
        <f>IF(OR($BR630="",BL630=""),"",COUNT($BR$3:$BR630))</f>
        <v/>
      </c>
      <c r="BD630" s="13" t="str">
        <f>IF(OR($BR630="",BM630=""),"",COUNT($BR$3:$BR630))</f>
        <v/>
      </c>
      <c r="BE630" s="13" t="str">
        <f>IF(OR($BR630="",BN630=""),"",COUNT($BR$3:$BR630))</f>
        <v/>
      </c>
      <c r="BF630" s="13" t="str">
        <f>IF(OR($BR630="",BO630=""),"",COUNT($BR$3:$BR630))</f>
        <v/>
      </c>
      <c r="BG630" s="66" t="str">
        <f>IF(Z630="","",COUNT($Z$3:Z630))</f>
        <v/>
      </c>
      <c r="BH630" s="13" t="str">
        <f>IF(AO630="","",IF(AO630=BH$2,(SUMIF($BV$3:$BV630,BH$2,$BW$3:$BW630)-SUMIF($BX$3:$BX630,BH$2,$BY$3:$BY630))*AO$1,""))</f>
        <v/>
      </c>
      <c r="BI630" s="13" t="str">
        <f>IF(AP630="","",IF(AP630=BI$2,(SUMIF($BV$3:$BV630,BI$2,$BW$3:$BW630)-SUMIF($BX$3:$BX630,BI$2,$BY$3:$BY630))*AP$1,""))</f>
        <v/>
      </c>
      <c r="BJ630" s="13" t="str">
        <f>IF(AQ630="","",IF(AQ630=BJ$2,(SUMIF($BV$3:$BV630,BJ$2,$BW$3:$BW630)-SUMIF($BX$3:$BX630,BJ$2,$BY$3:$BY630))*AQ$1,""))</f>
        <v/>
      </c>
      <c r="BK630" s="13" t="str">
        <f>IF(AR630="","",IF(AR630=BK$2,(SUMIF($BV$3:$BV630,BK$2,$BW$3:$BW630)-SUMIF($BX$3:$BX630,BK$2,$BY$3:$BY630))*AR$1,""))</f>
        <v/>
      </c>
      <c r="BL630" s="13" t="str">
        <f>IF(AS630="","",IF(AS630=BL$2,(SUMIF($BV$3:$BV630,BL$2,$BW$3:$BW630)-SUMIF($BX$3:$BX630,BL$2,$BY$3:$BY630))*AS$1,""))</f>
        <v/>
      </c>
      <c r="BM630" s="13" t="str">
        <f>IF(AT630="","",IF(AT630=BM$2,(SUMIF($BV$3:$BV630,BM$2,$BW$3:$BW630)-SUMIF($BX$3:$BX630,BM$2,$BY$3:$BY630))*AT$1,""))</f>
        <v/>
      </c>
      <c r="BN630" s="13" t="str">
        <f>IF(AU630="","",IF(AU630=BN$2,(SUMIF($BV$3:$BV630,BN$2,$BW$3:$BW630)-SUMIF($BX$3:$BX630,BN$2,$BY$3:$BY630))*AU$1,""))</f>
        <v/>
      </c>
      <c r="BO630" s="13" t="str">
        <f>IF(AV630="","",IF(AV630=BO$2,(SUMIF($BV$3:$BV630,BO$2,$BW$3:$BW630)-SUMIF($BX$3:$BX630,BO$2,$BY$3:$BY630))*AV$1,""))</f>
        <v/>
      </c>
      <c r="BP630" s="69"/>
      <c r="BQ630" s="13" t="str">
        <f t="shared" si="367"/>
        <v/>
      </c>
      <c r="BR630" s="75" t="str">
        <f t="shared" si="353"/>
        <v/>
      </c>
      <c r="BS630" s="33" t="str">
        <f t="shared" si="354"/>
        <v/>
      </c>
      <c r="BT630" s="42" t="str">
        <f t="shared" si="355"/>
        <v/>
      </c>
      <c r="BU630" s="38" t="str">
        <f t="shared" si="356"/>
        <v/>
      </c>
      <c r="BV630" s="30" t="str">
        <f t="shared" si="371"/>
        <v/>
      </c>
      <c r="BW630" s="36" t="str">
        <f t="shared" si="372"/>
        <v/>
      </c>
      <c r="BX630" s="36" t="str">
        <f t="shared" si="373"/>
        <v/>
      </c>
      <c r="BY630" s="45" t="str">
        <f t="shared" si="374"/>
        <v/>
      </c>
      <c r="BZ630" s="12" t="str">
        <f t="shared" si="357"/>
        <v/>
      </c>
      <c r="CA630" s="47" t="str">
        <f t="shared" si="358"/>
        <v/>
      </c>
      <c r="CB630" s="32" t="str">
        <f t="shared" si="359"/>
        <v/>
      </c>
      <c r="CC630" s="32" t="str">
        <f t="shared" si="360"/>
        <v/>
      </c>
      <c r="CD630" s="32" t="str">
        <f t="shared" si="361"/>
        <v/>
      </c>
      <c r="CE630" s="48"/>
      <c r="CF630" s="32" t="str">
        <f t="shared" si="368"/>
        <v/>
      </c>
      <c r="CG630" s="32" t="str">
        <f t="shared" si="369"/>
        <v/>
      </c>
      <c r="CH630" s="48"/>
    </row>
    <row r="631" spans="2:86" ht="30" customHeight="1" x14ac:dyDescent="0.2">
      <c r="B631" s="155"/>
      <c r="C631" s="117"/>
      <c r="D631" s="53"/>
      <c r="E631" s="68"/>
      <c r="F631" s="54"/>
      <c r="G631" s="54"/>
      <c r="H631" s="55"/>
      <c r="I631" s="71"/>
      <c r="J631" s="73"/>
      <c r="K631" s="56"/>
      <c r="L631" s="76" t="str">
        <f t="shared" si="377"/>
        <v/>
      </c>
      <c r="M631" s="77" t="str">
        <f t="shared" si="362"/>
        <v/>
      </c>
      <c r="N631" s="130" t="str">
        <f t="shared" si="363"/>
        <v/>
      </c>
      <c r="O631" s="131" t="str">
        <f t="shared" si="381"/>
        <v/>
      </c>
      <c r="P631" s="131" t="str">
        <f t="shared" si="381"/>
        <v/>
      </c>
      <c r="Q631" s="131" t="str">
        <f t="shared" si="381"/>
        <v/>
      </c>
      <c r="R631" s="131" t="str">
        <f t="shared" si="381"/>
        <v/>
      </c>
      <c r="S631" s="131" t="str">
        <f t="shared" si="381"/>
        <v/>
      </c>
      <c r="T631" s="131" t="str">
        <f t="shared" si="381"/>
        <v/>
      </c>
      <c r="U631" s="131" t="str">
        <f t="shared" si="381"/>
        <v/>
      </c>
      <c r="V631" s="14"/>
      <c r="W631" s="17" t="str">
        <f>IF(C631="",IF(OR(AND($H631&lt;&gt;"",C631=""),AND($F630=$F631,$AK631&lt;&gt;""),COUNTA($H$3:$H$100002)&gt;COUNTA($H$3:$H631),$AE631&lt;&gt;""),W630,""),C631)</f>
        <v/>
      </c>
      <c r="X631" s="17" t="str">
        <f>IF(D631="",IF(OR(AND($H631&lt;&gt;"",D631=""),AND($F630=$F631,$AK631&lt;&gt;""),COUNTA($H$3:$H$100002)&gt;COUNTA($H$3:$H631),$AE631&lt;&gt;""),X630,""),D631)</f>
        <v/>
      </c>
      <c r="Y631" s="17" t="str">
        <f>IF(E631="",IF(OR(AND($H631&lt;&gt;"",E631=""),AND($F630=$F631,$AK631&lt;&gt;""),COUNTA($H$3:$H$100002)&gt;COUNTA($H$3:$H631),$AE631&lt;&gt;""),Y630,""),E631)</f>
        <v/>
      </c>
      <c r="Z631" s="27" t="str">
        <f t="shared" si="379"/>
        <v/>
      </c>
      <c r="AA631" s="2" t="str">
        <f>IF(F631="","",COUNTA($F$3:F631))</f>
        <v/>
      </c>
      <c r="AB631" s="3" t="str">
        <f>IF(F631="","",IFERROR(IF(F631&lt;&gt;"",IFERROR(INDEX(設定!$C$3:$C$303,MATCH(F631,設定!$C$3:$C$303,0),0),INDEX(設定!$C$3:$C$303,MATCH("*"&amp;F631&amp;"*",設定!$C$3:$C$303,0),0)),""),"エラー"))</f>
        <v/>
      </c>
      <c r="AC631" s="2" t="str">
        <f>IF(G631="","",COUNTA($G$3:G631))</f>
        <v/>
      </c>
      <c r="AD631" s="3" t="str">
        <f>IF(G631="","",IFERROR(IF(G631&lt;&gt;"",IFERROR(INDEX(設定!$C$3:$C$303,MATCH(G631,設定!$C$3:$C$303,0),0),INDEX(設定!$C$3:$C$303,MATCH("*"&amp;G631&amp;"*",設定!$C$3:$C$303,0),0)),""),"エラー"))</f>
        <v/>
      </c>
      <c r="AE631" s="3" t="str">
        <f>IFERROR(IF(AB631="",IF(AND(H631&lt;&gt;"",F631=""),INDEX(AB$3:AB631,MATCH(MAX(AA$3:AA631),AA$3:AA631,0),0),""),AB631),"")</f>
        <v/>
      </c>
      <c r="AF631" s="3" t="str">
        <f>IFERROR(IF(AD631="",IF(AND(H631&lt;&gt;"",G631=""),INDEX(AD$3:AD631,MATCH(MAX(AC$3:AC631),AC$3:AC631,0),0),""),AD631),"")</f>
        <v/>
      </c>
      <c r="AG631" s="2" t="str">
        <f>IF(AH631="","",IF(OR(AH631=AH630,AH631=AH632),IF(AND(E631="",AB631="",AG630&lt;&gt;""),MAX($AG$3:AG630),MAX($AG$3:AG630)+1),IF(AH630=AH631,AG630,MAX($AG$3:AG630)+1)))</f>
        <v/>
      </c>
      <c r="AH631" s="12" t="str">
        <f t="shared" si="364"/>
        <v/>
      </c>
      <c r="AI631" s="12" t="str">
        <f t="shared" si="370"/>
        <v/>
      </c>
      <c r="AJ631" s="13" t="str">
        <f t="shared" si="349"/>
        <v/>
      </c>
      <c r="AK631" s="13" t="str">
        <f t="shared" si="350"/>
        <v/>
      </c>
      <c r="AL631" s="13" t="str">
        <f>IF(OR(AJ631="",COUNTIF($AH$3:AH631,AH631)&lt;&gt;COUNTIF(AH$3:AH$100002,AH631)),"",SUMIF(AH$3:AH$100002,AH631,AJ$3:AJ$100002))</f>
        <v/>
      </c>
      <c r="AM631" s="13" t="str">
        <f>IF(OR(AK631="",COUNTIF($AH$3:AH631,AH631)&lt;&gt;COUNTIF(AH$3:AH$100002,AH631)),"",SUMIF(AH$3:AH$100002,AH631,AK$3:AK$100002))</f>
        <v/>
      </c>
      <c r="AO631" s="13" t="str">
        <f t="shared" si="365"/>
        <v/>
      </c>
      <c r="AP631" s="13" t="str">
        <f t="shared" si="365"/>
        <v/>
      </c>
      <c r="AQ631" s="13" t="str">
        <f t="shared" si="365"/>
        <v/>
      </c>
      <c r="AR631" s="13" t="str">
        <f t="shared" si="365"/>
        <v/>
      </c>
      <c r="AS631" s="13" t="str">
        <f t="shared" si="366"/>
        <v/>
      </c>
      <c r="AT631" s="13" t="str">
        <f t="shared" si="366"/>
        <v/>
      </c>
      <c r="AU631" s="13" t="str">
        <f t="shared" si="366"/>
        <v/>
      </c>
      <c r="AV631" s="13" t="str">
        <f t="shared" si="366"/>
        <v/>
      </c>
      <c r="AW631" s="86" t="str">
        <f t="shared" si="351"/>
        <v/>
      </c>
      <c r="AX631" s="59" t="str">
        <f t="shared" si="352"/>
        <v/>
      </c>
      <c r="AY631" s="63" t="str">
        <f>IF(OR($BR631="",BH631=""),"",COUNT($BR$3:$BR631))</f>
        <v/>
      </c>
      <c r="AZ631" s="13" t="str">
        <f>IF(OR($BR631="",BI631=""),"",COUNT($BR$3:$BR631))</f>
        <v/>
      </c>
      <c r="BA631" s="13" t="str">
        <f>IF(OR($BR631="",BJ631=""),"",COUNT($BR$3:$BR631))</f>
        <v/>
      </c>
      <c r="BB631" s="13" t="str">
        <f>IF(OR($BR631="",BK631=""),"",COUNT($BR$3:$BR631))</f>
        <v/>
      </c>
      <c r="BC631" s="13" t="str">
        <f>IF(OR($BR631="",BL631=""),"",COUNT($BR$3:$BR631))</f>
        <v/>
      </c>
      <c r="BD631" s="13" t="str">
        <f>IF(OR($BR631="",BM631=""),"",COUNT($BR$3:$BR631))</f>
        <v/>
      </c>
      <c r="BE631" s="13" t="str">
        <f>IF(OR($BR631="",BN631=""),"",COUNT($BR$3:$BR631))</f>
        <v/>
      </c>
      <c r="BF631" s="13" t="str">
        <f>IF(OR($BR631="",BO631=""),"",COUNT($BR$3:$BR631))</f>
        <v/>
      </c>
      <c r="BG631" s="66" t="str">
        <f>IF(Z631="","",COUNT($Z$3:Z631))</f>
        <v/>
      </c>
      <c r="BH631" s="13" t="str">
        <f>IF(AO631="","",IF(AO631=BH$2,(SUMIF($BV$3:$BV631,BH$2,$BW$3:$BW631)-SUMIF($BX$3:$BX631,BH$2,$BY$3:$BY631))*AO$1,""))</f>
        <v/>
      </c>
      <c r="BI631" s="13" t="str">
        <f>IF(AP631="","",IF(AP631=BI$2,(SUMIF($BV$3:$BV631,BI$2,$BW$3:$BW631)-SUMIF($BX$3:$BX631,BI$2,$BY$3:$BY631))*AP$1,""))</f>
        <v/>
      </c>
      <c r="BJ631" s="13" t="str">
        <f>IF(AQ631="","",IF(AQ631=BJ$2,(SUMIF($BV$3:$BV631,BJ$2,$BW$3:$BW631)-SUMIF($BX$3:$BX631,BJ$2,$BY$3:$BY631))*AQ$1,""))</f>
        <v/>
      </c>
      <c r="BK631" s="13" t="str">
        <f>IF(AR631="","",IF(AR631=BK$2,(SUMIF($BV$3:$BV631,BK$2,$BW$3:$BW631)-SUMIF($BX$3:$BX631,BK$2,$BY$3:$BY631))*AR$1,""))</f>
        <v/>
      </c>
      <c r="BL631" s="13" t="str">
        <f>IF(AS631="","",IF(AS631=BL$2,(SUMIF($BV$3:$BV631,BL$2,$BW$3:$BW631)-SUMIF($BX$3:$BX631,BL$2,$BY$3:$BY631))*AS$1,""))</f>
        <v/>
      </c>
      <c r="BM631" s="13" t="str">
        <f>IF(AT631="","",IF(AT631=BM$2,(SUMIF($BV$3:$BV631,BM$2,$BW$3:$BW631)-SUMIF($BX$3:$BX631,BM$2,$BY$3:$BY631))*AT$1,""))</f>
        <v/>
      </c>
      <c r="BN631" s="13" t="str">
        <f>IF(AU631="","",IF(AU631=BN$2,(SUMIF($BV$3:$BV631,BN$2,$BW$3:$BW631)-SUMIF($BX$3:$BX631,BN$2,$BY$3:$BY631))*AU$1,""))</f>
        <v/>
      </c>
      <c r="BO631" s="13" t="str">
        <f>IF(AV631="","",IF(AV631=BO$2,(SUMIF($BV$3:$BV631,BO$2,$BW$3:$BW631)-SUMIF($BX$3:$BX631,BO$2,$BY$3:$BY631))*AV$1,""))</f>
        <v/>
      </c>
      <c r="BP631" s="69"/>
      <c r="BQ631" s="13" t="str">
        <f t="shared" si="367"/>
        <v/>
      </c>
      <c r="BR631" s="75" t="str">
        <f t="shared" si="353"/>
        <v/>
      </c>
      <c r="BS631" s="33" t="str">
        <f t="shared" si="354"/>
        <v/>
      </c>
      <c r="BT631" s="42" t="str">
        <f t="shared" si="355"/>
        <v/>
      </c>
      <c r="BU631" s="38" t="str">
        <f t="shared" si="356"/>
        <v/>
      </c>
      <c r="BV631" s="30" t="str">
        <f t="shared" si="371"/>
        <v/>
      </c>
      <c r="BW631" s="36" t="str">
        <f t="shared" si="372"/>
        <v/>
      </c>
      <c r="BX631" s="36" t="str">
        <f t="shared" si="373"/>
        <v/>
      </c>
      <c r="BY631" s="45" t="str">
        <f t="shared" si="374"/>
        <v/>
      </c>
      <c r="BZ631" s="12" t="str">
        <f t="shared" si="357"/>
        <v/>
      </c>
      <c r="CA631" s="47" t="str">
        <f t="shared" si="358"/>
        <v/>
      </c>
      <c r="CB631" s="32" t="str">
        <f t="shared" si="359"/>
        <v/>
      </c>
      <c r="CC631" s="32" t="str">
        <f t="shared" si="360"/>
        <v/>
      </c>
      <c r="CD631" s="32" t="str">
        <f t="shared" si="361"/>
        <v/>
      </c>
      <c r="CE631" s="48"/>
      <c r="CF631" s="32" t="str">
        <f t="shared" si="368"/>
        <v/>
      </c>
      <c r="CG631" s="32" t="str">
        <f t="shared" si="369"/>
        <v/>
      </c>
      <c r="CH631" s="48"/>
    </row>
    <row r="632" spans="2:86" ht="30" customHeight="1" x14ac:dyDescent="0.2">
      <c r="B632" s="155"/>
      <c r="C632" s="117"/>
      <c r="D632" s="53"/>
      <c r="E632" s="68"/>
      <c r="F632" s="54"/>
      <c r="G632" s="54"/>
      <c r="H632" s="55"/>
      <c r="I632" s="71"/>
      <c r="J632" s="73"/>
      <c r="K632" s="56"/>
      <c r="L632" s="76" t="str">
        <f t="shared" si="377"/>
        <v/>
      </c>
      <c r="M632" s="77" t="str">
        <f t="shared" si="362"/>
        <v/>
      </c>
      <c r="N632" s="130" t="str">
        <f t="shared" si="363"/>
        <v/>
      </c>
      <c r="O632" s="131" t="str">
        <f t="shared" si="381"/>
        <v/>
      </c>
      <c r="P632" s="131" t="str">
        <f t="shared" si="381"/>
        <v/>
      </c>
      <c r="Q632" s="131" t="str">
        <f t="shared" si="381"/>
        <v/>
      </c>
      <c r="R632" s="131" t="str">
        <f t="shared" si="381"/>
        <v/>
      </c>
      <c r="S632" s="131" t="str">
        <f t="shared" si="381"/>
        <v/>
      </c>
      <c r="T632" s="131" t="str">
        <f t="shared" si="381"/>
        <v/>
      </c>
      <c r="U632" s="131" t="str">
        <f t="shared" si="381"/>
        <v/>
      </c>
      <c r="V632" s="14"/>
      <c r="W632" s="17" t="str">
        <f>IF(C632="",IF(OR(AND($H632&lt;&gt;"",C632=""),AND($F631=$F632,$AK632&lt;&gt;""),COUNTA($H$3:$H$100002)&gt;COUNTA($H$3:$H632),$AE632&lt;&gt;""),W631,""),C632)</f>
        <v/>
      </c>
      <c r="X632" s="17" t="str">
        <f>IF(D632="",IF(OR(AND($H632&lt;&gt;"",D632=""),AND($F631=$F632,$AK632&lt;&gt;""),COUNTA($H$3:$H$100002)&gt;COUNTA($H$3:$H632),$AE632&lt;&gt;""),X631,""),D632)</f>
        <v/>
      </c>
      <c r="Y632" s="17" t="str">
        <f>IF(E632="",IF(OR(AND($H632&lt;&gt;"",E632=""),AND($F631=$F632,$AK632&lt;&gt;""),COUNTA($H$3:$H$100002)&gt;COUNTA($H$3:$H632),$AE632&lt;&gt;""),Y631,""),E632)</f>
        <v/>
      </c>
      <c r="Z632" s="27" t="str">
        <f t="shared" si="379"/>
        <v/>
      </c>
      <c r="AA632" s="2" t="str">
        <f>IF(F632="","",COUNTA($F$3:F632))</f>
        <v/>
      </c>
      <c r="AB632" s="3" t="str">
        <f>IF(F632="","",IFERROR(IF(F632&lt;&gt;"",IFERROR(INDEX(設定!$C$3:$C$303,MATCH(F632,設定!$C$3:$C$303,0),0),INDEX(設定!$C$3:$C$303,MATCH("*"&amp;F632&amp;"*",設定!$C$3:$C$303,0),0)),""),"エラー"))</f>
        <v/>
      </c>
      <c r="AC632" s="2" t="str">
        <f>IF(G632="","",COUNTA($G$3:G632))</f>
        <v/>
      </c>
      <c r="AD632" s="3" t="str">
        <f>IF(G632="","",IFERROR(IF(G632&lt;&gt;"",IFERROR(INDEX(設定!$C$3:$C$303,MATCH(G632,設定!$C$3:$C$303,0),0),INDEX(設定!$C$3:$C$303,MATCH("*"&amp;G632&amp;"*",設定!$C$3:$C$303,0),0)),""),"エラー"))</f>
        <v/>
      </c>
      <c r="AE632" s="3" t="str">
        <f>IFERROR(IF(AB632="",IF(AND(H632&lt;&gt;"",F632=""),INDEX(AB$3:AB632,MATCH(MAX(AA$3:AA632),AA$3:AA632,0),0),""),AB632),"")</f>
        <v/>
      </c>
      <c r="AF632" s="3" t="str">
        <f>IFERROR(IF(AD632="",IF(AND(H632&lt;&gt;"",G632=""),INDEX(AD$3:AD632,MATCH(MAX(AC$3:AC632),AC$3:AC632,0),0),""),AD632),"")</f>
        <v/>
      </c>
      <c r="AG632" s="2" t="str">
        <f>IF(AH632="","",IF(OR(AH632=AH631,AH632=AH633),IF(AND(E632="",AB632="",AG631&lt;&gt;""),MAX($AG$3:AG631),MAX($AG$3:AG631)+1),IF(AH631=AH632,AG631,MAX($AG$3:AG631)+1)))</f>
        <v/>
      </c>
      <c r="AH632" s="12" t="str">
        <f t="shared" si="364"/>
        <v/>
      </c>
      <c r="AI632" s="12" t="str">
        <f t="shared" si="370"/>
        <v/>
      </c>
      <c r="AJ632" s="13" t="str">
        <f t="shared" si="349"/>
        <v/>
      </c>
      <c r="AK632" s="13" t="str">
        <f t="shared" si="350"/>
        <v/>
      </c>
      <c r="AL632" s="13" t="str">
        <f>IF(OR(AJ632="",COUNTIF($AH$3:AH632,AH632)&lt;&gt;COUNTIF(AH$3:AH$100002,AH632)),"",SUMIF(AH$3:AH$100002,AH632,AJ$3:AJ$100002))</f>
        <v/>
      </c>
      <c r="AM632" s="13" t="str">
        <f>IF(OR(AK632="",COUNTIF($AH$3:AH632,AH632)&lt;&gt;COUNTIF(AH$3:AH$100002,AH632)),"",SUMIF(AH$3:AH$100002,AH632,AK$3:AK$100002))</f>
        <v/>
      </c>
      <c r="AO632" s="13" t="str">
        <f t="shared" si="365"/>
        <v/>
      </c>
      <c r="AP632" s="13" t="str">
        <f t="shared" si="365"/>
        <v/>
      </c>
      <c r="AQ632" s="13" t="str">
        <f t="shared" si="365"/>
        <v/>
      </c>
      <c r="AR632" s="13" t="str">
        <f t="shared" si="365"/>
        <v/>
      </c>
      <c r="AS632" s="13" t="str">
        <f t="shared" si="366"/>
        <v/>
      </c>
      <c r="AT632" s="13" t="str">
        <f t="shared" si="366"/>
        <v/>
      </c>
      <c r="AU632" s="13" t="str">
        <f t="shared" si="366"/>
        <v/>
      </c>
      <c r="AV632" s="13" t="str">
        <f t="shared" si="366"/>
        <v/>
      </c>
      <c r="AW632" s="86" t="str">
        <f t="shared" si="351"/>
        <v/>
      </c>
      <c r="AX632" s="59" t="str">
        <f t="shared" si="352"/>
        <v/>
      </c>
      <c r="AY632" s="63" t="str">
        <f>IF(OR($BR632="",BH632=""),"",COUNT($BR$3:$BR632))</f>
        <v/>
      </c>
      <c r="AZ632" s="13" t="str">
        <f>IF(OR($BR632="",BI632=""),"",COUNT($BR$3:$BR632))</f>
        <v/>
      </c>
      <c r="BA632" s="13" t="str">
        <f>IF(OR($BR632="",BJ632=""),"",COUNT($BR$3:$BR632))</f>
        <v/>
      </c>
      <c r="BB632" s="13" t="str">
        <f>IF(OR($BR632="",BK632=""),"",COUNT($BR$3:$BR632))</f>
        <v/>
      </c>
      <c r="BC632" s="13" t="str">
        <f>IF(OR($BR632="",BL632=""),"",COUNT($BR$3:$BR632))</f>
        <v/>
      </c>
      <c r="BD632" s="13" t="str">
        <f>IF(OR($BR632="",BM632=""),"",COUNT($BR$3:$BR632))</f>
        <v/>
      </c>
      <c r="BE632" s="13" t="str">
        <f>IF(OR($BR632="",BN632=""),"",COUNT($BR$3:$BR632))</f>
        <v/>
      </c>
      <c r="BF632" s="13" t="str">
        <f>IF(OR($BR632="",BO632=""),"",COUNT($BR$3:$BR632))</f>
        <v/>
      </c>
      <c r="BG632" s="66" t="str">
        <f>IF(Z632="","",COUNT($Z$3:Z632))</f>
        <v/>
      </c>
      <c r="BH632" s="13" t="str">
        <f>IF(AO632="","",IF(AO632=BH$2,(SUMIF($BV$3:$BV632,BH$2,$BW$3:$BW632)-SUMIF($BX$3:$BX632,BH$2,$BY$3:$BY632))*AO$1,""))</f>
        <v/>
      </c>
      <c r="BI632" s="13" t="str">
        <f>IF(AP632="","",IF(AP632=BI$2,(SUMIF($BV$3:$BV632,BI$2,$BW$3:$BW632)-SUMIF($BX$3:$BX632,BI$2,$BY$3:$BY632))*AP$1,""))</f>
        <v/>
      </c>
      <c r="BJ632" s="13" t="str">
        <f>IF(AQ632="","",IF(AQ632=BJ$2,(SUMIF($BV$3:$BV632,BJ$2,$BW$3:$BW632)-SUMIF($BX$3:$BX632,BJ$2,$BY$3:$BY632))*AQ$1,""))</f>
        <v/>
      </c>
      <c r="BK632" s="13" t="str">
        <f>IF(AR632="","",IF(AR632=BK$2,(SUMIF($BV$3:$BV632,BK$2,$BW$3:$BW632)-SUMIF($BX$3:$BX632,BK$2,$BY$3:$BY632))*AR$1,""))</f>
        <v/>
      </c>
      <c r="BL632" s="13" t="str">
        <f>IF(AS632="","",IF(AS632=BL$2,(SUMIF($BV$3:$BV632,BL$2,$BW$3:$BW632)-SUMIF($BX$3:$BX632,BL$2,$BY$3:$BY632))*AS$1,""))</f>
        <v/>
      </c>
      <c r="BM632" s="13" t="str">
        <f>IF(AT632="","",IF(AT632=BM$2,(SUMIF($BV$3:$BV632,BM$2,$BW$3:$BW632)-SUMIF($BX$3:$BX632,BM$2,$BY$3:$BY632))*AT$1,""))</f>
        <v/>
      </c>
      <c r="BN632" s="13" t="str">
        <f>IF(AU632="","",IF(AU632=BN$2,(SUMIF($BV$3:$BV632,BN$2,$BW$3:$BW632)-SUMIF($BX$3:$BX632,BN$2,$BY$3:$BY632))*AU$1,""))</f>
        <v/>
      </c>
      <c r="BO632" s="13" t="str">
        <f>IF(AV632="","",IF(AV632=BO$2,(SUMIF($BV$3:$BV632,BO$2,$BW$3:$BW632)-SUMIF($BX$3:$BX632,BO$2,$BY$3:$BY632))*AV$1,""))</f>
        <v/>
      </c>
      <c r="BP632" s="69"/>
      <c r="BQ632" s="13" t="str">
        <f t="shared" si="367"/>
        <v/>
      </c>
      <c r="BR632" s="75" t="str">
        <f t="shared" si="353"/>
        <v/>
      </c>
      <c r="BS632" s="33" t="str">
        <f t="shared" si="354"/>
        <v/>
      </c>
      <c r="BT632" s="42" t="str">
        <f t="shared" si="355"/>
        <v/>
      </c>
      <c r="BU632" s="38" t="str">
        <f t="shared" si="356"/>
        <v/>
      </c>
      <c r="BV632" s="30" t="str">
        <f t="shared" si="371"/>
        <v/>
      </c>
      <c r="BW632" s="36" t="str">
        <f t="shared" si="372"/>
        <v/>
      </c>
      <c r="BX632" s="36" t="str">
        <f t="shared" si="373"/>
        <v/>
      </c>
      <c r="BY632" s="45" t="str">
        <f t="shared" si="374"/>
        <v/>
      </c>
      <c r="BZ632" s="12" t="str">
        <f t="shared" si="357"/>
        <v/>
      </c>
      <c r="CA632" s="47" t="str">
        <f t="shared" si="358"/>
        <v/>
      </c>
      <c r="CB632" s="32" t="str">
        <f t="shared" si="359"/>
        <v/>
      </c>
      <c r="CC632" s="32" t="str">
        <f t="shared" si="360"/>
        <v/>
      </c>
      <c r="CD632" s="32" t="str">
        <f t="shared" si="361"/>
        <v/>
      </c>
      <c r="CE632" s="48"/>
      <c r="CF632" s="32" t="str">
        <f t="shared" si="368"/>
        <v/>
      </c>
      <c r="CG632" s="32" t="str">
        <f t="shared" si="369"/>
        <v/>
      </c>
      <c r="CH632" s="48"/>
    </row>
    <row r="633" spans="2:86" ht="30" customHeight="1" x14ac:dyDescent="0.2">
      <c r="B633" s="155"/>
      <c r="C633" s="117"/>
      <c r="D633" s="53"/>
      <c r="E633" s="68"/>
      <c r="F633" s="54"/>
      <c r="G633" s="54"/>
      <c r="H633" s="55"/>
      <c r="I633" s="71"/>
      <c r="J633" s="73"/>
      <c r="K633" s="56"/>
      <c r="L633" s="76" t="str">
        <f t="shared" si="377"/>
        <v/>
      </c>
      <c r="M633" s="77" t="str">
        <f t="shared" si="362"/>
        <v/>
      </c>
      <c r="N633" s="130" t="str">
        <f t="shared" si="363"/>
        <v/>
      </c>
      <c r="O633" s="131" t="str">
        <f t="shared" ref="O633:U642" si="382">IFERROR(INDEX($BH$3:$BO$100002,MATCH($BG633,$BG$3:$BG$100002,0),MATCH(O$1,$BH$2:$BO$2,0)),"")</f>
        <v/>
      </c>
      <c r="P633" s="131" t="str">
        <f t="shared" si="382"/>
        <v/>
      </c>
      <c r="Q633" s="131" t="str">
        <f t="shared" si="382"/>
        <v/>
      </c>
      <c r="R633" s="131" t="str">
        <f t="shared" si="382"/>
        <v/>
      </c>
      <c r="S633" s="131" t="str">
        <f t="shared" si="382"/>
        <v/>
      </c>
      <c r="T633" s="131" t="str">
        <f t="shared" si="382"/>
        <v/>
      </c>
      <c r="U633" s="131" t="str">
        <f t="shared" si="382"/>
        <v/>
      </c>
      <c r="V633" s="14"/>
      <c r="W633" s="17" t="str">
        <f>IF(C633="",IF(OR(AND($H633&lt;&gt;"",C633=""),AND($F632=$F633,$AK633&lt;&gt;""),COUNTA($H$3:$H$100002)&gt;COUNTA($H$3:$H633),$AE633&lt;&gt;""),W632,""),C633)</f>
        <v/>
      </c>
      <c r="X633" s="17" t="str">
        <f>IF(D633="",IF(OR(AND($H633&lt;&gt;"",D633=""),AND($F632=$F633,$AK633&lt;&gt;""),COUNTA($H$3:$H$100002)&gt;COUNTA($H$3:$H633),$AE633&lt;&gt;""),X632,""),D633)</f>
        <v/>
      </c>
      <c r="Y633" s="17" t="str">
        <f>IF(E633="",IF(OR(AND($H633&lt;&gt;"",E633=""),AND($F632=$F633,$AK633&lt;&gt;""),COUNTA($H$3:$H$100002)&gt;COUNTA($H$3:$H633),$AE633&lt;&gt;""),Y632,""),E633)</f>
        <v/>
      </c>
      <c r="Z633" s="27" t="str">
        <f t="shared" si="379"/>
        <v/>
      </c>
      <c r="AA633" s="2" t="str">
        <f>IF(F633="","",COUNTA($F$3:F633))</f>
        <v/>
      </c>
      <c r="AB633" s="3" t="str">
        <f>IF(F633="","",IFERROR(IF(F633&lt;&gt;"",IFERROR(INDEX(設定!$C$3:$C$303,MATCH(F633,設定!$C$3:$C$303,0),0),INDEX(設定!$C$3:$C$303,MATCH("*"&amp;F633&amp;"*",設定!$C$3:$C$303,0),0)),""),"エラー"))</f>
        <v/>
      </c>
      <c r="AC633" s="2" t="str">
        <f>IF(G633="","",COUNTA($G$3:G633))</f>
        <v/>
      </c>
      <c r="AD633" s="3" t="str">
        <f>IF(G633="","",IFERROR(IF(G633&lt;&gt;"",IFERROR(INDEX(設定!$C$3:$C$303,MATCH(G633,設定!$C$3:$C$303,0),0),INDEX(設定!$C$3:$C$303,MATCH("*"&amp;G633&amp;"*",設定!$C$3:$C$303,0),0)),""),"エラー"))</f>
        <v/>
      </c>
      <c r="AE633" s="3" t="str">
        <f>IFERROR(IF(AB633="",IF(AND(H633&lt;&gt;"",F633=""),INDEX(AB$3:AB633,MATCH(MAX(AA$3:AA633),AA$3:AA633,0),0),""),AB633),"")</f>
        <v/>
      </c>
      <c r="AF633" s="3" t="str">
        <f>IFERROR(IF(AD633="",IF(AND(H633&lt;&gt;"",G633=""),INDEX(AD$3:AD633,MATCH(MAX(AC$3:AC633),AC$3:AC633,0),0),""),AD633),"")</f>
        <v/>
      </c>
      <c r="AG633" s="2" t="str">
        <f>IF(AH633="","",IF(OR(AH633=AH632,AH633=AH634),IF(AND(E633="",AB633="",AG632&lt;&gt;""),MAX($AG$3:AG632),MAX($AG$3:AG632)+1),IF(AH632=AH633,AG632,MAX($AG$3:AG632)+1)))</f>
        <v/>
      </c>
      <c r="AH633" s="12" t="str">
        <f t="shared" si="364"/>
        <v/>
      </c>
      <c r="AI633" s="12" t="str">
        <f t="shared" si="370"/>
        <v/>
      </c>
      <c r="AJ633" s="13" t="str">
        <f t="shared" si="349"/>
        <v/>
      </c>
      <c r="AK633" s="13" t="str">
        <f t="shared" si="350"/>
        <v/>
      </c>
      <c r="AL633" s="13" t="str">
        <f>IF(OR(AJ633="",COUNTIF($AH$3:AH633,AH633)&lt;&gt;COUNTIF(AH$3:AH$100002,AH633)),"",SUMIF(AH$3:AH$100002,AH633,AJ$3:AJ$100002))</f>
        <v/>
      </c>
      <c r="AM633" s="13" t="str">
        <f>IF(OR(AK633="",COUNTIF($AH$3:AH633,AH633)&lt;&gt;COUNTIF(AH$3:AH$100002,AH633)),"",SUMIF(AH$3:AH$100002,AH633,AK$3:AK$100002))</f>
        <v/>
      </c>
      <c r="AO633" s="13" t="str">
        <f t="shared" si="365"/>
        <v/>
      </c>
      <c r="AP633" s="13" t="str">
        <f t="shared" si="365"/>
        <v/>
      </c>
      <c r="AQ633" s="13" t="str">
        <f t="shared" si="365"/>
        <v/>
      </c>
      <c r="AR633" s="13" t="str">
        <f t="shared" si="365"/>
        <v/>
      </c>
      <c r="AS633" s="13" t="str">
        <f t="shared" si="366"/>
        <v/>
      </c>
      <c r="AT633" s="13" t="str">
        <f t="shared" si="366"/>
        <v/>
      </c>
      <c r="AU633" s="13" t="str">
        <f t="shared" si="366"/>
        <v/>
      </c>
      <c r="AV633" s="13" t="str">
        <f t="shared" si="366"/>
        <v/>
      </c>
      <c r="AW633" s="86" t="str">
        <f t="shared" si="351"/>
        <v/>
      </c>
      <c r="AX633" s="59" t="str">
        <f t="shared" si="352"/>
        <v/>
      </c>
      <c r="AY633" s="63" t="str">
        <f>IF(OR($BR633="",BH633=""),"",COUNT($BR$3:$BR633))</f>
        <v/>
      </c>
      <c r="AZ633" s="13" t="str">
        <f>IF(OR($BR633="",BI633=""),"",COUNT($BR$3:$BR633))</f>
        <v/>
      </c>
      <c r="BA633" s="13" t="str">
        <f>IF(OR($BR633="",BJ633=""),"",COUNT($BR$3:$BR633))</f>
        <v/>
      </c>
      <c r="BB633" s="13" t="str">
        <f>IF(OR($BR633="",BK633=""),"",COUNT($BR$3:$BR633))</f>
        <v/>
      </c>
      <c r="BC633" s="13" t="str">
        <f>IF(OR($BR633="",BL633=""),"",COUNT($BR$3:$BR633))</f>
        <v/>
      </c>
      <c r="BD633" s="13" t="str">
        <f>IF(OR($BR633="",BM633=""),"",COUNT($BR$3:$BR633))</f>
        <v/>
      </c>
      <c r="BE633" s="13" t="str">
        <f>IF(OR($BR633="",BN633=""),"",COUNT($BR$3:$BR633))</f>
        <v/>
      </c>
      <c r="BF633" s="13" t="str">
        <f>IF(OR($BR633="",BO633=""),"",COUNT($BR$3:$BR633))</f>
        <v/>
      </c>
      <c r="BG633" s="66" t="str">
        <f>IF(Z633="","",COUNT($Z$3:Z633))</f>
        <v/>
      </c>
      <c r="BH633" s="13" t="str">
        <f>IF(AO633="","",IF(AO633=BH$2,(SUMIF($BV$3:$BV633,BH$2,$BW$3:$BW633)-SUMIF($BX$3:$BX633,BH$2,$BY$3:$BY633))*AO$1,""))</f>
        <v/>
      </c>
      <c r="BI633" s="13" t="str">
        <f>IF(AP633="","",IF(AP633=BI$2,(SUMIF($BV$3:$BV633,BI$2,$BW$3:$BW633)-SUMIF($BX$3:$BX633,BI$2,$BY$3:$BY633))*AP$1,""))</f>
        <v/>
      </c>
      <c r="BJ633" s="13" t="str">
        <f>IF(AQ633="","",IF(AQ633=BJ$2,(SUMIF($BV$3:$BV633,BJ$2,$BW$3:$BW633)-SUMIF($BX$3:$BX633,BJ$2,$BY$3:$BY633))*AQ$1,""))</f>
        <v/>
      </c>
      <c r="BK633" s="13" t="str">
        <f>IF(AR633="","",IF(AR633=BK$2,(SUMIF($BV$3:$BV633,BK$2,$BW$3:$BW633)-SUMIF($BX$3:$BX633,BK$2,$BY$3:$BY633))*AR$1,""))</f>
        <v/>
      </c>
      <c r="BL633" s="13" t="str">
        <f>IF(AS633="","",IF(AS633=BL$2,(SUMIF($BV$3:$BV633,BL$2,$BW$3:$BW633)-SUMIF($BX$3:$BX633,BL$2,$BY$3:$BY633))*AS$1,""))</f>
        <v/>
      </c>
      <c r="BM633" s="13" t="str">
        <f>IF(AT633="","",IF(AT633=BM$2,(SUMIF($BV$3:$BV633,BM$2,$BW$3:$BW633)-SUMIF($BX$3:$BX633,BM$2,$BY$3:$BY633))*AT$1,""))</f>
        <v/>
      </c>
      <c r="BN633" s="13" t="str">
        <f>IF(AU633="","",IF(AU633=BN$2,(SUMIF($BV$3:$BV633,BN$2,$BW$3:$BW633)-SUMIF($BX$3:$BX633,BN$2,$BY$3:$BY633))*AU$1,""))</f>
        <v/>
      </c>
      <c r="BO633" s="13" t="str">
        <f>IF(AV633="","",IF(AV633=BO$2,(SUMIF($BV$3:$BV633,BO$2,$BW$3:$BW633)-SUMIF($BX$3:$BX633,BO$2,$BY$3:$BY633))*AV$1,""))</f>
        <v/>
      </c>
      <c r="BP633" s="69"/>
      <c r="BQ633" s="13" t="str">
        <f t="shared" si="367"/>
        <v/>
      </c>
      <c r="BR633" s="75" t="str">
        <f t="shared" si="353"/>
        <v/>
      </c>
      <c r="BS633" s="33" t="str">
        <f t="shared" si="354"/>
        <v/>
      </c>
      <c r="BT633" s="42" t="str">
        <f t="shared" si="355"/>
        <v/>
      </c>
      <c r="BU633" s="38" t="str">
        <f t="shared" si="356"/>
        <v/>
      </c>
      <c r="BV633" s="30" t="str">
        <f t="shared" si="371"/>
        <v/>
      </c>
      <c r="BW633" s="36" t="str">
        <f t="shared" si="372"/>
        <v/>
      </c>
      <c r="BX633" s="36" t="str">
        <f t="shared" si="373"/>
        <v/>
      </c>
      <c r="BY633" s="45" t="str">
        <f t="shared" si="374"/>
        <v/>
      </c>
      <c r="BZ633" s="12" t="str">
        <f t="shared" si="357"/>
        <v/>
      </c>
      <c r="CA633" s="47" t="str">
        <f t="shared" si="358"/>
        <v/>
      </c>
      <c r="CB633" s="32" t="str">
        <f t="shared" si="359"/>
        <v/>
      </c>
      <c r="CC633" s="32" t="str">
        <f t="shared" si="360"/>
        <v/>
      </c>
      <c r="CD633" s="32" t="str">
        <f t="shared" si="361"/>
        <v/>
      </c>
      <c r="CE633" s="48"/>
      <c r="CF633" s="32" t="str">
        <f t="shared" si="368"/>
        <v/>
      </c>
      <c r="CG633" s="32" t="str">
        <f t="shared" si="369"/>
        <v/>
      </c>
      <c r="CH633" s="48"/>
    </row>
    <row r="634" spans="2:86" ht="30" customHeight="1" x14ac:dyDescent="0.2">
      <c r="B634" s="155"/>
      <c r="C634" s="117"/>
      <c r="D634" s="53"/>
      <c r="E634" s="68"/>
      <c r="F634" s="54"/>
      <c r="G634" s="54"/>
      <c r="H634" s="55"/>
      <c r="I634" s="71"/>
      <c r="J634" s="73"/>
      <c r="K634" s="56"/>
      <c r="L634" s="76" t="str">
        <f t="shared" si="377"/>
        <v/>
      </c>
      <c r="M634" s="77" t="str">
        <f t="shared" si="362"/>
        <v/>
      </c>
      <c r="N634" s="130" t="str">
        <f t="shared" si="363"/>
        <v/>
      </c>
      <c r="O634" s="131" t="str">
        <f t="shared" si="382"/>
        <v/>
      </c>
      <c r="P634" s="131" t="str">
        <f t="shared" si="382"/>
        <v/>
      </c>
      <c r="Q634" s="131" t="str">
        <f t="shared" si="382"/>
        <v/>
      </c>
      <c r="R634" s="131" t="str">
        <f t="shared" si="382"/>
        <v/>
      </c>
      <c r="S634" s="131" t="str">
        <f t="shared" si="382"/>
        <v/>
      </c>
      <c r="T634" s="131" t="str">
        <f t="shared" si="382"/>
        <v/>
      </c>
      <c r="U634" s="131" t="str">
        <f t="shared" si="382"/>
        <v/>
      </c>
      <c r="V634" s="14"/>
      <c r="W634" s="17" t="str">
        <f>IF(C634="",IF(OR(AND($H634&lt;&gt;"",C634=""),AND($F633=$F634,$AK634&lt;&gt;""),COUNTA($H$3:$H$100002)&gt;COUNTA($H$3:$H634),$AE634&lt;&gt;""),W633,""),C634)</f>
        <v/>
      </c>
      <c r="X634" s="17" t="str">
        <f>IF(D634="",IF(OR(AND($H634&lt;&gt;"",D634=""),AND($F633=$F634,$AK634&lt;&gt;""),COUNTA($H$3:$H$100002)&gt;COUNTA($H$3:$H634),$AE634&lt;&gt;""),X633,""),D634)</f>
        <v/>
      </c>
      <c r="Y634" s="17" t="str">
        <f>IF(E634="",IF(OR(AND($H634&lt;&gt;"",E634=""),AND($F633=$F634,$AK634&lt;&gt;""),COUNTA($H$3:$H$100002)&gt;COUNTA($H$3:$H634),$AE634&lt;&gt;""),Y633,""),E634)</f>
        <v/>
      </c>
      <c r="Z634" s="27" t="str">
        <f t="shared" si="379"/>
        <v/>
      </c>
      <c r="AA634" s="2" t="str">
        <f>IF(F634="","",COUNTA($F$3:F634))</f>
        <v/>
      </c>
      <c r="AB634" s="3" t="str">
        <f>IF(F634="","",IFERROR(IF(F634&lt;&gt;"",IFERROR(INDEX(設定!$C$3:$C$303,MATCH(F634,設定!$C$3:$C$303,0),0),INDEX(設定!$C$3:$C$303,MATCH("*"&amp;F634&amp;"*",設定!$C$3:$C$303,0),0)),""),"エラー"))</f>
        <v/>
      </c>
      <c r="AC634" s="2" t="str">
        <f>IF(G634="","",COUNTA($G$3:G634))</f>
        <v/>
      </c>
      <c r="AD634" s="3" t="str">
        <f>IF(G634="","",IFERROR(IF(G634&lt;&gt;"",IFERROR(INDEX(設定!$C$3:$C$303,MATCH(G634,設定!$C$3:$C$303,0),0),INDEX(設定!$C$3:$C$303,MATCH("*"&amp;G634&amp;"*",設定!$C$3:$C$303,0),0)),""),"エラー"))</f>
        <v/>
      </c>
      <c r="AE634" s="3" t="str">
        <f>IFERROR(IF(AB634="",IF(AND(H634&lt;&gt;"",F634=""),INDEX(AB$3:AB634,MATCH(MAX(AA$3:AA634),AA$3:AA634,0),0),""),AB634),"")</f>
        <v/>
      </c>
      <c r="AF634" s="3" t="str">
        <f>IFERROR(IF(AD634="",IF(AND(H634&lt;&gt;"",G634=""),INDEX(AD$3:AD634,MATCH(MAX(AC$3:AC634),AC$3:AC634,0),0),""),AD634),"")</f>
        <v/>
      </c>
      <c r="AG634" s="2" t="str">
        <f>IF(AH634="","",IF(OR(AH634=AH633,AH634=AH635),IF(AND(E634="",AB634="",AG633&lt;&gt;""),MAX($AG$3:AG633),MAX($AG$3:AG633)+1),IF(AH633=AH634,AG633,MAX($AG$3:AG633)+1)))</f>
        <v/>
      </c>
      <c r="AH634" s="12" t="str">
        <f t="shared" si="364"/>
        <v/>
      </c>
      <c r="AI634" s="12" t="str">
        <f t="shared" si="370"/>
        <v/>
      </c>
      <c r="AJ634" s="13" t="str">
        <f t="shared" si="349"/>
        <v/>
      </c>
      <c r="AK634" s="13" t="str">
        <f t="shared" si="350"/>
        <v/>
      </c>
      <c r="AL634" s="13" t="str">
        <f>IF(OR(AJ634="",COUNTIF($AH$3:AH634,AH634)&lt;&gt;COUNTIF(AH$3:AH$100002,AH634)),"",SUMIF(AH$3:AH$100002,AH634,AJ$3:AJ$100002))</f>
        <v/>
      </c>
      <c r="AM634" s="13" t="str">
        <f>IF(OR(AK634="",COUNTIF($AH$3:AH634,AH634)&lt;&gt;COUNTIF(AH$3:AH$100002,AH634)),"",SUMIF(AH$3:AH$100002,AH634,AK$3:AK$100002))</f>
        <v/>
      </c>
      <c r="AO634" s="13" t="str">
        <f t="shared" si="365"/>
        <v/>
      </c>
      <c r="AP634" s="13" t="str">
        <f t="shared" si="365"/>
        <v/>
      </c>
      <c r="AQ634" s="13" t="str">
        <f t="shared" si="365"/>
        <v/>
      </c>
      <c r="AR634" s="13" t="str">
        <f t="shared" si="365"/>
        <v/>
      </c>
      <c r="AS634" s="13" t="str">
        <f t="shared" si="366"/>
        <v/>
      </c>
      <c r="AT634" s="13" t="str">
        <f t="shared" si="366"/>
        <v/>
      </c>
      <c r="AU634" s="13" t="str">
        <f t="shared" si="366"/>
        <v/>
      </c>
      <c r="AV634" s="13" t="str">
        <f t="shared" si="366"/>
        <v/>
      </c>
      <c r="AW634" s="86" t="str">
        <f t="shared" si="351"/>
        <v/>
      </c>
      <c r="AX634" s="59" t="str">
        <f t="shared" si="352"/>
        <v/>
      </c>
      <c r="AY634" s="63" t="str">
        <f>IF(OR($BR634="",BH634=""),"",COUNT($BR$3:$BR634))</f>
        <v/>
      </c>
      <c r="AZ634" s="13" t="str">
        <f>IF(OR($BR634="",BI634=""),"",COUNT($BR$3:$BR634))</f>
        <v/>
      </c>
      <c r="BA634" s="13" t="str">
        <f>IF(OR($BR634="",BJ634=""),"",COUNT($BR$3:$BR634))</f>
        <v/>
      </c>
      <c r="BB634" s="13" t="str">
        <f>IF(OR($BR634="",BK634=""),"",COUNT($BR$3:$BR634))</f>
        <v/>
      </c>
      <c r="BC634" s="13" t="str">
        <f>IF(OR($BR634="",BL634=""),"",COUNT($BR$3:$BR634))</f>
        <v/>
      </c>
      <c r="BD634" s="13" t="str">
        <f>IF(OR($BR634="",BM634=""),"",COUNT($BR$3:$BR634))</f>
        <v/>
      </c>
      <c r="BE634" s="13" t="str">
        <f>IF(OR($BR634="",BN634=""),"",COUNT($BR$3:$BR634))</f>
        <v/>
      </c>
      <c r="BF634" s="13" t="str">
        <f>IF(OR($BR634="",BO634=""),"",COUNT($BR$3:$BR634))</f>
        <v/>
      </c>
      <c r="BG634" s="66" t="str">
        <f>IF(Z634="","",COUNT($Z$3:Z634))</f>
        <v/>
      </c>
      <c r="BH634" s="13" t="str">
        <f>IF(AO634="","",IF(AO634=BH$2,(SUMIF($BV$3:$BV634,BH$2,$BW$3:$BW634)-SUMIF($BX$3:$BX634,BH$2,$BY$3:$BY634))*AO$1,""))</f>
        <v/>
      </c>
      <c r="BI634" s="13" t="str">
        <f>IF(AP634="","",IF(AP634=BI$2,(SUMIF($BV$3:$BV634,BI$2,$BW$3:$BW634)-SUMIF($BX$3:$BX634,BI$2,$BY$3:$BY634))*AP$1,""))</f>
        <v/>
      </c>
      <c r="BJ634" s="13" t="str">
        <f>IF(AQ634="","",IF(AQ634=BJ$2,(SUMIF($BV$3:$BV634,BJ$2,$BW$3:$BW634)-SUMIF($BX$3:$BX634,BJ$2,$BY$3:$BY634))*AQ$1,""))</f>
        <v/>
      </c>
      <c r="BK634" s="13" t="str">
        <f>IF(AR634="","",IF(AR634=BK$2,(SUMIF($BV$3:$BV634,BK$2,$BW$3:$BW634)-SUMIF($BX$3:$BX634,BK$2,$BY$3:$BY634))*AR$1,""))</f>
        <v/>
      </c>
      <c r="BL634" s="13" t="str">
        <f>IF(AS634="","",IF(AS634=BL$2,(SUMIF($BV$3:$BV634,BL$2,$BW$3:$BW634)-SUMIF($BX$3:$BX634,BL$2,$BY$3:$BY634))*AS$1,""))</f>
        <v/>
      </c>
      <c r="BM634" s="13" t="str">
        <f>IF(AT634="","",IF(AT634=BM$2,(SUMIF($BV$3:$BV634,BM$2,$BW$3:$BW634)-SUMIF($BX$3:$BX634,BM$2,$BY$3:$BY634))*AT$1,""))</f>
        <v/>
      </c>
      <c r="BN634" s="13" t="str">
        <f>IF(AU634="","",IF(AU634=BN$2,(SUMIF($BV$3:$BV634,BN$2,$BW$3:$BW634)-SUMIF($BX$3:$BX634,BN$2,$BY$3:$BY634))*AU$1,""))</f>
        <v/>
      </c>
      <c r="BO634" s="13" t="str">
        <f>IF(AV634="","",IF(AV634=BO$2,(SUMIF($BV$3:$BV634,BO$2,$BW$3:$BW634)-SUMIF($BX$3:$BX634,BO$2,$BY$3:$BY634))*AV$1,""))</f>
        <v/>
      </c>
      <c r="BP634" s="69"/>
      <c r="BQ634" s="13" t="str">
        <f t="shared" si="367"/>
        <v/>
      </c>
      <c r="BR634" s="75" t="str">
        <f t="shared" si="353"/>
        <v/>
      </c>
      <c r="BS634" s="33" t="str">
        <f t="shared" si="354"/>
        <v/>
      </c>
      <c r="BT634" s="42" t="str">
        <f t="shared" si="355"/>
        <v/>
      </c>
      <c r="BU634" s="38" t="str">
        <f t="shared" si="356"/>
        <v/>
      </c>
      <c r="BV634" s="30" t="str">
        <f t="shared" si="371"/>
        <v/>
      </c>
      <c r="BW634" s="36" t="str">
        <f t="shared" si="372"/>
        <v/>
      </c>
      <c r="BX634" s="36" t="str">
        <f t="shared" si="373"/>
        <v/>
      </c>
      <c r="BY634" s="45" t="str">
        <f t="shared" si="374"/>
        <v/>
      </c>
      <c r="BZ634" s="12" t="str">
        <f t="shared" si="357"/>
        <v/>
      </c>
      <c r="CA634" s="47" t="str">
        <f t="shared" si="358"/>
        <v/>
      </c>
      <c r="CB634" s="32" t="str">
        <f t="shared" si="359"/>
        <v/>
      </c>
      <c r="CC634" s="32" t="str">
        <f t="shared" si="360"/>
        <v/>
      </c>
      <c r="CD634" s="32" t="str">
        <f t="shared" si="361"/>
        <v/>
      </c>
      <c r="CE634" s="48"/>
      <c r="CF634" s="32" t="str">
        <f t="shared" si="368"/>
        <v/>
      </c>
      <c r="CG634" s="32" t="str">
        <f t="shared" si="369"/>
        <v/>
      </c>
      <c r="CH634" s="48"/>
    </row>
    <row r="635" spans="2:86" ht="30" customHeight="1" x14ac:dyDescent="0.2">
      <c r="B635" s="155"/>
      <c r="C635" s="117"/>
      <c r="D635" s="53"/>
      <c r="E635" s="68"/>
      <c r="F635" s="54"/>
      <c r="G635" s="54"/>
      <c r="H635" s="55"/>
      <c r="I635" s="71"/>
      <c r="J635" s="73"/>
      <c r="K635" s="56"/>
      <c r="L635" s="76" t="str">
        <f t="shared" si="377"/>
        <v/>
      </c>
      <c r="M635" s="77" t="str">
        <f t="shared" si="362"/>
        <v/>
      </c>
      <c r="N635" s="130" t="str">
        <f t="shared" si="363"/>
        <v/>
      </c>
      <c r="O635" s="131" t="str">
        <f t="shared" si="382"/>
        <v/>
      </c>
      <c r="P635" s="131" t="str">
        <f t="shared" si="382"/>
        <v/>
      </c>
      <c r="Q635" s="131" t="str">
        <f t="shared" si="382"/>
        <v/>
      </c>
      <c r="R635" s="131" t="str">
        <f t="shared" si="382"/>
        <v/>
      </c>
      <c r="S635" s="131" t="str">
        <f t="shared" si="382"/>
        <v/>
      </c>
      <c r="T635" s="131" t="str">
        <f t="shared" si="382"/>
        <v/>
      </c>
      <c r="U635" s="131" t="str">
        <f t="shared" si="382"/>
        <v/>
      </c>
      <c r="V635" s="14"/>
      <c r="W635" s="17" t="str">
        <f>IF(C635="",IF(OR(AND($H635&lt;&gt;"",C635=""),AND($F634=$F635,$AK635&lt;&gt;""),COUNTA($H$3:$H$100002)&gt;COUNTA($H$3:$H635),$AE635&lt;&gt;""),W634,""),C635)</f>
        <v/>
      </c>
      <c r="X635" s="17" t="str">
        <f>IF(D635="",IF(OR(AND($H635&lt;&gt;"",D635=""),AND($F634=$F635,$AK635&lt;&gt;""),COUNTA($H$3:$H$100002)&gt;COUNTA($H$3:$H635),$AE635&lt;&gt;""),X634,""),D635)</f>
        <v/>
      </c>
      <c r="Y635" s="17" t="str">
        <f>IF(E635="",IF(OR(AND($H635&lt;&gt;"",E635=""),AND($F634=$F635,$AK635&lt;&gt;""),COUNTA($H$3:$H$100002)&gt;COUNTA($H$3:$H635),$AE635&lt;&gt;""),Y634,""),E635)</f>
        <v/>
      </c>
      <c r="Z635" s="27" t="str">
        <f t="shared" si="379"/>
        <v/>
      </c>
      <c r="AA635" s="2" t="str">
        <f>IF(F635="","",COUNTA($F$3:F635))</f>
        <v/>
      </c>
      <c r="AB635" s="3" t="str">
        <f>IF(F635="","",IFERROR(IF(F635&lt;&gt;"",IFERROR(INDEX(設定!$C$3:$C$303,MATCH(F635,設定!$C$3:$C$303,0),0),INDEX(設定!$C$3:$C$303,MATCH("*"&amp;F635&amp;"*",設定!$C$3:$C$303,0),0)),""),"エラー"))</f>
        <v/>
      </c>
      <c r="AC635" s="2" t="str">
        <f>IF(G635="","",COUNTA($G$3:G635))</f>
        <v/>
      </c>
      <c r="AD635" s="3" t="str">
        <f>IF(G635="","",IFERROR(IF(G635&lt;&gt;"",IFERROR(INDEX(設定!$C$3:$C$303,MATCH(G635,設定!$C$3:$C$303,0),0),INDEX(設定!$C$3:$C$303,MATCH("*"&amp;G635&amp;"*",設定!$C$3:$C$303,0),0)),""),"エラー"))</f>
        <v/>
      </c>
      <c r="AE635" s="3" t="str">
        <f>IFERROR(IF(AB635="",IF(AND(H635&lt;&gt;"",F635=""),INDEX(AB$3:AB635,MATCH(MAX(AA$3:AA635),AA$3:AA635,0),0),""),AB635),"")</f>
        <v/>
      </c>
      <c r="AF635" s="3" t="str">
        <f>IFERROR(IF(AD635="",IF(AND(H635&lt;&gt;"",G635=""),INDEX(AD$3:AD635,MATCH(MAX(AC$3:AC635),AC$3:AC635,0),0),""),AD635),"")</f>
        <v/>
      </c>
      <c r="AG635" s="2" t="str">
        <f>IF(AH635="","",IF(OR(AH635=AH634,AH635=AH636),IF(AND(E635="",AB635="",AG634&lt;&gt;""),MAX($AG$3:AG634),MAX($AG$3:AG634)+1),IF(AH634=AH635,AG634,MAX($AG$3:AG634)+1)))</f>
        <v/>
      </c>
      <c r="AH635" s="12" t="str">
        <f t="shared" si="364"/>
        <v/>
      </c>
      <c r="AI635" s="12" t="str">
        <f t="shared" si="370"/>
        <v/>
      </c>
      <c r="AJ635" s="13" t="str">
        <f t="shared" si="349"/>
        <v/>
      </c>
      <c r="AK635" s="13" t="str">
        <f t="shared" si="350"/>
        <v/>
      </c>
      <c r="AL635" s="13" t="str">
        <f>IF(OR(AJ635="",COUNTIF($AH$3:AH635,AH635)&lt;&gt;COUNTIF(AH$3:AH$100002,AH635)),"",SUMIF(AH$3:AH$100002,AH635,AJ$3:AJ$100002))</f>
        <v/>
      </c>
      <c r="AM635" s="13" t="str">
        <f>IF(OR(AK635="",COUNTIF($AH$3:AH635,AH635)&lt;&gt;COUNTIF(AH$3:AH$100002,AH635)),"",SUMIF(AH$3:AH$100002,AH635,AK$3:AK$100002))</f>
        <v/>
      </c>
      <c r="AO635" s="13" t="str">
        <f t="shared" si="365"/>
        <v/>
      </c>
      <c r="AP635" s="13" t="str">
        <f t="shared" si="365"/>
        <v/>
      </c>
      <c r="AQ635" s="13" t="str">
        <f t="shared" si="365"/>
        <v/>
      </c>
      <c r="AR635" s="13" t="str">
        <f t="shared" si="365"/>
        <v/>
      </c>
      <c r="AS635" s="13" t="str">
        <f t="shared" si="366"/>
        <v/>
      </c>
      <c r="AT635" s="13" t="str">
        <f t="shared" si="366"/>
        <v/>
      </c>
      <c r="AU635" s="13" t="str">
        <f t="shared" si="366"/>
        <v/>
      </c>
      <c r="AV635" s="13" t="str">
        <f t="shared" si="366"/>
        <v/>
      </c>
      <c r="AW635" s="86" t="str">
        <f t="shared" si="351"/>
        <v/>
      </c>
      <c r="AX635" s="59" t="str">
        <f t="shared" si="352"/>
        <v/>
      </c>
      <c r="AY635" s="63" t="str">
        <f>IF(OR($BR635="",BH635=""),"",COUNT($BR$3:$BR635))</f>
        <v/>
      </c>
      <c r="AZ635" s="13" t="str">
        <f>IF(OR($BR635="",BI635=""),"",COUNT($BR$3:$BR635))</f>
        <v/>
      </c>
      <c r="BA635" s="13" t="str">
        <f>IF(OR($BR635="",BJ635=""),"",COUNT($BR$3:$BR635))</f>
        <v/>
      </c>
      <c r="BB635" s="13" t="str">
        <f>IF(OR($BR635="",BK635=""),"",COUNT($BR$3:$BR635))</f>
        <v/>
      </c>
      <c r="BC635" s="13" t="str">
        <f>IF(OR($BR635="",BL635=""),"",COUNT($BR$3:$BR635))</f>
        <v/>
      </c>
      <c r="BD635" s="13" t="str">
        <f>IF(OR($BR635="",BM635=""),"",COUNT($BR$3:$BR635))</f>
        <v/>
      </c>
      <c r="BE635" s="13" t="str">
        <f>IF(OR($BR635="",BN635=""),"",COUNT($BR$3:$BR635))</f>
        <v/>
      </c>
      <c r="BF635" s="13" t="str">
        <f>IF(OR($BR635="",BO635=""),"",COUNT($BR$3:$BR635))</f>
        <v/>
      </c>
      <c r="BG635" s="66" t="str">
        <f>IF(Z635="","",COUNT($Z$3:Z635))</f>
        <v/>
      </c>
      <c r="BH635" s="13" t="str">
        <f>IF(AO635="","",IF(AO635=BH$2,(SUMIF($BV$3:$BV635,BH$2,$BW$3:$BW635)-SUMIF($BX$3:$BX635,BH$2,$BY$3:$BY635))*AO$1,""))</f>
        <v/>
      </c>
      <c r="BI635" s="13" t="str">
        <f>IF(AP635="","",IF(AP635=BI$2,(SUMIF($BV$3:$BV635,BI$2,$BW$3:$BW635)-SUMIF($BX$3:$BX635,BI$2,$BY$3:$BY635))*AP$1,""))</f>
        <v/>
      </c>
      <c r="BJ635" s="13" t="str">
        <f>IF(AQ635="","",IF(AQ635=BJ$2,(SUMIF($BV$3:$BV635,BJ$2,$BW$3:$BW635)-SUMIF($BX$3:$BX635,BJ$2,$BY$3:$BY635))*AQ$1,""))</f>
        <v/>
      </c>
      <c r="BK635" s="13" t="str">
        <f>IF(AR635="","",IF(AR635=BK$2,(SUMIF($BV$3:$BV635,BK$2,$BW$3:$BW635)-SUMIF($BX$3:$BX635,BK$2,$BY$3:$BY635))*AR$1,""))</f>
        <v/>
      </c>
      <c r="BL635" s="13" t="str">
        <f>IF(AS635="","",IF(AS635=BL$2,(SUMIF($BV$3:$BV635,BL$2,$BW$3:$BW635)-SUMIF($BX$3:$BX635,BL$2,$BY$3:$BY635))*AS$1,""))</f>
        <v/>
      </c>
      <c r="BM635" s="13" t="str">
        <f>IF(AT635="","",IF(AT635=BM$2,(SUMIF($BV$3:$BV635,BM$2,$BW$3:$BW635)-SUMIF($BX$3:$BX635,BM$2,$BY$3:$BY635))*AT$1,""))</f>
        <v/>
      </c>
      <c r="BN635" s="13" t="str">
        <f>IF(AU635="","",IF(AU635=BN$2,(SUMIF($BV$3:$BV635,BN$2,$BW$3:$BW635)-SUMIF($BX$3:$BX635,BN$2,$BY$3:$BY635))*AU$1,""))</f>
        <v/>
      </c>
      <c r="BO635" s="13" t="str">
        <f>IF(AV635="","",IF(AV635=BO$2,(SUMIF($BV$3:$BV635,BO$2,$BW$3:$BW635)-SUMIF($BX$3:$BX635,BO$2,$BY$3:$BY635))*AV$1,""))</f>
        <v/>
      </c>
      <c r="BP635" s="69"/>
      <c r="BQ635" s="13" t="str">
        <f t="shared" si="367"/>
        <v/>
      </c>
      <c r="BR635" s="75" t="str">
        <f t="shared" si="353"/>
        <v/>
      </c>
      <c r="BS635" s="33" t="str">
        <f t="shared" si="354"/>
        <v/>
      </c>
      <c r="BT635" s="42" t="str">
        <f t="shared" si="355"/>
        <v/>
      </c>
      <c r="BU635" s="38" t="str">
        <f t="shared" si="356"/>
        <v/>
      </c>
      <c r="BV635" s="30" t="str">
        <f t="shared" si="371"/>
        <v/>
      </c>
      <c r="BW635" s="36" t="str">
        <f t="shared" si="372"/>
        <v/>
      </c>
      <c r="BX635" s="36" t="str">
        <f t="shared" si="373"/>
        <v/>
      </c>
      <c r="BY635" s="45" t="str">
        <f t="shared" si="374"/>
        <v/>
      </c>
      <c r="BZ635" s="12" t="str">
        <f t="shared" si="357"/>
        <v/>
      </c>
      <c r="CA635" s="47" t="str">
        <f t="shared" si="358"/>
        <v/>
      </c>
      <c r="CB635" s="32" t="str">
        <f t="shared" si="359"/>
        <v/>
      </c>
      <c r="CC635" s="32" t="str">
        <f t="shared" si="360"/>
        <v/>
      </c>
      <c r="CD635" s="32" t="str">
        <f t="shared" si="361"/>
        <v/>
      </c>
      <c r="CE635" s="48"/>
      <c r="CF635" s="32" t="str">
        <f t="shared" si="368"/>
        <v/>
      </c>
      <c r="CG635" s="32" t="str">
        <f t="shared" si="369"/>
        <v/>
      </c>
      <c r="CH635" s="48"/>
    </row>
    <row r="636" spans="2:86" ht="30" customHeight="1" x14ac:dyDescent="0.2">
      <c r="B636" s="155"/>
      <c r="C636" s="117"/>
      <c r="D636" s="53"/>
      <c r="E636" s="68"/>
      <c r="F636" s="54"/>
      <c r="G636" s="54"/>
      <c r="H636" s="55"/>
      <c r="I636" s="71"/>
      <c r="J636" s="73"/>
      <c r="K636" s="56"/>
      <c r="L636" s="76" t="str">
        <f t="shared" si="377"/>
        <v/>
      </c>
      <c r="M636" s="77" t="str">
        <f t="shared" si="362"/>
        <v/>
      </c>
      <c r="N636" s="130" t="str">
        <f t="shared" si="363"/>
        <v/>
      </c>
      <c r="O636" s="131" t="str">
        <f t="shared" si="382"/>
        <v/>
      </c>
      <c r="P636" s="131" t="str">
        <f t="shared" si="382"/>
        <v/>
      </c>
      <c r="Q636" s="131" t="str">
        <f t="shared" si="382"/>
        <v/>
      </c>
      <c r="R636" s="131" t="str">
        <f t="shared" si="382"/>
        <v/>
      </c>
      <c r="S636" s="131" t="str">
        <f t="shared" si="382"/>
        <v/>
      </c>
      <c r="T636" s="131" t="str">
        <f t="shared" si="382"/>
        <v/>
      </c>
      <c r="U636" s="131" t="str">
        <f t="shared" si="382"/>
        <v/>
      </c>
      <c r="V636" s="14"/>
      <c r="W636" s="17" t="str">
        <f>IF(C636="",IF(OR(AND($H636&lt;&gt;"",C636=""),AND($F635=$F636,$AK636&lt;&gt;""),COUNTA($H$3:$H$100002)&gt;COUNTA($H$3:$H636),$AE636&lt;&gt;""),W635,""),C636)</f>
        <v/>
      </c>
      <c r="X636" s="17" t="str">
        <f>IF(D636="",IF(OR(AND($H636&lt;&gt;"",D636=""),AND($F635=$F636,$AK636&lt;&gt;""),COUNTA($H$3:$H$100002)&gt;COUNTA($H$3:$H636),$AE636&lt;&gt;""),X635,""),D636)</f>
        <v/>
      </c>
      <c r="Y636" s="17" t="str">
        <f>IF(E636="",IF(OR(AND($H636&lt;&gt;"",E636=""),AND($F635=$F636,$AK636&lt;&gt;""),COUNTA($H$3:$H$100002)&gt;COUNTA($H$3:$H636),$AE636&lt;&gt;""),Y635,""),E636)</f>
        <v/>
      </c>
      <c r="Z636" s="27" t="str">
        <f t="shared" si="379"/>
        <v/>
      </c>
      <c r="AA636" s="2" t="str">
        <f>IF(F636="","",COUNTA($F$3:F636))</f>
        <v/>
      </c>
      <c r="AB636" s="3" t="str">
        <f>IF(F636="","",IFERROR(IF(F636&lt;&gt;"",IFERROR(INDEX(設定!$C$3:$C$303,MATCH(F636,設定!$C$3:$C$303,0),0),INDEX(設定!$C$3:$C$303,MATCH("*"&amp;F636&amp;"*",設定!$C$3:$C$303,0),0)),""),"エラー"))</f>
        <v/>
      </c>
      <c r="AC636" s="2" t="str">
        <f>IF(G636="","",COUNTA($G$3:G636))</f>
        <v/>
      </c>
      <c r="AD636" s="3" t="str">
        <f>IF(G636="","",IFERROR(IF(G636&lt;&gt;"",IFERROR(INDEX(設定!$C$3:$C$303,MATCH(G636,設定!$C$3:$C$303,0),0),INDEX(設定!$C$3:$C$303,MATCH("*"&amp;G636&amp;"*",設定!$C$3:$C$303,0),0)),""),"エラー"))</f>
        <v/>
      </c>
      <c r="AE636" s="3" t="str">
        <f>IFERROR(IF(AB636="",IF(AND(H636&lt;&gt;"",F636=""),INDEX(AB$3:AB636,MATCH(MAX(AA$3:AA636),AA$3:AA636,0),0),""),AB636),"")</f>
        <v/>
      </c>
      <c r="AF636" s="3" t="str">
        <f>IFERROR(IF(AD636="",IF(AND(H636&lt;&gt;"",G636=""),INDEX(AD$3:AD636,MATCH(MAX(AC$3:AC636),AC$3:AC636,0),0),""),AD636),"")</f>
        <v/>
      </c>
      <c r="AG636" s="2" t="str">
        <f>IF(AH636="","",IF(OR(AH636=AH635,AH636=AH637),IF(AND(E636="",AB636="",AG635&lt;&gt;""),MAX($AG$3:AG635),MAX($AG$3:AG635)+1),IF(AH635=AH636,AG635,MAX($AG$3:AG635)+1)))</f>
        <v/>
      </c>
      <c r="AH636" s="12" t="str">
        <f t="shared" si="364"/>
        <v/>
      </c>
      <c r="AI636" s="12" t="str">
        <f t="shared" si="370"/>
        <v/>
      </c>
      <c r="AJ636" s="13" t="str">
        <f t="shared" si="349"/>
        <v/>
      </c>
      <c r="AK636" s="13" t="str">
        <f t="shared" si="350"/>
        <v/>
      </c>
      <c r="AL636" s="13" t="str">
        <f>IF(OR(AJ636="",COUNTIF($AH$3:AH636,AH636)&lt;&gt;COUNTIF(AH$3:AH$100002,AH636)),"",SUMIF(AH$3:AH$100002,AH636,AJ$3:AJ$100002))</f>
        <v/>
      </c>
      <c r="AM636" s="13" t="str">
        <f>IF(OR(AK636="",COUNTIF($AH$3:AH636,AH636)&lt;&gt;COUNTIF(AH$3:AH$100002,AH636)),"",SUMIF(AH$3:AH$100002,AH636,AK$3:AK$100002))</f>
        <v/>
      </c>
      <c r="AO636" s="13" t="str">
        <f t="shared" si="365"/>
        <v/>
      </c>
      <c r="AP636" s="13" t="str">
        <f t="shared" si="365"/>
        <v/>
      </c>
      <c r="AQ636" s="13" t="str">
        <f t="shared" si="365"/>
        <v/>
      </c>
      <c r="AR636" s="13" t="str">
        <f t="shared" si="365"/>
        <v/>
      </c>
      <c r="AS636" s="13" t="str">
        <f t="shared" si="366"/>
        <v/>
      </c>
      <c r="AT636" s="13" t="str">
        <f t="shared" si="366"/>
        <v/>
      </c>
      <c r="AU636" s="13" t="str">
        <f t="shared" si="366"/>
        <v/>
      </c>
      <c r="AV636" s="13" t="str">
        <f t="shared" si="366"/>
        <v/>
      </c>
      <c r="AW636" s="86" t="str">
        <f t="shared" si="351"/>
        <v/>
      </c>
      <c r="AX636" s="59" t="str">
        <f t="shared" si="352"/>
        <v/>
      </c>
      <c r="AY636" s="63" t="str">
        <f>IF(OR($BR636="",BH636=""),"",COUNT($BR$3:$BR636))</f>
        <v/>
      </c>
      <c r="AZ636" s="13" t="str">
        <f>IF(OR($BR636="",BI636=""),"",COUNT($BR$3:$BR636))</f>
        <v/>
      </c>
      <c r="BA636" s="13" t="str">
        <f>IF(OR($BR636="",BJ636=""),"",COUNT($BR$3:$BR636))</f>
        <v/>
      </c>
      <c r="BB636" s="13" t="str">
        <f>IF(OR($BR636="",BK636=""),"",COUNT($BR$3:$BR636))</f>
        <v/>
      </c>
      <c r="BC636" s="13" t="str">
        <f>IF(OR($BR636="",BL636=""),"",COUNT($BR$3:$BR636))</f>
        <v/>
      </c>
      <c r="BD636" s="13" t="str">
        <f>IF(OR($BR636="",BM636=""),"",COUNT($BR$3:$BR636))</f>
        <v/>
      </c>
      <c r="BE636" s="13" t="str">
        <f>IF(OR($BR636="",BN636=""),"",COUNT($BR$3:$BR636))</f>
        <v/>
      </c>
      <c r="BF636" s="13" t="str">
        <f>IF(OR($BR636="",BO636=""),"",COUNT($BR$3:$BR636))</f>
        <v/>
      </c>
      <c r="BG636" s="66" t="str">
        <f>IF(Z636="","",COUNT($Z$3:Z636))</f>
        <v/>
      </c>
      <c r="BH636" s="13" t="str">
        <f>IF(AO636="","",IF(AO636=BH$2,(SUMIF($BV$3:$BV636,BH$2,$BW$3:$BW636)-SUMIF($BX$3:$BX636,BH$2,$BY$3:$BY636))*AO$1,""))</f>
        <v/>
      </c>
      <c r="BI636" s="13" t="str">
        <f>IF(AP636="","",IF(AP636=BI$2,(SUMIF($BV$3:$BV636,BI$2,$BW$3:$BW636)-SUMIF($BX$3:$BX636,BI$2,$BY$3:$BY636))*AP$1,""))</f>
        <v/>
      </c>
      <c r="BJ636" s="13" t="str">
        <f>IF(AQ636="","",IF(AQ636=BJ$2,(SUMIF($BV$3:$BV636,BJ$2,$BW$3:$BW636)-SUMIF($BX$3:$BX636,BJ$2,$BY$3:$BY636))*AQ$1,""))</f>
        <v/>
      </c>
      <c r="BK636" s="13" t="str">
        <f>IF(AR636="","",IF(AR636=BK$2,(SUMIF($BV$3:$BV636,BK$2,$BW$3:$BW636)-SUMIF($BX$3:$BX636,BK$2,$BY$3:$BY636))*AR$1,""))</f>
        <v/>
      </c>
      <c r="BL636" s="13" t="str">
        <f>IF(AS636="","",IF(AS636=BL$2,(SUMIF($BV$3:$BV636,BL$2,$BW$3:$BW636)-SUMIF($BX$3:$BX636,BL$2,$BY$3:$BY636))*AS$1,""))</f>
        <v/>
      </c>
      <c r="BM636" s="13" t="str">
        <f>IF(AT636="","",IF(AT636=BM$2,(SUMIF($BV$3:$BV636,BM$2,$BW$3:$BW636)-SUMIF($BX$3:$BX636,BM$2,$BY$3:$BY636))*AT$1,""))</f>
        <v/>
      </c>
      <c r="BN636" s="13" t="str">
        <f>IF(AU636="","",IF(AU636=BN$2,(SUMIF($BV$3:$BV636,BN$2,$BW$3:$BW636)-SUMIF($BX$3:$BX636,BN$2,$BY$3:$BY636))*AU$1,""))</f>
        <v/>
      </c>
      <c r="BO636" s="13" t="str">
        <f>IF(AV636="","",IF(AV636=BO$2,(SUMIF($BV$3:$BV636,BO$2,$BW$3:$BW636)-SUMIF($BX$3:$BX636,BO$2,$BY$3:$BY636))*AV$1,""))</f>
        <v/>
      </c>
      <c r="BP636" s="69"/>
      <c r="BQ636" s="13" t="str">
        <f t="shared" si="367"/>
        <v/>
      </c>
      <c r="BR636" s="75" t="str">
        <f t="shared" si="353"/>
        <v/>
      </c>
      <c r="BS636" s="33" t="str">
        <f t="shared" si="354"/>
        <v/>
      </c>
      <c r="BT636" s="42" t="str">
        <f t="shared" si="355"/>
        <v/>
      </c>
      <c r="BU636" s="38" t="str">
        <f t="shared" si="356"/>
        <v/>
      </c>
      <c r="BV636" s="30" t="str">
        <f t="shared" si="371"/>
        <v/>
      </c>
      <c r="BW636" s="36" t="str">
        <f t="shared" si="372"/>
        <v/>
      </c>
      <c r="BX636" s="36" t="str">
        <f t="shared" si="373"/>
        <v/>
      </c>
      <c r="BY636" s="45" t="str">
        <f t="shared" si="374"/>
        <v/>
      </c>
      <c r="BZ636" s="12" t="str">
        <f t="shared" si="357"/>
        <v/>
      </c>
      <c r="CA636" s="47" t="str">
        <f t="shared" si="358"/>
        <v/>
      </c>
      <c r="CB636" s="32" t="str">
        <f t="shared" si="359"/>
        <v/>
      </c>
      <c r="CC636" s="32" t="str">
        <f t="shared" si="360"/>
        <v/>
      </c>
      <c r="CD636" s="32" t="str">
        <f t="shared" si="361"/>
        <v/>
      </c>
      <c r="CE636" s="48"/>
      <c r="CF636" s="32" t="str">
        <f t="shared" si="368"/>
        <v/>
      </c>
      <c r="CG636" s="32" t="str">
        <f t="shared" si="369"/>
        <v/>
      </c>
      <c r="CH636" s="48"/>
    </row>
    <row r="637" spans="2:86" ht="30" customHeight="1" x14ac:dyDescent="0.2">
      <c r="B637" s="155"/>
      <c r="C637" s="117"/>
      <c r="D637" s="53"/>
      <c r="E637" s="68"/>
      <c r="F637" s="54"/>
      <c r="G637" s="54"/>
      <c r="H637" s="55"/>
      <c r="I637" s="71"/>
      <c r="J637" s="73"/>
      <c r="K637" s="56"/>
      <c r="L637" s="76" t="str">
        <f t="shared" si="377"/>
        <v/>
      </c>
      <c r="M637" s="77" t="str">
        <f t="shared" si="362"/>
        <v/>
      </c>
      <c r="N637" s="130" t="str">
        <f t="shared" si="363"/>
        <v/>
      </c>
      <c r="O637" s="131" t="str">
        <f t="shared" si="382"/>
        <v/>
      </c>
      <c r="P637" s="131" t="str">
        <f t="shared" si="382"/>
        <v/>
      </c>
      <c r="Q637" s="131" t="str">
        <f t="shared" si="382"/>
        <v/>
      </c>
      <c r="R637" s="131" t="str">
        <f t="shared" si="382"/>
        <v/>
      </c>
      <c r="S637" s="131" t="str">
        <f t="shared" si="382"/>
        <v/>
      </c>
      <c r="T637" s="131" t="str">
        <f t="shared" si="382"/>
        <v/>
      </c>
      <c r="U637" s="131" t="str">
        <f t="shared" si="382"/>
        <v/>
      </c>
      <c r="V637" s="14"/>
      <c r="W637" s="17" t="str">
        <f>IF(C637="",IF(OR(AND($H637&lt;&gt;"",C637=""),AND($F636=$F637,$AK637&lt;&gt;""),COUNTA($H$3:$H$100002)&gt;COUNTA($H$3:$H637),$AE637&lt;&gt;""),W636,""),C637)</f>
        <v/>
      </c>
      <c r="X637" s="17" t="str">
        <f>IF(D637="",IF(OR(AND($H637&lt;&gt;"",D637=""),AND($F636=$F637,$AK637&lt;&gt;""),COUNTA($H$3:$H$100002)&gt;COUNTA($H$3:$H637),$AE637&lt;&gt;""),X636,""),D637)</f>
        <v/>
      </c>
      <c r="Y637" s="17" t="str">
        <f>IF(E637="",IF(OR(AND($H637&lt;&gt;"",E637=""),AND($F636=$F637,$AK637&lt;&gt;""),COUNTA($H$3:$H$100002)&gt;COUNTA($H$3:$H637),$AE637&lt;&gt;""),Y636,""),E637)</f>
        <v/>
      </c>
      <c r="Z637" s="27" t="str">
        <f t="shared" si="379"/>
        <v/>
      </c>
      <c r="AA637" s="2" t="str">
        <f>IF(F637="","",COUNTA($F$3:F637))</f>
        <v/>
      </c>
      <c r="AB637" s="3" t="str">
        <f>IF(F637="","",IFERROR(IF(F637&lt;&gt;"",IFERROR(INDEX(設定!$C$3:$C$303,MATCH(F637,設定!$C$3:$C$303,0),0),INDEX(設定!$C$3:$C$303,MATCH("*"&amp;F637&amp;"*",設定!$C$3:$C$303,0),0)),""),"エラー"))</f>
        <v/>
      </c>
      <c r="AC637" s="2" t="str">
        <f>IF(G637="","",COUNTA($G$3:G637))</f>
        <v/>
      </c>
      <c r="AD637" s="3" t="str">
        <f>IF(G637="","",IFERROR(IF(G637&lt;&gt;"",IFERROR(INDEX(設定!$C$3:$C$303,MATCH(G637,設定!$C$3:$C$303,0),0),INDEX(設定!$C$3:$C$303,MATCH("*"&amp;G637&amp;"*",設定!$C$3:$C$303,0),0)),""),"エラー"))</f>
        <v/>
      </c>
      <c r="AE637" s="3" t="str">
        <f>IFERROR(IF(AB637="",IF(AND(H637&lt;&gt;"",F637=""),INDEX(AB$3:AB637,MATCH(MAX(AA$3:AA637),AA$3:AA637,0),0),""),AB637),"")</f>
        <v/>
      </c>
      <c r="AF637" s="3" t="str">
        <f>IFERROR(IF(AD637="",IF(AND(H637&lt;&gt;"",G637=""),INDEX(AD$3:AD637,MATCH(MAX(AC$3:AC637),AC$3:AC637,0),0),""),AD637),"")</f>
        <v/>
      </c>
      <c r="AG637" s="2" t="str">
        <f>IF(AH637="","",IF(OR(AH637=AH636,AH637=AH638),IF(AND(E637="",AB637="",AG636&lt;&gt;""),MAX($AG$3:AG636),MAX($AG$3:AG636)+1),IF(AH636=AH637,AG636,MAX($AG$3:AG636)+1)))</f>
        <v/>
      </c>
      <c r="AH637" s="12" t="str">
        <f t="shared" si="364"/>
        <v/>
      </c>
      <c r="AI637" s="12" t="str">
        <f t="shared" si="370"/>
        <v/>
      </c>
      <c r="AJ637" s="13" t="str">
        <f t="shared" si="349"/>
        <v/>
      </c>
      <c r="AK637" s="13" t="str">
        <f t="shared" si="350"/>
        <v/>
      </c>
      <c r="AL637" s="13" t="str">
        <f>IF(OR(AJ637="",COUNTIF($AH$3:AH637,AH637)&lt;&gt;COUNTIF(AH$3:AH$100002,AH637)),"",SUMIF(AH$3:AH$100002,AH637,AJ$3:AJ$100002))</f>
        <v/>
      </c>
      <c r="AM637" s="13" t="str">
        <f>IF(OR(AK637="",COUNTIF($AH$3:AH637,AH637)&lt;&gt;COUNTIF(AH$3:AH$100002,AH637)),"",SUMIF(AH$3:AH$100002,AH637,AK$3:AK$100002))</f>
        <v/>
      </c>
      <c r="AO637" s="13" t="str">
        <f t="shared" si="365"/>
        <v/>
      </c>
      <c r="AP637" s="13" t="str">
        <f t="shared" si="365"/>
        <v/>
      </c>
      <c r="AQ637" s="13" t="str">
        <f t="shared" si="365"/>
        <v/>
      </c>
      <c r="AR637" s="13" t="str">
        <f t="shared" si="365"/>
        <v/>
      </c>
      <c r="AS637" s="13" t="str">
        <f t="shared" si="366"/>
        <v/>
      </c>
      <c r="AT637" s="13" t="str">
        <f t="shared" si="366"/>
        <v/>
      </c>
      <c r="AU637" s="13" t="str">
        <f t="shared" si="366"/>
        <v/>
      </c>
      <c r="AV637" s="13" t="str">
        <f t="shared" si="366"/>
        <v/>
      </c>
      <c r="AW637" s="86" t="str">
        <f t="shared" si="351"/>
        <v/>
      </c>
      <c r="AX637" s="59" t="str">
        <f t="shared" si="352"/>
        <v/>
      </c>
      <c r="AY637" s="63" t="str">
        <f>IF(OR($BR637="",BH637=""),"",COUNT($BR$3:$BR637))</f>
        <v/>
      </c>
      <c r="AZ637" s="13" t="str">
        <f>IF(OR($BR637="",BI637=""),"",COUNT($BR$3:$BR637))</f>
        <v/>
      </c>
      <c r="BA637" s="13" t="str">
        <f>IF(OR($BR637="",BJ637=""),"",COUNT($BR$3:$BR637))</f>
        <v/>
      </c>
      <c r="BB637" s="13" t="str">
        <f>IF(OR($BR637="",BK637=""),"",COUNT($BR$3:$BR637))</f>
        <v/>
      </c>
      <c r="BC637" s="13" t="str">
        <f>IF(OR($BR637="",BL637=""),"",COUNT($BR$3:$BR637))</f>
        <v/>
      </c>
      <c r="BD637" s="13" t="str">
        <f>IF(OR($BR637="",BM637=""),"",COUNT($BR$3:$BR637))</f>
        <v/>
      </c>
      <c r="BE637" s="13" t="str">
        <f>IF(OR($BR637="",BN637=""),"",COUNT($BR$3:$BR637))</f>
        <v/>
      </c>
      <c r="BF637" s="13" t="str">
        <f>IF(OR($BR637="",BO637=""),"",COUNT($BR$3:$BR637))</f>
        <v/>
      </c>
      <c r="BG637" s="66" t="str">
        <f>IF(Z637="","",COUNT($Z$3:Z637))</f>
        <v/>
      </c>
      <c r="BH637" s="13" t="str">
        <f>IF(AO637="","",IF(AO637=BH$2,(SUMIF($BV$3:$BV637,BH$2,$BW$3:$BW637)-SUMIF($BX$3:$BX637,BH$2,$BY$3:$BY637))*AO$1,""))</f>
        <v/>
      </c>
      <c r="BI637" s="13" t="str">
        <f>IF(AP637="","",IF(AP637=BI$2,(SUMIF($BV$3:$BV637,BI$2,$BW$3:$BW637)-SUMIF($BX$3:$BX637,BI$2,$BY$3:$BY637))*AP$1,""))</f>
        <v/>
      </c>
      <c r="BJ637" s="13" t="str">
        <f>IF(AQ637="","",IF(AQ637=BJ$2,(SUMIF($BV$3:$BV637,BJ$2,$BW$3:$BW637)-SUMIF($BX$3:$BX637,BJ$2,$BY$3:$BY637))*AQ$1,""))</f>
        <v/>
      </c>
      <c r="BK637" s="13" t="str">
        <f>IF(AR637="","",IF(AR637=BK$2,(SUMIF($BV$3:$BV637,BK$2,$BW$3:$BW637)-SUMIF($BX$3:$BX637,BK$2,$BY$3:$BY637))*AR$1,""))</f>
        <v/>
      </c>
      <c r="BL637" s="13" t="str">
        <f>IF(AS637="","",IF(AS637=BL$2,(SUMIF($BV$3:$BV637,BL$2,$BW$3:$BW637)-SUMIF($BX$3:$BX637,BL$2,$BY$3:$BY637))*AS$1,""))</f>
        <v/>
      </c>
      <c r="BM637" s="13" t="str">
        <f>IF(AT637="","",IF(AT637=BM$2,(SUMIF($BV$3:$BV637,BM$2,$BW$3:$BW637)-SUMIF($BX$3:$BX637,BM$2,$BY$3:$BY637))*AT$1,""))</f>
        <v/>
      </c>
      <c r="BN637" s="13" t="str">
        <f>IF(AU637="","",IF(AU637=BN$2,(SUMIF($BV$3:$BV637,BN$2,$BW$3:$BW637)-SUMIF($BX$3:$BX637,BN$2,$BY$3:$BY637))*AU$1,""))</f>
        <v/>
      </c>
      <c r="BO637" s="13" t="str">
        <f>IF(AV637="","",IF(AV637=BO$2,(SUMIF($BV$3:$BV637,BO$2,$BW$3:$BW637)-SUMIF($BX$3:$BX637,BO$2,$BY$3:$BY637))*AV$1,""))</f>
        <v/>
      </c>
      <c r="BP637" s="69"/>
      <c r="BQ637" s="13" t="str">
        <f t="shared" si="367"/>
        <v/>
      </c>
      <c r="BR637" s="75" t="str">
        <f t="shared" si="353"/>
        <v/>
      </c>
      <c r="BS637" s="33" t="str">
        <f t="shared" si="354"/>
        <v/>
      </c>
      <c r="BT637" s="42" t="str">
        <f t="shared" si="355"/>
        <v/>
      </c>
      <c r="BU637" s="38" t="str">
        <f t="shared" si="356"/>
        <v/>
      </c>
      <c r="BV637" s="30" t="str">
        <f t="shared" si="371"/>
        <v/>
      </c>
      <c r="BW637" s="36" t="str">
        <f t="shared" si="372"/>
        <v/>
      </c>
      <c r="BX637" s="36" t="str">
        <f t="shared" si="373"/>
        <v/>
      </c>
      <c r="BY637" s="45" t="str">
        <f t="shared" si="374"/>
        <v/>
      </c>
      <c r="BZ637" s="12" t="str">
        <f t="shared" si="357"/>
        <v/>
      </c>
      <c r="CA637" s="47" t="str">
        <f t="shared" si="358"/>
        <v/>
      </c>
      <c r="CB637" s="32" t="str">
        <f t="shared" si="359"/>
        <v/>
      </c>
      <c r="CC637" s="32" t="str">
        <f t="shared" si="360"/>
        <v/>
      </c>
      <c r="CD637" s="32" t="str">
        <f t="shared" si="361"/>
        <v/>
      </c>
      <c r="CE637" s="48"/>
      <c r="CF637" s="32" t="str">
        <f t="shared" si="368"/>
        <v/>
      </c>
      <c r="CG637" s="32" t="str">
        <f t="shared" si="369"/>
        <v/>
      </c>
      <c r="CH637" s="48"/>
    </row>
    <row r="638" spans="2:86" ht="30" customHeight="1" x14ac:dyDescent="0.2">
      <c r="B638" s="155"/>
      <c r="C638" s="117"/>
      <c r="D638" s="53"/>
      <c r="E638" s="68"/>
      <c r="F638" s="54"/>
      <c r="G638" s="54"/>
      <c r="H638" s="55"/>
      <c r="I638" s="71"/>
      <c r="J638" s="73"/>
      <c r="K638" s="56"/>
      <c r="L638" s="76" t="str">
        <f t="shared" si="377"/>
        <v/>
      </c>
      <c r="M638" s="77" t="str">
        <f t="shared" si="362"/>
        <v/>
      </c>
      <c r="N638" s="130" t="str">
        <f t="shared" si="363"/>
        <v/>
      </c>
      <c r="O638" s="131" t="str">
        <f t="shared" si="382"/>
        <v/>
      </c>
      <c r="P638" s="131" t="str">
        <f t="shared" si="382"/>
        <v/>
      </c>
      <c r="Q638" s="131" t="str">
        <f t="shared" si="382"/>
        <v/>
      </c>
      <c r="R638" s="131" t="str">
        <f t="shared" si="382"/>
        <v/>
      </c>
      <c r="S638" s="131" t="str">
        <f t="shared" si="382"/>
        <v/>
      </c>
      <c r="T638" s="131" t="str">
        <f t="shared" si="382"/>
        <v/>
      </c>
      <c r="U638" s="131" t="str">
        <f t="shared" si="382"/>
        <v/>
      </c>
      <c r="V638" s="14"/>
      <c r="W638" s="17" t="str">
        <f>IF(C638="",IF(OR(AND($H638&lt;&gt;"",C638=""),AND($F637=$F638,$AK638&lt;&gt;""),COUNTA($H$3:$H$100002)&gt;COUNTA($H$3:$H638),$AE638&lt;&gt;""),W637,""),C638)</f>
        <v/>
      </c>
      <c r="X638" s="17" t="str">
        <f>IF(D638="",IF(OR(AND($H638&lt;&gt;"",D638=""),AND($F637=$F638,$AK638&lt;&gt;""),COUNTA($H$3:$H$100002)&gt;COUNTA($H$3:$H638),$AE638&lt;&gt;""),X637,""),D638)</f>
        <v/>
      </c>
      <c r="Y638" s="17" t="str">
        <f>IF(E638="",IF(OR(AND($H638&lt;&gt;"",E638=""),AND($F637=$F638,$AK638&lt;&gt;""),COUNTA($H$3:$H$100002)&gt;COUNTA($H$3:$H638),$AE638&lt;&gt;""),Y637,""),E638)</f>
        <v/>
      </c>
      <c r="Z638" s="27" t="str">
        <f t="shared" si="379"/>
        <v/>
      </c>
      <c r="AA638" s="2" t="str">
        <f>IF(F638="","",COUNTA($F$3:F638))</f>
        <v/>
      </c>
      <c r="AB638" s="3" t="str">
        <f>IF(F638="","",IFERROR(IF(F638&lt;&gt;"",IFERROR(INDEX(設定!$C$3:$C$303,MATCH(F638,設定!$C$3:$C$303,0),0),INDEX(設定!$C$3:$C$303,MATCH("*"&amp;F638&amp;"*",設定!$C$3:$C$303,0),0)),""),"エラー"))</f>
        <v/>
      </c>
      <c r="AC638" s="2" t="str">
        <f>IF(G638="","",COUNTA($G$3:G638))</f>
        <v/>
      </c>
      <c r="AD638" s="3" t="str">
        <f>IF(G638="","",IFERROR(IF(G638&lt;&gt;"",IFERROR(INDEX(設定!$C$3:$C$303,MATCH(G638,設定!$C$3:$C$303,0),0),INDEX(設定!$C$3:$C$303,MATCH("*"&amp;G638&amp;"*",設定!$C$3:$C$303,0),0)),""),"エラー"))</f>
        <v/>
      </c>
      <c r="AE638" s="3" t="str">
        <f>IFERROR(IF(AB638="",IF(AND(H638&lt;&gt;"",F638=""),INDEX(AB$3:AB638,MATCH(MAX(AA$3:AA638),AA$3:AA638,0),0),""),AB638),"")</f>
        <v/>
      </c>
      <c r="AF638" s="3" t="str">
        <f>IFERROR(IF(AD638="",IF(AND(H638&lt;&gt;"",G638=""),INDEX(AD$3:AD638,MATCH(MAX(AC$3:AC638),AC$3:AC638,0),0),""),AD638),"")</f>
        <v/>
      </c>
      <c r="AG638" s="2" t="str">
        <f>IF(AH638="","",IF(OR(AH638=AH637,AH638=AH639),IF(AND(E638="",AB638="",AG637&lt;&gt;""),MAX($AG$3:AG637),MAX($AG$3:AG637)+1),IF(AH637=AH638,AG637,MAX($AG$3:AG637)+1)))</f>
        <v/>
      </c>
      <c r="AH638" s="12" t="str">
        <f t="shared" si="364"/>
        <v/>
      </c>
      <c r="AI638" s="12" t="str">
        <f t="shared" si="370"/>
        <v/>
      </c>
      <c r="AJ638" s="13" t="str">
        <f t="shared" si="349"/>
        <v/>
      </c>
      <c r="AK638" s="13" t="str">
        <f t="shared" si="350"/>
        <v/>
      </c>
      <c r="AL638" s="13" t="str">
        <f>IF(OR(AJ638="",COUNTIF($AH$3:AH638,AH638)&lt;&gt;COUNTIF(AH$3:AH$100002,AH638)),"",SUMIF(AH$3:AH$100002,AH638,AJ$3:AJ$100002))</f>
        <v/>
      </c>
      <c r="AM638" s="13" t="str">
        <f>IF(OR(AK638="",COUNTIF($AH$3:AH638,AH638)&lt;&gt;COUNTIF(AH$3:AH$100002,AH638)),"",SUMIF(AH$3:AH$100002,AH638,AK$3:AK$100002))</f>
        <v/>
      </c>
      <c r="AO638" s="13" t="str">
        <f t="shared" si="365"/>
        <v/>
      </c>
      <c r="AP638" s="13" t="str">
        <f t="shared" si="365"/>
        <v/>
      </c>
      <c r="AQ638" s="13" t="str">
        <f t="shared" si="365"/>
        <v/>
      </c>
      <c r="AR638" s="13" t="str">
        <f t="shared" si="365"/>
        <v/>
      </c>
      <c r="AS638" s="13" t="str">
        <f t="shared" si="366"/>
        <v/>
      </c>
      <c r="AT638" s="13" t="str">
        <f t="shared" si="366"/>
        <v/>
      </c>
      <c r="AU638" s="13" t="str">
        <f t="shared" si="366"/>
        <v/>
      </c>
      <c r="AV638" s="13" t="str">
        <f t="shared" si="366"/>
        <v/>
      </c>
      <c r="AW638" s="86" t="str">
        <f t="shared" si="351"/>
        <v/>
      </c>
      <c r="AX638" s="59" t="str">
        <f t="shared" si="352"/>
        <v/>
      </c>
      <c r="AY638" s="63" t="str">
        <f>IF(OR($BR638="",BH638=""),"",COUNT($BR$3:$BR638))</f>
        <v/>
      </c>
      <c r="AZ638" s="13" t="str">
        <f>IF(OR($BR638="",BI638=""),"",COUNT($BR$3:$BR638))</f>
        <v/>
      </c>
      <c r="BA638" s="13" t="str">
        <f>IF(OR($BR638="",BJ638=""),"",COUNT($BR$3:$BR638))</f>
        <v/>
      </c>
      <c r="BB638" s="13" t="str">
        <f>IF(OR($BR638="",BK638=""),"",COUNT($BR$3:$BR638))</f>
        <v/>
      </c>
      <c r="BC638" s="13" t="str">
        <f>IF(OR($BR638="",BL638=""),"",COUNT($BR$3:$BR638))</f>
        <v/>
      </c>
      <c r="BD638" s="13" t="str">
        <f>IF(OR($BR638="",BM638=""),"",COUNT($BR$3:$BR638))</f>
        <v/>
      </c>
      <c r="BE638" s="13" t="str">
        <f>IF(OR($BR638="",BN638=""),"",COUNT($BR$3:$BR638))</f>
        <v/>
      </c>
      <c r="BF638" s="13" t="str">
        <f>IF(OR($BR638="",BO638=""),"",COUNT($BR$3:$BR638))</f>
        <v/>
      </c>
      <c r="BG638" s="66" t="str">
        <f>IF(Z638="","",COUNT($Z$3:Z638))</f>
        <v/>
      </c>
      <c r="BH638" s="13" t="str">
        <f>IF(AO638="","",IF(AO638=BH$2,(SUMIF($BV$3:$BV638,BH$2,$BW$3:$BW638)-SUMIF($BX$3:$BX638,BH$2,$BY$3:$BY638))*AO$1,""))</f>
        <v/>
      </c>
      <c r="BI638" s="13" t="str">
        <f>IF(AP638="","",IF(AP638=BI$2,(SUMIF($BV$3:$BV638,BI$2,$BW$3:$BW638)-SUMIF($BX$3:$BX638,BI$2,$BY$3:$BY638))*AP$1,""))</f>
        <v/>
      </c>
      <c r="BJ638" s="13" t="str">
        <f>IF(AQ638="","",IF(AQ638=BJ$2,(SUMIF($BV$3:$BV638,BJ$2,$BW$3:$BW638)-SUMIF($BX$3:$BX638,BJ$2,$BY$3:$BY638))*AQ$1,""))</f>
        <v/>
      </c>
      <c r="BK638" s="13" t="str">
        <f>IF(AR638="","",IF(AR638=BK$2,(SUMIF($BV$3:$BV638,BK$2,$BW$3:$BW638)-SUMIF($BX$3:$BX638,BK$2,$BY$3:$BY638))*AR$1,""))</f>
        <v/>
      </c>
      <c r="BL638" s="13" t="str">
        <f>IF(AS638="","",IF(AS638=BL$2,(SUMIF($BV$3:$BV638,BL$2,$BW$3:$BW638)-SUMIF($BX$3:$BX638,BL$2,$BY$3:$BY638))*AS$1,""))</f>
        <v/>
      </c>
      <c r="BM638" s="13" t="str">
        <f>IF(AT638="","",IF(AT638=BM$2,(SUMIF($BV$3:$BV638,BM$2,$BW$3:$BW638)-SUMIF($BX$3:$BX638,BM$2,$BY$3:$BY638))*AT$1,""))</f>
        <v/>
      </c>
      <c r="BN638" s="13" t="str">
        <f>IF(AU638="","",IF(AU638=BN$2,(SUMIF($BV$3:$BV638,BN$2,$BW$3:$BW638)-SUMIF($BX$3:$BX638,BN$2,$BY$3:$BY638))*AU$1,""))</f>
        <v/>
      </c>
      <c r="BO638" s="13" t="str">
        <f>IF(AV638="","",IF(AV638=BO$2,(SUMIF($BV$3:$BV638,BO$2,$BW$3:$BW638)-SUMIF($BX$3:$BX638,BO$2,$BY$3:$BY638))*AV$1,""))</f>
        <v/>
      </c>
      <c r="BP638" s="69"/>
      <c r="BQ638" s="13" t="str">
        <f t="shared" si="367"/>
        <v/>
      </c>
      <c r="BR638" s="75" t="str">
        <f t="shared" si="353"/>
        <v/>
      </c>
      <c r="BS638" s="33" t="str">
        <f t="shared" si="354"/>
        <v/>
      </c>
      <c r="BT638" s="42" t="str">
        <f t="shared" si="355"/>
        <v/>
      </c>
      <c r="BU638" s="38" t="str">
        <f t="shared" si="356"/>
        <v/>
      </c>
      <c r="BV638" s="30" t="str">
        <f t="shared" si="371"/>
        <v/>
      </c>
      <c r="BW638" s="36" t="str">
        <f t="shared" si="372"/>
        <v/>
      </c>
      <c r="BX638" s="36" t="str">
        <f t="shared" si="373"/>
        <v/>
      </c>
      <c r="BY638" s="45" t="str">
        <f t="shared" si="374"/>
        <v/>
      </c>
      <c r="BZ638" s="12" t="str">
        <f t="shared" si="357"/>
        <v/>
      </c>
      <c r="CA638" s="47" t="str">
        <f t="shared" si="358"/>
        <v/>
      </c>
      <c r="CB638" s="32" t="str">
        <f t="shared" si="359"/>
        <v/>
      </c>
      <c r="CC638" s="32" t="str">
        <f t="shared" si="360"/>
        <v/>
      </c>
      <c r="CD638" s="32" t="str">
        <f t="shared" si="361"/>
        <v/>
      </c>
      <c r="CE638" s="48"/>
      <c r="CF638" s="32" t="str">
        <f t="shared" si="368"/>
        <v/>
      </c>
      <c r="CG638" s="32" t="str">
        <f t="shared" si="369"/>
        <v/>
      </c>
      <c r="CH638" s="48"/>
    </row>
    <row r="639" spans="2:86" ht="30" customHeight="1" x14ac:dyDescent="0.2">
      <c r="B639" s="155"/>
      <c r="C639" s="117"/>
      <c r="D639" s="53"/>
      <c r="E639" s="68"/>
      <c r="F639" s="54"/>
      <c r="G639" s="54"/>
      <c r="H639" s="55"/>
      <c r="I639" s="71"/>
      <c r="J639" s="73"/>
      <c r="K639" s="56"/>
      <c r="L639" s="76" t="str">
        <f t="shared" si="377"/>
        <v/>
      </c>
      <c r="M639" s="77" t="str">
        <f t="shared" si="362"/>
        <v/>
      </c>
      <c r="N639" s="130" t="str">
        <f t="shared" si="363"/>
        <v/>
      </c>
      <c r="O639" s="131" t="str">
        <f t="shared" si="382"/>
        <v/>
      </c>
      <c r="P639" s="131" t="str">
        <f t="shared" si="382"/>
        <v/>
      </c>
      <c r="Q639" s="131" t="str">
        <f t="shared" si="382"/>
        <v/>
      </c>
      <c r="R639" s="131" t="str">
        <f t="shared" si="382"/>
        <v/>
      </c>
      <c r="S639" s="131" t="str">
        <f t="shared" si="382"/>
        <v/>
      </c>
      <c r="T639" s="131" t="str">
        <f t="shared" si="382"/>
        <v/>
      </c>
      <c r="U639" s="131" t="str">
        <f t="shared" si="382"/>
        <v/>
      </c>
      <c r="V639" s="14"/>
      <c r="W639" s="17" t="str">
        <f>IF(C639="",IF(OR(AND($H639&lt;&gt;"",C639=""),AND($F638=$F639,$AK639&lt;&gt;""),COUNTA($H$3:$H$100002)&gt;COUNTA($H$3:$H639),$AE639&lt;&gt;""),W638,""),C639)</f>
        <v/>
      </c>
      <c r="X639" s="17" t="str">
        <f>IF(D639="",IF(OR(AND($H639&lt;&gt;"",D639=""),AND($F638=$F639,$AK639&lt;&gt;""),COUNTA($H$3:$H$100002)&gt;COUNTA($H$3:$H639),$AE639&lt;&gt;""),X638,""),D639)</f>
        <v/>
      </c>
      <c r="Y639" s="17" t="str">
        <f>IF(E639="",IF(OR(AND($H639&lt;&gt;"",E639=""),AND($F638=$F639,$AK639&lt;&gt;""),COUNTA($H$3:$H$100002)&gt;COUNTA($H$3:$H639),$AE639&lt;&gt;""),Y638,""),E639)</f>
        <v/>
      </c>
      <c r="Z639" s="27" t="str">
        <f t="shared" si="379"/>
        <v/>
      </c>
      <c r="AA639" s="2" t="str">
        <f>IF(F639="","",COUNTA($F$3:F639))</f>
        <v/>
      </c>
      <c r="AB639" s="3" t="str">
        <f>IF(F639="","",IFERROR(IF(F639&lt;&gt;"",IFERROR(INDEX(設定!$C$3:$C$303,MATCH(F639,設定!$C$3:$C$303,0),0),INDEX(設定!$C$3:$C$303,MATCH("*"&amp;F639&amp;"*",設定!$C$3:$C$303,0),0)),""),"エラー"))</f>
        <v/>
      </c>
      <c r="AC639" s="2" t="str">
        <f>IF(G639="","",COUNTA($G$3:G639))</f>
        <v/>
      </c>
      <c r="AD639" s="3" t="str">
        <f>IF(G639="","",IFERROR(IF(G639&lt;&gt;"",IFERROR(INDEX(設定!$C$3:$C$303,MATCH(G639,設定!$C$3:$C$303,0),0),INDEX(設定!$C$3:$C$303,MATCH("*"&amp;G639&amp;"*",設定!$C$3:$C$303,0),0)),""),"エラー"))</f>
        <v/>
      </c>
      <c r="AE639" s="3" t="str">
        <f>IFERROR(IF(AB639="",IF(AND(H639&lt;&gt;"",F639=""),INDEX(AB$3:AB639,MATCH(MAX(AA$3:AA639),AA$3:AA639,0),0),""),AB639),"")</f>
        <v/>
      </c>
      <c r="AF639" s="3" t="str">
        <f>IFERROR(IF(AD639="",IF(AND(H639&lt;&gt;"",G639=""),INDEX(AD$3:AD639,MATCH(MAX(AC$3:AC639),AC$3:AC639,0),0),""),AD639),"")</f>
        <v/>
      </c>
      <c r="AG639" s="2" t="str">
        <f>IF(AH639="","",IF(OR(AH639=AH638,AH639=AH640),IF(AND(E639="",AB639="",AG638&lt;&gt;""),MAX($AG$3:AG638),MAX($AG$3:AG638)+1),IF(AH638=AH639,AG638,MAX($AG$3:AG638)+1)))</f>
        <v/>
      </c>
      <c r="AH639" s="12" t="str">
        <f t="shared" si="364"/>
        <v/>
      </c>
      <c r="AI639" s="12" t="str">
        <f t="shared" si="370"/>
        <v/>
      </c>
      <c r="AJ639" s="13" t="str">
        <f t="shared" si="349"/>
        <v/>
      </c>
      <c r="AK639" s="13" t="str">
        <f t="shared" si="350"/>
        <v/>
      </c>
      <c r="AL639" s="13" t="str">
        <f>IF(OR(AJ639="",COUNTIF($AH$3:AH639,AH639)&lt;&gt;COUNTIF(AH$3:AH$100002,AH639)),"",SUMIF(AH$3:AH$100002,AH639,AJ$3:AJ$100002))</f>
        <v/>
      </c>
      <c r="AM639" s="13" t="str">
        <f>IF(OR(AK639="",COUNTIF($AH$3:AH639,AH639)&lt;&gt;COUNTIF(AH$3:AH$100002,AH639)),"",SUMIF(AH$3:AH$100002,AH639,AK$3:AK$100002))</f>
        <v/>
      </c>
      <c r="AO639" s="13" t="str">
        <f t="shared" si="365"/>
        <v/>
      </c>
      <c r="AP639" s="13" t="str">
        <f t="shared" si="365"/>
        <v/>
      </c>
      <c r="AQ639" s="13" t="str">
        <f t="shared" si="365"/>
        <v/>
      </c>
      <c r="AR639" s="13" t="str">
        <f t="shared" si="365"/>
        <v/>
      </c>
      <c r="AS639" s="13" t="str">
        <f t="shared" si="366"/>
        <v/>
      </c>
      <c r="AT639" s="13" t="str">
        <f t="shared" si="366"/>
        <v/>
      </c>
      <c r="AU639" s="13" t="str">
        <f t="shared" si="366"/>
        <v/>
      </c>
      <c r="AV639" s="13" t="str">
        <f t="shared" si="366"/>
        <v/>
      </c>
      <c r="AW639" s="86" t="str">
        <f t="shared" si="351"/>
        <v/>
      </c>
      <c r="AX639" s="59" t="str">
        <f t="shared" si="352"/>
        <v/>
      </c>
      <c r="AY639" s="63" t="str">
        <f>IF(OR($BR639="",BH639=""),"",COUNT($BR$3:$BR639))</f>
        <v/>
      </c>
      <c r="AZ639" s="13" t="str">
        <f>IF(OR($BR639="",BI639=""),"",COUNT($BR$3:$BR639))</f>
        <v/>
      </c>
      <c r="BA639" s="13" t="str">
        <f>IF(OR($BR639="",BJ639=""),"",COUNT($BR$3:$BR639))</f>
        <v/>
      </c>
      <c r="BB639" s="13" t="str">
        <f>IF(OR($BR639="",BK639=""),"",COUNT($BR$3:$BR639))</f>
        <v/>
      </c>
      <c r="BC639" s="13" t="str">
        <f>IF(OR($BR639="",BL639=""),"",COUNT($BR$3:$BR639))</f>
        <v/>
      </c>
      <c r="BD639" s="13" t="str">
        <f>IF(OR($BR639="",BM639=""),"",COUNT($BR$3:$BR639))</f>
        <v/>
      </c>
      <c r="BE639" s="13" t="str">
        <f>IF(OR($BR639="",BN639=""),"",COUNT($BR$3:$BR639))</f>
        <v/>
      </c>
      <c r="BF639" s="13" t="str">
        <f>IF(OR($BR639="",BO639=""),"",COUNT($BR$3:$BR639))</f>
        <v/>
      </c>
      <c r="BG639" s="66" t="str">
        <f>IF(Z639="","",COUNT($Z$3:Z639))</f>
        <v/>
      </c>
      <c r="BH639" s="13" t="str">
        <f>IF(AO639="","",IF(AO639=BH$2,(SUMIF($BV$3:$BV639,BH$2,$BW$3:$BW639)-SUMIF($BX$3:$BX639,BH$2,$BY$3:$BY639))*AO$1,""))</f>
        <v/>
      </c>
      <c r="BI639" s="13" t="str">
        <f>IF(AP639="","",IF(AP639=BI$2,(SUMIF($BV$3:$BV639,BI$2,$BW$3:$BW639)-SUMIF($BX$3:$BX639,BI$2,$BY$3:$BY639))*AP$1,""))</f>
        <v/>
      </c>
      <c r="BJ639" s="13" t="str">
        <f>IF(AQ639="","",IF(AQ639=BJ$2,(SUMIF($BV$3:$BV639,BJ$2,$BW$3:$BW639)-SUMIF($BX$3:$BX639,BJ$2,$BY$3:$BY639))*AQ$1,""))</f>
        <v/>
      </c>
      <c r="BK639" s="13" t="str">
        <f>IF(AR639="","",IF(AR639=BK$2,(SUMIF($BV$3:$BV639,BK$2,$BW$3:$BW639)-SUMIF($BX$3:$BX639,BK$2,$BY$3:$BY639))*AR$1,""))</f>
        <v/>
      </c>
      <c r="BL639" s="13" t="str">
        <f>IF(AS639="","",IF(AS639=BL$2,(SUMIF($BV$3:$BV639,BL$2,$BW$3:$BW639)-SUMIF($BX$3:$BX639,BL$2,$BY$3:$BY639))*AS$1,""))</f>
        <v/>
      </c>
      <c r="BM639" s="13" t="str">
        <f>IF(AT639="","",IF(AT639=BM$2,(SUMIF($BV$3:$BV639,BM$2,$BW$3:$BW639)-SUMIF($BX$3:$BX639,BM$2,$BY$3:$BY639))*AT$1,""))</f>
        <v/>
      </c>
      <c r="BN639" s="13" t="str">
        <f>IF(AU639="","",IF(AU639=BN$2,(SUMIF($BV$3:$BV639,BN$2,$BW$3:$BW639)-SUMIF($BX$3:$BX639,BN$2,$BY$3:$BY639))*AU$1,""))</f>
        <v/>
      </c>
      <c r="BO639" s="13" t="str">
        <f>IF(AV639="","",IF(AV639=BO$2,(SUMIF($BV$3:$BV639,BO$2,$BW$3:$BW639)-SUMIF($BX$3:$BX639,BO$2,$BY$3:$BY639))*AV$1,""))</f>
        <v/>
      </c>
      <c r="BP639" s="69"/>
      <c r="BQ639" s="13" t="str">
        <f t="shared" si="367"/>
        <v/>
      </c>
      <c r="BR639" s="75" t="str">
        <f t="shared" si="353"/>
        <v/>
      </c>
      <c r="BS639" s="33" t="str">
        <f t="shared" si="354"/>
        <v/>
      </c>
      <c r="BT639" s="42" t="str">
        <f t="shared" si="355"/>
        <v/>
      </c>
      <c r="BU639" s="38" t="str">
        <f t="shared" si="356"/>
        <v/>
      </c>
      <c r="BV639" s="30" t="str">
        <f t="shared" si="371"/>
        <v/>
      </c>
      <c r="BW639" s="36" t="str">
        <f t="shared" si="372"/>
        <v/>
      </c>
      <c r="BX639" s="36" t="str">
        <f t="shared" si="373"/>
        <v/>
      </c>
      <c r="BY639" s="45" t="str">
        <f t="shared" si="374"/>
        <v/>
      </c>
      <c r="BZ639" s="12" t="str">
        <f t="shared" si="357"/>
        <v/>
      </c>
      <c r="CA639" s="47" t="str">
        <f t="shared" si="358"/>
        <v/>
      </c>
      <c r="CB639" s="32" t="str">
        <f t="shared" si="359"/>
        <v/>
      </c>
      <c r="CC639" s="32" t="str">
        <f t="shared" si="360"/>
        <v/>
      </c>
      <c r="CD639" s="32" t="str">
        <f t="shared" si="361"/>
        <v/>
      </c>
      <c r="CE639" s="48"/>
      <c r="CF639" s="32" t="str">
        <f t="shared" si="368"/>
        <v/>
      </c>
      <c r="CG639" s="32" t="str">
        <f t="shared" si="369"/>
        <v/>
      </c>
      <c r="CH639" s="48"/>
    </row>
    <row r="640" spans="2:86" ht="30" customHeight="1" x14ac:dyDescent="0.2">
      <c r="B640" s="155"/>
      <c r="C640" s="117"/>
      <c r="D640" s="53"/>
      <c r="E640" s="68"/>
      <c r="F640" s="54"/>
      <c r="G640" s="54"/>
      <c r="H640" s="55"/>
      <c r="I640" s="71"/>
      <c r="J640" s="73"/>
      <c r="K640" s="56"/>
      <c r="L640" s="76" t="str">
        <f t="shared" si="377"/>
        <v/>
      </c>
      <c r="M640" s="77" t="str">
        <f t="shared" si="362"/>
        <v/>
      </c>
      <c r="N640" s="130" t="str">
        <f t="shared" si="363"/>
        <v/>
      </c>
      <c r="O640" s="131" t="str">
        <f t="shared" si="382"/>
        <v/>
      </c>
      <c r="P640" s="131" t="str">
        <f t="shared" si="382"/>
        <v/>
      </c>
      <c r="Q640" s="131" t="str">
        <f t="shared" si="382"/>
        <v/>
      </c>
      <c r="R640" s="131" t="str">
        <f t="shared" si="382"/>
        <v/>
      </c>
      <c r="S640" s="131" t="str">
        <f t="shared" si="382"/>
        <v/>
      </c>
      <c r="T640" s="131" t="str">
        <f t="shared" si="382"/>
        <v/>
      </c>
      <c r="U640" s="131" t="str">
        <f t="shared" si="382"/>
        <v/>
      </c>
      <c r="V640" s="14"/>
      <c r="W640" s="17" t="str">
        <f>IF(C640="",IF(OR(AND($H640&lt;&gt;"",C640=""),AND($F639=$F640,$AK640&lt;&gt;""),COUNTA($H$3:$H$100002)&gt;COUNTA($H$3:$H640),$AE640&lt;&gt;""),W639,""),C640)</f>
        <v/>
      </c>
      <c r="X640" s="17" t="str">
        <f>IF(D640="",IF(OR(AND($H640&lt;&gt;"",D640=""),AND($F639=$F640,$AK640&lt;&gt;""),COUNTA($H$3:$H$100002)&gt;COUNTA($H$3:$H640),$AE640&lt;&gt;""),X639,""),D640)</f>
        <v/>
      </c>
      <c r="Y640" s="17" t="str">
        <f>IF(E640="",IF(OR(AND($H640&lt;&gt;"",E640=""),AND($F639=$F640,$AK640&lt;&gt;""),COUNTA($H$3:$H$100002)&gt;COUNTA($H$3:$H640),$AE640&lt;&gt;""),Y639,""),E640)</f>
        <v/>
      </c>
      <c r="Z640" s="27" t="str">
        <f t="shared" si="379"/>
        <v/>
      </c>
      <c r="AA640" s="2" t="str">
        <f>IF(F640="","",COUNTA($F$3:F640))</f>
        <v/>
      </c>
      <c r="AB640" s="3" t="str">
        <f>IF(F640="","",IFERROR(IF(F640&lt;&gt;"",IFERROR(INDEX(設定!$C$3:$C$303,MATCH(F640,設定!$C$3:$C$303,0),0),INDEX(設定!$C$3:$C$303,MATCH("*"&amp;F640&amp;"*",設定!$C$3:$C$303,0),0)),""),"エラー"))</f>
        <v/>
      </c>
      <c r="AC640" s="2" t="str">
        <f>IF(G640="","",COUNTA($G$3:G640))</f>
        <v/>
      </c>
      <c r="AD640" s="3" t="str">
        <f>IF(G640="","",IFERROR(IF(G640&lt;&gt;"",IFERROR(INDEX(設定!$C$3:$C$303,MATCH(G640,設定!$C$3:$C$303,0),0),INDEX(設定!$C$3:$C$303,MATCH("*"&amp;G640&amp;"*",設定!$C$3:$C$303,0),0)),""),"エラー"))</f>
        <v/>
      </c>
      <c r="AE640" s="3" t="str">
        <f>IFERROR(IF(AB640="",IF(AND(H640&lt;&gt;"",F640=""),INDEX(AB$3:AB640,MATCH(MAX(AA$3:AA640),AA$3:AA640,0),0),""),AB640),"")</f>
        <v/>
      </c>
      <c r="AF640" s="3" t="str">
        <f>IFERROR(IF(AD640="",IF(AND(H640&lt;&gt;"",G640=""),INDEX(AD$3:AD640,MATCH(MAX(AC$3:AC640),AC$3:AC640,0),0),""),AD640),"")</f>
        <v/>
      </c>
      <c r="AG640" s="2" t="str">
        <f>IF(AH640="","",IF(OR(AH640=AH639,AH640=AH641),IF(AND(E640="",AB640="",AG639&lt;&gt;""),MAX($AG$3:AG639),MAX($AG$3:AG639)+1),IF(AH639=AH640,AG639,MAX($AG$3:AG639)+1)))</f>
        <v/>
      </c>
      <c r="AH640" s="12" t="str">
        <f t="shared" si="364"/>
        <v/>
      </c>
      <c r="AI640" s="12" t="str">
        <f t="shared" si="370"/>
        <v/>
      </c>
      <c r="AJ640" s="13" t="str">
        <f t="shared" si="349"/>
        <v/>
      </c>
      <c r="AK640" s="13" t="str">
        <f t="shared" si="350"/>
        <v/>
      </c>
      <c r="AL640" s="13" t="str">
        <f>IF(OR(AJ640="",COUNTIF($AH$3:AH640,AH640)&lt;&gt;COUNTIF(AH$3:AH$100002,AH640)),"",SUMIF(AH$3:AH$100002,AH640,AJ$3:AJ$100002))</f>
        <v/>
      </c>
      <c r="AM640" s="13" t="str">
        <f>IF(OR(AK640="",COUNTIF($AH$3:AH640,AH640)&lt;&gt;COUNTIF(AH$3:AH$100002,AH640)),"",SUMIF(AH$3:AH$100002,AH640,AK$3:AK$100002))</f>
        <v/>
      </c>
      <c r="AO640" s="13" t="str">
        <f t="shared" si="365"/>
        <v/>
      </c>
      <c r="AP640" s="13" t="str">
        <f t="shared" si="365"/>
        <v/>
      </c>
      <c r="AQ640" s="13" t="str">
        <f t="shared" si="365"/>
        <v/>
      </c>
      <c r="AR640" s="13" t="str">
        <f t="shared" si="365"/>
        <v/>
      </c>
      <c r="AS640" s="13" t="str">
        <f t="shared" si="366"/>
        <v/>
      </c>
      <c r="AT640" s="13" t="str">
        <f t="shared" si="366"/>
        <v/>
      </c>
      <c r="AU640" s="13" t="str">
        <f t="shared" si="366"/>
        <v/>
      </c>
      <c r="AV640" s="13" t="str">
        <f t="shared" si="366"/>
        <v/>
      </c>
      <c r="AW640" s="86" t="str">
        <f t="shared" si="351"/>
        <v/>
      </c>
      <c r="AX640" s="59" t="str">
        <f t="shared" si="352"/>
        <v/>
      </c>
      <c r="AY640" s="63" t="str">
        <f>IF(OR($BR640="",BH640=""),"",COUNT($BR$3:$BR640))</f>
        <v/>
      </c>
      <c r="AZ640" s="13" t="str">
        <f>IF(OR($BR640="",BI640=""),"",COUNT($BR$3:$BR640))</f>
        <v/>
      </c>
      <c r="BA640" s="13" t="str">
        <f>IF(OR($BR640="",BJ640=""),"",COUNT($BR$3:$BR640))</f>
        <v/>
      </c>
      <c r="BB640" s="13" t="str">
        <f>IF(OR($BR640="",BK640=""),"",COUNT($BR$3:$BR640))</f>
        <v/>
      </c>
      <c r="BC640" s="13" t="str">
        <f>IF(OR($BR640="",BL640=""),"",COUNT($BR$3:$BR640))</f>
        <v/>
      </c>
      <c r="BD640" s="13" t="str">
        <f>IF(OR($BR640="",BM640=""),"",COUNT($BR$3:$BR640))</f>
        <v/>
      </c>
      <c r="BE640" s="13" t="str">
        <f>IF(OR($BR640="",BN640=""),"",COUNT($BR$3:$BR640))</f>
        <v/>
      </c>
      <c r="BF640" s="13" t="str">
        <f>IF(OR($BR640="",BO640=""),"",COUNT($BR$3:$BR640))</f>
        <v/>
      </c>
      <c r="BG640" s="66" t="str">
        <f>IF(Z640="","",COUNT($Z$3:Z640))</f>
        <v/>
      </c>
      <c r="BH640" s="13" t="str">
        <f>IF(AO640="","",IF(AO640=BH$2,(SUMIF($BV$3:$BV640,BH$2,$BW$3:$BW640)-SUMIF($BX$3:$BX640,BH$2,$BY$3:$BY640))*AO$1,""))</f>
        <v/>
      </c>
      <c r="BI640" s="13" t="str">
        <f>IF(AP640="","",IF(AP640=BI$2,(SUMIF($BV$3:$BV640,BI$2,$BW$3:$BW640)-SUMIF($BX$3:$BX640,BI$2,$BY$3:$BY640))*AP$1,""))</f>
        <v/>
      </c>
      <c r="BJ640" s="13" t="str">
        <f>IF(AQ640="","",IF(AQ640=BJ$2,(SUMIF($BV$3:$BV640,BJ$2,$BW$3:$BW640)-SUMIF($BX$3:$BX640,BJ$2,$BY$3:$BY640))*AQ$1,""))</f>
        <v/>
      </c>
      <c r="BK640" s="13" t="str">
        <f>IF(AR640="","",IF(AR640=BK$2,(SUMIF($BV$3:$BV640,BK$2,$BW$3:$BW640)-SUMIF($BX$3:$BX640,BK$2,$BY$3:$BY640))*AR$1,""))</f>
        <v/>
      </c>
      <c r="BL640" s="13" t="str">
        <f>IF(AS640="","",IF(AS640=BL$2,(SUMIF($BV$3:$BV640,BL$2,$BW$3:$BW640)-SUMIF($BX$3:$BX640,BL$2,$BY$3:$BY640))*AS$1,""))</f>
        <v/>
      </c>
      <c r="BM640" s="13" t="str">
        <f>IF(AT640="","",IF(AT640=BM$2,(SUMIF($BV$3:$BV640,BM$2,$BW$3:$BW640)-SUMIF($BX$3:$BX640,BM$2,$BY$3:$BY640))*AT$1,""))</f>
        <v/>
      </c>
      <c r="BN640" s="13" t="str">
        <f>IF(AU640="","",IF(AU640=BN$2,(SUMIF($BV$3:$BV640,BN$2,$BW$3:$BW640)-SUMIF($BX$3:$BX640,BN$2,$BY$3:$BY640))*AU$1,""))</f>
        <v/>
      </c>
      <c r="BO640" s="13" t="str">
        <f>IF(AV640="","",IF(AV640=BO$2,(SUMIF($BV$3:$BV640,BO$2,$BW$3:$BW640)-SUMIF($BX$3:$BX640,BO$2,$BY$3:$BY640))*AV$1,""))</f>
        <v/>
      </c>
      <c r="BP640" s="69"/>
      <c r="BQ640" s="13" t="str">
        <f t="shared" si="367"/>
        <v/>
      </c>
      <c r="BR640" s="75" t="str">
        <f t="shared" si="353"/>
        <v/>
      </c>
      <c r="BS640" s="33" t="str">
        <f t="shared" si="354"/>
        <v/>
      </c>
      <c r="BT640" s="42" t="str">
        <f t="shared" si="355"/>
        <v/>
      </c>
      <c r="BU640" s="38" t="str">
        <f t="shared" si="356"/>
        <v/>
      </c>
      <c r="BV640" s="30" t="str">
        <f t="shared" si="371"/>
        <v/>
      </c>
      <c r="BW640" s="36" t="str">
        <f t="shared" si="372"/>
        <v/>
      </c>
      <c r="BX640" s="36" t="str">
        <f t="shared" si="373"/>
        <v/>
      </c>
      <c r="BY640" s="45" t="str">
        <f t="shared" si="374"/>
        <v/>
      </c>
      <c r="BZ640" s="12" t="str">
        <f t="shared" si="357"/>
        <v/>
      </c>
      <c r="CA640" s="47" t="str">
        <f t="shared" si="358"/>
        <v/>
      </c>
      <c r="CB640" s="32" t="str">
        <f t="shared" si="359"/>
        <v/>
      </c>
      <c r="CC640" s="32" t="str">
        <f t="shared" si="360"/>
        <v/>
      </c>
      <c r="CD640" s="32" t="str">
        <f t="shared" si="361"/>
        <v/>
      </c>
      <c r="CE640" s="48"/>
      <c r="CF640" s="32" t="str">
        <f t="shared" si="368"/>
        <v/>
      </c>
      <c r="CG640" s="32" t="str">
        <f t="shared" si="369"/>
        <v/>
      </c>
      <c r="CH640" s="48"/>
    </row>
    <row r="641" spans="2:86" ht="30" customHeight="1" x14ac:dyDescent="0.2">
      <c r="B641" s="155"/>
      <c r="C641" s="117"/>
      <c r="D641" s="53"/>
      <c r="E641" s="68"/>
      <c r="F641" s="54"/>
      <c r="G641" s="54"/>
      <c r="H641" s="55"/>
      <c r="I641" s="71"/>
      <c r="J641" s="73"/>
      <c r="K641" s="56"/>
      <c r="L641" s="76" t="str">
        <f t="shared" si="377"/>
        <v/>
      </c>
      <c r="M641" s="77" t="str">
        <f t="shared" si="362"/>
        <v/>
      </c>
      <c r="N641" s="130" t="str">
        <f t="shared" si="363"/>
        <v/>
      </c>
      <c r="O641" s="131" t="str">
        <f t="shared" si="382"/>
        <v/>
      </c>
      <c r="P641" s="131" t="str">
        <f t="shared" si="382"/>
        <v/>
      </c>
      <c r="Q641" s="131" t="str">
        <f t="shared" si="382"/>
        <v/>
      </c>
      <c r="R641" s="131" t="str">
        <f t="shared" si="382"/>
        <v/>
      </c>
      <c r="S641" s="131" t="str">
        <f t="shared" si="382"/>
        <v/>
      </c>
      <c r="T641" s="131" t="str">
        <f t="shared" si="382"/>
        <v/>
      </c>
      <c r="U641" s="131" t="str">
        <f t="shared" si="382"/>
        <v/>
      </c>
      <c r="V641" s="14"/>
      <c r="W641" s="17" t="str">
        <f>IF(C641="",IF(OR(AND($H641&lt;&gt;"",C641=""),AND($F640=$F641,$AK641&lt;&gt;""),COUNTA($H$3:$H$100002)&gt;COUNTA($H$3:$H641),$AE641&lt;&gt;""),W640,""),C641)</f>
        <v/>
      </c>
      <c r="X641" s="17" t="str">
        <f>IF(D641="",IF(OR(AND($H641&lt;&gt;"",D641=""),AND($F640=$F641,$AK641&lt;&gt;""),COUNTA($H$3:$H$100002)&gt;COUNTA($H$3:$H641),$AE641&lt;&gt;""),X640,""),D641)</f>
        <v/>
      </c>
      <c r="Y641" s="17" t="str">
        <f>IF(E641="",IF(OR(AND($H641&lt;&gt;"",E641=""),AND($F640=$F641,$AK641&lt;&gt;""),COUNTA($H$3:$H$100002)&gt;COUNTA($H$3:$H641),$AE641&lt;&gt;""),Y640,""),E641)</f>
        <v/>
      </c>
      <c r="Z641" s="27" t="str">
        <f t="shared" si="379"/>
        <v/>
      </c>
      <c r="AA641" s="2" t="str">
        <f>IF(F641="","",COUNTA($F$3:F641))</f>
        <v/>
      </c>
      <c r="AB641" s="3" t="str">
        <f>IF(F641="","",IFERROR(IF(F641&lt;&gt;"",IFERROR(INDEX(設定!$C$3:$C$303,MATCH(F641,設定!$C$3:$C$303,0),0),INDEX(設定!$C$3:$C$303,MATCH("*"&amp;F641&amp;"*",設定!$C$3:$C$303,0),0)),""),"エラー"))</f>
        <v/>
      </c>
      <c r="AC641" s="2" t="str">
        <f>IF(G641="","",COUNTA($G$3:G641))</f>
        <v/>
      </c>
      <c r="AD641" s="3" t="str">
        <f>IF(G641="","",IFERROR(IF(G641&lt;&gt;"",IFERROR(INDEX(設定!$C$3:$C$303,MATCH(G641,設定!$C$3:$C$303,0),0),INDEX(設定!$C$3:$C$303,MATCH("*"&amp;G641&amp;"*",設定!$C$3:$C$303,0),0)),""),"エラー"))</f>
        <v/>
      </c>
      <c r="AE641" s="3" t="str">
        <f>IFERROR(IF(AB641="",IF(AND(H641&lt;&gt;"",F641=""),INDEX(AB$3:AB641,MATCH(MAX(AA$3:AA641),AA$3:AA641,0),0),""),AB641),"")</f>
        <v/>
      </c>
      <c r="AF641" s="3" t="str">
        <f>IFERROR(IF(AD641="",IF(AND(H641&lt;&gt;"",G641=""),INDEX(AD$3:AD641,MATCH(MAX(AC$3:AC641),AC$3:AC641,0),0),""),AD641),"")</f>
        <v/>
      </c>
      <c r="AG641" s="2" t="str">
        <f>IF(AH641="","",IF(OR(AH641=AH640,AH641=AH642),IF(AND(E641="",AB641="",AG640&lt;&gt;""),MAX($AG$3:AG640),MAX($AG$3:AG640)+1),IF(AH640=AH641,AG640,MAX($AG$3:AG640)+1)))</f>
        <v/>
      </c>
      <c r="AH641" s="12" t="str">
        <f t="shared" si="364"/>
        <v/>
      </c>
      <c r="AI641" s="12" t="str">
        <f t="shared" si="370"/>
        <v/>
      </c>
      <c r="AJ641" s="13" t="str">
        <f t="shared" si="349"/>
        <v/>
      </c>
      <c r="AK641" s="13" t="str">
        <f t="shared" si="350"/>
        <v/>
      </c>
      <c r="AL641" s="13" t="str">
        <f>IF(OR(AJ641="",COUNTIF($AH$3:AH641,AH641)&lt;&gt;COUNTIF(AH$3:AH$100002,AH641)),"",SUMIF(AH$3:AH$100002,AH641,AJ$3:AJ$100002))</f>
        <v/>
      </c>
      <c r="AM641" s="13" t="str">
        <f>IF(OR(AK641="",COUNTIF($AH$3:AH641,AH641)&lt;&gt;COUNTIF(AH$3:AH$100002,AH641)),"",SUMIF(AH$3:AH$100002,AH641,AK$3:AK$100002))</f>
        <v/>
      </c>
      <c r="AO641" s="13" t="str">
        <f t="shared" si="365"/>
        <v/>
      </c>
      <c r="AP641" s="13" t="str">
        <f t="shared" si="365"/>
        <v/>
      </c>
      <c r="AQ641" s="13" t="str">
        <f t="shared" si="365"/>
        <v/>
      </c>
      <c r="AR641" s="13" t="str">
        <f t="shared" si="365"/>
        <v/>
      </c>
      <c r="AS641" s="13" t="str">
        <f t="shared" si="366"/>
        <v/>
      </c>
      <c r="AT641" s="13" t="str">
        <f t="shared" si="366"/>
        <v/>
      </c>
      <c r="AU641" s="13" t="str">
        <f t="shared" si="366"/>
        <v/>
      </c>
      <c r="AV641" s="13" t="str">
        <f t="shared" si="366"/>
        <v/>
      </c>
      <c r="AW641" s="86" t="str">
        <f t="shared" si="351"/>
        <v/>
      </c>
      <c r="AX641" s="59" t="str">
        <f t="shared" si="352"/>
        <v/>
      </c>
      <c r="AY641" s="63" t="str">
        <f>IF(OR($BR641="",BH641=""),"",COUNT($BR$3:$BR641))</f>
        <v/>
      </c>
      <c r="AZ641" s="13" t="str">
        <f>IF(OR($BR641="",BI641=""),"",COUNT($BR$3:$BR641))</f>
        <v/>
      </c>
      <c r="BA641" s="13" t="str">
        <f>IF(OR($BR641="",BJ641=""),"",COUNT($BR$3:$BR641))</f>
        <v/>
      </c>
      <c r="BB641" s="13" t="str">
        <f>IF(OR($BR641="",BK641=""),"",COUNT($BR$3:$BR641))</f>
        <v/>
      </c>
      <c r="BC641" s="13" t="str">
        <f>IF(OR($BR641="",BL641=""),"",COUNT($BR$3:$BR641))</f>
        <v/>
      </c>
      <c r="BD641" s="13" t="str">
        <f>IF(OR($BR641="",BM641=""),"",COUNT($BR$3:$BR641))</f>
        <v/>
      </c>
      <c r="BE641" s="13" t="str">
        <f>IF(OR($BR641="",BN641=""),"",COUNT($BR$3:$BR641))</f>
        <v/>
      </c>
      <c r="BF641" s="13" t="str">
        <f>IF(OR($BR641="",BO641=""),"",COUNT($BR$3:$BR641))</f>
        <v/>
      </c>
      <c r="BG641" s="66" t="str">
        <f>IF(Z641="","",COUNT($Z$3:Z641))</f>
        <v/>
      </c>
      <c r="BH641" s="13" t="str">
        <f>IF(AO641="","",IF(AO641=BH$2,(SUMIF($BV$3:$BV641,BH$2,$BW$3:$BW641)-SUMIF($BX$3:$BX641,BH$2,$BY$3:$BY641))*AO$1,""))</f>
        <v/>
      </c>
      <c r="BI641" s="13" t="str">
        <f>IF(AP641="","",IF(AP641=BI$2,(SUMIF($BV$3:$BV641,BI$2,$BW$3:$BW641)-SUMIF($BX$3:$BX641,BI$2,$BY$3:$BY641))*AP$1,""))</f>
        <v/>
      </c>
      <c r="BJ641" s="13" t="str">
        <f>IF(AQ641="","",IF(AQ641=BJ$2,(SUMIF($BV$3:$BV641,BJ$2,$BW$3:$BW641)-SUMIF($BX$3:$BX641,BJ$2,$BY$3:$BY641))*AQ$1,""))</f>
        <v/>
      </c>
      <c r="BK641" s="13" t="str">
        <f>IF(AR641="","",IF(AR641=BK$2,(SUMIF($BV$3:$BV641,BK$2,$BW$3:$BW641)-SUMIF($BX$3:$BX641,BK$2,$BY$3:$BY641))*AR$1,""))</f>
        <v/>
      </c>
      <c r="BL641" s="13" t="str">
        <f>IF(AS641="","",IF(AS641=BL$2,(SUMIF($BV$3:$BV641,BL$2,$BW$3:$BW641)-SUMIF($BX$3:$BX641,BL$2,$BY$3:$BY641))*AS$1,""))</f>
        <v/>
      </c>
      <c r="BM641" s="13" t="str">
        <f>IF(AT641="","",IF(AT641=BM$2,(SUMIF($BV$3:$BV641,BM$2,$BW$3:$BW641)-SUMIF($BX$3:$BX641,BM$2,$BY$3:$BY641))*AT$1,""))</f>
        <v/>
      </c>
      <c r="BN641" s="13" t="str">
        <f>IF(AU641="","",IF(AU641=BN$2,(SUMIF($BV$3:$BV641,BN$2,$BW$3:$BW641)-SUMIF($BX$3:$BX641,BN$2,$BY$3:$BY641))*AU$1,""))</f>
        <v/>
      </c>
      <c r="BO641" s="13" t="str">
        <f>IF(AV641="","",IF(AV641=BO$2,(SUMIF($BV$3:$BV641,BO$2,$BW$3:$BW641)-SUMIF($BX$3:$BX641,BO$2,$BY$3:$BY641))*AV$1,""))</f>
        <v/>
      </c>
      <c r="BP641" s="69"/>
      <c r="BQ641" s="13" t="str">
        <f t="shared" si="367"/>
        <v/>
      </c>
      <c r="BR641" s="75" t="str">
        <f t="shared" si="353"/>
        <v/>
      </c>
      <c r="BS641" s="33" t="str">
        <f t="shared" si="354"/>
        <v/>
      </c>
      <c r="BT641" s="42" t="str">
        <f t="shared" si="355"/>
        <v/>
      </c>
      <c r="BU641" s="38" t="str">
        <f t="shared" si="356"/>
        <v/>
      </c>
      <c r="BV641" s="30" t="str">
        <f t="shared" si="371"/>
        <v/>
      </c>
      <c r="BW641" s="36" t="str">
        <f t="shared" si="372"/>
        <v/>
      </c>
      <c r="BX641" s="36" t="str">
        <f t="shared" si="373"/>
        <v/>
      </c>
      <c r="BY641" s="45" t="str">
        <f t="shared" si="374"/>
        <v/>
      </c>
      <c r="BZ641" s="12" t="str">
        <f t="shared" si="357"/>
        <v/>
      </c>
      <c r="CA641" s="47" t="str">
        <f t="shared" si="358"/>
        <v/>
      </c>
      <c r="CB641" s="32" t="str">
        <f t="shared" si="359"/>
        <v/>
      </c>
      <c r="CC641" s="32" t="str">
        <f t="shared" si="360"/>
        <v/>
      </c>
      <c r="CD641" s="32" t="str">
        <f t="shared" si="361"/>
        <v/>
      </c>
      <c r="CE641" s="48"/>
      <c r="CF641" s="32" t="str">
        <f t="shared" si="368"/>
        <v/>
      </c>
      <c r="CG641" s="32" t="str">
        <f t="shared" si="369"/>
        <v/>
      </c>
      <c r="CH641" s="48"/>
    </row>
    <row r="642" spans="2:86" ht="30" customHeight="1" x14ac:dyDescent="0.2">
      <c r="B642" s="155"/>
      <c r="C642" s="117"/>
      <c r="D642" s="53"/>
      <c r="E642" s="68"/>
      <c r="F642" s="54"/>
      <c r="G642" s="54"/>
      <c r="H642" s="55"/>
      <c r="I642" s="71"/>
      <c r="J642" s="73"/>
      <c r="K642" s="56"/>
      <c r="L642" s="76" t="str">
        <f t="shared" si="377"/>
        <v/>
      </c>
      <c r="M642" s="77" t="str">
        <f t="shared" si="362"/>
        <v/>
      </c>
      <c r="N642" s="130" t="str">
        <f t="shared" si="363"/>
        <v/>
      </c>
      <c r="O642" s="131" t="str">
        <f t="shared" si="382"/>
        <v/>
      </c>
      <c r="P642" s="131" t="str">
        <f t="shared" si="382"/>
        <v/>
      </c>
      <c r="Q642" s="131" t="str">
        <f t="shared" si="382"/>
        <v/>
      </c>
      <c r="R642" s="131" t="str">
        <f t="shared" si="382"/>
        <v/>
      </c>
      <c r="S642" s="131" t="str">
        <f t="shared" si="382"/>
        <v/>
      </c>
      <c r="T642" s="131" t="str">
        <f t="shared" si="382"/>
        <v/>
      </c>
      <c r="U642" s="131" t="str">
        <f t="shared" si="382"/>
        <v/>
      </c>
      <c r="V642" s="14"/>
      <c r="W642" s="17" t="str">
        <f>IF(C642="",IF(OR(AND($H642&lt;&gt;"",C642=""),AND($F641=$F642,$AK642&lt;&gt;""),COUNTA($H$3:$H$100002)&gt;COUNTA($H$3:$H642),$AE642&lt;&gt;""),W641,""),C642)</f>
        <v/>
      </c>
      <c r="X642" s="17" t="str">
        <f>IF(D642="",IF(OR(AND($H642&lt;&gt;"",D642=""),AND($F641=$F642,$AK642&lt;&gt;""),COUNTA($H$3:$H$100002)&gt;COUNTA($H$3:$H642),$AE642&lt;&gt;""),X641,""),D642)</f>
        <v/>
      </c>
      <c r="Y642" s="17" t="str">
        <f>IF(E642="",IF(OR(AND($H642&lt;&gt;"",E642=""),AND($F641=$F642,$AK642&lt;&gt;""),COUNTA($H$3:$H$100002)&gt;COUNTA($H$3:$H642),$AE642&lt;&gt;""),Y641,""),E642)</f>
        <v/>
      </c>
      <c r="Z642" s="27" t="str">
        <f t="shared" si="379"/>
        <v/>
      </c>
      <c r="AA642" s="2" t="str">
        <f>IF(F642="","",COUNTA($F$3:F642))</f>
        <v/>
      </c>
      <c r="AB642" s="3" t="str">
        <f>IF(F642="","",IFERROR(IF(F642&lt;&gt;"",IFERROR(INDEX(設定!$C$3:$C$303,MATCH(F642,設定!$C$3:$C$303,0),0),INDEX(設定!$C$3:$C$303,MATCH("*"&amp;F642&amp;"*",設定!$C$3:$C$303,0),0)),""),"エラー"))</f>
        <v/>
      </c>
      <c r="AC642" s="2" t="str">
        <f>IF(G642="","",COUNTA($G$3:G642))</f>
        <v/>
      </c>
      <c r="AD642" s="3" t="str">
        <f>IF(G642="","",IFERROR(IF(G642&lt;&gt;"",IFERROR(INDEX(設定!$C$3:$C$303,MATCH(G642,設定!$C$3:$C$303,0),0),INDEX(設定!$C$3:$C$303,MATCH("*"&amp;G642&amp;"*",設定!$C$3:$C$303,0),0)),""),"エラー"))</f>
        <v/>
      </c>
      <c r="AE642" s="3" t="str">
        <f>IFERROR(IF(AB642="",IF(AND(H642&lt;&gt;"",F642=""),INDEX(AB$3:AB642,MATCH(MAX(AA$3:AA642),AA$3:AA642,0),0),""),AB642),"")</f>
        <v/>
      </c>
      <c r="AF642" s="3" t="str">
        <f>IFERROR(IF(AD642="",IF(AND(H642&lt;&gt;"",G642=""),INDEX(AD$3:AD642,MATCH(MAX(AC$3:AC642),AC$3:AC642,0),0),""),AD642),"")</f>
        <v/>
      </c>
      <c r="AG642" s="2" t="str">
        <f>IF(AH642="","",IF(OR(AH642=AH641,AH642=AH643),IF(AND(E642="",AB642="",AG641&lt;&gt;""),MAX($AG$3:AG641),MAX($AG$3:AG641)+1),IF(AH641=AH642,AG641,MAX($AG$3:AG641)+1)))</f>
        <v/>
      </c>
      <c r="AH642" s="12" t="str">
        <f t="shared" si="364"/>
        <v/>
      </c>
      <c r="AI642" s="12" t="str">
        <f t="shared" si="370"/>
        <v/>
      </c>
      <c r="AJ642" s="13" t="str">
        <f t="shared" si="349"/>
        <v/>
      </c>
      <c r="AK642" s="13" t="str">
        <f t="shared" si="350"/>
        <v/>
      </c>
      <c r="AL642" s="13" t="str">
        <f>IF(OR(AJ642="",COUNTIF($AH$3:AH642,AH642)&lt;&gt;COUNTIF(AH$3:AH$100002,AH642)),"",SUMIF(AH$3:AH$100002,AH642,AJ$3:AJ$100002))</f>
        <v/>
      </c>
      <c r="AM642" s="13" t="str">
        <f>IF(OR(AK642="",COUNTIF($AH$3:AH642,AH642)&lt;&gt;COUNTIF(AH$3:AH$100002,AH642)),"",SUMIF(AH$3:AH$100002,AH642,AK$3:AK$100002))</f>
        <v/>
      </c>
      <c r="AO642" s="13" t="str">
        <f t="shared" si="365"/>
        <v/>
      </c>
      <c r="AP642" s="13" t="str">
        <f t="shared" si="365"/>
        <v/>
      </c>
      <c r="AQ642" s="13" t="str">
        <f t="shared" si="365"/>
        <v/>
      </c>
      <c r="AR642" s="13" t="str">
        <f t="shared" si="365"/>
        <v/>
      </c>
      <c r="AS642" s="13" t="str">
        <f t="shared" si="366"/>
        <v/>
      </c>
      <c r="AT642" s="13" t="str">
        <f t="shared" si="366"/>
        <v/>
      </c>
      <c r="AU642" s="13" t="str">
        <f t="shared" si="366"/>
        <v/>
      </c>
      <c r="AV642" s="13" t="str">
        <f t="shared" si="366"/>
        <v/>
      </c>
      <c r="AW642" s="86" t="str">
        <f t="shared" si="351"/>
        <v/>
      </c>
      <c r="AX642" s="59" t="str">
        <f t="shared" si="352"/>
        <v/>
      </c>
      <c r="AY642" s="63" t="str">
        <f>IF(OR($BR642="",BH642=""),"",COUNT($BR$3:$BR642))</f>
        <v/>
      </c>
      <c r="AZ642" s="13" t="str">
        <f>IF(OR($BR642="",BI642=""),"",COUNT($BR$3:$BR642))</f>
        <v/>
      </c>
      <c r="BA642" s="13" t="str">
        <f>IF(OR($BR642="",BJ642=""),"",COUNT($BR$3:$BR642))</f>
        <v/>
      </c>
      <c r="BB642" s="13" t="str">
        <f>IF(OR($BR642="",BK642=""),"",COUNT($BR$3:$BR642))</f>
        <v/>
      </c>
      <c r="BC642" s="13" t="str">
        <f>IF(OR($BR642="",BL642=""),"",COUNT($BR$3:$BR642))</f>
        <v/>
      </c>
      <c r="BD642" s="13" t="str">
        <f>IF(OR($BR642="",BM642=""),"",COUNT($BR$3:$BR642))</f>
        <v/>
      </c>
      <c r="BE642" s="13" t="str">
        <f>IF(OR($BR642="",BN642=""),"",COUNT($BR$3:$BR642))</f>
        <v/>
      </c>
      <c r="BF642" s="13" t="str">
        <f>IF(OR($BR642="",BO642=""),"",COUNT($BR$3:$BR642))</f>
        <v/>
      </c>
      <c r="BG642" s="66" t="str">
        <f>IF(Z642="","",COUNT($Z$3:Z642))</f>
        <v/>
      </c>
      <c r="BH642" s="13" t="str">
        <f>IF(AO642="","",IF(AO642=BH$2,(SUMIF($BV$3:$BV642,BH$2,$BW$3:$BW642)-SUMIF($BX$3:$BX642,BH$2,$BY$3:$BY642))*AO$1,""))</f>
        <v/>
      </c>
      <c r="BI642" s="13" t="str">
        <f>IF(AP642="","",IF(AP642=BI$2,(SUMIF($BV$3:$BV642,BI$2,$BW$3:$BW642)-SUMIF($BX$3:$BX642,BI$2,$BY$3:$BY642))*AP$1,""))</f>
        <v/>
      </c>
      <c r="BJ642" s="13" t="str">
        <f>IF(AQ642="","",IF(AQ642=BJ$2,(SUMIF($BV$3:$BV642,BJ$2,$BW$3:$BW642)-SUMIF($BX$3:$BX642,BJ$2,$BY$3:$BY642))*AQ$1,""))</f>
        <v/>
      </c>
      <c r="BK642" s="13" t="str">
        <f>IF(AR642="","",IF(AR642=BK$2,(SUMIF($BV$3:$BV642,BK$2,$BW$3:$BW642)-SUMIF($BX$3:$BX642,BK$2,$BY$3:$BY642))*AR$1,""))</f>
        <v/>
      </c>
      <c r="BL642" s="13" t="str">
        <f>IF(AS642="","",IF(AS642=BL$2,(SUMIF($BV$3:$BV642,BL$2,$BW$3:$BW642)-SUMIF($BX$3:$BX642,BL$2,$BY$3:$BY642))*AS$1,""))</f>
        <v/>
      </c>
      <c r="BM642" s="13" t="str">
        <f>IF(AT642="","",IF(AT642=BM$2,(SUMIF($BV$3:$BV642,BM$2,$BW$3:$BW642)-SUMIF($BX$3:$BX642,BM$2,$BY$3:$BY642))*AT$1,""))</f>
        <v/>
      </c>
      <c r="BN642" s="13" t="str">
        <f>IF(AU642="","",IF(AU642=BN$2,(SUMIF($BV$3:$BV642,BN$2,$BW$3:$BW642)-SUMIF($BX$3:$BX642,BN$2,$BY$3:$BY642))*AU$1,""))</f>
        <v/>
      </c>
      <c r="BO642" s="13" t="str">
        <f>IF(AV642="","",IF(AV642=BO$2,(SUMIF($BV$3:$BV642,BO$2,$BW$3:$BW642)-SUMIF($BX$3:$BX642,BO$2,$BY$3:$BY642))*AV$1,""))</f>
        <v/>
      </c>
      <c r="BP642" s="69"/>
      <c r="BQ642" s="13" t="str">
        <f t="shared" si="367"/>
        <v/>
      </c>
      <c r="BR642" s="75" t="str">
        <f t="shared" si="353"/>
        <v/>
      </c>
      <c r="BS642" s="33" t="str">
        <f t="shared" si="354"/>
        <v/>
      </c>
      <c r="BT642" s="42" t="str">
        <f t="shared" si="355"/>
        <v/>
      </c>
      <c r="BU642" s="38" t="str">
        <f t="shared" si="356"/>
        <v/>
      </c>
      <c r="BV642" s="30" t="str">
        <f t="shared" si="371"/>
        <v/>
      </c>
      <c r="BW642" s="36" t="str">
        <f t="shared" si="372"/>
        <v/>
      </c>
      <c r="BX642" s="36" t="str">
        <f t="shared" si="373"/>
        <v/>
      </c>
      <c r="BY642" s="45" t="str">
        <f t="shared" si="374"/>
        <v/>
      </c>
      <c r="BZ642" s="12" t="str">
        <f t="shared" si="357"/>
        <v/>
      </c>
      <c r="CA642" s="47" t="str">
        <f t="shared" si="358"/>
        <v/>
      </c>
      <c r="CB642" s="32" t="str">
        <f t="shared" si="359"/>
        <v/>
      </c>
      <c r="CC642" s="32" t="str">
        <f t="shared" si="360"/>
        <v/>
      </c>
      <c r="CD642" s="32" t="str">
        <f t="shared" si="361"/>
        <v/>
      </c>
      <c r="CE642" s="48"/>
      <c r="CF642" s="32" t="str">
        <f t="shared" si="368"/>
        <v/>
      </c>
      <c r="CG642" s="32" t="str">
        <f t="shared" si="369"/>
        <v/>
      </c>
      <c r="CH642" s="48"/>
    </row>
    <row r="643" spans="2:86" ht="30" customHeight="1" x14ac:dyDescent="0.2">
      <c r="B643" s="155"/>
      <c r="C643" s="117"/>
      <c r="D643" s="53"/>
      <c r="E643" s="68"/>
      <c r="F643" s="54"/>
      <c r="G643" s="54"/>
      <c r="H643" s="55"/>
      <c r="I643" s="71"/>
      <c r="J643" s="73"/>
      <c r="K643" s="56"/>
      <c r="L643" s="76" t="str">
        <f t="shared" si="377"/>
        <v/>
      </c>
      <c r="M643" s="77" t="str">
        <f t="shared" si="362"/>
        <v/>
      </c>
      <c r="N643" s="130" t="str">
        <f t="shared" si="363"/>
        <v/>
      </c>
      <c r="O643" s="131" t="str">
        <f t="shared" ref="O643:U652" si="383">IFERROR(INDEX($BH$3:$BO$100002,MATCH($BG643,$BG$3:$BG$100002,0),MATCH(O$1,$BH$2:$BO$2,0)),"")</f>
        <v/>
      </c>
      <c r="P643" s="131" t="str">
        <f t="shared" si="383"/>
        <v/>
      </c>
      <c r="Q643" s="131" t="str">
        <f t="shared" si="383"/>
        <v/>
      </c>
      <c r="R643" s="131" t="str">
        <f t="shared" si="383"/>
        <v/>
      </c>
      <c r="S643" s="131" t="str">
        <f t="shared" si="383"/>
        <v/>
      </c>
      <c r="T643" s="131" t="str">
        <f t="shared" si="383"/>
        <v/>
      </c>
      <c r="U643" s="131" t="str">
        <f t="shared" si="383"/>
        <v/>
      </c>
      <c r="V643" s="14"/>
      <c r="W643" s="17" t="str">
        <f>IF(C643="",IF(OR(AND($H643&lt;&gt;"",C643=""),AND($F642=$F643,$AK643&lt;&gt;""),COUNTA($H$3:$H$100002)&gt;COUNTA($H$3:$H643),$AE643&lt;&gt;""),W642,""),C643)</f>
        <v/>
      </c>
      <c r="X643" s="17" t="str">
        <f>IF(D643="",IF(OR(AND($H643&lt;&gt;"",D643=""),AND($F642=$F643,$AK643&lt;&gt;""),COUNTA($H$3:$H$100002)&gt;COUNTA($H$3:$H643),$AE643&lt;&gt;""),X642,""),D643)</f>
        <v/>
      </c>
      <c r="Y643" s="17" t="str">
        <f>IF(E643="",IF(OR(AND($H643&lt;&gt;"",E643=""),AND($F642=$F643,$AK643&lt;&gt;""),COUNTA($H$3:$H$100002)&gt;COUNTA($H$3:$H643),$AE643&lt;&gt;""),Y642,""),E643)</f>
        <v/>
      </c>
      <c r="Z643" s="27" t="str">
        <f t="shared" si="379"/>
        <v/>
      </c>
      <c r="AA643" s="2" t="str">
        <f>IF(F643="","",COUNTA($F$3:F643))</f>
        <v/>
      </c>
      <c r="AB643" s="3" t="str">
        <f>IF(F643="","",IFERROR(IF(F643&lt;&gt;"",IFERROR(INDEX(設定!$C$3:$C$303,MATCH(F643,設定!$C$3:$C$303,0),0),INDEX(設定!$C$3:$C$303,MATCH("*"&amp;F643&amp;"*",設定!$C$3:$C$303,0),0)),""),"エラー"))</f>
        <v/>
      </c>
      <c r="AC643" s="2" t="str">
        <f>IF(G643="","",COUNTA($G$3:G643))</f>
        <v/>
      </c>
      <c r="AD643" s="3" t="str">
        <f>IF(G643="","",IFERROR(IF(G643&lt;&gt;"",IFERROR(INDEX(設定!$C$3:$C$303,MATCH(G643,設定!$C$3:$C$303,0),0),INDEX(設定!$C$3:$C$303,MATCH("*"&amp;G643&amp;"*",設定!$C$3:$C$303,0),0)),""),"エラー"))</f>
        <v/>
      </c>
      <c r="AE643" s="3" t="str">
        <f>IFERROR(IF(AB643="",IF(AND(H643&lt;&gt;"",F643=""),INDEX(AB$3:AB643,MATCH(MAX(AA$3:AA643),AA$3:AA643,0),0),""),AB643),"")</f>
        <v/>
      </c>
      <c r="AF643" s="3" t="str">
        <f>IFERROR(IF(AD643="",IF(AND(H643&lt;&gt;"",G643=""),INDEX(AD$3:AD643,MATCH(MAX(AC$3:AC643),AC$3:AC643,0),0),""),AD643),"")</f>
        <v/>
      </c>
      <c r="AG643" s="2" t="str">
        <f>IF(AH643="","",IF(OR(AH643=AH642,AH643=AH644),IF(AND(E643="",AB643="",AG642&lt;&gt;""),MAX($AG$3:AG642),MAX($AG$3:AG642)+1),IF(AH642=AH643,AG642,MAX($AG$3:AG642)+1)))</f>
        <v/>
      </c>
      <c r="AH643" s="12" t="str">
        <f t="shared" si="364"/>
        <v/>
      </c>
      <c r="AI643" s="12" t="str">
        <f t="shared" si="370"/>
        <v/>
      </c>
      <c r="AJ643" s="13" t="str">
        <f t="shared" ref="AJ643:AJ706" si="384">IF($AE643="","",IF($AF643="",0,J643))</f>
        <v/>
      </c>
      <c r="AK643" s="13" t="str">
        <f t="shared" ref="AK643:AK706" si="385">IF($AE643="","",IF($AF643="",0,K643))</f>
        <v/>
      </c>
      <c r="AL643" s="13" t="str">
        <f>IF(OR(AJ643="",COUNTIF($AH$3:AH643,AH643)&lt;&gt;COUNTIF(AH$3:AH$100002,AH643)),"",SUMIF(AH$3:AH$100002,AH643,AJ$3:AJ$100002))</f>
        <v/>
      </c>
      <c r="AM643" s="13" t="str">
        <f>IF(OR(AK643="",COUNTIF($AH$3:AH643,AH643)&lt;&gt;COUNTIF(AH$3:AH$100002,AH643)),"",SUMIF(AH$3:AH$100002,AH643,AK$3:AK$100002))</f>
        <v/>
      </c>
      <c r="AO643" s="13" t="str">
        <f t="shared" si="365"/>
        <v/>
      </c>
      <c r="AP643" s="13" t="str">
        <f t="shared" si="365"/>
        <v/>
      </c>
      <c r="AQ643" s="13" t="str">
        <f t="shared" si="365"/>
        <v/>
      </c>
      <c r="AR643" s="13" t="str">
        <f t="shared" ref="AR643:AV706" si="386">IF($Z643="","",IF(COUNTIF($AE643:$AF643,AR$2),AR$2,""))</f>
        <v/>
      </c>
      <c r="AS643" s="13" t="str">
        <f t="shared" si="366"/>
        <v/>
      </c>
      <c r="AT643" s="13" t="str">
        <f t="shared" si="366"/>
        <v/>
      </c>
      <c r="AU643" s="13" t="str">
        <f t="shared" si="366"/>
        <v/>
      </c>
      <c r="AV643" s="13" t="str">
        <f t="shared" si="366"/>
        <v/>
      </c>
      <c r="AW643" s="86" t="str">
        <f t="shared" ref="AW643:AW706" si="387">IF(J643="","",J643)</f>
        <v/>
      </c>
      <c r="AX643" s="59" t="str">
        <f t="shared" ref="AX643:AX706" si="388">IF(K643="","",K643)</f>
        <v/>
      </c>
      <c r="AY643" s="63" t="str">
        <f>IF(OR($BR643="",BH643=""),"",COUNT($BR$3:$BR643))</f>
        <v/>
      </c>
      <c r="AZ643" s="13" t="str">
        <f>IF(OR($BR643="",BI643=""),"",COUNT($BR$3:$BR643))</f>
        <v/>
      </c>
      <c r="BA643" s="13" t="str">
        <f>IF(OR($BR643="",BJ643=""),"",COUNT($BR$3:$BR643))</f>
        <v/>
      </c>
      <c r="BB643" s="13" t="str">
        <f>IF(OR($BR643="",BK643=""),"",COUNT($BR$3:$BR643))</f>
        <v/>
      </c>
      <c r="BC643" s="13" t="str">
        <f>IF(OR($BR643="",BL643=""),"",COUNT($BR$3:$BR643))</f>
        <v/>
      </c>
      <c r="BD643" s="13" t="str">
        <f>IF(OR($BR643="",BM643=""),"",COUNT($BR$3:$BR643))</f>
        <v/>
      </c>
      <c r="BE643" s="13" t="str">
        <f>IF(OR($BR643="",BN643=""),"",COUNT($BR$3:$BR643))</f>
        <v/>
      </c>
      <c r="BF643" s="13" t="str">
        <f>IF(OR($BR643="",BO643=""),"",COUNT($BR$3:$BR643))</f>
        <v/>
      </c>
      <c r="BG643" s="66" t="str">
        <f>IF(Z643="","",COUNT($Z$3:Z643))</f>
        <v/>
      </c>
      <c r="BH643" s="13" t="str">
        <f>IF(AO643="","",IF(AO643=BH$2,(SUMIF($BV$3:$BV643,BH$2,$BW$3:$BW643)-SUMIF($BX$3:$BX643,BH$2,$BY$3:$BY643))*AO$1,""))</f>
        <v/>
      </c>
      <c r="BI643" s="13" t="str">
        <f>IF(AP643="","",IF(AP643=BI$2,(SUMIF($BV$3:$BV643,BI$2,$BW$3:$BW643)-SUMIF($BX$3:$BX643,BI$2,$BY$3:$BY643))*AP$1,""))</f>
        <v/>
      </c>
      <c r="BJ643" s="13" t="str">
        <f>IF(AQ643="","",IF(AQ643=BJ$2,(SUMIF($BV$3:$BV643,BJ$2,$BW$3:$BW643)-SUMIF($BX$3:$BX643,BJ$2,$BY$3:$BY643))*AQ$1,""))</f>
        <v/>
      </c>
      <c r="BK643" s="13" t="str">
        <f>IF(AR643="","",IF(AR643=BK$2,(SUMIF($BV$3:$BV643,BK$2,$BW$3:$BW643)-SUMIF($BX$3:$BX643,BK$2,$BY$3:$BY643))*AR$1,""))</f>
        <v/>
      </c>
      <c r="BL643" s="13" t="str">
        <f>IF(AS643="","",IF(AS643=BL$2,(SUMIF($BV$3:$BV643,BL$2,$BW$3:$BW643)-SUMIF($BX$3:$BX643,BL$2,$BY$3:$BY643))*AS$1,""))</f>
        <v/>
      </c>
      <c r="BM643" s="13" t="str">
        <f>IF(AT643="","",IF(AT643=BM$2,(SUMIF($BV$3:$BV643,BM$2,$BW$3:$BW643)-SUMIF($BX$3:$BX643,BM$2,$BY$3:$BY643))*AT$1,""))</f>
        <v/>
      </c>
      <c r="BN643" s="13" t="str">
        <f>IF(AU643="","",IF(AU643=BN$2,(SUMIF($BV$3:$BV643,BN$2,$BW$3:$BW643)-SUMIF($BX$3:$BX643,BN$2,$BY$3:$BY643))*AU$1,""))</f>
        <v/>
      </c>
      <c r="BO643" s="13" t="str">
        <f>IF(AV643="","",IF(AV643=BO$2,(SUMIF($BV$3:$BV643,BO$2,$BW$3:$BW643)-SUMIF($BX$3:$BX643,BO$2,$BY$3:$BY643))*AV$1,""))</f>
        <v/>
      </c>
      <c r="BP643" s="69"/>
      <c r="BQ643" s="13" t="str">
        <f t="shared" si="367"/>
        <v/>
      </c>
      <c r="BR643" s="75" t="str">
        <f t="shared" ref="BR643:BR706" si="389">IF(Z643="","",Z643)</f>
        <v/>
      </c>
      <c r="BS643" s="33" t="str">
        <f t="shared" ref="BS643:BS706" si="390">IF(Z643="","",W643)</f>
        <v/>
      </c>
      <c r="BT643" s="42" t="str">
        <f t="shared" ref="BT643:BT706" si="391">IF(Z643="","",X643)</f>
        <v/>
      </c>
      <c r="BU643" s="38" t="str">
        <f t="shared" ref="BU643:BU706" si="392">IF(Z643="","",Y643)</f>
        <v/>
      </c>
      <c r="BV643" s="30" t="str">
        <f t="shared" si="371"/>
        <v/>
      </c>
      <c r="BW643" s="36" t="str">
        <f t="shared" si="372"/>
        <v/>
      </c>
      <c r="BX643" s="36" t="str">
        <f t="shared" si="373"/>
        <v/>
      </c>
      <c r="BY643" s="45" t="str">
        <f t="shared" si="374"/>
        <v/>
      </c>
      <c r="BZ643" s="12" t="str">
        <f t="shared" ref="BZ643:BZ706" si="393">IF(H643="","",H643&amp;IF(I643="",""," ("&amp;I643&amp;")"))</f>
        <v/>
      </c>
      <c r="CA643" s="47" t="str">
        <f t="shared" ref="CA643:CA706" si="394">IF(AE643="","",AE643)</f>
        <v/>
      </c>
      <c r="CB643" s="32" t="str">
        <f t="shared" ref="CB643:CB706" si="395">IF(AF643="","",AF643)</f>
        <v/>
      </c>
      <c r="CC643" s="32" t="str">
        <f t="shared" ref="CC643:CC706" si="396">IF(J643="","",J643)</f>
        <v/>
      </c>
      <c r="CD643" s="32" t="str">
        <f t="shared" ref="CD643:CD706" si="397">IF(K643="","",K643)</f>
        <v/>
      </c>
      <c r="CE643" s="48"/>
      <c r="CF643" s="32" t="str">
        <f t="shared" si="368"/>
        <v/>
      </c>
      <c r="CG643" s="32" t="str">
        <f t="shared" si="369"/>
        <v/>
      </c>
      <c r="CH643" s="48"/>
    </row>
    <row r="644" spans="2:86" ht="30" customHeight="1" x14ac:dyDescent="0.2">
      <c r="B644" s="155"/>
      <c r="C644" s="117"/>
      <c r="D644" s="53"/>
      <c r="E644" s="68"/>
      <c r="F644" s="54"/>
      <c r="G644" s="54"/>
      <c r="H644" s="55"/>
      <c r="I644" s="71"/>
      <c r="J644" s="73"/>
      <c r="K644" s="56"/>
      <c r="L644" s="76" t="str">
        <f t="shared" si="377"/>
        <v/>
      </c>
      <c r="M644" s="77" t="str">
        <f t="shared" ref="M644:M707" si="398">IF(AF644="","",AF644)</f>
        <v/>
      </c>
      <c r="N644" s="130" t="str">
        <f t="shared" ref="N644:N707" si="399">IFERROR(INDEX($BH$3:$BO$100002,MATCH($BG644,$BG$3:$BG$100002,0),MATCH(N$1,$BH$2:$BO$2,0)),"")</f>
        <v/>
      </c>
      <c r="O644" s="131" t="str">
        <f t="shared" si="383"/>
        <v/>
      </c>
      <c r="P644" s="131" t="str">
        <f t="shared" si="383"/>
        <v/>
      </c>
      <c r="Q644" s="131" t="str">
        <f t="shared" si="383"/>
        <v/>
      </c>
      <c r="R644" s="131" t="str">
        <f t="shared" si="383"/>
        <v/>
      </c>
      <c r="S644" s="131" t="str">
        <f t="shared" si="383"/>
        <v/>
      </c>
      <c r="T644" s="131" t="str">
        <f t="shared" si="383"/>
        <v/>
      </c>
      <c r="U644" s="131" t="str">
        <f t="shared" si="383"/>
        <v/>
      </c>
      <c r="V644" s="14"/>
      <c r="W644" s="17" t="str">
        <f>IF(C644="",IF(OR(AND($H644&lt;&gt;"",C644=""),AND($F643=$F644,$AK644&lt;&gt;""),COUNTA($H$3:$H$100002)&gt;COUNTA($H$3:$H644),$AE644&lt;&gt;""),W643,""),C644)</f>
        <v/>
      </c>
      <c r="X644" s="17" t="str">
        <f>IF(D644="",IF(OR(AND($H644&lt;&gt;"",D644=""),AND($F643=$F644,$AK644&lt;&gt;""),COUNTA($H$3:$H$100002)&gt;COUNTA($H$3:$H644),$AE644&lt;&gt;""),X643,""),D644)</f>
        <v/>
      </c>
      <c r="Y644" s="17" t="str">
        <f>IF(E644="",IF(OR(AND($H644&lt;&gt;"",E644=""),AND($F643=$F644,$AK644&lt;&gt;""),COUNTA($H$3:$H$100002)&gt;COUNTA($H$3:$H644),$AE644&lt;&gt;""),Y643,""),E644)</f>
        <v/>
      </c>
      <c r="Z644" s="27" t="str">
        <f t="shared" si="379"/>
        <v/>
      </c>
      <c r="AA644" s="2" t="str">
        <f>IF(F644="","",COUNTA($F$3:F644))</f>
        <v/>
      </c>
      <c r="AB644" s="3" t="str">
        <f>IF(F644="","",IFERROR(IF(F644&lt;&gt;"",IFERROR(INDEX(設定!$C$3:$C$303,MATCH(F644,設定!$C$3:$C$303,0),0),INDEX(設定!$C$3:$C$303,MATCH("*"&amp;F644&amp;"*",設定!$C$3:$C$303,0),0)),""),"エラー"))</f>
        <v/>
      </c>
      <c r="AC644" s="2" t="str">
        <f>IF(G644="","",COUNTA($G$3:G644))</f>
        <v/>
      </c>
      <c r="AD644" s="3" t="str">
        <f>IF(G644="","",IFERROR(IF(G644&lt;&gt;"",IFERROR(INDEX(設定!$C$3:$C$303,MATCH(G644,設定!$C$3:$C$303,0),0),INDEX(設定!$C$3:$C$303,MATCH("*"&amp;G644&amp;"*",設定!$C$3:$C$303,0),0)),""),"エラー"))</f>
        <v/>
      </c>
      <c r="AE644" s="3" t="str">
        <f>IFERROR(IF(AB644="",IF(AND(H644&lt;&gt;"",F644=""),INDEX(AB$3:AB644,MATCH(MAX(AA$3:AA644),AA$3:AA644,0),0),""),AB644),"")</f>
        <v/>
      </c>
      <c r="AF644" s="3" t="str">
        <f>IFERROR(IF(AD644="",IF(AND(H644&lt;&gt;"",G644=""),INDEX(AD$3:AD644,MATCH(MAX(AC$3:AC644),AC$3:AC644,0),0),""),AD644),"")</f>
        <v/>
      </c>
      <c r="AG644" s="2" t="str">
        <f>IF(AH644="","",IF(OR(AH644=AH643,AH644=AH645),IF(AND(E644="",AB644="",AG643&lt;&gt;""),MAX($AG$3:AG643),MAX($AG$3:AG643)+1),IF(AH643=AH644,AG643,MAX($AG$3:AG643)+1)))</f>
        <v/>
      </c>
      <c r="AH644" s="12" t="str">
        <f t="shared" ref="AH644:AH707" si="400">IF(AE644="","",Z644&amp;"@"&amp;AE644&amp;"@"&amp;AF644)</f>
        <v/>
      </c>
      <c r="AI644" s="12" t="str">
        <f t="shared" si="370"/>
        <v/>
      </c>
      <c r="AJ644" s="13" t="str">
        <f t="shared" si="384"/>
        <v/>
      </c>
      <c r="AK644" s="13" t="str">
        <f t="shared" si="385"/>
        <v/>
      </c>
      <c r="AL644" s="13" t="str">
        <f>IF(OR(AJ644="",COUNTIF($AH$3:AH644,AH644)&lt;&gt;COUNTIF(AH$3:AH$100002,AH644)),"",SUMIF(AH$3:AH$100002,AH644,AJ$3:AJ$100002))</f>
        <v/>
      </c>
      <c r="AM644" s="13" t="str">
        <f>IF(OR(AK644="",COUNTIF($AH$3:AH644,AH644)&lt;&gt;COUNTIF(AH$3:AH$100002,AH644)),"",SUMIF(AH$3:AH$100002,AH644,AK$3:AK$100002))</f>
        <v/>
      </c>
      <c r="AO644" s="13" t="str">
        <f t="shared" ref="AO644:AU707" si="401">IF($Z644="","",IF(COUNTIF($AE644:$AF644,AO$2),AO$2,""))</f>
        <v/>
      </c>
      <c r="AP644" s="13" t="str">
        <f t="shared" si="401"/>
        <v/>
      </c>
      <c r="AQ644" s="13" t="str">
        <f t="shared" si="401"/>
        <v/>
      </c>
      <c r="AR644" s="13" t="str">
        <f t="shared" si="386"/>
        <v/>
      </c>
      <c r="AS644" s="13" t="str">
        <f t="shared" si="386"/>
        <v/>
      </c>
      <c r="AT644" s="13" t="str">
        <f t="shared" si="386"/>
        <v/>
      </c>
      <c r="AU644" s="13" t="str">
        <f t="shared" si="386"/>
        <v/>
      </c>
      <c r="AV644" s="13" t="str">
        <f t="shared" si="386"/>
        <v/>
      </c>
      <c r="AW644" s="86" t="str">
        <f t="shared" si="387"/>
        <v/>
      </c>
      <c r="AX644" s="59" t="str">
        <f t="shared" si="388"/>
        <v/>
      </c>
      <c r="AY644" s="63" t="str">
        <f>IF(OR($BR644="",BH644=""),"",COUNT($BR$3:$BR644))</f>
        <v/>
      </c>
      <c r="AZ644" s="13" t="str">
        <f>IF(OR($BR644="",BI644=""),"",COUNT($BR$3:$BR644))</f>
        <v/>
      </c>
      <c r="BA644" s="13" t="str">
        <f>IF(OR($BR644="",BJ644=""),"",COUNT($BR$3:$BR644))</f>
        <v/>
      </c>
      <c r="BB644" s="13" t="str">
        <f>IF(OR($BR644="",BK644=""),"",COUNT($BR$3:$BR644))</f>
        <v/>
      </c>
      <c r="BC644" s="13" t="str">
        <f>IF(OR($BR644="",BL644=""),"",COUNT($BR$3:$BR644))</f>
        <v/>
      </c>
      <c r="BD644" s="13" t="str">
        <f>IF(OR($BR644="",BM644=""),"",COUNT($BR$3:$BR644))</f>
        <v/>
      </c>
      <c r="BE644" s="13" t="str">
        <f>IF(OR($BR644="",BN644=""),"",COUNT($BR$3:$BR644))</f>
        <v/>
      </c>
      <c r="BF644" s="13" t="str">
        <f>IF(OR($BR644="",BO644=""),"",COUNT($BR$3:$BR644))</f>
        <v/>
      </c>
      <c r="BG644" s="66" t="str">
        <f>IF(Z644="","",COUNT($Z$3:Z644))</f>
        <v/>
      </c>
      <c r="BH644" s="13" t="str">
        <f>IF(AO644="","",IF(AO644=BH$2,(SUMIF($BV$3:$BV644,BH$2,$BW$3:$BW644)-SUMIF($BX$3:$BX644,BH$2,$BY$3:$BY644))*AO$1,""))</f>
        <v/>
      </c>
      <c r="BI644" s="13" t="str">
        <f>IF(AP644="","",IF(AP644=BI$2,(SUMIF($BV$3:$BV644,BI$2,$BW$3:$BW644)-SUMIF($BX$3:$BX644,BI$2,$BY$3:$BY644))*AP$1,""))</f>
        <v/>
      </c>
      <c r="BJ644" s="13" t="str">
        <f>IF(AQ644="","",IF(AQ644=BJ$2,(SUMIF($BV$3:$BV644,BJ$2,$BW$3:$BW644)-SUMIF($BX$3:$BX644,BJ$2,$BY$3:$BY644))*AQ$1,""))</f>
        <v/>
      </c>
      <c r="BK644" s="13" t="str">
        <f>IF(AR644="","",IF(AR644=BK$2,(SUMIF($BV$3:$BV644,BK$2,$BW$3:$BW644)-SUMIF($BX$3:$BX644,BK$2,$BY$3:$BY644))*AR$1,""))</f>
        <v/>
      </c>
      <c r="BL644" s="13" t="str">
        <f>IF(AS644="","",IF(AS644=BL$2,(SUMIF($BV$3:$BV644,BL$2,$BW$3:$BW644)-SUMIF($BX$3:$BX644,BL$2,$BY$3:$BY644))*AS$1,""))</f>
        <v/>
      </c>
      <c r="BM644" s="13" t="str">
        <f>IF(AT644="","",IF(AT644=BM$2,(SUMIF($BV$3:$BV644,BM$2,$BW$3:$BW644)-SUMIF($BX$3:$BX644,BM$2,$BY$3:$BY644))*AT$1,""))</f>
        <v/>
      </c>
      <c r="BN644" s="13" t="str">
        <f>IF(AU644="","",IF(AU644=BN$2,(SUMIF($BV$3:$BV644,BN$2,$BW$3:$BW644)-SUMIF($BX$3:$BX644,BN$2,$BY$3:$BY644))*AU$1,""))</f>
        <v/>
      </c>
      <c r="BO644" s="13" t="str">
        <f>IF(AV644="","",IF(AV644=BO$2,(SUMIF($BV$3:$BV644,BO$2,$BW$3:$BW644)-SUMIF($BX$3:$BX644,BO$2,$BY$3:$BY644))*AV$1,""))</f>
        <v/>
      </c>
      <c r="BP644" s="69"/>
      <c r="BQ644" s="13" t="str">
        <f t="shared" ref="BQ644:BQ707" si="402">IF(B644="","",IF(ISNUMBER(B644),B644,""))</f>
        <v/>
      </c>
      <c r="BR644" s="75" t="str">
        <f t="shared" si="389"/>
        <v/>
      </c>
      <c r="BS644" s="33" t="str">
        <f t="shared" si="390"/>
        <v/>
      </c>
      <c r="BT644" s="42" t="str">
        <f t="shared" si="391"/>
        <v/>
      </c>
      <c r="BU644" s="38" t="str">
        <f t="shared" si="392"/>
        <v/>
      </c>
      <c r="BV644" s="30" t="str">
        <f t="shared" si="371"/>
        <v/>
      </c>
      <c r="BW644" s="36" t="str">
        <f t="shared" si="372"/>
        <v/>
      </c>
      <c r="BX644" s="36" t="str">
        <f t="shared" si="373"/>
        <v/>
      </c>
      <c r="BY644" s="45" t="str">
        <f t="shared" si="374"/>
        <v/>
      </c>
      <c r="BZ644" s="12" t="str">
        <f t="shared" si="393"/>
        <v/>
      </c>
      <c r="CA644" s="47" t="str">
        <f t="shared" si="394"/>
        <v/>
      </c>
      <c r="CB644" s="32" t="str">
        <f t="shared" si="395"/>
        <v/>
      </c>
      <c r="CC644" s="32" t="str">
        <f t="shared" si="396"/>
        <v/>
      </c>
      <c r="CD644" s="32" t="str">
        <f t="shared" si="397"/>
        <v/>
      </c>
      <c r="CE644" s="48"/>
      <c r="CF644" s="32" t="str">
        <f t="shared" ref="CF644:CF707" si="403">IF(AND(ISNUMBER(B644),CG644&lt;&gt;""),B644,"")</f>
        <v/>
      </c>
      <c r="CG644" s="32" t="str">
        <f t="shared" ref="CG644:CG707" si="404">IF(AE644="","",AE644&amp;"@"&amp;AF644)</f>
        <v/>
      </c>
      <c r="CH644" s="48"/>
    </row>
    <row r="645" spans="2:86" ht="30" customHeight="1" x14ac:dyDescent="0.2">
      <c r="B645" s="155"/>
      <c r="C645" s="117"/>
      <c r="D645" s="53"/>
      <c r="E645" s="68"/>
      <c r="F645" s="54"/>
      <c r="G645" s="54"/>
      <c r="H645" s="55"/>
      <c r="I645" s="71"/>
      <c r="J645" s="73"/>
      <c r="K645" s="56"/>
      <c r="L645" s="76" t="str">
        <f t="shared" si="377"/>
        <v/>
      </c>
      <c r="M645" s="77" t="str">
        <f t="shared" si="398"/>
        <v/>
      </c>
      <c r="N645" s="130" t="str">
        <f t="shared" si="399"/>
        <v/>
      </c>
      <c r="O645" s="131" t="str">
        <f t="shared" si="383"/>
        <v/>
      </c>
      <c r="P645" s="131" t="str">
        <f t="shared" si="383"/>
        <v/>
      </c>
      <c r="Q645" s="131" t="str">
        <f t="shared" si="383"/>
        <v/>
      </c>
      <c r="R645" s="131" t="str">
        <f t="shared" si="383"/>
        <v/>
      </c>
      <c r="S645" s="131" t="str">
        <f t="shared" si="383"/>
        <v/>
      </c>
      <c r="T645" s="131" t="str">
        <f t="shared" si="383"/>
        <v/>
      </c>
      <c r="U645" s="131" t="str">
        <f t="shared" si="383"/>
        <v/>
      </c>
      <c r="V645" s="14"/>
      <c r="W645" s="17" t="str">
        <f>IF(C645="",IF(OR(AND($H645&lt;&gt;"",C645=""),AND($F644=$F645,$AK645&lt;&gt;""),COUNTA($H$3:$H$100002)&gt;COUNTA($H$3:$H645),$AE645&lt;&gt;""),W644,""),C645)</f>
        <v/>
      </c>
      <c r="X645" s="17" t="str">
        <f>IF(D645="",IF(OR(AND($H645&lt;&gt;"",D645=""),AND($F644=$F645,$AK645&lt;&gt;""),COUNTA($H$3:$H$100002)&gt;COUNTA($H$3:$H645),$AE645&lt;&gt;""),X644,""),D645)</f>
        <v/>
      </c>
      <c r="Y645" s="17" t="str">
        <f>IF(E645="",IF(OR(AND($H645&lt;&gt;"",E645=""),AND($F644=$F645,$AK645&lt;&gt;""),COUNTA($H$3:$H$100002)&gt;COUNTA($H$3:$H645),$AE645&lt;&gt;""),Y644,""),E645)</f>
        <v/>
      </c>
      <c r="Z645" s="27" t="str">
        <f t="shared" si="379"/>
        <v/>
      </c>
      <c r="AA645" s="2" t="str">
        <f>IF(F645="","",COUNTA($F$3:F645))</f>
        <v/>
      </c>
      <c r="AB645" s="3" t="str">
        <f>IF(F645="","",IFERROR(IF(F645&lt;&gt;"",IFERROR(INDEX(設定!$C$3:$C$303,MATCH(F645,設定!$C$3:$C$303,0),0),INDEX(設定!$C$3:$C$303,MATCH("*"&amp;F645&amp;"*",設定!$C$3:$C$303,0),0)),""),"エラー"))</f>
        <v/>
      </c>
      <c r="AC645" s="2" t="str">
        <f>IF(G645="","",COUNTA($G$3:G645))</f>
        <v/>
      </c>
      <c r="AD645" s="3" t="str">
        <f>IF(G645="","",IFERROR(IF(G645&lt;&gt;"",IFERROR(INDEX(設定!$C$3:$C$303,MATCH(G645,設定!$C$3:$C$303,0),0),INDEX(設定!$C$3:$C$303,MATCH("*"&amp;G645&amp;"*",設定!$C$3:$C$303,0),0)),""),"エラー"))</f>
        <v/>
      </c>
      <c r="AE645" s="3" t="str">
        <f>IFERROR(IF(AB645="",IF(AND(H645&lt;&gt;"",F645=""),INDEX(AB$3:AB645,MATCH(MAX(AA$3:AA645),AA$3:AA645,0),0),""),AB645),"")</f>
        <v/>
      </c>
      <c r="AF645" s="3" t="str">
        <f>IFERROR(IF(AD645="",IF(AND(H645&lt;&gt;"",G645=""),INDEX(AD$3:AD645,MATCH(MAX(AC$3:AC645),AC$3:AC645,0),0),""),AD645),"")</f>
        <v/>
      </c>
      <c r="AG645" s="2" t="str">
        <f>IF(AH645="","",IF(OR(AH645=AH644,AH645=AH646),IF(AND(E645="",AB645="",AG644&lt;&gt;""),MAX($AG$3:AG644),MAX($AG$3:AG644)+1),IF(AH644=AH645,AG644,MAX($AG$3:AG644)+1)))</f>
        <v/>
      </c>
      <c r="AH645" s="12" t="str">
        <f t="shared" si="400"/>
        <v/>
      </c>
      <c r="AI645" s="12" t="str">
        <f t="shared" si="370"/>
        <v/>
      </c>
      <c r="AJ645" s="13" t="str">
        <f t="shared" si="384"/>
        <v/>
      </c>
      <c r="AK645" s="13" t="str">
        <f t="shared" si="385"/>
        <v/>
      </c>
      <c r="AL645" s="13" t="str">
        <f>IF(OR(AJ645="",COUNTIF($AH$3:AH645,AH645)&lt;&gt;COUNTIF(AH$3:AH$100002,AH645)),"",SUMIF(AH$3:AH$100002,AH645,AJ$3:AJ$100002))</f>
        <v/>
      </c>
      <c r="AM645" s="13" t="str">
        <f>IF(OR(AK645="",COUNTIF($AH$3:AH645,AH645)&lt;&gt;COUNTIF(AH$3:AH$100002,AH645)),"",SUMIF(AH$3:AH$100002,AH645,AK$3:AK$100002))</f>
        <v/>
      </c>
      <c r="AO645" s="13" t="str">
        <f t="shared" si="401"/>
        <v/>
      </c>
      <c r="AP645" s="13" t="str">
        <f t="shared" si="401"/>
        <v/>
      </c>
      <c r="AQ645" s="13" t="str">
        <f t="shared" si="401"/>
        <v/>
      </c>
      <c r="AR645" s="13" t="str">
        <f t="shared" si="386"/>
        <v/>
      </c>
      <c r="AS645" s="13" t="str">
        <f t="shared" si="386"/>
        <v/>
      </c>
      <c r="AT645" s="13" t="str">
        <f t="shared" si="386"/>
        <v/>
      </c>
      <c r="AU645" s="13" t="str">
        <f t="shared" si="386"/>
        <v/>
      </c>
      <c r="AV645" s="13" t="str">
        <f t="shared" si="386"/>
        <v/>
      </c>
      <c r="AW645" s="86" t="str">
        <f t="shared" si="387"/>
        <v/>
      </c>
      <c r="AX645" s="59" t="str">
        <f t="shared" si="388"/>
        <v/>
      </c>
      <c r="AY645" s="63" t="str">
        <f>IF(OR($BR645="",BH645=""),"",COUNT($BR$3:$BR645))</f>
        <v/>
      </c>
      <c r="AZ645" s="13" t="str">
        <f>IF(OR($BR645="",BI645=""),"",COUNT($BR$3:$BR645))</f>
        <v/>
      </c>
      <c r="BA645" s="13" t="str">
        <f>IF(OR($BR645="",BJ645=""),"",COUNT($BR$3:$BR645))</f>
        <v/>
      </c>
      <c r="BB645" s="13" t="str">
        <f>IF(OR($BR645="",BK645=""),"",COUNT($BR$3:$BR645))</f>
        <v/>
      </c>
      <c r="BC645" s="13" t="str">
        <f>IF(OR($BR645="",BL645=""),"",COUNT($BR$3:$BR645))</f>
        <v/>
      </c>
      <c r="BD645" s="13" t="str">
        <f>IF(OR($BR645="",BM645=""),"",COUNT($BR$3:$BR645))</f>
        <v/>
      </c>
      <c r="BE645" s="13" t="str">
        <f>IF(OR($BR645="",BN645=""),"",COUNT($BR$3:$BR645))</f>
        <v/>
      </c>
      <c r="BF645" s="13" t="str">
        <f>IF(OR($BR645="",BO645=""),"",COUNT($BR$3:$BR645))</f>
        <v/>
      </c>
      <c r="BG645" s="66" t="str">
        <f>IF(Z645="","",COUNT($Z$3:Z645))</f>
        <v/>
      </c>
      <c r="BH645" s="13" t="str">
        <f>IF(AO645="","",IF(AO645=BH$2,(SUMIF($BV$3:$BV645,BH$2,$BW$3:$BW645)-SUMIF($BX$3:$BX645,BH$2,$BY$3:$BY645))*AO$1,""))</f>
        <v/>
      </c>
      <c r="BI645" s="13" t="str">
        <f>IF(AP645="","",IF(AP645=BI$2,(SUMIF($BV$3:$BV645,BI$2,$BW$3:$BW645)-SUMIF($BX$3:$BX645,BI$2,$BY$3:$BY645))*AP$1,""))</f>
        <v/>
      </c>
      <c r="BJ645" s="13" t="str">
        <f>IF(AQ645="","",IF(AQ645=BJ$2,(SUMIF($BV$3:$BV645,BJ$2,$BW$3:$BW645)-SUMIF($BX$3:$BX645,BJ$2,$BY$3:$BY645))*AQ$1,""))</f>
        <v/>
      </c>
      <c r="BK645" s="13" t="str">
        <f>IF(AR645="","",IF(AR645=BK$2,(SUMIF($BV$3:$BV645,BK$2,$BW$3:$BW645)-SUMIF($BX$3:$BX645,BK$2,$BY$3:$BY645))*AR$1,""))</f>
        <v/>
      </c>
      <c r="BL645" s="13" t="str">
        <f>IF(AS645="","",IF(AS645=BL$2,(SUMIF($BV$3:$BV645,BL$2,$BW$3:$BW645)-SUMIF($BX$3:$BX645,BL$2,$BY$3:$BY645))*AS$1,""))</f>
        <v/>
      </c>
      <c r="BM645" s="13" t="str">
        <f>IF(AT645="","",IF(AT645=BM$2,(SUMIF($BV$3:$BV645,BM$2,$BW$3:$BW645)-SUMIF($BX$3:$BX645,BM$2,$BY$3:$BY645))*AT$1,""))</f>
        <v/>
      </c>
      <c r="BN645" s="13" t="str">
        <f>IF(AU645="","",IF(AU645=BN$2,(SUMIF($BV$3:$BV645,BN$2,$BW$3:$BW645)-SUMIF($BX$3:$BX645,BN$2,$BY$3:$BY645))*AU$1,""))</f>
        <v/>
      </c>
      <c r="BO645" s="13" t="str">
        <f>IF(AV645="","",IF(AV645=BO$2,(SUMIF($BV$3:$BV645,BO$2,$BW$3:$BW645)-SUMIF($BX$3:$BX645,BO$2,$BY$3:$BY645))*AV$1,""))</f>
        <v/>
      </c>
      <c r="BP645" s="69"/>
      <c r="BQ645" s="13" t="str">
        <f t="shared" si="402"/>
        <v/>
      </c>
      <c r="BR645" s="75" t="str">
        <f t="shared" si="389"/>
        <v/>
      </c>
      <c r="BS645" s="33" t="str">
        <f t="shared" si="390"/>
        <v/>
      </c>
      <c r="BT645" s="42" t="str">
        <f t="shared" si="391"/>
        <v/>
      </c>
      <c r="BU645" s="38" t="str">
        <f t="shared" si="392"/>
        <v/>
      </c>
      <c r="BV645" s="30" t="str">
        <f t="shared" si="371"/>
        <v/>
      </c>
      <c r="BW645" s="36" t="str">
        <f t="shared" si="372"/>
        <v/>
      </c>
      <c r="BX645" s="36" t="str">
        <f t="shared" si="373"/>
        <v/>
      </c>
      <c r="BY645" s="45" t="str">
        <f t="shared" si="374"/>
        <v/>
      </c>
      <c r="BZ645" s="12" t="str">
        <f t="shared" si="393"/>
        <v/>
      </c>
      <c r="CA645" s="47" t="str">
        <f t="shared" si="394"/>
        <v/>
      </c>
      <c r="CB645" s="32" t="str">
        <f t="shared" si="395"/>
        <v/>
      </c>
      <c r="CC645" s="32" t="str">
        <f t="shared" si="396"/>
        <v/>
      </c>
      <c r="CD645" s="32" t="str">
        <f t="shared" si="397"/>
        <v/>
      </c>
      <c r="CE645" s="48"/>
      <c r="CF645" s="32" t="str">
        <f t="shared" si="403"/>
        <v/>
      </c>
      <c r="CG645" s="32" t="str">
        <f t="shared" si="404"/>
        <v/>
      </c>
      <c r="CH645" s="48"/>
    </row>
    <row r="646" spans="2:86" ht="30" customHeight="1" x14ac:dyDescent="0.2">
      <c r="B646" s="155"/>
      <c r="C646" s="117"/>
      <c r="D646" s="53"/>
      <c r="E646" s="68"/>
      <c r="F646" s="54"/>
      <c r="G646" s="54"/>
      <c r="H646" s="55"/>
      <c r="I646" s="71"/>
      <c r="J646" s="73"/>
      <c r="K646" s="56"/>
      <c r="L646" s="76" t="str">
        <f t="shared" si="377"/>
        <v/>
      </c>
      <c r="M646" s="77" t="str">
        <f t="shared" si="398"/>
        <v/>
      </c>
      <c r="N646" s="130" t="str">
        <f t="shared" si="399"/>
        <v/>
      </c>
      <c r="O646" s="131" t="str">
        <f t="shared" si="383"/>
        <v/>
      </c>
      <c r="P646" s="131" t="str">
        <f t="shared" si="383"/>
        <v/>
      </c>
      <c r="Q646" s="131" t="str">
        <f t="shared" si="383"/>
        <v/>
      </c>
      <c r="R646" s="131" t="str">
        <f t="shared" si="383"/>
        <v/>
      </c>
      <c r="S646" s="131" t="str">
        <f t="shared" si="383"/>
        <v/>
      </c>
      <c r="T646" s="131" t="str">
        <f t="shared" si="383"/>
        <v/>
      </c>
      <c r="U646" s="131" t="str">
        <f t="shared" si="383"/>
        <v/>
      </c>
      <c r="V646" s="14"/>
      <c r="W646" s="17" t="str">
        <f>IF(C646="",IF(OR(AND($H646&lt;&gt;"",C646=""),AND($F645=$F646,$AK646&lt;&gt;""),COUNTA($H$3:$H$100002)&gt;COUNTA($H$3:$H646),$AE646&lt;&gt;""),W645,""),C646)</f>
        <v/>
      </c>
      <c r="X646" s="17" t="str">
        <f>IF(D646="",IF(OR(AND($H646&lt;&gt;"",D646=""),AND($F645=$F646,$AK646&lt;&gt;""),COUNTA($H$3:$H$100002)&gt;COUNTA($H$3:$H646),$AE646&lt;&gt;""),X645,""),D646)</f>
        <v/>
      </c>
      <c r="Y646" s="17" t="str">
        <f>IF(E646="",IF(OR(AND($H646&lt;&gt;"",E646=""),AND($F645=$F646,$AK646&lt;&gt;""),COUNTA($H$3:$H$100002)&gt;COUNTA($H$3:$H646),$AE646&lt;&gt;""),Y645,""),E646)</f>
        <v/>
      </c>
      <c r="Z646" s="27" t="str">
        <f t="shared" si="379"/>
        <v/>
      </c>
      <c r="AA646" s="2" t="str">
        <f>IF(F646="","",COUNTA($F$3:F646))</f>
        <v/>
      </c>
      <c r="AB646" s="3" t="str">
        <f>IF(F646="","",IFERROR(IF(F646&lt;&gt;"",IFERROR(INDEX(設定!$C$3:$C$303,MATCH(F646,設定!$C$3:$C$303,0),0),INDEX(設定!$C$3:$C$303,MATCH("*"&amp;F646&amp;"*",設定!$C$3:$C$303,0),0)),""),"エラー"))</f>
        <v/>
      </c>
      <c r="AC646" s="2" t="str">
        <f>IF(G646="","",COUNTA($G$3:G646))</f>
        <v/>
      </c>
      <c r="AD646" s="3" t="str">
        <f>IF(G646="","",IFERROR(IF(G646&lt;&gt;"",IFERROR(INDEX(設定!$C$3:$C$303,MATCH(G646,設定!$C$3:$C$303,0),0),INDEX(設定!$C$3:$C$303,MATCH("*"&amp;G646&amp;"*",設定!$C$3:$C$303,0),0)),""),"エラー"))</f>
        <v/>
      </c>
      <c r="AE646" s="3" t="str">
        <f>IFERROR(IF(AB646="",IF(AND(H646&lt;&gt;"",F646=""),INDEX(AB$3:AB646,MATCH(MAX(AA$3:AA646),AA$3:AA646,0),0),""),AB646),"")</f>
        <v/>
      </c>
      <c r="AF646" s="3" t="str">
        <f>IFERROR(IF(AD646="",IF(AND(H646&lt;&gt;"",G646=""),INDEX(AD$3:AD646,MATCH(MAX(AC$3:AC646),AC$3:AC646,0),0),""),AD646),"")</f>
        <v/>
      </c>
      <c r="AG646" s="2" t="str">
        <f>IF(AH646="","",IF(OR(AH646=AH645,AH646=AH647),IF(AND(E646="",AB646="",AG645&lt;&gt;""),MAX($AG$3:AG645),MAX($AG$3:AG645)+1),IF(AH645=AH646,AG645,MAX($AG$3:AG645)+1)))</f>
        <v/>
      </c>
      <c r="AH646" s="12" t="str">
        <f t="shared" si="400"/>
        <v/>
      </c>
      <c r="AI646" s="12" t="str">
        <f t="shared" ref="AI646:AI709" si="405">IF(AH646="","",AH646&amp;AG646)</f>
        <v/>
      </c>
      <c r="AJ646" s="13" t="str">
        <f t="shared" si="384"/>
        <v/>
      </c>
      <c r="AK646" s="13" t="str">
        <f t="shared" si="385"/>
        <v/>
      </c>
      <c r="AL646" s="13" t="str">
        <f>IF(OR(AJ646="",COUNTIF($AH$3:AH646,AH646)&lt;&gt;COUNTIF(AH$3:AH$100002,AH646)),"",SUMIF(AH$3:AH$100002,AH646,AJ$3:AJ$100002))</f>
        <v/>
      </c>
      <c r="AM646" s="13" t="str">
        <f>IF(OR(AK646="",COUNTIF($AH$3:AH646,AH646)&lt;&gt;COUNTIF(AH$3:AH$100002,AH646)),"",SUMIF(AH$3:AH$100002,AH646,AK$3:AK$100002))</f>
        <v/>
      </c>
      <c r="AO646" s="13" t="str">
        <f t="shared" si="401"/>
        <v/>
      </c>
      <c r="AP646" s="13" t="str">
        <f t="shared" si="401"/>
        <v/>
      </c>
      <c r="AQ646" s="13" t="str">
        <f t="shared" si="401"/>
        <v/>
      </c>
      <c r="AR646" s="13" t="str">
        <f t="shared" si="386"/>
        <v/>
      </c>
      <c r="AS646" s="13" t="str">
        <f t="shared" si="386"/>
        <v/>
      </c>
      <c r="AT646" s="13" t="str">
        <f t="shared" si="386"/>
        <v/>
      </c>
      <c r="AU646" s="13" t="str">
        <f t="shared" si="386"/>
        <v/>
      </c>
      <c r="AV646" s="13" t="str">
        <f t="shared" ref="AV646:AV709" si="406">IF($Z646="","",IF(COUNTIF($AE646:$AF646,AV$2),AV$2,""))</f>
        <v/>
      </c>
      <c r="AW646" s="86" t="str">
        <f t="shared" si="387"/>
        <v/>
      </c>
      <c r="AX646" s="59" t="str">
        <f t="shared" si="388"/>
        <v/>
      </c>
      <c r="AY646" s="63" t="str">
        <f>IF(OR($BR646="",BH646=""),"",COUNT($BR$3:$BR646))</f>
        <v/>
      </c>
      <c r="AZ646" s="13" t="str">
        <f>IF(OR($BR646="",BI646=""),"",COUNT($BR$3:$BR646))</f>
        <v/>
      </c>
      <c r="BA646" s="13" t="str">
        <f>IF(OR($BR646="",BJ646=""),"",COUNT($BR$3:$BR646))</f>
        <v/>
      </c>
      <c r="BB646" s="13" t="str">
        <f>IF(OR($BR646="",BK646=""),"",COUNT($BR$3:$BR646))</f>
        <v/>
      </c>
      <c r="BC646" s="13" t="str">
        <f>IF(OR($BR646="",BL646=""),"",COUNT($BR$3:$BR646))</f>
        <v/>
      </c>
      <c r="BD646" s="13" t="str">
        <f>IF(OR($BR646="",BM646=""),"",COUNT($BR$3:$BR646))</f>
        <v/>
      </c>
      <c r="BE646" s="13" t="str">
        <f>IF(OR($BR646="",BN646=""),"",COUNT($BR$3:$BR646))</f>
        <v/>
      </c>
      <c r="BF646" s="13" t="str">
        <f>IF(OR($BR646="",BO646=""),"",COUNT($BR$3:$BR646))</f>
        <v/>
      </c>
      <c r="BG646" s="66" t="str">
        <f>IF(Z646="","",COUNT($Z$3:Z646))</f>
        <v/>
      </c>
      <c r="BH646" s="13" t="str">
        <f>IF(AO646="","",IF(AO646=BH$2,(SUMIF($BV$3:$BV646,BH$2,$BW$3:$BW646)-SUMIF($BX$3:$BX646,BH$2,$BY$3:$BY646))*AO$1,""))</f>
        <v/>
      </c>
      <c r="BI646" s="13" t="str">
        <f>IF(AP646="","",IF(AP646=BI$2,(SUMIF($BV$3:$BV646,BI$2,$BW$3:$BW646)-SUMIF($BX$3:$BX646,BI$2,$BY$3:$BY646))*AP$1,""))</f>
        <v/>
      </c>
      <c r="BJ646" s="13" t="str">
        <f>IF(AQ646="","",IF(AQ646=BJ$2,(SUMIF($BV$3:$BV646,BJ$2,$BW$3:$BW646)-SUMIF($BX$3:$BX646,BJ$2,$BY$3:$BY646))*AQ$1,""))</f>
        <v/>
      </c>
      <c r="BK646" s="13" t="str">
        <f>IF(AR646="","",IF(AR646=BK$2,(SUMIF($BV$3:$BV646,BK$2,$BW$3:$BW646)-SUMIF($BX$3:$BX646,BK$2,$BY$3:$BY646))*AR$1,""))</f>
        <v/>
      </c>
      <c r="BL646" s="13" t="str">
        <f>IF(AS646="","",IF(AS646=BL$2,(SUMIF($BV$3:$BV646,BL$2,$BW$3:$BW646)-SUMIF($BX$3:$BX646,BL$2,$BY$3:$BY646))*AS$1,""))</f>
        <v/>
      </c>
      <c r="BM646" s="13" t="str">
        <f>IF(AT646="","",IF(AT646=BM$2,(SUMIF($BV$3:$BV646,BM$2,$BW$3:$BW646)-SUMIF($BX$3:$BX646,BM$2,$BY$3:$BY646))*AT$1,""))</f>
        <v/>
      </c>
      <c r="BN646" s="13" t="str">
        <f>IF(AU646="","",IF(AU646=BN$2,(SUMIF($BV$3:$BV646,BN$2,$BW$3:$BW646)-SUMIF($BX$3:$BX646,BN$2,$BY$3:$BY646))*AU$1,""))</f>
        <v/>
      </c>
      <c r="BO646" s="13" t="str">
        <f>IF(AV646="","",IF(AV646=BO$2,(SUMIF($BV$3:$BV646,BO$2,$BW$3:$BW646)-SUMIF($BX$3:$BX646,BO$2,$BY$3:$BY646))*AV$1,""))</f>
        <v/>
      </c>
      <c r="BP646" s="69"/>
      <c r="BQ646" s="13" t="str">
        <f t="shared" si="402"/>
        <v/>
      </c>
      <c r="BR646" s="75" t="str">
        <f t="shared" si="389"/>
        <v/>
      </c>
      <c r="BS646" s="33" t="str">
        <f t="shared" si="390"/>
        <v/>
      </c>
      <c r="BT646" s="42" t="str">
        <f t="shared" si="391"/>
        <v/>
      </c>
      <c r="BU646" s="38" t="str">
        <f t="shared" si="392"/>
        <v/>
      </c>
      <c r="BV646" s="30" t="str">
        <f t="shared" ref="BV646:BV709" si="407">IF(CA646="","",CA646)</f>
        <v/>
      </c>
      <c r="BW646" s="36" t="str">
        <f t="shared" ref="BW646:BW709" si="408">IF(CC646="",IF(CD646="","",CD646),CC646)</f>
        <v/>
      </c>
      <c r="BX646" s="36" t="str">
        <f t="shared" ref="BX646:BX709" si="409">IF(CB646="","",CB646)</f>
        <v/>
      </c>
      <c r="BY646" s="45" t="str">
        <f t="shared" ref="BY646:BY709" si="410">IF(CD646="",IF(CC646="","",CC646),CD646)</f>
        <v/>
      </c>
      <c r="BZ646" s="12" t="str">
        <f t="shared" si="393"/>
        <v/>
      </c>
      <c r="CA646" s="47" t="str">
        <f t="shared" si="394"/>
        <v/>
      </c>
      <c r="CB646" s="32" t="str">
        <f t="shared" si="395"/>
        <v/>
      </c>
      <c r="CC646" s="32" t="str">
        <f t="shared" si="396"/>
        <v/>
      </c>
      <c r="CD646" s="32" t="str">
        <f t="shared" si="397"/>
        <v/>
      </c>
      <c r="CE646" s="48"/>
      <c r="CF646" s="32" t="str">
        <f t="shared" si="403"/>
        <v/>
      </c>
      <c r="CG646" s="32" t="str">
        <f t="shared" si="404"/>
        <v/>
      </c>
      <c r="CH646" s="48"/>
    </row>
    <row r="647" spans="2:86" ht="30" customHeight="1" x14ac:dyDescent="0.2">
      <c r="B647" s="155"/>
      <c r="C647" s="117"/>
      <c r="D647" s="53"/>
      <c r="E647" s="68"/>
      <c r="F647" s="54"/>
      <c r="G647" s="54"/>
      <c r="H647" s="55"/>
      <c r="I647" s="71"/>
      <c r="J647" s="73"/>
      <c r="K647" s="56"/>
      <c r="L647" s="76" t="str">
        <f t="shared" si="377"/>
        <v/>
      </c>
      <c r="M647" s="77" t="str">
        <f t="shared" si="398"/>
        <v/>
      </c>
      <c r="N647" s="130" t="str">
        <f t="shared" si="399"/>
        <v/>
      </c>
      <c r="O647" s="131" t="str">
        <f t="shared" si="383"/>
        <v/>
      </c>
      <c r="P647" s="131" t="str">
        <f t="shared" si="383"/>
        <v/>
      </c>
      <c r="Q647" s="131" t="str">
        <f t="shared" si="383"/>
        <v/>
      </c>
      <c r="R647" s="131" t="str">
        <f t="shared" si="383"/>
        <v/>
      </c>
      <c r="S647" s="131" t="str">
        <f t="shared" si="383"/>
        <v/>
      </c>
      <c r="T647" s="131" t="str">
        <f t="shared" si="383"/>
        <v/>
      </c>
      <c r="U647" s="131" t="str">
        <f t="shared" si="383"/>
        <v/>
      </c>
      <c r="V647" s="14"/>
      <c r="W647" s="17" t="str">
        <f>IF(C647="",IF(OR(AND($H647&lt;&gt;"",C647=""),AND($F646=$F647,$AK647&lt;&gt;""),COUNTA($H$3:$H$100002)&gt;COUNTA($H$3:$H647),$AE647&lt;&gt;""),W646,""),C647)</f>
        <v/>
      </c>
      <c r="X647" s="17" t="str">
        <f>IF(D647="",IF(OR(AND($H647&lt;&gt;"",D647=""),AND($F646=$F647,$AK647&lt;&gt;""),COUNTA($H$3:$H$100002)&gt;COUNTA($H$3:$H647),$AE647&lt;&gt;""),X646,""),D647)</f>
        <v/>
      </c>
      <c r="Y647" s="17" t="str">
        <f>IF(E647="",IF(OR(AND($H647&lt;&gt;"",E647=""),AND($F646=$F647,$AK647&lt;&gt;""),COUNTA($H$3:$H$100002)&gt;COUNTA($H$3:$H647),$AE647&lt;&gt;""),Y646,""),E647)</f>
        <v/>
      </c>
      <c r="Z647" s="27" t="str">
        <f t="shared" si="379"/>
        <v/>
      </c>
      <c r="AA647" s="2" t="str">
        <f>IF(F647="","",COUNTA($F$3:F647))</f>
        <v/>
      </c>
      <c r="AB647" s="3" t="str">
        <f>IF(F647="","",IFERROR(IF(F647&lt;&gt;"",IFERROR(INDEX(設定!$C$3:$C$303,MATCH(F647,設定!$C$3:$C$303,0),0),INDEX(設定!$C$3:$C$303,MATCH("*"&amp;F647&amp;"*",設定!$C$3:$C$303,0),0)),""),"エラー"))</f>
        <v/>
      </c>
      <c r="AC647" s="2" t="str">
        <f>IF(G647="","",COUNTA($G$3:G647))</f>
        <v/>
      </c>
      <c r="AD647" s="3" t="str">
        <f>IF(G647="","",IFERROR(IF(G647&lt;&gt;"",IFERROR(INDEX(設定!$C$3:$C$303,MATCH(G647,設定!$C$3:$C$303,0),0),INDEX(設定!$C$3:$C$303,MATCH("*"&amp;G647&amp;"*",設定!$C$3:$C$303,0),0)),""),"エラー"))</f>
        <v/>
      </c>
      <c r="AE647" s="3" t="str">
        <f>IFERROR(IF(AB647="",IF(AND(H647&lt;&gt;"",F647=""),INDEX(AB$3:AB647,MATCH(MAX(AA$3:AA647),AA$3:AA647,0),0),""),AB647),"")</f>
        <v/>
      </c>
      <c r="AF647" s="3" t="str">
        <f>IFERROR(IF(AD647="",IF(AND(H647&lt;&gt;"",G647=""),INDEX(AD$3:AD647,MATCH(MAX(AC$3:AC647),AC$3:AC647,0),0),""),AD647),"")</f>
        <v/>
      </c>
      <c r="AG647" s="2" t="str">
        <f>IF(AH647="","",IF(OR(AH647=AH646,AH647=AH648),IF(AND(E647="",AB647="",AG646&lt;&gt;""),MAX($AG$3:AG646),MAX($AG$3:AG646)+1),IF(AH646=AH647,AG646,MAX($AG$3:AG646)+1)))</f>
        <v/>
      </c>
      <c r="AH647" s="12" t="str">
        <f t="shared" si="400"/>
        <v/>
      </c>
      <c r="AI647" s="12" t="str">
        <f t="shared" si="405"/>
        <v/>
      </c>
      <c r="AJ647" s="13" t="str">
        <f t="shared" si="384"/>
        <v/>
      </c>
      <c r="AK647" s="13" t="str">
        <f t="shared" si="385"/>
        <v/>
      </c>
      <c r="AL647" s="13" t="str">
        <f>IF(OR(AJ647="",COUNTIF($AH$3:AH647,AH647)&lt;&gt;COUNTIF(AH$3:AH$100002,AH647)),"",SUMIF(AH$3:AH$100002,AH647,AJ$3:AJ$100002))</f>
        <v/>
      </c>
      <c r="AM647" s="13" t="str">
        <f>IF(OR(AK647="",COUNTIF($AH$3:AH647,AH647)&lt;&gt;COUNTIF(AH$3:AH$100002,AH647)),"",SUMIF(AH$3:AH$100002,AH647,AK$3:AK$100002))</f>
        <v/>
      </c>
      <c r="AO647" s="13" t="str">
        <f t="shared" si="401"/>
        <v/>
      </c>
      <c r="AP647" s="13" t="str">
        <f t="shared" si="401"/>
        <v/>
      </c>
      <c r="AQ647" s="13" t="str">
        <f t="shared" si="401"/>
        <v/>
      </c>
      <c r="AR647" s="13" t="str">
        <f t="shared" si="386"/>
        <v/>
      </c>
      <c r="AS647" s="13" t="str">
        <f t="shared" si="386"/>
        <v/>
      </c>
      <c r="AT647" s="13" t="str">
        <f t="shared" si="386"/>
        <v/>
      </c>
      <c r="AU647" s="13" t="str">
        <f t="shared" si="386"/>
        <v/>
      </c>
      <c r="AV647" s="13" t="str">
        <f t="shared" si="406"/>
        <v/>
      </c>
      <c r="AW647" s="86" t="str">
        <f t="shared" si="387"/>
        <v/>
      </c>
      <c r="AX647" s="59" t="str">
        <f t="shared" si="388"/>
        <v/>
      </c>
      <c r="AY647" s="63" t="str">
        <f>IF(OR($BR647="",BH647=""),"",COUNT($BR$3:$BR647))</f>
        <v/>
      </c>
      <c r="AZ647" s="13" t="str">
        <f>IF(OR($BR647="",BI647=""),"",COUNT($BR$3:$BR647))</f>
        <v/>
      </c>
      <c r="BA647" s="13" t="str">
        <f>IF(OR($BR647="",BJ647=""),"",COUNT($BR$3:$BR647))</f>
        <v/>
      </c>
      <c r="BB647" s="13" t="str">
        <f>IF(OR($BR647="",BK647=""),"",COUNT($BR$3:$BR647))</f>
        <v/>
      </c>
      <c r="BC647" s="13" t="str">
        <f>IF(OR($BR647="",BL647=""),"",COUNT($BR$3:$BR647))</f>
        <v/>
      </c>
      <c r="BD647" s="13" t="str">
        <f>IF(OR($BR647="",BM647=""),"",COUNT($BR$3:$BR647))</f>
        <v/>
      </c>
      <c r="BE647" s="13" t="str">
        <f>IF(OR($BR647="",BN647=""),"",COUNT($BR$3:$BR647))</f>
        <v/>
      </c>
      <c r="BF647" s="13" t="str">
        <f>IF(OR($BR647="",BO647=""),"",COUNT($BR$3:$BR647))</f>
        <v/>
      </c>
      <c r="BG647" s="66" t="str">
        <f>IF(Z647="","",COUNT($Z$3:Z647))</f>
        <v/>
      </c>
      <c r="BH647" s="13" t="str">
        <f>IF(AO647="","",IF(AO647=BH$2,(SUMIF($BV$3:$BV647,BH$2,$BW$3:$BW647)-SUMIF($BX$3:$BX647,BH$2,$BY$3:$BY647))*AO$1,""))</f>
        <v/>
      </c>
      <c r="BI647" s="13" t="str">
        <f>IF(AP647="","",IF(AP647=BI$2,(SUMIF($BV$3:$BV647,BI$2,$BW$3:$BW647)-SUMIF($BX$3:$BX647,BI$2,$BY$3:$BY647))*AP$1,""))</f>
        <v/>
      </c>
      <c r="BJ647" s="13" t="str">
        <f>IF(AQ647="","",IF(AQ647=BJ$2,(SUMIF($BV$3:$BV647,BJ$2,$BW$3:$BW647)-SUMIF($BX$3:$BX647,BJ$2,$BY$3:$BY647))*AQ$1,""))</f>
        <v/>
      </c>
      <c r="BK647" s="13" t="str">
        <f>IF(AR647="","",IF(AR647=BK$2,(SUMIF($BV$3:$BV647,BK$2,$BW$3:$BW647)-SUMIF($BX$3:$BX647,BK$2,$BY$3:$BY647))*AR$1,""))</f>
        <v/>
      </c>
      <c r="BL647" s="13" t="str">
        <f>IF(AS647="","",IF(AS647=BL$2,(SUMIF($BV$3:$BV647,BL$2,$BW$3:$BW647)-SUMIF($BX$3:$BX647,BL$2,$BY$3:$BY647))*AS$1,""))</f>
        <v/>
      </c>
      <c r="BM647" s="13" t="str">
        <f>IF(AT647="","",IF(AT647=BM$2,(SUMIF($BV$3:$BV647,BM$2,$BW$3:$BW647)-SUMIF($BX$3:$BX647,BM$2,$BY$3:$BY647))*AT$1,""))</f>
        <v/>
      </c>
      <c r="BN647" s="13" t="str">
        <f>IF(AU647="","",IF(AU647=BN$2,(SUMIF($BV$3:$BV647,BN$2,$BW$3:$BW647)-SUMIF($BX$3:$BX647,BN$2,$BY$3:$BY647))*AU$1,""))</f>
        <v/>
      </c>
      <c r="BO647" s="13" t="str">
        <f>IF(AV647="","",IF(AV647=BO$2,(SUMIF($BV$3:$BV647,BO$2,$BW$3:$BW647)-SUMIF($BX$3:$BX647,BO$2,$BY$3:$BY647))*AV$1,""))</f>
        <v/>
      </c>
      <c r="BP647" s="69"/>
      <c r="BQ647" s="13" t="str">
        <f t="shared" si="402"/>
        <v/>
      </c>
      <c r="BR647" s="75" t="str">
        <f t="shared" si="389"/>
        <v/>
      </c>
      <c r="BS647" s="33" t="str">
        <f t="shared" si="390"/>
        <v/>
      </c>
      <c r="BT647" s="42" t="str">
        <f t="shared" si="391"/>
        <v/>
      </c>
      <c r="BU647" s="38" t="str">
        <f t="shared" si="392"/>
        <v/>
      </c>
      <c r="BV647" s="30" t="str">
        <f t="shared" si="407"/>
        <v/>
      </c>
      <c r="BW647" s="36" t="str">
        <f t="shared" si="408"/>
        <v/>
      </c>
      <c r="BX647" s="36" t="str">
        <f t="shared" si="409"/>
        <v/>
      </c>
      <c r="BY647" s="45" t="str">
        <f t="shared" si="410"/>
        <v/>
      </c>
      <c r="BZ647" s="12" t="str">
        <f t="shared" si="393"/>
        <v/>
      </c>
      <c r="CA647" s="47" t="str">
        <f t="shared" si="394"/>
        <v/>
      </c>
      <c r="CB647" s="32" t="str">
        <f t="shared" si="395"/>
        <v/>
      </c>
      <c r="CC647" s="32" t="str">
        <f t="shared" si="396"/>
        <v/>
      </c>
      <c r="CD647" s="32" t="str">
        <f t="shared" si="397"/>
        <v/>
      </c>
      <c r="CE647" s="48"/>
      <c r="CF647" s="32" t="str">
        <f t="shared" si="403"/>
        <v/>
      </c>
      <c r="CG647" s="32" t="str">
        <f t="shared" si="404"/>
        <v/>
      </c>
      <c r="CH647" s="48"/>
    </row>
    <row r="648" spans="2:86" ht="30" customHeight="1" x14ac:dyDescent="0.2">
      <c r="B648" s="155"/>
      <c r="C648" s="117"/>
      <c r="D648" s="53"/>
      <c r="E648" s="68"/>
      <c r="F648" s="54"/>
      <c r="G648" s="54"/>
      <c r="H648" s="55"/>
      <c r="I648" s="71"/>
      <c r="J648" s="73"/>
      <c r="K648" s="56"/>
      <c r="L648" s="76" t="str">
        <f t="shared" si="377"/>
        <v/>
      </c>
      <c r="M648" s="77" t="str">
        <f t="shared" si="398"/>
        <v/>
      </c>
      <c r="N648" s="130" t="str">
        <f t="shared" si="399"/>
        <v/>
      </c>
      <c r="O648" s="131" t="str">
        <f t="shared" si="383"/>
        <v/>
      </c>
      <c r="P648" s="131" t="str">
        <f t="shared" si="383"/>
        <v/>
      </c>
      <c r="Q648" s="131" t="str">
        <f t="shared" si="383"/>
        <v/>
      </c>
      <c r="R648" s="131" t="str">
        <f t="shared" si="383"/>
        <v/>
      </c>
      <c r="S648" s="131" t="str">
        <f t="shared" si="383"/>
        <v/>
      </c>
      <c r="T648" s="131" t="str">
        <f t="shared" si="383"/>
        <v/>
      </c>
      <c r="U648" s="131" t="str">
        <f t="shared" si="383"/>
        <v/>
      </c>
      <c r="V648" s="14"/>
      <c r="W648" s="17" t="str">
        <f>IF(C648="",IF(OR(AND($H648&lt;&gt;"",C648=""),AND($F647=$F648,$AK648&lt;&gt;""),COUNTA($H$3:$H$100002)&gt;COUNTA($H$3:$H648),$AE648&lt;&gt;""),W647,""),C648)</f>
        <v/>
      </c>
      <c r="X648" s="17" t="str">
        <f>IF(D648="",IF(OR(AND($H648&lt;&gt;"",D648=""),AND($F647=$F648,$AK648&lt;&gt;""),COUNTA($H$3:$H$100002)&gt;COUNTA($H$3:$H648),$AE648&lt;&gt;""),X647,""),D648)</f>
        <v/>
      </c>
      <c r="Y648" s="17" t="str">
        <f>IF(E648="",IF(OR(AND($H648&lt;&gt;"",E648=""),AND($F647=$F648,$AK648&lt;&gt;""),COUNTA($H$3:$H$100002)&gt;COUNTA($H$3:$H648),$AE648&lt;&gt;""),Y647,""),E648)</f>
        <v/>
      </c>
      <c r="Z648" s="27" t="str">
        <f t="shared" si="379"/>
        <v/>
      </c>
      <c r="AA648" s="2" t="str">
        <f>IF(F648="","",COUNTA($F$3:F648))</f>
        <v/>
      </c>
      <c r="AB648" s="3" t="str">
        <f>IF(F648="","",IFERROR(IF(F648&lt;&gt;"",IFERROR(INDEX(設定!$C$3:$C$303,MATCH(F648,設定!$C$3:$C$303,0),0),INDEX(設定!$C$3:$C$303,MATCH("*"&amp;F648&amp;"*",設定!$C$3:$C$303,0),0)),""),"エラー"))</f>
        <v/>
      </c>
      <c r="AC648" s="2" t="str">
        <f>IF(G648="","",COUNTA($G$3:G648))</f>
        <v/>
      </c>
      <c r="AD648" s="3" t="str">
        <f>IF(G648="","",IFERROR(IF(G648&lt;&gt;"",IFERROR(INDEX(設定!$C$3:$C$303,MATCH(G648,設定!$C$3:$C$303,0),0),INDEX(設定!$C$3:$C$303,MATCH("*"&amp;G648&amp;"*",設定!$C$3:$C$303,0),0)),""),"エラー"))</f>
        <v/>
      </c>
      <c r="AE648" s="3" t="str">
        <f>IFERROR(IF(AB648="",IF(AND(H648&lt;&gt;"",F648=""),INDEX(AB$3:AB648,MATCH(MAX(AA$3:AA648),AA$3:AA648,0),0),""),AB648),"")</f>
        <v/>
      </c>
      <c r="AF648" s="3" t="str">
        <f>IFERROR(IF(AD648="",IF(AND(H648&lt;&gt;"",G648=""),INDEX(AD$3:AD648,MATCH(MAX(AC$3:AC648),AC$3:AC648,0),0),""),AD648),"")</f>
        <v/>
      </c>
      <c r="AG648" s="2" t="str">
        <f>IF(AH648="","",IF(OR(AH648=AH647,AH648=AH649),IF(AND(E648="",AB648="",AG647&lt;&gt;""),MAX($AG$3:AG647),MAX($AG$3:AG647)+1),IF(AH647=AH648,AG647,MAX($AG$3:AG647)+1)))</f>
        <v/>
      </c>
      <c r="AH648" s="12" t="str">
        <f t="shared" si="400"/>
        <v/>
      </c>
      <c r="AI648" s="12" t="str">
        <f t="shared" si="405"/>
        <v/>
      </c>
      <c r="AJ648" s="13" t="str">
        <f t="shared" si="384"/>
        <v/>
      </c>
      <c r="AK648" s="13" t="str">
        <f t="shared" si="385"/>
        <v/>
      </c>
      <c r="AL648" s="13" t="str">
        <f>IF(OR(AJ648="",COUNTIF($AH$3:AH648,AH648)&lt;&gt;COUNTIF(AH$3:AH$100002,AH648)),"",SUMIF(AH$3:AH$100002,AH648,AJ$3:AJ$100002))</f>
        <v/>
      </c>
      <c r="AM648" s="13" t="str">
        <f>IF(OR(AK648="",COUNTIF($AH$3:AH648,AH648)&lt;&gt;COUNTIF(AH$3:AH$100002,AH648)),"",SUMIF(AH$3:AH$100002,AH648,AK$3:AK$100002))</f>
        <v/>
      </c>
      <c r="AO648" s="13" t="str">
        <f t="shared" si="401"/>
        <v/>
      </c>
      <c r="AP648" s="13" t="str">
        <f t="shared" si="401"/>
        <v/>
      </c>
      <c r="AQ648" s="13" t="str">
        <f t="shared" si="401"/>
        <v/>
      </c>
      <c r="AR648" s="13" t="str">
        <f t="shared" si="386"/>
        <v/>
      </c>
      <c r="AS648" s="13" t="str">
        <f t="shared" si="386"/>
        <v/>
      </c>
      <c r="AT648" s="13" t="str">
        <f t="shared" si="386"/>
        <v/>
      </c>
      <c r="AU648" s="13" t="str">
        <f t="shared" si="386"/>
        <v/>
      </c>
      <c r="AV648" s="13" t="str">
        <f t="shared" si="406"/>
        <v/>
      </c>
      <c r="AW648" s="86" t="str">
        <f t="shared" si="387"/>
        <v/>
      </c>
      <c r="AX648" s="59" t="str">
        <f t="shared" si="388"/>
        <v/>
      </c>
      <c r="AY648" s="63" t="str">
        <f>IF(OR($BR648="",BH648=""),"",COUNT($BR$3:$BR648))</f>
        <v/>
      </c>
      <c r="AZ648" s="13" t="str">
        <f>IF(OR($BR648="",BI648=""),"",COUNT($BR$3:$BR648))</f>
        <v/>
      </c>
      <c r="BA648" s="13" t="str">
        <f>IF(OR($BR648="",BJ648=""),"",COUNT($BR$3:$BR648))</f>
        <v/>
      </c>
      <c r="BB648" s="13" t="str">
        <f>IF(OR($BR648="",BK648=""),"",COUNT($BR$3:$BR648))</f>
        <v/>
      </c>
      <c r="BC648" s="13" t="str">
        <f>IF(OR($BR648="",BL648=""),"",COUNT($BR$3:$BR648))</f>
        <v/>
      </c>
      <c r="BD648" s="13" t="str">
        <f>IF(OR($BR648="",BM648=""),"",COUNT($BR$3:$BR648))</f>
        <v/>
      </c>
      <c r="BE648" s="13" t="str">
        <f>IF(OR($BR648="",BN648=""),"",COUNT($BR$3:$BR648))</f>
        <v/>
      </c>
      <c r="BF648" s="13" t="str">
        <f>IF(OR($BR648="",BO648=""),"",COUNT($BR$3:$BR648))</f>
        <v/>
      </c>
      <c r="BG648" s="66" t="str">
        <f>IF(Z648="","",COUNT($Z$3:Z648))</f>
        <v/>
      </c>
      <c r="BH648" s="13" t="str">
        <f>IF(AO648="","",IF(AO648=BH$2,(SUMIF($BV$3:$BV648,BH$2,$BW$3:$BW648)-SUMIF($BX$3:$BX648,BH$2,$BY$3:$BY648))*AO$1,""))</f>
        <v/>
      </c>
      <c r="BI648" s="13" t="str">
        <f>IF(AP648="","",IF(AP648=BI$2,(SUMIF($BV$3:$BV648,BI$2,$BW$3:$BW648)-SUMIF($BX$3:$BX648,BI$2,$BY$3:$BY648))*AP$1,""))</f>
        <v/>
      </c>
      <c r="BJ648" s="13" t="str">
        <f>IF(AQ648="","",IF(AQ648=BJ$2,(SUMIF($BV$3:$BV648,BJ$2,$BW$3:$BW648)-SUMIF($BX$3:$BX648,BJ$2,$BY$3:$BY648))*AQ$1,""))</f>
        <v/>
      </c>
      <c r="BK648" s="13" t="str">
        <f>IF(AR648="","",IF(AR648=BK$2,(SUMIF($BV$3:$BV648,BK$2,$BW$3:$BW648)-SUMIF($BX$3:$BX648,BK$2,$BY$3:$BY648))*AR$1,""))</f>
        <v/>
      </c>
      <c r="BL648" s="13" t="str">
        <f>IF(AS648="","",IF(AS648=BL$2,(SUMIF($BV$3:$BV648,BL$2,$BW$3:$BW648)-SUMIF($BX$3:$BX648,BL$2,$BY$3:$BY648))*AS$1,""))</f>
        <v/>
      </c>
      <c r="BM648" s="13" t="str">
        <f>IF(AT648="","",IF(AT648=BM$2,(SUMIF($BV$3:$BV648,BM$2,$BW$3:$BW648)-SUMIF($BX$3:$BX648,BM$2,$BY$3:$BY648))*AT$1,""))</f>
        <v/>
      </c>
      <c r="BN648" s="13" t="str">
        <f>IF(AU648="","",IF(AU648=BN$2,(SUMIF($BV$3:$BV648,BN$2,$BW$3:$BW648)-SUMIF($BX$3:$BX648,BN$2,$BY$3:$BY648))*AU$1,""))</f>
        <v/>
      </c>
      <c r="BO648" s="13" t="str">
        <f>IF(AV648="","",IF(AV648=BO$2,(SUMIF($BV$3:$BV648,BO$2,$BW$3:$BW648)-SUMIF($BX$3:$BX648,BO$2,$BY$3:$BY648))*AV$1,""))</f>
        <v/>
      </c>
      <c r="BP648" s="69"/>
      <c r="BQ648" s="13" t="str">
        <f t="shared" si="402"/>
        <v/>
      </c>
      <c r="BR648" s="75" t="str">
        <f t="shared" si="389"/>
        <v/>
      </c>
      <c r="BS648" s="33" t="str">
        <f t="shared" si="390"/>
        <v/>
      </c>
      <c r="BT648" s="42" t="str">
        <f t="shared" si="391"/>
        <v/>
      </c>
      <c r="BU648" s="38" t="str">
        <f t="shared" si="392"/>
        <v/>
      </c>
      <c r="BV648" s="30" t="str">
        <f t="shared" si="407"/>
        <v/>
      </c>
      <c r="BW648" s="36" t="str">
        <f t="shared" si="408"/>
        <v/>
      </c>
      <c r="BX648" s="36" t="str">
        <f t="shared" si="409"/>
        <v/>
      </c>
      <c r="BY648" s="45" t="str">
        <f t="shared" si="410"/>
        <v/>
      </c>
      <c r="BZ648" s="12" t="str">
        <f t="shared" si="393"/>
        <v/>
      </c>
      <c r="CA648" s="47" t="str">
        <f t="shared" si="394"/>
        <v/>
      </c>
      <c r="CB648" s="32" t="str">
        <f t="shared" si="395"/>
        <v/>
      </c>
      <c r="CC648" s="32" t="str">
        <f t="shared" si="396"/>
        <v/>
      </c>
      <c r="CD648" s="32" t="str">
        <f t="shared" si="397"/>
        <v/>
      </c>
      <c r="CE648" s="48"/>
      <c r="CF648" s="32" t="str">
        <f t="shared" si="403"/>
        <v/>
      </c>
      <c r="CG648" s="32" t="str">
        <f t="shared" si="404"/>
        <v/>
      </c>
      <c r="CH648" s="48"/>
    </row>
    <row r="649" spans="2:86" ht="30" customHeight="1" x14ac:dyDescent="0.2">
      <c r="B649" s="155"/>
      <c r="C649" s="117"/>
      <c r="D649" s="53"/>
      <c r="E649" s="68"/>
      <c r="F649" s="54"/>
      <c r="G649" s="54"/>
      <c r="H649" s="55"/>
      <c r="I649" s="71"/>
      <c r="J649" s="73"/>
      <c r="K649" s="56"/>
      <c r="L649" s="76" t="str">
        <f t="shared" si="377"/>
        <v/>
      </c>
      <c r="M649" s="77" t="str">
        <f t="shared" si="398"/>
        <v/>
      </c>
      <c r="N649" s="130" t="str">
        <f t="shared" si="399"/>
        <v/>
      </c>
      <c r="O649" s="131" t="str">
        <f t="shared" si="383"/>
        <v/>
      </c>
      <c r="P649" s="131" t="str">
        <f t="shared" si="383"/>
        <v/>
      </c>
      <c r="Q649" s="131" t="str">
        <f t="shared" si="383"/>
        <v/>
      </c>
      <c r="R649" s="131" t="str">
        <f t="shared" si="383"/>
        <v/>
      </c>
      <c r="S649" s="131" t="str">
        <f t="shared" si="383"/>
        <v/>
      </c>
      <c r="T649" s="131" t="str">
        <f t="shared" si="383"/>
        <v/>
      </c>
      <c r="U649" s="131" t="str">
        <f t="shared" si="383"/>
        <v/>
      </c>
      <c r="V649" s="14"/>
      <c r="W649" s="17" t="str">
        <f>IF(C649="",IF(OR(AND($H649&lt;&gt;"",C649=""),AND($F648=$F649,$AK649&lt;&gt;""),COUNTA($H$3:$H$100002)&gt;COUNTA($H$3:$H649),$AE649&lt;&gt;""),W648,""),C649)</f>
        <v/>
      </c>
      <c r="X649" s="17" t="str">
        <f>IF(D649="",IF(OR(AND($H649&lt;&gt;"",D649=""),AND($F648=$F649,$AK649&lt;&gt;""),COUNTA($H$3:$H$100002)&gt;COUNTA($H$3:$H649),$AE649&lt;&gt;""),X648,""),D649)</f>
        <v/>
      </c>
      <c r="Y649" s="17" t="str">
        <f>IF(E649="",IF(OR(AND($H649&lt;&gt;"",E649=""),AND($F648=$F649,$AK649&lt;&gt;""),COUNTA($H$3:$H$100002)&gt;COUNTA($H$3:$H649),$AE649&lt;&gt;""),Y648,""),E649)</f>
        <v/>
      </c>
      <c r="Z649" s="27" t="str">
        <f t="shared" si="379"/>
        <v/>
      </c>
      <c r="AA649" s="2" t="str">
        <f>IF(F649="","",COUNTA($F$3:F649))</f>
        <v/>
      </c>
      <c r="AB649" s="3" t="str">
        <f>IF(F649="","",IFERROR(IF(F649&lt;&gt;"",IFERROR(INDEX(設定!$C$3:$C$303,MATCH(F649,設定!$C$3:$C$303,0),0),INDEX(設定!$C$3:$C$303,MATCH("*"&amp;F649&amp;"*",設定!$C$3:$C$303,0),0)),""),"エラー"))</f>
        <v/>
      </c>
      <c r="AC649" s="2" t="str">
        <f>IF(G649="","",COUNTA($G$3:G649))</f>
        <v/>
      </c>
      <c r="AD649" s="3" t="str">
        <f>IF(G649="","",IFERROR(IF(G649&lt;&gt;"",IFERROR(INDEX(設定!$C$3:$C$303,MATCH(G649,設定!$C$3:$C$303,0),0),INDEX(設定!$C$3:$C$303,MATCH("*"&amp;G649&amp;"*",設定!$C$3:$C$303,0),0)),""),"エラー"))</f>
        <v/>
      </c>
      <c r="AE649" s="3" t="str">
        <f>IFERROR(IF(AB649="",IF(AND(H649&lt;&gt;"",F649=""),INDEX(AB$3:AB649,MATCH(MAX(AA$3:AA649),AA$3:AA649,0),0),""),AB649),"")</f>
        <v/>
      </c>
      <c r="AF649" s="3" t="str">
        <f>IFERROR(IF(AD649="",IF(AND(H649&lt;&gt;"",G649=""),INDEX(AD$3:AD649,MATCH(MAX(AC$3:AC649),AC$3:AC649,0),0),""),AD649),"")</f>
        <v/>
      </c>
      <c r="AG649" s="2" t="str">
        <f>IF(AH649="","",IF(OR(AH649=AH648,AH649=AH650),IF(AND(E649="",AB649="",AG648&lt;&gt;""),MAX($AG$3:AG648),MAX($AG$3:AG648)+1),IF(AH648=AH649,AG648,MAX($AG$3:AG648)+1)))</f>
        <v/>
      </c>
      <c r="AH649" s="12" t="str">
        <f t="shared" si="400"/>
        <v/>
      </c>
      <c r="AI649" s="12" t="str">
        <f t="shared" si="405"/>
        <v/>
      </c>
      <c r="AJ649" s="13" t="str">
        <f t="shared" si="384"/>
        <v/>
      </c>
      <c r="AK649" s="13" t="str">
        <f t="shared" si="385"/>
        <v/>
      </c>
      <c r="AL649" s="13" t="str">
        <f>IF(OR(AJ649="",COUNTIF($AH$3:AH649,AH649)&lt;&gt;COUNTIF(AH$3:AH$100002,AH649)),"",SUMIF(AH$3:AH$100002,AH649,AJ$3:AJ$100002))</f>
        <v/>
      </c>
      <c r="AM649" s="13" t="str">
        <f>IF(OR(AK649="",COUNTIF($AH$3:AH649,AH649)&lt;&gt;COUNTIF(AH$3:AH$100002,AH649)),"",SUMIF(AH$3:AH$100002,AH649,AK$3:AK$100002))</f>
        <v/>
      </c>
      <c r="AO649" s="13" t="str">
        <f t="shared" si="401"/>
        <v/>
      </c>
      <c r="AP649" s="13" t="str">
        <f t="shared" si="401"/>
        <v/>
      </c>
      <c r="AQ649" s="13" t="str">
        <f t="shared" si="401"/>
        <v/>
      </c>
      <c r="AR649" s="13" t="str">
        <f t="shared" si="386"/>
        <v/>
      </c>
      <c r="AS649" s="13" t="str">
        <f t="shared" si="386"/>
        <v/>
      </c>
      <c r="AT649" s="13" t="str">
        <f t="shared" si="386"/>
        <v/>
      </c>
      <c r="AU649" s="13" t="str">
        <f t="shared" si="386"/>
        <v/>
      </c>
      <c r="AV649" s="13" t="str">
        <f t="shared" si="406"/>
        <v/>
      </c>
      <c r="AW649" s="86" t="str">
        <f t="shared" si="387"/>
        <v/>
      </c>
      <c r="AX649" s="59" t="str">
        <f t="shared" si="388"/>
        <v/>
      </c>
      <c r="AY649" s="63" t="str">
        <f>IF(OR($BR649="",BH649=""),"",COUNT($BR$3:$BR649))</f>
        <v/>
      </c>
      <c r="AZ649" s="13" t="str">
        <f>IF(OR($BR649="",BI649=""),"",COUNT($BR$3:$BR649))</f>
        <v/>
      </c>
      <c r="BA649" s="13" t="str">
        <f>IF(OR($BR649="",BJ649=""),"",COUNT($BR$3:$BR649))</f>
        <v/>
      </c>
      <c r="BB649" s="13" t="str">
        <f>IF(OR($BR649="",BK649=""),"",COUNT($BR$3:$BR649))</f>
        <v/>
      </c>
      <c r="BC649" s="13" t="str">
        <f>IF(OR($BR649="",BL649=""),"",COUNT($BR$3:$BR649))</f>
        <v/>
      </c>
      <c r="BD649" s="13" t="str">
        <f>IF(OR($BR649="",BM649=""),"",COUNT($BR$3:$BR649))</f>
        <v/>
      </c>
      <c r="BE649" s="13" t="str">
        <f>IF(OR($BR649="",BN649=""),"",COUNT($BR$3:$BR649))</f>
        <v/>
      </c>
      <c r="BF649" s="13" t="str">
        <f>IF(OR($BR649="",BO649=""),"",COUNT($BR$3:$BR649))</f>
        <v/>
      </c>
      <c r="BG649" s="66" t="str">
        <f>IF(Z649="","",COUNT($Z$3:Z649))</f>
        <v/>
      </c>
      <c r="BH649" s="13" t="str">
        <f>IF(AO649="","",IF(AO649=BH$2,(SUMIF($BV$3:$BV649,BH$2,$BW$3:$BW649)-SUMIF($BX$3:$BX649,BH$2,$BY$3:$BY649))*AO$1,""))</f>
        <v/>
      </c>
      <c r="BI649" s="13" t="str">
        <f>IF(AP649="","",IF(AP649=BI$2,(SUMIF($BV$3:$BV649,BI$2,$BW$3:$BW649)-SUMIF($BX$3:$BX649,BI$2,$BY$3:$BY649))*AP$1,""))</f>
        <v/>
      </c>
      <c r="BJ649" s="13" t="str">
        <f>IF(AQ649="","",IF(AQ649=BJ$2,(SUMIF($BV$3:$BV649,BJ$2,$BW$3:$BW649)-SUMIF($BX$3:$BX649,BJ$2,$BY$3:$BY649))*AQ$1,""))</f>
        <v/>
      </c>
      <c r="BK649" s="13" t="str">
        <f>IF(AR649="","",IF(AR649=BK$2,(SUMIF($BV$3:$BV649,BK$2,$BW$3:$BW649)-SUMIF($BX$3:$BX649,BK$2,$BY$3:$BY649))*AR$1,""))</f>
        <v/>
      </c>
      <c r="BL649" s="13" t="str">
        <f>IF(AS649="","",IF(AS649=BL$2,(SUMIF($BV$3:$BV649,BL$2,$BW$3:$BW649)-SUMIF($BX$3:$BX649,BL$2,$BY$3:$BY649))*AS$1,""))</f>
        <v/>
      </c>
      <c r="BM649" s="13" t="str">
        <f>IF(AT649="","",IF(AT649=BM$2,(SUMIF($BV$3:$BV649,BM$2,$BW$3:$BW649)-SUMIF($BX$3:$BX649,BM$2,$BY$3:$BY649))*AT$1,""))</f>
        <v/>
      </c>
      <c r="BN649" s="13" t="str">
        <f>IF(AU649="","",IF(AU649=BN$2,(SUMIF($BV$3:$BV649,BN$2,$BW$3:$BW649)-SUMIF($BX$3:$BX649,BN$2,$BY$3:$BY649))*AU$1,""))</f>
        <v/>
      </c>
      <c r="BO649" s="13" t="str">
        <f>IF(AV649="","",IF(AV649=BO$2,(SUMIF($BV$3:$BV649,BO$2,$BW$3:$BW649)-SUMIF($BX$3:$BX649,BO$2,$BY$3:$BY649))*AV$1,""))</f>
        <v/>
      </c>
      <c r="BP649" s="69"/>
      <c r="BQ649" s="13" t="str">
        <f t="shared" si="402"/>
        <v/>
      </c>
      <c r="BR649" s="75" t="str">
        <f t="shared" si="389"/>
        <v/>
      </c>
      <c r="BS649" s="33" t="str">
        <f t="shared" si="390"/>
        <v/>
      </c>
      <c r="BT649" s="42" t="str">
        <f t="shared" si="391"/>
        <v/>
      </c>
      <c r="BU649" s="38" t="str">
        <f t="shared" si="392"/>
        <v/>
      </c>
      <c r="BV649" s="30" t="str">
        <f t="shared" si="407"/>
        <v/>
      </c>
      <c r="BW649" s="36" t="str">
        <f t="shared" si="408"/>
        <v/>
      </c>
      <c r="BX649" s="36" t="str">
        <f t="shared" si="409"/>
        <v/>
      </c>
      <c r="BY649" s="45" t="str">
        <f t="shared" si="410"/>
        <v/>
      </c>
      <c r="BZ649" s="12" t="str">
        <f t="shared" si="393"/>
        <v/>
      </c>
      <c r="CA649" s="47" t="str">
        <f t="shared" si="394"/>
        <v/>
      </c>
      <c r="CB649" s="32" t="str">
        <f t="shared" si="395"/>
        <v/>
      </c>
      <c r="CC649" s="32" t="str">
        <f t="shared" si="396"/>
        <v/>
      </c>
      <c r="CD649" s="32" t="str">
        <f t="shared" si="397"/>
        <v/>
      </c>
      <c r="CE649" s="48"/>
      <c r="CF649" s="32" t="str">
        <f t="shared" si="403"/>
        <v/>
      </c>
      <c r="CG649" s="32" t="str">
        <f t="shared" si="404"/>
        <v/>
      </c>
      <c r="CH649" s="48"/>
    </row>
    <row r="650" spans="2:86" ht="30" customHeight="1" x14ac:dyDescent="0.2">
      <c r="B650" s="155"/>
      <c r="C650" s="117"/>
      <c r="D650" s="53"/>
      <c r="E650" s="68"/>
      <c r="F650" s="54"/>
      <c r="G650" s="54"/>
      <c r="H650" s="55"/>
      <c r="I650" s="71"/>
      <c r="J650" s="73"/>
      <c r="K650" s="56"/>
      <c r="L650" s="76" t="str">
        <f t="shared" si="377"/>
        <v/>
      </c>
      <c r="M650" s="77" t="str">
        <f t="shared" si="398"/>
        <v/>
      </c>
      <c r="N650" s="130" t="str">
        <f t="shared" si="399"/>
        <v/>
      </c>
      <c r="O650" s="131" t="str">
        <f t="shared" si="383"/>
        <v/>
      </c>
      <c r="P650" s="131" t="str">
        <f t="shared" si="383"/>
        <v/>
      </c>
      <c r="Q650" s="131" t="str">
        <f t="shared" si="383"/>
        <v/>
      </c>
      <c r="R650" s="131" t="str">
        <f t="shared" si="383"/>
        <v/>
      </c>
      <c r="S650" s="131" t="str">
        <f t="shared" si="383"/>
        <v/>
      </c>
      <c r="T650" s="131" t="str">
        <f t="shared" si="383"/>
        <v/>
      </c>
      <c r="U650" s="131" t="str">
        <f t="shared" si="383"/>
        <v/>
      </c>
      <c r="V650" s="14"/>
      <c r="W650" s="17" t="str">
        <f>IF(C650="",IF(OR(AND($H650&lt;&gt;"",C650=""),AND($F649=$F650,$AK650&lt;&gt;""),COUNTA($H$3:$H$100002)&gt;COUNTA($H$3:$H650),$AE650&lt;&gt;""),W649,""),C650)</f>
        <v/>
      </c>
      <c r="X650" s="17" t="str">
        <f>IF(D650="",IF(OR(AND($H650&lt;&gt;"",D650=""),AND($F649=$F650,$AK650&lt;&gt;""),COUNTA($H$3:$H$100002)&gt;COUNTA($H$3:$H650),$AE650&lt;&gt;""),X649,""),D650)</f>
        <v/>
      </c>
      <c r="Y650" s="17" t="str">
        <f>IF(E650="",IF(OR(AND($H650&lt;&gt;"",E650=""),AND($F649=$F650,$AK650&lt;&gt;""),COUNTA($H$3:$H$100002)&gt;COUNTA($H$3:$H650),$AE650&lt;&gt;""),Y649,""),E650)</f>
        <v/>
      </c>
      <c r="Z650" s="27" t="str">
        <f t="shared" si="379"/>
        <v/>
      </c>
      <c r="AA650" s="2" t="str">
        <f>IF(F650="","",COUNTA($F$3:F650))</f>
        <v/>
      </c>
      <c r="AB650" s="3" t="str">
        <f>IF(F650="","",IFERROR(IF(F650&lt;&gt;"",IFERROR(INDEX(設定!$C$3:$C$303,MATCH(F650,設定!$C$3:$C$303,0),0),INDEX(設定!$C$3:$C$303,MATCH("*"&amp;F650&amp;"*",設定!$C$3:$C$303,0),0)),""),"エラー"))</f>
        <v/>
      </c>
      <c r="AC650" s="2" t="str">
        <f>IF(G650="","",COUNTA($G$3:G650))</f>
        <v/>
      </c>
      <c r="AD650" s="3" t="str">
        <f>IF(G650="","",IFERROR(IF(G650&lt;&gt;"",IFERROR(INDEX(設定!$C$3:$C$303,MATCH(G650,設定!$C$3:$C$303,0),0),INDEX(設定!$C$3:$C$303,MATCH("*"&amp;G650&amp;"*",設定!$C$3:$C$303,0),0)),""),"エラー"))</f>
        <v/>
      </c>
      <c r="AE650" s="3" t="str">
        <f>IFERROR(IF(AB650="",IF(AND(H650&lt;&gt;"",F650=""),INDEX(AB$3:AB650,MATCH(MAX(AA$3:AA650),AA$3:AA650,0),0),""),AB650),"")</f>
        <v/>
      </c>
      <c r="AF650" s="3" t="str">
        <f>IFERROR(IF(AD650="",IF(AND(H650&lt;&gt;"",G650=""),INDEX(AD$3:AD650,MATCH(MAX(AC$3:AC650),AC$3:AC650,0),0),""),AD650),"")</f>
        <v/>
      </c>
      <c r="AG650" s="2" t="str">
        <f>IF(AH650="","",IF(OR(AH650=AH649,AH650=AH651),IF(AND(E650="",AB650="",AG649&lt;&gt;""),MAX($AG$3:AG649),MAX($AG$3:AG649)+1),IF(AH649=AH650,AG649,MAX($AG$3:AG649)+1)))</f>
        <v/>
      </c>
      <c r="AH650" s="12" t="str">
        <f t="shared" si="400"/>
        <v/>
      </c>
      <c r="AI650" s="12" t="str">
        <f t="shared" si="405"/>
        <v/>
      </c>
      <c r="AJ650" s="13" t="str">
        <f t="shared" si="384"/>
        <v/>
      </c>
      <c r="AK650" s="13" t="str">
        <f t="shared" si="385"/>
        <v/>
      </c>
      <c r="AL650" s="13" t="str">
        <f>IF(OR(AJ650="",COUNTIF($AH$3:AH650,AH650)&lt;&gt;COUNTIF(AH$3:AH$100002,AH650)),"",SUMIF(AH$3:AH$100002,AH650,AJ$3:AJ$100002))</f>
        <v/>
      </c>
      <c r="AM650" s="13" t="str">
        <f>IF(OR(AK650="",COUNTIF($AH$3:AH650,AH650)&lt;&gt;COUNTIF(AH$3:AH$100002,AH650)),"",SUMIF(AH$3:AH$100002,AH650,AK$3:AK$100002))</f>
        <v/>
      </c>
      <c r="AO650" s="13" t="str">
        <f t="shared" si="401"/>
        <v/>
      </c>
      <c r="AP650" s="13" t="str">
        <f t="shared" si="401"/>
        <v/>
      </c>
      <c r="AQ650" s="13" t="str">
        <f t="shared" si="401"/>
        <v/>
      </c>
      <c r="AR650" s="13" t="str">
        <f t="shared" si="386"/>
        <v/>
      </c>
      <c r="AS650" s="13" t="str">
        <f t="shared" si="386"/>
        <v/>
      </c>
      <c r="AT650" s="13" t="str">
        <f t="shared" si="386"/>
        <v/>
      </c>
      <c r="AU650" s="13" t="str">
        <f t="shared" si="386"/>
        <v/>
      </c>
      <c r="AV650" s="13" t="str">
        <f t="shared" si="406"/>
        <v/>
      </c>
      <c r="AW650" s="86" t="str">
        <f t="shared" si="387"/>
        <v/>
      </c>
      <c r="AX650" s="59" t="str">
        <f t="shared" si="388"/>
        <v/>
      </c>
      <c r="AY650" s="63" t="str">
        <f>IF(OR($BR650="",BH650=""),"",COUNT($BR$3:$BR650))</f>
        <v/>
      </c>
      <c r="AZ650" s="13" t="str">
        <f>IF(OR($BR650="",BI650=""),"",COUNT($BR$3:$BR650))</f>
        <v/>
      </c>
      <c r="BA650" s="13" t="str">
        <f>IF(OR($BR650="",BJ650=""),"",COUNT($BR$3:$BR650))</f>
        <v/>
      </c>
      <c r="BB650" s="13" t="str">
        <f>IF(OR($BR650="",BK650=""),"",COUNT($BR$3:$BR650))</f>
        <v/>
      </c>
      <c r="BC650" s="13" t="str">
        <f>IF(OR($BR650="",BL650=""),"",COUNT($BR$3:$BR650))</f>
        <v/>
      </c>
      <c r="BD650" s="13" t="str">
        <f>IF(OR($BR650="",BM650=""),"",COUNT($BR$3:$BR650))</f>
        <v/>
      </c>
      <c r="BE650" s="13" t="str">
        <f>IF(OR($BR650="",BN650=""),"",COUNT($BR$3:$BR650))</f>
        <v/>
      </c>
      <c r="BF650" s="13" t="str">
        <f>IF(OR($BR650="",BO650=""),"",COUNT($BR$3:$BR650))</f>
        <v/>
      </c>
      <c r="BG650" s="66" t="str">
        <f>IF(Z650="","",COUNT($Z$3:Z650))</f>
        <v/>
      </c>
      <c r="BH650" s="13" t="str">
        <f>IF(AO650="","",IF(AO650=BH$2,(SUMIF($BV$3:$BV650,BH$2,$BW$3:$BW650)-SUMIF($BX$3:$BX650,BH$2,$BY$3:$BY650))*AO$1,""))</f>
        <v/>
      </c>
      <c r="BI650" s="13" t="str">
        <f>IF(AP650="","",IF(AP650=BI$2,(SUMIF($BV$3:$BV650,BI$2,$BW$3:$BW650)-SUMIF($BX$3:$BX650,BI$2,$BY$3:$BY650))*AP$1,""))</f>
        <v/>
      </c>
      <c r="BJ650" s="13" t="str">
        <f>IF(AQ650="","",IF(AQ650=BJ$2,(SUMIF($BV$3:$BV650,BJ$2,$BW$3:$BW650)-SUMIF($BX$3:$BX650,BJ$2,$BY$3:$BY650))*AQ$1,""))</f>
        <v/>
      </c>
      <c r="BK650" s="13" t="str">
        <f>IF(AR650="","",IF(AR650=BK$2,(SUMIF($BV$3:$BV650,BK$2,$BW$3:$BW650)-SUMIF($BX$3:$BX650,BK$2,$BY$3:$BY650))*AR$1,""))</f>
        <v/>
      </c>
      <c r="BL650" s="13" t="str">
        <f>IF(AS650="","",IF(AS650=BL$2,(SUMIF($BV$3:$BV650,BL$2,$BW$3:$BW650)-SUMIF($BX$3:$BX650,BL$2,$BY$3:$BY650))*AS$1,""))</f>
        <v/>
      </c>
      <c r="BM650" s="13" t="str">
        <f>IF(AT650="","",IF(AT650=BM$2,(SUMIF($BV$3:$BV650,BM$2,$BW$3:$BW650)-SUMIF($BX$3:$BX650,BM$2,$BY$3:$BY650))*AT$1,""))</f>
        <v/>
      </c>
      <c r="BN650" s="13" t="str">
        <f>IF(AU650="","",IF(AU650=BN$2,(SUMIF($BV$3:$BV650,BN$2,$BW$3:$BW650)-SUMIF($BX$3:$BX650,BN$2,$BY$3:$BY650))*AU$1,""))</f>
        <v/>
      </c>
      <c r="BO650" s="13" t="str">
        <f>IF(AV650="","",IF(AV650=BO$2,(SUMIF($BV$3:$BV650,BO$2,$BW$3:$BW650)-SUMIF($BX$3:$BX650,BO$2,$BY$3:$BY650))*AV$1,""))</f>
        <v/>
      </c>
      <c r="BP650" s="69"/>
      <c r="BQ650" s="13" t="str">
        <f t="shared" si="402"/>
        <v/>
      </c>
      <c r="BR650" s="75" t="str">
        <f t="shared" si="389"/>
        <v/>
      </c>
      <c r="BS650" s="33" t="str">
        <f t="shared" si="390"/>
        <v/>
      </c>
      <c r="BT650" s="42" t="str">
        <f t="shared" si="391"/>
        <v/>
      </c>
      <c r="BU650" s="38" t="str">
        <f t="shared" si="392"/>
        <v/>
      </c>
      <c r="BV650" s="30" t="str">
        <f t="shared" si="407"/>
        <v/>
      </c>
      <c r="BW650" s="36" t="str">
        <f t="shared" si="408"/>
        <v/>
      </c>
      <c r="BX650" s="36" t="str">
        <f t="shared" si="409"/>
        <v/>
      </c>
      <c r="BY650" s="45" t="str">
        <f t="shared" si="410"/>
        <v/>
      </c>
      <c r="BZ650" s="12" t="str">
        <f t="shared" si="393"/>
        <v/>
      </c>
      <c r="CA650" s="47" t="str">
        <f t="shared" si="394"/>
        <v/>
      </c>
      <c r="CB650" s="32" t="str">
        <f t="shared" si="395"/>
        <v/>
      </c>
      <c r="CC650" s="32" t="str">
        <f t="shared" si="396"/>
        <v/>
      </c>
      <c r="CD650" s="32" t="str">
        <f t="shared" si="397"/>
        <v/>
      </c>
      <c r="CE650" s="48"/>
      <c r="CF650" s="32" t="str">
        <f t="shared" si="403"/>
        <v/>
      </c>
      <c r="CG650" s="32" t="str">
        <f t="shared" si="404"/>
        <v/>
      </c>
      <c r="CH650" s="48"/>
    </row>
    <row r="651" spans="2:86" ht="30" customHeight="1" x14ac:dyDescent="0.2">
      <c r="B651" s="155"/>
      <c r="C651" s="117"/>
      <c r="D651" s="53"/>
      <c r="E651" s="68"/>
      <c r="F651" s="54"/>
      <c r="G651" s="54"/>
      <c r="H651" s="55"/>
      <c r="I651" s="71"/>
      <c r="J651" s="73"/>
      <c r="K651" s="56"/>
      <c r="L651" s="76" t="str">
        <f t="shared" si="377"/>
        <v/>
      </c>
      <c r="M651" s="77" t="str">
        <f t="shared" si="398"/>
        <v/>
      </c>
      <c r="N651" s="130" t="str">
        <f t="shared" si="399"/>
        <v/>
      </c>
      <c r="O651" s="131" t="str">
        <f t="shared" si="383"/>
        <v/>
      </c>
      <c r="P651" s="131" t="str">
        <f t="shared" si="383"/>
        <v/>
      </c>
      <c r="Q651" s="131" t="str">
        <f t="shared" si="383"/>
        <v/>
      </c>
      <c r="R651" s="131" t="str">
        <f t="shared" si="383"/>
        <v/>
      </c>
      <c r="S651" s="131" t="str">
        <f t="shared" si="383"/>
        <v/>
      </c>
      <c r="T651" s="131" t="str">
        <f t="shared" si="383"/>
        <v/>
      </c>
      <c r="U651" s="131" t="str">
        <f t="shared" si="383"/>
        <v/>
      </c>
      <c r="V651" s="14"/>
      <c r="W651" s="17" t="str">
        <f>IF(C651="",IF(OR(AND($H651&lt;&gt;"",C651=""),AND($F650=$F651,$AK651&lt;&gt;""),COUNTA($H$3:$H$100002)&gt;COUNTA($H$3:$H651),$AE651&lt;&gt;""),W650,""),C651)</f>
        <v/>
      </c>
      <c r="X651" s="17" t="str">
        <f>IF(D651="",IF(OR(AND($H651&lt;&gt;"",D651=""),AND($F650=$F651,$AK651&lt;&gt;""),COUNTA($H$3:$H$100002)&gt;COUNTA($H$3:$H651),$AE651&lt;&gt;""),X650,""),D651)</f>
        <v/>
      </c>
      <c r="Y651" s="17" t="str">
        <f>IF(E651="",IF(OR(AND($H651&lt;&gt;"",E651=""),AND($F650=$F651,$AK651&lt;&gt;""),COUNTA($H$3:$H$100002)&gt;COUNTA($H$3:$H651),$AE651&lt;&gt;""),Y650,""),E651)</f>
        <v/>
      </c>
      <c r="Z651" s="27" t="str">
        <f t="shared" si="379"/>
        <v/>
      </c>
      <c r="AA651" s="2" t="str">
        <f>IF(F651="","",COUNTA($F$3:F651))</f>
        <v/>
      </c>
      <c r="AB651" s="3" t="str">
        <f>IF(F651="","",IFERROR(IF(F651&lt;&gt;"",IFERROR(INDEX(設定!$C$3:$C$303,MATCH(F651,設定!$C$3:$C$303,0),0),INDEX(設定!$C$3:$C$303,MATCH("*"&amp;F651&amp;"*",設定!$C$3:$C$303,0),0)),""),"エラー"))</f>
        <v/>
      </c>
      <c r="AC651" s="2" t="str">
        <f>IF(G651="","",COUNTA($G$3:G651))</f>
        <v/>
      </c>
      <c r="AD651" s="3" t="str">
        <f>IF(G651="","",IFERROR(IF(G651&lt;&gt;"",IFERROR(INDEX(設定!$C$3:$C$303,MATCH(G651,設定!$C$3:$C$303,0),0),INDEX(設定!$C$3:$C$303,MATCH("*"&amp;G651&amp;"*",設定!$C$3:$C$303,0),0)),""),"エラー"))</f>
        <v/>
      </c>
      <c r="AE651" s="3" t="str">
        <f>IFERROR(IF(AB651="",IF(AND(H651&lt;&gt;"",F651=""),INDEX(AB$3:AB651,MATCH(MAX(AA$3:AA651),AA$3:AA651,0),0),""),AB651),"")</f>
        <v/>
      </c>
      <c r="AF651" s="3" t="str">
        <f>IFERROR(IF(AD651="",IF(AND(H651&lt;&gt;"",G651=""),INDEX(AD$3:AD651,MATCH(MAX(AC$3:AC651),AC$3:AC651,0),0),""),AD651),"")</f>
        <v/>
      </c>
      <c r="AG651" s="2" t="str">
        <f>IF(AH651="","",IF(OR(AH651=AH650,AH651=AH652),IF(AND(E651="",AB651="",AG650&lt;&gt;""),MAX($AG$3:AG650),MAX($AG$3:AG650)+1),IF(AH650=AH651,AG650,MAX($AG$3:AG650)+1)))</f>
        <v/>
      </c>
      <c r="AH651" s="12" t="str">
        <f t="shared" si="400"/>
        <v/>
      </c>
      <c r="AI651" s="12" t="str">
        <f t="shared" si="405"/>
        <v/>
      </c>
      <c r="AJ651" s="13" t="str">
        <f t="shared" si="384"/>
        <v/>
      </c>
      <c r="AK651" s="13" t="str">
        <f t="shared" si="385"/>
        <v/>
      </c>
      <c r="AL651" s="13" t="str">
        <f>IF(OR(AJ651="",COUNTIF($AH$3:AH651,AH651)&lt;&gt;COUNTIF(AH$3:AH$100002,AH651)),"",SUMIF(AH$3:AH$100002,AH651,AJ$3:AJ$100002))</f>
        <v/>
      </c>
      <c r="AM651" s="13" t="str">
        <f>IF(OR(AK651="",COUNTIF($AH$3:AH651,AH651)&lt;&gt;COUNTIF(AH$3:AH$100002,AH651)),"",SUMIF(AH$3:AH$100002,AH651,AK$3:AK$100002))</f>
        <v/>
      </c>
      <c r="AO651" s="13" t="str">
        <f t="shared" si="401"/>
        <v/>
      </c>
      <c r="AP651" s="13" t="str">
        <f t="shared" si="401"/>
        <v/>
      </c>
      <c r="AQ651" s="13" t="str">
        <f t="shared" si="401"/>
        <v/>
      </c>
      <c r="AR651" s="13" t="str">
        <f t="shared" si="386"/>
        <v/>
      </c>
      <c r="AS651" s="13" t="str">
        <f t="shared" si="386"/>
        <v/>
      </c>
      <c r="AT651" s="13" t="str">
        <f t="shared" si="386"/>
        <v/>
      </c>
      <c r="AU651" s="13" t="str">
        <f t="shared" si="386"/>
        <v/>
      </c>
      <c r="AV651" s="13" t="str">
        <f t="shared" si="406"/>
        <v/>
      </c>
      <c r="AW651" s="86" t="str">
        <f t="shared" si="387"/>
        <v/>
      </c>
      <c r="AX651" s="59" t="str">
        <f t="shared" si="388"/>
        <v/>
      </c>
      <c r="AY651" s="63" t="str">
        <f>IF(OR($BR651="",BH651=""),"",COUNT($BR$3:$BR651))</f>
        <v/>
      </c>
      <c r="AZ651" s="13" t="str">
        <f>IF(OR($BR651="",BI651=""),"",COUNT($BR$3:$BR651))</f>
        <v/>
      </c>
      <c r="BA651" s="13" t="str">
        <f>IF(OR($BR651="",BJ651=""),"",COUNT($BR$3:$BR651))</f>
        <v/>
      </c>
      <c r="BB651" s="13" t="str">
        <f>IF(OR($BR651="",BK651=""),"",COUNT($BR$3:$BR651))</f>
        <v/>
      </c>
      <c r="BC651" s="13" t="str">
        <f>IF(OR($BR651="",BL651=""),"",COUNT($BR$3:$BR651))</f>
        <v/>
      </c>
      <c r="BD651" s="13" t="str">
        <f>IF(OR($BR651="",BM651=""),"",COUNT($BR$3:$BR651))</f>
        <v/>
      </c>
      <c r="BE651" s="13" t="str">
        <f>IF(OR($BR651="",BN651=""),"",COUNT($BR$3:$BR651))</f>
        <v/>
      </c>
      <c r="BF651" s="13" t="str">
        <f>IF(OR($BR651="",BO651=""),"",COUNT($BR$3:$BR651))</f>
        <v/>
      </c>
      <c r="BG651" s="66" t="str">
        <f>IF(Z651="","",COUNT($Z$3:Z651))</f>
        <v/>
      </c>
      <c r="BH651" s="13" t="str">
        <f>IF(AO651="","",IF(AO651=BH$2,(SUMIF($BV$3:$BV651,BH$2,$BW$3:$BW651)-SUMIF($BX$3:$BX651,BH$2,$BY$3:$BY651))*AO$1,""))</f>
        <v/>
      </c>
      <c r="BI651" s="13" t="str">
        <f>IF(AP651="","",IF(AP651=BI$2,(SUMIF($BV$3:$BV651,BI$2,$BW$3:$BW651)-SUMIF($BX$3:$BX651,BI$2,$BY$3:$BY651))*AP$1,""))</f>
        <v/>
      </c>
      <c r="BJ651" s="13" t="str">
        <f>IF(AQ651="","",IF(AQ651=BJ$2,(SUMIF($BV$3:$BV651,BJ$2,$BW$3:$BW651)-SUMIF($BX$3:$BX651,BJ$2,$BY$3:$BY651))*AQ$1,""))</f>
        <v/>
      </c>
      <c r="BK651" s="13" t="str">
        <f>IF(AR651="","",IF(AR651=BK$2,(SUMIF($BV$3:$BV651,BK$2,$BW$3:$BW651)-SUMIF($BX$3:$BX651,BK$2,$BY$3:$BY651))*AR$1,""))</f>
        <v/>
      </c>
      <c r="BL651" s="13" t="str">
        <f>IF(AS651="","",IF(AS651=BL$2,(SUMIF($BV$3:$BV651,BL$2,$BW$3:$BW651)-SUMIF($BX$3:$BX651,BL$2,$BY$3:$BY651))*AS$1,""))</f>
        <v/>
      </c>
      <c r="BM651" s="13" t="str">
        <f>IF(AT651="","",IF(AT651=BM$2,(SUMIF($BV$3:$BV651,BM$2,$BW$3:$BW651)-SUMIF($BX$3:$BX651,BM$2,$BY$3:$BY651))*AT$1,""))</f>
        <v/>
      </c>
      <c r="BN651" s="13" t="str">
        <f>IF(AU651="","",IF(AU651=BN$2,(SUMIF($BV$3:$BV651,BN$2,$BW$3:$BW651)-SUMIF($BX$3:$BX651,BN$2,$BY$3:$BY651))*AU$1,""))</f>
        <v/>
      </c>
      <c r="BO651" s="13" t="str">
        <f>IF(AV651="","",IF(AV651=BO$2,(SUMIF($BV$3:$BV651,BO$2,$BW$3:$BW651)-SUMIF($BX$3:$BX651,BO$2,$BY$3:$BY651))*AV$1,""))</f>
        <v/>
      </c>
      <c r="BP651" s="69"/>
      <c r="BQ651" s="13" t="str">
        <f t="shared" si="402"/>
        <v/>
      </c>
      <c r="BR651" s="75" t="str">
        <f t="shared" si="389"/>
        <v/>
      </c>
      <c r="BS651" s="33" t="str">
        <f t="shared" si="390"/>
        <v/>
      </c>
      <c r="BT651" s="42" t="str">
        <f t="shared" si="391"/>
        <v/>
      </c>
      <c r="BU651" s="38" t="str">
        <f t="shared" si="392"/>
        <v/>
      </c>
      <c r="BV651" s="30" t="str">
        <f t="shared" si="407"/>
        <v/>
      </c>
      <c r="BW651" s="36" t="str">
        <f t="shared" si="408"/>
        <v/>
      </c>
      <c r="BX651" s="36" t="str">
        <f t="shared" si="409"/>
        <v/>
      </c>
      <c r="BY651" s="45" t="str">
        <f t="shared" si="410"/>
        <v/>
      </c>
      <c r="BZ651" s="12" t="str">
        <f t="shared" si="393"/>
        <v/>
      </c>
      <c r="CA651" s="47" t="str">
        <f t="shared" si="394"/>
        <v/>
      </c>
      <c r="CB651" s="32" t="str">
        <f t="shared" si="395"/>
        <v/>
      </c>
      <c r="CC651" s="32" t="str">
        <f t="shared" si="396"/>
        <v/>
      </c>
      <c r="CD651" s="32" t="str">
        <f t="shared" si="397"/>
        <v/>
      </c>
      <c r="CE651" s="48"/>
      <c r="CF651" s="32" t="str">
        <f t="shared" si="403"/>
        <v/>
      </c>
      <c r="CG651" s="32" t="str">
        <f t="shared" si="404"/>
        <v/>
      </c>
      <c r="CH651" s="48"/>
    </row>
    <row r="652" spans="2:86" ht="30" customHeight="1" x14ac:dyDescent="0.2">
      <c r="B652" s="155"/>
      <c r="C652" s="117"/>
      <c r="D652" s="53"/>
      <c r="E652" s="68"/>
      <c r="F652" s="54"/>
      <c r="G652" s="54"/>
      <c r="H652" s="55"/>
      <c r="I652" s="71"/>
      <c r="J652" s="73"/>
      <c r="K652" s="56"/>
      <c r="L652" s="76" t="str">
        <f t="shared" si="377"/>
        <v/>
      </c>
      <c r="M652" s="77" t="str">
        <f t="shared" si="398"/>
        <v/>
      </c>
      <c r="N652" s="130" t="str">
        <f t="shared" si="399"/>
        <v/>
      </c>
      <c r="O652" s="131" t="str">
        <f t="shared" si="383"/>
        <v/>
      </c>
      <c r="P652" s="131" t="str">
        <f t="shared" si="383"/>
        <v/>
      </c>
      <c r="Q652" s="131" t="str">
        <f t="shared" si="383"/>
        <v/>
      </c>
      <c r="R652" s="131" t="str">
        <f t="shared" si="383"/>
        <v/>
      </c>
      <c r="S652" s="131" t="str">
        <f t="shared" si="383"/>
        <v/>
      </c>
      <c r="T652" s="131" t="str">
        <f t="shared" si="383"/>
        <v/>
      </c>
      <c r="U652" s="131" t="str">
        <f t="shared" si="383"/>
        <v/>
      </c>
      <c r="V652" s="14"/>
      <c r="W652" s="17" t="str">
        <f>IF(C652="",IF(OR(AND($H652&lt;&gt;"",C652=""),AND($F651=$F652,$AK652&lt;&gt;""),COUNTA($H$3:$H$100002)&gt;COUNTA($H$3:$H652),$AE652&lt;&gt;""),W651,""),C652)</f>
        <v/>
      </c>
      <c r="X652" s="17" t="str">
        <f>IF(D652="",IF(OR(AND($H652&lt;&gt;"",D652=""),AND($F651=$F652,$AK652&lt;&gt;""),COUNTA($H$3:$H$100002)&gt;COUNTA($H$3:$H652),$AE652&lt;&gt;""),X651,""),D652)</f>
        <v/>
      </c>
      <c r="Y652" s="17" t="str">
        <f>IF(E652="",IF(OR(AND($H652&lt;&gt;"",E652=""),AND($F651=$F652,$AK652&lt;&gt;""),COUNTA($H$3:$H$100002)&gt;COUNTA($H$3:$H652),$AE652&lt;&gt;""),Y651,""),E652)</f>
        <v/>
      </c>
      <c r="Z652" s="27" t="str">
        <f t="shared" si="379"/>
        <v/>
      </c>
      <c r="AA652" s="2" t="str">
        <f>IF(F652="","",COUNTA($F$3:F652))</f>
        <v/>
      </c>
      <c r="AB652" s="3" t="str">
        <f>IF(F652="","",IFERROR(IF(F652&lt;&gt;"",IFERROR(INDEX(設定!$C$3:$C$303,MATCH(F652,設定!$C$3:$C$303,0),0),INDEX(設定!$C$3:$C$303,MATCH("*"&amp;F652&amp;"*",設定!$C$3:$C$303,0),0)),""),"エラー"))</f>
        <v/>
      </c>
      <c r="AC652" s="2" t="str">
        <f>IF(G652="","",COUNTA($G$3:G652))</f>
        <v/>
      </c>
      <c r="AD652" s="3" t="str">
        <f>IF(G652="","",IFERROR(IF(G652&lt;&gt;"",IFERROR(INDEX(設定!$C$3:$C$303,MATCH(G652,設定!$C$3:$C$303,0),0),INDEX(設定!$C$3:$C$303,MATCH("*"&amp;G652&amp;"*",設定!$C$3:$C$303,0),0)),""),"エラー"))</f>
        <v/>
      </c>
      <c r="AE652" s="3" t="str">
        <f>IFERROR(IF(AB652="",IF(AND(H652&lt;&gt;"",F652=""),INDEX(AB$3:AB652,MATCH(MAX(AA$3:AA652),AA$3:AA652,0),0),""),AB652),"")</f>
        <v/>
      </c>
      <c r="AF652" s="3" t="str">
        <f>IFERROR(IF(AD652="",IF(AND(H652&lt;&gt;"",G652=""),INDEX(AD$3:AD652,MATCH(MAX(AC$3:AC652),AC$3:AC652,0),0),""),AD652),"")</f>
        <v/>
      </c>
      <c r="AG652" s="2" t="str">
        <f>IF(AH652="","",IF(OR(AH652=AH651,AH652=AH653),IF(AND(E652="",AB652="",AG651&lt;&gt;""),MAX($AG$3:AG651),MAX($AG$3:AG651)+1),IF(AH651=AH652,AG651,MAX($AG$3:AG651)+1)))</f>
        <v/>
      </c>
      <c r="AH652" s="12" t="str">
        <f t="shared" si="400"/>
        <v/>
      </c>
      <c r="AI652" s="12" t="str">
        <f t="shared" si="405"/>
        <v/>
      </c>
      <c r="AJ652" s="13" t="str">
        <f t="shared" si="384"/>
        <v/>
      </c>
      <c r="AK652" s="13" t="str">
        <f t="shared" si="385"/>
        <v/>
      </c>
      <c r="AL652" s="13" t="str">
        <f>IF(OR(AJ652="",COUNTIF($AH$3:AH652,AH652)&lt;&gt;COUNTIF(AH$3:AH$100002,AH652)),"",SUMIF(AH$3:AH$100002,AH652,AJ$3:AJ$100002))</f>
        <v/>
      </c>
      <c r="AM652" s="13" t="str">
        <f>IF(OR(AK652="",COUNTIF($AH$3:AH652,AH652)&lt;&gt;COUNTIF(AH$3:AH$100002,AH652)),"",SUMIF(AH$3:AH$100002,AH652,AK$3:AK$100002))</f>
        <v/>
      </c>
      <c r="AO652" s="13" t="str">
        <f t="shared" si="401"/>
        <v/>
      </c>
      <c r="AP652" s="13" t="str">
        <f t="shared" si="401"/>
        <v/>
      </c>
      <c r="AQ652" s="13" t="str">
        <f t="shared" si="401"/>
        <v/>
      </c>
      <c r="AR652" s="13" t="str">
        <f t="shared" si="386"/>
        <v/>
      </c>
      <c r="AS652" s="13" t="str">
        <f t="shared" si="386"/>
        <v/>
      </c>
      <c r="AT652" s="13" t="str">
        <f t="shared" si="386"/>
        <v/>
      </c>
      <c r="AU652" s="13" t="str">
        <f t="shared" si="386"/>
        <v/>
      </c>
      <c r="AV652" s="13" t="str">
        <f t="shared" si="406"/>
        <v/>
      </c>
      <c r="AW652" s="86" t="str">
        <f t="shared" si="387"/>
        <v/>
      </c>
      <c r="AX652" s="59" t="str">
        <f t="shared" si="388"/>
        <v/>
      </c>
      <c r="AY652" s="63" t="str">
        <f>IF(OR($BR652="",BH652=""),"",COUNT($BR$3:$BR652))</f>
        <v/>
      </c>
      <c r="AZ652" s="13" t="str">
        <f>IF(OR($BR652="",BI652=""),"",COUNT($BR$3:$BR652))</f>
        <v/>
      </c>
      <c r="BA652" s="13" t="str">
        <f>IF(OR($BR652="",BJ652=""),"",COUNT($BR$3:$BR652))</f>
        <v/>
      </c>
      <c r="BB652" s="13" t="str">
        <f>IF(OR($BR652="",BK652=""),"",COUNT($BR$3:$BR652))</f>
        <v/>
      </c>
      <c r="BC652" s="13" t="str">
        <f>IF(OR($BR652="",BL652=""),"",COUNT($BR$3:$BR652))</f>
        <v/>
      </c>
      <c r="BD652" s="13" t="str">
        <f>IF(OR($BR652="",BM652=""),"",COUNT($BR$3:$BR652))</f>
        <v/>
      </c>
      <c r="BE652" s="13" t="str">
        <f>IF(OR($BR652="",BN652=""),"",COUNT($BR$3:$BR652))</f>
        <v/>
      </c>
      <c r="BF652" s="13" t="str">
        <f>IF(OR($BR652="",BO652=""),"",COUNT($BR$3:$BR652))</f>
        <v/>
      </c>
      <c r="BG652" s="66" t="str">
        <f>IF(Z652="","",COUNT($Z$3:Z652))</f>
        <v/>
      </c>
      <c r="BH652" s="13" t="str">
        <f>IF(AO652="","",IF(AO652=BH$2,(SUMIF($BV$3:$BV652,BH$2,$BW$3:$BW652)-SUMIF($BX$3:$BX652,BH$2,$BY$3:$BY652))*AO$1,""))</f>
        <v/>
      </c>
      <c r="BI652" s="13" t="str">
        <f>IF(AP652="","",IF(AP652=BI$2,(SUMIF($BV$3:$BV652,BI$2,$BW$3:$BW652)-SUMIF($BX$3:$BX652,BI$2,$BY$3:$BY652))*AP$1,""))</f>
        <v/>
      </c>
      <c r="BJ652" s="13" t="str">
        <f>IF(AQ652="","",IF(AQ652=BJ$2,(SUMIF($BV$3:$BV652,BJ$2,$BW$3:$BW652)-SUMIF($BX$3:$BX652,BJ$2,$BY$3:$BY652))*AQ$1,""))</f>
        <v/>
      </c>
      <c r="BK652" s="13" t="str">
        <f>IF(AR652="","",IF(AR652=BK$2,(SUMIF($BV$3:$BV652,BK$2,$BW$3:$BW652)-SUMIF($BX$3:$BX652,BK$2,$BY$3:$BY652))*AR$1,""))</f>
        <v/>
      </c>
      <c r="BL652" s="13" t="str">
        <f>IF(AS652="","",IF(AS652=BL$2,(SUMIF($BV$3:$BV652,BL$2,$BW$3:$BW652)-SUMIF($BX$3:$BX652,BL$2,$BY$3:$BY652))*AS$1,""))</f>
        <v/>
      </c>
      <c r="BM652" s="13" t="str">
        <f>IF(AT652="","",IF(AT652=BM$2,(SUMIF($BV$3:$BV652,BM$2,$BW$3:$BW652)-SUMIF($BX$3:$BX652,BM$2,$BY$3:$BY652))*AT$1,""))</f>
        <v/>
      </c>
      <c r="BN652" s="13" t="str">
        <f>IF(AU652="","",IF(AU652=BN$2,(SUMIF($BV$3:$BV652,BN$2,$BW$3:$BW652)-SUMIF($BX$3:$BX652,BN$2,$BY$3:$BY652))*AU$1,""))</f>
        <v/>
      </c>
      <c r="BO652" s="13" t="str">
        <f>IF(AV652="","",IF(AV652=BO$2,(SUMIF($BV$3:$BV652,BO$2,$BW$3:$BW652)-SUMIF($BX$3:$BX652,BO$2,$BY$3:$BY652))*AV$1,""))</f>
        <v/>
      </c>
      <c r="BP652" s="69"/>
      <c r="BQ652" s="13" t="str">
        <f t="shared" si="402"/>
        <v/>
      </c>
      <c r="BR652" s="75" t="str">
        <f t="shared" si="389"/>
        <v/>
      </c>
      <c r="BS652" s="33" t="str">
        <f t="shared" si="390"/>
        <v/>
      </c>
      <c r="BT652" s="42" t="str">
        <f t="shared" si="391"/>
        <v/>
      </c>
      <c r="BU652" s="38" t="str">
        <f t="shared" si="392"/>
        <v/>
      </c>
      <c r="BV652" s="30" t="str">
        <f t="shared" si="407"/>
        <v/>
      </c>
      <c r="BW652" s="36" t="str">
        <f t="shared" si="408"/>
        <v/>
      </c>
      <c r="BX652" s="36" t="str">
        <f t="shared" si="409"/>
        <v/>
      </c>
      <c r="BY652" s="45" t="str">
        <f t="shared" si="410"/>
        <v/>
      </c>
      <c r="BZ652" s="12" t="str">
        <f t="shared" si="393"/>
        <v/>
      </c>
      <c r="CA652" s="47" t="str">
        <f t="shared" si="394"/>
        <v/>
      </c>
      <c r="CB652" s="32" t="str">
        <f t="shared" si="395"/>
        <v/>
      </c>
      <c r="CC652" s="32" t="str">
        <f t="shared" si="396"/>
        <v/>
      </c>
      <c r="CD652" s="32" t="str">
        <f t="shared" si="397"/>
        <v/>
      </c>
      <c r="CE652" s="48"/>
      <c r="CF652" s="32" t="str">
        <f t="shared" si="403"/>
        <v/>
      </c>
      <c r="CG652" s="32" t="str">
        <f t="shared" si="404"/>
        <v/>
      </c>
      <c r="CH652" s="48"/>
    </row>
    <row r="653" spans="2:86" ht="30" customHeight="1" x14ac:dyDescent="0.2">
      <c r="B653" s="155"/>
      <c r="C653" s="117"/>
      <c r="D653" s="53"/>
      <c r="E653" s="68"/>
      <c r="F653" s="54"/>
      <c r="G653" s="54"/>
      <c r="H653" s="55"/>
      <c r="I653" s="71"/>
      <c r="J653" s="73"/>
      <c r="K653" s="56"/>
      <c r="L653" s="76" t="str">
        <f t="shared" si="377"/>
        <v/>
      </c>
      <c r="M653" s="77" t="str">
        <f t="shared" si="398"/>
        <v/>
      </c>
      <c r="N653" s="130" t="str">
        <f t="shared" si="399"/>
        <v/>
      </c>
      <c r="O653" s="131" t="str">
        <f t="shared" ref="O653:U662" si="411">IFERROR(INDEX($BH$3:$BO$100002,MATCH($BG653,$BG$3:$BG$100002,0),MATCH(O$1,$BH$2:$BO$2,0)),"")</f>
        <v/>
      </c>
      <c r="P653" s="131" t="str">
        <f t="shared" si="411"/>
        <v/>
      </c>
      <c r="Q653" s="131" t="str">
        <f t="shared" si="411"/>
        <v/>
      </c>
      <c r="R653" s="131" t="str">
        <f t="shared" si="411"/>
        <v/>
      </c>
      <c r="S653" s="131" t="str">
        <f t="shared" si="411"/>
        <v/>
      </c>
      <c r="T653" s="131" t="str">
        <f t="shared" si="411"/>
        <v/>
      </c>
      <c r="U653" s="131" t="str">
        <f t="shared" si="411"/>
        <v/>
      </c>
      <c r="V653" s="14"/>
      <c r="W653" s="17" t="str">
        <f>IF(C653="",IF(OR(AND($H653&lt;&gt;"",C653=""),AND($F652=$F653,$AK653&lt;&gt;""),COUNTA($H$3:$H$100002)&gt;COUNTA($H$3:$H653),$AE653&lt;&gt;""),W652,""),C653)</f>
        <v/>
      </c>
      <c r="X653" s="17" t="str">
        <f>IF(D653="",IF(OR(AND($H653&lt;&gt;"",D653=""),AND($F652=$F653,$AK653&lt;&gt;""),COUNTA($H$3:$H$100002)&gt;COUNTA($H$3:$H653),$AE653&lt;&gt;""),X652,""),D653)</f>
        <v/>
      </c>
      <c r="Y653" s="17" t="str">
        <f>IF(E653="",IF(OR(AND($H653&lt;&gt;"",E653=""),AND($F652=$F653,$AK653&lt;&gt;""),COUNTA($H$3:$H$100002)&gt;COUNTA($H$3:$H653),$AE653&lt;&gt;""),Y652,""),E653)</f>
        <v/>
      </c>
      <c r="Z653" s="27" t="str">
        <f t="shared" si="379"/>
        <v/>
      </c>
      <c r="AA653" s="2" t="str">
        <f>IF(F653="","",COUNTA($F$3:F653))</f>
        <v/>
      </c>
      <c r="AB653" s="3" t="str">
        <f>IF(F653="","",IFERROR(IF(F653&lt;&gt;"",IFERROR(INDEX(設定!$C$3:$C$303,MATCH(F653,設定!$C$3:$C$303,0),0),INDEX(設定!$C$3:$C$303,MATCH("*"&amp;F653&amp;"*",設定!$C$3:$C$303,0),0)),""),"エラー"))</f>
        <v/>
      </c>
      <c r="AC653" s="2" t="str">
        <f>IF(G653="","",COUNTA($G$3:G653))</f>
        <v/>
      </c>
      <c r="AD653" s="3" t="str">
        <f>IF(G653="","",IFERROR(IF(G653&lt;&gt;"",IFERROR(INDEX(設定!$C$3:$C$303,MATCH(G653,設定!$C$3:$C$303,0),0),INDEX(設定!$C$3:$C$303,MATCH("*"&amp;G653&amp;"*",設定!$C$3:$C$303,0),0)),""),"エラー"))</f>
        <v/>
      </c>
      <c r="AE653" s="3" t="str">
        <f>IFERROR(IF(AB653="",IF(AND(H653&lt;&gt;"",F653=""),INDEX(AB$3:AB653,MATCH(MAX(AA$3:AA653),AA$3:AA653,0),0),""),AB653),"")</f>
        <v/>
      </c>
      <c r="AF653" s="3" t="str">
        <f>IFERROR(IF(AD653="",IF(AND(H653&lt;&gt;"",G653=""),INDEX(AD$3:AD653,MATCH(MAX(AC$3:AC653),AC$3:AC653,0),0),""),AD653),"")</f>
        <v/>
      </c>
      <c r="AG653" s="2" t="str">
        <f>IF(AH653="","",IF(OR(AH653=AH652,AH653=AH654),IF(AND(E653="",AB653="",AG652&lt;&gt;""),MAX($AG$3:AG652),MAX($AG$3:AG652)+1),IF(AH652=AH653,AG652,MAX($AG$3:AG652)+1)))</f>
        <v/>
      </c>
      <c r="AH653" s="12" t="str">
        <f t="shared" si="400"/>
        <v/>
      </c>
      <c r="AI653" s="12" t="str">
        <f t="shared" si="405"/>
        <v/>
      </c>
      <c r="AJ653" s="13" t="str">
        <f t="shared" si="384"/>
        <v/>
      </c>
      <c r="AK653" s="13" t="str">
        <f t="shared" si="385"/>
        <v/>
      </c>
      <c r="AL653" s="13" t="str">
        <f>IF(OR(AJ653="",COUNTIF($AH$3:AH653,AH653)&lt;&gt;COUNTIF(AH$3:AH$100002,AH653)),"",SUMIF(AH$3:AH$100002,AH653,AJ$3:AJ$100002))</f>
        <v/>
      </c>
      <c r="AM653" s="13" t="str">
        <f>IF(OR(AK653="",COUNTIF($AH$3:AH653,AH653)&lt;&gt;COUNTIF(AH$3:AH$100002,AH653)),"",SUMIF(AH$3:AH$100002,AH653,AK$3:AK$100002))</f>
        <v/>
      </c>
      <c r="AO653" s="13" t="str">
        <f t="shared" si="401"/>
        <v/>
      </c>
      <c r="AP653" s="13" t="str">
        <f t="shared" si="401"/>
        <v/>
      </c>
      <c r="AQ653" s="13" t="str">
        <f t="shared" si="401"/>
        <v/>
      </c>
      <c r="AR653" s="13" t="str">
        <f t="shared" si="386"/>
        <v/>
      </c>
      <c r="AS653" s="13" t="str">
        <f t="shared" si="386"/>
        <v/>
      </c>
      <c r="AT653" s="13" t="str">
        <f t="shared" si="386"/>
        <v/>
      </c>
      <c r="AU653" s="13" t="str">
        <f t="shared" si="386"/>
        <v/>
      </c>
      <c r="AV653" s="13" t="str">
        <f t="shared" si="406"/>
        <v/>
      </c>
      <c r="AW653" s="86" t="str">
        <f t="shared" si="387"/>
        <v/>
      </c>
      <c r="AX653" s="59" t="str">
        <f t="shared" si="388"/>
        <v/>
      </c>
      <c r="AY653" s="63" t="str">
        <f>IF(OR($BR653="",BH653=""),"",COUNT($BR$3:$BR653))</f>
        <v/>
      </c>
      <c r="AZ653" s="13" t="str">
        <f>IF(OR($BR653="",BI653=""),"",COUNT($BR$3:$BR653))</f>
        <v/>
      </c>
      <c r="BA653" s="13" t="str">
        <f>IF(OR($BR653="",BJ653=""),"",COUNT($BR$3:$BR653))</f>
        <v/>
      </c>
      <c r="BB653" s="13" t="str">
        <f>IF(OR($BR653="",BK653=""),"",COUNT($BR$3:$BR653))</f>
        <v/>
      </c>
      <c r="BC653" s="13" t="str">
        <f>IF(OR($BR653="",BL653=""),"",COUNT($BR$3:$BR653))</f>
        <v/>
      </c>
      <c r="BD653" s="13" t="str">
        <f>IF(OR($BR653="",BM653=""),"",COUNT($BR$3:$BR653))</f>
        <v/>
      </c>
      <c r="BE653" s="13" t="str">
        <f>IF(OR($BR653="",BN653=""),"",COUNT($BR$3:$BR653))</f>
        <v/>
      </c>
      <c r="BF653" s="13" t="str">
        <f>IF(OR($BR653="",BO653=""),"",COUNT($BR$3:$BR653))</f>
        <v/>
      </c>
      <c r="BG653" s="66" t="str">
        <f>IF(Z653="","",COUNT($Z$3:Z653))</f>
        <v/>
      </c>
      <c r="BH653" s="13" t="str">
        <f>IF(AO653="","",IF(AO653=BH$2,(SUMIF($BV$3:$BV653,BH$2,$BW$3:$BW653)-SUMIF($BX$3:$BX653,BH$2,$BY$3:$BY653))*AO$1,""))</f>
        <v/>
      </c>
      <c r="BI653" s="13" t="str">
        <f>IF(AP653="","",IF(AP653=BI$2,(SUMIF($BV$3:$BV653,BI$2,$BW$3:$BW653)-SUMIF($BX$3:$BX653,BI$2,$BY$3:$BY653))*AP$1,""))</f>
        <v/>
      </c>
      <c r="BJ653" s="13" t="str">
        <f>IF(AQ653="","",IF(AQ653=BJ$2,(SUMIF($BV$3:$BV653,BJ$2,$BW$3:$BW653)-SUMIF($BX$3:$BX653,BJ$2,$BY$3:$BY653))*AQ$1,""))</f>
        <v/>
      </c>
      <c r="BK653" s="13" t="str">
        <f>IF(AR653="","",IF(AR653=BK$2,(SUMIF($BV$3:$BV653,BK$2,$BW$3:$BW653)-SUMIF($BX$3:$BX653,BK$2,$BY$3:$BY653))*AR$1,""))</f>
        <v/>
      </c>
      <c r="BL653" s="13" t="str">
        <f>IF(AS653="","",IF(AS653=BL$2,(SUMIF($BV$3:$BV653,BL$2,$BW$3:$BW653)-SUMIF($BX$3:$BX653,BL$2,$BY$3:$BY653))*AS$1,""))</f>
        <v/>
      </c>
      <c r="BM653" s="13" t="str">
        <f>IF(AT653="","",IF(AT653=BM$2,(SUMIF($BV$3:$BV653,BM$2,$BW$3:$BW653)-SUMIF($BX$3:$BX653,BM$2,$BY$3:$BY653))*AT$1,""))</f>
        <v/>
      </c>
      <c r="BN653" s="13" t="str">
        <f>IF(AU653="","",IF(AU653=BN$2,(SUMIF($BV$3:$BV653,BN$2,$BW$3:$BW653)-SUMIF($BX$3:$BX653,BN$2,$BY$3:$BY653))*AU$1,""))</f>
        <v/>
      </c>
      <c r="BO653" s="13" t="str">
        <f>IF(AV653="","",IF(AV653=BO$2,(SUMIF($BV$3:$BV653,BO$2,$BW$3:$BW653)-SUMIF($BX$3:$BX653,BO$2,$BY$3:$BY653))*AV$1,""))</f>
        <v/>
      </c>
      <c r="BP653" s="69"/>
      <c r="BQ653" s="13" t="str">
        <f t="shared" si="402"/>
        <v/>
      </c>
      <c r="BR653" s="75" t="str">
        <f t="shared" si="389"/>
        <v/>
      </c>
      <c r="BS653" s="33" t="str">
        <f t="shared" si="390"/>
        <v/>
      </c>
      <c r="BT653" s="42" t="str">
        <f t="shared" si="391"/>
        <v/>
      </c>
      <c r="BU653" s="38" t="str">
        <f t="shared" si="392"/>
        <v/>
      </c>
      <c r="BV653" s="30" t="str">
        <f t="shared" si="407"/>
        <v/>
      </c>
      <c r="BW653" s="36" t="str">
        <f t="shared" si="408"/>
        <v/>
      </c>
      <c r="BX653" s="36" t="str">
        <f t="shared" si="409"/>
        <v/>
      </c>
      <c r="BY653" s="45" t="str">
        <f t="shared" si="410"/>
        <v/>
      </c>
      <c r="BZ653" s="12" t="str">
        <f t="shared" si="393"/>
        <v/>
      </c>
      <c r="CA653" s="47" t="str">
        <f t="shared" si="394"/>
        <v/>
      </c>
      <c r="CB653" s="32" t="str">
        <f t="shared" si="395"/>
        <v/>
      </c>
      <c r="CC653" s="32" t="str">
        <f t="shared" si="396"/>
        <v/>
      </c>
      <c r="CD653" s="32" t="str">
        <f t="shared" si="397"/>
        <v/>
      </c>
      <c r="CE653" s="48"/>
      <c r="CF653" s="32" t="str">
        <f t="shared" si="403"/>
        <v/>
      </c>
      <c r="CG653" s="32" t="str">
        <f t="shared" si="404"/>
        <v/>
      </c>
      <c r="CH653" s="48"/>
    </row>
    <row r="654" spans="2:86" ht="30" customHeight="1" x14ac:dyDescent="0.2">
      <c r="B654" s="155"/>
      <c r="C654" s="117"/>
      <c r="D654" s="53"/>
      <c r="E654" s="68"/>
      <c r="F654" s="54"/>
      <c r="G654" s="54"/>
      <c r="H654" s="55"/>
      <c r="I654" s="71"/>
      <c r="J654" s="73"/>
      <c r="K654" s="56"/>
      <c r="L654" s="76" t="str">
        <f t="shared" si="377"/>
        <v/>
      </c>
      <c r="M654" s="77" t="str">
        <f t="shared" si="398"/>
        <v/>
      </c>
      <c r="N654" s="130" t="str">
        <f t="shared" si="399"/>
        <v/>
      </c>
      <c r="O654" s="131" t="str">
        <f t="shared" si="411"/>
        <v/>
      </c>
      <c r="P654" s="131" t="str">
        <f t="shared" si="411"/>
        <v/>
      </c>
      <c r="Q654" s="131" t="str">
        <f t="shared" si="411"/>
        <v/>
      </c>
      <c r="R654" s="131" t="str">
        <f t="shared" si="411"/>
        <v/>
      </c>
      <c r="S654" s="131" t="str">
        <f t="shared" si="411"/>
        <v/>
      </c>
      <c r="T654" s="131" t="str">
        <f t="shared" si="411"/>
        <v/>
      </c>
      <c r="U654" s="131" t="str">
        <f t="shared" si="411"/>
        <v/>
      </c>
      <c r="V654" s="14"/>
      <c r="W654" s="17" t="str">
        <f>IF(C654="",IF(OR(AND($H654&lt;&gt;"",C654=""),AND($F653=$F654,$AK654&lt;&gt;""),COUNTA($H$3:$H$100002)&gt;COUNTA($H$3:$H654),$AE654&lt;&gt;""),W653,""),C654)</f>
        <v/>
      </c>
      <c r="X654" s="17" t="str">
        <f>IF(D654="",IF(OR(AND($H654&lt;&gt;"",D654=""),AND($F653=$F654,$AK654&lt;&gt;""),COUNTA($H$3:$H$100002)&gt;COUNTA($H$3:$H654),$AE654&lt;&gt;""),X653,""),D654)</f>
        <v/>
      </c>
      <c r="Y654" s="17" t="str">
        <f>IF(E654="",IF(OR(AND($H654&lt;&gt;"",E654=""),AND($F653=$F654,$AK654&lt;&gt;""),COUNTA($H$3:$H$100002)&gt;COUNTA($H$3:$H654),$AE654&lt;&gt;""),Y653,""),E654)</f>
        <v/>
      </c>
      <c r="Z654" s="27" t="str">
        <f t="shared" si="379"/>
        <v/>
      </c>
      <c r="AA654" s="2" t="str">
        <f>IF(F654="","",COUNTA($F$3:F654))</f>
        <v/>
      </c>
      <c r="AB654" s="3" t="str">
        <f>IF(F654="","",IFERROR(IF(F654&lt;&gt;"",IFERROR(INDEX(設定!$C$3:$C$303,MATCH(F654,設定!$C$3:$C$303,0),0),INDEX(設定!$C$3:$C$303,MATCH("*"&amp;F654&amp;"*",設定!$C$3:$C$303,0),0)),""),"エラー"))</f>
        <v/>
      </c>
      <c r="AC654" s="2" t="str">
        <f>IF(G654="","",COUNTA($G$3:G654))</f>
        <v/>
      </c>
      <c r="AD654" s="3" t="str">
        <f>IF(G654="","",IFERROR(IF(G654&lt;&gt;"",IFERROR(INDEX(設定!$C$3:$C$303,MATCH(G654,設定!$C$3:$C$303,0),0),INDEX(設定!$C$3:$C$303,MATCH("*"&amp;G654&amp;"*",設定!$C$3:$C$303,0),0)),""),"エラー"))</f>
        <v/>
      </c>
      <c r="AE654" s="3" t="str">
        <f>IFERROR(IF(AB654="",IF(AND(H654&lt;&gt;"",F654=""),INDEX(AB$3:AB654,MATCH(MAX(AA$3:AA654),AA$3:AA654,0),0),""),AB654),"")</f>
        <v/>
      </c>
      <c r="AF654" s="3" t="str">
        <f>IFERROR(IF(AD654="",IF(AND(H654&lt;&gt;"",G654=""),INDEX(AD$3:AD654,MATCH(MAX(AC$3:AC654),AC$3:AC654,0),0),""),AD654),"")</f>
        <v/>
      </c>
      <c r="AG654" s="2" t="str">
        <f>IF(AH654="","",IF(OR(AH654=AH653,AH654=AH655),IF(AND(E654="",AB654="",AG653&lt;&gt;""),MAX($AG$3:AG653),MAX($AG$3:AG653)+1),IF(AH653=AH654,AG653,MAX($AG$3:AG653)+1)))</f>
        <v/>
      </c>
      <c r="AH654" s="12" t="str">
        <f t="shared" si="400"/>
        <v/>
      </c>
      <c r="AI654" s="12" t="str">
        <f t="shared" si="405"/>
        <v/>
      </c>
      <c r="AJ654" s="13" t="str">
        <f t="shared" si="384"/>
        <v/>
      </c>
      <c r="AK654" s="13" t="str">
        <f t="shared" si="385"/>
        <v/>
      </c>
      <c r="AL654" s="13" t="str">
        <f>IF(OR(AJ654="",COUNTIF($AH$3:AH654,AH654)&lt;&gt;COUNTIF(AH$3:AH$100002,AH654)),"",SUMIF(AH$3:AH$100002,AH654,AJ$3:AJ$100002))</f>
        <v/>
      </c>
      <c r="AM654" s="13" t="str">
        <f>IF(OR(AK654="",COUNTIF($AH$3:AH654,AH654)&lt;&gt;COUNTIF(AH$3:AH$100002,AH654)),"",SUMIF(AH$3:AH$100002,AH654,AK$3:AK$100002))</f>
        <v/>
      </c>
      <c r="AO654" s="13" t="str">
        <f t="shared" si="401"/>
        <v/>
      </c>
      <c r="AP654" s="13" t="str">
        <f t="shared" si="401"/>
        <v/>
      </c>
      <c r="AQ654" s="13" t="str">
        <f t="shared" si="401"/>
        <v/>
      </c>
      <c r="AR654" s="13" t="str">
        <f t="shared" si="386"/>
        <v/>
      </c>
      <c r="AS654" s="13" t="str">
        <f t="shared" si="386"/>
        <v/>
      </c>
      <c r="AT654" s="13" t="str">
        <f t="shared" si="386"/>
        <v/>
      </c>
      <c r="AU654" s="13" t="str">
        <f t="shared" si="386"/>
        <v/>
      </c>
      <c r="AV654" s="13" t="str">
        <f t="shared" si="406"/>
        <v/>
      </c>
      <c r="AW654" s="86" t="str">
        <f t="shared" si="387"/>
        <v/>
      </c>
      <c r="AX654" s="59" t="str">
        <f t="shared" si="388"/>
        <v/>
      </c>
      <c r="AY654" s="63" t="str">
        <f>IF(OR($BR654="",BH654=""),"",COUNT($BR$3:$BR654))</f>
        <v/>
      </c>
      <c r="AZ654" s="13" t="str">
        <f>IF(OR($BR654="",BI654=""),"",COUNT($BR$3:$BR654))</f>
        <v/>
      </c>
      <c r="BA654" s="13" t="str">
        <f>IF(OR($BR654="",BJ654=""),"",COUNT($BR$3:$BR654))</f>
        <v/>
      </c>
      <c r="BB654" s="13" t="str">
        <f>IF(OR($BR654="",BK654=""),"",COUNT($BR$3:$BR654))</f>
        <v/>
      </c>
      <c r="BC654" s="13" t="str">
        <f>IF(OR($BR654="",BL654=""),"",COUNT($BR$3:$BR654))</f>
        <v/>
      </c>
      <c r="BD654" s="13" t="str">
        <f>IF(OR($BR654="",BM654=""),"",COUNT($BR$3:$BR654))</f>
        <v/>
      </c>
      <c r="BE654" s="13" t="str">
        <f>IF(OR($BR654="",BN654=""),"",COUNT($BR$3:$BR654))</f>
        <v/>
      </c>
      <c r="BF654" s="13" t="str">
        <f>IF(OR($BR654="",BO654=""),"",COUNT($BR$3:$BR654))</f>
        <v/>
      </c>
      <c r="BG654" s="66" t="str">
        <f>IF(Z654="","",COUNT($Z$3:Z654))</f>
        <v/>
      </c>
      <c r="BH654" s="13" t="str">
        <f>IF(AO654="","",IF(AO654=BH$2,(SUMIF($BV$3:$BV654,BH$2,$BW$3:$BW654)-SUMIF($BX$3:$BX654,BH$2,$BY$3:$BY654))*AO$1,""))</f>
        <v/>
      </c>
      <c r="BI654" s="13" t="str">
        <f>IF(AP654="","",IF(AP654=BI$2,(SUMIF($BV$3:$BV654,BI$2,$BW$3:$BW654)-SUMIF($BX$3:$BX654,BI$2,$BY$3:$BY654))*AP$1,""))</f>
        <v/>
      </c>
      <c r="BJ654" s="13" t="str">
        <f>IF(AQ654="","",IF(AQ654=BJ$2,(SUMIF($BV$3:$BV654,BJ$2,$BW$3:$BW654)-SUMIF($BX$3:$BX654,BJ$2,$BY$3:$BY654))*AQ$1,""))</f>
        <v/>
      </c>
      <c r="BK654" s="13" t="str">
        <f>IF(AR654="","",IF(AR654=BK$2,(SUMIF($BV$3:$BV654,BK$2,$BW$3:$BW654)-SUMIF($BX$3:$BX654,BK$2,$BY$3:$BY654))*AR$1,""))</f>
        <v/>
      </c>
      <c r="BL654" s="13" t="str">
        <f>IF(AS654="","",IF(AS654=BL$2,(SUMIF($BV$3:$BV654,BL$2,$BW$3:$BW654)-SUMIF($BX$3:$BX654,BL$2,$BY$3:$BY654))*AS$1,""))</f>
        <v/>
      </c>
      <c r="BM654" s="13" t="str">
        <f>IF(AT654="","",IF(AT654=BM$2,(SUMIF($BV$3:$BV654,BM$2,$BW$3:$BW654)-SUMIF($BX$3:$BX654,BM$2,$BY$3:$BY654))*AT$1,""))</f>
        <v/>
      </c>
      <c r="BN654" s="13" t="str">
        <f>IF(AU654="","",IF(AU654=BN$2,(SUMIF($BV$3:$BV654,BN$2,$BW$3:$BW654)-SUMIF($BX$3:$BX654,BN$2,$BY$3:$BY654))*AU$1,""))</f>
        <v/>
      </c>
      <c r="BO654" s="13" t="str">
        <f>IF(AV654="","",IF(AV654=BO$2,(SUMIF($BV$3:$BV654,BO$2,$BW$3:$BW654)-SUMIF($BX$3:$BX654,BO$2,$BY$3:$BY654))*AV$1,""))</f>
        <v/>
      </c>
      <c r="BP654" s="69"/>
      <c r="BQ654" s="13" t="str">
        <f t="shared" si="402"/>
        <v/>
      </c>
      <c r="BR654" s="75" t="str">
        <f t="shared" si="389"/>
        <v/>
      </c>
      <c r="BS654" s="33" t="str">
        <f t="shared" si="390"/>
        <v/>
      </c>
      <c r="BT654" s="42" t="str">
        <f t="shared" si="391"/>
        <v/>
      </c>
      <c r="BU654" s="38" t="str">
        <f t="shared" si="392"/>
        <v/>
      </c>
      <c r="BV654" s="30" t="str">
        <f t="shared" si="407"/>
        <v/>
      </c>
      <c r="BW654" s="36" t="str">
        <f t="shared" si="408"/>
        <v/>
      </c>
      <c r="BX654" s="36" t="str">
        <f t="shared" si="409"/>
        <v/>
      </c>
      <c r="BY654" s="45" t="str">
        <f t="shared" si="410"/>
        <v/>
      </c>
      <c r="BZ654" s="12" t="str">
        <f t="shared" si="393"/>
        <v/>
      </c>
      <c r="CA654" s="47" t="str">
        <f t="shared" si="394"/>
        <v/>
      </c>
      <c r="CB654" s="32" t="str">
        <f t="shared" si="395"/>
        <v/>
      </c>
      <c r="CC654" s="32" t="str">
        <f t="shared" si="396"/>
        <v/>
      </c>
      <c r="CD654" s="32" t="str">
        <f t="shared" si="397"/>
        <v/>
      </c>
      <c r="CE654" s="48"/>
      <c r="CF654" s="32" t="str">
        <f t="shared" si="403"/>
        <v/>
      </c>
      <c r="CG654" s="32" t="str">
        <f t="shared" si="404"/>
        <v/>
      </c>
      <c r="CH654" s="48"/>
    </row>
    <row r="655" spans="2:86" ht="30" customHeight="1" x14ac:dyDescent="0.2">
      <c r="B655" s="155"/>
      <c r="C655" s="117"/>
      <c r="D655" s="53"/>
      <c r="E655" s="68"/>
      <c r="F655" s="54"/>
      <c r="G655" s="54"/>
      <c r="H655" s="55"/>
      <c r="I655" s="71"/>
      <c r="J655" s="73"/>
      <c r="K655" s="56"/>
      <c r="L655" s="76" t="str">
        <f t="shared" si="377"/>
        <v/>
      </c>
      <c r="M655" s="77" t="str">
        <f t="shared" si="398"/>
        <v/>
      </c>
      <c r="N655" s="130" t="str">
        <f t="shared" si="399"/>
        <v/>
      </c>
      <c r="O655" s="131" t="str">
        <f t="shared" si="411"/>
        <v/>
      </c>
      <c r="P655" s="131" t="str">
        <f t="shared" si="411"/>
        <v/>
      </c>
      <c r="Q655" s="131" t="str">
        <f t="shared" si="411"/>
        <v/>
      </c>
      <c r="R655" s="131" t="str">
        <f t="shared" si="411"/>
        <v/>
      </c>
      <c r="S655" s="131" t="str">
        <f t="shared" si="411"/>
        <v/>
      </c>
      <c r="T655" s="131" t="str">
        <f t="shared" si="411"/>
        <v/>
      </c>
      <c r="U655" s="131" t="str">
        <f t="shared" si="411"/>
        <v/>
      </c>
      <c r="V655" s="14"/>
      <c r="W655" s="17" t="str">
        <f>IF(C655="",IF(OR(AND($H655&lt;&gt;"",C655=""),AND($F654=$F655,$AK655&lt;&gt;""),COUNTA($H$3:$H$100002)&gt;COUNTA($H$3:$H655),$AE655&lt;&gt;""),W654,""),C655)</f>
        <v/>
      </c>
      <c r="X655" s="17" t="str">
        <f>IF(D655="",IF(OR(AND($H655&lt;&gt;"",D655=""),AND($F654=$F655,$AK655&lt;&gt;""),COUNTA($H$3:$H$100002)&gt;COUNTA($H$3:$H655),$AE655&lt;&gt;""),X654,""),D655)</f>
        <v/>
      </c>
      <c r="Y655" s="17" t="str">
        <f>IF(E655="",IF(OR(AND($H655&lt;&gt;"",E655=""),AND($F654=$F655,$AK655&lt;&gt;""),COUNTA($H$3:$H$100002)&gt;COUNTA($H$3:$H655),$AE655&lt;&gt;""),Y654,""),E655)</f>
        <v/>
      </c>
      <c r="Z655" s="27" t="str">
        <f t="shared" si="379"/>
        <v/>
      </c>
      <c r="AA655" s="2" t="str">
        <f>IF(F655="","",COUNTA($F$3:F655))</f>
        <v/>
      </c>
      <c r="AB655" s="3" t="str">
        <f>IF(F655="","",IFERROR(IF(F655&lt;&gt;"",IFERROR(INDEX(設定!$C$3:$C$303,MATCH(F655,設定!$C$3:$C$303,0),0),INDEX(設定!$C$3:$C$303,MATCH("*"&amp;F655&amp;"*",設定!$C$3:$C$303,0),0)),""),"エラー"))</f>
        <v/>
      </c>
      <c r="AC655" s="2" t="str">
        <f>IF(G655="","",COUNTA($G$3:G655))</f>
        <v/>
      </c>
      <c r="AD655" s="3" t="str">
        <f>IF(G655="","",IFERROR(IF(G655&lt;&gt;"",IFERROR(INDEX(設定!$C$3:$C$303,MATCH(G655,設定!$C$3:$C$303,0),0),INDEX(設定!$C$3:$C$303,MATCH("*"&amp;G655&amp;"*",設定!$C$3:$C$303,0),0)),""),"エラー"))</f>
        <v/>
      </c>
      <c r="AE655" s="3" t="str">
        <f>IFERROR(IF(AB655="",IF(AND(H655&lt;&gt;"",F655=""),INDEX(AB$3:AB655,MATCH(MAX(AA$3:AA655),AA$3:AA655,0),0),""),AB655),"")</f>
        <v/>
      </c>
      <c r="AF655" s="3" t="str">
        <f>IFERROR(IF(AD655="",IF(AND(H655&lt;&gt;"",G655=""),INDEX(AD$3:AD655,MATCH(MAX(AC$3:AC655),AC$3:AC655,0),0),""),AD655),"")</f>
        <v/>
      </c>
      <c r="AG655" s="2" t="str">
        <f>IF(AH655="","",IF(OR(AH655=AH654,AH655=AH656),IF(AND(E655="",AB655="",AG654&lt;&gt;""),MAX($AG$3:AG654),MAX($AG$3:AG654)+1),IF(AH654=AH655,AG654,MAX($AG$3:AG654)+1)))</f>
        <v/>
      </c>
      <c r="AH655" s="12" t="str">
        <f t="shared" si="400"/>
        <v/>
      </c>
      <c r="AI655" s="12" t="str">
        <f t="shared" si="405"/>
        <v/>
      </c>
      <c r="AJ655" s="13" t="str">
        <f t="shared" si="384"/>
        <v/>
      </c>
      <c r="AK655" s="13" t="str">
        <f t="shared" si="385"/>
        <v/>
      </c>
      <c r="AL655" s="13" t="str">
        <f>IF(OR(AJ655="",COUNTIF($AH$3:AH655,AH655)&lt;&gt;COUNTIF(AH$3:AH$100002,AH655)),"",SUMIF(AH$3:AH$100002,AH655,AJ$3:AJ$100002))</f>
        <v/>
      </c>
      <c r="AM655" s="13" t="str">
        <f>IF(OR(AK655="",COUNTIF($AH$3:AH655,AH655)&lt;&gt;COUNTIF(AH$3:AH$100002,AH655)),"",SUMIF(AH$3:AH$100002,AH655,AK$3:AK$100002))</f>
        <v/>
      </c>
      <c r="AO655" s="13" t="str">
        <f t="shared" si="401"/>
        <v/>
      </c>
      <c r="AP655" s="13" t="str">
        <f t="shared" si="401"/>
        <v/>
      </c>
      <c r="AQ655" s="13" t="str">
        <f t="shared" si="401"/>
        <v/>
      </c>
      <c r="AR655" s="13" t="str">
        <f t="shared" si="386"/>
        <v/>
      </c>
      <c r="AS655" s="13" t="str">
        <f t="shared" si="386"/>
        <v/>
      </c>
      <c r="AT655" s="13" t="str">
        <f t="shared" si="386"/>
        <v/>
      </c>
      <c r="AU655" s="13" t="str">
        <f t="shared" si="386"/>
        <v/>
      </c>
      <c r="AV655" s="13" t="str">
        <f t="shared" si="406"/>
        <v/>
      </c>
      <c r="AW655" s="86" t="str">
        <f t="shared" si="387"/>
        <v/>
      </c>
      <c r="AX655" s="59" t="str">
        <f t="shared" si="388"/>
        <v/>
      </c>
      <c r="AY655" s="63" t="str">
        <f>IF(OR($BR655="",BH655=""),"",COUNT($BR$3:$BR655))</f>
        <v/>
      </c>
      <c r="AZ655" s="13" t="str">
        <f>IF(OR($BR655="",BI655=""),"",COUNT($BR$3:$BR655))</f>
        <v/>
      </c>
      <c r="BA655" s="13" t="str">
        <f>IF(OR($BR655="",BJ655=""),"",COUNT($BR$3:$BR655))</f>
        <v/>
      </c>
      <c r="BB655" s="13" t="str">
        <f>IF(OR($BR655="",BK655=""),"",COUNT($BR$3:$BR655))</f>
        <v/>
      </c>
      <c r="BC655" s="13" t="str">
        <f>IF(OR($BR655="",BL655=""),"",COUNT($BR$3:$BR655))</f>
        <v/>
      </c>
      <c r="BD655" s="13" t="str">
        <f>IF(OR($BR655="",BM655=""),"",COUNT($BR$3:$BR655))</f>
        <v/>
      </c>
      <c r="BE655" s="13" t="str">
        <f>IF(OR($BR655="",BN655=""),"",COUNT($BR$3:$BR655))</f>
        <v/>
      </c>
      <c r="BF655" s="13" t="str">
        <f>IF(OR($BR655="",BO655=""),"",COUNT($BR$3:$BR655))</f>
        <v/>
      </c>
      <c r="BG655" s="66" t="str">
        <f>IF(Z655="","",COUNT($Z$3:Z655))</f>
        <v/>
      </c>
      <c r="BH655" s="13" t="str">
        <f>IF(AO655="","",IF(AO655=BH$2,(SUMIF($BV$3:$BV655,BH$2,$BW$3:$BW655)-SUMIF($BX$3:$BX655,BH$2,$BY$3:$BY655))*AO$1,""))</f>
        <v/>
      </c>
      <c r="BI655" s="13" t="str">
        <f>IF(AP655="","",IF(AP655=BI$2,(SUMIF($BV$3:$BV655,BI$2,$BW$3:$BW655)-SUMIF($BX$3:$BX655,BI$2,$BY$3:$BY655))*AP$1,""))</f>
        <v/>
      </c>
      <c r="BJ655" s="13" t="str">
        <f>IF(AQ655="","",IF(AQ655=BJ$2,(SUMIF($BV$3:$BV655,BJ$2,$BW$3:$BW655)-SUMIF($BX$3:$BX655,BJ$2,$BY$3:$BY655))*AQ$1,""))</f>
        <v/>
      </c>
      <c r="BK655" s="13" t="str">
        <f>IF(AR655="","",IF(AR655=BK$2,(SUMIF($BV$3:$BV655,BK$2,$BW$3:$BW655)-SUMIF($BX$3:$BX655,BK$2,$BY$3:$BY655))*AR$1,""))</f>
        <v/>
      </c>
      <c r="BL655" s="13" t="str">
        <f>IF(AS655="","",IF(AS655=BL$2,(SUMIF($BV$3:$BV655,BL$2,$BW$3:$BW655)-SUMIF($BX$3:$BX655,BL$2,$BY$3:$BY655))*AS$1,""))</f>
        <v/>
      </c>
      <c r="BM655" s="13" t="str">
        <f>IF(AT655="","",IF(AT655=BM$2,(SUMIF($BV$3:$BV655,BM$2,$BW$3:$BW655)-SUMIF($BX$3:$BX655,BM$2,$BY$3:$BY655))*AT$1,""))</f>
        <v/>
      </c>
      <c r="BN655" s="13" t="str">
        <f>IF(AU655="","",IF(AU655=BN$2,(SUMIF($BV$3:$BV655,BN$2,$BW$3:$BW655)-SUMIF($BX$3:$BX655,BN$2,$BY$3:$BY655))*AU$1,""))</f>
        <v/>
      </c>
      <c r="BO655" s="13" t="str">
        <f>IF(AV655="","",IF(AV655=BO$2,(SUMIF($BV$3:$BV655,BO$2,$BW$3:$BW655)-SUMIF($BX$3:$BX655,BO$2,$BY$3:$BY655))*AV$1,""))</f>
        <v/>
      </c>
      <c r="BP655" s="69"/>
      <c r="BQ655" s="13" t="str">
        <f t="shared" si="402"/>
        <v/>
      </c>
      <c r="BR655" s="75" t="str">
        <f t="shared" si="389"/>
        <v/>
      </c>
      <c r="BS655" s="33" t="str">
        <f t="shared" si="390"/>
        <v/>
      </c>
      <c r="BT655" s="42" t="str">
        <f t="shared" si="391"/>
        <v/>
      </c>
      <c r="BU655" s="38" t="str">
        <f t="shared" si="392"/>
        <v/>
      </c>
      <c r="BV655" s="30" t="str">
        <f t="shared" si="407"/>
        <v/>
      </c>
      <c r="BW655" s="36" t="str">
        <f t="shared" si="408"/>
        <v/>
      </c>
      <c r="BX655" s="36" t="str">
        <f t="shared" si="409"/>
        <v/>
      </c>
      <c r="BY655" s="45" t="str">
        <f t="shared" si="410"/>
        <v/>
      </c>
      <c r="BZ655" s="12" t="str">
        <f t="shared" si="393"/>
        <v/>
      </c>
      <c r="CA655" s="47" t="str">
        <f t="shared" si="394"/>
        <v/>
      </c>
      <c r="CB655" s="32" t="str">
        <f t="shared" si="395"/>
        <v/>
      </c>
      <c r="CC655" s="32" t="str">
        <f t="shared" si="396"/>
        <v/>
      </c>
      <c r="CD655" s="32" t="str">
        <f t="shared" si="397"/>
        <v/>
      </c>
      <c r="CE655" s="48"/>
      <c r="CF655" s="32" t="str">
        <f t="shared" si="403"/>
        <v/>
      </c>
      <c r="CG655" s="32" t="str">
        <f t="shared" si="404"/>
        <v/>
      </c>
      <c r="CH655" s="48"/>
    </row>
    <row r="656" spans="2:86" ht="30" customHeight="1" x14ac:dyDescent="0.2">
      <c r="B656" s="155"/>
      <c r="C656" s="117"/>
      <c r="D656" s="53"/>
      <c r="E656" s="68"/>
      <c r="F656" s="54"/>
      <c r="G656" s="54"/>
      <c r="H656" s="55"/>
      <c r="I656" s="71"/>
      <c r="J656" s="73"/>
      <c r="K656" s="56"/>
      <c r="L656" s="76" t="str">
        <f t="shared" si="377"/>
        <v/>
      </c>
      <c r="M656" s="77" t="str">
        <f t="shared" si="398"/>
        <v/>
      </c>
      <c r="N656" s="130" t="str">
        <f t="shared" si="399"/>
        <v/>
      </c>
      <c r="O656" s="131" t="str">
        <f t="shared" si="411"/>
        <v/>
      </c>
      <c r="P656" s="131" t="str">
        <f t="shared" si="411"/>
        <v/>
      </c>
      <c r="Q656" s="131" t="str">
        <f t="shared" si="411"/>
        <v/>
      </c>
      <c r="R656" s="131" t="str">
        <f t="shared" si="411"/>
        <v/>
      </c>
      <c r="S656" s="131" t="str">
        <f t="shared" si="411"/>
        <v/>
      </c>
      <c r="T656" s="131" t="str">
        <f t="shared" si="411"/>
        <v/>
      </c>
      <c r="U656" s="131" t="str">
        <f t="shared" si="411"/>
        <v/>
      </c>
      <c r="V656" s="14"/>
      <c r="W656" s="17" t="str">
        <f>IF(C656="",IF(OR(AND($H656&lt;&gt;"",C656=""),AND($F655=$F656,$AK656&lt;&gt;""),COUNTA($H$3:$H$100002)&gt;COUNTA($H$3:$H656),$AE656&lt;&gt;""),W655,""),C656)</f>
        <v/>
      </c>
      <c r="X656" s="17" t="str">
        <f>IF(D656="",IF(OR(AND($H656&lt;&gt;"",D656=""),AND($F655=$F656,$AK656&lt;&gt;""),COUNTA($H$3:$H$100002)&gt;COUNTA($H$3:$H656),$AE656&lt;&gt;""),X655,""),D656)</f>
        <v/>
      </c>
      <c r="Y656" s="17" t="str">
        <f>IF(E656="",IF(OR(AND($H656&lt;&gt;"",E656=""),AND($F655=$F656,$AK656&lt;&gt;""),COUNTA($H$3:$H$100002)&gt;COUNTA($H$3:$H656),$AE656&lt;&gt;""),Y655,""),E656)</f>
        <v/>
      </c>
      <c r="Z656" s="27" t="str">
        <f t="shared" si="379"/>
        <v/>
      </c>
      <c r="AA656" s="2" t="str">
        <f>IF(F656="","",COUNTA($F$3:F656))</f>
        <v/>
      </c>
      <c r="AB656" s="3" t="str">
        <f>IF(F656="","",IFERROR(IF(F656&lt;&gt;"",IFERROR(INDEX(設定!$C$3:$C$303,MATCH(F656,設定!$C$3:$C$303,0),0),INDEX(設定!$C$3:$C$303,MATCH("*"&amp;F656&amp;"*",設定!$C$3:$C$303,0),0)),""),"エラー"))</f>
        <v/>
      </c>
      <c r="AC656" s="2" t="str">
        <f>IF(G656="","",COUNTA($G$3:G656))</f>
        <v/>
      </c>
      <c r="AD656" s="3" t="str">
        <f>IF(G656="","",IFERROR(IF(G656&lt;&gt;"",IFERROR(INDEX(設定!$C$3:$C$303,MATCH(G656,設定!$C$3:$C$303,0),0),INDEX(設定!$C$3:$C$303,MATCH("*"&amp;G656&amp;"*",設定!$C$3:$C$303,0),0)),""),"エラー"))</f>
        <v/>
      </c>
      <c r="AE656" s="3" t="str">
        <f>IFERROR(IF(AB656="",IF(AND(H656&lt;&gt;"",F656=""),INDEX(AB$3:AB656,MATCH(MAX(AA$3:AA656),AA$3:AA656,0),0),""),AB656),"")</f>
        <v/>
      </c>
      <c r="AF656" s="3" t="str">
        <f>IFERROR(IF(AD656="",IF(AND(H656&lt;&gt;"",G656=""),INDEX(AD$3:AD656,MATCH(MAX(AC$3:AC656),AC$3:AC656,0),0),""),AD656),"")</f>
        <v/>
      </c>
      <c r="AG656" s="2" t="str">
        <f>IF(AH656="","",IF(OR(AH656=AH655,AH656=AH657),IF(AND(E656="",AB656="",AG655&lt;&gt;""),MAX($AG$3:AG655),MAX($AG$3:AG655)+1),IF(AH655=AH656,AG655,MAX($AG$3:AG655)+1)))</f>
        <v/>
      </c>
      <c r="AH656" s="12" t="str">
        <f t="shared" si="400"/>
        <v/>
      </c>
      <c r="AI656" s="12" t="str">
        <f t="shared" si="405"/>
        <v/>
      </c>
      <c r="AJ656" s="13" t="str">
        <f t="shared" si="384"/>
        <v/>
      </c>
      <c r="AK656" s="13" t="str">
        <f t="shared" si="385"/>
        <v/>
      </c>
      <c r="AL656" s="13" t="str">
        <f>IF(OR(AJ656="",COUNTIF($AH$3:AH656,AH656)&lt;&gt;COUNTIF(AH$3:AH$100002,AH656)),"",SUMIF(AH$3:AH$100002,AH656,AJ$3:AJ$100002))</f>
        <v/>
      </c>
      <c r="AM656" s="13" t="str">
        <f>IF(OR(AK656="",COUNTIF($AH$3:AH656,AH656)&lt;&gt;COUNTIF(AH$3:AH$100002,AH656)),"",SUMIF(AH$3:AH$100002,AH656,AK$3:AK$100002))</f>
        <v/>
      </c>
      <c r="AO656" s="13" t="str">
        <f t="shared" si="401"/>
        <v/>
      </c>
      <c r="AP656" s="13" t="str">
        <f t="shared" si="401"/>
        <v/>
      </c>
      <c r="AQ656" s="13" t="str">
        <f t="shared" si="401"/>
        <v/>
      </c>
      <c r="AR656" s="13" t="str">
        <f t="shared" si="386"/>
        <v/>
      </c>
      <c r="AS656" s="13" t="str">
        <f t="shared" si="386"/>
        <v/>
      </c>
      <c r="AT656" s="13" t="str">
        <f t="shared" si="386"/>
        <v/>
      </c>
      <c r="AU656" s="13" t="str">
        <f t="shared" si="386"/>
        <v/>
      </c>
      <c r="AV656" s="13" t="str">
        <f t="shared" si="406"/>
        <v/>
      </c>
      <c r="AW656" s="86" t="str">
        <f t="shared" si="387"/>
        <v/>
      </c>
      <c r="AX656" s="59" t="str">
        <f t="shared" si="388"/>
        <v/>
      </c>
      <c r="AY656" s="63" t="str">
        <f>IF(OR($BR656="",BH656=""),"",COUNT($BR$3:$BR656))</f>
        <v/>
      </c>
      <c r="AZ656" s="13" t="str">
        <f>IF(OR($BR656="",BI656=""),"",COUNT($BR$3:$BR656))</f>
        <v/>
      </c>
      <c r="BA656" s="13" t="str">
        <f>IF(OR($BR656="",BJ656=""),"",COUNT($BR$3:$BR656))</f>
        <v/>
      </c>
      <c r="BB656" s="13" t="str">
        <f>IF(OR($BR656="",BK656=""),"",COUNT($BR$3:$BR656))</f>
        <v/>
      </c>
      <c r="BC656" s="13" t="str">
        <f>IF(OR($BR656="",BL656=""),"",COUNT($BR$3:$BR656))</f>
        <v/>
      </c>
      <c r="BD656" s="13" t="str">
        <f>IF(OR($BR656="",BM656=""),"",COUNT($BR$3:$BR656))</f>
        <v/>
      </c>
      <c r="BE656" s="13" t="str">
        <f>IF(OR($BR656="",BN656=""),"",COUNT($BR$3:$BR656))</f>
        <v/>
      </c>
      <c r="BF656" s="13" t="str">
        <f>IF(OR($BR656="",BO656=""),"",COUNT($BR$3:$BR656))</f>
        <v/>
      </c>
      <c r="BG656" s="66" t="str">
        <f>IF(Z656="","",COUNT($Z$3:Z656))</f>
        <v/>
      </c>
      <c r="BH656" s="13" t="str">
        <f>IF(AO656="","",IF(AO656=BH$2,(SUMIF($BV$3:$BV656,BH$2,$BW$3:$BW656)-SUMIF($BX$3:$BX656,BH$2,$BY$3:$BY656))*AO$1,""))</f>
        <v/>
      </c>
      <c r="BI656" s="13" t="str">
        <f>IF(AP656="","",IF(AP656=BI$2,(SUMIF($BV$3:$BV656,BI$2,$BW$3:$BW656)-SUMIF($BX$3:$BX656,BI$2,$BY$3:$BY656))*AP$1,""))</f>
        <v/>
      </c>
      <c r="BJ656" s="13" t="str">
        <f>IF(AQ656="","",IF(AQ656=BJ$2,(SUMIF($BV$3:$BV656,BJ$2,$BW$3:$BW656)-SUMIF($BX$3:$BX656,BJ$2,$BY$3:$BY656))*AQ$1,""))</f>
        <v/>
      </c>
      <c r="BK656" s="13" t="str">
        <f>IF(AR656="","",IF(AR656=BK$2,(SUMIF($BV$3:$BV656,BK$2,$BW$3:$BW656)-SUMIF($BX$3:$BX656,BK$2,$BY$3:$BY656))*AR$1,""))</f>
        <v/>
      </c>
      <c r="BL656" s="13" t="str">
        <f>IF(AS656="","",IF(AS656=BL$2,(SUMIF($BV$3:$BV656,BL$2,$BW$3:$BW656)-SUMIF($BX$3:$BX656,BL$2,$BY$3:$BY656))*AS$1,""))</f>
        <v/>
      </c>
      <c r="BM656" s="13" t="str">
        <f>IF(AT656="","",IF(AT656=BM$2,(SUMIF($BV$3:$BV656,BM$2,$BW$3:$BW656)-SUMIF($BX$3:$BX656,BM$2,$BY$3:$BY656))*AT$1,""))</f>
        <v/>
      </c>
      <c r="BN656" s="13" t="str">
        <f>IF(AU656="","",IF(AU656=BN$2,(SUMIF($BV$3:$BV656,BN$2,$BW$3:$BW656)-SUMIF($BX$3:$BX656,BN$2,$BY$3:$BY656))*AU$1,""))</f>
        <v/>
      </c>
      <c r="BO656" s="13" t="str">
        <f>IF(AV656="","",IF(AV656=BO$2,(SUMIF($BV$3:$BV656,BO$2,$BW$3:$BW656)-SUMIF($BX$3:$BX656,BO$2,$BY$3:$BY656))*AV$1,""))</f>
        <v/>
      </c>
      <c r="BP656" s="69"/>
      <c r="BQ656" s="13" t="str">
        <f t="shared" si="402"/>
        <v/>
      </c>
      <c r="BR656" s="75" t="str">
        <f t="shared" si="389"/>
        <v/>
      </c>
      <c r="BS656" s="33" t="str">
        <f t="shared" si="390"/>
        <v/>
      </c>
      <c r="BT656" s="42" t="str">
        <f t="shared" si="391"/>
        <v/>
      </c>
      <c r="BU656" s="38" t="str">
        <f t="shared" si="392"/>
        <v/>
      </c>
      <c r="BV656" s="30" t="str">
        <f t="shared" si="407"/>
        <v/>
      </c>
      <c r="BW656" s="36" t="str">
        <f t="shared" si="408"/>
        <v/>
      </c>
      <c r="BX656" s="36" t="str">
        <f t="shared" si="409"/>
        <v/>
      </c>
      <c r="BY656" s="45" t="str">
        <f t="shared" si="410"/>
        <v/>
      </c>
      <c r="BZ656" s="12" t="str">
        <f t="shared" si="393"/>
        <v/>
      </c>
      <c r="CA656" s="47" t="str">
        <f t="shared" si="394"/>
        <v/>
      </c>
      <c r="CB656" s="32" t="str">
        <f t="shared" si="395"/>
        <v/>
      </c>
      <c r="CC656" s="32" t="str">
        <f t="shared" si="396"/>
        <v/>
      </c>
      <c r="CD656" s="32" t="str">
        <f t="shared" si="397"/>
        <v/>
      </c>
      <c r="CE656" s="48"/>
      <c r="CF656" s="32" t="str">
        <f t="shared" si="403"/>
        <v/>
      </c>
      <c r="CG656" s="32" t="str">
        <f t="shared" si="404"/>
        <v/>
      </c>
      <c r="CH656" s="48"/>
    </row>
    <row r="657" spans="2:86" ht="30" customHeight="1" x14ac:dyDescent="0.2">
      <c r="B657" s="155"/>
      <c r="C657" s="117"/>
      <c r="D657" s="53"/>
      <c r="E657" s="68"/>
      <c r="F657" s="54"/>
      <c r="G657" s="54"/>
      <c r="H657" s="55"/>
      <c r="I657" s="71"/>
      <c r="J657" s="73"/>
      <c r="K657" s="56"/>
      <c r="L657" s="76" t="str">
        <f t="shared" si="377"/>
        <v/>
      </c>
      <c r="M657" s="77" t="str">
        <f t="shared" si="398"/>
        <v/>
      </c>
      <c r="N657" s="130" t="str">
        <f t="shared" si="399"/>
        <v/>
      </c>
      <c r="O657" s="131" t="str">
        <f t="shared" si="411"/>
        <v/>
      </c>
      <c r="P657" s="131" t="str">
        <f t="shared" si="411"/>
        <v/>
      </c>
      <c r="Q657" s="131" t="str">
        <f t="shared" si="411"/>
        <v/>
      </c>
      <c r="R657" s="131" t="str">
        <f t="shared" si="411"/>
        <v/>
      </c>
      <c r="S657" s="131" t="str">
        <f t="shared" si="411"/>
        <v/>
      </c>
      <c r="T657" s="131" t="str">
        <f t="shared" si="411"/>
        <v/>
      </c>
      <c r="U657" s="131" t="str">
        <f t="shared" si="411"/>
        <v/>
      </c>
      <c r="V657" s="14"/>
      <c r="W657" s="17" t="str">
        <f>IF(C657="",IF(OR(AND($H657&lt;&gt;"",C657=""),AND($F656=$F657,$AK657&lt;&gt;""),COUNTA($H$3:$H$100002)&gt;COUNTA($H$3:$H657),$AE657&lt;&gt;""),W656,""),C657)</f>
        <v/>
      </c>
      <c r="X657" s="17" t="str">
        <f>IF(D657="",IF(OR(AND($H657&lt;&gt;"",D657=""),AND($F656=$F657,$AK657&lt;&gt;""),COUNTA($H$3:$H$100002)&gt;COUNTA($H$3:$H657),$AE657&lt;&gt;""),X656,""),D657)</f>
        <v/>
      </c>
      <c r="Y657" s="17" t="str">
        <f>IF(E657="",IF(OR(AND($H657&lt;&gt;"",E657=""),AND($F656=$F657,$AK657&lt;&gt;""),COUNTA($H$3:$H$100002)&gt;COUNTA($H$3:$H657),$AE657&lt;&gt;""),Y656,""),E657)</f>
        <v/>
      </c>
      <c r="Z657" s="27" t="str">
        <f t="shared" si="379"/>
        <v/>
      </c>
      <c r="AA657" s="2" t="str">
        <f>IF(F657="","",COUNTA($F$3:F657))</f>
        <v/>
      </c>
      <c r="AB657" s="3" t="str">
        <f>IF(F657="","",IFERROR(IF(F657&lt;&gt;"",IFERROR(INDEX(設定!$C$3:$C$303,MATCH(F657,設定!$C$3:$C$303,0),0),INDEX(設定!$C$3:$C$303,MATCH("*"&amp;F657&amp;"*",設定!$C$3:$C$303,0),0)),""),"エラー"))</f>
        <v/>
      </c>
      <c r="AC657" s="2" t="str">
        <f>IF(G657="","",COUNTA($G$3:G657))</f>
        <v/>
      </c>
      <c r="AD657" s="3" t="str">
        <f>IF(G657="","",IFERROR(IF(G657&lt;&gt;"",IFERROR(INDEX(設定!$C$3:$C$303,MATCH(G657,設定!$C$3:$C$303,0),0),INDEX(設定!$C$3:$C$303,MATCH("*"&amp;G657&amp;"*",設定!$C$3:$C$303,0),0)),""),"エラー"))</f>
        <v/>
      </c>
      <c r="AE657" s="3" t="str">
        <f>IFERROR(IF(AB657="",IF(AND(H657&lt;&gt;"",F657=""),INDEX(AB$3:AB657,MATCH(MAX(AA$3:AA657),AA$3:AA657,0),0),""),AB657),"")</f>
        <v/>
      </c>
      <c r="AF657" s="3" t="str">
        <f>IFERROR(IF(AD657="",IF(AND(H657&lt;&gt;"",G657=""),INDEX(AD$3:AD657,MATCH(MAX(AC$3:AC657),AC$3:AC657,0),0),""),AD657),"")</f>
        <v/>
      </c>
      <c r="AG657" s="2" t="str">
        <f>IF(AH657="","",IF(OR(AH657=AH656,AH657=AH658),IF(AND(E657="",AB657="",AG656&lt;&gt;""),MAX($AG$3:AG656),MAX($AG$3:AG656)+1),IF(AH656=AH657,AG656,MAX($AG$3:AG656)+1)))</f>
        <v/>
      </c>
      <c r="AH657" s="12" t="str">
        <f t="shared" si="400"/>
        <v/>
      </c>
      <c r="AI657" s="12" t="str">
        <f t="shared" si="405"/>
        <v/>
      </c>
      <c r="AJ657" s="13" t="str">
        <f t="shared" si="384"/>
        <v/>
      </c>
      <c r="AK657" s="13" t="str">
        <f t="shared" si="385"/>
        <v/>
      </c>
      <c r="AL657" s="13" t="str">
        <f>IF(OR(AJ657="",COUNTIF($AH$3:AH657,AH657)&lt;&gt;COUNTIF(AH$3:AH$100002,AH657)),"",SUMIF(AH$3:AH$100002,AH657,AJ$3:AJ$100002))</f>
        <v/>
      </c>
      <c r="AM657" s="13" t="str">
        <f>IF(OR(AK657="",COUNTIF($AH$3:AH657,AH657)&lt;&gt;COUNTIF(AH$3:AH$100002,AH657)),"",SUMIF(AH$3:AH$100002,AH657,AK$3:AK$100002))</f>
        <v/>
      </c>
      <c r="AO657" s="13" t="str">
        <f t="shared" si="401"/>
        <v/>
      </c>
      <c r="AP657" s="13" t="str">
        <f t="shared" si="401"/>
        <v/>
      </c>
      <c r="AQ657" s="13" t="str">
        <f t="shared" si="401"/>
        <v/>
      </c>
      <c r="AR657" s="13" t="str">
        <f t="shared" si="386"/>
        <v/>
      </c>
      <c r="AS657" s="13" t="str">
        <f t="shared" si="386"/>
        <v/>
      </c>
      <c r="AT657" s="13" t="str">
        <f t="shared" si="386"/>
        <v/>
      </c>
      <c r="AU657" s="13" t="str">
        <f t="shared" si="386"/>
        <v/>
      </c>
      <c r="AV657" s="13" t="str">
        <f t="shared" si="406"/>
        <v/>
      </c>
      <c r="AW657" s="86" t="str">
        <f t="shared" si="387"/>
        <v/>
      </c>
      <c r="AX657" s="59" t="str">
        <f t="shared" si="388"/>
        <v/>
      </c>
      <c r="AY657" s="63" t="str">
        <f>IF(OR($BR657="",BH657=""),"",COUNT($BR$3:$BR657))</f>
        <v/>
      </c>
      <c r="AZ657" s="13" t="str">
        <f>IF(OR($BR657="",BI657=""),"",COUNT($BR$3:$BR657))</f>
        <v/>
      </c>
      <c r="BA657" s="13" t="str">
        <f>IF(OR($BR657="",BJ657=""),"",COUNT($BR$3:$BR657))</f>
        <v/>
      </c>
      <c r="BB657" s="13" t="str">
        <f>IF(OR($BR657="",BK657=""),"",COUNT($BR$3:$BR657))</f>
        <v/>
      </c>
      <c r="BC657" s="13" t="str">
        <f>IF(OR($BR657="",BL657=""),"",COUNT($BR$3:$BR657))</f>
        <v/>
      </c>
      <c r="BD657" s="13" t="str">
        <f>IF(OR($BR657="",BM657=""),"",COUNT($BR$3:$BR657))</f>
        <v/>
      </c>
      <c r="BE657" s="13" t="str">
        <f>IF(OR($BR657="",BN657=""),"",COUNT($BR$3:$BR657))</f>
        <v/>
      </c>
      <c r="BF657" s="13" t="str">
        <f>IF(OR($BR657="",BO657=""),"",COUNT($BR$3:$BR657))</f>
        <v/>
      </c>
      <c r="BG657" s="66" t="str">
        <f>IF(Z657="","",COUNT($Z$3:Z657))</f>
        <v/>
      </c>
      <c r="BH657" s="13" t="str">
        <f>IF(AO657="","",IF(AO657=BH$2,(SUMIF($BV$3:$BV657,BH$2,$BW$3:$BW657)-SUMIF($BX$3:$BX657,BH$2,$BY$3:$BY657))*AO$1,""))</f>
        <v/>
      </c>
      <c r="BI657" s="13" t="str">
        <f>IF(AP657="","",IF(AP657=BI$2,(SUMIF($BV$3:$BV657,BI$2,$BW$3:$BW657)-SUMIF($BX$3:$BX657,BI$2,$BY$3:$BY657))*AP$1,""))</f>
        <v/>
      </c>
      <c r="BJ657" s="13" t="str">
        <f>IF(AQ657="","",IF(AQ657=BJ$2,(SUMIF($BV$3:$BV657,BJ$2,$BW$3:$BW657)-SUMIF($BX$3:$BX657,BJ$2,$BY$3:$BY657))*AQ$1,""))</f>
        <v/>
      </c>
      <c r="BK657" s="13" t="str">
        <f>IF(AR657="","",IF(AR657=BK$2,(SUMIF($BV$3:$BV657,BK$2,$BW$3:$BW657)-SUMIF($BX$3:$BX657,BK$2,$BY$3:$BY657))*AR$1,""))</f>
        <v/>
      </c>
      <c r="BL657" s="13" t="str">
        <f>IF(AS657="","",IF(AS657=BL$2,(SUMIF($BV$3:$BV657,BL$2,$BW$3:$BW657)-SUMIF($BX$3:$BX657,BL$2,$BY$3:$BY657))*AS$1,""))</f>
        <v/>
      </c>
      <c r="BM657" s="13" t="str">
        <f>IF(AT657="","",IF(AT657=BM$2,(SUMIF($BV$3:$BV657,BM$2,$BW$3:$BW657)-SUMIF($BX$3:$BX657,BM$2,$BY$3:$BY657))*AT$1,""))</f>
        <v/>
      </c>
      <c r="BN657" s="13" t="str">
        <f>IF(AU657="","",IF(AU657=BN$2,(SUMIF($BV$3:$BV657,BN$2,$BW$3:$BW657)-SUMIF($BX$3:$BX657,BN$2,$BY$3:$BY657))*AU$1,""))</f>
        <v/>
      </c>
      <c r="BO657" s="13" t="str">
        <f>IF(AV657="","",IF(AV657=BO$2,(SUMIF($BV$3:$BV657,BO$2,$BW$3:$BW657)-SUMIF($BX$3:$BX657,BO$2,$BY$3:$BY657))*AV$1,""))</f>
        <v/>
      </c>
      <c r="BP657" s="69"/>
      <c r="BQ657" s="13" t="str">
        <f t="shared" si="402"/>
        <v/>
      </c>
      <c r="BR657" s="75" t="str">
        <f t="shared" si="389"/>
        <v/>
      </c>
      <c r="BS657" s="33" t="str">
        <f t="shared" si="390"/>
        <v/>
      </c>
      <c r="BT657" s="42" t="str">
        <f t="shared" si="391"/>
        <v/>
      </c>
      <c r="BU657" s="38" t="str">
        <f t="shared" si="392"/>
        <v/>
      </c>
      <c r="BV657" s="30" t="str">
        <f t="shared" si="407"/>
        <v/>
      </c>
      <c r="BW657" s="36" t="str">
        <f t="shared" si="408"/>
        <v/>
      </c>
      <c r="BX657" s="36" t="str">
        <f t="shared" si="409"/>
        <v/>
      </c>
      <c r="BY657" s="45" t="str">
        <f t="shared" si="410"/>
        <v/>
      </c>
      <c r="BZ657" s="12" t="str">
        <f t="shared" si="393"/>
        <v/>
      </c>
      <c r="CA657" s="47" t="str">
        <f t="shared" si="394"/>
        <v/>
      </c>
      <c r="CB657" s="32" t="str">
        <f t="shared" si="395"/>
        <v/>
      </c>
      <c r="CC657" s="32" t="str">
        <f t="shared" si="396"/>
        <v/>
      </c>
      <c r="CD657" s="32" t="str">
        <f t="shared" si="397"/>
        <v/>
      </c>
      <c r="CE657" s="48"/>
      <c r="CF657" s="32" t="str">
        <f t="shared" si="403"/>
        <v/>
      </c>
      <c r="CG657" s="32" t="str">
        <f t="shared" si="404"/>
        <v/>
      </c>
      <c r="CH657" s="48"/>
    </row>
    <row r="658" spans="2:86" ht="30" customHeight="1" x14ac:dyDescent="0.2">
      <c r="B658" s="155"/>
      <c r="C658" s="117"/>
      <c r="D658" s="53"/>
      <c r="E658" s="68"/>
      <c r="F658" s="54"/>
      <c r="G658" s="54"/>
      <c r="H658" s="55"/>
      <c r="I658" s="71"/>
      <c r="J658" s="73"/>
      <c r="K658" s="56"/>
      <c r="L658" s="76" t="str">
        <f t="shared" si="377"/>
        <v/>
      </c>
      <c r="M658" s="77" t="str">
        <f t="shared" si="398"/>
        <v/>
      </c>
      <c r="N658" s="130" t="str">
        <f t="shared" si="399"/>
        <v/>
      </c>
      <c r="O658" s="131" t="str">
        <f t="shared" si="411"/>
        <v/>
      </c>
      <c r="P658" s="131" t="str">
        <f t="shared" si="411"/>
        <v/>
      </c>
      <c r="Q658" s="131" t="str">
        <f t="shared" si="411"/>
        <v/>
      </c>
      <c r="R658" s="131" t="str">
        <f t="shared" si="411"/>
        <v/>
      </c>
      <c r="S658" s="131" t="str">
        <f t="shared" si="411"/>
        <v/>
      </c>
      <c r="T658" s="131" t="str">
        <f t="shared" si="411"/>
        <v/>
      </c>
      <c r="U658" s="131" t="str">
        <f t="shared" si="411"/>
        <v/>
      </c>
      <c r="V658" s="14"/>
      <c r="W658" s="17" t="str">
        <f>IF(C658="",IF(OR(AND($H658&lt;&gt;"",C658=""),AND($F657=$F658,$AK658&lt;&gt;""),COUNTA($H$3:$H$100002)&gt;COUNTA($H$3:$H658),$AE658&lt;&gt;""),W657,""),C658)</f>
        <v/>
      </c>
      <c r="X658" s="17" t="str">
        <f>IF(D658="",IF(OR(AND($H658&lt;&gt;"",D658=""),AND($F657=$F658,$AK658&lt;&gt;""),COUNTA($H$3:$H$100002)&gt;COUNTA($H$3:$H658),$AE658&lt;&gt;""),X657,""),D658)</f>
        <v/>
      </c>
      <c r="Y658" s="17" t="str">
        <f>IF(E658="",IF(OR(AND($H658&lt;&gt;"",E658=""),AND($F657=$F658,$AK658&lt;&gt;""),COUNTA($H$3:$H$100002)&gt;COUNTA($H$3:$H658),$AE658&lt;&gt;""),Y657,""),E658)</f>
        <v/>
      </c>
      <c r="Z658" s="27" t="str">
        <f t="shared" si="379"/>
        <v/>
      </c>
      <c r="AA658" s="2" t="str">
        <f>IF(F658="","",COUNTA($F$3:F658))</f>
        <v/>
      </c>
      <c r="AB658" s="3" t="str">
        <f>IF(F658="","",IFERROR(IF(F658&lt;&gt;"",IFERROR(INDEX(設定!$C$3:$C$303,MATCH(F658,設定!$C$3:$C$303,0),0),INDEX(設定!$C$3:$C$303,MATCH("*"&amp;F658&amp;"*",設定!$C$3:$C$303,0),0)),""),"エラー"))</f>
        <v/>
      </c>
      <c r="AC658" s="2" t="str">
        <f>IF(G658="","",COUNTA($G$3:G658))</f>
        <v/>
      </c>
      <c r="AD658" s="3" t="str">
        <f>IF(G658="","",IFERROR(IF(G658&lt;&gt;"",IFERROR(INDEX(設定!$C$3:$C$303,MATCH(G658,設定!$C$3:$C$303,0),0),INDEX(設定!$C$3:$C$303,MATCH("*"&amp;G658&amp;"*",設定!$C$3:$C$303,0),0)),""),"エラー"))</f>
        <v/>
      </c>
      <c r="AE658" s="3" t="str">
        <f>IFERROR(IF(AB658="",IF(AND(H658&lt;&gt;"",F658=""),INDEX(AB$3:AB658,MATCH(MAX(AA$3:AA658),AA$3:AA658,0),0),""),AB658),"")</f>
        <v/>
      </c>
      <c r="AF658" s="3" t="str">
        <f>IFERROR(IF(AD658="",IF(AND(H658&lt;&gt;"",G658=""),INDEX(AD$3:AD658,MATCH(MAX(AC$3:AC658),AC$3:AC658,0),0),""),AD658),"")</f>
        <v/>
      </c>
      <c r="AG658" s="2" t="str">
        <f>IF(AH658="","",IF(OR(AH658=AH657,AH658=AH659),IF(AND(E658="",AB658="",AG657&lt;&gt;""),MAX($AG$3:AG657),MAX($AG$3:AG657)+1),IF(AH657=AH658,AG657,MAX($AG$3:AG657)+1)))</f>
        <v/>
      </c>
      <c r="AH658" s="12" t="str">
        <f t="shared" si="400"/>
        <v/>
      </c>
      <c r="AI658" s="12" t="str">
        <f t="shared" si="405"/>
        <v/>
      </c>
      <c r="AJ658" s="13" t="str">
        <f t="shared" si="384"/>
        <v/>
      </c>
      <c r="AK658" s="13" t="str">
        <f t="shared" si="385"/>
        <v/>
      </c>
      <c r="AL658" s="13" t="str">
        <f>IF(OR(AJ658="",COUNTIF($AH$3:AH658,AH658)&lt;&gt;COUNTIF(AH$3:AH$100002,AH658)),"",SUMIF(AH$3:AH$100002,AH658,AJ$3:AJ$100002))</f>
        <v/>
      </c>
      <c r="AM658" s="13" t="str">
        <f>IF(OR(AK658="",COUNTIF($AH$3:AH658,AH658)&lt;&gt;COUNTIF(AH$3:AH$100002,AH658)),"",SUMIF(AH$3:AH$100002,AH658,AK$3:AK$100002))</f>
        <v/>
      </c>
      <c r="AO658" s="13" t="str">
        <f t="shared" si="401"/>
        <v/>
      </c>
      <c r="AP658" s="13" t="str">
        <f t="shared" si="401"/>
        <v/>
      </c>
      <c r="AQ658" s="13" t="str">
        <f t="shared" si="401"/>
        <v/>
      </c>
      <c r="AR658" s="13" t="str">
        <f t="shared" si="386"/>
        <v/>
      </c>
      <c r="AS658" s="13" t="str">
        <f t="shared" si="386"/>
        <v/>
      </c>
      <c r="AT658" s="13" t="str">
        <f t="shared" si="386"/>
        <v/>
      </c>
      <c r="AU658" s="13" t="str">
        <f t="shared" si="386"/>
        <v/>
      </c>
      <c r="AV658" s="13" t="str">
        <f t="shared" si="406"/>
        <v/>
      </c>
      <c r="AW658" s="86" t="str">
        <f t="shared" si="387"/>
        <v/>
      </c>
      <c r="AX658" s="59" t="str">
        <f t="shared" si="388"/>
        <v/>
      </c>
      <c r="AY658" s="63" t="str">
        <f>IF(OR($BR658="",BH658=""),"",COUNT($BR$3:$BR658))</f>
        <v/>
      </c>
      <c r="AZ658" s="13" t="str">
        <f>IF(OR($BR658="",BI658=""),"",COUNT($BR$3:$BR658))</f>
        <v/>
      </c>
      <c r="BA658" s="13" t="str">
        <f>IF(OR($BR658="",BJ658=""),"",COUNT($BR$3:$BR658))</f>
        <v/>
      </c>
      <c r="BB658" s="13" t="str">
        <f>IF(OR($BR658="",BK658=""),"",COUNT($BR$3:$BR658))</f>
        <v/>
      </c>
      <c r="BC658" s="13" t="str">
        <f>IF(OR($BR658="",BL658=""),"",COUNT($BR$3:$BR658))</f>
        <v/>
      </c>
      <c r="BD658" s="13" t="str">
        <f>IF(OR($BR658="",BM658=""),"",COUNT($BR$3:$BR658))</f>
        <v/>
      </c>
      <c r="BE658" s="13" t="str">
        <f>IF(OR($BR658="",BN658=""),"",COUNT($BR$3:$BR658))</f>
        <v/>
      </c>
      <c r="BF658" s="13" t="str">
        <f>IF(OR($BR658="",BO658=""),"",COUNT($BR$3:$BR658))</f>
        <v/>
      </c>
      <c r="BG658" s="66" t="str">
        <f>IF(Z658="","",COUNT($Z$3:Z658))</f>
        <v/>
      </c>
      <c r="BH658" s="13" t="str">
        <f>IF(AO658="","",IF(AO658=BH$2,(SUMIF($BV$3:$BV658,BH$2,$BW$3:$BW658)-SUMIF($BX$3:$BX658,BH$2,$BY$3:$BY658))*AO$1,""))</f>
        <v/>
      </c>
      <c r="BI658" s="13" t="str">
        <f>IF(AP658="","",IF(AP658=BI$2,(SUMIF($BV$3:$BV658,BI$2,$BW$3:$BW658)-SUMIF($BX$3:$BX658,BI$2,$BY$3:$BY658))*AP$1,""))</f>
        <v/>
      </c>
      <c r="BJ658" s="13" t="str">
        <f>IF(AQ658="","",IF(AQ658=BJ$2,(SUMIF($BV$3:$BV658,BJ$2,$BW$3:$BW658)-SUMIF($BX$3:$BX658,BJ$2,$BY$3:$BY658))*AQ$1,""))</f>
        <v/>
      </c>
      <c r="BK658" s="13" t="str">
        <f>IF(AR658="","",IF(AR658=BK$2,(SUMIF($BV$3:$BV658,BK$2,$BW$3:$BW658)-SUMIF($BX$3:$BX658,BK$2,$BY$3:$BY658))*AR$1,""))</f>
        <v/>
      </c>
      <c r="BL658" s="13" t="str">
        <f>IF(AS658="","",IF(AS658=BL$2,(SUMIF($BV$3:$BV658,BL$2,$BW$3:$BW658)-SUMIF($BX$3:$BX658,BL$2,$BY$3:$BY658))*AS$1,""))</f>
        <v/>
      </c>
      <c r="BM658" s="13" t="str">
        <f>IF(AT658="","",IF(AT658=BM$2,(SUMIF($BV$3:$BV658,BM$2,$BW$3:$BW658)-SUMIF($BX$3:$BX658,BM$2,$BY$3:$BY658))*AT$1,""))</f>
        <v/>
      </c>
      <c r="BN658" s="13" t="str">
        <f>IF(AU658="","",IF(AU658=BN$2,(SUMIF($BV$3:$BV658,BN$2,$BW$3:$BW658)-SUMIF($BX$3:$BX658,BN$2,$BY$3:$BY658))*AU$1,""))</f>
        <v/>
      </c>
      <c r="BO658" s="13" t="str">
        <f>IF(AV658="","",IF(AV658=BO$2,(SUMIF($BV$3:$BV658,BO$2,$BW$3:$BW658)-SUMIF($BX$3:$BX658,BO$2,$BY$3:$BY658))*AV$1,""))</f>
        <v/>
      </c>
      <c r="BP658" s="69"/>
      <c r="BQ658" s="13" t="str">
        <f t="shared" si="402"/>
        <v/>
      </c>
      <c r="BR658" s="75" t="str">
        <f t="shared" si="389"/>
        <v/>
      </c>
      <c r="BS658" s="33" t="str">
        <f t="shared" si="390"/>
        <v/>
      </c>
      <c r="BT658" s="42" t="str">
        <f t="shared" si="391"/>
        <v/>
      </c>
      <c r="BU658" s="38" t="str">
        <f t="shared" si="392"/>
        <v/>
      </c>
      <c r="BV658" s="30" t="str">
        <f t="shared" si="407"/>
        <v/>
      </c>
      <c r="BW658" s="36" t="str">
        <f t="shared" si="408"/>
        <v/>
      </c>
      <c r="BX658" s="36" t="str">
        <f t="shared" si="409"/>
        <v/>
      </c>
      <c r="BY658" s="45" t="str">
        <f t="shared" si="410"/>
        <v/>
      </c>
      <c r="BZ658" s="12" t="str">
        <f t="shared" si="393"/>
        <v/>
      </c>
      <c r="CA658" s="47" t="str">
        <f t="shared" si="394"/>
        <v/>
      </c>
      <c r="CB658" s="32" t="str">
        <f t="shared" si="395"/>
        <v/>
      </c>
      <c r="CC658" s="32" t="str">
        <f t="shared" si="396"/>
        <v/>
      </c>
      <c r="CD658" s="32" t="str">
        <f t="shared" si="397"/>
        <v/>
      </c>
      <c r="CE658" s="48"/>
      <c r="CF658" s="32" t="str">
        <f t="shared" si="403"/>
        <v/>
      </c>
      <c r="CG658" s="32" t="str">
        <f t="shared" si="404"/>
        <v/>
      </c>
      <c r="CH658" s="48"/>
    </row>
    <row r="659" spans="2:86" ht="30" customHeight="1" x14ac:dyDescent="0.2">
      <c r="B659" s="155"/>
      <c r="C659" s="117"/>
      <c r="D659" s="53"/>
      <c r="E659" s="68"/>
      <c r="F659" s="54"/>
      <c r="G659" s="54"/>
      <c r="H659" s="55"/>
      <c r="I659" s="71"/>
      <c r="J659" s="73"/>
      <c r="K659" s="56"/>
      <c r="L659" s="76" t="str">
        <f t="shared" si="377"/>
        <v/>
      </c>
      <c r="M659" s="77" t="str">
        <f t="shared" si="398"/>
        <v/>
      </c>
      <c r="N659" s="130" t="str">
        <f t="shared" si="399"/>
        <v/>
      </c>
      <c r="O659" s="131" t="str">
        <f t="shared" si="411"/>
        <v/>
      </c>
      <c r="P659" s="131" t="str">
        <f t="shared" si="411"/>
        <v/>
      </c>
      <c r="Q659" s="131" t="str">
        <f t="shared" si="411"/>
        <v/>
      </c>
      <c r="R659" s="131" t="str">
        <f t="shared" si="411"/>
        <v/>
      </c>
      <c r="S659" s="131" t="str">
        <f t="shared" si="411"/>
        <v/>
      </c>
      <c r="T659" s="131" t="str">
        <f t="shared" si="411"/>
        <v/>
      </c>
      <c r="U659" s="131" t="str">
        <f t="shared" si="411"/>
        <v/>
      </c>
      <c r="V659" s="14"/>
      <c r="W659" s="17" t="str">
        <f>IF(C659="",IF(OR(AND($H659&lt;&gt;"",C659=""),AND($F658=$F659,$AK659&lt;&gt;""),COUNTA($H$3:$H$100002)&gt;COUNTA($H$3:$H659),$AE659&lt;&gt;""),W658,""),C659)</f>
        <v/>
      </c>
      <c r="X659" s="17" t="str">
        <f>IF(D659="",IF(OR(AND($H659&lt;&gt;"",D659=""),AND($F658=$F659,$AK659&lt;&gt;""),COUNTA($H$3:$H$100002)&gt;COUNTA($H$3:$H659),$AE659&lt;&gt;""),X658,""),D659)</f>
        <v/>
      </c>
      <c r="Y659" s="17" t="str">
        <f>IF(E659="",IF(OR(AND($H659&lt;&gt;"",E659=""),AND($F658=$F659,$AK659&lt;&gt;""),COUNTA($H$3:$H$100002)&gt;COUNTA($H$3:$H659),$AE659&lt;&gt;""),Y658,""),E659)</f>
        <v/>
      </c>
      <c r="Z659" s="27" t="str">
        <f t="shared" si="379"/>
        <v/>
      </c>
      <c r="AA659" s="2" t="str">
        <f>IF(F659="","",COUNTA($F$3:F659))</f>
        <v/>
      </c>
      <c r="AB659" s="3" t="str">
        <f>IF(F659="","",IFERROR(IF(F659&lt;&gt;"",IFERROR(INDEX(設定!$C$3:$C$303,MATCH(F659,設定!$C$3:$C$303,0),0),INDEX(設定!$C$3:$C$303,MATCH("*"&amp;F659&amp;"*",設定!$C$3:$C$303,0),0)),""),"エラー"))</f>
        <v/>
      </c>
      <c r="AC659" s="2" t="str">
        <f>IF(G659="","",COUNTA($G$3:G659))</f>
        <v/>
      </c>
      <c r="AD659" s="3" t="str">
        <f>IF(G659="","",IFERROR(IF(G659&lt;&gt;"",IFERROR(INDEX(設定!$C$3:$C$303,MATCH(G659,設定!$C$3:$C$303,0),0),INDEX(設定!$C$3:$C$303,MATCH("*"&amp;G659&amp;"*",設定!$C$3:$C$303,0),0)),""),"エラー"))</f>
        <v/>
      </c>
      <c r="AE659" s="3" t="str">
        <f>IFERROR(IF(AB659="",IF(AND(H659&lt;&gt;"",F659=""),INDEX(AB$3:AB659,MATCH(MAX(AA$3:AA659),AA$3:AA659,0),0),""),AB659),"")</f>
        <v/>
      </c>
      <c r="AF659" s="3" t="str">
        <f>IFERROR(IF(AD659="",IF(AND(H659&lt;&gt;"",G659=""),INDEX(AD$3:AD659,MATCH(MAX(AC$3:AC659),AC$3:AC659,0),0),""),AD659),"")</f>
        <v/>
      </c>
      <c r="AG659" s="2" t="str">
        <f>IF(AH659="","",IF(OR(AH659=AH658,AH659=AH660),IF(AND(E659="",AB659="",AG658&lt;&gt;""),MAX($AG$3:AG658),MAX($AG$3:AG658)+1),IF(AH658=AH659,AG658,MAX($AG$3:AG658)+1)))</f>
        <v/>
      </c>
      <c r="AH659" s="12" t="str">
        <f t="shared" si="400"/>
        <v/>
      </c>
      <c r="AI659" s="12" t="str">
        <f t="shared" si="405"/>
        <v/>
      </c>
      <c r="AJ659" s="13" t="str">
        <f t="shared" si="384"/>
        <v/>
      </c>
      <c r="AK659" s="13" t="str">
        <f t="shared" si="385"/>
        <v/>
      </c>
      <c r="AL659" s="13" t="str">
        <f>IF(OR(AJ659="",COUNTIF($AH$3:AH659,AH659)&lt;&gt;COUNTIF(AH$3:AH$100002,AH659)),"",SUMIF(AH$3:AH$100002,AH659,AJ$3:AJ$100002))</f>
        <v/>
      </c>
      <c r="AM659" s="13" t="str">
        <f>IF(OR(AK659="",COUNTIF($AH$3:AH659,AH659)&lt;&gt;COUNTIF(AH$3:AH$100002,AH659)),"",SUMIF(AH$3:AH$100002,AH659,AK$3:AK$100002))</f>
        <v/>
      </c>
      <c r="AO659" s="13" t="str">
        <f t="shared" si="401"/>
        <v/>
      </c>
      <c r="AP659" s="13" t="str">
        <f t="shared" si="401"/>
        <v/>
      </c>
      <c r="AQ659" s="13" t="str">
        <f t="shared" si="401"/>
        <v/>
      </c>
      <c r="AR659" s="13" t="str">
        <f t="shared" si="386"/>
        <v/>
      </c>
      <c r="AS659" s="13" t="str">
        <f t="shared" si="386"/>
        <v/>
      </c>
      <c r="AT659" s="13" t="str">
        <f t="shared" si="386"/>
        <v/>
      </c>
      <c r="AU659" s="13" t="str">
        <f t="shared" si="386"/>
        <v/>
      </c>
      <c r="AV659" s="13" t="str">
        <f t="shared" si="406"/>
        <v/>
      </c>
      <c r="AW659" s="86" t="str">
        <f t="shared" si="387"/>
        <v/>
      </c>
      <c r="AX659" s="59" t="str">
        <f t="shared" si="388"/>
        <v/>
      </c>
      <c r="AY659" s="63" t="str">
        <f>IF(OR($BR659="",BH659=""),"",COUNT($BR$3:$BR659))</f>
        <v/>
      </c>
      <c r="AZ659" s="13" t="str">
        <f>IF(OR($BR659="",BI659=""),"",COUNT($BR$3:$BR659))</f>
        <v/>
      </c>
      <c r="BA659" s="13" t="str">
        <f>IF(OR($BR659="",BJ659=""),"",COUNT($BR$3:$BR659))</f>
        <v/>
      </c>
      <c r="BB659" s="13" t="str">
        <f>IF(OR($BR659="",BK659=""),"",COUNT($BR$3:$BR659))</f>
        <v/>
      </c>
      <c r="BC659" s="13" t="str">
        <f>IF(OR($BR659="",BL659=""),"",COUNT($BR$3:$BR659))</f>
        <v/>
      </c>
      <c r="BD659" s="13" t="str">
        <f>IF(OR($BR659="",BM659=""),"",COUNT($BR$3:$BR659))</f>
        <v/>
      </c>
      <c r="BE659" s="13" t="str">
        <f>IF(OR($BR659="",BN659=""),"",COUNT($BR$3:$BR659))</f>
        <v/>
      </c>
      <c r="BF659" s="13" t="str">
        <f>IF(OR($BR659="",BO659=""),"",COUNT($BR$3:$BR659))</f>
        <v/>
      </c>
      <c r="BG659" s="66" t="str">
        <f>IF(Z659="","",COUNT($Z$3:Z659))</f>
        <v/>
      </c>
      <c r="BH659" s="13" t="str">
        <f>IF(AO659="","",IF(AO659=BH$2,(SUMIF($BV$3:$BV659,BH$2,$BW$3:$BW659)-SUMIF($BX$3:$BX659,BH$2,$BY$3:$BY659))*AO$1,""))</f>
        <v/>
      </c>
      <c r="BI659" s="13" t="str">
        <f>IF(AP659="","",IF(AP659=BI$2,(SUMIF($BV$3:$BV659,BI$2,$BW$3:$BW659)-SUMIF($BX$3:$BX659,BI$2,$BY$3:$BY659))*AP$1,""))</f>
        <v/>
      </c>
      <c r="BJ659" s="13" t="str">
        <f>IF(AQ659="","",IF(AQ659=BJ$2,(SUMIF($BV$3:$BV659,BJ$2,$BW$3:$BW659)-SUMIF($BX$3:$BX659,BJ$2,$BY$3:$BY659))*AQ$1,""))</f>
        <v/>
      </c>
      <c r="BK659" s="13" t="str">
        <f>IF(AR659="","",IF(AR659=BK$2,(SUMIF($BV$3:$BV659,BK$2,$BW$3:$BW659)-SUMIF($BX$3:$BX659,BK$2,$BY$3:$BY659))*AR$1,""))</f>
        <v/>
      </c>
      <c r="BL659" s="13" t="str">
        <f>IF(AS659="","",IF(AS659=BL$2,(SUMIF($BV$3:$BV659,BL$2,$BW$3:$BW659)-SUMIF($BX$3:$BX659,BL$2,$BY$3:$BY659))*AS$1,""))</f>
        <v/>
      </c>
      <c r="BM659" s="13" t="str">
        <f>IF(AT659="","",IF(AT659=BM$2,(SUMIF($BV$3:$BV659,BM$2,$BW$3:$BW659)-SUMIF($BX$3:$BX659,BM$2,$BY$3:$BY659))*AT$1,""))</f>
        <v/>
      </c>
      <c r="BN659" s="13" t="str">
        <f>IF(AU659="","",IF(AU659=BN$2,(SUMIF($BV$3:$BV659,BN$2,$BW$3:$BW659)-SUMIF($BX$3:$BX659,BN$2,$BY$3:$BY659))*AU$1,""))</f>
        <v/>
      </c>
      <c r="BO659" s="13" t="str">
        <f>IF(AV659="","",IF(AV659=BO$2,(SUMIF($BV$3:$BV659,BO$2,$BW$3:$BW659)-SUMIF($BX$3:$BX659,BO$2,$BY$3:$BY659))*AV$1,""))</f>
        <v/>
      </c>
      <c r="BP659" s="69"/>
      <c r="BQ659" s="13" t="str">
        <f t="shared" si="402"/>
        <v/>
      </c>
      <c r="BR659" s="75" t="str">
        <f t="shared" si="389"/>
        <v/>
      </c>
      <c r="BS659" s="33" t="str">
        <f t="shared" si="390"/>
        <v/>
      </c>
      <c r="BT659" s="42" t="str">
        <f t="shared" si="391"/>
        <v/>
      </c>
      <c r="BU659" s="38" t="str">
        <f t="shared" si="392"/>
        <v/>
      </c>
      <c r="BV659" s="30" t="str">
        <f t="shared" si="407"/>
        <v/>
      </c>
      <c r="BW659" s="36" t="str">
        <f t="shared" si="408"/>
        <v/>
      </c>
      <c r="BX659" s="36" t="str">
        <f t="shared" si="409"/>
        <v/>
      </c>
      <c r="BY659" s="45" t="str">
        <f t="shared" si="410"/>
        <v/>
      </c>
      <c r="BZ659" s="12" t="str">
        <f t="shared" si="393"/>
        <v/>
      </c>
      <c r="CA659" s="47" t="str">
        <f t="shared" si="394"/>
        <v/>
      </c>
      <c r="CB659" s="32" t="str">
        <f t="shared" si="395"/>
        <v/>
      </c>
      <c r="CC659" s="32" t="str">
        <f t="shared" si="396"/>
        <v/>
      </c>
      <c r="CD659" s="32" t="str">
        <f t="shared" si="397"/>
        <v/>
      </c>
      <c r="CE659" s="48"/>
      <c r="CF659" s="32" t="str">
        <f t="shared" si="403"/>
        <v/>
      </c>
      <c r="CG659" s="32" t="str">
        <f t="shared" si="404"/>
        <v/>
      </c>
      <c r="CH659" s="48"/>
    </row>
    <row r="660" spans="2:86" ht="30" customHeight="1" x14ac:dyDescent="0.2">
      <c r="B660" s="155"/>
      <c r="C660" s="117"/>
      <c r="D660" s="53"/>
      <c r="E660" s="68"/>
      <c r="F660" s="54"/>
      <c r="G660" s="54"/>
      <c r="H660" s="55"/>
      <c r="I660" s="71"/>
      <c r="J660" s="73"/>
      <c r="K660" s="56"/>
      <c r="L660" s="76" t="str">
        <f t="shared" si="377"/>
        <v/>
      </c>
      <c r="M660" s="77" t="str">
        <f t="shared" si="398"/>
        <v/>
      </c>
      <c r="N660" s="130" t="str">
        <f t="shared" si="399"/>
        <v/>
      </c>
      <c r="O660" s="131" t="str">
        <f t="shared" si="411"/>
        <v/>
      </c>
      <c r="P660" s="131" t="str">
        <f t="shared" si="411"/>
        <v/>
      </c>
      <c r="Q660" s="131" t="str">
        <f t="shared" si="411"/>
        <v/>
      </c>
      <c r="R660" s="131" t="str">
        <f t="shared" si="411"/>
        <v/>
      </c>
      <c r="S660" s="131" t="str">
        <f t="shared" si="411"/>
        <v/>
      </c>
      <c r="T660" s="131" t="str">
        <f t="shared" si="411"/>
        <v/>
      </c>
      <c r="U660" s="131" t="str">
        <f t="shared" si="411"/>
        <v/>
      </c>
      <c r="V660" s="14"/>
      <c r="W660" s="17" t="str">
        <f>IF(C660="",IF(OR(AND($H660&lt;&gt;"",C660=""),AND($F659=$F660,$AK660&lt;&gt;""),COUNTA($H$3:$H$100002)&gt;COUNTA($H$3:$H660),$AE660&lt;&gt;""),W659,""),C660)</f>
        <v/>
      </c>
      <c r="X660" s="17" t="str">
        <f>IF(D660="",IF(OR(AND($H660&lt;&gt;"",D660=""),AND($F659=$F660,$AK660&lt;&gt;""),COUNTA($H$3:$H$100002)&gt;COUNTA($H$3:$H660),$AE660&lt;&gt;""),X659,""),D660)</f>
        <v/>
      </c>
      <c r="Y660" s="17" t="str">
        <f>IF(E660="",IF(OR(AND($H660&lt;&gt;"",E660=""),AND($F659=$F660,$AK660&lt;&gt;""),COUNTA($H$3:$H$100002)&gt;COUNTA($H$3:$H660),$AE660&lt;&gt;""),Y659,""),E660)</f>
        <v/>
      </c>
      <c r="Z660" s="27" t="str">
        <f t="shared" si="379"/>
        <v/>
      </c>
      <c r="AA660" s="2" t="str">
        <f>IF(F660="","",COUNTA($F$3:F660))</f>
        <v/>
      </c>
      <c r="AB660" s="3" t="str">
        <f>IF(F660="","",IFERROR(IF(F660&lt;&gt;"",IFERROR(INDEX(設定!$C$3:$C$303,MATCH(F660,設定!$C$3:$C$303,0),0),INDEX(設定!$C$3:$C$303,MATCH("*"&amp;F660&amp;"*",設定!$C$3:$C$303,0),0)),""),"エラー"))</f>
        <v/>
      </c>
      <c r="AC660" s="2" t="str">
        <f>IF(G660="","",COUNTA($G$3:G660))</f>
        <v/>
      </c>
      <c r="AD660" s="3" t="str">
        <f>IF(G660="","",IFERROR(IF(G660&lt;&gt;"",IFERROR(INDEX(設定!$C$3:$C$303,MATCH(G660,設定!$C$3:$C$303,0),0),INDEX(設定!$C$3:$C$303,MATCH("*"&amp;G660&amp;"*",設定!$C$3:$C$303,0),0)),""),"エラー"))</f>
        <v/>
      </c>
      <c r="AE660" s="3" t="str">
        <f>IFERROR(IF(AB660="",IF(AND(H660&lt;&gt;"",F660=""),INDEX(AB$3:AB660,MATCH(MAX(AA$3:AA660),AA$3:AA660,0),0),""),AB660),"")</f>
        <v/>
      </c>
      <c r="AF660" s="3" t="str">
        <f>IFERROR(IF(AD660="",IF(AND(H660&lt;&gt;"",G660=""),INDEX(AD$3:AD660,MATCH(MAX(AC$3:AC660),AC$3:AC660,0),0),""),AD660),"")</f>
        <v/>
      </c>
      <c r="AG660" s="2" t="str">
        <f>IF(AH660="","",IF(OR(AH660=AH659,AH660=AH661),IF(AND(E660="",AB660="",AG659&lt;&gt;""),MAX($AG$3:AG659),MAX($AG$3:AG659)+1),IF(AH659=AH660,AG659,MAX($AG$3:AG659)+1)))</f>
        <v/>
      </c>
      <c r="AH660" s="12" t="str">
        <f t="shared" si="400"/>
        <v/>
      </c>
      <c r="AI660" s="12" t="str">
        <f t="shared" si="405"/>
        <v/>
      </c>
      <c r="AJ660" s="13" t="str">
        <f t="shared" si="384"/>
        <v/>
      </c>
      <c r="AK660" s="13" t="str">
        <f t="shared" si="385"/>
        <v/>
      </c>
      <c r="AL660" s="13" t="str">
        <f>IF(OR(AJ660="",COUNTIF($AH$3:AH660,AH660)&lt;&gt;COUNTIF(AH$3:AH$100002,AH660)),"",SUMIF(AH$3:AH$100002,AH660,AJ$3:AJ$100002))</f>
        <v/>
      </c>
      <c r="AM660" s="13" t="str">
        <f>IF(OR(AK660="",COUNTIF($AH$3:AH660,AH660)&lt;&gt;COUNTIF(AH$3:AH$100002,AH660)),"",SUMIF(AH$3:AH$100002,AH660,AK$3:AK$100002))</f>
        <v/>
      </c>
      <c r="AO660" s="13" t="str">
        <f t="shared" si="401"/>
        <v/>
      </c>
      <c r="AP660" s="13" t="str">
        <f t="shared" si="401"/>
        <v/>
      </c>
      <c r="AQ660" s="13" t="str">
        <f t="shared" si="401"/>
        <v/>
      </c>
      <c r="AR660" s="13" t="str">
        <f t="shared" si="386"/>
        <v/>
      </c>
      <c r="AS660" s="13" t="str">
        <f t="shared" si="386"/>
        <v/>
      </c>
      <c r="AT660" s="13" t="str">
        <f t="shared" si="386"/>
        <v/>
      </c>
      <c r="AU660" s="13" t="str">
        <f t="shared" si="386"/>
        <v/>
      </c>
      <c r="AV660" s="13" t="str">
        <f t="shared" si="406"/>
        <v/>
      </c>
      <c r="AW660" s="86" t="str">
        <f t="shared" si="387"/>
        <v/>
      </c>
      <c r="AX660" s="59" t="str">
        <f t="shared" si="388"/>
        <v/>
      </c>
      <c r="AY660" s="63" t="str">
        <f>IF(OR($BR660="",BH660=""),"",COUNT($BR$3:$BR660))</f>
        <v/>
      </c>
      <c r="AZ660" s="13" t="str">
        <f>IF(OR($BR660="",BI660=""),"",COUNT($BR$3:$BR660))</f>
        <v/>
      </c>
      <c r="BA660" s="13" t="str">
        <f>IF(OR($BR660="",BJ660=""),"",COUNT($BR$3:$BR660))</f>
        <v/>
      </c>
      <c r="BB660" s="13" t="str">
        <f>IF(OR($BR660="",BK660=""),"",COUNT($BR$3:$BR660))</f>
        <v/>
      </c>
      <c r="BC660" s="13" t="str">
        <f>IF(OR($BR660="",BL660=""),"",COUNT($BR$3:$BR660))</f>
        <v/>
      </c>
      <c r="BD660" s="13" t="str">
        <f>IF(OR($BR660="",BM660=""),"",COUNT($BR$3:$BR660))</f>
        <v/>
      </c>
      <c r="BE660" s="13" t="str">
        <f>IF(OR($BR660="",BN660=""),"",COUNT($BR$3:$BR660))</f>
        <v/>
      </c>
      <c r="BF660" s="13" t="str">
        <f>IF(OR($BR660="",BO660=""),"",COUNT($BR$3:$BR660))</f>
        <v/>
      </c>
      <c r="BG660" s="66" t="str">
        <f>IF(Z660="","",COUNT($Z$3:Z660))</f>
        <v/>
      </c>
      <c r="BH660" s="13" t="str">
        <f>IF(AO660="","",IF(AO660=BH$2,(SUMIF($BV$3:$BV660,BH$2,$BW$3:$BW660)-SUMIF($BX$3:$BX660,BH$2,$BY$3:$BY660))*AO$1,""))</f>
        <v/>
      </c>
      <c r="BI660" s="13" t="str">
        <f>IF(AP660="","",IF(AP660=BI$2,(SUMIF($BV$3:$BV660,BI$2,$BW$3:$BW660)-SUMIF($BX$3:$BX660,BI$2,$BY$3:$BY660))*AP$1,""))</f>
        <v/>
      </c>
      <c r="BJ660" s="13" t="str">
        <f>IF(AQ660="","",IF(AQ660=BJ$2,(SUMIF($BV$3:$BV660,BJ$2,$BW$3:$BW660)-SUMIF($BX$3:$BX660,BJ$2,$BY$3:$BY660))*AQ$1,""))</f>
        <v/>
      </c>
      <c r="BK660" s="13" t="str">
        <f>IF(AR660="","",IF(AR660=BK$2,(SUMIF($BV$3:$BV660,BK$2,$BW$3:$BW660)-SUMIF($BX$3:$BX660,BK$2,$BY$3:$BY660))*AR$1,""))</f>
        <v/>
      </c>
      <c r="BL660" s="13" t="str">
        <f>IF(AS660="","",IF(AS660=BL$2,(SUMIF($BV$3:$BV660,BL$2,$BW$3:$BW660)-SUMIF($BX$3:$BX660,BL$2,$BY$3:$BY660))*AS$1,""))</f>
        <v/>
      </c>
      <c r="BM660" s="13" t="str">
        <f>IF(AT660="","",IF(AT660=BM$2,(SUMIF($BV$3:$BV660,BM$2,$BW$3:$BW660)-SUMIF($BX$3:$BX660,BM$2,$BY$3:$BY660))*AT$1,""))</f>
        <v/>
      </c>
      <c r="BN660" s="13" t="str">
        <f>IF(AU660="","",IF(AU660=BN$2,(SUMIF($BV$3:$BV660,BN$2,$BW$3:$BW660)-SUMIF($BX$3:$BX660,BN$2,$BY$3:$BY660))*AU$1,""))</f>
        <v/>
      </c>
      <c r="BO660" s="13" t="str">
        <f>IF(AV660="","",IF(AV660=BO$2,(SUMIF($BV$3:$BV660,BO$2,$BW$3:$BW660)-SUMIF($BX$3:$BX660,BO$2,$BY$3:$BY660))*AV$1,""))</f>
        <v/>
      </c>
      <c r="BP660" s="69"/>
      <c r="BQ660" s="13" t="str">
        <f t="shared" si="402"/>
        <v/>
      </c>
      <c r="BR660" s="75" t="str">
        <f t="shared" si="389"/>
        <v/>
      </c>
      <c r="BS660" s="33" t="str">
        <f t="shared" si="390"/>
        <v/>
      </c>
      <c r="BT660" s="42" t="str">
        <f t="shared" si="391"/>
        <v/>
      </c>
      <c r="BU660" s="38" t="str">
        <f t="shared" si="392"/>
        <v/>
      </c>
      <c r="BV660" s="30" t="str">
        <f t="shared" si="407"/>
        <v/>
      </c>
      <c r="BW660" s="36" t="str">
        <f t="shared" si="408"/>
        <v/>
      </c>
      <c r="BX660" s="36" t="str">
        <f t="shared" si="409"/>
        <v/>
      </c>
      <c r="BY660" s="45" t="str">
        <f t="shared" si="410"/>
        <v/>
      </c>
      <c r="BZ660" s="12" t="str">
        <f t="shared" si="393"/>
        <v/>
      </c>
      <c r="CA660" s="47" t="str">
        <f t="shared" si="394"/>
        <v/>
      </c>
      <c r="CB660" s="32" t="str">
        <f t="shared" si="395"/>
        <v/>
      </c>
      <c r="CC660" s="32" t="str">
        <f t="shared" si="396"/>
        <v/>
      </c>
      <c r="CD660" s="32" t="str">
        <f t="shared" si="397"/>
        <v/>
      </c>
      <c r="CE660" s="48"/>
      <c r="CF660" s="32" t="str">
        <f t="shared" si="403"/>
        <v/>
      </c>
      <c r="CG660" s="32" t="str">
        <f t="shared" si="404"/>
        <v/>
      </c>
      <c r="CH660" s="48"/>
    </row>
    <row r="661" spans="2:86" ht="30" customHeight="1" x14ac:dyDescent="0.2">
      <c r="B661" s="155"/>
      <c r="C661" s="117"/>
      <c r="D661" s="53"/>
      <c r="E661" s="68"/>
      <c r="F661" s="54"/>
      <c r="G661" s="54"/>
      <c r="H661" s="55"/>
      <c r="I661" s="71"/>
      <c r="J661" s="73"/>
      <c r="K661" s="56"/>
      <c r="L661" s="76" t="str">
        <f t="shared" si="377"/>
        <v/>
      </c>
      <c r="M661" s="77" t="str">
        <f t="shared" si="398"/>
        <v/>
      </c>
      <c r="N661" s="130" t="str">
        <f t="shared" si="399"/>
        <v/>
      </c>
      <c r="O661" s="131" t="str">
        <f t="shared" si="411"/>
        <v/>
      </c>
      <c r="P661" s="131" t="str">
        <f t="shared" si="411"/>
        <v/>
      </c>
      <c r="Q661" s="131" t="str">
        <f t="shared" si="411"/>
        <v/>
      </c>
      <c r="R661" s="131" t="str">
        <f t="shared" si="411"/>
        <v/>
      </c>
      <c r="S661" s="131" t="str">
        <f t="shared" si="411"/>
        <v/>
      </c>
      <c r="T661" s="131" t="str">
        <f t="shared" si="411"/>
        <v/>
      </c>
      <c r="U661" s="131" t="str">
        <f t="shared" si="411"/>
        <v/>
      </c>
      <c r="V661" s="14"/>
      <c r="W661" s="17" t="str">
        <f>IF(C661="",IF(OR(AND($H661&lt;&gt;"",C661=""),AND($F660=$F661,$AK661&lt;&gt;""),COUNTA($H$3:$H$100002)&gt;COUNTA($H$3:$H661),$AE661&lt;&gt;""),W660,""),C661)</f>
        <v/>
      </c>
      <c r="X661" s="17" t="str">
        <f>IF(D661="",IF(OR(AND($H661&lt;&gt;"",D661=""),AND($F660=$F661,$AK661&lt;&gt;""),COUNTA($H$3:$H$100002)&gt;COUNTA($H$3:$H661),$AE661&lt;&gt;""),X660,""),D661)</f>
        <v/>
      </c>
      <c r="Y661" s="17" t="str">
        <f>IF(E661="",IF(OR(AND($H661&lt;&gt;"",E661=""),AND($F660=$F661,$AK661&lt;&gt;""),COUNTA($H$3:$H$100002)&gt;COUNTA($H$3:$H661),$AE661&lt;&gt;""),Y660,""),E661)</f>
        <v/>
      </c>
      <c r="Z661" s="27" t="str">
        <f t="shared" si="379"/>
        <v/>
      </c>
      <c r="AA661" s="2" t="str">
        <f>IF(F661="","",COUNTA($F$3:F661))</f>
        <v/>
      </c>
      <c r="AB661" s="3" t="str">
        <f>IF(F661="","",IFERROR(IF(F661&lt;&gt;"",IFERROR(INDEX(設定!$C$3:$C$303,MATCH(F661,設定!$C$3:$C$303,0),0),INDEX(設定!$C$3:$C$303,MATCH("*"&amp;F661&amp;"*",設定!$C$3:$C$303,0),0)),""),"エラー"))</f>
        <v/>
      </c>
      <c r="AC661" s="2" t="str">
        <f>IF(G661="","",COUNTA($G$3:G661))</f>
        <v/>
      </c>
      <c r="AD661" s="3" t="str">
        <f>IF(G661="","",IFERROR(IF(G661&lt;&gt;"",IFERROR(INDEX(設定!$C$3:$C$303,MATCH(G661,設定!$C$3:$C$303,0),0),INDEX(設定!$C$3:$C$303,MATCH("*"&amp;G661&amp;"*",設定!$C$3:$C$303,0),0)),""),"エラー"))</f>
        <v/>
      </c>
      <c r="AE661" s="3" t="str">
        <f>IFERROR(IF(AB661="",IF(AND(H661&lt;&gt;"",F661=""),INDEX(AB$3:AB661,MATCH(MAX(AA$3:AA661),AA$3:AA661,0),0),""),AB661),"")</f>
        <v/>
      </c>
      <c r="AF661" s="3" t="str">
        <f>IFERROR(IF(AD661="",IF(AND(H661&lt;&gt;"",G661=""),INDEX(AD$3:AD661,MATCH(MAX(AC$3:AC661),AC$3:AC661,0),0),""),AD661),"")</f>
        <v/>
      </c>
      <c r="AG661" s="2" t="str">
        <f>IF(AH661="","",IF(OR(AH661=AH660,AH661=AH662),IF(AND(E661="",AB661="",AG660&lt;&gt;""),MAX($AG$3:AG660),MAX($AG$3:AG660)+1),IF(AH660=AH661,AG660,MAX($AG$3:AG660)+1)))</f>
        <v/>
      </c>
      <c r="AH661" s="12" t="str">
        <f t="shared" si="400"/>
        <v/>
      </c>
      <c r="AI661" s="12" t="str">
        <f t="shared" si="405"/>
        <v/>
      </c>
      <c r="AJ661" s="13" t="str">
        <f t="shared" si="384"/>
        <v/>
      </c>
      <c r="AK661" s="13" t="str">
        <f t="shared" si="385"/>
        <v/>
      </c>
      <c r="AL661" s="13" t="str">
        <f>IF(OR(AJ661="",COUNTIF($AH$3:AH661,AH661)&lt;&gt;COUNTIF(AH$3:AH$100002,AH661)),"",SUMIF(AH$3:AH$100002,AH661,AJ$3:AJ$100002))</f>
        <v/>
      </c>
      <c r="AM661" s="13" t="str">
        <f>IF(OR(AK661="",COUNTIF($AH$3:AH661,AH661)&lt;&gt;COUNTIF(AH$3:AH$100002,AH661)),"",SUMIF(AH$3:AH$100002,AH661,AK$3:AK$100002))</f>
        <v/>
      </c>
      <c r="AO661" s="13" t="str">
        <f t="shared" si="401"/>
        <v/>
      </c>
      <c r="AP661" s="13" t="str">
        <f t="shared" si="401"/>
        <v/>
      </c>
      <c r="AQ661" s="13" t="str">
        <f t="shared" si="401"/>
        <v/>
      </c>
      <c r="AR661" s="13" t="str">
        <f t="shared" si="386"/>
        <v/>
      </c>
      <c r="AS661" s="13" t="str">
        <f t="shared" si="386"/>
        <v/>
      </c>
      <c r="AT661" s="13" t="str">
        <f t="shared" si="386"/>
        <v/>
      </c>
      <c r="AU661" s="13" t="str">
        <f t="shared" si="386"/>
        <v/>
      </c>
      <c r="AV661" s="13" t="str">
        <f t="shared" si="406"/>
        <v/>
      </c>
      <c r="AW661" s="86" t="str">
        <f t="shared" si="387"/>
        <v/>
      </c>
      <c r="AX661" s="59" t="str">
        <f t="shared" si="388"/>
        <v/>
      </c>
      <c r="AY661" s="63" t="str">
        <f>IF(OR($BR661="",BH661=""),"",COUNT($BR$3:$BR661))</f>
        <v/>
      </c>
      <c r="AZ661" s="13" t="str">
        <f>IF(OR($BR661="",BI661=""),"",COUNT($BR$3:$BR661))</f>
        <v/>
      </c>
      <c r="BA661" s="13" t="str">
        <f>IF(OR($BR661="",BJ661=""),"",COUNT($BR$3:$BR661))</f>
        <v/>
      </c>
      <c r="BB661" s="13" t="str">
        <f>IF(OR($BR661="",BK661=""),"",COUNT($BR$3:$BR661))</f>
        <v/>
      </c>
      <c r="BC661" s="13" t="str">
        <f>IF(OR($BR661="",BL661=""),"",COUNT($BR$3:$BR661))</f>
        <v/>
      </c>
      <c r="BD661" s="13" t="str">
        <f>IF(OR($BR661="",BM661=""),"",COUNT($BR$3:$BR661))</f>
        <v/>
      </c>
      <c r="BE661" s="13" t="str">
        <f>IF(OR($BR661="",BN661=""),"",COUNT($BR$3:$BR661))</f>
        <v/>
      </c>
      <c r="BF661" s="13" t="str">
        <f>IF(OR($BR661="",BO661=""),"",COUNT($BR$3:$BR661))</f>
        <v/>
      </c>
      <c r="BG661" s="66" t="str">
        <f>IF(Z661="","",COUNT($Z$3:Z661))</f>
        <v/>
      </c>
      <c r="BH661" s="13" t="str">
        <f>IF(AO661="","",IF(AO661=BH$2,(SUMIF($BV$3:$BV661,BH$2,$BW$3:$BW661)-SUMIF($BX$3:$BX661,BH$2,$BY$3:$BY661))*AO$1,""))</f>
        <v/>
      </c>
      <c r="BI661" s="13" t="str">
        <f>IF(AP661="","",IF(AP661=BI$2,(SUMIF($BV$3:$BV661,BI$2,$BW$3:$BW661)-SUMIF($BX$3:$BX661,BI$2,$BY$3:$BY661))*AP$1,""))</f>
        <v/>
      </c>
      <c r="BJ661" s="13" t="str">
        <f>IF(AQ661="","",IF(AQ661=BJ$2,(SUMIF($BV$3:$BV661,BJ$2,$BW$3:$BW661)-SUMIF($BX$3:$BX661,BJ$2,$BY$3:$BY661))*AQ$1,""))</f>
        <v/>
      </c>
      <c r="BK661" s="13" t="str">
        <f>IF(AR661="","",IF(AR661=BK$2,(SUMIF($BV$3:$BV661,BK$2,$BW$3:$BW661)-SUMIF($BX$3:$BX661,BK$2,$BY$3:$BY661))*AR$1,""))</f>
        <v/>
      </c>
      <c r="BL661" s="13" t="str">
        <f>IF(AS661="","",IF(AS661=BL$2,(SUMIF($BV$3:$BV661,BL$2,$BW$3:$BW661)-SUMIF($BX$3:$BX661,BL$2,$BY$3:$BY661))*AS$1,""))</f>
        <v/>
      </c>
      <c r="BM661" s="13" t="str">
        <f>IF(AT661="","",IF(AT661=BM$2,(SUMIF($BV$3:$BV661,BM$2,$BW$3:$BW661)-SUMIF($BX$3:$BX661,BM$2,$BY$3:$BY661))*AT$1,""))</f>
        <v/>
      </c>
      <c r="BN661" s="13" t="str">
        <f>IF(AU661="","",IF(AU661=BN$2,(SUMIF($BV$3:$BV661,BN$2,$BW$3:$BW661)-SUMIF($BX$3:$BX661,BN$2,$BY$3:$BY661))*AU$1,""))</f>
        <v/>
      </c>
      <c r="BO661" s="13" t="str">
        <f>IF(AV661="","",IF(AV661=BO$2,(SUMIF($BV$3:$BV661,BO$2,$BW$3:$BW661)-SUMIF($BX$3:$BX661,BO$2,$BY$3:$BY661))*AV$1,""))</f>
        <v/>
      </c>
      <c r="BP661" s="69"/>
      <c r="BQ661" s="13" t="str">
        <f t="shared" si="402"/>
        <v/>
      </c>
      <c r="BR661" s="75" t="str">
        <f t="shared" si="389"/>
        <v/>
      </c>
      <c r="BS661" s="33" t="str">
        <f t="shared" si="390"/>
        <v/>
      </c>
      <c r="BT661" s="42" t="str">
        <f t="shared" si="391"/>
        <v/>
      </c>
      <c r="BU661" s="38" t="str">
        <f t="shared" si="392"/>
        <v/>
      </c>
      <c r="BV661" s="30" t="str">
        <f t="shared" si="407"/>
        <v/>
      </c>
      <c r="BW661" s="36" t="str">
        <f t="shared" si="408"/>
        <v/>
      </c>
      <c r="BX661" s="36" t="str">
        <f t="shared" si="409"/>
        <v/>
      </c>
      <c r="BY661" s="45" t="str">
        <f t="shared" si="410"/>
        <v/>
      </c>
      <c r="BZ661" s="12" t="str">
        <f t="shared" si="393"/>
        <v/>
      </c>
      <c r="CA661" s="47" t="str">
        <f t="shared" si="394"/>
        <v/>
      </c>
      <c r="CB661" s="32" t="str">
        <f t="shared" si="395"/>
        <v/>
      </c>
      <c r="CC661" s="32" t="str">
        <f t="shared" si="396"/>
        <v/>
      </c>
      <c r="CD661" s="32" t="str">
        <f t="shared" si="397"/>
        <v/>
      </c>
      <c r="CE661" s="48"/>
      <c r="CF661" s="32" t="str">
        <f t="shared" si="403"/>
        <v/>
      </c>
      <c r="CG661" s="32" t="str">
        <f t="shared" si="404"/>
        <v/>
      </c>
      <c r="CH661" s="48"/>
    </row>
    <row r="662" spans="2:86" ht="30" customHeight="1" x14ac:dyDescent="0.2">
      <c r="B662" s="155"/>
      <c r="C662" s="117"/>
      <c r="D662" s="53"/>
      <c r="E662" s="68"/>
      <c r="F662" s="54"/>
      <c r="G662" s="54"/>
      <c r="H662" s="55"/>
      <c r="I662" s="71"/>
      <c r="J662" s="73"/>
      <c r="K662" s="56"/>
      <c r="L662" s="76" t="str">
        <f t="shared" si="377"/>
        <v/>
      </c>
      <c r="M662" s="77" t="str">
        <f t="shared" si="398"/>
        <v/>
      </c>
      <c r="N662" s="130" t="str">
        <f t="shared" si="399"/>
        <v/>
      </c>
      <c r="O662" s="131" t="str">
        <f t="shared" si="411"/>
        <v/>
      </c>
      <c r="P662" s="131" t="str">
        <f t="shared" si="411"/>
        <v/>
      </c>
      <c r="Q662" s="131" t="str">
        <f t="shared" si="411"/>
        <v/>
      </c>
      <c r="R662" s="131" t="str">
        <f t="shared" si="411"/>
        <v/>
      </c>
      <c r="S662" s="131" t="str">
        <f t="shared" si="411"/>
        <v/>
      </c>
      <c r="T662" s="131" t="str">
        <f t="shared" si="411"/>
        <v/>
      </c>
      <c r="U662" s="131" t="str">
        <f t="shared" si="411"/>
        <v/>
      </c>
      <c r="V662" s="14"/>
      <c r="W662" s="17" t="str">
        <f>IF(C662="",IF(OR(AND($H662&lt;&gt;"",C662=""),AND($F661=$F662,$AK662&lt;&gt;""),COUNTA($H$3:$H$100002)&gt;COUNTA($H$3:$H662),$AE662&lt;&gt;""),W661,""),C662)</f>
        <v/>
      </c>
      <c r="X662" s="17" t="str">
        <f>IF(D662="",IF(OR(AND($H662&lt;&gt;"",D662=""),AND($F661=$F662,$AK662&lt;&gt;""),COUNTA($H$3:$H$100002)&gt;COUNTA($H$3:$H662),$AE662&lt;&gt;""),X661,""),D662)</f>
        <v/>
      </c>
      <c r="Y662" s="17" t="str">
        <f>IF(E662="",IF(OR(AND($H662&lt;&gt;"",E662=""),AND($F661=$F662,$AK662&lt;&gt;""),COUNTA($H$3:$H$100002)&gt;COUNTA($H$3:$H662),$AE662&lt;&gt;""),Y661,""),E662)</f>
        <v/>
      </c>
      <c r="Z662" s="27" t="str">
        <f t="shared" si="379"/>
        <v/>
      </c>
      <c r="AA662" s="2" t="str">
        <f>IF(F662="","",COUNTA($F$3:F662))</f>
        <v/>
      </c>
      <c r="AB662" s="3" t="str">
        <f>IF(F662="","",IFERROR(IF(F662&lt;&gt;"",IFERROR(INDEX(設定!$C$3:$C$303,MATCH(F662,設定!$C$3:$C$303,0),0),INDEX(設定!$C$3:$C$303,MATCH("*"&amp;F662&amp;"*",設定!$C$3:$C$303,0),0)),""),"エラー"))</f>
        <v/>
      </c>
      <c r="AC662" s="2" t="str">
        <f>IF(G662="","",COUNTA($G$3:G662))</f>
        <v/>
      </c>
      <c r="AD662" s="3" t="str">
        <f>IF(G662="","",IFERROR(IF(G662&lt;&gt;"",IFERROR(INDEX(設定!$C$3:$C$303,MATCH(G662,設定!$C$3:$C$303,0),0),INDEX(設定!$C$3:$C$303,MATCH("*"&amp;G662&amp;"*",設定!$C$3:$C$303,0),0)),""),"エラー"))</f>
        <v/>
      </c>
      <c r="AE662" s="3" t="str">
        <f>IFERROR(IF(AB662="",IF(AND(H662&lt;&gt;"",F662=""),INDEX(AB$3:AB662,MATCH(MAX(AA$3:AA662),AA$3:AA662,0),0),""),AB662),"")</f>
        <v/>
      </c>
      <c r="AF662" s="3" t="str">
        <f>IFERROR(IF(AD662="",IF(AND(H662&lt;&gt;"",G662=""),INDEX(AD$3:AD662,MATCH(MAX(AC$3:AC662),AC$3:AC662,0),0),""),AD662),"")</f>
        <v/>
      </c>
      <c r="AG662" s="2" t="str">
        <f>IF(AH662="","",IF(OR(AH662=AH661,AH662=AH663),IF(AND(E662="",AB662="",AG661&lt;&gt;""),MAX($AG$3:AG661),MAX($AG$3:AG661)+1),IF(AH661=AH662,AG661,MAX($AG$3:AG661)+1)))</f>
        <v/>
      </c>
      <c r="AH662" s="12" t="str">
        <f t="shared" si="400"/>
        <v/>
      </c>
      <c r="AI662" s="12" t="str">
        <f t="shared" si="405"/>
        <v/>
      </c>
      <c r="AJ662" s="13" t="str">
        <f t="shared" si="384"/>
        <v/>
      </c>
      <c r="AK662" s="13" t="str">
        <f t="shared" si="385"/>
        <v/>
      </c>
      <c r="AL662" s="13" t="str">
        <f>IF(OR(AJ662="",COUNTIF($AH$3:AH662,AH662)&lt;&gt;COUNTIF(AH$3:AH$100002,AH662)),"",SUMIF(AH$3:AH$100002,AH662,AJ$3:AJ$100002))</f>
        <v/>
      </c>
      <c r="AM662" s="13" t="str">
        <f>IF(OR(AK662="",COUNTIF($AH$3:AH662,AH662)&lt;&gt;COUNTIF(AH$3:AH$100002,AH662)),"",SUMIF(AH$3:AH$100002,AH662,AK$3:AK$100002))</f>
        <v/>
      </c>
      <c r="AO662" s="13" t="str">
        <f t="shared" si="401"/>
        <v/>
      </c>
      <c r="AP662" s="13" t="str">
        <f t="shared" si="401"/>
        <v/>
      </c>
      <c r="AQ662" s="13" t="str">
        <f t="shared" si="401"/>
        <v/>
      </c>
      <c r="AR662" s="13" t="str">
        <f t="shared" si="386"/>
        <v/>
      </c>
      <c r="AS662" s="13" t="str">
        <f t="shared" si="386"/>
        <v/>
      </c>
      <c r="AT662" s="13" t="str">
        <f t="shared" si="386"/>
        <v/>
      </c>
      <c r="AU662" s="13" t="str">
        <f t="shared" si="386"/>
        <v/>
      </c>
      <c r="AV662" s="13" t="str">
        <f t="shared" si="406"/>
        <v/>
      </c>
      <c r="AW662" s="86" t="str">
        <f t="shared" si="387"/>
        <v/>
      </c>
      <c r="AX662" s="59" t="str">
        <f t="shared" si="388"/>
        <v/>
      </c>
      <c r="AY662" s="63" t="str">
        <f>IF(OR($BR662="",BH662=""),"",COUNT($BR$3:$BR662))</f>
        <v/>
      </c>
      <c r="AZ662" s="13" t="str">
        <f>IF(OR($BR662="",BI662=""),"",COUNT($BR$3:$BR662))</f>
        <v/>
      </c>
      <c r="BA662" s="13" t="str">
        <f>IF(OR($BR662="",BJ662=""),"",COUNT($BR$3:$BR662))</f>
        <v/>
      </c>
      <c r="BB662" s="13" t="str">
        <f>IF(OR($BR662="",BK662=""),"",COUNT($BR$3:$BR662))</f>
        <v/>
      </c>
      <c r="BC662" s="13" t="str">
        <f>IF(OR($BR662="",BL662=""),"",COUNT($BR$3:$BR662))</f>
        <v/>
      </c>
      <c r="BD662" s="13" t="str">
        <f>IF(OR($BR662="",BM662=""),"",COUNT($BR$3:$BR662))</f>
        <v/>
      </c>
      <c r="BE662" s="13" t="str">
        <f>IF(OR($BR662="",BN662=""),"",COUNT($BR$3:$BR662))</f>
        <v/>
      </c>
      <c r="BF662" s="13" t="str">
        <f>IF(OR($BR662="",BO662=""),"",COUNT($BR$3:$BR662))</f>
        <v/>
      </c>
      <c r="BG662" s="66" t="str">
        <f>IF(Z662="","",COUNT($Z$3:Z662))</f>
        <v/>
      </c>
      <c r="BH662" s="13" t="str">
        <f>IF(AO662="","",IF(AO662=BH$2,(SUMIF($BV$3:$BV662,BH$2,$BW$3:$BW662)-SUMIF($BX$3:$BX662,BH$2,$BY$3:$BY662))*AO$1,""))</f>
        <v/>
      </c>
      <c r="BI662" s="13" t="str">
        <f>IF(AP662="","",IF(AP662=BI$2,(SUMIF($BV$3:$BV662,BI$2,$BW$3:$BW662)-SUMIF($BX$3:$BX662,BI$2,$BY$3:$BY662))*AP$1,""))</f>
        <v/>
      </c>
      <c r="BJ662" s="13" t="str">
        <f>IF(AQ662="","",IF(AQ662=BJ$2,(SUMIF($BV$3:$BV662,BJ$2,$BW$3:$BW662)-SUMIF($BX$3:$BX662,BJ$2,$BY$3:$BY662))*AQ$1,""))</f>
        <v/>
      </c>
      <c r="BK662" s="13" t="str">
        <f>IF(AR662="","",IF(AR662=BK$2,(SUMIF($BV$3:$BV662,BK$2,$BW$3:$BW662)-SUMIF($BX$3:$BX662,BK$2,$BY$3:$BY662))*AR$1,""))</f>
        <v/>
      </c>
      <c r="BL662" s="13" t="str">
        <f>IF(AS662="","",IF(AS662=BL$2,(SUMIF($BV$3:$BV662,BL$2,$BW$3:$BW662)-SUMIF($BX$3:$BX662,BL$2,$BY$3:$BY662))*AS$1,""))</f>
        <v/>
      </c>
      <c r="BM662" s="13" t="str">
        <f>IF(AT662="","",IF(AT662=BM$2,(SUMIF($BV$3:$BV662,BM$2,$BW$3:$BW662)-SUMIF($BX$3:$BX662,BM$2,$BY$3:$BY662))*AT$1,""))</f>
        <v/>
      </c>
      <c r="BN662" s="13" t="str">
        <f>IF(AU662="","",IF(AU662=BN$2,(SUMIF($BV$3:$BV662,BN$2,$BW$3:$BW662)-SUMIF($BX$3:$BX662,BN$2,$BY$3:$BY662))*AU$1,""))</f>
        <v/>
      </c>
      <c r="BO662" s="13" t="str">
        <f>IF(AV662="","",IF(AV662=BO$2,(SUMIF($BV$3:$BV662,BO$2,$BW$3:$BW662)-SUMIF($BX$3:$BX662,BO$2,$BY$3:$BY662))*AV$1,""))</f>
        <v/>
      </c>
      <c r="BP662" s="69"/>
      <c r="BQ662" s="13" t="str">
        <f t="shared" si="402"/>
        <v/>
      </c>
      <c r="BR662" s="75" t="str">
        <f t="shared" si="389"/>
        <v/>
      </c>
      <c r="BS662" s="33" t="str">
        <f t="shared" si="390"/>
        <v/>
      </c>
      <c r="BT662" s="42" t="str">
        <f t="shared" si="391"/>
        <v/>
      </c>
      <c r="BU662" s="38" t="str">
        <f t="shared" si="392"/>
        <v/>
      </c>
      <c r="BV662" s="30" t="str">
        <f t="shared" si="407"/>
        <v/>
      </c>
      <c r="BW662" s="36" t="str">
        <f t="shared" si="408"/>
        <v/>
      </c>
      <c r="BX662" s="36" t="str">
        <f t="shared" si="409"/>
        <v/>
      </c>
      <c r="BY662" s="45" t="str">
        <f t="shared" si="410"/>
        <v/>
      </c>
      <c r="BZ662" s="12" t="str">
        <f t="shared" si="393"/>
        <v/>
      </c>
      <c r="CA662" s="47" t="str">
        <f t="shared" si="394"/>
        <v/>
      </c>
      <c r="CB662" s="32" t="str">
        <f t="shared" si="395"/>
        <v/>
      </c>
      <c r="CC662" s="32" t="str">
        <f t="shared" si="396"/>
        <v/>
      </c>
      <c r="CD662" s="32" t="str">
        <f t="shared" si="397"/>
        <v/>
      </c>
      <c r="CE662" s="48"/>
      <c r="CF662" s="32" t="str">
        <f t="shared" si="403"/>
        <v/>
      </c>
      <c r="CG662" s="32" t="str">
        <f t="shared" si="404"/>
        <v/>
      </c>
      <c r="CH662" s="48"/>
    </row>
    <row r="663" spans="2:86" ht="30" customHeight="1" x14ac:dyDescent="0.2">
      <c r="B663" s="155"/>
      <c r="C663" s="117"/>
      <c r="D663" s="53"/>
      <c r="E663" s="68"/>
      <c r="F663" s="54"/>
      <c r="G663" s="54"/>
      <c r="H663" s="55"/>
      <c r="I663" s="71"/>
      <c r="J663" s="73"/>
      <c r="K663" s="56"/>
      <c r="L663" s="76" t="str">
        <f t="shared" si="377"/>
        <v/>
      </c>
      <c r="M663" s="77" t="str">
        <f t="shared" si="398"/>
        <v/>
      </c>
      <c r="N663" s="130" t="str">
        <f t="shared" si="399"/>
        <v/>
      </c>
      <c r="O663" s="131" t="str">
        <f t="shared" ref="O663:U672" si="412">IFERROR(INDEX($BH$3:$BO$100002,MATCH($BG663,$BG$3:$BG$100002,0),MATCH(O$1,$BH$2:$BO$2,0)),"")</f>
        <v/>
      </c>
      <c r="P663" s="131" t="str">
        <f t="shared" si="412"/>
        <v/>
      </c>
      <c r="Q663" s="131" t="str">
        <f t="shared" si="412"/>
        <v/>
      </c>
      <c r="R663" s="131" t="str">
        <f t="shared" si="412"/>
        <v/>
      </c>
      <c r="S663" s="131" t="str">
        <f t="shared" si="412"/>
        <v/>
      </c>
      <c r="T663" s="131" t="str">
        <f t="shared" si="412"/>
        <v/>
      </c>
      <c r="U663" s="131" t="str">
        <f t="shared" si="412"/>
        <v/>
      </c>
      <c r="V663" s="14"/>
      <c r="W663" s="17" t="str">
        <f>IF(C663="",IF(OR(AND($H663&lt;&gt;"",C663=""),AND($F662=$F663,$AK663&lt;&gt;""),COUNTA($H$3:$H$100002)&gt;COUNTA($H$3:$H663),$AE663&lt;&gt;""),W662,""),C663)</f>
        <v/>
      </c>
      <c r="X663" s="17" t="str">
        <f>IF(D663="",IF(OR(AND($H663&lt;&gt;"",D663=""),AND($F662=$F663,$AK663&lt;&gt;""),COUNTA($H$3:$H$100002)&gt;COUNTA($H$3:$H663),$AE663&lt;&gt;""),X662,""),D663)</f>
        <v/>
      </c>
      <c r="Y663" s="17" t="str">
        <f>IF(E663="",IF(OR(AND($H663&lt;&gt;"",E663=""),AND($F662=$F663,$AK663&lt;&gt;""),COUNTA($H$3:$H$100002)&gt;COUNTA($H$3:$H663),$AE663&lt;&gt;""),Y662,""),E663)</f>
        <v/>
      </c>
      <c r="Z663" s="27" t="str">
        <f t="shared" si="379"/>
        <v/>
      </c>
      <c r="AA663" s="2" t="str">
        <f>IF(F663="","",COUNTA($F$3:F663))</f>
        <v/>
      </c>
      <c r="AB663" s="3" t="str">
        <f>IF(F663="","",IFERROR(IF(F663&lt;&gt;"",IFERROR(INDEX(設定!$C$3:$C$303,MATCH(F663,設定!$C$3:$C$303,0),0),INDEX(設定!$C$3:$C$303,MATCH("*"&amp;F663&amp;"*",設定!$C$3:$C$303,0),0)),""),"エラー"))</f>
        <v/>
      </c>
      <c r="AC663" s="2" t="str">
        <f>IF(G663="","",COUNTA($G$3:G663))</f>
        <v/>
      </c>
      <c r="AD663" s="3" t="str">
        <f>IF(G663="","",IFERROR(IF(G663&lt;&gt;"",IFERROR(INDEX(設定!$C$3:$C$303,MATCH(G663,設定!$C$3:$C$303,0),0),INDEX(設定!$C$3:$C$303,MATCH("*"&amp;G663&amp;"*",設定!$C$3:$C$303,0),0)),""),"エラー"))</f>
        <v/>
      </c>
      <c r="AE663" s="3" t="str">
        <f>IFERROR(IF(AB663="",IF(AND(H663&lt;&gt;"",F663=""),INDEX(AB$3:AB663,MATCH(MAX(AA$3:AA663),AA$3:AA663,0),0),""),AB663),"")</f>
        <v/>
      </c>
      <c r="AF663" s="3" t="str">
        <f>IFERROR(IF(AD663="",IF(AND(H663&lt;&gt;"",G663=""),INDEX(AD$3:AD663,MATCH(MAX(AC$3:AC663),AC$3:AC663,0),0),""),AD663),"")</f>
        <v/>
      </c>
      <c r="AG663" s="2" t="str">
        <f>IF(AH663="","",IF(OR(AH663=AH662,AH663=AH664),IF(AND(E663="",AB663="",AG662&lt;&gt;""),MAX($AG$3:AG662),MAX($AG$3:AG662)+1),IF(AH662=AH663,AG662,MAX($AG$3:AG662)+1)))</f>
        <v/>
      </c>
      <c r="AH663" s="12" t="str">
        <f t="shared" si="400"/>
        <v/>
      </c>
      <c r="AI663" s="12" t="str">
        <f t="shared" si="405"/>
        <v/>
      </c>
      <c r="AJ663" s="13" t="str">
        <f t="shared" si="384"/>
        <v/>
      </c>
      <c r="AK663" s="13" t="str">
        <f t="shared" si="385"/>
        <v/>
      </c>
      <c r="AL663" s="13" t="str">
        <f>IF(OR(AJ663="",COUNTIF($AH$3:AH663,AH663)&lt;&gt;COUNTIF(AH$3:AH$100002,AH663)),"",SUMIF(AH$3:AH$100002,AH663,AJ$3:AJ$100002))</f>
        <v/>
      </c>
      <c r="AM663" s="13" t="str">
        <f>IF(OR(AK663="",COUNTIF($AH$3:AH663,AH663)&lt;&gt;COUNTIF(AH$3:AH$100002,AH663)),"",SUMIF(AH$3:AH$100002,AH663,AK$3:AK$100002))</f>
        <v/>
      </c>
      <c r="AO663" s="13" t="str">
        <f t="shared" si="401"/>
        <v/>
      </c>
      <c r="AP663" s="13" t="str">
        <f t="shared" si="401"/>
        <v/>
      </c>
      <c r="AQ663" s="13" t="str">
        <f t="shared" si="401"/>
        <v/>
      </c>
      <c r="AR663" s="13" t="str">
        <f t="shared" si="386"/>
        <v/>
      </c>
      <c r="AS663" s="13" t="str">
        <f t="shared" si="386"/>
        <v/>
      </c>
      <c r="AT663" s="13" t="str">
        <f t="shared" si="386"/>
        <v/>
      </c>
      <c r="AU663" s="13" t="str">
        <f t="shared" si="386"/>
        <v/>
      </c>
      <c r="AV663" s="13" t="str">
        <f t="shared" si="406"/>
        <v/>
      </c>
      <c r="AW663" s="86" t="str">
        <f t="shared" si="387"/>
        <v/>
      </c>
      <c r="AX663" s="59" t="str">
        <f t="shared" si="388"/>
        <v/>
      </c>
      <c r="AY663" s="63" t="str">
        <f>IF(OR($BR663="",BH663=""),"",COUNT($BR$3:$BR663))</f>
        <v/>
      </c>
      <c r="AZ663" s="13" t="str">
        <f>IF(OR($BR663="",BI663=""),"",COUNT($BR$3:$BR663))</f>
        <v/>
      </c>
      <c r="BA663" s="13" t="str">
        <f>IF(OR($BR663="",BJ663=""),"",COUNT($BR$3:$BR663))</f>
        <v/>
      </c>
      <c r="BB663" s="13" t="str">
        <f>IF(OR($BR663="",BK663=""),"",COUNT($BR$3:$BR663))</f>
        <v/>
      </c>
      <c r="BC663" s="13" t="str">
        <f>IF(OR($BR663="",BL663=""),"",COUNT($BR$3:$BR663))</f>
        <v/>
      </c>
      <c r="BD663" s="13" t="str">
        <f>IF(OR($BR663="",BM663=""),"",COUNT($BR$3:$BR663))</f>
        <v/>
      </c>
      <c r="BE663" s="13" t="str">
        <f>IF(OR($BR663="",BN663=""),"",COUNT($BR$3:$BR663))</f>
        <v/>
      </c>
      <c r="BF663" s="13" t="str">
        <f>IF(OR($BR663="",BO663=""),"",COUNT($BR$3:$BR663))</f>
        <v/>
      </c>
      <c r="BG663" s="66" t="str">
        <f>IF(Z663="","",COUNT($Z$3:Z663))</f>
        <v/>
      </c>
      <c r="BH663" s="13" t="str">
        <f>IF(AO663="","",IF(AO663=BH$2,(SUMIF($BV$3:$BV663,BH$2,$BW$3:$BW663)-SUMIF($BX$3:$BX663,BH$2,$BY$3:$BY663))*AO$1,""))</f>
        <v/>
      </c>
      <c r="BI663" s="13" t="str">
        <f>IF(AP663="","",IF(AP663=BI$2,(SUMIF($BV$3:$BV663,BI$2,$BW$3:$BW663)-SUMIF($BX$3:$BX663,BI$2,$BY$3:$BY663))*AP$1,""))</f>
        <v/>
      </c>
      <c r="BJ663" s="13" t="str">
        <f>IF(AQ663="","",IF(AQ663=BJ$2,(SUMIF($BV$3:$BV663,BJ$2,$BW$3:$BW663)-SUMIF($BX$3:$BX663,BJ$2,$BY$3:$BY663))*AQ$1,""))</f>
        <v/>
      </c>
      <c r="BK663" s="13" t="str">
        <f>IF(AR663="","",IF(AR663=BK$2,(SUMIF($BV$3:$BV663,BK$2,$BW$3:$BW663)-SUMIF($BX$3:$BX663,BK$2,$BY$3:$BY663))*AR$1,""))</f>
        <v/>
      </c>
      <c r="BL663" s="13" t="str">
        <f>IF(AS663="","",IF(AS663=BL$2,(SUMIF($BV$3:$BV663,BL$2,$BW$3:$BW663)-SUMIF($BX$3:$BX663,BL$2,$BY$3:$BY663))*AS$1,""))</f>
        <v/>
      </c>
      <c r="BM663" s="13" t="str">
        <f>IF(AT663="","",IF(AT663=BM$2,(SUMIF($BV$3:$BV663,BM$2,$BW$3:$BW663)-SUMIF($BX$3:$BX663,BM$2,$BY$3:$BY663))*AT$1,""))</f>
        <v/>
      </c>
      <c r="BN663" s="13" t="str">
        <f>IF(AU663="","",IF(AU663=BN$2,(SUMIF($BV$3:$BV663,BN$2,$BW$3:$BW663)-SUMIF($BX$3:$BX663,BN$2,$BY$3:$BY663))*AU$1,""))</f>
        <v/>
      </c>
      <c r="BO663" s="13" t="str">
        <f>IF(AV663="","",IF(AV663=BO$2,(SUMIF($BV$3:$BV663,BO$2,$BW$3:$BW663)-SUMIF($BX$3:$BX663,BO$2,$BY$3:$BY663))*AV$1,""))</f>
        <v/>
      </c>
      <c r="BP663" s="69"/>
      <c r="BQ663" s="13" t="str">
        <f t="shared" si="402"/>
        <v/>
      </c>
      <c r="BR663" s="75" t="str">
        <f t="shared" si="389"/>
        <v/>
      </c>
      <c r="BS663" s="33" t="str">
        <f t="shared" si="390"/>
        <v/>
      </c>
      <c r="BT663" s="42" t="str">
        <f t="shared" si="391"/>
        <v/>
      </c>
      <c r="BU663" s="38" t="str">
        <f t="shared" si="392"/>
        <v/>
      </c>
      <c r="BV663" s="30" t="str">
        <f t="shared" si="407"/>
        <v/>
      </c>
      <c r="BW663" s="36" t="str">
        <f t="shared" si="408"/>
        <v/>
      </c>
      <c r="BX663" s="36" t="str">
        <f t="shared" si="409"/>
        <v/>
      </c>
      <c r="BY663" s="45" t="str">
        <f t="shared" si="410"/>
        <v/>
      </c>
      <c r="BZ663" s="12" t="str">
        <f t="shared" si="393"/>
        <v/>
      </c>
      <c r="CA663" s="47" t="str">
        <f t="shared" si="394"/>
        <v/>
      </c>
      <c r="CB663" s="32" t="str">
        <f t="shared" si="395"/>
        <v/>
      </c>
      <c r="CC663" s="32" t="str">
        <f t="shared" si="396"/>
        <v/>
      </c>
      <c r="CD663" s="32" t="str">
        <f t="shared" si="397"/>
        <v/>
      </c>
      <c r="CE663" s="48"/>
      <c r="CF663" s="32" t="str">
        <f t="shared" si="403"/>
        <v/>
      </c>
      <c r="CG663" s="32" t="str">
        <f t="shared" si="404"/>
        <v/>
      </c>
      <c r="CH663" s="48"/>
    </row>
    <row r="664" spans="2:86" ht="30" customHeight="1" x14ac:dyDescent="0.2">
      <c r="B664" s="155"/>
      <c r="C664" s="117"/>
      <c r="D664" s="53"/>
      <c r="E664" s="68"/>
      <c r="F664" s="54"/>
      <c r="G664" s="54"/>
      <c r="H664" s="55"/>
      <c r="I664" s="71"/>
      <c r="J664" s="73"/>
      <c r="K664" s="56"/>
      <c r="L664" s="76" t="str">
        <f t="shared" si="377"/>
        <v/>
      </c>
      <c r="M664" s="77" t="str">
        <f t="shared" si="398"/>
        <v/>
      </c>
      <c r="N664" s="130" t="str">
        <f t="shared" si="399"/>
        <v/>
      </c>
      <c r="O664" s="131" t="str">
        <f t="shared" si="412"/>
        <v/>
      </c>
      <c r="P664" s="131" t="str">
        <f t="shared" si="412"/>
        <v/>
      </c>
      <c r="Q664" s="131" t="str">
        <f t="shared" si="412"/>
        <v/>
      </c>
      <c r="R664" s="131" t="str">
        <f t="shared" si="412"/>
        <v/>
      </c>
      <c r="S664" s="131" t="str">
        <f t="shared" si="412"/>
        <v/>
      </c>
      <c r="T664" s="131" t="str">
        <f t="shared" si="412"/>
        <v/>
      </c>
      <c r="U664" s="131" t="str">
        <f t="shared" si="412"/>
        <v/>
      </c>
      <c r="V664" s="14"/>
      <c r="W664" s="17" t="str">
        <f>IF(C664="",IF(OR(AND($H664&lt;&gt;"",C664=""),AND($F663=$F664,$AK664&lt;&gt;""),COUNTA($H$3:$H$100002)&gt;COUNTA($H$3:$H664),$AE664&lt;&gt;""),W663,""),C664)</f>
        <v/>
      </c>
      <c r="X664" s="17" t="str">
        <f>IF(D664="",IF(OR(AND($H664&lt;&gt;"",D664=""),AND($F663=$F664,$AK664&lt;&gt;""),COUNTA($H$3:$H$100002)&gt;COUNTA($H$3:$H664),$AE664&lt;&gt;""),X663,""),D664)</f>
        <v/>
      </c>
      <c r="Y664" s="17" t="str">
        <f>IF(E664="",IF(OR(AND($H664&lt;&gt;"",E664=""),AND($F663=$F664,$AK664&lt;&gt;""),COUNTA($H$3:$H$100002)&gt;COUNTA($H$3:$H664),$AE664&lt;&gt;""),Y663,""),E664)</f>
        <v/>
      </c>
      <c r="Z664" s="27" t="str">
        <f t="shared" si="379"/>
        <v/>
      </c>
      <c r="AA664" s="2" t="str">
        <f>IF(F664="","",COUNTA($F$3:F664))</f>
        <v/>
      </c>
      <c r="AB664" s="3" t="str">
        <f>IF(F664="","",IFERROR(IF(F664&lt;&gt;"",IFERROR(INDEX(設定!$C$3:$C$303,MATCH(F664,設定!$C$3:$C$303,0),0),INDEX(設定!$C$3:$C$303,MATCH("*"&amp;F664&amp;"*",設定!$C$3:$C$303,0),0)),""),"エラー"))</f>
        <v/>
      </c>
      <c r="AC664" s="2" t="str">
        <f>IF(G664="","",COUNTA($G$3:G664))</f>
        <v/>
      </c>
      <c r="AD664" s="3" t="str">
        <f>IF(G664="","",IFERROR(IF(G664&lt;&gt;"",IFERROR(INDEX(設定!$C$3:$C$303,MATCH(G664,設定!$C$3:$C$303,0),0),INDEX(設定!$C$3:$C$303,MATCH("*"&amp;G664&amp;"*",設定!$C$3:$C$303,0),0)),""),"エラー"))</f>
        <v/>
      </c>
      <c r="AE664" s="3" t="str">
        <f>IFERROR(IF(AB664="",IF(AND(H664&lt;&gt;"",F664=""),INDEX(AB$3:AB664,MATCH(MAX(AA$3:AA664),AA$3:AA664,0),0),""),AB664),"")</f>
        <v/>
      </c>
      <c r="AF664" s="3" t="str">
        <f>IFERROR(IF(AD664="",IF(AND(H664&lt;&gt;"",G664=""),INDEX(AD$3:AD664,MATCH(MAX(AC$3:AC664),AC$3:AC664,0),0),""),AD664),"")</f>
        <v/>
      </c>
      <c r="AG664" s="2" t="str">
        <f>IF(AH664="","",IF(OR(AH664=AH663,AH664=AH665),IF(AND(E664="",AB664="",AG663&lt;&gt;""),MAX($AG$3:AG663),MAX($AG$3:AG663)+1),IF(AH663=AH664,AG663,MAX($AG$3:AG663)+1)))</f>
        <v/>
      </c>
      <c r="AH664" s="12" t="str">
        <f t="shared" si="400"/>
        <v/>
      </c>
      <c r="AI664" s="12" t="str">
        <f t="shared" si="405"/>
        <v/>
      </c>
      <c r="AJ664" s="13" t="str">
        <f t="shared" si="384"/>
        <v/>
      </c>
      <c r="AK664" s="13" t="str">
        <f t="shared" si="385"/>
        <v/>
      </c>
      <c r="AL664" s="13" t="str">
        <f>IF(OR(AJ664="",COUNTIF($AH$3:AH664,AH664)&lt;&gt;COUNTIF(AH$3:AH$100002,AH664)),"",SUMIF(AH$3:AH$100002,AH664,AJ$3:AJ$100002))</f>
        <v/>
      </c>
      <c r="AM664" s="13" t="str">
        <f>IF(OR(AK664="",COUNTIF($AH$3:AH664,AH664)&lt;&gt;COUNTIF(AH$3:AH$100002,AH664)),"",SUMIF(AH$3:AH$100002,AH664,AK$3:AK$100002))</f>
        <v/>
      </c>
      <c r="AO664" s="13" t="str">
        <f t="shared" si="401"/>
        <v/>
      </c>
      <c r="AP664" s="13" t="str">
        <f t="shared" si="401"/>
        <v/>
      </c>
      <c r="AQ664" s="13" t="str">
        <f t="shared" si="401"/>
        <v/>
      </c>
      <c r="AR664" s="13" t="str">
        <f t="shared" si="386"/>
        <v/>
      </c>
      <c r="AS664" s="13" t="str">
        <f t="shared" si="386"/>
        <v/>
      </c>
      <c r="AT664" s="13" t="str">
        <f t="shared" si="386"/>
        <v/>
      </c>
      <c r="AU664" s="13" t="str">
        <f t="shared" si="386"/>
        <v/>
      </c>
      <c r="AV664" s="13" t="str">
        <f t="shared" si="406"/>
        <v/>
      </c>
      <c r="AW664" s="86" t="str">
        <f t="shared" si="387"/>
        <v/>
      </c>
      <c r="AX664" s="59" t="str">
        <f t="shared" si="388"/>
        <v/>
      </c>
      <c r="AY664" s="63" t="str">
        <f>IF(OR($BR664="",BH664=""),"",COUNT($BR$3:$BR664))</f>
        <v/>
      </c>
      <c r="AZ664" s="13" t="str">
        <f>IF(OR($BR664="",BI664=""),"",COUNT($BR$3:$BR664))</f>
        <v/>
      </c>
      <c r="BA664" s="13" t="str">
        <f>IF(OR($BR664="",BJ664=""),"",COUNT($BR$3:$BR664))</f>
        <v/>
      </c>
      <c r="BB664" s="13" t="str">
        <f>IF(OR($BR664="",BK664=""),"",COUNT($BR$3:$BR664))</f>
        <v/>
      </c>
      <c r="BC664" s="13" t="str">
        <f>IF(OR($BR664="",BL664=""),"",COUNT($BR$3:$BR664))</f>
        <v/>
      </c>
      <c r="BD664" s="13" t="str">
        <f>IF(OR($BR664="",BM664=""),"",COUNT($BR$3:$BR664))</f>
        <v/>
      </c>
      <c r="BE664" s="13" t="str">
        <f>IF(OR($BR664="",BN664=""),"",COUNT($BR$3:$BR664))</f>
        <v/>
      </c>
      <c r="BF664" s="13" t="str">
        <f>IF(OR($BR664="",BO664=""),"",COUNT($BR$3:$BR664))</f>
        <v/>
      </c>
      <c r="BG664" s="66" t="str">
        <f>IF(Z664="","",COUNT($Z$3:Z664))</f>
        <v/>
      </c>
      <c r="BH664" s="13" t="str">
        <f>IF(AO664="","",IF(AO664=BH$2,(SUMIF($BV$3:$BV664,BH$2,$BW$3:$BW664)-SUMIF($BX$3:$BX664,BH$2,$BY$3:$BY664))*AO$1,""))</f>
        <v/>
      </c>
      <c r="BI664" s="13" t="str">
        <f>IF(AP664="","",IF(AP664=BI$2,(SUMIF($BV$3:$BV664,BI$2,$BW$3:$BW664)-SUMIF($BX$3:$BX664,BI$2,$BY$3:$BY664))*AP$1,""))</f>
        <v/>
      </c>
      <c r="BJ664" s="13" t="str">
        <f>IF(AQ664="","",IF(AQ664=BJ$2,(SUMIF($BV$3:$BV664,BJ$2,$BW$3:$BW664)-SUMIF($BX$3:$BX664,BJ$2,$BY$3:$BY664))*AQ$1,""))</f>
        <v/>
      </c>
      <c r="BK664" s="13" t="str">
        <f>IF(AR664="","",IF(AR664=BK$2,(SUMIF($BV$3:$BV664,BK$2,$BW$3:$BW664)-SUMIF($BX$3:$BX664,BK$2,$BY$3:$BY664))*AR$1,""))</f>
        <v/>
      </c>
      <c r="BL664" s="13" t="str">
        <f>IF(AS664="","",IF(AS664=BL$2,(SUMIF($BV$3:$BV664,BL$2,$BW$3:$BW664)-SUMIF($BX$3:$BX664,BL$2,$BY$3:$BY664))*AS$1,""))</f>
        <v/>
      </c>
      <c r="BM664" s="13" t="str">
        <f>IF(AT664="","",IF(AT664=BM$2,(SUMIF($BV$3:$BV664,BM$2,$BW$3:$BW664)-SUMIF($BX$3:$BX664,BM$2,$BY$3:$BY664))*AT$1,""))</f>
        <v/>
      </c>
      <c r="BN664" s="13" t="str">
        <f>IF(AU664="","",IF(AU664=BN$2,(SUMIF($BV$3:$BV664,BN$2,$BW$3:$BW664)-SUMIF($BX$3:$BX664,BN$2,$BY$3:$BY664))*AU$1,""))</f>
        <v/>
      </c>
      <c r="BO664" s="13" t="str">
        <f>IF(AV664="","",IF(AV664=BO$2,(SUMIF($BV$3:$BV664,BO$2,$BW$3:$BW664)-SUMIF($BX$3:$BX664,BO$2,$BY$3:$BY664))*AV$1,""))</f>
        <v/>
      </c>
      <c r="BP664" s="69"/>
      <c r="BQ664" s="13" t="str">
        <f t="shared" si="402"/>
        <v/>
      </c>
      <c r="BR664" s="75" t="str">
        <f t="shared" si="389"/>
        <v/>
      </c>
      <c r="BS664" s="33" t="str">
        <f t="shared" si="390"/>
        <v/>
      </c>
      <c r="BT664" s="42" t="str">
        <f t="shared" si="391"/>
        <v/>
      </c>
      <c r="BU664" s="38" t="str">
        <f t="shared" si="392"/>
        <v/>
      </c>
      <c r="BV664" s="30" t="str">
        <f t="shared" si="407"/>
        <v/>
      </c>
      <c r="BW664" s="36" t="str">
        <f t="shared" si="408"/>
        <v/>
      </c>
      <c r="BX664" s="36" t="str">
        <f t="shared" si="409"/>
        <v/>
      </c>
      <c r="BY664" s="45" t="str">
        <f t="shared" si="410"/>
        <v/>
      </c>
      <c r="BZ664" s="12" t="str">
        <f t="shared" si="393"/>
        <v/>
      </c>
      <c r="CA664" s="47" t="str">
        <f t="shared" si="394"/>
        <v/>
      </c>
      <c r="CB664" s="32" t="str">
        <f t="shared" si="395"/>
        <v/>
      </c>
      <c r="CC664" s="32" t="str">
        <f t="shared" si="396"/>
        <v/>
      </c>
      <c r="CD664" s="32" t="str">
        <f t="shared" si="397"/>
        <v/>
      </c>
      <c r="CE664" s="48"/>
      <c r="CF664" s="32" t="str">
        <f t="shared" si="403"/>
        <v/>
      </c>
      <c r="CG664" s="32" t="str">
        <f t="shared" si="404"/>
        <v/>
      </c>
      <c r="CH664" s="48"/>
    </row>
    <row r="665" spans="2:86" ht="30" customHeight="1" x14ac:dyDescent="0.2">
      <c r="B665" s="155"/>
      <c r="C665" s="117"/>
      <c r="D665" s="53"/>
      <c r="E665" s="68"/>
      <c r="F665" s="54"/>
      <c r="G665" s="54"/>
      <c r="H665" s="55"/>
      <c r="I665" s="71"/>
      <c r="J665" s="73"/>
      <c r="K665" s="56"/>
      <c r="L665" s="76" t="str">
        <f t="shared" si="377"/>
        <v/>
      </c>
      <c r="M665" s="77" t="str">
        <f t="shared" si="398"/>
        <v/>
      </c>
      <c r="N665" s="130" t="str">
        <f t="shared" si="399"/>
        <v/>
      </c>
      <c r="O665" s="131" t="str">
        <f t="shared" si="412"/>
        <v/>
      </c>
      <c r="P665" s="131" t="str">
        <f t="shared" si="412"/>
        <v/>
      </c>
      <c r="Q665" s="131" t="str">
        <f t="shared" si="412"/>
        <v/>
      </c>
      <c r="R665" s="131" t="str">
        <f t="shared" si="412"/>
        <v/>
      </c>
      <c r="S665" s="131" t="str">
        <f t="shared" si="412"/>
        <v/>
      </c>
      <c r="T665" s="131" t="str">
        <f t="shared" si="412"/>
        <v/>
      </c>
      <c r="U665" s="131" t="str">
        <f t="shared" si="412"/>
        <v/>
      </c>
      <c r="V665" s="14"/>
      <c r="W665" s="17" t="str">
        <f>IF(C665="",IF(OR(AND($H665&lt;&gt;"",C665=""),AND($F664=$F665,$AK665&lt;&gt;""),COUNTA($H$3:$H$100002)&gt;COUNTA($H$3:$H665),$AE665&lt;&gt;""),W664,""),C665)</f>
        <v/>
      </c>
      <c r="X665" s="17" t="str">
        <f>IF(D665="",IF(OR(AND($H665&lt;&gt;"",D665=""),AND($F664=$F665,$AK665&lt;&gt;""),COUNTA($H$3:$H$100002)&gt;COUNTA($H$3:$H665),$AE665&lt;&gt;""),X664,""),D665)</f>
        <v/>
      </c>
      <c r="Y665" s="17" t="str">
        <f>IF(E665="",IF(OR(AND($H665&lt;&gt;"",E665=""),AND($F664=$F665,$AK665&lt;&gt;""),COUNTA($H$3:$H$100002)&gt;COUNTA($H$3:$H665),$AE665&lt;&gt;""),Y664,""),E665)</f>
        <v/>
      </c>
      <c r="Z665" s="27" t="str">
        <f t="shared" si="379"/>
        <v/>
      </c>
      <c r="AA665" s="2" t="str">
        <f>IF(F665="","",COUNTA($F$3:F665))</f>
        <v/>
      </c>
      <c r="AB665" s="3" t="str">
        <f>IF(F665="","",IFERROR(IF(F665&lt;&gt;"",IFERROR(INDEX(設定!$C$3:$C$303,MATCH(F665,設定!$C$3:$C$303,0),0),INDEX(設定!$C$3:$C$303,MATCH("*"&amp;F665&amp;"*",設定!$C$3:$C$303,0),0)),""),"エラー"))</f>
        <v/>
      </c>
      <c r="AC665" s="2" t="str">
        <f>IF(G665="","",COUNTA($G$3:G665))</f>
        <v/>
      </c>
      <c r="AD665" s="3" t="str">
        <f>IF(G665="","",IFERROR(IF(G665&lt;&gt;"",IFERROR(INDEX(設定!$C$3:$C$303,MATCH(G665,設定!$C$3:$C$303,0),0),INDEX(設定!$C$3:$C$303,MATCH("*"&amp;G665&amp;"*",設定!$C$3:$C$303,0),0)),""),"エラー"))</f>
        <v/>
      </c>
      <c r="AE665" s="3" t="str">
        <f>IFERROR(IF(AB665="",IF(AND(H665&lt;&gt;"",F665=""),INDEX(AB$3:AB665,MATCH(MAX(AA$3:AA665),AA$3:AA665,0),0),""),AB665),"")</f>
        <v/>
      </c>
      <c r="AF665" s="3" t="str">
        <f>IFERROR(IF(AD665="",IF(AND(H665&lt;&gt;"",G665=""),INDEX(AD$3:AD665,MATCH(MAX(AC$3:AC665),AC$3:AC665,0),0),""),AD665),"")</f>
        <v/>
      </c>
      <c r="AG665" s="2" t="str">
        <f>IF(AH665="","",IF(OR(AH665=AH664,AH665=AH666),IF(AND(E665="",AB665="",AG664&lt;&gt;""),MAX($AG$3:AG664),MAX($AG$3:AG664)+1),IF(AH664=AH665,AG664,MAX($AG$3:AG664)+1)))</f>
        <v/>
      </c>
      <c r="AH665" s="12" t="str">
        <f t="shared" si="400"/>
        <v/>
      </c>
      <c r="AI665" s="12" t="str">
        <f t="shared" si="405"/>
        <v/>
      </c>
      <c r="AJ665" s="13" t="str">
        <f t="shared" si="384"/>
        <v/>
      </c>
      <c r="AK665" s="13" t="str">
        <f t="shared" si="385"/>
        <v/>
      </c>
      <c r="AL665" s="13" t="str">
        <f>IF(OR(AJ665="",COUNTIF($AH$3:AH665,AH665)&lt;&gt;COUNTIF(AH$3:AH$100002,AH665)),"",SUMIF(AH$3:AH$100002,AH665,AJ$3:AJ$100002))</f>
        <v/>
      </c>
      <c r="AM665" s="13" t="str">
        <f>IF(OR(AK665="",COUNTIF($AH$3:AH665,AH665)&lt;&gt;COUNTIF(AH$3:AH$100002,AH665)),"",SUMIF(AH$3:AH$100002,AH665,AK$3:AK$100002))</f>
        <v/>
      </c>
      <c r="AO665" s="13" t="str">
        <f t="shared" si="401"/>
        <v/>
      </c>
      <c r="AP665" s="13" t="str">
        <f t="shared" si="401"/>
        <v/>
      </c>
      <c r="AQ665" s="13" t="str">
        <f t="shared" si="401"/>
        <v/>
      </c>
      <c r="AR665" s="13" t="str">
        <f t="shared" si="386"/>
        <v/>
      </c>
      <c r="AS665" s="13" t="str">
        <f t="shared" si="386"/>
        <v/>
      </c>
      <c r="AT665" s="13" t="str">
        <f t="shared" si="386"/>
        <v/>
      </c>
      <c r="AU665" s="13" t="str">
        <f t="shared" si="386"/>
        <v/>
      </c>
      <c r="AV665" s="13" t="str">
        <f t="shared" si="406"/>
        <v/>
      </c>
      <c r="AW665" s="86" t="str">
        <f t="shared" si="387"/>
        <v/>
      </c>
      <c r="AX665" s="59" t="str">
        <f t="shared" si="388"/>
        <v/>
      </c>
      <c r="AY665" s="63" t="str">
        <f>IF(OR($BR665="",BH665=""),"",COUNT($BR$3:$BR665))</f>
        <v/>
      </c>
      <c r="AZ665" s="13" t="str">
        <f>IF(OR($BR665="",BI665=""),"",COUNT($BR$3:$BR665))</f>
        <v/>
      </c>
      <c r="BA665" s="13" t="str">
        <f>IF(OR($BR665="",BJ665=""),"",COUNT($BR$3:$BR665))</f>
        <v/>
      </c>
      <c r="BB665" s="13" t="str">
        <f>IF(OR($BR665="",BK665=""),"",COUNT($BR$3:$BR665))</f>
        <v/>
      </c>
      <c r="BC665" s="13" t="str">
        <f>IF(OR($BR665="",BL665=""),"",COUNT($BR$3:$BR665))</f>
        <v/>
      </c>
      <c r="BD665" s="13" t="str">
        <f>IF(OR($BR665="",BM665=""),"",COUNT($BR$3:$BR665))</f>
        <v/>
      </c>
      <c r="BE665" s="13" t="str">
        <f>IF(OR($BR665="",BN665=""),"",COUNT($BR$3:$BR665))</f>
        <v/>
      </c>
      <c r="BF665" s="13" t="str">
        <f>IF(OR($BR665="",BO665=""),"",COUNT($BR$3:$BR665))</f>
        <v/>
      </c>
      <c r="BG665" s="66" t="str">
        <f>IF(Z665="","",COUNT($Z$3:Z665))</f>
        <v/>
      </c>
      <c r="BH665" s="13" t="str">
        <f>IF(AO665="","",IF(AO665=BH$2,(SUMIF($BV$3:$BV665,BH$2,$BW$3:$BW665)-SUMIF($BX$3:$BX665,BH$2,$BY$3:$BY665))*AO$1,""))</f>
        <v/>
      </c>
      <c r="BI665" s="13" t="str">
        <f>IF(AP665="","",IF(AP665=BI$2,(SUMIF($BV$3:$BV665,BI$2,$BW$3:$BW665)-SUMIF($BX$3:$BX665,BI$2,$BY$3:$BY665))*AP$1,""))</f>
        <v/>
      </c>
      <c r="BJ665" s="13" t="str">
        <f>IF(AQ665="","",IF(AQ665=BJ$2,(SUMIF($BV$3:$BV665,BJ$2,$BW$3:$BW665)-SUMIF($BX$3:$BX665,BJ$2,$BY$3:$BY665))*AQ$1,""))</f>
        <v/>
      </c>
      <c r="BK665" s="13" t="str">
        <f>IF(AR665="","",IF(AR665=BK$2,(SUMIF($BV$3:$BV665,BK$2,$BW$3:$BW665)-SUMIF($BX$3:$BX665,BK$2,$BY$3:$BY665))*AR$1,""))</f>
        <v/>
      </c>
      <c r="BL665" s="13" t="str">
        <f>IF(AS665="","",IF(AS665=BL$2,(SUMIF($BV$3:$BV665,BL$2,$BW$3:$BW665)-SUMIF($BX$3:$BX665,BL$2,$BY$3:$BY665))*AS$1,""))</f>
        <v/>
      </c>
      <c r="BM665" s="13" t="str">
        <f>IF(AT665="","",IF(AT665=BM$2,(SUMIF($BV$3:$BV665,BM$2,$BW$3:$BW665)-SUMIF($BX$3:$BX665,BM$2,$BY$3:$BY665))*AT$1,""))</f>
        <v/>
      </c>
      <c r="BN665" s="13" t="str">
        <f>IF(AU665="","",IF(AU665=BN$2,(SUMIF($BV$3:$BV665,BN$2,$BW$3:$BW665)-SUMIF($BX$3:$BX665,BN$2,$BY$3:$BY665))*AU$1,""))</f>
        <v/>
      </c>
      <c r="BO665" s="13" t="str">
        <f>IF(AV665="","",IF(AV665=BO$2,(SUMIF($BV$3:$BV665,BO$2,$BW$3:$BW665)-SUMIF($BX$3:$BX665,BO$2,$BY$3:$BY665))*AV$1,""))</f>
        <v/>
      </c>
      <c r="BP665" s="69"/>
      <c r="BQ665" s="13" t="str">
        <f t="shared" si="402"/>
        <v/>
      </c>
      <c r="BR665" s="75" t="str">
        <f t="shared" si="389"/>
        <v/>
      </c>
      <c r="BS665" s="33" t="str">
        <f t="shared" si="390"/>
        <v/>
      </c>
      <c r="BT665" s="42" t="str">
        <f t="shared" si="391"/>
        <v/>
      </c>
      <c r="BU665" s="38" t="str">
        <f t="shared" si="392"/>
        <v/>
      </c>
      <c r="BV665" s="30" t="str">
        <f t="shared" si="407"/>
        <v/>
      </c>
      <c r="BW665" s="36" t="str">
        <f t="shared" si="408"/>
        <v/>
      </c>
      <c r="BX665" s="36" t="str">
        <f t="shared" si="409"/>
        <v/>
      </c>
      <c r="BY665" s="45" t="str">
        <f t="shared" si="410"/>
        <v/>
      </c>
      <c r="BZ665" s="12" t="str">
        <f t="shared" si="393"/>
        <v/>
      </c>
      <c r="CA665" s="47" t="str">
        <f t="shared" si="394"/>
        <v/>
      </c>
      <c r="CB665" s="32" t="str">
        <f t="shared" si="395"/>
        <v/>
      </c>
      <c r="CC665" s="32" t="str">
        <f t="shared" si="396"/>
        <v/>
      </c>
      <c r="CD665" s="32" t="str">
        <f t="shared" si="397"/>
        <v/>
      </c>
      <c r="CE665" s="48"/>
      <c r="CF665" s="32" t="str">
        <f t="shared" si="403"/>
        <v/>
      </c>
      <c r="CG665" s="32" t="str">
        <f t="shared" si="404"/>
        <v/>
      </c>
      <c r="CH665" s="48"/>
    </row>
    <row r="666" spans="2:86" ht="30" customHeight="1" x14ac:dyDescent="0.2">
      <c r="B666" s="155"/>
      <c r="C666" s="117"/>
      <c r="D666" s="53"/>
      <c r="E666" s="68"/>
      <c r="F666" s="54"/>
      <c r="G666" s="54"/>
      <c r="H666" s="55"/>
      <c r="I666" s="71"/>
      <c r="J666" s="73"/>
      <c r="K666" s="56"/>
      <c r="L666" s="76" t="str">
        <f t="shared" ref="L666:L729" si="413">IF(AE666="","",AE666)</f>
        <v/>
      </c>
      <c r="M666" s="77" t="str">
        <f t="shared" si="398"/>
        <v/>
      </c>
      <c r="N666" s="130" t="str">
        <f t="shared" si="399"/>
        <v/>
      </c>
      <c r="O666" s="131" t="str">
        <f t="shared" si="412"/>
        <v/>
      </c>
      <c r="P666" s="131" t="str">
        <f t="shared" si="412"/>
        <v/>
      </c>
      <c r="Q666" s="131" t="str">
        <f t="shared" si="412"/>
        <v/>
      </c>
      <c r="R666" s="131" t="str">
        <f t="shared" si="412"/>
        <v/>
      </c>
      <c r="S666" s="131" t="str">
        <f t="shared" si="412"/>
        <v/>
      </c>
      <c r="T666" s="131" t="str">
        <f t="shared" si="412"/>
        <v/>
      </c>
      <c r="U666" s="131" t="str">
        <f t="shared" si="412"/>
        <v/>
      </c>
      <c r="V666" s="14"/>
      <c r="W666" s="17" t="str">
        <f>IF(C666="",IF(OR(AND($H666&lt;&gt;"",C666=""),AND($F665=$F666,$AK666&lt;&gt;""),COUNTA($H$3:$H$100002)&gt;COUNTA($H$3:$H666),$AE666&lt;&gt;""),W665,""),C666)</f>
        <v/>
      </c>
      <c r="X666" s="17" t="str">
        <f>IF(D666="",IF(OR(AND($H666&lt;&gt;"",D666=""),AND($F665=$F666,$AK666&lt;&gt;""),COUNTA($H$3:$H$100002)&gt;COUNTA($H$3:$H666),$AE666&lt;&gt;""),X665,""),D666)</f>
        <v/>
      </c>
      <c r="Y666" s="17" t="str">
        <f>IF(E666="",IF(OR(AND($H666&lt;&gt;"",E666=""),AND($F665=$F666,$AK666&lt;&gt;""),COUNTA($H$3:$H$100002)&gt;COUNTA($H$3:$H666),$AE666&lt;&gt;""),Y665,""),E666)</f>
        <v/>
      </c>
      <c r="Z666" s="27" t="str">
        <f t="shared" si="379"/>
        <v/>
      </c>
      <c r="AA666" s="2" t="str">
        <f>IF(F666="","",COUNTA($F$3:F666))</f>
        <v/>
      </c>
      <c r="AB666" s="3" t="str">
        <f>IF(F666="","",IFERROR(IF(F666&lt;&gt;"",IFERROR(INDEX(設定!$C$3:$C$303,MATCH(F666,設定!$C$3:$C$303,0),0),INDEX(設定!$C$3:$C$303,MATCH("*"&amp;F666&amp;"*",設定!$C$3:$C$303,0),0)),""),"エラー"))</f>
        <v/>
      </c>
      <c r="AC666" s="2" t="str">
        <f>IF(G666="","",COUNTA($G$3:G666))</f>
        <v/>
      </c>
      <c r="AD666" s="3" t="str">
        <f>IF(G666="","",IFERROR(IF(G666&lt;&gt;"",IFERROR(INDEX(設定!$C$3:$C$303,MATCH(G666,設定!$C$3:$C$303,0),0),INDEX(設定!$C$3:$C$303,MATCH("*"&amp;G666&amp;"*",設定!$C$3:$C$303,0),0)),""),"エラー"))</f>
        <v/>
      </c>
      <c r="AE666" s="3" t="str">
        <f>IFERROR(IF(AB666="",IF(AND(H666&lt;&gt;"",F666=""),INDEX(AB$3:AB666,MATCH(MAX(AA$3:AA666),AA$3:AA666,0),0),""),AB666),"")</f>
        <v/>
      </c>
      <c r="AF666" s="3" t="str">
        <f>IFERROR(IF(AD666="",IF(AND(H666&lt;&gt;"",G666=""),INDEX(AD$3:AD666,MATCH(MAX(AC$3:AC666),AC$3:AC666,0),0),""),AD666),"")</f>
        <v/>
      </c>
      <c r="AG666" s="2" t="str">
        <f>IF(AH666="","",IF(OR(AH666=AH665,AH666=AH667),IF(AND(E666="",AB666="",AG665&lt;&gt;""),MAX($AG$3:AG665),MAX($AG$3:AG665)+1),IF(AH665=AH666,AG665,MAX($AG$3:AG665)+1)))</f>
        <v/>
      </c>
      <c r="AH666" s="12" t="str">
        <f t="shared" si="400"/>
        <v/>
      </c>
      <c r="AI666" s="12" t="str">
        <f t="shared" si="405"/>
        <v/>
      </c>
      <c r="AJ666" s="13" t="str">
        <f t="shared" si="384"/>
        <v/>
      </c>
      <c r="AK666" s="13" t="str">
        <f t="shared" si="385"/>
        <v/>
      </c>
      <c r="AL666" s="13" t="str">
        <f>IF(OR(AJ666="",COUNTIF($AH$3:AH666,AH666)&lt;&gt;COUNTIF(AH$3:AH$100002,AH666)),"",SUMIF(AH$3:AH$100002,AH666,AJ$3:AJ$100002))</f>
        <v/>
      </c>
      <c r="AM666" s="13" t="str">
        <f>IF(OR(AK666="",COUNTIF($AH$3:AH666,AH666)&lt;&gt;COUNTIF(AH$3:AH$100002,AH666)),"",SUMIF(AH$3:AH$100002,AH666,AK$3:AK$100002))</f>
        <v/>
      </c>
      <c r="AO666" s="13" t="str">
        <f t="shared" si="401"/>
        <v/>
      </c>
      <c r="AP666" s="13" t="str">
        <f t="shared" si="401"/>
        <v/>
      </c>
      <c r="AQ666" s="13" t="str">
        <f t="shared" si="401"/>
        <v/>
      </c>
      <c r="AR666" s="13" t="str">
        <f t="shared" si="386"/>
        <v/>
      </c>
      <c r="AS666" s="13" t="str">
        <f t="shared" si="386"/>
        <v/>
      </c>
      <c r="AT666" s="13" t="str">
        <f t="shared" si="386"/>
        <v/>
      </c>
      <c r="AU666" s="13" t="str">
        <f t="shared" si="386"/>
        <v/>
      </c>
      <c r="AV666" s="13" t="str">
        <f t="shared" si="406"/>
        <v/>
      </c>
      <c r="AW666" s="86" t="str">
        <f t="shared" si="387"/>
        <v/>
      </c>
      <c r="AX666" s="59" t="str">
        <f t="shared" si="388"/>
        <v/>
      </c>
      <c r="AY666" s="63" t="str">
        <f>IF(OR($BR666="",BH666=""),"",COUNT($BR$3:$BR666))</f>
        <v/>
      </c>
      <c r="AZ666" s="13" t="str">
        <f>IF(OR($BR666="",BI666=""),"",COUNT($BR$3:$BR666))</f>
        <v/>
      </c>
      <c r="BA666" s="13" t="str">
        <f>IF(OR($BR666="",BJ666=""),"",COUNT($BR$3:$BR666))</f>
        <v/>
      </c>
      <c r="BB666" s="13" t="str">
        <f>IF(OR($BR666="",BK666=""),"",COUNT($BR$3:$BR666))</f>
        <v/>
      </c>
      <c r="BC666" s="13" t="str">
        <f>IF(OR($BR666="",BL666=""),"",COUNT($BR$3:$BR666))</f>
        <v/>
      </c>
      <c r="BD666" s="13" t="str">
        <f>IF(OR($BR666="",BM666=""),"",COUNT($BR$3:$BR666))</f>
        <v/>
      </c>
      <c r="BE666" s="13" t="str">
        <f>IF(OR($BR666="",BN666=""),"",COUNT($BR$3:$BR666))</f>
        <v/>
      </c>
      <c r="BF666" s="13" t="str">
        <f>IF(OR($BR666="",BO666=""),"",COUNT($BR$3:$BR666))</f>
        <v/>
      </c>
      <c r="BG666" s="66" t="str">
        <f>IF(Z666="","",COUNT($Z$3:Z666))</f>
        <v/>
      </c>
      <c r="BH666" s="13" t="str">
        <f>IF(AO666="","",IF(AO666=BH$2,(SUMIF($BV$3:$BV666,BH$2,$BW$3:$BW666)-SUMIF($BX$3:$BX666,BH$2,$BY$3:$BY666))*AO$1,""))</f>
        <v/>
      </c>
      <c r="BI666" s="13" t="str">
        <f>IF(AP666="","",IF(AP666=BI$2,(SUMIF($BV$3:$BV666,BI$2,$BW$3:$BW666)-SUMIF($BX$3:$BX666,BI$2,$BY$3:$BY666))*AP$1,""))</f>
        <v/>
      </c>
      <c r="BJ666" s="13" t="str">
        <f>IF(AQ666="","",IF(AQ666=BJ$2,(SUMIF($BV$3:$BV666,BJ$2,$BW$3:$BW666)-SUMIF($BX$3:$BX666,BJ$2,$BY$3:$BY666))*AQ$1,""))</f>
        <v/>
      </c>
      <c r="BK666" s="13" t="str">
        <f>IF(AR666="","",IF(AR666=BK$2,(SUMIF($BV$3:$BV666,BK$2,$BW$3:$BW666)-SUMIF($BX$3:$BX666,BK$2,$BY$3:$BY666))*AR$1,""))</f>
        <v/>
      </c>
      <c r="BL666" s="13" t="str">
        <f>IF(AS666="","",IF(AS666=BL$2,(SUMIF($BV$3:$BV666,BL$2,$BW$3:$BW666)-SUMIF($BX$3:$BX666,BL$2,$BY$3:$BY666))*AS$1,""))</f>
        <v/>
      </c>
      <c r="BM666" s="13" t="str">
        <f>IF(AT666="","",IF(AT666=BM$2,(SUMIF($BV$3:$BV666,BM$2,$BW$3:$BW666)-SUMIF($BX$3:$BX666,BM$2,$BY$3:$BY666))*AT$1,""))</f>
        <v/>
      </c>
      <c r="BN666" s="13" t="str">
        <f>IF(AU666="","",IF(AU666=BN$2,(SUMIF($BV$3:$BV666,BN$2,$BW$3:$BW666)-SUMIF($BX$3:$BX666,BN$2,$BY$3:$BY666))*AU$1,""))</f>
        <v/>
      </c>
      <c r="BO666" s="13" t="str">
        <f>IF(AV666="","",IF(AV666=BO$2,(SUMIF($BV$3:$BV666,BO$2,$BW$3:$BW666)-SUMIF($BX$3:$BX666,BO$2,$BY$3:$BY666))*AV$1,""))</f>
        <v/>
      </c>
      <c r="BP666" s="69"/>
      <c r="BQ666" s="13" t="str">
        <f t="shared" si="402"/>
        <v/>
      </c>
      <c r="BR666" s="75" t="str">
        <f t="shared" si="389"/>
        <v/>
      </c>
      <c r="BS666" s="33" t="str">
        <f t="shared" si="390"/>
        <v/>
      </c>
      <c r="BT666" s="42" t="str">
        <f t="shared" si="391"/>
        <v/>
      </c>
      <c r="BU666" s="38" t="str">
        <f t="shared" si="392"/>
        <v/>
      </c>
      <c r="BV666" s="30" t="str">
        <f t="shared" si="407"/>
        <v/>
      </c>
      <c r="BW666" s="36" t="str">
        <f t="shared" si="408"/>
        <v/>
      </c>
      <c r="BX666" s="36" t="str">
        <f t="shared" si="409"/>
        <v/>
      </c>
      <c r="BY666" s="45" t="str">
        <f t="shared" si="410"/>
        <v/>
      </c>
      <c r="BZ666" s="12" t="str">
        <f t="shared" si="393"/>
        <v/>
      </c>
      <c r="CA666" s="47" t="str">
        <f t="shared" si="394"/>
        <v/>
      </c>
      <c r="CB666" s="32" t="str">
        <f t="shared" si="395"/>
        <v/>
      </c>
      <c r="CC666" s="32" t="str">
        <f t="shared" si="396"/>
        <v/>
      </c>
      <c r="CD666" s="32" t="str">
        <f t="shared" si="397"/>
        <v/>
      </c>
      <c r="CE666" s="48"/>
      <c r="CF666" s="32" t="str">
        <f t="shared" si="403"/>
        <v/>
      </c>
      <c r="CG666" s="32" t="str">
        <f t="shared" si="404"/>
        <v/>
      </c>
      <c r="CH666" s="48"/>
    </row>
    <row r="667" spans="2:86" ht="30" customHeight="1" x14ac:dyDescent="0.2">
      <c r="B667" s="155"/>
      <c r="C667" s="117"/>
      <c r="D667" s="53"/>
      <c r="E667" s="68"/>
      <c r="F667" s="54"/>
      <c r="G667" s="54"/>
      <c r="H667" s="55"/>
      <c r="I667" s="71"/>
      <c r="J667" s="73"/>
      <c r="K667" s="56"/>
      <c r="L667" s="76" t="str">
        <f t="shared" si="413"/>
        <v/>
      </c>
      <c r="M667" s="77" t="str">
        <f t="shared" si="398"/>
        <v/>
      </c>
      <c r="N667" s="130" t="str">
        <f t="shared" si="399"/>
        <v/>
      </c>
      <c r="O667" s="131" t="str">
        <f t="shared" si="412"/>
        <v/>
      </c>
      <c r="P667" s="131" t="str">
        <f t="shared" si="412"/>
        <v/>
      </c>
      <c r="Q667" s="131" t="str">
        <f t="shared" si="412"/>
        <v/>
      </c>
      <c r="R667" s="131" t="str">
        <f t="shared" si="412"/>
        <v/>
      </c>
      <c r="S667" s="131" t="str">
        <f t="shared" si="412"/>
        <v/>
      </c>
      <c r="T667" s="131" t="str">
        <f t="shared" si="412"/>
        <v/>
      </c>
      <c r="U667" s="131" t="str">
        <f t="shared" si="412"/>
        <v/>
      </c>
      <c r="V667" s="14"/>
      <c r="W667" s="17" t="str">
        <f>IF(C667="",IF(OR(AND($H667&lt;&gt;"",C667=""),AND($F666=$F667,$AK667&lt;&gt;""),COUNTA($H$3:$H$100002)&gt;COUNTA($H$3:$H667),$AE667&lt;&gt;""),W666,""),C667)</f>
        <v/>
      </c>
      <c r="X667" s="17" t="str">
        <f>IF(D667="",IF(OR(AND($H667&lt;&gt;"",D667=""),AND($F666=$F667,$AK667&lt;&gt;""),COUNTA($H$3:$H$100002)&gt;COUNTA($H$3:$H667),$AE667&lt;&gt;""),X666,""),D667)</f>
        <v/>
      </c>
      <c r="Y667" s="17" t="str">
        <f>IF(E667="",IF(OR(AND($H667&lt;&gt;"",E667=""),AND($F666=$F667,$AK667&lt;&gt;""),COUNTA($H$3:$H$100002)&gt;COUNTA($H$3:$H667),$AE667&lt;&gt;""),Y666,""),E667)</f>
        <v/>
      </c>
      <c r="Z667" s="27" t="str">
        <f t="shared" si="379"/>
        <v/>
      </c>
      <c r="AA667" s="2" t="str">
        <f>IF(F667="","",COUNTA($F$3:F667))</f>
        <v/>
      </c>
      <c r="AB667" s="3" t="str">
        <f>IF(F667="","",IFERROR(IF(F667&lt;&gt;"",IFERROR(INDEX(設定!$C$3:$C$303,MATCH(F667,設定!$C$3:$C$303,0),0),INDEX(設定!$C$3:$C$303,MATCH("*"&amp;F667&amp;"*",設定!$C$3:$C$303,0),0)),""),"エラー"))</f>
        <v/>
      </c>
      <c r="AC667" s="2" t="str">
        <f>IF(G667="","",COUNTA($G$3:G667))</f>
        <v/>
      </c>
      <c r="AD667" s="3" t="str">
        <f>IF(G667="","",IFERROR(IF(G667&lt;&gt;"",IFERROR(INDEX(設定!$C$3:$C$303,MATCH(G667,設定!$C$3:$C$303,0),0),INDEX(設定!$C$3:$C$303,MATCH("*"&amp;G667&amp;"*",設定!$C$3:$C$303,0),0)),""),"エラー"))</f>
        <v/>
      </c>
      <c r="AE667" s="3" t="str">
        <f>IFERROR(IF(AB667="",IF(AND(H667&lt;&gt;"",F667=""),INDEX(AB$3:AB667,MATCH(MAX(AA$3:AA667),AA$3:AA667,0),0),""),AB667),"")</f>
        <v/>
      </c>
      <c r="AF667" s="3" t="str">
        <f>IFERROR(IF(AD667="",IF(AND(H667&lt;&gt;"",G667=""),INDEX(AD$3:AD667,MATCH(MAX(AC$3:AC667),AC$3:AC667,0),0),""),AD667),"")</f>
        <v/>
      </c>
      <c r="AG667" s="2" t="str">
        <f>IF(AH667="","",IF(OR(AH667=AH666,AH667=AH668),IF(AND(E667="",AB667="",AG666&lt;&gt;""),MAX($AG$3:AG666),MAX($AG$3:AG666)+1),IF(AH666=AH667,AG666,MAX($AG$3:AG666)+1)))</f>
        <v/>
      </c>
      <c r="AH667" s="12" t="str">
        <f t="shared" si="400"/>
        <v/>
      </c>
      <c r="AI667" s="12" t="str">
        <f t="shared" si="405"/>
        <v/>
      </c>
      <c r="AJ667" s="13" t="str">
        <f t="shared" si="384"/>
        <v/>
      </c>
      <c r="AK667" s="13" t="str">
        <f t="shared" si="385"/>
        <v/>
      </c>
      <c r="AL667" s="13" t="str">
        <f>IF(OR(AJ667="",COUNTIF($AH$3:AH667,AH667)&lt;&gt;COUNTIF(AH$3:AH$100002,AH667)),"",SUMIF(AH$3:AH$100002,AH667,AJ$3:AJ$100002))</f>
        <v/>
      </c>
      <c r="AM667" s="13" t="str">
        <f>IF(OR(AK667="",COUNTIF($AH$3:AH667,AH667)&lt;&gt;COUNTIF(AH$3:AH$100002,AH667)),"",SUMIF(AH$3:AH$100002,AH667,AK$3:AK$100002))</f>
        <v/>
      </c>
      <c r="AO667" s="13" t="str">
        <f t="shared" si="401"/>
        <v/>
      </c>
      <c r="AP667" s="13" t="str">
        <f t="shared" si="401"/>
        <v/>
      </c>
      <c r="AQ667" s="13" t="str">
        <f t="shared" si="401"/>
        <v/>
      </c>
      <c r="AR667" s="13" t="str">
        <f t="shared" si="386"/>
        <v/>
      </c>
      <c r="AS667" s="13" t="str">
        <f t="shared" si="386"/>
        <v/>
      </c>
      <c r="AT667" s="13" t="str">
        <f t="shared" si="386"/>
        <v/>
      </c>
      <c r="AU667" s="13" t="str">
        <f t="shared" si="386"/>
        <v/>
      </c>
      <c r="AV667" s="13" t="str">
        <f t="shared" si="406"/>
        <v/>
      </c>
      <c r="AW667" s="86" t="str">
        <f t="shared" si="387"/>
        <v/>
      </c>
      <c r="AX667" s="59" t="str">
        <f t="shared" si="388"/>
        <v/>
      </c>
      <c r="AY667" s="63" t="str">
        <f>IF(OR($BR667="",BH667=""),"",COUNT($BR$3:$BR667))</f>
        <v/>
      </c>
      <c r="AZ667" s="13" t="str">
        <f>IF(OR($BR667="",BI667=""),"",COUNT($BR$3:$BR667))</f>
        <v/>
      </c>
      <c r="BA667" s="13" t="str">
        <f>IF(OR($BR667="",BJ667=""),"",COUNT($BR$3:$BR667))</f>
        <v/>
      </c>
      <c r="BB667" s="13" t="str">
        <f>IF(OR($BR667="",BK667=""),"",COUNT($BR$3:$BR667))</f>
        <v/>
      </c>
      <c r="BC667" s="13" t="str">
        <f>IF(OR($BR667="",BL667=""),"",COUNT($BR$3:$BR667))</f>
        <v/>
      </c>
      <c r="BD667" s="13" t="str">
        <f>IF(OR($BR667="",BM667=""),"",COUNT($BR$3:$BR667))</f>
        <v/>
      </c>
      <c r="BE667" s="13" t="str">
        <f>IF(OR($BR667="",BN667=""),"",COUNT($BR$3:$BR667))</f>
        <v/>
      </c>
      <c r="BF667" s="13" t="str">
        <f>IF(OR($BR667="",BO667=""),"",COUNT($BR$3:$BR667))</f>
        <v/>
      </c>
      <c r="BG667" s="66" t="str">
        <f>IF(Z667="","",COUNT($Z$3:Z667))</f>
        <v/>
      </c>
      <c r="BH667" s="13" t="str">
        <f>IF(AO667="","",IF(AO667=BH$2,(SUMIF($BV$3:$BV667,BH$2,$BW$3:$BW667)-SUMIF($BX$3:$BX667,BH$2,$BY$3:$BY667))*AO$1,""))</f>
        <v/>
      </c>
      <c r="BI667" s="13" t="str">
        <f>IF(AP667="","",IF(AP667=BI$2,(SUMIF($BV$3:$BV667,BI$2,$BW$3:$BW667)-SUMIF($BX$3:$BX667,BI$2,$BY$3:$BY667))*AP$1,""))</f>
        <v/>
      </c>
      <c r="BJ667" s="13" t="str">
        <f>IF(AQ667="","",IF(AQ667=BJ$2,(SUMIF($BV$3:$BV667,BJ$2,$BW$3:$BW667)-SUMIF($BX$3:$BX667,BJ$2,$BY$3:$BY667))*AQ$1,""))</f>
        <v/>
      </c>
      <c r="BK667" s="13" t="str">
        <f>IF(AR667="","",IF(AR667=BK$2,(SUMIF($BV$3:$BV667,BK$2,$BW$3:$BW667)-SUMIF($BX$3:$BX667,BK$2,$BY$3:$BY667))*AR$1,""))</f>
        <v/>
      </c>
      <c r="BL667" s="13" t="str">
        <f>IF(AS667="","",IF(AS667=BL$2,(SUMIF($BV$3:$BV667,BL$2,$BW$3:$BW667)-SUMIF($BX$3:$BX667,BL$2,$BY$3:$BY667))*AS$1,""))</f>
        <v/>
      </c>
      <c r="BM667" s="13" t="str">
        <f>IF(AT667="","",IF(AT667=BM$2,(SUMIF($BV$3:$BV667,BM$2,$BW$3:$BW667)-SUMIF($BX$3:$BX667,BM$2,$BY$3:$BY667))*AT$1,""))</f>
        <v/>
      </c>
      <c r="BN667" s="13" t="str">
        <f>IF(AU667="","",IF(AU667=BN$2,(SUMIF($BV$3:$BV667,BN$2,$BW$3:$BW667)-SUMIF($BX$3:$BX667,BN$2,$BY$3:$BY667))*AU$1,""))</f>
        <v/>
      </c>
      <c r="BO667" s="13" t="str">
        <f>IF(AV667="","",IF(AV667=BO$2,(SUMIF($BV$3:$BV667,BO$2,$BW$3:$BW667)-SUMIF($BX$3:$BX667,BO$2,$BY$3:$BY667))*AV$1,""))</f>
        <v/>
      </c>
      <c r="BP667" s="69"/>
      <c r="BQ667" s="13" t="str">
        <f t="shared" si="402"/>
        <v/>
      </c>
      <c r="BR667" s="75" t="str">
        <f t="shared" si="389"/>
        <v/>
      </c>
      <c r="BS667" s="33" t="str">
        <f t="shared" si="390"/>
        <v/>
      </c>
      <c r="BT667" s="42" t="str">
        <f t="shared" si="391"/>
        <v/>
      </c>
      <c r="BU667" s="38" t="str">
        <f t="shared" si="392"/>
        <v/>
      </c>
      <c r="BV667" s="30" t="str">
        <f t="shared" si="407"/>
        <v/>
      </c>
      <c r="BW667" s="36" t="str">
        <f t="shared" si="408"/>
        <v/>
      </c>
      <c r="BX667" s="36" t="str">
        <f t="shared" si="409"/>
        <v/>
      </c>
      <c r="BY667" s="45" t="str">
        <f t="shared" si="410"/>
        <v/>
      </c>
      <c r="BZ667" s="12" t="str">
        <f t="shared" si="393"/>
        <v/>
      </c>
      <c r="CA667" s="47" t="str">
        <f t="shared" si="394"/>
        <v/>
      </c>
      <c r="CB667" s="32" t="str">
        <f t="shared" si="395"/>
        <v/>
      </c>
      <c r="CC667" s="32" t="str">
        <f t="shared" si="396"/>
        <v/>
      </c>
      <c r="CD667" s="32" t="str">
        <f t="shared" si="397"/>
        <v/>
      </c>
      <c r="CE667" s="48"/>
      <c r="CF667" s="32" t="str">
        <f t="shared" si="403"/>
        <v/>
      </c>
      <c r="CG667" s="32" t="str">
        <f t="shared" si="404"/>
        <v/>
      </c>
      <c r="CH667" s="48"/>
    </row>
    <row r="668" spans="2:86" ht="30" customHeight="1" x14ac:dyDescent="0.2">
      <c r="B668" s="155"/>
      <c r="C668" s="117"/>
      <c r="D668" s="53"/>
      <c r="E668" s="68"/>
      <c r="F668" s="54"/>
      <c r="G668" s="54"/>
      <c r="H668" s="55"/>
      <c r="I668" s="71"/>
      <c r="J668" s="73"/>
      <c r="K668" s="56"/>
      <c r="L668" s="76" t="str">
        <f t="shared" si="413"/>
        <v/>
      </c>
      <c r="M668" s="77" t="str">
        <f t="shared" si="398"/>
        <v/>
      </c>
      <c r="N668" s="130" t="str">
        <f t="shared" si="399"/>
        <v/>
      </c>
      <c r="O668" s="131" t="str">
        <f t="shared" si="412"/>
        <v/>
      </c>
      <c r="P668" s="131" t="str">
        <f t="shared" si="412"/>
        <v/>
      </c>
      <c r="Q668" s="131" t="str">
        <f t="shared" si="412"/>
        <v/>
      </c>
      <c r="R668" s="131" t="str">
        <f t="shared" si="412"/>
        <v/>
      </c>
      <c r="S668" s="131" t="str">
        <f t="shared" si="412"/>
        <v/>
      </c>
      <c r="T668" s="131" t="str">
        <f t="shared" si="412"/>
        <v/>
      </c>
      <c r="U668" s="131" t="str">
        <f t="shared" si="412"/>
        <v/>
      </c>
      <c r="V668" s="14"/>
      <c r="W668" s="17" t="str">
        <f>IF(C668="",IF(OR(AND($H668&lt;&gt;"",C668=""),AND($F667=$F668,$AK668&lt;&gt;""),COUNTA($H$3:$H$100002)&gt;COUNTA($H$3:$H668),$AE668&lt;&gt;""),W667,""),C668)</f>
        <v/>
      </c>
      <c r="X668" s="17" t="str">
        <f>IF(D668="",IF(OR(AND($H668&lt;&gt;"",D668=""),AND($F667=$F668,$AK668&lt;&gt;""),COUNTA($H$3:$H$100002)&gt;COUNTA($H$3:$H668),$AE668&lt;&gt;""),X667,""),D668)</f>
        <v/>
      </c>
      <c r="Y668" s="17" t="str">
        <f>IF(E668="",IF(OR(AND($H668&lt;&gt;"",E668=""),AND($F667=$F668,$AK668&lt;&gt;""),COUNTA($H$3:$H$100002)&gt;COUNTA($H$3:$H668),$AE668&lt;&gt;""),Y667,""),E668)</f>
        <v/>
      </c>
      <c r="Z668" s="27" t="str">
        <f t="shared" si="379"/>
        <v/>
      </c>
      <c r="AA668" s="2" t="str">
        <f>IF(F668="","",COUNTA($F$3:F668))</f>
        <v/>
      </c>
      <c r="AB668" s="3" t="str">
        <f>IF(F668="","",IFERROR(IF(F668&lt;&gt;"",IFERROR(INDEX(設定!$C$3:$C$303,MATCH(F668,設定!$C$3:$C$303,0),0),INDEX(設定!$C$3:$C$303,MATCH("*"&amp;F668&amp;"*",設定!$C$3:$C$303,0),0)),""),"エラー"))</f>
        <v/>
      </c>
      <c r="AC668" s="2" t="str">
        <f>IF(G668="","",COUNTA($G$3:G668))</f>
        <v/>
      </c>
      <c r="AD668" s="3" t="str">
        <f>IF(G668="","",IFERROR(IF(G668&lt;&gt;"",IFERROR(INDEX(設定!$C$3:$C$303,MATCH(G668,設定!$C$3:$C$303,0),0),INDEX(設定!$C$3:$C$303,MATCH("*"&amp;G668&amp;"*",設定!$C$3:$C$303,0),0)),""),"エラー"))</f>
        <v/>
      </c>
      <c r="AE668" s="3" t="str">
        <f>IFERROR(IF(AB668="",IF(AND(H668&lt;&gt;"",F668=""),INDEX(AB$3:AB668,MATCH(MAX(AA$3:AA668),AA$3:AA668,0),0),""),AB668),"")</f>
        <v/>
      </c>
      <c r="AF668" s="3" t="str">
        <f>IFERROR(IF(AD668="",IF(AND(H668&lt;&gt;"",G668=""),INDEX(AD$3:AD668,MATCH(MAX(AC$3:AC668),AC$3:AC668,0),0),""),AD668),"")</f>
        <v/>
      </c>
      <c r="AG668" s="2" t="str">
        <f>IF(AH668="","",IF(OR(AH668=AH667,AH668=AH669),IF(AND(E668="",AB668="",AG667&lt;&gt;""),MAX($AG$3:AG667),MAX($AG$3:AG667)+1),IF(AH667=AH668,AG667,MAX($AG$3:AG667)+1)))</f>
        <v/>
      </c>
      <c r="AH668" s="12" t="str">
        <f t="shared" si="400"/>
        <v/>
      </c>
      <c r="AI668" s="12" t="str">
        <f t="shared" si="405"/>
        <v/>
      </c>
      <c r="AJ668" s="13" t="str">
        <f t="shared" si="384"/>
        <v/>
      </c>
      <c r="AK668" s="13" t="str">
        <f t="shared" si="385"/>
        <v/>
      </c>
      <c r="AL668" s="13" t="str">
        <f>IF(OR(AJ668="",COUNTIF($AH$3:AH668,AH668)&lt;&gt;COUNTIF(AH$3:AH$100002,AH668)),"",SUMIF(AH$3:AH$100002,AH668,AJ$3:AJ$100002))</f>
        <v/>
      </c>
      <c r="AM668" s="13" t="str">
        <f>IF(OR(AK668="",COUNTIF($AH$3:AH668,AH668)&lt;&gt;COUNTIF(AH$3:AH$100002,AH668)),"",SUMIF(AH$3:AH$100002,AH668,AK$3:AK$100002))</f>
        <v/>
      </c>
      <c r="AO668" s="13" t="str">
        <f t="shared" si="401"/>
        <v/>
      </c>
      <c r="AP668" s="13" t="str">
        <f t="shared" si="401"/>
        <v/>
      </c>
      <c r="AQ668" s="13" t="str">
        <f t="shared" si="401"/>
        <v/>
      </c>
      <c r="AR668" s="13" t="str">
        <f t="shared" si="386"/>
        <v/>
      </c>
      <c r="AS668" s="13" t="str">
        <f t="shared" si="386"/>
        <v/>
      </c>
      <c r="AT668" s="13" t="str">
        <f t="shared" si="386"/>
        <v/>
      </c>
      <c r="AU668" s="13" t="str">
        <f t="shared" si="386"/>
        <v/>
      </c>
      <c r="AV668" s="13" t="str">
        <f t="shared" si="406"/>
        <v/>
      </c>
      <c r="AW668" s="86" t="str">
        <f t="shared" si="387"/>
        <v/>
      </c>
      <c r="AX668" s="59" t="str">
        <f t="shared" si="388"/>
        <v/>
      </c>
      <c r="AY668" s="63" t="str">
        <f>IF(OR($BR668="",BH668=""),"",COUNT($BR$3:$BR668))</f>
        <v/>
      </c>
      <c r="AZ668" s="13" t="str">
        <f>IF(OR($BR668="",BI668=""),"",COUNT($BR$3:$BR668))</f>
        <v/>
      </c>
      <c r="BA668" s="13" t="str">
        <f>IF(OR($BR668="",BJ668=""),"",COUNT($BR$3:$BR668))</f>
        <v/>
      </c>
      <c r="BB668" s="13" t="str">
        <f>IF(OR($BR668="",BK668=""),"",COUNT($BR$3:$BR668))</f>
        <v/>
      </c>
      <c r="BC668" s="13" t="str">
        <f>IF(OR($BR668="",BL668=""),"",COUNT($BR$3:$BR668))</f>
        <v/>
      </c>
      <c r="BD668" s="13" t="str">
        <f>IF(OR($BR668="",BM668=""),"",COUNT($BR$3:$BR668))</f>
        <v/>
      </c>
      <c r="BE668" s="13" t="str">
        <f>IF(OR($BR668="",BN668=""),"",COUNT($BR$3:$BR668))</f>
        <v/>
      </c>
      <c r="BF668" s="13" t="str">
        <f>IF(OR($BR668="",BO668=""),"",COUNT($BR$3:$BR668))</f>
        <v/>
      </c>
      <c r="BG668" s="66" t="str">
        <f>IF(Z668="","",COUNT($Z$3:Z668))</f>
        <v/>
      </c>
      <c r="BH668" s="13" t="str">
        <f>IF(AO668="","",IF(AO668=BH$2,(SUMIF($BV$3:$BV668,BH$2,$BW$3:$BW668)-SUMIF($BX$3:$BX668,BH$2,$BY$3:$BY668))*AO$1,""))</f>
        <v/>
      </c>
      <c r="BI668" s="13" t="str">
        <f>IF(AP668="","",IF(AP668=BI$2,(SUMIF($BV$3:$BV668,BI$2,$BW$3:$BW668)-SUMIF($BX$3:$BX668,BI$2,$BY$3:$BY668))*AP$1,""))</f>
        <v/>
      </c>
      <c r="BJ668" s="13" t="str">
        <f>IF(AQ668="","",IF(AQ668=BJ$2,(SUMIF($BV$3:$BV668,BJ$2,$BW$3:$BW668)-SUMIF($BX$3:$BX668,BJ$2,$BY$3:$BY668))*AQ$1,""))</f>
        <v/>
      </c>
      <c r="BK668" s="13" t="str">
        <f>IF(AR668="","",IF(AR668=BK$2,(SUMIF($BV$3:$BV668,BK$2,$BW$3:$BW668)-SUMIF($BX$3:$BX668,BK$2,$BY$3:$BY668))*AR$1,""))</f>
        <v/>
      </c>
      <c r="BL668" s="13" t="str">
        <f>IF(AS668="","",IF(AS668=BL$2,(SUMIF($BV$3:$BV668,BL$2,$BW$3:$BW668)-SUMIF($BX$3:$BX668,BL$2,$BY$3:$BY668))*AS$1,""))</f>
        <v/>
      </c>
      <c r="BM668" s="13" t="str">
        <f>IF(AT668="","",IF(AT668=BM$2,(SUMIF($BV$3:$BV668,BM$2,$BW$3:$BW668)-SUMIF($BX$3:$BX668,BM$2,$BY$3:$BY668))*AT$1,""))</f>
        <v/>
      </c>
      <c r="BN668" s="13" t="str">
        <f>IF(AU668="","",IF(AU668=BN$2,(SUMIF($BV$3:$BV668,BN$2,$BW$3:$BW668)-SUMIF($BX$3:$BX668,BN$2,$BY$3:$BY668))*AU$1,""))</f>
        <v/>
      </c>
      <c r="BO668" s="13" t="str">
        <f>IF(AV668="","",IF(AV668=BO$2,(SUMIF($BV$3:$BV668,BO$2,$BW$3:$BW668)-SUMIF($BX$3:$BX668,BO$2,$BY$3:$BY668))*AV$1,""))</f>
        <v/>
      </c>
      <c r="BP668" s="69"/>
      <c r="BQ668" s="13" t="str">
        <f t="shared" si="402"/>
        <v/>
      </c>
      <c r="BR668" s="75" t="str">
        <f t="shared" si="389"/>
        <v/>
      </c>
      <c r="BS668" s="33" t="str">
        <f t="shared" si="390"/>
        <v/>
      </c>
      <c r="BT668" s="42" t="str">
        <f t="shared" si="391"/>
        <v/>
      </c>
      <c r="BU668" s="38" t="str">
        <f t="shared" si="392"/>
        <v/>
      </c>
      <c r="BV668" s="30" t="str">
        <f t="shared" si="407"/>
        <v/>
      </c>
      <c r="BW668" s="36" t="str">
        <f t="shared" si="408"/>
        <v/>
      </c>
      <c r="BX668" s="36" t="str">
        <f t="shared" si="409"/>
        <v/>
      </c>
      <c r="BY668" s="45" t="str">
        <f t="shared" si="410"/>
        <v/>
      </c>
      <c r="BZ668" s="12" t="str">
        <f t="shared" si="393"/>
        <v/>
      </c>
      <c r="CA668" s="47" t="str">
        <f t="shared" si="394"/>
        <v/>
      </c>
      <c r="CB668" s="32" t="str">
        <f t="shared" si="395"/>
        <v/>
      </c>
      <c r="CC668" s="32" t="str">
        <f t="shared" si="396"/>
        <v/>
      </c>
      <c r="CD668" s="32" t="str">
        <f t="shared" si="397"/>
        <v/>
      </c>
      <c r="CE668" s="48"/>
      <c r="CF668" s="32" t="str">
        <f t="shared" si="403"/>
        <v/>
      </c>
      <c r="CG668" s="32" t="str">
        <f t="shared" si="404"/>
        <v/>
      </c>
      <c r="CH668" s="48"/>
    </row>
    <row r="669" spans="2:86" ht="30" customHeight="1" x14ac:dyDescent="0.2">
      <c r="B669" s="155"/>
      <c r="C669" s="117"/>
      <c r="D669" s="53"/>
      <c r="E669" s="68"/>
      <c r="F669" s="54"/>
      <c r="G669" s="54"/>
      <c r="H669" s="55"/>
      <c r="I669" s="71"/>
      <c r="J669" s="73"/>
      <c r="K669" s="56"/>
      <c r="L669" s="76" t="str">
        <f t="shared" si="413"/>
        <v/>
      </c>
      <c r="M669" s="77" t="str">
        <f t="shared" si="398"/>
        <v/>
      </c>
      <c r="N669" s="130" t="str">
        <f t="shared" si="399"/>
        <v/>
      </c>
      <c r="O669" s="131" t="str">
        <f t="shared" si="412"/>
        <v/>
      </c>
      <c r="P669" s="131" t="str">
        <f t="shared" si="412"/>
        <v/>
      </c>
      <c r="Q669" s="131" t="str">
        <f t="shared" si="412"/>
        <v/>
      </c>
      <c r="R669" s="131" t="str">
        <f t="shared" si="412"/>
        <v/>
      </c>
      <c r="S669" s="131" t="str">
        <f t="shared" si="412"/>
        <v/>
      </c>
      <c r="T669" s="131" t="str">
        <f t="shared" si="412"/>
        <v/>
      </c>
      <c r="U669" s="131" t="str">
        <f t="shared" si="412"/>
        <v/>
      </c>
      <c r="V669" s="14"/>
      <c r="W669" s="17" t="str">
        <f>IF(C669="",IF(OR(AND($H669&lt;&gt;"",C669=""),AND($F668=$F669,$AK669&lt;&gt;""),COUNTA($H$3:$H$100002)&gt;COUNTA($H$3:$H669),$AE669&lt;&gt;""),W668,""),C669)</f>
        <v/>
      </c>
      <c r="X669" s="17" t="str">
        <f>IF(D669="",IF(OR(AND($H669&lt;&gt;"",D669=""),AND($F668=$F669,$AK669&lt;&gt;""),COUNTA($H$3:$H$100002)&gt;COUNTA($H$3:$H669),$AE669&lt;&gt;""),X668,""),D669)</f>
        <v/>
      </c>
      <c r="Y669" s="17" t="str">
        <f>IF(E669="",IF(OR(AND($H669&lt;&gt;"",E669=""),AND($F668=$F669,$AK669&lt;&gt;""),COUNTA($H$3:$H$100002)&gt;COUNTA($H$3:$H669),$AE669&lt;&gt;""),Y668,""),E669)</f>
        <v/>
      </c>
      <c r="Z669" s="27" t="str">
        <f t="shared" si="379"/>
        <v/>
      </c>
      <c r="AA669" s="2" t="str">
        <f>IF(F669="","",COUNTA($F$3:F669))</f>
        <v/>
      </c>
      <c r="AB669" s="3" t="str">
        <f>IF(F669="","",IFERROR(IF(F669&lt;&gt;"",IFERROR(INDEX(設定!$C$3:$C$303,MATCH(F669,設定!$C$3:$C$303,0),0),INDEX(設定!$C$3:$C$303,MATCH("*"&amp;F669&amp;"*",設定!$C$3:$C$303,0),0)),""),"エラー"))</f>
        <v/>
      </c>
      <c r="AC669" s="2" t="str">
        <f>IF(G669="","",COUNTA($G$3:G669))</f>
        <v/>
      </c>
      <c r="AD669" s="3" t="str">
        <f>IF(G669="","",IFERROR(IF(G669&lt;&gt;"",IFERROR(INDEX(設定!$C$3:$C$303,MATCH(G669,設定!$C$3:$C$303,0),0),INDEX(設定!$C$3:$C$303,MATCH("*"&amp;G669&amp;"*",設定!$C$3:$C$303,0),0)),""),"エラー"))</f>
        <v/>
      </c>
      <c r="AE669" s="3" t="str">
        <f>IFERROR(IF(AB669="",IF(AND(H669&lt;&gt;"",F669=""),INDEX(AB$3:AB669,MATCH(MAX(AA$3:AA669),AA$3:AA669,0),0),""),AB669),"")</f>
        <v/>
      </c>
      <c r="AF669" s="3" t="str">
        <f>IFERROR(IF(AD669="",IF(AND(H669&lt;&gt;"",G669=""),INDEX(AD$3:AD669,MATCH(MAX(AC$3:AC669),AC$3:AC669,0),0),""),AD669),"")</f>
        <v/>
      </c>
      <c r="AG669" s="2" t="str">
        <f>IF(AH669="","",IF(OR(AH669=AH668,AH669=AH670),IF(AND(E669="",AB669="",AG668&lt;&gt;""),MAX($AG$3:AG668),MAX($AG$3:AG668)+1),IF(AH668=AH669,AG668,MAX($AG$3:AG668)+1)))</f>
        <v/>
      </c>
      <c r="AH669" s="12" t="str">
        <f t="shared" si="400"/>
        <v/>
      </c>
      <c r="AI669" s="12" t="str">
        <f t="shared" si="405"/>
        <v/>
      </c>
      <c r="AJ669" s="13" t="str">
        <f t="shared" si="384"/>
        <v/>
      </c>
      <c r="AK669" s="13" t="str">
        <f t="shared" si="385"/>
        <v/>
      </c>
      <c r="AL669" s="13" t="str">
        <f>IF(OR(AJ669="",COUNTIF($AH$3:AH669,AH669)&lt;&gt;COUNTIF(AH$3:AH$100002,AH669)),"",SUMIF(AH$3:AH$100002,AH669,AJ$3:AJ$100002))</f>
        <v/>
      </c>
      <c r="AM669" s="13" t="str">
        <f>IF(OR(AK669="",COUNTIF($AH$3:AH669,AH669)&lt;&gt;COUNTIF(AH$3:AH$100002,AH669)),"",SUMIF(AH$3:AH$100002,AH669,AK$3:AK$100002))</f>
        <v/>
      </c>
      <c r="AO669" s="13" t="str">
        <f t="shared" si="401"/>
        <v/>
      </c>
      <c r="AP669" s="13" t="str">
        <f t="shared" si="401"/>
        <v/>
      </c>
      <c r="AQ669" s="13" t="str">
        <f t="shared" si="401"/>
        <v/>
      </c>
      <c r="AR669" s="13" t="str">
        <f t="shared" si="386"/>
        <v/>
      </c>
      <c r="AS669" s="13" t="str">
        <f t="shared" si="386"/>
        <v/>
      </c>
      <c r="AT669" s="13" t="str">
        <f t="shared" si="386"/>
        <v/>
      </c>
      <c r="AU669" s="13" t="str">
        <f t="shared" si="386"/>
        <v/>
      </c>
      <c r="AV669" s="13" t="str">
        <f t="shared" si="406"/>
        <v/>
      </c>
      <c r="AW669" s="86" t="str">
        <f t="shared" si="387"/>
        <v/>
      </c>
      <c r="AX669" s="59" t="str">
        <f t="shared" si="388"/>
        <v/>
      </c>
      <c r="AY669" s="63" t="str">
        <f>IF(OR($BR669="",BH669=""),"",COUNT($BR$3:$BR669))</f>
        <v/>
      </c>
      <c r="AZ669" s="13" t="str">
        <f>IF(OR($BR669="",BI669=""),"",COUNT($BR$3:$BR669))</f>
        <v/>
      </c>
      <c r="BA669" s="13" t="str">
        <f>IF(OR($BR669="",BJ669=""),"",COUNT($BR$3:$BR669))</f>
        <v/>
      </c>
      <c r="BB669" s="13" t="str">
        <f>IF(OR($BR669="",BK669=""),"",COUNT($BR$3:$BR669))</f>
        <v/>
      </c>
      <c r="BC669" s="13" t="str">
        <f>IF(OR($BR669="",BL669=""),"",COUNT($BR$3:$BR669))</f>
        <v/>
      </c>
      <c r="BD669" s="13" t="str">
        <f>IF(OR($BR669="",BM669=""),"",COUNT($BR$3:$BR669))</f>
        <v/>
      </c>
      <c r="BE669" s="13" t="str">
        <f>IF(OR($BR669="",BN669=""),"",COUNT($BR$3:$BR669))</f>
        <v/>
      </c>
      <c r="BF669" s="13" t="str">
        <f>IF(OR($BR669="",BO669=""),"",COUNT($BR$3:$BR669))</f>
        <v/>
      </c>
      <c r="BG669" s="66" t="str">
        <f>IF(Z669="","",COUNT($Z$3:Z669))</f>
        <v/>
      </c>
      <c r="BH669" s="13" t="str">
        <f>IF(AO669="","",IF(AO669=BH$2,(SUMIF($BV$3:$BV669,BH$2,$BW$3:$BW669)-SUMIF($BX$3:$BX669,BH$2,$BY$3:$BY669))*AO$1,""))</f>
        <v/>
      </c>
      <c r="BI669" s="13" t="str">
        <f>IF(AP669="","",IF(AP669=BI$2,(SUMIF($BV$3:$BV669,BI$2,$BW$3:$BW669)-SUMIF($BX$3:$BX669,BI$2,$BY$3:$BY669))*AP$1,""))</f>
        <v/>
      </c>
      <c r="BJ669" s="13" t="str">
        <f>IF(AQ669="","",IF(AQ669=BJ$2,(SUMIF($BV$3:$BV669,BJ$2,$BW$3:$BW669)-SUMIF($BX$3:$BX669,BJ$2,$BY$3:$BY669))*AQ$1,""))</f>
        <v/>
      </c>
      <c r="BK669" s="13" t="str">
        <f>IF(AR669="","",IF(AR669=BK$2,(SUMIF($BV$3:$BV669,BK$2,$BW$3:$BW669)-SUMIF($BX$3:$BX669,BK$2,$BY$3:$BY669))*AR$1,""))</f>
        <v/>
      </c>
      <c r="BL669" s="13" t="str">
        <f>IF(AS669="","",IF(AS669=BL$2,(SUMIF($BV$3:$BV669,BL$2,$BW$3:$BW669)-SUMIF($BX$3:$BX669,BL$2,$BY$3:$BY669))*AS$1,""))</f>
        <v/>
      </c>
      <c r="BM669" s="13" t="str">
        <f>IF(AT669="","",IF(AT669=BM$2,(SUMIF($BV$3:$BV669,BM$2,$BW$3:$BW669)-SUMIF($BX$3:$BX669,BM$2,$BY$3:$BY669))*AT$1,""))</f>
        <v/>
      </c>
      <c r="BN669" s="13" t="str">
        <f>IF(AU669="","",IF(AU669=BN$2,(SUMIF($BV$3:$BV669,BN$2,$BW$3:$BW669)-SUMIF($BX$3:$BX669,BN$2,$BY$3:$BY669))*AU$1,""))</f>
        <v/>
      </c>
      <c r="BO669" s="13" t="str">
        <f>IF(AV669="","",IF(AV669=BO$2,(SUMIF($BV$3:$BV669,BO$2,$BW$3:$BW669)-SUMIF($BX$3:$BX669,BO$2,$BY$3:$BY669))*AV$1,""))</f>
        <v/>
      </c>
      <c r="BP669" s="69"/>
      <c r="BQ669" s="13" t="str">
        <f t="shared" si="402"/>
        <v/>
      </c>
      <c r="BR669" s="75" t="str">
        <f t="shared" si="389"/>
        <v/>
      </c>
      <c r="BS669" s="33" t="str">
        <f t="shared" si="390"/>
        <v/>
      </c>
      <c r="BT669" s="42" t="str">
        <f t="shared" si="391"/>
        <v/>
      </c>
      <c r="BU669" s="38" t="str">
        <f t="shared" si="392"/>
        <v/>
      </c>
      <c r="BV669" s="30" t="str">
        <f t="shared" si="407"/>
        <v/>
      </c>
      <c r="BW669" s="36" t="str">
        <f t="shared" si="408"/>
        <v/>
      </c>
      <c r="BX669" s="36" t="str">
        <f t="shared" si="409"/>
        <v/>
      </c>
      <c r="BY669" s="45" t="str">
        <f t="shared" si="410"/>
        <v/>
      </c>
      <c r="BZ669" s="12" t="str">
        <f t="shared" si="393"/>
        <v/>
      </c>
      <c r="CA669" s="47" t="str">
        <f t="shared" si="394"/>
        <v/>
      </c>
      <c r="CB669" s="32" t="str">
        <f t="shared" si="395"/>
        <v/>
      </c>
      <c r="CC669" s="32" t="str">
        <f t="shared" si="396"/>
        <v/>
      </c>
      <c r="CD669" s="32" t="str">
        <f t="shared" si="397"/>
        <v/>
      </c>
      <c r="CE669" s="48"/>
      <c r="CF669" s="32" t="str">
        <f t="shared" si="403"/>
        <v/>
      </c>
      <c r="CG669" s="32" t="str">
        <f t="shared" si="404"/>
        <v/>
      </c>
      <c r="CH669" s="48"/>
    </row>
    <row r="670" spans="2:86" ht="30" customHeight="1" x14ac:dyDescent="0.2">
      <c r="B670" s="155"/>
      <c r="C670" s="117"/>
      <c r="D670" s="53"/>
      <c r="E670" s="68"/>
      <c r="F670" s="54"/>
      <c r="G670" s="54"/>
      <c r="H670" s="55"/>
      <c r="I670" s="71"/>
      <c r="J670" s="73"/>
      <c r="K670" s="56"/>
      <c r="L670" s="76" t="str">
        <f t="shared" si="413"/>
        <v/>
      </c>
      <c r="M670" s="77" t="str">
        <f t="shared" si="398"/>
        <v/>
      </c>
      <c r="N670" s="130" t="str">
        <f t="shared" si="399"/>
        <v/>
      </c>
      <c r="O670" s="131" t="str">
        <f t="shared" si="412"/>
        <v/>
      </c>
      <c r="P670" s="131" t="str">
        <f t="shared" si="412"/>
        <v/>
      </c>
      <c r="Q670" s="131" t="str">
        <f t="shared" si="412"/>
        <v/>
      </c>
      <c r="R670" s="131" t="str">
        <f t="shared" si="412"/>
        <v/>
      </c>
      <c r="S670" s="131" t="str">
        <f t="shared" si="412"/>
        <v/>
      </c>
      <c r="T670" s="131" t="str">
        <f t="shared" si="412"/>
        <v/>
      </c>
      <c r="U670" s="131" t="str">
        <f t="shared" si="412"/>
        <v/>
      </c>
      <c r="V670" s="14"/>
      <c r="W670" s="17" t="str">
        <f>IF(C670="",IF(OR(AND($H670&lt;&gt;"",C670=""),AND($F669=$F670,$AK670&lt;&gt;""),COUNTA($H$3:$H$100002)&gt;COUNTA($H$3:$H670),$AE670&lt;&gt;""),W669,""),C670)</f>
        <v/>
      </c>
      <c r="X670" s="17" t="str">
        <f>IF(D670="",IF(OR(AND($H670&lt;&gt;"",D670=""),AND($F669=$F670,$AK670&lt;&gt;""),COUNTA($H$3:$H$100002)&gt;COUNTA($H$3:$H670),$AE670&lt;&gt;""),X669,""),D670)</f>
        <v/>
      </c>
      <c r="Y670" s="17" t="str">
        <f>IF(E670="",IF(OR(AND($H670&lt;&gt;"",E670=""),AND($F669=$F670,$AK670&lt;&gt;""),COUNTA($H$3:$H$100002)&gt;COUNTA($H$3:$H670),$AE670&lt;&gt;""),Y669,""),E670)</f>
        <v/>
      </c>
      <c r="Z670" s="27" t="str">
        <f t="shared" si="379"/>
        <v/>
      </c>
      <c r="AA670" s="2" t="str">
        <f>IF(F670="","",COUNTA($F$3:F670))</f>
        <v/>
      </c>
      <c r="AB670" s="3" t="str">
        <f>IF(F670="","",IFERROR(IF(F670&lt;&gt;"",IFERROR(INDEX(設定!$C$3:$C$303,MATCH(F670,設定!$C$3:$C$303,0),0),INDEX(設定!$C$3:$C$303,MATCH("*"&amp;F670&amp;"*",設定!$C$3:$C$303,0),0)),""),"エラー"))</f>
        <v/>
      </c>
      <c r="AC670" s="2" t="str">
        <f>IF(G670="","",COUNTA($G$3:G670))</f>
        <v/>
      </c>
      <c r="AD670" s="3" t="str">
        <f>IF(G670="","",IFERROR(IF(G670&lt;&gt;"",IFERROR(INDEX(設定!$C$3:$C$303,MATCH(G670,設定!$C$3:$C$303,0),0),INDEX(設定!$C$3:$C$303,MATCH("*"&amp;G670&amp;"*",設定!$C$3:$C$303,0),0)),""),"エラー"))</f>
        <v/>
      </c>
      <c r="AE670" s="3" t="str">
        <f>IFERROR(IF(AB670="",IF(AND(H670&lt;&gt;"",F670=""),INDEX(AB$3:AB670,MATCH(MAX(AA$3:AA670),AA$3:AA670,0),0),""),AB670),"")</f>
        <v/>
      </c>
      <c r="AF670" s="3" t="str">
        <f>IFERROR(IF(AD670="",IF(AND(H670&lt;&gt;"",G670=""),INDEX(AD$3:AD670,MATCH(MAX(AC$3:AC670),AC$3:AC670,0),0),""),AD670),"")</f>
        <v/>
      </c>
      <c r="AG670" s="2" t="str">
        <f>IF(AH670="","",IF(OR(AH670=AH669,AH670=AH671),IF(AND(E670="",AB670="",AG669&lt;&gt;""),MAX($AG$3:AG669),MAX($AG$3:AG669)+1),IF(AH669=AH670,AG669,MAX($AG$3:AG669)+1)))</f>
        <v/>
      </c>
      <c r="AH670" s="12" t="str">
        <f t="shared" si="400"/>
        <v/>
      </c>
      <c r="AI670" s="12" t="str">
        <f t="shared" si="405"/>
        <v/>
      </c>
      <c r="AJ670" s="13" t="str">
        <f t="shared" si="384"/>
        <v/>
      </c>
      <c r="AK670" s="13" t="str">
        <f t="shared" si="385"/>
        <v/>
      </c>
      <c r="AL670" s="13" t="str">
        <f>IF(OR(AJ670="",COUNTIF($AH$3:AH670,AH670)&lt;&gt;COUNTIF(AH$3:AH$100002,AH670)),"",SUMIF(AH$3:AH$100002,AH670,AJ$3:AJ$100002))</f>
        <v/>
      </c>
      <c r="AM670" s="13" t="str">
        <f>IF(OR(AK670="",COUNTIF($AH$3:AH670,AH670)&lt;&gt;COUNTIF(AH$3:AH$100002,AH670)),"",SUMIF(AH$3:AH$100002,AH670,AK$3:AK$100002))</f>
        <v/>
      </c>
      <c r="AO670" s="13" t="str">
        <f t="shared" si="401"/>
        <v/>
      </c>
      <c r="AP670" s="13" t="str">
        <f t="shared" si="401"/>
        <v/>
      </c>
      <c r="AQ670" s="13" t="str">
        <f t="shared" si="401"/>
        <v/>
      </c>
      <c r="AR670" s="13" t="str">
        <f t="shared" si="386"/>
        <v/>
      </c>
      <c r="AS670" s="13" t="str">
        <f t="shared" si="386"/>
        <v/>
      </c>
      <c r="AT670" s="13" t="str">
        <f t="shared" si="386"/>
        <v/>
      </c>
      <c r="AU670" s="13" t="str">
        <f t="shared" si="386"/>
        <v/>
      </c>
      <c r="AV670" s="13" t="str">
        <f t="shared" si="406"/>
        <v/>
      </c>
      <c r="AW670" s="86" t="str">
        <f t="shared" si="387"/>
        <v/>
      </c>
      <c r="AX670" s="59" t="str">
        <f t="shared" si="388"/>
        <v/>
      </c>
      <c r="AY670" s="63" t="str">
        <f>IF(OR($BR670="",BH670=""),"",COUNT($BR$3:$BR670))</f>
        <v/>
      </c>
      <c r="AZ670" s="13" t="str">
        <f>IF(OR($BR670="",BI670=""),"",COUNT($BR$3:$BR670))</f>
        <v/>
      </c>
      <c r="BA670" s="13" t="str">
        <f>IF(OR($BR670="",BJ670=""),"",COUNT($BR$3:$BR670))</f>
        <v/>
      </c>
      <c r="BB670" s="13" t="str">
        <f>IF(OR($BR670="",BK670=""),"",COUNT($BR$3:$BR670))</f>
        <v/>
      </c>
      <c r="BC670" s="13" t="str">
        <f>IF(OR($BR670="",BL670=""),"",COUNT($BR$3:$BR670))</f>
        <v/>
      </c>
      <c r="BD670" s="13" t="str">
        <f>IF(OR($BR670="",BM670=""),"",COUNT($BR$3:$BR670))</f>
        <v/>
      </c>
      <c r="BE670" s="13" t="str">
        <f>IF(OR($BR670="",BN670=""),"",COUNT($BR$3:$BR670))</f>
        <v/>
      </c>
      <c r="BF670" s="13" t="str">
        <f>IF(OR($BR670="",BO670=""),"",COUNT($BR$3:$BR670))</f>
        <v/>
      </c>
      <c r="BG670" s="66" t="str">
        <f>IF(Z670="","",COUNT($Z$3:Z670))</f>
        <v/>
      </c>
      <c r="BH670" s="13" t="str">
        <f>IF(AO670="","",IF(AO670=BH$2,(SUMIF($BV$3:$BV670,BH$2,$BW$3:$BW670)-SUMIF($BX$3:$BX670,BH$2,$BY$3:$BY670))*AO$1,""))</f>
        <v/>
      </c>
      <c r="BI670" s="13" t="str">
        <f>IF(AP670="","",IF(AP670=BI$2,(SUMIF($BV$3:$BV670,BI$2,$BW$3:$BW670)-SUMIF($BX$3:$BX670,BI$2,$BY$3:$BY670))*AP$1,""))</f>
        <v/>
      </c>
      <c r="BJ670" s="13" t="str">
        <f>IF(AQ670="","",IF(AQ670=BJ$2,(SUMIF($BV$3:$BV670,BJ$2,$BW$3:$BW670)-SUMIF($BX$3:$BX670,BJ$2,$BY$3:$BY670))*AQ$1,""))</f>
        <v/>
      </c>
      <c r="BK670" s="13" t="str">
        <f>IF(AR670="","",IF(AR670=BK$2,(SUMIF($BV$3:$BV670,BK$2,$BW$3:$BW670)-SUMIF($BX$3:$BX670,BK$2,$BY$3:$BY670))*AR$1,""))</f>
        <v/>
      </c>
      <c r="BL670" s="13" t="str">
        <f>IF(AS670="","",IF(AS670=BL$2,(SUMIF($BV$3:$BV670,BL$2,$BW$3:$BW670)-SUMIF($BX$3:$BX670,BL$2,$BY$3:$BY670))*AS$1,""))</f>
        <v/>
      </c>
      <c r="BM670" s="13" t="str">
        <f>IF(AT670="","",IF(AT670=BM$2,(SUMIF($BV$3:$BV670,BM$2,$BW$3:$BW670)-SUMIF($BX$3:$BX670,BM$2,$BY$3:$BY670))*AT$1,""))</f>
        <v/>
      </c>
      <c r="BN670" s="13" t="str">
        <f>IF(AU670="","",IF(AU670=BN$2,(SUMIF($BV$3:$BV670,BN$2,$BW$3:$BW670)-SUMIF($BX$3:$BX670,BN$2,$BY$3:$BY670))*AU$1,""))</f>
        <v/>
      </c>
      <c r="BO670" s="13" t="str">
        <f>IF(AV670="","",IF(AV670=BO$2,(SUMIF($BV$3:$BV670,BO$2,$BW$3:$BW670)-SUMIF($BX$3:$BX670,BO$2,$BY$3:$BY670))*AV$1,""))</f>
        <v/>
      </c>
      <c r="BP670" s="69"/>
      <c r="BQ670" s="13" t="str">
        <f t="shared" si="402"/>
        <v/>
      </c>
      <c r="BR670" s="75" t="str">
        <f t="shared" si="389"/>
        <v/>
      </c>
      <c r="BS670" s="33" t="str">
        <f t="shared" si="390"/>
        <v/>
      </c>
      <c r="BT670" s="42" t="str">
        <f t="shared" si="391"/>
        <v/>
      </c>
      <c r="BU670" s="38" t="str">
        <f t="shared" si="392"/>
        <v/>
      </c>
      <c r="BV670" s="30" t="str">
        <f t="shared" si="407"/>
        <v/>
      </c>
      <c r="BW670" s="36" t="str">
        <f t="shared" si="408"/>
        <v/>
      </c>
      <c r="BX670" s="36" t="str">
        <f t="shared" si="409"/>
        <v/>
      </c>
      <c r="BY670" s="45" t="str">
        <f t="shared" si="410"/>
        <v/>
      </c>
      <c r="BZ670" s="12" t="str">
        <f t="shared" si="393"/>
        <v/>
      </c>
      <c r="CA670" s="47" t="str">
        <f t="shared" si="394"/>
        <v/>
      </c>
      <c r="CB670" s="32" t="str">
        <f t="shared" si="395"/>
        <v/>
      </c>
      <c r="CC670" s="32" t="str">
        <f t="shared" si="396"/>
        <v/>
      </c>
      <c r="CD670" s="32" t="str">
        <f t="shared" si="397"/>
        <v/>
      </c>
      <c r="CE670" s="48"/>
      <c r="CF670" s="32" t="str">
        <f t="shared" si="403"/>
        <v/>
      </c>
      <c r="CG670" s="32" t="str">
        <f t="shared" si="404"/>
        <v/>
      </c>
      <c r="CH670" s="48"/>
    </row>
    <row r="671" spans="2:86" ht="30" customHeight="1" x14ac:dyDescent="0.2">
      <c r="B671" s="155"/>
      <c r="C671" s="117"/>
      <c r="D671" s="53"/>
      <c r="E671" s="68"/>
      <c r="F671" s="54"/>
      <c r="G671" s="54"/>
      <c r="H671" s="55"/>
      <c r="I671" s="71"/>
      <c r="J671" s="73"/>
      <c r="K671" s="56"/>
      <c r="L671" s="76" t="str">
        <f t="shared" si="413"/>
        <v/>
      </c>
      <c r="M671" s="77" t="str">
        <f t="shared" si="398"/>
        <v/>
      </c>
      <c r="N671" s="130" t="str">
        <f t="shared" si="399"/>
        <v/>
      </c>
      <c r="O671" s="131" t="str">
        <f t="shared" si="412"/>
        <v/>
      </c>
      <c r="P671" s="131" t="str">
        <f t="shared" si="412"/>
        <v/>
      </c>
      <c r="Q671" s="131" t="str">
        <f t="shared" si="412"/>
        <v/>
      </c>
      <c r="R671" s="131" t="str">
        <f t="shared" si="412"/>
        <v/>
      </c>
      <c r="S671" s="131" t="str">
        <f t="shared" si="412"/>
        <v/>
      </c>
      <c r="T671" s="131" t="str">
        <f t="shared" si="412"/>
        <v/>
      </c>
      <c r="U671" s="131" t="str">
        <f t="shared" si="412"/>
        <v/>
      </c>
      <c r="V671" s="14"/>
      <c r="W671" s="17" t="str">
        <f>IF(C671="",IF(OR(AND($H671&lt;&gt;"",C671=""),AND($F670=$F671,$AK671&lt;&gt;""),COUNTA($H$3:$H$100002)&gt;COUNTA($H$3:$H671),$AE671&lt;&gt;""),W670,""),C671)</f>
        <v/>
      </c>
      <c r="X671" s="17" t="str">
        <f>IF(D671="",IF(OR(AND($H671&lt;&gt;"",D671=""),AND($F670=$F671,$AK671&lt;&gt;""),COUNTA($H$3:$H$100002)&gt;COUNTA($H$3:$H671),$AE671&lt;&gt;""),X670,""),D671)</f>
        <v/>
      </c>
      <c r="Y671" s="17" t="str">
        <f>IF(E671="",IF(OR(AND($H671&lt;&gt;"",E671=""),AND($F670=$F671,$AK671&lt;&gt;""),COUNTA($H$3:$H$100002)&gt;COUNTA($H$3:$H671),$AE671&lt;&gt;""),Y670,""),E671)</f>
        <v/>
      </c>
      <c r="Z671" s="27" t="str">
        <f t="shared" si="379"/>
        <v/>
      </c>
      <c r="AA671" s="2" t="str">
        <f>IF(F671="","",COUNTA($F$3:F671))</f>
        <v/>
      </c>
      <c r="AB671" s="3" t="str">
        <f>IF(F671="","",IFERROR(IF(F671&lt;&gt;"",IFERROR(INDEX(設定!$C$3:$C$303,MATCH(F671,設定!$C$3:$C$303,0),0),INDEX(設定!$C$3:$C$303,MATCH("*"&amp;F671&amp;"*",設定!$C$3:$C$303,0),0)),""),"エラー"))</f>
        <v/>
      </c>
      <c r="AC671" s="2" t="str">
        <f>IF(G671="","",COUNTA($G$3:G671))</f>
        <v/>
      </c>
      <c r="AD671" s="3" t="str">
        <f>IF(G671="","",IFERROR(IF(G671&lt;&gt;"",IFERROR(INDEX(設定!$C$3:$C$303,MATCH(G671,設定!$C$3:$C$303,0),0),INDEX(設定!$C$3:$C$303,MATCH("*"&amp;G671&amp;"*",設定!$C$3:$C$303,0),0)),""),"エラー"))</f>
        <v/>
      </c>
      <c r="AE671" s="3" t="str">
        <f>IFERROR(IF(AB671="",IF(AND(H671&lt;&gt;"",F671=""),INDEX(AB$3:AB671,MATCH(MAX(AA$3:AA671),AA$3:AA671,0),0),""),AB671),"")</f>
        <v/>
      </c>
      <c r="AF671" s="3" t="str">
        <f>IFERROR(IF(AD671="",IF(AND(H671&lt;&gt;"",G671=""),INDEX(AD$3:AD671,MATCH(MAX(AC$3:AC671),AC$3:AC671,0),0),""),AD671),"")</f>
        <v/>
      </c>
      <c r="AG671" s="2" t="str">
        <f>IF(AH671="","",IF(OR(AH671=AH670,AH671=AH672),IF(AND(E671="",AB671="",AG670&lt;&gt;""),MAX($AG$3:AG670),MAX($AG$3:AG670)+1),IF(AH670=AH671,AG670,MAX($AG$3:AG670)+1)))</f>
        <v/>
      </c>
      <c r="AH671" s="12" t="str">
        <f t="shared" si="400"/>
        <v/>
      </c>
      <c r="AI671" s="12" t="str">
        <f t="shared" si="405"/>
        <v/>
      </c>
      <c r="AJ671" s="13" t="str">
        <f t="shared" si="384"/>
        <v/>
      </c>
      <c r="AK671" s="13" t="str">
        <f t="shared" si="385"/>
        <v/>
      </c>
      <c r="AL671" s="13" t="str">
        <f>IF(OR(AJ671="",COUNTIF($AH$3:AH671,AH671)&lt;&gt;COUNTIF(AH$3:AH$100002,AH671)),"",SUMIF(AH$3:AH$100002,AH671,AJ$3:AJ$100002))</f>
        <v/>
      </c>
      <c r="AM671" s="13" t="str">
        <f>IF(OR(AK671="",COUNTIF($AH$3:AH671,AH671)&lt;&gt;COUNTIF(AH$3:AH$100002,AH671)),"",SUMIF(AH$3:AH$100002,AH671,AK$3:AK$100002))</f>
        <v/>
      </c>
      <c r="AO671" s="13" t="str">
        <f t="shared" si="401"/>
        <v/>
      </c>
      <c r="AP671" s="13" t="str">
        <f t="shared" si="401"/>
        <v/>
      </c>
      <c r="AQ671" s="13" t="str">
        <f t="shared" si="401"/>
        <v/>
      </c>
      <c r="AR671" s="13" t="str">
        <f t="shared" si="386"/>
        <v/>
      </c>
      <c r="AS671" s="13" t="str">
        <f t="shared" si="386"/>
        <v/>
      </c>
      <c r="AT671" s="13" t="str">
        <f t="shared" si="386"/>
        <v/>
      </c>
      <c r="AU671" s="13" t="str">
        <f t="shared" si="386"/>
        <v/>
      </c>
      <c r="AV671" s="13" t="str">
        <f t="shared" si="406"/>
        <v/>
      </c>
      <c r="AW671" s="86" t="str">
        <f t="shared" si="387"/>
        <v/>
      </c>
      <c r="AX671" s="59" t="str">
        <f t="shared" si="388"/>
        <v/>
      </c>
      <c r="AY671" s="63" t="str">
        <f>IF(OR($BR671="",BH671=""),"",COUNT($BR$3:$BR671))</f>
        <v/>
      </c>
      <c r="AZ671" s="13" t="str">
        <f>IF(OR($BR671="",BI671=""),"",COUNT($BR$3:$BR671))</f>
        <v/>
      </c>
      <c r="BA671" s="13" t="str">
        <f>IF(OR($BR671="",BJ671=""),"",COUNT($BR$3:$BR671))</f>
        <v/>
      </c>
      <c r="BB671" s="13" t="str">
        <f>IF(OR($BR671="",BK671=""),"",COUNT($BR$3:$BR671))</f>
        <v/>
      </c>
      <c r="BC671" s="13" t="str">
        <f>IF(OR($BR671="",BL671=""),"",COUNT($BR$3:$BR671))</f>
        <v/>
      </c>
      <c r="BD671" s="13" t="str">
        <f>IF(OR($BR671="",BM671=""),"",COUNT($BR$3:$BR671))</f>
        <v/>
      </c>
      <c r="BE671" s="13" t="str">
        <f>IF(OR($BR671="",BN671=""),"",COUNT($BR$3:$BR671))</f>
        <v/>
      </c>
      <c r="BF671" s="13" t="str">
        <f>IF(OR($BR671="",BO671=""),"",COUNT($BR$3:$BR671))</f>
        <v/>
      </c>
      <c r="BG671" s="66" t="str">
        <f>IF(Z671="","",COUNT($Z$3:Z671))</f>
        <v/>
      </c>
      <c r="BH671" s="13" t="str">
        <f>IF(AO671="","",IF(AO671=BH$2,(SUMIF($BV$3:$BV671,BH$2,$BW$3:$BW671)-SUMIF($BX$3:$BX671,BH$2,$BY$3:$BY671))*AO$1,""))</f>
        <v/>
      </c>
      <c r="BI671" s="13" t="str">
        <f>IF(AP671="","",IF(AP671=BI$2,(SUMIF($BV$3:$BV671,BI$2,$BW$3:$BW671)-SUMIF($BX$3:$BX671,BI$2,$BY$3:$BY671))*AP$1,""))</f>
        <v/>
      </c>
      <c r="BJ671" s="13" t="str">
        <f>IF(AQ671="","",IF(AQ671=BJ$2,(SUMIF($BV$3:$BV671,BJ$2,$BW$3:$BW671)-SUMIF($BX$3:$BX671,BJ$2,$BY$3:$BY671))*AQ$1,""))</f>
        <v/>
      </c>
      <c r="BK671" s="13" t="str">
        <f>IF(AR671="","",IF(AR671=BK$2,(SUMIF($BV$3:$BV671,BK$2,$BW$3:$BW671)-SUMIF($BX$3:$BX671,BK$2,$BY$3:$BY671))*AR$1,""))</f>
        <v/>
      </c>
      <c r="BL671" s="13" t="str">
        <f>IF(AS671="","",IF(AS671=BL$2,(SUMIF($BV$3:$BV671,BL$2,$BW$3:$BW671)-SUMIF($BX$3:$BX671,BL$2,$BY$3:$BY671))*AS$1,""))</f>
        <v/>
      </c>
      <c r="BM671" s="13" t="str">
        <f>IF(AT671="","",IF(AT671=BM$2,(SUMIF($BV$3:$BV671,BM$2,$BW$3:$BW671)-SUMIF($BX$3:$BX671,BM$2,$BY$3:$BY671))*AT$1,""))</f>
        <v/>
      </c>
      <c r="BN671" s="13" t="str">
        <f>IF(AU671="","",IF(AU671=BN$2,(SUMIF($BV$3:$BV671,BN$2,$BW$3:$BW671)-SUMIF($BX$3:$BX671,BN$2,$BY$3:$BY671))*AU$1,""))</f>
        <v/>
      </c>
      <c r="BO671" s="13" t="str">
        <f>IF(AV671="","",IF(AV671=BO$2,(SUMIF($BV$3:$BV671,BO$2,$BW$3:$BW671)-SUMIF($BX$3:$BX671,BO$2,$BY$3:$BY671))*AV$1,""))</f>
        <v/>
      </c>
      <c r="BP671" s="69"/>
      <c r="BQ671" s="13" t="str">
        <f t="shared" si="402"/>
        <v/>
      </c>
      <c r="BR671" s="75" t="str">
        <f t="shared" si="389"/>
        <v/>
      </c>
      <c r="BS671" s="33" t="str">
        <f t="shared" si="390"/>
        <v/>
      </c>
      <c r="BT671" s="42" t="str">
        <f t="shared" si="391"/>
        <v/>
      </c>
      <c r="BU671" s="38" t="str">
        <f t="shared" si="392"/>
        <v/>
      </c>
      <c r="BV671" s="30" t="str">
        <f t="shared" si="407"/>
        <v/>
      </c>
      <c r="BW671" s="36" t="str">
        <f t="shared" si="408"/>
        <v/>
      </c>
      <c r="BX671" s="36" t="str">
        <f t="shared" si="409"/>
        <v/>
      </c>
      <c r="BY671" s="45" t="str">
        <f t="shared" si="410"/>
        <v/>
      </c>
      <c r="BZ671" s="12" t="str">
        <f t="shared" si="393"/>
        <v/>
      </c>
      <c r="CA671" s="47" t="str">
        <f t="shared" si="394"/>
        <v/>
      </c>
      <c r="CB671" s="32" t="str">
        <f t="shared" si="395"/>
        <v/>
      </c>
      <c r="CC671" s="32" t="str">
        <f t="shared" si="396"/>
        <v/>
      </c>
      <c r="CD671" s="32" t="str">
        <f t="shared" si="397"/>
        <v/>
      </c>
      <c r="CE671" s="48"/>
      <c r="CF671" s="32" t="str">
        <f t="shared" si="403"/>
        <v/>
      </c>
      <c r="CG671" s="32" t="str">
        <f t="shared" si="404"/>
        <v/>
      </c>
      <c r="CH671" s="48"/>
    </row>
    <row r="672" spans="2:86" ht="30" customHeight="1" x14ac:dyDescent="0.2">
      <c r="B672" s="155"/>
      <c r="C672" s="117"/>
      <c r="D672" s="53"/>
      <c r="E672" s="68"/>
      <c r="F672" s="54"/>
      <c r="G672" s="54"/>
      <c r="H672" s="55"/>
      <c r="I672" s="71"/>
      <c r="J672" s="73"/>
      <c r="K672" s="56"/>
      <c r="L672" s="76" t="str">
        <f t="shared" si="413"/>
        <v/>
      </c>
      <c r="M672" s="77" t="str">
        <f t="shared" si="398"/>
        <v/>
      </c>
      <c r="N672" s="130" t="str">
        <f t="shared" si="399"/>
        <v/>
      </c>
      <c r="O672" s="131" t="str">
        <f t="shared" si="412"/>
        <v/>
      </c>
      <c r="P672" s="131" t="str">
        <f t="shared" si="412"/>
        <v/>
      </c>
      <c r="Q672" s="131" t="str">
        <f t="shared" si="412"/>
        <v/>
      </c>
      <c r="R672" s="131" t="str">
        <f t="shared" si="412"/>
        <v/>
      </c>
      <c r="S672" s="131" t="str">
        <f t="shared" si="412"/>
        <v/>
      </c>
      <c r="T672" s="131" t="str">
        <f t="shared" si="412"/>
        <v/>
      </c>
      <c r="U672" s="131" t="str">
        <f t="shared" si="412"/>
        <v/>
      </c>
      <c r="V672" s="14"/>
      <c r="W672" s="17" t="str">
        <f>IF(C672="",IF(OR(AND($H672&lt;&gt;"",C672=""),AND($F671=$F672,$AK672&lt;&gt;""),COUNTA($H$3:$H$100002)&gt;COUNTA($H$3:$H672),$AE672&lt;&gt;""),W671,""),C672)</f>
        <v/>
      </c>
      <c r="X672" s="17" t="str">
        <f>IF(D672="",IF(OR(AND($H672&lt;&gt;"",D672=""),AND($F671=$F672,$AK672&lt;&gt;""),COUNTA($H$3:$H$100002)&gt;COUNTA($H$3:$H672),$AE672&lt;&gt;""),X671,""),D672)</f>
        <v/>
      </c>
      <c r="Y672" s="17" t="str">
        <f>IF(E672="",IF(OR(AND($H672&lt;&gt;"",E672=""),AND($F671=$F672,$AK672&lt;&gt;""),COUNTA($H$3:$H$100002)&gt;COUNTA($H$3:$H672),$AE672&lt;&gt;""),Y671,""),E672)</f>
        <v/>
      </c>
      <c r="Z672" s="27" t="str">
        <f t="shared" ref="Z672:Z735" si="414">IF(OR(W672="",COUNT(J672:K672)=0),"",DATE(W672,X672,Y672))</f>
        <v/>
      </c>
      <c r="AA672" s="2" t="str">
        <f>IF(F672="","",COUNTA($F$3:F672))</f>
        <v/>
      </c>
      <c r="AB672" s="3" t="str">
        <f>IF(F672="","",IFERROR(IF(F672&lt;&gt;"",IFERROR(INDEX(設定!$C$3:$C$303,MATCH(F672,設定!$C$3:$C$303,0),0),INDEX(設定!$C$3:$C$303,MATCH("*"&amp;F672&amp;"*",設定!$C$3:$C$303,0),0)),""),"エラー"))</f>
        <v/>
      </c>
      <c r="AC672" s="2" t="str">
        <f>IF(G672="","",COUNTA($G$3:G672))</f>
        <v/>
      </c>
      <c r="AD672" s="3" t="str">
        <f>IF(G672="","",IFERROR(IF(G672&lt;&gt;"",IFERROR(INDEX(設定!$C$3:$C$303,MATCH(G672,設定!$C$3:$C$303,0),0),INDEX(設定!$C$3:$C$303,MATCH("*"&amp;G672&amp;"*",設定!$C$3:$C$303,0),0)),""),"エラー"))</f>
        <v/>
      </c>
      <c r="AE672" s="3" t="str">
        <f>IFERROR(IF(AB672="",IF(AND(H672&lt;&gt;"",F672=""),INDEX(AB$3:AB672,MATCH(MAX(AA$3:AA672),AA$3:AA672,0),0),""),AB672),"")</f>
        <v/>
      </c>
      <c r="AF672" s="3" t="str">
        <f>IFERROR(IF(AD672="",IF(AND(H672&lt;&gt;"",G672=""),INDEX(AD$3:AD672,MATCH(MAX(AC$3:AC672),AC$3:AC672,0),0),""),AD672),"")</f>
        <v/>
      </c>
      <c r="AG672" s="2" t="str">
        <f>IF(AH672="","",IF(OR(AH672=AH671,AH672=AH673),IF(AND(E672="",AB672="",AG671&lt;&gt;""),MAX($AG$3:AG671),MAX($AG$3:AG671)+1),IF(AH671=AH672,AG671,MAX($AG$3:AG671)+1)))</f>
        <v/>
      </c>
      <c r="AH672" s="12" t="str">
        <f t="shared" si="400"/>
        <v/>
      </c>
      <c r="AI672" s="12" t="str">
        <f t="shared" si="405"/>
        <v/>
      </c>
      <c r="AJ672" s="13" t="str">
        <f t="shared" si="384"/>
        <v/>
      </c>
      <c r="AK672" s="13" t="str">
        <f t="shared" si="385"/>
        <v/>
      </c>
      <c r="AL672" s="13" t="str">
        <f>IF(OR(AJ672="",COUNTIF($AH$3:AH672,AH672)&lt;&gt;COUNTIF(AH$3:AH$100002,AH672)),"",SUMIF(AH$3:AH$100002,AH672,AJ$3:AJ$100002))</f>
        <v/>
      </c>
      <c r="AM672" s="13" t="str">
        <f>IF(OR(AK672="",COUNTIF($AH$3:AH672,AH672)&lt;&gt;COUNTIF(AH$3:AH$100002,AH672)),"",SUMIF(AH$3:AH$100002,AH672,AK$3:AK$100002))</f>
        <v/>
      </c>
      <c r="AO672" s="13" t="str">
        <f t="shared" si="401"/>
        <v/>
      </c>
      <c r="AP672" s="13" t="str">
        <f t="shared" si="401"/>
        <v/>
      </c>
      <c r="AQ672" s="13" t="str">
        <f t="shared" si="401"/>
        <v/>
      </c>
      <c r="AR672" s="13" t="str">
        <f t="shared" si="386"/>
        <v/>
      </c>
      <c r="AS672" s="13" t="str">
        <f t="shared" si="386"/>
        <v/>
      </c>
      <c r="AT672" s="13" t="str">
        <f t="shared" si="386"/>
        <v/>
      </c>
      <c r="AU672" s="13" t="str">
        <f t="shared" si="386"/>
        <v/>
      </c>
      <c r="AV672" s="13" t="str">
        <f t="shared" si="406"/>
        <v/>
      </c>
      <c r="AW672" s="86" t="str">
        <f t="shared" si="387"/>
        <v/>
      </c>
      <c r="AX672" s="59" t="str">
        <f t="shared" si="388"/>
        <v/>
      </c>
      <c r="AY672" s="63" t="str">
        <f>IF(OR($BR672="",BH672=""),"",COUNT($BR$3:$BR672))</f>
        <v/>
      </c>
      <c r="AZ672" s="13" t="str">
        <f>IF(OR($BR672="",BI672=""),"",COUNT($BR$3:$BR672))</f>
        <v/>
      </c>
      <c r="BA672" s="13" t="str">
        <f>IF(OR($BR672="",BJ672=""),"",COUNT($BR$3:$BR672))</f>
        <v/>
      </c>
      <c r="BB672" s="13" t="str">
        <f>IF(OR($BR672="",BK672=""),"",COUNT($BR$3:$BR672))</f>
        <v/>
      </c>
      <c r="BC672" s="13" t="str">
        <f>IF(OR($BR672="",BL672=""),"",COUNT($BR$3:$BR672))</f>
        <v/>
      </c>
      <c r="BD672" s="13" t="str">
        <f>IF(OR($BR672="",BM672=""),"",COUNT($BR$3:$BR672))</f>
        <v/>
      </c>
      <c r="BE672" s="13" t="str">
        <f>IF(OR($BR672="",BN672=""),"",COUNT($BR$3:$BR672))</f>
        <v/>
      </c>
      <c r="BF672" s="13" t="str">
        <f>IF(OR($BR672="",BO672=""),"",COUNT($BR$3:$BR672))</f>
        <v/>
      </c>
      <c r="BG672" s="66" t="str">
        <f>IF(Z672="","",COUNT($Z$3:Z672))</f>
        <v/>
      </c>
      <c r="BH672" s="13" t="str">
        <f>IF(AO672="","",IF(AO672=BH$2,(SUMIF($BV$3:$BV672,BH$2,$BW$3:$BW672)-SUMIF($BX$3:$BX672,BH$2,$BY$3:$BY672))*AO$1,""))</f>
        <v/>
      </c>
      <c r="BI672" s="13" t="str">
        <f>IF(AP672="","",IF(AP672=BI$2,(SUMIF($BV$3:$BV672,BI$2,$BW$3:$BW672)-SUMIF($BX$3:$BX672,BI$2,$BY$3:$BY672))*AP$1,""))</f>
        <v/>
      </c>
      <c r="BJ672" s="13" t="str">
        <f>IF(AQ672="","",IF(AQ672=BJ$2,(SUMIF($BV$3:$BV672,BJ$2,$BW$3:$BW672)-SUMIF($BX$3:$BX672,BJ$2,$BY$3:$BY672))*AQ$1,""))</f>
        <v/>
      </c>
      <c r="BK672" s="13" t="str">
        <f>IF(AR672="","",IF(AR672=BK$2,(SUMIF($BV$3:$BV672,BK$2,$BW$3:$BW672)-SUMIF($BX$3:$BX672,BK$2,$BY$3:$BY672))*AR$1,""))</f>
        <v/>
      </c>
      <c r="BL672" s="13" t="str">
        <f>IF(AS672="","",IF(AS672=BL$2,(SUMIF($BV$3:$BV672,BL$2,$BW$3:$BW672)-SUMIF($BX$3:$BX672,BL$2,$BY$3:$BY672))*AS$1,""))</f>
        <v/>
      </c>
      <c r="BM672" s="13" t="str">
        <f>IF(AT672="","",IF(AT672=BM$2,(SUMIF($BV$3:$BV672,BM$2,$BW$3:$BW672)-SUMIF($BX$3:$BX672,BM$2,$BY$3:$BY672))*AT$1,""))</f>
        <v/>
      </c>
      <c r="BN672" s="13" t="str">
        <f>IF(AU672="","",IF(AU672=BN$2,(SUMIF($BV$3:$BV672,BN$2,$BW$3:$BW672)-SUMIF($BX$3:$BX672,BN$2,$BY$3:$BY672))*AU$1,""))</f>
        <v/>
      </c>
      <c r="BO672" s="13" t="str">
        <f>IF(AV672="","",IF(AV672=BO$2,(SUMIF($BV$3:$BV672,BO$2,$BW$3:$BW672)-SUMIF($BX$3:$BX672,BO$2,$BY$3:$BY672))*AV$1,""))</f>
        <v/>
      </c>
      <c r="BP672" s="69"/>
      <c r="BQ672" s="13" t="str">
        <f t="shared" si="402"/>
        <v/>
      </c>
      <c r="BR672" s="75" t="str">
        <f t="shared" si="389"/>
        <v/>
      </c>
      <c r="BS672" s="33" t="str">
        <f t="shared" si="390"/>
        <v/>
      </c>
      <c r="BT672" s="42" t="str">
        <f t="shared" si="391"/>
        <v/>
      </c>
      <c r="BU672" s="38" t="str">
        <f t="shared" si="392"/>
        <v/>
      </c>
      <c r="BV672" s="30" t="str">
        <f t="shared" si="407"/>
        <v/>
      </c>
      <c r="BW672" s="36" t="str">
        <f t="shared" si="408"/>
        <v/>
      </c>
      <c r="BX672" s="36" t="str">
        <f t="shared" si="409"/>
        <v/>
      </c>
      <c r="BY672" s="45" t="str">
        <f t="shared" si="410"/>
        <v/>
      </c>
      <c r="BZ672" s="12" t="str">
        <f t="shared" si="393"/>
        <v/>
      </c>
      <c r="CA672" s="47" t="str">
        <f t="shared" si="394"/>
        <v/>
      </c>
      <c r="CB672" s="32" t="str">
        <f t="shared" si="395"/>
        <v/>
      </c>
      <c r="CC672" s="32" t="str">
        <f t="shared" si="396"/>
        <v/>
      </c>
      <c r="CD672" s="32" t="str">
        <f t="shared" si="397"/>
        <v/>
      </c>
      <c r="CE672" s="48"/>
      <c r="CF672" s="32" t="str">
        <f t="shared" si="403"/>
        <v/>
      </c>
      <c r="CG672" s="32" t="str">
        <f t="shared" si="404"/>
        <v/>
      </c>
      <c r="CH672" s="48"/>
    </row>
    <row r="673" spans="2:86" ht="30" customHeight="1" x14ac:dyDescent="0.2">
      <c r="B673" s="155"/>
      <c r="C673" s="117"/>
      <c r="D673" s="53"/>
      <c r="E673" s="68"/>
      <c r="F673" s="54"/>
      <c r="G673" s="54"/>
      <c r="H673" s="55"/>
      <c r="I673" s="71"/>
      <c r="J673" s="73"/>
      <c r="K673" s="56"/>
      <c r="L673" s="76" t="str">
        <f t="shared" si="413"/>
        <v/>
      </c>
      <c r="M673" s="77" t="str">
        <f t="shared" si="398"/>
        <v/>
      </c>
      <c r="N673" s="130" t="str">
        <f t="shared" si="399"/>
        <v/>
      </c>
      <c r="O673" s="131" t="str">
        <f t="shared" ref="O673:U682" si="415">IFERROR(INDEX($BH$3:$BO$100002,MATCH($BG673,$BG$3:$BG$100002,0),MATCH(O$1,$BH$2:$BO$2,0)),"")</f>
        <v/>
      </c>
      <c r="P673" s="131" t="str">
        <f t="shared" si="415"/>
        <v/>
      </c>
      <c r="Q673" s="131" t="str">
        <f t="shared" si="415"/>
        <v/>
      </c>
      <c r="R673" s="131" t="str">
        <f t="shared" si="415"/>
        <v/>
      </c>
      <c r="S673" s="131" t="str">
        <f t="shared" si="415"/>
        <v/>
      </c>
      <c r="T673" s="131" t="str">
        <f t="shared" si="415"/>
        <v/>
      </c>
      <c r="U673" s="131" t="str">
        <f t="shared" si="415"/>
        <v/>
      </c>
      <c r="V673" s="14"/>
      <c r="W673" s="17" t="str">
        <f>IF(C673="",IF(OR(AND($H673&lt;&gt;"",C673=""),AND($F672=$F673,$AK673&lt;&gt;""),COUNTA($H$3:$H$100002)&gt;COUNTA($H$3:$H673),$AE673&lt;&gt;""),W672,""),C673)</f>
        <v/>
      </c>
      <c r="X673" s="17" t="str">
        <f>IF(D673="",IF(OR(AND($H673&lt;&gt;"",D673=""),AND($F672=$F673,$AK673&lt;&gt;""),COUNTA($H$3:$H$100002)&gt;COUNTA($H$3:$H673),$AE673&lt;&gt;""),X672,""),D673)</f>
        <v/>
      </c>
      <c r="Y673" s="17" t="str">
        <f>IF(E673="",IF(OR(AND($H673&lt;&gt;"",E673=""),AND($F672=$F673,$AK673&lt;&gt;""),COUNTA($H$3:$H$100002)&gt;COUNTA($H$3:$H673),$AE673&lt;&gt;""),Y672,""),E673)</f>
        <v/>
      </c>
      <c r="Z673" s="27" t="str">
        <f t="shared" si="414"/>
        <v/>
      </c>
      <c r="AA673" s="2" t="str">
        <f>IF(F673="","",COUNTA($F$3:F673))</f>
        <v/>
      </c>
      <c r="AB673" s="3" t="str">
        <f>IF(F673="","",IFERROR(IF(F673&lt;&gt;"",IFERROR(INDEX(設定!$C$3:$C$303,MATCH(F673,設定!$C$3:$C$303,0),0),INDEX(設定!$C$3:$C$303,MATCH("*"&amp;F673&amp;"*",設定!$C$3:$C$303,0),0)),""),"エラー"))</f>
        <v/>
      </c>
      <c r="AC673" s="2" t="str">
        <f>IF(G673="","",COUNTA($G$3:G673))</f>
        <v/>
      </c>
      <c r="AD673" s="3" t="str">
        <f>IF(G673="","",IFERROR(IF(G673&lt;&gt;"",IFERROR(INDEX(設定!$C$3:$C$303,MATCH(G673,設定!$C$3:$C$303,0),0),INDEX(設定!$C$3:$C$303,MATCH("*"&amp;G673&amp;"*",設定!$C$3:$C$303,0),0)),""),"エラー"))</f>
        <v/>
      </c>
      <c r="AE673" s="3" t="str">
        <f>IFERROR(IF(AB673="",IF(AND(H673&lt;&gt;"",F673=""),INDEX(AB$3:AB673,MATCH(MAX(AA$3:AA673),AA$3:AA673,0),0),""),AB673),"")</f>
        <v/>
      </c>
      <c r="AF673" s="3" t="str">
        <f>IFERROR(IF(AD673="",IF(AND(H673&lt;&gt;"",G673=""),INDEX(AD$3:AD673,MATCH(MAX(AC$3:AC673),AC$3:AC673,0),0),""),AD673),"")</f>
        <v/>
      </c>
      <c r="AG673" s="2" t="str">
        <f>IF(AH673="","",IF(OR(AH673=AH672,AH673=AH674),IF(AND(E673="",AB673="",AG672&lt;&gt;""),MAX($AG$3:AG672),MAX($AG$3:AG672)+1),IF(AH672=AH673,AG672,MAX($AG$3:AG672)+1)))</f>
        <v/>
      </c>
      <c r="AH673" s="12" t="str">
        <f t="shared" si="400"/>
        <v/>
      </c>
      <c r="AI673" s="12" t="str">
        <f t="shared" si="405"/>
        <v/>
      </c>
      <c r="AJ673" s="13" t="str">
        <f t="shared" si="384"/>
        <v/>
      </c>
      <c r="AK673" s="13" t="str">
        <f t="shared" si="385"/>
        <v/>
      </c>
      <c r="AL673" s="13" t="str">
        <f>IF(OR(AJ673="",COUNTIF($AH$3:AH673,AH673)&lt;&gt;COUNTIF(AH$3:AH$100002,AH673)),"",SUMIF(AH$3:AH$100002,AH673,AJ$3:AJ$100002))</f>
        <v/>
      </c>
      <c r="AM673" s="13" t="str">
        <f>IF(OR(AK673="",COUNTIF($AH$3:AH673,AH673)&lt;&gt;COUNTIF(AH$3:AH$100002,AH673)),"",SUMIF(AH$3:AH$100002,AH673,AK$3:AK$100002))</f>
        <v/>
      </c>
      <c r="AO673" s="13" t="str">
        <f t="shared" si="401"/>
        <v/>
      </c>
      <c r="AP673" s="13" t="str">
        <f t="shared" si="401"/>
        <v/>
      </c>
      <c r="AQ673" s="13" t="str">
        <f t="shared" si="401"/>
        <v/>
      </c>
      <c r="AR673" s="13" t="str">
        <f t="shared" si="386"/>
        <v/>
      </c>
      <c r="AS673" s="13" t="str">
        <f t="shared" si="386"/>
        <v/>
      </c>
      <c r="AT673" s="13" t="str">
        <f t="shared" si="386"/>
        <v/>
      </c>
      <c r="AU673" s="13" t="str">
        <f t="shared" si="386"/>
        <v/>
      </c>
      <c r="AV673" s="13" t="str">
        <f t="shared" si="406"/>
        <v/>
      </c>
      <c r="AW673" s="86" t="str">
        <f t="shared" si="387"/>
        <v/>
      </c>
      <c r="AX673" s="59" t="str">
        <f t="shared" si="388"/>
        <v/>
      </c>
      <c r="AY673" s="63" t="str">
        <f>IF(OR($BR673="",BH673=""),"",COUNT($BR$3:$BR673))</f>
        <v/>
      </c>
      <c r="AZ673" s="13" t="str">
        <f>IF(OR($BR673="",BI673=""),"",COUNT($BR$3:$BR673))</f>
        <v/>
      </c>
      <c r="BA673" s="13" t="str">
        <f>IF(OR($BR673="",BJ673=""),"",COUNT($BR$3:$BR673))</f>
        <v/>
      </c>
      <c r="BB673" s="13" t="str">
        <f>IF(OR($BR673="",BK673=""),"",COUNT($BR$3:$BR673))</f>
        <v/>
      </c>
      <c r="BC673" s="13" t="str">
        <f>IF(OR($BR673="",BL673=""),"",COUNT($BR$3:$BR673))</f>
        <v/>
      </c>
      <c r="BD673" s="13" t="str">
        <f>IF(OR($BR673="",BM673=""),"",COUNT($BR$3:$BR673))</f>
        <v/>
      </c>
      <c r="BE673" s="13" t="str">
        <f>IF(OR($BR673="",BN673=""),"",COUNT($BR$3:$BR673))</f>
        <v/>
      </c>
      <c r="BF673" s="13" t="str">
        <f>IF(OR($BR673="",BO673=""),"",COUNT($BR$3:$BR673))</f>
        <v/>
      </c>
      <c r="BG673" s="66" t="str">
        <f>IF(Z673="","",COUNT($Z$3:Z673))</f>
        <v/>
      </c>
      <c r="BH673" s="13" t="str">
        <f>IF(AO673="","",IF(AO673=BH$2,(SUMIF($BV$3:$BV673,BH$2,$BW$3:$BW673)-SUMIF($BX$3:$BX673,BH$2,$BY$3:$BY673))*AO$1,""))</f>
        <v/>
      </c>
      <c r="BI673" s="13" t="str">
        <f>IF(AP673="","",IF(AP673=BI$2,(SUMIF($BV$3:$BV673,BI$2,$BW$3:$BW673)-SUMIF($BX$3:$BX673,BI$2,$BY$3:$BY673))*AP$1,""))</f>
        <v/>
      </c>
      <c r="BJ673" s="13" t="str">
        <f>IF(AQ673="","",IF(AQ673=BJ$2,(SUMIF($BV$3:$BV673,BJ$2,$BW$3:$BW673)-SUMIF($BX$3:$BX673,BJ$2,$BY$3:$BY673))*AQ$1,""))</f>
        <v/>
      </c>
      <c r="BK673" s="13" t="str">
        <f>IF(AR673="","",IF(AR673=BK$2,(SUMIF($BV$3:$BV673,BK$2,$BW$3:$BW673)-SUMIF($BX$3:$BX673,BK$2,$BY$3:$BY673))*AR$1,""))</f>
        <v/>
      </c>
      <c r="BL673" s="13" t="str">
        <f>IF(AS673="","",IF(AS673=BL$2,(SUMIF($BV$3:$BV673,BL$2,$BW$3:$BW673)-SUMIF($BX$3:$BX673,BL$2,$BY$3:$BY673))*AS$1,""))</f>
        <v/>
      </c>
      <c r="BM673" s="13" t="str">
        <f>IF(AT673="","",IF(AT673=BM$2,(SUMIF($BV$3:$BV673,BM$2,$BW$3:$BW673)-SUMIF($BX$3:$BX673,BM$2,$BY$3:$BY673))*AT$1,""))</f>
        <v/>
      </c>
      <c r="BN673" s="13" t="str">
        <f>IF(AU673="","",IF(AU673=BN$2,(SUMIF($BV$3:$BV673,BN$2,$BW$3:$BW673)-SUMIF($BX$3:$BX673,BN$2,$BY$3:$BY673))*AU$1,""))</f>
        <v/>
      </c>
      <c r="BO673" s="13" t="str">
        <f>IF(AV673="","",IF(AV673=BO$2,(SUMIF($BV$3:$BV673,BO$2,$BW$3:$BW673)-SUMIF($BX$3:$BX673,BO$2,$BY$3:$BY673))*AV$1,""))</f>
        <v/>
      </c>
      <c r="BP673" s="69"/>
      <c r="BQ673" s="13" t="str">
        <f t="shared" si="402"/>
        <v/>
      </c>
      <c r="BR673" s="75" t="str">
        <f t="shared" si="389"/>
        <v/>
      </c>
      <c r="BS673" s="33" t="str">
        <f t="shared" si="390"/>
        <v/>
      </c>
      <c r="BT673" s="42" t="str">
        <f t="shared" si="391"/>
        <v/>
      </c>
      <c r="BU673" s="38" t="str">
        <f t="shared" si="392"/>
        <v/>
      </c>
      <c r="BV673" s="30" t="str">
        <f t="shared" si="407"/>
        <v/>
      </c>
      <c r="BW673" s="36" t="str">
        <f t="shared" si="408"/>
        <v/>
      </c>
      <c r="BX673" s="36" t="str">
        <f t="shared" si="409"/>
        <v/>
      </c>
      <c r="BY673" s="45" t="str">
        <f t="shared" si="410"/>
        <v/>
      </c>
      <c r="BZ673" s="12" t="str">
        <f t="shared" si="393"/>
        <v/>
      </c>
      <c r="CA673" s="47" t="str">
        <f t="shared" si="394"/>
        <v/>
      </c>
      <c r="CB673" s="32" t="str">
        <f t="shared" si="395"/>
        <v/>
      </c>
      <c r="CC673" s="32" t="str">
        <f t="shared" si="396"/>
        <v/>
      </c>
      <c r="CD673" s="32" t="str">
        <f t="shared" si="397"/>
        <v/>
      </c>
      <c r="CE673" s="48"/>
      <c r="CF673" s="32" t="str">
        <f t="shared" si="403"/>
        <v/>
      </c>
      <c r="CG673" s="32" t="str">
        <f t="shared" si="404"/>
        <v/>
      </c>
      <c r="CH673" s="48"/>
    </row>
    <row r="674" spans="2:86" ht="30" customHeight="1" x14ac:dyDescent="0.2">
      <c r="B674" s="155"/>
      <c r="C674" s="117"/>
      <c r="D674" s="53"/>
      <c r="E674" s="68"/>
      <c r="F674" s="54"/>
      <c r="G674" s="54"/>
      <c r="H674" s="55"/>
      <c r="I674" s="71"/>
      <c r="J674" s="73"/>
      <c r="K674" s="56"/>
      <c r="L674" s="76" t="str">
        <f t="shared" si="413"/>
        <v/>
      </c>
      <c r="M674" s="77" t="str">
        <f t="shared" si="398"/>
        <v/>
      </c>
      <c r="N674" s="130" t="str">
        <f t="shared" si="399"/>
        <v/>
      </c>
      <c r="O674" s="131" t="str">
        <f t="shared" si="415"/>
        <v/>
      </c>
      <c r="P674" s="131" t="str">
        <f t="shared" si="415"/>
        <v/>
      </c>
      <c r="Q674" s="131" t="str">
        <f t="shared" si="415"/>
        <v/>
      </c>
      <c r="R674" s="131" t="str">
        <f t="shared" si="415"/>
        <v/>
      </c>
      <c r="S674" s="131" t="str">
        <f t="shared" si="415"/>
        <v/>
      </c>
      <c r="T674" s="131" t="str">
        <f t="shared" si="415"/>
        <v/>
      </c>
      <c r="U674" s="131" t="str">
        <f t="shared" si="415"/>
        <v/>
      </c>
      <c r="V674" s="14"/>
      <c r="W674" s="17" t="str">
        <f>IF(C674="",IF(OR(AND($H674&lt;&gt;"",C674=""),AND($F673=$F674,$AK674&lt;&gt;""),COUNTA($H$3:$H$100002)&gt;COUNTA($H$3:$H674),$AE674&lt;&gt;""),W673,""),C674)</f>
        <v/>
      </c>
      <c r="X674" s="17" t="str">
        <f>IF(D674="",IF(OR(AND($H674&lt;&gt;"",D674=""),AND($F673=$F674,$AK674&lt;&gt;""),COUNTA($H$3:$H$100002)&gt;COUNTA($H$3:$H674),$AE674&lt;&gt;""),X673,""),D674)</f>
        <v/>
      </c>
      <c r="Y674" s="17" t="str">
        <f>IF(E674="",IF(OR(AND($H674&lt;&gt;"",E674=""),AND($F673=$F674,$AK674&lt;&gt;""),COUNTA($H$3:$H$100002)&gt;COUNTA($H$3:$H674),$AE674&lt;&gt;""),Y673,""),E674)</f>
        <v/>
      </c>
      <c r="Z674" s="27" t="str">
        <f t="shared" si="414"/>
        <v/>
      </c>
      <c r="AA674" s="2" t="str">
        <f>IF(F674="","",COUNTA($F$3:F674))</f>
        <v/>
      </c>
      <c r="AB674" s="3" t="str">
        <f>IF(F674="","",IFERROR(IF(F674&lt;&gt;"",IFERROR(INDEX(設定!$C$3:$C$303,MATCH(F674,設定!$C$3:$C$303,0),0),INDEX(設定!$C$3:$C$303,MATCH("*"&amp;F674&amp;"*",設定!$C$3:$C$303,0),0)),""),"エラー"))</f>
        <v/>
      </c>
      <c r="AC674" s="2" t="str">
        <f>IF(G674="","",COUNTA($G$3:G674))</f>
        <v/>
      </c>
      <c r="AD674" s="3" t="str">
        <f>IF(G674="","",IFERROR(IF(G674&lt;&gt;"",IFERROR(INDEX(設定!$C$3:$C$303,MATCH(G674,設定!$C$3:$C$303,0),0),INDEX(設定!$C$3:$C$303,MATCH("*"&amp;G674&amp;"*",設定!$C$3:$C$303,0),0)),""),"エラー"))</f>
        <v/>
      </c>
      <c r="AE674" s="3" t="str">
        <f>IFERROR(IF(AB674="",IF(AND(H674&lt;&gt;"",F674=""),INDEX(AB$3:AB674,MATCH(MAX(AA$3:AA674),AA$3:AA674,0),0),""),AB674),"")</f>
        <v/>
      </c>
      <c r="AF674" s="3" t="str">
        <f>IFERROR(IF(AD674="",IF(AND(H674&lt;&gt;"",G674=""),INDEX(AD$3:AD674,MATCH(MAX(AC$3:AC674),AC$3:AC674,0),0),""),AD674),"")</f>
        <v/>
      </c>
      <c r="AG674" s="2" t="str">
        <f>IF(AH674="","",IF(OR(AH674=AH673,AH674=AH675),IF(AND(E674="",AB674="",AG673&lt;&gt;""),MAX($AG$3:AG673),MAX($AG$3:AG673)+1),IF(AH673=AH674,AG673,MAX($AG$3:AG673)+1)))</f>
        <v/>
      </c>
      <c r="AH674" s="12" t="str">
        <f t="shared" si="400"/>
        <v/>
      </c>
      <c r="AI674" s="12" t="str">
        <f t="shared" si="405"/>
        <v/>
      </c>
      <c r="AJ674" s="13" t="str">
        <f t="shared" si="384"/>
        <v/>
      </c>
      <c r="AK674" s="13" t="str">
        <f t="shared" si="385"/>
        <v/>
      </c>
      <c r="AL674" s="13" t="str">
        <f>IF(OR(AJ674="",COUNTIF($AH$3:AH674,AH674)&lt;&gt;COUNTIF(AH$3:AH$100002,AH674)),"",SUMIF(AH$3:AH$100002,AH674,AJ$3:AJ$100002))</f>
        <v/>
      </c>
      <c r="AM674" s="13" t="str">
        <f>IF(OR(AK674="",COUNTIF($AH$3:AH674,AH674)&lt;&gt;COUNTIF(AH$3:AH$100002,AH674)),"",SUMIF(AH$3:AH$100002,AH674,AK$3:AK$100002))</f>
        <v/>
      </c>
      <c r="AO674" s="13" t="str">
        <f t="shared" si="401"/>
        <v/>
      </c>
      <c r="AP674" s="13" t="str">
        <f t="shared" si="401"/>
        <v/>
      </c>
      <c r="AQ674" s="13" t="str">
        <f t="shared" si="401"/>
        <v/>
      </c>
      <c r="AR674" s="13" t="str">
        <f t="shared" si="386"/>
        <v/>
      </c>
      <c r="AS674" s="13" t="str">
        <f t="shared" si="386"/>
        <v/>
      </c>
      <c r="AT674" s="13" t="str">
        <f t="shared" si="386"/>
        <v/>
      </c>
      <c r="AU674" s="13" t="str">
        <f t="shared" si="386"/>
        <v/>
      </c>
      <c r="AV674" s="13" t="str">
        <f t="shared" si="406"/>
        <v/>
      </c>
      <c r="AW674" s="86" t="str">
        <f t="shared" si="387"/>
        <v/>
      </c>
      <c r="AX674" s="59" t="str">
        <f t="shared" si="388"/>
        <v/>
      </c>
      <c r="AY674" s="63" t="str">
        <f>IF(OR($BR674="",BH674=""),"",COUNT($BR$3:$BR674))</f>
        <v/>
      </c>
      <c r="AZ674" s="13" t="str">
        <f>IF(OR($BR674="",BI674=""),"",COUNT($BR$3:$BR674))</f>
        <v/>
      </c>
      <c r="BA674" s="13" t="str">
        <f>IF(OR($BR674="",BJ674=""),"",COUNT($BR$3:$BR674))</f>
        <v/>
      </c>
      <c r="BB674" s="13" t="str">
        <f>IF(OR($BR674="",BK674=""),"",COUNT($BR$3:$BR674))</f>
        <v/>
      </c>
      <c r="BC674" s="13" t="str">
        <f>IF(OR($BR674="",BL674=""),"",COUNT($BR$3:$BR674))</f>
        <v/>
      </c>
      <c r="BD674" s="13" t="str">
        <f>IF(OR($BR674="",BM674=""),"",COUNT($BR$3:$BR674))</f>
        <v/>
      </c>
      <c r="BE674" s="13" t="str">
        <f>IF(OR($BR674="",BN674=""),"",COUNT($BR$3:$BR674))</f>
        <v/>
      </c>
      <c r="BF674" s="13" t="str">
        <f>IF(OR($BR674="",BO674=""),"",COUNT($BR$3:$BR674))</f>
        <v/>
      </c>
      <c r="BG674" s="66" t="str">
        <f>IF(Z674="","",COUNT($Z$3:Z674))</f>
        <v/>
      </c>
      <c r="BH674" s="13" t="str">
        <f>IF(AO674="","",IF(AO674=BH$2,(SUMIF($BV$3:$BV674,BH$2,$BW$3:$BW674)-SUMIF($BX$3:$BX674,BH$2,$BY$3:$BY674))*AO$1,""))</f>
        <v/>
      </c>
      <c r="BI674" s="13" t="str">
        <f>IF(AP674="","",IF(AP674=BI$2,(SUMIF($BV$3:$BV674,BI$2,$BW$3:$BW674)-SUMIF($BX$3:$BX674,BI$2,$BY$3:$BY674))*AP$1,""))</f>
        <v/>
      </c>
      <c r="BJ674" s="13" t="str">
        <f>IF(AQ674="","",IF(AQ674=BJ$2,(SUMIF($BV$3:$BV674,BJ$2,$BW$3:$BW674)-SUMIF($BX$3:$BX674,BJ$2,$BY$3:$BY674))*AQ$1,""))</f>
        <v/>
      </c>
      <c r="BK674" s="13" t="str">
        <f>IF(AR674="","",IF(AR674=BK$2,(SUMIF($BV$3:$BV674,BK$2,$BW$3:$BW674)-SUMIF($BX$3:$BX674,BK$2,$BY$3:$BY674))*AR$1,""))</f>
        <v/>
      </c>
      <c r="BL674" s="13" t="str">
        <f>IF(AS674="","",IF(AS674=BL$2,(SUMIF($BV$3:$BV674,BL$2,$BW$3:$BW674)-SUMIF($BX$3:$BX674,BL$2,$BY$3:$BY674))*AS$1,""))</f>
        <v/>
      </c>
      <c r="BM674" s="13" t="str">
        <f>IF(AT674="","",IF(AT674=BM$2,(SUMIF($BV$3:$BV674,BM$2,$BW$3:$BW674)-SUMIF($BX$3:$BX674,BM$2,$BY$3:$BY674))*AT$1,""))</f>
        <v/>
      </c>
      <c r="BN674" s="13" t="str">
        <f>IF(AU674="","",IF(AU674=BN$2,(SUMIF($BV$3:$BV674,BN$2,$BW$3:$BW674)-SUMIF($BX$3:$BX674,BN$2,$BY$3:$BY674))*AU$1,""))</f>
        <v/>
      </c>
      <c r="BO674" s="13" t="str">
        <f>IF(AV674="","",IF(AV674=BO$2,(SUMIF($BV$3:$BV674,BO$2,$BW$3:$BW674)-SUMIF($BX$3:$BX674,BO$2,$BY$3:$BY674))*AV$1,""))</f>
        <v/>
      </c>
      <c r="BP674" s="69"/>
      <c r="BQ674" s="13" t="str">
        <f t="shared" si="402"/>
        <v/>
      </c>
      <c r="BR674" s="75" t="str">
        <f t="shared" si="389"/>
        <v/>
      </c>
      <c r="BS674" s="33" t="str">
        <f t="shared" si="390"/>
        <v/>
      </c>
      <c r="BT674" s="42" t="str">
        <f t="shared" si="391"/>
        <v/>
      </c>
      <c r="BU674" s="38" t="str">
        <f t="shared" si="392"/>
        <v/>
      </c>
      <c r="BV674" s="30" t="str">
        <f t="shared" si="407"/>
        <v/>
      </c>
      <c r="BW674" s="36" t="str">
        <f t="shared" si="408"/>
        <v/>
      </c>
      <c r="BX674" s="36" t="str">
        <f t="shared" si="409"/>
        <v/>
      </c>
      <c r="BY674" s="45" t="str">
        <f t="shared" si="410"/>
        <v/>
      </c>
      <c r="BZ674" s="12" t="str">
        <f t="shared" si="393"/>
        <v/>
      </c>
      <c r="CA674" s="47" t="str">
        <f t="shared" si="394"/>
        <v/>
      </c>
      <c r="CB674" s="32" t="str">
        <f t="shared" si="395"/>
        <v/>
      </c>
      <c r="CC674" s="32" t="str">
        <f t="shared" si="396"/>
        <v/>
      </c>
      <c r="CD674" s="32" t="str">
        <f t="shared" si="397"/>
        <v/>
      </c>
      <c r="CE674" s="48"/>
      <c r="CF674" s="32" t="str">
        <f t="shared" si="403"/>
        <v/>
      </c>
      <c r="CG674" s="32" t="str">
        <f t="shared" si="404"/>
        <v/>
      </c>
      <c r="CH674" s="48"/>
    </row>
    <row r="675" spans="2:86" ht="30" customHeight="1" x14ac:dyDescent="0.2">
      <c r="B675" s="155"/>
      <c r="C675" s="117"/>
      <c r="D675" s="53"/>
      <c r="E675" s="68"/>
      <c r="F675" s="54"/>
      <c r="G675" s="54"/>
      <c r="H675" s="55"/>
      <c r="I675" s="71"/>
      <c r="J675" s="73"/>
      <c r="K675" s="56"/>
      <c r="L675" s="76" t="str">
        <f t="shared" si="413"/>
        <v/>
      </c>
      <c r="M675" s="77" t="str">
        <f t="shared" si="398"/>
        <v/>
      </c>
      <c r="N675" s="130" t="str">
        <f t="shared" si="399"/>
        <v/>
      </c>
      <c r="O675" s="131" t="str">
        <f t="shared" si="415"/>
        <v/>
      </c>
      <c r="P675" s="131" t="str">
        <f t="shared" si="415"/>
        <v/>
      </c>
      <c r="Q675" s="131" t="str">
        <f t="shared" si="415"/>
        <v/>
      </c>
      <c r="R675" s="131" t="str">
        <f t="shared" si="415"/>
        <v/>
      </c>
      <c r="S675" s="131" t="str">
        <f t="shared" si="415"/>
        <v/>
      </c>
      <c r="T675" s="131" t="str">
        <f t="shared" si="415"/>
        <v/>
      </c>
      <c r="U675" s="131" t="str">
        <f t="shared" si="415"/>
        <v/>
      </c>
      <c r="V675" s="14"/>
      <c r="W675" s="17" t="str">
        <f>IF(C675="",IF(OR(AND($H675&lt;&gt;"",C675=""),AND($F674=$F675,$AK675&lt;&gt;""),COUNTA($H$3:$H$100002)&gt;COUNTA($H$3:$H675),$AE675&lt;&gt;""),W674,""),C675)</f>
        <v/>
      </c>
      <c r="X675" s="17" t="str">
        <f>IF(D675="",IF(OR(AND($H675&lt;&gt;"",D675=""),AND($F674=$F675,$AK675&lt;&gt;""),COUNTA($H$3:$H$100002)&gt;COUNTA($H$3:$H675),$AE675&lt;&gt;""),X674,""),D675)</f>
        <v/>
      </c>
      <c r="Y675" s="17" t="str">
        <f>IF(E675="",IF(OR(AND($H675&lt;&gt;"",E675=""),AND($F674=$F675,$AK675&lt;&gt;""),COUNTA($H$3:$H$100002)&gt;COUNTA($H$3:$H675),$AE675&lt;&gt;""),Y674,""),E675)</f>
        <v/>
      </c>
      <c r="Z675" s="27" t="str">
        <f t="shared" si="414"/>
        <v/>
      </c>
      <c r="AA675" s="2" t="str">
        <f>IF(F675="","",COUNTA($F$3:F675))</f>
        <v/>
      </c>
      <c r="AB675" s="3" t="str">
        <f>IF(F675="","",IFERROR(IF(F675&lt;&gt;"",IFERROR(INDEX(設定!$C$3:$C$303,MATCH(F675,設定!$C$3:$C$303,0),0),INDEX(設定!$C$3:$C$303,MATCH("*"&amp;F675&amp;"*",設定!$C$3:$C$303,0),0)),""),"エラー"))</f>
        <v/>
      </c>
      <c r="AC675" s="2" t="str">
        <f>IF(G675="","",COUNTA($G$3:G675))</f>
        <v/>
      </c>
      <c r="AD675" s="3" t="str">
        <f>IF(G675="","",IFERROR(IF(G675&lt;&gt;"",IFERROR(INDEX(設定!$C$3:$C$303,MATCH(G675,設定!$C$3:$C$303,0),0),INDEX(設定!$C$3:$C$303,MATCH("*"&amp;G675&amp;"*",設定!$C$3:$C$303,0),0)),""),"エラー"))</f>
        <v/>
      </c>
      <c r="AE675" s="3" t="str">
        <f>IFERROR(IF(AB675="",IF(AND(H675&lt;&gt;"",F675=""),INDEX(AB$3:AB675,MATCH(MAX(AA$3:AA675),AA$3:AA675,0),0),""),AB675),"")</f>
        <v/>
      </c>
      <c r="AF675" s="3" t="str">
        <f>IFERROR(IF(AD675="",IF(AND(H675&lt;&gt;"",G675=""),INDEX(AD$3:AD675,MATCH(MAX(AC$3:AC675),AC$3:AC675,0),0),""),AD675),"")</f>
        <v/>
      </c>
      <c r="AG675" s="2" t="str">
        <f>IF(AH675="","",IF(OR(AH675=AH674,AH675=AH676),IF(AND(E675="",AB675="",AG674&lt;&gt;""),MAX($AG$3:AG674),MAX($AG$3:AG674)+1),IF(AH674=AH675,AG674,MAX($AG$3:AG674)+1)))</f>
        <v/>
      </c>
      <c r="AH675" s="12" t="str">
        <f t="shared" si="400"/>
        <v/>
      </c>
      <c r="AI675" s="12" t="str">
        <f t="shared" si="405"/>
        <v/>
      </c>
      <c r="AJ675" s="13" t="str">
        <f t="shared" si="384"/>
        <v/>
      </c>
      <c r="AK675" s="13" t="str">
        <f t="shared" si="385"/>
        <v/>
      </c>
      <c r="AL675" s="13" t="str">
        <f>IF(OR(AJ675="",COUNTIF($AH$3:AH675,AH675)&lt;&gt;COUNTIF(AH$3:AH$100002,AH675)),"",SUMIF(AH$3:AH$100002,AH675,AJ$3:AJ$100002))</f>
        <v/>
      </c>
      <c r="AM675" s="13" t="str">
        <f>IF(OR(AK675="",COUNTIF($AH$3:AH675,AH675)&lt;&gt;COUNTIF(AH$3:AH$100002,AH675)),"",SUMIF(AH$3:AH$100002,AH675,AK$3:AK$100002))</f>
        <v/>
      </c>
      <c r="AO675" s="13" t="str">
        <f t="shared" si="401"/>
        <v/>
      </c>
      <c r="AP675" s="13" t="str">
        <f t="shared" si="401"/>
        <v/>
      </c>
      <c r="AQ675" s="13" t="str">
        <f t="shared" si="401"/>
        <v/>
      </c>
      <c r="AR675" s="13" t="str">
        <f t="shared" si="386"/>
        <v/>
      </c>
      <c r="AS675" s="13" t="str">
        <f t="shared" si="386"/>
        <v/>
      </c>
      <c r="AT675" s="13" t="str">
        <f t="shared" si="386"/>
        <v/>
      </c>
      <c r="AU675" s="13" t="str">
        <f t="shared" si="386"/>
        <v/>
      </c>
      <c r="AV675" s="13" t="str">
        <f t="shared" si="406"/>
        <v/>
      </c>
      <c r="AW675" s="86" t="str">
        <f t="shared" si="387"/>
        <v/>
      </c>
      <c r="AX675" s="59" t="str">
        <f t="shared" si="388"/>
        <v/>
      </c>
      <c r="AY675" s="63" t="str">
        <f>IF(OR($BR675="",BH675=""),"",COUNT($BR$3:$BR675))</f>
        <v/>
      </c>
      <c r="AZ675" s="13" t="str">
        <f>IF(OR($BR675="",BI675=""),"",COUNT($BR$3:$BR675))</f>
        <v/>
      </c>
      <c r="BA675" s="13" t="str">
        <f>IF(OR($BR675="",BJ675=""),"",COUNT($BR$3:$BR675))</f>
        <v/>
      </c>
      <c r="BB675" s="13" t="str">
        <f>IF(OR($BR675="",BK675=""),"",COUNT($BR$3:$BR675))</f>
        <v/>
      </c>
      <c r="BC675" s="13" t="str">
        <f>IF(OR($BR675="",BL675=""),"",COUNT($BR$3:$BR675))</f>
        <v/>
      </c>
      <c r="BD675" s="13" t="str">
        <f>IF(OR($BR675="",BM675=""),"",COUNT($BR$3:$BR675))</f>
        <v/>
      </c>
      <c r="BE675" s="13" t="str">
        <f>IF(OR($BR675="",BN675=""),"",COUNT($BR$3:$BR675))</f>
        <v/>
      </c>
      <c r="BF675" s="13" t="str">
        <f>IF(OR($BR675="",BO675=""),"",COUNT($BR$3:$BR675))</f>
        <v/>
      </c>
      <c r="BG675" s="66" t="str">
        <f>IF(Z675="","",COUNT($Z$3:Z675))</f>
        <v/>
      </c>
      <c r="BH675" s="13" t="str">
        <f>IF(AO675="","",IF(AO675=BH$2,(SUMIF($BV$3:$BV675,BH$2,$BW$3:$BW675)-SUMIF($BX$3:$BX675,BH$2,$BY$3:$BY675))*AO$1,""))</f>
        <v/>
      </c>
      <c r="BI675" s="13" t="str">
        <f>IF(AP675="","",IF(AP675=BI$2,(SUMIF($BV$3:$BV675,BI$2,$BW$3:$BW675)-SUMIF($BX$3:$BX675,BI$2,$BY$3:$BY675))*AP$1,""))</f>
        <v/>
      </c>
      <c r="BJ675" s="13" t="str">
        <f>IF(AQ675="","",IF(AQ675=BJ$2,(SUMIF($BV$3:$BV675,BJ$2,$BW$3:$BW675)-SUMIF($BX$3:$BX675,BJ$2,$BY$3:$BY675))*AQ$1,""))</f>
        <v/>
      </c>
      <c r="BK675" s="13" t="str">
        <f>IF(AR675="","",IF(AR675=BK$2,(SUMIF($BV$3:$BV675,BK$2,$BW$3:$BW675)-SUMIF($BX$3:$BX675,BK$2,$BY$3:$BY675))*AR$1,""))</f>
        <v/>
      </c>
      <c r="BL675" s="13" t="str">
        <f>IF(AS675="","",IF(AS675=BL$2,(SUMIF($BV$3:$BV675,BL$2,$BW$3:$BW675)-SUMIF($BX$3:$BX675,BL$2,$BY$3:$BY675))*AS$1,""))</f>
        <v/>
      </c>
      <c r="BM675" s="13" t="str">
        <f>IF(AT675="","",IF(AT675=BM$2,(SUMIF($BV$3:$BV675,BM$2,$BW$3:$BW675)-SUMIF($BX$3:$BX675,BM$2,$BY$3:$BY675))*AT$1,""))</f>
        <v/>
      </c>
      <c r="BN675" s="13" t="str">
        <f>IF(AU675="","",IF(AU675=BN$2,(SUMIF($BV$3:$BV675,BN$2,$BW$3:$BW675)-SUMIF($BX$3:$BX675,BN$2,$BY$3:$BY675))*AU$1,""))</f>
        <v/>
      </c>
      <c r="BO675" s="13" t="str">
        <f>IF(AV675="","",IF(AV675=BO$2,(SUMIF($BV$3:$BV675,BO$2,$BW$3:$BW675)-SUMIF($BX$3:$BX675,BO$2,$BY$3:$BY675))*AV$1,""))</f>
        <v/>
      </c>
      <c r="BP675" s="69"/>
      <c r="BQ675" s="13" t="str">
        <f t="shared" si="402"/>
        <v/>
      </c>
      <c r="BR675" s="75" t="str">
        <f t="shared" si="389"/>
        <v/>
      </c>
      <c r="BS675" s="33" t="str">
        <f t="shared" si="390"/>
        <v/>
      </c>
      <c r="BT675" s="42" t="str">
        <f t="shared" si="391"/>
        <v/>
      </c>
      <c r="BU675" s="38" t="str">
        <f t="shared" si="392"/>
        <v/>
      </c>
      <c r="BV675" s="30" t="str">
        <f t="shared" si="407"/>
        <v/>
      </c>
      <c r="BW675" s="36" t="str">
        <f t="shared" si="408"/>
        <v/>
      </c>
      <c r="BX675" s="36" t="str">
        <f t="shared" si="409"/>
        <v/>
      </c>
      <c r="BY675" s="45" t="str">
        <f t="shared" si="410"/>
        <v/>
      </c>
      <c r="BZ675" s="12" t="str">
        <f t="shared" si="393"/>
        <v/>
      </c>
      <c r="CA675" s="47" t="str">
        <f t="shared" si="394"/>
        <v/>
      </c>
      <c r="CB675" s="32" t="str">
        <f t="shared" si="395"/>
        <v/>
      </c>
      <c r="CC675" s="32" t="str">
        <f t="shared" si="396"/>
        <v/>
      </c>
      <c r="CD675" s="32" t="str">
        <f t="shared" si="397"/>
        <v/>
      </c>
      <c r="CE675" s="48"/>
      <c r="CF675" s="32" t="str">
        <f t="shared" si="403"/>
        <v/>
      </c>
      <c r="CG675" s="32" t="str">
        <f t="shared" si="404"/>
        <v/>
      </c>
      <c r="CH675" s="48"/>
    </row>
    <row r="676" spans="2:86" ht="30" customHeight="1" x14ac:dyDescent="0.2">
      <c r="B676" s="155"/>
      <c r="C676" s="117"/>
      <c r="D676" s="53"/>
      <c r="E676" s="68"/>
      <c r="F676" s="54"/>
      <c r="G676" s="54"/>
      <c r="H676" s="55"/>
      <c r="I676" s="71"/>
      <c r="J676" s="73"/>
      <c r="K676" s="56"/>
      <c r="L676" s="76" t="str">
        <f t="shared" si="413"/>
        <v/>
      </c>
      <c r="M676" s="77" t="str">
        <f t="shared" si="398"/>
        <v/>
      </c>
      <c r="N676" s="130" t="str">
        <f t="shared" si="399"/>
        <v/>
      </c>
      <c r="O676" s="131" t="str">
        <f t="shared" si="415"/>
        <v/>
      </c>
      <c r="P676" s="131" t="str">
        <f t="shared" si="415"/>
        <v/>
      </c>
      <c r="Q676" s="131" t="str">
        <f t="shared" si="415"/>
        <v/>
      </c>
      <c r="R676" s="131" t="str">
        <f t="shared" si="415"/>
        <v/>
      </c>
      <c r="S676" s="131" t="str">
        <f t="shared" si="415"/>
        <v/>
      </c>
      <c r="T676" s="131" t="str">
        <f t="shared" si="415"/>
        <v/>
      </c>
      <c r="U676" s="131" t="str">
        <f t="shared" si="415"/>
        <v/>
      </c>
      <c r="V676" s="14"/>
      <c r="W676" s="17" t="str">
        <f>IF(C676="",IF(OR(AND($H676&lt;&gt;"",C676=""),AND($F675=$F676,$AK676&lt;&gt;""),COUNTA($H$3:$H$100002)&gt;COUNTA($H$3:$H676),$AE676&lt;&gt;""),W675,""),C676)</f>
        <v/>
      </c>
      <c r="X676" s="17" t="str">
        <f>IF(D676="",IF(OR(AND($H676&lt;&gt;"",D676=""),AND($F675=$F676,$AK676&lt;&gt;""),COUNTA($H$3:$H$100002)&gt;COUNTA($H$3:$H676),$AE676&lt;&gt;""),X675,""),D676)</f>
        <v/>
      </c>
      <c r="Y676" s="17" t="str">
        <f>IF(E676="",IF(OR(AND($H676&lt;&gt;"",E676=""),AND($F675=$F676,$AK676&lt;&gt;""),COUNTA($H$3:$H$100002)&gt;COUNTA($H$3:$H676),$AE676&lt;&gt;""),Y675,""),E676)</f>
        <v/>
      </c>
      <c r="Z676" s="27" t="str">
        <f t="shared" si="414"/>
        <v/>
      </c>
      <c r="AA676" s="2" t="str">
        <f>IF(F676="","",COUNTA($F$3:F676))</f>
        <v/>
      </c>
      <c r="AB676" s="3" t="str">
        <f>IF(F676="","",IFERROR(IF(F676&lt;&gt;"",IFERROR(INDEX(設定!$C$3:$C$303,MATCH(F676,設定!$C$3:$C$303,0),0),INDEX(設定!$C$3:$C$303,MATCH("*"&amp;F676&amp;"*",設定!$C$3:$C$303,0),0)),""),"エラー"))</f>
        <v/>
      </c>
      <c r="AC676" s="2" t="str">
        <f>IF(G676="","",COUNTA($G$3:G676))</f>
        <v/>
      </c>
      <c r="AD676" s="3" t="str">
        <f>IF(G676="","",IFERROR(IF(G676&lt;&gt;"",IFERROR(INDEX(設定!$C$3:$C$303,MATCH(G676,設定!$C$3:$C$303,0),0),INDEX(設定!$C$3:$C$303,MATCH("*"&amp;G676&amp;"*",設定!$C$3:$C$303,0),0)),""),"エラー"))</f>
        <v/>
      </c>
      <c r="AE676" s="3" t="str">
        <f>IFERROR(IF(AB676="",IF(AND(H676&lt;&gt;"",F676=""),INDEX(AB$3:AB676,MATCH(MAX(AA$3:AA676),AA$3:AA676,0),0),""),AB676),"")</f>
        <v/>
      </c>
      <c r="AF676" s="3" t="str">
        <f>IFERROR(IF(AD676="",IF(AND(H676&lt;&gt;"",G676=""),INDEX(AD$3:AD676,MATCH(MAX(AC$3:AC676),AC$3:AC676,0),0),""),AD676),"")</f>
        <v/>
      </c>
      <c r="AG676" s="2" t="str">
        <f>IF(AH676="","",IF(OR(AH676=AH675,AH676=AH677),IF(AND(E676="",AB676="",AG675&lt;&gt;""),MAX($AG$3:AG675),MAX($AG$3:AG675)+1),IF(AH675=AH676,AG675,MAX($AG$3:AG675)+1)))</f>
        <v/>
      </c>
      <c r="AH676" s="12" t="str">
        <f t="shared" si="400"/>
        <v/>
      </c>
      <c r="AI676" s="12" t="str">
        <f t="shared" si="405"/>
        <v/>
      </c>
      <c r="AJ676" s="13" t="str">
        <f t="shared" si="384"/>
        <v/>
      </c>
      <c r="AK676" s="13" t="str">
        <f t="shared" si="385"/>
        <v/>
      </c>
      <c r="AL676" s="13" t="str">
        <f>IF(OR(AJ676="",COUNTIF($AH$3:AH676,AH676)&lt;&gt;COUNTIF(AH$3:AH$100002,AH676)),"",SUMIF(AH$3:AH$100002,AH676,AJ$3:AJ$100002))</f>
        <v/>
      </c>
      <c r="AM676" s="13" t="str">
        <f>IF(OR(AK676="",COUNTIF($AH$3:AH676,AH676)&lt;&gt;COUNTIF(AH$3:AH$100002,AH676)),"",SUMIF(AH$3:AH$100002,AH676,AK$3:AK$100002))</f>
        <v/>
      </c>
      <c r="AO676" s="13" t="str">
        <f t="shared" si="401"/>
        <v/>
      </c>
      <c r="AP676" s="13" t="str">
        <f t="shared" si="401"/>
        <v/>
      </c>
      <c r="AQ676" s="13" t="str">
        <f t="shared" si="401"/>
        <v/>
      </c>
      <c r="AR676" s="13" t="str">
        <f t="shared" si="386"/>
        <v/>
      </c>
      <c r="AS676" s="13" t="str">
        <f t="shared" si="386"/>
        <v/>
      </c>
      <c r="AT676" s="13" t="str">
        <f t="shared" si="386"/>
        <v/>
      </c>
      <c r="AU676" s="13" t="str">
        <f t="shared" si="386"/>
        <v/>
      </c>
      <c r="AV676" s="13" t="str">
        <f t="shared" si="406"/>
        <v/>
      </c>
      <c r="AW676" s="86" t="str">
        <f t="shared" si="387"/>
        <v/>
      </c>
      <c r="AX676" s="59" t="str">
        <f t="shared" si="388"/>
        <v/>
      </c>
      <c r="AY676" s="63" t="str">
        <f>IF(OR($BR676="",BH676=""),"",COUNT($BR$3:$BR676))</f>
        <v/>
      </c>
      <c r="AZ676" s="13" t="str">
        <f>IF(OR($BR676="",BI676=""),"",COUNT($BR$3:$BR676))</f>
        <v/>
      </c>
      <c r="BA676" s="13" t="str">
        <f>IF(OR($BR676="",BJ676=""),"",COUNT($BR$3:$BR676))</f>
        <v/>
      </c>
      <c r="BB676" s="13" t="str">
        <f>IF(OR($BR676="",BK676=""),"",COUNT($BR$3:$BR676))</f>
        <v/>
      </c>
      <c r="BC676" s="13" t="str">
        <f>IF(OR($BR676="",BL676=""),"",COUNT($BR$3:$BR676))</f>
        <v/>
      </c>
      <c r="BD676" s="13" t="str">
        <f>IF(OR($BR676="",BM676=""),"",COUNT($BR$3:$BR676))</f>
        <v/>
      </c>
      <c r="BE676" s="13" t="str">
        <f>IF(OR($BR676="",BN676=""),"",COUNT($BR$3:$BR676))</f>
        <v/>
      </c>
      <c r="BF676" s="13" t="str">
        <f>IF(OR($BR676="",BO676=""),"",COUNT($BR$3:$BR676))</f>
        <v/>
      </c>
      <c r="BG676" s="66" t="str">
        <f>IF(Z676="","",COUNT($Z$3:Z676))</f>
        <v/>
      </c>
      <c r="BH676" s="13" t="str">
        <f>IF(AO676="","",IF(AO676=BH$2,(SUMIF($BV$3:$BV676,BH$2,$BW$3:$BW676)-SUMIF($BX$3:$BX676,BH$2,$BY$3:$BY676))*AO$1,""))</f>
        <v/>
      </c>
      <c r="BI676" s="13" t="str">
        <f>IF(AP676="","",IF(AP676=BI$2,(SUMIF($BV$3:$BV676,BI$2,$BW$3:$BW676)-SUMIF($BX$3:$BX676,BI$2,$BY$3:$BY676))*AP$1,""))</f>
        <v/>
      </c>
      <c r="BJ676" s="13" t="str">
        <f>IF(AQ676="","",IF(AQ676=BJ$2,(SUMIF($BV$3:$BV676,BJ$2,$BW$3:$BW676)-SUMIF($BX$3:$BX676,BJ$2,$BY$3:$BY676))*AQ$1,""))</f>
        <v/>
      </c>
      <c r="BK676" s="13" t="str">
        <f>IF(AR676="","",IF(AR676=BK$2,(SUMIF($BV$3:$BV676,BK$2,$BW$3:$BW676)-SUMIF($BX$3:$BX676,BK$2,$BY$3:$BY676))*AR$1,""))</f>
        <v/>
      </c>
      <c r="BL676" s="13" t="str">
        <f>IF(AS676="","",IF(AS676=BL$2,(SUMIF($BV$3:$BV676,BL$2,$BW$3:$BW676)-SUMIF($BX$3:$BX676,BL$2,$BY$3:$BY676))*AS$1,""))</f>
        <v/>
      </c>
      <c r="BM676" s="13" t="str">
        <f>IF(AT676="","",IF(AT676=BM$2,(SUMIF($BV$3:$BV676,BM$2,$BW$3:$BW676)-SUMIF($BX$3:$BX676,BM$2,$BY$3:$BY676))*AT$1,""))</f>
        <v/>
      </c>
      <c r="BN676" s="13" t="str">
        <f>IF(AU676="","",IF(AU676=BN$2,(SUMIF($BV$3:$BV676,BN$2,$BW$3:$BW676)-SUMIF($BX$3:$BX676,BN$2,$BY$3:$BY676))*AU$1,""))</f>
        <v/>
      </c>
      <c r="BO676" s="13" t="str">
        <f>IF(AV676="","",IF(AV676=BO$2,(SUMIF($BV$3:$BV676,BO$2,$BW$3:$BW676)-SUMIF($BX$3:$BX676,BO$2,$BY$3:$BY676))*AV$1,""))</f>
        <v/>
      </c>
      <c r="BP676" s="69"/>
      <c r="BQ676" s="13" t="str">
        <f t="shared" si="402"/>
        <v/>
      </c>
      <c r="BR676" s="75" t="str">
        <f t="shared" si="389"/>
        <v/>
      </c>
      <c r="BS676" s="33" t="str">
        <f t="shared" si="390"/>
        <v/>
      </c>
      <c r="BT676" s="42" t="str">
        <f t="shared" si="391"/>
        <v/>
      </c>
      <c r="BU676" s="38" t="str">
        <f t="shared" si="392"/>
        <v/>
      </c>
      <c r="BV676" s="30" t="str">
        <f t="shared" si="407"/>
        <v/>
      </c>
      <c r="BW676" s="36" t="str">
        <f t="shared" si="408"/>
        <v/>
      </c>
      <c r="BX676" s="36" t="str">
        <f t="shared" si="409"/>
        <v/>
      </c>
      <c r="BY676" s="45" t="str">
        <f t="shared" si="410"/>
        <v/>
      </c>
      <c r="BZ676" s="12" t="str">
        <f t="shared" si="393"/>
        <v/>
      </c>
      <c r="CA676" s="47" t="str">
        <f t="shared" si="394"/>
        <v/>
      </c>
      <c r="CB676" s="32" t="str">
        <f t="shared" si="395"/>
        <v/>
      </c>
      <c r="CC676" s="32" t="str">
        <f t="shared" si="396"/>
        <v/>
      </c>
      <c r="CD676" s="32" t="str">
        <f t="shared" si="397"/>
        <v/>
      </c>
      <c r="CE676" s="48"/>
      <c r="CF676" s="32" t="str">
        <f t="shared" si="403"/>
        <v/>
      </c>
      <c r="CG676" s="32" t="str">
        <f t="shared" si="404"/>
        <v/>
      </c>
      <c r="CH676" s="48"/>
    </row>
    <row r="677" spans="2:86" ht="30" customHeight="1" x14ac:dyDescent="0.2">
      <c r="B677" s="155"/>
      <c r="C677" s="117"/>
      <c r="D677" s="53"/>
      <c r="E677" s="68"/>
      <c r="F677" s="54"/>
      <c r="G677" s="54"/>
      <c r="H677" s="55"/>
      <c r="I677" s="71"/>
      <c r="J677" s="73"/>
      <c r="K677" s="56"/>
      <c r="L677" s="76" t="str">
        <f t="shared" si="413"/>
        <v/>
      </c>
      <c r="M677" s="77" t="str">
        <f t="shared" si="398"/>
        <v/>
      </c>
      <c r="N677" s="130" t="str">
        <f t="shared" si="399"/>
        <v/>
      </c>
      <c r="O677" s="131" t="str">
        <f t="shared" si="415"/>
        <v/>
      </c>
      <c r="P677" s="131" t="str">
        <f t="shared" si="415"/>
        <v/>
      </c>
      <c r="Q677" s="131" t="str">
        <f t="shared" si="415"/>
        <v/>
      </c>
      <c r="R677" s="131" t="str">
        <f t="shared" si="415"/>
        <v/>
      </c>
      <c r="S677" s="131" t="str">
        <f t="shared" si="415"/>
        <v/>
      </c>
      <c r="T677" s="131" t="str">
        <f t="shared" si="415"/>
        <v/>
      </c>
      <c r="U677" s="131" t="str">
        <f t="shared" si="415"/>
        <v/>
      </c>
      <c r="V677" s="14"/>
      <c r="W677" s="17" t="str">
        <f>IF(C677="",IF(OR(AND($H677&lt;&gt;"",C677=""),AND($F676=$F677,$AK677&lt;&gt;""),COUNTA($H$3:$H$100002)&gt;COUNTA($H$3:$H677),$AE677&lt;&gt;""),W676,""),C677)</f>
        <v/>
      </c>
      <c r="X677" s="17" t="str">
        <f>IF(D677="",IF(OR(AND($H677&lt;&gt;"",D677=""),AND($F676=$F677,$AK677&lt;&gt;""),COUNTA($H$3:$H$100002)&gt;COUNTA($H$3:$H677),$AE677&lt;&gt;""),X676,""),D677)</f>
        <v/>
      </c>
      <c r="Y677" s="17" t="str">
        <f>IF(E677="",IF(OR(AND($H677&lt;&gt;"",E677=""),AND($F676=$F677,$AK677&lt;&gt;""),COUNTA($H$3:$H$100002)&gt;COUNTA($H$3:$H677),$AE677&lt;&gt;""),Y676,""),E677)</f>
        <v/>
      </c>
      <c r="Z677" s="27" t="str">
        <f t="shared" si="414"/>
        <v/>
      </c>
      <c r="AA677" s="2" t="str">
        <f>IF(F677="","",COUNTA($F$3:F677))</f>
        <v/>
      </c>
      <c r="AB677" s="3" t="str">
        <f>IF(F677="","",IFERROR(IF(F677&lt;&gt;"",IFERROR(INDEX(設定!$C$3:$C$303,MATCH(F677,設定!$C$3:$C$303,0),0),INDEX(設定!$C$3:$C$303,MATCH("*"&amp;F677&amp;"*",設定!$C$3:$C$303,0),0)),""),"エラー"))</f>
        <v/>
      </c>
      <c r="AC677" s="2" t="str">
        <f>IF(G677="","",COUNTA($G$3:G677))</f>
        <v/>
      </c>
      <c r="AD677" s="3" t="str">
        <f>IF(G677="","",IFERROR(IF(G677&lt;&gt;"",IFERROR(INDEX(設定!$C$3:$C$303,MATCH(G677,設定!$C$3:$C$303,0),0),INDEX(設定!$C$3:$C$303,MATCH("*"&amp;G677&amp;"*",設定!$C$3:$C$303,0),0)),""),"エラー"))</f>
        <v/>
      </c>
      <c r="AE677" s="3" t="str">
        <f>IFERROR(IF(AB677="",IF(AND(H677&lt;&gt;"",F677=""),INDEX(AB$3:AB677,MATCH(MAX(AA$3:AA677),AA$3:AA677,0),0),""),AB677),"")</f>
        <v/>
      </c>
      <c r="AF677" s="3" t="str">
        <f>IFERROR(IF(AD677="",IF(AND(H677&lt;&gt;"",G677=""),INDEX(AD$3:AD677,MATCH(MAX(AC$3:AC677),AC$3:AC677,0),0),""),AD677),"")</f>
        <v/>
      </c>
      <c r="AG677" s="2" t="str">
        <f>IF(AH677="","",IF(OR(AH677=AH676,AH677=AH678),IF(AND(E677="",AB677="",AG676&lt;&gt;""),MAX($AG$3:AG676),MAX($AG$3:AG676)+1),IF(AH676=AH677,AG676,MAX($AG$3:AG676)+1)))</f>
        <v/>
      </c>
      <c r="AH677" s="12" t="str">
        <f t="shared" si="400"/>
        <v/>
      </c>
      <c r="AI677" s="12" t="str">
        <f t="shared" si="405"/>
        <v/>
      </c>
      <c r="AJ677" s="13" t="str">
        <f t="shared" si="384"/>
        <v/>
      </c>
      <c r="AK677" s="13" t="str">
        <f t="shared" si="385"/>
        <v/>
      </c>
      <c r="AL677" s="13" t="str">
        <f>IF(OR(AJ677="",COUNTIF($AH$3:AH677,AH677)&lt;&gt;COUNTIF(AH$3:AH$100002,AH677)),"",SUMIF(AH$3:AH$100002,AH677,AJ$3:AJ$100002))</f>
        <v/>
      </c>
      <c r="AM677" s="13" t="str">
        <f>IF(OR(AK677="",COUNTIF($AH$3:AH677,AH677)&lt;&gt;COUNTIF(AH$3:AH$100002,AH677)),"",SUMIF(AH$3:AH$100002,AH677,AK$3:AK$100002))</f>
        <v/>
      </c>
      <c r="AO677" s="13" t="str">
        <f t="shared" si="401"/>
        <v/>
      </c>
      <c r="AP677" s="13" t="str">
        <f t="shared" si="401"/>
        <v/>
      </c>
      <c r="AQ677" s="13" t="str">
        <f t="shared" si="401"/>
        <v/>
      </c>
      <c r="AR677" s="13" t="str">
        <f t="shared" si="386"/>
        <v/>
      </c>
      <c r="AS677" s="13" t="str">
        <f t="shared" si="386"/>
        <v/>
      </c>
      <c r="AT677" s="13" t="str">
        <f t="shared" si="386"/>
        <v/>
      </c>
      <c r="AU677" s="13" t="str">
        <f t="shared" si="386"/>
        <v/>
      </c>
      <c r="AV677" s="13" t="str">
        <f t="shared" si="406"/>
        <v/>
      </c>
      <c r="AW677" s="86" t="str">
        <f t="shared" si="387"/>
        <v/>
      </c>
      <c r="AX677" s="59" t="str">
        <f t="shared" si="388"/>
        <v/>
      </c>
      <c r="AY677" s="63" t="str">
        <f>IF(OR($BR677="",BH677=""),"",COUNT($BR$3:$BR677))</f>
        <v/>
      </c>
      <c r="AZ677" s="13" t="str">
        <f>IF(OR($BR677="",BI677=""),"",COUNT($BR$3:$BR677))</f>
        <v/>
      </c>
      <c r="BA677" s="13" t="str">
        <f>IF(OR($BR677="",BJ677=""),"",COUNT($BR$3:$BR677))</f>
        <v/>
      </c>
      <c r="BB677" s="13" t="str">
        <f>IF(OR($BR677="",BK677=""),"",COUNT($BR$3:$BR677))</f>
        <v/>
      </c>
      <c r="BC677" s="13" t="str">
        <f>IF(OR($BR677="",BL677=""),"",COUNT($BR$3:$BR677))</f>
        <v/>
      </c>
      <c r="BD677" s="13" t="str">
        <f>IF(OR($BR677="",BM677=""),"",COUNT($BR$3:$BR677))</f>
        <v/>
      </c>
      <c r="BE677" s="13" t="str">
        <f>IF(OR($BR677="",BN677=""),"",COUNT($BR$3:$BR677))</f>
        <v/>
      </c>
      <c r="BF677" s="13" t="str">
        <f>IF(OR($BR677="",BO677=""),"",COUNT($BR$3:$BR677))</f>
        <v/>
      </c>
      <c r="BG677" s="66" t="str">
        <f>IF(Z677="","",COUNT($Z$3:Z677))</f>
        <v/>
      </c>
      <c r="BH677" s="13" t="str">
        <f>IF(AO677="","",IF(AO677=BH$2,(SUMIF($BV$3:$BV677,BH$2,$BW$3:$BW677)-SUMIF($BX$3:$BX677,BH$2,$BY$3:$BY677))*AO$1,""))</f>
        <v/>
      </c>
      <c r="BI677" s="13" t="str">
        <f>IF(AP677="","",IF(AP677=BI$2,(SUMIF($BV$3:$BV677,BI$2,$BW$3:$BW677)-SUMIF($BX$3:$BX677,BI$2,$BY$3:$BY677))*AP$1,""))</f>
        <v/>
      </c>
      <c r="BJ677" s="13" t="str">
        <f>IF(AQ677="","",IF(AQ677=BJ$2,(SUMIF($BV$3:$BV677,BJ$2,$BW$3:$BW677)-SUMIF($BX$3:$BX677,BJ$2,$BY$3:$BY677))*AQ$1,""))</f>
        <v/>
      </c>
      <c r="BK677" s="13" t="str">
        <f>IF(AR677="","",IF(AR677=BK$2,(SUMIF($BV$3:$BV677,BK$2,$BW$3:$BW677)-SUMIF($BX$3:$BX677,BK$2,$BY$3:$BY677))*AR$1,""))</f>
        <v/>
      </c>
      <c r="BL677" s="13" t="str">
        <f>IF(AS677="","",IF(AS677=BL$2,(SUMIF($BV$3:$BV677,BL$2,$BW$3:$BW677)-SUMIF($BX$3:$BX677,BL$2,$BY$3:$BY677))*AS$1,""))</f>
        <v/>
      </c>
      <c r="BM677" s="13" t="str">
        <f>IF(AT677="","",IF(AT677=BM$2,(SUMIF($BV$3:$BV677,BM$2,$BW$3:$BW677)-SUMIF($BX$3:$BX677,BM$2,$BY$3:$BY677))*AT$1,""))</f>
        <v/>
      </c>
      <c r="BN677" s="13" t="str">
        <f>IF(AU677="","",IF(AU677=BN$2,(SUMIF($BV$3:$BV677,BN$2,$BW$3:$BW677)-SUMIF($BX$3:$BX677,BN$2,$BY$3:$BY677))*AU$1,""))</f>
        <v/>
      </c>
      <c r="BO677" s="13" t="str">
        <f>IF(AV677="","",IF(AV677=BO$2,(SUMIF($BV$3:$BV677,BO$2,$BW$3:$BW677)-SUMIF($BX$3:$BX677,BO$2,$BY$3:$BY677))*AV$1,""))</f>
        <v/>
      </c>
      <c r="BP677" s="69"/>
      <c r="BQ677" s="13" t="str">
        <f t="shared" si="402"/>
        <v/>
      </c>
      <c r="BR677" s="75" t="str">
        <f t="shared" si="389"/>
        <v/>
      </c>
      <c r="BS677" s="33" t="str">
        <f t="shared" si="390"/>
        <v/>
      </c>
      <c r="BT677" s="42" t="str">
        <f t="shared" si="391"/>
        <v/>
      </c>
      <c r="BU677" s="38" t="str">
        <f t="shared" si="392"/>
        <v/>
      </c>
      <c r="BV677" s="30" t="str">
        <f t="shared" si="407"/>
        <v/>
      </c>
      <c r="BW677" s="36" t="str">
        <f t="shared" si="408"/>
        <v/>
      </c>
      <c r="BX677" s="36" t="str">
        <f t="shared" si="409"/>
        <v/>
      </c>
      <c r="BY677" s="45" t="str">
        <f t="shared" si="410"/>
        <v/>
      </c>
      <c r="BZ677" s="12" t="str">
        <f t="shared" si="393"/>
        <v/>
      </c>
      <c r="CA677" s="47" t="str">
        <f t="shared" si="394"/>
        <v/>
      </c>
      <c r="CB677" s="32" t="str">
        <f t="shared" si="395"/>
        <v/>
      </c>
      <c r="CC677" s="32" t="str">
        <f t="shared" si="396"/>
        <v/>
      </c>
      <c r="CD677" s="32" t="str">
        <f t="shared" si="397"/>
        <v/>
      </c>
      <c r="CE677" s="48"/>
      <c r="CF677" s="32" t="str">
        <f t="shared" si="403"/>
        <v/>
      </c>
      <c r="CG677" s="32" t="str">
        <f t="shared" si="404"/>
        <v/>
      </c>
      <c r="CH677" s="48"/>
    </row>
    <row r="678" spans="2:86" ht="30" customHeight="1" x14ac:dyDescent="0.2">
      <c r="B678" s="155"/>
      <c r="C678" s="117"/>
      <c r="D678" s="53"/>
      <c r="E678" s="68"/>
      <c r="F678" s="54"/>
      <c r="G678" s="54"/>
      <c r="H678" s="55"/>
      <c r="I678" s="71"/>
      <c r="J678" s="73"/>
      <c r="K678" s="56"/>
      <c r="L678" s="76" t="str">
        <f t="shared" si="413"/>
        <v/>
      </c>
      <c r="M678" s="77" t="str">
        <f t="shared" si="398"/>
        <v/>
      </c>
      <c r="N678" s="130" t="str">
        <f t="shared" si="399"/>
        <v/>
      </c>
      <c r="O678" s="131" t="str">
        <f t="shared" si="415"/>
        <v/>
      </c>
      <c r="P678" s="131" t="str">
        <f t="shared" si="415"/>
        <v/>
      </c>
      <c r="Q678" s="131" t="str">
        <f t="shared" si="415"/>
        <v/>
      </c>
      <c r="R678" s="131" t="str">
        <f t="shared" si="415"/>
        <v/>
      </c>
      <c r="S678" s="131" t="str">
        <f t="shared" si="415"/>
        <v/>
      </c>
      <c r="T678" s="131" t="str">
        <f t="shared" si="415"/>
        <v/>
      </c>
      <c r="U678" s="131" t="str">
        <f t="shared" si="415"/>
        <v/>
      </c>
      <c r="V678" s="14"/>
      <c r="W678" s="17" t="str">
        <f>IF(C678="",IF(OR(AND($H678&lt;&gt;"",C678=""),AND($F677=$F678,$AK678&lt;&gt;""),COUNTA($H$3:$H$100002)&gt;COUNTA($H$3:$H678),$AE678&lt;&gt;""),W677,""),C678)</f>
        <v/>
      </c>
      <c r="X678" s="17" t="str">
        <f>IF(D678="",IF(OR(AND($H678&lt;&gt;"",D678=""),AND($F677=$F678,$AK678&lt;&gt;""),COUNTA($H$3:$H$100002)&gt;COUNTA($H$3:$H678),$AE678&lt;&gt;""),X677,""),D678)</f>
        <v/>
      </c>
      <c r="Y678" s="17" t="str">
        <f>IF(E678="",IF(OR(AND($H678&lt;&gt;"",E678=""),AND($F677=$F678,$AK678&lt;&gt;""),COUNTA($H$3:$H$100002)&gt;COUNTA($H$3:$H678),$AE678&lt;&gt;""),Y677,""),E678)</f>
        <v/>
      </c>
      <c r="Z678" s="27" t="str">
        <f t="shared" si="414"/>
        <v/>
      </c>
      <c r="AA678" s="2" t="str">
        <f>IF(F678="","",COUNTA($F$3:F678))</f>
        <v/>
      </c>
      <c r="AB678" s="3" t="str">
        <f>IF(F678="","",IFERROR(IF(F678&lt;&gt;"",IFERROR(INDEX(設定!$C$3:$C$303,MATCH(F678,設定!$C$3:$C$303,0),0),INDEX(設定!$C$3:$C$303,MATCH("*"&amp;F678&amp;"*",設定!$C$3:$C$303,0),0)),""),"エラー"))</f>
        <v/>
      </c>
      <c r="AC678" s="2" t="str">
        <f>IF(G678="","",COUNTA($G$3:G678))</f>
        <v/>
      </c>
      <c r="AD678" s="3" t="str">
        <f>IF(G678="","",IFERROR(IF(G678&lt;&gt;"",IFERROR(INDEX(設定!$C$3:$C$303,MATCH(G678,設定!$C$3:$C$303,0),0),INDEX(設定!$C$3:$C$303,MATCH("*"&amp;G678&amp;"*",設定!$C$3:$C$303,0),0)),""),"エラー"))</f>
        <v/>
      </c>
      <c r="AE678" s="3" t="str">
        <f>IFERROR(IF(AB678="",IF(AND(H678&lt;&gt;"",F678=""),INDEX(AB$3:AB678,MATCH(MAX(AA$3:AA678),AA$3:AA678,0),0),""),AB678),"")</f>
        <v/>
      </c>
      <c r="AF678" s="3" t="str">
        <f>IFERROR(IF(AD678="",IF(AND(H678&lt;&gt;"",G678=""),INDEX(AD$3:AD678,MATCH(MAX(AC$3:AC678),AC$3:AC678,0),0),""),AD678),"")</f>
        <v/>
      </c>
      <c r="AG678" s="2" t="str">
        <f>IF(AH678="","",IF(OR(AH678=AH677,AH678=AH679),IF(AND(E678="",AB678="",AG677&lt;&gt;""),MAX($AG$3:AG677),MAX($AG$3:AG677)+1),IF(AH677=AH678,AG677,MAX($AG$3:AG677)+1)))</f>
        <v/>
      </c>
      <c r="AH678" s="12" t="str">
        <f t="shared" si="400"/>
        <v/>
      </c>
      <c r="AI678" s="12" t="str">
        <f t="shared" si="405"/>
        <v/>
      </c>
      <c r="AJ678" s="13" t="str">
        <f t="shared" si="384"/>
        <v/>
      </c>
      <c r="AK678" s="13" t="str">
        <f t="shared" si="385"/>
        <v/>
      </c>
      <c r="AL678" s="13" t="str">
        <f>IF(OR(AJ678="",COUNTIF($AH$3:AH678,AH678)&lt;&gt;COUNTIF(AH$3:AH$100002,AH678)),"",SUMIF(AH$3:AH$100002,AH678,AJ$3:AJ$100002))</f>
        <v/>
      </c>
      <c r="AM678" s="13" t="str">
        <f>IF(OR(AK678="",COUNTIF($AH$3:AH678,AH678)&lt;&gt;COUNTIF(AH$3:AH$100002,AH678)),"",SUMIF(AH$3:AH$100002,AH678,AK$3:AK$100002))</f>
        <v/>
      </c>
      <c r="AO678" s="13" t="str">
        <f t="shared" si="401"/>
        <v/>
      </c>
      <c r="AP678" s="13" t="str">
        <f t="shared" si="401"/>
        <v/>
      </c>
      <c r="AQ678" s="13" t="str">
        <f t="shared" si="401"/>
        <v/>
      </c>
      <c r="AR678" s="13" t="str">
        <f t="shared" si="386"/>
        <v/>
      </c>
      <c r="AS678" s="13" t="str">
        <f t="shared" si="386"/>
        <v/>
      </c>
      <c r="AT678" s="13" t="str">
        <f t="shared" si="386"/>
        <v/>
      </c>
      <c r="AU678" s="13" t="str">
        <f t="shared" si="386"/>
        <v/>
      </c>
      <c r="AV678" s="13" t="str">
        <f t="shared" si="406"/>
        <v/>
      </c>
      <c r="AW678" s="86" t="str">
        <f t="shared" si="387"/>
        <v/>
      </c>
      <c r="AX678" s="59" t="str">
        <f t="shared" si="388"/>
        <v/>
      </c>
      <c r="AY678" s="63" t="str">
        <f>IF(OR($BR678="",BH678=""),"",COUNT($BR$3:$BR678))</f>
        <v/>
      </c>
      <c r="AZ678" s="13" t="str">
        <f>IF(OR($BR678="",BI678=""),"",COUNT($BR$3:$BR678))</f>
        <v/>
      </c>
      <c r="BA678" s="13" t="str">
        <f>IF(OR($BR678="",BJ678=""),"",COUNT($BR$3:$BR678))</f>
        <v/>
      </c>
      <c r="BB678" s="13" t="str">
        <f>IF(OR($BR678="",BK678=""),"",COUNT($BR$3:$BR678))</f>
        <v/>
      </c>
      <c r="BC678" s="13" t="str">
        <f>IF(OR($BR678="",BL678=""),"",COUNT($BR$3:$BR678))</f>
        <v/>
      </c>
      <c r="BD678" s="13" t="str">
        <f>IF(OR($BR678="",BM678=""),"",COUNT($BR$3:$BR678))</f>
        <v/>
      </c>
      <c r="BE678" s="13" t="str">
        <f>IF(OR($BR678="",BN678=""),"",COUNT($BR$3:$BR678))</f>
        <v/>
      </c>
      <c r="BF678" s="13" t="str">
        <f>IF(OR($BR678="",BO678=""),"",COUNT($BR$3:$BR678))</f>
        <v/>
      </c>
      <c r="BG678" s="66" t="str">
        <f>IF(Z678="","",COUNT($Z$3:Z678))</f>
        <v/>
      </c>
      <c r="BH678" s="13" t="str">
        <f>IF(AO678="","",IF(AO678=BH$2,(SUMIF($BV$3:$BV678,BH$2,$BW$3:$BW678)-SUMIF($BX$3:$BX678,BH$2,$BY$3:$BY678))*AO$1,""))</f>
        <v/>
      </c>
      <c r="BI678" s="13" t="str">
        <f>IF(AP678="","",IF(AP678=BI$2,(SUMIF($BV$3:$BV678,BI$2,$BW$3:$BW678)-SUMIF($BX$3:$BX678,BI$2,$BY$3:$BY678))*AP$1,""))</f>
        <v/>
      </c>
      <c r="BJ678" s="13" t="str">
        <f>IF(AQ678="","",IF(AQ678=BJ$2,(SUMIF($BV$3:$BV678,BJ$2,$BW$3:$BW678)-SUMIF($BX$3:$BX678,BJ$2,$BY$3:$BY678))*AQ$1,""))</f>
        <v/>
      </c>
      <c r="BK678" s="13" t="str">
        <f>IF(AR678="","",IF(AR678=BK$2,(SUMIF($BV$3:$BV678,BK$2,$BW$3:$BW678)-SUMIF($BX$3:$BX678,BK$2,$BY$3:$BY678))*AR$1,""))</f>
        <v/>
      </c>
      <c r="BL678" s="13" t="str">
        <f>IF(AS678="","",IF(AS678=BL$2,(SUMIF($BV$3:$BV678,BL$2,$BW$3:$BW678)-SUMIF($BX$3:$BX678,BL$2,$BY$3:$BY678))*AS$1,""))</f>
        <v/>
      </c>
      <c r="BM678" s="13" t="str">
        <f>IF(AT678="","",IF(AT678=BM$2,(SUMIF($BV$3:$BV678,BM$2,$BW$3:$BW678)-SUMIF($BX$3:$BX678,BM$2,$BY$3:$BY678))*AT$1,""))</f>
        <v/>
      </c>
      <c r="BN678" s="13" t="str">
        <f>IF(AU678="","",IF(AU678=BN$2,(SUMIF($BV$3:$BV678,BN$2,$BW$3:$BW678)-SUMIF($BX$3:$BX678,BN$2,$BY$3:$BY678))*AU$1,""))</f>
        <v/>
      </c>
      <c r="BO678" s="13" t="str">
        <f>IF(AV678="","",IF(AV678=BO$2,(SUMIF($BV$3:$BV678,BO$2,$BW$3:$BW678)-SUMIF($BX$3:$BX678,BO$2,$BY$3:$BY678))*AV$1,""))</f>
        <v/>
      </c>
      <c r="BP678" s="69"/>
      <c r="BQ678" s="13" t="str">
        <f t="shared" si="402"/>
        <v/>
      </c>
      <c r="BR678" s="75" t="str">
        <f t="shared" si="389"/>
        <v/>
      </c>
      <c r="BS678" s="33" t="str">
        <f t="shared" si="390"/>
        <v/>
      </c>
      <c r="BT678" s="42" t="str">
        <f t="shared" si="391"/>
        <v/>
      </c>
      <c r="BU678" s="38" t="str">
        <f t="shared" si="392"/>
        <v/>
      </c>
      <c r="BV678" s="30" t="str">
        <f t="shared" si="407"/>
        <v/>
      </c>
      <c r="BW678" s="36" t="str">
        <f t="shared" si="408"/>
        <v/>
      </c>
      <c r="BX678" s="36" t="str">
        <f t="shared" si="409"/>
        <v/>
      </c>
      <c r="BY678" s="45" t="str">
        <f t="shared" si="410"/>
        <v/>
      </c>
      <c r="BZ678" s="12" t="str">
        <f t="shared" si="393"/>
        <v/>
      </c>
      <c r="CA678" s="47" t="str">
        <f t="shared" si="394"/>
        <v/>
      </c>
      <c r="CB678" s="32" t="str">
        <f t="shared" si="395"/>
        <v/>
      </c>
      <c r="CC678" s="32" t="str">
        <f t="shared" si="396"/>
        <v/>
      </c>
      <c r="CD678" s="32" t="str">
        <f t="shared" si="397"/>
        <v/>
      </c>
      <c r="CE678" s="48"/>
      <c r="CF678" s="32" t="str">
        <f t="shared" si="403"/>
        <v/>
      </c>
      <c r="CG678" s="32" t="str">
        <f t="shared" si="404"/>
        <v/>
      </c>
      <c r="CH678" s="48"/>
    </row>
    <row r="679" spans="2:86" ht="30" customHeight="1" x14ac:dyDescent="0.2">
      <c r="B679" s="155"/>
      <c r="C679" s="117"/>
      <c r="D679" s="53"/>
      <c r="E679" s="68"/>
      <c r="F679" s="54"/>
      <c r="G679" s="54"/>
      <c r="H679" s="55"/>
      <c r="I679" s="71"/>
      <c r="J679" s="73"/>
      <c r="K679" s="56"/>
      <c r="L679" s="76" t="str">
        <f t="shared" si="413"/>
        <v/>
      </c>
      <c r="M679" s="77" t="str">
        <f t="shared" si="398"/>
        <v/>
      </c>
      <c r="N679" s="130" t="str">
        <f t="shared" si="399"/>
        <v/>
      </c>
      <c r="O679" s="131" t="str">
        <f t="shared" si="415"/>
        <v/>
      </c>
      <c r="P679" s="131" t="str">
        <f t="shared" si="415"/>
        <v/>
      </c>
      <c r="Q679" s="131" t="str">
        <f t="shared" si="415"/>
        <v/>
      </c>
      <c r="R679" s="131" t="str">
        <f t="shared" si="415"/>
        <v/>
      </c>
      <c r="S679" s="131" t="str">
        <f t="shared" si="415"/>
        <v/>
      </c>
      <c r="T679" s="131" t="str">
        <f t="shared" si="415"/>
        <v/>
      </c>
      <c r="U679" s="131" t="str">
        <f t="shared" si="415"/>
        <v/>
      </c>
      <c r="V679" s="14"/>
      <c r="W679" s="17" t="str">
        <f>IF(C679="",IF(OR(AND($H679&lt;&gt;"",C679=""),AND($F678=$F679,$AK679&lt;&gt;""),COUNTA($H$3:$H$100002)&gt;COUNTA($H$3:$H679),$AE679&lt;&gt;""),W678,""),C679)</f>
        <v/>
      </c>
      <c r="X679" s="17" t="str">
        <f>IF(D679="",IF(OR(AND($H679&lt;&gt;"",D679=""),AND($F678=$F679,$AK679&lt;&gt;""),COUNTA($H$3:$H$100002)&gt;COUNTA($H$3:$H679),$AE679&lt;&gt;""),X678,""),D679)</f>
        <v/>
      </c>
      <c r="Y679" s="17" t="str">
        <f>IF(E679="",IF(OR(AND($H679&lt;&gt;"",E679=""),AND($F678=$F679,$AK679&lt;&gt;""),COUNTA($H$3:$H$100002)&gt;COUNTA($H$3:$H679),$AE679&lt;&gt;""),Y678,""),E679)</f>
        <v/>
      </c>
      <c r="Z679" s="27" t="str">
        <f t="shared" si="414"/>
        <v/>
      </c>
      <c r="AA679" s="2" t="str">
        <f>IF(F679="","",COUNTA($F$3:F679))</f>
        <v/>
      </c>
      <c r="AB679" s="3" t="str">
        <f>IF(F679="","",IFERROR(IF(F679&lt;&gt;"",IFERROR(INDEX(設定!$C$3:$C$303,MATCH(F679,設定!$C$3:$C$303,0),0),INDEX(設定!$C$3:$C$303,MATCH("*"&amp;F679&amp;"*",設定!$C$3:$C$303,0),0)),""),"エラー"))</f>
        <v/>
      </c>
      <c r="AC679" s="2" t="str">
        <f>IF(G679="","",COUNTA($G$3:G679))</f>
        <v/>
      </c>
      <c r="AD679" s="3" t="str">
        <f>IF(G679="","",IFERROR(IF(G679&lt;&gt;"",IFERROR(INDEX(設定!$C$3:$C$303,MATCH(G679,設定!$C$3:$C$303,0),0),INDEX(設定!$C$3:$C$303,MATCH("*"&amp;G679&amp;"*",設定!$C$3:$C$303,0),0)),""),"エラー"))</f>
        <v/>
      </c>
      <c r="AE679" s="3" t="str">
        <f>IFERROR(IF(AB679="",IF(AND(H679&lt;&gt;"",F679=""),INDEX(AB$3:AB679,MATCH(MAX(AA$3:AA679),AA$3:AA679,0),0),""),AB679),"")</f>
        <v/>
      </c>
      <c r="AF679" s="3" t="str">
        <f>IFERROR(IF(AD679="",IF(AND(H679&lt;&gt;"",G679=""),INDEX(AD$3:AD679,MATCH(MAX(AC$3:AC679),AC$3:AC679,0),0),""),AD679),"")</f>
        <v/>
      </c>
      <c r="AG679" s="2" t="str">
        <f>IF(AH679="","",IF(OR(AH679=AH678,AH679=AH680),IF(AND(E679="",AB679="",AG678&lt;&gt;""),MAX($AG$3:AG678),MAX($AG$3:AG678)+1),IF(AH678=AH679,AG678,MAX($AG$3:AG678)+1)))</f>
        <v/>
      </c>
      <c r="AH679" s="12" t="str">
        <f t="shared" si="400"/>
        <v/>
      </c>
      <c r="AI679" s="12" t="str">
        <f t="shared" si="405"/>
        <v/>
      </c>
      <c r="AJ679" s="13" t="str">
        <f t="shared" si="384"/>
        <v/>
      </c>
      <c r="AK679" s="13" t="str">
        <f t="shared" si="385"/>
        <v/>
      </c>
      <c r="AL679" s="13" t="str">
        <f>IF(OR(AJ679="",COUNTIF($AH$3:AH679,AH679)&lt;&gt;COUNTIF(AH$3:AH$100002,AH679)),"",SUMIF(AH$3:AH$100002,AH679,AJ$3:AJ$100002))</f>
        <v/>
      </c>
      <c r="AM679" s="13" t="str">
        <f>IF(OR(AK679="",COUNTIF($AH$3:AH679,AH679)&lt;&gt;COUNTIF(AH$3:AH$100002,AH679)),"",SUMIF(AH$3:AH$100002,AH679,AK$3:AK$100002))</f>
        <v/>
      </c>
      <c r="AO679" s="13" t="str">
        <f t="shared" si="401"/>
        <v/>
      </c>
      <c r="AP679" s="13" t="str">
        <f t="shared" si="401"/>
        <v/>
      </c>
      <c r="AQ679" s="13" t="str">
        <f t="shared" si="401"/>
        <v/>
      </c>
      <c r="AR679" s="13" t="str">
        <f t="shared" si="386"/>
        <v/>
      </c>
      <c r="AS679" s="13" t="str">
        <f t="shared" si="386"/>
        <v/>
      </c>
      <c r="AT679" s="13" t="str">
        <f t="shared" si="386"/>
        <v/>
      </c>
      <c r="AU679" s="13" t="str">
        <f t="shared" si="386"/>
        <v/>
      </c>
      <c r="AV679" s="13" t="str">
        <f t="shared" si="406"/>
        <v/>
      </c>
      <c r="AW679" s="86" t="str">
        <f t="shared" si="387"/>
        <v/>
      </c>
      <c r="AX679" s="59" t="str">
        <f t="shared" si="388"/>
        <v/>
      </c>
      <c r="AY679" s="63" t="str">
        <f>IF(OR($BR679="",BH679=""),"",COUNT($BR$3:$BR679))</f>
        <v/>
      </c>
      <c r="AZ679" s="13" t="str">
        <f>IF(OR($BR679="",BI679=""),"",COUNT($BR$3:$BR679))</f>
        <v/>
      </c>
      <c r="BA679" s="13" t="str">
        <f>IF(OR($BR679="",BJ679=""),"",COUNT($BR$3:$BR679))</f>
        <v/>
      </c>
      <c r="BB679" s="13" t="str">
        <f>IF(OR($BR679="",BK679=""),"",COUNT($BR$3:$BR679))</f>
        <v/>
      </c>
      <c r="BC679" s="13" t="str">
        <f>IF(OR($BR679="",BL679=""),"",COUNT($BR$3:$BR679))</f>
        <v/>
      </c>
      <c r="BD679" s="13" t="str">
        <f>IF(OR($BR679="",BM679=""),"",COUNT($BR$3:$BR679))</f>
        <v/>
      </c>
      <c r="BE679" s="13" t="str">
        <f>IF(OR($BR679="",BN679=""),"",COUNT($BR$3:$BR679))</f>
        <v/>
      </c>
      <c r="BF679" s="13" t="str">
        <f>IF(OR($BR679="",BO679=""),"",COUNT($BR$3:$BR679))</f>
        <v/>
      </c>
      <c r="BG679" s="66" t="str">
        <f>IF(Z679="","",COUNT($Z$3:Z679))</f>
        <v/>
      </c>
      <c r="BH679" s="13" t="str">
        <f>IF(AO679="","",IF(AO679=BH$2,(SUMIF($BV$3:$BV679,BH$2,$BW$3:$BW679)-SUMIF($BX$3:$BX679,BH$2,$BY$3:$BY679))*AO$1,""))</f>
        <v/>
      </c>
      <c r="BI679" s="13" t="str">
        <f>IF(AP679="","",IF(AP679=BI$2,(SUMIF($BV$3:$BV679,BI$2,$BW$3:$BW679)-SUMIF($BX$3:$BX679,BI$2,$BY$3:$BY679))*AP$1,""))</f>
        <v/>
      </c>
      <c r="BJ679" s="13" t="str">
        <f>IF(AQ679="","",IF(AQ679=BJ$2,(SUMIF($BV$3:$BV679,BJ$2,$BW$3:$BW679)-SUMIF($BX$3:$BX679,BJ$2,$BY$3:$BY679))*AQ$1,""))</f>
        <v/>
      </c>
      <c r="BK679" s="13" t="str">
        <f>IF(AR679="","",IF(AR679=BK$2,(SUMIF($BV$3:$BV679,BK$2,$BW$3:$BW679)-SUMIF($BX$3:$BX679,BK$2,$BY$3:$BY679))*AR$1,""))</f>
        <v/>
      </c>
      <c r="BL679" s="13" t="str">
        <f>IF(AS679="","",IF(AS679=BL$2,(SUMIF($BV$3:$BV679,BL$2,$BW$3:$BW679)-SUMIF($BX$3:$BX679,BL$2,$BY$3:$BY679))*AS$1,""))</f>
        <v/>
      </c>
      <c r="BM679" s="13" t="str">
        <f>IF(AT679="","",IF(AT679=BM$2,(SUMIF($BV$3:$BV679,BM$2,$BW$3:$BW679)-SUMIF($BX$3:$BX679,BM$2,$BY$3:$BY679))*AT$1,""))</f>
        <v/>
      </c>
      <c r="BN679" s="13" t="str">
        <f>IF(AU679="","",IF(AU679=BN$2,(SUMIF($BV$3:$BV679,BN$2,$BW$3:$BW679)-SUMIF($BX$3:$BX679,BN$2,$BY$3:$BY679))*AU$1,""))</f>
        <v/>
      </c>
      <c r="BO679" s="13" t="str">
        <f>IF(AV679="","",IF(AV679=BO$2,(SUMIF($BV$3:$BV679,BO$2,$BW$3:$BW679)-SUMIF($BX$3:$BX679,BO$2,$BY$3:$BY679))*AV$1,""))</f>
        <v/>
      </c>
      <c r="BP679" s="69"/>
      <c r="BQ679" s="13" t="str">
        <f t="shared" si="402"/>
        <v/>
      </c>
      <c r="BR679" s="75" t="str">
        <f t="shared" si="389"/>
        <v/>
      </c>
      <c r="BS679" s="33" t="str">
        <f t="shared" si="390"/>
        <v/>
      </c>
      <c r="BT679" s="42" t="str">
        <f t="shared" si="391"/>
        <v/>
      </c>
      <c r="BU679" s="38" t="str">
        <f t="shared" si="392"/>
        <v/>
      </c>
      <c r="BV679" s="30" t="str">
        <f t="shared" si="407"/>
        <v/>
      </c>
      <c r="BW679" s="36" t="str">
        <f t="shared" si="408"/>
        <v/>
      </c>
      <c r="BX679" s="36" t="str">
        <f t="shared" si="409"/>
        <v/>
      </c>
      <c r="BY679" s="45" t="str">
        <f t="shared" si="410"/>
        <v/>
      </c>
      <c r="BZ679" s="12" t="str">
        <f t="shared" si="393"/>
        <v/>
      </c>
      <c r="CA679" s="47" t="str">
        <f t="shared" si="394"/>
        <v/>
      </c>
      <c r="CB679" s="32" t="str">
        <f t="shared" si="395"/>
        <v/>
      </c>
      <c r="CC679" s="32" t="str">
        <f t="shared" si="396"/>
        <v/>
      </c>
      <c r="CD679" s="32" t="str">
        <f t="shared" si="397"/>
        <v/>
      </c>
      <c r="CE679" s="48"/>
      <c r="CF679" s="32" t="str">
        <f t="shared" si="403"/>
        <v/>
      </c>
      <c r="CG679" s="32" t="str">
        <f t="shared" si="404"/>
        <v/>
      </c>
      <c r="CH679" s="48"/>
    </row>
    <row r="680" spans="2:86" ht="30" customHeight="1" x14ac:dyDescent="0.2">
      <c r="B680" s="155"/>
      <c r="C680" s="117"/>
      <c r="D680" s="53"/>
      <c r="E680" s="68"/>
      <c r="F680" s="54"/>
      <c r="G680" s="54"/>
      <c r="H680" s="55"/>
      <c r="I680" s="71"/>
      <c r="J680" s="73"/>
      <c r="K680" s="56"/>
      <c r="L680" s="76" t="str">
        <f t="shared" si="413"/>
        <v/>
      </c>
      <c r="M680" s="77" t="str">
        <f t="shared" si="398"/>
        <v/>
      </c>
      <c r="N680" s="130" t="str">
        <f t="shared" si="399"/>
        <v/>
      </c>
      <c r="O680" s="131" t="str">
        <f t="shared" si="415"/>
        <v/>
      </c>
      <c r="P680" s="131" t="str">
        <f t="shared" si="415"/>
        <v/>
      </c>
      <c r="Q680" s="131" t="str">
        <f t="shared" si="415"/>
        <v/>
      </c>
      <c r="R680" s="131" t="str">
        <f t="shared" si="415"/>
        <v/>
      </c>
      <c r="S680" s="131" t="str">
        <f t="shared" si="415"/>
        <v/>
      </c>
      <c r="T680" s="131" t="str">
        <f t="shared" si="415"/>
        <v/>
      </c>
      <c r="U680" s="131" t="str">
        <f t="shared" si="415"/>
        <v/>
      </c>
      <c r="V680" s="14"/>
      <c r="W680" s="17" t="str">
        <f>IF(C680="",IF(OR(AND($H680&lt;&gt;"",C680=""),AND($F679=$F680,$AK680&lt;&gt;""),COUNTA($H$3:$H$100002)&gt;COUNTA($H$3:$H680),$AE680&lt;&gt;""),W679,""),C680)</f>
        <v/>
      </c>
      <c r="X680" s="17" t="str">
        <f>IF(D680="",IF(OR(AND($H680&lt;&gt;"",D680=""),AND($F679=$F680,$AK680&lt;&gt;""),COUNTA($H$3:$H$100002)&gt;COUNTA($H$3:$H680),$AE680&lt;&gt;""),X679,""),D680)</f>
        <v/>
      </c>
      <c r="Y680" s="17" t="str">
        <f>IF(E680="",IF(OR(AND($H680&lt;&gt;"",E680=""),AND($F679=$F680,$AK680&lt;&gt;""),COUNTA($H$3:$H$100002)&gt;COUNTA($H$3:$H680),$AE680&lt;&gt;""),Y679,""),E680)</f>
        <v/>
      </c>
      <c r="Z680" s="27" t="str">
        <f t="shared" si="414"/>
        <v/>
      </c>
      <c r="AA680" s="2" t="str">
        <f>IF(F680="","",COUNTA($F$3:F680))</f>
        <v/>
      </c>
      <c r="AB680" s="3" t="str">
        <f>IF(F680="","",IFERROR(IF(F680&lt;&gt;"",IFERROR(INDEX(設定!$C$3:$C$303,MATCH(F680,設定!$C$3:$C$303,0),0),INDEX(設定!$C$3:$C$303,MATCH("*"&amp;F680&amp;"*",設定!$C$3:$C$303,0),0)),""),"エラー"))</f>
        <v/>
      </c>
      <c r="AC680" s="2" t="str">
        <f>IF(G680="","",COUNTA($G$3:G680))</f>
        <v/>
      </c>
      <c r="AD680" s="3" t="str">
        <f>IF(G680="","",IFERROR(IF(G680&lt;&gt;"",IFERROR(INDEX(設定!$C$3:$C$303,MATCH(G680,設定!$C$3:$C$303,0),0),INDEX(設定!$C$3:$C$303,MATCH("*"&amp;G680&amp;"*",設定!$C$3:$C$303,0),0)),""),"エラー"))</f>
        <v/>
      </c>
      <c r="AE680" s="3" t="str">
        <f>IFERROR(IF(AB680="",IF(AND(H680&lt;&gt;"",F680=""),INDEX(AB$3:AB680,MATCH(MAX(AA$3:AA680),AA$3:AA680,0),0),""),AB680),"")</f>
        <v/>
      </c>
      <c r="AF680" s="3" t="str">
        <f>IFERROR(IF(AD680="",IF(AND(H680&lt;&gt;"",G680=""),INDEX(AD$3:AD680,MATCH(MAX(AC$3:AC680),AC$3:AC680,0),0),""),AD680),"")</f>
        <v/>
      </c>
      <c r="AG680" s="2" t="str">
        <f>IF(AH680="","",IF(OR(AH680=AH679,AH680=AH681),IF(AND(E680="",AB680="",AG679&lt;&gt;""),MAX($AG$3:AG679),MAX($AG$3:AG679)+1),IF(AH679=AH680,AG679,MAX($AG$3:AG679)+1)))</f>
        <v/>
      </c>
      <c r="AH680" s="12" t="str">
        <f t="shared" si="400"/>
        <v/>
      </c>
      <c r="AI680" s="12" t="str">
        <f t="shared" si="405"/>
        <v/>
      </c>
      <c r="AJ680" s="13" t="str">
        <f t="shared" si="384"/>
        <v/>
      </c>
      <c r="AK680" s="13" t="str">
        <f t="shared" si="385"/>
        <v/>
      </c>
      <c r="AL680" s="13" t="str">
        <f>IF(OR(AJ680="",COUNTIF($AH$3:AH680,AH680)&lt;&gt;COUNTIF(AH$3:AH$100002,AH680)),"",SUMIF(AH$3:AH$100002,AH680,AJ$3:AJ$100002))</f>
        <v/>
      </c>
      <c r="AM680" s="13" t="str">
        <f>IF(OR(AK680="",COUNTIF($AH$3:AH680,AH680)&lt;&gt;COUNTIF(AH$3:AH$100002,AH680)),"",SUMIF(AH$3:AH$100002,AH680,AK$3:AK$100002))</f>
        <v/>
      </c>
      <c r="AO680" s="13" t="str">
        <f t="shared" si="401"/>
        <v/>
      </c>
      <c r="AP680" s="13" t="str">
        <f t="shared" si="401"/>
        <v/>
      </c>
      <c r="AQ680" s="13" t="str">
        <f t="shared" si="401"/>
        <v/>
      </c>
      <c r="AR680" s="13" t="str">
        <f t="shared" si="386"/>
        <v/>
      </c>
      <c r="AS680" s="13" t="str">
        <f t="shared" si="386"/>
        <v/>
      </c>
      <c r="AT680" s="13" t="str">
        <f t="shared" si="386"/>
        <v/>
      </c>
      <c r="AU680" s="13" t="str">
        <f t="shared" si="386"/>
        <v/>
      </c>
      <c r="AV680" s="13" t="str">
        <f t="shared" si="406"/>
        <v/>
      </c>
      <c r="AW680" s="86" t="str">
        <f t="shared" si="387"/>
        <v/>
      </c>
      <c r="AX680" s="59" t="str">
        <f t="shared" si="388"/>
        <v/>
      </c>
      <c r="AY680" s="63" t="str">
        <f>IF(OR($BR680="",BH680=""),"",COUNT($BR$3:$BR680))</f>
        <v/>
      </c>
      <c r="AZ680" s="13" t="str">
        <f>IF(OR($BR680="",BI680=""),"",COUNT($BR$3:$BR680))</f>
        <v/>
      </c>
      <c r="BA680" s="13" t="str">
        <f>IF(OR($BR680="",BJ680=""),"",COUNT($BR$3:$BR680))</f>
        <v/>
      </c>
      <c r="BB680" s="13" t="str">
        <f>IF(OR($BR680="",BK680=""),"",COUNT($BR$3:$BR680))</f>
        <v/>
      </c>
      <c r="BC680" s="13" t="str">
        <f>IF(OR($BR680="",BL680=""),"",COUNT($BR$3:$BR680))</f>
        <v/>
      </c>
      <c r="BD680" s="13" t="str">
        <f>IF(OR($BR680="",BM680=""),"",COUNT($BR$3:$BR680))</f>
        <v/>
      </c>
      <c r="BE680" s="13" t="str">
        <f>IF(OR($BR680="",BN680=""),"",COUNT($BR$3:$BR680))</f>
        <v/>
      </c>
      <c r="BF680" s="13" t="str">
        <f>IF(OR($BR680="",BO680=""),"",COUNT($BR$3:$BR680))</f>
        <v/>
      </c>
      <c r="BG680" s="66" t="str">
        <f>IF(Z680="","",COUNT($Z$3:Z680))</f>
        <v/>
      </c>
      <c r="BH680" s="13" t="str">
        <f>IF(AO680="","",IF(AO680=BH$2,(SUMIF($BV$3:$BV680,BH$2,$BW$3:$BW680)-SUMIF($BX$3:$BX680,BH$2,$BY$3:$BY680))*AO$1,""))</f>
        <v/>
      </c>
      <c r="BI680" s="13" t="str">
        <f>IF(AP680="","",IF(AP680=BI$2,(SUMIF($BV$3:$BV680,BI$2,$BW$3:$BW680)-SUMIF($BX$3:$BX680,BI$2,$BY$3:$BY680))*AP$1,""))</f>
        <v/>
      </c>
      <c r="BJ680" s="13" t="str">
        <f>IF(AQ680="","",IF(AQ680=BJ$2,(SUMIF($BV$3:$BV680,BJ$2,$BW$3:$BW680)-SUMIF($BX$3:$BX680,BJ$2,$BY$3:$BY680))*AQ$1,""))</f>
        <v/>
      </c>
      <c r="BK680" s="13" t="str">
        <f>IF(AR680="","",IF(AR680=BK$2,(SUMIF($BV$3:$BV680,BK$2,$BW$3:$BW680)-SUMIF($BX$3:$BX680,BK$2,$BY$3:$BY680))*AR$1,""))</f>
        <v/>
      </c>
      <c r="BL680" s="13" t="str">
        <f>IF(AS680="","",IF(AS680=BL$2,(SUMIF($BV$3:$BV680,BL$2,$BW$3:$BW680)-SUMIF($BX$3:$BX680,BL$2,$BY$3:$BY680))*AS$1,""))</f>
        <v/>
      </c>
      <c r="BM680" s="13" t="str">
        <f>IF(AT680="","",IF(AT680=BM$2,(SUMIF($BV$3:$BV680,BM$2,$BW$3:$BW680)-SUMIF($BX$3:$BX680,BM$2,$BY$3:$BY680))*AT$1,""))</f>
        <v/>
      </c>
      <c r="BN680" s="13" t="str">
        <f>IF(AU680="","",IF(AU680=BN$2,(SUMIF($BV$3:$BV680,BN$2,$BW$3:$BW680)-SUMIF($BX$3:$BX680,BN$2,$BY$3:$BY680))*AU$1,""))</f>
        <v/>
      </c>
      <c r="BO680" s="13" t="str">
        <f>IF(AV680="","",IF(AV680=BO$2,(SUMIF($BV$3:$BV680,BO$2,$BW$3:$BW680)-SUMIF($BX$3:$BX680,BO$2,$BY$3:$BY680))*AV$1,""))</f>
        <v/>
      </c>
      <c r="BP680" s="69"/>
      <c r="BQ680" s="13" t="str">
        <f t="shared" si="402"/>
        <v/>
      </c>
      <c r="BR680" s="75" t="str">
        <f t="shared" si="389"/>
        <v/>
      </c>
      <c r="BS680" s="33" t="str">
        <f t="shared" si="390"/>
        <v/>
      </c>
      <c r="BT680" s="42" t="str">
        <f t="shared" si="391"/>
        <v/>
      </c>
      <c r="BU680" s="38" t="str">
        <f t="shared" si="392"/>
        <v/>
      </c>
      <c r="BV680" s="30" t="str">
        <f t="shared" si="407"/>
        <v/>
      </c>
      <c r="BW680" s="36" t="str">
        <f t="shared" si="408"/>
        <v/>
      </c>
      <c r="BX680" s="36" t="str">
        <f t="shared" si="409"/>
        <v/>
      </c>
      <c r="BY680" s="45" t="str">
        <f t="shared" si="410"/>
        <v/>
      </c>
      <c r="BZ680" s="12" t="str">
        <f t="shared" si="393"/>
        <v/>
      </c>
      <c r="CA680" s="47" t="str">
        <f t="shared" si="394"/>
        <v/>
      </c>
      <c r="CB680" s="32" t="str">
        <f t="shared" si="395"/>
        <v/>
      </c>
      <c r="CC680" s="32" t="str">
        <f t="shared" si="396"/>
        <v/>
      </c>
      <c r="CD680" s="32" t="str">
        <f t="shared" si="397"/>
        <v/>
      </c>
      <c r="CE680" s="48"/>
      <c r="CF680" s="32" t="str">
        <f t="shared" si="403"/>
        <v/>
      </c>
      <c r="CG680" s="32" t="str">
        <f t="shared" si="404"/>
        <v/>
      </c>
      <c r="CH680" s="48"/>
    </row>
    <row r="681" spans="2:86" ht="30" customHeight="1" x14ac:dyDescent="0.2">
      <c r="B681" s="155"/>
      <c r="C681" s="117"/>
      <c r="D681" s="53"/>
      <c r="E681" s="68"/>
      <c r="F681" s="54"/>
      <c r="G681" s="54"/>
      <c r="H681" s="55"/>
      <c r="I681" s="71"/>
      <c r="J681" s="73"/>
      <c r="K681" s="56"/>
      <c r="L681" s="76" t="str">
        <f t="shared" si="413"/>
        <v/>
      </c>
      <c r="M681" s="77" t="str">
        <f t="shared" si="398"/>
        <v/>
      </c>
      <c r="N681" s="130" t="str">
        <f t="shared" si="399"/>
        <v/>
      </c>
      <c r="O681" s="131" t="str">
        <f t="shared" si="415"/>
        <v/>
      </c>
      <c r="P681" s="131" t="str">
        <f t="shared" si="415"/>
        <v/>
      </c>
      <c r="Q681" s="131" t="str">
        <f t="shared" si="415"/>
        <v/>
      </c>
      <c r="R681" s="131" t="str">
        <f t="shared" si="415"/>
        <v/>
      </c>
      <c r="S681" s="131" t="str">
        <f t="shared" si="415"/>
        <v/>
      </c>
      <c r="T681" s="131" t="str">
        <f t="shared" si="415"/>
        <v/>
      </c>
      <c r="U681" s="131" t="str">
        <f t="shared" si="415"/>
        <v/>
      </c>
      <c r="V681" s="14"/>
      <c r="W681" s="17" t="str">
        <f>IF(C681="",IF(OR(AND($H681&lt;&gt;"",C681=""),AND($F680=$F681,$AK681&lt;&gt;""),COUNTA($H$3:$H$100002)&gt;COUNTA($H$3:$H681),$AE681&lt;&gt;""),W680,""),C681)</f>
        <v/>
      </c>
      <c r="X681" s="17" t="str">
        <f>IF(D681="",IF(OR(AND($H681&lt;&gt;"",D681=""),AND($F680=$F681,$AK681&lt;&gt;""),COUNTA($H$3:$H$100002)&gt;COUNTA($H$3:$H681),$AE681&lt;&gt;""),X680,""),D681)</f>
        <v/>
      </c>
      <c r="Y681" s="17" t="str">
        <f>IF(E681="",IF(OR(AND($H681&lt;&gt;"",E681=""),AND($F680=$F681,$AK681&lt;&gt;""),COUNTA($H$3:$H$100002)&gt;COUNTA($H$3:$H681),$AE681&lt;&gt;""),Y680,""),E681)</f>
        <v/>
      </c>
      <c r="Z681" s="27" t="str">
        <f t="shared" si="414"/>
        <v/>
      </c>
      <c r="AA681" s="2" t="str">
        <f>IF(F681="","",COUNTA($F$3:F681))</f>
        <v/>
      </c>
      <c r="AB681" s="3" t="str">
        <f>IF(F681="","",IFERROR(IF(F681&lt;&gt;"",IFERROR(INDEX(設定!$C$3:$C$303,MATCH(F681,設定!$C$3:$C$303,0),0),INDEX(設定!$C$3:$C$303,MATCH("*"&amp;F681&amp;"*",設定!$C$3:$C$303,0),0)),""),"エラー"))</f>
        <v/>
      </c>
      <c r="AC681" s="2" t="str">
        <f>IF(G681="","",COUNTA($G$3:G681))</f>
        <v/>
      </c>
      <c r="AD681" s="3" t="str">
        <f>IF(G681="","",IFERROR(IF(G681&lt;&gt;"",IFERROR(INDEX(設定!$C$3:$C$303,MATCH(G681,設定!$C$3:$C$303,0),0),INDEX(設定!$C$3:$C$303,MATCH("*"&amp;G681&amp;"*",設定!$C$3:$C$303,0),0)),""),"エラー"))</f>
        <v/>
      </c>
      <c r="AE681" s="3" t="str">
        <f>IFERROR(IF(AB681="",IF(AND(H681&lt;&gt;"",F681=""),INDEX(AB$3:AB681,MATCH(MAX(AA$3:AA681),AA$3:AA681,0),0),""),AB681),"")</f>
        <v/>
      </c>
      <c r="AF681" s="3" t="str">
        <f>IFERROR(IF(AD681="",IF(AND(H681&lt;&gt;"",G681=""),INDEX(AD$3:AD681,MATCH(MAX(AC$3:AC681),AC$3:AC681,0),0),""),AD681),"")</f>
        <v/>
      </c>
      <c r="AG681" s="2" t="str">
        <f>IF(AH681="","",IF(OR(AH681=AH680,AH681=AH682),IF(AND(E681="",AB681="",AG680&lt;&gt;""),MAX($AG$3:AG680),MAX($AG$3:AG680)+1),IF(AH680=AH681,AG680,MAX($AG$3:AG680)+1)))</f>
        <v/>
      </c>
      <c r="AH681" s="12" t="str">
        <f t="shared" si="400"/>
        <v/>
      </c>
      <c r="AI681" s="12" t="str">
        <f t="shared" si="405"/>
        <v/>
      </c>
      <c r="AJ681" s="13" t="str">
        <f t="shared" si="384"/>
        <v/>
      </c>
      <c r="AK681" s="13" t="str">
        <f t="shared" si="385"/>
        <v/>
      </c>
      <c r="AL681" s="13" t="str">
        <f>IF(OR(AJ681="",COUNTIF($AH$3:AH681,AH681)&lt;&gt;COUNTIF(AH$3:AH$100002,AH681)),"",SUMIF(AH$3:AH$100002,AH681,AJ$3:AJ$100002))</f>
        <v/>
      </c>
      <c r="AM681" s="13" t="str">
        <f>IF(OR(AK681="",COUNTIF($AH$3:AH681,AH681)&lt;&gt;COUNTIF(AH$3:AH$100002,AH681)),"",SUMIF(AH$3:AH$100002,AH681,AK$3:AK$100002))</f>
        <v/>
      </c>
      <c r="AO681" s="13" t="str">
        <f t="shared" si="401"/>
        <v/>
      </c>
      <c r="AP681" s="13" t="str">
        <f t="shared" si="401"/>
        <v/>
      </c>
      <c r="AQ681" s="13" t="str">
        <f t="shared" si="401"/>
        <v/>
      </c>
      <c r="AR681" s="13" t="str">
        <f t="shared" si="386"/>
        <v/>
      </c>
      <c r="AS681" s="13" t="str">
        <f t="shared" si="386"/>
        <v/>
      </c>
      <c r="AT681" s="13" t="str">
        <f t="shared" si="386"/>
        <v/>
      </c>
      <c r="AU681" s="13" t="str">
        <f t="shared" si="386"/>
        <v/>
      </c>
      <c r="AV681" s="13" t="str">
        <f t="shared" si="406"/>
        <v/>
      </c>
      <c r="AW681" s="86" t="str">
        <f t="shared" si="387"/>
        <v/>
      </c>
      <c r="AX681" s="59" t="str">
        <f t="shared" si="388"/>
        <v/>
      </c>
      <c r="AY681" s="63" t="str">
        <f>IF(OR($BR681="",BH681=""),"",COUNT($BR$3:$BR681))</f>
        <v/>
      </c>
      <c r="AZ681" s="13" t="str">
        <f>IF(OR($BR681="",BI681=""),"",COUNT($BR$3:$BR681))</f>
        <v/>
      </c>
      <c r="BA681" s="13" t="str">
        <f>IF(OR($BR681="",BJ681=""),"",COUNT($BR$3:$BR681))</f>
        <v/>
      </c>
      <c r="BB681" s="13" t="str">
        <f>IF(OR($BR681="",BK681=""),"",COUNT($BR$3:$BR681))</f>
        <v/>
      </c>
      <c r="BC681" s="13" t="str">
        <f>IF(OR($BR681="",BL681=""),"",COUNT($BR$3:$BR681))</f>
        <v/>
      </c>
      <c r="BD681" s="13" t="str">
        <f>IF(OR($BR681="",BM681=""),"",COUNT($BR$3:$BR681))</f>
        <v/>
      </c>
      <c r="BE681" s="13" t="str">
        <f>IF(OR($BR681="",BN681=""),"",COUNT($BR$3:$BR681))</f>
        <v/>
      </c>
      <c r="BF681" s="13" t="str">
        <f>IF(OR($BR681="",BO681=""),"",COUNT($BR$3:$BR681))</f>
        <v/>
      </c>
      <c r="BG681" s="66" t="str">
        <f>IF(Z681="","",COUNT($Z$3:Z681))</f>
        <v/>
      </c>
      <c r="BH681" s="13" t="str">
        <f>IF(AO681="","",IF(AO681=BH$2,(SUMIF($BV$3:$BV681,BH$2,$BW$3:$BW681)-SUMIF($BX$3:$BX681,BH$2,$BY$3:$BY681))*AO$1,""))</f>
        <v/>
      </c>
      <c r="BI681" s="13" t="str">
        <f>IF(AP681="","",IF(AP681=BI$2,(SUMIF($BV$3:$BV681,BI$2,$BW$3:$BW681)-SUMIF($BX$3:$BX681,BI$2,$BY$3:$BY681))*AP$1,""))</f>
        <v/>
      </c>
      <c r="BJ681" s="13" t="str">
        <f>IF(AQ681="","",IF(AQ681=BJ$2,(SUMIF($BV$3:$BV681,BJ$2,$BW$3:$BW681)-SUMIF($BX$3:$BX681,BJ$2,$BY$3:$BY681))*AQ$1,""))</f>
        <v/>
      </c>
      <c r="BK681" s="13" t="str">
        <f>IF(AR681="","",IF(AR681=BK$2,(SUMIF($BV$3:$BV681,BK$2,$BW$3:$BW681)-SUMIF($BX$3:$BX681,BK$2,$BY$3:$BY681))*AR$1,""))</f>
        <v/>
      </c>
      <c r="BL681" s="13" t="str">
        <f>IF(AS681="","",IF(AS681=BL$2,(SUMIF($BV$3:$BV681,BL$2,$BW$3:$BW681)-SUMIF($BX$3:$BX681,BL$2,$BY$3:$BY681))*AS$1,""))</f>
        <v/>
      </c>
      <c r="BM681" s="13" t="str">
        <f>IF(AT681="","",IF(AT681=BM$2,(SUMIF($BV$3:$BV681,BM$2,$BW$3:$BW681)-SUMIF($BX$3:$BX681,BM$2,$BY$3:$BY681))*AT$1,""))</f>
        <v/>
      </c>
      <c r="BN681" s="13" t="str">
        <f>IF(AU681="","",IF(AU681=BN$2,(SUMIF($BV$3:$BV681,BN$2,$BW$3:$BW681)-SUMIF($BX$3:$BX681,BN$2,$BY$3:$BY681))*AU$1,""))</f>
        <v/>
      </c>
      <c r="BO681" s="13" t="str">
        <f>IF(AV681="","",IF(AV681=BO$2,(SUMIF($BV$3:$BV681,BO$2,$BW$3:$BW681)-SUMIF($BX$3:$BX681,BO$2,$BY$3:$BY681))*AV$1,""))</f>
        <v/>
      </c>
      <c r="BP681" s="69"/>
      <c r="BQ681" s="13" t="str">
        <f t="shared" si="402"/>
        <v/>
      </c>
      <c r="BR681" s="75" t="str">
        <f t="shared" si="389"/>
        <v/>
      </c>
      <c r="BS681" s="33" t="str">
        <f t="shared" si="390"/>
        <v/>
      </c>
      <c r="BT681" s="42" t="str">
        <f t="shared" si="391"/>
        <v/>
      </c>
      <c r="BU681" s="38" t="str">
        <f t="shared" si="392"/>
        <v/>
      </c>
      <c r="BV681" s="30" t="str">
        <f t="shared" si="407"/>
        <v/>
      </c>
      <c r="BW681" s="36" t="str">
        <f t="shared" si="408"/>
        <v/>
      </c>
      <c r="BX681" s="36" t="str">
        <f t="shared" si="409"/>
        <v/>
      </c>
      <c r="BY681" s="45" t="str">
        <f t="shared" si="410"/>
        <v/>
      </c>
      <c r="BZ681" s="12" t="str">
        <f t="shared" si="393"/>
        <v/>
      </c>
      <c r="CA681" s="47" t="str">
        <f t="shared" si="394"/>
        <v/>
      </c>
      <c r="CB681" s="32" t="str">
        <f t="shared" si="395"/>
        <v/>
      </c>
      <c r="CC681" s="32" t="str">
        <f t="shared" si="396"/>
        <v/>
      </c>
      <c r="CD681" s="32" t="str">
        <f t="shared" si="397"/>
        <v/>
      </c>
      <c r="CE681" s="48"/>
      <c r="CF681" s="32" t="str">
        <f t="shared" si="403"/>
        <v/>
      </c>
      <c r="CG681" s="32" t="str">
        <f t="shared" si="404"/>
        <v/>
      </c>
      <c r="CH681" s="48"/>
    </row>
    <row r="682" spans="2:86" ht="30" customHeight="1" x14ac:dyDescent="0.2">
      <c r="B682" s="155"/>
      <c r="C682" s="117"/>
      <c r="D682" s="53"/>
      <c r="E682" s="68"/>
      <c r="F682" s="54"/>
      <c r="G682" s="54"/>
      <c r="H682" s="55"/>
      <c r="I682" s="71"/>
      <c r="J682" s="73"/>
      <c r="K682" s="56"/>
      <c r="L682" s="76" t="str">
        <f t="shared" si="413"/>
        <v/>
      </c>
      <c r="M682" s="77" t="str">
        <f t="shared" si="398"/>
        <v/>
      </c>
      <c r="N682" s="130" t="str">
        <f t="shared" si="399"/>
        <v/>
      </c>
      <c r="O682" s="131" t="str">
        <f t="shared" si="415"/>
        <v/>
      </c>
      <c r="P682" s="131" t="str">
        <f t="shared" si="415"/>
        <v/>
      </c>
      <c r="Q682" s="131" t="str">
        <f t="shared" si="415"/>
        <v/>
      </c>
      <c r="R682" s="131" t="str">
        <f t="shared" si="415"/>
        <v/>
      </c>
      <c r="S682" s="131" t="str">
        <f t="shared" si="415"/>
        <v/>
      </c>
      <c r="T682" s="131" t="str">
        <f t="shared" si="415"/>
        <v/>
      </c>
      <c r="U682" s="131" t="str">
        <f t="shared" si="415"/>
        <v/>
      </c>
      <c r="V682" s="14"/>
      <c r="W682" s="17" t="str">
        <f>IF(C682="",IF(OR(AND($H682&lt;&gt;"",C682=""),AND($F681=$F682,$AK682&lt;&gt;""),COUNTA($H$3:$H$100002)&gt;COUNTA($H$3:$H682),$AE682&lt;&gt;""),W681,""),C682)</f>
        <v/>
      </c>
      <c r="X682" s="17" t="str">
        <f>IF(D682="",IF(OR(AND($H682&lt;&gt;"",D682=""),AND($F681=$F682,$AK682&lt;&gt;""),COUNTA($H$3:$H$100002)&gt;COUNTA($H$3:$H682),$AE682&lt;&gt;""),X681,""),D682)</f>
        <v/>
      </c>
      <c r="Y682" s="17" t="str">
        <f>IF(E682="",IF(OR(AND($H682&lt;&gt;"",E682=""),AND($F681=$F682,$AK682&lt;&gt;""),COUNTA($H$3:$H$100002)&gt;COUNTA($H$3:$H682),$AE682&lt;&gt;""),Y681,""),E682)</f>
        <v/>
      </c>
      <c r="Z682" s="27" t="str">
        <f t="shared" si="414"/>
        <v/>
      </c>
      <c r="AA682" s="2" t="str">
        <f>IF(F682="","",COUNTA($F$3:F682))</f>
        <v/>
      </c>
      <c r="AB682" s="3" t="str">
        <f>IF(F682="","",IFERROR(IF(F682&lt;&gt;"",IFERROR(INDEX(設定!$C$3:$C$303,MATCH(F682,設定!$C$3:$C$303,0),0),INDEX(設定!$C$3:$C$303,MATCH("*"&amp;F682&amp;"*",設定!$C$3:$C$303,0),0)),""),"エラー"))</f>
        <v/>
      </c>
      <c r="AC682" s="2" t="str">
        <f>IF(G682="","",COUNTA($G$3:G682))</f>
        <v/>
      </c>
      <c r="AD682" s="3" t="str">
        <f>IF(G682="","",IFERROR(IF(G682&lt;&gt;"",IFERROR(INDEX(設定!$C$3:$C$303,MATCH(G682,設定!$C$3:$C$303,0),0),INDEX(設定!$C$3:$C$303,MATCH("*"&amp;G682&amp;"*",設定!$C$3:$C$303,0),0)),""),"エラー"))</f>
        <v/>
      </c>
      <c r="AE682" s="3" t="str">
        <f>IFERROR(IF(AB682="",IF(AND(H682&lt;&gt;"",F682=""),INDEX(AB$3:AB682,MATCH(MAX(AA$3:AA682),AA$3:AA682,0),0),""),AB682),"")</f>
        <v/>
      </c>
      <c r="AF682" s="3" t="str">
        <f>IFERROR(IF(AD682="",IF(AND(H682&lt;&gt;"",G682=""),INDEX(AD$3:AD682,MATCH(MAX(AC$3:AC682),AC$3:AC682,0),0),""),AD682),"")</f>
        <v/>
      </c>
      <c r="AG682" s="2" t="str">
        <f>IF(AH682="","",IF(OR(AH682=AH681,AH682=AH683),IF(AND(E682="",AB682="",AG681&lt;&gt;""),MAX($AG$3:AG681),MAX($AG$3:AG681)+1),IF(AH681=AH682,AG681,MAX($AG$3:AG681)+1)))</f>
        <v/>
      </c>
      <c r="AH682" s="12" t="str">
        <f t="shared" si="400"/>
        <v/>
      </c>
      <c r="AI682" s="12" t="str">
        <f t="shared" si="405"/>
        <v/>
      </c>
      <c r="AJ682" s="13" t="str">
        <f t="shared" si="384"/>
        <v/>
      </c>
      <c r="AK682" s="13" t="str">
        <f t="shared" si="385"/>
        <v/>
      </c>
      <c r="AL682" s="13" t="str">
        <f>IF(OR(AJ682="",COUNTIF($AH$3:AH682,AH682)&lt;&gt;COUNTIF(AH$3:AH$100002,AH682)),"",SUMIF(AH$3:AH$100002,AH682,AJ$3:AJ$100002))</f>
        <v/>
      </c>
      <c r="AM682" s="13" t="str">
        <f>IF(OR(AK682="",COUNTIF($AH$3:AH682,AH682)&lt;&gt;COUNTIF(AH$3:AH$100002,AH682)),"",SUMIF(AH$3:AH$100002,AH682,AK$3:AK$100002))</f>
        <v/>
      </c>
      <c r="AO682" s="13" t="str">
        <f t="shared" si="401"/>
        <v/>
      </c>
      <c r="AP682" s="13" t="str">
        <f t="shared" si="401"/>
        <v/>
      </c>
      <c r="AQ682" s="13" t="str">
        <f t="shared" si="401"/>
        <v/>
      </c>
      <c r="AR682" s="13" t="str">
        <f t="shared" si="386"/>
        <v/>
      </c>
      <c r="AS682" s="13" t="str">
        <f t="shared" si="386"/>
        <v/>
      </c>
      <c r="AT682" s="13" t="str">
        <f t="shared" si="386"/>
        <v/>
      </c>
      <c r="AU682" s="13" t="str">
        <f t="shared" si="386"/>
        <v/>
      </c>
      <c r="AV682" s="13" t="str">
        <f t="shared" si="406"/>
        <v/>
      </c>
      <c r="AW682" s="86" t="str">
        <f t="shared" si="387"/>
        <v/>
      </c>
      <c r="AX682" s="59" t="str">
        <f t="shared" si="388"/>
        <v/>
      </c>
      <c r="AY682" s="63" t="str">
        <f>IF(OR($BR682="",BH682=""),"",COUNT($BR$3:$BR682))</f>
        <v/>
      </c>
      <c r="AZ682" s="13" t="str">
        <f>IF(OR($BR682="",BI682=""),"",COUNT($BR$3:$BR682))</f>
        <v/>
      </c>
      <c r="BA682" s="13" t="str">
        <f>IF(OR($BR682="",BJ682=""),"",COUNT($BR$3:$BR682))</f>
        <v/>
      </c>
      <c r="BB682" s="13" t="str">
        <f>IF(OR($BR682="",BK682=""),"",COUNT($BR$3:$BR682))</f>
        <v/>
      </c>
      <c r="BC682" s="13" t="str">
        <f>IF(OR($BR682="",BL682=""),"",COUNT($BR$3:$BR682))</f>
        <v/>
      </c>
      <c r="BD682" s="13" t="str">
        <f>IF(OR($BR682="",BM682=""),"",COUNT($BR$3:$BR682))</f>
        <v/>
      </c>
      <c r="BE682" s="13" t="str">
        <f>IF(OR($BR682="",BN682=""),"",COUNT($BR$3:$BR682))</f>
        <v/>
      </c>
      <c r="BF682" s="13" t="str">
        <f>IF(OR($BR682="",BO682=""),"",COUNT($BR$3:$BR682))</f>
        <v/>
      </c>
      <c r="BG682" s="66" t="str">
        <f>IF(Z682="","",COUNT($Z$3:Z682))</f>
        <v/>
      </c>
      <c r="BH682" s="13" t="str">
        <f>IF(AO682="","",IF(AO682=BH$2,(SUMIF($BV$3:$BV682,BH$2,$BW$3:$BW682)-SUMIF($BX$3:$BX682,BH$2,$BY$3:$BY682))*AO$1,""))</f>
        <v/>
      </c>
      <c r="BI682" s="13" t="str">
        <f>IF(AP682="","",IF(AP682=BI$2,(SUMIF($BV$3:$BV682,BI$2,$BW$3:$BW682)-SUMIF($BX$3:$BX682,BI$2,$BY$3:$BY682))*AP$1,""))</f>
        <v/>
      </c>
      <c r="BJ682" s="13" t="str">
        <f>IF(AQ682="","",IF(AQ682=BJ$2,(SUMIF($BV$3:$BV682,BJ$2,$BW$3:$BW682)-SUMIF($BX$3:$BX682,BJ$2,$BY$3:$BY682))*AQ$1,""))</f>
        <v/>
      </c>
      <c r="BK682" s="13" t="str">
        <f>IF(AR682="","",IF(AR682=BK$2,(SUMIF($BV$3:$BV682,BK$2,$BW$3:$BW682)-SUMIF($BX$3:$BX682,BK$2,$BY$3:$BY682))*AR$1,""))</f>
        <v/>
      </c>
      <c r="BL682" s="13" t="str">
        <f>IF(AS682="","",IF(AS682=BL$2,(SUMIF($BV$3:$BV682,BL$2,$BW$3:$BW682)-SUMIF($BX$3:$BX682,BL$2,$BY$3:$BY682))*AS$1,""))</f>
        <v/>
      </c>
      <c r="BM682" s="13" t="str">
        <f>IF(AT682="","",IF(AT682=BM$2,(SUMIF($BV$3:$BV682,BM$2,$BW$3:$BW682)-SUMIF($BX$3:$BX682,BM$2,$BY$3:$BY682))*AT$1,""))</f>
        <v/>
      </c>
      <c r="BN682" s="13" t="str">
        <f>IF(AU682="","",IF(AU682=BN$2,(SUMIF($BV$3:$BV682,BN$2,$BW$3:$BW682)-SUMIF($BX$3:$BX682,BN$2,$BY$3:$BY682))*AU$1,""))</f>
        <v/>
      </c>
      <c r="BO682" s="13" t="str">
        <f>IF(AV682="","",IF(AV682=BO$2,(SUMIF($BV$3:$BV682,BO$2,$BW$3:$BW682)-SUMIF($BX$3:$BX682,BO$2,$BY$3:$BY682))*AV$1,""))</f>
        <v/>
      </c>
      <c r="BP682" s="69"/>
      <c r="BQ682" s="13" t="str">
        <f t="shared" si="402"/>
        <v/>
      </c>
      <c r="BR682" s="75" t="str">
        <f t="shared" si="389"/>
        <v/>
      </c>
      <c r="BS682" s="33" t="str">
        <f t="shared" si="390"/>
        <v/>
      </c>
      <c r="BT682" s="42" t="str">
        <f t="shared" si="391"/>
        <v/>
      </c>
      <c r="BU682" s="38" t="str">
        <f t="shared" si="392"/>
        <v/>
      </c>
      <c r="BV682" s="30" t="str">
        <f t="shared" si="407"/>
        <v/>
      </c>
      <c r="BW682" s="36" t="str">
        <f t="shared" si="408"/>
        <v/>
      </c>
      <c r="BX682" s="36" t="str">
        <f t="shared" si="409"/>
        <v/>
      </c>
      <c r="BY682" s="45" t="str">
        <f t="shared" si="410"/>
        <v/>
      </c>
      <c r="BZ682" s="12" t="str">
        <f t="shared" si="393"/>
        <v/>
      </c>
      <c r="CA682" s="47" t="str">
        <f t="shared" si="394"/>
        <v/>
      </c>
      <c r="CB682" s="32" t="str">
        <f t="shared" si="395"/>
        <v/>
      </c>
      <c r="CC682" s="32" t="str">
        <f t="shared" si="396"/>
        <v/>
      </c>
      <c r="CD682" s="32" t="str">
        <f t="shared" si="397"/>
        <v/>
      </c>
      <c r="CE682" s="48"/>
      <c r="CF682" s="32" t="str">
        <f t="shared" si="403"/>
        <v/>
      </c>
      <c r="CG682" s="32" t="str">
        <f t="shared" si="404"/>
        <v/>
      </c>
      <c r="CH682" s="48"/>
    </row>
    <row r="683" spans="2:86" ht="30" customHeight="1" x14ac:dyDescent="0.2">
      <c r="B683" s="155"/>
      <c r="C683" s="117"/>
      <c r="D683" s="53"/>
      <c r="E683" s="68"/>
      <c r="F683" s="54"/>
      <c r="G683" s="54"/>
      <c r="H683" s="55"/>
      <c r="I683" s="71"/>
      <c r="J683" s="73"/>
      <c r="K683" s="56"/>
      <c r="L683" s="76" t="str">
        <f t="shared" si="413"/>
        <v/>
      </c>
      <c r="M683" s="77" t="str">
        <f t="shared" si="398"/>
        <v/>
      </c>
      <c r="N683" s="130" t="str">
        <f t="shared" si="399"/>
        <v/>
      </c>
      <c r="O683" s="131" t="str">
        <f t="shared" ref="O683:U692" si="416">IFERROR(INDEX($BH$3:$BO$100002,MATCH($BG683,$BG$3:$BG$100002,0),MATCH(O$1,$BH$2:$BO$2,0)),"")</f>
        <v/>
      </c>
      <c r="P683" s="131" t="str">
        <f t="shared" si="416"/>
        <v/>
      </c>
      <c r="Q683" s="131" t="str">
        <f t="shared" si="416"/>
        <v/>
      </c>
      <c r="R683" s="131" t="str">
        <f t="shared" si="416"/>
        <v/>
      </c>
      <c r="S683" s="131" t="str">
        <f t="shared" si="416"/>
        <v/>
      </c>
      <c r="T683" s="131" t="str">
        <f t="shared" si="416"/>
        <v/>
      </c>
      <c r="U683" s="131" t="str">
        <f t="shared" si="416"/>
        <v/>
      </c>
      <c r="V683" s="14"/>
      <c r="W683" s="17" t="str">
        <f>IF(C683="",IF(OR(AND($H683&lt;&gt;"",C683=""),AND($F682=$F683,$AK683&lt;&gt;""),COUNTA($H$3:$H$100002)&gt;COUNTA($H$3:$H683),$AE683&lt;&gt;""),W682,""),C683)</f>
        <v/>
      </c>
      <c r="X683" s="17" t="str">
        <f>IF(D683="",IF(OR(AND($H683&lt;&gt;"",D683=""),AND($F682=$F683,$AK683&lt;&gt;""),COUNTA($H$3:$H$100002)&gt;COUNTA($H$3:$H683),$AE683&lt;&gt;""),X682,""),D683)</f>
        <v/>
      </c>
      <c r="Y683" s="17" t="str">
        <f>IF(E683="",IF(OR(AND($H683&lt;&gt;"",E683=""),AND($F682=$F683,$AK683&lt;&gt;""),COUNTA($H$3:$H$100002)&gt;COUNTA($H$3:$H683),$AE683&lt;&gt;""),Y682,""),E683)</f>
        <v/>
      </c>
      <c r="Z683" s="27" t="str">
        <f t="shared" si="414"/>
        <v/>
      </c>
      <c r="AA683" s="2" t="str">
        <f>IF(F683="","",COUNTA($F$3:F683))</f>
        <v/>
      </c>
      <c r="AB683" s="3" t="str">
        <f>IF(F683="","",IFERROR(IF(F683&lt;&gt;"",IFERROR(INDEX(設定!$C$3:$C$303,MATCH(F683,設定!$C$3:$C$303,0),0),INDEX(設定!$C$3:$C$303,MATCH("*"&amp;F683&amp;"*",設定!$C$3:$C$303,0),0)),""),"エラー"))</f>
        <v/>
      </c>
      <c r="AC683" s="2" t="str">
        <f>IF(G683="","",COUNTA($G$3:G683))</f>
        <v/>
      </c>
      <c r="AD683" s="3" t="str">
        <f>IF(G683="","",IFERROR(IF(G683&lt;&gt;"",IFERROR(INDEX(設定!$C$3:$C$303,MATCH(G683,設定!$C$3:$C$303,0),0),INDEX(設定!$C$3:$C$303,MATCH("*"&amp;G683&amp;"*",設定!$C$3:$C$303,0),0)),""),"エラー"))</f>
        <v/>
      </c>
      <c r="AE683" s="3" t="str">
        <f>IFERROR(IF(AB683="",IF(AND(H683&lt;&gt;"",F683=""),INDEX(AB$3:AB683,MATCH(MAX(AA$3:AA683),AA$3:AA683,0),0),""),AB683),"")</f>
        <v/>
      </c>
      <c r="AF683" s="3" t="str">
        <f>IFERROR(IF(AD683="",IF(AND(H683&lt;&gt;"",G683=""),INDEX(AD$3:AD683,MATCH(MAX(AC$3:AC683),AC$3:AC683,0),0),""),AD683),"")</f>
        <v/>
      </c>
      <c r="AG683" s="2" t="str">
        <f>IF(AH683="","",IF(OR(AH683=AH682,AH683=AH684),IF(AND(E683="",AB683="",AG682&lt;&gt;""),MAX($AG$3:AG682),MAX($AG$3:AG682)+1),IF(AH682=AH683,AG682,MAX($AG$3:AG682)+1)))</f>
        <v/>
      </c>
      <c r="AH683" s="12" t="str">
        <f t="shared" si="400"/>
        <v/>
      </c>
      <c r="AI683" s="12" t="str">
        <f t="shared" si="405"/>
        <v/>
      </c>
      <c r="AJ683" s="13" t="str">
        <f t="shared" si="384"/>
        <v/>
      </c>
      <c r="AK683" s="13" t="str">
        <f t="shared" si="385"/>
        <v/>
      </c>
      <c r="AL683" s="13" t="str">
        <f>IF(OR(AJ683="",COUNTIF($AH$3:AH683,AH683)&lt;&gt;COUNTIF(AH$3:AH$100002,AH683)),"",SUMIF(AH$3:AH$100002,AH683,AJ$3:AJ$100002))</f>
        <v/>
      </c>
      <c r="AM683" s="13" t="str">
        <f>IF(OR(AK683="",COUNTIF($AH$3:AH683,AH683)&lt;&gt;COUNTIF(AH$3:AH$100002,AH683)),"",SUMIF(AH$3:AH$100002,AH683,AK$3:AK$100002))</f>
        <v/>
      </c>
      <c r="AO683" s="13" t="str">
        <f t="shared" si="401"/>
        <v/>
      </c>
      <c r="AP683" s="13" t="str">
        <f t="shared" si="401"/>
        <v/>
      </c>
      <c r="AQ683" s="13" t="str">
        <f t="shared" si="401"/>
        <v/>
      </c>
      <c r="AR683" s="13" t="str">
        <f t="shared" si="386"/>
        <v/>
      </c>
      <c r="AS683" s="13" t="str">
        <f t="shared" si="386"/>
        <v/>
      </c>
      <c r="AT683" s="13" t="str">
        <f t="shared" si="386"/>
        <v/>
      </c>
      <c r="AU683" s="13" t="str">
        <f t="shared" si="386"/>
        <v/>
      </c>
      <c r="AV683" s="13" t="str">
        <f t="shared" si="406"/>
        <v/>
      </c>
      <c r="AW683" s="86" t="str">
        <f t="shared" si="387"/>
        <v/>
      </c>
      <c r="AX683" s="59" t="str">
        <f t="shared" si="388"/>
        <v/>
      </c>
      <c r="AY683" s="63" t="str">
        <f>IF(OR($BR683="",BH683=""),"",COUNT($BR$3:$BR683))</f>
        <v/>
      </c>
      <c r="AZ683" s="13" t="str">
        <f>IF(OR($BR683="",BI683=""),"",COUNT($BR$3:$BR683))</f>
        <v/>
      </c>
      <c r="BA683" s="13" t="str">
        <f>IF(OR($BR683="",BJ683=""),"",COUNT($BR$3:$BR683))</f>
        <v/>
      </c>
      <c r="BB683" s="13" t="str">
        <f>IF(OR($BR683="",BK683=""),"",COUNT($BR$3:$BR683))</f>
        <v/>
      </c>
      <c r="BC683" s="13" t="str">
        <f>IF(OR($BR683="",BL683=""),"",COUNT($BR$3:$BR683))</f>
        <v/>
      </c>
      <c r="BD683" s="13" t="str">
        <f>IF(OR($BR683="",BM683=""),"",COUNT($BR$3:$BR683))</f>
        <v/>
      </c>
      <c r="BE683" s="13" t="str">
        <f>IF(OR($BR683="",BN683=""),"",COUNT($BR$3:$BR683))</f>
        <v/>
      </c>
      <c r="BF683" s="13" t="str">
        <f>IF(OR($BR683="",BO683=""),"",COUNT($BR$3:$BR683))</f>
        <v/>
      </c>
      <c r="BG683" s="66" t="str">
        <f>IF(Z683="","",COUNT($Z$3:Z683))</f>
        <v/>
      </c>
      <c r="BH683" s="13" t="str">
        <f>IF(AO683="","",IF(AO683=BH$2,(SUMIF($BV$3:$BV683,BH$2,$BW$3:$BW683)-SUMIF($BX$3:$BX683,BH$2,$BY$3:$BY683))*AO$1,""))</f>
        <v/>
      </c>
      <c r="BI683" s="13" t="str">
        <f>IF(AP683="","",IF(AP683=BI$2,(SUMIF($BV$3:$BV683,BI$2,$BW$3:$BW683)-SUMIF($BX$3:$BX683,BI$2,$BY$3:$BY683))*AP$1,""))</f>
        <v/>
      </c>
      <c r="BJ683" s="13" t="str">
        <f>IF(AQ683="","",IF(AQ683=BJ$2,(SUMIF($BV$3:$BV683,BJ$2,$BW$3:$BW683)-SUMIF($BX$3:$BX683,BJ$2,$BY$3:$BY683))*AQ$1,""))</f>
        <v/>
      </c>
      <c r="BK683" s="13" t="str">
        <f>IF(AR683="","",IF(AR683=BK$2,(SUMIF($BV$3:$BV683,BK$2,$BW$3:$BW683)-SUMIF($BX$3:$BX683,BK$2,$BY$3:$BY683))*AR$1,""))</f>
        <v/>
      </c>
      <c r="BL683" s="13" t="str">
        <f>IF(AS683="","",IF(AS683=BL$2,(SUMIF($BV$3:$BV683,BL$2,$BW$3:$BW683)-SUMIF($BX$3:$BX683,BL$2,$BY$3:$BY683))*AS$1,""))</f>
        <v/>
      </c>
      <c r="BM683" s="13" t="str">
        <f>IF(AT683="","",IF(AT683=BM$2,(SUMIF($BV$3:$BV683,BM$2,$BW$3:$BW683)-SUMIF($BX$3:$BX683,BM$2,$BY$3:$BY683))*AT$1,""))</f>
        <v/>
      </c>
      <c r="BN683" s="13" t="str">
        <f>IF(AU683="","",IF(AU683=BN$2,(SUMIF($BV$3:$BV683,BN$2,$BW$3:$BW683)-SUMIF($BX$3:$BX683,BN$2,$BY$3:$BY683))*AU$1,""))</f>
        <v/>
      </c>
      <c r="BO683" s="13" t="str">
        <f>IF(AV683="","",IF(AV683=BO$2,(SUMIF($BV$3:$BV683,BO$2,$BW$3:$BW683)-SUMIF($BX$3:$BX683,BO$2,$BY$3:$BY683))*AV$1,""))</f>
        <v/>
      </c>
      <c r="BP683" s="69"/>
      <c r="BQ683" s="13" t="str">
        <f t="shared" si="402"/>
        <v/>
      </c>
      <c r="BR683" s="75" t="str">
        <f t="shared" si="389"/>
        <v/>
      </c>
      <c r="BS683" s="33" t="str">
        <f t="shared" si="390"/>
        <v/>
      </c>
      <c r="BT683" s="42" t="str">
        <f t="shared" si="391"/>
        <v/>
      </c>
      <c r="BU683" s="38" t="str">
        <f t="shared" si="392"/>
        <v/>
      </c>
      <c r="BV683" s="30" t="str">
        <f t="shared" si="407"/>
        <v/>
      </c>
      <c r="BW683" s="36" t="str">
        <f t="shared" si="408"/>
        <v/>
      </c>
      <c r="BX683" s="36" t="str">
        <f t="shared" si="409"/>
        <v/>
      </c>
      <c r="BY683" s="45" t="str">
        <f t="shared" si="410"/>
        <v/>
      </c>
      <c r="BZ683" s="12" t="str">
        <f t="shared" si="393"/>
        <v/>
      </c>
      <c r="CA683" s="47" t="str">
        <f t="shared" si="394"/>
        <v/>
      </c>
      <c r="CB683" s="32" t="str">
        <f t="shared" si="395"/>
        <v/>
      </c>
      <c r="CC683" s="32" t="str">
        <f t="shared" si="396"/>
        <v/>
      </c>
      <c r="CD683" s="32" t="str">
        <f t="shared" si="397"/>
        <v/>
      </c>
      <c r="CE683" s="48"/>
      <c r="CF683" s="32" t="str">
        <f t="shared" si="403"/>
        <v/>
      </c>
      <c r="CG683" s="32" t="str">
        <f t="shared" si="404"/>
        <v/>
      </c>
      <c r="CH683" s="48"/>
    </row>
    <row r="684" spans="2:86" ht="30" customHeight="1" x14ac:dyDescent="0.2">
      <c r="B684" s="155"/>
      <c r="C684" s="117"/>
      <c r="D684" s="53"/>
      <c r="E684" s="68"/>
      <c r="F684" s="54"/>
      <c r="G684" s="54"/>
      <c r="H684" s="55"/>
      <c r="I684" s="71"/>
      <c r="J684" s="73"/>
      <c r="K684" s="56"/>
      <c r="L684" s="76" t="str">
        <f t="shared" si="413"/>
        <v/>
      </c>
      <c r="M684" s="77" t="str">
        <f t="shared" si="398"/>
        <v/>
      </c>
      <c r="N684" s="130" t="str">
        <f t="shared" si="399"/>
        <v/>
      </c>
      <c r="O684" s="131" t="str">
        <f t="shared" si="416"/>
        <v/>
      </c>
      <c r="P684" s="131" t="str">
        <f t="shared" si="416"/>
        <v/>
      </c>
      <c r="Q684" s="131" t="str">
        <f t="shared" si="416"/>
        <v/>
      </c>
      <c r="R684" s="131" t="str">
        <f t="shared" si="416"/>
        <v/>
      </c>
      <c r="S684" s="131" t="str">
        <f t="shared" si="416"/>
        <v/>
      </c>
      <c r="T684" s="131" t="str">
        <f t="shared" si="416"/>
        <v/>
      </c>
      <c r="U684" s="131" t="str">
        <f t="shared" si="416"/>
        <v/>
      </c>
      <c r="V684" s="14"/>
      <c r="W684" s="17" t="str">
        <f>IF(C684="",IF(OR(AND($H684&lt;&gt;"",C684=""),AND($F683=$F684,$AK684&lt;&gt;""),COUNTA($H$3:$H$100002)&gt;COUNTA($H$3:$H684),$AE684&lt;&gt;""),W683,""),C684)</f>
        <v/>
      </c>
      <c r="X684" s="17" t="str">
        <f>IF(D684="",IF(OR(AND($H684&lt;&gt;"",D684=""),AND($F683=$F684,$AK684&lt;&gt;""),COUNTA($H$3:$H$100002)&gt;COUNTA($H$3:$H684),$AE684&lt;&gt;""),X683,""),D684)</f>
        <v/>
      </c>
      <c r="Y684" s="17" t="str">
        <f>IF(E684="",IF(OR(AND($H684&lt;&gt;"",E684=""),AND($F683=$F684,$AK684&lt;&gt;""),COUNTA($H$3:$H$100002)&gt;COUNTA($H$3:$H684),$AE684&lt;&gt;""),Y683,""),E684)</f>
        <v/>
      </c>
      <c r="Z684" s="27" t="str">
        <f t="shared" si="414"/>
        <v/>
      </c>
      <c r="AA684" s="2" t="str">
        <f>IF(F684="","",COUNTA($F$3:F684))</f>
        <v/>
      </c>
      <c r="AB684" s="3" t="str">
        <f>IF(F684="","",IFERROR(IF(F684&lt;&gt;"",IFERROR(INDEX(設定!$C$3:$C$303,MATCH(F684,設定!$C$3:$C$303,0),0),INDEX(設定!$C$3:$C$303,MATCH("*"&amp;F684&amp;"*",設定!$C$3:$C$303,0),0)),""),"エラー"))</f>
        <v/>
      </c>
      <c r="AC684" s="2" t="str">
        <f>IF(G684="","",COUNTA($G$3:G684))</f>
        <v/>
      </c>
      <c r="AD684" s="3" t="str">
        <f>IF(G684="","",IFERROR(IF(G684&lt;&gt;"",IFERROR(INDEX(設定!$C$3:$C$303,MATCH(G684,設定!$C$3:$C$303,0),0),INDEX(設定!$C$3:$C$303,MATCH("*"&amp;G684&amp;"*",設定!$C$3:$C$303,0),0)),""),"エラー"))</f>
        <v/>
      </c>
      <c r="AE684" s="3" t="str">
        <f>IFERROR(IF(AB684="",IF(AND(H684&lt;&gt;"",F684=""),INDEX(AB$3:AB684,MATCH(MAX(AA$3:AA684),AA$3:AA684,0),0),""),AB684),"")</f>
        <v/>
      </c>
      <c r="AF684" s="3" t="str">
        <f>IFERROR(IF(AD684="",IF(AND(H684&lt;&gt;"",G684=""),INDEX(AD$3:AD684,MATCH(MAX(AC$3:AC684),AC$3:AC684,0),0),""),AD684),"")</f>
        <v/>
      </c>
      <c r="AG684" s="2" t="str">
        <f>IF(AH684="","",IF(OR(AH684=AH683,AH684=AH685),IF(AND(E684="",AB684="",AG683&lt;&gt;""),MAX($AG$3:AG683),MAX($AG$3:AG683)+1),IF(AH683=AH684,AG683,MAX($AG$3:AG683)+1)))</f>
        <v/>
      </c>
      <c r="AH684" s="12" t="str">
        <f t="shared" si="400"/>
        <v/>
      </c>
      <c r="AI684" s="12" t="str">
        <f t="shared" si="405"/>
        <v/>
      </c>
      <c r="AJ684" s="13" t="str">
        <f t="shared" si="384"/>
        <v/>
      </c>
      <c r="AK684" s="13" t="str">
        <f t="shared" si="385"/>
        <v/>
      </c>
      <c r="AL684" s="13" t="str">
        <f>IF(OR(AJ684="",COUNTIF($AH$3:AH684,AH684)&lt;&gt;COUNTIF(AH$3:AH$100002,AH684)),"",SUMIF(AH$3:AH$100002,AH684,AJ$3:AJ$100002))</f>
        <v/>
      </c>
      <c r="AM684" s="13" t="str">
        <f>IF(OR(AK684="",COUNTIF($AH$3:AH684,AH684)&lt;&gt;COUNTIF(AH$3:AH$100002,AH684)),"",SUMIF(AH$3:AH$100002,AH684,AK$3:AK$100002))</f>
        <v/>
      </c>
      <c r="AO684" s="13" t="str">
        <f t="shared" si="401"/>
        <v/>
      </c>
      <c r="AP684" s="13" t="str">
        <f t="shared" si="401"/>
        <v/>
      </c>
      <c r="AQ684" s="13" t="str">
        <f t="shared" si="401"/>
        <v/>
      </c>
      <c r="AR684" s="13" t="str">
        <f t="shared" si="386"/>
        <v/>
      </c>
      <c r="AS684" s="13" t="str">
        <f t="shared" si="386"/>
        <v/>
      </c>
      <c r="AT684" s="13" t="str">
        <f t="shared" si="386"/>
        <v/>
      </c>
      <c r="AU684" s="13" t="str">
        <f t="shared" si="386"/>
        <v/>
      </c>
      <c r="AV684" s="13" t="str">
        <f t="shared" si="406"/>
        <v/>
      </c>
      <c r="AW684" s="86" t="str">
        <f t="shared" si="387"/>
        <v/>
      </c>
      <c r="AX684" s="59" t="str">
        <f t="shared" si="388"/>
        <v/>
      </c>
      <c r="AY684" s="63" t="str">
        <f>IF(OR($BR684="",BH684=""),"",COUNT($BR$3:$BR684))</f>
        <v/>
      </c>
      <c r="AZ684" s="13" t="str">
        <f>IF(OR($BR684="",BI684=""),"",COUNT($BR$3:$BR684))</f>
        <v/>
      </c>
      <c r="BA684" s="13" t="str">
        <f>IF(OR($BR684="",BJ684=""),"",COUNT($BR$3:$BR684))</f>
        <v/>
      </c>
      <c r="BB684" s="13" t="str">
        <f>IF(OR($BR684="",BK684=""),"",COUNT($BR$3:$BR684))</f>
        <v/>
      </c>
      <c r="BC684" s="13" t="str">
        <f>IF(OR($BR684="",BL684=""),"",COUNT($BR$3:$BR684))</f>
        <v/>
      </c>
      <c r="BD684" s="13" t="str">
        <f>IF(OR($BR684="",BM684=""),"",COUNT($BR$3:$BR684))</f>
        <v/>
      </c>
      <c r="BE684" s="13" t="str">
        <f>IF(OR($BR684="",BN684=""),"",COUNT($BR$3:$BR684))</f>
        <v/>
      </c>
      <c r="BF684" s="13" t="str">
        <f>IF(OR($BR684="",BO684=""),"",COUNT($BR$3:$BR684))</f>
        <v/>
      </c>
      <c r="BG684" s="66" t="str">
        <f>IF(Z684="","",COUNT($Z$3:Z684))</f>
        <v/>
      </c>
      <c r="BH684" s="13" t="str">
        <f>IF(AO684="","",IF(AO684=BH$2,(SUMIF($BV$3:$BV684,BH$2,$BW$3:$BW684)-SUMIF($BX$3:$BX684,BH$2,$BY$3:$BY684))*AO$1,""))</f>
        <v/>
      </c>
      <c r="BI684" s="13" t="str">
        <f>IF(AP684="","",IF(AP684=BI$2,(SUMIF($BV$3:$BV684,BI$2,$BW$3:$BW684)-SUMIF($BX$3:$BX684,BI$2,$BY$3:$BY684))*AP$1,""))</f>
        <v/>
      </c>
      <c r="BJ684" s="13" t="str">
        <f>IF(AQ684="","",IF(AQ684=BJ$2,(SUMIF($BV$3:$BV684,BJ$2,$BW$3:$BW684)-SUMIF($BX$3:$BX684,BJ$2,$BY$3:$BY684))*AQ$1,""))</f>
        <v/>
      </c>
      <c r="BK684" s="13" t="str">
        <f>IF(AR684="","",IF(AR684=BK$2,(SUMIF($BV$3:$BV684,BK$2,$BW$3:$BW684)-SUMIF($BX$3:$BX684,BK$2,$BY$3:$BY684))*AR$1,""))</f>
        <v/>
      </c>
      <c r="BL684" s="13" t="str">
        <f>IF(AS684="","",IF(AS684=BL$2,(SUMIF($BV$3:$BV684,BL$2,$BW$3:$BW684)-SUMIF($BX$3:$BX684,BL$2,$BY$3:$BY684))*AS$1,""))</f>
        <v/>
      </c>
      <c r="BM684" s="13" t="str">
        <f>IF(AT684="","",IF(AT684=BM$2,(SUMIF($BV$3:$BV684,BM$2,$BW$3:$BW684)-SUMIF($BX$3:$BX684,BM$2,$BY$3:$BY684))*AT$1,""))</f>
        <v/>
      </c>
      <c r="BN684" s="13" t="str">
        <f>IF(AU684="","",IF(AU684=BN$2,(SUMIF($BV$3:$BV684,BN$2,$BW$3:$BW684)-SUMIF($BX$3:$BX684,BN$2,$BY$3:$BY684))*AU$1,""))</f>
        <v/>
      </c>
      <c r="BO684" s="13" t="str">
        <f>IF(AV684="","",IF(AV684=BO$2,(SUMIF($BV$3:$BV684,BO$2,$BW$3:$BW684)-SUMIF($BX$3:$BX684,BO$2,$BY$3:$BY684))*AV$1,""))</f>
        <v/>
      </c>
      <c r="BP684" s="69"/>
      <c r="BQ684" s="13" t="str">
        <f t="shared" si="402"/>
        <v/>
      </c>
      <c r="BR684" s="75" t="str">
        <f t="shared" si="389"/>
        <v/>
      </c>
      <c r="BS684" s="33" t="str">
        <f t="shared" si="390"/>
        <v/>
      </c>
      <c r="BT684" s="42" t="str">
        <f t="shared" si="391"/>
        <v/>
      </c>
      <c r="BU684" s="38" t="str">
        <f t="shared" si="392"/>
        <v/>
      </c>
      <c r="BV684" s="30" t="str">
        <f t="shared" si="407"/>
        <v/>
      </c>
      <c r="BW684" s="36" t="str">
        <f t="shared" si="408"/>
        <v/>
      </c>
      <c r="BX684" s="36" t="str">
        <f t="shared" si="409"/>
        <v/>
      </c>
      <c r="BY684" s="45" t="str">
        <f t="shared" si="410"/>
        <v/>
      </c>
      <c r="BZ684" s="12" t="str">
        <f t="shared" si="393"/>
        <v/>
      </c>
      <c r="CA684" s="47" t="str">
        <f t="shared" si="394"/>
        <v/>
      </c>
      <c r="CB684" s="32" t="str">
        <f t="shared" si="395"/>
        <v/>
      </c>
      <c r="CC684" s="32" t="str">
        <f t="shared" si="396"/>
        <v/>
      </c>
      <c r="CD684" s="32" t="str">
        <f t="shared" si="397"/>
        <v/>
      </c>
      <c r="CE684" s="48"/>
      <c r="CF684" s="32" t="str">
        <f t="shared" si="403"/>
        <v/>
      </c>
      <c r="CG684" s="32" t="str">
        <f t="shared" si="404"/>
        <v/>
      </c>
      <c r="CH684" s="48"/>
    </row>
    <row r="685" spans="2:86" ht="30" customHeight="1" x14ac:dyDescent="0.2">
      <c r="B685" s="155"/>
      <c r="C685" s="117"/>
      <c r="D685" s="53"/>
      <c r="E685" s="68"/>
      <c r="F685" s="54"/>
      <c r="G685" s="54"/>
      <c r="H685" s="55"/>
      <c r="I685" s="71"/>
      <c r="J685" s="73"/>
      <c r="K685" s="56"/>
      <c r="L685" s="76" t="str">
        <f t="shared" si="413"/>
        <v/>
      </c>
      <c r="M685" s="77" t="str">
        <f t="shared" si="398"/>
        <v/>
      </c>
      <c r="N685" s="130" t="str">
        <f t="shared" si="399"/>
        <v/>
      </c>
      <c r="O685" s="131" t="str">
        <f t="shared" si="416"/>
        <v/>
      </c>
      <c r="P685" s="131" t="str">
        <f t="shared" si="416"/>
        <v/>
      </c>
      <c r="Q685" s="131" t="str">
        <f t="shared" si="416"/>
        <v/>
      </c>
      <c r="R685" s="131" t="str">
        <f t="shared" si="416"/>
        <v/>
      </c>
      <c r="S685" s="131" t="str">
        <f t="shared" si="416"/>
        <v/>
      </c>
      <c r="T685" s="131" t="str">
        <f t="shared" si="416"/>
        <v/>
      </c>
      <c r="U685" s="131" t="str">
        <f t="shared" si="416"/>
        <v/>
      </c>
      <c r="V685" s="14"/>
      <c r="W685" s="17" t="str">
        <f>IF(C685="",IF(OR(AND($H685&lt;&gt;"",C685=""),AND($F684=$F685,$AK685&lt;&gt;""),COUNTA($H$3:$H$100002)&gt;COUNTA($H$3:$H685),$AE685&lt;&gt;""),W684,""),C685)</f>
        <v/>
      </c>
      <c r="X685" s="17" t="str">
        <f>IF(D685="",IF(OR(AND($H685&lt;&gt;"",D685=""),AND($F684=$F685,$AK685&lt;&gt;""),COUNTA($H$3:$H$100002)&gt;COUNTA($H$3:$H685),$AE685&lt;&gt;""),X684,""),D685)</f>
        <v/>
      </c>
      <c r="Y685" s="17" t="str">
        <f>IF(E685="",IF(OR(AND($H685&lt;&gt;"",E685=""),AND($F684=$F685,$AK685&lt;&gt;""),COUNTA($H$3:$H$100002)&gt;COUNTA($H$3:$H685),$AE685&lt;&gt;""),Y684,""),E685)</f>
        <v/>
      </c>
      <c r="Z685" s="27" t="str">
        <f t="shared" si="414"/>
        <v/>
      </c>
      <c r="AA685" s="2" t="str">
        <f>IF(F685="","",COUNTA($F$3:F685))</f>
        <v/>
      </c>
      <c r="AB685" s="3" t="str">
        <f>IF(F685="","",IFERROR(IF(F685&lt;&gt;"",IFERROR(INDEX(設定!$C$3:$C$303,MATCH(F685,設定!$C$3:$C$303,0),0),INDEX(設定!$C$3:$C$303,MATCH("*"&amp;F685&amp;"*",設定!$C$3:$C$303,0),0)),""),"エラー"))</f>
        <v/>
      </c>
      <c r="AC685" s="2" t="str">
        <f>IF(G685="","",COUNTA($G$3:G685))</f>
        <v/>
      </c>
      <c r="AD685" s="3" t="str">
        <f>IF(G685="","",IFERROR(IF(G685&lt;&gt;"",IFERROR(INDEX(設定!$C$3:$C$303,MATCH(G685,設定!$C$3:$C$303,0),0),INDEX(設定!$C$3:$C$303,MATCH("*"&amp;G685&amp;"*",設定!$C$3:$C$303,0),0)),""),"エラー"))</f>
        <v/>
      </c>
      <c r="AE685" s="3" t="str">
        <f>IFERROR(IF(AB685="",IF(AND(H685&lt;&gt;"",F685=""),INDEX(AB$3:AB685,MATCH(MAX(AA$3:AA685),AA$3:AA685,0),0),""),AB685),"")</f>
        <v/>
      </c>
      <c r="AF685" s="3" t="str">
        <f>IFERROR(IF(AD685="",IF(AND(H685&lt;&gt;"",G685=""),INDEX(AD$3:AD685,MATCH(MAX(AC$3:AC685),AC$3:AC685,0),0),""),AD685),"")</f>
        <v/>
      </c>
      <c r="AG685" s="2" t="str">
        <f>IF(AH685="","",IF(OR(AH685=AH684,AH685=AH686),IF(AND(E685="",AB685="",AG684&lt;&gt;""),MAX($AG$3:AG684),MAX($AG$3:AG684)+1),IF(AH684=AH685,AG684,MAX($AG$3:AG684)+1)))</f>
        <v/>
      </c>
      <c r="AH685" s="12" t="str">
        <f t="shared" si="400"/>
        <v/>
      </c>
      <c r="AI685" s="12" t="str">
        <f t="shared" si="405"/>
        <v/>
      </c>
      <c r="AJ685" s="13" t="str">
        <f t="shared" si="384"/>
        <v/>
      </c>
      <c r="AK685" s="13" t="str">
        <f t="shared" si="385"/>
        <v/>
      </c>
      <c r="AL685" s="13" t="str">
        <f>IF(OR(AJ685="",COUNTIF($AH$3:AH685,AH685)&lt;&gt;COUNTIF(AH$3:AH$100002,AH685)),"",SUMIF(AH$3:AH$100002,AH685,AJ$3:AJ$100002))</f>
        <v/>
      </c>
      <c r="AM685" s="13" t="str">
        <f>IF(OR(AK685="",COUNTIF($AH$3:AH685,AH685)&lt;&gt;COUNTIF(AH$3:AH$100002,AH685)),"",SUMIF(AH$3:AH$100002,AH685,AK$3:AK$100002))</f>
        <v/>
      </c>
      <c r="AO685" s="13" t="str">
        <f t="shared" si="401"/>
        <v/>
      </c>
      <c r="AP685" s="13" t="str">
        <f t="shared" si="401"/>
        <v/>
      </c>
      <c r="AQ685" s="13" t="str">
        <f t="shared" si="401"/>
        <v/>
      </c>
      <c r="AR685" s="13" t="str">
        <f t="shared" si="386"/>
        <v/>
      </c>
      <c r="AS685" s="13" t="str">
        <f t="shared" si="386"/>
        <v/>
      </c>
      <c r="AT685" s="13" t="str">
        <f t="shared" si="386"/>
        <v/>
      </c>
      <c r="AU685" s="13" t="str">
        <f t="shared" si="386"/>
        <v/>
      </c>
      <c r="AV685" s="13" t="str">
        <f t="shared" si="406"/>
        <v/>
      </c>
      <c r="AW685" s="86" t="str">
        <f t="shared" si="387"/>
        <v/>
      </c>
      <c r="AX685" s="59" t="str">
        <f t="shared" si="388"/>
        <v/>
      </c>
      <c r="AY685" s="63" t="str">
        <f>IF(OR($BR685="",BH685=""),"",COUNT($BR$3:$BR685))</f>
        <v/>
      </c>
      <c r="AZ685" s="13" t="str">
        <f>IF(OR($BR685="",BI685=""),"",COUNT($BR$3:$BR685))</f>
        <v/>
      </c>
      <c r="BA685" s="13" t="str">
        <f>IF(OR($BR685="",BJ685=""),"",COUNT($BR$3:$BR685))</f>
        <v/>
      </c>
      <c r="BB685" s="13" t="str">
        <f>IF(OR($BR685="",BK685=""),"",COUNT($BR$3:$BR685))</f>
        <v/>
      </c>
      <c r="BC685" s="13" t="str">
        <f>IF(OR($BR685="",BL685=""),"",COUNT($BR$3:$BR685))</f>
        <v/>
      </c>
      <c r="BD685" s="13" t="str">
        <f>IF(OR($BR685="",BM685=""),"",COUNT($BR$3:$BR685))</f>
        <v/>
      </c>
      <c r="BE685" s="13" t="str">
        <f>IF(OR($BR685="",BN685=""),"",COUNT($BR$3:$BR685))</f>
        <v/>
      </c>
      <c r="BF685" s="13" t="str">
        <f>IF(OR($BR685="",BO685=""),"",COUNT($BR$3:$BR685))</f>
        <v/>
      </c>
      <c r="BG685" s="66" t="str">
        <f>IF(Z685="","",COUNT($Z$3:Z685))</f>
        <v/>
      </c>
      <c r="BH685" s="13" t="str">
        <f>IF(AO685="","",IF(AO685=BH$2,(SUMIF($BV$3:$BV685,BH$2,$BW$3:$BW685)-SUMIF($BX$3:$BX685,BH$2,$BY$3:$BY685))*AO$1,""))</f>
        <v/>
      </c>
      <c r="BI685" s="13" t="str">
        <f>IF(AP685="","",IF(AP685=BI$2,(SUMIF($BV$3:$BV685,BI$2,$BW$3:$BW685)-SUMIF($BX$3:$BX685,BI$2,$BY$3:$BY685))*AP$1,""))</f>
        <v/>
      </c>
      <c r="BJ685" s="13" t="str">
        <f>IF(AQ685="","",IF(AQ685=BJ$2,(SUMIF($BV$3:$BV685,BJ$2,$BW$3:$BW685)-SUMIF($BX$3:$BX685,BJ$2,$BY$3:$BY685))*AQ$1,""))</f>
        <v/>
      </c>
      <c r="BK685" s="13" t="str">
        <f>IF(AR685="","",IF(AR685=BK$2,(SUMIF($BV$3:$BV685,BK$2,$BW$3:$BW685)-SUMIF($BX$3:$BX685,BK$2,$BY$3:$BY685))*AR$1,""))</f>
        <v/>
      </c>
      <c r="BL685" s="13" t="str">
        <f>IF(AS685="","",IF(AS685=BL$2,(SUMIF($BV$3:$BV685,BL$2,$BW$3:$BW685)-SUMIF($BX$3:$BX685,BL$2,$BY$3:$BY685))*AS$1,""))</f>
        <v/>
      </c>
      <c r="BM685" s="13" t="str">
        <f>IF(AT685="","",IF(AT685=BM$2,(SUMIF($BV$3:$BV685,BM$2,$BW$3:$BW685)-SUMIF($BX$3:$BX685,BM$2,$BY$3:$BY685))*AT$1,""))</f>
        <v/>
      </c>
      <c r="BN685" s="13" t="str">
        <f>IF(AU685="","",IF(AU685=BN$2,(SUMIF($BV$3:$BV685,BN$2,$BW$3:$BW685)-SUMIF($BX$3:$BX685,BN$2,$BY$3:$BY685))*AU$1,""))</f>
        <v/>
      </c>
      <c r="BO685" s="13" t="str">
        <f>IF(AV685="","",IF(AV685=BO$2,(SUMIF($BV$3:$BV685,BO$2,$BW$3:$BW685)-SUMIF($BX$3:$BX685,BO$2,$BY$3:$BY685))*AV$1,""))</f>
        <v/>
      </c>
      <c r="BP685" s="69"/>
      <c r="BQ685" s="13" t="str">
        <f t="shared" si="402"/>
        <v/>
      </c>
      <c r="BR685" s="75" t="str">
        <f t="shared" si="389"/>
        <v/>
      </c>
      <c r="BS685" s="33" t="str">
        <f t="shared" si="390"/>
        <v/>
      </c>
      <c r="BT685" s="42" t="str">
        <f t="shared" si="391"/>
        <v/>
      </c>
      <c r="BU685" s="38" t="str">
        <f t="shared" si="392"/>
        <v/>
      </c>
      <c r="BV685" s="30" t="str">
        <f t="shared" si="407"/>
        <v/>
      </c>
      <c r="BW685" s="36" t="str">
        <f t="shared" si="408"/>
        <v/>
      </c>
      <c r="BX685" s="36" t="str">
        <f t="shared" si="409"/>
        <v/>
      </c>
      <c r="BY685" s="45" t="str">
        <f t="shared" si="410"/>
        <v/>
      </c>
      <c r="BZ685" s="12" t="str">
        <f t="shared" si="393"/>
        <v/>
      </c>
      <c r="CA685" s="47" t="str">
        <f t="shared" si="394"/>
        <v/>
      </c>
      <c r="CB685" s="32" t="str">
        <f t="shared" si="395"/>
        <v/>
      </c>
      <c r="CC685" s="32" t="str">
        <f t="shared" si="396"/>
        <v/>
      </c>
      <c r="CD685" s="32" t="str">
        <f t="shared" si="397"/>
        <v/>
      </c>
      <c r="CE685" s="48"/>
      <c r="CF685" s="32" t="str">
        <f t="shared" si="403"/>
        <v/>
      </c>
      <c r="CG685" s="32" t="str">
        <f t="shared" si="404"/>
        <v/>
      </c>
      <c r="CH685" s="48"/>
    </row>
    <row r="686" spans="2:86" ht="30" customHeight="1" x14ac:dyDescent="0.2">
      <c r="B686" s="155"/>
      <c r="C686" s="117"/>
      <c r="D686" s="53"/>
      <c r="E686" s="68"/>
      <c r="F686" s="54"/>
      <c r="G686" s="54"/>
      <c r="H686" s="55"/>
      <c r="I686" s="71"/>
      <c r="J686" s="73"/>
      <c r="K686" s="56"/>
      <c r="L686" s="76" t="str">
        <f t="shared" si="413"/>
        <v/>
      </c>
      <c r="M686" s="77" t="str">
        <f t="shared" si="398"/>
        <v/>
      </c>
      <c r="N686" s="130" t="str">
        <f t="shared" si="399"/>
        <v/>
      </c>
      <c r="O686" s="131" t="str">
        <f t="shared" si="416"/>
        <v/>
      </c>
      <c r="P686" s="131" t="str">
        <f t="shared" si="416"/>
        <v/>
      </c>
      <c r="Q686" s="131" t="str">
        <f t="shared" si="416"/>
        <v/>
      </c>
      <c r="R686" s="131" t="str">
        <f t="shared" si="416"/>
        <v/>
      </c>
      <c r="S686" s="131" t="str">
        <f t="shared" si="416"/>
        <v/>
      </c>
      <c r="T686" s="131" t="str">
        <f t="shared" si="416"/>
        <v/>
      </c>
      <c r="U686" s="131" t="str">
        <f t="shared" si="416"/>
        <v/>
      </c>
      <c r="V686" s="14"/>
      <c r="W686" s="17" t="str">
        <f>IF(C686="",IF(OR(AND($H686&lt;&gt;"",C686=""),AND($F685=$F686,$AK686&lt;&gt;""),COUNTA($H$3:$H$100002)&gt;COUNTA($H$3:$H686),$AE686&lt;&gt;""),W685,""),C686)</f>
        <v/>
      </c>
      <c r="X686" s="17" t="str">
        <f>IF(D686="",IF(OR(AND($H686&lt;&gt;"",D686=""),AND($F685=$F686,$AK686&lt;&gt;""),COUNTA($H$3:$H$100002)&gt;COUNTA($H$3:$H686),$AE686&lt;&gt;""),X685,""),D686)</f>
        <v/>
      </c>
      <c r="Y686" s="17" t="str">
        <f>IF(E686="",IF(OR(AND($H686&lt;&gt;"",E686=""),AND($F685=$F686,$AK686&lt;&gt;""),COUNTA($H$3:$H$100002)&gt;COUNTA($H$3:$H686),$AE686&lt;&gt;""),Y685,""),E686)</f>
        <v/>
      </c>
      <c r="Z686" s="27" t="str">
        <f t="shared" si="414"/>
        <v/>
      </c>
      <c r="AA686" s="2" t="str">
        <f>IF(F686="","",COUNTA($F$3:F686))</f>
        <v/>
      </c>
      <c r="AB686" s="3" t="str">
        <f>IF(F686="","",IFERROR(IF(F686&lt;&gt;"",IFERROR(INDEX(設定!$C$3:$C$303,MATCH(F686,設定!$C$3:$C$303,0),0),INDEX(設定!$C$3:$C$303,MATCH("*"&amp;F686&amp;"*",設定!$C$3:$C$303,0),0)),""),"エラー"))</f>
        <v/>
      </c>
      <c r="AC686" s="2" t="str">
        <f>IF(G686="","",COUNTA($G$3:G686))</f>
        <v/>
      </c>
      <c r="AD686" s="3" t="str">
        <f>IF(G686="","",IFERROR(IF(G686&lt;&gt;"",IFERROR(INDEX(設定!$C$3:$C$303,MATCH(G686,設定!$C$3:$C$303,0),0),INDEX(設定!$C$3:$C$303,MATCH("*"&amp;G686&amp;"*",設定!$C$3:$C$303,0),0)),""),"エラー"))</f>
        <v/>
      </c>
      <c r="AE686" s="3" t="str">
        <f>IFERROR(IF(AB686="",IF(AND(H686&lt;&gt;"",F686=""),INDEX(AB$3:AB686,MATCH(MAX(AA$3:AA686),AA$3:AA686,0),0),""),AB686),"")</f>
        <v/>
      </c>
      <c r="AF686" s="3" t="str">
        <f>IFERROR(IF(AD686="",IF(AND(H686&lt;&gt;"",G686=""),INDEX(AD$3:AD686,MATCH(MAX(AC$3:AC686),AC$3:AC686,0),0),""),AD686),"")</f>
        <v/>
      </c>
      <c r="AG686" s="2" t="str">
        <f>IF(AH686="","",IF(OR(AH686=AH685,AH686=AH687),IF(AND(E686="",AB686="",AG685&lt;&gt;""),MAX($AG$3:AG685),MAX($AG$3:AG685)+1),IF(AH685=AH686,AG685,MAX($AG$3:AG685)+1)))</f>
        <v/>
      </c>
      <c r="AH686" s="12" t="str">
        <f t="shared" si="400"/>
        <v/>
      </c>
      <c r="AI686" s="12" t="str">
        <f t="shared" si="405"/>
        <v/>
      </c>
      <c r="AJ686" s="13" t="str">
        <f t="shared" si="384"/>
        <v/>
      </c>
      <c r="AK686" s="13" t="str">
        <f t="shared" si="385"/>
        <v/>
      </c>
      <c r="AL686" s="13" t="str">
        <f>IF(OR(AJ686="",COUNTIF($AH$3:AH686,AH686)&lt;&gt;COUNTIF(AH$3:AH$100002,AH686)),"",SUMIF(AH$3:AH$100002,AH686,AJ$3:AJ$100002))</f>
        <v/>
      </c>
      <c r="AM686" s="13" t="str">
        <f>IF(OR(AK686="",COUNTIF($AH$3:AH686,AH686)&lt;&gt;COUNTIF(AH$3:AH$100002,AH686)),"",SUMIF(AH$3:AH$100002,AH686,AK$3:AK$100002))</f>
        <v/>
      </c>
      <c r="AO686" s="13" t="str">
        <f t="shared" si="401"/>
        <v/>
      </c>
      <c r="AP686" s="13" t="str">
        <f t="shared" si="401"/>
        <v/>
      </c>
      <c r="AQ686" s="13" t="str">
        <f t="shared" si="401"/>
        <v/>
      </c>
      <c r="AR686" s="13" t="str">
        <f t="shared" si="386"/>
        <v/>
      </c>
      <c r="AS686" s="13" t="str">
        <f t="shared" si="386"/>
        <v/>
      </c>
      <c r="AT686" s="13" t="str">
        <f t="shared" si="386"/>
        <v/>
      </c>
      <c r="AU686" s="13" t="str">
        <f t="shared" si="386"/>
        <v/>
      </c>
      <c r="AV686" s="13" t="str">
        <f t="shared" si="406"/>
        <v/>
      </c>
      <c r="AW686" s="86" t="str">
        <f t="shared" si="387"/>
        <v/>
      </c>
      <c r="AX686" s="59" t="str">
        <f t="shared" si="388"/>
        <v/>
      </c>
      <c r="AY686" s="63" t="str">
        <f>IF(OR($BR686="",BH686=""),"",COUNT($BR$3:$BR686))</f>
        <v/>
      </c>
      <c r="AZ686" s="13" t="str">
        <f>IF(OR($BR686="",BI686=""),"",COUNT($BR$3:$BR686))</f>
        <v/>
      </c>
      <c r="BA686" s="13" t="str">
        <f>IF(OR($BR686="",BJ686=""),"",COUNT($BR$3:$BR686))</f>
        <v/>
      </c>
      <c r="BB686" s="13" t="str">
        <f>IF(OR($BR686="",BK686=""),"",COUNT($BR$3:$BR686))</f>
        <v/>
      </c>
      <c r="BC686" s="13" t="str">
        <f>IF(OR($BR686="",BL686=""),"",COUNT($BR$3:$BR686))</f>
        <v/>
      </c>
      <c r="BD686" s="13" t="str">
        <f>IF(OR($BR686="",BM686=""),"",COUNT($BR$3:$BR686))</f>
        <v/>
      </c>
      <c r="BE686" s="13" t="str">
        <f>IF(OR($BR686="",BN686=""),"",COUNT($BR$3:$BR686))</f>
        <v/>
      </c>
      <c r="BF686" s="13" t="str">
        <f>IF(OR($BR686="",BO686=""),"",COUNT($BR$3:$BR686))</f>
        <v/>
      </c>
      <c r="BG686" s="66" t="str">
        <f>IF(Z686="","",COUNT($Z$3:Z686))</f>
        <v/>
      </c>
      <c r="BH686" s="13" t="str">
        <f>IF(AO686="","",IF(AO686=BH$2,(SUMIF($BV$3:$BV686,BH$2,$BW$3:$BW686)-SUMIF($BX$3:$BX686,BH$2,$BY$3:$BY686))*AO$1,""))</f>
        <v/>
      </c>
      <c r="BI686" s="13" t="str">
        <f>IF(AP686="","",IF(AP686=BI$2,(SUMIF($BV$3:$BV686,BI$2,$BW$3:$BW686)-SUMIF($BX$3:$BX686,BI$2,$BY$3:$BY686))*AP$1,""))</f>
        <v/>
      </c>
      <c r="BJ686" s="13" t="str">
        <f>IF(AQ686="","",IF(AQ686=BJ$2,(SUMIF($BV$3:$BV686,BJ$2,$BW$3:$BW686)-SUMIF($BX$3:$BX686,BJ$2,$BY$3:$BY686))*AQ$1,""))</f>
        <v/>
      </c>
      <c r="BK686" s="13" t="str">
        <f>IF(AR686="","",IF(AR686=BK$2,(SUMIF($BV$3:$BV686,BK$2,$BW$3:$BW686)-SUMIF($BX$3:$BX686,BK$2,$BY$3:$BY686))*AR$1,""))</f>
        <v/>
      </c>
      <c r="BL686" s="13" t="str">
        <f>IF(AS686="","",IF(AS686=BL$2,(SUMIF($BV$3:$BV686,BL$2,$BW$3:$BW686)-SUMIF($BX$3:$BX686,BL$2,$BY$3:$BY686))*AS$1,""))</f>
        <v/>
      </c>
      <c r="BM686" s="13" t="str">
        <f>IF(AT686="","",IF(AT686=BM$2,(SUMIF($BV$3:$BV686,BM$2,$BW$3:$BW686)-SUMIF($BX$3:$BX686,BM$2,$BY$3:$BY686))*AT$1,""))</f>
        <v/>
      </c>
      <c r="BN686" s="13" t="str">
        <f>IF(AU686="","",IF(AU686=BN$2,(SUMIF($BV$3:$BV686,BN$2,$BW$3:$BW686)-SUMIF($BX$3:$BX686,BN$2,$BY$3:$BY686))*AU$1,""))</f>
        <v/>
      </c>
      <c r="BO686" s="13" t="str">
        <f>IF(AV686="","",IF(AV686=BO$2,(SUMIF($BV$3:$BV686,BO$2,$BW$3:$BW686)-SUMIF($BX$3:$BX686,BO$2,$BY$3:$BY686))*AV$1,""))</f>
        <v/>
      </c>
      <c r="BP686" s="69"/>
      <c r="BQ686" s="13" t="str">
        <f t="shared" si="402"/>
        <v/>
      </c>
      <c r="BR686" s="75" t="str">
        <f t="shared" si="389"/>
        <v/>
      </c>
      <c r="BS686" s="33" t="str">
        <f t="shared" si="390"/>
        <v/>
      </c>
      <c r="BT686" s="42" t="str">
        <f t="shared" si="391"/>
        <v/>
      </c>
      <c r="BU686" s="38" t="str">
        <f t="shared" si="392"/>
        <v/>
      </c>
      <c r="BV686" s="30" t="str">
        <f t="shared" si="407"/>
        <v/>
      </c>
      <c r="BW686" s="36" t="str">
        <f t="shared" si="408"/>
        <v/>
      </c>
      <c r="BX686" s="36" t="str">
        <f t="shared" si="409"/>
        <v/>
      </c>
      <c r="BY686" s="45" t="str">
        <f t="shared" si="410"/>
        <v/>
      </c>
      <c r="BZ686" s="12" t="str">
        <f t="shared" si="393"/>
        <v/>
      </c>
      <c r="CA686" s="47" t="str">
        <f t="shared" si="394"/>
        <v/>
      </c>
      <c r="CB686" s="32" t="str">
        <f t="shared" si="395"/>
        <v/>
      </c>
      <c r="CC686" s="32" t="str">
        <f t="shared" si="396"/>
        <v/>
      </c>
      <c r="CD686" s="32" t="str">
        <f t="shared" si="397"/>
        <v/>
      </c>
      <c r="CE686" s="48"/>
      <c r="CF686" s="32" t="str">
        <f t="shared" si="403"/>
        <v/>
      </c>
      <c r="CG686" s="32" t="str">
        <f t="shared" si="404"/>
        <v/>
      </c>
      <c r="CH686" s="48"/>
    </row>
    <row r="687" spans="2:86" ht="30" customHeight="1" x14ac:dyDescent="0.2">
      <c r="B687" s="155"/>
      <c r="C687" s="117"/>
      <c r="D687" s="53"/>
      <c r="E687" s="68"/>
      <c r="F687" s="54"/>
      <c r="G687" s="54"/>
      <c r="H687" s="55"/>
      <c r="I687" s="71"/>
      <c r="J687" s="73"/>
      <c r="K687" s="56"/>
      <c r="L687" s="76" t="str">
        <f t="shared" si="413"/>
        <v/>
      </c>
      <c r="M687" s="77" t="str">
        <f t="shared" si="398"/>
        <v/>
      </c>
      <c r="N687" s="130" t="str">
        <f t="shared" si="399"/>
        <v/>
      </c>
      <c r="O687" s="131" t="str">
        <f t="shared" si="416"/>
        <v/>
      </c>
      <c r="P687" s="131" t="str">
        <f t="shared" si="416"/>
        <v/>
      </c>
      <c r="Q687" s="131" t="str">
        <f t="shared" si="416"/>
        <v/>
      </c>
      <c r="R687" s="131" t="str">
        <f t="shared" si="416"/>
        <v/>
      </c>
      <c r="S687" s="131" t="str">
        <f t="shared" si="416"/>
        <v/>
      </c>
      <c r="T687" s="131" t="str">
        <f t="shared" si="416"/>
        <v/>
      </c>
      <c r="U687" s="131" t="str">
        <f t="shared" si="416"/>
        <v/>
      </c>
      <c r="V687" s="14"/>
      <c r="W687" s="17" t="str">
        <f>IF(C687="",IF(OR(AND($H687&lt;&gt;"",C687=""),AND($F686=$F687,$AK687&lt;&gt;""),COUNTA($H$3:$H$100002)&gt;COUNTA($H$3:$H687),$AE687&lt;&gt;""),W686,""),C687)</f>
        <v/>
      </c>
      <c r="X687" s="17" t="str">
        <f>IF(D687="",IF(OR(AND($H687&lt;&gt;"",D687=""),AND($F686=$F687,$AK687&lt;&gt;""),COUNTA($H$3:$H$100002)&gt;COUNTA($H$3:$H687),$AE687&lt;&gt;""),X686,""),D687)</f>
        <v/>
      </c>
      <c r="Y687" s="17" t="str">
        <f>IF(E687="",IF(OR(AND($H687&lt;&gt;"",E687=""),AND($F686=$F687,$AK687&lt;&gt;""),COUNTA($H$3:$H$100002)&gt;COUNTA($H$3:$H687),$AE687&lt;&gt;""),Y686,""),E687)</f>
        <v/>
      </c>
      <c r="Z687" s="27" t="str">
        <f t="shared" si="414"/>
        <v/>
      </c>
      <c r="AA687" s="2" t="str">
        <f>IF(F687="","",COUNTA($F$3:F687))</f>
        <v/>
      </c>
      <c r="AB687" s="3" t="str">
        <f>IF(F687="","",IFERROR(IF(F687&lt;&gt;"",IFERROR(INDEX(設定!$C$3:$C$303,MATCH(F687,設定!$C$3:$C$303,0),0),INDEX(設定!$C$3:$C$303,MATCH("*"&amp;F687&amp;"*",設定!$C$3:$C$303,0),0)),""),"エラー"))</f>
        <v/>
      </c>
      <c r="AC687" s="2" t="str">
        <f>IF(G687="","",COUNTA($G$3:G687))</f>
        <v/>
      </c>
      <c r="AD687" s="3" t="str">
        <f>IF(G687="","",IFERROR(IF(G687&lt;&gt;"",IFERROR(INDEX(設定!$C$3:$C$303,MATCH(G687,設定!$C$3:$C$303,0),0),INDEX(設定!$C$3:$C$303,MATCH("*"&amp;G687&amp;"*",設定!$C$3:$C$303,0),0)),""),"エラー"))</f>
        <v/>
      </c>
      <c r="AE687" s="3" t="str">
        <f>IFERROR(IF(AB687="",IF(AND(H687&lt;&gt;"",F687=""),INDEX(AB$3:AB687,MATCH(MAX(AA$3:AA687),AA$3:AA687,0),0),""),AB687),"")</f>
        <v/>
      </c>
      <c r="AF687" s="3" t="str">
        <f>IFERROR(IF(AD687="",IF(AND(H687&lt;&gt;"",G687=""),INDEX(AD$3:AD687,MATCH(MAX(AC$3:AC687),AC$3:AC687,0),0),""),AD687),"")</f>
        <v/>
      </c>
      <c r="AG687" s="2" t="str">
        <f>IF(AH687="","",IF(OR(AH687=AH686,AH687=AH688),IF(AND(E687="",AB687="",AG686&lt;&gt;""),MAX($AG$3:AG686),MAX($AG$3:AG686)+1),IF(AH686=AH687,AG686,MAX($AG$3:AG686)+1)))</f>
        <v/>
      </c>
      <c r="AH687" s="12" t="str">
        <f t="shared" si="400"/>
        <v/>
      </c>
      <c r="AI687" s="12" t="str">
        <f t="shared" si="405"/>
        <v/>
      </c>
      <c r="AJ687" s="13" t="str">
        <f t="shared" si="384"/>
        <v/>
      </c>
      <c r="AK687" s="13" t="str">
        <f t="shared" si="385"/>
        <v/>
      </c>
      <c r="AL687" s="13" t="str">
        <f>IF(OR(AJ687="",COUNTIF($AH$3:AH687,AH687)&lt;&gt;COUNTIF(AH$3:AH$100002,AH687)),"",SUMIF(AH$3:AH$100002,AH687,AJ$3:AJ$100002))</f>
        <v/>
      </c>
      <c r="AM687" s="13" t="str">
        <f>IF(OR(AK687="",COUNTIF($AH$3:AH687,AH687)&lt;&gt;COUNTIF(AH$3:AH$100002,AH687)),"",SUMIF(AH$3:AH$100002,AH687,AK$3:AK$100002))</f>
        <v/>
      </c>
      <c r="AO687" s="13" t="str">
        <f t="shared" si="401"/>
        <v/>
      </c>
      <c r="AP687" s="13" t="str">
        <f t="shared" si="401"/>
        <v/>
      </c>
      <c r="AQ687" s="13" t="str">
        <f t="shared" si="401"/>
        <v/>
      </c>
      <c r="AR687" s="13" t="str">
        <f t="shared" si="386"/>
        <v/>
      </c>
      <c r="AS687" s="13" t="str">
        <f t="shared" si="386"/>
        <v/>
      </c>
      <c r="AT687" s="13" t="str">
        <f t="shared" si="386"/>
        <v/>
      </c>
      <c r="AU687" s="13" t="str">
        <f t="shared" si="386"/>
        <v/>
      </c>
      <c r="AV687" s="13" t="str">
        <f t="shared" si="406"/>
        <v/>
      </c>
      <c r="AW687" s="86" t="str">
        <f t="shared" si="387"/>
        <v/>
      </c>
      <c r="AX687" s="59" t="str">
        <f t="shared" si="388"/>
        <v/>
      </c>
      <c r="AY687" s="63" t="str">
        <f>IF(OR($BR687="",BH687=""),"",COUNT($BR$3:$BR687))</f>
        <v/>
      </c>
      <c r="AZ687" s="13" t="str">
        <f>IF(OR($BR687="",BI687=""),"",COUNT($BR$3:$BR687))</f>
        <v/>
      </c>
      <c r="BA687" s="13" t="str">
        <f>IF(OR($BR687="",BJ687=""),"",COUNT($BR$3:$BR687))</f>
        <v/>
      </c>
      <c r="BB687" s="13" t="str">
        <f>IF(OR($BR687="",BK687=""),"",COUNT($BR$3:$BR687))</f>
        <v/>
      </c>
      <c r="BC687" s="13" t="str">
        <f>IF(OR($BR687="",BL687=""),"",COUNT($BR$3:$BR687))</f>
        <v/>
      </c>
      <c r="BD687" s="13" t="str">
        <f>IF(OR($BR687="",BM687=""),"",COUNT($BR$3:$BR687))</f>
        <v/>
      </c>
      <c r="BE687" s="13" t="str">
        <f>IF(OR($BR687="",BN687=""),"",COUNT($BR$3:$BR687))</f>
        <v/>
      </c>
      <c r="BF687" s="13" t="str">
        <f>IF(OR($BR687="",BO687=""),"",COUNT($BR$3:$BR687))</f>
        <v/>
      </c>
      <c r="BG687" s="66" t="str">
        <f>IF(Z687="","",COUNT($Z$3:Z687))</f>
        <v/>
      </c>
      <c r="BH687" s="13" t="str">
        <f>IF(AO687="","",IF(AO687=BH$2,(SUMIF($BV$3:$BV687,BH$2,$BW$3:$BW687)-SUMIF($BX$3:$BX687,BH$2,$BY$3:$BY687))*AO$1,""))</f>
        <v/>
      </c>
      <c r="BI687" s="13" t="str">
        <f>IF(AP687="","",IF(AP687=BI$2,(SUMIF($BV$3:$BV687,BI$2,$BW$3:$BW687)-SUMIF($BX$3:$BX687,BI$2,$BY$3:$BY687))*AP$1,""))</f>
        <v/>
      </c>
      <c r="BJ687" s="13" t="str">
        <f>IF(AQ687="","",IF(AQ687=BJ$2,(SUMIF($BV$3:$BV687,BJ$2,$BW$3:$BW687)-SUMIF($BX$3:$BX687,BJ$2,$BY$3:$BY687))*AQ$1,""))</f>
        <v/>
      </c>
      <c r="BK687" s="13" t="str">
        <f>IF(AR687="","",IF(AR687=BK$2,(SUMIF($BV$3:$BV687,BK$2,$BW$3:$BW687)-SUMIF($BX$3:$BX687,BK$2,$BY$3:$BY687))*AR$1,""))</f>
        <v/>
      </c>
      <c r="BL687" s="13" t="str">
        <f>IF(AS687="","",IF(AS687=BL$2,(SUMIF($BV$3:$BV687,BL$2,$BW$3:$BW687)-SUMIF($BX$3:$BX687,BL$2,$BY$3:$BY687))*AS$1,""))</f>
        <v/>
      </c>
      <c r="BM687" s="13" t="str">
        <f>IF(AT687="","",IF(AT687=BM$2,(SUMIF($BV$3:$BV687,BM$2,$BW$3:$BW687)-SUMIF($BX$3:$BX687,BM$2,$BY$3:$BY687))*AT$1,""))</f>
        <v/>
      </c>
      <c r="BN687" s="13" t="str">
        <f>IF(AU687="","",IF(AU687=BN$2,(SUMIF($BV$3:$BV687,BN$2,$BW$3:$BW687)-SUMIF($BX$3:$BX687,BN$2,$BY$3:$BY687))*AU$1,""))</f>
        <v/>
      </c>
      <c r="BO687" s="13" t="str">
        <f>IF(AV687="","",IF(AV687=BO$2,(SUMIF($BV$3:$BV687,BO$2,$BW$3:$BW687)-SUMIF($BX$3:$BX687,BO$2,$BY$3:$BY687))*AV$1,""))</f>
        <v/>
      </c>
      <c r="BP687" s="69"/>
      <c r="BQ687" s="13" t="str">
        <f t="shared" si="402"/>
        <v/>
      </c>
      <c r="BR687" s="75" t="str">
        <f t="shared" si="389"/>
        <v/>
      </c>
      <c r="BS687" s="33" t="str">
        <f t="shared" si="390"/>
        <v/>
      </c>
      <c r="BT687" s="42" t="str">
        <f t="shared" si="391"/>
        <v/>
      </c>
      <c r="BU687" s="38" t="str">
        <f t="shared" si="392"/>
        <v/>
      </c>
      <c r="BV687" s="30" t="str">
        <f t="shared" si="407"/>
        <v/>
      </c>
      <c r="BW687" s="36" t="str">
        <f t="shared" si="408"/>
        <v/>
      </c>
      <c r="BX687" s="36" t="str">
        <f t="shared" si="409"/>
        <v/>
      </c>
      <c r="BY687" s="45" t="str">
        <f t="shared" si="410"/>
        <v/>
      </c>
      <c r="BZ687" s="12" t="str">
        <f t="shared" si="393"/>
        <v/>
      </c>
      <c r="CA687" s="47" t="str">
        <f t="shared" si="394"/>
        <v/>
      </c>
      <c r="CB687" s="32" t="str">
        <f t="shared" si="395"/>
        <v/>
      </c>
      <c r="CC687" s="32" t="str">
        <f t="shared" si="396"/>
        <v/>
      </c>
      <c r="CD687" s="32" t="str">
        <f t="shared" si="397"/>
        <v/>
      </c>
      <c r="CE687" s="48"/>
      <c r="CF687" s="32" t="str">
        <f t="shared" si="403"/>
        <v/>
      </c>
      <c r="CG687" s="32" t="str">
        <f t="shared" si="404"/>
        <v/>
      </c>
      <c r="CH687" s="48"/>
    </row>
    <row r="688" spans="2:86" ht="30" customHeight="1" x14ac:dyDescent="0.2">
      <c r="B688" s="155"/>
      <c r="C688" s="117"/>
      <c r="D688" s="53"/>
      <c r="E688" s="68"/>
      <c r="F688" s="54"/>
      <c r="G688" s="54"/>
      <c r="H688" s="55"/>
      <c r="I688" s="71"/>
      <c r="J688" s="73"/>
      <c r="K688" s="56"/>
      <c r="L688" s="76" t="str">
        <f t="shared" si="413"/>
        <v/>
      </c>
      <c r="M688" s="77" t="str">
        <f t="shared" si="398"/>
        <v/>
      </c>
      <c r="N688" s="130" t="str">
        <f t="shared" si="399"/>
        <v/>
      </c>
      <c r="O688" s="131" t="str">
        <f t="shared" si="416"/>
        <v/>
      </c>
      <c r="P688" s="131" t="str">
        <f t="shared" si="416"/>
        <v/>
      </c>
      <c r="Q688" s="131" t="str">
        <f t="shared" si="416"/>
        <v/>
      </c>
      <c r="R688" s="131" t="str">
        <f t="shared" si="416"/>
        <v/>
      </c>
      <c r="S688" s="131" t="str">
        <f t="shared" si="416"/>
        <v/>
      </c>
      <c r="T688" s="131" t="str">
        <f t="shared" si="416"/>
        <v/>
      </c>
      <c r="U688" s="131" t="str">
        <f t="shared" si="416"/>
        <v/>
      </c>
      <c r="V688" s="14"/>
      <c r="W688" s="17" t="str">
        <f>IF(C688="",IF(OR(AND($H688&lt;&gt;"",C688=""),AND($F687=$F688,$AK688&lt;&gt;""),COUNTA($H$3:$H$100002)&gt;COUNTA($H$3:$H688),$AE688&lt;&gt;""),W687,""),C688)</f>
        <v/>
      </c>
      <c r="X688" s="17" t="str">
        <f>IF(D688="",IF(OR(AND($H688&lt;&gt;"",D688=""),AND($F687=$F688,$AK688&lt;&gt;""),COUNTA($H$3:$H$100002)&gt;COUNTA($H$3:$H688),$AE688&lt;&gt;""),X687,""),D688)</f>
        <v/>
      </c>
      <c r="Y688" s="17" t="str">
        <f>IF(E688="",IF(OR(AND($H688&lt;&gt;"",E688=""),AND($F687=$F688,$AK688&lt;&gt;""),COUNTA($H$3:$H$100002)&gt;COUNTA($H$3:$H688),$AE688&lt;&gt;""),Y687,""),E688)</f>
        <v/>
      </c>
      <c r="Z688" s="27" t="str">
        <f t="shared" si="414"/>
        <v/>
      </c>
      <c r="AA688" s="2" t="str">
        <f>IF(F688="","",COUNTA($F$3:F688))</f>
        <v/>
      </c>
      <c r="AB688" s="3" t="str">
        <f>IF(F688="","",IFERROR(IF(F688&lt;&gt;"",IFERROR(INDEX(設定!$C$3:$C$303,MATCH(F688,設定!$C$3:$C$303,0),0),INDEX(設定!$C$3:$C$303,MATCH("*"&amp;F688&amp;"*",設定!$C$3:$C$303,0),0)),""),"エラー"))</f>
        <v/>
      </c>
      <c r="AC688" s="2" t="str">
        <f>IF(G688="","",COUNTA($G$3:G688))</f>
        <v/>
      </c>
      <c r="AD688" s="3" t="str">
        <f>IF(G688="","",IFERROR(IF(G688&lt;&gt;"",IFERROR(INDEX(設定!$C$3:$C$303,MATCH(G688,設定!$C$3:$C$303,0),0),INDEX(設定!$C$3:$C$303,MATCH("*"&amp;G688&amp;"*",設定!$C$3:$C$303,0),0)),""),"エラー"))</f>
        <v/>
      </c>
      <c r="AE688" s="3" t="str">
        <f>IFERROR(IF(AB688="",IF(AND(H688&lt;&gt;"",F688=""),INDEX(AB$3:AB688,MATCH(MAX(AA$3:AA688),AA$3:AA688,0),0),""),AB688),"")</f>
        <v/>
      </c>
      <c r="AF688" s="3" t="str">
        <f>IFERROR(IF(AD688="",IF(AND(H688&lt;&gt;"",G688=""),INDEX(AD$3:AD688,MATCH(MAX(AC$3:AC688),AC$3:AC688,0),0),""),AD688),"")</f>
        <v/>
      </c>
      <c r="AG688" s="2" t="str">
        <f>IF(AH688="","",IF(OR(AH688=AH687,AH688=AH689),IF(AND(E688="",AB688="",AG687&lt;&gt;""),MAX($AG$3:AG687),MAX($AG$3:AG687)+1),IF(AH687=AH688,AG687,MAX($AG$3:AG687)+1)))</f>
        <v/>
      </c>
      <c r="AH688" s="12" t="str">
        <f t="shared" si="400"/>
        <v/>
      </c>
      <c r="AI688" s="12" t="str">
        <f t="shared" si="405"/>
        <v/>
      </c>
      <c r="AJ688" s="13" t="str">
        <f t="shared" si="384"/>
        <v/>
      </c>
      <c r="AK688" s="13" t="str">
        <f t="shared" si="385"/>
        <v/>
      </c>
      <c r="AL688" s="13" t="str">
        <f>IF(OR(AJ688="",COUNTIF($AH$3:AH688,AH688)&lt;&gt;COUNTIF(AH$3:AH$100002,AH688)),"",SUMIF(AH$3:AH$100002,AH688,AJ$3:AJ$100002))</f>
        <v/>
      </c>
      <c r="AM688" s="13" t="str">
        <f>IF(OR(AK688="",COUNTIF($AH$3:AH688,AH688)&lt;&gt;COUNTIF(AH$3:AH$100002,AH688)),"",SUMIF(AH$3:AH$100002,AH688,AK$3:AK$100002))</f>
        <v/>
      </c>
      <c r="AO688" s="13" t="str">
        <f t="shared" si="401"/>
        <v/>
      </c>
      <c r="AP688" s="13" t="str">
        <f t="shared" si="401"/>
        <v/>
      </c>
      <c r="AQ688" s="13" t="str">
        <f t="shared" si="401"/>
        <v/>
      </c>
      <c r="AR688" s="13" t="str">
        <f t="shared" si="386"/>
        <v/>
      </c>
      <c r="AS688" s="13" t="str">
        <f t="shared" si="386"/>
        <v/>
      </c>
      <c r="AT688" s="13" t="str">
        <f t="shared" si="386"/>
        <v/>
      </c>
      <c r="AU688" s="13" t="str">
        <f t="shared" si="386"/>
        <v/>
      </c>
      <c r="AV688" s="13" t="str">
        <f t="shared" si="406"/>
        <v/>
      </c>
      <c r="AW688" s="86" t="str">
        <f t="shared" si="387"/>
        <v/>
      </c>
      <c r="AX688" s="59" t="str">
        <f t="shared" si="388"/>
        <v/>
      </c>
      <c r="AY688" s="63" t="str">
        <f>IF(OR($BR688="",BH688=""),"",COUNT($BR$3:$BR688))</f>
        <v/>
      </c>
      <c r="AZ688" s="13" t="str">
        <f>IF(OR($BR688="",BI688=""),"",COUNT($BR$3:$BR688))</f>
        <v/>
      </c>
      <c r="BA688" s="13" t="str">
        <f>IF(OR($BR688="",BJ688=""),"",COUNT($BR$3:$BR688))</f>
        <v/>
      </c>
      <c r="BB688" s="13" t="str">
        <f>IF(OR($BR688="",BK688=""),"",COUNT($BR$3:$BR688))</f>
        <v/>
      </c>
      <c r="BC688" s="13" t="str">
        <f>IF(OR($BR688="",BL688=""),"",COUNT($BR$3:$BR688))</f>
        <v/>
      </c>
      <c r="BD688" s="13" t="str">
        <f>IF(OR($BR688="",BM688=""),"",COUNT($BR$3:$BR688))</f>
        <v/>
      </c>
      <c r="BE688" s="13" t="str">
        <f>IF(OR($BR688="",BN688=""),"",COUNT($BR$3:$BR688))</f>
        <v/>
      </c>
      <c r="BF688" s="13" t="str">
        <f>IF(OR($BR688="",BO688=""),"",COUNT($BR$3:$BR688))</f>
        <v/>
      </c>
      <c r="BG688" s="66" t="str">
        <f>IF(Z688="","",COUNT($Z$3:Z688))</f>
        <v/>
      </c>
      <c r="BH688" s="13" t="str">
        <f>IF(AO688="","",IF(AO688=BH$2,(SUMIF($BV$3:$BV688,BH$2,$BW$3:$BW688)-SUMIF($BX$3:$BX688,BH$2,$BY$3:$BY688))*AO$1,""))</f>
        <v/>
      </c>
      <c r="BI688" s="13" t="str">
        <f>IF(AP688="","",IF(AP688=BI$2,(SUMIF($BV$3:$BV688,BI$2,$BW$3:$BW688)-SUMIF($BX$3:$BX688,BI$2,$BY$3:$BY688))*AP$1,""))</f>
        <v/>
      </c>
      <c r="BJ688" s="13" t="str">
        <f>IF(AQ688="","",IF(AQ688=BJ$2,(SUMIF($BV$3:$BV688,BJ$2,$BW$3:$BW688)-SUMIF($BX$3:$BX688,BJ$2,$BY$3:$BY688))*AQ$1,""))</f>
        <v/>
      </c>
      <c r="BK688" s="13" t="str">
        <f>IF(AR688="","",IF(AR688=BK$2,(SUMIF($BV$3:$BV688,BK$2,$BW$3:$BW688)-SUMIF($BX$3:$BX688,BK$2,$BY$3:$BY688))*AR$1,""))</f>
        <v/>
      </c>
      <c r="BL688" s="13" t="str">
        <f>IF(AS688="","",IF(AS688=BL$2,(SUMIF($BV$3:$BV688,BL$2,$BW$3:$BW688)-SUMIF($BX$3:$BX688,BL$2,$BY$3:$BY688))*AS$1,""))</f>
        <v/>
      </c>
      <c r="BM688" s="13" t="str">
        <f>IF(AT688="","",IF(AT688=BM$2,(SUMIF($BV$3:$BV688,BM$2,$BW$3:$BW688)-SUMIF($BX$3:$BX688,BM$2,$BY$3:$BY688))*AT$1,""))</f>
        <v/>
      </c>
      <c r="BN688" s="13" t="str">
        <f>IF(AU688="","",IF(AU688=BN$2,(SUMIF($BV$3:$BV688,BN$2,$BW$3:$BW688)-SUMIF($BX$3:$BX688,BN$2,$BY$3:$BY688))*AU$1,""))</f>
        <v/>
      </c>
      <c r="BO688" s="13" t="str">
        <f>IF(AV688="","",IF(AV688=BO$2,(SUMIF($BV$3:$BV688,BO$2,$BW$3:$BW688)-SUMIF($BX$3:$BX688,BO$2,$BY$3:$BY688))*AV$1,""))</f>
        <v/>
      </c>
      <c r="BP688" s="69"/>
      <c r="BQ688" s="13" t="str">
        <f t="shared" si="402"/>
        <v/>
      </c>
      <c r="BR688" s="75" t="str">
        <f t="shared" si="389"/>
        <v/>
      </c>
      <c r="BS688" s="33" t="str">
        <f t="shared" si="390"/>
        <v/>
      </c>
      <c r="BT688" s="42" t="str">
        <f t="shared" si="391"/>
        <v/>
      </c>
      <c r="BU688" s="38" t="str">
        <f t="shared" si="392"/>
        <v/>
      </c>
      <c r="BV688" s="30" t="str">
        <f t="shared" si="407"/>
        <v/>
      </c>
      <c r="BW688" s="36" t="str">
        <f t="shared" si="408"/>
        <v/>
      </c>
      <c r="BX688" s="36" t="str">
        <f t="shared" si="409"/>
        <v/>
      </c>
      <c r="BY688" s="45" t="str">
        <f t="shared" si="410"/>
        <v/>
      </c>
      <c r="BZ688" s="12" t="str">
        <f t="shared" si="393"/>
        <v/>
      </c>
      <c r="CA688" s="47" t="str">
        <f t="shared" si="394"/>
        <v/>
      </c>
      <c r="CB688" s="32" t="str">
        <f t="shared" si="395"/>
        <v/>
      </c>
      <c r="CC688" s="32" t="str">
        <f t="shared" si="396"/>
        <v/>
      </c>
      <c r="CD688" s="32" t="str">
        <f t="shared" si="397"/>
        <v/>
      </c>
      <c r="CE688" s="48"/>
      <c r="CF688" s="32" t="str">
        <f t="shared" si="403"/>
        <v/>
      </c>
      <c r="CG688" s="32" t="str">
        <f t="shared" si="404"/>
        <v/>
      </c>
      <c r="CH688" s="48"/>
    </row>
    <row r="689" spans="2:86" ht="30" customHeight="1" x14ac:dyDescent="0.2">
      <c r="B689" s="155"/>
      <c r="C689" s="117"/>
      <c r="D689" s="53"/>
      <c r="E689" s="68"/>
      <c r="F689" s="54"/>
      <c r="G689" s="54"/>
      <c r="H689" s="55"/>
      <c r="I689" s="71"/>
      <c r="J689" s="73"/>
      <c r="K689" s="56"/>
      <c r="L689" s="76" t="str">
        <f t="shared" si="413"/>
        <v/>
      </c>
      <c r="M689" s="77" t="str">
        <f t="shared" si="398"/>
        <v/>
      </c>
      <c r="N689" s="130" t="str">
        <f t="shared" si="399"/>
        <v/>
      </c>
      <c r="O689" s="131" t="str">
        <f t="shared" si="416"/>
        <v/>
      </c>
      <c r="P689" s="131" t="str">
        <f t="shared" si="416"/>
        <v/>
      </c>
      <c r="Q689" s="131" t="str">
        <f t="shared" si="416"/>
        <v/>
      </c>
      <c r="R689" s="131" t="str">
        <f t="shared" si="416"/>
        <v/>
      </c>
      <c r="S689" s="131" t="str">
        <f t="shared" si="416"/>
        <v/>
      </c>
      <c r="T689" s="131" t="str">
        <f t="shared" si="416"/>
        <v/>
      </c>
      <c r="U689" s="131" t="str">
        <f t="shared" si="416"/>
        <v/>
      </c>
      <c r="V689" s="14"/>
      <c r="W689" s="17" t="str">
        <f>IF(C689="",IF(OR(AND($H689&lt;&gt;"",C689=""),AND($F688=$F689,$AK689&lt;&gt;""),COUNTA($H$3:$H$100002)&gt;COUNTA($H$3:$H689),$AE689&lt;&gt;""),W688,""),C689)</f>
        <v/>
      </c>
      <c r="X689" s="17" t="str">
        <f>IF(D689="",IF(OR(AND($H689&lt;&gt;"",D689=""),AND($F688=$F689,$AK689&lt;&gt;""),COUNTA($H$3:$H$100002)&gt;COUNTA($H$3:$H689),$AE689&lt;&gt;""),X688,""),D689)</f>
        <v/>
      </c>
      <c r="Y689" s="17" t="str">
        <f>IF(E689="",IF(OR(AND($H689&lt;&gt;"",E689=""),AND($F688=$F689,$AK689&lt;&gt;""),COUNTA($H$3:$H$100002)&gt;COUNTA($H$3:$H689),$AE689&lt;&gt;""),Y688,""),E689)</f>
        <v/>
      </c>
      <c r="Z689" s="27" t="str">
        <f t="shared" si="414"/>
        <v/>
      </c>
      <c r="AA689" s="2" t="str">
        <f>IF(F689="","",COUNTA($F$3:F689))</f>
        <v/>
      </c>
      <c r="AB689" s="3" t="str">
        <f>IF(F689="","",IFERROR(IF(F689&lt;&gt;"",IFERROR(INDEX(設定!$C$3:$C$303,MATCH(F689,設定!$C$3:$C$303,0),0),INDEX(設定!$C$3:$C$303,MATCH("*"&amp;F689&amp;"*",設定!$C$3:$C$303,0),0)),""),"エラー"))</f>
        <v/>
      </c>
      <c r="AC689" s="2" t="str">
        <f>IF(G689="","",COUNTA($G$3:G689))</f>
        <v/>
      </c>
      <c r="AD689" s="3" t="str">
        <f>IF(G689="","",IFERROR(IF(G689&lt;&gt;"",IFERROR(INDEX(設定!$C$3:$C$303,MATCH(G689,設定!$C$3:$C$303,0),0),INDEX(設定!$C$3:$C$303,MATCH("*"&amp;G689&amp;"*",設定!$C$3:$C$303,0),0)),""),"エラー"))</f>
        <v/>
      </c>
      <c r="AE689" s="3" t="str">
        <f>IFERROR(IF(AB689="",IF(AND(H689&lt;&gt;"",F689=""),INDEX(AB$3:AB689,MATCH(MAX(AA$3:AA689),AA$3:AA689,0),0),""),AB689),"")</f>
        <v/>
      </c>
      <c r="AF689" s="3" t="str">
        <f>IFERROR(IF(AD689="",IF(AND(H689&lt;&gt;"",G689=""),INDEX(AD$3:AD689,MATCH(MAX(AC$3:AC689),AC$3:AC689,0),0),""),AD689),"")</f>
        <v/>
      </c>
      <c r="AG689" s="2" t="str">
        <f>IF(AH689="","",IF(OR(AH689=AH688,AH689=AH690),IF(AND(E689="",AB689="",AG688&lt;&gt;""),MAX($AG$3:AG688),MAX($AG$3:AG688)+1),IF(AH688=AH689,AG688,MAX($AG$3:AG688)+1)))</f>
        <v/>
      </c>
      <c r="AH689" s="12" t="str">
        <f t="shared" si="400"/>
        <v/>
      </c>
      <c r="AI689" s="12" t="str">
        <f t="shared" si="405"/>
        <v/>
      </c>
      <c r="AJ689" s="13" t="str">
        <f t="shared" si="384"/>
        <v/>
      </c>
      <c r="AK689" s="13" t="str">
        <f t="shared" si="385"/>
        <v/>
      </c>
      <c r="AL689" s="13" t="str">
        <f>IF(OR(AJ689="",COUNTIF($AH$3:AH689,AH689)&lt;&gt;COUNTIF(AH$3:AH$100002,AH689)),"",SUMIF(AH$3:AH$100002,AH689,AJ$3:AJ$100002))</f>
        <v/>
      </c>
      <c r="AM689" s="13" t="str">
        <f>IF(OR(AK689="",COUNTIF($AH$3:AH689,AH689)&lt;&gt;COUNTIF(AH$3:AH$100002,AH689)),"",SUMIF(AH$3:AH$100002,AH689,AK$3:AK$100002))</f>
        <v/>
      </c>
      <c r="AO689" s="13" t="str">
        <f t="shared" si="401"/>
        <v/>
      </c>
      <c r="AP689" s="13" t="str">
        <f t="shared" si="401"/>
        <v/>
      </c>
      <c r="AQ689" s="13" t="str">
        <f t="shared" si="401"/>
        <v/>
      </c>
      <c r="AR689" s="13" t="str">
        <f t="shared" si="386"/>
        <v/>
      </c>
      <c r="AS689" s="13" t="str">
        <f t="shared" si="386"/>
        <v/>
      </c>
      <c r="AT689" s="13" t="str">
        <f t="shared" si="386"/>
        <v/>
      </c>
      <c r="AU689" s="13" t="str">
        <f t="shared" si="386"/>
        <v/>
      </c>
      <c r="AV689" s="13" t="str">
        <f t="shared" si="406"/>
        <v/>
      </c>
      <c r="AW689" s="86" t="str">
        <f t="shared" si="387"/>
        <v/>
      </c>
      <c r="AX689" s="59" t="str">
        <f t="shared" si="388"/>
        <v/>
      </c>
      <c r="AY689" s="63" t="str">
        <f>IF(OR($BR689="",BH689=""),"",COUNT($BR$3:$BR689))</f>
        <v/>
      </c>
      <c r="AZ689" s="13" t="str">
        <f>IF(OR($BR689="",BI689=""),"",COUNT($BR$3:$BR689))</f>
        <v/>
      </c>
      <c r="BA689" s="13" t="str">
        <f>IF(OR($BR689="",BJ689=""),"",COUNT($BR$3:$BR689))</f>
        <v/>
      </c>
      <c r="BB689" s="13" t="str">
        <f>IF(OR($BR689="",BK689=""),"",COUNT($BR$3:$BR689))</f>
        <v/>
      </c>
      <c r="BC689" s="13" t="str">
        <f>IF(OR($BR689="",BL689=""),"",COUNT($BR$3:$BR689))</f>
        <v/>
      </c>
      <c r="BD689" s="13" t="str">
        <f>IF(OR($BR689="",BM689=""),"",COUNT($BR$3:$BR689))</f>
        <v/>
      </c>
      <c r="BE689" s="13" t="str">
        <f>IF(OR($BR689="",BN689=""),"",COUNT($BR$3:$BR689))</f>
        <v/>
      </c>
      <c r="BF689" s="13" t="str">
        <f>IF(OR($BR689="",BO689=""),"",COUNT($BR$3:$BR689))</f>
        <v/>
      </c>
      <c r="BG689" s="66" t="str">
        <f>IF(Z689="","",COUNT($Z$3:Z689))</f>
        <v/>
      </c>
      <c r="BH689" s="13" t="str">
        <f>IF(AO689="","",IF(AO689=BH$2,(SUMIF($BV$3:$BV689,BH$2,$BW$3:$BW689)-SUMIF($BX$3:$BX689,BH$2,$BY$3:$BY689))*AO$1,""))</f>
        <v/>
      </c>
      <c r="BI689" s="13" t="str">
        <f>IF(AP689="","",IF(AP689=BI$2,(SUMIF($BV$3:$BV689,BI$2,$BW$3:$BW689)-SUMIF($BX$3:$BX689,BI$2,$BY$3:$BY689))*AP$1,""))</f>
        <v/>
      </c>
      <c r="BJ689" s="13" t="str">
        <f>IF(AQ689="","",IF(AQ689=BJ$2,(SUMIF($BV$3:$BV689,BJ$2,$BW$3:$BW689)-SUMIF($BX$3:$BX689,BJ$2,$BY$3:$BY689))*AQ$1,""))</f>
        <v/>
      </c>
      <c r="BK689" s="13" t="str">
        <f>IF(AR689="","",IF(AR689=BK$2,(SUMIF($BV$3:$BV689,BK$2,$BW$3:$BW689)-SUMIF($BX$3:$BX689,BK$2,$BY$3:$BY689))*AR$1,""))</f>
        <v/>
      </c>
      <c r="BL689" s="13" t="str">
        <f>IF(AS689="","",IF(AS689=BL$2,(SUMIF($BV$3:$BV689,BL$2,$BW$3:$BW689)-SUMIF($BX$3:$BX689,BL$2,$BY$3:$BY689))*AS$1,""))</f>
        <v/>
      </c>
      <c r="BM689" s="13" t="str">
        <f>IF(AT689="","",IF(AT689=BM$2,(SUMIF($BV$3:$BV689,BM$2,$BW$3:$BW689)-SUMIF($BX$3:$BX689,BM$2,$BY$3:$BY689))*AT$1,""))</f>
        <v/>
      </c>
      <c r="BN689" s="13" t="str">
        <f>IF(AU689="","",IF(AU689=BN$2,(SUMIF($BV$3:$BV689,BN$2,$BW$3:$BW689)-SUMIF($BX$3:$BX689,BN$2,$BY$3:$BY689))*AU$1,""))</f>
        <v/>
      </c>
      <c r="BO689" s="13" t="str">
        <f>IF(AV689="","",IF(AV689=BO$2,(SUMIF($BV$3:$BV689,BO$2,$BW$3:$BW689)-SUMIF($BX$3:$BX689,BO$2,$BY$3:$BY689))*AV$1,""))</f>
        <v/>
      </c>
      <c r="BP689" s="69"/>
      <c r="BQ689" s="13" t="str">
        <f t="shared" si="402"/>
        <v/>
      </c>
      <c r="BR689" s="75" t="str">
        <f t="shared" si="389"/>
        <v/>
      </c>
      <c r="BS689" s="33" t="str">
        <f t="shared" si="390"/>
        <v/>
      </c>
      <c r="BT689" s="42" t="str">
        <f t="shared" si="391"/>
        <v/>
      </c>
      <c r="BU689" s="38" t="str">
        <f t="shared" si="392"/>
        <v/>
      </c>
      <c r="BV689" s="30" t="str">
        <f t="shared" si="407"/>
        <v/>
      </c>
      <c r="BW689" s="36" t="str">
        <f t="shared" si="408"/>
        <v/>
      </c>
      <c r="BX689" s="36" t="str">
        <f t="shared" si="409"/>
        <v/>
      </c>
      <c r="BY689" s="45" t="str">
        <f t="shared" si="410"/>
        <v/>
      </c>
      <c r="BZ689" s="12" t="str">
        <f t="shared" si="393"/>
        <v/>
      </c>
      <c r="CA689" s="47" t="str">
        <f t="shared" si="394"/>
        <v/>
      </c>
      <c r="CB689" s="32" t="str">
        <f t="shared" si="395"/>
        <v/>
      </c>
      <c r="CC689" s="32" t="str">
        <f t="shared" si="396"/>
        <v/>
      </c>
      <c r="CD689" s="32" t="str">
        <f t="shared" si="397"/>
        <v/>
      </c>
      <c r="CE689" s="48"/>
      <c r="CF689" s="32" t="str">
        <f t="shared" si="403"/>
        <v/>
      </c>
      <c r="CG689" s="32" t="str">
        <f t="shared" si="404"/>
        <v/>
      </c>
      <c r="CH689" s="48"/>
    </row>
    <row r="690" spans="2:86" ht="30" customHeight="1" x14ac:dyDescent="0.2">
      <c r="B690" s="155"/>
      <c r="C690" s="117"/>
      <c r="D690" s="53"/>
      <c r="E690" s="68"/>
      <c r="F690" s="54"/>
      <c r="G690" s="54"/>
      <c r="H690" s="55"/>
      <c r="I690" s="71"/>
      <c r="J690" s="73"/>
      <c r="K690" s="56"/>
      <c r="L690" s="76" t="str">
        <f t="shared" si="413"/>
        <v/>
      </c>
      <c r="M690" s="77" t="str">
        <f t="shared" si="398"/>
        <v/>
      </c>
      <c r="N690" s="130" t="str">
        <f t="shared" si="399"/>
        <v/>
      </c>
      <c r="O690" s="131" t="str">
        <f t="shared" si="416"/>
        <v/>
      </c>
      <c r="P690" s="131" t="str">
        <f t="shared" si="416"/>
        <v/>
      </c>
      <c r="Q690" s="131" t="str">
        <f t="shared" si="416"/>
        <v/>
      </c>
      <c r="R690" s="131" t="str">
        <f t="shared" si="416"/>
        <v/>
      </c>
      <c r="S690" s="131" t="str">
        <f t="shared" si="416"/>
        <v/>
      </c>
      <c r="T690" s="131" t="str">
        <f t="shared" si="416"/>
        <v/>
      </c>
      <c r="U690" s="131" t="str">
        <f t="shared" si="416"/>
        <v/>
      </c>
      <c r="V690" s="14"/>
      <c r="W690" s="17" t="str">
        <f>IF(C690="",IF(OR(AND($H690&lt;&gt;"",C690=""),AND($F689=$F690,$AK690&lt;&gt;""),COUNTA($H$3:$H$100002)&gt;COUNTA($H$3:$H690),$AE690&lt;&gt;""),W689,""),C690)</f>
        <v/>
      </c>
      <c r="X690" s="17" t="str">
        <f>IF(D690="",IF(OR(AND($H690&lt;&gt;"",D690=""),AND($F689=$F690,$AK690&lt;&gt;""),COUNTA($H$3:$H$100002)&gt;COUNTA($H$3:$H690),$AE690&lt;&gt;""),X689,""),D690)</f>
        <v/>
      </c>
      <c r="Y690" s="17" t="str">
        <f>IF(E690="",IF(OR(AND($H690&lt;&gt;"",E690=""),AND($F689=$F690,$AK690&lt;&gt;""),COUNTA($H$3:$H$100002)&gt;COUNTA($H$3:$H690),$AE690&lt;&gt;""),Y689,""),E690)</f>
        <v/>
      </c>
      <c r="Z690" s="27" t="str">
        <f t="shared" si="414"/>
        <v/>
      </c>
      <c r="AA690" s="2" t="str">
        <f>IF(F690="","",COUNTA($F$3:F690))</f>
        <v/>
      </c>
      <c r="AB690" s="3" t="str">
        <f>IF(F690="","",IFERROR(IF(F690&lt;&gt;"",IFERROR(INDEX(設定!$C$3:$C$303,MATCH(F690,設定!$C$3:$C$303,0),0),INDEX(設定!$C$3:$C$303,MATCH("*"&amp;F690&amp;"*",設定!$C$3:$C$303,0),0)),""),"エラー"))</f>
        <v/>
      </c>
      <c r="AC690" s="2" t="str">
        <f>IF(G690="","",COUNTA($G$3:G690))</f>
        <v/>
      </c>
      <c r="AD690" s="3" t="str">
        <f>IF(G690="","",IFERROR(IF(G690&lt;&gt;"",IFERROR(INDEX(設定!$C$3:$C$303,MATCH(G690,設定!$C$3:$C$303,0),0),INDEX(設定!$C$3:$C$303,MATCH("*"&amp;G690&amp;"*",設定!$C$3:$C$303,0),0)),""),"エラー"))</f>
        <v/>
      </c>
      <c r="AE690" s="3" t="str">
        <f>IFERROR(IF(AB690="",IF(AND(H690&lt;&gt;"",F690=""),INDEX(AB$3:AB690,MATCH(MAX(AA$3:AA690),AA$3:AA690,0),0),""),AB690),"")</f>
        <v/>
      </c>
      <c r="AF690" s="3" t="str">
        <f>IFERROR(IF(AD690="",IF(AND(H690&lt;&gt;"",G690=""),INDEX(AD$3:AD690,MATCH(MAX(AC$3:AC690),AC$3:AC690,0),0),""),AD690),"")</f>
        <v/>
      </c>
      <c r="AG690" s="2" t="str">
        <f>IF(AH690="","",IF(OR(AH690=AH689,AH690=AH691),IF(AND(E690="",AB690="",AG689&lt;&gt;""),MAX($AG$3:AG689),MAX($AG$3:AG689)+1),IF(AH689=AH690,AG689,MAX($AG$3:AG689)+1)))</f>
        <v/>
      </c>
      <c r="AH690" s="12" t="str">
        <f t="shared" si="400"/>
        <v/>
      </c>
      <c r="AI690" s="12" t="str">
        <f t="shared" si="405"/>
        <v/>
      </c>
      <c r="AJ690" s="13" t="str">
        <f t="shared" si="384"/>
        <v/>
      </c>
      <c r="AK690" s="13" t="str">
        <f t="shared" si="385"/>
        <v/>
      </c>
      <c r="AL690" s="13" t="str">
        <f>IF(OR(AJ690="",COUNTIF($AH$3:AH690,AH690)&lt;&gt;COUNTIF(AH$3:AH$100002,AH690)),"",SUMIF(AH$3:AH$100002,AH690,AJ$3:AJ$100002))</f>
        <v/>
      </c>
      <c r="AM690" s="13" t="str">
        <f>IF(OR(AK690="",COUNTIF($AH$3:AH690,AH690)&lt;&gt;COUNTIF(AH$3:AH$100002,AH690)),"",SUMIF(AH$3:AH$100002,AH690,AK$3:AK$100002))</f>
        <v/>
      </c>
      <c r="AO690" s="13" t="str">
        <f t="shared" si="401"/>
        <v/>
      </c>
      <c r="AP690" s="13" t="str">
        <f t="shared" si="401"/>
        <v/>
      </c>
      <c r="AQ690" s="13" t="str">
        <f t="shared" si="401"/>
        <v/>
      </c>
      <c r="AR690" s="13" t="str">
        <f t="shared" si="386"/>
        <v/>
      </c>
      <c r="AS690" s="13" t="str">
        <f t="shared" si="386"/>
        <v/>
      </c>
      <c r="AT690" s="13" t="str">
        <f t="shared" si="386"/>
        <v/>
      </c>
      <c r="AU690" s="13" t="str">
        <f t="shared" si="386"/>
        <v/>
      </c>
      <c r="AV690" s="13" t="str">
        <f t="shared" si="406"/>
        <v/>
      </c>
      <c r="AW690" s="86" t="str">
        <f t="shared" si="387"/>
        <v/>
      </c>
      <c r="AX690" s="59" t="str">
        <f t="shared" si="388"/>
        <v/>
      </c>
      <c r="AY690" s="63" t="str">
        <f>IF(OR($BR690="",BH690=""),"",COUNT($BR$3:$BR690))</f>
        <v/>
      </c>
      <c r="AZ690" s="13" t="str">
        <f>IF(OR($BR690="",BI690=""),"",COUNT($BR$3:$BR690))</f>
        <v/>
      </c>
      <c r="BA690" s="13" t="str">
        <f>IF(OR($BR690="",BJ690=""),"",COUNT($BR$3:$BR690))</f>
        <v/>
      </c>
      <c r="BB690" s="13" t="str">
        <f>IF(OR($BR690="",BK690=""),"",COUNT($BR$3:$BR690))</f>
        <v/>
      </c>
      <c r="BC690" s="13" t="str">
        <f>IF(OR($BR690="",BL690=""),"",COUNT($BR$3:$BR690))</f>
        <v/>
      </c>
      <c r="BD690" s="13" t="str">
        <f>IF(OR($BR690="",BM690=""),"",COUNT($BR$3:$BR690))</f>
        <v/>
      </c>
      <c r="BE690" s="13" t="str">
        <f>IF(OR($BR690="",BN690=""),"",COUNT($BR$3:$BR690))</f>
        <v/>
      </c>
      <c r="BF690" s="13" t="str">
        <f>IF(OR($BR690="",BO690=""),"",COUNT($BR$3:$BR690))</f>
        <v/>
      </c>
      <c r="BG690" s="66" t="str">
        <f>IF(Z690="","",COUNT($Z$3:Z690))</f>
        <v/>
      </c>
      <c r="BH690" s="13" t="str">
        <f>IF(AO690="","",IF(AO690=BH$2,(SUMIF($BV$3:$BV690,BH$2,$BW$3:$BW690)-SUMIF($BX$3:$BX690,BH$2,$BY$3:$BY690))*AO$1,""))</f>
        <v/>
      </c>
      <c r="BI690" s="13" t="str">
        <f>IF(AP690="","",IF(AP690=BI$2,(SUMIF($BV$3:$BV690,BI$2,$BW$3:$BW690)-SUMIF($BX$3:$BX690,BI$2,$BY$3:$BY690))*AP$1,""))</f>
        <v/>
      </c>
      <c r="BJ690" s="13" t="str">
        <f>IF(AQ690="","",IF(AQ690=BJ$2,(SUMIF($BV$3:$BV690,BJ$2,$BW$3:$BW690)-SUMIF($BX$3:$BX690,BJ$2,$BY$3:$BY690))*AQ$1,""))</f>
        <v/>
      </c>
      <c r="BK690" s="13" t="str">
        <f>IF(AR690="","",IF(AR690=BK$2,(SUMIF($BV$3:$BV690,BK$2,$BW$3:$BW690)-SUMIF($BX$3:$BX690,BK$2,$BY$3:$BY690))*AR$1,""))</f>
        <v/>
      </c>
      <c r="BL690" s="13" t="str">
        <f>IF(AS690="","",IF(AS690=BL$2,(SUMIF($BV$3:$BV690,BL$2,$BW$3:$BW690)-SUMIF($BX$3:$BX690,BL$2,$BY$3:$BY690))*AS$1,""))</f>
        <v/>
      </c>
      <c r="BM690" s="13" t="str">
        <f>IF(AT690="","",IF(AT690=BM$2,(SUMIF($BV$3:$BV690,BM$2,$BW$3:$BW690)-SUMIF($BX$3:$BX690,BM$2,$BY$3:$BY690))*AT$1,""))</f>
        <v/>
      </c>
      <c r="BN690" s="13" t="str">
        <f>IF(AU690="","",IF(AU690=BN$2,(SUMIF($BV$3:$BV690,BN$2,$BW$3:$BW690)-SUMIF($BX$3:$BX690,BN$2,$BY$3:$BY690))*AU$1,""))</f>
        <v/>
      </c>
      <c r="BO690" s="13" t="str">
        <f>IF(AV690="","",IF(AV690=BO$2,(SUMIF($BV$3:$BV690,BO$2,$BW$3:$BW690)-SUMIF($BX$3:$BX690,BO$2,$BY$3:$BY690))*AV$1,""))</f>
        <v/>
      </c>
      <c r="BP690" s="69"/>
      <c r="BQ690" s="13" t="str">
        <f t="shared" si="402"/>
        <v/>
      </c>
      <c r="BR690" s="75" t="str">
        <f t="shared" si="389"/>
        <v/>
      </c>
      <c r="BS690" s="33" t="str">
        <f t="shared" si="390"/>
        <v/>
      </c>
      <c r="BT690" s="42" t="str">
        <f t="shared" si="391"/>
        <v/>
      </c>
      <c r="BU690" s="38" t="str">
        <f t="shared" si="392"/>
        <v/>
      </c>
      <c r="BV690" s="30" t="str">
        <f t="shared" si="407"/>
        <v/>
      </c>
      <c r="BW690" s="36" t="str">
        <f t="shared" si="408"/>
        <v/>
      </c>
      <c r="BX690" s="36" t="str">
        <f t="shared" si="409"/>
        <v/>
      </c>
      <c r="BY690" s="45" t="str">
        <f t="shared" si="410"/>
        <v/>
      </c>
      <c r="BZ690" s="12" t="str">
        <f t="shared" si="393"/>
        <v/>
      </c>
      <c r="CA690" s="47" t="str">
        <f t="shared" si="394"/>
        <v/>
      </c>
      <c r="CB690" s="32" t="str">
        <f t="shared" si="395"/>
        <v/>
      </c>
      <c r="CC690" s="32" t="str">
        <f t="shared" si="396"/>
        <v/>
      </c>
      <c r="CD690" s="32" t="str">
        <f t="shared" si="397"/>
        <v/>
      </c>
      <c r="CE690" s="48"/>
      <c r="CF690" s="32" t="str">
        <f t="shared" si="403"/>
        <v/>
      </c>
      <c r="CG690" s="32" t="str">
        <f t="shared" si="404"/>
        <v/>
      </c>
      <c r="CH690" s="48"/>
    </row>
    <row r="691" spans="2:86" ht="30" customHeight="1" x14ac:dyDescent="0.2">
      <c r="B691" s="155"/>
      <c r="C691" s="117"/>
      <c r="D691" s="53"/>
      <c r="E691" s="68"/>
      <c r="F691" s="54"/>
      <c r="G691" s="54"/>
      <c r="H691" s="55"/>
      <c r="I691" s="71"/>
      <c r="J691" s="73"/>
      <c r="K691" s="56"/>
      <c r="L691" s="76" t="str">
        <f t="shared" si="413"/>
        <v/>
      </c>
      <c r="M691" s="77" t="str">
        <f t="shared" si="398"/>
        <v/>
      </c>
      <c r="N691" s="130" t="str">
        <f t="shared" si="399"/>
        <v/>
      </c>
      <c r="O691" s="131" t="str">
        <f t="shared" si="416"/>
        <v/>
      </c>
      <c r="P691" s="131" t="str">
        <f t="shared" si="416"/>
        <v/>
      </c>
      <c r="Q691" s="131" t="str">
        <f t="shared" si="416"/>
        <v/>
      </c>
      <c r="R691" s="131" t="str">
        <f t="shared" si="416"/>
        <v/>
      </c>
      <c r="S691" s="131" t="str">
        <f t="shared" si="416"/>
        <v/>
      </c>
      <c r="T691" s="131" t="str">
        <f t="shared" si="416"/>
        <v/>
      </c>
      <c r="U691" s="131" t="str">
        <f t="shared" si="416"/>
        <v/>
      </c>
      <c r="V691" s="14"/>
      <c r="W691" s="17" t="str">
        <f>IF(C691="",IF(OR(AND($H691&lt;&gt;"",C691=""),AND($F690=$F691,$AK691&lt;&gt;""),COUNTA($H$3:$H$100002)&gt;COUNTA($H$3:$H691),$AE691&lt;&gt;""),W690,""),C691)</f>
        <v/>
      </c>
      <c r="X691" s="17" t="str">
        <f>IF(D691="",IF(OR(AND($H691&lt;&gt;"",D691=""),AND($F690=$F691,$AK691&lt;&gt;""),COUNTA($H$3:$H$100002)&gt;COUNTA($H$3:$H691),$AE691&lt;&gt;""),X690,""),D691)</f>
        <v/>
      </c>
      <c r="Y691" s="17" t="str">
        <f>IF(E691="",IF(OR(AND($H691&lt;&gt;"",E691=""),AND($F690=$F691,$AK691&lt;&gt;""),COUNTA($H$3:$H$100002)&gt;COUNTA($H$3:$H691),$AE691&lt;&gt;""),Y690,""),E691)</f>
        <v/>
      </c>
      <c r="Z691" s="27" t="str">
        <f t="shared" si="414"/>
        <v/>
      </c>
      <c r="AA691" s="2" t="str">
        <f>IF(F691="","",COUNTA($F$3:F691))</f>
        <v/>
      </c>
      <c r="AB691" s="3" t="str">
        <f>IF(F691="","",IFERROR(IF(F691&lt;&gt;"",IFERROR(INDEX(設定!$C$3:$C$303,MATCH(F691,設定!$C$3:$C$303,0),0),INDEX(設定!$C$3:$C$303,MATCH("*"&amp;F691&amp;"*",設定!$C$3:$C$303,0),0)),""),"エラー"))</f>
        <v/>
      </c>
      <c r="AC691" s="2" t="str">
        <f>IF(G691="","",COUNTA($G$3:G691))</f>
        <v/>
      </c>
      <c r="AD691" s="3" t="str">
        <f>IF(G691="","",IFERROR(IF(G691&lt;&gt;"",IFERROR(INDEX(設定!$C$3:$C$303,MATCH(G691,設定!$C$3:$C$303,0),0),INDEX(設定!$C$3:$C$303,MATCH("*"&amp;G691&amp;"*",設定!$C$3:$C$303,0),0)),""),"エラー"))</f>
        <v/>
      </c>
      <c r="AE691" s="3" t="str">
        <f>IFERROR(IF(AB691="",IF(AND(H691&lt;&gt;"",F691=""),INDEX(AB$3:AB691,MATCH(MAX(AA$3:AA691),AA$3:AA691,0),0),""),AB691),"")</f>
        <v/>
      </c>
      <c r="AF691" s="3" t="str">
        <f>IFERROR(IF(AD691="",IF(AND(H691&lt;&gt;"",G691=""),INDEX(AD$3:AD691,MATCH(MAX(AC$3:AC691),AC$3:AC691,0),0),""),AD691),"")</f>
        <v/>
      </c>
      <c r="AG691" s="2" t="str">
        <f>IF(AH691="","",IF(OR(AH691=AH690,AH691=AH692),IF(AND(E691="",AB691="",AG690&lt;&gt;""),MAX($AG$3:AG690),MAX($AG$3:AG690)+1),IF(AH690=AH691,AG690,MAX($AG$3:AG690)+1)))</f>
        <v/>
      </c>
      <c r="AH691" s="12" t="str">
        <f t="shared" si="400"/>
        <v/>
      </c>
      <c r="AI691" s="12" t="str">
        <f t="shared" si="405"/>
        <v/>
      </c>
      <c r="AJ691" s="13" t="str">
        <f t="shared" si="384"/>
        <v/>
      </c>
      <c r="AK691" s="13" t="str">
        <f t="shared" si="385"/>
        <v/>
      </c>
      <c r="AL691" s="13" t="str">
        <f>IF(OR(AJ691="",COUNTIF($AH$3:AH691,AH691)&lt;&gt;COUNTIF(AH$3:AH$100002,AH691)),"",SUMIF(AH$3:AH$100002,AH691,AJ$3:AJ$100002))</f>
        <v/>
      </c>
      <c r="AM691" s="13" t="str">
        <f>IF(OR(AK691="",COUNTIF($AH$3:AH691,AH691)&lt;&gt;COUNTIF(AH$3:AH$100002,AH691)),"",SUMIF(AH$3:AH$100002,AH691,AK$3:AK$100002))</f>
        <v/>
      </c>
      <c r="AO691" s="13" t="str">
        <f t="shared" si="401"/>
        <v/>
      </c>
      <c r="AP691" s="13" t="str">
        <f t="shared" si="401"/>
        <v/>
      </c>
      <c r="AQ691" s="13" t="str">
        <f t="shared" si="401"/>
        <v/>
      </c>
      <c r="AR691" s="13" t="str">
        <f t="shared" si="386"/>
        <v/>
      </c>
      <c r="AS691" s="13" t="str">
        <f t="shared" si="386"/>
        <v/>
      </c>
      <c r="AT691" s="13" t="str">
        <f t="shared" si="386"/>
        <v/>
      </c>
      <c r="AU691" s="13" t="str">
        <f t="shared" si="386"/>
        <v/>
      </c>
      <c r="AV691" s="13" t="str">
        <f t="shared" si="406"/>
        <v/>
      </c>
      <c r="AW691" s="86" t="str">
        <f t="shared" si="387"/>
        <v/>
      </c>
      <c r="AX691" s="59" t="str">
        <f t="shared" si="388"/>
        <v/>
      </c>
      <c r="AY691" s="63" t="str">
        <f>IF(OR($BR691="",BH691=""),"",COUNT($BR$3:$BR691))</f>
        <v/>
      </c>
      <c r="AZ691" s="13" t="str">
        <f>IF(OR($BR691="",BI691=""),"",COUNT($BR$3:$BR691))</f>
        <v/>
      </c>
      <c r="BA691" s="13" t="str">
        <f>IF(OR($BR691="",BJ691=""),"",COUNT($BR$3:$BR691))</f>
        <v/>
      </c>
      <c r="BB691" s="13" t="str">
        <f>IF(OR($BR691="",BK691=""),"",COUNT($BR$3:$BR691))</f>
        <v/>
      </c>
      <c r="BC691" s="13" t="str">
        <f>IF(OR($BR691="",BL691=""),"",COUNT($BR$3:$BR691))</f>
        <v/>
      </c>
      <c r="BD691" s="13" t="str">
        <f>IF(OR($BR691="",BM691=""),"",COUNT($BR$3:$BR691))</f>
        <v/>
      </c>
      <c r="BE691" s="13" t="str">
        <f>IF(OR($BR691="",BN691=""),"",COUNT($BR$3:$BR691))</f>
        <v/>
      </c>
      <c r="BF691" s="13" t="str">
        <f>IF(OR($BR691="",BO691=""),"",COUNT($BR$3:$BR691))</f>
        <v/>
      </c>
      <c r="BG691" s="66" t="str">
        <f>IF(Z691="","",COUNT($Z$3:Z691))</f>
        <v/>
      </c>
      <c r="BH691" s="13" t="str">
        <f>IF(AO691="","",IF(AO691=BH$2,(SUMIF($BV$3:$BV691,BH$2,$BW$3:$BW691)-SUMIF($BX$3:$BX691,BH$2,$BY$3:$BY691))*AO$1,""))</f>
        <v/>
      </c>
      <c r="BI691" s="13" t="str">
        <f>IF(AP691="","",IF(AP691=BI$2,(SUMIF($BV$3:$BV691,BI$2,$BW$3:$BW691)-SUMIF($BX$3:$BX691,BI$2,$BY$3:$BY691))*AP$1,""))</f>
        <v/>
      </c>
      <c r="BJ691" s="13" t="str">
        <f>IF(AQ691="","",IF(AQ691=BJ$2,(SUMIF($BV$3:$BV691,BJ$2,$BW$3:$BW691)-SUMIF($BX$3:$BX691,BJ$2,$BY$3:$BY691))*AQ$1,""))</f>
        <v/>
      </c>
      <c r="BK691" s="13" t="str">
        <f>IF(AR691="","",IF(AR691=BK$2,(SUMIF($BV$3:$BV691,BK$2,$BW$3:$BW691)-SUMIF($BX$3:$BX691,BK$2,$BY$3:$BY691))*AR$1,""))</f>
        <v/>
      </c>
      <c r="BL691" s="13" t="str">
        <f>IF(AS691="","",IF(AS691=BL$2,(SUMIF($BV$3:$BV691,BL$2,$BW$3:$BW691)-SUMIF($BX$3:$BX691,BL$2,$BY$3:$BY691))*AS$1,""))</f>
        <v/>
      </c>
      <c r="BM691" s="13" t="str">
        <f>IF(AT691="","",IF(AT691=BM$2,(SUMIF($BV$3:$BV691,BM$2,$BW$3:$BW691)-SUMIF($BX$3:$BX691,BM$2,$BY$3:$BY691))*AT$1,""))</f>
        <v/>
      </c>
      <c r="BN691" s="13" t="str">
        <f>IF(AU691="","",IF(AU691=BN$2,(SUMIF($BV$3:$BV691,BN$2,$BW$3:$BW691)-SUMIF($BX$3:$BX691,BN$2,$BY$3:$BY691))*AU$1,""))</f>
        <v/>
      </c>
      <c r="BO691" s="13" t="str">
        <f>IF(AV691="","",IF(AV691=BO$2,(SUMIF($BV$3:$BV691,BO$2,$BW$3:$BW691)-SUMIF($BX$3:$BX691,BO$2,$BY$3:$BY691))*AV$1,""))</f>
        <v/>
      </c>
      <c r="BP691" s="69"/>
      <c r="BQ691" s="13" t="str">
        <f t="shared" si="402"/>
        <v/>
      </c>
      <c r="BR691" s="75" t="str">
        <f t="shared" si="389"/>
        <v/>
      </c>
      <c r="BS691" s="33" t="str">
        <f t="shared" si="390"/>
        <v/>
      </c>
      <c r="BT691" s="42" t="str">
        <f t="shared" si="391"/>
        <v/>
      </c>
      <c r="BU691" s="38" t="str">
        <f t="shared" si="392"/>
        <v/>
      </c>
      <c r="BV691" s="30" t="str">
        <f t="shared" si="407"/>
        <v/>
      </c>
      <c r="BW691" s="36" t="str">
        <f t="shared" si="408"/>
        <v/>
      </c>
      <c r="BX691" s="36" t="str">
        <f t="shared" si="409"/>
        <v/>
      </c>
      <c r="BY691" s="45" t="str">
        <f t="shared" si="410"/>
        <v/>
      </c>
      <c r="BZ691" s="12" t="str">
        <f t="shared" si="393"/>
        <v/>
      </c>
      <c r="CA691" s="47" t="str">
        <f t="shared" si="394"/>
        <v/>
      </c>
      <c r="CB691" s="32" t="str">
        <f t="shared" si="395"/>
        <v/>
      </c>
      <c r="CC691" s="32" t="str">
        <f t="shared" si="396"/>
        <v/>
      </c>
      <c r="CD691" s="32" t="str">
        <f t="shared" si="397"/>
        <v/>
      </c>
      <c r="CE691" s="48"/>
      <c r="CF691" s="32" t="str">
        <f t="shared" si="403"/>
        <v/>
      </c>
      <c r="CG691" s="32" t="str">
        <f t="shared" si="404"/>
        <v/>
      </c>
      <c r="CH691" s="48"/>
    </row>
    <row r="692" spans="2:86" ht="30" customHeight="1" x14ac:dyDescent="0.2">
      <c r="B692" s="155"/>
      <c r="C692" s="117"/>
      <c r="D692" s="53"/>
      <c r="E692" s="68"/>
      <c r="F692" s="54"/>
      <c r="G692" s="54"/>
      <c r="H692" s="55"/>
      <c r="I692" s="71"/>
      <c r="J692" s="73"/>
      <c r="K692" s="56"/>
      <c r="L692" s="76" t="str">
        <f t="shared" si="413"/>
        <v/>
      </c>
      <c r="M692" s="77" t="str">
        <f t="shared" si="398"/>
        <v/>
      </c>
      <c r="N692" s="130" t="str">
        <f t="shared" si="399"/>
        <v/>
      </c>
      <c r="O692" s="131" t="str">
        <f t="shared" si="416"/>
        <v/>
      </c>
      <c r="P692" s="131" t="str">
        <f t="shared" si="416"/>
        <v/>
      </c>
      <c r="Q692" s="131" t="str">
        <f t="shared" si="416"/>
        <v/>
      </c>
      <c r="R692" s="131" t="str">
        <f t="shared" si="416"/>
        <v/>
      </c>
      <c r="S692" s="131" t="str">
        <f t="shared" si="416"/>
        <v/>
      </c>
      <c r="T692" s="131" t="str">
        <f t="shared" si="416"/>
        <v/>
      </c>
      <c r="U692" s="131" t="str">
        <f t="shared" si="416"/>
        <v/>
      </c>
      <c r="V692" s="14"/>
      <c r="W692" s="17" t="str">
        <f>IF(C692="",IF(OR(AND($H692&lt;&gt;"",C692=""),AND($F691=$F692,$AK692&lt;&gt;""),COUNTA($H$3:$H$100002)&gt;COUNTA($H$3:$H692),$AE692&lt;&gt;""),W691,""),C692)</f>
        <v/>
      </c>
      <c r="X692" s="17" t="str">
        <f>IF(D692="",IF(OR(AND($H692&lt;&gt;"",D692=""),AND($F691=$F692,$AK692&lt;&gt;""),COUNTA($H$3:$H$100002)&gt;COUNTA($H$3:$H692),$AE692&lt;&gt;""),X691,""),D692)</f>
        <v/>
      </c>
      <c r="Y692" s="17" t="str">
        <f>IF(E692="",IF(OR(AND($H692&lt;&gt;"",E692=""),AND($F691=$F692,$AK692&lt;&gt;""),COUNTA($H$3:$H$100002)&gt;COUNTA($H$3:$H692),$AE692&lt;&gt;""),Y691,""),E692)</f>
        <v/>
      </c>
      <c r="Z692" s="27" t="str">
        <f t="shared" si="414"/>
        <v/>
      </c>
      <c r="AA692" s="2" t="str">
        <f>IF(F692="","",COUNTA($F$3:F692))</f>
        <v/>
      </c>
      <c r="AB692" s="3" t="str">
        <f>IF(F692="","",IFERROR(IF(F692&lt;&gt;"",IFERROR(INDEX(設定!$C$3:$C$303,MATCH(F692,設定!$C$3:$C$303,0),0),INDEX(設定!$C$3:$C$303,MATCH("*"&amp;F692&amp;"*",設定!$C$3:$C$303,0),0)),""),"エラー"))</f>
        <v/>
      </c>
      <c r="AC692" s="2" t="str">
        <f>IF(G692="","",COUNTA($G$3:G692))</f>
        <v/>
      </c>
      <c r="AD692" s="3" t="str">
        <f>IF(G692="","",IFERROR(IF(G692&lt;&gt;"",IFERROR(INDEX(設定!$C$3:$C$303,MATCH(G692,設定!$C$3:$C$303,0),0),INDEX(設定!$C$3:$C$303,MATCH("*"&amp;G692&amp;"*",設定!$C$3:$C$303,0),0)),""),"エラー"))</f>
        <v/>
      </c>
      <c r="AE692" s="3" t="str">
        <f>IFERROR(IF(AB692="",IF(AND(H692&lt;&gt;"",F692=""),INDEX(AB$3:AB692,MATCH(MAX(AA$3:AA692),AA$3:AA692,0),0),""),AB692),"")</f>
        <v/>
      </c>
      <c r="AF692" s="3" t="str">
        <f>IFERROR(IF(AD692="",IF(AND(H692&lt;&gt;"",G692=""),INDEX(AD$3:AD692,MATCH(MAX(AC$3:AC692),AC$3:AC692,0),0),""),AD692),"")</f>
        <v/>
      </c>
      <c r="AG692" s="2" t="str">
        <f>IF(AH692="","",IF(OR(AH692=AH691,AH692=AH693),IF(AND(E692="",AB692="",AG691&lt;&gt;""),MAX($AG$3:AG691),MAX($AG$3:AG691)+1),IF(AH691=AH692,AG691,MAX($AG$3:AG691)+1)))</f>
        <v/>
      </c>
      <c r="AH692" s="12" t="str">
        <f t="shared" si="400"/>
        <v/>
      </c>
      <c r="AI692" s="12" t="str">
        <f t="shared" si="405"/>
        <v/>
      </c>
      <c r="AJ692" s="13" t="str">
        <f t="shared" si="384"/>
        <v/>
      </c>
      <c r="AK692" s="13" t="str">
        <f t="shared" si="385"/>
        <v/>
      </c>
      <c r="AL692" s="13" t="str">
        <f>IF(OR(AJ692="",COUNTIF($AH$3:AH692,AH692)&lt;&gt;COUNTIF(AH$3:AH$100002,AH692)),"",SUMIF(AH$3:AH$100002,AH692,AJ$3:AJ$100002))</f>
        <v/>
      </c>
      <c r="AM692" s="13" t="str">
        <f>IF(OR(AK692="",COUNTIF($AH$3:AH692,AH692)&lt;&gt;COUNTIF(AH$3:AH$100002,AH692)),"",SUMIF(AH$3:AH$100002,AH692,AK$3:AK$100002))</f>
        <v/>
      </c>
      <c r="AO692" s="13" t="str">
        <f t="shared" si="401"/>
        <v/>
      </c>
      <c r="AP692" s="13" t="str">
        <f t="shared" si="401"/>
        <v/>
      </c>
      <c r="AQ692" s="13" t="str">
        <f t="shared" si="401"/>
        <v/>
      </c>
      <c r="AR692" s="13" t="str">
        <f t="shared" si="386"/>
        <v/>
      </c>
      <c r="AS692" s="13" t="str">
        <f t="shared" si="386"/>
        <v/>
      </c>
      <c r="AT692" s="13" t="str">
        <f t="shared" si="386"/>
        <v/>
      </c>
      <c r="AU692" s="13" t="str">
        <f t="shared" si="386"/>
        <v/>
      </c>
      <c r="AV692" s="13" t="str">
        <f t="shared" si="406"/>
        <v/>
      </c>
      <c r="AW692" s="86" t="str">
        <f t="shared" si="387"/>
        <v/>
      </c>
      <c r="AX692" s="59" t="str">
        <f t="shared" si="388"/>
        <v/>
      </c>
      <c r="AY692" s="63" t="str">
        <f>IF(OR($BR692="",BH692=""),"",COUNT($BR$3:$BR692))</f>
        <v/>
      </c>
      <c r="AZ692" s="13" t="str">
        <f>IF(OR($BR692="",BI692=""),"",COUNT($BR$3:$BR692))</f>
        <v/>
      </c>
      <c r="BA692" s="13" t="str">
        <f>IF(OR($BR692="",BJ692=""),"",COUNT($BR$3:$BR692))</f>
        <v/>
      </c>
      <c r="BB692" s="13" t="str">
        <f>IF(OR($BR692="",BK692=""),"",COUNT($BR$3:$BR692))</f>
        <v/>
      </c>
      <c r="BC692" s="13" t="str">
        <f>IF(OR($BR692="",BL692=""),"",COUNT($BR$3:$BR692))</f>
        <v/>
      </c>
      <c r="BD692" s="13" t="str">
        <f>IF(OR($BR692="",BM692=""),"",COUNT($BR$3:$BR692))</f>
        <v/>
      </c>
      <c r="BE692" s="13" t="str">
        <f>IF(OR($BR692="",BN692=""),"",COUNT($BR$3:$BR692))</f>
        <v/>
      </c>
      <c r="BF692" s="13" t="str">
        <f>IF(OR($BR692="",BO692=""),"",COUNT($BR$3:$BR692))</f>
        <v/>
      </c>
      <c r="BG692" s="66" t="str">
        <f>IF(Z692="","",COUNT($Z$3:Z692))</f>
        <v/>
      </c>
      <c r="BH692" s="13" t="str">
        <f>IF(AO692="","",IF(AO692=BH$2,(SUMIF($BV$3:$BV692,BH$2,$BW$3:$BW692)-SUMIF($BX$3:$BX692,BH$2,$BY$3:$BY692))*AO$1,""))</f>
        <v/>
      </c>
      <c r="BI692" s="13" t="str">
        <f>IF(AP692="","",IF(AP692=BI$2,(SUMIF($BV$3:$BV692,BI$2,$BW$3:$BW692)-SUMIF($BX$3:$BX692,BI$2,$BY$3:$BY692))*AP$1,""))</f>
        <v/>
      </c>
      <c r="BJ692" s="13" t="str">
        <f>IF(AQ692="","",IF(AQ692=BJ$2,(SUMIF($BV$3:$BV692,BJ$2,$BW$3:$BW692)-SUMIF($BX$3:$BX692,BJ$2,$BY$3:$BY692))*AQ$1,""))</f>
        <v/>
      </c>
      <c r="BK692" s="13" t="str">
        <f>IF(AR692="","",IF(AR692=BK$2,(SUMIF($BV$3:$BV692,BK$2,$BW$3:$BW692)-SUMIF($BX$3:$BX692,BK$2,$BY$3:$BY692))*AR$1,""))</f>
        <v/>
      </c>
      <c r="BL692" s="13" t="str">
        <f>IF(AS692="","",IF(AS692=BL$2,(SUMIF($BV$3:$BV692,BL$2,$BW$3:$BW692)-SUMIF($BX$3:$BX692,BL$2,$BY$3:$BY692))*AS$1,""))</f>
        <v/>
      </c>
      <c r="BM692" s="13" t="str">
        <f>IF(AT692="","",IF(AT692=BM$2,(SUMIF($BV$3:$BV692,BM$2,$BW$3:$BW692)-SUMIF($BX$3:$BX692,BM$2,$BY$3:$BY692))*AT$1,""))</f>
        <v/>
      </c>
      <c r="BN692" s="13" t="str">
        <f>IF(AU692="","",IF(AU692=BN$2,(SUMIF($BV$3:$BV692,BN$2,$BW$3:$BW692)-SUMIF($BX$3:$BX692,BN$2,$BY$3:$BY692))*AU$1,""))</f>
        <v/>
      </c>
      <c r="BO692" s="13" t="str">
        <f>IF(AV692="","",IF(AV692=BO$2,(SUMIF($BV$3:$BV692,BO$2,$BW$3:$BW692)-SUMIF($BX$3:$BX692,BO$2,$BY$3:$BY692))*AV$1,""))</f>
        <v/>
      </c>
      <c r="BP692" s="69"/>
      <c r="BQ692" s="13" t="str">
        <f t="shared" si="402"/>
        <v/>
      </c>
      <c r="BR692" s="75" t="str">
        <f t="shared" si="389"/>
        <v/>
      </c>
      <c r="BS692" s="33" t="str">
        <f t="shared" si="390"/>
        <v/>
      </c>
      <c r="BT692" s="42" t="str">
        <f t="shared" si="391"/>
        <v/>
      </c>
      <c r="BU692" s="38" t="str">
        <f t="shared" si="392"/>
        <v/>
      </c>
      <c r="BV692" s="30" t="str">
        <f t="shared" si="407"/>
        <v/>
      </c>
      <c r="BW692" s="36" t="str">
        <f t="shared" si="408"/>
        <v/>
      </c>
      <c r="BX692" s="36" t="str">
        <f t="shared" si="409"/>
        <v/>
      </c>
      <c r="BY692" s="45" t="str">
        <f t="shared" si="410"/>
        <v/>
      </c>
      <c r="BZ692" s="12" t="str">
        <f t="shared" si="393"/>
        <v/>
      </c>
      <c r="CA692" s="47" t="str">
        <f t="shared" si="394"/>
        <v/>
      </c>
      <c r="CB692" s="32" t="str">
        <f t="shared" si="395"/>
        <v/>
      </c>
      <c r="CC692" s="32" t="str">
        <f t="shared" si="396"/>
        <v/>
      </c>
      <c r="CD692" s="32" t="str">
        <f t="shared" si="397"/>
        <v/>
      </c>
      <c r="CE692" s="48"/>
      <c r="CF692" s="32" t="str">
        <f t="shared" si="403"/>
        <v/>
      </c>
      <c r="CG692" s="32" t="str">
        <f t="shared" si="404"/>
        <v/>
      </c>
      <c r="CH692" s="48"/>
    </row>
    <row r="693" spans="2:86" ht="30" customHeight="1" x14ac:dyDescent="0.2">
      <c r="B693" s="155"/>
      <c r="C693" s="117"/>
      <c r="D693" s="53"/>
      <c r="E693" s="68"/>
      <c r="F693" s="54"/>
      <c r="G693" s="54"/>
      <c r="H693" s="55"/>
      <c r="I693" s="71"/>
      <c r="J693" s="73"/>
      <c r="K693" s="56"/>
      <c r="L693" s="76" t="str">
        <f t="shared" si="413"/>
        <v/>
      </c>
      <c r="M693" s="77" t="str">
        <f t="shared" si="398"/>
        <v/>
      </c>
      <c r="N693" s="130" t="str">
        <f t="shared" si="399"/>
        <v/>
      </c>
      <c r="O693" s="131" t="str">
        <f t="shared" ref="O693:U702" si="417">IFERROR(INDEX($BH$3:$BO$100002,MATCH($BG693,$BG$3:$BG$100002,0),MATCH(O$1,$BH$2:$BO$2,0)),"")</f>
        <v/>
      </c>
      <c r="P693" s="131" t="str">
        <f t="shared" si="417"/>
        <v/>
      </c>
      <c r="Q693" s="131" t="str">
        <f t="shared" si="417"/>
        <v/>
      </c>
      <c r="R693" s="131" t="str">
        <f t="shared" si="417"/>
        <v/>
      </c>
      <c r="S693" s="131" t="str">
        <f t="shared" si="417"/>
        <v/>
      </c>
      <c r="T693" s="131" t="str">
        <f t="shared" si="417"/>
        <v/>
      </c>
      <c r="U693" s="131" t="str">
        <f t="shared" si="417"/>
        <v/>
      </c>
      <c r="V693" s="14"/>
      <c r="W693" s="17" t="str">
        <f>IF(C693="",IF(OR(AND($H693&lt;&gt;"",C693=""),AND($F692=$F693,$AK693&lt;&gt;""),COUNTA($H$3:$H$100002)&gt;COUNTA($H$3:$H693),$AE693&lt;&gt;""),W692,""),C693)</f>
        <v/>
      </c>
      <c r="X693" s="17" t="str">
        <f>IF(D693="",IF(OR(AND($H693&lt;&gt;"",D693=""),AND($F692=$F693,$AK693&lt;&gt;""),COUNTA($H$3:$H$100002)&gt;COUNTA($H$3:$H693),$AE693&lt;&gt;""),X692,""),D693)</f>
        <v/>
      </c>
      <c r="Y693" s="17" t="str">
        <f>IF(E693="",IF(OR(AND($H693&lt;&gt;"",E693=""),AND($F692=$F693,$AK693&lt;&gt;""),COUNTA($H$3:$H$100002)&gt;COUNTA($H$3:$H693),$AE693&lt;&gt;""),Y692,""),E693)</f>
        <v/>
      </c>
      <c r="Z693" s="27" t="str">
        <f t="shared" si="414"/>
        <v/>
      </c>
      <c r="AA693" s="2" t="str">
        <f>IF(F693="","",COUNTA($F$3:F693))</f>
        <v/>
      </c>
      <c r="AB693" s="3" t="str">
        <f>IF(F693="","",IFERROR(IF(F693&lt;&gt;"",IFERROR(INDEX(設定!$C$3:$C$303,MATCH(F693,設定!$C$3:$C$303,0),0),INDEX(設定!$C$3:$C$303,MATCH("*"&amp;F693&amp;"*",設定!$C$3:$C$303,0),0)),""),"エラー"))</f>
        <v/>
      </c>
      <c r="AC693" s="2" t="str">
        <f>IF(G693="","",COUNTA($G$3:G693))</f>
        <v/>
      </c>
      <c r="AD693" s="3" t="str">
        <f>IF(G693="","",IFERROR(IF(G693&lt;&gt;"",IFERROR(INDEX(設定!$C$3:$C$303,MATCH(G693,設定!$C$3:$C$303,0),0),INDEX(設定!$C$3:$C$303,MATCH("*"&amp;G693&amp;"*",設定!$C$3:$C$303,0),0)),""),"エラー"))</f>
        <v/>
      </c>
      <c r="AE693" s="3" t="str">
        <f>IFERROR(IF(AB693="",IF(AND(H693&lt;&gt;"",F693=""),INDEX(AB$3:AB693,MATCH(MAX(AA$3:AA693),AA$3:AA693,0),0),""),AB693),"")</f>
        <v/>
      </c>
      <c r="AF693" s="3" t="str">
        <f>IFERROR(IF(AD693="",IF(AND(H693&lt;&gt;"",G693=""),INDEX(AD$3:AD693,MATCH(MAX(AC$3:AC693),AC$3:AC693,0),0),""),AD693),"")</f>
        <v/>
      </c>
      <c r="AG693" s="2" t="str">
        <f>IF(AH693="","",IF(OR(AH693=AH692,AH693=AH694),IF(AND(E693="",AB693="",AG692&lt;&gt;""),MAX($AG$3:AG692),MAX($AG$3:AG692)+1),IF(AH692=AH693,AG692,MAX($AG$3:AG692)+1)))</f>
        <v/>
      </c>
      <c r="AH693" s="12" t="str">
        <f t="shared" si="400"/>
        <v/>
      </c>
      <c r="AI693" s="12" t="str">
        <f t="shared" si="405"/>
        <v/>
      </c>
      <c r="AJ693" s="13" t="str">
        <f t="shared" si="384"/>
        <v/>
      </c>
      <c r="AK693" s="13" t="str">
        <f t="shared" si="385"/>
        <v/>
      </c>
      <c r="AL693" s="13" t="str">
        <f>IF(OR(AJ693="",COUNTIF($AH$3:AH693,AH693)&lt;&gt;COUNTIF(AH$3:AH$100002,AH693)),"",SUMIF(AH$3:AH$100002,AH693,AJ$3:AJ$100002))</f>
        <v/>
      </c>
      <c r="AM693" s="13" t="str">
        <f>IF(OR(AK693="",COUNTIF($AH$3:AH693,AH693)&lt;&gt;COUNTIF(AH$3:AH$100002,AH693)),"",SUMIF(AH$3:AH$100002,AH693,AK$3:AK$100002))</f>
        <v/>
      </c>
      <c r="AO693" s="13" t="str">
        <f t="shared" si="401"/>
        <v/>
      </c>
      <c r="AP693" s="13" t="str">
        <f t="shared" si="401"/>
        <v/>
      </c>
      <c r="AQ693" s="13" t="str">
        <f t="shared" si="401"/>
        <v/>
      </c>
      <c r="AR693" s="13" t="str">
        <f t="shared" si="386"/>
        <v/>
      </c>
      <c r="AS693" s="13" t="str">
        <f t="shared" si="386"/>
        <v/>
      </c>
      <c r="AT693" s="13" t="str">
        <f t="shared" si="386"/>
        <v/>
      </c>
      <c r="AU693" s="13" t="str">
        <f t="shared" si="386"/>
        <v/>
      </c>
      <c r="AV693" s="13" t="str">
        <f t="shared" si="406"/>
        <v/>
      </c>
      <c r="AW693" s="86" t="str">
        <f t="shared" si="387"/>
        <v/>
      </c>
      <c r="AX693" s="59" t="str">
        <f t="shared" si="388"/>
        <v/>
      </c>
      <c r="AY693" s="63" t="str">
        <f>IF(OR($BR693="",BH693=""),"",COUNT($BR$3:$BR693))</f>
        <v/>
      </c>
      <c r="AZ693" s="13" t="str">
        <f>IF(OR($BR693="",BI693=""),"",COUNT($BR$3:$BR693))</f>
        <v/>
      </c>
      <c r="BA693" s="13" t="str">
        <f>IF(OR($BR693="",BJ693=""),"",COUNT($BR$3:$BR693))</f>
        <v/>
      </c>
      <c r="BB693" s="13" t="str">
        <f>IF(OR($BR693="",BK693=""),"",COUNT($BR$3:$BR693))</f>
        <v/>
      </c>
      <c r="BC693" s="13" t="str">
        <f>IF(OR($BR693="",BL693=""),"",COUNT($BR$3:$BR693))</f>
        <v/>
      </c>
      <c r="BD693" s="13" t="str">
        <f>IF(OR($BR693="",BM693=""),"",COUNT($BR$3:$BR693))</f>
        <v/>
      </c>
      <c r="BE693" s="13" t="str">
        <f>IF(OR($BR693="",BN693=""),"",COUNT($BR$3:$BR693))</f>
        <v/>
      </c>
      <c r="BF693" s="13" t="str">
        <f>IF(OR($BR693="",BO693=""),"",COUNT($BR$3:$BR693))</f>
        <v/>
      </c>
      <c r="BG693" s="66" t="str">
        <f>IF(Z693="","",COUNT($Z$3:Z693))</f>
        <v/>
      </c>
      <c r="BH693" s="13" t="str">
        <f>IF(AO693="","",IF(AO693=BH$2,(SUMIF($BV$3:$BV693,BH$2,$BW$3:$BW693)-SUMIF($BX$3:$BX693,BH$2,$BY$3:$BY693))*AO$1,""))</f>
        <v/>
      </c>
      <c r="BI693" s="13" t="str">
        <f>IF(AP693="","",IF(AP693=BI$2,(SUMIF($BV$3:$BV693,BI$2,$BW$3:$BW693)-SUMIF($BX$3:$BX693,BI$2,$BY$3:$BY693))*AP$1,""))</f>
        <v/>
      </c>
      <c r="BJ693" s="13" t="str">
        <f>IF(AQ693="","",IF(AQ693=BJ$2,(SUMIF($BV$3:$BV693,BJ$2,$BW$3:$BW693)-SUMIF($BX$3:$BX693,BJ$2,$BY$3:$BY693))*AQ$1,""))</f>
        <v/>
      </c>
      <c r="BK693" s="13" t="str">
        <f>IF(AR693="","",IF(AR693=BK$2,(SUMIF($BV$3:$BV693,BK$2,$BW$3:$BW693)-SUMIF($BX$3:$BX693,BK$2,$BY$3:$BY693))*AR$1,""))</f>
        <v/>
      </c>
      <c r="BL693" s="13" t="str">
        <f>IF(AS693="","",IF(AS693=BL$2,(SUMIF($BV$3:$BV693,BL$2,$BW$3:$BW693)-SUMIF($BX$3:$BX693,BL$2,$BY$3:$BY693))*AS$1,""))</f>
        <v/>
      </c>
      <c r="BM693" s="13" t="str">
        <f>IF(AT693="","",IF(AT693=BM$2,(SUMIF($BV$3:$BV693,BM$2,$BW$3:$BW693)-SUMIF($BX$3:$BX693,BM$2,$BY$3:$BY693))*AT$1,""))</f>
        <v/>
      </c>
      <c r="BN693" s="13" t="str">
        <f>IF(AU693="","",IF(AU693=BN$2,(SUMIF($BV$3:$BV693,BN$2,$BW$3:$BW693)-SUMIF($BX$3:$BX693,BN$2,$BY$3:$BY693))*AU$1,""))</f>
        <v/>
      </c>
      <c r="BO693" s="13" t="str">
        <f>IF(AV693="","",IF(AV693=BO$2,(SUMIF($BV$3:$BV693,BO$2,$BW$3:$BW693)-SUMIF($BX$3:$BX693,BO$2,$BY$3:$BY693))*AV$1,""))</f>
        <v/>
      </c>
      <c r="BP693" s="69"/>
      <c r="BQ693" s="13" t="str">
        <f t="shared" si="402"/>
        <v/>
      </c>
      <c r="BR693" s="75" t="str">
        <f t="shared" si="389"/>
        <v/>
      </c>
      <c r="BS693" s="33" t="str">
        <f t="shared" si="390"/>
        <v/>
      </c>
      <c r="BT693" s="42" t="str">
        <f t="shared" si="391"/>
        <v/>
      </c>
      <c r="BU693" s="38" t="str">
        <f t="shared" si="392"/>
        <v/>
      </c>
      <c r="BV693" s="30" t="str">
        <f t="shared" si="407"/>
        <v/>
      </c>
      <c r="BW693" s="36" t="str">
        <f t="shared" si="408"/>
        <v/>
      </c>
      <c r="BX693" s="36" t="str">
        <f t="shared" si="409"/>
        <v/>
      </c>
      <c r="BY693" s="45" t="str">
        <f t="shared" si="410"/>
        <v/>
      </c>
      <c r="BZ693" s="12" t="str">
        <f t="shared" si="393"/>
        <v/>
      </c>
      <c r="CA693" s="47" t="str">
        <f t="shared" si="394"/>
        <v/>
      </c>
      <c r="CB693" s="32" t="str">
        <f t="shared" si="395"/>
        <v/>
      </c>
      <c r="CC693" s="32" t="str">
        <f t="shared" si="396"/>
        <v/>
      </c>
      <c r="CD693" s="32" t="str">
        <f t="shared" si="397"/>
        <v/>
      </c>
      <c r="CE693" s="48"/>
      <c r="CF693" s="32" t="str">
        <f t="shared" si="403"/>
        <v/>
      </c>
      <c r="CG693" s="32" t="str">
        <f t="shared" si="404"/>
        <v/>
      </c>
      <c r="CH693" s="48"/>
    </row>
    <row r="694" spans="2:86" ht="30" customHeight="1" x14ac:dyDescent="0.2">
      <c r="B694" s="155"/>
      <c r="C694" s="117"/>
      <c r="D694" s="53"/>
      <c r="E694" s="68"/>
      <c r="F694" s="54"/>
      <c r="G694" s="54"/>
      <c r="H694" s="55"/>
      <c r="I694" s="71"/>
      <c r="J694" s="73"/>
      <c r="K694" s="56"/>
      <c r="L694" s="76" t="str">
        <f t="shared" si="413"/>
        <v/>
      </c>
      <c r="M694" s="77" t="str">
        <f t="shared" si="398"/>
        <v/>
      </c>
      <c r="N694" s="130" t="str">
        <f t="shared" si="399"/>
        <v/>
      </c>
      <c r="O694" s="131" t="str">
        <f t="shared" si="417"/>
        <v/>
      </c>
      <c r="P694" s="131" t="str">
        <f t="shared" si="417"/>
        <v/>
      </c>
      <c r="Q694" s="131" t="str">
        <f t="shared" si="417"/>
        <v/>
      </c>
      <c r="R694" s="131" t="str">
        <f t="shared" si="417"/>
        <v/>
      </c>
      <c r="S694" s="131" t="str">
        <f t="shared" si="417"/>
        <v/>
      </c>
      <c r="T694" s="131" t="str">
        <f t="shared" si="417"/>
        <v/>
      </c>
      <c r="U694" s="131" t="str">
        <f t="shared" si="417"/>
        <v/>
      </c>
      <c r="V694" s="14"/>
      <c r="W694" s="17" t="str">
        <f>IF(C694="",IF(OR(AND($H694&lt;&gt;"",C694=""),AND($F693=$F694,$AK694&lt;&gt;""),COUNTA($H$3:$H$100002)&gt;COUNTA($H$3:$H694),$AE694&lt;&gt;""),W693,""),C694)</f>
        <v/>
      </c>
      <c r="X694" s="17" t="str">
        <f>IF(D694="",IF(OR(AND($H694&lt;&gt;"",D694=""),AND($F693=$F694,$AK694&lt;&gt;""),COUNTA($H$3:$H$100002)&gt;COUNTA($H$3:$H694),$AE694&lt;&gt;""),X693,""),D694)</f>
        <v/>
      </c>
      <c r="Y694" s="17" t="str">
        <f>IF(E694="",IF(OR(AND($H694&lt;&gt;"",E694=""),AND($F693=$F694,$AK694&lt;&gt;""),COUNTA($H$3:$H$100002)&gt;COUNTA($H$3:$H694),$AE694&lt;&gt;""),Y693,""),E694)</f>
        <v/>
      </c>
      <c r="Z694" s="27" t="str">
        <f t="shared" si="414"/>
        <v/>
      </c>
      <c r="AA694" s="2" t="str">
        <f>IF(F694="","",COUNTA($F$3:F694))</f>
        <v/>
      </c>
      <c r="AB694" s="3" t="str">
        <f>IF(F694="","",IFERROR(IF(F694&lt;&gt;"",IFERROR(INDEX(設定!$C$3:$C$303,MATCH(F694,設定!$C$3:$C$303,0),0),INDEX(設定!$C$3:$C$303,MATCH("*"&amp;F694&amp;"*",設定!$C$3:$C$303,0),0)),""),"エラー"))</f>
        <v/>
      </c>
      <c r="AC694" s="2" t="str">
        <f>IF(G694="","",COUNTA($G$3:G694))</f>
        <v/>
      </c>
      <c r="AD694" s="3" t="str">
        <f>IF(G694="","",IFERROR(IF(G694&lt;&gt;"",IFERROR(INDEX(設定!$C$3:$C$303,MATCH(G694,設定!$C$3:$C$303,0),0),INDEX(設定!$C$3:$C$303,MATCH("*"&amp;G694&amp;"*",設定!$C$3:$C$303,0),0)),""),"エラー"))</f>
        <v/>
      </c>
      <c r="AE694" s="3" t="str">
        <f>IFERROR(IF(AB694="",IF(AND(H694&lt;&gt;"",F694=""),INDEX(AB$3:AB694,MATCH(MAX(AA$3:AA694),AA$3:AA694,0),0),""),AB694),"")</f>
        <v/>
      </c>
      <c r="AF694" s="3" t="str">
        <f>IFERROR(IF(AD694="",IF(AND(H694&lt;&gt;"",G694=""),INDEX(AD$3:AD694,MATCH(MAX(AC$3:AC694),AC$3:AC694,0),0),""),AD694),"")</f>
        <v/>
      </c>
      <c r="AG694" s="2" t="str">
        <f>IF(AH694="","",IF(OR(AH694=AH693,AH694=AH695),IF(AND(E694="",AB694="",AG693&lt;&gt;""),MAX($AG$3:AG693),MAX($AG$3:AG693)+1),IF(AH693=AH694,AG693,MAX($AG$3:AG693)+1)))</f>
        <v/>
      </c>
      <c r="AH694" s="12" t="str">
        <f t="shared" si="400"/>
        <v/>
      </c>
      <c r="AI694" s="12" t="str">
        <f t="shared" si="405"/>
        <v/>
      </c>
      <c r="AJ694" s="13" t="str">
        <f t="shared" si="384"/>
        <v/>
      </c>
      <c r="AK694" s="13" t="str">
        <f t="shared" si="385"/>
        <v/>
      </c>
      <c r="AL694" s="13" t="str">
        <f>IF(OR(AJ694="",COUNTIF($AH$3:AH694,AH694)&lt;&gt;COUNTIF(AH$3:AH$100002,AH694)),"",SUMIF(AH$3:AH$100002,AH694,AJ$3:AJ$100002))</f>
        <v/>
      </c>
      <c r="AM694" s="13" t="str">
        <f>IF(OR(AK694="",COUNTIF($AH$3:AH694,AH694)&lt;&gt;COUNTIF(AH$3:AH$100002,AH694)),"",SUMIF(AH$3:AH$100002,AH694,AK$3:AK$100002))</f>
        <v/>
      </c>
      <c r="AO694" s="13" t="str">
        <f t="shared" si="401"/>
        <v/>
      </c>
      <c r="AP694" s="13" t="str">
        <f t="shared" si="401"/>
        <v/>
      </c>
      <c r="AQ694" s="13" t="str">
        <f t="shared" si="401"/>
        <v/>
      </c>
      <c r="AR694" s="13" t="str">
        <f t="shared" si="386"/>
        <v/>
      </c>
      <c r="AS694" s="13" t="str">
        <f t="shared" si="386"/>
        <v/>
      </c>
      <c r="AT694" s="13" t="str">
        <f t="shared" si="386"/>
        <v/>
      </c>
      <c r="AU694" s="13" t="str">
        <f t="shared" si="386"/>
        <v/>
      </c>
      <c r="AV694" s="13" t="str">
        <f t="shared" si="406"/>
        <v/>
      </c>
      <c r="AW694" s="86" t="str">
        <f t="shared" si="387"/>
        <v/>
      </c>
      <c r="AX694" s="59" t="str">
        <f t="shared" si="388"/>
        <v/>
      </c>
      <c r="AY694" s="63" t="str">
        <f>IF(OR($BR694="",BH694=""),"",COUNT($BR$3:$BR694))</f>
        <v/>
      </c>
      <c r="AZ694" s="13" t="str">
        <f>IF(OR($BR694="",BI694=""),"",COUNT($BR$3:$BR694))</f>
        <v/>
      </c>
      <c r="BA694" s="13" t="str">
        <f>IF(OR($BR694="",BJ694=""),"",COUNT($BR$3:$BR694))</f>
        <v/>
      </c>
      <c r="BB694" s="13" t="str">
        <f>IF(OR($BR694="",BK694=""),"",COUNT($BR$3:$BR694))</f>
        <v/>
      </c>
      <c r="BC694" s="13" t="str">
        <f>IF(OR($BR694="",BL694=""),"",COUNT($BR$3:$BR694))</f>
        <v/>
      </c>
      <c r="BD694" s="13" t="str">
        <f>IF(OR($BR694="",BM694=""),"",COUNT($BR$3:$BR694))</f>
        <v/>
      </c>
      <c r="BE694" s="13" t="str">
        <f>IF(OR($BR694="",BN694=""),"",COUNT($BR$3:$BR694))</f>
        <v/>
      </c>
      <c r="BF694" s="13" t="str">
        <f>IF(OR($BR694="",BO694=""),"",COUNT($BR$3:$BR694))</f>
        <v/>
      </c>
      <c r="BG694" s="66" t="str">
        <f>IF(Z694="","",COUNT($Z$3:Z694))</f>
        <v/>
      </c>
      <c r="BH694" s="13" t="str">
        <f>IF(AO694="","",IF(AO694=BH$2,(SUMIF($BV$3:$BV694,BH$2,$BW$3:$BW694)-SUMIF($BX$3:$BX694,BH$2,$BY$3:$BY694))*AO$1,""))</f>
        <v/>
      </c>
      <c r="BI694" s="13" t="str">
        <f>IF(AP694="","",IF(AP694=BI$2,(SUMIF($BV$3:$BV694,BI$2,$BW$3:$BW694)-SUMIF($BX$3:$BX694,BI$2,$BY$3:$BY694))*AP$1,""))</f>
        <v/>
      </c>
      <c r="BJ694" s="13" t="str">
        <f>IF(AQ694="","",IF(AQ694=BJ$2,(SUMIF($BV$3:$BV694,BJ$2,$BW$3:$BW694)-SUMIF($BX$3:$BX694,BJ$2,$BY$3:$BY694))*AQ$1,""))</f>
        <v/>
      </c>
      <c r="BK694" s="13" t="str">
        <f>IF(AR694="","",IF(AR694=BK$2,(SUMIF($BV$3:$BV694,BK$2,$BW$3:$BW694)-SUMIF($BX$3:$BX694,BK$2,$BY$3:$BY694))*AR$1,""))</f>
        <v/>
      </c>
      <c r="BL694" s="13" t="str">
        <f>IF(AS694="","",IF(AS694=BL$2,(SUMIF($BV$3:$BV694,BL$2,$BW$3:$BW694)-SUMIF($BX$3:$BX694,BL$2,$BY$3:$BY694))*AS$1,""))</f>
        <v/>
      </c>
      <c r="BM694" s="13" t="str">
        <f>IF(AT694="","",IF(AT694=BM$2,(SUMIF($BV$3:$BV694,BM$2,$BW$3:$BW694)-SUMIF($BX$3:$BX694,BM$2,$BY$3:$BY694))*AT$1,""))</f>
        <v/>
      </c>
      <c r="BN694" s="13" t="str">
        <f>IF(AU694="","",IF(AU694=BN$2,(SUMIF($BV$3:$BV694,BN$2,$BW$3:$BW694)-SUMIF($BX$3:$BX694,BN$2,$BY$3:$BY694))*AU$1,""))</f>
        <v/>
      </c>
      <c r="BO694" s="13" t="str">
        <f>IF(AV694="","",IF(AV694=BO$2,(SUMIF($BV$3:$BV694,BO$2,$BW$3:$BW694)-SUMIF($BX$3:$BX694,BO$2,$BY$3:$BY694))*AV$1,""))</f>
        <v/>
      </c>
      <c r="BP694" s="69"/>
      <c r="BQ694" s="13" t="str">
        <f t="shared" si="402"/>
        <v/>
      </c>
      <c r="BR694" s="75" t="str">
        <f t="shared" si="389"/>
        <v/>
      </c>
      <c r="BS694" s="33" t="str">
        <f t="shared" si="390"/>
        <v/>
      </c>
      <c r="BT694" s="42" t="str">
        <f t="shared" si="391"/>
        <v/>
      </c>
      <c r="BU694" s="38" t="str">
        <f t="shared" si="392"/>
        <v/>
      </c>
      <c r="BV694" s="30" t="str">
        <f t="shared" si="407"/>
        <v/>
      </c>
      <c r="BW694" s="36" t="str">
        <f t="shared" si="408"/>
        <v/>
      </c>
      <c r="BX694" s="36" t="str">
        <f t="shared" si="409"/>
        <v/>
      </c>
      <c r="BY694" s="45" t="str">
        <f t="shared" si="410"/>
        <v/>
      </c>
      <c r="BZ694" s="12" t="str">
        <f t="shared" si="393"/>
        <v/>
      </c>
      <c r="CA694" s="47" t="str">
        <f t="shared" si="394"/>
        <v/>
      </c>
      <c r="CB694" s="32" t="str">
        <f t="shared" si="395"/>
        <v/>
      </c>
      <c r="CC694" s="32" t="str">
        <f t="shared" si="396"/>
        <v/>
      </c>
      <c r="CD694" s="32" t="str">
        <f t="shared" si="397"/>
        <v/>
      </c>
      <c r="CE694" s="48"/>
      <c r="CF694" s="32" t="str">
        <f t="shared" si="403"/>
        <v/>
      </c>
      <c r="CG694" s="32" t="str">
        <f t="shared" si="404"/>
        <v/>
      </c>
      <c r="CH694" s="48"/>
    </row>
    <row r="695" spans="2:86" ht="30" customHeight="1" x14ac:dyDescent="0.2">
      <c r="B695" s="155"/>
      <c r="C695" s="117"/>
      <c r="D695" s="53"/>
      <c r="E695" s="68"/>
      <c r="F695" s="54"/>
      <c r="G695" s="54"/>
      <c r="H695" s="55"/>
      <c r="I695" s="71"/>
      <c r="J695" s="73"/>
      <c r="K695" s="56"/>
      <c r="L695" s="76" t="str">
        <f t="shared" si="413"/>
        <v/>
      </c>
      <c r="M695" s="77" t="str">
        <f t="shared" si="398"/>
        <v/>
      </c>
      <c r="N695" s="130" t="str">
        <f t="shared" si="399"/>
        <v/>
      </c>
      <c r="O695" s="131" t="str">
        <f t="shared" si="417"/>
        <v/>
      </c>
      <c r="P695" s="131" t="str">
        <f t="shared" si="417"/>
        <v/>
      </c>
      <c r="Q695" s="131" t="str">
        <f t="shared" si="417"/>
        <v/>
      </c>
      <c r="R695" s="131" t="str">
        <f t="shared" si="417"/>
        <v/>
      </c>
      <c r="S695" s="131" t="str">
        <f t="shared" si="417"/>
        <v/>
      </c>
      <c r="T695" s="131" t="str">
        <f t="shared" si="417"/>
        <v/>
      </c>
      <c r="U695" s="131" t="str">
        <f t="shared" si="417"/>
        <v/>
      </c>
      <c r="V695" s="14"/>
      <c r="W695" s="17" t="str">
        <f>IF(C695="",IF(OR(AND($H695&lt;&gt;"",C695=""),AND($F694=$F695,$AK695&lt;&gt;""),COUNTA($H$3:$H$100002)&gt;COUNTA($H$3:$H695),$AE695&lt;&gt;""),W694,""),C695)</f>
        <v/>
      </c>
      <c r="X695" s="17" t="str">
        <f>IF(D695="",IF(OR(AND($H695&lt;&gt;"",D695=""),AND($F694=$F695,$AK695&lt;&gt;""),COUNTA($H$3:$H$100002)&gt;COUNTA($H$3:$H695),$AE695&lt;&gt;""),X694,""),D695)</f>
        <v/>
      </c>
      <c r="Y695" s="17" t="str">
        <f>IF(E695="",IF(OR(AND($H695&lt;&gt;"",E695=""),AND($F694=$F695,$AK695&lt;&gt;""),COUNTA($H$3:$H$100002)&gt;COUNTA($H$3:$H695),$AE695&lt;&gt;""),Y694,""),E695)</f>
        <v/>
      </c>
      <c r="Z695" s="27" t="str">
        <f t="shared" si="414"/>
        <v/>
      </c>
      <c r="AA695" s="2" t="str">
        <f>IF(F695="","",COUNTA($F$3:F695))</f>
        <v/>
      </c>
      <c r="AB695" s="3" t="str">
        <f>IF(F695="","",IFERROR(IF(F695&lt;&gt;"",IFERROR(INDEX(設定!$C$3:$C$303,MATCH(F695,設定!$C$3:$C$303,0),0),INDEX(設定!$C$3:$C$303,MATCH("*"&amp;F695&amp;"*",設定!$C$3:$C$303,0),0)),""),"エラー"))</f>
        <v/>
      </c>
      <c r="AC695" s="2" t="str">
        <f>IF(G695="","",COUNTA($G$3:G695))</f>
        <v/>
      </c>
      <c r="AD695" s="3" t="str">
        <f>IF(G695="","",IFERROR(IF(G695&lt;&gt;"",IFERROR(INDEX(設定!$C$3:$C$303,MATCH(G695,設定!$C$3:$C$303,0),0),INDEX(設定!$C$3:$C$303,MATCH("*"&amp;G695&amp;"*",設定!$C$3:$C$303,0),0)),""),"エラー"))</f>
        <v/>
      </c>
      <c r="AE695" s="3" t="str">
        <f>IFERROR(IF(AB695="",IF(AND(H695&lt;&gt;"",F695=""),INDEX(AB$3:AB695,MATCH(MAX(AA$3:AA695),AA$3:AA695,0),0),""),AB695),"")</f>
        <v/>
      </c>
      <c r="AF695" s="3" t="str">
        <f>IFERROR(IF(AD695="",IF(AND(H695&lt;&gt;"",G695=""),INDEX(AD$3:AD695,MATCH(MAX(AC$3:AC695),AC$3:AC695,0),0),""),AD695),"")</f>
        <v/>
      </c>
      <c r="AG695" s="2" t="str">
        <f>IF(AH695="","",IF(OR(AH695=AH694,AH695=AH696),IF(AND(E695="",AB695="",AG694&lt;&gt;""),MAX($AG$3:AG694),MAX($AG$3:AG694)+1),IF(AH694=AH695,AG694,MAX($AG$3:AG694)+1)))</f>
        <v/>
      </c>
      <c r="AH695" s="12" t="str">
        <f t="shared" si="400"/>
        <v/>
      </c>
      <c r="AI695" s="12" t="str">
        <f t="shared" si="405"/>
        <v/>
      </c>
      <c r="AJ695" s="13" t="str">
        <f t="shared" si="384"/>
        <v/>
      </c>
      <c r="AK695" s="13" t="str">
        <f t="shared" si="385"/>
        <v/>
      </c>
      <c r="AL695" s="13" t="str">
        <f>IF(OR(AJ695="",COUNTIF($AH$3:AH695,AH695)&lt;&gt;COUNTIF(AH$3:AH$100002,AH695)),"",SUMIF(AH$3:AH$100002,AH695,AJ$3:AJ$100002))</f>
        <v/>
      </c>
      <c r="AM695" s="13" t="str">
        <f>IF(OR(AK695="",COUNTIF($AH$3:AH695,AH695)&lt;&gt;COUNTIF(AH$3:AH$100002,AH695)),"",SUMIF(AH$3:AH$100002,AH695,AK$3:AK$100002))</f>
        <v/>
      </c>
      <c r="AO695" s="13" t="str">
        <f t="shared" si="401"/>
        <v/>
      </c>
      <c r="AP695" s="13" t="str">
        <f t="shared" si="401"/>
        <v/>
      </c>
      <c r="AQ695" s="13" t="str">
        <f t="shared" si="401"/>
        <v/>
      </c>
      <c r="AR695" s="13" t="str">
        <f t="shared" si="386"/>
        <v/>
      </c>
      <c r="AS695" s="13" t="str">
        <f t="shared" si="386"/>
        <v/>
      </c>
      <c r="AT695" s="13" t="str">
        <f t="shared" si="386"/>
        <v/>
      </c>
      <c r="AU695" s="13" t="str">
        <f t="shared" si="386"/>
        <v/>
      </c>
      <c r="AV695" s="13" t="str">
        <f t="shared" si="406"/>
        <v/>
      </c>
      <c r="AW695" s="86" t="str">
        <f t="shared" si="387"/>
        <v/>
      </c>
      <c r="AX695" s="59" t="str">
        <f t="shared" si="388"/>
        <v/>
      </c>
      <c r="AY695" s="63" t="str">
        <f>IF(OR($BR695="",BH695=""),"",COUNT($BR$3:$BR695))</f>
        <v/>
      </c>
      <c r="AZ695" s="13" t="str">
        <f>IF(OR($BR695="",BI695=""),"",COUNT($BR$3:$BR695))</f>
        <v/>
      </c>
      <c r="BA695" s="13" t="str">
        <f>IF(OR($BR695="",BJ695=""),"",COUNT($BR$3:$BR695))</f>
        <v/>
      </c>
      <c r="BB695" s="13" t="str">
        <f>IF(OR($BR695="",BK695=""),"",COUNT($BR$3:$BR695))</f>
        <v/>
      </c>
      <c r="BC695" s="13" t="str">
        <f>IF(OR($BR695="",BL695=""),"",COUNT($BR$3:$BR695))</f>
        <v/>
      </c>
      <c r="BD695" s="13" t="str">
        <f>IF(OR($BR695="",BM695=""),"",COUNT($BR$3:$BR695))</f>
        <v/>
      </c>
      <c r="BE695" s="13" t="str">
        <f>IF(OR($BR695="",BN695=""),"",COUNT($BR$3:$BR695))</f>
        <v/>
      </c>
      <c r="BF695" s="13" t="str">
        <f>IF(OR($BR695="",BO695=""),"",COUNT($BR$3:$BR695))</f>
        <v/>
      </c>
      <c r="BG695" s="66" t="str">
        <f>IF(Z695="","",COUNT($Z$3:Z695))</f>
        <v/>
      </c>
      <c r="BH695" s="13" t="str">
        <f>IF(AO695="","",IF(AO695=BH$2,(SUMIF($BV$3:$BV695,BH$2,$BW$3:$BW695)-SUMIF($BX$3:$BX695,BH$2,$BY$3:$BY695))*AO$1,""))</f>
        <v/>
      </c>
      <c r="BI695" s="13" t="str">
        <f>IF(AP695="","",IF(AP695=BI$2,(SUMIF($BV$3:$BV695,BI$2,$BW$3:$BW695)-SUMIF($BX$3:$BX695,BI$2,$BY$3:$BY695))*AP$1,""))</f>
        <v/>
      </c>
      <c r="BJ695" s="13" t="str">
        <f>IF(AQ695="","",IF(AQ695=BJ$2,(SUMIF($BV$3:$BV695,BJ$2,$BW$3:$BW695)-SUMIF($BX$3:$BX695,BJ$2,$BY$3:$BY695))*AQ$1,""))</f>
        <v/>
      </c>
      <c r="BK695" s="13" t="str">
        <f>IF(AR695="","",IF(AR695=BK$2,(SUMIF($BV$3:$BV695,BK$2,$BW$3:$BW695)-SUMIF($BX$3:$BX695,BK$2,$BY$3:$BY695))*AR$1,""))</f>
        <v/>
      </c>
      <c r="BL695" s="13" t="str">
        <f>IF(AS695="","",IF(AS695=BL$2,(SUMIF($BV$3:$BV695,BL$2,$BW$3:$BW695)-SUMIF($BX$3:$BX695,BL$2,$BY$3:$BY695))*AS$1,""))</f>
        <v/>
      </c>
      <c r="BM695" s="13" t="str">
        <f>IF(AT695="","",IF(AT695=BM$2,(SUMIF($BV$3:$BV695,BM$2,$BW$3:$BW695)-SUMIF($BX$3:$BX695,BM$2,$BY$3:$BY695))*AT$1,""))</f>
        <v/>
      </c>
      <c r="BN695" s="13" t="str">
        <f>IF(AU695="","",IF(AU695=BN$2,(SUMIF($BV$3:$BV695,BN$2,$BW$3:$BW695)-SUMIF($BX$3:$BX695,BN$2,$BY$3:$BY695))*AU$1,""))</f>
        <v/>
      </c>
      <c r="BO695" s="13" t="str">
        <f>IF(AV695="","",IF(AV695=BO$2,(SUMIF($BV$3:$BV695,BO$2,$BW$3:$BW695)-SUMIF($BX$3:$BX695,BO$2,$BY$3:$BY695))*AV$1,""))</f>
        <v/>
      </c>
      <c r="BP695" s="69"/>
      <c r="BQ695" s="13" t="str">
        <f t="shared" si="402"/>
        <v/>
      </c>
      <c r="BR695" s="75" t="str">
        <f t="shared" si="389"/>
        <v/>
      </c>
      <c r="BS695" s="33" t="str">
        <f t="shared" si="390"/>
        <v/>
      </c>
      <c r="BT695" s="42" t="str">
        <f t="shared" si="391"/>
        <v/>
      </c>
      <c r="BU695" s="38" t="str">
        <f t="shared" si="392"/>
        <v/>
      </c>
      <c r="BV695" s="30" t="str">
        <f t="shared" si="407"/>
        <v/>
      </c>
      <c r="BW695" s="36" t="str">
        <f t="shared" si="408"/>
        <v/>
      </c>
      <c r="BX695" s="36" t="str">
        <f t="shared" si="409"/>
        <v/>
      </c>
      <c r="BY695" s="45" t="str">
        <f t="shared" si="410"/>
        <v/>
      </c>
      <c r="BZ695" s="12" t="str">
        <f t="shared" si="393"/>
        <v/>
      </c>
      <c r="CA695" s="47" t="str">
        <f t="shared" si="394"/>
        <v/>
      </c>
      <c r="CB695" s="32" t="str">
        <f t="shared" si="395"/>
        <v/>
      </c>
      <c r="CC695" s="32" t="str">
        <f t="shared" si="396"/>
        <v/>
      </c>
      <c r="CD695" s="32" t="str">
        <f t="shared" si="397"/>
        <v/>
      </c>
      <c r="CE695" s="48"/>
      <c r="CF695" s="32" t="str">
        <f t="shared" si="403"/>
        <v/>
      </c>
      <c r="CG695" s="32" t="str">
        <f t="shared" si="404"/>
        <v/>
      </c>
      <c r="CH695" s="48"/>
    </row>
    <row r="696" spans="2:86" ht="30" customHeight="1" x14ac:dyDescent="0.2">
      <c r="B696" s="155"/>
      <c r="C696" s="117"/>
      <c r="D696" s="53"/>
      <c r="E696" s="68"/>
      <c r="F696" s="54"/>
      <c r="G696" s="54"/>
      <c r="H696" s="55"/>
      <c r="I696" s="71"/>
      <c r="J696" s="73"/>
      <c r="K696" s="56"/>
      <c r="L696" s="76" t="str">
        <f t="shared" si="413"/>
        <v/>
      </c>
      <c r="M696" s="77" t="str">
        <f t="shared" si="398"/>
        <v/>
      </c>
      <c r="N696" s="130" t="str">
        <f t="shared" si="399"/>
        <v/>
      </c>
      <c r="O696" s="131" t="str">
        <f t="shared" si="417"/>
        <v/>
      </c>
      <c r="P696" s="131" t="str">
        <f t="shared" si="417"/>
        <v/>
      </c>
      <c r="Q696" s="131" t="str">
        <f t="shared" si="417"/>
        <v/>
      </c>
      <c r="R696" s="131" t="str">
        <f t="shared" si="417"/>
        <v/>
      </c>
      <c r="S696" s="131" t="str">
        <f t="shared" si="417"/>
        <v/>
      </c>
      <c r="T696" s="131" t="str">
        <f t="shared" si="417"/>
        <v/>
      </c>
      <c r="U696" s="131" t="str">
        <f t="shared" si="417"/>
        <v/>
      </c>
      <c r="V696" s="14"/>
      <c r="W696" s="17" t="str">
        <f>IF(C696="",IF(OR(AND($H696&lt;&gt;"",C696=""),AND($F695=$F696,$AK696&lt;&gt;""),COUNTA($H$3:$H$100002)&gt;COUNTA($H$3:$H696),$AE696&lt;&gt;""),W695,""),C696)</f>
        <v/>
      </c>
      <c r="X696" s="17" t="str">
        <f>IF(D696="",IF(OR(AND($H696&lt;&gt;"",D696=""),AND($F695=$F696,$AK696&lt;&gt;""),COUNTA($H$3:$H$100002)&gt;COUNTA($H$3:$H696),$AE696&lt;&gt;""),X695,""),D696)</f>
        <v/>
      </c>
      <c r="Y696" s="17" t="str">
        <f>IF(E696="",IF(OR(AND($H696&lt;&gt;"",E696=""),AND($F695=$F696,$AK696&lt;&gt;""),COUNTA($H$3:$H$100002)&gt;COUNTA($H$3:$H696),$AE696&lt;&gt;""),Y695,""),E696)</f>
        <v/>
      </c>
      <c r="Z696" s="27" t="str">
        <f t="shared" si="414"/>
        <v/>
      </c>
      <c r="AA696" s="2" t="str">
        <f>IF(F696="","",COUNTA($F$3:F696))</f>
        <v/>
      </c>
      <c r="AB696" s="3" t="str">
        <f>IF(F696="","",IFERROR(IF(F696&lt;&gt;"",IFERROR(INDEX(設定!$C$3:$C$303,MATCH(F696,設定!$C$3:$C$303,0),0),INDEX(設定!$C$3:$C$303,MATCH("*"&amp;F696&amp;"*",設定!$C$3:$C$303,0),0)),""),"エラー"))</f>
        <v/>
      </c>
      <c r="AC696" s="2" t="str">
        <f>IF(G696="","",COUNTA($G$3:G696))</f>
        <v/>
      </c>
      <c r="AD696" s="3" t="str">
        <f>IF(G696="","",IFERROR(IF(G696&lt;&gt;"",IFERROR(INDEX(設定!$C$3:$C$303,MATCH(G696,設定!$C$3:$C$303,0),0),INDEX(設定!$C$3:$C$303,MATCH("*"&amp;G696&amp;"*",設定!$C$3:$C$303,0),0)),""),"エラー"))</f>
        <v/>
      </c>
      <c r="AE696" s="3" t="str">
        <f>IFERROR(IF(AB696="",IF(AND(H696&lt;&gt;"",F696=""),INDEX(AB$3:AB696,MATCH(MAX(AA$3:AA696),AA$3:AA696,0),0),""),AB696),"")</f>
        <v/>
      </c>
      <c r="AF696" s="3" t="str">
        <f>IFERROR(IF(AD696="",IF(AND(H696&lt;&gt;"",G696=""),INDEX(AD$3:AD696,MATCH(MAX(AC$3:AC696),AC$3:AC696,0),0),""),AD696),"")</f>
        <v/>
      </c>
      <c r="AG696" s="2" t="str">
        <f>IF(AH696="","",IF(OR(AH696=AH695,AH696=AH697),IF(AND(E696="",AB696="",AG695&lt;&gt;""),MAX($AG$3:AG695),MAX($AG$3:AG695)+1),IF(AH695=AH696,AG695,MAX($AG$3:AG695)+1)))</f>
        <v/>
      </c>
      <c r="AH696" s="12" t="str">
        <f t="shared" si="400"/>
        <v/>
      </c>
      <c r="AI696" s="12" t="str">
        <f t="shared" si="405"/>
        <v/>
      </c>
      <c r="AJ696" s="13" t="str">
        <f t="shared" si="384"/>
        <v/>
      </c>
      <c r="AK696" s="13" t="str">
        <f t="shared" si="385"/>
        <v/>
      </c>
      <c r="AL696" s="13" t="str">
        <f>IF(OR(AJ696="",COUNTIF($AH$3:AH696,AH696)&lt;&gt;COUNTIF(AH$3:AH$100002,AH696)),"",SUMIF(AH$3:AH$100002,AH696,AJ$3:AJ$100002))</f>
        <v/>
      </c>
      <c r="AM696" s="13" t="str">
        <f>IF(OR(AK696="",COUNTIF($AH$3:AH696,AH696)&lt;&gt;COUNTIF(AH$3:AH$100002,AH696)),"",SUMIF(AH$3:AH$100002,AH696,AK$3:AK$100002))</f>
        <v/>
      </c>
      <c r="AO696" s="13" t="str">
        <f t="shared" si="401"/>
        <v/>
      </c>
      <c r="AP696" s="13" t="str">
        <f t="shared" si="401"/>
        <v/>
      </c>
      <c r="AQ696" s="13" t="str">
        <f t="shared" si="401"/>
        <v/>
      </c>
      <c r="AR696" s="13" t="str">
        <f t="shared" si="386"/>
        <v/>
      </c>
      <c r="AS696" s="13" t="str">
        <f t="shared" si="386"/>
        <v/>
      </c>
      <c r="AT696" s="13" t="str">
        <f t="shared" si="386"/>
        <v/>
      </c>
      <c r="AU696" s="13" t="str">
        <f t="shared" si="386"/>
        <v/>
      </c>
      <c r="AV696" s="13" t="str">
        <f t="shared" si="406"/>
        <v/>
      </c>
      <c r="AW696" s="86" t="str">
        <f t="shared" si="387"/>
        <v/>
      </c>
      <c r="AX696" s="59" t="str">
        <f t="shared" si="388"/>
        <v/>
      </c>
      <c r="AY696" s="63" t="str">
        <f>IF(OR($BR696="",BH696=""),"",COUNT($BR$3:$BR696))</f>
        <v/>
      </c>
      <c r="AZ696" s="13" t="str">
        <f>IF(OR($BR696="",BI696=""),"",COUNT($BR$3:$BR696))</f>
        <v/>
      </c>
      <c r="BA696" s="13" t="str">
        <f>IF(OR($BR696="",BJ696=""),"",COUNT($BR$3:$BR696))</f>
        <v/>
      </c>
      <c r="BB696" s="13" t="str">
        <f>IF(OR($BR696="",BK696=""),"",COUNT($BR$3:$BR696))</f>
        <v/>
      </c>
      <c r="BC696" s="13" t="str">
        <f>IF(OR($BR696="",BL696=""),"",COUNT($BR$3:$BR696))</f>
        <v/>
      </c>
      <c r="BD696" s="13" t="str">
        <f>IF(OR($BR696="",BM696=""),"",COUNT($BR$3:$BR696))</f>
        <v/>
      </c>
      <c r="BE696" s="13" t="str">
        <f>IF(OR($BR696="",BN696=""),"",COUNT($BR$3:$BR696))</f>
        <v/>
      </c>
      <c r="BF696" s="13" t="str">
        <f>IF(OR($BR696="",BO696=""),"",COUNT($BR$3:$BR696))</f>
        <v/>
      </c>
      <c r="BG696" s="66" t="str">
        <f>IF(Z696="","",COUNT($Z$3:Z696))</f>
        <v/>
      </c>
      <c r="BH696" s="13" t="str">
        <f>IF(AO696="","",IF(AO696=BH$2,(SUMIF($BV$3:$BV696,BH$2,$BW$3:$BW696)-SUMIF($BX$3:$BX696,BH$2,$BY$3:$BY696))*AO$1,""))</f>
        <v/>
      </c>
      <c r="BI696" s="13" t="str">
        <f>IF(AP696="","",IF(AP696=BI$2,(SUMIF($BV$3:$BV696,BI$2,$BW$3:$BW696)-SUMIF($BX$3:$BX696,BI$2,$BY$3:$BY696))*AP$1,""))</f>
        <v/>
      </c>
      <c r="BJ696" s="13" t="str">
        <f>IF(AQ696="","",IF(AQ696=BJ$2,(SUMIF($BV$3:$BV696,BJ$2,$BW$3:$BW696)-SUMIF($BX$3:$BX696,BJ$2,$BY$3:$BY696))*AQ$1,""))</f>
        <v/>
      </c>
      <c r="BK696" s="13" t="str">
        <f>IF(AR696="","",IF(AR696=BK$2,(SUMIF($BV$3:$BV696,BK$2,$BW$3:$BW696)-SUMIF($BX$3:$BX696,BK$2,$BY$3:$BY696))*AR$1,""))</f>
        <v/>
      </c>
      <c r="BL696" s="13" t="str">
        <f>IF(AS696="","",IF(AS696=BL$2,(SUMIF($BV$3:$BV696,BL$2,$BW$3:$BW696)-SUMIF($BX$3:$BX696,BL$2,$BY$3:$BY696))*AS$1,""))</f>
        <v/>
      </c>
      <c r="BM696" s="13" t="str">
        <f>IF(AT696="","",IF(AT696=BM$2,(SUMIF($BV$3:$BV696,BM$2,$BW$3:$BW696)-SUMIF($BX$3:$BX696,BM$2,$BY$3:$BY696))*AT$1,""))</f>
        <v/>
      </c>
      <c r="BN696" s="13" t="str">
        <f>IF(AU696="","",IF(AU696=BN$2,(SUMIF($BV$3:$BV696,BN$2,$BW$3:$BW696)-SUMIF($BX$3:$BX696,BN$2,$BY$3:$BY696))*AU$1,""))</f>
        <v/>
      </c>
      <c r="BO696" s="13" t="str">
        <f>IF(AV696="","",IF(AV696=BO$2,(SUMIF($BV$3:$BV696,BO$2,$BW$3:$BW696)-SUMIF($BX$3:$BX696,BO$2,$BY$3:$BY696))*AV$1,""))</f>
        <v/>
      </c>
      <c r="BP696" s="69"/>
      <c r="BQ696" s="13" t="str">
        <f t="shared" si="402"/>
        <v/>
      </c>
      <c r="BR696" s="75" t="str">
        <f t="shared" si="389"/>
        <v/>
      </c>
      <c r="BS696" s="33" t="str">
        <f t="shared" si="390"/>
        <v/>
      </c>
      <c r="BT696" s="42" t="str">
        <f t="shared" si="391"/>
        <v/>
      </c>
      <c r="BU696" s="38" t="str">
        <f t="shared" si="392"/>
        <v/>
      </c>
      <c r="BV696" s="30" t="str">
        <f t="shared" si="407"/>
        <v/>
      </c>
      <c r="BW696" s="36" t="str">
        <f t="shared" si="408"/>
        <v/>
      </c>
      <c r="BX696" s="36" t="str">
        <f t="shared" si="409"/>
        <v/>
      </c>
      <c r="BY696" s="45" t="str">
        <f t="shared" si="410"/>
        <v/>
      </c>
      <c r="BZ696" s="12" t="str">
        <f t="shared" si="393"/>
        <v/>
      </c>
      <c r="CA696" s="47" t="str">
        <f t="shared" si="394"/>
        <v/>
      </c>
      <c r="CB696" s="32" t="str">
        <f t="shared" si="395"/>
        <v/>
      </c>
      <c r="CC696" s="32" t="str">
        <f t="shared" si="396"/>
        <v/>
      </c>
      <c r="CD696" s="32" t="str">
        <f t="shared" si="397"/>
        <v/>
      </c>
      <c r="CE696" s="48"/>
      <c r="CF696" s="32" t="str">
        <f t="shared" si="403"/>
        <v/>
      </c>
      <c r="CG696" s="32" t="str">
        <f t="shared" si="404"/>
        <v/>
      </c>
      <c r="CH696" s="48"/>
    </row>
    <row r="697" spans="2:86" ht="30" customHeight="1" x14ac:dyDescent="0.2">
      <c r="B697" s="155"/>
      <c r="C697" s="117"/>
      <c r="D697" s="53"/>
      <c r="E697" s="68"/>
      <c r="F697" s="54"/>
      <c r="G697" s="54"/>
      <c r="H697" s="55"/>
      <c r="I697" s="71"/>
      <c r="J697" s="73"/>
      <c r="K697" s="56"/>
      <c r="L697" s="76" t="str">
        <f t="shared" si="413"/>
        <v/>
      </c>
      <c r="M697" s="77" t="str">
        <f t="shared" si="398"/>
        <v/>
      </c>
      <c r="N697" s="130" t="str">
        <f t="shared" si="399"/>
        <v/>
      </c>
      <c r="O697" s="131" t="str">
        <f t="shared" si="417"/>
        <v/>
      </c>
      <c r="P697" s="131" t="str">
        <f t="shared" si="417"/>
        <v/>
      </c>
      <c r="Q697" s="131" t="str">
        <f t="shared" si="417"/>
        <v/>
      </c>
      <c r="R697" s="131" t="str">
        <f t="shared" si="417"/>
        <v/>
      </c>
      <c r="S697" s="131" t="str">
        <f t="shared" si="417"/>
        <v/>
      </c>
      <c r="T697" s="131" t="str">
        <f t="shared" si="417"/>
        <v/>
      </c>
      <c r="U697" s="131" t="str">
        <f t="shared" si="417"/>
        <v/>
      </c>
      <c r="V697" s="14"/>
      <c r="W697" s="17" t="str">
        <f>IF(C697="",IF(OR(AND($H697&lt;&gt;"",C697=""),AND($F696=$F697,$AK697&lt;&gt;""),COUNTA($H$3:$H$100002)&gt;COUNTA($H$3:$H697),$AE697&lt;&gt;""),W696,""),C697)</f>
        <v/>
      </c>
      <c r="X697" s="17" t="str">
        <f>IF(D697="",IF(OR(AND($H697&lt;&gt;"",D697=""),AND($F696=$F697,$AK697&lt;&gt;""),COUNTA($H$3:$H$100002)&gt;COUNTA($H$3:$H697),$AE697&lt;&gt;""),X696,""),D697)</f>
        <v/>
      </c>
      <c r="Y697" s="17" t="str">
        <f>IF(E697="",IF(OR(AND($H697&lt;&gt;"",E697=""),AND($F696=$F697,$AK697&lt;&gt;""),COUNTA($H$3:$H$100002)&gt;COUNTA($H$3:$H697),$AE697&lt;&gt;""),Y696,""),E697)</f>
        <v/>
      </c>
      <c r="Z697" s="27" t="str">
        <f t="shared" si="414"/>
        <v/>
      </c>
      <c r="AA697" s="2" t="str">
        <f>IF(F697="","",COUNTA($F$3:F697))</f>
        <v/>
      </c>
      <c r="AB697" s="3" t="str">
        <f>IF(F697="","",IFERROR(IF(F697&lt;&gt;"",IFERROR(INDEX(設定!$C$3:$C$303,MATCH(F697,設定!$C$3:$C$303,0),0),INDEX(設定!$C$3:$C$303,MATCH("*"&amp;F697&amp;"*",設定!$C$3:$C$303,0),0)),""),"エラー"))</f>
        <v/>
      </c>
      <c r="AC697" s="2" t="str">
        <f>IF(G697="","",COUNTA($G$3:G697))</f>
        <v/>
      </c>
      <c r="AD697" s="3" t="str">
        <f>IF(G697="","",IFERROR(IF(G697&lt;&gt;"",IFERROR(INDEX(設定!$C$3:$C$303,MATCH(G697,設定!$C$3:$C$303,0),0),INDEX(設定!$C$3:$C$303,MATCH("*"&amp;G697&amp;"*",設定!$C$3:$C$303,0),0)),""),"エラー"))</f>
        <v/>
      </c>
      <c r="AE697" s="3" t="str">
        <f>IFERROR(IF(AB697="",IF(AND(H697&lt;&gt;"",F697=""),INDEX(AB$3:AB697,MATCH(MAX(AA$3:AA697),AA$3:AA697,0),0),""),AB697),"")</f>
        <v/>
      </c>
      <c r="AF697" s="3" t="str">
        <f>IFERROR(IF(AD697="",IF(AND(H697&lt;&gt;"",G697=""),INDEX(AD$3:AD697,MATCH(MAX(AC$3:AC697),AC$3:AC697,0),0),""),AD697),"")</f>
        <v/>
      </c>
      <c r="AG697" s="2" t="str">
        <f>IF(AH697="","",IF(OR(AH697=AH696,AH697=AH698),IF(AND(E697="",AB697="",AG696&lt;&gt;""),MAX($AG$3:AG696),MAX($AG$3:AG696)+1),IF(AH696=AH697,AG696,MAX($AG$3:AG696)+1)))</f>
        <v/>
      </c>
      <c r="AH697" s="12" t="str">
        <f t="shared" si="400"/>
        <v/>
      </c>
      <c r="AI697" s="12" t="str">
        <f t="shared" si="405"/>
        <v/>
      </c>
      <c r="AJ697" s="13" t="str">
        <f t="shared" si="384"/>
        <v/>
      </c>
      <c r="AK697" s="13" t="str">
        <f t="shared" si="385"/>
        <v/>
      </c>
      <c r="AL697" s="13" t="str">
        <f>IF(OR(AJ697="",COUNTIF($AH$3:AH697,AH697)&lt;&gt;COUNTIF(AH$3:AH$100002,AH697)),"",SUMIF(AH$3:AH$100002,AH697,AJ$3:AJ$100002))</f>
        <v/>
      </c>
      <c r="AM697" s="13" t="str">
        <f>IF(OR(AK697="",COUNTIF($AH$3:AH697,AH697)&lt;&gt;COUNTIF(AH$3:AH$100002,AH697)),"",SUMIF(AH$3:AH$100002,AH697,AK$3:AK$100002))</f>
        <v/>
      </c>
      <c r="AO697" s="13" t="str">
        <f t="shared" si="401"/>
        <v/>
      </c>
      <c r="AP697" s="13" t="str">
        <f t="shared" si="401"/>
        <v/>
      </c>
      <c r="AQ697" s="13" t="str">
        <f t="shared" si="401"/>
        <v/>
      </c>
      <c r="AR697" s="13" t="str">
        <f t="shared" si="386"/>
        <v/>
      </c>
      <c r="AS697" s="13" t="str">
        <f t="shared" si="386"/>
        <v/>
      </c>
      <c r="AT697" s="13" t="str">
        <f t="shared" si="386"/>
        <v/>
      </c>
      <c r="AU697" s="13" t="str">
        <f t="shared" si="386"/>
        <v/>
      </c>
      <c r="AV697" s="13" t="str">
        <f t="shared" si="406"/>
        <v/>
      </c>
      <c r="AW697" s="86" t="str">
        <f t="shared" si="387"/>
        <v/>
      </c>
      <c r="AX697" s="59" t="str">
        <f t="shared" si="388"/>
        <v/>
      </c>
      <c r="AY697" s="63" t="str">
        <f>IF(OR($BR697="",BH697=""),"",COUNT($BR$3:$BR697))</f>
        <v/>
      </c>
      <c r="AZ697" s="13" t="str">
        <f>IF(OR($BR697="",BI697=""),"",COUNT($BR$3:$BR697))</f>
        <v/>
      </c>
      <c r="BA697" s="13" t="str">
        <f>IF(OR($BR697="",BJ697=""),"",COUNT($BR$3:$BR697))</f>
        <v/>
      </c>
      <c r="BB697" s="13" t="str">
        <f>IF(OR($BR697="",BK697=""),"",COUNT($BR$3:$BR697))</f>
        <v/>
      </c>
      <c r="BC697" s="13" t="str">
        <f>IF(OR($BR697="",BL697=""),"",COUNT($BR$3:$BR697))</f>
        <v/>
      </c>
      <c r="BD697" s="13" t="str">
        <f>IF(OR($BR697="",BM697=""),"",COUNT($BR$3:$BR697))</f>
        <v/>
      </c>
      <c r="BE697" s="13" t="str">
        <f>IF(OR($BR697="",BN697=""),"",COUNT($BR$3:$BR697))</f>
        <v/>
      </c>
      <c r="BF697" s="13" t="str">
        <f>IF(OR($BR697="",BO697=""),"",COUNT($BR$3:$BR697))</f>
        <v/>
      </c>
      <c r="BG697" s="66" t="str">
        <f>IF(Z697="","",COUNT($Z$3:Z697))</f>
        <v/>
      </c>
      <c r="BH697" s="13" t="str">
        <f>IF(AO697="","",IF(AO697=BH$2,(SUMIF($BV$3:$BV697,BH$2,$BW$3:$BW697)-SUMIF($BX$3:$BX697,BH$2,$BY$3:$BY697))*AO$1,""))</f>
        <v/>
      </c>
      <c r="BI697" s="13" t="str">
        <f>IF(AP697="","",IF(AP697=BI$2,(SUMIF($BV$3:$BV697,BI$2,$BW$3:$BW697)-SUMIF($BX$3:$BX697,BI$2,$BY$3:$BY697))*AP$1,""))</f>
        <v/>
      </c>
      <c r="BJ697" s="13" t="str">
        <f>IF(AQ697="","",IF(AQ697=BJ$2,(SUMIF($BV$3:$BV697,BJ$2,$BW$3:$BW697)-SUMIF($BX$3:$BX697,BJ$2,$BY$3:$BY697))*AQ$1,""))</f>
        <v/>
      </c>
      <c r="BK697" s="13" t="str">
        <f>IF(AR697="","",IF(AR697=BK$2,(SUMIF($BV$3:$BV697,BK$2,$BW$3:$BW697)-SUMIF($BX$3:$BX697,BK$2,$BY$3:$BY697))*AR$1,""))</f>
        <v/>
      </c>
      <c r="BL697" s="13" t="str">
        <f>IF(AS697="","",IF(AS697=BL$2,(SUMIF($BV$3:$BV697,BL$2,$BW$3:$BW697)-SUMIF($BX$3:$BX697,BL$2,$BY$3:$BY697))*AS$1,""))</f>
        <v/>
      </c>
      <c r="BM697" s="13" t="str">
        <f>IF(AT697="","",IF(AT697=BM$2,(SUMIF($BV$3:$BV697,BM$2,$BW$3:$BW697)-SUMIF($BX$3:$BX697,BM$2,$BY$3:$BY697))*AT$1,""))</f>
        <v/>
      </c>
      <c r="BN697" s="13" t="str">
        <f>IF(AU697="","",IF(AU697=BN$2,(SUMIF($BV$3:$BV697,BN$2,$BW$3:$BW697)-SUMIF($BX$3:$BX697,BN$2,$BY$3:$BY697))*AU$1,""))</f>
        <v/>
      </c>
      <c r="BO697" s="13" t="str">
        <f>IF(AV697="","",IF(AV697=BO$2,(SUMIF($BV$3:$BV697,BO$2,$BW$3:$BW697)-SUMIF($BX$3:$BX697,BO$2,$BY$3:$BY697))*AV$1,""))</f>
        <v/>
      </c>
      <c r="BP697" s="69"/>
      <c r="BQ697" s="13" t="str">
        <f t="shared" si="402"/>
        <v/>
      </c>
      <c r="BR697" s="75" t="str">
        <f t="shared" si="389"/>
        <v/>
      </c>
      <c r="BS697" s="33" t="str">
        <f t="shared" si="390"/>
        <v/>
      </c>
      <c r="BT697" s="42" t="str">
        <f t="shared" si="391"/>
        <v/>
      </c>
      <c r="BU697" s="38" t="str">
        <f t="shared" si="392"/>
        <v/>
      </c>
      <c r="BV697" s="30" t="str">
        <f t="shared" si="407"/>
        <v/>
      </c>
      <c r="BW697" s="36" t="str">
        <f t="shared" si="408"/>
        <v/>
      </c>
      <c r="BX697" s="36" t="str">
        <f t="shared" si="409"/>
        <v/>
      </c>
      <c r="BY697" s="45" t="str">
        <f t="shared" si="410"/>
        <v/>
      </c>
      <c r="BZ697" s="12" t="str">
        <f t="shared" si="393"/>
        <v/>
      </c>
      <c r="CA697" s="47" t="str">
        <f t="shared" si="394"/>
        <v/>
      </c>
      <c r="CB697" s="32" t="str">
        <f t="shared" si="395"/>
        <v/>
      </c>
      <c r="CC697" s="32" t="str">
        <f t="shared" si="396"/>
        <v/>
      </c>
      <c r="CD697" s="32" t="str">
        <f t="shared" si="397"/>
        <v/>
      </c>
      <c r="CE697" s="48"/>
      <c r="CF697" s="32" t="str">
        <f t="shared" si="403"/>
        <v/>
      </c>
      <c r="CG697" s="32" t="str">
        <f t="shared" si="404"/>
        <v/>
      </c>
      <c r="CH697" s="48"/>
    </row>
    <row r="698" spans="2:86" ht="30" customHeight="1" x14ac:dyDescent="0.2">
      <c r="B698" s="155"/>
      <c r="C698" s="117"/>
      <c r="D698" s="53"/>
      <c r="E698" s="68"/>
      <c r="F698" s="54"/>
      <c r="G698" s="54"/>
      <c r="H698" s="55"/>
      <c r="I698" s="71"/>
      <c r="J698" s="73"/>
      <c r="K698" s="56"/>
      <c r="L698" s="76" t="str">
        <f t="shared" si="413"/>
        <v/>
      </c>
      <c r="M698" s="77" t="str">
        <f t="shared" si="398"/>
        <v/>
      </c>
      <c r="N698" s="130" t="str">
        <f t="shared" si="399"/>
        <v/>
      </c>
      <c r="O698" s="131" t="str">
        <f t="shared" si="417"/>
        <v/>
      </c>
      <c r="P698" s="131" t="str">
        <f t="shared" si="417"/>
        <v/>
      </c>
      <c r="Q698" s="131" t="str">
        <f t="shared" si="417"/>
        <v/>
      </c>
      <c r="R698" s="131" t="str">
        <f t="shared" si="417"/>
        <v/>
      </c>
      <c r="S698" s="131" t="str">
        <f t="shared" si="417"/>
        <v/>
      </c>
      <c r="T698" s="131" t="str">
        <f t="shared" si="417"/>
        <v/>
      </c>
      <c r="U698" s="131" t="str">
        <f t="shared" si="417"/>
        <v/>
      </c>
      <c r="V698" s="14"/>
      <c r="W698" s="17" t="str">
        <f>IF(C698="",IF(OR(AND($H698&lt;&gt;"",C698=""),AND($F697=$F698,$AK698&lt;&gt;""),COUNTA($H$3:$H$100002)&gt;COUNTA($H$3:$H698),$AE698&lt;&gt;""),W697,""),C698)</f>
        <v/>
      </c>
      <c r="X698" s="17" t="str">
        <f>IF(D698="",IF(OR(AND($H698&lt;&gt;"",D698=""),AND($F697=$F698,$AK698&lt;&gt;""),COUNTA($H$3:$H$100002)&gt;COUNTA($H$3:$H698),$AE698&lt;&gt;""),X697,""),D698)</f>
        <v/>
      </c>
      <c r="Y698" s="17" t="str">
        <f>IF(E698="",IF(OR(AND($H698&lt;&gt;"",E698=""),AND($F697=$F698,$AK698&lt;&gt;""),COUNTA($H$3:$H$100002)&gt;COUNTA($H$3:$H698),$AE698&lt;&gt;""),Y697,""),E698)</f>
        <v/>
      </c>
      <c r="Z698" s="27" t="str">
        <f t="shared" si="414"/>
        <v/>
      </c>
      <c r="AA698" s="2" t="str">
        <f>IF(F698="","",COUNTA($F$3:F698))</f>
        <v/>
      </c>
      <c r="AB698" s="3" t="str">
        <f>IF(F698="","",IFERROR(IF(F698&lt;&gt;"",IFERROR(INDEX(設定!$C$3:$C$303,MATCH(F698,設定!$C$3:$C$303,0),0),INDEX(設定!$C$3:$C$303,MATCH("*"&amp;F698&amp;"*",設定!$C$3:$C$303,0),0)),""),"エラー"))</f>
        <v/>
      </c>
      <c r="AC698" s="2" t="str">
        <f>IF(G698="","",COUNTA($G$3:G698))</f>
        <v/>
      </c>
      <c r="AD698" s="3" t="str">
        <f>IF(G698="","",IFERROR(IF(G698&lt;&gt;"",IFERROR(INDEX(設定!$C$3:$C$303,MATCH(G698,設定!$C$3:$C$303,0),0),INDEX(設定!$C$3:$C$303,MATCH("*"&amp;G698&amp;"*",設定!$C$3:$C$303,0),0)),""),"エラー"))</f>
        <v/>
      </c>
      <c r="AE698" s="3" t="str">
        <f>IFERROR(IF(AB698="",IF(AND(H698&lt;&gt;"",F698=""),INDEX(AB$3:AB698,MATCH(MAX(AA$3:AA698),AA$3:AA698,0),0),""),AB698),"")</f>
        <v/>
      </c>
      <c r="AF698" s="3" t="str">
        <f>IFERROR(IF(AD698="",IF(AND(H698&lt;&gt;"",G698=""),INDEX(AD$3:AD698,MATCH(MAX(AC$3:AC698),AC$3:AC698,0),0),""),AD698),"")</f>
        <v/>
      </c>
      <c r="AG698" s="2" t="str">
        <f>IF(AH698="","",IF(OR(AH698=AH697,AH698=AH699),IF(AND(E698="",AB698="",AG697&lt;&gt;""),MAX($AG$3:AG697),MAX($AG$3:AG697)+1),IF(AH697=AH698,AG697,MAX($AG$3:AG697)+1)))</f>
        <v/>
      </c>
      <c r="AH698" s="12" t="str">
        <f t="shared" si="400"/>
        <v/>
      </c>
      <c r="AI698" s="12" t="str">
        <f t="shared" si="405"/>
        <v/>
      </c>
      <c r="AJ698" s="13" t="str">
        <f t="shared" si="384"/>
        <v/>
      </c>
      <c r="AK698" s="13" t="str">
        <f t="shared" si="385"/>
        <v/>
      </c>
      <c r="AL698" s="13" t="str">
        <f>IF(OR(AJ698="",COUNTIF($AH$3:AH698,AH698)&lt;&gt;COUNTIF(AH$3:AH$100002,AH698)),"",SUMIF(AH$3:AH$100002,AH698,AJ$3:AJ$100002))</f>
        <v/>
      </c>
      <c r="AM698" s="13" t="str">
        <f>IF(OR(AK698="",COUNTIF($AH$3:AH698,AH698)&lt;&gt;COUNTIF(AH$3:AH$100002,AH698)),"",SUMIF(AH$3:AH$100002,AH698,AK$3:AK$100002))</f>
        <v/>
      </c>
      <c r="AO698" s="13" t="str">
        <f t="shared" si="401"/>
        <v/>
      </c>
      <c r="AP698" s="13" t="str">
        <f t="shared" si="401"/>
        <v/>
      </c>
      <c r="AQ698" s="13" t="str">
        <f t="shared" si="401"/>
        <v/>
      </c>
      <c r="AR698" s="13" t="str">
        <f t="shared" si="386"/>
        <v/>
      </c>
      <c r="AS698" s="13" t="str">
        <f t="shared" si="386"/>
        <v/>
      </c>
      <c r="AT698" s="13" t="str">
        <f t="shared" si="386"/>
        <v/>
      </c>
      <c r="AU698" s="13" t="str">
        <f t="shared" si="386"/>
        <v/>
      </c>
      <c r="AV698" s="13" t="str">
        <f t="shared" si="406"/>
        <v/>
      </c>
      <c r="AW698" s="86" t="str">
        <f t="shared" si="387"/>
        <v/>
      </c>
      <c r="AX698" s="59" t="str">
        <f t="shared" si="388"/>
        <v/>
      </c>
      <c r="AY698" s="63" t="str">
        <f>IF(OR($BR698="",BH698=""),"",COUNT($BR$3:$BR698))</f>
        <v/>
      </c>
      <c r="AZ698" s="13" t="str">
        <f>IF(OR($BR698="",BI698=""),"",COUNT($BR$3:$BR698))</f>
        <v/>
      </c>
      <c r="BA698" s="13" t="str">
        <f>IF(OR($BR698="",BJ698=""),"",COUNT($BR$3:$BR698))</f>
        <v/>
      </c>
      <c r="BB698" s="13" t="str">
        <f>IF(OR($BR698="",BK698=""),"",COUNT($BR$3:$BR698))</f>
        <v/>
      </c>
      <c r="BC698" s="13" t="str">
        <f>IF(OR($BR698="",BL698=""),"",COUNT($BR$3:$BR698))</f>
        <v/>
      </c>
      <c r="BD698" s="13" t="str">
        <f>IF(OR($BR698="",BM698=""),"",COUNT($BR$3:$BR698))</f>
        <v/>
      </c>
      <c r="BE698" s="13" t="str">
        <f>IF(OR($BR698="",BN698=""),"",COUNT($BR$3:$BR698))</f>
        <v/>
      </c>
      <c r="BF698" s="13" t="str">
        <f>IF(OR($BR698="",BO698=""),"",COUNT($BR$3:$BR698))</f>
        <v/>
      </c>
      <c r="BG698" s="66" t="str">
        <f>IF(Z698="","",COUNT($Z$3:Z698))</f>
        <v/>
      </c>
      <c r="BH698" s="13" t="str">
        <f>IF(AO698="","",IF(AO698=BH$2,(SUMIF($BV$3:$BV698,BH$2,$BW$3:$BW698)-SUMIF($BX$3:$BX698,BH$2,$BY$3:$BY698))*AO$1,""))</f>
        <v/>
      </c>
      <c r="BI698" s="13" t="str">
        <f>IF(AP698="","",IF(AP698=BI$2,(SUMIF($BV$3:$BV698,BI$2,$BW$3:$BW698)-SUMIF($BX$3:$BX698,BI$2,$BY$3:$BY698))*AP$1,""))</f>
        <v/>
      </c>
      <c r="BJ698" s="13" t="str">
        <f>IF(AQ698="","",IF(AQ698=BJ$2,(SUMIF($BV$3:$BV698,BJ$2,$BW$3:$BW698)-SUMIF($BX$3:$BX698,BJ$2,$BY$3:$BY698))*AQ$1,""))</f>
        <v/>
      </c>
      <c r="BK698" s="13" t="str">
        <f>IF(AR698="","",IF(AR698=BK$2,(SUMIF($BV$3:$BV698,BK$2,$BW$3:$BW698)-SUMIF($BX$3:$BX698,BK$2,$BY$3:$BY698))*AR$1,""))</f>
        <v/>
      </c>
      <c r="BL698" s="13" t="str">
        <f>IF(AS698="","",IF(AS698=BL$2,(SUMIF($BV$3:$BV698,BL$2,$BW$3:$BW698)-SUMIF($BX$3:$BX698,BL$2,$BY$3:$BY698))*AS$1,""))</f>
        <v/>
      </c>
      <c r="BM698" s="13" t="str">
        <f>IF(AT698="","",IF(AT698=BM$2,(SUMIF($BV$3:$BV698,BM$2,$BW$3:$BW698)-SUMIF($BX$3:$BX698,BM$2,$BY$3:$BY698))*AT$1,""))</f>
        <v/>
      </c>
      <c r="BN698" s="13" t="str">
        <f>IF(AU698="","",IF(AU698=BN$2,(SUMIF($BV$3:$BV698,BN$2,$BW$3:$BW698)-SUMIF($BX$3:$BX698,BN$2,$BY$3:$BY698))*AU$1,""))</f>
        <v/>
      </c>
      <c r="BO698" s="13" t="str">
        <f>IF(AV698="","",IF(AV698=BO$2,(SUMIF($BV$3:$BV698,BO$2,$BW$3:$BW698)-SUMIF($BX$3:$BX698,BO$2,$BY$3:$BY698))*AV$1,""))</f>
        <v/>
      </c>
      <c r="BP698" s="69"/>
      <c r="BQ698" s="13" t="str">
        <f t="shared" si="402"/>
        <v/>
      </c>
      <c r="BR698" s="75" t="str">
        <f t="shared" si="389"/>
        <v/>
      </c>
      <c r="BS698" s="33" t="str">
        <f t="shared" si="390"/>
        <v/>
      </c>
      <c r="BT698" s="42" t="str">
        <f t="shared" si="391"/>
        <v/>
      </c>
      <c r="BU698" s="38" t="str">
        <f t="shared" si="392"/>
        <v/>
      </c>
      <c r="BV698" s="30" t="str">
        <f t="shared" si="407"/>
        <v/>
      </c>
      <c r="BW698" s="36" t="str">
        <f t="shared" si="408"/>
        <v/>
      </c>
      <c r="BX698" s="36" t="str">
        <f t="shared" si="409"/>
        <v/>
      </c>
      <c r="BY698" s="45" t="str">
        <f t="shared" si="410"/>
        <v/>
      </c>
      <c r="BZ698" s="12" t="str">
        <f t="shared" si="393"/>
        <v/>
      </c>
      <c r="CA698" s="47" t="str">
        <f t="shared" si="394"/>
        <v/>
      </c>
      <c r="CB698" s="32" t="str">
        <f t="shared" si="395"/>
        <v/>
      </c>
      <c r="CC698" s="32" t="str">
        <f t="shared" si="396"/>
        <v/>
      </c>
      <c r="CD698" s="32" t="str">
        <f t="shared" si="397"/>
        <v/>
      </c>
      <c r="CE698" s="48"/>
      <c r="CF698" s="32" t="str">
        <f t="shared" si="403"/>
        <v/>
      </c>
      <c r="CG698" s="32" t="str">
        <f t="shared" si="404"/>
        <v/>
      </c>
      <c r="CH698" s="48"/>
    </row>
    <row r="699" spans="2:86" ht="30" customHeight="1" x14ac:dyDescent="0.2">
      <c r="B699" s="155"/>
      <c r="C699" s="117"/>
      <c r="D699" s="53"/>
      <c r="E699" s="68"/>
      <c r="F699" s="54"/>
      <c r="G699" s="54"/>
      <c r="H699" s="55"/>
      <c r="I699" s="71"/>
      <c r="J699" s="73"/>
      <c r="K699" s="56"/>
      <c r="L699" s="76" t="str">
        <f t="shared" si="413"/>
        <v/>
      </c>
      <c r="M699" s="77" t="str">
        <f t="shared" si="398"/>
        <v/>
      </c>
      <c r="N699" s="130" t="str">
        <f t="shared" si="399"/>
        <v/>
      </c>
      <c r="O699" s="131" t="str">
        <f t="shared" si="417"/>
        <v/>
      </c>
      <c r="P699" s="131" t="str">
        <f t="shared" si="417"/>
        <v/>
      </c>
      <c r="Q699" s="131" t="str">
        <f t="shared" si="417"/>
        <v/>
      </c>
      <c r="R699" s="131" t="str">
        <f t="shared" si="417"/>
        <v/>
      </c>
      <c r="S699" s="131" t="str">
        <f t="shared" si="417"/>
        <v/>
      </c>
      <c r="T699" s="131" t="str">
        <f t="shared" si="417"/>
        <v/>
      </c>
      <c r="U699" s="131" t="str">
        <f t="shared" si="417"/>
        <v/>
      </c>
      <c r="V699" s="14"/>
      <c r="W699" s="17" t="str">
        <f>IF(C699="",IF(OR(AND($H699&lt;&gt;"",C699=""),AND($F698=$F699,$AK699&lt;&gt;""),COUNTA($H$3:$H$100002)&gt;COUNTA($H$3:$H699),$AE699&lt;&gt;""),W698,""),C699)</f>
        <v/>
      </c>
      <c r="X699" s="17" t="str">
        <f>IF(D699="",IF(OR(AND($H699&lt;&gt;"",D699=""),AND($F698=$F699,$AK699&lt;&gt;""),COUNTA($H$3:$H$100002)&gt;COUNTA($H$3:$H699),$AE699&lt;&gt;""),X698,""),D699)</f>
        <v/>
      </c>
      <c r="Y699" s="17" t="str">
        <f>IF(E699="",IF(OR(AND($H699&lt;&gt;"",E699=""),AND($F698=$F699,$AK699&lt;&gt;""),COUNTA($H$3:$H$100002)&gt;COUNTA($H$3:$H699),$AE699&lt;&gt;""),Y698,""),E699)</f>
        <v/>
      </c>
      <c r="Z699" s="27" t="str">
        <f t="shared" si="414"/>
        <v/>
      </c>
      <c r="AA699" s="2" t="str">
        <f>IF(F699="","",COUNTA($F$3:F699))</f>
        <v/>
      </c>
      <c r="AB699" s="3" t="str">
        <f>IF(F699="","",IFERROR(IF(F699&lt;&gt;"",IFERROR(INDEX(設定!$C$3:$C$303,MATCH(F699,設定!$C$3:$C$303,0),0),INDEX(設定!$C$3:$C$303,MATCH("*"&amp;F699&amp;"*",設定!$C$3:$C$303,0),0)),""),"エラー"))</f>
        <v/>
      </c>
      <c r="AC699" s="2" t="str">
        <f>IF(G699="","",COUNTA($G$3:G699))</f>
        <v/>
      </c>
      <c r="AD699" s="3" t="str">
        <f>IF(G699="","",IFERROR(IF(G699&lt;&gt;"",IFERROR(INDEX(設定!$C$3:$C$303,MATCH(G699,設定!$C$3:$C$303,0),0),INDEX(設定!$C$3:$C$303,MATCH("*"&amp;G699&amp;"*",設定!$C$3:$C$303,0),0)),""),"エラー"))</f>
        <v/>
      </c>
      <c r="AE699" s="3" t="str">
        <f>IFERROR(IF(AB699="",IF(AND(H699&lt;&gt;"",F699=""),INDEX(AB$3:AB699,MATCH(MAX(AA$3:AA699),AA$3:AA699,0),0),""),AB699),"")</f>
        <v/>
      </c>
      <c r="AF699" s="3" t="str">
        <f>IFERROR(IF(AD699="",IF(AND(H699&lt;&gt;"",G699=""),INDEX(AD$3:AD699,MATCH(MAX(AC$3:AC699),AC$3:AC699,0),0),""),AD699),"")</f>
        <v/>
      </c>
      <c r="AG699" s="2" t="str">
        <f>IF(AH699="","",IF(OR(AH699=AH698,AH699=AH700),IF(AND(E699="",AB699="",AG698&lt;&gt;""),MAX($AG$3:AG698),MAX($AG$3:AG698)+1),IF(AH698=AH699,AG698,MAX($AG$3:AG698)+1)))</f>
        <v/>
      </c>
      <c r="AH699" s="12" t="str">
        <f t="shared" si="400"/>
        <v/>
      </c>
      <c r="AI699" s="12" t="str">
        <f t="shared" si="405"/>
        <v/>
      </c>
      <c r="AJ699" s="13" t="str">
        <f t="shared" si="384"/>
        <v/>
      </c>
      <c r="AK699" s="13" t="str">
        <f t="shared" si="385"/>
        <v/>
      </c>
      <c r="AL699" s="13" t="str">
        <f>IF(OR(AJ699="",COUNTIF($AH$3:AH699,AH699)&lt;&gt;COUNTIF(AH$3:AH$100002,AH699)),"",SUMIF(AH$3:AH$100002,AH699,AJ$3:AJ$100002))</f>
        <v/>
      </c>
      <c r="AM699" s="13" t="str">
        <f>IF(OR(AK699="",COUNTIF($AH$3:AH699,AH699)&lt;&gt;COUNTIF(AH$3:AH$100002,AH699)),"",SUMIF(AH$3:AH$100002,AH699,AK$3:AK$100002))</f>
        <v/>
      </c>
      <c r="AO699" s="13" t="str">
        <f t="shared" si="401"/>
        <v/>
      </c>
      <c r="AP699" s="13" t="str">
        <f t="shared" si="401"/>
        <v/>
      </c>
      <c r="AQ699" s="13" t="str">
        <f t="shared" si="401"/>
        <v/>
      </c>
      <c r="AR699" s="13" t="str">
        <f t="shared" si="386"/>
        <v/>
      </c>
      <c r="AS699" s="13" t="str">
        <f t="shared" si="386"/>
        <v/>
      </c>
      <c r="AT699" s="13" t="str">
        <f t="shared" si="386"/>
        <v/>
      </c>
      <c r="AU699" s="13" t="str">
        <f t="shared" si="386"/>
        <v/>
      </c>
      <c r="AV699" s="13" t="str">
        <f t="shared" si="406"/>
        <v/>
      </c>
      <c r="AW699" s="86" t="str">
        <f t="shared" si="387"/>
        <v/>
      </c>
      <c r="AX699" s="59" t="str">
        <f t="shared" si="388"/>
        <v/>
      </c>
      <c r="AY699" s="63" t="str">
        <f>IF(OR($BR699="",BH699=""),"",COUNT($BR$3:$BR699))</f>
        <v/>
      </c>
      <c r="AZ699" s="13" t="str">
        <f>IF(OR($BR699="",BI699=""),"",COUNT($BR$3:$BR699))</f>
        <v/>
      </c>
      <c r="BA699" s="13" t="str">
        <f>IF(OR($BR699="",BJ699=""),"",COUNT($BR$3:$BR699))</f>
        <v/>
      </c>
      <c r="BB699" s="13" t="str">
        <f>IF(OR($BR699="",BK699=""),"",COUNT($BR$3:$BR699))</f>
        <v/>
      </c>
      <c r="BC699" s="13" t="str">
        <f>IF(OR($BR699="",BL699=""),"",COUNT($BR$3:$BR699))</f>
        <v/>
      </c>
      <c r="BD699" s="13" t="str">
        <f>IF(OR($BR699="",BM699=""),"",COUNT($BR$3:$BR699))</f>
        <v/>
      </c>
      <c r="BE699" s="13" t="str">
        <f>IF(OR($BR699="",BN699=""),"",COUNT($BR$3:$BR699))</f>
        <v/>
      </c>
      <c r="BF699" s="13" t="str">
        <f>IF(OR($BR699="",BO699=""),"",COUNT($BR$3:$BR699))</f>
        <v/>
      </c>
      <c r="BG699" s="66" t="str">
        <f>IF(Z699="","",COUNT($Z$3:Z699))</f>
        <v/>
      </c>
      <c r="BH699" s="13" t="str">
        <f>IF(AO699="","",IF(AO699=BH$2,(SUMIF($BV$3:$BV699,BH$2,$BW$3:$BW699)-SUMIF($BX$3:$BX699,BH$2,$BY$3:$BY699))*AO$1,""))</f>
        <v/>
      </c>
      <c r="BI699" s="13" t="str">
        <f>IF(AP699="","",IF(AP699=BI$2,(SUMIF($BV$3:$BV699,BI$2,$BW$3:$BW699)-SUMIF($BX$3:$BX699,BI$2,$BY$3:$BY699))*AP$1,""))</f>
        <v/>
      </c>
      <c r="BJ699" s="13" t="str">
        <f>IF(AQ699="","",IF(AQ699=BJ$2,(SUMIF($BV$3:$BV699,BJ$2,$BW$3:$BW699)-SUMIF($BX$3:$BX699,BJ$2,$BY$3:$BY699))*AQ$1,""))</f>
        <v/>
      </c>
      <c r="BK699" s="13" t="str">
        <f>IF(AR699="","",IF(AR699=BK$2,(SUMIF($BV$3:$BV699,BK$2,$BW$3:$BW699)-SUMIF($BX$3:$BX699,BK$2,$BY$3:$BY699))*AR$1,""))</f>
        <v/>
      </c>
      <c r="BL699" s="13" t="str">
        <f>IF(AS699="","",IF(AS699=BL$2,(SUMIF($BV$3:$BV699,BL$2,$BW$3:$BW699)-SUMIF($BX$3:$BX699,BL$2,$BY$3:$BY699))*AS$1,""))</f>
        <v/>
      </c>
      <c r="BM699" s="13" t="str">
        <f>IF(AT699="","",IF(AT699=BM$2,(SUMIF($BV$3:$BV699,BM$2,$BW$3:$BW699)-SUMIF($BX$3:$BX699,BM$2,$BY$3:$BY699))*AT$1,""))</f>
        <v/>
      </c>
      <c r="BN699" s="13" t="str">
        <f>IF(AU699="","",IF(AU699=BN$2,(SUMIF($BV$3:$BV699,BN$2,$BW$3:$BW699)-SUMIF($BX$3:$BX699,BN$2,$BY$3:$BY699))*AU$1,""))</f>
        <v/>
      </c>
      <c r="BO699" s="13" t="str">
        <f>IF(AV699="","",IF(AV699=BO$2,(SUMIF($BV$3:$BV699,BO$2,$BW$3:$BW699)-SUMIF($BX$3:$BX699,BO$2,$BY$3:$BY699))*AV$1,""))</f>
        <v/>
      </c>
      <c r="BP699" s="69"/>
      <c r="BQ699" s="13" t="str">
        <f t="shared" si="402"/>
        <v/>
      </c>
      <c r="BR699" s="75" t="str">
        <f t="shared" si="389"/>
        <v/>
      </c>
      <c r="BS699" s="33" t="str">
        <f t="shared" si="390"/>
        <v/>
      </c>
      <c r="BT699" s="42" t="str">
        <f t="shared" si="391"/>
        <v/>
      </c>
      <c r="BU699" s="38" t="str">
        <f t="shared" si="392"/>
        <v/>
      </c>
      <c r="BV699" s="30" t="str">
        <f t="shared" si="407"/>
        <v/>
      </c>
      <c r="BW699" s="36" t="str">
        <f t="shared" si="408"/>
        <v/>
      </c>
      <c r="BX699" s="36" t="str">
        <f t="shared" si="409"/>
        <v/>
      </c>
      <c r="BY699" s="45" t="str">
        <f t="shared" si="410"/>
        <v/>
      </c>
      <c r="BZ699" s="12" t="str">
        <f t="shared" si="393"/>
        <v/>
      </c>
      <c r="CA699" s="47" t="str">
        <f t="shared" si="394"/>
        <v/>
      </c>
      <c r="CB699" s="32" t="str">
        <f t="shared" si="395"/>
        <v/>
      </c>
      <c r="CC699" s="32" t="str">
        <f t="shared" si="396"/>
        <v/>
      </c>
      <c r="CD699" s="32" t="str">
        <f t="shared" si="397"/>
        <v/>
      </c>
      <c r="CE699" s="48"/>
      <c r="CF699" s="32" t="str">
        <f t="shared" si="403"/>
        <v/>
      </c>
      <c r="CG699" s="32" t="str">
        <f t="shared" si="404"/>
        <v/>
      </c>
      <c r="CH699" s="48"/>
    </row>
    <row r="700" spans="2:86" ht="30" customHeight="1" x14ac:dyDescent="0.2">
      <c r="B700" s="155"/>
      <c r="C700" s="117"/>
      <c r="D700" s="53"/>
      <c r="E700" s="68"/>
      <c r="F700" s="54"/>
      <c r="G700" s="54"/>
      <c r="H700" s="55"/>
      <c r="I700" s="71"/>
      <c r="J700" s="73"/>
      <c r="K700" s="56"/>
      <c r="L700" s="76" t="str">
        <f t="shared" si="413"/>
        <v/>
      </c>
      <c r="M700" s="77" t="str">
        <f t="shared" si="398"/>
        <v/>
      </c>
      <c r="N700" s="130" t="str">
        <f t="shared" si="399"/>
        <v/>
      </c>
      <c r="O700" s="131" t="str">
        <f t="shared" si="417"/>
        <v/>
      </c>
      <c r="P700" s="131" t="str">
        <f t="shared" si="417"/>
        <v/>
      </c>
      <c r="Q700" s="131" t="str">
        <f t="shared" si="417"/>
        <v/>
      </c>
      <c r="R700" s="131" t="str">
        <f t="shared" si="417"/>
        <v/>
      </c>
      <c r="S700" s="131" t="str">
        <f t="shared" si="417"/>
        <v/>
      </c>
      <c r="T700" s="131" t="str">
        <f t="shared" si="417"/>
        <v/>
      </c>
      <c r="U700" s="131" t="str">
        <f t="shared" si="417"/>
        <v/>
      </c>
      <c r="V700" s="14"/>
      <c r="W700" s="17" t="str">
        <f>IF(C700="",IF(OR(AND($H700&lt;&gt;"",C700=""),AND($F699=$F700,$AK700&lt;&gt;""),COUNTA($H$3:$H$100002)&gt;COUNTA($H$3:$H700),$AE700&lt;&gt;""),W699,""),C700)</f>
        <v/>
      </c>
      <c r="X700" s="17" t="str">
        <f>IF(D700="",IF(OR(AND($H700&lt;&gt;"",D700=""),AND($F699=$F700,$AK700&lt;&gt;""),COUNTA($H$3:$H$100002)&gt;COUNTA($H$3:$H700),$AE700&lt;&gt;""),X699,""),D700)</f>
        <v/>
      </c>
      <c r="Y700" s="17" t="str">
        <f>IF(E700="",IF(OR(AND($H700&lt;&gt;"",E700=""),AND($F699=$F700,$AK700&lt;&gt;""),COUNTA($H$3:$H$100002)&gt;COUNTA($H$3:$H700),$AE700&lt;&gt;""),Y699,""),E700)</f>
        <v/>
      </c>
      <c r="Z700" s="27" t="str">
        <f t="shared" si="414"/>
        <v/>
      </c>
      <c r="AA700" s="2" t="str">
        <f>IF(F700="","",COUNTA($F$3:F700))</f>
        <v/>
      </c>
      <c r="AB700" s="3" t="str">
        <f>IF(F700="","",IFERROR(IF(F700&lt;&gt;"",IFERROR(INDEX(設定!$C$3:$C$303,MATCH(F700,設定!$C$3:$C$303,0),0),INDEX(設定!$C$3:$C$303,MATCH("*"&amp;F700&amp;"*",設定!$C$3:$C$303,0),0)),""),"エラー"))</f>
        <v/>
      </c>
      <c r="AC700" s="2" t="str">
        <f>IF(G700="","",COUNTA($G$3:G700))</f>
        <v/>
      </c>
      <c r="AD700" s="3" t="str">
        <f>IF(G700="","",IFERROR(IF(G700&lt;&gt;"",IFERROR(INDEX(設定!$C$3:$C$303,MATCH(G700,設定!$C$3:$C$303,0),0),INDEX(設定!$C$3:$C$303,MATCH("*"&amp;G700&amp;"*",設定!$C$3:$C$303,0),0)),""),"エラー"))</f>
        <v/>
      </c>
      <c r="AE700" s="3" t="str">
        <f>IFERROR(IF(AB700="",IF(AND(H700&lt;&gt;"",F700=""),INDEX(AB$3:AB700,MATCH(MAX(AA$3:AA700),AA$3:AA700,0),0),""),AB700),"")</f>
        <v/>
      </c>
      <c r="AF700" s="3" t="str">
        <f>IFERROR(IF(AD700="",IF(AND(H700&lt;&gt;"",G700=""),INDEX(AD$3:AD700,MATCH(MAX(AC$3:AC700),AC$3:AC700,0),0),""),AD700),"")</f>
        <v/>
      </c>
      <c r="AG700" s="2" t="str">
        <f>IF(AH700="","",IF(OR(AH700=AH699,AH700=AH701),IF(AND(E700="",AB700="",AG699&lt;&gt;""),MAX($AG$3:AG699),MAX($AG$3:AG699)+1),IF(AH699=AH700,AG699,MAX($AG$3:AG699)+1)))</f>
        <v/>
      </c>
      <c r="AH700" s="12" t="str">
        <f t="shared" si="400"/>
        <v/>
      </c>
      <c r="AI700" s="12" t="str">
        <f t="shared" si="405"/>
        <v/>
      </c>
      <c r="AJ700" s="13" t="str">
        <f t="shared" si="384"/>
        <v/>
      </c>
      <c r="AK700" s="13" t="str">
        <f t="shared" si="385"/>
        <v/>
      </c>
      <c r="AL700" s="13" t="str">
        <f>IF(OR(AJ700="",COUNTIF($AH$3:AH700,AH700)&lt;&gt;COUNTIF(AH$3:AH$100002,AH700)),"",SUMIF(AH$3:AH$100002,AH700,AJ$3:AJ$100002))</f>
        <v/>
      </c>
      <c r="AM700" s="13" t="str">
        <f>IF(OR(AK700="",COUNTIF($AH$3:AH700,AH700)&lt;&gt;COUNTIF(AH$3:AH$100002,AH700)),"",SUMIF(AH$3:AH$100002,AH700,AK$3:AK$100002))</f>
        <v/>
      </c>
      <c r="AO700" s="13" t="str">
        <f t="shared" si="401"/>
        <v/>
      </c>
      <c r="AP700" s="13" t="str">
        <f t="shared" si="401"/>
        <v/>
      </c>
      <c r="AQ700" s="13" t="str">
        <f t="shared" si="401"/>
        <v/>
      </c>
      <c r="AR700" s="13" t="str">
        <f t="shared" si="386"/>
        <v/>
      </c>
      <c r="AS700" s="13" t="str">
        <f t="shared" si="386"/>
        <v/>
      </c>
      <c r="AT700" s="13" t="str">
        <f t="shared" si="386"/>
        <v/>
      </c>
      <c r="AU700" s="13" t="str">
        <f t="shared" si="386"/>
        <v/>
      </c>
      <c r="AV700" s="13" t="str">
        <f t="shared" si="406"/>
        <v/>
      </c>
      <c r="AW700" s="86" t="str">
        <f t="shared" si="387"/>
        <v/>
      </c>
      <c r="AX700" s="59" t="str">
        <f t="shared" si="388"/>
        <v/>
      </c>
      <c r="AY700" s="63" t="str">
        <f>IF(OR($BR700="",BH700=""),"",COUNT($BR$3:$BR700))</f>
        <v/>
      </c>
      <c r="AZ700" s="13" t="str">
        <f>IF(OR($BR700="",BI700=""),"",COUNT($BR$3:$BR700))</f>
        <v/>
      </c>
      <c r="BA700" s="13" t="str">
        <f>IF(OR($BR700="",BJ700=""),"",COUNT($BR$3:$BR700))</f>
        <v/>
      </c>
      <c r="BB700" s="13" t="str">
        <f>IF(OR($BR700="",BK700=""),"",COUNT($BR$3:$BR700))</f>
        <v/>
      </c>
      <c r="BC700" s="13" t="str">
        <f>IF(OR($BR700="",BL700=""),"",COUNT($BR$3:$BR700))</f>
        <v/>
      </c>
      <c r="BD700" s="13" t="str">
        <f>IF(OR($BR700="",BM700=""),"",COUNT($BR$3:$BR700))</f>
        <v/>
      </c>
      <c r="BE700" s="13" t="str">
        <f>IF(OR($BR700="",BN700=""),"",COUNT($BR$3:$BR700))</f>
        <v/>
      </c>
      <c r="BF700" s="13" t="str">
        <f>IF(OR($BR700="",BO700=""),"",COUNT($BR$3:$BR700))</f>
        <v/>
      </c>
      <c r="BG700" s="66" t="str">
        <f>IF(Z700="","",COUNT($Z$3:Z700))</f>
        <v/>
      </c>
      <c r="BH700" s="13" t="str">
        <f>IF(AO700="","",IF(AO700=BH$2,(SUMIF($BV$3:$BV700,BH$2,$BW$3:$BW700)-SUMIF($BX$3:$BX700,BH$2,$BY$3:$BY700))*AO$1,""))</f>
        <v/>
      </c>
      <c r="BI700" s="13" t="str">
        <f>IF(AP700="","",IF(AP700=BI$2,(SUMIF($BV$3:$BV700,BI$2,$BW$3:$BW700)-SUMIF($BX$3:$BX700,BI$2,$BY$3:$BY700))*AP$1,""))</f>
        <v/>
      </c>
      <c r="BJ700" s="13" t="str">
        <f>IF(AQ700="","",IF(AQ700=BJ$2,(SUMIF($BV$3:$BV700,BJ$2,$BW$3:$BW700)-SUMIF($BX$3:$BX700,BJ$2,$BY$3:$BY700))*AQ$1,""))</f>
        <v/>
      </c>
      <c r="BK700" s="13" t="str">
        <f>IF(AR700="","",IF(AR700=BK$2,(SUMIF($BV$3:$BV700,BK$2,$BW$3:$BW700)-SUMIF($BX$3:$BX700,BK$2,$BY$3:$BY700))*AR$1,""))</f>
        <v/>
      </c>
      <c r="BL700" s="13" t="str">
        <f>IF(AS700="","",IF(AS700=BL$2,(SUMIF($BV$3:$BV700,BL$2,$BW$3:$BW700)-SUMIF($BX$3:$BX700,BL$2,$BY$3:$BY700))*AS$1,""))</f>
        <v/>
      </c>
      <c r="BM700" s="13" t="str">
        <f>IF(AT700="","",IF(AT700=BM$2,(SUMIF($BV$3:$BV700,BM$2,$BW$3:$BW700)-SUMIF($BX$3:$BX700,BM$2,$BY$3:$BY700))*AT$1,""))</f>
        <v/>
      </c>
      <c r="BN700" s="13" t="str">
        <f>IF(AU700="","",IF(AU700=BN$2,(SUMIF($BV$3:$BV700,BN$2,$BW$3:$BW700)-SUMIF($BX$3:$BX700,BN$2,$BY$3:$BY700))*AU$1,""))</f>
        <v/>
      </c>
      <c r="BO700" s="13" t="str">
        <f>IF(AV700="","",IF(AV700=BO$2,(SUMIF($BV$3:$BV700,BO$2,$BW$3:$BW700)-SUMIF($BX$3:$BX700,BO$2,$BY$3:$BY700))*AV$1,""))</f>
        <v/>
      </c>
      <c r="BP700" s="69"/>
      <c r="BQ700" s="13" t="str">
        <f t="shared" si="402"/>
        <v/>
      </c>
      <c r="BR700" s="75" t="str">
        <f t="shared" si="389"/>
        <v/>
      </c>
      <c r="BS700" s="33" t="str">
        <f t="shared" si="390"/>
        <v/>
      </c>
      <c r="BT700" s="42" t="str">
        <f t="shared" si="391"/>
        <v/>
      </c>
      <c r="BU700" s="38" t="str">
        <f t="shared" si="392"/>
        <v/>
      </c>
      <c r="BV700" s="30" t="str">
        <f t="shared" si="407"/>
        <v/>
      </c>
      <c r="BW700" s="36" t="str">
        <f t="shared" si="408"/>
        <v/>
      </c>
      <c r="BX700" s="36" t="str">
        <f t="shared" si="409"/>
        <v/>
      </c>
      <c r="BY700" s="45" t="str">
        <f t="shared" si="410"/>
        <v/>
      </c>
      <c r="BZ700" s="12" t="str">
        <f t="shared" si="393"/>
        <v/>
      </c>
      <c r="CA700" s="47" t="str">
        <f t="shared" si="394"/>
        <v/>
      </c>
      <c r="CB700" s="32" t="str">
        <f t="shared" si="395"/>
        <v/>
      </c>
      <c r="CC700" s="32" t="str">
        <f t="shared" si="396"/>
        <v/>
      </c>
      <c r="CD700" s="32" t="str">
        <f t="shared" si="397"/>
        <v/>
      </c>
      <c r="CE700" s="48"/>
      <c r="CF700" s="32" t="str">
        <f t="shared" si="403"/>
        <v/>
      </c>
      <c r="CG700" s="32" t="str">
        <f t="shared" si="404"/>
        <v/>
      </c>
      <c r="CH700" s="48"/>
    </row>
    <row r="701" spans="2:86" ht="30" customHeight="1" x14ac:dyDescent="0.2">
      <c r="B701" s="155"/>
      <c r="C701" s="117"/>
      <c r="D701" s="53"/>
      <c r="E701" s="68"/>
      <c r="F701" s="54"/>
      <c r="G701" s="54"/>
      <c r="H701" s="55"/>
      <c r="I701" s="71"/>
      <c r="J701" s="73"/>
      <c r="K701" s="56"/>
      <c r="L701" s="76" t="str">
        <f t="shared" si="413"/>
        <v/>
      </c>
      <c r="M701" s="77" t="str">
        <f t="shared" si="398"/>
        <v/>
      </c>
      <c r="N701" s="130" t="str">
        <f t="shared" si="399"/>
        <v/>
      </c>
      <c r="O701" s="131" t="str">
        <f t="shared" si="417"/>
        <v/>
      </c>
      <c r="P701" s="131" t="str">
        <f t="shared" si="417"/>
        <v/>
      </c>
      <c r="Q701" s="131" t="str">
        <f t="shared" si="417"/>
        <v/>
      </c>
      <c r="R701" s="131" t="str">
        <f t="shared" si="417"/>
        <v/>
      </c>
      <c r="S701" s="131" t="str">
        <f t="shared" si="417"/>
        <v/>
      </c>
      <c r="T701" s="131" t="str">
        <f t="shared" si="417"/>
        <v/>
      </c>
      <c r="U701" s="131" t="str">
        <f t="shared" si="417"/>
        <v/>
      </c>
      <c r="V701" s="14"/>
      <c r="W701" s="17" t="str">
        <f>IF(C701="",IF(OR(AND($H701&lt;&gt;"",C701=""),AND($F700=$F701,$AK701&lt;&gt;""),COUNTA($H$3:$H$100002)&gt;COUNTA($H$3:$H701),$AE701&lt;&gt;""),W700,""),C701)</f>
        <v/>
      </c>
      <c r="X701" s="17" t="str">
        <f>IF(D701="",IF(OR(AND($H701&lt;&gt;"",D701=""),AND($F700=$F701,$AK701&lt;&gt;""),COUNTA($H$3:$H$100002)&gt;COUNTA($H$3:$H701),$AE701&lt;&gt;""),X700,""),D701)</f>
        <v/>
      </c>
      <c r="Y701" s="17" t="str">
        <f>IF(E701="",IF(OR(AND($H701&lt;&gt;"",E701=""),AND($F700=$F701,$AK701&lt;&gt;""),COUNTA($H$3:$H$100002)&gt;COUNTA($H$3:$H701),$AE701&lt;&gt;""),Y700,""),E701)</f>
        <v/>
      </c>
      <c r="Z701" s="27" t="str">
        <f t="shared" si="414"/>
        <v/>
      </c>
      <c r="AA701" s="2" t="str">
        <f>IF(F701="","",COUNTA($F$3:F701))</f>
        <v/>
      </c>
      <c r="AB701" s="3" t="str">
        <f>IF(F701="","",IFERROR(IF(F701&lt;&gt;"",IFERROR(INDEX(設定!$C$3:$C$303,MATCH(F701,設定!$C$3:$C$303,0),0),INDEX(設定!$C$3:$C$303,MATCH("*"&amp;F701&amp;"*",設定!$C$3:$C$303,0),0)),""),"エラー"))</f>
        <v/>
      </c>
      <c r="AC701" s="2" t="str">
        <f>IF(G701="","",COUNTA($G$3:G701))</f>
        <v/>
      </c>
      <c r="AD701" s="3" t="str">
        <f>IF(G701="","",IFERROR(IF(G701&lt;&gt;"",IFERROR(INDEX(設定!$C$3:$C$303,MATCH(G701,設定!$C$3:$C$303,0),0),INDEX(設定!$C$3:$C$303,MATCH("*"&amp;G701&amp;"*",設定!$C$3:$C$303,0),0)),""),"エラー"))</f>
        <v/>
      </c>
      <c r="AE701" s="3" t="str">
        <f>IFERROR(IF(AB701="",IF(AND(H701&lt;&gt;"",F701=""),INDEX(AB$3:AB701,MATCH(MAX(AA$3:AA701),AA$3:AA701,0),0),""),AB701),"")</f>
        <v/>
      </c>
      <c r="AF701" s="3" t="str">
        <f>IFERROR(IF(AD701="",IF(AND(H701&lt;&gt;"",G701=""),INDEX(AD$3:AD701,MATCH(MAX(AC$3:AC701),AC$3:AC701,0),0),""),AD701),"")</f>
        <v/>
      </c>
      <c r="AG701" s="2" t="str">
        <f>IF(AH701="","",IF(OR(AH701=AH700,AH701=AH702),IF(AND(E701="",AB701="",AG700&lt;&gt;""),MAX($AG$3:AG700),MAX($AG$3:AG700)+1),IF(AH700=AH701,AG700,MAX($AG$3:AG700)+1)))</f>
        <v/>
      </c>
      <c r="AH701" s="12" t="str">
        <f t="shared" si="400"/>
        <v/>
      </c>
      <c r="AI701" s="12" t="str">
        <f t="shared" si="405"/>
        <v/>
      </c>
      <c r="AJ701" s="13" t="str">
        <f t="shared" si="384"/>
        <v/>
      </c>
      <c r="AK701" s="13" t="str">
        <f t="shared" si="385"/>
        <v/>
      </c>
      <c r="AL701" s="13" t="str">
        <f>IF(OR(AJ701="",COUNTIF($AH$3:AH701,AH701)&lt;&gt;COUNTIF(AH$3:AH$100002,AH701)),"",SUMIF(AH$3:AH$100002,AH701,AJ$3:AJ$100002))</f>
        <v/>
      </c>
      <c r="AM701" s="13" t="str">
        <f>IF(OR(AK701="",COUNTIF($AH$3:AH701,AH701)&lt;&gt;COUNTIF(AH$3:AH$100002,AH701)),"",SUMIF(AH$3:AH$100002,AH701,AK$3:AK$100002))</f>
        <v/>
      </c>
      <c r="AO701" s="13" t="str">
        <f t="shared" si="401"/>
        <v/>
      </c>
      <c r="AP701" s="13" t="str">
        <f t="shared" si="401"/>
        <v/>
      </c>
      <c r="AQ701" s="13" t="str">
        <f t="shared" si="401"/>
        <v/>
      </c>
      <c r="AR701" s="13" t="str">
        <f t="shared" si="386"/>
        <v/>
      </c>
      <c r="AS701" s="13" t="str">
        <f t="shared" si="386"/>
        <v/>
      </c>
      <c r="AT701" s="13" t="str">
        <f t="shared" si="386"/>
        <v/>
      </c>
      <c r="AU701" s="13" t="str">
        <f t="shared" si="386"/>
        <v/>
      </c>
      <c r="AV701" s="13" t="str">
        <f t="shared" si="406"/>
        <v/>
      </c>
      <c r="AW701" s="86" t="str">
        <f t="shared" si="387"/>
        <v/>
      </c>
      <c r="AX701" s="59" t="str">
        <f t="shared" si="388"/>
        <v/>
      </c>
      <c r="AY701" s="63" t="str">
        <f>IF(OR($BR701="",BH701=""),"",COUNT($BR$3:$BR701))</f>
        <v/>
      </c>
      <c r="AZ701" s="13" t="str">
        <f>IF(OR($BR701="",BI701=""),"",COUNT($BR$3:$BR701))</f>
        <v/>
      </c>
      <c r="BA701" s="13" t="str">
        <f>IF(OR($BR701="",BJ701=""),"",COUNT($BR$3:$BR701))</f>
        <v/>
      </c>
      <c r="BB701" s="13" t="str">
        <f>IF(OR($BR701="",BK701=""),"",COUNT($BR$3:$BR701))</f>
        <v/>
      </c>
      <c r="BC701" s="13" t="str">
        <f>IF(OR($BR701="",BL701=""),"",COUNT($BR$3:$BR701))</f>
        <v/>
      </c>
      <c r="BD701" s="13" t="str">
        <f>IF(OR($BR701="",BM701=""),"",COUNT($BR$3:$BR701))</f>
        <v/>
      </c>
      <c r="BE701" s="13" t="str">
        <f>IF(OR($BR701="",BN701=""),"",COUNT($BR$3:$BR701))</f>
        <v/>
      </c>
      <c r="BF701" s="13" t="str">
        <f>IF(OR($BR701="",BO701=""),"",COUNT($BR$3:$BR701))</f>
        <v/>
      </c>
      <c r="BG701" s="66" t="str">
        <f>IF(Z701="","",COUNT($Z$3:Z701))</f>
        <v/>
      </c>
      <c r="BH701" s="13" t="str">
        <f>IF(AO701="","",IF(AO701=BH$2,(SUMIF($BV$3:$BV701,BH$2,$BW$3:$BW701)-SUMIF($BX$3:$BX701,BH$2,$BY$3:$BY701))*AO$1,""))</f>
        <v/>
      </c>
      <c r="BI701" s="13" t="str">
        <f>IF(AP701="","",IF(AP701=BI$2,(SUMIF($BV$3:$BV701,BI$2,$BW$3:$BW701)-SUMIF($BX$3:$BX701,BI$2,$BY$3:$BY701))*AP$1,""))</f>
        <v/>
      </c>
      <c r="BJ701" s="13" t="str">
        <f>IF(AQ701="","",IF(AQ701=BJ$2,(SUMIF($BV$3:$BV701,BJ$2,$BW$3:$BW701)-SUMIF($BX$3:$BX701,BJ$2,$BY$3:$BY701))*AQ$1,""))</f>
        <v/>
      </c>
      <c r="BK701" s="13" t="str">
        <f>IF(AR701="","",IF(AR701=BK$2,(SUMIF($BV$3:$BV701,BK$2,$BW$3:$BW701)-SUMIF($BX$3:$BX701,BK$2,$BY$3:$BY701))*AR$1,""))</f>
        <v/>
      </c>
      <c r="BL701" s="13" t="str">
        <f>IF(AS701="","",IF(AS701=BL$2,(SUMIF($BV$3:$BV701,BL$2,$BW$3:$BW701)-SUMIF($BX$3:$BX701,BL$2,$BY$3:$BY701))*AS$1,""))</f>
        <v/>
      </c>
      <c r="BM701" s="13" t="str">
        <f>IF(AT701="","",IF(AT701=BM$2,(SUMIF($BV$3:$BV701,BM$2,$BW$3:$BW701)-SUMIF($BX$3:$BX701,BM$2,$BY$3:$BY701))*AT$1,""))</f>
        <v/>
      </c>
      <c r="BN701" s="13" t="str">
        <f>IF(AU701="","",IF(AU701=BN$2,(SUMIF($BV$3:$BV701,BN$2,$BW$3:$BW701)-SUMIF($BX$3:$BX701,BN$2,$BY$3:$BY701))*AU$1,""))</f>
        <v/>
      </c>
      <c r="BO701" s="13" t="str">
        <f>IF(AV701="","",IF(AV701=BO$2,(SUMIF($BV$3:$BV701,BO$2,$BW$3:$BW701)-SUMIF($BX$3:$BX701,BO$2,$BY$3:$BY701))*AV$1,""))</f>
        <v/>
      </c>
      <c r="BP701" s="69"/>
      <c r="BQ701" s="13" t="str">
        <f t="shared" si="402"/>
        <v/>
      </c>
      <c r="BR701" s="75" t="str">
        <f t="shared" si="389"/>
        <v/>
      </c>
      <c r="BS701" s="33" t="str">
        <f t="shared" si="390"/>
        <v/>
      </c>
      <c r="BT701" s="42" t="str">
        <f t="shared" si="391"/>
        <v/>
      </c>
      <c r="BU701" s="38" t="str">
        <f t="shared" si="392"/>
        <v/>
      </c>
      <c r="BV701" s="30" t="str">
        <f t="shared" si="407"/>
        <v/>
      </c>
      <c r="BW701" s="36" t="str">
        <f t="shared" si="408"/>
        <v/>
      </c>
      <c r="BX701" s="36" t="str">
        <f t="shared" si="409"/>
        <v/>
      </c>
      <c r="BY701" s="45" t="str">
        <f t="shared" si="410"/>
        <v/>
      </c>
      <c r="BZ701" s="12" t="str">
        <f t="shared" si="393"/>
        <v/>
      </c>
      <c r="CA701" s="47" t="str">
        <f t="shared" si="394"/>
        <v/>
      </c>
      <c r="CB701" s="32" t="str">
        <f t="shared" si="395"/>
        <v/>
      </c>
      <c r="CC701" s="32" t="str">
        <f t="shared" si="396"/>
        <v/>
      </c>
      <c r="CD701" s="32" t="str">
        <f t="shared" si="397"/>
        <v/>
      </c>
      <c r="CE701" s="48"/>
      <c r="CF701" s="32" t="str">
        <f t="shared" si="403"/>
        <v/>
      </c>
      <c r="CG701" s="32" t="str">
        <f t="shared" si="404"/>
        <v/>
      </c>
      <c r="CH701" s="48"/>
    </row>
    <row r="702" spans="2:86" ht="30" customHeight="1" x14ac:dyDescent="0.2">
      <c r="B702" s="155"/>
      <c r="C702" s="117"/>
      <c r="D702" s="53"/>
      <c r="E702" s="68"/>
      <c r="F702" s="54"/>
      <c r="G702" s="54"/>
      <c r="H702" s="55"/>
      <c r="I702" s="71"/>
      <c r="J702" s="73"/>
      <c r="K702" s="56"/>
      <c r="L702" s="76" t="str">
        <f t="shared" si="413"/>
        <v/>
      </c>
      <c r="M702" s="77" t="str">
        <f t="shared" si="398"/>
        <v/>
      </c>
      <c r="N702" s="130" t="str">
        <f t="shared" si="399"/>
        <v/>
      </c>
      <c r="O702" s="131" t="str">
        <f t="shared" si="417"/>
        <v/>
      </c>
      <c r="P702" s="131" t="str">
        <f t="shared" si="417"/>
        <v/>
      </c>
      <c r="Q702" s="131" t="str">
        <f t="shared" si="417"/>
        <v/>
      </c>
      <c r="R702" s="131" t="str">
        <f t="shared" si="417"/>
        <v/>
      </c>
      <c r="S702" s="131" t="str">
        <f t="shared" si="417"/>
        <v/>
      </c>
      <c r="T702" s="131" t="str">
        <f t="shared" si="417"/>
        <v/>
      </c>
      <c r="U702" s="131" t="str">
        <f t="shared" si="417"/>
        <v/>
      </c>
      <c r="V702" s="14"/>
      <c r="W702" s="17" t="str">
        <f>IF(C702="",IF(OR(AND($H702&lt;&gt;"",C702=""),AND($F701=$F702,$AK702&lt;&gt;""),COUNTA($H$3:$H$100002)&gt;COUNTA($H$3:$H702),$AE702&lt;&gt;""),W701,""),C702)</f>
        <v/>
      </c>
      <c r="X702" s="17" t="str">
        <f>IF(D702="",IF(OR(AND($H702&lt;&gt;"",D702=""),AND($F701=$F702,$AK702&lt;&gt;""),COUNTA($H$3:$H$100002)&gt;COUNTA($H$3:$H702),$AE702&lt;&gt;""),X701,""),D702)</f>
        <v/>
      </c>
      <c r="Y702" s="17" t="str">
        <f>IF(E702="",IF(OR(AND($H702&lt;&gt;"",E702=""),AND($F701=$F702,$AK702&lt;&gt;""),COUNTA($H$3:$H$100002)&gt;COUNTA($H$3:$H702),$AE702&lt;&gt;""),Y701,""),E702)</f>
        <v/>
      </c>
      <c r="Z702" s="27" t="str">
        <f t="shared" si="414"/>
        <v/>
      </c>
      <c r="AA702" s="2" t="str">
        <f>IF(F702="","",COUNTA($F$3:F702))</f>
        <v/>
      </c>
      <c r="AB702" s="3" t="str">
        <f>IF(F702="","",IFERROR(IF(F702&lt;&gt;"",IFERROR(INDEX(設定!$C$3:$C$303,MATCH(F702,設定!$C$3:$C$303,0),0),INDEX(設定!$C$3:$C$303,MATCH("*"&amp;F702&amp;"*",設定!$C$3:$C$303,0),0)),""),"エラー"))</f>
        <v/>
      </c>
      <c r="AC702" s="2" t="str">
        <f>IF(G702="","",COUNTA($G$3:G702))</f>
        <v/>
      </c>
      <c r="AD702" s="3" t="str">
        <f>IF(G702="","",IFERROR(IF(G702&lt;&gt;"",IFERROR(INDEX(設定!$C$3:$C$303,MATCH(G702,設定!$C$3:$C$303,0),0),INDEX(設定!$C$3:$C$303,MATCH("*"&amp;G702&amp;"*",設定!$C$3:$C$303,0),0)),""),"エラー"))</f>
        <v/>
      </c>
      <c r="AE702" s="3" t="str">
        <f>IFERROR(IF(AB702="",IF(AND(H702&lt;&gt;"",F702=""),INDEX(AB$3:AB702,MATCH(MAX(AA$3:AA702),AA$3:AA702,0),0),""),AB702),"")</f>
        <v/>
      </c>
      <c r="AF702" s="3" t="str">
        <f>IFERROR(IF(AD702="",IF(AND(H702&lt;&gt;"",G702=""),INDEX(AD$3:AD702,MATCH(MAX(AC$3:AC702),AC$3:AC702,0),0),""),AD702),"")</f>
        <v/>
      </c>
      <c r="AG702" s="2" t="str">
        <f>IF(AH702="","",IF(OR(AH702=AH701,AH702=AH703),IF(AND(E702="",AB702="",AG701&lt;&gt;""),MAX($AG$3:AG701),MAX($AG$3:AG701)+1),IF(AH701=AH702,AG701,MAX($AG$3:AG701)+1)))</f>
        <v/>
      </c>
      <c r="AH702" s="12" t="str">
        <f t="shared" si="400"/>
        <v/>
      </c>
      <c r="AI702" s="12" t="str">
        <f t="shared" si="405"/>
        <v/>
      </c>
      <c r="AJ702" s="13" t="str">
        <f t="shared" si="384"/>
        <v/>
      </c>
      <c r="AK702" s="13" t="str">
        <f t="shared" si="385"/>
        <v/>
      </c>
      <c r="AL702" s="13" t="str">
        <f>IF(OR(AJ702="",COUNTIF($AH$3:AH702,AH702)&lt;&gt;COUNTIF(AH$3:AH$100002,AH702)),"",SUMIF(AH$3:AH$100002,AH702,AJ$3:AJ$100002))</f>
        <v/>
      </c>
      <c r="AM702" s="13" t="str">
        <f>IF(OR(AK702="",COUNTIF($AH$3:AH702,AH702)&lt;&gt;COUNTIF(AH$3:AH$100002,AH702)),"",SUMIF(AH$3:AH$100002,AH702,AK$3:AK$100002))</f>
        <v/>
      </c>
      <c r="AO702" s="13" t="str">
        <f t="shared" si="401"/>
        <v/>
      </c>
      <c r="AP702" s="13" t="str">
        <f t="shared" si="401"/>
        <v/>
      </c>
      <c r="AQ702" s="13" t="str">
        <f t="shared" si="401"/>
        <v/>
      </c>
      <c r="AR702" s="13" t="str">
        <f t="shared" si="386"/>
        <v/>
      </c>
      <c r="AS702" s="13" t="str">
        <f t="shared" si="386"/>
        <v/>
      </c>
      <c r="AT702" s="13" t="str">
        <f t="shared" si="386"/>
        <v/>
      </c>
      <c r="AU702" s="13" t="str">
        <f t="shared" si="386"/>
        <v/>
      </c>
      <c r="AV702" s="13" t="str">
        <f t="shared" si="406"/>
        <v/>
      </c>
      <c r="AW702" s="86" t="str">
        <f t="shared" si="387"/>
        <v/>
      </c>
      <c r="AX702" s="59" t="str">
        <f t="shared" si="388"/>
        <v/>
      </c>
      <c r="AY702" s="63" t="str">
        <f>IF(OR($BR702="",BH702=""),"",COUNT($BR$3:$BR702))</f>
        <v/>
      </c>
      <c r="AZ702" s="13" t="str">
        <f>IF(OR($BR702="",BI702=""),"",COUNT($BR$3:$BR702))</f>
        <v/>
      </c>
      <c r="BA702" s="13" t="str">
        <f>IF(OR($BR702="",BJ702=""),"",COUNT($BR$3:$BR702))</f>
        <v/>
      </c>
      <c r="BB702" s="13" t="str">
        <f>IF(OR($BR702="",BK702=""),"",COUNT($BR$3:$BR702))</f>
        <v/>
      </c>
      <c r="BC702" s="13" t="str">
        <f>IF(OR($BR702="",BL702=""),"",COUNT($BR$3:$BR702))</f>
        <v/>
      </c>
      <c r="BD702" s="13" t="str">
        <f>IF(OR($BR702="",BM702=""),"",COUNT($BR$3:$BR702))</f>
        <v/>
      </c>
      <c r="BE702" s="13" t="str">
        <f>IF(OR($BR702="",BN702=""),"",COUNT($BR$3:$BR702))</f>
        <v/>
      </c>
      <c r="BF702" s="13" t="str">
        <f>IF(OR($BR702="",BO702=""),"",COUNT($BR$3:$BR702))</f>
        <v/>
      </c>
      <c r="BG702" s="66" t="str">
        <f>IF(Z702="","",COUNT($Z$3:Z702))</f>
        <v/>
      </c>
      <c r="BH702" s="13" t="str">
        <f>IF(AO702="","",IF(AO702=BH$2,(SUMIF($BV$3:$BV702,BH$2,$BW$3:$BW702)-SUMIF($BX$3:$BX702,BH$2,$BY$3:$BY702))*AO$1,""))</f>
        <v/>
      </c>
      <c r="BI702" s="13" t="str">
        <f>IF(AP702="","",IF(AP702=BI$2,(SUMIF($BV$3:$BV702,BI$2,$BW$3:$BW702)-SUMIF($BX$3:$BX702,BI$2,$BY$3:$BY702))*AP$1,""))</f>
        <v/>
      </c>
      <c r="BJ702" s="13" t="str">
        <f>IF(AQ702="","",IF(AQ702=BJ$2,(SUMIF($BV$3:$BV702,BJ$2,$BW$3:$BW702)-SUMIF($BX$3:$BX702,BJ$2,$BY$3:$BY702))*AQ$1,""))</f>
        <v/>
      </c>
      <c r="BK702" s="13" t="str">
        <f>IF(AR702="","",IF(AR702=BK$2,(SUMIF($BV$3:$BV702,BK$2,$BW$3:$BW702)-SUMIF($BX$3:$BX702,BK$2,$BY$3:$BY702))*AR$1,""))</f>
        <v/>
      </c>
      <c r="BL702" s="13" t="str">
        <f>IF(AS702="","",IF(AS702=BL$2,(SUMIF($BV$3:$BV702,BL$2,$BW$3:$BW702)-SUMIF($BX$3:$BX702,BL$2,$BY$3:$BY702))*AS$1,""))</f>
        <v/>
      </c>
      <c r="BM702" s="13" t="str">
        <f>IF(AT702="","",IF(AT702=BM$2,(SUMIF($BV$3:$BV702,BM$2,$BW$3:$BW702)-SUMIF($BX$3:$BX702,BM$2,$BY$3:$BY702))*AT$1,""))</f>
        <v/>
      </c>
      <c r="BN702" s="13" t="str">
        <f>IF(AU702="","",IF(AU702=BN$2,(SUMIF($BV$3:$BV702,BN$2,$BW$3:$BW702)-SUMIF($BX$3:$BX702,BN$2,$BY$3:$BY702))*AU$1,""))</f>
        <v/>
      </c>
      <c r="BO702" s="13" t="str">
        <f>IF(AV702="","",IF(AV702=BO$2,(SUMIF($BV$3:$BV702,BO$2,$BW$3:$BW702)-SUMIF($BX$3:$BX702,BO$2,$BY$3:$BY702))*AV$1,""))</f>
        <v/>
      </c>
      <c r="BP702" s="69"/>
      <c r="BQ702" s="13" t="str">
        <f t="shared" si="402"/>
        <v/>
      </c>
      <c r="BR702" s="75" t="str">
        <f t="shared" si="389"/>
        <v/>
      </c>
      <c r="BS702" s="33" t="str">
        <f t="shared" si="390"/>
        <v/>
      </c>
      <c r="BT702" s="42" t="str">
        <f t="shared" si="391"/>
        <v/>
      </c>
      <c r="BU702" s="38" t="str">
        <f t="shared" si="392"/>
        <v/>
      </c>
      <c r="BV702" s="30" t="str">
        <f t="shared" si="407"/>
        <v/>
      </c>
      <c r="BW702" s="36" t="str">
        <f t="shared" si="408"/>
        <v/>
      </c>
      <c r="BX702" s="36" t="str">
        <f t="shared" si="409"/>
        <v/>
      </c>
      <c r="BY702" s="45" t="str">
        <f t="shared" si="410"/>
        <v/>
      </c>
      <c r="BZ702" s="12" t="str">
        <f t="shared" si="393"/>
        <v/>
      </c>
      <c r="CA702" s="47" t="str">
        <f t="shared" si="394"/>
        <v/>
      </c>
      <c r="CB702" s="32" t="str">
        <f t="shared" si="395"/>
        <v/>
      </c>
      <c r="CC702" s="32" t="str">
        <f t="shared" si="396"/>
        <v/>
      </c>
      <c r="CD702" s="32" t="str">
        <f t="shared" si="397"/>
        <v/>
      </c>
      <c r="CE702" s="48"/>
      <c r="CF702" s="32" t="str">
        <f t="shared" si="403"/>
        <v/>
      </c>
      <c r="CG702" s="32" t="str">
        <f t="shared" si="404"/>
        <v/>
      </c>
      <c r="CH702" s="48"/>
    </row>
    <row r="703" spans="2:86" ht="30" customHeight="1" x14ac:dyDescent="0.2">
      <c r="B703" s="155"/>
      <c r="C703" s="117"/>
      <c r="D703" s="53"/>
      <c r="E703" s="68"/>
      <c r="F703" s="54"/>
      <c r="G703" s="54"/>
      <c r="H703" s="55"/>
      <c r="I703" s="71"/>
      <c r="J703" s="73"/>
      <c r="K703" s="56"/>
      <c r="L703" s="76" t="str">
        <f t="shared" si="413"/>
        <v/>
      </c>
      <c r="M703" s="77" t="str">
        <f t="shared" si="398"/>
        <v/>
      </c>
      <c r="N703" s="130" t="str">
        <f t="shared" si="399"/>
        <v/>
      </c>
      <c r="O703" s="131" t="str">
        <f t="shared" ref="O703:U712" si="418">IFERROR(INDEX($BH$3:$BO$100002,MATCH($BG703,$BG$3:$BG$100002,0),MATCH(O$1,$BH$2:$BO$2,0)),"")</f>
        <v/>
      </c>
      <c r="P703" s="131" t="str">
        <f t="shared" si="418"/>
        <v/>
      </c>
      <c r="Q703" s="131" t="str">
        <f t="shared" si="418"/>
        <v/>
      </c>
      <c r="R703" s="131" t="str">
        <f t="shared" si="418"/>
        <v/>
      </c>
      <c r="S703" s="131" t="str">
        <f t="shared" si="418"/>
        <v/>
      </c>
      <c r="T703" s="131" t="str">
        <f t="shared" si="418"/>
        <v/>
      </c>
      <c r="U703" s="131" t="str">
        <f t="shared" si="418"/>
        <v/>
      </c>
      <c r="V703" s="14"/>
      <c r="W703" s="17" t="str">
        <f>IF(C703="",IF(OR(AND($H703&lt;&gt;"",C703=""),AND($F702=$F703,$AK703&lt;&gt;""),COUNTA($H$3:$H$100002)&gt;COUNTA($H$3:$H703),$AE703&lt;&gt;""),W702,""),C703)</f>
        <v/>
      </c>
      <c r="X703" s="17" t="str">
        <f>IF(D703="",IF(OR(AND($H703&lt;&gt;"",D703=""),AND($F702=$F703,$AK703&lt;&gt;""),COUNTA($H$3:$H$100002)&gt;COUNTA($H$3:$H703),$AE703&lt;&gt;""),X702,""),D703)</f>
        <v/>
      </c>
      <c r="Y703" s="17" t="str">
        <f>IF(E703="",IF(OR(AND($H703&lt;&gt;"",E703=""),AND($F702=$F703,$AK703&lt;&gt;""),COUNTA($H$3:$H$100002)&gt;COUNTA($H$3:$H703),$AE703&lt;&gt;""),Y702,""),E703)</f>
        <v/>
      </c>
      <c r="Z703" s="27" t="str">
        <f t="shared" si="414"/>
        <v/>
      </c>
      <c r="AA703" s="2" t="str">
        <f>IF(F703="","",COUNTA($F$3:F703))</f>
        <v/>
      </c>
      <c r="AB703" s="3" t="str">
        <f>IF(F703="","",IFERROR(IF(F703&lt;&gt;"",IFERROR(INDEX(設定!$C$3:$C$303,MATCH(F703,設定!$C$3:$C$303,0),0),INDEX(設定!$C$3:$C$303,MATCH("*"&amp;F703&amp;"*",設定!$C$3:$C$303,0),0)),""),"エラー"))</f>
        <v/>
      </c>
      <c r="AC703" s="2" t="str">
        <f>IF(G703="","",COUNTA($G$3:G703))</f>
        <v/>
      </c>
      <c r="AD703" s="3" t="str">
        <f>IF(G703="","",IFERROR(IF(G703&lt;&gt;"",IFERROR(INDEX(設定!$C$3:$C$303,MATCH(G703,設定!$C$3:$C$303,0),0),INDEX(設定!$C$3:$C$303,MATCH("*"&amp;G703&amp;"*",設定!$C$3:$C$303,0),0)),""),"エラー"))</f>
        <v/>
      </c>
      <c r="AE703" s="3" t="str">
        <f>IFERROR(IF(AB703="",IF(AND(H703&lt;&gt;"",F703=""),INDEX(AB$3:AB703,MATCH(MAX(AA$3:AA703),AA$3:AA703,0),0),""),AB703),"")</f>
        <v/>
      </c>
      <c r="AF703" s="3" t="str">
        <f>IFERROR(IF(AD703="",IF(AND(H703&lt;&gt;"",G703=""),INDEX(AD$3:AD703,MATCH(MAX(AC$3:AC703),AC$3:AC703,0),0),""),AD703),"")</f>
        <v/>
      </c>
      <c r="AG703" s="2" t="str">
        <f>IF(AH703="","",IF(OR(AH703=AH702,AH703=AH704),IF(AND(E703="",AB703="",AG702&lt;&gt;""),MAX($AG$3:AG702),MAX($AG$3:AG702)+1),IF(AH702=AH703,AG702,MAX($AG$3:AG702)+1)))</f>
        <v/>
      </c>
      <c r="AH703" s="12" t="str">
        <f t="shared" si="400"/>
        <v/>
      </c>
      <c r="AI703" s="12" t="str">
        <f t="shared" si="405"/>
        <v/>
      </c>
      <c r="AJ703" s="13" t="str">
        <f t="shared" si="384"/>
        <v/>
      </c>
      <c r="AK703" s="13" t="str">
        <f t="shared" si="385"/>
        <v/>
      </c>
      <c r="AL703" s="13" t="str">
        <f>IF(OR(AJ703="",COUNTIF($AH$3:AH703,AH703)&lt;&gt;COUNTIF(AH$3:AH$100002,AH703)),"",SUMIF(AH$3:AH$100002,AH703,AJ$3:AJ$100002))</f>
        <v/>
      </c>
      <c r="AM703" s="13" t="str">
        <f>IF(OR(AK703="",COUNTIF($AH$3:AH703,AH703)&lt;&gt;COUNTIF(AH$3:AH$100002,AH703)),"",SUMIF(AH$3:AH$100002,AH703,AK$3:AK$100002))</f>
        <v/>
      </c>
      <c r="AO703" s="13" t="str">
        <f t="shared" si="401"/>
        <v/>
      </c>
      <c r="AP703" s="13" t="str">
        <f t="shared" si="401"/>
        <v/>
      </c>
      <c r="AQ703" s="13" t="str">
        <f t="shared" si="401"/>
        <v/>
      </c>
      <c r="AR703" s="13" t="str">
        <f t="shared" si="386"/>
        <v/>
      </c>
      <c r="AS703" s="13" t="str">
        <f t="shared" si="386"/>
        <v/>
      </c>
      <c r="AT703" s="13" t="str">
        <f t="shared" si="386"/>
        <v/>
      </c>
      <c r="AU703" s="13" t="str">
        <f t="shared" si="386"/>
        <v/>
      </c>
      <c r="AV703" s="13" t="str">
        <f t="shared" si="406"/>
        <v/>
      </c>
      <c r="AW703" s="86" t="str">
        <f t="shared" si="387"/>
        <v/>
      </c>
      <c r="AX703" s="59" t="str">
        <f t="shared" si="388"/>
        <v/>
      </c>
      <c r="AY703" s="63" t="str">
        <f>IF(OR($BR703="",BH703=""),"",COUNT($BR$3:$BR703))</f>
        <v/>
      </c>
      <c r="AZ703" s="13" t="str">
        <f>IF(OR($BR703="",BI703=""),"",COUNT($BR$3:$BR703))</f>
        <v/>
      </c>
      <c r="BA703" s="13" t="str">
        <f>IF(OR($BR703="",BJ703=""),"",COUNT($BR$3:$BR703))</f>
        <v/>
      </c>
      <c r="BB703" s="13" t="str">
        <f>IF(OR($BR703="",BK703=""),"",COUNT($BR$3:$BR703))</f>
        <v/>
      </c>
      <c r="BC703" s="13" t="str">
        <f>IF(OR($BR703="",BL703=""),"",COUNT($BR$3:$BR703))</f>
        <v/>
      </c>
      <c r="BD703" s="13" t="str">
        <f>IF(OR($BR703="",BM703=""),"",COUNT($BR$3:$BR703))</f>
        <v/>
      </c>
      <c r="BE703" s="13" t="str">
        <f>IF(OR($BR703="",BN703=""),"",COUNT($BR$3:$BR703))</f>
        <v/>
      </c>
      <c r="BF703" s="13" t="str">
        <f>IF(OR($BR703="",BO703=""),"",COUNT($BR$3:$BR703))</f>
        <v/>
      </c>
      <c r="BG703" s="66" t="str">
        <f>IF(Z703="","",COUNT($Z$3:Z703))</f>
        <v/>
      </c>
      <c r="BH703" s="13" t="str">
        <f>IF(AO703="","",IF(AO703=BH$2,(SUMIF($BV$3:$BV703,BH$2,$BW$3:$BW703)-SUMIF($BX$3:$BX703,BH$2,$BY$3:$BY703))*AO$1,""))</f>
        <v/>
      </c>
      <c r="BI703" s="13" t="str">
        <f>IF(AP703="","",IF(AP703=BI$2,(SUMIF($BV$3:$BV703,BI$2,$BW$3:$BW703)-SUMIF($BX$3:$BX703,BI$2,$BY$3:$BY703))*AP$1,""))</f>
        <v/>
      </c>
      <c r="BJ703" s="13" t="str">
        <f>IF(AQ703="","",IF(AQ703=BJ$2,(SUMIF($BV$3:$BV703,BJ$2,$BW$3:$BW703)-SUMIF($BX$3:$BX703,BJ$2,$BY$3:$BY703))*AQ$1,""))</f>
        <v/>
      </c>
      <c r="BK703" s="13" t="str">
        <f>IF(AR703="","",IF(AR703=BK$2,(SUMIF($BV$3:$BV703,BK$2,$BW$3:$BW703)-SUMIF($BX$3:$BX703,BK$2,$BY$3:$BY703))*AR$1,""))</f>
        <v/>
      </c>
      <c r="BL703" s="13" t="str">
        <f>IF(AS703="","",IF(AS703=BL$2,(SUMIF($BV$3:$BV703,BL$2,$BW$3:$BW703)-SUMIF($BX$3:$BX703,BL$2,$BY$3:$BY703))*AS$1,""))</f>
        <v/>
      </c>
      <c r="BM703" s="13" t="str">
        <f>IF(AT703="","",IF(AT703=BM$2,(SUMIF($BV$3:$BV703,BM$2,$BW$3:$BW703)-SUMIF($BX$3:$BX703,BM$2,$BY$3:$BY703))*AT$1,""))</f>
        <v/>
      </c>
      <c r="BN703" s="13" t="str">
        <f>IF(AU703="","",IF(AU703=BN$2,(SUMIF($BV$3:$BV703,BN$2,$BW$3:$BW703)-SUMIF($BX$3:$BX703,BN$2,$BY$3:$BY703))*AU$1,""))</f>
        <v/>
      </c>
      <c r="BO703" s="13" t="str">
        <f>IF(AV703="","",IF(AV703=BO$2,(SUMIF($BV$3:$BV703,BO$2,$BW$3:$BW703)-SUMIF($BX$3:$BX703,BO$2,$BY$3:$BY703))*AV$1,""))</f>
        <v/>
      </c>
      <c r="BP703" s="69"/>
      <c r="BQ703" s="13" t="str">
        <f t="shared" si="402"/>
        <v/>
      </c>
      <c r="BR703" s="75" t="str">
        <f t="shared" si="389"/>
        <v/>
      </c>
      <c r="BS703" s="33" t="str">
        <f t="shared" si="390"/>
        <v/>
      </c>
      <c r="BT703" s="42" t="str">
        <f t="shared" si="391"/>
        <v/>
      </c>
      <c r="BU703" s="38" t="str">
        <f t="shared" si="392"/>
        <v/>
      </c>
      <c r="BV703" s="30" t="str">
        <f t="shared" si="407"/>
        <v/>
      </c>
      <c r="BW703" s="36" t="str">
        <f t="shared" si="408"/>
        <v/>
      </c>
      <c r="BX703" s="36" t="str">
        <f t="shared" si="409"/>
        <v/>
      </c>
      <c r="BY703" s="45" t="str">
        <f t="shared" si="410"/>
        <v/>
      </c>
      <c r="BZ703" s="12" t="str">
        <f t="shared" si="393"/>
        <v/>
      </c>
      <c r="CA703" s="47" t="str">
        <f t="shared" si="394"/>
        <v/>
      </c>
      <c r="CB703" s="32" t="str">
        <f t="shared" si="395"/>
        <v/>
      </c>
      <c r="CC703" s="32" t="str">
        <f t="shared" si="396"/>
        <v/>
      </c>
      <c r="CD703" s="32" t="str">
        <f t="shared" si="397"/>
        <v/>
      </c>
      <c r="CE703" s="48"/>
      <c r="CF703" s="32" t="str">
        <f t="shared" si="403"/>
        <v/>
      </c>
      <c r="CG703" s="32" t="str">
        <f t="shared" si="404"/>
        <v/>
      </c>
      <c r="CH703" s="48"/>
    </row>
    <row r="704" spans="2:86" ht="30" customHeight="1" x14ac:dyDescent="0.2">
      <c r="B704" s="155"/>
      <c r="C704" s="117"/>
      <c r="D704" s="53"/>
      <c r="E704" s="68"/>
      <c r="F704" s="54"/>
      <c r="G704" s="54"/>
      <c r="H704" s="55"/>
      <c r="I704" s="71"/>
      <c r="J704" s="73"/>
      <c r="K704" s="56"/>
      <c r="L704" s="76" t="str">
        <f t="shared" si="413"/>
        <v/>
      </c>
      <c r="M704" s="77" t="str">
        <f t="shared" si="398"/>
        <v/>
      </c>
      <c r="N704" s="130" t="str">
        <f t="shared" si="399"/>
        <v/>
      </c>
      <c r="O704" s="131" t="str">
        <f t="shared" si="418"/>
        <v/>
      </c>
      <c r="P704" s="131" t="str">
        <f t="shared" si="418"/>
        <v/>
      </c>
      <c r="Q704" s="131" t="str">
        <f t="shared" si="418"/>
        <v/>
      </c>
      <c r="R704" s="131" t="str">
        <f t="shared" si="418"/>
        <v/>
      </c>
      <c r="S704" s="131" t="str">
        <f t="shared" si="418"/>
        <v/>
      </c>
      <c r="T704" s="131" t="str">
        <f t="shared" si="418"/>
        <v/>
      </c>
      <c r="U704" s="131" t="str">
        <f t="shared" si="418"/>
        <v/>
      </c>
      <c r="V704" s="14"/>
      <c r="W704" s="17" t="str">
        <f>IF(C704="",IF(OR(AND($H704&lt;&gt;"",C704=""),AND($F703=$F704,$AK704&lt;&gt;""),COUNTA($H$3:$H$100002)&gt;COUNTA($H$3:$H704),$AE704&lt;&gt;""),W703,""),C704)</f>
        <v/>
      </c>
      <c r="X704" s="17" t="str">
        <f>IF(D704="",IF(OR(AND($H704&lt;&gt;"",D704=""),AND($F703=$F704,$AK704&lt;&gt;""),COUNTA($H$3:$H$100002)&gt;COUNTA($H$3:$H704),$AE704&lt;&gt;""),X703,""),D704)</f>
        <v/>
      </c>
      <c r="Y704" s="17" t="str">
        <f>IF(E704="",IF(OR(AND($H704&lt;&gt;"",E704=""),AND($F703=$F704,$AK704&lt;&gt;""),COUNTA($H$3:$H$100002)&gt;COUNTA($H$3:$H704),$AE704&lt;&gt;""),Y703,""),E704)</f>
        <v/>
      </c>
      <c r="Z704" s="27" t="str">
        <f t="shared" si="414"/>
        <v/>
      </c>
      <c r="AA704" s="2" t="str">
        <f>IF(F704="","",COUNTA($F$3:F704))</f>
        <v/>
      </c>
      <c r="AB704" s="3" t="str">
        <f>IF(F704="","",IFERROR(IF(F704&lt;&gt;"",IFERROR(INDEX(設定!$C$3:$C$303,MATCH(F704,設定!$C$3:$C$303,0),0),INDEX(設定!$C$3:$C$303,MATCH("*"&amp;F704&amp;"*",設定!$C$3:$C$303,0),0)),""),"エラー"))</f>
        <v/>
      </c>
      <c r="AC704" s="2" t="str">
        <f>IF(G704="","",COUNTA($G$3:G704))</f>
        <v/>
      </c>
      <c r="AD704" s="3" t="str">
        <f>IF(G704="","",IFERROR(IF(G704&lt;&gt;"",IFERROR(INDEX(設定!$C$3:$C$303,MATCH(G704,設定!$C$3:$C$303,0),0),INDEX(設定!$C$3:$C$303,MATCH("*"&amp;G704&amp;"*",設定!$C$3:$C$303,0),0)),""),"エラー"))</f>
        <v/>
      </c>
      <c r="AE704" s="3" t="str">
        <f>IFERROR(IF(AB704="",IF(AND(H704&lt;&gt;"",F704=""),INDEX(AB$3:AB704,MATCH(MAX(AA$3:AA704),AA$3:AA704,0),0),""),AB704),"")</f>
        <v/>
      </c>
      <c r="AF704" s="3" t="str">
        <f>IFERROR(IF(AD704="",IF(AND(H704&lt;&gt;"",G704=""),INDEX(AD$3:AD704,MATCH(MAX(AC$3:AC704),AC$3:AC704,0),0),""),AD704),"")</f>
        <v/>
      </c>
      <c r="AG704" s="2" t="str">
        <f>IF(AH704="","",IF(OR(AH704=AH703,AH704=AH705),IF(AND(E704="",AB704="",AG703&lt;&gt;""),MAX($AG$3:AG703),MAX($AG$3:AG703)+1),IF(AH703=AH704,AG703,MAX($AG$3:AG703)+1)))</f>
        <v/>
      </c>
      <c r="AH704" s="12" t="str">
        <f t="shared" si="400"/>
        <v/>
      </c>
      <c r="AI704" s="12" t="str">
        <f t="shared" si="405"/>
        <v/>
      </c>
      <c r="AJ704" s="13" t="str">
        <f t="shared" si="384"/>
        <v/>
      </c>
      <c r="AK704" s="13" t="str">
        <f t="shared" si="385"/>
        <v/>
      </c>
      <c r="AL704" s="13" t="str">
        <f>IF(OR(AJ704="",COUNTIF($AH$3:AH704,AH704)&lt;&gt;COUNTIF(AH$3:AH$100002,AH704)),"",SUMIF(AH$3:AH$100002,AH704,AJ$3:AJ$100002))</f>
        <v/>
      </c>
      <c r="AM704" s="13" t="str">
        <f>IF(OR(AK704="",COUNTIF($AH$3:AH704,AH704)&lt;&gt;COUNTIF(AH$3:AH$100002,AH704)),"",SUMIF(AH$3:AH$100002,AH704,AK$3:AK$100002))</f>
        <v/>
      </c>
      <c r="AO704" s="13" t="str">
        <f t="shared" si="401"/>
        <v/>
      </c>
      <c r="AP704" s="13" t="str">
        <f t="shared" si="401"/>
        <v/>
      </c>
      <c r="AQ704" s="13" t="str">
        <f t="shared" si="401"/>
        <v/>
      </c>
      <c r="AR704" s="13" t="str">
        <f t="shared" si="386"/>
        <v/>
      </c>
      <c r="AS704" s="13" t="str">
        <f t="shared" si="386"/>
        <v/>
      </c>
      <c r="AT704" s="13" t="str">
        <f t="shared" si="386"/>
        <v/>
      </c>
      <c r="AU704" s="13" t="str">
        <f t="shared" si="386"/>
        <v/>
      </c>
      <c r="AV704" s="13" t="str">
        <f t="shared" si="406"/>
        <v/>
      </c>
      <c r="AW704" s="86" t="str">
        <f t="shared" si="387"/>
        <v/>
      </c>
      <c r="AX704" s="59" t="str">
        <f t="shared" si="388"/>
        <v/>
      </c>
      <c r="AY704" s="63" t="str">
        <f>IF(OR($BR704="",BH704=""),"",COUNT($BR$3:$BR704))</f>
        <v/>
      </c>
      <c r="AZ704" s="13" t="str">
        <f>IF(OR($BR704="",BI704=""),"",COUNT($BR$3:$BR704))</f>
        <v/>
      </c>
      <c r="BA704" s="13" t="str">
        <f>IF(OR($BR704="",BJ704=""),"",COUNT($BR$3:$BR704))</f>
        <v/>
      </c>
      <c r="BB704" s="13" t="str">
        <f>IF(OR($BR704="",BK704=""),"",COUNT($BR$3:$BR704))</f>
        <v/>
      </c>
      <c r="BC704" s="13" t="str">
        <f>IF(OR($BR704="",BL704=""),"",COUNT($BR$3:$BR704))</f>
        <v/>
      </c>
      <c r="BD704" s="13" t="str">
        <f>IF(OR($BR704="",BM704=""),"",COUNT($BR$3:$BR704))</f>
        <v/>
      </c>
      <c r="BE704" s="13" t="str">
        <f>IF(OR($BR704="",BN704=""),"",COUNT($BR$3:$BR704))</f>
        <v/>
      </c>
      <c r="BF704" s="13" t="str">
        <f>IF(OR($BR704="",BO704=""),"",COUNT($BR$3:$BR704))</f>
        <v/>
      </c>
      <c r="BG704" s="66" t="str">
        <f>IF(Z704="","",COUNT($Z$3:Z704))</f>
        <v/>
      </c>
      <c r="BH704" s="13" t="str">
        <f>IF(AO704="","",IF(AO704=BH$2,(SUMIF($BV$3:$BV704,BH$2,$BW$3:$BW704)-SUMIF($BX$3:$BX704,BH$2,$BY$3:$BY704))*AO$1,""))</f>
        <v/>
      </c>
      <c r="BI704" s="13" t="str">
        <f>IF(AP704="","",IF(AP704=BI$2,(SUMIF($BV$3:$BV704,BI$2,$BW$3:$BW704)-SUMIF($BX$3:$BX704,BI$2,$BY$3:$BY704))*AP$1,""))</f>
        <v/>
      </c>
      <c r="BJ704" s="13" t="str">
        <f>IF(AQ704="","",IF(AQ704=BJ$2,(SUMIF($BV$3:$BV704,BJ$2,$BW$3:$BW704)-SUMIF($BX$3:$BX704,BJ$2,$BY$3:$BY704))*AQ$1,""))</f>
        <v/>
      </c>
      <c r="BK704" s="13" t="str">
        <f>IF(AR704="","",IF(AR704=BK$2,(SUMIF($BV$3:$BV704,BK$2,$BW$3:$BW704)-SUMIF($BX$3:$BX704,BK$2,$BY$3:$BY704))*AR$1,""))</f>
        <v/>
      </c>
      <c r="BL704" s="13" t="str">
        <f>IF(AS704="","",IF(AS704=BL$2,(SUMIF($BV$3:$BV704,BL$2,$BW$3:$BW704)-SUMIF($BX$3:$BX704,BL$2,$BY$3:$BY704))*AS$1,""))</f>
        <v/>
      </c>
      <c r="BM704" s="13" t="str">
        <f>IF(AT704="","",IF(AT704=BM$2,(SUMIF($BV$3:$BV704,BM$2,$BW$3:$BW704)-SUMIF($BX$3:$BX704,BM$2,$BY$3:$BY704))*AT$1,""))</f>
        <v/>
      </c>
      <c r="BN704" s="13" t="str">
        <f>IF(AU704="","",IF(AU704=BN$2,(SUMIF($BV$3:$BV704,BN$2,$BW$3:$BW704)-SUMIF($BX$3:$BX704,BN$2,$BY$3:$BY704))*AU$1,""))</f>
        <v/>
      </c>
      <c r="BO704" s="13" t="str">
        <f>IF(AV704="","",IF(AV704=BO$2,(SUMIF($BV$3:$BV704,BO$2,$BW$3:$BW704)-SUMIF($BX$3:$BX704,BO$2,$BY$3:$BY704))*AV$1,""))</f>
        <v/>
      </c>
      <c r="BP704" s="69"/>
      <c r="BQ704" s="13" t="str">
        <f t="shared" si="402"/>
        <v/>
      </c>
      <c r="BR704" s="75" t="str">
        <f t="shared" si="389"/>
        <v/>
      </c>
      <c r="BS704" s="33" t="str">
        <f t="shared" si="390"/>
        <v/>
      </c>
      <c r="BT704" s="42" t="str">
        <f t="shared" si="391"/>
        <v/>
      </c>
      <c r="BU704" s="38" t="str">
        <f t="shared" si="392"/>
        <v/>
      </c>
      <c r="BV704" s="30" t="str">
        <f t="shared" si="407"/>
        <v/>
      </c>
      <c r="BW704" s="36" t="str">
        <f t="shared" si="408"/>
        <v/>
      </c>
      <c r="BX704" s="36" t="str">
        <f t="shared" si="409"/>
        <v/>
      </c>
      <c r="BY704" s="45" t="str">
        <f t="shared" si="410"/>
        <v/>
      </c>
      <c r="BZ704" s="12" t="str">
        <f t="shared" si="393"/>
        <v/>
      </c>
      <c r="CA704" s="47" t="str">
        <f t="shared" si="394"/>
        <v/>
      </c>
      <c r="CB704" s="32" t="str">
        <f t="shared" si="395"/>
        <v/>
      </c>
      <c r="CC704" s="32" t="str">
        <f t="shared" si="396"/>
        <v/>
      </c>
      <c r="CD704" s="32" t="str">
        <f t="shared" si="397"/>
        <v/>
      </c>
      <c r="CE704" s="48"/>
      <c r="CF704" s="32" t="str">
        <f t="shared" si="403"/>
        <v/>
      </c>
      <c r="CG704" s="32" t="str">
        <f t="shared" si="404"/>
        <v/>
      </c>
      <c r="CH704" s="48"/>
    </row>
    <row r="705" spans="2:86" ht="30" customHeight="1" x14ac:dyDescent="0.2">
      <c r="B705" s="155"/>
      <c r="C705" s="117"/>
      <c r="D705" s="53"/>
      <c r="E705" s="68"/>
      <c r="F705" s="54"/>
      <c r="G705" s="54"/>
      <c r="H705" s="55"/>
      <c r="I705" s="71"/>
      <c r="J705" s="73"/>
      <c r="K705" s="56"/>
      <c r="L705" s="76" t="str">
        <f t="shared" si="413"/>
        <v/>
      </c>
      <c r="M705" s="77" t="str">
        <f t="shared" si="398"/>
        <v/>
      </c>
      <c r="N705" s="130" t="str">
        <f t="shared" si="399"/>
        <v/>
      </c>
      <c r="O705" s="131" t="str">
        <f t="shared" si="418"/>
        <v/>
      </c>
      <c r="P705" s="131" t="str">
        <f t="shared" si="418"/>
        <v/>
      </c>
      <c r="Q705" s="131" t="str">
        <f t="shared" si="418"/>
        <v/>
      </c>
      <c r="R705" s="131" t="str">
        <f t="shared" si="418"/>
        <v/>
      </c>
      <c r="S705" s="131" t="str">
        <f t="shared" si="418"/>
        <v/>
      </c>
      <c r="T705" s="131" t="str">
        <f t="shared" si="418"/>
        <v/>
      </c>
      <c r="U705" s="131" t="str">
        <f t="shared" si="418"/>
        <v/>
      </c>
      <c r="V705" s="14"/>
      <c r="W705" s="17" t="str">
        <f>IF(C705="",IF(OR(AND($H705&lt;&gt;"",C705=""),AND($F704=$F705,$AK705&lt;&gt;""),COUNTA($H$3:$H$100002)&gt;COUNTA($H$3:$H705),$AE705&lt;&gt;""),W704,""),C705)</f>
        <v/>
      </c>
      <c r="X705" s="17" t="str">
        <f>IF(D705="",IF(OR(AND($H705&lt;&gt;"",D705=""),AND($F704=$F705,$AK705&lt;&gt;""),COUNTA($H$3:$H$100002)&gt;COUNTA($H$3:$H705),$AE705&lt;&gt;""),X704,""),D705)</f>
        <v/>
      </c>
      <c r="Y705" s="17" t="str">
        <f>IF(E705="",IF(OR(AND($H705&lt;&gt;"",E705=""),AND($F704=$F705,$AK705&lt;&gt;""),COUNTA($H$3:$H$100002)&gt;COUNTA($H$3:$H705),$AE705&lt;&gt;""),Y704,""),E705)</f>
        <v/>
      </c>
      <c r="Z705" s="27" t="str">
        <f t="shared" si="414"/>
        <v/>
      </c>
      <c r="AA705" s="2" t="str">
        <f>IF(F705="","",COUNTA($F$3:F705))</f>
        <v/>
      </c>
      <c r="AB705" s="3" t="str">
        <f>IF(F705="","",IFERROR(IF(F705&lt;&gt;"",IFERROR(INDEX(設定!$C$3:$C$303,MATCH(F705,設定!$C$3:$C$303,0),0),INDEX(設定!$C$3:$C$303,MATCH("*"&amp;F705&amp;"*",設定!$C$3:$C$303,0),0)),""),"エラー"))</f>
        <v/>
      </c>
      <c r="AC705" s="2" t="str">
        <f>IF(G705="","",COUNTA($G$3:G705))</f>
        <v/>
      </c>
      <c r="AD705" s="3" t="str">
        <f>IF(G705="","",IFERROR(IF(G705&lt;&gt;"",IFERROR(INDEX(設定!$C$3:$C$303,MATCH(G705,設定!$C$3:$C$303,0),0),INDEX(設定!$C$3:$C$303,MATCH("*"&amp;G705&amp;"*",設定!$C$3:$C$303,0),0)),""),"エラー"))</f>
        <v/>
      </c>
      <c r="AE705" s="3" t="str">
        <f>IFERROR(IF(AB705="",IF(AND(H705&lt;&gt;"",F705=""),INDEX(AB$3:AB705,MATCH(MAX(AA$3:AA705),AA$3:AA705,0),0),""),AB705),"")</f>
        <v/>
      </c>
      <c r="AF705" s="3" t="str">
        <f>IFERROR(IF(AD705="",IF(AND(H705&lt;&gt;"",G705=""),INDEX(AD$3:AD705,MATCH(MAX(AC$3:AC705),AC$3:AC705,0),0),""),AD705),"")</f>
        <v/>
      </c>
      <c r="AG705" s="2" t="str">
        <f>IF(AH705="","",IF(OR(AH705=AH704,AH705=AH706),IF(AND(E705="",AB705="",AG704&lt;&gt;""),MAX($AG$3:AG704),MAX($AG$3:AG704)+1),IF(AH704=AH705,AG704,MAX($AG$3:AG704)+1)))</f>
        <v/>
      </c>
      <c r="AH705" s="12" t="str">
        <f t="shared" si="400"/>
        <v/>
      </c>
      <c r="AI705" s="12" t="str">
        <f t="shared" si="405"/>
        <v/>
      </c>
      <c r="AJ705" s="13" t="str">
        <f t="shared" si="384"/>
        <v/>
      </c>
      <c r="AK705" s="13" t="str">
        <f t="shared" si="385"/>
        <v/>
      </c>
      <c r="AL705" s="13" t="str">
        <f>IF(OR(AJ705="",COUNTIF($AH$3:AH705,AH705)&lt;&gt;COUNTIF(AH$3:AH$100002,AH705)),"",SUMIF(AH$3:AH$100002,AH705,AJ$3:AJ$100002))</f>
        <v/>
      </c>
      <c r="AM705" s="13" t="str">
        <f>IF(OR(AK705="",COUNTIF($AH$3:AH705,AH705)&lt;&gt;COUNTIF(AH$3:AH$100002,AH705)),"",SUMIF(AH$3:AH$100002,AH705,AK$3:AK$100002))</f>
        <v/>
      </c>
      <c r="AO705" s="13" t="str">
        <f t="shared" si="401"/>
        <v/>
      </c>
      <c r="AP705" s="13" t="str">
        <f t="shared" si="401"/>
        <v/>
      </c>
      <c r="AQ705" s="13" t="str">
        <f t="shared" si="401"/>
        <v/>
      </c>
      <c r="AR705" s="13" t="str">
        <f t="shared" si="386"/>
        <v/>
      </c>
      <c r="AS705" s="13" t="str">
        <f t="shared" si="386"/>
        <v/>
      </c>
      <c r="AT705" s="13" t="str">
        <f t="shared" si="386"/>
        <v/>
      </c>
      <c r="AU705" s="13" t="str">
        <f t="shared" si="386"/>
        <v/>
      </c>
      <c r="AV705" s="13" t="str">
        <f t="shared" si="406"/>
        <v/>
      </c>
      <c r="AW705" s="86" t="str">
        <f t="shared" si="387"/>
        <v/>
      </c>
      <c r="AX705" s="59" t="str">
        <f t="shared" si="388"/>
        <v/>
      </c>
      <c r="AY705" s="63" t="str">
        <f>IF(OR($BR705="",BH705=""),"",COUNT($BR$3:$BR705))</f>
        <v/>
      </c>
      <c r="AZ705" s="13" t="str">
        <f>IF(OR($BR705="",BI705=""),"",COUNT($BR$3:$BR705))</f>
        <v/>
      </c>
      <c r="BA705" s="13" t="str">
        <f>IF(OR($BR705="",BJ705=""),"",COUNT($BR$3:$BR705))</f>
        <v/>
      </c>
      <c r="BB705" s="13" t="str">
        <f>IF(OR($BR705="",BK705=""),"",COUNT($BR$3:$BR705))</f>
        <v/>
      </c>
      <c r="BC705" s="13" t="str">
        <f>IF(OR($BR705="",BL705=""),"",COUNT($BR$3:$BR705))</f>
        <v/>
      </c>
      <c r="BD705" s="13" t="str">
        <f>IF(OR($BR705="",BM705=""),"",COUNT($BR$3:$BR705))</f>
        <v/>
      </c>
      <c r="BE705" s="13" t="str">
        <f>IF(OR($BR705="",BN705=""),"",COUNT($BR$3:$BR705))</f>
        <v/>
      </c>
      <c r="BF705" s="13" t="str">
        <f>IF(OR($BR705="",BO705=""),"",COUNT($BR$3:$BR705))</f>
        <v/>
      </c>
      <c r="BG705" s="66" t="str">
        <f>IF(Z705="","",COUNT($Z$3:Z705))</f>
        <v/>
      </c>
      <c r="BH705" s="13" t="str">
        <f>IF(AO705="","",IF(AO705=BH$2,(SUMIF($BV$3:$BV705,BH$2,$BW$3:$BW705)-SUMIF($BX$3:$BX705,BH$2,$BY$3:$BY705))*AO$1,""))</f>
        <v/>
      </c>
      <c r="BI705" s="13" t="str">
        <f>IF(AP705="","",IF(AP705=BI$2,(SUMIF($BV$3:$BV705,BI$2,$BW$3:$BW705)-SUMIF($BX$3:$BX705,BI$2,$BY$3:$BY705))*AP$1,""))</f>
        <v/>
      </c>
      <c r="BJ705" s="13" t="str">
        <f>IF(AQ705="","",IF(AQ705=BJ$2,(SUMIF($BV$3:$BV705,BJ$2,$BW$3:$BW705)-SUMIF($BX$3:$BX705,BJ$2,$BY$3:$BY705))*AQ$1,""))</f>
        <v/>
      </c>
      <c r="BK705" s="13" t="str">
        <f>IF(AR705="","",IF(AR705=BK$2,(SUMIF($BV$3:$BV705,BK$2,$BW$3:$BW705)-SUMIF($BX$3:$BX705,BK$2,$BY$3:$BY705))*AR$1,""))</f>
        <v/>
      </c>
      <c r="BL705" s="13" t="str">
        <f>IF(AS705="","",IF(AS705=BL$2,(SUMIF($BV$3:$BV705,BL$2,$BW$3:$BW705)-SUMIF($BX$3:$BX705,BL$2,$BY$3:$BY705))*AS$1,""))</f>
        <v/>
      </c>
      <c r="BM705" s="13" t="str">
        <f>IF(AT705="","",IF(AT705=BM$2,(SUMIF($BV$3:$BV705,BM$2,$BW$3:$BW705)-SUMIF($BX$3:$BX705,BM$2,$BY$3:$BY705))*AT$1,""))</f>
        <v/>
      </c>
      <c r="BN705" s="13" t="str">
        <f>IF(AU705="","",IF(AU705=BN$2,(SUMIF($BV$3:$BV705,BN$2,$BW$3:$BW705)-SUMIF($BX$3:$BX705,BN$2,$BY$3:$BY705))*AU$1,""))</f>
        <v/>
      </c>
      <c r="BO705" s="13" t="str">
        <f>IF(AV705="","",IF(AV705=BO$2,(SUMIF($BV$3:$BV705,BO$2,$BW$3:$BW705)-SUMIF($BX$3:$BX705,BO$2,$BY$3:$BY705))*AV$1,""))</f>
        <v/>
      </c>
      <c r="BP705" s="69"/>
      <c r="BQ705" s="13" t="str">
        <f t="shared" si="402"/>
        <v/>
      </c>
      <c r="BR705" s="75" t="str">
        <f t="shared" si="389"/>
        <v/>
      </c>
      <c r="BS705" s="33" t="str">
        <f t="shared" si="390"/>
        <v/>
      </c>
      <c r="BT705" s="42" t="str">
        <f t="shared" si="391"/>
        <v/>
      </c>
      <c r="BU705" s="38" t="str">
        <f t="shared" si="392"/>
        <v/>
      </c>
      <c r="BV705" s="30" t="str">
        <f t="shared" si="407"/>
        <v/>
      </c>
      <c r="BW705" s="36" t="str">
        <f t="shared" si="408"/>
        <v/>
      </c>
      <c r="BX705" s="36" t="str">
        <f t="shared" si="409"/>
        <v/>
      </c>
      <c r="BY705" s="45" t="str">
        <f t="shared" si="410"/>
        <v/>
      </c>
      <c r="BZ705" s="12" t="str">
        <f t="shared" si="393"/>
        <v/>
      </c>
      <c r="CA705" s="47" t="str">
        <f t="shared" si="394"/>
        <v/>
      </c>
      <c r="CB705" s="32" t="str">
        <f t="shared" si="395"/>
        <v/>
      </c>
      <c r="CC705" s="32" t="str">
        <f t="shared" si="396"/>
        <v/>
      </c>
      <c r="CD705" s="32" t="str">
        <f t="shared" si="397"/>
        <v/>
      </c>
      <c r="CE705" s="48"/>
      <c r="CF705" s="32" t="str">
        <f t="shared" si="403"/>
        <v/>
      </c>
      <c r="CG705" s="32" t="str">
        <f t="shared" si="404"/>
        <v/>
      </c>
      <c r="CH705" s="48"/>
    </row>
    <row r="706" spans="2:86" ht="30" customHeight="1" x14ac:dyDescent="0.2">
      <c r="B706" s="155"/>
      <c r="C706" s="117"/>
      <c r="D706" s="53"/>
      <c r="E706" s="68"/>
      <c r="F706" s="54"/>
      <c r="G706" s="54"/>
      <c r="H706" s="55"/>
      <c r="I706" s="71"/>
      <c r="J706" s="73"/>
      <c r="K706" s="56"/>
      <c r="L706" s="76" t="str">
        <f t="shared" si="413"/>
        <v/>
      </c>
      <c r="M706" s="77" t="str">
        <f t="shared" si="398"/>
        <v/>
      </c>
      <c r="N706" s="130" t="str">
        <f t="shared" si="399"/>
        <v/>
      </c>
      <c r="O706" s="131" t="str">
        <f t="shared" si="418"/>
        <v/>
      </c>
      <c r="P706" s="131" t="str">
        <f t="shared" si="418"/>
        <v/>
      </c>
      <c r="Q706" s="131" t="str">
        <f t="shared" si="418"/>
        <v/>
      </c>
      <c r="R706" s="131" t="str">
        <f t="shared" si="418"/>
        <v/>
      </c>
      <c r="S706" s="131" t="str">
        <f t="shared" si="418"/>
        <v/>
      </c>
      <c r="T706" s="131" t="str">
        <f t="shared" si="418"/>
        <v/>
      </c>
      <c r="U706" s="131" t="str">
        <f t="shared" si="418"/>
        <v/>
      </c>
      <c r="V706" s="14"/>
      <c r="W706" s="17" t="str">
        <f>IF(C706="",IF(OR(AND($H706&lt;&gt;"",C706=""),AND($F705=$F706,$AK706&lt;&gt;""),COUNTA($H$3:$H$100002)&gt;COUNTA($H$3:$H706),$AE706&lt;&gt;""),W705,""),C706)</f>
        <v/>
      </c>
      <c r="X706" s="17" t="str">
        <f>IF(D706="",IF(OR(AND($H706&lt;&gt;"",D706=""),AND($F705=$F706,$AK706&lt;&gt;""),COUNTA($H$3:$H$100002)&gt;COUNTA($H$3:$H706),$AE706&lt;&gt;""),X705,""),D706)</f>
        <v/>
      </c>
      <c r="Y706" s="17" t="str">
        <f>IF(E706="",IF(OR(AND($H706&lt;&gt;"",E706=""),AND($F705=$F706,$AK706&lt;&gt;""),COUNTA($H$3:$H$100002)&gt;COUNTA($H$3:$H706),$AE706&lt;&gt;""),Y705,""),E706)</f>
        <v/>
      </c>
      <c r="Z706" s="27" t="str">
        <f t="shared" si="414"/>
        <v/>
      </c>
      <c r="AA706" s="2" t="str">
        <f>IF(F706="","",COUNTA($F$3:F706))</f>
        <v/>
      </c>
      <c r="AB706" s="3" t="str">
        <f>IF(F706="","",IFERROR(IF(F706&lt;&gt;"",IFERROR(INDEX(設定!$C$3:$C$303,MATCH(F706,設定!$C$3:$C$303,0),0),INDEX(設定!$C$3:$C$303,MATCH("*"&amp;F706&amp;"*",設定!$C$3:$C$303,0),0)),""),"エラー"))</f>
        <v/>
      </c>
      <c r="AC706" s="2" t="str">
        <f>IF(G706="","",COUNTA($G$3:G706))</f>
        <v/>
      </c>
      <c r="AD706" s="3" t="str">
        <f>IF(G706="","",IFERROR(IF(G706&lt;&gt;"",IFERROR(INDEX(設定!$C$3:$C$303,MATCH(G706,設定!$C$3:$C$303,0),0),INDEX(設定!$C$3:$C$303,MATCH("*"&amp;G706&amp;"*",設定!$C$3:$C$303,0),0)),""),"エラー"))</f>
        <v/>
      </c>
      <c r="AE706" s="3" t="str">
        <f>IFERROR(IF(AB706="",IF(AND(H706&lt;&gt;"",F706=""),INDEX(AB$3:AB706,MATCH(MAX(AA$3:AA706),AA$3:AA706,0),0),""),AB706),"")</f>
        <v/>
      </c>
      <c r="AF706" s="3" t="str">
        <f>IFERROR(IF(AD706="",IF(AND(H706&lt;&gt;"",G706=""),INDEX(AD$3:AD706,MATCH(MAX(AC$3:AC706),AC$3:AC706,0),0),""),AD706),"")</f>
        <v/>
      </c>
      <c r="AG706" s="2" t="str">
        <f>IF(AH706="","",IF(OR(AH706=AH705,AH706=AH707),IF(AND(E706="",AB706="",AG705&lt;&gt;""),MAX($AG$3:AG705),MAX($AG$3:AG705)+1),IF(AH705=AH706,AG705,MAX($AG$3:AG705)+1)))</f>
        <v/>
      </c>
      <c r="AH706" s="12" t="str">
        <f t="shared" si="400"/>
        <v/>
      </c>
      <c r="AI706" s="12" t="str">
        <f t="shared" si="405"/>
        <v/>
      </c>
      <c r="AJ706" s="13" t="str">
        <f t="shared" si="384"/>
        <v/>
      </c>
      <c r="AK706" s="13" t="str">
        <f t="shared" si="385"/>
        <v/>
      </c>
      <c r="AL706" s="13" t="str">
        <f>IF(OR(AJ706="",COUNTIF($AH$3:AH706,AH706)&lt;&gt;COUNTIF(AH$3:AH$100002,AH706)),"",SUMIF(AH$3:AH$100002,AH706,AJ$3:AJ$100002))</f>
        <v/>
      </c>
      <c r="AM706" s="13" t="str">
        <f>IF(OR(AK706="",COUNTIF($AH$3:AH706,AH706)&lt;&gt;COUNTIF(AH$3:AH$100002,AH706)),"",SUMIF(AH$3:AH$100002,AH706,AK$3:AK$100002))</f>
        <v/>
      </c>
      <c r="AO706" s="13" t="str">
        <f t="shared" si="401"/>
        <v/>
      </c>
      <c r="AP706" s="13" t="str">
        <f t="shared" si="401"/>
        <v/>
      </c>
      <c r="AQ706" s="13" t="str">
        <f t="shared" si="401"/>
        <v/>
      </c>
      <c r="AR706" s="13" t="str">
        <f t="shared" si="386"/>
        <v/>
      </c>
      <c r="AS706" s="13" t="str">
        <f t="shared" si="386"/>
        <v/>
      </c>
      <c r="AT706" s="13" t="str">
        <f t="shared" si="386"/>
        <v/>
      </c>
      <c r="AU706" s="13" t="str">
        <f t="shared" si="386"/>
        <v/>
      </c>
      <c r="AV706" s="13" t="str">
        <f t="shared" si="406"/>
        <v/>
      </c>
      <c r="AW706" s="86" t="str">
        <f t="shared" si="387"/>
        <v/>
      </c>
      <c r="AX706" s="59" t="str">
        <f t="shared" si="388"/>
        <v/>
      </c>
      <c r="AY706" s="63" t="str">
        <f>IF(OR($BR706="",BH706=""),"",COUNT($BR$3:$BR706))</f>
        <v/>
      </c>
      <c r="AZ706" s="13" t="str">
        <f>IF(OR($BR706="",BI706=""),"",COUNT($BR$3:$BR706))</f>
        <v/>
      </c>
      <c r="BA706" s="13" t="str">
        <f>IF(OR($BR706="",BJ706=""),"",COUNT($BR$3:$BR706))</f>
        <v/>
      </c>
      <c r="BB706" s="13" t="str">
        <f>IF(OR($BR706="",BK706=""),"",COUNT($BR$3:$BR706))</f>
        <v/>
      </c>
      <c r="BC706" s="13" t="str">
        <f>IF(OR($BR706="",BL706=""),"",COUNT($BR$3:$BR706))</f>
        <v/>
      </c>
      <c r="BD706" s="13" t="str">
        <f>IF(OR($BR706="",BM706=""),"",COUNT($BR$3:$BR706))</f>
        <v/>
      </c>
      <c r="BE706" s="13" t="str">
        <f>IF(OR($BR706="",BN706=""),"",COUNT($BR$3:$BR706))</f>
        <v/>
      </c>
      <c r="BF706" s="13" t="str">
        <f>IF(OR($BR706="",BO706=""),"",COUNT($BR$3:$BR706))</f>
        <v/>
      </c>
      <c r="BG706" s="66" t="str">
        <f>IF(Z706="","",COUNT($Z$3:Z706))</f>
        <v/>
      </c>
      <c r="BH706" s="13" t="str">
        <f>IF(AO706="","",IF(AO706=BH$2,(SUMIF($BV$3:$BV706,BH$2,$BW$3:$BW706)-SUMIF($BX$3:$BX706,BH$2,$BY$3:$BY706))*AO$1,""))</f>
        <v/>
      </c>
      <c r="BI706" s="13" t="str">
        <f>IF(AP706="","",IF(AP706=BI$2,(SUMIF($BV$3:$BV706,BI$2,$BW$3:$BW706)-SUMIF($BX$3:$BX706,BI$2,$BY$3:$BY706))*AP$1,""))</f>
        <v/>
      </c>
      <c r="BJ706" s="13" t="str">
        <f>IF(AQ706="","",IF(AQ706=BJ$2,(SUMIF($BV$3:$BV706,BJ$2,$BW$3:$BW706)-SUMIF($BX$3:$BX706,BJ$2,$BY$3:$BY706))*AQ$1,""))</f>
        <v/>
      </c>
      <c r="BK706" s="13" t="str">
        <f>IF(AR706="","",IF(AR706=BK$2,(SUMIF($BV$3:$BV706,BK$2,$BW$3:$BW706)-SUMIF($BX$3:$BX706,BK$2,$BY$3:$BY706))*AR$1,""))</f>
        <v/>
      </c>
      <c r="BL706" s="13" t="str">
        <f>IF(AS706="","",IF(AS706=BL$2,(SUMIF($BV$3:$BV706,BL$2,$BW$3:$BW706)-SUMIF($BX$3:$BX706,BL$2,$BY$3:$BY706))*AS$1,""))</f>
        <v/>
      </c>
      <c r="BM706" s="13" t="str">
        <f>IF(AT706="","",IF(AT706=BM$2,(SUMIF($BV$3:$BV706,BM$2,$BW$3:$BW706)-SUMIF($BX$3:$BX706,BM$2,$BY$3:$BY706))*AT$1,""))</f>
        <v/>
      </c>
      <c r="BN706" s="13" t="str">
        <f>IF(AU706="","",IF(AU706=BN$2,(SUMIF($BV$3:$BV706,BN$2,$BW$3:$BW706)-SUMIF($BX$3:$BX706,BN$2,$BY$3:$BY706))*AU$1,""))</f>
        <v/>
      </c>
      <c r="BO706" s="13" t="str">
        <f>IF(AV706="","",IF(AV706=BO$2,(SUMIF($BV$3:$BV706,BO$2,$BW$3:$BW706)-SUMIF($BX$3:$BX706,BO$2,$BY$3:$BY706))*AV$1,""))</f>
        <v/>
      </c>
      <c r="BP706" s="69"/>
      <c r="BQ706" s="13" t="str">
        <f t="shared" si="402"/>
        <v/>
      </c>
      <c r="BR706" s="75" t="str">
        <f t="shared" si="389"/>
        <v/>
      </c>
      <c r="BS706" s="33" t="str">
        <f t="shared" si="390"/>
        <v/>
      </c>
      <c r="BT706" s="42" t="str">
        <f t="shared" si="391"/>
        <v/>
      </c>
      <c r="BU706" s="38" t="str">
        <f t="shared" si="392"/>
        <v/>
      </c>
      <c r="BV706" s="30" t="str">
        <f t="shared" si="407"/>
        <v/>
      </c>
      <c r="BW706" s="36" t="str">
        <f t="shared" si="408"/>
        <v/>
      </c>
      <c r="BX706" s="36" t="str">
        <f t="shared" si="409"/>
        <v/>
      </c>
      <c r="BY706" s="45" t="str">
        <f t="shared" si="410"/>
        <v/>
      </c>
      <c r="BZ706" s="12" t="str">
        <f t="shared" si="393"/>
        <v/>
      </c>
      <c r="CA706" s="47" t="str">
        <f t="shared" si="394"/>
        <v/>
      </c>
      <c r="CB706" s="32" t="str">
        <f t="shared" si="395"/>
        <v/>
      </c>
      <c r="CC706" s="32" t="str">
        <f t="shared" si="396"/>
        <v/>
      </c>
      <c r="CD706" s="32" t="str">
        <f t="shared" si="397"/>
        <v/>
      </c>
      <c r="CE706" s="48"/>
      <c r="CF706" s="32" t="str">
        <f t="shared" si="403"/>
        <v/>
      </c>
      <c r="CG706" s="32" t="str">
        <f t="shared" si="404"/>
        <v/>
      </c>
      <c r="CH706" s="48"/>
    </row>
    <row r="707" spans="2:86" ht="30" customHeight="1" x14ac:dyDescent="0.2">
      <c r="B707" s="155"/>
      <c r="C707" s="117"/>
      <c r="D707" s="53"/>
      <c r="E707" s="68"/>
      <c r="F707" s="54"/>
      <c r="G707" s="54"/>
      <c r="H707" s="55"/>
      <c r="I707" s="71"/>
      <c r="J707" s="73"/>
      <c r="K707" s="56"/>
      <c r="L707" s="76" t="str">
        <f t="shared" si="413"/>
        <v/>
      </c>
      <c r="M707" s="77" t="str">
        <f t="shared" si="398"/>
        <v/>
      </c>
      <c r="N707" s="130" t="str">
        <f t="shared" si="399"/>
        <v/>
      </c>
      <c r="O707" s="131" t="str">
        <f t="shared" si="418"/>
        <v/>
      </c>
      <c r="P707" s="131" t="str">
        <f t="shared" si="418"/>
        <v/>
      </c>
      <c r="Q707" s="131" t="str">
        <f t="shared" si="418"/>
        <v/>
      </c>
      <c r="R707" s="131" t="str">
        <f t="shared" si="418"/>
        <v/>
      </c>
      <c r="S707" s="131" t="str">
        <f t="shared" si="418"/>
        <v/>
      </c>
      <c r="T707" s="131" t="str">
        <f t="shared" si="418"/>
        <v/>
      </c>
      <c r="U707" s="131" t="str">
        <f t="shared" si="418"/>
        <v/>
      </c>
      <c r="V707" s="14"/>
      <c r="W707" s="17" t="str">
        <f>IF(C707="",IF(OR(AND($H707&lt;&gt;"",C707=""),AND($F706=$F707,$AK707&lt;&gt;""),COUNTA($H$3:$H$100002)&gt;COUNTA($H$3:$H707),$AE707&lt;&gt;""),W706,""),C707)</f>
        <v/>
      </c>
      <c r="X707" s="17" t="str">
        <f>IF(D707="",IF(OR(AND($H707&lt;&gt;"",D707=""),AND($F706=$F707,$AK707&lt;&gt;""),COUNTA($H$3:$H$100002)&gt;COUNTA($H$3:$H707),$AE707&lt;&gt;""),X706,""),D707)</f>
        <v/>
      </c>
      <c r="Y707" s="17" t="str">
        <f>IF(E707="",IF(OR(AND($H707&lt;&gt;"",E707=""),AND($F706=$F707,$AK707&lt;&gt;""),COUNTA($H$3:$H$100002)&gt;COUNTA($H$3:$H707),$AE707&lt;&gt;""),Y706,""),E707)</f>
        <v/>
      </c>
      <c r="Z707" s="27" t="str">
        <f t="shared" si="414"/>
        <v/>
      </c>
      <c r="AA707" s="2" t="str">
        <f>IF(F707="","",COUNTA($F$3:F707))</f>
        <v/>
      </c>
      <c r="AB707" s="3" t="str">
        <f>IF(F707="","",IFERROR(IF(F707&lt;&gt;"",IFERROR(INDEX(設定!$C$3:$C$303,MATCH(F707,設定!$C$3:$C$303,0),0),INDEX(設定!$C$3:$C$303,MATCH("*"&amp;F707&amp;"*",設定!$C$3:$C$303,0),0)),""),"エラー"))</f>
        <v/>
      </c>
      <c r="AC707" s="2" t="str">
        <f>IF(G707="","",COUNTA($G$3:G707))</f>
        <v/>
      </c>
      <c r="AD707" s="3" t="str">
        <f>IF(G707="","",IFERROR(IF(G707&lt;&gt;"",IFERROR(INDEX(設定!$C$3:$C$303,MATCH(G707,設定!$C$3:$C$303,0),0),INDEX(設定!$C$3:$C$303,MATCH("*"&amp;G707&amp;"*",設定!$C$3:$C$303,0),0)),""),"エラー"))</f>
        <v/>
      </c>
      <c r="AE707" s="3" t="str">
        <f>IFERROR(IF(AB707="",IF(AND(H707&lt;&gt;"",F707=""),INDEX(AB$3:AB707,MATCH(MAX(AA$3:AA707),AA$3:AA707,0),0),""),AB707),"")</f>
        <v/>
      </c>
      <c r="AF707" s="3" t="str">
        <f>IFERROR(IF(AD707="",IF(AND(H707&lt;&gt;"",G707=""),INDEX(AD$3:AD707,MATCH(MAX(AC$3:AC707),AC$3:AC707,0),0),""),AD707),"")</f>
        <v/>
      </c>
      <c r="AG707" s="2" t="str">
        <f>IF(AH707="","",IF(OR(AH707=AH706,AH707=AH708),IF(AND(E707="",AB707="",AG706&lt;&gt;""),MAX($AG$3:AG706),MAX($AG$3:AG706)+1),IF(AH706=AH707,AG706,MAX($AG$3:AG706)+1)))</f>
        <v/>
      </c>
      <c r="AH707" s="12" t="str">
        <f t="shared" si="400"/>
        <v/>
      </c>
      <c r="AI707" s="12" t="str">
        <f t="shared" si="405"/>
        <v/>
      </c>
      <c r="AJ707" s="13" t="str">
        <f t="shared" ref="AJ707:AJ770" si="419">IF($AE707="","",IF($AF707="",0,J707))</f>
        <v/>
      </c>
      <c r="AK707" s="13" t="str">
        <f t="shared" ref="AK707:AK770" si="420">IF($AE707="","",IF($AF707="",0,K707))</f>
        <v/>
      </c>
      <c r="AL707" s="13" t="str">
        <f>IF(OR(AJ707="",COUNTIF($AH$3:AH707,AH707)&lt;&gt;COUNTIF(AH$3:AH$100002,AH707)),"",SUMIF(AH$3:AH$100002,AH707,AJ$3:AJ$100002))</f>
        <v/>
      </c>
      <c r="AM707" s="13" t="str">
        <f>IF(OR(AK707="",COUNTIF($AH$3:AH707,AH707)&lt;&gt;COUNTIF(AH$3:AH$100002,AH707)),"",SUMIF(AH$3:AH$100002,AH707,AK$3:AK$100002))</f>
        <v/>
      </c>
      <c r="AO707" s="13" t="str">
        <f t="shared" si="401"/>
        <v/>
      </c>
      <c r="AP707" s="13" t="str">
        <f t="shared" si="401"/>
        <v/>
      </c>
      <c r="AQ707" s="13" t="str">
        <f t="shared" si="401"/>
        <v/>
      </c>
      <c r="AR707" s="13" t="str">
        <f t="shared" si="401"/>
        <v/>
      </c>
      <c r="AS707" s="13" t="str">
        <f t="shared" si="401"/>
        <v/>
      </c>
      <c r="AT707" s="13" t="str">
        <f t="shared" si="401"/>
        <v/>
      </c>
      <c r="AU707" s="13" t="str">
        <f t="shared" si="401"/>
        <v/>
      </c>
      <c r="AV707" s="13" t="str">
        <f t="shared" si="406"/>
        <v/>
      </c>
      <c r="AW707" s="86" t="str">
        <f t="shared" ref="AW707:AW770" si="421">IF(J707="","",J707)</f>
        <v/>
      </c>
      <c r="AX707" s="59" t="str">
        <f t="shared" ref="AX707:AX770" si="422">IF(K707="","",K707)</f>
        <v/>
      </c>
      <c r="AY707" s="63" t="str">
        <f>IF(OR($BR707="",BH707=""),"",COUNT($BR$3:$BR707))</f>
        <v/>
      </c>
      <c r="AZ707" s="13" t="str">
        <f>IF(OR($BR707="",BI707=""),"",COUNT($BR$3:$BR707))</f>
        <v/>
      </c>
      <c r="BA707" s="13" t="str">
        <f>IF(OR($BR707="",BJ707=""),"",COUNT($BR$3:$BR707))</f>
        <v/>
      </c>
      <c r="BB707" s="13" t="str">
        <f>IF(OR($BR707="",BK707=""),"",COUNT($BR$3:$BR707))</f>
        <v/>
      </c>
      <c r="BC707" s="13" t="str">
        <f>IF(OR($BR707="",BL707=""),"",COUNT($BR$3:$BR707))</f>
        <v/>
      </c>
      <c r="BD707" s="13" t="str">
        <f>IF(OR($BR707="",BM707=""),"",COUNT($BR$3:$BR707))</f>
        <v/>
      </c>
      <c r="BE707" s="13" t="str">
        <f>IF(OR($BR707="",BN707=""),"",COUNT($BR$3:$BR707))</f>
        <v/>
      </c>
      <c r="BF707" s="13" t="str">
        <f>IF(OR($BR707="",BO707=""),"",COUNT($BR$3:$BR707))</f>
        <v/>
      </c>
      <c r="BG707" s="66" t="str">
        <f>IF(Z707="","",COUNT($Z$3:Z707))</f>
        <v/>
      </c>
      <c r="BH707" s="13" t="str">
        <f>IF(AO707="","",IF(AO707=BH$2,(SUMIF($BV$3:$BV707,BH$2,$BW$3:$BW707)-SUMIF($BX$3:$BX707,BH$2,$BY$3:$BY707))*AO$1,""))</f>
        <v/>
      </c>
      <c r="BI707" s="13" t="str">
        <f>IF(AP707="","",IF(AP707=BI$2,(SUMIF($BV$3:$BV707,BI$2,$BW$3:$BW707)-SUMIF($BX$3:$BX707,BI$2,$BY$3:$BY707))*AP$1,""))</f>
        <v/>
      </c>
      <c r="BJ707" s="13" t="str">
        <f>IF(AQ707="","",IF(AQ707=BJ$2,(SUMIF($BV$3:$BV707,BJ$2,$BW$3:$BW707)-SUMIF($BX$3:$BX707,BJ$2,$BY$3:$BY707))*AQ$1,""))</f>
        <v/>
      </c>
      <c r="BK707" s="13" t="str">
        <f>IF(AR707="","",IF(AR707=BK$2,(SUMIF($BV$3:$BV707,BK$2,$BW$3:$BW707)-SUMIF($BX$3:$BX707,BK$2,$BY$3:$BY707))*AR$1,""))</f>
        <v/>
      </c>
      <c r="BL707" s="13" t="str">
        <f>IF(AS707="","",IF(AS707=BL$2,(SUMIF($BV$3:$BV707,BL$2,$BW$3:$BW707)-SUMIF($BX$3:$BX707,BL$2,$BY$3:$BY707))*AS$1,""))</f>
        <v/>
      </c>
      <c r="BM707" s="13" t="str">
        <f>IF(AT707="","",IF(AT707=BM$2,(SUMIF($BV$3:$BV707,BM$2,$BW$3:$BW707)-SUMIF($BX$3:$BX707,BM$2,$BY$3:$BY707))*AT$1,""))</f>
        <v/>
      </c>
      <c r="BN707" s="13" t="str">
        <f>IF(AU707="","",IF(AU707=BN$2,(SUMIF($BV$3:$BV707,BN$2,$BW$3:$BW707)-SUMIF($BX$3:$BX707,BN$2,$BY$3:$BY707))*AU$1,""))</f>
        <v/>
      </c>
      <c r="BO707" s="13" t="str">
        <f>IF(AV707="","",IF(AV707=BO$2,(SUMIF($BV$3:$BV707,BO$2,$BW$3:$BW707)-SUMIF($BX$3:$BX707,BO$2,$BY$3:$BY707))*AV$1,""))</f>
        <v/>
      </c>
      <c r="BP707" s="69"/>
      <c r="BQ707" s="13" t="str">
        <f t="shared" si="402"/>
        <v/>
      </c>
      <c r="BR707" s="75" t="str">
        <f t="shared" ref="BR707:BR770" si="423">IF(Z707="","",Z707)</f>
        <v/>
      </c>
      <c r="BS707" s="33" t="str">
        <f t="shared" ref="BS707:BS770" si="424">IF(Z707="","",W707)</f>
        <v/>
      </c>
      <c r="BT707" s="42" t="str">
        <f t="shared" ref="BT707:BT770" si="425">IF(Z707="","",X707)</f>
        <v/>
      </c>
      <c r="BU707" s="38" t="str">
        <f t="shared" ref="BU707:BU770" si="426">IF(Z707="","",Y707)</f>
        <v/>
      </c>
      <c r="BV707" s="30" t="str">
        <f t="shared" si="407"/>
        <v/>
      </c>
      <c r="BW707" s="36" t="str">
        <f t="shared" si="408"/>
        <v/>
      </c>
      <c r="BX707" s="36" t="str">
        <f t="shared" si="409"/>
        <v/>
      </c>
      <c r="BY707" s="45" t="str">
        <f t="shared" si="410"/>
        <v/>
      </c>
      <c r="BZ707" s="12" t="str">
        <f t="shared" ref="BZ707:BZ770" si="427">IF(H707="","",H707&amp;IF(I707="",""," ("&amp;I707&amp;")"))</f>
        <v/>
      </c>
      <c r="CA707" s="47" t="str">
        <f t="shared" ref="CA707:CA770" si="428">IF(AE707="","",AE707)</f>
        <v/>
      </c>
      <c r="CB707" s="32" t="str">
        <f t="shared" ref="CB707:CB770" si="429">IF(AF707="","",AF707)</f>
        <v/>
      </c>
      <c r="CC707" s="32" t="str">
        <f t="shared" ref="CC707:CC770" si="430">IF(J707="","",J707)</f>
        <v/>
      </c>
      <c r="CD707" s="32" t="str">
        <f t="shared" ref="CD707:CD770" si="431">IF(K707="","",K707)</f>
        <v/>
      </c>
      <c r="CE707" s="48"/>
      <c r="CF707" s="32" t="str">
        <f t="shared" si="403"/>
        <v/>
      </c>
      <c r="CG707" s="32" t="str">
        <f t="shared" si="404"/>
        <v/>
      </c>
      <c r="CH707" s="48"/>
    </row>
    <row r="708" spans="2:86" ht="30" customHeight="1" x14ac:dyDescent="0.2">
      <c r="B708" s="155"/>
      <c r="C708" s="117"/>
      <c r="D708" s="53"/>
      <c r="E708" s="68"/>
      <c r="F708" s="54"/>
      <c r="G708" s="54"/>
      <c r="H708" s="55"/>
      <c r="I708" s="71"/>
      <c r="J708" s="73"/>
      <c r="K708" s="56"/>
      <c r="L708" s="76" t="str">
        <f t="shared" si="413"/>
        <v/>
      </c>
      <c r="M708" s="77" t="str">
        <f t="shared" ref="M708:M771" si="432">IF(AF708="","",AF708)</f>
        <v/>
      </c>
      <c r="N708" s="130" t="str">
        <f t="shared" ref="N708:N771" si="433">IFERROR(INDEX($BH$3:$BO$100002,MATCH($BG708,$BG$3:$BG$100002,0),MATCH(N$1,$BH$2:$BO$2,0)),"")</f>
        <v/>
      </c>
      <c r="O708" s="131" t="str">
        <f t="shared" si="418"/>
        <v/>
      </c>
      <c r="P708" s="131" t="str">
        <f t="shared" si="418"/>
        <v/>
      </c>
      <c r="Q708" s="131" t="str">
        <f t="shared" si="418"/>
        <v/>
      </c>
      <c r="R708" s="131" t="str">
        <f t="shared" si="418"/>
        <v/>
      </c>
      <c r="S708" s="131" t="str">
        <f t="shared" si="418"/>
        <v/>
      </c>
      <c r="T708" s="131" t="str">
        <f t="shared" si="418"/>
        <v/>
      </c>
      <c r="U708" s="131" t="str">
        <f t="shared" si="418"/>
        <v/>
      </c>
      <c r="V708" s="14"/>
      <c r="W708" s="17" t="str">
        <f>IF(C708="",IF(OR(AND($H708&lt;&gt;"",C708=""),AND($F707=$F708,$AK708&lt;&gt;""),COUNTA($H$3:$H$100002)&gt;COUNTA($H$3:$H708),$AE708&lt;&gt;""),W707,""),C708)</f>
        <v/>
      </c>
      <c r="X708" s="17" t="str">
        <f>IF(D708="",IF(OR(AND($H708&lt;&gt;"",D708=""),AND($F707=$F708,$AK708&lt;&gt;""),COUNTA($H$3:$H$100002)&gt;COUNTA($H$3:$H708),$AE708&lt;&gt;""),X707,""),D708)</f>
        <v/>
      </c>
      <c r="Y708" s="17" t="str">
        <f>IF(E708="",IF(OR(AND($H708&lt;&gt;"",E708=""),AND($F707=$F708,$AK708&lt;&gt;""),COUNTA($H$3:$H$100002)&gt;COUNTA($H$3:$H708),$AE708&lt;&gt;""),Y707,""),E708)</f>
        <v/>
      </c>
      <c r="Z708" s="27" t="str">
        <f t="shared" si="414"/>
        <v/>
      </c>
      <c r="AA708" s="2" t="str">
        <f>IF(F708="","",COUNTA($F$3:F708))</f>
        <v/>
      </c>
      <c r="AB708" s="3" t="str">
        <f>IF(F708="","",IFERROR(IF(F708&lt;&gt;"",IFERROR(INDEX(設定!$C$3:$C$303,MATCH(F708,設定!$C$3:$C$303,0),0),INDEX(設定!$C$3:$C$303,MATCH("*"&amp;F708&amp;"*",設定!$C$3:$C$303,0),0)),""),"エラー"))</f>
        <v/>
      </c>
      <c r="AC708" s="2" t="str">
        <f>IF(G708="","",COUNTA($G$3:G708))</f>
        <v/>
      </c>
      <c r="AD708" s="3" t="str">
        <f>IF(G708="","",IFERROR(IF(G708&lt;&gt;"",IFERROR(INDEX(設定!$C$3:$C$303,MATCH(G708,設定!$C$3:$C$303,0),0),INDEX(設定!$C$3:$C$303,MATCH("*"&amp;G708&amp;"*",設定!$C$3:$C$303,0),0)),""),"エラー"))</f>
        <v/>
      </c>
      <c r="AE708" s="3" t="str">
        <f>IFERROR(IF(AB708="",IF(AND(H708&lt;&gt;"",F708=""),INDEX(AB$3:AB708,MATCH(MAX(AA$3:AA708),AA$3:AA708,0),0),""),AB708),"")</f>
        <v/>
      </c>
      <c r="AF708" s="3" t="str">
        <f>IFERROR(IF(AD708="",IF(AND(H708&lt;&gt;"",G708=""),INDEX(AD$3:AD708,MATCH(MAX(AC$3:AC708),AC$3:AC708,0),0),""),AD708),"")</f>
        <v/>
      </c>
      <c r="AG708" s="2" t="str">
        <f>IF(AH708="","",IF(OR(AH708=AH707,AH708=AH709),IF(AND(E708="",AB708="",AG707&lt;&gt;""),MAX($AG$3:AG707),MAX($AG$3:AG707)+1),IF(AH707=AH708,AG707,MAX($AG$3:AG707)+1)))</f>
        <v/>
      </c>
      <c r="AH708" s="12" t="str">
        <f t="shared" ref="AH708:AH771" si="434">IF(AE708="","",Z708&amp;"@"&amp;AE708&amp;"@"&amp;AF708)</f>
        <v/>
      </c>
      <c r="AI708" s="12" t="str">
        <f t="shared" si="405"/>
        <v/>
      </c>
      <c r="AJ708" s="13" t="str">
        <f t="shared" si="419"/>
        <v/>
      </c>
      <c r="AK708" s="13" t="str">
        <f t="shared" si="420"/>
        <v/>
      </c>
      <c r="AL708" s="13" t="str">
        <f>IF(OR(AJ708="",COUNTIF($AH$3:AH708,AH708)&lt;&gt;COUNTIF(AH$3:AH$100002,AH708)),"",SUMIF(AH$3:AH$100002,AH708,AJ$3:AJ$100002))</f>
        <v/>
      </c>
      <c r="AM708" s="13" t="str">
        <f>IF(OR(AK708="",COUNTIF($AH$3:AH708,AH708)&lt;&gt;COUNTIF(AH$3:AH$100002,AH708)),"",SUMIF(AH$3:AH$100002,AH708,AK$3:AK$100002))</f>
        <v/>
      </c>
      <c r="AO708" s="13" t="str">
        <f t="shared" ref="AO708:AR771" si="435">IF($Z708="","",IF(COUNTIF($AE708:$AF708,AO$2),AO$2,""))</f>
        <v/>
      </c>
      <c r="AP708" s="13" t="str">
        <f t="shared" si="435"/>
        <v/>
      </c>
      <c r="AQ708" s="13" t="str">
        <f t="shared" si="435"/>
        <v/>
      </c>
      <c r="AR708" s="13" t="str">
        <f t="shared" si="435"/>
        <v/>
      </c>
      <c r="AS708" s="13" t="str">
        <f t="shared" ref="AS708:AV771" si="436">IF($Z708="","",IF(COUNTIF($AE708:$AF708,AS$2),AS$2,""))</f>
        <v/>
      </c>
      <c r="AT708" s="13" t="str">
        <f t="shared" si="436"/>
        <v/>
      </c>
      <c r="AU708" s="13" t="str">
        <f t="shared" si="436"/>
        <v/>
      </c>
      <c r="AV708" s="13" t="str">
        <f t="shared" si="406"/>
        <v/>
      </c>
      <c r="AW708" s="86" t="str">
        <f t="shared" si="421"/>
        <v/>
      </c>
      <c r="AX708" s="59" t="str">
        <f t="shared" si="422"/>
        <v/>
      </c>
      <c r="AY708" s="63" t="str">
        <f>IF(OR($BR708="",BH708=""),"",COUNT($BR$3:$BR708))</f>
        <v/>
      </c>
      <c r="AZ708" s="13" t="str">
        <f>IF(OR($BR708="",BI708=""),"",COUNT($BR$3:$BR708))</f>
        <v/>
      </c>
      <c r="BA708" s="13" t="str">
        <f>IF(OR($BR708="",BJ708=""),"",COUNT($BR$3:$BR708))</f>
        <v/>
      </c>
      <c r="BB708" s="13" t="str">
        <f>IF(OR($BR708="",BK708=""),"",COUNT($BR$3:$BR708))</f>
        <v/>
      </c>
      <c r="BC708" s="13" t="str">
        <f>IF(OR($BR708="",BL708=""),"",COUNT($BR$3:$BR708))</f>
        <v/>
      </c>
      <c r="BD708" s="13" t="str">
        <f>IF(OR($BR708="",BM708=""),"",COUNT($BR$3:$BR708))</f>
        <v/>
      </c>
      <c r="BE708" s="13" t="str">
        <f>IF(OR($BR708="",BN708=""),"",COUNT($BR$3:$BR708))</f>
        <v/>
      </c>
      <c r="BF708" s="13" t="str">
        <f>IF(OR($BR708="",BO708=""),"",COUNT($BR$3:$BR708))</f>
        <v/>
      </c>
      <c r="BG708" s="66" t="str">
        <f>IF(Z708="","",COUNT($Z$3:Z708))</f>
        <v/>
      </c>
      <c r="BH708" s="13" t="str">
        <f>IF(AO708="","",IF(AO708=BH$2,(SUMIF($BV$3:$BV708,BH$2,$BW$3:$BW708)-SUMIF($BX$3:$BX708,BH$2,$BY$3:$BY708))*AO$1,""))</f>
        <v/>
      </c>
      <c r="BI708" s="13" t="str">
        <f>IF(AP708="","",IF(AP708=BI$2,(SUMIF($BV$3:$BV708,BI$2,$BW$3:$BW708)-SUMIF($BX$3:$BX708,BI$2,$BY$3:$BY708))*AP$1,""))</f>
        <v/>
      </c>
      <c r="BJ708" s="13" t="str">
        <f>IF(AQ708="","",IF(AQ708=BJ$2,(SUMIF($BV$3:$BV708,BJ$2,$BW$3:$BW708)-SUMIF($BX$3:$BX708,BJ$2,$BY$3:$BY708))*AQ$1,""))</f>
        <v/>
      </c>
      <c r="BK708" s="13" t="str">
        <f>IF(AR708="","",IF(AR708=BK$2,(SUMIF($BV$3:$BV708,BK$2,$BW$3:$BW708)-SUMIF($BX$3:$BX708,BK$2,$BY$3:$BY708))*AR$1,""))</f>
        <v/>
      </c>
      <c r="BL708" s="13" t="str">
        <f>IF(AS708="","",IF(AS708=BL$2,(SUMIF($BV$3:$BV708,BL$2,$BW$3:$BW708)-SUMIF($BX$3:$BX708,BL$2,$BY$3:$BY708))*AS$1,""))</f>
        <v/>
      </c>
      <c r="BM708" s="13" t="str">
        <f>IF(AT708="","",IF(AT708=BM$2,(SUMIF($BV$3:$BV708,BM$2,$BW$3:$BW708)-SUMIF($BX$3:$BX708,BM$2,$BY$3:$BY708))*AT$1,""))</f>
        <v/>
      </c>
      <c r="BN708" s="13" t="str">
        <f>IF(AU708="","",IF(AU708=BN$2,(SUMIF($BV$3:$BV708,BN$2,$BW$3:$BW708)-SUMIF($BX$3:$BX708,BN$2,$BY$3:$BY708))*AU$1,""))</f>
        <v/>
      </c>
      <c r="BO708" s="13" t="str">
        <f>IF(AV708="","",IF(AV708=BO$2,(SUMIF($BV$3:$BV708,BO$2,$BW$3:$BW708)-SUMIF($BX$3:$BX708,BO$2,$BY$3:$BY708))*AV$1,""))</f>
        <v/>
      </c>
      <c r="BP708" s="69"/>
      <c r="BQ708" s="13" t="str">
        <f t="shared" ref="BQ708:BQ771" si="437">IF(B708="","",IF(ISNUMBER(B708),B708,""))</f>
        <v/>
      </c>
      <c r="BR708" s="75" t="str">
        <f t="shared" si="423"/>
        <v/>
      </c>
      <c r="BS708" s="33" t="str">
        <f t="shared" si="424"/>
        <v/>
      </c>
      <c r="BT708" s="42" t="str">
        <f t="shared" si="425"/>
        <v/>
      </c>
      <c r="BU708" s="38" t="str">
        <f t="shared" si="426"/>
        <v/>
      </c>
      <c r="BV708" s="30" t="str">
        <f t="shared" si="407"/>
        <v/>
      </c>
      <c r="BW708" s="36" t="str">
        <f t="shared" si="408"/>
        <v/>
      </c>
      <c r="BX708" s="36" t="str">
        <f t="shared" si="409"/>
        <v/>
      </c>
      <c r="BY708" s="45" t="str">
        <f t="shared" si="410"/>
        <v/>
      </c>
      <c r="BZ708" s="12" t="str">
        <f t="shared" si="427"/>
        <v/>
      </c>
      <c r="CA708" s="47" t="str">
        <f t="shared" si="428"/>
        <v/>
      </c>
      <c r="CB708" s="32" t="str">
        <f t="shared" si="429"/>
        <v/>
      </c>
      <c r="CC708" s="32" t="str">
        <f t="shared" si="430"/>
        <v/>
      </c>
      <c r="CD708" s="32" t="str">
        <f t="shared" si="431"/>
        <v/>
      </c>
      <c r="CE708" s="48"/>
      <c r="CF708" s="32" t="str">
        <f t="shared" ref="CF708:CF771" si="438">IF(AND(ISNUMBER(B708),CG708&lt;&gt;""),B708,"")</f>
        <v/>
      </c>
      <c r="CG708" s="32" t="str">
        <f t="shared" ref="CG708:CG771" si="439">IF(AE708="","",AE708&amp;"@"&amp;AF708)</f>
        <v/>
      </c>
      <c r="CH708" s="48"/>
    </row>
    <row r="709" spans="2:86" ht="30" customHeight="1" x14ac:dyDescent="0.2">
      <c r="B709" s="155"/>
      <c r="C709" s="117"/>
      <c r="D709" s="53"/>
      <c r="E709" s="68"/>
      <c r="F709" s="54"/>
      <c r="G709" s="54"/>
      <c r="H709" s="55"/>
      <c r="I709" s="71"/>
      <c r="J709" s="73"/>
      <c r="K709" s="56"/>
      <c r="L709" s="76" t="str">
        <f t="shared" si="413"/>
        <v/>
      </c>
      <c r="M709" s="77" t="str">
        <f t="shared" si="432"/>
        <v/>
      </c>
      <c r="N709" s="130" t="str">
        <f t="shared" si="433"/>
        <v/>
      </c>
      <c r="O709" s="131" t="str">
        <f t="shared" si="418"/>
        <v/>
      </c>
      <c r="P709" s="131" t="str">
        <f t="shared" si="418"/>
        <v/>
      </c>
      <c r="Q709" s="131" t="str">
        <f t="shared" si="418"/>
        <v/>
      </c>
      <c r="R709" s="131" t="str">
        <f t="shared" si="418"/>
        <v/>
      </c>
      <c r="S709" s="131" t="str">
        <f t="shared" si="418"/>
        <v/>
      </c>
      <c r="T709" s="131" t="str">
        <f t="shared" si="418"/>
        <v/>
      </c>
      <c r="U709" s="131" t="str">
        <f t="shared" si="418"/>
        <v/>
      </c>
      <c r="V709" s="14"/>
      <c r="W709" s="17" t="str">
        <f>IF(C709="",IF(OR(AND($H709&lt;&gt;"",C709=""),AND($F708=$F709,$AK709&lt;&gt;""),COUNTA($H$3:$H$100002)&gt;COUNTA($H$3:$H709),$AE709&lt;&gt;""),W708,""),C709)</f>
        <v/>
      </c>
      <c r="X709" s="17" t="str">
        <f>IF(D709="",IF(OR(AND($H709&lt;&gt;"",D709=""),AND($F708=$F709,$AK709&lt;&gt;""),COUNTA($H$3:$H$100002)&gt;COUNTA($H$3:$H709),$AE709&lt;&gt;""),X708,""),D709)</f>
        <v/>
      </c>
      <c r="Y709" s="17" t="str">
        <f>IF(E709="",IF(OR(AND($H709&lt;&gt;"",E709=""),AND($F708=$F709,$AK709&lt;&gt;""),COUNTA($H$3:$H$100002)&gt;COUNTA($H$3:$H709),$AE709&lt;&gt;""),Y708,""),E709)</f>
        <v/>
      </c>
      <c r="Z709" s="27" t="str">
        <f t="shared" si="414"/>
        <v/>
      </c>
      <c r="AA709" s="2" t="str">
        <f>IF(F709="","",COUNTA($F$3:F709))</f>
        <v/>
      </c>
      <c r="AB709" s="3" t="str">
        <f>IF(F709="","",IFERROR(IF(F709&lt;&gt;"",IFERROR(INDEX(設定!$C$3:$C$303,MATCH(F709,設定!$C$3:$C$303,0),0),INDEX(設定!$C$3:$C$303,MATCH("*"&amp;F709&amp;"*",設定!$C$3:$C$303,0),0)),""),"エラー"))</f>
        <v/>
      </c>
      <c r="AC709" s="2" t="str">
        <f>IF(G709="","",COUNTA($G$3:G709))</f>
        <v/>
      </c>
      <c r="AD709" s="3" t="str">
        <f>IF(G709="","",IFERROR(IF(G709&lt;&gt;"",IFERROR(INDEX(設定!$C$3:$C$303,MATCH(G709,設定!$C$3:$C$303,0),0),INDEX(設定!$C$3:$C$303,MATCH("*"&amp;G709&amp;"*",設定!$C$3:$C$303,0),0)),""),"エラー"))</f>
        <v/>
      </c>
      <c r="AE709" s="3" t="str">
        <f>IFERROR(IF(AB709="",IF(AND(H709&lt;&gt;"",F709=""),INDEX(AB$3:AB709,MATCH(MAX(AA$3:AA709),AA$3:AA709,0),0),""),AB709),"")</f>
        <v/>
      </c>
      <c r="AF709" s="3" t="str">
        <f>IFERROR(IF(AD709="",IF(AND(H709&lt;&gt;"",G709=""),INDEX(AD$3:AD709,MATCH(MAX(AC$3:AC709),AC$3:AC709,0),0),""),AD709),"")</f>
        <v/>
      </c>
      <c r="AG709" s="2" t="str">
        <f>IF(AH709="","",IF(OR(AH709=AH708,AH709=AH710),IF(AND(E709="",AB709="",AG708&lt;&gt;""),MAX($AG$3:AG708),MAX($AG$3:AG708)+1),IF(AH708=AH709,AG708,MAX($AG$3:AG708)+1)))</f>
        <v/>
      </c>
      <c r="AH709" s="12" t="str">
        <f t="shared" si="434"/>
        <v/>
      </c>
      <c r="AI709" s="12" t="str">
        <f t="shared" si="405"/>
        <v/>
      </c>
      <c r="AJ709" s="13" t="str">
        <f t="shared" si="419"/>
        <v/>
      </c>
      <c r="AK709" s="13" t="str">
        <f t="shared" si="420"/>
        <v/>
      </c>
      <c r="AL709" s="13" t="str">
        <f>IF(OR(AJ709="",COUNTIF($AH$3:AH709,AH709)&lt;&gt;COUNTIF(AH$3:AH$100002,AH709)),"",SUMIF(AH$3:AH$100002,AH709,AJ$3:AJ$100002))</f>
        <v/>
      </c>
      <c r="AM709" s="13" t="str">
        <f>IF(OR(AK709="",COUNTIF($AH$3:AH709,AH709)&lt;&gt;COUNTIF(AH$3:AH$100002,AH709)),"",SUMIF(AH$3:AH$100002,AH709,AK$3:AK$100002))</f>
        <v/>
      </c>
      <c r="AO709" s="13" t="str">
        <f t="shared" si="435"/>
        <v/>
      </c>
      <c r="AP709" s="13" t="str">
        <f t="shared" si="435"/>
        <v/>
      </c>
      <c r="AQ709" s="13" t="str">
        <f t="shared" si="435"/>
        <v/>
      </c>
      <c r="AR709" s="13" t="str">
        <f t="shared" si="435"/>
        <v/>
      </c>
      <c r="AS709" s="13" t="str">
        <f t="shared" si="436"/>
        <v/>
      </c>
      <c r="AT709" s="13" t="str">
        <f t="shared" si="436"/>
        <v/>
      </c>
      <c r="AU709" s="13" t="str">
        <f t="shared" si="436"/>
        <v/>
      </c>
      <c r="AV709" s="13" t="str">
        <f t="shared" si="406"/>
        <v/>
      </c>
      <c r="AW709" s="86" t="str">
        <f t="shared" si="421"/>
        <v/>
      </c>
      <c r="AX709" s="59" t="str">
        <f t="shared" si="422"/>
        <v/>
      </c>
      <c r="AY709" s="63" t="str">
        <f>IF(OR($BR709="",BH709=""),"",COUNT($BR$3:$BR709))</f>
        <v/>
      </c>
      <c r="AZ709" s="13" t="str">
        <f>IF(OR($BR709="",BI709=""),"",COUNT($BR$3:$BR709))</f>
        <v/>
      </c>
      <c r="BA709" s="13" t="str">
        <f>IF(OR($BR709="",BJ709=""),"",COUNT($BR$3:$BR709))</f>
        <v/>
      </c>
      <c r="BB709" s="13" t="str">
        <f>IF(OR($BR709="",BK709=""),"",COUNT($BR$3:$BR709))</f>
        <v/>
      </c>
      <c r="BC709" s="13" t="str">
        <f>IF(OR($BR709="",BL709=""),"",COUNT($BR$3:$BR709))</f>
        <v/>
      </c>
      <c r="BD709" s="13" t="str">
        <f>IF(OR($BR709="",BM709=""),"",COUNT($BR$3:$BR709))</f>
        <v/>
      </c>
      <c r="BE709" s="13" t="str">
        <f>IF(OR($BR709="",BN709=""),"",COUNT($BR$3:$BR709))</f>
        <v/>
      </c>
      <c r="BF709" s="13" t="str">
        <f>IF(OR($BR709="",BO709=""),"",COUNT($BR$3:$BR709))</f>
        <v/>
      </c>
      <c r="BG709" s="66" t="str">
        <f>IF(Z709="","",COUNT($Z$3:Z709))</f>
        <v/>
      </c>
      <c r="BH709" s="13" t="str">
        <f>IF(AO709="","",IF(AO709=BH$2,(SUMIF($BV$3:$BV709,BH$2,$BW$3:$BW709)-SUMIF($BX$3:$BX709,BH$2,$BY$3:$BY709))*AO$1,""))</f>
        <v/>
      </c>
      <c r="BI709" s="13" t="str">
        <f>IF(AP709="","",IF(AP709=BI$2,(SUMIF($BV$3:$BV709,BI$2,$BW$3:$BW709)-SUMIF($BX$3:$BX709,BI$2,$BY$3:$BY709))*AP$1,""))</f>
        <v/>
      </c>
      <c r="BJ709" s="13" t="str">
        <f>IF(AQ709="","",IF(AQ709=BJ$2,(SUMIF($BV$3:$BV709,BJ$2,$BW$3:$BW709)-SUMIF($BX$3:$BX709,BJ$2,$BY$3:$BY709))*AQ$1,""))</f>
        <v/>
      </c>
      <c r="BK709" s="13" t="str">
        <f>IF(AR709="","",IF(AR709=BK$2,(SUMIF($BV$3:$BV709,BK$2,$BW$3:$BW709)-SUMIF($BX$3:$BX709,BK$2,$BY$3:$BY709))*AR$1,""))</f>
        <v/>
      </c>
      <c r="BL709" s="13" t="str">
        <f>IF(AS709="","",IF(AS709=BL$2,(SUMIF($BV$3:$BV709,BL$2,$BW$3:$BW709)-SUMIF($BX$3:$BX709,BL$2,$BY$3:$BY709))*AS$1,""))</f>
        <v/>
      </c>
      <c r="BM709" s="13" t="str">
        <f>IF(AT709="","",IF(AT709=BM$2,(SUMIF($BV$3:$BV709,BM$2,$BW$3:$BW709)-SUMIF($BX$3:$BX709,BM$2,$BY$3:$BY709))*AT$1,""))</f>
        <v/>
      </c>
      <c r="BN709" s="13" t="str">
        <f>IF(AU709="","",IF(AU709=BN$2,(SUMIF($BV$3:$BV709,BN$2,$BW$3:$BW709)-SUMIF($BX$3:$BX709,BN$2,$BY$3:$BY709))*AU$1,""))</f>
        <v/>
      </c>
      <c r="BO709" s="13" t="str">
        <f>IF(AV709="","",IF(AV709=BO$2,(SUMIF($BV$3:$BV709,BO$2,$BW$3:$BW709)-SUMIF($BX$3:$BX709,BO$2,$BY$3:$BY709))*AV$1,""))</f>
        <v/>
      </c>
      <c r="BP709" s="69"/>
      <c r="BQ709" s="13" t="str">
        <f t="shared" si="437"/>
        <v/>
      </c>
      <c r="BR709" s="75" t="str">
        <f t="shared" si="423"/>
        <v/>
      </c>
      <c r="BS709" s="33" t="str">
        <f t="shared" si="424"/>
        <v/>
      </c>
      <c r="BT709" s="42" t="str">
        <f t="shared" si="425"/>
        <v/>
      </c>
      <c r="BU709" s="38" t="str">
        <f t="shared" si="426"/>
        <v/>
      </c>
      <c r="BV709" s="30" t="str">
        <f t="shared" si="407"/>
        <v/>
      </c>
      <c r="BW709" s="36" t="str">
        <f t="shared" si="408"/>
        <v/>
      </c>
      <c r="BX709" s="36" t="str">
        <f t="shared" si="409"/>
        <v/>
      </c>
      <c r="BY709" s="45" t="str">
        <f t="shared" si="410"/>
        <v/>
      </c>
      <c r="BZ709" s="12" t="str">
        <f t="shared" si="427"/>
        <v/>
      </c>
      <c r="CA709" s="47" t="str">
        <f t="shared" si="428"/>
        <v/>
      </c>
      <c r="CB709" s="32" t="str">
        <f t="shared" si="429"/>
        <v/>
      </c>
      <c r="CC709" s="32" t="str">
        <f t="shared" si="430"/>
        <v/>
      </c>
      <c r="CD709" s="32" t="str">
        <f t="shared" si="431"/>
        <v/>
      </c>
      <c r="CE709" s="48"/>
      <c r="CF709" s="32" t="str">
        <f t="shared" si="438"/>
        <v/>
      </c>
      <c r="CG709" s="32" t="str">
        <f t="shared" si="439"/>
        <v/>
      </c>
      <c r="CH709" s="48"/>
    </row>
    <row r="710" spans="2:86" ht="30" customHeight="1" x14ac:dyDescent="0.2">
      <c r="B710" s="155"/>
      <c r="C710" s="117"/>
      <c r="D710" s="53"/>
      <c r="E710" s="68"/>
      <c r="F710" s="54"/>
      <c r="G710" s="54"/>
      <c r="H710" s="55"/>
      <c r="I710" s="71"/>
      <c r="J710" s="73"/>
      <c r="K710" s="56"/>
      <c r="L710" s="76" t="str">
        <f t="shared" si="413"/>
        <v/>
      </c>
      <c r="M710" s="77" t="str">
        <f t="shared" si="432"/>
        <v/>
      </c>
      <c r="N710" s="130" t="str">
        <f t="shared" si="433"/>
        <v/>
      </c>
      <c r="O710" s="131" t="str">
        <f t="shared" si="418"/>
        <v/>
      </c>
      <c r="P710" s="131" t="str">
        <f t="shared" si="418"/>
        <v/>
      </c>
      <c r="Q710" s="131" t="str">
        <f t="shared" si="418"/>
        <v/>
      </c>
      <c r="R710" s="131" t="str">
        <f t="shared" si="418"/>
        <v/>
      </c>
      <c r="S710" s="131" t="str">
        <f t="shared" si="418"/>
        <v/>
      </c>
      <c r="T710" s="131" t="str">
        <f t="shared" si="418"/>
        <v/>
      </c>
      <c r="U710" s="131" t="str">
        <f t="shared" si="418"/>
        <v/>
      </c>
      <c r="V710" s="14"/>
      <c r="W710" s="17" t="str">
        <f>IF(C710="",IF(OR(AND($H710&lt;&gt;"",C710=""),AND($F709=$F710,$AK710&lt;&gt;""),COUNTA($H$3:$H$100002)&gt;COUNTA($H$3:$H710),$AE710&lt;&gt;""),W709,""),C710)</f>
        <v/>
      </c>
      <c r="X710" s="17" t="str">
        <f>IF(D710="",IF(OR(AND($H710&lt;&gt;"",D710=""),AND($F709=$F710,$AK710&lt;&gt;""),COUNTA($H$3:$H$100002)&gt;COUNTA($H$3:$H710),$AE710&lt;&gt;""),X709,""),D710)</f>
        <v/>
      </c>
      <c r="Y710" s="17" t="str">
        <f>IF(E710="",IF(OR(AND($H710&lt;&gt;"",E710=""),AND($F709=$F710,$AK710&lt;&gt;""),COUNTA($H$3:$H$100002)&gt;COUNTA($H$3:$H710),$AE710&lt;&gt;""),Y709,""),E710)</f>
        <v/>
      </c>
      <c r="Z710" s="27" t="str">
        <f t="shared" si="414"/>
        <v/>
      </c>
      <c r="AA710" s="2" t="str">
        <f>IF(F710="","",COUNTA($F$3:F710))</f>
        <v/>
      </c>
      <c r="AB710" s="3" t="str">
        <f>IF(F710="","",IFERROR(IF(F710&lt;&gt;"",IFERROR(INDEX(設定!$C$3:$C$303,MATCH(F710,設定!$C$3:$C$303,0),0),INDEX(設定!$C$3:$C$303,MATCH("*"&amp;F710&amp;"*",設定!$C$3:$C$303,0),0)),""),"エラー"))</f>
        <v/>
      </c>
      <c r="AC710" s="2" t="str">
        <f>IF(G710="","",COUNTA($G$3:G710))</f>
        <v/>
      </c>
      <c r="AD710" s="3" t="str">
        <f>IF(G710="","",IFERROR(IF(G710&lt;&gt;"",IFERROR(INDEX(設定!$C$3:$C$303,MATCH(G710,設定!$C$3:$C$303,0),0),INDEX(設定!$C$3:$C$303,MATCH("*"&amp;G710&amp;"*",設定!$C$3:$C$303,0),0)),""),"エラー"))</f>
        <v/>
      </c>
      <c r="AE710" s="3" t="str">
        <f>IFERROR(IF(AB710="",IF(AND(H710&lt;&gt;"",F710=""),INDEX(AB$3:AB710,MATCH(MAX(AA$3:AA710),AA$3:AA710,0),0),""),AB710),"")</f>
        <v/>
      </c>
      <c r="AF710" s="3" t="str">
        <f>IFERROR(IF(AD710="",IF(AND(H710&lt;&gt;"",G710=""),INDEX(AD$3:AD710,MATCH(MAX(AC$3:AC710),AC$3:AC710,0),0),""),AD710),"")</f>
        <v/>
      </c>
      <c r="AG710" s="2" t="str">
        <f>IF(AH710="","",IF(OR(AH710=AH709,AH710=AH711),IF(AND(E710="",AB710="",AG709&lt;&gt;""),MAX($AG$3:AG709),MAX($AG$3:AG709)+1),IF(AH709=AH710,AG709,MAX($AG$3:AG709)+1)))</f>
        <v/>
      </c>
      <c r="AH710" s="12" t="str">
        <f t="shared" si="434"/>
        <v/>
      </c>
      <c r="AI710" s="12" t="str">
        <f t="shared" ref="AI710:AI773" si="440">IF(AH710="","",AH710&amp;AG710)</f>
        <v/>
      </c>
      <c r="AJ710" s="13" t="str">
        <f t="shared" si="419"/>
        <v/>
      </c>
      <c r="AK710" s="13" t="str">
        <f t="shared" si="420"/>
        <v/>
      </c>
      <c r="AL710" s="13" t="str">
        <f>IF(OR(AJ710="",COUNTIF($AH$3:AH710,AH710)&lt;&gt;COUNTIF(AH$3:AH$100002,AH710)),"",SUMIF(AH$3:AH$100002,AH710,AJ$3:AJ$100002))</f>
        <v/>
      </c>
      <c r="AM710" s="13" t="str">
        <f>IF(OR(AK710="",COUNTIF($AH$3:AH710,AH710)&lt;&gt;COUNTIF(AH$3:AH$100002,AH710)),"",SUMIF(AH$3:AH$100002,AH710,AK$3:AK$100002))</f>
        <v/>
      </c>
      <c r="AO710" s="13" t="str">
        <f t="shared" si="435"/>
        <v/>
      </c>
      <c r="AP710" s="13" t="str">
        <f t="shared" si="435"/>
        <v/>
      </c>
      <c r="AQ710" s="13" t="str">
        <f t="shared" si="435"/>
        <v/>
      </c>
      <c r="AR710" s="13" t="str">
        <f t="shared" si="435"/>
        <v/>
      </c>
      <c r="AS710" s="13" t="str">
        <f t="shared" si="436"/>
        <v/>
      </c>
      <c r="AT710" s="13" t="str">
        <f t="shared" si="436"/>
        <v/>
      </c>
      <c r="AU710" s="13" t="str">
        <f t="shared" si="436"/>
        <v/>
      </c>
      <c r="AV710" s="13" t="str">
        <f t="shared" si="436"/>
        <v/>
      </c>
      <c r="AW710" s="86" t="str">
        <f t="shared" si="421"/>
        <v/>
      </c>
      <c r="AX710" s="59" t="str">
        <f t="shared" si="422"/>
        <v/>
      </c>
      <c r="AY710" s="63" t="str">
        <f>IF(OR($BR710="",BH710=""),"",COUNT($BR$3:$BR710))</f>
        <v/>
      </c>
      <c r="AZ710" s="13" t="str">
        <f>IF(OR($BR710="",BI710=""),"",COUNT($BR$3:$BR710))</f>
        <v/>
      </c>
      <c r="BA710" s="13" t="str">
        <f>IF(OR($BR710="",BJ710=""),"",COUNT($BR$3:$BR710))</f>
        <v/>
      </c>
      <c r="BB710" s="13" t="str">
        <f>IF(OR($BR710="",BK710=""),"",COUNT($BR$3:$BR710))</f>
        <v/>
      </c>
      <c r="BC710" s="13" t="str">
        <f>IF(OR($BR710="",BL710=""),"",COUNT($BR$3:$BR710))</f>
        <v/>
      </c>
      <c r="BD710" s="13" t="str">
        <f>IF(OR($BR710="",BM710=""),"",COUNT($BR$3:$BR710))</f>
        <v/>
      </c>
      <c r="BE710" s="13" t="str">
        <f>IF(OR($BR710="",BN710=""),"",COUNT($BR$3:$BR710))</f>
        <v/>
      </c>
      <c r="BF710" s="13" t="str">
        <f>IF(OR($BR710="",BO710=""),"",COUNT($BR$3:$BR710))</f>
        <v/>
      </c>
      <c r="BG710" s="66" t="str">
        <f>IF(Z710="","",COUNT($Z$3:Z710))</f>
        <v/>
      </c>
      <c r="BH710" s="13" t="str">
        <f>IF(AO710="","",IF(AO710=BH$2,(SUMIF($BV$3:$BV710,BH$2,$BW$3:$BW710)-SUMIF($BX$3:$BX710,BH$2,$BY$3:$BY710))*AO$1,""))</f>
        <v/>
      </c>
      <c r="BI710" s="13" t="str">
        <f>IF(AP710="","",IF(AP710=BI$2,(SUMIF($BV$3:$BV710,BI$2,$BW$3:$BW710)-SUMIF($BX$3:$BX710,BI$2,$BY$3:$BY710))*AP$1,""))</f>
        <v/>
      </c>
      <c r="BJ710" s="13" t="str">
        <f>IF(AQ710="","",IF(AQ710=BJ$2,(SUMIF($BV$3:$BV710,BJ$2,$BW$3:$BW710)-SUMIF($BX$3:$BX710,BJ$2,$BY$3:$BY710))*AQ$1,""))</f>
        <v/>
      </c>
      <c r="BK710" s="13" t="str">
        <f>IF(AR710="","",IF(AR710=BK$2,(SUMIF($BV$3:$BV710,BK$2,$BW$3:$BW710)-SUMIF($BX$3:$BX710,BK$2,$BY$3:$BY710))*AR$1,""))</f>
        <v/>
      </c>
      <c r="BL710" s="13" t="str">
        <f>IF(AS710="","",IF(AS710=BL$2,(SUMIF($BV$3:$BV710,BL$2,$BW$3:$BW710)-SUMIF($BX$3:$BX710,BL$2,$BY$3:$BY710))*AS$1,""))</f>
        <v/>
      </c>
      <c r="BM710" s="13" t="str">
        <f>IF(AT710="","",IF(AT710=BM$2,(SUMIF($BV$3:$BV710,BM$2,$BW$3:$BW710)-SUMIF($BX$3:$BX710,BM$2,$BY$3:$BY710))*AT$1,""))</f>
        <v/>
      </c>
      <c r="BN710" s="13" t="str">
        <f>IF(AU710="","",IF(AU710=BN$2,(SUMIF($BV$3:$BV710,BN$2,$BW$3:$BW710)-SUMIF($BX$3:$BX710,BN$2,$BY$3:$BY710))*AU$1,""))</f>
        <v/>
      </c>
      <c r="BO710" s="13" t="str">
        <f>IF(AV710="","",IF(AV710=BO$2,(SUMIF($BV$3:$BV710,BO$2,$BW$3:$BW710)-SUMIF($BX$3:$BX710,BO$2,$BY$3:$BY710))*AV$1,""))</f>
        <v/>
      </c>
      <c r="BP710" s="69"/>
      <c r="BQ710" s="13" t="str">
        <f t="shared" si="437"/>
        <v/>
      </c>
      <c r="BR710" s="75" t="str">
        <f t="shared" si="423"/>
        <v/>
      </c>
      <c r="BS710" s="33" t="str">
        <f t="shared" si="424"/>
        <v/>
      </c>
      <c r="BT710" s="42" t="str">
        <f t="shared" si="425"/>
        <v/>
      </c>
      <c r="BU710" s="38" t="str">
        <f t="shared" si="426"/>
        <v/>
      </c>
      <c r="BV710" s="30" t="str">
        <f t="shared" ref="BV710:BV773" si="441">IF(CA710="","",CA710)</f>
        <v/>
      </c>
      <c r="BW710" s="36" t="str">
        <f t="shared" ref="BW710:BW773" si="442">IF(CC710="",IF(CD710="","",CD710),CC710)</f>
        <v/>
      </c>
      <c r="BX710" s="36" t="str">
        <f t="shared" ref="BX710:BX773" si="443">IF(CB710="","",CB710)</f>
        <v/>
      </c>
      <c r="BY710" s="45" t="str">
        <f t="shared" ref="BY710:BY773" si="444">IF(CD710="",IF(CC710="","",CC710),CD710)</f>
        <v/>
      </c>
      <c r="BZ710" s="12" t="str">
        <f t="shared" si="427"/>
        <v/>
      </c>
      <c r="CA710" s="47" t="str">
        <f t="shared" si="428"/>
        <v/>
      </c>
      <c r="CB710" s="32" t="str">
        <f t="shared" si="429"/>
        <v/>
      </c>
      <c r="CC710" s="32" t="str">
        <f t="shared" si="430"/>
        <v/>
      </c>
      <c r="CD710" s="32" t="str">
        <f t="shared" si="431"/>
        <v/>
      </c>
      <c r="CE710" s="48"/>
      <c r="CF710" s="32" t="str">
        <f t="shared" si="438"/>
        <v/>
      </c>
      <c r="CG710" s="32" t="str">
        <f t="shared" si="439"/>
        <v/>
      </c>
      <c r="CH710" s="48"/>
    </row>
    <row r="711" spans="2:86" ht="30" customHeight="1" x14ac:dyDescent="0.2">
      <c r="B711" s="155"/>
      <c r="C711" s="117"/>
      <c r="D711" s="53"/>
      <c r="E711" s="68"/>
      <c r="F711" s="54"/>
      <c r="G711" s="54"/>
      <c r="H711" s="55"/>
      <c r="I711" s="71"/>
      <c r="J711" s="73"/>
      <c r="K711" s="56"/>
      <c r="L711" s="76" t="str">
        <f t="shared" si="413"/>
        <v/>
      </c>
      <c r="M711" s="77" t="str">
        <f t="shared" si="432"/>
        <v/>
      </c>
      <c r="N711" s="130" t="str">
        <f t="shared" si="433"/>
        <v/>
      </c>
      <c r="O711" s="131" t="str">
        <f t="shared" si="418"/>
        <v/>
      </c>
      <c r="P711" s="131" t="str">
        <f t="shared" si="418"/>
        <v/>
      </c>
      <c r="Q711" s="131" t="str">
        <f t="shared" si="418"/>
        <v/>
      </c>
      <c r="R711" s="131" t="str">
        <f t="shared" si="418"/>
        <v/>
      </c>
      <c r="S711" s="131" t="str">
        <f t="shared" si="418"/>
        <v/>
      </c>
      <c r="T711" s="131" t="str">
        <f t="shared" si="418"/>
        <v/>
      </c>
      <c r="U711" s="131" t="str">
        <f t="shared" si="418"/>
        <v/>
      </c>
      <c r="V711" s="14"/>
      <c r="W711" s="17" t="str">
        <f>IF(C711="",IF(OR(AND($H711&lt;&gt;"",C711=""),AND($F710=$F711,$AK711&lt;&gt;""),COUNTA($H$3:$H$100002)&gt;COUNTA($H$3:$H711),$AE711&lt;&gt;""),W710,""),C711)</f>
        <v/>
      </c>
      <c r="X711" s="17" t="str">
        <f>IF(D711="",IF(OR(AND($H711&lt;&gt;"",D711=""),AND($F710=$F711,$AK711&lt;&gt;""),COUNTA($H$3:$H$100002)&gt;COUNTA($H$3:$H711),$AE711&lt;&gt;""),X710,""),D711)</f>
        <v/>
      </c>
      <c r="Y711" s="17" t="str">
        <f>IF(E711="",IF(OR(AND($H711&lt;&gt;"",E711=""),AND($F710=$F711,$AK711&lt;&gt;""),COUNTA($H$3:$H$100002)&gt;COUNTA($H$3:$H711),$AE711&lt;&gt;""),Y710,""),E711)</f>
        <v/>
      </c>
      <c r="Z711" s="27" t="str">
        <f t="shared" si="414"/>
        <v/>
      </c>
      <c r="AA711" s="2" t="str">
        <f>IF(F711="","",COUNTA($F$3:F711))</f>
        <v/>
      </c>
      <c r="AB711" s="3" t="str">
        <f>IF(F711="","",IFERROR(IF(F711&lt;&gt;"",IFERROR(INDEX(設定!$C$3:$C$303,MATCH(F711,設定!$C$3:$C$303,0),0),INDEX(設定!$C$3:$C$303,MATCH("*"&amp;F711&amp;"*",設定!$C$3:$C$303,0),0)),""),"エラー"))</f>
        <v/>
      </c>
      <c r="AC711" s="2" t="str">
        <f>IF(G711="","",COUNTA($G$3:G711))</f>
        <v/>
      </c>
      <c r="AD711" s="3" t="str">
        <f>IF(G711="","",IFERROR(IF(G711&lt;&gt;"",IFERROR(INDEX(設定!$C$3:$C$303,MATCH(G711,設定!$C$3:$C$303,0),0),INDEX(設定!$C$3:$C$303,MATCH("*"&amp;G711&amp;"*",設定!$C$3:$C$303,0),0)),""),"エラー"))</f>
        <v/>
      </c>
      <c r="AE711" s="3" t="str">
        <f>IFERROR(IF(AB711="",IF(AND(H711&lt;&gt;"",F711=""),INDEX(AB$3:AB711,MATCH(MAX(AA$3:AA711),AA$3:AA711,0),0),""),AB711),"")</f>
        <v/>
      </c>
      <c r="AF711" s="3" t="str">
        <f>IFERROR(IF(AD711="",IF(AND(H711&lt;&gt;"",G711=""),INDEX(AD$3:AD711,MATCH(MAX(AC$3:AC711),AC$3:AC711,0),0),""),AD711),"")</f>
        <v/>
      </c>
      <c r="AG711" s="2" t="str">
        <f>IF(AH711="","",IF(OR(AH711=AH710,AH711=AH712),IF(AND(E711="",AB711="",AG710&lt;&gt;""),MAX($AG$3:AG710),MAX($AG$3:AG710)+1),IF(AH710=AH711,AG710,MAX($AG$3:AG710)+1)))</f>
        <v/>
      </c>
      <c r="AH711" s="12" t="str">
        <f t="shared" si="434"/>
        <v/>
      </c>
      <c r="AI711" s="12" t="str">
        <f t="shared" si="440"/>
        <v/>
      </c>
      <c r="AJ711" s="13" t="str">
        <f t="shared" si="419"/>
        <v/>
      </c>
      <c r="AK711" s="13" t="str">
        <f t="shared" si="420"/>
        <v/>
      </c>
      <c r="AL711" s="13" t="str">
        <f>IF(OR(AJ711="",COUNTIF($AH$3:AH711,AH711)&lt;&gt;COUNTIF(AH$3:AH$100002,AH711)),"",SUMIF(AH$3:AH$100002,AH711,AJ$3:AJ$100002))</f>
        <v/>
      </c>
      <c r="AM711" s="13" t="str">
        <f>IF(OR(AK711="",COUNTIF($AH$3:AH711,AH711)&lt;&gt;COUNTIF(AH$3:AH$100002,AH711)),"",SUMIF(AH$3:AH$100002,AH711,AK$3:AK$100002))</f>
        <v/>
      </c>
      <c r="AO711" s="13" t="str">
        <f t="shared" si="435"/>
        <v/>
      </c>
      <c r="AP711" s="13" t="str">
        <f t="shared" si="435"/>
        <v/>
      </c>
      <c r="AQ711" s="13" t="str">
        <f t="shared" si="435"/>
        <v/>
      </c>
      <c r="AR711" s="13" t="str">
        <f t="shared" si="435"/>
        <v/>
      </c>
      <c r="AS711" s="13" t="str">
        <f t="shared" si="436"/>
        <v/>
      </c>
      <c r="AT711" s="13" t="str">
        <f t="shared" si="436"/>
        <v/>
      </c>
      <c r="AU711" s="13" t="str">
        <f t="shared" si="436"/>
        <v/>
      </c>
      <c r="AV711" s="13" t="str">
        <f t="shared" si="436"/>
        <v/>
      </c>
      <c r="AW711" s="86" t="str">
        <f t="shared" si="421"/>
        <v/>
      </c>
      <c r="AX711" s="59" t="str">
        <f t="shared" si="422"/>
        <v/>
      </c>
      <c r="AY711" s="63" t="str">
        <f>IF(OR($BR711="",BH711=""),"",COUNT($BR$3:$BR711))</f>
        <v/>
      </c>
      <c r="AZ711" s="13" t="str">
        <f>IF(OR($BR711="",BI711=""),"",COUNT($BR$3:$BR711))</f>
        <v/>
      </c>
      <c r="BA711" s="13" t="str">
        <f>IF(OR($BR711="",BJ711=""),"",COUNT($BR$3:$BR711))</f>
        <v/>
      </c>
      <c r="BB711" s="13" t="str">
        <f>IF(OR($BR711="",BK711=""),"",COUNT($BR$3:$BR711))</f>
        <v/>
      </c>
      <c r="BC711" s="13" t="str">
        <f>IF(OR($BR711="",BL711=""),"",COUNT($BR$3:$BR711))</f>
        <v/>
      </c>
      <c r="BD711" s="13" t="str">
        <f>IF(OR($BR711="",BM711=""),"",COUNT($BR$3:$BR711))</f>
        <v/>
      </c>
      <c r="BE711" s="13" t="str">
        <f>IF(OR($BR711="",BN711=""),"",COUNT($BR$3:$BR711))</f>
        <v/>
      </c>
      <c r="BF711" s="13" t="str">
        <f>IF(OR($BR711="",BO711=""),"",COUNT($BR$3:$BR711))</f>
        <v/>
      </c>
      <c r="BG711" s="66" t="str">
        <f>IF(Z711="","",COUNT($Z$3:Z711))</f>
        <v/>
      </c>
      <c r="BH711" s="13" t="str">
        <f>IF(AO711="","",IF(AO711=BH$2,(SUMIF($BV$3:$BV711,BH$2,$BW$3:$BW711)-SUMIF($BX$3:$BX711,BH$2,$BY$3:$BY711))*AO$1,""))</f>
        <v/>
      </c>
      <c r="BI711" s="13" t="str">
        <f>IF(AP711="","",IF(AP711=BI$2,(SUMIF($BV$3:$BV711,BI$2,$BW$3:$BW711)-SUMIF($BX$3:$BX711,BI$2,$BY$3:$BY711))*AP$1,""))</f>
        <v/>
      </c>
      <c r="BJ711" s="13" t="str">
        <f>IF(AQ711="","",IF(AQ711=BJ$2,(SUMIF($BV$3:$BV711,BJ$2,$BW$3:$BW711)-SUMIF($BX$3:$BX711,BJ$2,$BY$3:$BY711))*AQ$1,""))</f>
        <v/>
      </c>
      <c r="BK711" s="13" t="str">
        <f>IF(AR711="","",IF(AR711=BK$2,(SUMIF($BV$3:$BV711,BK$2,$BW$3:$BW711)-SUMIF($BX$3:$BX711,BK$2,$BY$3:$BY711))*AR$1,""))</f>
        <v/>
      </c>
      <c r="BL711" s="13" t="str">
        <f>IF(AS711="","",IF(AS711=BL$2,(SUMIF($BV$3:$BV711,BL$2,$BW$3:$BW711)-SUMIF($BX$3:$BX711,BL$2,$BY$3:$BY711))*AS$1,""))</f>
        <v/>
      </c>
      <c r="BM711" s="13" t="str">
        <f>IF(AT711="","",IF(AT711=BM$2,(SUMIF($BV$3:$BV711,BM$2,$BW$3:$BW711)-SUMIF($BX$3:$BX711,BM$2,$BY$3:$BY711))*AT$1,""))</f>
        <v/>
      </c>
      <c r="BN711" s="13" t="str">
        <f>IF(AU711="","",IF(AU711=BN$2,(SUMIF($BV$3:$BV711,BN$2,$BW$3:$BW711)-SUMIF($BX$3:$BX711,BN$2,$BY$3:$BY711))*AU$1,""))</f>
        <v/>
      </c>
      <c r="BO711" s="13" t="str">
        <f>IF(AV711="","",IF(AV711=BO$2,(SUMIF($BV$3:$BV711,BO$2,$BW$3:$BW711)-SUMIF($BX$3:$BX711,BO$2,$BY$3:$BY711))*AV$1,""))</f>
        <v/>
      </c>
      <c r="BP711" s="69"/>
      <c r="BQ711" s="13" t="str">
        <f t="shared" si="437"/>
        <v/>
      </c>
      <c r="BR711" s="75" t="str">
        <f t="shared" si="423"/>
        <v/>
      </c>
      <c r="BS711" s="33" t="str">
        <f t="shared" si="424"/>
        <v/>
      </c>
      <c r="BT711" s="42" t="str">
        <f t="shared" si="425"/>
        <v/>
      </c>
      <c r="BU711" s="38" t="str">
        <f t="shared" si="426"/>
        <v/>
      </c>
      <c r="BV711" s="30" t="str">
        <f t="shared" si="441"/>
        <v/>
      </c>
      <c r="BW711" s="36" t="str">
        <f t="shared" si="442"/>
        <v/>
      </c>
      <c r="BX711" s="36" t="str">
        <f t="shared" si="443"/>
        <v/>
      </c>
      <c r="BY711" s="45" t="str">
        <f t="shared" si="444"/>
        <v/>
      </c>
      <c r="BZ711" s="12" t="str">
        <f t="shared" si="427"/>
        <v/>
      </c>
      <c r="CA711" s="47" t="str">
        <f t="shared" si="428"/>
        <v/>
      </c>
      <c r="CB711" s="32" t="str">
        <f t="shared" si="429"/>
        <v/>
      </c>
      <c r="CC711" s="32" t="str">
        <f t="shared" si="430"/>
        <v/>
      </c>
      <c r="CD711" s="32" t="str">
        <f t="shared" si="431"/>
        <v/>
      </c>
      <c r="CE711" s="48"/>
      <c r="CF711" s="32" t="str">
        <f t="shared" si="438"/>
        <v/>
      </c>
      <c r="CG711" s="32" t="str">
        <f t="shared" si="439"/>
        <v/>
      </c>
      <c r="CH711" s="48"/>
    </row>
    <row r="712" spans="2:86" ht="30" customHeight="1" x14ac:dyDescent="0.2">
      <c r="B712" s="155"/>
      <c r="C712" s="117"/>
      <c r="D712" s="53"/>
      <c r="E712" s="68"/>
      <c r="F712" s="54"/>
      <c r="G712" s="54"/>
      <c r="H712" s="55"/>
      <c r="I712" s="71"/>
      <c r="J712" s="73"/>
      <c r="K712" s="56"/>
      <c r="L712" s="76" t="str">
        <f t="shared" si="413"/>
        <v/>
      </c>
      <c r="M712" s="77" t="str">
        <f t="shared" si="432"/>
        <v/>
      </c>
      <c r="N712" s="130" t="str">
        <f t="shared" si="433"/>
        <v/>
      </c>
      <c r="O712" s="131" t="str">
        <f t="shared" si="418"/>
        <v/>
      </c>
      <c r="P712" s="131" t="str">
        <f t="shared" si="418"/>
        <v/>
      </c>
      <c r="Q712" s="131" t="str">
        <f t="shared" si="418"/>
        <v/>
      </c>
      <c r="R712" s="131" t="str">
        <f t="shared" si="418"/>
        <v/>
      </c>
      <c r="S712" s="131" t="str">
        <f t="shared" si="418"/>
        <v/>
      </c>
      <c r="T712" s="131" t="str">
        <f t="shared" si="418"/>
        <v/>
      </c>
      <c r="U712" s="131" t="str">
        <f t="shared" si="418"/>
        <v/>
      </c>
      <c r="V712" s="14"/>
      <c r="W712" s="17" t="str">
        <f>IF(C712="",IF(OR(AND($H712&lt;&gt;"",C712=""),AND($F711=$F712,$AK712&lt;&gt;""),COUNTA($H$3:$H$100002)&gt;COUNTA($H$3:$H712),$AE712&lt;&gt;""),W711,""),C712)</f>
        <v/>
      </c>
      <c r="X712" s="17" t="str">
        <f>IF(D712="",IF(OR(AND($H712&lt;&gt;"",D712=""),AND($F711=$F712,$AK712&lt;&gt;""),COUNTA($H$3:$H$100002)&gt;COUNTA($H$3:$H712),$AE712&lt;&gt;""),X711,""),D712)</f>
        <v/>
      </c>
      <c r="Y712" s="17" t="str">
        <f>IF(E712="",IF(OR(AND($H712&lt;&gt;"",E712=""),AND($F711=$F712,$AK712&lt;&gt;""),COUNTA($H$3:$H$100002)&gt;COUNTA($H$3:$H712),$AE712&lt;&gt;""),Y711,""),E712)</f>
        <v/>
      </c>
      <c r="Z712" s="27" t="str">
        <f t="shared" si="414"/>
        <v/>
      </c>
      <c r="AA712" s="2" t="str">
        <f>IF(F712="","",COUNTA($F$3:F712))</f>
        <v/>
      </c>
      <c r="AB712" s="3" t="str">
        <f>IF(F712="","",IFERROR(IF(F712&lt;&gt;"",IFERROR(INDEX(設定!$C$3:$C$303,MATCH(F712,設定!$C$3:$C$303,0),0),INDEX(設定!$C$3:$C$303,MATCH("*"&amp;F712&amp;"*",設定!$C$3:$C$303,0),0)),""),"エラー"))</f>
        <v/>
      </c>
      <c r="AC712" s="2" t="str">
        <f>IF(G712="","",COUNTA($G$3:G712))</f>
        <v/>
      </c>
      <c r="AD712" s="3" t="str">
        <f>IF(G712="","",IFERROR(IF(G712&lt;&gt;"",IFERROR(INDEX(設定!$C$3:$C$303,MATCH(G712,設定!$C$3:$C$303,0),0),INDEX(設定!$C$3:$C$303,MATCH("*"&amp;G712&amp;"*",設定!$C$3:$C$303,0),0)),""),"エラー"))</f>
        <v/>
      </c>
      <c r="AE712" s="3" t="str">
        <f>IFERROR(IF(AB712="",IF(AND(H712&lt;&gt;"",F712=""),INDEX(AB$3:AB712,MATCH(MAX(AA$3:AA712),AA$3:AA712,0),0),""),AB712),"")</f>
        <v/>
      </c>
      <c r="AF712" s="3" t="str">
        <f>IFERROR(IF(AD712="",IF(AND(H712&lt;&gt;"",G712=""),INDEX(AD$3:AD712,MATCH(MAX(AC$3:AC712),AC$3:AC712,0),0),""),AD712),"")</f>
        <v/>
      </c>
      <c r="AG712" s="2" t="str">
        <f>IF(AH712="","",IF(OR(AH712=AH711,AH712=AH713),IF(AND(E712="",AB712="",AG711&lt;&gt;""),MAX($AG$3:AG711),MAX($AG$3:AG711)+1),IF(AH711=AH712,AG711,MAX($AG$3:AG711)+1)))</f>
        <v/>
      </c>
      <c r="AH712" s="12" t="str">
        <f t="shared" si="434"/>
        <v/>
      </c>
      <c r="AI712" s="12" t="str">
        <f t="shared" si="440"/>
        <v/>
      </c>
      <c r="AJ712" s="13" t="str">
        <f t="shared" si="419"/>
        <v/>
      </c>
      <c r="AK712" s="13" t="str">
        <f t="shared" si="420"/>
        <v/>
      </c>
      <c r="AL712" s="13" t="str">
        <f>IF(OR(AJ712="",COUNTIF($AH$3:AH712,AH712)&lt;&gt;COUNTIF(AH$3:AH$100002,AH712)),"",SUMIF(AH$3:AH$100002,AH712,AJ$3:AJ$100002))</f>
        <v/>
      </c>
      <c r="AM712" s="13" t="str">
        <f>IF(OR(AK712="",COUNTIF($AH$3:AH712,AH712)&lt;&gt;COUNTIF(AH$3:AH$100002,AH712)),"",SUMIF(AH$3:AH$100002,AH712,AK$3:AK$100002))</f>
        <v/>
      </c>
      <c r="AO712" s="13" t="str">
        <f t="shared" si="435"/>
        <v/>
      </c>
      <c r="AP712" s="13" t="str">
        <f t="shared" si="435"/>
        <v/>
      </c>
      <c r="AQ712" s="13" t="str">
        <f t="shared" si="435"/>
        <v/>
      </c>
      <c r="AR712" s="13" t="str">
        <f t="shared" si="435"/>
        <v/>
      </c>
      <c r="AS712" s="13" t="str">
        <f t="shared" si="436"/>
        <v/>
      </c>
      <c r="AT712" s="13" t="str">
        <f t="shared" si="436"/>
        <v/>
      </c>
      <c r="AU712" s="13" t="str">
        <f t="shared" si="436"/>
        <v/>
      </c>
      <c r="AV712" s="13" t="str">
        <f t="shared" si="436"/>
        <v/>
      </c>
      <c r="AW712" s="86" t="str">
        <f t="shared" si="421"/>
        <v/>
      </c>
      <c r="AX712" s="59" t="str">
        <f t="shared" si="422"/>
        <v/>
      </c>
      <c r="AY712" s="63" t="str">
        <f>IF(OR($BR712="",BH712=""),"",COUNT($BR$3:$BR712))</f>
        <v/>
      </c>
      <c r="AZ712" s="13" t="str">
        <f>IF(OR($BR712="",BI712=""),"",COUNT($BR$3:$BR712))</f>
        <v/>
      </c>
      <c r="BA712" s="13" t="str">
        <f>IF(OR($BR712="",BJ712=""),"",COUNT($BR$3:$BR712))</f>
        <v/>
      </c>
      <c r="BB712" s="13" t="str">
        <f>IF(OR($BR712="",BK712=""),"",COUNT($BR$3:$BR712))</f>
        <v/>
      </c>
      <c r="BC712" s="13" t="str">
        <f>IF(OR($BR712="",BL712=""),"",COUNT($BR$3:$BR712))</f>
        <v/>
      </c>
      <c r="BD712" s="13" t="str">
        <f>IF(OR($BR712="",BM712=""),"",COUNT($BR$3:$BR712))</f>
        <v/>
      </c>
      <c r="BE712" s="13" t="str">
        <f>IF(OR($BR712="",BN712=""),"",COUNT($BR$3:$BR712))</f>
        <v/>
      </c>
      <c r="BF712" s="13" t="str">
        <f>IF(OR($BR712="",BO712=""),"",COUNT($BR$3:$BR712))</f>
        <v/>
      </c>
      <c r="BG712" s="66" t="str">
        <f>IF(Z712="","",COUNT($Z$3:Z712))</f>
        <v/>
      </c>
      <c r="BH712" s="13" t="str">
        <f>IF(AO712="","",IF(AO712=BH$2,(SUMIF($BV$3:$BV712,BH$2,$BW$3:$BW712)-SUMIF($BX$3:$BX712,BH$2,$BY$3:$BY712))*AO$1,""))</f>
        <v/>
      </c>
      <c r="BI712" s="13" t="str">
        <f>IF(AP712="","",IF(AP712=BI$2,(SUMIF($BV$3:$BV712,BI$2,$BW$3:$BW712)-SUMIF($BX$3:$BX712,BI$2,$BY$3:$BY712))*AP$1,""))</f>
        <v/>
      </c>
      <c r="BJ712" s="13" t="str">
        <f>IF(AQ712="","",IF(AQ712=BJ$2,(SUMIF($BV$3:$BV712,BJ$2,$BW$3:$BW712)-SUMIF($BX$3:$BX712,BJ$2,$BY$3:$BY712))*AQ$1,""))</f>
        <v/>
      </c>
      <c r="BK712" s="13" t="str">
        <f>IF(AR712="","",IF(AR712=BK$2,(SUMIF($BV$3:$BV712,BK$2,$BW$3:$BW712)-SUMIF($BX$3:$BX712,BK$2,$BY$3:$BY712))*AR$1,""))</f>
        <v/>
      </c>
      <c r="BL712" s="13" t="str">
        <f>IF(AS712="","",IF(AS712=BL$2,(SUMIF($BV$3:$BV712,BL$2,$BW$3:$BW712)-SUMIF($BX$3:$BX712,BL$2,$BY$3:$BY712))*AS$1,""))</f>
        <v/>
      </c>
      <c r="BM712" s="13" t="str">
        <f>IF(AT712="","",IF(AT712=BM$2,(SUMIF($BV$3:$BV712,BM$2,$BW$3:$BW712)-SUMIF($BX$3:$BX712,BM$2,$BY$3:$BY712))*AT$1,""))</f>
        <v/>
      </c>
      <c r="BN712" s="13" t="str">
        <f>IF(AU712="","",IF(AU712=BN$2,(SUMIF($BV$3:$BV712,BN$2,$BW$3:$BW712)-SUMIF($BX$3:$BX712,BN$2,$BY$3:$BY712))*AU$1,""))</f>
        <v/>
      </c>
      <c r="BO712" s="13" t="str">
        <f>IF(AV712="","",IF(AV712=BO$2,(SUMIF($BV$3:$BV712,BO$2,$BW$3:$BW712)-SUMIF($BX$3:$BX712,BO$2,$BY$3:$BY712))*AV$1,""))</f>
        <v/>
      </c>
      <c r="BP712" s="69"/>
      <c r="BQ712" s="13" t="str">
        <f t="shared" si="437"/>
        <v/>
      </c>
      <c r="BR712" s="75" t="str">
        <f t="shared" si="423"/>
        <v/>
      </c>
      <c r="BS712" s="33" t="str">
        <f t="shared" si="424"/>
        <v/>
      </c>
      <c r="BT712" s="42" t="str">
        <f t="shared" si="425"/>
        <v/>
      </c>
      <c r="BU712" s="38" t="str">
        <f t="shared" si="426"/>
        <v/>
      </c>
      <c r="BV712" s="30" t="str">
        <f t="shared" si="441"/>
        <v/>
      </c>
      <c r="BW712" s="36" t="str">
        <f t="shared" si="442"/>
        <v/>
      </c>
      <c r="BX712" s="36" t="str">
        <f t="shared" si="443"/>
        <v/>
      </c>
      <c r="BY712" s="45" t="str">
        <f t="shared" si="444"/>
        <v/>
      </c>
      <c r="BZ712" s="12" t="str">
        <f t="shared" si="427"/>
        <v/>
      </c>
      <c r="CA712" s="47" t="str">
        <f t="shared" si="428"/>
        <v/>
      </c>
      <c r="CB712" s="32" t="str">
        <f t="shared" si="429"/>
        <v/>
      </c>
      <c r="CC712" s="32" t="str">
        <f t="shared" si="430"/>
        <v/>
      </c>
      <c r="CD712" s="32" t="str">
        <f t="shared" si="431"/>
        <v/>
      </c>
      <c r="CE712" s="48"/>
      <c r="CF712" s="32" t="str">
        <f t="shared" si="438"/>
        <v/>
      </c>
      <c r="CG712" s="32" t="str">
        <f t="shared" si="439"/>
        <v/>
      </c>
      <c r="CH712" s="48"/>
    </row>
    <row r="713" spans="2:86" ht="30" customHeight="1" x14ac:dyDescent="0.2">
      <c r="B713" s="155"/>
      <c r="C713" s="117"/>
      <c r="D713" s="53"/>
      <c r="E713" s="68"/>
      <c r="F713" s="54"/>
      <c r="G713" s="54"/>
      <c r="H713" s="55"/>
      <c r="I713" s="71"/>
      <c r="J713" s="73"/>
      <c r="K713" s="56"/>
      <c r="L713" s="76" t="str">
        <f t="shared" si="413"/>
        <v/>
      </c>
      <c r="M713" s="77" t="str">
        <f t="shared" si="432"/>
        <v/>
      </c>
      <c r="N713" s="130" t="str">
        <f t="shared" si="433"/>
        <v/>
      </c>
      <c r="O713" s="131" t="str">
        <f t="shared" ref="O713:U722" si="445">IFERROR(INDEX($BH$3:$BO$100002,MATCH($BG713,$BG$3:$BG$100002,0),MATCH(O$1,$BH$2:$BO$2,0)),"")</f>
        <v/>
      </c>
      <c r="P713" s="131" t="str">
        <f t="shared" si="445"/>
        <v/>
      </c>
      <c r="Q713" s="131" t="str">
        <f t="shared" si="445"/>
        <v/>
      </c>
      <c r="R713" s="131" t="str">
        <f t="shared" si="445"/>
        <v/>
      </c>
      <c r="S713" s="131" t="str">
        <f t="shared" si="445"/>
        <v/>
      </c>
      <c r="T713" s="131" t="str">
        <f t="shared" si="445"/>
        <v/>
      </c>
      <c r="U713" s="131" t="str">
        <f t="shared" si="445"/>
        <v/>
      </c>
      <c r="V713" s="14"/>
      <c r="W713" s="17" t="str">
        <f>IF(C713="",IF(OR(AND($H713&lt;&gt;"",C713=""),AND($F712=$F713,$AK713&lt;&gt;""),COUNTA($H$3:$H$100002)&gt;COUNTA($H$3:$H713),$AE713&lt;&gt;""),W712,""),C713)</f>
        <v/>
      </c>
      <c r="X713" s="17" t="str">
        <f>IF(D713="",IF(OR(AND($H713&lt;&gt;"",D713=""),AND($F712=$F713,$AK713&lt;&gt;""),COUNTA($H$3:$H$100002)&gt;COUNTA($H$3:$H713),$AE713&lt;&gt;""),X712,""),D713)</f>
        <v/>
      </c>
      <c r="Y713" s="17" t="str">
        <f>IF(E713="",IF(OR(AND($H713&lt;&gt;"",E713=""),AND($F712=$F713,$AK713&lt;&gt;""),COUNTA($H$3:$H$100002)&gt;COUNTA($H$3:$H713),$AE713&lt;&gt;""),Y712,""),E713)</f>
        <v/>
      </c>
      <c r="Z713" s="27" t="str">
        <f t="shared" si="414"/>
        <v/>
      </c>
      <c r="AA713" s="2" t="str">
        <f>IF(F713="","",COUNTA($F$3:F713))</f>
        <v/>
      </c>
      <c r="AB713" s="3" t="str">
        <f>IF(F713="","",IFERROR(IF(F713&lt;&gt;"",IFERROR(INDEX(設定!$C$3:$C$303,MATCH(F713,設定!$C$3:$C$303,0),0),INDEX(設定!$C$3:$C$303,MATCH("*"&amp;F713&amp;"*",設定!$C$3:$C$303,0),0)),""),"エラー"))</f>
        <v/>
      </c>
      <c r="AC713" s="2" t="str">
        <f>IF(G713="","",COUNTA($G$3:G713))</f>
        <v/>
      </c>
      <c r="AD713" s="3" t="str">
        <f>IF(G713="","",IFERROR(IF(G713&lt;&gt;"",IFERROR(INDEX(設定!$C$3:$C$303,MATCH(G713,設定!$C$3:$C$303,0),0),INDEX(設定!$C$3:$C$303,MATCH("*"&amp;G713&amp;"*",設定!$C$3:$C$303,0),0)),""),"エラー"))</f>
        <v/>
      </c>
      <c r="AE713" s="3" t="str">
        <f>IFERROR(IF(AB713="",IF(AND(H713&lt;&gt;"",F713=""),INDEX(AB$3:AB713,MATCH(MAX(AA$3:AA713),AA$3:AA713,0),0),""),AB713),"")</f>
        <v/>
      </c>
      <c r="AF713" s="3" t="str">
        <f>IFERROR(IF(AD713="",IF(AND(H713&lt;&gt;"",G713=""),INDEX(AD$3:AD713,MATCH(MAX(AC$3:AC713),AC$3:AC713,0),0),""),AD713),"")</f>
        <v/>
      </c>
      <c r="AG713" s="2" t="str">
        <f>IF(AH713="","",IF(OR(AH713=AH712,AH713=AH714),IF(AND(E713="",AB713="",AG712&lt;&gt;""),MAX($AG$3:AG712),MAX($AG$3:AG712)+1),IF(AH712=AH713,AG712,MAX($AG$3:AG712)+1)))</f>
        <v/>
      </c>
      <c r="AH713" s="12" t="str">
        <f t="shared" si="434"/>
        <v/>
      </c>
      <c r="AI713" s="12" t="str">
        <f t="shared" si="440"/>
        <v/>
      </c>
      <c r="AJ713" s="13" t="str">
        <f t="shared" si="419"/>
        <v/>
      </c>
      <c r="AK713" s="13" t="str">
        <f t="shared" si="420"/>
        <v/>
      </c>
      <c r="AL713" s="13" t="str">
        <f>IF(OR(AJ713="",COUNTIF($AH$3:AH713,AH713)&lt;&gt;COUNTIF(AH$3:AH$100002,AH713)),"",SUMIF(AH$3:AH$100002,AH713,AJ$3:AJ$100002))</f>
        <v/>
      </c>
      <c r="AM713" s="13" t="str">
        <f>IF(OR(AK713="",COUNTIF($AH$3:AH713,AH713)&lt;&gt;COUNTIF(AH$3:AH$100002,AH713)),"",SUMIF(AH$3:AH$100002,AH713,AK$3:AK$100002))</f>
        <v/>
      </c>
      <c r="AO713" s="13" t="str">
        <f t="shared" si="435"/>
        <v/>
      </c>
      <c r="AP713" s="13" t="str">
        <f t="shared" si="435"/>
        <v/>
      </c>
      <c r="AQ713" s="13" t="str">
        <f t="shared" si="435"/>
        <v/>
      </c>
      <c r="AR713" s="13" t="str">
        <f t="shared" si="435"/>
        <v/>
      </c>
      <c r="AS713" s="13" t="str">
        <f t="shared" si="436"/>
        <v/>
      </c>
      <c r="AT713" s="13" t="str">
        <f t="shared" si="436"/>
        <v/>
      </c>
      <c r="AU713" s="13" t="str">
        <f t="shared" si="436"/>
        <v/>
      </c>
      <c r="AV713" s="13" t="str">
        <f t="shared" si="436"/>
        <v/>
      </c>
      <c r="AW713" s="86" t="str">
        <f t="shared" si="421"/>
        <v/>
      </c>
      <c r="AX713" s="59" t="str">
        <f t="shared" si="422"/>
        <v/>
      </c>
      <c r="AY713" s="63" t="str">
        <f>IF(OR($BR713="",BH713=""),"",COUNT($BR$3:$BR713))</f>
        <v/>
      </c>
      <c r="AZ713" s="13" t="str">
        <f>IF(OR($BR713="",BI713=""),"",COUNT($BR$3:$BR713))</f>
        <v/>
      </c>
      <c r="BA713" s="13" t="str">
        <f>IF(OR($BR713="",BJ713=""),"",COUNT($BR$3:$BR713))</f>
        <v/>
      </c>
      <c r="BB713" s="13" t="str">
        <f>IF(OR($BR713="",BK713=""),"",COUNT($BR$3:$BR713))</f>
        <v/>
      </c>
      <c r="BC713" s="13" t="str">
        <f>IF(OR($BR713="",BL713=""),"",COUNT($BR$3:$BR713))</f>
        <v/>
      </c>
      <c r="BD713" s="13" t="str">
        <f>IF(OR($BR713="",BM713=""),"",COUNT($BR$3:$BR713))</f>
        <v/>
      </c>
      <c r="BE713" s="13" t="str">
        <f>IF(OR($BR713="",BN713=""),"",COUNT($BR$3:$BR713))</f>
        <v/>
      </c>
      <c r="BF713" s="13" t="str">
        <f>IF(OR($BR713="",BO713=""),"",COUNT($BR$3:$BR713))</f>
        <v/>
      </c>
      <c r="BG713" s="66" t="str">
        <f>IF(Z713="","",COUNT($Z$3:Z713))</f>
        <v/>
      </c>
      <c r="BH713" s="13" t="str">
        <f>IF(AO713="","",IF(AO713=BH$2,(SUMIF($BV$3:$BV713,BH$2,$BW$3:$BW713)-SUMIF($BX$3:$BX713,BH$2,$BY$3:$BY713))*AO$1,""))</f>
        <v/>
      </c>
      <c r="BI713" s="13" t="str">
        <f>IF(AP713="","",IF(AP713=BI$2,(SUMIF($BV$3:$BV713,BI$2,$BW$3:$BW713)-SUMIF($BX$3:$BX713,BI$2,$BY$3:$BY713))*AP$1,""))</f>
        <v/>
      </c>
      <c r="BJ713" s="13" t="str">
        <f>IF(AQ713="","",IF(AQ713=BJ$2,(SUMIF($BV$3:$BV713,BJ$2,$BW$3:$BW713)-SUMIF($BX$3:$BX713,BJ$2,$BY$3:$BY713))*AQ$1,""))</f>
        <v/>
      </c>
      <c r="BK713" s="13" t="str">
        <f>IF(AR713="","",IF(AR713=BK$2,(SUMIF($BV$3:$BV713,BK$2,$BW$3:$BW713)-SUMIF($BX$3:$BX713,BK$2,$BY$3:$BY713))*AR$1,""))</f>
        <v/>
      </c>
      <c r="BL713" s="13" t="str">
        <f>IF(AS713="","",IF(AS713=BL$2,(SUMIF($BV$3:$BV713,BL$2,$BW$3:$BW713)-SUMIF($BX$3:$BX713,BL$2,$BY$3:$BY713))*AS$1,""))</f>
        <v/>
      </c>
      <c r="BM713" s="13" t="str">
        <f>IF(AT713="","",IF(AT713=BM$2,(SUMIF($BV$3:$BV713,BM$2,$BW$3:$BW713)-SUMIF($BX$3:$BX713,BM$2,$BY$3:$BY713))*AT$1,""))</f>
        <v/>
      </c>
      <c r="BN713" s="13" t="str">
        <f>IF(AU713="","",IF(AU713=BN$2,(SUMIF($BV$3:$BV713,BN$2,$BW$3:$BW713)-SUMIF($BX$3:$BX713,BN$2,$BY$3:$BY713))*AU$1,""))</f>
        <v/>
      </c>
      <c r="BO713" s="13" t="str">
        <f>IF(AV713="","",IF(AV713=BO$2,(SUMIF($BV$3:$BV713,BO$2,$BW$3:$BW713)-SUMIF($BX$3:$BX713,BO$2,$BY$3:$BY713))*AV$1,""))</f>
        <v/>
      </c>
      <c r="BP713" s="69"/>
      <c r="BQ713" s="13" t="str">
        <f t="shared" si="437"/>
        <v/>
      </c>
      <c r="BR713" s="75" t="str">
        <f t="shared" si="423"/>
        <v/>
      </c>
      <c r="BS713" s="33" t="str">
        <f t="shared" si="424"/>
        <v/>
      </c>
      <c r="BT713" s="42" t="str">
        <f t="shared" si="425"/>
        <v/>
      </c>
      <c r="BU713" s="38" t="str">
        <f t="shared" si="426"/>
        <v/>
      </c>
      <c r="BV713" s="30" t="str">
        <f t="shared" si="441"/>
        <v/>
      </c>
      <c r="BW713" s="36" t="str">
        <f t="shared" si="442"/>
        <v/>
      </c>
      <c r="BX713" s="36" t="str">
        <f t="shared" si="443"/>
        <v/>
      </c>
      <c r="BY713" s="45" t="str">
        <f t="shared" si="444"/>
        <v/>
      </c>
      <c r="BZ713" s="12" t="str">
        <f t="shared" si="427"/>
        <v/>
      </c>
      <c r="CA713" s="47" t="str">
        <f t="shared" si="428"/>
        <v/>
      </c>
      <c r="CB713" s="32" t="str">
        <f t="shared" si="429"/>
        <v/>
      </c>
      <c r="CC713" s="32" t="str">
        <f t="shared" si="430"/>
        <v/>
      </c>
      <c r="CD713" s="32" t="str">
        <f t="shared" si="431"/>
        <v/>
      </c>
      <c r="CE713" s="48"/>
      <c r="CF713" s="32" t="str">
        <f t="shared" si="438"/>
        <v/>
      </c>
      <c r="CG713" s="32" t="str">
        <f t="shared" si="439"/>
        <v/>
      </c>
      <c r="CH713" s="48"/>
    </row>
    <row r="714" spans="2:86" ht="30" customHeight="1" x14ac:dyDescent="0.2">
      <c r="B714" s="155"/>
      <c r="C714" s="117"/>
      <c r="D714" s="53"/>
      <c r="E714" s="68"/>
      <c r="F714" s="54"/>
      <c r="G714" s="54"/>
      <c r="H714" s="55"/>
      <c r="I714" s="71"/>
      <c r="J714" s="73"/>
      <c r="K714" s="56"/>
      <c r="L714" s="76" t="str">
        <f t="shared" si="413"/>
        <v/>
      </c>
      <c r="M714" s="77" t="str">
        <f t="shared" si="432"/>
        <v/>
      </c>
      <c r="N714" s="130" t="str">
        <f t="shared" si="433"/>
        <v/>
      </c>
      <c r="O714" s="131" t="str">
        <f t="shared" si="445"/>
        <v/>
      </c>
      <c r="P714" s="131" t="str">
        <f t="shared" si="445"/>
        <v/>
      </c>
      <c r="Q714" s="131" t="str">
        <f t="shared" si="445"/>
        <v/>
      </c>
      <c r="R714" s="131" t="str">
        <f t="shared" si="445"/>
        <v/>
      </c>
      <c r="S714" s="131" t="str">
        <f t="shared" si="445"/>
        <v/>
      </c>
      <c r="T714" s="131" t="str">
        <f t="shared" si="445"/>
        <v/>
      </c>
      <c r="U714" s="131" t="str">
        <f t="shared" si="445"/>
        <v/>
      </c>
      <c r="V714" s="14"/>
      <c r="W714" s="17" t="str">
        <f>IF(C714="",IF(OR(AND($H714&lt;&gt;"",C714=""),AND($F713=$F714,$AK714&lt;&gt;""),COUNTA($H$3:$H$100002)&gt;COUNTA($H$3:$H714),$AE714&lt;&gt;""),W713,""),C714)</f>
        <v/>
      </c>
      <c r="X714" s="17" t="str">
        <f>IF(D714="",IF(OR(AND($H714&lt;&gt;"",D714=""),AND($F713=$F714,$AK714&lt;&gt;""),COUNTA($H$3:$H$100002)&gt;COUNTA($H$3:$H714),$AE714&lt;&gt;""),X713,""),D714)</f>
        <v/>
      </c>
      <c r="Y714" s="17" t="str">
        <f>IF(E714="",IF(OR(AND($H714&lt;&gt;"",E714=""),AND($F713=$F714,$AK714&lt;&gt;""),COUNTA($H$3:$H$100002)&gt;COUNTA($H$3:$H714),$AE714&lt;&gt;""),Y713,""),E714)</f>
        <v/>
      </c>
      <c r="Z714" s="27" t="str">
        <f t="shared" si="414"/>
        <v/>
      </c>
      <c r="AA714" s="2" t="str">
        <f>IF(F714="","",COUNTA($F$3:F714))</f>
        <v/>
      </c>
      <c r="AB714" s="3" t="str">
        <f>IF(F714="","",IFERROR(IF(F714&lt;&gt;"",IFERROR(INDEX(設定!$C$3:$C$303,MATCH(F714,設定!$C$3:$C$303,0),0),INDEX(設定!$C$3:$C$303,MATCH("*"&amp;F714&amp;"*",設定!$C$3:$C$303,0),0)),""),"エラー"))</f>
        <v/>
      </c>
      <c r="AC714" s="2" t="str">
        <f>IF(G714="","",COUNTA($G$3:G714))</f>
        <v/>
      </c>
      <c r="AD714" s="3" t="str">
        <f>IF(G714="","",IFERROR(IF(G714&lt;&gt;"",IFERROR(INDEX(設定!$C$3:$C$303,MATCH(G714,設定!$C$3:$C$303,0),0),INDEX(設定!$C$3:$C$303,MATCH("*"&amp;G714&amp;"*",設定!$C$3:$C$303,0),0)),""),"エラー"))</f>
        <v/>
      </c>
      <c r="AE714" s="3" t="str">
        <f>IFERROR(IF(AB714="",IF(AND(H714&lt;&gt;"",F714=""),INDEX(AB$3:AB714,MATCH(MAX(AA$3:AA714),AA$3:AA714,0),0),""),AB714),"")</f>
        <v/>
      </c>
      <c r="AF714" s="3" t="str">
        <f>IFERROR(IF(AD714="",IF(AND(H714&lt;&gt;"",G714=""),INDEX(AD$3:AD714,MATCH(MAX(AC$3:AC714),AC$3:AC714,0),0),""),AD714),"")</f>
        <v/>
      </c>
      <c r="AG714" s="2" t="str">
        <f>IF(AH714="","",IF(OR(AH714=AH713,AH714=AH715),IF(AND(E714="",AB714="",AG713&lt;&gt;""),MAX($AG$3:AG713),MAX($AG$3:AG713)+1),IF(AH713=AH714,AG713,MAX($AG$3:AG713)+1)))</f>
        <v/>
      </c>
      <c r="AH714" s="12" t="str">
        <f t="shared" si="434"/>
        <v/>
      </c>
      <c r="AI714" s="12" t="str">
        <f t="shared" si="440"/>
        <v/>
      </c>
      <c r="AJ714" s="13" t="str">
        <f t="shared" si="419"/>
        <v/>
      </c>
      <c r="AK714" s="13" t="str">
        <f t="shared" si="420"/>
        <v/>
      </c>
      <c r="AL714" s="13" t="str">
        <f>IF(OR(AJ714="",COUNTIF($AH$3:AH714,AH714)&lt;&gt;COUNTIF(AH$3:AH$100002,AH714)),"",SUMIF(AH$3:AH$100002,AH714,AJ$3:AJ$100002))</f>
        <v/>
      </c>
      <c r="AM714" s="13" t="str">
        <f>IF(OR(AK714="",COUNTIF($AH$3:AH714,AH714)&lt;&gt;COUNTIF(AH$3:AH$100002,AH714)),"",SUMIF(AH$3:AH$100002,AH714,AK$3:AK$100002))</f>
        <v/>
      </c>
      <c r="AO714" s="13" t="str">
        <f t="shared" si="435"/>
        <v/>
      </c>
      <c r="AP714" s="13" t="str">
        <f t="shared" si="435"/>
        <v/>
      </c>
      <c r="AQ714" s="13" t="str">
        <f t="shared" si="435"/>
        <v/>
      </c>
      <c r="AR714" s="13" t="str">
        <f t="shared" si="435"/>
        <v/>
      </c>
      <c r="AS714" s="13" t="str">
        <f t="shared" si="436"/>
        <v/>
      </c>
      <c r="AT714" s="13" t="str">
        <f t="shared" si="436"/>
        <v/>
      </c>
      <c r="AU714" s="13" t="str">
        <f t="shared" si="436"/>
        <v/>
      </c>
      <c r="AV714" s="13" t="str">
        <f t="shared" si="436"/>
        <v/>
      </c>
      <c r="AW714" s="86" t="str">
        <f t="shared" si="421"/>
        <v/>
      </c>
      <c r="AX714" s="59" t="str">
        <f t="shared" si="422"/>
        <v/>
      </c>
      <c r="AY714" s="63" t="str">
        <f>IF(OR($BR714="",BH714=""),"",COUNT($BR$3:$BR714))</f>
        <v/>
      </c>
      <c r="AZ714" s="13" t="str">
        <f>IF(OR($BR714="",BI714=""),"",COUNT($BR$3:$BR714))</f>
        <v/>
      </c>
      <c r="BA714" s="13" t="str">
        <f>IF(OR($BR714="",BJ714=""),"",COUNT($BR$3:$BR714))</f>
        <v/>
      </c>
      <c r="BB714" s="13" t="str">
        <f>IF(OR($BR714="",BK714=""),"",COUNT($BR$3:$BR714))</f>
        <v/>
      </c>
      <c r="BC714" s="13" t="str">
        <f>IF(OR($BR714="",BL714=""),"",COUNT($BR$3:$BR714))</f>
        <v/>
      </c>
      <c r="BD714" s="13" t="str">
        <f>IF(OR($BR714="",BM714=""),"",COUNT($BR$3:$BR714))</f>
        <v/>
      </c>
      <c r="BE714" s="13" t="str">
        <f>IF(OR($BR714="",BN714=""),"",COUNT($BR$3:$BR714))</f>
        <v/>
      </c>
      <c r="BF714" s="13" t="str">
        <f>IF(OR($BR714="",BO714=""),"",COUNT($BR$3:$BR714))</f>
        <v/>
      </c>
      <c r="BG714" s="66" t="str">
        <f>IF(Z714="","",COUNT($Z$3:Z714))</f>
        <v/>
      </c>
      <c r="BH714" s="13" t="str">
        <f>IF(AO714="","",IF(AO714=BH$2,(SUMIF($BV$3:$BV714,BH$2,$BW$3:$BW714)-SUMIF($BX$3:$BX714,BH$2,$BY$3:$BY714))*AO$1,""))</f>
        <v/>
      </c>
      <c r="BI714" s="13" t="str">
        <f>IF(AP714="","",IF(AP714=BI$2,(SUMIF($BV$3:$BV714,BI$2,$BW$3:$BW714)-SUMIF($BX$3:$BX714,BI$2,$BY$3:$BY714))*AP$1,""))</f>
        <v/>
      </c>
      <c r="BJ714" s="13" t="str">
        <f>IF(AQ714="","",IF(AQ714=BJ$2,(SUMIF($BV$3:$BV714,BJ$2,$BW$3:$BW714)-SUMIF($BX$3:$BX714,BJ$2,$BY$3:$BY714))*AQ$1,""))</f>
        <v/>
      </c>
      <c r="BK714" s="13" t="str">
        <f>IF(AR714="","",IF(AR714=BK$2,(SUMIF($BV$3:$BV714,BK$2,$BW$3:$BW714)-SUMIF($BX$3:$BX714,BK$2,$BY$3:$BY714))*AR$1,""))</f>
        <v/>
      </c>
      <c r="BL714" s="13" t="str">
        <f>IF(AS714="","",IF(AS714=BL$2,(SUMIF($BV$3:$BV714,BL$2,$BW$3:$BW714)-SUMIF($BX$3:$BX714,BL$2,$BY$3:$BY714))*AS$1,""))</f>
        <v/>
      </c>
      <c r="BM714" s="13" t="str">
        <f>IF(AT714="","",IF(AT714=BM$2,(SUMIF($BV$3:$BV714,BM$2,$BW$3:$BW714)-SUMIF($BX$3:$BX714,BM$2,$BY$3:$BY714))*AT$1,""))</f>
        <v/>
      </c>
      <c r="BN714" s="13" t="str">
        <f>IF(AU714="","",IF(AU714=BN$2,(SUMIF($BV$3:$BV714,BN$2,$BW$3:$BW714)-SUMIF($BX$3:$BX714,BN$2,$BY$3:$BY714))*AU$1,""))</f>
        <v/>
      </c>
      <c r="BO714" s="13" t="str">
        <f>IF(AV714="","",IF(AV714=BO$2,(SUMIF($BV$3:$BV714,BO$2,$BW$3:$BW714)-SUMIF($BX$3:$BX714,BO$2,$BY$3:$BY714))*AV$1,""))</f>
        <v/>
      </c>
      <c r="BP714" s="69"/>
      <c r="BQ714" s="13" t="str">
        <f t="shared" si="437"/>
        <v/>
      </c>
      <c r="BR714" s="75" t="str">
        <f t="shared" si="423"/>
        <v/>
      </c>
      <c r="BS714" s="33" t="str">
        <f t="shared" si="424"/>
        <v/>
      </c>
      <c r="BT714" s="42" t="str">
        <f t="shared" si="425"/>
        <v/>
      </c>
      <c r="BU714" s="38" t="str">
        <f t="shared" si="426"/>
        <v/>
      </c>
      <c r="BV714" s="30" t="str">
        <f t="shared" si="441"/>
        <v/>
      </c>
      <c r="BW714" s="36" t="str">
        <f t="shared" si="442"/>
        <v/>
      </c>
      <c r="BX714" s="36" t="str">
        <f t="shared" si="443"/>
        <v/>
      </c>
      <c r="BY714" s="45" t="str">
        <f t="shared" si="444"/>
        <v/>
      </c>
      <c r="BZ714" s="12" t="str">
        <f t="shared" si="427"/>
        <v/>
      </c>
      <c r="CA714" s="47" t="str">
        <f t="shared" si="428"/>
        <v/>
      </c>
      <c r="CB714" s="32" t="str">
        <f t="shared" si="429"/>
        <v/>
      </c>
      <c r="CC714" s="32" t="str">
        <f t="shared" si="430"/>
        <v/>
      </c>
      <c r="CD714" s="32" t="str">
        <f t="shared" si="431"/>
        <v/>
      </c>
      <c r="CE714" s="48"/>
      <c r="CF714" s="32" t="str">
        <f t="shared" si="438"/>
        <v/>
      </c>
      <c r="CG714" s="32" t="str">
        <f t="shared" si="439"/>
        <v/>
      </c>
      <c r="CH714" s="48"/>
    </row>
    <row r="715" spans="2:86" ht="30" customHeight="1" x14ac:dyDescent="0.2">
      <c r="B715" s="155"/>
      <c r="C715" s="117"/>
      <c r="D715" s="53"/>
      <c r="E715" s="68"/>
      <c r="F715" s="54"/>
      <c r="G715" s="54"/>
      <c r="H715" s="55"/>
      <c r="I715" s="71"/>
      <c r="J715" s="73"/>
      <c r="K715" s="56"/>
      <c r="L715" s="76" t="str">
        <f t="shared" si="413"/>
        <v/>
      </c>
      <c r="M715" s="77" t="str">
        <f t="shared" si="432"/>
        <v/>
      </c>
      <c r="N715" s="130" t="str">
        <f t="shared" si="433"/>
        <v/>
      </c>
      <c r="O715" s="131" t="str">
        <f t="shared" si="445"/>
        <v/>
      </c>
      <c r="P715" s="131" t="str">
        <f t="shared" si="445"/>
        <v/>
      </c>
      <c r="Q715" s="131" t="str">
        <f t="shared" si="445"/>
        <v/>
      </c>
      <c r="R715" s="131" t="str">
        <f t="shared" si="445"/>
        <v/>
      </c>
      <c r="S715" s="131" t="str">
        <f t="shared" si="445"/>
        <v/>
      </c>
      <c r="T715" s="131" t="str">
        <f t="shared" si="445"/>
        <v/>
      </c>
      <c r="U715" s="131" t="str">
        <f t="shared" si="445"/>
        <v/>
      </c>
      <c r="V715" s="14"/>
      <c r="W715" s="17" t="str">
        <f>IF(C715="",IF(OR(AND($H715&lt;&gt;"",C715=""),AND($F714=$F715,$AK715&lt;&gt;""),COUNTA($H$3:$H$100002)&gt;COUNTA($H$3:$H715),$AE715&lt;&gt;""),W714,""),C715)</f>
        <v/>
      </c>
      <c r="X715" s="17" t="str">
        <f>IF(D715="",IF(OR(AND($H715&lt;&gt;"",D715=""),AND($F714=$F715,$AK715&lt;&gt;""),COUNTA($H$3:$H$100002)&gt;COUNTA($H$3:$H715),$AE715&lt;&gt;""),X714,""),D715)</f>
        <v/>
      </c>
      <c r="Y715" s="17" t="str">
        <f>IF(E715="",IF(OR(AND($H715&lt;&gt;"",E715=""),AND($F714=$F715,$AK715&lt;&gt;""),COUNTA($H$3:$H$100002)&gt;COUNTA($H$3:$H715),$AE715&lt;&gt;""),Y714,""),E715)</f>
        <v/>
      </c>
      <c r="Z715" s="27" t="str">
        <f t="shared" si="414"/>
        <v/>
      </c>
      <c r="AA715" s="2" t="str">
        <f>IF(F715="","",COUNTA($F$3:F715))</f>
        <v/>
      </c>
      <c r="AB715" s="3" t="str">
        <f>IF(F715="","",IFERROR(IF(F715&lt;&gt;"",IFERROR(INDEX(設定!$C$3:$C$303,MATCH(F715,設定!$C$3:$C$303,0),0),INDEX(設定!$C$3:$C$303,MATCH("*"&amp;F715&amp;"*",設定!$C$3:$C$303,0),0)),""),"エラー"))</f>
        <v/>
      </c>
      <c r="AC715" s="2" t="str">
        <f>IF(G715="","",COUNTA($G$3:G715))</f>
        <v/>
      </c>
      <c r="AD715" s="3" t="str">
        <f>IF(G715="","",IFERROR(IF(G715&lt;&gt;"",IFERROR(INDEX(設定!$C$3:$C$303,MATCH(G715,設定!$C$3:$C$303,0),0),INDEX(設定!$C$3:$C$303,MATCH("*"&amp;G715&amp;"*",設定!$C$3:$C$303,0),0)),""),"エラー"))</f>
        <v/>
      </c>
      <c r="AE715" s="3" t="str">
        <f>IFERROR(IF(AB715="",IF(AND(H715&lt;&gt;"",F715=""),INDEX(AB$3:AB715,MATCH(MAX(AA$3:AA715),AA$3:AA715,0),0),""),AB715),"")</f>
        <v/>
      </c>
      <c r="AF715" s="3" t="str">
        <f>IFERROR(IF(AD715="",IF(AND(H715&lt;&gt;"",G715=""),INDEX(AD$3:AD715,MATCH(MAX(AC$3:AC715),AC$3:AC715,0),0),""),AD715),"")</f>
        <v/>
      </c>
      <c r="AG715" s="2" t="str">
        <f>IF(AH715="","",IF(OR(AH715=AH714,AH715=AH716),IF(AND(E715="",AB715="",AG714&lt;&gt;""),MAX($AG$3:AG714),MAX($AG$3:AG714)+1),IF(AH714=AH715,AG714,MAX($AG$3:AG714)+1)))</f>
        <v/>
      </c>
      <c r="AH715" s="12" t="str">
        <f t="shared" si="434"/>
        <v/>
      </c>
      <c r="AI715" s="12" t="str">
        <f t="shared" si="440"/>
        <v/>
      </c>
      <c r="AJ715" s="13" t="str">
        <f t="shared" si="419"/>
        <v/>
      </c>
      <c r="AK715" s="13" t="str">
        <f t="shared" si="420"/>
        <v/>
      </c>
      <c r="AL715" s="13" t="str">
        <f>IF(OR(AJ715="",COUNTIF($AH$3:AH715,AH715)&lt;&gt;COUNTIF(AH$3:AH$100002,AH715)),"",SUMIF(AH$3:AH$100002,AH715,AJ$3:AJ$100002))</f>
        <v/>
      </c>
      <c r="AM715" s="13" t="str">
        <f>IF(OR(AK715="",COUNTIF($AH$3:AH715,AH715)&lt;&gt;COUNTIF(AH$3:AH$100002,AH715)),"",SUMIF(AH$3:AH$100002,AH715,AK$3:AK$100002))</f>
        <v/>
      </c>
      <c r="AO715" s="13" t="str">
        <f t="shared" si="435"/>
        <v/>
      </c>
      <c r="AP715" s="13" t="str">
        <f t="shared" si="435"/>
        <v/>
      </c>
      <c r="AQ715" s="13" t="str">
        <f t="shared" si="435"/>
        <v/>
      </c>
      <c r="AR715" s="13" t="str">
        <f t="shared" si="435"/>
        <v/>
      </c>
      <c r="AS715" s="13" t="str">
        <f t="shared" si="436"/>
        <v/>
      </c>
      <c r="AT715" s="13" t="str">
        <f t="shared" si="436"/>
        <v/>
      </c>
      <c r="AU715" s="13" t="str">
        <f t="shared" si="436"/>
        <v/>
      </c>
      <c r="AV715" s="13" t="str">
        <f t="shared" si="436"/>
        <v/>
      </c>
      <c r="AW715" s="86" t="str">
        <f t="shared" si="421"/>
        <v/>
      </c>
      <c r="AX715" s="59" t="str">
        <f t="shared" si="422"/>
        <v/>
      </c>
      <c r="AY715" s="63" t="str">
        <f>IF(OR($BR715="",BH715=""),"",COUNT($BR$3:$BR715))</f>
        <v/>
      </c>
      <c r="AZ715" s="13" t="str">
        <f>IF(OR($BR715="",BI715=""),"",COUNT($BR$3:$BR715))</f>
        <v/>
      </c>
      <c r="BA715" s="13" t="str">
        <f>IF(OR($BR715="",BJ715=""),"",COUNT($BR$3:$BR715))</f>
        <v/>
      </c>
      <c r="BB715" s="13" t="str">
        <f>IF(OR($BR715="",BK715=""),"",COUNT($BR$3:$BR715))</f>
        <v/>
      </c>
      <c r="BC715" s="13" t="str">
        <f>IF(OR($BR715="",BL715=""),"",COUNT($BR$3:$BR715))</f>
        <v/>
      </c>
      <c r="BD715" s="13" t="str">
        <f>IF(OR($BR715="",BM715=""),"",COUNT($BR$3:$BR715))</f>
        <v/>
      </c>
      <c r="BE715" s="13" t="str">
        <f>IF(OR($BR715="",BN715=""),"",COUNT($BR$3:$BR715))</f>
        <v/>
      </c>
      <c r="BF715" s="13" t="str">
        <f>IF(OR($BR715="",BO715=""),"",COUNT($BR$3:$BR715))</f>
        <v/>
      </c>
      <c r="BG715" s="66" t="str">
        <f>IF(Z715="","",COUNT($Z$3:Z715))</f>
        <v/>
      </c>
      <c r="BH715" s="13" t="str">
        <f>IF(AO715="","",IF(AO715=BH$2,(SUMIF($BV$3:$BV715,BH$2,$BW$3:$BW715)-SUMIF($BX$3:$BX715,BH$2,$BY$3:$BY715))*AO$1,""))</f>
        <v/>
      </c>
      <c r="BI715" s="13" t="str">
        <f>IF(AP715="","",IF(AP715=BI$2,(SUMIF($BV$3:$BV715,BI$2,$BW$3:$BW715)-SUMIF($BX$3:$BX715,BI$2,$BY$3:$BY715))*AP$1,""))</f>
        <v/>
      </c>
      <c r="BJ715" s="13" t="str">
        <f>IF(AQ715="","",IF(AQ715=BJ$2,(SUMIF($BV$3:$BV715,BJ$2,$BW$3:$BW715)-SUMIF($BX$3:$BX715,BJ$2,$BY$3:$BY715))*AQ$1,""))</f>
        <v/>
      </c>
      <c r="BK715" s="13" t="str">
        <f>IF(AR715="","",IF(AR715=BK$2,(SUMIF($BV$3:$BV715,BK$2,$BW$3:$BW715)-SUMIF($BX$3:$BX715,BK$2,$BY$3:$BY715))*AR$1,""))</f>
        <v/>
      </c>
      <c r="BL715" s="13" t="str">
        <f>IF(AS715="","",IF(AS715=BL$2,(SUMIF($BV$3:$BV715,BL$2,$BW$3:$BW715)-SUMIF($BX$3:$BX715,BL$2,$BY$3:$BY715))*AS$1,""))</f>
        <v/>
      </c>
      <c r="BM715" s="13" t="str">
        <f>IF(AT715="","",IF(AT715=BM$2,(SUMIF($BV$3:$BV715,BM$2,$BW$3:$BW715)-SUMIF($BX$3:$BX715,BM$2,$BY$3:$BY715))*AT$1,""))</f>
        <v/>
      </c>
      <c r="BN715" s="13" t="str">
        <f>IF(AU715="","",IF(AU715=BN$2,(SUMIF($BV$3:$BV715,BN$2,$BW$3:$BW715)-SUMIF($BX$3:$BX715,BN$2,$BY$3:$BY715))*AU$1,""))</f>
        <v/>
      </c>
      <c r="BO715" s="13" t="str">
        <f>IF(AV715="","",IF(AV715=BO$2,(SUMIF($BV$3:$BV715,BO$2,$BW$3:$BW715)-SUMIF($BX$3:$BX715,BO$2,$BY$3:$BY715))*AV$1,""))</f>
        <v/>
      </c>
      <c r="BP715" s="69"/>
      <c r="BQ715" s="13" t="str">
        <f t="shared" si="437"/>
        <v/>
      </c>
      <c r="BR715" s="75" t="str">
        <f t="shared" si="423"/>
        <v/>
      </c>
      <c r="BS715" s="33" t="str">
        <f t="shared" si="424"/>
        <v/>
      </c>
      <c r="BT715" s="42" t="str">
        <f t="shared" si="425"/>
        <v/>
      </c>
      <c r="BU715" s="38" t="str">
        <f t="shared" si="426"/>
        <v/>
      </c>
      <c r="BV715" s="30" t="str">
        <f t="shared" si="441"/>
        <v/>
      </c>
      <c r="BW715" s="36" t="str">
        <f t="shared" si="442"/>
        <v/>
      </c>
      <c r="BX715" s="36" t="str">
        <f t="shared" si="443"/>
        <v/>
      </c>
      <c r="BY715" s="45" t="str">
        <f t="shared" si="444"/>
        <v/>
      </c>
      <c r="BZ715" s="12" t="str">
        <f t="shared" si="427"/>
        <v/>
      </c>
      <c r="CA715" s="47" t="str">
        <f t="shared" si="428"/>
        <v/>
      </c>
      <c r="CB715" s="32" t="str">
        <f t="shared" si="429"/>
        <v/>
      </c>
      <c r="CC715" s="32" t="str">
        <f t="shared" si="430"/>
        <v/>
      </c>
      <c r="CD715" s="32" t="str">
        <f t="shared" si="431"/>
        <v/>
      </c>
      <c r="CE715" s="48"/>
      <c r="CF715" s="32" t="str">
        <f t="shared" si="438"/>
        <v/>
      </c>
      <c r="CG715" s="32" t="str">
        <f t="shared" si="439"/>
        <v/>
      </c>
      <c r="CH715" s="48"/>
    </row>
    <row r="716" spans="2:86" ht="30" customHeight="1" x14ac:dyDescent="0.2">
      <c r="B716" s="155"/>
      <c r="C716" s="117"/>
      <c r="D716" s="53"/>
      <c r="E716" s="68"/>
      <c r="F716" s="54"/>
      <c r="G716" s="54"/>
      <c r="H716" s="55"/>
      <c r="I716" s="71"/>
      <c r="J716" s="73"/>
      <c r="K716" s="56"/>
      <c r="L716" s="76" t="str">
        <f t="shared" si="413"/>
        <v/>
      </c>
      <c r="M716" s="77" t="str">
        <f t="shared" si="432"/>
        <v/>
      </c>
      <c r="N716" s="130" t="str">
        <f t="shared" si="433"/>
        <v/>
      </c>
      <c r="O716" s="131" t="str">
        <f t="shared" si="445"/>
        <v/>
      </c>
      <c r="P716" s="131" t="str">
        <f t="shared" si="445"/>
        <v/>
      </c>
      <c r="Q716" s="131" t="str">
        <f t="shared" si="445"/>
        <v/>
      </c>
      <c r="R716" s="131" t="str">
        <f t="shared" si="445"/>
        <v/>
      </c>
      <c r="S716" s="131" t="str">
        <f t="shared" si="445"/>
        <v/>
      </c>
      <c r="T716" s="131" t="str">
        <f t="shared" si="445"/>
        <v/>
      </c>
      <c r="U716" s="131" t="str">
        <f t="shared" si="445"/>
        <v/>
      </c>
      <c r="V716" s="14"/>
      <c r="W716" s="17" t="str">
        <f>IF(C716="",IF(OR(AND($H716&lt;&gt;"",C716=""),AND($F715=$F716,$AK716&lt;&gt;""),COUNTA($H$3:$H$100002)&gt;COUNTA($H$3:$H716),$AE716&lt;&gt;""),W715,""),C716)</f>
        <v/>
      </c>
      <c r="X716" s="17" t="str">
        <f>IF(D716="",IF(OR(AND($H716&lt;&gt;"",D716=""),AND($F715=$F716,$AK716&lt;&gt;""),COUNTA($H$3:$H$100002)&gt;COUNTA($H$3:$H716),$AE716&lt;&gt;""),X715,""),D716)</f>
        <v/>
      </c>
      <c r="Y716" s="17" t="str">
        <f>IF(E716="",IF(OR(AND($H716&lt;&gt;"",E716=""),AND($F715=$F716,$AK716&lt;&gt;""),COUNTA($H$3:$H$100002)&gt;COUNTA($H$3:$H716),$AE716&lt;&gt;""),Y715,""),E716)</f>
        <v/>
      </c>
      <c r="Z716" s="27" t="str">
        <f t="shared" si="414"/>
        <v/>
      </c>
      <c r="AA716" s="2" t="str">
        <f>IF(F716="","",COUNTA($F$3:F716))</f>
        <v/>
      </c>
      <c r="AB716" s="3" t="str">
        <f>IF(F716="","",IFERROR(IF(F716&lt;&gt;"",IFERROR(INDEX(設定!$C$3:$C$303,MATCH(F716,設定!$C$3:$C$303,0),0),INDEX(設定!$C$3:$C$303,MATCH("*"&amp;F716&amp;"*",設定!$C$3:$C$303,0),0)),""),"エラー"))</f>
        <v/>
      </c>
      <c r="AC716" s="2" t="str">
        <f>IF(G716="","",COUNTA($G$3:G716))</f>
        <v/>
      </c>
      <c r="AD716" s="3" t="str">
        <f>IF(G716="","",IFERROR(IF(G716&lt;&gt;"",IFERROR(INDEX(設定!$C$3:$C$303,MATCH(G716,設定!$C$3:$C$303,0),0),INDEX(設定!$C$3:$C$303,MATCH("*"&amp;G716&amp;"*",設定!$C$3:$C$303,0),0)),""),"エラー"))</f>
        <v/>
      </c>
      <c r="AE716" s="3" t="str">
        <f>IFERROR(IF(AB716="",IF(AND(H716&lt;&gt;"",F716=""),INDEX(AB$3:AB716,MATCH(MAX(AA$3:AA716),AA$3:AA716,0),0),""),AB716),"")</f>
        <v/>
      </c>
      <c r="AF716" s="3" t="str">
        <f>IFERROR(IF(AD716="",IF(AND(H716&lt;&gt;"",G716=""),INDEX(AD$3:AD716,MATCH(MAX(AC$3:AC716),AC$3:AC716,0),0),""),AD716),"")</f>
        <v/>
      </c>
      <c r="AG716" s="2" t="str">
        <f>IF(AH716="","",IF(OR(AH716=AH715,AH716=AH717),IF(AND(E716="",AB716="",AG715&lt;&gt;""),MAX($AG$3:AG715),MAX($AG$3:AG715)+1),IF(AH715=AH716,AG715,MAX($AG$3:AG715)+1)))</f>
        <v/>
      </c>
      <c r="AH716" s="12" t="str">
        <f t="shared" si="434"/>
        <v/>
      </c>
      <c r="AI716" s="12" t="str">
        <f t="shared" si="440"/>
        <v/>
      </c>
      <c r="AJ716" s="13" t="str">
        <f t="shared" si="419"/>
        <v/>
      </c>
      <c r="AK716" s="13" t="str">
        <f t="shared" si="420"/>
        <v/>
      </c>
      <c r="AL716" s="13" t="str">
        <f>IF(OR(AJ716="",COUNTIF($AH$3:AH716,AH716)&lt;&gt;COUNTIF(AH$3:AH$100002,AH716)),"",SUMIF(AH$3:AH$100002,AH716,AJ$3:AJ$100002))</f>
        <v/>
      </c>
      <c r="AM716" s="13" t="str">
        <f>IF(OR(AK716="",COUNTIF($AH$3:AH716,AH716)&lt;&gt;COUNTIF(AH$3:AH$100002,AH716)),"",SUMIF(AH$3:AH$100002,AH716,AK$3:AK$100002))</f>
        <v/>
      </c>
      <c r="AO716" s="13" t="str">
        <f t="shared" si="435"/>
        <v/>
      </c>
      <c r="AP716" s="13" t="str">
        <f t="shared" si="435"/>
        <v/>
      </c>
      <c r="AQ716" s="13" t="str">
        <f t="shared" si="435"/>
        <v/>
      </c>
      <c r="AR716" s="13" t="str">
        <f t="shared" si="435"/>
        <v/>
      </c>
      <c r="AS716" s="13" t="str">
        <f t="shared" si="436"/>
        <v/>
      </c>
      <c r="AT716" s="13" t="str">
        <f t="shared" si="436"/>
        <v/>
      </c>
      <c r="AU716" s="13" t="str">
        <f t="shared" si="436"/>
        <v/>
      </c>
      <c r="AV716" s="13" t="str">
        <f t="shared" si="436"/>
        <v/>
      </c>
      <c r="AW716" s="86" t="str">
        <f t="shared" si="421"/>
        <v/>
      </c>
      <c r="AX716" s="59" t="str">
        <f t="shared" si="422"/>
        <v/>
      </c>
      <c r="AY716" s="63" t="str">
        <f>IF(OR($BR716="",BH716=""),"",COUNT($BR$3:$BR716))</f>
        <v/>
      </c>
      <c r="AZ716" s="13" t="str">
        <f>IF(OR($BR716="",BI716=""),"",COUNT($BR$3:$BR716))</f>
        <v/>
      </c>
      <c r="BA716" s="13" t="str">
        <f>IF(OR($BR716="",BJ716=""),"",COUNT($BR$3:$BR716))</f>
        <v/>
      </c>
      <c r="BB716" s="13" t="str">
        <f>IF(OR($BR716="",BK716=""),"",COUNT($BR$3:$BR716))</f>
        <v/>
      </c>
      <c r="BC716" s="13" t="str">
        <f>IF(OR($BR716="",BL716=""),"",COUNT($BR$3:$BR716))</f>
        <v/>
      </c>
      <c r="BD716" s="13" t="str">
        <f>IF(OR($BR716="",BM716=""),"",COUNT($BR$3:$BR716))</f>
        <v/>
      </c>
      <c r="BE716" s="13" t="str">
        <f>IF(OR($BR716="",BN716=""),"",COUNT($BR$3:$BR716))</f>
        <v/>
      </c>
      <c r="BF716" s="13" t="str">
        <f>IF(OR($BR716="",BO716=""),"",COUNT($BR$3:$BR716))</f>
        <v/>
      </c>
      <c r="BG716" s="66" t="str">
        <f>IF(Z716="","",COUNT($Z$3:Z716))</f>
        <v/>
      </c>
      <c r="BH716" s="13" t="str">
        <f>IF(AO716="","",IF(AO716=BH$2,(SUMIF($BV$3:$BV716,BH$2,$BW$3:$BW716)-SUMIF($BX$3:$BX716,BH$2,$BY$3:$BY716))*AO$1,""))</f>
        <v/>
      </c>
      <c r="BI716" s="13" t="str">
        <f>IF(AP716="","",IF(AP716=BI$2,(SUMIF($BV$3:$BV716,BI$2,$BW$3:$BW716)-SUMIF($BX$3:$BX716,BI$2,$BY$3:$BY716))*AP$1,""))</f>
        <v/>
      </c>
      <c r="BJ716" s="13" t="str">
        <f>IF(AQ716="","",IF(AQ716=BJ$2,(SUMIF($BV$3:$BV716,BJ$2,$BW$3:$BW716)-SUMIF($BX$3:$BX716,BJ$2,$BY$3:$BY716))*AQ$1,""))</f>
        <v/>
      </c>
      <c r="BK716" s="13" t="str">
        <f>IF(AR716="","",IF(AR716=BK$2,(SUMIF($BV$3:$BV716,BK$2,$BW$3:$BW716)-SUMIF($BX$3:$BX716,BK$2,$BY$3:$BY716))*AR$1,""))</f>
        <v/>
      </c>
      <c r="BL716" s="13" t="str">
        <f>IF(AS716="","",IF(AS716=BL$2,(SUMIF($BV$3:$BV716,BL$2,$BW$3:$BW716)-SUMIF($BX$3:$BX716,BL$2,$BY$3:$BY716))*AS$1,""))</f>
        <v/>
      </c>
      <c r="BM716" s="13" t="str">
        <f>IF(AT716="","",IF(AT716=BM$2,(SUMIF($BV$3:$BV716,BM$2,$BW$3:$BW716)-SUMIF($BX$3:$BX716,BM$2,$BY$3:$BY716))*AT$1,""))</f>
        <v/>
      </c>
      <c r="BN716" s="13" t="str">
        <f>IF(AU716="","",IF(AU716=BN$2,(SUMIF($BV$3:$BV716,BN$2,$BW$3:$BW716)-SUMIF($BX$3:$BX716,BN$2,$BY$3:$BY716))*AU$1,""))</f>
        <v/>
      </c>
      <c r="BO716" s="13" t="str">
        <f>IF(AV716="","",IF(AV716=BO$2,(SUMIF($BV$3:$BV716,BO$2,$BW$3:$BW716)-SUMIF($BX$3:$BX716,BO$2,$BY$3:$BY716))*AV$1,""))</f>
        <v/>
      </c>
      <c r="BP716" s="69"/>
      <c r="BQ716" s="13" t="str">
        <f t="shared" si="437"/>
        <v/>
      </c>
      <c r="BR716" s="75" t="str">
        <f t="shared" si="423"/>
        <v/>
      </c>
      <c r="BS716" s="33" t="str">
        <f t="shared" si="424"/>
        <v/>
      </c>
      <c r="BT716" s="42" t="str">
        <f t="shared" si="425"/>
        <v/>
      </c>
      <c r="BU716" s="38" t="str">
        <f t="shared" si="426"/>
        <v/>
      </c>
      <c r="BV716" s="30" t="str">
        <f t="shared" si="441"/>
        <v/>
      </c>
      <c r="BW716" s="36" t="str">
        <f t="shared" si="442"/>
        <v/>
      </c>
      <c r="BX716" s="36" t="str">
        <f t="shared" si="443"/>
        <v/>
      </c>
      <c r="BY716" s="45" t="str">
        <f t="shared" si="444"/>
        <v/>
      </c>
      <c r="BZ716" s="12" t="str">
        <f t="shared" si="427"/>
        <v/>
      </c>
      <c r="CA716" s="47" t="str">
        <f t="shared" si="428"/>
        <v/>
      </c>
      <c r="CB716" s="32" t="str">
        <f t="shared" si="429"/>
        <v/>
      </c>
      <c r="CC716" s="32" t="str">
        <f t="shared" si="430"/>
        <v/>
      </c>
      <c r="CD716" s="32" t="str">
        <f t="shared" si="431"/>
        <v/>
      </c>
      <c r="CE716" s="48"/>
      <c r="CF716" s="32" t="str">
        <f t="shared" si="438"/>
        <v/>
      </c>
      <c r="CG716" s="32" t="str">
        <f t="shared" si="439"/>
        <v/>
      </c>
      <c r="CH716" s="48"/>
    </row>
    <row r="717" spans="2:86" ht="30" customHeight="1" x14ac:dyDescent="0.2">
      <c r="B717" s="155"/>
      <c r="C717" s="117"/>
      <c r="D717" s="53"/>
      <c r="E717" s="68"/>
      <c r="F717" s="54"/>
      <c r="G717" s="54"/>
      <c r="H717" s="55"/>
      <c r="I717" s="71"/>
      <c r="J717" s="73"/>
      <c r="K717" s="56"/>
      <c r="L717" s="76" t="str">
        <f t="shared" si="413"/>
        <v/>
      </c>
      <c r="M717" s="77" t="str">
        <f t="shared" si="432"/>
        <v/>
      </c>
      <c r="N717" s="130" t="str">
        <f t="shared" si="433"/>
        <v/>
      </c>
      <c r="O717" s="131" t="str">
        <f t="shared" si="445"/>
        <v/>
      </c>
      <c r="P717" s="131" t="str">
        <f t="shared" si="445"/>
        <v/>
      </c>
      <c r="Q717" s="131" t="str">
        <f t="shared" si="445"/>
        <v/>
      </c>
      <c r="R717" s="131" t="str">
        <f t="shared" si="445"/>
        <v/>
      </c>
      <c r="S717" s="131" t="str">
        <f t="shared" si="445"/>
        <v/>
      </c>
      <c r="T717" s="131" t="str">
        <f t="shared" si="445"/>
        <v/>
      </c>
      <c r="U717" s="131" t="str">
        <f t="shared" si="445"/>
        <v/>
      </c>
      <c r="V717" s="14"/>
      <c r="W717" s="17" t="str">
        <f>IF(C717="",IF(OR(AND($H717&lt;&gt;"",C717=""),AND($F716=$F717,$AK717&lt;&gt;""),COUNTA($H$3:$H$100002)&gt;COUNTA($H$3:$H717),$AE717&lt;&gt;""),W716,""),C717)</f>
        <v/>
      </c>
      <c r="X717" s="17" t="str">
        <f>IF(D717="",IF(OR(AND($H717&lt;&gt;"",D717=""),AND($F716=$F717,$AK717&lt;&gt;""),COUNTA($H$3:$H$100002)&gt;COUNTA($H$3:$H717),$AE717&lt;&gt;""),X716,""),D717)</f>
        <v/>
      </c>
      <c r="Y717" s="17" t="str">
        <f>IF(E717="",IF(OR(AND($H717&lt;&gt;"",E717=""),AND($F716=$F717,$AK717&lt;&gt;""),COUNTA($H$3:$H$100002)&gt;COUNTA($H$3:$H717),$AE717&lt;&gt;""),Y716,""),E717)</f>
        <v/>
      </c>
      <c r="Z717" s="27" t="str">
        <f t="shared" si="414"/>
        <v/>
      </c>
      <c r="AA717" s="2" t="str">
        <f>IF(F717="","",COUNTA($F$3:F717))</f>
        <v/>
      </c>
      <c r="AB717" s="3" t="str">
        <f>IF(F717="","",IFERROR(IF(F717&lt;&gt;"",IFERROR(INDEX(設定!$C$3:$C$303,MATCH(F717,設定!$C$3:$C$303,0),0),INDEX(設定!$C$3:$C$303,MATCH("*"&amp;F717&amp;"*",設定!$C$3:$C$303,0),0)),""),"エラー"))</f>
        <v/>
      </c>
      <c r="AC717" s="2" t="str">
        <f>IF(G717="","",COUNTA($G$3:G717))</f>
        <v/>
      </c>
      <c r="AD717" s="3" t="str">
        <f>IF(G717="","",IFERROR(IF(G717&lt;&gt;"",IFERROR(INDEX(設定!$C$3:$C$303,MATCH(G717,設定!$C$3:$C$303,0),0),INDEX(設定!$C$3:$C$303,MATCH("*"&amp;G717&amp;"*",設定!$C$3:$C$303,0),0)),""),"エラー"))</f>
        <v/>
      </c>
      <c r="AE717" s="3" t="str">
        <f>IFERROR(IF(AB717="",IF(AND(H717&lt;&gt;"",F717=""),INDEX(AB$3:AB717,MATCH(MAX(AA$3:AA717),AA$3:AA717,0),0),""),AB717),"")</f>
        <v/>
      </c>
      <c r="AF717" s="3" t="str">
        <f>IFERROR(IF(AD717="",IF(AND(H717&lt;&gt;"",G717=""),INDEX(AD$3:AD717,MATCH(MAX(AC$3:AC717),AC$3:AC717,0),0),""),AD717),"")</f>
        <v/>
      </c>
      <c r="AG717" s="2" t="str">
        <f>IF(AH717="","",IF(OR(AH717=AH716,AH717=AH718),IF(AND(E717="",AB717="",AG716&lt;&gt;""),MAX($AG$3:AG716),MAX($AG$3:AG716)+1),IF(AH716=AH717,AG716,MAX($AG$3:AG716)+1)))</f>
        <v/>
      </c>
      <c r="AH717" s="12" t="str">
        <f t="shared" si="434"/>
        <v/>
      </c>
      <c r="AI717" s="12" t="str">
        <f t="shared" si="440"/>
        <v/>
      </c>
      <c r="AJ717" s="13" t="str">
        <f t="shared" si="419"/>
        <v/>
      </c>
      <c r="AK717" s="13" t="str">
        <f t="shared" si="420"/>
        <v/>
      </c>
      <c r="AL717" s="13" t="str">
        <f>IF(OR(AJ717="",COUNTIF($AH$3:AH717,AH717)&lt;&gt;COUNTIF(AH$3:AH$100002,AH717)),"",SUMIF(AH$3:AH$100002,AH717,AJ$3:AJ$100002))</f>
        <v/>
      </c>
      <c r="AM717" s="13" t="str">
        <f>IF(OR(AK717="",COUNTIF($AH$3:AH717,AH717)&lt;&gt;COUNTIF(AH$3:AH$100002,AH717)),"",SUMIF(AH$3:AH$100002,AH717,AK$3:AK$100002))</f>
        <v/>
      </c>
      <c r="AO717" s="13" t="str">
        <f t="shared" si="435"/>
        <v/>
      </c>
      <c r="AP717" s="13" t="str">
        <f t="shared" si="435"/>
        <v/>
      </c>
      <c r="AQ717" s="13" t="str">
        <f t="shared" si="435"/>
        <v/>
      </c>
      <c r="AR717" s="13" t="str">
        <f t="shared" si="435"/>
        <v/>
      </c>
      <c r="AS717" s="13" t="str">
        <f t="shared" si="436"/>
        <v/>
      </c>
      <c r="AT717" s="13" t="str">
        <f t="shared" si="436"/>
        <v/>
      </c>
      <c r="AU717" s="13" t="str">
        <f t="shared" si="436"/>
        <v/>
      </c>
      <c r="AV717" s="13" t="str">
        <f t="shared" si="436"/>
        <v/>
      </c>
      <c r="AW717" s="86" t="str">
        <f t="shared" si="421"/>
        <v/>
      </c>
      <c r="AX717" s="59" t="str">
        <f t="shared" si="422"/>
        <v/>
      </c>
      <c r="AY717" s="63" t="str">
        <f>IF(OR($BR717="",BH717=""),"",COUNT($BR$3:$BR717))</f>
        <v/>
      </c>
      <c r="AZ717" s="13" t="str">
        <f>IF(OR($BR717="",BI717=""),"",COUNT($BR$3:$BR717))</f>
        <v/>
      </c>
      <c r="BA717" s="13" t="str">
        <f>IF(OR($BR717="",BJ717=""),"",COUNT($BR$3:$BR717))</f>
        <v/>
      </c>
      <c r="BB717" s="13" t="str">
        <f>IF(OR($BR717="",BK717=""),"",COUNT($BR$3:$BR717))</f>
        <v/>
      </c>
      <c r="BC717" s="13" t="str">
        <f>IF(OR($BR717="",BL717=""),"",COUNT($BR$3:$BR717))</f>
        <v/>
      </c>
      <c r="BD717" s="13" t="str">
        <f>IF(OR($BR717="",BM717=""),"",COUNT($BR$3:$BR717))</f>
        <v/>
      </c>
      <c r="BE717" s="13" t="str">
        <f>IF(OR($BR717="",BN717=""),"",COUNT($BR$3:$BR717))</f>
        <v/>
      </c>
      <c r="BF717" s="13" t="str">
        <f>IF(OR($BR717="",BO717=""),"",COUNT($BR$3:$BR717))</f>
        <v/>
      </c>
      <c r="BG717" s="66" t="str">
        <f>IF(Z717="","",COUNT($Z$3:Z717))</f>
        <v/>
      </c>
      <c r="BH717" s="13" t="str">
        <f>IF(AO717="","",IF(AO717=BH$2,(SUMIF($BV$3:$BV717,BH$2,$BW$3:$BW717)-SUMIF($BX$3:$BX717,BH$2,$BY$3:$BY717))*AO$1,""))</f>
        <v/>
      </c>
      <c r="BI717" s="13" t="str">
        <f>IF(AP717="","",IF(AP717=BI$2,(SUMIF($BV$3:$BV717,BI$2,$BW$3:$BW717)-SUMIF($BX$3:$BX717,BI$2,$BY$3:$BY717))*AP$1,""))</f>
        <v/>
      </c>
      <c r="BJ717" s="13" t="str">
        <f>IF(AQ717="","",IF(AQ717=BJ$2,(SUMIF($BV$3:$BV717,BJ$2,$BW$3:$BW717)-SUMIF($BX$3:$BX717,BJ$2,$BY$3:$BY717))*AQ$1,""))</f>
        <v/>
      </c>
      <c r="BK717" s="13" t="str">
        <f>IF(AR717="","",IF(AR717=BK$2,(SUMIF($BV$3:$BV717,BK$2,$BW$3:$BW717)-SUMIF($BX$3:$BX717,BK$2,$BY$3:$BY717))*AR$1,""))</f>
        <v/>
      </c>
      <c r="BL717" s="13" t="str">
        <f>IF(AS717="","",IF(AS717=BL$2,(SUMIF($BV$3:$BV717,BL$2,$BW$3:$BW717)-SUMIF($BX$3:$BX717,BL$2,$BY$3:$BY717))*AS$1,""))</f>
        <v/>
      </c>
      <c r="BM717" s="13" t="str">
        <f>IF(AT717="","",IF(AT717=BM$2,(SUMIF($BV$3:$BV717,BM$2,$BW$3:$BW717)-SUMIF($BX$3:$BX717,BM$2,$BY$3:$BY717))*AT$1,""))</f>
        <v/>
      </c>
      <c r="BN717" s="13" t="str">
        <f>IF(AU717="","",IF(AU717=BN$2,(SUMIF($BV$3:$BV717,BN$2,$BW$3:$BW717)-SUMIF($BX$3:$BX717,BN$2,$BY$3:$BY717))*AU$1,""))</f>
        <v/>
      </c>
      <c r="BO717" s="13" t="str">
        <f>IF(AV717="","",IF(AV717=BO$2,(SUMIF($BV$3:$BV717,BO$2,$BW$3:$BW717)-SUMIF($BX$3:$BX717,BO$2,$BY$3:$BY717))*AV$1,""))</f>
        <v/>
      </c>
      <c r="BP717" s="69"/>
      <c r="BQ717" s="13" t="str">
        <f t="shared" si="437"/>
        <v/>
      </c>
      <c r="BR717" s="75" t="str">
        <f t="shared" si="423"/>
        <v/>
      </c>
      <c r="BS717" s="33" t="str">
        <f t="shared" si="424"/>
        <v/>
      </c>
      <c r="BT717" s="42" t="str">
        <f t="shared" si="425"/>
        <v/>
      </c>
      <c r="BU717" s="38" t="str">
        <f t="shared" si="426"/>
        <v/>
      </c>
      <c r="BV717" s="30" t="str">
        <f t="shared" si="441"/>
        <v/>
      </c>
      <c r="BW717" s="36" t="str">
        <f t="shared" si="442"/>
        <v/>
      </c>
      <c r="BX717" s="36" t="str">
        <f t="shared" si="443"/>
        <v/>
      </c>
      <c r="BY717" s="45" t="str">
        <f t="shared" si="444"/>
        <v/>
      </c>
      <c r="BZ717" s="12" t="str">
        <f t="shared" si="427"/>
        <v/>
      </c>
      <c r="CA717" s="47" t="str">
        <f t="shared" si="428"/>
        <v/>
      </c>
      <c r="CB717" s="32" t="str">
        <f t="shared" si="429"/>
        <v/>
      </c>
      <c r="CC717" s="32" t="str">
        <f t="shared" si="430"/>
        <v/>
      </c>
      <c r="CD717" s="32" t="str">
        <f t="shared" si="431"/>
        <v/>
      </c>
      <c r="CE717" s="48"/>
      <c r="CF717" s="32" t="str">
        <f t="shared" si="438"/>
        <v/>
      </c>
      <c r="CG717" s="32" t="str">
        <f t="shared" si="439"/>
        <v/>
      </c>
      <c r="CH717" s="48"/>
    </row>
    <row r="718" spans="2:86" ht="30" customHeight="1" x14ac:dyDescent="0.2">
      <c r="B718" s="155"/>
      <c r="C718" s="117"/>
      <c r="D718" s="53"/>
      <c r="E718" s="68"/>
      <c r="F718" s="54"/>
      <c r="G718" s="54"/>
      <c r="H718" s="55"/>
      <c r="I718" s="71"/>
      <c r="J718" s="73"/>
      <c r="K718" s="56"/>
      <c r="L718" s="76" t="str">
        <f t="shared" si="413"/>
        <v/>
      </c>
      <c r="M718" s="77" t="str">
        <f t="shared" si="432"/>
        <v/>
      </c>
      <c r="N718" s="130" t="str">
        <f t="shared" si="433"/>
        <v/>
      </c>
      <c r="O718" s="131" t="str">
        <f t="shared" si="445"/>
        <v/>
      </c>
      <c r="P718" s="131" t="str">
        <f t="shared" si="445"/>
        <v/>
      </c>
      <c r="Q718" s="131" t="str">
        <f t="shared" si="445"/>
        <v/>
      </c>
      <c r="R718" s="131" t="str">
        <f t="shared" si="445"/>
        <v/>
      </c>
      <c r="S718" s="131" t="str">
        <f t="shared" si="445"/>
        <v/>
      </c>
      <c r="T718" s="131" t="str">
        <f t="shared" si="445"/>
        <v/>
      </c>
      <c r="U718" s="131" t="str">
        <f t="shared" si="445"/>
        <v/>
      </c>
      <c r="V718" s="14"/>
      <c r="W718" s="17" t="str">
        <f>IF(C718="",IF(OR(AND($H718&lt;&gt;"",C718=""),AND($F717=$F718,$AK718&lt;&gt;""),COUNTA($H$3:$H$100002)&gt;COUNTA($H$3:$H718),$AE718&lt;&gt;""),W717,""),C718)</f>
        <v/>
      </c>
      <c r="X718" s="17" t="str">
        <f>IF(D718="",IF(OR(AND($H718&lt;&gt;"",D718=""),AND($F717=$F718,$AK718&lt;&gt;""),COUNTA($H$3:$H$100002)&gt;COUNTA($H$3:$H718),$AE718&lt;&gt;""),X717,""),D718)</f>
        <v/>
      </c>
      <c r="Y718" s="17" t="str">
        <f>IF(E718="",IF(OR(AND($H718&lt;&gt;"",E718=""),AND($F717=$F718,$AK718&lt;&gt;""),COUNTA($H$3:$H$100002)&gt;COUNTA($H$3:$H718),$AE718&lt;&gt;""),Y717,""),E718)</f>
        <v/>
      </c>
      <c r="Z718" s="27" t="str">
        <f t="shared" si="414"/>
        <v/>
      </c>
      <c r="AA718" s="2" t="str">
        <f>IF(F718="","",COUNTA($F$3:F718))</f>
        <v/>
      </c>
      <c r="AB718" s="3" t="str">
        <f>IF(F718="","",IFERROR(IF(F718&lt;&gt;"",IFERROR(INDEX(設定!$C$3:$C$303,MATCH(F718,設定!$C$3:$C$303,0),0),INDEX(設定!$C$3:$C$303,MATCH("*"&amp;F718&amp;"*",設定!$C$3:$C$303,0),0)),""),"エラー"))</f>
        <v/>
      </c>
      <c r="AC718" s="2" t="str">
        <f>IF(G718="","",COUNTA($G$3:G718))</f>
        <v/>
      </c>
      <c r="AD718" s="3" t="str">
        <f>IF(G718="","",IFERROR(IF(G718&lt;&gt;"",IFERROR(INDEX(設定!$C$3:$C$303,MATCH(G718,設定!$C$3:$C$303,0),0),INDEX(設定!$C$3:$C$303,MATCH("*"&amp;G718&amp;"*",設定!$C$3:$C$303,0),0)),""),"エラー"))</f>
        <v/>
      </c>
      <c r="AE718" s="3" t="str">
        <f>IFERROR(IF(AB718="",IF(AND(H718&lt;&gt;"",F718=""),INDEX(AB$3:AB718,MATCH(MAX(AA$3:AA718),AA$3:AA718,0),0),""),AB718),"")</f>
        <v/>
      </c>
      <c r="AF718" s="3" t="str">
        <f>IFERROR(IF(AD718="",IF(AND(H718&lt;&gt;"",G718=""),INDEX(AD$3:AD718,MATCH(MAX(AC$3:AC718),AC$3:AC718,0),0),""),AD718),"")</f>
        <v/>
      </c>
      <c r="AG718" s="2" t="str">
        <f>IF(AH718="","",IF(OR(AH718=AH717,AH718=AH719),IF(AND(E718="",AB718="",AG717&lt;&gt;""),MAX($AG$3:AG717),MAX($AG$3:AG717)+1),IF(AH717=AH718,AG717,MAX($AG$3:AG717)+1)))</f>
        <v/>
      </c>
      <c r="AH718" s="12" t="str">
        <f t="shared" si="434"/>
        <v/>
      </c>
      <c r="AI718" s="12" t="str">
        <f t="shared" si="440"/>
        <v/>
      </c>
      <c r="AJ718" s="13" t="str">
        <f t="shared" si="419"/>
        <v/>
      </c>
      <c r="AK718" s="13" t="str">
        <f t="shared" si="420"/>
        <v/>
      </c>
      <c r="AL718" s="13" t="str">
        <f>IF(OR(AJ718="",COUNTIF($AH$3:AH718,AH718)&lt;&gt;COUNTIF(AH$3:AH$100002,AH718)),"",SUMIF(AH$3:AH$100002,AH718,AJ$3:AJ$100002))</f>
        <v/>
      </c>
      <c r="AM718" s="13" t="str">
        <f>IF(OR(AK718="",COUNTIF($AH$3:AH718,AH718)&lt;&gt;COUNTIF(AH$3:AH$100002,AH718)),"",SUMIF(AH$3:AH$100002,AH718,AK$3:AK$100002))</f>
        <v/>
      </c>
      <c r="AO718" s="13" t="str">
        <f t="shared" si="435"/>
        <v/>
      </c>
      <c r="AP718" s="13" t="str">
        <f t="shared" si="435"/>
        <v/>
      </c>
      <c r="AQ718" s="13" t="str">
        <f t="shared" si="435"/>
        <v/>
      </c>
      <c r="AR718" s="13" t="str">
        <f t="shared" si="435"/>
        <v/>
      </c>
      <c r="AS718" s="13" t="str">
        <f t="shared" si="436"/>
        <v/>
      </c>
      <c r="AT718" s="13" t="str">
        <f t="shared" si="436"/>
        <v/>
      </c>
      <c r="AU718" s="13" t="str">
        <f t="shared" si="436"/>
        <v/>
      </c>
      <c r="AV718" s="13" t="str">
        <f t="shared" si="436"/>
        <v/>
      </c>
      <c r="AW718" s="86" t="str">
        <f t="shared" si="421"/>
        <v/>
      </c>
      <c r="AX718" s="59" t="str">
        <f t="shared" si="422"/>
        <v/>
      </c>
      <c r="AY718" s="63" t="str">
        <f>IF(OR($BR718="",BH718=""),"",COUNT($BR$3:$BR718))</f>
        <v/>
      </c>
      <c r="AZ718" s="13" t="str">
        <f>IF(OR($BR718="",BI718=""),"",COUNT($BR$3:$BR718))</f>
        <v/>
      </c>
      <c r="BA718" s="13" t="str">
        <f>IF(OR($BR718="",BJ718=""),"",COUNT($BR$3:$BR718))</f>
        <v/>
      </c>
      <c r="BB718" s="13" t="str">
        <f>IF(OR($BR718="",BK718=""),"",COUNT($BR$3:$BR718))</f>
        <v/>
      </c>
      <c r="BC718" s="13" t="str">
        <f>IF(OR($BR718="",BL718=""),"",COUNT($BR$3:$BR718))</f>
        <v/>
      </c>
      <c r="BD718" s="13" t="str">
        <f>IF(OR($BR718="",BM718=""),"",COUNT($BR$3:$BR718))</f>
        <v/>
      </c>
      <c r="BE718" s="13" t="str">
        <f>IF(OR($BR718="",BN718=""),"",COUNT($BR$3:$BR718))</f>
        <v/>
      </c>
      <c r="BF718" s="13" t="str">
        <f>IF(OR($BR718="",BO718=""),"",COUNT($BR$3:$BR718))</f>
        <v/>
      </c>
      <c r="BG718" s="66" t="str">
        <f>IF(Z718="","",COUNT($Z$3:Z718))</f>
        <v/>
      </c>
      <c r="BH718" s="13" t="str">
        <f>IF(AO718="","",IF(AO718=BH$2,(SUMIF($BV$3:$BV718,BH$2,$BW$3:$BW718)-SUMIF($BX$3:$BX718,BH$2,$BY$3:$BY718))*AO$1,""))</f>
        <v/>
      </c>
      <c r="BI718" s="13" t="str">
        <f>IF(AP718="","",IF(AP718=BI$2,(SUMIF($BV$3:$BV718,BI$2,$BW$3:$BW718)-SUMIF($BX$3:$BX718,BI$2,$BY$3:$BY718))*AP$1,""))</f>
        <v/>
      </c>
      <c r="BJ718" s="13" t="str">
        <f>IF(AQ718="","",IF(AQ718=BJ$2,(SUMIF($BV$3:$BV718,BJ$2,$BW$3:$BW718)-SUMIF($BX$3:$BX718,BJ$2,$BY$3:$BY718))*AQ$1,""))</f>
        <v/>
      </c>
      <c r="BK718" s="13" t="str">
        <f>IF(AR718="","",IF(AR718=BK$2,(SUMIF($BV$3:$BV718,BK$2,$BW$3:$BW718)-SUMIF($BX$3:$BX718,BK$2,$BY$3:$BY718))*AR$1,""))</f>
        <v/>
      </c>
      <c r="BL718" s="13" t="str">
        <f>IF(AS718="","",IF(AS718=BL$2,(SUMIF($BV$3:$BV718,BL$2,$BW$3:$BW718)-SUMIF($BX$3:$BX718,BL$2,$BY$3:$BY718))*AS$1,""))</f>
        <v/>
      </c>
      <c r="BM718" s="13" t="str">
        <f>IF(AT718="","",IF(AT718=BM$2,(SUMIF($BV$3:$BV718,BM$2,$BW$3:$BW718)-SUMIF($BX$3:$BX718,BM$2,$BY$3:$BY718))*AT$1,""))</f>
        <v/>
      </c>
      <c r="BN718" s="13" t="str">
        <f>IF(AU718="","",IF(AU718=BN$2,(SUMIF($BV$3:$BV718,BN$2,$BW$3:$BW718)-SUMIF($BX$3:$BX718,BN$2,$BY$3:$BY718))*AU$1,""))</f>
        <v/>
      </c>
      <c r="BO718" s="13" t="str">
        <f>IF(AV718="","",IF(AV718=BO$2,(SUMIF($BV$3:$BV718,BO$2,$BW$3:$BW718)-SUMIF($BX$3:$BX718,BO$2,$BY$3:$BY718))*AV$1,""))</f>
        <v/>
      </c>
      <c r="BP718" s="69"/>
      <c r="BQ718" s="13" t="str">
        <f t="shared" si="437"/>
        <v/>
      </c>
      <c r="BR718" s="75" t="str">
        <f t="shared" si="423"/>
        <v/>
      </c>
      <c r="BS718" s="33" t="str">
        <f t="shared" si="424"/>
        <v/>
      </c>
      <c r="BT718" s="42" t="str">
        <f t="shared" si="425"/>
        <v/>
      </c>
      <c r="BU718" s="38" t="str">
        <f t="shared" si="426"/>
        <v/>
      </c>
      <c r="BV718" s="30" t="str">
        <f t="shared" si="441"/>
        <v/>
      </c>
      <c r="BW718" s="36" t="str">
        <f t="shared" si="442"/>
        <v/>
      </c>
      <c r="BX718" s="36" t="str">
        <f t="shared" si="443"/>
        <v/>
      </c>
      <c r="BY718" s="45" t="str">
        <f t="shared" si="444"/>
        <v/>
      </c>
      <c r="BZ718" s="12" t="str">
        <f t="shared" si="427"/>
        <v/>
      </c>
      <c r="CA718" s="47" t="str">
        <f t="shared" si="428"/>
        <v/>
      </c>
      <c r="CB718" s="32" t="str">
        <f t="shared" si="429"/>
        <v/>
      </c>
      <c r="CC718" s="32" t="str">
        <f t="shared" si="430"/>
        <v/>
      </c>
      <c r="CD718" s="32" t="str">
        <f t="shared" si="431"/>
        <v/>
      </c>
      <c r="CE718" s="48"/>
      <c r="CF718" s="32" t="str">
        <f t="shared" si="438"/>
        <v/>
      </c>
      <c r="CG718" s="32" t="str">
        <f t="shared" si="439"/>
        <v/>
      </c>
      <c r="CH718" s="48"/>
    </row>
    <row r="719" spans="2:86" ht="30" customHeight="1" x14ac:dyDescent="0.2">
      <c r="B719" s="155"/>
      <c r="C719" s="117"/>
      <c r="D719" s="53"/>
      <c r="E719" s="68"/>
      <c r="F719" s="54"/>
      <c r="G719" s="54"/>
      <c r="H719" s="55"/>
      <c r="I719" s="71"/>
      <c r="J719" s="73"/>
      <c r="K719" s="56"/>
      <c r="L719" s="76" t="str">
        <f t="shared" si="413"/>
        <v/>
      </c>
      <c r="M719" s="77" t="str">
        <f t="shared" si="432"/>
        <v/>
      </c>
      <c r="N719" s="130" t="str">
        <f t="shared" si="433"/>
        <v/>
      </c>
      <c r="O719" s="131" t="str">
        <f t="shared" si="445"/>
        <v/>
      </c>
      <c r="P719" s="131" t="str">
        <f t="shared" si="445"/>
        <v/>
      </c>
      <c r="Q719" s="131" t="str">
        <f t="shared" si="445"/>
        <v/>
      </c>
      <c r="R719" s="131" t="str">
        <f t="shared" si="445"/>
        <v/>
      </c>
      <c r="S719" s="131" t="str">
        <f t="shared" si="445"/>
        <v/>
      </c>
      <c r="T719" s="131" t="str">
        <f t="shared" si="445"/>
        <v/>
      </c>
      <c r="U719" s="131" t="str">
        <f t="shared" si="445"/>
        <v/>
      </c>
      <c r="V719" s="14"/>
      <c r="W719" s="17" t="str">
        <f>IF(C719="",IF(OR(AND($H719&lt;&gt;"",C719=""),AND($F718=$F719,$AK719&lt;&gt;""),COUNTA($H$3:$H$100002)&gt;COUNTA($H$3:$H719),$AE719&lt;&gt;""),W718,""),C719)</f>
        <v/>
      </c>
      <c r="X719" s="17" t="str">
        <f>IF(D719="",IF(OR(AND($H719&lt;&gt;"",D719=""),AND($F718=$F719,$AK719&lt;&gt;""),COUNTA($H$3:$H$100002)&gt;COUNTA($H$3:$H719),$AE719&lt;&gt;""),X718,""),D719)</f>
        <v/>
      </c>
      <c r="Y719" s="17" t="str">
        <f>IF(E719="",IF(OR(AND($H719&lt;&gt;"",E719=""),AND($F718=$F719,$AK719&lt;&gt;""),COUNTA($H$3:$H$100002)&gt;COUNTA($H$3:$H719),$AE719&lt;&gt;""),Y718,""),E719)</f>
        <v/>
      </c>
      <c r="Z719" s="27" t="str">
        <f t="shared" si="414"/>
        <v/>
      </c>
      <c r="AA719" s="2" t="str">
        <f>IF(F719="","",COUNTA($F$3:F719))</f>
        <v/>
      </c>
      <c r="AB719" s="3" t="str">
        <f>IF(F719="","",IFERROR(IF(F719&lt;&gt;"",IFERROR(INDEX(設定!$C$3:$C$303,MATCH(F719,設定!$C$3:$C$303,0),0),INDEX(設定!$C$3:$C$303,MATCH("*"&amp;F719&amp;"*",設定!$C$3:$C$303,0),0)),""),"エラー"))</f>
        <v/>
      </c>
      <c r="AC719" s="2" t="str">
        <f>IF(G719="","",COUNTA($G$3:G719))</f>
        <v/>
      </c>
      <c r="AD719" s="3" t="str">
        <f>IF(G719="","",IFERROR(IF(G719&lt;&gt;"",IFERROR(INDEX(設定!$C$3:$C$303,MATCH(G719,設定!$C$3:$C$303,0),0),INDEX(設定!$C$3:$C$303,MATCH("*"&amp;G719&amp;"*",設定!$C$3:$C$303,0),0)),""),"エラー"))</f>
        <v/>
      </c>
      <c r="AE719" s="3" t="str">
        <f>IFERROR(IF(AB719="",IF(AND(H719&lt;&gt;"",F719=""),INDEX(AB$3:AB719,MATCH(MAX(AA$3:AA719),AA$3:AA719,0),0),""),AB719),"")</f>
        <v/>
      </c>
      <c r="AF719" s="3" t="str">
        <f>IFERROR(IF(AD719="",IF(AND(H719&lt;&gt;"",G719=""),INDEX(AD$3:AD719,MATCH(MAX(AC$3:AC719),AC$3:AC719,0),0),""),AD719),"")</f>
        <v/>
      </c>
      <c r="AG719" s="2" t="str">
        <f>IF(AH719="","",IF(OR(AH719=AH718,AH719=AH720),IF(AND(E719="",AB719="",AG718&lt;&gt;""),MAX($AG$3:AG718),MAX($AG$3:AG718)+1),IF(AH718=AH719,AG718,MAX($AG$3:AG718)+1)))</f>
        <v/>
      </c>
      <c r="AH719" s="12" t="str">
        <f t="shared" si="434"/>
        <v/>
      </c>
      <c r="AI719" s="12" t="str">
        <f t="shared" si="440"/>
        <v/>
      </c>
      <c r="AJ719" s="13" t="str">
        <f t="shared" si="419"/>
        <v/>
      </c>
      <c r="AK719" s="13" t="str">
        <f t="shared" si="420"/>
        <v/>
      </c>
      <c r="AL719" s="13" t="str">
        <f>IF(OR(AJ719="",COUNTIF($AH$3:AH719,AH719)&lt;&gt;COUNTIF(AH$3:AH$100002,AH719)),"",SUMIF(AH$3:AH$100002,AH719,AJ$3:AJ$100002))</f>
        <v/>
      </c>
      <c r="AM719" s="13" t="str">
        <f>IF(OR(AK719="",COUNTIF($AH$3:AH719,AH719)&lt;&gt;COUNTIF(AH$3:AH$100002,AH719)),"",SUMIF(AH$3:AH$100002,AH719,AK$3:AK$100002))</f>
        <v/>
      </c>
      <c r="AO719" s="13" t="str">
        <f t="shared" si="435"/>
        <v/>
      </c>
      <c r="AP719" s="13" t="str">
        <f t="shared" si="435"/>
        <v/>
      </c>
      <c r="AQ719" s="13" t="str">
        <f t="shared" si="435"/>
        <v/>
      </c>
      <c r="AR719" s="13" t="str">
        <f t="shared" si="435"/>
        <v/>
      </c>
      <c r="AS719" s="13" t="str">
        <f t="shared" si="436"/>
        <v/>
      </c>
      <c r="AT719" s="13" t="str">
        <f t="shared" si="436"/>
        <v/>
      </c>
      <c r="AU719" s="13" t="str">
        <f t="shared" si="436"/>
        <v/>
      </c>
      <c r="AV719" s="13" t="str">
        <f t="shared" si="436"/>
        <v/>
      </c>
      <c r="AW719" s="86" t="str">
        <f t="shared" si="421"/>
        <v/>
      </c>
      <c r="AX719" s="59" t="str">
        <f t="shared" si="422"/>
        <v/>
      </c>
      <c r="AY719" s="63" t="str">
        <f>IF(OR($BR719="",BH719=""),"",COUNT($BR$3:$BR719))</f>
        <v/>
      </c>
      <c r="AZ719" s="13" t="str">
        <f>IF(OR($BR719="",BI719=""),"",COUNT($BR$3:$BR719))</f>
        <v/>
      </c>
      <c r="BA719" s="13" t="str">
        <f>IF(OR($BR719="",BJ719=""),"",COUNT($BR$3:$BR719))</f>
        <v/>
      </c>
      <c r="BB719" s="13" t="str">
        <f>IF(OR($BR719="",BK719=""),"",COUNT($BR$3:$BR719))</f>
        <v/>
      </c>
      <c r="BC719" s="13" t="str">
        <f>IF(OR($BR719="",BL719=""),"",COUNT($BR$3:$BR719))</f>
        <v/>
      </c>
      <c r="BD719" s="13" t="str">
        <f>IF(OR($BR719="",BM719=""),"",COUNT($BR$3:$BR719))</f>
        <v/>
      </c>
      <c r="BE719" s="13" t="str">
        <f>IF(OR($BR719="",BN719=""),"",COUNT($BR$3:$BR719))</f>
        <v/>
      </c>
      <c r="BF719" s="13" t="str">
        <f>IF(OR($BR719="",BO719=""),"",COUNT($BR$3:$BR719))</f>
        <v/>
      </c>
      <c r="BG719" s="66" t="str">
        <f>IF(Z719="","",COUNT($Z$3:Z719))</f>
        <v/>
      </c>
      <c r="BH719" s="13" t="str">
        <f>IF(AO719="","",IF(AO719=BH$2,(SUMIF($BV$3:$BV719,BH$2,$BW$3:$BW719)-SUMIF($BX$3:$BX719,BH$2,$BY$3:$BY719))*AO$1,""))</f>
        <v/>
      </c>
      <c r="BI719" s="13" t="str">
        <f>IF(AP719="","",IF(AP719=BI$2,(SUMIF($BV$3:$BV719,BI$2,$BW$3:$BW719)-SUMIF($BX$3:$BX719,BI$2,$BY$3:$BY719))*AP$1,""))</f>
        <v/>
      </c>
      <c r="BJ719" s="13" t="str">
        <f>IF(AQ719="","",IF(AQ719=BJ$2,(SUMIF($BV$3:$BV719,BJ$2,$BW$3:$BW719)-SUMIF($BX$3:$BX719,BJ$2,$BY$3:$BY719))*AQ$1,""))</f>
        <v/>
      </c>
      <c r="BK719" s="13" t="str">
        <f>IF(AR719="","",IF(AR719=BK$2,(SUMIF($BV$3:$BV719,BK$2,$BW$3:$BW719)-SUMIF($BX$3:$BX719,BK$2,$BY$3:$BY719))*AR$1,""))</f>
        <v/>
      </c>
      <c r="BL719" s="13" t="str">
        <f>IF(AS719="","",IF(AS719=BL$2,(SUMIF($BV$3:$BV719,BL$2,$BW$3:$BW719)-SUMIF($BX$3:$BX719,BL$2,$BY$3:$BY719))*AS$1,""))</f>
        <v/>
      </c>
      <c r="BM719" s="13" t="str">
        <f>IF(AT719="","",IF(AT719=BM$2,(SUMIF($BV$3:$BV719,BM$2,$BW$3:$BW719)-SUMIF($BX$3:$BX719,BM$2,$BY$3:$BY719))*AT$1,""))</f>
        <v/>
      </c>
      <c r="BN719" s="13" t="str">
        <f>IF(AU719="","",IF(AU719=BN$2,(SUMIF($BV$3:$BV719,BN$2,$BW$3:$BW719)-SUMIF($BX$3:$BX719,BN$2,$BY$3:$BY719))*AU$1,""))</f>
        <v/>
      </c>
      <c r="BO719" s="13" t="str">
        <f>IF(AV719="","",IF(AV719=BO$2,(SUMIF($BV$3:$BV719,BO$2,$BW$3:$BW719)-SUMIF($BX$3:$BX719,BO$2,$BY$3:$BY719))*AV$1,""))</f>
        <v/>
      </c>
      <c r="BP719" s="69"/>
      <c r="BQ719" s="13" t="str">
        <f t="shared" si="437"/>
        <v/>
      </c>
      <c r="BR719" s="75" t="str">
        <f t="shared" si="423"/>
        <v/>
      </c>
      <c r="BS719" s="33" t="str">
        <f t="shared" si="424"/>
        <v/>
      </c>
      <c r="BT719" s="42" t="str">
        <f t="shared" si="425"/>
        <v/>
      </c>
      <c r="BU719" s="38" t="str">
        <f t="shared" si="426"/>
        <v/>
      </c>
      <c r="BV719" s="30" t="str">
        <f t="shared" si="441"/>
        <v/>
      </c>
      <c r="BW719" s="36" t="str">
        <f t="shared" si="442"/>
        <v/>
      </c>
      <c r="BX719" s="36" t="str">
        <f t="shared" si="443"/>
        <v/>
      </c>
      <c r="BY719" s="45" t="str">
        <f t="shared" si="444"/>
        <v/>
      </c>
      <c r="BZ719" s="12" t="str">
        <f t="shared" si="427"/>
        <v/>
      </c>
      <c r="CA719" s="47" t="str">
        <f t="shared" si="428"/>
        <v/>
      </c>
      <c r="CB719" s="32" t="str">
        <f t="shared" si="429"/>
        <v/>
      </c>
      <c r="CC719" s="32" t="str">
        <f t="shared" si="430"/>
        <v/>
      </c>
      <c r="CD719" s="32" t="str">
        <f t="shared" si="431"/>
        <v/>
      </c>
      <c r="CE719" s="48"/>
      <c r="CF719" s="32" t="str">
        <f t="shared" si="438"/>
        <v/>
      </c>
      <c r="CG719" s="32" t="str">
        <f t="shared" si="439"/>
        <v/>
      </c>
      <c r="CH719" s="48"/>
    </row>
    <row r="720" spans="2:86" ht="30" customHeight="1" x14ac:dyDescent="0.2">
      <c r="B720" s="155"/>
      <c r="C720" s="117"/>
      <c r="D720" s="53"/>
      <c r="E720" s="68"/>
      <c r="F720" s="54"/>
      <c r="G720" s="54"/>
      <c r="H720" s="55"/>
      <c r="I720" s="71"/>
      <c r="J720" s="73"/>
      <c r="K720" s="56"/>
      <c r="L720" s="76" t="str">
        <f t="shared" si="413"/>
        <v/>
      </c>
      <c r="M720" s="77" t="str">
        <f t="shared" si="432"/>
        <v/>
      </c>
      <c r="N720" s="130" t="str">
        <f t="shared" si="433"/>
        <v/>
      </c>
      <c r="O720" s="131" t="str">
        <f t="shared" si="445"/>
        <v/>
      </c>
      <c r="P720" s="131" t="str">
        <f t="shared" si="445"/>
        <v/>
      </c>
      <c r="Q720" s="131" t="str">
        <f t="shared" si="445"/>
        <v/>
      </c>
      <c r="R720" s="131" t="str">
        <f t="shared" si="445"/>
        <v/>
      </c>
      <c r="S720" s="131" t="str">
        <f t="shared" si="445"/>
        <v/>
      </c>
      <c r="T720" s="131" t="str">
        <f t="shared" si="445"/>
        <v/>
      </c>
      <c r="U720" s="131" t="str">
        <f t="shared" si="445"/>
        <v/>
      </c>
      <c r="V720" s="14"/>
      <c r="W720" s="17" t="str">
        <f>IF(C720="",IF(OR(AND($H720&lt;&gt;"",C720=""),AND($F719=$F720,$AK720&lt;&gt;""),COUNTA($H$3:$H$100002)&gt;COUNTA($H$3:$H720),$AE720&lt;&gt;""),W719,""),C720)</f>
        <v/>
      </c>
      <c r="X720" s="17" t="str">
        <f>IF(D720="",IF(OR(AND($H720&lt;&gt;"",D720=""),AND($F719=$F720,$AK720&lt;&gt;""),COUNTA($H$3:$H$100002)&gt;COUNTA($H$3:$H720),$AE720&lt;&gt;""),X719,""),D720)</f>
        <v/>
      </c>
      <c r="Y720" s="17" t="str">
        <f>IF(E720="",IF(OR(AND($H720&lt;&gt;"",E720=""),AND($F719=$F720,$AK720&lt;&gt;""),COUNTA($H$3:$H$100002)&gt;COUNTA($H$3:$H720),$AE720&lt;&gt;""),Y719,""),E720)</f>
        <v/>
      </c>
      <c r="Z720" s="27" t="str">
        <f t="shared" si="414"/>
        <v/>
      </c>
      <c r="AA720" s="2" t="str">
        <f>IF(F720="","",COUNTA($F$3:F720))</f>
        <v/>
      </c>
      <c r="AB720" s="3" t="str">
        <f>IF(F720="","",IFERROR(IF(F720&lt;&gt;"",IFERROR(INDEX(設定!$C$3:$C$303,MATCH(F720,設定!$C$3:$C$303,0),0),INDEX(設定!$C$3:$C$303,MATCH("*"&amp;F720&amp;"*",設定!$C$3:$C$303,0),0)),""),"エラー"))</f>
        <v/>
      </c>
      <c r="AC720" s="2" t="str">
        <f>IF(G720="","",COUNTA($G$3:G720))</f>
        <v/>
      </c>
      <c r="AD720" s="3" t="str">
        <f>IF(G720="","",IFERROR(IF(G720&lt;&gt;"",IFERROR(INDEX(設定!$C$3:$C$303,MATCH(G720,設定!$C$3:$C$303,0),0),INDEX(設定!$C$3:$C$303,MATCH("*"&amp;G720&amp;"*",設定!$C$3:$C$303,0),0)),""),"エラー"))</f>
        <v/>
      </c>
      <c r="AE720" s="3" t="str">
        <f>IFERROR(IF(AB720="",IF(AND(H720&lt;&gt;"",F720=""),INDEX(AB$3:AB720,MATCH(MAX(AA$3:AA720),AA$3:AA720,0),0),""),AB720),"")</f>
        <v/>
      </c>
      <c r="AF720" s="3" t="str">
        <f>IFERROR(IF(AD720="",IF(AND(H720&lt;&gt;"",G720=""),INDEX(AD$3:AD720,MATCH(MAX(AC$3:AC720),AC$3:AC720,0),0),""),AD720),"")</f>
        <v/>
      </c>
      <c r="AG720" s="2" t="str">
        <f>IF(AH720="","",IF(OR(AH720=AH719,AH720=AH721),IF(AND(E720="",AB720="",AG719&lt;&gt;""),MAX($AG$3:AG719),MAX($AG$3:AG719)+1),IF(AH719=AH720,AG719,MAX($AG$3:AG719)+1)))</f>
        <v/>
      </c>
      <c r="AH720" s="12" t="str">
        <f t="shared" si="434"/>
        <v/>
      </c>
      <c r="AI720" s="12" t="str">
        <f t="shared" si="440"/>
        <v/>
      </c>
      <c r="AJ720" s="13" t="str">
        <f t="shared" si="419"/>
        <v/>
      </c>
      <c r="AK720" s="13" t="str">
        <f t="shared" si="420"/>
        <v/>
      </c>
      <c r="AL720" s="13" t="str">
        <f>IF(OR(AJ720="",COUNTIF($AH$3:AH720,AH720)&lt;&gt;COUNTIF(AH$3:AH$100002,AH720)),"",SUMIF(AH$3:AH$100002,AH720,AJ$3:AJ$100002))</f>
        <v/>
      </c>
      <c r="AM720" s="13" t="str">
        <f>IF(OR(AK720="",COUNTIF($AH$3:AH720,AH720)&lt;&gt;COUNTIF(AH$3:AH$100002,AH720)),"",SUMIF(AH$3:AH$100002,AH720,AK$3:AK$100002))</f>
        <v/>
      </c>
      <c r="AO720" s="13" t="str">
        <f t="shared" si="435"/>
        <v/>
      </c>
      <c r="AP720" s="13" t="str">
        <f t="shared" si="435"/>
        <v/>
      </c>
      <c r="AQ720" s="13" t="str">
        <f t="shared" si="435"/>
        <v/>
      </c>
      <c r="AR720" s="13" t="str">
        <f t="shared" si="435"/>
        <v/>
      </c>
      <c r="AS720" s="13" t="str">
        <f t="shared" si="436"/>
        <v/>
      </c>
      <c r="AT720" s="13" t="str">
        <f t="shared" si="436"/>
        <v/>
      </c>
      <c r="AU720" s="13" t="str">
        <f t="shared" si="436"/>
        <v/>
      </c>
      <c r="AV720" s="13" t="str">
        <f t="shared" si="436"/>
        <v/>
      </c>
      <c r="AW720" s="86" t="str">
        <f t="shared" si="421"/>
        <v/>
      </c>
      <c r="AX720" s="59" t="str">
        <f t="shared" si="422"/>
        <v/>
      </c>
      <c r="AY720" s="63" t="str">
        <f>IF(OR($BR720="",BH720=""),"",COUNT($BR$3:$BR720))</f>
        <v/>
      </c>
      <c r="AZ720" s="13" t="str">
        <f>IF(OR($BR720="",BI720=""),"",COUNT($BR$3:$BR720))</f>
        <v/>
      </c>
      <c r="BA720" s="13" t="str">
        <f>IF(OR($BR720="",BJ720=""),"",COUNT($BR$3:$BR720))</f>
        <v/>
      </c>
      <c r="BB720" s="13" t="str">
        <f>IF(OR($BR720="",BK720=""),"",COUNT($BR$3:$BR720))</f>
        <v/>
      </c>
      <c r="BC720" s="13" t="str">
        <f>IF(OR($BR720="",BL720=""),"",COUNT($BR$3:$BR720))</f>
        <v/>
      </c>
      <c r="BD720" s="13" t="str">
        <f>IF(OR($BR720="",BM720=""),"",COUNT($BR$3:$BR720))</f>
        <v/>
      </c>
      <c r="BE720" s="13" t="str">
        <f>IF(OR($BR720="",BN720=""),"",COUNT($BR$3:$BR720))</f>
        <v/>
      </c>
      <c r="BF720" s="13" t="str">
        <f>IF(OR($BR720="",BO720=""),"",COUNT($BR$3:$BR720))</f>
        <v/>
      </c>
      <c r="BG720" s="66" t="str">
        <f>IF(Z720="","",COUNT($Z$3:Z720))</f>
        <v/>
      </c>
      <c r="BH720" s="13" t="str">
        <f>IF(AO720="","",IF(AO720=BH$2,(SUMIF($BV$3:$BV720,BH$2,$BW$3:$BW720)-SUMIF($BX$3:$BX720,BH$2,$BY$3:$BY720))*AO$1,""))</f>
        <v/>
      </c>
      <c r="BI720" s="13" t="str">
        <f>IF(AP720="","",IF(AP720=BI$2,(SUMIF($BV$3:$BV720,BI$2,$BW$3:$BW720)-SUMIF($BX$3:$BX720,BI$2,$BY$3:$BY720))*AP$1,""))</f>
        <v/>
      </c>
      <c r="BJ720" s="13" t="str">
        <f>IF(AQ720="","",IF(AQ720=BJ$2,(SUMIF($BV$3:$BV720,BJ$2,$BW$3:$BW720)-SUMIF($BX$3:$BX720,BJ$2,$BY$3:$BY720))*AQ$1,""))</f>
        <v/>
      </c>
      <c r="BK720" s="13" t="str">
        <f>IF(AR720="","",IF(AR720=BK$2,(SUMIF($BV$3:$BV720,BK$2,$BW$3:$BW720)-SUMIF($BX$3:$BX720,BK$2,$BY$3:$BY720))*AR$1,""))</f>
        <v/>
      </c>
      <c r="BL720" s="13" t="str">
        <f>IF(AS720="","",IF(AS720=BL$2,(SUMIF($BV$3:$BV720,BL$2,$BW$3:$BW720)-SUMIF($BX$3:$BX720,BL$2,$BY$3:$BY720))*AS$1,""))</f>
        <v/>
      </c>
      <c r="BM720" s="13" t="str">
        <f>IF(AT720="","",IF(AT720=BM$2,(SUMIF($BV$3:$BV720,BM$2,$BW$3:$BW720)-SUMIF($BX$3:$BX720,BM$2,$BY$3:$BY720))*AT$1,""))</f>
        <v/>
      </c>
      <c r="BN720" s="13" t="str">
        <f>IF(AU720="","",IF(AU720=BN$2,(SUMIF($BV$3:$BV720,BN$2,$BW$3:$BW720)-SUMIF($BX$3:$BX720,BN$2,$BY$3:$BY720))*AU$1,""))</f>
        <v/>
      </c>
      <c r="BO720" s="13" t="str">
        <f>IF(AV720="","",IF(AV720=BO$2,(SUMIF($BV$3:$BV720,BO$2,$BW$3:$BW720)-SUMIF($BX$3:$BX720,BO$2,$BY$3:$BY720))*AV$1,""))</f>
        <v/>
      </c>
      <c r="BP720" s="69"/>
      <c r="BQ720" s="13" t="str">
        <f t="shared" si="437"/>
        <v/>
      </c>
      <c r="BR720" s="75" t="str">
        <f t="shared" si="423"/>
        <v/>
      </c>
      <c r="BS720" s="33" t="str">
        <f t="shared" si="424"/>
        <v/>
      </c>
      <c r="BT720" s="42" t="str">
        <f t="shared" si="425"/>
        <v/>
      </c>
      <c r="BU720" s="38" t="str">
        <f t="shared" si="426"/>
        <v/>
      </c>
      <c r="BV720" s="30" t="str">
        <f t="shared" si="441"/>
        <v/>
      </c>
      <c r="BW720" s="36" t="str">
        <f t="shared" si="442"/>
        <v/>
      </c>
      <c r="BX720" s="36" t="str">
        <f t="shared" si="443"/>
        <v/>
      </c>
      <c r="BY720" s="45" t="str">
        <f t="shared" si="444"/>
        <v/>
      </c>
      <c r="BZ720" s="12" t="str">
        <f t="shared" si="427"/>
        <v/>
      </c>
      <c r="CA720" s="47" t="str">
        <f t="shared" si="428"/>
        <v/>
      </c>
      <c r="CB720" s="32" t="str">
        <f t="shared" si="429"/>
        <v/>
      </c>
      <c r="CC720" s="32" t="str">
        <f t="shared" si="430"/>
        <v/>
      </c>
      <c r="CD720" s="32" t="str">
        <f t="shared" si="431"/>
        <v/>
      </c>
      <c r="CE720" s="48"/>
      <c r="CF720" s="32" t="str">
        <f t="shared" si="438"/>
        <v/>
      </c>
      <c r="CG720" s="32" t="str">
        <f t="shared" si="439"/>
        <v/>
      </c>
      <c r="CH720" s="48"/>
    </row>
    <row r="721" spans="2:86" ht="30" customHeight="1" x14ac:dyDescent="0.2">
      <c r="B721" s="155"/>
      <c r="C721" s="117"/>
      <c r="D721" s="53"/>
      <c r="E721" s="68"/>
      <c r="F721" s="54"/>
      <c r="G721" s="54"/>
      <c r="H721" s="55"/>
      <c r="I721" s="71"/>
      <c r="J721" s="73"/>
      <c r="K721" s="56"/>
      <c r="L721" s="76" t="str">
        <f t="shared" si="413"/>
        <v/>
      </c>
      <c r="M721" s="77" t="str">
        <f t="shared" si="432"/>
        <v/>
      </c>
      <c r="N721" s="130" t="str">
        <f t="shared" si="433"/>
        <v/>
      </c>
      <c r="O721" s="131" t="str">
        <f t="shared" si="445"/>
        <v/>
      </c>
      <c r="P721" s="131" t="str">
        <f t="shared" si="445"/>
        <v/>
      </c>
      <c r="Q721" s="131" t="str">
        <f t="shared" si="445"/>
        <v/>
      </c>
      <c r="R721" s="131" t="str">
        <f t="shared" si="445"/>
        <v/>
      </c>
      <c r="S721" s="131" t="str">
        <f t="shared" si="445"/>
        <v/>
      </c>
      <c r="T721" s="131" t="str">
        <f t="shared" si="445"/>
        <v/>
      </c>
      <c r="U721" s="131" t="str">
        <f t="shared" si="445"/>
        <v/>
      </c>
      <c r="V721" s="14"/>
      <c r="W721" s="17" t="str">
        <f>IF(C721="",IF(OR(AND($H721&lt;&gt;"",C721=""),AND($F720=$F721,$AK721&lt;&gt;""),COUNTA($H$3:$H$100002)&gt;COUNTA($H$3:$H721),$AE721&lt;&gt;""),W720,""),C721)</f>
        <v/>
      </c>
      <c r="X721" s="17" t="str">
        <f>IF(D721="",IF(OR(AND($H721&lt;&gt;"",D721=""),AND($F720=$F721,$AK721&lt;&gt;""),COUNTA($H$3:$H$100002)&gt;COUNTA($H$3:$H721),$AE721&lt;&gt;""),X720,""),D721)</f>
        <v/>
      </c>
      <c r="Y721" s="17" t="str">
        <f>IF(E721="",IF(OR(AND($H721&lt;&gt;"",E721=""),AND($F720=$F721,$AK721&lt;&gt;""),COUNTA($H$3:$H$100002)&gt;COUNTA($H$3:$H721),$AE721&lt;&gt;""),Y720,""),E721)</f>
        <v/>
      </c>
      <c r="Z721" s="27" t="str">
        <f t="shared" si="414"/>
        <v/>
      </c>
      <c r="AA721" s="2" t="str">
        <f>IF(F721="","",COUNTA($F$3:F721))</f>
        <v/>
      </c>
      <c r="AB721" s="3" t="str">
        <f>IF(F721="","",IFERROR(IF(F721&lt;&gt;"",IFERROR(INDEX(設定!$C$3:$C$303,MATCH(F721,設定!$C$3:$C$303,0),0),INDEX(設定!$C$3:$C$303,MATCH("*"&amp;F721&amp;"*",設定!$C$3:$C$303,0),0)),""),"エラー"))</f>
        <v/>
      </c>
      <c r="AC721" s="2" t="str">
        <f>IF(G721="","",COUNTA($G$3:G721))</f>
        <v/>
      </c>
      <c r="AD721" s="3" t="str">
        <f>IF(G721="","",IFERROR(IF(G721&lt;&gt;"",IFERROR(INDEX(設定!$C$3:$C$303,MATCH(G721,設定!$C$3:$C$303,0),0),INDEX(設定!$C$3:$C$303,MATCH("*"&amp;G721&amp;"*",設定!$C$3:$C$303,0),0)),""),"エラー"))</f>
        <v/>
      </c>
      <c r="AE721" s="3" t="str">
        <f>IFERROR(IF(AB721="",IF(AND(H721&lt;&gt;"",F721=""),INDEX(AB$3:AB721,MATCH(MAX(AA$3:AA721),AA$3:AA721,0),0),""),AB721),"")</f>
        <v/>
      </c>
      <c r="AF721" s="3" t="str">
        <f>IFERROR(IF(AD721="",IF(AND(H721&lt;&gt;"",G721=""),INDEX(AD$3:AD721,MATCH(MAX(AC$3:AC721),AC$3:AC721,0),0),""),AD721),"")</f>
        <v/>
      </c>
      <c r="AG721" s="2" t="str">
        <f>IF(AH721="","",IF(OR(AH721=AH720,AH721=AH722),IF(AND(E721="",AB721="",AG720&lt;&gt;""),MAX($AG$3:AG720),MAX($AG$3:AG720)+1),IF(AH720=AH721,AG720,MAX($AG$3:AG720)+1)))</f>
        <v/>
      </c>
      <c r="AH721" s="12" t="str">
        <f t="shared" si="434"/>
        <v/>
      </c>
      <c r="AI721" s="12" t="str">
        <f t="shared" si="440"/>
        <v/>
      </c>
      <c r="AJ721" s="13" t="str">
        <f t="shared" si="419"/>
        <v/>
      </c>
      <c r="AK721" s="13" t="str">
        <f t="shared" si="420"/>
        <v/>
      </c>
      <c r="AL721" s="13" t="str">
        <f>IF(OR(AJ721="",COUNTIF($AH$3:AH721,AH721)&lt;&gt;COUNTIF(AH$3:AH$100002,AH721)),"",SUMIF(AH$3:AH$100002,AH721,AJ$3:AJ$100002))</f>
        <v/>
      </c>
      <c r="AM721" s="13" t="str">
        <f>IF(OR(AK721="",COUNTIF($AH$3:AH721,AH721)&lt;&gt;COUNTIF(AH$3:AH$100002,AH721)),"",SUMIF(AH$3:AH$100002,AH721,AK$3:AK$100002))</f>
        <v/>
      </c>
      <c r="AO721" s="13" t="str">
        <f t="shared" si="435"/>
        <v/>
      </c>
      <c r="AP721" s="13" t="str">
        <f t="shared" si="435"/>
        <v/>
      </c>
      <c r="AQ721" s="13" t="str">
        <f t="shared" si="435"/>
        <v/>
      </c>
      <c r="AR721" s="13" t="str">
        <f t="shared" si="435"/>
        <v/>
      </c>
      <c r="AS721" s="13" t="str">
        <f t="shared" si="436"/>
        <v/>
      </c>
      <c r="AT721" s="13" t="str">
        <f t="shared" si="436"/>
        <v/>
      </c>
      <c r="AU721" s="13" t="str">
        <f t="shared" si="436"/>
        <v/>
      </c>
      <c r="AV721" s="13" t="str">
        <f t="shared" si="436"/>
        <v/>
      </c>
      <c r="AW721" s="86" t="str">
        <f t="shared" si="421"/>
        <v/>
      </c>
      <c r="AX721" s="59" t="str">
        <f t="shared" si="422"/>
        <v/>
      </c>
      <c r="AY721" s="63" t="str">
        <f>IF(OR($BR721="",BH721=""),"",COUNT($BR$3:$BR721))</f>
        <v/>
      </c>
      <c r="AZ721" s="13" t="str">
        <f>IF(OR($BR721="",BI721=""),"",COUNT($BR$3:$BR721))</f>
        <v/>
      </c>
      <c r="BA721" s="13" t="str">
        <f>IF(OR($BR721="",BJ721=""),"",COUNT($BR$3:$BR721))</f>
        <v/>
      </c>
      <c r="BB721" s="13" t="str">
        <f>IF(OR($BR721="",BK721=""),"",COUNT($BR$3:$BR721))</f>
        <v/>
      </c>
      <c r="BC721" s="13" t="str">
        <f>IF(OR($BR721="",BL721=""),"",COUNT($BR$3:$BR721))</f>
        <v/>
      </c>
      <c r="BD721" s="13" t="str">
        <f>IF(OR($BR721="",BM721=""),"",COUNT($BR$3:$BR721))</f>
        <v/>
      </c>
      <c r="BE721" s="13" t="str">
        <f>IF(OR($BR721="",BN721=""),"",COUNT($BR$3:$BR721))</f>
        <v/>
      </c>
      <c r="BF721" s="13" t="str">
        <f>IF(OR($BR721="",BO721=""),"",COUNT($BR$3:$BR721))</f>
        <v/>
      </c>
      <c r="BG721" s="66" t="str">
        <f>IF(Z721="","",COUNT($Z$3:Z721))</f>
        <v/>
      </c>
      <c r="BH721" s="13" t="str">
        <f>IF(AO721="","",IF(AO721=BH$2,(SUMIF($BV$3:$BV721,BH$2,$BW$3:$BW721)-SUMIF($BX$3:$BX721,BH$2,$BY$3:$BY721))*AO$1,""))</f>
        <v/>
      </c>
      <c r="BI721" s="13" t="str">
        <f>IF(AP721="","",IF(AP721=BI$2,(SUMIF($BV$3:$BV721,BI$2,$BW$3:$BW721)-SUMIF($BX$3:$BX721,BI$2,$BY$3:$BY721))*AP$1,""))</f>
        <v/>
      </c>
      <c r="BJ721" s="13" t="str">
        <f>IF(AQ721="","",IF(AQ721=BJ$2,(SUMIF($BV$3:$BV721,BJ$2,$BW$3:$BW721)-SUMIF($BX$3:$BX721,BJ$2,$BY$3:$BY721))*AQ$1,""))</f>
        <v/>
      </c>
      <c r="BK721" s="13" t="str">
        <f>IF(AR721="","",IF(AR721=BK$2,(SUMIF($BV$3:$BV721,BK$2,$BW$3:$BW721)-SUMIF($BX$3:$BX721,BK$2,$BY$3:$BY721))*AR$1,""))</f>
        <v/>
      </c>
      <c r="BL721" s="13" t="str">
        <f>IF(AS721="","",IF(AS721=BL$2,(SUMIF($BV$3:$BV721,BL$2,$BW$3:$BW721)-SUMIF($BX$3:$BX721,BL$2,$BY$3:$BY721))*AS$1,""))</f>
        <v/>
      </c>
      <c r="BM721" s="13" t="str">
        <f>IF(AT721="","",IF(AT721=BM$2,(SUMIF($BV$3:$BV721,BM$2,$BW$3:$BW721)-SUMIF($BX$3:$BX721,BM$2,$BY$3:$BY721))*AT$1,""))</f>
        <v/>
      </c>
      <c r="BN721" s="13" t="str">
        <f>IF(AU721="","",IF(AU721=BN$2,(SUMIF($BV$3:$BV721,BN$2,$BW$3:$BW721)-SUMIF($BX$3:$BX721,BN$2,$BY$3:$BY721))*AU$1,""))</f>
        <v/>
      </c>
      <c r="BO721" s="13" t="str">
        <f>IF(AV721="","",IF(AV721=BO$2,(SUMIF($BV$3:$BV721,BO$2,$BW$3:$BW721)-SUMIF($BX$3:$BX721,BO$2,$BY$3:$BY721))*AV$1,""))</f>
        <v/>
      </c>
      <c r="BP721" s="69"/>
      <c r="BQ721" s="13" t="str">
        <f t="shared" si="437"/>
        <v/>
      </c>
      <c r="BR721" s="75" t="str">
        <f t="shared" si="423"/>
        <v/>
      </c>
      <c r="BS721" s="33" t="str">
        <f t="shared" si="424"/>
        <v/>
      </c>
      <c r="BT721" s="42" t="str">
        <f t="shared" si="425"/>
        <v/>
      </c>
      <c r="BU721" s="38" t="str">
        <f t="shared" si="426"/>
        <v/>
      </c>
      <c r="BV721" s="30" t="str">
        <f t="shared" si="441"/>
        <v/>
      </c>
      <c r="BW721" s="36" t="str">
        <f t="shared" si="442"/>
        <v/>
      </c>
      <c r="BX721" s="36" t="str">
        <f t="shared" si="443"/>
        <v/>
      </c>
      <c r="BY721" s="45" t="str">
        <f t="shared" si="444"/>
        <v/>
      </c>
      <c r="BZ721" s="12" t="str">
        <f t="shared" si="427"/>
        <v/>
      </c>
      <c r="CA721" s="47" t="str">
        <f t="shared" si="428"/>
        <v/>
      </c>
      <c r="CB721" s="32" t="str">
        <f t="shared" si="429"/>
        <v/>
      </c>
      <c r="CC721" s="32" t="str">
        <f t="shared" si="430"/>
        <v/>
      </c>
      <c r="CD721" s="32" t="str">
        <f t="shared" si="431"/>
        <v/>
      </c>
      <c r="CE721" s="48"/>
      <c r="CF721" s="32" t="str">
        <f t="shared" si="438"/>
        <v/>
      </c>
      <c r="CG721" s="32" t="str">
        <f t="shared" si="439"/>
        <v/>
      </c>
      <c r="CH721" s="48"/>
    </row>
    <row r="722" spans="2:86" ht="30" customHeight="1" x14ac:dyDescent="0.2">
      <c r="B722" s="155"/>
      <c r="C722" s="117"/>
      <c r="D722" s="53"/>
      <c r="E722" s="68"/>
      <c r="F722" s="54"/>
      <c r="G722" s="54"/>
      <c r="H722" s="55"/>
      <c r="I722" s="71"/>
      <c r="J722" s="73"/>
      <c r="K722" s="56"/>
      <c r="L722" s="76" t="str">
        <f t="shared" si="413"/>
        <v/>
      </c>
      <c r="M722" s="77" t="str">
        <f t="shared" si="432"/>
        <v/>
      </c>
      <c r="N722" s="130" t="str">
        <f t="shared" si="433"/>
        <v/>
      </c>
      <c r="O722" s="131" t="str">
        <f t="shared" si="445"/>
        <v/>
      </c>
      <c r="P722" s="131" t="str">
        <f t="shared" si="445"/>
        <v/>
      </c>
      <c r="Q722" s="131" t="str">
        <f t="shared" si="445"/>
        <v/>
      </c>
      <c r="R722" s="131" t="str">
        <f t="shared" si="445"/>
        <v/>
      </c>
      <c r="S722" s="131" t="str">
        <f t="shared" si="445"/>
        <v/>
      </c>
      <c r="T722" s="131" t="str">
        <f t="shared" si="445"/>
        <v/>
      </c>
      <c r="U722" s="131" t="str">
        <f t="shared" si="445"/>
        <v/>
      </c>
      <c r="V722" s="14"/>
      <c r="W722" s="17" t="str">
        <f>IF(C722="",IF(OR(AND($H722&lt;&gt;"",C722=""),AND($F721=$F722,$AK722&lt;&gt;""),COUNTA($H$3:$H$100002)&gt;COUNTA($H$3:$H722),$AE722&lt;&gt;""),W721,""),C722)</f>
        <v/>
      </c>
      <c r="X722" s="17" t="str">
        <f>IF(D722="",IF(OR(AND($H722&lt;&gt;"",D722=""),AND($F721=$F722,$AK722&lt;&gt;""),COUNTA($H$3:$H$100002)&gt;COUNTA($H$3:$H722),$AE722&lt;&gt;""),X721,""),D722)</f>
        <v/>
      </c>
      <c r="Y722" s="17" t="str">
        <f>IF(E722="",IF(OR(AND($H722&lt;&gt;"",E722=""),AND($F721=$F722,$AK722&lt;&gt;""),COUNTA($H$3:$H$100002)&gt;COUNTA($H$3:$H722),$AE722&lt;&gt;""),Y721,""),E722)</f>
        <v/>
      </c>
      <c r="Z722" s="27" t="str">
        <f t="shared" si="414"/>
        <v/>
      </c>
      <c r="AA722" s="2" t="str">
        <f>IF(F722="","",COUNTA($F$3:F722))</f>
        <v/>
      </c>
      <c r="AB722" s="3" t="str">
        <f>IF(F722="","",IFERROR(IF(F722&lt;&gt;"",IFERROR(INDEX(設定!$C$3:$C$303,MATCH(F722,設定!$C$3:$C$303,0),0),INDEX(設定!$C$3:$C$303,MATCH("*"&amp;F722&amp;"*",設定!$C$3:$C$303,0),0)),""),"エラー"))</f>
        <v/>
      </c>
      <c r="AC722" s="2" t="str">
        <f>IF(G722="","",COUNTA($G$3:G722))</f>
        <v/>
      </c>
      <c r="AD722" s="3" t="str">
        <f>IF(G722="","",IFERROR(IF(G722&lt;&gt;"",IFERROR(INDEX(設定!$C$3:$C$303,MATCH(G722,設定!$C$3:$C$303,0),0),INDEX(設定!$C$3:$C$303,MATCH("*"&amp;G722&amp;"*",設定!$C$3:$C$303,0),0)),""),"エラー"))</f>
        <v/>
      </c>
      <c r="AE722" s="3" t="str">
        <f>IFERROR(IF(AB722="",IF(AND(H722&lt;&gt;"",F722=""),INDEX(AB$3:AB722,MATCH(MAX(AA$3:AA722),AA$3:AA722,0),0),""),AB722),"")</f>
        <v/>
      </c>
      <c r="AF722" s="3" t="str">
        <f>IFERROR(IF(AD722="",IF(AND(H722&lt;&gt;"",G722=""),INDEX(AD$3:AD722,MATCH(MAX(AC$3:AC722),AC$3:AC722,0),0),""),AD722),"")</f>
        <v/>
      </c>
      <c r="AG722" s="2" t="str">
        <f>IF(AH722="","",IF(OR(AH722=AH721,AH722=AH723),IF(AND(E722="",AB722="",AG721&lt;&gt;""),MAX($AG$3:AG721),MAX($AG$3:AG721)+1),IF(AH721=AH722,AG721,MAX($AG$3:AG721)+1)))</f>
        <v/>
      </c>
      <c r="AH722" s="12" t="str">
        <f t="shared" si="434"/>
        <v/>
      </c>
      <c r="AI722" s="12" t="str">
        <f t="shared" si="440"/>
        <v/>
      </c>
      <c r="AJ722" s="13" t="str">
        <f t="shared" si="419"/>
        <v/>
      </c>
      <c r="AK722" s="13" t="str">
        <f t="shared" si="420"/>
        <v/>
      </c>
      <c r="AL722" s="13" t="str">
        <f>IF(OR(AJ722="",COUNTIF($AH$3:AH722,AH722)&lt;&gt;COUNTIF(AH$3:AH$100002,AH722)),"",SUMIF(AH$3:AH$100002,AH722,AJ$3:AJ$100002))</f>
        <v/>
      </c>
      <c r="AM722" s="13" t="str">
        <f>IF(OR(AK722="",COUNTIF($AH$3:AH722,AH722)&lt;&gt;COUNTIF(AH$3:AH$100002,AH722)),"",SUMIF(AH$3:AH$100002,AH722,AK$3:AK$100002))</f>
        <v/>
      </c>
      <c r="AO722" s="13" t="str">
        <f t="shared" si="435"/>
        <v/>
      </c>
      <c r="AP722" s="13" t="str">
        <f t="shared" si="435"/>
        <v/>
      </c>
      <c r="AQ722" s="13" t="str">
        <f t="shared" si="435"/>
        <v/>
      </c>
      <c r="AR722" s="13" t="str">
        <f t="shared" si="435"/>
        <v/>
      </c>
      <c r="AS722" s="13" t="str">
        <f t="shared" si="436"/>
        <v/>
      </c>
      <c r="AT722" s="13" t="str">
        <f t="shared" si="436"/>
        <v/>
      </c>
      <c r="AU722" s="13" t="str">
        <f t="shared" si="436"/>
        <v/>
      </c>
      <c r="AV722" s="13" t="str">
        <f t="shared" si="436"/>
        <v/>
      </c>
      <c r="AW722" s="86" t="str">
        <f t="shared" si="421"/>
        <v/>
      </c>
      <c r="AX722" s="59" t="str">
        <f t="shared" si="422"/>
        <v/>
      </c>
      <c r="AY722" s="63" t="str">
        <f>IF(OR($BR722="",BH722=""),"",COUNT($BR$3:$BR722))</f>
        <v/>
      </c>
      <c r="AZ722" s="13" t="str">
        <f>IF(OR($BR722="",BI722=""),"",COUNT($BR$3:$BR722))</f>
        <v/>
      </c>
      <c r="BA722" s="13" t="str">
        <f>IF(OR($BR722="",BJ722=""),"",COUNT($BR$3:$BR722))</f>
        <v/>
      </c>
      <c r="BB722" s="13" t="str">
        <f>IF(OR($BR722="",BK722=""),"",COUNT($BR$3:$BR722))</f>
        <v/>
      </c>
      <c r="BC722" s="13" t="str">
        <f>IF(OR($BR722="",BL722=""),"",COUNT($BR$3:$BR722))</f>
        <v/>
      </c>
      <c r="BD722" s="13" t="str">
        <f>IF(OR($BR722="",BM722=""),"",COUNT($BR$3:$BR722))</f>
        <v/>
      </c>
      <c r="BE722" s="13" t="str">
        <f>IF(OR($BR722="",BN722=""),"",COUNT($BR$3:$BR722))</f>
        <v/>
      </c>
      <c r="BF722" s="13" t="str">
        <f>IF(OR($BR722="",BO722=""),"",COUNT($BR$3:$BR722))</f>
        <v/>
      </c>
      <c r="BG722" s="66" t="str">
        <f>IF(Z722="","",COUNT($Z$3:Z722))</f>
        <v/>
      </c>
      <c r="BH722" s="13" t="str">
        <f>IF(AO722="","",IF(AO722=BH$2,(SUMIF($BV$3:$BV722,BH$2,$BW$3:$BW722)-SUMIF($BX$3:$BX722,BH$2,$BY$3:$BY722))*AO$1,""))</f>
        <v/>
      </c>
      <c r="BI722" s="13" t="str">
        <f>IF(AP722="","",IF(AP722=BI$2,(SUMIF($BV$3:$BV722,BI$2,$BW$3:$BW722)-SUMIF($BX$3:$BX722,BI$2,$BY$3:$BY722))*AP$1,""))</f>
        <v/>
      </c>
      <c r="BJ722" s="13" t="str">
        <f>IF(AQ722="","",IF(AQ722=BJ$2,(SUMIF($BV$3:$BV722,BJ$2,$BW$3:$BW722)-SUMIF($BX$3:$BX722,BJ$2,$BY$3:$BY722))*AQ$1,""))</f>
        <v/>
      </c>
      <c r="BK722" s="13" t="str">
        <f>IF(AR722="","",IF(AR722=BK$2,(SUMIF($BV$3:$BV722,BK$2,$BW$3:$BW722)-SUMIF($BX$3:$BX722,BK$2,$BY$3:$BY722))*AR$1,""))</f>
        <v/>
      </c>
      <c r="BL722" s="13" t="str">
        <f>IF(AS722="","",IF(AS722=BL$2,(SUMIF($BV$3:$BV722,BL$2,$BW$3:$BW722)-SUMIF($BX$3:$BX722,BL$2,$BY$3:$BY722))*AS$1,""))</f>
        <v/>
      </c>
      <c r="BM722" s="13" t="str">
        <f>IF(AT722="","",IF(AT722=BM$2,(SUMIF($BV$3:$BV722,BM$2,$BW$3:$BW722)-SUMIF($BX$3:$BX722,BM$2,$BY$3:$BY722))*AT$1,""))</f>
        <v/>
      </c>
      <c r="BN722" s="13" t="str">
        <f>IF(AU722="","",IF(AU722=BN$2,(SUMIF($BV$3:$BV722,BN$2,$BW$3:$BW722)-SUMIF($BX$3:$BX722,BN$2,$BY$3:$BY722))*AU$1,""))</f>
        <v/>
      </c>
      <c r="BO722" s="13" t="str">
        <f>IF(AV722="","",IF(AV722=BO$2,(SUMIF($BV$3:$BV722,BO$2,$BW$3:$BW722)-SUMIF($BX$3:$BX722,BO$2,$BY$3:$BY722))*AV$1,""))</f>
        <v/>
      </c>
      <c r="BP722" s="69"/>
      <c r="BQ722" s="13" t="str">
        <f t="shared" si="437"/>
        <v/>
      </c>
      <c r="BR722" s="75" t="str">
        <f t="shared" si="423"/>
        <v/>
      </c>
      <c r="BS722" s="33" t="str">
        <f t="shared" si="424"/>
        <v/>
      </c>
      <c r="BT722" s="42" t="str">
        <f t="shared" si="425"/>
        <v/>
      </c>
      <c r="BU722" s="38" t="str">
        <f t="shared" si="426"/>
        <v/>
      </c>
      <c r="BV722" s="30" t="str">
        <f t="shared" si="441"/>
        <v/>
      </c>
      <c r="BW722" s="36" t="str">
        <f t="shared" si="442"/>
        <v/>
      </c>
      <c r="BX722" s="36" t="str">
        <f t="shared" si="443"/>
        <v/>
      </c>
      <c r="BY722" s="45" t="str">
        <f t="shared" si="444"/>
        <v/>
      </c>
      <c r="BZ722" s="12" t="str">
        <f t="shared" si="427"/>
        <v/>
      </c>
      <c r="CA722" s="47" t="str">
        <f t="shared" si="428"/>
        <v/>
      </c>
      <c r="CB722" s="32" t="str">
        <f t="shared" si="429"/>
        <v/>
      </c>
      <c r="CC722" s="32" t="str">
        <f t="shared" si="430"/>
        <v/>
      </c>
      <c r="CD722" s="32" t="str">
        <f t="shared" si="431"/>
        <v/>
      </c>
      <c r="CE722" s="48"/>
      <c r="CF722" s="32" t="str">
        <f t="shared" si="438"/>
        <v/>
      </c>
      <c r="CG722" s="32" t="str">
        <f t="shared" si="439"/>
        <v/>
      </c>
      <c r="CH722" s="48"/>
    </row>
    <row r="723" spans="2:86" ht="30" customHeight="1" x14ac:dyDescent="0.2">
      <c r="B723" s="155"/>
      <c r="C723" s="117"/>
      <c r="D723" s="53"/>
      <c r="E723" s="68"/>
      <c r="F723" s="54"/>
      <c r="G723" s="54"/>
      <c r="H723" s="55"/>
      <c r="I723" s="71"/>
      <c r="J723" s="73"/>
      <c r="K723" s="56"/>
      <c r="L723" s="76" t="str">
        <f t="shared" si="413"/>
        <v/>
      </c>
      <c r="M723" s="77" t="str">
        <f t="shared" si="432"/>
        <v/>
      </c>
      <c r="N723" s="130" t="str">
        <f t="shared" si="433"/>
        <v/>
      </c>
      <c r="O723" s="131" t="str">
        <f t="shared" ref="O723:U732" si="446">IFERROR(INDEX($BH$3:$BO$100002,MATCH($BG723,$BG$3:$BG$100002,0),MATCH(O$1,$BH$2:$BO$2,0)),"")</f>
        <v/>
      </c>
      <c r="P723" s="131" t="str">
        <f t="shared" si="446"/>
        <v/>
      </c>
      <c r="Q723" s="131" t="str">
        <f t="shared" si="446"/>
        <v/>
      </c>
      <c r="R723" s="131" t="str">
        <f t="shared" si="446"/>
        <v/>
      </c>
      <c r="S723" s="131" t="str">
        <f t="shared" si="446"/>
        <v/>
      </c>
      <c r="T723" s="131" t="str">
        <f t="shared" si="446"/>
        <v/>
      </c>
      <c r="U723" s="131" t="str">
        <f t="shared" si="446"/>
        <v/>
      </c>
      <c r="V723" s="14"/>
      <c r="W723" s="17" t="str">
        <f>IF(C723="",IF(OR(AND($H723&lt;&gt;"",C723=""),AND($F722=$F723,$AK723&lt;&gt;""),COUNTA($H$3:$H$100002)&gt;COUNTA($H$3:$H723),$AE723&lt;&gt;""),W722,""),C723)</f>
        <v/>
      </c>
      <c r="X723" s="17" t="str">
        <f>IF(D723="",IF(OR(AND($H723&lt;&gt;"",D723=""),AND($F722=$F723,$AK723&lt;&gt;""),COUNTA($H$3:$H$100002)&gt;COUNTA($H$3:$H723),$AE723&lt;&gt;""),X722,""),D723)</f>
        <v/>
      </c>
      <c r="Y723" s="17" t="str">
        <f>IF(E723="",IF(OR(AND($H723&lt;&gt;"",E723=""),AND($F722=$F723,$AK723&lt;&gt;""),COUNTA($H$3:$H$100002)&gt;COUNTA($H$3:$H723),$AE723&lt;&gt;""),Y722,""),E723)</f>
        <v/>
      </c>
      <c r="Z723" s="27" t="str">
        <f t="shared" si="414"/>
        <v/>
      </c>
      <c r="AA723" s="2" t="str">
        <f>IF(F723="","",COUNTA($F$3:F723))</f>
        <v/>
      </c>
      <c r="AB723" s="3" t="str">
        <f>IF(F723="","",IFERROR(IF(F723&lt;&gt;"",IFERROR(INDEX(設定!$C$3:$C$303,MATCH(F723,設定!$C$3:$C$303,0),0),INDEX(設定!$C$3:$C$303,MATCH("*"&amp;F723&amp;"*",設定!$C$3:$C$303,0),0)),""),"エラー"))</f>
        <v/>
      </c>
      <c r="AC723" s="2" t="str">
        <f>IF(G723="","",COUNTA($G$3:G723))</f>
        <v/>
      </c>
      <c r="AD723" s="3" t="str">
        <f>IF(G723="","",IFERROR(IF(G723&lt;&gt;"",IFERROR(INDEX(設定!$C$3:$C$303,MATCH(G723,設定!$C$3:$C$303,0),0),INDEX(設定!$C$3:$C$303,MATCH("*"&amp;G723&amp;"*",設定!$C$3:$C$303,0),0)),""),"エラー"))</f>
        <v/>
      </c>
      <c r="AE723" s="3" t="str">
        <f>IFERROR(IF(AB723="",IF(AND(H723&lt;&gt;"",F723=""),INDEX(AB$3:AB723,MATCH(MAX(AA$3:AA723),AA$3:AA723,0),0),""),AB723),"")</f>
        <v/>
      </c>
      <c r="AF723" s="3" t="str">
        <f>IFERROR(IF(AD723="",IF(AND(H723&lt;&gt;"",G723=""),INDEX(AD$3:AD723,MATCH(MAX(AC$3:AC723),AC$3:AC723,0),0),""),AD723),"")</f>
        <v/>
      </c>
      <c r="AG723" s="2" t="str">
        <f>IF(AH723="","",IF(OR(AH723=AH722,AH723=AH724),IF(AND(E723="",AB723="",AG722&lt;&gt;""),MAX($AG$3:AG722),MAX($AG$3:AG722)+1),IF(AH722=AH723,AG722,MAX($AG$3:AG722)+1)))</f>
        <v/>
      </c>
      <c r="AH723" s="12" t="str">
        <f t="shared" si="434"/>
        <v/>
      </c>
      <c r="AI723" s="12" t="str">
        <f t="shared" si="440"/>
        <v/>
      </c>
      <c r="AJ723" s="13" t="str">
        <f t="shared" si="419"/>
        <v/>
      </c>
      <c r="AK723" s="13" t="str">
        <f t="shared" si="420"/>
        <v/>
      </c>
      <c r="AL723" s="13" t="str">
        <f>IF(OR(AJ723="",COUNTIF($AH$3:AH723,AH723)&lt;&gt;COUNTIF(AH$3:AH$100002,AH723)),"",SUMIF(AH$3:AH$100002,AH723,AJ$3:AJ$100002))</f>
        <v/>
      </c>
      <c r="AM723" s="13" t="str">
        <f>IF(OR(AK723="",COUNTIF($AH$3:AH723,AH723)&lt;&gt;COUNTIF(AH$3:AH$100002,AH723)),"",SUMIF(AH$3:AH$100002,AH723,AK$3:AK$100002))</f>
        <v/>
      </c>
      <c r="AO723" s="13" t="str">
        <f t="shared" si="435"/>
        <v/>
      </c>
      <c r="AP723" s="13" t="str">
        <f t="shared" si="435"/>
        <v/>
      </c>
      <c r="AQ723" s="13" t="str">
        <f t="shared" si="435"/>
        <v/>
      </c>
      <c r="AR723" s="13" t="str">
        <f t="shared" si="435"/>
        <v/>
      </c>
      <c r="AS723" s="13" t="str">
        <f t="shared" si="436"/>
        <v/>
      </c>
      <c r="AT723" s="13" t="str">
        <f t="shared" si="436"/>
        <v/>
      </c>
      <c r="AU723" s="13" t="str">
        <f t="shared" si="436"/>
        <v/>
      </c>
      <c r="AV723" s="13" t="str">
        <f t="shared" si="436"/>
        <v/>
      </c>
      <c r="AW723" s="86" t="str">
        <f t="shared" si="421"/>
        <v/>
      </c>
      <c r="AX723" s="59" t="str">
        <f t="shared" si="422"/>
        <v/>
      </c>
      <c r="AY723" s="63" t="str">
        <f>IF(OR($BR723="",BH723=""),"",COUNT($BR$3:$BR723))</f>
        <v/>
      </c>
      <c r="AZ723" s="13" t="str">
        <f>IF(OR($BR723="",BI723=""),"",COUNT($BR$3:$BR723))</f>
        <v/>
      </c>
      <c r="BA723" s="13" t="str">
        <f>IF(OR($BR723="",BJ723=""),"",COUNT($BR$3:$BR723))</f>
        <v/>
      </c>
      <c r="BB723" s="13" t="str">
        <f>IF(OR($BR723="",BK723=""),"",COUNT($BR$3:$BR723))</f>
        <v/>
      </c>
      <c r="BC723" s="13" t="str">
        <f>IF(OR($BR723="",BL723=""),"",COUNT($BR$3:$BR723))</f>
        <v/>
      </c>
      <c r="BD723" s="13" t="str">
        <f>IF(OR($BR723="",BM723=""),"",COUNT($BR$3:$BR723))</f>
        <v/>
      </c>
      <c r="BE723" s="13" t="str">
        <f>IF(OR($BR723="",BN723=""),"",COUNT($BR$3:$BR723))</f>
        <v/>
      </c>
      <c r="BF723" s="13" t="str">
        <f>IF(OR($BR723="",BO723=""),"",COUNT($BR$3:$BR723))</f>
        <v/>
      </c>
      <c r="BG723" s="66" t="str">
        <f>IF(Z723="","",COUNT($Z$3:Z723))</f>
        <v/>
      </c>
      <c r="BH723" s="13" t="str">
        <f>IF(AO723="","",IF(AO723=BH$2,(SUMIF($BV$3:$BV723,BH$2,$BW$3:$BW723)-SUMIF($BX$3:$BX723,BH$2,$BY$3:$BY723))*AO$1,""))</f>
        <v/>
      </c>
      <c r="BI723" s="13" t="str">
        <f>IF(AP723="","",IF(AP723=BI$2,(SUMIF($BV$3:$BV723,BI$2,$BW$3:$BW723)-SUMIF($BX$3:$BX723,BI$2,$BY$3:$BY723))*AP$1,""))</f>
        <v/>
      </c>
      <c r="BJ723" s="13" t="str">
        <f>IF(AQ723="","",IF(AQ723=BJ$2,(SUMIF($BV$3:$BV723,BJ$2,$BW$3:$BW723)-SUMIF($BX$3:$BX723,BJ$2,$BY$3:$BY723))*AQ$1,""))</f>
        <v/>
      </c>
      <c r="BK723" s="13" t="str">
        <f>IF(AR723="","",IF(AR723=BK$2,(SUMIF($BV$3:$BV723,BK$2,$BW$3:$BW723)-SUMIF($BX$3:$BX723,BK$2,$BY$3:$BY723))*AR$1,""))</f>
        <v/>
      </c>
      <c r="BL723" s="13" t="str">
        <f>IF(AS723="","",IF(AS723=BL$2,(SUMIF($BV$3:$BV723,BL$2,$BW$3:$BW723)-SUMIF($BX$3:$BX723,BL$2,$BY$3:$BY723))*AS$1,""))</f>
        <v/>
      </c>
      <c r="BM723" s="13" t="str">
        <f>IF(AT723="","",IF(AT723=BM$2,(SUMIF($BV$3:$BV723,BM$2,$BW$3:$BW723)-SUMIF($BX$3:$BX723,BM$2,$BY$3:$BY723))*AT$1,""))</f>
        <v/>
      </c>
      <c r="BN723" s="13" t="str">
        <f>IF(AU723="","",IF(AU723=BN$2,(SUMIF($BV$3:$BV723,BN$2,$BW$3:$BW723)-SUMIF($BX$3:$BX723,BN$2,$BY$3:$BY723))*AU$1,""))</f>
        <v/>
      </c>
      <c r="BO723" s="13" t="str">
        <f>IF(AV723="","",IF(AV723=BO$2,(SUMIF($BV$3:$BV723,BO$2,$BW$3:$BW723)-SUMIF($BX$3:$BX723,BO$2,$BY$3:$BY723))*AV$1,""))</f>
        <v/>
      </c>
      <c r="BP723" s="69"/>
      <c r="BQ723" s="13" t="str">
        <f t="shared" si="437"/>
        <v/>
      </c>
      <c r="BR723" s="75" t="str">
        <f t="shared" si="423"/>
        <v/>
      </c>
      <c r="BS723" s="33" t="str">
        <f t="shared" si="424"/>
        <v/>
      </c>
      <c r="BT723" s="42" t="str">
        <f t="shared" si="425"/>
        <v/>
      </c>
      <c r="BU723" s="38" t="str">
        <f t="shared" si="426"/>
        <v/>
      </c>
      <c r="BV723" s="30" t="str">
        <f t="shared" si="441"/>
        <v/>
      </c>
      <c r="BW723" s="36" t="str">
        <f t="shared" si="442"/>
        <v/>
      </c>
      <c r="BX723" s="36" t="str">
        <f t="shared" si="443"/>
        <v/>
      </c>
      <c r="BY723" s="45" t="str">
        <f t="shared" si="444"/>
        <v/>
      </c>
      <c r="BZ723" s="12" t="str">
        <f t="shared" si="427"/>
        <v/>
      </c>
      <c r="CA723" s="47" t="str">
        <f t="shared" si="428"/>
        <v/>
      </c>
      <c r="CB723" s="32" t="str">
        <f t="shared" si="429"/>
        <v/>
      </c>
      <c r="CC723" s="32" t="str">
        <f t="shared" si="430"/>
        <v/>
      </c>
      <c r="CD723" s="32" t="str">
        <f t="shared" si="431"/>
        <v/>
      </c>
      <c r="CE723" s="48"/>
      <c r="CF723" s="32" t="str">
        <f t="shared" si="438"/>
        <v/>
      </c>
      <c r="CG723" s="32" t="str">
        <f t="shared" si="439"/>
        <v/>
      </c>
      <c r="CH723" s="48"/>
    </row>
    <row r="724" spans="2:86" ht="30" customHeight="1" x14ac:dyDescent="0.2">
      <c r="B724" s="155"/>
      <c r="C724" s="117"/>
      <c r="D724" s="53"/>
      <c r="E724" s="68"/>
      <c r="F724" s="54"/>
      <c r="G724" s="54"/>
      <c r="H724" s="55"/>
      <c r="I724" s="71"/>
      <c r="J724" s="73"/>
      <c r="K724" s="56"/>
      <c r="L724" s="76" t="str">
        <f t="shared" si="413"/>
        <v/>
      </c>
      <c r="M724" s="77" t="str">
        <f t="shared" si="432"/>
        <v/>
      </c>
      <c r="N724" s="130" t="str">
        <f t="shared" si="433"/>
        <v/>
      </c>
      <c r="O724" s="131" t="str">
        <f t="shared" si="446"/>
        <v/>
      </c>
      <c r="P724" s="131" t="str">
        <f t="shared" si="446"/>
        <v/>
      </c>
      <c r="Q724" s="131" t="str">
        <f t="shared" si="446"/>
        <v/>
      </c>
      <c r="R724" s="131" t="str">
        <f t="shared" si="446"/>
        <v/>
      </c>
      <c r="S724" s="131" t="str">
        <f t="shared" si="446"/>
        <v/>
      </c>
      <c r="T724" s="131" t="str">
        <f t="shared" si="446"/>
        <v/>
      </c>
      <c r="U724" s="131" t="str">
        <f t="shared" si="446"/>
        <v/>
      </c>
      <c r="V724" s="14"/>
      <c r="W724" s="17" t="str">
        <f>IF(C724="",IF(OR(AND($H724&lt;&gt;"",C724=""),AND($F723=$F724,$AK724&lt;&gt;""),COUNTA($H$3:$H$100002)&gt;COUNTA($H$3:$H724),$AE724&lt;&gt;""),W723,""),C724)</f>
        <v/>
      </c>
      <c r="X724" s="17" t="str">
        <f>IF(D724="",IF(OR(AND($H724&lt;&gt;"",D724=""),AND($F723=$F724,$AK724&lt;&gt;""),COUNTA($H$3:$H$100002)&gt;COUNTA($H$3:$H724),$AE724&lt;&gt;""),X723,""),D724)</f>
        <v/>
      </c>
      <c r="Y724" s="17" t="str">
        <f>IF(E724="",IF(OR(AND($H724&lt;&gt;"",E724=""),AND($F723=$F724,$AK724&lt;&gt;""),COUNTA($H$3:$H$100002)&gt;COUNTA($H$3:$H724),$AE724&lt;&gt;""),Y723,""),E724)</f>
        <v/>
      </c>
      <c r="Z724" s="27" t="str">
        <f t="shared" si="414"/>
        <v/>
      </c>
      <c r="AA724" s="2" t="str">
        <f>IF(F724="","",COUNTA($F$3:F724))</f>
        <v/>
      </c>
      <c r="AB724" s="3" t="str">
        <f>IF(F724="","",IFERROR(IF(F724&lt;&gt;"",IFERROR(INDEX(設定!$C$3:$C$303,MATCH(F724,設定!$C$3:$C$303,0),0),INDEX(設定!$C$3:$C$303,MATCH("*"&amp;F724&amp;"*",設定!$C$3:$C$303,0),0)),""),"エラー"))</f>
        <v/>
      </c>
      <c r="AC724" s="2" t="str">
        <f>IF(G724="","",COUNTA($G$3:G724))</f>
        <v/>
      </c>
      <c r="AD724" s="3" t="str">
        <f>IF(G724="","",IFERROR(IF(G724&lt;&gt;"",IFERROR(INDEX(設定!$C$3:$C$303,MATCH(G724,設定!$C$3:$C$303,0),0),INDEX(設定!$C$3:$C$303,MATCH("*"&amp;G724&amp;"*",設定!$C$3:$C$303,0),0)),""),"エラー"))</f>
        <v/>
      </c>
      <c r="AE724" s="3" t="str">
        <f>IFERROR(IF(AB724="",IF(AND(H724&lt;&gt;"",F724=""),INDEX(AB$3:AB724,MATCH(MAX(AA$3:AA724),AA$3:AA724,0),0),""),AB724),"")</f>
        <v/>
      </c>
      <c r="AF724" s="3" t="str">
        <f>IFERROR(IF(AD724="",IF(AND(H724&lt;&gt;"",G724=""),INDEX(AD$3:AD724,MATCH(MAX(AC$3:AC724),AC$3:AC724,0),0),""),AD724),"")</f>
        <v/>
      </c>
      <c r="AG724" s="2" t="str">
        <f>IF(AH724="","",IF(OR(AH724=AH723,AH724=AH725),IF(AND(E724="",AB724="",AG723&lt;&gt;""),MAX($AG$3:AG723),MAX($AG$3:AG723)+1),IF(AH723=AH724,AG723,MAX($AG$3:AG723)+1)))</f>
        <v/>
      </c>
      <c r="AH724" s="12" t="str">
        <f t="shared" si="434"/>
        <v/>
      </c>
      <c r="AI724" s="12" t="str">
        <f t="shared" si="440"/>
        <v/>
      </c>
      <c r="AJ724" s="13" t="str">
        <f t="shared" si="419"/>
        <v/>
      </c>
      <c r="AK724" s="13" t="str">
        <f t="shared" si="420"/>
        <v/>
      </c>
      <c r="AL724" s="13" t="str">
        <f>IF(OR(AJ724="",COUNTIF($AH$3:AH724,AH724)&lt;&gt;COUNTIF(AH$3:AH$100002,AH724)),"",SUMIF(AH$3:AH$100002,AH724,AJ$3:AJ$100002))</f>
        <v/>
      </c>
      <c r="AM724" s="13" t="str">
        <f>IF(OR(AK724="",COUNTIF($AH$3:AH724,AH724)&lt;&gt;COUNTIF(AH$3:AH$100002,AH724)),"",SUMIF(AH$3:AH$100002,AH724,AK$3:AK$100002))</f>
        <v/>
      </c>
      <c r="AO724" s="13" t="str">
        <f t="shared" si="435"/>
        <v/>
      </c>
      <c r="AP724" s="13" t="str">
        <f t="shared" si="435"/>
        <v/>
      </c>
      <c r="AQ724" s="13" t="str">
        <f t="shared" si="435"/>
        <v/>
      </c>
      <c r="AR724" s="13" t="str">
        <f t="shared" si="435"/>
        <v/>
      </c>
      <c r="AS724" s="13" t="str">
        <f t="shared" si="436"/>
        <v/>
      </c>
      <c r="AT724" s="13" t="str">
        <f t="shared" si="436"/>
        <v/>
      </c>
      <c r="AU724" s="13" t="str">
        <f t="shared" si="436"/>
        <v/>
      </c>
      <c r="AV724" s="13" t="str">
        <f t="shared" si="436"/>
        <v/>
      </c>
      <c r="AW724" s="86" t="str">
        <f t="shared" si="421"/>
        <v/>
      </c>
      <c r="AX724" s="59" t="str">
        <f t="shared" si="422"/>
        <v/>
      </c>
      <c r="AY724" s="63" t="str">
        <f>IF(OR($BR724="",BH724=""),"",COUNT($BR$3:$BR724))</f>
        <v/>
      </c>
      <c r="AZ724" s="13" t="str">
        <f>IF(OR($BR724="",BI724=""),"",COUNT($BR$3:$BR724))</f>
        <v/>
      </c>
      <c r="BA724" s="13" t="str">
        <f>IF(OR($BR724="",BJ724=""),"",COUNT($BR$3:$BR724))</f>
        <v/>
      </c>
      <c r="BB724" s="13" t="str">
        <f>IF(OR($BR724="",BK724=""),"",COUNT($BR$3:$BR724))</f>
        <v/>
      </c>
      <c r="BC724" s="13" t="str">
        <f>IF(OR($BR724="",BL724=""),"",COUNT($BR$3:$BR724))</f>
        <v/>
      </c>
      <c r="BD724" s="13" t="str">
        <f>IF(OR($BR724="",BM724=""),"",COUNT($BR$3:$BR724))</f>
        <v/>
      </c>
      <c r="BE724" s="13" t="str">
        <f>IF(OR($BR724="",BN724=""),"",COUNT($BR$3:$BR724))</f>
        <v/>
      </c>
      <c r="BF724" s="13" t="str">
        <f>IF(OR($BR724="",BO724=""),"",COUNT($BR$3:$BR724))</f>
        <v/>
      </c>
      <c r="BG724" s="66" t="str">
        <f>IF(Z724="","",COUNT($Z$3:Z724))</f>
        <v/>
      </c>
      <c r="BH724" s="13" t="str">
        <f>IF(AO724="","",IF(AO724=BH$2,(SUMIF($BV$3:$BV724,BH$2,$BW$3:$BW724)-SUMIF($BX$3:$BX724,BH$2,$BY$3:$BY724))*AO$1,""))</f>
        <v/>
      </c>
      <c r="BI724" s="13" t="str">
        <f>IF(AP724="","",IF(AP724=BI$2,(SUMIF($BV$3:$BV724,BI$2,$BW$3:$BW724)-SUMIF($BX$3:$BX724,BI$2,$BY$3:$BY724))*AP$1,""))</f>
        <v/>
      </c>
      <c r="BJ724" s="13" t="str">
        <f>IF(AQ724="","",IF(AQ724=BJ$2,(SUMIF($BV$3:$BV724,BJ$2,$BW$3:$BW724)-SUMIF($BX$3:$BX724,BJ$2,$BY$3:$BY724))*AQ$1,""))</f>
        <v/>
      </c>
      <c r="BK724" s="13" t="str">
        <f>IF(AR724="","",IF(AR724=BK$2,(SUMIF($BV$3:$BV724,BK$2,$BW$3:$BW724)-SUMIF($BX$3:$BX724,BK$2,$BY$3:$BY724))*AR$1,""))</f>
        <v/>
      </c>
      <c r="BL724" s="13" t="str">
        <f>IF(AS724="","",IF(AS724=BL$2,(SUMIF($BV$3:$BV724,BL$2,$BW$3:$BW724)-SUMIF($BX$3:$BX724,BL$2,$BY$3:$BY724))*AS$1,""))</f>
        <v/>
      </c>
      <c r="BM724" s="13" t="str">
        <f>IF(AT724="","",IF(AT724=BM$2,(SUMIF($BV$3:$BV724,BM$2,$BW$3:$BW724)-SUMIF($BX$3:$BX724,BM$2,$BY$3:$BY724))*AT$1,""))</f>
        <v/>
      </c>
      <c r="BN724" s="13" t="str">
        <f>IF(AU724="","",IF(AU724=BN$2,(SUMIF($BV$3:$BV724,BN$2,$BW$3:$BW724)-SUMIF($BX$3:$BX724,BN$2,$BY$3:$BY724))*AU$1,""))</f>
        <v/>
      </c>
      <c r="BO724" s="13" t="str">
        <f>IF(AV724="","",IF(AV724=BO$2,(SUMIF($BV$3:$BV724,BO$2,$BW$3:$BW724)-SUMIF($BX$3:$BX724,BO$2,$BY$3:$BY724))*AV$1,""))</f>
        <v/>
      </c>
      <c r="BP724" s="69"/>
      <c r="BQ724" s="13" t="str">
        <f t="shared" si="437"/>
        <v/>
      </c>
      <c r="BR724" s="75" t="str">
        <f t="shared" si="423"/>
        <v/>
      </c>
      <c r="BS724" s="33" t="str">
        <f t="shared" si="424"/>
        <v/>
      </c>
      <c r="BT724" s="42" t="str">
        <f t="shared" si="425"/>
        <v/>
      </c>
      <c r="BU724" s="38" t="str">
        <f t="shared" si="426"/>
        <v/>
      </c>
      <c r="BV724" s="30" t="str">
        <f t="shared" si="441"/>
        <v/>
      </c>
      <c r="BW724" s="36" t="str">
        <f t="shared" si="442"/>
        <v/>
      </c>
      <c r="BX724" s="36" t="str">
        <f t="shared" si="443"/>
        <v/>
      </c>
      <c r="BY724" s="45" t="str">
        <f t="shared" si="444"/>
        <v/>
      </c>
      <c r="BZ724" s="12" t="str">
        <f t="shared" si="427"/>
        <v/>
      </c>
      <c r="CA724" s="47" t="str">
        <f t="shared" si="428"/>
        <v/>
      </c>
      <c r="CB724" s="32" t="str">
        <f t="shared" si="429"/>
        <v/>
      </c>
      <c r="CC724" s="32" t="str">
        <f t="shared" si="430"/>
        <v/>
      </c>
      <c r="CD724" s="32" t="str">
        <f t="shared" si="431"/>
        <v/>
      </c>
      <c r="CE724" s="48"/>
      <c r="CF724" s="32" t="str">
        <f t="shared" si="438"/>
        <v/>
      </c>
      <c r="CG724" s="32" t="str">
        <f t="shared" si="439"/>
        <v/>
      </c>
      <c r="CH724" s="48"/>
    </row>
    <row r="725" spans="2:86" ht="30" customHeight="1" x14ac:dyDescent="0.2">
      <c r="B725" s="155"/>
      <c r="C725" s="117"/>
      <c r="D725" s="53"/>
      <c r="E725" s="68"/>
      <c r="F725" s="54"/>
      <c r="G725" s="54"/>
      <c r="H725" s="55"/>
      <c r="I725" s="71"/>
      <c r="J725" s="73"/>
      <c r="K725" s="56"/>
      <c r="L725" s="76" t="str">
        <f t="shared" si="413"/>
        <v/>
      </c>
      <c r="M725" s="77" t="str">
        <f t="shared" si="432"/>
        <v/>
      </c>
      <c r="N725" s="130" t="str">
        <f t="shared" si="433"/>
        <v/>
      </c>
      <c r="O725" s="131" t="str">
        <f t="shared" si="446"/>
        <v/>
      </c>
      <c r="P725" s="131" t="str">
        <f t="shared" si="446"/>
        <v/>
      </c>
      <c r="Q725" s="131" t="str">
        <f t="shared" si="446"/>
        <v/>
      </c>
      <c r="R725" s="131" t="str">
        <f t="shared" si="446"/>
        <v/>
      </c>
      <c r="S725" s="131" t="str">
        <f t="shared" si="446"/>
        <v/>
      </c>
      <c r="T725" s="131" t="str">
        <f t="shared" si="446"/>
        <v/>
      </c>
      <c r="U725" s="131" t="str">
        <f t="shared" si="446"/>
        <v/>
      </c>
      <c r="V725" s="14"/>
      <c r="W725" s="17" t="str">
        <f>IF(C725="",IF(OR(AND($H725&lt;&gt;"",C725=""),AND($F724=$F725,$AK725&lt;&gt;""),COUNTA($H$3:$H$100002)&gt;COUNTA($H$3:$H725),$AE725&lt;&gt;""),W724,""),C725)</f>
        <v/>
      </c>
      <c r="X725" s="17" t="str">
        <f>IF(D725="",IF(OR(AND($H725&lt;&gt;"",D725=""),AND($F724=$F725,$AK725&lt;&gt;""),COUNTA($H$3:$H$100002)&gt;COUNTA($H$3:$H725),$AE725&lt;&gt;""),X724,""),D725)</f>
        <v/>
      </c>
      <c r="Y725" s="17" t="str">
        <f>IF(E725="",IF(OR(AND($H725&lt;&gt;"",E725=""),AND($F724=$F725,$AK725&lt;&gt;""),COUNTA($H$3:$H$100002)&gt;COUNTA($H$3:$H725),$AE725&lt;&gt;""),Y724,""),E725)</f>
        <v/>
      </c>
      <c r="Z725" s="27" t="str">
        <f t="shared" si="414"/>
        <v/>
      </c>
      <c r="AA725" s="2" t="str">
        <f>IF(F725="","",COUNTA($F$3:F725))</f>
        <v/>
      </c>
      <c r="AB725" s="3" t="str">
        <f>IF(F725="","",IFERROR(IF(F725&lt;&gt;"",IFERROR(INDEX(設定!$C$3:$C$303,MATCH(F725,設定!$C$3:$C$303,0),0),INDEX(設定!$C$3:$C$303,MATCH("*"&amp;F725&amp;"*",設定!$C$3:$C$303,0),0)),""),"エラー"))</f>
        <v/>
      </c>
      <c r="AC725" s="2" t="str">
        <f>IF(G725="","",COUNTA($G$3:G725))</f>
        <v/>
      </c>
      <c r="AD725" s="3" t="str">
        <f>IF(G725="","",IFERROR(IF(G725&lt;&gt;"",IFERROR(INDEX(設定!$C$3:$C$303,MATCH(G725,設定!$C$3:$C$303,0),0),INDEX(設定!$C$3:$C$303,MATCH("*"&amp;G725&amp;"*",設定!$C$3:$C$303,0),0)),""),"エラー"))</f>
        <v/>
      </c>
      <c r="AE725" s="3" t="str">
        <f>IFERROR(IF(AB725="",IF(AND(H725&lt;&gt;"",F725=""),INDEX(AB$3:AB725,MATCH(MAX(AA$3:AA725),AA$3:AA725,0),0),""),AB725),"")</f>
        <v/>
      </c>
      <c r="AF725" s="3" t="str">
        <f>IFERROR(IF(AD725="",IF(AND(H725&lt;&gt;"",G725=""),INDEX(AD$3:AD725,MATCH(MAX(AC$3:AC725),AC$3:AC725,0),0),""),AD725),"")</f>
        <v/>
      </c>
      <c r="AG725" s="2" t="str">
        <f>IF(AH725="","",IF(OR(AH725=AH724,AH725=AH726),IF(AND(E725="",AB725="",AG724&lt;&gt;""),MAX($AG$3:AG724),MAX($AG$3:AG724)+1),IF(AH724=AH725,AG724,MAX($AG$3:AG724)+1)))</f>
        <v/>
      </c>
      <c r="AH725" s="12" t="str">
        <f t="shared" si="434"/>
        <v/>
      </c>
      <c r="AI725" s="12" t="str">
        <f t="shared" si="440"/>
        <v/>
      </c>
      <c r="AJ725" s="13" t="str">
        <f t="shared" si="419"/>
        <v/>
      </c>
      <c r="AK725" s="13" t="str">
        <f t="shared" si="420"/>
        <v/>
      </c>
      <c r="AL725" s="13" t="str">
        <f>IF(OR(AJ725="",COUNTIF($AH$3:AH725,AH725)&lt;&gt;COUNTIF(AH$3:AH$100002,AH725)),"",SUMIF(AH$3:AH$100002,AH725,AJ$3:AJ$100002))</f>
        <v/>
      </c>
      <c r="AM725" s="13" t="str">
        <f>IF(OR(AK725="",COUNTIF($AH$3:AH725,AH725)&lt;&gt;COUNTIF(AH$3:AH$100002,AH725)),"",SUMIF(AH$3:AH$100002,AH725,AK$3:AK$100002))</f>
        <v/>
      </c>
      <c r="AO725" s="13" t="str">
        <f t="shared" si="435"/>
        <v/>
      </c>
      <c r="AP725" s="13" t="str">
        <f t="shared" si="435"/>
        <v/>
      </c>
      <c r="AQ725" s="13" t="str">
        <f t="shared" si="435"/>
        <v/>
      </c>
      <c r="AR725" s="13" t="str">
        <f t="shared" si="435"/>
        <v/>
      </c>
      <c r="AS725" s="13" t="str">
        <f t="shared" si="436"/>
        <v/>
      </c>
      <c r="AT725" s="13" t="str">
        <f t="shared" si="436"/>
        <v/>
      </c>
      <c r="AU725" s="13" t="str">
        <f t="shared" si="436"/>
        <v/>
      </c>
      <c r="AV725" s="13" t="str">
        <f t="shared" si="436"/>
        <v/>
      </c>
      <c r="AW725" s="86" t="str">
        <f t="shared" si="421"/>
        <v/>
      </c>
      <c r="AX725" s="59" t="str">
        <f t="shared" si="422"/>
        <v/>
      </c>
      <c r="AY725" s="63" t="str">
        <f>IF(OR($BR725="",BH725=""),"",COUNT($BR$3:$BR725))</f>
        <v/>
      </c>
      <c r="AZ725" s="13" t="str">
        <f>IF(OR($BR725="",BI725=""),"",COUNT($BR$3:$BR725))</f>
        <v/>
      </c>
      <c r="BA725" s="13" t="str">
        <f>IF(OR($BR725="",BJ725=""),"",COUNT($BR$3:$BR725))</f>
        <v/>
      </c>
      <c r="BB725" s="13" t="str">
        <f>IF(OR($BR725="",BK725=""),"",COUNT($BR$3:$BR725))</f>
        <v/>
      </c>
      <c r="BC725" s="13" t="str">
        <f>IF(OR($BR725="",BL725=""),"",COUNT($BR$3:$BR725))</f>
        <v/>
      </c>
      <c r="BD725" s="13" t="str">
        <f>IF(OR($BR725="",BM725=""),"",COUNT($BR$3:$BR725))</f>
        <v/>
      </c>
      <c r="BE725" s="13" t="str">
        <f>IF(OR($BR725="",BN725=""),"",COUNT($BR$3:$BR725))</f>
        <v/>
      </c>
      <c r="BF725" s="13" t="str">
        <f>IF(OR($BR725="",BO725=""),"",COUNT($BR$3:$BR725))</f>
        <v/>
      </c>
      <c r="BG725" s="66" t="str">
        <f>IF(Z725="","",COUNT($Z$3:Z725))</f>
        <v/>
      </c>
      <c r="BH725" s="13" t="str">
        <f>IF(AO725="","",IF(AO725=BH$2,(SUMIF($BV$3:$BV725,BH$2,$BW$3:$BW725)-SUMIF($BX$3:$BX725,BH$2,$BY$3:$BY725))*AO$1,""))</f>
        <v/>
      </c>
      <c r="BI725" s="13" t="str">
        <f>IF(AP725="","",IF(AP725=BI$2,(SUMIF($BV$3:$BV725,BI$2,$BW$3:$BW725)-SUMIF($BX$3:$BX725,BI$2,$BY$3:$BY725))*AP$1,""))</f>
        <v/>
      </c>
      <c r="BJ725" s="13" t="str">
        <f>IF(AQ725="","",IF(AQ725=BJ$2,(SUMIF($BV$3:$BV725,BJ$2,$BW$3:$BW725)-SUMIF($BX$3:$BX725,BJ$2,$BY$3:$BY725))*AQ$1,""))</f>
        <v/>
      </c>
      <c r="BK725" s="13" t="str">
        <f>IF(AR725="","",IF(AR725=BK$2,(SUMIF($BV$3:$BV725,BK$2,$BW$3:$BW725)-SUMIF($BX$3:$BX725,BK$2,$BY$3:$BY725))*AR$1,""))</f>
        <v/>
      </c>
      <c r="BL725" s="13" t="str">
        <f>IF(AS725="","",IF(AS725=BL$2,(SUMIF($BV$3:$BV725,BL$2,$BW$3:$BW725)-SUMIF($BX$3:$BX725,BL$2,$BY$3:$BY725))*AS$1,""))</f>
        <v/>
      </c>
      <c r="BM725" s="13" t="str">
        <f>IF(AT725="","",IF(AT725=BM$2,(SUMIF($BV$3:$BV725,BM$2,$BW$3:$BW725)-SUMIF($BX$3:$BX725,BM$2,$BY$3:$BY725))*AT$1,""))</f>
        <v/>
      </c>
      <c r="BN725" s="13" t="str">
        <f>IF(AU725="","",IF(AU725=BN$2,(SUMIF($BV$3:$BV725,BN$2,$BW$3:$BW725)-SUMIF($BX$3:$BX725,BN$2,$BY$3:$BY725))*AU$1,""))</f>
        <v/>
      </c>
      <c r="BO725" s="13" t="str">
        <f>IF(AV725="","",IF(AV725=BO$2,(SUMIF($BV$3:$BV725,BO$2,$BW$3:$BW725)-SUMIF($BX$3:$BX725,BO$2,$BY$3:$BY725))*AV$1,""))</f>
        <v/>
      </c>
      <c r="BP725" s="69"/>
      <c r="BQ725" s="13" t="str">
        <f t="shared" si="437"/>
        <v/>
      </c>
      <c r="BR725" s="75" t="str">
        <f t="shared" si="423"/>
        <v/>
      </c>
      <c r="BS725" s="33" t="str">
        <f t="shared" si="424"/>
        <v/>
      </c>
      <c r="BT725" s="42" t="str">
        <f t="shared" si="425"/>
        <v/>
      </c>
      <c r="BU725" s="38" t="str">
        <f t="shared" si="426"/>
        <v/>
      </c>
      <c r="BV725" s="30" t="str">
        <f t="shared" si="441"/>
        <v/>
      </c>
      <c r="BW725" s="36" t="str">
        <f t="shared" si="442"/>
        <v/>
      </c>
      <c r="BX725" s="36" t="str">
        <f t="shared" si="443"/>
        <v/>
      </c>
      <c r="BY725" s="45" t="str">
        <f t="shared" si="444"/>
        <v/>
      </c>
      <c r="BZ725" s="12" t="str">
        <f t="shared" si="427"/>
        <v/>
      </c>
      <c r="CA725" s="47" t="str">
        <f t="shared" si="428"/>
        <v/>
      </c>
      <c r="CB725" s="32" t="str">
        <f t="shared" si="429"/>
        <v/>
      </c>
      <c r="CC725" s="32" t="str">
        <f t="shared" si="430"/>
        <v/>
      </c>
      <c r="CD725" s="32" t="str">
        <f t="shared" si="431"/>
        <v/>
      </c>
      <c r="CE725" s="48"/>
      <c r="CF725" s="32" t="str">
        <f t="shared" si="438"/>
        <v/>
      </c>
      <c r="CG725" s="32" t="str">
        <f t="shared" si="439"/>
        <v/>
      </c>
      <c r="CH725" s="48"/>
    </row>
    <row r="726" spans="2:86" ht="30" customHeight="1" x14ac:dyDescent="0.2">
      <c r="B726" s="155"/>
      <c r="C726" s="117"/>
      <c r="D726" s="53"/>
      <c r="E726" s="68"/>
      <c r="F726" s="54"/>
      <c r="G726" s="54"/>
      <c r="H726" s="55"/>
      <c r="I726" s="71"/>
      <c r="J726" s="73"/>
      <c r="K726" s="56"/>
      <c r="L726" s="76" t="str">
        <f t="shared" si="413"/>
        <v/>
      </c>
      <c r="M726" s="77" t="str">
        <f t="shared" si="432"/>
        <v/>
      </c>
      <c r="N726" s="130" t="str">
        <f t="shared" si="433"/>
        <v/>
      </c>
      <c r="O726" s="131" t="str">
        <f t="shared" si="446"/>
        <v/>
      </c>
      <c r="P726" s="131" t="str">
        <f t="shared" si="446"/>
        <v/>
      </c>
      <c r="Q726" s="131" t="str">
        <f t="shared" si="446"/>
        <v/>
      </c>
      <c r="R726" s="131" t="str">
        <f t="shared" si="446"/>
        <v/>
      </c>
      <c r="S726" s="131" t="str">
        <f t="shared" si="446"/>
        <v/>
      </c>
      <c r="T726" s="131" t="str">
        <f t="shared" si="446"/>
        <v/>
      </c>
      <c r="U726" s="131" t="str">
        <f t="shared" si="446"/>
        <v/>
      </c>
      <c r="V726" s="14"/>
      <c r="W726" s="17" t="str">
        <f>IF(C726="",IF(OR(AND($H726&lt;&gt;"",C726=""),AND($F725=$F726,$AK726&lt;&gt;""),COUNTA($H$3:$H$100002)&gt;COUNTA($H$3:$H726),$AE726&lt;&gt;""),W725,""),C726)</f>
        <v/>
      </c>
      <c r="X726" s="17" t="str">
        <f>IF(D726="",IF(OR(AND($H726&lt;&gt;"",D726=""),AND($F725=$F726,$AK726&lt;&gt;""),COUNTA($H$3:$H$100002)&gt;COUNTA($H$3:$H726),$AE726&lt;&gt;""),X725,""),D726)</f>
        <v/>
      </c>
      <c r="Y726" s="17" t="str">
        <f>IF(E726="",IF(OR(AND($H726&lt;&gt;"",E726=""),AND($F725=$F726,$AK726&lt;&gt;""),COUNTA($H$3:$H$100002)&gt;COUNTA($H$3:$H726),$AE726&lt;&gt;""),Y725,""),E726)</f>
        <v/>
      </c>
      <c r="Z726" s="27" t="str">
        <f t="shared" si="414"/>
        <v/>
      </c>
      <c r="AA726" s="2" t="str">
        <f>IF(F726="","",COUNTA($F$3:F726))</f>
        <v/>
      </c>
      <c r="AB726" s="3" t="str">
        <f>IF(F726="","",IFERROR(IF(F726&lt;&gt;"",IFERROR(INDEX(設定!$C$3:$C$303,MATCH(F726,設定!$C$3:$C$303,0),0),INDEX(設定!$C$3:$C$303,MATCH("*"&amp;F726&amp;"*",設定!$C$3:$C$303,0),0)),""),"エラー"))</f>
        <v/>
      </c>
      <c r="AC726" s="2" t="str">
        <f>IF(G726="","",COUNTA($G$3:G726))</f>
        <v/>
      </c>
      <c r="AD726" s="3" t="str">
        <f>IF(G726="","",IFERROR(IF(G726&lt;&gt;"",IFERROR(INDEX(設定!$C$3:$C$303,MATCH(G726,設定!$C$3:$C$303,0),0),INDEX(設定!$C$3:$C$303,MATCH("*"&amp;G726&amp;"*",設定!$C$3:$C$303,0),0)),""),"エラー"))</f>
        <v/>
      </c>
      <c r="AE726" s="3" t="str">
        <f>IFERROR(IF(AB726="",IF(AND(H726&lt;&gt;"",F726=""),INDEX(AB$3:AB726,MATCH(MAX(AA$3:AA726),AA$3:AA726,0),0),""),AB726),"")</f>
        <v/>
      </c>
      <c r="AF726" s="3" t="str">
        <f>IFERROR(IF(AD726="",IF(AND(H726&lt;&gt;"",G726=""),INDEX(AD$3:AD726,MATCH(MAX(AC$3:AC726),AC$3:AC726,0),0),""),AD726),"")</f>
        <v/>
      </c>
      <c r="AG726" s="2" t="str">
        <f>IF(AH726="","",IF(OR(AH726=AH725,AH726=AH727),IF(AND(E726="",AB726="",AG725&lt;&gt;""),MAX($AG$3:AG725),MAX($AG$3:AG725)+1),IF(AH725=AH726,AG725,MAX($AG$3:AG725)+1)))</f>
        <v/>
      </c>
      <c r="AH726" s="12" t="str">
        <f t="shared" si="434"/>
        <v/>
      </c>
      <c r="AI726" s="12" t="str">
        <f t="shared" si="440"/>
        <v/>
      </c>
      <c r="AJ726" s="13" t="str">
        <f t="shared" si="419"/>
        <v/>
      </c>
      <c r="AK726" s="13" t="str">
        <f t="shared" si="420"/>
        <v/>
      </c>
      <c r="AL726" s="13" t="str">
        <f>IF(OR(AJ726="",COUNTIF($AH$3:AH726,AH726)&lt;&gt;COUNTIF(AH$3:AH$100002,AH726)),"",SUMIF(AH$3:AH$100002,AH726,AJ$3:AJ$100002))</f>
        <v/>
      </c>
      <c r="AM726" s="13" t="str">
        <f>IF(OR(AK726="",COUNTIF($AH$3:AH726,AH726)&lt;&gt;COUNTIF(AH$3:AH$100002,AH726)),"",SUMIF(AH$3:AH$100002,AH726,AK$3:AK$100002))</f>
        <v/>
      </c>
      <c r="AO726" s="13" t="str">
        <f t="shared" si="435"/>
        <v/>
      </c>
      <c r="AP726" s="13" t="str">
        <f t="shared" si="435"/>
        <v/>
      </c>
      <c r="AQ726" s="13" t="str">
        <f t="shared" si="435"/>
        <v/>
      </c>
      <c r="AR726" s="13" t="str">
        <f t="shared" si="435"/>
        <v/>
      </c>
      <c r="AS726" s="13" t="str">
        <f t="shared" si="436"/>
        <v/>
      </c>
      <c r="AT726" s="13" t="str">
        <f t="shared" si="436"/>
        <v/>
      </c>
      <c r="AU726" s="13" t="str">
        <f t="shared" si="436"/>
        <v/>
      </c>
      <c r="AV726" s="13" t="str">
        <f t="shared" si="436"/>
        <v/>
      </c>
      <c r="AW726" s="86" t="str">
        <f t="shared" si="421"/>
        <v/>
      </c>
      <c r="AX726" s="59" t="str">
        <f t="shared" si="422"/>
        <v/>
      </c>
      <c r="AY726" s="63" t="str">
        <f>IF(OR($BR726="",BH726=""),"",COUNT($BR$3:$BR726))</f>
        <v/>
      </c>
      <c r="AZ726" s="13" t="str">
        <f>IF(OR($BR726="",BI726=""),"",COUNT($BR$3:$BR726))</f>
        <v/>
      </c>
      <c r="BA726" s="13" t="str">
        <f>IF(OR($BR726="",BJ726=""),"",COUNT($BR$3:$BR726))</f>
        <v/>
      </c>
      <c r="BB726" s="13" t="str">
        <f>IF(OR($BR726="",BK726=""),"",COUNT($BR$3:$BR726))</f>
        <v/>
      </c>
      <c r="BC726" s="13" t="str">
        <f>IF(OR($BR726="",BL726=""),"",COUNT($BR$3:$BR726))</f>
        <v/>
      </c>
      <c r="BD726" s="13" t="str">
        <f>IF(OR($BR726="",BM726=""),"",COUNT($BR$3:$BR726))</f>
        <v/>
      </c>
      <c r="BE726" s="13" t="str">
        <f>IF(OR($BR726="",BN726=""),"",COUNT($BR$3:$BR726))</f>
        <v/>
      </c>
      <c r="BF726" s="13" t="str">
        <f>IF(OR($BR726="",BO726=""),"",COUNT($BR$3:$BR726))</f>
        <v/>
      </c>
      <c r="BG726" s="66" t="str">
        <f>IF(Z726="","",COUNT($Z$3:Z726))</f>
        <v/>
      </c>
      <c r="BH726" s="13" t="str">
        <f>IF(AO726="","",IF(AO726=BH$2,(SUMIF($BV$3:$BV726,BH$2,$BW$3:$BW726)-SUMIF($BX$3:$BX726,BH$2,$BY$3:$BY726))*AO$1,""))</f>
        <v/>
      </c>
      <c r="BI726" s="13" t="str">
        <f>IF(AP726="","",IF(AP726=BI$2,(SUMIF($BV$3:$BV726,BI$2,$BW$3:$BW726)-SUMIF($BX$3:$BX726,BI$2,$BY$3:$BY726))*AP$1,""))</f>
        <v/>
      </c>
      <c r="BJ726" s="13" t="str">
        <f>IF(AQ726="","",IF(AQ726=BJ$2,(SUMIF($BV$3:$BV726,BJ$2,$BW$3:$BW726)-SUMIF($BX$3:$BX726,BJ$2,$BY$3:$BY726))*AQ$1,""))</f>
        <v/>
      </c>
      <c r="BK726" s="13" t="str">
        <f>IF(AR726="","",IF(AR726=BK$2,(SUMIF($BV$3:$BV726,BK$2,$BW$3:$BW726)-SUMIF($BX$3:$BX726,BK$2,$BY$3:$BY726))*AR$1,""))</f>
        <v/>
      </c>
      <c r="BL726" s="13" t="str">
        <f>IF(AS726="","",IF(AS726=BL$2,(SUMIF($BV$3:$BV726,BL$2,$BW$3:$BW726)-SUMIF($BX$3:$BX726,BL$2,$BY$3:$BY726))*AS$1,""))</f>
        <v/>
      </c>
      <c r="BM726" s="13" t="str">
        <f>IF(AT726="","",IF(AT726=BM$2,(SUMIF($BV$3:$BV726,BM$2,$BW$3:$BW726)-SUMIF($BX$3:$BX726,BM$2,$BY$3:$BY726))*AT$1,""))</f>
        <v/>
      </c>
      <c r="BN726" s="13" t="str">
        <f>IF(AU726="","",IF(AU726=BN$2,(SUMIF($BV$3:$BV726,BN$2,$BW$3:$BW726)-SUMIF($BX$3:$BX726,BN$2,$BY$3:$BY726))*AU$1,""))</f>
        <v/>
      </c>
      <c r="BO726" s="13" t="str">
        <f>IF(AV726="","",IF(AV726=BO$2,(SUMIF($BV$3:$BV726,BO$2,$BW$3:$BW726)-SUMIF($BX$3:$BX726,BO$2,$BY$3:$BY726))*AV$1,""))</f>
        <v/>
      </c>
      <c r="BP726" s="69"/>
      <c r="BQ726" s="13" t="str">
        <f t="shared" si="437"/>
        <v/>
      </c>
      <c r="BR726" s="75" t="str">
        <f t="shared" si="423"/>
        <v/>
      </c>
      <c r="BS726" s="33" t="str">
        <f t="shared" si="424"/>
        <v/>
      </c>
      <c r="BT726" s="42" t="str">
        <f t="shared" si="425"/>
        <v/>
      </c>
      <c r="BU726" s="38" t="str">
        <f t="shared" si="426"/>
        <v/>
      </c>
      <c r="BV726" s="30" t="str">
        <f t="shared" si="441"/>
        <v/>
      </c>
      <c r="BW726" s="36" t="str">
        <f t="shared" si="442"/>
        <v/>
      </c>
      <c r="BX726" s="36" t="str">
        <f t="shared" si="443"/>
        <v/>
      </c>
      <c r="BY726" s="45" t="str">
        <f t="shared" si="444"/>
        <v/>
      </c>
      <c r="BZ726" s="12" t="str">
        <f t="shared" si="427"/>
        <v/>
      </c>
      <c r="CA726" s="47" t="str">
        <f t="shared" si="428"/>
        <v/>
      </c>
      <c r="CB726" s="32" t="str">
        <f t="shared" si="429"/>
        <v/>
      </c>
      <c r="CC726" s="32" t="str">
        <f t="shared" si="430"/>
        <v/>
      </c>
      <c r="CD726" s="32" t="str">
        <f t="shared" si="431"/>
        <v/>
      </c>
      <c r="CE726" s="48"/>
      <c r="CF726" s="32" t="str">
        <f t="shared" si="438"/>
        <v/>
      </c>
      <c r="CG726" s="32" t="str">
        <f t="shared" si="439"/>
        <v/>
      </c>
      <c r="CH726" s="48"/>
    </row>
    <row r="727" spans="2:86" ht="30" customHeight="1" x14ac:dyDescent="0.2">
      <c r="B727" s="155"/>
      <c r="C727" s="117"/>
      <c r="D727" s="53"/>
      <c r="E727" s="68"/>
      <c r="F727" s="54"/>
      <c r="G727" s="54"/>
      <c r="H727" s="55"/>
      <c r="I727" s="71"/>
      <c r="J727" s="73"/>
      <c r="K727" s="56"/>
      <c r="L727" s="76" t="str">
        <f t="shared" si="413"/>
        <v/>
      </c>
      <c r="M727" s="77" t="str">
        <f t="shared" si="432"/>
        <v/>
      </c>
      <c r="N727" s="130" t="str">
        <f t="shared" si="433"/>
        <v/>
      </c>
      <c r="O727" s="131" t="str">
        <f t="shared" si="446"/>
        <v/>
      </c>
      <c r="P727" s="131" t="str">
        <f t="shared" si="446"/>
        <v/>
      </c>
      <c r="Q727" s="131" t="str">
        <f t="shared" si="446"/>
        <v/>
      </c>
      <c r="R727" s="131" t="str">
        <f t="shared" si="446"/>
        <v/>
      </c>
      <c r="S727" s="131" t="str">
        <f t="shared" si="446"/>
        <v/>
      </c>
      <c r="T727" s="131" t="str">
        <f t="shared" si="446"/>
        <v/>
      </c>
      <c r="U727" s="131" t="str">
        <f t="shared" si="446"/>
        <v/>
      </c>
      <c r="V727" s="14"/>
      <c r="W727" s="17" t="str">
        <f>IF(C727="",IF(OR(AND($H727&lt;&gt;"",C727=""),AND($F726=$F727,$AK727&lt;&gt;""),COUNTA($H$3:$H$100002)&gt;COUNTA($H$3:$H727),$AE727&lt;&gt;""),W726,""),C727)</f>
        <v/>
      </c>
      <c r="X727" s="17" t="str">
        <f>IF(D727="",IF(OR(AND($H727&lt;&gt;"",D727=""),AND($F726=$F727,$AK727&lt;&gt;""),COUNTA($H$3:$H$100002)&gt;COUNTA($H$3:$H727),$AE727&lt;&gt;""),X726,""),D727)</f>
        <v/>
      </c>
      <c r="Y727" s="17" t="str">
        <f>IF(E727="",IF(OR(AND($H727&lt;&gt;"",E727=""),AND($F726=$F727,$AK727&lt;&gt;""),COUNTA($H$3:$H$100002)&gt;COUNTA($H$3:$H727),$AE727&lt;&gt;""),Y726,""),E727)</f>
        <v/>
      </c>
      <c r="Z727" s="27" t="str">
        <f t="shared" si="414"/>
        <v/>
      </c>
      <c r="AA727" s="2" t="str">
        <f>IF(F727="","",COUNTA($F$3:F727))</f>
        <v/>
      </c>
      <c r="AB727" s="3" t="str">
        <f>IF(F727="","",IFERROR(IF(F727&lt;&gt;"",IFERROR(INDEX(設定!$C$3:$C$303,MATCH(F727,設定!$C$3:$C$303,0),0),INDEX(設定!$C$3:$C$303,MATCH("*"&amp;F727&amp;"*",設定!$C$3:$C$303,0),0)),""),"エラー"))</f>
        <v/>
      </c>
      <c r="AC727" s="2" t="str">
        <f>IF(G727="","",COUNTA($G$3:G727))</f>
        <v/>
      </c>
      <c r="AD727" s="3" t="str">
        <f>IF(G727="","",IFERROR(IF(G727&lt;&gt;"",IFERROR(INDEX(設定!$C$3:$C$303,MATCH(G727,設定!$C$3:$C$303,0),0),INDEX(設定!$C$3:$C$303,MATCH("*"&amp;G727&amp;"*",設定!$C$3:$C$303,0),0)),""),"エラー"))</f>
        <v/>
      </c>
      <c r="AE727" s="3" t="str">
        <f>IFERROR(IF(AB727="",IF(AND(H727&lt;&gt;"",F727=""),INDEX(AB$3:AB727,MATCH(MAX(AA$3:AA727),AA$3:AA727,0),0),""),AB727),"")</f>
        <v/>
      </c>
      <c r="AF727" s="3" t="str">
        <f>IFERROR(IF(AD727="",IF(AND(H727&lt;&gt;"",G727=""),INDEX(AD$3:AD727,MATCH(MAX(AC$3:AC727),AC$3:AC727,0),0),""),AD727),"")</f>
        <v/>
      </c>
      <c r="AG727" s="2" t="str">
        <f>IF(AH727="","",IF(OR(AH727=AH726,AH727=AH728),IF(AND(E727="",AB727="",AG726&lt;&gt;""),MAX($AG$3:AG726),MAX($AG$3:AG726)+1),IF(AH726=AH727,AG726,MAX($AG$3:AG726)+1)))</f>
        <v/>
      </c>
      <c r="AH727" s="12" t="str">
        <f t="shared" si="434"/>
        <v/>
      </c>
      <c r="AI727" s="12" t="str">
        <f t="shared" si="440"/>
        <v/>
      </c>
      <c r="AJ727" s="13" t="str">
        <f t="shared" si="419"/>
        <v/>
      </c>
      <c r="AK727" s="13" t="str">
        <f t="shared" si="420"/>
        <v/>
      </c>
      <c r="AL727" s="13" t="str">
        <f>IF(OR(AJ727="",COUNTIF($AH$3:AH727,AH727)&lt;&gt;COUNTIF(AH$3:AH$100002,AH727)),"",SUMIF(AH$3:AH$100002,AH727,AJ$3:AJ$100002))</f>
        <v/>
      </c>
      <c r="AM727" s="13" t="str">
        <f>IF(OR(AK727="",COUNTIF($AH$3:AH727,AH727)&lt;&gt;COUNTIF(AH$3:AH$100002,AH727)),"",SUMIF(AH$3:AH$100002,AH727,AK$3:AK$100002))</f>
        <v/>
      </c>
      <c r="AO727" s="13" t="str">
        <f t="shared" si="435"/>
        <v/>
      </c>
      <c r="AP727" s="13" t="str">
        <f t="shared" si="435"/>
        <v/>
      </c>
      <c r="AQ727" s="13" t="str">
        <f t="shared" si="435"/>
        <v/>
      </c>
      <c r="AR727" s="13" t="str">
        <f t="shared" si="435"/>
        <v/>
      </c>
      <c r="AS727" s="13" t="str">
        <f t="shared" si="436"/>
        <v/>
      </c>
      <c r="AT727" s="13" t="str">
        <f t="shared" si="436"/>
        <v/>
      </c>
      <c r="AU727" s="13" t="str">
        <f t="shared" si="436"/>
        <v/>
      </c>
      <c r="AV727" s="13" t="str">
        <f t="shared" si="436"/>
        <v/>
      </c>
      <c r="AW727" s="86" t="str">
        <f t="shared" si="421"/>
        <v/>
      </c>
      <c r="AX727" s="59" t="str">
        <f t="shared" si="422"/>
        <v/>
      </c>
      <c r="AY727" s="63" t="str">
        <f>IF(OR($BR727="",BH727=""),"",COUNT($BR$3:$BR727))</f>
        <v/>
      </c>
      <c r="AZ727" s="13" t="str">
        <f>IF(OR($BR727="",BI727=""),"",COUNT($BR$3:$BR727))</f>
        <v/>
      </c>
      <c r="BA727" s="13" t="str">
        <f>IF(OR($BR727="",BJ727=""),"",COUNT($BR$3:$BR727))</f>
        <v/>
      </c>
      <c r="BB727" s="13" t="str">
        <f>IF(OR($BR727="",BK727=""),"",COUNT($BR$3:$BR727))</f>
        <v/>
      </c>
      <c r="BC727" s="13" t="str">
        <f>IF(OR($BR727="",BL727=""),"",COUNT($BR$3:$BR727))</f>
        <v/>
      </c>
      <c r="BD727" s="13" t="str">
        <f>IF(OR($BR727="",BM727=""),"",COUNT($BR$3:$BR727))</f>
        <v/>
      </c>
      <c r="BE727" s="13" t="str">
        <f>IF(OR($BR727="",BN727=""),"",COUNT($BR$3:$BR727))</f>
        <v/>
      </c>
      <c r="BF727" s="13" t="str">
        <f>IF(OR($BR727="",BO727=""),"",COUNT($BR$3:$BR727))</f>
        <v/>
      </c>
      <c r="BG727" s="66" t="str">
        <f>IF(Z727="","",COUNT($Z$3:Z727))</f>
        <v/>
      </c>
      <c r="BH727" s="13" t="str">
        <f>IF(AO727="","",IF(AO727=BH$2,(SUMIF($BV$3:$BV727,BH$2,$BW$3:$BW727)-SUMIF($BX$3:$BX727,BH$2,$BY$3:$BY727))*AO$1,""))</f>
        <v/>
      </c>
      <c r="BI727" s="13" t="str">
        <f>IF(AP727="","",IF(AP727=BI$2,(SUMIF($BV$3:$BV727,BI$2,$BW$3:$BW727)-SUMIF($BX$3:$BX727,BI$2,$BY$3:$BY727))*AP$1,""))</f>
        <v/>
      </c>
      <c r="BJ727" s="13" t="str">
        <f>IF(AQ727="","",IF(AQ727=BJ$2,(SUMIF($BV$3:$BV727,BJ$2,$BW$3:$BW727)-SUMIF($BX$3:$BX727,BJ$2,$BY$3:$BY727))*AQ$1,""))</f>
        <v/>
      </c>
      <c r="BK727" s="13" t="str">
        <f>IF(AR727="","",IF(AR727=BK$2,(SUMIF($BV$3:$BV727,BK$2,$BW$3:$BW727)-SUMIF($BX$3:$BX727,BK$2,$BY$3:$BY727))*AR$1,""))</f>
        <v/>
      </c>
      <c r="BL727" s="13" t="str">
        <f>IF(AS727="","",IF(AS727=BL$2,(SUMIF($BV$3:$BV727,BL$2,$BW$3:$BW727)-SUMIF($BX$3:$BX727,BL$2,$BY$3:$BY727))*AS$1,""))</f>
        <v/>
      </c>
      <c r="BM727" s="13" t="str">
        <f>IF(AT727="","",IF(AT727=BM$2,(SUMIF($BV$3:$BV727,BM$2,$BW$3:$BW727)-SUMIF($BX$3:$BX727,BM$2,$BY$3:$BY727))*AT$1,""))</f>
        <v/>
      </c>
      <c r="BN727" s="13" t="str">
        <f>IF(AU727="","",IF(AU727=BN$2,(SUMIF($BV$3:$BV727,BN$2,$BW$3:$BW727)-SUMIF($BX$3:$BX727,BN$2,$BY$3:$BY727))*AU$1,""))</f>
        <v/>
      </c>
      <c r="BO727" s="13" t="str">
        <f>IF(AV727="","",IF(AV727=BO$2,(SUMIF($BV$3:$BV727,BO$2,$BW$3:$BW727)-SUMIF($BX$3:$BX727,BO$2,$BY$3:$BY727))*AV$1,""))</f>
        <v/>
      </c>
      <c r="BP727" s="69"/>
      <c r="BQ727" s="13" t="str">
        <f t="shared" si="437"/>
        <v/>
      </c>
      <c r="BR727" s="75" t="str">
        <f t="shared" si="423"/>
        <v/>
      </c>
      <c r="BS727" s="33" t="str">
        <f t="shared" si="424"/>
        <v/>
      </c>
      <c r="BT727" s="42" t="str">
        <f t="shared" si="425"/>
        <v/>
      </c>
      <c r="BU727" s="38" t="str">
        <f t="shared" si="426"/>
        <v/>
      </c>
      <c r="BV727" s="30" t="str">
        <f t="shared" si="441"/>
        <v/>
      </c>
      <c r="BW727" s="36" t="str">
        <f t="shared" si="442"/>
        <v/>
      </c>
      <c r="BX727" s="36" t="str">
        <f t="shared" si="443"/>
        <v/>
      </c>
      <c r="BY727" s="45" t="str">
        <f t="shared" si="444"/>
        <v/>
      </c>
      <c r="BZ727" s="12" t="str">
        <f t="shared" si="427"/>
        <v/>
      </c>
      <c r="CA727" s="47" t="str">
        <f t="shared" si="428"/>
        <v/>
      </c>
      <c r="CB727" s="32" t="str">
        <f t="shared" si="429"/>
        <v/>
      </c>
      <c r="CC727" s="32" t="str">
        <f t="shared" si="430"/>
        <v/>
      </c>
      <c r="CD727" s="32" t="str">
        <f t="shared" si="431"/>
        <v/>
      </c>
      <c r="CE727" s="48"/>
      <c r="CF727" s="32" t="str">
        <f t="shared" si="438"/>
        <v/>
      </c>
      <c r="CG727" s="32" t="str">
        <f t="shared" si="439"/>
        <v/>
      </c>
      <c r="CH727" s="48"/>
    </row>
    <row r="728" spans="2:86" ht="30" customHeight="1" x14ac:dyDescent="0.2">
      <c r="B728" s="155"/>
      <c r="C728" s="117"/>
      <c r="D728" s="53"/>
      <c r="E728" s="68"/>
      <c r="F728" s="54"/>
      <c r="G728" s="54"/>
      <c r="H728" s="55"/>
      <c r="I728" s="71"/>
      <c r="J728" s="73"/>
      <c r="K728" s="56"/>
      <c r="L728" s="76" t="str">
        <f t="shared" si="413"/>
        <v/>
      </c>
      <c r="M728" s="77" t="str">
        <f t="shared" si="432"/>
        <v/>
      </c>
      <c r="N728" s="130" t="str">
        <f t="shared" si="433"/>
        <v/>
      </c>
      <c r="O728" s="131" t="str">
        <f t="shared" si="446"/>
        <v/>
      </c>
      <c r="P728" s="131" t="str">
        <f t="shared" si="446"/>
        <v/>
      </c>
      <c r="Q728" s="131" t="str">
        <f t="shared" si="446"/>
        <v/>
      </c>
      <c r="R728" s="131" t="str">
        <f t="shared" si="446"/>
        <v/>
      </c>
      <c r="S728" s="131" t="str">
        <f t="shared" si="446"/>
        <v/>
      </c>
      <c r="T728" s="131" t="str">
        <f t="shared" si="446"/>
        <v/>
      </c>
      <c r="U728" s="131" t="str">
        <f t="shared" si="446"/>
        <v/>
      </c>
      <c r="V728" s="14"/>
      <c r="W728" s="17" t="str">
        <f>IF(C728="",IF(OR(AND($H728&lt;&gt;"",C728=""),AND($F727=$F728,$AK728&lt;&gt;""),COUNTA($H$3:$H$100002)&gt;COUNTA($H$3:$H728),$AE728&lt;&gt;""),W727,""),C728)</f>
        <v/>
      </c>
      <c r="X728" s="17" t="str">
        <f>IF(D728="",IF(OR(AND($H728&lt;&gt;"",D728=""),AND($F727=$F728,$AK728&lt;&gt;""),COUNTA($H$3:$H$100002)&gt;COUNTA($H$3:$H728),$AE728&lt;&gt;""),X727,""),D728)</f>
        <v/>
      </c>
      <c r="Y728" s="17" t="str">
        <f>IF(E728="",IF(OR(AND($H728&lt;&gt;"",E728=""),AND($F727=$F728,$AK728&lt;&gt;""),COUNTA($H$3:$H$100002)&gt;COUNTA($H$3:$H728),$AE728&lt;&gt;""),Y727,""),E728)</f>
        <v/>
      </c>
      <c r="Z728" s="27" t="str">
        <f t="shared" si="414"/>
        <v/>
      </c>
      <c r="AA728" s="2" t="str">
        <f>IF(F728="","",COUNTA($F$3:F728))</f>
        <v/>
      </c>
      <c r="AB728" s="3" t="str">
        <f>IF(F728="","",IFERROR(IF(F728&lt;&gt;"",IFERROR(INDEX(設定!$C$3:$C$303,MATCH(F728,設定!$C$3:$C$303,0),0),INDEX(設定!$C$3:$C$303,MATCH("*"&amp;F728&amp;"*",設定!$C$3:$C$303,0),0)),""),"エラー"))</f>
        <v/>
      </c>
      <c r="AC728" s="2" t="str">
        <f>IF(G728="","",COUNTA($G$3:G728))</f>
        <v/>
      </c>
      <c r="AD728" s="3" t="str">
        <f>IF(G728="","",IFERROR(IF(G728&lt;&gt;"",IFERROR(INDEX(設定!$C$3:$C$303,MATCH(G728,設定!$C$3:$C$303,0),0),INDEX(設定!$C$3:$C$303,MATCH("*"&amp;G728&amp;"*",設定!$C$3:$C$303,0),0)),""),"エラー"))</f>
        <v/>
      </c>
      <c r="AE728" s="3" t="str">
        <f>IFERROR(IF(AB728="",IF(AND(H728&lt;&gt;"",F728=""),INDEX(AB$3:AB728,MATCH(MAX(AA$3:AA728),AA$3:AA728,0),0),""),AB728),"")</f>
        <v/>
      </c>
      <c r="AF728" s="3" t="str">
        <f>IFERROR(IF(AD728="",IF(AND(H728&lt;&gt;"",G728=""),INDEX(AD$3:AD728,MATCH(MAX(AC$3:AC728),AC$3:AC728,0),0),""),AD728),"")</f>
        <v/>
      </c>
      <c r="AG728" s="2" t="str">
        <f>IF(AH728="","",IF(OR(AH728=AH727,AH728=AH729),IF(AND(E728="",AB728="",AG727&lt;&gt;""),MAX($AG$3:AG727),MAX($AG$3:AG727)+1),IF(AH727=AH728,AG727,MAX($AG$3:AG727)+1)))</f>
        <v/>
      </c>
      <c r="AH728" s="12" t="str">
        <f t="shared" si="434"/>
        <v/>
      </c>
      <c r="AI728" s="12" t="str">
        <f t="shared" si="440"/>
        <v/>
      </c>
      <c r="AJ728" s="13" t="str">
        <f t="shared" si="419"/>
        <v/>
      </c>
      <c r="AK728" s="13" t="str">
        <f t="shared" si="420"/>
        <v/>
      </c>
      <c r="AL728" s="13" t="str">
        <f>IF(OR(AJ728="",COUNTIF($AH$3:AH728,AH728)&lt;&gt;COUNTIF(AH$3:AH$100002,AH728)),"",SUMIF(AH$3:AH$100002,AH728,AJ$3:AJ$100002))</f>
        <v/>
      </c>
      <c r="AM728" s="13" t="str">
        <f>IF(OR(AK728="",COUNTIF($AH$3:AH728,AH728)&lt;&gt;COUNTIF(AH$3:AH$100002,AH728)),"",SUMIF(AH$3:AH$100002,AH728,AK$3:AK$100002))</f>
        <v/>
      </c>
      <c r="AO728" s="13" t="str">
        <f t="shared" si="435"/>
        <v/>
      </c>
      <c r="AP728" s="13" t="str">
        <f t="shared" si="435"/>
        <v/>
      </c>
      <c r="AQ728" s="13" t="str">
        <f t="shared" si="435"/>
        <v/>
      </c>
      <c r="AR728" s="13" t="str">
        <f t="shared" si="435"/>
        <v/>
      </c>
      <c r="AS728" s="13" t="str">
        <f t="shared" si="436"/>
        <v/>
      </c>
      <c r="AT728" s="13" t="str">
        <f t="shared" si="436"/>
        <v/>
      </c>
      <c r="AU728" s="13" t="str">
        <f t="shared" si="436"/>
        <v/>
      </c>
      <c r="AV728" s="13" t="str">
        <f t="shared" si="436"/>
        <v/>
      </c>
      <c r="AW728" s="86" t="str">
        <f t="shared" si="421"/>
        <v/>
      </c>
      <c r="AX728" s="59" t="str">
        <f t="shared" si="422"/>
        <v/>
      </c>
      <c r="AY728" s="63" t="str">
        <f>IF(OR($BR728="",BH728=""),"",COUNT($BR$3:$BR728))</f>
        <v/>
      </c>
      <c r="AZ728" s="13" t="str">
        <f>IF(OR($BR728="",BI728=""),"",COUNT($BR$3:$BR728))</f>
        <v/>
      </c>
      <c r="BA728" s="13" t="str">
        <f>IF(OR($BR728="",BJ728=""),"",COUNT($BR$3:$BR728))</f>
        <v/>
      </c>
      <c r="BB728" s="13" t="str">
        <f>IF(OR($BR728="",BK728=""),"",COUNT($BR$3:$BR728))</f>
        <v/>
      </c>
      <c r="BC728" s="13" t="str">
        <f>IF(OR($BR728="",BL728=""),"",COUNT($BR$3:$BR728))</f>
        <v/>
      </c>
      <c r="BD728" s="13" t="str">
        <f>IF(OR($BR728="",BM728=""),"",COUNT($BR$3:$BR728))</f>
        <v/>
      </c>
      <c r="BE728" s="13" t="str">
        <f>IF(OR($BR728="",BN728=""),"",COUNT($BR$3:$BR728))</f>
        <v/>
      </c>
      <c r="BF728" s="13" t="str">
        <f>IF(OR($BR728="",BO728=""),"",COUNT($BR$3:$BR728))</f>
        <v/>
      </c>
      <c r="BG728" s="66" t="str">
        <f>IF(Z728="","",COUNT($Z$3:Z728))</f>
        <v/>
      </c>
      <c r="BH728" s="13" t="str">
        <f>IF(AO728="","",IF(AO728=BH$2,(SUMIF($BV$3:$BV728,BH$2,$BW$3:$BW728)-SUMIF($BX$3:$BX728,BH$2,$BY$3:$BY728))*AO$1,""))</f>
        <v/>
      </c>
      <c r="BI728" s="13" t="str">
        <f>IF(AP728="","",IF(AP728=BI$2,(SUMIF($BV$3:$BV728,BI$2,$BW$3:$BW728)-SUMIF($BX$3:$BX728,BI$2,$BY$3:$BY728))*AP$1,""))</f>
        <v/>
      </c>
      <c r="BJ728" s="13" t="str">
        <f>IF(AQ728="","",IF(AQ728=BJ$2,(SUMIF($BV$3:$BV728,BJ$2,$BW$3:$BW728)-SUMIF($BX$3:$BX728,BJ$2,$BY$3:$BY728))*AQ$1,""))</f>
        <v/>
      </c>
      <c r="BK728" s="13" t="str">
        <f>IF(AR728="","",IF(AR728=BK$2,(SUMIF($BV$3:$BV728,BK$2,$BW$3:$BW728)-SUMIF($BX$3:$BX728,BK$2,$BY$3:$BY728))*AR$1,""))</f>
        <v/>
      </c>
      <c r="BL728" s="13" t="str">
        <f>IF(AS728="","",IF(AS728=BL$2,(SUMIF($BV$3:$BV728,BL$2,$BW$3:$BW728)-SUMIF($BX$3:$BX728,BL$2,$BY$3:$BY728))*AS$1,""))</f>
        <v/>
      </c>
      <c r="BM728" s="13" t="str">
        <f>IF(AT728="","",IF(AT728=BM$2,(SUMIF($BV$3:$BV728,BM$2,$BW$3:$BW728)-SUMIF($BX$3:$BX728,BM$2,$BY$3:$BY728))*AT$1,""))</f>
        <v/>
      </c>
      <c r="BN728" s="13" t="str">
        <f>IF(AU728="","",IF(AU728=BN$2,(SUMIF($BV$3:$BV728,BN$2,$BW$3:$BW728)-SUMIF($BX$3:$BX728,BN$2,$BY$3:$BY728))*AU$1,""))</f>
        <v/>
      </c>
      <c r="BO728" s="13" t="str">
        <f>IF(AV728="","",IF(AV728=BO$2,(SUMIF($BV$3:$BV728,BO$2,$BW$3:$BW728)-SUMIF($BX$3:$BX728,BO$2,$BY$3:$BY728))*AV$1,""))</f>
        <v/>
      </c>
      <c r="BP728" s="69"/>
      <c r="BQ728" s="13" t="str">
        <f t="shared" si="437"/>
        <v/>
      </c>
      <c r="BR728" s="75" t="str">
        <f t="shared" si="423"/>
        <v/>
      </c>
      <c r="BS728" s="33" t="str">
        <f t="shared" si="424"/>
        <v/>
      </c>
      <c r="BT728" s="42" t="str">
        <f t="shared" si="425"/>
        <v/>
      </c>
      <c r="BU728" s="38" t="str">
        <f t="shared" si="426"/>
        <v/>
      </c>
      <c r="BV728" s="30" t="str">
        <f t="shared" si="441"/>
        <v/>
      </c>
      <c r="BW728" s="36" t="str">
        <f t="shared" si="442"/>
        <v/>
      </c>
      <c r="BX728" s="36" t="str">
        <f t="shared" si="443"/>
        <v/>
      </c>
      <c r="BY728" s="45" t="str">
        <f t="shared" si="444"/>
        <v/>
      </c>
      <c r="BZ728" s="12" t="str">
        <f t="shared" si="427"/>
        <v/>
      </c>
      <c r="CA728" s="47" t="str">
        <f t="shared" si="428"/>
        <v/>
      </c>
      <c r="CB728" s="32" t="str">
        <f t="shared" si="429"/>
        <v/>
      </c>
      <c r="CC728" s="32" t="str">
        <f t="shared" si="430"/>
        <v/>
      </c>
      <c r="CD728" s="32" t="str">
        <f t="shared" si="431"/>
        <v/>
      </c>
      <c r="CE728" s="48"/>
      <c r="CF728" s="32" t="str">
        <f t="shared" si="438"/>
        <v/>
      </c>
      <c r="CG728" s="32" t="str">
        <f t="shared" si="439"/>
        <v/>
      </c>
      <c r="CH728" s="48"/>
    </row>
    <row r="729" spans="2:86" ht="30" customHeight="1" x14ac:dyDescent="0.2">
      <c r="B729" s="155"/>
      <c r="C729" s="117"/>
      <c r="D729" s="53"/>
      <c r="E729" s="68"/>
      <c r="F729" s="54"/>
      <c r="G729" s="54"/>
      <c r="H729" s="55"/>
      <c r="I729" s="71"/>
      <c r="J729" s="73"/>
      <c r="K729" s="56"/>
      <c r="L729" s="76" t="str">
        <f t="shared" si="413"/>
        <v/>
      </c>
      <c r="M729" s="77" t="str">
        <f t="shared" si="432"/>
        <v/>
      </c>
      <c r="N729" s="130" t="str">
        <f t="shared" si="433"/>
        <v/>
      </c>
      <c r="O729" s="131" t="str">
        <f t="shared" si="446"/>
        <v/>
      </c>
      <c r="P729" s="131" t="str">
        <f t="shared" si="446"/>
        <v/>
      </c>
      <c r="Q729" s="131" t="str">
        <f t="shared" si="446"/>
        <v/>
      </c>
      <c r="R729" s="131" t="str">
        <f t="shared" si="446"/>
        <v/>
      </c>
      <c r="S729" s="131" t="str">
        <f t="shared" si="446"/>
        <v/>
      </c>
      <c r="T729" s="131" t="str">
        <f t="shared" si="446"/>
        <v/>
      </c>
      <c r="U729" s="131" t="str">
        <f t="shared" si="446"/>
        <v/>
      </c>
      <c r="V729" s="14"/>
      <c r="W729" s="17" t="str">
        <f>IF(C729="",IF(OR(AND($H729&lt;&gt;"",C729=""),AND($F728=$F729,$AK729&lt;&gt;""),COUNTA($H$3:$H$100002)&gt;COUNTA($H$3:$H729),$AE729&lt;&gt;""),W728,""),C729)</f>
        <v/>
      </c>
      <c r="X729" s="17" t="str">
        <f>IF(D729="",IF(OR(AND($H729&lt;&gt;"",D729=""),AND($F728=$F729,$AK729&lt;&gt;""),COUNTA($H$3:$H$100002)&gt;COUNTA($H$3:$H729),$AE729&lt;&gt;""),X728,""),D729)</f>
        <v/>
      </c>
      <c r="Y729" s="17" t="str">
        <f>IF(E729="",IF(OR(AND($H729&lt;&gt;"",E729=""),AND($F728=$F729,$AK729&lt;&gt;""),COUNTA($H$3:$H$100002)&gt;COUNTA($H$3:$H729),$AE729&lt;&gt;""),Y728,""),E729)</f>
        <v/>
      </c>
      <c r="Z729" s="27" t="str">
        <f t="shared" si="414"/>
        <v/>
      </c>
      <c r="AA729" s="2" t="str">
        <f>IF(F729="","",COUNTA($F$3:F729))</f>
        <v/>
      </c>
      <c r="AB729" s="3" t="str">
        <f>IF(F729="","",IFERROR(IF(F729&lt;&gt;"",IFERROR(INDEX(設定!$C$3:$C$303,MATCH(F729,設定!$C$3:$C$303,0),0),INDEX(設定!$C$3:$C$303,MATCH("*"&amp;F729&amp;"*",設定!$C$3:$C$303,0),0)),""),"エラー"))</f>
        <v/>
      </c>
      <c r="AC729" s="2" t="str">
        <f>IF(G729="","",COUNTA($G$3:G729))</f>
        <v/>
      </c>
      <c r="AD729" s="3" t="str">
        <f>IF(G729="","",IFERROR(IF(G729&lt;&gt;"",IFERROR(INDEX(設定!$C$3:$C$303,MATCH(G729,設定!$C$3:$C$303,0),0),INDEX(設定!$C$3:$C$303,MATCH("*"&amp;G729&amp;"*",設定!$C$3:$C$303,0),0)),""),"エラー"))</f>
        <v/>
      </c>
      <c r="AE729" s="3" t="str">
        <f>IFERROR(IF(AB729="",IF(AND(H729&lt;&gt;"",F729=""),INDEX(AB$3:AB729,MATCH(MAX(AA$3:AA729),AA$3:AA729,0),0),""),AB729),"")</f>
        <v/>
      </c>
      <c r="AF729" s="3" t="str">
        <f>IFERROR(IF(AD729="",IF(AND(H729&lt;&gt;"",G729=""),INDEX(AD$3:AD729,MATCH(MAX(AC$3:AC729),AC$3:AC729,0),0),""),AD729),"")</f>
        <v/>
      </c>
      <c r="AG729" s="2" t="str">
        <f>IF(AH729="","",IF(OR(AH729=AH728,AH729=AH730),IF(AND(E729="",AB729="",AG728&lt;&gt;""),MAX($AG$3:AG728),MAX($AG$3:AG728)+1),IF(AH728=AH729,AG728,MAX($AG$3:AG728)+1)))</f>
        <v/>
      </c>
      <c r="AH729" s="12" t="str">
        <f t="shared" si="434"/>
        <v/>
      </c>
      <c r="AI729" s="12" t="str">
        <f t="shared" si="440"/>
        <v/>
      </c>
      <c r="AJ729" s="13" t="str">
        <f t="shared" si="419"/>
        <v/>
      </c>
      <c r="AK729" s="13" t="str">
        <f t="shared" si="420"/>
        <v/>
      </c>
      <c r="AL729" s="13" t="str">
        <f>IF(OR(AJ729="",COUNTIF($AH$3:AH729,AH729)&lt;&gt;COUNTIF(AH$3:AH$100002,AH729)),"",SUMIF(AH$3:AH$100002,AH729,AJ$3:AJ$100002))</f>
        <v/>
      </c>
      <c r="AM729" s="13" t="str">
        <f>IF(OR(AK729="",COUNTIF($AH$3:AH729,AH729)&lt;&gt;COUNTIF(AH$3:AH$100002,AH729)),"",SUMIF(AH$3:AH$100002,AH729,AK$3:AK$100002))</f>
        <v/>
      </c>
      <c r="AO729" s="13" t="str">
        <f t="shared" si="435"/>
        <v/>
      </c>
      <c r="AP729" s="13" t="str">
        <f t="shared" si="435"/>
        <v/>
      </c>
      <c r="AQ729" s="13" t="str">
        <f t="shared" si="435"/>
        <v/>
      </c>
      <c r="AR729" s="13" t="str">
        <f t="shared" si="435"/>
        <v/>
      </c>
      <c r="AS729" s="13" t="str">
        <f t="shared" si="436"/>
        <v/>
      </c>
      <c r="AT729" s="13" t="str">
        <f t="shared" si="436"/>
        <v/>
      </c>
      <c r="AU729" s="13" t="str">
        <f t="shared" si="436"/>
        <v/>
      </c>
      <c r="AV729" s="13" t="str">
        <f t="shared" si="436"/>
        <v/>
      </c>
      <c r="AW729" s="86" t="str">
        <f t="shared" si="421"/>
        <v/>
      </c>
      <c r="AX729" s="59" t="str">
        <f t="shared" si="422"/>
        <v/>
      </c>
      <c r="AY729" s="63" t="str">
        <f>IF(OR($BR729="",BH729=""),"",COUNT($BR$3:$BR729))</f>
        <v/>
      </c>
      <c r="AZ729" s="13" t="str">
        <f>IF(OR($BR729="",BI729=""),"",COUNT($BR$3:$BR729))</f>
        <v/>
      </c>
      <c r="BA729" s="13" t="str">
        <f>IF(OR($BR729="",BJ729=""),"",COUNT($BR$3:$BR729))</f>
        <v/>
      </c>
      <c r="BB729" s="13" t="str">
        <f>IF(OR($BR729="",BK729=""),"",COUNT($BR$3:$BR729))</f>
        <v/>
      </c>
      <c r="BC729" s="13" t="str">
        <f>IF(OR($BR729="",BL729=""),"",COUNT($BR$3:$BR729))</f>
        <v/>
      </c>
      <c r="BD729" s="13" t="str">
        <f>IF(OR($BR729="",BM729=""),"",COUNT($BR$3:$BR729))</f>
        <v/>
      </c>
      <c r="BE729" s="13" t="str">
        <f>IF(OR($BR729="",BN729=""),"",COUNT($BR$3:$BR729))</f>
        <v/>
      </c>
      <c r="BF729" s="13" t="str">
        <f>IF(OR($BR729="",BO729=""),"",COUNT($BR$3:$BR729))</f>
        <v/>
      </c>
      <c r="BG729" s="66" t="str">
        <f>IF(Z729="","",COUNT($Z$3:Z729))</f>
        <v/>
      </c>
      <c r="BH729" s="13" t="str">
        <f>IF(AO729="","",IF(AO729=BH$2,(SUMIF($BV$3:$BV729,BH$2,$BW$3:$BW729)-SUMIF($BX$3:$BX729,BH$2,$BY$3:$BY729))*AO$1,""))</f>
        <v/>
      </c>
      <c r="BI729" s="13" t="str">
        <f>IF(AP729="","",IF(AP729=BI$2,(SUMIF($BV$3:$BV729,BI$2,$BW$3:$BW729)-SUMIF($BX$3:$BX729,BI$2,$BY$3:$BY729))*AP$1,""))</f>
        <v/>
      </c>
      <c r="BJ729" s="13" t="str">
        <f>IF(AQ729="","",IF(AQ729=BJ$2,(SUMIF($BV$3:$BV729,BJ$2,$BW$3:$BW729)-SUMIF($BX$3:$BX729,BJ$2,$BY$3:$BY729))*AQ$1,""))</f>
        <v/>
      </c>
      <c r="BK729" s="13" t="str">
        <f>IF(AR729="","",IF(AR729=BK$2,(SUMIF($BV$3:$BV729,BK$2,$BW$3:$BW729)-SUMIF($BX$3:$BX729,BK$2,$BY$3:$BY729))*AR$1,""))</f>
        <v/>
      </c>
      <c r="BL729" s="13" t="str">
        <f>IF(AS729="","",IF(AS729=BL$2,(SUMIF($BV$3:$BV729,BL$2,$BW$3:$BW729)-SUMIF($BX$3:$BX729,BL$2,$BY$3:$BY729))*AS$1,""))</f>
        <v/>
      </c>
      <c r="BM729" s="13" t="str">
        <f>IF(AT729="","",IF(AT729=BM$2,(SUMIF($BV$3:$BV729,BM$2,$BW$3:$BW729)-SUMIF($BX$3:$BX729,BM$2,$BY$3:$BY729))*AT$1,""))</f>
        <v/>
      </c>
      <c r="BN729" s="13" t="str">
        <f>IF(AU729="","",IF(AU729=BN$2,(SUMIF($BV$3:$BV729,BN$2,$BW$3:$BW729)-SUMIF($BX$3:$BX729,BN$2,$BY$3:$BY729))*AU$1,""))</f>
        <v/>
      </c>
      <c r="BO729" s="13" t="str">
        <f>IF(AV729="","",IF(AV729=BO$2,(SUMIF($BV$3:$BV729,BO$2,$BW$3:$BW729)-SUMIF($BX$3:$BX729,BO$2,$BY$3:$BY729))*AV$1,""))</f>
        <v/>
      </c>
      <c r="BP729" s="69"/>
      <c r="BQ729" s="13" t="str">
        <f t="shared" si="437"/>
        <v/>
      </c>
      <c r="BR729" s="75" t="str">
        <f t="shared" si="423"/>
        <v/>
      </c>
      <c r="BS729" s="33" t="str">
        <f t="shared" si="424"/>
        <v/>
      </c>
      <c r="BT729" s="42" t="str">
        <f t="shared" si="425"/>
        <v/>
      </c>
      <c r="BU729" s="38" t="str">
        <f t="shared" si="426"/>
        <v/>
      </c>
      <c r="BV729" s="30" t="str">
        <f t="shared" si="441"/>
        <v/>
      </c>
      <c r="BW729" s="36" t="str">
        <f t="shared" si="442"/>
        <v/>
      </c>
      <c r="BX729" s="36" t="str">
        <f t="shared" si="443"/>
        <v/>
      </c>
      <c r="BY729" s="45" t="str">
        <f t="shared" si="444"/>
        <v/>
      </c>
      <c r="BZ729" s="12" t="str">
        <f t="shared" si="427"/>
        <v/>
      </c>
      <c r="CA729" s="47" t="str">
        <f t="shared" si="428"/>
        <v/>
      </c>
      <c r="CB729" s="32" t="str">
        <f t="shared" si="429"/>
        <v/>
      </c>
      <c r="CC729" s="32" t="str">
        <f t="shared" si="430"/>
        <v/>
      </c>
      <c r="CD729" s="32" t="str">
        <f t="shared" si="431"/>
        <v/>
      </c>
      <c r="CE729" s="48"/>
      <c r="CF729" s="32" t="str">
        <f t="shared" si="438"/>
        <v/>
      </c>
      <c r="CG729" s="32" t="str">
        <f t="shared" si="439"/>
        <v/>
      </c>
      <c r="CH729" s="48"/>
    </row>
    <row r="730" spans="2:86" ht="30" customHeight="1" x14ac:dyDescent="0.2">
      <c r="B730" s="155"/>
      <c r="C730" s="117"/>
      <c r="D730" s="53"/>
      <c r="E730" s="68"/>
      <c r="F730" s="54"/>
      <c r="G730" s="54"/>
      <c r="H730" s="55"/>
      <c r="I730" s="71"/>
      <c r="J730" s="73"/>
      <c r="K730" s="56"/>
      <c r="L730" s="76" t="str">
        <f t="shared" ref="L730:L793" si="447">IF(AE730="","",AE730)</f>
        <v/>
      </c>
      <c r="M730" s="77" t="str">
        <f t="shared" si="432"/>
        <v/>
      </c>
      <c r="N730" s="130" t="str">
        <f t="shared" si="433"/>
        <v/>
      </c>
      <c r="O730" s="131" t="str">
        <f t="shared" si="446"/>
        <v/>
      </c>
      <c r="P730" s="131" t="str">
        <f t="shared" si="446"/>
        <v/>
      </c>
      <c r="Q730" s="131" t="str">
        <f t="shared" si="446"/>
        <v/>
      </c>
      <c r="R730" s="131" t="str">
        <f t="shared" si="446"/>
        <v/>
      </c>
      <c r="S730" s="131" t="str">
        <f t="shared" si="446"/>
        <v/>
      </c>
      <c r="T730" s="131" t="str">
        <f t="shared" si="446"/>
        <v/>
      </c>
      <c r="U730" s="131" t="str">
        <f t="shared" si="446"/>
        <v/>
      </c>
      <c r="V730" s="14"/>
      <c r="W730" s="17" t="str">
        <f>IF(C730="",IF(OR(AND($H730&lt;&gt;"",C730=""),AND($F729=$F730,$AK730&lt;&gt;""),COUNTA($H$3:$H$100002)&gt;COUNTA($H$3:$H730),$AE730&lt;&gt;""),W729,""),C730)</f>
        <v/>
      </c>
      <c r="X730" s="17" t="str">
        <f>IF(D730="",IF(OR(AND($H730&lt;&gt;"",D730=""),AND($F729=$F730,$AK730&lt;&gt;""),COUNTA($H$3:$H$100002)&gt;COUNTA($H$3:$H730),$AE730&lt;&gt;""),X729,""),D730)</f>
        <v/>
      </c>
      <c r="Y730" s="17" t="str">
        <f>IF(E730="",IF(OR(AND($H730&lt;&gt;"",E730=""),AND($F729=$F730,$AK730&lt;&gt;""),COUNTA($H$3:$H$100002)&gt;COUNTA($H$3:$H730),$AE730&lt;&gt;""),Y729,""),E730)</f>
        <v/>
      </c>
      <c r="Z730" s="27" t="str">
        <f t="shared" si="414"/>
        <v/>
      </c>
      <c r="AA730" s="2" t="str">
        <f>IF(F730="","",COUNTA($F$3:F730))</f>
        <v/>
      </c>
      <c r="AB730" s="3" t="str">
        <f>IF(F730="","",IFERROR(IF(F730&lt;&gt;"",IFERROR(INDEX(設定!$C$3:$C$303,MATCH(F730,設定!$C$3:$C$303,0),0),INDEX(設定!$C$3:$C$303,MATCH("*"&amp;F730&amp;"*",設定!$C$3:$C$303,0),0)),""),"エラー"))</f>
        <v/>
      </c>
      <c r="AC730" s="2" t="str">
        <f>IF(G730="","",COUNTA($G$3:G730))</f>
        <v/>
      </c>
      <c r="AD730" s="3" t="str">
        <f>IF(G730="","",IFERROR(IF(G730&lt;&gt;"",IFERROR(INDEX(設定!$C$3:$C$303,MATCH(G730,設定!$C$3:$C$303,0),0),INDEX(設定!$C$3:$C$303,MATCH("*"&amp;G730&amp;"*",設定!$C$3:$C$303,0),0)),""),"エラー"))</f>
        <v/>
      </c>
      <c r="AE730" s="3" t="str">
        <f>IFERROR(IF(AB730="",IF(AND(H730&lt;&gt;"",F730=""),INDEX(AB$3:AB730,MATCH(MAX(AA$3:AA730),AA$3:AA730,0),0),""),AB730),"")</f>
        <v/>
      </c>
      <c r="AF730" s="3" t="str">
        <f>IFERROR(IF(AD730="",IF(AND(H730&lt;&gt;"",G730=""),INDEX(AD$3:AD730,MATCH(MAX(AC$3:AC730),AC$3:AC730,0),0),""),AD730),"")</f>
        <v/>
      </c>
      <c r="AG730" s="2" t="str">
        <f>IF(AH730="","",IF(OR(AH730=AH729,AH730=AH731),IF(AND(E730="",AB730="",AG729&lt;&gt;""),MAX($AG$3:AG729),MAX($AG$3:AG729)+1),IF(AH729=AH730,AG729,MAX($AG$3:AG729)+1)))</f>
        <v/>
      </c>
      <c r="AH730" s="12" t="str">
        <f t="shared" si="434"/>
        <v/>
      </c>
      <c r="AI730" s="12" t="str">
        <f t="shared" si="440"/>
        <v/>
      </c>
      <c r="AJ730" s="13" t="str">
        <f t="shared" si="419"/>
        <v/>
      </c>
      <c r="AK730" s="13" t="str">
        <f t="shared" si="420"/>
        <v/>
      </c>
      <c r="AL730" s="13" t="str">
        <f>IF(OR(AJ730="",COUNTIF($AH$3:AH730,AH730)&lt;&gt;COUNTIF(AH$3:AH$100002,AH730)),"",SUMIF(AH$3:AH$100002,AH730,AJ$3:AJ$100002))</f>
        <v/>
      </c>
      <c r="AM730" s="13" t="str">
        <f>IF(OR(AK730="",COUNTIF($AH$3:AH730,AH730)&lt;&gt;COUNTIF(AH$3:AH$100002,AH730)),"",SUMIF(AH$3:AH$100002,AH730,AK$3:AK$100002))</f>
        <v/>
      </c>
      <c r="AO730" s="13" t="str">
        <f t="shared" si="435"/>
        <v/>
      </c>
      <c r="AP730" s="13" t="str">
        <f t="shared" si="435"/>
        <v/>
      </c>
      <c r="AQ730" s="13" t="str">
        <f t="shared" si="435"/>
        <v/>
      </c>
      <c r="AR730" s="13" t="str">
        <f t="shared" si="435"/>
        <v/>
      </c>
      <c r="AS730" s="13" t="str">
        <f t="shared" si="436"/>
        <v/>
      </c>
      <c r="AT730" s="13" t="str">
        <f t="shared" si="436"/>
        <v/>
      </c>
      <c r="AU730" s="13" t="str">
        <f t="shared" si="436"/>
        <v/>
      </c>
      <c r="AV730" s="13" t="str">
        <f t="shared" si="436"/>
        <v/>
      </c>
      <c r="AW730" s="86" t="str">
        <f t="shared" si="421"/>
        <v/>
      </c>
      <c r="AX730" s="59" t="str">
        <f t="shared" si="422"/>
        <v/>
      </c>
      <c r="AY730" s="63" t="str">
        <f>IF(OR($BR730="",BH730=""),"",COUNT($BR$3:$BR730))</f>
        <v/>
      </c>
      <c r="AZ730" s="13" t="str">
        <f>IF(OR($BR730="",BI730=""),"",COUNT($BR$3:$BR730))</f>
        <v/>
      </c>
      <c r="BA730" s="13" t="str">
        <f>IF(OR($BR730="",BJ730=""),"",COUNT($BR$3:$BR730))</f>
        <v/>
      </c>
      <c r="BB730" s="13" t="str">
        <f>IF(OR($BR730="",BK730=""),"",COUNT($BR$3:$BR730))</f>
        <v/>
      </c>
      <c r="BC730" s="13" t="str">
        <f>IF(OR($BR730="",BL730=""),"",COUNT($BR$3:$BR730))</f>
        <v/>
      </c>
      <c r="BD730" s="13" t="str">
        <f>IF(OR($BR730="",BM730=""),"",COUNT($BR$3:$BR730))</f>
        <v/>
      </c>
      <c r="BE730" s="13" t="str">
        <f>IF(OR($BR730="",BN730=""),"",COUNT($BR$3:$BR730))</f>
        <v/>
      </c>
      <c r="BF730" s="13" t="str">
        <f>IF(OR($BR730="",BO730=""),"",COUNT($BR$3:$BR730))</f>
        <v/>
      </c>
      <c r="BG730" s="66" t="str">
        <f>IF(Z730="","",COUNT($Z$3:Z730))</f>
        <v/>
      </c>
      <c r="BH730" s="13" t="str">
        <f>IF(AO730="","",IF(AO730=BH$2,(SUMIF($BV$3:$BV730,BH$2,$BW$3:$BW730)-SUMIF($BX$3:$BX730,BH$2,$BY$3:$BY730))*AO$1,""))</f>
        <v/>
      </c>
      <c r="BI730" s="13" t="str">
        <f>IF(AP730="","",IF(AP730=BI$2,(SUMIF($BV$3:$BV730,BI$2,$BW$3:$BW730)-SUMIF($BX$3:$BX730,BI$2,$BY$3:$BY730))*AP$1,""))</f>
        <v/>
      </c>
      <c r="BJ730" s="13" t="str">
        <f>IF(AQ730="","",IF(AQ730=BJ$2,(SUMIF($BV$3:$BV730,BJ$2,$BW$3:$BW730)-SUMIF($BX$3:$BX730,BJ$2,$BY$3:$BY730))*AQ$1,""))</f>
        <v/>
      </c>
      <c r="BK730" s="13" t="str">
        <f>IF(AR730="","",IF(AR730=BK$2,(SUMIF($BV$3:$BV730,BK$2,$BW$3:$BW730)-SUMIF($BX$3:$BX730,BK$2,$BY$3:$BY730))*AR$1,""))</f>
        <v/>
      </c>
      <c r="BL730" s="13" t="str">
        <f>IF(AS730="","",IF(AS730=BL$2,(SUMIF($BV$3:$BV730,BL$2,$BW$3:$BW730)-SUMIF($BX$3:$BX730,BL$2,$BY$3:$BY730))*AS$1,""))</f>
        <v/>
      </c>
      <c r="BM730" s="13" t="str">
        <f>IF(AT730="","",IF(AT730=BM$2,(SUMIF($BV$3:$BV730,BM$2,$BW$3:$BW730)-SUMIF($BX$3:$BX730,BM$2,$BY$3:$BY730))*AT$1,""))</f>
        <v/>
      </c>
      <c r="BN730" s="13" t="str">
        <f>IF(AU730="","",IF(AU730=BN$2,(SUMIF($BV$3:$BV730,BN$2,$BW$3:$BW730)-SUMIF($BX$3:$BX730,BN$2,$BY$3:$BY730))*AU$1,""))</f>
        <v/>
      </c>
      <c r="BO730" s="13" t="str">
        <f>IF(AV730="","",IF(AV730=BO$2,(SUMIF($BV$3:$BV730,BO$2,$BW$3:$BW730)-SUMIF($BX$3:$BX730,BO$2,$BY$3:$BY730))*AV$1,""))</f>
        <v/>
      </c>
      <c r="BP730" s="69"/>
      <c r="BQ730" s="13" t="str">
        <f t="shared" si="437"/>
        <v/>
      </c>
      <c r="BR730" s="75" t="str">
        <f t="shared" si="423"/>
        <v/>
      </c>
      <c r="BS730" s="33" t="str">
        <f t="shared" si="424"/>
        <v/>
      </c>
      <c r="BT730" s="42" t="str">
        <f t="shared" si="425"/>
        <v/>
      </c>
      <c r="BU730" s="38" t="str">
        <f t="shared" si="426"/>
        <v/>
      </c>
      <c r="BV730" s="30" t="str">
        <f t="shared" si="441"/>
        <v/>
      </c>
      <c r="BW730" s="36" t="str">
        <f t="shared" si="442"/>
        <v/>
      </c>
      <c r="BX730" s="36" t="str">
        <f t="shared" si="443"/>
        <v/>
      </c>
      <c r="BY730" s="45" t="str">
        <f t="shared" si="444"/>
        <v/>
      </c>
      <c r="BZ730" s="12" t="str">
        <f t="shared" si="427"/>
        <v/>
      </c>
      <c r="CA730" s="47" t="str">
        <f t="shared" si="428"/>
        <v/>
      </c>
      <c r="CB730" s="32" t="str">
        <f t="shared" si="429"/>
        <v/>
      </c>
      <c r="CC730" s="32" t="str">
        <f t="shared" si="430"/>
        <v/>
      </c>
      <c r="CD730" s="32" t="str">
        <f t="shared" si="431"/>
        <v/>
      </c>
      <c r="CE730" s="48"/>
      <c r="CF730" s="32" t="str">
        <f t="shared" si="438"/>
        <v/>
      </c>
      <c r="CG730" s="32" t="str">
        <f t="shared" si="439"/>
        <v/>
      </c>
      <c r="CH730" s="48"/>
    </row>
    <row r="731" spans="2:86" ht="30" customHeight="1" x14ac:dyDescent="0.2">
      <c r="B731" s="155"/>
      <c r="C731" s="117"/>
      <c r="D731" s="53"/>
      <c r="E731" s="68"/>
      <c r="F731" s="54"/>
      <c r="G731" s="54"/>
      <c r="H731" s="55"/>
      <c r="I731" s="71"/>
      <c r="J731" s="73"/>
      <c r="K731" s="56"/>
      <c r="L731" s="76" t="str">
        <f t="shared" si="447"/>
        <v/>
      </c>
      <c r="M731" s="77" t="str">
        <f t="shared" si="432"/>
        <v/>
      </c>
      <c r="N731" s="130" t="str">
        <f t="shared" si="433"/>
        <v/>
      </c>
      <c r="O731" s="131" t="str">
        <f t="shared" si="446"/>
        <v/>
      </c>
      <c r="P731" s="131" t="str">
        <f t="shared" si="446"/>
        <v/>
      </c>
      <c r="Q731" s="131" t="str">
        <f t="shared" si="446"/>
        <v/>
      </c>
      <c r="R731" s="131" t="str">
        <f t="shared" si="446"/>
        <v/>
      </c>
      <c r="S731" s="131" t="str">
        <f t="shared" si="446"/>
        <v/>
      </c>
      <c r="T731" s="131" t="str">
        <f t="shared" si="446"/>
        <v/>
      </c>
      <c r="U731" s="131" t="str">
        <f t="shared" si="446"/>
        <v/>
      </c>
      <c r="V731" s="14"/>
      <c r="W731" s="17" t="str">
        <f>IF(C731="",IF(OR(AND($H731&lt;&gt;"",C731=""),AND($F730=$F731,$AK731&lt;&gt;""),COUNTA($H$3:$H$100002)&gt;COUNTA($H$3:$H731),$AE731&lt;&gt;""),W730,""),C731)</f>
        <v/>
      </c>
      <c r="X731" s="17" t="str">
        <f>IF(D731="",IF(OR(AND($H731&lt;&gt;"",D731=""),AND($F730=$F731,$AK731&lt;&gt;""),COUNTA($H$3:$H$100002)&gt;COUNTA($H$3:$H731),$AE731&lt;&gt;""),X730,""),D731)</f>
        <v/>
      </c>
      <c r="Y731" s="17" t="str">
        <f>IF(E731="",IF(OR(AND($H731&lt;&gt;"",E731=""),AND($F730=$F731,$AK731&lt;&gt;""),COUNTA($H$3:$H$100002)&gt;COUNTA($H$3:$H731),$AE731&lt;&gt;""),Y730,""),E731)</f>
        <v/>
      </c>
      <c r="Z731" s="27" t="str">
        <f t="shared" si="414"/>
        <v/>
      </c>
      <c r="AA731" s="2" t="str">
        <f>IF(F731="","",COUNTA($F$3:F731))</f>
        <v/>
      </c>
      <c r="AB731" s="3" t="str">
        <f>IF(F731="","",IFERROR(IF(F731&lt;&gt;"",IFERROR(INDEX(設定!$C$3:$C$303,MATCH(F731,設定!$C$3:$C$303,0),0),INDEX(設定!$C$3:$C$303,MATCH("*"&amp;F731&amp;"*",設定!$C$3:$C$303,0),0)),""),"エラー"))</f>
        <v/>
      </c>
      <c r="AC731" s="2" t="str">
        <f>IF(G731="","",COUNTA($G$3:G731))</f>
        <v/>
      </c>
      <c r="AD731" s="3" t="str">
        <f>IF(G731="","",IFERROR(IF(G731&lt;&gt;"",IFERROR(INDEX(設定!$C$3:$C$303,MATCH(G731,設定!$C$3:$C$303,0),0),INDEX(設定!$C$3:$C$303,MATCH("*"&amp;G731&amp;"*",設定!$C$3:$C$303,0),0)),""),"エラー"))</f>
        <v/>
      </c>
      <c r="AE731" s="3" t="str">
        <f>IFERROR(IF(AB731="",IF(AND(H731&lt;&gt;"",F731=""),INDEX(AB$3:AB731,MATCH(MAX(AA$3:AA731),AA$3:AA731,0),0),""),AB731),"")</f>
        <v/>
      </c>
      <c r="AF731" s="3" t="str">
        <f>IFERROR(IF(AD731="",IF(AND(H731&lt;&gt;"",G731=""),INDEX(AD$3:AD731,MATCH(MAX(AC$3:AC731),AC$3:AC731,0),0),""),AD731),"")</f>
        <v/>
      </c>
      <c r="AG731" s="2" t="str">
        <f>IF(AH731="","",IF(OR(AH731=AH730,AH731=AH732),IF(AND(E731="",AB731="",AG730&lt;&gt;""),MAX($AG$3:AG730),MAX($AG$3:AG730)+1),IF(AH730=AH731,AG730,MAX($AG$3:AG730)+1)))</f>
        <v/>
      </c>
      <c r="AH731" s="12" t="str">
        <f t="shared" si="434"/>
        <v/>
      </c>
      <c r="AI731" s="12" t="str">
        <f t="shared" si="440"/>
        <v/>
      </c>
      <c r="AJ731" s="13" t="str">
        <f t="shared" si="419"/>
        <v/>
      </c>
      <c r="AK731" s="13" t="str">
        <f t="shared" si="420"/>
        <v/>
      </c>
      <c r="AL731" s="13" t="str">
        <f>IF(OR(AJ731="",COUNTIF($AH$3:AH731,AH731)&lt;&gt;COUNTIF(AH$3:AH$100002,AH731)),"",SUMIF(AH$3:AH$100002,AH731,AJ$3:AJ$100002))</f>
        <v/>
      </c>
      <c r="AM731" s="13" t="str">
        <f>IF(OR(AK731="",COUNTIF($AH$3:AH731,AH731)&lt;&gt;COUNTIF(AH$3:AH$100002,AH731)),"",SUMIF(AH$3:AH$100002,AH731,AK$3:AK$100002))</f>
        <v/>
      </c>
      <c r="AO731" s="13" t="str">
        <f t="shared" si="435"/>
        <v/>
      </c>
      <c r="AP731" s="13" t="str">
        <f t="shared" si="435"/>
        <v/>
      </c>
      <c r="AQ731" s="13" t="str">
        <f t="shared" si="435"/>
        <v/>
      </c>
      <c r="AR731" s="13" t="str">
        <f t="shared" si="435"/>
        <v/>
      </c>
      <c r="AS731" s="13" t="str">
        <f t="shared" si="436"/>
        <v/>
      </c>
      <c r="AT731" s="13" t="str">
        <f t="shared" si="436"/>
        <v/>
      </c>
      <c r="AU731" s="13" t="str">
        <f t="shared" si="436"/>
        <v/>
      </c>
      <c r="AV731" s="13" t="str">
        <f t="shared" si="436"/>
        <v/>
      </c>
      <c r="AW731" s="86" t="str">
        <f t="shared" si="421"/>
        <v/>
      </c>
      <c r="AX731" s="59" t="str">
        <f t="shared" si="422"/>
        <v/>
      </c>
      <c r="AY731" s="63" t="str">
        <f>IF(OR($BR731="",BH731=""),"",COUNT($BR$3:$BR731))</f>
        <v/>
      </c>
      <c r="AZ731" s="13" t="str">
        <f>IF(OR($BR731="",BI731=""),"",COUNT($BR$3:$BR731))</f>
        <v/>
      </c>
      <c r="BA731" s="13" t="str">
        <f>IF(OR($BR731="",BJ731=""),"",COUNT($BR$3:$BR731))</f>
        <v/>
      </c>
      <c r="BB731" s="13" t="str">
        <f>IF(OR($BR731="",BK731=""),"",COUNT($BR$3:$BR731))</f>
        <v/>
      </c>
      <c r="BC731" s="13" t="str">
        <f>IF(OR($BR731="",BL731=""),"",COUNT($BR$3:$BR731))</f>
        <v/>
      </c>
      <c r="BD731" s="13" t="str">
        <f>IF(OR($BR731="",BM731=""),"",COUNT($BR$3:$BR731))</f>
        <v/>
      </c>
      <c r="BE731" s="13" t="str">
        <f>IF(OR($BR731="",BN731=""),"",COUNT($BR$3:$BR731))</f>
        <v/>
      </c>
      <c r="BF731" s="13" t="str">
        <f>IF(OR($BR731="",BO731=""),"",COUNT($BR$3:$BR731))</f>
        <v/>
      </c>
      <c r="BG731" s="66" t="str">
        <f>IF(Z731="","",COUNT($Z$3:Z731))</f>
        <v/>
      </c>
      <c r="BH731" s="13" t="str">
        <f>IF(AO731="","",IF(AO731=BH$2,(SUMIF($BV$3:$BV731,BH$2,$BW$3:$BW731)-SUMIF($BX$3:$BX731,BH$2,$BY$3:$BY731))*AO$1,""))</f>
        <v/>
      </c>
      <c r="BI731" s="13" t="str">
        <f>IF(AP731="","",IF(AP731=BI$2,(SUMIF($BV$3:$BV731,BI$2,$BW$3:$BW731)-SUMIF($BX$3:$BX731,BI$2,$BY$3:$BY731))*AP$1,""))</f>
        <v/>
      </c>
      <c r="BJ731" s="13" t="str">
        <f>IF(AQ731="","",IF(AQ731=BJ$2,(SUMIF($BV$3:$BV731,BJ$2,$BW$3:$BW731)-SUMIF($BX$3:$BX731,BJ$2,$BY$3:$BY731))*AQ$1,""))</f>
        <v/>
      </c>
      <c r="BK731" s="13" t="str">
        <f>IF(AR731="","",IF(AR731=BK$2,(SUMIF($BV$3:$BV731,BK$2,$BW$3:$BW731)-SUMIF($BX$3:$BX731,BK$2,$BY$3:$BY731))*AR$1,""))</f>
        <v/>
      </c>
      <c r="BL731" s="13" t="str">
        <f>IF(AS731="","",IF(AS731=BL$2,(SUMIF($BV$3:$BV731,BL$2,$BW$3:$BW731)-SUMIF($BX$3:$BX731,BL$2,$BY$3:$BY731))*AS$1,""))</f>
        <v/>
      </c>
      <c r="BM731" s="13" t="str">
        <f>IF(AT731="","",IF(AT731=BM$2,(SUMIF($BV$3:$BV731,BM$2,$BW$3:$BW731)-SUMIF($BX$3:$BX731,BM$2,$BY$3:$BY731))*AT$1,""))</f>
        <v/>
      </c>
      <c r="BN731" s="13" t="str">
        <f>IF(AU731="","",IF(AU731=BN$2,(SUMIF($BV$3:$BV731,BN$2,$BW$3:$BW731)-SUMIF($BX$3:$BX731,BN$2,$BY$3:$BY731))*AU$1,""))</f>
        <v/>
      </c>
      <c r="BO731" s="13" t="str">
        <f>IF(AV731="","",IF(AV731=BO$2,(SUMIF($BV$3:$BV731,BO$2,$BW$3:$BW731)-SUMIF($BX$3:$BX731,BO$2,$BY$3:$BY731))*AV$1,""))</f>
        <v/>
      </c>
      <c r="BP731" s="69"/>
      <c r="BQ731" s="13" t="str">
        <f t="shared" si="437"/>
        <v/>
      </c>
      <c r="BR731" s="75" t="str">
        <f t="shared" si="423"/>
        <v/>
      </c>
      <c r="BS731" s="33" t="str">
        <f t="shared" si="424"/>
        <v/>
      </c>
      <c r="BT731" s="42" t="str">
        <f t="shared" si="425"/>
        <v/>
      </c>
      <c r="BU731" s="38" t="str">
        <f t="shared" si="426"/>
        <v/>
      </c>
      <c r="BV731" s="30" t="str">
        <f t="shared" si="441"/>
        <v/>
      </c>
      <c r="BW731" s="36" t="str">
        <f t="shared" si="442"/>
        <v/>
      </c>
      <c r="BX731" s="36" t="str">
        <f t="shared" si="443"/>
        <v/>
      </c>
      <c r="BY731" s="45" t="str">
        <f t="shared" si="444"/>
        <v/>
      </c>
      <c r="BZ731" s="12" t="str">
        <f t="shared" si="427"/>
        <v/>
      </c>
      <c r="CA731" s="47" t="str">
        <f t="shared" si="428"/>
        <v/>
      </c>
      <c r="CB731" s="32" t="str">
        <f t="shared" si="429"/>
        <v/>
      </c>
      <c r="CC731" s="32" t="str">
        <f t="shared" si="430"/>
        <v/>
      </c>
      <c r="CD731" s="32" t="str">
        <f t="shared" si="431"/>
        <v/>
      </c>
      <c r="CE731" s="48"/>
      <c r="CF731" s="32" t="str">
        <f t="shared" si="438"/>
        <v/>
      </c>
      <c r="CG731" s="32" t="str">
        <f t="shared" si="439"/>
        <v/>
      </c>
      <c r="CH731" s="48"/>
    </row>
    <row r="732" spans="2:86" ht="30" customHeight="1" x14ac:dyDescent="0.2">
      <c r="B732" s="155"/>
      <c r="C732" s="117"/>
      <c r="D732" s="53"/>
      <c r="E732" s="68"/>
      <c r="F732" s="54"/>
      <c r="G732" s="54"/>
      <c r="H732" s="55"/>
      <c r="I732" s="71"/>
      <c r="J732" s="73"/>
      <c r="K732" s="56"/>
      <c r="L732" s="76" t="str">
        <f t="shared" si="447"/>
        <v/>
      </c>
      <c r="M732" s="77" t="str">
        <f t="shared" si="432"/>
        <v/>
      </c>
      <c r="N732" s="130" t="str">
        <f t="shared" si="433"/>
        <v/>
      </c>
      <c r="O732" s="131" t="str">
        <f t="shared" si="446"/>
        <v/>
      </c>
      <c r="P732" s="131" t="str">
        <f t="shared" si="446"/>
        <v/>
      </c>
      <c r="Q732" s="131" t="str">
        <f t="shared" si="446"/>
        <v/>
      </c>
      <c r="R732" s="131" t="str">
        <f t="shared" si="446"/>
        <v/>
      </c>
      <c r="S732" s="131" t="str">
        <f t="shared" si="446"/>
        <v/>
      </c>
      <c r="T732" s="131" t="str">
        <f t="shared" si="446"/>
        <v/>
      </c>
      <c r="U732" s="131" t="str">
        <f t="shared" si="446"/>
        <v/>
      </c>
      <c r="V732" s="14"/>
      <c r="W732" s="17" t="str">
        <f>IF(C732="",IF(OR(AND($H732&lt;&gt;"",C732=""),AND($F731=$F732,$AK732&lt;&gt;""),COUNTA($H$3:$H$100002)&gt;COUNTA($H$3:$H732),$AE732&lt;&gt;""),W731,""),C732)</f>
        <v/>
      </c>
      <c r="X732" s="17" t="str">
        <f>IF(D732="",IF(OR(AND($H732&lt;&gt;"",D732=""),AND($F731=$F732,$AK732&lt;&gt;""),COUNTA($H$3:$H$100002)&gt;COUNTA($H$3:$H732),$AE732&lt;&gt;""),X731,""),D732)</f>
        <v/>
      </c>
      <c r="Y732" s="17" t="str">
        <f>IF(E732="",IF(OR(AND($H732&lt;&gt;"",E732=""),AND($F731=$F732,$AK732&lt;&gt;""),COUNTA($H$3:$H$100002)&gt;COUNTA($H$3:$H732),$AE732&lt;&gt;""),Y731,""),E732)</f>
        <v/>
      </c>
      <c r="Z732" s="27" t="str">
        <f t="shared" si="414"/>
        <v/>
      </c>
      <c r="AA732" s="2" t="str">
        <f>IF(F732="","",COUNTA($F$3:F732))</f>
        <v/>
      </c>
      <c r="AB732" s="3" t="str">
        <f>IF(F732="","",IFERROR(IF(F732&lt;&gt;"",IFERROR(INDEX(設定!$C$3:$C$303,MATCH(F732,設定!$C$3:$C$303,0),0),INDEX(設定!$C$3:$C$303,MATCH("*"&amp;F732&amp;"*",設定!$C$3:$C$303,0),0)),""),"エラー"))</f>
        <v/>
      </c>
      <c r="AC732" s="2" t="str">
        <f>IF(G732="","",COUNTA($G$3:G732))</f>
        <v/>
      </c>
      <c r="AD732" s="3" t="str">
        <f>IF(G732="","",IFERROR(IF(G732&lt;&gt;"",IFERROR(INDEX(設定!$C$3:$C$303,MATCH(G732,設定!$C$3:$C$303,0),0),INDEX(設定!$C$3:$C$303,MATCH("*"&amp;G732&amp;"*",設定!$C$3:$C$303,0),0)),""),"エラー"))</f>
        <v/>
      </c>
      <c r="AE732" s="3" t="str">
        <f>IFERROR(IF(AB732="",IF(AND(H732&lt;&gt;"",F732=""),INDEX(AB$3:AB732,MATCH(MAX(AA$3:AA732),AA$3:AA732,0),0),""),AB732),"")</f>
        <v/>
      </c>
      <c r="AF732" s="3" t="str">
        <f>IFERROR(IF(AD732="",IF(AND(H732&lt;&gt;"",G732=""),INDEX(AD$3:AD732,MATCH(MAX(AC$3:AC732),AC$3:AC732,0),0),""),AD732),"")</f>
        <v/>
      </c>
      <c r="AG732" s="2" t="str">
        <f>IF(AH732="","",IF(OR(AH732=AH731,AH732=AH733),IF(AND(E732="",AB732="",AG731&lt;&gt;""),MAX($AG$3:AG731),MAX($AG$3:AG731)+1),IF(AH731=AH732,AG731,MAX($AG$3:AG731)+1)))</f>
        <v/>
      </c>
      <c r="AH732" s="12" t="str">
        <f t="shared" si="434"/>
        <v/>
      </c>
      <c r="AI732" s="12" t="str">
        <f t="shared" si="440"/>
        <v/>
      </c>
      <c r="AJ732" s="13" t="str">
        <f t="shared" si="419"/>
        <v/>
      </c>
      <c r="AK732" s="13" t="str">
        <f t="shared" si="420"/>
        <v/>
      </c>
      <c r="AL732" s="13" t="str">
        <f>IF(OR(AJ732="",COUNTIF($AH$3:AH732,AH732)&lt;&gt;COUNTIF(AH$3:AH$100002,AH732)),"",SUMIF(AH$3:AH$100002,AH732,AJ$3:AJ$100002))</f>
        <v/>
      </c>
      <c r="AM732" s="13" t="str">
        <f>IF(OR(AK732="",COUNTIF($AH$3:AH732,AH732)&lt;&gt;COUNTIF(AH$3:AH$100002,AH732)),"",SUMIF(AH$3:AH$100002,AH732,AK$3:AK$100002))</f>
        <v/>
      </c>
      <c r="AO732" s="13" t="str">
        <f t="shared" si="435"/>
        <v/>
      </c>
      <c r="AP732" s="13" t="str">
        <f t="shared" si="435"/>
        <v/>
      </c>
      <c r="AQ732" s="13" t="str">
        <f t="shared" si="435"/>
        <v/>
      </c>
      <c r="AR732" s="13" t="str">
        <f t="shared" si="435"/>
        <v/>
      </c>
      <c r="AS732" s="13" t="str">
        <f t="shared" si="436"/>
        <v/>
      </c>
      <c r="AT732" s="13" t="str">
        <f t="shared" si="436"/>
        <v/>
      </c>
      <c r="AU732" s="13" t="str">
        <f t="shared" si="436"/>
        <v/>
      </c>
      <c r="AV732" s="13" t="str">
        <f t="shared" si="436"/>
        <v/>
      </c>
      <c r="AW732" s="86" t="str">
        <f t="shared" si="421"/>
        <v/>
      </c>
      <c r="AX732" s="59" t="str">
        <f t="shared" si="422"/>
        <v/>
      </c>
      <c r="AY732" s="63" t="str">
        <f>IF(OR($BR732="",BH732=""),"",COUNT($BR$3:$BR732))</f>
        <v/>
      </c>
      <c r="AZ732" s="13" t="str">
        <f>IF(OR($BR732="",BI732=""),"",COUNT($BR$3:$BR732))</f>
        <v/>
      </c>
      <c r="BA732" s="13" t="str">
        <f>IF(OR($BR732="",BJ732=""),"",COUNT($BR$3:$BR732))</f>
        <v/>
      </c>
      <c r="BB732" s="13" t="str">
        <f>IF(OR($BR732="",BK732=""),"",COUNT($BR$3:$BR732))</f>
        <v/>
      </c>
      <c r="BC732" s="13" t="str">
        <f>IF(OR($BR732="",BL732=""),"",COUNT($BR$3:$BR732))</f>
        <v/>
      </c>
      <c r="BD732" s="13" t="str">
        <f>IF(OR($BR732="",BM732=""),"",COUNT($BR$3:$BR732))</f>
        <v/>
      </c>
      <c r="BE732" s="13" t="str">
        <f>IF(OR($BR732="",BN732=""),"",COUNT($BR$3:$BR732))</f>
        <v/>
      </c>
      <c r="BF732" s="13" t="str">
        <f>IF(OR($BR732="",BO732=""),"",COUNT($BR$3:$BR732))</f>
        <v/>
      </c>
      <c r="BG732" s="66" t="str">
        <f>IF(Z732="","",COUNT($Z$3:Z732))</f>
        <v/>
      </c>
      <c r="BH732" s="13" t="str">
        <f>IF(AO732="","",IF(AO732=BH$2,(SUMIF($BV$3:$BV732,BH$2,$BW$3:$BW732)-SUMIF($BX$3:$BX732,BH$2,$BY$3:$BY732))*AO$1,""))</f>
        <v/>
      </c>
      <c r="BI732" s="13" t="str">
        <f>IF(AP732="","",IF(AP732=BI$2,(SUMIF($BV$3:$BV732,BI$2,$BW$3:$BW732)-SUMIF($BX$3:$BX732,BI$2,$BY$3:$BY732))*AP$1,""))</f>
        <v/>
      </c>
      <c r="BJ732" s="13" t="str">
        <f>IF(AQ732="","",IF(AQ732=BJ$2,(SUMIF($BV$3:$BV732,BJ$2,$BW$3:$BW732)-SUMIF($BX$3:$BX732,BJ$2,$BY$3:$BY732))*AQ$1,""))</f>
        <v/>
      </c>
      <c r="BK732" s="13" t="str">
        <f>IF(AR732="","",IF(AR732=BK$2,(SUMIF($BV$3:$BV732,BK$2,$BW$3:$BW732)-SUMIF($BX$3:$BX732,BK$2,$BY$3:$BY732))*AR$1,""))</f>
        <v/>
      </c>
      <c r="BL732" s="13" t="str">
        <f>IF(AS732="","",IF(AS732=BL$2,(SUMIF($BV$3:$BV732,BL$2,$BW$3:$BW732)-SUMIF($BX$3:$BX732,BL$2,$BY$3:$BY732))*AS$1,""))</f>
        <v/>
      </c>
      <c r="BM732" s="13" t="str">
        <f>IF(AT732="","",IF(AT732=BM$2,(SUMIF($BV$3:$BV732,BM$2,$BW$3:$BW732)-SUMIF($BX$3:$BX732,BM$2,$BY$3:$BY732))*AT$1,""))</f>
        <v/>
      </c>
      <c r="BN732" s="13" t="str">
        <f>IF(AU732="","",IF(AU732=BN$2,(SUMIF($BV$3:$BV732,BN$2,$BW$3:$BW732)-SUMIF($BX$3:$BX732,BN$2,$BY$3:$BY732))*AU$1,""))</f>
        <v/>
      </c>
      <c r="BO732" s="13" t="str">
        <f>IF(AV732="","",IF(AV732=BO$2,(SUMIF($BV$3:$BV732,BO$2,$BW$3:$BW732)-SUMIF($BX$3:$BX732,BO$2,$BY$3:$BY732))*AV$1,""))</f>
        <v/>
      </c>
      <c r="BP732" s="69"/>
      <c r="BQ732" s="13" t="str">
        <f t="shared" si="437"/>
        <v/>
      </c>
      <c r="BR732" s="75" t="str">
        <f t="shared" si="423"/>
        <v/>
      </c>
      <c r="BS732" s="33" t="str">
        <f t="shared" si="424"/>
        <v/>
      </c>
      <c r="BT732" s="42" t="str">
        <f t="shared" si="425"/>
        <v/>
      </c>
      <c r="BU732" s="38" t="str">
        <f t="shared" si="426"/>
        <v/>
      </c>
      <c r="BV732" s="30" t="str">
        <f t="shared" si="441"/>
        <v/>
      </c>
      <c r="BW732" s="36" t="str">
        <f t="shared" si="442"/>
        <v/>
      </c>
      <c r="BX732" s="36" t="str">
        <f t="shared" si="443"/>
        <v/>
      </c>
      <c r="BY732" s="45" t="str">
        <f t="shared" si="444"/>
        <v/>
      </c>
      <c r="BZ732" s="12" t="str">
        <f t="shared" si="427"/>
        <v/>
      </c>
      <c r="CA732" s="47" t="str">
        <f t="shared" si="428"/>
        <v/>
      </c>
      <c r="CB732" s="32" t="str">
        <f t="shared" si="429"/>
        <v/>
      </c>
      <c r="CC732" s="32" t="str">
        <f t="shared" si="430"/>
        <v/>
      </c>
      <c r="CD732" s="32" t="str">
        <f t="shared" si="431"/>
        <v/>
      </c>
      <c r="CE732" s="48"/>
      <c r="CF732" s="32" t="str">
        <f t="shared" si="438"/>
        <v/>
      </c>
      <c r="CG732" s="32" t="str">
        <f t="shared" si="439"/>
        <v/>
      </c>
      <c r="CH732" s="48"/>
    </row>
    <row r="733" spans="2:86" ht="30" customHeight="1" x14ac:dyDescent="0.2">
      <c r="B733" s="155"/>
      <c r="C733" s="117"/>
      <c r="D733" s="53"/>
      <c r="E733" s="68"/>
      <c r="F733" s="54"/>
      <c r="G733" s="54"/>
      <c r="H733" s="55"/>
      <c r="I733" s="71"/>
      <c r="J733" s="73"/>
      <c r="K733" s="56"/>
      <c r="L733" s="76" t="str">
        <f t="shared" si="447"/>
        <v/>
      </c>
      <c r="M733" s="77" t="str">
        <f t="shared" si="432"/>
        <v/>
      </c>
      <c r="N733" s="130" t="str">
        <f t="shared" si="433"/>
        <v/>
      </c>
      <c r="O733" s="131" t="str">
        <f t="shared" ref="O733:U742" si="448">IFERROR(INDEX($BH$3:$BO$100002,MATCH($BG733,$BG$3:$BG$100002,0),MATCH(O$1,$BH$2:$BO$2,0)),"")</f>
        <v/>
      </c>
      <c r="P733" s="131" t="str">
        <f t="shared" si="448"/>
        <v/>
      </c>
      <c r="Q733" s="131" t="str">
        <f t="shared" si="448"/>
        <v/>
      </c>
      <c r="R733" s="131" t="str">
        <f t="shared" si="448"/>
        <v/>
      </c>
      <c r="S733" s="131" t="str">
        <f t="shared" si="448"/>
        <v/>
      </c>
      <c r="T733" s="131" t="str">
        <f t="shared" si="448"/>
        <v/>
      </c>
      <c r="U733" s="131" t="str">
        <f t="shared" si="448"/>
        <v/>
      </c>
      <c r="V733" s="14"/>
      <c r="W733" s="17" t="str">
        <f>IF(C733="",IF(OR(AND($H733&lt;&gt;"",C733=""),AND($F732=$F733,$AK733&lt;&gt;""),COUNTA($H$3:$H$100002)&gt;COUNTA($H$3:$H733),$AE733&lt;&gt;""),W732,""),C733)</f>
        <v/>
      </c>
      <c r="X733" s="17" t="str">
        <f>IF(D733="",IF(OR(AND($H733&lt;&gt;"",D733=""),AND($F732=$F733,$AK733&lt;&gt;""),COUNTA($H$3:$H$100002)&gt;COUNTA($H$3:$H733),$AE733&lt;&gt;""),X732,""),D733)</f>
        <v/>
      </c>
      <c r="Y733" s="17" t="str">
        <f>IF(E733="",IF(OR(AND($H733&lt;&gt;"",E733=""),AND($F732=$F733,$AK733&lt;&gt;""),COUNTA($H$3:$H$100002)&gt;COUNTA($H$3:$H733),$AE733&lt;&gt;""),Y732,""),E733)</f>
        <v/>
      </c>
      <c r="Z733" s="27" t="str">
        <f t="shared" si="414"/>
        <v/>
      </c>
      <c r="AA733" s="2" t="str">
        <f>IF(F733="","",COUNTA($F$3:F733))</f>
        <v/>
      </c>
      <c r="AB733" s="3" t="str">
        <f>IF(F733="","",IFERROR(IF(F733&lt;&gt;"",IFERROR(INDEX(設定!$C$3:$C$303,MATCH(F733,設定!$C$3:$C$303,0),0),INDEX(設定!$C$3:$C$303,MATCH("*"&amp;F733&amp;"*",設定!$C$3:$C$303,0),0)),""),"エラー"))</f>
        <v/>
      </c>
      <c r="AC733" s="2" t="str">
        <f>IF(G733="","",COUNTA($G$3:G733))</f>
        <v/>
      </c>
      <c r="AD733" s="3" t="str">
        <f>IF(G733="","",IFERROR(IF(G733&lt;&gt;"",IFERROR(INDEX(設定!$C$3:$C$303,MATCH(G733,設定!$C$3:$C$303,0),0),INDEX(設定!$C$3:$C$303,MATCH("*"&amp;G733&amp;"*",設定!$C$3:$C$303,0),0)),""),"エラー"))</f>
        <v/>
      </c>
      <c r="AE733" s="3" t="str">
        <f>IFERROR(IF(AB733="",IF(AND(H733&lt;&gt;"",F733=""),INDEX(AB$3:AB733,MATCH(MAX(AA$3:AA733),AA$3:AA733,0),0),""),AB733),"")</f>
        <v/>
      </c>
      <c r="AF733" s="3" t="str">
        <f>IFERROR(IF(AD733="",IF(AND(H733&lt;&gt;"",G733=""),INDEX(AD$3:AD733,MATCH(MAX(AC$3:AC733),AC$3:AC733,0),0),""),AD733),"")</f>
        <v/>
      </c>
      <c r="AG733" s="2" t="str">
        <f>IF(AH733="","",IF(OR(AH733=AH732,AH733=AH734),IF(AND(E733="",AB733="",AG732&lt;&gt;""),MAX($AG$3:AG732),MAX($AG$3:AG732)+1),IF(AH732=AH733,AG732,MAX($AG$3:AG732)+1)))</f>
        <v/>
      </c>
      <c r="AH733" s="12" t="str">
        <f t="shared" si="434"/>
        <v/>
      </c>
      <c r="AI733" s="12" t="str">
        <f t="shared" si="440"/>
        <v/>
      </c>
      <c r="AJ733" s="13" t="str">
        <f t="shared" si="419"/>
        <v/>
      </c>
      <c r="AK733" s="13" t="str">
        <f t="shared" si="420"/>
        <v/>
      </c>
      <c r="AL733" s="13" t="str">
        <f>IF(OR(AJ733="",COUNTIF($AH$3:AH733,AH733)&lt;&gt;COUNTIF(AH$3:AH$100002,AH733)),"",SUMIF(AH$3:AH$100002,AH733,AJ$3:AJ$100002))</f>
        <v/>
      </c>
      <c r="AM733" s="13" t="str">
        <f>IF(OR(AK733="",COUNTIF($AH$3:AH733,AH733)&lt;&gt;COUNTIF(AH$3:AH$100002,AH733)),"",SUMIF(AH$3:AH$100002,AH733,AK$3:AK$100002))</f>
        <v/>
      </c>
      <c r="AO733" s="13" t="str">
        <f t="shared" si="435"/>
        <v/>
      </c>
      <c r="AP733" s="13" t="str">
        <f t="shared" si="435"/>
        <v/>
      </c>
      <c r="AQ733" s="13" t="str">
        <f t="shared" si="435"/>
        <v/>
      </c>
      <c r="AR733" s="13" t="str">
        <f t="shared" si="435"/>
        <v/>
      </c>
      <c r="AS733" s="13" t="str">
        <f t="shared" si="436"/>
        <v/>
      </c>
      <c r="AT733" s="13" t="str">
        <f t="shared" si="436"/>
        <v/>
      </c>
      <c r="AU733" s="13" t="str">
        <f t="shared" si="436"/>
        <v/>
      </c>
      <c r="AV733" s="13" t="str">
        <f t="shared" si="436"/>
        <v/>
      </c>
      <c r="AW733" s="86" t="str">
        <f t="shared" si="421"/>
        <v/>
      </c>
      <c r="AX733" s="59" t="str">
        <f t="shared" si="422"/>
        <v/>
      </c>
      <c r="AY733" s="63" t="str">
        <f>IF(OR($BR733="",BH733=""),"",COUNT($BR$3:$BR733))</f>
        <v/>
      </c>
      <c r="AZ733" s="13" t="str">
        <f>IF(OR($BR733="",BI733=""),"",COUNT($BR$3:$BR733))</f>
        <v/>
      </c>
      <c r="BA733" s="13" t="str">
        <f>IF(OR($BR733="",BJ733=""),"",COUNT($BR$3:$BR733))</f>
        <v/>
      </c>
      <c r="BB733" s="13" t="str">
        <f>IF(OR($BR733="",BK733=""),"",COUNT($BR$3:$BR733))</f>
        <v/>
      </c>
      <c r="BC733" s="13" t="str">
        <f>IF(OR($BR733="",BL733=""),"",COUNT($BR$3:$BR733))</f>
        <v/>
      </c>
      <c r="BD733" s="13" t="str">
        <f>IF(OR($BR733="",BM733=""),"",COUNT($BR$3:$BR733))</f>
        <v/>
      </c>
      <c r="BE733" s="13" t="str">
        <f>IF(OR($BR733="",BN733=""),"",COUNT($BR$3:$BR733))</f>
        <v/>
      </c>
      <c r="BF733" s="13" t="str">
        <f>IF(OR($BR733="",BO733=""),"",COUNT($BR$3:$BR733))</f>
        <v/>
      </c>
      <c r="BG733" s="66" t="str">
        <f>IF(Z733="","",COUNT($Z$3:Z733))</f>
        <v/>
      </c>
      <c r="BH733" s="13" t="str">
        <f>IF(AO733="","",IF(AO733=BH$2,(SUMIF($BV$3:$BV733,BH$2,$BW$3:$BW733)-SUMIF($BX$3:$BX733,BH$2,$BY$3:$BY733))*AO$1,""))</f>
        <v/>
      </c>
      <c r="BI733" s="13" t="str">
        <f>IF(AP733="","",IF(AP733=BI$2,(SUMIF($BV$3:$BV733,BI$2,$BW$3:$BW733)-SUMIF($BX$3:$BX733,BI$2,$BY$3:$BY733))*AP$1,""))</f>
        <v/>
      </c>
      <c r="BJ733" s="13" t="str">
        <f>IF(AQ733="","",IF(AQ733=BJ$2,(SUMIF($BV$3:$BV733,BJ$2,$BW$3:$BW733)-SUMIF($BX$3:$BX733,BJ$2,$BY$3:$BY733))*AQ$1,""))</f>
        <v/>
      </c>
      <c r="BK733" s="13" t="str">
        <f>IF(AR733="","",IF(AR733=BK$2,(SUMIF($BV$3:$BV733,BK$2,$BW$3:$BW733)-SUMIF($BX$3:$BX733,BK$2,$BY$3:$BY733))*AR$1,""))</f>
        <v/>
      </c>
      <c r="BL733" s="13" t="str">
        <f>IF(AS733="","",IF(AS733=BL$2,(SUMIF($BV$3:$BV733,BL$2,$BW$3:$BW733)-SUMIF($BX$3:$BX733,BL$2,$BY$3:$BY733))*AS$1,""))</f>
        <v/>
      </c>
      <c r="BM733" s="13" t="str">
        <f>IF(AT733="","",IF(AT733=BM$2,(SUMIF($BV$3:$BV733,BM$2,$BW$3:$BW733)-SUMIF($BX$3:$BX733,BM$2,$BY$3:$BY733))*AT$1,""))</f>
        <v/>
      </c>
      <c r="BN733" s="13" t="str">
        <f>IF(AU733="","",IF(AU733=BN$2,(SUMIF($BV$3:$BV733,BN$2,$BW$3:$BW733)-SUMIF($BX$3:$BX733,BN$2,$BY$3:$BY733))*AU$1,""))</f>
        <v/>
      </c>
      <c r="BO733" s="13" t="str">
        <f>IF(AV733="","",IF(AV733=BO$2,(SUMIF($BV$3:$BV733,BO$2,$BW$3:$BW733)-SUMIF($BX$3:$BX733,BO$2,$BY$3:$BY733))*AV$1,""))</f>
        <v/>
      </c>
      <c r="BP733" s="69"/>
      <c r="BQ733" s="13" t="str">
        <f t="shared" si="437"/>
        <v/>
      </c>
      <c r="BR733" s="75" t="str">
        <f t="shared" si="423"/>
        <v/>
      </c>
      <c r="BS733" s="33" t="str">
        <f t="shared" si="424"/>
        <v/>
      </c>
      <c r="BT733" s="42" t="str">
        <f t="shared" si="425"/>
        <v/>
      </c>
      <c r="BU733" s="38" t="str">
        <f t="shared" si="426"/>
        <v/>
      </c>
      <c r="BV733" s="30" t="str">
        <f t="shared" si="441"/>
        <v/>
      </c>
      <c r="BW733" s="36" t="str">
        <f t="shared" si="442"/>
        <v/>
      </c>
      <c r="BX733" s="36" t="str">
        <f t="shared" si="443"/>
        <v/>
      </c>
      <c r="BY733" s="45" t="str">
        <f t="shared" si="444"/>
        <v/>
      </c>
      <c r="BZ733" s="12" t="str">
        <f t="shared" si="427"/>
        <v/>
      </c>
      <c r="CA733" s="47" t="str">
        <f t="shared" si="428"/>
        <v/>
      </c>
      <c r="CB733" s="32" t="str">
        <f t="shared" si="429"/>
        <v/>
      </c>
      <c r="CC733" s="32" t="str">
        <f t="shared" si="430"/>
        <v/>
      </c>
      <c r="CD733" s="32" t="str">
        <f t="shared" si="431"/>
        <v/>
      </c>
      <c r="CE733" s="48"/>
      <c r="CF733" s="32" t="str">
        <f t="shared" si="438"/>
        <v/>
      </c>
      <c r="CG733" s="32" t="str">
        <f t="shared" si="439"/>
        <v/>
      </c>
      <c r="CH733" s="48"/>
    </row>
    <row r="734" spans="2:86" ht="30" customHeight="1" x14ac:dyDescent="0.2">
      <c r="B734" s="155"/>
      <c r="C734" s="117"/>
      <c r="D734" s="53"/>
      <c r="E734" s="68"/>
      <c r="F734" s="54"/>
      <c r="G734" s="54"/>
      <c r="H734" s="55"/>
      <c r="I734" s="71"/>
      <c r="J734" s="73"/>
      <c r="K734" s="56"/>
      <c r="L734" s="76" t="str">
        <f t="shared" si="447"/>
        <v/>
      </c>
      <c r="M734" s="77" t="str">
        <f t="shared" si="432"/>
        <v/>
      </c>
      <c r="N734" s="130" t="str">
        <f t="shared" si="433"/>
        <v/>
      </c>
      <c r="O734" s="131" t="str">
        <f t="shared" si="448"/>
        <v/>
      </c>
      <c r="P734" s="131" t="str">
        <f t="shared" si="448"/>
        <v/>
      </c>
      <c r="Q734" s="131" t="str">
        <f t="shared" si="448"/>
        <v/>
      </c>
      <c r="R734" s="131" t="str">
        <f t="shared" si="448"/>
        <v/>
      </c>
      <c r="S734" s="131" t="str">
        <f t="shared" si="448"/>
        <v/>
      </c>
      <c r="T734" s="131" t="str">
        <f t="shared" si="448"/>
        <v/>
      </c>
      <c r="U734" s="131" t="str">
        <f t="shared" si="448"/>
        <v/>
      </c>
      <c r="V734" s="14"/>
      <c r="W734" s="17" t="str">
        <f>IF(C734="",IF(OR(AND($H734&lt;&gt;"",C734=""),AND($F733=$F734,$AK734&lt;&gt;""),COUNTA($H$3:$H$100002)&gt;COUNTA($H$3:$H734),$AE734&lt;&gt;""),W733,""),C734)</f>
        <v/>
      </c>
      <c r="X734" s="17" t="str">
        <f>IF(D734="",IF(OR(AND($H734&lt;&gt;"",D734=""),AND($F733=$F734,$AK734&lt;&gt;""),COUNTA($H$3:$H$100002)&gt;COUNTA($H$3:$H734),$AE734&lt;&gt;""),X733,""),D734)</f>
        <v/>
      </c>
      <c r="Y734" s="17" t="str">
        <f>IF(E734="",IF(OR(AND($H734&lt;&gt;"",E734=""),AND($F733=$F734,$AK734&lt;&gt;""),COUNTA($H$3:$H$100002)&gt;COUNTA($H$3:$H734),$AE734&lt;&gt;""),Y733,""),E734)</f>
        <v/>
      </c>
      <c r="Z734" s="27" t="str">
        <f t="shared" si="414"/>
        <v/>
      </c>
      <c r="AA734" s="2" t="str">
        <f>IF(F734="","",COUNTA($F$3:F734))</f>
        <v/>
      </c>
      <c r="AB734" s="3" t="str">
        <f>IF(F734="","",IFERROR(IF(F734&lt;&gt;"",IFERROR(INDEX(設定!$C$3:$C$303,MATCH(F734,設定!$C$3:$C$303,0),0),INDEX(設定!$C$3:$C$303,MATCH("*"&amp;F734&amp;"*",設定!$C$3:$C$303,0),0)),""),"エラー"))</f>
        <v/>
      </c>
      <c r="AC734" s="2" t="str">
        <f>IF(G734="","",COUNTA($G$3:G734))</f>
        <v/>
      </c>
      <c r="AD734" s="3" t="str">
        <f>IF(G734="","",IFERROR(IF(G734&lt;&gt;"",IFERROR(INDEX(設定!$C$3:$C$303,MATCH(G734,設定!$C$3:$C$303,0),0),INDEX(設定!$C$3:$C$303,MATCH("*"&amp;G734&amp;"*",設定!$C$3:$C$303,0),0)),""),"エラー"))</f>
        <v/>
      </c>
      <c r="AE734" s="3" t="str">
        <f>IFERROR(IF(AB734="",IF(AND(H734&lt;&gt;"",F734=""),INDEX(AB$3:AB734,MATCH(MAX(AA$3:AA734),AA$3:AA734,0),0),""),AB734),"")</f>
        <v/>
      </c>
      <c r="AF734" s="3" t="str">
        <f>IFERROR(IF(AD734="",IF(AND(H734&lt;&gt;"",G734=""),INDEX(AD$3:AD734,MATCH(MAX(AC$3:AC734),AC$3:AC734,0),0),""),AD734),"")</f>
        <v/>
      </c>
      <c r="AG734" s="2" t="str">
        <f>IF(AH734="","",IF(OR(AH734=AH733,AH734=AH735),IF(AND(E734="",AB734="",AG733&lt;&gt;""),MAX($AG$3:AG733),MAX($AG$3:AG733)+1),IF(AH733=AH734,AG733,MAX($AG$3:AG733)+1)))</f>
        <v/>
      </c>
      <c r="AH734" s="12" t="str">
        <f t="shared" si="434"/>
        <v/>
      </c>
      <c r="AI734" s="12" t="str">
        <f t="shared" si="440"/>
        <v/>
      </c>
      <c r="AJ734" s="13" t="str">
        <f t="shared" si="419"/>
        <v/>
      </c>
      <c r="AK734" s="13" t="str">
        <f t="shared" si="420"/>
        <v/>
      </c>
      <c r="AL734" s="13" t="str">
        <f>IF(OR(AJ734="",COUNTIF($AH$3:AH734,AH734)&lt;&gt;COUNTIF(AH$3:AH$100002,AH734)),"",SUMIF(AH$3:AH$100002,AH734,AJ$3:AJ$100002))</f>
        <v/>
      </c>
      <c r="AM734" s="13" t="str">
        <f>IF(OR(AK734="",COUNTIF($AH$3:AH734,AH734)&lt;&gt;COUNTIF(AH$3:AH$100002,AH734)),"",SUMIF(AH$3:AH$100002,AH734,AK$3:AK$100002))</f>
        <v/>
      </c>
      <c r="AO734" s="13" t="str">
        <f t="shared" si="435"/>
        <v/>
      </c>
      <c r="AP734" s="13" t="str">
        <f t="shared" si="435"/>
        <v/>
      </c>
      <c r="AQ734" s="13" t="str">
        <f t="shared" si="435"/>
        <v/>
      </c>
      <c r="AR734" s="13" t="str">
        <f t="shared" si="435"/>
        <v/>
      </c>
      <c r="AS734" s="13" t="str">
        <f t="shared" si="436"/>
        <v/>
      </c>
      <c r="AT734" s="13" t="str">
        <f t="shared" si="436"/>
        <v/>
      </c>
      <c r="AU734" s="13" t="str">
        <f t="shared" si="436"/>
        <v/>
      </c>
      <c r="AV734" s="13" t="str">
        <f t="shared" si="436"/>
        <v/>
      </c>
      <c r="AW734" s="86" t="str">
        <f t="shared" si="421"/>
        <v/>
      </c>
      <c r="AX734" s="59" t="str">
        <f t="shared" si="422"/>
        <v/>
      </c>
      <c r="AY734" s="63" t="str">
        <f>IF(OR($BR734="",BH734=""),"",COUNT($BR$3:$BR734))</f>
        <v/>
      </c>
      <c r="AZ734" s="13" t="str">
        <f>IF(OR($BR734="",BI734=""),"",COUNT($BR$3:$BR734))</f>
        <v/>
      </c>
      <c r="BA734" s="13" t="str">
        <f>IF(OR($BR734="",BJ734=""),"",COUNT($BR$3:$BR734))</f>
        <v/>
      </c>
      <c r="BB734" s="13" t="str">
        <f>IF(OR($BR734="",BK734=""),"",COUNT($BR$3:$BR734))</f>
        <v/>
      </c>
      <c r="BC734" s="13" t="str">
        <f>IF(OR($BR734="",BL734=""),"",COUNT($BR$3:$BR734))</f>
        <v/>
      </c>
      <c r="BD734" s="13" t="str">
        <f>IF(OR($BR734="",BM734=""),"",COUNT($BR$3:$BR734))</f>
        <v/>
      </c>
      <c r="BE734" s="13" t="str">
        <f>IF(OR($BR734="",BN734=""),"",COUNT($BR$3:$BR734))</f>
        <v/>
      </c>
      <c r="BF734" s="13" t="str">
        <f>IF(OR($BR734="",BO734=""),"",COUNT($BR$3:$BR734))</f>
        <v/>
      </c>
      <c r="BG734" s="66" t="str">
        <f>IF(Z734="","",COUNT($Z$3:Z734))</f>
        <v/>
      </c>
      <c r="BH734" s="13" t="str">
        <f>IF(AO734="","",IF(AO734=BH$2,(SUMIF($BV$3:$BV734,BH$2,$BW$3:$BW734)-SUMIF($BX$3:$BX734,BH$2,$BY$3:$BY734))*AO$1,""))</f>
        <v/>
      </c>
      <c r="BI734" s="13" t="str">
        <f>IF(AP734="","",IF(AP734=BI$2,(SUMIF($BV$3:$BV734,BI$2,$BW$3:$BW734)-SUMIF($BX$3:$BX734,BI$2,$BY$3:$BY734))*AP$1,""))</f>
        <v/>
      </c>
      <c r="BJ734" s="13" t="str">
        <f>IF(AQ734="","",IF(AQ734=BJ$2,(SUMIF($BV$3:$BV734,BJ$2,$BW$3:$BW734)-SUMIF($BX$3:$BX734,BJ$2,$BY$3:$BY734))*AQ$1,""))</f>
        <v/>
      </c>
      <c r="BK734" s="13" t="str">
        <f>IF(AR734="","",IF(AR734=BK$2,(SUMIF($BV$3:$BV734,BK$2,$BW$3:$BW734)-SUMIF($BX$3:$BX734,BK$2,$BY$3:$BY734))*AR$1,""))</f>
        <v/>
      </c>
      <c r="BL734" s="13" t="str">
        <f>IF(AS734="","",IF(AS734=BL$2,(SUMIF($BV$3:$BV734,BL$2,$BW$3:$BW734)-SUMIF($BX$3:$BX734,BL$2,$BY$3:$BY734))*AS$1,""))</f>
        <v/>
      </c>
      <c r="BM734" s="13" t="str">
        <f>IF(AT734="","",IF(AT734=BM$2,(SUMIF($BV$3:$BV734,BM$2,$BW$3:$BW734)-SUMIF($BX$3:$BX734,BM$2,$BY$3:$BY734))*AT$1,""))</f>
        <v/>
      </c>
      <c r="BN734" s="13" t="str">
        <f>IF(AU734="","",IF(AU734=BN$2,(SUMIF($BV$3:$BV734,BN$2,$BW$3:$BW734)-SUMIF($BX$3:$BX734,BN$2,$BY$3:$BY734))*AU$1,""))</f>
        <v/>
      </c>
      <c r="BO734" s="13" t="str">
        <f>IF(AV734="","",IF(AV734=BO$2,(SUMIF($BV$3:$BV734,BO$2,$BW$3:$BW734)-SUMIF($BX$3:$BX734,BO$2,$BY$3:$BY734))*AV$1,""))</f>
        <v/>
      </c>
      <c r="BP734" s="69"/>
      <c r="BQ734" s="13" t="str">
        <f t="shared" si="437"/>
        <v/>
      </c>
      <c r="BR734" s="75" t="str">
        <f t="shared" si="423"/>
        <v/>
      </c>
      <c r="BS734" s="33" t="str">
        <f t="shared" si="424"/>
        <v/>
      </c>
      <c r="BT734" s="42" t="str">
        <f t="shared" si="425"/>
        <v/>
      </c>
      <c r="BU734" s="38" t="str">
        <f t="shared" si="426"/>
        <v/>
      </c>
      <c r="BV734" s="30" t="str">
        <f t="shared" si="441"/>
        <v/>
      </c>
      <c r="BW734" s="36" t="str">
        <f t="shared" si="442"/>
        <v/>
      </c>
      <c r="BX734" s="36" t="str">
        <f t="shared" si="443"/>
        <v/>
      </c>
      <c r="BY734" s="45" t="str">
        <f t="shared" si="444"/>
        <v/>
      </c>
      <c r="BZ734" s="12" t="str">
        <f t="shared" si="427"/>
        <v/>
      </c>
      <c r="CA734" s="47" t="str">
        <f t="shared" si="428"/>
        <v/>
      </c>
      <c r="CB734" s="32" t="str">
        <f t="shared" si="429"/>
        <v/>
      </c>
      <c r="CC734" s="32" t="str">
        <f t="shared" si="430"/>
        <v/>
      </c>
      <c r="CD734" s="32" t="str">
        <f t="shared" si="431"/>
        <v/>
      </c>
      <c r="CE734" s="48"/>
      <c r="CF734" s="32" t="str">
        <f t="shared" si="438"/>
        <v/>
      </c>
      <c r="CG734" s="32" t="str">
        <f t="shared" si="439"/>
        <v/>
      </c>
      <c r="CH734" s="48"/>
    </row>
    <row r="735" spans="2:86" ht="30" customHeight="1" x14ac:dyDescent="0.2">
      <c r="B735" s="155"/>
      <c r="C735" s="117"/>
      <c r="D735" s="53"/>
      <c r="E735" s="68"/>
      <c r="F735" s="54"/>
      <c r="G735" s="54"/>
      <c r="H735" s="55"/>
      <c r="I735" s="71"/>
      <c r="J735" s="73"/>
      <c r="K735" s="56"/>
      <c r="L735" s="76" t="str">
        <f t="shared" si="447"/>
        <v/>
      </c>
      <c r="M735" s="77" t="str">
        <f t="shared" si="432"/>
        <v/>
      </c>
      <c r="N735" s="130" t="str">
        <f t="shared" si="433"/>
        <v/>
      </c>
      <c r="O735" s="131" t="str">
        <f t="shared" si="448"/>
        <v/>
      </c>
      <c r="P735" s="131" t="str">
        <f t="shared" si="448"/>
        <v/>
      </c>
      <c r="Q735" s="131" t="str">
        <f t="shared" si="448"/>
        <v/>
      </c>
      <c r="R735" s="131" t="str">
        <f t="shared" si="448"/>
        <v/>
      </c>
      <c r="S735" s="131" t="str">
        <f t="shared" si="448"/>
        <v/>
      </c>
      <c r="T735" s="131" t="str">
        <f t="shared" si="448"/>
        <v/>
      </c>
      <c r="U735" s="131" t="str">
        <f t="shared" si="448"/>
        <v/>
      </c>
      <c r="V735" s="14"/>
      <c r="W735" s="17" t="str">
        <f>IF(C735="",IF(OR(AND($H735&lt;&gt;"",C735=""),AND($F734=$F735,$AK735&lt;&gt;""),COUNTA($H$3:$H$100002)&gt;COUNTA($H$3:$H735),$AE735&lt;&gt;""),W734,""),C735)</f>
        <v/>
      </c>
      <c r="X735" s="17" t="str">
        <f>IF(D735="",IF(OR(AND($H735&lt;&gt;"",D735=""),AND($F734=$F735,$AK735&lt;&gt;""),COUNTA($H$3:$H$100002)&gt;COUNTA($H$3:$H735),$AE735&lt;&gt;""),X734,""),D735)</f>
        <v/>
      </c>
      <c r="Y735" s="17" t="str">
        <f>IF(E735="",IF(OR(AND($H735&lt;&gt;"",E735=""),AND($F734=$F735,$AK735&lt;&gt;""),COUNTA($H$3:$H$100002)&gt;COUNTA($H$3:$H735),$AE735&lt;&gt;""),Y734,""),E735)</f>
        <v/>
      </c>
      <c r="Z735" s="27" t="str">
        <f t="shared" si="414"/>
        <v/>
      </c>
      <c r="AA735" s="2" t="str">
        <f>IF(F735="","",COUNTA($F$3:F735))</f>
        <v/>
      </c>
      <c r="AB735" s="3" t="str">
        <f>IF(F735="","",IFERROR(IF(F735&lt;&gt;"",IFERROR(INDEX(設定!$C$3:$C$303,MATCH(F735,設定!$C$3:$C$303,0),0),INDEX(設定!$C$3:$C$303,MATCH("*"&amp;F735&amp;"*",設定!$C$3:$C$303,0),0)),""),"エラー"))</f>
        <v/>
      </c>
      <c r="AC735" s="2" t="str">
        <f>IF(G735="","",COUNTA($G$3:G735))</f>
        <v/>
      </c>
      <c r="AD735" s="3" t="str">
        <f>IF(G735="","",IFERROR(IF(G735&lt;&gt;"",IFERROR(INDEX(設定!$C$3:$C$303,MATCH(G735,設定!$C$3:$C$303,0),0),INDEX(設定!$C$3:$C$303,MATCH("*"&amp;G735&amp;"*",設定!$C$3:$C$303,0),0)),""),"エラー"))</f>
        <v/>
      </c>
      <c r="AE735" s="3" t="str">
        <f>IFERROR(IF(AB735="",IF(AND(H735&lt;&gt;"",F735=""),INDEX(AB$3:AB735,MATCH(MAX(AA$3:AA735),AA$3:AA735,0),0),""),AB735),"")</f>
        <v/>
      </c>
      <c r="AF735" s="3" t="str">
        <f>IFERROR(IF(AD735="",IF(AND(H735&lt;&gt;"",G735=""),INDEX(AD$3:AD735,MATCH(MAX(AC$3:AC735),AC$3:AC735,0),0),""),AD735),"")</f>
        <v/>
      </c>
      <c r="AG735" s="2" t="str">
        <f>IF(AH735="","",IF(OR(AH735=AH734,AH735=AH736),IF(AND(E735="",AB735="",AG734&lt;&gt;""),MAX($AG$3:AG734),MAX($AG$3:AG734)+1),IF(AH734=AH735,AG734,MAX($AG$3:AG734)+1)))</f>
        <v/>
      </c>
      <c r="AH735" s="12" t="str">
        <f t="shared" si="434"/>
        <v/>
      </c>
      <c r="AI735" s="12" t="str">
        <f t="shared" si="440"/>
        <v/>
      </c>
      <c r="AJ735" s="13" t="str">
        <f t="shared" si="419"/>
        <v/>
      </c>
      <c r="AK735" s="13" t="str">
        <f t="shared" si="420"/>
        <v/>
      </c>
      <c r="AL735" s="13" t="str">
        <f>IF(OR(AJ735="",COUNTIF($AH$3:AH735,AH735)&lt;&gt;COUNTIF(AH$3:AH$100002,AH735)),"",SUMIF(AH$3:AH$100002,AH735,AJ$3:AJ$100002))</f>
        <v/>
      </c>
      <c r="AM735" s="13" t="str">
        <f>IF(OR(AK735="",COUNTIF($AH$3:AH735,AH735)&lt;&gt;COUNTIF(AH$3:AH$100002,AH735)),"",SUMIF(AH$3:AH$100002,AH735,AK$3:AK$100002))</f>
        <v/>
      </c>
      <c r="AO735" s="13" t="str">
        <f t="shared" si="435"/>
        <v/>
      </c>
      <c r="AP735" s="13" t="str">
        <f t="shared" si="435"/>
        <v/>
      </c>
      <c r="AQ735" s="13" t="str">
        <f t="shared" si="435"/>
        <v/>
      </c>
      <c r="AR735" s="13" t="str">
        <f t="shared" si="435"/>
        <v/>
      </c>
      <c r="AS735" s="13" t="str">
        <f t="shared" si="436"/>
        <v/>
      </c>
      <c r="AT735" s="13" t="str">
        <f t="shared" si="436"/>
        <v/>
      </c>
      <c r="AU735" s="13" t="str">
        <f t="shared" si="436"/>
        <v/>
      </c>
      <c r="AV735" s="13" t="str">
        <f t="shared" si="436"/>
        <v/>
      </c>
      <c r="AW735" s="86" t="str">
        <f t="shared" si="421"/>
        <v/>
      </c>
      <c r="AX735" s="59" t="str">
        <f t="shared" si="422"/>
        <v/>
      </c>
      <c r="AY735" s="63" t="str">
        <f>IF(OR($BR735="",BH735=""),"",COUNT($BR$3:$BR735))</f>
        <v/>
      </c>
      <c r="AZ735" s="13" t="str">
        <f>IF(OR($BR735="",BI735=""),"",COUNT($BR$3:$BR735))</f>
        <v/>
      </c>
      <c r="BA735" s="13" t="str">
        <f>IF(OR($BR735="",BJ735=""),"",COUNT($BR$3:$BR735))</f>
        <v/>
      </c>
      <c r="BB735" s="13" t="str">
        <f>IF(OR($BR735="",BK735=""),"",COUNT($BR$3:$BR735))</f>
        <v/>
      </c>
      <c r="BC735" s="13" t="str">
        <f>IF(OR($BR735="",BL735=""),"",COUNT($BR$3:$BR735))</f>
        <v/>
      </c>
      <c r="BD735" s="13" t="str">
        <f>IF(OR($BR735="",BM735=""),"",COUNT($BR$3:$BR735))</f>
        <v/>
      </c>
      <c r="BE735" s="13" t="str">
        <f>IF(OR($BR735="",BN735=""),"",COUNT($BR$3:$BR735))</f>
        <v/>
      </c>
      <c r="BF735" s="13" t="str">
        <f>IF(OR($BR735="",BO735=""),"",COUNT($BR$3:$BR735))</f>
        <v/>
      </c>
      <c r="BG735" s="66" t="str">
        <f>IF(Z735="","",COUNT($Z$3:Z735))</f>
        <v/>
      </c>
      <c r="BH735" s="13" t="str">
        <f>IF(AO735="","",IF(AO735=BH$2,(SUMIF($BV$3:$BV735,BH$2,$BW$3:$BW735)-SUMIF($BX$3:$BX735,BH$2,$BY$3:$BY735))*AO$1,""))</f>
        <v/>
      </c>
      <c r="BI735" s="13" t="str">
        <f>IF(AP735="","",IF(AP735=BI$2,(SUMIF($BV$3:$BV735,BI$2,$BW$3:$BW735)-SUMIF($BX$3:$BX735,BI$2,$BY$3:$BY735))*AP$1,""))</f>
        <v/>
      </c>
      <c r="BJ735" s="13" t="str">
        <f>IF(AQ735="","",IF(AQ735=BJ$2,(SUMIF($BV$3:$BV735,BJ$2,$BW$3:$BW735)-SUMIF($BX$3:$BX735,BJ$2,$BY$3:$BY735))*AQ$1,""))</f>
        <v/>
      </c>
      <c r="BK735" s="13" t="str">
        <f>IF(AR735="","",IF(AR735=BK$2,(SUMIF($BV$3:$BV735,BK$2,$BW$3:$BW735)-SUMIF($BX$3:$BX735,BK$2,$BY$3:$BY735))*AR$1,""))</f>
        <v/>
      </c>
      <c r="BL735" s="13" t="str">
        <f>IF(AS735="","",IF(AS735=BL$2,(SUMIF($BV$3:$BV735,BL$2,$BW$3:$BW735)-SUMIF($BX$3:$BX735,BL$2,$BY$3:$BY735))*AS$1,""))</f>
        <v/>
      </c>
      <c r="BM735" s="13" t="str">
        <f>IF(AT735="","",IF(AT735=BM$2,(SUMIF($BV$3:$BV735,BM$2,$BW$3:$BW735)-SUMIF($BX$3:$BX735,BM$2,$BY$3:$BY735))*AT$1,""))</f>
        <v/>
      </c>
      <c r="BN735" s="13" t="str">
        <f>IF(AU735="","",IF(AU735=BN$2,(SUMIF($BV$3:$BV735,BN$2,$BW$3:$BW735)-SUMIF($BX$3:$BX735,BN$2,$BY$3:$BY735))*AU$1,""))</f>
        <v/>
      </c>
      <c r="BO735" s="13" t="str">
        <f>IF(AV735="","",IF(AV735=BO$2,(SUMIF($BV$3:$BV735,BO$2,$BW$3:$BW735)-SUMIF($BX$3:$BX735,BO$2,$BY$3:$BY735))*AV$1,""))</f>
        <v/>
      </c>
      <c r="BP735" s="69"/>
      <c r="BQ735" s="13" t="str">
        <f t="shared" si="437"/>
        <v/>
      </c>
      <c r="BR735" s="75" t="str">
        <f t="shared" si="423"/>
        <v/>
      </c>
      <c r="BS735" s="33" t="str">
        <f t="shared" si="424"/>
        <v/>
      </c>
      <c r="BT735" s="42" t="str">
        <f t="shared" si="425"/>
        <v/>
      </c>
      <c r="BU735" s="38" t="str">
        <f t="shared" si="426"/>
        <v/>
      </c>
      <c r="BV735" s="30" t="str">
        <f t="shared" si="441"/>
        <v/>
      </c>
      <c r="BW735" s="36" t="str">
        <f t="shared" si="442"/>
        <v/>
      </c>
      <c r="BX735" s="36" t="str">
        <f t="shared" si="443"/>
        <v/>
      </c>
      <c r="BY735" s="45" t="str">
        <f t="shared" si="444"/>
        <v/>
      </c>
      <c r="BZ735" s="12" t="str">
        <f t="shared" si="427"/>
        <v/>
      </c>
      <c r="CA735" s="47" t="str">
        <f t="shared" si="428"/>
        <v/>
      </c>
      <c r="CB735" s="32" t="str">
        <f t="shared" si="429"/>
        <v/>
      </c>
      <c r="CC735" s="32" t="str">
        <f t="shared" si="430"/>
        <v/>
      </c>
      <c r="CD735" s="32" t="str">
        <f t="shared" si="431"/>
        <v/>
      </c>
      <c r="CE735" s="48"/>
      <c r="CF735" s="32" t="str">
        <f t="shared" si="438"/>
        <v/>
      </c>
      <c r="CG735" s="32" t="str">
        <f t="shared" si="439"/>
        <v/>
      </c>
      <c r="CH735" s="48"/>
    </row>
    <row r="736" spans="2:86" ht="30" customHeight="1" x14ac:dyDescent="0.2">
      <c r="B736" s="155"/>
      <c r="C736" s="117"/>
      <c r="D736" s="53"/>
      <c r="E736" s="68"/>
      <c r="F736" s="54"/>
      <c r="G736" s="54"/>
      <c r="H736" s="55"/>
      <c r="I736" s="71"/>
      <c r="J736" s="73"/>
      <c r="K736" s="56"/>
      <c r="L736" s="76" t="str">
        <f t="shared" si="447"/>
        <v/>
      </c>
      <c r="M736" s="77" t="str">
        <f t="shared" si="432"/>
        <v/>
      </c>
      <c r="N736" s="130" t="str">
        <f t="shared" si="433"/>
        <v/>
      </c>
      <c r="O736" s="131" t="str">
        <f t="shared" si="448"/>
        <v/>
      </c>
      <c r="P736" s="131" t="str">
        <f t="shared" si="448"/>
        <v/>
      </c>
      <c r="Q736" s="131" t="str">
        <f t="shared" si="448"/>
        <v/>
      </c>
      <c r="R736" s="131" t="str">
        <f t="shared" si="448"/>
        <v/>
      </c>
      <c r="S736" s="131" t="str">
        <f t="shared" si="448"/>
        <v/>
      </c>
      <c r="T736" s="131" t="str">
        <f t="shared" si="448"/>
        <v/>
      </c>
      <c r="U736" s="131" t="str">
        <f t="shared" si="448"/>
        <v/>
      </c>
      <c r="V736" s="14"/>
      <c r="W736" s="17" t="str">
        <f>IF(C736="",IF(OR(AND($H736&lt;&gt;"",C736=""),AND($F735=$F736,$AK736&lt;&gt;""),COUNTA($H$3:$H$100002)&gt;COUNTA($H$3:$H736),$AE736&lt;&gt;""),W735,""),C736)</f>
        <v/>
      </c>
      <c r="X736" s="17" t="str">
        <f>IF(D736="",IF(OR(AND($H736&lt;&gt;"",D736=""),AND($F735=$F736,$AK736&lt;&gt;""),COUNTA($H$3:$H$100002)&gt;COUNTA($H$3:$H736),$AE736&lt;&gt;""),X735,""),D736)</f>
        <v/>
      </c>
      <c r="Y736" s="17" t="str">
        <f>IF(E736="",IF(OR(AND($H736&lt;&gt;"",E736=""),AND($F735=$F736,$AK736&lt;&gt;""),COUNTA($H$3:$H$100002)&gt;COUNTA($H$3:$H736),$AE736&lt;&gt;""),Y735,""),E736)</f>
        <v/>
      </c>
      <c r="Z736" s="27" t="str">
        <f t="shared" ref="Z736:Z799" si="449">IF(OR(W736="",COUNT(J736:K736)=0),"",DATE(W736,X736,Y736))</f>
        <v/>
      </c>
      <c r="AA736" s="2" t="str">
        <f>IF(F736="","",COUNTA($F$3:F736))</f>
        <v/>
      </c>
      <c r="AB736" s="3" t="str">
        <f>IF(F736="","",IFERROR(IF(F736&lt;&gt;"",IFERROR(INDEX(設定!$C$3:$C$303,MATCH(F736,設定!$C$3:$C$303,0),0),INDEX(設定!$C$3:$C$303,MATCH("*"&amp;F736&amp;"*",設定!$C$3:$C$303,0),0)),""),"エラー"))</f>
        <v/>
      </c>
      <c r="AC736" s="2" t="str">
        <f>IF(G736="","",COUNTA($G$3:G736))</f>
        <v/>
      </c>
      <c r="AD736" s="3" t="str">
        <f>IF(G736="","",IFERROR(IF(G736&lt;&gt;"",IFERROR(INDEX(設定!$C$3:$C$303,MATCH(G736,設定!$C$3:$C$303,0),0),INDEX(設定!$C$3:$C$303,MATCH("*"&amp;G736&amp;"*",設定!$C$3:$C$303,0),0)),""),"エラー"))</f>
        <v/>
      </c>
      <c r="AE736" s="3" t="str">
        <f>IFERROR(IF(AB736="",IF(AND(H736&lt;&gt;"",F736=""),INDEX(AB$3:AB736,MATCH(MAX(AA$3:AA736),AA$3:AA736,0),0),""),AB736),"")</f>
        <v/>
      </c>
      <c r="AF736" s="3" t="str">
        <f>IFERROR(IF(AD736="",IF(AND(H736&lt;&gt;"",G736=""),INDEX(AD$3:AD736,MATCH(MAX(AC$3:AC736),AC$3:AC736,0),0),""),AD736),"")</f>
        <v/>
      </c>
      <c r="AG736" s="2" t="str">
        <f>IF(AH736="","",IF(OR(AH736=AH735,AH736=AH737),IF(AND(E736="",AB736="",AG735&lt;&gt;""),MAX($AG$3:AG735),MAX($AG$3:AG735)+1),IF(AH735=AH736,AG735,MAX($AG$3:AG735)+1)))</f>
        <v/>
      </c>
      <c r="AH736" s="12" t="str">
        <f t="shared" si="434"/>
        <v/>
      </c>
      <c r="AI736" s="12" t="str">
        <f t="shared" si="440"/>
        <v/>
      </c>
      <c r="AJ736" s="13" t="str">
        <f t="shared" si="419"/>
        <v/>
      </c>
      <c r="AK736" s="13" t="str">
        <f t="shared" si="420"/>
        <v/>
      </c>
      <c r="AL736" s="13" t="str">
        <f>IF(OR(AJ736="",COUNTIF($AH$3:AH736,AH736)&lt;&gt;COUNTIF(AH$3:AH$100002,AH736)),"",SUMIF(AH$3:AH$100002,AH736,AJ$3:AJ$100002))</f>
        <v/>
      </c>
      <c r="AM736" s="13" t="str">
        <f>IF(OR(AK736="",COUNTIF($AH$3:AH736,AH736)&lt;&gt;COUNTIF(AH$3:AH$100002,AH736)),"",SUMIF(AH$3:AH$100002,AH736,AK$3:AK$100002))</f>
        <v/>
      </c>
      <c r="AO736" s="13" t="str">
        <f t="shared" si="435"/>
        <v/>
      </c>
      <c r="AP736" s="13" t="str">
        <f t="shared" si="435"/>
        <v/>
      </c>
      <c r="AQ736" s="13" t="str">
        <f t="shared" si="435"/>
        <v/>
      </c>
      <c r="AR736" s="13" t="str">
        <f t="shared" si="435"/>
        <v/>
      </c>
      <c r="AS736" s="13" t="str">
        <f t="shared" si="436"/>
        <v/>
      </c>
      <c r="AT736" s="13" t="str">
        <f t="shared" si="436"/>
        <v/>
      </c>
      <c r="AU736" s="13" t="str">
        <f t="shared" si="436"/>
        <v/>
      </c>
      <c r="AV736" s="13" t="str">
        <f t="shared" si="436"/>
        <v/>
      </c>
      <c r="AW736" s="86" t="str">
        <f t="shared" si="421"/>
        <v/>
      </c>
      <c r="AX736" s="59" t="str">
        <f t="shared" si="422"/>
        <v/>
      </c>
      <c r="AY736" s="63" t="str">
        <f>IF(OR($BR736="",BH736=""),"",COUNT($BR$3:$BR736))</f>
        <v/>
      </c>
      <c r="AZ736" s="13" t="str">
        <f>IF(OR($BR736="",BI736=""),"",COUNT($BR$3:$BR736))</f>
        <v/>
      </c>
      <c r="BA736" s="13" t="str">
        <f>IF(OR($BR736="",BJ736=""),"",COUNT($BR$3:$BR736))</f>
        <v/>
      </c>
      <c r="BB736" s="13" t="str">
        <f>IF(OR($BR736="",BK736=""),"",COUNT($BR$3:$BR736))</f>
        <v/>
      </c>
      <c r="BC736" s="13" t="str">
        <f>IF(OR($BR736="",BL736=""),"",COUNT($BR$3:$BR736))</f>
        <v/>
      </c>
      <c r="BD736" s="13" t="str">
        <f>IF(OR($BR736="",BM736=""),"",COUNT($BR$3:$BR736))</f>
        <v/>
      </c>
      <c r="BE736" s="13" t="str">
        <f>IF(OR($BR736="",BN736=""),"",COUNT($BR$3:$BR736))</f>
        <v/>
      </c>
      <c r="BF736" s="13" t="str">
        <f>IF(OR($BR736="",BO736=""),"",COUNT($BR$3:$BR736))</f>
        <v/>
      </c>
      <c r="BG736" s="66" t="str">
        <f>IF(Z736="","",COUNT($Z$3:Z736))</f>
        <v/>
      </c>
      <c r="BH736" s="13" t="str">
        <f>IF(AO736="","",IF(AO736=BH$2,(SUMIF($BV$3:$BV736,BH$2,$BW$3:$BW736)-SUMIF($BX$3:$BX736,BH$2,$BY$3:$BY736))*AO$1,""))</f>
        <v/>
      </c>
      <c r="BI736" s="13" t="str">
        <f>IF(AP736="","",IF(AP736=BI$2,(SUMIF($BV$3:$BV736,BI$2,$BW$3:$BW736)-SUMIF($BX$3:$BX736,BI$2,$BY$3:$BY736))*AP$1,""))</f>
        <v/>
      </c>
      <c r="BJ736" s="13" t="str">
        <f>IF(AQ736="","",IF(AQ736=BJ$2,(SUMIF($BV$3:$BV736,BJ$2,$BW$3:$BW736)-SUMIF($BX$3:$BX736,BJ$2,$BY$3:$BY736))*AQ$1,""))</f>
        <v/>
      </c>
      <c r="BK736" s="13" t="str">
        <f>IF(AR736="","",IF(AR736=BK$2,(SUMIF($BV$3:$BV736,BK$2,$BW$3:$BW736)-SUMIF($BX$3:$BX736,BK$2,$BY$3:$BY736))*AR$1,""))</f>
        <v/>
      </c>
      <c r="BL736" s="13" t="str">
        <f>IF(AS736="","",IF(AS736=BL$2,(SUMIF($BV$3:$BV736,BL$2,$BW$3:$BW736)-SUMIF($BX$3:$BX736,BL$2,$BY$3:$BY736))*AS$1,""))</f>
        <v/>
      </c>
      <c r="BM736" s="13" t="str">
        <f>IF(AT736="","",IF(AT736=BM$2,(SUMIF($BV$3:$BV736,BM$2,$BW$3:$BW736)-SUMIF($BX$3:$BX736,BM$2,$BY$3:$BY736))*AT$1,""))</f>
        <v/>
      </c>
      <c r="BN736" s="13" t="str">
        <f>IF(AU736="","",IF(AU736=BN$2,(SUMIF($BV$3:$BV736,BN$2,$BW$3:$BW736)-SUMIF($BX$3:$BX736,BN$2,$BY$3:$BY736))*AU$1,""))</f>
        <v/>
      </c>
      <c r="BO736" s="13" t="str">
        <f>IF(AV736="","",IF(AV736=BO$2,(SUMIF($BV$3:$BV736,BO$2,$BW$3:$BW736)-SUMIF($BX$3:$BX736,BO$2,$BY$3:$BY736))*AV$1,""))</f>
        <v/>
      </c>
      <c r="BP736" s="69"/>
      <c r="BQ736" s="13" t="str">
        <f t="shared" si="437"/>
        <v/>
      </c>
      <c r="BR736" s="75" t="str">
        <f t="shared" si="423"/>
        <v/>
      </c>
      <c r="BS736" s="33" t="str">
        <f t="shared" si="424"/>
        <v/>
      </c>
      <c r="BT736" s="42" t="str">
        <f t="shared" si="425"/>
        <v/>
      </c>
      <c r="BU736" s="38" t="str">
        <f t="shared" si="426"/>
        <v/>
      </c>
      <c r="BV736" s="30" t="str">
        <f t="shared" si="441"/>
        <v/>
      </c>
      <c r="BW736" s="36" t="str">
        <f t="shared" si="442"/>
        <v/>
      </c>
      <c r="BX736" s="36" t="str">
        <f t="shared" si="443"/>
        <v/>
      </c>
      <c r="BY736" s="45" t="str">
        <f t="shared" si="444"/>
        <v/>
      </c>
      <c r="BZ736" s="12" t="str">
        <f t="shared" si="427"/>
        <v/>
      </c>
      <c r="CA736" s="47" t="str">
        <f t="shared" si="428"/>
        <v/>
      </c>
      <c r="CB736" s="32" t="str">
        <f t="shared" si="429"/>
        <v/>
      </c>
      <c r="CC736" s="32" t="str">
        <f t="shared" si="430"/>
        <v/>
      </c>
      <c r="CD736" s="32" t="str">
        <f t="shared" si="431"/>
        <v/>
      </c>
      <c r="CE736" s="48"/>
      <c r="CF736" s="32" t="str">
        <f t="shared" si="438"/>
        <v/>
      </c>
      <c r="CG736" s="32" t="str">
        <f t="shared" si="439"/>
        <v/>
      </c>
      <c r="CH736" s="48"/>
    </row>
    <row r="737" spans="2:86" ht="30" customHeight="1" x14ac:dyDescent="0.2">
      <c r="B737" s="155"/>
      <c r="C737" s="117"/>
      <c r="D737" s="53"/>
      <c r="E737" s="68"/>
      <c r="F737" s="54"/>
      <c r="G737" s="54"/>
      <c r="H737" s="55"/>
      <c r="I737" s="71"/>
      <c r="J737" s="73"/>
      <c r="K737" s="56"/>
      <c r="L737" s="76" t="str">
        <f t="shared" si="447"/>
        <v/>
      </c>
      <c r="M737" s="77" t="str">
        <f t="shared" si="432"/>
        <v/>
      </c>
      <c r="N737" s="130" t="str">
        <f t="shared" si="433"/>
        <v/>
      </c>
      <c r="O737" s="131" t="str">
        <f t="shared" si="448"/>
        <v/>
      </c>
      <c r="P737" s="131" t="str">
        <f t="shared" si="448"/>
        <v/>
      </c>
      <c r="Q737" s="131" t="str">
        <f t="shared" si="448"/>
        <v/>
      </c>
      <c r="R737" s="131" t="str">
        <f t="shared" si="448"/>
        <v/>
      </c>
      <c r="S737" s="131" t="str">
        <f t="shared" si="448"/>
        <v/>
      </c>
      <c r="T737" s="131" t="str">
        <f t="shared" si="448"/>
        <v/>
      </c>
      <c r="U737" s="131" t="str">
        <f t="shared" si="448"/>
        <v/>
      </c>
      <c r="V737" s="14"/>
      <c r="W737" s="17" t="str">
        <f>IF(C737="",IF(OR(AND($H737&lt;&gt;"",C737=""),AND($F736=$F737,$AK737&lt;&gt;""),COUNTA($H$3:$H$100002)&gt;COUNTA($H$3:$H737),$AE737&lt;&gt;""),W736,""),C737)</f>
        <v/>
      </c>
      <c r="X737" s="17" t="str">
        <f>IF(D737="",IF(OR(AND($H737&lt;&gt;"",D737=""),AND($F736=$F737,$AK737&lt;&gt;""),COUNTA($H$3:$H$100002)&gt;COUNTA($H$3:$H737),$AE737&lt;&gt;""),X736,""),D737)</f>
        <v/>
      </c>
      <c r="Y737" s="17" t="str">
        <f>IF(E737="",IF(OR(AND($H737&lt;&gt;"",E737=""),AND($F736=$F737,$AK737&lt;&gt;""),COUNTA($H$3:$H$100002)&gt;COUNTA($H$3:$H737),$AE737&lt;&gt;""),Y736,""),E737)</f>
        <v/>
      </c>
      <c r="Z737" s="27" t="str">
        <f t="shared" si="449"/>
        <v/>
      </c>
      <c r="AA737" s="2" t="str">
        <f>IF(F737="","",COUNTA($F$3:F737))</f>
        <v/>
      </c>
      <c r="AB737" s="3" t="str">
        <f>IF(F737="","",IFERROR(IF(F737&lt;&gt;"",IFERROR(INDEX(設定!$C$3:$C$303,MATCH(F737,設定!$C$3:$C$303,0),0),INDEX(設定!$C$3:$C$303,MATCH("*"&amp;F737&amp;"*",設定!$C$3:$C$303,0),0)),""),"エラー"))</f>
        <v/>
      </c>
      <c r="AC737" s="2" t="str">
        <f>IF(G737="","",COUNTA($G$3:G737))</f>
        <v/>
      </c>
      <c r="AD737" s="3" t="str">
        <f>IF(G737="","",IFERROR(IF(G737&lt;&gt;"",IFERROR(INDEX(設定!$C$3:$C$303,MATCH(G737,設定!$C$3:$C$303,0),0),INDEX(設定!$C$3:$C$303,MATCH("*"&amp;G737&amp;"*",設定!$C$3:$C$303,0),0)),""),"エラー"))</f>
        <v/>
      </c>
      <c r="AE737" s="3" t="str">
        <f>IFERROR(IF(AB737="",IF(AND(H737&lt;&gt;"",F737=""),INDEX(AB$3:AB737,MATCH(MAX(AA$3:AA737),AA$3:AA737,0),0),""),AB737),"")</f>
        <v/>
      </c>
      <c r="AF737" s="3" t="str">
        <f>IFERROR(IF(AD737="",IF(AND(H737&lt;&gt;"",G737=""),INDEX(AD$3:AD737,MATCH(MAX(AC$3:AC737),AC$3:AC737,0),0),""),AD737),"")</f>
        <v/>
      </c>
      <c r="AG737" s="2" t="str">
        <f>IF(AH737="","",IF(OR(AH737=AH736,AH737=AH738),IF(AND(E737="",AB737="",AG736&lt;&gt;""),MAX($AG$3:AG736),MAX($AG$3:AG736)+1),IF(AH736=AH737,AG736,MAX($AG$3:AG736)+1)))</f>
        <v/>
      </c>
      <c r="AH737" s="12" t="str">
        <f t="shared" si="434"/>
        <v/>
      </c>
      <c r="AI737" s="12" t="str">
        <f t="shared" si="440"/>
        <v/>
      </c>
      <c r="AJ737" s="13" t="str">
        <f t="shared" si="419"/>
        <v/>
      </c>
      <c r="AK737" s="13" t="str">
        <f t="shared" si="420"/>
        <v/>
      </c>
      <c r="AL737" s="13" t="str">
        <f>IF(OR(AJ737="",COUNTIF($AH$3:AH737,AH737)&lt;&gt;COUNTIF(AH$3:AH$100002,AH737)),"",SUMIF(AH$3:AH$100002,AH737,AJ$3:AJ$100002))</f>
        <v/>
      </c>
      <c r="AM737" s="13" t="str">
        <f>IF(OR(AK737="",COUNTIF($AH$3:AH737,AH737)&lt;&gt;COUNTIF(AH$3:AH$100002,AH737)),"",SUMIF(AH$3:AH$100002,AH737,AK$3:AK$100002))</f>
        <v/>
      </c>
      <c r="AO737" s="13" t="str">
        <f t="shared" si="435"/>
        <v/>
      </c>
      <c r="AP737" s="13" t="str">
        <f t="shared" si="435"/>
        <v/>
      </c>
      <c r="AQ737" s="13" t="str">
        <f t="shared" si="435"/>
        <v/>
      </c>
      <c r="AR737" s="13" t="str">
        <f t="shared" si="435"/>
        <v/>
      </c>
      <c r="AS737" s="13" t="str">
        <f t="shared" si="436"/>
        <v/>
      </c>
      <c r="AT737" s="13" t="str">
        <f t="shared" si="436"/>
        <v/>
      </c>
      <c r="AU737" s="13" t="str">
        <f t="shared" si="436"/>
        <v/>
      </c>
      <c r="AV737" s="13" t="str">
        <f t="shared" si="436"/>
        <v/>
      </c>
      <c r="AW737" s="86" t="str">
        <f t="shared" si="421"/>
        <v/>
      </c>
      <c r="AX737" s="59" t="str">
        <f t="shared" si="422"/>
        <v/>
      </c>
      <c r="AY737" s="63" t="str">
        <f>IF(OR($BR737="",BH737=""),"",COUNT($BR$3:$BR737))</f>
        <v/>
      </c>
      <c r="AZ737" s="13" t="str">
        <f>IF(OR($BR737="",BI737=""),"",COUNT($BR$3:$BR737))</f>
        <v/>
      </c>
      <c r="BA737" s="13" t="str">
        <f>IF(OR($BR737="",BJ737=""),"",COUNT($BR$3:$BR737))</f>
        <v/>
      </c>
      <c r="BB737" s="13" t="str">
        <f>IF(OR($BR737="",BK737=""),"",COUNT($BR$3:$BR737))</f>
        <v/>
      </c>
      <c r="BC737" s="13" t="str">
        <f>IF(OR($BR737="",BL737=""),"",COUNT($BR$3:$BR737))</f>
        <v/>
      </c>
      <c r="BD737" s="13" t="str">
        <f>IF(OR($BR737="",BM737=""),"",COUNT($BR$3:$BR737))</f>
        <v/>
      </c>
      <c r="BE737" s="13" t="str">
        <f>IF(OR($BR737="",BN737=""),"",COUNT($BR$3:$BR737))</f>
        <v/>
      </c>
      <c r="BF737" s="13" t="str">
        <f>IF(OR($BR737="",BO737=""),"",COUNT($BR$3:$BR737))</f>
        <v/>
      </c>
      <c r="BG737" s="66" t="str">
        <f>IF(Z737="","",COUNT($Z$3:Z737))</f>
        <v/>
      </c>
      <c r="BH737" s="13" t="str">
        <f>IF(AO737="","",IF(AO737=BH$2,(SUMIF($BV$3:$BV737,BH$2,$BW$3:$BW737)-SUMIF($BX$3:$BX737,BH$2,$BY$3:$BY737))*AO$1,""))</f>
        <v/>
      </c>
      <c r="BI737" s="13" t="str">
        <f>IF(AP737="","",IF(AP737=BI$2,(SUMIF($BV$3:$BV737,BI$2,$BW$3:$BW737)-SUMIF($BX$3:$BX737,BI$2,$BY$3:$BY737))*AP$1,""))</f>
        <v/>
      </c>
      <c r="BJ737" s="13" t="str">
        <f>IF(AQ737="","",IF(AQ737=BJ$2,(SUMIF($BV$3:$BV737,BJ$2,$BW$3:$BW737)-SUMIF($BX$3:$BX737,BJ$2,$BY$3:$BY737))*AQ$1,""))</f>
        <v/>
      </c>
      <c r="BK737" s="13" t="str">
        <f>IF(AR737="","",IF(AR737=BK$2,(SUMIF($BV$3:$BV737,BK$2,$BW$3:$BW737)-SUMIF($BX$3:$BX737,BK$2,$BY$3:$BY737))*AR$1,""))</f>
        <v/>
      </c>
      <c r="BL737" s="13" t="str">
        <f>IF(AS737="","",IF(AS737=BL$2,(SUMIF($BV$3:$BV737,BL$2,$BW$3:$BW737)-SUMIF($BX$3:$BX737,BL$2,$BY$3:$BY737))*AS$1,""))</f>
        <v/>
      </c>
      <c r="BM737" s="13" t="str">
        <f>IF(AT737="","",IF(AT737=BM$2,(SUMIF($BV$3:$BV737,BM$2,$BW$3:$BW737)-SUMIF($BX$3:$BX737,BM$2,$BY$3:$BY737))*AT$1,""))</f>
        <v/>
      </c>
      <c r="BN737" s="13" t="str">
        <f>IF(AU737="","",IF(AU737=BN$2,(SUMIF($BV$3:$BV737,BN$2,$BW$3:$BW737)-SUMIF($BX$3:$BX737,BN$2,$BY$3:$BY737))*AU$1,""))</f>
        <v/>
      </c>
      <c r="BO737" s="13" t="str">
        <f>IF(AV737="","",IF(AV737=BO$2,(SUMIF($BV$3:$BV737,BO$2,$BW$3:$BW737)-SUMIF($BX$3:$BX737,BO$2,$BY$3:$BY737))*AV$1,""))</f>
        <v/>
      </c>
      <c r="BP737" s="69"/>
      <c r="BQ737" s="13" t="str">
        <f t="shared" si="437"/>
        <v/>
      </c>
      <c r="BR737" s="75" t="str">
        <f t="shared" si="423"/>
        <v/>
      </c>
      <c r="BS737" s="33" t="str">
        <f t="shared" si="424"/>
        <v/>
      </c>
      <c r="BT737" s="42" t="str">
        <f t="shared" si="425"/>
        <v/>
      </c>
      <c r="BU737" s="38" t="str">
        <f t="shared" si="426"/>
        <v/>
      </c>
      <c r="BV737" s="30" t="str">
        <f t="shared" si="441"/>
        <v/>
      </c>
      <c r="BW737" s="36" t="str">
        <f t="shared" si="442"/>
        <v/>
      </c>
      <c r="BX737" s="36" t="str">
        <f t="shared" si="443"/>
        <v/>
      </c>
      <c r="BY737" s="45" t="str">
        <f t="shared" si="444"/>
        <v/>
      </c>
      <c r="BZ737" s="12" t="str">
        <f t="shared" si="427"/>
        <v/>
      </c>
      <c r="CA737" s="47" t="str">
        <f t="shared" si="428"/>
        <v/>
      </c>
      <c r="CB737" s="32" t="str">
        <f t="shared" si="429"/>
        <v/>
      </c>
      <c r="CC737" s="32" t="str">
        <f t="shared" si="430"/>
        <v/>
      </c>
      <c r="CD737" s="32" t="str">
        <f t="shared" si="431"/>
        <v/>
      </c>
      <c r="CE737" s="48"/>
      <c r="CF737" s="32" t="str">
        <f t="shared" si="438"/>
        <v/>
      </c>
      <c r="CG737" s="32" t="str">
        <f t="shared" si="439"/>
        <v/>
      </c>
      <c r="CH737" s="48"/>
    </row>
    <row r="738" spans="2:86" ht="30" customHeight="1" x14ac:dyDescent="0.2">
      <c r="B738" s="155"/>
      <c r="C738" s="117"/>
      <c r="D738" s="53"/>
      <c r="E738" s="68"/>
      <c r="F738" s="54"/>
      <c r="G738" s="54"/>
      <c r="H738" s="55"/>
      <c r="I738" s="71"/>
      <c r="J738" s="73"/>
      <c r="K738" s="56"/>
      <c r="L738" s="76" t="str">
        <f t="shared" si="447"/>
        <v/>
      </c>
      <c r="M738" s="77" t="str">
        <f t="shared" si="432"/>
        <v/>
      </c>
      <c r="N738" s="130" t="str">
        <f t="shared" si="433"/>
        <v/>
      </c>
      <c r="O738" s="131" t="str">
        <f t="shared" si="448"/>
        <v/>
      </c>
      <c r="P738" s="131" t="str">
        <f t="shared" si="448"/>
        <v/>
      </c>
      <c r="Q738" s="131" t="str">
        <f t="shared" si="448"/>
        <v/>
      </c>
      <c r="R738" s="131" t="str">
        <f t="shared" si="448"/>
        <v/>
      </c>
      <c r="S738" s="131" t="str">
        <f t="shared" si="448"/>
        <v/>
      </c>
      <c r="T738" s="131" t="str">
        <f t="shared" si="448"/>
        <v/>
      </c>
      <c r="U738" s="131" t="str">
        <f t="shared" si="448"/>
        <v/>
      </c>
      <c r="V738" s="14"/>
      <c r="W738" s="17" t="str">
        <f>IF(C738="",IF(OR(AND($H738&lt;&gt;"",C738=""),AND($F737=$F738,$AK738&lt;&gt;""),COUNTA($H$3:$H$100002)&gt;COUNTA($H$3:$H738),$AE738&lt;&gt;""),W737,""),C738)</f>
        <v/>
      </c>
      <c r="X738" s="17" t="str">
        <f>IF(D738="",IF(OR(AND($H738&lt;&gt;"",D738=""),AND($F737=$F738,$AK738&lt;&gt;""),COUNTA($H$3:$H$100002)&gt;COUNTA($H$3:$H738),$AE738&lt;&gt;""),X737,""),D738)</f>
        <v/>
      </c>
      <c r="Y738" s="17" t="str">
        <f>IF(E738="",IF(OR(AND($H738&lt;&gt;"",E738=""),AND($F737=$F738,$AK738&lt;&gt;""),COUNTA($H$3:$H$100002)&gt;COUNTA($H$3:$H738),$AE738&lt;&gt;""),Y737,""),E738)</f>
        <v/>
      </c>
      <c r="Z738" s="27" t="str">
        <f t="shared" si="449"/>
        <v/>
      </c>
      <c r="AA738" s="2" t="str">
        <f>IF(F738="","",COUNTA($F$3:F738))</f>
        <v/>
      </c>
      <c r="AB738" s="3" t="str">
        <f>IF(F738="","",IFERROR(IF(F738&lt;&gt;"",IFERROR(INDEX(設定!$C$3:$C$303,MATCH(F738,設定!$C$3:$C$303,0),0),INDEX(設定!$C$3:$C$303,MATCH("*"&amp;F738&amp;"*",設定!$C$3:$C$303,0),0)),""),"エラー"))</f>
        <v/>
      </c>
      <c r="AC738" s="2" t="str">
        <f>IF(G738="","",COUNTA($G$3:G738))</f>
        <v/>
      </c>
      <c r="AD738" s="3" t="str">
        <f>IF(G738="","",IFERROR(IF(G738&lt;&gt;"",IFERROR(INDEX(設定!$C$3:$C$303,MATCH(G738,設定!$C$3:$C$303,0),0),INDEX(設定!$C$3:$C$303,MATCH("*"&amp;G738&amp;"*",設定!$C$3:$C$303,0),0)),""),"エラー"))</f>
        <v/>
      </c>
      <c r="AE738" s="3" t="str">
        <f>IFERROR(IF(AB738="",IF(AND(H738&lt;&gt;"",F738=""),INDEX(AB$3:AB738,MATCH(MAX(AA$3:AA738),AA$3:AA738,0),0),""),AB738),"")</f>
        <v/>
      </c>
      <c r="AF738" s="3" t="str">
        <f>IFERROR(IF(AD738="",IF(AND(H738&lt;&gt;"",G738=""),INDEX(AD$3:AD738,MATCH(MAX(AC$3:AC738),AC$3:AC738,0),0),""),AD738),"")</f>
        <v/>
      </c>
      <c r="AG738" s="2" t="str">
        <f>IF(AH738="","",IF(OR(AH738=AH737,AH738=AH739),IF(AND(E738="",AB738="",AG737&lt;&gt;""),MAX($AG$3:AG737),MAX($AG$3:AG737)+1),IF(AH737=AH738,AG737,MAX($AG$3:AG737)+1)))</f>
        <v/>
      </c>
      <c r="AH738" s="12" t="str">
        <f t="shared" si="434"/>
        <v/>
      </c>
      <c r="AI738" s="12" t="str">
        <f t="shared" si="440"/>
        <v/>
      </c>
      <c r="AJ738" s="13" t="str">
        <f t="shared" si="419"/>
        <v/>
      </c>
      <c r="AK738" s="13" t="str">
        <f t="shared" si="420"/>
        <v/>
      </c>
      <c r="AL738" s="13" t="str">
        <f>IF(OR(AJ738="",COUNTIF($AH$3:AH738,AH738)&lt;&gt;COUNTIF(AH$3:AH$100002,AH738)),"",SUMIF(AH$3:AH$100002,AH738,AJ$3:AJ$100002))</f>
        <v/>
      </c>
      <c r="AM738" s="13" t="str">
        <f>IF(OR(AK738="",COUNTIF($AH$3:AH738,AH738)&lt;&gt;COUNTIF(AH$3:AH$100002,AH738)),"",SUMIF(AH$3:AH$100002,AH738,AK$3:AK$100002))</f>
        <v/>
      </c>
      <c r="AO738" s="13" t="str">
        <f t="shared" si="435"/>
        <v/>
      </c>
      <c r="AP738" s="13" t="str">
        <f t="shared" si="435"/>
        <v/>
      </c>
      <c r="AQ738" s="13" t="str">
        <f t="shared" si="435"/>
        <v/>
      </c>
      <c r="AR738" s="13" t="str">
        <f t="shared" si="435"/>
        <v/>
      </c>
      <c r="AS738" s="13" t="str">
        <f t="shared" si="436"/>
        <v/>
      </c>
      <c r="AT738" s="13" t="str">
        <f t="shared" si="436"/>
        <v/>
      </c>
      <c r="AU738" s="13" t="str">
        <f t="shared" si="436"/>
        <v/>
      </c>
      <c r="AV738" s="13" t="str">
        <f t="shared" si="436"/>
        <v/>
      </c>
      <c r="AW738" s="86" t="str">
        <f t="shared" si="421"/>
        <v/>
      </c>
      <c r="AX738" s="59" t="str">
        <f t="shared" si="422"/>
        <v/>
      </c>
      <c r="AY738" s="63" t="str">
        <f>IF(OR($BR738="",BH738=""),"",COUNT($BR$3:$BR738))</f>
        <v/>
      </c>
      <c r="AZ738" s="13" t="str">
        <f>IF(OR($BR738="",BI738=""),"",COUNT($BR$3:$BR738))</f>
        <v/>
      </c>
      <c r="BA738" s="13" t="str">
        <f>IF(OR($BR738="",BJ738=""),"",COUNT($BR$3:$BR738))</f>
        <v/>
      </c>
      <c r="BB738" s="13" t="str">
        <f>IF(OR($BR738="",BK738=""),"",COUNT($BR$3:$BR738))</f>
        <v/>
      </c>
      <c r="BC738" s="13" t="str">
        <f>IF(OR($BR738="",BL738=""),"",COUNT($BR$3:$BR738))</f>
        <v/>
      </c>
      <c r="BD738" s="13" t="str">
        <f>IF(OR($BR738="",BM738=""),"",COUNT($BR$3:$BR738))</f>
        <v/>
      </c>
      <c r="BE738" s="13" t="str">
        <f>IF(OR($BR738="",BN738=""),"",COUNT($BR$3:$BR738))</f>
        <v/>
      </c>
      <c r="BF738" s="13" t="str">
        <f>IF(OR($BR738="",BO738=""),"",COUNT($BR$3:$BR738))</f>
        <v/>
      </c>
      <c r="BG738" s="66" t="str">
        <f>IF(Z738="","",COUNT($Z$3:Z738))</f>
        <v/>
      </c>
      <c r="BH738" s="13" t="str">
        <f>IF(AO738="","",IF(AO738=BH$2,(SUMIF($BV$3:$BV738,BH$2,$BW$3:$BW738)-SUMIF($BX$3:$BX738,BH$2,$BY$3:$BY738))*AO$1,""))</f>
        <v/>
      </c>
      <c r="BI738" s="13" t="str">
        <f>IF(AP738="","",IF(AP738=BI$2,(SUMIF($BV$3:$BV738,BI$2,$BW$3:$BW738)-SUMIF($BX$3:$BX738,BI$2,$BY$3:$BY738))*AP$1,""))</f>
        <v/>
      </c>
      <c r="BJ738" s="13" t="str">
        <f>IF(AQ738="","",IF(AQ738=BJ$2,(SUMIF($BV$3:$BV738,BJ$2,$BW$3:$BW738)-SUMIF($BX$3:$BX738,BJ$2,$BY$3:$BY738))*AQ$1,""))</f>
        <v/>
      </c>
      <c r="BK738" s="13" t="str">
        <f>IF(AR738="","",IF(AR738=BK$2,(SUMIF($BV$3:$BV738,BK$2,$BW$3:$BW738)-SUMIF($BX$3:$BX738,BK$2,$BY$3:$BY738))*AR$1,""))</f>
        <v/>
      </c>
      <c r="BL738" s="13" t="str">
        <f>IF(AS738="","",IF(AS738=BL$2,(SUMIF($BV$3:$BV738,BL$2,$BW$3:$BW738)-SUMIF($BX$3:$BX738,BL$2,$BY$3:$BY738))*AS$1,""))</f>
        <v/>
      </c>
      <c r="BM738" s="13" t="str">
        <f>IF(AT738="","",IF(AT738=BM$2,(SUMIF($BV$3:$BV738,BM$2,$BW$3:$BW738)-SUMIF($BX$3:$BX738,BM$2,$BY$3:$BY738))*AT$1,""))</f>
        <v/>
      </c>
      <c r="BN738" s="13" t="str">
        <f>IF(AU738="","",IF(AU738=BN$2,(SUMIF($BV$3:$BV738,BN$2,$BW$3:$BW738)-SUMIF($BX$3:$BX738,BN$2,$BY$3:$BY738))*AU$1,""))</f>
        <v/>
      </c>
      <c r="BO738" s="13" t="str">
        <f>IF(AV738="","",IF(AV738=BO$2,(SUMIF($BV$3:$BV738,BO$2,$BW$3:$BW738)-SUMIF($BX$3:$BX738,BO$2,$BY$3:$BY738))*AV$1,""))</f>
        <v/>
      </c>
      <c r="BP738" s="69"/>
      <c r="BQ738" s="13" t="str">
        <f t="shared" si="437"/>
        <v/>
      </c>
      <c r="BR738" s="75" t="str">
        <f t="shared" si="423"/>
        <v/>
      </c>
      <c r="BS738" s="33" t="str">
        <f t="shared" si="424"/>
        <v/>
      </c>
      <c r="BT738" s="42" t="str">
        <f t="shared" si="425"/>
        <v/>
      </c>
      <c r="BU738" s="38" t="str">
        <f t="shared" si="426"/>
        <v/>
      </c>
      <c r="BV738" s="30" t="str">
        <f t="shared" si="441"/>
        <v/>
      </c>
      <c r="BW738" s="36" t="str">
        <f t="shared" si="442"/>
        <v/>
      </c>
      <c r="BX738" s="36" t="str">
        <f t="shared" si="443"/>
        <v/>
      </c>
      <c r="BY738" s="45" t="str">
        <f t="shared" si="444"/>
        <v/>
      </c>
      <c r="BZ738" s="12" t="str">
        <f t="shared" si="427"/>
        <v/>
      </c>
      <c r="CA738" s="47" t="str">
        <f t="shared" si="428"/>
        <v/>
      </c>
      <c r="CB738" s="32" t="str">
        <f t="shared" si="429"/>
        <v/>
      </c>
      <c r="CC738" s="32" t="str">
        <f t="shared" si="430"/>
        <v/>
      </c>
      <c r="CD738" s="32" t="str">
        <f t="shared" si="431"/>
        <v/>
      </c>
      <c r="CE738" s="48"/>
      <c r="CF738" s="32" t="str">
        <f t="shared" si="438"/>
        <v/>
      </c>
      <c r="CG738" s="32" t="str">
        <f t="shared" si="439"/>
        <v/>
      </c>
      <c r="CH738" s="48"/>
    </row>
    <row r="739" spans="2:86" ht="30" customHeight="1" x14ac:dyDescent="0.2">
      <c r="B739" s="155"/>
      <c r="C739" s="117"/>
      <c r="D739" s="53"/>
      <c r="E739" s="68"/>
      <c r="F739" s="54"/>
      <c r="G739" s="54"/>
      <c r="H739" s="55"/>
      <c r="I739" s="71"/>
      <c r="J739" s="73"/>
      <c r="K739" s="56"/>
      <c r="L739" s="76" t="str">
        <f t="shared" si="447"/>
        <v/>
      </c>
      <c r="M739" s="77" t="str">
        <f t="shared" si="432"/>
        <v/>
      </c>
      <c r="N739" s="130" t="str">
        <f t="shared" si="433"/>
        <v/>
      </c>
      <c r="O739" s="131" t="str">
        <f t="shared" si="448"/>
        <v/>
      </c>
      <c r="P739" s="131" t="str">
        <f t="shared" si="448"/>
        <v/>
      </c>
      <c r="Q739" s="131" t="str">
        <f t="shared" si="448"/>
        <v/>
      </c>
      <c r="R739" s="131" t="str">
        <f t="shared" si="448"/>
        <v/>
      </c>
      <c r="S739" s="131" t="str">
        <f t="shared" si="448"/>
        <v/>
      </c>
      <c r="T739" s="131" t="str">
        <f t="shared" si="448"/>
        <v/>
      </c>
      <c r="U739" s="131" t="str">
        <f t="shared" si="448"/>
        <v/>
      </c>
      <c r="V739" s="14"/>
      <c r="W739" s="17" t="str">
        <f>IF(C739="",IF(OR(AND($H739&lt;&gt;"",C739=""),AND($F738=$F739,$AK739&lt;&gt;""),COUNTA($H$3:$H$100002)&gt;COUNTA($H$3:$H739),$AE739&lt;&gt;""),W738,""),C739)</f>
        <v/>
      </c>
      <c r="X739" s="17" t="str">
        <f>IF(D739="",IF(OR(AND($H739&lt;&gt;"",D739=""),AND($F738=$F739,$AK739&lt;&gt;""),COUNTA($H$3:$H$100002)&gt;COUNTA($H$3:$H739),$AE739&lt;&gt;""),X738,""),D739)</f>
        <v/>
      </c>
      <c r="Y739" s="17" t="str">
        <f>IF(E739="",IF(OR(AND($H739&lt;&gt;"",E739=""),AND($F738=$F739,$AK739&lt;&gt;""),COUNTA($H$3:$H$100002)&gt;COUNTA($H$3:$H739),$AE739&lt;&gt;""),Y738,""),E739)</f>
        <v/>
      </c>
      <c r="Z739" s="27" t="str">
        <f t="shared" si="449"/>
        <v/>
      </c>
      <c r="AA739" s="2" t="str">
        <f>IF(F739="","",COUNTA($F$3:F739))</f>
        <v/>
      </c>
      <c r="AB739" s="3" t="str">
        <f>IF(F739="","",IFERROR(IF(F739&lt;&gt;"",IFERROR(INDEX(設定!$C$3:$C$303,MATCH(F739,設定!$C$3:$C$303,0),0),INDEX(設定!$C$3:$C$303,MATCH("*"&amp;F739&amp;"*",設定!$C$3:$C$303,0),0)),""),"エラー"))</f>
        <v/>
      </c>
      <c r="AC739" s="2" t="str">
        <f>IF(G739="","",COUNTA($G$3:G739))</f>
        <v/>
      </c>
      <c r="AD739" s="3" t="str">
        <f>IF(G739="","",IFERROR(IF(G739&lt;&gt;"",IFERROR(INDEX(設定!$C$3:$C$303,MATCH(G739,設定!$C$3:$C$303,0),0),INDEX(設定!$C$3:$C$303,MATCH("*"&amp;G739&amp;"*",設定!$C$3:$C$303,0),0)),""),"エラー"))</f>
        <v/>
      </c>
      <c r="AE739" s="3" t="str">
        <f>IFERROR(IF(AB739="",IF(AND(H739&lt;&gt;"",F739=""),INDEX(AB$3:AB739,MATCH(MAX(AA$3:AA739),AA$3:AA739,0),0),""),AB739),"")</f>
        <v/>
      </c>
      <c r="AF739" s="3" t="str">
        <f>IFERROR(IF(AD739="",IF(AND(H739&lt;&gt;"",G739=""),INDEX(AD$3:AD739,MATCH(MAX(AC$3:AC739),AC$3:AC739,0),0),""),AD739),"")</f>
        <v/>
      </c>
      <c r="AG739" s="2" t="str">
        <f>IF(AH739="","",IF(OR(AH739=AH738,AH739=AH740),IF(AND(E739="",AB739="",AG738&lt;&gt;""),MAX($AG$3:AG738),MAX($AG$3:AG738)+1),IF(AH738=AH739,AG738,MAX($AG$3:AG738)+1)))</f>
        <v/>
      </c>
      <c r="AH739" s="12" t="str">
        <f t="shared" si="434"/>
        <v/>
      </c>
      <c r="AI739" s="12" t="str">
        <f t="shared" si="440"/>
        <v/>
      </c>
      <c r="AJ739" s="13" t="str">
        <f t="shared" si="419"/>
        <v/>
      </c>
      <c r="AK739" s="13" t="str">
        <f t="shared" si="420"/>
        <v/>
      </c>
      <c r="AL739" s="13" t="str">
        <f>IF(OR(AJ739="",COUNTIF($AH$3:AH739,AH739)&lt;&gt;COUNTIF(AH$3:AH$100002,AH739)),"",SUMIF(AH$3:AH$100002,AH739,AJ$3:AJ$100002))</f>
        <v/>
      </c>
      <c r="AM739" s="13" t="str">
        <f>IF(OR(AK739="",COUNTIF($AH$3:AH739,AH739)&lt;&gt;COUNTIF(AH$3:AH$100002,AH739)),"",SUMIF(AH$3:AH$100002,AH739,AK$3:AK$100002))</f>
        <v/>
      </c>
      <c r="AO739" s="13" t="str">
        <f t="shared" si="435"/>
        <v/>
      </c>
      <c r="AP739" s="13" t="str">
        <f t="shared" si="435"/>
        <v/>
      </c>
      <c r="AQ739" s="13" t="str">
        <f t="shared" si="435"/>
        <v/>
      </c>
      <c r="AR739" s="13" t="str">
        <f t="shared" si="435"/>
        <v/>
      </c>
      <c r="AS739" s="13" t="str">
        <f t="shared" si="436"/>
        <v/>
      </c>
      <c r="AT739" s="13" t="str">
        <f t="shared" si="436"/>
        <v/>
      </c>
      <c r="AU739" s="13" t="str">
        <f t="shared" si="436"/>
        <v/>
      </c>
      <c r="AV739" s="13" t="str">
        <f t="shared" si="436"/>
        <v/>
      </c>
      <c r="AW739" s="86" t="str">
        <f t="shared" si="421"/>
        <v/>
      </c>
      <c r="AX739" s="59" t="str">
        <f t="shared" si="422"/>
        <v/>
      </c>
      <c r="AY739" s="63" t="str">
        <f>IF(OR($BR739="",BH739=""),"",COUNT($BR$3:$BR739))</f>
        <v/>
      </c>
      <c r="AZ739" s="13" t="str">
        <f>IF(OR($BR739="",BI739=""),"",COUNT($BR$3:$BR739))</f>
        <v/>
      </c>
      <c r="BA739" s="13" t="str">
        <f>IF(OR($BR739="",BJ739=""),"",COUNT($BR$3:$BR739))</f>
        <v/>
      </c>
      <c r="BB739" s="13" t="str">
        <f>IF(OR($BR739="",BK739=""),"",COUNT($BR$3:$BR739))</f>
        <v/>
      </c>
      <c r="BC739" s="13" t="str">
        <f>IF(OR($BR739="",BL739=""),"",COUNT($BR$3:$BR739))</f>
        <v/>
      </c>
      <c r="BD739" s="13" t="str">
        <f>IF(OR($BR739="",BM739=""),"",COUNT($BR$3:$BR739))</f>
        <v/>
      </c>
      <c r="BE739" s="13" t="str">
        <f>IF(OR($BR739="",BN739=""),"",COUNT($BR$3:$BR739))</f>
        <v/>
      </c>
      <c r="BF739" s="13" t="str">
        <f>IF(OR($BR739="",BO739=""),"",COUNT($BR$3:$BR739))</f>
        <v/>
      </c>
      <c r="BG739" s="66" t="str">
        <f>IF(Z739="","",COUNT($Z$3:Z739))</f>
        <v/>
      </c>
      <c r="BH739" s="13" t="str">
        <f>IF(AO739="","",IF(AO739=BH$2,(SUMIF($BV$3:$BV739,BH$2,$BW$3:$BW739)-SUMIF($BX$3:$BX739,BH$2,$BY$3:$BY739))*AO$1,""))</f>
        <v/>
      </c>
      <c r="BI739" s="13" t="str">
        <f>IF(AP739="","",IF(AP739=BI$2,(SUMIF($BV$3:$BV739,BI$2,$BW$3:$BW739)-SUMIF($BX$3:$BX739,BI$2,$BY$3:$BY739))*AP$1,""))</f>
        <v/>
      </c>
      <c r="BJ739" s="13" t="str">
        <f>IF(AQ739="","",IF(AQ739=BJ$2,(SUMIF($BV$3:$BV739,BJ$2,$BW$3:$BW739)-SUMIF($BX$3:$BX739,BJ$2,$BY$3:$BY739))*AQ$1,""))</f>
        <v/>
      </c>
      <c r="BK739" s="13" t="str">
        <f>IF(AR739="","",IF(AR739=BK$2,(SUMIF($BV$3:$BV739,BK$2,$BW$3:$BW739)-SUMIF($BX$3:$BX739,BK$2,$BY$3:$BY739))*AR$1,""))</f>
        <v/>
      </c>
      <c r="BL739" s="13" t="str">
        <f>IF(AS739="","",IF(AS739=BL$2,(SUMIF($BV$3:$BV739,BL$2,$BW$3:$BW739)-SUMIF($BX$3:$BX739,BL$2,$BY$3:$BY739))*AS$1,""))</f>
        <v/>
      </c>
      <c r="BM739" s="13" t="str">
        <f>IF(AT739="","",IF(AT739=BM$2,(SUMIF($BV$3:$BV739,BM$2,$BW$3:$BW739)-SUMIF($BX$3:$BX739,BM$2,$BY$3:$BY739))*AT$1,""))</f>
        <v/>
      </c>
      <c r="BN739" s="13" t="str">
        <f>IF(AU739="","",IF(AU739=BN$2,(SUMIF($BV$3:$BV739,BN$2,$BW$3:$BW739)-SUMIF($BX$3:$BX739,BN$2,$BY$3:$BY739))*AU$1,""))</f>
        <v/>
      </c>
      <c r="BO739" s="13" t="str">
        <f>IF(AV739="","",IF(AV739=BO$2,(SUMIF($BV$3:$BV739,BO$2,$BW$3:$BW739)-SUMIF($BX$3:$BX739,BO$2,$BY$3:$BY739))*AV$1,""))</f>
        <v/>
      </c>
      <c r="BP739" s="69"/>
      <c r="BQ739" s="13" t="str">
        <f t="shared" si="437"/>
        <v/>
      </c>
      <c r="BR739" s="75" t="str">
        <f t="shared" si="423"/>
        <v/>
      </c>
      <c r="BS739" s="33" t="str">
        <f t="shared" si="424"/>
        <v/>
      </c>
      <c r="BT739" s="42" t="str">
        <f t="shared" si="425"/>
        <v/>
      </c>
      <c r="BU739" s="38" t="str">
        <f t="shared" si="426"/>
        <v/>
      </c>
      <c r="BV739" s="30" t="str">
        <f t="shared" si="441"/>
        <v/>
      </c>
      <c r="BW739" s="36" t="str">
        <f t="shared" si="442"/>
        <v/>
      </c>
      <c r="BX739" s="36" t="str">
        <f t="shared" si="443"/>
        <v/>
      </c>
      <c r="BY739" s="45" t="str">
        <f t="shared" si="444"/>
        <v/>
      </c>
      <c r="BZ739" s="12" t="str">
        <f t="shared" si="427"/>
        <v/>
      </c>
      <c r="CA739" s="47" t="str">
        <f t="shared" si="428"/>
        <v/>
      </c>
      <c r="CB739" s="32" t="str">
        <f t="shared" si="429"/>
        <v/>
      </c>
      <c r="CC739" s="32" t="str">
        <f t="shared" si="430"/>
        <v/>
      </c>
      <c r="CD739" s="32" t="str">
        <f t="shared" si="431"/>
        <v/>
      </c>
      <c r="CE739" s="48"/>
      <c r="CF739" s="32" t="str">
        <f t="shared" si="438"/>
        <v/>
      </c>
      <c r="CG739" s="32" t="str">
        <f t="shared" si="439"/>
        <v/>
      </c>
      <c r="CH739" s="48"/>
    </row>
    <row r="740" spans="2:86" ht="30" customHeight="1" x14ac:dyDescent="0.2">
      <c r="B740" s="155"/>
      <c r="C740" s="117"/>
      <c r="D740" s="53"/>
      <c r="E740" s="68"/>
      <c r="F740" s="54"/>
      <c r="G740" s="54"/>
      <c r="H740" s="55"/>
      <c r="I740" s="71"/>
      <c r="J740" s="73"/>
      <c r="K740" s="56"/>
      <c r="L740" s="76" t="str">
        <f t="shared" si="447"/>
        <v/>
      </c>
      <c r="M740" s="77" t="str">
        <f t="shared" si="432"/>
        <v/>
      </c>
      <c r="N740" s="130" t="str">
        <f t="shared" si="433"/>
        <v/>
      </c>
      <c r="O740" s="131" t="str">
        <f t="shared" si="448"/>
        <v/>
      </c>
      <c r="P740" s="131" t="str">
        <f t="shared" si="448"/>
        <v/>
      </c>
      <c r="Q740" s="131" t="str">
        <f t="shared" si="448"/>
        <v/>
      </c>
      <c r="R740" s="131" t="str">
        <f t="shared" si="448"/>
        <v/>
      </c>
      <c r="S740" s="131" t="str">
        <f t="shared" si="448"/>
        <v/>
      </c>
      <c r="T740" s="131" t="str">
        <f t="shared" si="448"/>
        <v/>
      </c>
      <c r="U740" s="131" t="str">
        <f t="shared" si="448"/>
        <v/>
      </c>
      <c r="V740" s="14"/>
      <c r="W740" s="17" t="str">
        <f>IF(C740="",IF(OR(AND($H740&lt;&gt;"",C740=""),AND($F739=$F740,$AK740&lt;&gt;""),COUNTA($H$3:$H$100002)&gt;COUNTA($H$3:$H740),$AE740&lt;&gt;""),W739,""),C740)</f>
        <v/>
      </c>
      <c r="X740" s="17" t="str">
        <f>IF(D740="",IF(OR(AND($H740&lt;&gt;"",D740=""),AND($F739=$F740,$AK740&lt;&gt;""),COUNTA($H$3:$H$100002)&gt;COUNTA($H$3:$H740),$AE740&lt;&gt;""),X739,""),D740)</f>
        <v/>
      </c>
      <c r="Y740" s="17" t="str">
        <f>IF(E740="",IF(OR(AND($H740&lt;&gt;"",E740=""),AND($F739=$F740,$AK740&lt;&gt;""),COUNTA($H$3:$H$100002)&gt;COUNTA($H$3:$H740),$AE740&lt;&gt;""),Y739,""),E740)</f>
        <v/>
      </c>
      <c r="Z740" s="27" t="str">
        <f t="shared" si="449"/>
        <v/>
      </c>
      <c r="AA740" s="2" t="str">
        <f>IF(F740="","",COUNTA($F$3:F740))</f>
        <v/>
      </c>
      <c r="AB740" s="3" t="str">
        <f>IF(F740="","",IFERROR(IF(F740&lt;&gt;"",IFERROR(INDEX(設定!$C$3:$C$303,MATCH(F740,設定!$C$3:$C$303,0),0),INDEX(設定!$C$3:$C$303,MATCH("*"&amp;F740&amp;"*",設定!$C$3:$C$303,0),0)),""),"エラー"))</f>
        <v/>
      </c>
      <c r="AC740" s="2" t="str">
        <f>IF(G740="","",COUNTA($G$3:G740))</f>
        <v/>
      </c>
      <c r="AD740" s="3" t="str">
        <f>IF(G740="","",IFERROR(IF(G740&lt;&gt;"",IFERROR(INDEX(設定!$C$3:$C$303,MATCH(G740,設定!$C$3:$C$303,0),0),INDEX(設定!$C$3:$C$303,MATCH("*"&amp;G740&amp;"*",設定!$C$3:$C$303,0),0)),""),"エラー"))</f>
        <v/>
      </c>
      <c r="AE740" s="3" t="str">
        <f>IFERROR(IF(AB740="",IF(AND(H740&lt;&gt;"",F740=""),INDEX(AB$3:AB740,MATCH(MAX(AA$3:AA740),AA$3:AA740,0),0),""),AB740),"")</f>
        <v/>
      </c>
      <c r="AF740" s="3" t="str">
        <f>IFERROR(IF(AD740="",IF(AND(H740&lt;&gt;"",G740=""),INDEX(AD$3:AD740,MATCH(MAX(AC$3:AC740),AC$3:AC740,0),0),""),AD740),"")</f>
        <v/>
      </c>
      <c r="AG740" s="2" t="str">
        <f>IF(AH740="","",IF(OR(AH740=AH739,AH740=AH741),IF(AND(E740="",AB740="",AG739&lt;&gt;""),MAX($AG$3:AG739),MAX($AG$3:AG739)+1),IF(AH739=AH740,AG739,MAX($AG$3:AG739)+1)))</f>
        <v/>
      </c>
      <c r="AH740" s="12" t="str">
        <f t="shared" si="434"/>
        <v/>
      </c>
      <c r="AI740" s="12" t="str">
        <f t="shared" si="440"/>
        <v/>
      </c>
      <c r="AJ740" s="13" t="str">
        <f t="shared" si="419"/>
        <v/>
      </c>
      <c r="AK740" s="13" t="str">
        <f t="shared" si="420"/>
        <v/>
      </c>
      <c r="AL740" s="13" t="str">
        <f>IF(OR(AJ740="",COUNTIF($AH$3:AH740,AH740)&lt;&gt;COUNTIF(AH$3:AH$100002,AH740)),"",SUMIF(AH$3:AH$100002,AH740,AJ$3:AJ$100002))</f>
        <v/>
      </c>
      <c r="AM740" s="13" t="str">
        <f>IF(OR(AK740="",COUNTIF($AH$3:AH740,AH740)&lt;&gt;COUNTIF(AH$3:AH$100002,AH740)),"",SUMIF(AH$3:AH$100002,AH740,AK$3:AK$100002))</f>
        <v/>
      </c>
      <c r="AO740" s="13" t="str">
        <f t="shared" si="435"/>
        <v/>
      </c>
      <c r="AP740" s="13" t="str">
        <f t="shared" si="435"/>
        <v/>
      </c>
      <c r="AQ740" s="13" t="str">
        <f t="shared" si="435"/>
        <v/>
      </c>
      <c r="AR740" s="13" t="str">
        <f t="shared" si="435"/>
        <v/>
      </c>
      <c r="AS740" s="13" t="str">
        <f t="shared" si="436"/>
        <v/>
      </c>
      <c r="AT740" s="13" t="str">
        <f t="shared" si="436"/>
        <v/>
      </c>
      <c r="AU740" s="13" t="str">
        <f t="shared" si="436"/>
        <v/>
      </c>
      <c r="AV740" s="13" t="str">
        <f t="shared" si="436"/>
        <v/>
      </c>
      <c r="AW740" s="86" t="str">
        <f t="shared" si="421"/>
        <v/>
      </c>
      <c r="AX740" s="59" t="str">
        <f t="shared" si="422"/>
        <v/>
      </c>
      <c r="AY740" s="63" t="str">
        <f>IF(OR($BR740="",BH740=""),"",COUNT($BR$3:$BR740))</f>
        <v/>
      </c>
      <c r="AZ740" s="13" t="str">
        <f>IF(OR($BR740="",BI740=""),"",COUNT($BR$3:$BR740))</f>
        <v/>
      </c>
      <c r="BA740" s="13" t="str">
        <f>IF(OR($BR740="",BJ740=""),"",COUNT($BR$3:$BR740))</f>
        <v/>
      </c>
      <c r="BB740" s="13" t="str">
        <f>IF(OR($BR740="",BK740=""),"",COUNT($BR$3:$BR740))</f>
        <v/>
      </c>
      <c r="BC740" s="13" t="str">
        <f>IF(OR($BR740="",BL740=""),"",COUNT($BR$3:$BR740))</f>
        <v/>
      </c>
      <c r="BD740" s="13" t="str">
        <f>IF(OR($BR740="",BM740=""),"",COUNT($BR$3:$BR740))</f>
        <v/>
      </c>
      <c r="BE740" s="13" t="str">
        <f>IF(OR($BR740="",BN740=""),"",COUNT($BR$3:$BR740))</f>
        <v/>
      </c>
      <c r="BF740" s="13" t="str">
        <f>IF(OR($BR740="",BO740=""),"",COUNT($BR$3:$BR740))</f>
        <v/>
      </c>
      <c r="BG740" s="66" t="str">
        <f>IF(Z740="","",COUNT($Z$3:Z740))</f>
        <v/>
      </c>
      <c r="BH740" s="13" t="str">
        <f>IF(AO740="","",IF(AO740=BH$2,(SUMIF($BV$3:$BV740,BH$2,$BW$3:$BW740)-SUMIF($BX$3:$BX740,BH$2,$BY$3:$BY740))*AO$1,""))</f>
        <v/>
      </c>
      <c r="BI740" s="13" t="str">
        <f>IF(AP740="","",IF(AP740=BI$2,(SUMIF($BV$3:$BV740,BI$2,$BW$3:$BW740)-SUMIF($BX$3:$BX740,BI$2,$BY$3:$BY740))*AP$1,""))</f>
        <v/>
      </c>
      <c r="BJ740" s="13" t="str">
        <f>IF(AQ740="","",IF(AQ740=BJ$2,(SUMIF($BV$3:$BV740,BJ$2,$BW$3:$BW740)-SUMIF($BX$3:$BX740,BJ$2,$BY$3:$BY740))*AQ$1,""))</f>
        <v/>
      </c>
      <c r="BK740" s="13" t="str">
        <f>IF(AR740="","",IF(AR740=BK$2,(SUMIF($BV$3:$BV740,BK$2,$BW$3:$BW740)-SUMIF($BX$3:$BX740,BK$2,$BY$3:$BY740))*AR$1,""))</f>
        <v/>
      </c>
      <c r="BL740" s="13" t="str">
        <f>IF(AS740="","",IF(AS740=BL$2,(SUMIF($BV$3:$BV740,BL$2,$BW$3:$BW740)-SUMIF($BX$3:$BX740,BL$2,$BY$3:$BY740))*AS$1,""))</f>
        <v/>
      </c>
      <c r="BM740" s="13" t="str">
        <f>IF(AT740="","",IF(AT740=BM$2,(SUMIF($BV$3:$BV740,BM$2,$BW$3:$BW740)-SUMIF($BX$3:$BX740,BM$2,$BY$3:$BY740))*AT$1,""))</f>
        <v/>
      </c>
      <c r="BN740" s="13" t="str">
        <f>IF(AU740="","",IF(AU740=BN$2,(SUMIF($BV$3:$BV740,BN$2,$BW$3:$BW740)-SUMIF($BX$3:$BX740,BN$2,$BY$3:$BY740))*AU$1,""))</f>
        <v/>
      </c>
      <c r="BO740" s="13" t="str">
        <f>IF(AV740="","",IF(AV740=BO$2,(SUMIF($BV$3:$BV740,BO$2,$BW$3:$BW740)-SUMIF($BX$3:$BX740,BO$2,$BY$3:$BY740))*AV$1,""))</f>
        <v/>
      </c>
      <c r="BP740" s="69"/>
      <c r="BQ740" s="13" t="str">
        <f t="shared" si="437"/>
        <v/>
      </c>
      <c r="BR740" s="75" t="str">
        <f t="shared" si="423"/>
        <v/>
      </c>
      <c r="BS740" s="33" t="str">
        <f t="shared" si="424"/>
        <v/>
      </c>
      <c r="BT740" s="42" t="str">
        <f t="shared" si="425"/>
        <v/>
      </c>
      <c r="BU740" s="38" t="str">
        <f t="shared" si="426"/>
        <v/>
      </c>
      <c r="BV740" s="30" t="str">
        <f t="shared" si="441"/>
        <v/>
      </c>
      <c r="BW740" s="36" t="str">
        <f t="shared" si="442"/>
        <v/>
      </c>
      <c r="BX740" s="36" t="str">
        <f t="shared" si="443"/>
        <v/>
      </c>
      <c r="BY740" s="45" t="str">
        <f t="shared" si="444"/>
        <v/>
      </c>
      <c r="BZ740" s="12" t="str">
        <f t="shared" si="427"/>
        <v/>
      </c>
      <c r="CA740" s="47" t="str">
        <f t="shared" si="428"/>
        <v/>
      </c>
      <c r="CB740" s="32" t="str">
        <f t="shared" si="429"/>
        <v/>
      </c>
      <c r="CC740" s="32" t="str">
        <f t="shared" si="430"/>
        <v/>
      </c>
      <c r="CD740" s="32" t="str">
        <f t="shared" si="431"/>
        <v/>
      </c>
      <c r="CE740" s="48"/>
      <c r="CF740" s="32" t="str">
        <f t="shared" si="438"/>
        <v/>
      </c>
      <c r="CG740" s="32" t="str">
        <f t="shared" si="439"/>
        <v/>
      </c>
      <c r="CH740" s="48"/>
    </row>
    <row r="741" spans="2:86" ht="30" customHeight="1" x14ac:dyDescent="0.2">
      <c r="B741" s="155"/>
      <c r="C741" s="117"/>
      <c r="D741" s="53"/>
      <c r="E741" s="68"/>
      <c r="F741" s="54"/>
      <c r="G741" s="54"/>
      <c r="H741" s="55"/>
      <c r="I741" s="71"/>
      <c r="J741" s="73"/>
      <c r="K741" s="56"/>
      <c r="L741" s="76" t="str">
        <f t="shared" si="447"/>
        <v/>
      </c>
      <c r="M741" s="77" t="str">
        <f t="shared" si="432"/>
        <v/>
      </c>
      <c r="N741" s="130" t="str">
        <f t="shared" si="433"/>
        <v/>
      </c>
      <c r="O741" s="131" t="str">
        <f t="shared" si="448"/>
        <v/>
      </c>
      <c r="P741" s="131" t="str">
        <f t="shared" si="448"/>
        <v/>
      </c>
      <c r="Q741" s="131" t="str">
        <f t="shared" si="448"/>
        <v/>
      </c>
      <c r="R741" s="131" t="str">
        <f t="shared" si="448"/>
        <v/>
      </c>
      <c r="S741" s="131" t="str">
        <f t="shared" si="448"/>
        <v/>
      </c>
      <c r="T741" s="131" t="str">
        <f t="shared" si="448"/>
        <v/>
      </c>
      <c r="U741" s="131" t="str">
        <f t="shared" si="448"/>
        <v/>
      </c>
      <c r="V741" s="14"/>
      <c r="W741" s="17" t="str">
        <f>IF(C741="",IF(OR(AND($H741&lt;&gt;"",C741=""),AND($F740=$F741,$AK741&lt;&gt;""),COUNTA($H$3:$H$100002)&gt;COUNTA($H$3:$H741),$AE741&lt;&gt;""),W740,""),C741)</f>
        <v/>
      </c>
      <c r="X741" s="17" t="str">
        <f>IF(D741="",IF(OR(AND($H741&lt;&gt;"",D741=""),AND($F740=$F741,$AK741&lt;&gt;""),COUNTA($H$3:$H$100002)&gt;COUNTA($H$3:$H741),$AE741&lt;&gt;""),X740,""),D741)</f>
        <v/>
      </c>
      <c r="Y741" s="17" t="str">
        <f>IF(E741="",IF(OR(AND($H741&lt;&gt;"",E741=""),AND($F740=$F741,$AK741&lt;&gt;""),COUNTA($H$3:$H$100002)&gt;COUNTA($H$3:$H741),$AE741&lt;&gt;""),Y740,""),E741)</f>
        <v/>
      </c>
      <c r="Z741" s="27" t="str">
        <f t="shared" si="449"/>
        <v/>
      </c>
      <c r="AA741" s="2" t="str">
        <f>IF(F741="","",COUNTA($F$3:F741))</f>
        <v/>
      </c>
      <c r="AB741" s="3" t="str">
        <f>IF(F741="","",IFERROR(IF(F741&lt;&gt;"",IFERROR(INDEX(設定!$C$3:$C$303,MATCH(F741,設定!$C$3:$C$303,0),0),INDEX(設定!$C$3:$C$303,MATCH("*"&amp;F741&amp;"*",設定!$C$3:$C$303,0),0)),""),"エラー"))</f>
        <v/>
      </c>
      <c r="AC741" s="2" t="str">
        <f>IF(G741="","",COUNTA($G$3:G741))</f>
        <v/>
      </c>
      <c r="AD741" s="3" t="str">
        <f>IF(G741="","",IFERROR(IF(G741&lt;&gt;"",IFERROR(INDEX(設定!$C$3:$C$303,MATCH(G741,設定!$C$3:$C$303,0),0),INDEX(設定!$C$3:$C$303,MATCH("*"&amp;G741&amp;"*",設定!$C$3:$C$303,0),0)),""),"エラー"))</f>
        <v/>
      </c>
      <c r="AE741" s="3" t="str">
        <f>IFERROR(IF(AB741="",IF(AND(H741&lt;&gt;"",F741=""),INDEX(AB$3:AB741,MATCH(MAX(AA$3:AA741),AA$3:AA741,0),0),""),AB741),"")</f>
        <v/>
      </c>
      <c r="AF741" s="3" t="str">
        <f>IFERROR(IF(AD741="",IF(AND(H741&lt;&gt;"",G741=""),INDEX(AD$3:AD741,MATCH(MAX(AC$3:AC741),AC$3:AC741,0),0),""),AD741),"")</f>
        <v/>
      </c>
      <c r="AG741" s="2" t="str">
        <f>IF(AH741="","",IF(OR(AH741=AH740,AH741=AH742),IF(AND(E741="",AB741="",AG740&lt;&gt;""),MAX($AG$3:AG740),MAX($AG$3:AG740)+1),IF(AH740=AH741,AG740,MAX($AG$3:AG740)+1)))</f>
        <v/>
      </c>
      <c r="AH741" s="12" t="str">
        <f t="shared" si="434"/>
        <v/>
      </c>
      <c r="AI741" s="12" t="str">
        <f t="shared" si="440"/>
        <v/>
      </c>
      <c r="AJ741" s="13" t="str">
        <f t="shared" si="419"/>
        <v/>
      </c>
      <c r="AK741" s="13" t="str">
        <f t="shared" si="420"/>
        <v/>
      </c>
      <c r="AL741" s="13" t="str">
        <f>IF(OR(AJ741="",COUNTIF($AH$3:AH741,AH741)&lt;&gt;COUNTIF(AH$3:AH$100002,AH741)),"",SUMIF(AH$3:AH$100002,AH741,AJ$3:AJ$100002))</f>
        <v/>
      </c>
      <c r="AM741" s="13" t="str">
        <f>IF(OR(AK741="",COUNTIF($AH$3:AH741,AH741)&lt;&gt;COUNTIF(AH$3:AH$100002,AH741)),"",SUMIF(AH$3:AH$100002,AH741,AK$3:AK$100002))</f>
        <v/>
      </c>
      <c r="AO741" s="13" t="str">
        <f t="shared" si="435"/>
        <v/>
      </c>
      <c r="AP741" s="13" t="str">
        <f t="shared" si="435"/>
        <v/>
      </c>
      <c r="AQ741" s="13" t="str">
        <f t="shared" si="435"/>
        <v/>
      </c>
      <c r="AR741" s="13" t="str">
        <f t="shared" si="435"/>
        <v/>
      </c>
      <c r="AS741" s="13" t="str">
        <f t="shared" si="436"/>
        <v/>
      </c>
      <c r="AT741" s="13" t="str">
        <f t="shared" si="436"/>
        <v/>
      </c>
      <c r="AU741" s="13" t="str">
        <f t="shared" si="436"/>
        <v/>
      </c>
      <c r="AV741" s="13" t="str">
        <f t="shared" si="436"/>
        <v/>
      </c>
      <c r="AW741" s="86" t="str">
        <f t="shared" si="421"/>
        <v/>
      </c>
      <c r="AX741" s="59" t="str">
        <f t="shared" si="422"/>
        <v/>
      </c>
      <c r="AY741" s="63" t="str">
        <f>IF(OR($BR741="",BH741=""),"",COUNT($BR$3:$BR741))</f>
        <v/>
      </c>
      <c r="AZ741" s="13" t="str">
        <f>IF(OR($BR741="",BI741=""),"",COUNT($BR$3:$BR741))</f>
        <v/>
      </c>
      <c r="BA741" s="13" t="str">
        <f>IF(OR($BR741="",BJ741=""),"",COUNT($BR$3:$BR741))</f>
        <v/>
      </c>
      <c r="BB741" s="13" t="str">
        <f>IF(OR($BR741="",BK741=""),"",COUNT($BR$3:$BR741))</f>
        <v/>
      </c>
      <c r="BC741" s="13" t="str">
        <f>IF(OR($BR741="",BL741=""),"",COUNT($BR$3:$BR741))</f>
        <v/>
      </c>
      <c r="BD741" s="13" t="str">
        <f>IF(OR($BR741="",BM741=""),"",COUNT($BR$3:$BR741))</f>
        <v/>
      </c>
      <c r="BE741" s="13" t="str">
        <f>IF(OR($BR741="",BN741=""),"",COUNT($BR$3:$BR741))</f>
        <v/>
      </c>
      <c r="BF741" s="13" t="str">
        <f>IF(OR($BR741="",BO741=""),"",COUNT($BR$3:$BR741))</f>
        <v/>
      </c>
      <c r="BG741" s="66" t="str">
        <f>IF(Z741="","",COUNT($Z$3:Z741))</f>
        <v/>
      </c>
      <c r="BH741" s="13" t="str">
        <f>IF(AO741="","",IF(AO741=BH$2,(SUMIF($BV$3:$BV741,BH$2,$BW$3:$BW741)-SUMIF($BX$3:$BX741,BH$2,$BY$3:$BY741))*AO$1,""))</f>
        <v/>
      </c>
      <c r="BI741" s="13" t="str">
        <f>IF(AP741="","",IF(AP741=BI$2,(SUMIF($BV$3:$BV741,BI$2,$BW$3:$BW741)-SUMIF($BX$3:$BX741,BI$2,$BY$3:$BY741))*AP$1,""))</f>
        <v/>
      </c>
      <c r="BJ741" s="13" t="str">
        <f>IF(AQ741="","",IF(AQ741=BJ$2,(SUMIF($BV$3:$BV741,BJ$2,$BW$3:$BW741)-SUMIF($BX$3:$BX741,BJ$2,$BY$3:$BY741))*AQ$1,""))</f>
        <v/>
      </c>
      <c r="BK741" s="13" t="str">
        <f>IF(AR741="","",IF(AR741=BK$2,(SUMIF($BV$3:$BV741,BK$2,$BW$3:$BW741)-SUMIF($BX$3:$BX741,BK$2,$BY$3:$BY741))*AR$1,""))</f>
        <v/>
      </c>
      <c r="BL741" s="13" t="str">
        <f>IF(AS741="","",IF(AS741=BL$2,(SUMIF($BV$3:$BV741,BL$2,$BW$3:$BW741)-SUMIF($BX$3:$BX741,BL$2,$BY$3:$BY741))*AS$1,""))</f>
        <v/>
      </c>
      <c r="BM741" s="13" t="str">
        <f>IF(AT741="","",IF(AT741=BM$2,(SUMIF($BV$3:$BV741,BM$2,$BW$3:$BW741)-SUMIF($BX$3:$BX741,BM$2,$BY$3:$BY741))*AT$1,""))</f>
        <v/>
      </c>
      <c r="BN741" s="13" t="str">
        <f>IF(AU741="","",IF(AU741=BN$2,(SUMIF($BV$3:$BV741,BN$2,$BW$3:$BW741)-SUMIF($BX$3:$BX741,BN$2,$BY$3:$BY741))*AU$1,""))</f>
        <v/>
      </c>
      <c r="BO741" s="13" t="str">
        <f>IF(AV741="","",IF(AV741=BO$2,(SUMIF($BV$3:$BV741,BO$2,$BW$3:$BW741)-SUMIF($BX$3:$BX741,BO$2,$BY$3:$BY741))*AV$1,""))</f>
        <v/>
      </c>
      <c r="BP741" s="69"/>
      <c r="BQ741" s="13" t="str">
        <f t="shared" si="437"/>
        <v/>
      </c>
      <c r="BR741" s="75" t="str">
        <f t="shared" si="423"/>
        <v/>
      </c>
      <c r="BS741" s="33" t="str">
        <f t="shared" si="424"/>
        <v/>
      </c>
      <c r="BT741" s="42" t="str">
        <f t="shared" si="425"/>
        <v/>
      </c>
      <c r="BU741" s="38" t="str">
        <f t="shared" si="426"/>
        <v/>
      </c>
      <c r="BV741" s="30" t="str">
        <f t="shared" si="441"/>
        <v/>
      </c>
      <c r="BW741" s="36" t="str">
        <f t="shared" si="442"/>
        <v/>
      </c>
      <c r="BX741" s="36" t="str">
        <f t="shared" si="443"/>
        <v/>
      </c>
      <c r="BY741" s="45" t="str">
        <f t="shared" si="444"/>
        <v/>
      </c>
      <c r="BZ741" s="12" t="str">
        <f t="shared" si="427"/>
        <v/>
      </c>
      <c r="CA741" s="47" t="str">
        <f t="shared" si="428"/>
        <v/>
      </c>
      <c r="CB741" s="32" t="str">
        <f t="shared" si="429"/>
        <v/>
      </c>
      <c r="CC741" s="32" t="str">
        <f t="shared" si="430"/>
        <v/>
      </c>
      <c r="CD741" s="32" t="str">
        <f t="shared" si="431"/>
        <v/>
      </c>
      <c r="CE741" s="48"/>
      <c r="CF741" s="32" t="str">
        <f t="shared" si="438"/>
        <v/>
      </c>
      <c r="CG741" s="32" t="str">
        <f t="shared" si="439"/>
        <v/>
      </c>
      <c r="CH741" s="48"/>
    </row>
    <row r="742" spans="2:86" ht="30" customHeight="1" x14ac:dyDescent="0.2">
      <c r="B742" s="155"/>
      <c r="C742" s="117"/>
      <c r="D742" s="53"/>
      <c r="E742" s="68"/>
      <c r="F742" s="54"/>
      <c r="G742" s="54"/>
      <c r="H742" s="55"/>
      <c r="I742" s="71"/>
      <c r="J742" s="73"/>
      <c r="K742" s="56"/>
      <c r="L742" s="76" t="str">
        <f t="shared" si="447"/>
        <v/>
      </c>
      <c r="M742" s="77" t="str">
        <f t="shared" si="432"/>
        <v/>
      </c>
      <c r="N742" s="130" t="str">
        <f t="shared" si="433"/>
        <v/>
      </c>
      <c r="O742" s="131" t="str">
        <f t="shared" si="448"/>
        <v/>
      </c>
      <c r="P742" s="131" t="str">
        <f t="shared" si="448"/>
        <v/>
      </c>
      <c r="Q742" s="131" t="str">
        <f t="shared" si="448"/>
        <v/>
      </c>
      <c r="R742" s="131" t="str">
        <f t="shared" si="448"/>
        <v/>
      </c>
      <c r="S742" s="131" t="str">
        <f t="shared" si="448"/>
        <v/>
      </c>
      <c r="T742" s="131" t="str">
        <f t="shared" si="448"/>
        <v/>
      </c>
      <c r="U742" s="131" t="str">
        <f t="shared" si="448"/>
        <v/>
      </c>
      <c r="V742" s="14"/>
      <c r="W742" s="17" t="str">
        <f>IF(C742="",IF(OR(AND($H742&lt;&gt;"",C742=""),AND($F741=$F742,$AK742&lt;&gt;""),COUNTA($H$3:$H$100002)&gt;COUNTA($H$3:$H742),$AE742&lt;&gt;""),W741,""),C742)</f>
        <v/>
      </c>
      <c r="X742" s="17" t="str">
        <f>IF(D742="",IF(OR(AND($H742&lt;&gt;"",D742=""),AND($F741=$F742,$AK742&lt;&gt;""),COUNTA($H$3:$H$100002)&gt;COUNTA($H$3:$H742),$AE742&lt;&gt;""),X741,""),D742)</f>
        <v/>
      </c>
      <c r="Y742" s="17" t="str">
        <f>IF(E742="",IF(OR(AND($H742&lt;&gt;"",E742=""),AND($F741=$F742,$AK742&lt;&gt;""),COUNTA($H$3:$H$100002)&gt;COUNTA($H$3:$H742),$AE742&lt;&gt;""),Y741,""),E742)</f>
        <v/>
      </c>
      <c r="Z742" s="27" t="str">
        <f t="shared" si="449"/>
        <v/>
      </c>
      <c r="AA742" s="2" t="str">
        <f>IF(F742="","",COUNTA($F$3:F742))</f>
        <v/>
      </c>
      <c r="AB742" s="3" t="str">
        <f>IF(F742="","",IFERROR(IF(F742&lt;&gt;"",IFERROR(INDEX(設定!$C$3:$C$303,MATCH(F742,設定!$C$3:$C$303,0),0),INDEX(設定!$C$3:$C$303,MATCH("*"&amp;F742&amp;"*",設定!$C$3:$C$303,0),0)),""),"エラー"))</f>
        <v/>
      </c>
      <c r="AC742" s="2" t="str">
        <f>IF(G742="","",COUNTA($G$3:G742))</f>
        <v/>
      </c>
      <c r="AD742" s="3" t="str">
        <f>IF(G742="","",IFERROR(IF(G742&lt;&gt;"",IFERROR(INDEX(設定!$C$3:$C$303,MATCH(G742,設定!$C$3:$C$303,0),0),INDEX(設定!$C$3:$C$303,MATCH("*"&amp;G742&amp;"*",設定!$C$3:$C$303,0),0)),""),"エラー"))</f>
        <v/>
      </c>
      <c r="AE742" s="3" t="str">
        <f>IFERROR(IF(AB742="",IF(AND(H742&lt;&gt;"",F742=""),INDEX(AB$3:AB742,MATCH(MAX(AA$3:AA742),AA$3:AA742,0),0),""),AB742),"")</f>
        <v/>
      </c>
      <c r="AF742" s="3" t="str">
        <f>IFERROR(IF(AD742="",IF(AND(H742&lt;&gt;"",G742=""),INDEX(AD$3:AD742,MATCH(MAX(AC$3:AC742),AC$3:AC742,0),0),""),AD742),"")</f>
        <v/>
      </c>
      <c r="AG742" s="2" t="str">
        <f>IF(AH742="","",IF(OR(AH742=AH741,AH742=AH743),IF(AND(E742="",AB742="",AG741&lt;&gt;""),MAX($AG$3:AG741),MAX($AG$3:AG741)+1),IF(AH741=AH742,AG741,MAX($AG$3:AG741)+1)))</f>
        <v/>
      </c>
      <c r="AH742" s="12" t="str">
        <f t="shared" si="434"/>
        <v/>
      </c>
      <c r="AI742" s="12" t="str">
        <f t="shared" si="440"/>
        <v/>
      </c>
      <c r="AJ742" s="13" t="str">
        <f t="shared" si="419"/>
        <v/>
      </c>
      <c r="AK742" s="13" t="str">
        <f t="shared" si="420"/>
        <v/>
      </c>
      <c r="AL742" s="13" t="str">
        <f>IF(OR(AJ742="",COUNTIF($AH$3:AH742,AH742)&lt;&gt;COUNTIF(AH$3:AH$100002,AH742)),"",SUMIF(AH$3:AH$100002,AH742,AJ$3:AJ$100002))</f>
        <v/>
      </c>
      <c r="AM742" s="13" t="str">
        <f>IF(OR(AK742="",COUNTIF($AH$3:AH742,AH742)&lt;&gt;COUNTIF(AH$3:AH$100002,AH742)),"",SUMIF(AH$3:AH$100002,AH742,AK$3:AK$100002))</f>
        <v/>
      </c>
      <c r="AO742" s="13" t="str">
        <f t="shared" si="435"/>
        <v/>
      </c>
      <c r="AP742" s="13" t="str">
        <f t="shared" si="435"/>
        <v/>
      </c>
      <c r="AQ742" s="13" t="str">
        <f t="shared" si="435"/>
        <v/>
      </c>
      <c r="AR742" s="13" t="str">
        <f t="shared" si="435"/>
        <v/>
      </c>
      <c r="AS742" s="13" t="str">
        <f t="shared" si="436"/>
        <v/>
      </c>
      <c r="AT742" s="13" t="str">
        <f t="shared" si="436"/>
        <v/>
      </c>
      <c r="AU742" s="13" t="str">
        <f t="shared" si="436"/>
        <v/>
      </c>
      <c r="AV742" s="13" t="str">
        <f t="shared" si="436"/>
        <v/>
      </c>
      <c r="AW742" s="86" t="str">
        <f t="shared" si="421"/>
        <v/>
      </c>
      <c r="AX742" s="59" t="str">
        <f t="shared" si="422"/>
        <v/>
      </c>
      <c r="AY742" s="63" t="str">
        <f>IF(OR($BR742="",BH742=""),"",COUNT($BR$3:$BR742))</f>
        <v/>
      </c>
      <c r="AZ742" s="13" t="str">
        <f>IF(OR($BR742="",BI742=""),"",COUNT($BR$3:$BR742))</f>
        <v/>
      </c>
      <c r="BA742" s="13" t="str">
        <f>IF(OR($BR742="",BJ742=""),"",COUNT($BR$3:$BR742))</f>
        <v/>
      </c>
      <c r="BB742" s="13" t="str">
        <f>IF(OR($BR742="",BK742=""),"",COUNT($BR$3:$BR742))</f>
        <v/>
      </c>
      <c r="BC742" s="13" t="str">
        <f>IF(OR($BR742="",BL742=""),"",COUNT($BR$3:$BR742))</f>
        <v/>
      </c>
      <c r="BD742" s="13" t="str">
        <f>IF(OR($BR742="",BM742=""),"",COUNT($BR$3:$BR742))</f>
        <v/>
      </c>
      <c r="BE742" s="13" t="str">
        <f>IF(OR($BR742="",BN742=""),"",COUNT($BR$3:$BR742))</f>
        <v/>
      </c>
      <c r="BF742" s="13" t="str">
        <f>IF(OR($BR742="",BO742=""),"",COUNT($BR$3:$BR742))</f>
        <v/>
      </c>
      <c r="BG742" s="66" t="str">
        <f>IF(Z742="","",COUNT($Z$3:Z742))</f>
        <v/>
      </c>
      <c r="BH742" s="13" t="str">
        <f>IF(AO742="","",IF(AO742=BH$2,(SUMIF($BV$3:$BV742,BH$2,$BW$3:$BW742)-SUMIF($BX$3:$BX742,BH$2,$BY$3:$BY742))*AO$1,""))</f>
        <v/>
      </c>
      <c r="BI742" s="13" t="str">
        <f>IF(AP742="","",IF(AP742=BI$2,(SUMIF($BV$3:$BV742,BI$2,$BW$3:$BW742)-SUMIF($BX$3:$BX742,BI$2,$BY$3:$BY742))*AP$1,""))</f>
        <v/>
      </c>
      <c r="BJ742" s="13" t="str">
        <f>IF(AQ742="","",IF(AQ742=BJ$2,(SUMIF($BV$3:$BV742,BJ$2,$BW$3:$BW742)-SUMIF($BX$3:$BX742,BJ$2,$BY$3:$BY742))*AQ$1,""))</f>
        <v/>
      </c>
      <c r="BK742" s="13" t="str">
        <f>IF(AR742="","",IF(AR742=BK$2,(SUMIF($BV$3:$BV742,BK$2,$BW$3:$BW742)-SUMIF($BX$3:$BX742,BK$2,$BY$3:$BY742))*AR$1,""))</f>
        <v/>
      </c>
      <c r="BL742" s="13" t="str">
        <f>IF(AS742="","",IF(AS742=BL$2,(SUMIF($BV$3:$BV742,BL$2,$BW$3:$BW742)-SUMIF($BX$3:$BX742,BL$2,$BY$3:$BY742))*AS$1,""))</f>
        <v/>
      </c>
      <c r="BM742" s="13" t="str">
        <f>IF(AT742="","",IF(AT742=BM$2,(SUMIF($BV$3:$BV742,BM$2,$BW$3:$BW742)-SUMIF($BX$3:$BX742,BM$2,$BY$3:$BY742))*AT$1,""))</f>
        <v/>
      </c>
      <c r="BN742" s="13" t="str">
        <f>IF(AU742="","",IF(AU742=BN$2,(SUMIF($BV$3:$BV742,BN$2,$BW$3:$BW742)-SUMIF($BX$3:$BX742,BN$2,$BY$3:$BY742))*AU$1,""))</f>
        <v/>
      </c>
      <c r="BO742" s="13" t="str">
        <f>IF(AV742="","",IF(AV742=BO$2,(SUMIF($BV$3:$BV742,BO$2,$BW$3:$BW742)-SUMIF($BX$3:$BX742,BO$2,$BY$3:$BY742))*AV$1,""))</f>
        <v/>
      </c>
      <c r="BP742" s="69"/>
      <c r="BQ742" s="13" t="str">
        <f t="shared" si="437"/>
        <v/>
      </c>
      <c r="BR742" s="75" t="str">
        <f t="shared" si="423"/>
        <v/>
      </c>
      <c r="BS742" s="33" t="str">
        <f t="shared" si="424"/>
        <v/>
      </c>
      <c r="BT742" s="42" t="str">
        <f t="shared" si="425"/>
        <v/>
      </c>
      <c r="BU742" s="38" t="str">
        <f t="shared" si="426"/>
        <v/>
      </c>
      <c r="BV742" s="30" t="str">
        <f t="shared" si="441"/>
        <v/>
      </c>
      <c r="BW742" s="36" t="str">
        <f t="shared" si="442"/>
        <v/>
      </c>
      <c r="BX742" s="36" t="str">
        <f t="shared" si="443"/>
        <v/>
      </c>
      <c r="BY742" s="45" t="str">
        <f t="shared" si="444"/>
        <v/>
      </c>
      <c r="BZ742" s="12" t="str">
        <f t="shared" si="427"/>
        <v/>
      </c>
      <c r="CA742" s="47" t="str">
        <f t="shared" si="428"/>
        <v/>
      </c>
      <c r="CB742" s="32" t="str">
        <f t="shared" si="429"/>
        <v/>
      </c>
      <c r="CC742" s="32" t="str">
        <f t="shared" si="430"/>
        <v/>
      </c>
      <c r="CD742" s="32" t="str">
        <f t="shared" si="431"/>
        <v/>
      </c>
      <c r="CE742" s="48"/>
      <c r="CF742" s="32" t="str">
        <f t="shared" si="438"/>
        <v/>
      </c>
      <c r="CG742" s="32" t="str">
        <f t="shared" si="439"/>
        <v/>
      </c>
      <c r="CH742" s="48"/>
    </row>
    <row r="743" spans="2:86" ht="30" customHeight="1" x14ac:dyDescent="0.2">
      <c r="B743" s="155"/>
      <c r="C743" s="117"/>
      <c r="D743" s="53"/>
      <c r="E743" s="68"/>
      <c r="F743" s="54"/>
      <c r="G743" s="54"/>
      <c r="H743" s="55"/>
      <c r="I743" s="71"/>
      <c r="J743" s="73"/>
      <c r="K743" s="56"/>
      <c r="L743" s="76" t="str">
        <f t="shared" si="447"/>
        <v/>
      </c>
      <c r="M743" s="77" t="str">
        <f t="shared" si="432"/>
        <v/>
      </c>
      <c r="N743" s="130" t="str">
        <f t="shared" si="433"/>
        <v/>
      </c>
      <c r="O743" s="131" t="str">
        <f t="shared" ref="O743:U752" si="450">IFERROR(INDEX($BH$3:$BO$100002,MATCH($BG743,$BG$3:$BG$100002,0),MATCH(O$1,$BH$2:$BO$2,0)),"")</f>
        <v/>
      </c>
      <c r="P743" s="131" t="str">
        <f t="shared" si="450"/>
        <v/>
      </c>
      <c r="Q743" s="131" t="str">
        <f t="shared" si="450"/>
        <v/>
      </c>
      <c r="R743" s="131" t="str">
        <f t="shared" si="450"/>
        <v/>
      </c>
      <c r="S743" s="131" t="str">
        <f t="shared" si="450"/>
        <v/>
      </c>
      <c r="T743" s="131" t="str">
        <f t="shared" si="450"/>
        <v/>
      </c>
      <c r="U743" s="131" t="str">
        <f t="shared" si="450"/>
        <v/>
      </c>
      <c r="V743" s="14"/>
      <c r="W743" s="17" t="str">
        <f>IF(C743="",IF(OR(AND($H743&lt;&gt;"",C743=""),AND($F742=$F743,$AK743&lt;&gt;""),COUNTA($H$3:$H$100002)&gt;COUNTA($H$3:$H743),$AE743&lt;&gt;""),W742,""),C743)</f>
        <v/>
      </c>
      <c r="X743" s="17" t="str">
        <f>IF(D743="",IF(OR(AND($H743&lt;&gt;"",D743=""),AND($F742=$F743,$AK743&lt;&gt;""),COUNTA($H$3:$H$100002)&gt;COUNTA($H$3:$H743),$AE743&lt;&gt;""),X742,""),D743)</f>
        <v/>
      </c>
      <c r="Y743" s="17" t="str">
        <f>IF(E743="",IF(OR(AND($H743&lt;&gt;"",E743=""),AND($F742=$F743,$AK743&lt;&gt;""),COUNTA($H$3:$H$100002)&gt;COUNTA($H$3:$H743),$AE743&lt;&gt;""),Y742,""),E743)</f>
        <v/>
      </c>
      <c r="Z743" s="27" t="str">
        <f t="shared" si="449"/>
        <v/>
      </c>
      <c r="AA743" s="2" t="str">
        <f>IF(F743="","",COUNTA($F$3:F743))</f>
        <v/>
      </c>
      <c r="AB743" s="3" t="str">
        <f>IF(F743="","",IFERROR(IF(F743&lt;&gt;"",IFERROR(INDEX(設定!$C$3:$C$303,MATCH(F743,設定!$C$3:$C$303,0),0),INDEX(設定!$C$3:$C$303,MATCH("*"&amp;F743&amp;"*",設定!$C$3:$C$303,0),0)),""),"エラー"))</f>
        <v/>
      </c>
      <c r="AC743" s="2" t="str">
        <f>IF(G743="","",COUNTA($G$3:G743))</f>
        <v/>
      </c>
      <c r="AD743" s="3" t="str">
        <f>IF(G743="","",IFERROR(IF(G743&lt;&gt;"",IFERROR(INDEX(設定!$C$3:$C$303,MATCH(G743,設定!$C$3:$C$303,0),0),INDEX(設定!$C$3:$C$303,MATCH("*"&amp;G743&amp;"*",設定!$C$3:$C$303,0),0)),""),"エラー"))</f>
        <v/>
      </c>
      <c r="AE743" s="3" t="str">
        <f>IFERROR(IF(AB743="",IF(AND(H743&lt;&gt;"",F743=""),INDEX(AB$3:AB743,MATCH(MAX(AA$3:AA743),AA$3:AA743,0),0),""),AB743),"")</f>
        <v/>
      </c>
      <c r="AF743" s="3" t="str">
        <f>IFERROR(IF(AD743="",IF(AND(H743&lt;&gt;"",G743=""),INDEX(AD$3:AD743,MATCH(MAX(AC$3:AC743),AC$3:AC743,0),0),""),AD743),"")</f>
        <v/>
      </c>
      <c r="AG743" s="2" t="str">
        <f>IF(AH743="","",IF(OR(AH743=AH742,AH743=AH744),IF(AND(E743="",AB743="",AG742&lt;&gt;""),MAX($AG$3:AG742),MAX($AG$3:AG742)+1),IF(AH742=AH743,AG742,MAX($AG$3:AG742)+1)))</f>
        <v/>
      </c>
      <c r="AH743" s="12" t="str">
        <f t="shared" si="434"/>
        <v/>
      </c>
      <c r="AI743" s="12" t="str">
        <f t="shared" si="440"/>
        <v/>
      </c>
      <c r="AJ743" s="13" t="str">
        <f t="shared" si="419"/>
        <v/>
      </c>
      <c r="AK743" s="13" t="str">
        <f t="shared" si="420"/>
        <v/>
      </c>
      <c r="AL743" s="13" t="str">
        <f>IF(OR(AJ743="",COUNTIF($AH$3:AH743,AH743)&lt;&gt;COUNTIF(AH$3:AH$100002,AH743)),"",SUMIF(AH$3:AH$100002,AH743,AJ$3:AJ$100002))</f>
        <v/>
      </c>
      <c r="AM743" s="13" t="str">
        <f>IF(OR(AK743="",COUNTIF($AH$3:AH743,AH743)&lt;&gt;COUNTIF(AH$3:AH$100002,AH743)),"",SUMIF(AH$3:AH$100002,AH743,AK$3:AK$100002))</f>
        <v/>
      </c>
      <c r="AO743" s="13" t="str">
        <f t="shared" si="435"/>
        <v/>
      </c>
      <c r="AP743" s="13" t="str">
        <f t="shared" si="435"/>
        <v/>
      </c>
      <c r="AQ743" s="13" t="str">
        <f t="shared" si="435"/>
        <v/>
      </c>
      <c r="AR743" s="13" t="str">
        <f t="shared" si="435"/>
        <v/>
      </c>
      <c r="AS743" s="13" t="str">
        <f t="shared" si="436"/>
        <v/>
      </c>
      <c r="AT743" s="13" t="str">
        <f t="shared" si="436"/>
        <v/>
      </c>
      <c r="AU743" s="13" t="str">
        <f t="shared" si="436"/>
        <v/>
      </c>
      <c r="AV743" s="13" t="str">
        <f t="shared" si="436"/>
        <v/>
      </c>
      <c r="AW743" s="86" t="str">
        <f t="shared" si="421"/>
        <v/>
      </c>
      <c r="AX743" s="59" t="str">
        <f t="shared" si="422"/>
        <v/>
      </c>
      <c r="AY743" s="63" t="str">
        <f>IF(OR($BR743="",BH743=""),"",COUNT($BR$3:$BR743))</f>
        <v/>
      </c>
      <c r="AZ743" s="13" t="str">
        <f>IF(OR($BR743="",BI743=""),"",COUNT($BR$3:$BR743))</f>
        <v/>
      </c>
      <c r="BA743" s="13" t="str">
        <f>IF(OR($BR743="",BJ743=""),"",COUNT($BR$3:$BR743))</f>
        <v/>
      </c>
      <c r="BB743" s="13" t="str">
        <f>IF(OR($BR743="",BK743=""),"",COUNT($BR$3:$BR743))</f>
        <v/>
      </c>
      <c r="BC743" s="13" t="str">
        <f>IF(OR($BR743="",BL743=""),"",COUNT($BR$3:$BR743))</f>
        <v/>
      </c>
      <c r="BD743" s="13" t="str">
        <f>IF(OR($BR743="",BM743=""),"",COUNT($BR$3:$BR743))</f>
        <v/>
      </c>
      <c r="BE743" s="13" t="str">
        <f>IF(OR($BR743="",BN743=""),"",COUNT($BR$3:$BR743))</f>
        <v/>
      </c>
      <c r="BF743" s="13" t="str">
        <f>IF(OR($BR743="",BO743=""),"",COUNT($BR$3:$BR743))</f>
        <v/>
      </c>
      <c r="BG743" s="66" t="str">
        <f>IF(Z743="","",COUNT($Z$3:Z743))</f>
        <v/>
      </c>
      <c r="BH743" s="13" t="str">
        <f>IF(AO743="","",IF(AO743=BH$2,(SUMIF($BV$3:$BV743,BH$2,$BW$3:$BW743)-SUMIF($BX$3:$BX743,BH$2,$BY$3:$BY743))*AO$1,""))</f>
        <v/>
      </c>
      <c r="BI743" s="13" t="str">
        <f>IF(AP743="","",IF(AP743=BI$2,(SUMIF($BV$3:$BV743,BI$2,$BW$3:$BW743)-SUMIF($BX$3:$BX743,BI$2,$BY$3:$BY743))*AP$1,""))</f>
        <v/>
      </c>
      <c r="BJ743" s="13" t="str">
        <f>IF(AQ743="","",IF(AQ743=BJ$2,(SUMIF($BV$3:$BV743,BJ$2,$BW$3:$BW743)-SUMIF($BX$3:$BX743,BJ$2,$BY$3:$BY743))*AQ$1,""))</f>
        <v/>
      </c>
      <c r="BK743" s="13" t="str">
        <f>IF(AR743="","",IF(AR743=BK$2,(SUMIF($BV$3:$BV743,BK$2,$BW$3:$BW743)-SUMIF($BX$3:$BX743,BK$2,$BY$3:$BY743))*AR$1,""))</f>
        <v/>
      </c>
      <c r="BL743" s="13" t="str">
        <f>IF(AS743="","",IF(AS743=BL$2,(SUMIF($BV$3:$BV743,BL$2,$BW$3:$BW743)-SUMIF($BX$3:$BX743,BL$2,$BY$3:$BY743))*AS$1,""))</f>
        <v/>
      </c>
      <c r="BM743" s="13" t="str">
        <f>IF(AT743="","",IF(AT743=BM$2,(SUMIF($BV$3:$BV743,BM$2,$BW$3:$BW743)-SUMIF($BX$3:$BX743,BM$2,$BY$3:$BY743))*AT$1,""))</f>
        <v/>
      </c>
      <c r="BN743" s="13" t="str">
        <f>IF(AU743="","",IF(AU743=BN$2,(SUMIF($BV$3:$BV743,BN$2,$BW$3:$BW743)-SUMIF($BX$3:$BX743,BN$2,$BY$3:$BY743))*AU$1,""))</f>
        <v/>
      </c>
      <c r="BO743" s="13" t="str">
        <f>IF(AV743="","",IF(AV743=BO$2,(SUMIF($BV$3:$BV743,BO$2,$BW$3:$BW743)-SUMIF($BX$3:$BX743,BO$2,$BY$3:$BY743))*AV$1,""))</f>
        <v/>
      </c>
      <c r="BP743" s="69"/>
      <c r="BQ743" s="13" t="str">
        <f t="shared" si="437"/>
        <v/>
      </c>
      <c r="BR743" s="75" t="str">
        <f t="shared" si="423"/>
        <v/>
      </c>
      <c r="BS743" s="33" t="str">
        <f t="shared" si="424"/>
        <v/>
      </c>
      <c r="BT743" s="42" t="str">
        <f t="shared" si="425"/>
        <v/>
      </c>
      <c r="BU743" s="38" t="str">
        <f t="shared" si="426"/>
        <v/>
      </c>
      <c r="BV743" s="30" t="str">
        <f t="shared" si="441"/>
        <v/>
      </c>
      <c r="BW743" s="36" t="str">
        <f t="shared" si="442"/>
        <v/>
      </c>
      <c r="BX743" s="36" t="str">
        <f t="shared" si="443"/>
        <v/>
      </c>
      <c r="BY743" s="45" t="str">
        <f t="shared" si="444"/>
        <v/>
      </c>
      <c r="BZ743" s="12" t="str">
        <f t="shared" si="427"/>
        <v/>
      </c>
      <c r="CA743" s="47" t="str">
        <f t="shared" si="428"/>
        <v/>
      </c>
      <c r="CB743" s="32" t="str">
        <f t="shared" si="429"/>
        <v/>
      </c>
      <c r="CC743" s="32" t="str">
        <f t="shared" si="430"/>
        <v/>
      </c>
      <c r="CD743" s="32" t="str">
        <f t="shared" si="431"/>
        <v/>
      </c>
      <c r="CE743" s="48"/>
      <c r="CF743" s="32" t="str">
        <f t="shared" si="438"/>
        <v/>
      </c>
      <c r="CG743" s="32" t="str">
        <f t="shared" si="439"/>
        <v/>
      </c>
      <c r="CH743" s="48"/>
    </row>
    <row r="744" spans="2:86" ht="30" customHeight="1" x14ac:dyDescent="0.2">
      <c r="B744" s="155"/>
      <c r="C744" s="117"/>
      <c r="D744" s="53"/>
      <c r="E744" s="68"/>
      <c r="F744" s="54"/>
      <c r="G744" s="54"/>
      <c r="H744" s="55"/>
      <c r="I744" s="71"/>
      <c r="J744" s="73"/>
      <c r="K744" s="56"/>
      <c r="L744" s="76" t="str">
        <f t="shared" si="447"/>
        <v/>
      </c>
      <c r="M744" s="77" t="str">
        <f t="shared" si="432"/>
        <v/>
      </c>
      <c r="N744" s="130" t="str">
        <f t="shared" si="433"/>
        <v/>
      </c>
      <c r="O744" s="131" t="str">
        <f t="shared" si="450"/>
        <v/>
      </c>
      <c r="P744" s="131" t="str">
        <f t="shared" si="450"/>
        <v/>
      </c>
      <c r="Q744" s="131" t="str">
        <f t="shared" si="450"/>
        <v/>
      </c>
      <c r="R744" s="131" t="str">
        <f t="shared" si="450"/>
        <v/>
      </c>
      <c r="S744" s="131" t="str">
        <f t="shared" si="450"/>
        <v/>
      </c>
      <c r="T744" s="131" t="str">
        <f t="shared" si="450"/>
        <v/>
      </c>
      <c r="U744" s="131" t="str">
        <f t="shared" si="450"/>
        <v/>
      </c>
      <c r="V744" s="14"/>
      <c r="W744" s="17" t="str">
        <f>IF(C744="",IF(OR(AND($H744&lt;&gt;"",C744=""),AND($F743=$F744,$AK744&lt;&gt;""),COUNTA($H$3:$H$100002)&gt;COUNTA($H$3:$H744),$AE744&lt;&gt;""),W743,""),C744)</f>
        <v/>
      </c>
      <c r="X744" s="17" t="str">
        <f>IF(D744="",IF(OR(AND($H744&lt;&gt;"",D744=""),AND($F743=$F744,$AK744&lt;&gt;""),COUNTA($H$3:$H$100002)&gt;COUNTA($H$3:$H744),$AE744&lt;&gt;""),X743,""),D744)</f>
        <v/>
      </c>
      <c r="Y744" s="17" t="str">
        <f>IF(E744="",IF(OR(AND($H744&lt;&gt;"",E744=""),AND($F743=$F744,$AK744&lt;&gt;""),COUNTA($H$3:$H$100002)&gt;COUNTA($H$3:$H744),$AE744&lt;&gt;""),Y743,""),E744)</f>
        <v/>
      </c>
      <c r="Z744" s="27" t="str">
        <f t="shared" si="449"/>
        <v/>
      </c>
      <c r="AA744" s="2" t="str">
        <f>IF(F744="","",COUNTA($F$3:F744))</f>
        <v/>
      </c>
      <c r="AB744" s="3" t="str">
        <f>IF(F744="","",IFERROR(IF(F744&lt;&gt;"",IFERROR(INDEX(設定!$C$3:$C$303,MATCH(F744,設定!$C$3:$C$303,0),0),INDEX(設定!$C$3:$C$303,MATCH("*"&amp;F744&amp;"*",設定!$C$3:$C$303,0),0)),""),"エラー"))</f>
        <v/>
      </c>
      <c r="AC744" s="2" t="str">
        <f>IF(G744="","",COUNTA($G$3:G744))</f>
        <v/>
      </c>
      <c r="AD744" s="3" t="str">
        <f>IF(G744="","",IFERROR(IF(G744&lt;&gt;"",IFERROR(INDEX(設定!$C$3:$C$303,MATCH(G744,設定!$C$3:$C$303,0),0),INDEX(設定!$C$3:$C$303,MATCH("*"&amp;G744&amp;"*",設定!$C$3:$C$303,0),0)),""),"エラー"))</f>
        <v/>
      </c>
      <c r="AE744" s="3" t="str">
        <f>IFERROR(IF(AB744="",IF(AND(H744&lt;&gt;"",F744=""),INDEX(AB$3:AB744,MATCH(MAX(AA$3:AA744),AA$3:AA744,0),0),""),AB744),"")</f>
        <v/>
      </c>
      <c r="AF744" s="3" t="str">
        <f>IFERROR(IF(AD744="",IF(AND(H744&lt;&gt;"",G744=""),INDEX(AD$3:AD744,MATCH(MAX(AC$3:AC744),AC$3:AC744,0),0),""),AD744),"")</f>
        <v/>
      </c>
      <c r="AG744" s="2" t="str">
        <f>IF(AH744="","",IF(OR(AH744=AH743,AH744=AH745),IF(AND(E744="",AB744="",AG743&lt;&gt;""),MAX($AG$3:AG743),MAX($AG$3:AG743)+1),IF(AH743=AH744,AG743,MAX($AG$3:AG743)+1)))</f>
        <v/>
      </c>
      <c r="AH744" s="12" t="str">
        <f t="shared" si="434"/>
        <v/>
      </c>
      <c r="AI744" s="12" t="str">
        <f t="shared" si="440"/>
        <v/>
      </c>
      <c r="AJ744" s="13" t="str">
        <f t="shared" si="419"/>
        <v/>
      </c>
      <c r="AK744" s="13" t="str">
        <f t="shared" si="420"/>
        <v/>
      </c>
      <c r="AL744" s="13" t="str">
        <f>IF(OR(AJ744="",COUNTIF($AH$3:AH744,AH744)&lt;&gt;COUNTIF(AH$3:AH$100002,AH744)),"",SUMIF(AH$3:AH$100002,AH744,AJ$3:AJ$100002))</f>
        <v/>
      </c>
      <c r="AM744" s="13" t="str">
        <f>IF(OR(AK744="",COUNTIF($AH$3:AH744,AH744)&lt;&gt;COUNTIF(AH$3:AH$100002,AH744)),"",SUMIF(AH$3:AH$100002,AH744,AK$3:AK$100002))</f>
        <v/>
      </c>
      <c r="AO744" s="13" t="str">
        <f t="shared" si="435"/>
        <v/>
      </c>
      <c r="AP744" s="13" t="str">
        <f t="shared" si="435"/>
        <v/>
      </c>
      <c r="AQ744" s="13" t="str">
        <f t="shared" si="435"/>
        <v/>
      </c>
      <c r="AR744" s="13" t="str">
        <f t="shared" si="435"/>
        <v/>
      </c>
      <c r="AS744" s="13" t="str">
        <f t="shared" si="436"/>
        <v/>
      </c>
      <c r="AT744" s="13" t="str">
        <f t="shared" si="436"/>
        <v/>
      </c>
      <c r="AU744" s="13" t="str">
        <f t="shared" si="436"/>
        <v/>
      </c>
      <c r="AV744" s="13" t="str">
        <f t="shared" si="436"/>
        <v/>
      </c>
      <c r="AW744" s="86" t="str">
        <f t="shared" si="421"/>
        <v/>
      </c>
      <c r="AX744" s="59" t="str">
        <f t="shared" si="422"/>
        <v/>
      </c>
      <c r="AY744" s="63" t="str">
        <f>IF(OR($BR744="",BH744=""),"",COUNT($BR$3:$BR744))</f>
        <v/>
      </c>
      <c r="AZ744" s="13" t="str">
        <f>IF(OR($BR744="",BI744=""),"",COUNT($BR$3:$BR744))</f>
        <v/>
      </c>
      <c r="BA744" s="13" t="str">
        <f>IF(OR($BR744="",BJ744=""),"",COUNT($BR$3:$BR744))</f>
        <v/>
      </c>
      <c r="BB744" s="13" t="str">
        <f>IF(OR($BR744="",BK744=""),"",COUNT($BR$3:$BR744))</f>
        <v/>
      </c>
      <c r="BC744" s="13" t="str">
        <f>IF(OR($BR744="",BL744=""),"",COUNT($BR$3:$BR744))</f>
        <v/>
      </c>
      <c r="BD744" s="13" t="str">
        <f>IF(OR($BR744="",BM744=""),"",COUNT($BR$3:$BR744))</f>
        <v/>
      </c>
      <c r="BE744" s="13" t="str">
        <f>IF(OR($BR744="",BN744=""),"",COUNT($BR$3:$BR744))</f>
        <v/>
      </c>
      <c r="BF744" s="13" t="str">
        <f>IF(OR($BR744="",BO744=""),"",COUNT($BR$3:$BR744))</f>
        <v/>
      </c>
      <c r="BG744" s="66" t="str">
        <f>IF(Z744="","",COUNT($Z$3:Z744))</f>
        <v/>
      </c>
      <c r="BH744" s="13" t="str">
        <f>IF(AO744="","",IF(AO744=BH$2,(SUMIF($BV$3:$BV744,BH$2,$BW$3:$BW744)-SUMIF($BX$3:$BX744,BH$2,$BY$3:$BY744))*AO$1,""))</f>
        <v/>
      </c>
      <c r="BI744" s="13" t="str">
        <f>IF(AP744="","",IF(AP744=BI$2,(SUMIF($BV$3:$BV744,BI$2,$BW$3:$BW744)-SUMIF($BX$3:$BX744,BI$2,$BY$3:$BY744))*AP$1,""))</f>
        <v/>
      </c>
      <c r="BJ744" s="13" t="str">
        <f>IF(AQ744="","",IF(AQ744=BJ$2,(SUMIF($BV$3:$BV744,BJ$2,$BW$3:$BW744)-SUMIF($BX$3:$BX744,BJ$2,$BY$3:$BY744))*AQ$1,""))</f>
        <v/>
      </c>
      <c r="BK744" s="13" t="str">
        <f>IF(AR744="","",IF(AR744=BK$2,(SUMIF($BV$3:$BV744,BK$2,$BW$3:$BW744)-SUMIF($BX$3:$BX744,BK$2,$BY$3:$BY744))*AR$1,""))</f>
        <v/>
      </c>
      <c r="BL744" s="13" t="str">
        <f>IF(AS744="","",IF(AS744=BL$2,(SUMIF($BV$3:$BV744,BL$2,$BW$3:$BW744)-SUMIF($BX$3:$BX744,BL$2,$BY$3:$BY744))*AS$1,""))</f>
        <v/>
      </c>
      <c r="BM744" s="13" t="str">
        <f>IF(AT744="","",IF(AT744=BM$2,(SUMIF($BV$3:$BV744,BM$2,$BW$3:$BW744)-SUMIF($BX$3:$BX744,BM$2,$BY$3:$BY744))*AT$1,""))</f>
        <v/>
      </c>
      <c r="BN744" s="13" t="str">
        <f>IF(AU744="","",IF(AU744=BN$2,(SUMIF($BV$3:$BV744,BN$2,$BW$3:$BW744)-SUMIF($BX$3:$BX744,BN$2,$BY$3:$BY744))*AU$1,""))</f>
        <v/>
      </c>
      <c r="BO744" s="13" t="str">
        <f>IF(AV744="","",IF(AV744=BO$2,(SUMIF($BV$3:$BV744,BO$2,$BW$3:$BW744)-SUMIF($BX$3:$BX744,BO$2,$BY$3:$BY744))*AV$1,""))</f>
        <v/>
      </c>
      <c r="BP744" s="69"/>
      <c r="BQ744" s="13" t="str">
        <f t="shared" si="437"/>
        <v/>
      </c>
      <c r="BR744" s="75" t="str">
        <f t="shared" si="423"/>
        <v/>
      </c>
      <c r="BS744" s="33" t="str">
        <f t="shared" si="424"/>
        <v/>
      </c>
      <c r="BT744" s="42" t="str">
        <f t="shared" si="425"/>
        <v/>
      </c>
      <c r="BU744" s="38" t="str">
        <f t="shared" si="426"/>
        <v/>
      </c>
      <c r="BV744" s="30" t="str">
        <f t="shared" si="441"/>
        <v/>
      </c>
      <c r="BW744" s="36" t="str">
        <f t="shared" si="442"/>
        <v/>
      </c>
      <c r="BX744" s="36" t="str">
        <f t="shared" si="443"/>
        <v/>
      </c>
      <c r="BY744" s="45" t="str">
        <f t="shared" si="444"/>
        <v/>
      </c>
      <c r="BZ744" s="12" t="str">
        <f t="shared" si="427"/>
        <v/>
      </c>
      <c r="CA744" s="47" t="str">
        <f t="shared" si="428"/>
        <v/>
      </c>
      <c r="CB744" s="32" t="str">
        <f t="shared" si="429"/>
        <v/>
      </c>
      <c r="CC744" s="32" t="str">
        <f t="shared" si="430"/>
        <v/>
      </c>
      <c r="CD744" s="32" t="str">
        <f t="shared" si="431"/>
        <v/>
      </c>
      <c r="CE744" s="48"/>
      <c r="CF744" s="32" t="str">
        <f t="shared" si="438"/>
        <v/>
      </c>
      <c r="CG744" s="32" t="str">
        <f t="shared" si="439"/>
        <v/>
      </c>
      <c r="CH744" s="48"/>
    </row>
    <row r="745" spans="2:86" ht="30" customHeight="1" x14ac:dyDescent="0.2">
      <c r="B745" s="155"/>
      <c r="C745" s="117"/>
      <c r="D745" s="53"/>
      <c r="E745" s="68"/>
      <c r="F745" s="54"/>
      <c r="G745" s="54"/>
      <c r="H745" s="55"/>
      <c r="I745" s="71"/>
      <c r="J745" s="73"/>
      <c r="K745" s="56"/>
      <c r="L745" s="76" t="str">
        <f t="shared" si="447"/>
        <v/>
      </c>
      <c r="M745" s="77" t="str">
        <f t="shared" si="432"/>
        <v/>
      </c>
      <c r="N745" s="130" t="str">
        <f t="shared" si="433"/>
        <v/>
      </c>
      <c r="O745" s="131" t="str">
        <f t="shared" si="450"/>
        <v/>
      </c>
      <c r="P745" s="131" t="str">
        <f t="shared" si="450"/>
        <v/>
      </c>
      <c r="Q745" s="131" t="str">
        <f t="shared" si="450"/>
        <v/>
      </c>
      <c r="R745" s="131" t="str">
        <f t="shared" si="450"/>
        <v/>
      </c>
      <c r="S745" s="131" t="str">
        <f t="shared" si="450"/>
        <v/>
      </c>
      <c r="T745" s="131" t="str">
        <f t="shared" si="450"/>
        <v/>
      </c>
      <c r="U745" s="131" t="str">
        <f t="shared" si="450"/>
        <v/>
      </c>
      <c r="V745" s="14"/>
      <c r="W745" s="17" t="str">
        <f>IF(C745="",IF(OR(AND($H745&lt;&gt;"",C745=""),AND($F744=$F745,$AK745&lt;&gt;""),COUNTA($H$3:$H$100002)&gt;COUNTA($H$3:$H745),$AE745&lt;&gt;""),W744,""),C745)</f>
        <v/>
      </c>
      <c r="X745" s="17" t="str">
        <f>IF(D745="",IF(OR(AND($H745&lt;&gt;"",D745=""),AND($F744=$F745,$AK745&lt;&gt;""),COUNTA($H$3:$H$100002)&gt;COUNTA($H$3:$H745),$AE745&lt;&gt;""),X744,""),D745)</f>
        <v/>
      </c>
      <c r="Y745" s="17" t="str">
        <f>IF(E745="",IF(OR(AND($H745&lt;&gt;"",E745=""),AND($F744=$F745,$AK745&lt;&gt;""),COUNTA($H$3:$H$100002)&gt;COUNTA($H$3:$H745),$AE745&lt;&gt;""),Y744,""),E745)</f>
        <v/>
      </c>
      <c r="Z745" s="27" t="str">
        <f t="shared" si="449"/>
        <v/>
      </c>
      <c r="AA745" s="2" t="str">
        <f>IF(F745="","",COUNTA($F$3:F745))</f>
        <v/>
      </c>
      <c r="AB745" s="3" t="str">
        <f>IF(F745="","",IFERROR(IF(F745&lt;&gt;"",IFERROR(INDEX(設定!$C$3:$C$303,MATCH(F745,設定!$C$3:$C$303,0),0),INDEX(設定!$C$3:$C$303,MATCH("*"&amp;F745&amp;"*",設定!$C$3:$C$303,0),0)),""),"エラー"))</f>
        <v/>
      </c>
      <c r="AC745" s="2" t="str">
        <f>IF(G745="","",COUNTA($G$3:G745))</f>
        <v/>
      </c>
      <c r="AD745" s="3" t="str">
        <f>IF(G745="","",IFERROR(IF(G745&lt;&gt;"",IFERROR(INDEX(設定!$C$3:$C$303,MATCH(G745,設定!$C$3:$C$303,0),0),INDEX(設定!$C$3:$C$303,MATCH("*"&amp;G745&amp;"*",設定!$C$3:$C$303,0),0)),""),"エラー"))</f>
        <v/>
      </c>
      <c r="AE745" s="3" t="str">
        <f>IFERROR(IF(AB745="",IF(AND(H745&lt;&gt;"",F745=""),INDEX(AB$3:AB745,MATCH(MAX(AA$3:AA745),AA$3:AA745,0),0),""),AB745),"")</f>
        <v/>
      </c>
      <c r="AF745" s="3" t="str">
        <f>IFERROR(IF(AD745="",IF(AND(H745&lt;&gt;"",G745=""),INDEX(AD$3:AD745,MATCH(MAX(AC$3:AC745),AC$3:AC745,0),0),""),AD745),"")</f>
        <v/>
      </c>
      <c r="AG745" s="2" t="str">
        <f>IF(AH745="","",IF(OR(AH745=AH744,AH745=AH746),IF(AND(E745="",AB745="",AG744&lt;&gt;""),MAX($AG$3:AG744),MAX($AG$3:AG744)+1),IF(AH744=AH745,AG744,MAX($AG$3:AG744)+1)))</f>
        <v/>
      </c>
      <c r="AH745" s="12" t="str">
        <f t="shared" si="434"/>
        <v/>
      </c>
      <c r="AI745" s="12" t="str">
        <f t="shared" si="440"/>
        <v/>
      </c>
      <c r="AJ745" s="13" t="str">
        <f t="shared" si="419"/>
        <v/>
      </c>
      <c r="AK745" s="13" t="str">
        <f t="shared" si="420"/>
        <v/>
      </c>
      <c r="AL745" s="13" t="str">
        <f>IF(OR(AJ745="",COUNTIF($AH$3:AH745,AH745)&lt;&gt;COUNTIF(AH$3:AH$100002,AH745)),"",SUMIF(AH$3:AH$100002,AH745,AJ$3:AJ$100002))</f>
        <v/>
      </c>
      <c r="AM745" s="13" t="str">
        <f>IF(OR(AK745="",COUNTIF($AH$3:AH745,AH745)&lt;&gt;COUNTIF(AH$3:AH$100002,AH745)),"",SUMIF(AH$3:AH$100002,AH745,AK$3:AK$100002))</f>
        <v/>
      </c>
      <c r="AO745" s="13" t="str">
        <f t="shared" si="435"/>
        <v/>
      </c>
      <c r="AP745" s="13" t="str">
        <f t="shared" si="435"/>
        <v/>
      </c>
      <c r="AQ745" s="13" t="str">
        <f t="shared" si="435"/>
        <v/>
      </c>
      <c r="AR745" s="13" t="str">
        <f t="shared" si="435"/>
        <v/>
      </c>
      <c r="AS745" s="13" t="str">
        <f t="shared" si="436"/>
        <v/>
      </c>
      <c r="AT745" s="13" t="str">
        <f t="shared" si="436"/>
        <v/>
      </c>
      <c r="AU745" s="13" t="str">
        <f t="shared" si="436"/>
        <v/>
      </c>
      <c r="AV745" s="13" t="str">
        <f t="shared" si="436"/>
        <v/>
      </c>
      <c r="AW745" s="86" t="str">
        <f t="shared" si="421"/>
        <v/>
      </c>
      <c r="AX745" s="59" t="str">
        <f t="shared" si="422"/>
        <v/>
      </c>
      <c r="AY745" s="63" t="str">
        <f>IF(OR($BR745="",BH745=""),"",COUNT($BR$3:$BR745))</f>
        <v/>
      </c>
      <c r="AZ745" s="13" t="str">
        <f>IF(OR($BR745="",BI745=""),"",COUNT($BR$3:$BR745))</f>
        <v/>
      </c>
      <c r="BA745" s="13" t="str">
        <f>IF(OR($BR745="",BJ745=""),"",COUNT($BR$3:$BR745))</f>
        <v/>
      </c>
      <c r="BB745" s="13" t="str">
        <f>IF(OR($BR745="",BK745=""),"",COUNT($BR$3:$BR745))</f>
        <v/>
      </c>
      <c r="BC745" s="13" t="str">
        <f>IF(OR($BR745="",BL745=""),"",COUNT($BR$3:$BR745))</f>
        <v/>
      </c>
      <c r="BD745" s="13" t="str">
        <f>IF(OR($BR745="",BM745=""),"",COUNT($BR$3:$BR745))</f>
        <v/>
      </c>
      <c r="BE745" s="13" t="str">
        <f>IF(OR($BR745="",BN745=""),"",COUNT($BR$3:$BR745))</f>
        <v/>
      </c>
      <c r="BF745" s="13" t="str">
        <f>IF(OR($BR745="",BO745=""),"",COUNT($BR$3:$BR745))</f>
        <v/>
      </c>
      <c r="BG745" s="66" t="str">
        <f>IF(Z745="","",COUNT($Z$3:Z745))</f>
        <v/>
      </c>
      <c r="BH745" s="13" t="str">
        <f>IF(AO745="","",IF(AO745=BH$2,(SUMIF($BV$3:$BV745,BH$2,$BW$3:$BW745)-SUMIF($BX$3:$BX745,BH$2,$BY$3:$BY745))*AO$1,""))</f>
        <v/>
      </c>
      <c r="BI745" s="13" t="str">
        <f>IF(AP745="","",IF(AP745=BI$2,(SUMIF($BV$3:$BV745,BI$2,$BW$3:$BW745)-SUMIF($BX$3:$BX745,BI$2,$BY$3:$BY745))*AP$1,""))</f>
        <v/>
      </c>
      <c r="BJ745" s="13" t="str">
        <f>IF(AQ745="","",IF(AQ745=BJ$2,(SUMIF($BV$3:$BV745,BJ$2,$BW$3:$BW745)-SUMIF($BX$3:$BX745,BJ$2,$BY$3:$BY745))*AQ$1,""))</f>
        <v/>
      </c>
      <c r="BK745" s="13" t="str">
        <f>IF(AR745="","",IF(AR745=BK$2,(SUMIF($BV$3:$BV745,BK$2,$BW$3:$BW745)-SUMIF($BX$3:$BX745,BK$2,$BY$3:$BY745))*AR$1,""))</f>
        <v/>
      </c>
      <c r="BL745" s="13" t="str">
        <f>IF(AS745="","",IF(AS745=BL$2,(SUMIF($BV$3:$BV745,BL$2,$BW$3:$BW745)-SUMIF($BX$3:$BX745,BL$2,$BY$3:$BY745))*AS$1,""))</f>
        <v/>
      </c>
      <c r="BM745" s="13" t="str">
        <f>IF(AT745="","",IF(AT745=BM$2,(SUMIF($BV$3:$BV745,BM$2,$BW$3:$BW745)-SUMIF($BX$3:$BX745,BM$2,$BY$3:$BY745))*AT$1,""))</f>
        <v/>
      </c>
      <c r="BN745" s="13" t="str">
        <f>IF(AU745="","",IF(AU745=BN$2,(SUMIF($BV$3:$BV745,BN$2,$BW$3:$BW745)-SUMIF($BX$3:$BX745,BN$2,$BY$3:$BY745))*AU$1,""))</f>
        <v/>
      </c>
      <c r="BO745" s="13" t="str">
        <f>IF(AV745="","",IF(AV745=BO$2,(SUMIF($BV$3:$BV745,BO$2,$BW$3:$BW745)-SUMIF($BX$3:$BX745,BO$2,$BY$3:$BY745))*AV$1,""))</f>
        <v/>
      </c>
      <c r="BP745" s="69"/>
      <c r="BQ745" s="13" t="str">
        <f t="shared" si="437"/>
        <v/>
      </c>
      <c r="BR745" s="75" t="str">
        <f t="shared" si="423"/>
        <v/>
      </c>
      <c r="BS745" s="33" t="str">
        <f t="shared" si="424"/>
        <v/>
      </c>
      <c r="BT745" s="42" t="str">
        <f t="shared" si="425"/>
        <v/>
      </c>
      <c r="BU745" s="38" t="str">
        <f t="shared" si="426"/>
        <v/>
      </c>
      <c r="BV745" s="30" t="str">
        <f t="shared" si="441"/>
        <v/>
      </c>
      <c r="BW745" s="36" t="str">
        <f t="shared" si="442"/>
        <v/>
      </c>
      <c r="BX745" s="36" t="str">
        <f t="shared" si="443"/>
        <v/>
      </c>
      <c r="BY745" s="45" t="str">
        <f t="shared" si="444"/>
        <v/>
      </c>
      <c r="BZ745" s="12" t="str">
        <f t="shared" si="427"/>
        <v/>
      </c>
      <c r="CA745" s="47" t="str">
        <f t="shared" si="428"/>
        <v/>
      </c>
      <c r="CB745" s="32" t="str">
        <f t="shared" si="429"/>
        <v/>
      </c>
      <c r="CC745" s="32" t="str">
        <f t="shared" si="430"/>
        <v/>
      </c>
      <c r="CD745" s="32" t="str">
        <f t="shared" si="431"/>
        <v/>
      </c>
      <c r="CE745" s="48"/>
      <c r="CF745" s="32" t="str">
        <f t="shared" si="438"/>
        <v/>
      </c>
      <c r="CG745" s="32" t="str">
        <f t="shared" si="439"/>
        <v/>
      </c>
      <c r="CH745" s="48"/>
    </row>
    <row r="746" spans="2:86" ht="30" customHeight="1" x14ac:dyDescent="0.2">
      <c r="B746" s="155"/>
      <c r="C746" s="117"/>
      <c r="D746" s="53"/>
      <c r="E746" s="68"/>
      <c r="F746" s="54"/>
      <c r="G746" s="54"/>
      <c r="H746" s="55"/>
      <c r="I746" s="71"/>
      <c r="J746" s="73"/>
      <c r="K746" s="56"/>
      <c r="L746" s="76" t="str">
        <f t="shared" si="447"/>
        <v/>
      </c>
      <c r="M746" s="77" t="str">
        <f t="shared" si="432"/>
        <v/>
      </c>
      <c r="N746" s="130" t="str">
        <f t="shared" si="433"/>
        <v/>
      </c>
      <c r="O746" s="131" t="str">
        <f t="shared" si="450"/>
        <v/>
      </c>
      <c r="P746" s="131" t="str">
        <f t="shared" si="450"/>
        <v/>
      </c>
      <c r="Q746" s="131" t="str">
        <f t="shared" si="450"/>
        <v/>
      </c>
      <c r="R746" s="131" t="str">
        <f t="shared" si="450"/>
        <v/>
      </c>
      <c r="S746" s="131" t="str">
        <f t="shared" si="450"/>
        <v/>
      </c>
      <c r="T746" s="131" t="str">
        <f t="shared" si="450"/>
        <v/>
      </c>
      <c r="U746" s="131" t="str">
        <f t="shared" si="450"/>
        <v/>
      </c>
      <c r="V746" s="14"/>
      <c r="W746" s="17" t="str">
        <f>IF(C746="",IF(OR(AND($H746&lt;&gt;"",C746=""),AND($F745=$F746,$AK746&lt;&gt;""),COUNTA($H$3:$H$100002)&gt;COUNTA($H$3:$H746),$AE746&lt;&gt;""),W745,""),C746)</f>
        <v/>
      </c>
      <c r="X746" s="17" t="str">
        <f>IF(D746="",IF(OR(AND($H746&lt;&gt;"",D746=""),AND($F745=$F746,$AK746&lt;&gt;""),COUNTA($H$3:$H$100002)&gt;COUNTA($H$3:$H746),$AE746&lt;&gt;""),X745,""),D746)</f>
        <v/>
      </c>
      <c r="Y746" s="17" t="str">
        <f>IF(E746="",IF(OR(AND($H746&lt;&gt;"",E746=""),AND($F745=$F746,$AK746&lt;&gt;""),COUNTA($H$3:$H$100002)&gt;COUNTA($H$3:$H746),$AE746&lt;&gt;""),Y745,""),E746)</f>
        <v/>
      </c>
      <c r="Z746" s="27" t="str">
        <f t="shared" si="449"/>
        <v/>
      </c>
      <c r="AA746" s="2" t="str">
        <f>IF(F746="","",COUNTA($F$3:F746))</f>
        <v/>
      </c>
      <c r="AB746" s="3" t="str">
        <f>IF(F746="","",IFERROR(IF(F746&lt;&gt;"",IFERROR(INDEX(設定!$C$3:$C$303,MATCH(F746,設定!$C$3:$C$303,0),0),INDEX(設定!$C$3:$C$303,MATCH("*"&amp;F746&amp;"*",設定!$C$3:$C$303,0),0)),""),"エラー"))</f>
        <v/>
      </c>
      <c r="AC746" s="2" t="str">
        <f>IF(G746="","",COUNTA($G$3:G746))</f>
        <v/>
      </c>
      <c r="AD746" s="3" t="str">
        <f>IF(G746="","",IFERROR(IF(G746&lt;&gt;"",IFERROR(INDEX(設定!$C$3:$C$303,MATCH(G746,設定!$C$3:$C$303,0),0),INDEX(設定!$C$3:$C$303,MATCH("*"&amp;G746&amp;"*",設定!$C$3:$C$303,0),0)),""),"エラー"))</f>
        <v/>
      </c>
      <c r="AE746" s="3" t="str">
        <f>IFERROR(IF(AB746="",IF(AND(H746&lt;&gt;"",F746=""),INDEX(AB$3:AB746,MATCH(MAX(AA$3:AA746),AA$3:AA746,0),0),""),AB746),"")</f>
        <v/>
      </c>
      <c r="AF746" s="3" t="str">
        <f>IFERROR(IF(AD746="",IF(AND(H746&lt;&gt;"",G746=""),INDEX(AD$3:AD746,MATCH(MAX(AC$3:AC746),AC$3:AC746,0),0),""),AD746),"")</f>
        <v/>
      </c>
      <c r="AG746" s="2" t="str">
        <f>IF(AH746="","",IF(OR(AH746=AH745,AH746=AH747),IF(AND(E746="",AB746="",AG745&lt;&gt;""),MAX($AG$3:AG745),MAX($AG$3:AG745)+1),IF(AH745=AH746,AG745,MAX($AG$3:AG745)+1)))</f>
        <v/>
      </c>
      <c r="AH746" s="12" t="str">
        <f t="shared" si="434"/>
        <v/>
      </c>
      <c r="AI746" s="12" t="str">
        <f t="shared" si="440"/>
        <v/>
      </c>
      <c r="AJ746" s="13" t="str">
        <f t="shared" si="419"/>
        <v/>
      </c>
      <c r="AK746" s="13" t="str">
        <f t="shared" si="420"/>
        <v/>
      </c>
      <c r="AL746" s="13" t="str">
        <f>IF(OR(AJ746="",COUNTIF($AH$3:AH746,AH746)&lt;&gt;COUNTIF(AH$3:AH$100002,AH746)),"",SUMIF(AH$3:AH$100002,AH746,AJ$3:AJ$100002))</f>
        <v/>
      </c>
      <c r="AM746" s="13" t="str">
        <f>IF(OR(AK746="",COUNTIF($AH$3:AH746,AH746)&lt;&gt;COUNTIF(AH$3:AH$100002,AH746)),"",SUMIF(AH$3:AH$100002,AH746,AK$3:AK$100002))</f>
        <v/>
      </c>
      <c r="AO746" s="13" t="str">
        <f t="shared" si="435"/>
        <v/>
      </c>
      <c r="AP746" s="13" t="str">
        <f t="shared" si="435"/>
        <v/>
      </c>
      <c r="AQ746" s="13" t="str">
        <f t="shared" si="435"/>
        <v/>
      </c>
      <c r="AR746" s="13" t="str">
        <f t="shared" si="435"/>
        <v/>
      </c>
      <c r="AS746" s="13" t="str">
        <f t="shared" si="436"/>
        <v/>
      </c>
      <c r="AT746" s="13" t="str">
        <f t="shared" si="436"/>
        <v/>
      </c>
      <c r="AU746" s="13" t="str">
        <f t="shared" si="436"/>
        <v/>
      </c>
      <c r="AV746" s="13" t="str">
        <f t="shared" si="436"/>
        <v/>
      </c>
      <c r="AW746" s="86" t="str">
        <f t="shared" si="421"/>
        <v/>
      </c>
      <c r="AX746" s="59" t="str">
        <f t="shared" si="422"/>
        <v/>
      </c>
      <c r="AY746" s="63" t="str">
        <f>IF(OR($BR746="",BH746=""),"",COUNT($BR$3:$BR746))</f>
        <v/>
      </c>
      <c r="AZ746" s="13" t="str">
        <f>IF(OR($BR746="",BI746=""),"",COUNT($BR$3:$BR746))</f>
        <v/>
      </c>
      <c r="BA746" s="13" t="str">
        <f>IF(OR($BR746="",BJ746=""),"",COUNT($BR$3:$BR746))</f>
        <v/>
      </c>
      <c r="BB746" s="13" t="str">
        <f>IF(OR($BR746="",BK746=""),"",COUNT($BR$3:$BR746))</f>
        <v/>
      </c>
      <c r="BC746" s="13" t="str">
        <f>IF(OR($BR746="",BL746=""),"",COUNT($BR$3:$BR746))</f>
        <v/>
      </c>
      <c r="BD746" s="13" t="str">
        <f>IF(OR($BR746="",BM746=""),"",COUNT($BR$3:$BR746))</f>
        <v/>
      </c>
      <c r="BE746" s="13" t="str">
        <f>IF(OR($BR746="",BN746=""),"",COUNT($BR$3:$BR746))</f>
        <v/>
      </c>
      <c r="BF746" s="13" t="str">
        <f>IF(OR($BR746="",BO746=""),"",COUNT($BR$3:$BR746))</f>
        <v/>
      </c>
      <c r="BG746" s="66" t="str">
        <f>IF(Z746="","",COUNT($Z$3:Z746))</f>
        <v/>
      </c>
      <c r="BH746" s="13" t="str">
        <f>IF(AO746="","",IF(AO746=BH$2,(SUMIF($BV$3:$BV746,BH$2,$BW$3:$BW746)-SUMIF($BX$3:$BX746,BH$2,$BY$3:$BY746))*AO$1,""))</f>
        <v/>
      </c>
      <c r="BI746" s="13" t="str">
        <f>IF(AP746="","",IF(AP746=BI$2,(SUMIF($BV$3:$BV746,BI$2,$BW$3:$BW746)-SUMIF($BX$3:$BX746,BI$2,$BY$3:$BY746))*AP$1,""))</f>
        <v/>
      </c>
      <c r="BJ746" s="13" t="str">
        <f>IF(AQ746="","",IF(AQ746=BJ$2,(SUMIF($BV$3:$BV746,BJ$2,$BW$3:$BW746)-SUMIF($BX$3:$BX746,BJ$2,$BY$3:$BY746))*AQ$1,""))</f>
        <v/>
      </c>
      <c r="BK746" s="13" t="str">
        <f>IF(AR746="","",IF(AR746=BK$2,(SUMIF($BV$3:$BV746,BK$2,$BW$3:$BW746)-SUMIF($BX$3:$BX746,BK$2,$BY$3:$BY746))*AR$1,""))</f>
        <v/>
      </c>
      <c r="BL746" s="13" t="str">
        <f>IF(AS746="","",IF(AS746=BL$2,(SUMIF($BV$3:$BV746,BL$2,$BW$3:$BW746)-SUMIF($BX$3:$BX746,BL$2,$BY$3:$BY746))*AS$1,""))</f>
        <v/>
      </c>
      <c r="BM746" s="13" t="str">
        <f>IF(AT746="","",IF(AT746=BM$2,(SUMIF($BV$3:$BV746,BM$2,$BW$3:$BW746)-SUMIF($BX$3:$BX746,BM$2,$BY$3:$BY746))*AT$1,""))</f>
        <v/>
      </c>
      <c r="BN746" s="13" t="str">
        <f>IF(AU746="","",IF(AU746=BN$2,(SUMIF($BV$3:$BV746,BN$2,$BW$3:$BW746)-SUMIF($BX$3:$BX746,BN$2,$BY$3:$BY746))*AU$1,""))</f>
        <v/>
      </c>
      <c r="BO746" s="13" t="str">
        <f>IF(AV746="","",IF(AV746=BO$2,(SUMIF($BV$3:$BV746,BO$2,$BW$3:$BW746)-SUMIF($BX$3:$BX746,BO$2,$BY$3:$BY746))*AV$1,""))</f>
        <v/>
      </c>
      <c r="BP746" s="69"/>
      <c r="BQ746" s="13" t="str">
        <f t="shared" si="437"/>
        <v/>
      </c>
      <c r="BR746" s="75" t="str">
        <f t="shared" si="423"/>
        <v/>
      </c>
      <c r="BS746" s="33" t="str">
        <f t="shared" si="424"/>
        <v/>
      </c>
      <c r="BT746" s="42" t="str">
        <f t="shared" si="425"/>
        <v/>
      </c>
      <c r="BU746" s="38" t="str">
        <f t="shared" si="426"/>
        <v/>
      </c>
      <c r="BV746" s="30" t="str">
        <f t="shared" si="441"/>
        <v/>
      </c>
      <c r="BW746" s="36" t="str">
        <f t="shared" si="442"/>
        <v/>
      </c>
      <c r="BX746" s="36" t="str">
        <f t="shared" si="443"/>
        <v/>
      </c>
      <c r="BY746" s="45" t="str">
        <f t="shared" si="444"/>
        <v/>
      </c>
      <c r="BZ746" s="12" t="str">
        <f t="shared" si="427"/>
        <v/>
      </c>
      <c r="CA746" s="47" t="str">
        <f t="shared" si="428"/>
        <v/>
      </c>
      <c r="CB746" s="32" t="str">
        <f t="shared" si="429"/>
        <v/>
      </c>
      <c r="CC746" s="32" t="str">
        <f t="shared" si="430"/>
        <v/>
      </c>
      <c r="CD746" s="32" t="str">
        <f t="shared" si="431"/>
        <v/>
      </c>
      <c r="CE746" s="48"/>
      <c r="CF746" s="32" t="str">
        <f t="shared" si="438"/>
        <v/>
      </c>
      <c r="CG746" s="32" t="str">
        <f t="shared" si="439"/>
        <v/>
      </c>
      <c r="CH746" s="48"/>
    </row>
    <row r="747" spans="2:86" ht="30" customHeight="1" x14ac:dyDescent="0.2">
      <c r="B747" s="155"/>
      <c r="C747" s="117"/>
      <c r="D747" s="53"/>
      <c r="E747" s="68"/>
      <c r="F747" s="54"/>
      <c r="G747" s="54"/>
      <c r="H747" s="55"/>
      <c r="I747" s="71"/>
      <c r="J747" s="73"/>
      <c r="K747" s="56"/>
      <c r="L747" s="76" t="str">
        <f t="shared" si="447"/>
        <v/>
      </c>
      <c r="M747" s="77" t="str">
        <f t="shared" si="432"/>
        <v/>
      </c>
      <c r="N747" s="130" t="str">
        <f t="shared" si="433"/>
        <v/>
      </c>
      <c r="O747" s="131" t="str">
        <f t="shared" si="450"/>
        <v/>
      </c>
      <c r="P747" s="131" t="str">
        <f t="shared" si="450"/>
        <v/>
      </c>
      <c r="Q747" s="131" t="str">
        <f t="shared" si="450"/>
        <v/>
      </c>
      <c r="R747" s="131" t="str">
        <f t="shared" si="450"/>
        <v/>
      </c>
      <c r="S747" s="131" t="str">
        <f t="shared" si="450"/>
        <v/>
      </c>
      <c r="T747" s="131" t="str">
        <f t="shared" si="450"/>
        <v/>
      </c>
      <c r="U747" s="131" t="str">
        <f t="shared" si="450"/>
        <v/>
      </c>
      <c r="V747" s="14"/>
      <c r="W747" s="17" t="str">
        <f>IF(C747="",IF(OR(AND($H747&lt;&gt;"",C747=""),AND($F746=$F747,$AK747&lt;&gt;""),COUNTA($H$3:$H$100002)&gt;COUNTA($H$3:$H747),$AE747&lt;&gt;""),W746,""),C747)</f>
        <v/>
      </c>
      <c r="X747" s="17" t="str">
        <f>IF(D747="",IF(OR(AND($H747&lt;&gt;"",D747=""),AND($F746=$F747,$AK747&lt;&gt;""),COUNTA($H$3:$H$100002)&gt;COUNTA($H$3:$H747),$AE747&lt;&gt;""),X746,""),D747)</f>
        <v/>
      </c>
      <c r="Y747" s="17" t="str">
        <f>IF(E747="",IF(OR(AND($H747&lt;&gt;"",E747=""),AND($F746=$F747,$AK747&lt;&gt;""),COUNTA($H$3:$H$100002)&gt;COUNTA($H$3:$H747),$AE747&lt;&gt;""),Y746,""),E747)</f>
        <v/>
      </c>
      <c r="Z747" s="27" t="str">
        <f t="shared" si="449"/>
        <v/>
      </c>
      <c r="AA747" s="2" t="str">
        <f>IF(F747="","",COUNTA($F$3:F747))</f>
        <v/>
      </c>
      <c r="AB747" s="3" t="str">
        <f>IF(F747="","",IFERROR(IF(F747&lt;&gt;"",IFERROR(INDEX(設定!$C$3:$C$303,MATCH(F747,設定!$C$3:$C$303,0),0),INDEX(設定!$C$3:$C$303,MATCH("*"&amp;F747&amp;"*",設定!$C$3:$C$303,0),0)),""),"エラー"))</f>
        <v/>
      </c>
      <c r="AC747" s="2" t="str">
        <f>IF(G747="","",COUNTA($G$3:G747))</f>
        <v/>
      </c>
      <c r="AD747" s="3" t="str">
        <f>IF(G747="","",IFERROR(IF(G747&lt;&gt;"",IFERROR(INDEX(設定!$C$3:$C$303,MATCH(G747,設定!$C$3:$C$303,0),0),INDEX(設定!$C$3:$C$303,MATCH("*"&amp;G747&amp;"*",設定!$C$3:$C$303,0),0)),""),"エラー"))</f>
        <v/>
      </c>
      <c r="AE747" s="3" t="str">
        <f>IFERROR(IF(AB747="",IF(AND(H747&lt;&gt;"",F747=""),INDEX(AB$3:AB747,MATCH(MAX(AA$3:AA747),AA$3:AA747,0),0),""),AB747),"")</f>
        <v/>
      </c>
      <c r="AF747" s="3" t="str">
        <f>IFERROR(IF(AD747="",IF(AND(H747&lt;&gt;"",G747=""),INDEX(AD$3:AD747,MATCH(MAX(AC$3:AC747),AC$3:AC747,0),0),""),AD747),"")</f>
        <v/>
      </c>
      <c r="AG747" s="2" t="str">
        <f>IF(AH747="","",IF(OR(AH747=AH746,AH747=AH748),IF(AND(E747="",AB747="",AG746&lt;&gt;""),MAX($AG$3:AG746),MAX($AG$3:AG746)+1),IF(AH746=AH747,AG746,MAX($AG$3:AG746)+1)))</f>
        <v/>
      </c>
      <c r="AH747" s="12" t="str">
        <f t="shared" si="434"/>
        <v/>
      </c>
      <c r="AI747" s="12" t="str">
        <f t="shared" si="440"/>
        <v/>
      </c>
      <c r="AJ747" s="13" t="str">
        <f t="shared" si="419"/>
        <v/>
      </c>
      <c r="AK747" s="13" t="str">
        <f t="shared" si="420"/>
        <v/>
      </c>
      <c r="AL747" s="13" t="str">
        <f>IF(OR(AJ747="",COUNTIF($AH$3:AH747,AH747)&lt;&gt;COUNTIF(AH$3:AH$100002,AH747)),"",SUMIF(AH$3:AH$100002,AH747,AJ$3:AJ$100002))</f>
        <v/>
      </c>
      <c r="AM747" s="13" t="str">
        <f>IF(OR(AK747="",COUNTIF($AH$3:AH747,AH747)&lt;&gt;COUNTIF(AH$3:AH$100002,AH747)),"",SUMIF(AH$3:AH$100002,AH747,AK$3:AK$100002))</f>
        <v/>
      </c>
      <c r="AO747" s="13" t="str">
        <f t="shared" si="435"/>
        <v/>
      </c>
      <c r="AP747" s="13" t="str">
        <f t="shared" si="435"/>
        <v/>
      </c>
      <c r="AQ747" s="13" t="str">
        <f t="shared" si="435"/>
        <v/>
      </c>
      <c r="AR747" s="13" t="str">
        <f t="shared" si="435"/>
        <v/>
      </c>
      <c r="AS747" s="13" t="str">
        <f t="shared" si="436"/>
        <v/>
      </c>
      <c r="AT747" s="13" t="str">
        <f t="shared" si="436"/>
        <v/>
      </c>
      <c r="AU747" s="13" t="str">
        <f t="shared" si="436"/>
        <v/>
      </c>
      <c r="AV747" s="13" t="str">
        <f t="shared" si="436"/>
        <v/>
      </c>
      <c r="AW747" s="86" t="str">
        <f t="shared" si="421"/>
        <v/>
      </c>
      <c r="AX747" s="59" t="str">
        <f t="shared" si="422"/>
        <v/>
      </c>
      <c r="AY747" s="63" t="str">
        <f>IF(OR($BR747="",BH747=""),"",COUNT($BR$3:$BR747))</f>
        <v/>
      </c>
      <c r="AZ747" s="13" t="str">
        <f>IF(OR($BR747="",BI747=""),"",COUNT($BR$3:$BR747))</f>
        <v/>
      </c>
      <c r="BA747" s="13" t="str">
        <f>IF(OR($BR747="",BJ747=""),"",COUNT($BR$3:$BR747))</f>
        <v/>
      </c>
      <c r="BB747" s="13" t="str">
        <f>IF(OR($BR747="",BK747=""),"",COUNT($BR$3:$BR747))</f>
        <v/>
      </c>
      <c r="BC747" s="13" t="str">
        <f>IF(OR($BR747="",BL747=""),"",COUNT($BR$3:$BR747))</f>
        <v/>
      </c>
      <c r="BD747" s="13" t="str">
        <f>IF(OR($BR747="",BM747=""),"",COUNT($BR$3:$BR747))</f>
        <v/>
      </c>
      <c r="BE747" s="13" t="str">
        <f>IF(OR($BR747="",BN747=""),"",COUNT($BR$3:$BR747))</f>
        <v/>
      </c>
      <c r="BF747" s="13" t="str">
        <f>IF(OR($BR747="",BO747=""),"",COUNT($BR$3:$BR747))</f>
        <v/>
      </c>
      <c r="BG747" s="66" t="str">
        <f>IF(Z747="","",COUNT($Z$3:Z747))</f>
        <v/>
      </c>
      <c r="BH747" s="13" t="str">
        <f>IF(AO747="","",IF(AO747=BH$2,(SUMIF($BV$3:$BV747,BH$2,$BW$3:$BW747)-SUMIF($BX$3:$BX747,BH$2,$BY$3:$BY747))*AO$1,""))</f>
        <v/>
      </c>
      <c r="BI747" s="13" t="str">
        <f>IF(AP747="","",IF(AP747=BI$2,(SUMIF($BV$3:$BV747,BI$2,$BW$3:$BW747)-SUMIF($BX$3:$BX747,BI$2,$BY$3:$BY747))*AP$1,""))</f>
        <v/>
      </c>
      <c r="BJ747" s="13" t="str">
        <f>IF(AQ747="","",IF(AQ747=BJ$2,(SUMIF($BV$3:$BV747,BJ$2,$BW$3:$BW747)-SUMIF($BX$3:$BX747,BJ$2,$BY$3:$BY747))*AQ$1,""))</f>
        <v/>
      </c>
      <c r="BK747" s="13" t="str">
        <f>IF(AR747="","",IF(AR747=BK$2,(SUMIF($BV$3:$BV747,BK$2,$BW$3:$BW747)-SUMIF($BX$3:$BX747,BK$2,$BY$3:$BY747))*AR$1,""))</f>
        <v/>
      </c>
      <c r="BL747" s="13" t="str">
        <f>IF(AS747="","",IF(AS747=BL$2,(SUMIF($BV$3:$BV747,BL$2,$BW$3:$BW747)-SUMIF($BX$3:$BX747,BL$2,$BY$3:$BY747))*AS$1,""))</f>
        <v/>
      </c>
      <c r="BM747" s="13" t="str">
        <f>IF(AT747="","",IF(AT747=BM$2,(SUMIF($BV$3:$BV747,BM$2,$BW$3:$BW747)-SUMIF($BX$3:$BX747,BM$2,$BY$3:$BY747))*AT$1,""))</f>
        <v/>
      </c>
      <c r="BN747" s="13" t="str">
        <f>IF(AU747="","",IF(AU747=BN$2,(SUMIF($BV$3:$BV747,BN$2,$BW$3:$BW747)-SUMIF($BX$3:$BX747,BN$2,$BY$3:$BY747))*AU$1,""))</f>
        <v/>
      </c>
      <c r="BO747" s="13" t="str">
        <f>IF(AV747="","",IF(AV747=BO$2,(SUMIF($BV$3:$BV747,BO$2,$BW$3:$BW747)-SUMIF($BX$3:$BX747,BO$2,$BY$3:$BY747))*AV$1,""))</f>
        <v/>
      </c>
      <c r="BP747" s="69"/>
      <c r="BQ747" s="13" t="str">
        <f t="shared" si="437"/>
        <v/>
      </c>
      <c r="BR747" s="75" t="str">
        <f t="shared" si="423"/>
        <v/>
      </c>
      <c r="BS747" s="33" t="str">
        <f t="shared" si="424"/>
        <v/>
      </c>
      <c r="BT747" s="42" t="str">
        <f t="shared" si="425"/>
        <v/>
      </c>
      <c r="BU747" s="38" t="str">
        <f t="shared" si="426"/>
        <v/>
      </c>
      <c r="BV747" s="30" t="str">
        <f t="shared" si="441"/>
        <v/>
      </c>
      <c r="BW747" s="36" t="str">
        <f t="shared" si="442"/>
        <v/>
      </c>
      <c r="BX747" s="36" t="str">
        <f t="shared" si="443"/>
        <v/>
      </c>
      <c r="BY747" s="45" t="str">
        <f t="shared" si="444"/>
        <v/>
      </c>
      <c r="BZ747" s="12" t="str">
        <f t="shared" si="427"/>
        <v/>
      </c>
      <c r="CA747" s="47" t="str">
        <f t="shared" si="428"/>
        <v/>
      </c>
      <c r="CB747" s="32" t="str">
        <f t="shared" si="429"/>
        <v/>
      </c>
      <c r="CC747" s="32" t="str">
        <f t="shared" si="430"/>
        <v/>
      </c>
      <c r="CD747" s="32" t="str">
        <f t="shared" si="431"/>
        <v/>
      </c>
      <c r="CE747" s="48"/>
      <c r="CF747" s="32" t="str">
        <f t="shared" si="438"/>
        <v/>
      </c>
      <c r="CG747" s="32" t="str">
        <f t="shared" si="439"/>
        <v/>
      </c>
      <c r="CH747" s="48"/>
    </row>
    <row r="748" spans="2:86" ht="30" customHeight="1" x14ac:dyDescent="0.2">
      <c r="B748" s="155"/>
      <c r="C748" s="117"/>
      <c r="D748" s="53"/>
      <c r="E748" s="68"/>
      <c r="F748" s="54"/>
      <c r="G748" s="54"/>
      <c r="H748" s="55"/>
      <c r="I748" s="71"/>
      <c r="J748" s="73"/>
      <c r="K748" s="56"/>
      <c r="L748" s="76" t="str">
        <f t="shared" si="447"/>
        <v/>
      </c>
      <c r="M748" s="77" t="str">
        <f t="shared" si="432"/>
        <v/>
      </c>
      <c r="N748" s="130" t="str">
        <f t="shared" si="433"/>
        <v/>
      </c>
      <c r="O748" s="131" t="str">
        <f t="shared" si="450"/>
        <v/>
      </c>
      <c r="P748" s="131" t="str">
        <f t="shared" si="450"/>
        <v/>
      </c>
      <c r="Q748" s="131" t="str">
        <f t="shared" si="450"/>
        <v/>
      </c>
      <c r="R748" s="131" t="str">
        <f t="shared" si="450"/>
        <v/>
      </c>
      <c r="S748" s="131" t="str">
        <f t="shared" si="450"/>
        <v/>
      </c>
      <c r="T748" s="131" t="str">
        <f t="shared" si="450"/>
        <v/>
      </c>
      <c r="U748" s="131" t="str">
        <f t="shared" si="450"/>
        <v/>
      </c>
      <c r="V748" s="14"/>
      <c r="W748" s="17" t="str">
        <f>IF(C748="",IF(OR(AND($H748&lt;&gt;"",C748=""),AND($F747=$F748,$AK748&lt;&gt;""),COUNTA($H$3:$H$100002)&gt;COUNTA($H$3:$H748),$AE748&lt;&gt;""),W747,""),C748)</f>
        <v/>
      </c>
      <c r="X748" s="17" t="str">
        <f>IF(D748="",IF(OR(AND($H748&lt;&gt;"",D748=""),AND($F747=$F748,$AK748&lt;&gt;""),COUNTA($H$3:$H$100002)&gt;COUNTA($H$3:$H748),$AE748&lt;&gt;""),X747,""),D748)</f>
        <v/>
      </c>
      <c r="Y748" s="17" t="str">
        <f>IF(E748="",IF(OR(AND($H748&lt;&gt;"",E748=""),AND($F747=$F748,$AK748&lt;&gt;""),COUNTA($H$3:$H$100002)&gt;COUNTA($H$3:$H748),$AE748&lt;&gt;""),Y747,""),E748)</f>
        <v/>
      </c>
      <c r="Z748" s="27" t="str">
        <f t="shared" si="449"/>
        <v/>
      </c>
      <c r="AA748" s="2" t="str">
        <f>IF(F748="","",COUNTA($F$3:F748))</f>
        <v/>
      </c>
      <c r="AB748" s="3" t="str">
        <f>IF(F748="","",IFERROR(IF(F748&lt;&gt;"",IFERROR(INDEX(設定!$C$3:$C$303,MATCH(F748,設定!$C$3:$C$303,0),0),INDEX(設定!$C$3:$C$303,MATCH("*"&amp;F748&amp;"*",設定!$C$3:$C$303,0),0)),""),"エラー"))</f>
        <v/>
      </c>
      <c r="AC748" s="2" t="str">
        <f>IF(G748="","",COUNTA($G$3:G748))</f>
        <v/>
      </c>
      <c r="AD748" s="3" t="str">
        <f>IF(G748="","",IFERROR(IF(G748&lt;&gt;"",IFERROR(INDEX(設定!$C$3:$C$303,MATCH(G748,設定!$C$3:$C$303,0),0),INDEX(設定!$C$3:$C$303,MATCH("*"&amp;G748&amp;"*",設定!$C$3:$C$303,0),0)),""),"エラー"))</f>
        <v/>
      </c>
      <c r="AE748" s="3" t="str">
        <f>IFERROR(IF(AB748="",IF(AND(H748&lt;&gt;"",F748=""),INDEX(AB$3:AB748,MATCH(MAX(AA$3:AA748),AA$3:AA748,0),0),""),AB748),"")</f>
        <v/>
      </c>
      <c r="AF748" s="3" t="str">
        <f>IFERROR(IF(AD748="",IF(AND(H748&lt;&gt;"",G748=""),INDEX(AD$3:AD748,MATCH(MAX(AC$3:AC748),AC$3:AC748,0),0),""),AD748),"")</f>
        <v/>
      </c>
      <c r="AG748" s="2" t="str">
        <f>IF(AH748="","",IF(OR(AH748=AH747,AH748=AH749),IF(AND(E748="",AB748="",AG747&lt;&gt;""),MAX($AG$3:AG747),MAX($AG$3:AG747)+1),IF(AH747=AH748,AG747,MAX($AG$3:AG747)+1)))</f>
        <v/>
      </c>
      <c r="AH748" s="12" t="str">
        <f t="shared" si="434"/>
        <v/>
      </c>
      <c r="AI748" s="12" t="str">
        <f t="shared" si="440"/>
        <v/>
      </c>
      <c r="AJ748" s="13" t="str">
        <f t="shared" si="419"/>
        <v/>
      </c>
      <c r="AK748" s="13" t="str">
        <f t="shared" si="420"/>
        <v/>
      </c>
      <c r="AL748" s="13" t="str">
        <f>IF(OR(AJ748="",COUNTIF($AH$3:AH748,AH748)&lt;&gt;COUNTIF(AH$3:AH$100002,AH748)),"",SUMIF(AH$3:AH$100002,AH748,AJ$3:AJ$100002))</f>
        <v/>
      </c>
      <c r="AM748" s="13" t="str">
        <f>IF(OR(AK748="",COUNTIF($AH$3:AH748,AH748)&lt;&gt;COUNTIF(AH$3:AH$100002,AH748)),"",SUMIF(AH$3:AH$100002,AH748,AK$3:AK$100002))</f>
        <v/>
      </c>
      <c r="AO748" s="13" t="str">
        <f t="shared" si="435"/>
        <v/>
      </c>
      <c r="AP748" s="13" t="str">
        <f t="shared" si="435"/>
        <v/>
      </c>
      <c r="AQ748" s="13" t="str">
        <f t="shared" si="435"/>
        <v/>
      </c>
      <c r="AR748" s="13" t="str">
        <f t="shared" si="435"/>
        <v/>
      </c>
      <c r="AS748" s="13" t="str">
        <f t="shared" si="436"/>
        <v/>
      </c>
      <c r="AT748" s="13" t="str">
        <f t="shared" si="436"/>
        <v/>
      </c>
      <c r="AU748" s="13" t="str">
        <f t="shared" si="436"/>
        <v/>
      </c>
      <c r="AV748" s="13" t="str">
        <f t="shared" si="436"/>
        <v/>
      </c>
      <c r="AW748" s="86" t="str">
        <f t="shared" si="421"/>
        <v/>
      </c>
      <c r="AX748" s="59" t="str">
        <f t="shared" si="422"/>
        <v/>
      </c>
      <c r="AY748" s="63" t="str">
        <f>IF(OR($BR748="",BH748=""),"",COUNT($BR$3:$BR748))</f>
        <v/>
      </c>
      <c r="AZ748" s="13" t="str">
        <f>IF(OR($BR748="",BI748=""),"",COUNT($BR$3:$BR748))</f>
        <v/>
      </c>
      <c r="BA748" s="13" t="str">
        <f>IF(OR($BR748="",BJ748=""),"",COUNT($BR$3:$BR748))</f>
        <v/>
      </c>
      <c r="BB748" s="13" t="str">
        <f>IF(OR($BR748="",BK748=""),"",COUNT($BR$3:$BR748))</f>
        <v/>
      </c>
      <c r="BC748" s="13" t="str">
        <f>IF(OR($BR748="",BL748=""),"",COUNT($BR$3:$BR748))</f>
        <v/>
      </c>
      <c r="BD748" s="13" t="str">
        <f>IF(OR($BR748="",BM748=""),"",COUNT($BR$3:$BR748))</f>
        <v/>
      </c>
      <c r="BE748" s="13" t="str">
        <f>IF(OR($BR748="",BN748=""),"",COUNT($BR$3:$BR748))</f>
        <v/>
      </c>
      <c r="BF748" s="13" t="str">
        <f>IF(OR($BR748="",BO748=""),"",COUNT($BR$3:$BR748))</f>
        <v/>
      </c>
      <c r="BG748" s="66" t="str">
        <f>IF(Z748="","",COUNT($Z$3:Z748))</f>
        <v/>
      </c>
      <c r="BH748" s="13" t="str">
        <f>IF(AO748="","",IF(AO748=BH$2,(SUMIF($BV$3:$BV748,BH$2,$BW$3:$BW748)-SUMIF($BX$3:$BX748,BH$2,$BY$3:$BY748))*AO$1,""))</f>
        <v/>
      </c>
      <c r="BI748" s="13" t="str">
        <f>IF(AP748="","",IF(AP748=BI$2,(SUMIF($BV$3:$BV748,BI$2,$BW$3:$BW748)-SUMIF($BX$3:$BX748,BI$2,$BY$3:$BY748))*AP$1,""))</f>
        <v/>
      </c>
      <c r="BJ748" s="13" t="str">
        <f>IF(AQ748="","",IF(AQ748=BJ$2,(SUMIF($BV$3:$BV748,BJ$2,$BW$3:$BW748)-SUMIF($BX$3:$BX748,BJ$2,$BY$3:$BY748))*AQ$1,""))</f>
        <v/>
      </c>
      <c r="BK748" s="13" t="str">
        <f>IF(AR748="","",IF(AR748=BK$2,(SUMIF($BV$3:$BV748,BK$2,$BW$3:$BW748)-SUMIF($BX$3:$BX748,BK$2,$BY$3:$BY748))*AR$1,""))</f>
        <v/>
      </c>
      <c r="BL748" s="13" t="str">
        <f>IF(AS748="","",IF(AS748=BL$2,(SUMIF($BV$3:$BV748,BL$2,$BW$3:$BW748)-SUMIF($BX$3:$BX748,BL$2,$BY$3:$BY748))*AS$1,""))</f>
        <v/>
      </c>
      <c r="BM748" s="13" t="str">
        <f>IF(AT748="","",IF(AT748=BM$2,(SUMIF($BV$3:$BV748,BM$2,$BW$3:$BW748)-SUMIF($BX$3:$BX748,BM$2,$BY$3:$BY748))*AT$1,""))</f>
        <v/>
      </c>
      <c r="BN748" s="13" t="str">
        <f>IF(AU748="","",IF(AU748=BN$2,(SUMIF($BV$3:$BV748,BN$2,$BW$3:$BW748)-SUMIF($BX$3:$BX748,BN$2,$BY$3:$BY748))*AU$1,""))</f>
        <v/>
      </c>
      <c r="BO748" s="13" t="str">
        <f>IF(AV748="","",IF(AV748=BO$2,(SUMIF($BV$3:$BV748,BO$2,$BW$3:$BW748)-SUMIF($BX$3:$BX748,BO$2,$BY$3:$BY748))*AV$1,""))</f>
        <v/>
      </c>
      <c r="BP748" s="69"/>
      <c r="BQ748" s="13" t="str">
        <f t="shared" si="437"/>
        <v/>
      </c>
      <c r="BR748" s="75" t="str">
        <f t="shared" si="423"/>
        <v/>
      </c>
      <c r="BS748" s="33" t="str">
        <f t="shared" si="424"/>
        <v/>
      </c>
      <c r="BT748" s="42" t="str">
        <f t="shared" si="425"/>
        <v/>
      </c>
      <c r="BU748" s="38" t="str">
        <f t="shared" si="426"/>
        <v/>
      </c>
      <c r="BV748" s="30" t="str">
        <f t="shared" si="441"/>
        <v/>
      </c>
      <c r="BW748" s="36" t="str">
        <f t="shared" si="442"/>
        <v/>
      </c>
      <c r="BX748" s="36" t="str">
        <f t="shared" si="443"/>
        <v/>
      </c>
      <c r="BY748" s="45" t="str">
        <f t="shared" si="444"/>
        <v/>
      </c>
      <c r="BZ748" s="12" t="str">
        <f t="shared" si="427"/>
        <v/>
      </c>
      <c r="CA748" s="47" t="str">
        <f t="shared" si="428"/>
        <v/>
      </c>
      <c r="CB748" s="32" t="str">
        <f t="shared" si="429"/>
        <v/>
      </c>
      <c r="CC748" s="32" t="str">
        <f t="shared" si="430"/>
        <v/>
      </c>
      <c r="CD748" s="32" t="str">
        <f t="shared" si="431"/>
        <v/>
      </c>
      <c r="CE748" s="48"/>
      <c r="CF748" s="32" t="str">
        <f t="shared" si="438"/>
        <v/>
      </c>
      <c r="CG748" s="32" t="str">
        <f t="shared" si="439"/>
        <v/>
      </c>
      <c r="CH748" s="48"/>
    </row>
    <row r="749" spans="2:86" ht="30" customHeight="1" x14ac:dyDescent="0.2">
      <c r="B749" s="155"/>
      <c r="C749" s="117"/>
      <c r="D749" s="53"/>
      <c r="E749" s="68"/>
      <c r="F749" s="54"/>
      <c r="G749" s="54"/>
      <c r="H749" s="55"/>
      <c r="I749" s="71"/>
      <c r="J749" s="73"/>
      <c r="K749" s="56"/>
      <c r="L749" s="76" t="str">
        <f t="shared" si="447"/>
        <v/>
      </c>
      <c r="M749" s="77" t="str">
        <f t="shared" si="432"/>
        <v/>
      </c>
      <c r="N749" s="130" t="str">
        <f t="shared" si="433"/>
        <v/>
      </c>
      <c r="O749" s="131" t="str">
        <f t="shared" si="450"/>
        <v/>
      </c>
      <c r="P749" s="131" t="str">
        <f t="shared" si="450"/>
        <v/>
      </c>
      <c r="Q749" s="131" t="str">
        <f t="shared" si="450"/>
        <v/>
      </c>
      <c r="R749" s="131" t="str">
        <f t="shared" si="450"/>
        <v/>
      </c>
      <c r="S749" s="131" t="str">
        <f t="shared" si="450"/>
        <v/>
      </c>
      <c r="T749" s="131" t="str">
        <f t="shared" si="450"/>
        <v/>
      </c>
      <c r="U749" s="131" t="str">
        <f t="shared" si="450"/>
        <v/>
      </c>
      <c r="V749" s="14"/>
      <c r="W749" s="17" t="str">
        <f>IF(C749="",IF(OR(AND($H749&lt;&gt;"",C749=""),AND($F748=$F749,$AK749&lt;&gt;""),COUNTA($H$3:$H$100002)&gt;COUNTA($H$3:$H749),$AE749&lt;&gt;""),W748,""),C749)</f>
        <v/>
      </c>
      <c r="X749" s="17" t="str">
        <f>IF(D749="",IF(OR(AND($H749&lt;&gt;"",D749=""),AND($F748=$F749,$AK749&lt;&gt;""),COUNTA($H$3:$H$100002)&gt;COUNTA($H$3:$H749),$AE749&lt;&gt;""),X748,""),D749)</f>
        <v/>
      </c>
      <c r="Y749" s="17" t="str">
        <f>IF(E749="",IF(OR(AND($H749&lt;&gt;"",E749=""),AND($F748=$F749,$AK749&lt;&gt;""),COUNTA($H$3:$H$100002)&gt;COUNTA($H$3:$H749),$AE749&lt;&gt;""),Y748,""),E749)</f>
        <v/>
      </c>
      <c r="Z749" s="27" t="str">
        <f t="shared" si="449"/>
        <v/>
      </c>
      <c r="AA749" s="2" t="str">
        <f>IF(F749="","",COUNTA($F$3:F749))</f>
        <v/>
      </c>
      <c r="AB749" s="3" t="str">
        <f>IF(F749="","",IFERROR(IF(F749&lt;&gt;"",IFERROR(INDEX(設定!$C$3:$C$303,MATCH(F749,設定!$C$3:$C$303,0),0),INDEX(設定!$C$3:$C$303,MATCH("*"&amp;F749&amp;"*",設定!$C$3:$C$303,0),0)),""),"エラー"))</f>
        <v/>
      </c>
      <c r="AC749" s="2" t="str">
        <f>IF(G749="","",COUNTA($G$3:G749))</f>
        <v/>
      </c>
      <c r="AD749" s="3" t="str">
        <f>IF(G749="","",IFERROR(IF(G749&lt;&gt;"",IFERROR(INDEX(設定!$C$3:$C$303,MATCH(G749,設定!$C$3:$C$303,0),0),INDEX(設定!$C$3:$C$303,MATCH("*"&amp;G749&amp;"*",設定!$C$3:$C$303,0),0)),""),"エラー"))</f>
        <v/>
      </c>
      <c r="AE749" s="3" t="str">
        <f>IFERROR(IF(AB749="",IF(AND(H749&lt;&gt;"",F749=""),INDEX(AB$3:AB749,MATCH(MAX(AA$3:AA749),AA$3:AA749,0),0),""),AB749),"")</f>
        <v/>
      </c>
      <c r="AF749" s="3" t="str">
        <f>IFERROR(IF(AD749="",IF(AND(H749&lt;&gt;"",G749=""),INDEX(AD$3:AD749,MATCH(MAX(AC$3:AC749),AC$3:AC749,0),0),""),AD749),"")</f>
        <v/>
      </c>
      <c r="AG749" s="2" t="str">
        <f>IF(AH749="","",IF(OR(AH749=AH748,AH749=AH750),IF(AND(E749="",AB749="",AG748&lt;&gt;""),MAX($AG$3:AG748),MAX($AG$3:AG748)+1),IF(AH748=AH749,AG748,MAX($AG$3:AG748)+1)))</f>
        <v/>
      </c>
      <c r="AH749" s="12" t="str">
        <f t="shared" si="434"/>
        <v/>
      </c>
      <c r="AI749" s="12" t="str">
        <f t="shared" si="440"/>
        <v/>
      </c>
      <c r="AJ749" s="13" t="str">
        <f t="shared" si="419"/>
        <v/>
      </c>
      <c r="AK749" s="13" t="str">
        <f t="shared" si="420"/>
        <v/>
      </c>
      <c r="AL749" s="13" t="str">
        <f>IF(OR(AJ749="",COUNTIF($AH$3:AH749,AH749)&lt;&gt;COUNTIF(AH$3:AH$100002,AH749)),"",SUMIF(AH$3:AH$100002,AH749,AJ$3:AJ$100002))</f>
        <v/>
      </c>
      <c r="AM749" s="13" t="str">
        <f>IF(OR(AK749="",COUNTIF($AH$3:AH749,AH749)&lt;&gt;COUNTIF(AH$3:AH$100002,AH749)),"",SUMIF(AH$3:AH$100002,AH749,AK$3:AK$100002))</f>
        <v/>
      </c>
      <c r="AO749" s="13" t="str">
        <f t="shared" si="435"/>
        <v/>
      </c>
      <c r="AP749" s="13" t="str">
        <f t="shared" si="435"/>
        <v/>
      </c>
      <c r="AQ749" s="13" t="str">
        <f t="shared" si="435"/>
        <v/>
      </c>
      <c r="AR749" s="13" t="str">
        <f t="shared" si="435"/>
        <v/>
      </c>
      <c r="AS749" s="13" t="str">
        <f t="shared" si="436"/>
        <v/>
      </c>
      <c r="AT749" s="13" t="str">
        <f t="shared" si="436"/>
        <v/>
      </c>
      <c r="AU749" s="13" t="str">
        <f t="shared" si="436"/>
        <v/>
      </c>
      <c r="AV749" s="13" t="str">
        <f t="shared" si="436"/>
        <v/>
      </c>
      <c r="AW749" s="86" t="str">
        <f t="shared" si="421"/>
        <v/>
      </c>
      <c r="AX749" s="59" t="str">
        <f t="shared" si="422"/>
        <v/>
      </c>
      <c r="AY749" s="63" t="str">
        <f>IF(OR($BR749="",BH749=""),"",COUNT($BR$3:$BR749))</f>
        <v/>
      </c>
      <c r="AZ749" s="13" t="str">
        <f>IF(OR($BR749="",BI749=""),"",COUNT($BR$3:$BR749))</f>
        <v/>
      </c>
      <c r="BA749" s="13" t="str">
        <f>IF(OR($BR749="",BJ749=""),"",COUNT($BR$3:$BR749))</f>
        <v/>
      </c>
      <c r="BB749" s="13" t="str">
        <f>IF(OR($BR749="",BK749=""),"",COUNT($BR$3:$BR749))</f>
        <v/>
      </c>
      <c r="BC749" s="13" t="str">
        <f>IF(OR($BR749="",BL749=""),"",COUNT($BR$3:$BR749))</f>
        <v/>
      </c>
      <c r="BD749" s="13" t="str">
        <f>IF(OR($BR749="",BM749=""),"",COUNT($BR$3:$BR749))</f>
        <v/>
      </c>
      <c r="BE749" s="13" t="str">
        <f>IF(OR($BR749="",BN749=""),"",COUNT($BR$3:$BR749))</f>
        <v/>
      </c>
      <c r="BF749" s="13" t="str">
        <f>IF(OR($BR749="",BO749=""),"",COUNT($BR$3:$BR749))</f>
        <v/>
      </c>
      <c r="BG749" s="66" t="str">
        <f>IF(Z749="","",COUNT($Z$3:Z749))</f>
        <v/>
      </c>
      <c r="BH749" s="13" t="str">
        <f>IF(AO749="","",IF(AO749=BH$2,(SUMIF($BV$3:$BV749,BH$2,$BW$3:$BW749)-SUMIF($BX$3:$BX749,BH$2,$BY$3:$BY749))*AO$1,""))</f>
        <v/>
      </c>
      <c r="BI749" s="13" t="str">
        <f>IF(AP749="","",IF(AP749=BI$2,(SUMIF($BV$3:$BV749,BI$2,$BW$3:$BW749)-SUMIF($BX$3:$BX749,BI$2,$BY$3:$BY749))*AP$1,""))</f>
        <v/>
      </c>
      <c r="BJ749" s="13" t="str">
        <f>IF(AQ749="","",IF(AQ749=BJ$2,(SUMIF($BV$3:$BV749,BJ$2,$BW$3:$BW749)-SUMIF($BX$3:$BX749,BJ$2,$BY$3:$BY749))*AQ$1,""))</f>
        <v/>
      </c>
      <c r="BK749" s="13" t="str">
        <f>IF(AR749="","",IF(AR749=BK$2,(SUMIF($BV$3:$BV749,BK$2,$BW$3:$BW749)-SUMIF($BX$3:$BX749,BK$2,$BY$3:$BY749))*AR$1,""))</f>
        <v/>
      </c>
      <c r="BL749" s="13" t="str">
        <f>IF(AS749="","",IF(AS749=BL$2,(SUMIF($BV$3:$BV749,BL$2,$BW$3:$BW749)-SUMIF($BX$3:$BX749,BL$2,$BY$3:$BY749))*AS$1,""))</f>
        <v/>
      </c>
      <c r="BM749" s="13" t="str">
        <f>IF(AT749="","",IF(AT749=BM$2,(SUMIF($BV$3:$BV749,BM$2,$BW$3:$BW749)-SUMIF($BX$3:$BX749,BM$2,$BY$3:$BY749))*AT$1,""))</f>
        <v/>
      </c>
      <c r="BN749" s="13" t="str">
        <f>IF(AU749="","",IF(AU749=BN$2,(SUMIF($BV$3:$BV749,BN$2,$BW$3:$BW749)-SUMIF($BX$3:$BX749,BN$2,$BY$3:$BY749))*AU$1,""))</f>
        <v/>
      </c>
      <c r="BO749" s="13" t="str">
        <f>IF(AV749="","",IF(AV749=BO$2,(SUMIF($BV$3:$BV749,BO$2,$BW$3:$BW749)-SUMIF($BX$3:$BX749,BO$2,$BY$3:$BY749))*AV$1,""))</f>
        <v/>
      </c>
      <c r="BP749" s="69"/>
      <c r="BQ749" s="13" t="str">
        <f t="shared" si="437"/>
        <v/>
      </c>
      <c r="BR749" s="75" t="str">
        <f t="shared" si="423"/>
        <v/>
      </c>
      <c r="BS749" s="33" t="str">
        <f t="shared" si="424"/>
        <v/>
      </c>
      <c r="BT749" s="42" t="str">
        <f t="shared" si="425"/>
        <v/>
      </c>
      <c r="BU749" s="38" t="str">
        <f t="shared" si="426"/>
        <v/>
      </c>
      <c r="BV749" s="30" t="str">
        <f t="shared" si="441"/>
        <v/>
      </c>
      <c r="BW749" s="36" t="str">
        <f t="shared" si="442"/>
        <v/>
      </c>
      <c r="BX749" s="36" t="str">
        <f t="shared" si="443"/>
        <v/>
      </c>
      <c r="BY749" s="45" t="str">
        <f t="shared" si="444"/>
        <v/>
      </c>
      <c r="BZ749" s="12" t="str">
        <f t="shared" si="427"/>
        <v/>
      </c>
      <c r="CA749" s="47" t="str">
        <f t="shared" si="428"/>
        <v/>
      </c>
      <c r="CB749" s="32" t="str">
        <f t="shared" si="429"/>
        <v/>
      </c>
      <c r="CC749" s="32" t="str">
        <f t="shared" si="430"/>
        <v/>
      </c>
      <c r="CD749" s="32" t="str">
        <f t="shared" si="431"/>
        <v/>
      </c>
      <c r="CE749" s="48"/>
      <c r="CF749" s="32" t="str">
        <f t="shared" si="438"/>
        <v/>
      </c>
      <c r="CG749" s="32" t="str">
        <f t="shared" si="439"/>
        <v/>
      </c>
      <c r="CH749" s="48"/>
    </row>
    <row r="750" spans="2:86" ht="30" customHeight="1" x14ac:dyDescent="0.2">
      <c r="B750" s="155"/>
      <c r="C750" s="117"/>
      <c r="D750" s="53"/>
      <c r="E750" s="68"/>
      <c r="F750" s="54"/>
      <c r="G750" s="54"/>
      <c r="H750" s="55"/>
      <c r="I750" s="71"/>
      <c r="J750" s="73"/>
      <c r="K750" s="56"/>
      <c r="L750" s="76" t="str">
        <f t="shared" si="447"/>
        <v/>
      </c>
      <c r="M750" s="77" t="str">
        <f t="shared" si="432"/>
        <v/>
      </c>
      <c r="N750" s="130" t="str">
        <f t="shared" si="433"/>
        <v/>
      </c>
      <c r="O750" s="131" t="str">
        <f t="shared" si="450"/>
        <v/>
      </c>
      <c r="P750" s="131" t="str">
        <f t="shared" si="450"/>
        <v/>
      </c>
      <c r="Q750" s="131" t="str">
        <f t="shared" si="450"/>
        <v/>
      </c>
      <c r="R750" s="131" t="str">
        <f t="shared" si="450"/>
        <v/>
      </c>
      <c r="S750" s="131" t="str">
        <f t="shared" si="450"/>
        <v/>
      </c>
      <c r="T750" s="131" t="str">
        <f t="shared" si="450"/>
        <v/>
      </c>
      <c r="U750" s="131" t="str">
        <f t="shared" si="450"/>
        <v/>
      </c>
      <c r="V750" s="14"/>
      <c r="W750" s="17" t="str">
        <f>IF(C750="",IF(OR(AND($H750&lt;&gt;"",C750=""),AND($F749=$F750,$AK750&lt;&gt;""),COUNTA($H$3:$H$100002)&gt;COUNTA($H$3:$H750),$AE750&lt;&gt;""),W749,""),C750)</f>
        <v/>
      </c>
      <c r="X750" s="17" t="str">
        <f>IF(D750="",IF(OR(AND($H750&lt;&gt;"",D750=""),AND($F749=$F750,$AK750&lt;&gt;""),COUNTA($H$3:$H$100002)&gt;COUNTA($H$3:$H750),$AE750&lt;&gt;""),X749,""),D750)</f>
        <v/>
      </c>
      <c r="Y750" s="17" t="str">
        <f>IF(E750="",IF(OR(AND($H750&lt;&gt;"",E750=""),AND($F749=$F750,$AK750&lt;&gt;""),COUNTA($H$3:$H$100002)&gt;COUNTA($H$3:$H750),$AE750&lt;&gt;""),Y749,""),E750)</f>
        <v/>
      </c>
      <c r="Z750" s="27" t="str">
        <f t="shared" si="449"/>
        <v/>
      </c>
      <c r="AA750" s="2" t="str">
        <f>IF(F750="","",COUNTA($F$3:F750))</f>
        <v/>
      </c>
      <c r="AB750" s="3" t="str">
        <f>IF(F750="","",IFERROR(IF(F750&lt;&gt;"",IFERROR(INDEX(設定!$C$3:$C$303,MATCH(F750,設定!$C$3:$C$303,0),0),INDEX(設定!$C$3:$C$303,MATCH("*"&amp;F750&amp;"*",設定!$C$3:$C$303,0),0)),""),"エラー"))</f>
        <v/>
      </c>
      <c r="AC750" s="2" t="str">
        <f>IF(G750="","",COUNTA($G$3:G750))</f>
        <v/>
      </c>
      <c r="AD750" s="3" t="str">
        <f>IF(G750="","",IFERROR(IF(G750&lt;&gt;"",IFERROR(INDEX(設定!$C$3:$C$303,MATCH(G750,設定!$C$3:$C$303,0),0),INDEX(設定!$C$3:$C$303,MATCH("*"&amp;G750&amp;"*",設定!$C$3:$C$303,0),0)),""),"エラー"))</f>
        <v/>
      </c>
      <c r="AE750" s="3" t="str">
        <f>IFERROR(IF(AB750="",IF(AND(H750&lt;&gt;"",F750=""),INDEX(AB$3:AB750,MATCH(MAX(AA$3:AA750),AA$3:AA750,0),0),""),AB750),"")</f>
        <v/>
      </c>
      <c r="AF750" s="3" t="str">
        <f>IFERROR(IF(AD750="",IF(AND(H750&lt;&gt;"",G750=""),INDEX(AD$3:AD750,MATCH(MAX(AC$3:AC750),AC$3:AC750,0),0),""),AD750),"")</f>
        <v/>
      </c>
      <c r="AG750" s="2" t="str">
        <f>IF(AH750="","",IF(OR(AH750=AH749,AH750=AH751),IF(AND(E750="",AB750="",AG749&lt;&gt;""),MAX($AG$3:AG749),MAX($AG$3:AG749)+1),IF(AH749=AH750,AG749,MAX($AG$3:AG749)+1)))</f>
        <v/>
      </c>
      <c r="AH750" s="12" t="str">
        <f t="shared" si="434"/>
        <v/>
      </c>
      <c r="AI750" s="12" t="str">
        <f t="shared" si="440"/>
        <v/>
      </c>
      <c r="AJ750" s="13" t="str">
        <f t="shared" si="419"/>
        <v/>
      </c>
      <c r="AK750" s="13" t="str">
        <f t="shared" si="420"/>
        <v/>
      </c>
      <c r="AL750" s="13" t="str">
        <f>IF(OR(AJ750="",COUNTIF($AH$3:AH750,AH750)&lt;&gt;COUNTIF(AH$3:AH$100002,AH750)),"",SUMIF(AH$3:AH$100002,AH750,AJ$3:AJ$100002))</f>
        <v/>
      </c>
      <c r="AM750" s="13" t="str">
        <f>IF(OR(AK750="",COUNTIF($AH$3:AH750,AH750)&lt;&gt;COUNTIF(AH$3:AH$100002,AH750)),"",SUMIF(AH$3:AH$100002,AH750,AK$3:AK$100002))</f>
        <v/>
      </c>
      <c r="AO750" s="13" t="str">
        <f t="shared" si="435"/>
        <v/>
      </c>
      <c r="AP750" s="13" t="str">
        <f t="shared" si="435"/>
        <v/>
      </c>
      <c r="AQ750" s="13" t="str">
        <f t="shared" si="435"/>
        <v/>
      </c>
      <c r="AR750" s="13" t="str">
        <f t="shared" si="435"/>
        <v/>
      </c>
      <c r="AS750" s="13" t="str">
        <f t="shared" si="436"/>
        <v/>
      </c>
      <c r="AT750" s="13" t="str">
        <f t="shared" si="436"/>
        <v/>
      </c>
      <c r="AU750" s="13" t="str">
        <f t="shared" si="436"/>
        <v/>
      </c>
      <c r="AV750" s="13" t="str">
        <f t="shared" si="436"/>
        <v/>
      </c>
      <c r="AW750" s="86" t="str">
        <f t="shared" si="421"/>
        <v/>
      </c>
      <c r="AX750" s="59" t="str">
        <f t="shared" si="422"/>
        <v/>
      </c>
      <c r="AY750" s="63" t="str">
        <f>IF(OR($BR750="",BH750=""),"",COUNT($BR$3:$BR750))</f>
        <v/>
      </c>
      <c r="AZ750" s="13" t="str">
        <f>IF(OR($BR750="",BI750=""),"",COUNT($BR$3:$BR750))</f>
        <v/>
      </c>
      <c r="BA750" s="13" t="str">
        <f>IF(OR($BR750="",BJ750=""),"",COUNT($BR$3:$BR750))</f>
        <v/>
      </c>
      <c r="BB750" s="13" t="str">
        <f>IF(OR($BR750="",BK750=""),"",COUNT($BR$3:$BR750))</f>
        <v/>
      </c>
      <c r="BC750" s="13" t="str">
        <f>IF(OR($BR750="",BL750=""),"",COUNT($BR$3:$BR750))</f>
        <v/>
      </c>
      <c r="BD750" s="13" t="str">
        <f>IF(OR($BR750="",BM750=""),"",COUNT($BR$3:$BR750))</f>
        <v/>
      </c>
      <c r="BE750" s="13" t="str">
        <f>IF(OR($BR750="",BN750=""),"",COUNT($BR$3:$BR750))</f>
        <v/>
      </c>
      <c r="BF750" s="13" t="str">
        <f>IF(OR($BR750="",BO750=""),"",COUNT($BR$3:$BR750))</f>
        <v/>
      </c>
      <c r="BG750" s="66" t="str">
        <f>IF(Z750="","",COUNT($Z$3:Z750))</f>
        <v/>
      </c>
      <c r="BH750" s="13" t="str">
        <f>IF(AO750="","",IF(AO750=BH$2,(SUMIF($BV$3:$BV750,BH$2,$BW$3:$BW750)-SUMIF($BX$3:$BX750,BH$2,$BY$3:$BY750))*AO$1,""))</f>
        <v/>
      </c>
      <c r="BI750" s="13" t="str">
        <f>IF(AP750="","",IF(AP750=BI$2,(SUMIF($BV$3:$BV750,BI$2,$BW$3:$BW750)-SUMIF($BX$3:$BX750,BI$2,$BY$3:$BY750))*AP$1,""))</f>
        <v/>
      </c>
      <c r="BJ750" s="13" t="str">
        <f>IF(AQ750="","",IF(AQ750=BJ$2,(SUMIF($BV$3:$BV750,BJ$2,$BW$3:$BW750)-SUMIF($BX$3:$BX750,BJ$2,$BY$3:$BY750))*AQ$1,""))</f>
        <v/>
      </c>
      <c r="BK750" s="13" t="str">
        <f>IF(AR750="","",IF(AR750=BK$2,(SUMIF($BV$3:$BV750,BK$2,$BW$3:$BW750)-SUMIF($BX$3:$BX750,BK$2,$BY$3:$BY750))*AR$1,""))</f>
        <v/>
      </c>
      <c r="BL750" s="13" t="str">
        <f>IF(AS750="","",IF(AS750=BL$2,(SUMIF($BV$3:$BV750,BL$2,$BW$3:$BW750)-SUMIF($BX$3:$BX750,BL$2,$BY$3:$BY750))*AS$1,""))</f>
        <v/>
      </c>
      <c r="BM750" s="13" t="str">
        <f>IF(AT750="","",IF(AT750=BM$2,(SUMIF($BV$3:$BV750,BM$2,$BW$3:$BW750)-SUMIF($BX$3:$BX750,BM$2,$BY$3:$BY750))*AT$1,""))</f>
        <v/>
      </c>
      <c r="BN750" s="13" t="str">
        <f>IF(AU750="","",IF(AU750=BN$2,(SUMIF($BV$3:$BV750,BN$2,$BW$3:$BW750)-SUMIF($BX$3:$BX750,BN$2,$BY$3:$BY750))*AU$1,""))</f>
        <v/>
      </c>
      <c r="BO750" s="13" t="str">
        <f>IF(AV750="","",IF(AV750=BO$2,(SUMIF($BV$3:$BV750,BO$2,$BW$3:$BW750)-SUMIF($BX$3:$BX750,BO$2,$BY$3:$BY750))*AV$1,""))</f>
        <v/>
      </c>
      <c r="BP750" s="69"/>
      <c r="BQ750" s="13" t="str">
        <f t="shared" si="437"/>
        <v/>
      </c>
      <c r="BR750" s="75" t="str">
        <f t="shared" si="423"/>
        <v/>
      </c>
      <c r="BS750" s="33" t="str">
        <f t="shared" si="424"/>
        <v/>
      </c>
      <c r="BT750" s="42" t="str">
        <f t="shared" si="425"/>
        <v/>
      </c>
      <c r="BU750" s="38" t="str">
        <f t="shared" si="426"/>
        <v/>
      </c>
      <c r="BV750" s="30" t="str">
        <f t="shared" si="441"/>
        <v/>
      </c>
      <c r="BW750" s="36" t="str">
        <f t="shared" si="442"/>
        <v/>
      </c>
      <c r="BX750" s="36" t="str">
        <f t="shared" si="443"/>
        <v/>
      </c>
      <c r="BY750" s="45" t="str">
        <f t="shared" si="444"/>
        <v/>
      </c>
      <c r="BZ750" s="12" t="str">
        <f t="shared" si="427"/>
        <v/>
      </c>
      <c r="CA750" s="47" t="str">
        <f t="shared" si="428"/>
        <v/>
      </c>
      <c r="CB750" s="32" t="str">
        <f t="shared" si="429"/>
        <v/>
      </c>
      <c r="CC750" s="32" t="str">
        <f t="shared" si="430"/>
        <v/>
      </c>
      <c r="CD750" s="32" t="str">
        <f t="shared" si="431"/>
        <v/>
      </c>
      <c r="CE750" s="48"/>
      <c r="CF750" s="32" t="str">
        <f t="shared" si="438"/>
        <v/>
      </c>
      <c r="CG750" s="32" t="str">
        <f t="shared" si="439"/>
        <v/>
      </c>
      <c r="CH750" s="48"/>
    </row>
    <row r="751" spans="2:86" ht="30" customHeight="1" x14ac:dyDescent="0.2">
      <c r="B751" s="155"/>
      <c r="C751" s="117"/>
      <c r="D751" s="53"/>
      <c r="E751" s="68"/>
      <c r="F751" s="54"/>
      <c r="G751" s="54"/>
      <c r="H751" s="55"/>
      <c r="I751" s="71"/>
      <c r="J751" s="73"/>
      <c r="K751" s="56"/>
      <c r="L751" s="76" t="str">
        <f t="shared" si="447"/>
        <v/>
      </c>
      <c r="M751" s="77" t="str">
        <f t="shared" si="432"/>
        <v/>
      </c>
      <c r="N751" s="130" t="str">
        <f t="shared" si="433"/>
        <v/>
      </c>
      <c r="O751" s="131" t="str">
        <f t="shared" si="450"/>
        <v/>
      </c>
      <c r="P751" s="131" t="str">
        <f t="shared" si="450"/>
        <v/>
      </c>
      <c r="Q751" s="131" t="str">
        <f t="shared" si="450"/>
        <v/>
      </c>
      <c r="R751" s="131" t="str">
        <f t="shared" si="450"/>
        <v/>
      </c>
      <c r="S751" s="131" t="str">
        <f t="shared" si="450"/>
        <v/>
      </c>
      <c r="T751" s="131" t="str">
        <f t="shared" si="450"/>
        <v/>
      </c>
      <c r="U751" s="131" t="str">
        <f t="shared" si="450"/>
        <v/>
      </c>
      <c r="V751" s="14"/>
      <c r="W751" s="17" t="str">
        <f>IF(C751="",IF(OR(AND($H751&lt;&gt;"",C751=""),AND($F750=$F751,$AK751&lt;&gt;""),COUNTA($H$3:$H$100002)&gt;COUNTA($H$3:$H751),$AE751&lt;&gt;""),W750,""),C751)</f>
        <v/>
      </c>
      <c r="X751" s="17" t="str">
        <f>IF(D751="",IF(OR(AND($H751&lt;&gt;"",D751=""),AND($F750=$F751,$AK751&lt;&gt;""),COUNTA($H$3:$H$100002)&gt;COUNTA($H$3:$H751),$AE751&lt;&gt;""),X750,""),D751)</f>
        <v/>
      </c>
      <c r="Y751" s="17" t="str">
        <f>IF(E751="",IF(OR(AND($H751&lt;&gt;"",E751=""),AND($F750=$F751,$AK751&lt;&gt;""),COUNTA($H$3:$H$100002)&gt;COUNTA($H$3:$H751),$AE751&lt;&gt;""),Y750,""),E751)</f>
        <v/>
      </c>
      <c r="Z751" s="27" t="str">
        <f t="shared" si="449"/>
        <v/>
      </c>
      <c r="AA751" s="2" t="str">
        <f>IF(F751="","",COUNTA($F$3:F751))</f>
        <v/>
      </c>
      <c r="AB751" s="3" t="str">
        <f>IF(F751="","",IFERROR(IF(F751&lt;&gt;"",IFERROR(INDEX(設定!$C$3:$C$303,MATCH(F751,設定!$C$3:$C$303,0),0),INDEX(設定!$C$3:$C$303,MATCH("*"&amp;F751&amp;"*",設定!$C$3:$C$303,0),0)),""),"エラー"))</f>
        <v/>
      </c>
      <c r="AC751" s="2" t="str">
        <f>IF(G751="","",COUNTA($G$3:G751))</f>
        <v/>
      </c>
      <c r="AD751" s="3" t="str">
        <f>IF(G751="","",IFERROR(IF(G751&lt;&gt;"",IFERROR(INDEX(設定!$C$3:$C$303,MATCH(G751,設定!$C$3:$C$303,0),0),INDEX(設定!$C$3:$C$303,MATCH("*"&amp;G751&amp;"*",設定!$C$3:$C$303,0),0)),""),"エラー"))</f>
        <v/>
      </c>
      <c r="AE751" s="3" t="str">
        <f>IFERROR(IF(AB751="",IF(AND(H751&lt;&gt;"",F751=""),INDEX(AB$3:AB751,MATCH(MAX(AA$3:AA751),AA$3:AA751,0),0),""),AB751),"")</f>
        <v/>
      </c>
      <c r="AF751" s="3" t="str">
        <f>IFERROR(IF(AD751="",IF(AND(H751&lt;&gt;"",G751=""),INDEX(AD$3:AD751,MATCH(MAX(AC$3:AC751),AC$3:AC751,0),0),""),AD751),"")</f>
        <v/>
      </c>
      <c r="AG751" s="2" t="str">
        <f>IF(AH751="","",IF(OR(AH751=AH750,AH751=AH752),IF(AND(E751="",AB751="",AG750&lt;&gt;""),MAX($AG$3:AG750),MAX($AG$3:AG750)+1),IF(AH750=AH751,AG750,MAX($AG$3:AG750)+1)))</f>
        <v/>
      </c>
      <c r="AH751" s="12" t="str">
        <f t="shared" si="434"/>
        <v/>
      </c>
      <c r="AI751" s="12" t="str">
        <f t="shared" si="440"/>
        <v/>
      </c>
      <c r="AJ751" s="13" t="str">
        <f t="shared" si="419"/>
        <v/>
      </c>
      <c r="AK751" s="13" t="str">
        <f t="shared" si="420"/>
        <v/>
      </c>
      <c r="AL751" s="13" t="str">
        <f>IF(OR(AJ751="",COUNTIF($AH$3:AH751,AH751)&lt;&gt;COUNTIF(AH$3:AH$100002,AH751)),"",SUMIF(AH$3:AH$100002,AH751,AJ$3:AJ$100002))</f>
        <v/>
      </c>
      <c r="AM751" s="13" t="str">
        <f>IF(OR(AK751="",COUNTIF($AH$3:AH751,AH751)&lt;&gt;COUNTIF(AH$3:AH$100002,AH751)),"",SUMIF(AH$3:AH$100002,AH751,AK$3:AK$100002))</f>
        <v/>
      </c>
      <c r="AO751" s="13" t="str">
        <f t="shared" si="435"/>
        <v/>
      </c>
      <c r="AP751" s="13" t="str">
        <f t="shared" si="435"/>
        <v/>
      </c>
      <c r="AQ751" s="13" t="str">
        <f t="shared" si="435"/>
        <v/>
      </c>
      <c r="AR751" s="13" t="str">
        <f t="shared" si="435"/>
        <v/>
      </c>
      <c r="AS751" s="13" t="str">
        <f t="shared" si="436"/>
        <v/>
      </c>
      <c r="AT751" s="13" t="str">
        <f t="shared" si="436"/>
        <v/>
      </c>
      <c r="AU751" s="13" t="str">
        <f t="shared" si="436"/>
        <v/>
      </c>
      <c r="AV751" s="13" t="str">
        <f t="shared" si="436"/>
        <v/>
      </c>
      <c r="AW751" s="86" t="str">
        <f t="shared" si="421"/>
        <v/>
      </c>
      <c r="AX751" s="59" t="str">
        <f t="shared" si="422"/>
        <v/>
      </c>
      <c r="AY751" s="63" t="str">
        <f>IF(OR($BR751="",BH751=""),"",COUNT($BR$3:$BR751))</f>
        <v/>
      </c>
      <c r="AZ751" s="13" t="str">
        <f>IF(OR($BR751="",BI751=""),"",COUNT($BR$3:$BR751))</f>
        <v/>
      </c>
      <c r="BA751" s="13" t="str">
        <f>IF(OR($BR751="",BJ751=""),"",COUNT($BR$3:$BR751))</f>
        <v/>
      </c>
      <c r="BB751" s="13" t="str">
        <f>IF(OR($BR751="",BK751=""),"",COUNT($BR$3:$BR751))</f>
        <v/>
      </c>
      <c r="BC751" s="13" t="str">
        <f>IF(OR($BR751="",BL751=""),"",COUNT($BR$3:$BR751))</f>
        <v/>
      </c>
      <c r="BD751" s="13" t="str">
        <f>IF(OR($BR751="",BM751=""),"",COUNT($BR$3:$BR751))</f>
        <v/>
      </c>
      <c r="BE751" s="13" t="str">
        <f>IF(OR($BR751="",BN751=""),"",COUNT($BR$3:$BR751))</f>
        <v/>
      </c>
      <c r="BF751" s="13" t="str">
        <f>IF(OR($BR751="",BO751=""),"",COUNT($BR$3:$BR751))</f>
        <v/>
      </c>
      <c r="BG751" s="66" t="str">
        <f>IF(Z751="","",COUNT($Z$3:Z751))</f>
        <v/>
      </c>
      <c r="BH751" s="13" t="str">
        <f>IF(AO751="","",IF(AO751=BH$2,(SUMIF($BV$3:$BV751,BH$2,$BW$3:$BW751)-SUMIF($BX$3:$BX751,BH$2,$BY$3:$BY751))*AO$1,""))</f>
        <v/>
      </c>
      <c r="BI751" s="13" t="str">
        <f>IF(AP751="","",IF(AP751=BI$2,(SUMIF($BV$3:$BV751,BI$2,$BW$3:$BW751)-SUMIF($BX$3:$BX751,BI$2,$BY$3:$BY751))*AP$1,""))</f>
        <v/>
      </c>
      <c r="BJ751" s="13" t="str">
        <f>IF(AQ751="","",IF(AQ751=BJ$2,(SUMIF($BV$3:$BV751,BJ$2,$BW$3:$BW751)-SUMIF($BX$3:$BX751,BJ$2,$BY$3:$BY751))*AQ$1,""))</f>
        <v/>
      </c>
      <c r="BK751" s="13" t="str">
        <f>IF(AR751="","",IF(AR751=BK$2,(SUMIF($BV$3:$BV751,BK$2,$BW$3:$BW751)-SUMIF($BX$3:$BX751,BK$2,$BY$3:$BY751))*AR$1,""))</f>
        <v/>
      </c>
      <c r="BL751" s="13" t="str">
        <f>IF(AS751="","",IF(AS751=BL$2,(SUMIF($BV$3:$BV751,BL$2,$BW$3:$BW751)-SUMIF($BX$3:$BX751,BL$2,$BY$3:$BY751))*AS$1,""))</f>
        <v/>
      </c>
      <c r="BM751" s="13" t="str">
        <f>IF(AT751="","",IF(AT751=BM$2,(SUMIF($BV$3:$BV751,BM$2,$BW$3:$BW751)-SUMIF($BX$3:$BX751,BM$2,$BY$3:$BY751))*AT$1,""))</f>
        <v/>
      </c>
      <c r="BN751" s="13" t="str">
        <f>IF(AU751="","",IF(AU751=BN$2,(SUMIF($BV$3:$BV751,BN$2,$BW$3:$BW751)-SUMIF($BX$3:$BX751,BN$2,$BY$3:$BY751))*AU$1,""))</f>
        <v/>
      </c>
      <c r="BO751" s="13" t="str">
        <f>IF(AV751="","",IF(AV751=BO$2,(SUMIF($BV$3:$BV751,BO$2,$BW$3:$BW751)-SUMIF($BX$3:$BX751,BO$2,$BY$3:$BY751))*AV$1,""))</f>
        <v/>
      </c>
      <c r="BP751" s="69"/>
      <c r="BQ751" s="13" t="str">
        <f t="shared" si="437"/>
        <v/>
      </c>
      <c r="BR751" s="75" t="str">
        <f t="shared" si="423"/>
        <v/>
      </c>
      <c r="BS751" s="33" t="str">
        <f t="shared" si="424"/>
        <v/>
      </c>
      <c r="BT751" s="42" t="str">
        <f t="shared" si="425"/>
        <v/>
      </c>
      <c r="BU751" s="38" t="str">
        <f t="shared" si="426"/>
        <v/>
      </c>
      <c r="BV751" s="30" t="str">
        <f t="shared" si="441"/>
        <v/>
      </c>
      <c r="BW751" s="36" t="str">
        <f t="shared" si="442"/>
        <v/>
      </c>
      <c r="BX751" s="36" t="str">
        <f t="shared" si="443"/>
        <v/>
      </c>
      <c r="BY751" s="45" t="str">
        <f t="shared" si="444"/>
        <v/>
      </c>
      <c r="BZ751" s="12" t="str">
        <f t="shared" si="427"/>
        <v/>
      </c>
      <c r="CA751" s="47" t="str">
        <f t="shared" si="428"/>
        <v/>
      </c>
      <c r="CB751" s="32" t="str">
        <f t="shared" si="429"/>
        <v/>
      </c>
      <c r="CC751" s="32" t="str">
        <f t="shared" si="430"/>
        <v/>
      </c>
      <c r="CD751" s="32" t="str">
        <f t="shared" si="431"/>
        <v/>
      </c>
      <c r="CE751" s="48"/>
      <c r="CF751" s="32" t="str">
        <f t="shared" si="438"/>
        <v/>
      </c>
      <c r="CG751" s="32" t="str">
        <f t="shared" si="439"/>
        <v/>
      </c>
      <c r="CH751" s="48"/>
    </row>
    <row r="752" spans="2:86" ht="30" customHeight="1" x14ac:dyDescent="0.2">
      <c r="B752" s="155"/>
      <c r="C752" s="117"/>
      <c r="D752" s="53"/>
      <c r="E752" s="68"/>
      <c r="F752" s="54"/>
      <c r="G752" s="54"/>
      <c r="H752" s="55"/>
      <c r="I752" s="71"/>
      <c r="J752" s="73"/>
      <c r="K752" s="56"/>
      <c r="L752" s="76" t="str">
        <f t="shared" si="447"/>
        <v/>
      </c>
      <c r="M752" s="77" t="str">
        <f t="shared" si="432"/>
        <v/>
      </c>
      <c r="N752" s="130" t="str">
        <f t="shared" si="433"/>
        <v/>
      </c>
      <c r="O752" s="131" t="str">
        <f t="shared" si="450"/>
        <v/>
      </c>
      <c r="P752" s="131" t="str">
        <f t="shared" si="450"/>
        <v/>
      </c>
      <c r="Q752" s="131" t="str">
        <f t="shared" si="450"/>
        <v/>
      </c>
      <c r="R752" s="131" t="str">
        <f t="shared" si="450"/>
        <v/>
      </c>
      <c r="S752" s="131" t="str">
        <f t="shared" si="450"/>
        <v/>
      </c>
      <c r="T752" s="131" t="str">
        <f t="shared" si="450"/>
        <v/>
      </c>
      <c r="U752" s="131" t="str">
        <f t="shared" si="450"/>
        <v/>
      </c>
      <c r="V752" s="14"/>
      <c r="W752" s="17" t="str">
        <f>IF(C752="",IF(OR(AND($H752&lt;&gt;"",C752=""),AND($F751=$F752,$AK752&lt;&gt;""),COUNTA($H$3:$H$100002)&gt;COUNTA($H$3:$H752),$AE752&lt;&gt;""),W751,""),C752)</f>
        <v/>
      </c>
      <c r="X752" s="17" t="str">
        <f>IF(D752="",IF(OR(AND($H752&lt;&gt;"",D752=""),AND($F751=$F752,$AK752&lt;&gt;""),COUNTA($H$3:$H$100002)&gt;COUNTA($H$3:$H752),$AE752&lt;&gt;""),X751,""),D752)</f>
        <v/>
      </c>
      <c r="Y752" s="17" t="str">
        <f>IF(E752="",IF(OR(AND($H752&lt;&gt;"",E752=""),AND($F751=$F752,$AK752&lt;&gt;""),COUNTA($H$3:$H$100002)&gt;COUNTA($H$3:$H752),$AE752&lt;&gt;""),Y751,""),E752)</f>
        <v/>
      </c>
      <c r="Z752" s="27" t="str">
        <f t="shared" si="449"/>
        <v/>
      </c>
      <c r="AA752" s="2" t="str">
        <f>IF(F752="","",COUNTA($F$3:F752))</f>
        <v/>
      </c>
      <c r="AB752" s="3" t="str">
        <f>IF(F752="","",IFERROR(IF(F752&lt;&gt;"",IFERROR(INDEX(設定!$C$3:$C$303,MATCH(F752,設定!$C$3:$C$303,0),0),INDEX(設定!$C$3:$C$303,MATCH("*"&amp;F752&amp;"*",設定!$C$3:$C$303,0),0)),""),"エラー"))</f>
        <v/>
      </c>
      <c r="AC752" s="2" t="str">
        <f>IF(G752="","",COUNTA($G$3:G752))</f>
        <v/>
      </c>
      <c r="AD752" s="3" t="str">
        <f>IF(G752="","",IFERROR(IF(G752&lt;&gt;"",IFERROR(INDEX(設定!$C$3:$C$303,MATCH(G752,設定!$C$3:$C$303,0),0),INDEX(設定!$C$3:$C$303,MATCH("*"&amp;G752&amp;"*",設定!$C$3:$C$303,0),0)),""),"エラー"))</f>
        <v/>
      </c>
      <c r="AE752" s="3" t="str">
        <f>IFERROR(IF(AB752="",IF(AND(H752&lt;&gt;"",F752=""),INDEX(AB$3:AB752,MATCH(MAX(AA$3:AA752),AA$3:AA752,0),0),""),AB752),"")</f>
        <v/>
      </c>
      <c r="AF752" s="3" t="str">
        <f>IFERROR(IF(AD752="",IF(AND(H752&lt;&gt;"",G752=""),INDEX(AD$3:AD752,MATCH(MAX(AC$3:AC752),AC$3:AC752,0),0),""),AD752),"")</f>
        <v/>
      </c>
      <c r="AG752" s="2" t="str">
        <f>IF(AH752="","",IF(OR(AH752=AH751,AH752=AH753),IF(AND(E752="",AB752="",AG751&lt;&gt;""),MAX($AG$3:AG751),MAX($AG$3:AG751)+1),IF(AH751=AH752,AG751,MAX($AG$3:AG751)+1)))</f>
        <v/>
      </c>
      <c r="AH752" s="12" t="str">
        <f t="shared" si="434"/>
        <v/>
      </c>
      <c r="AI752" s="12" t="str">
        <f t="shared" si="440"/>
        <v/>
      </c>
      <c r="AJ752" s="13" t="str">
        <f t="shared" si="419"/>
        <v/>
      </c>
      <c r="AK752" s="13" t="str">
        <f t="shared" si="420"/>
        <v/>
      </c>
      <c r="AL752" s="13" t="str">
        <f>IF(OR(AJ752="",COUNTIF($AH$3:AH752,AH752)&lt;&gt;COUNTIF(AH$3:AH$100002,AH752)),"",SUMIF(AH$3:AH$100002,AH752,AJ$3:AJ$100002))</f>
        <v/>
      </c>
      <c r="AM752" s="13" t="str">
        <f>IF(OR(AK752="",COUNTIF($AH$3:AH752,AH752)&lt;&gt;COUNTIF(AH$3:AH$100002,AH752)),"",SUMIF(AH$3:AH$100002,AH752,AK$3:AK$100002))</f>
        <v/>
      </c>
      <c r="AO752" s="13" t="str">
        <f t="shared" si="435"/>
        <v/>
      </c>
      <c r="AP752" s="13" t="str">
        <f t="shared" si="435"/>
        <v/>
      </c>
      <c r="AQ752" s="13" t="str">
        <f t="shared" si="435"/>
        <v/>
      </c>
      <c r="AR752" s="13" t="str">
        <f t="shared" si="435"/>
        <v/>
      </c>
      <c r="AS752" s="13" t="str">
        <f t="shared" si="436"/>
        <v/>
      </c>
      <c r="AT752" s="13" t="str">
        <f t="shared" si="436"/>
        <v/>
      </c>
      <c r="AU752" s="13" t="str">
        <f t="shared" si="436"/>
        <v/>
      </c>
      <c r="AV752" s="13" t="str">
        <f t="shared" si="436"/>
        <v/>
      </c>
      <c r="AW752" s="86" t="str">
        <f t="shared" si="421"/>
        <v/>
      </c>
      <c r="AX752" s="59" t="str">
        <f t="shared" si="422"/>
        <v/>
      </c>
      <c r="AY752" s="63" t="str">
        <f>IF(OR($BR752="",BH752=""),"",COUNT($BR$3:$BR752))</f>
        <v/>
      </c>
      <c r="AZ752" s="13" t="str">
        <f>IF(OR($BR752="",BI752=""),"",COUNT($BR$3:$BR752))</f>
        <v/>
      </c>
      <c r="BA752" s="13" t="str">
        <f>IF(OR($BR752="",BJ752=""),"",COUNT($BR$3:$BR752))</f>
        <v/>
      </c>
      <c r="BB752" s="13" t="str">
        <f>IF(OR($BR752="",BK752=""),"",COUNT($BR$3:$BR752))</f>
        <v/>
      </c>
      <c r="BC752" s="13" t="str">
        <f>IF(OR($BR752="",BL752=""),"",COUNT($BR$3:$BR752))</f>
        <v/>
      </c>
      <c r="BD752" s="13" t="str">
        <f>IF(OR($BR752="",BM752=""),"",COUNT($BR$3:$BR752))</f>
        <v/>
      </c>
      <c r="BE752" s="13" t="str">
        <f>IF(OR($BR752="",BN752=""),"",COUNT($BR$3:$BR752))</f>
        <v/>
      </c>
      <c r="BF752" s="13" t="str">
        <f>IF(OR($BR752="",BO752=""),"",COUNT($BR$3:$BR752))</f>
        <v/>
      </c>
      <c r="BG752" s="66" t="str">
        <f>IF(Z752="","",COUNT($Z$3:Z752))</f>
        <v/>
      </c>
      <c r="BH752" s="13" t="str">
        <f>IF(AO752="","",IF(AO752=BH$2,(SUMIF($BV$3:$BV752,BH$2,$BW$3:$BW752)-SUMIF($BX$3:$BX752,BH$2,$BY$3:$BY752))*AO$1,""))</f>
        <v/>
      </c>
      <c r="BI752" s="13" t="str">
        <f>IF(AP752="","",IF(AP752=BI$2,(SUMIF($BV$3:$BV752,BI$2,$BW$3:$BW752)-SUMIF($BX$3:$BX752,BI$2,$BY$3:$BY752))*AP$1,""))</f>
        <v/>
      </c>
      <c r="BJ752" s="13" t="str">
        <f>IF(AQ752="","",IF(AQ752=BJ$2,(SUMIF($BV$3:$BV752,BJ$2,$BW$3:$BW752)-SUMIF($BX$3:$BX752,BJ$2,$BY$3:$BY752))*AQ$1,""))</f>
        <v/>
      </c>
      <c r="BK752" s="13" t="str">
        <f>IF(AR752="","",IF(AR752=BK$2,(SUMIF($BV$3:$BV752,BK$2,$BW$3:$BW752)-SUMIF($BX$3:$BX752,BK$2,$BY$3:$BY752))*AR$1,""))</f>
        <v/>
      </c>
      <c r="BL752" s="13" t="str">
        <f>IF(AS752="","",IF(AS752=BL$2,(SUMIF($BV$3:$BV752,BL$2,$BW$3:$BW752)-SUMIF($BX$3:$BX752,BL$2,$BY$3:$BY752))*AS$1,""))</f>
        <v/>
      </c>
      <c r="BM752" s="13" t="str">
        <f>IF(AT752="","",IF(AT752=BM$2,(SUMIF($BV$3:$BV752,BM$2,$BW$3:$BW752)-SUMIF($BX$3:$BX752,BM$2,$BY$3:$BY752))*AT$1,""))</f>
        <v/>
      </c>
      <c r="BN752" s="13" t="str">
        <f>IF(AU752="","",IF(AU752=BN$2,(SUMIF($BV$3:$BV752,BN$2,$BW$3:$BW752)-SUMIF($BX$3:$BX752,BN$2,$BY$3:$BY752))*AU$1,""))</f>
        <v/>
      </c>
      <c r="BO752" s="13" t="str">
        <f>IF(AV752="","",IF(AV752=BO$2,(SUMIF($BV$3:$BV752,BO$2,$BW$3:$BW752)-SUMIF($BX$3:$BX752,BO$2,$BY$3:$BY752))*AV$1,""))</f>
        <v/>
      </c>
      <c r="BP752" s="69"/>
      <c r="BQ752" s="13" t="str">
        <f t="shared" si="437"/>
        <v/>
      </c>
      <c r="BR752" s="75" t="str">
        <f t="shared" si="423"/>
        <v/>
      </c>
      <c r="BS752" s="33" t="str">
        <f t="shared" si="424"/>
        <v/>
      </c>
      <c r="BT752" s="42" t="str">
        <f t="shared" si="425"/>
        <v/>
      </c>
      <c r="BU752" s="38" t="str">
        <f t="shared" si="426"/>
        <v/>
      </c>
      <c r="BV752" s="30" t="str">
        <f t="shared" si="441"/>
        <v/>
      </c>
      <c r="BW752" s="36" t="str">
        <f t="shared" si="442"/>
        <v/>
      </c>
      <c r="BX752" s="36" t="str">
        <f t="shared" si="443"/>
        <v/>
      </c>
      <c r="BY752" s="45" t="str">
        <f t="shared" si="444"/>
        <v/>
      </c>
      <c r="BZ752" s="12" t="str">
        <f t="shared" si="427"/>
        <v/>
      </c>
      <c r="CA752" s="47" t="str">
        <f t="shared" si="428"/>
        <v/>
      </c>
      <c r="CB752" s="32" t="str">
        <f t="shared" si="429"/>
        <v/>
      </c>
      <c r="CC752" s="32" t="str">
        <f t="shared" si="430"/>
        <v/>
      </c>
      <c r="CD752" s="32" t="str">
        <f t="shared" si="431"/>
        <v/>
      </c>
      <c r="CE752" s="48"/>
      <c r="CF752" s="32" t="str">
        <f t="shared" si="438"/>
        <v/>
      </c>
      <c r="CG752" s="32" t="str">
        <f t="shared" si="439"/>
        <v/>
      </c>
      <c r="CH752" s="48"/>
    </row>
    <row r="753" spans="2:86" ht="30" customHeight="1" x14ac:dyDescent="0.2">
      <c r="B753" s="155"/>
      <c r="C753" s="117"/>
      <c r="D753" s="53"/>
      <c r="E753" s="68"/>
      <c r="F753" s="54"/>
      <c r="G753" s="54"/>
      <c r="H753" s="55"/>
      <c r="I753" s="71"/>
      <c r="J753" s="73"/>
      <c r="K753" s="56"/>
      <c r="L753" s="76" t="str">
        <f t="shared" si="447"/>
        <v/>
      </c>
      <c r="M753" s="77" t="str">
        <f t="shared" si="432"/>
        <v/>
      </c>
      <c r="N753" s="130" t="str">
        <f t="shared" si="433"/>
        <v/>
      </c>
      <c r="O753" s="131" t="str">
        <f t="shared" ref="O753:U762" si="451">IFERROR(INDEX($BH$3:$BO$100002,MATCH($BG753,$BG$3:$BG$100002,0),MATCH(O$1,$BH$2:$BO$2,0)),"")</f>
        <v/>
      </c>
      <c r="P753" s="131" t="str">
        <f t="shared" si="451"/>
        <v/>
      </c>
      <c r="Q753" s="131" t="str">
        <f t="shared" si="451"/>
        <v/>
      </c>
      <c r="R753" s="131" t="str">
        <f t="shared" si="451"/>
        <v/>
      </c>
      <c r="S753" s="131" t="str">
        <f t="shared" si="451"/>
        <v/>
      </c>
      <c r="T753" s="131" t="str">
        <f t="shared" si="451"/>
        <v/>
      </c>
      <c r="U753" s="131" t="str">
        <f t="shared" si="451"/>
        <v/>
      </c>
      <c r="V753" s="14"/>
      <c r="W753" s="17" t="str">
        <f>IF(C753="",IF(OR(AND($H753&lt;&gt;"",C753=""),AND($F752=$F753,$AK753&lt;&gt;""),COUNTA($H$3:$H$100002)&gt;COUNTA($H$3:$H753),$AE753&lt;&gt;""),W752,""),C753)</f>
        <v/>
      </c>
      <c r="X753" s="17" t="str">
        <f>IF(D753="",IF(OR(AND($H753&lt;&gt;"",D753=""),AND($F752=$F753,$AK753&lt;&gt;""),COUNTA($H$3:$H$100002)&gt;COUNTA($H$3:$H753),$AE753&lt;&gt;""),X752,""),D753)</f>
        <v/>
      </c>
      <c r="Y753" s="17" t="str">
        <f>IF(E753="",IF(OR(AND($H753&lt;&gt;"",E753=""),AND($F752=$F753,$AK753&lt;&gt;""),COUNTA($H$3:$H$100002)&gt;COUNTA($H$3:$H753),$AE753&lt;&gt;""),Y752,""),E753)</f>
        <v/>
      </c>
      <c r="Z753" s="27" t="str">
        <f t="shared" si="449"/>
        <v/>
      </c>
      <c r="AA753" s="2" t="str">
        <f>IF(F753="","",COUNTA($F$3:F753))</f>
        <v/>
      </c>
      <c r="AB753" s="3" t="str">
        <f>IF(F753="","",IFERROR(IF(F753&lt;&gt;"",IFERROR(INDEX(設定!$C$3:$C$303,MATCH(F753,設定!$C$3:$C$303,0),0),INDEX(設定!$C$3:$C$303,MATCH("*"&amp;F753&amp;"*",設定!$C$3:$C$303,0),0)),""),"エラー"))</f>
        <v/>
      </c>
      <c r="AC753" s="2" t="str">
        <f>IF(G753="","",COUNTA($G$3:G753))</f>
        <v/>
      </c>
      <c r="AD753" s="3" t="str">
        <f>IF(G753="","",IFERROR(IF(G753&lt;&gt;"",IFERROR(INDEX(設定!$C$3:$C$303,MATCH(G753,設定!$C$3:$C$303,0),0),INDEX(設定!$C$3:$C$303,MATCH("*"&amp;G753&amp;"*",設定!$C$3:$C$303,0),0)),""),"エラー"))</f>
        <v/>
      </c>
      <c r="AE753" s="3" t="str">
        <f>IFERROR(IF(AB753="",IF(AND(H753&lt;&gt;"",F753=""),INDEX(AB$3:AB753,MATCH(MAX(AA$3:AA753),AA$3:AA753,0),0),""),AB753),"")</f>
        <v/>
      </c>
      <c r="AF753" s="3" t="str">
        <f>IFERROR(IF(AD753="",IF(AND(H753&lt;&gt;"",G753=""),INDEX(AD$3:AD753,MATCH(MAX(AC$3:AC753),AC$3:AC753,0),0),""),AD753),"")</f>
        <v/>
      </c>
      <c r="AG753" s="2" t="str">
        <f>IF(AH753="","",IF(OR(AH753=AH752,AH753=AH754),IF(AND(E753="",AB753="",AG752&lt;&gt;""),MAX($AG$3:AG752),MAX($AG$3:AG752)+1),IF(AH752=AH753,AG752,MAX($AG$3:AG752)+1)))</f>
        <v/>
      </c>
      <c r="AH753" s="12" t="str">
        <f t="shared" si="434"/>
        <v/>
      </c>
      <c r="AI753" s="12" t="str">
        <f t="shared" si="440"/>
        <v/>
      </c>
      <c r="AJ753" s="13" t="str">
        <f t="shared" si="419"/>
        <v/>
      </c>
      <c r="AK753" s="13" t="str">
        <f t="shared" si="420"/>
        <v/>
      </c>
      <c r="AL753" s="13" t="str">
        <f>IF(OR(AJ753="",COUNTIF($AH$3:AH753,AH753)&lt;&gt;COUNTIF(AH$3:AH$100002,AH753)),"",SUMIF(AH$3:AH$100002,AH753,AJ$3:AJ$100002))</f>
        <v/>
      </c>
      <c r="AM753" s="13" t="str">
        <f>IF(OR(AK753="",COUNTIF($AH$3:AH753,AH753)&lt;&gt;COUNTIF(AH$3:AH$100002,AH753)),"",SUMIF(AH$3:AH$100002,AH753,AK$3:AK$100002))</f>
        <v/>
      </c>
      <c r="AO753" s="13" t="str">
        <f t="shared" si="435"/>
        <v/>
      </c>
      <c r="AP753" s="13" t="str">
        <f t="shared" si="435"/>
        <v/>
      </c>
      <c r="AQ753" s="13" t="str">
        <f t="shared" si="435"/>
        <v/>
      </c>
      <c r="AR753" s="13" t="str">
        <f t="shared" si="435"/>
        <v/>
      </c>
      <c r="AS753" s="13" t="str">
        <f t="shared" si="436"/>
        <v/>
      </c>
      <c r="AT753" s="13" t="str">
        <f t="shared" si="436"/>
        <v/>
      </c>
      <c r="AU753" s="13" t="str">
        <f t="shared" si="436"/>
        <v/>
      </c>
      <c r="AV753" s="13" t="str">
        <f t="shared" si="436"/>
        <v/>
      </c>
      <c r="AW753" s="86" t="str">
        <f t="shared" si="421"/>
        <v/>
      </c>
      <c r="AX753" s="59" t="str">
        <f t="shared" si="422"/>
        <v/>
      </c>
      <c r="AY753" s="63" t="str">
        <f>IF(OR($BR753="",BH753=""),"",COUNT($BR$3:$BR753))</f>
        <v/>
      </c>
      <c r="AZ753" s="13" t="str">
        <f>IF(OR($BR753="",BI753=""),"",COUNT($BR$3:$BR753))</f>
        <v/>
      </c>
      <c r="BA753" s="13" t="str">
        <f>IF(OR($BR753="",BJ753=""),"",COUNT($BR$3:$BR753))</f>
        <v/>
      </c>
      <c r="BB753" s="13" t="str">
        <f>IF(OR($BR753="",BK753=""),"",COUNT($BR$3:$BR753))</f>
        <v/>
      </c>
      <c r="BC753" s="13" t="str">
        <f>IF(OR($BR753="",BL753=""),"",COUNT($BR$3:$BR753))</f>
        <v/>
      </c>
      <c r="BD753" s="13" t="str">
        <f>IF(OR($BR753="",BM753=""),"",COUNT($BR$3:$BR753))</f>
        <v/>
      </c>
      <c r="BE753" s="13" t="str">
        <f>IF(OR($BR753="",BN753=""),"",COUNT($BR$3:$BR753))</f>
        <v/>
      </c>
      <c r="BF753" s="13" t="str">
        <f>IF(OR($BR753="",BO753=""),"",COUNT($BR$3:$BR753))</f>
        <v/>
      </c>
      <c r="BG753" s="66" t="str">
        <f>IF(Z753="","",COUNT($Z$3:Z753))</f>
        <v/>
      </c>
      <c r="BH753" s="13" t="str">
        <f>IF(AO753="","",IF(AO753=BH$2,(SUMIF($BV$3:$BV753,BH$2,$BW$3:$BW753)-SUMIF($BX$3:$BX753,BH$2,$BY$3:$BY753))*AO$1,""))</f>
        <v/>
      </c>
      <c r="BI753" s="13" t="str">
        <f>IF(AP753="","",IF(AP753=BI$2,(SUMIF($BV$3:$BV753,BI$2,$BW$3:$BW753)-SUMIF($BX$3:$BX753,BI$2,$BY$3:$BY753))*AP$1,""))</f>
        <v/>
      </c>
      <c r="BJ753" s="13" t="str">
        <f>IF(AQ753="","",IF(AQ753=BJ$2,(SUMIF($BV$3:$BV753,BJ$2,$BW$3:$BW753)-SUMIF($BX$3:$BX753,BJ$2,$BY$3:$BY753))*AQ$1,""))</f>
        <v/>
      </c>
      <c r="BK753" s="13" t="str">
        <f>IF(AR753="","",IF(AR753=BK$2,(SUMIF($BV$3:$BV753,BK$2,$BW$3:$BW753)-SUMIF($BX$3:$BX753,BK$2,$BY$3:$BY753))*AR$1,""))</f>
        <v/>
      </c>
      <c r="BL753" s="13" t="str">
        <f>IF(AS753="","",IF(AS753=BL$2,(SUMIF($BV$3:$BV753,BL$2,$BW$3:$BW753)-SUMIF($BX$3:$BX753,BL$2,$BY$3:$BY753))*AS$1,""))</f>
        <v/>
      </c>
      <c r="BM753" s="13" t="str">
        <f>IF(AT753="","",IF(AT753=BM$2,(SUMIF($BV$3:$BV753,BM$2,$BW$3:$BW753)-SUMIF($BX$3:$BX753,BM$2,$BY$3:$BY753))*AT$1,""))</f>
        <v/>
      </c>
      <c r="BN753" s="13" t="str">
        <f>IF(AU753="","",IF(AU753=BN$2,(SUMIF($BV$3:$BV753,BN$2,$BW$3:$BW753)-SUMIF($BX$3:$BX753,BN$2,$BY$3:$BY753))*AU$1,""))</f>
        <v/>
      </c>
      <c r="BO753" s="13" t="str">
        <f>IF(AV753="","",IF(AV753=BO$2,(SUMIF($BV$3:$BV753,BO$2,$BW$3:$BW753)-SUMIF($BX$3:$BX753,BO$2,$BY$3:$BY753))*AV$1,""))</f>
        <v/>
      </c>
      <c r="BP753" s="69"/>
      <c r="BQ753" s="13" t="str">
        <f t="shared" si="437"/>
        <v/>
      </c>
      <c r="BR753" s="75" t="str">
        <f t="shared" si="423"/>
        <v/>
      </c>
      <c r="BS753" s="33" t="str">
        <f t="shared" si="424"/>
        <v/>
      </c>
      <c r="BT753" s="42" t="str">
        <f t="shared" si="425"/>
        <v/>
      </c>
      <c r="BU753" s="38" t="str">
        <f t="shared" si="426"/>
        <v/>
      </c>
      <c r="BV753" s="30" t="str">
        <f t="shared" si="441"/>
        <v/>
      </c>
      <c r="BW753" s="36" t="str">
        <f t="shared" si="442"/>
        <v/>
      </c>
      <c r="BX753" s="36" t="str">
        <f t="shared" si="443"/>
        <v/>
      </c>
      <c r="BY753" s="45" t="str">
        <f t="shared" si="444"/>
        <v/>
      </c>
      <c r="BZ753" s="12" t="str">
        <f t="shared" si="427"/>
        <v/>
      </c>
      <c r="CA753" s="47" t="str">
        <f t="shared" si="428"/>
        <v/>
      </c>
      <c r="CB753" s="32" t="str">
        <f t="shared" si="429"/>
        <v/>
      </c>
      <c r="CC753" s="32" t="str">
        <f t="shared" si="430"/>
        <v/>
      </c>
      <c r="CD753" s="32" t="str">
        <f t="shared" si="431"/>
        <v/>
      </c>
      <c r="CE753" s="48"/>
      <c r="CF753" s="32" t="str">
        <f t="shared" si="438"/>
        <v/>
      </c>
      <c r="CG753" s="32" t="str">
        <f t="shared" si="439"/>
        <v/>
      </c>
      <c r="CH753" s="48"/>
    </row>
    <row r="754" spans="2:86" ht="30" customHeight="1" x14ac:dyDescent="0.2">
      <c r="B754" s="155"/>
      <c r="C754" s="117"/>
      <c r="D754" s="53"/>
      <c r="E754" s="68"/>
      <c r="F754" s="54"/>
      <c r="G754" s="54"/>
      <c r="H754" s="55"/>
      <c r="I754" s="71"/>
      <c r="J754" s="73"/>
      <c r="K754" s="56"/>
      <c r="L754" s="76" t="str">
        <f t="shared" si="447"/>
        <v/>
      </c>
      <c r="M754" s="77" t="str">
        <f t="shared" si="432"/>
        <v/>
      </c>
      <c r="N754" s="130" t="str">
        <f t="shared" si="433"/>
        <v/>
      </c>
      <c r="O754" s="131" t="str">
        <f t="shared" si="451"/>
        <v/>
      </c>
      <c r="P754" s="131" t="str">
        <f t="shared" si="451"/>
        <v/>
      </c>
      <c r="Q754" s="131" t="str">
        <f t="shared" si="451"/>
        <v/>
      </c>
      <c r="R754" s="131" t="str">
        <f t="shared" si="451"/>
        <v/>
      </c>
      <c r="S754" s="131" t="str">
        <f t="shared" si="451"/>
        <v/>
      </c>
      <c r="T754" s="131" t="str">
        <f t="shared" si="451"/>
        <v/>
      </c>
      <c r="U754" s="131" t="str">
        <f t="shared" si="451"/>
        <v/>
      </c>
      <c r="V754" s="14"/>
      <c r="W754" s="17" t="str">
        <f>IF(C754="",IF(OR(AND($H754&lt;&gt;"",C754=""),AND($F753=$F754,$AK754&lt;&gt;""),COUNTA($H$3:$H$100002)&gt;COUNTA($H$3:$H754),$AE754&lt;&gt;""),W753,""),C754)</f>
        <v/>
      </c>
      <c r="X754" s="17" t="str">
        <f>IF(D754="",IF(OR(AND($H754&lt;&gt;"",D754=""),AND($F753=$F754,$AK754&lt;&gt;""),COUNTA($H$3:$H$100002)&gt;COUNTA($H$3:$H754),$AE754&lt;&gt;""),X753,""),D754)</f>
        <v/>
      </c>
      <c r="Y754" s="17" t="str">
        <f>IF(E754="",IF(OR(AND($H754&lt;&gt;"",E754=""),AND($F753=$F754,$AK754&lt;&gt;""),COUNTA($H$3:$H$100002)&gt;COUNTA($H$3:$H754),$AE754&lt;&gt;""),Y753,""),E754)</f>
        <v/>
      </c>
      <c r="Z754" s="27" t="str">
        <f t="shared" si="449"/>
        <v/>
      </c>
      <c r="AA754" s="2" t="str">
        <f>IF(F754="","",COUNTA($F$3:F754))</f>
        <v/>
      </c>
      <c r="AB754" s="3" t="str">
        <f>IF(F754="","",IFERROR(IF(F754&lt;&gt;"",IFERROR(INDEX(設定!$C$3:$C$303,MATCH(F754,設定!$C$3:$C$303,0),0),INDEX(設定!$C$3:$C$303,MATCH("*"&amp;F754&amp;"*",設定!$C$3:$C$303,0),0)),""),"エラー"))</f>
        <v/>
      </c>
      <c r="AC754" s="2" t="str">
        <f>IF(G754="","",COUNTA($G$3:G754))</f>
        <v/>
      </c>
      <c r="AD754" s="3" t="str">
        <f>IF(G754="","",IFERROR(IF(G754&lt;&gt;"",IFERROR(INDEX(設定!$C$3:$C$303,MATCH(G754,設定!$C$3:$C$303,0),0),INDEX(設定!$C$3:$C$303,MATCH("*"&amp;G754&amp;"*",設定!$C$3:$C$303,0),0)),""),"エラー"))</f>
        <v/>
      </c>
      <c r="AE754" s="3" t="str">
        <f>IFERROR(IF(AB754="",IF(AND(H754&lt;&gt;"",F754=""),INDEX(AB$3:AB754,MATCH(MAX(AA$3:AA754),AA$3:AA754,0),0),""),AB754),"")</f>
        <v/>
      </c>
      <c r="AF754" s="3" t="str">
        <f>IFERROR(IF(AD754="",IF(AND(H754&lt;&gt;"",G754=""),INDEX(AD$3:AD754,MATCH(MAX(AC$3:AC754),AC$3:AC754,0),0),""),AD754),"")</f>
        <v/>
      </c>
      <c r="AG754" s="2" t="str">
        <f>IF(AH754="","",IF(OR(AH754=AH753,AH754=AH755),IF(AND(E754="",AB754="",AG753&lt;&gt;""),MAX($AG$3:AG753),MAX($AG$3:AG753)+1),IF(AH753=AH754,AG753,MAX($AG$3:AG753)+1)))</f>
        <v/>
      </c>
      <c r="AH754" s="12" t="str">
        <f t="shared" si="434"/>
        <v/>
      </c>
      <c r="AI754" s="12" t="str">
        <f t="shared" si="440"/>
        <v/>
      </c>
      <c r="AJ754" s="13" t="str">
        <f t="shared" si="419"/>
        <v/>
      </c>
      <c r="AK754" s="13" t="str">
        <f t="shared" si="420"/>
        <v/>
      </c>
      <c r="AL754" s="13" t="str">
        <f>IF(OR(AJ754="",COUNTIF($AH$3:AH754,AH754)&lt;&gt;COUNTIF(AH$3:AH$100002,AH754)),"",SUMIF(AH$3:AH$100002,AH754,AJ$3:AJ$100002))</f>
        <v/>
      </c>
      <c r="AM754" s="13" t="str">
        <f>IF(OR(AK754="",COUNTIF($AH$3:AH754,AH754)&lt;&gt;COUNTIF(AH$3:AH$100002,AH754)),"",SUMIF(AH$3:AH$100002,AH754,AK$3:AK$100002))</f>
        <v/>
      </c>
      <c r="AO754" s="13" t="str">
        <f t="shared" si="435"/>
        <v/>
      </c>
      <c r="AP754" s="13" t="str">
        <f t="shared" si="435"/>
        <v/>
      </c>
      <c r="AQ754" s="13" t="str">
        <f t="shared" si="435"/>
        <v/>
      </c>
      <c r="AR754" s="13" t="str">
        <f t="shared" si="435"/>
        <v/>
      </c>
      <c r="AS754" s="13" t="str">
        <f t="shared" si="436"/>
        <v/>
      </c>
      <c r="AT754" s="13" t="str">
        <f t="shared" si="436"/>
        <v/>
      </c>
      <c r="AU754" s="13" t="str">
        <f t="shared" si="436"/>
        <v/>
      </c>
      <c r="AV754" s="13" t="str">
        <f t="shared" si="436"/>
        <v/>
      </c>
      <c r="AW754" s="86" t="str">
        <f t="shared" si="421"/>
        <v/>
      </c>
      <c r="AX754" s="59" t="str">
        <f t="shared" si="422"/>
        <v/>
      </c>
      <c r="AY754" s="63" t="str">
        <f>IF(OR($BR754="",BH754=""),"",COUNT($BR$3:$BR754))</f>
        <v/>
      </c>
      <c r="AZ754" s="13" t="str">
        <f>IF(OR($BR754="",BI754=""),"",COUNT($BR$3:$BR754))</f>
        <v/>
      </c>
      <c r="BA754" s="13" t="str">
        <f>IF(OR($BR754="",BJ754=""),"",COUNT($BR$3:$BR754))</f>
        <v/>
      </c>
      <c r="BB754" s="13" t="str">
        <f>IF(OR($BR754="",BK754=""),"",COUNT($BR$3:$BR754))</f>
        <v/>
      </c>
      <c r="BC754" s="13" t="str">
        <f>IF(OR($BR754="",BL754=""),"",COUNT($BR$3:$BR754))</f>
        <v/>
      </c>
      <c r="BD754" s="13" t="str">
        <f>IF(OR($BR754="",BM754=""),"",COUNT($BR$3:$BR754))</f>
        <v/>
      </c>
      <c r="BE754" s="13" t="str">
        <f>IF(OR($BR754="",BN754=""),"",COUNT($BR$3:$BR754))</f>
        <v/>
      </c>
      <c r="BF754" s="13" t="str">
        <f>IF(OR($BR754="",BO754=""),"",COUNT($BR$3:$BR754))</f>
        <v/>
      </c>
      <c r="BG754" s="66" t="str">
        <f>IF(Z754="","",COUNT($Z$3:Z754))</f>
        <v/>
      </c>
      <c r="BH754" s="13" t="str">
        <f>IF(AO754="","",IF(AO754=BH$2,(SUMIF($BV$3:$BV754,BH$2,$BW$3:$BW754)-SUMIF($BX$3:$BX754,BH$2,$BY$3:$BY754))*AO$1,""))</f>
        <v/>
      </c>
      <c r="BI754" s="13" t="str">
        <f>IF(AP754="","",IF(AP754=BI$2,(SUMIF($BV$3:$BV754,BI$2,$BW$3:$BW754)-SUMIF($BX$3:$BX754,BI$2,$BY$3:$BY754))*AP$1,""))</f>
        <v/>
      </c>
      <c r="BJ754" s="13" t="str">
        <f>IF(AQ754="","",IF(AQ754=BJ$2,(SUMIF($BV$3:$BV754,BJ$2,$BW$3:$BW754)-SUMIF($BX$3:$BX754,BJ$2,$BY$3:$BY754))*AQ$1,""))</f>
        <v/>
      </c>
      <c r="BK754" s="13" t="str">
        <f>IF(AR754="","",IF(AR754=BK$2,(SUMIF($BV$3:$BV754,BK$2,$BW$3:$BW754)-SUMIF($BX$3:$BX754,BK$2,$BY$3:$BY754))*AR$1,""))</f>
        <v/>
      </c>
      <c r="BL754" s="13" t="str">
        <f>IF(AS754="","",IF(AS754=BL$2,(SUMIF($BV$3:$BV754,BL$2,$BW$3:$BW754)-SUMIF($BX$3:$BX754,BL$2,$BY$3:$BY754))*AS$1,""))</f>
        <v/>
      </c>
      <c r="BM754" s="13" t="str">
        <f>IF(AT754="","",IF(AT754=BM$2,(SUMIF($BV$3:$BV754,BM$2,$BW$3:$BW754)-SUMIF($BX$3:$BX754,BM$2,$BY$3:$BY754))*AT$1,""))</f>
        <v/>
      </c>
      <c r="BN754" s="13" t="str">
        <f>IF(AU754="","",IF(AU754=BN$2,(SUMIF($BV$3:$BV754,BN$2,$BW$3:$BW754)-SUMIF($BX$3:$BX754,BN$2,$BY$3:$BY754))*AU$1,""))</f>
        <v/>
      </c>
      <c r="BO754" s="13" t="str">
        <f>IF(AV754="","",IF(AV754=BO$2,(SUMIF($BV$3:$BV754,BO$2,$BW$3:$BW754)-SUMIF($BX$3:$BX754,BO$2,$BY$3:$BY754))*AV$1,""))</f>
        <v/>
      </c>
      <c r="BP754" s="69"/>
      <c r="BQ754" s="13" t="str">
        <f t="shared" si="437"/>
        <v/>
      </c>
      <c r="BR754" s="75" t="str">
        <f t="shared" si="423"/>
        <v/>
      </c>
      <c r="BS754" s="33" t="str">
        <f t="shared" si="424"/>
        <v/>
      </c>
      <c r="BT754" s="42" t="str">
        <f t="shared" si="425"/>
        <v/>
      </c>
      <c r="BU754" s="38" t="str">
        <f t="shared" si="426"/>
        <v/>
      </c>
      <c r="BV754" s="30" t="str">
        <f t="shared" si="441"/>
        <v/>
      </c>
      <c r="BW754" s="36" t="str">
        <f t="shared" si="442"/>
        <v/>
      </c>
      <c r="BX754" s="36" t="str">
        <f t="shared" si="443"/>
        <v/>
      </c>
      <c r="BY754" s="45" t="str">
        <f t="shared" si="444"/>
        <v/>
      </c>
      <c r="BZ754" s="12" t="str">
        <f t="shared" si="427"/>
        <v/>
      </c>
      <c r="CA754" s="47" t="str">
        <f t="shared" si="428"/>
        <v/>
      </c>
      <c r="CB754" s="32" t="str">
        <f t="shared" si="429"/>
        <v/>
      </c>
      <c r="CC754" s="32" t="str">
        <f t="shared" si="430"/>
        <v/>
      </c>
      <c r="CD754" s="32" t="str">
        <f t="shared" si="431"/>
        <v/>
      </c>
      <c r="CE754" s="48"/>
      <c r="CF754" s="32" t="str">
        <f t="shared" si="438"/>
        <v/>
      </c>
      <c r="CG754" s="32" t="str">
        <f t="shared" si="439"/>
        <v/>
      </c>
      <c r="CH754" s="48"/>
    </row>
    <row r="755" spans="2:86" ht="30" customHeight="1" x14ac:dyDescent="0.2">
      <c r="B755" s="155"/>
      <c r="C755" s="117"/>
      <c r="D755" s="53"/>
      <c r="E755" s="68"/>
      <c r="F755" s="54"/>
      <c r="G755" s="54"/>
      <c r="H755" s="55"/>
      <c r="I755" s="71"/>
      <c r="J755" s="73"/>
      <c r="K755" s="56"/>
      <c r="L755" s="76" t="str">
        <f t="shared" si="447"/>
        <v/>
      </c>
      <c r="M755" s="77" t="str">
        <f t="shared" si="432"/>
        <v/>
      </c>
      <c r="N755" s="130" t="str">
        <f t="shared" si="433"/>
        <v/>
      </c>
      <c r="O755" s="131" t="str">
        <f t="shared" si="451"/>
        <v/>
      </c>
      <c r="P755" s="131" t="str">
        <f t="shared" si="451"/>
        <v/>
      </c>
      <c r="Q755" s="131" t="str">
        <f t="shared" si="451"/>
        <v/>
      </c>
      <c r="R755" s="131" t="str">
        <f t="shared" si="451"/>
        <v/>
      </c>
      <c r="S755" s="131" t="str">
        <f t="shared" si="451"/>
        <v/>
      </c>
      <c r="T755" s="131" t="str">
        <f t="shared" si="451"/>
        <v/>
      </c>
      <c r="U755" s="131" t="str">
        <f t="shared" si="451"/>
        <v/>
      </c>
      <c r="V755" s="14"/>
      <c r="W755" s="17" t="str">
        <f>IF(C755="",IF(OR(AND($H755&lt;&gt;"",C755=""),AND($F754=$F755,$AK755&lt;&gt;""),COUNTA($H$3:$H$100002)&gt;COUNTA($H$3:$H755),$AE755&lt;&gt;""),W754,""),C755)</f>
        <v/>
      </c>
      <c r="X755" s="17" t="str">
        <f>IF(D755="",IF(OR(AND($H755&lt;&gt;"",D755=""),AND($F754=$F755,$AK755&lt;&gt;""),COUNTA($H$3:$H$100002)&gt;COUNTA($H$3:$H755),$AE755&lt;&gt;""),X754,""),D755)</f>
        <v/>
      </c>
      <c r="Y755" s="17" t="str">
        <f>IF(E755="",IF(OR(AND($H755&lt;&gt;"",E755=""),AND($F754=$F755,$AK755&lt;&gt;""),COUNTA($H$3:$H$100002)&gt;COUNTA($H$3:$H755),$AE755&lt;&gt;""),Y754,""),E755)</f>
        <v/>
      </c>
      <c r="Z755" s="27" t="str">
        <f t="shared" si="449"/>
        <v/>
      </c>
      <c r="AA755" s="2" t="str">
        <f>IF(F755="","",COUNTA($F$3:F755))</f>
        <v/>
      </c>
      <c r="AB755" s="3" t="str">
        <f>IF(F755="","",IFERROR(IF(F755&lt;&gt;"",IFERROR(INDEX(設定!$C$3:$C$303,MATCH(F755,設定!$C$3:$C$303,0),0),INDEX(設定!$C$3:$C$303,MATCH("*"&amp;F755&amp;"*",設定!$C$3:$C$303,0),0)),""),"エラー"))</f>
        <v/>
      </c>
      <c r="AC755" s="2" t="str">
        <f>IF(G755="","",COUNTA($G$3:G755))</f>
        <v/>
      </c>
      <c r="AD755" s="3" t="str">
        <f>IF(G755="","",IFERROR(IF(G755&lt;&gt;"",IFERROR(INDEX(設定!$C$3:$C$303,MATCH(G755,設定!$C$3:$C$303,0),0),INDEX(設定!$C$3:$C$303,MATCH("*"&amp;G755&amp;"*",設定!$C$3:$C$303,0),0)),""),"エラー"))</f>
        <v/>
      </c>
      <c r="AE755" s="3" t="str">
        <f>IFERROR(IF(AB755="",IF(AND(H755&lt;&gt;"",F755=""),INDEX(AB$3:AB755,MATCH(MAX(AA$3:AA755),AA$3:AA755,0),0),""),AB755),"")</f>
        <v/>
      </c>
      <c r="AF755" s="3" t="str">
        <f>IFERROR(IF(AD755="",IF(AND(H755&lt;&gt;"",G755=""),INDEX(AD$3:AD755,MATCH(MAX(AC$3:AC755),AC$3:AC755,0),0),""),AD755),"")</f>
        <v/>
      </c>
      <c r="AG755" s="2" t="str">
        <f>IF(AH755="","",IF(OR(AH755=AH754,AH755=AH756),IF(AND(E755="",AB755="",AG754&lt;&gt;""),MAX($AG$3:AG754),MAX($AG$3:AG754)+1),IF(AH754=AH755,AG754,MAX($AG$3:AG754)+1)))</f>
        <v/>
      </c>
      <c r="AH755" s="12" t="str">
        <f t="shared" si="434"/>
        <v/>
      </c>
      <c r="AI755" s="12" t="str">
        <f t="shared" si="440"/>
        <v/>
      </c>
      <c r="AJ755" s="13" t="str">
        <f t="shared" si="419"/>
        <v/>
      </c>
      <c r="AK755" s="13" t="str">
        <f t="shared" si="420"/>
        <v/>
      </c>
      <c r="AL755" s="13" t="str">
        <f>IF(OR(AJ755="",COUNTIF($AH$3:AH755,AH755)&lt;&gt;COUNTIF(AH$3:AH$100002,AH755)),"",SUMIF(AH$3:AH$100002,AH755,AJ$3:AJ$100002))</f>
        <v/>
      </c>
      <c r="AM755" s="13" t="str">
        <f>IF(OR(AK755="",COUNTIF($AH$3:AH755,AH755)&lt;&gt;COUNTIF(AH$3:AH$100002,AH755)),"",SUMIF(AH$3:AH$100002,AH755,AK$3:AK$100002))</f>
        <v/>
      </c>
      <c r="AO755" s="13" t="str">
        <f t="shared" si="435"/>
        <v/>
      </c>
      <c r="AP755" s="13" t="str">
        <f t="shared" si="435"/>
        <v/>
      </c>
      <c r="AQ755" s="13" t="str">
        <f t="shared" si="435"/>
        <v/>
      </c>
      <c r="AR755" s="13" t="str">
        <f t="shared" si="435"/>
        <v/>
      </c>
      <c r="AS755" s="13" t="str">
        <f t="shared" si="436"/>
        <v/>
      </c>
      <c r="AT755" s="13" t="str">
        <f t="shared" si="436"/>
        <v/>
      </c>
      <c r="AU755" s="13" t="str">
        <f t="shared" si="436"/>
        <v/>
      </c>
      <c r="AV755" s="13" t="str">
        <f t="shared" si="436"/>
        <v/>
      </c>
      <c r="AW755" s="86" t="str">
        <f t="shared" si="421"/>
        <v/>
      </c>
      <c r="AX755" s="59" t="str">
        <f t="shared" si="422"/>
        <v/>
      </c>
      <c r="AY755" s="63" t="str">
        <f>IF(OR($BR755="",BH755=""),"",COUNT($BR$3:$BR755))</f>
        <v/>
      </c>
      <c r="AZ755" s="13" t="str">
        <f>IF(OR($BR755="",BI755=""),"",COUNT($BR$3:$BR755))</f>
        <v/>
      </c>
      <c r="BA755" s="13" t="str">
        <f>IF(OR($BR755="",BJ755=""),"",COUNT($BR$3:$BR755))</f>
        <v/>
      </c>
      <c r="BB755" s="13" t="str">
        <f>IF(OR($BR755="",BK755=""),"",COUNT($BR$3:$BR755))</f>
        <v/>
      </c>
      <c r="BC755" s="13" t="str">
        <f>IF(OR($BR755="",BL755=""),"",COUNT($BR$3:$BR755))</f>
        <v/>
      </c>
      <c r="BD755" s="13" t="str">
        <f>IF(OR($BR755="",BM755=""),"",COUNT($BR$3:$BR755))</f>
        <v/>
      </c>
      <c r="BE755" s="13" t="str">
        <f>IF(OR($BR755="",BN755=""),"",COUNT($BR$3:$BR755))</f>
        <v/>
      </c>
      <c r="BF755" s="13" t="str">
        <f>IF(OR($BR755="",BO755=""),"",COUNT($BR$3:$BR755))</f>
        <v/>
      </c>
      <c r="BG755" s="66" t="str">
        <f>IF(Z755="","",COUNT($Z$3:Z755))</f>
        <v/>
      </c>
      <c r="BH755" s="13" t="str">
        <f>IF(AO755="","",IF(AO755=BH$2,(SUMIF($BV$3:$BV755,BH$2,$BW$3:$BW755)-SUMIF($BX$3:$BX755,BH$2,$BY$3:$BY755))*AO$1,""))</f>
        <v/>
      </c>
      <c r="BI755" s="13" t="str">
        <f>IF(AP755="","",IF(AP755=BI$2,(SUMIF($BV$3:$BV755,BI$2,$BW$3:$BW755)-SUMIF($BX$3:$BX755,BI$2,$BY$3:$BY755))*AP$1,""))</f>
        <v/>
      </c>
      <c r="BJ755" s="13" t="str">
        <f>IF(AQ755="","",IF(AQ755=BJ$2,(SUMIF($BV$3:$BV755,BJ$2,$BW$3:$BW755)-SUMIF($BX$3:$BX755,BJ$2,$BY$3:$BY755))*AQ$1,""))</f>
        <v/>
      </c>
      <c r="BK755" s="13" t="str">
        <f>IF(AR755="","",IF(AR755=BK$2,(SUMIF($BV$3:$BV755,BK$2,$BW$3:$BW755)-SUMIF($BX$3:$BX755,BK$2,$BY$3:$BY755))*AR$1,""))</f>
        <v/>
      </c>
      <c r="BL755" s="13" t="str">
        <f>IF(AS755="","",IF(AS755=BL$2,(SUMIF($BV$3:$BV755,BL$2,$BW$3:$BW755)-SUMIF($BX$3:$BX755,BL$2,$BY$3:$BY755))*AS$1,""))</f>
        <v/>
      </c>
      <c r="BM755" s="13" t="str">
        <f>IF(AT755="","",IF(AT755=BM$2,(SUMIF($BV$3:$BV755,BM$2,$BW$3:$BW755)-SUMIF($BX$3:$BX755,BM$2,$BY$3:$BY755))*AT$1,""))</f>
        <v/>
      </c>
      <c r="BN755" s="13" t="str">
        <f>IF(AU755="","",IF(AU755=BN$2,(SUMIF($BV$3:$BV755,BN$2,$BW$3:$BW755)-SUMIF($BX$3:$BX755,BN$2,$BY$3:$BY755))*AU$1,""))</f>
        <v/>
      </c>
      <c r="BO755" s="13" t="str">
        <f>IF(AV755="","",IF(AV755=BO$2,(SUMIF($BV$3:$BV755,BO$2,$BW$3:$BW755)-SUMIF($BX$3:$BX755,BO$2,$BY$3:$BY755))*AV$1,""))</f>
        <v/>
      </c>
      <c r="BP755" s="69"/>
      <c r="BQ755" s="13" t="str">
        <f t="shared" si="437"/>
        <v/>
      </c>
      <c r="BR755" s="75" t="str">
        <f t="shared" si="423"/>
        <v/>
      </c>
      <c r="BS755" s="33" t="str">
        <f t="shared" si="424"/>
        <v/>
      </c>
      <c r="BT755" s="42" t="str">
        <f t="shared" si="425"/>
        <v/>
      </c>
      <c r="BU755" s="38" t="str">
        <f t="shared" si="426"/>
        <v/>
      </c>
      <c r="BV755" s="30" t="str">
        <f t="shared" si="441"/>
        <v/>
      </c>
      <c r="BW755" s="36" t="str">
        <f t="shared" si="442"/>
        <v/>
      </c>
      <c r="BX755" s="36" t="str">
        <f t="shared" si="443"/>
        <v/>
      </c>
      <c r="BY755" s="45" t="str">
        <f t="shared" si="444"/>
        <v/>
      </c>
      <c r="BZ755" s="12" t="str">
        <f t="shared" si="427"/>
        <v/>
      </c>
      <c r="CA755" s="47" t="str">
        <f t="shared" si="428"/>
        <v/>
      </c>
      <c r="CB755" s="32" t="str">
        <f t="shared" si="429"/>
        <v/>
      </c>
      <c r="CC755" s="32" t="str">
        <f t="shared" si="430"/>
        <v/>
      </c>
      <c r="CD755" s="32" t="str">
        <f t="shared" si="431"/>
        <v/>
      </c>
      <c r="CE755" s="48"/>
      <c r="CF755" s="32" t="str">
        <f t="shared" si="438"/>
        <v/>
      </c>
      <c r="CG755" s="32" t="str">
        <f t="shared" si="439"/>
        <v/>
      </c>
      <c r="CH755" s="48"/>
    </row>
    <row r="756" spans="2:86" ht="30" customHeight="1" x14ac:dyDescent="0.2">
      <c r="B756" s="155"/>
      <c r="C756" s="117"/>
      <c r="D756" s="53"/>
      <c r="E756" s="68"/>
      <c r="F756" s="54"/>
      <c r="G756" s="54"/>
      <c r="H756" s="55"/>
      <c r="I756" s="71"/>
      <c r="J756" s="73"/>
      <c r="K756" s="56"/>
      <c r="L756" s="76" t="str">
        <f t="shared" si="447"/>
        <v/>
      </c>
      <c r="M756" s="77" t="str">
        <f t="shared" si="432"/>
        <v/>
      </c>
      <c r="N756" s="130" t="str">
        <f t="shared" si="433"/>
        <v/>
      </c>
      <c r="O756" s="131" t="str">
        <f t="shared" si="451"/>
        <v/>
      </c>
      <c r="P756" s="131" t="str">
        <f t="shared" si="451"/>
        <v/>
      </c>
      <c r="Q756" s="131" t="str">
        <f t="shared" si="451"/>
        <v/>
      </c>
      <c r="R756" s="131" t="str">
        <f t="shared" si="451"/>
        <v/>
      </c>
      <c r="S756" s="131" t="str">
        <f t="shared" si="451"/>
        <v/>
      </c>
      <c r="T756" s="131" t="str">
        <f t="shared" si="451"/>
        <v/>
      </c>
      <c r="U756" s="131" t="str">
        <f t="shared" si="451"/>
        <v/>
      </c>
      <c r="V756" s="14"/>
      <c r="W756" s="17" t="str">
        <f>IF(C756="",IF(OR(AND($H756&lt;&gt;"",C756=""),AND($F755=$F756,$AK756&lt;&gt;""),COUNTA($H$3:$H$100002)&gt;COUNTA($H$3:$H756),$AE756&lt;&gt;""),W755,""),C756)</f>
        <v/>
      </c>
      <c r="X756" s="17" t="str">
        <f>IF(D756="",IF(OR(AND($H756&lt;&gt;"",D756=""),AND($F755=$F756,$AK756&lt;&gt;""),COUNTA($H$3:$H$100002)&gt;COUNTA($H$3:$H756),$AE756&lt;&gt;""),X755,""),D756)</f>
        <v/>
      </c>
      <c r="Y756" s="17" t="str">
        <f>IF(E756="",IF(OR(AND($H756&lt;&gt;"",E756=""),AND($F755=$F756,$AK756&lt;&gt;""),COUNTA($H$3:$H$100002)&gt;COUNTA($H$3:$H756),$AE756&lt;&gt;""),Y755,""),E756)</f>
        <v/>
      </c>
      <c r="Z756" s="27" t="str">
        <f t="shared" si="449"/>
        <v/>
      </c>
      <c r="AA756" s="2" t="str">
        <f>IF(F756="","",COUNTA($F$3:F756))</f>
        <v/>
      </c>
      <c r="AB756" s="3" t="str">
        <f>IF(F756="","",IFERROR(IF(F756&lt;&gt;"",IFERROR(INDEX(設定!$C$3:$C$303,MATCH(F756,設定!$C$3:$C$303,0),0),INDEX(設定!$C$3:$C$303,MATCH("*"&amp;F756&amp;"*",設定!$C$3:$C$303,0),0)),""),"エラー"))</f>
        <v/>
      </c>
      <c r="AC756" s="2" t="str">
        <f>IF(G756="","",COUNTA($G$3:G756))</f>
        <v/>
      </c>
      <c r="AD756" s="3" t="str">
        <f>IF(G756="","",IFERROR(IF(G756&lt;&gt;"",IFERROR(INDEX(設定!$C$3:$C$303,MATCH(G756,設定!$C$3:$C$303,0),0),INDEX(設定!$C$3:$C$303,MATCH("*"&amp;G756&amp;"*",設定!$C$3:$C$303,0),0)),""),"エラー"))</f>
        <v/>
      </c>
      <c r="AE756" s="3" t="str">
        <f>IFERROR(IF(AB756="",IF(AND(H756&lt;&gt;"",F756=""),INDEX(AB$3:AB756,MATCH(MAX(AA$3:AA756),AA$3:AA756,0),0),""),AB756),"")</f>
        <v/>
      </c>
      <c r="AF756" s="3" t="str">
        <f>IFERROR(IF(AD756="",IF(AND(H756&lt;&gt;"",G756=""),INDEX(AD$3:AD756,MATCH(MAX(AC$3:AC756),AC$3:AC756,0),0),""),AD756),"")</f>
        <v/>
      </c>
      <c r="AG756" s="2" t="str">
        <f>IF(AH756="","",IF(OR(AH756=AH755,AH756=AH757),IF(AND(E756="",AB756="",AG755&lt;&gt;""),MAX($AG$3:AG755),MAX($AG$3:AG755)+1),IF(AH755=AH756,AG755,MAX($AG$3:AG755)+1)))</f>
        <v/>
      </c>
      <c r="AH756" s="12" t="str">
        <f t="shared" si="434"/>
        <v/>
      </c>
      <c r="AI756" s="12" t="str">
        <f t="shared" si="440"/>
        <v/>
      </c>
      <c r="AJ756" s="13" t="str">
        <f t="shared" si="419"/>
        <v/>
      </c>
      <c r="AK756" s="13" t="str">
        <f t="shared" si="420"/>
        <v/>
      </c>
      <c r="AL756" s="13" t="str">
        <f>IF(OR(AJ756="",COUNTIF($AH$3:AH756,AH756)&lt;&gt;COUNTIF(AH$3:AH$100002,AH756)),"",SUMIF(AH$3:AH$100002,AH756,AJ$3:AJ$100002))</f>
        <v/>
      </c>
      <c r="AM756" s="13" t="str">
        <f>IF(OR(AK756="",COUNTIF($AH$3:AH756,AH756)&lt;&gt;COUNTIF(AH$3:AH$100002,AH756)),"",SUMIF(AH$3:AH$100002,AH756,AK$3:AK$100002))</f>
        <v/>
      </c>
      <c r="AO756" s="13" t="str">
        <f t="shared" si="435"/>
        <v/>
      </c>
      <c r="AP756" s="13" t="str">
        <f t="shared" si="435"/>
        <v/>
      </c>
      <c r="AQ756" s="13" t="str">
        <f t="shared" si="435"/>
        <v/>
      </c>
      <c r="AR756" s="13" t="str">
        <f t="shared" si="435"/>
        <v/>
      </c>
      <c r="AS756" s="13" t="str">
        <f t="shared" si="436"/>
        <v/>
      </c>
      <c r="AT756" s="13" t="str">
        <f t="shared" si="436"/>
        <v/>
      </c>
      <c r="AU756" s="13" t="str">
        <f t="shared" si="436"/>
        <v/>
      </c>
      <c r="AV756" s="13" t="str">
        <f t="shared" si="436"/>
        <v/>
      </c>
      <c r="AW756" s="86" t="str">
        <f t="shared" si="421"/>
        <v/>
      </c>
      <c r="AX756" s="59" t="str">
        <f t="shared" si="422"/>
        <v/>
      </c>
      <c r="AY756" s="63" t="str">
        <f>IF(OR($BR756="",BH756=""),"",COUNT($BR$3:$BR756))</f>
        <v/>
      </c>
      <c r="AZ756" s="13" t="str">
        <f>IF(OR($BR756="",BI756=""),"",COUNT($BR$3:$BR756))</f>
        <v/>
      </c>
      <c r="BA756" s="13" t="str">
        <f>IF(OR($BR756="",BJ756=""),"",COUNT($BR$3:$BR756))</f>
        <v/>
      </c>
      <c r="BB756" s="13" t="str">
        <f>IF(OR($BR756="",BK756=""),"",COUNT($BR$3:$BR756))</f>
        <v/>
      </c>
      <c r="BC756" s="13" t="str">
        <f>IF(OR($BR756="",BL756=""),"",COUNT($BR$3:$BR756))</f>
        <v/>
      </c>
      <c r="BD756" s="13" t="str">
        <f>IF(OR($BR756="",BM756=""),"",COUNT($BR$3:$BR756))</f>
        <v/>
      </c>
      <c r="BE756" s="13" t="str">
        <f>IF(OR($BR756="",BN756=""),"",COUNT($BR$3:$BR756))</f>
        <v/>
      </c>
      <c r="BF756" s="13" t="str">
        <f>IF(OR($BR756="",BO756=""),"",COUNT($BR$3:$BR756))</f>
        <v/>
      </c>
      <c r="BG756" s="66" t="str">
        <f>IF(Z756="","",COUNT($Z$3:Z756))</f>
        <v/>
      </c>
      <c r="BH756" s="13" t="str">
        <f>IF(AO756="","",IF(AO756=BH$2,(SUMIF($BV$3:$BV756,BH$2,$BW$3:$BW756)-SUMIF($BX$3:$BX756,BH$2,$BY$3:$BY756))*AO$1,""))</f>
        <v/>
      </c>
      <c r="BI756" s="13" t="str">
        <f>IF(AP756="","",IF(AP756=BI$2,(SUMIF($BV$3:$BV756,BI$2,$BW$3:$BW756)-SUMIF($BX$3:$BX756,BI$2,$BY$3:$BY756))*AP$1,""))</f>
        <v/>
      </c>
      <c r="BJ756" s="13" t="str">
        <f>IF(AQ756="","",IF(AQ756=BJ$2,(SUMIF($BV$3:$BV756,BJ$2,$BW$3:$BW756)-SUMIF($BX$3:$BX756,BJ$2,$BY$3:$BY756))*AQ$1,""))</f>
        <v/>
      </c>
      <c r="BK756" s="13" t="str">
        <f>IF(AR756="","",IF(AR756=BK$2,(SUMIF($BV$3:$BV756,BK$2,$BW$3:$BW756)-SUMIF($BX$3:$BX756,BK$2,$BY$3:$BY756))*AR$1,""))</f>
        <v/>
      </c>
      <c r="BL756" s="13" t="str">
        <f>IF(AS756="","",IF(AS756=BL$2,(SUMIF($BV$3:$BV756,BL$2,$BW$3:$BW756)-SUMIF($BX$3:$BX756,BL$2,$BY$3:$BY756))*AS$1,""))</f>
        <v/>
      </c>
      <c r="BM756" s="13" t="str">
        <f>IF(AT756="","",IF(AT756=BM$2,(SUMIF($BV$3:$BV756,BM$2,$BW$3:$BW756)-SUMIF($BX$3:$BX756,BM$2,$BY$3:$BY756))*AT$1,""))</f>
        <v/>
      </c>
      <c r="BN756" s="13" t="str">
        <f>IF(AU756="","",IF(AU756=BN$2,(SUMIF($BV$3:$BV756,BN$2,$BW$3:$BW756)-SUMIF($BX$3:$BX756,BN$2,$BY$3:$BY756))*AU$1,""))</f>
        <v/>
      </c>
      <c r="BO756" s="13" t="str">
        <f>IF(AV756="","",IF(AV756=BO$2,(SUMIF($BV$3:$BV756,BO$2,$BW$3:$BW756)-SUMIF($BX$3:$BX756,BO$2,$BY$3:$BY756))*AV$1,""))</f>
        <v/>
      </c>
      <c r="BP756" s="69"/>
      <c r="BQ756" s="13" t="str">
        <f t="shared" si="437"/>
        <v/>
      </c>
      <c r="BR756" s="75" t="str">
        <f t="shared" si="423"/>
        <v/>
      </c>
      <c r="BS756" s="33" t="str">
        <f t="shared" si="424"/>
        <v/>
      </c>
      <c r="BT756" s="42" t="str">
        <f t="shared" si="425"/>
        <v/>
      </c>
      <c r="BU756" s="38" t="str">
        <f t="shared" si="426"/>
        <v/>
      </c>
      <c r="BV756" s="30" t="str">
        <f t="shared" si="441"/>
        <v/>
      </c>
      <c r="BW756" s="36" t="str">
        <f t="shared" si="442"/>
        <v/>
      </c>
      <c r="BX756" s="36" t="str">
        <f t="shared" si="443"/>
        <v/>
      </c>
      <c r="BY756" s="45" t="str">
        <f t="shared" si="444"/>
        <v/>
      </c>
      <c r="BZ756" s="12" t="str">
        <f t="shared" si="427"/>
        <v/>
      </c>
      <c r="CA756" s="47" t="str">
        <f t="shared" si="428"/>
        <v/>
      </c>
      <c r="CB756" s="32" t="str">
        <f t="shared" si="429"/>
        <v/>
      </c>
      <c r="CC756" s="32" t="str">
        <f t="shared" si="430"/>
        <v/>
      </c>
      <c r="CD756" s="32" t="str">
        <f t="shared" si="431"/>
        <v/>
      </c>
      <c r="CE756" s="48"/>
      <c r="CF756" s="32" t="str">
        <f t="shared" si="438"/>
        <v/>
      </c>
      <c r="CG756" s="32" t="str">
        <f t="shared" si="439"/>
        <v/>
      </c>
      <c r="CH756" s="48"/>
    </row>
    <row r="757" spans="2:86" ht="30" customHeight="1" x14ac:dyDescent="0.2">
      <c r="B757" s="155"/>
      <c r="C757" s="117"/>
      <c r="D757" s="53"/>
      <c r="E757" s="68"/>
      <c r="F757" s="54"/>
      <c r="G757" s="54"/>
      <c r="H757" s="55"/>
      <c r="I757" s="71"/>
      <c r="J757" s="73"/>
      <c r="K757" s="56"/>
      <c r="L757" s="76" t="str">
        <f t="shared" si="447"/>
        <v/>
      </c>
      <c r="M757" s="77" t="str">
        <f t="shared" si="432"/>
        <v/>
      </c>
      <c r="N757" s="130" t="str">
        <f t="shared" si="433"/>
        <v/>
      </c>
      <c r="O757" s="131" t="str">
        <f t="shared" si="451"/>
        <v/>
      </c>
      <c r="P757" s="131" t="str">
        <f t="shared" si="451"/>
        <v/>
      </c>
      <c r="Q757" s="131" t="str">
        <f t="shared" si="451"/>
        <v/>
      </c>
      <c r="R757" s="131" t="str">
        <f t="shared" si="451"/>
        <v/>
      </c>
      <c r="S757" s="131" t="str">
        <f t="shared" si="451"/>
        <v/>
      </c>
      <c r="T757" s="131" t="str">
        <f t="shared" si="451"/>
        <v/>
      </c>
      <c r="U757" s="131" t="str">
        <f t="shared" si="451"/>
        <v/>
      </c>
      <c r="V757" s="14"/>
      <c r="W757" s="17" t="str">
        <f>IF(C757="",IF(OR(AND($H757&lt;&gt;"",C757=""),AND($F756=$F757,$AK757&lt;&gt;""),COUNTA($H$3:$H$100002)&gt;COUNTA($H$3:$H757),$AE757&lt;&gt;""),W756,""),C757)</f>
        <v/>
      </c>
      <c r="X757" s="17" t="str">
        <f>IF(D757="",IF(OR(AND($H757&lt;&gt;"",D757=""),AND($F756=$F757,$AK757&lt;&gt;""),COUNTA($H$3:$H$100002)&gt;COUNTA($H$3:$H757),$AE757&lt;&gt;""),X756,""),D757)</f>
        <v/>
      </c>
      <c r="Y757" s="17" t="str">
        <f>IF(E757="",IF(OR(AND($H757&lt;&gt;"",E757=""),AND($F756=$F757,$AK757&lt;&gt;""),COUNTA($H$3:$H$100002)&gt;COUNTA($H$3:$H757),$AE757&lt;&gt;""),Y756,""),E757)</f>
        <v/>
      </c>
      <c r="Z757" s="27" t="str">
        <f t="shared" si="449"/>
        <v/>
      </c>
      <c r="AA757" s="2" t="str">
        <f>IF(F757="","",COUNTA($F$3:F757))</f>
        <v/>
      </c>
      <c r="AB757" s="3" t="str">
        <f>IF(F757="","",IFERROR(IF(F757&lt;&gt;"",IFERROR(INDEX(設定!$C$3:$C$303,MATCH(F757,設定!$C$3:$C$303,0),0),INDEX(設定!$C$3:$C$303,MATCH("*"&amp;F757&amp;"*",設定!$C$3:$C$303,0),0)),""),"エラー"))</f>
        <v/>
      </c>
      <c r="AC757" s="2" t="str">
        <f>IF(G757="","",COUNTA($G$3:G757))</f>
        <v/>
      </c>
      <c r="AD757" s="3" t="str">
        <f>IF(G757="","",IFERROR(IF(G757&lt;&gt;"",IFERROR(INDEX(設定!$C$3:$C$303,MATCH(G757,設定!$C$3:$C$303,0),0),INDEX(設定!$C$3:$C$303,MATCH("*"&amp;G757&amp;"*",設定!$C$3:$C$303,0),0)),""),"エラー"))</f>
        <v/>
      </c>
      <c r="AE757" s="3" t="str">
        <f>IFERROR(IF(AB757="",IF(AND(H757&lt;&gt;"",F757=""),INDEX(AB$3:AB757,MATCH(MAX(AA$3:AA757),AA$3:AA757,0),0),""),AB757),"")</f>
        <v/>
      </c>
      <c r="AF757" s="3" t="str">
        <f>IFERROR(IF(AD757="",IF(AND(H757&lt;&gt;"",G757=""),INDEX(AD$3:AD757,MATCH(MAX(AC$3:AC757),AC$3:AC757,0),0),""),AD757),"")</f>
        <v/>
      </c>
      <c r="AG757" s="2" t="str">
        <f>IF(AH757="","",IF(OR(AH757=AH756,AH757=AH758),IF(AND(E757="",AB757="",AG756&lt;&gt;""),MAX($AG$3:AG756),MAX($AG$3:AG756)+1),IF(AH756=AH757,AG756,MAX($AG$3:AG756)+1)))</f>
        <v/>
      </c>
      <c r="AH757" s="12" t="str">
        <f t="shared" si="434"/>
        <v/>
      </c>
      <c r="AI757" s="12" t="str">
        <f t="shared" si="440"/>
        <v/>
      </c>
      <c r="AJ757" s="13" t="str">
        <f t="shared" si="419"/>
        <v/>
      </c>
      <c r="AK757" s="13" t="str">
        <f t="shared" si="420"/>
        <v/>
      </c>
      <c r="AL757" s="13" t="str">
        <f>IF(OR(AJ757="",COUNTIF($AH$3:AH757,AH757)&lt;&gt;COUNTIF(AH$3:AH$100002,AH757)),"",SUMIF(AH$3:AH$100002,AH757,AJ$3:AJ$100002))</f>
        <v/>
      </c>
      <c r="AM757" s="13" t="str">
        <f>IF(OR(AK757="",COUNTIF($AH$3:AH757,AH757)&lt;&gt;COUNTIF(AH$3:AH$100002,AH757)),"",SUMIF(AH$3:AH$100002,AH757,AK$3:AK$100002))</f>
        <v/>
      </c>
      <c r="AO757" s="13" t="str">
        <f t="shared" si="435"/>
        <v/>
      </c>
      <c r="AP757" s="13" t="str">
        <f t="shared" si="435"/>
        <v/>
      </c>
      <c r="AQ757" s="13" t="str">
        <f t="shared" si="435"/>
        <v/>
      </c>
      <c r="AR757" s="13" t="str">
        <f t="shared" si="435"/>
        <v/>
      </c>
      <c r="AS757" s="13" t="str">
        <f t="shared" si="436"/>
        <v/>
      </c>
      <c r="AT757" s="13" t="str">
        <f t="shared" si="436"/>
        <v/>
      </c>
      <c r="AU757" s="13" t="str">
        <f t="shared" si="436"/>
        <v/>
      </c>
      <c r="AV757" s="13" t="str">
        <f t="shared" si="436"/>
        <v/>
      </c>
      <c r="AW757" s="86" t="str">
        <f t="shared" si="421"/>
        <v/>
      </c>
      <c r="AX757" s="59" t="str">
        <f t="shared" si="422"/>
        <v/>
      </c>
      <c r="AY757" s="63" t="str">
        <f>IF(OR($BR757="",BH757=""),"",COUNT($BR$3:$BR757))</f>
        <v/>
      </c>
      <c r="AZ757" s="13" t="str">
        <f>IF(OR($BR757="",BI757=""),"",COUNT($BR$3:$BR757))</f>
        <v/>
      </c>
      <c r="BA757" s="13" t="str">
        <f>IF(OR($BR757="",BJ757=""),"",COUNT($BR$3:$BR757))</f>
        <v/>
      </c>
      <c r="BB757" s="13" t="str">
        <f>IF(OR($BR757="",BK757=""),"",COUNT($BR$3:$BR757))</f>
        <v/>
      </c>
      <c r="BC757" s="13" t="str">
        <f>IF(OR($BR757="",BL757=""),"",COUNT($BR$3:$BR757))</f>
        <v/>
      </c>
      <c r="BD757" s="13" t="str">
        <f>IF(OR($BR757="",BM757=""),"",COUNT($BR$3:$BR757))</f>
        <v/>
      </c>
      <c r="BE757" s="13" t="str">
        <f>IF(OR($BR757="",BN757=""),"",COUNT($BR$3:$BR757))</f>
        <v/>
      </c>
      <c r="BF757" s="13" t="str">
        <f>IF(OR($BR757="",BO757=""),"",COUNT($BR$3:$BR757))</f>
        <v/>
      </c>
      <c r="BG757" s="66" t="str">
        <f>IF(Z757="","",COUNT($Z$3:Z757))</f>
        <v/>
      </c>
      <c r="BH757" s="13" t="str">
        <f>IF(AO757="","",IF(AO757=BH$2,(SUMIF($BV$3:$BV757,BH$2,$BW$3:$BW757)-SUMIF($BX$3:$BX757,BH$2,$BY$3:$BY757))*AO$1,""))</f>
        <v/>
      </c>
      <c r="BI757" s="13" t="str">
        <f>IF(AP757="","",IF(AP757=BI$2,(SUMIF($BV$3:$BV757,BI$2,$BW$3:$BW757)-SUMIF($BX$3:$BX757,BI$2,$BY$3:$BY757))*AP$1,""))</f>
        <v/>
      </c>
      <c r="BJ757" s="13" t="str">
        <f>IF(AQ757="","",IF(AQ757=BJ$2,(SUMIF($BV$3:$BV757,BJ$2,$BW$3:$BW757)-SUMIF($BX$3:$BX757,BJ$2,$BY$3:$BY757))*AQ$1,""))</f>
        <v/>
      </c>
      <c r="BK757" s="13" t="str">
        <f>IF(AR757="","",IF(AR757=BK$2,(SUMIF($BV$3:$BV757,BK$2,$BW$3:$BW757)-SUMIF($BX$3:$BX757,BK$2,$BY$3:$BY757))*AR$1,""))</f>
        <v/>
      </c>
      <c r="BL757" s="13" t="str">
        <f>IF(AS757="","",IF(AS757=BL$2,(SUMIF($BV$3:$BV757,BL$2,$BW$3:$BW757)-SUMIF($BX$3:$BX757,BL$2,$BY$3:$BY757))*AS$1,""))</f>
        <v/>
      </c>
      <c r="BM757" s="13" t="str">
        <f>IF(AT757="","",IF(AT757=BM$2,(SUMIF($BV$3:$BV757,BM$2,$BW$3:$BW757)-SUMIF($BX$3:$BX757,BM$2,$BY$3:$BY757))*AT$1,""))</f>
        <v/>
      </c>
      <c r="BN757" s="13" t="str">
        <f>IF(AU757="","",IF(AU757=BN$2,(SUMIF($BV$3:$BV757,BN$2,$BW$3:$BW757)-SUMIF($BX$3:$BX757,BN$2,$BY$3:$BY757))*AU$1,""))</f>
        <v/>
      </c>
      <c r="BO757" s="13" t="str">
        <f>IF(AV757="","",IF(AV757=BO$2,(SUMIF($BV$3:$BV757,BO$2,$BW$3:$BW757)-SUMIF($BX$3:$BX757,BO$2,$BY$3:$BY757))*AV$1,""))</f>
        <v/>
      </c>
      <c r="BP757" s="69"/>
      <c r="BQ757" s="13" t="str">
        <f t="shared" si="437"/>
        <v/>
      </c>
      <c r="BR757" s="75" t="str">
        <f t="shared" si="423"/>
        <v/>
      </c>
      <c r="BS757" s="33" t="str">
        <f t="shared" si="424"/>
        <v/>
      </c>
      <c r="BT757" s="42" t="str">
        <f t="shared" si="425"/>
        <v/>
      </c>
      <c r="BU757" s="38" t="str">
        <f t="shared" si="426"/>
        <v/>
      </c>
      <c r="BV757" s="30" t="str">
        <f t="shared" si="441"/>
        <v/>
      </c>
      <c r="BW757" s="36" t="str">
        <f t="shared" si="442"/>
        <v/>
      </c>
      <c r="BX757" s="36" t="str">
        <f t="shared" si="443"/>
        <v/>
      </c>
      <c r="BY757" s="45" t="str">
        <f t="shared" si="444"/>
        <v/>
      </c>
      <c r="BZ757" s="12" t="str">
        <f t="shared" si="427"/>
        <v/>
      </c>
      <c r="CA757" s="47" t="str">
        <f t="shared" si="428"/>
        <v/>
      </c>
      <c r="CB757" s="32" t="str">
        <f t="shared" si="429"/>
        <v/>
      </c>
      <c r="CC757" s="32" t="str">
        <f t="shared" si="430"/>
        <v/>
      </c>
      <c r="CD757" s="32" t="str">
        <f t="shared" si="431"/>
        <v/>
      </c>
      <c r="CE757" s="48"/>
      <c r="CF757" s="32" t="str">
        <f t="shared" si="438"/>
        <v/>
      </c>
      <c r="CG757" s="32" t="str">
        <f t="shared" si="439"/>
        <v/>
      </c>
      <c r="CH757" s="48"/>
    </row>
    <row r="758" spans="2:86" ht="30" customHeight="1" x14ac:dyDescent="0.2">
      <c r="B758" s="155"/>
      <c r="C758" s="117"/>
      <c r="D758" s="53"/>
      <c r="E758" s="68"/>
      <c r="F758" s="54"/>
      <c r="G758" s="54"/>
      <c r="H758" s="55"/>
      <c r="I758" s="71"/>
      <c r="J758" s="73"/>
      <c r="K758" s="56"/>
      <c r="L758" s="76" t="str">
        <f t="shared" si="447"/>
        <v/>
      </c>
      <c r="M758" s="77" t="str">
        <f t="shared" si="432"/>
        <v/>
      </c>
      <c r="N758" s="130" t="str">
        <f t="shared" si="433"/>
        <v/>
      </c>
      <c r="O758" s="131" t="str">
        <f t="shared" si="451"/>
        <v/>
      </c>
      <c r="P758" s="131" t="str">
        <f t="shared" si="451"/>
        <v/>
      </c>
      <c r="Q758" s="131" t="str">
        <f t="shared" si="451"/>
        <v/>
      </c>
      <c r="R758" s="131" t="str">
        <f t="shared" si="451"/>
        <v/>
      </c>
      <c r="S758" s="131" t="str">
        <f t="shared" si="451"/>
        <v/>
      </c>
      <c r="T758" s="131" t="str">
        <f t="shared" si="451"/>
        <v/>
      </c>
      <c r="U758" s="131" t="str">
        <f t="shared" si="451"/>
        <v/>
      </c>
      <c r="V758" s="14"/>
      <c r="W758" s="17" t="str">
        <f>IF(C758="",IF(OR(AND($H758&lt;&gt;"",C758=""),AND($F757=$F758,$AK758&lt;&gt;""),COUNTA($H$3:$H$100002)&gt;COUNTA($H$3:$H758),$AE758&lt;&gt;""),W757,""),C758)</f>
        <v/>
      </c>
      <c r="X758" s="17" t="str">
        <f>IF(D758="",IF(OR(AND($H758&lt;&gt;"",D758=""),AND($F757=$F758,$AK758&lt;&gt;""),COUNTA($H$3:$H$100002)&gt;COUNTA($H$3:$H758),$AE758&lt;&gt;""),X757,""),D758)</f>
        <v/>
      </c>
      <c r="Y758" s="17" t="str">
        <f>IF(E758="",IF(OR(AND($H758&lt;&gt;"",E758=""),AND($F757=$F758,$AK758&lt;&gt;""),COUNTA($H$3:$H$100002)&gt;COUNTA($H$3:$H758),$AE758&lt;&gt;""),Y757,""),E758)</f>
        <v/>
      </c>
      <c r="Z758" s="27" t="str">
        <f t="shared" si="449"/>
        <v/>
      </c>
      <c r="AA758" s="2" t="str">
        <f>IF(F758="","",COUNTA($F$3:F758))</f>
        <v/>
      </c>
      <c r="AB758" s="3" t="str">
        <f>IF(F758="","",IFERROR(IF(F758&lt;&gt;"",IFERROR(INDEX(設定!$C$3:$C$303,MATCH(F758,設定!$C$3:$C$303,0),0),INDEX(設定!$C$3:$C$303,MATCH("*"&amp;F758&amp;"*",設定!$C$3:$C$303,0),0)),""),"エラー"))</f>
        <v/>
      </c>
      <c r="AC758" s="2" t="str">
        <f>IF(G758="","",COUNTA($G$3:G758))</f>
        <v/>
      </c>
      <c r="AD758" s="3" t="str">
        <f>IF(G758="","",IFERROR(IF(G758&lt;&gt;"",IFERROR(INDEX(設定!$C$3:$C$303,MATCH(G758,設定!$C$3:$C$303,0),0),INDEX(設定!$C$3:$C$303,MATCH("*"&amp;G758&amp;"*",設定!$C$3:$C$303,0),0)),""),"エラー"))</f>
        <v/>
      </c>
      <c r="AE758" s="3" t="str">
        <f>IFERROR(IF(AB758="",IF(AND(H758&lt;&gt;"",F758=""),INDEX(AB$3:AB758,MATCH(MAX(AA$3:AA758),AA$3:AA758,0),0),""),AB758),"")</f>
        <v/>
      </c>
      <c r="AF758" s="3" t="str">
        <f>IFERROR(IF(AD758="",IF(AND(H758&lt;&gt;"",G758=""),INDEX(AD$3:AD758,MATCH(MAX(AC$3:AC758),AC$3:AC758,0),0),""),AD758),"")</f>
        <v/>
      </c>
      <c r="AG758" s="2" t="str">
        <f>IF(AH758="","",IF(OR(AH758=AH757,AH758=AH759),IF(AND(E758="",AB758="",AG757&lt;&gt;""),MAX($AG$3:AG757),MAX($AG$3:AG757)+1),IF(AH757=AH758,AG757,MAX($AG$3:AG757)+1)))</f>
        <v/>
      </c>
      <c r="AH758" s="12" t="str">
        <f t="shared" si="434"/>
        <v/>
      </c>
      <c r="AI758" s="12" t="str">
        <f t="shared" si="440"/>
        <v/>
      </c>
      <c r="AJ758" s="13" t="str">
        <f t="shared" si="419"/>
        <v/>
      </c>
      <c r="AK758" s="13" t="str">
        <f t="shared" si="420"/>
        <v/>
      </c>
      <c r="AL758" s="13" t="str">
        <f>IF(OR(AJ758="",COUNTIF($AH$3:AH758,AH758)&lt;&gt;COUNTIF(AH$3:AH$100002,AH758)),"",SUMIF(AH$3:AH$100002,AH758,AJ$3:AJ$100002))</f>
        <v/>
      </c>
      <c r="AM758" s="13" t="str">
        <f>IF(OR(AK758="",COUNTIF($AH$3:AH758,AH758)&lt;&gt;COUNTIF(AH$3:AH$100002,AH758)),"",SUMIF(AH$3:AH$100002,AH758,AK$3:AK$100002))</f>
        <v/>
      </c>
      <c r="AO758" s="13" t="str">
        <f t="shared" si="435"/>
        <v/>
      </c>
      <c r="AP758" s="13" t="str">
        <f t="shared" si="435"/>
        <v/>
      </c>
      <c r="AQ758" s="13" t="str">
        <f t="shared" si="435"/>
        <v/>
      </c>
      <c r="AR758" s="13" t="str">
        <f t="shared" si="435"/>
        <v/>
      </c>
      <c r="AS758" s="13" t="str">
        <f t="shared" si="436"/>
        <v/>
      </c>
      <c r="AT758" s="13" t="str">
        <f t="shared" si="436"/>
        <v/>
      </c>
      <c r="AU758" s="13" t="str">
        <f t="shared" si="436"/>
        <v/>
      </c>
      <c r="AV758" s="13" t="str">
        <f t="shared" si="436"/>
        <v/>
      </c>
      <c r="AW758" s="86" t="str">
        <f t="shared" si="421"/>
        <v/>
      </c>
      <c r="AX758" s="59" t="str">
        <f t="shared" si="422"/>
        <v/>
      </c>
      <c r="AY758" s="63" t="str">
        <f>IF(OR($BR758="",BH758=""),"",COUNT($BR$3:$BR758))</f>
        <v/>
      </c>
      <c r="AZ758" s="13" t="str">
        <f>IF(OR($BR758="",BI758=""),"",COUNT($BR$3:$BR758))</f>
        <v/>
      </c>
      <c r="BA758" s="13" t="str">
        <f>IF(OR($BR758="",BJ758=""),"",COUNT($BR$3:$BR758))</f>
        <v/>
      </c>
      <c r="BB758" s="13" t="str">
        <f>IF(OR($BR758="",BK758=""),"",COUNT($BR$3:$BR758))</f>
        <v/>
      </c>
      <c r="BC758" s="13" t="str">
        <f>IF(OR($BR758="",BL758=""),"",COUNT($BR$3:$BR758))</f>
        <v/>
      </c>
      <c r="BD758" s="13" t="str">
        <f>IF(OR($BR758="",BM758=""),"",COUNT($BR$3:$BR758))</f>
        <v/>
      </c>
      <c r="BE758" s="13" t="str">
        <f>IF(OR($BR758="",BN758=""),"",COUNT($BR$3:$BR758))</f>
        <v/>
      </c>
      <c r="BF758" s="13" t="str">
        <f>IF(OR($BR758="",BO758=""),"",COUNT($BR$3:$BR758))</f>
        <v/>
      </c>
      <c r="BG758" s="66" t="str">
        <f>IF(Z758="","",COUNT($Z$3:Z758))</f>
        <v/>
      </c>
      <c r="BH758" s="13" t="str">
        <f>IF(AO758="","",IF(AO758=BH$2,(SUMIF($BV$3:$BV758,BH$2,$BW$3:$BW758)-SUMIF($BX$3:$BX758,BH$2,$BY$3:$BY758))*AO$1,""))</f>
        <v/>
      </c>
      <c r="BI758" s="13" t="str">
        <f>IF(AP758="","",IF(AP758=BI$2,(SUMIF($BV$3:$BV758,BI$2,$BW$3:$BW758)-SUMIF($BX$3:$BX758,BI$2,$BY$3:$BY758))*AP$1,""))</f>
        <v/>
      </c>
      <c r="BJ758" s="13" t="str">
        <f>IF(AQ758="","",IF(AQ758=BJ$2,(SUMIF($BV$3:$BV758,BJ$2,$BW$3:$BW758)-SUMIF($BX$3:$BX758,BJ$2,$BY$3:$BY758))*AQ$1,""))</f>
        <v/>
      </c>
      <c r="BK758" s="13" t="str">
        <f>IF(AR758="","",IF(AR758=BK$2,(SUMIF($BV$3:$BV758,BK$2,$BW$3:$BW758)-SUMIF($BX$3:$BX758,BK$2,$BY$3:$BY758))*AR$1,""))</f>
        <v/>
      </c>
      <c r="BL758" s="13" t="str">
        <f>IF(AS758="","",IF(AS758=BL$2,(SUMIF($BV$3:$BV758,BL$2,$BW$3:$BW758)-SUMIF($BX$3:$BX758,BL$2,$BY$3:$BY758))*AS$1,""))</f>
        <v/>
      </c>
      <c r="BM758" s="13" t="str">
        <f>IF(AT758="","",IF(AT758=BM$2,(SUMIF($BV$3:$BV758,BM$2,$BW$3:$BW758)-SUMIF($BX$3:$BX758,BM$2,$BY$3:$BY758))*AT$1,""))</f>
        <v/>
      </c>
      <c r="BN758" s="13" t="str">
        <f>IF(AU758="","",IF(AU758=BN$2,(SUMIF($BV$3:$BV758,BN$2,$BW$3:$BW758)-SUMIF($BX$3:$BX758,BN$2,$BY$3:$BY758))*AU$1,""))</f>
        <v/>
      </c>
      <c r="BO758" s="13" t="str">
        <f>IF(AV758="","",IF(AV758=BO$2,(SUMIF($BV$3:$BV758,BO$2,$BW$3:$BW758)-SUMIF($BX$3:$BX758,BO$2,$BY$3:$BY758))*AV$1,""))</f>
        <v/>
      </c>
      <c r="BP758" s="69"/>
      <c r="BQ758" s="13" t="str">
        <f t="shared" si="437"/>
        <v/>
      </c>
      <c r="BR758" s="75" t="str">
        <f t="shared" si="423"/>
        <v/>
      </c>
      <c r="BS758" s="33" t="str">
        <f t="shared" si="424"/>
        <v/>
      </c>
      <c r="BT758" s="42" t="str">
        <f t="shared" si="425"/>
        <v/>
      </c>
      <c r="BU758" s="38" t="str">
        <f t="shared" si="426"/>
        <v/>
      </c>
      <c r="BV758" s="30" t="str">
        <f t="shared" si="441"/>
        <v/>
      </c>
      <c r="BW758" s="36" t="str">
        <f t="shared" si="442"/>
        <v/>
      </c>
      <c r="BX758" s="36" t="str">
        <f t="shared" si="443"/>
        <v/>
      </c>
      <c r="BY758" s="45" t="str">
        <f t="shared" si="444"/>
        <v/>
      </c>
      <c r="BZ758" s="12" t="str">
        <f t="shared" si="427"/>
        <v/>
      </c>
      <c r="CA758" s="47" t="str">
        <f t="shared" si="428"/>
        <v/>
      </c>
      <c r="CB758" s="32" t="str">
        <f t="shared" si="429"/>
        <v/>
      </c>
      <c r="CC758" s="32" t="str">
        <f t="shared" si="430"/>
        <v/>
      </c>
      <c r="CD758" s="32" t="str">
        <f t="shared" si="431"/>
        <v/>
      </c>
      <c r="CE758" s="48"/>
      <c r="CF758" s="32" t="str">
        <f t="shared" si="438"/>
        <v/>
      </c>
      <c r="CG758" s="32" t="str">
        <f t="shared" si="439"/>
        <v/>
      </c>
      <c r="CH758" s="48"/>
    </row>
    <row r="759" spans="2:86" ht="30" customHeight="1" x14ac:dyDescent="0.2">
      <c r="B759" s="155"/>
      <c r="C759" s="117"/>
      <c r="D759" s="53"/>
      <c r="E759" s="68"/>
      <c r="F759" s="54"/>
      <c r="G759" s="54"/>
      <c r="H759" s="55"/>
      <c r="I759" s="71"/>
      <c r="J759" s="73"/>
      <c r="K759" s="56"/>
      <c r="L759" s="76" t="str">
        <f t="shared" si="447"/>
        <v/>
      </c>
      <c r="M759" s="77" t="str">
        <f t="shared" si="432"/>
        <v/>
      </c>
      <c r="N759" s="130" t="str">
        <f t="shared" si="433"/>
        <v/>
      </c>
      <c r="O759" s="131" t="str">
        <f t="shared" si="451"/>
        <v/>
      </c>
      <c r="P759" s="131" t="str">
        <f t="shared" si="451"/>
        <v/>
      </c>
      <c r="Q759" s="131" t="str">
        <f t="shared" si="451"/>
        <v/>
      </c>
      <c r="R759" s="131" t="str">
        <f t="shared" si="451"/>
        <v/>
      </c>
      <c r="S759" s="131" t="str">
        <f t="shared" si="451"/>
        <v/>
      </c>
      <c r="T759" s="131" t="str">
        <f t="shared" si="451"/>
        <v/>
      </c>
      <c r="U759" s="131" t="str">
        <f t="shared" si="451"/>
        <v/>
      </c>
      <c r="V759" s="14"/>
      <c r="W759" s="17" t="str">
        <f>IF(C759="",IF(OR(AND($H759&lt;&gt;"",C759=""),AND($F758=$F759,$AK759&lt;&gt;""),COUNTA($H$3:$H$100002)&gt;COUNTA($H$3:$H759),$AE759&lt;&gt;""),W758,""),C759)</f>
        <v/>
      </c>
      <c r="X759" s="17" t="str">
        <f>IF(D759="",IF(OR(AND($H759&lt;&gt;"",D759=""),AND($F758=$F759,$AK759&lt;&gt;""),COUNTA($H$3:$H$100002)&gt;COUNTA($H$3:$H759),$AE759&lt;&gt;""),X758,""),D759)</f>
        <v/>
      </c>
      <c r="Y759" s="17" t="str">
        <f>IF(E759="",IF(OR(AND($H759&lt;&gt;"",E759=""),AND($F758=$F759,$AK759&lt;&gt;""),COUNTA($H$3:$H$100002)&gt;COUNTA($H$3:$H759),$AE759&lt;&gt;""),Y758,""),E759)</f>
        <v/>
      </c>
      <c r="Z759" s="27" t="str">
        <f t="shared" si="449"/>
        <v/>
      </c>
      <c r="AA759" s="2" t="str">
        <f>IF(F759="","",COUNTA($F$3:F759))</f>
        <v/>
      </c>
      <c r="AB759" s="3" t="str">
        <f>IF(F759="","",IFERROR(IF(F759&lt;&gt;"",IFERROR(INDEX(設定!$C$3:$C$303,MATCH(F759,設定!$C$3:$C$303,0),0),INDEX(設定!$C$3:$C$303,MATCH("*"&amp;F759&amp;"*",設定!$C$3:$C$303,0),0)),""),"エラー"))</f>
        <v/>
      </c>
      <c r="AC759" s="2" t="str">
        <f>IF(G759="","",COUNTA($G$3:G759))</f>
        <v/>
      </c>
      <c r="AD759" s="3" t="str">
        <f>IF(G759="","",IFERROR(IF(G759&lt;&gt;"",IFERROR(INDEX(設定!$C$3:$C$303,MATCH(G759,設定!$C$3:$C$303,0),0),INDEX(設定!$C$3:$C$303,MATCH("*"&amp;G759&amp;"*",設定!$C$3:$C$303,0),0)),""),"エラー"))</f>
        <v/>
      </c>
      <c r="AE759" s="3" t="str">
        <f>IFERROR(IF(AB759="",IF(AND(H759&lt;&gt;"",F759=""),INDEX(AB$3:AB759,MATCH(MAX(AA$3:AA759),AA$3:AA759,0),0),""),AB759),"")</f>
        <v/>
      </c>
      <c r="AF759" s="3" t="str">
        <f>IFERROR(IF(AD759="",IF(AND(H759&lt;&gt;"",G759=""),INDEX(AD$3:AD759,MATCH(MAX(AC$3:AC759),AC$3:AC759,0),0),""),AD759),"")</f>
        <v/>
      </c>
      <c r="AG759" s="2" t="str">
        <f>IF(AH759="","",IF(OR(AH759=AH758,AH759=AH760),IF(AND(E759="",AB759="",AG758&lt;&gt;""),MAX($AG$3:AG758),MAX($AG$3:AG758)+1),IF(AH758=AH759,AG758,MAX($AG$3:AG758)+1)))</f>
        <v/>
      </c>
      <c r="AH759" s="12" t="str">
        <f t="shared" si="434"/>
        <v/>
      </c>
      <c r="AI759" s="12" t="str">
        <f t="shared" si="440"/>
        <v/>
      </c>
      <c r="AJ759" s="13" t="str">
        <f t="shared" si="419"/>
        <v/>
      </c>
      <c r="AK759" s="13" t="str">
        <f t="shared" si="420"/>
        <v/>
      </c>
      <c r="AL759" s="13" t="str">
        <f>IF(OR(AJ759="",COUNTIF($AH$3:AH759,AH759)&lt;&gt;COUNTIF(AH$3:AH$100002,AH759)),"",SUMIF(AH$3:AH$100002,AH759,AJ$3:AJ$100002))</f>
        <v/>
      </c>
      <c r="AM759" s="13" t="str">
        <f>IF(OR(AK759="",COUNTIF($AH$3:AH759,AH759)&lt;&gt;COUNTIF(AH$3:AH$100002,AH759)),"",SUMIF(AH$3:AH$100002,AH759,AK$3:AK$100002))</f>
        <v/>
      </c>
      <c r="AO759" s="13" t="str">
        <f t="shared" si="435"/>
        <v/>
      </c>
      <c r="AP759" s="13" t="str">
        <f t="shared" si="435"/>
        <v/>
      </c>
      <c r="AQ759" s="13" t="str">
        <f t="shared" si="435"/>
        <v/>
      </c>
      <c r="AR759" s="13" t="str">
        <f t="shared" si="435"/>
        <v/>
      </c>
      <c r="AS759" s="13" t="str">
        <f t="shared" si="436"/>
        <v/>
      </c>
      <c r="AT759" s="13" t="str">
        <f t="shared" si="436"/>
        <v/>
      </c>
      <c r="AU759" s="13" t="str">
        <f t="shared" si="436"/>
        <v/>
      </c>
      <c r="AV759" s="13" t="str">
        <f t="shared" si="436"/>
        <v/>
      </c>
      <c r="AW759" s="86" t="str">
        <f t="shared" si="421"/>
        <v/>
      </c>
      <c r="AX759" s="59" t="str">
        <f t="shared" si="422"/>
        <v/>
      </c>
      <c r="AY759" s="63" t="str">
        <f>IF(OR($BR759="",BH759=""),"",COUNT($BR$3:$BR759))</f>
        <v/>
      </c>
      <c r="AZ759" s="13" t="str">
        <f>IF(OR($BR759="",BI759=""),"",COUNT($BR$3:$BR759))</f>
        <v/>
      </c>
      <c r="BA759" s="13" t="str">
        <f>IF(OR($BR759="",BJ759=""),"",COUNT($BR$3:$BR759))</f>
        <v/>
      </c>
      <c r="BB759" s="13" t="str">
        <f>IF(OR($BR759="",BK759=""),"",COUNT($BR$3:$BR759))</f>
        <v/>
      </c>
      <c r="BC759" s="13" t="str">
        <f>IF(OR($BR759="",BL759=""),"",COUNT($BR$3:$BR759))</f>
        <v/>
      </c>
      <c r="BD759" s="13" t="str">
        <f>IF(OR($BR759="",BM759=""),"",COUNT($BR$3:$BR759))</f>
        <v/>
      </c>
      <c r="BE759" s="13" t="str">
        <f>IF(OR($BR759="",BN759=""),"",COUNT($BR$3:$BR759))</f>
        <v/>
      </c>
      <c r="BF759" s="13" t="str">
        <f>IF(OR($BR759="",BO759=""),"",COUNT($BR$3:$BR759))</f>
        <v/>
      </c>
      <c r="BG759" s="66" t="str">
        <f>IF(Z759="","",COUNT($Z$3:Z759))</f>
        <v/>
      </c>
      <c r="BH759" s="13" t="str">
        <f>IF(AO759="","",IF(AO759=BH$2,(SUMIF($BV$3:$BV759,BH$2,$BW$3:$BW759)-SUMIF($BX$3:$BX759,BH$2,$BY$3:$BY759))*AO$1,""))</f>
        <v/>
      </c>
      <c r="BI759" s="13" t="str">
        <f>IF(AP759="","",IF(AP759=BI$2,(SUMIF($BV$3:$BV759,BI$2,$BW$3:$BW759)-SUMIF($BX$3:$BX759,BI$2,$BY$3:$BY759))*AP$1,""))</f>
        <v/>
      </c>
      <c r="BJ759" s="13" t="str">
        <f>IF(AQ759="","",IF(AQ759=BJ$2,(SUMIF($BV$3:$BV759,BJ$2,$BW$3:$BW759)-SUMIF($BX$3:$BX759,BJ$2,$BY$3:$BY759))*AQ$1,""))</f>
        <v/>
      </c>
      <c r="BK759" s="13" t="str">
        <f>IF(AR759="","",IF(AR759=BK$2,(SUMIF($BV$3:$BV759,BK$2,$BW$3:$BW759)-SUMIF($BX$3:$BX759,BK$2,$BY$3:$BY759))*AR$1,""))</f>
        <v/>
      </c>
      <c r="BL759" s="13" t="str">
        <f>IF(AS759="","",IF(AS759=BL$2,(SUMIF($BV$3:$BV759,BL$2,$BW$3:$BW759)-SUMIF($BX$3:$BX759,BL$2,$BY$3:$BY759))*AS$1,""))</f>
        <v/>
      </c>
      <c r="BM759" s="13" t="str">
        <f>IF(AT759="","",IF(AT759=BM$2,(SUMIF($BV$3:$BV759,BM$2,$BW$3:$BW759)-SUMIF($BX$3:$BX759,BM$2,$BY$3:$BY759))*AT$1,""))</f>
        <v/>
      </c>
      <c r="BN759" s="13" t="str">
        <f>IF(AU759="","",IF(AU759=BN$2,(SUMIF($BV$3:$BV759,BN$2,$BW$3:$BW759)-SUMIF($BX$3:$BX759,BN$2,$BY$3:$BY759))*AU$1,""))</f>
        <v/>
      </c>
      <c r="BO759" s="13" t="str">
        <f>IF(AV759="","",IF(AV759=BO$2,(SUMIF($BV$3:$BV759,BO$2,$BW$3:$BW759)-SUMIF($BX$3:$BX759,BO$2,$BY$3:$BY759))*AV$1,""))</f>
        <v/>
      </c>
      <c r="BP759" s="69"/>
      <c r="BQ759" s="13" t="str">
        <f t="shared" si="437"/>
        <v/>
      </c>
      <c r="BR759" s="75" t="str">
        <f t="shared" si="423"/>
        <v/>
      </c>
      <c r="BS759" s="33" t="str">
        <f t="shared" si="424"/>
        <v/>
      </c>
      <c r="BT759" s="42" t="str">
        <f t="shared" si="425"/>
        <v/>
      </c>
      <c r="BU759" s="38" t="str">
        <f t="shared" si="426"/>
        <v/>
      </c>
      <c r="BV759" s="30" t="str">
        <f t="shared" si="441"/>
        <v/>
      </c>
      <c r="BW759" s="36" t="str">
        <f t="shared" si="442"/>
        <v/>
      </c>
      <c r="BX759" s="36" t="str">
        <f t="shared" si="443"/>
        <v/>
      </c>
      <c r="BY759" s="45" t="str">
        <f t="shared" si="444"/>
        <v/>
      </c>
      <c r="BZ759" s="12" t="str">
        <f t="shared" si="427"/>
        <v/>
      </c>
      <c r="CA759" s="47" t="str">
        <f t="shared" si="428"/>
        <v/>
      </c>
      <c r="CB759" s="32" t="str">
        <f t="shared" si="429"/>
        <v/>
      </c>
      <c r="CC759" s="32" t="str">
        <f t="shared" si="430"/>
        <v/>
      </c>
      <c r="CD759" s="32" t="str">
        <f t="shared" si="431"/>
        <v/>
      </c>
      <c r="CE759" s="48"/>
      <c r="CF759" s="32" t="str">
        <f t="shared" si="438"/>
        <v/>
      </c>
      <c r="CG759" s="32" t="str">
        <f t="shared" si="439"/>
        <v/>
      </c>
      <c r="CH759" s="48"/>
    </row>
    <row r="760" spans="2:86" ht="30" customHeight="1" x14ac:dyDescent="0.2">
      <c r="B760" s="155"/>
      <c r="C760" s="117"/>
      <c r="D760" s="53"/>
      <c r="E760" s="68"/>
      <c r="F760" s="54"/>
      <c r="G760" s="54"/>
      <c r="H760" s="55"/>
      <c r="I760" s="71"/>
      <c r="J760" s="73"/>
      <c r="K760" s="56"/>
      <c r="L760" s="76" t="str">
        <f t="shared" si="447"/>
        <v/>
      </c>
      <c r="M760" s="77" t="str">
        <f t="shared" si="432"/>
        <v/>
      </c>
      <c r="N760" s="130" t="str">
        <f t="shared" si="433"/>
        <v/>
      </c>
      <c r="O760" s="131" t="str">
        <f t="shared" si="451"/>
        <v/>
      </c>
      <c r="P760" s="131" t="str">
        <f t="shared" si="451"/>
        <v/>
      </c>
      <c r="Q760" s="131" t="str">
        <f t="shared" si="451"/>
        <v/>
      </c>
      <c r="R760" s="131" t="str">
        <f t="shared" si="451"/>
        <v/>
      </c>
      <c r="S760" s="131" t="str">
        <f t="shared" si="451"/>
        <v/>
      </c>
      <c r="T760" s="131" t="str">
        <f t="shared" si="451"/>
        <v/>
      </c>
      <c r="U760" s="131" t="str">
        <f t="shared" si="451"/>
        <v/>
      </c>
      <c r="V760" s="14"/>
      <c r="W760" s="17" t="str">
        <f>IF(C760="",IF(OR(AND($H760&lt;&gt;"",C760=""),AND($F759=$F760,$AK760&lt;&gt;""),COUNTA($H$3:$H$100002)&gt;COUNTA($H$3:$H760),$AE760&lt;&gt;""),W759,""),C760)</f>
        <v/>
      </c>
      <c r="X760" s="17" t="str">
        <f>IF(D760="",IF(OR(AND($H760&lt;&gt;"",D760=""),AND($F759=$F760,$AK760&lt;&gt;""),COUNTA($H$3:$H$100002)&gt;COUNTA($H$3:$H760),$AE760&lt;&gt;""),X759,""),D760)</f>
        <v/>
      </c>
      <c r="Y760" s="17" t="str">
        <f>IF(E760="",IF(OR(AND($H760&lt;&gt;"",E760=""),AND($F759=$F760,$AK760&lt;&gt;""),COUNTA($H$3:$H$100002)&gt;COUNTA($H$3:$H760),$AE760&lt;&gt;""),Y759,""),E760)</f>
        <v/>
      </c>
      <c r="Z760" s="27" t="str">
        <f t="shared" si="449"/>
        <v/>
      </c>
      <c r="AA760" s="2" t="str">
        <f>IF(F760="","",COUNTA($F$3:F760))</f>
        <v/>
      </c>
      <c r="AB760" s="3" t="str">
        <f>IF(F760="","",IFERROR(IF(F760&lt;&gt;"",IFERROR(INDEX(設定!$C$3:$C$303,MATCH(F760,設定!$C$3:$C$303,0),0),INDEX(設定!$C$3:$C$303,MATCH("*"&amp;F760&amp;"*",設定!$C$3:$C$303,0),0)),""),"エラー"))</f>
        <v/>
      </c>
      <c r="AC760" s="2" t="str">
        <f>IF(G760="","",COUNTA($G$3:G760))</f>
        <v/>
      </c>
      <c r="AD760" s="3" t="str">
        <f>IF(G760="","",IFERROR(IF(G760&lt;&gt;"",IFERROR(INDEX(設定!$C$3:$C$303,MATCH(G760,設定!$C$3:$C$303,0),0),INDEX(設定!$C$3:$C$303,MATCH("*"&amp;G760&amp;"*",設定!$C$3:$C$303,0),0)),""),"エラー"))</f>
        <v/>
      </c>
      <c r="AE760" s="3" t="str">
        <f>IFERROR(IF(AB760="",IF(AND(H760&lt;&gt;"",F760=""),INDEX(AB$3:AB760,MATCH(MAX(AA$3:AA760),AA$3:AA760,0),0),""),AB760),"")</f>
        <v/>
      </c>
      <c r="AF760" s="3" t="str">
        <f>IFERROR(IF(AD760="",IF(AND(H760&lt;&gt;"",G760=""),INDEX(AD$3:AD760,MATCH(MAX(AC$3:AC760),AC$3:AC760,0),0),""),AD760),"")</f>
        <v/>
      </c>
      <c r="AG760" s="2" t="str">
        <f>IF(AH760="","",IF(OR(AH760=AH759,AH760=AH761),IF(AND(E760="",AB760="",AG759&lt;&gt;""),MAX($AG$3:AG759),MAX($AG$3:AG759)+1),IF(AH759=AH760,AG759,MAX($AG$3:AG759)+1)))</f>
        <v/>
      </c>
      <c r="AH760" s="12" t="str">
        <f t="shared" si="434"/>
        <v/>
      </c>
      <c r="AI760" s="12" t="str">
        <f t="shared" si="440"/>
        <v/>
      </c>
      <c r="AJ760" s="13" t="str">
        <f t="shared" si="419"/>
        <v/>
      </c>
      <c r="AK760" s="13" t="str">
        <f t="shared" si="420"/>
        <v/>
      </c>
      <c r="AL760" s="13" t="str">
        <f>IF(OR(AJ760="",COUNTIF($AH$3:AH760,AH760)&lt;&gt;COUNTIF(AH$3:AH$100002,AH760)),"",SUMIF(AH$3:AH$100002,AH760,AJ$3:AJ$100002))</f>
        <v/>
      </c>
      <c r="AM760" s="13" t="str">
        <f>IF(OR(AK760="",COUNTIF($AH$3:AH760,AH760)&lt;&gt;COUNTIF(AH$3:AH$100002,AH760)),"",SUMIF(AH$3:AH$100002,AH760,AK$3:AK$100002))</f>
        <v/>
      </c>
      <c r="AO760" s="13" t="str">
        <f t="shared" si="435"/>
        <v/>
      </c>
      <c r="AP760" s="13" t="str">
        <f t="shared" si="435"/>
        <v/>
      </c>
      <c r="AQ760" s="13" t="str">
        <f t="shared" si="435"/>
        <v/>
      </c>
      <c r="AR760" s="13" t="str">
        <f t="shared" si="435"/>
        <v/>
      </c>
      <c r="AS760" s="13" t="str">
        <f t="shared" si="436"/>
        <v/>
      </c>
      <c r="AT760" s="13" t="str">
        <f t="shared" si="436"/>
        <v/>
      </c>
      <c r="AU760" s="13" t="str">
        <f t="shared" si="436"/>
        <v/>
      </c>
      <c r="AV760" s="13" t="str">
        <f t="shared" si="436"/>
        <v/>
      </c>
      <c r="AW760" s="86" t="str">
        <f t="shared" si="421"/>
        <v/>
      </c>
      <c r="AX760" s="59" t="str">
        <f t="shared" si="422"/>
        <v/>
      </c>
      <c r="AY760" s="63" t="str">
        <f>IF(OR($BR760="",BH760=""),"",COUNT($BR$3:$BR760))</f>
        <v/>
      </c>
      <c r="AZ760" s="13" t="str">
        <f>IF(OR($BR760="",BI760=""),"",COUNT($BR$3:$BR760))</f>
        <v/>
      </c>
      <c r="BA760" s="13" t="str">
        <f>IF(OR($BR760="",BJ760=""),"",COUNT($BR$3:$BR760))</f>
        <v/>
      </c>
      <c r="BB760" s="13" t="str">
        <f>IF(OR($BR760="",BK760=""),"",COUNT($BR$3:$BR760))</f>
        <v/>
      </c>
      <c r="BC760" s="13" t="str">
        <f>IF(OR($BR760="",BL760=""),"",COUNT($BR$3:$BR760))</f>
        <v/>
      </c>
      <c r="BD760" s="13" t="str">
        <f>IF(OR($BR760="",BM760=""),"",COUNT($BR$3:$BR760))</f>
        <v/>
      </c>
      <c r="BE760" s="13" t="str">
        <f>IF(OR($BR760="",BN760=""),"",COUNT($BR$3:$BR760))</f>
        <v/>
      </c>
      <c r="BF760" s="13" t="str">
        <f>IF(OR($BR760="",BO760=""),"",COUNT($BR$3:$BR760))</f>
        <v/>
      </c>
      <c r="BG760" s="66" t="str">
        <f>IF(Z760="","",COUNT($Z$3:Z760))</f>
        <v/>
      </c>
      <c r="BH760" s="13" t="str">
        <f>IF(AO760="","",IF(AO760=BH$2,(SUMIF($BV$3:$BV760,BH$2,$BW$3:$BW760)-SUMIF($BX$3:$BX760,BH$2,$BY$3:$BY760))*AO$1,""))</f>
        <v/>
      </c>
      <c r="BI760" s="13" t="str">
        <f>IF(AP760="","",IF(AP760=BI$2,(SUMIF($BV$3:$BV760,BI$2,$BW$3:$BW760)-SUMIF($BX$3:$BX760,BI$2,$BY$3:$BY760))*AP$1,""))</f>
        <v/>
      </c>
      <c r="BJ760" s="13" t="str">
        <f>IF(AQ760="","",IF(AQ760=BJ$2,(SUMIF($BV$3:$BV760,BJ$2,$BW$3:$BW760)-SUMIF($BX$3:$BX760,BJ$2,$BY$3:$BY760))*AQ$1,""))</f>
        <v/>
      </c>
      <c r="BK760" s="13" t="str">
        <f>IF(AR760="","",IF(AR760=BK$2,(SUMIF($BV$3:$BV760,BK$2,$BW$3:$BW760)-SUMIF($BX$3:$BX760,BK$2,$BY$3:$BY760))*AR$1,""))</f>
        <v/>
      </c>
      <c r="BL760" s="13" t="str">
        <f>IF(AS760="","",IF(AS760=BL$2,(SUMIF($BV$3:$BV760,BL$2,$BW$3:$BW760)-SUMIF($BX$3:$BX760,BL$2,$BY$3:$BY760))*AS$1,""))</f>
        <v/>
      </c>
      <c r="BM760" s="13" t="str">
        <f>IF(AT760="","",IF(AT760=BM$2,(SUMIF($BV$3:$BV760,BM$2,$BW$3:$BW760)-SUMIF($BX$3:$BX760,BM$2,$BY$3:$BY760))*AT$1,""))</f>
        <v/>
      </c>
      <c r="BN760" s="13" t="str">
        <f>IF(AU760="","",IF(AU760=BN$2,(SUMIF($BV$3:$BV760,BN$2,$BW$3:$BW760)-SUMIF($BX$3:$BX760,BN$2,$BY$3:$BY760))*AU$1,""))</f>
        <v/>
      </c>
      <c r="BO760" s="13" t="str">
        <f>IF(AV760="","",IF(AV760=BO$2,(SUMIF($BV$3:$BV760,BO$2,$BW$3:$BW760)-SUMIF($BX$3:$BX760,BO$2,$BY$3:$BY760))*AV$1,""))</f>
        <v/>
      </c>
      <c r="BP760" s="69"/>
      <c r="BQ760" s="13" t="str">
        <f t="shared" si="437"/>
        <v/>
      </c>
      <c r="BR760" s="75" t="str">
        <f t="shared" si="423"/>
        <v/>
      </c>
      <c r="BS760" s="33" t="str">
        <f t="shared" si="424"/>
        <v/>
      </c>
      <c r="BT760" s="42" t="str">
        <f t="shared" si="425"/>
        <v/>
      </c>
      <c r="BU760" s="38" t="str">
        <f t="shared" si="426"/>
        <v/>
      </c>
      <c r="BV760" s="30" t="str">
        <f t="shared" si="441"/>
        <v/>
      </c>
      <c r="BW760" s="36" t="str">
        <f t="shared" si="442"/>
        <v/>
      </c>
      <c r="BX760" s="36" t="str">
        <f t="shared" si="443"/>
        <v/>
      </c>
      <c r="BY760" s="45" t="str">
        <f t="shared" si="444"/>
        <v/>
      </c>
      <c r="BZ760" s="12" t="str">
        <f t="shared" si="427"/>
        <v/>
      </c>
      <c r="CA760" s="47" t="str">
        <f t="shared" si="428"/>
        <v/>
      </c>
      <c r="CB760" s="32" t="str">
        <f t="shared" si="429"/>
        <v/>
      </c>
      <c r="CC760" s="32" t="str">
        <f t="shared" si="430"/>
        <v/>
      </c>
      <c r="CD760" s="32" t="str">
        <f t="shared" si="431"/>
        <v/>
      </c>
      <c r="CE760" s="48"/>
      <c r="CF760" s="32" t="str">
        <f t="shared" si="438"/>
        <v/>
      </c>
      <c r="CG760" s="32" t="str">
        <f t="shared" si="439"/>
        <v/>
      </c>
      <c r="CH760" s="48"/>
    </row>
    <row r="761" spans="2:86" ht="30" customHeight="1" x14ac:dyDescent="0.2">
      <c r="B761" s="155"/>
      <c r="C761" s="117"/>
      <c r="D761" s="53"/>
      <c r="E761" s="68"/>
      <c r="F761" s="54"/>
      <c r="G761" s="54"/>
      <c r="H761" s="55"/>
      <c r="I761" s="71"/>
      <c r="J761" s="73"/>
      <c r="K761" s="56"/>
      <c r="L761" s="76" t="str">
        <f t="shared" si="447"/>
        <v/>
      </c>
      <c r="M761" s="77" t="str">
        <f t="shared" si="432"/>
        <v/>
      </c>
      <c r="N761" s="130" t="str">
        <f t="shared" si="433"/>
        <v/>
      </c>
      <c r="O761" s="131" t="str">
        <f t="shared" si="451"/>
        <v/>
      </c>
      <c r="P761" s="131" t="str">
        <f t="shared" si="451"/>
        <v/>
      </c>
      <c r="Q761" s="131" t="str">
        <f t="shared" si="451"/>
        <v/>
      </c>
      <c r="R761" s="131" t="str">
        <f t="shared" si="451"/>
        <v/>
      </c>
      <c r="S761" s="131" t="str">
        <f t="shared" si="451"/>
        <v/>
      </c>
      <c r="T761" s="131" t="str">
        <f t="shared" si="451"/>
        <v/>
      </c>
      <c r="U761" s="131" t="str">
        <f t="shared" si="451"/>
        <v/>
      </c>
      <c r="V761" s="14"/>
      <c r="W761" s="17" t="str">
        <f>IF(C761="",IF(OR(AND($H761&lt;&gt;"",C761=""),AND($F760=$F761,$AK761&lt;&gt;""),COUNTA($H$3:$H$100002)&gt;COUNTA($H$3:$H761),$AE761&lt;&gt;""),W760,""),C761)</f>
        <v/>
      </c>
      <c r="X761" s="17" t="str">
        <f>IF(D761="",IF(OR(AND($H761&lt;&gt;"",D761=""),AND($F760=$F761,$AK761&lt;&gt;""),COUNTA($H$3:$H$100002)&gt;COUNTA($H$3:$H761),$AE761&lt;&gt;""),X760,""),D761)</f>
        <v/>
      </c>
      <c r="Y761" s="17" t="str">
        <f>IF(E761="",IF(OR(AND($H761&lt;&gt;"",E761=""),AND($F760=$F761,$AK761&lt;&gt;""),COUNTA($H$3:$H$100002)&gt;COUNTA($H$3:$H761),$AE761&lt;&gt;""),Y760,""),E761)</f>
        <v/>
      </c>
      <c r="Z761" s="27" t="str">
        <f t="shared" si="449"/>
        <v/>
      </c>
      <c r="AA761" s="2" t="str">
        <f>IF(F761="","",COUNTA($F$3:F761))</f>
        <v/>
      </c>
      <c r="AB761" s="3" t="str">
        <f>IF(F761="","",IFERROR(IF(F761&lt;&gt;"",IFERROR(INDEX(設定!$C$3:$C$303,MATCH(F761,設定!$C$3:$C$303,0),0),INDEX(設定!$C$3:$C$303,MATCH("*"&amp;F761&amp;"*",設定!$C$3:$C$303,0),0)),""),"エラー"))</f>
        <v/>
      </c>
      <c r="AC761" s="2" t="str">
        <f>IF(G761="","",COUNTA($G$3:G761))</f>
        <v/>
      </c>
      <c r="AD761" s="3" t="str">
        <f>IF(G761="","",IFERROR(IF(G761&lt;&gt;"",IFERROR(INDEX(設定!$C$3:$C$303,MATCH(G761,設定!$C$3:$C$303,0),0),INDEX(設定!$C$3:$C$303,MATCH("*"&amp;G761&amp;"*",設定!$C$3:$C$303,0),0)),""),"エラー"))</f>
        <v/>
      </c>
      <c r="AE761" s="3" t="str">
        <f>IFERROR(IF(AB761="",IF(AND(H761&lt;&gt;"",F761=""),INDEX(AB$3:AB761,MATCH(MAX(AA$3:AA761),AA$3:AA761,0),0),""),AB761),"")</f>
        <v/>
      </c>
      <c r="AF761" s="3" t="str">
        <f>IFERROR(IF(AD761="",IF(AND(H761&lt;&gt;"",G761=""),INDEX(AD$3:AD761,MATCH(MAX(AC$3:AC761),AC$3:AC761,0),0),""),AD761),"")</f>
        <v/>
      </c>
      <c r="AG761" s="2" t="str">
        <f>IF(AH761="","",IF(OR(AH761=AH760,AH761=AH762),IF(AND(E761="",AB761="",AG760&lt;&gt;""),MAX($AG$3:AG760),MAX($AG$3:AG760)+1),IF(AH760=AH761,AG760,MAX($AG$3:AG760)+1)))</f>
        <v/>
      </c>
      <c r="AH761" s="12" t="str">
        <f t="shared" si="434"/>
        <v/>
      </c>
      <c r="AI761" s="12" t="str">
        <f t="shared" si="440"/>
        <v/>
      </c>
      <c r="AJ761" s="13" t="str">
        <f t="shared" si="419"/>
        <v/>
      </c>
      <c r="AK761" s="13" t="str">
        <f t="shared" si="420"/>
        <v/>
      </c>
      <c r="AL761" s="13" t="str">
        <f>IF(OR(AJ761="",COUNTIF($AH$3:AH761,AH761)&lt;&gt;COUNTIF(AH$3:AH$100002,AH761)),"",SUMIF(AH$3:AH$100002,AH761,AJ$3:AJ$100002))</f>
        <v/>
      </c>
      <c r="AM761" s="13" t="str">
        <f>IF(OR(AK761="",COUNTIF($AH$3:AH761,AH761)&lt;&gt;COUNTIF(AH$3:AH$100002,AH761)),"",SUMIF(AH$3:AH$100002,AH761,AK$3:AK$100002))</f>
        <v/>
      </c>
      <c r="AO761" s="13" t="str">
        <f t="shared" si="435"/>
        <v/>
      </c>
      <c r="AP761" s="13" t="str">
        <f t="shared" si="435"/>
        <v/>
      </c>
      <c r="AQ761" s="13" t="str">
        <f t="shared" si="435"/>
        <v/>
      </c>
      <c r="AR761" s="13" t="str">
        <f t="shared" si="435"/>
        <v/>
      </c>
      <c r="AS761" s="13" t="str">
        <f t="shared" si="436"/>
        <v/>
      </c>
      <c r="AT761" s="13" t="str">
        <f t="shared" si="436"/>
        <v/>
      </c>
      <c r="AU761" s="13" t="str">
        <f t="shared" si="436"/>
        <v/>
      </c>
      <c r="AV761" s="13" t="str">
        <f t="shared" si="436"/>
        <v/>
      </c>
      <c r="AW761" s="86" t="str">
        <f t="shared" si="421"/>
        <v/>
      </c>
      <c r="AX761" s="59" t="str">
        <f t="shared" si="422"/>
        <v/>
      </c>
      <c r="AY761" s="63" t="str">
        <f>IF(OR($BR761="",BH761=""),"",COUNT($BR$3:$BR761))</f>
        <v/>
      </c>
      <c r="AZ761" s="13" t="str">
        <f>IF(OR($BR761="",BI761=""),"",COUNT($BR$3:$BR761))</f>
        <v/>
      </c>
      <c r="BA761" s="13" t="str">
        <f>IF(OR($BR761="",BJ761=""),"",COUNT($BR$3:$BR761))</f>
        <v/>
      </c>
      <c r="BB761" s="13" t="str">
        <f>IF(OR($BR761="",BK761=""),"",COUNT($BR$3:$BR761))</f>
        <v/>
      </c>
      <c r="BC761" s="13" t="str">
        <f>IF(OR($BR761="",BL761=""),"",COUNT($BR$3:$BR761))</f>
        <v/>
      </c>
      <c r="BD761" s="13" t="str">
        <f>IF(OR($BR761="",BM761=""),"",COUNT($BR$3:$BR761))</f>
        <v/>
      </c>
      <c r="BE761" s="13" t="str">
        <f>IF(OR($BR761="",BN761=""),"",COUNT($BR$3:$BR761))</f>
        <v/>
      </c>
      <c r="BF761" s="13" t="str">
        <f>IF(OR($BR761="",BO761=""),"",COUNT($BR$3:$BR761))</f>
        <v/>
      </c>
      <c r="BG761" s="66" t="str">
        <f>IF(Z761="","",COUNT($Z$3:Z761))</f>
        <v/>
      </c>
      <c r="BH761" s="13" t="str">
        <f>IF(AO761="","",IF(AO761=BH$2,(SUMIF($BV$3:$BV761,BH$2,$BW$3:$BW761)-SUMIF($BX$3:$BX761,BH$2,$BY$3:$BY761))*AO$1,""))</f>
        <v/>
      </c>
      <c r="BI761" s="13" t="str">
        <f>IF(AP761="","",IF(AP761=BI$2,(SUMIF($BV$3:$BV761,BI$2,$BW$3:$BW761)-SUMIF($BX$3:$BX761,BI$2,$BY$3:$BY761))*AP$1,""))</f>
        <v/>
      </c>
      <c r="BJ761" s="13" t="str">
        <f>IF(AQ761="","",IF(AQ761=BJ$2,(SUMIF($BV$3:$BV761,BJ$2,$BW$3:$BW761)-SUMIF($BX$3:$BX761,BJ$2,$BY$3:$BY761))*AQ$1,""))</f>
        <v/>
      </c>
      <c r="BK761" s="13" t="str">
        <f>IF(AR761="","",IF(AR761=BK$2,(SUMIF($BV$3:$BV761,BK$2,$BW$3:$BW761)-SUMIF($BX$3:$BX761,BK$2,$BY$3:$BY761))*AR$1,""))</f>
        <v/>
      </c>
      <c r="BL761" s="13" t="str">
        <f>IF(AS761="","",IF(AS761=BL$2,(SUMIF($BV$3:$BV761,BL$2,$BW$3:$BW761)-SUMIF($BX$3:$BX761,BL$2,$BY$3:$BY761))*AS$1,""))</f>
        <v/>
      </c>
      <c r="BM761" s="13" t="str">
        <f>IF(AT761="","",IF(AT761=BM$2,(SUMIF($BV$3:$BV761,BM$2,$BW$3:$BW761)-SUMIF($BX$3:$BX761,BM$2,$BY$3:$BY761))*AT$1,""))</f>
        <v/>
      </c>
      <c r="BN761" s="13" t="str">
        <f>IF(AU761="","",IF(AU761=BN$2,(SUMIF($BV$3:$BV761,BN$2,$BW$3:$BW761)-SUMIF($BX$3:$BX761,BN$2,$BY$3:$BY761))*AU$1,""))</f>
        <v/>
      </c>
      <c r="BO761" s="13" t="str">
        <f>IF(AV761="","",IF(AV761=BO$2,(SUMIF($BV$3:$BV761,BO$2,$BW$3:$BW761)-SUMIF($BX$3:$BX761,BO$2,$BY$3:$BY761))*AV$1,""))</f>
        <v/>
      </c>
      <c r="BP761" s="69"/>
      <c r="BQ761" s="13" t="str">
        <f t="shared" si="437"/>
        <v/>
      </c>
      <c r="BR761" s="75" t="str">
        <f t="shared" si="423"/>
        <v/>
      </c>
      <c r="BS761" s="33" t="str">
        <f t="shared" si="424"/>
        <v/>
      </c>
      <c r="BT761" s="42" t="str">
        <f t="shared" si="425"/>
        <v/>
      </c>
      <c r="BU761" s="38" t="str">
        <f t="shared" si="426"/>
        <v/>
      </c>
      <c r="BV761" s="30" t="str">
        <f t="shared" si="441"/>
        <v/>
      </c>
      <c r="BW761" s="36" t="str">
        <f t="shared" si="442"/>
        <v/>
      </c>
      <c r="BX761" s="36" t="str">
        <f t="shared" si="443"/>
        <v/>
      </c>
      <c r="BY761" s="45" t="str">
        <f t="shared" si="444"/>
        <v/>
      </c>
      <c r="BZ761" s="12" t="str">
        <f t="shared" si="427"/>
        <v/>
      </c>
      <c r="CA761" s="47" t="str">
        <f t="shared" si="428"/>
        <v/>
      </c>
      <c r="CB761" s="32" t="str">
        <f t="shared" si="429"/>
        <v/>
      </c>
      <c r="CC761" s="32" t="str">
        <f t="shared" si="430"/>
        <v/>
      </c>
      <c r="CD761" s="32" t="str">
        <f t="shared" si="431"/>
        <v/>
      </c>
      <c r="CE761" s="48"/>
      <c r="CF761" s="32" t="str">
        <f t="shared" si="438"/>
        <v/>
      </c>
      <c r="CG761" s="32" t="str">
        <f t="shared" si="439"/>
        <v/>
      </c>
      <c r="CH761" s="48"/>
    </row>
    <row r="762" spans="2:86" ht="30" customHeight="1" x14ac:dyDescent="0.2">
      <c r="B762" s="155"/>
      <c r="C762" s="117"/>
      <c r="D762" s="53"/>
      <c r="E762" s="68"/>
      <c r="F762" s="54"/>
      <c r="G762" s="54"/>
      <c r="H762" s="55"/>
      <c r="I762" s="71"/>
      <c r="J762" s="73"/>
      <c r="K762" s="56"/>
      <c r="L762" s="76" t="str">
        <f t="shared" si="447"/>
        <v/>
      </c>
      <c r="M762" s="77" t="str">
        <f t="shared" si="432"/>
        <v/>
      </c>
      <c r="N762" s="130" t="str">
        <f t="shared" si="433"/>
        <v/>
      </c>
      <c r="O762" s="131" t="str">
        <f t="shared" si="451"/>
        <v/>
      </c>
      <c r="P762" s="131" t="str">
        <f t="shared" si="451"/>
        <v/>
      </c>
      <c r="Q762" s="131" t="str">
        <f t="shared" si="451"/>
        <v/>
      </c>
      <c r="R762" s="131" t="str">
        <f t="shared" si="451"/>
        <v/>
      </c>
      <c r="S762" s="131" t="str">
        <f t="shared" si="451"/>
        <v/>
      </c>
      <c r="T762" s="131" t="str">
        <f t="shared" si="451"/>
        <v/>
      </c>
      <c r="U762" s="131" t="str">
        <f t="shared" si="451"/>
        <v/>
      </c>
      <c r="V762" s="14"/>
      <c r="W762" s="17" t="str">
        <f>IF(C762="",IF(OR(AND($H762&lt;&gt;"",C762=""),AND($F761=$F762,$AK762&lt;&gt;""),COUNTA($H$3:$H$100002)&gt;COUNTA($H$3:$H762),$AE762&lt;&gt;""),W761,""),C762)</f>
        <v/>
      </c>
      <c r="X762" s="17" t="str">
        <f>IF(D762="",IF(OR(AND($H762&lt;&gt;"",D762=""),AND($F761=$F762,$AK762&lt;&gt;""),COUNTA($H$3:$H$100002)&gt;COUNTA($H$3:$H762),$AE762&lt;&gt;""),X761,""),D762)</f>
        <v/>
      </c>
      <c r="Y762" s="17" t="str">
        <f>IF(E762="",IF(OR(AND($H762&lt;&gt;"",E762=""),AND($F761=$F762,$AK762&lt;&gt;""),COUNTA($H$3:$H$100002)&gt;COUNTA($H$3:$H762),$AE762&lt;&gt;""),Y761,""),E762)</f>
        <v/>
      </c>
      <c r="Z762" s="27" t="str">
        <f t="shared" si="449"/>
        <v/>
      </c>
      <c r="AA762" s="2" t="str">
        <f>IF(F762="","",COUNTA($F$3:F762))</f>
        <v/>
      </c>
      <c r="AB762" s="3" t="str">
        <f>IF(F762="","",IFERROR(IF(F762&lt;&gt;"",IFERROR(INDEX(設定!$C$3:$C$303,MATCH(F762,設定!$C$3:$C$303,0),0),INDEX(設定!$C$3:$C$303,MATCH("*"&amp;F762&amp;"*",設定!$C$3:$C$303,0),0)),""),"エラー"))</f>
        <v/>
      </c>
      <c r="AC762" s="2" t="str">
        <f>IF(G762="","",COUNTA($G$3:G762))</f>
        <v/>
      </c>
      <c r="AD762" s="3" t="str">
        <f>IF(G762="","",IFERROR(IF(G762&lt;&gt;"",IFERROR(INDEX(設定!$C$3:$C$303,MATCH(G762,設定!$C$3:$C$303,0),0),INDEX(設定!$C$3:$C$303,MATCH("*"&amp;G762&amp;"*",設定!$C$3:$C$303,0),0)),""),"エラー"))</f>
        <v/>
      </c>
      <c r="AE762" s="3" t="str">
        <f>IFERROR(IF(AB762="",IF(AND(H762&lt;&gt;"",F762=""),INDEX(AB$3:AB762,MATCH(MAX(AA$3:AA762),AA$3:AA762,0),0),""),AB762),"")</f>
        <v/>
      </c>
      <c r="AF762" s="3" t="str">
        <f>IFERROR(IF(AD762="",IF(AND(H762&lt;&gt;"",G762=""),INDEX(AD$3:AD762,MATCH(MAX(AC$3:AC762),AC$3:AC762,0),0),""),AD762),"")</f>
        <v/>
      </c>
      <c r="AG762" s="2" t="str">
        <f>IF(AH762="","",IF(OR(AH762=AH761,AH762=AH763),IF(AND(E762="",AB762="",AG761&lt;&gt;""),MAX($AG$3:AG761),MAX($AG$3:AG761)+1),IF(AH761=AH762,AG761,MAX($AG$3:AG761)+1)))</f>
        <v/>
      </c>
      <c r="AH762" s="12" t="str">
        <f t="shared" si="434"/>
        <v/>
      </c>
      <c r="AI762" s="12" t="str">
        <f t="shared" si="440"/>
        <v/>
      </c>
      <c r="AJ762" s="13" t="str">
        <f t="shared" si="419"/>
        <v/>
      </c>
      <c r="AK762" s="13" t="str">
        <f t="shared" si="420"/>
        <v/>
      </c>
      <c r="AL762" s="13" t="str">
        <f>IF(OR(AJ762="",COUNTIF($AH$3:AH762,AH762)&lt;&gt;COUNTIF(AH$3:AH$100002,AH762)),"",SUMIF(AH$3:AH$100002,AH762,AJ$3:AJ$100002))</f>
        <v/>
      </c>
      <c r="AM762" s="13" t="str">
        <f>IF(OR(AK762="",COUNTIF($AH$3:AH762,AH762)&lt;&gt;COUNTIF(AH$3:AH$100002,AH762)),"",SUMIF(AH$3:AH$100002,AH762,AK$3:AK$100002))</f>
        <v/>
      </c>
      <c r="AO762" s="13" t="str">
        <f t="shared" si="435"/>
        <v/>
      </c>
      <c r="AP762" s="13" t="str">
        <f t="shared" si="435"/>
        <v/>
      </c>
      <c r="AQ762" s="13" t="str">
        <f t="shared" si="435"/>
        <v/>
      </c>
      <c r="AR762" s="13" t="str">
        <f t="shared" si="435"/>
        <v/>
      </c>
      <c r="AS762" s="13" t="str">
        <f t="shared" si="436"/>
        <v/>
      </c>
      <c r="AT762" s="13" t="str">
        <f t="shared" si="436"/>
        <v/>
      </c>
      <c r="AU762" s="13" t="str">
        <f t="shared" si="436"/>
        <v/>
      </c>
      <c r="AV762" s="13" t="str">
        <f t="shared" si="436"/>
        <v/>
      </c>
      <c r="AW762" s="86" t="str">
        <f t="shared" si="421"/>
        <v/>
      </c>
      <c r="AX762" s="59" t="str">
        <f t="shared" si="422"/>
        <v/>
      </c>
      <c r="AY762" s="63" t="str">
        <f>IF(OR($BR762="",BH762=""),"",COUNT($BR$3:$BR762))</f>
        <v/>
      </c>
      <c r="AZ762" s="13" t="str">
        <f>IF(OR($BR762="",BI762=""),"",COUNT($BR$3:$BR762))</f>
        <v/>
      </c>
      <c r="BA762" s="13" t="str">
        <f>IF(OR($BR762="",BJ762=""),"",COUNT($BR$3:$BR762))</f>
        <v/>
      </c>
      <c r="BB762" s="13" t="str">
        <f>IF(OR($BR762="",BK762=""),"",COUNT($BR$3:$BR762))</f>
        <v/>
      </c>
      <c r="BC762" s="13" t="str">
        <f>IF(OR($BR762="",BL762=""),"",COUNT($BR$3:$BR762))</f>
        <v/>
      </c>
      <c r="BD762" s="13" t="str">
        <f>IF(OR($BR762="",BM762=""),"",COUNT($BR$3:$BR762))</f>
        <v/>
      </c>
      <c r="BE762" s="13" t="str">
        <f>IF(OR($BR762="",BN762=""),"",COUNT($BR$3:$BR762))</f>
        <v/>
      </c>
      <c r="BF762" s="13" t="str">
        <f>IF(OR($BR762="",BO762=""),"",COUNT($BR$3:$BR762))</f>
        <v/>
      </c>
      <c r="BG762" s="66" t="str">
        <f>IF(Z762="","",COUNT($Z$3:Z762))</f>
        <v/>
      </c>
      <c r="BH762" s="13" t="str">
        <f>IF(AO762="","",IF(AO762=BH$2,(SUMIF($BV$3:$BV762,BH$2,$BW$3:$BW762)-SUMIF($BX$3:$BX762,BH$2,$BY$3:$BY762))*AO$1,""))</f>
        <v/>
      </c>
      <c r="BI762" s="13" t="str">
        <f>IF(AP762="","",IF(AP762=BI$2,(SUMIF($BV$3:$BV762,BI$2,$BW$3:$BW762)-SUMIF($BX$3:$BX762,BI$2,$BY$3:$BY762))*AP$1,""))</f>
        <v/>
      </c>
      <c r="BJ762" s="13" t="str">
        <f>IF(AQ762="","",IF(AQ762=BJ$2,(SUMIF($BV$3:$BV762,BJ$2,$BW$3:$BW762)-SUMIF($BX$3:$BX762,BJ$2,$BY$3:$BY762))*AQ$1,""))</f>
        <v/>
      </c>
      <c r="BK762" s="13" t="str">
        <f>IF(AR762="","",IF(AR762=BK$2,(SUMIF($BV$3:$BV762,BK$2,$BW$3:$BW762)-SUMIF($BX$3:$BX762,BK$2,$BY$3:$BY762))*AR$1,""))</f>
        <v/>
      </c>
      <c r="BL762" s="13" t="str">
        <f>IF(AS762="","",IF(AS762=BL$2,(SUMIF($BV$3:$BV762,BL$2,$BW$3:$BW762)-SUMIF($BX$3:$BX762,BL$2,$BY$3:$BY762))*AS$1,""))</f>
        <v/>
      </c>
      <c r="BM762" s="13" t="str">
        <f>IF(AT762="","",IF(AT762=BM$2,(SUMIF($BV$3:$BV762,BM$2,$BW$3:$BW762)-SUMIF($BX$3:$BX762,BM$2,$BY$3:$BY762))*AT$1,""))</f>
        <v/>
      </c>
      <c r="BN762" s="13" t="str">
        <f>IF(AU762="","",IF(AU762=BN$2,(SUMIF($BV$3:$BV762,BN$2,$BW$3:$BW762)-SUMIF($BX$3:$BX762,BN$2,$BY$3:$BY762))*AU$1,""))</f>
        <v/>
      </c>
      <c r="BO762" s="13" t="str">
        <f>IF(AV762="","",IF(AV762=BO$2,(SUMIF($BV$3:$BV762,BO$2,$BW$3:$BW762)-SUMIF($BX$3:$BX762,BO$2,$BY$3:$BY762))*AV$1,""))</f>
        <v/>
      </c>
      <c r="BP762" s="69"/>
      <c r="BQ762" s="13" t="str">
        <f t="shared" si="437"/>
        <v/>
      </c>
      <c r="BR762" s="75" t="str">
        <f t="shared" si="423"/>
        <v/>
      </c>
      <c r="BS762" s="33" t="str">
        <f t="shared" si="424"/>
        <v/>
      </c>
      <c r="BT762" s="42" t="str">
        <f t="shared" si="425"/>
        <v/>
      </c>
      <c r="BU762" s="38" t="str">
        <f t="shared" si="426"/>
        <v/>
      </c>
      <c r="BV762" s="30" t="str">
        <f t="shared" si="441"/>
        <v/>
      </c>
      <c r="BW762" s="36" t="str">
        <f t="shared" si="442"/>
        <v/>
      </c>
      <c r="BX762" s="36" t="str">
        <f t="shared" si="443"/>
        <v/>
      </c>
      <c r="BY762" s="45" t="str">
        <f t="shared" si="444"/>
        <v/>
      </c>
      <c r="BZ762" s="12" t="str">
        <f t="shared" si="427"/>
        <v/>
      </c>
      <c r="CA762" s="47" t="str">
        <f t="shared" si="428"/>
        <v/>
      </c>
      <c r="CB762" s="32" t="str">
        <f t="shared" si="429"/>
        <v/>
      </c>
      <c r="CC762" s="32" t="str">
        <f t="shared" si="430"/>
        <v/>
      </c>
      <c r="CD762" s="32" t="str">
        <f t="shared" si="431"/>
        <v/>
      </c>
      <c r="CE762" s="48"/>
      <c r="CF762" s="32" t="str">
        <f t="shared" si="438"/>
        <v/>
      </c>
      <c r="CG762" s="32" t="str">
        <f t="shared" si="439"/>
        <v/>
      </c>
      <c r="CH762" s="48"/>
    </row>
    <row r="763" spans="2:86" ht="30" customHeight="1" x14ac:dyDescent="0.2">
      <c r="B763" s="155"/>
      <c r="C763" s="117"/>
      <c r="D763" s="53"/>
      <c r="E763" s="68"/>
      <c r="F763" s="54"/>
      <c r="G763" s="54"/>
      <c r="H763" s="55"/>
      <c r="I763" s="71"/>
      <c r="J763" s="73"/>
      <c r="K763" s="56"/>
      <c r="L763" s="76" t="str">
        <f t="shared" si="447"/>
        <v/>
      </c>
      <c r="M763" s="77" t="str">
        <f t="shared" si="432"/>
        <v/>
      </c>
      <c r="N763" s="130" t="str">
        <f t="shared" si="433"/>
        <v/>
      </c>
      <c r="O763" s="131" t="str">
        <f t="shared" ref="O763:U772" si="452">IFERROR(INDEX($BH$3:$BO$100002,MATCH($BG763,$BG$3:$BG$100002,0),MATCH(O$1,$BH$2:$BO$2,0)),"")</f>
        <v/>
      </c>
      <c r="P763" s="131" t="str">
        <f t="shared" si="452"/>
        <v/>
      </c>
      <c r="Q763" s="131" t="str">
        <f t="shared" si="452"/>
        <v/>
      </c>
      <c r="R763" s="131" t="str">
        <f t="shared" si="452"/>
        <v/>
      </c>
      <c r="S763" s="131" t="str">
        <f t="shared" si="452"/>
        <v/>
      </c>
      <c r="T763" s="131" t="str">
        <f t="shared" si="452"/>
        <v/>
      </c>
      <c r="U763" s="131" t="str">
        <f t="shared" si="452"/>
        <v/>
      </c>
      <c r="V763" s="14"/>
      <c r="W763" s="17" t="str">
        <f>IF(C763="",IF(OR(AND($H763&lt;&gt;"",C763=""),AND($F762=$F763,$AK763&lt;&gt;""),COUNTA($H$3:$H$100002)&gt;COUNTA($H$3:$H763),$AE763&lt;&gt;""),W762,""),C763)</f>
        <v/>
      </c>
      <c r="X763" s="17" t="str">
        <f>IF(D763="",IF(OR(AND($H763&lt;&gt;"",D763=""),AND($F762=$F763,$AK763&lt;&gt;""),COUNTA($H$3:$H$100002)&gt;COUNTA($H$3:$H763),$AE763&lt;&gt;""),X762,""),D763)</f>
        <v/>
      </c>
      <c r="Y763" s="17" t="str">
        <f>IF(E763="",IF(OR(AND($H763&lt;&gt;"",E763=""),AND($F762=$F763,$AK763&lt;&gt;""),COUNTA($H$3:$H$100002)&gt;COUNTA($H$3:$H763),$AE763&lt;&gt;""),Y762,""),E763)</f>
        <v/>
      </c>
      <c r="Z763" s="27" t="str">
        <f t="shared" si="449"/>
        <v/>
      </c>
      <c r="AA763" s="2" t="str">
        <f>IF(F763="","",COUNTA($F$3:F763))</f>
        <v/>
      </c>
      <c r="AB763" s="3" t="str">
        <f>IF(F763="","",IFERROR(IF(F763&lt;&gt;"",IFERROR(INDEX(設定!$C$3:$C$303,MATCH(F763,設定!$C$3:$C$303,0),0),INDEX(設定!$C$3:$C$303,MATCH("*"&amp;F763&amp;"*",設定!$C$3:$C$303,0),0)),""),"エラー"))</f>
        <v/>
      </c>
      <c r="AC763" s="2" t="str">
        <f>IF(G763="","",COUNTA($G$3:G763))</f>
        <v/>
      </c>
      <c r="AD763" s="3" t="str">
        <f>IF(G763="","",IFERROR(IF(G763&lt;&gt;"",IFERROR(INDEX(設定!$C$3:$C$303,MATCH(G763,設定!$C$3:$C$303,0),0),INDEX(設定!$C$3:$C$303,MATCH("*"&amp;G763&amp;"*",設定!$C$3:$C$303,0),0)),""),"エラー"))</f>
        <v/>
      </c>
      <c r="AE763" s="3" t="str">
        <f>IFERROR(IF(AB763="",IF(AND(H763&lt;&gt;"",F763=""),INDEX(AB$3:AB763,MATCH(MAX(AA$3:AA763),AA$3:AA763,0),0),""),AB763),"")</f>
        <v/>
      </c>
      <c r="AF763" s="3" t="str">
        <f>IFERROR(IF(AD763="",IF(AND(H763&lt;&gt;"",G763=""),INDEX(AD$3:AD763,MATCH(MAX(AC$3:AC763),AC$3:AC763,0),0),""),AD763),"")</f>
        <v/>
      </c>
      <c r="AG763" s="2" t="str">
        <f>IF(AH763="","",IF(OR(AH763=AH762,AH763=AH764),IF(AND(E763="",AB763="",AG762&lt;&gt;""),MAX($AG$3:AG762),MAX($AG$3:AG762)+1),IF(AH762=AH763,AG762,MAX($AG$3:AG762)+1)))</f>
        <v/>
      </c>
      <c r="AH763" s="12" t="str">
        <f t="shared" si="434"/>
        <v/>
      </c>
      <c r="AI763" s="12" t="str">
        <f t="shared" si="440"/>
        <v/>
      </c>
      <c r="AJ763" s="13" t="str">
        <f t="shared" si="419"/>
        <v/>
      </c>
      <c r="AK763" s="13" t="str">
        <f t="shared" si="420"/>
        <v/>
      </c>
      <c r="AL763" s="13" t="str">
        <f>IF(OR(AJ763="",COUNTIF($AH$3:AH763,AH763)&lt;&gt;COUNTIF(AH$3:AH$100002,AH763)),"",SUMIF(AH$3:AH$100002,AH763,AJ$3:AJ$100002))</f>
        <v/>
      </c>
      <c r="AM763" s="13" t="str">
        <f>IF(OR(AK763="",COUNTIF($AH$3:AH763,AH763)&lt;&gt;COUNTIF(AH$3:AH$100002,AH763)),"",SUMIF(AH$3:AH$100002,AH763,AK$3:AK$100002))</f>
        <v/>
      </c>
      <c r="AO763" s="13" t="str">
        <f t="shared" si="435"/>
        <v/>
      </c>
      <c r="AP763" s="13" t="str">
        <f t="shared" si="435"/>
        <v/>
      </c>
      <c r="AQ763" s="13" t="str">
        <f t="shared" si="435"/>
        <v/>
      </c>
      <c r="AR763" s="13" t="str">
        <f t="shared" si="435"/>
        <v/>
      </c>
      <c r="AS763" s="13" t="str">
        <f t="shared" si="436"/>
        <v/>
      </c>
      <c r="AT763" s="13" t="str">
        <f t="shared" si="436"/>
        <v/>
      </c>
      <c r="AU763" s="13" t="str">
        <f t="shared" si="436"/>
        <v/>
      </c>
      <c r="AV763" s="13" t="str">
        <f t="shared" si="436"/>
        <v/>
      </c>
      <c r="AW763" s="86" t="str">
        <f t="shared" si="421"/>
        <v/>
      </c>
      <c r="AX763" s="59" t="str">
        <f t="shared" si="422"/>
        <v/>
      </c>
      <c r="AY763" s="63" t="str">
        <f>IF(OR($BR763="",BH763=""),"",COUNT($BR$3:$BR763))</f>
        <v/>
      </c>
      <c r="AZ763" s="13" t="str">
        <f>IF(OR($BR763="",BI763=""),"",COUNT($BR$3:$BR763))</f>
        <v/>
      </c>
      <c r="BA763" s="13" t="str">
        <f>IF(OR($BR763="",BJ763=""),"",COUNT($BR$3:$BR763))</f>
        <v/>
      </c>
      <c r="BB763" s="13" t="str">
        <f>IF(OR($BR763="",BK763=""),"",COUNT($BR$3:$BR763))</f>
        <v/>
      </c>
      <c r="BC763" s="13" t="str">
        <f>IF(OR($BR763="",BL763=""),"",COUNT($BR$3:$BR763))</f>
        <v/>
      </c>
      <c r="BD763" s="13" t="str">
        <f>IF(OR($BR763="",BM763=""),"",COUNT($BR$3:$BR763))</f>
        <v/>
      </c>
      <c r="BE763" s="13" t="str">
        <f>IF(OR($BR763="",BN763=""),"",COUNT($BR$3:$BR763))</f>
        <v/>
      </c>
      <c r="BF763" s="13" t="str">
        <f>IF(OR($BR763="",BO763=""),"",COUNT($BR$3:$BR763))</f>
        <v/>
      </c>
      <c r="BG763" s="66" t="str">
        <f>IF(Z763="","",COUNT($Z$3:Z763))</f>
        <v/>
      </c>
      <c r="BH763" s="13" t="str">
        <f>IF(AO763="","",IF(AO763=BH$2,(SUMIF($BV$3:$BV763,BH$2,$BW$3:$BW763)-SUMIF($BX$3:$BX763,BH$2,$BY$3:$BY763))*AO$1,""))</f>
        <v/>
      </c>
      <c r="BI763" s="13" t="str">
        <f>IF(AP763="","",IF(AP763=BI$2,(SUMIF($BV$3:$BV763,BI$2,$BW$3:$BW763)-SUMIF($BX$3:$BX763,BI$2,$BY$3:$BY763))*AP$1,""))</f>
        <v/>
      </c>
      <c r="BJ763" s="13" t="str">
        <f>IF(AQ763="","",IF(AQ763=BJ$2,(SUMIF($BV$3:$BV763,BJ$2,$BW$3:$BW763)-SUMIF($BX$3:$BX763,BJ$2,$BY$3:$BY763))*AQ$1,""))</f>
        <v/>
      </c>
      <c r="BK763" s="13" t="str">
        <f>IF(AR763="","",IF(AR763=BK$2,(SUMIF($BV$3:$BV763,BK$2,$BW$3:$BW763)-SUMIF($BX$3:$BX763,BK$2,$BY$3:$BY763))*AR$1,""))</f>
        <v/>
      </c>
      <c r="BL763" s="13" t="str">
        <f>IF(AS763="","",IF(AS763=BL$2,(SUMIF($BV$3:$BV763,BL$2,$BW$3:$BW763)-SUMIF($BX$3:$BX763,BL$2,$BY$3:$BY763))*AS$1,""))</f>
        <v/>
      </c>
      <c r="BM763" s="13" t="str">
        <f>IF(AT763="","",IF(AT763=BM$2,(SUMIF($BV$3:$BV763,BM$2,$BW$3:$BW763)-SUMIF($BX$3:$BX763,BM$2,$BY$3:$BY763))*AT$1,""))</f>
        <v/>
      </c>
      <c r="BN763" s="13" t="str">
        <f>IF(AU763="","",IF(AU763=BN$2,(SUMIF($BV$3:$BV763,BN$2,$BW$3:$BW763)-SUMIF($BX$3:$BX763,BN$2,$BY$3:$BY763))*AU$1,""))</f>
        <v/>
      </c>
      <c r="BO763" s="13" t="str">
        <f>IF(AV763="","",IF(AV763=BO$2,(SUMIF($BV$3:$BV763,BO$2,$BW$3:$BW763)-SUMIF($BX$3:$BX763,BO$2,$BY$3:$BY763))*AV$1,""))</f>
        <v/>
      </c>
      <c r="BP763" s="69"/>
      <c r="BQ763" s="13" t="str">
        <f t="shared" si="437"/>
        <v/>
      </c>
      <c r="BR763" s="75" t="str">
        <f t="shared" si="423"/>
        <v/>
      </c>
      <c r="BS763" s="33" t="str">
        <f t="shared" si="424"/>
        <v/>
      </c>
      <c r="BT763" s="42" t="str">
        <f t="shared" si="425"/>
        <v/>
      </c>
      <c r="BU763" s="38" t="str">
        <f t="shared" si="426"/>
        <v/>
      </c>
      <c r="BV763" s="30" t="str">
        <f t="shared" si="441"/>
        <v/>
      </c>
      <c r="BW763" s="36" t="str">
        <f t="shared" si="442"/>
        <v/>
      </c>
      <c r="BX763" s="36" t="str">
        <f t="shared" si="443"/>
        <v/>
      </c>
      <c r="BY763" s="45" t="str">
        <f t="shared" si="444"/>
        <v/>
      </c>
      <c r="BZ763" s="12" t="str">
        <f t="shared" si="427"/>
        <v/>
      </c>
      <c r="CA763" s="47" t="str">
        <f t="shared" si="428"/>
        <v/>
      </c>
      <c r="CB763" s="32" t="str">
        <f t="shared" si="429"/>
        <v/>
      </c>
      <c r="CC763" s="32" t="str">
        <f t="shared" si="430"/>
        <v/>
      </c>
      <c r="CD763" s="32" t="str">
        <f t="shared" si="431"/>
        <v/>
      </c>
      <c r="CE763" s="48"/>
      <c r="CF763" s="32" t="str">
        <f t="shared" si="438"/>
        <v/>
      </c>
      <c r="CG763" s="32" t="str">
        <f t="shared" si="439"/>
        <v/>
      </c>
      <c r="CH763" s="48"/>
    </row>
    <row r="764" spans="2:86" ht="30" customHeight="1" x14ac:dyDescent="0.2">
      <c r="B764" s="155"/>
      <c r="C764" s="117"/>
      <c r="D764" s="53"/>
      <c r="E764" s="68"/>
      <c r="F764" s="54"/>
      <c r="G764" s="54"/>
      <c r="H764" s="55"/>
      <c r="I764" s="71"/>
      <c r="J764" s="73"/>
      <c r="K764" s="56"/>
      <c r="L764" s="76" t="str">
        <f t="shared" si="447"/>
        <v/>
      </c>
      <c r="M764" s="77" t="str">
        <f t="shared" si="432"/>
        <v/>
      </c>
      <c r="N764" s="130" t="str">
        <f t="shared" si="433"/>
        <v/>
      </c>
      <c r="O764" s="131" t="str">
        <f t="shared" si="452"/>
        <v/>
      </c>
      <c r="P764" s="131" t="str">
        <f t="shared" si="452"/>
        <v/>
      </c>
      <c r="Q764" s="131" t="str">
        <f t="shared" si="452"/>
        <v/>
      </c>
      <c r="R764" s="131" t="str">
        <f t="shared" si="452"/>
        <v/>
      </c>
      <c r="S764" s="131" t="str">
        <f t="shared" si="452"/>
        <v/>
      </c>
      <c r="T764" s="131" t="str">
        <f t="shared" si="452"/>
        <v/>
      </c>
      <c r="U764" s="131" t="str">
        <f t="shared" si="452"/>
        <v/>
      </c>
      <c r="V764" s="14"/>
      <c r="W764" s="17" t="str">
        <f>IF(C764="",IF(OR(AND($H764&lt;&gt;"",C764=""),AND($F763=$F764,$AK764&lt;&gt;""),COUNTA($H$3:$H$100002)&gt;COUNTA($H$3:$H764),$AE764&lt;&gt;""),W763,""),C764)</f>
        <v/>
      </c>
      <c r="X764" s="17" t="str">
        <f>IF(D764="",IF(OR(AND($H764&lt;&gt;"",D764=""),AND($F763=$F764,$AK764&lt;&gt;""),COUNTA($H$3:$H$100002)&gt;COUNTA($H$3:$H764),$AE764&lt;&gt;""),X763,""),D764)</f>
        <v/>
      </c>
      <c r="Y764" s="17" t="str">
        <f>IF(E764="",IF(OR(AND($H764&lt;&gt;"",E764=""),AND($F763=$F764,$AK764&lt;&gt;""),COUNTA($H$3:$H$100002)&gt;COUNTA($H$3:$H764),$AE764&lt;&gt;""),Y763,""),E764)</f>
        <v/>
      </c>
      <c r="Z764" s="27" t="str">
        <f t="shared" si="449"/>
        <v/>
      </c>
      <c r="AA764" s="2" t="str">
        <f>IF(F764="","",COUNTA($F$3:F764))</f>
        <v/>
      </c>
      <c r="AB764" s="3" t="str">
        <f>IF(F764="","",IFERROR(IF(F764&lt;&gt;"",IFERROR(INDEX(設定!$C$3:$C$303,MATCH(F764,設定!$C$3:$C$303,0),0),INDEX(設定!$C$3:$C$303,MATCH("*"&amp;F764&amp;"*",設定!$C$3:$C$303,0),0)),""),"エラー"))</f>
        <v/>
      </c>
      <c r="AC764" s="2" t="str">
        <f>IF(G764="","",COUNTA($G$3:G764))</f>
        <v/>
      </c>
      <c r="AD764" s="3" t="str">
        <f>IF(G764="","",IFERROR(IF(G764&lt;&gt;"",IFERROR(INDEX(設定!$C$3:$C$303,MATCH(G764,設定!$C$3:$C$303,0),0),INDEX(設定!$C$3:$C$303,MATCH("*"&amp;G764&amp;"*",設定!$C$3:$C$303,0),0)),""),"エラー"))</f>
        <v/>
      </c>
      <c r="AE764" s="3" t="str">
        <f>IFERROR(IF(AB764="",IF(AND(H764&lt;&gt;"",F764=""),INDEX(AB$3:AB764,MATCH(MAX(AA$3:AA764),AA$3:AA764,0),0),""),AB764),"")</f>
        <v/>
      </c>
      <c r="AF764" s="3" t="str">
        <f>IFERROR(IF(AD764="",IF(AND(H764&lt;&gt;"",G764=""),INDEX(AD$3:AD764,MATCH(MAX(AC$3:AC764),AC$3:AC764,0),0),""),AD764),"")</f>
        <v/>
      </c>
      <c r="AG764" s="2" t="str">
        <f>IF(AH764="","",IF(OR(AH764=AH763,AH764=AH765),IF(AND(E764="",AB764="",AG763&lt;&gt;""),MAX($AG$3:AG763),MAX($AG$3:AG763)+1),IF(AH763=AH764,AG763,MAX($AG$3:AG763)+1)))</f>
        <v/>
      </c>
      <c r="AH764" s="12" t="str">
        <f t="shared" si="434"/>
        <v/>
      </c>
      <c r="AI764" s="12" t="str">
        <f t="shared" si="440"/>
        <v/>
      </c>
      <c r="AJ764" s="13" t="str">
        <f t="shared" si="419"/>
        <v/>
      </c>
      <c r="AK764" s="13" t="str">
        <f t="shared" si="420"/>
        <v/>
      </c>
      <c r="AL764" s="13" t="str">
        <f>IF(OR(AJ764="",COUNTIF($AH$3:AH764,AH764)&lt;&gt;COUNTIF(AH$3:AH$100002,AH764)),"",SUMIF(AH$3:AH$100002,AH764,AJ$3:AJ$100002))</f>
        <v/>
      </c>
      <c r="AM764" s="13" t="str">
        <f>IF(OR(AK764="",COUNTIF($AH$3:AH764,AH764)&lt;&gt;COUNTIF(AH$3:AH$100002,AH764)),"",SUMIF(AH$3:AH$100002,AH764,AK$3:AK$100002))</f>
        <v/>
      </c>
      <c r="AO764" s="13" t="str">
        <f t="shared" si="435"/>
        <v/>
      </c>
      <c r="AP764" s="13" t="str">
        <f t="shared" si="435"/>
        <v/>
      </c>
      <c r="AQ764" s="13" t="str">
        <f t="shared" si="435"/>
        <v/>
      </c>
      <c r="AR764" s="13" t="str">
        <f t="shared" si="435"/>
        <v/>
      </c>
      <c r="AS764" s="13" t="str">
        <f t="shared" si="436"/>
        <v/>
      </c>
      <c r="AT764" s="13" t="str">
        <f t="shared" si="436"/>
        <v/>
      </c>
      <c r="AU764" s="13" t="str">
        <f t="shared" si="436"/>
        <v/>
      </c>
      <c r="AV764" s="13" t="str">
        <f t="shared" si="436"/>
        <v/>
      </c>
      <c r="AW764" s="86" t="str">
        <f t="shared" si="421"/>
        <v/>
      </c>
      <c r="AX764" s="59" t="str">
        <f t="shared" si="422"/>
        <v/>
      </c>
      <c r="AY764" s="63" t="str">
        <f>IF(OR($BR764="",BH764=""),"",COUNT($BR$3:$BR764))</f>
        <v/>
      </c>
      <c r="AZ764" s="13" t="str">
        <f>IF(OR($BR764="",BI764=""),"",COUNT($BR$3:$BR764))</f>
        <v/>
      </c>
      <c r="BA764" s="13" t="str">
        <f>IF(OR($BR764="",BJ764=""),"",COUNT($BR$3:$BR764))</f>
        <v/>
      </c>
      <c r="BB764" s="13" t="str">
        <f>IF(OR($BR764="",BK764=""),"",COUNT($BR$3:$BR764))</f>
        <v/>
      </c>
      <c r="BC764" s="13" t="str">
        <f>IF(OR($BR764="",BL764=""),"",COUNT($BR$3:$BR764))</f>
        <v/>
      </c>
      <c r="BD764" s="13" t="str">
        <f>IF(OR($BR764="",BM764=""),"",COUNT($BR$3:$BR764))</f>
        <v/>
      </c>
      <c r="BE764" s="13" t="str">
        <f>IF(OR($BR764="",BN764=""),"",COUNT($BR$3:$BR764))</f>
        <v/>
      </c>
      <c r="BF764" s="13" t="str">
        <f>IF(OR($BR764="",BO764=""),"",COUNT($BR$3:$BR764))</f>
        <v/>
      </c>
      <c r="BG764" s="66" t="str">
        <f>IF(Z764="","",COUNT($Z$3:Z764))</f>
        <v/>
      </c>
      <c r="BH764" s="13" t="str">
        <f>IF(AO764="","",IF(AO764=BH$2,(SUMIF($BV$3:$BV764,BH$2,$BW$3:$BW764)-SUMIF($BX$3:$BX764,BH$2,$BY$3:$BY764))*AO$1,""))</f>
        <v/>
      </c>
      <c r="BI764" s="13" t="str">
        <f>IF(AP764="","",IF(AP764=BI$2,(SUMIF($BV$3:$BV764,BI$2,$BW$3:$BW764)-SUMIF($BX$3:$BX764,BI$2,$BY$3:$BY764))*AP$1,""))</f>
        <v/>
      </c>
      <c r="BJ764" s="13" t="str">
        <f>IF(AQ764="","",IF(AQ764=BJ$2,(SUMIF($BV$3:$BV764,BJ$2,$BW$3:$BW764)-SUMIF($BX$3:$BX764,BJ$2,$BY$3:$BY764))*AQ$1,""))</f>
        <v/>
      </c>
      <c r="BK764" s="13" t="str">
        <f>IF(AR764="","",IF(AR764=BK$2,(SUMIF($BV$3:$BV764,BK$2,$BW$3:$BW764)-SUMIF($BX$3:$BX764,BK$2,$BY$3:$BY764))*AR$1,""))</f>
        <v/>
      </c>
      <c r="BL764" s="13" t="str">
        <f>IF(AS764="","",IF(AS764=BL$2,(SUMIF($BV$3:$BV764,BL$2,$BW$3:$BW764)-SUMIF($BX$3:$BX764,BL$2,$BY$3:$BY764))*AS$1,""))</f>
        <v/>
      </c>
      <c r="BM764" s="13" t="str">
        <f>IF(AT764="","",IF(AT764=BM$2,(SUMIF($BV$3:$BV764,BM$2,$BW$3:$BW764)-SUMIF($BX$3:$BX764,BM$2,$BY$3:$BY764))*AT$1,""))</f>
        <v/>
      </c>
      <c r="BN764" s="13" t="str">
        <f>IF(AU764="","",IF(AU764=BN$2,(SUMIF($BV$3:$BV764,BN$2,$BW$3:$BW764)-SUMIF($BX$3:$BX764,BN$2,$BY$3:$BY764))*AU$1,""))</f>
        <v/>
      </c>
      <c r="BO764" s="13" t="str">
        <f>IF(AV764="","",IF(AV764=BO$2,(SUMIF($BV$3:$BV764,BO$2,$BW$3:$BW764)-SUMIF($BX$3:$BX764,BO$2,$BY$3:$BY764))*AV$1,""))</f>
        <v/>
      </c>
      <c r="BP764" s="69"/>
      <c r="BQ764" s="13" t="str">
        <f t="shared" si="437"/>
        <v/>
      </c>
      <c r="BR764" s="75" t="str">
        <f t="shared" si="423"/>
        <v/>
      </c>
      <c r="BS764" s="33" t="str">
        <f t="shared" si="424"/>
        <v/>
      </c>
      <c r="BT764" s="42" t="str">
        <f t="shared" si="425"/>
        <v/>
      </c>
      <c r="BU764" s="38" t="str">
        <f t="shared" si="426"/>
        <v/>
      </c>
      <c r="BV764" s="30" t="str">
        <f t="shared" si="441"/>
        <v/>
      </c>
      <c r="BW764" s="36" t="str">
        <f t="shared" si="442"/>
        <v/>
      </c>
      <c r="BX764" s="36" t="str">
        <f t="shared" si="443"/>
        <v/>
      </c>
      <c r="BY764" s="45" t="str">
        <f t="shared" si="444"/>
        <v/>
      </c>
      <c r="BZ764" s="12" t="str">
        <f t="shared" si="427"/>
        <v/>
      </c>
      <c r="CA764" s="47" t="str">
        <f t="shared" si="428"/>
        <v/>
      </c>
      <c r="CB764" s="32" t="str">
        <f t="shared" si="429"/>
        <v/>
      </c>
      <c r="CC764" s="32" t="str">
        <f t="shared" si="430"/>
        <v/>
      </c>
      <c r="CD764" s="32" t="str">
        <f t="shared" si="431"/>
        <v/>
      </c>
      <c r="CE764" s="48"/>
      <c r="CF764" s="32" t="str">
        <f t="shared" si="438"/>
        <v/>
      </c>
      <c r="CG764" s="32" t="str">
        <f t="shared" si="439"/>
        <v/>
      </c>
      <c r="CH764" s="48"/>
    </row>
    <row r="765" spans="2:86" ht="30" customHeight="1" x14ac:dyDescent="0.2">
      <c r="B765" s="155"/>
      <c r="C765" s="117"/>
      <c r="D765" s="53"/>
      <c r="E765" s="68"/>
      <c r="F765" s="54"/>
      <c r="G765" s="54"/>
      <c r="H765" s="55"/>
      <c r="I765" s="71"/>
      <c r="J765" s="73"/>
      <c r="K765" s="56"/>
      <c r="L765" s="76" t="str">
        <f t="shared" si="447"/>
        <v/>
      </c>
      <c r="M765" s="77" t="str">
        <f t="shared" si="432"/>
        <v/>
      </c>
      <c r="N765" s="130" t="str">
        <f t="shared" si="433"/>
        <v/>
      </c>
      <c r="O765" s="131" t="str">
        <f t="shared" si="452"/>
        <v/>
      </c>
      <c r="P765" s="131" t="str">
        <f t="shared" si="452"/>
        <v/>
      </c>
      <c r="Q765" s="131" t="str">
        <f t="shared" si="452"/>
        <v/>
      </c>
      <c r="R765" s="131" t="str">
        <f t="shared" si="452"/>
        <v/>
      </c>
      <c r="S765" s="131" t="str">
        <f t="shared" si="452"/>
        <v/>
      </c>
      <c r="T765" s="131" t="str">
        <f t="shared" si="452"/>
        <v/>
      </c>
      <c r="U765" s="131" t="str">
        <f t="shared" si="452"/>
        <v/>
      </c>
      <c r="V765" s="14"/>
      <c r="W765" s="17" t="str">
        <f>IF(C765="",IF(OR(AND($H765&lt;&gt;"",C765=""),AND($F764=$F765,$AK765&lt;&gt;""),COUNTA($H$3:$H$100002)&gt;COUNTA($H$3:$H765),$AE765&lt;&gt;""),W764,""),C765)</f>
        <v/>
      </c>
      <c r="X765" s="17" t="str">
        <f>IF(D765="",IF(OR(AND($H765&lt;&gt;"",D765=""),AND($F764=$F765,$AK765&lt;&gt;""),COUNTA($H$3:$H$100002)&gt;COUNTA($H$3:$H765),$AE765&lt;&gt;""),X764,""),D765)</f>
        <v/>
      </c>
      <c r="Y765" s="17" t="str">
        <f>IF(E765="",IF(OR(AND($H765&lt;&gt;"",E765=""),AND($F764=$F765,$AK765&lt;&gt;""),COUNTA($H$3:$H$100002)&gt;COUNTA($H$3:$H765),$AE765&lt;&gt;""),Y764,""),E765)</f>
        <v/>
      </c>
      <c r="Z765" s="27" t="str">
        <f t="shared" si="449"/>
        <v/>
      </c>
      <c r="AA765" s="2" t="str">
        <f>IF(F765="","",COUNTA($F$3:F765))</f>
        <v/>
      </c>
      <c r="AB765" s="3" t="str">
        <f>IF(F765="","",IFERROR(IF(F765&lt;&gt;"",IFERROR(INDEX(設定!$C$3:$C$303,MATCH(F765,設定!$C$3:$C$303,0),0),INDEX(設定!$C$3:$C$303,MATCH("*"&amp;F765&amp;"*",設定!$C$3:$C$303,0),0)),""),"エラー"))</f>
        <v/>
      </c>
      <c r="AC765" s="2" t="str">
        <f>IF(G765="","",COUNTA($G$3:G765))</f>
        <v/>
      </c>
      <c r="AD765" s="3" t="str">
        <f>IF(G765="","",IFERROR(IF(G765&lt;&gt;"",IFERROR(INDEX(設定!$C$3:$C$303,MATCH(G765,設定!$C$3:$C$303,0),0),INDEX(設定!$C$3:$C$303,MATCH("*"&amp;G765&amp;"*",設定!$C$3:$C$303,0),0)),""),"エラー"))</f>
        <v/>
      </c>
      <c r="AE765" s="3" t="str">
        <f>IFERROR(IF(AB765="",IF(AND(H765&lt;&gt;"",F765=""),INDEX(AB$3:AB765,MATCH(MAX(AA$3:AA765),AA$3:AA765,0),0),""),AB765),"")</f>
        <v/>
      </c>
      <c r="AF765" s="3" t="str">
        <f>IFERROR(IF(AD765="",IF(AND(H765&lt;&gt;"",G765=""),INDEX(AD$3:AD765,MATCH(MAX(AC$3:AC765),AC$3:AC765,0),0),""),AD765),"")</f>
        <v/>
      </c>
      <c r="AG765" s="2" t="str">
        <f>IF(AH765="","",IF(OR(AH765=AH764,AH765=AH766),IF(AND(E765="",AB765="",AG764&lt;&gt;""),MAX($AG$3:AG764),MAX($AG$3:AG764)+1),IF(AH764=AH765,AG764,MAX($AG$3:AG764)+1)))</f>
        <v/>
      </c>
      <c r="AH765" s="12" t="str">
        <f t="shared" si="434"/>
        <v/>
      </c>
      <c r="AI765" s="12" t="str">
        <f t="shared" si="440"/>
        <v/>
      </c>
      <c r="AJ765" s="13" t="str">
        <f t="shared" si="419"/>
        <v/>
      </c>
      <c r="AK765" s="13" t="str">
        <f t="shared" si="420"/>
        <v/>
      </c>
      <c r="AL765" s="13" t="str">
        <f>IF(OR(AJ765="",COUNTIF($AH$3:AH765,AH765)&lt;&gt;COUNTIF(AH$3:AH$100002,AH765)),"",SUMIF(AH$3:AH$100002,AH765,AJ$3:AJ$100002))</f>
        <v/>
      </c>
      <c r="AM765" s="13" t="str">
        <f>IF(OR(AK765="",COUNTIF($AH$3:AH765,AH765)&lt;&gt;COUNTIF(AH$3:AH$100002,AH765)),"",SUMIF(AH$3:AH$100002,AH765,AK$3:AK$100002))</f>
        <v/>
      </c>
      <c r="AO765" s="13" t="str">
        <f t="shared" si="435"/>
        <v/>
      </c>
      <c r="AP765" s="13" t="str">
        <f t="shared" si="435"/>
        <v/>
      </c>
      <c r="AQ765" s="13" t="str">
        <f t="shared" si="435"/>
        <v/>
      </c>
      <c r="AR765" s="13" t="str">
        <f t="shared" si="435"/>
        <v/>
      </c>
      <c r="AS765" s="13" t="str">
        <f t="shared" si="436"/>
        <v/>
      </c>
      <c r="AT765" s="13" t="str">
        <f t="shared" si="436"/>
        <v/>
      </c>
      <c r="AU765" s="13" t="str">
        <f t="shared" si="436"/>
        <v/>
      </c>
      <c r="AV765" s="13" t="str">
        <f t="shared" si="436"/>
        <v/>
      </c>
      <c r="AW765" s="86" t="str">
        <f t="shared" si="421"/>
        <v/>
      </c>
      <c r="AX765" s="59" t="str">
        <f t="shared" si="422"/>
        <v/>
      </c>
      <c r="AY765" s="63" t="str">
        <f>IF(OR($BR765="",BH765=""),"",COUNT($BR$3:$BR765))</f>
        <v/>
      </c>
      <c r="AZ765" s="13" t="str">
        <f>IF(OR($BR765="",BI765=""),"",COUNT($BR$3:$BR765))</f>
        <v/>
      </c>
      <c r="BA765" s="13" t="str">
        <f>IF(OR($BR765="",BJ765=""),"",COUNT($BR$3:$BR765))</f>
        <v/>
      </c>
      <c r="BB765" s="13" t="str">
        <f>IF(OR($BR765="",BK765=""),"",COUNT($BR$3:$BR765))</f>
        <v/>
      </c>
      <c r="BC765" s="13" t="str">
        <f>IF(OR($BR765="",BL765=""),"",COUNT($BR$3:$BR765))</f>
        <v/>
      </c>
      <c r="BD765" s="13" t="str">
        <f>IF(OR($BR765="",BM765=""),"",COUNT($BR$3:$BR765))</f>
        <v/>
      </c>
      <c r="BE765" s="13" t="str">
        <f>IF(OR($BR765="",BN765=""),"",COUNT($BR$3:$BR765))</f>
        <v/>
      </c>
      <c r="BF765" s="13" t="str">
        <f>IF(OR($BR765="",BO765=""),"",COUNT($BR$3:$BR765))</f>
        <v/>
      </c>
      <c r="BG765" s="66" t="str">
        <f>IF(Z765="","",COUNT($Z$3:Z765))</f>
        <v/>
      </c>
      <c r="BH765" s="13" t="str">
        <f>IF(AO765="","",IF(AO765=BH$2,(SUMIF($BV$3:$BV765,BH$2,$BW$3:$BW765)-SUMIF($BX$3:$BX765,BH$2,$BY$3:$BY765))*AO$1,""))</f>
        <v/>
      </c>
      <c r="BI765" s="13" t="str">
        <f>IF(AP765="","",IF(AP765=BI$2,(SUMIF($BV$3:$BV765,BI$2,$BW$3:$BW765)-SUMIF($BX$3:$BX765,BI$2,$BY$3:$BY765))*AP$1,""))</f>
        <v/>
      </c>
      <c r="BJ765" s="13" t="str">
        <f>IF(AQ765="","",IF(AQ765=BJ$2,(SUMIF($BV$3:$BV765,BJ$2,$BW$3:$BW765)-SUMIF($BX$3:$BX765,BJ$2,$BY$3:$BY765))*AQ$1,""))</f>
        <v/>
      </c>
      <c r="BK765" s="13" t="str">
        <f>IF(AR765="","",IF(AR765=BK$2,(SUMIF($BV$3:$BV765,BK$2,$BW$3:$BW765)-SUMIF($BX$3:$BX765,BK$2,$BY$3:$BY765))*AR$1,""))</f>
        <v/>
      </c>
      <c r="BL765" s="13" t="str">
        <f>IF(AS765="","",IF(AS765=BL$2,(SUMIF($BV$3:$BV765,BL$2,$BW$3:$BW765)-SUMIF($BX$3:$BX765,BL$2,$BY$3:$BY765))*AS$1,""))</f>
        <v/>
      </c>
      <c r="BM765" s="13" t="str">
        <f>IF(AT765="","",IF(AT765=BM$2,(SUMIF($BV$3:$BV765,BM$2,$BW$3:$BW765)-SUMIF($BX$3:$BX765,BM$2,$BY$3:$BY765))*AT$1,""))</f>
        <v/>
      </c>
      <c r="BN765" s="13" t="str">
        <f>IF(AU765="","",IF(AU765=BN$2,(SUMIF($BV$3:$BV765,BN$2,$BW$3:$BW765)-SUMIF($BX$3:$BX765,BN$2,$BY$3:$BY765))*AU$1,""))</f>
        <v/>
      </c>
      <c r="BO765" s="13" t="str">
        <f>IF(AV765="","",IF(AV765=BO$2,(SUMIF($BV$3:$BV765,BO$2,$BW$3:$BW765)-SUMIF($BX$3:$BX765,BO$2,$BY$3:$BY765))*AV$1,""))</f>
        <v/>
      </c>
      <c r="BP765" s="69"/>
      <c r="BQ765" s="13" t="str">
        <f t="shared" si="437"/>
        <v/>
      </c>
      <c r="BR765" s="75" t="str">
        <f t="shared" si="423"/>
        <v/>
      </c>
      <c r="BS765" s="33" t="str">
        <f t="shared" si="424"/>
        <v/>
      </c>
      <c r="BT765" s="42" t="str">
        <f t="shared" si="425"/>
        <v/>
      </c>
      <c r="BU765" s="38" t="str">
        <f t="shared" si="426"/>
        <v/>
      </c>
      <c r="BV765" s="30" t="str">
        <f t="shared" si="441"/>
        <v/>
      </c>
      <c r="BW765" s="36" t="str">
        <f t="shared" si="442"/>
        <v/>
      </c>
      <c r="BX765" s="36" t="str">
        <f t="shared" si="443"/>
        <v/>
      </c>
      <c r="BY765" s="45" t="str">
        <f t="shared" si="444"/>
        <v/>
      </c>
      <c r="BZ765" s="12" t="str">
        <f t="shared" si="427"/>
        <v/>
      </c>
      <c r="CA765" s="47" t="str">
        <f t="shared" si="428"/>
        <v/>
      </c>
      <c r="CB765" s="32" t="str">
        <f t="shared" si="429"/>
        <v/>
      </c>
      <c r="CC765" s="32" t="str">
        <f t="shared" si="430"/>
        <v/>
      </c>
      <c r="CD765" s="32" t="str">
        <f t="shared" si="431"/>
        <v/>
      </c>
      <c r="CE765" s="48"/>
      <c r="CF765" s="32" t="str">
        <f t="shared" si="438"/>
        <v/>
      </c>
      <c r="CG765" s="32" t="str">
        <f t="shared" si="439"/>
        <v/>
      </c>
      <c r="CH765" s="48"/>
    </row>
    <row r="766" spans="2:86" ht="30" customHeight="1" x14ac:dyDescent="0.2">
      <c r="B766" s="155"/>
      <c r="C766" s="117"/>
      <c r="D766" s="53"/>
      <c r="E766" s="68"/>
      <c r="F766" s="54"/>
      <c r="G766" s="54"/>
      <c r="H766" s="55"/>
      <c r="I766" s="71"/>
      <c r="J766" s="73"/>
      <c r="K766" s="56"/>
      <c r="L766" s="76" t="str">
        <f t="shared" si="447"/>
        <v/>
      </c>
      <c r="M766" s="77" t="str">
        <f t="shared" si="432"/>
        <v/>
      </c>
      <c r="N766" s="130" t="str">
        <f t="shared" si="433"/>
        <v/>
      </c>
      <c r="O766" s="131" t="str">
        <f t="shared" si="452"/>
        <v/>
      </c>
      <c r="P766" s="131" t="str">
        <f t="shared" si="452"/>
        <v/>
      </c>
      <c r="Q766" s="131" t="str">
        <f t="shared" si="452"/>
        <v/>
      </c>
      <c r="R766" s="131" t="str">
        <f t="shared" si="452"/>
        <v/>
      </c>
      <c r="S766" s="131" t="str">
        <f t="shared" si="452"/>
        <v/>
      </c>
      <c r="T766" s="131" t="str">
        <f t="shared" si="452"/>
        <v/>
      </c>
      <c r="U766" s="131" t="str">
        <f t="shared" si="452"/>
        <v/>
      </c>
      <c r="V766" s="14"/>
      <c r="W766" s="17" t="str">
        <f>IF(C766="",IF(OR(AND($H766&lt;&gt;"",C766=""),AND($F765=$F766,$AK766&lt;&gt;""),COUNTA($H$3:$H$100002)&gt;COUNTA($H$3:$H766),$AE766&lt;&gt;""),W765,""),C766)</f>
        <v/>
      </c>
      <c r="X766" s="17" t="str">
        <f>IF(D766="",IF(OR(AND($H766&lt;&gt;"",D766=""),AND($F765=$F766,$AK766&lt;&gt;""),COUNTA($H$3:$H$100002)&gt;COUNTA($H$3:$H766),$AE766&lt;&gt;""),X765,""),D766)</f>
        <v/>
      </c>
      <c r="Y766" s="17" t="str">
        <f>IF(E766="",IF(OR(AND($H766&lt;&gt;"",E766=""),AND($F765=$F766,$AK766&lt;&gt;""),COUNTA($H$3:$H$100002)&gt;COUNTA($H$3:$H766),$AE766&lt;&gt;""),Y765,""),E766)</f>
        <v/>
      </c>
      <c r="Z766" s="27" t="str">
        <f t="shared" si="449"/>
        <v/>
      </c>
      <c r="AA766" s="2" t="str">
        <f>IF(F766="","",COUNTA($F$3:F766))</f>
        <v/>
      </c>
      <c r="AB766" s="3" t="str">
        <f>IF(F766="","",IFERROR(IF(F766&lt;&gt;"",IFERROR(INDEX(設定!$C$3:$C$303,MATCH(F766,設定!$C$3:$C$303,0),0),INDEX(設定!$C$3:$C$303,MATCH("*"&amp;F766&amp;"*",設定!$C$3:$C$303,0),0)),""),"エラー"))</f>
        <v/>
      </c>
      <c r="AC766" s="2" t="str">
        <f>IF(G766="","",COUNTA($G$3:G766))</f>
        <v/>
      </c>
      <c r="AD766" s="3" t="str">
        <f>IF(G766="","",IFERROR(IF(G766&lt;&gt;"",IFERROR(INDEX(設定!$C$3:$C$303,MATCH(G766,設定!$C$3:$C$303,0),0),INDEX(設定!$C$3:$C$303,MATCH("*"&amp;G766&amp;"*",設定!$C$3:$C$303,0),0)),""),"エラー"))</f>
        <v/>
      </c>
      <c r="AE766" s="3" t="str">
        <f>IFERROR(IF(AB766="",IF(AND(H766&lt;&gt;"",F766=""),INDEX(AB$3:AB766,MATCH(MAX(AA$3:AA766),AA$3:AA766,0),0),""),AB766),"")</f>
        <v/>
      </c>
      <c r="AF766" s="3" t="str">
        <f>IFERROR(IF(AD766="",IF(AND(H766&lt;&gt;"",G766=""),INDEX(AD$3:AD766,MATCH(MAX(AC$3:AC766),AC$3:AC766,0),0),""),AD766),"")</f>
        <v/>
      </c>
      <c r="AG766" s="2" t="str">
        <f>IF(AH766="","",IF(OR(AH766=AH765,AH766=AH767),IF(AND(E766="",AB766="",AG765&lt;&gt;""),MAX($AG$3:AG765),MAX($AG$3:AG765)+1),IF(AH765=AH766,AG765,MAX($AG$3:AG765)+1)))</f>
        <v/>
      </c>
      <c r="AH766" s="12" t="str">
        <f t="shared" si="434"/>
        <v/>
      </c>
      <c r="AI766" s="12" t="str">
        <f t="shared" si="440"/>
        <v/>
      </c>
      <c r="AJ766" s="13" t="str">
        <f t="shared" si="419"/>
        <v/>
      </c>
      <c r="AK766" s="13" t="str">
        <f t="shared" si="420"/>
        <v/>
      </c>
      <c r="AL766" s="13" t="str">
        <f>IF(OR(AJ766="",COUNTIF($AH$3:AH766,AH766)&lt;&gt;COUNTIF(AH$3:AH$100002,AH766)),"",SUMIF(AH$3:AH$100002,AH766,AJ$3:AJ$100002))</f>
        <v/>
      </c>
      <c r="AM766" s="13" t="str">
        <f>IF(OR(AK766="",COUNTIF($AH$3:AH766,AH766)&lt;&gt;COUNTIF(AH$3:AH$100002,AH766)),"",SUMIF(AH$3:AH$100002,AH766,AK$3:AK$100002))</f>
        <v/>
      </c>
      <c r="AO766" s="13" t="str">
        <f t="shared" si="435"/>
        <v/>
      </c>
      <c r="AP766" s="13" t="str">
        <f t="shared" si="435"/>
        <v/>
      </c>
      <c r="AQ766" s="13" t="str">
        <f t="shared" si="435"/>
        <v/>
      </c>
      <c r="AR766" s="13" t="str">
        <f t="shared" si="435"/>
        <v/>
      </c>
      <c r="AS766" s="13" t="str">
        <f t="shared" si="436"/>
        <v/>
      </c>
      <c r="AT766" s="13" t="str">
        <f t="shared" si="436"/>
        <v/>
      </c>
      <c r="AU766" s="13" t="str">
        <f t="shared" si="436"/>
        <v/>
      </c>
      <c r="AV766" s="13" t="str">
        <f t="shared" si="436"/>
        <v/>
      </c>
      <c r="AW766" s="86" t="str">
        <f t="shared" si="421"/>
        <v/>
      </c>
      <c r="AX766" s="59" t="str">
        <f t="shared" si="422"/>
        <v/>
      </c>
      <c r="AY766" s="63" t="str">
        <f>IF(OR($BR766="",BH766=""),"",COUNT($BR$3:$BR766))</f>
        <v/>
      </c>
      <c r="AZ766" s="13" t="str">
        <f>IF(OR($BR766="",BI766=""),"",COUNT($BR$3:$BR766))</f>
        <v/>
      </c>
      <c r="BA766" s="13" t="str">
        <f>IF(OR($BR766="",BJ766=""),"",COUNT($BR$3:$BR766))</f>
        <v/>
      </c>
      <c r="BB766" s="13" t="str">
        <f>IF(OR($BR766="",BK766=""),"",COUNT($BR$3:$BR766))</f>
        <v/>
      </c>
      <c r="BC766" s="13" t="str">
        <f>IF(OR($BR766="",BL766=""),"",COUNT($BR$3:$BR766))</f>
        <v/>
      </c>
      <c r="BD766" s="13" t="str">
        <f>IF(OR($BR766="",BM766=""),"",COUNT($BR$3:$BR766))</f>
        <v/>
      </c>
      <c r="BE766" s="13" t="str">
        <f>IF(OR($BR766="",BN766=""),"",COUNT($BR$3:$BR766))</f>
        <v/>
      </c>
      <c r="BF766" s="13" t="str">
        <f>IF(OR($BR766="",BO766=""),"",COUNT($BR$3:$BR766))</f>
        <v/>
      </c>
      <c r="BG766" s="66" t="str">
        <f>IF(Z766="","",COUNT($Z$3:Z766))</f>
        <v/>
      </c>
      <c r="BH766" s="13" t="str">
        <f>IF(AO766="","",IF(AO766=BH$2,(SUMIF($BV$3:$BV766,BH$2,$BW$3:$BW766)-SUMIF($BX$3:$BX766,BH$2,$BY$3:$BY766))*AO$1,""))</f>
        <v/>
      </c>
      <c r="BI766" s="13" t="str">
        <f>IF(AP766="","",IF(AP766=BI$2,(SUMIF($BV$3:$BV766,BI$2,$BW$3:$BW766)-SUMIF($BX$3:$BX766,BI$2,$BY$3:$BY766))*AP$1,""))</f>
        <v/>
      </c>
      <c r="BJ766" s="13" t="str">
        <f>IF(AQ766="","",IF(AQ766=BJ$2,(SUMIF($BV$3:$BV766,BJ$2,$BW$3:$BW766)-SUMIF($BX$3:$BX766,BJ$2,$BY$3:$BY766))*AQ$1,""))</f>
        <v/>
      </c>
      <c r="BK766" s="13" t="str">
        <f>IF(AR766="","",IF(AR766=BK$2,(SUMIF($BV$3:$BV766,BK$2,$BW$3:$BW766)-SUMIF($BX$3:$BX766,BK$2,$BY$3:$BY766))*AR$1,""))</f>
        <v/>
      </c>
      <c r="BL766" s="13" t="str">
        <f>IF(AS766="","",IF(AS766=BL$2,(SUMIF($BV$3:$BV766,BL$2,$BW$3:$BW766)-SUMIF($BX$3:$BX766,BL$2,$BY$3:$BY766))*AS$1,""))</f>
        <v/>
      </c>
      <c r="BM766" s="13" t="str">
        <f>IF(AT766="","",IF(AT766=BM$2,(SUMIF($BV$3:$BV766,BM$2,$BW$3:$BW766)-SUMIF($BX$3:$BX766,BM$2,$BY$3:$BY766))*AT$1,""))</f>
        <v/>
      </c>
      <c r="BN766" s="13" t="str">
        <f>IF(AU766="","",IF(AU766=BN$2,(SUMIF($BV$3:$BV766,BN$2,$BW$3:$BW766)-SUMIF($BX$3:$BX766,BN$2,$BY$3:$BY766))*AU$1,""))</f>
        <v/>
      </c>
      <c r="BO766" s="13" t="str">
        <f>IF(AV766="","",IF(AV766=BO$2,(SUMIF($BV$3:$BV766,BO$2,$BW$3:$BW766)-SUMIF($BX$3:$BX766,BO$2,$BY$3:$BY766))*AV$1,""))</f>
        <v/>
      </c>
      <c r="BP766" s="69"/>
      <c r="BQ766" s="13" t="str">
        <f t="shared" si="437"/>
        <v/>
      </c>
      <c r="BR766" s="75" t="str">
        <f t="shared" si="423"/>
        <v/>
      </c>
      <c r="BS766" s="33" t="str">
        <f t="shared" si="424"/>
        <v/>
      </c>
      <c r="BT766" s="42" t="str">
        <f t="shared" si="425"/>
        <v/>
      </c>
      <c r="BU766" s="38" t="str">
        <f t="shared" si="426"/>
        <v/>
      </c>
      <c r="BV766" s="30" t="str">
        <f t="shared" si="441"/>
        <v/>
      </c>
      <c r="BW766" s="36" t="str">
        <f t="shared" si="442"/>
        <v/>
      </c>
      <c r="BX766" s="36" t="str">
        <f t="shared" si="443"/>
        <v/>
      </c>
      <c r="BY766" s="45" t="str">
        <f t="shared" si="444"/>
        <v/>
      </c>
      <c r="BZ766" s="12" t="str">
        <f t="shared" si="427"/>
        <v/>
      </c>
      <c r="CA766" s="47" t="str">
        <f t="shared" si="428"/>
        <v/>
      </c>
      <c r="CB766" s="32" t="str">
        <f t="shared" si="429"/>
        <v/>
      </c>
      <c r="CC766" s="32" t="str">
        <f t="shared" si="430"/>
        <v/>
      </c>
      <c r="CD766" s="32" t="str">
        <f t="shared" si="431"/>
        <v/>
      </c>
      <c r="CE766" s="48"/>
      <c r="CF766" s="32" t="str">
        <f t="shared" si="438"/>
        <v/>
      </c>
      <c r="CG766" s="32" t="str">
        <f t="shared" si="439"/>
        <v/>
      </c>
      <c r="CH766" s="48"/>
    </row>
    <row r="767" spans="2:86" ht="30" customHeight="1" x14ac:dyDescent="0.2">
      <c r="B767" s="155"/>
      <c r="C767" s="117"/>
      <c r="D767" s="53"/>
      <c r="E767" s="68"/>
      <c r="F767" s="54"/>
      <c r="G767" s="54"/>
      <c r="H767" s="55"/>
      <c r="I767" s="71"/>
      <c r="J767" s="73"/>
      <c r="K767" s="56"/>
      <c r="L767" s="76" t="str">
        <f t="shared" si="447"/>
        <v/>
      </c>
      <c r="M767" s="77" t="str">
        <f t="shared" si="432"/>
        <v/>
      </c>
      <c r="N767" s="130" t="str">
        <f t="shared" si="433"/>
        <v/>
      </c>
      <c r="O767" s="131" t="str">
        <f t="shared" si="452"/>
        <v/>
      </c>
      <c r="P767" s="131" t="str">
        <f t="shared" si="452"/>
        <v/>
      </c>
      <c r="Q767" s="131" t="str">
        <f t="shared" si="452"/>
        <v/>
      </c>
      <c r="R767" s="131" t="str">
        <f t="shared" si="452"/>
        <v/>
      </c>
      <c r="S767" s="131" t="str">
        <f t="shared" si="452"/>
        <v/>
      </c>
      <c r="T767" s="131" t="str">
        <f t="shared" si="452"/>
        <v/>
      </c>
      <c r="U767" s="131" t="str">
        <f t="shared" si="452"/>
        <v/>
      </c>
      <c r="V767" s="14"/>
      <c r="W767" s="17" t="str">
        <f>IF(C767="",IF(OR(AND($H767&lt;&gt;"",C767=""),AND($F766=$F767,$AK767&lt;&gt;""),COUNTA($H$3:$H$100002)&gt;COUNTA($H$3:$H767),$AE767&lt;&gt;""),W766,""),C767)</f>
        <v/>
      </c>
      <c r="X767" s="17" t="str">
        <f>IF(D767="",IF(OR(AND($H767&lt;&gt;"",D767=""),AND($F766=$F767,$AK767&lt;&gt;""),COUNTA($H$3:$H$100002)&gt;COUNTA($H$3:$H767),$AE767&lt;&gt;""),X766,""),D767)</f>
        <v/>
      </c>
      <c r="Y767" s="17" t="str">
        <f>IF(E767="",IF(OR(AND($H767&lt;&gt;"",E767=""),AND($F766=$F767,$AK767&lt;&gt;""),COUNTA($H$3:$H$100002)&gt;COUNTA($H$3:$H767),$AE767&lt;&gt;""),Y766,""),E767)</f>
        <v/>
      </c>
      <c r="Z767" s="27" t="str">
        <f t="shared" si="449"/>
        <v/>
      </c>
      <c r="AA767" s="2" t="str">
        <f>IF(F767="","",COUNTA($F$3:F767))</f>
        <v/>
      </c>
      <c r="AB767" s="3" t="str">
        <f>IF(F767="","",IFERROR(IF(F767&lt;&gt;"",IFERROR(INDEX(設定!$C$3:$C$303,MATCH(F767,設定!$C$3:$C$303,0),0),INDEX(設定!$C$3:$C$303,MATCH("*"&amp;F767&amp;"*",設定!$C$3:$C$303,0),0)),""),"エラー"))</f>
        <v/>
      </c>
      <c r="AC767" s="2" t="str">
        <f>IF(G767="","",COUNTA($G$3:G767))</f>
        <v/>
      </c>
      <c r="AD767" s="3" t="str">
        <f>IF(G767="","",IFERROR(IF(G767&lt;&gt;"",IFERROR(INDEX(設定!$C$3:$C$303,MATCH(G767,設定!$C$3:$C$303,0),0),INDEX(設定!$C$3:$C$303,MATCH("*"&amp;G767&amp;"*",設定!$C$3:$C$303,0),0)),""),"エラー"))</f>
        <v/>
      </c>
      <c r="AE767" s="3" t="str">
        <f>IFERROR(IF(AB767="",IF(AND(H767&lt;&gt;"",F767=""),INDEX(AB$3:AB767,MATCH(MAX(AA$3:AA767),AA$3:AA767,0),0),""),AB767),"")</f>
        <v/>
      </c>
      <c r="AF767" s="3" t="str">
        <f>IFERROR(IF(AD767="",IF(AND(H767&lt;&gt;"",G767=""),INDEX(AD$3:AD767,MATCH(MAX(AC$3:AC767),AC$3:AC767,0),0),""),AD767),"")</f>
        <v/>
      </c>
      <c r="AG767" s="2" t="str">
        <f>IF(AH767="","",IF(OR(AH767=AH766,AH767=AH768),IF(AND(E767="",AB767="",AG766&lt;&gt;""),MAX($AG$3:AG766),MAX($AG$3:AG766)+1),IF(AH766=AH767,AG766,MAX($AG$3:AG766)+1)))</f>
        <v/>
      </c>
      <c r="AH767" s="12" t="str">
        <f t="shared" si="434"/>
        <v/>
      </c>
      <c r="AI767" s="12" t="str">
        <f t="shared" si="440"/>
        <v/>
      </c>
      <c r="AJ767" s="13" t="str">
        <f t="shared" si="419"/>
        <v/>
      </c>
      <c r="AK767" s="13" t="str">
        <f t="shared" si="420"/>
        <v/>
      </c>
      <c r="AL767" s="13" t="str">
        <f>IF(OR(AJ767="",COUNTIF($AH$3:AH767,AH767)&lt;&gt;COUNTIF(AH$3:AH$100002,AH767)),"",SUMIF(AH$3:AH$100002,AH767,AJ$3:AJ$100002))</f>
        <v/>
      </c>
      <c r="AM767" s="13" t="str">
        <f>IF(OR(AK767="",COUNTIF($AH$3:AH767,AH767)&lt;&gt;COUNTIF(AH$3:AH$100002,AH767)),"",SUMIF(AH$3:AH$100002,AH767,AK$3:AK$100002))</f>
        <v/>
      </c>
      <c r="AO767" s="13" t="str">
        <f t="shared" si="435"/>
        <v/>
      </c>
      <c r="AP767" s="13" t="str">
        <f t="shared" si="435"/>
        <v/>
      </c>
      <c r="AQ767" s="13" t="str">
        <f t="shared" si="435"/>
        <v/>
      </c>
      <c r="AR767" s="13" t="str">
        <f t="shared" si="435"/>
        <v/>
      </c>
      <c r="AS767" s="13" t="str">
        <f t="shared" si="436"/>
        <v/>
      </c>
      <c r="AT767" s="13" t="str">
        <f t="shared" si="436"/>
        <v/>
      </c>
      <c r="AU767" s="13" t="str">
        <f t="shared" si="436"/>
        <v/>
      </c>
      <c r="AV767" s="13" t="str">
        <f t="shared" si="436"/>
        <v/>
      </c>
      <c r="AW767" s="86" t="str">
        <f t="shared" si="421"/>
        <v/>
      </c>
      <c r="AX767" s="59" t="str">
        <f t="shared" si="422"/>
        <v/>
      </c>
      <c r="AY767" s="63" t="str">
        <f>IF(OR($BR767="",BH767=""),"",COUNT($BR$3:$BR767))</f>
        <v/>
      </c>
      <c r="AZ767" s="13" t="str">
        <f>IF(OR($BR767="",BI767=""),"",COUNT($BR$3:$BR767))</f>
        <v/>
      </c>
      <c r="BA767" s="13" t="str">
        <f>IF(OR($BR767="",BJ767=""),"",COUNT($BR$3:$BR767))</f>
        <v/>
      </c>
      <c r="BB767" s="13" t="str">
        <f>IF(OR($BR767="",BK767=""),"",COUNT($BR$3:$BR767))</f>
        <v/>
      </c>
      <c r="BC767" s="13" t="str">
        <f>IF(OR($BR767="",BL767=""),"",COUNT($BR$3:$BR767))</f>
        <v/>
      </c>
      <c r="BD767" s="13" t="str">
        <f>IF(OR($BR767="",BM767=""),"",COUNT($BR$3:$BR767))</f>
        <v/>
      </c>
      <c r="BE767" s="13" t="str">
        <f>IF(OR($BR767="",BN767=""),"",COUNT($BR$3:$BR767))</f>
        <v/>
      </c>
      <c r="BF767" s="13" t="str">
        <f>IF(OR($BR767="",BO767=""),"",COUNT($BR$3:$BR767))</f>
        <v/>
      </c>
      <c r="BG767" s="66" t="str">
        <f>IF(Z767="","",COUNT($Z$3:Z767))</f>
        <v/>
      </c>
      <c r="BH767" s="13" t="str">
        <f>IF(AO767="","",IF(AO767=BH$2,(SUMIF($BV$3:$BV767,BH$2,$BW$3:$BW767)-SUMIF($BX$3:$BX767,BH$2,$BY$3:$BY767))*AO$1,""))</f>
        <v/>
      </c>
      <c r="BI767" s="13" t="str">
        <f>IF(AP767="","",IF(AP767=BI$2,(SUMIF($BV$3:$BV767,BI$2,$BW$3:$BW767)-SUMIF($BX$3:$BX767,BI$2,$BY$3:$BY767))*AP$1,""))</f>
        <v/>
      </c>
      <c r="BJ767" s="13" t="str">
        <f>IF(AQ767="","",IF(AQ767=BJ$2,(SUMIF($BV$3:$BV767,BJ$2,$BW$3:$BW767)-SUMIF($BX$3:$BX767,BJ$2,$BY$3:$BY767))*AQ$1,""))</f>
        <v/>
      </c>
      <c r="BK767" s="13" t="str">
        <f>IF(AR767="","",IF(AR767=BK$2,(SUMIF($BV$3:$BV767,BK$2,$BW$3:$BW767)-SUMIF($BX$3:$BX767,BK$2,$BY$3:$BY767))*AR$1,""))</f>
        <v/>
      </c>
      <c r="BL767" s="13" t="str">
        <f>IF(AS767="","",IF(AS767=BL$2,(SUMIF($BV$3:$BV767,BL$2,$BW$3:$BW767)-SUMIF($BX$3:$BX767,BL$2,$BY$3:$BY767))*AS$1,""))</f>
        <v/>
      </c>
      <c r="BM767" s="13" t="str">
        <f>IF(AT767="","",IF(AT767=BM$2,(SUMIF($BV$3:$BV767,BM$2,$BW$3:$BW767)-SUMIF($BX$3:$BX767,BM$2,$BY$3:$BY767))*AT$1,""))</f>
        <v/>
      </c>
      <c r="BN767" s="13" t="str">
        <f>IF(AU767="","",IF(AU767=BN$2,(SUMIF($BV$3:$BV767,BN$2,$BW$3:$BW767)-SUMIF($BX$3:$BX767,BN$2,$BY$3:$BY767))*AU$1,""))</f>
        <v/>
      </c>
      <c r="BO767" s="13" t="str">
        <f>IF(AV767="","",IF(AV767=BO$2,(SUMIF($BV$3:$BV767,BO$2,$BW$3:$BW767)-SUMIF($BX$3:$BX767,BO$2,$BY$3:$BY767))*AV$1,""))</f>
        <v/>
      </c>
      <c r="BP767" s="69"/>
      <c r="BQ767" s="13" t="str">
        <f t="shared" si="437"/>
        <v/>
      </c>
      <c r="BR767" s="75" t="str">
        <f t="shared" si="423"/>
        <v/>
      </c>
      <c r="BS767" s="33" t="str">
        <f t="shared" si="424"/>
        <v/>
      </c>
      <c r="BT767" s="42" t="str">
        <f t="shared" si="425"/>
        <v/>
      </c>
      <c r="BU767" s="38" t="str">
        <f t="shared" si="426"/>
        <v/>
      </c>
      <c r="BV767" s="30" t="str">
        <f t="shared" si="441"/>
        <v/>
      </c>
      <c r="BW767" s="36" t="str">
        <f t="shared" si="442"/>
        <v/>
      </c>
      <c r="BX767" s="36" t="str">
        <f t="shared" si="443"/>
        <v/>
      </c>
      <c r="BY767" s="45" t="str">
        <f t="shared" si="444"/>
        <v/>
      </c>
      <c r="BZ767" s="12" t="str">
        <f t="shared" si="427"/>
        <v/>
      </c>
      <c r="CA767" s="47" t="str">
        <f t="shared" si="428"/>
        <v/>
      </c>
      <c r="CB767" s="32" t="str">
        <f t="shared" si="429"/>
        <v/>
      </c>
      <c r="CC767" s="32" t="str">
        <f t="shared" si="430"/>
        <v/>
      </c>
      <c r="CD767" s="32" t="str">
        <f t="shared" si="431"/>
        <v/>
      </c>
      <c r="CE767" s="48"/>
      <c r="CF767" s="32" t="str">
        <f t="shared" si="438"/>
        <v/>
      </c>
      <c r="CG767" s="32" t="str">
        <f t="shared" si="439"/>
        <v/>
      </c>
      <c r="CH767" s="48"/>
    </row>
    <row r="768" spans="2:86" ht="30" customHeight="1" x14ac:dyDescent="0.2">
      <c r="B768" s="155"/>
      <c r="C768" s="117"/>
      <c r="D768" s="53"/>
      <c r="E768" s="68"/>
      <c r="F768" s="54"/>
      <c r="G768" s="54"/>
      <c r="H768" s="55"/>
      <c r="I768" s="71"/>
      <c r="J768" s="73"/>
      <c r="K768" s="56"/>
      <c r="L768" s="76" t="str">
        <f t="shared" si="447"/>
        <v/>
      </c>
      <c r="M768" s="77" t="str">
        <f t="shared" si="432"/>
        <v/>
      </c>
      <c r="N768" s="130" t="str">
        <f t="shared" si="433"/>
        <v/>
      </c>
      <c r="O768" s="131" t="str">
        <f t="shared" si="452"/>
        <v/>
      </c>
      <c r="P768" s="131" t="str">
        <f t="shared" si="452"/>
        <v/>
      </c>
      <c r="Q768" s="131" t="str">
        <f t="shared" si="452"/>
        <v/>
      </c>
      <c r="R768" s="131" t="str">
        <f t="shared" si="452"/>
        <v/>
      </c>
      <c r="S768" s="131" t="str">
        <f t="shared" si="452"/>
        <v/>
      </c>
      <c r="T768" s="131" t="str">
        <f t="shared" si="452"/>
        <v/>
      </c>
      <c r="U768" s="131" t="str">
        <f t="shared" si="452"/>
        <v/>
      </c>
      <c r="V768" s="14"/>
      <c r="W768" s="17" t="str">
        <f>IF(C768="",IF(OR(AND($H768&lt;&gt;"",C768=""),AND($F767=$F768,$AK768&lt;&gt;""),COUNTA($H$3:$H$100002)&gt;COUNTA($H$3:$H768),$AE768&lt;&gt;""),W767,""),C768)</f>
        <v/>
      </c>
      <c r="X768" s="17" t="str">
        <f>IF(D768="",IF(OR(AND($H768&lt;&gt;"",D768=""),AND($F767=$F768,$AK768&lt;&gt;""),COUNTA($H$3:$H$100002)&gt;COUNTA($H$3:$H768),$AE768&lt;&gt;""),X767,""),D768)</f>
        <v/>
      </c>
      <c r="Y768" s="17" t="str">
        <f>IF(E768="",IF(OR(AND($H768&lt;&gt;"",E768=""),AND($F767=$F768,$AK768&lt;&gt;""),COUNTA($H$3:$H$100002)&gt;COUNTA($H$3:$H768),$AE768&lt;&gt;""),Y767,""),E768)</f>
        <v/>
      </c>
      <c r="Z768" s="27" t="str">
        <f t="shared" si="449"/>
        <v/>
      </c>
      <c r="AA768" s="2" t="str">
        <f>IF(F768="","",COUNTA($F$3:F768))</f>
        <v/>
      </c>
      <c r="AB768" s="3" t="str">
        <f>IF(F768="","",IFERROR(IF(F768&lt;&gt;"",IFERROR(INDEX(設定!$C$3:$C$303,MATCH(F768,設定!$C$3:$C$303,0),0),INDEX(設定!$C$3:$C$303,MATCH("*"&amp;F768&amp;"*",設定!$C$3:$C$303,0),0)),""),"エラー"))</f>
        <v/>
      </c>
      <c r="AC768" s="2" t="str">
        <f>IF(G768="","",COUNTA($G$3:G768))</f>
        <v/>
      </c>
      <c r="AD768" s="3" t="str">
        <f>IF(G768="","",IFERROR(IF(G768&lt;&gt;"",IFERROR(INDEX(設定!$C$3:$C$303,MATCH(G768,設定!$C$3:$C$303,0),0),INDEX(設定!$C$3:$C$303,MATCH("*"&amp;G768&amp;"*",設定!$C$3:$C$303,0),0)),""),"エラー"))</f>
        <v/>
      </c>
      <c r="AE768" s="3" t="str">
        <f>IFERROR(IF(AB768="",IF(AND(H768&lt;&gt;"",F768=""),INDEX(AB$3:AB768,MATCH(MAX(AA$3:AA768),AA$3:AA768,0),0),""),AB768),"")</f>
        <v/>
      </c>
      <c r="AF768" s="3" t="str">
        <f>IFERROR(IF(AD768="",IF(AND(H768&lt;&gt;"",G768=""),INDEX(AD$3:AD768,MATCH(MAX(AC$3:AC768),AC$3:AC768,0),0),""),AD768),"")</f>
        <v/>
      </c>
      <c r="AG768" s="2" t="str">
        <f>IF(AH768="","",IF(OR(AH768=AH767,AH768=AH769),IF(AND(E768="",AB768="",AG767&lt;&gt;""),MAX($AG$3:AG767),MAX($AG$3:AG767)+1),IF(AH767=AH768,AG767,MAX($AG$3:AG767)+1)))</f>
        <v/>
      </c>
      <c r="AH768" s="12" t="str">
        <f t="shared" si="434"/>
        <v/>
      </c>
      <c r="AI768" s="12" t="str">
        <f t="shared" si="440"/>
        <v/>
      </c>
      <c r="AJ768" s="13" t="str">
        <f t="shared" si="419"/>
        <v/>
      </c>
      <c r="AK768" s="13" t="str">
        <f t="shared" si="420"/>
        <v/>
      </c>
      <c r="AL768" s="13" t="str">
        <f>IF(OR(AJ768="",COUNTIF($AH$3:AH768,AH768)&lt;&gt;COUNTIF(AH$3:AH$100002,AH768)),"",SUMIF(AH$3:AH$100002,AH768,AJ$3:AJ$100002))</f>
        <v/>
      </c>
      <c r="AM768" s="13" t="str">
        <f>IF(OR(AK768="",COUNTIF($AH$3:AH768,AH768)&lt;&gt;COUNTIF(AH$3:AH$100002,AH768)),"",SUMIF(AH$3:AH$100002,AH768,AK$3:AK$100002))</f>
        <v/>
      </c>
      <c r="AO768" s="13" t="str">
        <f t="shared" si="435"/>
        <v/>
      </c>
      <c r="AP768" s="13" t="str">
        <f t="shared" si="435"/>
        <v/>
      </c>
      <c r="AQ768" s="13" t="str">
        <f t="shared" si="435"/>
        <v/>
      </c>
      <c r="AR768" s="13" t="str">
        <f t="shared" si="435"/>
        <v/>
      </c>
      <c r="AS768" s="13" t="str">
        <f t="shared" si="436"/>
        <v/>
      </c>
      <c r="AT768" s="13" t="str">
        <f t="shared" si="436"/>
        <v/>
      </c>
      <c r="AU768" s="13" t="str">
        <f t="shared" si="436"/>
        <v/>
      </c>
      <c r="AV768" s="13" t="str">
        <f t="shared" si="436"/>
        <v/>
      </c>
      <c r="AW768" s="86" t="str">
        <f t="shared" si="421"/>
        <v/>
      </c>
      <c r="AX768" s="59" t="str">
        <f t="shared" si="422"/>
        <v/>
      </c>
      <c r="AY768" s="63" t="str">
        <f>IF(OR($BR768="",BH768=""),"",COUNT($BR$3:$BR768))</f>
        <v/>
      </c>
      <c r="AZ768" s="13" t="str">
        <f>IF(OR($BR768="",BI768=""),"",COUNT($BR$3:$BR768))</f>
        <v/>
      </c>
      <c r="BA768" s="13" t="str">
        <f>IF(OR($BR768="",BJ768=""),"",COUNT($BR$3:$BR768))</f>
        <v/>
      </c>
      <c r="BB768" s="13" t="str">
        <f>IF(OR($BR768="",BK768=""),"",COUNT($BR$3:$BR768))</f>
        <v/>
      </c>
      <c r="BC768" s="13" t="str">
        <f>IF(OR($BR768="",BL768=""),"",COUNT($BR$3:$BR768))</f>
        <v/>
      </c>
      <c r="BD768" s="13" t="str">
        <f>IF(OR($BR768="",BM768=""),"",COUNT($BR$3:$BR768))</f>
        <v/>
      </c>
      <c r="BE768" s="13" t="str">
        <f>IF(OR($BR768="",BN768=""),"",COUNT($BR$3:$BR768))</f>
        <v/>
      </c>
      <c r="BF768" s="13" t="str">
        <f>IF(OR($BR768="",BO768=""),"",COUNT($BR$3:$BR768))</f>
        <v/>
      </c>
      <c r="BG768" s="66" t="str">
        <f>IF(Z768="","",COUNT($Z$3:Z768))</f>
        <v/>
      </c>
      <c r="BH768" s="13" t="str">
        <f>IF(AO768="","",IF(AO768=BH$2,(SUMIF($BV$3:$BV768,BH$2,$BW$3:$BW768)-SUMIF($BX$3:$BX768,BH$2,$BY$3:$BY768))*AO$1,""))</f>
        <v/>
      </c>
      <c r="BI768" s="13" t="str">
        <f>IF(AP768="","",IF(AP768=BI$2,(SUMIF($BV$3:$BV768,BI$2,$BW$3:$BW768)-SUMIF($BX$3:$BX768,BI$2,$BY$3:$BY768))*AP$1,""))</f>
        <v/>
      </c>
      <c r="BJ768" s="13" t="str">
        <f>IF(AQ768="","",IF(AQ768=BJ$2,(SUMIF($BV$3:$BV768,BJ$2,$BW$3:$BW768)-SUMIF($BX$3:$BX768,BJ$2,$BY$3:$BY768))*AQ$1,""))</f>
        <v/>
      </c>
      <c r="BK768" s="13" t="str">
        <f>IF(AR768="","",IF(AR768=BK$2,(SUMIF($BV$3:$BV768,BK$2,$BW$3:$BW768)-SUMIF($BX$3:$BX768,BK$2,$BY$3:$BY768))*AR$1,""))</f>
        <v/>
      </c>
      <c r="BL768" s="13" t="str">
        <f>IF(AS768="","",IF(AS768=BL$2,(SUMIF($BV$3:$BV768,BL$2,$BW$3:$BW768)-SUMIF($BX$3:$BX768,BL$2,$BY$3:$BY768))*AS$1,""))</f>
        <v/>
      </c>
      <c r="BM768" s="13" t="str">
        <f>IF(AT768="","",IF(AT768=BM$2,(SUMIF($BV$3:$BV768,BM$2,$BW$3:$BW768)-SUMIF($BX$3:$BX768,BM$2,$BY$3:$BY768))*AT$1,""))</f>
        <v/>
      </c>
      <c r="BN768" s="13" t="str">
        <f>IF(AU768="","",IF(AU768=BN$2,(SUMIF($BV$3:$BV768,BN$2,$BW$3:$BW768)-SUMIF($BX$3:$BX768,BN$2,$BY$3:$BY768))*AU$1,""))</f>
        <v/>
      </c>
      <c r="BO768" s="13" t="str">
        <f>IF(AV768="","",IF(AV768=BO$2,(SUMIF($BV$3:$BV768,BO$2,$BW$3:$BW768)-SUMIF($BX$3:$BX768,BO$2,$BY$3:$BY768))*AV$1,""))</f>
        <v/>
      </c>
      <c r="BP768" s="69"/>
      <c r="BQ768" s="13" t="str">
        <f t="shared" si="437"/>
        <v/>
      </c>
      <c r="BR768" s="75" t="str">
        <f t="shared" si="423"/>
        <v/>
      </c>
      <c r="BS768" s="33" t="str">
        <f t="shared" si="424"/>
        <v/>
      </c>
      <c r="BT768" s="42" t="str">
        <f t="shared" si="425"/>
        <v/>
      </c>
      <c r="BU768" s="38" t="str">
        <f t="shared" si="426"/>
        <v/>
      </c>
      <c r="BV768" s="30" t="str">
        <f t="shared" si="441"/>
        <v/>
      </c>
      <c r="BW768" s="36" t="str">
        <f t="shared" si="442"/>
        <v/>
      </c>
      <c r="BX768" s="36" t="str">
        <f t="shared" si="443"/>
        <v/>
      </c>
      <c r="BY768" s="45" t="str">
        <f t="shared" si="444"/>
        <v/>
      </c>
      <c r="BZ768" s="12" t="str">
        <f t="shared" si="427"/>
        <v/>
      </c>
      <c r="CA768" s="47" t="str">
        <f t="shared" si="428"/>
        <v/>
      </c>
      <c r="CB768" s="32" t="str">
        <f t="shared" si="429"/>
        <v/>
      </c>
      <c r="CC768" s="32" t="str">
        <f t="shared" si="430"/>
        <v/>
      </c>
      <c r="CD768" s="32" t="str">
        <f t="shared" si="431"/>
        <v/>
      </c>
      <c r="CE768" s="48"/>
      <c r="CF768" s="32" t="str">
        <f t="shared" si="438"/>
        <v/>
      </c>
      <c r="CG768" s="32" t="str">
        <f t="shared" si="439"/>
        <v/>
      </c>
      <c r="CH768" s="48"/>
    </row>
    <row r="769" spans="2:86" ht="30" customHeight="1" x14ac:dyDescent="0.2">
      <c r="B769" s="155"/>
      <c r="C769" s="117"/>
      <c r="D769" s="53"/>
      <c r="E769" s="68"/>
      <c r="F769" s="54"/>
      <c r="G769" s="54"/>
      <c r="H769" s="55"/>
      <c r="I769" s="71"/>
      <c r="J769" s="73"/>
      <c r="K769" s="56"/>
      <c r="L769" s="76" t="str">
        <f t="shared" si="447"/>
        <v/>
      </c>
      <c r="M769" s="77" t="str">
        <f t="shared" si="432"/>
        <v/>
      </c>
      <c r="N769" s="130" t="str">
        <f t="shared" si="433"/>
        <v/>
      </c>
      <c r="O769" s="131" t="str">
        <f t="shared" si="452"/>
        <v/>
      </c>
      <c r="P769" s="131" t="str">
        <f t="shared" si="452"/>
        <v/>
      </c>
      <c r="Q769" s="131" t="str">
        <f t="shared" si="452"/>
        <v/>
      </c>
      <c r="R769" s="131" t="str">
        <f t="shared" si="452"/>
        <v/>
      </c>
      <c r="S769" s="131" t="str">
        <f t="shared" si="452"/>
        <v/>
      </c>
      <c r="T769" s="131" t="str">
        <f t="shared" si="452"/>
        <v/>
      </c>
      <c r="U769" s="131" t="str">
        <f t="shared" si="452"/>
        <v/>
      </c>
      <c r="V769" s="14"/>
      <c r="W769" s="17" t="str">
        <f>IF(C769="",IF(OR(AND($H769&lt;&gt;"",C769=""),AND($F768=$F769,$AK769&lt;&gt;""),COUNTA($H$3:$H$100002)&gt;COUNTA($H$3:$H769),$AE769&lt;&gt;""),W768,""),C769)</f>
        <v/>
      </c>
      <c r="X769" s="17" t="str">
        <f>IF(D769="",IF(OR(AND($H769&lt;&gt;"",D769=""),AND($F768=$F769,$AK769&lt;&gt;""),COUNTA($H$3:$H$100002)&gt;COUNTA($H$3:$H769),$AE769&lt;&gt;""),X768,""),D769)</f>
        <v/>
      </c>
      <c r="Y769" s="17" t="str">
        <f>IF(E769="",IF(OR(AND($H769&lt;&gt;"",E769=""),AND($F768=$F769,$AK769&lt;&gt;""),COUNTA($H$3:$H$100002)&gt;COUNTA($H$3:$H769),$AE769&lt;&gt;""),Y768,""),E769)</f>
        <v/>
      </c>
      <c r="Z769" s="27" t="str">
        <f t="shared" si="449"/>
        <v/>
      </c>
      <c r="AA769" s="2" t="str">
        <f>IF(F769="","",COUNTA($F$3:F769))</f>
        <v/>
      </c>
      <c r="AB769" s="3" t="str">
        <f>IF(F769="","",IFERROR(IF(F769&lt;&gt;"",IFERROR(INDEX(設定!$C$3:$C$303,MATCH(F769,設定!$C$3:$C$303,0),0),INDEX(設定!$C$3:$C$303,MATCH("*"&amp;F769&amp;"*",設定!$C$3:$C$303,0),0)),""),"エラー"))</f>
        <v/>
      </c>
      <c r="AC769" s="2" t="str">
        <f>IF(G769="","",COUNTA($G$3:G769))</f>
        <v/>
      </c>
      <c r="AD769" s="3" t="str">
        <f>IF(G769="","",IFERROR(IF(G769&lt;&gt;"",IFERROR(INDEX(設定!$C$3:$C$303,MATCH(G769,設定!$C$3:$C$303,0),0),INDEX(設定!$C$3:$C$303,MATCH("*"&amp;G769&amp;"*",設定!$C$3:$C$303,0),0)),""),"エラー"))</f>
        <v/>
      </c>
      <c r="AE769" s="3" t="str">
        <f>IFERROR(IF(AB769="",IF(AND(H769&lt;&gt;"",F769=""),INDEX(AB$3:AB769,MATCH(MAX(AA$3:AA769),AA$3:AA769,0),0),""),AB769),"")</f>
        <v/>
      </c>
      <c r="AF769" s="3" t="str">
        <f>IFERROR(IF(AD769="",IF(AND(H769&lt;&gt;"",G769=""),INDEX(AD$3:AD769,MATCH(MAX(AC$3:AC769),AC$3:AC769,0),0),""),AD769),"")</f>
        <v/>
      </c>
      <c r="AG769" s="2" t="str">
        <f>IF(AH769="","",IF(OR(AH769=AH768,AH769=AH770),IF(AND(E769="",AB769="",AG768&lt;&gt;""),MAX($AG$3:AG768),MAX($AG$3:AG768)+1),IF(AH768=AH769,AG768,MAX($AG$3:AG768)+1)))</f>
        <v/>
      </c>
      <c r="AH769" s="12" t="str">
        <f t="shared" si="434"/>
        <v/>
      </c>
      <c r="AI769" s="12" t="str">
        <f t="shared" si="440"/>
        <v/>
      </c>
      <c r="AJ769" s="13" t="str">
        <f t="shared" si="419"/>
        <v/>
      </c>
      <c r="AK769" s="13" t="str">
        <f t="shared" si="420"/>
        <v/>
      </c>
      <c r="AL769" s="13" t="str">
        <f>IF(OR(AJ769="",COUNTIF($AH$3:AH769,AH769)&lt;&gt;COUNTIF(AH$3:AH$100002,AH769)),"",SUMIF(AH$3:AH$100002,AH769,AJ$3:AJ$100002))</f>
        <v/>
      </c>
      <c r="AM769" s="13" t="str">
        <f>IF(OR(AK769="",COUNTIF($AH$3:AH769,AH769)&lt;&gt;COUNTIF(AH$3:AH$100002,AH769)),"",SUMIF(AH$3:AH$100002,AH769,AK$3:AK$100002))</f>
        <v/>
      </c>
      <c r="AO769" s="13" t="str">
        <f t="shared" si="435"/>
        <v/>
      </c>
      <c r="AP769" s="13" t="str">
        <f t="shared" si="435"/>
        <v/>
      </c>
      <c r="AQ769" s="13" t="str">
        <f t="shared" si="435"/>
        <v/>
      </c>
      <c r="AR769" s="13" t="str">
        <f t="shared" si="435"/>
        <v/>
      </c>
      <c r="AS769" s="13" t="str">
        <f t="shared" si="436"/>
        <v/>
      </c>
      <c r="AT769" s="13" t="str">
        <f t="shared" si="436"/>
        <v/>
      </c>
      <c r="AU769" s="13" t="str">
        <f t="shared" si="436"/>
        <v/>
      </c>
      <c r="AV769" s="13" t="str">
        <f t="shared" si="436"/>
        <v/>
      </c>
      <c r="AW769" s="86" t="str">
        <f t="shared" si="421"/>
        <v/>
      </c>
      <c r="AX769" s="59" t="str">
        <f t="shared" si="422"/>
        <v/>
      </c>
      <c r="AY769" s="63" t="str">
        <f>IF(OR($BR769="",BH769=""),"",COUNT($BR$3:$BR769))</f>
        <v/>
      </c>
      <c r="AZ769" s="13" t="str">
        <f>IF(OR($BR769="",BI769=""),"",COUNT($BR$3:$BR769))</f>
        <v/>
      </c>
      <c r="BA769" s="13" t="str">
        <f>IF(OR($BR769="",BJ769=""),"",COUNT($BR$3:$BR769))</f>
        <v/>
      </c>
      <c r="BB769" s="13" t="str">
        <f>IF(OR($BR769="",BK769=""),"",COUNT($BR$3:$BR769))</f>
        <v/>
      </c>
      <c r="BC769" s="13" t="str">
        <f>IF(OR($BR769="",BL769=""),"",COUNT($BR$3:$BR769))</f>
        <v/>
      </c>
      <c r="BD769" s="13" t="str">
        <f>IF(OR($BR769="",BM769=""),"",COUNT($BR$3:$BR769))</f>
        <v/>
      </c>
      <c r="BE769" s="13" t="str">
        <f>IF(OR($BR769="",BN769=""),"",COUNT($BR$3:$BR769))</f>
        <v/>
      </c>
      <c r="BF769" s="13" t="str">
        <f>IF(OR($BR769="",BO769=""),"",COUNT($BR$3:$BR769))</f>
        <v/>
      </c>
      <c r="BG769" s="66" t="str">
        <f>IF(Z769="","",COUNT($Z$3:Z769))</f>
        <v/>
      </c>
      <c r="BH769" s="13" t="str">
        <f>IF(AO769="","",IF(AO769=BH$2,(SUMIF($BV$3:$BV769,BH$2,$BW$3:$BW769)-SUMIF($BX$3:$BX769,BH$2,$BY$3:$BY769))*AO$1,""))</f>
        <v/>
      </c>
      <c r="BI769" s="13" t="str">
        <f>IF(AP769="","",IF(AP769=BI$2,(SUMIF($BV$3:$BV769,BI$2,$BW$3:$BW769)-SUMIF($BX$3:$BX769,BI$2,$BY$3:$BY769))*AP$1,""))</f>
        <v/>
      </c>
      <c r="BJ769" s="13" t="str">
        <f>IF(AQ769="","",IF(AQ769=BJ$2,(SUMIF($BV$3:$BV769,BJ$2,$BW$3:$BW769)-SUMIF($BX$3:$BX769,BJ$2,$BY$3:$BY769))*AQ$1,""))</f>
        <v/>
      </c>
      <c r="BK769" s="13" t="str">
        <f>IF(AR769="","",IF(AR769=BK$2,(SUMIF($BV$3:$BV769,BK$2,$BW$3:$BW769)-SUMIF($BX$3:$BX769,BK$2,$BY$3:$BY769))*AR$1,""))</f>
        <v/>
      </c>
      <c r="BL769" s="13" t="str">
        <f>IF(AS769="","",IF(AS769=BL$2,(SUMIF($BV$3:$BV769,BL$2,$BW$3:$BW769)-SUMIF($BX$3:$BX769,BL$2,$BY$3:$BY769))*AS$1,""))</f>
        <v/>
      </c>
      <c r="BM769" s="13" t="str">
        <f>IF(AT769="","",IF(AT769=BM$2,(SUMIF($BV$3:$BV769,BM$2,$BW$3:$BW769)-SUMIF($BX$3:$BX769,BM$2,$BY$3:$BY769))*AT$1,""))</f>
        <v/>
      </c>
      <c r="BN769" s="13" t="str">
        <f>IF(AU769="","",IF(AU769=BN$2,(SUMIF($BV$3:$BV769,BN$2,$BW$3:$BW769)-SUMIF($BX$3:$BX769,BN$2,$BY$3:$BY769))*AU$1,""))</f>
        <v/>
      </c>
      <c r="BO769" s="13" t="str">
        <f>IF(AV769="","",IF(AV769=BO$2,(SUMIF($BV$3:$BV769,BO$2,$BW$3:$BW769)-SUMIF($BX$3:$BX769,BO$2,$BY$3:$BY769))*AV$1,""))</f>
        <v/>
      </c>
      <c r="BP769" s="69"/>
      <c r="BQ769" s="13" t="str">
        <f t="shared" si="437"/>
        <v/>
      </c>
      <c r="BR769" s="75" t="str">
        <f t="shared" si="423"/>
        <v/>
      </c>
      <c r="BS769" s="33" t="str">
        <f t="shared" si="424"/>
        <v/>
      </c>
      <c r="BT769" s="42" t="str">
        <f t="shared" si="425"/>
        <v/>
      </c>
      <c r="BU769" s="38" t="str">
        <f t="shared" si="426"/>
        <v/>
      </c>
      <c r="BV769" s="30" t="str">
        <f t="shared" si="441"/>
        <v/>
      </c>
      <c r="BW769" s="36" t="str">
        <f t="shared" si="442"/>
        <v/>
      </c>
      <c r="BX769" s="36" t="str">
        <f t="shared" si="443"/>
        <v/>
      </c>
      <c r="BY769" s="45" t="str">
        <f t="shared" si="444"/>
        <v/>
      </c>
      <c r="BZ769" s="12" t="str">
        <f t="shared" si="427"/>
        <v/>
      </c>
      <c r="CA769" s="47" t="str">
        <f t="shared" si="428"/>
        <v/>
      </c>
      <c r="CB769" s="32" t="str">
        <f t="shared" si="429"/>
        <v/>
      </c>
      <c r="CC769" s="32" t="str">
        <f t="shared" si="430"/>
        <v/>
      </c>
      <c r="CD769" s="32" t="str">
        <f t="shared" si="431"/>
        <v/>
      </c>
      <c r="CE769" s="48"/>
      <c r="CF769" s="32" t="str">
        <f t="shared" si="438"/>
        <v/>
      </c>
      <c r="CG769" s="32" t="str">
        <f t="shared" si="439"/>
        <v/>
      </c>
      <c r="CH769" s="48"/>
    </row>
    <row r="770" spans="2:86" ht="30" customHeight="1" x14ac:dyDescent="0.2">
      <c r="B770" s="155"/>
      <c r="C770" s="117"/>
      <c r="D770" s="53"/>
      <c r="E770" s="68"/>
      <c r="F770" s="54"/>
      <c r="G770" s="54"/>
      <c r="H770" s="55"/>
      <c r="I770" s="71"/>
      <c r="J770" s="73"/>
      <c r="K770" s="56"/>
      <c r="L770" s="76" t="str">
        <f t="shared" si="447"/>
        <v/>
      </c>
      <c r="M770" s="77" t="str">
        <f t="shared" si="432"/>
        <v/>
      </c>
      <c r="N770" s="130" t="str">
        <f t="shared" si="433"/>
        <v/>
      </c>
      <c r="O770" s="131" t="str">
        <f t="shared" si="452"/>
        <v/>
      </c>
      <c r="P770" s="131" t="str">
        <f t="shared" si="452"/>
        <v/>
      </c>
      <c r="Q770" s="131" t="str">
        <f t="shared" si="452"/>
        <v/>
      </c>
      <c r="R770" s="131" t="str">
        <f t="shared" si="452"/>
        <v/>
      </c>
      <c r="S770" s="131" t="str">
        <f t="shared" si="452"/>
        <v/>
      </c>
      <c r="T770" s="131" t="str">
        <f t="shared" si="452"/>
        <v/>
      </c>
      <c r="U770" s="131" t="str">
        <f t="shared" si="452"/>
        <v/>
      </c>
      <c r="V770" s="14"/>
      <c r="W770" s="17" t="str">
        <f>IF(C770="",IF(OR(AND($H770&lt;&gt;"",C770=""),AND($F769=$F770,$AK770&lt;&gt;""),COUNTA($H$3:$H$100002)&gt;COUNTA($H$3:$H770),$AE770&lt;&gt;""),W769,""),C770)</f>
        <v/>
      </c>
      <c r="X770" s="17" t="str">
        <f>IF(D770="",IF(OR(AND($H770&lt;&gt;"",D770=""),AND($F769=$F770,$AK770&lt;&gt;""),COUNTA($H$3:$H$100002)&gt;COUNTA($H$3:$H770),$AE770&lt;&gt;""),X769,""),D770)</f>
        <v/>
      </c>
      <c r="Y770" s="17" t="str">
        <f>IF(E770="",IF(OR(AND($H770&lt;&gt;"",E770=""),AND($F769=$F770,$AK770&lt;&gt;""),COUNTA($H$3:$H$100002)&gt;COUNTA($H$3:$H770),$AE770&lt;&gt;""),Y769,""),E770)</f>
        <v/>
      </c>
      <c r="Z770" s="27" t="str">
        <f t="shared" si="449"/>
        <v/>
      </c>
      <c r="AA770" s="2" t="str">
        <f>IF(F770="","",COUNTA($F$3:F770))</f>
        <v/>
      </c>
      <c r="AB770" s="3" t="str">
        <f>IF(F770="","",IFERROR(IF(F770&lt;&gt;"",IFERROR(INDEX(設定!$C$3:$C$303,MATCH(F770,設定!$C$3:$C$303,0),0),INDEX(設定!$C$3:$C$303,MATCH("*"&amp;F770&amp;"*",設定!$C$3:$C$303,0),0)),""),"エラー"))</f>
        <v/>
      </c>
      <c r="AC770" s="2" t="str">
        <f>IF(G770="","",COUNTA($G$3:G770))</f>
        <v/>
      </c>
      <c r="AD770" s="3" t="str">
        <f>IF(G770="","",IFERROR(IF(G770&lt;&gt;"",IFERROR(INDEX(設定!$C$3:$C$303,MATCH(G770,設定!$C$3:$C$303,0),0),INDEX(設定!$C$3:$C$303,MATCH("*"&amp;G770&amp;"*",設定!$C$3:$C$303,0),0)),""),"エラー"))</f>
        <v/>
      </c>
      <c r="AE770" s="3" t="str">
        <f>IFERROR(IF(AB770="",IF(AND(H770&lt;&gt;"",F770=""),INDEX(AB$3:AB770,MATCH(MAX(AA$3:AA770),AA$3:AA770,0),0),""),AB770),"")</f>
        <v/>
      </c>
      <c r="AF770" s="3" t="str">
        <f>IFERROR(IF(AD770="",IF(AND(H770&lt;&gt;"",G770=""),INDEX(AD$3:AD770,MATCH(MAX(AC$3:AC770),AC$3:AC770,0),0),""),AD770),"")</f>
        <v/>
      </c>
      <c r="AG770" s="2" t="str">
        <f>IF(AH770="","",IF(OR(AH770=AH769,AH770=AH771),IF(AND(E770="",AB770="",AG769&lt;&gt;""),MAX($AG$3:AG769),MAX($AG$3:AG769)+1),IF(AH769=AH770,AG769,MAX($AG$3:AG769)+1)))</f>
        <v/>
      </c>
      <c r="AH770" s="12" t="str">
        <f t="shared" si="434"/>
        <v/>
      </c>
      <c r="AI770" s="12" t="str">
        <f t="shared" si="440"/>
        <v/>
      </c>
      <c r="AJ770" s="13" t="str">
        <f t="shared" si="419"/>
        <v/>
      </c>
      <c r="AK770" s="13" t="str">
        <f t="shared" si="420"/>
        <v/>
      </c>
      <c r="AL770" s="13" t="str">
        <f>IF(OR(AJ770="",COUNTIF($AH$3:AH770,AH770)&lt;&gt;COUNTIF(AH$3:AH$100002,AH770)),"",SUMIF(AH$3:AH$100002,AH770,AJ$3:AJ$100002))</f>
        <v/>
      </c>
      <c r="AM770" s="13" t="str">
        <f>IF(OR(AK770="",COUNTIF($AH$3:AH770,AH770)&lt;&gt;COUNTIF(AH$3:AH$100002,AH770)),"",SUMIF(AH$3:AH$100002,AH770,AK$3:AK$100002))</f>
        <v/>
      </c>
      <c r="AO770" s="13" t="str">
        <f t="shared" si="435"/>
        <v/>
      </c>
      <c r="AP770" s="13" t="str">
        <f t="shared" si="435"/>
        <v/>
      </c>
      <c r="AQ770" s="13" t="str">
        <f t="shared" si="435"/>
        <v/>
      </c>
      <c r="AR770" s="13" t="str">
        <f t="shared" si="435"/>
        <v/>
      </c>
      <c r="AS770" s="13" t="str">
        <f t="shared" si="436"/>
        <v/>
      </c>
      <c r="AT770" s="13" t="str">
        <f t="shared" si="436"/>
        <v/>
      </c>
      <c r="AU770" s="13" t="str">
        <f t="shared" si="436"/>
        <v/>
      </c>
      <c r="AV770" s="13" t="str">
        <f t="shared" si="436"/>
        <v/>
      </c>
      <c r="AW770" s="86" t="str">
        <f t="shared" si="421"/>
        <v/>
      </c>
      <c r="AX770" s="59" t="str">
        <f t="shared" si="422"/>
        <v/>
      </c>
      <c r="AY770" s="63" t="str">
        <f>IF(OR($BR770="",BH770=""),"",COUNT($BR$3:$BR770))</f>
        <v/>
      </c>
      <c r="AZ770" s="13" t="str">
        <f>IF(OR($BR770="",BI770=""),"",COUNT($BR$3:$BR770))</f>
        <v/>
      </c>
      <c r="BA770" s="13" t="str">
        <f>IF(OR($BR770="",BJ770=""),"",COUNT($BR$3:$BR770))</f>
        <v/>
      </c>
      <c r="BB770" s="13" t="str">
        <f>IF(OR($BR770="",BK770=""),"",COUNT($BR$3:$BR770))</f>
        <v/>
      </c>
      <c r="BC770" s="13" t="str">
        <f>IF(OR($BR770="",BL770=""),"",COUNT($BR$3:$BR770))</f>
        <v/>
      </c>
      <c r="BD770" s="13" t="str">
        <f>IF(OR($BR770="",BM770=""),"",COUNT($BR$3:$BR770))</f>
        <v/>
      </c>
      <c r="BE770" s="13" t="str">
        <f>IF(OR($BR770="",BN770=""),"",COUNT($BR$3:$BR770))</f>
        <v/>
      </c>
      <c r="BF770" s="13" t="str">
        <f>IF(OR($BR770="",BO770=""),"",COUNT($BR$3:$BR770))</f>
        <v/>
      </c>
      <c r="BG770" s="66" t="str">
        <f>IF(Z770="","",COUNT($Z$3:Z770))</f>
        <v/>
      </c>
      <c r="BH770" s="13" t="str">
        <f>IF(AO770="","",IF(AO770=BH$2,(SUMIF($BV$3:$BV770,BH$2,$BW$3:$BW770)-SUMIF($BX$3:$BX770,BH$2,$BY$3:$BY770))*AO$1,""))</f>
        <v/>
      </c>
      <c r="BI770" s="13" t="str">
        <f>IF(AP770="","",IF(AP770=BI$2,(SUMIF($BV$3:$BV770,BI$2,$BW$3:$BW770)-SUMIF($BX$3:$BX770,BI$2,$BY$3:$BY770))*AP$1,""))</f>
        <v/>
      </c>
      <c r="BJ770" s="13" t="str">
        <f>IF(AQ770="","",IF(AQ770=BJ$2,(SUMIF($BV$3:$BV770,BJ$2,$BW$3:$BW770)-SUMIF($BX$3:$BX770,BJ$2,$BY$3:$BY770))*AQ$1,""))</f>
        <v/>
      </c>
      <c r="BK770" s="13" t="str">
        <f>IF(AR770="","",IF(AR770=BK$2,(SUMIF($BV$3:$BV770,BK$2,$BW$3:$BW770)-SUMIF($BX$3:$BX770,BK$2,$BY$3:$BY770))*AR$1,""))</f>
        <v/>
      </c>
      <c r="BL770" s="13" t="str">
        <f>IF(AS770="","",IF(AS770=BL$2,(SUMIF($BV$3:$BV770,BL$2,$BW$3:$BW770)-SUMIF($BX$3:$BX770,BL$2,$BY$3:$BY770))*AS$1,""))</f>
        <v/>
      </c>
      <c r="BM770" s="13" t="str">
        <f>IF(AT770="","",IF(AT770=BM$2,(SUMIF($BV$3:$BV770,BM$2,$BW$3:$BW770)-SUMIF($BX$3:$BX770,BM$2,$BY$3:$BY770))*AT$1,""))</f>
        <v/>
      </c>
      <c r="BN770" s="13" t="str">
        <f>IF(AU770="","",IF(AU770=BN$2,(SUMIF($BV$3:$BV770,BN$2,$BW$3:$BW770)-SUMIF($BX$3:$BX770,BN$2,$BY$3:$BY770))*AU$1,""))</f>
        <v/>
      </c>
      <c r="BO770" s="13" t="str">
        <f>IF(AV770="","",IF(AV770=BO$2,(SUMIF($BV$3:$BV770,BO$2,$BW$3:$BW770)-SUMIF($BX$3:$BX770,BO$2,$BY$3:$BY770))*AV$1,""))</f>
        <v/>
      </c>
      <c r="BP770" s="69"/>
      <c r="BQ770" s="13" t="str">
        <f t="shared" si="437"/>
        <v/>
      </c>
      <c r="BR770" s="75" t="str">
        <f t="shared" si="423"/>
        <v/>
      </c>
      <c r="BS770" s="33" t="str">
        <f t="shared" si="424"/>
        <v/>
      </c>
      <c r="BT770" s="42" t="str">
        <f t="shared" si="425"/>
        <v/>
      </c>
      <c r="BU770" s="38" t="str">
        <f t="shared" si="426"/>
        <v/>
      </c>
      <c r="BV770" s="30" t="str">
        <f t="shared" si="441"/>
        <v/>
      </c>
      <c r="BW770" s="36" t="str">
        <f t="shared" si="442"/>
        <v/>
      </c>
      <c r="BX770" s="36" t="str">
        <f t="shared" si="443"/>
        <v/>
      </c>
      <c r="BY770" s="45" t="str">
        <f t="shared" si="444"/>
        <v/>
      </c>
      <c r="BZ770" s="12" t="str">
        <f t="shared" si="427"/>
        <v/>
      </c>
      <c r="CA770" s="47" t="str">
        <f t="shared" si="428"/>
        <v/>
      </c>
      <c r="CB770" s="32" t="str">
        <f t="shared" si="429"/>
        <v/>
      </c>
      <c r="CC770" s="32" t="str">
        <f t="shared" si="430"/>
        <v/>
      </c>
      <c r="CD770" s="32" t="str">
        <f t="shared" si="431"/>
        <v/>
      </c>
      <c r="CE770" s="48"/>
      <c r="CF770" s="32" t="str">
        <f t="shared" si="438"/>
        <v/>
      </c>
      <c r="CG770" s="32" t="str">
        <f t="shared" si="439"/>
        <v/>
      </c>
      <c r="CH770" s="48"/>
    </row>
    <row r="771" spans="2:86" ht="30" customHeight="1" x14ac:dyDescent="0.2">
      <c r="B771" s="155"/>
      <c r="C771" s="117"/>
      <c r="D771" s="53"/>
      <c r="E771" s="68"/>
      <c r="F771" s="54"/>
      <c r="G771" s="54"/>
      <c r="H771" s="55"/>
      <c r="I771" s="71"/>
      <c r="J771" s="73"/>
      <c r="K771" s="56"/>
      <c r="L771" s="76" t="str">
        <f t="shared" si="447"/>
        <v/>
      </c>
      <c r="M771" s="77" t="str">
        <f t="shared" si="432"/>
        <v/>
      </c>
      <c r="N771" s="130" t="str">
        <f t="shared" si="433"/>
        <v/>
      </c>
      <c r="O771" s="131" t="str">
        <f t="shared" si="452"/>
        <v/>
      </c>
      <c r="P771" s="131" t="str">
        <f t="shared" si="452"/>
        <v/>
      </c>
      <c r="Q771" s="131" t="str">
        <f t="shared" si="452"/>
        <v/>
      </c>
      <c r="R771" s="131" t="str">
        <f t="shared" si="452"/>
        <v/>
      </c>
      <c r="S771" s="131" t="str">
        <f t="shared" si="452"/>
        <v/>
      </c>
      <c r="T771" s="131" t="str">
        <f t="shared" si="452"/>
        <v/>
      </c>
      <c r="U771" s="131" t="str">
        <f t="shared" si="452"/>
        <v/>
      </c>
      <c r="V771" s="14"/>
      <c r="W771" s="17" t="str">
        <f>IF(C771="",IF(OR(AND($H771&lt;&gt;"",C771=""),AND($F770=$F771,$AK771&lt;&gt;""),COUNTA($H$3:$H$100002)&gt;COUNTA($H$3:$H771),$AE771&lt;&gt;""),W770,""),C771)</f>
        <v/>
      </c>
      <c r="X771" s="17" t="str">
        <f>IF(D771="",IF(OR(AND($H771&lt;&gt;"",D771=""),AND($F770=$F771,$AK771&lt;&gt;""),COUNTA($H$3:$H$100002)&gt;COUNTA($H$3:$H771),$AE771&lt;&gt;""),X770,""),D771)</f>
        <v/>
      </c>
      <c r="Y771" s="17" t="str">
        <f>IF(E771="",IF(OR(AND($H771&lt;&gt;"",E771=""),AND($F770=$F771,$AK771&lt;&gt;""),COUNTA($H$3:$H$100002)&gt;COUNTA($H$3:$H771),$AE771&lt;&gt;""),Y770,""),E771)</f>
        <v/>
      </c>
      <c r="Z771" s="27" t="str">
        <f t="shared" si="449"/>
        <v/>
      </c>
      <c r="AA771" s="2" t="str">
        <f>IF(F771="","",COUNTA($F$3:F771))</f>
        <v/>
      </c>
      <c r="AB771" s="3" t="str">
        <f>IF(F771="","",IFERROR(IF(F771&lt;&gt;"",IFERROR(INDEX(設定!$C$3:$C$303,MATCH(F771,設定!$C$3:$C$303,0),0),INDEX(設定!$C$3:$C$303,MATCH("*"&amp;F771&amp;"*",設定!$C$3:$C$303,0),0)),""),"エラー"))</f>
        <v/>
      </c>
      <c r="AC771" s="2" t="str">
        <f>IF(G771="","",COUNTA($G$3:G771))</f>
        <v/>
      </c>
      <c r="AD771" s="3" t="str">
        <f>IF(G771="","",IFERROR(IF(G771&lt;&gt;"",IFERROR(INDEX(設定!$C$3:$C$303,MATCH(G771,設定!$C$3:$C$303,0),0),INDEX(設定!$C$3:$C$303,MATCH("*"&amp;G771&amp;"*",設定!$C$3:$C$303,0),0)),""),"エラー"))</f>
        <v/>
      </c>
      <c r="AE771" s="3" t="str">
        <f>IFERROR(IF(AB771="",IF(AND(H771&lt;&gt;"",F771=""),INDEX(AB$3:AB771,MATCH(MAX(AA$3:AA771),AA$3:AA771,0),0),""),AB771),"")</f>
        <v/>
      </c>
      <c r="AF771" s="3" t="str">
        <f>IFERROR(IF(AD771="",IF(AND(H771&lt;&gt;"",G771=""),INDEX(AD$3:AD771,MATCH(MAX(AC$3:AC771),AC$3:AC771,0),0),""),AD771),"")</f>
        <v/>
      </c>
      <c r="AG771" s="2" t="str">
        <f>IF(AH771="","",IF(OR(AH771=AH770,AH771=AH772),IF(AND(E771="",AB771="",AG770&lt;&gt;""),MAX($AG$3:AG770),MAX($AG$3:AG770)+1),IF(AH770=AH771,AG770,MAX($AG$3:AG770)+1)))</f>
        <v/>
      </c>
      <c r="AH771" s="12" t="str">
        <f t="shared" si="434"/>
        <v/>
      </c>
      <c r="AI771" s="12" t="str">
        <f t="shared" si="440"/>
        <v/>
      </c>
      <c r="AJ771" s="13" t="str">
        <f t="shared" ref="AJ771:AJ834" si="453">IF($AE771="","",IF($AF771="",0,J771))</f>
        <v/>
      </c>
      <c r="AK771" s="13" t="str">
        <f t="shared" ref="AK771:AK834" si="454">IF($AE771="","",IF($AF771="",0,K771))</f>
        <v/>
      </c>
      <c r="AL771" s="13" t="str">
        <f>IF(OR(AJ771="",COUNTIF($AH$3:AH771,AH771)&lt;&gt;COUNTIF(AH$3:AH$100002,AH771)),"",SUMIF(AH$3:AH$100002,AH771,AJ$3:AJ$100002))</f>
        <v/>
      </c>
      <c r="AM771" s="13" t="str">
        <f>IF(OR(AK771="",COUNTIF($AH$3:AH771,AH771)&lt;&gt;COUNTIF(AH$3:AH$100002,AH771)),"",SUMIF(AH$3:AH$100002,AH771,AK$3:AK$100002))</f>
        <v/>
      </c>
      <c r="AO771" s="13" t="str">
        <f t="shared" si="435"/>
        <v/>
      </c>
      <c r="AP771" s="13" t="str">
        <f t="shared" si="435"/>
        <v/>
      </c>
      <c r="AQ771" s="13" t="str">
        <f t="shared" si="435"/>
        <v/>
      </c>
      <c r="AR771" s="13" t="str">
        <f t="shared" ref="AR771:AV834" si="455">IF($Z771="","",IF(COUNTIF($AE771:$AF771,AR$2),AR$2,""))</f>
        <v/>
      </c>
      <c r="AS771" s="13" t="str">
        <f t="shared" si="436"/>
        <v/>
      </c>
      <c r="AT771" s="13" t="str">
        <f t="shared" si="436"/>
        <v/>
      </c>
      <c r="AU771" s="13" t="str">
        <f t="shared" si="436"/>
        <v/>
      </c>
      <c r="AV771" s="13" t="str">
        <f t="shared" si="436"/>
        <v/>
      </c>
      <c r="AW771" s="86" t="str">
        <f t="shared" ref="AW771:AW834" si="456">IF(J771="","",J771)</f>
        <v/>
      </c>
      <c r="AX771" s="59" t="str">
        <f t="shared" ref="AX771:AX834" si="457">IF(K771="","",K771)</f>
        <v/>
      </c>
      <c r="AY771" s="63" t="str">
        <f>IF(OR($BR771="",BH771=""),"",COUNT($BR$3:$BR771))</f>
        <v/>
      </c>
      <c r="AZ771" s="13" t="str">
        <f>IF(OR($BR771="",BI771=""),"",COUNT($BR$3:$BR771))</f>
        <v/>
      </c>
      <c r="BA771" s="13" t="str">
        <f>IF(OR($BR771="",BJ771=""),"",COUNT($BR$3:$BR771))</f>
        <v/>
      </c>
      <c r="BB771" s="13" t="str">
        <f>IF(OR($BR771="",BK771=""),"",COUNT($BR$3:$BR771))</f>
        <v/>
      </c>
      <c r="BC771" s="13" t="str">
        <f>IF(OR($BR771="",BL771=""),"",COUNT($BR$3:$BR771))</f>
        <v/>
      </c>
      <c r="BD771" s="13" t="str">
        <f>IF(OR($BR771="",BM771=""),"",COUNT($BR$3:$BR771))</f>
        <v/>
      </c>
      <c r="BE771" s="13" t="str">
        <f>IF(OR($BR771="",BN771=""),"",COUNT($BR$3:$BR771))</f>
        <v/>
      </c>
      <c r="BF771" s="13" t="str">
        <f>IF(OR($BR771="",BO771=""),"",COUNT($BR$3:$BR771))</f>
        <v/>
      </c>
      <c r="BG771" s="66" t="str">
        <f>IF(Z771="","",COUNT($Z$3:Z771))</f>
        <v/>
      </c>
      <c r="BH771" s="13" t="str">
        <f>IF(AO771="","",IF(AO771=BH$2,(SUMIF($BV$3:$BV771,BH$2,$BW$3:$BW771)-SUMIF($BX$3:$BX771,BH$2,$BY$3:$BY771))*AO$1,""))</f>
        <v/>
      </c>
      <c r="BI771" s="13" t="str">
        <f>IF(AP771="","",IF(AP771=BI$2,(SUMIF($BV$3:$BV771,BI$2,$BW$3:$BW771)-SUMIF($BX$3:$BX771,BI$2,$BY$3:$BY771))*AP$1,""))</f>
        <v/>
      </c>
      <c r="BJ771" s="13" t="str">
        <f>IF(AQ771="","",IF(AQ771=BJ$2,(SUMIF($BV$3:$BV771,BJ$2,$BW$3:$BW771)-SUMIF($BX$3:$BX771,BJ$2,$BY$3:$BY771))*AQ$1,""))</f>
        <v/>
      </c>
      <c r="BK771" s="13" t="str">
        <f>IF(AR771="","",IF(AR771=BK$2,(SUMIF($BV$3:$BV771,BK$2,$BW$3:$BW771)-SUMIF($BX$3:$BX771,BK$2,$BY$3:$BY771))*AR$1,""))</f>
        <v/>
      </c>
      <c r="BL771" s="13" t="str">
        <f>IF(AS771="","",IF(AS771=BL$2,(SUMIF($BV$3:$BV771,BL$2,$BW$3:$BW771)-SUMIF($BX$3:$BX771,BL$2,$BY$3:$BY771))*AS$1,""))</f>
        <v/>
      </c>
      <c r="BM771" s="13" t="str">
        <f>IF(AT771="","",IF(AT771=BM$2,(SUMIF($BV$3:$BV771,BM$2,$BW$3:$BW771)-SUMIF($BX$3:$BX771,BM$2,$BY$3:$BY771))*AT$1,""))</f>
        <v/>
      </c>
      <c r="BN771" s="13" t="str">
        <f>IF(AU771="","",IF(AU771=BN$2,(SUMIF($BV$3:$BV771,BN$2,$BW$3:$BW771)-SUMIF($BX$3:$BX771,BN$2,$BY$3:$BY771))*AU$1,""))</f>
        <v/>
      </c>
      <c r="BO771" s="13" t="str">
        <f>IF(AV771="","",IF(AV771=BO$2,(SUMIF($BV$3:$BV771,BO$2,$BW$3:$BW771)-SUMIF($BX$3:$BX771,BO$2,$BY$3:$BY771))*AV$1,""))</f>
        <v/>
      </c>
      <c r="BP771" s="69"/>
      <c r="BQ771" s="13" t="str">
        <f t="shared" si="437"/>
        <v/>
      </c>
      <c r="BR771" s="75" t="str">
        <f t="shared" ref="BR771:BR834" si="458">IF(Z771="","",Z771)</f>
        <v/>
      </c>
      <c r="BS771" s="33" t="str">
        <f t="shared" ref="BS771:BS834" si="459">IF(Z771="","",W771)</f>
        <v/>
      </c>
      <c r="BT771" s="42" t="str">
        <f t="shared" ref="BT771:BT834" si="460">IF(Z771="","",X771)</f>
        <v/>
      </c>
      <c r="BU771" s="38" t="str">
        <f t="shared" ref="BU771:BU834" si="461">IF(Z771="","",Y771)</f>
        <v/>
      </c>
      <c r="BV771" s="30" t="str">
        <f t="shared" si="441"/>
        <v/>
      </c>
      <c r="BW771" s="36" t="str">
        <f t="shared" si="442"/>
        <v/>
      </c>
      <c r="BX771" s="36" t="str">
        <f t="shared" si="443"/>
        <v/>
      </c>
      <c r="BY771" s="45" t="str">
        <f t="shared" si="444"/>
        <v/>
      </c>
      <c r="BZ771" s="12" t="str">
        <f t="shared" ref="BZ771:BZ834" si="462">IF(H771="","",H771&amp;IF(I771="",""," ("&amp;I771&amp;")"))</f>
        <v/>
      </c>
      <c r="CA771" s="47" t="str">
        <f t="shared" ref="CA771:CA834" si="463">IF(AE771="","",AE771)</f>
        <v/>
      </c>
      <c r="CB771" s="32" t="str">
        <f t="shared" ref="CB771:CB834" si="464">IF(AF771="","",AF771)</f>
        <v/>
      </c>
      <c r="CC771" s="32" t="str">
        <f t="shared" ref="CC771:CC834" si="465">IF(J771="","",J771)</f>
        <v/>
      </c>
      <c r="CD771" s="32" t="str">
        <f t="shared" ref="CD771:CD834" si="466">IF(K771="","",K771)</f>
        <v/>
      </c>
      <c r="CE771" s="48"/>
      <c r="CF771" s="32" t="str">
        <f t="shared" si="438"/>
        <v/>
      </c>
      <c r="CG771" s="32" t="str">
        <f t="shared" si="439"/>
        <v/>
      </c>
      <c r="CH771" s="48"/>
    </row>
    <row r="772" spans="2:86" ht="30" customHeight="1" x14ac:dyDescent="0.2">
      <c r="B772" s="155"/>
      <c r="C772" s="117"/>
      <c r="D772" s="53"/>
      <c r="E772" s="68"/>
      <c r="F772" s="54"/>
      <c r="G772" s="54"/>
      <c r="H772" s="55"/>
      <c r="I772" s="71"/>
      <c r="J772" s="73"/>
      <c r="K772" s="56"/>
      <c r="L772" s="76" t="str">
        <f t="shared" si="447"/>
        <v/>
      </c>
      <c r="M772" s="77" t="str">
        <f t="shared" ref="M772:M835" si="467">IF(AF772="","",AF772)</f>
        <v/>
      </c>
      <c r="N772" s="130" t="str">
        <f t="shared" ref="N772:N835" si="468">IFERROR(INDEX($BH$3:$BO$100002,MATCH($BG772,$BG$3:$BG$100002,0),MATCH(N$1,$BH$2:$BO$2,0)),"")</f>
        <v/>
      </c>
      <c r="O772" s="131" t="str">
        <f t="shared" si="452"/>
        <v/>
      </c>
      <c r="P772" s="131" t="str">
        <f t="shared" si="452"/>
        <v/>
      </c>
      <c r="Q772" s="131" t="str">
        <f t="shared" si="452"/>
        <v/>
      </c>
      <c r="R772" s="131" t="str">
        <f t="shared" si="452"/>
        <v/>
      </c>
      <c r="S772" s="131" t="str">
        <f t="shared" si="452"/>
        <v/>
      </c>
      <c r="T772" s="131" t="str">
        <f t="shared" si="452"/>
        <v/>
      </c>
      <c r="U772" s="131" t="str">
        <f t="shared" si="452"/>
        <v/>
      </c>
      <c r="V772" s="14"/>
      <c r="W772" s="17" t="str">
        <f>IF(C772="",IF(OR(AND($H772&lt;&gt;"",C772=""),AND($F771=$F772,$AK772&lt;&gt;""),COUNTA($H$3:$H$100002)&gt;COUNTA($H$3:$H772),$AE772&lt;&gt;""),W771,""),C772)</f>
        <v/>
      </c>
      <c r="X772" s="17" t="str">
        <f>IF(D772="",IF(OR(AND($H772&lt;&gt;"",D772=""),AND($F771=$F772,$AK772&lt;&gt;""),COUNTA($H$3:$H$100002)&gt;COUNTA($H$3:$H772),$AE772&lt;&gt;""),X771,""),D772)</f>
        <v/>
      </c>
      <c r="Y772" s="17" t="str">
        <f>IF(E772="",IF(OR(AND($H772&lt;&gt;"",E772=""),AND($F771=$F772,$AK772&lt;&gt;""),COUNTA($H$3:$H$100002)&gt;COUNTA($H$3:$H772),$AE772&lt;&gt;""),Y771,""),E772)</f>
        <v/>
      </c>
      <c r="Z772" s="27" t="str">
        <f t="shared" si="449"/>
        <v/>
      </c>
      <c r="AA772" s="2" t="str">
        <f>IF(F772="","",COUNTA($F$3:F772))</f>
        <v/>
      </c>
      <c r="AB772" s="3" t="str">
        <f>IF(F772="","",IFERROR(IF(F772&lt;&gt;"",IFERROR(INDEX(設定!$C$3:$C$303,MATCH(F772,設定!$C$3:$C$303,0),0),INDEX(設定!$C$3:$C$303,MATCH("*"&amp;F772&amp;"*",設定!$C$3:$C$303,0),0)),""),"エラー"))</f>
        <v/>
      </c>
      <c r="AC772" s="2" t="str">
        <f>IF(G772="","",COUNTA($G$3:G772))</f>
        <v/>
      </c>
      <c r="AD772" s="3" t="str">
        <f>IF(G772="","",IFERROR(IF(G772&lt;&gt;"",IFERROR(INDEX(設定!$C$3:$C$303,MATCH(G772,設定!$C$3:$C$303,0),0),INDEX(設定!$C$3:$C$303,MATCH("*"&amp;G772&amp;"*",設定!$C$3:$C$303,0),0)),""),"エラー"))</f>
        <v/>
      </c>
      <c r="AE772" s="3" t="str">
        <f>IFERROR(IF(AB772="",IF(AND(H772&lt;&gt;"",F772=""),INDEX(AB$3:AB772,MATCH(MAX(AA$3:AA772),AA$3:AA772,0),0),""),AB772),"")</f>
        <v/>
      </c>
      <c r="AF772" s="3" t="str">
        <f>IFERROR(IF(AD772="",IF(AND(H772&lt;&gt;"",G772=""),INDEX(AD$3:AD772,MATCH(MAX(AC$3:AC772),AC$3:AC772,0),0),""),AD772),"")</f>
        <v/>
      </c>
      <c r="AG772" s="2" t="str">
        <f>IF(AH772="","",IF(OR(AH772=AH771,AH772=AH773),IF(AND(E772="",AB772="",AG771&lt;&gt;""),MAX($AG$3:AG771),MAX($AG$3:AG771)+1),IF(AH771=AH772,AG771,MAX($AG$3:AG771)+1)))</f>
        <v/>
      </c>
      <c r="AH772" s="12" t="str">
        <f t="shared" ref="AH772:AH835" si="469">IF(AE772="","",Z772&amp;"@"&amp;AE772&amp;"@"&amp;AF772)</f>
        <v/>
      </c>
      <c r="AI772" s="12" t="str">
        <f t="shared" si="440"/>
        <v/>
      </c>
      <c r="AJ772" s="13" t="str">
        <f t="shared" si="453"/>
        <v/>
      </c>
      <c r="AK772" s="13" t="str">
        <f t="shared" si="454"/>
        <v/>
      </c>
      <c r="AL772" s="13" t="str">
        <f>IF(OR(AJ772="",COUNTIF($AH$3:AH772,AH772)&lt;&gt;COUNTIF(AH$3:AH$100002,AH772)),"",SUMIF(AH$3:AH$100002,AH772,AJ$3:AJ$100002))</f>
        <v/>
      </c>
      <c r="AM772" s="13" t="str">
        <f>IF(OR(AK772="",COUNTIF($AH$3:AH772,AH772)&lt;&gt;COUNTIF(AH$3:AH$100002,AH772)),"",SUMIF(AH$3:AH$100002,AH772,AK$3:AK$100002))</f>
        <v/>
      </c>
      <c r="AO772" s="13" t="str">
        <f t="shared" ref="AO772:AU835" si="470">IF($Z772="","",IF(COUNTIF($AE772:$AF772,AO$2),AO$2,""))</f>
        <v/>
      </c>
      <c r="AP772" s="13" t="str">
        <f t="shared" si="470"/>
        <v/>
      </c>
      <c r="AQ772" s="13" t="str">
        <f t="shared" si="470"/>
        <v/>
      </c>
      <c r="AR772" s="13" t="str">
        <f t="shared" si="455"/>
        <v/>
      </c>
      <c r="AS772" s="13" t="str">
        <f t="shared" si="455"/>
        <v/>
      </c>
      <c r="AT772" s="13" t="str">
        <f t="shared" si="455"/>
        <v/>
      </c>
      <c r="AU772" s="13" t="str">
        <f t="shared" si="455"/>
        <v/>
      </c>
      <c r="AV772" s="13" t="str">
        <f t="shared" si="455"/>
        <v/>
      </c>
      <c r="AW772" s="86" t="str">
        <f t="shared" si="456"/>
        <v/>
      </c>
      <c r="AX772" s="59" t="str">
        <f t="shared" si="457"/>
        <v/>
      </c>
      <c r="AY772" s="63" t="str">
        <f>IF(OR($BR772="",BH772=""),"",COUNT($BR$3:$BR772))</f>
        <v/>
      </c>
      <c r="AZ772" s="13" t="str">
        <f>IF(OR($BR772="",BI772=""),"",COUNT($BR$3:$BR772))</f>
        <v/>
      </c>
      <c r="BA772" s="13" t="str">
        <f>IF(OR($BR772="",BJ772=""),"",COUNT($BR$3:$BR772))</f>
        <v/>
      </c>
      <c r="BB772" s="13" t="str">
        <f>IF(OR($BR772="",BK772=""),"",COUNT($BR$3:$BR772))</f>
        <v/>
      </c>
      <c r="BC772" s="13" t="str">
        <f>IF(OR($BR772="",BL772=""),"",COUNT($BR$3:$BR772))</f>
        <v/>
      </c>
      <c r="BD772" s="13" t="str">
        <f>IF(OR($BR772="",BM772=""),"",COUNT($BR$3:$BR772))</f>
        <v/>
      </c>
      <c r="BE772" s="13" t="str">
        <f>IF(OR($BR772="",BN772=""),"",COUNT($BR$3:$BR772))</f>
        <v/>
      </c>
      <c r="BF772" s="13" t="str">
        <f>IF(OR($BR772="",BO772=""),"",COUNT($BR$3:$BR772))</f>
        <v/>
      </c>
      <c r="BG772" s="66" t="str">
        <f>IF(Z772="","",COUNT($Z$3:Z772))</f>
        <v/>
      </c>
      <c r="BH772" s="13" t="str">
        <f>IF(AO772="","",IF(AO772=BH$2,(SUMIF($BV$3:$BV772,BH$2,$BW$3:$BW772)-SUMIF($BX$3:$BX772,BH$2,$BY$3:$BY772))*AO$1,""))</f>
        <v/>
      </c>
      <c r="BI772" s="13" t="str">
        <f>IF(AP772="","",IF(AP772=BI$2,(SUMIF($BV$3:$BV772,BI$2,$BW$3:$BW772)-SUMIF($BX$3:$BX772,BI$2,$BY$3:$BY772))*AP$1,""))</f>
        <v/>
      </c>
      <c r="BJ772" s="13" t="str">
        <f>IF(AQ772="","",IF(AQ772=BJ$2,(SUMIF($BV$3:$BV772,BJ$2,$BW$3:$BW772)-SUMIF($BX$3:$BX772,BJ$2,$BY$3:$BY772))*AQ$1,""))</f>
        <v/>
      </c>
      <c r="BK772" s="13" t="str">
        <f>IF(AR772="","",IF(AR772=BK$2,(SUMIF($BV$3:$BV772,BK$2,$BW$3:$BW772)-SUMIF($BX$3:$BX772,BK$2,$BY$3:$BY772))*AR$1,""))</f>
        <v/>
      </c>
      <c r="BL772" s="13" t="str">
        <f>IF(AS772="","",IF(AS772=BL$2,(SUMIF($BV$3:$BV772,BL$2,$BW$3:$BW772)-SUMIF($BX$3:$BX772,BL$2,$BY$3:$BY772))*AS$1,""))</f>
        <v/>
      </c>
      <c r="BM772" s="13" t="str">
        <f>IF(AT772="","",IF(AT772=BM$2,(SUMIF($BV$3:$BV772,BM$2,$BW$3:$BW772)-SUMIF($BX$3:$BX772,BM$2,$BY$3:$BY772))*AT$1,""))</f>
        <v/>
      </c>
      <c r="BN772" s="13" t="str">
        <f>IF(AU772="","",IF(AU772=BN$2,(SUMIF($BV$3:$BV772,BN$2,$BW$3:$BW772)-SUMIF($BX$3:$BX772,BN$2,$BY$3:$BY772))*AU$1,""))</f>
        <v/>
      </c>
      <c r="BO772" s="13" t="str">
        <f>IF(AV772="","",IF(AV772=BO$2,(SUMIF($BV$3:$BV772,BO$2,$BW$3:$BW772)-SUMIF($BX$3:$BX772,BO$2,$BY$3:$BY772))*AV$1,""))</f>
        <v/>
      </c>
      <c r="BP772" s="69"/>
      <c r="BQ772" s="13" t="str">
        <f t="shared" ref="BQ772:BQ835" si="471">IF(B772="","",IF(ISNUMBER(B772),B772,""))</f>
        <v/>
      </c>
      <c r="BR772" s="75" t="str">
        <f t="shared" si="458"/>
        <v/>
      </c>
      <c r="BS772" s="33" t="str">
        <f t="shared" si="459"/>
        <v/>
      </c>
      <c r="BT772" s="42" t="str">
        <f t="shared" si="460"/>
        <v/>
      </c>
      <c r="BU772" s="38" t="str">
        <f t="shared" si="461"/>
        <v/>
      </c>
      <c r="BV772" s="30" t="str">
        <f t="shared" si="441"/>
        <v/>
      </c>
      <c r="BW772" s="36" t="str">
        <f t="shared" si="442"/>
        <v/>
      </c>
      <c r="BX772" s="36" t="str">
        <f t="shared" si="443"/>
        <v/>
      </c>
      <c r="BY772" s="45" t="str">
        <f t="shared" si="444"/>
        <v/>
      </c>
      <c r="BZ772" s="12" t="str">
        <f t="shared" si="462"/>
        <v/>
      </c>
      <c r="CA772" s="47" t="str">
        <f t="shared" si="463"/>
        <v/>
      </c>
      <c r="CB772" s="32" t="str">
        <f t="shared" si="464"/>
        <v/>
      </c>
      <c r="CC772" s="32" t="str">
        <f t="shared" si="465"/>
        <v/>
      </c>
      <c r="CD772" s="32" t="str">
        <f t="shared" si="466"/>
        <v/>
      </c>
      <c r="CE772" s="48"/>
      <c r="CF772" s="32" t="str">
        <f t="shared" ref="CF772:CF835" si="472">IF(AND(ISNUMBER(B772),CG772&lt;&gt;""),B772,"")</f>
        <v/>
      </c>
      <c r="CG772" s="32" t="str">
        <f t="shared" ref="CG772:CG835" si="473">IF(AE772="","",AE772&amp;"@"&amp;AF772)</f>
        <v/>
      </c>
      <c r="CH772" s="48"/>
    </row>
    <row r="773" spans="2:86" ht="30" customHeight="1" x14ac:dyDescent="0.2">
      <c r="B773" s="155"/>
      <c r="C773" s="117"/>
      <c r="D773" s="53"/>
      <c r="E773" s="68"/>
      <c r="F773" s="54"/>
      <c r="G773" s="54"/>
      <c r="H773" s="55"/>
      <c r="I773" s="71"/>
      <c r="J773" s="73"/>
      <c r="K773" s="56"/>
      <c r="L773" s="76" t="str">
        <f t="shared" si="447"/>
        <v/>
      </c>
      <c r="M773" s="77" t="str">
        <f t="shared" si="467"/>
        <v/>
      </c>
      <c r="N773" s="130" t="str">
        <f t="shared" si="468"/>
        <v/>
      </c>
      <c r="O773" s="131" t="str">
        <f t="shared" ref="O773:U782" si="474">IFERROR(INDEX($BH$3:$BO$100002,MATCH($BG773,$BG$3:$BG$100002,0),MATCH(O$1,$BH$2:$BO$2,0)),"")</f>
        <v/>
      </c>
      <c r="P773" s="131" t="str">
        <f t="shared" si="474"/>
        <v/>
      </c>
      <c r="Q773" s="131" t="str">
        <f t="shared" si="474"/>
        <v/>
      </c>
      <c r="R773" s="131" t="str">
        <f t="shared" si="474"/>
        <v/>
      </c>
      <c r="S773" s="131" t="str">
        <f t="shared" si="474"/>
        <v/>
      </c>
      <c r="T773" s="131" t="str">
        <f t="shared" si="474"/>
        <v/>
      </c>
      <c r="U773" s="131" t="str">
        <f t="shared" si="474"/>
        <v/>
      </c>
      <c r="V773" s="14"/>
      <c r="W773" s="17" t="str">
        <f>IF(C773="",IF(OR(AND($H773&lt;&gt;"",C773=""),AND($F772=$F773,$AK773&lt;&gt;""),COUNTA($H$3:$H$100002)&gt;COUNTA($H$3:$H773),$AE773&lt;&gt;""),W772,""),C773)</f>
        <v/>
      </c>
      <c r="X773" s="17" t="str">
        <f>IF(D773="",IF(OR(AND($H773&lt;&gt;"",D773=""),AND($F772=$F773,$AK773&lt;&gt;""),COUNTA($H$3:$H$100002)&gt;COUNTA($H$3:$H773),$AE773&lt;&gt;""),X772,""),D773)</f>
        <v/>
      </c>
      <c r="Y773" s="17" t="str">
        <f>IF(E773="",IF(OR(AND($H773&lt;&gt;"",E773=""),AND($F772=$F773,$AK773&lt;&gt;""),COUNTA($H$3:$H$100002)&gt;COUNTA($H$3:$H773),$AE773&lt;&gt;""),Y772,""),E773)</f>
        <v/>
      </c>
      <c r="Z773" s="27" t="str">
        <f t="shared" si="449"/>
        <v/>
      </c>
      <c r="AA773" s="2" t="str">
        <f>IF(F773="","",COUNTA($F$3:F773))</f>
        <v/>
      </c>
      <c r="AB773" s="3" t="str">
        <f>IF(F773="","",IFERROR(IF(F773&lt;&gt;"",IFERROR(INDEX(設定!$C$3:$C$303,MATCH(F773,設定!$C$3:$C$303,0),0),INDEX(設定!$C$3:$C$303,MATCH("*"&amp;F773&amp;"*",設定!$C$3:$C$303,0),0)),""),"エラー"))</f>
        <v/>
      </c>
      <c r="AC773" s="2" t="str">
        <f>IF(G773="","",COUNTA($G$3:G773))</f>
        <v/>
      </c>
      <c r="AD773" s="3" t="str">
        <f>IF(G773="","",IFERROR(IF(G773&lt;&gt;"",IFERROR(INDEX(設定!$C$3:$C$303,MATCH(G773,設定!$C$3:$C$303,0),0),INDEX(設定!$C$3:$C$303,MATCH("*"&amp;G773&amp;"*",設定!$C$3:$C$303,0),0)),""),"エラー"))</f>
        <v/>
      </c>
      <c r="AE773" s="3" t="str">
        <f>IFERROR(IF(AB773="",IF(AND(H773&lt;&gt;"",F773=""),INDEX(AB$3:AB773,MATCH(MAX(AA$3:AA773),AA$3:AA773,0),0),""),AB773),"")</f>
        <v/>
      </c>
      <c r="AF773" s="3" t="str">
        <f>IFERROR(IF(AD773="",IF(AND(H773&lt;&gt;"",G773=""),INDEX(AD$3:AD773,MATCH(MAX(AC$3:AC773),AC$3:AC773,0),0),""),AD773),"")</f>
        <v/>
      </c>
      <c r="AG773" s="2" t="str">
        <f>IF(AH773="","",IF(OR(AH773=AH772,AH773=AH774),IF(AND(E773="",AB773="",AG772&lt;&gt;""),MAX($AG$3:AG772),MAX($AG$3:AG772)+1),IF(AH772=AH773,AG772,MAX($AG$3:AG772)+1)))</f>
        <v/>
      </c>
      <c r="AH773" s="12" t="str">
        <f t="shared" si="469"/>
        <v/>
      </c>
      <c r="AI773" s="12" t="str">
        <f t="shared" si="440"/>
        <v/>
      </c>
      <c r="AJ773" s="13" t="str">
        <f t="shared" si="453"/>
        <v/>
      </c>
      <c r="AK773" s="13" t="str">
        <f t="shared" si="454"/>
        <v/>
      </c>
      <c r="AL773" s="13" t="str">
        <f>IF(OR(AJ773="",COUNTIF($AH$3:AH773,AH773)&lt;&gt;COUNTIF(AH$3:AH$100002,AH773)),"",SUMIF(AH$3:AH$100002,AH773,AJ$3:AJ$100002))</f>
        <v/>
      </c>
      <c r="AM773" s="13" t="str">
        <f>IF(OR(AK773="",COUNTIF($AH$3:AH773,AH773)&lt;&gt;COUNTIF(AH$3:AH$100002,AH773)),"",SUMIF(AH$3:AH$100002,AH773,AK$3:AK$100002))</f>
        <v/>
      </c>
      <c r="AO773" s="13" t="str">
        <f t="shared" si="470"/>
        <v/>
      </c>
      <c r="AP773" s="13" t="str">
        <f t="shared" si="470"/>
        <v/>
      </c>
      <c r="AQ773" s="13" t="str">
        <f t="shared" si="470"/>
        <v/>
      </c>
      <c r="AR773" s="13" t="str">
        <f t="shared" si="455"/>
        <v/>
      </c>
      <c r="AS773" s="13" t="str">
        <f t="shared" si="455"/>
        <v/>
      </c>
      <c r="AT773" s="13" t="str">
        <f t="shared" si="455"/>
        <v/>
      </c>
      <c r="AU773" s="13" t="str">
        <f t="shared" si="455"/>
        <v/>
      </c>
      <c r="AV773" s="13" t="str">
        <f t="shared" si="455"/>
        <v/>
      </c>
      <c r="AW773" s="86" t="str">
        <f t="shared" si="456"/>
        <v/>
      </c>
      <c r="AX773" s="59" t="str">
        <f t="shared" si="457"/>
        <v/>
      </c>
      <c r="AY773" s="63" t="str">
        <f>IF(OR($BR773="",BH773=""),"",COUNT($BR$3:$BR773))</f>
        <v/>
      </c>
      <c r="AZ773" s="13" t="str">
        <f>IF(OR($BR773="",BI773=""),"",COUNT($BR$3:$BR773))</f>
        <v/>
      </c>
      <c r="BA773" s="13" t="str">
        <f>IF(OR($BR773="",BJ773=""),"",COUNT($BR$3:$BR773))</f>
        <v/>
      </c>
      <c r="BB773" s="13" t="str">
        <f>IF(OR($BR773="",BK773=""),"",COUNT($BR$3:$BR773))</f>
        <v/>
      </c>
      <c r="BC773" s="13" t="str">
        <f>IF(OR($BR773="",BL773=""),"",COUNT($BR$3:$BR773))</f>
        <v/>
      </c>
      <c r="BD773" s="13" t="str">
        <f>IF(OR($BR773="",BM773=""),"",COUNT($BR$3:$BR773))</f>
        <v/>
      </c>
      <c r="BE773" s="13" t="str">
        <f>IF(OR($BR773="",BN773=""),"",COUNT($BR$3:$BR773))</f>
        <v/>
      </c>
      <c r="BF773" s="13" t="str">
        <f>IF(OR($BR773="",BO773=""),"",COUNT($BR$3:$BR773))</f>
        <v/>
      </c>
      <c r="BG773" s="66" t="str">
        <f>IF(Z773="","",COUNT($Z$3:Z773))</f>
        <v/>
      </c>
      <c r="BH773" s="13" t="str">
        <f>IF(AO773="","",IF(AO773=BH$2,(SUMIF($BV$3:$BV773,BH$2,$BW$3:$BW773)-SUMIF($BX$3:$BX773,BH$2,$BY$3:$BY773))*AO$1,""))</f>
        <v/>
      </c>
      <c r="BI773" s="13" t="str">
        <f>IF(AP773="","",IF(AP773=BI$2,(SUMIF($BV$3:$BV773,BI$2,$BW$3:$BW773)-SUMIF($BX$3:$BX773,BI$2,$BY$3:$BY773))*AP$1,""))</f>
        <v/>
      </c>
      <c r="BJ773" s="13" t="str">
        <f>IF(AQ773="","",IF(AQ773=BJ$2,(SUMIF($BV$3:$BV773,BJ$2,$BW$3:$BW773)-SUMIF($BX$3:$BX773,BJ$2,$BY$3:$BY773))*AQ$1,""))</f>
        <v/>
      </c>
      <c r="BK773" s="13" t="str">
        <f>IF(AR773="","",IF(AR773=BK$2,(SUMIF($BV$3:$BV773,BK$2,$BW$3:$BW773)-SUMIF($BX$3:$BX773,BK$2,$BY$3:$BY773))*AR$1,""))</f>
        <v/>
      </c>
      <c r="BL773" s="13" t="str">
        <f>IF(AS773="","",IF(AS773=BL$2,(SUMIF($BV$3:$BV773,BL$2,$BW$3:$BW773)-SUMIF($BX$3:$BX773,BL$2,$BY$3:$BY773))*AS$1,""))</f>
        <v/>
      </c>
      <c r="BM773" s="13" t="str">
        <f>IF(AT773="","",IF(AT773=BM$2,(SUMIF($BV$3:$BV773,BM$2,$BW$3:$BW773)-SUMIF($BX$3:$BX773,BM$2,$BY$3:$BY773))*AT$1,""))</f>
        <v/>
      </c>
      <c r="BN773" s="13" t="str">
        <f>IF(AU773="","",IF(AU773=BN$2,(SUMIF($BV$3:$BV773,BN$2,$BW$3:$BW773)-SUMIF($BX$3:$BX773,BN$2,$BY$3:$BY773))*AU$1,""))</f>
        <v/>
      </c>
      <c r="BO773" s="13" t="str">
        <f>IF(AV773="","",IF(AV773=BO$2,(SUMIF($BV$3:$BV773,BO$2,$BW$3:$BW773)-SUMIF($BX$3:$BX773,BO$2,$BY$3:$BY773))*AV$1,""))</f>
        <v/>
      </c>
      <c r="BP773" s="69"/>
      <c r="BQ773" s="13" t="str">
        <f t="shared" si="471"/>
        <v/>
      </c>
      <c r="BR773" s="75" t="str">
        <f t="shared" si="458"/>
        <v/>
      </c>
      <c r="BS773" s="33" t="str">
        <f t="shared" si="459"/>
        <v/>
      </c>
      <c r="BT773" s="42" t="str">
        <f t="shared" si="460"/>
        <v/>
      </c>
      <c r="BU773" s="38" t="str">
        <f t="shared" si="461"/>
        <v/>
      </c>
      <c r="BV773" s="30" t="str">
        <f t="shared" si="441"/>
        <v/>
      </c>
      <c r="BW773" s="36" t="str">
        <f t="shared" si="442"/>
        <v/>
      </c>
      <c r="BX773" s="36" t="str">
        <f t="shared" si="443"/>
        <v/>
      </c>
      <c r="BY773" s="45" t="str">
        <f t="shared" si="444"/>
        <v/>
      </c>
      <c r="BZ773" s="12" t="str">
        <f t="shared" si="462"/>
        <v/>
      </c>
      <c r="CA773" s="47" t="str">
        <f t="shared" si="463"/>
        <v/>
      </c>
      <c r="CB773" s="32" t="str">
        <f t="shared" si="464"/>
        <v/>
      </c>
      <c r="CC773" s="32" t="str">
        <f t="shared" si="465"/>
        <v/>
      </c>
      <c r="CD773" s="32" t="str">
        <f t="shared" si="466"/>
        <v/>
      </c>
      <c r="CE773" s="48"/>
      <c r="CF773" s="32" t="str">
        <f t="shared" si="472"/>
        <v/>
      </c>
      <c r="CG773" s="32" t="str">
        <f t="shared" si="473"/>
        <v/>
      </c>
      <c r="CH773" s="48"/>
    </row>
    <row r="774" spans="2:86" ht="30" customHeight="1" x14ac:dyDescent="0.2">
      <c r="B774" s="155"/>
      <c r="C774" s="117"/>
      <c r="D774" s="53"/>
      <c r="E774" s="68"/>
      <c r="F774" s="54"/>
      <c r="G774" s="54"/>
      <c r="H774" s="55"/>
      <c r="I774" s="71"/>
      <c r="J774" s="73"/>
      <c r="K774" s="56"/>
      <c r="L774" s="76" t="str">
        <f t="shared" si="447"/>
        <v/>
      </c>
      <c r="M774" s="77" t="str">
        <f t="shared" si="467"/>
        <v/>
      </c>
      <c r="N774" s="130" t="str">
        <f t="shared" si="468"/>
        <v/>
      </c>
      <c r="O774" s="131" t="str">
        <f t="shared" si="474"/>
        <v/>
      </c>
      <c r="P774" s="131" t="str">
        <f t="shared" si="474"/>
        <v/>
      </c>
      <c r="Q774" s="131" t="str">
        <f t="shared" si="474"/>
        <v/>
      </c>
      <c r="R774" s="131" t="str">
        <f t="shared" si="474"/>
        <v/>
      </c>
      <c r="S774" s="131" t="str">
        <f t="shared" si="474"/>
        <v/>
      </c>
      <c r="T774" s="131" t="str">
        <f t="shared" si="474"/>
        <v/>
      </c>
      <c r="U774" s="131" t="str">
        <f t="shared" si="474"/>
        <v/>
      </c>
      <c r="V774" s="14"/>
      <c r="W774" s="17" t="str">
        <f>IF(C774="",IF(OR(AND($H774&lt;&gt;"",C774=""),AND($F773=$F774,$AK774&lt;&gt;""),COUNTA($H$3:$H$100002)&gt;COUNTA($H$3:$H774),$AE774&lt;&gt;""),W773,""),C774)</f>
        <v/>
      </c>
      <c r="X774" s="17" t="str">
        <f>IF(D774="",IF(OR(AND($H774&lt;&gt;"",D774=""),AND($F773=$F774,$AK774&lt;&gt;""),COUNTA($H$3:$H$100002)&gt;COUNTA($H$3:$H774),$AE774&lt;&gt;""),X773,""),D774)</f>
        <v/>
      </c>
      <c r="Y774" s="17" t="str">
        <f>IF(E774="",IF(OR(AND($H774&lt;&gt;"",E774=""),AND($F773=$F774,$AK774&lt;&gt;""),COUNTA($H$3:$H$100002)&gt;COUNTA($H$3:$H774),$AE774&lt;&gt;""),Y773,""),E774)</f>
        <v/>
      </c>
      <c r="Z774" s="27" t="str">
        <f t="shared" si="449"/>
        <v/>
      </c>
      <c r="AA774" s="2" t="str">
        <f>IF(F774="","",COUNTA($F$3:F774))</f>
        <v/>
      </c>
      <c r="AB774" s="3" t="str">
        <f>IF(F774="","",IFERROR(IF(F774&lt;&gt;"",IFERROR(INDEX(設定!$C$3:$C$303,MATCH(F774,設定!$C$3:$C$303,0),0),INDEX(設定!$C$3:$C$303,MATCH("*"&amp;F774&amp;"*",設定!$C$3:$C$303,0),0)),""),"エラー"))</f>
        <v/>
      </c>
      <c r="AC774" s="2" t="str">
        <f>IF(G774="","",COUNTA($G$3:G774))</f>
        <v/>
      </c>
      <c r="AD774" s="3" t="str">
        <f>IF(G774="","",IFERROR(IF(G774&lt;&gt;"",IFERROR(INDEX(設定!$C$3:$C$303,MATCH(G774,設定!$C$3:$C$303,0),0),INDEX(設定!$C$3:$C$303,MATCH("*"&amp;G774&amp;"*",設定!$C$3:$C$303,0),0)),""),"エラー"))</f>
        <v/>
      </c>
      <c r="AE774" s="3" t="str">
        <f>IFERROR(IF(AB774="",IF(AND(H774&lt;&gt;"",F774=""),INDEX(AB$3:AB774,MATCH(MAX(AA$3:AA774),AA$3:AA774,0),0),""),AB774),"")</f>
        <v/>
      </c>
      <c r="AF774" s="3" t="str">
        <f>IFERROR(IF(AD774="",IF(AND(H774&lt;&gt;"",G774=""),INDEX(AD$3:AD774,MATCH(MAX(AC$3:AC774),AC$3:AC774,0),0),""),AD774),"")</f>
        <v/>
      </c>
      <c r="AG774" s="2" t="str">
        <f>IF(AH774="","",IF(OR(AH774=AH773,AH774=AH775),IF(AND(E774="",AB774="",AG773&lt;&gt;""),MAX($AG$3:AG773),MAX($AG$3:AG773)+1),IF(AH773=AH774,AG773,MAX($AG$3:AG773)+1)))</f>
        <v/>
      </c>
      <c r="AH774" s="12" t="str">
        <f t="shared" si="469"/>
        <v/>
      </c>
      <c r="AI774" s="12" t="str">
        <f t="shared" ref="AI774:AI837" si="475">IF(AH774="","",AH774&amp;AG774)</f>
        <v/>
      </c>
      <c r="AJ774" s="13" t="str">
        <f t="shared" si="453"/>
        <v/>
      </c>
      <c r="AK774" s="13" t="str">
        <f t="shared" si="454"/>
        <v/>
      </c>
      <c r="AL774" s="13" t="str">
        <f>IF(OR(AJ774="",COUNTIF($AH$3:AH774,AH774)&lt;&gt;COUNTIF(AH$3:AH$100002,AH774)),"",SUMIF(AH$3:AH$100002,AH774,AJ$3:AJ$100002))</f>
        <v/>
      </c>
      <c r="AM774" s="13" t="str">
        <f>IF(OR(AK774="",COUNTIF($AH$3:AH774,AH774)&lt;&gt;COUNTIF(AH$3:AH$100002,AH774)),"",SUMIF(AH$3:AH$100002,AH774,AK$3:AK$100002))</f>
        <v/>
      </c>
      <c r="AO774" s="13" t="str">
        <f t="shared" si="470"/>
        <v/>
      </c>
      <c r="AP774" s="13" t="str">
        <f t="shared" si="470"/>
        <v/>
      </c>
      <c r="AQ774" s="13" t="str">
        <f t="shared" si="470"/>
        <v/>
      </c>
      <c r="AR774" s="13" t="str">
        <f t="shared" si="455"/>
        <v/>
      </c>
      <c r="AS774" s="13" t="str">
        <f t="shared" si="455"/>
        <v/>
      </c>
      <c r="AT774" s="13" t="str">
        <f t="shared" si="455"/>
        <v/>
      </c>
      <c r="AU774" s="13" t="str">
        <f t="shared" si="455"/>
        <v/>
      </c>
      <c r="AV774" s="13" t="str">
        <f t="shared" ref="AV774:AV837" si="476">IF($Z774="","",IF(COUNTIF($AE774:$AF774,AV$2),AV$2,""))</f>
        <v/>
      </c>
      <c r="AW774" s="86" t="str">
        <f t="shared" si="456"/>
        <v/>
      </c>
      <c r="AX774" s="59" t="str">
        <f t="shared" si="457"/>
        <v/>
      </c>
      <c r="AY774" s="63" t="str">
        <f>IF(OR($BR774="",BH774=""),"",COUNT($BR$3:$BR774))</f>
        <v/>
      </c>
      <c r="AZ774" s="13" t="str">
        <f>IF(OR($BR774="",BI774=""),"",COUNT($BR$3:$BR774))</f>
        <v/>
      </c>
      <c r="BA774" s="13" t="str">
        <f>IF(OR($BR774="",BJ774=""),"",COUNT($BR$3:$BR774))</f>
        <v/>
      </c>
      <c r="BB774" s="13" t="str">
        <f>IF(OR($BR774="",BK774=""),"",COUNT($BR$3:$BR774))</f>
        <v/>
      </c>
      <c r="BC774" s="13" t="str">
        <f>IF(OR($BR774="",BL774=""),"",COUNT($BR$3:$BR774))</f>
        <v/>
      </c>
      <c r="BD774" s="13" t="str">
        <f>IF(OR($BR774="",BM774=""),"",COUNT($BR$3:$BR774))</f>
        <v/>
      </c>
      <c r="BE774" s="13" t="str">
        <f>IF(OR($BR774="",BN774=""),"",COUNT($BR$3:$BR774))</f>
        <v/>
      </c>
      <c r="BF774" s="13" t="str">
        <f>IF(OR($BR774="",BO774=""),"",COUNT($BR$3:$BR774))</f>
        <v/>
      </c>
      <c r="BG774" s="66" t="str">
        <f>IF(Z774="","",COUNT($Z$3:Z774))</f>
        <v/>
      </c>
      <c r="BH774" s="13" t="str">
        <f>IF(AO774="","",IF(AO774=BH$2,(SUMIF($BV$3:$BV774,BH$2,$BW$3:$BW774)-SUMIF($BX$3:$BX774,BH$2,$BY$3:$BY774))*AO$1,""))</f>
        <v/>
      </c>
      <c r="BI774" s="13" t="str">
        <f>IF(AP774="","",IF(AP774=BI$2,(SUMIF($BV$3:$BV774,BI$2,$BW$3:$BW774)-SUMIF($BX$3:$BX774,BI$2,$BY$3:$BY774))*AP$1,""))</f>
        <v/>
      </c>
      <c r="BJ774" s="13" t="str">
        <f>IF(AQ774="","",IF(AQ774=BJ$2,(SUMIF($BV$3:$BV774,BJ$2,$BW$3:$BW774)-SUMIF($BX$3:$BX774,BJ$2,$BY$3:$BY774))*AQ$1,""))</f>
        <v/>
      </c>
      <c r="BK774" s="13" t="str">
        <f>IF(AR774="","",IF(AR774=BK$2,(SUMIF($BV$3:$BV774,BK$2,$BW$3:$BW774)-SUMIF($BX$3:$BX774,BK$2,$BY$3:$BY774))*AR$1,""))</f>
        <v/>
      </c>
      <c r="BL774" s="13" t="str">
        <f>IF(AS774="","",IF(AS774=BL$2,(SUMIF($BV$3:$BV774,BL$2,$BW$3:$BW774)-SUMIF($BX$3:$BX774,BL$2,$BY$3:$BY774))*AS$1,""))</f>
        <v/>
      </c>
      <c r="BM774" s="13" t="str">
        <f>IF(AT774="","",IF(AT774=BM$2,(SUMIF($BV$3:$BV774,BM$2,$BW$3:$BW774)-SUMIF($BX$3:$BX774,BM$2,$BY$3:$BY774))*AT$1,""))</f>
        <v/>
      </c>
      <c r="BN774" s="13" t="str">
        <f>IF(AU774="","",IF(AU774=BN$2,(SUMIF($BV$3:$BV774,BN$2,$BW$3:$BW774)-SUMIF($BX$3:$BX774,BN$2,$BY$3:$BY774))*AU$1,""))</f>
        <v/>
      </c>
      <c r="BO774" s="13" t="str">
        <f>IF(AV774="","",IF(AV774=BO$2,(SUMIF($BV$3:$BV774,BO$2,$BW$3:$BW774)-SUMIF($BX$3:$BX774,BO$2,$BY$3:$BY774))*AV$1,""))</f>
        <v/>
      </c>
      <c r="BP774" s="69"/>
      <c r="BQ774" s="13" t="str">
        <f t="shared" si="471"/>
        <v/>
      </c>
      <c r="BR774" s="75" t="str">
        <f t="shared" si="458"/>
        <v/>
      </c>
      <c r="BS774" s="33" t="str">
        <f t="shared" si="459"/>
        <v/>
      </c>
      <c r="BT774" s="42" t="str">
        <f t="shared" si="460"/>
        <v/>
      </c>
      <c r="BU774" s="38" t="str">
        <f t="shared" si="461"/>
        <v/>
      </c>
      <c r="BV774" s="30" t="str">
        <f t="shared" ref="BV774:BV837" si="477">IF(CA774="","",CA774)</f>
        <v/>
      </c>
      <c r="BW774" s="36" t="str">
        <f t="shared" ref="BW774:BW837" si="478">IF(CC774="",IF(CD774="","",CD774),CC774)</f>
        <v/>
      </c>
      <c r="BX774" s="36" t="str">
        <f t="shared" ref="BX774:BX837" si="479">IF(CB774="","",CB774)</f>
        <v/>
      </c>
      <c r="BY774" s="45" t="str">
        <f t="shared" ref="BY774:BY837" si="480">IF(CD774="",IF(CC774="","",CC774),CD774)</f>
        <v/>
      </c>
      <c r="BZ774" s="12" t="str">
        <f t="shared" si="462"/>
        <v/>
      </c>
      <c r="CA774" s="47" t="str">
        <f t="shared" si="463"/>
        <v/>
      </c>
      <c r="CB774" s="32" t="str">
        <f t="shared" si="464"/>
        <v/>
      </c>
      <c r="CC774" s="32" t="str">
        <f t="shared" si="465"/>
        <v/>
      </c>
      <c r="CD774" s="32" t="str">
        <f t="shared" si="466"/>
        <v/>
      </c>
      <c r="CE774" s="48"/>
      <c r="CF774" s="32" t="str">
        <f t="shared" si="472"/>
        <v/>
      </c>
      <c r="CG774" s="32" t="str">
        <f t="shared" si="473"/>
        <v/>
      </c>
      <c r="CH774" s="48"/>
    </row>
    <row r="775" spans="2:86" ht="30" customHeight="1" x14ac:dyDescent="0.2">
      <c r="B775" s="155"/>
      <c r="C775" s="117"/>
      <c r="D775" s="53"/>
      <c r="E775" s="68"/>
      <c r="F775" s="54"/>
      <c r="G775" s="54"/>
      <c r="H775" s="55"/>
      <c r="I775" s="71"/>
      <c r="J775" s="73"/>
      <c r="K775" s="56"/>
      <c r="L775" s="76" t="str">
        <f t="shared" si="447"/>
        <v/>
      </c>
      <c r="M775" s="77" t="str">
        <f t="shared" si="467"/>
        <v/>
      </c>
      <c r="N775" s="130" t="str">
        <f t="shared" si="468"/>
        <v/>
      </c>
      <c r="O775" s="131" t="str">
        <f t="shared" si="474"/>
        <v/>
      </c>
      <c r="P775" s="131" t="str">
        <f t="shared" si="474"/>
        <v/>
      </c>
      <c r="Q775" s="131" t="str">
        <f t="shared" si="474"/>
        <v/>
      </c>
      <c r="R775" s="131" t="str">
        <f t="shared" si="474"/>
        <v/>
      </c>
      <c r="S775" s="131" t="str">
        <f t="shared" si="474"/>
        <v/>
      </c>
      <c r="T775" s="131" t="str">
        <f t="shared" si="474"/>
        <v/>
      </c>
      <c r="U775" s="131" t="str">
        <f t="shared" si="474"/>
        <v/>
      </c>
      <c r="V775" s="14"/>
      <c r="W775" s="17" t="str">
        <f>IF(C775="",IF(OR(AND($H775&lt;&gt;"",C775=""),AND($F774=$F775,$AK775&lt;&gt;""),COUNTA($H$3:$H$100002)&gt;COUNTA($H$3:$H775),$AE775&lt;&gt;""),W774,""),C775)</f>
        <v/>
      </c>
      <c r="X775" s="17" t="str">
        <f>IF(D775="",IF(OR(AND($H775&lt;&gt;"",D775=""),AND($F774=$F775,$AK775&lt;&gt;""),COUNTA($H$3:$H$100002)&gt;COUNTA($H$3:$H775),$AE775&lt;&gt;""),X774,""),D775)</f>
        <v/>
      </c>
      <c r="Y775" s="17" t="str">
        <f>IF(E775="",IF(OR(AND($H775&lt;&gt;"",E775=""),AND($F774=$F775,$AK775&lt;&gt;""),COUNTA($H$3:$H$100002)&gt;COUNTA($H$3:$H775),$AE775&lt;&gt;""),Y774,""),E775)</f>
        <v/>
      </c>
      <c r="Z775" s="27" t="str">
        <f t="shared" si="449"/>
        <v/>
      </c>
      <c r="AA775" s="2" t="str">
        <f>IF(F775="","",COUNTA($F$3:F775))</f>
        <v/>
      </c>
      <c r="AB775" s="3" t="str">
        <f>IF(F775="","",IFERROR(IF(F775&lt;&gt;"",IFERROR(INDEX(設定!$C$3:$C$303,MATCH(F775,設定!$C$3:$C$303,0),0),INDEX(設定!$C$3:$C$303,MATCH("*"&amp;F775&amp;"*",設定!$C$3:$C$303,0),0)),""),"エラー"))</f>
        <v/>
      </c>
      <c r="AC775" s="2" t="str">
        <f>IF(G775="","",COUNTA($G$3:G775))</f>
        <v/>
      </c>
      <c r="AD775" s="3" t="str">
        <f>IF(G775="","",IFERROR(IF(G775&lt;&gt;"",IFERROR(INDEX(設定!$C$3:$C$303,MATCH(G775,設定!$C$3:$C$303,0),0),INDEX(設定!$C$3:$C$303,MATCH("*"&amp;G775&amp;"*",設定!$C$3:$C$303,0),0)),""),"エラー"))</f>
        <v/>
      </c>
      <c r="AE775" s="3" t="str">
        <f>IFERROR(IF(AB775="",IF(AND(H775&lt;&gt;"",F775=""),INDEX(AB$3:AB775,MATCH(MAX(AA$3:AA775),AA$3:AA775,0),0),""),AB775),"")</f>
        <v/>
      </c>
      <c r="AF775" s="3" t="str">
        <f>IFERROR(IF(AD775="",IF(AND(H775&lt;&gt;"",G775=""),INDEX(AD$3:AD775,MATCH(MAX(AC$3:AC775),AC$3:AC775,0),0),""),AD775),"")</f>
        <v/>
      </c>
      <c r="AG775" s="2" t="str">
        <f>IF(AH775="","",IF(OR(AH775=AH774,AH775=AH776),IF(AND(E775="",AB775="",AG774&lt;&gt;""),MAX($AG$3:AG774),MAX($AG$3:AG774)+1),IF(AH774=AH775,AG774,MAX($AG$3:AG774)+1)))</f>
        <v/>
      </c>
      <c r="AH775" s="12" t="str">
        <f t="shared" si="469"/>
        <v/>
      </c>
      <c r="AI775" s="12" t="str">
        <f t="shared" si="475"/>
        <v/>
      </c>
      <c r="AJ775" s="13" t="str">
        <f t="shared" si="453"/>
        <v/>
      </c>
      <c r="AK775" s="13" t="str">
        <f t="shared" si="454"/>
        <v/>
      </c>
      <c r="AL775" s="13" t="str">
        <f>IF(OR(AJ775="",COUNTIF($AH$3:AH775,AH775)&lt;&gt;COUNTIF(AH$3:AH$100002,AH775)),"",SUMIF(AH$3:AH$100002,AH775,AJ$3:AJ$100002))</f>
        <v/>
      </c>
      <c r="AM775" s="13" t="str">
        <f>IF(OR(AK775="",COUNTIF($AH$3:AH775,AH775)&lt;&gt;COUNTIF(AH$3:AH$100002,AH775)),"",SUMIF(AH$3:AH$100002,AH775,AK$3:AK$100002))</f>
        <v/>
      </c>
      <c r="AO775" s="13" t="str">
        <f t="shared" si="470"/>
        <v/>
      </c>
      <c r="AP775" s="13" t="str">
        <f t="shared" si="470"/>
        <v/>
      </c>
      <c r="AQ775" s="13" t="str">
        <f t="shared" si="470"/>
        <v/>
      </c>
      <c r="AR775" s="13" t="str">
        <f t="shared" si="455"/>
        <v/>
      </c>
      <c r="AS775" s="13" t="str">
        <f t="shared" si="455"/>
        <v/>
      </c>
      <c r="AT775" s="13" t="str">
        <f t="shared" si="455"/>
        <v/>
      </c>
      <c r="AU775" s="13" t="str">
        <f t="shared" si="455"/>
        <v/>
      </c>
      <c r="AV775" s="13" t="str">
        <f t="shared" si="476"/>
        <v/>
      </c>
      <c r="AW775" s="86" t="str">
        <f t="shared" si="456"/>
        <v/>
      </c>
      <c r="AX775" s="59" t="str">
        <f t="shared" si="457"/>
        <v/>
      </c>
      <c r="AY775" s="63" t="str">
        <f>IF(OR($BR775="",BH775=""),"",COUNT($BR$3:$BR775))</f>
        <v/>
      </c>
      <c r="AZ775" s="13" t="str">
        <f>IF(OR($BR775="",BI775=""),"",COUNT($BR$3:$BR775))</f>
        <v/>
      </c>
      <c r="BA775" s="13" t="str">
        <f>IF(OR($BR775="",BJ775=""),"",COUNT($BR$3:$BR775))</f>
        <v/>
      </c>
      <c r="BB775" s="13" t="str">
        <f>IF(OR($BR775="",BK775=""),"",COUNT($BR$3:$BR775))</f>
        <v/>
      </c>
      <c r="BC775" s="13" t="str">
        <f>IF(OR($BR775="",BL775=""),"",COUNT($BR$3:$BR775))</f>
        <v/>
      </c>
      <c r="BD775" s="13" t="str">
        <f>IF(OR($BR775="",BM775=""),"",COUNT($BR$3:$BR775))</f>
        <v/>
      </c>
      <c r="BE775" s="13" t="str">
        <f>IF(OR($BR775="",BN775=""),"",COUNT($BR$3:$BR775))</f>
        <v/>
      </c>
      <c r="BF775" s="13" t="str">
        <f>IF(OR($BR775="",BO775=""),"",COUNT($BR$3:$BR775))</f>
        <v/>
      </c>
      <c r="BG775" s="66" t="str">
        <f>IF(Z775="","",COUNT($Z$3:Z775))</f>
        <v/>
      </c>
      <c r="BH775" s="13" t="str">
        <f>IF(AO775="","",IF(AO775=BH$2,(SUMIF($BV$3:$BV775,BH$2,$BW$3:$BW775)-SUMIF($BX$3:$BX775,BH$2,$BY$3:$BY775))*AO$1,""))</f>
        <v/>
      </c>
      <c r="BI775" s="13" t="str">
        <f>IF(AP775="","",IF(AP775=BI$2,(SUMIF($BV$3:$BV775,BI$2,$BW$3:$BW775)-SUMIF($BX$3:$BX775,BI$2,$BY$3:$BY775))*AP$1,""))</f>
        <v/>
      </c>
      <c r="BJ775" s="13" t="str">
        <f>IF(AQ775="","",IF(AQ775=BJ$2,(SUMIF($BV$3:$BV775,BJ$2,$BW$3:$BW775)-SUMIF($BX$3:$BX775,BJ$2,$BY$3:$BY775))*AQ$1,""))</f>
        <v/>
      </c>
      <c r="BK775" s="13" t="str">
        <f>IF(AR775="","",IF(AR775=BK$2,(SUMIF($BV$3:$BV775,BK$2,$BW$3:$BW775)-SUMIF($BX$3:$BX775,BK$2,$BY$3:$BY775))*AR$1,""))</f>
        <v/>
      </c>
      <c r="BL775" s="13" t="str">
        <f>IF(AS775="","",IF(AS775=BL$2,(SUMIF($BV$3:$BV775,BL$2,$BW$3:$BW775)-SUMIF($BX$3:$BX775,BL$2,$BY$3:$BY775))*AS$1,""))</f>
        <v/>
      </c>
      <c r="BM775" s="13" t="str">
        <f>IF(AT775="","",IF(AT775=BM$2,(SUMIF($BV$3:$BV775,BM$2,$BW$3:$BW775)-SUMIF($BX$3:$BX775,BM$2,$BY$3:$BY775))*AT$1,""))</f>
        <v/>
      </c>
      <c r="BN775" s="13" t="str">
        <f>IF(AU775="","",IF(AU775=BN$2,(SUMIF($BV$3:$BV775,BN$2,$BW$3:$BW775)-SUMIF($BX$3:$BX775,BN$2,$BY$3:$BY775))*AU$1,""))</f>
        <v/>
      </c>
      <c r="BO775" s="13" t="str">
        <f>IF(AV775="","",IF(AV775=BO$2,(SUMIF($BV$3:$BV775,BO$2,$BW$3:$BW775)-SUMIF($BX$3:$BX775,BO$2,$BY$3:$BY775))*AV$1,""))</f>
        <v/>
      </c>
      <c r="BP775" s="69"/>
      <c r="BQ775" s="13" t="str">
        <f t="shared" si="471"/>
        <v/>
      </c>
      <c r="BR775" s="75" t="str">
        <f t="shared" si="458"/>
        <v/>
      </c>
      <c r="BS775" s="33" t="str">
        <f t="shared" si="459"/>
        <v/>
      </c>
      <c r="BT775" s="42" t="str">
        <f t="shared" si="460"/>
        <v/>
      </c>
      <c r="BU775" s="38" t="str">
        <f t="shared" si="461"/>
        <v/>
      </c>
      <c r="BV775" s="30" t="str">
        <f t="shared" si="477"/>
        <v/>
      </c>
      <c r="BW775" s="36" t="str">
        <f t="shared" si="478"/>
        <v/>
      </c>
      <c r="BX775" s="36" t="str">
        <f t="shared" si="479"/>
        <v/>
      </c>
      <c r="BY775" s="45" t="str">
        <f t="shared" si="480"/>
        <v/>
      </c>
      <c r="BZ775" s="12" t="str">
        <f t="shared" si="462"/>
        <v/>
      </c>
      <c r="CA775" s="47" t="str">
        <f t="shared" si="463"/>
        <v/>
      </c>
      <c r="CB775" s="32" t="str">
        <f t="shared" si="464"/>
        <v/>
      </c>
      <c r="CC775" s="32" t="str">
        <f t="shared" si="465"/>
        <v/>
      </c>
      <c r="CD775" s="32" t="str">
        <f t="shared" si="466"/>
        <v/>
      </c>
      <c r="CE775" s="48"/>
      <c r="CF775" s="32" t="str">
        <f t="shared" si="472"/>
        <v/>
      </c>
      <c r="CG775" s="32" t="str">
        <f t="shared" si="473"/>
        <v/>
      </c>
      <c r="CH775" s="48"/>
    </row>
    <row r="776" spans="2:86" ht="30" customHeight="1" x14ac:dyDescent="0.2">
      <c r="B776" s="155"/>
      <c r="C776" s="117"/>
      <c r="D776" s="53"/>
      <c r="E776" s="68"/>
      <c r="F776" s="54"/>
      <c r="G776" s="54"/>
      <c r="H776" s="55"/>
      <c r="I776" s="71"/>
      <c r="J776" s="73"/>
      <c r="K776" s="56"/>
      <c r="L776" s="76" t="str">
        <f t="shared" si="447"/>
        <v/>
      </c>
      <c r="M776" s="77" t="str">
        <f t="shared" si="467"/>
        <v/>
      </c>
      <c r="N776" s="130" t="str">
        <f t="shared" si="468"/>
        <v/>
      </c>
      <c r="O776" s="131" t="str">
        <f t="shared" si="474"/>
        <v/>
      </c>
      <c r="P776" s="131" t="str">
        <f t="shared" si="474"/>
        <v/>
      </c>
      <c r="Q776" s="131" t="str">
        <f t="shared" si="474"/>
        <v/>
      </c>
      <c r="R776" s="131" t="str">
        <f t="shared" si="474"/>
        <v/>
      </c>
      <c r="S776" s="131" t="str">
        <f t="shared" si="474"/>
        <v/>
      </c>
      <c r="T776" s="131" t="str">
        <f t="shared" si="474"/>
        <v/>
      </c>
      <c r="U776" s="131" t="str">
        <f t="shared" si="474"/>
        <v/>
      </c>
      <c r="V776" s="14"/>
      <c r="W776" s="17" t="str">
        <f>IF(C776="",IF(OR(AND($H776&lt;&gt;"",C776=""),AND($F775=$F776,$AK776&lt;&gt;""),COUNTA($H$3:$H$100002)&gt;COUNTA($H$3:$H776),$AE776&lt;&gt;""),W775,""),C776)</f>
        <v/>
      </c>
      <c r="X776" s="17" t="str">
        <f>IF(D776="",IF(OR(AND($H776&lt;&gt;"",D776=""),AND($F775=$F776,$AK776&lt;&gt;""),COUNTA($H$3:$H$100002)&gt;COUNTA($H$3:$H776),$AE776&lt;&gt;""),X775,""),D776)</f>
        <v/>
      </c>
      <c r="Y776" s="17" t="str">
        <f>IF(E776="",IF(OR(AND($H776&lt;&gt;"",E776=""),AND($F775=$F776,$AK776&lt;&gt;""),COUNTA($H$3:$H$100002)&gt;COUNTA($H$3:$H776),$AE776&lt;&gt;""),Y775,""),E776)</f>
        <v/>
      </c>
      <c r="Z776" s="27" t="str">
        <f t="shared" si="449"/>
        <v/>
      </c>
      <c r="AA776" s="2" t="str">
        <f>IF(F776="","",COUNTA($F$3:F776))</f>
        <v/>
      </c>
      <c r="AB776" s="3" t="str">
        <f>IF(F776="","",IFERROR(IF(F776&lt;&gt;"",IFERROR(INDEX(設定!$C$3:$C$303,MATCH(F776,設定!$C$3:$C$303,0),0),INDEX(設定!$C$3:$C$303,MATCH("*"&amp;F776&amp;"*",設定!$C$3:$C$303,0),0)),""),"エラー"))</f>
        <v/>
      </c>
      <c r="AC776" s="2" t="str">
        <f>IF(G776="","",COUNTA($G$3:G776))</f>
        <v/>
      </c>
      <c r="AD776" s="3" t="str">
        <f>IF(G776="","",IFERROR(IF(G776&lt;&gt;"",IFERROR(INDEX(設定!$C$3:$C$303,MATCH(G776,設定!$C$3:$C$303,0),0),INDEX(設定!$C$3:$C$303,MATCH("*"&amp;G776&amp;"*",設定!$C$3:$C$303,0),0)),""),"エラー"))</f>
        <v/>
      </c>
      <c r="AE776" s="3" t="str">
        <f>IFERROR(IF(AB776="",IF(AND(H776&lt;&gt;"",F776=""),INDEX(AB$3:AB776,MATCH(MAX(AA$3:AA776),AA$3:AA776,0),0),""),AB776),"")</f>
        <v/>
      </c>
      <c r="AF776" s="3" t="str">
        <f>IFERROR(IF(AD776="",IF(AND(H776&lt;&gt;"",G776=""),INDEX(AD$3:AD776,MATCH(MAX(AC$3:AC776),AC$3:AC776,0),0),""),AD776),"")</f>
        <v/>
      </c>
      <c r="AG776" s="2" t="str">
        <f>IF(AH776="","",IF(OR(AH776=AH775,AH776=AH777),IF(AND(E776="",AB776="",AG775&lt;&gt;""),MAX($AG$3:AG775),MAX($AG$3:AG775)+1),IF(AH775=AH776,AG775,MAX($AG$3:AG775)+1)))</f>
        <v/>
      </c>
      <c r="AH776" s="12" t="str">
        <f t="shared" si="469"/>
        <v/>
      </c>
      <c r="AI776" s="12" t="str">
        <f t="shared" si="475"/>
        <v/>
      </c>
      <c r="AJ776" s="13" t="str">
        <f t="shared" si="453"/>
        <v/>
      </c>
      <c r="AK776" s="13" t="str">
        <f t="shared" si="454"/>
        <v/>
      </c>
      <c r="AL776" s="13" t="str">
        <f>IF(OR(AJ776="",COUNTIF($AH$3:AH776,AH776)&lt;&gt;COUNTIF(AH$3:AH$100002,AH776)),"",SUMIF(AH$3:AH$100002,AH776,AJ$3:AJ$100002))</f>
        <v/>
      </c>
      <c r="AM776" s="13" t="str">
        <f>IF(OR(AK776="",COUNTIF($AH$3:AH776,AH776)&lt;&gt;COUNTIF(AH$3:AH$100002,AH776)),"",SUMIF(AH$3:AH$100002,AH776,AK$3:AK$100002))</f>
        <v/>
      </c>
      <c r="AO776" s="13" t="str">
        <f t="shared" si="470"/>
        <v/>
      </c>
      <c r="AP776" s="13" t="str">
        <f t="shared" si="470"/>
        <v/>
      </c>
      <c r="AQ776" s="13" t="str">
        <f t="shared" si="470"/>
        <v/>
      </c>
      <c r="AR776" s="13" t="str">
        <f t="shared" si="455"/>
        <v/>
      </c>
      <c r="AS776" s="13" t="str">
        <f t="shared" si="455"/>
        <v/>
      </c>
      <c r="AT776" s="13" t="str">
        <f t="shared" si="455"/>
        <v/>
      </c>
      <c r="AU776" s="13" t="str">
        <f t="shared" si="455"/>
        <v/>
      </c>
      <c r="AV776" s="13" t="str">
        <f t="shared" si="476"/>
        <v/>
      </c>
      <c r="AW776" s="86" t="str">
        <f t="shared" si="456"/>
        <v/>
      </c>
      <c r="AX776" s="59" t="str">
        <f t="shared" si="457"/>
        <v/>
      </c>
      <c r="AY776" s="63" t="str">
        <f>IF(OR($BR776="",BH776=""),"",COUNT($BR$3:$BR776))</f>
        <v/>
      </c>
      <c r="AZ776" s="13" t="str">
        <f>IF(OR($BR776="",BI776=""),"",COUNT($BR$3:$BR776))</f>
        <v/>
      </c>
      <c r="BA776" s="13" t="str">
        <f>IF(OR($BR776="",BJ776=""),"",COUNT($BR$3:$BR776))</f>
        <v/>
      </c>
      <c r="BB776" s="13" t="str">
        <f>IF(OR($BR776="",BK776=""),"",COUNT($BR$3:$BR776))</f>
        <v/>
      </c>
      <c r="BC776" s="13" t="str">
        <f>IF(OR($BR776="",BL776=""),"",COUNT($BR$3:$BR776))</f>
        <v/>
      </c>
      <c r="BD776" s="13" t="str">
        <f>IF(OR($BR776="",BM776=""),"",COUNT($BR$3:$BR776))</f>
        <v/>
      </c>
      <c r="BE776" s="13" t="str">
        <f>IF(OR($BR776="",BN776=""),"",COUNT($BR$3:$BR776))</f>
        <v/>
      </c>
      <c r="BF776" s="13" t="str">
        <f>IF(OR($BR776="",BO776=""),"",COUNT($BR$3:$BR776))</f>
        <v/>
      </c>
      <c r="BG776" s="66" t="str">
        <f>IF(Z776="","",COUNT($Z$3:Z776))</f>
        <v/>
      </c>
      <c r="BH776" s="13" t="str">
        <f>IF(AO776="","",IF(AO776=BH$2,(SUMIF($BV$3:$BV776,BH$2,$BW$3:$BW776)-SUMIF($BX$3:$BX776,BH$2,$BY$3:$BY776))*AO$1,""))</f>
        <v/>
      </c>
      <c r="BI776" s="13" t="str">
        <f>IF(AP776="","",IF(AP776=BI$2,(SUMIF($BV$3:$BV776,BI$2,$BW$3:$BW776)-SUMIF($BX$3:$BX776,BI$2,$BY$3:$BY776))*AP$1,""))</f>
        <v/>
      </c>
      <c r="BJ776" s="13" t="str">
        <f>IF(AQ776="","",IF(AQ776=BJ$2,(SUMIF($BV$3:$BV776,BJ$2,$BW$3:$BW776)-SUMIF($BX$3:$BX776,BJ$2,$BY$3:$BY776))*AQ$1,""))</f>
        <v/>
      </c>
      <c r="BK776" s="13" t="str">
        <f>IF(AR776="","",IF(AR776=BK$2,(SUMIF($BV$3:$BV776,BK$2,$BW$3:$BW776)-SUMIF($BX$3:$BX776,BK$2,$BY$3:$BY776))*AR$1,""))</f>
        <v/>
      </c>
      <c r="BL776" s="13" t="str">
        <f>IF(AS776="","",IF(AS776=BL$2,(SUMIF($BV$3:$BV776,BL$2,$BW$3:$BW776)-SUMIF($BX$3:$BX776,BL$2,$BY$3:$BY776))*AS$1,""))</f>
        <v/>
      </c>
      <c r="BM776" s="13" t="str">
        <f>IF(AT776="","",IF(AT776=BM$2,(SUMIF($BV$3:$BV776,BM$2,$BW$3:$BW776)-SUMIF($BX$3:$BX776,BM$2,$BY$3:$BY776))*AT$1,""))</f>
        <v/>
      </c>
      <c r="BN776" s="13" t="str">
        <f>IF(AU776="","",IF(AU776=BN$2,(SUMIF($BV$3:$BV776,BN$2,$BW$3:$BW776)-SUMIF($BX$3:$BX776,BN$2,$BY$3:$BY776))*AU$1,""))</f>
        <v/>
      </c>
      <c r="BO776" s="13" t="str">
        <f>IF(AV776="","",IF(AV776=BO$2,(SUMIF($BV$3:$BV776,BO$2,$BW$3:$BW776)-SUMIF($BX$3:$BX776,BO$2,$BY$3:$BY776))*AV$1,""))</f>
        <v/>
      </c>
      <c r="BP776" s="69"/>
      <c r="BQ776" s="13" t="str">
        <f t="shared" si="471"/>
        <v/>
      </c>
      <c r="BR776" s="75" t="str">
        <f t="shared" si="458"/>
        <v/>
      </c>
      <c r="BS776" s="33" t="str">
        <f t="shared" si="459"/>
        <v/>
      </c>
      <c r="BT776" s="42" t="str">
        <f t="shared" si="460"/>
        <v/>
      </c>
      <c r="BU776" s="38" t="str">
        <f t="shared" si="461"/>
        <v/>
      </c>
      <c r="BV776" s="30" t="str">
        <f t="shared" si="477"/>
        <v/>
      </c>
      <c r="BW776" s="36" t="str">
        <f t="shared" si="478"/>
        <v/>
      </c>
      <c r="BX776" s="36" t="str">
        <f t="shared" si="479"/>
        <v/>
      </c>
      <c r="BY776" s="45" t="str">
        <f t="shared" si="480"/>
        <v/>
      </c>
      <c r="BZ776" s="12" t="str">
        <f t="shared" si="462"/>
        <v/>
      </c>
      <c r="CA776" s="47" t="str">
        <f t="shared" si="463"/>
        <v/>
      </c>
      <c r="CB776" s="32" t="str">
        <f t="shared" si="464"/>
        <v/>
      </c>
      <c r="CC776" s="32" t="str">
        <f t="shared" si="465"/>
        <v/>
      </c>
      <c r="CD776" s="32" t="str">
        <f t="shared" si="466"/>
        <v/>
      </c>
      <c r="CE776" s="48"/>
      <c r="CF776" s="32" t="str">
        <f t="shared" si="472"/>
        <v/>
      </c>
      <c r="CG776" s="32" t="str">
        <f t="shared" si="473"/>
        <v/>
      </c>
      <c r="CH776" s="48"/>
    </row>
    <row r="777" spans="2:86" ht="30" customHeight="1" x14ac:dyDescent="0.2">
      <c r="B777" s="155"/>
      <c r="C777" s="117"/>
      <c r="D777" s="53"/>
      <c r="E777" s="68"/>
      <c r="F777" s="54"/>
      <c r="G777" s="54"/>
      <c r="H777" s="55"/>
      <c r="I777" s="71"/>
      <c r="J777" s="73"/>
      <c r="K777" s="56"/>
      <c r="L777" s="76" t="str">
        <f t="shared" si="447"/>
        <v/>
      </c>
      <c r="M777" s="77" t="str">
        <f t="shared" si="467"/>
        <v/>
      </c>
      <c r="N777" s="130" t="str">
        <f t="shared" si="468"/>
        <v/>
      </c>
      <c r="O777" s="131" t="str">
        <f t="shared" si="474"/>
        <v/>
      </c>
      <c r="P777" s="131" t="str">
        <f t="shared" si="474"/>
        <v/>
      </c>
      <c r="Q777" s="131" t="str">
        <f t="shared" si="474"/>
        <v/>
      </c>
      <c r="R777" s="131" t="str">
        <f t="shared" si="474"/>
        <v/>
      </c>
      <c r="S777" s="131" t="str">
        <f t="shared" si="474"/>
        <v/>
      </c>
      <c r="T777" s="131" t="str">
        <f t="shared" si="474"/>
        <v/>
      </c>
      <c r="U777" s="131" t="str">
        <f t="shared" si="474"/>
        <v/>
      </c>
      <c r="V777" s="14"/>
      <c r="W777" s="17" t="str">
        <f>IF(C777="",IF(OR(AND($H777&lt;&gt;"",C777=""),AND($F776=$F777,$AK777&lt;&gt;""),COUNTA($H$3:$H$100002)&gt;COUNTA($H$3:$H777),$AE777&lt;&gt;""),W776,""),C777)</f>
        <v/>
      </c>
      <c r="X777" s="17" t="str">
        <f>IF(D777="",IF(OR(AND($H777&lt;&gt;"",D777=""),AND($F776=$F777,$AK777&lt;&gt;""),COUNTA($H$3:$H$100002)&gt;COUNTA($H$3:$H777),$AE777&lt;&gt;""),X776,""),D777)</f>
        <v/>
      </c>
      <c r="Y777" s="17" t="str">
        <f>IF(E777="",IF(OR(AND($H777&lt;&gt;"",E777=""),AND($F776=$F777,$AK777&lt;&gt;""),COUNTA($H$3:$H$100002)&gt;COUNTA($H$3:$H777),$AE777&lt;&gt;""),Y776,""),E777)</f>
        <v/>
      </c>
      <c r="Z777" s="27" t="str">
        <f t="shared" si="449"/>
        <v/>
      </c>
      <c r="AA777" s="2" t="str">
        <f>IF(F777="","",COUNTA($F$3:F777))</f>
        <v/>
      </c>
      <c r="AB777" s="3" t="str">
        <f>IF(F777="","",IFERROR(IF(F777&lt;&gt;"",IFERROR(INDEX(設定!$C$3:$C$303,MATCH(F777,設定!$C$3:$C$303,0),0),INDEX(設定!$C$3:$C$303,MATCH("*"&amp;F777&amp;"*",設定!$C$3:$C$303,0),0)),""),"エラー"))</f>
        <v/>
      </c>
      <c r="AC777" s="2" t="str">
        <f>IF(G777="","",COUNTA($G$3:G777))</f>
        <v/>
      </c>
      <c r="AD777" s="3" t="str">
        <f>IF(G777="","",IFERROR(IF(G777&lt;&gt;"",IFERROR(INDEX(設定!$C$3:$C$303,MATCH(G777,設定!$C$3:$C$303,0),0),INDEX(設定!$C$3:$C$303,MATCH("*"&amp;G777&amp;"*",設定!$C$3:$C$303,0),0)),""),"エラー"))</f>
        <v/>
      </c>
      <c r="AE777" s="3" t="str">
        <f>IFERROR(IF(AB777="",IF(AND(H777&lt;&gt;"",F777=""),INDEX(AB$3:AB777,MATCH(MAX(AA$3:AA777),AA$3:AA777,0),0),""),AB777),"")</f>
        <v/>
      </c>
      <c r="AF777" s="3" t="str">
        <f>IFERROR(IF(AD777="",IF(AND(H777&lt;&gt;"",G777=""),INDEX(AD$3:AD777,MATCH(MAX(AC$3:AC777),AC$3:AC777,0),0),""),AD777),"")</f>
        <v/>
      </c>
      <c r="AG777" s="2" t="str">
        <f>IF(AH777="","",IF(OR(AH777=AH776,AH777=AH778),IF(AND(E777="",AB777="",AG776&lt;&gt;""),MAX($AG$3:AG776),MAX($AG$3:AG776)+1),IF(AH776=AH777,AG776,MAX($AG$3:AG776)+1)))</f>
        <v/>
      </c>
      <c r="AH777" s="12" t="str">
        <f t="shared" si="469"/>
        <v/>
      </c>
      <c r="AI777" s="12" t="str">
        <f t="shared" si="475"/>
        <v/>
      </c>
      <c r="AJ777" s="13" t="str">
        <f t="shared" si="453"/>
        <v/>
      </c>
      <c r="AK777" s="13" t="str">
        <f t="shared" si="454"/>
        <v/>
      </c>
      <c r="AL777" s="13" t="str">
        <f>IF(OR(AJ777="",COUNTIF($AH$3:AH777,AH777)&lt;&gt;COUNTIF(AH$3:AH$100002,AH777)),"",SUMIF(AH$3:AH$100002,AH777,AJ$3:AJ$100002))</f>
        <v/>
      </c>
      <c r="AM777" s="13" t="str">
        <f>IF(OR(AK777="",COUNTIF($AH$3:AH777,AH777)&lt;&gt;COUNTIF(AH$3:AH$100002,AH777)),"",SUMIF(AH$3:AH$100002,AH777,AK$3:AK$100002))</f>
        <v/>
      </c>
      <c r="AO777" s="13" t="str">
        <f t="shared" si="470"/>
        <v/>
      </c>
      <c r="AP777" s="13" t="str">
        <f t="shared" si="470"/>
        <v/>
      </c>
      <c r="AQ777" s="13" t="str">
        <f t="shared" si="470"/>
        <v/>
      </c>
      <c r="AR777" s="13" t="str">
        <f t="shared" si="455"/>
        <v/>
      </c>
      <c r="AS777" s="13" t="str">
        <f t="shared" si="455"/>
        <v/>
      </c>
      <c r="AT777" s="13" t="str">
        <f t="shared" si="455"/>
        <v/>
      </c>
      <c r="AU777" s="13" t="str">
        <f t="shared" si="455"/>
        <v/>
      </c>
      <c r="AV777" s="13" t="str">
        <f t="shared" si="476"/>
        <v/>
      </c>
      <c r="AW777" s="86" t="str">
        <f t="shared" si="456"/>
        <v/>
      </c>
      <c r="AX777" s="59" t="str">
        <f t="shared" si="457"/>
        <v/>
      </c>
      <c r="AY777" s="63" t="str">
        <f>IF(OR($BR777="",BH777=""),"",COUNT($BR$3:$BR777))</f>
        <v/>
      </c>
      <c r="AZ777" s="13" t="str">
        <f>IF(OR($BR777="",BI777=""),"",COUNT($BR$3:$BR777))</f>
        <v/>
      </c>
      <c r="BA777" s="13" t="str">
        <f>IF(OR($BR777="",BJ777=""),"",COUNT($BR$3:$BR777))</f>
        <v/>
      </c>
      <c r="BB777" s="13" t="str">
        <f>IF(OR($BR777="",BK777=""),"",COUNT($BR$3:$BR777))</f>
        <v/>
      </c>
      <c r="BC777" s="13" t="str">
        <f>IF(OR($BR777="",BL777=""),"",COUNT($BR$3:$BR777))</f>
        <v/>
      </c>
      <c r="BD777" s="13" t="str">
        <f>IF(OR($BR777="",BM777=""),"",COUNT($BR$3:$BR777))</f>
        <v/>
      </c>
      <c r="BE777" s="13" t="str">
        <f>IF(OR($BR777="",BN777=""),"",COUNT($BR$3:$BR777))</f>
        <v/>
      </c>
      <c r="BF777" s="13" t="str">
        <f>IF(OR($BR777="",BO777=""),"",COUNT($BR$3:$BR777))</f>
        <v/>
      </c>
      <c r="BG777" s="66" t="str">
        <f>IF(Z777="","",COUNT($Z$3:Z777))</f>
        <v/>
      </c>
      <c r="BH777" s="13" t="str">
        <f>IF(AO777="","",IF(AO777=BH$2,(SUMIF($BV$3:$BV777,BH$2,$BW$3:$BW777)-SUMIF($BX$3:$BX777,BH$2,$BY$3:$BY777))*AO$1,""))</f>
        <v/>
      </c>
      <c r="BI777" s="13" t="str">
        <f>IF(AP777="","",IF(AP777=BI$2,(SUMIF($BV$3:$BV777,BI$2,$BW$3:$BW777)-SUMIF($BX$3:$BX777,BI$2,$BY$3:$BY777))*AP$1,""))</f>
        <v/>
      </c>
      <c r="BJ777" s="13" t="str">
        <f>IF(AQ777="","",IF(AQ777=BJ$2,(SUMIF($BV$3:$BV777,BJ$2,$BW$3:$BW777)-SUMIF($BX$3:$BX777,BJ$2,$BY$3:$BY777))*AQ$1,""))</f>
        <v/>
      </c>
      <c r="BK777" s="13" t="str">
        <f>IF(AR777="","",IF(AR777=BK$2,(SUMIF($BV$3:$BV777,BK$2,$BW$3:$BW777)-SUMIF($BX$3:$BX777,BK$2,$BY$3:$BY777))*AR$1,""))</f>
        <v/>
      </c>
      <c r="BL777" s="13" t="str">
        <f>IF(AS777="","",IF(AS777=BL$2,(SUMIF($BV$3:$BV777,BL$2,$BW$3:$BW777)-SUMIF($BX$3:$BX777,BL$2,$BY$3:$BY777))*AS$1,""))</f>
        <v/>
      </c>
      <c r="BM777" s="13" t="str">
        <f>IF(AT777="","",IF(AT777=BM$2,(SUMIF($BV$3:$BV777,BM$2,$BW$3:$BW777)-SUMIF($BX$3:$BX777,BM$2,$BY$3:$BY777))*AT$1,""))</f>
        <v/>
      </c>
      <c r="BN777" s="13" t="str">
        <f>IF(AU777="","",IF(AU777=BN$2,(SUMIF($BV$3:$BV777,BN$2,$BW$3:$BW777)-SUMIF($BX$3:$BX777,BN$2,$BY$3:$BY777))*AU$1,""))</f>
        <v/>
      </c>
      <c r="BO777" s="13" t="str">
        <f>IF(AV777="","",IF(AV777=BO$2,(SUMIF($BV$3:$BV777,BO$2,$BW$3:$BW777)-SUMIF($BX$3:$BX777,BO$2,$BY$3:$BY777))*AV$1,""))</f>
        <v/>
      </c>
      <c r="BP777" s="69"/>
      <c r="BQ777" s="13" t="str">
        <f t="shared" si="471"/>
        <v/>
      </c>
      <c r="BR777" s="75" t="str">
        <f t="shared" si="458"/>
        <v/>
      </c>
      <c r="BS777" s="33" t="str">
        <f t="shared" si="459"/>
        <v/>
      </c>
      <c r="BT777" s="42" t="str">
        <f t="shared" si="460"/>
        <v/>
      </c>
      <c r="BU777" s="38" t="str">
        <f t="shared" si="461"/>
        <v/>
      </c>
      <c r="BV777" s="30" t="str">
        <f t="shared" si="477"/>
        <v/>
      </c>
      <c r="BW777" s="36" t="str">
        <f t="shared" si="478"/>
        <v/>
      </c>
      <c r="BX777" s="36" t="str">
        <f t="shared" si="479"/>
        <v/>
      </c>
      <c r="BY777" s="45" t="str">
        <f t="shared" si="480"/>
        <v/>
      </c>
      <c r="BZ777" s="12" t="str">
        <f t="shared" si="462"/>
        <v/>
      </c>
      <c r="CA777" s="47" t="str">
        <f t="shared" si="463"/>
        <v/>
      </c>
      <c r="CB777" s="32" t="str">
        <f t="shared" si="464"/>
        <v/>
      </c>
      <c r="CC777" s="32" t="str">
        <f t="shared" si="465"/>
        <v/>
      </c>
      <c r="CD777" s="32" t="str">
        <f t="shared" si="466"/>
        <v/>
      </c>
      <c r="CE777" s="48"/>
      <c r="CF777" s="32" t="str">
        <f t="shared" si="472"/>
        <v/>
      </c>
      <c r="CG777" s="32" t="str">
        <f t="shared" si="473"/>
        <v/>
      </c>
      <c r="CH777" s="48"/>
    </row>
    <row r="778" spans="2:86" ht="30" customHeight="1" x14ac:dyDescent="0.2">
      <c r="B778" s="155"/>
      <c r="C778" s="117"/>
      <c r="D778" s="53"/>
      <c r="E778" s="68"/>
      <c r="F778" s="54"/>
      <c r="G778" s="54"/>
      <c r="H778" s="55"/>
      <c r="I778" s="71"/>
      <c r="J778" s="73"/>
      <c r="K778" s="56"/>
      <c r="L778" s="76" t="str">
        <f t="shared" si="447"/>
        <v/>
      </c>
      <c r="M778" s="77" t="str">
        <f t="shared" si="467"/>
        <v/>
      </c>
      <c r="N778" s="130" t="str">
        <f t="shared" si="468"/>
        <v/>
      </c>
      <c r="O778" s="131" t="str">
        <f t="shared" si="474"/>
        <v/>
      </c>
      <c r="P778" s="131" t="str">
        <f t="shared" si="474"/>
        <v/>
      </c>
      <c r="Q778" s="131" t="str">
        <f t="shared" si="474"/>
        <v/>
      </c>
      <c r="R778" s="131" t="str">
        <f t="shared" si="474"/>
        <v/>
      </c>
      <c r="S778" s="131" t="str">
        <f t="shared" si="474"/>
        <v/>
      </c>
      <c r="T778" s="131" t="str">
        <f t="shared" si="474"/>
        <v/>
      </c>
      <c r="U778" s="131" t="str">
        <f t="shared" si="474"/>
        <v/>
      </c>
      <c r="V778" s="14"/>
      <c r="W778" s="17" t="str">
        <f>IF(C778="",IF(OR(AND($H778&lt;&gt;"",C778=""),AND($F777=$F778,$AK778&lt;&gt;""),COUNTA($H$3:$H$100002)&gt;COUNTA($H$3:$H778),$AE778&lt;&gt;""),W777,""),C778)</f>
        <v/>
      </c>
      <c r="X778" s="17" t="str">
        <f>IF(D778="",IF(OR(AND($H778&lt;&gt;"",D778=""),AND($F777=$F778,$AK778&lt;&gt;""),COUNTA($H$3:$H$100002)&gt;COUNTA($H$3:$H778),$AE778&lt;&gt;""),X777,""),D778)</f>
        <v/>
      </c>
      <c r="Y778" s="17" t="str">
        <f>IF(E778="",IF(OR(AND($H778&lt;&gt;"",E778=""),AND($F777=$F778,$AK778&lt;&gt;""),COUNTA($H$3:$H$100002)&gt;COUNTA($H$3:$H778),$AE778&lt;&gt;""),Y777,""),E778)</f>
        <v/>
      </c>
      <c r="Z778" s="27" t="str">
        <f t="shared" si="449"/>
        <v/>
      </c>
      <c r="AA778" s="2" t="str">
        <f>IF(F778="","",COUNTA($F$3:F778))</f>
        <v/>
      </c>
      <c r="AB778" s="3" t="str">
        <f>IF(F778="","",IFERROR(IF(F778&lt;&gt;"",IFERROR(INDEX(設定!$C$3:$C$303,MATCH(F778,設定!$C$3:$C$303,0),0),INDEX(設定!$C$3:$C$303,MATCH("*"&amp;F778&amp;"*",設定!$C$3:$C$303,0),0)),""),"エラー"))</f>
        <v/>
      </c>
      <c r="AC778" s="2" t="str">
        <f>IF(G778="","",COUNTA($G$3:G778))</f>
        <v/>
      </c>
      <c r="AD778" s="3" t="str">
        <f>IF(G778="","",IFERROR(IF(G778&lt;&gt;"",IFERROR(INDEX(設定!$C$3:$C$303,MATCH(G778,設定!$C$3:$C$303,0),0),INDEX(設定!$C$3:$C$303,MATCH("*"&amp;G778&amp;"*",設定!$C$3:$C$303,0),0)),""),"エラー"))</f>
        <v/>
      </c>
      <c r="AE778" s="3" t="str">
        <f>IFERROR(IF(AB778="",IF(AND(H778&lt;&gt;"",F778=""),INDEX(AB$3:AB778,MATCH(MAX(AA$3:AA778),AA$3:AA778,0),0),""),AB778),"")</f>
        <v/>
      </c>
      <c r="AF778" s="3" t="str">
        <f>IFERROR(IF(AD778="",IF(AND(H778&lt;&gt;"",G778=""),INDEX(AD$3:AD778,MATCH(MAX(AC$3:AC778),AC$3:AC778,0),0),""),AD778),"")</f>
        <v/>
      </c>
      <c r="AG778" s="2" t="str">
        <f>IF(AH778="","",IF(OR(AH778=AH777,AH778=AH779),IF(AND(E778="",AB778="",AG777&lt;&gt;""),MAX($AG$3:AG777),MAX($AG$3:AG777)+1),IF(AH777=AH778,AG777,MAX($AG$3:AG777)+1)))</f>
        <v/>
      </c>
      <c r="AH778" s="12" t="str">
        <f t="shared" si="469"/>
        <v/>
      </c>
      <c r="AI778" s="12" t="str">
        <f t="shared" si="475"/>
        <v/>
      </c>
      <c r="AJ778" s="13" t="str">
        <f t="shared" si="453"/>
        <v/>
      </c>
      <c r="AK778" s="13" t="str">
        <f t="shared" si="454"/>
        <v/>
      </c>
      <c r="AL778" s="13" t="str">
        <f>IF(OR(AJ778="",COUNTIF($AH$3:AH778,AH778)&lt;&gt;COUNTIF(AH$3:AH$100002,AH778)),"",SUMIF(AH$3:AH$100002,AH778,AJ$3:AJ$100002))</f>
        <v/>
      </c>
      <c r="AM778" s="13" t="str">
        <f>IF(OR(AK778="",COUNTIF($AH$3:AH778,AH778)&lt;&gt;COUNTIF(AH$3:AH$100002,AH778)),"",SUMIF(AH$3:AH$100002,AH778,AK$3:AK$100002))</f>
        <v/>
      </c>
      <c r="AO778" s="13" t="str">
        <f t="shared" si="470"/>
        <v/>
      </c>
      <c r="AP778" s="13" t="str">
        <f t="shared" si="470"/>
        <v/>
      </c>
      <c r="AQ778" s="13" t="str">
        <f t="shared" si="470"/>
        <v/>
      </c>
      <c r="AR778" s="13" t="str">
        <f t="shared" si="455"/>
        <v/>
      </c>
      <c r="AS778" s="13" t="str">
        <f t="shared" si="455"/>
        <v/>
      </c>
      <c r="AT778" s="13" t="str">
        <f t="shared" si="455"/>
        <v/>
      </c>
      <c r="AU778" s="13" t="str">
        <f t="shared" si="455"/>
        <v/>
      </c>
      <c r="AV778" s="13" t="str">
        <f t="shared" si="476"/>
        <v/>
      </c>
      <c r="AW778" s="86" t="str">
        <f t="shared" si="456"/>
        <v/>
      </c>
      <c r="AX778" s="59" t="str">
        <f t="shared" si="457"/>
        <v/>
      </c>
      <c r="AY778" s="63" t="str">
        <f>IF(OR($BR778="",BH778=""),"",COUNT($BR$3:$BR778))</f>
        <v/>
      </c>
      <c r="AZ778" s="13" t="str">
        <f>IF(OR($BR778="",BI778=""),"",COUNT($BR$3:$BR778))</f>
        <v/>
      </c>
      <c r="BA778" s="13" t="str">
        <f>IF(OR($BR778="",BJ778=""),"",COUNT($BR$3:$BR778))</f>
        <v/>
      </c>
      <c r="BB778" s="13" t="str">
        <f>IF(OR($BR778="",BK778=""),"",COUNT($BR$3:$BR778))</f>
        <v/>
      </c>
      <c r="BC778" s="13" t="str">
        <f>IF(OR($BR778="",BL778=""),"",COUNT($BR$3:$BR778))</f>
        <v/>
      </c>
      <c r="BD778" s="13" t="str">
        <f>IF(OR($BR778="",BM778=""),"",COUNT($BR$3:$BR778))</f>
        <v/>
      </c>
      <c r="BE778" s="13" t="str">
        <f>IF(OR($BR778="",BN778=""),"",COUNT($BR$3:$BR778))</f>
        <v/>
      </c>
      <c r="BF778" s="13" t="str">
        <f>IF(OR($BR778="",BO778=""),"",COUNT($BR$3:$BR778))</f>
        <v/>
      </c>
      <c r="BG778" s="66" t="str">
        <f>IF(Z778="","",COUNT($Z$3:Z778))</f>
        <v/>
      </c>
      <c r="BH778" s="13" t="str">
        <f>IF(AO778="","",IF(AO778=BH$2,(SUMIF($BV$3:$BV778,BH$2,$BW$3:$BW778)-SUMIF($BX$3:$BX778,BH$2,$BY$3:$BY778))*AO$1,""))</f>
        <v/>
      </c>
      <c r="BI778" s="13" t="str">
        <f>IF(AP778="","",IF(AP778=BI$2,(SUMIF($BV$3:$BV778,BI$2,$BW$3:$BW778)-SUMIF($BX$3:$BX778,BI$2,$BY$3:$BY778))*AP$1,""))</f>
        <v/>
      </c>
      <c r="BJ778" s="13" t="str">
        <f>IF(AQ778="","",IF(AQ778=BJ$2,(SUMIF($BV$3:$BV778,BJ$2,$BW$3:$BW778)-SUMIF($BX$3:$BX778,BJ$2,$BY$3:$BY778))*AQ$1,""))</f>
        <v/>
      </c>
      <c r="BK778" s="13" t="str">
        <f>IF(AR778="","",IF(AR778=BK$2,(SUMIF($BV$3:$BV778,BK$2,$BW$3:$BW778)-SUMIF($BX$3:$BX778,BK$2,$BY$3:$BY778))*AR$1,""))</f>
        <v/>
      </c>
      <c r="BL778" s="13" t="str">
        <f>IF(AS778="","",IF(AS778=BL$2,(SUMIF($BV$3:$BV778,BL$2,$BW$3:$BW778)-SUMIF($BX$3:$BX778,BL$2,$BY$3:$BY778))*AS$1,""))</f>
        <v/>
      </c>
      <c r="BM778" s="13" t="str">
        <f>IF(AT778="","",IF(AT778=BM$2,(SUMIF($BV$3:$BV778,BM$2,$BW$3:$BW778)-SUMIF($BX$3:$BX778,BM$2,$BY$3:$BY778))*AT$1,""))</f>
        <v/>
      </c>
      <c r="BN778" s="13" t="str">
        <f>IF(AU778="","",IF(AU778=BN$2,(SUMIF($BV$3:$BV778,BN$2,$BW$3:$BW778)-SUMIF($BX$3:$BX778,BN$2,$BY$3:$BY778))*AU$1,""))</f>
        <v/>
      </c>
      <c r="BO778" s="13" t="str">
        <f>IF(AV778="","",IF(AV778=BO$2,(SUMIF($BV$3:$BV778,BO$2,$BW$3:$BW778)-SUMIF($BX$3:$BX778,BO$2,$BY$3:$BY778))*AV$1,""))</f>
        <v/>
      </c>
      <c r="BP778" s="69"/>
      <c r="BQ778" s="13" t="str">
        <f t="shared" si="471"/>
        <v/>
      </c>
      <c r="BR778" s="75" t="str">
        <f t="shared" si="458"/>
        <v/>
      </c>
      <c r="BS778" s="33" t="str">
        <f t="shared" si="459"/>
        <v/>
      </c>
      <c r="BT778" s="42" t="str">
        <f t="shared" si="460"/>
        <v/>
      </c>
      <c r="BU778" s="38" t="str">
        <f t="shared" si="461"/>
        <v/>
      </c>
      <c r="BV778" s="30" t="str">
        <f t="shared" si="477"/>
        <v/>
      </c>
      <c r="BW778" s="36" t="str">
        <f t="shared" si="478"/>
        <v/>
      </c>
      <c r="BX778" s="36" t="str">
        <f t="shared" si="479"/>
        <v/>
      </c>
      <c r="BY778" s="45" t="str">
        <f t="shared" si="480"/>
        <v/>
      </c>
      <c r="BZ778" s="12" t="str">
        <f t="shared" si="462"/>
        <v/>
      </c>
      <c r="CA778" s="47" t="str">
        <f t="shared" si="463"/>
        <v/>
      </c>
      <c r="CB778" s="32" t="str">
        <f t="shared" si="464"/>
        <v/>
      </c>
      <c r="CC778" s="32" t="str">
        <f t="shared" si="465"/>
        <v/>
      </c>
      <c r="CD778" s="32" t="str">
        <f t="shared" si="466"/>
        <v/>
      </c>
      <c r="CE778" s="48"/>
      <c r="CF778" s="32" t="str">
        <f t="shared" si="472"/>
        <v/>
      </c>
      <c r="CG778" s="32" t="str">
        <f t="shared" si="473"/>
        <v/>
      </c>
      <c r="CH778" s="48"/>
    </row>
    <row r="779" spans="2:86" ht="30" customHeight="1" x14ac:dyDescent="0.2">
      <c r="B779" s="155"/>
      <c r="C779" s="117"/>
      <c r="D779" s="53"/>
      <c r="E779" s="68"/>
      <c r="F779" s="54"/>
      <c r="G779" s="54"/>
      <c r="H779" s="55"/>
      <c r="I779" s="71"/>
      <c r="J779" s="73"/>
      <c r="K779" s="56"/>
      <c r="L779" s="76" t="str">
        <f t="shared" si="447"/>
        <v/>
      </c>
      <c r="M779" s="77" t="str">
        <f t="shared" si="467"/>
        <v/>
      </c>
      <c r="N779" s="130" t="str">
        <f t="shared" si="468"/>
        <v/>
      </c>
      <c r="O779" s="131" t="str">
        <f t="shared" si="474"/>
        <v/>
      </c>
      <c r="P779" s="131" t="str">
        <f t="shared" si="474"/>
        <v/>
      </c>
      <c r="Q779" s="131" t="str">
        <f t="shared" si="474"/>
        <v/>
      </c>
      <c r="R779" s="131" t="str">
        <f t="shared" si="474"/>
        <v/>
      </c>
      <c r="S779" s="131" t="str">
        <f t="shared" si="474"/>
        <v/>
      </c>
      <c r="T779" s="131" t="str">
        <f t="shared" si="474"/>
        <v/>
      </c>
      <c r="U779" s="131" t="str">
        <f t="shared" si="474"/>
        <v/>
      </c>
      <c r="V779" s="14"/>
      <c r="W779" s="17" t="str">
        <f>IF(C779="",IF(OR(AND($H779&lt;&gt;"",C779=""),AND($F778=$F779,$AK779&lt;&gt;""),COUNTA($H$3:$H$100002)&gt;COUNTA($H$3:$H779),$AE779&lt;&gt;""),W778,""),C779)</f>
        <v/>
      </c>
      <c r="X779" s="17" t="str">
        <f>IF(D779="",IF(OR(AND($H779&lt;&gt;"",D779=""),AND($F778=$F779,$AK779&lt;&gt;""),COUNTA($H$3:$H$100002)&gt;COUNTA($H$3:$H779),$AE779&lt;&gt;""),X778,""),D779)</f>
        <v/>
      </c>
      <c r="Y779" s="17" t="str">
        <f>IF(E779="",IF(OR(AND($H779&lt;&gt;"",E779=""),AND($F778=$F779,$AK779&lt;&gt;""),COUNTA($H$3:$H$100002)&gt;COUNTA($H$3:$H779),$AE779&lt;&gt;""),Y778,""),E779)</f>
        <v/>
      </c>
      <c r="Z779" s="27" t="str">
        <f t="shared" si="449"/>
        <v/>
      </c>
      <c r="AA779" s="2" t="str">
        <f>IF(F779="","",COUNTA($F$3:F779))</f>
        <v/>
      </c>
      <c r="AB779" s="3" t="str">
        <f>IF(F779="","",IFERROR(IF(F779&lt;&gt;"",IFERROR(INDEX(設定!$C$3:$C$303,MATCH(F779,設定!$C$3:$C$303,0),0),INDEX(設定!$C$3:$C$303,MATCH("*"&amp;F779&amp;"*",設定!$C$3:$C$303,0),0)),""),"エラー"))</f>
        <v/>
      </c>
      <c r="AC779" s="2" t="str">
        <f>IF(G779="","",COUNTA($G$3:G779))</f>
        <v/>
      </c>
      <c r="AD779" s="3" t="str">
        <f>IF(G779="","",IFERROR(IF(G779&lt;&gt;"",IFERROR(INDEX(設定!$C$3:$C$303,MATCH(G779,設定!$C$3:$C$303,0),0),INDEX(設定!$C$3:$C$303,MATCH("*"&amp;G779&amp;"*",設定!$C$3:$C$303,0),0)),""),"エラー"))</f>
        <v/>
      </c>
      <c r="AE779" s="3" t="str">
        <f>IFERROR(IF(AB779="",IF(AND(H779&lt;&gt;"",F779=""),INDEX(AB$3:AB779,MATCH(MAX(AA$3:AA779),AA$3:AA779,0),0),""),AB779),"")</f>
        <v/>
      </c>
      <c r="AF779" s="3" t="str">
        <f>IFERROR(IF(AD779="",IF(AND(H779&lt;&gt;"",G779=""),INDEX(AD$3:AD779,MATCH(MAX(AC$3:AC779),AC$3:AC779,0),0),""),AD779),"")</f>
        <v/>
      </c>
      <c r="AG779" s="2" t="str">
        <f>IF(AH779="","",IF(OR(AH779=AH778,AH779=AH780),IF(AND(E779="",AB779="",AG778&lt;&gt;""),MAX($AG$3:AG778),MAX($AG$3:AG778)+1),IF(AH778=AH779,AG778,MAX($AG$3:AG778)+1)))</f>
        <v/>
      </c>
      <c r="AH779" s="12" t="str">
        <f t="shared" si="469"/>
        <v/>
      </c>
      <c r="AI779" s="12" t="str">
        <f t="shared" si="475"/>
        <v/>
      </c>
      <c r="AJ779" s="13" t="str">
        <f t="shared" si="453"/>
        <v/>
      </c>
      <c r="AK779" s="13" t="str">
        <f t="shared" si="454"/>
        <v/>
      </c>
      <c r="AL779" s="13" t="str">
        <f>IF(OR(AJ779="",COUNTIF($AH$3:AH779,AH779)&lt;&gt;COUNTIF(AH$3:AH$100002,AH779)),"",SUMIF(AH$3:AH$100002,AH779,AJ$3:AJ$100002))</f>
        <v/>
      </c>
      <c r="AM779" s="13" t="str">
        <f>IF(OR(AK779="",COUNTIF($AH$3:AH779,AH779)&lt;&gt;COUNTIF(AH$3:AH$100002,AH779)),"",SUMIF(AH$3:AH$100002,AH779,AK$3:AK$100002))</f>
        <v/>
      </c>
      <c r="AO779" s="13" t="str">
        <f t="shared" si="470"/>
        <v/>
      </c>
      <c r="AP779" s="13" t="str">
        <f t="shared" si="470"/>
        <v/>
      </c>
      <c r="AQ779" s="13" t="str">
        <f t="shared" si="470"/>
        <v/>
      </c>
      <c r="AR779" s="13" t="str">
        <f t="shared" si="455"/>
        <v/>
      </c>
      <c r="AS779" s="13" t="str">
        <f t="shared" si="455"/>
        <v/>
      </c>
      <c r="AT779" s="13" t="str">
        <f t="shared" si="455"/>
        <v/>
      </c>
      <c r="AU779" s="13" t="str">
        <f t="shared" si="455"/>
        <v/>
      </c>
      <c r="AV779" s="13" t="str">
        <f t="shared" si="476"/>
        <v/>
      </c>
      <c r="AW779" s="86" t="str">
        <f t="shared" si="456"/>
        <v/>
      </c>
      <c r="AX779" s="59" t="str">
        <f t="shared" si="457"/>
        <v/>
      </c>
      <c r="AY779" s="63" t="str">
        <f>IF(OR($BR779="",BH779=""),"",COUNT($BR$3:$BR779))</f>
        <v/>
      </c>
      <c r="AZ779" s="13" t="str">
        <f>IF(OR($BR779="",BI779=""),"",COUNT($BR$3:$BR779))</f>
        <v/>
      </c>
      <c r="BA779" s="13" t="str">
        <f>IF(OR($BR779="",BJ779=""),"",COUNT($BR$3:$BR779))</f>
        <v/>
      </c>
      <c r="BB779" s="13" t="str">
        <f>IF(OR($BR779="",BK779=""),"",COUNT($BR$3:$BR779))</f>
        <v/>
      </c>
      <c r="BC779" s="13" t="str">
        <f>IF(OR($BR779="",BL779=""),"",COUNT($BR$3:$BR779))</f>
        <v/>
      </c>
      <c r="BD779" s="13" t="str">
        <f>IF(OR($BR779="",BM779=""),"",COUNT($BR$3:$BR779))</f>
        <v/>
      </c>
      <c r="BE779" s="13" t="str">
        <f>IF(OR($BR779="",BN779=""),"",COUNT($BR$3:$BR779))</f>
        <v/>
      </c>
      <c r="BF779" s="13" t="str">
        <f>IF(OR($BR779="",BO779=""),"",COUNT($BR$3:$BR779))</f>
        <v/>
      </c>
      <c r="BG779" s="66" t="str">
        <f>IF(Z779="","",COUNT($Z$3:Z779))</f>
        <v/>
      </c>
      <c r="BH779" s="13" t="str">
        <f>IF(AO779="","",IF(AO779=BH$2,(SUMIF($BV$3:$BV779,BH$2,$BW$3:$BW779)-SUMIF($BX$3:$BX779,BH$2,$BY$3:$BY779))*AO$1,""))</f>
        <v/>
      </c>
      <c r="BI779" s="13" t="str">
        <f>IF(AP779="","",IF(AP779=BI$2,(SUMIF($BV$3:$BV779,BI$2,$BW$3:$BW779)-SUMIF($BX$3:$BX779,BI$2,$BY$3:$BY779))*AP$1,""))</f>
        <v/>
      </c>
      <c r="BJ779" s="13" t="str">
        <f>IF(AQ779="","",IF(AQ779=BJ$2,(SUMIF($BV$3:$BV779,BJ$2,$BW$3:$BW779)-SUMIF($BX$3:$BX779,BJ$2,$BY$3:$BY779))*AQ$1,""))</f>
        <v/>
      </c>
      <c r="BK779" s="13" t="str">
        <f>IF(AR779="","",IF(AR779=BK$2,(SUMIF($BV$3:$BV779,BK$2,$BW$3:$BW779)-SUMIF($BX$3:$BX779,BK$2,$BY$3:$BY779))*AR$1,""))</f>
        <v/>
      </c>
      <c r="BL779" s="13" t="str">
        <f>IF(AS779="","",IF(AS779=BL$2,(SUMIF($BV$3:$BV779,BL$2,$BW$3:$BW779)-SUMIF($BX$3:$BX779,BL$2,$BY$3:$BY779))*AS$1,""))</f>
        <v/>
      </c>
      <c r="BM779" s="13" t="str">
        <f>IF(AT779="","",IF(AT779=BM$2,(SUMIF($BV$3:$BV779,BM$2,$BW$3:$BW779)-SUMIF($BX$3:$BX779,BM$2,$BY$3:$BY779))*AT$1,""))</f>
        <v/>
      </c>
      <c r="BN779" s="13" t="str">
        <f>IF(AU779="","",IF(AU779=BN$2,(SUMIF($BV$3:$BV779,BN$2,$BW$3:$BW779)-SUMIF($BX$3:$BX779,BN$2,$BY$3:$BY779))*AU$1,""))</f>
        <v/>
      </c>
      <c r="BO779" s="13" t="str">
        <f>IF(AV779="","",IF(AV779=BO$2,(SUMIF($BV$3:$BV779,BO$2,$BW$3:$BW779)-SUMIF($BX$3:$BX779,BO$2,$BY$3:$BY779))*AV$1,""))</f>
        <v/>
      </c>
      <c r="BP779" s="69"/>
      <c r="BQ779" s="13" t="str">
        <f t="shared" si="471"/>
        <v/>
      </c>
      <c r="BR779" s="75" t="str">
        <f t="shared" si="458"/>
        <v/>
      </c>
      <c r="BS779" s="33" t="str">
        <f t="shared" si="459"/>
        <v/>
      </c>
      <c r="BT779" s="42" t="str">
        <f t="shared" si="460"/>
        <v/>
      </c>
      <c r="BU779" s="38" t="str">
        <f t="shared" si="461"/>
        <v/>
      </c>
      <c r="BV779" s="30" t="str">
        <f t="shared" si="477"/>
        <v/>
      </c>
      <c r="BW779" s="36" t="str">
        <f t="shared" si="478"/>
        <v/>
      </c>
      <c r="BX779" s="36" t="str">
        <f t="shared" si="479"/>
        <v/>
      </c>
      <c r="BY779" s="45" t="str">
        <f t="shared" si="480"/>
        <v/>
      </c>
      <c r="BZ779" s="12" t="str">
        <f t="shared" si="462"/>
        <v/>
      </c>
      <c r="CA779" s="47" t="str">
        <f t="shared" si="463"/>
        <v/>
      </c>
      <c r="CB779" s="32" t="str">
        <f t="shared" si="464"/>
        <v/>
      </c>
      <c r="CC779" s="32" t="str">
        <f t="shared" si="465"/>
        <v/>
      </c>
      <c r="CD779" s="32" t="str">
        <f t="shared" si="466"/>
        <v/>
      </c>
      <c r="CE779" s="48"/>
      <c r="CF779" s="32" t="str">
        <f t="shared" si="472"/>
        <v/>
      </c>
      <c r="CG779" s="32" t="str">
        <f t="shared" si="473"/>
        <v/>
      </c>
      <c r="CH779" s="48"/>
    </row>
    <row r="780" spans="2:86" ht="30" customHeight="1" x14ac:dyDescent="0.2">
      <c r="B780" s="155"/>
      <c r="C780" s="117"/>
      <c r="D780" s="53"/>
      <c r="E780" s="68"/>
      <c r="F780" s="54"/>
      <c r="G780" s="54"/>
      <c r="H780" s="55"/>
      <c r="I780" s="71"/>
      <c r="J780" s="73"/>
      <c r="K780" s="56"/>
      <c r="L780" s="76" t="str">
        <f t="shared" si="447"/>
        <v/>
      </c>
      <c r="M780" s="77" t="str">
        <f t="shared" si="467"/>
        <v/>
      </c>
      <c r="N780" s="130" t="str">
        <f t="shared" si="468"/>
        <v/>
      </c>
      <c r="O780" s="131" t="str">
        <f t="shared" si="474"/>
        <v/>
      </c>
      <c r="P780" s="131" t="str">
        <f t="shared" si="474"/>
        <v/>
      </c>
      <c r="Q780" s="131" t="str">
        <f t="shared" si="474"/>
        <v/>
      </c>
      <c r="R780" s="131" t="str">
        <f t="shared" si="474"/>
        <v/>
      </c>
      <c r="S780" s="131" t="str">
        <f t="shared" si="474"/>
        <v/>
      </c>
      <c r="T780" s="131" t="str">
        <f t="shared" si="474"/>
        <v/>
      </c>
      <c r="U780" s="131" t="str">
        <f t="shared" si="474"/>
        <v/>
      </c>
      <c r="V780" s="14"/>
      <c r="W780" s="17" t="str">
        <f>IF(C780="",IF(OR(AND($H780&lt;&gt;"",C780=""),AND($F779=$F780,$AK780&lt;&gt;""),COUNTA($H$3:$H$100002)&gt;COUNTA($H$3:$H780),$AE780&lt;&gt;""),W779,""),C780)</f>
        <v/>
      </c>
      <c r="X780" s="17" t="str">
        <f>IF(D780="",IF(OR(AND($H780&lt;&gt;"",D780=""),AND($F779=$F780,$AK780&lt;&gt;""),COUNTA($H$3:$H$100002)&gt;COUNTA($H$3:$H780),$AE780&lt;&gt;""),X779,""),D780)</f>
        <v/>
      </c>
      <c r="Y780" s="17" t="str">
        <f>IF(E780="",IF(OR(AND($H780&lt;&gt;"",E780=""),AND($F779=$F780,$AK780&lt;&gt;""),COUNTA($H$3:$H$100002)&gt;COUNTA($H$3:$H780),$AE780&lt;&gt;""),Y779,""),E780)</f>
        <v/>
      </c>
      <c r="Z780" s="27" t="str">
        <f t="shared" si="449"/>
        <v/>
      </c>
      <c r="AA780" s="2" t="str">
        <f>IF(F780="","",COUNTA($F$3:F780))</f>
        <v/>
      </c>
      <c r="AB780" s="3" t="str">
        <f>IF(F780="","",IFERROR(IF(F780&lt;&gt;"",IFERROR(INDEX(設定!$C$3:$C$303,MATCH(F780,設定!$C$3:$C$303,0),0),INDEX(設定!$C$3:$C$303,MATCH("*"&amp;F780&amp;"*",設定!$C$3:$C$303,0),0)),""),"エラー"))</f>
        <v/>
      </c>
      <c r="AC780" s="2" t="str">
        <f>IF(G780="","",COUNTA($G$3:G780))</f>
        <v/>
      </c>
      <c r="AD780" s="3" t="str">
        <f>IF(G780="","",IFERROR(IF(G780&lt;&gt;"",IFERROR(INDEX(設定!$C$3:$C$303,MATCH(G780,設定!$C$3:$C$303,0),0),INDEX(設定!$C$3:$C$303,MATCH("*"&amp;G780&amp;"*",設定!$C$3:$C$303,0),0)),""),"エラー"))</f>
        <v/>
      </c>
      <c r="AE780" s="3" t="str">
        <f>IFERROR(IF(AB780="",IF(AND(H780&lt;&gt;"",F780=""),INDEX(AB$3:AB780,MATCH(MAX(AA$3:AA780),AA$3:AA780,0),0),""),AB780),"")</f>
        <v/>
      </c>
      <c r="AF780" s="3" t="str">
        <f>IFERROR(IF(AD780="",IF(AND(H780&lt;&gt;"",G780=""),INDEX(AD$3:AD780,MATCH(MAX(AC$3:AC780),AC$3:AC780,0),0),""),AD780),"")</f>
        <v/>
      </c>
      <c r="AG780" s="2" t="str">
        <f>IF(AH780="","",IF(OR(AH780=AH779,AH780=AH781),IF(AND(E780="",AB780="",AG779&lt;&gt;""),MAX($AG$3:AG779),MAX($AG$3:AG779)+1),IF(AH779=AH780,AG779,MAX($AG$3:AG779)+1)))</f>
        <v/>
      </c>
      <c r="AH780" s="12" t="str">
        <f t="shared" si="469"/>
        <v/>
      </c>
      <c r="AI780" s="12" t="str">
        <f t="shared" si="475"/>
        <v/>
      </c>
      <c r="AJ780" s="13" t="str">
        <f t="shared" si="453"/>
        <v/>
      </c>
      <c r="AK780" s="13" t="str">
        <f t="shared" si="454"/>
        <v/>
      </c>
      <c r="AL780" s="13" t="str">
        <f>IF(OR(AJ780="",COUNTIF($AH$3:AH780,AH780)&lt;&gt;COUNTIF(AH$3:AH$100002,AH780)),"",SUMIF(AH$3:AH$100002,AH780,AJ$3:AJ$100002))</f>
        <v/>
      </c>
      <c r="AM780" s="13" t="str">
        <f>IF(OR(AK780="",COUNTIF($AH$3:AH780,AH780)&lt;&gt;COUNTIF(AH$3:AH$100002,AH780)),"",SUMIF(AH$3:AH$100002,AH780,AK$3:AK$100002))</f>
        <v/>
      </c>
      <c r="AO780" s="13" t="str">
        <f t="shared" si="470"/>
        <v/>
      </c>
      <c r="AP780" s="13" t="str">
        <f t="shared" si="470"/>
        <v/>
      </c>
      <c r="AQ780" s="13" t="str">
        <f t="shared" si="470"/>
        <v/>
      </c>
      <c r="AR780" s="13" t="str">
        <f t="shared" si="455"/>
        <v/>
      </c>
      <c r="AS780" s="13" t="str">
        <f t="shared" si="455"/>
        <v/>
      </c>
      <c r="AT780" s="13" t="str">
        <f t="shared" si="455"/>
        <v/>
      </c>
      <c r="AU780" s="13" t="str">
        <f t="shared" si="455"/>
        <v/>
      </c>
      <c r="AV780" s="13" t="str">
        <f t="shared" si="476"/>
        <v/>
      </c>
      <c r="AW780" s="86" t="str">
        <f t="shared" si="456"/>
        <v/>
      </c>
      <c r="AX780" s="59" t="str">
        <f t="shared" si="457"/>
        <v/>
      </c>
      <c r="AY780" s="63" t="str">
        <f>IF(OR($BR780="",BH780=""),"",COUNT($BR$3:$BR780))</f>
        <v/>
      </c>
      <c r="AZ780" s="13" t="str">
        <f>IF(OR($BR780="",BI780=""),"",COUNT($BR$3:$BR780))</f>
        <v/>
      </c>
      <c r="BA780" s="13" t="str">
        <f>IF(OR($BR780="",BJ780=""),"",COUNT($BR$3:$BR780))</f>
        <v/>
      </c>
      <c r="BB780" s="13" t="str">
        <f>IF(OR($BR780="",BK780=""),"",COUNT($BR$3:$BR780))</f>
        <v/>
      </c>
      <c r="BC780" s="13" t="str">
        <f>IF(OR($BR780="",BL780=""),"",COUNT($BR$3:$BR780))</f>
        <v/>
      </c>
      <c r="BD780" s="13" t="str">
        <f>IF(OR($BR780="",BM780=""),"",COUNT($BR$3:$BR780))</f>
        <v/>
      </c>
      <c r="BE780" s="13" t="str">
        <f>IF(OR($BR780="",BN780=""),"",COUNT($BR$3:$BR780))</f>
        <v/>
      </c>
      <c r="BF780" s="13" t="str">
        <f>IF(OR($BR780="",BO780=""),"",COUNT($BR$3:$BR780))</f>
        <v/>
      </c>
      <c r="BG780" s="66" t="str">
        <f>IF(Z780="","",COUNT($Z$3:Z780))</f>
        <v/>
      </c>
      <c r="BH780" s="13" t="str">
        <f>IF(AO780="","",IF(AO780=BH$2,(SUMIF($BV$3:$BV780,BH$2,$BW$3:$BW780)-SUMIF($BX$3:$BX780,BH$2,$BY$3:$BY780))*AO$1,""))</f>
        <v/>
      </c>
      <c r="BI780" s="13" t="str">
        <f>IF(AP780="","",IF(AP780=BI$2,(SUMIF($BV$3:$BV780,BI$2,$BW$3:$BW780)-SUMIF($BX$3:$BX780,BI$2,$BY$3:$BY780))*AP$1,""))</f>
        <v/>
      </c>
      <c r="BJ780" s="13" t="str">
        <f>IF(AQ780="","",IF(AQ780=BJ$2,(SUMIF($BV$3:$BV780,BJ$2,$BW$3:$BW780)-SUMIF($BX$3:$BX780,BJ$2,$BY$3:$BY780))*AQ$1,""))</f>
        <v/>
      </c>
      <c r="BK780" s="13" t="str">
        <f>IF(AR780="","",IF(AR780=BK$2,(SUMIF($BV$3:$BV780,BK$2,$BW$3:$BW780)-SUMIF($BX$3:$BX780,BK$2,$BY$3:$BY780))*AR$1,""))</f>
        <v/>
      </c>
      <c r="BL780" s="13" t="str">
        <f>IF(AS780="","",IF(AS780=BL$2,(SUMIF($BV$3:$BV780,BL$2,$BW$3:$BW780)-SUMIF($BX$3:$BX780,BL$2,$BY$3:$BY780))*AS$1,""))</f>
        <v/>
      </c>
      <c r="BM780" s="13" t="str">
        <f>IF(AT780="","",IF(AT780=BM$2,(SUMIF($BV$3:$BV780,BM$2,$BW$3:$BW780)-SUMIF($BX$3:$BX780,BM$2,$BY$3:$BY780))*AT$1,""))</f>
        <v/>
      </c>
      <c r="BN780" s="13" t="str">
        <f>IF(AU780="","",IF(AU780=BN$2,(SUMIF($BV$3:$BV780,BN$2,$BW$3:$BW780)-SUMIF($BX$3:$BX780,BN$2,$BY$3:$BY780))*AU$1,""))</f>
        <v/>
      </c>
      <c r="BO780" s="13" t="str">
        <f>IF(AV780="","",IF(AV780=BO$2,(SUMIF($BV$3:$BV780,BO$2,$BW$3:$BW780)-SUMIF($BX$3:$BX780,BO$2,$BY$3:$BY780))*AV$1,""))</f>
        <v/>
      </c>
      <c r="BP780" s="69"/>
      <c r="BQ780" s="13" t="str">
        <f t="shared" si="471"/>
        <v/>
      </c>
      <c r="BR780" s="75" t="str">
        <f t="shared" si="458"/>
        <v/>
      </c>
      <c r="BS780" s="33" t="str">
        <f t="shared" si="459"/>
        <v/>
      </c>
      <c r="BT780" s="42" t="str">
        <f t="shared" si="460"/>
        <v/>
      </c>
      <c r="BU780" s="38" t="str">
        <f t="shared" si="461"/>
        <v/>
      </c>
      <c r="BV780" s="30" t="str">
        <f t="shared" si="477"/>
        <v/>
      </c>
      <c r="BW780" s="36" t="str">
        <f t="shared" si="478"/>
        <v/>
      </c>
      <c r="BX780" s="36" t="str">
        <f t="shared" si="479"/>
        <v/>
      </c>
      <c r="BY780" s="45" t="str">
        <f t="shared" si="480"/>
        <v/>
      </c>
      <c r="BZ780" s="12" t="str">
        <f t="shared" si="462"/>
        <v/>
      </c>
      <c r="CA780" s="47" t="str">
        <f t="shared" si="463"/>
        <v/>
      </c>
      <c r="CB780" s="32" t="str">
        <f t="shared" si="464"/>
        <v/>
      </c>
      <c r="CC780" s="32" t="str">
        <f t="shared" si="465"/>
        <v/>
      </c>
      <c r="CD780" s="32" t="str">
        <f t="shared" si="466"/>
        <v/>
      </c>
      <c r="CE780" s="48"/>
      <c r="CF780" s="32" t="str">
        <f t="shared" si="472"/>
        <v/>
      </c>
      <c r="CG780" s="32" t="str">
        <f t="shared" si="473"/>
        <v/>
      </c>
      <c r="CH780" s="48"/>
    </row>
    <row r="781" spans="2:86" ht="30" customHeight="1" x14ac:dyDescent="0.2">
      <c r="B781" s="155"/>
      <c r="C781" s="117"/>
      <c r="D781" s="53"/>
      <c r="E781" s="68"/>
      <c r="F781" s="54"/>
      <c r="G781" s="54"/>
      <c r="H781" s="55"/>
      <c r="I781" s="71"/>
      <c r="J781" s="73"/>
      <c r="K781" s="56"/>
      <c r="L781" s="76" t="str">
        <f t="shared" si="447"/>
        <v/>
      </c>
      <c r="M781" s="77" t="str">
        <f t="shared" si="467"/>
        <v/>
      </c>
      <c r="N781" s="130" t="str">
        <f t="shared" si="468"/>
        <v/>
      </c>
      <c r="O781" s="131" t="str">
        <f t="shared" si="474"/>
        <v/>
      </c>
      <c r="P781" s="131" t="str">
        <f t="shared" si="474"/>
        <v/>
      </c>
      <c r="Q781" s="131" t="str">
        <f t="shared" si="474"/>
        <v/>
      </c>
      <c r="R781" s="131" t="str">
        <f t="shared" si="474"/>
        <v/>
      </c>
      <c r="S781" s="131" t="str">
        <f t="shared" si="474"/>
        <v/>
      </c>
      <c r="T781" s="131" t="str">
        <f t="shared" si="474"/>
        <v/>
      </c>
      <c r="U781" s="131" t="str">
        <f t="shared" si="474"/>
        <v/>
      </c>
      <c r="V781" s="14"/>
      <c r="W781" s="17" t="str">
        <f>IF(C781="",IF(OR(AND($H781&lt;&gt;"",C781=""),AND($F780=$F781,$AK781&lt;&gt;""),COUNTA($H$3:$H$100002)&gt;COUNTA($H$3:$H781),$AE781&lt;&gt;""),W780,""),C781)</f>
        <v/>
      </c>
      <c r="X781" s="17" t="str">
        <f>IF(D781="",IF(OR(AND($H781&lt;&gt;"",D781=""),AND($F780=$F781,$AK781&lt;&gt;""),COUNTA($H$3:$H$100002)&gt;COUNTA($H$3:$H781),$AE781&lt;&gt;""),X780,""),D781)</f>
        <v/>
      </c>
      <c r="Y781" s="17" t="str">
        <f>IF(E781="",IF(OR(AND($H781&lt;&gt;"",E781=""),AND($F780=$F781,$AK781&lt;&gt;""),COUNTA($H$3:$H$100002)&gt;COUNTA($H$3:$H781),$AE781&lt;&gt;""),Y780,""),E781)</f>
        <v/>
      </c>
      <c r="Z781" s="27" t="str">
        <f t="shared" si="449"/>
        <v/>
      </c>
      <c r="AA781" s="2" t="str">
        <f>IF(F781="","",COUNTA($F$3:F781))</f>
        <v/>
      </c>
      <c r="AB781" s="3" t="str">
        <f>IF(F781="","",IFERROR(IF(F781&lt;&gt;"",IFERROR(INDEX(設定!$C$3:$C$303,MATCH(F781,設定!$C$3:$C$303,0),0),INDEX(設定!$C$3:$C$303,MATCH("*"&amp;F781&amp;"*",設定!$C$3:$C$303,0),0)),""),"エラー"))</f>
        <v/>
      </c>
      <c r="AC781" s="2" t="str">
        <f>IF(G781="","",COUNTA($G$3:G781))</f>
        <v/>
      </c>
      <c r="AD781" s="3" t="str">
        <f>IF(G781="","",IFERROR(IF(G781&lt;&gt;"",IFERROR(INDEX(設定!$C$3:$C$303,MATCH(G781,設定!$C$3:$C$303,0),0),INDEX(設定!$C$3:$C$303,MATCH("*"&amp;G781&amp;"*",設定!$C$3:$C$303,0),0)),""),"エラー"))</f>
        <v/>
      </c>
      <c r="AE781" s="3" t="str">
        <f>IFERROR(IF(AB781="",IF(AND(H781&lt;&gt;"",F781=""),INDEX(AB$3:AB781,MATCH(MAX(AA$3:AA781),AA$3:AA781,0),0),""),AB781),"")</f>
        <v/>
      </c>
      <c r="AF781" s="3" t="str">
        <f>IFERROR(IF(AD781="",IF(AND(H781&lt;&gt;"",G781=""),INDEX(AD$3:AD781,MATCH(MAX(AC$3:AC781),AC$3:AC781,0),0),""),AD781),"")</f>
        <v/>
      </c>
      <c r="AG781" s="2" t="str">
        <f>IF(AH781="","",IF(OR(AH781=AH780,AH781=AH782),IF(AND(E781="",AB781="",AG780&lt;&gt;""),MAX($AG$3:AG780),MAX($AG$3:AG780)+1),IF(AH780=AH781,AG780,MAX($AG$3:AG780)+1)))</f>
        <v/>
      </c>
      <c r="AH781" s="12" t="str">
        <f t="shared" si="469"/>
        <v/>
      </c>
      <c r="AI781" s="12" t="str">
        <f t="shared" si="475"/>
        <v/>
      </c>
      <c r="AJ781" s="13" t="str">
        <f t="shared" si="453"/>
        <v/>
      </c>
      <c r="AK781" s="13" t="str">
        <f t="shared" si="454"/>
        <v/>
      </c>
      <c r="AL781" s="13" t="str">
        <f>IF(OR(AJ781="",COUNTIF($AH$3:AH781,AH781)&lt;&gt;COUNTIF(AH$3:AH$100002,AH781)),"",SUMIF(AH$3:AH$100002,AH781,AJ$3:AJ$100002))</f>
        <v/>
      </c>
      <c r="AM781" s="13" t="str">
        <f>IF(OR(AK781="",COUNTIF($AH$3:AH781,AH781)&lt;&gt;COUNTIF(AH$3:AH$100002,AH781)),"",SUMIF(AH$3:AH$100002,AH781,AK$3:AK$100002))</f>
        <v/>
      </c>
      <c r="AO781" s="13" t="str">
        <f t="shared" si="470"/>
        <v/>
      </c>
      <c r="AP781" s="13" t="str">
        <f t="shared" si="470"/>
        <v/>
      </c>
      <c r="AQ781" s="13" t="str">
        <f t="shared" si="470"/>
        <v/>
      </c>
      <c r="AR781" s="13" t="str">
        <f t="shared" si="455"/>
        <v/>
      </c>
      <c r="AS781" s="13" t="str">
        <f t="shared" si="455"/>
        <v/>
      </c>
      <c r="AT781" s="13" t="str">
        <f t="shared" si="455"/>
        <v/>
      </c>
      <c r="AU781" s="13" t="str">
        <f t="shared" si="455"/>
        <v/>
      </c>
      <c r="AV781" s="13" t="str">
        <f t="shared" si="476"/>
        <v/>
      </c>
      <c r="AW781" s="86" t="str">
        <f t="shared" si="456"/>
        <v/>
      </c>
      <c r="AX781" s="59" t="str">
        <f t="shared" si="457"/>
        <v/>
      </c>
      <c r="AY781" s="63" t="str">
        <f>IF(OR($BR781="",BH781=""),"",COUNT($BR$3:$BR781))</f>
        <v/>
      </c>
      <c r="AZ781" s="13" t="str">
        <f>IF(OR($BR781="",BI781=""),"",COUNT($BR$3:$BR781))</f>
        <v/>
      </c>
      <c r="BA781" s="13" t="str">
        <f>IF(OR($BR781="",BJ781=""),"",COUNT($BR$3:$BR781))</f>
        <v/>
      </c>
      <c r="BB781" s="13" t="str">
        <f>IF(OR($BR781="",BK781=""),"",COUNT($BR$3:$BR781))</f>
        <v/>
      </c>
      <c r="BC781" s="13" t="str">
        <f>IF(OR($BR781="",BL781=""),"",COUNT($BR$3:$BR781))</f>
        <v/>
      </c>
      <c r="BD781" s="13" t="str">
        <f>IF(OR($BR781="",BM781=""),"",COUNT($BR$3:$BR781))</f>
        <v/>
      </c>
      <c r="BE781" s="13" t="str">
        <f>IF(OR($BR781="",BN781=""),"",COUNT($BR$3:$BR781))</f>
        <v/>
      </c>
      <c r="BF781" s="13" t="str">
        <f>IF(OR($BR781="",BO781=""),"",COUNT($BR$3:$BR781))</f>
        <v/>
      </c>
      <c r="BG781" s="66" t="str">
        <f>IF(Z781="","",COUNT($Z$3:Z781))</f>
        <v/>
      </c>
      <c r="BH781" s="13" t="str">
        <f>IF(AO781="","",IF(AO781=BH$2,(SUMIF($BV$3:$BV781,BH$2,$BW$3:$BW781)-SUMIF($BX$3:$BX781,BH$2,$BY$3:$BY781))*AO$1,""))</f>
        <v/>
      </c>
      <c r="BI781" s="13" t="str">
        <f>IF(AP781="","",IF(AP781=BI$2,(SUMIF($BV$3:$BV781,BI$2,$BW$3:$BW781)-SUMIF($BX$3:$BX781,BI$2,$BY$3:$BY781))*AP$1,""))</f>
        <v/>
      </c>
      <c r="BJ781" s="13" t="str">
        <f>IF(AQ781="","",IF(AQ781=BJ$2,(SUMIF($BV$3:$BV781,BJ$2,$BW$3:$BW781)-SUMIF($BX$3:$BX781,BJ$2,$BY$3:$BY781))*AQ$1,""))</f>
        <v/>
      </c>
      <c r="BK781" s="13" t="str">
        <f>IF(AR781="","",IF(AR781=BK$2,(SUMIF($BV$3:$BV781,BK$2,$BW$3:$BW781)-SUMIF($BX$3:$BX781,BK$2,$BY$3:$BY781))*AR$1,""))</f>
        <v/>
      </c>
      <c r="BL781" s="13" t="str">
        <f>IF(AS781="","",IF(AS781=BL$2,(SUMIF($BV$3:$BV781,BL$2,$BW$3:$BW781)-SUMIF($BX$3:$BX781,BL$2,$BY$3:$BY781))*AS$1,""))</f>
        <v/>
      </c>
      <c r="BM781" s="13" t="str">
        <f>IF(AT781="","",IF(AT781=BM$2,(SUMIF($BV$3:$BV781,BM$2,$BW$3:$BW781)-SUMIF($BX$3:$BX781,BM$2,$BY$3:$BY781))*AT$1,""))</f>
        <v/>
      </c>
      <c r="BN781" s="13" t="str">
        <f>IF(AU781="","",IF(AU781=BN$2,(SUMIF($BV$3:$BV781,BN$2,$BW$3:$BW781)-SUMIF($BX$3:$BX781,BN$2,$BY$3:$BY781))*AU$1,""))</f>
        <v/>
      </c>
      <c r="BO781" s="13" t="str">
        <f>IF(AV781="","",IF(AV781=BO$2,(SUMIF($BV$3:$BV781,BO$2,$BW$3:$BW781)-SUMIF($BX$3:$BX781,BO$2,$BY$3:$BY781))*AV$1,""))</f>
        <v/>
      </c>
      <c r="BP781" s="69"/>
      <c r="BQ781" s="13" t="str">
        <f t="shared" si="471"/>
        <v/>
      </c>
      <c r="BR781" s="75" t="str">
        <f t="shared" si="458"/>
        <v/>
      </c>
      <c r="BS781" s="33" t="str">
        <f t="shared" si="459"/>
        <v/>
      </c>
      <c r="BT781" s="42" t="str">
        <f t="shared" si="460"/>
        <v/>
      </c>
      <c r="BU781" s="38" t="str">
        <f t="shared" si="461"/>
        <v/>
      </c>
      <c r="BV781" s="30" t="str">
        <f t="shared" si="477"/>
        <v/>
      </c>
      <c r="BW781" s="36" t="str">
        <f t="shared" si="478"/>
        <v/>
      </c>
      <c r="BX781" s="36" t="str">
        <f t="shared" si="479"/>
        <v/>
      </c>
      <c r="BY781" s="45" t="str">
        <f t="shared" si="480"/>
        <v/>
      </c>
      <c r="BZ781" s="12" t="str">
        <f t="shared" si="462"/>
        <v/>
      </c>
      <c r="CA781" s="47" t="str">
        <f t="shared" si="463"/>
        <v/>
      </c>
      <c r="CB781" s="32" t="str">
        <f t="shared" si="464"/>
        <v/>
      </c>
      <c r="CC781" s="32" t="str">
        <f t="shared" si="465"/>
        <v/>
      </c>
      <c r="CD781" s="32" t="str">
        <f t="shared" si="466"/>
        <v/>
      </c>
      <c r="CE781" s="48"/>
      <c r="CF781" s="32" t="str">
        <f t="shared" si="472"/>
        <v/>
      </c>
      <c r="CG781" s="32" t="str">
        <f t="shared" si="473"/>
        <v/>
      </c>
      <c r="CH781" s="48"/>
    </row>
    <row r="782" spans="2:86" ht="30" customHeight="1" x14ac:dyDescent="0.2">
      <c r="B782" s="155"/>
      <c r="C782" s="117"/>
      <c r="D782" s="53"/>
      <c r="E782" s="68"/>
      <c r="F782" s="54"/>
      <c r="G782" s="54"/>
      <c r="H782" s="55"/>
      <c r="I782" s="71"/>
      <c r="J782" s="73"/>
      <c r="K782" s="56"/>
      <c r="L782" s="76" t="str">
        <f t="shared" si="447"/>
        <v/>
      </c>
      <c r="M782" s="77" t="str">
        <f t="shared" si="467"/>
        <v/>
      </c>
      <c r="N782" s="130" t="str">
        <f t="shared" si="468"/>
        <v/>
      </c>
      <c r="O782" s="131" t="str">
        <f t="shared" si="474"/>
        <v/>
      </c>
      <c r="P782" s="131" t="str">
        <f t="shared" si="474"/>
        <v/>
      </c>
      <c r="Q782" s="131" t="str">
        <f t="shared" si="474"/>
        <v/>
      </c>
      <c r="R782" s="131" t="str">
        <f t="shared" si="474"/>
        <v/>
      </c>
      <c r="S782" s="131" t="str">
        <f t="shared" si="474"/>
        <v/>
      </c>
      <c r="T782" s="131" t="str">
        <f t="shared" si="474"/>
        <v/>
      </c>
      <c r="U782" s="131" t="str">
        <f t="shared" si="474"/>
        <v/>
      </c>
      <c r="V782" s="14"/>
      <c r="W782" s="17" t="str">
        <f>IF(C782="",IF(OR(AND($H782&lt;&gt;"",C782=""),AND($F781=$F782,$AK782&lt;&gt;""),COUNTA($H$3:$H$100002)&gt;COUNTA($H$3:$H782),$AE782&lt;&gt;""),W781,""),C782)</f>
        <v/>
      </c>
      <c r="X782" s="17" t="str">
        <f>IF(D782="",IF(OR(AND($H782&lt;&gt;"",D782=""),AND($F781=$F782,$AK782&lt;&gt;""),COUNTA($H$3:$H$100002)&gt;COUNTA($H$3:$H782),$AE782&lt;&gt;""),X781,""),D782)</f>
        <v/>
      </c>
      <c r="Y782" s="17" t="str">
        <f>IF(E782="",IF(OR(AND($H782&lt;&gt;"",E782=""),AND($F781=$F782,$AK782&lt;&gt;""),COUNTA($H$3:$H$100002)&gt;COUNTA($H$3:$H782),$AE782&lt;&gt;""),Y781,""),E782)</f>
        <v/>
      </c>
      <c r="Z782" s="27" t="str">
        <f t="shared" si="449"/>
        <v/>
      </c>
      <c r="AA782" s="2" t="str">
        <f>IF(F782="","",COUNTA($F$3:F782))</f>
        <v/>
      </c>
      <c r="AB782" s="3" t="str">
        <f>IF(F782="","",IFERROR(IF(F782&lt;&gt;"",IFERROR(INDEX(設定!$C$3:$C$303,MATCH(F782,設定!$C$3:$C$303,0),0),INDEX(設定!$C$3:$C$303,MATCH("*"&amp;F782&amp;"*",設定!$C$3:$C$303,0),0)),""),"エラー"))</f>
        <v/>
      </c>
      <c r="AC782" s="2" t="str">
        <f>IF(G782="","",COUNTA($G$3:G782))</f>
        <v/>
      </c>
      <c r="AD782" s="3" t="str">
        <f>IF(G782="","",IFERROR(IF(G782&lt;&gt;"",IFERROR(INDEX(設定!$C$3:$C$303,MATCH(G782,設定!$C$3:$C$303,0),0),INDEX(設定!$C$3:$C$303,MATCH("*"&amp;G782&amp;"*",設定!$C$3:$C$303,0),0)),""),"エラー"))</f>
        <v/>
      </c>
      <c r="AE782" s="3" t="str">
        <f>IFERROR(IF(AB782="",IF(AND(H782&lt;&gt;"",F782=""),INDEX(AB$3:AB782,MATCH(MAX(AA$3:AA782),AA$3:AA782,0),0),""),AB782),"")</f>
        <v/>
      </c>
      <c r="AF782" s="3" t="str">
        <f>IFERROR(IF(AD782="",IF(AND(H782&lt;&gt;"",G782=""),INDEX(AD$3:AD782,MATCH(MAX(AC$3:AC782),AC$3:AC782,0),0),""),AD782),"")</f>
        <v/>
      </c>
      <c r="AG782" s="2" t="str">
        <f>IF(AH782="","",IF(OR(AH782=AH781,AH782=AH783),IF(AND(E782="",AB782="",AG781&lt;&gt;""),MAX($AG$3:AG781),MAX($AG$3:AG781)+1),IF(AH781=AH782,AG781,MAX($AG$3:AG781)+1)))</f>
        <v/>
      </c>
      <c r="AH782" s="12" t="str">
        <f t="shared" si="469"/>
        <v/>
      </c>
      <c r="AI782" s="12" t="str">
        <f t="shared" si="475"/>
        <v/>
      </c>
      <c r="AJ782" s="13" t="str">
        <f t="shared" si="453"/>
        <v/>
      </c>
      <c r="AK782" s="13" t="str">
        <f t="shared" si="454"/>
        <v/>
      </c>
      <c r="AL782" s="13" t="str">
        <f>IF(OR(AJ782="",COUNTIF($AH$3:AH782,AH782)&lt;&gt;COUNTIF(AH$3:AH$100002,AH782)),"",SUMIF(AH$3:AH$100002,AH782,AJ$3:AJ$100002))</f>
        <v/>
      </c>
      <c r="AM782" s="13" t="str">
        <f>IF(OR(AK782="",COUNTIF($AH$3:AH782,AH782)&lt;&gt;COUNTIF(AH$3:AH$100002,AH782)),"",SUMIF(AH$3:AH$100002,AH782,AK$3:AK$100002))</f>
        <v/>
      </c>
      <c r="AO782" s="13" t="str">
        <f t="shared" si="470"/>
        <v/>
      </c>
      <c r="AP782" s="13" t="str">
        <f t="shared" si="470"/>
        <v/>
      </c>
      <c r="AQ782" s="13" t="str">
        <f t="shared" si="470"/>
        <v/>
      </c>
      <c r="AR782" s="13" t="str">
        <f t="shared" si="455"/>
        <v/>
      </c>
      <c r="AS782" s="13" t="str">
        <f t="shared" si="455"/>
        <v/>
      </c>
      <c r="AT782" s="13" t="str">
        <f t="shared" si="455"/>
        <v/>
      </c>
      <c r="AU782" s="13" t="str">
        <f t="shared" si="455"/>
        <v/>
      </c>
      <c r="AV782" s="13" t="str">
        <f t="shared" si="476"/>
        <v/>
      </c>
      <c r="AW782" s="86" t="str">
        <f t="shared" si="456"/>
        <v/>
      </c>
      <c r="AX782" s="59" t="str">
        <f t="shared" si="457"/>
        <v/>
      </c>
      <c r="AY782" s="63" t="str">
        <f>IF(OR($BR782="",BH782=""),"",COUNT($BR$3:$BR782))</f>
        <v/>
      </c>
      <c r="AZ782" s="13" t="str">
        <f>IF(OR($BR782="",BI782=""),"",COUNT($BR$3:$BR782))</f>
        <v/>
      </c>
      <c r="BA782" s="13" t="str">
        <f>IF(OR($BR782="",BJ782=""),"",COUNT($BR$3:$BR782))</f>
        <v/>
      </c>
      <c r="BB782" s="13" t="str">
        <f>IF(OR($BR782="",BK782=""),"",COUNT($BR$3:$BR782))</f>
        <v/>
      </c>
      <c r="BC782" s="13" t="str">
        <f>IF(OR($BR782="",BL782=""),"",COUNT($BR$3:$BR782))</f>
        <v/>
      </c>
      <c r="BD782" s="13" t="str">
        <f>IF(OR($BR782="",BM782=""),"",COUNT($BR$3:$BR782))</f>
        <v/>
      </c>
      <c r="BE782" s="13" t="str">
        <f>IF(OR($BR782="",BN782=""),"",COUNT($BR$3:$BR782))</f>
        <v/>
      </c>
      <c r="BF782" s="13" t="str">
        <f>IF(OR($BR782="",BO782=""),"",COUNT($BR$3:$BR782))</f>
        <v/>
      </c>
      <c r="BG782" s="66" t="str">
        <f>IF(Z782="","",COUNT($Z$3:Z782))</f>
        <v/>
      </c>
      <c r="BH782" s="13" t="str">
        <f>IF(AO782="","",IF(AO782=BH$2,(SUMIF($BV$3:$BV782,BH$2,$BW$3:$BW782)-SUMIF($BX$3:$BX782,BH$2,$BY$3:$BY782))*AO$1,""))</f>
        <v/>
      </c>
      <c r="BI782" s="13" t="str">
        <f>IF(AP782="","",IF(AP782=BI$2,(SUMIF($BV$3:$BV782,BI$2,$BW$3:$BW782)-SUMIF($BX$3:$BX782,BI$2,$BY$3:$BY782))*AP$1,""))</f>
        <v/>
      </c>
      <c r="BJ782" s="13" t="str">
        <f>IF(AQ782="","",IF(AQ782=BJ$2,(SUMIF($BV$3:$BV782,BJ$2,$BW$3:$BW782)-SUMIF($BX$3:$BX782,BJ$2,$BY$3:$BY782))*AQ$1,""))</f>
        <v/>
      </c>
      <c r="BK782" s="13" t="str">
        <f>IF(AR782="","",IF(AR782=BK$2,(SUMIF($BV$3:$BV782,BK$2,$BW$3:$BW782)-SUMIF($BX$3:$BX782,BK$2,$BY$3:$BY782))*AR$1,""))</f>
        <v/>
      </c>
      <c r="BL782" s="13" t="str">
        <f>IF(AS782="","",IF(AS782=BL$2,(SUMIF($BV$3:$BV782,BL$2,$BW$3:$BW782)-SUMIF($BX$3:$BX782,BL$2,$BY$3:$BY782))*AS$1,""))</f>
        <v/>
      </c>
      <c r="BM782" s="13" t="str">
        <f>IF(AT782="","",IF(AT782=BM$2,(SUMIF($BV$3:$BV782,BM$2,$BW$3:$BW782)-SUMIF($BX$3:$BX782,BM$2,$BY$3:$BY782))*AT$1,""))</f>
        <v/>
      </c>
      <c r="BN782" s="13" t="str">
        <f>IF(AU782="","",IF(AU782=BN$2,(SUMIF($BV$3:$BV782,BN$2,$BW$3:$BW782)-SUMIF($BX$3:$BX782,BN$2,$BY$3:$BY782))*AU$1,""))</f>
        <v/>
      </c>
      <c r="BO782" s="13" t="str">
        <f>IF(AV782="","",IF(AV782=BO$2,(SUMIF($BV$3:$BV782,BO$2,$BW$3:$BW782)-SUMIF($BX$3:$BX782,BO$2,$BY$3:$BY782))*AV$1,""))</f>
        <v/>
      </c>
      <c r="BP782" s="69"/>
      <c r="BQ782" s="13" t="str">
        <f t="shared" si="471"/>
        <v/>
      </c>
      <c r="BR782" s="75" t="str">
        <f t="shared" si="458"/>
        <v/>
      </c>
      <c r="BS782" s="33" t="str">
        <f t="shared" si="459"/>
        <v/>
      </c>
      <c r="BT782" s="42" t="str">
        <f t="shared" si="460"/>
        <v/>
      </c>
      <c r="BU782" s="38" t="str">
        <f t="shared" si="461"/>
        <v/>
      </c>
      <c r="BV782" s="30" t="str">
        <f t="shared" si="477"/>
        <v/>
      </c>
      <c r="BW782" s="36" t="str">
        <f t="shared" si="478"/>
        <v/>
      </c>
      <c r="BX782" s="36" t="str">
        <f t="shared" si="479"/>
        <v/>
      </c>
      <c r="BY782" s="45" t="str">
        <f t="shared" si="480"/>
        <v/>
      </c>
      <c r="BZ782" s="12" t="str">
        <f t="shared" si="462"/>
        <v/>
      </c>
      <c r="CA782" s="47" t="str">
        <f t="shared" si="463"/>
        <v/>
      </c>
      <c r="CB782" s="32" t="str">
        <f t="shared" si="464"/>
        <v/>
      </c>
      <c r="CC782" s="32" t="str">
        <f t="shared" si="465"/>
        <v/>
      </c>
      <c r="CD782" s="32" t="str">
        <f t="shared" si="466"/>
        <v/>
      </c>
      <c r="CE782" s="48"/>
      <c r="CF782" s="32" t="str">
        <f t="shared" si="472"/>
        <v/>
      </c>
      <c r="CG782" s="32" t="str">
        <f t="shared" si="473"/>
        <v/>
      </c>
      <c r="CH782" s="48"/>
    </row>
    <row r="783" spans="2:86" ht="30" customHeight="1" x14ac:dyDescent="0.2">
      <c r="B783" s="155"/>
      <c r="C783" s="117"/>
      <c r="D783" s="53"/>
      <c r="E783" s="68"/>
      <c r="F783" s="54"/>
      <c r="G783" s="54"/>
      <c r="H783" s="55"/>
      <c r="I783" s="71"/>
      <c r="J783" s="73"/>
      <c r="K783" s="56"/>
      <c r="L783" s="76" t="str">
        <f t="shared" si="447"/>
        <v/>
      </c>
      <c r="M783" s="77" t="str">
        <f t="shared" si="467"/>
        <v/>
      </c>
      <c r="N783" s="130" t="str">
        <f t="shared" si="468"/>
        <v/>
      </c>
      <c r="O783" s="131" t="str">
        <f t="shared" ref="O783:U792" si="481">IFERROR(INDEX($BH$3:$BO$100002,MATCH($BG783,$BG$3:$BG$100002,0),MATCH(O$1,$BH$2:$BO$2,0)),"")</f>
        <v/>
      </c>
      <c r="P783" s="131" t="str">
        <f t="shared" si="481"/>
        <v/>
      </c>
      <c r="Q783" s="131" t="str">
        <f t="shared" si="481"/>
        <v/>
      </c>
      <c r="R783" s="131" t="str">
        <f t="shared" si="481"/>
        <v/>
      </c>
      <c r="S783" s="131" t="str">
        <f t="shared" si="481"/>
        <v/>
      </c>
      <c r="T783" s="131" t="str">
        <f t="shared" si="481"/>
        <v/>
      </c>
      <c r="U783" s="131" t="str">
        <f t="shared" si="481"/>
        <v/>
      </c>
      <c r="V783" s="14"/>
      <c r="W783" s="17" t="str">
        <f>IF(C783="",IF(OR(AND($H783&lt;&gt;"",C783=""),AND($F782=$F783,$AK783&lt;&gt;""),COUNTA($H$3:$H$100002)&gt;COUNTA($H$3:$H783),$AE783&lt;&gt;""),W782,""),C783)</f>
        <v/>
      </c>
      <c r="X783" s="17" t="str">
        <f>IF(D783="",IF(OR(AND($H783&lt;&gt;"",D783=""),AND($F782=$F783,$AK783&lt;&gt;""),COUNTA($H$3:$H$100002)&gt;COUNTA($H$3:$H783),$AE783&lt;&gt;""),X782,""),D783)</f>
        <v/>
      </c>
      <c r="Y783" s="17" t="str">
        <f>IF(E783="",IF(OR(AND($H783&lt;&gt;"",E783=""),AND($F782=$F783,$AK783&lt;&gt;""),COUNTA($H$3:$H$100002)&gt;COUNTA($H$3:$H783),$AE783&lt;&gt;""),Y782,""),E783)</f>
        <v/>
      </c>
      <c r="Z783" s="27" t="str">
        <f t="shared" si="449"/>
        <v/>
      </c>
      <c r="AA783" s="2" t="str">
        <f>IF(F783="","",COUNTA($F$3:F783))</f>
        <v/>
      </c>
      <c r="AB783" s="3" t="str">
        <f>IF(F783="","",IFERROR(IF(F783&lt;&gt;"",IFERROR(INDEX(設定!$C$3:$C$303,MATCH(F783,設定!$C$3:$C$303,0),0),INDEX(設定!$C$3:$C$303,MATCH("*"&amp;F783&amp;"*",設定!$C$3:$C$303,0),0)),""),"エラー"))</f>
        <v/>
      </c>
      <c r="AC783" s="2" t="str">
        <f>IF(G783="","",COUNTA($G$3:G783))</f>
        <v/>
      </c>
      <c r="AD783" s="3" t="str">
        <f>IF(G783="","",IFERROR(IF(G783&lt;&gt;"",IFERROR(INDEX(設定!$C$3:$C$303,MATCH(G783,設定!$C$3:$C$303,0),0),INDEX(設定!$C$3:$C$303,MATCH("*"&amp;G783&amp;"*",設定!$C$3:$C$303,0),0)),""),"エラー"))</f>
        <v/>
      </c>
      <c r="AE783" s="3" t="str">
        <f>IFERROR(IF(AB783="",IF(AND(H783&lt;&gt;"",F783=""),INDEX(AB$3:AB783,MATCH(MAX(AA$3:AA783),AA$3:AA783,0),0),""),AB783),"")</f>
        <v/>
      </c>
      <c r="AF783" s="3" t="str">
        <f>IFERROR(IF(AD783="",IF(AND(H783&lt;&gt;"",G783=""),INDEX(AD$3:AD783,MATCH(MAX(AC$3:AC783),AC$3:AC783,0),0),""),AD783),"")</f>
        <v/>
      </c>
      <c r="AG783" s="2" t="str">
        <f>IF(AH783="","",IF(OR(AH783=AH782,AH783=AH784),IF(AND(E783="",AB783="",AG782&lt;&gt;""),MAX($AG$3:AG782),MAX($AG$3:AG782)+1),IF(AH782=AH783,AG782,MAX($AG$3:AG782)+1)))</f>
        <v/>
      </c>
      <c r="AH783" s="12" t="str">
        <f t="shared" si="469"/>
        <v/>
      </c>
      <c r="AI783" s="12" t="str">
        <f t="shared" si="475"/>
        <v/>
      </c>
      <c r="AJ783" s="13" t="str">
        <f t="shared" si="453"/>
        <v/>
      </c>
      <c r="AK783" s="13" t="str">
        <f t="shared" si="454"/>
        <v/>
      </c>
      <c r="AL783" s="13" t="str">
        <f>IF(OR(AJ783="",COUNTIF($AH$3:AH783,AH783)&lt;&gt;COUNTIF(AH$3:AH$100002,AH783)),"",SUMIF(AH$3:AH$100002,AH783,AJ$3:AJ$100002))</f>
        <v/>
      </c>
      <c r="AM783" s="13" t="str">
        <f>IF(OR(AK783="",COUNTIF($AH$3:AH783,AH783)&lt;&gt;COUNTIF(AH$3:AH$100002,AH783)),"",SUMIF(AH$3:AH$100002,AH783,AK$3:AK$100002))</f>
        <v/>
      </c>
      <c r="AO783" s="13" t="str">
        <f t="shared" si="470"/>
        <v/>
      </c>
      <c r="AP783" s="13" t="str">
        <f t="shared" si="470"/>
        <v/>
      </c>
      <c r="AQ783" s="13" t="str">
        <f t="shared" si="470"/>
        <v/>
      </c>
      <c r="AR783" s="13" t="str">
        <f t="shared" si="455"/>
        <v/>
      </c>
      <c r="AS783" s="13" t="str">
        <f t="shared" si="455"/>
        <v/>
      </c>
      <c r="AT783" s="13" t="str">
        <f t="shared" si="455"/>
        <v/>
      </c>
      <c r="AU783" s="13" t="str">
        <f t="shared" si="455"/>
        <v/>
      </c>
      <c r="AV783" s="13" t="str">
        <f t="shared" si="476"/>
        <v/>
      </c>
      <c r="AW783" s="86" t="str">
        <f t="shared" si="456"/>
        <v/>
      </c>
      <c r="AX783" s="59" t="str">
        <f t="shared" si="457"/>
        <v/>
      </c>
      <c r="AY783" s="63" t="str">
        <f>IF(OR($BR783="",BH783=""),"",COUNT($BR$3:$BR783))</f>
        <v/>
      </c>
      <c r="AZ783" s="13" t="str">
        <f>IF(OR($BR783="",BI783=""),"",COUNT($BR$3:$BR783))</f>
        <v/>
      </c>
      <c r="BA783" s="13" t="str">
        <f>IF(OR($BR783="",BJ783=""),"",COUNT($BR$3:$BR783))</f>
        <v/>
      </c>
      <c r="BB783" s="13" t="str">
        <f>IF(OR($BR783="",BK783=""),"",COUNT($BR$3:$BR783))</f>
        <v/>
      </c>
      <c r="BC783" s="13" t="str">
        <f>IF(OR($BR783="",BL783=""),"",COUNT($BR$3:$BR783))</f>
        <v/>
      </c>
      <c r="BD783" s="13" t="str">
        <f>IF(OR($BR783="",BM783=""),"",COUNT($BR$3:$BR783))</f>
        <v/>
      </c>
      <c r="BE783" s="13" t="str">
        <f>IF(OR($BR783="",BN783=""),"",COUNT($BR$3:$BR783))</f>
        <v/>
      </c>
      <c r="BF783" s="13" t="str">
        <f>IF(OR($BR783="",BO783=""),"",COUNT($BR$3:$BR783))</f>
        <v/>
      </c>
      <c r="BG783" s="66" t="str">
        <f>IF(Z783="","",COUNT($Z$3:Z783))</f>
        <v/>
      </c>
      <c r="BH783" s="13" t="str">
        <f>IF(AO783="","",IF(AO783=BH$2,(SUMIF($BV$3:$BV783,BH$2,$BW$3:$BW783)-SUMIF($BX$3:$BX783,BH$2,$BY$3:$BY783))*AO$1,""))</f>
        <v/>
      </c>
      <c r="BI783" s="13" t="str">
        <f>IF(AP783="","",IF(AP783=BI$2,(SUMIF($BV$3:$BV783,BI$2,$BW$3:$BW783)-SUMIF($BX$3:$BX783,BI$2,$BY$3:$BY783))*AP$1,""))</f>
        <v/>
      </c>
      <c r="BJ783" s="13" t="str">
        <f>IF(AQ783="","",IF(AQ783=BJ$2,(SUMIF($BV$3:$BV783,BJ$2,$BW$3:$BW783)-SUMIF($BX$3:$BX783,BJ$2,$BY$3:$BY783))*AQ$1,""))</f>
        <v/>
      </c>
      <c r="BK783" s="13" t="str">
        <f>IF(AR783="","",IF(AR783=BK$2,(SUMIF($BV$3:$BV783,BK$2,$BW$3:$BW783)-SUMIF($BX$3:$BX783,BK$2,$BY$3:$BY783))*AR$1,""))</f>
        <v/>
      </c>
      <c r="BL783" s="13" t="str">
        <f>IF(AS783="","",IF(AS783=BL$2,(SUMIF($BV$3:$BV783,BL$2,$BW$3:$BW783)-SUMIF($BX$3:$BX783,BL$2,$BY$3:$BY783))*AS$1,""))</f>
        <v/>
      </c>
      <c r="BM783" s="13" t="str">
        <f>IF(AT783="","",IF(AT783=BM$2,(SUMIF($BV$3:$BV783,BM$2,$BW$3:$BW783)-SUMIF($BX$3:$BX783,BM$2,$BY$3:$BY783))*AT$1,""))</f>
        <v/>
      </c>
      <c r="BN783" s="13" t="str">
        <f>IF(AU783="","",IF(AU783=BN$2,(SUMIF($BV$3:$BV783,BN$2,$BW$3:$BW783)-SUMIF($BX$3:$BX783,BN$2,$BY$3:$BY783))*AU$1,""))</f>
        <v/>
      </c>
      <c r="BO783" s="13" t="str">
        <f>IF(AV783="","",IF(AV783=BO$2,(SUMIF($BV$3:$BV783,BO$2,$BW$3:$BW783)-SUMIF($BX$3:$BX783,BO$2,$BY$3:$BY783))*AV$1,""))</f>
        <v/>
      </c>
      <c r="BP783" s="69"/>
      <c r="BQ783" s="13" t="str">
        <f t="shared" si="471"/>
        <v/>
      </c>
      <c r="BR783" s="75" t="str">
        <f t="shared" si="458"/>
        <v/>
      </c>
      <c r="BS783" s="33" t="str">
        <f t="shared" si="459"/>
        <v/>
      </c>
      <c r="BT783" s="42" t="str">
        <f t="shared" si="460"/>
        <v/>
      </c>
      <c r="BU783" s="38" t="str">
        <f t="shared" si="461"/>
        <v/>
      </c>
      <c r="BV783" s="30" t="str">
        <f t="shared" si="477"/>
        <v/>
      </c>
      <c r="BW783" s="36" t="str">
        <f t="shared" si="478"/>
        <v/>
      </c>
      <c r="BX783" s="36" t="str">
        <f t="shared" si="479"/>
        <v/>
      </c>
      <c r="BY783" s="45" t="str">
        <f t="shared" si="480"/>
        <v/>
      </c>
      <c r="BZ783" s="12" t="str">
        <f t="shared" si="462"/>
        <v/>
      </c>
      <c r="CA783" s="47" t="str">
        <f t="shared" si="463"/>
        <v/>
      </c>
      <c r="CB783" s="32" t="str">
        <f t="shared" si="464"/>
        <v/>
      </c>
      <c r="CC783" s="32" t="str">
        <f t="shared" si="465"/>
        <v/>
      </c>
      <c r="CD783" s="32" t="str">
        <f t="shared" si="466"/>
        <v/>
      </c>
      <c r="CE783" s="48"/>
      <c r="CF783" s="32" t="str">
        <f t="shared" si="472"/>
        <v/>
      </c>
      <c r="CG783" s="32" t="str">
        <f t="shared" si="473"/>
        <v/>
      </c>
      <c r="CH783" s="48"/>
    </row>
    <row r="784" spans="2:86" ht="30" customHeight="1" x14ac:dyDescent="0.2">
      <c r="B784" s="155"/>
      <c r="C784" s="117"/>
      <c r="D784" s="53"/>
      <c r="E784" s="68"/>
      <c r="F784" s="54"/>
      <c r="G784" s="54"/>
      <c r="H784" s="55"/>
      <c r="I784" s="71"/>
      <c r="J784" s="73"/>
      <c r="K784" s="56"/>
      <c r="L784" s="76" t="str">
        <f t="shared" si="447"/>
        <v/>
      </c>
      <c r="M784" s="77" t="str">
        <f t="shared" si="467"/>
        <v/>
      </c>
      <c r="N784" s="130" t="str">
        <f t="shared" si="468"/>
        <v/>
      </c>
      <c r="O784" s="131" t="str">
        <f t="shared" si="481"/>
        <v/>
      </c>
      <c r="P784" s="131" t="str">
        <f t="shared" si="481"/>
        <v/>
      </c>
      <c r="Q784" s="131" t="str">
        <f t="shared" si="481"/>
        <v/>
      </c>
      <c r="R784" s="131" t="str">
        <f t="shared" si="481"/>
        <v/>
      </c>
      <c r="S784" s="131" t="str">
        <f t="shared" si="481"/>
        <v/>
      </c>
      <c r="T784" s="131" t="str">
        <f t="shared" si="481"/>
        <v/>
      </c>
      <c r="U784" s="131" t="str">
        <f t="shared" si="481"/>
        <v/>
      </c>
      <c r="V784" s="14"/>
      <c r="W784" s="17" t="str">
        <f>IF(C784="",IF(OR(AND($H784&lt;&gt;"",C784=""),AND($F783=$F784,$AK784&lt;&gt;""),COUNTA($H$3:$H$100002)&gt;COUNTA($H$3:$H784),$AE784&lt;&gt;""),W783,""),C784)</f>
        <v/>
      </c>
      <c r="X784" s="17" t="str">
        <f>IF(D784="",IF(OR(AND($H784&lt;&gt;"",D784=""),AND($F783=$F784,$AK784&lt;&gt;""),COUNTA($H$3:$H$100002)&gt;COUNTA($H$3:$H784),$AE784&lt;&gt;""),X783,""),D784)</f>
        <v/>
      </c>
      <c r="Y784" s="17" t="str">
        <f>IF(E784="",IF(OR(AND($H784&lt;&gt;"",E784=""),AND($F783=$F784,$AK784&lt;&gt;""),COUNTA($H$3:$H$100002)&gt;COUNTA($H$3:$H784),$AE784&lt;&gt;""),Y783,""),E784)</f>
        <v/>
      </c>
      <c r="Z784" s="27" t="str">
        <f t="shared" si="449"/>
        <v/>
      </c>
      <c r="AA784" s="2" t="str">
        <f>IF(F784="","",COUNTA($F$3:F784))</f>
        <v/>
      </c>
      <c r="AB784" s="3" t="str">
        <f>IF(F784="","",IFERROR(IF(F784&lt;&gt;"",IFERROR(INDEX(設定!$C$3:$C$303,MATCH(F784,設定!$C$3:$C$303,0),0),INDEX(設定!$C$3:$C$303,MATCH("*"&amp;F784&amp;"*",設定!$C$3:$C$303,0),0)),""),"エラー"))</f>
        <v/>
      </c>
      <c r="AC784" s="2" t="str">
        <f>IF(G784="","",COUNTA($G$3:G784))</f>
        <v/>
      </c>
      <c r="AD784" s="3" t="str">
        <f>IF(G784="","",IFERROR(IF(G784&lt;&gt;"",IFERROR(INDEX(設定!$C$3:$C$303,MATCH(G784,設定!$C$3:$C$303,0),0),INDEX(設定!$C$3:$C$303,MATCH("*"&amp;G784&amp;"*",設定!$C$3:$C$303,0),0)),""),"エラー"))</f>
        <v/>
      </c>
      <c r="AE784" s="3" t="str">
        <f>IFERROR(IF(AB784="",IF(AND(H784&lt;&gt;"",F784=""),INDEX(AB$3:AB784,MATCH(MAX(AA$3:AA784),AA$3:AA784,0),0),""),AB784),"")</f>
        <v/>
      </c>
      <c r="AF784" s="3" t="str">
        <f>IFERROR(IF(AD784="",IF(AND(H784&lt;&gt;"",G784=""),INDEX(AD$3:AD784,MATCH(MAX(AC$3:AC784),AC$3:AC784,0),0),""),AD784),"")</f>
        <v/>
      </c>
      <c r="AG784" s="2" t="str">
        <f>IF(AH784="","",IF(OR(AH784=AH783,AH784=AH785),IF(AND(E784="",AB784="",AG783&lt;&gt;""),MAX($AG$3:AG783),MAX($AG$3:AG783)+1),IF(AH783=AH784,AG783,MAX($AG$3:AG783)+1)))</f>
        <v/>
      </c>
      <c r="AH784" s="12" t="str">
        <f t="shared" si="469"/>
        <v/>
      </c>
      <c r="AI784" s="12" t="str">
        <f t="shared" si="475"/>
        <v/>
      </c>
      <c r="AJ784" s="13" t="str">
        <f t="shared" si="453"/>
        <v/>
      </c>
      <c r="AK784" s="13" t="str">
        <f t="shared" si="454"/>
        <v/>
      </c>
      <c r="AL784" s="13" t="str">
        <f>IF(OR(AJ784="",COUNTIF($AH$3:AH784,AH784)&lt;&gt;COUNTIF(AH$3:AH$100002,AH784)),"",SUMIF(AH$3:AH$100002,AH784,AJ$3:AJ$100002))</f>
        <v/>
      </c>
      <c r="AM784" s="13" t="str">
        <f>IF(OR(AK784="",COUNTIF($AH$3:AH784,AH784)&lt;&gt;COUNTIF(AH$3:AH$100002,AH784)),"",SUMIF(AH$3:AH$100002,AH784,AK$3:AK$100002))</f>
        <v/>
      </c>
      <c r="AO784" s="13" t="str">
        <f t="shared" si="470"/>
        <v/>
      </c>
      <c r="AP784" s="13" t="str">
        <f t="shared" si="470"/>
        <v/>
      </c>
      <c r="AQ784" s="13" t="str">
        <f t="shared" si="470"/>
        <v/>
      </c>
      <c r="AR784" s="13" t="str">
        <f t="shared" si="455"/>
        <v/>
      </c>
      <c r="AS784" s="13" t="str">
        <f t="shared" si="455"/>
        <v/>
      </c>
      <c r="AT784" s="13" t="str">
        <f t="shared" si="455"/>
        <v/>
      </c>
      <c r="AU784" s="13" t="str">
        <f t="shared" si="455"/>
        <v/>
      </c>
      <c r="AV784" s="13" t="str">
        <f t="shared" si="476"/>
        <v/>
      </c>
      <c r="AW784" s="86" t="str">
        <f t="shared" si="456"/>
        <v/>
      </c>
      <c r="AX784" s="59" t="str">
        <f t="shared" si="457"/>
        <v/>
      </c>
      <c r="AY784" s="63" t="str">
        <f>IF(OR($BR784="",BH784=""),"",COUNT($BR$3:$BR784))</f>
        <v/>
      </c>
      <c r="AZ784" s="13" t="str">
        <f>IF(OR($BR784="",BI784=""),"",COUNT($BR$3:$BR784))</f>
        <v/>
      </c>
      <c r="BA784" s="13" t="str">
        <f>IF(OR($BR784="",BJ784=""),"",COUNT($BR$3:$BR784))</f>
        <v/>
      </c>
      <c r="BB784" s="13" t="str">
        <f>IF(OR($BR784="",BK784=""),"",COUNT($BR$3:$BR784))</f>
        <v/>
      </c>
      <c r="BC784" s="13" t="str">
        <f>IF(OR($BR784="",BL784=""),"",COUNT($BR$3:$BR784))</f>
        <v/>
      </c>
      <c r="BD784" s="13" t="str">
        <f>IF(OR($BR784="",BM784=""),"",COUNT($BR$3:$BR784))</f>
        <v/>
      </c>
      <c r="BE784" s="13" t="str">
        <f>IF(OR($BR784="",BN784=""),"",COUNT($BR$3:$BR784))</f>
        <v/>
      </c>
      <c r="BF784" s="13" t="str">
        <f>IF(OR($BR784="",BO784=""),"",COUNT($BR$3:$BR784))</f>
        <v/>
      </c>
      <c r="BG784" s="66" t="str">
        <f>IF(Z784="","",COUNT($Z$3:Z784))</f>
        <v/>
      </c>
      <c r="BH784" s="13" t="str">
        <f>IF(AO784="","",IF(AO784=BH$2,(SUMIF($BV$3:$BV784,BH$2,$BW$3:$BW784)-SUMIF($BX$3:$BX784,BH$2,$BY$3:$BY784))*AO$1,""))</f>
        <v/>
      </c>
      <c r="BI784" s="13" t="str">
        <f>IF(AP784="","",IF(AP784=BI$2,(SUMIF($BV$3:$BV784,BI$2,$BW$3:$BW784)-SUMIF($BX$3:$BX784,BI$2,$BY$3:$BY784))*AP$1,""))</f>
        <v/>
      </c>
      <c r="BJ784" s="13" t="str">
        <f>IF(AQ784="","",IF(AQ784=BJ$2,(SUMIF($BV$3:$BV784,BJ$2,$BW$3:$BW784)-SUMIF($BX$3:$BX784,BJ$2,$BY$3:$BY784))*AQ$1,""))</f>
        <v/>
      </c>
      <c r="BK784" s="13" t="str">
        <f>IF(AR784="","",IF(AR784=BK$2,(SUMIF($BV$3:$BV784,BK$2,$BW$3:$BW784)-SUMIF($BX$3:$BX784,BK$2,$BY$3:$BY784))*AR$1,""))</f>
        <v/>
      </c>
      <c r="BL784" s="13" t="str">
        <f>IF(AS784="","",IF(AS784=BL$2,(SUMIF($BV$3:$BV784,BL$2,$BW$3:$BW784)-SUMIF($BX$3:$BX784,BL$2,$BY$3:$BY784))*AS$1,""))</f>
        <v/>
      </c>
      <c r="BM784" s="13" t="str">
        <f>IF(AT784="","",IF(AT784=BM$2,(SUMIF($BV$3:$BV784,BM$2,$BW$3:$BW784)-SUMIF($BX$3:$BX784,BM$2,$BY$3:$BY784))*AT$1,""))</f>
        <v/>
      </c>
      <c r="BN784" s="13" t="str">
        <f>IF(AU784="","",IF(AU784=BN$2,(SUMIF($BV$3:$BV784,BN$2,$BW$3:$BW784)-SUMIF($BX$3:$BX784,BN$2,$BY$3:$BY784))*AU$1,""))</f>
        <v/>
      </c>
      <c r="BO784" s="13" t="str">
        <f>IF(AV784="","",IF(AV784=BO$2,(SUMIF($BV$3:$BV784,BO$2,$BW$3:$BW784)-SUMIF($BX$3:$BX784,BO$2,$BY$3:$BY784))*AV$1,""))</f>
        <v/>
      </c>
      <c r="BP784" s="69"/>
      <c r="BQ784" s="13" t="str">
        <f t="shared" si="471"/>
        <v/>
      </c>
      <c r="BR784" s="75" t="str">
        <f t="shared" si="458"/>
        <v/>
      </c>
      <c r="BS784" s="33" t="str">
        <f t="shared" si="459"/>
        <v/>
      </c>
      <c r="BT784" s="42" t="str">
        <f t="shared" si="460"/>
        <v/>
      </c>
      <c r="BU784" s="38" t="str">
        <f t="shared" si="461"/>
        <v/>
      </c>
      <c r="BV784" s="30" t="str">
        <f t="shared" si="477"/>
        <v/>
      </c>
      <c r="BW784" s="36" t="str">
        <f t="shared" si="478"/>
        <v/>
      </c>
      <c r="BX784" s="36" t="str">
        <f t="shared" si="479"/>
        <v/>
      </c>
      <c r="BY784" s="45" t="str">
        <f t="shared" si="480"/>
        <v/>
      </c>
      <c r="BZ784" s="12" t="str">
        <f t="shared" si="462"/>
        <v/>
      </c>
      <c r="CA784" s="47" t="str">
        <f t="shared" si="463"/>
        <v/>
      </c>
      <c r="CB784" s="32" t="str">
        <f t="shared" si="464"/>
        <v/>
      </c>
      <c r="CC784" s="32" t="str">
        <f t="shared" si="465"/>
        <v/>
      </c>
      <c r="CD784" s="32" t="str">
        <f t="shared" si="466"/>
        <v/>
      </c>
      <c r="CE784" s="48"/>
      <c r="CF784" s="32" t="str">
        <f t="shared" si="472"/>
        <v/>
      </c>
      <c r="CG784" s="32" t="str">
        <f t="shared" si="473"/>
        <v/>
      </c>
      <c r="CH784" s="48"/>
    </row>
    <row r="785" spans="2:86" ht="30" customHeight="1" x14ac:dyDescent="0.2">
      <c r="B785" s="155"/>
      <c r="C785" s="117"/>
      <c r="D785" s="53"/>
      <c r="E785" s="68"/>
      <c r="F785" s="54"/>
      <c r="G785" s="54"/>
      <c r="H785" s="55"/>
      <c r="I785" s="71"/>
      <c r="J785" s="73"/>
      <c r="K785" s="56"/>
      <c r="L785" s="76" t="str">
        <f t="shared" si="447"/>
        <v/>
      </c>
      <c r="M785" s="77" t="str">
        <f t="shared" si="467"/>
        <v/>
      </c>
      <c r="N785" s="130" t="str">
        <f t="shared" si="468"/>
        <v/>
      </c>
      <c r="O785" s="131" t="str">
        <f t="shared" si="481"/>
        <v/>
      </c>
      <c r="P785" s="131" t="str">
        <f t="shared" si="481"/>
        <v/>
      </c>
      <c r="Q785" s="131" t="str">
        <f t="shared" si="481"/>
        <v/>
      </c>
      <c r="R785" s="131" t="str">
        <f t="shared" si="481"/>
        <v/>
      </c>
      <c r="S785" s="131" t="str">
        <f t="shared" si="481"/>
        <v/>
      </c>
      <c r="T785" s="131" t="str">
        <f t="shared" si="481"/>
        <v/>
      </c>
      <c r="U785" s="131" t="str">
        <f t="shared" si="481"/>
        <v/>
      </c>
      <c r="V785" s="14"/>
      <c r="W785" s="17" t="str">
        <f>IF(C785="",IF(OR(AND($H785&lt;&gt;"",C785=""),AND($F784=$F785,$AK785&lt;&gt;""),COUNTA($H$3:$H$100002)&gt;COUNTA($H$3:$H785),$AE785&lt;&gt;""),W784,""),C785)</f>
        <v/>
      </c>
      <c r="X785" s="17" t="str">
        <f>IF(D785="",IF(OR(AND($H785&lt;&gt;"",D785=""),AND($F784=$F785,$AK785&lt;&gt;""),COUNTA($H$3:$H$100002)&gt;COUNTA($H$3:$H785),$AE785&lt;&gt;""),X784,""),D785)</f>
        <v/>
      </c>
      <c r="Y785" s="17" t="str">
        <f>IF(E785="",IF(OR(AND($H785&lt;&gt;"",E785=""),AND($F784=$F785,$AK785&lt;&gt;""),COUNTA($H$3:$H$100002)&gt;COUNTA($H$3:$H785),$AE785&lt;&gt;""),Y784,""),E785)</f>
        <v/>
      </c>
      <c r="Z785" s="27" t="str">
        <f t="shared" si="449"/>
        <v/>
      </c>
      <c r="AA785" s="2" t="str">
        <f>IF(F785="","",COUNTA($F$3:F785))</f>
        <v/>
      </c>
      <c r="AB785" s="3" t="str">
        <f>IF(F785="","",IFERROR(IF(F785&lt;&gt;"",IFERROR(INDEX(設定!$C$3:$C$303,MATCH(F785,設定!$C$3:$C$303,0),0),INDEX(設定!$C$3:$C$303,MATCH("*"&amp;F785&amp;"*",設定!$C$3:$C$303,0),0)),""),"エラー"))</f>
        <v/>
      </c>
      <c r="AC785" s="2" t="str">
        <f>IF(G785="","",COUNTA($G$3:G785))</f>
        <v/>
      </c>
      <c r="AD785" s="3" t="str">
        <f>IF(G785="","",IFERROR(IF(G785&lt;&gt;"",IFERROR(INDEX(設定!$C$3:$C$303,MATCH(G785,設定!$C$3:$C$303,0),0),INDEX(設定!$C$3:$C$303,MATCH("*"&amp;G785&amp;"*",設定!$C$3:$C$303,0),0)),""),"エラー"))</f>
        <v/>
      </c>
      <c r="AE785" s="3" t="str">
        <f>IFERROR(IF(AB785="",IF(AND(H785&lt;&gt;"",F785=""),INDEX(AB$3:AB785,MATCH(MAX(AA$3:AA785),AA$3:AA785,0),0),""),AB785),"")</f>
        <v/>
      </c>
      <c r="AF785" s="3" t="str">
        <f>IFERROR(IF(AD785="",IF(AND(H785&lt;&gt;"",G785=""),INDEX(AD$3:AD785,MATCH(MAX(AC$3:AC785),AC$3:AC785,0),0),""),AD785),"")</f>
        <v/>
      </c>
      <c r="AG785" s="2" t="str">
        <f>IF(AH785="","",IF(OR(AH785=AH784,AH785=AH786),IF(AND(E785="",AB785="",AG784&lt;&gt;""),MAX($AG$3:AG784),MAX($AG$3:AG784)+1),IF(AH784=AH785,AG784,MAX($AG$3:AG784)+1)))</f>
        <v/>
      </c>
      <c r="AH785" s="12" t="str">
        <f t="shared" si="469"/>
        <v/>
      </c>
      <c r="AI785" s="12" t="str">
        <f t="shared" si="475"/>
        <v/>
      </c>
      <c r="AJ785" s="13" t="str">
        <f t="shared" si="453"/>
        <v/>
      </c>
      <c r="AK785" s="13" t="str">
        <f t="shared" si="454"/>
        <v/>
      </c>
      <c r="AL785" s="13" t="str">
        <f>IF(OR(AJ785="",COUNTIF($AH$3:AH785,AH785)&lt;&gt;COUNTIF(AH$3:AH$100002,AH785)),"",SUMIF(AH$3:AH$100002,AH785,AJ$3:AJ$100002))</f>
        <v/>
      </c>
      <c r="AM785" s="13" t="str">
        <f>IF(OR(AK785="",COUNTIF($AH$3:AH785,AH785)&lt;&gt;COUNTIF(AH$3:AH$100002,AH785)),"",SUMIF(AH$3:AH$100002,AH785,AK$3:AK$100002))</f>
        <v/>
      </c>
      <c r="AO785" s="13" t="str">
        <f t="shared" si="470"/>
        <v/>
      </c>
      <c r="AP785" s="13" t="str">
        <f t="shared" si="470"/>
        <v/>
      </c>
      <c r="AQ785" s="13" t="str">
        <f t="shared" si="470"/>
        <v/>
      </c>
      <c r="AR785" s="13" t="str">
        <f t="shared" si="455"/>
        <v/>
      </c>
      <c r="AS785" s="13" t="str">
        <f t="shared" si="455"/>
        <v/>
      </c>
      <c r="AT785" s="13" t="str">
        <f t="shared" si="455"/>
        <v/>
      </c>
      <c r="AU785" s="13" t="str">
        <f t="shared" si="455"/>
        <v/>
      </c>
      <c r="AV785" s="13" t="str">
        <f t="shared" si="476"/>
        <v/>
      </c>
      <c r="AW785" s="86" t="str">
        <f t="shared" si="456"/>
        <v/>
      </c>
      <c r="AX785" s="59" t="str">
        <f t="shared" si="457"/>
        <v/>
      </c>
      <c r="AY785" s="63" t="str">
        <f>IF(OR($BR785="",BH785=""),"",COUNT($BR$3:$BR785))</f>
        <v/>
      </c>
      <c r="AZ785" s="13" t="str">
        <f>IF(OR($BR785="",BI785=""),"",COUNT($BR$3:$BR785))</f>
        <v/>
      </c>
      <c r="BA785" s="13" t="str">
        <f>IF(OR($BR785="",BJ785=""),"",COUNT($BR$3:$BR785))</f>
        <v/>
      </c>
      <c r="BB785" s="13" t="str">
        <f>IF(OR($BR785="",BK785=""),"",COUNT($BR$3:$BR785))</f>
        <v/>
      </c>
      <c r="BC785" s="13" t="str">
        <f>IF(OR($BR785="",BL785=""),"",COUNT($BR$3:$BR785))</f>
        <v/>
      </c>
      <c r="BD785" s="13" t="str">
        <f>IF(OR($BR785="",BM785=""),"",COUNT($BR$3:$BR785))</f>
        <v/>
      </c>
      <c r="BE785" s="13" t="str">
        <f>IF(OR($BR785="",BN785=""),"",COUNT($BR$3:$BR785))</f>
        <v/>
      </c>
      <c r="BF785" s="13" t="str">
        <f>IF(OR($BR785="",BO785=""),"",COUNT($BR$3:$BR785))</f>
        <v/>
      </c>
      <c r="BG785" s="66" t="str">
        <f>IF(Z785="","",COUNT($Z$3:Z785))</f>
        <v/>
      </c>
      <c r="BH785" s="13" t="str">
        <f>IF(AO785="","",IF(AO785=BH$2,(SUMIF($BV$3:$BV785,BH$2,$BW$3:$BW785)-SUMIF($BX$3:$BX785,BH$2,$BY$3:$BY785))*AO$1,""))</f>
        <v/>
      </c>
      <c r="BI785" s="13" t="str">
        <f>IF(AP785="","",IF(AP785=BI$2,(SUMIF($BV$3:$BV785,BI$2,$BW$3:$BW785)-SUMIF($BX$3:$BX785,BI$2,$BY$3:$BY785))*AP$1,""))</f>
        <v/>
      </c>
      <c r="BJ785" s="13" t="str">
        <f>IF(AQ785="","",IF(AQ785=BJ$2,(SUMIF($BV$3:$BV785,BJ$2,$BW$3:$BW785)-SUMIF($BX$3:$BX785,BJ$2,$BY$3:$BY785))*AQ$1,""))</f>
        <v/>
      </c>
      <c r="BK785" s="13" t="str">
        <f>IF(AR785="","",IF(AR785=BK$2,(SUMIF($BV$3:$BV785,BK$2,$BW$3:$BW785)-SUMIF($BX$3:$BX785,BK$2,$BY$3:$BY785))*AR$1,""))</f>
        <v/>
      </c>
      <c r="BL785" s="13" t="str">
        <f>IF(AS785="","",IF(AS785=BL$2,(SUMIF($BV$3:$BV785,BL$2,$BW$3:$BW785)-SUMIF($BX$3:$BX785,BL$2,$BY$3:$BY785))*AS$1,""))</f>
        <v/>
      </c>
      <c r="BM785" s="13" t="str">
        <f>IF(AT785="","",IF(AT785=BM$2,(SUMIF($BV$3:$BV785,BM$2,$BW$3:$BW785)-SUMIF($BX$3:$BX785,BM$2,$BY$3:$BY785))*AT$1,""))</f>
        <v/>
      </c>
      <c r="BN785" s="13" t="str">
        <f>IF(AU785="","",IF(AU785=BN$2,(SUMIF($BV$3:$BV785,BN$2,$BW$3:$BW785)-SUMIF($BX$3:$BX785,BN$2,$BY$3:$BY785))*AU$1,""))</f>
        <v/>
      </c>
      <c r="BO785" s="13" t="str">
        <f>IF(AV785="","",IF(AV785=BO$2,(SUMIF($BV$3:$BV785,BO$2,$BW$3:$BW785)-SUMIF($BX$3:$BX785,BO$2,$BY$3:$BY785))*AV$1,""))</f>
        <v/>
      </c>
      <c r="BP785" s="69"/>
      <c r="BQ785" s="13" t="str">
        <f t="shared" si="471"/>
        <v/>
      </c>
      <c r="BR785" s="75" t="str">
        <f t="shared" si="458"/>
        <v/>
      </c>
      <c r="BS785" s="33" t="str">
        <f t="shared" si="459"/>
        <v/>
      </c>
      <c r="BT785" s="42" t="str">
        <f t="shared" si="460"/>
        <v/>
      </c>
      <c r="BU785" s="38" t="str">
        <f t="shared" si="461"/>
        <v/>
      </c>
      <c r="BV785" s="30" t="str">
        <f t="shared" si="477"/>
        <v/>
      </c>
      <c r="BW785" s="36" t="str">
        <f t="shared" si="478"/>
        <v/>
      </c>
      <c r="BX785" s="36" t="str">
        <f t="shared" si="479"/>
        <v/>
      </c>
      <c r="BY785" s="45" t="str">
        <f t="shared" si="480"/>
        <v/>
      </c>
      <c r="BZ785" s="12" t="str">
        <f t="shared" si="462"/>
        <v/>
      </c>
      <c r="CA785" s="47" t="str">
        <f t="shared" si="463"/>
        <v/>
      </c>
      <c r="CB785" s="32" t="str">
        <f t="shared" si="464"/>
        <v/>
      </c>
      <c r="CC785" s="32" t="str">
        <f t="shared" si="465"/>
        <v/>
      </c>
      <c r="CD785" s="32" t="str">
        <f t="shared" si="466"/>
        <v/>
      </c>
      <c r="CE785" s="48"/>
      <c r="CF785" s="32" t="str">
        <f t="shared" si="472"/>
        <v/>
      </c>
      <c r="CG785" s="32" t="str">
        <f t="shared" si="473"/>
        <v/>
      </c>
      <c r="CH785" s="48"/>
    </row>
    <row r="786" spans="2:86" ht="30" customHeight="1" x14ac:dyDescent="0.2">
      <c r="B786" s="155"/>
      <c r="C786" s="117"/>
      <c r="D786" s="53"/>
      <c r="E786" s="68"/>
      <c r="F786" s="54"/>
      <c r="G786" s="54"/>
      <c r="H786" s="55"/>
      <c r="I786" s="71"/>
      <c r="J786" s="73"/>
      <c r="K786" s="56"/>
      <c r="L786" s="76" t="str">
        <f t="shared" si="447"/>
        <v/>
      </c>
      <c r="M786" s="77" t="str">
        <f t="shared" si="467"/>
        <v/>
      </c>
      <c r="N786" s="130" t="str">
        <f t="shared" si="468"/>
        <v/>
      </c>
      <c r="O786" s="131" t="str">
        <f t="shared" si="481"/>
        <v/>
      </c>
      <c r="P786" s="131" t="str">
        <f t="shared" si="481"/>
        <v/>
      </c>
      <c r="Q786" s="131" t="str">
        <f t="shared" si="481"/>
        <v/>
      </c>
      <c r="R786" s="131" t="str">
        <f t="shared" si="481"/>
        <v/>
      </c>
      <c r="S786" s="131" t="str">
        <f t="shared" si="481"/>
        <v/>
      </c>
      <c r="T786" s="131" t="str">
        <f t="shared" si="481"/>
        <v/>
      </c>
      <c r="U786" s="131" t="str">
        <f t="shared" si="481"/>
        <v/>
      </c>
      <c r="V786" s="14"/>
      <c r="W786" s="17" t="str">
        <f>IF(C786="",IF(OR(AND($H786&lt;&gt;"",C786=""),AND($F785=$F786,$AK786&lt;&gt;""),COUNTA($H$3:$H$100002)&gt;COUNTA($H$3:$H786),$AE786&lt;&gt;""),W785,""),C786)</f>
        <v/>
      </c>
      <c r="X786" s="17" t="str">
        <f>IF(D786="",IF(OR(AND($H786&lt;&gt;"",D786=""),AND($F785=$F786,$AK786&lt;&gt;""),COUNTA($H$3:$H$100002)&gt;COUNTA($H$3:$H786),$AE786&lt;&gt;""),X785,""),D786)</f>
        <v/>
      </c>
      <c r="Y786" s="17" t="str">
        <f>IF(E786="",IF(OR(AND($H786&lt;&gt;"",E786=""),AND($F785=$F786,$AK786&lt;&gt;""),COUNTA($H$3:$H$100002)&gt;COUNTA($H$3:$H786),$AE786&lt;&gt;""),Y785,""),E786)</f>
        <v/>
      </c>
      <c r="Z786" s="27" t="str">
        <f t="shared" si="449"/>
        <v/>
      </c>
      <c r="AA786" s="2" t="str">
        <f>IF(F786="","",COUNTA($F$3:F786))</f>
        <v/>
      </c>
      <c r="AB786" s="3" t="str">
        <f>IF(F786="","",IFERROR(IF(F786&lt;&gt;"",IFERROR(INDEX(設定!$C$3:$C$303,MATCH(F786,設定!$C$3:$C$303,0),0),INDEX(設定!$C$3:$C$303,MATCH("*"&amp;F786&amp;"*",設定!$C$3:$C$303,0),0)),""),"エラー"))</f>
        <v/>
      </c>
      <c r="AC786" s="2" t="str">
        <f>IF(G786="","",COUNTA($G$3:G786))</f>
        <v/>
      </c>
      <c r="AD786" s="3" t="str">
        <f>IF(G786="","",IFERROR(IF(G786&lt;&gt;"",IFERROR(INDEX(設定!$C$3:$C$303,MATCH(G786,設定!$C$3:$C$303,0),0),INDEX(設定!$C$3:$C$303,MATCH("*"&amp;G786&amp;"*",設定!$C$3:$C$303,0),0)),""),"エラー"))</f>
        <v/>
      </c>
      <c r="AE786" s="3" t="str">
        <f>IFERROR(IF(AB786="",IF(AND(H786&lt;&gt;"",F786=""),INDEX(AB$3:AB786,MATCH(MAX(AA$3:AA786),AA$3:AA786,0),0),""),AB786),"")</f>
        <v/>
      </c>
      <c r="AF786" s="3" t="str">
        <f>IFERROR(IF(AD786="",IF(AND(H786&lt;&gt;"",G786=""),INDEX(AD$3:AD786,MATCH(MAX(AC$3:AC786),AC$3:AC786,0),0),""),AD786),"")</f>
        <v/>
      </c>
      <c r="AG786" s="2" t="str">
        <f>IF(AH786="","",IF(OR(AH786=AH785,AH786=AH787),IF(AND(E786="",AB786="",AG785&lt;&gt;""),MAX($AG$3:AG785),MAX($AG$3:AG785)+1),IF(AH785=AH786,AG785,MAX($AG$3:AG785)+1)))</f>
        <v/>
      </c>
      <c r="AH786" s="12" t="str">
        <f t="shared" si="469"/>
        <v/>
      </c>
      <c r="AI786" s="12" t="str">
        <f t="shared" si="475"/>
        <v/>
      </c>
      <c r="AJ786" s="13" t="str">
        <f t="shared" si="453"/>
        <v/>
      </c>
      <c r="AK786" s="13" t="str">
        <f t="shared" si="454"/>
        <v/>
      </c>
      <c r="AL786" s="13" t="str">
        <f>IF(OR(AJ786="",COUNTIF($AH$3:AH786,AH786)&lt;&gt;COUNTIF(AH$3:AH$100002,AH786)),"",SUMIF(AH$3:AH$100002,AH786,AJ$3:AJ$100002))</f>
        <v/>
      </c>
      <c r="AM786" s="13" t="str">
        <f>IF(OR(AK786="",COUNTIF($AH$3:AH786,AH786)&lt;&gt;COUNTIF(AH$3:AH$100002,AH786)),"",SUMIF(AH$3:AH$100002,AH786,AK$3:AK$100002))</f>
        <v/>
      </c>
      <c r="AO786" s="13" t="str">
        <f t="shared" si="470"/>
        <v/>
      </c>
      <c r="AP786" s="13" t="str">
        <f t="shared" si="470"/>
        <v/>
      </c>
      <c r="AQ786" s="13" t="str">
        <f t="shared" si="470"/>
        <v/>
      </c>
      <c r="AR786" s="13" t="str">
        <f t="shared" si="455"/>
        <v/>
      </c>
      <c r="AS786" s="13" t="str">
        <f t="shared" si="455"/>
        <v/>
      </c>
      <c r="AT786" s="13" t="str">
        <f t="shared" si="455"/>
        <v/>
      </c>
      <c r="AU786" s="13" t="str">
        <f t="shared" si="455"/>
        <v/>
      </c>
      <c r="AV786" s="13" t="str">
        <f t="shared" si="476"/>
        <v/>
      </c>
      <c r="AW786" s="86" t="str">
        <f t="shared" si="456"/>
        <v/>
      </c>
      <c r="AX786" s="59" t="str">
        <f t="shared" si="457"/>
        <v/>
      </c>
      <c r="AY786" s="63" t="str">
        <f>IF(OR($BR786="",BH786=""),"",COUNT($BR$3:$BR786))</f>
        <v/>
      </c>
      <c r="AZ786" s="13" t="str">
        <f>IF(OR($BR786="",BI786=""),"",COUNT($BR$3:$BR786))</f>
        <v/>
      </c>
      <c r="BA786" s="13" t="str">
        <f>IF(OR($BR786="",BJ786=""),"",COUNT($BR$3:$BR786))</f>
        <v/>
      </c>
      <c r="BB786" s="13" t="str">
        <f>IF(OR($BR786="",BK786=""),"",COUNT($BR$3:$BR786))</f>
        <v/>
      </c>
      <c r="BC786" s="13" t="str">
        <f>IF(OR($BR786="",BL786=""),"",COUNT($BR$3:$BR786))</f>
        <v/>
      </c>
      <c r="BD786" s="13" t="str">
        <f>IF(OR($BR786="",BM786=""),"",COUNT($BR$3:$BR786))</f>
        <v/>
      </c>
      <c r="BE786" s="13" t="str">
        <f>IF(OR($BR786="",BN786=""),"",COUNT($BR$3:$BR786))</f>
        <v/>
      </c>
      <c r="BF786" s="13" t="str">
        <f>IF(OR($BR786="",BO786=""),"",COUNT($BR$3:$BR786))</f>
        <v/>
      </c>
      <c r="BG786" s="66" t="str">
        <f>IF(Z786="","",COUNT($Z$3:Z786))</f>
        <v/>
      </c>
      <c r="BH786" s="13" t="str">
        <f>IF(AO786="","",IF(AO786=BH$2,(SUMIF($BV$3:$BV786,BH$2,$BW$3:$BW786)-SUMIF($BX$3:$BX786,BH$2,$BY$3:$BY786))*AO$1,""))</f>
        <v/>
      </c>
      <c r="BI786" s="13" t="str">
        <f>IF(AP786="","",IF(AP786=BI$2,(SUMIF($BV$3:$BV786,BI$2,$BW$3:$BW786)-SUMIF($BX$3:$BX786,BI$2,$BY$3:$BY786))*AP$1,""))</f>
        <v/>
      </c>
      <c r="BJ786" s="13" t="str">
        <f>IF(AQ786="","",IF(AQ786=BJ$2,(SUMIF($BV$3:$BV786,BJ$2,$BW$3:$BW786)-SUMIF($BX$3:$BX786,BJ$2,$BY$3:$BY786))*AQ$1,""))</f>
        <v/>
      </c>
      <c r="BK786" s="13" t="str">
        <f>IF(AR786="","",IF(AR786=BK$2,(SUMIF($BV$3:$BV786,BK$2,$BW$3:$BW786)-SUMIF($BX$3:$BX786,BK$2,$BY$3:$BY786))*AR$1,""))</f>
        <v/>
      </c>
      <c r="BL786" s="13" t="str">
        <f>IF(AS786="","",IF(AS786=BL$2,(SUMIF($BV$3:$BV786,BL$2,$BW$3:$BW786)-SUMIF($BX$3:$BX786,BL$2,$BY$3:$BY786))*AS$1,""))</f>
        <v/>
      </c>
      <c r="BM786" s="13" t="str">
        <f>IF(AT786="","",IF(AT786=BM$2,(SUMIF($BV$3:$BV786,BM$2,$BW$3:$BW786)-SUMIF($BX$3:$BX786,BM$2,$BY$3:$BY786))*AT$1,""))</f>
        <v/>
      </c>
      <c r="BN786" s="13" t="str">
        <f>IF(AU786="","",IF(AU786=BN$2,(SUMIF($BV$3:$BV786,BN$2,$BW$3:$BW786)-SUMIF($BX$3:$BX786,BN$2,$BY$3:$BY786))*AU$1,""))</f>
        <v/>
      </c>
      <c r="BO786" s="13" t="str">
        <f>IF(AV786="","",IF(AV786=BO$2,(SUMIF($BV$3:$BV786,BO$2,$BW$3:$BW786)-SUMIF($BX$3:$BX786,BO$2,$BY$3:$BY786))*AV$1,""))</f>
        <v/>
      </c>
      <c r="BP786" s="69"/>
      <c r="BQ786" s="13" t="str">
        <f t="shared" si="471"/>
        <v/>
      </c>
      <c r="BR786" s="75" t="str">
        <f t="shared" si="458"/>
        <v/>
      </c>
      <c r="BS786" s="33" t="str">
        <f t="shared" si="459"/>
        <v/>
      </c>
      <c r="BT786" s="42" t="str">
        <f t="shared" si="460"/>
        <v/>
      </c>
      <c r="BU786" s="38" t="str">
        <f t="shared" si="461"/>
        <v/>
      </c>
      <c r="BV786" s="30" t="str">
        <f t="shared" si="477"/>
        <v/>
      </c>
      <c r="BW786" s="36" t="str">
        <f t="shared" si="478"/>
        <v/>
      </c>
      <c r="BX786" s="36" t="str">
        <f t="shared" si="479"/>
        <v/>
      </c>
      <c r="BY786" s="45" t="str">
        <f t="shared" si="480"/>
        <v/>
      </c>
      <c r="BZ786" s="12" t="str">
        <f t="shared" si="462"/>
        <v/>
      </c>
      <c r="CA786" s="47" t="str">
        <f t="shared" si="463"/>
        <v/>
      </c>
      <c r="CB786" s="32" t="str">
        <f t="shared" si="464"/>
        <v/>
      </c>
      <c r="CC786" s="32" t="str">
        <f t="shared" si="465"/>
        <v/>
      </c>
      <c r="CD786" s="32" t="str">
        <f t="shared" si="466"/>
        <v/>
      </c>
      <c r="CE786" s="48"/>
      <c r="CF786" s="32" t="str">
        <f t="shared" si="472"/>
        <v/>
      </c>
      <c r="CG786" s="32" t="str">
        <f t="shared" si="473"/>
        <v/>
      </c>
      <c r="CH786" s="48"/>
    </row>
    <row r="787" spans="2:86" ht="30" customHeight="1" x14ac:dyDescent="0.2">
      <c r="B787" s="155"/>
      <c r="C787" s="117"/>
      <c r="D787" s="53"/>
      <c r="E787" s="68"/>
      <c r="F787" s="54"/>
      <c r="G787" s="54"/>
      <c r="H787" s="55"/>
      <c r="I787" s="71"/>
      <c r="J787" s="73"/>
      <c r="K787" s="56"/>
      <c r="L787" s="76" t="str">
        <f t="shared" si="447"/>
        <v/>
      </c>
      <c r="M787" s="77" t="str">
        <f t="shared" si="467"/>
        <v/>
      </c>
      <c r="N787" s="130" t="str">
        <f t="shared" si="468"/>
        <v/>
      </c>
      <c r="O787" s="131" t="str">
        <f t="shared" si="481"/>
        <v/>
      </c>
      <c r="P787" s="131" t="str">
        <f t="shared" si="481"/>
        <v/>
      </c>
      <c r="Q787" s="131" t="str">
        <f t="shared" si="481"/>
        <v/>
      </c>
      <c r="R787" s="131" t="str">
        <f t="shared" si="481"/>
        <v/>
      </c>
      <c r="S787" s="131" t="str">
        <f t="shared" si="481"/>
        <v/>
      </c>
      <c r="T787" s="131" t="str">
        <f t="shared" si="481"/>
        <v/>
      </c>
      <c r="U787" s="131" t="str">
        <f t="shared" si="481"/>
        <v/>
      </c>
      <c r="V787" s="14"/>
      <c r="W787" s="17" t="str">
        <f>IF(C787="",IF(OR(AND($H787&lt;&gt;"",C787=""),AND($F786=$F787,$AK787&lt;&gt;""),COUNTA($H$3:$H$100002)&gt;COUNTA($H$3:$H787),$AE787&lt;&gt;""),W786,""),C787)</f>
        <v/>
      </c>
      <c r="X787" s="17" t="str">
        <f>IF(D787="",IF(OR(AND($H787&lt;&gt;"",D787=""),AND($F786=$F787,$AK787&lt;&gt;""),COUNTA($H$3:$H$100002)&gt;COUNTA($H$3:$H787),$AE787&lt;&gt;""),X786,""),D787)</f>
        <v/>
      </c>
      <c r="Y787" s="17" t="str">
        <f>IF(E787="",IF(OR(AND($H787&lt;&gt;"",E787=""),AND($F786=$F787,$AK787&lt;&gt;""),COUNTA($H$3:$H$100002)&gt;COUNTA($H$3:$H787),$AE787&lt;&gt;""),Y786,""),E787)</f>
        <v/>
      </c>
      <c r="Z787" s="27" t="str">
        <f t="shared" si="449"/>
        <v/>
      </c>
      <c r="AA787" s="2" t="str">
        <f>IF(F787="","",COUNTA($F$3:F787))</f>
        <v/>
      </c>
      <c r="AB787" s="3" t="str">
        <f>IF(F787="","",IFERROR(IF(F787&lt;&gt;"",IFERROR(INDEX(設定!$C$3:$C$303,MATCH(F787,設定!$C$3:$C$303,0),0),INDEX(設定!$C$3:$C$303,MATCH("*"&amp;F787&amp;"*",設定!$C$3:$C$303,0),0)),""),"エラー"))</f>
        <v/>
      </c>
      <c r="AC787" s="2" t="str">
        <f>IF(G787="","",COUNTA($G$3:G787))</f>
        <v/>
      </c>
      <c r="AD787" s="3" t="str">
        <f>IF(G787="","",IFERROR(IF(G787&lt;&gt;"",IFERROR(INDEX(設定!$C$3:$C$303,MATCH(G787,設定!$C$3:$C$303,0),0),INDEX(設定!$C$3:$C$303,MATCH("*"&amp;G787&amp;"*",設定!$C$3:$C$303,0),0)),""),"エラー"))</f>
        <v/>
      </c>
      <c r="AE787" s="3" t="str">
        <f>IFERROR(IF(AB787="",IF(AND(H787&lt;&gt;"",F787=""),INDEX(AB$3:AB787,MATCH(MAX(AA$3:AA787),AA$3:AA787,0),0),""),AB787),"")</f>
        <v/>
      </c>
      <c r="AF787" s="3" t="str">
        <f>IFERROR(IF(AD787="",IF(AND(H787&lt;&gt;"",G787=""),INDEX(AD$3:AD787,MATCH(MAX(AC$3:AC787),AC$3:AC787,0),0),""),AD787),"")</f>
        <v/>
      </c>
      <c r="AG787" s="2" t="str">
        <f>IF(AH787="","",IF(OR(AH787=AH786,AH787=AH788),IF(AND(E787="",AB787="",AG786&lt;&gt;""),MAX($AG$3:AG786),MAX($AG$3:AG786)+1),IF(AH786=AH787,AG786,MAX($AG$3:AG786)+1)))</f>
        <v/>
      </c>
      <c r="AH787" s="12" t="str">
        <f t="shared" si="469"/>
        <v/>
      </c>
      <c r="AI787" s="12" t="str">
        <f t="shared" si="475"/>
        <v/>
      </c>
      <c r="AJ787" s="13" t="str">
        <f t="shared" si="453"/>
        <v/>
      </c>
      <c r="AK787" s="13" t="str">
        <f t="shared" si="454"/>
        <v/>
      </c>
      <c r="AL787" s="13" t="str">
        <f>IF(OR(AJ787="",COUNTIF($AH$3:AH787,AH787)&lt;&gt;COUNTIF(AH$3:AH$100002,AH787)),"",SUMIF(AH$3:AH$100002,AH787,AJ$3:AJ$100002))</f>
        <v/>
      </c>
      <c r="AM787" s="13" t="str">
        <f>IF(OR(AK787="",COUNTIF($AH$3:AH787,AH787)&lt;&gt;COUNTIF(AH$3:AH$100002,AH787)),"",SUMIF(AH$3:AH$100002,AH787,AK$3:AK$100002))</f>
        <v/>
      </c>
      <c r="AO787" s="13" t="str">
        <f t="shared" si="470"/>
        <v/>
      </c>
      <c r="AP787" s="13" t="str">
        <f t="shared" si="470"/>
        <v/>
      </c>
      <c r="AQ787" s="13" t="str">
        <f t="shared" si="470"/>
        <v/>
      </c>
      <c r="AR787" s="13" t="str">
        <f t="shared" si="455"/>
        <v/>
      </c>
      <c r="AS787" s="13" t="str">
        <f t="shared" si="455"/>
        <v/>
      </c>
      <c r="AT787" s="13" t="str">
        <f t="shared" si="455"/>
        <v/>
      </c>
      <c r="AU787" s="13" t="str">
        <f t="shared" si="455"/>
        <v/>
      </c>
      <c r="AV787" s="13" t="str">
        <f t="shared" si="476"/>
        <v/>
      </c>
      <c r="AW787" s="86" t="str">
        <f t="shared" si="456"/>
        <v/>
      </c>
      <c r="AX787" s="59" t="str">
        <f t="shared" si="457"/>
        <v/>
      </c>
      <c r="AY787" s="63" t="str">
        <f>IF(OR($BR787="",BH787=""),"",COUNT($BR$3:$BR787))</f>
        <v/>
      </c>
      <c r="AZ787" s="13" t="str">
        <f>IF(OR($BR787="",BI787=""),"",COUNT($BR$3:$BR787))</f>
        <v/>
      </c>
      <c r="BA787" s="13" t="str">
        <f>IF(OR($BR787="",BJ787=""),"",COUNT($BR$3:$BR787))</f>
        <v/>
      </c>
      <c r="BB787" s="13" t="str">
        <f>IF(OR($BR787="",BK787=""),"",COUNT($BR$3:$BR787))</f>
        <v/>
      </c>
      <c r="BC787" s="13" t="str">
        <f>IF(OR($BR787="",BL787=""),"",COUNT($BR$3:$BR787))</f>
        <v/>
      </c>
      <c r="BD787" s="13" t="str">
        <f>IF(OR($BR787="",BM787=""),"",COUNT($BR$3:$BR787))</f>
        <v/>
      </c>
      <c r="BE787" s="13" t="str">
        <f>IF(OR($BR787="",BN787=""),"",COUNT($BR$3:$BR787))</f>
        <v/>
      </c>
      <c r="BF787" s="13" t="str">
        <f>IF(OR($BR787="",BO787=""),"",COUNT($BR$3:$BR787))</f>
        <v/>
      </c>
      <c r="BG787" s="66" t="str">
        <f>IF(Z787="","",COUNT($Z$3:Z787))</f>
        <v/>
      </c>
      <c r="BH787" s="13" t="str">
        <f>IF(AO787="","",IF(AO787=BH$2,(SUMIF($BV$3:$BV787,BH$2,$BW$3:$BW787)-SUMIF($BX$3:$BX787,BH$2,$BY$3:$BY787))*AO$1,""))</f>
        <v/>
      </c>
      <c r="BI787" s="13" t="str">
        <f>IF(AP787="","",IF(AP787=BI$2,(SUMIF($BV$3:$BV787,BI$2,$BW$3:$BW787)-SUMIF($BX$3:$BX787,BI$2,$BY$3:$BY787))*AP$1,""))</f>
        <v/>
      </c>
      <c r="BJ787" s="13" t="str">
        <f>IF(AQ787="","",IF(AQ787=BJ$2,(SUMIF($BV$3:$BV787,BJ$2,$BW$3:$BW787)-SUMIF($BX$3:$BX787,BJ$2,$BY$3:$BY787))*AQ$1,""))</f>
        <v/>
      </c>
      <c r="BK787" s="13" t="str">
        <f>IF(AR787="","",IF(AR787=BK$2,(SUMIF($BV$3:$BV787,BK$2,$BW$3:$BW787)-SUMIF($BX$3:$BX787,BK$2,$BY$3:$BY787))*AR$1,""))</f>
        <v/>
      </c>
      <c r="BL787" s="13" t="str">
        <f>IF(AS787="","",IF(AS787=BL$2,(SUMIF($BV$3:$BV787,BL$2,$BW$3:$BW787)-SUMIF($BX$3:$BX787,BL$2,$BY$3:$BY787))*AS$1,""))</f>
        <v/>
      </c>
      <c r="BM787" s="13" t="str">
        <f>IF(AT787="","",IF(AT787=BM$2,(SUMIF($BV$3:$BV787,BM$2,$BW$3:$BW787)-SUMIF($BX$3:$BX787,BM$2,$BY$3:$BY787))*AT$1,""))</f>
        <v/>
      </c>
      <c r="BN787" s="13" t="str">
        <f>IF(AU787="","",IF(AU787=BN$2,(SUMIF($BV$3:$BV787,BN$2,$BW$3:$BW787)-SUMIF($BX$3:$BX787,BN$2,$BY$3:$BY787))*AU$1,""))</f>
        <v/>
      </c>
      <c r="BO787" s="13" t="str">
        <f>IF(AV787="","",IF(AV787=BO$2,(SUMIF($BV$3:$BV787,BO$2,$BW$3:$BW787)-SUMIF($BX$3:$BX787,BO$2,$BY$3:$BY787))*AV$1,""))</f>
        <v/>
      </c>
      <c r="BP787" s="69"/>
      <c r="BQ787" s="13" t="str">
        <f t="shared" si="471"/>
        <v/>
      </c>
      <c r="BR787" s="75" t="str">
        <f t="shared" si="458"/>
        <v/>
      </c>
      <c r="BS787" s="33" t="str">
        <f t="shared" si="459"/>
        <v/>
      </c>
      <c r="BT787" s="42" t="str">
        <f t="shared" si="460"/>
        <v/>
      </c>
      <c r="BU787" s="38" t="str">
        <f t="shared" si="461"/>
        <v/>
      </c>
      <c r="BV787" s="30" t="str">
        <f t="shared" si="477"/>
        <v/>
      </c>
      <c r="BW787" s="36" t="str">
        <f t="shared" si="478"/>
        <v/>
      </c>
      <c r="BX787" s="36" t="str">
        <f t="shared" si="479"/>
        <v/>
      </c>
      <c r="BY787" s="45" t="str">
        <f t="shared" si="480"/>
        <v/>
      </c>
      <c r="BZ787" s="12" t="str">
        <f t="shared" si="462"/>
        <v/>
      </c>
      <c r="CA787" s="47" t="str">
        <f t="shared" si="463"/>
        <v/>
      </c>
      <c r="CB787" s="32" t="str">
        <f t="shared" si="464"/>
        <v/>
      </c>
      <c r="CC787" s="32" t="str">
        <f t="shared" si="465"/>
        <v/>
      </c>
      <c r="CD787" s="32" t="str">
        <f t="shared" si="466"/>
        <v/>
      </c>
      <c r="CE787" s="48"/>
      <c r="CF787" s="32" t="str">
        <f t="shared" si="472"/>
        <v/>
      </c>
      <c r="CG787" s="32" t="str">
        <f t="shared" si="473"/>
        <v/>
      </c>
      <c r="CH787" s="48"/>
    </row>
    <row r="788" spans="2:86" ht="30" customHeight="1" x14ac:dyDescent="0.2">
      <c r="B788" s="155"/>
      <c r="C788" s="117"/>
      <c r="D788" s="53"/>
      <c r="E788" s="68"/>
      <c r="F788" s="54"/>
      <c r="G788" s="54"/>
      <c r="H788" s="55"/>
      <c r="I788" s="71"/>
      <c r="J788" s="73"/>
      <c r="K788" s="56"/>
      <c r="L788" s="76" t="str">
        <f t="shared" si="447"/>
        <v/>
      </c>
      <c r="M788" s="77" t="str">
        <f t="shared" si="467"/>
        <v/>
      </c>
      <c r="N788" s="130" t="str">
        <f t="shared" si="468"/>
        <v/>
      </c>
      <c r="O788" s="131" t="str">
        <f t="shared" si="481"/>
        <v/>
      </c>
      <c r="P788" s="131" t="str">
        <f t="shared" si="481"/>
        <v/>
      </c>
      <c r="Q788" s="131" t="str">
        <f t="shared" si="481"/>
        <v/>
      </c>
      <c r="R788" s="131" t="str">
        <f t="shared" si="481"/>
        <v/>
      </c>
      <c r="S788" s="131" t="str">
        <f t="shared" si="481"/>
        <v/>
      </c>
      <c r="T788" s="131" t="str">
        <f t="shared" si="481"/>
        <v/>
      </c>
      <c r="U788" s="131" t="str">
        <f t="shared" si="481"/>
        <v/>
      </c>
      <c r="V788" s="14"/>
      <c r="W788" s="17" t="str">
        <f>IF(C788="",IF(OR(AND($H788&lt;&gt;"",C788=""),AND($F787=$F788,$AK788&lt;&gt;""),COUNTA($H$3:$H$100002)&gt;COUNTA($H$3:$H788),$AE788&lt;&gt;""),W787,""),C788)</f>
        <v/>
      </c>
      <c r="X788" s="17" t="str">
        <f>IF(D788="",IF(OR(AND($H788&lt;&gt;"",D788=""),AND($F787=$F788,$AK788&lt;&gt;""),COUNTA($H$3:$H$100002)&gt;COUNTA($H$3:$H788),$AE788&lt;&gt;""),X787,""),D788)</f>
        <v/>
      </c>
      <c r="Y788" s="17" t="str">
        <f>IF(E788="",IF(OR(AND($H788&lt;&gt;"",E788=""),AND($F787=$F788,$AK788&lt;&gt;""),COUNTA($H$3:$H$100002)&gt;COUNTA($H$3:$H788),$AE788&lt;&gt;""),Y787,""),E788)</f>
        <v/>
      </c>
      <c r="Z788" s="27" t="str">
        <f t="shared" si="449"/>
        <v/>
      </c>
      <c r="AA788" s="2" t="str">
        <f>IF(F788="","",COUNTA($F$3:F788))</f>
        <v/>
      </c>
      <c r="AB788" s="3" t="str">
        <f>IF(F788="","",IFERROR(IF(F788&lt;&gt;"",IFERROR(INDEX(設定!$C$3:$C$303,MATCH(F788,設定!$C$3:$C$303,0),0),INDEX(設定!$C$3:$C$303,MATCH("*"&amp;F788&amp;"*",設定!$C$3:$C$303,0),0)),""),"エラー"))</f>
        <v/>
      </c>
      <c r="AC788" s="2" t="str">
        <f>IF(G788="","",COUNTA($G$3:G788))</f>
        <v/>
      </c>
      <c r="AD788" s="3" t="str">
        <f>IF(G788="","",IFERROR(IF(G788&lt;&gt;"",IFERROR(INDEX(設定!$C$3:$C$303,MATCH(G788,設定!$C$3:$C$303,0),0),INDEX(設定!$C$3:$C$303,MATCH("*"&amp;G788&amp;"*",設定!$C$3:$C$303,0),0)),""),"エラー"))</f>
        <v/>
      </c>
      <c r="AE788" s="3" t="str">
        <f>IFERROR(IF(AB788="",IF(AND(H788&lt;&gt;"",F788=""),INDEX(AB$3:AB788,MATCH(MAX(AA$3:AA788),AA$3:AA788,0),0),""),AB788),"")</f>
        <v/>
      </c>
      <c r="AF788" s="3" t="str">
        <f>IFERROR(IF(AD788="",IF(AND(H788&lt;&gt;"",G788=""),INDEX(AD$3:AD788,MATCH(MAX(AC$3:AC788),AC$3:AC788,0),0),""),AD788),"")</f>
        <v/>
      </c>
      <c r="AG788" s="2" t="str">
        <f>IF(AH788="","",IF(OR(AH788=AH787,AH788=AH789),IF(AND(E788="",AB788="",AG787&lt;&gt;""),MAX($AG$3:AG787),MAX($AG$3:AG787)+1),IF(AH787=AH788,AG787,MAX($AG$3:AG787)+1)))</f>
        <v/>
      </c>
      <c r="AH788" s="12" t="str">
        <f t="shared" si="469"/>
        <v/>
      </c>
      <c r="AI788" s="12" t="str">
        <f t="shared" si="475"/>
        <v/>
      </c>
      <c r="AJ788" s="13" t="str">
        <f t="shared" si="453"/>
        <v/>
      </c>
      <c r="AK788" s="13" t="str">
        <f t="shared" si="454"/>
        <v/>
      </c>
      <c r="AL788" s="13" t="str">
        <f>IF(OR(AJ788="",COUNTIF($AH$3:AH788,AH788)&lt;&gt;COUNTIF(AH$3:AH$100002,AH788)),"",SUMIF(AH$3:AH$100002,AH788,AJ$3:AJ$100002))</f>
        <v/>
      </c>
      <c r="AM788" s="13" t="str">
        <f>IF(OR(AK788="",COUNTIF($AH$3:AH788,AH788)&lt;&gt;COUNTIF(AH$3:AH$100002,AH788)),"",SUMIF(AH$3:AH$100002,AH788,AK$3:AK$100002))</f>
        <v/>
      </c>
      <c r="AO788" s="13" t="str">
        <f t="shared" si="470"/>
        <v/>
      </c>
      <c r="AP788" s="13" t="str">
        <f t="shared" si="470"/>
        <v/>
      </c>
      <c r="AQ788" s="13" t="str">
        <f t="shared" si="470"/>
        <v/>
      </c>
      <c r="AR788" s="13" t="str">
        <f t="shared" si="455"/>
        <v/>
      </c>
      <c r="AS788" s="13" t="str">
        <f t="shared" si="455"/>
        <v/>
      </c>
      <c r="AT788" s="13" t="str">
        <f t="shared" si="455"/>
        <v/>
      </c>
      <c r="AU788" s="13" t="str">
        <f t="shared" si="455"/>
        <v/>
      </c>
      <c r="AV788" s="13" t="str">
        <f t="shared" si="476"/>
        <v/>
      </c>
      <c r="AW788" s="86" t="str">
        <f t="shared" si="456"/>
        <v/>
      </c>
      <c r="AX788" s="59" t="str">
        <f t="shared" si="457"/>
        <v/>
      </c>
      <c r="AY788" s="63" t="str">
        <f>IF(OR($BR788="",BH788=""),"",COUNT($BR$3:$BR788))</f>
        <v/>
      </c>
      <c r="AZ788" s="13" t="str">
        <f>IF(OR($BR788="",BI788=""),"",COUNT($BR$3:$BR788))</f>
        <v/>
      </c>
      <c r="BA788" s="13" t="str">
        <f>IF(OR($BR788="",BJ788=""),"",COUNT($BR$3:$BR788))</f>
        <v/>
      </c>
      <c r="BB788" s="13" t="str">
        <f>IF(OR($BR788="",BK788=""),"",COUNT($BR$3:$BR788))</f>
        <v/>
      </c>
      <c r="BC788" s="13" t="str">
        <f>IF(OR($BR788="",BL788=""),"",COUNT($BR$3:$BR788))</f>
        <v/>
      </c>
      <c r="BD788" s="13" t="str">
        <f>IF(OR($BR788="",BM788=""),"",COUNT($BR$3:$BR788))</f>
        <v/>
      </c>
      <c r="BE788" s="13" t="str">
        <f>IF(OR($BR788="",BN788=""),"",COUNT($BR$3:$BR788))</f>
        <v/>
      </c>
      <c r="BF788" s="13" t="str">
        <f>IF(OR($BR788="",BO788=""),"",COUNT($BR$3:$BR788))</f>
        <v/>
      </c>
      <c r="BG788" s="66" t="str">
        <f>IF(Z788="","",COUNT($Z$3:Z788))</f>
        <v/>
      </c>
      <c r="BH788" s="13" t="str">
        <f>IF(AO788="","",IF(AO788=BH$2,(SUMIF($BV$3:$BV788,BH$2,$BW$3:$BW788)-SUMIF($BX$3:$BX788,BH$2,$BY$3:$BY788))*AO$1,""))</f>
        <v/>
      </c>
      <c r="BI788" s="13" t="str">
        <f>IF(AP788="","",IF(AP788=BI$2,(SUMIF($BV$3:$BV788,BI$2,$BW$3:$BW788)-SUMIF($BX$3:$BX788,BI$2,$BY$3:$BY788))*AP$1,""))</f>
        <v/>
      </c>
      <c r="BJ788" s="13" t="str">
        <f>IF(AQ788="","",IF(AQ788=BJ$2,(SUMIF($BV$3:$BV788,BJ$2,$BW$3:$BW788)-SUMIF($BX$3:$BX788,BJ$2,$BY$3:$BY788))*AQ$1,""))</f>
        <v/>
      </c>
      <c r="BK788" s="13" t="str">
        <f>IF(AR788="","",IF(AR788=BK$2,(SUMIF($BV$3:$BV788,BK$2,$BW$3:$BW788)-SUMIF($BX$3:$BX788,BK$2,$BY$3:$BY788))*AR$1,""))</f>
        <v/>
      </c>
      <c r="BL788" s="13" t="str">
        <f>IF(AS788="","",IF(AS788=BL$2,(SUMIF($BV$3:$BV788,BL$2,$BW$3:$BW788)-SUMIF($BX$3:$BX788,BL$2,$BY$3:$BY788))*AS$1,""))</f>
        <v/>
      </c>
      <c r="BM788" s="13" t="str">
        <f>IF(AT788="","",IF(AT788=BM$2,(SUMIF($BV$3:$BV788,BM$2,$BW$3:$BW788)-SUMIF($BX$3:$BX788,BM$2,$BY$3:$BY788))*AT$1,""))</f>
        <v/>
      </c>
      <c r="BN788" s="13" t="str">
        <f>IF(AU788="","",IF(AU788=BN$2,(SUMIF($BV$3:$BV788,BN$2,$BW$3:$BW788)-SUMIF($BX$3:$BX788,BN$2,$BY$3:$BY788))*AU$1,""))</f>
        <v/>
      </c>
      <c r="BO788" s="13" t="str">
        <f>IF(AV788="","",IF(AV788=BO$2,(SUMIF($BV$3:$BV788,BO$2,$BW$3:$BW788)-SUMIF($BX$3:$BX788,BO$2,$BY$3:$BY788))*AV$1,""))</f>
        <v/>
      </c>
      <c r="BP788" s="69"/>
      <c r="BQ788" s="13" t="str">
        <f t="shared" si="471"/>
        <v/>
      </c>
      <c r="BR788" s="75" t="str">
        <f t="shared" si="458"/>
        <v/>
      </c>
      <c r="BS788" s="33" t="str">
        <f t="shared" si="459"/>
        <v/>
      </c>
      <c r="BT788" s="42" t="str">
        <f t="shared" si="460"/>
        <v/>
      </c>
      <c r="BU788" s="38" t="str">
        <f t="shared" si="461"/>
        <v/>
      </c>
      <c r="BV788" s="30" t="str">
        <f t="shared" si="477"/>
        <v/>
      </c>
      <c r="BW788" s="36" t="str">
        <f t="shared" si="478"/>
        <v/>
      </c>
      <c r="BX788" s="36" t="str">
        <f t="shared" si="479"/>
        <v/>
      </c>
      <c r="BY788" s="45" t="str">
        <f t="shared" si="480"/>
        <v/>
      </c>
      <c r="BZ788" s="12" t="str">
        <f t="shared" si="462"/>
        <v/>
      </c>
      <c r="CA788" s="47" t="str">
        <f t="shared" si="463"/>
        <v/>
      </c>
      <c r="CB788" s="32" t="str">
        <f t="shared" si="464"/>
        <v/>
      </c>
      <c r="CC788" s="32" t="str">
        <f t="shared" si="465"/>
        <v/>
      </c>
      <c r="CD788" s="32" t="str">
        <f t="shared" si="466"/>
        <v/>
      </c>
      <c r="CE788" s="48"/>
      <c r="CF788" s="32" t="str">
        <f t="shared" si="472"/>
        <v/>
      </c>
      <c r="CG788" s="32" t="str">
        <f t="shared" si="473"/>
        <v/>
      </c>
      <c r="CH788" s="48"/>
    </row>
    <row r="789" spans="2:86" ht="30" customHeight="1" x14ac:dyDescent="0.2">
      <c r="B789" s="155"/>
      <c r="C789" s="117"/>
      <c r="D789" s="53"/>
      <c r="E789" s="68"/>
      <c r="F789" s="54"/>
      <c r="G789" s="54"/>
      <c r="H789" s="55"/>
      <c r="I789" s="71"/>
      <c r="J789" s="73"/>
      <c r="K789" s="56"/>
      <c r="L789" s="76" t="str">
        <f t="shared" si="447"/>
        <v/>
      </c>
      <c r="M789" s="77" t="str">
        <f t="shared" si="467"/>
        <v/>
      </c>
      <c r="N789" s="130" t="str">
        <f t="shared" si="468"/>
        <v/>
      </c>
      <c r="O789" s="131" t="str">
        <f t="shared" si="481"/>
        <v/>
      </c>
      <c r="P789" s="131" t="str">
        <f t="shared" si="481"/>
        <v/>
      </c>
      <c r="Q789" s="131" t="str">
        <f t="shared" si="481"/>
        <v/>
      </c>
      <c r="R789" s="131" t="str">
        <f t="shared" si="481"/>
        <v/>
      </c>
      <c r="S789" s="131" t="str">
        <f t="shared" si="481"/>
        <v/>
      </c>
      <c r="T789" s="131" t="str">
        <f t="shared" si="481"/>
        <v/>
      </c>
      <c r="U789" s="131" t="str">
        <f t="shared" si="481"/>
        <v/>
      </c>
      <c r="V789" s="14"/>
      <c r="W789" s="17" t="str">
        <f>IF(C789="",IF(OR(AND($H789&lt;&gt;"",C789=""),AND($F788=$F789,$AK789&lt;&gt;""),COUNTA($H$3:$H$100002)&gt;COUNTA($H$3:$H789),$AE789&lt;&gt;""),W788,""),C789)</f>
        <v/>
      </c>
      <c r="X789" s="17" t="str">
        <f>IF(D789="",IF(OR(AND($H789&lt;&gt;"",D789=""),AND($F788=$F789,$AK789&lt;&gt;""),COUNTA($H$3:$H$100002)&gt;COUNTA($H$3:$H789),$AE789&lt;&gt;""),X788,""),D789)</f>
        <v/>
      </c>
      <c r="Y789" s="17" t="str">
        <f>IF(E789="",IF(OR(AND($H789&lt;&gt;"",E789=""),AND($F788=$F789,$AK789&lt;&gt;""),COUNTA($H$3:$H$100002)&gt;COUNTA($H$3:$H789),$AE789&lt;&gt;""),Y788,""),E789)</f>
        <v/>
      </c>
      <c r="Z789" s="27" t="str">
        <f t="shared" si="449"/>
        <v/>
      </c>
      <c r="AA789" s="2" t="str">
        <f>IF(F789="","",COUNTA($F$3:F789))</f>
        <v/>
      </c>
      <c r="AB789" s="3" t="str">
        <f>IF(F789="","",IFERROR(IF(F789&lt;&gt;"",IFERROR(INDEX(設定!$C$3:$C$303,MATCH(F789,設定!$C$3:$C$303,0),0),INDEX(設定!$C$3:$C$303,MATCH("*"&amp;F789&amp;"*",設定!$C$3:$C$303,0),0)),""),"エラー"))</f>
        <v/>
      </c>
      <c r="AC789" s="2" t="str">
        <f>IF(G789="","",COUNTA($G$3:G789))</f>
        <v/>
      </c>
      <c r="AD789" s="3" t="str">
        <f>IF(G789="","",IFERROR(IF(G789&lt;&gt;"",IFERROR(INDEX(設定!$C$3:$C$303,MATCH(G789,設定!$C$3:$C$303,0),0),INDEX(設定!$C$3:$C$303,MATCH("*"&amp;G789&amp;"*",設定!$C$3:$C$303,0),0)),""),"エラー"))</f>
        <v/>
      </c>
      <c r="AE789" s="3" t="str">
        <f>IFERROR(IF(AB789="",IF(AND(H789&lt;&gt;"",F789=""),INDEX(AB$3:AB789,MATCH(MAX(AA$3:AA789),AA$3:AA789,0),0),""),AB789),"")</f>
        <v/>
      </c>
      <c r="AF789" s="3" t="str">
        <f>IFERROR(IF(AD789="",IF(AND(H789&lt;&gt;"",G789=""),INDEX(AD$3:AD789,MATCH(MAX(AC$3:AC789),AC$3:AC789,0),0),""),AD789),"")</f>
        <v/>
      </c>
      <c r="AG789" s="2" t="str">
        <f>IF(AH789="","",IF(OR(AH789=AH788,AH789=AH790),IF(AND(E789="",AB789="",AG788&lt;&gt;""),MAX($AG$3:AG788),MAX($AG$3:AG788)+1),IF(AH788=AH789,AG788,MAX($AG$3:AG788)+1)))</f>
        <v/>
      </c>
      <c r="AH789" s="12" t="str">
        <f t="shared" si="469"/>
        <v/>
      </c>
      <c r="AI789" s="12" t="str">
        <f t="shared" si="475"/>
        <v/>
      </c>
      <c r="AJ789" s="13" t="str">
        <f t="shared" si="453"/>
        <v/>
      </c>
      <c r="AK789" s="13" t="str">
        <f t="shared" si="454"/>
        <v/>
      </c>
      <c r="AL789" s="13" t="str">
        <f>IF(OR(AJ789="",COUNTIF($AH$3:AH789,AH789)&lt;&gt;COUNTIF(AH$3:AH$100002,AH789)),"",SUMIF(AH$3:AH$100002,AH789,AJ$3:AJ$100002))</f>
        <v/>
      </c>
      <c r="AM789" s="13" t="str">
        <f>IF(OR(AK789="",COUNTIF($AH$3:AH789,AH789)&lt;&gt;COUNTIF(AH$3:AH$100002,AH789)),"",SUMIF(AH$3:AH$100002,AH789,AK$3:AK$100002))</f>
        <v/>
      </c>
      <c r="AO789" s="13" t="str">
        <f t="shared" si="470"/>
        <v/>
      </c>
      <c r="AP789" s="13" t="str">
        <f t="shared" si="470"/>
        <v/>
      </c>
      <c r="AQ789" s="13" t="str">
        <f t="shared" si="470"/>
        <v/>
      </c>
      <c r="AR789" s="13" t="str">
        <f t="shared" si="455"/>
        <v/>
      </c>
      <c r="AS789" s="13" t="str">
        <f t="shared" si="455"/>
        <v/>
      </c>
      <c r="AT789" s="13" t="str">
        <f t="shared" si="455"/>
        <v/>
      </c>
      <c r="AU789" s="13" t="str">
        <f t="shared" si="455"/>
        <v/>
      </c>
      <c r="AV789" s="13" t="str">
        <f t="shared" si="476"/>
        <v/>
      </c>
      <c r="AW789" s="86" t="str">
        <f t="shared" si="456"/>
        <v/>
      </c>
      <c r="AX789" s="59" t="str">
        <f t="shared" si="457"/>
        <v/>
      </c>
      <c r="AY789" s="63" t="str">
        <f>IF(OR($BR789="",BH789=""),"",COUNT($BR$3:$BR789))</f>
        <v/>
      </c>
      <c r="AZ789" s="13" t="str">
        <f>IF(OR($BR789="",BI789=""),"",COUNT($BR$3:$BR789))</f>
        <v/>
      </c>
      <c r="BA789" s="13" t="str">
        <f>IF(OR($BR789="",BJ789=""),"",COUNT($BR$3:$BR789))</f>
        <v/>
      </c>
      <c r="BB789" s="13" t="str">
        <f>IF(OR($BR789="",BK789=""),"",COUNT($BR$3:$BR789))</f>
        <v/>
      </c>
      <c r="BC789" s="13" t="str">
        <f>IF(OR($BR789="",BL789=""),"",COUNT($BR$3:$BR789))</f>
        <v/>
      </c>
      <c r="BD789" s="13" t="str">
        <f>IF(OR($BR789="",BM789=""),"",COUNT($BR$3:$BR789))</f>
        <v/>
      </c>
      <c r="BE789" s="13" t="str">
        <f>IF(OR($BR789="",BN789=""),"",COUNT($BR$3:$BR789))</f>
        <v/>
      </c>
      <c r="BF789" s="13" t="str">
        <f>IF(OR($BR789="",BO789=""),"",COUNT($BR$3:$BR789))</f>
        <v/>
      </c>
      <c r="BG789" s="66" t="str">
        <f>IF(Z789="","",COUNT($Z$3:Z789))</f>
        <v/>
      </c>
      <c r="BH789" s="13" t="str">
        <f>IF(AO789="","",IF(AO789=BH$2,(SUMIF($BV$3:$BV789,BH$2,$BW$3:$BW789)-SUMIF($BX$3:$BX789,BH$2,$BY$3:$BY789))*AO$1,""))</f>
        <v/>
      </c>
      <c r="BI789" s="13" t="str">
        <f>IF(AP789="","",IF(AP789=BI$2,(SUMIF($BV$3:$BV789,BI$2,$BW$3:$BW789)-SUMIF($BX$3:$BX789,BI$2,$BY$3:$BY789))*AP$1,""))</f>
        <v/>
      </c>
      <c r="BJ789" s="13" t="str">
        <f>IF(AQ789="","",IF(AQ789=BJ$2,(SUMIF($BV$3:$BV789,BJ$2,$BW$3:$BW789)-SUMIF($BX$3:$BX789,BJ$2,$BY$3:$BY789))*AQ$1,""))</f>
        <v/>
      </c>
      <c r="BK789" s="13" t="str">
        <f>IF(AR789="","",IF(AR789=BK$2,(SUMIF($BV$3:$BV789,BK$2,$BW$3:$BW789)-SUMIF($BX$3:$BX789,BK$2,$BY$3:$BY789))*AR$1,""))</f>
        <v/>
      </c>
      <c r="BL789" s="13" t="str">
        <f>IF(AS789="","",IF(AS789=BL$2,(SUMIF($BV$3:$BV789,BL$2,$BW$3:$BW789)-SUMIF($BX$3:$BX789,BL$2,$BY$3:$BY789))*AS$1,""))</f>
        <v/>
      </c>
      <c r="BM789" s="13" t="str">
        <f>IF(AT789="","",IF(AT789=BM$2,(SUMIF($BV$3:$BV789,BM$2,$BW$3:$BW789)-SUMIF($BX$3:$BX789,BM$2,$BY$3:$BY789))*AT$1,""))</f>
        <v/>
      </c>
      <c r="BN789" s="13" t="str">
        <f>IF(AU789="","",IF(AU789=BN$2,(SUMIF($BV$3:$BV789,BN$2,$BW$3:$BW789)-SUMIF($BX$3:$BX789,BN$2,$BY$3:$BY789))*AU$1,""))</f>
        <v/>
      </c>
      <c r="BO789" s="13" t="str">
        <f>IF(AV789="","",IF(AV789=BO$2,(SUMIF($BV$3:$BV789,BO$2,$BW$3:$BW789)-SUMIF($BX$3:$BX789,BO$2,$BY$3:$BY789))*AV$1,""))</f>
        <v/>
      </c>
      <c r="BP789" s="69"/>
      <c r="BQ789" s="13" t="str">
        <f t="shared" si="471"/>
        <v/>
      </c>
      <c r="BR789" s="75" t="str">
        <f t="shared" si="458"/>
        <v/>
      </c>
      <c r="BS789" s="33" t="str">
        <f t="shared" si="459"/>
        <v/>
      </c>
      <c r="BT789" s="42" t="str">
        <f t="shared" si="460"/>
        <v/>
      </c>
      <c r="BU789" s="38" t="str">
        <f t="shared" si="461"/>
        <v/>
      </c>
      <c r="BV789" s="30" t="str">
        <f t="shared" si="477"/>
        <v/>
      </c>
      <c r="BW789" s="36" t="str">
        <f t="shared" si="478"/>
        <v/>
      </c>
      <c r="BX789" s="36" t="str">
        <f t="shared" si="479"/>
        <v/>
      </c>
      <c r="BY789" s="45" t="str">
        <f t="shared" si="480"/>
        <v/>
      </c>
      <c r="BZ789" s="12" t="str">
        <f t="shared" si="462"/>
        <v/>
      </c>
      <c r="CA789" s="47" t="str">
        <f t="shared" si="463"/>
        <v/>
      </c>
      <c r="CB789" s="32" t="str">
        <f t="shared" si="464"/>
        <v/>
      </c>
      <c r="CC789" s="32" t="str">
        <f t="shared" si="465"/>
        <v/>
      </c>
      <c r="CD789" s="32" t="str">
        <f t="shared" si="466"/>
        <v/>
      </c>
      <c r="CE789" s="48"/>
      <c r="CF789" s="32" t="str">
        <f t="shared" si="472"/>
        <v/>
      </c>
      <c r="CG789" s="32" t="str">
        <f t="shared" si="473"/>
        <v/>
      </c>
      <c r="CH789" s="48"/>
    </row>
    <row r="790" spans="2:86" ht="30" customHeight="1" x14ac:dyDescent="0.2">
      <c r="B790" s="155"/>
      <c r="C790" s="117"/>
      <c r="D790" s="53"/>
      <c r="E790" s="68"/>
      <c r="F790" s="54"/>
      <c r="G790" s="54"/>
      <c r="H790" s="55"/>
      <c r="I790" s="71"/>
      <c r="J790" s="73"/>
      <c r="K790" s="56"/>
      <c r="L790" s="76" t="str">
        <f t="shared" si="447"/>
        <v/>
      </c>
      <c r="M790" s="77" t="str">
        <f t="shared" si="467"/>
        <v/>
      </c>
      <c r="N790" s="130" t="str">
        <f t="shared" si="468"/>
        <v/>
      </c>
      <c r="O790" s="131" t="str">
        <f t="shared" si="481"/>
        <v/>
      </c>
      <c r="P790" s="131" t="str">
        <f t="shared" si="481"/>
        <v/>
      </c>
      <c r="Q790" s="131" t="str">
        <f t="shared" si="481"/>
        <v/>
      </c>
      <c r="R790" s="131" t="str">
        <f t="shared" si="481"/>
        <v/>
      </c>
      <c r="S790" s="131" t="str">
        <f t="shared" si="481"/>
        <v/>
      </c>
      <c r="T790" s="131" t="str">
        <f t="shared" si="481"/>
        <v/>
      </c>
      <c r="U790" s="131" t="str">
        <f t="shared" si="481"/>
        <v/>
      </c>
      <c r="V790" s="14"/>
      <c r="W790" s="17" t="str">
        <f>IF(C790="",IF(OR(AND($H790&lt;&gt;"",C790=""),AND($F789=$F790,$AK790&lt;&gt;""),COUNTA($H$3:$H$100002)&gt;COUNTA($H$3:$H790),$AE790&lt;&gt;""),W789,""),C790)</f>
        <v/>
      </c>
      <c r="X790" s="17" t="str">
        <f>IF(D790="",IF(OR(AND($H790&lt;&gt;"",D790=""),AND($F789=$F790,$AK790&lt;&gt;""),COUNTA($H$3:$H$100002)&gt;COUNTA($H$3:$H790),$AE790&lt;&gt;""),X789,""),D790)</f>
        <v/>
      </c>
      <c r="Y790" s="17" t="str">
        <f>IF(E790="",IF(OR(AND($H790&lt;&gt;"",E790=""),AND($F789=$F790,$AK790&lt;&gt;""),COUNTA($H$3:$H$100002)&gt;COUNTA($H$3:$H790),$AE790&lt;&gt;""),Y789,""),E790)</f>
        <v/>
      </c>
      <c r="Z790" s="27" t="str">
        <f t="shared" si="449"/>
        <v/>
      </c>
      <c r="AA790" s="2" t="str">
        <f>IF(F790="","",COUNTA($F$3:F790))</f>
        <v/>
      </c>
      <c r="AB790" s="3" t="str">
        <f>IF(F790="","",IFERROR(IF(F790&lt;&gt;"",IFERROR(INDEX(設定!$C$3:$C$303,MATCH(F790,設定!$C$3:$C$303,0),0),INDEX(設定!$C$3:$C$303,MATCH("*"&amp;F790&amp;"*",設定!$C$3:$C$303,0),0)),""),"エラー"))</f>
        <v/>
      </c>
      <c r="AC790" s="2" t="str">
        <f>IF(G790="","",COUNTA($G$3:G790))</f>
        <v/>
      </c>
      <c r="AD790" s="3" t="str">
        <f>IF(G790="","",IFERROR(IF(G790&lt;&gt;"",IFERROR(INDEX(設定!$C$3:$C$303,MATCH(G790,設定!$C$3:$C$303,0),0),INDEX(設定!$C$3:$C$303,MATCH("*"&amp;G790&amp;"*",設定!$C$3:$C$303,0),0)),""),"エラー"))</f>
        <v/>
      </c>
      <c r="AE790" s="3" t="str">
        <f>IFERROR(IF(AB790="",IF(AND(H790&lt;&gt;"",F790=""),INDEX(AB$3:AB790,MATCH(MAX(AA$3:AA790),AA$3:AA790,0),0),""),AB790),"")</f>
        <v/>
      </c>
      <c r="AF790" s="3" t="str">
        <f>IFERROR(IF(AD790="",IF(AND(H790&lt;&gt;"",G790=""),INDEX(AD$3:AD790,MATCH(MAX(AC$3:AC790),AC$3:AC790,0),0),""),AD790),"")</f>
        <v/>
      </c>
      <c r="AG790" s="2" t="str">
        <f>IF(AH790="","",IF(OR(AH790=AH789,AH790=AH791),IF(AND(E790="",AB790="",AG789&lt;&gt;""),MAX($AG$3:AG789),MAX($AG$3:AG789)+1),IF(AH789=AH790,AG789,MAX($AG$3:AG789)+1)))</f>
        <v/>
      </c>
      <c r="AH790" s="12" t="str">
        <f t="shared" si="469"/>
        <v/>
      </c>
      <c r="AI790" s="12" t="str">
        <f t="shared" si="475"/>
        <v/>
      </c>
      <c r="AJ790" s="13" t="str">
        <f t="shared" si="453"/>
        <v/>
      </c>
      <c r="AK790" s="13" t="str">
        <f t="shared" si="454"/>
        <v/>
      </c>
      <c r="AL790" s="13" t="str">
        <f>IF(OR(AJ790="",COUNTIF($AH$3:AH790,AH790)&lt;&gt;COUNTIF(AH$3:AH$100002,AH790)),"",SUMIF(AH$3:AH$100002,AH790,AJ$3:AJ$100002))</f>
        <v/>
      </c>
      <c r="AM790" s="13" t="str">
        <f>IF(OR(AK790="",COUNTIF($AH$3:AH790,AH790)&lt;&gt;COUNTIF(AH$3:AH$100002,AH790)),"",SUMIF(AH$3:AH$100002,AH790,AK$3:AK$100002))</f>
        <v/>
      </c>
      <c r="AO790" s="13" t="str">
        <f t="shared" si="470"/>
        <v/>
      </c>
      <c r="AP790" s="13" t="str">
        <f t="shared" si="470"/>
        <v/>
      </c>
      <c r="AQ790" s="13" t="str">
        <f t="shared" si="470"/>
        <v/>
      </c>
      <c r="AR790" s="13" t="str">
        <f t="shared" si="455"/>
        <v/>
      </c>
      <c r="AS790" s="13" t="str">
        <f t="shared" si="455"/>
        <v/>
      </c>
      <c r="AT790" s="13" t="str">
        <f t="shared" si="455"/>
        <v/>
      </c>
      <c r="AU790" s="13" t="str">
        <f t="shared" si="455"/>
        <v/>
      </c>
      <c r="AV790" s="13" t="str">
        <f t="shared" si="476"/>
        <v/>
      </c>
      <c r="AW790" s="86" t="str">
        <f t="shared" si="456"/>
        <v/>
      </c>
      <c r="AX790" s="59" t="str">
        <f t="shared" si="457"/>
        <v/>
      </c>
      <c r="AY790" s="63" t="str">
        <f>IF(OR($BR790="",BH790=""),"",COUNT($BR$3:$BR790))</f>
        <v/>
      </c>
      <c r="AZ790" s="13" t="str">
        <f>IF(OR($BR790="",BI790=""),"",COUNT($BR$3:$BR790))</f>
        <v/>
      </c>
      <c r="BA790" s="13" t="str">
        <f>IF(OR($BR790="",BJ790=""),"",COUNT($BR$3:$BR790))</f>
        <v/>
      </c>
      <c r="BB790" s="13" t="str">
        <f>IF(OR($BR790="",BK790=""),"",COUNT($BR$3:$BR790))</f>
        <v/>
      </c>
      <c r="BC790" s="13" t="str">
        <f>IF(OR($BR790="",BL790=""),"",COUNT($BR$3:$BR790))</f>
        <v/>
      </c>
      <c r="BD790" s="13" t="str">
        <f>IF(OR($BR790="",BM790=""),"",COUNT($BR$3:$BR790))</f>
        <v/>
      </c>
      <c r="BE790" s="13" t="str">
        <f>IF(OR($BR790="",BN790=""),"",COUNT($BR$3:$BR790))</f>
        <v/>
      </c>
      <c r="BF790" s="13" t="str">
        <f>IF(OR($BR790="",BO790=""),"",COUNT($BR$3:$BR790))</f>
        <v/>
      </c>
      <c r="BG790" s="66" t="str">
        <f>IF(Z790="","",COUNT($Z$3:Z790))</f>
        <v/>
      </c>
      <c r="BH790" s="13" t="str">
        <f>IF(AO790="","",IF(AO790=BH$2,(SUMIF($BV$3:$BV790,BH$2,$BW$3:$BW790)-SUMIF($BX$3:$BX790,BH$2,$BY$3:$BY790))*AO$1,""))</f>
        <v/>
      </c>
      <c r="BI790" s="13" t="str">
        <f>IF(AP790="","",IF(AP790=BI$2,(SUMIF($BV$3:$BV790,BI$2,$BW$3:$BW790)-SUMIF($BX$3:$BX790,BI$2,$BY$3:$BY790))*AP$1,""))</f>
        <v/>
      </c>
      <c r="BJ790" s="13" t="str">
        <f>IF(AQ790="","",IF(AQ790=BJ$2,(SUMIF($BV$3:$BV790,BJ$2,$BW$3:$BW790)-SUMIF($BX$3:$BX790,BJ$2,$BY$3:$BY790))*AQ$1,""))</f>
        <v/>
      </c>
      <c r="BK790" s="13" t="str">
        <f>IF(AR790="","",IF(AR790=BK$2,(SUMIF($BV$3:$BV790,BK$2,$BW$3:$BW790)-SUMIF($BX$3:$BX790,BK$2,$BY$3:$BY790))*AR$1,""))</f>
        <v/>
      </c>
      <c r="BL790" s="13" t="str">
        <f>IF(AS790="","",IF(AS790=BL$2,(SUMIF($BV$3:$BV790,BL$2,$BW$3:$BW790)-SUMIF($BX$3:$BX790,BL$2,$BY$3:$BY790))*AS$1,""))</f>
        <v/>
      </c>
      <c r="BM790" s="13" t="str">
        <f>IF(AT790="","",IF(AT790=BM$2,(SUMIF($BV$3:$BV790,BM$2,$BW$3:$BW790)-SUMIF($BX$3:$BX790,BM$2,$BY$3:$BY790))*AT$1,""))</f>
        <v/>
      </c>
      <c r="BN790" s="13" t="str">
        <f>IF(AU790="","",IF(AU790=BN$2,(SUMIF($BV$3:$BV790,BN$2,$BW$3:$BW790)-SUMIF($BX$3:$BX790,BN$2,$BY$3:$BY790))*AU$1,""))</f>
        <v/>
      </c>
      <c r="BO790" s="13" t="str">
        <f>IF(AV790="","",IF(AV790=BO$2,(SUMIF($BV$3:$BV790,BO$2,$BW$3:$BW790)-SUMIF($BX$3:$BX790,BO$2,$BY$3:$BY790))*AV$1,""))</f>
        <v/>
      </c>
      <c r="BP790" s="69"/>
      <c r="BQ790" s="13" t="str">
        <f t="shared" si="471"/>
        <v/>
      </c>
      <c r="BR790" s="75" t="str">
        <f t="shared" si="458"/>
        <v/>
      </c>
      <c r="BS790" s="33" t="str">
        <f t="shared" si="459"/>
        <v/>
      </c>
      <c r="BT790" s="42" t="str">
        <f t="shared" si="460"/>
        <v/>
      </c>
      <c r="BU790" s="38" t="str">
        <f t="shared" si="461"/>
        <v/>
      </c>
      <c r="BV790" s="30" t="str">
        <f t="shared" si="477"/>
        <v/>
      </c>
      <c r="BW790" s="36" t="str">
        <f t="shared" si="478"/>
        <v/>
      </c>
      <c r="BX790" s="36" t="str">
        <f t="shared" si="479"/>
        <v/>
      </c>
      <c r="BY790" s="45" t="str">
        <f t="shared" si="480"/>
        <v/>
      </c>
      <c r="BZ790" s="12" t="str">
        <f t="shared" si="462"/>
        <v/>
      </c>
      <c r="CA790" s="47" t="str">
        <f t="shared" si="463"/>
        <v/>
      </c>
      <c r="CB790" s="32" t="str">
        <f t="shared" si="464"/>
        <v/>
      </c>
      <c r="CC790" s="32" t="str">
        <f t="shared" si="465"/>
        <v/>
      </c>
      <c r="CD790" s="32" t="str">
        <f t="shared" si="466"/>
        <v/>
      </c>
      <c r="CE790" s="48"/>
      <c r="CF790" s="32" t="str">
        <f t="shared" si="472"/>
        <v/>
      </c>
      <c r="CG790" s="32" t="str">
        <f t="shared" si="473"/>
        <v/>
      </c>
      <c r="CH790" s="48"/>
    </row>
    <row r="791" spans="2:86" ht="30" customHeight="1" x14ac:dyDescent="0.2">
      <c r="B791" s="155"/>
      <c r="C791" s="117"/>
      <c r="D791" s="53"/>
      <c r="E791" s="68"/>
      <c r="F791" s="54"/>
      <c r="G791" s="54"/>
      <c r="H791" s="55"/>
      <c r="I791" s="71"/>
      <c r="J791" s="73"/>
      <c r="K791" s="56"/>
      <c r="L791" s="76" t="str">
        <f t="shared" si="447"/>
        <v/>
      </c>
      <c r="M791" s="77" t="str">
        <f t="shared" si="467"/>
        <v/>
      </c>
      <c r="N791" s="130" t="str">
        <f t="shared" si="468"/>
        <v/>
      </c>
      <c r="O791" s="131" t="str">
        <f t="shared" si="481"/>
        <v/>
      </c>
      <c r="P791" s="131" t="str">
        <f t="shared" si="481"/>
        <v/>
      </c>
      <c r="Q791" s="131" t="str">
        <f t="shared" si="481"/>
        <v/>
      </c>
      <c r="R791" s="131" t="str">
        <f t="shared" si="481"/>
        <v/>
      </c>
      <c r="S791" s="131" t="str">
        <f t="shared" si="481"/>
        <v/>
      </c>
      <c r="T791" s="131" t="str">
        <f t="shared" si="481"/>
        <v/>
      </c>
      <c r="U791" s="131" t="str">
        <f t="shared" si="481"/>
        <v/>
      </c>
      <c r="V791" s="14"/>
      <c r="W791" s="17" t="str">
        <f>IF(C791="",IF(OR(AND($H791&lt;&gt;"",C791=""),AND($F790=$F791,$AK791&lt;&gt;""),COUNTA($H$3:$H$100002)&gt;COUNTA($H$3:$H791),$AE791&lt;&gt;""),W790,""),C791)</f>
        <v/>
      </c>
      <c r="X791" s="17" t="str">
        <f>IF(D791="",IF(OR(AND($H791&lt;&gt;"",D791=""),AND($F790=$F791,$AK791&lt;&gt;""),COUNTA($H$3:$H$100002)&gt;COUNTA($H$3:$H791),$AE791&lt;&gt;""),X790,""),D791)</f>
        <v/>
      </c>
      <c r="Y791" s="17" t="str">
        <f>IF(E791="",IF(OR(AND($H791&lt;&gt;"",E791=""),AND($F790=$F791,$AK791&lt;&gt;""),COUNTA($H$3:$H$100002)&gt;COUNTA($H$3:$H791),$AE791&lt;&gt;""),Y790,""),E791)</f>
        <v/>
      </c>
      <c r="Z791" s="27" t="str">
        <f t="shared" si="449"/>
        <v/>
      </c>
      <c r="AA791" s="2" t="str">
        <f>IF(F791="","",COUNTA($F$3:F791))</f>
        <v/>
      </c>
      <c r="AB791" s="3" t="str">
        <f>IF(F791="","",IFERROR(IF(F791&lt;&gt;"",IFERROR(INDEX(設定!$C$3:$C$303,MATCH(F791,設定!$C$3:$C$303,0),0),INDEX(設定!$C$3:$C$303,MATCH("*"&amp;F791&amp;"*",設定!$C$3:$C$303,0),0)),""),"エラー"))</f>
        <v/>
      </c>
      <c r="AC791" s="2" t="str">
        <f>IF(G791="","",COUNTA($G$3:G791))</f>
        <v/>
      </c>
      <c r="AD791" s="3" t="str">
        <f>IF(G791="","",IFERROR(IF(G791&lt;&gt;"",IFERROR(INDEX(設定!$C$3:$C$303,MATCH(G791,設定!$C$3:$C$303,0),0),INDEX(設定!$C$3:$C$303,MATCH("*"&amp;G791&amp;"*",設定!$C$3:$C$303,0),0)),""),"エラー"))</f>
        <v/>
      </c>
      <c r="AE791" s="3" t="str">
        <f>IFERROR(IF(AB791="",IF(AND(H791&lt;&gt;"",F791=""),INDEX(AB$3:AB791,MATCH(MAX(AA$3:AA791),AA$3:AA791,0),0),""),AB791),"")</f>
        <v/>
      </c>
      <c r="AF791" s="3" t="str">
        <f>IFERROR(IF(AD791="",IF(AND(H791&lt;&gt;"",G791=""),INDEX(AD$3:AD791,MATCH(MAX(AC$3:AC791),AC$3:AC791,0),0),""),AD791),"")</f>
        <v/>
      </c>
      <c r="AG791" s="2" t="str">
        <f>IF(AH791="","",IF(OR(AH791=AH790,AH791=AH792),IF(AND(E791="",AB791="",AG790&lt;&gt;""),MAX($AG$3:AG790),MAX($AG$3:AG790)+1),IF(AH790=AH791,AG790,MAX($AG$3:AG790)+1)))</f>
        <v/>
      </c>
      <c r="AH791" s="12" t="str">
        <f t="shared" si="469"/>
        <v/>
      </c>
      <c r="AI791" s="12" t="str">
        <f t="shared" si="475"/>
        <v/>
      </c>
      <c r="AJ791" s="13" t="str">
        <f t="shared" si="453"/>
        <v/>
      </c>
      <c r="AK791" s="13" t="str">
        <f t="shared" si="454"/>
        <v/>
      </c>
      <c r="AL791" s="13" t="str">
        <f>IF(OR(AJ791="",COUNTIF($AH$3:AH791,AH791)&lt;&gt;COUNTIF(AH$3:AH$100002,AH791)),"",SUMIF(AH$3:AH$100002,AH791,AJ$3:AJ$100002))</f>
        <v/>
      </c>
      <c r="AM791" s="13" t="str">
        <f>IF(OR(AK791="",COUNTIF($AH$3:AH791,AH791)&lt;&gt;COUNTIF(AH$3:AH$100002,AH791)),"",SUMIF(AH$3:AH$100002,AH791,AK$3:AK$100002))</f>
        <v/>
      </c>
      <c r="AO791" s="13" t="str">
        <f t="shared" si="470"/>
        <v/>
      </c>
      <c r="AP791" s="13" t="str">
        <f t="shared" si="470"/>
        <v/>
      </c>
      <c r="AQ791" s="13" t="str">
        <f t="shared" si="470"/>
        <v/>
      </c>
      <c r="AR791" s="13" t="str">
        <f t="shared" si="455"/>
        <v/>
      </c>
      <c r="AS791" s="13" t="str">
        <f t="shared" si="455"/>
        <v/>
      </c>
      <c r="AT791" s="13" t="str">
        <f t="shared" si="455"/>
        <v/>
      </c>
      <c r="AU791" s="13" t="str">
        <f t="shared" si="455"/>
        <v/>
      </c>
      <c r="AV791" s="13" t="str">
        <f t="shared" si="476"/>
        <v/>
      </c>
      <c r="AW791" s="86" t="str">
        <f t="shared" si="456"/>
        <v/>
      </c>
      <c r="AX791" s="59" t="str">
        <f t="shared" si="457"/>
        <v/>
      </c>
      <c r="AY791" s="63" t="str">
        <f>IF(OR($BR791="",BH791=""),"",COUNT($BR$3:$BR791))</f>
        <v/>
      </c>
      <c r="AZ791" s="13" t="str">
        <f>IF(OR($BR791="",BI791=""),"",COUNT($BR$3:$BR791))</f>
        <v/>
      </c>
      <c r="BA791" s="13" t="str">
        <f>IF(OR($BR791="",BJ791=""),"",COUNT($BR$3:$BR791))</f>
        <v/>
      </c>
      <c r="BB791" s="13" t="str">
        <f>IF(OR($BR791="",BK791=""),"",COUNT($BR$3:$BR791))</f>
        <v/>
      </c>
      <c r="BC791" s="13" t="str">
        <f>IF(OR($BR791="",BL791=""),"",COUNT($BR$3:$BR791))</f>
        <v/>
      </c>
      <c r="BD791" s="13" t="str">
        <f>IF(OR($BR791="",BM791=""),"",COUNT($BR$3:$BR791))</f>
        <v/>
      </c>
      <c r="BE791" s="13" t="str">
        <f>IF(OR($BR791="",BN791=""),"",COUNT($BR$3:$BR791))</f>
        <v/>
      </c>
      <c r="BF791" s="13" t="str">
        <f>IF(OR($BR791="",BO791=""),"",COUNT($BR$3:$BR791))</f>
        <v/>
      </c>
      <c r="BG791" s="66" t="str">
        <f>IF(Z791="","",COUNT($Z$3:Z791))</f>
        <v/>
      </c>
      <c r="BH791" s="13" t="str">
        <f>IF(AO791="","",IF(AO791=BH$2,(SUMIF($BV$3:$BV791,BH$2,$BW$3:$BW791)-SUMIF($BX$3:$BX791,BH$2,$BY$3:$BY791))*AO$1,""))</f>
        <v/>
      </c>
      <c r="BI791" s="13" t="str">
        <f>IF(AP791="","",IF(AP791=BI$2,(SUMIF($BV$3:$BV791,BI$2,$BW$3:$BW791)-SUMIF($BX$3:$BX791,BI$2,$BY$3:$BY791))*AP$1,""))</f>
        <v/>
      </c>
      <c r="BJ791" s="13" t="str">
        <f>IF(AQ791="","",IF(AQ791=BJ$2,(SUMIF($BV$3:$BV791,BJ$2,$BW$3:$BW791)-SUMIF($BX$3:$BX791,BJ$2,$BY$3:$BY791))*AQ$1,""))</f>
        <v/>
      </c>
      <c r="BK791" s="13" t="str">
        <f>IF(AR791="","",IF(AR791=BK$2,(SUMIF($BV$3:$BV791,BK$2,$BW$3:$BW791)-SUMIF($BX$3:$BX791,BK$2,$BY$3:$BY791))*AR$1,""))</f>
        <v/>
      </c>
      <c r="BL791" s="13" t="str">
        <f>IF(AS791="","",IF(AS791=BL$2,(SUMIF($BV$3:$BV791,BL$2,$BW$3:$BW791)-SUMIF($BX$3:$BX791,BL$2,$BY$3:$BY791))*AS$1,""))</f>
        <v/>
      </c>
      <c r="BM791" s="13" t="str">
        <f>IF(AT791="","",IF(AT791=BM$2,(SUMIF($BV$3:$BV791,BM$2,$BW$3:$BW791)-SUMIF($BX$3:$BX791,BM$2,$BY$3:$BY791))*AT$1,""))</f>
        <v/>
      </c>
      <c r="BN791" s="13" t="str">
        <f>IF(AU791="","",IF(AU791=BN$2,(SUMIF($BV$3:$BV791,BN$2,$BW$3:$BW791)-SUMIF($BX$3:$BX791,BN$2,$BY$3:$BY791))*AU$1,""))</f>
        <v/>
      </c>
      <c r="BO791" s="13" t="str">
        <f>IF(AV791="","",IF(AV791=BO$2,(SUMIF($BV$3:$BV791,BO$2,$BW$3:$BW791)-SUMIF($BX$3:$BX791,BO$2,$BY$3:$BY791))*AV$1,""))</f>
        <v/>
      </c>
      <c r="BP791" s="69"/>
      <c r="BQ791" s="13" t="str">
        <f t="shared" si="471"/>
        <v/>
      </c>
      <c r="BR791" s="75" t="str">
        <f t="shared" si="458"/>
        <v/>
      </c>
      <c r="BS791" s="33" t="str">
        <f t="shared" si="459"/>
        <v/>
      </c>
      <c r="BT791" s="42" t="str">
        <f t="shared" si="460"/>
        <v/>
      </c>
      <c r="BU791" s="38" t="str">
        <f t="shared" si="461"/>
        <v/>
      </c>
      <c r="BV791" s="30" t="str">
        <f t="shared" si="477"/>
        <v/>
      </c>
      <c r="BW791" s="36" t="str">
        <f t="shared" si="478"/>
        <v/>
      </c>
      <c r="BX791" s="36" t="str">
        <f t="shared" si="479"/>
        <v/>
      </c>
      <c r="BY791" s="45" t="str">
        <f t="shared" si="480"/>
        <v/>
      </c>
      <c r="BZ791" s="12" t="str">
        <f t="shared" si="462"/>
        <v/>
      </c>
      <c r="CA791" s="47" t="str">
        <f t="shared" si="463"/>
        <v/>
      </c>
      <c r="CB791" s="32" t="str">
        <f t="shared" si="464"/>
        <v/>
      </c>
      <c r="CC791" s="32" t="str">
        <f t="shared" si="465"/>
        <v/>
      </c>
      <c r="CD791" s="32" t="str">
        <f t="shared" si="466"/>
        <v/>
      </c>
      <c r="CE791" s="48"/>
      <c r="CF791" s="32" t="str">
        <f t="shared" si="472"/>
        <v/>
      </c>
      <c r="CG791" s="32" t="str">
        <f t="shared" si="473"/>
        <v/>
      </c>
      <c r="CH791" s="48"/>
    </row>
    <row r="792" spans="2:86" ht="30" customHeight="1" x14ac:dyDescent="0.2">
      <c r="B792" s="155"/>
      <c r="C792" s="117"/>
      <c r="D792" s="53"/>
      <c r="E792" s="68"/>
      <c r="F792" s="54"/>
      <c r="G792" s="54"/>
      <c r="H792" s="55"/>
      <c r="I792" s="71"/>
      <c r="J792" s="73"/>
      <c r="K792" s="56"/>
      <c r="L792" s="76" t="str">
        <f t="shared" si="447"/>
        <v/>
      </c>
      <c r="M792" s="77" t="str">
        <f t="shared" si="467"/>
        <v/>
      </c>
      <c r="N792" s="130" t="str">
        <f t="shared" si="468"/>
        <v/>
      </c>
      <c r="O792" s="131" t="str">
        <f t="shared" si="481"/>
        <v/>
      </c>
      <c r="P792" s="131" t="str">
        <f t="shared" si="481"/>
        <v/>
      </c>
      <c r="Q792" s="131" t="str">
        <f t="shared" si="481"/>
        <v/>
      </c>
      <c r="R792" s="131" t="str">
        <f t="shared" si="481"/>
        <v/>
      </c>
      <c r="S792" s="131" t="str">
        <f t="shared" si="481"/>
        <v/>
      </c>
      <c r="T792" s="131" t="str">
        <f t="shared" si="481"/>
        <v/>
      </c>
      <c r="U792" s="131" t="str">
        <f t="shared" si="481"/>
        <v/>
      </c>
      <c r="V792" s="14"/>
      <c r="W792" s="17" t="str">
        <f>IF(C792="",IF(OR(AND($H792&lt;&gt;"",C792=""),AND($F791=$F792,$AK792&lt;&gt;""),COUNTA($H$3:$H$100002)&gt;COUNTA($H$3:$H792),$AE792&lt;&gt;""),W791,""),C792)</f>
        <v/>
      </c>
      <c r="X792" s="17" t="str">
        <f>IF(D792="",IF(OR(AND($H792&lt;&gt;"",D792=""),AND($F791=$F792,$AK792&lt;&gt;""),COUNTA($H$3:$H$100002)&gt;COUNTA($H$3:$H792),$AE792&lt;&gt;""),X791,""),D792)</f>
        <v/>
      </c>
      <c r="Y792" s="17" t="str">
        <f>IF(E792="",IF(OR(AND($H792&lt;&gt;"",E792=""),AND($F791=$F792,$AK792&lt;&gt;""),COUNTA($H$3:$H$100002)&gt;COUNTA($H$3:$H792),$AE792&lt;&gt;""),Y791,""),E792)</f>
        <v/>
      </c>
      <c r="Z792" s="27" t="str">
        <f t="shared" si="449"/>
        <v/>
      </c>
      <c r="AA792" s="2" t="str">
        <f>IF(F792="","",COUNTA($F$3:F792))</f>
        <v/>
      </c>
      <c r="AB792" s="3" t="str">
        <f>IF(F792="","",IFERROR(IF(F792&lt;&gt;"",IFERROR(INDEX(設定!$C$3:$C$303,MATCH(F792,設定!$C$3:$C$303,0),0),INDEX(設定!$C$3:$C$303,MATCH("*"&amp;F792&amp;"*",設定!$C$3:$C$303,0),0)),""),"エラー"))</f>
        <v/>
      </c>
      <c r="AC792" s="2" t="str">
        <f>IF(G792="","",COUNTA($G$3:G792))</f>
        <v/>
      </c>
      <c r="AD792" s="3" t="str">
        <f>IF(G792="","",IFERROR(IF(G792&lt;&gt;"",IFERROR(INDEX(設定!$C$3:$C$303,MATCH(G792,設定!$C$3:$C$303,0),0),INDEX(設定!$C$3:$C$303,MATCH("*"&amp;G792&amp;"*",設定!$C$3:$C$303,0),0)),""),"エラー"))</f>
        <v/>
      </c>
      <c r="AE792" s="3" t="str">
        <f>IFERROR(IF(AB792="",IF(AND(H792&lt;&gt;"",F792=""),INDEX(AB$3:AB792,MATCH(MAX(AA$3:AA792),AA$3:AA792,0),0),""),AB792),"")</f>
        <v/>
      </c>
      <c r="AF792" s="3" t="str">
        <f>IFERROR(IF(AD792="",IF(AND(H792&lt;&gt;"",G792=""),INDEX(AD$3:AD792,MATCH(MAX(AC$3:AC792),AC$3:AC792,0),0),""),AD792),"")</f>
        <v/>
      </c>
      <c r="AG792" s="2" t="str">
        <f>IF(AH792="","",IF(OR(AH792=AH791,AH792=AH793),IF(AND(E792="",AB792="",AG791&lt;&gt;""),MAX($AG$3:AG791),MAX($AG$3:AG791)+1),IF(AH791=AH792,AG791,MAX($AG$3:AG791)+1)))</f>
        <v/>
      </c>
      <c r="AH792" s="12" t="str">
        <f t="shared" si="469"/>
        <v/>
      </c>
      <c r="AI792" s="12" t="str">
        <f t="shared" si="475"/>
        <v/>
      </c>
      <c r="AJ792" s="13" t="str">
        <f t="shared" si="453"/>
        <v/>
      </c>
      <c r="AK792" s="13" t="str">
        <f t="shared" si="454"/>
        <v/>
      </c>
      <c r="AL792" s="13" t="str">
        <f>IF(OR(AJ792="",COUNTIF($AH$3:AH792,AH792)&lt;&gt;COUNTIF(AH$3:AH$100002,AH792)),"",SUMIF(AH$3:AH$100002,AH792,AJ$3:AJ$100002))</f>
        <v/>
      </c>
      <c r="AM792" s="13" t="str">
        <f>IF(OR(AK792="",COUNTIF($AH$3:AH792,AH792)&lt;&gt;COUNTIF(AH$3:AH$100002,AH792)),"",SUMIF(AH$3:AH$100002,AH792,AK$3:AK$100002))</f>
        <v/>
      </c>
      <c r="AO792" s="13" t="str">
        <f t="shared" si="470"/>
        <v/>
      </c>
      <c r="AP792" s="13" t="str">
        <f t="shared" si="470"/>
        <v/>
      </c>
      <c r="AQ792" s="13" t="str">
        <f t="shared" si="470"/>
        <v/>
      </c>
      <c r="AR792" s="13" t="str">
        <f t="shared" si="455"/>
        <v/>
      </c>
      <c r="AS792" s="13" t="str">
        <f t="shared" si="455"/>
        <v/>
      </c>
      <c r="AT792" s="13" t="str">
        <f t="shared" si="455"/>
        <v/>
      </c>
      <c r="AU792" s="13" t="str">
        <f t="shared" si="455"/>
        <v/>
      </c>
      <c r="AV792" s="13" t="str">
        <f t="shared" si="476"/>
        <v/>
      </c>
      <c r="AW792" s="86" t="str">
        <f t="shared" si="456"/>
        <v/>
      </c>
      <c r="AX792" s="59" t="str">
        <f t="shared" si="457"/>
        <v/>
      </c>
      <c r="AY792" s="63" t="str">
        <f>IF(OR($BR792="",BH792=""),"",COUNT($BR$3:$BR792))</f>
        <v/>
      </c>
      <c r="AZ792" s="13" t="str">
        <f>IF(OR($BR792="",BI792=""),"",COUNT($BR$3:$BR792))</f>
        <v/>
      </c>
      <c r="BA792" s="13" t="str">
        <f>IF(OR($BR792="",BJ792=""),"",COUNT($BR$3:$BR792))</f>
        <v/>
      </c>
      <c r="BB792" s="13" t="str">
        <f>IF(OR($BR792="",BK792=""),"",COUNT($BR$3:$BR792))</f>
        <v/>
      </c>
      <c r="BC792" s="13" t="str">
        <f>IF(OR($BR792="",BL792=""),"",COUNT($BR$3:$BR792))</f>
        <v/>
      </c>
      <c r="BD792" s="13" t="str">
        <f>IF(OR($BR792="",BM792=""),"",COUNT($BR$3:$BR792))</f>
        <v/>
      </c>
      <c r="BE792" s="13" t="str">
        <f>IF(OR($BR792="",BN792=""),"",COUNT($BR$3:$BR792))</f>
        <v/>
      </c>
      <c r="BF792" s="13" t="str">
        <f>IF(OR($BR792="",BO792=""),"",COUNT($BR$3:$BR792))</f>
        <v/>
      </c>
      <c r="BG792" s="66" t="str">
        <f>IF(Z792="","",COUNT($Z$3:Z792))</f>
        <v/>
      </c>
      <c r="BH792" s="13" t="str">
        <f>IF(AO792="","",IF(AO792=BH$2,(SUMIF($BV$3:$BV792,BH$2,$BW$3:$BW792)-SUMIF($BX$3:$BX792,BH$2,$BY$3:$BY792))*AO$1,""))</f>
        <v/>
      </c>
      <c r="BI792" s="13" t="str">
        <f>IF(AP792="","",IF(AP792=BI$2,(SUMIF($BV$3:$BV792,BI$2,$BW$3:$BW792)-SUMIF($BX$3:$BX792,BI$2,$BY$3:$BY792))*AP$1,""))</f>
        <v/>
      </c>
      <c r="BJ792" s="13" t="str">
        <f>IF(AQ792="","",IF(AQ792=BJ$2,(SUMIF($BV$3:$BV792,BJ$2,$BW$3:$BW792)-SUMIF($BX$3:$BX792,BJ$2,$BY$3:$BY792))*AQ$1,""))</f>
        <v/>
      </c>
      <c r="BK792" s="13" t="str">
        <f>IF(AR792="","",IF(AR792=BK$2,(SUMIF($BV$3:$BV792,BK$2,$BW$3:$BW792)-SUMIF($BX$3:$BX792,BK$2,$BY$3:$BY792))*AR$1,""))</f>
        <v/>
      </c>
      <c r="BL792" s="13" t="str">
        <f>IF(AS792="","",IF(AS792=BL$2,(SUMIF($BV$3:$BV792,BL$2,$BW$3:$BW792)-SUMIF($BX$3:$BX792,BL$2,$BY$3:$BY792))*AS$1,""))</f>
        <v/>
      </c>
      <c r="BM792" s="13" t="str">
        <f>IF(AT792="","",IF(AT792=BM$2,(SUMIF($BV$3:$BV792,BM$2,$BW$3:$BW792)-SUMIF($BX$3:$BX792,BM$2,$BY$3:$BY792))*AT$1,""))</f>
        <v/>
      </c>
      <c r="BN792" s="13" t="str">
        <f>IF(AU792="","",IF(AU792=BN$2,(SUMIF($BV$3:$BV792,BN$2,$BW$3:$BW792)-SUMIF($BX$3:$BX792,BN$2,$BY$3:$BY792))*AU$1,""))</f>
        <v/>
      </c>
      <c r="BO792" s="13" t="str">
        <f>IF(AV792="","",IF(AV792=BO$2,(SUMIF($BV$3:$BV792,BO$2,$BW$3:$BW792)-SUMIF($BX$3:$BX792,BO$2,$BY$3:$BY792))*AV$1,""))</f>
        <v/>
      </c>
      <c r="BP792" s="69"/>
      <c r="BQ792" s="13" t="str">
        <f t="shared" si="471"/>
        <v/>
      </c>
      <c r="BR792" s="75" t="str">
        <f t="shared" si="458"/>
        <v/>
      </c>
      <c r="BS792" s="33" t="str">
        <f t="shared" si="459"/>
        <v/>
      </c>
      <c r="BT792" s="42" t="str">
        <f t="shared" si="460"/>
        <v/>
      </c>
      <c r="BU792" s="38" t="str">
        <f t="shared" si="461"/>
        <v/>
      </c>
      <c r="BV792" s="30" t="str">
        <f t="shared" si="477"/>
        <v/>
      </c>
      <c r="BW792" s="36" t="str">
        <f t="shared" si="478"/>
        <v/>
      </c>
      <c r="BX792" s="36" t="str">
        <f t="shared" si="479"/>
        <v/>
      </c>
      <c r="BY792" s="45" t="str">
        <f t="shared" si="480"/>
        <v/>
      </c>
      <c r="BZ792" s="12" t="str">
        <f t="shared" si="462"/>
        <v/>
      </c>
      <c r="CA792" s="47" t="str">
        <f t="shared" si="463"/>
        <v/>
      </c>
      <c r="CB792" s="32" t="str">
        <f t="shared" si="464"/>
        <v/>
      </c>
      <c r="CC792" s="32" t="str">
        <f t="shared" si="465"/>
        <v/>
      </c>
      <c r="CD792" s="32" t="str">
        <f t="shared" si="466"/>
        <v/>
      </c>
      <c r="CE792" s="48"/>
      <c r="CF792" s="32" t="str">
        <f t="shared" si="472"/>
        <v/>
      </c>
      <c r="CG792" s="32" t="str">
        <f t="shared" si="473"/>
        <v/>
      </c>
      <c r="CH792" s="48"/>
    </row>
    <row r="793" spans="2:86" ht="30" customHeight="1" x14ac:dyDescent="0.2">
      <c r="B793" s="155"/>
      <c r="C793" s="117"/>
      <c r="D793" s="53"/>
      <c r="E793" s="68"/>
      <c r="F793" s="54"/>
      <c r="G793" s="54"/>
      <c r="H793" s="55"/>
      <c r="I793" s="71"/>
      <c r="J793" s="73"/>
      <c r="K793" s="56"/>
      <c r="L793" s="76" t="str">
        <f t="shared" si="447"/>
        <v/>
      </c>
      <c r="M793" s="77" t="str">
        <f t="shared" si="467"/>
        <v/>
      </c>
      <c r="N793" s="130" t="str">
        <f t="shared" si="468"/>
        <v/>
      </c>
      <c r="O793" s="131" t="str">
        <f t="shared" ref="O793:U802" si="482">IFERROR(INDEX($BH$3:$BO$100002,MATCH($BG793,$BG$3:$BG$100002,0),MATCH(O$1,$BH$2:$BO$2,0)),"")</f>
        <v/>
      </c>
      <c r="P793" s="131" t="str">
        <f t="shared" si="482"/>
        <v/>
      </c>
      <c r="Q793" s="131" t="str">
        <f t="shared" si="482"/>
        <v/>
      </c>
      <c r="R793" s="131" t="str">
        <f t="shared" si="482"/>
        <v/>
      </c>
      <c r="S793" s="131" t="str">
        <f t="shared" si="482"/>
        <v/>
      </c>
      <c r="T793" s="131" t="str">
        <f t="shared" si="482"/>
        <v/>
      </c>
      <c r="U793" s="131" t="str">
        <f t="shared" si="482"/>
        <v/>
      </c>
      <c r="V793" s="14"/>
      <c r="W793" s="17" t="str">
        <f>IF(C793="",IF(OR(AND($H793&lt;&gt;"",C793=""),AND($F792=$F793,$AK793&lt;&gt;""),COUNTA($H$3:$H$100002)&gt;COUNTA($H$3:$H793),$AE793&lt;&gt;""),W792,""),C793)</f>
        <v/>
      </c>
      <c r="X793" s="17" t="str">
        <f>IF(D793="",IF(OR(AND($H793&lt;&gt;"",D793=""),AND($F792=$F793,$AK793&lt;&gt;""),COUNTA($H$3:$H$100002)&gt;COUNTA($H$3:$H793),$AE793&lt;&gt;""),X792,""),D793)</f>
        <v/>
      </c>
      <c r="Y793" s="17" t="str">
        <f>IF(E793="",IF(OR(AND($H793&lt;&gt;"",E793=""),AND($F792=$F793,$AK793&lt;&gt;""),COUNTA($H$3:$H$100002)&gt;COUNTA($H$3:$H793),$AE793&lt;&gt;""),Y792,""),E793)</f>
        <v/>
      </c>
      <c r="Z793" s="27" t="str">
        <f t="shared" si="449"/>
        <v/>
      </c>
      <c r="AA793" s="2" t="str">
        <f>IF(F793="","",COUNTA($F$3:F793))</f>
        <v/>
      </c>
      <c r="AB793" s="3" t="str">
        <f>IF(F793="","",IFERROR(IF(F793&lt;&gt;"",IFERROR(INDEX(設定!$C$3:$C$303,MATCH(F793,設定!$C$3:$C$303,0),0),INDEX(設定!$C$3:$C$303,MATCH("*"&amp;F793&amp;"*",設定!$C$3:$C$303,0),0)),""),"エラー"))</f>
        <v/>
      </c>
      <c r="AC793" s="2" t="str">
        <f>IF(G793="","",COUNTA($G$3:G793))</f>
        <v/>
      </c>
      <c r="AD793" s="3" t="str">
        <f>IF(G793="","",IFERROR(IF(G793&lt;&gt;"",IFERROR(INDEX(設定!$C$3:$C$303,MATCH(G793,設定!$C$3:$C$303,0),0),INDEX(設定!$C$3:$C$303,MATCH("*"&amp;G793&amp;"*",設定!$C$3:$C$303,0),0)),""),"エラー"))</f>
        <v/>
      </c>
      <c r="AE793" s="3" t="str">
        <f>IFERROR(IF(AB793="",IF(AND(H793&lt;&gt;"",F793=""),INDEX(AB$3:AB793,MATCH(MAX(AA$3:AA793),AA$3:AA793,0),0),""),AB793),"")</f>
        <v/>
      </c>
      <c r="AF793" s="3" t="str">
        <f>IFERROR(IF(AD793="",IF(AND(H793&lt;&gt;"",G793=""),INDEX(AD$3:AD793,MATCH(MAX(AC$3:AC793),AC$3:AC793,0),0),""),AD793),"")</f>
        <v/>
      </c>
      <c r="AG793" s="2" t="str">
        <f>IF(AH793="","",IF(OR(AH793=AH792,AH793=AH794),IF(AND(E793="",AB793="",AG792&lt;&gt;""),MAX($AG$3:AG792),MAX($AG$3:AG792)+1),IF(AH792=AH793,AG792,MAX($AG$3:AG792)+1)))</f>
        <v/>
      </c>
      <c r="AH793" s="12" t="str">
        <f t="shared" si="469"/>
        <v/>
      </c>
      <c r="AI793" s="12" t="str">
        <f t="shared" si="475"/>
        <v/>
      </c>
      <c r="AJ793" s="13" t="str">
        <f t="shared" si="453"/>
        <v/>
      </c>
      <c r="AK793" s="13" t="str">
        <f t="shared" si="454"/>
        <v/>
      </c>
      <c r="AL793" s="13" t="str">
        <f>IF(OR(AJ793="",COUNTIF($AH$3:AH793,AH793)&lt;&gt;COUNTIF(AH$3:AH$100002,AH793)),"",SUMIF(AH$3:AH$100002,AH793,AJ$3:AJ$100002))</f>
        <v/>
      </c>
      <c r="AM793" s="13" t="str">
        <f>IF(OR(AK793="",COUNTIF($AH$3:AH793,AH793)&lt;&gt;COUNTIF(AH$3:AH$100002,AH793)),"",SUMIF(AH$3:AH$100002,AH793,AK$3:AK$100002))</f>
        <v/>
      </c>
      <c r="AO793" s="13" t="str">
        <f t="shared" si="470"/>
        <v/>
      </c>
      <c r="AP793" s="13" t="str">
        <f t="shared" si="470"/>
        <v/>
      </c>
      <c r="AQ793" s="13" t="str">
        <f t="shared" si="470"/>
        <v/>
      </c>
      <c r="AR793" s="13" t="str">
        <f t="shared" si="455"/>
        <v/>
      </c>
      <c r="AS793" s="13" t="str">
        <f t="shared" si="455"/>
        <v/>
      </c>
      <c r="AT793" s="13" t="str">
        <f t="shared" si="455"/>
        <v/>
      </c>
      <c r="AU793" s="13" t="str">
        <f t="shared" si="455"/>
        <v/>
      </c>
      <c r="AV793" s="13" t="str">
        <f t="shared" si="476"/>
        <v/>
      </c>
      <c r="AW793" s="86" t="str">
        <f t="shared" si="456"/>
        <v/>
      </c>
      <c r="AX793" s="59" t="str">
        <f t="shared" si="457"/>
        <v/>
      </c>
      <c r="AY793" s="63" t="str">
        <f>IF(OR($BR793="",BH793=""),"",COUNT($BR$3:$BR793))</f>
        <v/>
      </c>
      <c r="AZ793" s="13" t="str">
        <f>IF(OR($BR793="",BI793=""),"",COUNT($BR$3:$BR793))</f>
        <v/>
      </c>
      <c r="BA793" s="13" t="str">
        <f>IF(OR($BR793="",BJ793=""),"",COUNT($BR$3:$BR793))</f>
        <v/>
      </c>
      <c r="BB793" s="13" t="str">
        <f>IF(OR($BR793="",BK793=""),"",COUNT($BR$3:$BR793))</f>
        <v/>
      </c>
      <c r="BC793" s="13" t="str">
        <f>IF(OR($BR793="",BL793=""),"",COUNT($BR$3:$BR793))</f>
        <v/>
      </c>
      <c r="BD793" s="13" t="str">
        <f>IF(OR($BR793="",BM793=""),"",COUNT($BR$3:$BR793))</f>
        <v/>
      </c>
      <c r="BE793" s="13" t="str">
        <f>IF(OR($BR793="",BN793=""),"",COUNT($BR$3:$BR793))</f>
        <v/>
      </c>
      <c r="BF793" s="13" t="str">
        <f>IF(OR($BR793="",BO793=""),"",COUNT($BR$3:$BR793))</f>
        <v/>
      </c>
      <c r="BG793" s="66" t="str">
        <f>IF(Z793="","",COUNT($Z$3:Z793))</f>
        <v/>
      </c>
      <c r="BH793" s="13" t="str">
        <f>IF(AO793="","",IF(AO793=BH$2,(SUMIF($BV$3:$BV793,BH$2,$BW$3:$BW793)-SUMIF($BX$3:$BX793,BH$2,$BY$3:$BY793))*AO$1,""))</f>
        <v/>
      </c>
      <c r="BI793" s="13" t="str">
        <f>IF(AP793="","",IF(AP793=BI$2,(SUMIF($BV$3:$BV793,BI$2,$BW$3:$BW793)-SUMIF($BX$3:$BX793,BI$2,$BY$3:$BY793))*AP$1,""))</f>
        <v/>
      </c>
      <c r="BJ793" s="13" t="str">
        <f>IF(AQ793="","",IF(AQ793=BJ$2,(SUMIF($BV$3:$BV793,BJ$2,$BW$3:$BW793)-SUMIF($BX$3:$BX793,BJ$2,$BY$3:$BY793))*AQ$1,""))</f>
        <v/>
      </c>
      <c r="BK793" s="13" t="str">
        <f>IF(AR793="","",IF(AR793=BK$2,(SUMIF($BV$3:$BV793,BK$2,$BW$3:$BW793)-SUMIF($BX$3:$BX793,BK$2,$BY$3:$BY793))*AR$1,""))</f>
        <v/>
      </c>
      <c r="BL793" s="13" t="str">
        <f>IF(AS793="","",IF(AS793=BL$2,(SUMIF($BV$3:$BV793,BL$2,$BW$3:$BW793)-SUMIF($BX$3:$BX793,BL$2,$BY$3:$BY793))*AS$1,""))</f>
        <v/>
      </c>
      <c r="BM793" s="13" t="str">
        <f>IF(AT793="","",IF(AT793=BM$2,(SUMIF($BV$3:$BV793,BM$2,$BW$3:$BW793)-SUMIF($BX$3:$BX793,BM$2,$BY$3:$BY793))*AT$1,""))</f>
        <v/>
      </c>
      <c r="BN793" s="13" t="str">
        <f>IF(AU793="","",IF(AU793=BN$2,(SUMIF($BV$3:$BV793,BN$2,$BW$3:$BW793)-SUMIF($BX$3:$BX793,BN$2,$BY$3:$BY793))*AU$1,""))</f>
        <v/>
      </c>
      <c r="BO793" s="13" t="str">
        <f>IF(AV793="","",IF(AV793=BO$2,(SUMIF($BV$3:$BV793,BO$2,$BW$3:$BW793)-SUMIF($BX$3:$BX793,BO$2,$BY$3:$BY793))*AV$1,""))</f>
        <v/>
      </c>
      <c r="BP793" s="69"/>
      <c r="BQ793" s="13" t="str">
        <f t="shared" si="471"/>
        <v/>
      </c>
      <c r="BR793" s="75" t="str">
        <f t="shared" si="458"/>
        <v/>
      </c>
      <c r="BS793" s="33" t="str">
        <f t="shared" si="459"/>
        <v/>
      </c>
      <c r="BT793" s="42" t="str">
        <f t="shared" si="460"/>
        <v/>
      </c>
      <c r="BU793" s="38" t="str">
        <f t="shared" si="461"/>
        <v/>
      </c>
      <c r="BV793" s="30" t="str">
        <f t="shared" si="477"/>
        <v/>
      </c>
      <c r="BW793" s="36" t="str">
        <f t="shared" si="478"/>
        <v/>
      </c>
      <c r="BX793" s="36" t="str">
        <f t="shared" si="479"/>
        <v/>
      </c>
      <c r="BY793" s="45" t="str">
        <f t="shared" si="480"/>
        <v/>
      </c>
      <c r="BZ793" s="12" t="str">
        <f t="shared" si="462"/>
        <v/>
      </c>
      <c r="CA793" s="47" t="str">
        <f t="shared" si="463"/>
        <v/>
      </c>
      <c r="CB793" s="32" t="str">
        <f t="shared" si="464"/>
        <v/>
      </c>
      <c r="CC793" s="32" t="str">
        <f t="shared" si="465"/>
        <v/>
      </c>
      <c r="CD793" s="32" t="str">
        <f t="shared" si="466"/>
        <v/>
      </c>
      <c r="CE793" s="48"/>
      <c r="CF793" s="32" t="str">
        <f t="shared" si="472"/>
        <v/>
      </c>
      <c r="CG793" s="32" t="str">
        <f t="shared" si="473"/>
        <v/>
      </c>
      <c r="CH793" s="48"/>
    </row>
    <row r="794" spans="2:86" ht="30" customHeight="1" x14ac:dyDescent="0.2">
      <c r="B794" s="155"/>
      <c r="C794" s="117"/>
      <c r="D794" s="53"/>
      <c r="E794" s="68"/>
      <c r="F794" s="54"/>
      <c r="G794" s="54"/>
      <c r="H794" s="55"/>
      <c r="I794" s="71"/>
      <c r="J794" s="73"/>
      <c r="K794" s="56"/>
      <c r="L794" s="76" t="str">
        <f t="shared" ref="L794:L857" si="483">IF(AE794="","",AE794)</f>
        <v/>
      </c>
      <c r="M794" s="77" t="str">
        <f t="shared" si="467"/>
        <v/>
      </c>
      <c r="N794" s="130" t="str">
        <f t="shared" si="468"/>
        <v/>
      </c>
      <c r="O794" s="131" t="str">
        <f t="shared" si="482"/>
        <v/>
      </c>
      <c r="P794" s="131" t="str">
        <f t="shared" si="482"/>
        <v/>
      </c>
      <c r="Q794" s="131" t="str">
        <f t="shared" si="482"/>
        <v/>
      </c>
      <c r="R794" s="131" t="str">
        <f t="shared" si="482"/>
        <v/>
      </c>
      <c r="S794" s="131" t="str">
        <f t="shared" si="482"/>
        <v/>
      </c>
      <c r="T794" s="131" t="str">
        <f t="shared" si="482"/>
        <v/>
      </c>
      <c r="U794" s="131" t="str">
        <f t="shared" si="482"/>
        <v/>
      </c>
      <c r="V794" s="14"/>
      <c r="W794" s="17" t="str">
        <f>IF(C794="",IF(OR(AND($H794&lt;&gt;"",C794=""),AND($F793=$F794,$AK794&lt;&gt;""),COUNTA($H$3:$H$100002)&gt;COUNTA($H$3:$H794),$AE794&lt;&gt;""),W793,""),C794)</f>
        <v/>
      </c>
      <c r="X794" s="17" t="str">
        <f>IF(D794="",IF(OR(AND($H794&lt;&gt;"",D794=""),AND($F793=$F794,$AK794&lt;&gt;""),COUNTA($H$3:$H$100002)&gt;COUNTA($H$3:$H794),$AE794&lt;&gt;""),X793,""),D794)</f>
        <v/>
      </c>
      <c r="Y794" s="17" t="str">
        <f>IF(E794="",IF(OR(AND($H794&lt;&gt;"",E794=""),AND($F793=$F794,$AK794&lt;&gt;""),COUNTA($H$3:$H$100002)&gt;COUNTA($H$3:$H794),$AE794&lt;&gt;""),Y793,""),E794)</f>
        <v/>
      </c>
      <c r="Z794" s="27" t="str">
        <f t="shared" si="449"/>
        <v/>
      </c>
      <c r="AA794" s="2" t="str">
        <f>IF(F794="","",COUNTA($F$3:F794))</f>
        <v/>
      </c>
      <c r="AB794" s="3" t="str">
        <f>IF(F794="","",IFERROR(IF(F794&lt;&gt;"",IFERROR(INDEX(設定!$C$3:$C$303,MATCH(F794,設定!$C$3:$C$303,0),0),INDEX(設定!$C$3:$C$303,MATCH("*"&amp;F794&amp;"*",設定!$C$3:$C$303,0),0)),""),"エラー"))</f>
        <v/>
      </c>
      <c r="AC794" s="2" t="str">
        <f>IF(G794="","",COUNTA($G$3:G794))</f>
        <v/>
      </c>
      <c r="AD794" s="3" t="str">
        <f>IF(G794="","",IFERROR(IF(G794&lt;&gt;"",IFERROR(INDEX(設定!$C$3:$C$303,MATCH(G794,設定!$C$3:$C$303,0),0),INDEX(設定!$C$3:$C$303,MATCH("*"&amp;G794&amp;"*",設定!$C$3:$C$303,0),0)),""),"エラー"))</f>
        <v/>
      </c>
      <c r="AE794" s="3" t="str">
        <f>IFERROR(IF(AB794="",IF(AND(H794&lt;&gt;"",F794=""),INDEX(AB$3:AB794,MATCH(MAX(AA$3:AA794),AA$3:AA794,0),0),""),AB794),"")</f>
        <v/>
      </c>
      <c r="AF794" s="3" t="str">
        <f>IFERROR(IF(AD794="",IF(AND(H794&lt;&gt;"",G794=""),INDEX(AD$3:AD794,MATCH(MAX(AC$3:AC794),AC$3:AC794,0),0),""),AD794),"")</f>
        <v/>
      </c>
      <c r="AG794" s="2" t="str">
        <f>IF(AH794="","",IF(OR(AH794=AH793,AH794=AH795),IF(AND(E794="",AB794="",AG793&lt;&gt;""),MAX($AG$3:AG793),MAX($AG$3:AG793)+1),IF(AH793=AH794,AG793,MAX($AG$3:AG793)+1)))</f>
        <v/>
      </c>
      <c r="AH794" s="12" t="str">
        <f t="shared" si="469"/>
        <v/>
      </c>
      <c r="AI794" s="12" t="str">
        <f t="shared" si="475"/>
        <v/>
      </c>
      <c r="AJ794" s="13" t="str">
        <f t="shared" si="453"/>
        <v/>
      </c>
      <c r="AK794" s="13" t="str">
        <f t="shared" si="454"/>
        <v/>
      </c>
      <c r="AL794" s="13" t="str">
        <f>IF(OR(AJ794="",COUNTIF($AH$3:AH794,AH794)&lt;&gt;COUNTIF(AH$3:AH$100002,AH794)),"",SUMIF(AH$3:AH$100002,AH794,AJ$3:AJ$100002))</f>
        <v/>
      </c>
      <c r="AM794" s="13" t="str">
        <f>IF(OR(AK794="",COUNTIF($AH$3:AH794,AH794)&lt;&gt;COUNTIF(AH$3:AH$100002,AH794)),"",SUMIF(AH$3:AH$100002,AH794,AK$3:AK$100002))</f>
        <v/>
      </c>
      <c r="AO794" s="13" t="str">
        <f t="shared" si="470"/>
        <v/>
      </c>
      <c r="AP794" s="13" t="str">
        <f t="shared" si="470"/>
        <v/>
      </c>
      <c r="AQ794" s="13" t="str">
        <f t="shared" si="470"/>
        <v/>
      </c>
      <c r="AR794" s="13" t="str">
        <f t="shared" si="455"/>
        <v/>
      </c>
      <c r="AS794" s="13" t="str">
        <f t="shared" si="455"/>
        <v/>
      </c>
      <c r="AT794" s="13" t="str">
        <f t="shared" si="455"/>
        <v/>
      </c>
      <c r="AU794" s="13" t="str">
        <f t="shared" si="455"/>
        <v/>
      </c>
      <c r="AV794" s="13" t="str">
        <f t="shared" si="476"/>
        <v/>
      </c>
      <c r="AW794" s="86" t="str">
        <f t="shared" si="456"/>
        <v/>
      </c>
      <c r="AX794" s="59" t="str">
        <f t="shared" si="457"/>
        <v/>
      </c>
      <c r="AY794" s="63" t="str">
        <f>IF(OR($BR794="",BH794=""),"",COUNT($BR$3:$BR794))</f>
        <v/>
      </c>
      <c r="AZ794" s="13" t="str">
        <f>IF(OR($BR794="",BI794=""),"",COUNT($BR$3:$BR794))</f>
        <v/>
      </c>
      <c r="BA794" s="13" t="str">
        <f>IF(OR($BR794="",BJ794=""),"",COUNT($BR$3:$BR794))</f>
        <v/>
      </c>
      <c r="BB794" s="13" t="str">
        <f>IF(OR($BR794="",BK794=""),"",COUNT($BR$3:$BR794))</f>
        <v/>
      </c>
      <c r="BC794" s="13" t="str">
        <f>IF(OR($BR794="",BL794=""),"",COUNT($BR$3:$BR794))</f>
        <v/>
      </c>
      <c r="BD794" s="13" t="str">
        <f>IF(OR($BR794="",BM794=""),"",COUNT($BR$3:$BR794))</f>
        <v/>
      </c>
      <c r="BE794" s="13" t="str">
        <f>IF(OR($BR794="",BN794=""),"",COUNT($BR$3:$BR794))</f>
        <v/>
      </c>
      <c r="BF794" s="13" t="str">
        <f>IF(OR($BR794="",BO794=""),"",COUNT($BR$3:$BR794))</f>
        <v/>
      </c>
      <c r="BG794" s="66" t="str">
        <f>IF(Z794="","",COUNT($Z$3:Z794))</f>
        <v/>
      </c>
      <c r="BH794" s="13" t="str">
        <f>IF(AO794="","",IF(AO794=BH$2,(SUMIF($BV$3:$BV794,BH$2,$BW$3:$BW794)-SUMIF($BX$3:$BX794,BH$2,$BY$3:$BY794))*AO$1,""))</f>
        <v/>
      </c>
      <c r="BI794" s="13" t="str">
        <f>IF(AP794="","",IF(AP794=BI$2,(SUMIF($BV$3:$BV794,BI$2,$BW$3:$BW794)-SUMIF($BX$3:$BX794,BI$2,$BY$3:$BY794))*AP$1,""))</f>
        <v/>
      </c>
      <c r="BJ794" s="13" t="str">
        <f>IF(AQ794="","",IF(AQ794=BJ$2,(SUMIF($BV$3:$BV794,BJ$2,$BW$3:$BW794)-SUMIF($BX$3:$BX794,BJ$2,$BY$3:$BY794))*AQ$1,""))</f>
        <v/>
      </c>
      <c r="BK794" s="13" t="str">
        <f>IF(AR794="","",IF(AR794=BK$2,(SUMIF($BV$3:$BV794,BK$2,$BW$3:$BW794)-SUMIF($BX$3:$BX794,BK$2,$BY$3:$BY794))*AR$1,""))</f>
        <v/>
      </c>
      <c r="BL794" s="13" t="str">
        <f>IF(AS794="","",IF(AS794=BL$2,(SUMIF($BV$3:$BV794,BL$2,$BW$3:$BW794)-SUMIF($BX$3:$BX794,BL$2,$BY$3:$BY794))*AS$1,""))</f>
        <v/>
      </c>
      <c r="BM794" s="13" t="str">
        <f>IF(AT794="","",IF(AT794=BM$2,(SUMIF($BV$3:$BV794,BM$2,$BW$3:$BW794)-SUMIF($BX$3:$BX794,BM$2,$BY$3:$BY794))*AT$1,""))</f>
        <v/>
      </c>
      <c r="BN794" s="13" t="str">
        <f>IF(AU794="","",IF(AU794=BN$2,(SUMIF($BV$3:$BV794,BN$2,$BW$3:$BW794)-SUMIF($BX$3:$BX794,BN$2,$BY$3:$BY794))*AU$1,""))</f>
        <v/>
      </c>
      <c r="BO794" s="13" t="str">
        <f>IF(AV794="","",IF(AV794=BO$2,(SUMIF($BV$3:$BV794,BO$2,$BW$3:$BW794)-SUMIF($BX$3:$BX794,BO$2,$BY$3:$BY794))*AV$1,""))</f>
        <v/>
      </c>
      <c r="BP794" s="69"/>
      <c r="BQ794" s="13" t="str">
        <f t="shared" si="471"/>
        <v/>
      </c>
      <c r="BR794" s="75" t="str">
        <f t="shared" si="458"/>
        <v/>
      </c>
      <c r="BS794" s="33" t="str">
        <f t="shared" si="459"/>
        <v/>
      </c>
      <c r="BT794" s="42" t="str">
        <f t="shared" si="460"/>
        <v/>
      </c>
      <c r="BU794" s="38" t="str">
        <f t="shared" si="461"/>
        <v/>
      </c>
      <c r="BV794" s="30" t="str">
        <f t="shared" si="477"/>
        <v/>
      </c>
      <c r="BW794" s="36" t="str">
        <f t="shared" si="478"/>
        <v/>
      </c>
      <c r="BX794" s="36" t="str">
        <f t="shared" si="479"/>
        <v/>
      </c>
      <c r="BY794" s="45" t="str">
        <f t="shared" si="480"/>
        <v/>
      </c>
      <c r="BZ794" s="12" t="str">
        <f t="shared" si="462"/>
        <v/>
      </c>
      <c r="CA794" s="47" t="str">
        <f t="shared" si="463"/>
        <v/>
      </c>
      <c r="CB794" s="32" t="str">
        <f t="shared" si="464"/>
        <v/>
      </c>
      <c r="CC794" s="32" t="str">
        <f t="shared" si="465"/>
        <v/>
      </c>
      <c r="CD794" s="32" t="str">
        <f t="shared" si="466"/>
        <v/>
      </c>
      <c r="CE794" s="48"/>
      <c r="CF794" s="32" t="str">
        <f t="shared" si="472"/>
        <v/>
      </c>
      <c r="CG794" s="32" t="str">
        <f t="shared" si="473"/>
        <v/>
      </c>
      <c r="CH794" s="48"/>
    </row>
    <row r="795" spans="2:86" ht="30" customHeight="1" x14ac:dyDescent="0.2">
      <c r="B795" s="155"/>
      <c r="C795" s="117"/>
      <c r="D795" s="53"/>
      <c r="E795" s="68"/>
      <c r="F795" s="54"/>
      <c r="G795" s="54"/>
      <c r="H795" s="55"/>
      <c r="I795" s="71"/>
      <c r="J795" s="73"/>
      <c r="K795" s="56"/>
      <c r="L795" s="76" t="str">
        <f t="shared" si="483"/>
        <v/>
      </c>
      <c r="M795" s="77" t="str">
        <f t="shared" si="467"/>
        <v/>
      </c>
      <c r="N795" s="130" t="str">
        <f t="shared" si="468"/>
        <v/>
      </c>
      <c r="O795" s="131" t="str">
        <f t="shared" si="482"/>
        <v/>
      </c>
      <c r="P795" s="131" t="str">
        <f t="shared" si="482"/>
        <v/>
      </c>
      <c r="Q795" s="131" t="str">
        <f t="shared" si="482"/>
        <v/>
      </c>
      <c r="R795" s="131" t="str">
        <f t="shared" si="482"/>
        <v/>
      </c>
      <c r="S795" s="131" t="str">
        <f t="shared" si="482"/>
        <v/>
      </c>
      <c r="T795" s="131" t="str">
        <f t="shared" si="482"/>
        <v/>
      </c>
      <c r="U795" s="131" t="str">
        <f t="shared" si="482"/>
        <v/>
      </c>
      <c r="V795" s="14"/>
      <c r="W795" s="17" t="str">
        <f>IF(C795="",IF(OR(AND($H795&lt;&gt;"",C795=""),AND($F794=$F795,$AK795&lt;&gt;""),COUNTA($H$3:$H$100002)&gt;COUNTA($H$3:$H795),$AE795&lt;&gt;""),W794,""),C795)</f>
        <v/>
      </c>
      <c r="X795" s="17" t="str">
        <f>IF(D795="",IF(OR(AND($H795&lt;&gt;"",D795=""),AND($F794=$F795,$AK795&lt;&gt;""),COUNTA($H$3:$H$100002)&gt;COUNTA($H$3:$H795),$AE795&lt;&gt;""),X794,""),D795)</f>
        <v/>
      </c>
      <c r="Y795" s="17" t="str">
        <f>IF(E795="",IF(OR(AND($H795&lt;&gt;"",E795=""),AND($F794=$F795,$AK795&lt;&gt;""),COUNTA($H$3:$H$100002)&gt;COUNTA($H$3:$H795),$AE795&lt;&gt;""),Y794,""),E795)</f>
        <v/>
      </c>
      <c r="Z795" s="27" t="str">
        <f t="shared" si="449"/>
        <v/>
      </c>
      <c r="AA795" s="2" t="str">
        <f>IF(F795="","",COUNTA($F$3:F795))</f>
        <v/>
      </c>
      <c r="AB795" s="3" t="str">
        <f>IF(F795="","",IFERROR(IF(F795&lt;&gt;"",IFERROR(INDEX(設定!$C$3:$C$303,MATCH(F795,設定!$C$3:$C$303,0),0),INDEX(設定!$C$3:$C$303,MATCH("*"&amp;F795&amp;"*",設定!$C$3:$C$303,0),0)),""),"エラー"))</f>
        <v/>
      </c>
      <c r="AC795" s="2" t="str">
        <f>IF(G795="","",COUNTA($G$3:G795))</f>
        <v/>
      </c>
      <c r="AD795" s="3" t="str">
        <f>IF(G795="","",IFERROR(IF(G795&lt;&gt;"",IFERROR(INDEX(設定!$C$3:$C$303,MATCH(G795,設定!$C$3:$C$303,0),0),INDEX(設定!$C$3:$C$303,MATCH("*"&amp;G795&amp;"*",設定!$C$3:$C$303,0),0)),""),"エラー"))</f>
        <v/>
      </c>
      <c r="AE795" s="3" t="str">
        <f>IFERROR(IF(AB795="",IF(AND(H795&lt;&gt;"",F795=""),INDEX(AB$3:AB795,MATCH(MAX(AA$3:AA795),AA$3:AA795,0),0),""),AB795),"")</f>
        <v/>
      </c>
      <c r="AF795" s="3" t="str">
        <f>IFERROR(IF(AD795="",IF(AND(H795&lt;&gt;"",G795=""),INDEX(AD$3:AD795,MATCH(MAX(AC$3:AC795),AC$3:AC795,0),0),""),AD795),"")</f>
        <v/>
      </c>
      <c r="AG795" s="2" t="str">
        <f>IF(AH795="","",IF(OR(AH795=AH794,AH795=AH796),IF(AND(E795="",AB795="",AG794&lt;&gt;""),MAX($AG$3:AG794),MAX($AG$3:AG794)+1),IF(AH794=AH795,AG794,MAX($AG$3:AG794)+1)))</f>
        <v/>
      </c>
      <c r="AH795" s="12" t="str">
        <f t="shared" si="469"/>
        <v/>
      </c>
      <c r="AI795" s="12" t="str">
        <f t="shared" si="475"/>
        <v/>
      </c>
      <c r="AJ795" s="13" t="str">
        <f t="shared" si="453"/>
        <v/>
      </c>
      <c r="AK795" s="13" t="str">
        <f t="shared" si="454"/>
        <v/>
      </c>
      <c r="AL795" s="13" t="str">
        <f>IF(OR(AJ795="",COUNTIF($AH$3:AH795,AH795)&lt;&gt;COUNTIF(AH$3:AH$100002,AH795)),"",SUMIF(AH$3:AH$100002,AH795,AJ$3:AJ$100002))</f>
        <v/>
      </c>
      <c r="AM795" s="13" t="str">
        <f>IF(OR(AK795="",COUNTIF($AH$3:AH795,AH795)&lt;&gt;COUNTIF(AH$3:AH$100002,AH795)),"",SUMIF(AH$3:AH$100002,AH795,AK$3:AK$100002))</f>
        <v/>
      </c>
      <c r="AO795" s="13" t="str">
        <f t="shared" si="470"/>
        <v/>
      </c>
      <c r="AP795" s="13" t="str">
        <f t="shared" si="470"/>
        <v/>
      </c>
      <c r="AQ795" s="13" t="str">
        <f t="shared" si="470"/>
        <v/>
      </c>
      <c r="AR795" s="13" t="str">
        <f t="shared" si="455"/>
        <v/>
      </c>
      <c r="AS795" s="13" t="str">
        <f t="shared" si="455"/>
        <v/>
      </c>
      <c r="AT795" s="13" t="str">
        <f t="shared" si="455"/>
        <v/>
      </c>
      <c r="AU795" s="13" t="str">
        <f t="shared" si="455"/>
        <v/>
      </c>
      <c r="AV795" s="13" t="str">
        <f t="shared" si="476"/>
        <v/>
      </c>
      <c r="AW795" s="86" t="str">
        <f t="shared" si="456"/>
        <v/>
      </c>
      <c r="AX795" s="59" t="str">
        <f t="shared" si="457"/>
        <v/>
      </c>
      <c r="AY795" s="63" t="str">
        <f>IF(OR($BR795="",BH795=""),"",COUNT($BR$3:$BR795))</f>
        <v/>
      </c>
      <c r="AZ795" s="13" t="str">
        <f>IF(OR($BR795="",BI795=""),"",COUNT($BR$3:$BR795))</f>
        <v/>
      </c>
      <c r="BA795" s="13" t="str">
        <f>IF(OR($BR795="",BJ795=""),"",COUNT($BR$3:$BR795))</f>
        <v/>
      </c>
      <c r="BB795" s="13" t="str">
        <f>IF(OR($BR795="",BK795=""),"",COUNT($BR$3:$BR795))</f>
        <v/>
      </c>
      <c r="BC795" s="13" t="str">
        <f>IF(OR($BR795="",BL795=""),"",COUNT($BR$3:$BR795))</f>
        <v/>
      </c>
      <c r="BD795" s="13" t="str">
        <f>IF(OR($BR795="",BM795=""),"",COUNT($BR$3:$BR795))</f>
        <v/>
      </c>
      <c r="BE795" s="13" t="str">
        <f>IF(OR($BR795="",BN795=""),"",COUNT($BR$3:$BR795))</f>
        <v/>
      </c>
      <c r="BF795" s="13" t="str">
        <f>IF(OR($BR795="",BO795=""),"",COUNT($BR$3:$BR795))</f>
        <v/>
      </c>
      <c r="BG795" s="66" t="str">
        <f>IF(Z795="","",COUNT($Z$3:Z795))</f>
        <v/>
      </c>
      <c r="BH795" s="13" t="str">
        <f>IF(AO795="","",IF(AO795=BH$2,(SUMIF($BV$3:$BV795,BH$2,$BW$3:$BW795)-SUMIF($BX$3:$BX795,BH$2,$BY$3:$BY795))*AO$1,""))</f>
        <v/>
      </c>
      <c r="BI795" s="13" t="str">
        <f>IF(AP795="","",IF(AP795=BI$2,(SUMIF($BV$3:$BV795,BI$2,$BW$3:$BW795)-SUMIF($BX$3:$BX795,BI$2,$BY$3:$BY795))*AP$1,""))</f>
        <v/>
      </c>
      <c r="BJ795" s="13" t="str">
        <f>IF(AQ795="","",IF(AQ795=BJ$2,(SUMIF($BV$3:$BV795,BJ$2,$BW$3:$BW795)-SUMIF($BX$3:$BX795,BJ$2,$BY$3:$BY795))*AQ$1,""))</f>
        <v/>
      </c>
      <c r="BK795" s="13" t="str">
        <f>IF(AR795="","",IF(AR795=BK$2,(SUMIF($BV$3:$BV795,BK$2,$BW$3:$BW795)-SUMIF($BX$3:$BX795,BK$2,$BY$3:$BY795))*AR$1,""))</f>
        <v/>
      </c>
      <c r="BL795" s="13" t="str">
        <f>IF(AS795="","",IF(AS795=BL$2,(SUMIF($BV$3:$BV795,BL$2,$BW$3:$BW795)-SUMIF($BX$3:$BX795,BL$2,$BY$3:$BY795))*AS$1,""))</f>
        <v/>
      </c>
      <c r="BM795" s="13" t="str">
        <f>IF(AT795="","",IF(AT795=BM$2,(SUMIF($BV$3:$BV795,BM$2,$BW$3:$BW795)-SUMIF($BX$3:$BX795,BM$2,$BY$3:$BY795))*AT$1,""))</f>
        <v/>
      </c>
      <c r="BN795" s="13" t="str">
        <f>IF(AU795="","",IF(AU795=BN$2,(SUMIF($BV$3:$BV795,BN$2,$BW$3:$BW795)-SUMIF($BX$3:$BX795,BN$2,$BY$3:$BY795))*AU$1,""))</f>
        <v/>
      </c>
      <c r="BO795" s="13" t="str">
        <f>IF(AV795="","",IF(AV795=BO$2,(SUMIF($BV$3:$BV795,BO$2,$BW$3:$BW795)-SUMIF($BX$3:$BX795,BO$2,$BY$3:$BY795))*AV$1,""))</f>
        <v/>
      </c>
      <c r="BP795" s="69"/>
      <c r="BQ795" s="13" t="str">
        <f t="shared" si="471"/>
        <v/>
      </c>
      <c r="BR795" s="75" t="str">
        <f t="shared" si="458"/>
        <v/>
      </c>
      <c r="BS795" s="33" t="str">
        <f t="shared" si="459"/>
        <v/>
      </c>
      <c r="BT795" s="42" t="str">
        <f t="shared" si="460"/>
        <v/>
      </c>
      <c r="BU795" s="38" t="str">
        <f t="shared" si="461"/>
        <v/>
      </c>
      <c r="BV795" s="30" t="str">
        <f t="shared" si="477"/>
        <v/>
      </c>
      <c r="BW795" s="36" t="str">
        <f t="shared" si="478"/>
        <v/>
      </c>
      <c r="BX795" s="36" t="str">
        <f t="shared" si="479"/>
        <v/>
      </c>
      <c r="BY795" s="45" t="str">
        <f t="shared" si="480"/>
        <v/>
      </c>
      <c r="BZ795" s="12" t="str">
        <f t="shared" si="462"/>
        <v/>
      </c>
      <c r="CA795" s="47" t="str">
        <f t="shared" si="463"/>
        <v/>
      </c>
      <c r="CB795" s="32" t="str">
        <f t="shared" si="464"/>
        <v/>
      </c>
      <c r="CC795" s="32" t="str">
        <f t="shared" si="465"/>
        <v/>
      </c>
      <c r="CD795" s="32" t="str">
        <f t="shared" si="466"/>
        <v/>
      </c>
      <c r="CE795" s="48"/>
      <c r="CF795" s="32" t="str">
        <f t="shared" si="472"/>
        <v/>
      </c>
      <c r="CG795" s="32" t="str">
        <f t="shared" si="473"/>
        <v/>
      </c>
      <c r="CH795" s="48"/>
    </row>
    <row r="796" spans="2:86" ht="30" customHeight="1" x14ac:dyDescent="0.2">
      <c r="B796" s="155"/>
      <c r="C796" s="117"/>
      <c r="D796" s="53"/>
      <c r="E796" s="68"/>
      <c r="F796" s="54"/>
      <c r="G796" s="54"/>
      <c r="H796" s="55"/>
      <c r="I796" s="71"/>
      <c r="J796" s="73"/>
      <c r="K796" s="56"/>
      <c r="L796" s="76" t="str">
        <f t="shared" si="483"/>
        <v/>
      </c>
      <c r="M796" s="77" t="str">
        <f t="shared" si="467"/>
        <v/>
      </c>
      <c r="N796" s="130" t="str">
        <f t="shared" si="468"/>
        <v/>
      </c>
      <c r="O796" s="131" t="str">
        <f t="shared" si="482"/>
        <v/>
      </c>
      <c r="P796" s="131" t="str">
        <f t="shared" si="482"/>
        <v/>
      </c>
      <c r="Q796" s="131" t="str">
        <f t="shared" si="482"/>
        <v/>
      </c>
      <c r="R796" s="131" t="str">
        <f t="shared" si="482"/>
        <v/>
      </c>
      <c r="S796" s="131" t="str">
        <f t="shared" si="482"/>
        <v/>
      </c>
      <c r="T796" s="131" t="str">
        <f t="shared" si="482"/>
        <v/>
      </c>
      <c r="U796" s="131" t="str">
        <f t="shared" si="482"/>
        <v/>
      </c>
      <c r="V796" s="14"/>
      <c r="W796" s="17" t="str">
        <f>IF(C796="",IF(OR(AND($H796&lt;&gt;"",C796=""),AND($F795=$F796,$AK796&lt;&gt;""),COUNTA($H$3:$H$100002)&gt;COUNTA($H$3:$H796),$AE796&lt;&gt;""),W795,""),C796)</f>
        <v/>
      </c>
      <c r="X796" s="17" t="str">
        <f>IF(D796="",IF(OR(AND($H796&lt;&gt;"",D796=""),AND($F795=$F796,$AK796&lt;&gt;""),COUNTA($H$3:$H$100002)&gt;COUNTA($H$3:$H796),$AE796&lt;&gt;""),X795,""),D796)</f>
        <v/>
      </c>
      <c r="Y796" s="17" t="str">
        <f>IF(E796="",IF(OR(AND($H796&lt;&gt;"",E796=""),AND($F795=$F796,$AK796&lt;&gt;""),COUNTA($H$3:$H$100002)&gt;COUNTA($H$3:$H796),$AE796&lt;&gt;""),Y795,""),E796)</f>
        <v/>
      </c>
      <c r="Z796" s="27" t="str">
        <f t="shared" si="449"/>
        <v/>
      </c>
      <c r="AA796" s="2" t="str">
        <f>IF(F796="","",COUNTA($F$3:F796))</f>
        <v/>
      </c>
      <c r="AB796" s="3" t="str">
        <f>IF(F796="","",IFERROR(IF(F796&lt;&gt;"",IFERROR(INDEX(設定!$C$3:$C$303,MATCH(F796,設定!$C$3:$C$303,0),0),INDEX(設定!$C$3:$C$303,MATCH("*"&amp;F796&amp;"*",設定!$C$3:$C$303,0),0)),""),"エラー"))</f>
        <v/>
      </c>
      <c r="AC796" s="2" t="str">
        <f>IF(G796="","",COUNTA($G$3:G796))</f>
        <v/>
      </c>
      <c r="AD796" s="3" t="str">
        <f>IF(G796="","",IFERROR(IF(G796&lt;&gt;"",IFERROR(INDEX(設定!$C$3:$C$303,MATCH(G796,設定!$C$3:$C$303,0),0),INDEX(設定!$C$3:$C$303,MATCH("*"&amp;G796&amp;"*",設定!$C$3:$C$303,0),0)),""),"エラー"))</f>
        <v/>
      </c>
      <c r="AE796" s="3" t="str">
        <f>IFERROR(IF(AB796="",IF(AND(H796&lt;&gt;"",F796=""),INDEX(AB$3:AB796,MATCH(MAX(AA$3:AA796),AA$3:AA796,0),0),""),AB796),"")</f>
        <v/>
      </c>
      <c r="AF796" s="3" t="str">
        <f>IFERROR(IF(AD796="",IF(AND(H796&lt;&gt;"",G796=""),INDEX(AD$3:AD796,MATCH(MAX(AC$3:AC796),AC$3:AC796,0),0),""),AD796),"")</f>
        <v/>
      </c>
      <c r="AG796" s="2" t="str">
        <f>IF(AH796="","",IF(OR(AH796=AH795,AH796=AH797),IF(AND(E796="",AB796="",AG795&lt;&gt;""),MAX($AG$3:AG795),MAX($AG$3:AG795)+1),IF(AH795=AH796,AG795,MAX($AG$3:AG795)+1)))</f>
        <v/>
      </c>
      <c r="AH796" s="12" t="str">
        <f t="shared" si="469"/>
        <v/>
      </c>
      <c r="AI796" s="12" t="str">
        <f t="shared" si="475"/>
        <v/>
      </c>
      <c r="AJ796" s="13" t="str">
        <f t="shared" si="453"/>
        <v/>
      </c>
      <c r="AK796" s="13" t="str">
        <f t="shared" si="454"/>
        <v/>
      </c>
      <c r="AL796" s="13" t="str">
        <f>IF(OR(AJ796="",COUNTIF($AH$3:AH796,AH796)&lt;&gt;COUNTIF(AH$3:AH$100002,AH796)),"",SUMIF(AH$3:AH$100002,AH796,AJ$3:AJ$100002))</f>
        <v/>
      </c>
      <c r="AM796" s="13" t="str">
        <f>IF(OR(AK796="",COUNTIF($AH$3:AH796,AH796)&lt;&gt;COUNTIF(AH$3:AH$100002,AH796)),"",SUMIF(AH$3:AH$100002,AH796,AK$3:AK$100002))</f>
        <v/>
      </c>
      <c r="AO796" s="13" t="str">
        <f t="shared" si="470"/>
        <v/>
      </c>
      <c r="AP796" s="13" t="str">
        <f t="shared" si="470"/>
        <v/>
      </c>
      <c r="AQ796" s="13" t="str">
        <f t="shared" si="470"/>
        <v/>
      </c>
      <c r="AR796" s="13" t="str">
        <f t="shared" si="455"/>
        <v/>
      </c>
      <c r="AS796" s="13" t="str">
        <f t="shared" si="455"/>
        <v/>
      </c>
      <c r="AT796" s="13" t="str">
        <f t="shared" si="455"/>
        <v/>
      </c>
      <c r="AU796" s="13" t="str">
        <f t="shared" si="455"/>
        <v/>
      </c>
      <c r="AV796" s="13" t="str">
        <f t="shared" si="476"/>
        <v/>
      </c>
      <c r="AW796" s="86" t="str">
        <f t="shared" si="456"/>
        <v/>
      </c>
      <c r="AX796" s="59" t="str">
        <f t="shared" si="457"/>
        <v/>
      </c>
      <c r="AY796" s="63" t="str">
        <f>IF(OR($BR796="",BH796=""),"",COUNT($BR$3:$BR796))</f>
        <v/>
      </c>
      <c r="AZ796" s="13" t="str">
        <f>IF(OR($BR796="",BI796=""),"",COUNT($BR$3:$BR796))</f>
        <v/>
      </c>
      <c r="BA796" s="13" t="str">
        <f>IF(OR($BR796="",BJ796=""),"",COUNT($BR$3:$BR796))</f>
        <v/>
      </c>
      <c r="BB796" s="13" t="str">
        <f>IF(OR($BR796="",BK796=""),"",COUNT($BR$3:$BR796))</f>
        <v/>
      </c>
      <c r="BC796" s="13" t="str">
        <f>IF(OR($BR796="",BL796=""),"",COUNT($BR$3:$BR796))</f>
        <v/>
      </c>
      <c r="BD796" s="13" t="str">
        <f>IF(OR($BR796="",BM796=""),"",COUNT($BR$3:$BR796))</f>
        <v/>
      </c>
      <c r="BE796" s="13" t="str">
        <f>IF(OR($BR796="",BN796=""),"",COUNT($BR$3:$BR796))</f>
        <v/>
      </c>
      <c r="BF796" s="13" t="str">
        <f>IF(OR($BR796="",BO796=""),"",COUNT($BR$3:$BR796))</f>
        <v/>
      </c>
      <c r="BG796" s="66" t="str">
        <f>IF(Z796="","",COUNT($Z$3:Z796))</f>
        <v/>
      </c>
      <c r="BH796" s="13" t="str">
        <f>IF(AO796="","",IF(AO796=BH$2,(SUMIF($BV$3:$BV796,BH$2,$BW$3:$BW796)-SUMIF($BX$3:$BX796,BH$2,$BY$3:$BY796))*AO$1,""))</f>
        <v/>
      </c>
      <c r="BI796" s="13" t="str">
        <f>IF(AP796="","",IF(AP796=BI$2,(SUMIF($BV$3:$BV796,BI$2,$BW$3:$BW796)-SUMIF($BX$3:$BX796,BI$2,$BY$3:$BY796))*AP$1,""))</f>
        <v/>
      </c>
      <c r="BJ796" s="13" t="str">
        <f>IF(AQ796="","",IF(AQ796=BJ$2,(SUMIF($BV$3:$BV796,BJ$2,$BW$3:$BW796)-SUMIF($BX$3:$BX796,BJ$2,$BY$3:$BY796))*AQ$1,""))</f>
        <v/>
      </c>
      <c r="BK796" s="13" t="str">
        <f>IF(AR796="","",IF(AR796=BK$2,(SUMIF($BV$3:$BV796,BK$2,$BW$3:$BW796)-SUMIF($BX$3:$BX796,BK$2,$BY$3:$BY796))*AR$1,""))</f>
        <v/>
      </c>
      <c r="BL796" s="13" t="str">
        <f>IF(AS796="","",IF(AS796=BL$2,(SUMIF($BV$3:$BV796,BL$2,$BW$3:$BW796)-SUMIF($BX$3:$BX796,BL$2,$BY$3:$BY796))*AS$1,""))</f>
        <v/>
      </c>
      <c r="BM796" s="13" t="str">
        <f>IF(AT796="","",IF(AT796=BM$2,(SUMIF($BV$3:$BV796,BM$2,$BW$3:$BW796)-SUMIF($BX$3:$BX796,BM$2,$BY$3:$BY796))*AT$1,""))</f>
        <v/>
      </c>
      <c r="BN796" s="13" t="str">
        <f>IF(AU796="","",IF(AU796=BN$2,(SUMIF($BV$3:$BV796,BN$2,$BW$3:$BW796)-SUMIF($BX$3:$BX796,BN$2,$BY$3:$BY796))*AU$1,""))</f>
        <v/>
      </c>
      <c r="BO796" s="13" t="str">
        <f>IF(AV796="","",IF(AV796=BO$2,(SUMIF($BV$3:$BV796,BO$2,$BW$3:$BW796)-SUMIF($BX$3:$BX796,BO$2,$BY$3:$BY796))*AV$1,""))</f>
        <v/>
      </c>
      <c r="BP796" s="69"/>
      <c r="BQ796" s="13" t="str">
        <f t="shared" si="471"/>
        <v/>
      </c>
      <c r="BR796" s="75" t="str">
        <f t="shared" si="458"/>
        <v/>
      </c>
      <c r="BS796" s="33" t="str">
        <f t="shared" si="459"/>
        <v/>
      </c>
      <c r="BT796" s="42" t="str">
        <f t="shared" si="460"/>
        <v/>
      </c>
      <c r="BU796" s="38" t="str">
        <f t="shared" si="461"/>
        <v/>
      </c>
      <c r="BV796" s="30" t="str">
        <f t="shared" si="477"/>
        <v/>
      </c>
      <c r="BW796" s="36" t="str">
        <f t="shared" si="478"/>
        <v/>
      </c>
      <c r="BX796" s="36" t="str">
        <f t="shared" si="479"/>
        <v/>
      </c>
      <c r="BY796" s="45" t="str">
        <f t="shared" si="480"/>
        <v/>
      </c>
      <c r="BZ796" s="12" t="str">
        <f t="shared" si="462"/>
        <v/>
      </c>
      <c r="CA796" s="47" t="str">
        <f t="shared" si="463"/>
        <v/>
      </c>
      <c r="CB796" s="32" t="str">
        <f t="shared" si="464"/>
        <v/>
      </c>
      <c r="CC796" s="32" t="str">
        <f t="shared" si="465"/>
        <v/>
      </c>
      <c r="CD796" s="32" t="str">
        <f t="shared" si="466"/>
        <v/>
      </c>
      <c r="CE796" s="48"/>
      <c r="CF796" s="32" t="str">
        <f t="shared" si="472"/>
        <v/>
      </c>
      <c r="CG796" s="32" t="str">
        <f t="shared" si="473"/>
        <v/>
      </c>
      <c r="CH796" s="48"/>
    </row>
    <row r="797" spans="2:86" ht="30" customHeight="1" x14ac:dyDescent="0.2">
      <c r="B797" s="155"/>
      <c r="C797" s="117"/>
      <c r="D797" s="53"/>
      <c r="E797" s="68"/>
      <c r="F797" s="54"/>
      <c r="G797" s="54"/>
      <c r="H797" s="55"/>
      <c r="I797" s="71"/>
      <c r="J797" s="73"/>
      <c r="K797" s="56"/>
      <c r="L797" s="76" t="str">
        <f t="shared" si="483"/>
        <v/>
      </c>
      <c r="M797" s="77" t="str">
        <f t="shared" si="467"/>
        <v/>
      </c>
      <c r="N797" s="130" t="str">
        <f t="shared" si="468"/>
        <v/>
      </c>
      <c r="O797" s="131" t="str">
        <f t="shared" si="482"/>
        <v/>
      </c>
      <c r="P797" s="131" t="str">
        <f t="shared" si="482"/>
        <v/>
      </c>
      <c r="Q797" s="131" t="str">
        <f t="shared" si="482"/>
        <v/>
      </c>
      <c r="R797" s="131" t="str">
        <f t="shared" si="482"/>
        <v/>
      </c>
      <c r="S797" s="131" t="str">
        <f t="shared" si="482"/>
        <v/>
      </c>
      <c r="T797" s="131" t="str">
        <f t="shared" si="482"/>
        <v/>
      </c>
      <c r="U797" s="131" t="str">
        <f t="shared" si="482"/>
        <v/>
      </c>
      <c r="V797" s="14"/>
      <c r="W797" s="17" t="str">
        <f>IF(C797="",IF(OR(AND($H797&lt;&gt;"",C797=""),AND($F796=$F797,$AK797&lt;&gt;""),COUNTA($H$3:$H$100002)&gt;COUNTA($H$3:$H797),$AE797&lt;&gt;""),W796,""),C797)</f>
        <v/>
      </c>
      <c r="X797" s="17" t="str">
        <f>IF(D797="",IF(OR(AND($H797&lt;&gt;"",D797=""),AND($F796=$F797,$AK797&lt;&gt;""),COUNTA($H$3:$H$100002)&gt;COUNTA($H$3:$H797),$AE797&lt;&gt;""),X796,""),D797)</f>
        <v/>
      </c>
      <c r="Y797" s="17" t="str">
        <f>IF(E797="",IF(OR(AND($H797&lt;&gt;"",E797=""),AND($F796=$F797,$AK797&lt;&gt;""),COUNTA($H$3:$H$100002)&gt;COUNTA($H$3:$H797),$AE797&lt;&gt;""),Y796,""),E797)</f>
        <v/>
      </c>
      <c r="Z797" s="27" t="str">
        <f t="shared" si="449"/>
        <v/>
      </c>
      <c r="AA797" s="2" t="str">
        <f>IF(F797="","",COUNTA($F$3:F797))</f>
        <v/>
      </c>
      <c r="AB797" s="3" t="str">
        <f>IF(F797="","",IFERROR(IF(F797&lt;&gt;"",IFERROR(INDEX(設定!$C$3:$C$303,MATCH(F797,設定!$C$3:$C$303,0),0),INDEX(設定!$C$3:$C$303,MATCH("*"&amp;F797&amp;"*",設定!$C$3:$C$303,0),0)),""),"エラー"))</f>
        <v/>
      </c>
      <c r="AC797" s="2" t="str">
        <f>IF(G797="","",COUNTA($G$3:G797))</f>
        <v/>
      </c>
      <c r="AD797" s="3" t="str">
        <f>IF(G797="","",IFERROR(IF(G797&lt;&gt;"",IFERROR(INDEX(設定!$C$3:$C$303,MATCH(G797,設定!$C$3:$C$303,0),0),INDEX(設定!$C$3:$C$303,MATCH("*"&amp;G797&amp;"*",設定!$C$3:$C$303,0),0)),""),"エラー"))</f>
        <v/>
      </c>
      <c r="AE797" s="3" t="str">
        <f>IFERROR(IF(AB797="",IF(AND(H797&lt;&gt;"",F797=""),INDEX(AB$3:AB797,MATCH(MAX(AA$3:AA797),AA$3:AA797,0),0),""),AB797),"")</f>
        <v/>
      </c>
      <c r="AF797" s="3" t="str">
        <f>IFERROR(IF(AD797="",IF(AND(H797&lt;&gt;"",G797=""),INDEX(AD$3:AD797,MATCH(MAX(AC$3:AC797),AC$3:AC797,0),0),""),AD797),"")</f>
        <v/>
      </c>
      <c r="AG797" s="2" t="str">
        <f>IF(AH797="","",IF(OR(AH797=AH796,AH797=AH798),IF(AND(E797="",AB797="",AG796&lt;&gt;""),MAX($AG$3:AG796),MAX($AG$3:AG796)+1),IF(AH796=AH797,AG796,MAX($AG$3:AG796)+1)))</f>
        <v/>
      </c>
      <c r="AH797" s="12" t="str">
        <f t="shared" si="469"/>
        <v/>
      </c>
      <c r="AI797" s="12" t="str">
        <f t="shared" si="475"/>
        <v/>
      </c>
      <c r="AJ797" s="13" t="str">
        <f t="shared" si="453"/>
        <v/>
      </c>
      <c r="AK797" s="13" t="str">
        <f t="shared" si="454"/>
        <v/>
      </c>
      <c r="AL797" s="13" t="str">
        <f>IF(OR(AJ797="",COUNTIF($AH$3:AH797,AH797)&lt;&gt;COUNTIF(AH$3:AH$100002,AH797)),"",SUMIF(AH$3:AH$100002,AH797,AJ$3:AJ$100002))</f>
        <v/>
      </c>
      <c r="AM797" s="13" t="str">
        <f>IF(OR(AK797="",COUNTIF($AH$3:AH797,AH797)&lt;&gt;COUNTIF(AH$3:AH$100002,AH797)),"",SUMIF(AH$3:AH$100002,AH797,AK$3:AK$100002))</f>
        <v/>
      </c>
      <c r="AO797" s="13" t="str">
        <f t="shared" si="470"/>
        <v/>
      </c>
      <c r="AP797" s="13" t="str">
        <f t="shared" si="470"/>
        <v/>
      </c>
      <c r="AQ797" s="13" t="str">
        <f t="shared" si="470"/>
        <v/>
      </c>
      <c r="AR797" s="13" t="str">
        <f t="shared" si="455"/>
        <v/>
      </c>
      <c r="AS797" s="13" t="str">
        <f t="shared" si="455"/>
        <v/>
      </c>
      <c r="AT797" s="13" t="str">
        <f t="shared" si="455"/>
        <v/>
      </c>
      <c r="AU797" s="13" t="str">
        <f t="shared" si="455"/>
        <v/>
      </c>
      <c r="AV797" s="13" t="str">
        <f t="shared" si="476"/>
        <v/>
      </c>
      <c r="AW797" s="86" t="str">
        <f t="shared" si="456"/>
        <v/>
      </c>
      <c r="AX797" s="59" t="str">
        <f t="shared" si="457"/>
        <v/>
      </c>
      <c r="AY797" s="63" t="str">
        <f>IF(OR($BR797="",BH797=""),"",COUNT($BR$3:$BR797))</f>
        <v/>
      </c>
      <c r="AZ797" s="13" t="str">
        <f>IF(OR($BR797="",BI797=""),"",COUNT($BR$3:$BR797))</f>
        <v/>
      </c>
      <c r="BA797" s="13" t="str">
        <f>IF(OR($BR797="",BJ797=""),"",COUNT($BR$3:$BR797))</f>
        <v/>
      </c>
      <c r="BB797" s="13" t="str">
        <f>IF(OR($BR797="",BK797=""),"",COUNT($BR$3:$BR797))</f>
        <v/>
      </c>
      <c r="BC797" s="13" t="str">
        <f>IF(OR($BR797="",BL797=""),"",COUNT($BR$3:$BR797))</f>
        <v/>
      </c>
      <c r="BD797" s="13" t="str">
        <f>IF(OR($BR797="",BM797=""),"",COUNT($BR$3:$BR797))</f>
        <v/>
      </c>
      <c r="BE797" s="13" t="str">
        <f>IF(OR($BR797="",BN797=""),"",COUNT($BR$3:$BR797))</f>
        <v/>
      </c>
      <c r="BF797" s="13" t="str">
        <f>IF(OR($BR797="",BO797=""),"",COUNT($BR$3:$BR797))</f>
        <v/>
      </c>
      <c r="BG797" s="66" t="str">
        <f>IF(Z797="","",COUNT($Z$3:Z797))</f>
        <v/>
      </c>
      <c r="BH797" s="13" t="str">
        <f>IF(AO797="","",IF(AO797=BH$2,(SUMIF($BV$3:$BV797,BH$2,$BW$3:$BW797)-SUMIF($BX$3:$BX797,BH$2,$BY$3:$BY797))*AO$1,""))</f>
        <v/>
      </c>
      <c r="BI797" s="13" t="str">
        <f>IF(AP797="","",IF(AP797=BI$2,(SUMIF($BV$3:$BV797,BI$2,$BW$3:$BW797)-SUMIF($BX$3:$BX797,BI$2,$BY$3:$BY797))*AP$1,""))</f>
        <v/>
      </c>
      <c r="BJ797" s="13" t="str">
        <f>IF(AQ797="","",IF(AQ797=BJ$2,(SUMIF($BV$3:$BV797,BJ$2,$BW$3:$BW797)-SUMIF($BX$3:$BX797,BJ$2,$BY$3:$BY797))*AQ$1,""))</f>
        <v/>
      </c>
      <c r="BK797" s="13" t="str">
        <f>IF(AR797="","",IF(AR797=BK$2,(SUMIF($BV$3:$BV797,BK$2,$BW$3:$BW797)-SUMIF($BX$3:$BX797,BK$2,$BY$3:$BY797))*AR$1,""))</f>
        <v/>
      </c>
      <c r="BL797" s="13" t="str">
        <f>IF(AS797="","",IF(AS797=BL$2,(SUMIF($BV$3:$BV797,BL$2,$BW$3:$BW797)-SUMIF($BX$3:$BX797,BL$2,$BY$3:$BY797))*AS$1,""))</f>
        <v/>
      </c>
      <c r="BM797" s="13" t="str">
        <f>IF(AT797="","",IF(AT797=BM$2,(SUMIF($BV$3:$BV797,BM$2,$BW$3:$BW797)-SUMIF($BX$3:$BX797,BM$2,$BY$3:$BY797))*AT$1,""))</f>
        <v/>
      </c>
      <c r="BN797" s="13" t="str">
        <f>IF(AU797="","",IF(AU797=BN$2,(SUMIF($BV$3:$BV797,BN$2,$BW$3:$BW797)-SUMIF($BX$3:$BX797,BN$2,$BY$3:$BY797))*AU$1,""))</f>
        <v/>
      </c>
      <c r="BO797" s="13" t="str">
        <f>IF(AV797="","",IF(AV797=BO$2,(SUMIF($BV$3:$BV797,BO$2,$BW$3:$BW797)-SUMIF($BX$3:$BX797,BO$2,$BY$3:$BY797))*AV$1,""))</f>
        <v/>
      </c>
      <c r="BP797" s="69"/>
      <c r="BQ797" s="13" t="str">
        <f t="shared" si="471"/>
        <v/>
      </c>
      <c r="BR797" s="75" t="str">
        <f t="shared" si="458"/>
        <v/>
      </c>
      <c r="BS797" s="33" t="str">
        <f t="shared" si="459"/>
        <v/>
      </c>
      <c r="BT797" s="42" t="str">
        <f t="shared" si="460"/>
        <v/>
      </c>
      <c r="BU797" s="38" t="str">
        <f t="shared" si="461"/>
        <v/>
      </c>
      <c r="BV797" s="30" t="str">
        <f t="shared" si="477"/>
        <v/>
      </c>
      <c r="BW797" s="36" t="str">
        <f t="shared" si="478"/>
        <v/>
      </c>
      <c r="BX797" s="36" t="str">
        <f t="shared" si="479"/>
        <v/>
      </c>
      <c r="BY797" s="45" t="str">
        <f t="shared" si="480"/>
        <v/>
      </c>
      <c r="BZ797" s="12" t="str">
        <f t="shared" si="462"/>
        <v/>
      </c>
      <c r="CA797" s="47" t="str">
        <f t="shared" si="463"/>
        <v/>
      </c>
      <c r="CB797" s="32" t="str">
        <f t="shared" si="464"/>
        <v/>
      </c>
      <c r="CC797" s="32" t="str">
        <f t="shared" si="465"/>
        <v/>
      </c>
      <c r="CD797" s="32" t="str">
        <f t="shared" si="466"/>
        <v/>
      </c>
      <c r="CE797" s="48"/>
      <c r="CF797" s="32" t="str">
        <f t="shared" si="472"/>
        <v/>
      </c>
      <c r="CG797" s="32" t="str">
        <f t="shared" si="473"/>
        <v/>
      </c>
      <c r="CH797" s="48"/>
    </row>
    <row r="798" spans="2:86" ht="30" customHeight="1" x14ac:dyDescent="0.2">
      <c r="B798" s="155"/>
      <c r="C798" s="117"/>
      <c r="D798" s="53"/>
      <c r="E798" s="68"/>
      <c r="F798" s="54"/>
      <c r="G798" s="54"/>
      <c r="H798" s="55"/>
      <c r="I798" s="71"/>
      <c r="J798" s="73"/>
      <c r="K798" s="56"/>
      <c r="L798" s="76" t="str">
        <f t="shared" si="483"/>
        <v/>
      </c>
      <c r="M798" s="77" t="str">
        <f t="shared" si="467"/>
        <v/>
      </c>
      <c r="N798" s="130" t="str">
        <f t="shared" si="468"/>
        <v/>
      </c>
      <c r="O798" s="131" t="str">
        <f t="shared" si="482"/>
        <v/>
      </c>
      <c r="P798" s="131" t="str">
        <f t="shared" si="482"/>
        <v/>
      </c>
      <c r="Q798" s="131" t="str">
        <f t="shared" si="482"/>
        <v/>
      </c>
      <c r="R798" s="131" t="str">
        <f t="shared" si="482"/>
        <v/>
      </c>
      <c r="S798" s="131" t="str">
        <f t="shared" si="482"/>
        <v/>
      </c>
      <c r="T798" s="131" t="str">
        <f t="shared" si="482"/>
        <v/>
      </c>
      <c r="U798" s="131" t="str">
        <f t="shared" si="482"/>
        <v/>
      </c>
      <c r="V798" s="14"/>
      <c r="W798" s="17" t="str">
        <f>IF(C798="",IF(OR(AND($H798&lt;&gt;"",C798=""),AND($F797=$F798,$AK798&lt;&gt;""),COUNTA($H$3:$H$100002)&gt;COUNTA($H$3:$H798),$AE798&lt;&gt;""),W797,""),C798)</f>
        <v/>
      </c>
      <c r="X798" s="17" t="str">
        <f>IF(D798="",IF(OR(AND($H798&lt;&gt;"",D798=""),AND($F797=$F798,$AK798&lt;&gt;""),COUNTA($H$3:$H$100002)&gt;COUNTA($H$3:$H798),$AE798&lt;&gt;""),X797,""),D798)</f>
        <v/>
      </c>
      <c r="Y798" s="17" t="str">
        <f>IF(E798="",IF(OR(AND($H798&lt;&gt;"",E798=""),AND($F797=$F798,$AK798&lt;&gt;""),COUNTA($H$3:$H$100002)&gt;COUNTA($H$3:$H798),$AE798&lt;&gt;""),Y797,""),E798)</f>
        <v/>
      </c>
      <c r="Z798" s="27" t="str">
        <f t="shared" si="449"/>
        <v/>
      </c>
      <c r="AA798" s="2" t="str">
        <f>IF(F798="","",COUNTA($F$3:F798))</f>
        <v/>
      </c>
      <c r="AB798" s="3" t="str">
        <f>IF(F798="","",IFERROR(IF(F798&lt;&gt;"",IFERROR(INDEX(設定!$C$3:$C$303,MATCH(F798,設定!$C$3:$C$303,0),0),INDEX(設定!$C$3:$C$303,MATCH("*"&amp;F798&amp;"*",設定!$C$3:$C$303,0),0)),""),"エラー"))</f>
        <v/>
      </c>
      <c r="AC798" s="2" t="str">
        <f>IF(G798="","",COUNTA($G$3:G798))</f>
        <v/>
      </c>
      <c r="AD798" s="3" t="str">
        <f>IF(G798="","",IFERROR(IF(G798&lt;&gt;"",IFERROR(INDEX(設定!$C$3:$C$303,MATCH(G798,設定!$C$3:$C$303,0),0),INDEX(設定!$C$3:$C$303,MATCH("*"&amp;G798&amp;"*",設定!$C$3:$C$303,0),0)),""),"エラー"))</f>
        <v/>
      </c>
      <c r="AE798" s="3" t="str">
        <f>IFERROR(IF(AB798="",IF(AND(H798&lt;&gt;"",F798=""),INDEX(AB$3:AB798,MATCH(MAX(AA$3:AA798),AA$3:AA798,0),0),""),AB798),"")</f>
        <v/>
      </c>
      <c r="AF798" s="3" t="str">
        <f>IFERROR(IF(AD798="",IF(AND(H798&lt;&gt;"",G798=""),INDEX(AD$3:AD798,MATCH(MAX(AC$3:AC798),AC$3:AC798,0),0),""),AD798),"")</f>
        <v/>
      </c>
      <c r="AG798" s="2" t="str">
        <f>IF(AH798="","",IF(OR(AH798=AH797,AH798=AH799),IF(AND(E798="",AB798="",AG797&lt;&gt;""),MAX($AG$3:AG797),MAX($AG$3:AG797)+1),IF(AH797=AH798,AG797,MAX($AG$3:AG797)+1)))</f>
        <v/>
      </c>
      <c r="AH798" s="12" t="str">
        <f t="shared" si="469"/>
        <v/>
      </c>
      <c r="AI798" s="12" t="str">
        <f t="shared" si="475"/>
        <v/>
      </c>
      <c r="AJ798" s="13" t="str">
        <f t="shared" si="453"/>
        <v/>
      </c>
      <c r="AK798" s="13" t="str">
        <f t="shared" si="454"/>
        <v/>
      </c>
      <c r="AL798" s="13" t="str">
        <f>IF(OR(AJ798="",COUNTIF($AH$3:AH798,AH798)&lt;&gt;COUNTIF(AH$3:AH$100002,AH798)),"",SUMIF(AH$3:AH$100002,AH798,AJ$3:AJ$100002))</f>
        <v/>
      </c>
      <c r="AM798" s="13" t="str">
        <f>IF(OR(AK798="",COUNTIF($AH$3:AH798,AH798)&lt;&gt;COUNTIF(AH$3:AH$100002,AH798)),"",SUMIF(AH$3:AH$100002,AH798,AK$3:AK$100002))</f>
        <v/>
      </c>
      <c r="AO798" s="13" t="str">
        <f t="shared" si="470"/>
        <v/>
      </c>
      <c r="AP798" s="13" t="str">
        <f t="shared" si="470"/>
        <v/>
      </c>
      <c r="AQ798" s="13" t="str">
        <f t="shared" si="470"/>
        <v/>
      </c>
      <c r="AR798" s="13" t="str">
        <f t="shared" si="455"/>
        <v/>
      </c>
      <c r="AS798" s="13" t="str">
        <f t="shared" si="455"/>
        <v/>
      </c>
      <c r="AT798" s="13" t="str">
        <f t="shared" si="455"/>
        <v/>
      </c>
      <c r="AU798" s="13" t="str">
        <f t="shared" si="455"/>
        <v/>
      </c>
      <c r="AV798" s="13" t="str">
        <f t="shared" si="476"/>
        <v/>
      </c>
      <c r="AW798" s="86" t="str">
        <f t="shared" si="456"/>
        <v/>
      </c>
      <c r="AX798" s="59" t="str">
        <f t="shared" si="457"/>
        <v/>
      </c>
      <c r="AY798" s="63" t="str">
        <f>IF(OR($BR798="",BH798=""),"",COUNT($BR$3:$BR798))</f>
        <v/>
      </c>
      <c r="AZ798" s="13" t="str">
        <f>IF(OR($BR798="",BI798=""),"",COUNT($BR$3:$BR798))</f>
        <v/>
      </c>
      <c r="BA798" s="13" t="str">
        <f>IF(OR($BR798="",BJ798=""),"",COUNT($BR$3:$BR798))</f>
        <v/>
      </c>
      <c r="BB798" s="13" t="str">
        <f>IF(OR($BR798="",BK798=""),"",COUNT($BR$3:$BR798))</f>
        <v/>
      </c>
      <c r="BC798" s="13" t="str">
        <f>IF(OR($BR798="",BL798=""),"",COUNT($BR$3:$BR798))</f>
        <v/>
      </c>
      <c r="BD798" s="13" t="str">
        <f>IF(OR($BR798="",BM798=""),"",COUNT($BR$3:$BR798))</f>
        <v/>
      </c>
      <c r="BE798" s="13" t="str">
        <f>IF(OR($BR798="",BN798=""),"",COUNT($BR$3:$BR798))</f>
        <v/>
      </c>
      <c r="BF798" s="13" t="str">
        <f>IF(OR($BR798="",BO798=""),"",COUNT($BR$3:$BR798))</f>
        <v/>
      </c>
      <c r="BG798" s="66" t="str">
        <f>IF(Z798="","",COUNT($Z$3:Z798))</f>
        <v/>
      </c>
      <c r="BH798" s="13" t="str">
        <f>IF(AO798="","",IF(AO798=BH$2,(SUMIF($BV$3:$BV798,BH$2,$BW$3:$BW798)-SUMIF($BX$3:$BX798,BH$2,$BY$3:$BY798))*AO$1,""))</f>
        <v/>
      </c>
      <c r="BI798" s="13" t="str">
        <f>IF(AP798="","",IF(AP798=BI$2,(SUMIF($BV$3:$BV798,BI$2,$BW$3:$BW798)-SUMIF($BX$3:$BX798,BI$2,$BY$3:$BY798))*AP$1,""))</f>
        <v/>
      </c>
      <c r="BJ798" s="13" t="str">
        <f>IF(AQ798="","",IF(AQ798=BJ$2,(SUMIF($BV$3:$BV798,BJ$2,$BW$3:$BW798)-SUMIF($BX$3:$BX798,BJ$2,$BY$3:$BY798))*AQ$1,""))</f>
        <v/>
      </c>
      <c r="BK798" s="13" t="str">
        <f>IF(AR798="","",IF(AR798=BK$2,(SUMIF($BV$3:$BV798,BK$2,$BW$3:$BW798)-SUMIF($BX$3:$BX798,BK$2,$BY$3:$BY798))*AR$1,""))</f>
        <v/>
      </c>
      <c r="BL798" s="13" t="str">
        <f>IF(AS798="","",IF(AS798=BL$2,(SUMIF($BV$3:$BV798,BL$2,$BW$3:$BW798)-SUMIF($BX$3:$BX798,BL$2,$BY$3:$BY798))*AS$1,""))</f>
        <v/>
      </c>
      <c r="BM798" s="13" t="str">
        <f>IF(AT798="","",IF(AT798=BM$2,(SUMIF($BV$3:$BV798,BM$2,$BW$3:$BW798)-SUMIF($BX$3:$BX798,BM$2,$BY$3:$BY798))*AT$1,""))</f>
        <v/>
      </c>
      <c r="BN798" s="13" t="str">
        <f>IF(AU798="","",IF(AU798=BN$2,(SUMIF($BV$3:$BV798,BN$2,$BW$3:$BW798)-SUMIF($BX$3:$BX798,BN$2,$BY$3:$BY798))*AU$1,""))</f>
        <v/>
      </c>
      <c r="BO798" s="13" t="str">
        <f>IF(AV798="","",IF(AV798=BO$2,(SUMIF($BV$3:$BV798,BO$2,$BW$3:$BW798)-SUMIF($BX$3:$BX798,BO$2,$BY$3:$BY798))*AV$1,""))</f>
        <v/>
      </c>
      <c r="BP798" s="69"/>
      <c r="BQ798" s="13" t="str">
        <f t="shared" si="471"/>
        <v/>
      </c>
      <c r="BR798" s="75" t="str">
        <f t="shared" si="458"/>
        <v/>
      </c>
      <c r="BS798" s="33" t="str">
        <f t="shared" si="459"/>
        <v/>
      </c>
      <c r="BT798" s="42" t="str">
        <f t="shared" si="460"/>
        <v/>
      </c>
      <c r="BU798" s="38" t="str">
        <f t="shared" si="461"/>
        <v/>
      </c>
      <c r="BV798" s="30" t="str">
        <f t="shared" si="477"/>
        <v/>
      </c>
      <c r="BW798" s="36" t="str">
        <f t="shared" si="478"/>
        <v/>
      </c>
      <c r="BX798" s="36" t="str">
        <f t="shared" si="479"/>
        <v/>
      </c>
      <c r="BY798" s="45" t="str">
        <f t="shared" si="480"/>
        <v/>
      </c>
      <c r="BZ798" s="12" t="str">
        <f t="shared" si="462"/>
        <v/>
      </c>
      <c r="CA798" s="47" t="str">
        <f t="shared" si="463"/>
        <v/>
      </c>
      <c r="CB798" s="32" t="str">
        <f t="shared" si="464"/>
        <v/>
      </c>
      <c r="CC798" s="32" t="str">
        <f t="shared" si="465"/>
        <v/>
      </c>
      <c r="CD798" s="32" t="str">
        <f t="shared" si="466"/>
        <v/>
      </c>
      <c r="CE798" s="48"/>
      <c r="CF798" s="32" t="str">
        <f t="shared" si="472"/>
        <v/>
      </c>
      <c r="CG798" s="32" t="str">
        <f t="shared" si="473"/>
        <v/>
      </c>
      <c r="CH798" s="48"/>
    </row>
    <row r="799" spans="2:86" ht="30" customHeight="1" x14ac:dyDescent="0.2">
      <c r="B799" s="155"/>
      <c r="C799" s="117"/>
      <c r="D799" s="53"/>
      <c r="E799" s="68"/>
      <c r="F799" s="54"/>
      <c r="G799" s="54"/>
      <c r="H799" s="55"/>
      <c r="I799" s="71"/>
      <c r="J799" s="73"/>
      <c r="K799" s="56"/>
      <c r="L799" s="76" t="str">
        <f t="shared" si="483"/>
        <v/>
      </c>
      <c r="M799" s="77" t="str">
        <f t="shared" si="467"/>
        <v/>
      </c>
      <c r="N799" s="130" t="str">
        <f t="shared" si="468"/>
        <v/>
      </c>
      <c r="O799" s="131" t="str">
        <f t="shared" si="482"/>
        <v/>
      </c>
      <c r="P799" s="131" t="str">
        <f t="shared" si="482"/>
        <v/>
      </c>
      <c r="Q799" s="131" t="str">
        <f t="shared" si="482"/>
        <v/>
      </c>
      <c r="R799" s="131" t="str">
        <f t="shared" si="482"/>
        <v/>
      </c>
      <c r="S799" s="131" t="str">
        <f t="shared" si="482"/>
        <v/>
      </c>
      <c r="T799" s="131" t="str">
        <f t="shared" si="482"/>
        <v/>
      </c>
      <c r="U799" s="131" t="str">
        <f t="shared" si="482"/>
        <v/>
      </c>
      <c r="V799" s="14"/>
      <c r="W799" s="17" t="str">
        <f>IF(C799="",IF(OR(AND($H799&lt;&gt;"",C799=""),AND($F798=$F799,$AK799&lt;&gt;""),COUNTA($H$3:$H$100002)&gt;COUNTA($H$3:$H799),$AE799&lt;&gt;""),W798,""),C799)</f>
        <v/>
      </c>
      <c r="X799" s="17" t="str">
        <f>IF(D799="",IF(OR(AND($H799&lt;&gt;"",D799=""),AND($F798=$F799,$AK799&lt;&gt;""),COUNTA($H$3:$H$100002)&gt;COUNTA($H$3:$H799),$AE799&lt;&gt;""),X798,""),D799)</f>
        <v/>
      </c>
      <c r="Y799" s="17" t="str">
        <f>IF(E799="",IF(OR(AND($H799&lt;&gt;"",E799=""),AND($F798=$F799,$AK799&lt;&gt;""),COUNTA($H$3:$H$100002)&gt;COUNTA($H$3:$H799),$AE799&lt;&gt;""),Y798,""),E799)</f>
        <v/>
      </c>
      <c r="Z799" s="27" t="str">
        <f t="shared" si="449"/>
        <v/>
      </c>
      <c r="AA799" s="2" t="str">
        <f>IF(F799="","",COUNTA($F$3:F799))</f>
        <v/>
      </c>
      <c r="AB799" s="3" t="str">
        <f>IF(F799="","",IFERROR(IF(F799&lt;&gt;"",IFERROR(INDEX(設定!$C$3:$C$303,MATCH(F799,設定!$C$3:$C$303,0),0),INDEX(設定!$C$3:$C$303,MATCH("*"&amp;F799&amp;"*",設定!$C$3:$C$303,0),0)),""),"エラー"))</f>
        <v/>
      </c>
      <c r="AC799" s="2" t="str">
        <f>IF(G799="","",COUNTA($G$3:G799))</f>
        <v/>
      </c>
      <c r="AD799" s="3" t="str">
        <f>IF(G799="","",IFERROR(IF(G799&lt;&gt;"",IFERROR(INDEX(設定!$C$3:$C$303,MATCH(G799,設定!$C$3:$C$303,0),0),INDEX(設定!$C$3:$C$303,MATCH("*"&amp;G799&amp;"*",設定!$C$3:$C$303,0),0)),""),"エラー"))</f>
        <v/>
      </c>
      <c r="AE799" s="3" t="str">
        <f>IFERROR(IF(AB799="",IF(AND(H799&lt;&gt;"",F799=""),INDEX(AB$3:AB799,MATCH(MAX(AA$3:AA799),AA$3:AA799,0),0),""),AB799),"")</f>
        <v/>
      </c>
      <c r="AF799" s="3" t="str">
        <f>IFERROR(IF(AD799="",IF(AND(H799&lt;&gt;"",G799=""),INDEX(AD$3:AD799,MATCH(MAX(AC$3:AC799),AC$3:AC799,0),0),""),AD799),"")</f>
        <v/>
      </c>
      <c r="AG799" s="2" t="str">
        <f>IF(AH799="","",IF(OR(AH799=AH798,AH799=AH800),IF(AND(E799="",AB799="",AG798&lt;&gt;""),MAX($AG$3:AG798),MAX($AG$3:AG798)+1),IF(AH798=AH799,AG798,MAX($AG$3:AG798)+1)))</f>
        <v/>
      </c>
      <c r="AH799" s="12" t="str">
        <f t="shared" si="469"/>
        <v/>
      </c>
      <c r="AI799" s="12" t="str">
        <f t="shared" si="475"/>
        <v/>
      </c>
      <c r="AJ799" s="13" t="str">
        <f t="shared" si="453"/>
        <v/>
      </c>
      <c r="AK799" s="13" t="str">
        <f t="shared" si="454"/>
        <v/>
      </c>
      <c r="AL799" s="13" t="str">
        <f>IF(OR(AJ799="",COUNTIF($AH$3:AH799,AH799)&lt;&gt;COUNTIF(AH$3:AH$100002,AH799)),"",SUMIF(AH$3:AH$100002,AH799,AJ$3:AJ$100002))</f>
        <v/>
      </c>
      <c r="AM799" s="13" t="str">
        <f>IF(OR(AK799="",COUNTIF($AH$3:AH799,AH799)&lt;&gt;COUNTIF(AH$3:AH$100002,AH799)),"",SUMIF(AH$3:AH$100002,AH799,AK$3:AK$100002))</f>
        <v/>
      </c>
      <c r="AO799" s="13" t="str">
        <f t="shared" si="470"/>
        <v/>
      </c>
      <c r="AP799" s="13" t="str">
        <f t="shared" si="470"/>
        <v/>
      </c>
      <c r="AQ799" s="13" t="str">
        <f t="shared" si="470"/>
        <v/>
      </c>
      <c r="AR799" s="13" t="str">
        <f t="shared" si="455"/>
        <v/>
      </c>
      <c r="AS799" s="13" t="str">
        <f t="shared" si="455"/>
        <v/>
      </c>
      <c r="AT799" s="13" t="str">
        <f t="shared" si="455"/>
        <v/>
      </c>
      <c r="AU799" s="13" t="str">
        <f t="shared" si="455"/>
        <v/>
      </c>
      <c r="AV799" s="13" t="str">
        <f t="shared" si="476"/>
        <v/>
      </c>
      <c r="AW799" s="86" t="str">
        <f t="shared" si="456"/>
        <v/>
      </c>
      <c r="AX799" s="59" t="str">
        <f t="shared" si="457"/>
        <v/>
      </c>
      <c r="AY799" s="63" t="str">
        <f>IF(OR($BR799="",BH799=""),"",COUNT($BR$3:$BR799))</f>
        <v/>
      </c>
      <c r="AZ799" s="13" t="str">
        <f>IF(OR($BR799="",BI799=""),"",COUNT($BR$3:$BR799))</f>
        <v/>
      </c>
      <c r="BA799" s="13" t="str">
        <f>IF(OR($BR799="",BJ799=""),"",COUNT($BR$3:$BR799))</f>
        <v/>
      </c>
      <c r="BB799" s="13" t="str">
        <f>IF(OR($BR799="",BK799=""),"",COUNT($BR$3:$BR799))</f>
        <v/>
      </c>
      <c r="BC799" s="13" t="str">
        <f>IF(OR($BR799="",BL799=""),"",COUNT($BR$3:$BR799))</f>
        <v/>
      </c>
      <c r="BD799" s="13" t="str">
        <f>IF(OR($BR799="",BM799=""),"",COUNT($BR$3:$BR799))</f>
        <v/>
      </c>
      <c r="BE799" s="13" t="str">
        <f>IF(OR($BR799="",BN799=""),"",COUNT($BR$3:$BR799))</f>
        <v/>
      </c>
      <c r="BF799" s="13" t="str">
        <f>IF(OR($BR799="",BO799=""),"",COUNT($BR$3:$BR799))</f>
        <v/>
      </c>
      <c r="BG799" s="66" t="str">
        <f>IF(Z799="","",COUNT($Z$3:Z799))</f>
        <v/>
      </c>
      <c r="BH799" s="13" t="str">
        <f>IF(AO799="","",IF(AO799=BH$2,(SUMIF($BV$3:$BV799,BH$2,$BW$3:$BW799)-SUMIF($BX$3:$BX799,BH$2,$BY$3:$BY799))*AO$1,""))</f>
        <v/>
      </c>
      <c r="BI799" s="13" t="str">
        <f>IF(AP799="","",IF(AP799=BI$2,(SUMIF($BV$3:$BV799,BI$2,$BW$3:$BW799)-SUMIF($BX$3:$BX799,BI$2,$BY$3:$BY799))*AP$1,""))</f>
        <v/>
      </c>
      <c r="BJ799" s="13" t="str">
        <f>IF(AQ799="","",IF(AQ799=BJ$2,(SUMIF($BV$3:$BV799,BJ$2,$BW$3:$BW799)-SUMIF($BX$3:$BX799,BJ$2,$BY$3:$BY799))*AQ$1,""))</f>
        <v/>
      </c>
      <c r="BK799" s="13" t="str">
        <f>IF(AR799="","",IF(AR799=BK$2,(SUMIF($BV$3:$BV799,BK$2,$BW$3:$BW799)-SUMIF($BX$3:$BX799,BK$2,$BY$3:$BY799))*AR$1,""))</f>
        <v/>
      </c>
      <c r="BL799" s="13" t="str">
        <f>IF(AS799="","",IF(AS799=BL$2,(SUMIF($BV$3:$BV799,BL$2,$BW$3:$BW799)-SUMIF($BX$3:$BX799,BL$2,$BY$3:$BY799))*AS$1,""))</f>
        <v/>
      </c>
      <c r="BM799" s="13" t="str">
        <f>IF(AT799="","",IF(AT799=BM$2,(SUMIF($BV$3:$BV799,BM$2,$BW$3:$BW799)-SUMIF($BX$3:$BX799,BM$2,$BY$3:$BY799))*AT$1,""))</f>
        <v/>
      </c>
      <c r="BN799" s="13" t="str">
        <f>IF(AU799="","",IF(AU799=BN$2,(SUMIF($BV$3:$BV799,BN$2,$BW$3:$BW799)-SUMIF($BX$3:$BX799,BN$2,$BY$3:$BY799))*AU$1,""))</f>
        <v/>
      </c>
      <c r="BO799" s="13" t="str">
        <f>IF(AV799="","",IF(AV799=BO$2,(SUMIF($BV$3:$BV799,BO$2,$BW$3:$BW799)-SUMIF($BX$3:$BX799,BO$2,$BY$3:$BY799))*AV$1,""))</f>
        <v/>
      </c>
      <c r="BP799" s="69"/>
      <c r="BQ799" s="13" t="str">
        <f t="shared" si="471"/>
        <v/>
      </c>
      <c r="BR799" s="75" t="str">
        <f t="shared" si="458"/>
        <v/>
      </c>
      <c r="BS799" s="33" t="str">
        <f t="shared" si="459"/>
        <v/>
      </c>
      <c r="BT799" s="42" t="str">
        <f t="shared" si="460"/>
        <v/>
      </c>
      <c r="BU799" s="38" t="str">
        <f t="shared" si="461"/>
        <v/>
      </c>
      <c r="BV799" s="30" t="str">
        <f t="shared" si="477"/>
        <v/>
      </c>
      <c r="BW799" s="36" t="str">
        <f t="shared" si="478"/>
        <v/>
      </c>
      <c r="BX799" s="36" t="str">
        <f t="shared" si="479"/>
        <v/>
      </c>
      <c r="BY799" s="45" t="str">
        <f t="shared" si="480"/>
        <v/>
      </c>
      <c r="BZ799" s="12" t="str">
        <f t="shared" si="462"/>
        <v/>
      </c>
      <c r="CA799" s="47" t="str">
        <f t="shared" si="463"/>
        <v/>
      </c>
      <c r="CB799" s="32" t="str">
        <f t="shared" si="464"/>
        <v/>
      </c>
      <c r="CC799" s="32" t="str">
        <f t="shared" si="465"/>
        <v/>
      </c>
      <c r="CD799" s="32" t="str">
        <f t="shared" si="466"/>
        <v/>
      </c>
      <c r="CE799" s="48"/>
      <c r="CF799" s="32" t="str">
        <f t="shared" si="472"/>
        <v/>
      </c>
      <c r="CG799" s="32" t="str">
        <f t="shared" si="473"/>
        <v/>
      </c>
      <c r="CH799" s="48"/>
    </row>
    <row r="800" spans="2:86" ht="30" customHeight="1" x14ac:dyDescent="0.2">
      <c r="B800" s="155"/>
      <c r="C800" s="117"/>
      <c r="D800" s="53"/>
      <c r="E800" s="68"/>
      <c r="F800" s="54"/>
      <c r="G800" s="54"/>
      <c r="H800" s="55"/>
      <c r="I800" s="71"/>
      <c r="J800" s="73"/>
      <c r="K800" s="56"/>
      <c r="L800" s="76" t="str">
        <f t="shared" si="483"/>
        <v/>
      </c>
      <c r="M800" s="77" t="str">
        <f t="shared" si="467"/>
        <v/>
      </c>
      <c r="N800" s="130" t="str">
        <f t="shared" si="468"/>
        <v/>
      </c>
      <c r="O800" s="131" t="str">
        <f t="shared" si="482"/>
        <v/>
      </c>
      <c r="P800" s="131" t="str">
        <f t="shared" si="482"/>
        <v/>
      </c>
      <c r="Q800" s="131" t="str">
        <f t="shared" si="482"/>
        <v/>
      </c>
      <c r="R800" s="131" t="str">
        <f t="shared" si="482"/>
        <v/>
      </c>
      <c r="S800" s="131" t="str">
        <f t="shared" si="482"/>
        <v/>
      </c>
      <c r="T800" s="131" t="str">
        <f t="shared" si="482"/>
        <v/>
      </c>
      <c r="U800" s="131" t="str">
        <f t="shared" si="482"/>
        <v/>
      </c>
      <c r="V800" s="14"/>
      <c r="W800" s="17" t="str">
        <f>IF(C800="",IF(OR(AND($H800&lt;&gt;"",C800=""),AND($F799=$F800,$AK800&lt;&gt;""),COUNTA($H$3:$H$100002)&gt;COUNTA($H$3:$H800),$AE800&lt;&gt;""),W799,""),C800)</f>
        <v/>
      </c>
      <c r="X800" s="17" t="str">
        <f>IF(D800="",IF(OR(AND($H800&lt;&gt;"",D800=""),AND($F799=$F800,$AK800&lt;&gt;""),COUNTA($H$3:$H$100002)&gt;COUNTA($H$3:$H800),$AE800&lt;&gt;""),X799,""),D800)</f>
        <v/>
      </c>
      <c r="Y800" s="17" t="str">
        <f>IF(E800="",IF(OR(AND($H800&lt;&gt;"",E800=""),AND($F799=$F800,$AK800&lt;&gt;""),COUNTA($H$3:$H$100002)&gt;COUNTA($H$3:$H800),$AE800&lt;&gt;""),Y799,""),E800)</f>
        <v/>
      </c>
      <c r="Z800" s="27" t="str">
        <f t="shared" ref="Z800:Z863" si="484">IF(OR(W800="",COUNT(J800:K800)=0),"",DATE(W800,X800,Y800))</f>
        <v/>
      </c>
      <c r="AA800" s="2" t="str">
        <f>IF(F800="","",COUNTA($F$3:F800))</f>
        <v/>
      </c>
      <c r="AB800" s="3" t="str">
        <f>IF(F800="","",IFERROR(IF(F800&lt;&gt;"",IFERROR(INDEX(設定!$C$3:$C$303,MATCH(F800,設定!$C$3:$C$303,0),0),INDEX(設定!$C$3:$C$303,MATCH("*"&amp;F800&amp;"*",設定!$C$3:$C$303,0),0)),""),"エラー"))</f>
        <v/>
      </c>
      <c r="AC800" s="2" t="str">
        <f>IF(G800="","",COUNTA($G$3:G800))</f>
        <v/>
      </c>
      <c r="AD800" s="3" t="str">
        <f>IF(G800="","",IFERROR(IF(G800&lt;&gt;"",IFERROR(INDEX(設定!$C$3:$C$303,MATCH(G800,設定!$C$3:$C$303,0),0),INDEX(設定!$C$3:$C$303,MATCH("*"&amp;G800&amp;"*",設定!$C$3:$C$303,0),0)),""),"エラー"))</f>
        <v/>
      </c>
      <c r="AE800" s="3" t="str">
        <f>IFERROR(IF(AB800="",IF(AND(H800&lt;&gt;"",F800=""),INDEX(AB$3:AB800,MATCH(MAX(AA$3:AA800),AA$3:AA800,0),0),""),AB800),"")</f>
        <v/>
      </c>
      <c r="AF800" s="3" t="str">
        <f>IFERROR(IF(AD800="",IF(AND(H800&lt;&gt;"",G800=""),INDEX(AD$3:AD800,MATCH(MAX(AC$3:AC800),AC$3:AC800,0),0),""),AD800),"")</f>
        <v/>
      </c>
      <c r="AG800" s="2" t="str">
        <f>IF(AH800="","",IF(OR(AH800=AH799,AH800=AH801),IF(AND(E800="",AB800="",AG799&lt;&gt;""),MAX($AG$3:AG799),MAX($AG$3:AG799)+1),IF(AH799=AH800,AG799,MAX($AG$3:AG799)+1)))</f>
        <v/>
      </c>
      <c r="AH800" s="12" t="str">
        <f t="shared" si="469"/>
        <v/>
      </c>
      <c r="AI800" s="12" t="str">
        <f t="shared" si="475"/>
        <v/>
      </c>
      <c r="AJ800" s="13" t="str">
        <f t="shared" si="453"/>
        <v/>
      </c>
      <c r="AK800" s="13" t="str">
        <f t="shared" si="454"/>
        <v/>
      </c>
      <c r="AL800" s="13" t="str">
        <f>IF(OR(AJ800="",COUNTIF($AH$3:AH800,AH800)&lt;&gt;COUNTIF(AH$3:AH$100002,AH800)),"",SUMIF(AH$3:AH$100002,AH800,AJ$3:AJ$100002))</f>
        <v/>
      </c>
      <c r="AM800" s="13" t="str">
        <f>IF(OR(AK800="",COUNTIF($AH$3:AH800,AH800)&lt;&gt;COUNTIF(AH$3:AH$100002,AH800)),"",SUMIF(AH$3:AH$100002,AH800,AK$3:AK$100002))</f>
        <v/>
      </c>
      <c r="AO800" s="13" t="str">
        <f t="shared" si="470"/>
        <v/>
      </c>
      <c r="AP800" s="13" t="str">
        <f t="shared" si="470"/>
        <v/>
      </c>
      <c r="AQ800" s="13" t="str">
        <f t="shared" si="470"/>
        <v/>
      </c>
      <c r="AR800" s="13" t="str">
        <f t="shared" si="455"/>
        <v/>
      </c>
      <c r="AS800" s="13" t="str">
        <f t="shared" si="455"/>
        <v/>
      </c>
      <c r="AT800" s="13" t="str">
        <f t="shared" si="455"/>
        <v/>
      </c>
      <c r="AU800" s="13" t="str">
        <f t="shared" si="455"/>
        <v/>
      </c>
      <c r="AV800" s="13" t="str">
        <f t="shared" si="476"/>
        <v/>
      </c>
      <c r="AW800" s="86" t="str">
        <f t="shared" si="456"/>
        <v/>
      </c>
      <c r="AX800" s="59" t="str">
        <f t="shared" si="457"/>
        <v/>
      </c>
      <c r="AY800" s="63" t="str">
        <f>IF(OR($BR800="",BH800=""),"",COUNT($BR$3:$BR800))</f>
        <v/>
      </c>
      <c r="AZ800" s="13" t="str">
        <f>IF(OR($BR800="",BI800=""),"",COUNT($BR$3:$BR800))</f>
        <v/>
      </c>
      <c r="BA800" s="13" t="str">
        <f>IF(OR($BR800="",BJ800=""),"",COUNT($BR$3:$BR800))</f>
        <v/>
      </c>
      <c r="BB800" s="13" t="str">
        <f>IF(OR($BR800="",BK800=""),"",COUNT($BR$3:$BR800))</f>
        <v/>
      </c>
      <c r="BC800" s="13" t="str">
        <f>IF(OR($BR800="",BL800=""),"",COUNT($BR$3:$BR800))</f>
        <v/>
      </c>
      <c r="BD800" s="13" t="str">
        <f>IF(OR($BR800="",BM800=""),"",COUNT($BR$3:$BR800))</f>
        <v/>
      </c>
      <c r="BE800" s="13" t="str">
        <f>IF(OR($BR800="",BN800=""),"",COUNT($BR$3:$BR800))</f>
        <v/>
      </c>
      <c r="BF800" s="13" t="str">
        <f>IF(OR($BR800="",BO800=""),"",COUNT($BR$3:$BR800))</f>
        <v/>
      </c>
      <c r="BG800" s="66" t="str">
        <f>IF(Z800="","",COUNT($Z$3:Z800))</f>
        <v/>
      </c>
      <c r="BH800" s="13" t="str">
        <f>IF(AO800="","",IF(AO800=BH$2,(SUMIF($BV$3:$BV800,BH$2,$BW$3:$BW800)-SUMIF($BX$3:$BX800,BH$2,$BY$3:$BY800))*AO$1,""))</f>
        <v/>
      </c>
      <c r="BI800" s="13" t="str">
        <f>IF(AP800="","",IF(AP800=BI$2,(SUMIF($BV$3:$BV800,BI$2,$BW$3:$BW800)-SUMIF($BX$3:$BX800,BI$2,$BY$3:$BY800))*AP$1,""))</f>
        <v/>
      </c>
      <c r="BJ800" s="13" t="str">
        <f>IF(AQ800="","",IF(AQ800=BJ$2,(SUMIF($BV$3:$BV800,BJ$2,$BW$3:$BW800)-SUMIF($BX$3:$BX800,BJ$2,$BY$3:$BY800))*AQ$1,""))</f>
        <v/>
      </c>
      <c r="BK800" s="13" t="str">
        <f>IF(AR800="","",IF(AR800=BK$2,(SUMIF($BV$3:$BV800,BK$2,$BW$3:$BW800)-SUMIF($BX$3:$BX800,BK$2,$BY$3:$BY800))*AR$1,""))</f>
        <v/>
      </c>
      <c r="BL800" s="13" t="str">
        <f>IF(AS800="","",IF(AS800=BL$2,(SUMIF($BV$3:$BV800,BL$2,$BW$3:$BW800)-SUMIF($BX$3:$BX800,BL$2,$BY$3:$BY800))*AS$1,""))</f>
        <v/>
      </c>
      <c r="BM800" s="13" t="str">
        <f>IF(AT800="","",IF(AT800=BM$2,(SUMIF($BV$3:$BV800,BM$2,$BW$3:$BW800)-SUMIF($BX$3:$BX800,BM$2,$BY$3:$BY800))*AT$1,""))</f>
        <v/>
      </c>
      <c r="BN800" s="13" t="str">
        <f>IF(AU800="","",IF(AU800=BN$2,(SUMIF($BV$3:$BV800,BN$2,$BW$3:$BW800)-SUMIF($BX$3:$BX800,BN$2,$BY$3:$BY800))*AU$1,""))</f>
        <v/>
      </c>
      <c r="BO800" s="13" t="str">
        <f>IF(AV800="","",IF(AV800=BO$2,(SUMIF($BV$3:$BV800,BO$2,$BW$3:$BW800)-SUMIF($BX$3:$BX800,BO$2,$BY$3:$BY800))*AV$1,""))</f>
        <v/>
      </c>
      <c r="BP800" s="69"/>
      <c r="BQ800" s="13" t="str">
        <f t="shared" si="471"/>
        <v/>
      </c>
      <c r="BR800" s="75" t="str">
        <f t="shared" si="458"/>
        <v/>
      </c>
      <c r="BS800" s="33" t="str">
        <f t="shared" si="459"/>
        <v/>
      </c>
      <c r="BT800" s="42" t="str">
        <f t="shared" si="460"/>
        <v/>
      </c>
      <c r="BU800" s="38" t="str">
        <f t="shared" si="461"/>
        <v/>
      </c>
      <c r="BV800" s="30" t="str">
        <f t="shared" si="477"/>
        <v/>
      </c>
      <c r="BW800" s="36" t="str">
        <f t="shared" si="478"/>
        <v/>
      </c>
      <c r="BX800" s="36" t="str">
        <f t="shared" si="479"/>
        <v/>
      </c>
      <c r="BY800" s="45" t="str">
        <f t="shared" si="480"/>
        <v/>
      </c>
      <c r="BZ800" s="12" t="str">
        <f t="shared" si="462"/>
        <v/>
      </c>
      <c r="CA800" s="47" t="str">
        <f t="shared" si="463"/>
        <v/>
      </c>
      <c r="CB800" s="32" t="str">
        <f t="shared" si="464"/>
        <v/>
      </c>
      <c r="CC800" s="32" t="str">
        <f t="shared" si="465"/>
        <v/>
      </c>
      <c r="CD800" s="32" t="str">
        <f t="shared" si="466"/>
        <v/>
      </c>
      <c r="CE800" s="48"/>
      <c r="CF800" s="32" t="str">
        <f t="shared" si="472"/>
        <v/>
      </c>
      <c r="CG800" s="32" t="str">
        <f t="shared" si="473"/>
        <v/>
      </c>
      <c r="CH800" s="48"/>
    </row>
    <row r="801" spans="2:86" ht="30" customHeight="1" x14ac:dyDescent="0.2">
      <c r="B801" s="155"/>
      <c r="C801" s="117"/>
      <c r="D801" s="53"/>
      <c r="E801" s="68"/>
      <c r="F801" s="54"/>
      <c r="G801" s="54"/>
      <c r="H801" s="55"/>
      <c r="I801" s="71"/>
      <c r="J801" s="73"/>
      <c r="K801" s="56"/>
      <c r="L801" s="76" t="str">
        <f t="shared" si="483"/>
        <v/>
      </c>
      <c r="M801" s="77" t="str">
        <f t="shared" si="467"/>
        <v/>
      </c>
      <c r="N801" s="130" t="str">
        <f t="shared" si="468"/>
        <v/>
      </c>
      <c r="O801" s="131" t="str">
        <f t="shared" si="482"/>
        <v/>
      </c>
      <c r="P801" s="131" t="str">
        <f t="shared" si="482"/>
        <v/>
      </c>
      <c r="Q801" s="131" t="str">
        <f t="shared" si="482"/>
        <v/>
      </c>
      <c r="R801" s="131" t="str">
        <f t="shared" si="482"/>
        <v/>
      </c>
      <c r="S801" s="131" t="str">
        <f t="shared" si="482"/>
        <v/>
      </c>
      <c r="T801" s="131" t="str">
        <f t="shared" si="482"/>
        <v/>
      </c>
      <c r="U801" s="131" t="str">
        <f t="shared" si="482"/>
        <v/>
      </c>
      <c r="V801" s="14"/>
      <c r="W801" s="17" t="str">
        <f>IF(C801="",IF(OR(AND($H801&lt;&gt;"",C801=""),AND($F800=$F801,$AK801&lt;&gt;""),COUNTA($H$3:$H$100002)&gt;COUNTA($H$3:$H801),$AE801&lt;&gt;""),W800,""),C801)</f>
        <v/>
      </c>
      <c r="X801" s="17" t="str">
        <f>IF(D801="",IF(OR(AND($H801&lt;&gt;"",D801=""),AND($F800=$F801,$AK801&lt;&gt;""),COUNTA($H$3:$H$100002)&gt;COUNTA($H$3:$H801),$AE801&lt;&gt;""),X800,""),D801)</f>
        <v/>
      </c>
      <c r="Y801" s="17" t="str">
        <f>IF(E801="",IF(OR(AND($H801&lt;&gt;"",E801=""),AND($F800=$F801,$AK801&lt;&gt;""),COUNTA($H$3:$H$100002)&gt;COUNTA($H$3:$H801),$AE801&lt;&gt;""),Y800,""),E801)</f>
        <v/>
      </c>
      <c r="Z801" s="27" t="str">
        <f t="shared" si="484"/>
        <v/>
      </c>
      <c r="AA801" s="2" t="str">
        <f>IF(F801="","",COUNTA($F$3:F801))</f>
        <v/>
      </c>
      <c r="AB801" s="3" t="str">
        <f>IF(F801="","",IFERROR(IF(F801&lt;&gt;"",IFERROR(INDEX(設定!$C$3:$C$303,MATCH(F801,設定!$C$3:$C$303,0),0),INDEX(設定!$C$3:$C$303,MATCH("*"&amp;F801&amp;"*",設定!$C$3:$C$303,0),0)),""),"エラー"))</f>
        <v/>
      </c>
      <c r="AC801" s="2" t="str">
        <f>IF(G801="","",COUNTA($G$3:G801))</f>
        <v/>
      </c>
      <c r="AD801" s="3" t="str">
        <f>IF(G801="","",IFERROR(IF(G801&lt;&gt;"",IFERROR(INDEX(設定!$C$3:$C$303,MATCH(G801,設定!$C$3:$C$303,0),0),INDEX(設定!$C$3:$C$303,MATCH("*"&amp;G801&amp;"*",設定!$C$3:$C$303,0),0)),""),"エラー"))</f>
        <v/>
      </c>
      <c r="AE801" s="3" t="str">
        <f>IFERROR(IF(AB801="",IF(AND(H801&lt;&gt;"",F801=""),INDEX(AB$3:AB801,MATCH(MAX(AA$3:AA801),AA$3:AA801,0),0),""),AB801),"")</f>
        <v/>
      </c>
      <c r="AF801" s="3" t="str">
        <f>IFERROR(IF(AD801="",IF(AND(H801&lt;&gt;"",G801=""),INDEX(AD$3:AD801,MATCH(MAX(AC$3:AC801),AC$3:AC801,0),0),""),AD801),"")</f>
        <v/>
      </c>
      <c r="AG801" s="2" t="str">
        <f>IF(AH801="","",IF(OR(AH801=AH800,AH801=AH802),IF(AND(E801="",AB801="",AG800&lt;&gt;""),MAX($AG$3:AG800),MAX($AG$3:AG800)+1),IF(AH800=AH801,AG800,MAX($AG$3:AG800)+1)))</f>
        <v/>
      </c>
      <c r="AH801" s="12" t="str">
        <f t="shared" si="469"/>
        <v/>
      </c>
      <c r="AI801" s="12" t="str">
        <f t="shared" si="475"/>
        <v/>
      </c>
      <c r="AJ801" s="13" t="str">
        <f t="shared" si="453"/>
        <v/>
      </c>
      <c r="AK801" s="13" t="str">
        <f t="shared" si="454"/>
        <v/>
      </c>
      <c r="AL801" s="13" t="str">
        <f>IF(OR(AJ801="",COUNTIF($AH$3:AH801,AH801)&lt;&gt;COUNTIF(AH$3:AH$100002,AH801)),"",SUMIF(AH$3:AH$100002,AH801,AJ$3:AJ$100002))</f>
        <v/>
      </c>
      <c r="AM801" s="13" t="str">
        <f>IF(OR(AK801="",COUNTIF($AH$3:AH801,AH801)&lt;&gt;COUNTIF(AH$3:AH$100002,AH801)),"",SUMIF(AH$3:AH$100002,AH801,AK$3:AK$100002))</f>
        <v/>
      </c>
      <c r="AO801" s="13" t="str">
        <f t="shared" si="470"/>
        <v/>
      </c>
      <c r="AP801" s="13" t="str">
        <f t="shared" si="470"/>
        <v/>
      </c>
      <c r="AQ801" s="13" t="str">
        <f t="shared" si="470"/>
        <v/>
      </c>
      <c r="AR801" s="13" t="str">
        <f t="shared" si="455"/>
        <v/>
      </c>
      <c r="AS801" s="13" t="str">
        <f t="shared" si="455"/>
        <v/>
      </c>
      <c r="AT801" s="13" t="str">
        <f t="shared" si="455"/>
        <v/>
      </c>
      <c r="AU801" s="13" t="str">
        <f t="shared" si="455"/>
        <v/>
      </c>
      <c r="AV801" s="13" t="str">
        <f t="shared" si="476"/>
        <v/>
      </c>
      <c r="AW801" s="86" t="str">
        <f t="shared" si="456"/>
        <v/>
      </c>
      <c r="AX801" s="59" t="str">
        <f t="shared" si="457"/>
        <v/>
      </c>
      <c r="AY801" s="63" t="str">
        <f>IF(OR($BR801="",BH801=""),"",COUNT($BR$3:$BR801))</f>
        <v/>
      </c>
      <c r="AZ801" s="13" t="str">
        <f>IF(OR($BR801="",BI801=""),"",COUNT($BR$3:$BR801))</f>
        <v/>
      </c>
      <c r="BA801" s="13" t="str">
        <f>IF(OR($BR801="",BJ801=""),"",COUNT($BR$3:$BR801))</f>
        <v/>
      </c>
      <c r="BB801" s="13" t="str">
        <f>IF(OR($BR801="",BK801=""),"",COUNT($BR$3:$BR801))</f>
        <v/>
      </c>
      <c r="BC801" s="13" t="str">
        <f>IF(OR($BR801="",BL801=""),"",COUNT($BR$3:$BR801))</f>
        <v/>
      </c>
      <c r="BD801" s="13" t="str">
        <f>IF(OR($BR801="",BM801=""),"",COUNT($BR$3:$BR801))</f>
        <v/>
      </c>
      <c r="BE801" s="13" t="str">
        <f>IF(OR($BR801="",BN801=""),"",COUNT($BR$3:$BR801))</f>
        <v/>
      </c>
      <c r="BF801" s="13" t="str">
        <f>IF(OR($BR801="",BO801=""),"",COUNT($BR$3:$BR801))</f>
        <v/>
      </c>
      <c r="BG801" s="66" t="str">
        <f>IF(Z801="","",COUNT($Z$3:Z801))</f>
        <v/>
      </c>
      <c r="BH801" s="13" t="str">
        <f>IF(AO801="","",IF(AO801=BH$2,(SUMIF($BV$3:$BV801,BH$2,$BW$3:$BW801)-SUMIF($BX$3:$BX801,BH$2,$BY$3:$BY801))*AO$1,""))</f>
        <v/>
      </c>
      <c r="BI801" s="13" t="str">
        <f>IF(AP801="","",IF(AP801=BI$2,(SUMIF($BV$3:$BV801,BI$2,$BW$3:$BW801)-SUMIF($BX$3:$BX801,BI$2,$BY$3:$BY801))*AP$1,""))</f>
        <v/>
      </c>
      <c r="BJ801" s="13" t="str">
        <f>IF(AQ801="","",IF(AQ801=BJ$2,(SUMIF($BV$3:$BV801,BJ$2,$BW$3:$BW801)-SUMIF($BX$3:$BX801,BJ$2,$BY$3:$BY801))*AQ$1,""))</f>
        <v/>
      </c>
      <c r="BK801" s="13" t="str">
        <f>IF(AR801="","",IF(AR801=BK$2,(SUMIF($BV$3:$BV801,BK$2,$BW$3:$BW801)-SUMIF($BX$3:$BX801,BK$2,$BY$3:$BY801))*AR$1,""))</f>
        <v/>
      </c>
      <c r="BL801" s="13" t="str">
        <f>IF(AS801="","",IF(AS801=BL$2,(SUMIF($BV$3:$BV801,BL$2,$BW$3:$BW801)-SUMIF($BX$3:$BX801,BL$2,$BY$3:$BY801))*AS$1,""))</f>
        <v/>
      </c>
      <c r="BM801" s="13" t="str">
        <f>IF(AT801="","",IF(AT801=BM$2,(SUMIF($BV$3:$BV801,BM$2,$BW$3:$BW801)-SUMIF($BX$3:$BX801,BM$2,$BY$3:$BY801))*AT$1,""))</f>
        <v/>
      </c>
      <c r="BN801" s="13" t="str">
        <f>IF(AU801="","",IF(AU801=BN$2,(SUMIF($BV$3:$BV801,BN$2,$BW$3:$BW801)-SUMIF($BX$3:$BX801,BN$2,$BY$3:$BY801))*AU$1,""))</f>
        <v/>
      </c>
      <c r="BO801" s="13" t="str">
        <f>IF(AV801="","",IF(AV801=BO$2,(SUMIF($BV$3:$BV801,BO$2,$BW$3:$BW801)-SUMIF($BX$3:$BX801,BO$2,$BY$3:$BY801))*AV$1,""))</f>
        <v/>
      </c>
      <c r="BP801" s="69"/>
      <c r="BQ801" s="13" t="str">
        <f t="shared" si="471"/>
        <v/>
      </c>
      <c r="BR801" s="75" t="str">
        <f t="shared" si="458"/>
        <v/>
      </c>
      <c r="BS801" s="33" t="str">
        <f t="shared" si="459"/>
        <v/>
      </c>
      <c r="BT801" s="42" t="str">
        <f t="shared" si="460"/>
        <v/>
      </c>
      <c r="BU801" s="38" t="str">
        <f t="shared" si="461"/>
        <v/>
      </c>
      <c r="BV801" s="30" t="str">
        <f t="shared" si="477"/>
        <v/>
      </c>
      <c r="BW801" s="36" t="str">
        <f t="shared" si="478"/>
        <v/>
      </c>
      <c r="BX801" s="36" t="str">
        <f t="shared" si="479"/>
        <v/>
      </c>
      <c r="BY801" s="45" t="str">
        <f t="shared" si="480"/>
        <v/>
      </c>
      <c r="BZ801" s="12" t="str">
        <f t="shared" si="462"/>
        <v/>
      </c>
      <c r="CA801" s="47" t="str">
        <f t="shared" si="463"/>
        <v/>
      </c>
      <c r="CB801" s="32" t="str">
        <f t="shared" si="464"/>
        <v/>
      </c>
      <c r="CC801" s="32" t="str">
        <f t="shared" si="465"/>
        <v/>
      </c>
      <c r="CD801" s="32" t="str">
        <f t="shared" si="466"/>
        <v/>
      </c>
      <c r="CE801" s="48"/>
      <c r="CF801" s="32" t="str">
        <f t="shared" si="472"/>
        <v/>
      </c>
      <c r="CG801" s="32" t="str">
        <f t="shared" si="473"/>
        <v/>
      </c>
      <c r="CH801" s="48"/>
    </row>
    <row r="802" spans="2:86" ht="30" customHeight="1" x14ac:dyDescent="0.2">
      <c r="B802" s="155"/>
      <c r="C802" s="117"/>
      <c r="D802" s="53"/>
      <c r="E802" s="68"/>
      <c r="F802" s="54"/>
      <c r="G802" s="54"/>
      <c r="H802" s="55"/>
      <c r="I802" s="71"/>
      <c r="J802" s="73"/>
      <c r="K802" s="56"/>
      <c r="L802" s="76" t="str">
        <f t="shared" si="483"/>
        <v/>
      </c>
      <c r="M802" s="77" t="str">
        <f t="shared" si="467"/>
        <v/>
      </c>
      <c r="N802" s="130" t="str">
        <f t="shared" si="468"/>
        <v/>
      </c>
      <c r="O802" s="131" t="str">
        <f t="shared" si="482"/>
        <v/>
      </c>
      <c r="P802" s="131" t="str">
        <f t="shared" si="482"/>
        <v/>
      </c>
      <c r="Q802" s="131" t="str">
        <f t="shared" si="482"/>
        <v/>
      </c>
      <c r="R802" s="131" t="str">
        <f t="shared" si="482"/>
        <v/>
      </c>
      <c r="S802" s="131" t="str">
        <f t="shared" si="482"/>
        <v/>
      </c>
      <c r="T802" s="131" t="str">
        <f t="shared" si="482"/>
        <v/>
      </c>
      <c r="U802" s="131" t="str">
        <f t="shared" si="482"/>
        <v/>
      </c>
      <c r="V802" s="14"/>
      <c r="W802" s="17" t="str">
        <f>IF(C802="",IF(OR(AND($H802&lt;&gt;"",C802=""),AND($F801=$F802,$AK802&lt;&gt;""),COUNTA($H$3:$H$100002)&gt;COUNTA($H$3:$H802),$AE802&lt;&gt;""),W801,""),C802)</f>
        <v/>
      </c>
      <c r="X802" s="17" t="str">
        <f>IF(D802="",IF(OR(AND($H802&lt;&gt;"",D802=""),AND($F801=$F802,$AK802&lt;&gt;""),COUNTA($H$3:$H$100002)&gt;COUNTA($H$3:$H802),$AE802&lt;&gt;""),X801,""),D802)</f>
        <v/>
      </c>
      <c r="Y802" s="17" t="str">
        <f>IF(E802="",IF(OR(AND($H802&lt;&gt;"",E802=""),AND($F801=$F802,$AK802&lt;&gt;""),COUNTA($H$3:$H$100002)&gt;COUNTA($H$3:$H802),$AE802&lt;&gt;""),Y801,""),E802)</f>
        <v/>
      </c>
      <c r="Z802" s="27" t="str">
        <f t="shared" si="484"/>
        <v/>
      </c>
      <c r="AA802" s="2" t="str">
        <f>IF(F802="","",COUNTA($F$3:F802))</f>
        <v/>
      </c>
      <c r="AB802" s="3" t="str">
        <f>IF(F802="","",IFERROR(IF(F802&lt;&gt;"",IFERROR(INDEX(設定!$C$3:$C$303,MATCH(F802,設定!$C$3:$C$303,0),0),INDEX(設定!$C$3:$C$303,MATCH("*"&amp;F802&amp;"*",設定!$C$3:$C$303,0),0)),""),"エラー"))</f>
        <v/>
      </c>
      <c r="AC802" s="2" t="str">
        <f>IF(G802="","",COUNTA($G$3:G802))</f>
        <v/>
      </c>
      <c r="AD802" s="3" t="str">
        <f>IF(G802="","",IFERROR(IF(G802&lt;&gt;"",IFERROR(INDEX(設定!$C$3:$C$303,MATCH(G802,設定!$C$3:$C$303,0),0),INDEX(設定!$C$3:$C$303,MATCH("*"&amp;G802&amp;"*",設定!$C$3:$C$303,0),0)),""),"エラー"))</f>
        <v/>
      </c>
      <c r="AE802" s="3" t="str">
        <f>IFERROR(IF(AB802="",IF(AND(H802&lt;&gt;"",F802=""),INDEX(AB$3:AB802,MATCH(MAX(AA$3:AA802),AA$3:AA802,0),0),""),AB802),"")</f>
        <v/>
      </c>
      <c r="AF802" s="3" t="str">
        <f>IFERROR(IF(AD802="",IF(AND(H802&lt;&gt;"",G802=""),INDEX(AD$3:AD802,MATCH(MAX(AC$3:AC802),AC$3:AC802,0),0),""),AD802),"")</f>
        <v/>
      </c>
      <c r="AG802" s="2" t="str">
        <f>IF(AH802="","",IF(OR(AH802=AH801,AH802=AH803),IF(AND(E802="",AB802="",AG801&lt;&gt;""),MAX($AG$3:AG801),MAX($AG$3:AG801)+1),IF(AH801=AH802,AG801,MAX($AG$3:AG801)+1)))</f>
        <v/>
      </c>
      <c r="AH802" s="12" t="str">
        <f t="shared" si="469"/>
        <v/>
      </c>
      <c r="AI802" s="12" t="str">
        <f t="shared" si="475"/>
        <v/>
      </c>
      <c r="AJ802" s="13" t="str">
        <f t="shared" si="453"/>
        <v/>
      </c>
      <c r="AK802" s="13" t="str">
        <f t="shared" si="454"/>
        <v/>
      </c>
      <c r="AL802" s="13" t="str">
        <f>IF(OR(AJ802="",COUNTIF($AH$3:AH802,AH802)&lt;&gt;COUNTIF(AH$3:AH$100002,AH802)),"",SUMIF(AH$3:AH$100002,AH802,AJ$3:AJ$100002))</f>
        <v/>
      </c>
      <c r="AM802" s="13" t="str">
        <f>IF(OR(AK802="",COUNTIF($AH$3:AH802,AH802)&lt;&gt;COUNTIF(AH$3:AH$100002,AH802)),"",SUMIF(AH$3:AH$100002,AH802,AK$3:AK$100002))</f>
        <v/>
      </c>
      <c r="AO802" s="13" t="str">
        <f t="shared" si="470"/>
        <v/>
      </c>
      <c r="AP802" s="13" t="str">
        <f t="shared" si="470"/>
        <v/>
      </c>
      <c r="AQ802" s="13" t="str">
        <f t="shared" si="470"/>
        <v/>
      </c>
      <c r="AR802" s="13" t="str">
        <f t="shared" si="455"/>
        <v/>
      </c>
      <c r="AS802" s="13" t="str">
        <f t="shared" si="455"/>
        <v/>
      </c>
      <c r="AT802" s="13" t="str">
        <f t="shared" si="455"/>
        <v/>
      </c>
      <c r="AU802" s="13" t="str">
        <f t="shared" si="455"/>
        <v/>
      </c>
      <c r="AV802" s="13" t="str">
        <f t="shared" si="476"/>
        <v/>
      </c>
      <c r="AW802" s="86" t="str">
        <f t="shared" si="456"/>
        <v/>
      </c>
      <c r="AX802" s="59" t="str">
        <f t="shared" si="457"/>
        <v/>
      </c>
      <c r="AY802" s="63" t="str">
        <f>IF(OR($BR802="",BH802=""),"",COUNT($BR$3:$BR802))</f>
        <v/>
      </c>
      <c r="AZ802" s="13" t="str">
        <f>IF(OR($BR802="",BI802=""),"",COUNT($BR$3:$BR802))</f>
        <v/>
      </c>
      <c r="BA802" s="13" t="str">
        <f>IF(OR($BR802="",BJ802=""),"",COUNT($BR$3:$BR802))</f>
        <v/>
      </c>
      <c r="BB802" s="13" t="str">
        <f>IF(OR($BR802="",BK802=""),"",COUNT($BR$3:$BR802))</f>
        <v/>
      </c>
      <c r="BC802" s="13" t="str">
        <f>IF(OR($BR802="",BL802=""),"",COUNT($BR$3:$BR802))</f>
        <v/>
      </c>
      <c r="BD802" s="13" t="str">
        <f>IF(OR($BR802="",BM802=""),"",COUNT($BR$3:$BR802))</f>
        <v/>
      </c>
      <c r="BE802" s="13" t="str">
        <f>IF(OR($BR802="",BN802=""),"",COUNT($BR$3:$BR802))</f>
        <v/>
      </c>
      <c r="BF802" s="13" t="str">
        <f>IF(OR($BR802="",BO802=""),"",COUNT($BR$3:$BR802))</f>
        <v/>
      </c>
      <c r="BG802" s="66" t="str">
        <f>IF(Z802="","",COUNT($Z$3:Z802))</f>
        <v/>
      </c>
      <c r="BH802" s="13" t="str">
        <f>IF(AO802="","",IF(AO802=BH$2,(SUMIF($BV$3:$BV802,BH$2,$BW$3:$BW802)-SUMIF($BX$3:$BX802,BH$2,$BY$3:$BY802))*AO$1,""))</f>
        <v/>
      </c>
      <c r="BI802" s="13" t="str">
        <f>IF(AP802="","",IF(AP802=BI$2,(SUMIF($BV$3:$BV802,BI$2,$BW$3:$BW802)-SUMIF($BX$3:$BX802,BI$2,$BY$3:$BY802))*AP$1,""))</f>
        <v/>
      </c>
      <c r="BJ802" s="13" t="str">
        <f>IF(AQ802="","",IF(AQ802=BJ$2,(SUMIF($BV$3:$BV802,BJ$2,$BW$3:$BW802)-SUMIF($BX$3:$BX802,BJ$2,$BY$3:$BY802))*AQ$1,""))</f>
        <v/>
      </c>
      <c r="BK802" s="13" t="str">
        <f>IF(AR802="","",IF(AR802=BK$2,(SUMIF($BV$3:$BV802,BK$2,$BW$3:$BW802)-SUMIF($BX$3:$BX802,BK$2,$BY$3:$BY802))*AR$1,""))</f>
        <v/>
      </c>
      <c r="BL802" s="13" t="str">
        <f>IF(AS802="","",IF(AS802=BL$2,(SUMIF($BV$3:$BV802,BL$2,$BW$3:$BW802)-SUMIF($BX$3:$BX802,BL$2,$BY$3:$BY802))*AS$1,""))</f>
        <v/>
      </c>
      <c r="BM802" s="13" t="str">
        <f>IF(AT802="","",IF(AT802=BM$2,(SUMIF($BV$3:$BV802,BM$2,$BW$3:$BW802)-SUMIF($BX$3:$BX802,BM$2,$BY$3:$BY802))*AT$1,""))</f>
        <v/>
      </c>
      <c r="BN802" s="13" t="str">
        <f>IF(AU802="","",IF(AU802=BN$2,(SUMIF($BV$3:$BV802,BN$2,$BW$3:$BW802)-SUMIF($BX$3:$BX802,BN$2,$BY$3:$BY802))*AU$1,""))</f>
        <v/>
      </c>
      <c r="BO802" s="13" t="str">
        <f>IF(AV802="","",IF(AV802=BO$2,(SUMIF($BV$3:$BV802,BO$2,$BW$3:$BW802)-SUMIF($BX$3:$BX802,BO$2,$BY$3:$BY802))*AV$1,""))</f>
        <v/>
      </c>
      <c r="BP802" s="69"/>
      <c r="BQ802" s="13" t="str">
        <f t="shared" si="471"/>
        <v/>
      </c>
      <c r="BR802" s="75" t="str">
        <f t="shared" si="458"/>
        <v/>
      </c>
      <c r="BS802" s="33" t="str">
        <f t="shared" si="459"/>
        <v/>
      </c>
      <c r="BT802" s="42" t="str">
        <f t="shared" si="460"/>
        <v/>
      </c>
      <c r="BU802" s="38" t="str">
        <f t="shared" si="461"/>
        <v/>
      </c>
      <c r="BV802" s="30" t="str">
        <f t="shared" si="477"/>
        <v/>
      </c>
      <c r="BW802" s="36" t="str">
        <f t="shared" si="478"/>
        <v/>
      </c>
      <c r="BX802" s="36" t="str">
        <f t="shared" si="479"/>
        <v/>
      </c>
      <c r="BY802" s="45" t="str">
        <f t="shared" si="480"/>
        <v/>
      </c>
      <c r="BZ802" s="12" t="str">
        <f t="shared" si="462"/>
        <v/>
      </c>
      <c r="CA802" s="47" t="str">
        <f t="shared" si="463"/>
        <v/>
      </c>
      <c r="CB802" s="32" t="str">
        <f t="shared" si="464"/>
        <v/>
      </c>
      <c r="CC802" s="32" t="str">
        <f t="shared" si="465"/>
        <v/>
      </c>
      <c r="CD802" s="32" t="str">
        <f t="shared" si="466"/>
        <v/>
      </c>
      <c r="CE802" s="48"/>
      <c r="CF802" s="32" t="str">
        <f t="shared" si="472"/>
        <v/>
      </c>
      <c r="CG802" s="32" t="str">
        <f t="shared" si="473"/>
        <v/>
      </c>
      <c r="CH802" s="48"/>
    </row>
    <row r="803" spans="2:86" ht="30" customHeight="1" x14ac:dyDescent="0.2">
      <c r="B803" s="155"/>
      <c r="C803" s="117"/>
      <c r="D803" s="53"/>
      <c r="E803" s="68"/>
      <c r="F803" s="54"/>
      <c r="G803" s="54"/>
      <c r="H803" s="55"/>
      <c r="I803" s="71"/>
      <c r="J803" s="73"/>
      <c r="K803" s="56"/>
      <c r="L803" s="76" t="str">
        <f t="shared" si="483"/>
        <v/>
      </c>
      <c r="M803" s="77" t="str">
        <f t="shared" si="467"/>
        <v/>
      </c>
      <c r="N803" s="130" t="str">
        <f t="shared" si="468"/>
        <v/>
      </c>
      <c r="O803" s="131" t="str">
        <f t="shared" ref="O803:U812" si="485">IFERROR(INDEX($BH$3:$BO$100002,MATCH($BG803,$BG$3:$BG$100002,0),MATCH(O$1,$BH$2:$BO$2,0)),"")</f>
        <v/>
      </c>
      <c r="P803" s="131" t="str">
        <f t="shared" si="485"/>
        <v/>
      </c>
      <c r="Q803" s="131" t="str">
        <f t="shared" si="485"/>
        <v/>
      </c>
      <c r="R803" s="131" t="str">
        <f t="shared" si="485"/>
        <v/>
      </c>
      <c r="S803" s="131" t="str">
        <f t="shared" si="485"/>
        <v/>
      </c>
      <c r="T803" s="131" t="str">
        <f t="shared" si="485"/>
        <v/>
      </c>
      <c r="U803" s="131" t="str">
        <f t="shared" si="485"/>
        <v/>
      </c>
      <c r="V803" s="14"/>
      <c r="W803" s="17" t="str">
        <f>IF(C803="",IF(OR(AND($H803&lt;&gt;"",C803=""),AND($F802=$F803,$AK803&lt;&gt;""),COUNTA($H$3:$H$100002)&gt;COUNTA($H$3:$H803),$AE803&lt;&gt;""),W802,""),C803)</f>
        <v/>
      </c>
      <c r="X803" s="17" t="str">
        <f>IF(D803="",IF(OR(AND($H803&lt;&gt;"",D803=""),AND($F802=$F803,$AK803&lt;&gt;""),COUNTA($H$3:$H$100002)&gt;COUNTA($H$3:$H803),$AE803&lt;&gt;""),X802,""),D803)</f>
        <v/>
      </c>
      <c r="Y803" s="17" t="str">
        <f>IF(E803="",IF(OR(AND($H803&lt;&gt;"",E803=""),AND($F802=$F803,$AK803&lt;&gt;""),COUNTA($H$3:$H$100002)&gt;COUNTA($H$3:$H803),$AE803&lt;&gt;""),Y802,""),E803)</f>
        <v/>
      </c>
      <c r="Z803" s="27" t="str">
        <f t="shared" si="484"/>
        <v/>
      </c>
      <c r="AA803" s="2" t="str">
        <f>IF(F803="","",COUNTA($F$3:F803))</f>
        <v/>
      </c>
      <c r="AB803" s="3" t="str">
        <f>IF(F803="","",IFERROR(IF(F803&lt;&gt;"",IFERROR(INDEX(設定!$C$3:$C$303,MATCH(F803,設定!$C$3:$C$303,0),0),INDEX(設定!$C$3:$C$303,MATCH("*"&amp;F803&amp;"*",設定!$C$3:$C$303,0),0)),""),"エラー"))</f>
        <v/>
      </c>
      <c r="AC803" s="2" t="str">
        <f>IF(G803="","",COUNTA($G$3:G803))</f>
        <v/>
      </c>
      <c r="AD803" s="3" t="str">
        <f>IF(G803="","",IFERROR(IF(G803&lt;&gt;"",IFERROR(INDEX(設定!$C$3:$C$303,MATCH(G803,設定!$C$3:$C$303,0),0),INDEX(設定!$C$3:$C$303,MATCH("*"&amp;G803&amp;"*",設定!$C$3:$C$303,0),0)),""),"エラー"))</f>
        <v/>
      </c>
      <c r="AE803" s="3" t="str">
        <f>IFERROR(IF(AB803="",IF(AND(H803&lt;&gt;"",F803=""),INDEX(AB$3:AB803,MATCH(MAX(AA$3:AA803),AA$3:AA803,0),0),""),AB803),"")</f>
        <v/>
      </c>
      <c r="AF803" s="3" t="str">
        <f>IFERROR(IF(AD803="",IF(AND(H803&lt;&gt;"",G803=""),INDEX(AD$3:AD803,MATCH(MAX(AC$3:AC803),AC$3:AC803,0),0),""),AD803),"")</f>
        <v/>
      </c>
      <c r="AG803" s="2" t="str">
        <f>IF(AH803="","",IF(OR(AH803=AH802,AH803=AH804),IF(AND(E803="",AB803="",AG802&lt;&gt;""),MAX($AG$3:AG802),MAX($AG$3:AG802)+1),IF(AH802=AH803,AG802,MAX($AG$3:AG802)+1)))</f>
        <v/>
      </c>
      <c r="AH803" s="12" t="str">
        <f t="shared" si="469"/>
        <v/>
      </c>
      <c r="AI803" s="12" t="str">
        <f t="shared" si="475"/>
        <v/>
      </c>
      <c r="AJ803" s="13" t="str">
        <f t="shared" si="453"/>
        <v/>
      </c>
      <c r="AK803" s="13" t="str">
        <f t="shared" si="454"/>
        <v/>
      </c>
      <c r="AL803" s="13" t="str">
        <f>IF(OR(AJ803="",COUNTIF($AH$3:AH803,AH803)&lt;&gt;COUNTIF(AH$3:AH$100002,AH803)),"",SUMIF(AH$3:AH$100002,AH803,AJ$3:AJ$100002))</f>
        <v/>
      </c>
      <c r="AM803" s="13" t="str">
        <f>IF(OR(AK803="",COUNTIF($AH$3:AH803,AH803)&lt;&gt;COUNTIF(AH$3:AH$100002,AH803)),"",SUMIF(AH$3:AH$100002,AH803,AK$3:AK$100002))</f>
        <v/>
      </c>
      <c r="AO803" s="13" t="str">
        <f t="shared" si="470"/>
        <v/>
      </c>
      <c r="AP803" s="13" t="str">
        <f t="shared" si="470"/>
        <v/>
      </c>
      <c r="AQ803" s="13" t="str">
        <f t="shared" si="470"/>
        <v/>
      </c>
      <c r="AR803" s="13" t="str">
        <f t="shared" si="455"/>
        <v/>
      </c>
      <c r="AS803" s="13" t="str">
        <f t="shared" si="455"/>
        <v/>
      </c>
      <c r="AT803" s="13" t="str">
        <f t="shared" si="455"/>
        <v/>
      </c>
      <c r="AU803" s="13" t="str">
        <f t="shared" si="455"/>
        <v/>
      </c>
      <c r="AV803" s="13" t="str">
        <f t="shared" si="476"/>
        <v/>
      </c>
      <c r="AW803" s="86" t="str">
        <f t="shared" si="456"/>
        <v/>
      </c>
      <c r="AX803" s="59" t="str">
        <f t="shared" si="457"/>
        <v/>
      </c>
      <c r="AY803" s="63" t="str">
        <f>IF(OR($BR803="",BH803=""),"",COUNT($BR$3:$BR803))</f>
        <v/>
      </c>
      <c r="AZ803" s="13" t="str">
        <f>IF(OR($BR803="",BI803=""),"",COUNT($BR$3:$BR803))</f>
        <v/>
      </c>
      <c r="BA803" s="13" t="str">
        <f>IF(OR($BR803="",BJ803=""),"",COUNT($BR$3:$BR803))</f>
        <v/>
      </c>
      <c r="BB803" s="13" t="str">
        <f>IF(OR($BR803="",BK803=""),"",COUNT($BR$3:$BR803))</f>
        <v/>
      </c>
      <c r="BC803" s="13" t="str">
        <f>IF(OR($BR803="",BL803=""),"",COUNT($BR$3:$BR803))</f>
        <v/>
      </c>
      <c r="BD803" s="13" t="str">
        <f>IF(OR($BR803="",BM803=""),"",COUNT($BR$3:$BR803))</f>
        <v/>
      </c>
      <c r="BE803" s="13" t="str">
        <f>IF(OR($BR803="",BN803=""),"",COUNT($BR$3:$BR803))</f>
        <v/>
      </c>
      <c r="BF803" s="13" t="str">
        <f>IF(OR($BR803="",BO803=""),"",COUNT($BR$3:$BR803))</f>
        <v/>
      </c>
      <c r="BG803" s="66" t="str">
        <f>IF(Z803="","",COUNT($Z$3:Z803))</f>
        <v/>
      </c>
      <c r="BH803" s="13" t="str">
        <f>IF(AO803="","",IF(AO803=BH$2,(SUMIF($BV$3:$BV803,BH$2,$BW$3:$BW803)-SUMIF($BX$3:$BX803,BH$2,$BY$3:$BY803))*AO$1,""))</f>
        <v/>
      </c>
      <c r="BI803" s="13" t="str">
        <f>IF(AP803="","",IF(AP803=BI$2,(SUMIF($BV$3:$BV803,BI$2,$BW$3:$BW803)-SUMIF($BX$3:$BX803,BI$2,$BY$3:$BY803))*AP$1,""))</f>
        <v/>
      </c>
      <c r="BJ803" s="13" t="str">
        <f>IF(AQ803="","",IF(AQ803=BJ$2,(SUMIF($BV$3:$BV803,BJ$2,$BW$3:$BW803)-SUMIF($BX$3:$BX803,BJ$2,$BY$3:$BY803))*AQ$1,""))</f>
        <v/>
      </c>
      <c r="BK803" s="13" t="str">
        <f>IF(AR803="","",IF(AR803=BK$2,(SUMIF($BV$3:$BV803,BK$2,$BW$3:$BW803)-SUMIF($BX$3:$BX803,BK$2,$BY$3:$BY803))*AR$1,""))</f>
        <v/>
      </c>
      <c r="BL803" s="13" t="str">
        <f>IF(AS803="","",IF(AS803=BL$2,(SUMIF($BV$3:$BV803,BL$2,$BW$3:$BW803)-SUMIF($BX$3:$BX803,BL$2,$BY$3:$BY803))*AS$1,""))</f>
        <v/>
      </c>
      <c r="BM803" s="13" t="str">
        <f>IF(AT803="","",IF(AT803=BM$2,(SUMIF($BV$3:$BV803,BM$2,$BW$3:$BW803)-SUMIF($BX$3:$BX803,BM$2,$BY$3:$BY803))*AT$1,""))</f>
        <v/>
      </c>
      <c r="BN803" s="13" t="str">
        <f>IF(AU803="","",IF(AU803=BN$2,(SUMIF($BV$3:$BV803,BN$2,$BW$3:$BW803)-SUMIF($BX$3:$BX803,BN$2,$BY$3:$BY803))*AU$1,""))</f>
        <v/>
      </c>
      <c r="BO803" s="13" t="str">
        <f>IF(AV803="","",IF(AV803=BO$2,(SUMIF($BV$3:$BV803,BO$2,$BW$3:$BW803)-SUMIF($BX$3:$BX803,BO$2,$BY$3:$BY803))*AV$1,""))</f>
        <v/>
      </c>
      <c r="BP803" s="69"/>
      <c r="BQ803" s="13" t="str">
        <f t="shared" si="471"/>
        <v/>
      </c>
      <c r="BR803" s="75" t="str">
        <f t="shared" si="458"/>
        <v/>
      </c>
      <c r="BS803" s="33" t="str">
        <f t="shared" si="459"/>
        <v/>
      </c>
      <c r="BT803" s="42" t="str">
        <f t="shared" si="460"/>
        <v/>
      </c>
      <c r="BU803" s="38" t="str">
        <f t="shared" si="461"/>
        <v/>
      </c>
      <c r="BV803" s="30" t="str">
        <f t="shared" si="477"/>
        <v/>
      </c>
      <c r="BW803" s="36" t="str">
        <f t="shared" si="478"/>
        <v/>
      </c>
      <c r="BX803" s="36" t="str">
        <f t="shared" si="479"/>
        <v/>
      </c>
      <c r="BY803" s="45" t="str">
        <f t="shared" si="480"/>
        <v/>
      </c>
      <c r="BZ803" s="12" t="str">
        <f t="shared" si="462"/>
        <v/>
      </c>
      <c r="CA803" s="47" t="str">
        <f t="shared" si="463"/>
        <v/>
      </c>
      <c r="CB803" s="32" t="str">
        <f t="shared" si="464"/>
        <v/>
      </c>
      <c r="CC803" s="32" t="str">
        <f t="shared" si="465"/>
        <v/>
      </c>
      <c r="CD803" s="32" t="str">
        <f t="shared" si="466"/>
        <v/>
      </c>
      <c r="CE803" s="48"/>
      <c r="CF803" s="32" t="str">
        <f t="shared" si="472"/>
        <v/>
      </c>
      <c r="CG803" s="32" t="str">
        <f t="shared" si="473"/>
        <v/>
      </c>
      <c r="CH803" s="48"/>
    </row>
    <row r="804" spans="2:86" ht="30" customHeight="1" x14ac:dyDescent="0.2">
      <c r="B804" s="155"/>
      <c r="C804" s="117"/>
      <c r="D804" s="53"/>
      <c r="E804" s="68"/>
      <c r="F804" s="54"/>
      <c r="G804" s="54"/>
      <c r="H804" s="55"/>
      <c r="I804" s="71"/>
      <c r="J804" s="73"/>
      <c r="K804" s="56"/>
      <c r="L804" s="76" t="str">
        <f t="shared" si="483"/>
        <v/>
      </c>
      <c r="M804" s="77" t="str">
        <f t="shared" si="467"/>
        <v/>
      </c>
      <c r="N804" s="130" t="str">
        <f t="shared" si="468"/>
        <v/>
      </c>
      <c r="O804" s="131" t="str">
        <f t="shared" si="485"/>
        <v/>
      </c>
      <c r="P804" s="131" t="str">
        <f t="shared" si="485"/>
        <v/>
      </c>
      <c r="Q804" s="131" t="str">
        <f t="shared" si="485"/>
        <v/>
      </c>
      <c r="R804" s="131" t="str">
        <f t="shared" si="485"/>
        <v/>
      </c>
      <c r="S804" s="131" t="str">
        <f t="shared" si="485"/>
        <v/>
      </c>
      <c r="T804" s="131" t="str">
        <f t="shared" si="485"/>
        <v/>
      </c>
      <c r="U804" s="131" t="str">
        <f t="shared" si="485"/>
        <v/>
      </c>
      <c r="V804" s="14"/>
      <c r="W804" s="17" t="str">
        <f>IF(C804="",IF(OR(AND($H804&lt;&gt;"",C804=""),AND($F803=$F804,$AK804&lt;&gt;""),COUNTA($H$3:$H$100002)&gt;COUNTA($H$3:$H804),$AE804&lt;&gt;""),W803,""),C804)</f>
        <v/>
      </c>
      <c r="X804" s="17" t="str">
        <f>IF(D804="",IF(OR(AND($H804&lt;&gt;"",D804=""),AND($F803=$F804,$AK804&lt;&gt;""),COUNTA($H$3:$H$100002)&gt;COUNTA($H$3:$H804),$AE804&lt;&gt;""),X803,""),D804)</f>
        <v/>
      </c>
      <c r="Y804" s="17" t="str">
        <f>IF(E804="",IF(OR(AND($H804&lt;&gt;"",E804=""),AND($F803=$F804,$AK804&lt;&gt;""),COUNTA($H$3:$H$100002)&gt;COUNTA($H$3:$H804),$AE804&lt;&gt;""),Y803,""),E804)</f>
        <v/>
      </c>
      <c r="Z804" s="27" t="str">
        <f t="shared" si="484"/>
        <v/>
      </c>
      <c r="AA804" s="2" t="str">
        <f>IF(F804="","",COUNTA($F$3:F804))</f>
        <v/>
      </c>
      <c r="AB804" s="3" t="str">
        <f>IF(F804="","",IFERROR(IF(F804&lt;&gt;"",IFERROR(INDEX(設定!$C$3:$C$303,MATCH(F804,設定!$C$3:$C$303,0),0),INDEX(設定!$C$3:$C$303,MATCH("*"&amp;F804&amp;"*",設定!$C$3:$C$303,0),0)),""),"エラー"))</f>
        <v/>
      </c>
      <c r="AC804" s="2" t="str">
        <f>IF(G804="","",COUNTA($G$3:G804))</f>
        <v/>
      </c>
      <c r="AD804" s="3" t="str">
        <f>IF(G804="","",IFERROR(IF(G804&lt;&gt;"",IFERROR(INDEX(設定!$C$3:$C$303,MATCH(G804,設定!$C$3:$C$303,0),0),INDEX(設定!$C$3:$C$303,MATCH("*"&amp;G804&amp;"*",設定!$C$3:$C$303,0),0)),""),"エラー"))</f>
        <v/>
      </c>
      <c r="AE804" s="3" t="str">
        <f>IFERROR(IF(AB804="",IF(AND(H804&lt;&gt;"",F804=""),INDEX(AB$3:AB804,MATCH(MAX(AA$3:AA804),AA$3:AA804,0),0),""),AB804),"")</f>
        <v/>
      </c>
      <c r="AF804" s="3" t="str">
        <f>IFERROR(IF(AD804="",IF(AND(H804&lt;&gt;"",G804=""),INDEX(AD$3:AD804,MATCH(MAX(AC$3:AC804),AC$3:AC804,0),0),""),AD804),"")</f>
        <v/>
      </c>
      <c r="AG804" s="2" t="str">
        <f>IF(AH804="","",IF(OR(AH804=AH803,AH804=AH805),IF(AND(E804="",AB804="",AG803&lt;&gt;""),MAX($AG$3:AG803),MAX($AG$3:AG803)+1),IF(AH803=AH804,AG803,MAX($AG$3:AG803)+1)))</f>
        <v/>
      </c>
      <c r="AH804" s="12" t="str">
        <f t="shared" si="469"/>
        <v/>
      </c>
      <c r="AI804" s="12" t="str">
        <f t="shared" si="475"/>
        <v/>
      </c>
      <c r="AJ804" s="13" t="str">
        <f t="shared" si="453"/>
        <v/>
      </c>
      <c r="AK804" s="13" t="str">
        <f t="shared" si="454"/>
        <v/>
      </c>
      <c r="AL804" s="13" t="str">
        <f>IF(OR(AJ804="",COUNTIF($AH$3:AH804,AH804)&lt;&gt;COUNTIF(AH$3:AH$100002,AH804)),"",SUMIF(AH$3:AH$100002,AH804,AJ$3:AJ$100002))</f>
        <v/>
      </c>
      <c r="AM804" s="13" t="str">
        <f>IF(OR(AK804="",COUNTIF($AH$3:AH804,AH804)&lt;&gt;COUNTIF(AH$3:AH$100002,AH804)),"",SUMIF(AH$3:AH$100002,AH804,AK$3:AK$100002))</f>
        <v/>
      </c>
      <c r="AO804" s="13" t="str">
        <f t="shared" si="470"/>
        <v/>
      </c>
      <c r="AP804" s="13" t="str">
        <f t="shared" si="470"/>
        <v/>
      </c>
      <c r="AQ804" s="13" t="str">
        <f t="shared" si="470"/>
        <v/>
      </c>
      <c r="AR804" s="13" t="str">
        <f t="shared" si="455"/>
        <v/>
      </c>
      <c r="AS804" s="13" t="str">
        <f t="shared" si="455"/>
        <v/>
      </c>
      <c r="AT804" s="13" t="str">
        <f t="shared" si="455"/>
        <v/>
      </c>
      <c r="AU804" s="13" t="str">
        <f t="shared" si="455"/>
        <v/>
      </c>
      <c r="AV804" s="13" t="str">
        <f t="shared" si="476"/>
        <v/>
      </c>
      <c r="AW804" s="86" t="str">
        <f t="shared" si="456"/>
        <v/>
      </c>
      <c r="AX804" s="59" t="str">
        <f t="shared" si="457"/>
        <v/>
      </c>
      <c r="AY804" s="63" t="str">
        <f>IF(OR($BR804="",BH804=""),"",COUNT($BR$3:$BR804))</f>
        <v/>
      </c>
      <c r="AZ804" s="13" t="str">
        <f>IF(OR($BR804="",BI804=""),"",COUNT($BR$3:$BR804))</f>
        <v/>
      </c>
      <c r="BA804" s="13" t="str">
        <f>IF(OR($BR804="",BJ804=""),"",COUNT($BR$3:$BR804))</f>
        <v/>
      </c>
      <c r="BB804" s="13" t="str">
        <f>IF(OR($BR804="",BK804=""),"",COUNT($BR$3:$BR804))</f>
        <v/>
      </c>
      <c r="BC804" s="13" t="str">
        <f>IF(OR($BR804="",BL804=""),"",COUNT($BR$3:$BR804))</f>
        <v/>
      </c>
      <c r="BD804" s="13" t="str">
        <f>IF(OR($BR804="",BM804=""),"",COUNT($BR$3:$BR804))</f>
        <v/>
      </c>
      <c r="BE804" s="13" t="str">
        <f>IF(OR($BR804="",BN804=""),"",COUNT($BR$3:$BR804))</f>
        <v/>
      </c>
      <c r="BF804" s="13" t="str">
        <f>IF(OR($BR804="",BO804=""),"",COUNT($BR$3:$BR804))</f>
        <v/>
      </c>
      <c r="BG804" s="66" t="str">
        <f>IF(Z804="","",COUNT($Z$3:Z804))</f>
        <v/>
      </c>
      <c r="BH804" s="13" t="str">
        <f>IF(AO804="","",IF(AO804=BH$2,(SUMIF($BV$3:$BV804,BH$2,$BW$3:$BW804)-SUMIF($BX$3:$BX804,BH$2,$BY$3:$BY804))*AO$1,""))</f>
        <v/>
      </c>
      <c r="BI804" s="13" t="str">
        <f>IF(AP804="","",IF(AP804=BI$2,(SUMIF($BV$3:$BV804,BI$2,$BW$3:$BW804)-SUMIF($BX$3:$BX804,BI$2,$BY$3:$BY804))*AP$1,""))</f>
        <v/>
      </c>
      <c r="BJ804" s="13" t="str">
        <f>IF(AQ804="","",IF(AQ804=BJ$2,(SUMIF($BV$3:$BV804,BJ$2,$BW$3:$BW804)-SUMIF($BX$3:$BX804,BJ$2,$BY$3:$BY804))*AQ$1,""))</f>
        <v/>
      </c>
      <c r="BK804" s="13" t="str">
        <f>IF(AR804="","",IF(AR804=BK$2,(SUMIF($BV$3:$BV804,BK$2,$BW$3:$BW804)-SUMIF($BX$3:$BX804,BK$2,$BY$3:$BY804))*AR$1,""))</f>
        <v/>
      </c>
      <c r="BL804" s="13" t="str">
        <f>IF(AS804="","",IF(AS804=BL$2,(SUMIF($BV$3:$BV804,BL$2,$BW$3:$BW804)-SUMIF($BX$3:$BX804,BL$2,$BY$3:$BY804))*AS$1,""))</f>
        <v/>
      </c>
      <c r="BM804" s="13" t="str">
        <f>IF(AT804="","",IF(AT804=BM$2,(SUMIF($BV$3:$BV804,BM$2,$BW$3:$BW804)-SUMIF($BX$3:$BX804,BM$2,$BY$3:$BY804))*AT$1,""))</f>
        <v/>
      </c>
      <c r="BN804" s="13" t="str">
        <f>IF(AU804="","",IF(AU804=BN$2,(SUMIF($BV$3:$BV804,BN$2,$BW$3:$BW804)-SUMIF($BX$3:$BX804,BN$2,$BY$3:$BY804))*AU$1,""))</f>
        <v/>
      </c>
      <c r="BO804" s="13" t="str">
        <f>IF(AV804="","",IF(AV804=BO$2,(SUMIF($BV$3:$BV804,BO$2,$BW$3:$BW804)-SUMIF($BX$3:$BX804,BO$2,$BY$3:$BY804))*AV$1,""))</f>
        <v/>
      </c>
      <c r="BP804" s="69"/>
      <c r="BQ804" s="13" t="str">
        <f t="shared" si="471"/>
        <v/>
      </c>
      <c r="BR804" s="75" t="str">
        <f t="shared" si="458"/>
        <v/>
      </c>
      <c r="BS804" s="33" t="str">
        <f t="shared" si="459"/>
        <v/>
      </c>
      <c r="BT804" s="42" t="str">
        <f t="shared" si="460"/>
        <v/>
      </c>
      <c r="BU804" s="38" t="str">
        <f t="shared" si="461"/>
        <v/>
      </c>
      <c r="BV804" s="30" t="str">
        <f t="shared" si="477"/>
        <v/>
      </c>
      <c r="BW804" s="36" t="str">
        <f t="shared" si="478"/>
        <v/>
      </c>
      <c r="BX804" s="36" t="str">
        <f t="shared" si="479"/>
        <v/>
      </c>
      <c r="BY804" s="45" t="str">
        <f t="shared" si="480"/>
        <v/>
      </c>
      <c r="BZ804" s="12" t="str">
        <f t="shared" si="462"/>
        <v/>
      </c>
      <c r="CA804" s="47" t="str">
        <f t="shared" si="463"/>
        <v/>
      </c>
      <c r="CB804" s="32" t="str">
        <f t="shared" si="464"/>
        <v/>
      </c>
      <c r="CC804" s="32" t="str">
        <f t="shared" si="465"/>
        <v/>
      </c>
      <c r="CD804" s="32" t="str">
        <f t="shared" si="466"/>
        <v/>
      </c>
      <c r="CE804" s="48"/>
      <c r="CF804" s="32" t="str">
        <f t="shared" si="472"/>
        <v/>
      </c>
      <c r="CG804" s="32" t="str">
        <f t="shared" si="473"/>
        <v/>
      </c>
      <c r="CH804" s="48"/>
    </row>
    <row r="805" spans="2:86" ht="30" customHeight="1" x14ac:dyDescent="0.2">
      <c r="B805" s="155"/>
      <c r="C805" s="117"/>
      <c r="D805" s="53"/>
      <c r="E805" s="68"/>
      <c r="F805" s="54"/>
      <c r="G805" s="54"/>
      <c r="H805" s="55"/>
      <c r="I805" s="71"/>
      <c r="J805" s="73"/>
      <c r="K805" s="56"/>
      <c r="L805" s="76" t="str">
        <f t="shared" si="483"/>
        <v/>
      </c>
      <c r="M805" s="77" t="str">
        <f t="shared" si="467"/>
        <v/>
      </c>
      <c r="N805" s="130" t="str">
        <f t="shared" si="468"/>
        <v/>
      </c>
      <c r="O805" s="131" t="str">
        <f t="shared" si="485"/>
        <v/>
      </c>
      <c r="P805" s="131" t="str">
        <f t="shared" si="485"/>
        <v/>
      </c>
      <c r="Q805" s="131" t="str">
        <f t="shared" si="485"/>
        <v/>
      </c>
      <c r="R805" s="131" t="str">
        <f t="shared" si="485"/>
        <v/>
      </c>
      <c r="S805" s="131" t="str">
        <f t="shared" si="485"/>
        <v/>
      </c>
      <c r="T805" s="131" t="str">
        <f t="shared" si="485"/>
        <v/>
      </c>
      <c r="U805" s="131" t="str">
        <f t="shared" si="485"/>
        <v/>
      </c>
      <c r="V805" s="14"/>
      <c r="W805" s="17" t="str">
        <f>IF(C805="",IF(OR(AND($H805&lt;&gt;"",C805=""),AND($F804=$F805,$AK805&lt;&gt;""),COUNTA($H$3:$H$100002)&gt;COUNTA($H$3:$H805),$AE805&lt;&gt;""),W804,""),C805)</f>
        <v/>
      </c>
      <c r="X805" s="17" t="str">
        <f>IF(D805="",IF(OR(AND($H805&lt;&gt;"",D805=""),AND($F804=$F805,$AK805&lt;&gt;""),COUNTA($H$3:$H$100002)&gt;COUNTA($H$3:$H805),$AE805&lt;&gt;""),X804,""),D805)</f>
        <v/>
      </c>
      <c r="Y805" s="17" t="str">
        <f>IF(E805="",IF(OR(AND($H805&lt;&gt;"",E805=""),AND($F804=$F805,$AK805&lt;&gt;""),COUNTA($H$3:$H$100002)&gt;COUNTA($H$3:$H805),$AE805&lt;&gt;""),Y804,""),E805)</f>
        <v/>
      </c>
      <c r="Z805" s="27" t="str">
        <f t="shared" si="484"/>
        <v/>
      </c>
      <c r="AA805" s="2" t="str">
        <f>IF(F805="","",COUNTA($F$3:F805))</f>
        <v/>
      </c>
      <c r="AB805" s="3" t="str">
        <f>IF(F805="","",IFERROR(IF(F805&lt;&gt;"",IFERROR(INDEX(設定!$C$3:$C$303,MATCH(F805,設定!$C$3:$C$303,0),0),INDEX(設定!$C$3:$C$303,MATCH("*"&amp;F805&amp;"*",設定!$C$3:$C$303,0),0)),""),"エラー"))</f>
        <v/>
      </c>
      <c r="AC805" s="2" t="str">
        <f>IF(G805="","",COUNTA($G$3:G805))</f>
        <v/>
      </c>
      <c r="AD805" s="3" t="str">
        <f>IF(G805="","",IFERROR(IF(G805&lt;&gt;"",IFERROR(INDEX(設定!$C$3:$C$303,MATCH(G805,設定!$C$3:$C$303,0),0),INDEX(設定!$C$3:$C$303,MATCH("*"&amp;G805&amp;"*",設定!$C$3:$C$303,0),0)),""),"エラー"))</f>
        <v/>
      </c>
      <c r="AE805" s="3" t="str">
        <f>IFERROR(IF(AB805="",IF(AND(H805&lt;&gt;"",F805=""),INDEX(AB$3:AB805,MATCH(MAX(AA$3:AA805),AA$3:AA805,0),0),""),AB805),"")</f>
        <v/>
      </c>
      <c r="AF805" s="3" t="str">
        <f>IFERROR(IF(AD805="",IF(AND(H805&lt;&gt;"",G805=""),INDEX(AD$3:AD805,MATCH(MAX(AC$3:AC805),AC$3:AC805,0),0),""),AD805),"")</f>
        <v/>
      </c>
      <c r="AG805" s="2" t="str">
        <f>IF(AH805="","",IF(OR(AH805=AH804,AH805=AH806),IF(AND(E805="",AB805="",AG804&lt;&gt;""),MAX($AG$3:AG804),MAX($AG$3:AG804)+1),IF(AH804=AH805,AG804,MAX($AG$3:AG804)+1)))</f>
        <v/>
      </c>
      <c r="AH805" s="12" t="str">
        <f t="shared" si="469"/>
        <v/>
      </c>
      <c r="AI805" s="12" t="str">
        <f t="shared" si="475"/>
        <v/>
      </c>
      <c r="AJ805" s="13" t="str">
        <f t="shared" si="453"/>
        <v/>
      </c>
      <c r="AK805" s="13" t="str">
        <f t="shared" si="454"/>
        <v/>
      </c>
      <c r="AL805" s="13" t="str">
        <f>IF(OR(AJ805="",COUNTIF($AH$3:AH805,AH805)&lt;&gt;COUNTIF(AH$3:AH$100002,AH805)),"",SUMIF(AH$3:AH$100002,AH805,AJ$3:AJ$100002))</f>
        <v/>
      </c>
      <c r="AM805" s="13" t="str">
        <f>IF(OR(AK805="",COUNTIF($AH$3:AH805,AH805)&lt;&gt;COUNTIF(AH$3:AH$100002,AH805)),"",SUMIF(AH$3:AH$100002,AH805,AK$3:AK$100002))</f>
        <v/>
      </c>
      <c r="AO805" s="13" t="str">
        <f t="shared" si="470"/>
        <v/>
      </c>
      <c r="AP805" s="13" t="str">
        <f t="shared" si="470"/>
        <v/>
      </c>
      <c r="AQ805" s="13" t="str">
        <f t="shared" si="470"/>
        <v/>
      </c>
      <c r="AR805" s="13" t="str">
        <f t="shared" si="455"/>
        <v/>
      </c>
      <c r="AS805" s="13" t="str">
        <f t="shared" si="455"/>
        <v/>
      </c>
      <c r="AT805" s="13" t="str">
        <f t="shared" si="455"/>
        <v/>
      </c>
      <c r="AU805" s="13" t="str">
        <f t="shared" si="455"/>
        <v/>
      </c>
      <c r="AV805" s="13" t="str">
        <f t="shared" si="476"/>
        <v/>
      </c>
      <c r="AW805" s="86" t="str">
        <f t="shared" si="456"/>
        <v/>
      </c>
      <c r="AX805" s="59" t="str">
        <f t="shared" si="457"/>
        <v/>
      </c>
      <c r="AY805" s="63" t="str">
        <f>IF(OR($BR805="",BH805=""),"",COUNT($BR$3:$BR805))</f>
        <v/>
      </c>
      <c r="AZ805" s="13" t="str">
        <f>IF(OR($BR805="",BI805=""),"",COUNT($BR$3:$BR805))</f>
        <v/>
      </c>
      <c r="BA805" s="13" t="str">
        <f>IF(OR($BR805="",BJ805=""),"",COUNT($BR$3:$BR805))</f>
        <v/>
      </c>
      <c r="BB805" s="13" t="str">
        <f>IF(OR($BR805="",BK805=""),"",COUNT($BR$3:$BR805))</f>
        <v/>
      </c>
      <c r="BC805" s="13" t="str">
        <f>IF(OR($BR805="",BL805=""),"",COUNT($BR$3:$BR805))</f>
        <v/>
      </c>
      <c r="BD805" s="13" t="str">
        <f>IF(OR($BR805="",BM805=""),"",COUNT($BR$3:$BR805))</f>
        <v/>
      </c>
      <c r="BE805" s="13" t="str">
        <f>IF(OR($BR805="",BN805=""),"",COUNT($BR$3:$BR805))</f>
        <v/>
      </c>
      <c r="BF805" s="13" t="str">
        <f>IF(OR($BR805="",BO805=""),"",COUNT($BR$3:$BR805))</f>
        <v/>
      </c>
      <c r="BG805" s="66" t="str">
        <f>IF(Z805="","",COUNT($Z$3:Z805))</f>
        <v/>
      </c>
      <c r="BH805" s="13" t="str">
        <f>IF(AO805="","",IF(AO805=BH$2,(SUMIF($BV$3:$BV805,BH$2,$BW$3:$BW805)-SUMIF($BX$3:$BX805,BH$2,$BY$3:$BY805))*AO$1,""))</f>
        <v/>
      </c>
      <c r="BI805" s="13" t="str">
        <f>IF(AP805="","",IF(AP805=BI$2,(SUMIF($BV$3:$BV805,BI$2,$BW$3:$BW805)-SUMIF($BX$3:$BX805,BI$2,$BY$3:$BY805))*AP$1,""))</f>
        <v/>
      </c>
      <c r="BJ805" s="13" t="str">
        <f>IF(AQ805="","",IF(AQ805=BJ$2,(SUMIF($BV$3:$BV805,BJ$2,$BW$3:$BW805)-SUMIF($BX$3:$BX805,BJ$2,$BY$3:$BY805))*AQ$1,""))</f>
        <v/>
      </c>
      <c r="BK805" s="13" t="str">
        <f>IF(AR805="","",IF(AR805=BK$2,(SUMIF($BV$3:$BV805,BK$2,$BW$3:$BW805)-SUMIF($BX$3:$BX805,BK$2,$BY$3:$BY805))*AR$1,""))</f>
        <v/>
      </c>
      <c r="BL805" s="13" t="str">
        <f>IF(AS805="","",IF(AS805=BL$2,(SUMIF($BV$3:$BV805,BL$2,$BW$3:$BW805)-SUMIF($BX$3:$BX805,BL$2,$BY$3:$BY805))*AS$1,""))</f>
        <v/>
      </c>
      <c r="BM805" s="13" t="str">
        <f>IF(AT805="","",IF(AT805=BM$2,(SUMIF($BV$3:$BV805,BM$2,$BW$3:$BW805)-SUMIF($BX$3:$BX805,BM$2,$BY$3:$BY805))*AT$1,""))</f>
        <v/>
      </c>
      <c r="BN805" s="13" t="str">
        <f>IF(AU805="","",IF(AU805=BN$2,(SUMIF($BV$3:$BV805,BN$2,$BW$3:$BW805)-SUMIF($BX$3:$BX805,BN$2,$BY$3:$BY805))*AU$1,""))</f>
        <v/>
      </c>
      <c r="BO805" s="13" t="str">
        <f>IF(AV805="","",IF(AV805=BO$2,(SUMIF($BV$3:$BV805,BO$2,$BW$3:$BW805)-SUMIF($BX$3:$BX805,BO$2,$BY$3:$BY805))*AV$1,""))</f>
        <v/>
      </c>
      <c r="BP805" s="69"/>
      <c r="BQ805" s="13" t="str">
        <f t="shared" si="471"/>
        <v/>
      </c>
      <c r="BR805" s="75" t="str">
        <f t="shared" si="458"/>
        <v/>
      </c>
      <c r="BS805" s="33" t="str">
        <f t="shared" si="459"/>
        <v/>
      </c>
      <c r="BT805" s="42" t="str">
        <f t="shared" si="460"/>
        <v/>
      </c>
      <c r="BU805" s="38" t="str">
        <f t="shared" si="461"/>
        <v/>
      </c>
      <c r="BV805" s="30" t="str">
        <f t="shared" si="477"/>
        <v/>
      </c>
      <c r="BW805" s="36" t="str">
        <f t="shared" si="478"/>
        <v/>
      </c>
      <c r="BX805" s="36" t="str">
        <f t="shared" si="479"/>
        <v/>
      </c>
      <c r="BY805" s="45" t="str">
        <f t="shared" si="480"/>
        <v/>
      </c>
      <c r="BZ805" s="12" t="str">
        <f t="shared" si="462"/>
        <v/>
      </c>
      <c r="CA805" s="47" t="str">
        <f t="shared" si="463"/>
        <v/>
      </c>
      <c r="CB805" s="32" t="str">
        <f t="shared" si="464"/>
        <v/>
      </c>
      <c r="CC805" s="32" t="str">
        <f t="shared" si="465"/>
        <v/>
      </c>
      <c r="CD805" s="32" t="str">
        <f t="shared" si="466"/>
        <v/>
      </c>
      <c r="CE805" s="48"/>
      <c r="CF805" s="32" t="str">
        <f t="shared" si="472"/>
        <v/>
      </c>
      <c r="CG805" s="32" t="str">
        <f t="shared" si="473"/>
        <v/>
      </c>
      <c r="CH805" s="48"/>
    </row>
    <row r="806" spans="2:86" ht="30" customHeight="1" x14ac:dyDescent="0.2">
      <c r="B806" s="155"/>
      <c r="C806" s="117"/>
      <c r="D806" s="53"/>
      <c r="E806" s="68"/>
      <c r="F806" s="54"/>
      <c r="G806" s="54"/>
      <c r="H806" s="55"/>
      <c r="I806" s="71"/>
      <c r="J806" s="73"/>
      <c r="K806" s="56"/>
      <c r="L806" s="76" t="str">
        <f t="shared" si="483"/>
        <v/>
      </c>
      <c r="M806" s="77" t="str">
        <f t="shared" si="467"/>
        <v/>
      </c>
      <c r="N806" s="130" t="str">
        <f t="shared" si="468"/>
        <v/>
      </c>
      <c r="O806" s="131" t="str">
        <f t="shared" si="485"/>
        <v/>
      </c>
      <c r="P806" s="131" t="str">
        <f t="shared" si="485"/>
        <v/>
      </c>
      <c r="Q806" s="131" t="str">
        <f t="shared" si="485"/>
        <v/>
      </c>
      <c r="R806" s="131" t="str">
        <f t="shared" si="485"/>
        <v/>
      </c>
      <c r="S806" s="131" t="str">
        <f t="shared" si="485"/>
        <v/>
      </c>
      <c r="T806" s="131" t="str">
        <f t="shared" si="485"/>
        <v/>
      </c>
      <c r="U806" s="131" t="str">
        <f t="shared" si="485"/>
        <v/>
      </c>
      <c r="V806" s="14"/>
      <c r="W806" s="17" t="str">
        <f>IF(C806="",IF(OR(AND($H806&lt;&gt;"",C806=""),AND($F805=$F806,$AK806&lt;&gt;""),COUNTA($H$3:$H$100002)&gt;COUNTA($H$3:$H806),$AE806&lt;&gt;""),W805,""),C806)</f>
        <v/>
      </c>
      <c r="X806" s="17" t="str">
        <f>IF(D806="",IF(OR(AND($H806&lt;&gt;"",D806=""),AND($F805=$F806,$AK806&lt;&gt;""),COUNTA($H$3:$H$100002)&gt;COUNTA($H$3:$H806),$AE806&lt;&gt;""),X805,""),D806)</f>
        <v/>
      </c>
      <c r="Y806" s="17" t="str">
        <f>IF(E806="",IF(OR(AND($H806&lt;&gt;"",E806=""),AND($F805=$F806,$AK806&lt;&gt;""),COUNTA($H$3:$H$100002)&gt;COUNTA($H$3:$H806),$AE806&lt;&gt;""),Y805,""),E806)</f>
        <v/>
      </c>
      <c r="Z806" s="27" t="str">
        <f t="shared" si="484"/>
        <v/>
      </c>
      <c r="AA806" s="2" t="str">
        <f>IF(F806="","",COUNTA($F$3:F806))</f>
        <v/>
      </c>
      <c r="AB806" s="3" t="str">
        <f>IF(F806="","",IFERROR(IF(F806&lt;&gt;"",IFERROR(INDEX(設定!$C$3:$C$303,MATCH(F806,設定!$C$3:$C$303,0),0),INDEX(設定!$C$3:$C$303,MATCH("*"&amp;F806&amp;"*",設定!$C$3:$C$303,0),0)),""),"エラー"))</f>
        <v/>
      </c>
      <c r="AC806" s="2" t="str">
        <f>IF(G806="","",COUNTA($G$3:G806))</f>
        <v/>
      </c>
      <c r="AD806" s="3" t="str">
        <f>IF(G806="","",IFERROR(IF(G806&lt;&gt;"",IFERROR(INDEX(設定!$C$3:$C$303,MATCH(G806,設定!$C$3:$C$303,0),0),INDEX(設定!$C$3:$C$303,MATCH("*"&amp;G806&amp;"*",設定!$C$3:$C$303,0),0)),""),"エラー"))</f>
        <v/>
      </c>
      <c r="AE806" s="3" t="str">
        <f>IFERROR(IF(AB806="",IF(AND(H806&lt;&gt;"",F806=""),INDEX(AB$3:AB806,MATCH(MAX(AA$3:AA806),AA$3:AA806,0),0),""),AB806),"")</f>
        <v/>
      </c>
      <c r="AF806" s="3" t="str">
        <f>IFERROR(IF(AD806="",IF(AND(H806&lt;&gt;"",G806=""),INDEX(AD$3:AD806,MATCH(MAX(AC$3:AC806),AC$3:AC806,0),0),""),AD806),"")</f>
        <v/>
      </c>
      <c r="AG806" s="2" t="str">
        <f>IF(AH806="","",IF(OR(AH806=AH805,AH806=AH807),IF(AND(E806="",AB806="",AG805&lt;&gt;""),MAX($AG$3:AG805),MAX($AG$3:AG805)+1),IF(AH805=AH806,AG805,MAX($AG$3:AG805)+1)))</f>
        <v/>
      </c>
      <c r="AH806" s="12" t="str">
        <f t="shared" si="469"/>
        <v/>
      </c>
      <c r="AI806" s="12" t="str">
        <f t="shared" si="475"/>
        <v/>
      </c>
      <c r="AJ806" s="13" t="str">
        <f t="shared" si="453"/>
        <v/>
      </c>
      <c r="AK806" s="13" t="str">
        <f t="shared" si="454"/>
        <v/>
      </c>
      <c r="AL806" s="13" t="str">
        <f>IF(OR(AJ806="",COUNTIF($AH$3:AH806,AH806)&lt;&gt;COUNTIF(AH$3:AH$100002,AH806)),"",SUMIF(AH$3:AH$100002,AH806,AJ$3:AJ$100002))</f>
        <v/>
      </c>
      <c r="AM806" s="13" t="str">
        <f>IF(OR(AK806="",COUNTIF($AH$3:AH806,AH806)&lt;&gt;COUNTIF(AH$3:AH$100002,AH806)),"",SUMIF(AH$3:AH$100002,AH806,AK$3:AK$100002))</f>
        <v/>
      </c>
      <c r="AO806" s="13" t="str">
        <f t="shared" si="470"/>
        <v/>
      </c>
      <c r="AP806" s="13" t="str">
        <f t="shared" si="470"/>
        <v/>
      </c>
      <c r="AQ806" s="13" t="str">
        <f t="shared" si="470"/>
        <v/>
      </c>
      <c r="AR806" s="13" t="str">
        <f t="shared" si="455"/>
        <v/>
      </c>
      <c r="AS806" s="13" t="str">
        <f t="shared" si="455"/>
        <v/>
      </c>
      <c r="AT806" s="13" t="str">
        <f t="shared" si="455"/>
        <v/>
      </c>
      <c r="AU806" s="13" t="str">
        <f t="shared" si="455"/>
        <v/>
      </c>
      <c r="AV806" s="13" t="str">
        <f t="shared" si="476"/>
        <v/>
      </c>
      <c r="AW806" s="86" t="str">
        <f t="shared" si="456"/>
        <v/>
      </c>
      <c r="AX806" s="59" t="str">
        <f t="shared" si="457"/>
        <v/>
      </c>
      <c r="AY806" s="63" t="str">
        <f>IF(OR($BR806="",BH806=""),"",COUNT($BR$3:$BR806))</f>
        <v/>
      </c>
      <c r="AZ806" s="13" t="str">
        <f>IF(OR($BR806="",BI806=""),"",COUNT($BR$3:$BR806))</f>
        <v/>
      </c>
      <c r="BA806" s="13" t="str">
        <f>IF(OR($BR806="",BJ806=""),"",COUNT($BR$3:$BR806))</f>
        <v/>
      </c>
      <c r="BB806" s="13" t="str">
        <f>IF(OR($BR806="",BK806=""),"",COUNT($BR$3:$BR806))</f>
        <v/>
      </c>
      <c r="BC806" s="13" t="str">
        <f>IF(OR($BR806="",BL806=""),"",COUNT($BR$3:$BR806))</f>
        <v/>
      </c>
      <c r="BD806" s="13" t="str">
        <f>IF(OR($BR806="",BM806=""),"",COUNT($BR$3:$BR806))</f>
        <v/>
      </c>
      <c r="BE806" s="13" t="str">
        <f>IF(OR($BR806="",BN806=""),"",COUNT($BR$3:$BR806))</f>
        <v/>
      </c>
      <c r="BF806" s="13" t="str">
        <f>IF(OR($BR806="",BO806=""),"",COUNT($BR$3:$BR806))</f>
        <v/>
      </c>
      <c r="BG806" s="66" t="str">
        <f>IF(Z806="","",COUNT($Z$3:Z806))</f>
        <v/>
      </c>
      <c r="BH806" s="13" t="str">
        <f>IF(AO806="","",IF(AO806=BH$2,(SUMIF($BV$3:$BV806,BH$2,$BW$3:$BW806)-SUMIF($BX$3:$BX806,BH$2,$BY$3:$BY806))*AO$1,""))</f>
        <v/>
      </c>
      <c r="BI806" s="13" t="str">
        <f>IF(AP806="","",IF(AP806=BI$2,(SUMIF($BV$3:$BV806,BI$2,$BW$3:$BW806)-SUMIF($BX$3:$BX806,BI$2,$BY$3:$BY806))*AP$1,""))</f>
        <v/>
      </c>
      <c r="BJ806" s="13" t="str">
        <f>IF(AQ806="","",IF(AQ806=BJ$2,(SUMIF($BV$3:$BV806,BJ$2,$BW$3:$BW806)-SUMIF($BX$3:$BX806,BJ$2,$BY$3:$BY806))*AQ$1,""))</f>
        <v/>
      </c>
      <c r="BK806" s="13" t="str">
        <f>IF(AR806="","",IF(AR806=BK$2,(SUMIF($BV$3:$BV806,BK$2,$BW$3:$BW806)-SUMIF($BX$3:$BX806,BK$2,$BY$3:$BY806))*AR$1,""))</f>
        <v/>
      </c>
      <c r="BL806" s="13" t="str">
        <f>IF(AS806="","",IF(AS806=BL$2,(SUMIF($BV$3:$BV806,BL$2,$BW$3:$BW806)-SUMIF($BX$3:$BX806,BL$2,$BY$3:$BY806))*AS$1,""))</f>
        <v/>
      </c>
      <c r="BM806" s="13" t="str">
        <f>IF(AT806="","",IF(AT806=BM$2,(SUMIF($BV$3:$BV806,BM$2,$BW$3:$BW806)-SUMIF($BX$3:$BX806,BM$2,$BY$3:$BY806))*AT$1,""))</f>
        <v/>
      </c>
      <c r="BN806" s="13" t="str">
        <f>IF(AU806="","",IF(AU806=BN$2,(SUMIF($BV$3:$BV806,BN$2,$BW$3:$BW806)-SUMIF($BX$3:$BX806,BN$2,$BY$3:$BY806))*AU$1,""))</f>
        <v/>
      </c>
      <c r="BO806" s="13" t="str">
        <f>IF(AV806="","",IF(AV806=BO$2,(SUMIF($BV$3:$BV806,BO$2,$BW$3:$BW806)-SUMIF($BX$3:$BX806,BO$2,$BY$3:$BY806))*AV$1,""))</f>
        <v/>
      </c>
      <c r="BP806" s="69"/>
      <c r="BQ806" s="13" t="str">
        <f t="shared" si="471"/>
        <v/>
      </c>
      <c r="BR806" s="75" t="str">
        <f t="shared" si="458"/>
        <v/>
      </c>
      <c r="BS806" s="33" t="str">
        <f t="shared" si="459"/>
        <v/>
      </c>
      <c r="BT806" s="42" t="str">
        <f t="shared" si="460"/>
        <v/>
      </c>
      <c r="BU806" s="38" t="str">
        <f t="shared" si="461"/>
        <v/>
      </c>
      <c r="BV806" s="30" t="str">
        <f t="shared" si="477"/>
        <v/>
      </c>
      <c r="BW806" s="36" t="str">
        <f t="shared" si="478"/>
        <v/>
      </c>
      <c r="BX806" s="36" t="str">
        <f t="shared" si="479"/>
        <v/>
      </c>
      <c r="BY806" s="45" t="str">
        <f t="shared" si="480"/>
        <v/>
      </c>
      <c r="BZ806" s="12" t="str">
        <f t="shared" si="462"/>
        <v/>
      </c>
      <c r="CA806" s="47" t="str">
        <f t="shared" si="463"/>
        <v/>
      </c>
      <c r="CB806" s="32" t="str">
        <f t="shared" si="464"/>
        <v/>
      </c>
      <c r="CC806" s="32" t="str">
        <f t="shared" si="465"/>
        <v/>
      </c>
      <c r="CD806" s="32" t="str">
        <f t="shared" si="466"/>
        <v/>
      </c>
      <c r="CE806" s="48"/>
      <c r="CF806" s="32" t="str">
        <f t="shared" si="472"/>
        <v/>
      </c>
      <c r="CG806" s="32" t="str">
        <f t="shared" si="473"/>
        <v/>
      </c>
      <c r="CH806" s="48"/>
    </row>
    <row r="807" spans="2:86" ht="30" customHeight="1" x14ac:dyDescent="0.2">
      <c r="B807" s="155"/>
      <c r="C807" s="117"/>
      <c r="D807" s="53"/>
      <c r="E807" s="68"/>
      <c r="F807" s="54"/>
      <c r="G807" s="54"/>
      <c r="H807" s="55"/>
      <c r="I807" s="71"/>
      <c r="J807" s="73"/>
      <c r="K807" s="56"/>
      <c r="L807" s="76" t="str">
        <f t="shared" si="483"/>
        <v/>
      </c>
      <c r="M807" s="77" t="str">
        <f t="shared" si="467"/>
        <v/>
      </c>
      <c r="N807" s="130" t="str">
        <f t="shared" si="468"/>
        <v/>
      </c>
      <c r="O807" s="131" t="str">
        <f t="shared" si="485"/>
        <v/>
      </c>
      <c r="P807" s="131" t="str">
        <f t="shared" si="485"/>
        <v/>
      </c>
      <c r="Q807" s="131" t="str">
        <f t="shared" si="485"/>
        <v/>
      </c>
      <c r="R807" s="131" t="str">
        <f t="shared" si="485"/>
        <v/>
      </c>
      <c r="S807" s="131" t="str">
        <f t="shared" si="485"/>
        <v/>
      </c>
      <c r="T807" s="131" t="str">
        <f t="shared" si="485"/>
        <v/>
      </c>
      <c r="U807" s="131" t="str">
        <f t="shared" si="485"/>
        <v/>
      </c>
      <c r="V807" s="14"/>
      <c r="W807" s="17" t="str">
        <f>IF(C807="",IF(OR(AND($H807&lt;&gt;"",C807=""),AND($F806=$F807,$AK807&lt;&gt;""),COUNTA($H$3:$H$100002)&gt;COUNTA($H$3:$H807),$AE807&lt;&gt;""),W806,""),C807)</f>
        <v/>
      </c>
      <c r="X807" s="17" t="str">
        <f>IF(D807="",IF(OR(AND($H807&lt;&gt;"",D807=""),AND($F806=$F807,$AK807&lt;&gt;""),COUNTA($H$3:$H$100002)&gt;COUNTA($H$3:$H807),$AE807&lt;&gt;""),X806,""),D807)</f>
        <v/>
      </c>
      <c r="Y807" s="17" t="str">
        <f>IF(E807="",IF(OR(AND($H807&lt;&gt;"",E807=""),AND($F806=$F807,$AK807&lt;&gt;""),COUNTA($H$3:$H$100002)&gt;COUNTA($H$3:$H807),$AE807&lt;&gt;""),Y806,""),E807)</f>
        <v/>
      </c>
      <c r="Z807" s="27" t="str">
        <f t="shared" si="484"/>
        <v/>
      </c>
      <c r="AA807" s="2" t="str">
        <f>IF(F807="","",COUNTA($F$3:F807))</f>
        <v/>
      </c>
      <c r="AB807" s="3" t="str">
        <f>IF(F807="","",IFERROR(IF(F807&lt;&gt;"",IFERROR(INDEX(設定!$C$3:$C$303,MATCH(F807,設定!$C$3:$C$303,0),0),INDEX(設定!$C$3:$C$303,MATCH("*"&amp;F807&amp;"*",設定!$C$3:$C$303,0),0)),""),"エラー"))</f>
        <v/>
      </c>
      <c r="AC807" s="2" t="str">
        <f>IF(G807="","",COUNTA($G$3:G807))</f>
        <v/>
      </c>
      <c r="AD807" s="3" t="str">
        <f>IF(G807="","",IFERROR(IF(G807&lt;&gt;"",IFERROR(INDEX(設定!$C$3:$C$303,MATCH(G807,設定!$C$3:$C$303,0),0),INDEX(設定!$C$3:$C$303,MATCH("*"&amp;G807&amp;"*",設定!$C$3:$C$303,0),0)),""),"エラー"))</f>
        <v/>
      </c>
      <c r="AE807" s="3" t="str">
        <f>IFERROR(IF(AB807="",IF(AND(H807&lt;&gt;"",F807=""),INDEX(AB$3:AB807,MATCH(MAX(AA$3:AA807),AA$3:AA807,0),0),""),AB807),"")</f>
        <v/>
      </c>
      <c r="AF807" s="3" t="str">
        <f>IFERROR(IF(AD807="",IF(AND(H807&lt;&gt;"",G807=""),INDEX(AD$3:AD807,MATCH(MAX(AC$3:AC807),AC$3:AC807,0),0),""),AD807),"")</f>
        <v/>
      </c>
      <c r="AG807" s="2" t="str">
        <f>IF(AH807="","",IF(OR(AH807=AH806,AH807=AH808),IF(AND(E807="",AB807="",AG806&lt;&gt;""),MAX($AG$3:AG806),MAX($AG$3:AG806)+1),IF(AH806=AH807,AG806,MAX($AG$3:AG806)+1)))</f>
        <v/>
      </c>
      <c r="AH807" s="12" t="str">
        <f t="shared" si="469"/>
        <v/>
      </c>
      <c r="AI807" s="12" t="str">
        <f t="shared" si="475"/>
        <v/>
      </c>
      <c r="AJ807" s="13" t="str">
        <f t="shared" si="453"/>
        <v/>
      </c>
      <c r="AK807" s="13" t="str">
        <f t="shared" si="454"/>
        <v/>
      </c>
      <c r="AL807" s="13" t="str">
        <f>IF(OR(AJ807="",COUNTIF($AH$3:AH807,AH807)&lt;&gt;COUNTIF(AH$3:AH$100002,AH807)),"",SUMIF(AH$3:AH$100002,AH807,AJ$3:AJ$100002))</f>
        <v/>
      </c>
      <c r="AM807" s="13" t="str">
        <f>IF(OR(AK807="",COUNTIF($AH$3:AH807,AH807)&lt;&gt;COUNTIF(AH$3:AH$100002,AH807)),"",SUMIF(AH$3:AH$100002,AH807,AK$3:AK$100002))</f>
        <v/>
      </c>
      <c r="AO807" s="13" t="str">
        <f t="shared" si="470"/>
        <v/>
      </c>
      <c r="AP807" s="13" t="str">
        <f t="shared" si="470"/>
        <v/>
      </c>
      <c r="AQ807" s="13" t="str">
        <f t="shared" si="470"/>
        <v/>
      </c>
      <c r="AR807" s="13" t="str">
        <f t="shared" si="455"/>
        <v/>
      </c>
      <c r="AS807" s="13" t="str">
        <f t="shared" si="455"/>
        <v/>
      </c>
      <c r="AT807" s="13" t="str">
        <f t="shared" si="455"/>
        <v/>
      </c>
      <c r="AU807" s="13" t="str">
        <f t="shared" si="455"/>
        <v/>
      </c>
      <c r="AV807" s="13" t="str">
        <f t="shared" si="476"/>
        <v/>
      </c>
      <c r="AW807" s="86" t="str">
        <f t="shared" si="456"/>
        <v/>
      </c>
      <c r="AX807" s="59" t="str">
        <f t="shared" si="457"/>
        <v/>
      </c>
      <c r="AY807" s="63" t="str">
        <f>IF(OR($BR807="",BH807=""),"",COUNT($BR$3:$BR807))</f>
        <v/>
      </c>
      <c r="AZ807" s="13" t="str">
        <f>IF(OR($BR807="",BI807=""),"",COUNT($BR$3:$BR807))</f>
        <v/>
      </c>
      <c r="BA807" s="13" t="str">
        <f>IF(OR($BR807="",BJ807=""),"",COUNT($BR$3:$BR807))</f>
        <v/>
      </c>
      <c r="BB807" s="13" t="str">
        <f>IF(OR($BR807="",BK807=""),"",COUNT($BR$3:$BR807))</f>
        <v/>
      </c>
      <c r="BC807" s="13" t="str">
        <f>IF(OR($BR807="",BL807=""),"",COUNT($BR$3:$BR807))</f>
        <v/>
      </c>
      <c r="BD807" s="13" t="str">
        <f>IF(OR($BR807="",BM807=""),"",COUNT($BR$3:$BR807))</f>
        <v/>
      </c>
      <c r="BE807" s="13" t="str">
        <f>IF(OR($BR807="",BN807=""),"",COUNT($BR$3:$BR807))</f>
        <v/>
      </c>
      <c r="BF807" s="13" t="str">
        <f>IF(OR($BR807="",BO807=""),"",COUNT($BR$3:$BR807))</f>
        <v/>
      </c>
      <c r="BG807" s="66" t="str">
        <f>IF(Z807="","",COUNT($Z$3:Z807))</f>
        <v/>
      </c>
      <c r="BH807" s="13" t="str">
        <f>IF(AO807="","",IF(AO807=BH$2,(SUMIF($BV$3:$BV807,BH$2,$BW$3:$BW807)-SUMIF($BX$3:$BX807,BH$2,$BY$3:$BY807))*AO$1,""))</f>
        <v/>
      </c>
      <c r="BI807" s="13" t="str">
        <f>IF(AP807="","",IF(AP807=BI$2,(SUMIF($BV$3:$BV807,BI$2,$BW$3:$BW807)-SUMIF($BX$3:$BX807,BI$2,$BY$3:$BY807))*AP$1,""))</f>
        <v/>
      </c>
      <c r="BJ807" s="13" t="str">
        <f>IF(AQ807="","",IF(AQ807=BJ$2,(SUMIF($BV$3:$BV807,BJ$2,$BW$3:$BW807)-SUMIF($BX$3:$BX807,BJ$2,$BY$3:$BY807))*AQ$1,""))</f>
        <v/>
      </c>
      <c r="BK807" s="13" t="str">
        <f>IF(AR807="","",IF(AR807=BK$2,(SUMIF($BV$3:$BV807,BK$2,$BW$3:$BW807)-SUMIF($BX$3:$BX807,BK$2,$BY$3:$BY807))*AR$1,""))</f>
        <v/>
      </c>
      <c r="BL807" s="13" t="str">
        <f>IF(AS807="","",IF(AS807=BL$2,(SUMIF($BV$3:$BV807,BL$2,$BW$3:$BW807)-SUMIF($BX$3:$BX807,BL$2,$BY$3:$BY807))*AS$1,""))</f>
        <v/>
      </c>
      <c r="BM807" s="13" t="str">
        <f>IF(AT807="","",IF(AT807=BM$2,(SUMIF($BV$3:$BV807,BM$2,$BW$3:$BW807)-SUMIF($BX$3:$BX807,BM$2,$BY$3:$BY807))*AT$1,""))</f>
        <v/>
      </c>
      <c r="BN807" s="13" t="str">
        <f>IF(AU807="","",IF(AU807=BN$2,(SUMIF($BV$3:$BV807,BN$2,$BW$3:$BW807)-SUMIF($BX$3:$BX807,BN$2,$BY$3:$BY807))*AU$1,""))</f>
        <v/>
      </c>
      <c r="BO807" s="13" t="str">
        <f>IF(AV807="","",IF(AV807=BO$2,(SUMIF($BV$3:$BV807,BO$2,$BW$3:$BW807)-SUMIF($BX$3:$BX807,BO$2,$BY$3:$BY807))*AV$1,""))</f>
        <v/>
      </c>
      <c r="BP807" s="69"/>
      <c r="BQ807" s="13" t="str">
        <f t="shared" si="471"/>
        <v/>
      </c>
      <c r="BR807" s="75" t="str">
        <f t="shared" si="458"/>
        <v/>
      </c>
      <c r="BS807" s="33" t="str">
        <f t="shared" si="459"/>
        <v/>
      </c>
      <c r="BT807" s="42" t="str">
        <f t="shared" si="460"/>
        <v/>
      </c>
      <c r="BU807" s="38" t="str">
        <f t="shared" si="461"/>
        <v/>
      </c>
      <c r="BV807" s="30" t="str">
        <f t="shared" si="477"/>
        <v/>
      </c>
      <c r="BW807" s="36" t="str">
        <f t="shared" si="478"/>
        <v/>
      </c>
      <c r="BX807" s="36" t="str">
        <f t="shared" si="479"/>
        <v/>
      </c>
      <c r="BY807" s="45" t="str">
        <f t="shared" si="480"/>
        <v/>
      </c>
      <c r="BZ807" s="12" t="str">
        <f t="shared" si="462"/>
        <v/>
      </c>
      <c r="CA807" s="47" t="str">
        <f t="shared" si="463"/>
        <v/>
      </c>
      <c r="CB807" s="32" t="str">
        <f t="shared" si="464"/>
        <v/>
      </c>
      <c r="CC807" s="32" t="str">
        <f t="shared" si="465"/>
        <v/>
      </c>
      <c r="CD807" s="32" t="str">
        <f t="shared" si="466"/>
        <v/>
      </c>
      <c r="CE807" s="48"/>
      <c r="CF807" s="32" t="str">
        <f t="shared" si="472"/>
        <v/>
      </c>
      <c r="CG807" s="32" t="str">
        <f t="shared" si="473"/>
        <v/>
      </c>
      <c r="CH807" s="48"/>
    </row>
    <row r="808" spans="2:86" ht="30" customHeight="1" x14ac:dyDescent="0.2">
      <c r="B808" s="155"/>
      <c r="C808" s="117"/>
      <c r="D808" s="53"/>
      <c r="E808" s="68"/>
      <c r="F808" s="54"/>
      <c r="G808" s="54"/>
      <c r="H808" s="55"/>
      <c r="I808" s="71"/>
      <c r="J808" s="73"/>
      <c r="K808" s="56"/>
      <c r="L808" s="76" t="str">
        <f t="shared" si="483"/>
        <v/>
      </c>
      <c r="M808" s="77" t="str">
        <f t="shared" si="467"/>
        <v/>
      </c>
      <c r="N808" s="130" t="str">
        <f t="shared" si="468"/>
        <v/>
      </c>
      <c r="O808" s="131" t="str">
        <f t="shared" si="485"/>
        <v/>
      </c>
      <c r="P808" s="131" t="str">
        <f t="shared" si="485"/>
        <v/>
      </c>
      <c r="Q808" s="131" t="str">
        <f t="shared" si="485"/>
        <v/>
      </c>
      <c r="R808" s="131" t="str">
        <f t="shared" si="485"/>
        <v/>
      </c>
      <c r="S808" s="131" t="str">
        <f t="shared" si="485"/>
        <v/>
      </c>
      <c r="T808" s="131" t="str">
        <f t="shared" si="485"/>
        <v/>
      </c>
      <c r="U808" s="131" t="str">
        <f t="shared" si="485"/>
        <v/>
      </c>
      <c r="V808" s="14"/>
      <c r="W808" s="17" t="str">
        <f>IF(C808="",IF(OR(AND($H808&lt;&gt;"",C808=""),AND($F807=$F808,$AK808&lt;&gt;""),COUNTA($H$3:$H$100002)&gt;COUNTA($H$3:$H808),$AE808&lt;&gt;""),W807,""),C808)</f>
        <v/>
      </c>
      <c r="X808" s="17" t="str">
        <f>IF(D808="",IF(OR(AND($H808&lt;&gt;"",D808=""),AND($F807=$F808,$AK808&lt;&gt;""),COUNTA($H$3:$H$100002)&gt;COUNTA($H$3:$H808),$AE808&lt;&gt;""),X807,""),D808)</f>
        <v/>
      </c>
      <c r="Y808" s="17" t="str">
        <f>IF(E808="",IF(OR(AND($H808&lt;&gt;"",E808=""),AND($F807=$F808,$AK808&lt;&gt;""),COUNTA($H$3:$H$100002)&gt;COUNTA($H$3:$H808),$AE808&lt;&gt;""),Y807,""),E808)</f>
        <v/>
      </c>
      <c r="Z808" s="27" t="str">
        <f t="shared" si="484"/>
        <v/>
      </c>
      <c r="AA808" s="2" t="str">
        <f>IF(F808="","",COUNTA($F$3:F808))</f>
        <v/>
      </c>
      <c r="AB808" s="3" t="str">
        <f>IF(F808="","",IFERROR(IF(F808&lt;&gt;"",IFERROR(INDEX(設定!$C$3:$C$303,MATCH(F808,設定!$C$3:$C$303,0),0),INDEX(設定!$C$3:$C$303,MATCH("*"&amp;F808&amp;"*",設定!$C$3:$C$303,0),0)),""),"エラー"))</f>
        <v/>
      </c>
      <c r="AC808" s="2" t="str">
        <f>IF(G808="","",COUNTA($G$3:G808))</f>
        <v/>
      </c>
      <c r="AD808" s="3" t="str">
        <f>IF(G808="","",IFERROR(IF(G808&lt;&gt;"",IFERROR(INDEX(設定!$C$3:$C$303,MATCH(G808,設定!$C$3:$C$303,0),0),INDEX(設定!$C$3:$C$303,MATCH("*"&amp;G808&amp;"*",設定!$C$3:$C$303,0),0)),""),"エラー"))</f>
        <v/>
      </c>
      <c r="AE808" s="3" t="str">
        <f>IFERROR(IF(AB808="",IF(AND(H808&lt;&gt;"",F808=""),INDEX(AB$3:AB808,MATCH(MAX(AA$3:AA808),AA$3:AA808,0),0),""),AB808),"")</f>
        <v/>
      </c>
      <c r="AF808" s="3" t="str">
        <f>IFERROR(IF(AD808="",IF(AND(H808&lt;&gt;"",G808=""),INDEX(AD$3:AD808,MATCH(MAX(AC$3:AC808),AC$3:AC808,0),0),""),AD808),"")</f>
        <v/>
      </c>
      <c r="AG808" s="2" t="str">
        <f>IF(AH808="","",IF(OR(AH808=AH807,AH808=AH809),IF(AND(E808="",AB808="",AG807&lt;&gt;""),MAX($AG$3:AG807),MAX($AG$3:AG807)+1),IF(AH807=AH808,AG807,MAX($AG$3:AG807)+1)))</f>
        <v/>
      </c>
      <c r="AH808" s="12" t="str">
        <f t="shared" si="469"/>
        <v/>
      </c>
      <c r="AI808" s="12" t="str">
        <f t="shared" si="475"/>
        <v/>
      </c>
      <c r="AJ808" s="13" t="str">
        <f t="shared" si="453"/>
        <v/>
      </c>
      <c r="AK808" s="13" t="str">
        <f t="shared" si="454"/>
        <v/>
      </c>
      <c r="AL808" s="13" t="str">
        <f>IF(OR(AJ808="",COUNTIF($AH$3:AH808,AH808)&lt;&gt;COUNTIF(AH$3:AH$100002,AH808)),"",SUMIF(AH$3:AH$100002,AH808,AJ$3:AJ$100002))</f>
        <v/>
      </c>
      <c r="AM808" s="13" t="str">
        <f>IF(OR(AK808="",COUNTIF($AH$3:AH808,AH808)&lt;&gt;COUNTIF(AH$3:AH$100002,AH808)),"",SUMIF(AH$3:AH$100002,AH808,AK$3:AK$100002))</f>
        <v/>
      </c>
      <c r="AO808" s="13" t="str">
        <f t="shared" si="470"/>
        <v/>
      </c>
      <c r="AP808" s="13" t="str">
        <f t="shared" si="470"/>
        <v/>
      </c>
      <c r="AQ808" s="13" t="str">
        <f t="shared" si="470"/>
        <v/>
      </c>
      <c r="AR808" s="13" t="str">
        <f t="shared" si="455"/>
        <v/>
      </c>
      <c r="AS808" s="13" t="str">
        <f t="shared" si="455"/>
        <v/>
      </c>
      <c r="AT808" s="13" t="str">
        <f t="shared" si="455"/>
        <v/>
      </c>
      <c r="AU808" s="13" t="str">
        <f t="shared" si="455"/>
        <v/>
      </c>
      <c r="AV808" s="13" t="str">
        <f t="shared" si="476"/>
        <v/>
      </c>
      <c r="AW808" s="86" t="str">
        <f t="shared" si="456"/>
        <v/>
      </c>
      <c r="AX808" s="59" t="str">
        <f t="shared" si="457"/>
        <v/>
      </c>
      <c r="AY808" s="63" t="str">
        <f>IF(OR($BR808="",BH808=""),"",COUNT($BR$3:$BR808))</f>
        <v/>
      </c>
      <c r="AZ808" s="13" t="str">
        <f>IF(OR($BR808="",BI808=""),"",COUNT($BR$3:$BR808))</f>
        <v/>
      </c>
      <c r="BA808" s="13" t="str">
        <f>IF(OR($BR808="",BJ808=""),"",COUNT($BR$3:$BR808))</f>
        <v/>
      </c>
      <c r="BB808" s="13" t="str">
        <f>IF(OR($BR808="",BK808=""),"",COUNT($BR$3:$BR808))</f>
        <v/>
      </c>
      <c r="BC808" s="13" t="str">
        <f>IF(OR($BR808="",BL808=""),"",COUNT($BR$3:$BR808))</f>
        <v/>
      </c>
      <c r="BD808" s="13" t="str">
        <f>IF(OR($BR808="",BM808=""),"",COUNT($BR$3:$BR808))</f>
        <v/>
      </c>
      <c r="BE808" s="13" t="str">
        <f>IF(OR($BR808="",BN808=""),"",COUNT($BR$3:$BR808))</f>
        <v/>
      </c>
      <c r="BF808" s="13" t="str">
        <f>IF(OR($BR808="",BO808=""),"",COUNT($BR$3:$BR808))</f>
        <v/>
      </c>
      <c r="BG808" s="66" t="str">
        <f>IF(Z808="","",COUNT($Z$3:Z808))</f>
        <v/>
      </c>
      <c r="BH808" s="13" t="str">
        <f>IF(AO808="","",IF(AO808=BH$2,(SUMIF($BV$3:$BV808,BH$2,$BW$3:$BW808)-SUMIF($BX$3:$BX808,BH$2,$BY$3:$BY808))*AO$1,""))</f>
        <v/>
      </c>
      <c r="BI808" s="13" t="str">
        <f>IF(AP808="","",IF(AP808=BI$2,(SUMIF($BV$3:$BV808,BI$2,$BW$3:$BW808)-SUMIF($BX$3:$BX808,BI$2,$BY$3:$BY808))*AP$1,""))</f>
        <v/>
      </c>
      <c r="BJ808" s="13" t="str">
        <f>IF(AQ808="","",IF(AQ808=BJ$2,(SUMIF($BV$3:$BV808,BJ$2,$BW$3:$BW808)-SUMIF($BX$3:$BX808,BJ$2,$BY$3:$BY808))*AQ$1,""))</f>
        <v/>
      </c>
      <c r="BK808" s="13" t="str">
        <f>IF(AR808="","",IF(AR808=BK$2,(SUMIF($BV$3:$BV808,BK$2,$BW$3:$BW808)-SUMIF($BX$3:$BX808,BK$2,$BY$3:$BY808))*AR$1,""))</f>
        <v/>
      </c>
      <c r="BL808" s="13" t="str">
        <f>IF(AS808="","",IF(AS808=BL$2,(SUMIF($BV$3:$BV808,BL$2,$BW$3:$BW808)-SUMIF($BX$3:$BX808,BL$2,$BY$3:$BY808))*AS$1,""))</f>
        <v/>
      </c>
      <c r="BM808" s="13" t="str">
        <f>IF(AT808="","",IF(AT808=BM$2,(SUMIF($BV$3:$BV808,BM$2,$BW$3:$BW808)-SUMIF($BX$3:$BX808,BM$2,$BY$3:$BY808))*AT$1,""))</f>
        <v/>
      </c>
      <c r="BN808" s="13" t="str">
        <f>IF(AU808="","",IF(AU808=BN$2,(SUMIF($BV$3:$BV808,BN$2,$BW$3:$BW808)-SUMIF($BX$3:$BX808,BN$2,$BY$3:$BY808))*AU$1,""))</f>
        <v/>
      </c>
      <c r="BO808" s="13" t="str">
        <f>IF(AV808="","",IF(AV808=BO$2,(SUMIF($BV$3:$BV808,BO$2,$BW$3:$BW808)-SUMIF($BX$3:$BX808,BO$2,$BY$3:$BY808))*AV$1,""))</f>
        <v/>
      </c>
      <c r="BP808" s="69"/>
      <c r="BQ808" s="13" t="str">
        <f t="shared" si="471"/>
        <v/>
      </c>
      <c r="BR808" s="75" t="str">
        <f t="shared" si="458"/>
        <v/>
      </c>
      <c r="BS808" s="33" t="str">
        <f t="shared" si="459"/>
        <v/>
      </c>
      <c r="BT808" s="42" t="str">
        <f t="shared" si="460"/>
        <v/>
      </c>
      <c r="BU808" s="38" t="str">
        <f t="shared" si="461"/>
        <v/>
      </c>
      <c r="BV808" s="30" t="str">
        <f t="shared" si="477"/>
        <v/>
      </c>
      <c r="BW808" s="36" t="str">
        <f t="shared" si="478"/>
        <v/>
      </c>
      <c r="BX808" s="36" t="str">
        <f t="shared" si="479"/>
        <v/>
      </c>
      <c r="BY808" s="45" t="str">
        <f t="shared" si="480"/>
        <v/>
      </c>
      <c r="BZ808" s="12" t="str">
        <f t="shared" si="462"/>
        <v/>
      </c>
      <c r="CA808" s="47" t="str">
        <f t="shared" si="463"/>
        <v/>
      </c>
      <c r="CB808" s="32" t="str">
        <f t="shared" si="464"/>
        <v/>
      </c>
      <c r="CC808" s="32" t="str">
        <f t="shared" si="465"/>
        <v/>
      </c>
      <c r="CD808" s="32" t="str">
        <f t="shared" si="466"/>
        <v/>
      </c>
      <c r="CE808" s="48"/>
      <c r="CF808" s="32" t="str">
        <f t="shared" si="472"/>
        <v/>
      </c>
      <c r="CG808" s="32" t="str">
        <f t="shared" si="473"/>
        <v/>
      </c>
      <c r="CH808" s="48"/>
    </row>
    <row r="809" spans="2:86" ht="30" customHeight="1" x14ac:dyDescent="0.2">
      <c r="B809" s="155"/>
      <c r="C809" s="117"/>
      <c r="D809" s="53"/>
      <c r="E809" s="68"/>
      <c r="F809" s="54"/>
      <c r="G809" s="54"/>
      <c r="H809" s="55"/>
      <c r="I809" s="71"/>
      <c r="J809" s="73"/>
      <c r="K809" s="56"/>
      <c r="L809" s="76" t="str">
        <f t="shared" si="483"/>
        <v/>
      </c>
      <c r="M809" s="77" t="str">
        <f t="shared" si="467"/>
        <v/>
      </c>
      <c r="N809" s="130" t="str">
        <f t="shared" si="468"/>
        <v/>
      </c>
      <c r="O809" s="131" t="str">
        <f t="shared" si="485"/>
        <v/>
      </c>
      <c r="P809" s="131" t="str">
        <f t="shared" si="485"/>
        <v/>
      </c>
      <c r="Q809" s="131" t="str">
        <f t="shared" si="485"/>
        <v/>
      </c>
      <c r="R809" s="131" t="str">
        <f t="shared" si="485"/>
        <v/>
      </c>
      <c r="S809" s="131" t="str">
        <f t="shared" si="485"/>
        <v/>
      </c>
      <c r="T809" s="131" t="str">
        <f t="shared" si="485"/>
        <v/>
      </c>
      <c r="U809" s="131" t="str">
        <f t="shared" si="485"/>
        <v/>
      </c>
      <c r="V809" s="14"/>
      <c r="W809" s="17" t="str">
        <f>IF(C809="",IF(OR(AND($H809&lt;&gt;"",C809=""),AND($F808=$F809,$AK809&lt;&gt;""),COUNTA($H$3:$H$100002)&gt;COUNTA($H$3:$H809),$AE809&lt;&gt;""),W808,""),C809)</f>
        <v/>
      </c>
      <c r="X809" s="17" t="str">
        <f>IF(D809="",IF(OR(AND($H809&lt;&gt;"",D809=""),AND($F808=$F809,$AK809&lt;&gt;""),COUNTA($H$3:$H$100002)&gt;COUNTA($H$3:$H809),$AE809&lt;&gt;""),X808,""),D809)</f>
        <v/>
      </c>
      <c r="Y809" s="17" t="str">
        <f>IF(E809="",IF(OR(AND($H809&lt;&gt;"",E809=""),AND($F808=$F809,$AK809&lt;&gt;""),COUNTA($H$3:$H$100002)&gt;COUNTA($H$3:$H809),$AE809&lt;&gt;""),Y808,""),E809)</f>
        <v/>
      </c>
      <c r="Z809" s="27" t="str">
        <f t="shared" si="484"/>
        <v/>
      </c>
      <c r="AA809" s="2" t="str">
        <f>IF(F809="","",COUNTA($F$3:F809))</f>
        <v/>
      </c>
      <c r="AB809" s="3" t="str">
        <f>IF(F809="","",IFERROR(IF(F809&lt;&gt;"",IFERROR(INDEX(設定!$C$3:$C$303,MATCH(F809,設定!$C$3:$C$303,0),0),INDEX(設定!$C$3:$C$303,MATCH("*"&amp;F809&amp;"*",設定!$C$3:$C$303,0),0)),""),"エラー"))</f>
        <v/>
      </c>
      <c r="AC809" s="2" t="str">
        <f>IF(G809="","",COUNTA($G$3:G809))</f>
        <v/>
      </c>
      <c r="AD809" s="3" t="str">
        <f>IF(G809="","",IFERROR(IF(G809&lt;&gt;"",IFERROR(INDEX(設定!$C$3:$C$303,MATCH(G809,設定!$C$3:$C$303,0),0),INDEX(設定!$C$3:$C$303,MATCH("*"&amp;G809&amp;"*",設定!$C$3:$C$303,0),0)),""),"エラー"))</f>
        <v/>
      </c>
      <c r="AE809" s="3" t="str">
        <f>IFERROR(IF(AB809="",IF(AND(H809&lt;&gt;"",F809=""),INDEX(AB$3:AB809,MATCH(MAX(AA$3:AA809),AA$3:AA809,0),0),""),AB809),"")</f>
        <v/>
      </c>
      <c r="AF809" s="3" t="str">
        <f>IFERROR(IF(AD809="",IF(AND(H809&lt;&gt;"",G809=""),INDEX(AD$3:AD809,MATCH(MAX(AC$3:AC809),AC$3:AC809,0),0),""),AD809),"")</f>
        <v/>
      </c>
      <c r="AG809" s="2" t="str">
        <f>IF(AH809="","",IF(OR(AH809=AH808,AH809=AH810),IF(AND(E809="",AB809="",AG808&lt;&gt;""),MAX($AG$3:AG808),MAX($AG$3:AG808)+1),IF(AH808=AH809,AG808,MAX($AG$3:AG808)+1)))</f>
        <v/>
      </c>
      <c r="AH809" s="12" t="str">
        <f t="shared" si="469"/>
        <v/>
      </c>
      <c r="AI809" s="12" t="str">
        <f t="shared" si="475"/>
        <v/>
      </c>
      <c r="AJ809" s="13" t="str">
        <f t="shared" si="453"/>
        <v/>
      </c>
      <c r="AK809" s="13" t="str">
        <f t="shared" si="454"/>
        <v/>
      </c>
      <c r="AL809" s="13" t="str">
        <f>IF(OR(AJ809="",COUNTIF($AH$3:AH809,AH809)&lt;&gt;COUNTIF(AH$3:AH$100002,AH809)),"",SUMIF(AH$3:AH$100002,AH809,AJ$3:AJ$100002))</f>
        <v/>
      </c>
      <c r="AM809" s="13" t="str">
        <f>IF(OR(AK809="",COUNTIF($AH$3:AH809,AH809)&lt;&gt;COUNTIF(AH$3:AH$100002,AH809)),"",SUMIF(AH$3:AH$100002,AH809,AK$3:AK$100002))</f>
        <v/>
      </c>
      <c r="AO809" s="13" t="str">
        <f t="shared" si="470"/>
        <v/>
      </c>
      <c r="AP809" s="13" t="str">
        <f t="shared" si="470"/>
        <v/>
      </c>
      <c r="AQ809" s="13" t="str">
        <f t="shared" si="470"/>
        <v/>
      </c>
      <c r="AR809" s="13" t="str">
        <f t="shared" si="455"/>
        <v/>
      </c>
      <c r="AS809" s="13" t="str">
        <f t="shared" si="455"/>
        <v/>
      </c>
      <c r="AT809" s="13" t="str">
        <f t="shared" si="455"/>
        <v/>
      </c>
      <c r="AU809" s="13" t="str">
        <f t="shared" si="455"/>
        <v/>
      </c>
      <c r="AV809" s="13" t="str">
        <f t="shared" si="476"/>
        <v/>
      </c>
      <c r="AW809" s="86" t="str">
        <f t="shared" si="456"/>
        <v/>
      </c>
      <c r="AX809" s="59" t="str">
        <f t="shared" si="457"/>
        <v/>
      </c>
      <c r="AY809" s="63" t="str">
        <f>IF(OR($BR809="",BH809=""),"",COUNT($BR$3:$BR809))</f>
        <v/>
      </c>
      <c r="AZ809" s="13" t="str">
        <f>IF(OR($BR809="",BI809=""),"",COUNT($BR$3:$BR809))</f>
        <v/>
      </c>
      <c r="BA809" s="13" t="str">
        <f>IF(OR($BR809="",BJ809=""),"",COUNT($BR$3:$BR809))</f>
        <v/>
      </c>
      <c r="BB809" s="13" t="str">
        <f>IF(OR($BR809="",BK809=""),"",COUNT($BR$3:$BR809))</f>
        <v/>
      </c>
      <c r="BC809" s="13" t="str">
        <f>IF(OR($BR809="",BL809=""),"",COUNT($BR$3:$BR809))</f>
        <v/>
      </c>
      <c r="BD809" s="13" t="str">
        <f>IF(OR($BR809="",BM809=""),"",COUNT($BR$3:$BR809))</f>
        <v/>
      </c>
      <c r="BE809" s="13" t="str">
        <f>IF(OR($BR809="",BN809=""),"",COUNT($BR$3:$BR809))</f>
        <v/>
      </c>
      <c r="BF809" s="13" t="str">
        <f>IF(OR($BR809="",BO809=""),"",COUNT($BR$3:$BR809))</f>
        <v/>
      </c>
      <c r="BG809" s="66" t="str">
        <f>IF(Z809="","",COUNT($Z$3:Z809))</f>
        <v/>
      </c>
      <c r="BH809" s="13" t="str">
        <f>IF(AO809="","",IF(AO809=BH$2,(SUMIF($BV$3:$BV809,BH$2,$BW$3:$BW809)-SUMIF($BX$3:$BX809,BH$2,$BY$3:$BY809))*AO$1,""))</f>
        <v/>
      </c>
      <c r="BI809" s="13" t="str">
        <f>IF(AP809="","",IF(AP809=BI$2,(SUMIF($BV$3:$BV809,BI$2,$BW$3:$BW809)-SUMIF($BX$3:$BX809,BI$2,$BY$3:$BY809))*AP$1,""))</f>
        <v/>
      </c>
      <c r="BJ809" s="13" t="str">
        <f>IF(AQ809="","",IF(AQ809=BJ$2,(SUMIF($BV$3:$BV809,BJ$2,$BW$3:$BW809)-SUMIF($BX$3:$BX809,BJ$2,$BY$3:$BY809))*AQ$1,""))</f>
        <v/>
      </c>
      <c r="BK809" s="13" t="str">
        <f>IF(AR809="","",IF(AR809=BK$2,(SUMIF($BV$3:$BV809,BK$2,$BW$3:$BW809)-SUMIF($BX$3:$BX809,BK$2,$BY$3:$BY809))*AR$1,""))</f>
        <v/>
      </c>
      <c r="BL809" s="13" t="str">
        <f>IF(AS809="","",IF(AS809=BL$2,(SUMIF($BV$3:$BV809,BL$2,$BW$3:$BW809)-SUMIF($BX$3:$BX809,BL$2,$BY$3:$BY809))*AS$1,""))</f>
        <v/>
      </c>
      <c r="BM809" s="13" t="str">
        <f>IF(AT809="","",IF(AT809=BM$2,(SUMIF($BV$3:$BV809,BM$2,$BW$3:$BW809)-SUMIF($BX$3:$BX809,BM$2,$BY$3:$BY809))*AT$1,""))</f>
        <v/>
      </c>
      <c r="BN809" s="13" t="str">
        <f>IF(AU809="","",IF(AU809=BN$2,(SUMIF($BV$3:$BV809,BN$2,$BW$3:$BW809)-SUMIF($BX$3:$BX809,BN$2,$BY$3:$BY809))*AU$1,""))</f>
        <v/>
      </c>
      <c r="BO809" s="13" t="str">
        <f>IF(AV809="","",IF(AV809=BO$2,(SUMIF($BV$3:$BV809,BO$2,$BW$3:$BW809)-SUMIF($BX$3:$BX809,BO$2,$BY$3:$BY809))*AV$1,""))</f>
        <v/>
      </c>
      <c r="BP809" s="69"/>
      <c r="BQ809" s="13" t="str">
        <f t="shared" si="471"/>
        <v/>
      </c>
      <c r="BR809" s="75" t="str">
        <f t="shared" si="458"/>
        <v/>
      </c>
      <c r="BS809" s="33" t="str">
        <f t="shared" si="459"/>
        <v/>
      </c>
      <c r="BT809" s="42" t="str">
        <f t="shared" si="460"/>
        <v/>
      </c>
      <c r="BU809" s="38" t="str">
        <f t="shared" si="461"/>
        <v/>
      </c>
      <c r="BV809" s="30" t="str">
        <f t="shared" si="477"/>
        <v/>
      </c>
      <c r="BW809" s="36" t="str">
        <f t="shared" si="478"/>
        <v/>
      </c>
      <c r="BX809" s="36" t="str">
        <f t="shared" si="479"/>
        <v/>
      </c>
      <c r="BY809" s="45" t="str">
        <f t="shared" si="480"/>
        <v/>
      </c>
      <c r="BZ809" s="12" t="str">
        <f t="shared" si="462"/>
        <v/>
      </c>
      <c r="CA809" s="47" t="str">
        <f t="shared" si="463"/>
        <v/>
      </c>
      <c r="CB809" s="32" t="str">
        <f t="shared" si="464"/>
        <v/>
      </c>
      <c r="CC809" s="32" t="str">
        <f t="shared" si="465"/>
        <v/>
      </c>
      <c r="CD809" s="32" t="str">
        <f t="shared" si="466"/>
        <v/>
      </c>
      <c r="CE809" s="48"/>
      <c r="CF809" s="32" t="str">
        <f t="shared" si="472"/>
        <v/>
      </c>
      <c r="CG809" s="32" t="str">
        <f t="shared" si="473"/>
        <v/>
      </c>
      <c r="CH809" s="48"/>
    </row>
    <row r="810" spans="2:86" ht="30" customHeight="1" x14ac:dyDescent="0.2">
      <c r="B810" s="155"/>
      <c r="C810" s="117"/>
      <c r="D810" s="53"/>
      <c r="E810" s="68"/>
      <c r="F810" s="54"/>
      <c r="G810" s="54"/>
      <c r="H810" s="55"/>
      <c r="I810" s="71"/>
      <c r="J810" s="73"/>
      <c r="K810" s="56"/>
      <c r="L810" s="76" t="str">
        <f t="shared" si="483"/>
        <v/>
      </c>
      <c r="M810" s="77" t="str">
        <f t="shared" si="467"/>
        <v/>
      </c>
      <c r="N810" s="130" t="str">
        <f t="shared" si="468"/>
        <v/>
      </c>
      <c r="O810" s="131" t="str">
        <f t="shared" si="485"/>
        <v/>
      </c>
      <c r="P810" s="131" t="str">
        <f t="shared" si="485"/>
        <v/>
      </c>
      <c r="Q810" s="131" t="str">
        <f t="shared" si="485"/>
        <v/>
      </c>
      <c r="R810" s="131" t="str">
        <f t="shared" si="485"/>
        <v/>
      </c>
      <c r="S810" s="131" t="str">
        <f t="shared" si="485"/>
        <v/>
      </c>
      <c r="T810" s="131" t="str">
        <f t="shared" si="485"/>
        <v/>
      </c>
      <c r="U810" s="131" t="str">
        <f t="shared" si="485"/>
        <v/>
      </c>
      <c r="V810" s="14"/>
      <c r="W810" s="17" t="str">
        <f>IF(C810="",IF(OR(AND($H810&lt;&gt;"",C810=""),AND($F809=$F810,$AK810&lt;&gt;""),COUNTA($H$3:$H$100002)&gt;COUNTA($H$3:$H810),$AE810&lt;&gt;""),W809,""),C810)</f>
        <v/>
      </c>
      <c r="X810" s="17" t="str">
        <f>IF(D810="",IF(OR(AND($H810&lt;&gt;"",D810=""),AND($F809=$F810,$AK810&lt;&gt;""),COUNTA($H$3:$H$100002)&gt;COUNTA($H$3:$H810),$AE810&lt;&gt;""),X809,""),D810)</f>
        <v/>
      </c>
      <c r="Y810" s="17" t="str">
        <f>IF(E810="",IF(OR(AND($H810&lt;&gt;"",E810=""),AND($F809=$F810,$AK810&lt;&gt;""),COUNTA($H$3:$H$100002)&gt;COUNTA($H$3:$H810),$AE810&lt;&gt;""),Y809,""),E810)</f>
        <v/>
      </c>
      <c r="Z810" s="27" t="str">
        <f t="shared" si="484"/>
        <v/>
      </c>
      <c r="AA810" s="2" t="str">
        <f>IF(F810="","",COUNTA($F$3:F810))</f>
        <v/>
      </c>
      <c r="AB810" s="3" t="str">
        <f>IF(F810="","",IFERROR(IF(F810&lt;&gt;"",IFERROR(INDEX(設定!$C$3:$C$303,MATCH(F810,設定!$C$3:$C$303,0),0),INDEX(設定!$C$3:$C$303,MATCH("*"&amp;F810&amp;"*",設定!$C$3:$C$303,0),0)),""),"エラー"))</f>
        <v/>
      </c>
      <c r="AC810" s="2" t="str">
        <f>IF(G810="","",COUNTA($G$3:G810))</f>
        <v/>
      </c>
      <c r="AD810" s="3" t="str">
        <f>IF(G810="","",IFERROR(IF(G810&lt;&gt;"",IFERROR(INDEX(設定!$C$3:$C$303,MATCH(G810,設定!$C$3:$C$303,0),0),INDEX(設定!$C$3:$C$303,MATCH("*"&amp;G810&amp;"*",設定!$C$3:$C$303,0),0)),""),"エラー"))</f>
        <v/>
      </c>
      <c r="AE810" s="3" t="str">
        <f>IFERROR(IF(AB810="",IF(AND(H810&lt;&gt;"",F810=""),INDEX(AB$3:AB810,MATCH(MAX(AA$3:AA810),AA$3:AA810,0),0),""),AB810),"")</f>
        <v/>
      </c>
      <c r="AF810" s="3" t="str">
        <f>IFERROR(IF(AD810="",IF(AND(H810&lt;&gt;"",G810=""),INDEX(AD$3:AD810,MATCH(MAX(AC$3:AC810),AC$3:AC810,0),0),""),AD810),"")</f>
        <v/>
      </c>
      <c r="AG810" s="2" t="str">
        <f>IF(AH810="","",IF(OR(AH810=AH809,AH810=AH811),IF(AND(E810="",AB810="",AG809&lt;&gt;""),MAX($AG$3:AG809),MAX($AG$3:AG809)+1),IF(AH809=AH810,AG809,MAX($AG$3:AG809)+1)))</f>
        <v/>
      </c>
      <c r="AH810" s="12" t="str">
        <f t="shared" si="469"/>
        <v/>
      </c>
      <c r="AI810" s="12" t="str">
        <f t="shared" si="475"/>
        <v/>
      </c>
      <c r="AJ810" s="13" t="str">
        <f t="shared" si="453"/>
        <v/>
      </c>
      <c r="AK810" s="13" t="str">
        <f t="shared" si="454"/>
        <v/>
      </c>
      <c r="AL810" s="13" t="str">
        <f>IF(OR(AJ810="",COUNTIF($AH$3:AH810,AH810)&lt;&gt;COUNTIF(AH$3:AH$100002,AH810)),"",SUMIF(AH$3:AH$100002,AH810,AJ$3:AJ$100002))</f>
        <v/>
      </c>
      <c r="AM810" s="13" t="str">
        <f>IF(OR(AK810="",COUNTIF($AH$3:AH810,AH810)&lt;&gt;COUNTIF(AH$3:AH$100002,AH810)),"",SUMIF(AH$3:AH$100002,AH810,AK$3:AK$100002))</f>
        <v/>
      </c>
      <c r="AO810" s="13" t="str">
        <f t="shared" si="470"/>
        <v/>
      </c>
      <c r="AP810" s="13" t="str">
        <f t="shared" si="470"/>
        <v/>
      </c>
      <c r="AQ810" s="13" t="str">
        <f t="shared" si="470"/>
        <v/>
      </c>
      <c r="AR810" s="13" t="str">
        <f t="shared" si="455"/>
        <v/>
      </c>
      <c r="AS810" s="13" t="str">
        <f t="shared" si="455"/>
        <v/>
      </c>
      <c r="AT810" s="13" t="str">
        <f t="shared" si="455"/>
        <v/>
      </c>
      <c r="AU810" s="13" t="str">
        <f t="shared" si="455"/>
        <v/>
      </c>
      <c r="AV810" s="13" t="str">
        <f t="shared" si="476"/>
        <v/>
      </c>
      <c r="AW810" s="86" t="str">
        <f t="shared" si="456"/>
        <v/>
      </c>
      <c r="AX810" s="59" t="str">
        <f t="shared" si="457"/>
        <v/>
      </c>
      <c r="AY810" s="63" t="str">
        <f>IF(OR($BR810="",BH810=""),"",COUNT($BR$3:$BR810))</f>
        <v/>
      </c>
      <c r="AZ810" s="13" t="str">
        <f>IF(OR($BR810="",BI810=""),"",COUNT($BR$3:$BR810))</f>
        <v/>
      </c>
      <c r="BA810" s="13" t="str">
        <f>IF(OR($BR810="",BJ810=""),"",COUNT($BR$3:$BR810))</f>
        <v/>
      </c>
      <c r="BB810" s="13" t="str">
        <f>IF(OR($BR810="",BK810=""),"",COUNT($BR$3:$BR810))</f>
        <v/>
      </c>
      <c r="BC810" s="13" t="str">
        <f>IF(OR($BR810="",BL810=""),"",COUNT($BR$3:$BR810))</f>
        <v/>
      </c>
      <c r="BD810" s="13" t="str">
        <f>IF(OR($BR810="",BM810=""),"",COUNT($BR$3:$BR810))</f>
        <v/>
      </c>
      <c r="BE810" s="13" t="str">
        <f>IF(OR($BR810="",BN810=""),"",COUNT($BR$3:$BR810))</f>
        <v/>
      </c>
      <c r="BF810" s="13" t="str">
        <f>IF(OR($BR810="",BO810=""),"",COUNT($BR$3:$BR810))</f>
        <v/>
      </c>
      <c r="BG810" s="66" t="str">
        <f>IF(Z810="","",COUNT($Z$3:Z810))</f>
        <v/>
      </c>
      <c r="BH810" s="13" t="str">
        <f>IF(AO810="","",IF(AO810=BH$2,(SUMIF($BV$3:$BV810,BH$2,$BW$3:$BW810)-SUMIF($BX$3:$BX810,BH$2,$BY$3:$BY810))*AO$1,""))</f>
        <v/>
      </c>
      <c r="BI810" s="13" t="str">
        <f>IF(AP810="","",IF(AP810=BI$2,(SUMIF($BV$3:$BV810,BI$2,$BW$3:$BW810)-SUMIF($BX$3:$BX810,BI$2,$BY$3:$BY810))*AP$1,""))</f>
        <v/>
      </c>
      <c r="BJ810" s="13" t="str">
        <f>IF(AQ810="","",IF(AQ810=BJ$2,(SUMIF($BV$3:$BV810,BJ$2,$BW$3:$BW810)-SUMIF($BX$3:$BX810,BJ$2,$BY$3:$BY810))*AQ$1,""))</f>
        <v/>
      </c>
      <c r="BK810" s="13" t="str">
        <f>IF(AR810="","",IF(AR810=BK$2,(SUMIF($BV$3:$BV810,BK$2,$BW$3:$BW810)-SUMIF($BX$3:$BX810,BK$2,$BY$3:$BY810))*AR$1,""))</f>
        <v/>
      </c>
      <c r="BL810" s="13" t="str">
        <f>IF(AS810="","",IF(AS810=BL$2,(SUMIF($BV$3:$BV810,BL$2,$BW$3:$BW810)-SUMIF($BX$3:$BX810,BL$2,$BY$3:$BY810))*AS$1,""))</f>
        <v/>
      </c>
      <c r="BM810" s="13" t="str">
        <f>IF(AT810="","",IF(AT810=BM$2,(SUMIF($BV$3:$BV810,BM$2,$BW$3:$BW810)-SUMIF($BX$3:$BX810,BM$2,$BY$3:$BY810))*AT$1,""))</f>
        <v/>
      </c>
      <c r="BN810" s="13" t="str">
        <f>IF(AU810="","",IF(AU810=BN$2,(SUMIF($BV$3:$BV810,BN$2,$BW$3:$BW810)-SUMIF($BX$3:$BX810,BN$2,$BY$3:$BY810))*AU$1,""))</f>
        <v/>
      </c>
      <c r="BO810" s="13" t="str">
        <f>IF(AV810="","",IF(AV810=BO$2,(SUMIF($BV$3:$BV810,BO$2,$BW$3:$BW810)-SUMIF($BX$3:$BX810,BO$2,$BY$3:$BY810))*AV$1,""))</f>
        <v/>
      </c>
      <c r="BP810" s="69"/>
      <c r="BQ810" s="13" t="str">
        <f t="shared" si="471"/>
        <v/>
      </c>
      <c r="BR810" s="75" t="str">
        <f t="shared" si="458"/>
        <v/>
      </c>
      <c r="BS810" s="33" t="str">
        <f t="shared" si="459"/>
        <v/>
      </c>
      <c r="BT810" s="42" t="str">
        <f t="shared" si="460"/>
        <v/>
      </c>
      <c r="BU810" s="38" t="str">
        <f t="shared" si="461"/>
        <v/>
      </c>
      <c r="BV810" s="30" t="str">
        <f t="shared" si="477"/>
        <v/>
      </c>
      <c r="BW810" s="36" t="str">
        <f t="shared" si="478"/>
        <v/>
      </c>
      <c r="BX810" s="36" t="str">
        <f t="shared" si="479"/>
        <v/>
      </c>
      <c r="BY810" s="45" t="str">
        <f t="shared" si="480"/>
        <v/>
      </c>
      <c r="BZ810" s="12" t="str">
        <f t="shared" si="462"/>
        <v/>
      </c>
      <c r="CA810" s="47" t="str">
        <f t="shared" si="463"/>
        <v/>
      </c>
      <c r="CB810" s="32" t="str">
        <f t="shared" si="464"/>
        <v/>
      </c>
      <c r="CC810" s="32" t="str">
        <f t="shared" si="465"/>
        <v/>
      </c>
      <c r="CD810" s="32" t="str">
        <f t="shared" si="466"/>
        <v/>
      </c>
      <c r="CE810" s="48"/>
      <c r="CF810" s="32" t="str">
        <f t="shared" si="472"/>
        <v/>
      </c>
      <c r="CG810" s="32" t="str">
        <f t="shared" si="473"/>
        <v/>
      </c>
      <c r="CH810" s="48"/>
    </row>
    <row r="811" spans="2:86" ht="30" customHeight="1" x14ac:dyDescent="0.2">
      <c r="B811" s="155"/>
      <c r="C811" s="117"/>
      <c r="D811" s="53"/>
      <c r="E811" s="68"/>
      <c r="F811" s="54"/>
      <c r="G811" s="54"/>
      <c r="H811" s="55"/>
      <c r="I811" s="71"/>
      <c r="J811" s="73"/>
      <c r="K811" s="56"/>
      <c r="L811" s="76" t="str">
        <f t="shared" si="483"/>
        <v/>
      </c>
      <c r="M811" s="77" t="str">
        <f t="shared" si="467"/>
        <v/>
      </c>
      <c r="N811" s="130" t="str">
        <f t="shared" si="468"/>
        <v/>
      </c>
      <c r="O811" s="131" t="str">
        <f t="shared" si="485"/>
        <v/>
      </c>
      <c r="P811" s="131" t="str">
        <f t="shared" si="485"/>
        <v/>
      </c>
      <c r="Q811" s="131" t="str">
        <f t="shared" si="485"/>
        <v/>
      </c>
      <c r="R811" s="131" t="str">
        <f t="shared" si="485"/>
        <v/>
      </c>
      <c r="S811" s="131" t="str">
        <f t="shared" si="485"/>
        <v/>
      </c>
      <c r="T811" s="131" t="str">
        <f t="shared" si="485"/>
        <v/>
      </c>
      <c r="U811" s="131" t="str">
        <f t="shared" si="485"/>
        <v/>
      </c>
      <c r="V811" s="14"/>
      <c r="W811" s="17" t="str">
        <f>IF(C811="",IF(OR(AND($H811&lt;&gt;"",C811=""),AND($F810=$F811,$AK811&lt;&gt;""),COUNTA($H$3:$H$100002)&gt;COUNTA($H$3:$H811),$AE811&lt;&gt;""),W810,""),C811)</f>
        <v/>
      </c>
      <c r="X811" s="17" t="str">
        <f>IF(D811="",IF(OR(AND($H811&lt;&gt;"",D811=""),AND($F810=$F811,$AK811&lt;&gt;""),COUNTA($H$3:$H$100002)&gt;COUNTA($H$3:$H811),$AE811&lt;&gt;""),X810,""),D811)</f>
        <v/>
      </c>
      <c r="Y811" s="17" t="str">
        <f>IF(E811="",IF(OR(AND($H811&lt;&gt;"",E811=""),AND($F810=$F811,$AK811&lt;&gt;""),COUNTA($H$3:$H$100002)&gt;COUNTA($H$3:$H811),$AE811&lt;&gt;""),Y810,""),E811)</f>
        <v/>
      </c>
      <c r="Z811" s="27" t="str">
        <f t="shared" si="484"/>
        <v/>
      </c>
      <c r="AA811" s="2" t="str">
        <f>IF(F811="","",COUNTA($F$3:F811))</f>
        <v/>
      </c>
      <c r="AB811" s="3" t="str">
        <f>IF(F811="","",IFERROR(IF(F811&lt;&gt;"",IFERROR(INDEX(設定!$C$3:$C$303,MATCH(F811,設定!$C$3:$C$303,0),0),INDEX(設定!$C$3:$C$303,MATCH("*"&amp;F811&amp;"*",設定!$C$3:$C$303,0),0)),""),"エラー"))</f>
        <v/>
      </c>
      <c r="AC811" s="2" t="str">
        <f>IF(G811="","",COUNTA($G$3:G811))</f>
        <v/>
      </c>
      <c r="AD811" s="3" t="str">
        <f>IF(G811="","",IFERROR(IF(G811&lt;&gt;"",IFERROR(INDEX(設定!$C$3:$C$303,MATCH(G811,設定!$C$3:$C$303,0),0),INDEX(設定!$C$3:$C$303,MATCH("*"&amp;G811&amp;"*",設定!$C$3:$C$303,0),0)),""),"エラー"))</f>
        <v/>
      </c>
      <c r="AE811" s="3" t="str">
        <f>IFERROR(IF(AB811="",IF(AND(H811&lt;&gt;"",F811=""),INDEX(AB$3:AB811,MATCH(MAX(AA$3:AA811),AA$3:AA811,0),0),""),AB811),"")</f>
        <v/>
      </c>
      <c r="AF811" s="3" t="str">
        <f>IFERROR(IF(AD811="",IF(AND(H811&lt;&gt;"",G811=""),INDEX(AD$3:AD811,MATCH(MAX(AC$3:AC811),AC$3:AC811,0),0),""),AD811),"")</f>
        <v/>
      </c>
      <c r="AG811" s="2" t="str">
        <f>IF(AH811="","",IF(OR(AH811=AH810,AH811=AH812),IF(AND(E811="",AB811="",AG810&lt;&gt;""),MAX($AG$3:AG810),MAX($AG$3:AG810)+1),IF(AH810=AH811,AG810,MAX($AG$3:AG810)+1)))</f>
        <v/>
      </c>
      <c r="AH811" s="12" t="str">
        <f t="shared" si="469"/>
        <v/>
      </c>
      <c r="AI811" s="12" t="str">
        <f t="shared" si="475"/>
        <v/>
      </c>
      <c r="AJ811" s="13" t="str">
        <f t="shared" si="453"/>
        <v/>
      </c>
      <c r="AK811" s="13" t="str">
        <f t="shared" si="454"/>
        <v/>
      </c>
      <c r="AL811" s="13" t="str">
        <f>IF(OR(AJ811="",COUNTIF($AH$3:AH811,AH811)&lt;&gt;COUNTIF(AH$3:AH$100002,AH811)),"",SUMIF(AH$3:AH$100002,AH811,AJ$3:AJ$100002))</f>
        <v/>
      </c>
      <c r="AM811" s="13" t="str">
        <f>IF(OR(AK811="",COUNTIF($AH$3:AH811,AH811)&lt;&gt;COUNTIF(AH$3:AH$100002,AH811)),"",SUMIF(AH$3:AH$100002,AH811,AK$3:AK$100002))</f>
        <v/>
      </c>
      <c r="AO811" s="13" t="str">
        <f t="shared" si="470"/>
        <v/>
      </c>
      <c r="AP811" s="13" t="str">
        <f t="shared" si="470"/>
        <v/>
      </c>
      <c r="AQ811" s="13" t="str">
        <f t="shared" si="470"/>
        <v/>
      </c>
      <c r="AR811" s="13" t="str">
        <f t="shared" si="455"/>
        <v/>
      </c>
      <c r="AS811" s="13" t="str">
        <f t="shared" si="455"/>
        <v/>
      </c>
      <c r="AT811" s="13" t="str">
        <f t="shared" si="455"/>
        <v/>
      </c>
      <c r="AU811" s="13" t="str">
        <f t="shared" si="455"/>
        <v/>
      </c>
      <c r="AV811" s="13" t="str">
        <f t="shared" si="476"/>
        <v/>
      </c>
      <c r="AW811" s="86" t="str">
        <f t="shared" si="456"/>
        <v/>
      </c>
      <c r="AX811" s="59" t="str">
        <f t="shared" si="457"/>
        <v/>
      </c>
      <c r="AY811" s="63" t="str">
        <f>IF(OR($BR811="",BH811=""),"",COUNT($BR$3:$BR811))</f>
        <v/>
      </c>
      <c r="AZ811" s="13" t="str">
        <f>IF(OR($BR811="",BI811=""),"",COUNT($BR$3:$BR811))</f>
        <v/>
      </c>
      <c r="BA811" s="13" t="str">
        <f>IF(OR($BR811="",BJ811=""),"",COUNT($BR$3:$BR811))</f>
        <v/>
      </c>
      <c r="BB811" s="13" t="str">
        <f>IF(OR($BR811="",BK811=""),"",COUNT($BR$3:$BR811))</f>
        <v/>
      </c>
      <c r="BC811" s="13" t="str">
        <f>IF(OR($BR811="",BL811=""),"",COUNT($BR$3:$BR811))</f>
        <v/>
      </c>
      <c r="BD811" s="13" t="str">
        <f>IF(OR($BR811="",BM811=""),"",COUNT($BR$3:$BR811))</f>
        <v/>
      </c>
      <c r="BE811" s="13" t="str">
        <f>IF(OR($BR811="",BN811=""),"",COUNT($BR$3:$BR811))</f>
        <v/>
      </c>
      <c r="BF811" s="13" t="str">
        <f>IF(OR($BR811="",BO811=""),"",COUNT($BR$3:$BR811))</f>
        <v/>
      </c>
      <c r="BG811" s="66" t="str">
        <f>IF(Z811="","",COUNT($Z$3:Z811))</f>
        <v/>
      </c>
      <c r="BH811" s="13" t="str">
        <f>IF(AO811="","",IF(AO811=BH$2,(SUMIF($BV$3:$BV811,BH$2,$BW$3:$BW811)-SUMIF($BX$3:$BX811,BH$2,$BY$3:$BY811))*AO$1,""))</f>
        <v/>
      </c>
      <c r="BI811" s="13" t="str">
        <f>IF(AP811="","",IF(AP811=BI$2,(SUMIF($BV$3:$BV811,BI$2,$BW$3:$BW811)-SUMIF($BX$3:$BX811,BI$2,$BY$3:$BY811))*AP$1,""))</f>
        <v/>
      </c>
      <c r="BJ811" s="13" t="str">
        <f>IF(AQ811="","",IF(AQ811=BJ$2,(SUMIF($BV$3:$BV811,BJ$2,$BW$3:$BW811)-SUMIF($BX$3:$BX811,BJ$2,$BY$3:$BY811))*AQ$1,""))</f>
        <v/>
      </c>
      <c r="BK811" s="13" t="str">
        <f>IF(AR811="","",IF(AR811=BK$2,(SUMIF($BV$3:$BV811,BK$2,$BW$3:$BW811)-SUMIF($BX$3:$BX811,BK$2,$BY$3:$BY811))*AR$1,""))</f>
        <v/>
      </c>
      <c r="BL811" s="13" t="str">
        <f>IF(AS811="","",IF(AS811=BL$2,(SUMIF($BV$3:$BV811,BL$2,$BW$3:$BW811)-SUMIF($BX$3:$BX811,BL$2,$BY$3:$BY811))*AS$1,""))</f>
        <v/>
      </c>
      <c r="BM811" s="13" t="str">
        <f>IF(AT811="","",IF(AT811=BM$2,(SUMIF($BV$3:$BV811,BM$2,$BW$3:$BW811)-SUMIF($BX$3:$BX811,BM$2,$BY$3:$BY811))*AT$1,""))</f>
        <v/>
      </c>
      <c r="BN811" s="13" t="str">
        <f>IF(AU811="","",IF(AU811=BN$2,(SUMIF($BV$3:$BV811,BN$2,$BW$3:$BW811)-SUMIF($BX$3:$BX811,BN$2,$BY$3:$BY811))*AU$1,""))</f>
        <v/>
      </c>
      <c r="BO811" s="13" t="str">
        <f>IF(AV811="","",IF(AV811=BO$2,(SUMIF($BV$3:$BV811,BO$2,$BW$3:$BW811)-SUMIF($BX$3:$BX811,BO$2,$BY$3:$BY811))*AV$1,""))</f>
        <v/>
      </c>
      <c r="BP811" s="69"/>
      <c r="BQ811" s="13" t="str">
        <f t="shared" si="471"/>
        <v/>
      </c>
      <c r="BR811" s="75" t="str">
        <f t="shared" si="458"/>
        <v/>
      </c>
      <c r="BS811" s="33" t="str">
        <f t="shared" si="459"/>
        <v/>
      </c>
      <c r="BT811" s="42" t="str">
        <f t="shared" si="460"/>
        <v/>
      </c>
      <c r="BU811" s="38" t="str">
        <f t="shared" si="461"/>
        <v/>
      </c>
      <c r="BV811" s="30" t="str">
        <f t="shared" si="477"/>
        <v/>
      </c>
      <c r="BW811" s="36" t="str">
        <f t="shared" si="478"/>
        <v/>
      </c>
      <c r="BX811" s="36" t="str">
        <f t="shared" si="479"/>
        <v/>
      </c>
      <c r="BY811" s="45" t="str">
        <f t="shared" si="480"/>
        <v/>
      </c>
      <c r="BZ811" s="12" t="str">
        <f t="shared" si="462"/>
        <v/>
      </c>
      <c r="CA811" s="47" t="str">
        <f t="shared" si="463"/>
        <v/>
      </c>
      <c r="CB811" s="32" t="str">
        <f t="shared" si="464"/>
        <v/>
      </c>
      <c r="CC811" s="32" t="str">
        <f t="shared" si="465"/>
        <v/>
      </c>
      <c r="CD811" s="32" t="str">
        <f t="shared" si="466"/>
        <v/>
      </c>
      <c r="CE811" s="48"/>
      <c r="CF811" s="32" t="str">
        <f t="shared" si="472"/>
        <v/>
      </c>
      <c r="CG811" s="32" t="str">
        <f t="shared" si="473"/>
        <v/>
      </c>
      <c r="CH811" s="48"/>
    </row>
    <row r="812" spans="2:86" ht="30" customHeight="1" x14ac:dyDescent="0.2">
      <c r="B812" s="155"/>
      <c r="C812" s="117"/>
      <c r="D812" s="53"/>
      <c r="E812" s="68"/>
      <c r="F812" s="54"/>
      <c r="G812" s="54"/>
      <c r="H812" s="55"/>
      <c r="I812" s="71"/>
      <c r="J812" s="73"/>
      <c r="K812" s="56"/>
      <c r="L812" s="76" t="str">
        <f t="shared" si="483"/>
        <v/>
      </c>
      <c r="M812" s="77" t="str">
        <f t="shared" si="467"/>
        <v/>
      </c>
      <c r="N812" s="130" t="str">
        <f t="shared" si="468"/>
        <v/>
      </c>
      <c r="O812" s="131" t="str">
        <f t="shared" si="485"/>
        <v/>
      </c>
      <c r="P812" s="131" t="str">
        <f t="shared" si="485"/>
        <v/>
      </c>
      <c r="Q812" s="131" t="str">
        <f t="shared" si="485"/>
        <v/>
      </c>
      <c r="R812" s="131" t="str">
        <f t="shared" si="485"/>
        <v/>
      </c>
      <c r="S812" s="131" t="str">
        <f t="shared" si="485"/>
        <v/>
      </c>
      <c r="T812" s="131" t="str">
        <f t="shared" si="485"/>
        <v/>
      </c>
      <c r="U812" s="131" t="str">
        <f t="shared" si="485"/>
        <v/>
      </c>
      <c r="V812" s="14"/>
      <c r="W812" s="17" t="str">
        <f>IF(C812="",IF(OR(AND($H812&lt;&gt;"",C812=""),AND($F811=$F812,$AK812&lt;&gt;""),COUNTA($H$3:$H$100002)&gt;COUNTA($H$3:$H812),$AE812&lt;&gt;""),W811,""),C812)</f>
        <v/>
      </c>
      <c r="X812" s="17" t="str">
        <f>IF(D812="",IF(OR(AND($H812&lt;&gt;"",D812=""),AND($F811=$F812,$AK812&lt;&gt;""),COUNTA($H$3:$H$100002)&gt;COUNTA($H$3:$H812),$AE812&lt;&gt;""),X811,""),D812)</f>
        <v/>
      </c>
      <c r="Y812" s="17" t="str">
        <f>IF(E812="",IF(OR(AND($H812&lt;&gt;"",E812=""),AND($F811=$F812,$AK812&lt;&gt;""),COUNTA($H$3:$H$100002)&gt;COUNTA($H$3:$H812),$AE812&lt;&gt;""),Y811,""),E812)</f>
        <v/>
      </c>
      <c r="Z812" s="27" t="str">
        <f t="shared" si="484"/>
        <v/>
      </c>
      <c r="AA812" s="2" t="str">
        <f>IF(F812="","",COUNTA($F$3:F812))</f>
        <v/>
      </c>
      <c r="AB812" s="3" t="str">
        <f>IF(F812="","",IFERROR(IF(F812&lt;&gt;"",IFERROR(INDEX(設定!$C$3:$C$303,MATCH(F812,設定!$C$3:$C$303,0),0),INDEX(設定!$C$3:$C$303,MATCH("*"&amp;F812&amp;"*",設定!$C$3:$C$303,0),0)),""),"エラー"))</f>
        <v/>
      </c>
      <c r="AC812" s="2" t="str">
        <f>IF(G812="","",COUNTA($G$3:G812))</f>
        <v/>
      </c>
      <c r="AD812" s="3" t="str">
        <f>IF(G812="","",IFERROR(IF(G812&lt;&gt;"",IFERROR(INDEX(設定!$C$3:$C$303,MATCH(G812,設定!$C$3:$C$303,0),0),INDEX(設定!$C$3:$C$303,MATCH("*"&amp;G812&amp;"*",設定!$C$3:$C$303,0),0)),""),"エラー"))</f>
        <v/>
      </c>
      <c r="AE812" s="3" t="str">
        <f>IFERROR(IF(AB812="",IF(AND(H812&lt;&gt;"",F812=""),INDEX(AB$3:AB812,MATCH(MAX(AA$3:AA812),AA$3:AA812,0),0),""),AB812),"")</f>
        <v/>
      </c>
      <c r="AF812" s="3" t="str">
        <f>IFERROR(IF(AD812="",IF(AND(H812&lt;&gt;"",G812=""),INDEX(AD$3:AD812,MATCH(MAX(AC$3:AC812),AC$3:AC812,0),0),""),AD812),"")</f>
        <v/>
      </c>
      <c r="AG812" s="2" t="str">
        <f>IF(AH812="","",IF(OR(AH812=AH811,AH812=AH813),IF(AND(E812="",AB812="",AG811&lt;&gt;""),MAX($AG$3:AG811),MAX($AG$3:AG811)+1),IF(AH811=AH812,AG811,MAX($AG$3:AG811)+1)))</f>
        <v/>
      </c>
      <c r="AH812" s="12" t="str">
        <f t="shared" si="469"/>
        <v/>
      </c>
      <c r="AI812" s="12" t="str">
        <f t="shared" si="475"/>
        <v/>
      </c>
      <c r="AJ812" s="13" t="str">
        <f t="shared" si="453"/>
        <v/>
      </c>
      <c r="AK812" s="13" t="str">
        <f t="shared" si="454"/>
        <v/>
      </c>
      <c r="AL812" s="13" t="str">
        <f>IF(OR(AJ812="",COUNTIF($AH$3:AH812,AH812)&lt;&gt;COUNTIF(AH$3:AH$100002,AH812)),"",SUMIF(AH$3:AH$100002,AH812,AJ$3:AJ$100002))</f>
        <v/>
      </c>
      <c r="AM812" s="13" t="str">
        <f>IF(OR(AK812="",COUNTIF($AH$3:AH812,AH812)&lt;&gt;COUNTIF(AH$3:AH$100002,AH812)),"",SUMIF(AH$3:AH$100002,AH812,AK$3:AK$100002))</f>
        <v/>
      </c>
      <c r="AO812" s="13" t="str">
        <f t="shared" si="470"/>
        <v/>
      </c>
      <c r="AP812" s="13" t="str">
        <f t="shared" si="470"/>
        <v/>
      </c>
      <c r="AQ812" s="13" t="str">
        <f t="shared" si="470"/>
        <v/>
      </c>
      <c r="AR812" s="13" t="str">
        <f t="shared" si="455"/>
        <v/>
      </c>
      <c r="AS812" s="13" t="str">
        <f t="shared" si="455"/>
        <v/>
      </c>
      <c r="AT812" s="13" t="str">
        <f t="shared" si="455"/>
        <v/>
      </c>
      <c r="AU812" s="13" t="str">
        <f t="shared" si="455"/>
        <v/>
      </c>
      <c r="AV812" s="13" t="str">
        <f t="shared" si="476"/>
        <v/>
      </c>
      <c r="AW812" s="86" t="str">
        <f t="shared" si="456"/>
        <v/>
      </c>
      <c r="AX812" s="59" t="str">
        <f t="shared" si="457"/>
        <v/>
      </c>
      <c r="AY812" s="63" t="str">
        <f>IF(OR($BR812="",BH812=""),"",COUNT($BR$3:$BR812))</f>
        <v/>
      </c>
      <c r="AZ812" s="13" t="str">
        <f>IF(OR($BR812="",BI812=""),"",COUNT($BR$3:$BR812))</f>
        <v/>
      </c>
      <c r="BA812" s="13" t="str">
        <f>IF(OR($BR812="",BJ812=""),"",COUNT($BR$3:$BR812))</f>
        <v/>
      </c>
      <c r="BB812" s="13" t="str">
        <f>IF(OR($BR812="",BK812=""),"",COUNT($BR$3:$BR812))</f>
        <v/>
      </c>
      <c r="BC812" s="13" t="str">
        <f>IF(OR($BR812="",BL812=""),"",COUNT($BR$3:$BR812))</f>
        <v/>
      </c>
      <c r="BD812" s="13" t="str">
        <f>IF(OR($BR812="",BM812=""),"",COUNT($BR$3:$BR812))</f>
        <v/>
      </c>
      <c r="BE812" s="13" t="str">
        <f>IF(OR($BR812="",BN812=""),"",COUNT($BR$3:$BR812))</f>
        <v/>
      </c>
      <c r="BF812" s="13" t="str">
        <f>IF(OR($BR812="",BO812=""),"",COUNT($BR$3:$BR812))</f>
        <v/>
      </c>
      <c r="BG812" s="66" t="str">
        <f>IF(Z812="","",COUNT($Z$3:Z812))</f>
        <v/>
      </c>
      <c r="BH812" s="13" t="str">
        <f>IF(AO812="","",IF(AO812=BH$2,(SUMIF($BV$3:$BV812,BH$2,$BW$3:$BW812)-SUMIF($BX$3:$BX812,BH$2,$BY$3:$BY812))*AO$1,""))</f>
        <v/>
      </c>
      <c r="BI812" s="13" t="str">
        <f>IF(AP812="","",IF(AP812=BI$2,(SUMIF($BV$3:$BV812,BI$2,$BW$3:$BW812)-SUMIF($BX$3:$BX812,BI$2,$BY$3:$BY812))*AP$1,""))</f>
        <v/>
      </c>
      <c r="BJ812" s="13" t="str">
        <f>IF(AQ812="","",IF(AQ812=BJ$2,(SUMIF($BV$3:$BV812,BJ$2,$BW$3:$BW812)-SUMIF($BX$3:$BX812,BJ$2,$BY$3:$BY812))*AQ$1,""))</f>
        <v/>
      </c>
      <c r="BK812" s="13" t="str">
        <f>IF(AR812="","",IF(AR812=BK$2,(SUMIF($BV$3:$BV812,BK$2,$BW$3:$BW812)-SUMIF($BX$3:$BX812,BK$2,$BY$3:$BY812))*AR$1,""))</f>
        <v/>
      </c>
      <c r="BL812" s="13" t="str">
        <f>IF(AS812="","",IF(AS812=BL$2,(SUMIF($BV$3:$BV812,BL$2,$BW$3:$BW812)-SUMIF($BX$3:$BX812,BL$2,$BY$3:$BY812))*AS$1,""))</f>
        <v/>
      </c>
      <c r="BM812" s="13" t="str">
        <f>IF(AT812="","",IF(AT812=BM$2,(SUMIF($BV$3:$BV812,BM$2,$BW$3:$BW812)-SUMIF($BX$3:$BX812,BM$2,$BY$3:$BY812))*AT$1,""))</f>
        <v/>
      </c>
      <c r="BN812" s="13" t="str">
        <f>IF(AU812="","",IF(AU812=BN$2,(SUMIF($BV$3:$BV812,BN$2,$BW$3:$BW812)-SUMIF($BX$3:$BX812,BN$2,$BY$3:$BY812))*AU$1,""))</f>
        <v/>
      </c>
      <c r="BO812" s="13" t="str">
        <f>IF(AV812="","",IF(AV812=BO$2,(SUMIF($BV$3:$BV812,BO$2,$BW$3:$BW812)-SUMIF($BX$3:$BX812,BO$2,$BY$3:$BY812))*AV$1,""))</f>
        <v/>
      </c>
      <c r="BP812" s="69"/>
      <c r="BQ812" s="13" t="str">
        <f t="shared" si="471"/>
        <v/>
      </c>
      <c r="BR812" s="75" t="str">
        <f t="shared" si="458"/>
        <v/>
      </c>
      <c r="BS812" s="33" t="str">
        <f t="shared" si="459"/>
        <v/>
      </c>
      <c r="BT812" s="42" t="str">
        <f t="shared" si="460"/>
        <v/>
      </c>
      <c r="BU812" s="38" t="str">
        <f t="shared" si="461"/>
        <v/>
      </c>
      <c r="BV812" s="30" t="str">
        <f t="shared" si="477"/>
        <v/>
      </c>
      <c r="BW812" s="36" t="str">
        <f t="shared" si="478"/>
        <v/>
      </c>
      <c r="BX812" s="36" t="str">
        <f t="shared" si="479"/>
        <v/>
      </c>
      <c r="BY812" s="45" t="str">
        <f t="shared" si="480"/>
        <v/>
      </c>
      <c r="BZ812" s="12" t="str">
        <f t="shared" si="462"/>
        <v/>
      </c>
      <c r="CA812" s="47" t="str">
        <f t="shared" si="463"/>
        <v/>
      </c>
      <c r="CB812" s="32" t="str">
        <f t="shared" si="464"/>
        <v/>
      </c>
      <c r="CC812" s="32" t="str">
        <f t="shared" si="465"/>
        <v/>
      </c>
      <c r="CD812" s="32" t="str">
        <f t="shared" si="466"/>
        <v/>
      </c>
      <c r="CE812" s="48"/>
      <c r="CF812" s="32" t="str">
        <f t="shared" si="472"/>
        <v/>
      </c>
      <c r="CG812" s="32" t="str">
        <f t="shared" si="473"/>
        <v/>
      </c>
      <c r="CH812" s="48"/>
    </row>
    <row r="813" spans="2:86" ht="30" customHeight="1" x14ac:dyDescent="0.2">
      <c r="B813" s="155"/>
      <c r="C813" s="117"/>
      <c r="D813" s="53"/>
      <c r="E813" s="68"/>
      <c r="F813" s="54"/>
      <c r="G813" s="54"/>
      <c r="H813" s="55"/>
      <c r="I813" s="71"/>
      <c r="J813" s="73"/>
      <c r="K813" s="56"/>
      <c r="L813" s="76" t="str">
        <f t="shared" si="483"/>
        <v/>
      </c>
      <c r="M813" s="77" t="str">
        <f t="shared" si="467"/>
        <v/>
      </c>
      <c r="N813" s="130" t="str">
        <f t="shared" si="468"/>
        <v/>
      </c>
      <c r="O813" s="131" t="str">
        <f t="shared" ref="O813:U822" si="486">IFERROR(INDEX($BH$3:$BO$100002,MATCH($BG813,$BG$3:$BG$100002,0),MATCH(O$1,$BH$2:$BO$2,0)),"")</f>
        <v/>
      </c>
      <c r="P813" s="131" t="str">
        <f t="shared" si="486"/>
        <v/>
      </c>
      <c r="Q813" s="131" t="str">
        <f t="shared" si="486"/>
        <v/>
      </c>
      <c r="R813" s="131" t="str">
        <f t="shared" si="486"/>
        <v/>
      </c>
      <c r="S813" s="131" t="str">
        <f t="shared" si="486"/>
        <v/>
      </c>
      <c r="T813" s="131" t="str">
        <f t="shared" si="486"/>
        <v/>
      </c>
      <c r="U813" s="131" t="str">
        <f t="shared" si="486"/>
        <v/>
      </c>
      <c r="V813" s="14"/>
      <c r="W813" s="17" t="str">
        <f>IF(C813="",IF(OR(AND($H813&lt;&gt;"",C813=""),AND($F812=$F813,$AK813&lt;&gt;""),COUNTA($H$3:$H$100002)&gt;COUNTA($H$3:$H813),$AE813&lt;&gt;""),W812,""),C813)</f>
        <v/>
      </c>
      <c r="X813" s="17" t="str">
        <f>IF(D813="",IF(OR(AND($H813&lt;&gt;"",D813=""),AND($F812=$F813,$AK813&lt;&gt;""),COUNTA($H$3:$H$100002)&gt;COUNTA($H$3:$H813),$AE813&lt;&gt;""),X812,""),D813)</f>
        <v/>
      </c>
      <c r="Y813" s="17" t="str">
        <f>IF(E813="",IF(OR(AND($H813&lt;&gt;"",E813=""),AND($F812=$F813,$AK813&lt;&gt;""),COUNTA($H$3:$H$100002)&gt;COUNTA($H$3:$H813),$AE813&lt;&gt;""),Y812,""),E813)</f>
        <v/>
      </c>
      <c r="Z813" s="27" t="str">
        <f t="shared" si="484"/>
        <v/>
      </c>
      <c r="AA813" s="2" t="str">
        <f>IF(F813="","",COUNTA($F$3:F813))</f>
        <v/>
      </c>
      <c r="AB813" s="3" t="str">
        <f>IF(F813="","",IFERROR(IF(F813&lt;&gt;"",IFERROR(INDEX(設定!$C$3:$C$303,MATCH(F813,設定!$C$3:$C$303,0),0),INDEX(設定!$C$3:$C$303,MATCH("*"&amp;F813&amp;"*",設定!$C$3:$C$303,0),0)),""),"エラー"))</f>
        <v/>
      </c>
      <c r="AC813" s="2" t="str">
        <f>IF(G813="","",COUNTA($G$3:G813))</f>
        <v/>
      </c>
      <c r="AD813" s="3" t="str">
        <f>IF(G813="","",IFERROR(IF(G813&lt;&gt;"",IFERROR(INDEX(設定!$C$3:$C$303,MATCH(G813,設定!$C$3:$C$303,0),0),INDEX(設定!$C$3:$C$303,MATCH("*"&amp;G813&amp;"*",設定!$C$3:$C$303,0),0)),""),"エラー"))</f>
        <v/>
      </c>
      <c r="AE813" s="3" t="str">
        <f>IFERROR(IF(AB813="",IF(AND(H813&lt;&gt;"",F813=""),INDEX(AB$3:AB813,MATCH(MAX(AA$3:AA813),AA$3:AA813,0),0),""),AB813),"")</f>
        <v/>
      </c>
      <c r="AF813" s="3" t="str">
        <f>IFERROR(IF(AD813="",IF(AND(H813&lt;&gt;"",G813=""),INDEX(AD$3:AD813,MATCH(MAX(AC$3:AC813),AC$3:AC813,0),0),""),AD813),"")</f>
        <v/>
      </c>
      <c r="AG813" s="2" t="str">
        <f>IF(AH813="","",IF(OR(AH813=AH812,AH813=AH814),IF(AND(E813="",AB813="",AG812&lt;&gt;""),MAX($AG$3:AG812),MAX($AG$3:AG812)+1),IF(AH812=AH813,AG812,MAX($AG$3:AG812)+1)))</f>
        <v/>
      </c>
      <c r="AH813" s="12" t="str">
        <f t="shared" si="469"/>
        <v/>
      </c>
      <c r="AI813" s="12" t="str">
        <f t="shared" si="475"/>
        <v/>
      </c>
      <c r="AJ813" s="13" t="str">
        <f t="shared" si="453"/>
        <v/>
      </c>
      <c r="AK813" s="13" t="str">
        <f t="shared" si="454"/>
        <v/>
      </c>
      <c r="AL813" s="13" t="str">
        <f>IF(OR(AJ813="",COUNTIF($AH$3:AH813,AH813)&lt;&gt;COUNTIF(AH$3:AH$100002,AH813)),"",SUMIF(AH$3:AH$100002,AH813,AJ$3:AJ$100002))</f>
        <v/>
      </c>
      <c r="AM813" s="13" t="str">
        <f>IF(OR(AK813="",COUNTIF($AH$3:AH813,AH813)&lt;&gt;COUNTIF(AH$3:AH$100002,AH813)),"",SUMIF(AH$3:AH$100002,AH813,AK$3:AK$100002))</f>
        <v/>
      </c>
      <c r="AO813" s="13" t="str">
        <f t="shared" si="470"/>
        <v/>
      </c>
      <c r="AP813" s="13" t="str">
        <f t="shared" si="470"/>
        <v/>
      </c>
      <c r="AQ813" s="13" t="str">
        <f t="shared" si="470"/>
        <v/>
      </c>
      <c r="AR813" s="13" t="str">
        <f t="shared" si="455"/>
        <v/>
      </c>
      <c r="AS813" s="13" t="str">
        <f t="shared" si="455"/>
        <v/>
      </c>
      <c r="AT813" s="13" t="str">
        <f t="shared" si="455"/>
        <v/>
      </c>
      <c r="AU813" s="13" t="str">
        <f t="shared" si="455"/>
        <v/>
      </c>
      <c r="AV813" s="13" t="str">
        <f t="shared" si="476"/>
        <v/>
      </c>
      <c r="AW813" s="86" t="str">
        <f t="shared" si="456"/>
        <v/>
      </c>
      <c r="AX813" s="59" t="str">
        <f t="shared" si="457"/>
        <v/>
      </c>
      <c r="AY813" s="63" t="str">
        <f>IF(OR($BR813="",BH813=""),"",COUNT($BR$3:$BR813))</f>
        <v/>
      </c>
      <c r="AZ813" s="13" t="str">
        <f>IF(OR($BR813="",BI813=""),"",COUNT($BR$3:$BR813))</f>
        <v/>
      </c>
      <c r="BA813" s="13" t="str">
        <f>IF(OR($BR813="",BJ813=""),"",COUNT($BR$3:$BR813))</f>
        <v/>
      </c>
      <c r="BB813" s="13" t="str">
        <f>IF(OR($BR813="",BK813=""),"",COUNT($BR$3:$BR813))</f>
        <v/>
      </c>
      <c r="BC813" s="13" t="str">
        <f>IF(OR($BR813="",BL813=""),"",COUNT($BR$3:$BR813))</f>
        <v/>
      </c>
      <c r="BD813" s="13" t="str">
        <f>IF(OR($BR813="",BM813=""),"",COUNT($BR$3:$BR813))</f>
        <v/>
      </c>
      <c r="BE813" s="13" t="str">
        <f>IF(OR($BR813="",BN813=""),"",COUNT($BR$3:$BR813))</f>
        <v/>
      </c>
      <c r="BF813" s="13" t="str">
        <f>IF(OR($BR813="",BO813=""),"",COUNT($BR$3:$BR813))</f>
        <v/>
      </c>
      <c r="BG813" s="66" t="str">
        <f>IF(Z813="","",COUNT($Z$3:Z813))</f>
        <v/>
      </c>
      <c r="BH813" s="13" t="str">
        <f>IF(AO813="","",IF(AO813=BH$2,(SUMIF($BV$3:$BV813,BH$2,$BW$3:$BW813)-SUMIF($BX$3:$BX813,BH$2,$BY$3:$BY813))*AO$1,""))</f>
        <v/>
      </c>
      <c r="BI813" s="13" t="str">
        <f>IF(AP813="","",IF(AP813=BI$2,(SUMIF($BV$3:$BV813,BI$2,$BW$3:$BW813)-SUMIF($BX$3:$BX813,BI$2,$BY$3:$BY813))*AP$1,""))</f>
        <v/>
      </c>
      <c r="BJ813" s="13" t="str">
        <f>IF(AQ813="","",IF(AQ813=BJ$2,(SUMIF($BV$3:$BV813,BJ$2,$BW$3:$BW813)-SUMIF($BX$3:$BX813,BJ$2,$BY$3:$BY813))*AQ$1,""))</f>
        <v/>
      </c>
      <c r="BK813" s="13" t="str">
        <f>IF(AR813="","",IF(AR813=BK$2,(SUMIF($BV$3:$BV813,BK$2,$BW$3:$BW813)-SUMIF($BX$3:$BX813,BK$2,$BY$3:$BY813))*AR$1,""))</f>
        <v/>
      </c>
      <c r="BL813" s="13" t="str">
        <f>IF(AS813="","",IF(AS813=BL$2,(SUMIF($BV$3:$BV813,BL$2,$BW$3:$BW813)-SUMIF($BX$3:$BX813,BL$2,$BY$3:$BY813))*AS$1,""))</f>
        <v/>
      </c>
      <c r="BM813" s="13" t="str">
        <f>IF(AT813="","",IF(AT813=BM$2,(SUMIF($BV$3:$BV813,BM$2,$BW$3:$BW813)-SUMIF($BX$3:$BX813,BM$2,$BY$3:$BY813))*AT$1,""))</f>
        <v/>
      </c>
      <c r="BN813" s="13" t="str">
        <f>IF(AU813="","",IF(AU813=BN$2,(SUMIF($BV$3:$BV813,BN$2,$BW$3:$BW813)-SUMIF($BX$3:$BX813,BN$2,$BY$3:$BY813))*AU$1,""))</f>
        <v/>
      </c>
      <c r="BO813" s="13" t="str">
        <f>IF(AV813="","",IF(AV813=BO$2,(SUMIF($BV$3:$BV813,BO$2,$BW$3:$BW813)-SUMIF($BX$3:$BX813,BO$2,$BY$3:$BY813))*AV$1,""))</f>
        <v/>
      </c>
      <c r="BP813" s="69"/>
      <c r="BQ813" s="13" t="str">
        <f t="shared" si="471"/>
        <v/>
      </c>
      <c r="BR813" s="75" t="str">
        <f t="shared" si="458"/>
        <v/>
      </c>
      <c r="BS813" s="33" t="str">
        <f t="shared" si="459"/>
        <v/>
      </c>
      <c r="BT813" s="42" t="str">
        <f t="shared" si="460"/>
        <v/>
      </c>
      <c r="BU813" s="38" t="str">
        <f t="shared" si="461"/>
        <v/>
      </c>
      <c r="BV813" s="30" t="str">
        <f t="shared" si="477"/>
        <v/>
      </c>
      <c r="BW813" s="36" t="str">
        <f t="shared" si="478"/>
        <v/>
      </c>
      <c r="BX813" s="36" t="str">
        <f t="shared" si="479"/>
        <v/>
      </c>
      <c r="BY813" s="45" t="str">
        <f t="shared" si="480"/>
        <v/>
      </c>
      <c r="BZ813" s="12" t="str">
        <f t="shared" si="462"/>
        <v/>
      </c>
      <c r="CA813" s="47" t="str">
        <f t="shared" si="463"/>
        <v/>
      </c>
      <c r="CB813" s="32" t="str">
        <f t="shared" si="464"/>
        <v/>
      </c>
      <c r="CC813" s="32" t="str">
        <f t="shared" si="465"/>
        <v/>
      </c>
      <c r="CD813" s="32" t="str">
        <f t="shared" si="466"/>
        <v/>
      </c>
      <c r="CE813" s="48"/>
      <c r="CF813" s="32" t="str">
        <f t="shared" si="472"/>
        <v/>
      </c>
      <c r="CG813" s="32" t="str">
        <f t="shared" si="473"/>
        <v/>
      </c>
      <c r="CH813" s="48"/>
    </row>
    <row r="814" spans="2:86" ht="30" customHeight="1" x14ac:dyDescent="0.2">
      <c r="B814" s="155"/>
      <c r="C814" s="117"/>
      <c r="D814" s="53"/>
      <c r="E814" s="68"/>
      <c r="F814" s="54"/>
      <c r="G814" s="54"/>
      <c r="H814" s="55"/>
      <c r="I814" s="71"/>
      <c r="J814" s="73"/>
      <c r="K814" s="56"/>
      <c r="L814" s="76" t="str">
        <f t="shared" si="483"/>
        <v/>
      </c>
      <c r="M814" s="77" t="str">
        <f t="shared" si="467"/>
        <v/>
      </c>
      <c r="N814" s="130" t="str">
        <f t="shared" si="468"/>
        <v/>
      </c>
      <c r="O814" s="131" t="str">
        <f t="shared" si="486"/>
        <v/>
      </c>
      <c r="P814" s="131" t="str">
        <f t="shared" si="486"/>
        <v/>
      </c>
      <c r="Q814" s="131" t="str">
        <f t="shared" si="486"/>
        <v/>
      </c>
      <c r="R814" s="131" t="str">
        <f t="shared" si="486"/>
        <v/>
      </c>
      <c r="S814" s="131" t="str">
        <f t="shared" si="486"/>
        <v/>
      </c>
      <c r="T814" s="131" t="str">
        <f t="shared" si="486"/>
        <v/>
      </c>
      <c r="U814" s="131" t="str">
        <f t="shared" si="486"/>
        <v/>
      </c>
      <c r="V814" s="14"/>
      <c r="W814" s="17" t="str">
        <f>IF(C814="",IF(OR(AND($H814&lt;&gt;"",C814=""),AND($F813=$F814,$AK814&lt;&gt;""),COUNTA($H$3:$H$100002)&gt;COUNTA($H$3:$H814),$AE814&lt;&gt;""),W813,""),C814)</f>
        <v/>
      </c>
      <c r="X814" s="17" t="str">
        <f>IF(D814="",IF(OR(AND($H814&lt;&gt;"",D814=""),AND($F813=$F814,$AK814&lt;&gt;""),COUNTA($H$3:$H$100002)&gt;COUNTA($H$3:$H814),$AE814&lt;&gt;""),X813,""),D814)</f>
        <v/>
      </c>
      <c r="Y814" s="17" t="str">
        <f>IF(E814="",IF(OR(AND($H814&lt;&gt;"",E814=""),AND($F813=$F814,$AK814&lt;&gt;""),COUNTA($H$3:$H$100002)&gt;COUNTA($H$3:$H814),$AE814&lt;&gt;""),Y813,""),E814)</f>
        <v/>
      </c>
      <c r="Z814" s="27" t="str">
        <f t="shared" si="484"/>
        <v/>
      </c>
      <c r="AA814" s="2" t="str">
        <f>IF(F814="","",COUNTA($F$3:F814))</f>
        <v/>
      </c>
      <c r="AB814" s="3" t="str">
        <f>IF(F814="","",IFERROR(IF(F814&lt;&gt;"",IFERROR(INDEX(設定!$C$3:$C$303,MATCH(F814,設定!$C$3:$C$303,0),0),INDEX(設定!$C$3:$C$303,MATCH("*"&amp;F814&amp;"*",設定!$C$3:$C$303,0),0)),""),"エラー"))</f>
        <v/>
      </c>
      <c r="AC814" s="2" t="str">
        <f>IF(G814="","",COUNTA($G$3:G814))</f>
        <v/>
      </c>
      <c r="AD814" s="3" t="str">
        <f>IF(G814="","",IFERROR(IF(G814&lt;&gt;"",IFERROR(INDEX(設定!$C$3:$C$303,MATCH(G814,設定!$C$3:$C$303,0),0),INDEX(設定!$C$3:$C$303,MATCH("*"&amp;G814&amp;"*",設定!$C$3:$C$303,0),0)),""),"エラー"))</f>
        <v/>
      </c>
      <c r="AE814" s="3" t="str">
        <f>IFERROR(IF(AB814="",IF(AND(H814&lt;&gt;"",F814=""),INDEX(AB$3:AB814,MATCH(MAX(AA$3:AA814),AA$3:AA814,0),0),""),AB814),"")</f>
        <v/>
      </c>
      <c r="AF814" s="3" t="str">
        <f>IFERROR(IF(AD814="",IF(AND(H814&lt;&gt;"",G814=""),INDEX(AD$3:AD814,MATCH(MAX(AC$3:AC814),AC$3:AC814,0),0),""),AD814),"")</f>
        <v/>
      </c>
      <c r="AG814" s="2" t="str">
        <f>IF(AH814="","",IF(OR(AH814=AH813,AH814=AH815),IF(AND(E814="",AB814="",AG813&lt;&gt;""),MAX($AG$3:AG813),MAX($AG$3:AG813)+1),IF(AH813=AH814,AG813,MAX($AG$3:AG813)+1)))</f>
        <v/>
      </c>
      <c r="AH814" s="12" t="str">
        <f t="shared" si="469"/>
        <v/>
      </c>
      <c r="AI814" s="12" t="str">
        <f t="shared" si="475"/>
        <v/>
      </c>
      <c r="AJ814" s="13" t="str">
        <f t="shared" si="453"/>
        <v/>
      </c>
      <c r="AK814" s="13" t="str">
        <f t="shared" si="454"/>
        <v/>
      </c>
      <c r="AL814" s="13" t="str">
        <f>IF(OR(AJ814="",COUNTIF($AH$3:AH814,AH814)&lt;&gt;COUNTIF(AH$3:AH$100002,AH814)),"",SUMIF(AH$3:AH$100002,AH814,AJ$3:AJ$100002))</f>
        <v/>
      </c>
      <c r="AM814" s="13" t="str">
        <f>IF(OR(AK814="",COUNTIF($AH$3:AH814,AH814)&lt;&gt;COUNTIF(AH$3:AH$100002,AH814)),"",SUMIF(AH$3:AH$100002,AH814,AK$3:AK$100002))</f>
        <v/>
      </c>
      <c r="AO814" s="13" t="str">
        <f t="shared" si="470"/>
        <v/>
      </c>
      <c r="AP814" s="13" t="str">
        <f t="shared" si="470"/>
        <v/>
      </c>
      <c r="AQ814" s="13" t="str">
        <f t="shared" si="470"/>
        <v/>
      </c>
      <c r="AR814" s="13" t="str">
        <f t="shared" si="455"/>
        <v/>
      </c>
      <c r="AS814" s="13" t="str">
        <f t="shared" si="455"/>
        <v/>
      </c>
      <c r="AT814" s="13" t="str">
        <f t="shared" si="455"/>
        <v/>
      </c>
      <c r="AU814" s="13" t="str">
        <f t="shared" si="455"/>
        <v/>
      </c>
      <c r="AV814" s="13" t="str">
        <f t="shared" si="476"/>
        <v/>
      </c>
      <c r="AW814" s="86" t="str">
        <f t="shared" si="456"/>
        <v/>
      </c>
      <c r="AX814" s="59" t="str">
        <f t="shared" si="457"/>
        <v/>
      </c>
      <c r="AY814" s="63" t="str">
        <f>IF(OR($BR814="",BH814=""),"",COUNT($BR$3:$BR814))</f>
        <v/>
      </c>
      <c r="AZ814" s="13" t="str">
        <f>IF(OR($BR814="",BI814=""),"",COUNT($BR$3:$BR814))</f>
        <v/>
      </c>
      <c r="BA814" s="13" t="str">
        <f>IF(OR($BR814="",BJ814=""),"",COUNT($BR$3:$BR814))</f>
        <v/>
      </c>
      <c r="BB814" s="13" t="str">
        <f>IF(OR($BR814="",BK814=""),"",COUNT($BR$3:$BR814))</f>
        <v/>
      </c>
      <c r="BC814" s="13" t="str">
        <f>IF(OR($BR814="",BL814=""),"",COUNT($BR$3:$BR814))</f>
        <v/>
      </c>
      <c r="BD814" s="13" t="str">
        <f>IF(OR($BR814="",BM814=""),"",COUNT($BR$3:$BR814))</f>
        <v/>
      </c>
      <c r="BE814" s="13" t="str">
        <f>IF(OR($BR814="",BN814=""),"",COUNT($BR$3:$BR814))</f>
        <v/>
      </c>
      <c r="BF814" s="13" t="str">
        <f>IF(OR($BR814="",BO814=""),"",COUNT($BR$3:$BR814))</f>
        <v/>
      </c>
      <c r="BG814" s="66" t="str">
        <f>IF(Z814="","",COUNT($Z$3:Z814))</f>
        <v/>
      </c>
      <c r="BH814" s="13" t="str">
        <f>IF(AO814="","",IF(AO814=BH$2,(SUMIF($BV$3:$BV814,BH$2,$BW$3:$BW814)-SUMIF($BX$3:$BX814,BH$2,$BY$3:$BY814))*AO$1,""))</f>
        <v/>
      </c>
      <c r="BI814" s="13" t="str">
        <f>IF(AP814="","",IF(AP814=BI$2,(SUMIF($BV$3:$BV814,BI$2,$BW$3:$BW814)-SUMIF($BX$3:$BX814,BI$2,$BY$3:$BY814))*AP$1,""))</f>
        <v/>
      </c>
      <c r="BJ814" s="13" t="str">
        <f>IF(AQ814="","",IF(AQ814=BJ$2,(SUMIF($BV$3:$BV814,BJ$2,$BW$3:$BW814)-SUMIF($BX$3:$BX814,BJ$2,$BY$3:$BY814))*AQ$1,""))</f>
        <v/>
      </c>
      <c r="BK814" s="13" t="str">
        <f>IF(AR814="","",IF(AR814=BK$2,(SUMIF($BV$3:$BV814,BK$2,$BW$3:$BW814)-SUMIF($BX$3:$BX814,BK$2,$BY$3:$BY814))*AR$1,""))</f>
        <v/>
      </c>
      <c r="BL814" s="13" t="str">
        <f>IF(AS814="","",IF(AS814=BL$2,(SUMIF($BV$3:$BV814,BL$2,$BW$3:$BW814)-SUMIF($BX$3:$BX814,BL$2,$BY$3:$BY814))*AS$1,""))</f>
        <v/>
      </c>
      <c r="BM814" s="13" t="str">
        <f>IF(AT814="","",IF(AT814=BM$2,(SUMIF($BV$3:$BV814,BM$2,$BW$3:$BW814)-SUMIF($BX$3:$BX814,BM$2,$BY$3:$BY814))*AT$1,""))</f>
        <v/>
      </c>
      <c r="BN814" s="13" t="str">
        <f>IF(AU814="","",IF(AU814=BN$2,(SUMIF($BV$3:$BV814,BN$2,$BW$3:$BW814)-SUMIF($BX$3:$BX814,BN$2,$BY$3:$BY814))*AU$1,""))</f>
        <v/>
      </c>
      <c r="BO814" s="13" t="str">
        <f>IF(AV814="","",IF(AV814=BO$2,(SUMIF($BV$3:$BV814,BO$2,$BW$3:$BW814)-SUMIF($BX$3:$BX814,BO$2,$BY$3:$BY814))*AV$1,""))</f>
        <v/>
      </c>
      <c r="BP814" s="69"/>
      <c r="BQ814" s="13" t="str">
        <f t="shared" si="471"/>
        <v/>
      </c>
      <c r="BR814" s="75" t="str">
        <f t="shared" si="458"/>
        <v/>
      </c>
      <c r="BS814" s="33" t="str">
        <f t="shared" si="459"/>
        <v/>
      </c>
      <c r="BT814" s="42" t="str">
        <f t="shared" si="460"/>
        <v/>
      </c>
      <c r="BU814" s="38" t="str">
        <f t="shared" si="461"/>
        <v/>
      </c>
      <c r="BV814" s="30" t="str">
        <f t="shared" si="477"/>
        <v/>
      </c>
      <c r="BW814" s="36" t="str">
        <f t="shared" si="478"/>
        <v/>
      </c>
      <c r="BX814" s="36" t="str">
        <f t="shared" si="479"/>
        <v/>
      </c>
      <c r="BY814" s="45" t="str">
        <f t="shared" si="480"/>
        <v/>
      </c>
      <c r="BZ814" s="12" t="str">
        <f t="shared" si="462"/>
        <v/>
      </c>
      <c r="CA814" s="47" t="str">
        <f t="shared" si="463"/>
        <v/>
      </c>
      <c r="CB814" s="32" t="str">
        <f t="shared" si="464"/>
        <v/>
      </c>
      <c r="CC814" s="32" t="str">
        <f t="shared" si="465"/>
        <v/>
      </c>
      <c r="CD814" s="32" t="str">
        <f t="shared" si="466"/>
        <v/>
      </c>
      <c r="CE814" s="48"/>
      <c r="CF814" s="32" t="str">
        <f t="shared" si="472"/>
        <v/>
      </c>
      <c r="CG814" s="32" t="str">
        <f t="shared" si="473"/>
        <v/>
      </c>
      <c r="CH814" s="48"/>
    </row>
    <row r="815" spans="2:86" ht="30" customHeight="1" x14ac:dyDescent="0.2">
      <c r="B815" s="155"/>
      <c r="C815" s="117"/>
      <c r="D815" s="53"/>
      <c r="E815" s="68"/>
      <c r="F815" s="54"/>
      <c r="G815" s="54"/>
      <c r="H815" s="55"/>
      <c r="I815" s="71"/>
      <c r="J815" s="73"/>
      <c r="K815" s="56"/>
      <c r="L815" s="76" t="str">
        <f t="shared" si="483"/>
        <v/>
      </c>
      <c r="M815" s="77" t="str">
        <f t="shared" si="467"/>
        <v/>
      </c>
      <c r="N815" s="130" t="str">
        <f t="shared" si="468"/>
        <v/>
      </c>
      <c r="O815" s="131" t="str">
        <f t="shared" si="486"/>
        <v/>
      </c>
      <c r="P815" s="131" t="str">
        <f t="shared" si="486"/>
        <v/>
      </c>
      <c r="Q815" s="131" t="str">
        <f t="shared" si="486"/>
        <v/>
      </c>
      <c r="R815" s="131" t="str">
        <f t="shared" si="486"/>
        <v/>
      </c>
      <c r="S815" s="131" t="str">
        <f t="shared" si="486"/>
        <v/>
      </c>
      <c r="T815" s="131" t="str">
        <f t="shared" si="486"/>
        <v/>
      </c>
      <c r="U815" s="131" t="str">
        <f t="shared" si="486"/>
        <v/>
      </c>
      <c r="V815" s="14"/>
      <c r="W815" s="17" t="str">
        <f>IF(C815="",IF(OR(AND($H815&lt;&gt;"",C815=""),AND($F814=$F815,$AK815&lt;&gt;""),COUNTA($H$3:$H$100002)&gt;COUNTA($H$3:$H815),$AE815&lt;&gt;""),W814,""),C815)</f>
        <v/>
      </c>
      <c r="X815" s="17" t="str">
        <f>IF(D815="",IF(OR(AND($H815&lt;&gt;"",D815=""),AND($F814=$F815,$AK815&lt;&gt;""),COUNTA($H$3:$H$100002)&gt;COUNTA($H$3:$H815),$AE815&lt;&gt;""),X814,""),D815)</f>
        <v/>
      </c>
      <c r="Y815" s="17" t="str">
        <f>IF(E815="",IF(OR(AND($H815&lt;&gt;"",E815=""),AND($F814=$F815,$AK815&lt;&gt;""),COUNTA($H$3:$H$100002)&gt;COUNTA($H$3:$H815),$AE815&lt;&gt;""),Y814,""),E815)</f>
        <v/>
      </c>
      <c r="Z815" s="27" t="str">
        <f t="shared" si="484"/>
        <v/>
      </c>
      <c r="AA815" s="2" t="str">
        <f>IF(F815="","",COUNTA($F$3:F815))</f>
        <v/>
      </c>
      <c r="AB815" s="3" t="str">
        <f>IF(F815="","",IFERROR(IF(F815&lt;&gt;"",IFERROR(INDEX(設定!$C$3:$C$303,MATCH(F815,設定!$C$3:$C$303,0),0),INDEX(設定!$C$3:$C$303,MATCH("*"&amp;F815&amp;"*",設定!$C$3:$C$303,0),0)),""),"エラー"))</f>
        <v/>
      </c>
      <c r="AC815" s="2" t="str">
        <f>IF(G815="","",COUNTA($G$3:G815))</f>
        <v/>
      </c>
      <c r="AD815" s="3" t="str">
        <f>IF(G815="","",IFERROR(IF(G815&lt;&gt;"",IFERROR(INDEX(設定!$C$3:$C$303,MATCH(G815,設定!$C$3:$C$303,0),0),INDEX(設定!$C$3:$C$303,MATCH("*"&amp;G815&amp;"*",設定!$C$3:$C$303,0),0)),""),"エラー"))</f>
        <v/>
      </c>
      <c r="AE815" s="3" t="str">
        <f>IFERROR(IF(AB815="",IF(AND(H815&lt;&gt;"",F815=""),INDEX(AB$3:AB815,MATCH(MAX(AA$3:AA815),AA$3:AA815,0),0),""),AB815),"")</f>
        <v/>
      </c>
      <c r="AF815" s="3" t="str">
        <f>IFERROR(IF(AD815="",IF(AND(H815&lt;&gt;"",G815=""),INDEX(AD$3:AD815,MATCH(MAX(AC$3:AC815),AC$3:AC815,0),0),""),AD815),"")</f>
        <v/>
      </c>
      <c r="AG815" s="2" t="str">
        <f>IF(AH815="","",IF(OR(AH815=AH814,AH815=AH816),IF(AND(E815="",AB815="",AG814&lt;&gt;""),MAX($AG$3:AG814),MAX($AG$3:AG814)+1),IF(AH814=AH815,AG814,MAX($AG$3:AG814)+1)))</f>
        <v/>
      </c>
      <c r="AH815" s="12" t="str">
        <f t="shared" si="469"/>
        <v/>
      </c>
      <c r="AI815" s="12" t="str">
        <f t="shared" si="475"/>
        <v/>
      </c>
      <c r="AJ815" s="13" t="str">
        <f t="shared" si="453"/>
        <v/>
      </c>
      <c r="AK815" s="13" t="str">
        <f t="shared" si="454"/>
        <v/>
      </c>
      <c r="AL815" s="13" t="str">
        <f>IF(OR(AJ815="",COUNTIF($AH$3:AH815,AH815)&lt;&gt;COUNTIF(AH$3:AH$100002,AH815)),"",SUMIF(AH$3:AH$100002,AH815,AJ$3:AJ$100002))</f>
        <v/>
      </c>
      <c r="AM815" s="13" t="str">
        <f>IF(OR(AK815="",COUNTIF($AH$3:AH815,AH815)&lt;&gt;COUNTIF(AH$3:AH$100002,AH815)),"",SUMIF(AH$3:AH$100002,AH815,AK$3:AK$100002))</f>
        <v/>
      </c>
      <c r="AO815" s="13" t="str">
        <f t="shared" si="470"/>
        <v/>
      </c>
      <c r="AP815" s="13" t="str">
        <f t="shared" si="470"/>
        <v/>
      </c>
      <c r="AQ815" s="13" t="str">
        <f t="shared" si="470"/>
        <v/>
      </c>
      <c r="AR815" s="13" t="str">
        <f t="shared" si="455"/>
        <v/>
      </c>
      <c r="AS815" s="13" t="str">
        <f t="shared" si="455"/>
        <v/>
      </c>
      <c r="AT815" s="13" t="str">
        <f t="shared" si="455"/>
        <v/>
      </c>
      <c r="AU815" s="13" t="str">
        <f t="shared" si="455"/>
        <v/>
      </c>
      <c r="AV815" s="13" t="str">
        <f t="shared" si="476"/>
        <v/>
      </c>
      <c r="AW815" s="86" t="str">
        <f t="shared" si="456"/>
        <v/>
      </c>
      <c r="AX815" s="59" t="str">
        <f t="shared" si="457"/>
        <v/>
      </c>
      <c r="AY815" s="63" t="str">
        <f>IF(OR($BR815="",BH815=""),"",COUNT($BR$3:$BR815))</f>
        <v/>
      </c>
      <c r="AZ815" s="13" t="str">
        <f>IF(OR($BR815="",BI815=""),"",COUNT($BR$3:$BR815))</f>
        <v/>
      </c>
      <c r="BA815" s="13" t="str">
        <f>IF(OR($BR815="",BJ815=""),"",COUNT($BR$3:$BR815))</f>
        <v/>
      </c>
      <c r="BB815" s="13" t="str">
        <f>IF(OR($BR815="",BK815=""),"",COUNT($BR$3:$BR815))</f>
        <v/>
      </c>
      <c r="BC815" s="13" t="str">
        <f>IF(OR($BR815="",BL815=""),"",COUNT($BR$3:$BR815))</f>
        <v/>
      </c>
      <c r="BD815" s="13" t="str">
        <f>IF(OR($BR815="",BM815=""),"",COUNT($BR$3:$BR815))</f>
        <v/>
      </c>
      <c r="BE815" s="13" t="str">
        <f>IF(OR($BR815="",BN815=""),"",COUNT($BR$3:$BR815))</f>
        <v/>
      </c>
      <c r="BF815" s="13" t="str">
        <f>IF(OR($BR815="",BO815=""),"",COUNT($BR$3:$BR815))</f>
        <v/>
      </c>
      <c r="BG815" s="66" t="str">
        <f>IF(Z815="","",COUNT($Z$3:Z815))</f>
        <v/>
      </c>
      <c r="BH815" s="13" t="str">
        <f>IF(AO815="","",IF(AO815=BH$2,(SUMIF($BV$3:$BV815,BH$2,$BW$3:$BW815)-SUMIF($BX$3:$BX815,BH$2,$BY$3:$BY815))*AO$1,""))</f>
        <v/>
      </c>
      <c r="BI815" s="13" t="str">
        <f>IF(AP815="","",IF(AP815=BI$2,(SUMIF($BV$3:$BV815,BI$2,$BW$3:$BW815)-SUMIF($BX$3:$BX815,BI$2,$BY$3:$BY815))*AP$1,""))</f>
        <v/>
      </c>
      <c r="BJ815" s="13" t="str">
        <f>IF(AQ815="","",IF(AQ815=BJ$2,(SUMIF($BV$3:$BV815,BJ$2,$BW$3:$BW815)-SUMIF($BX$3:$BX815,BJ$2,$BY$3:$BY815))*AQ$1,""))</f>
        <v/>
      </c>
      <c r="BK815" s="13" t="str">
        <f>IF(AR815="","",IF(AR815=BK$2,(SUMIF($BV$3:$BV815,BK$2,$BW$3:$BW815)-SUMIF($BX$3:$BX815,BK$2,$BY$3:$BY815))*AR$1,""))</f>
        <v/>
      </c>
      <c r="BL815" s="13" t="str">
        <f>IF(AS815="","",IF(AS815=BL$2,(SUMIF($BV$3:$BV815,BL$2,$BW$3:$BW815)-SUMIF($BX$3:$BX815,BL$2,$BY$3:$BY815))*AS$1,""))</f>
        <v/>
      </c>
      <c r="BM815" s="13" t="str">
        <f>IF(AT815="","",IF(AT815=BM$2,(SUMIF($BV$3:$BV815,BM$2,$BW$3:$BW815)-SUMIF($BX$3:$BX815,BM$2,$BY$3:$BY815))*AT$1,""))</f>
        <v/>
      </c>
      <c r="BN815" s="13" t="str">
        <f>IF(AU815="","",IF(AU815=BN$2,(SUMIF($BV$3:$BV815,BN$2,$BW$3:$BW815)-SUMIF($BX$3:$BX815,BN$2,$BY$3:$BY815))*AU$1,""))</f>
        <v/>
      </c>
      <c r="BO815" s="13" t="str">
        <f>IF(AV815="","",IF(AV815=BO$2,(SUMIF($BV$3:$BV815,BO$2,$BW$3:$BW815)-SUMIF($BX$3:$BX815,BO$2,$BY$3:$BY815))*AV$1,""))</f>
        <v/>
      </c>
      <c r="BP815" s="69"/>
      <c r="BQ815" s="13" t="str">
        <f t="shared" si="471"/>
        <v/>
      </c>
      <c r="BR815" s="75" t="str">
        <f t="shared" si="458"/>
        <v/>
      </c>
      <c r="BS815" s="33" t="str">
        <f t="shared" si="459"/>
        <v/>
      </c>
      <c r="BT815" s="42" t="str">
        <f t="shared" si="460"/>
        <v/>
      </c>
      <c r="BU815" s="38" t="str">
        <f t="shared" si="461"/>
        <v/>
      </c>
      <c r="BV815" s="30" t="str">
        <f t="shared" si="477"/>
        <v/>
      </c>
      <c r="BW815" s="36" t="str">
        <f t="shared" si="478"/>
        <v/>
      </c>
      <c r="BX815" s="36" t="str">
        <f t="shared" si="479"/>
        <v/>
      </c>
      <c r="BY815" s="45" t="str">
        <f t="shared" si="480"/>
        <v/>
      </c>
      <c r="BZ815" s="12" t="str">
        <f t="shared" si="462"/>
        <v/>
      </c>
      <c r="CA815" s="47" t="str">
        <f t="shared" si="463"/>
        <v/>
      </c>
      <c r="CB815" s="32" t="str">
        <f t="shared" si="464"/>
        <v/>
      </c>
      <c r="CC815" s="32" t="str">
        <f t="shared" si="465"/>
        <v/>
      </c>
      <c r="CD815" s="32" t="str">
        <f t="shared" si="466"/>
        <v/>
      </c>
      <c r="CE815" s="48"/>
      <c r="CF815" s="32" t="str">
        <f t="shared" si="472"/>
        <v/>
      </c>
      <c r="CG815" s="32" t="str">
        <f t="shared" si="473"/>
        <v/>
      </c>
      <c r="CH815" s="48"/>
    </row>
    <row r="816" spans="2:86" ht="30" customHeight="1" x14ac:dyDescent="0.2">
      <c r="B816" s="155"/>
      <c r="C816" s="117"/>
      <c r="D816" s="53"/>
      <c r="E816" s="68"/>
      <c r="F816" s="54"/>
      <c r="G816" s="54"/>
      <c r="H816" s="55"/>
      <c r="I816" s="71"/>
      <c r="J816" s="73"/>
      <c r="K816" s="56"/>
      <c r="L816" s="76" t="str">
        <f t="shared" si="483"/>
        <v/>
      </c>
      <c r="M816" s="77" t="str">
        <f t="shared" si="467"/>
        <v/>
      </c>
      <c r="N816" s="130" t="str">
        <f t="shared" si="468"/>
        <v/>
      </c>
      <c r="O816" s="131" t="str">
        <f t="shared" si="486"/>
        <v/>
      </c>
      <c r="P816" s="131" t="str">
        <f t="shared" si="486"/>
        <v/>
      </c>
      <c r="Q816" s="131" t="str">
        <f t="shared" si="486"/>
        <v/>
      </c>
      <c r="R816" s="131" t="str">
        <f t="shared" si="486"/>
        <v/>
      </c>
      <c r="S816" s="131" t="str">
        <f t="shared" si="486"/>
        <v/>
      </c>
      <c r="T816" s="131" t="str">
        <f t="shared" si="486"/>
        <v/>
      </c>
      <c r="U816" s="131" t="str">
        <f t="shared" si="486"/>
        <v/>
      </c>
      <c r="V816" s="14"/>
      <c r="W816" s="17" t="str">
        <f>IF(C816="",IF(OR(AND($H816&lt;&gt;"",C816=""),AND($F815=$F816,$AK816&lt;&gt;""),COUNTA($H$3:$H$100002)&gt;COUNTA($H$3:$H816),$AE816&lt;&gt;""),W815,""),C816)</f>
        <v/>
      </c>
      <c r="X816" s="17" t="str">
        <f>IF(D816="",IF(OR(AND($H816&lt;&gt;"",D816=""),AND($F815=$F816,$AK816&lt;&gt;""),COUNTA($H$3:$H$100002)&gt;COUNTA($H$3:$H816),$AE816&lt;&gt;""),X815,""),D816)</f>
        <v/>
      </c>
      <c r="Y816" s="17" t="str">
        <f>IF(E816="",IF(OR(AND($H816&lt;&gt;"",E816=""),AND($F815=$F816,$AK816&lt;&gt;""),COUNTA($H$3:$H$100002)&gt;COUNTA($H$3:$H816),$AE816&lt;&gt;""),Y815,""),E816)</f>
        <v/>
      </c>
      <c r="Z816" s="27" t="str">
        <f t="shared" si="484"/>
        <v/>
      </c>
      <c r="AA816" s="2" t="str">
        <f>IF(F816="","",COUNTA($F$3:F816))</f>
        <v/>
      </c>
      <c r="AB816" s="3" t="str">
        <f>IF(F816="","",IFERROR(IF(F816&lt;&gt;"",IFERROR(INDEX(設定!$C$3:$C$303,MATCH(F816,設定!$C$3:$C$303,0),0),INDEX(設定!$C$3:$C$303,MATCH("*"&amp;F816&amp;"*",設定!$C$3:$C$303,0),0)),""),"エラー"))</f>
        <v/>
      </c>
      <c r="AC816" s="2" t="str">
        <f>IF(G816="","",COUNTA($G$3:G816))</f>
        <v/>
      </c>
      <c r="AD816" s="3" t="str">
        <f>IF(G816="","",IFERROR(IF(G816&lt;&gt;"",IFERROR(INDEX(設定!$C$3:$C$303,MATCH(G816,設定!$C$3:$C$303,0),0),INDEX(設定!$C$3:$C$303,MATCH("*"&amp;G816&amp;"*",設定!$C$3:$C$303,0),0)),""),"エラー"))</f>
        <v/>
      </c>
      <c r="AE816" s="3" t="str">
        <f>IFERROR(IF(AB816="",IF(AND(H816&lt;&gt;"",F816=""),INDEX(AB$3:AB816,MATCH(MAX(AA$3:AA816),AA$3:AA816,0),0),""),AB816),"")</f>
        <v/>
      </c>
      <c r="AF816" s="3" t="str">
        <f>IFERROR(IF(AD816="",IF(AND(H816&lt;&gt;"",G816=""),INDEX(AD$3:AD816,MATCH(MAX(AC$3:AC816),AC$3:AC816,0),0),""),AD816),"")</f>
        <v/>
      </c>
      <c r="AG816" s="2" t="str">
        <f>IF(AH816="","",IF(OR(AH816=AH815,AH816=AH817),IF(AND(E816="",AB816="",AG815&lt;&gt;""),MAX($AG$3:AG815),MAX($AG$3:AG815)+1),IF(AH815=AH816,AG815,MAX($AG$3:AG815)+1)))</f>
        <v/>
      </c>
      <c r="AH816" s="12" t="str">
        <f t="shared" si="469"/>
        <v/>
      </c>
      <c r="AI816" s="12" t="str">
        <f t="shared" si="475"/>
        <v/>
      </c>
      <c r="AJ816" s="13" t="str">
        <f t="shared" si="453"/>
        <v/>
      </c>
      <c r="AK816" s="13" t="str">
        <f t="shared" si="454"/>
        <v/>
      </c>
      <c r="AL816" s="13" t="str">
        <f>IF(OR(AJ816="",COUNTIF($AH$3:AH816,AH816)&lt;&gt;COUNTIF(AH$3:AH$100002,AH816)),"",SUMIF(AH$3:AH$100002,AH816,AJ$3:AJ$100002))</f>
        <v/>
      </c>
      <c r="AM816" s="13" t="str">
        <f>IF(OR(AK816="",COUNTIF($AH$3:AH816,AH816)&lt;&gt;COUNTIF(AH$3:AH$100002,AH816)),"",SUMIF(AH$3:AH$100002,AH816,AK$3:AK$100002))</f>
        <v/>
      </c>
      <c r="AO816" s="13" t="str">
        <f t="shared" si="470"/>
        <v/>
      </c>
      <c r="AP816" s="13" t="str">
        <f t="shared" si="470"/>
        <v/>
      </c>
      <c r="AQ816" s="13" t="str">
        <f t="shared" si="470"/>
        <v/>
      </c>
      <c r="AR816" s="13" t="str">
        <f t="shared" si="455"/>
        <v/>
      </c>
      <c r="AS816" s="13" t="str">
        <f t="shared" si="455"/>
        <v/>
      </c>
      <c r="AT816" s="13" t="str">
        <f t="shared" si="455"/>
        <v/>
      </c>
      <c r="AU816" s="13" t="str">
        <f t="shared" si="455"/>
        <v/>
      </c>
      <c r="AV816" s="13" t="str">
        <f t="shared" si="476"/>
        <v/>
      </c>
      <c r="AW816" s="86" t="str">
        <f t="shared" si="456"/>
        <v/>
      </c>
      <c r="AX816" s="59" t="str">
        <f t="shared" si="457"/>
        <v/>
      </c>
      <c r="AY816" s="63" t="str">
        <f>IF(OR($BR816="",BH816=""),"",COUNT($BR$3:$BR816))</f>
        <v/>
      </c>
      <c r="AZ816" s="13" t="str">
        <f>IF(OR($BR816="",BI816=""),"",COUNT($BR$3:$BR816))</f>
        <v/>
      </c>
      <c r="BA816" s="13" t="str">
        <f>IF(OR($BR816="",BJ816=""),"",COUNT($BR$3:$BR816))</f>
        <v/>
      </c>
      <c r="BB816" s="13" t="str">
        <f>IF(OR($BR816="",BK816=""),"",COUNT($BR$3:$BR816))</f>
        <v/>
      </c>
      <c r="BC816" s="13" t="str">
        <f>IF(OR($BR816="",BL816=""),"",COUNT($BR$3:$BR816))</f>
        <v/>
      </c>
      <c r="BD816" s="13" t="str">
        <f>IF(OR($BR816="",BM816=""),"",COUNT($BR$3:$BR816))</f>
        <v/>
      </c>
      <c r="BE816" s="13" t="str">
        <f>IF(OR($BR816="",BN816=""),"",COUNT($BR$3:$BR816))</f>
        <v/>
      </c>
      <c r="BF816" s="13" t="str">
        <f>IF(OR($BR816="",BO816=""),"",COUNT($BR$3:$BR816))</f>
        <v/>
      </c>
      <c r="BG816" s="66" t="str">
        <f>IF(Z816="","",COUNT($Z$3:Z816))</f>
        <v/>
      </c>
      <c r="BH816" s="13" t="str">
        <f>IF(AO816="","",IF(AO816=BH$2,(SUMIF($BV$3:$BV816,BH$2,$BW$3:$BW816)-SUMIF($BX$3:$BX816,BH$2,$BY$3:$BY816))*AO$1,""))</f>
        <v/>
      </c>
      <c r="BI816" s="13" t="str">
        <f>IF(AP816="","",IF(AP816=BI$2,(SUMIF($BV$3:$BV816,BI$2,$BW$3:$BW816)-SUMIF($BX$3:$BX816,BI$2,$BY$3:$BY816))*AP$1,""))</f>
        <v/>
      </c>
      <c r="BJ816" s="13" t="str">
        <f>IF(AQ816="","",IF(AQ816=BJ$2,(SUMIF($BV$3:$BV816,BJ$2,$BW$3:$BW816)-SUMIF($BX$3:$BX816,BJ$2,$BY$3:$BY816))*AQ$1,""))</f>
        <v/>
      </c>
      <c r="BK816" s="13" t="str">
        <f>IF(AR816="","",IF(AR816=BK$2,(SUMIF($BV$3:$BV816,BK$2,$BW$3:$BW816)-SUMIF($BX$3:$BX816,BK$2,$BY$3:$BY816))*AR$1,""))</f>
        <v/>
      </c>
      <c r="BL816" s="13" t="str">
        <f>IF(AS816="","",IF(AS816=BL$2,(SUMIF($BV$3:$BV816,BL$2,$BW$3:$BW816)-SUMIF($BX$3:$BX816,BL$2,$BY$3:$BY816))*AS$1,""))</f>
        <v/>
      </c>
      <c r="BM816" s="13" t="str">
        <f>IF(AT816="","",IF(AT816=BM$2,(SUMIF($BV$3:$BV816,BM$2,$BW$3:$BW816)-SUMIF($BX$3:$BX816,BM$2,$BY$3:$BY816))*AT$1,""))</f>
        <v/>
      </c>
      <c r="BN816" s="13" t="str">
        <f>IF(AU816="","",IF(AU816=BN$2,(SUMIF($BV$3:$BV816,BN$2,$BW$3:$BW816)-SUMIF($BX$3:$BX816,BN$2,$BY$3:$BY816))*AU$1,""))</f>
        <v/>
      </c>
      <c r="BO816" s="13" t="str">
        <f>IF(AV816="","",IF(AV816=BO$2,(SUMIF($BV$3:$BV816,BO$2,$BW$3:$BW816)-SUMIF($BX$3:$BX816,BO$2,$BY$3:$BY816))*AV$1,""))</f>
        <v/>
      </c>
      <c r="BP816" s="69"/>
      <c r="BQ816" s="13" t="str">
        <f t="shared" si="471"/>
        <v/>
      </c>
      <c r="BR816" s="75" t="str">
        <f t="shared" si="458"/>
        <v/>
      </c>
      <c r="BS816" s="33" t="str">
        <f t="shared" si="459"/>
        <v/>
      </c>
      <c r="BT816" s="42" t="str">
        <f t="shared" si="460"/>
        <v/>
      </c>
      <c r="BU816" s="38" t="str">
        <f t="shared" si="461"/>
        <v/>
      </c>
      <c r="BV816" s="30" t="str">
        <f t="shared" si="477"/>
        <v/>
      </c>
      <c r="BW816" s="36" t="str">
        <f t="shared" si="478"/>
        <v/>
      </c>
      <c r="BX816" s="36" t="str">
        <f t="shared" si="479"/>
        <v/>
      </c>
      <c r="BY816" s="45" t="str">
        <f t="shared" si="480"/>
        <v/>
      </c>
      <c r="BZ816" s="12" t="str">
        <f t="shared" si="462"/>
        <v/>
      </c>
      <c r="CA816" s="47" t="str">
        <f t="shared" si="463"/>
        <v/>
      </c>
      <c r="CB816" s="32" t="str">
        <f t="shared" si="464"/>
        <v/>
      </c>
      <c r="CC816" s="32" t="str">
        <f t="shared" si="465"/>
        <v/>
      </c>
      <c r="CD816" s="32" t="str">
        <f t="shared" si="466"/>
        <v/>
      </c>
      <c r="CE816" s="48"/>
      <c r="CF816" s="32" t="str">
        <f t="shared" si="472"/>
        <v/>
      </c>
      <c r="CG816" s="32" t="str">
        <f t="shared" si="473"/>
        <v/>
      </c>
      <c r="CH816" s="48"/>
    </row>
    <row r="817" spans="2:86" ht="30" customHeight="1" x14ac:dyDescent="0.2">
      <c r="B817" s="155"/>
      <c r="C817" s="117"/>
      <c r="D817" s="53"/>
      <c r="E817" s="68"/>
      <c r="F817" s="54"/>
      <c r="G817" s="54"/>
      <c r="H817" s="55"/>
      <c r="I817" s="71"/>
      <c r="J817" s="73"/>
      <c r="K817" s="56"/>
      <c r="L817" s="76" t="str">
        <f t="shared" si="483"/>
        <v/>
      </c>
      <c r="M817" s="77" t="str">
        <f t="shared" si="467"/>
        <v/>
      </c>
      <c r="N817" s="130" t="str">
        <f t="shared" si="468"/>
        <v/>
      </c>
      <c r="O817" s="131" t="str">
        <f t="shared" si="486"/>
        <v/>
      </c>
      <c r="P817" s="131" t="str">
        <f t="shared" si="486"/>
        <v/>
      </c>
      <c r="Q817" s="131" t="str">
        <f t="shared" si="486"/>
        <v/>
      </c>
      <c r="R817" s="131" t="str">
        <f t="shared" si="486"/>
        <v/>
      </c>
      <c r="S817" s="131" t="str">
        <f t="shared" si="486"/>
        <v/>
      </c>
      <c r="T817" s="131" t="str">
        <f t="shared" si="486"/>
        <v/>
      </c>
      <c r="U817" s="131" t="str">
        <f t="shared" si="486"/>
        <v/>
      </c>
      <c r="V817" s="14"/>
      <c r="W817" s="17" t="str">
        <f>IF(C817="",IF(OR(AND($H817&lt;&gt;"",C817=""),AND($F816=$F817,$AK817&lt;&gt;""),COUNTA($H$3:$H$100002)&gt;COUNTA($H$3:$H817),$AE817&lt;&gt;""),W816,""),C817)</f>
        <v/>
      </c>
      <c r="X817" s="17" t="str">
        <f>IF(D817="",IF(OR(AND($H817&lt;&gt;"",D817=""),AND($F816=$F817,$AK817&lt;&gt;""),COUNTA($H$3:$H$100002)&gt;COUNTA($H$3:$H817),$AE817&lt;&gt;""),X816,""),D817)</f>
        <v/>
      </c>
      <c r="Y817" s="17" t="str">
        <f>IF(E817="",IF(OR(AND($H817&lt;&gt;"",E817=""),AND($F816=$F817,$AK817&lt;&gt;""),COUNTA($H$3:$H$100002)&gt;COUNTA($H$3:$H817),$AE817&lt;&gt;""),Y816,""),E817)</f>
        <v/>
      </c>
      <c r="Z817" s="27" t="str">
        <f t="shared" si="484"/>
        <v/>
      </c>
      <c r="AA817" s="2" t="str">
        <f>IF(F817="","",COUNTA($F$3:F817))</f>
        <v/>
      </c>
      <c r="AB817" s="3" t="str">
        <f>IF(F817="","",IFERROR(IF(F817&lt;&gt;"",IFERROR(INDEX(設定!$C$3:$C$303,MATCH(F817,設定!$C$3:$C$303,0),0),INDEX(設定!$C$3:$C$303,MATCH("*"&amp;F817&amp;"*",設定!$C$3:$C$303,0),0)),""),"エラー"))</f>
        <v/>
      </c>
      <c r="AC817" s="2" t="str">
        <f>IF(G817="","",COUNTA($G$3:G817))</f>
        <v/>
      </c>
      <c r="AD817" s="3" t="str">
        <f>IF(G817="","",IFERROR(IF(G817&lt;&gt;"",IFERROR(INDEX(設定!$C$3:$C$303,MATCH(G817,設定!$C$3:$C$303,0),0),INDEX(設定!$C$3:$C$303,MATCH("*"&amp;G817&amp;"*",設定!$C$3:$C$303,0),0)),""),"エラー"))</f>
        <v/>
      </c>
      <c r="AE817" s="3" t="str">
        <f>IFERROR(IF(AB817="",IF(AND(H817&lt;&gt;"",F817=""),INDEX(AB$3:AB817,MATCH(MAX(AA$3:AA817),AA$3:AA817,0),0),""),AB817),"")</f>
        <v/>
      </c>
      <c r="AF817" s="3" t="str">
        <f>IFERROR(IF(AD817="",IF(AND(H817&lt;&gt;"",G817=""),INDEX(AD$3:AD817,MATCH(MAX(AC$3:AC817),AC$3:AC817,0),0),""),AD817),"")</f>
        <v/>
      </c>
      <c r="AG817" s="2" t="str">
        <f>IF(AH817="","",IF(OR(AH817=AH816,AH817=AH818),IF(AND(E817="",AB817="",AG816&lt;&gt;""),MAX($AG$3:AG816),MAX($AG$3:AG816)+1),IF(AH816=AH817,AG816,MAX($AG$3:AG816)+1)))</f>
        <v/>
      </c>
      <c r="AH817" s="12" t="str">
        <f t="shared" si="469"/>
        <v/>
      </c>
      <c r="AI817" s="12" t="str">
        <f t="shared" si="475"/>
        <v/>
      </c>
      <c r="AJ817" s="13" t="str">
        <f t="shared" si="453"/>
        <v/>
      </c>
      <c r="AK817" s="13" t="str">
        <f t="shared" si="454"/>
        <v/>
      </c>
      <c r="AL817" s="13" t="str">
        <f>IF(OR(AJ817="",COUNTIF($AH$3:AH817,AH817)&lt;&gt;COUNTIF(AH$3:AH$100002,AH817)),"",SUMIF(AH$3:AH$100002,AH817,AJ$3:AJ$100002))</f>
        <v/>
      </c>
      <c r="AM817" s="13" t="str">
        <f>IF(OR(AK817="",COUNTIF($AH$3:AH817,AH817)&lt;&gt;COUNTIF(AH$3:AH$100002,AH817)),"",SUMIF(AH$3:AH$100002,AH817,AK$3:AK$100002))</f>
        <v/>
      </c>
      <c r="AO817" s="13" t="str">
        <f t="shared" si="470"/>
        <v/>
      </c>
      <c r="AP817" s="13" t="str">
        <f t="shared" si="470"/>
        <v/>
      </c>
      <c r="AQ817" s="13" t="str">
        <f t="shared" si="470"/>
        <v/>
      </c>
      <c r="AR817" s="13" t="str">
        <f t="shared" si="455"/>
        <v/>
      </c>
      <c r="AS817" s="13" t="str">
        <f t="shared" si="455"/>
        <v/>
      </c>
      <c r="AT817" s="13" t="str">
        <f t="shared" si="455"/>
        <v/>
      </c>
      <c r="AU817" s="13" t="str">
        <f t="shared" si="455"/>
        <v/>
      </c>
      <c r="AV817" s="13" t="str">
        <f t="shared" si="476"/>
        <v/>
      </c>
      <c r="AW817" s="86" t="str">
        <f t="shared" si="456"/>
        <v/>
      </c>
      <c r="AX817" s="59" t="str">
        <f t="shared" si="457"/>
        <v/>
      </c>
      <c r="AY817" s="63" t="str">
        <f>IF(OR($BR817="",BH817=""),"",COUNT($BR$3:$BR817))</f>
        <v/>
      </c>
      <c r="AZ817" s="13" t="str">
        <f>IF(OR($BR817="",BI817=""),"",COUNT($BR$3:$BR817))</f>
        <v/>
      </c>
      <c r="BA817" s="13" t="str">
        <f>IF(OR($BR817="",BJ817=""),"",COUNT($BR$3:$BR817))</f>
        <v/>
      </c>
      <c r="BB817" s="13" t="str">
        <f>IF(OR($BR817="",BK817=""),"",COUNT($BR$3:$BR817))</f>
        <v/>
      </c>
      <c r="BC817" s="13" t="str">
        <f>IF(OR($BR817="",BL817=""),"",COUNT($BR$3:$BR817))</f>
        <v/>
      </c>
      <c r="BD817" s="13" t="str">
        <f>IF(OR($BR817="",BM817=""),"",COUNT($BR$3:$BR817))</f>
        <v/>
      </c>
      <c r="BE817" s="13" t="str">
        <f>IF(OR($BR817="",BN817=""),"",COUNT($BR$3:$BR817))</f>
        <v/>
      </c>
      <c r="BF817" s="13" t="str">
        <f>IF(OR($BR817="",BO817=""),"",COUNT($BR$3:$BR817))</f>
        <v/>
      </c>
      <c r="BG817" s="66" t="str">
        <f>IF(Z817="","",COUNT($Z$3:Z817))</f>
        <v/>
      </c>
      <c r="BH817" s="13" t="str">
        <f>IF(AO817="","",IF(AO817=BH$2,(SUMIF($BV$3:$BV817,BH$2,$BW$3:$BW817)-SUMIF($BX$3:$BX817,BH$2,$BY$3:$BY817))*AO$1,""))</f>
        <v/>
      </c>
      <c r="BI817" s="13" t="str">
        <f>IF(AP817="","",IF(AP817=BI$2,(SUMIF($BV$3:$BV817,BI$2,$BW$3:$BW817)-SUMIF($BX$3:$BX817,BI$2,$BY$3:$BY817))*AP$1,""))</f>
        <v/>
      </c>
      <c r="BJ817" s="13" t="str">
        <f>IF(AQ817="","",IF(AQ817=BJ$2,(SUMIF($BV$3:$BV817,BJ$2,$BW$3:$BW817)-SUMIF($BX$3:$BX817,BJ$2,$BY$3:$BY817))*AQ$1,""))</f>
        <v/>
      </c>
      <c r="BK817" s="13" t="str">
        <f>IF(AR817="","",IF(AR817=BK$2,(SUMIF($BV$3:$BV817,BK$2,$BW$3:$BW817)-SUMIF($BX$3:$BX817,BK$2,$BY$3:$BY817))*AR$1,""))</f>
        <v/>
      </c>
      <c r="BL817" s="13" t="str">
        <f>IF(AS817="","",IF(AS817=BL$2,(SUMIF($BV$3:$BV817,BL$2,$BW$3:$BW817)-SUMIF($BX$3:$BX817,BL$2,$BY$3:$BY817))*AS$1,""))</f>
        <v/>
      </c>
      <c r="BM817" s="13" t="str">
        <f>IF(AT817="","",IF(AT817=BM$2,(SUMIF($BV$3:$BV817,BM$2,$BW$3:$BW817)-SUMIF($BX$3:$BX817,BM$2,$BY$3:$BY817))*AT$1,""))</f>
        <v/>
      </c>
      <c r="BN817" s="13" t="str">
        <f>IF(AU817="","",IF(AU817=BN$2,(SUMIF($BV$3:$BV817,BN$2,$BW$3:$BW817)-SUMIF($BX$3:$BX817,BN$2,$BY$3:$BY817))*AU$1,""))</f>
        <v/>
      </c>
      <c r="BO817" s="13" t="str">
        <f>IF(AV817="","",IF(AV817=BO$2,(SUMIF($BV$3:$BV817,BO$2,$BW$3:$BW817)-SUMIF($BX$3:$BX817,BO$2,$BY$3:$BY817))*AV$1,""))</f>
        <v/>
      </c>
      <c r="BP817" s="69"/>
      <c r="BQ817" s="13" t="str">
        <f t="shared" si="471"/>
        <v/>
      </c>
      <c r="BR817" s="75" t="str">
        <f t="shared" si="458"/>
        <v/>
      </c>
      <c r="BS817" s="33" t="str">
        <f t="shared" si="459"/>
        <v/>
      </c>
      <c r="BT817" s="42" t="str">
        <f t="shared" si="460"/>
        <v/>
      </c>
      <c r="BU817" s="38" t="str">
        <f t="shared" si="461"/>
        <v/>
      </c>
      <c r="BV817" s="30" t="str">
        <f t="shared" si="477"/>
        <v/>
      </c>
      <c r="BW817" s="36" t="str">
        <f t="shared" si="478"/>
        <v/>
      </c>
      <c r="BX817" s="36" t="str">
        <f t="shared" si="479"/>
        <v/>
      </c>
      <c r="BY817" s="45" t="str">
        <f t="shared" si="480"/>
        <v/>
      </c>
      <c r="BZ817" s="12" t="str">
        <f t="shared" si="462"/>
        <v/>
      </c>
      <c r="CA817" s="47" t="str">
        <f t="shared" si="463"/>
        <v/>
      </c>
      <c r="CB817" s="32" t="str">
        <f t="shared" si="464"/>
        <v/>
      </c>
      <c r="CC817" s="32" t="str">
        <f t="shared" si="465"/>
        <v/>
      </c>
      <c r="CD817" s="32" t="str">
        <f t="shared" si="466"/>
        <v/>
      </c>
      <c r="CE817" s="48"/>
      <c r="CF817" s="32" t="str">
        <f t="shared" si="472"/>
        <v/>
      </c>
      <c r="CG817" s="32" t="str">
        <f t="shared" si="473"/>
        <v/>
      </c>
      <c r="CH817" s="48"/>
    </row>
    <row r="818" spans="2:86" ht="30" customHeight="1" x14ac:dyDescent="0.2">
      <c r="B818" s="155"/>
      <c r="C818" s="117"/>
      <c r="D818" s="53"/>
      <c r="E818" s="68"/>
      <c r="F818" s="54"/>
      <c r="G818" s="54"/>
      <c r="H818" s="55"/>
      <c r="I818" s="71"/>
      <c r="J818" s="73"/>
      <c r="K818" s="56"/>
      <c r="L818" s="76" t="str">
        <f t="shared" si="483"/>
        <v/>
      </c>
      <c r="M818" s="77" t="str">
        <f t="shared" si="467"/>
        <v/>
      </c>
      <c r="N818" s="130" t="str">
        <f t="shared" si="468"/>
        <v/>
      </c>
      <c r="O818" s="131" t="str">
        <f t="shared" si="486"/>
        <v/>
      </c>
      <c r="P818" s="131" t="str">
        <f t="shared" si="486"/>
        <v/>
      </c>
      <c r="Q818" s="131" t="str">
        <f t="shared" si="486"/>
        <v/>
      </c>
      <c r="R818" s="131" t="str">
        <f t="shared" si="486"/>
        <v/>
      </c>
      <c r="S818" s="131" t="str">
        <f t="shared" si="486"/>
        <v/>
      </c>
      <c r="T818" s="131" t="str">
        <f t="shared" si="486"/>
        <v/>
      </c>
      <c r="U818" s="131" t="str">
        <f t="shared" si="486"/>
        <v/>
      </c>
      <c r="V818" s="14"/>
      <c r="W818" s="17" t="str">
        <f>IF(C818="",IF(OR(AND($H818&lt;&gt;"",C818=""),AND($F817=$F818,$AK818&lt;&gt;""),COUNTA($H$3:$H$100002)&gt;COUNTA($H$3:$H818),$AE818&lt;&gt;""),W817,""),C818)</f>
        <v/>
      </c>
      <c r="X818" s="17" t="str">
        <f>IF(D818="",IF(OR(AND($H818&lt;&gt;"",D818=""),AND($F817=$F818,$AK818&lt;&gt;""),COUNTA($H$3:$H$100002)&gt;COUNTA($H$3:$H818),$AE818&lt;&gt;""),X817,""),D818)</f>
        <v/>
      </c>
      <c r="Y818" s="17" t="str">
        <f>IF(E818="",IF(OR(AND($H818&lt;&gt;"",E818=""),AND($F817=$F818,$AK818&lt;&gt;""),COUNTA($H$3:$H$100002)&gt;COUNTA($H$3:$H818),$AE818&lt;&gt;""),Y817,""),E818)</f>
        <v/>
      </c>
      <c r="Z818" s="27" t="str">
        <f t="shared" si="484"/>
        <v/>
      </c>
      <c r="AA818" s="2" t="str">
        <f>IF(F818="","",COUNTA($F$3:F818))</f>
        <v/>
      </c>
      <c r="AB818" s="3" t="str">
        <f>IF(F818="","",IFERROR(IF(F818&lt;&gt;"",IFERROR(INDEX(設定!$C$3:$C$303,MATCH(F818,設定!$C$3:$C$303,0),0),INDEX(設定!$C$3:$C$303,MATCH("*"&amp;F818&amp;"*",設定!$C$3:$C$303,0),0)),""),"エラー"))</f>
        <v/>
      </c>
      <c r="AC818" s="2" t="str">
        <f>IF(G818="","",COUNTA($G$3:G818))</f>
        <v/>
      </c>
      <c r="AD818" s="3" t="str">
        <f>IF(G818="","",IFERROR(IF(G818&lt;&gt;"",IFERROR(INDEX(設定!$C$3:$C$303,MATCH(G818,設定!$C$3:$C$303,0),0),INDEX(設定!$C$3:$C$303,MATCH("*"&amp;G818&amp;"*",設定!$C$3:$C$303,0),0)),""),"エラー"))</f>
        <v/>
      </c>
      <c r="AE818" s="3" t="str">
        <f>IFERROR(IF(AB818="",IF(AND(H818&lt;&gt;"",F818=""),INDEX(AB$3:AB818,MATCH(MAX(AA$3:AA818),AA$3:AA818,0),0),""),AB818),"")</f>
        <v/>
      </c>
      <c r="AF818" s="3" t="str">
        <f>IFERROR(IF(AD818="",IF(AND(H818&lt;&gt;"",G818=""),INDEX(AD$3:AD818,MATCH(MAX(AC$3:AC818),AC$3:AC818,0),0),""),AD818),"")</f>
        <v/>
      </c>
      <c r="AG818" s="2" t="str">
        <f>IF(AH818="","",IF(OR(AH818=AH817,AH818=AH819),IF(AND(E818="",AB818="",AG817&lt;&gt;""),MAX($AG$3:AG817),MAX($AG$3:AG817)+1),IF(AH817=AH818,AG817,MAX($AG$3:AG817)+1)))</f>
        <v/>
      </c>
      <c r="AH818" s="12" t="str">
        <f t="shared" si="469"/>
        <v/>
      </c>
      <c r="AI818" s="12" t="str">
        <f t="shared" si="475"/>
        <v/>
      </c>
      <c r="AJ818" s="13" t="str">
        <f t="shared" si="453"/>
        <v/>
      </c>
      <c r="AK818" s="13" t="str">
        <f t="shared" si="454"/>
        <v/>
      </c>
      <c r="AL818" s="13" t="str">
        <f>IF(OR(AJ818="",COUNTIF($AH$3:AH818,AH818)&lt;&gt;COUNTIF(AH$3:AH$100002,AH818)),"",SUMIF(AH$3:AH$100002,AH818,AJ$3:AJ$100002))</f>
        <v/>
      </c>
      <c r="AM818" s="13" t="str">
        <f>IF(OR(AK818="",COUNTIF($AH$3:AH818,AH818)&lt;&gt;COUNTIF(AH$3:AH$100002,AH818)),"",SUMIF(AH$3:AH$100002,AH818,AK$3:AK$100002))</f>
        <v/>
      </c>
      <c r="AO818" s="13" t="str">
        <f t="shared" si="470"/>
        <v/>
      </c>
      <c r="AP818" s="13" t="str">
        <f t="shared" si="470"/>
        <v/>
      </c>
      <c r="AQ818" s="13" t="str">
        <f t="shared" si="470"/>
        <v/>
      </c>
      <c r="AR818" s="13" t="str">
        <f t="shared" si="455"/>
        <v/>
      </c>
      <c r="AS818" s="13" t="str">
        <f t="shared" si="455"/>
        <v/>
      </c>
      <c r="AT818" s="13" t="str">
        <f t="shared" si="455"/>
        <v/>
      </c>
      <c r="AU818" s="13" t="str">
        <f t="shared" si="455"/>
        <v/>
      </c>
      <c r="AV818" s="13" t="str">
        <f t="shared" si="476"/>
        <v/>
      </c>
      <c r="AW818" s="86" t="str">
        <f t="shared" si="456"/>
        <v/>
      </c>
      <c r="AX818" s="59" t="str">
        <f t="shared" si="457"/>
        <v/>
      </c>
      <c r="AY818" s="63" t="str">
        <f>IF(OR($BR818="",BH818=""),"",COUNT($BR$3:$BR818))</f>
        <v/>
      </c>
      <c r="AZ818" s="13" t="str">
        <f>IF(OR($BR818="",BI818=""),"",COUNT($BR$3:$BR818))</f>
        <v/>
      </c>
      <c r="BA818" s="13" t="str">
        <f>IF(OR($BR818="",BJ818=""),"",COUNT($BR$3:$BR818))</f>
        <v/>
      </c>
      <c r="BB818" s="13" t="str">
        <f>IF(OR($BR818="",BK818=""),"",COUNT($BR$3:$BR818))</f>
        <v/>
      </c>
      <c r="BC818" s="13" t="str">
        <f>IF(OR($BR818="",BL818=""),"",COUNT($BR$3:$BR818))</f>
        <v/>
      </c>
      <c r="BD818" s="13" t="str">
        <f>IF(OR($BR818="",BM818=""),"",COUNT($BR$3:$BR818))</f>
        <v/>
      </c>
      <c r="BE818" s="13" t="str">
        <f>IF(OR($BR818="",BN818=""),"",COUNT($BR$3:$BR818))</f>
        <v/>
      </c>
      <c r="BF818" s="13" t="str">
        <f>IF(OR($BR818="",BO818=""),"",COUNT($BR$3:$BR818))</f>
        <v/>
      </c>
      <c r="BG818" s="66" t="str">
        <f>IF(Z818="","",COUNT($Z$3:Z818))</f>
        <v/>
      </c>
      <c r="BH818" s="13" t="str">
        <f>IF(AO818="","",IF(AO818=BH$2,(SUMIF($BV$3:$BV818,BH$2,$BW$3:$BW818)-SUMIF($BX$3:$BX818,BH$2,$BY$3:$BY818))*AO$1,""))</f>
        <v/>
      </c>
      <c r="BI818" s="13" t="str">
        <f>IF(AP818="","",IF(AP818=BI$2,(SUMIF($BV$3:$BV818,BI$2,$BW$3:$BW818)-SUMIF($BX$3:$BX818,BI$2,$BY$3:$BY818))*AP$1,""))</f>
        <v/>
      </c>
      <c r="BJ818" s="13" t="str">
        <f>IF(AQ818="","",IF(AQ818=BJ$2,(SUMIF($BV$3:$BV818,BJ$2,$BW$3:$BW818)-SUMIF($BX$3:$BX818,BJ$2,$BY$3:$BY818))*AQ$1,""))</f>
        <v/>
      </c>
      <c r="BK818" s="13" t="str">
        <f>IF(AR818="","",IF(AR818=BK$2,(SUMIF($BV$3:$BV818,BK$2,$BW$3:$BW818)-SUMIF($BX$3:$BX818,BK$2,$BY$3:$BY818))*AR$1,""))</f>
        <v/>
      </c>
      <c r="BL818" s="13" t="str">
        <f>IF(AS818="","",IF(AS818=BL$2,(SUMIF($BV$3:$BV818,BL$2,$BW$3:$BW818)-SUMIF($BX$3:$BX818,BL$2,$BY$3:$BY818))*AS$1,""))</f>
        <v/>
      </c>
      <c r="BM818" s="13" t="str">
        <f>IF(AT818="","",IF(AT818=BM$2,(SUMIF($BV$3:$BV818,BM$2,$BW$3:$BW818)-SUMIF($BX$3:$BX818,BM$2,$BY$3:$BY818))*AT$1,""))</f>
        <v/>
      </c>
      <c r="BN818" s="13" t="str">
        <f>IF(AU818="","",IF(AU818=BN$2,(SUMIF($BV$3:$BV818,BN$2,$BW$3:$BW818)-SUMIF($BX$3:$BX818,BN$2,$BY$3:$BY818))*AU$1,""))</f>
        <v/>
      </c>
      <c r="BO818" s="13" t="str">
        <f>IF(AV818="","",IF(AV818=BO$2,(SUMIF($BV$3:$BV818,BO$2,$BW$3:$BW818)-SUMIF($BX$3:$BX818,BO$2,$BY$3:$BY818))*AV$1,""))</f>
        <v/>
      </c>
      <c r="BP818" s="69"/>
      <c r="BQ818" s="13" t="str">
        <f t="shared" si="471"/>
        <v/>
      </c>
      <c r="BR818" s="75" t="str">
        <f t="shared" si="458"/>
        <v/>
      </c>
      <c r="BS818" s="33" t="str">
        <f t="shared" si="459"/>
        <v/>
      </c>
      <c r="BT818" s="42" t="str">
        <f t="shared" si="460"/>
        <v/>
      </c>
      <c r="BU818" s="38" t="str">
        <f t="shared" si="461"/>
        <v/>
      </c>
      <c r="BV818" s="30" t="str">
        <f t="shared" si="477"/>
        <v/>
      </c>
      <c r="BW818" s="36" t="str">
        <f t="shared" si="478"/>
        <v/>
      </c>
      <c r="BX818" s="36" t="str">
        <f t="shared" si="479"/>
        <v/>
      </c>
      <c r="BY818" s="45" t="str">
        <f t="shared" si="480"/>
        <v/>
      </c>
      <c r="BZ818" s="12" t="str">
        <f t="shared" si="462"/>
        <v/>
      </c>
      <c r="CA818" s="47" t="str">
        <f t="shared" si="463"/>
        <v/>
      </c>
      <c r="CB818" s="32" t="str">
        <f t="shared" si="464"/>
        <v/>
      </c>
      <c r="CC818" s="32" t="str">
        <f t="shared" si="465"/>
        <v/>
      </c>
      <c r="CD818" s="32" t="str">
        <f t="shared" si="466"/>
        <v/>
      </c>
      <c r="CE818" s="48"/>
      <c r="CF818" s="32" t="str">
        <f t="shared" si="472"/>
        <v/>
      </c>
      <c r="CG818" s="32" t="str">
        <f t="shared" si="473"/>
        <v/>
      </c>
      <c r="CH818" s="48"/>
    </row>
    <row r="819" spans="2:86" ht="30" customHeight="1" x14ac:dyDescent="0.2">
      <c r="B819" s="155"/>
      <c r="C819" s="117"/>
      <c r="D819" s="53"/>
      <c r="E819" s="68"/>
      <c r="F819" s="54"/>
      <c r="G819" s="54"/>
      <c r="H819" s="55"/>
      <c r="I819" s="71"/>
      <c r="J819" s="73"/>
      <c r="K819" s="56"/>
      <c r="L819" s="76" t="str">
        <f t="shared" si="483"/>
        <v/>
      </c>
      <c r="M819" s="77" t="str">
        <f t="shared" si="467"/>
        <v/>
      </c>
      <c r="N819" s="130" t="str">
        <f t="shared" si="468"/>
        <v/>
      </c>
      <c r="O819" s="131" t="str">
        <f t="shared" si="486"/>
        <v/>
      </c>
      <c r="P819" s="131" t="str">
        <f t="shared" si="486"/>
        <v/>
      </c>
      <c r="Q819" s="131" t="str">
        <f t="shared" si="486"/>
        <v/>
      </c>
      <c r="R819" s="131" t="str">
        <f t="shared" si="486"/>
        <v/>
      </c>
      <c r="S819" s="131" t="str">
        <f t="shared" si="486"/>
        <v/>
      </c>
      <c r="T819" s="131" t="str">
        <f t="shared" si="486"/>
        <v/>
      </c>
      <c r="U819" s="131" t="str">
        <f t="shared" si="486"/>
        <v/>
      </c>
      <c r="V819" s="14"/>
      <c r="W819" s="17" t="str">
        <f>IF(C819="",IF(OR(AND($H819&lt;&gt;"",C819=""),AND($F818=$F819,$AK819&lt;&gt;""),COUNTA($H$3:$H$100002)&gt;COUNTA($H$3:$H819),$AE819&lt;&gt;""),W818,""),C819)</f>
        <v/>
      </c>
      <c r="X819" s="17" t="str">
        <f>IF(D819="",IF(OR(AND($H819&lt;&gt;"",D819=""),AND($F818=$F819,$AK819&lt;&gt;""),COUNTA($H$3:$H$100002)&gt;COUNTA($H$3:$H819),$AE819&lt;&gt;""),X818,""),D819)</f>
        <v/>
      </c>
      <c r="Y819" s="17" t="str">
        <f>IF(E819="",IF(OR(AND($H819&lt;&gt;"",E819=""),AND($F818=$F819,$AK819&lt;&gt;""),COUNTA($H$3:$H$100002)&gt;COUNTA($H$3:$H819),$AE819&lt;&gt;""),Y818,""),E819)</f>
        <v/>
      </c>
      <c r="Z819" s="27" t="str">
        <f t="shared" si="484"/>
        <v/>
      </c>
      <c r="AA819" s="2" t="str">
        <f>IF(F819="","",COUNTA($F$3:F819))</f>
        <v/>
      </c>
      <c r="AB819" s="3" t="str">
        <f>IF(F819="","",IFERROR(IF(F819&lt;&gt;"",IFERROR(INDEX(設定!$C$3:$C$303,MATCH(F819,設定!$C$3:$C$303,0),0),INDEX(設定!$C$3:$C$303,MATCH("*"&amp;F819&amp;"*",設定!$C$3:$C$303,0),0)),""),"エラー"))</f>
        <v/>
      </c>
      <c r="AC819" s="2" t="str">
        <f>IF(G819="","",COUNTA($G$3:G819))</f>
        <v/>
      </c>
      <c r="AD819" s="3" t="str">
        <f>IF(G819="","",IFERROR(IF(G819&lt;&gt;"",IFERROR(INDEX(設定!$C$3:$C$303,MATCH(G819,設定!$C$3:$C$303,0),0),INDEX(設定!$C$3:$C$303,MATCH("*"&amp;G819&amp;"*",設定!$C$3:$C$303,0),0)),""),"エラー"))</f>
        <v/>
      </c>
      <c r="AE819" s="3" t="str">
        <f>IFERROR(IF(AB819="",IF(AND(H819&lt;&gt;"",F819=""),INDEX(AB$3:AB819,MATCH(MAX(AA$3:AA819),AA$3:AA819,0),0),""),AB819),"")</f>
        <v/>
      </c>
      <c r="AF819" s="3" t="str">
        <f>IFERROR(IF(AD819="",IF(AND(H819&lt;&gt;"",G819=""),INDEX(AD$3:AD819,MATCH(MAX(AC$3:AC819),AC$3:AC819,0),0),""),AD819),"")</f>
        <v/>
      </c>
      <c r="AG819" s="2" t="str">
        <f>IF(AH819="","",IF(OR(AH819=AH818,AH819=AH820),IF(AND(E819="",AB819="",AG818&lt;&gt;""),MAX($AG$3:AG818),MAX($AG$3:AG818)+1),IF(AH818=AH819,AG818,MAX($AG$3:AG818)+1)))</f>
        <v/>
      </c>
      <c r="AH819" s="12" t="str">
        <f t="shared" si="469"/>
        <v/>
      </c>
      <c r="AI819" s="12" t="str">
        <f t="shared" si="475"/>
        <v/>
      </c>
      <c r="AJ819" s="13" t="str">
        <f t="shared" si="453"/>
        <v/>
      </c>
      <c r="AK819" s="13" t="str">
        <f t="shared" si="454"/>
        <v/>
      </c>
      <c r="AL819" s="13" t="str">
        <f>IF(OR(AJ819="",COUNTIF($AH$3:AH819,AH819)&lt;&gt;COUNTIF(AH$3:AH$100002,AH819)),"",SUMIF(AH$3:AH$100002,AH819,AJ$3:AJ$100002))</f>
        <v/>
      </c>
      <c r="AM819" s="13" t="str">
        <f>IF(OR(AK819="",COUNTIF($AH$3:AH819,AH819)&lt;&gt;COUNTIF(AH$3:AH$100002,AH819)),"",SUMIF(AH$3:AH$100002,AH819,AK$3:AK$100002))</f>
        <v/>
      </c>
      <c r="AO819" s="13" t="str">
        <f t="shared" si="470"/>
        <v/>
      </c>
      <c r="AP819" s="13" t="str">
        <f t="shared" si="470"/>
        <v/>
      </c>
      <c r="AQ819" s="13" t="str">
        <f t="shared" si="470"/>
        <v/>
      </c>
      <c r="AR819" s="13" t="str">
        <f t="shared" si="455"/>
        <v/>
      </c>
      <c r="AS819" s="13" t="str">
        <f t="shared" si="455"/>
        <v/>
      </c>
      <c r="AT819" s="13" t="str">
        <f t="shared" si="455"/>
        <v/>
      </c>
      <c r="AU819" s="13" t="str">
        <f t="shared" si="455"/>
        <v/>
      </c>
      <c r="AV819" s="13" t="str">
        <f t="shared" si="476"/>
        <v/>
      </c>
      <c r="AW819" s="86" t="str">
        <f t="shared" si="456"/>
        <v/>
      </c>
      <c r="AX819" s="59" t="str">
        <f t="shared" si="457"/>
        <v/>
      </c>
      <c r="AY819" s="63" t="str">
        <f>IF(OR($BR819="",BH819=""),"",COUNT($BR$3:$BR819))</f>
        <v/>
      </c>
      <c r="AZ819" s="13" t="str">
        <f>IF(OR($BR819="",BI819=""),"",COUNT($BR$3:$BR819))</f>
        <v/>
      </c>
      <c r="BA819" s="13" t="str">
        <f>IF(OR($BR819="",BJ819=""),"",COUNT($BR$3:$BR819))</f>
        <v/>
      </c>
      <c r="BB819" s="13" t="str">
        <f>IF(OR($BR819="",BK819=""),"",COUNT($BR$3:$BR819))</f>
        <v/>
      </c>
      <c r="BC819" s="13" t="str">
        <f>IF(OR($BR819="",BL819=""),"",COUNT($BR$3:$BR819))</f>
        <v/>
      </c>
      <c r="BD819" s="13" t="str">
        <f>IF(OR($BR819="",BM819=""),"",COUNT($BR$3:$BR819))</f>
        <v/>
      </c>
      <c r="BE819" s="13" t="str">
        <f>IF(OR($BR819="",BN819=""),"",COUNT($BR$3:$BR819))</f>
        <v/>
      </c>
      <c r="BF819" s="13" t="str">
        <f>IF(OR($BR819="",BO819=""),"",COUNT($BR$3:$BR819))</f>
        <v/>
      </c>
      <c r="BG819" s="66" t="str">
        <f>IF(Z819="","",COUNT($Z$3:Z819))</f>
        <v/>
      </c>
      <c r="BH819" s="13" t="str">
        <f>IF(AO819="","",IF(AO819=BH$2,(SUMIF($BV$3:$BV819,BH$2,$BW$3:$BW819)-SUMIF($BX$3:$BX819,BH$2,$BY$3:$BY819))*AO$1,""))</f>
        <v/>
      </c>
      <c r="BI819" s="13" t="str">
        <f>IF(AP819="","",IF(AP819=BI$2,(SUMIF($BV$3:$BV819,BI$2,$BW$3:$BW819)-SUMIF($BX$3:$BX819,BI$2,$BY$3:$BY819))*AP$1,""))</f>
        <v/>
      </c>
      <c r="BJ819" s="13" t="str">
        <f>IF(AQ819="","",IF(AQ819=BJ$2,(SUMIF($BV$3:$BV819,BJ$2,$BW$3:$BW819)-SUMIF($BX$3:$BX819,BJ$2,$BY$3:$BY819))*AQ$1,""))</f>
        <v/>
      </c>
      <c r="BK819" s="13" t="str">
        <f>IF(AR819="","",IF(AR819=BK$2,(SUMIF($BV$3:$BV819,BK$2,$BW$3:$BW819)-SUMIF($BX$3:$BX819,BK$2,$BY$3:$BY819))*AR$1,""))</f>
        <v/>
      </c>
      <c r="BL819" s="13" t="str">
        <f>IF(AS819="","",IF(AS819=BL$2,(SUMIF($BV$3:$BV819,BL$2,$BW$3:$BW819)-SUMIF($BX$3:$BX819,BL$2,$BY$3:$BY819))*AS$1,""))</f>
        <v/>
      </c>
      <c r="BM819" s="13" t="str">
        <f>IF(AT819="","",IF(AT819=BM$2,(SUMIF($BV$3:$BV819,BM$2,$BW$3:$BW819)-SUMIF($BX$3:$BX819,BM$2,$BY$3:$BY819))*AT$1,""))</f>
        <v/>
      </c>
      <c r="BN819" s="13" t="str">
        <f>IF(AU819="","",IF(AU819=BN$2,(SUMIF($BV$3:$BV819,BN$2,$BW$3:$BW819)-SUMIF($BX$3:$BX819,BN$2,$BY$3:$BY819))*AU$1,""))</f>
        <v/>
      </c>
      <c r="BO819" s="13" t="str">
        <f>IF(AV819="","",IF(AV819=BO$2,(SUMIF($BV$3:$BV819,BO$2,$BW$3:$BW819)-SUMIF($BX$3:$BX819,BO$2,$BY$3:$BY819))*AV$1,""))</f>
        <v/>
      </c>
      <c r="BP819" s="69"/>
      <c r="BQ819" s="13" t="str">
        <f t="shared" si="471"/>
        <v/>
      </c>
      <c r="BR819" s="75" t="str">
        <f t="shared" si="458"/>
        <v/>
      </c>
      <c r="BS819" s="33" t="str">
        <f t="shared" si="459"/>
        <v/>
      </c>
      <c r="BT819" s="42" t="str">
        <f t="shared" si="460"/>
        <v/>
      </c>
      <c r="BU819" s="38" t="str">
        <f t="shared" si="461"/>
        <v/>
      </c>
      <c r="BV819" s="30" t="str">
        <f t="shared" si="477"/>
        <v/>
      </c>
      <c r="BW819" s="36" t="str">
        <f t="shared" si="478"/>
        <v/>
      </c>
      <c r="BX819" s="36" t="str">
        <f t="shared" si="479"/>
        <v/>
      </c>
      <c r="BY819" s="45" t="str">
        <f t="shared" si="480"/>
        <v/>
      </c>
      <c r="BZ819" s="12" t="str">
        <f t="shared" si="462"/>
        <v/>
      </c>
      <c r="CA819" s="47" t="str">
        <f t="shared" si="463"/>
        <v/>
      </c>
      <c r="CB819" s="32" t="str">
        <f t="shared" si="464"/>
        <v/>
      </c>
      <c r="CC819" s="32" t="str">
        <f t="shared" si="465"/>
        <v/>
      </c>
      <c r="CD819" s="32" t="str">
        <f t="shared" si="466"/>
        <v/>
      </c>
      <c r="CE819" s="48"/>
      <c r="CF819" s="32" t="str">
        <f t="shared" si="472"/>
        <v/>
      </c>
      <c r="CG819" s="32" t="str">
        <f t="shared" si="473"/>
        <v/>
      </c>
      <c r="CH819" s="48"/>
    </row>
    <row r="820" spans="2:86" ht="30" customHeight="1" x14ac:dyDescent="0.2">
      <c r="B820" s="155"/>
      <c r="C820" s="117"/>
      <c r="D820" s="53"/>
      <c r="E820" s="68"/>
      <c r="F820" s="54"/>
      <c r="G820" s="54"/>
      <c r="H820" s="55"/>
      <c r="I820" s="71"/>
      <c r="J820" s="73"/>
      <c r="K820" s="56"/>
      <c r="L820" s="76" t="str">
        <f t="shared" si="483"/>
        <v/>
      </c>
      <c r="M820" s="77" t="str">
        <f t="shared" si="467"/>
        <v/>
      </c>
      <c r="N820" s="130" t="str">
        <f t="shared" si="468"/>
        <v/>
      </c>
      <c r="O820" s="131" t="str">
        <f t="shared" si="486"/>
        <v/>
      </c>
      <c r="P820" s="131" t="str">
        <f t="shared" si="486"/>
        <v/>
      </c>
      <c r="Q820" s="131" t="str">
        <f t="shared" si="486"/>
        <v/>
      </c>
      <c r="R820" s="131" t="str">
        <f t="shared" si="486"/>
        <v/>
      </c>
      <c r="S820" s="131" t="str">
        <f t="shared" si="486"/>
        <v/>
      </c>
      <c r="T820" s="131" t="str">
        <f t="shared" si="486"/>
        <v/>
      </c>
      <c r="U820" s="131" t="str">
        <f t="shared" si="486"/>
        <v/>
      </c>
      <c r="V820" s="14"/>
      <c r="W820" s="17" t="str">
        <f>IF(C820="",IF(OR(AND($H820&lt;&gt;"",C820=""),AND($F819=$F820,$AK820&lt;&gt;""),COUNTA($H$3:$H$100002)&gt;COUNTA($H$3:$H820),$AE820&lt;&gt;""),W819,""),C820)</f>
        <v/>
      </c>
      <c r="X820" s="17" t="str">
        <f>IF(D820="",IF(OR(AND($H820&lt;&gt;"",D820=""),AND($F819=$F820,$AK820&lt;&gt;""),COUNTA($H$3:$H$100002)&gt;COUNTA($H$3:$H820),$AE820&lt;&gt;""),X819,""),D820)</f>
        <v/>
      </c>
      <c r="Y820" s="17" t="str">
        <f>IF(E820="",IF(OR(AND($H820&lt;&gt;"",E820=""),AND($F819=$F820,$AK820&lt;&gt;""),COUNTA($H$3:$H$100002)&gt;COUNTA($H$3:$H820),$AE820&lt;&gt;""),Y819,""),E820)</f>
        <v/>
      </c>
      <c r="Z820" s="27" t="str">
        <f t="shared" si="484"/>
        <v/>
      </c>
      <c r="AA820" s="2" t="str">
        <f>IF(F820="","",COUNTA($F$3:F820))</f>
        <v/>
      </c>
      <c r="AB820" s="3" t="str">
        <f>IF(F820="","",IFERROR(IF(F820&lt;&gt;"",IFERROR(INDEX(設定!$C$3:$C$303,MATCH(F820,設定!$C$3:$C$303,0),0),INDEX(設定!$C$3:$C$303,MATCH("*"&amp;F820&amp;"*",設定!$C$3:$C$303,0),0)),""),"エラー"))</f>
        <v/>
      </c>
      <c r="AC820" s="2" t="str">
        <f>IF(G820="","",COUNTA($G$3:G820))</f>
        <v/>
      </c>
      <c r="AD820" s="3" t="str">
        <f>IF(G820="","",IFERROR(IF(G820&lt;&gt;"",IFERROR(INDEX(設定!$C$3:$C$303,MATCH(G820,設定!$C$3:$C$303,0),0),INDEX(設定!$C$3:$C$303,MATCH("*"&amp;G820&amp;"*",設定!$C$3:$C$303,0),0)),""),"エラー"))</f>
        <v/>
      </c>
      <c r="AE820" s="3" t="str">
        <f>IFERROR(IF(AB820="",IF(AND(H820&lt;&gt;"",F820=""),INDEX(AB$3:AB820,MATCH(MAX(AA$3:AA820),AA$3:AA820,0),0),""),AB820),"")</f>
        <v/>
      </c>
      <c r="AF820" s="3" t="str">
        <f>IFERROR(IF(AD820="",IF(AND(H820&lt;&gt;"",G820=""),INDEX(AD$3:AD820,MATCH(MAX(AC$3:AC820),AC$3:AC820,0),0),""),AD820),"")</f>
        <v/>
      </c>
      <c r="AG820" s="2" t="str">
        <f>IF(AH820="","",IF(OR(AH820=AH819,AH820=AH821),IF(AND(E820="",AB820="",AG819&lt;&gt;""),MAX($AG$3:AG819),MAX($AG$3:AG819)+1),IF(AH819=AH820,AG819,MAX($AG$3:AG819)+1)))</f>
        <v/>
      </c>
      <c r="AH820" s="12" t="str">
        <f t="shared" si="469"/>
        <v/>
      </c>
      <c r="AI820" s="12" t="str">
        <f t="shared" si="475"/>
        <v/>
      </c>
      <c r="AJ820" s="13" t="str">
        <f t="shared" si="453"/>
        <v/>
      </c>
      <c r="AK820" s="13" t="str">
        <f t="shared" si="454"/>
        <v/>
      </c>
      <c r="AL820" s="13" t="str">
        <f>IF(OR(AJ820="",COUNTIF($AH$3:AH820,AH820)&lt;&gt;COUNTIF(AH$3:AH$100002,AH820)),"",SUMIF(AH$3:AH$100002,AH820,AJ$3:AJ$100002))</f>
        <v/>
      </c>
      <c r="AM820" s="13" t="str">
        <f>IF(OR(AK820="",COUNTIF($AH$3:AH820,AH820)&lt;&gt;COUNTIF(AH$3:AH$100002,AH820)),"",SUMIF(AH$3:AH$100002,AH820,AK$3:AK$100002))</f>
        <v/>
      </c>
      <c r="AO820" s="13" t="str">
        <f t="shared" si="470"/>
        <v/>
      </c>
      <c r="AP820" s="13" t="str">
        <f t="shared" si="470"/>
        <v/>
      </c>
      <c r="AQ820" s="13" t="str">
        <f t="shared" si="470"/>
        <v/>
      </c>
      <c r="AR820" s="13" t="str">
        <f t="shared" si="455"/>
        <v/>
      </c>
      <c r="AS820" s="13" t="str">
        <f t="shared" si="455"/>
        <v/>
      </c>
      <c r="AT820" s="13" t="str">
        <f t="shared" si="455"/>
        <v/>
      </c>
      <c r="AU820" s="13" t="str">
        <f t="shared" si="455"/>
        <v/>
      </c>
      <c r="AV820" s="13" t="str">
        <f t="shared" si="476"/>
        <v/>
      </c>
      <c r="AW820" s="86" t="str">
        <f t="shared" si="456"/>
        <v/>
      </c>
      <c r="AX820" s="59" t="str">
        <f t="shared" si="457"/>
        <v/>
      </c>
      <c r="AY820" s="63" t="str">
        <f>IF(OR($BR820="",BH820=""),"",COUNT($BR$3:$BR820))</f>
        <v/>
      </c>
      <c r="AZ820" s="13" t="str">
        <f>IF(OR($BR820="",BI820=""),"",COUNT($BR$3:$BR820))</f>
        <v/>
      </c>
      <c r="BA820" s="13" t="str">
        <f>IF(OR($BR820="",BJ820=""),"",COUNT($BR$3:$BR820))</f>
        <v/>
      </c>
      <c r="BB820" s="13" t="str">
        <f>IF(OR($BR820="",BK820=""),"",COUNT($BR$3:$BR820))</f>
        <v/>
      </c>
      <c r="BC820" s="13" t="str">
        <f>IF(OR($BR820="",BL820=""),"",COUNT($BR$3:$BR820))</f>
        <v/>
      </c>
      <c r="BD820" s="13" t="str">
        <f>IF(OR($BR820="",BM820=""),"",COUNT($BR$3:$BR820))</f>
        <v/>
      </c>
      <c r="BE820" s="13" t="str">
        <f>IF(OR($BR820="",BN820=""),"",COUNT($BR$3:$BR820))</f>
        <v/>
      </c>
      <c r="BF820" s="13" t="str">
        <f>IF(OR($BR820="",BO820=""),"",COUNT($BR$3:$BR820))</f>
        <v/>
      </c>
      <c r="BG820" s="66" t="str">
        <f>IF(Z820="","",COUNT($Z$3:Z820))</f>
        <v/>
      </c>
      <c r="BH820" s="13" t="str">
        <f>IF(AO820="","",IF(AO820=BH$2,(SUMIF($BV$3:$BV820,BH$2,$BW$3:$BW820)-SUMIF($BX$3:$BX820,BH$2,$BY$3:$BY820))*AO$1,""))</f>
        <v/>
      </c>
      <c r="BI820" s="13" t="str">
        <f>IF(AP820="","",IF(AP820=BI$2,(SUMIF($BV$3:$BV820,BI$2,$BW$3:$BW820)-SUMIF($BX$3:$BX820,BI$2,$BY$3:$BY820))*AP$1,""))</f>
        <v/>
      </c>
      <c r="BJ820" s="13" t="str">
        <f>IF(AQ820="","",IF(AQ820=BJ$2,(SUMIF($BV$3:$BV820,BJ$2,$BW$3:$BW820)-SUMIF($BX$3:$BX820,BJ$2,$BY$3:$BY820))*AQ$1,""))</f>
        <v/>
      </c>
      <c r="BK820" s="13" t="str">
        <f>IF(AR820="","",IF(AR820=BK$2,(SUMIF($BV$3:$BV820,BK$2,$BW$3:$BW820)-SUMIF($BX$3:$BX820,BK$2,$BY$3:$BY820))*AR$1,""))</f>
        <v/>
      </c>
      <c r="BL820" s="13" t="str">
        <f>IF(AS820="","",IF(AS820=BL$2,(SUMIF($BV$3:$BV820,BL$2,$BW$3:$BW820)-SUMIF($BX$3:$BX820,BL$2,$BY$3:$BY820))*AS$1,""))</f>
        <v/>
      </c>
      <c r="BM820" s="13" t="str">
        <f>IF(AT820="","",IF(AT820=BM$2,(SUMIF($BV$3:$BV820,BM$2,$BW$3:$BW820)-SUMIF($BX$3:$BX820,BM$2,$BY$3:$BY820))*AT$1,""))</f>
        <v/>
      </c>
      <c r="BN820" s="13" t="str">
        <f>IF(AU820="","",IF(AU820=BN$2,(SUMIF($BV$3:$BV820,BN$2,$BW$3:$BW820)-SUMIF($BX$3:$BX820,BN$2,$BY$3:$BY820))*AU$1,""))</f>
        <v/>
      </c>
      <c r="BO820" s="13" t="str">
        <f>IF(AV820="","",IF(AV820=BO$2,(SUMIF($BV$3:$BV820,BO$2,$BW$3:$BW820)-SUMIF($BX$3:$BX820,BO$2,$BY$3:$BY820))*AV$1,""))</f>
        <v/>
      </c>
      <c r="BP820" s="69"/>
      <c r="BQ820" s="13" t="str">
        <f t="shared" si="471"/>
        <v/>
      </c>
      <c r="BR820" s="75" t="str">
        <f t="shared" si="458"/>
        <v/>
      </c>
      <c r="BS820" s="33" t="str">
        <f t="shared" si="459"/>
        <v/>
      </c>
      <c r="BT820" s="42" t="str">
        <f t="shared" si="460"/>
        <v/>
      </c>
      <c r="BU820" s="38" t="str">
        <f t="shared" si="461"/>
        <v/>
      </c>
      <c r="BV820" s="30" t="str">
        <f t="shared" si="477"/>
        <v/>
      </c>
      <c r="BW820" s="36" t="str">
        <f t="shared" si="478"/>
        <v/>
      </c>
      <c r="BX820" s="36" t="str">
        <f t="shared" si="479"/>
        <v/>
      </c>
      <c r="BY820" s="45" t="str">
        <f t="shared" si="480"/>
        <v/>
      </c>
      <c r="BZ820" s="12" t="str">
        <f t="shared" si="462"/>
        <v/>
      </c>
      <c r="CA820" s="47" t="str">
        <f t="shared" si="463"/>
        <v/>
      </c>
      <c r="CB820" s="32" t="str">
        <f t="shared" si="464"/>
        <v/>
      </c>
      <c r="CC820" s="32" t="str">
        <f t="shared" si="465"/>
        <v/>
      </c>
      <c r="CD820" s="32" t="str">
        <f t="shared" si="466"/>
        <v/>
      </c>
      <c r="CE820" s="48"/>
      <c r="CF820" s="32" t="str">
        <f t="shared" si="472"/>
        <v/>
      </c>
      <c r="CG820" s="32" t="str">
        <f t="shared" si="473"/>
        <v/>
      </c>
      <c r="CH820" s="48"/>
    </row>
    <row r="821" spans="2:86" ht="30" customHeight="1" x14ac:dyDescent="0.2">
      <c r="B821" s="155"/>
      <c r="C821" s="117"/>
      <c r="D821" s="53"/>
      <c r="E821" s="68"/>
      <c r="F821" s="54"/>
      <c r="G821" s="54"/>
      <c r="H821" s="55"/>
      <c r="I821" s="71"/>
      <c r="J821" s="73"/>
      <c r="K821" s="56"/>
      <c r="L821" s="76" t="str">
        <f t="shared" si="483"/>
        <v/>
      </c>
      <c r="M821" s="77" t="str">
        <f t="shared" si="467"/>
        <v/>
      </c>
      <c r="N821" s="130" t="str">
        <f t="shared" si="468"/>
        <v/>
      </c>
      <c r="O821" s="131" t="str">
        <f t="shared" si="486"/>
        <v/>
      </c>
      <c r="P821" s="131" t="str">
        <f t="shared" si="486"/>
        <v/>
      </c>
      <c r="Q821" s="131" t="str">
        <f t="shared" si="486"/>
        <v/>
      </c>
      <c r="R821" s="131" t="str">
        <f t="shared" si="486"/>
        <v/>
      </c>
      <c r="S821" s="131" t="str">
        <f t="shared" si="486"/>
        <v/>
      </c>
      <c r="T821" s="131" t="str">
        <f t="shared" si="486"/>
        <v/>
      </c>
      <c r="U821" s="131" t="str">
        <f t="shared" si="486"/>
        <v/>
      </c>
      <c r="V821" s="14"/>
      <c r="W821" s="17" t="str">
        <f>IF(C821="",IF(OR(AND($H821&lt;&gt;"",C821=""),AND($F820=$F821,$AK821&lt;&gt;""),COUNTA($H$3:$H$100002)&gt;COUNTA($H$3:$H821),$AE821&lt;&gt;""),W820,""),C821)</f>
        <v/>
      </c>
      <c r="X821" s="17" t="str">
        <f>IF(D821="",IF(OR(AND($H821&lt;&gt;"",D821=""),AND($F820=$F821,$AK821&lt;&gt;""),COUNTA($H$3:$H$100002)&gt;COUNTA($H$3:$H821),$AE821&lt;&gt;""),X820,""),D821)</f>
        <v/>
      </c>
      <c r="Y821" s="17" t="str">
        <f>IF(E821="",IF(OR(AND($H821&lt;&gt;"",E821=""),AND($F820=$F821,$AK821&lt;&gt;""),COUNTA($H$3:$H$100002)&gt;COUNTA($H$3:$H821),$AE821&lt;&gt;""),Y820,""),E821)</f>
        <v/>
      </c>
      <c r="Z821" s="27" t="str">
        <f t="shared" si="484"/>
        <v/>
      </c>
      <c r="AA821" s="2" t="str">
        <f>IF(F821="","",COUNTA($F$3:F821))</f>
        <v/>
      </c>
      <c r="AB821" s="3" t="str">
        <f>IF(F821="","",IFERROR(IF(F821&lt;&gt;"",IFERROR(INDEX(設定!$C$3:$C$303,MATCH(F821,設定!$C$3:$C$303,0),0),INDEX(設定!$C$3:$C$303,MATCH("*"&amp;F821&amp;"*",設定!$C$3:$C$303,0),0)),""),"エラー"))</f>
        <v/>
      </c>
      <c r="AC821" s="2" t="str">
        <f>IF(G821="","",COUNTA($G$3:G821))</f>
        <v/>
      </c>
      <c r="AD821" s="3" t="str">
        <f>IF(G821="","",IFERROR(IF(G821&lt;&gt;"",IFERROR(INDEX(設定!$C$3:$C$303,MATCH(G821,設定!$C$3:$C$303,0),0),INDEX(設定!$C$3:$C$303,MATCH("*"&amp;G821&amp;"*",設定!$C$3:$C$303,0),0)),""),"エラー"))</f>
        <v/>
      </c>
      <c r="AE821" s="3" t="str">
        <f>IFERROR(IF(AB821="",IF(AND(H821&lt;&gt;"",F821=""),INDEX(AB$3:AB821,MATCH(MAX(AA$3:AA821),AA$3:AA821,0),0),""),AB821),"")</f>
        <v/>
      </c>
      <c r="AF821" s="3" t="str">
        <f>IFERROR(IF(AD821="",IF(AND(H821&lt;&gt;"",G821=""),INDEX(AD$3:AD821,MATCH(MAX(AC$3:AC821),AC$3:AC821,0),0),""),AD821),"")</f>
        <v/>
      </c>
      <c r="AG821" s="2" t="str">
        <f>IF(AH821="","",IF(OR(AH821=AH820,AH821=AH822),IF(AND(E821="",AB821="",AG820&lt;&gt;""),MAX($AG$3:AG820),MAX($AG$3:AG820)+1),IF(AH820=AH821,AG820,MAX($AG$3:AG820)+1)))</f>
        <v/>
      </c>
      <c r="AH821" s="12" t="str">
        <f t="shared" si="469"/>
        <v/>
      </c>
      <c r="AI821" s="12" t="str">
        <f t="shared" si="475"/>
        <v/>
      </c>
      <c r="AJ821" s="13" t="str">
        <f t="shared" si="453"/>
        <v/>
      </c>
      <c r="AK821" s="13" t="str">
        <f t="shared" si="454"/>
        <v/>
      </c>
      <c r="AL821" s="13" t="str">
        <f>IF(OR(AJ821="",COUNTIF($AH$3:AH821,AH821)&lt;&gt;COUNTIF(AH$3:AH$100002,AH821)),"",SUMIF(AH$3:AH$100002,AH821,AJ$3:AJ$100002))</f>
        <v/>
      </c>
      <c r="AM821" s="13" t="str">
        <f>IF(OR(AK821="",COUNTIF($AH$3:AH821,AH821)&lt;&gt;COUNTIF(AH$3:AH$100002,AH821)),"",SUMIF(AH$3:AH$100002,AH821,AK$3:AK$100002))</f>
        <v/>
      </c>
      <c r="AO821" s="13" t="str">
        <f t="shared" si="470"/>
        <v/>
      </c>
      <c r="AP821" s="13" t="str">
        <f t="shared" si="470"/>
        <v/>
      </c>
      <c r="AQ821" s="13" t="str">
        <f t="shared" si="470"/>
        <v/>
      </c>
      <c r="AR821" s="13" t="str">
        <f t="shared" si="455"/>
        <v/>
      </c>
      <c r="AS821" s="13" t="str">
        <f t="shared" si="455"/>
        <v/>
      </c>
      <c r="AT821" s="13" t="str">
        <f t="shared" si="455"/>
        <v/>
      </c>
      <c r="AU821" s="13" t="str">
        <f t="shared" si="455"/>
        <v/>
      </c>
      <c r="AV821" s="13" t="str">
        <f t="shared" si="476"/>
        <v/>
      </c>
      <c r="AW821" s="86" t="str">
        <f t="shared" si="456"/>
        <v/>
      </c>
      <c r="AX821" s="59" t="str">
        <f t="shared" si="457"/>
        <v/>
      </c>
      <c r="AY821" s="63" t="str">
        <f>IF(OR($BR821="",BH821=""),"",COUNT($BR$3:$BR821))</f>
        <v/>
      </c>
      <c r="AZ821" s="13" t="str">
        <f>IF(OR($BR821="",BI821=""),"",COUNT($BR$3:$BR821))</f>
        <v/>
      </c>
      <c r="BA821" s="13" t="str">
        <f>IF(OR($BR821="",BJ821=""),"",COUNT($BR$3:$BR821))</f>
        <v/>
      </c>
      <c r="BB821" s="13" t="str">
        <f>IF(OR($BR821="",BK821=""),"",COUNT($BR$3:$BR821))</f>
        <v/>
      </c>
      <c r="BC821" s="13" t="str">
        <f>IF(OR($BR821="",BL821=""),"",COUNT($BR$3:$BR821))</f>
        <v/>
      </c>
      <c r="BD821" s="13" t="str">
        <f>IF(OR($BR821="",BM821=""),"",COUNT($BR$3:$BR821))</f>
        <v/>
      </c>
      <c r="BE821" s="13" t="str">
        <f>IF(OR($BR821="",BN821=""),"",COUNT($BR$3:$BR821))</f>
        <v/>
      </c>
      <c r="BF821" s="13" t="str">
        <f>IF(OR($BR821="",BO821=""),"",COUNT($BR$3:$BR821))</f>
        <v/>
      </c>
      <c r="BG821" s="66" t="str">
        <f>IF(Z821="","",COUNT($Z$3:Z821))</f>
        <v/>
      </c>
      <c r="BH821" s="13" t="str">
        <f>IF(AO821="","",IF(AO821=BH$2,(SUMIF($BV$3:$BV821,BH$2,$BW$3:$BW821)-SUMIF($BX$3:$BX821,BH$2,$BY$3:$BY821))*AO$1,""))</f>
        <v/>
      </c>
      <c r="BI821" s="13" t="str">
        <f>IF(AP821="","",IF(AP821=BI$2,(SUMIF($BV$3:$BV821,BI$2,$BW$3:$BW821)-SUMIF($BX$3:$BX821,BI$2,$BY$3:$BY821))*AP$1,""))</f>
        <v/>
      </c>
      <c r="BJ821" s="13" t="str">
        <f>IF(AQ821="","",IF(AQ821=BJ$2,(SUMIF($BV$3:$BV821,BJ$2,$BW$3:$BW821)-SUMIF($BX$3:$BX821,BJ$2,$BY$3:$BY821))*AQ$1,""))</f>
        <v/>
      </c>
      <c r="BK821" s="13" t="str">
        <f>IF(AR821="","",IF(AR821=BK$2,(SUMIF($BV$3:$BV821,BK$2,$BW$3:$BW821)-SUMIF($BX$3:$BX821,BK$2,$BY$3:$BY821))*AR$1,""))</f>
        <v/>
      </c>
      <c r="BL821" s="13" t="str">
        <f>IF(AS821="","",IF(AS821=BL$2,(SUMIF($BV$3:$BV821,BL$2,$BW$3:$BW821)-SUMIF($BX$3:$BX821,BL$2,$BY$3:$BY821))*AS$1,""))</f>
        <v/>
      </c>
      <c r="BM821" s="13" t="str">
        <f>IF(AT821="","",IF(AT821=BM$2,(SUMIF($BV$3:$BV821,BM$2,$BW$3:$BW821)-SUMIF($BX$3:$BX821,BM$2,$BY$3:$BY821))*AT$1,""))</f>
        <v/>
      </c>
      <c r="BN821" s="13" t="str">
        <f>IF(AU821="","",IF(AU821=BN$2,(SUMIF($BV$3:$BV821,BN$2,$BW$3:$BW821)-SUMIF($BX$3:$BX821,BN$2,$BY$3:$BY821))*AU$1,""))</f>
        <v/>
      </c>
      <c r="BO821" s="13" t="str">
        <f>IF(AV821="","",IF(AV821=BO$2,(SUMIF($BV$3:$BV821,BO$2,$BW$3:$BW821)-SUMIF($BX$3:$BX821,BO$2,$BY$3:$BY821))*AV$1,""))</f>
        <v/>
      </c>
      <c r="BP821" s="69"/>
      <c r="BQ821" s="13" t="str">
        <f t="shared" si="471"/>
        <v/>
      </c>
      <c r="BR821" s="75" t="str">
        <f t="shared" si="458"/>
        <v/>
      </c>
      <c r="BS821" s="33" t="str">
        <f t="shared" si="459"/>
        <v/>
      </c>
      <c r="BT821" s="42" t="str">
        <f t="shared" si="460"/>
        <v/>
      </c>
      <c r="BU821" s="38" t="str">
        <f t="shared" si="461"/>
        <v/>
      </c>
      <c r="BV821" s="30" t="str">
        <f t="shared" si="477"/>
        <v/>
      </c>
      <c r="BW821" s="36" t="str">
        <f t="shared" si="478"/>
        <v/>
      </c>
      <c r="BX821" s="36" t="str">
        <f t="shared" si="479"/>
        <v/>
      </c>
      <c r="BY821" s="45" t="str">
        <f t="shared" si="480"/>
        <v/>
      </c>
      <c r="BZ821" s="12" t="str">
        <f t="shared" si="462"/>
        <v/>
      </c>
      <c r="CA821" s="47" t="str">
        <f t="shared" si="463"/>
        <v/>
      </c>
      <c r="CB821" s="32" t="str">
        <f t="shared" si="464"/>
        <v/>
      </c>
      <c r="CC821" s="32" t="str">
        <f t="shared" si="465"/>
        <v/>
      </c>
      <c r="CD821" s="32" t="str">
        <f t="shared" si="466"/>
        <v/>
      </c>
      <c r="CE821" s="48"/>
      <c r="CF821" s="32" t="str">
        <f t="shared" si="472"/>
        <v/>
      </c>
      <c r="CG821" s="32" t="str">
        <f t="shared" si="473"/>
        <v/>
      </c>
      <c r="CH821" s="48"/>
    </row>
    <row r="822" spans="2:86" ht="30" customHeight="1" x14ac:dyDescent="0.2">
      <c r="B822" s="155"/>
      <c r="C822" s="117"/>
      <c r="D822" s="53"/>
      <c r="E822" s="68"/>
      <c r="F822" s="54"/>
      <c r="G822" s="54"/>
      <c r="H822" s="55"/>
      <c r="I822" s="71"/>
      <c r="J822" s="73"/>
      <c r="K822" s="56"/>
      <c r="L822" s="76" t="str">
        <f t="shared" si="483"/>
        <v/>
      </c>
      <c r="M822" s="77" t="str">
        <f t="shared" si="467"/>
        <v/>
      </c>
      <c r="N822" s="130" t="str">
        <f t="shared" si="468"/>
        <v/>
      </c>
      <c r="O822" s="131" t="str">
        <f t="shared" si="486"/>
        <v/>
      </c>
      <c r="P822" s="131" t="str">
        <f t="shared" si="486"/>
        <v/>
      </c>
      <c r="Q822" s="131" t="str">
        <f t="shared" si="486"/>
        <v/>
      </c>
      <c r="R822" s="131" t="str">
        <f t="shared" si="486"/>
        <v/>
      </c>
      <c r="S822" s="131" t="str">
        <f t="shared" si="486"/>
        <v/>
      </c>
      <c r="T822" s="131" t="str">
        <f t="shared" si="486"/>
        <v/>
      </c>
      <c r="U822" s="131" t="str">
        <f t="shared" si="486"/>
        <v/>
      </c>
      <c r="V822" s="14"/>
      <c r="W822" s="17" t="str">
        <f>IF(C822="",IF(OR(AND($H822&lt;&gt;"",C822=""),AND($F821=$F822,$AK822&lt;&gt;""),COUNTA($H$3:$H$100002)&gt;COUNTA($H$3:$H822),$AE822&lt;&gt;""),W821,""),C822)</f>
        <v/>
      </c>
      <c r="X822" s="17" t="str">
        <f>IF(D822="",IF(OR(AND($H822&lt;&gt;"",D822=""),AND($F821=$F822,$AK822&lt;&gt;""),COUNTA($H$3:$H$100002)&gt;COUNTA($H$3:$H822),$AE822&lt;&gt;""),X821,""),D822)</f>
        <v/>
      </c>
      <c r="Y822" s="17" t="str">
        <f>IF(E822="",IF(OR(AND($H822&lt;&gt;"",E822=""),AND($F821=$F822,$AK822&lt;&gt;""),COUNTA($H$3:$H$100002)&gt;COUNTA($H$3:$H822),$AE822&lt;&gt;""),Y821,""),E822)</f>
        <v/>
      </c>
      <c r="Z822" s="27" t="str">
        <f t="shared" si="484"/>
        <v/>
      </c>
      <c r="AA822" s="2" t="str">
        <f>IF(F822="","",COUNTA($F$3:F822))</f>
        <v/>
      </c>
      <c r="AB822" s="3" t="str">
        <f>IF(F822="","",IFERROR(IF(F822&lt;&gt;"",IFERROR(INDEX(設定!$C$3:$C$303,MATCH(F822,設定!$C$3:$C$303,0),0),INDEX(設定!$C$3:$C$303,MATCH("*"&amp;F822&amp;"*",設定!$C$3:$C$303,0),0)),""),"エラー"))</f>
        <v/>
      </c>
      <c r="AC822" s="2" t="str">
        <f>IF(G822="","",COUNTA($G$3:G822))</f>
        <v/>
      </c>
      <c r="AD822" s="3" t="str">
        <f>IF(G822="","",IFERROR(IF(G822&lt;&gt;"",IFERROR(INDEX(設定!$C$3:$C$303,MATCH(G822,設定!$C$3:$C$303,0),0),INDEX(設定!$C$3:$C$303,MATCH("*"&amp;G822&amp;"*",設定!$C$3:$C$303,0),0)),""),"エラー"))</f>
        <v/>
      </c>
      <c r="AE822" s="3" t="str">
        <f>IFERROR(IF(AB822="",IF(AND(H822&lt;&gt;"",F822=""),INDEX(AB$3:AB822,MATCH(MAX(AA$3:AA822),AA$3:AA822,0),0),""),AB822),"")</f>
        <v/>
      </c>
      <c r="AF822" s="3" t="str">
        <f>IFERROR(IF(AD822="",IF(AND(H822&lt;&gt;"",G822=""),INDEX(AD$3:AD822,MATCH(MAX(AC$3:AC822),AC$3:AC822,0),0),""),AD822),"")</f>
        <v/>
      </c>
      <c r="AG822" s="2" t="str">
        <f>IF(AH822="","",IF(OR(AH822=AH821,AH822=AH823),IF(AND(E822="",AB822="",AG821&lt;&gt;""),MAX($AG$3:AG821),MAX($AG$3:AG821)+1),IF(AH821=AH822,AG821,MAX($AG$3:AG821)+1)))</f>
        <v/>
      </c>
      <c r="AH822" s="12" t="str">
        <f t="shared" si="469"/>
        <v/>
      </c>
      <c r="AI822" s="12" t="str">
        <f t="shared" si="475"/>
        <v/>
      </c>
      <c r="AJ822" s="13" t="str">
        <f t="shared" si="453"/>
        <v/>
      </c>
      <c r="AK822" s="13" t="str">
        <f t="shared" si="454"/>
        <v/>
      </c>
      <c r="AL822" s="13" t="str">
        <f>IF(OR(AJ822="",COUNTIF($AH$3:AH822,AH822)&lt;&gt;COUNTIF(AH$3:AH$100002,AH822)),"",SUMIF(AH$3:AH$100002,AH822,AJ$3:AJ$100002))</f>
        <v/>
      </c>
      <c r="AM822" s="13" t="str">
        <f>IF(OR(AK822="",COUNTIF($AH$3:AH822,AH822)&lt;&gt;COUNTIF(AH$3:AH$100002,AH822)),"",SUMIF(AH$3:AH$100002,AH822,AK$3:AK$100002))</f>
        <v/>
      </c>
      <c r="AO822" s="13" t="str">
        <f t="shared" si="470"/>
        <v/>
      </c>
      <c r="AP822" s="13" t="str">
        <f t="shared" si="470"/>
        <v/>
      </c>
      <c r="AQ822" s="13" t="str">
        <f t="shared" si="470"/>
        <v/>
      </c>
      <c r="AR822" s="13" t="str">
        <f t="shared" si="455"/>
        <v/>
      </c>
      <c r="AS822" s="13" t="str">
        <f t="shared" si="455"/>
        <v/>
      </c>
      <c r="AT822" s="13" t="str">
        <f t="shared" si="455"/>
        <v/>
      </c>
      <c r="AU822" s="13" t="str">
        <f t="shared" si="455"/>
        <v/>
      </c>
      <c r="AV822" s="13" t="str">
        <f t="shared" si="476"/>
        <v/>
      </c>
      <c r="AW822" s="86" t="str">
        <f t="shared" si="456"/>
        <v/>
      </c>
      <c r="AX822" s="59" t="str">
        <f t="shared" si="457"/>
        <v/>
      </c>
      <c r="AY822" s="63" t="str">
        <f>IF(OR($BR822="",BH822=""),"",COUNT($BR$3:$BR822))</f>
        <v/>
      </c>
      <c r="AZ822" s="13" t="str">
        <f>IF(OR($BR822="",BI822=""),"",COUNT($BR$3:$BR822))</f>
        <v/>
      </c>
      <c r="BA822" s="13" t="str">
        <f>IF(OR($BR822="",BJ822=""),"",COUNT($BR$3:$BR822))</f>
        <v/>
      </c>
      <c r="BB822" s="13" t="str">
        <f>IF(OR($BR822="",BK822=""),"",COUNT($BR$3:$BR822))</f>
        <v/>
      </c>
      <c r="BC822" s="13" t="str">
        <f>IF(OR($BR822="",BL822=""),"",COUNT($BR$3:$BR822))</f>
        <v/>
      </c>
      <c r="BD822" s="13" t="str">
        <f>IF(OR($BR822="",BM822=""),"",COUNT($BR$3:$BR822))</f>
        <v/>
      </c>
      <c r="BE822" s="13" t="str">
        <f>IF(OR($BR822="",BN822=""),"",COUNT($BR$3:$BR822))</f>
        <v/>
      </c>
      <c r="BF822" s="13" t="str">
        <f>IF(OR($BR822="",BO822=""),"",COUNT($BR$3:$BR822))</f>
        <v/>
      </c>
      <c r="BG822" s="66" t="str">
        <f>IF(Z822="","",COUNT($Z$3:Z822))</f>
        <v/>
      </c>
      <c r="BH822" s="13" t="str">
        <f>IF(AO822="","",IF(AO822=BH$2,(SUMIF($BV$3:$BV822,BH$2,$BW$3:$BW822)-SUMIF($BX$3:$BX822,BH$2,$BY$3:$BY822))*AO$1,""))</f>
        <v/>
      </c>
      <c r="BI822" s="13" t="str">
        <f>IF(AP822="","",IF(AP822=BI$2,(SUMIF($BV$3:$BV822,BI$2,$BW$3:$BW822)-SUMIF($BX$3:$BX822,BI$2,$BY$3:$BY822))*AP$1,""))</f>
        <v/>
      </c>
      <c r="BJ822" s="13" t="str">
        <f>IF(AQ822="","",IF(AQ822=BJ$2,(SUMIF($BV$3:$BV822,BJ$2,$BW$3:$BW822)-SUMIF($BX$3:$BX822,BJ$2,$BY$3:$BY822))*AQ$1,""))</f>
        <v/>
      </c>
      <c r="BK822" s="13" t="str">
        <f>IF(AR822="","",IF(AR822=BK$2,(SUMIF($BV$3:$BV822,BK$2,$BW$3:$BW822)-SUMIF($BX$3:$BX822,BK$2,$BY$3:$BY822))*AR$1,""))</f>
        <v/>
      </c>
      <c r="BL822" s="13" t="str">
        <f>IF(AS822="","",IF(AS822=BL$2,(SUMIF($BV$3:$BV822,BL$2,$BW$3:$BW822)-SUMIF($BX$3:$BX822,BL$2,$BY$3:$BY822))*AS$1,""))</f>
        <v/>
      </c>
      <c r="BM822" s="13" t="str">
        <f>IF(AT822="","",IF(AT822=BM$2,(SUMIF($BV$3:$BV822,BM$2,$BW$3:$BW822)-SUMIF($BX$3:$BX822,BM$2,$BY$3:$BY822))*AT$1,""))</f>
        <v/>
      </c>
      <c r="BN822" s="13" t="str">
        <f>IF(AU822="","",IF(AU822=BN$2,(SUMIF($BV$3:$BV822,BN$2,$BW$3:$BW822)-SUMIF($BX$3:$BX822,BN$2,$BY$3:$BY822))*AU$1,""))</f>
        <v/>
      </c>
      <c r="BO822" s="13" t="str">
        <f>IF(AV822="","",IF(AV822=BO$2,(SUMIF($BV$3:$BV822,BO$2,$BW$3:$BW822)-SUMIF($BX$3:$BX822,BO$2,$BY$3:$BY822))*AV$1,""))</f>
        <v/>
      </c>
      <c r="BP822" s="69"/>
      <c r="BQ822" s="13" t="str">
        <f t="shared" si="471"/>
        <v/>
      </c>
      <c r="BR822" s="75" t="str">
        <f t="shared" si="458"/>
        <v/>
      </c>
      <c r="BS822" s="33" t="str">
        <f t="shared" si="459"/>
        <v/>
      </c>
      <c r="BT822" s="42" t="str">
        <f t="shared" si="460"/>
        <v/>
      </c>
      <c r="BU822" s="38" t="str">
        <f t="shared" si="461"/>
        <v/>
      </c>
      <c r="BV822" s="30" t="str">
        <f t="shared" si="477"/>
        <v/>
      </c>
      <c r="BW822" s="36" t="str">
        <f t="shared" si="478"/>
        <v/>
      </c>
      <c r="BX822" s="36" t="str">
        <f t="shared" si="479"/>
        <v/>
      </c>
      <c r="BY822" s="45" t="str">
        <f t="shared" si="480"/>
        <v/>
      </c>
      <c r="BZ822" s="12" t="str">
        <f t="shared" si="462"/>
        <v/>
      </c>
      <c r="CA822" s="47" t="str">
        <f t="shared" si="463"/>
        <v/>
      </c>
      <c r="CB822" s="32" t="str">
        <f t="shared" si="464"/>
        <v/>
      </c>
      <c r="CC822" s="32" t="str">
        <f t="shared" si="465"/>
        <v/>
      </c>
      <c r="CD822" s="32" t="str">
        <f t="shared" si="466"/>
        <v/>
      </c>
      <c r="CE822" s="48"/>
      <c r="CF822" s="32" t="str">
        <f t="shared" si="472"/>
        <v/>
      </c>
      <c r="CG822" s="32" t="str">
        <f t="shared" si="473"/>
        <v/>
      </c>
      <c r="CH822" s="48"/>
    </row>
    <row r="823" spans="2:86" ht="30" customHeight="1" x14ac:dyDescent="0.2">
      <c r="B823" s="155"/>
      <c r="C823" s="117"/>
      <c r="D823" s="53"/>
      <c r="E823" s="68"/>
      <c r="F823" s="54"/>
      <c r="G823" s="54"/>
      <c r="H823" s="55"/>
      <c r="I823" s="71"/>
      <c r="J823" s="73"/>
      <c r="K823" s="56"/>
      <c r="L823" s="76" t="str">
        <f t="shared" si="483"/>
        <v/>
      </c>
      <c r="M823" s="77" t="str">
        <f t="shared" si="467"/>
        <v/>
      </c>
      <c r="N823" s="130" t="str">
        <f t="shared" si="468"/>
        <v/>
      </c>
      <c r="O823" s="131" t="str">
        <f t="shared" ref="O823:U832" si="487">IFERROR(INDEX($BH$3:$BO$100002,MATCH($BG823,$BG$3:$BG$100002,0),MATCH(O$1,$BH$2:$BO$2,0)),"")</f>
        <v/>
      </c>
      <c r="P823" s="131" t="str">
        <f t="shared" si="487"/>
        <v/>
      </c>
      <c r="Q823" s="131" t="str">
        <f t="shared" si="487"/>
        <v/>
      </c>
      <c r="R823" s="131" t="str">
        <f t="shared" si="487"/>
        <v/>
      </c>
      <c r="S823" s="131" t="str">
        <f t="shared" si="487"/>
        <v/>
      </c>
      <c r="T823" s="131" t="str">
        <f t="shared" si="487"/>
        <v/>
      </c>
      <c r="U823" s="131" t="str">
        <f t="shared" si="487"/>
        <v/>
      </c>
      <c r="V823" s="14"/>
      <c r="W823" s="17" t="str">
        <f>IF(C823="",IF(OR(AND($H823&lt;&gt;"",C823=""),AND($F822=$F823,$AK823&lt;&gt;""),COUNTA($H$3:$H$100002)&gt;COUNTA($H$3:$H823),$AE823&lt;&gt;""),W822,""),C823)</f>
        <v/>
      </c>
      <c r="X823" s="17" t="str">
        <f>IF(D823="",IF(OR(AND($H823&lt;&gt;"",D823=""),AND($F822=$F823,$AK823&lt;&gt;""),COUNTA($H$3:$H$100002)&gt;COUNTA($H$3:$H823),$AE823&lt;&gt;""),X822,""),D823)</f>
        <v/>
      </c>
      <c r="Y823" s="17" t="str">
        <f>IF(E823="",IF(OR(AND($H823&lt;&gt;"",E823=""),AND($F822=$F823,$AK823&lt;&gt;""),COUNTA($H$3:$H$100002)&gt;COUNTA($H$3:$H823),$AE823&lt;&gt;""),Y822,""),E823)</f>
        <v/>
      </c>
      <c r="Z823" s="27" t="str">
        <f t="shared" si="484"/>
        <v/>
      </c>
      <c r="AA823" s="2" t="str">
        <f>IF(F823="","",COUNTA($F$3:F823))</f>
        <v/>
      </c>
      <c r="AB823" s="3" t="str">
        <f>IF(F823="","",IFERROR(IF(F823&lt;&gt;"",IFERROR(INDEX(設定!$C$3:$C$303,MATCH(F823,設定!$C$3:$C$303,0),0),INDEX(設定!$C$3:$C$303,MATCH("*"&amp;F823&amp;"*",設定!$C$3:$C$303,0),0)),""),"エラー"))</f>
        <v/>
      </c>
      <c r="AC823" s="2" t="str">
        <f>IF(G823="","",COUNTA($G$3:G823))</f>
        <v/>
      </c>
      <c r="AD823" s="3" t="str">
        <f>IF(G823="","",IFERROR(IF(G823&lt;&gt;"",IFERROR(INDEX(設定!$C$3:$C$303,MATCH(G823,設定!$C$3:$C$303,0),0),INDEX(設定!$C$3:$C$303,MATCH("*"&amp;G823&amp;"*",設定!$C$3:$C$303,0),0)),""),"エラー"))</f>
        <v/>
      </c>
      <c r="AE823" s="3" t="str">
        <f>IFERROR(IF(AB823="",IF(AND(H823&lt;&gt;"",F823=""),INDEX(AB$3:AB823,MATCH(MAX(AA$3:AA823),AA$3:AA823,0),0),""),AB823),"")</f>
        <v/>
      </c>
      <c r="AF823" s="3" t="str">
        <f>IFERROR(IF(AD823="",IF(AND(H823&lt;&gt;"",G823=""),INDEX(AD$3:AD823,MATCH(MAX(AC$3:AC823),AC$3:AC823,0),0),""),AD823),"")</f>
        <v/>
      </c>
      <c r="AG823" s="2" t="str">
        <f>IF(AH823="","",IF(OR(AH823=AH822,AH823=AH824),IF(AND(E823="",AB823="",AG822&lt;&gt;""),MAX($AG$3:AG822),MAX($AG$3:AG822)+1),IF(AH822=AH823,AG822,MAX($AG$3:AG822)+1)))</f>
        <v/>
      </c>
      <c r="AH823" s="12" t="str">
        <f t="shared" si="469"/>
        <v/>
      </c>
      <c r="AI823" s="12" t="str">
        <f t="shared" si="475"/>
        <v/>
      </c>
      <c r="AJ823" s="13" t="str">
        <f t="shared" si="453"/>
        <v/>
      </c>
      <c r="AK823" s="13" t="str">
        <f t="shared" si="454"/>
        <v/>
      </c>
      <c r="AL823" s="13" t="str">
        <f>IF(OR(AJ823="",COUNTIF($AH$3:AH823,AH823)&lt;&gt;COUNTIF(AH$3:AH$100002,AH823)),"",SUMIF(AH$3:AH$100002,AH823,AJ$3:AJ$100002))</f>
        <v/>
      </c>
      <c r="AM823" s="13" t="str">
        <f>IF(OR(AK823="",COUNTIF($AH$3:AH823,AH823)&lt;&gt;COUNTIF(AH$3:AH$100002,AH823)),"",SUMIF(AH$3:AH$100002,AH823,AK$3:AK$100002))</f>
        <v/>
      </c>
      <c r="AO823" s="13" t="str">
        <f t="shared" si="470"/>
        <v/>
      </c>
      <c r="AP823" s="13" t="str">
        <f t="shared" si="470"/>
        <v/>
      </c>
      <c r="AQ823" s="13" t="str">
        <f t="shared" si="470"/>
        <v/>
      </c>
      <c r="AR823" s="13" t="str">
        <f t="shared" si="455"/>
        <v/>
      </c>
      <c r="AS823" s="13" t="str">
        <f t="shared" si="455"/>
        <v/>
      </c>
      <c r="AT823" s="13" t="str">
        <f t="shared" si="455"/>
        <v/>
      </c>
      <c r="AU823" s="13" t="str">
        <f t="shared" si="455"/>
        <v/>
      </c>
      <c r="AV823" s="13" t="str">
        <f t="shared" si="476"/>
        <v/>
      </c>
      <c r="AW823" s="86" t="str">
        <f t="shared" si="456"/>
        <v/>
      </c>
      <c r="AX823" s="59" t="str">
        <f t="shared" si="457"/>
        <v/>
      </c>
      <c r="AY823" s="63" t="str">
        <f>IF(OR($BR823="",BH823=""),"",COUNT($BR$3:$BR823))</f>
        <v/>
      </c>
      <c r="AZ823" s="13" t="str">
        <f>IF(OR($BR823="",BI823=""),"",COUNT($BR$3:$BR823))</f>
        <v/>
      </c>
      <c r="BA823" s="13" t="str">
        <f>IF(OR($BR823="",BJ823=""),"",COUNT($BR$3:$BR823))</f>
        <v/>
      </c>
      <c r="BB823" s="13" t="str">
        <f>IF(OR($BR823="",BK823=""),"",COUNT($BR$3:$BR823))</f>
        <v/>
      </c>
      <c r="BC823" s="13" t="str">
        <f>IF(OR($BR823="",BL823=""),"",COUNT($BR$3:$BR823))</f>
        <v/>
      </c>
      <c r="BD823" s="13" t="str">
        <f>IF(OR($BR823="",BM823=""),"",COUNT($BR$3:$BR823))</f>
        <v/>
      </c>
      <c r="BE823" s="13" t="str">
        <f>IF(OR($BR823="",BN823=""),"",COUNT($BR$3:$BR823))</f>
        <v/>
      </c>
      <c r="BF823" s="13" t="str">
        <f>IF(OR($BR823="",BO823=""),"",COUNT($BR$3:$BR823))</f>
        <v/>
      </c>
      <c r="BG823" s="66" t="str">
        <f>IF(Z823="","",COUNT($Z$3:Z823))</f>
        <v/>
      </c>
      <c r="BH823" s="13" t="str">
        <f>IF(AO823="","",IF(AO823=BH$2,(SUMIF($BV$3:$BV823,BH$2,$BW$3:$BW823)-SUMIF($BX$3:$BX823,BH$2,$BY$3:$BY823))*AO$1,""))</f>
        <v/>
      </c>
      <c r="BI823" s="13" t="str">
        <f>IF(AP823="","",IF(AP823=BI$2,(SUMIF($BV$3:$BV823,BI$2,$BW$3:$BW823)-SUMIF($BX$3:$BX823,BI$2,$BY$3:$BY823))*AP$1,""))</f>
        <v/>
      </c>
      <c r="BJ823" s="13" t="str">
        <f>IF(AQ823="","",IF(AQ823=BJ$2,(SUMIF($BV$3:$BV823,BJ$2,$BW$3:$BW823)-SUMIF($BX$3:$BX823,BJ$2,$BY$3:$BY823))*AQ$1,""))</f>
        <v/>
      </c>
      <c r="BK823" s="13" t="str">
        <f>IF(AR823="","",IF(AR823=BK$2,(SUMIF($BV$3:$BV823,BK$2,$BW$3:$BW823)-SUMIF($BX$3:$BX823,BK$2,$BY$3:$BY823))*AR$1,""))</f>
        <v/>
      </c>
      <c r="BL823" s="13" t="str">
        <f>IF(AS823="","",IF(AS823=BL$2,(SUMIF($BV$3:$BV823,BL$2,$BW$3:$BW823)-SUMIF($BX$3:$BX823,BL$2,$BY$3:$BY823))*AS$1,""))</f>
        <v/>
      </c>
      <c r="BM823" s="13" t="str">
        <f>IF(AT823="","",IF(AT823=BM$2,(SUMIF($BV$3:$BV823,BM$2,$BW$3:$BW823)-SUMIF($BX$3:$BX823,BM$2,$BY$3:$BY823))*AT$1,""))</f>
        <v/>
      </c>
      <c r="BN823" s="13" t="str">
        <f>IF(AU823="","",IF(AU823=BN$2,(SUMIF($BV$3:$BV823,BN$2,$BW$3:$BW823)-SUMIF($BX$3:$BX823,BN$2,$BY$3:$BY823))*AU$1,""))</f>
        <v/>
      </c>
      <c r="BO823" s="13" t="str">
        <f>IF(AV823="","",IF(AV823=BO$2,(SUMIF($BV$3:$BV823,BO$2,$BW$3:$BW823)-SUMIF($BX$3:$BX823,BO$2,$BY$3:$BY823))*AV$1,""))</f>
        <v/>
      </c>
      <c r="BP823" s="69"/>
      <c r="BQ823" s="13" t="str">
        <f t="shared" si="471"/>
        <v/>
      </c>
      <c r="BR823" s="75" t="str">
        <f t="shared" si="458"/>
        <v/>
      </c>
      <c r="BS823" s="33" t="str">
        <f t="shared" si="459"/>
        <v/>
      </c>
      <c r="BT823" s="42" t="str">
        <f t="shared" si="460"/>
        <v/>
      </c>
      <c r="BU823" s="38" t="str">
        <f t="shared" si="461"/>
        <v/>
      </c>
      <c r="BV823" s="30" t="str">
        <f t="shared" si="477"/>
        <v/>
      </c>
      <c r="BW823" s="36" t="str">
        <f t="shared" si="478"/>
        <v/>
      </c>
      <c r="BX823" s="36" t="str">
        <f t="shared" si="479"/>
        <v/>
      </c>
      <c r="BY823" s="45" t="str">
        <f t="shared" si="480"/>
        <v/>
      </c>
      <c r="BZ823" s="12" t="str">
        <f t="shared" si="462"/>
        <v/>
      </c>
      <c r="CA823" s="47" t="str">
        <f t="shared" si="463"/>
        <v/>
      </c>
      <c r="CB823" s="32" t="str">
        <f t="shared" si="464"/>
        <v/>
      </c>
      <c r="CC823" s="32" t="str">
        <f t="shared" si="465"/>
        <v/>
      </c>
      <c r="CD823" s="32" t="str">
        <f t="shared" si="466"/>
        <v/>
      </c>
      <c r="CE823" s="48"/>
      <c r="CF823" s="32" t="str">
        <f t="shared" si="472"/>
        <v/>
      </c>
      <c r="CG823" s="32" t="str">
        <f t="shared" si="473"/>
        <v/>
      </c>
      <c r="CH823" s="48"/>
    </row>
    <row r="824" spans="2:86" ht="30" customHeight="1" x14ac:dyDescent="0.2">
      <c r="B824" s="155"/>
      <c r="C824" s="117"/>
      <c r="D824" s="53"/>
      <c r="E824" s="68"/>
      <c r="F824" s="54"/>
      <c r="G824" s="54"/>
      <c r="H824" s="55"/>
      <c r="I824" s="71"/>
      <c r="J824" s="73"/>
      <c r="K824" s="56"/>
      <c r="L824" s="76" t="str">
        <f t="shared" si="483"/>
        <v/>
      </c>
      <c r="M824" s="77" t="str">
        <f t="shared" si="467"/>
        <v/>
      </c>
      <c r="N824" s="130" t="str">
        <f t="shared" si="468"/>
        <v/>
      </c>
      <c r="O824" s="131" t="str">
        <f t="shared" si="487"/>
        <v/>
      </c>
      <c r="P824" s="131" t="str">
        <f t="shared" si="487"/>
        <v/>
      </c>
      <c r="Q824" s="131" t="str">
        <f t="shared" si="487"/>
        <v/>
      </c>
      <c r="R824" s="131" t="str">
        <f t="shared" si="487"/>
        <v/>
      </c>
      <c r="S824" s="131" t="str">
        <f t="shared" si="487"/>
        <v/>
      </c>
      <c r="T824" s="131" t="str">
        <f t="shared" si="487"/>
        <v/>
      </c>
      <c r="U824" s="131" t="str">
        <f t="shared" si="487"/>
        <v/>
      </c>
      <c r="V824" s="14"/>
      <c r="W824" s="17" t="str">
        <f>IF(C824="",IF(OR(AND($H824&lt;&gt;"",C824=""),AND($F823=$F824,$AK824&lt;&gt;""),COUNTA($H$3:$H$100002)&gt;COUNTA($H$3:$H824),$AE824&lt;&gt;""),W823,""),C824)</f>
        <v/>
      </c>
      <c r="X824" s="17" t="str">
        <f>IF(D824="",IF(OR(AND($H824&lt;&gt;"",D824=""),AND($F823=$F824,$AK824&lt;&gt;""),COUNTA($H$3:$H$100002)&gt;COUNTA($H$3:$H824),$AE824&lt;&gt;""),X823,""),D824)</f>
        <v/>
      </c>
      <c r="Y824" s="17" t="str">
        <f>IF(E824="",IF(OR(AND($H824&lt;&gt;"",E824=""),AND($F823=$F824,$AK824&lt;&gt;""),COUNTA($H$3:$H$100002)&gt;COUNTA($H$3:$H824),$AE824&lt;&gt;""),Y823,""),E824)</f>
        <v/>
      </c>
      <c r="Z824" s="27" t="str">
        <f t="shared" si="484"/>
        <v/>
      </c>
      <c r="AA824" s="2" t="str">
        <f>IF(F824="","",COUNTA($F$3:F824))</f>
        <v/>
      </c>
      <c r="AB824" s="3" t="str">
        <f>IF(F824="","",IFERROR(IF(F824&lt;&gt;"",IFERROR(INDEX(設定!$C$3:$C$303,MATCH(F824,設定!$C$3:$C$303,0),0),INDEX(設定!$C$3:$C$303,MATCH("*"&amp;F824&amp;"*",設定!$C$3:$C$303,0),0)),""),"エラー"))</f>
        <v/>
      </c>
      <c r="AC824" s="2" t="str">
        <f>IF(G824="","",COUNTA($G$3:G824))</f>
        <v/>
      </c>
      <c r="AD824" s="3" t="str">
        <f>IF(G824="","",IFERROR(IF(G824&lt;&gt;"",IFERROR(INDEX(設定!$C$3:$C$303,MATCH(G824,設定!$C$3:$C$303,0),0),INDEX(設定!$C$3:$C$303,MATCH("*"&amp;G824&amp;"*",設定!$C$3:$C$303,0),0)),""),"エラー"))</f>
        <v/>
      </c>
      <c r="AE824" s="3" t="str">
        <f>IFERROR(IF(AB824="",IF(AND(H824&lt;&gt;"",F824=""),INDEX(AB$3:AB824,MATCH(MAX(AA$3:AA824),AA$3:AA824,0),0),""),AB824),"")</f>
        <v/>
      </c>
      <c r="AF824" s="3" t="str">
        <f>IFERROR(IF(AD824="",IF(AND(H824&lt;&gt;"",G824=""),INDEX(AD$3:AD824,MATCH(MAX(AC$3:AC824),AC$3:AC824,0),0),""),AD824),"")</f>
        <v/>
      </c>
      <c r="AG824" s="2" t="str">
        <f>IF(AH824="","",IF(OR(AH824=AH823,AH824=AH825),IF(AND(E824="",AB824="",AG823&lt;&gt;""),MAX($AG$3:AG823),MAX($AG$3:AG823)+1),IF(AH823=AH824,AG823,MAX($AG$3:AG823)+1)))</f>
        <v/>
      </c>
      <c r="AH824" s="12" t="str">
        <f t="shared" si="469"/>
        <v/>
      </c>
      <c r="AI824" s="12" t="str">
        <f t="shared" si="475"/>
        <v/>
      </c>
      <c r="AJ824" s="13" t="str">
        <f t="shared" si="453"/>
        <v/>
      </c>
      <c r="AK824" s="13" t="str">
        <f t="shared" si="454"/>
        <v/>
      </c>
      <c r="AL824" s="13" t="str">
        <f>IF(OR(AJ824="",COUNTIF($AH$3:AH824,AH824)&lt;&gt;COUNTIF(AH$3:AH$100002,AH824)),"",SUMIF(AH$3:AH$100002,AH824,AJ$3:AJ$100002))</f>
        <v/>
      </c>
      <c r="AM824" s="13" t="str">
        <f>IF(OR(AK824="",COUNTIF($AH$3:AH824,AH824)&lt;&gt;COUNTIF(AH$3:AH$100002,AH824)),"",SUMIF(AH$3:AH$100002,AH824,AK$3:AK$100002))</f>
        <v/>
      </c>
      <c r="AO824" s="13" t="str">
        <f t="shared" si="470"/>
        <v/>
      </c>
      <c r="AP824" s="13" t="str">
        <f t="shared" si="470"/>
        <v/>
      </c>
      <c r="AQ824" s="13" t="str">
        <f t="shared" si="470"/>
        <v/>
      </c>
      <c r="AR824" s="13" t="str">
        <f t="shared" si="455"/>
        <v/>
      </c>
      <c r="AS824" s="13" t="str">
        <f t="shared" si="455"/>
        <v/>
      </c>
      <c r="AT824" s="13" t="str">
        <f t="shared" si="455"/>
        <v/>
      </c>
      <c r="AU824" s="13" t="str">
        <f t="shared" si="455"/>
        <v/>
      </c>
      <c r="AV824" s="13" t="str">
        <f t="shared" si="476"/>
        <v/>
      </c>
      <c r="AW824" s="86" t="str">
        <f t="shared" si="456"/>
        <v/>
      </c>
      <c r="AX824" s="59" t="str">
        <f t="shared" si="457"/>
        <v/>
      </c>
      <c r="AY824" s="63" t="str">
        <f>IF(OR($BR824="",BH824=""),"",COUNT($BR$3:$BR824))</f>
        <v/>
      </c>
      <c r="AZ824" s="13" t="str">
        <f>IF(OR($BR824="",BI824=""),"",COUNT($BR$3:$BR824))</f>
        <v/>
      </c>
      <c r="BA824" s="13" t="str">
        <f>IF(OR($BR824="",BJ824=""),"",COUNT($BR$3:$BR824))</f>
        <v/>
      </c>
      <c r="BB824" s="13" t="str">
        <f>IF(OR($BR824="",BK824=""),"",COUNT($BR$3:$BR824))</f>
        <v/>
      </c>
      <c r="BC824" s="13" t="str">
        <f>IF(OR($BR824="",BL824=""),"",COUNT($BR$3:$BR824))</f>
        <v/>
      </c>
      <c r="BD824" s="13" t="str">
        <f>IF(OR($BR824="",BM824=""),"",COUNT($BR$3:$BR824))</f>
        <v/>
      </c>
      <c r="BE824" s="13" t="str">
        <f>IF(OR($BR824="",BN824=""),"",COUNT($BR$3:$BR824))</f>
        <v/>
      </c>
      <c r="BF824" s="13" t="str">
        <f>IF(OR($BR824="",BO824=""),"",COUNT($BR$3:$BR824))</f>
        <v/>
      </c>
      <c r="BG824" s="66" t="str">
        <f>IF(Z824="","",COUNT($Z$3:Z824))</f>
        <v/>
      </c>
      <c r="BH824" s="13" t="str">
        <f>IF(AO824="","",IF(AO824=BH$2,(SUMIF($BV$3:$BV824,BH$2,$BW$3:$BW824)-SUMIF($BX$3:$BX824,BH$2,$BY$3:$BY824))*AO$1,""))</f>
        <v/>
      </c>
      <c r="BI824" s="13" t="str">
        <f>IF(AP824="","",IF(AP824=BI$2,(SUMIF($BV$3:$BV824,BI$2,$BW$3:$BW824)-SUMIF($BX$3:$BX824,BI$2,$BY$3:$BY824))*AP$1,""))</f>
        <v/>
      </c>
      <c r="BJ824" s="13" t="str">
        <f>IF(AQ824="","",IF(AQ824=BJ$2,(SUMIF($BV$3:$BV824,BJ$2,$BW$3:$BW824)-SUMIF($BX$3:$BX824,BJ$2,$BY$3:$BY824))*AQ$1,""))</f>
        <v/>
      </c>
      <c r="BK824" s="13" t="str">
        <f>IF(AR824="","",IF(AR824=BK$2,(SUMIF($BV$3:$BV824,BK$2,$BW$3:$BW824)-SUMIF($BX$3:$BX824,BK$2,$BY$3:$BY824))*AR$1,""))</f>
        <v/>
      </c>
      <c r="BL824" s="13" t="str">
        <f>IF(AS824="","",IF(AS824=BL$2,(SUMIF($BV$3:$BV824,BL$2,$BW$3:$BW824)-SUMIF($BX$3:$BX824,BL$2,$BY$3:$BY824))*AS$1,""))</f>
        <v/>
      </c>
      <c r="BM824" s="13" t="str">
        <f>IF(AT824="","",IF(AT824=BM$2,(SUMIF($BV$3:$BV824,BM$2,$BW$3:$BW824)-SUMIF($BX$3:$BX824,BM$2,$BY$3:$BY824))*AT$1,""))</f>
        <v/>
      </c>
      <c r="BN824" s="13" t="str">
        <f>IF(AU824="","",IF(AU824=BN$2,(SUMIF($BV$3:$BV824,BN$2,$BW$3:$BW824)-SUMIF($BX$3:$BX824,BN$2,$BY$3:$BY824))*AU$1,""))</f>
        <v/>
      </c>
      <c r="BO824" s="13" t="str">
        <f>IF(AV824="","",IF(AV824=BO$2,(SUMIF($BV$3:$BV824,BO$2,$BW$3:$BW824)-SUMIF($BX$3:$BX824,BO$2,$BY$3:$BY824))*AV$1,""))</f>
        <v/>
      </c>
      <c r="BP824" s="69"/>
      <c r="BQ824" s="13" t="str">
        <f t="shared" si="471"/>
        <v/>
      </c>
      <c r="BR824" s="75" t="str">
        <f t="shared" si="458"/>
        <v/>
      </c>
      <c r="BS824" s="33" t="str">
        <f t="shared" si="459"/>
        <v/>
      </c>
      <c r="BT824" s="42" t="str">
        <f t="shared" si="460"/>
        <v/>
      </c>
      <c r="BU824" s="38" t="str">
        <f t="shared" si="461"/>
        <v/>
      </c>
      <c r="BV824" s="30" t="str">
        <f t="shared" si="477"/>
        <v/>
      </c>
      <c r="BW824" s="36" t="str">
        <f t="shared" si="478"/>
        <v/>
      </c>
      <c r="BX824" s="36" t="str">
        <f t="shared" si="479"/>
        <v/>
      </c>
      <c r="BY824" s="45" t="str">
        <f t="shared" si="480"/>
        <v/>
      </c>
      <c r="BZ824" s="12" t="str">
        <f t="shared" si="462"/>
        <v/>
      </c>
      <c r="CA824" s="47" t="str">
        <f t="shared" si="463"/>
        <v/>
      </c>
      <c r="CB824" s="32" t="str">
        <f t="shared" si="464"/>
        <v/>
      </c>
      <c r="CC824" s="32" t="str">
        <f t="shared" si="465"/>
        <v/>
      </c>
      <c r="CD824" s="32" t="str">
        <f t="shared" si="466"/>
        <v/>
      </c>
      <c r="CE824" s="48"/>
      <c r="CF824" s="32" t="str">
        <f t="shared" si="472"/>
        <v/>
      </c>
      <c r="CG824" s="32" t="str">
        <f t="shared" si="473"/>
        <v/>
      </c>
      <c r="CH824" s="48"/>
    </row>
    <row r="825" spans="2:86" ht="30" customHeight="1" x14ac:dyDescent="0.2">
      <c r="B825" s="155"/>
      <c r="C825" s="117"/>
      <c r="D825" s="53"/>
      <c r="E825" s="68"/>
      <c r="F825" s="54"/>
      <c r="G825" s="54"/>
      <c r="H825" s="55"/>
      <c r="I825" s="71"/>
      <c r="J825" s="73"/>
      <c r="K825" s="56"/>
      <c r="L825" s="76" t="str">
        <f t="shared" si="483"/>
        <v/>
      </c>
      <c r="M825" s="77" t="str">
        <f t="shared" si="467"/>
        <v/>
      </c>
      <c r="N825" s="130" t="str">
        <f t="shared" si="468"/>
        <v/>
      </c>
      <c r="O825" s="131" t="str">
        <f t="shared" si="487"/>
        <v/>
      </c>
      <c r="P825" s="131" t="str">
        <f t="shared" si="487"/>
        <v/>
      </c>
      <c r="Q825" s="131" t="str">
        <f t="shared" si="487"/>
        <v/>
      </c>
      <c r="R825" s="131" t="str">
        <f t="shared" si="487"/>
        <v/>
      </c>
      <c r="S825" s="131" t="str">
        <f t="shared" si="487"/>
        <v/>
      </c>
      <c r="T825" s="131" t="str">
        <f t="shared" si="487"/>
        <v/>
      </c>
      <c r="U825" s="131" t="str">
        <f t="shared" si="487"/>
        <v/>
      </c>
      <c r="V825" s="14"/>
      <c r="W825" s="17" t="str">
        <f>IF(C825="",IF(OR(AND($H825&lt;&gt;"",C825=""),AND($F824=$F825,$AK825&lt;&gt;""),COUNTA($H$3:$H$100002)&gt;COUNTA($H$3:$H825),$AE825&lt;&gt;""),W824,""),C825)</f>
        <v/>
      </c>
      <c r="X825" s="17" t="str">
        <f>IF(D825="",IF(OR(AND($H825&lt;&gt;"",D825=""),AND($F824=$F825,$AK825&lt;&gt;""),COUNTA($H$3:$H$100002)&gt;COUNTA($H$3:$H825),$AE825&lt;&gt;""),X824,""),D825)</f>
        <v/>
      </c>
      <c r="Y825" s="17" t="str">
        <f>IF(E825="",IF(OR(AND($H825&lt;&gt;"",E825=""),AND($F824=$F825,$AK825&lt;&gt;""),COUNTA($H$3:$H$100002)&gt;COUNTA($H$3:$H825),$AE825&lt;&gt;""),Y824,""),E825)</f>
        <v/>
      </c>
      <c r="Z825" s="27" t="str">
        <f t="shared" si="484"/>
        <v/>
      </c>
      <c r="AA825" s="2" t="str">
        <f>IF(F825="","",COUNTA($F$3:F825))</f>
        <v/>
      </c>
      <c r="AB825" s="3" t="str">
        <f>IF(F825="","",IFERROR(IF(F825&lt;&gt;"",IFERROR(INDEX(設定!$C$3:$C$303,MATCH(F825,設定!$C$3:$C$303,0),0),INDEX(設定!$C$3:$C$303,MATCH("*"&amp;F825&amp;"*",設定!$C$3:$C$303,0),0)),""),"エラー"))</f>
        <v/>
      </c>
      <c r="AC825" s="2" t="str">
        <f>IF(G825="","",COUNTA($G$3:G825))</f>
        <v/>
      </c>
      <c r="AD825" s="3" t="str">
        <f>IF(G825="","",IFERROR(IF(G825&lt;&gt;"",IFERROR(INDEX(設定!$C$3:$C$303,MATCH(G825,設定!$C$3:$C$303,0),0),INDEX(設定!$C$3:$C$303,MATCH("*"&amp;G825&amp;"*",設定!$C$3:$C$303,0),0)),""),"エラー"))</f>
        <v/>
      </c>
      <c r="AE825" s="3" t="str">
        <f>IFERROR(IF(AB825="",IF(AND(H825&lt;&gt;"",F825=""),INDEX(AB$3:AB825,MATCH(MAX(AA$3:AA825),AA$3:AA825,0),0),""),AB825),"")</f>
        <v/>
      </c>
      <c r="AF825" s="3" t="str">
        <f>IFERROR(IF(AD825="",IF(AND(H825&lt;&gt;"",G825=""),INDEX(AD$3:AD825,MATCH(MAX(AC$3:AC825),AC$3:AC825,0),0),""),AD825),"")</f>
        <v/>
      </c>
      <c r="AG825" s="2" t="str">
        <f>IF(AH825="","",IF(OR(AH825=AH824,AH825=AH826),IF(AND(E825="",AB825="",AG824&lt;&gt;""),MAX($AG$3:AG824),MAX($AG$3:AG824)+1),IF(AH824=AH825,AG824,MAX($AG$3:AG824)+1)))</f>
        <v/>
      </c>
      <c r="AH825" s="12" t="str">
        <f t="shared" si="469"/>
        <v/>
      </c>
      <c r="AI825" s="12" t="str">
        <f t="shared" si="475"/>
        <v/>
      </c>
      <c r="AJ825" s="13" t="str">
        <f t="shared" si="453"/>
        <v/>
      </c>
      <c r="AK825" s="13" t="str">
        <f t="shared" si="454"/>
        <v/>
      </c>
      <c r="AL825" s="13" t="str">
        <f>IF(OR(AJ825="",COUNTIF($AH$3:AH825,AH825)&lt;&gt;COUNTIF(AH$3:AH$100002,AH825)),"",SUMIF(AH$3:AH$100002,AH825,AJ$3:AJ$100002))</f>
        <v/>
      </c>
      <c r="AM825" s="13" t="str">
        <f>IF(OR(AK825="",COUNTIF($AH$3:AH825,AH825)&lt;&gt;COUNTIF(AH$3:AH$100002,AH825)),"",SUMIF(AH$3:AH$100002,AH825,AK$3:AK$100002))</f>
        <v/>
      </c>
      <c r="AO825" s="13" t="str">
        <f t="shared" si="470"/>
        <v/>
      </c>
      <c r="AP825" s="13" t="str">
        <f t="shared" si="470"/>
        <v/>
      </c>
      <c r="AQ825" s="13" t="str">
        <f t="shared" si="470"/>
        <v/>
      </c>
      <c r="AR825" s="13" t="str">
        <f t="shared" si="455"/>
        <v/>
      </c>
      <c r="AS825" s="13" t="str">
        <f t="shared" si="455"/>
        <v/>
      </c>
      <c r="AT825" s="13" t="str">
        <f t="shared" si="455"/>
        <v/>
      </c>
      <c r="AU825" s="13" t="str">
        <f t="shared" si="455"/>
        <v/>
      </c>
      <c r="AV825" s="13" t="str">
        <f t="shared" si="476"/>
        <v/>
      </c>
      <c r="AW825" s="86" t="str">
        <f t="shared" si="456"/>
        <v/>
      </c>
      <c r="AX825" s="59" t="str">
        <f t="shared" si="457"/>
        <v/>
      </c>
      <c r="AY825" s="63" t="str">
        <f>IF(OR($BR825="",BH825=""),"",COUNT($BR$3:$BR825))</f>
        <v/>
      </c>
      <c r="AZ825" s="13" t="str">
        <f>IF(OR($BR825="",BI825=""),"",COUNT($BR$3:$BR825))</f>
        <v/>
      </c>
      <c r="BA825" s="13" t="str">
        <f>IF(OR($BR825="",BJ825=""),"",COUNT($BR$3:$BR825))</f>
        <v/>
      </c>
      <c r="BB825" s="13" t="str">
        <f>IF(OR($BR825="",BK825=""),"",COUNT($BR$3:$BR825))</f>
        <v/>
      </c>
      <c r="BC825" s="13" t="str">
        <f>IF(OR($BR825="",BL825=""),"",COUNT($BR$3:$BR825))</f>
        <v/>
      </c>
      <c r="BD825" s="13" t="str">
        <f>IF(OR($BR825="",BM825=""),"",COUNT($BR$3:$BR825))</f>
        <v/>
      </c>
      <c r="BE825" s="13" t="str">
        <f>IF(OR($BR825="",BN825=""),"",COUNT($BR$3:$BR825))</f>
        <v/>
      </c>
      <c r="BF825" s="13" t="str">
        <f>IF(OR($BR825="",BO825=""),"",COUNT($BR$3:$BR825))</f>
        <v/>
      </c>
      <c r="BG825" s="66" t="str">
        <f>IF(Z825="","",COUNT($Z$3:Z825))</f>
        <v/>
      </c>
      <c r="BH825" s="13" t="str">
        <f>IF(AO825="","",IF(AO825=BH$2,(SUMIF($BV$3:$BV825,BH$2,$BW$3:$BW825)-SUMIF($BX$3:$BX825,BH$2,$BY$3:$BY825))*AO$1,""))</f>
        <v/>
      </c>
      <c r="BI825" s="13" t="str">
        <f>IF(AP825="","",IF(AP825=BI$2,(SUMIF($BV$3:$BV825,BI$2,$BW$3:$BW825)-SUMIF($BX$3:$BX825,BI$2,$BY$3:$BY825))*AP$1,""))</f>
        <v/>
      </c>
      <c r="BJ825" s="13" t="str">
        <f>IF(AQ825="","",IF(AQ825=BJ$2,(SUMIF($BV$3:$BV825,BJ$2,$BW$3:$BW825)-SUMIF($BX$3:$BX825,BJ$2,$BY$3:$BY825))*AQ$1,""))</f>
        <v/>
      </c>
      <c r="BK825" s="13" t="str">
        <f>IF(AR825="","",IF(AR825=BK$2,(SUMIF($BV$3:$BV825,BK$2,$BW$3:$BW825)-SUMIF($BX$3:$BX825,BK$2,$BY$3:$BY825))*AR$1,""))</f>
        <v/>
      </c>
      <c r="BL825" s="13" t="str">
        <f>IF(AS825="","",IF(AS825=BL$2,(SUMIF($BV$3:$BV825,BL$2,$BW$3:$BW825)-SUMIF($BX$3:$BX825,BL$2,$BY$3:$BY825))*AS$1,""))</f>
        <v/>
      </c>
      <c r="BM825" s="13" t="str">
        <f>IF(AT825="","",IF(AT825=BM$2,(SUMIF($BV$3:$BV825,BM$2,$BW$3:$BW825)-SUMIF($BX$3:$BX825,BM$2,$BY$3:$BY825))*AT$1,""))</f>
        <v/>
      </c>
      <c r="BN825" s="13" t="str">
        <f>IF(AU825="","",IF(AU825=BN$2,(SUMIF($BV$3:$BV825,BN$2,$BW$3:$BW825)-SUMIF($BX$3:$BX825,BN$2,$BY$3:$BY825))*AU$1,""))</f>
        <v/>
      </c>
      <c r="BO825" s="13" t="str">
        <f>IF(AV825="","",IF(AV825=BO$2,(SUMIF($BV$3:$BV825,BO$2,$BW$3:$BW825)-SUMIF($BX$3:$BX825,BO$2,$BY$3:$BY825))*AV$1,""))</f>
        <v/>
      </c>
      <c r="BP825" s="69"/>
      <c r="BQ825" s="13" t="str">
        <f t="shared" si="471"/>
        <v/>
      </c>
      <c r="BR825" s="75" t="str">
        <f t="shared" si="458"/>
        <v/>
      </c>
      <c r="BS825" s="33" t="str">
        <f t="shared" si="459"/>
        <v/>
      </c>
      <c r="BT825" s="42" t="str">
        <f t="shared" si="460"/>
        <v/>
      </c>
      <c r="BU825" s="38" t="str">
        <f t="shared" si="461"/>
        <v/>
      </c>
      <c r="BV825" s="30" t="str">
        <f t="shared" si="477"/>
        <v/>
      </c>
      <c r="BW825" s="36" t="str">
        <f t="shared" si="478"/>
        <v/>
      </c>
      <c r="BX825" s="36" t="str">
        <f t="shared" si="479"/>
        <v/>
      </c>
      <c r="BY825" s="45" t="str">
        <f t="shared" si="480"/>
        <v/>
      </c>
      <c r="BZ825" s="12" t="str">
        <f t="shared" si="462"/>
        <v/>
      </c>
      <c r="CA825" s="47" t="str">
        <f t="shared" si="463"/>
        <v/>
      </c>
      <c r="CB825" s="32" t="str">
        <f t="shared" si="464"/>
        <v/>
      </c>
      <c r="CC825" s="32" t="str">
        <f t="shared" si="465"/>
        <v/>
      </c>
      <c r="CD825" s="32" t="str">
        <f t="shared" si="466"/>
        <v/>
      </c>
      <c r="CE825" s="48"/>
      <c r="CF825" s="32" t="str">
        <f t="shared" si="472"/>
        <v/>
      </c>
      <c r="CG825" s="32" t="str">
        <f t="shared" si="473"/>
        <v/>
      </c>
      <c r="CH825" s="48"/>
    </row>
    <row r="826" spans="2:86" ht="30" customHeight="1" x14ac:dyDescent="0.2">
      <c r="B826" s="155"/>
      <c r="C826" s="117"/>
      <c r="D826" s="53"/>
      <c r="E826" s="68"/>
      <c r="F826" s="54"/>
      <c r="G826" s="54"/>
      <c r="H826" s="55"/>
      <c r="I826" s="71"/>
      <c r="J826" s="73"/>
      <c r="K826" s="56"/>
      <c r="L826" s="76" t="str">
        <f t="shared" si="483"/>
        <v/>
      </c>
      <c r="M826" s="77" t="str">
        <f t="shared" si="467"/>
        <v/>
      </c>
      <c r="N826" s="130" t="str">
        <f t="shared" si="468"/>
        <v/>
      </c>
      <c r="O826" s="131" t="str">
        <f t="shared" si="487"/>
        <v/>
      </c>
      <c r="P826" s="131" t="str">
        <f t="shared" si="487"/>
        <v/>
      </c>
      <c r="Q826" s="131" t="str">
        <f t="shared" si="487"/>
        <v/>
      </c>
      <c r="R826" s="131" t="str">
        <f t="shared" si="487"/>
        <v/>
      </c>
      <c r="S826" s="131" t="str">
        <f t="shared" si="487"/>
        <v/>
      </c>
      <c r="T826" s="131" t="str">
        <f t="shared" si="487"/>
        <v/>
      </c>
      <c r="U826" s="131" t="str">
        <f t="shared" si="487"/>
        <v/>
      </c>
      <c r="V826" s="14"/>
      <c r="W826" s="17" t="str">
        <f>IF(C826="",IF(OR(AND($H826&lt;&gt;"",C826=""),AND($F825=$F826,$AK826&lt;&gt;""),COUNTA($H$3:$H$100002)&gt;COUNTA($H$3:$H826),$AE826&lt;&gt;""),W825,""),C826)</f>
        <v/>
      </c>
      <c r="X826" s="17" t="str">
        <f>IF(D826="",IF(OR(AND($H826&lt;&gt;"",D826=""),AND($F825=$F826,$AK826&lt;&gt;""),COUNTA($H$3:$H$100002)&gt;COUNTA($H$3:$H826),$AE826&lt;&gt;""),X825,""),D826)</f>
        <v/>
      </c>
      <c r="Y826" s="17" t="str">
        <f>IF(E826="",IF(OR(AND($H826&lt;&gt;"",E826=""),AND($F825=$F826,$AK826&lt;&gt;""),COUNTA($H$3:$H$100002)&gt;COUNTA($H$3:$H826),$AE826&lt;&gt;""),Y825,""),E826)</f>
        <v/>
      </c>
      <c r="Z826" s="27" t="str">
        <f t="shared" si="484"/>
        <v/>
      </c>
      <c r="AA826" s="2" t="str">
        <f>IF(F826="","",COUNTA($F$3:F826))</f>
        <v/>
      </c>
      <c r="AB826" s="3" t="str">
        <f>IF(F826="","",IFERROR(IF(F826&lt;&gt;"",IFERROR(INDEX(設定!$C$3:$C$303,MATCH(F826,設定!$C$3:$C$303,0),0),INDEX(設定!$C$3:$C$303,MATCH("*"&amp;F826&amp;"*",設定!$C$3:$C$303,0),0)),""),"エラー"))</f>
        <v/>
      </c>
      <c r="AC826" s="2" t="str">
        <f>IF(G826="","",COUNTA($G$3:G826))</f>
        <v/>
      </c>
      <c r="AD826" s="3" t="str">
        <f>IF(G826="","",IFERROR(IF(G826&lt;&gt;"",IFERROR(INDEX(設定!$C$3:$C$303,MATCH(G826,設定!$C$3:$C$303,0),0),INDEX(設定!$C$3:$C$303,MATCH("*"&amp;G826&amp;"*",設定!$C$3:$C$303,0),0)),""),"エラー"))</f>
        <v/>
      </c>
      <c r="AE826" s="3" t="str">
        <f>IFERROR(IF(AB826="",IF(AND(H826&lt;&gt;"",F826=""),INDEX(AB$3:AB826,MATCH(MAX(AA$3:AA826),AA$3:AA826,0),0),""),AB826),"")</f>
        <v/>
      </c>
      <c r="AF826" s="3" t="str">
        <f>IFERROR(IF(AD826="",IF(AND(H826&lt;&gt;"",G826=""),INDEX(AD$3:AD826,MATCH(MAX(AC$3:AC826),AC$3:AC826,0),0),""),AD826),"")</f>
        <v/>
      </c>
      <c r="AG826" s="2" t="str">
        <f>IF(AH826="","",IF(OR(AH826=AH825,AH826=AH827),IF(AND(E826="",AB826="",AG825&lt;&gt;""),MAX($AG$3:AG825),MAX($AG$3:AG825)+1),IF(AH825=AH826,AG825,MAX($AG$3:AG825)+1)))</f>
        <v/>
      </c>
      <c r="AH826" s="12" t="str">
        <f t="shared" si="469"/>
        <v/>
      </c>
      <c r="AI826" s="12" t="str">
        <f t="shared" si="475"/>
        <v/>
      </c>
      <c r="AJ826" s="13" t="str">
        <f t="shared" si="453"/>
        <v/>
      </c>
      <c r="AK826" s="13" t="str">
        <f t="shared" si="454"/>
        <v/>
      </c>
      <c r="AL826" s="13" t="str">
        <f>IF(OR(AJ826="",COUNTIF($AH$3:AH826,AH826)&lt;&gt;COUNTIF(AH$3:AH$100002,AH826)),"",SUMIF(AH$3:AH$100002,AH826,AJ$3:AJ$100002))</f>
        <v/>
      </c>
      <c r="AM826" s="13" t="str">
        <f>IF(OR(AK826="",COUNTIF($AH$3:AH826,AH826)&lt;&gt;COUNTIF(AH$3:AH$100002,AH826)),"",SUMIF(AH$3:AH$100002,AH826,AK$3:AK$100002))</f>
        <v/>
      </c>
      <c r="AO826" s="13" t="str">
        <f t="shared" si="470"/>
        <v/>
      </c>
      <c r="AP826" s="13" t="str">
        <f t="shared" si="470"/>
        <v/>
      </c>
      <c r="AQ826" s="13" t="str">
        <f t="shared" si="470"/>
        <v/>
      </c>
      <c r="AR826" s="13" t="str">
        <f t="shared" si="455"/>
        <v/>
      </c>
      <c r="AS826" s="13" t="str">
        <f t="shared" si="455"/>
        <v/>
      </c>
      <c r="AT826" s="13" t="str">
        <f t="shared" si="455"/>
        <v/>
      </c>
      <c r="AU826" s="13" t="str">
        <f t="shared" si="455"/>
        <v/>
      </c>
      <c r="AV826" s="13" t="str">
        <f t="shared" si="476"/>
        <v/>
      </c>
      <c r="AW826" s="86" t="str">
        <f t="shared" si="456"/>
        <v/>
      </c>
      <c r="AX826" s="59" t="str">
        <f t="shared" si="457"/>
        <v/>
      </c>
      <c r="AY826" s="63" t="str">
        <f>IF(OR($BR826="",BH826=""),"",COUNT($BR$3:$BR826))</f>
        <v/>
      </c>
      <c r="AZ826" s="13" t="str">
        <f>IF(OR($BR826="",BI826=""),"",COUNT($BR$3:$BR826))</f>
        <v/>
      </c>
      <c r="BA826" s="13" t="str">
        <f>IF(OR($BR826="",BJ826=""),"",COUNT($BR$3:$BR826))</f>
        <v/>
      </c>
      <c r="BB826" s="13" t="str">
        <f>IF(OR($BR826="",BK826=""),"",COUNT($BR$3:$BR826))</f>
        <v/>
      </c>
      <c r="BC826" s="13" t="str">
        <f>IF(OR($BR826="",BL826=""),"",COUNT($BR$3:$BR826))</f>
        <v/>
      </c>
      <c r="BD826" s="13" t="str">
        <f>IF(OR($BR826="",BM826=""),"",COUNT($BR$3:$BR826))</f>
        <v/>
      </c>
      <c r="BE826" s="13" t="str">
        <f>IF(OR($BR826="",BN826=""),"",COUNT($BR$3:$BR826))</f>
        <v/>
      </c>
      <c r="BF826" s="13" t="str">
        <f>IF(OR($BR826="",BO826=""),"",COUNT($BR$3:$BR826))</f>
        <v/>
      </c>
      <c r="BG826" s="66" t="str">
        <f>IF(Z826="","",COUNT($Z$3:Z826))</f>
        <v/>
      </c>
      <c r="BH826" s="13" t="str">
        <f>IF(AO826="","",IF(AO826=BH$2,(SUMIF($BV$3:$BV826,BH$2,$BW$3:$BW826)-SUMIF($BX$3:$BX826,BH$2,$BY$3:$BY826))*AO$1,""))</f>
        <v/>
      </c>
      <c r="BI826" s="13" t="str">
        <f>IF(AP826="","",IF(AP826=BI$2,(SUMIF($BV$3:$BV826,BI$2,$BW$3:$BW826)-SUMIF($BX$3:$BX826,BI$2,$BY$3:$BY826))*AP$1,""))</f>
        <v/>
      </c>
      <c r="BJ826" s="13" t="str">
        <f>IF(AQ826="","",IF(AQ826=BJ$2,(SUMIF($BV$3:$BV826,BJ$2,$BW$3:$BW826)-SUMIF($BX$3:$BX826,BJ$2,$BY$3:$BY826))*AQ$1,""))</f>
        <v/>
      </c>
      <c r="BK826" s="13" t="str">
        <f>IF(AR826="","",IF(AR826=BK$2,(SUMIF($BV$3:$BV826,BK$2,$BW$3:$BW826)-SUMIF($BX$3:$BX826,BK$2,$BY$3:$BY826))*AR$1,""))</f>
        <v/>
      </c>
      <c r="BL826" s="13" t="str">
        <f>IF(AS826="","",IF(AS826=BL$2,(SUMIF($BV$3:$BV826,BL$2,$BW$3:$BW826)-SUMIF($BX$3:$BX826,BL$2,$BY$3:$BY826))*AS$1,""))</f>
        <v/>
      </c>
      <c r="BM826" s="13" t="str">
        <f>IF(AT826="","",IF(AT826=BM$2,(SUMIF($BV$3:$BV826,BM$2,$BW$3:$BW826)-SUMIF($BX$3:$BX826,BM$2,$BY$3:$BY826))*AT$1,""))</f>
        <v/>
      </c>
      <c r="BN826" s="13" t="str">
        <f>IF(AU826="","",IF(AU826=BN$2,(SUMIF($BV$3:$BV826,BN$2,$BW$3:$BW826)-SUMIF($BX$3:$BX826,BN$2,$BY$3:$BY826))*AU$1,""))</f>
        <v/>
      </c>
      <c r="BO826" s="13" t="str">
        <f>IF(AV826="","",IF(AV826=BO$2,(SUMIF($BV$3:$BV826,BO$2,$BW$3:$BW826)-SUMIF($BX$3:$BX826,BO$2,$BY$3:$BY826))*AV$1,""))</f>
        <v/>
      </c>
      <c r="BP826" s="69"/>
      <c r="BQ826" s="13" t="str">
        <f t="shared" si="471"/>
        <v/>
      </c>
      <c r="BR826" s="75" t="str">
        <f t="shared" si="458"/>
        <v/>
      </c>
      <c r="BS826" s="33" t="str">
        <f t="shared" si="459"/>
        <v/>
      </c>
      <c r="BT826" s="42" t="str">
        <f t="shared" si="460"/>
        <v/>
      </c>
      <c r="BU826" s="38" t="str">
        <f t="shared" si="461"/>
        <v/>
      </c>
      <c r="BV826" s="30" t="str">
        <f t="shared" si="477"/>
        <v/>
      </c>
      <c r="BW826" s="36" t="str">
        <f t="shared" si="478"/>
        <v/>
      </c>
      <c r="BX826" s="36" t="str">
        <f t="shared" si="479"/>
        <v/>
      </c>
      <c r="BY826" s="45" t="str">
        <f t="shared" si="480"/>
        <v/>
      </c>
      <c r="BZ826" s="12" t="str">
        <f t="shared" si="462"/>
        <v/>
      </c>
      <c r="CA826" s="47" t="str">
        <f t="shared" si="463"/>
        <v/>
      </c>
      <c r="CB826" s="32" t="str">
        <f t="shared" si="464"/>
        <v/>
      </c>
      <c r="CC826" s="32" t="str">
        <f t="shared" si="465"/>
        <v/>
      </c>
      <c r="CD826" s="32" t="str">
        <f t="shared" si="466"/>
        <v/>
      </c>
      <c r="CE826" s="48"/>
      <c r="CF826" s="32" t="str">
        <f t="shared" si="472"/>
        <v/>
      </c>
      <c r="CG826" s="32" t="str">
        <f t="shared" si="473"/>
        <v/>
      </c>
      <c r="CH826" s="48"/>
    </row>
    <row r="827" spans="2:86" ht="30" customHeight="1" x14ac:dyDescent="0.2">
      <c r="B827" s="155"/>
      <c r="C827" s="117"/>
      <c r="D827" s="53"/>
      <c r="E827" s="68"/>
      <c r="F827" s="54"/>
      <c r="G827" s="54"/>
      <c r="H827" s="55"/>
      <c r="I827" s="71"/>
      <c r="J827" s="73"/>
      <c r="K827" s="56"/>
      <c r="L827" s="76" t="str">
        <f t="shared" si="483"/>
        <v/>
      </c>
      <c r="M827" s="77" t="str">
        <f t="shared" si="467"/>
        <v/>
      </c>
      <c r="N827" s="130" t="str">
        <f t="shared" si="468"/>
        <v/>
      </c>
      <c r="O827" s="131" t="str">
        <f t="shared" si="487"/>
        <v/>
      </c>
      <c r="P827" s="131" t="str">
        <f t="shared" si="487"/>
        <v/>
      </c>
      <c r="Q827" s="131" t="str">
        <f t="shared" si="487"/>
        <v/>
      </c>
      <c r="R827" s="131" t="str">
        <f t="shared" si="487"/>
        <v/>
      </c>
      <c r="S827" s="131" t="str">
        <f t="shared" si="487"/>
        <v/>
      </c>
      <c r="T827" s="131" t="str">
        <f t="shared" si="487"/>
        <v/>
      </c>
      <c r="U827" s="131" t="str">
        <f t="shared" si="487"/>
        <v/>
      </c>
      <c r="V827" s="14"/>
      <c r="W827" s="17" t="str">
        <f>IF(C827="",IF(OR(AND($H827&lt;&gt;"",C827=""),AND($F826=$F827,$AK827&lt;&gt;""),COUNTA($H$3:$H$100002)&gt;COUNTA($H$3:$H827),$AE827&lt;&gt;""),W826,""),C827)</f>
        <v/>
      </c>
      <c r="X827" s="17" t="str">
        <f>IF(D827="",IF(OR(AND($H827&lt;&gt;"",D827=""),AND($F826=$F827,$AK827&lt;&gt;""),COUNTA($H$3:$H$100002)&gt;COUNTA($H$3:$H827),$AE827&lt;&gt;""),X826,""),D827)</f>
        <v/>
      </c>
      <c r="Y827" s="17" t="str">
        <f>IF(E827="",IF(OR(AND($H827&lt;&gt;"",E827=""),AND($F826=$F827,$AK827&lt;&gt;""),COUNTA($H$3:$H$100002)&gt;COUNTA($H$3:$H827),$AE827&lt;&gt;""),Y826,""),E827)</f>
        <v/>
      </c>
      <c r="Z827" s="27" t="str">
        <f t="shared" si="484"/>
        <v/>
      </c>
      <c r="AA827" s="2" t="str">
        <f>IF(F827="","",COUNTA($F$3:F827))</f>
        <v/>
      </c>
      <c r="AB827" s="3" t="str">
        <f>IF(F827="","",IFERROR(IF(F827&lt;&gt;"",IFERROR(INDEX(設定!$C$3:$C$303,MATCH(F827,設定!$C$3:$C$303,0),0),INDEX(設定!$C$3:$C$303,MATCH("*"&amp;F827&amp;"*",設定!$C$3:$C$303,0),0)),""),"エラー"))</f>
        <v/>
      </c>
      <c r="AC827" s="2" t="str">
        <f>IF(G827="","",COUNTA($G$3:G827))</f>
        <v/>
      </c>
      <c r="AD827" s="3" t="str">
        <f>IF(G827="","",IFERROR(IF(G827&lt;&gt;"",IFERROR(INDEX(設定!$C$3:$C$303,MATCH(G827,設定!$C$3:$C$303,0),0),INDEX(設定!$C$3:$C$303,MATCH("*"&amp;G827&amp;"*",設定!$C$3:$C$303,0),0)),""),"エラー"))</f>
        <v/>
      </c>
      <c r="AE827" s="3" t="str">
        <f>IFERROR(IF(AB827="",IF(AND(H827&lt;&gt;"",F827=""),INDEX(AB$3:AB827,MATCH(MAX(AA$3:AA827),AA$3:AA827,0),0),""),AB827),"")</f>
        <v/>
      </c>
      <c r="AF827" s="3" t="str">
        <f>IFERROR(IF(AD827="",IF(AND(H827&lt;&gt;"",G827=""),INDEX(AD$3:AD827,MATCH(MAX(AC$3:AC827),AC$3:AC827,0),0),""),AD827),"")</f>
        <v/>
      </c>
      <c r="AG827" s="2" t="str">
        <f>IF(AH827="","",IF(OR(AH827=AH826,AH827=AH828),IF(AND(E827="",AB827="",AG826&lt;&gt;""),MAX($AG$3:AG826),MAX($AG$3:AG826)+1),IF(AH826=AH827,AG826,MAX($AG$3:AG826)+1)))</f>
        <v/>
      </c>
      <c r="AH827" s="12" t="str">
        <f t="shared" si="469"/>
        <v/>
      </c>
      <c r="AI827" s="12" t="str">
        <f t="shared" si="475"/>
        <v/>
      </c>
      <c r="AJ827" s="13" t="str">
        <f t="shared" si="453"/>
        <v/>
      </c>
      <c r="AK827" s="13" t="str">
        <f t="shared" si="454"/>
        <v/>
      </c>
      <c r="AL827" s="13" t="str">
        <f>IF(OR(AJ827="",COUNTIF($AH$3:AH827,AH827)&lt;&gt;COUNTIF(AH$3:AH$100002,AH827)),"",SUMIF(AH$3:AH$100002,AH827,AJ$3:AJ$100002))</f>
        <v/>
      </c>
      <c r="AM827" s="13" t="str">
        <f>IF(OR(AK827="",COUNTIF($AH$3:AH827,AH827)&lt;&gt;COUNTIF(AH$3:AH$100002,AH827)),"",SUMIF(AH$3:AH$100002,AH827,AK$3:AK$100002))</f>
        <v/>
      </c>
      <c r="AO827" s="13" t="str">
        <f t="shared" si="470"/>
        <v/>
      </c>
      <c r="AP827" s="13" t="str">
        <f t="shared" si="470"/>
        <v/>
      </c>
      <c r="AQ827" s="13" t="str">
        <f t="shared" si="470"/>
        <v/>
      </c>
      <c r="AR827" s="13" t="str">
        <f t="shared" si="455"/>
        <v/>
      </c>
      <c r="AS827" s="13" t="str">
        <f t="shared" si="455"/>
        <v/>
      </c>
      <c r="AT827" s="13" t="str">
        <f t="shared" si="455"/>
        <v/>
      </c>
      <c r="AU827" s="13" t="str">
        <f t="shared" si="455"/>
        <v/>
      </c>
      <c r="AV827" s="13" t="str">
        <f t="shared" si="476"/>
        <v/>
      </c>
      <c r="AW827" s="86" t="str">
        <f t="shared" si="456"/>
        <v/>
      </c>
      <c r="AX827" s="59" t="str">
        <f t="shared" si="457"/>
        <v/>
      </c>
      <c r="AY827" s="63" t="str">
        <f>IF(OR($BR827="",BH827=""),"",COUNT($BR$3:$BR827))</f>
        <v/>
      </c>
      <c r="AZ827" s="13" t="str">
        <f>IF(OR($BR827="",BI827=""),"",COUNT($BR$3:$BR827))</f>
        <v/>
      </c>
      <c r="BA827" s="13" t="str">
        <f>IF(OR($BR827="",BJ827=""),"",COUNT($BR$3:$BR827))</f>
        <v/>
      </c>
      <c r="BB827" s="13" t="str">
        <f>IF(OR($BR827="",BK827=""),"",COUNT($BR$3:$BR827))</f>
        <v/>
      </c>
      <c r="BC827" s="13" t="str">
        <f>IF(OR($BR827="",BL827=""),"",COUNT($BR$3:$BR827))</f>
        <v/>
      </c>
      <c r="BD827" s="13" t="str">
        <f>IF(OR($BR827="",BM827=""),"",COUNT($BR$3:$BR827))</f>
        <v/>
      </c>
      <c r="BE827" s="13" t="str">
        <f>IF(OR($BR827="",BN827=""),"",COUNT($BR$3:$BR827))</f>
        <v/>
      </c>
      <c r="BF827" s="13" t="str">
        <f>IF(OR($BR827="",BO827=""),"",COUNT($BR$3:$BR827))</f>
        <v/>
      </c>
      <c r="BG827" s="66" t="str">
        <f>IF(Z827="","",COUNT($Z$3:Z827))</f>
        <v/>
      </c>
      <c r="BH827" s="13" t="str">
        <f>IF(AO827="","",IF(AO827=BH$2,(SUMIF($BV$3:$BV827,BH$2,$BW$3:$BW827)-SUMIF($BX$3:$BX827,BH$2,$BY$3:$BY827))*AO$1,""))</f>
        <v/>
      </c>
      <c r="BI827" s="13" t="str">
        <f>IF(AP827="","",IF(AP827=BI$2,(SUMIF($BV$3:$BV827,BI$2,$BW$3:$BW827)-SUMIF($BX$3:$BX827,BI$2,$BY$3:$BY827))*AP$1,""))</f>
        <v/>
      </c>
      <c r="BJ827" s="13" t="str">
        <f>IF(AQ827="","",IF(AQ827=BJ$2,(SUMIF($BV$3:$BV827,BJ$2,$BW$3:$BW827)-SUMIF($BX$3:$BX827,BJ$2,$BY$3:$BY827))*AQ$1,""))</f>
        <v/>
      </c>
      <c r="BK827" s="13" t="str">
        <f>IF(AR827="","",IF(AR827=BK$2,(SUMIF($BV$3:$BV827,BK$2,$BW$3:$BW827)-SUMIF($BX$3:$BX827,BK$2,$BY$3:$BY827))*AR$1,""))</f>
        <v/>
      </c>
      <c r="BL827" s="13" t="str">
        <f>IF(AS827="","",IF(AS827=BL$2,(SUMIF($BV$3:$BV827,BL$2,$BW$3:$BW827)-SUMIF($BX$3:$BX827,BL$2,$BY$3:$BY827))*AS$1,""))</f>
        <v/>
      </c>
      <c r="BM827" s="13" t="str">
        <f>IF(AT827="","",IF(AT827=BM$2,(SUMIF($BV$3:$BV827,BM$2,$BW$3:$BW827)-SUMIF($BX$3:$BX827,BM$2,$BY$3:$BY827))*AT$1,""))</f>
        <v/>
      </c>
      <c r="BN827" s="13" t="str">
        <f>IF(AU827="","",IF(AU827=BN$2,(SUMIF($BV$3:$BV827,BN$2,$BW$3:$BW827)-SUMIF($BX$3:$BX827,BN$2,$BY$3:$BY827))*AU$1,""))</f>
        <v/>
      </c>
      <c r="BO827" s="13" t="str">
        <f>IF(AV827="","",IF(AV827=BO$2,(SUMIF($BV$3:$BV827,BO$2,$BW$3:$BW827)-SUMIF($BX$3:$BX827,BO$2,$BY$3:$BY827))*AV$1,""))</f>
        <v/>
      </c>
      <c r="BP827" s="69"/>
      <c r="BQ827" s="13" t="str">
        <f t="shared" si="471"/>
        <v/>
      </c>
      <c r="BR827" s="75" t="str">
        <f t="shared" si="458"/>
        <v/>
      </c>
      <c r="BS827" s="33" t="str">
        <f t="shared" si="459"/>
        <v/>
      </c>
      <c r="BT827" s="42" t="str">
        <f t="shared" si="460"/>
        <v/>
      </c>
      <c r="BU827" s="38" t="str">
        <f t="shared" si="461"/>
        <v/>
      </c>
      <c r="BV827" s="30" t="str">
        <f t="shared" si="477"/>
        <v/>
      </c>
      <c r="BW827" s="36" t="str">
        <f t="shared" si="478"/>
        <v/>
      </c>
      <c r="BX827" s="36" t="str">
        <f t="shared" si="479"/>
        <v/>
      </c>
      <c r="BY827" s="45" t="str">
        <f t="shared" si="480"/>
        <v/>
      </c>
      <c r="BZ827" s="12" t="str">
        <f t="shared" si="462"/>
        <v/>
      </c>
      <c r="CA827" s="47" t="str">
        <f t="shared" si="463"/>
        <v/>
      </c>
      <c r="CB827" s="32" t="str">
        <f t="shared" si="464"/>
        <v/>
      </c>
      <c r="CC827" s="32" t="str">
        <f t="shared" si="465"/>
        <v/>
      </c>
      <c r="CD827" s="32" t="str">
        <f t="shared" si="466"/>
        <v/>
      </c>
      <c r="CE827" s="48"/>
      <c r="CF827" s="32" t="str">
        <f t="shared" si="472"/>
        <v/>
      </c>
      <c r="CG827" s="32" t="str">
        <f t="shared" si="473"/>
        <v/>
      </c>
      <c r="CH827" s="48"/>
    </row>
    <row r="828" spans="2:86" ht="30" customHeight="1" x14ac:dyDescent="0.2">
      <c r="B828" s="155"/>
      <c r="C828" s="117"/>
      <c r="D828" s="53"/>
      <c r="E828" s="68"/>
      <c r="F828" s="54"/>
      <c r="G828" s="54"/>
      <c r="H828" s="55"/>
      <c r="I828" s="71"/>
      <c r="J828" s="73"/>
      <c r="K828" s="56"/>
      <c r="L828" s="76" t="str">
        <f t="shared" si="483"/>
        <v/>
      </c>
      <c r="M828" s="77" t="str">
        <f t="shared" si="467"/>
        <v/>
      </c>
      <c r="N828" s="130" t="str">
        <f t="shared" si="468"/>
        <v/>
      </c>
      <c r="O828" s="131" t="str">
        <f t="shared" si="487"/>
        <v/>
      </c>
      <c r="P828" s="131" t="str">
        <f t="shared" si="487"/>
        <v/>
      </c>
      <c r="Q828" s="131" t="str">
        <f t="shared" si="487"/>
        <v/>
      </c>
      <c r="R828" s="131" t="str">
        <f t="shared" si="487"/>
        <v/>
      </c>
      <c r="S828" s="131" t="str">
        <f t="shared" si="487"/>
        <v/>
      </c>
      <c r="T828" s="131" t="str">
        <f t="shared" si="487"/>
        <v/>
      </c>
      <c r="U828" s="131" t="str">
        <f t="shared" si="487"/>
        <v/>
      </c>
      <c r="V828" s="14"/>
      <c r="W828" s="17" t="str">
        <f>IF(C828="",IF(OR(AND($H828&lt;&gt;"",C828=""),AND($F827=$F828,$AK828&lt;&gt;""),COUNTA($H$3:$H$100002)&gt;COUNTA($H$3:$H828),$AE828&lt;&gt;""),W827,""),C828)</f>
        <v/>
      </c>
      <c r="X828" s="17" t="str">
        <f>IF(D828="",IF(OR(AND($H828&lt;&gt;"",D828=""),AND($F827=$F828,$AK828&lt;&gt;""),COUNTA($H$3:$H$100002)&gt;COUNTA($H$3:$H828),$AE828&lt;&gt;""),X827,""),D828)</f>
        <v/>
      </c>
      <c r="Y828" s="17" t="str">
        <f>IF(E828="",IF(OR(AND($H828&lt;&gt;"",E828=""),AND($F827=$F828,$AK828&lt;&gt;""),COUNTA($H$3:$H$100002)&gt;COUNTA($H$3:$H828),$AE828&lt;&gt;""),Y827,""),E828)</f>
        <v/>
      </c>
      <c r="Z828" s="27" t="str">
        <f t="shared" si="484"/>
        <v/>
      </c>
      <c r="AA828" s="2" t="str">
        <f>IF(F828="","",COUNTA($F$3:F828))</f>
        <v/>
      </c>
      <c r="AB828" s="3" t="str">
        <f>IF(F828="","",IFERROR(IF(F828&lt;&gt;"",IFERROR(INDEX(設定!$C$3:$C$303,MATCH(F828,設定!$C$3:$C$303,0),0),INDEX(設定!$C$3:$C$303,MATCH("*"&amp;F828&amp;"*",設定!$C$3:$C$303,0),0)),""),"エラー"))</f>
        <v/>
      </c>
      <c r="AC828" s="2" t="str">
        <f>IF(G828="","",COUNTA($G$3:G828))</f>
        <v/>
      </c>
      <c r="AD828" s="3" t="str">
        <f>IF(G828="","",IFERROR(IF(G828&lt;&gt;"",IFERROR(INDEX(設定!$C$3:$C$303,MATCH(G828,設定!$C$3:$C$303,0),0),INDEX(設定!$C$3:$C$303,MATCH("*"&amp;G828&amp;"*",設定!$C$3:$C$303,0),0)),""),"エラー"))</f>
        <v/>
      </c>
      <c r="AE828" s="3" t="str">
        <f>IFERROR(IF(AB828="",IF(AND(H828&lt;&gt;"",F828=""),INDEX(AB$3:AB828,MATCH(MAX(AA$3:AA828),AA$3:AA828,0),0),""),AB828),"")</f>
        <v/>
      </c>
      <c r="AF828" s="3" t="str">
        <f>IFERROR(IF(AD828="",IF(AND(H828&lt;&gt;"",G828=""),INDEX(AD$3:AD828,MATCH(MAX(AC$3:AC828),AC$3:AC828,0),0),""),AD828),"")</f>
        <v/>
      </c>
      <c r="AG828" s="2" t="str">
        <f>IF(AH828="","",IF(OR(AH828=AH827,AH828=AH829),IF(AND(E828="",AB828="",AG827&lt;&gt;""),MAX($AG$3:AG827),MAX($AG$3:AG827)+1),IF(AH827=AH828,AG827,MAX($AG$3:AG827)+1)))</f>
        <v/>
      </c>
      <c r="AH828" s="12" t="str">
        <f t="shared" si="469"/>
        <v/>
      </c>
      <c r="AI828" s="12" t="str">
        <f t="shared" si="475"/>
        <v/>
      </c>
      <c r="AJ828" s="13" t="str">
        <f t="shared" si="453"/>
        <v/>
      </c>
      <c r="AK828" s="13" t="str">
        <f t="shared" si="454"/>
        <v/>
      </c>
      <c r="AL828" s="13" t="str">
        <f>IF(OR(AJ828="",COUNTIF($AH$3:AH828,AH828)&lt;&gt;COUNTIF(AH$3:AH$100002,AH828)),"",SUMIF(AH$3:AH$100002,AH828,AJ$3:AJ$100002))</f>
        <v/>
      </c>
      <c r="AM828" s="13" t="str">
        <f>IF(OR(AK828="",COUNTIF($AH$3:AH828,AH828)&lt;&gt;COUNTIF(AH$3:AH$100002,AH828)),"",SUMIF(AH$3:AH$100002,AH828,AK$3:AK$100002))</f>
        <v/>
      </c>
      <c r="AO828" s="13" t="str">
        <f t="shared" si="470"/>
        <v/>
      </c>
      <c r="AP828" s="13" t="str">
        <f t="shared" si="470"/>
        <v/>
      </c>
      <c r="AQ828" s="13" t="str">
        <f t="shared" si="470"/>
        <v/>
      </c>
      <c r="AR828" s="13" t="str">
        <f t="shared" si="455"/>
        <v/>
      </c>
      <c r="AS828" s="13" t="str">
        <f t="shared" si="455"/>
        <v/>
      </c>
      <c r="AT828" s="13" t="str">
        <f t="shared" si="455"/>
        <v/>
      </c>
      <c r="AU828" s="13" t="str">
        <f t="shared" si="455"/>
        <v/>
      </c>
      <c r="AV828" s="13" t="str">
        <f t="shared" si="476"/>
        <v/>
      </c>
      <c r="AW828" s="86" t="str">
        <f t="shared" si="456"/>
        <v/>
      </c>
      <c r="AX828" s="59" t="str">
        <f t="shared" si="457"/>
        <v/>
      </c>
      <c r="AY828" s="63" t="str">
        <f>IF(OR($BR828="",BH828=""),"",COUNT($BR$3:$BR828))</f>
        <v/>
      </c>
      <c r="AZ828" s="13" t="str">
        <f>IF(OR($BR828="",BI828=""),"",COUNT($BR$3:$BR828))</f>
        <v/>
      </c>
      <c r="BA828" s="13" t="str">
        <f>IF(OR($BR828="",BJ828=""),"",COUNT($BR$3:$BR828))</f>
        <v/>
      </c>
      <c r="BB828" s="13" t="str">
        <f>IF(OR($BR828="",BK828=""),"",COUNT($BR$3:$BR828))</f>
        <v/>
      </c>
      <c r="BC828" s="13" t="str">
        <f>IF(OR($BR828="",BL828=""),"",COUNT($BR$3:$BR828))</f>
        <v/>
      </c>
      <c r="BD828" s="13" t="str">
        <f>IF(OR($BR828="",BM828=""),"",COUNT($BR$3:$BR828))</f>
        <v/>
      </c>
      <c r="BE828" s="13" t="str">
        <f>IF(OR($BR828="",BN828=""),"",COUNT($BR$3:$BR828))</f>
        <v/>
      </c>
      <c r="BF828" s="13" t="str">
        <f>IF(OR($BR828="",BO828=""),"",COUNT($BR$3:$BR828))</f>
        <v/>
      </c>
      <c r="BG828" s="66" t="str">
        <f>IF(Z828="","",COUNT($Z$3:Z828))</f>
        <v/>
      </c>
      <c r="BH828" s="13" t="str">
        <f>IF(AO828="","",IF(AO828=BH$2,(SUMIF($BV$3:$BV828,BH$2,$BW$3:$BW828)-SUMIF($BX$3:$BX828,BH$2,$BY$3:$BY828))*AO$1,""))</f>
        <v/>
      </c>
      <c r="BI828" s="13" t="str">
        <f>IF(AP828="","",IF(AP828=BI$2,(SUMIF($BV$3:$BV828,BI$2,$BW$3:$BW828)-SUMIF($BX$3:$BX828,BI$2,$BY$3:$BY828))*AP$1,""))</f>
        <v/>
      </c>
      <c r="BJ828" s="13" t="str">
        <f>IF(AQ828="","",IF(AQ828=BJ$2,(SUMIF($BV$3:$BV828,BJ$2,$BW$3:$BW828)-SUMIF($BX$3:$BX828,BJ$2,$BY$3:$BY828))*AQ$1,""))</f>
        <v/>
      </c>
      <c r="BK828" s="13" t="str">
        <f>IF(AR828="","",IF(AR828=BK$2,(SUMIF($BV$3:$BV828,BK$2,$BW$3:$BW828)-SUMIF($BX$3:$BX828,BK$2,$BY$3:$BY828))*AR$1,""))</f>
        <v/>
      </c>
      <c r="BL828" s="13" t="str">
        <f>IF(AS828="","",IF(AS828=BL$2,(SUMIF($BV$3:$BV828,BL$2,$BW$3:$BW828)-SUMIF($BX$3:$BX828,BL$2,$BY$3:$BY828))*AS$1,""))</f>
        <v/>
      </c>
      <c r="BM828" s="13" t="str">
        <f>IF(AT828="","",IF(AT828=BM$2,(SUMIF($BV$3:$BV828,BM$2,$BW$3:$BW828)-SUMIF($BX$3:$BX828,BM$2,$BY$3:$BY828))*AT$1,""))</f>
        <v/>
      </c>
      <c r="BN828" s="13" t="str">
        <f>IF(AU828="","",IF(AU828=BN$2,(SUMIF($BV$3:$BV828,BN$2,$BW$3:$BW828)-SUMIF($BX$3:$BX828,BN$2,$BY$3:$BY828))*AU$1,""))</f>
        <v/>
      </c>
      <c r="BO828" s="13" t="str">
        <f>IF(AV828="","",IF(AV828=BO$2,(SUMIF($BV$3:$BV828,BO$2,$BW$3:$BW828)-SUMIF($BX$3:$BX828,BO$2,$BY$3:$BY828))*AV$1,""))</f>
        <v/>
      </c>
      <c r="BP828" s="69"/>
      <c r="BQ828" s="13" t="str">
        <f t="shared" si="471"/>
        <v/>
      </c>
      <c r="BR828" s="75" t="str">
        <f t="shared" si="458"/>
        <v/>
      </c>
      <c r="BS828" s="33" t="str">
        <f t="shared" si="459"/>
        <v/>
      </c>
      <c r="BT828" s="42" t="str">
        <f t="shared" si="460"/>
        <v/>
      </c>
      <c r="BU828" s="38" t="str">
        <f t="shared" si="461"/>
        <v/>
      </c>
      <c r="BV828" s="30" t="str">
        <f t="shared" si="477"/>
        <v/>
      </c>
      <c r="BW828" s="36" t="str">
        <f t="shared" si="478"/>
        <v/>
      </c>
      <c r="BX828" s="36" t="str">
        <f t="shared" si="479"/>
        <v/>
      </c>
      <c r="BY828" s="45" t="str">
        <f t="shared" si="480"/>
        <v/>
      </c>
      <c r="BZ828" s="12" t="str">
        <f t="shared" si="462"/>
        <v/>
      </c>
      <c r="CA828" s="47" t="str">
        <f t="shared" si="463"/>
        <v/>
      </c>
      <c r="CB828" s="32" t="str">
        <f t="shared" si="464"/>
        <v/>
      </c>
      <c r="CC828" s="32" t="str">
        <f t="shared" si="465"/>
        <v/>
      </c>
      <c r="CD828" s="32" t="str">
        <f t="shared" si="466"/>
        <v/>
      </c>
      <c r="CE828" s="48"/>
      <c r="CF828" s="32" t="str">
        <f t="shared" si="472"/>
        <v/>
      </c>
      <c r="CG828" s="32" t="str">
        <f t="shared" si="473"/>
        <v/>
      </c>
      <c r="CH828" s="48"/>
    </row>
    <row r="829" spans="2:86" ht="30" customHeight="1" x14ac:dyDescent="0.2">
      <c r="B829" s="155"/>
      <c r="C829" s="117"/>
      <c r="D829" s="53"/>
      <c r="E829" s="68"/>
      <c r="F829" s="54"/>
      <c r="G829" s="54"/>
      <c r="H829" s="55"/>
      <c r="I829" s="71"/>
      <c r="J829" s="73"/>
      <c r="K829" s="56"/>
      <c r="L829" s="76" t="str">
        <f t="shared" si="483"/>
        <v/>
      </c>
      <c r="M829" s="77" t="str">
        <f t="shared" si="467"/>
        <v/>
      </c>
      <c r="N829" s="130" t="str">
        <f t="shared" si="468"/>
        <v/>
      </c>
      <c r="O829" s="131" t="str">
        <f t="shared" si="487"/>
        <v/>
      </c>
      <c r="P829" s="131" t="str">
        <f t="shared" si="487"/>
        <v/>
      </c>
      <c r="Q829" s="131" t="str">
        <f t="shared" si="487"/>
        <v/>
      </c>
      <c r="R829" s="131" t="str">
        <f t="shared" si="487"/>
        <v/>
      </c>
      <c r="S829" s="131" t="str">
        <f t="shared" si="487"/>
        <v/>
      </c>
      <c r="T829" s="131" t="str">
        <f t="shared" si="487"/>
        <v/>
      </c>
      <c r="U829" s="131" t="str">
        <f t="shared" si="487"/>
        <v/>
      </c>
      <c r="V829" s="14"/>
      <c r="W829" s="17" t="str">
        <f>IF(C829="",IF(OR(AND($H829&lt;&gt;"",C829=""),AND($F828=$F829,$AK829&lt;&gt;""),COUNTA($H$3:$H$100002)&gt;COUNTA($H$3:$H829),$AE829&lt;&gt;""),W828,""),C829)</f>
        <v/>
      </c>
      <c r="X829" s="17" t="str">
        <f>IF(D829="",IF(OR(AND($H829&lt;&gt;"",D829=""),AND($F828=$F829,$AK829&lt;&gt;""),COUNTA($H$3:$H$100002)&gt;COUNTA($H$3:$H829),$AE829&lt;&gt;""),X828,""),D829)</f>
        <v/>
      </c>
      <c r="Y829" s="17" t="str">
        <f>IF(E829="",IF(OR(AND($H829&lt;&gt;"",E829=""),AND($F828=$F829,$AK829&lt;&gt;""),COUNTA($H$3:$H$100002)&gt;COUNTA($H$3:$H829),$AE829&lt;&gt;""),Y828,""),E829)</f>
        <v/>
      </c>
      <c r="Z829" s="27" t="str">
        <f t="shared" si="484"/>
        <v/>
      </c>
      <c r="AA829" s="2" t="str">
        <f>IF(F829="","",COUNTA($F$3:F829))</f>
        <v/>
      </c>
      <c r="AB829" s="3" t="str">
        <f>IF(F829="","",IFERROR(IF(F829&lt;&gt;"",IFERROR(INDEX(設定!$C$3:$C$303,MATCH(F829,設定!$C$3:$C$303,0),0),INDEX(設定!$C$3:$C$303,MATCH("*"&amp;F829&amp;"*",設定!$C$3:$C$303,0),0)),""),"エラー"))</f>
        <v/>
      </c>
      <c r="AC829" s="2" t="str">
        <f>IF(G829="","",COUNTA($G$3:G829))</f>
        <v/>
      </c>
      <c r="AD829" s="3" t="str">
        <f>IF(G829="","",IFERROR(IF(G829&lt;&gt;"",IFERROR(INDEX(設定!$C$3:$C$303,MATCH(G829,設定!$C$3:$C$303,0),0),INDEX(設定!$C$3:$C$303,MATCH("*"&amp;G829&amp;"*",設定!$C$3:$C$303,0),0)),""),"エラー"))</f>
        <v/>
      </c>
      <c r="AE829" s="3" t="str">
        <f>IFERROR(IF(AB829="",IF(AND(H829&lt;&gt;"",F829=""),INDEX(AB$3:AB829,MATCH(MAX(AA$3:AA829),AA$3:AA829,0),0),""),AB829),"")</f>
        <v/>
      </c>
      <c r="AF829" s="3" t="str">
        <f>IFERROR(IF(AD829="",IF(AND(H829&lt;&gt;"",G829=""),INDEX(AD$3:AD829,MATCH(MAX(AC$3:AC829),AC$3:AC829,0),0),""),AD829),"")</f>
        <v/>
      </c>
      <c r="AG829" s="2" t="str">
        <f>IF(AH829="","",IF(OR(AH829=AH828,AH829=AH830),IF(AND(E829="",AB829="",AG828&lt;&gt;""),MAX($AG$3:AG828),MAX($AG$3:AG828)+1),IF(AH828=AH829,AG828,MAX($AG$3:AG828)+1)))</f>
        <v/>
      </c>
      <c r="AH829" s="12" t="str">
        <f t="shared" si="469"/>
        <v/>
      </c>
      <c r="AI829" s="12" t="str">
        <f t="shared" si="475"/>
        <v/>
      </c>
      <c r="AJ829" s="13" t="str">
        <f t="shared" si="453"/>
        <v/>
      </c>
      <c r="AK829" s="13" t="str">
        <f t="shared" si="454"/>
        <v/>
      </c>
      <c r="AL829" s="13" t="str">
        <f>IF(OR(AJ829="",COUNTIF($AH$3:AH829,AH829)&lt;&gt;COUNTIF(AH$3:AH$100002,AH829)),"",SUMIF(AH$3:AH$100002,AH829,AJ$3:AJ$100002))</f>
        <v/>
      </c>
      <c r="AM829" s="13" t="str">
        <f>IF(OR(AK829="",COUNTIF($AH$3:AH829,AH829)&lt;&gt;COUNTIF(AH$3:AH$100002,AH829)),"",SUMIF(AH$3:AH$100002,AH829,AK$3:AK$100002))</f>
        <v/>
      </c>
      <c r="AO829" s="13" t="str">
        <f t="shared" si="470"/>
        <v/>
      </c>
      <c r="AP829" s="13" t="str">
        <f t="shared" si="470"/>
        <v/>
      </c>
      <c r="AQ829" s="13" t="str">
        <f t="shared" si="470"/>
        <v/>
      </c>
      <c r="AR829" s="13" t="str">
        <f t="shared" si="455"/>
        <v/>
      </c>
      <c r="AS829" s="13" t="str">
        <f t="shared" si="455"/>
        <v/>
      </c>
      <c r="AT829" s="13" t="str">
        <f t="shared" si="455"/>
        <v/>
      </c>
      <c r="AU829" s="13" t="str">
        <f t="shared" si="455"/>
        <v/>
      </c>
      <c r="AV829" s="13" t="str">
        <f t="shared" si="476"/>
        <v/>
      </c>
      <c r="AW829" s="86" t="str">
        <f t="shared" si="456"/>
        <v/>
      </c>
      <c r="AX829" s="59" t="str">
        <f t="shared" si="457"/>
        <v/>
      </c>
      <c r="AY829" s="63" t="str">
        <f>IF(OR($BR829="",BH829=""),"",COUNT($BR$3:$BR829))</f>
        <v/>
      </c>
      <c r="AZ829" s="13" t="str">
        <f>IF(OR($BR829="",BI829=""),"",COUNT($BR$3:$BR829))</f>
        <v/>
      </c>
      <c r="BA829" s="13" t="str">
        <f>IF(OR($BR829="",BJ829=""),"",COUNT($BR$3:$BR829))</f>
        <v/>
      </c>
      <c r="BB829" s="13" t="str">
        <f>IF(OR($BR829="",BK829=""),"",COUNT($BR$3:$BR829))</f>
        <v/>
      </c>
      <c r="BC829" s="13" t="str">
        <f>IF(OR($BR829="",BL829=""),"",COUNT($BR$3:$BR829))</f>
        <v/>
      </c>
      <c r="BD829" s="13" t="str">
        <f>IF(OR($BR829="",BM829=""),"",COUNT($BR$3:$BR829))</f>
        <v/>
      </c>
      <c r="BE829" s="13" t="str">
        <f>IF(OR($BR829="",BN829=""),"",COUNT($BR$3:$BR829))</f>
        <v/>
      </c>
      <c r="BF829" s="13" t="str">
        <f>IF(OR($BR829="",BO829=""),"",COUNT($BR$3:$BR829))</f>
        <v/>
      </c>
      <c r="BG829" s="66" t="str">
        <f>IF(Z829="","",COUNT($Z$3:Z829))</f>
        <v/>
      </c>
      <c r="BH829" s="13" t="str">
        <f>IF(AO829="","",IF(AO829=BH$2,(SUMIF($BV$3:$BV829,BH$2,$BW$3:$BW829)-SUMIF($BX$3:$BX829,BH$2,$BY$3:$BY829))*AO$1,""))</f>
        <v/>
      </c>
      <c r="BI829" s="13" t="str">
        <f>IF(AP829="","",IF(AP829=BI$2,(SUMIF($BV$3:$BV829,BI$2,$BW$3:$BW829)-SUMIF($BX$3:$BX829,BI$2,$BY$3:$BY829))*AP$1,""))</f>
        <v/>
      </c>
      <c r="BJ829" s="13" t="str">
        <f>IF(AQ829="","",IF(AQ829=BJ$2,(SUMIF($BV$3:$BV829,BJ$2,$BW$3:$BW829)-SUMIF($BX$3:$BX829,BJ$2,$BY$3:$BY829))*AQ$1,""))</f>
        <v/>
      </c>
      <c r="BK829" s="13" t="str">
        <f>IF(AR829="","",IF(AR829=BK$2,(SUMIF($BV$3:$BV829,BK$2,$BW$3:$BW829)-SUMIF($BX$3:$BX829,BK$2,$BY$3:$BY829))*AR$1,""))</f>
        <v/>
      </c>
      <c r="BL829" s="13" t="str">
        <f>IF(AS829="","",IF(AS829=BL$2,(SUMIF($BV$3:$BV829,BL$2,$BW$3:$BW829)-SUMIF($BX$3:$BX829,BL$2,$BY$3:$BY829))*AS$1,""))</f>
        <v/>
      </c>
      <c r="BM829" s="13" t="str">
        <f>IF(AT829="","",IF(AT829=BM$2,(SUMIF($BV$3:$BV829,BM$2,$BW$3:$BW829)-SUMIF($BX$3:$BX829,BM$2,$BY$3:$BY829))*AT$1,""))</f>
        <v/>
      </c>
      <c r="BN829" s="13" t="str">
        <f>IF(AU829="","",IF(AU829=BN$2,(SUMIF($BV$3:$BV829,BN$2,$BW$3:$BW829)-SUMIF($BX$3:$BX829,BN$2,$BY$3:$BY829))*AU$1,""))</f>
        <v/>
      </c>
      <c r="BO829" s="13" t="str">
        <f>IF(AV829="","",IF(AV829=BO$2,(SUMIF($BV$3:$BV829,BO$2,$BW$3:$BW829)-SUMIF($BX$3:$BX829,BO$2,$BY$3:$BY829))*AV$1,""))</f>
        <v/>
      </c>
      <c r="BP829" s="69"/>
      <c r="BQ829" s="13" t="str">
        <f t="shared" si="471"/>
        <v/>
      </c>
      <c r="BR829" s="75" t="str">
        <f t="shared" si="458"/>
        <v/>
      </c>
      <c r="BS829" s="33" t="str">
        <f t="shared" si="459"/>
        <v/>
      </c>
      <c r="BT829" s="42" t="str">
        <f t="shared" si="460"/>
        <v/>
      </c>
      <c r="BU829" s="38" t="str">
        <f t="shared" si="461"/>
        <v/>
      </c>
      <c r="BV829" s="30" t="str">
        <f t="shared" si="477"/>
        <v/>
      </c>
      <c r="BW829" s="36" t="str">
        <f t="shared" si="478"/>
        <v/>
      </c>
      <c r="BX829" s="36" t="str">
        <f t="shared" si="479"/>
        <v/>
      </c>
      <c r="BY829" s="45" t="str">
        <f t="shared" si="480"/>
        <v/>
      </c>
      <c r="BZ829" s="12" t="str">
        <f t="shared" si="462"/>
        <v/>
      </c>
      <c r="CA829" s="47" t="str">
        <f t="shared" si="463"/>
        <v/>
      </c>
      <c r="CB829" s="32" t="str">
        <f t="shared" si="464"/>
        <v/>
      </c>
      <c r="CC829" s="32" t="str">
        <f t="shared" si="465"/>
        <v/>
      </c>
      <c r="CD829" s="32" t="str">
        <f t="shared" si="466"/>
        <v/>
      </c>
      <c r="CE829" s="48"/>
      <c r="CF829" s="32" t="str">
        <f t="shared" si="472"/>
        <v/>
      </c>
      <c r="CG829" s="32" t="str">
        <f t="shared" si="473"/>
        <v/>
      </c>
      <c r="CH829" s="48"/>
    </row>
    <row r="830" spans="2:86" ht="30" customHeight="1" x14ac:dyDescent="0.2">
      <c r="B830" s="155"/>
      <c r="C830" s="117"/>
      <c r="D830" s="53"/>
      <c r="E830" s="68"/>
      <c r="F830" s="54"/>
      <c r="G830" s="54"/>
      <c r="H830" s="55"/>
      <c r="I830" s="71"/>
      <c r="J830" s="73"/>
      <c r="K830" s="56"/>
      <c r="L830" s="76" t="str">
        <f t="shared" si="483"/>
        <v/>
      </c>
      <c r="M830" s="77" t="str">
        <f t="shared" si="467"/>
        <v/>
      </c>
      <c r="N830" s="130" t="str">
        <f t="shared" si="468"/>
        <v/>
      </c>
      <c r="O830" s="131" t="str">
        <f t="shared" si="487"/>
        <v/>
      </c>
      <c r="P830" s="131" t="str">
        <f t="shared" si="487"/>
        <v/>
      </c>
      <c r="Q830" s="131" t="str">
        <f t="shared" si="487"/>
        <v/>
      </c>
      <c r="R830" s="131" t="str">
        <f t="shared" si="487"/>
        <v/>
      </c>
      <c r="S830" s="131" t="str">
        <f t="shared" si="487"/>
        <v/>
      </c>
      <c r="T830" s="131" t="str">
        <f t="shared" si="487"/>
        <v/>
      </c>
      <c r="U830" s="131" t="str">
        <f t="shared" si="487"/>
        <v/>
      </c>
      <c r="V830" s="14"/>
      <c r="W830" s="17" t="str">
        <f>IF(C830="",IF(OR(AND($H830&lt;&gt;"",C830=""),AND($F829=$F830,$AK830&lt;&gt;""),COUNTA($H$3:$H$100002)&gt;COUNTA($H$3:$H830),$AE830&lt;&gt;""),W829,""),C830)</f>
        <v/>
      </c>
      <c r="X830" s="17" t="str">
        <f>IF(D830="",IF(OR(AND($H830&lt;&gt;"",D830=""),AND($F829=$F830,$AK830&lt;&gt;""),COUNTA($H$3:$H$100002)&gt;COUNTA($H$3:$H830),$AE830&lt;&gt;""),X829,""),D830)</f>
        <v/>
      </c>
      <c r="Y830" s="17" t="str">
        <f>IF(E830="",IF(OR(AND($H830&lt;&gt;"",E830=""),AND($F829=$F830,$AK830&lt;&gt;""),COUNTA($H$3:$H$100002)&gt;COUNTA($H$3:$H830),$AE830&lt;&gt;""),Y829,""),E830)</f>
        <v/>
      </c>
      <c r="Z830" s="27" t="str">
        <f t="shared" si="484"/>
        <v/>
      </c>
      <c r="AA830" s="2" t="str">
        <f>IF(F830="","",COUNTA($F$3:F830))</f>
        <v/>
      </c>
      <c r="AB830" s="3" t="str">
        <f>IF(F830="","",IFERROR(IF(F830&lt;&gt;"",IFERROR(INDEX(設定!$C$3:$C$303,MATCH(F830,設定!$C$3:$C$303,0),0),INDEX(設定!$C$3:$C$303,MATCH("*"&amp;F830&amp;"*",設定!$C$3:$C$303,0),0)),""),"エラー"))</f>
        <v/>
      </c>
      <c r="AC830" s="2" t="str">
        <f>IF(G830="","",COUNTA($G$3:G830))</f>
        <v/>
      </c>
      <c r="AD830" s="3" t="str">
        <f>IF(G830="","",IFERROR(IF(G830&lt;&gt;"",IFERROR(INDEX(設定!$C$3:$C$303,MATCH(G830,設定!$C$3:$C$303,0),0),INDEX(設定!$C$3:$C$303,MATCH("*"&amp;G830&amp;"*",設定!$C$3:$C$303,0),0)),""),"エラー"))</f>
        <v/>
      </c>
      <c r="AE830" s="3" t="str">
        <f>IFERROR(IF(AB830="",IF(AND(H830&lt;&gt;"",F830=""),INDEX(AB$3:AB830,MATCH(MAX(AA$3:AA830),AA$3:AA830,0),0),""),AB830),"")</f>
        <v/>
      </c>
      <c r="AF830" s="3" t="str">
        <f>IFERROR(IF(AD830="",IF(AND(H830&lt;&gt;"",G830=""),INDEX(AD$3:AD830,MATCH(MAX(AC$3:AC830),AC$3:AC830,0),0),""),AD830),"")</f>
        <v/>
      </c>
      <c r="AG830" s="2" t="str">
        <f>IF(AH830="","",IF(OR(AH830=AH829,AH830=AH831),IF(AND(E830="",AB830="",AG829&lt;&gt;""),MAX($AG$3:AG829),MAX($AG$3:AG829)+1),IF(AH829=AH830,AG829,MAX($AG$3:AG829)+1)))</f>
        <v/>
      </c>
      <c r="AH830" s="12" t="str">
        <f t="shared" si="469"/>
        <v/>
      </c>
      <c r="AI830" s="12" t="str">
        <f t="shared" si="475"/>
        <v/>
      </c>
      <c r="AJ830" s="13" t="str">
        <f t="shared" si="453"/>
        <v/>
      </c>
      <c r="AK830" s="13" t="str">
        <f t="shared" si="454"/>
        <v/>
      </c>
      <c r="AL830" s="13" t="str">
        <f>IF(OR(AJ830="",COUNTIF($AH$3:AH830,AH830)&lt;&gt;COUNTIF(AH$3:AH$100002,AH830)),"",SUMIF(AH$3:AH$100002,AH830,AJ$3:AJ$100002))</f>
        <v/>
      </c>
      <c r="AM830" s="13" t="str">
        <f>IF(OR(AK830="",COUNTIF($AH$3:AH830,AH830)&lt;&gt;COUNTIF(AH$3:AH$100002,AH830)),"",SUMIF(AH$3:AH$100002,AH830,AK$3:AK$100002))</f>
        <v/>
      </c>
      <c r="AO830" s="13" t="str">
        <f t="shared" si="470"/>
        <v/>
      </c>
      <c r="AP830" s="13" t="str">
        <f t="shared" si="470"/>
        <v/>
      </c>
      <c r="AQ830" s="13" t="str">
        <f t="shared" si="470"/>
        <v/>
      </c>
      <c r="AR830" s="13" t="str">
        <f t="shared" si="455"/>
        <v/>
      </c>
      <c r="AS830" s="13" t="str">
        <f t="shared" si="455"/>
        <v/>
      </c>
      <c r="AT830" s="13" t="str">
        <f t="shared" si="455"/>
        <v/>
      </c>
      <c r="AU830" s="13" t="str">
        <f t="shared" si="455"/>
        <v/>
      </c>
      <c r="AV830" s="13" t="str">
        <f t="shared" si="476"/>
        <v/>
      </c>
      <c r="AW830" s="86" t="str">
        <f t="shared" si="456"/>
        <v/>
      </c>
      <c r="AX830" s="59" t="str">
        <f t="shared" si="457"/>
        <v/>
      </c>
      <c r="AY830" s="63" t="str">
        <f>IF(OR($BR830="",BH830=""),"",COUNT($BR$3:$BR830))</f>
        <v/>
      </c>
      <c r="AZ830" s="13" t="str">
        <f>IF(OR($BR830="",BI830=""),"",COUNT($BR$3:$BR830))</f>
        <v/>
      </c>
      <c r="BA830" s="13" t="str">
        <f>IF(OR($BR830="",BJ830=""),"",COUNT($BR$3:$BR830))</f>
        <v/>
      </c>
      <c r="BB830" s="13" t="str">
        <f>IF(OR($BR830="",BK830=""),"",COUNT($BR$3:$BR830))</f>
        <v/>
      </c>
      <c r="BC830" s="13" t="str">
        <f>IF(OR($BR830="",BL830=""),"",COUNT($BR$3:$BR830))</f>
        <v/>
      </c>
      <c r="BD830" s="13" t="str">
        <f>IF(OR($BR830="",BM830=""),"",COUNT($BR$3:$BR830))</f>
        <v/>
      </c>
      <c r="BE830" s="13" t="str">
        <f>IF(OR($BR830="",BN830=""),"",COUNT($BR$3:$BR830))</f>
        <v/>
      </c>
      <c r="BF830" s="13" t="str">
        <f>IF(OR($BR830="",BO830=""),"",COUNT($BR$3:$BR830))</f>
        <v/>
      </c>
      <c r="BG830" s="66" t="str">
        <f>IF(Z830="","",COUNT($Z$3:Z830))</f>
        <v/>
      </c>
      <c r="BH830" s="13" t="str">
        <f>IF(AO830="","",IF(AO830=BH$2,(SUMIF($BV$3:$BV830,BH$2,$BW$3:$BW830)-SUMIF($BX$3:$BX830,BH$2,$BY$3:$BY830))*AO$1,""))</f>
        <v/>
      </c>
      <c r="BI830" s="13" t="str">
        <f>IF(AP830="","",IF(AP830=BI$2,(SUMIF($BV$3:$BV830,BI$2,$BW$3:$BW830)-SUMIF($BX$3:$BX830,BI$2,$BY$3:$BY830))*AP$1,""))</f>
        <v/>
      </c>
      <c r="BJ830" s="13" t="str">
        <f>IF(AQ830="","",IF(AQ830=BJ$2,(SUMIF($BV$3:$BV830,BJ$2,$BW$3:$BW830)-SUMIF($BX$3:$BX830,BJ$2,$BY$3:$BY830))*AQ$1,""))</f>
        <v/>
      </c>
      <c r="BK830" s="13" t="str">
        <f>IF(AR830="","",IF(AR830=BK$2,(SUMIF($BV$3:$BV830,BK$2,$BW$3:$BW830)-SUMIF($BX$3:$BX830,BK$2,$BY$3:$BY830))*AR$1,""))</f>
        <v/>
      </c>
      <c r="BL830" s="13" t="str">
        <f>IF(AS830="","",IF(AS830=BL$2,(SUMIF($BV$3:$BV830,BL$2,$BW$3:$BW830)-SUMIF($BX$3:$BX830,BL$2,$BY$3:$BY830))*AS$1,""))</f>
        <v/>
      </c>
      <c r="BM830" s="13" t="str">
        <f>IF(AT830="","",IF(AT830=BM$2,(SUMIF($BV$3:$BV830,BM$2,$BW$3:$BW830)-SUMIF($BX$3:$BX830,BM$2,$BY$3:$BY830))*AT$1,""))</f>
        <v/>
      </c>
      <c r="BN830" s="13" t="str">
        <f>IF(AU830="","",IF(AU830=BN$2,(SUMIF($BV$3:$BV830,BN$2,$BW$3:$BW830)-SUMIF($BX$3:$BX830,BN$2,$BY$3:$BY830))*AU$1,""))</f>
        <v/>
      </c>
      <c r="BO830" s="13" t="str">
        <f>IF(AV830="","",IF(AV830=BO$2,(SUMIF($BV$3:$BV830,BO$2,$BW$3:$BW830)-SUMIF($BX$3:$BX830,BO$2,$BY$3:$BY830))*AV$1,""))</f>
        <v/>
      </c>
      <c r="BP830" s="69"/>
      <c r="BQ830" s="13" t="str">
        <f t="shared" si="471"/>
        <v/>
      </c>
      <c r="BR830" s="75" t="str">
        <f t="shared" si="458"/>
        <v/>
      </c>
      <c r="BS830" s="33" t="str">
        <f t="shared" si="459"/>
        <v/>
      </c>
      <c r="BT830" s="42" t="str">
        <f t="shared" si="460"/>
        <v/>
      </c>
      <c r="BU830" s="38" t="str">
        <f t="shared" si="461"/>
        <v/>
      </c>
      <c r="BV830" s="30" t="str">
        <f t="shared" si="477"/>
        <v/>
      </c>
      <c r="BW830" s="36" t="str">
        <f t="shared" si="478"/>
        <v/>
      </c>
      <c r="BX830" s="36" t="str">
        <f t="shared" si="479"/>
        <v/>
      </c>
      <c r="BY830" s="45" t="str">
        <f t="shared" si="480"/>
        <v/>
      </c>
      <c r="BZ830" s="12" t="str">
        <f t="shared" si="462"/>
        <v/>
      </c>
      <c r="CA830" s="47" t="str">
        <f t="shared" si="463"/>
        <v/>
      </c>
      <c r="CB830" s="32" t="str">
        <f t="shared" si="464"/>
        <v/>
      </c>
      <c r="CC830" s="32" t="str">
        <f t="shared" si="465"/>
        <v/>
      </c>
      <c r="CD830" s="32" t="str">
        <f t="shared" si="466"/>
        <v/>
      </c>
      <c r="CE830" s="48"/>
      <c r="CF830" s="32" t="str">
        <f t="shared" si="472"/>
        <v/>
      </c>
      <c r="CG830" s="32" t="str">
        <f t="shared" si="473"/>
        <v/>
      </c>
      <c r="CH830" s="48"/>
    </row>
    <row r="831" spans="2:86" ht="30" customHeight="1" x14ac:dyDescent="0.2">
      <c r="B831" s="155"/>
      <c r="C831" s="117"/>
      <c r="D831" s="53"/>
      <c r="E831" s="68"/>
      <c r="F831" s="54"/>
      <c r="G831" s="54"/>
      <c r="H831" s="55"/>
      <c r="I831" s="71"/>
      <c r="J831" s="73"/>
      <c r="K831" s="56"/>
      <c r="L831" s="76" t="str">
        <f t="shared" si="483"/>
        <v/>
      </c>
      <c r="M831" s="77" t="str">
        <f t="shared" si="467"/>
        <v/>
      </c>
      <c r="N831" s="130" t="str">
        <f t="shared" si="468"/>
        <v/>
      </c>
      <c r="O831" s="131" t="str">
        <f t="shared" si="487"/>
        <v/>
      </c>
      <c r="P831" s="131" t="str">
        <f t="shared" si="487"/>
        <v/>
      </c>
      <c r="Q831" s="131" t="str">
        <f t="shared" si="487"/>
        <v/>
      </c>
      <c r="R831" s="131" t="str">
        <f t="shared" si="487"/>
        <v/>
      </c>
      <c r="S831" s="131" t="str">
        <f t="shared" si="487"/>
        <v/>
      </c>
      <c r="T831" s="131" t="str">
        <f t="shared" si="487"/>
        <v/>
      </c>
      <c r="U831" s="131" t="str">
        <f t="shared" si="487"/>
        <v/>
      </c>
      <c r="V831" s="14"/>
      <c r="W831" s="17" t="str">
        <f>IF(C831="",IF(OR(AND($H831&lt;&gt;"",C831=""),AND($F830=$F831,$AK831&lt;&gt;""),COUNTA($H$3:$H$100002)&gt;COUNTA($H$3:$H831),$AE831&lt;&gt;""),W830,""),C831)</f>
        <v/>
      </c>
      <c r="X831" s="17" t="str">
        <f>IF(D831="",IF(OR(AND($H831&lt;&gt;"",D831=""),AND($F830=$F831,$AK831&lt;&gt;""),COUNTA($H$3:$H$100002)&gt;COUNTA($H$3:$H831),$AE831&lt;&gt;""),X830,""),D831)</f>
        <v/>
      </c>
      <c r="Y831" s="17" t="str">
        <f>IF(E831="",IF(OR(AND($H831&lt;&gt;"",E831=""),AND($F830=$F831,$AK831&lt;&gt;""),COUNTA($H$3:$H$100002)&gt;COUNTA($H$3:$H831),$AE831&lt;&gt;""),Y830,""),E831)</f>
        <v/>
      </c>
      <c r="Z831" s="27" t="str">
        <f t="shared" si="484"/>
        <v/>
      </c>
      <c r="AA831" s="2" t="str">
        <f>IF(F831="","",COUNTA($F$3:F831))</f>
        <v/>
      </c>
      <c r="AB831" s="3" t="str">
        <f>IF(F831="","",IFERROR(IF(F831&lt;&gt;"",IFERROR(INDEX(設定!$C$3:$C$303,MATCH(F831,設定!$C$3:$C$303,0),0),INDEX(設定!$C$3:$C$303,MATCH("*"&amp;F831&amp;"*",設定!$C$3:$C$303,0),0)),""),"エラー"))</f>
        <v/>
      </c>
      <c r="AC831" s="2" t="str">
        <f>IF(G831="","",COUNTA($G$3:G831))</f>
        <v/>
      </c>
      <c r="AD831" s="3" t="str">
        <f>IF(G831="","",IFERROR(IF(G831&lt;&gt;"",IFERROR(INDEX(設定!$C$3:$C$303,MATCH(G831,設定!$C$3:$C$303,0),0),INDEX(設定!$C$3:$C$303,MATCH("*"&amp;G831&amp;"*",設定!$C$3:$C$303,0),0)),""),"エラー"))</f>
        <v/>
      </c>
      <c r="AE831" s="3" t="str">
        <f>IFERROR(IF(AB831="",IF(AND(H831&lt;&gt;"",F831=""),INDEX(AB$3:AB831,MATCH(MAX(AA$3:AA831),AA$3:AA831,0),0),""),AB831),"")</f>
        <v/>
      </c>
      <c r="AF831" s="3" t="str">
        <f>IFERROR(IF(AD831="",IF(AND(H831&lt;&gt;"",G831=""),INDEX(AD$3:AD831,MATCH(MAX(AC$3:AC831),AC$3:AC831,0),0),""),AD831),"")</f>
        <v/>
      </c>
      <c r="AG831" s="2" t="str">
        <f>IF(AH831="","",IF(OR(AH831=AH830,AH831=AH832),IF(AND(E831="",AB831="",AG830&lt;&gt;""),MAX($AG$3:AG830),MAX($AG$3:AG830)+1),IF(AH830=AH831,AG830,MAX($AG$3:AG830)+1)))</f>
        <v/>
      </c>
      <c r="AH831" s="12" t="str">
        <f t="shared" si="469"/>
        <v/>
      </c>
      <c r="AI831" s="12" t="str">
        <f t="shared" si="475"/>
        <v/>
      </c>
      <c r="AJ831" s="13" t="str">
        <f t="shared" si="453"/>
        <v/>
      </c>
      <c r="AK831" s="13" t="str">
        <f t="shared" si="454"/>
        <v/>
      </c>
      <c r="AL831" s="13" t="str">
        <f>IF(OR(AJ831="",COUNTIF($AH$3:AH831,AH831)&lt;&gt;COUNTIF(AH$3:AH$100002,AH831)),"",SUMIF(AH$3:AH$100002,AH831,AJ$3:AJ$100002))</f>
        <v/>
      </c>
      <c r="AM831" s="13" t="str">
        <f>IF(OR(AK831="",COUNTIF($AH$3:AH831,AH831)&lt;&gt;COUNTIF(AH$3:AH$100002,AH831)),"",SUMIF(AH$3:AH$100002,AH831,AK$3:AK$100002))</f>
        <v/>
      </c>
      <c r="AO831" s="13" t="str">
        <f t="shared" si="470"/>
        <v/>
      </c>
      <c r="AP831" s="13" t="str">
        <f t="shared" si="470"/>
        <v/>
      </c>
      <c r="AQ831" s="13" t="str">
        <f t="shared" si="470"/>
        <v/>
      </c>
      <c r="AR831" s="13" t="str">
        <f t="shared" si="455"/>
        <v/>
      </c>
      <c r="AS831" s="13" t="str">
        <f t="shared" si="455"/>
        <v/>
      </c>
      <c r="AT831" s="13" t="str">
        <f t="shared" si="455"/>
        <v/>
      </c>
      <c r="AU831" s="13" t="str">
        <f t="shared" si="455"/>
        <v/>
      </c>
      <c r="AV831" s="13" t="str">
        <f t="shared" si="476"/>
        <v/>
      </c>
      <c r="AW831" s="86" t="str">
        <f t="shared" si="456"/>
        <v/>
      </c>
      <c r="AX831" s="59" t="str">
        <f t="shared" si="457"/>
        <v/>
      </c>
      <c r="AY831" s="63" t="str">
        <f>IF(OR($BR831="",BH831=""),"",COUNT($BR$3:$BR831))</f>
        <v/>
      </c>
      <c r="AZ831" s="13" t="str">
        <f>IF(OR($BR831="",BI831=""),"",COUNT($BR$3:$BR831))</f>
        <v/>
      </c>
      <c r="BA831" s="13" t="str">
        <f>IF(OR($BR831="",BJ831=""),"",COUNT($BR$3:$BR831))</f>
        <v/>
      </c>
      <c r="BB831" s="13" t="str">
        <f>IF(OR($BR831="",BK831=""),"",COUNT($BR$3:$BR831))</f>
        <v/>
      </c>
      <c r="BC831" s="13" t="str">
        <f>IF(OR($BR831="",BL831=""),"",COUNT($BR$3:$BR831))</f>
        <v/>
      </c>
      <c r="BD831" s="13" t="str">
        <f>IF(OR($BR831="",BM831=""),"",COUNT($BR$3:$BR831))</f>
        <v/>
      </c>
      <c r="BE831" s="13" t="str">
        <f>IF(OR($BR831="",BN831=""),"",COUNT($BR$3:$BR831))</f>
        <v/>
      </c>
      <c r="BF831" s="13" t="str">
        <f>IF(OR($BR831="",BO831=""),"",COUNT($BR$3:$BR831))</f>
        <v/>
      </c>
      <c r="BG831" s="66" t="str">
        <f>IF(Z831="","",COUNT($Z$3:Z831))</f>
        <v/>
      </c>
      <c r="BH831" s="13" t="str">
        <f>IF(AO831="","",IF(AO831=BH$2,(SUMIF($BV$3:$BV831,BH$2,$BW$3:$BW831)-SUMIF($BX$3:$BX831,BH$2,$BY$3:$BY831))*AO$1,""))</f>
        <v/>
      </c>
      <c r="BI831" s="13" t="str">
        <f>IF(AP831="","",IF(AP831=BI$2,(SUMIF($BV$3:$BV831,BI$2,$BW$3:$BW831)-SUMIF($BX$3:$BX831,BI$2,$BY$3:$BY831))*AP$1,""))</f>
        <v/>
      </c>
      <c r="BJ831" s="13" t="str">
        <f>IF(AQ831="","",IF(AQ831=BJ$2,(SUMIF($BV$3:$BV831,BJ$2,$BW$3:$BW831)-SUMIF($BX$3:$BX831,BJ$2,$BY$3:$BY831))*AQ$1,""))</f>
        <v/>
      </c>
      <c r="BK831" s="13" t="str">
        <f>IF(AR831="","",IF(AR831=BK$2,(SUMIF($BV$3:$BV831,BK$2,$BW$3:$BW831)-SUMIF($BX$3:$BX831,BK$2,$BY$3:$BY831))*AR$1,""))</f>
        <v/>
      </c>
      <c r="BL831" s="13" t="str">
        <f>IF(AS831="","",IF(AS831=BL$2,(SUMIF($BV$3:$BV831,BL$2,$BW$3:$BW831)-SUMIF($BX$3:$BX831,BL$2,$BY$3:$BY831))*AS$1,""))</f>
        <v/>
      </c>
      <c r="BM831" s="13" t="str">
        <f>IF(AT831="","",IF(AT831=BM$2,(SUMIF($BV$3:$BV831,BM$2,$BW$3:$BW831)-SUMIF($BX$3:$BX831,BM$2,$BY$3:$BY831))*AT$1,""))</f>
        <v/>
      </c>
      <c r="BN831" s="13" t="str">
        <f>IF(AU831="","",IF(AU831=BN$2,(SUMIF($BV$3:$BV831,BN$2,$BW$3:$BW831)-SUMIF($BX$3:$BX831,BN$2,$BY$3:$BY831))*AU$1,""))</f>
        <v/>
      </c>
      <c r="BO831" s="13" t="str">
        <f>IF(AV831="","",IF(AV831=BO$2,(SUMIF($BV$3:$BV831,BO$2,$BW$3:$BW831)-SUMIF($BX$3:$BX831,BO$2,$BY$3:$BY831))*AV$1,""))</f>
        <v/>
      </c>
      <c r="BP831" s="69"/>
      <c r="BQ831" s="13" t="str">
        <f t="shared" si="471"/>
        <v/>
      </c>
      <c r="BR831" s="75" t="str">
        <f t="shared" si="458"/>
        <v/>
      </c>
      <c r="BS831" s="33" t="str">
        <f t="shared" si="459"/>
        <v/>
      </c>
      <c r="BT831" s="42" t="str">
        <f t="shared" si="460"/>
        <v/>
      </c>
      <c r="BU831" s="38" t="str">
        <f t="shared" si="461"/>
        <v/>
      </c>
      <c r="BV831" s="30" t="str">
        <f t="shared" si="477"/>
        <v/>
      </c>
      <c r="BW831" s="36" t="str">
        <f t="shared" si="478"/>
        <v/>
      </c>
      <c r="BX831" s="36" t="str">
        <f t="shared" si="479"/>
        <v/>
      </c>
      <c r="BY831" s="45" t="str">
        <f t="shared" si="480"/>
        <v/>
      </c>
      <c r="BZ831" s="12" t="str">
        <f t="shared" si="462"/>
        <v/>
      </c>
      <c r="CA831" s="47" t="str">
        <f t="shared" si="463"/>
        <v/>
      </c>
      <c r="CB831" s="32" t="str">
        <f t="shared" si="464"/>
        <v/>
      </c>
      <c r="CC831" s="32" t="str">
        <f t="shared" si="465"/>
        <v/>
      </c>
      <c r="CD831" s="32" t="str">
        <f t="shared" si="466"/>
        <v/>
      </c>
      <c r="CE831" s="48"/>
      <c r="CF831" s="32" t="str">
        <f t="shared" si="472"/>
        <v/>
      </c>
      <c r="CG831" s="32" t="str">
        <f t="shared" si="473"/>
        <v/>
      </c>
      <c r="CH831" s="48"/>
    </row>
    <row r="832" spans="2:86" ht="30" customHeight="1" x14ac:dyDescent="0.2">
      <c r="B832" s="155"/>
      <c r="C832" s="117"/>
      <c r="D832" s="53"/>
      <c r="E832" s="68"/>
      <c r="F832" s="54"/>
      <c r="G832" s="54"/>
      <c r="H832" s="55"/>
      <c r="I832" s="71"/>
      <c r="J832" s="73"/>
      <c r="K832" s="56"/>
      <c r="L832" s="76" t="str">
        <f t="shared" si="483"/>
        <v/>
      </c>
      <c r="M832" s="77" t="str">
        <f t="shared" si="467"/>
        <v/>
      </c>
      <c r="N832" s="130" t="str">
        <f t="shared" si="468"/>
        <v/>
      </c>
      <c r="O832" s="131" t="str">
        <f t="shared" si="487"/>
        <v/>
      </c>
      <c r="P832" s="131" t="str">
        <f t="shared" si="487"/>
        <v/>
      </c>
      <c r="Q832" s="131" t="str">
        <f t="shared" si="487"/>
        <v/>
      </c>
      <c r="R832" s="131" t="str">
        <f t="shared" si="487"/>
        <v/>
      </c>
      <c r="S832" s="131" t="str">
        <f t="shared" si="487"/>
        <v/>
      </c>
      <c r="T832" s="131" t="str">
        <f t="shared" si="487"/>
        <v/>
      </c>
      <c r="U832" s="131" t="str">
        <f t="shared" si="487"/>
        <v/>
      </c>
      <c r="V832" s="14"/>
      <c r="W832" s="17" t="str">
        <f>IF(C832="",IF(OR(AND($H832&lt;&gt;"",C832=""),AND($F831=$F832,$AK832&lt;&gt;""),COUNTA($H$3:$H$100002)&gt;COUNTA($H$3:$H832),$AE832&lt;&gt;""),W831,""),C832)</f>
        <v/>
      </c>
      <c r="X832" s="17" t="str">
        <f>IF(D832="",IF(OR(AND($H832&lt;&gt;"",D832=""),AND($F831=$F832,$AK832&lt;&gt;""),COUNTA($H$3:$H$100002)&gt;COUNTA($H$3:$H832),$AE832&lt;&gt;""),X831,""),D832)</f>
        <v/>
      </c>
      <c r="Y832" s="17" t="str">
        <f>IF(E832="",IF(OR(AND($H832&lt;&gt;"",E832=""),AND($F831=$F832,$AK832&lt;&gt;""),COUNTA($H$3:$H$100002)&gt;COUNTA($H$3:$H832),$AE832&lt;&gt;""),Y831,""),E832)</f>
        <v/>
      </c>
      <c r="Z832" s="27" t="str">
        <f t="shared" si="484"/>
        <v/>
      </c>
      <c r="AA832" s="2" t="str">
        <f>IF(F832="","",COUNTA($F$3:F832))</f>
        <v/>
      </c>
      <c r="AB832" s="3" t="str">
        <f>IF(F832="","",IFERROR(IF(F832&lt;&gt;"",IFERROR(INDEX(設定!$C$3:$C$303,MATCH(F832,設定!$C$3:$C$303,0),0),INDEX(設定!$C$3:$C$303,MATCH("*"&amp;F832&amp;"*",設定!$C$3:$C$303,0),0)),""),"エラー"))</f>
        <v/>
      </c>
      <c r="AC832" s="2" t="str">
        <f>IF(G832="","",COUNTA($G$3:G832))</f>
        <v/>
      </c>
      <c r="AD832" s="3" t="str">
        <f>IF(G832="","",IFERROR(IF(G832&lt;&gt;"",IFERROR(INDEX(設定!$C$3:$C$303,MATCH(G832,設定!$C$3:$C$303,0),0),INDEX(設定!$C$3:$C$303,MATCH("*"&amp;G832&amp;"*",設定!$C$3:$C$303,0),0)),""),"エラー"))</f>
        <v/>
      </c>
      <c r="AE832" s="3" t="str">
        <f>IFERROR(IF(AB832="",IF(AND(H832&lt;&gt;"",F832=""),INDEX(AB$3:AB832,MATCH(MAX(AA$3:AA832),AA$3:AA832,0),0),""),AB832),"")</f>
        <v/>
      </c>
      <c r="AF832" s="3" t="str">
        <f>IFERROR(IF(AD832="",IF(AND(H832&lt;&gt;"",G832=""),INDEX(AD$3:AD832,MATCH(MAX(AC$3:AC832),AC$3:AC832,0),0),""),AD832),"")</f>
        <v/>
      </c>
      <c r="AG832" s="2" t="str">
        <f>IF(AH832="","",IF(OR(AH832=AH831,AH832=AH833),IF(AND(E832="",AB832="",AG831&lt;&gt;""),MAX($AG$3:AG831),MAX($AG$3:AG831)+1),IF(AH831=AH832,AG831,MAX($AG$3:AG831)+1)))</f>
        <v/>
      </c>
      <c r="AH832" s="12" t="str">
        <f t="shared" si="469"/>
        <v/>
      </c>
      <c r="AI832" s="12" t="str">
        <f t="shared" si="475"/>
        <v/>
      </c>
      <c r="AJ832" s="13" t="str">
        <f t="shared" si="453"/>
        <v/>
      </c>
      <c r="AK832" s="13" t="str">
        <f t="shared" si="454"/>
        <v/>
      </c>
      <c r="AL832" s="13" t="str">
        <f>IF(OR(AJ832="",COUNTIF($AH$3:AH832,AH832)&lt;&gt;COUNTIF(AH$3:AH$100002,AH832)),"",SUMIF(AH$3:AH$100002,AH832,AJ$3:AJ$100002))</f>
        <v/>
      </c>
      <c r="AM832" s="13" t="str">
        <f>IF(OR(AK832="",COUNTIF($AH$3:AH832,AH832)&lt;&gt;COUNTIF(AH$3:AH$100002,AH832)),"",SUMIF(AH$3:AH$100002,AH832,AK$3:AK$100002))</f>
        <v/>
      </c>
      <c r="AO832" s="13" t="str">
        <f t="shared" si="470"/>
        <v/>
      </c>
      <c r="AP832" s="13" t="str">
        <f t="shared" si="470"/>
        <v/>
      </c>
      <c r="AQ832" s="13" t="str">
        <f t="shared" si="470"/>
        <v/>
      </c>
      <c r="AR832" s="13" t="str">
        <f t="shared" si="455"/>
        <v/>
      </c>
      <c r="AS832" s="13" t="str">
        <f t="shared" si="455"/>
        <v/>
      </c>
      <c r="AT832" s="13" t="str">
        <f t="shared" si="455"/>
        <v/>
      </c>
      <c r="AU832" s="13" t="str">
        <f t="shared" si="455"/>
        <v/>
      </c>
      <c r="AV832" s="13" t="str">
        <f t="shared" si="476"/>
        <v/>
      </c>
      <c r="AW832" s="86" t="str">
        <f t="shared" si="456"/>
        <v/>
      </c>
      <c r="AX832" s="59" t="str">
        <f t="shared" si="457"/>
        <v/>
      </c>
      <c r="AY832" s="63" t="str">
        <f>IF(OR($BR832="",BH832=""),"",COUNT($BR$3:$BR832))</f>
        <v/>
      </c>
      <c r="AZ832" s="13" t="str">
        <f>IF(OR($BR832="",BI832=""),"",COUNT($BR$3:$BR832))</f>
        <v/>
      </c>
      <c r="BA832" s="13" t="str">
        <f>IF(OR($BR832="",BJ832=""),"",COUNT($BR$3:$BR832))</f>
        <v/>
      </c>
      <c r="BB832" s="13" t="str">
        <f>IF(OR($BR832="",BK832=""),"",COUNT($BR$3:$BR832))</f>
        <v/>
      </c>
      <c r="BC832" s="13" t="str">
        <f>IF(OR($BR832="",BL832=""),"",COUNT($BR$3:$BR832))</f>
        <v/>
      </c>
      <c r="BD832" s="13" t="str">
        <f>IF(OR($BR832="",BM832=""),"",COUNT($BR$3:$BR832))</f>
        <v/>
      </c>
      <c r="BE832" s="13" t="str">
        <f>IF(OR($BR832="",BN832=""),"",COUNT($BR$3:$BR832))</f>
        <v/>
      </c>
      <c r="BF832" s="13" t="str">
        <f>IF(OR($BR832="",BO832=""),"",COUNT($BR$3:$BR832))</f>
        <v/>
      </c>
      <c r="BG832" s="66" t="str">
        <f>IF(Z832="","",COUNT($Z$3:Z832))</f>
        <v/>
      </c>
      <c r="BH832" s="13" t="str">
        <f>IF(AO832="","",IF(AO832=BH$2,(SUMIF($BV$3:$BV832,BH$2,$BW$3:$BW832)-SUMIF($BX$3:$BX832,BH$2,$BY$3:$BY832))*AO$1,""))</f>
        <v/>
      </c>
      <c r="BI832" s="13" t="str">
        <f>IF(AP832="","",IF(AP832=BI$2,(SUMIF($BV$3:$BV832,BI$2,$BW$3:$BW832)-SUMIF($BX$3:$BX832,BI$2,$BY$3:$BY832))*AP$1,""))</f>
        <v/>
      </c>
      <c r="BJ832" s="13" t="str">
        <f>IF(AQ832="","",IF(AQ832=BJ$2,(SUMIF($BV$3:$BV832,BJ$2,$BW$3:$BW832)-SUMIF($BX$3:$BX832,BJ$2,$BY$3:$BY832))*AQ$1,""))</f>
        <v/>
      </c>
      <c r="BK832" s="13" t="str">
        <f>IF(AR832="","",IF(AR832=BK$2,(SUMIF($BV$3:$BV832,BK$2,$BW$3:$BW832)-SUMIF($BX$3:$BX832,BK$2,$BY$3:$BY832))*AR$1,""))</f>
        <v/>
      </c>
      <c r="BL832" s="13" t="str">
        <f>IF(AS832="","",IF(AS832=BL$2,(SUMIF($BV$3:$BV832,BL$2,$BW$3:$BW832)-SUMIF($BX$3:$BX832,BL$2,$BY$3:$BY832))*AS$1,""))</f>
        <v/>
      </c>
      <c r="BM832" s="13" t="str">
        <f>IF(AT832="","",IF(AT832=BM$2,(SUMIF($BV$3:$BV832,BM$2,$BW$3:$BW832)-SUMIF($BX$3:$BX832,BM$2,$BY$3:$BY832))*AT$1,""))</f>
        <v/>
      </c>
      <c r="BN832" s="13" t="str">
        <f>IF(AU832="","",IF(AU832=BN$2,(SUMIF($BV$3:$BV832,BN$2,$BW$3:$BW832)-SUMIF($BX$3:$BX832,BN$2,$BY$3:$BY832))*AU$1,""))</f>
        <v/>
      </c>
      <c r="BO832" s="13" t="str">
        <f>IF(AV832="","",IF(AV832=BO$2,(SUMIF($BV$3:$BV832,BO$2,$BW$3:$BW832)-SUMIF($BX$3:$BX832,BO$2,$BY$3:$BY832))*AV$1,""))</f>
        <v/>
      </c>
      <c r="BP832" s="69"/>
      <c r="BQ832" s="13" t="str">
        <f t="shared" si="471"/>
        <v/>
      </c>
      <c r="BR832" s="75" t="str">
        <f t="shared" si="458"/>
        <v/>
      </c>
      <c r="BS832" s="33" t="str">
        <f t="shared" si="459"/>
        <v/>
      </c>
      <c r="BT832" s="42" t="str">
        <f t="shared" si="460"/>
        <v/>
      </c>
      <c r="BU832" s="38" t="str">
        <f t="shared" si="461"/>
        <v/>
      </c>
      <c r="BV832" s="30" t="str">
        <f t="shared" si="477"/>
        <v/>
      </c>
      <c r="BW832" s="36" t="str">
        <f t="shared" si="478"/>
        <v/>
      </c>
      <c r="BX832" s="36" t="str">
        <f t="shared" si="479"/>
        <v/>
      </c>
      <c r="BY832" s="45" t="str">
        <f t="shared" si="480"/>
        <v/>
      </c>
      <c r="BZ832" s="12" t="str">
        <f t="shared" si="462"/>
        <v/>
      </c>
      <c r="CA832" s="47" t="str">
        <f t="shared" si="463"/>
        <v/>
      </c>
      <c r="CB832" s="32" t="str">
        <f t="shared" si="464"/>
        <v/>
      </c>
      <c r="CC832" s="32" t="str">
        <f t="shared" si="465"/>
        <v/>
      </c>
      <c r="CD832" s="32" t="str">
        <f t="shared" si="466"/>
        <v/>
      </c>
      <c r="CE832" s="48"/>
      <c r="CF832" s="32" t="str">
        <f t="shared" si="472"/>
        <v/>
      </c>
      <c r="CG832" s="32" t="str">
        <f t="shared" si="473"/>
        <v/>
      </c>
      <c r="CH832" s="48"/>
    </row>
    <row r="833" spans="2:86" ht="30" customHeight="1" x14ac:dyDescent="0.2">
      <c r="B833" s="155"/>
      <c r="C833" s="117"/>
      <c r="D833" s="53"/>
      <c r="E833" s="68"/>
      <c r="F833" s="54"/>
      <c r="G833" s="54"/>
      <c r="H833" s="55"/>
      <c r="I833" s="71"/>
      <c r="J833" s="73"/>
      <c r="K833" s="56"/>
      <c r="L833" s="76" t="str">
        <f t="shared" si="483"/>
        <v/>
      </c>
      <c r="M833" s="77" t="str">
        <f t="shared" si="467"/>
        <v/>
      </c>
      <c r="N833" s="130" t="str">
        <f t="shared" si="468"/>
        <v/>
      </c>
      <c r="O833" s="131" t="str">
        <f t="shared" ref="O833:U842" si="488">IFERROR(INDEX($BH$3:$BO$100002,MATCH($BG833,$BG$3:$BG$100002,0),MATCH(O$1,$BH$2:$BO$2,0)),"")</f>
        <v/>
      </c>
      <c r="P833" s="131" t="str">
        <f t="shared" si="488"/>
        <v/>
      </c>
      <c r="Q833" s="131" t="str">
        <f t="shared" si="488"/>
        <v/>
      </c>
      <c r="R833" s="131" t="str">
        <f t="shared" si="488"/>
        <v/>
      </c>
      <c r="S833" s="131" t="str">
        <f t="shared" si="488"/>
        <v/>
      </c>
      <c r="T833" s="131" t="str">
        <f t="shared" si="488"/>
        <v/>
      </c>
      <c r="U833" s="131" t="str">
        <f t="shared" si="488"/>
        <v/>
      </c>
      <c r="V833" s="14"/>
      <c r="W833" s="17" t="str">
        <f>IF(C833="",IF(OR(AND($H833&lt;&gt;"",C833=""),AND($F832=$F833,$AK833&lt;&gt;""),COUNTA($H$3:$H$100002)&gt;COUNTA($H$3:$H833),$AE833&lt;&gt;""),W832,""),C833)</f>
        <v/>
      </c>
      <c r="X833" s="17" t="str">
        <f>IF(D833="",IF(OR(AND($H833&lt;&gt;"",D833=""),AND($F832=$F833,$AK833&lt;&gt;""),COUNTA($H$3:$H$100002)&gt;COUNTA($H$3:$H833),$AE833&lt;&gt;""),X832,""),D833)</f>
        <v/>
      </c>
      <c r="Y833" s="17" t="str">
        <f>IF(E833="",IF(OR(AND($H833&lt;&gt;"",E833=""),AND($F832=$F833,$AK833&lt;&gt;""),COUNTA($H$3:$H$100002)&gt;COUNTA($H$3:$H833),$AE833&lt;&gt;""),Y832,""),E833)</f>
        <v/>
      </c>
      <c r="Z833" s="27" t="str">
        <f t="shared" si="484"/>
        <v/>
      </c>
      <c r="AA833" s="2" t="str">
        <f>IF(F833="","",COUNTA($F$3:F833))</f>
        <v/>
      </c>
      <c r="AB833" s="3" t="str">
        <f>IF(F833="","",IFERROR(IF(F833&lt;&gt;"",IFERROR(INDEX(設定!$C$3:$C$303,MATCH(F833,設定!$C$3:$C$303,0),0),INDEX(設定!$C$3:$C$303,MATCH("*"&amp;F833&amp;"*",設定!$C$3:$C$303,0),0)),""),"エラー"))</f>
        <v/>
      </c>
      <c r="AC833" s="2" t="str">
        <f>IF(G833="","",COUNTA($G$3:G833))</f>
        <v/>
      </c>
      <c r="AD833" s="3" t="str">
        <f>IF(G833="","",IFERROR(IF(G833&lt;&gt;"",IFERROR(INDEX(設定!$C$3:$C$303,MATCH(G833,設定!$C$3:$C$303,0),0),INDEX(設定!$C$3:$C$303,MATCH("*"&amp;G833&amp;"*",設定!$C$3:$C$303,0),0)),""),"エラー"))</f>
        <v/>
      </c>
      <c r="AE833" s="3" t="str">
        <f>IFERROR(IF(AB833="",IF(AND(H833&lt;&gt;"",F833=""),INDEX(AB$3:AB833,MATCH(MAX(AA$3:AA833),AA$3:AA833,0),0),""),AB833),"")</f>
        <v/>
      </c>
      <c r="AF833" s="3" t="str">
        <f>IFERROR(IF(AD833="",IF(AND(H833&lt;&gt;"",G833=""),INDEX(AD$3:AD833,MATCH(MAX(AC$3:AC833),AC$3:AC833,0),0),""),AD833),"")</f>
        <v/>
      </c>
      <c r="AG833" s="2" t="str">
        <f>IF(AH833="","",IF(OR(AH833=AH832,AH833=AH834),IF(AND(E833="",AB833="",AG832&lt;&gt;""),MAX($AG$3:AG832),MAX($AG$3:AG832)+1),IF(AH832=AH833,AG832,MAX($AG$3:AG832)+1)))</f>
        <v/>
      </c>
      <c r="AH833" s="12" t="str">
        <f t="shared" si="469"/>
        <v/>
      </c>
      <c r="AI833" s="12" t="str">
        <f t="shared" si="475"/>
        <v/>
      </c>
      <c r="AJ833" s="13" t="str">
        <f t="shared" si="453"/>
        <v/>
      </c>
      <c r="AK833" s="13" t="str">
        <f t="shared" si="454"/>
        <v/>
      </c>
      <c r="AL833" s="13" t="str">
        <f>IF(OR(AJ833="",COUNTIF($AH$3:AH833,AH833)&lt;&gt;COUNTIF(AH$3:AH$100002,AH833)),"",SUMIF(AH$3:AH$100002,AH833,AJ$3:AJ$100002))</f>
        <v/>
      </c>
      <c r="AM833" s="13" t="str">
        <f>IF(OR(AK833="",COUNTIF($AH$3:AH833,AH833)&lt;&gt;COUNTIF(AH$3:AH$100002,AH833)),"",SUMIF(AH$3:AH$100002,AH833,AK$3:AK$100002))</f>
        <v/>
      </c>
      <c r="AO833" s="13" t="str">
        <f t="shared" si="470"/>
        <v/>
      </c>
      <c r="AP833" s="13" t="str">
        <f t="shared" si="470"/>
        <v/>
      </c>
      <c r="AQ833" s="13" t="str">
        <f t="shared" si="470"/>
        <v/>
      </c>
      <c r="AR833" s="13" t="str">
        <f t="shared" si="455"/>
        <v/>
      </c>
      <c r="AS833" s="13" t="str">
        <f t="shared" si="455"/>
        <v/>
      </c>
      <c r="AT833" s="13" t="str">
        <f t="shared" si="455"/>
        <v/>
      </c>
      <c r="AU833" s="13" t="str">
        <f t="shared" si="455"/>
        <v/>
      </c>
      <c r="AV833" s="13" t="str">
        <f t="shared" si="476"/>
        <v/>
      </c>
      <c r="AW833" s="86" t="str">
        <f t="shared" si="456"/>
        <v/>
      </c>
      <c r="AX833" s="59" t="str">
        <f t="shared" si="457"/>
        <v/>
      </c>
      <c r="AY833" s="63" t="str">
        <f>IF(OR($BR833="",BH833=""),"",COUNT($BR$3:$BR833))</f>
        <v/>
      </c>
      <c r="AZ833" s="13" t="str">
        <f>IF(OR($BR833="",BI833=""),"",COUNT($BR$3:$BR833))</f>
        <v/>
      </c>
      <c r="BA833" s="13" t="str">
        <f>IF(OR($BR833="",BJ833=""),"",COUNT($BR$3:$BR833))</f>
        <v/>
      </c>
      <c r="BB833" s="13" t="str">
        <f>IF(OR($BR833="",BK833=""),"",COUNT($BR$3:$BR833))</f>
        <v/>
      </c>
      <c r="BC833" s="13" t="str">
        <f>IF(OR($BR833="",BL833=""),"",COUNT($BR$3:$BR833))</f>
        <v/>
      </c>
      <c r="BD833" s="13" t="str">
        <f>IF(OR($BR833="",BM833=""),"",COUNT($BR$3:$BR833))</f>
        <v/>
      </c>
      <c r="BE833" s="13" t="str">
        <f>IF(OR($BR833="",BN833=""),"",COUNT($BR$3:$BR833))</f>
        <v/>
      </c>
      <c r="BF833" s="13" t="str">
        <f>IF(OR($BR833="",BO833=""),"",COUNT($BR$3:$BR833))</f>
        <v/>
      </c>
      <c r="BG833" s="66" t="str">
        <f>IF(Z833="","",COUNT($Z$3:Z833))</f>
        <v/>
      </c>
      <c r="BH833" s="13" t="str">
        <f>IF(AO833="","",IF(AO833=BH$2,(SUMIF($BV$3:$BV833,BH$2,$BW$3:$BW833)-SUMIF($BX$3:$BX833,BH$2,$BY$3:$BY833))*AO$1,""))</f>
        <v/>
      </c>
      <c r="BI833" s="13" t="str">
        <f>IF(AP833="","",IF(AP833=BI$2,(SUMIF($BV$3:$BV833,BI$2,$BW$3:$BW833)-SUMIF($BX$3:$BX833,BI$2,$BY$3:$BY833))*AP$1,""))</f>
        <v/>
      </c>
      <c r="BJ833" s="13" t="str">
        <f>IF(AQ833="","",IF(AQ833=BJ$2,(SUMIF($BV$3:$BV833,BJ$2,$BW$3:$BW833)-SUMIF($BX$3:$BX833,BJ$2,$BY$3:$BY833))*AQ$1,""))</f>
        <v/>
      </c>
      <c r="BK833" s="13" t="str">
        <f>IF(AR833="","",IF(AR833=BK$2,(SUMIF($BV$3:$BV833,BK$2,$BW$3:$BW833)-SUMIF($BX$3:$BX833,BK$2,$BY$3:$BY833))*AR$1,""))</f>
        <v/>
      </c>
      <c r="BL833" s="13" t="str">
        <f>IF(AS833="","",IF(AS833=BL$2,(SUMIF($BV$3:$BV833,BL$2,$BW$3:$BW833)-SUMIF($BX$3:$BX833,BL$2,$BY$3:$BY833))*AS$1,""))</f>
        <v/>
      </c>
      <c r="BM833" s="13" t="str">
        <f>IF(AT833="","",IF(AT833=BM$2,(SUMIF($BV$3:$BV833,BM$2,$BW$3:$BW833)-SUMIF($BX$3:$BX833,BM$2,$BY$3:$BY833))*AT$1,""))</f>
        <v/>
      </c>
      <c r="BN833" s="13" t="str">
        <f>IF(AU833="","",IF(AU833=BN$2,(SUMIF($BV$3:$BV833,BN$2,$BW$3:$BW833)-SUMIF($BX$3:$BX833,BN$2,$BY$3:$BY833))*AU$1,""))</f>
        <v/>
      </c>
      <c r="BO833" s="13" t="str">
        <f>IF(AV833="","",IF(AV833=BO$2,(SUMIF($BV$3:$BV833,BO$2,$BW$3:$BW833)-SUMIF($BX$3:$BX833,BO$2,$BY$3:$BY833))*AV$1,""))</f>
        <v/>
      </c>
      <c r="BP833" s="69"/>
      <c r="BQ833" s="13" t="str">
        <f t="shared" si="471"/>
        <v/>
      </c>
      <c r="BR833" s="75" t="str">
        <f t="shared" si="458"/>
        <v/>
      </c>
      <c r="BS833" s="33" t="str">
        <f t="shared" si="459"/>
        <v/>
      </c>
      <c r="BT833" s="42" t="str">
        <f t="shared" si="460"/>
        <v/>
      </c>
      <c r="BU833" s="38" t="str">
        <f t="shared" si="461"/>
        <v/>
      </c>
      <c r="BV833" s="30" t="str">
        <f t="shared" si="477"/>
        <v/>
      </c>
      <c r="BW833" s="36" t="str">
        <f t="shared" si="478"/>
        <v/>
      </c>
      <c r="BX833" s="36" t="str">
        <f t="shared" si="479"/>
        <v/>
      </c>
      <c r="BY833" s="45" t="str">
        <f t="shared" si="480"/>
        <v/>
      </c>
      <c r="BZ833" s="12" t="str">
        <f t="shared" si="462"/>
        <v/>
      </c>
      <c r="CA833" s="47" t="str">
        <f t="shared" si="463"/>
        <v/>
      </c>
      <c r="CB833" s="32" t="str">
        <f t="shared" si="464"/>
        <v/>
      </c>
      <c r="CC833" s="32" t="str">
        <f t="shared" si="465"/>
        <v/>
      </c>
      <c r="CD833" s="32" t="str">
        <f t="shared" si="466"/>
        <v/>
      </c>
      <c r="CE833" s="48"/>
      <c r="CF833" s="32" t="str">
        <f t="shared" si="472"/>
        <v/>
      </c>
      <c r="CG833" s="32" t="str">
        <f t="shared" si="473"/>
        <v/>
      </c>
      <c r="CH833" s="48"/>
    </row>
    <row r="834" spans="2:86" ht="30" customHeight="1" x14ac:dyDescent="0.2">
      <c r="B834" s="155"/>
      <c r="C834" s="117"/>
      <c r="D834" s="53"/>
      <c r="E834" s="68"/>
      <c r="F834" s="54"/>
      <c r="G834" s="54"/>
      <c r="H834" s="55"/>
      <c r="I834" s="71"/>
      <c r="J834" s="73"/>
      <c r="K834" s="56"/>
      <c r="L834" s="76" t="str">
        <f t="shared" si="483"/>
        <v/>
      </c>
      <c r="M834" s="77" t="str">
        <f t="shared" si="467"/>
        <v/>
      </c>
      <c r="N834" s="130" t="str">
        <f t="shared" si="468"/>
        <v/>
      </c>
      <c r="O834" s="131" t="str">
        <f t="shared" si="488"/>
        <v/>
      </c>
      <c r="P834" s="131" t="str">
        <f t="shared" si="488"/>
        <v/>
      </c>
      <c r="Q834" s="131" t="str">
        <f t="shared" si="488"/>
        <v/>
      </c>
      <c r="R834" s="131" t="str">
        <f t="shared" si="488"/>
        <v/>
      </c>
      <c r="S834" s="131" t="str">
        <f t="shared" si="488"/>
        <v/>
      </c>
      <c r="T834" s="131" t="str">
        <f t="shared" si="488"/>
        <v/>
      </c>
      <c r="U834" s="131" t="str">
        <f t="shared" si="488"/>
        <v/>
      </c>
      <c r="V834" s="14"/>
      <c r="W834" s="17" t="str">
        <f>IF(C834="",IF(OR(AND($H834&lt;&gt;"",C834=""),AND($F833=$F834,$AK834&lt;&gt;""),COUNTA($H$3:$H$100002)&gt;COUNTA($H$3:$H834),$AE834&lt;&gt;""),W833,""),C834)</f>
        <v/>
      </c>
      <c r="X834" s="17" t="str">
        <f>IF(D834="",IF(OR(AND($H834&lt;&gt;"",D834=""),AND($F833=$F834,$AK834&lt;&gt;""),COUNTA($H$3:$H$100002)&gt;COUNTA($H$3:$H834),$AE834&lt;&gt;""),X833,""),D834)</f>
        <v/>
      </c>
      <c r="Y834" s="17" t="str">
        <f>IF(E834="",IF(OR(AND($H834&lt;&gt;"",E834=""),AND($F833=$F834,$AK834&lt;&gt;""),COUNTA($H$3:$H$100002)&gt;COUNTA($H$3:$H834),$AE834&lt;&gt;""),Y833,""),E834)</f>
        <v/>
      </c>
      <c r="Z834" s="27" t="str">
        <f t="shared" si="484"/>
        <v/>
      </c>
      <c r="AA834" s="2" t="str">
        <f>IF(F834="","",COUNTA($F$3:F834))</f>
        <v/>
      </c>
      <c r="AB834" s="3" t="str">
        <f>IF(F834="","",IFERROR(IF(F834&lt;&gt;"",IFERROR(INDEX(設定!$C$3:$C$303,MATCH(F834,設定!$C$3:$C$303,0),0),INDEX(設定!$C$3:$C$303,MATCH("*"&amp;F834&amp;"*",設定!$C$3:$C$303,0),0)),""),"エラー"))</f>
        <v/>
      </c>
      <c r="AC834" s="2" t="str">
        <f>IF(G834="","",COUNTA($G$3:G834))</f>
        <v/>
      </c>
      <c r="AD834" s="3" t="str">
        <f>IF(G834="","",IFERROR(IF(G834&lt;&gt;"",IFERROR(INDEX(設定!$C$3:$C$303,MATCH(G834,設定!$C$3:$C$303,0),0),INDEX(設定!$C$3:$C$303,MATCH("*"&amp;G834&amp;"*",設定!$C$3:$C$303,0),0)),""),"エラー"))</f>
        <v/>
      </c>
      <c r="AE834" s="3" t="str">
        <f>IFERROR(IF(AB834="",IF(AND(H834&lt;&gt;"",F834=""),INDEX(AB$3:AB834,MATCH(MAX(AA$3:AA834),AA$3:AA834,0),0),""),AB834),"")</f>
        <v/>
      </c>
      <c r="AF834" s="3" t="str">
        <f>IFERROR(IF(AD834="",IF(AND(H834&lt;&gt;"",G834=""),INDEX(AD$3:AD834,MATCH(MAX(AC$3:AC834),AC$3:AC834,0),0),""),AD834),"")</f>
        <v/>
      </c>
      <c r="AG834" s="2" t="str">
        <f>IF(AH834="","",IF(OR(AH834=AH833,AH834=AH835),IF(AND(E834="",AB834="",AG833&lt;&gt;""),MAX($AG$3:AG833),MAX($AG$3:AG833)+1),IF(AH833=AH834,AG833,MAX($AG$3:AG833)+1)))</f>
        <v/>
      </c>
      <c r="AH834" s="12" t="str">
        <f t="shared" si="469"/>
        <v/>
      </c>
      <c r="AI834" s="12" t="str">
        <f t="shared" si="475"/>
        <v/>
      </c>
      <c r="AJ834" s="13" t="str">
        <f t="shared" si="453"/>
        <v/>
      </c>
      <c r="AK834" s="13" t="str">
        <f t="shared" si="454"/>
        <v/>
      </c>
      <c r="AL834" s="13" t="str">
        <f>IF(OR(AJ834="",COUNTIF($AH$3:AH834,AH834)&lt;&gt;COUNTIF(AH$3:AH$100002,AH834)),"",SUMIF(AH$3:AH$100002,AH834,AJ$3:AJ$100002))</f>
        <v/>
      </c>
      <c r="AM834" s="13" t="str">
        <f>IF(OR(AK834="",COUNTIF($AH$3:AH834,AH834)&lt;&gt;COUNTIF(AH$3:AH$100002,AH834)),"",SUMIF(AH$3:AH$100002,AH834,AK$3:AK$100002))</f>
        <v/>
      </c>
      <c r="AO834" s="13" t="str">
        <f t="shared" si="470"/>
        <v/>
      </c>
      <c r="AP834" s="13" t="str">
        <f t="shared" si="470"/>
        <v/>
      </c>
      <c r="AQ834" s="13" t="str">
        <f t="shared" si="470"/>
        <v/>
      </c>
      <c r="AR834" s="13" t="str">
        <f t="shared" si="455"/>
        <v/>
      </c>
      <c r="AS834" s="13" t="str">
        <f t="shared" si="455"/>
        <v/>
      </c>
      <c r="AT834" s="13" t="str">
        <f t="shared" si="455"/>
        <v/>
      </c>
      <c r="AU834" s="13" t="str">
        <f t="shared" si="455"/>
        <v/>
      </c>
      <c r="AV834" s="13" t="str">
        <f t="shared" si="476"/>
        <v/>
      </c>
      <c r="AW834" s="86" t="str">
        <f t="shared" si="456"/>
        <v/>
      </c>
      <c r="AX834" s="59" t="str">
        <f t="shared" si="457"/>
        <v/>
      </c>
      <c r="AY834" s="63" t="str">
        <f>IF(OR($BR834="",BH834=""),"",COUNT($BR$3:$BR834))</f>
        <v/>
      </c>
      <c r="AZ834" s="13" t="str">
        <f>IF(OR($BR834="",BI834=""),"",COUNT($BR$3:$BR834))</f>
        <v/>
      </c>
      <c r="BA834" s="13" t="str">
        <f>IF(OR($BR834="",BJ834=""),"",COUNT($BR$3:$BR834))</f>
        <v/>
      </c>
      <c r="BB834" s="13" t="str">
        <f>IF(OR($BR834="",BK834=""),"",COUNT($BR$3:$BR834))</f>
        <v/>
      </c>
      <c r="BC834" s="13" t="str">
        <f>IF(OR($BR834="",BL834=""),"",COUNT($BR$3:$BR834))</f>
        <v/>
      </c>
      <c r="BD834" s="13" t="str">
        <f>IF(OR($BR834="",BM834=""),"",COUNT($BR$3:$BR834))</f>
        <v/>
      </c>
      <c r="BE834" s="13" t="str">
        <f>IF(OR($BR834="",BN834=""),"",COUNT($BR$3:$BR834))</f>
        <v/>
      </c>
      <c r="BF834" s="13" t="str">
        <f>IF(OR($BR834="",BO834=""),"",COUNT($BR$3:$BR834))</f>
        <v/>
      </c>
      <c r="BG834" s="66" t="str">
        <f>IF(Z834="","",COUNT($Z$3:Z834))</f>
        <v/>
      </c>
      <c r="BH834" s="13" t="str">
        <f>IF(AO834="","",IF(AO834=BH$2,(SUMIF($BV$3:$BV834,BH$2,$BW$3:$BW834)-SUMIF($BX$3:$BX834,BH$2,$BY$3:$BY834))*AO$1,""))</f>
        <v/>
      </c>
      <c r="BI834" s="13" t="str">
        <f>IF(AP834="","",IF(AP834=BI$2,(SUMIF($BV$3:$BV834,BI$2,$BW$3:$BW834)-SUMIF($BX$3:$BX834,BI$2,$BY$3:$BY834))*AP$1,""))</f>
        <v/>
      </c>
      <c r="BJ834" s="13" t="str">
        <f>IF(AQ834="","",IF(AQ834=BJ$2,(SUMIF($BV$3:$BV834,BJ$2,$BW$3:$BW834)-SUMIF($BX$3:$BX834,BJ$2,$BY$3:$BY834))*AQ$1,""))</f>
        <v/>
      </c>
      <c r="BK834" s="13" t="str">
        <f>IF(AR834="","",IF(AR834=BK$2,(SUMIF($BV$3:$BV834,BK$2,$BW$3:$BW834)-SUMIF($BX$3:$BX834,BK$2,$BY$3:$BY834))*AR$1,""))</f>
        <v/>
      </c>
      <c r="BL834" s="13" t="str">
        <f>IF(AS834="","",IF(AS834=BL$2,(SUMIF($BV$3:$BV834,BL$2,$BW$3:$BW834)-SUMIF($BX$3:$BX834,BL$2,$BY$3:$BY834))*AS$1,""))</f>
        <v/>
      </c>
      <c r="BM834" s="13" t="str">
        <f>IF(AT834="","",IF(AT834=BM$2,(SUMIF($BV$3:$BV834,BM$2,$BW$3:$BW834)-SUMIF($BX$3:$BX834,BM$2,$BY$3:$BY834))*AT$1,""))</f>
        <v/>
      </c>
      <c r="BN834" s="13" t="str">
        <f>IF(AU834="","",IF(AU834=BN$2,(SUMIF($BV$3:$BV834,BN$2,$BW$3:$BW834)-SUMIF($BX$3:$BX834,BN$2,$BY$3:$BY834))*AU$1,""))</f>
        <v/>
      </c>
      <c r="BO834" s="13" t="str">
        <f>IF(AV834="","",IF(AV834=BO$2,(SUMIF($BV$3:$BV834,BO$2,$BW$3:$BW834)-SUMIF($BX$3:$BX834,BO$2,$BY$3:$BY834))*AV$1,""))</f>
        <v/>
      </c>
      <c r="BP834" s="69"/>
      <c r="BQ834" s="13" t="str">
        <f t="shared" si="471"/>
        <v/>
      </c>
      <c r="BR834" s="75" t="str">
        <f t="shared" si="458"/>
        <v/>
      </c>
      <c r="BS834" s="33" t="str">
        <f t="shared" si="459"/>
        <v/>
      </c>
      <c r="BT834" s="42" t="str">
        <f t="shared" si="460"/>
        <v/>
      </c>
      <c r="BU834" s="38" t="str">
        <f t="shared" si="461"/>
        <v/>
      </c>
      <c r="BV834" s="30" t="str">
        <f t="shared" si="477"/>
        <v/>
      </c>
      <c r="BW834" s="36" t="str">
        <f t="shared" si="478"/>
        <v/>
      </c>
      <c r="BX834" s="36" t="str">
        <f t="shared" si="479"/>
        <v/>
      </c>
      <c r="BY834" s="45" t="str">
        <f t="shared" si="480"/>
        <v/>
      </c>
      <c r="BZ834" s="12" t="str">
        <f t="shared" si="462"/>
        <v/>
      </c>
      <c r="CA834" s="47" t="str">
        <f t="shared" si="463"/>
        <v/>
      </c>
      <c r="CB834" s="32" t="str">
        <f t="shared" si="464"/>
        <v/>
      </c>
      <c r="CC834" s="32" t="str">
        <f t="shared" si="465"/>
        <v/>
      </c>
      <c r="CD834" s="32" t="str">
        <f t="shared" si="466"/>
        <v/>
      </c>
      <c r="CE834" s="48"/>
      <c r="CF834" s="32" t="str">
        <f t="shared" si="472"/>
        <v/>
      </c>
      <c r="CG834" s="32" t="str">
        <f t="shared" si="473"/>
        <v/>
      </c>
      <c r="CH834" s="48"/>
    </row>
    <row r="835" spans="2:86" ht="30" customHeight="1" x14ac:dyDescent="0.2">
      <c r="B835" s="155"/>
      <c r="C835" s="117"/>
      <c r="D835" s="53"/>
      <c r="E835" s="68"/>
      <c r="F835" s="54"/>
      <c r="G835" s="54"/>
      <c r="H835" s="55"/>
      <c r="I835" s="71"/>
      <c r="J835" s="73"/>
      <c r="K835" s="56"/>
      <c r="L835" s="76" t="str">
        <f t="shared" si="483"/>
        <v/>
      </c>
      <c r="M835" s="77" t="str">
        <f t="shared" si="467"/>
        <v/>
      </c>
      <c r="N835" s="130" t="str">
        <f t="shared" si="468"/>
        <v/>
      </c>
      <c r="O835" s="131" t="str">
        <f t="shared" si="488"/>
        <v/>
      </c>
      <c r="P835" s="131" t="str">
        <f t="shared" si="488"/>
        <v/>
      </c>
      <c r="Q835" s="131" t="str">
        <f t="shared" si="488"/>
        <v/>
      </c>
      <c r="R835" s="131" t="str">
        <f t="shared" si="488"/>
        <v/>
      </c>
      <c r="S835" s="131" t="str">
        <f t="shared" si="488"/>
        <v/>
      </c>
      <c r="T835" s="131" t="str">
        <f t="shared" si="488"/>
        <v/>
      </c>
      <c r="U835" s="131" t="str">
        <f t="shared" si="488"/>
        <v/>
      </c>
      <c r="V835" s="14"/>
      <c r="W835" s="17" t="str">
        <f>IF(C835="",IF(OR(AND($H835&lt;&gt;"",C835=""),AND($F834=$F835,$AK835&lt;&gt;""),COUNTA($H$3:$H$100002)&gt;COUNTA($H$3:$H835),$AE835&lt;&gt;""),W834,""),C835)</f>
        <v/>
      </c>
      <c r="X835" s="17" t="str">
        <f>IF(D835="",IF(OR(AND($H835&lt;&gt;"",D835=""),AND($F834=$F835,$AK835&lt;&gt;""),COUNTA($H$3:$H$100002)&gt;COUNTA($H$3:$H835),$AE835&lt;&gt;""),X834,""),D835)</f>
        <v/>
      </c>
      <c r="Y835" s="17" t="str">
        <f>IF(E835="",IF(OR(AND($H835&lt;&gt;"",E835=""),AND($F834=$F835,$AK835&lt;&gt;""),COUNTA($H$3:$H$100002)&gt;COUNTA($H$3:$H835),$AE835&lt;&gt;""),Y834,""),E835)</f>
        <v/>
      </c>
      <c r="Z835" s="27" t="str">
        <f t="shared" si="484"/>
        <v/>
      </c>
      <c r="AA835" s="2" t="str">
        <f>IF(F835="","",COUNTA($F$3:F835))</f>
        <v/>
      </c>
      <c r="AB835" s="3" t="str">
        <f>IF(F835="","",IFERROR(IF(F835&lt;&gt;"",IFERROR(INDEX(設定!$C$3:$C$303,MATCH(F835,設定!$C$3:$C$303,0),0),INDEX(設定!$C$3:$C$303,MATCH("*"&amp;F835&amp;"*",設定!$C$3:$C$303,0),0)),""),"エラー"))</f>
        <v/>
      </c>
      <c r="AC835" s="2" t="str">
        <f>IF(G835="","",COUNTA($G$3:G835))</f>
        <v/>
      </c>
      <c r="AD835" s="3" t="str">
        <f>IF(G835="","",IFERROR(IF(G835&lt;&gt;"",IFERROR(INDEX(設定!$C$3:$C$303,MATCH(G835,設定!$C$3:$C$303,0),0),INDEX(設定!$C$3:$C$303,MATCH("*"&amp;G835&amp;"*",設定!$C$3:$C$303,0),0)),""),"エラー"))</f>
        <v/>
      </c>
      <c r="AE835" s="3" t="str">
        <f>IFERROR(IF(AB835="",IF(AND(H835&lt;&gt;"",F835=""),INDEX(AB$3:AB835,MATCH(MAX(AA$3:AA835),AA$3:AA835,0),0),""),AB835),"")</f>
        <v/>
      </c>
      <c r="AF835" s="3" t="str">
        <f>IFERROR(IF(AD835="",IF(AND(H835&lt;&gt;"",G835=""),INDEX(AD$3:AD835,MATCH(MAX(AC$3:AC835),AC$3:AC835,0),0),""),AD835),"")</f>
        <v/>
      </c>
      <c r="AG835" s="2" t="str">
        <f>IF(AH835="","",IF(OR(AH835=AH834,AH835=AH836),IF(AND(E835="",AB835="",AG834&lt;&gt;""),MAX($AG$3:AG834),MAX($AG$3:AG834)+1),IF(AH834=AH835,AG834,MAX($AG$3:AG834)+1)))</f>
        <v/>
      </c>
      <c r="AH835" s="12" t="str">
        <f t="shared" si="469"/>
        <v/>
      </c>
      <c r="AI835" s="12" t="str">
        <f t="shared" si="475"/>
        <v/>
      </c>
      <c r="AJ835" s="13" t="str">
        <f t="shared" ref="AJ835:AJ898" si="489">IF($AE835="","",IF($AF835="",0,J835))</f>
        <v/>
      </c>
      <c r="AK835" s="13" t="str">
        <f t="shared" ref="AK835:AK898" si="490">IF($AE835="","",IF($AF835="",0,K835))</f>
        <v/>
      </c>
      <c r="AL835" s="13" t="str">
        <f>IF(OR(AJ835="",COUNTIF($AH$3:AH835,AH835)&lt;&gt;COUNTIF(AH$3:AH$100002,AH835)),"",SUMIF(AH$3:AH$100002,AH835,AJ$3:AJ$100002))</f>
        <v/>
      </c>
      <c r="AM835" s="13" t="str">
        <f>IF(OR(AK835="",COUNTIF($AH$3:AH835,AH835)&lt;&gt;COUNTIF(AH$3:AH$100002,AH835)),"",SUMIF(AH$3:AH$100002,AH835,AK$3:AK$100002))</f>
        <v/>
      </c>
      <c r="AO835" s="13" t="str">
        <f t="shared" si="470"/>
        <v/>
      </c>
      <c r="AP835" s="13" t="str">
        <f t="shared" si="470"/>
        <v/>
      </c>
      <c r="AQ835" s="13" t="str">
        <f t="shared" si="470"/>
        <v/>
      </c>
      <c r="AR835" s="13" t="str">
        <f t="shared" si="470"/>
        <v/>
      </c>
      <c r="AS835" s="13" t="str">
        <f t="shared" si="470"/>
        <v/>
      </c>
      <c r="AT835" s="13" t="str">
        <f t="shared" si="470"/>
        <v/>
      </c>
      <c r="AU835" s="13" t="str">
        <f t="shared" si="470"/>
        <v/>
      </c>
      <c r="AV835" s="13" t="str">
        <f t="shared" si="476"/>
        <v/>
      </c>
      <c r="AW835" s="86" t="str">
        <f t="shared" ref="AW835:AW898" si="491">IF(J835="","",J835)</f>
        <v/>
      </c>
      <c r="AX835" s="59" t="str">
        <f t="shared" ref="AX835:AX898" si="492">IF(K835="","",K835)</f>
        <v/>
      </c>
      <c r="AY835" s="63" t="str">
        <f>IF(OR($BR835="",BH835=""),"",COUNT($BR$3:$BR835))</f>
        <v/>
      </c>
      <c r="AZ835" s="13" t="str">
        <f>IF(OR($BR835="",BI835=""),"",COUNT($BR$3:$BR835))</f>
        <v/>
      </c>
      <c r="BA835" s="13" t="str">
        <f>IF(OR($BR835="",BJ835=""),"",COUNT($BR$3:$BR835))</f>
        <v/>
      </c>
      <c r="BB835" s="13" t="str">
        <f>IF(OR($BR835="",BK835=""),"",COUNT($BR$3:$BR835))</f>
        <v/>
      </c>
      <c r="BC835" s="13" t="str">
        <f>IF(OR($BR835="",BL835=""),"",COUNT($BR$3:$BR835))</f>
        <v/>
      </c>
      <c r="BD835" s="13" t="str">
        <f>IF(OR($BR835="",BM835=""),"",COUNT($BR$3:$BR835))</f>
        <v/>
      </c>
      <c r="BE835" s="13" t="str">
        <f>IF(OR($BR835="",BN835=""),"",COUNT($BR$3:$BR835))</f>
        <v/>
      </c>
      <c r="BF835" s="13" t="str">
        <f>IF(OR($BR835="",BO835=""),"",COUNT($BR$3:$BR835))</f>
        <v/>
      </c>
      <c r="BG835" s="66" t="str">
        <f>IF(Z835="","",COUNT($Z$3:Z835))</f>
        <v/>
      </c>
      <c r="BH835" s="13" t="str">
        <f>IF(AO835="","",IF(AO835=BH$2,(SUMIF($BV$3:$BV835,BH$2,$BW$3:$BW835)-SUMIF($BX$3:$BX835,BH$2,$BY$3:$BY835))*AO$1,""))</f>
        <v/>
      </c>
      <c r="BI835" s="13" t="str">
        <f>IF(AP835="","",IF(AP835=BI$2,(SUMIF($BV$3:$BV835,BI$2,$BW$3:$BW835)-SUMIF($BX$3:$BX835,BI$2,$BY$3:$BY835))*AP$1,""))</f>
        <v/>
      </c>
      <c r="BJ835" s="13" t="str">
        <f>IF(AQ835="","",IF(AQ835=BJ$2,(SUMIF($BV$3:$BV835,BJ$2,$BW$3:$BW835)-SUMIF($BX$3:$BX835,BJ$2,$BY$3:$BY835))*AQ$1,""))</f>
        <v/>
      </c>
      <c r="BK835" s="13" t="str">
        <f>IF(AR835="","",IF(AR835=BK$2,(SUMIF($BV$3:$BV835,BK$2,$BW$3:$BW835)-SUMIF($BX$3:$BX835,BK$2,$BY$3:$BY835))*AR$1,""))</f>
        <v/>
      </c>
      <c r="BL835" s="13" t="str">
        <f>IF(AS835="","",IF(AS835=BL$2,(SUMIF($BV$3:$BV835,BL$2,$BW$3:$BW835)-SUMIF($BX$3:$BX835,BL$2,$BY$3:$BY835))*AS$1,""))</f>
        <v/>
      </c>
      <c r="BM835" s="13" t="str">
        <f>IF(AT835="","",IF(AT835=BM$2,(SUMIF($BV$3:$BV835,BM$2,$BW$3:$BW835)-SUMIF($BX$3:$BX835,BM$2,$BY$3:$BY835))*AT$1,""))</f>
        <v/>
      </c>
      <c r="BN835" s="13" t="str">
        <f>IF(AU835="","",IF(AU835=BN$2,(SUMIF($BV$3:$BV835,BN$2,$BW$3:$BW835)-SUMIF($BX$3:$BX835,BN$2,$BY$3:$BY835))*AU$1,""))</f>
        <v/>
      </c>
      <c r="BO835" s="13" t="str">
        <f>IF(AV835="","",IF(AV835=BO$2,(SUMIF($BV$3:$BV835,BO$2,$BW$3:$BW835)-SUMIF($BX$3:$BX835,BO$2,$BY$3:$BY835))*AV$1,""))</f>
        <v/>
      </c>
      <c r="BP835" s="69"/>
      <c r="BQ835" s="13" t="str">
        <f t="shared" si="471"/>
        <v/>
      </c>
      <c r="BR835" s="75" t="str">
        <f t="shared" ref="BR835:BR898" si="493">IF(Z835="","",Z835)</f>
        <v/>
      </c>
      <c r="BS835" s="33" t="str">
        <f t="shared" ref="BS835:BS898" si="494">IF(Z835="","",W835)</f>
        <v/>
      </c>
      <c r="BT835" s="42" t="str">
        <f t="shared" ref="BT835:BT898" si="495">IF(Z835="","",X835)</f>
        <v/>
      </c>
      <c r="BU835" s="38" t="str">
        <f t="shared" ref="BU835:BU898" si="496">IF(Z835="","",Y835)</f>
        <v/>
      </c>
      <c r="BV835" s="30" t="str">
        <f t="shared" si="477"/>
        <v/>
      </c>
      <c r="BW835" s="36" t="str">
        <f t="shared" si="478"/>
        <v/>
      </c>
      <c r="BX835" s="36" t="str">
        <f t="shared" si="479"/>
        <v/>
      </c>
      <c r="BY835" s="45" t="str">
        <f t="shared" si="480"/>
        <v/>
      </c>
      <c r="BZ835" s="12" t="str">
        <f t="shared" ref="BZ835:BZ898" si="497">IF(H835="","",H835&amp;IF(I835="",""," ("&amp;I835&amp;")"))</f>
        <v/>
      </c>
      <c r="CA835" s="47" t="str">
        <f t="shared" ref="CA835:CA898" si="498">IF(AE835="","",AE835)</f>
        <v/>
      </c>
      <c r="CB835" s="32" t="str">
        <f t="shared" ref="CB835:CB898" si="499">IF(AF835="","",AF835)</f>
        <v/>
      </c>
      <c r="CC835" s="32" t="str">
        <f t="shared" ref="CC835:CC898" si="500">IF(J835="","",J835)</f>
        <v/>
      </c>
      <c r="CD835" s="32" t="str">
        <f t="shared" ref="CD835:CD898" si="501">IF(K835="","",K835)</f>
        <v/>
      </c>
      <c r="CE835" s="48"/>
      <c r="CF835" s="32" t="str">
        <f t="shared" si="472"/>
        <v/>
      </c>
      <c r="CG835" s="32" t="str">
        <f t="shared" si="473"/>
        <v/>
      </c>
      <c r="CH835" s="48"/>
    </row>
    <row r="836" spans="2:86" ht="30" customHeight="1" x14ac:dyDescent="0.2">
      <c r="B836" s="155"/>
      <c r="C836" s="117"/>
      <c r="D836" s="53"/>
      <c r="E836" s="68"/>
      <c r="F836" s="54"/>
      <c r="G836" s="54"/>
      <c r="H836" s="55"/>
      <c r="I836" s="71"/>
      <c r="J836" s="73"/>
      <c r="K836" s="56"/>
      <c r="L836" s="76" t="str">
        <f t="shared" si="483"/>
        <v/>
      </c>
      <c r="M836" s="77" t="str">
        <f t="shared" ref="M836:M899" si="502">IF(AF836="","",AF836)</f>
        <v/>
      </c>
      <c r="N836" s="130" t="str">
        <f t="shared" ref="N836:N899" si="503">IFERROR(INDEX($BH$3:$BO$100002,MATCH($BG836,$BG$3:$BG$100002,0),MATCH(N$1,$BH$2:$BO$2,0)),"")</f>
        <v/>
      </c>
      <c r="O836" s="131" t="str">
        <f t="shared" si="488"/>
        <v/>
      </c>
      <c r="P836" s="131" t="str">
        <f t="shared" si="488"/>
        <v/>
      </c>
      <c r="Q836" s="131" t="str">
        <f t="shared" si="488"/>
        <v/>
      </c>
      <c r="R836" s="131" t="str">
        <f t="shared" si="488"/>
        <v/>
      </c>
      <c r="S836" s="131" t="str">
        <f t="shared" si="488"/>
        <v/>
      </c>
      <c r="T836" s="131" t="str">
        <f t="shared" si="488"/>
        <v/>
      </c>
      <c r="U836" s="131" t="str">
        <f t="shared" si="488"/>
        <v/>
      </c>
      <c r="V836" s="14"/>
      <c r="W836" s="17" t="str">
        <f>IF(C836="",IF(OR(AND($H836&lt;&gt;"",C836=""),AND($F835=$F836,$AK836&lt;&gt;""),COUNTA($H$3:$H$100002)&gt;COUNTA($H$3:$H836),$AE836&lt;&gt;""),W835,""),C836)</f>
        <v/>
      </c>
      <c r="X836" s="17" t="str">
        <f>IF(D836="",IF(OR(AND($H836&lt;&gt;"",D836=""),AND($F835=$F836,$AK836&lt;&gt;""),COUNTA($H$3:$H$100002)&gt;COUNTA($H$3:$H836),$AE836&lt;&gt;""),X835,""),D836)</f>
        <v/>
      </c>
      <c r="Y836" s="17" t="str">
        <f>IF(E836="",IF(OR(AND($H836&lt;&gt;"",E836=""),AND($F835=$F836,$AK836&lt;&gt;""),COUNTA($H$3:$H$100002)&gt;COUNTA($H$3:$H836),$AE836&lt;&gt;""),Y835,""),E836)</f>
        <v/>
      </c>
      <c r="Z836" s="27" t="str">
        <f t="shared" si="484"/>
        <v/>
      </c>
      <c r="AA836" s="2" t="str">
        <f>IF(F836="","",COUNTA($F$3:F836))</f>
        <v/>
      </c>
      <c r="AB836" s="3" t="str">
        <f>IF(F836="","",IFERROR(IF(F836&lt;&gt;"",IFERROR(INDEX(設定!$C$3:$C$303,MATCH(F836,設定!$C$3:$C$303,0),0),INDEX(設定!$C$3:$C$303,MATCH("*"&amp;F836&amp;"*",設定!$C$3:$C$303,0),0)),""),"エラー"))</f>
        <v/>
      </c>
      <c r="AC836" s="2" t="str">
        <f>IF(G836="","",COUNTA($G$3:G836))</f>
        <v/>
      </c>
      <c r="AD836" s="3" t="str">
        <f>IF(G836="","",IFERROR(IF(G836&lt;&gt;"",IFERROR(INDEX(設定!$C$3:$C$303,MATCH(G836,設定!$C$3:$C$303,0),0),INDEX(設定!$C$3:$C$303,MATCH("*"&amp;G836&amp;"*",設定!$C$3:$C$303,0),0)),""),"エラー"))</f>
        <v/>
      </c>
      <c r="AE836" s="3" t="str">
        <f>IFERROR(IF(AB836="",IF(AND(H836&lt;&gt;"",F836=""),INDEX(AB$3:AB836,MATCH(MAX(AA$3:AA836),AA$3:AA836,0),0),""),AB836),"")</f>
        <v/>
      </c>
      <c r="AF836" s="3" t="str">
        <f>IFERROR(IF(AD836="",IF(AND(H836&lt;&gt;"",G836=""),INDEX(AD$3:AD836,MATCH(MAX(AC$3:AC836),AC$3:AC836,0),0),""),AD836),"")</f>
        <v/>
      </c>
      <c r="AG836" s="2" t="str">
        <f>IF(AH836="","",IF(OR(AH836=AH835,AH836=AH837),IF(AND(E836="",AB836="",AG835&lt;&gt;""),MAX($AG$3:AG835),MAX($AG$3:AG835)+1),IF(AH835=AH836,AG835,MAX($AG$3:AG835)+1)))</f>
        <v/>
      </c>
      <c r="AH836" s="12" t="str">
        <f t="shared" ref="AH836:AH899" si="504">IF(AE836="","",Z836&amp;"@"&amp;AE836&amp;"@"&amp;AF836)</f>
        <v/>
      </c>
      <c r="AI836" s="12" t="str">
        <f t="shared" si="475"/>
        <v/>
      </c>
      <c r="AJ836" s="13" t="str">
        <f t="shared" si="489"/>
        <v/>
      </c>
      <c r="AK836" s="13" t="str">
        <f t="shared" si="490"/>
        <v/>
      </c>
      <c r="AL836" s="13" t="str">
        <f>IF(OR(AJ836="",COUNTIF($AH$3:AH836,AH836)&lt;&gt;COUNTIF(AH$3:AH$100002,AH836)),"",SUMIF(AH$3:AH$100002,AH836,AJ$3:AJ$100002))</f>
        <v/>
      </c>
      <c r="AM836" s="13" t="str">
        <f>IF(OR(AK836="",COUNTIF($AH$3:AH836,AH836)&lt;&gt;COUNTIF(AH$3:AH$100002,AH836)),"",SUMIF(AH$3:AH$100002,AH836,AK$3:AK$100002))</f>
        <v/>
      </c>
      <c r="AO836" s="13" t="str">
        <f t="shared" ref="AO836:AR899" si="505">IF($Z836="","",IF(COUNTIF($AE836:$AF836,AO$2),AO$2,""))</f>
        <v/>
      </c>
      <c r="AP836" s="13" t="str">
        <f t="shared" si="505"/>
        <v/>
      </c>
      <c r="AQ836" s="13" t="str">
        <f t="shared" si="505"/>
        <v/>
      </c>
      <c r="AR836" s="13" t="str">
        <f t="shared" si="505"/>
        <v/>
      </c>
      <c r="AS836" s="13" t="str">
        <f t="shared" ref="AS836:AV899" si="506">IF($Z836="","",IF(COUNTIF($AE836:$AF836,AS$2),AS$2,""))</f>
        <v/>
      </c>
      <c r="AT836" s="13" t="str">
        <f t="shared" si="506"/>
        <v/>
      </c>
      <c r="AU836" s="13" t="str">
        <f t="shared" si="506"/>
        <v/>
      </c>
      <c r="AV836" s="13" t="str">
        <f t="shared" si="476"/>
        <v/>
      </c>
      <c r="AW836" s="86" t="str">
        <f t="shared" si="491"/>
        <v/>
      </c>
      <c r="AX836" s="59" t="str">
        <f t="shared" si="492"/>
        <v/>
      </c>
      <c r="AY836" s="63" t="str">
        <f>IF(OR($BR836="",BH836=""),"",COUNT($BR$3:$BR836))</f>
        <v/>
      </c>
      <c r="AZ836" s="13" t="str">
        <f>IF(OR($BR836="",BI836=""),"",COUNT($BR$3:$BR836))</f>
        <v/>
      </c>
      <c r="BA836" s="13" t="str">
        <f>IF(OR($BR836="",BJ836=""),"",COUNT($BR$3:$BR836))</f>
        <v/>
      </c>
      <c r="BB836" s="13" t="str">
        <f>IF(OR($BR836="",BK836=""),"",COUNT($BR$3:$BR836))</f>
        <v/>
      </c>
      <c r="BC836" s="13" t="str">
        <f>IF(OR($BR836="",BL836=""),"",COUNT($BR$3:$BR836))</f>
        <v/>
      </c>
      <c r="BD836" s="13" t="str">
        <f>IF(OR($BR836="",BM836=""),"",COUNT($BR$3:$BR836))</f>
        <v/>
      </c>
      <c r="BE836" s="13" t="str">
        <f>IF(OR($BR836="",BN836=""),"",COUNT($BR$3:$BR836))</f>
        <v/>
      </c>
      <c r="BF836" s="13" t="str">
        <f>IF(OR($BR836="",BO836=""),"",COUNT($BR$3:$BR836))</f>
        <v/>
      </c>
      <c r="BG836" s="66" t="str">
        <f>IF(Z836="","",COUNT($Z$3:Z836))</f>
        <v/>
      </c>
      <c r="BH836" s="13" t="str">
        <f>IF(AO836="","",IF(AO836=BH$2,(SUMIF($BV$3:$BV836,BH$2,$BW$3:$BW836)-SUMIF($BX$3:$BX836,BH$2,$BY$3:$BY836))*AO$1,""))</f>
        <v/>
      </c>
      <c r="BI836" s="13" t="str">
        <f>IF(AP836="","",IF(AP836=BI$2,(SUMIF($BV$3:$BV836,BI$2,$BW$3:$BW836)-SUMIF($BX$3:$BX836,BI$2,$BY$3:$BY836))*AP$1,""))</f>
        <v/>
      </c>
      <c r="BJ836" s="13" t="str">
        <f>IF(AQ836="","",IF(AQ836=BJ$2,(SUMIF($BV$3:$BV836,BJ$2,$BW$3:$BW836)-SUMIF($BX$3:$BX836,BJ$2,$BY$3:$BY836))*AQ$1,""))</f>
        <v/>
      </c>
      <c r="BK836" s="13" t="str">
        <f>IF(AR836="","",IF(AR836=BK$2,(SUMIF($BV$3:$BV836,BK$2,$BW$3:$BW836)-SUMIF($BX$3:$BX836,BK$2,$BY$3:$BY836))*AR$1,""))</f>
        <v/>
      </c>
      <c r="BL836" s="13" t="str">
        <f>IF(AS836="","",IF(AS836=BL$2,(SUMIF($BV$3:$BV836,BL$2,$BW$3:$BW836)-SUMIF($BX$3:$BX836,BL$2,$BY$3:$BY836))*AS$1,""))</f>
        <v/>
      </c>
      <c r="BM836" s="13" t="str">
        <f>IF(AT836="","",IF(AT836=BM$2,(SUMIF($BV$3:$BV836,BM$2,$BW$3:$BW836)-SUMIF($BX$3:$BX836,BM$2,$BY$3:$BY836))*AT$1,""))</f>
        <v/>
      </c>
      <c r="BN836" s="13" t="str">
        <f>IF(AU836="","",IF(AU836=BN$2,(SUMIF($BV$3:$BV836,BN$2,$BW$3:$BW836)-SUMIF($BX$3:$BX836,BN$2,$BY$3:$BY836))*AU$1,""))</f>
        <v/>
      </c>
      <c r="BO836" s="13" t="str">
        <f>IF(AV836="","",IF(AV836=BO$2,(SUMIF($BV$3:$BV836,BO$2,$BW$3:$BW836)-SUMIF($BX$3:$BX836,BO$2,$BY$3:$BY836))*AV$1,""))</f>
        <v/>
      </c>
      <c r="BP836" s="69"/>
      <c r="BQ836" s="13" t="str">
        <f t="shared" ref="BQ836:BQ899" si="507">IF(B836="","",IF(ISNUMBER(B836),B836,""))</f>
        <v/>
      </c>
      <c r="BR836" s="75" t="str">
        <f t="shared" si="493"/>
        <v/>
      </c>
      <c r="BS836" s="33" t="str">
        <f t="shared" si="494"/>
        <v/>
      </c>
      <c r="BT836" s="42" t="str">
        <f t="shared" si="495"/>
        <v/>
      </c>
      <c r="BU836" s="38" t="str">
        <f t="shared" si="496"/>
        <v/>
      </c>
      <c r="BV836" s="30" t="str">
        <f t="shared" si="477"/>
        <v/>
      </c>
      <c r="BW836" s="36" t="str">
        <f t="shared" si="478"/>
        <v/>
      </c>
      <c r="BX836" s="36" t="str">
        <f t="shared" si="479"/>
        <v/>
      </c>
      <c r="BY836" s="45" t="str">
        <f t="shared" si="480"/>
        <v/>
      </c>
      <c r="BZ836" s="12" t="str">
        <f t="shared" si="497"/>
        <v/>
      </c>
      <c r="CA836" s="47" t="str">
        <f t="shared" si="498"/>
        <v/>
      </c>
      <c r="CB836" s="32" t="str">
        <f t="shared" si="499"/>
        <v/>
      </c>
      <c r="CC836" s="32" t="str">
        <f t="shared" si="500"/>
        <v/>
      </c>
      <c r="CD836" s="32" t="str">
        <f t="shared" si="501"/>
        <v/>
      </c>
      <c r="CE836" s="48"/>
      <c r="CF836" s="32" t="str">
        <f t="shared" ref="CF836:CF899" si="508">IF(AND(ISNUMBER(B836),CG836&lt;&gt;""),B836,"")</f>
        <v/>
      </c>
      <c r="CG836" s="32" t="str">
        <f t="shared" ref="CG836:CG899" si="509">IF(AE836="","",AE836&amp;"@"&amp;AF836)</f>
        <v/>
      </c>
      <c r="CH836" s="48"/>
    </row>
    <row r="837" spans="2:86" ht="30" customHeight="1" x14ac:dyDescent="0.2">
      <c r="B837" s="155"/>
      <c r="C837" s="117"/>
      <c r="D837" s="53"/>
      <c r="E837" s="68"/>
      <c r="F837" s="54"/>
      <c r="G837" s="54"/>
      <c r="H837" s="55"/>
      <c r="I837" s="71"/>
      <c r="J837" s="73"/>
      <c r="K837" s="56"/>
      <c r="L837" s="76" t="str">
        <f t="shared" si="483"/>
        <v/>
      </c>
      <c r="M837" s="77" t="str">
        <f t="shared" si="502"/>
        <v/>
      </c>
      <c r="N837" s="130" t="str">
        <f t="shared" si="503"/>
        <v/>
      </c>
      <c r="O837" s="131" t="str">
        <f t="shared" si="488"/>
        <v/>
      </c>
      <c r="P837" s="131" t="str">
        <f t="shared" si="488"/>
        <v/>
      </c>
      <c r="Q837" s="131" t="str">
        <f t="shared" si="488"/>
        <v/>
      </c>
      <c r="R837" s="131" t="str">
        <f t="shared" si="488"/>
        <v/>
      </c>
      <c r="S837" s="131" t="str">
        <f t="shared" si="488"/>
        <v/>
      </c>
      <c r="T837" s="131" t="str">
        <f t="shared" si="488"/>
        <v/>
      </c>
      <c r="U837" s="131" t="str">
        <f t="shared" si="488"/>
        <v/>
      </c>
      <c r="V837" s="14"/>
      <c r="W837" s="17" t="str">
        <f>IF(C837="",IF(OR(AND($H837&lt;&gt;"",C837=""),AND($F836=$F837,$AK837&lt;&gt;""),COUNTA($H$3:$H$100002)&gt;COUNTA($H$3:$H837),$AE837&lt;&gt;""),W836,""),C837)</f>
        <v/>
      </c>
      <c r="X837" s="17" t="str">
        <f>IF(D837="",IF(OR(AND($H837&lt;&gt;"",D837=""),AND($F836=$F837,$AK837&lt;&gt;""),COUNTA($H$3:$H$100002)&gt;COUNTA($H$3:$H837),$AE837&lt;&gt;""),X836,""),D837)</f>
        <v/>
      </c>
      <c r="Y837" s="17" t="str">
        <f>IF(E837="",IF(OR(AND($H837&lt;&gt;"",E837=""),AND($F836=$F837,$AK837&lt;&gt;""),COUNTA($H$3:$H$100002)&gt;COUNTA($H$3:$H837),$AE837&lt;&gt;""),Y836,""),E837)</f>
        <v/>
      </c>
      <c r="Z837" s="27" t="str">
        <f t="shared" si="484"/>
        <v/>
      </c>
      <c r="AA837" s="2" t="str">
        <f>IF(F837="","",COUNTA($F$3:F837))</f>
        <v/>
      </c>
      <c r="AB837" s="3" t="str">
        <f>IF(F837="","",IFERROR(IF(F837&lt;&gt;"",IFERROR(INDEX(設定!$C$3:$C$303,MATCH(F837,設定!$C$3:$C$303,0),0),INDEX(設定!$C$3:$C$303,MATCH("*"&amp;F837&amp;"*",設定!$C$3:$C$303,0),0)),""),"エラー"))</f>
        <v/>
      </c>
      <c r="AC837" s="2" t="str">
        <f>IF(G837="","",COUNTA($G$3:G837))</f>
        <v/>
      </c>
      <c r="AD837" s="3" t="str">
        <f>IF(G837="","",IFERROR(IF(G837&lt;&gt;"",IFERROR(INDEX(設定!$C$3:$C$303,MATCH(G837,設定!$C$3:$C$303,0),0),INDEX(設定!$C$3:$C$303,MATCH("*"&amp;G837&amp;"*",設定!$C$3:$C$303,0),0)),""),"エラー"))</f>
        <v/>
      </c>
      <c r="AE837" s="3" t="str">
        <f>IFERROR(IF(AB837="",IF(AND(H837&lt;&gt;"",F837=""),INDEX(AB$3:AB837,MATCH(MAX(AA$3:AA837),AA$3:AA837,0),0),""),AB837),"")</f>
        <v/>
      </c>
      <c r="AF837" s="3" t="str">
        <f>IFERROR(IF(AD837="",IF(AND(H837&lt;&gt;"",G837=""),INDEX(AD$3:AD837,MATCH(MAX(AC$3:AC837),AC$3:AC837,0),0),""),AD837),"")</f>
        <v/>
      </c>
      <c r="AG837" s="2" t="str">
        <f>IF(AH837="","",IF(OR(AH837=AH836,AH837=AH838),IF(AND(E837="",AB837="",AG836&lt;&gt;""),MAX($AG$3:AG836),MAX($AG$3:AG836)+1),IF(AH836=AH837,AG836,MAX($AG$3:AG836)+1)))</f>
        <v/>
      </c>
      <c r="AH837" s="12" t="str">
        <f t="shared" si="504"/>
        <v/>
      </c>
      <c r="AI837" s="12" t="str">
        <f t="shared" si="475"/>
        <v/>
      </c>
      <c r="AJ837" s="13" t="str">
        <f t="shared" si="489"/>
        <v/>
      </c>
      <c r="AK837" s="13" t="str">
        <f t="shared" si="490"/>
        <v/>
      </c>
      <c r="AL837" s="13" t="str">
        <f>IF(OR(AJ837="",COUNTIF($AH$3:AH837,AH837)&lt;&gt;COUNTIF(AH$3:AH$100002,AH837)),"",SUMIF(AH$3:AH$100002,AH837,AJ$3:AJ$100002))</f>
        <v/>
      </c>
      <c r="AM837" s="13" t="str">
        <f>IF(OR(AK837="",COUNTIF($AH$3:AH837,AH837)&lt;&gt;COUNTIF(AH$3:AH$100002,AH837)),"",SUMIF(AH$3:AH$100002,AH837,AK$3:AK$100002))</f>
        <v/>
      </c>
      <c r="AO837" s="13" t="str">
        <f t="shared" si="505"/>
        <v/>
      </c>
      <c r="AP837" s="13" t="str">
        <f t="shared" si="505"/>
        <v/>
      </c>
      <c r="AQ837" s="13" t="str">
        <f t="shared" si="505"/>
        <v/>
      </c>
      <c r="AR837" s="13" t="str">
        <f t="shared" si="505"/>
        <v/>
      </c>
      <c r="AS837" s="13" t="str">
        <f t="shared" si="506"/>
        <v/>
      </c>
      <c r="AT837" s="13" t="str">
        <f t="shared" si="506"/>
        <v/>
      </c>
      <c r="AU837" s="13" t="str">
        <f t="shared" si="506"/>
        <v/>
      </c>
      <c r="AV837" s="13" t="str">
        <f t="shared" si="476"/>
        <v/>
      </c>
      <c r="AW837" s="86" t="str">
        <f t="shared" si="491"/>
        <v/>
      </c>
      <c r="AX837" s="59" t="str">
        <f t="shared" si="492"/>
        <v/>
      </c>
      <c r="AY837" s="63" t="str">
        <f>IF(OR($BR837="",BH837=""),"",COUNT($BR$3:$BR837))</f>
        <v/>
      </c>
      <c r="AZ837" s="13" t="str">
        <f>IF(OR($BR837="",BI837=""),"",COUNT($BR$3:$BR837))</f>
        <v/>
      </c>
      <c r="BA837" s="13" t="str">
        <f>IF(OR($BR837="",BJ837=""),"",COUNT($BR$3:$BR837))</f>
        <v/>
      </c>
      <c r="BB837" s="13" t="str">
        <f>IF(OR($BR837="",BK837=""),"",COUNT($BR$3:$BR837))</f>
        <v/>
      </c>
      <c r="BC837" s="13" t="str">
        <f>IF(OR($BR837="",BL837=""),"",COUNT($BR$3:$BR837))</f>
        <v/>
      </c>
      <c r="BD837" s="13" t="str">
        <f>IF(OR($BR837="",BM837=""),"",COUNT($BR$3:$BR837))</f>
        <v/>
      </c>
      <c r="BE837" s="13" t="str">
        <f>IF(OR($BR837="",BN837=""),"",COUNT($BR$3:$BR837))</f>
        <v/>
      </c>
      <c r="BF837" s="13" t="str">
        <f>IF(OR($BR837="",BO837=""),"",COUNT($BR$3:$BR837))</f>
        <v/>
      </c>
      <c r="BG837" s="66" t="str">
        <f>IF(Z837="","",COUNT($Z$3:Z837))</f>
        <v/>
      </c>
      <c r="BH837" s="13" t="str">
        <f>IF(AO837="","",IF(AO837=BH$2,(SUMIF($BV$3:$BV837,BH$2,$BW$3:$BW837)-SUMIF($BX$3:$BX837,BH$2,$BY$3:$BY837))*AO$1,""))</f>
        <v/>
      </c>
      <c r="BI837" s="13" t="str">
        <f>IF(AP837="","",IF(AP837=BI$2,(SUMIF($BV$3:$BV837,BI$2,$BW$3:$BW837)-SUMIF($BX$3:$BX837,BI$2,$BY$3:$BY837))*AP$1,""))</f>
        <v/>
      </c>
      <c r="BJ837" s="13" t="str">
        <f>IF(AQ837="","",IF(AQ837=BJ$2,(SUMIF($BV$3:$BV837,BJ$2,$BW$3:$BW837)-SUMIF($BX$3:$BX837,BJ$2,$BY$3:$BY837))*AQ$1,""))</f>
        <v/>
      </c>
      <c r="BK837" s="13" t="str">
        <f>IF(AR837="","",IF(AR837=BK$2,(SUMIF($BV$3:$BV837,BK$2,$BW$3:$BW837)-SUMIF($BX$3:$BX837,BK$2,$BY$3:$BY837))*AR$1,""))</f>
        <v/>
      </c>
      <c r="BL837" s="13" t="str">
        <f>IF(AS837="","",IF(AS837=BL$2,(SUMIF($BV$3:$BV837,BL$2,$BW$3:$BW837)-SUMIF($BX$3:$BX837,BL$2,$BY$3:$BY837))*AS$1,""))</f>
        <v/>
      </c>
      <c r="BM837" s="13" t="str">
        <f>IF(AT837="","",IF(AT837=BM$2,(SUMIF($BV$3:$BV837,BM$2,$BW$3:$BW837)-SUMIF($BX$3:$BX837,BM$2,$BY$3:$BY837))*AT$1,""))</f>
        <v/>
      </c>
      <c r="BN837" s="13" t="str">
        <f>IF(AU837="","",IF(AU837=BN$2,(SUMIF($BV$3:$BV837,BN$2,$BW$3:$BW837)-SUMIF($BX$3:$BX837,BN$2,$BY$3:$BY837))*AU$1,""))</f>
        <v/>
      </c>
      <c r="BO837" s="13" t="str">
        <f>IF(AV837="","",IF(AV837=BO$2,(SUMIF($BV$3:$BV837,BO$2,$BW$3:$BW837)-SUMIF($BX$3:$BX837,BO$2,$BY$3:$BY837))*AV$1,""))</f>
        <v/>
      </c>
      <c r="BP837" s="69"/>
      <c r="BQ837" s="13" t="str">
        <f t="shared" si="507"/>
        <v/>
      </c>
      <c r="BR837" s="75" t="str">
        <f t="shared" si="493"/>
        <v/>
      </c>
      <c r="BS837" s="33" t="str">
        <f t="shared" si="494"/>
        <v/>
      </c>
      <c r="BT837" s="42" t="str">
        <f t="shared" si="495"/>
        <v/>
      </c>
      <c r="BU837" s="38" t="str">
        <f t="shared" si="496"/>
        <v/>
      </c>
      <c r="BV837" s="30" t="str">
        <f t="shared" si="477"/>
        <v/>
      </c>
      <c r="BW837" s="36" t="str">
        <f t="shared" si="478"/>
        <v/>
      </c>
      <c r="BX837" s="36" t="str">
        <f t="shared" si="479"/>
        <v/>
      </c>
      <c r="BY837" s="45" t="str">
        <f t="shared" si="480"/>
        <v/>
      </c>
      <c r="BZ837" s="12" t="str">
        <f t="shared" si="497"/>
        <v/>
      </c>
      <c r="CA837" s="47" t="str">
        <f t="shared" si="498"/>
        <v/>
      </c>
      <c r="CB837" s="32" t="str">
        <f t="shared" si="499"/>
        <v/>
      </c>
      <c r="CC837" s="32" t="str">
        <f t="shared" si="500"/>
        <v/>
      </c>
      <c r="CD837" s="32" t="str">
        <f t="shared" si="501"/>
        <v/>
      </c>
      <c r="CE837" s="48"/>
      <c r="CF837" s="32" t="str">
        <f t="shared" si="508"/>
        <v/>
      </c>
      <c r="CG837" s="32" t="str">
        <f t="shared" si="509"/>
        <v/>
      </c>
      <c r="CH837" s="48"/>
    </row>
    <row r="838" spans="2:86" ht="30" customHeight="1" x14ac:dyDescent="0.2">
      <c r="B838" s="155"/>
      <c r="C838" s="117"/>
      <c r="D838" s="53"/>
      <c r="E838" s="68"/>
      <c r="F838" s="54"/>
      <c r="G838" s="54"/>
      <c r="H838" s="55"/>
      <c r="I838" s="71"/>
      <c r="J838" s="73"/>
      <c r="K838" s="56"/>
      <c r="L838" s="76" t="str">
        <f t="shared" si="483"/>
        <v/>
      </c>
      <c r="M838" s="77" t="str">
        <f t="shared" si="502"/>
        <v/>
      </c>
      <c r="N838" s="130" t="str">
        <f t="shared" si="503"/>
        <v/>
      </c>
      <c r="O838" s="131" t="str">
        <f t="shared" si="488"/>
        <v/>
      </c>
      <c r="P838" s="131" t="str">
        <f t="shared" si="488"/>
        <v/>
      </c>
      <c r="Q838" s="131" t="str">
        <f t="shared" si="488"/>
        <v/>
      </c>
      <c r="R838" s="131" t="str">
        <f t="shared" si="488"/>
        <v/>
      </c>
      <c r="S838" s="131" t="str">
        <f t="shared" si="488"/>
        <v/>
      </c>
      <c r="T838" s="131" t="str">
        <f t="shared" si="488"/>
        <v/>
      </c>
      <c r="U838" s="131" t="str">
        <f t="shared" si="488"/>
        <v/>
      </c>
      <c r="V838" s="14"/>
      <c r="W838" s="17" t="str">
        <f>IF(C838="",IF(OR(AND($H838&lt;&gt;"",C838=""),AND($F837=$F838,$AK838&lt;&gt;""),COUNTA($H$3:$H$100002)&gt;COUNTA($H$3:$H838),$AE838&lt;&gt;""),W837,""),C838)</f>
        <v/>
      </c>
      <c r="X838" s="17" t="str">
        <f>IF(D838="",IF(OR(AND($H838&lt;&gt;"",D838=""),AND($F837=$F838,$AK838&lt;&gt;""),COUNTA($H$3:$H$100002)&gt;COUNTA($H$3:$H838),$AE838&lt;&gt;""),X837,""),D838)</f>
        <v/>
      </c>
      <c r="Y838" s="17" t="str">
        <f>IF(E838="",IF(OR(AND($H838&lt;&gt;"",E838=""),AND($F837=$F838,$AK838&lt;&gt;""),COUNTA($H$3:$H$100002)&gt;COUNTA($H$3:$H838),$AE838&lt;&gt;""),Y837,""),E838)</f>
        <v/>
      </c>
      <c r="Z838" s="27" t="str">
        <f t="shared" si="484"/>
        <v/>
      </c>
      <c r="AA838" s="2" t="str">
        <f>IF(F838="","",COUNTA($F$3:F838))</f>
        <v/>
      </c>
      <c r="AB838" s="3" t="str">
        <f>IF(F838="","",IFERROR(IF(F838&lt;&gt;"",IFERROR(INDEX(設定!$C$3:$C$303,MATCH(F838,設定!$C$3:$C$303,0),0),INDEX(設定!$C$3:$C$303,MATCH("*"&amp;F838&amp;"*",設定!$C$3:$C$303,0),0)),""),"エラー"))</f>
        <v/>
      </c>
      <c r="AC838" s="2" t="str">
        <f>IF(G838="","",COUNTA($G$3:G838))</f>
        <v/>
      </c>
      <c r="AD838" s="3" t="str">
        <f>IF(G838="","",IFERROR(IF(G838&lt;&gt;"",IFERROR(INDEX(設定!$C$3:$C$303,MATCH(G838,設定!$C$3:$C$303,0),0),INDEX(設定!$C$3:$C$303,MATCH("*"&amp;G838&amp;"*",設定!$C$3:$C$303,0),0)),""),"エラー"))</f>
        <v/>
      </c>
      <c r="AE838" s="3" t="str">
        <f>IFERROR(IF(AB838="",IF(AND(H838&lt;&gt;"",F838=""),INDEX(AB$3:AB838,MATCH(MAX(AA$3:AA838),AA$3:AA838,0),0),""),AB838),"")</f>
        <v/>
      </c>
      <c r="AF838" s="3" t="str">
        <f>IFERROR(IF(AD838="",IF(AND(H838&lt;&gt;"",G838=""),INDEX(AD$3:AD838,MATCH(MAX(AC$3:AC838),AC$3:AC838,0),0),""),AD838),"")</f>
        <v/>
      </c>
      <c r="AG838" s="2" t="str">
        <f>IF(AH838="","",IF(OR(AH838=AH837,AH838=AH839),IF(AND(E838="",AB838="",AG837&lt;&gt;""),MAX($AG$3:AG837),MAX($AG$3:AG837)+1),IF(AH837=AH838,AG837,MAX($AG$3:AG837)+1)))</f>
        <v/>
      </c>
      <c r="AH838" s="12" t="str">
        <f t="shared" si="504"/>
        <v/>
      </c>
      <c r="AI838" s="12" t="str">
        <f t="shared" ref="AI838:AI901" si="510">IF(AH838="","",AH838&amp;AG838)</f>
        <v/>
      </c>
      <c r="AJ838" s="13" t="str">
        <f t="shared" si="489"/>
        <v/>
      </c>
      <c r="AK838" s="13" t="str">
        <f t="shared" si="490"/>
        <v/>
      </c>
      <c r="AL838" s="13" t="str">
        <f>IF(OR(AJ838="",COUNTIF($AH$3:AH838,AH838)&lt;&gt;COUNTIF(AH$3:AH$100002,AH838)),"",SUMIF(AH$3:AH$100002,AH838,AJ$3:AJ$100002))</f>
        <v/>
      </c>
      <c r="AM838" s="13" t="str">
        <f>IF(OR(AK838="",COUNTIF($AH$3:AH838,AH838)&lt;&gt;COUNTIF(AH$3:AH$100002,AH838)),"",SUMIF(AH$3:AH$100002,AH838,AK$3:AK$100002))</f>
        <v/>
      </c>
      <c r="AO838" s="13" t="str">
        <f t="shared" si="505"/>
        <v/>
      </c>
      <c r="AP838" s="13" t="str">
        <f t="shared" si="505"/>
        <v/>
      </c>
      <c r="AQ838" s="13" t="str">
        <f t="shared" si="505"/>
        <v/>
      </c>
      <c r="AR838" s="13" t="str">
        <f t="shared" si="505"/>
        <v/>
      </c>
      <c r="AS838" s="13" t="str">
        <f t="shared" si="506"/>
        <v/>
      </c>
      <c r="AT838" s="13" t="str">
        <f t="shared" si="506"/>
        <v/>
      </c>
      <c r="AU838" s="13" t="str">
        <f t="shared" si="506"/>
        <v/>
      </c>
      <c r="AV838" s="13" t="str">
        <f t="shared" si="506"/>
        <v/>
      </c>
      <c r="AW838" s="86" t="str">
        <f t="shared" si="491"/>
        <v/>
      </c>
      <c r="AX838" s="59" t="str">
        <f t="shared" si="492"/>
        <v/>
      </c>
      <c r="AY838" s="63" t="str">
        <f>IF(OR($BR838="",BH838=""),"",COUNT($BR$3:$BR838))</f>
        <v/>
      </c>
      <c r="AZ838" s="13" t="str">
        <f>IF(OR($BR838="",BI838=""),"",COUNT($BR$3:$BR838))</f>
        <v/>
      </c>
      <c r="BA838" s="13" t="str">
        <f>IF(OR($BR838="",BJ838=""),"",COUNT($BR$3:$BR838))</f>
        <v/>
      </c>
      <c r="BB838" s="13" t="str">
        <f>IF(OR($BR838="",BK838=""),"",COUNT($BR$3:$BR838))</f>
        <v/>
      </c>
      <c r="BC838" s="13" t="str">
        <f>IF(OR($BR838="",BL838=""),"",COUNT($BR$3:$BR838))</f>
        <v/>
      </c>
      <c r="BD838" s="13" t="str">
        <f>IF(OR($BR838="",BM838=""),"",COUNT($BR$3:$BR838))</f>
        <v/>
      </c>
      <c r="BE838" s="13" t="str">
        <f>IF(OR($BR838="",BN838=""),"",COUNT($BR$3:$BR838))</f>
        <v/>
      </c>
      <c r="BF838" s="13" t="str">
        <f>IF(OR($BR838="",BO838=""),"",COUNT($BR$3:$BR838))</f>
        <v/>
      </c>
      <c r="BG838" s="66" t="str">
        <f>IF(Z838="","",COUNT($Z$3:Z838))</f>
        <v/>
      </c>
      <c r="BH838" s="13" t="str">
        <f>IF(AO838="","",IF(AO838=BH$2,(SUMIF($BV$3:$BV838,BH$2,$BW$3:$BW838)-SUMIF($BX$3:$BX838,BH$2,$BY$3:$BY838))*AO$1,""))</f>
        <v/>
      </c>
      <c r="BI838" s="13" t="str">
        <f>IF(AP838="","",IF(AP838=BI$2,(SUMIF($BV$3:$BV838,BI$2,$BW$3:$BW838)-SUMIF($BX$3:$BX838,BI$2,$BY$3:$BY838))*AP$1,""))</f>
        <v/>
      </c>
      <c r="BJ838" s="13" t="str">
        <f>IF(AQ838="","",IF(AQ838=BJ$2,(SUMIF($BV$3:$BV838,BJ$2,$BW$3:$BW838)-SUMIF($BX$3:$BX838,BJ$2,$BY$3:$BY838))*AQ$1,""))</f>
        <v/>
      </c>
      <c r="BK838" s="13" t="str">
        <f>IF(AR838="","",IF(AR838=BK$2,(SUMIF($BV$3:$BV838,BK$2,$BW$3:$BW838)-SUMIF($BX$3:$BX838,BK$2,$BY$3:$BY838))*AR$1,""))</f>
        <v/>
      </c>
      <c r="BL838" s="13" t="str">
        <f>IF(AS838="","",IF(AS838=BL$2,(SUMIF($BV$3:$BV838,BL$2,$BW$3:$BW838)-SUMIF($BX$3:$BX838,BL$2,$BY$3:$BY838))*AS$1,""))</f>
        <v/>
      </c>
      <c r="BM838" s="13" t="str">
        <f>IF(AT838="","",IF(AT838=BM$2,(SUMIF($BV$3:$BV838,BM$2,$BW$3:$BW838)-SUMIF($BX$3:$BX838,BM$2,$BY$3:$BY838))*AT$1,""))</f>
        <v/>
      </c>
      <c r="BN838" s="13" t="str">
        <f>IF(AU838="","",IF(AU838=BN$2,(SUMIF($BV$3:$BV838,BN$2,$BW$3:$BW838)-SUMIF($BX$3:$BX838,BN$2,$BY$3:$BY838))*AU$1,""))</f>
        <v/>
      </c>
      <c r="BO838" s="13" t="str">
        <f>IF(AV838="","",IF(AV838=BO$2,(SUMIF($BV$3:$BV838,BO$2,$BW$3:$BW838)-SUMIF($BX$3:$BX838,BO$2,$BY$3:$BY838))*AV$1,""))</f>
        <v/>
      </c>
      <c r="BP838" s="69"/>
      <c r="BQ838" s="13" t="str">
        <f t="shared" si="507"/>
        <v/>
      </c>
      <c r="BR838" s="75" t="str">
        <f t="shared" si="493"/>
        <v/>
      </c>
      <c r="BS838" s="33" t="str">
        <f t="shared" si="494"/>
        <v/>
      </c>
      <c r="BT838" s="42" t="str">
        <f t="shared" si="495"/>
        <v/>
      </c>
      <c r="BU838" s="38" t="str">
        <f t="shared" si="496"/>
        <v/>
      </c>
      <c r="BV838" s="30" t="str">
        <f t="shared" ref="BV838:BV901" si="511">IF(CA838="","",CA838)</f>
        <v/>
      </c>
      <c r="BW838" s="36" t="str">
        <f t="shared" ref="BW838:BW901" si="512">IF(CC838="",IF(CD838="","",CD838),CC838)</f>
        <v/>
      </c>
      <c r="BX838" s="36" t="str">
        <f t="shared" ref="BX838:BX901" si="513">IF(CB838="","",CB838)</f>
        <v/>
      </c>
      <c r="BY838" s="45" t="str">
        <f t="shared" ref="BY838:BY901" si="514">IF(CD838="",IF(CC838="","",CC838),CD838)</f>
        <v/>
      </c>
      <c r="BZ838" s="12" t="str">
        <f t="shared" si="497"/>
        <v/>
      </c>
      <c r="CA838" s="47" t="str">
        <f t="shared" si="498"/>
        <v/>
      </c>
      <c r="CB838" s="32" t="str">
        <f t="shared" si="499"/>
        <v/>
      </c>
      <c r="CC838" s="32" t="str">
        <f t="shared" si="500"/>
        <v/>
      </c>
      <c r="CD838" s="32" t="str">
        <f t="shared" si="501"/>
        <v/>
      </c>
      <c r="CE838" s="48"/>
      <c r="CF838" s="32" t="str">
        <f t="shared" si="508"/>
        <v/>
      </c>
      <c r="CG838" s="32" t="str">
        <f t="shared" si="509"/>
        <v/>
      </c>
      <c r="CH838" s="48"/>
    </row>
    <row r="839" spans="2:86" ht="30" customHeight="1" x14ac:dyDescent="0.2">
      <c r="B839" s="155"/>
      <c r="C839" s="117"/>
      <c r="D839" s="53"/>
      <c r="E839" s="68"/>
      <c r="F839" s="54"/>
      <c r="G839" s="54"/>
      <c r="H839" s="55"/>
      <c r="I839" s="71"/>
      <c r="J839" s="73"/>
      <c r="K839" s="56"/>
      <c r="L839" s="76" t="str">
        <f t="shared" si="483"/>
        <v/>
      </c>
      <c r="M839" s="77" t="str">
        <f t="shared" si="502"/>
        <v/>
      </c>
      <c r="N839" s="130" t="str">
        <f t="shared" si="503"/>
        <v/>
      </c>
      <c r="O839" s="131" t="str">
        <f t="shared" si="488"/>
        <v/>
      </c>
      <c r="P839" s="131" t="str">
        <f t="shared" si="488"/>
        <v/>
      </c>
      <c r="Q839" s="131" t="str">
        <f t="shared" si="488"/>
        <v/>
      </c>
      <c r="R839" s="131" t="str">
        <f t="shared" si="488"/>
        <v/>
      </c>
      <c r="S839" s="131" t="str">
        <f t="shared" si="488"/>
        <v/>
      </c>
      <c r="T839" s="131" t="str">
        <f t="shared" si="488"/>
        <v/>
      </c>
      <c r="U839" s="131" t="str">
        <f t="shared" si="488"/>
        <v/>
      </c>
      <c r="V839" s="14"/>
      <c r="W839" s="17" t="str">
        <f>IF(C839="",IF(OR(AND($H839&lt;&gt;"",C839=""),AND($F838=$F839,$AK839&lt;&gt;""),COUNTA($H$3:$H$100002)&gt;COUNTA($H$3:$H839),$AE839&lt;&gt;""),W838,""),C839)</f>
        <v/>
      </c>
      <c r="X839" s="17" t="str">
        <f>IF(D839="",IF(OR(AND($H839&lt;&gt;"",D839=""),AND($F838=$F839,$AK839&lt;&gt;""),COUNTA($H$3:$H$100002)&gt;COUNTA($H$3:$H839),$AE839&lt;&gt;""),X838,""),D839)</f>
        <v/>
      </c>
      <c r="Y839" s="17" t="str">
        <f>IF(E839="",IF(OR(AND($H839&lt;&gt;"",E839=""),AND($F838=$F839,$AK839&lt;&gt;""),COUNTA($H$3:$H$100002)&gt;COUNTA($H$3:$H839),$AE839&lt;&gt;""),Y838,""),E839)</f>
        <v/>
      </c>
      <c r="Z839" s="27" t="str">
        <f t="shared" si="484"/>
        <v/>
      </c>
      <c r="AA839" s="2" t="str">
        <f>IF(F839="","",COUNTA($F$3:F839))</f>
        <v/>
      </c>
      <c r="AB839" s="3" t="str">
        <f>IF(F839="","",IFERROR(IF(F839&lt;&gt;"",IFERROR(INDEX(設定!$C$3:$C$303,MATCH(F839,設定!$C$3:$C$303,0),0),INDEX(設定!$C$3:$C$303,MATCH("*"&amp;F839&amp;"*",設定!$C$3:$C$303,0),0)),""),"エラー"))</f>
        <v/>
      </c>
      <c r="AC839" s="2" t="str">
        <f>IF(G839="","",COUNTA($G$3:G839))</f>
        <v/>
      </c>
      <c r="AD839" s="3" t="str">
        <f>IF(G839="","",IFERROR(IF(G839&lt;&gt;"",IFERROR(INDEX(設定!$C$3:$C$303,MATCH(G839,設定!$C$3:$C$303,0),0),INDEX(設定!$C$3:$C$303,MATCH("*"&amp;G839&amp;"*",設定!$C$3:$C$303,0),0)),""),"エラー"))</f>
        <v/>
      </c>
      <c r="AE839" s="3" t="str">
        <f>IFERROR(IF(AB839="",IF(AND(H839&lt;&gt;"",F839=""),INDEX(AB$3:AB839,MATCH(MAX(AA$3:AA839),AA$3:AA839,0),0),""),AB839),"")</f>
        <v/>
      </c>
      <c r="AF839" s="3" t="str">
        <f>IFERROR(IF(AD839="",IF(AND(H839&lt;&gt;"",G839=""),INDEX(AD$3:AD839,MATCH(MAX(AC$3:AC839),AC$3:AC839,0),0),""),AD839),"")</f>
        <v/>
      </c>
      <c r="AG839" s="2" t="str">
        <f>IF(AH839="","",IF(OR(AH839=AH838,AH839=AH840),IF(AND(E839="",AB839="",AG838&lt;&gt;""),MAX($AG$3:AG838),MAX($AG$3:AG838)+1),IF(AH838=AH839,AG838,MAX($AG$3:AG838)+1)))</f>
        <v/>
      </c>
      <c r="AH839" s="12" t="str">
        <f t="shared" si="504"/>
        <v/>
      </c>
      <c r="AI839" s="12" t="str">
        <f t="shared" si="510"/>
        <v/>
      </c>
      <c r="AJ839" s="13" t="str">
        <f t="shared" si="489"/>
        <v/>
      </c>
      <c r="AK839" s="13" t="str">
        <f t="shared" si="490"/>
        <v/>
      </c>
      <c r="AL839" s="13" t="str">
        <f>IF(OR(AJ839="",COUNTIF($AH$3:AH839,AH839)&lt;&gt;COUNTIF(AH$3:AH$100002,AH839)),"",SUMIF(AH$3:AH$100002,AH839,AJ$3:AJ$100002))</f>
        <v/>
      </c>
      <c r="AM839" s="13" t="str">
        <f>IF(OR(AK839="",COUNTIF($AH$3:AH839,AH839)&lt;&gt;COUNTIF(AH$3:AH$100002,AH839)),"",SUMIF(AH$3:AH$100002,AH839,AK$3:AK$100002))</f>
        <v/>
      </c>
      <c r="AO839" s="13" t="str">
        <f t="shared" si="505"/>
        <v/>
      </c>
      <c r="AP839" s="13" t="str">
        <f t="shared" si="505"/>
        <v/>
      </c>
      <c r="AQ839" s="13" t="str">
        <f t="shared" si="505"/>
        <v/>
      </c>
      <c r="AR839" s="13" t="str">
        <f t="shared" si="505"/>
        <v/>
      </c>
      <c r="AS839" s="13" t="str">
        <f t="shared" si="506"/>
        <v/>
      </c>
      <c r="AT839" s="13" t="str">
        <f t="shared" si="506"/>
        <v/>
      </c>
      <c r="AU839" s="13" t="str">
        <f t="shared" si="506"/>
        <v/>
      </c>
      <c r="AV839" s="13" t="str">
        <f t="shared" si="506"/>
        <v/>
      </c>
      <c r="AW839" s="86" t="str">
        <f t="shared" si="491"/>
        <v/>
      </c>
      <c r="AX839" s="59" t="str">
        <f t="shared" si="492"/>
        <v/>
      </c>
      <c r="AY839" s="63" t="str">
        <f>IF(OR($BR839="",BH839=""),"",COUNT($BR$3:$BR839))</f>
        <v/>
      </c>
      <c r="AZ839" s="13" t="str">
        <f>IF(OR($BR839="",BI839=""),"",COUNT($BR$3:$BR839))</f>
        <v/>
      </c>
      <c r="BA839" s="13" t="str">
        <f>IF(OR($BR839="",BJ839=""),"",COUNT($BR$3:$BR839))</f>
        <v/>
      </c>
      <c r="BB839" s="13" t="str">
        <f>IF(OR($BR839="",BK839=""),"",COUNT($BR$3:$BR839))</f>
        <v/>
      </c>
      <c r="BC839" s="13" t="str">
        <f>IF(OR($BR839="",BL839=""),"",COUNT($BR$3:$BR839))</f>
        <v/>
      </c>
      <c r="BD839" s="13" t="str">
        <f>IF(OR($BR839="",BM839=""),"",COUNT($BR$3:$BR839))</f>
        <v/>
      </c>
      <c r="BE839" s="13" t="str">
        <f>IF(OR($BR839="",BN839=""),"",COUNT($BR$3:$BR839))</f>
        <v/>
      </c>
      <c r="BF839" s="13" t="str">
        <f>IF(OR($BR839="",BO839=""),"",COUNT($BR$3:$BR839))</f>
        <v/>
      </c>
      <c r="BG839" s="66" t="str">
        <f>IF(Z839="","",COUNT($Z$3:Z839))</f>
        <v/>
      </c>
      <c r="BH839" s="13" t="str">
        <f>IF(AO839="","",IF(AO839=BH$2,(SUMIF($BV$3:$BV839,BH$2,$BW$3:$BW839)-SUMIF($BX$3:$BX839,BH$2,$BY$3:$BY839))*AO$1,""))</f>
        <v/>
      </c>
      <c r="BI839" s="13" t="str">
        <f>IF(AP839="","",IF(AP839=BI$2,(SUMIF($BV$3:$BV839,BI$2,$BW$3:$BW839)-SUMIF($BX$3:$BX839,BI$2,$BY$3:$BY839))*AP$1,""))</f>
        <v/>
      </c>
      <c r="BJ839" s="13" t="str">
        <f>IF(AQ839="","",IF(AQ839=BJ$2,(SUMIF($BV$3:$BV839,BJ$2,$BW$3:$BW839)-SUMIF($BX$3:$BX839,BJ$2,$BY$3:$BY839))*AQ$1,""))</f>
        <v/>
      </c>
      <c r="BK839" s="13" t="str">
        <f>IF(AR839="","",IF(AR839=BK$2,(SUMIF($BV$3:$BV839,BK$2,$BW$3:$BW839)-SUMIF($BX$3:$BX839,BK$2,$BY$3:$BY839))*AR$1,""))</f>
        <v/>
      </c>
      <c r="BL839" s="13" t="str">
        <f>IF(AS839="","",IF(AS839=BL$2,(SUMIF($BV$3:$BV839,BL$2,$BW$3:$BW839)-SUMIF($BX$3:$BX839,BL$2,$BY$3:$BY839))*AS$1,""))</f>
        <v/>
      </c>
      <c r="BM839" s="13" t="str">
        <f>IF(AT839="","",IF(AT839=BM$2,(SUMIF($BV$3:$BV839,BM$2,$BW$3:$BW839)-SUMIF($BX$3:$BX839,BM$2,$BY$3:$BY839))*AT$1,""))</f>
        <v/>
      </c>
      <c r="BN839" s="13" t="str">
        <f>IF(AU839="","",IF(AU839=BN$2,(SUMIF($BV$3:$BV839,BN$2,$BW$3:$BW839)-SUMIF($BX$3:$BX839,BN$2,$BY$3:$BY839))*AU$1,""))</f>
        <v/>
      </c>
      <c r="BO839" s="13" t="str">
        <f>IF(AV839="","",IF(AV839=BO$2,(SUMIF($BV$3:$BV839,BO$2,$BW$3:$BW839)-SUMIF($BX$3:$BX839,BO$2,$BY$3:$BY839))*AV$1,""))</f>
        <v/>
      </c>
      <c r="BP839" s="69"/>
      <c r="BQ839" s="13" t="str">
        <f t="shared" si="507"/>
        <v/>
      </c>
      <c r="BR839" s="75" t="str">
        <f t="shared" si="493"/>
        <v/>
      </c>
      <c r="BS839" s="33" t="str">
        <f t="shared" si="494"/>
        <v/>
      </c>
      <c r="BT839" s="42" t="str">
        <f t="shared" si="495"/>
        <v/>
      </c>
      <c r="BU839" s="38" t="str">
        <f t="shared" si="496"/>
        <v/>
      </c>
      <c r="BV839" s="30" t="str">
        <f t="shared" si="511"/>
        <v/>
      </c>
      <c r="BW839" s="36" t="str">
        <f t="shared" si="512"/>
        <v/>
      </c>
      <c r="BX839" s="36" t="str">
        <f t="shared" si="513"/>
        <v/>
      </c>
      <c r="BY839" s="45" t="str">
        <f t="shared" si="514"/>
        <v/>
      </c>
      <c r="BZ839" s="12" t="str">
        <f t="shared" si="497"/>
        <v/>
      </c>
      <c r="CA839" s="47" t="str">
        <f t="shared" si="498"/>
        <v/>
      </c>
      <c r="CB839" s="32" t="str">
        <f t="shared" si="499"/>
        <v/>
      </c>
      <c r="CC839" s="32" t="str">
        <f t="shared" si="500"/>
        <v/>
      </c>
      <c r="CD839" s="32" t="str">
        <f t="shared" si="501"/>
        <v/>
      </c>
      <c r="CE839" s="48"/>
      <c r="CF839" s="32" t="str">
        <f t="shared" si="508"/>
        <v/>
      </c>
      <c r="CG839" s="32" t="str">
        <f t="shared" si="509"/>
        <v/>
      </c>
      <c r="CH839" s="48"/>
    </row>
    <row r="840" spans="2:86" ht="30" customHeight="1" x14ac:dyDescent="0.2">
      <c r="B840" s="155"/>
      <c r="C840" s="117"/>
      <c r="D840" s="53"/>
      <c r="E840" s="68"/>
      <c r="F840" s="54"/>
      <c r="G840" s="54"/>
      <c r="H840" s="55"/>
      <c r="I840" s="71"/>
      <c r="J840" s="73"/>
      <c r="K840" s="56"/>
      <c r="L840" s="76" t="str">
        <f t="shared" si="483"/>
        <v/>
      </c>
      <c r="M840" s="77" t="str">
        <f t="shared" si="502"/>
        <v/>
      </c>
      <c r="N840" s="130" t="str">
        <f t="shared" si="503"/>
        <v/>
      </c>
      <c r="O840" s="131" t="str">
        <f t="shared" si="488"/>
        <v/>
      </c>
      <c r="P840" s="131" t="str">
        <f t="shared" si="488"/>
        <v/>
      </c>
      <c r="Q840" s="131" t="str">
        <f t="shared" si="488"/>
        <v/>
      </c>
      <c r="R840" s="131" t="str">
        <f t="shared" si="488"/>
        <v/>
      </c>
      <c r="S840" s="131" t="str">
        <f t="shared" si="488"/>
        <v/>
      </c>
      <c r="T840" s="131" t="str">
        <f t="shared" si="488"/>
        <v/>
      </c>
      <c r="U840" s="131" t="str">
        <f t="shared" si="488"/>
        <v/>
      </c>
      <c r="V840" s="14"/>
      <c r="W840" s="17" t="str">
        <f>IF(C840="",IF(OR(AND($H840&lt;&gt;"",C840=""),AND($F839=$F840,$AK840&lt;&gt;""),COUNTA($H$3:$H$100002)&gt;COUNTA($H$3:$H840),$AE840&lt;&gt;""),W839,""),C840)</f>
        <v/>
      </c>
      <c r="X840" s="17" t="str">
        <f>IF(D840="",IF(OR(AND($H840&lt;&gt;"",D840=""),AND($F839=$F840,$AK840&lt;&gt;""),COUNTA($H$3:$H$100002)&gt;COUNTA($H$3:$H840),$AE840&lt;&gt;""),X839,""),D840)</f>
        <v/>
      </c>
      <c r="Y840" s="17" t="str">
        <f>IF(E840="",IF(OR(AND($H840&lt;&gt;"",E840=""),AND($F839=$F840,$AK840&lt;&gt;""),COUNTA($H$3:$H$100002)&gt;COUNTA($H$3:$H840),$AE840&lt;&gt;""),Y839,""),E840)</f>
        <v/>
      </c>
      <c r="Z840" s="27" t="str">
        <f t="shared" si="484"/>
        <v/>
      </c>
      <c r="AA840" s="2" t="str">
        <f>IF(F840="","",COUNTA($F$3:F840))</f>
        <v/>
      </c>
      <c r="AB840" s="3" t="str">
        <f>IF(F840="","",IFERROR(IF(F840&lt;&gt;"",IFERROR(INDEX(設定!$C$3:$C$303,MATCH(F840,設定!$C$3:$C$303,0),0),INDEX(設定!$C$3:$C$303,MATCH("*"&amp;F840&amp;"*",設定!$C$3:$C$303,0),0)),""),"エラー"))</f>
        <v/>
      </c>
      <c r="AC840" s="2" t="str">
        <f>IF(G840="","",COUNTA($G$3:G840))</f>
        <v/>
      </c>
      <c r="AD840" s="3" t="str">
        <f>IF(G840="","",IFERROR(IF(G840&lt;&gt;"",IFERROR(INDEX(設定!$C$3:$C$303,MATCH(G840,設定!$C$3:$C$303,0),0),INDEX(設定!$C$3:$C$303,MATCH("*"&amp;G840&amp;"*",設定!$C$3:$C$303,0),0)),""),"エラー"))</f>
        <v/>
      </c>
      <c r="AE840" s="3" t="str">
        <f>IFERROR(IF(AB840="",IF(AND(H840&lt;&gt;"",F840=""),INDEX(AB$3:AB840,MATCH(MAX(AA$3:AA840),AA$3:AA840,0),0),""),AB840),"")</f>
        <v/>
      </c>
      <c r="AF840" s="3" t="str">
        <f>IFERROR(IF(AD840="",IF(AND(H840&lt;&gt;"",G840=""),INDEX(AD$3:AD840,MATCH(MAX(AC$3:AC840),AC$3:AC840,0),0),""),AD840),"")</f>
        <v/>
      </c>
      <c r="AG840" s="2" t="str">
        <f>IF(AH840="","",IF(OR(AH840=AH839,AH840=AH841),IF(AND(E840="",AB840="",AG839&lt;&gt;""),MAX($AG$3:AG839),MAX($AG$3:AG839)+1),IF(AH839=AH840,AG839,MAX($AG$3:AG839)+1)))</f>
        <v/>
      </c>
      <c r="AH840" s="12" t="str">
        <f t="shared" si="504"/>
        <v/>
      </c>
      <c r="AI840" s="12" t="str">
        <f t="shared" si="510"/>
        <v/>
      </c>
      <c r="AJ840" s="13" t="str">
        <f t="shared" si="489"/>
        <v/>
      </c>
      <c r="AK840" s="13" t="str">
        <f t="shared" si="490"/>
        <v/>
      </c>
      <c r="AL840" s="13" t="str">
        <f>IF(OR(AJ840="",COUNTIF($AH$3:AH840,AH840)&lt;&gt;COUNTIF(AH$3:AH$100002,AH840)),"",SUMIF(AH$3:AH$100002,AH840,AJ$3:AJ$100002))</f>
        <v/>
      </c>
      <c r="AM840" s="13" t="str">
        <f>IF(OR(AK840="",COUNTIF($AH$3:AH840,AH840)&lt;&gt;COUNTIF(AH$3:AH$100002,AH840)),"",SUMIF(AH$3:AH$100002,AH840,AK$3:AK$100002))</f>
        <v/>
      </c>
      <c r="AO840" s="13" t="str">
        <f t="shared" si="505"/>
        <v/>
      </c>
      <c r="AP840" s="13" t="str">
        <f t="shared" si="505"/>
        <v/>
      </c>
      <c r="AQ840" s="13" t="str">
        <f t="shared" si="505"/>
        <v/>
      </c>
      <c r="AR840" s="13" t="str">
        <f t="shared" si="505"/>
        <v/>
      </c>
      <c r="AS840" s="13" t="str">
        <f t="shared" si="506"/>
        <v/>
      </c>
      <c r="AT840" s="13" t="str">
        <f t="shared" si="506"/>
        <v/>
      </c>
      <c r="AU840" s="13" t="str">
        <f t="shared" si="506"/>
        <v/>
      </c>
      <c r="AV840" s="13" t="str">
        <f t="shared" si="506"/>
        <v/>
      </c>
      <c r="AW840" s="86" t="str">
        <f t="shared" si="491"/>
        <v/>
      </c>
      <c r="AX840" s="59" t="str">
        <f t="shared" si="492"/>
        <v/>
      </c>
      <c r="AY840" s="63" t="str">
        <f>IF(OR($BR840="",BH840=""),"",COUNT($BR$3:$BR840))</f>
        <v/>
      </c>
      <c r="AZ840" s="13" t="str">
        <f>IF(OR($BR840="",BI840=""),"",COUNT($BR$3:$BR840))</f>
        <v/>
      </c>
      <c r="BA840" s="13" t="str">
        <f>IF(OR($BR840="",BJ840=""),"",COUNT($BR$3:$BR840))</f>
        <v/>
      </c>
      <c r="BB840" s="13" t="str">
        <f>IF(OR($BR840="",BK840=""),"",COUNT($BR$3:$BR840))</f>
        <v/>
      </c>
      <c r="BC840" s="13" t="str">
        <f>IF(OR($BR840="",BL840=""),"",COUNT($BR$3:$BR840))</f>
        <v/>
      </c>
      <c r="BD840" s="13" t="str">
        <f>IF(OR($BR840="",BM840=""),"",COUNT($BR$3:$BR840))</f>
        <v/>
      </c>
      <c r="BE840" s="13" t="str">
        <f>IF(OR($BR840="",BN840=""),"",COUNT($BR$3:$BR840))</f>
        <v/>
      </c>
      <c r="BF840" s="13" t="str">
        <f>IF(OR($BR840="",BO840=""),"",COUNT($BR$3:$BR840))</f>
        <v/>
      </c>
      <c r="BG840" s="66" t="str">
        <f>IF(Z840="","",COUNT($Z$3:Z840))</f>
        <v/>
      </c>
      <c r="BH840" s="13" t="str">
        <f>IF(AO840="","",IF(AO840=BH$2,(SUMIF($BV$3:$BV840,BH$2,$BW$3:$BW840)-SUMIF($BX$3:$BX840,BH$2,$BY$3:$BY840))*AO$1,""))</f>
        <v/>
      </c>
      <c r="BI840" s="13" t="str">
        <f>IF(AP840="","",IF(AP840=BI$2,(SUMIF($BV$3:$BV840,BI$2,$BW$3:$BW840)-SUMIF($BX$3:$BX840,BI$2,$BY$3:$BY840))*AP$1,""))</f>
        <v/>
      </c>
      <c r="BJ840" s="13" t="str">
        <f>IF(AQ840="","",IF(AQ840=BJ$2,(SUMIF($BV$3:$BV840,BJ$2,$BW$3:$BW840)-SUMIF($BX$3:$BX840,BJ$2,$BY$3:$BY840))*AQ$1,""))</f>
        <v/>
      </c>
      <c r="BK840" s="13" t="str">
        <f>IF(AR840="","",IF(AR840=BK$2,(SUMIF($BV$3:$BV840,BK$2,$BW$3:$BW840)-SUMIF($BX$3:$BX840,BK$2,$BY$3:$BY840))*AR$1,""))</f>
        <v/>
      </c>
      <c r="BL840" s="13" t="str">
        <f>IF(AS840="","",IF(AS840=BL$2,(SUMIF($BV$3:$BV840,BL$2,$BW$3:$BW840)-SUMIF($BX$3:$BX840,BL$2,$BY$3:$BY840))*AS$1,""))</f>
        <v/>
      </c>
      <c r="BM840" s="13" t="str">
        <f>IF(AT840="","",IF(AT840=BM$2,(SUMIF($BV$3:$BV840,BM$2,$BW$3:$BW840)-SUMIF($BX$3:$BX840,BM$2,$BY$3:$BY840))*AT$1,""))</f>
        <v/>
      </c>
      <c r="BN840" s="13" t="str">
        <f>IF(AU840="","",IF(AU840=BN$2,(SUMIF($BV$3:$BV840,BN$2,$BW$3:$BW840)-SUMIF($BX$3:$BX840,BN$2,$BY$3:$BY840))*AU$1,""))</f>
        <v/>
      </c>
      <c r="BO840" s="13" t="str">
        <f>IF(AV840="","",IF(AV840=BO$2,(SUMIF($BV$3:$BV840,BO$2,$BW$3:$BW840)-SUMIF($BX$3:$BX840,BO$2,$BY$3:$BY840))*AV$1,""))</f>
        <v/>
      </c>
      <c r="BP840" s="69"/>
      <c r="BQ840" s="13" t="str">
        <f t="shared" si="507"/>
        <v/>
      </c>
      <c r="BR840" s="75" t="str">
        <f t="shared" si="493"/>
        <v/>
      </c>
      <c r="BS840" s="33" t="str">
        <f t="shared" si="494"/>
        <v/>
      </c>
      <c r="BT840" s="42" t="str">
        <f t="shared" si="495"/>
        <v/>
      </c>
      <c r="BU840" s="38" t="str">
        <f t="shared" si="496"/>
        <v/>
      </c>
      <c r="BV840" s="30" t="str">
        <f t="shared" si="511"/>
        <v/>
      </c>
      <c r="BW840" s="36" t="str">
        <f t="shared" si="512"/>
        <v/>
      </c>
      <c r="BX840" s="36" t="str">
        <f t="shared" si="513"/>
        <v/>
      </c>
      <c r="BY840" s="45" t="str">
        <f t="shared" si="514"/>
        <v/>
      </c>
      <c r="BZ840" s="12" t="str">
        <f t="shared" si="497"/>
        <v/>
      </c>
      <c r="CA840" s="47" t="str">
        <f t="shared" si="498"/>
        <v/>
      </c>
      <c r="CB840" s="32" t="str">
        <f t="shared" si="499"/>
        <v/>
      </c>
      <c r="CC840" s="32" t="str">
        <f t="shared" si="500"/>
        <v/>
      </c>
      <c r="CD840" s="32" t="str">
        <f t="shared" si="501"/>
        <v/>
      </c>
      <c r="CE840" s="48"/>
      <c r="CF840" s="32" t="str">
        <f t="shared" si="508"/>
        <v/>
      </c>
      <c r="CG840" s="32" t="str">
        <f t="shared" si="509"/>
        <v/>
      </c>
      <c r="CH840" s="48"/>
    </row>
    <row r="841" spans="2:86" ht="30" customHeight="1" x14ac:dyDescent="0.2">
      <c r="B841" s="155"/>
      <c r="C841" s="117"/>
      <c r="D841" s="53"/>
      <c r="E841" s="68"/>
      <c r="F841" s="54"/>
      <c r="G841" s="54"/>
      <c r="H841" s="55"/>
      <c r="I841" s="71"/>
      <c r="J841" s="73"/>
      <c r="K841" s="56"/>
      <c r="L841" s="76" t="str">
        <f t="shared" si="483"/>
        <v/>
      </c>
      <c r="M841" s="77" t="str">
        <f t="shared" si="502"/>
        <v/>
      </c>
      <c r="N841" s="130" t="str">
        <f t="shared" si="503"/>
        <v/>
      </c>
      <c r="O841" s="131" t="str">
        <f t="shared" si="488"/>
        <v/>
      </c>
      <c r="P841" s="131" t="str">
        <f t="shared" si="488"/>
        <v/>
      </c>
      <c r="Q841" s="131" t="str">
        <f t="shared" si="488"/>
        <v/>
      </c>
      <c r="R841" s="131" t="str">
        <f t="shared" si="488"/>
        <v/>
      </c>
      <c r="S841" s="131" t="str">
        <f t="shared" si="488"/>
        <v/>
      </c>
      <c r="T841" s="131" t="str">
        <f t="shared" si="488"/>
        <v/>
      </c>
      <c r="U841" s="131" t="str">
        <f t="shared" si="488"/>
        <v/>
      </c>
      <c r="V841" s="14"/>
      <c r="W841" s="17" t="str">
        <f>IF(C841="",IF(OR(AND($H841&lt;&gt;"",C841=""),AND($F840=$F841,$AK841&lt;&gt;""),COUNTA($H$3:$H$100002)&gt;COUNTA($H$3:$H841),$AE841&lt;&gt;""),W840,""),C841)</f>
        <v/>
      </c>
      <c r="X841" s="17" t="str">
        <f>IF(D841="",IF(OR(AND($H841&lt;&gt;"",D841=""),AND($F840=$F841,$AK841&lt;&gt;""),COUNTA($H$3:$H$100002)&gt;COUNTA($H$3:$H841),$AE841&lt;&gt;""),X840,""),D841)</f>
        <v/>
      </c>
      <c r="Y841" s="17" t="str">
        <f>IF(E841="",IF(OR(AND($H841&lt;&gt;"",E841=""),AND($F840=$F841,$AK841&lt;&gt;""),COUNTA($H$3:$H$100002)&gt;COUNTA($H$3:$H841),$AE841&lt;&gt;""),Y840,""),E841)</f>
        <v/>
      </c>
      <c r="Z841" s="27" t="str">
        <f t="shared" si="484"/>
        <v/>
      </c>
      <c r="AA841" s="2" t="str">
        <f>IF(F841="","",COUNTA($F$3:F841))</f>
        <v/>
      </c>
      <c r="AB841" s="3" t="str">
        <f>IF(F841="","",IFERROR(IF(F841&lt;&gt;"",IFERROR(INDEX(設定!$C$3:$C$303,MATCH(F841,設定!$C$3:$C$303,0),0),INDEX(設定!$C$3:$C$303,MATCH("*"&amp;F841&amp;"*",設定!$C$3:$C$303,0),0)),""),"エラー"))</f>
        <v/>
      </c>
      <c r="AC841" s="2" t="str">
        <f>IF(G841="","",COUNTA($G$3:G841))</f>
        <v/>
      </c>
      <c r="AD841" s="3" t="str">
        <f>IF(G841="","",IFERROR(IF(G841&lt;&gt;"",IFERROR(INDEX(設定!$C$3:$C$303,MATCH(G841,設定!$C$3:$C$303,0),0),INDEX(設定!$C$3:$C$303,MATCH("*"&amp;G841&amp;"*",設定!$C$3:$C$303,0),0)),""),"エラー"))</f>
        <v/>
      </c>
      <c r="AE841" s="3" t="str">
        <f>IFERROR(IF(AB841="",IF(AND(H841&lt;&gt;"",F841=""),INDEX(AB$3:AB841,MATCH(MAX(AA$3:AA841),AA$3:AA841,0),0),""),AB841),"")</f>
        <v/>
      </c>
      <c r="AF841" s="3" t="str">
        <f>IFERROR(IF(AD841="",IF(AND(H841&lt;&gt;"",G841=""),INDEX(AD$3:AD841,MATCH(MAX(AC$3:AC841),AC$3:AC841,0),0),""),AD841),"")</f>
        <v/>
      </c>
      <c r="AG841" s="2" t="str">
        <f>IF(AH841="","",IF(OR(AH841=AH840,AH841=AH842),IF(AND(E841="",AB841="",AG840&lt;&gt;""),MAX($AG$3:AG840),MAX($AG$3:AG840)+1),IF(AH840=AH841,AG840,MAX($AG$3:AG840)+1)))</f>
        <v/>
      </c>
      <c r="AH841" s="12" t="str">
        <f t="shared" si="504"/>
        <v/>
      </c>
      <c r="AI841" s="12" t="str">
        <f t="shared" si="510"/>
        <v/>
      </c>
      <c r="AJ841" s="13" t="str">
        <f t="shared" si="489"/>
        <v/>
      </c>
      <c r="AK841" s="13" t="str">
        <f t="shared" si="490"/>
        <v/>
      </c>
      <c r="AL841" s="13" t="str">
        <f>IF(OR(AJ841="",COUNTIF($AH$3:AH841,AH841)&lt;&gt;COUNTIF(AH$3:AH$100002,AH841)),"",SUMIF(AH$3:AH$100002,AH841,AJ$3:AJ$100002))</f>
        <v/>
      </c>
      <c r="AM841" s="13" t="str">
        <f>IF(OR(AK841="",COUNTIF($AH$3:AH841,AH841)&lt;&gt;COUNTIF(AH$3:AH$100002,AH841)),"",SUMIF(AH$3:AH$100002,AH841,AK$3:AK$100002))</f>
        <v/>
      </c>
      <c r="AO841" s="13" t="str">
        <f t="shared" si="505"/>
        <v/>
      </c>
      <c r="AP841" s="13" t="str">
        <f t="shared" si="505"/>
        <v/>
      </c>
      <c r="AQ841" s="13" t="str">
        <f t="shared" si="505"/>
        <v/>
      </c>
      <c r="AR841" s="13" t="str">
        <f t="shared" si="505"/>
        <v/>
      </c>
      <c r="AS841" s="13" t="str">
        <f t="shared" si="506"/>
        <v/>
      </c>
      <c r="AT841" s="13" t="str">
        <f t="shared" si="506"/>
        <v/>
      </c>
      <c r="AU841" s="13" t="str">
        <f t="shared" si="506"/>
        <v/>
      </c>
      <c r="AV841" s="13" t="str">
        <f t="shared" si="506"/>
        <v/>
      </c>
      <c r="AW841" s="86" t="str">
        <f t="shared" si="491"/>
        <v/>
      </c>
      <c r="AX841" s="59" t="str">
        <f t="shared" si="492"/>
        <v/>
      </c>
      <c r="AY841" s="63" t="str">
        <f>IF(OR($BR841="",BH841=""),"",COUNT($BR$3:$BR841))</f>
        <v/>
      </c>
      <c r="AZ841" s="13" t="str">
        <f>IF(OR($BR841="",BI841=""),"",COUNT($BR$3:$BR841))</f>
        <v/>
      </c>
      <c r="BA841" s="13" t="str">
        <f>IF(OR($BR841="",BJ841=""),"",COUNT($BR$3:$BR841))</f>
        <v/>
      </c>
      <c r="BB841" s="13" t="str">
        <f>IF(OR($BR841="",BK841=""),"",COUNT($BR$3:$BR841))</f>
        <v/>
      </c>
      <c r="BC841" s="13" t="str">
        <f>IF(OR($BR841="",BL841=""),"",COUNT($BR$3:$BR841))</f>
        <v/>
      </c>
      <c r="BD841" s="13" t="str">
        <f>IF(OR($BR841="",BM841=""),"",COUNT($BR$3:$BR841))</f>
        <v/>
      </c>
      <c r="BE841" s="13" t="str">
        <f>IF(OR($BR841="",BN841=""),"",COUNT($BR$3:$BR841))</f>
        <v/>
      </c>
      <c r="BF841" s="13" t="str">
        <f>IF(OR($BR841="",BO841=""),"",COUNT($BR$3:$BR841))</f>
        <v/>
      </c>
      <c r="BG841" s="66" t="str">
        <f>IF(Z841="","",COUNT($Z$3:Z841))</f>
        <v/>
      </c>
      <c r="BH841" s="13" t="str">
        <f>IF(AO841="","",IF(AO841=BH$2,(SUMIF($BV$3:$BV841,BH$2,$BW$3:$BW841)-SUMIF($BX$3:$BX841,BH$2,$BY$3:$BY841))*AO$1,""))</f>
        <v/>
      </c>
      <c r="BI841" s="13" t="str">
        <f>IF(AP841="","",IF(AP841=BI$2,(SUMIF($BV$3:$BV841,BI$2,$BW$3:$BW841)-SUMIF($BX$3:$BX841,BI$2,$BY$3:$BY841))*AP$1,""))</f>
        <v/>
      </c>
      <c r="BJ841" s="13" t="str">
        <f>IF(AQ841="","",IF(AQ841=BJ$2,(SUMIF($BV$3:$BV841,BJ$2,$BW$3:$BW841)-SUMIF($BX$3:$BX841,BJ$2,$BY$3:$BY841))*AQ$1,""))</f>
        <v/>
      </c>
      <c r="BK841" s="13" t="str">
        <f>IF(AR841="","",IF(AR841=BK$2,(SUMIF($BV$3:$BV841,BK$2,$BW$3:$BW841)-SUMIF($BX$3:$BX841,BK$2,$BY$3:$BY841))*AR$1,""))</f>
        <v/>
      </c>
      <c r="BL841" s="13" t="str">
        <f>IF(AS841="","",IF(AS841=BL$2,(SUMIF($BV$3:$BV841,BL$2,$BW$3:$BW841)-SUMIF($BX$3:$BX841,BL$2,$BY$3:$BY841))*AS$1,""))</f>
        <v/>
      </c>
      <c r="BM841" s="13" t="str">
        <f>IF(AT841="","",IF(AT841=BM$2,(SUMIF($BV$3:$BV841,BM$2,$BW$3:$BW841)-SUMIF($BX$3:$BX841,BM$2,$BY$3:$BY841))*AT$1,""))</f>
        <v/>
      </c>
      <c r="BN841" s="13" t="str">
        <f>IF(AU841="","",IF(AU841=BN$2,(SUMIF($BV$3:$BV841,BN$2,$BW$3:$BW841)-SUMIF($BX$3:$BX841,BN$2,$BY$3:$BY841))*AU$1,""))</f>
        <v/>
      </c>
      <c r="BO841" s="13" t="str">
        <f>IF(AV841="","",IF(AV841=BO$2,(SUMIF($BV$3:$BV841,BO$2,$BW$3:$BW841)-SUMIF($BX$3:$BX841,BO$2,$BY$3:$BY841))*AV$1,""))</f>
        <v/>
      </c>
      <c r="BP841" s="69"/>
      <c r="BQ841" s="13" t="str">
        <f t="shared" si="507"/>
        <v/>
      </c>
      <c r="BR841" s="75" t="str">
        <f t="shared" si="493"/>
        <v/>
      </c>
      <c r="BS841" s="33" t="str">
        <f t="shared" si="494"/>
        <v/>
      </c>
      <c r="BT841" s="42" t="str">
        <f t="shared" si="495"/>
        <v/>
      </c>
      <c r="BU841" s="38" t="str">
        <f t="shared" si="496"/>
        <v/>
      </c>
      <c r="BV841" s="30" t="str">
        <f t="shared" si="511"/>
        <v/>
      </c>
      <c r="BW841" s="36" t="str">
        <f t="shared" si="512"/>
        <v/>
      </c>
      <c r="BX841" s="36" t="str">
        <f t="shared" si="513"/>
        <v/>
      </c>
      <c r="BY841" s="45" t="str">
        <f t="shared" si="514"/>
        <v/>
      </c>
      <c r="BZ841" s="12" t="str">
        <f t="shared" si="497"/>
        <v/>
      </c>
      <c r="CA841" s="47" t="str">
        <f t="shared" si="498"/>
        <v/>
      </c>
      <c r="CB841" s="32" t="str">
        <f t="shared" si="499"/>
        <v/>
      </c>
      <c r="CC841" s="32" t="str">
        <f t="shared" si="500"/>
        <v/>
      </c>
      <c r="CD841" s="32" t="str">
        <f t="shared" si="501"/>
        <v/>
      </c>
      <c r="CE841" s="48"/>
      <c r="CF841" s="32" t="str">
        <f t="shared" si="508"/>
        <v/>
      </c>
      <c r="CG841" s="32" t="str">
        <f t="shared" si="509"/>
        <v/>
      </c>
      <c r="CH841" s="48"/>
    </row>
    <row r="842" spans="2:86" ht="30" customHeight="1" x14ac:dyDescent="0.2">
      <c r="B842" s="155"/>
      <c r="C842" s="117"/>
      <c r="D842" s="53"/>
      <c r="E842" s="68"/>
      <c r="F842" s="54"/>
      <c r="G842" s="54"/>
      <c r="H842" s="55"/>
      <c r="I842" s="71"/>
      <c r="J842" s="73"/>
      <c r="K842" s="56"/>
      <c r="L842" s="76" t="str">
        <f t="shared" si="483"/>
        <v/>
      </c>
      <c r="M842" s="77" t="str">
        <f t="shared" si="502"/>
        <v/>
      </c>
      <c r="N842" s="130" t="str">
        <f t="shared" si="503"/>
        <v/>
      </c>
      <c r="O842" s="131" t="str">
        <f t="shared" si="488"/>
        <v/>
      </c>
      <c r="P842" s="131" t="str">
        <f t="shared" si="488"/>
        <v/>
      </c>
      <c r="Q842" s="131" t="str">
        <f t="shared" si="488"/>
        <v/>
      </c>
      <c r="R842" s="131" t="str">
        <f t="shared" si="488"/>
        <v/>
      </c>
      <c r="S842" s="131" t="str">
        <f t="shared" si="488"/>
        <v/>
      </c>
      <c r="T842" s="131" t="str">
        <f t="shared" si="488"/>
        <v/>
      </c>
      <c r="U842" s="131" t="str">
        <f t="shared" si="488"/>
        <v/>
      </c>
      <c r="V842" s="14"/>
      <c r="W842" s="17" t="str">
        <f>IF(C842="",IF(OR(AND($H842&lt;&gt;"",C842=""),AND($F841=$F842,$AK842&lt;&gt;""),COUNTA($H$3:$H$100002)&gt;COUNTA($H$3:$H842),$AE842&lt;&gt;""),W841,""),C842)</f>
        <v/>
      </c>
      <c r="X842" s="17" t="str">
        <f>IF(D842="",IF(OR(AND($H842&lt;&gt;"",D842=""),AND($F841=$F842,$AK842&lt;&gt;""),COUNTA($H$3:$H$100002)&gt;COUNTA($H$3:$H842),$AE842&lt;&gt;""),X841,""),D842)</f>
        <v/>
      </c>
      <c r="Y842" s="17" t="str">
        <f>IF(E842="",IF(OR(AND($H842&lt;&gt;"",E842=""),AND($F841=$F842,$AK842&lt;&gt;""),COUNTA($H$3:$H$100002)&gt;COUNTA($H$3:$H842),$AE842&lt;&gt;""),Y841,""),E842)</f>
        <v/>
      </c>
      <c r="Z842" s="27" t="str">
        <f t="shared" si="484"/>
        <v/>
      </c>
      <c r="AA842" s="2" t="str">
        <f>IF(F842="","",COUNTA($F$3:F842))</f>
        <v/>
      </c>
      <c r="AB842" s="3" t="str">
        <f>IF(F842="","",IFERROR(IF(F842&lt;&gt;"",IFERROR(INDEX(設定!$C$3:$C$303,MATCH(F842,設定!$C$3:$C$303,0),0),INDEX(設定!$C$3:$C$303,MATCH("*"&amp;F842&amp;"*",設定!$C$3:$C$303,0),0)),""),"エラー"))</f>
        <v/>
      </c>
      <c r="AC842" s="2" t="str">
        <f>IF(G842="","",COUNTA($G$3:G842))</f>
        <v/>
      </c>
      <c r="AD842" s="3" t="str">
        <f>IF(G842="","",IFERROR(IF(G842&lt;&gt;"",IFERROR(INDEX(設定!$C$3:$C$303,MATCH(G842,設定!$C$3:$C$303,0),0),INDEX(設定!$C$3:$C$303,MATCH("*"&amp;G842&amp;"*",設定!$C$3:$C$303,0),0)),""),"エラー"))</f>
        <v/>
      </c>
      <c r="AE842" s="3" t="str">
        <f>IFERROR(IF(AB842="",IF(AND(H842&lt;&gt;"",F842=""),INDEX(AB$3:AB842,MATCH(MAX(AA$3:AA842),AA$3:AA842,0),0),""),AB842),"")</f>
        <v/>
      </c>
      <c r="AF842" s="3" t="str">
        <f>IFERROR(IF(AD842="",IF(AND(H842&lt;&gt;"",G842=""),INDEX(AD$3:AD842,MATCH(MAX(AC$3:AC842),AC$3:AC842,0),0),""),AD842),"")</f>
        <v/>
      </c>
      <c r="AG842" s="2" t="str">
        <f>IF(AH842="","",IF(OR(AH842=AH841,AH842=AH843),IF(AND(E842="",AB842="",AG841&lt;&gt;""),MAX($AG$3:AG841),MAX($AG$3:AG841)+1),IF(AH841=AH842,AG841,MAX($AG$3:AG841)+1)))</f>
        <v/>
      </c>
      <c r="AH842" s="12" t="str">
        <f t="shared" si="504"/>
        <v/>
      </c>
      <c r="AI842" s="12" t="str">
        <f t="shared" si="510"/>
        <v/>
      </c>
      <c r="AJ842" s="13" t="str">
        <f t="shared" si="489"/>
        <v/>
      </c>
      <c r="AK842" s="13" t="str">
        <f t="shared" si="490"/>
        <v/>
      </c>
      <c r="AL842" s="13" t="str">
        <f>IF(OR(AJ842="",COUNTIF($AH$3:AH842,AH842)&lt;&gt;COUNTIF(AH$3:AH$100002,AH842)),"",SUMIF(AH$3:AH$100002,AH842,AJ$3:AJ$100002))</f>
        <v/>
      </c>
      <c r="AM842" s="13" t="str">
        <f>IF(OR(AK842="",COUNTIF($AH$3:AH842,AH842)&lt;&gt;COUNTIF(AH$3:AH$100002,AH842)),"",SUMIF(AH$3:AH$100002,AH842,AK$3:AK$100002))</f>
        <v/>
      </c>
      <c r="AO842" s="13" t="str">
        <f t="shared" si="505"/>
        <v/>
      </c>
      <c r="AP842" s="13" t="str">
        <f t="shared" si="505"/>
        <v/>
      </c>
      <c r="AQ842" s="13" t="str">
        <f t="shared" si="505"/>
        <v/>
      </c>
      <c r="AR842" s="13" t="str">
        <f t="shared" si="505"/>
        <v/>
      </c>
      <c r="AS842" s="13" t="str">
        <f t="shared" si="506"/>
        <v/>
      </c>
      <c r="AT842" s="13" t="str">
        <f t="shared" si="506"/>
        <v/>
      </c>
      <c r="AU842" s="13" t="str">
        <f t="shared" si="506"/>
        <v/>
      </c>
      <c r="AV842" s="13" t="str">
        <f t="shared" si="506"/>
        <v/>
      </c>
      <c r="AW842" s="86" t="str">
        <f t="shared" si="491"/>
        <v/>
      </c>
      <c r="AX842" s="59" t="str">
        <f t="shared" si="492"/>
        <v/>
      </c>
      <c r="AY842" s="63" t="str">
        <f>IF(OR($BR842="",BH842=""),"",COUNT($BR$3:$BR842))</f>
        <v/>
      </c>
      <c r="AZ842" s="13" t="str">
        <f>IF(OR($BR842="",BI842=""),"",COUNT($BR$3:$BR842))</f>
        <v/>
      </c>
      <c r="BA842" s="13" t="str">
        <f>IF(OR($BR842="",BJ842=""),"",COUNT($BR$3:$BR842))</f>
        <v/>
      </c>
      <c r="BB842" s="13" t="str">
        <f>IF(OR($BR842="",BK842=""),"",COUNT($BR$3:$BR842))</f>
        <v/>
      </c>
      <c r="BC842" s="13" t="str">
        <f>IF(OR($BR842="",BL842=""),"",COUNT($BR$3:$BR842))</f>
        <v/>
      </c>
      <c r="BD842" s="13" t="str">
        <f>IF(OR($BR842="",BM842=""),"",COUNT($BR$3:$BR842))</f>
        <v/>
      </c>
      <c r="BE842" s="13" t="str">
        <f>IF(OR($BR842="",BN842=""),"",COUNT($BR$3:$BR842))</f>
        <v/>
      </c>
      <c r="BF842" s="13" t="str">
        <f>IF(OR($BR842="",BO842=""),"",COUNT($BR$3:$BR842))</f>
        <v/>
      </c>
      <c r="BG842" s="66" t="str">
        <f>IF(Z842="","",COUNT($Z$3:Z842))</f>
        <v/>
      </c>
      <c r="BH842" s="13" t="str">
        <f>IF(AO842="","",IF(AO842=BH$2,(SUMIF($BV$3:$BV842,BH$2,$BW$3:$BW842)-SUMIF($BX$3:$BX842,BH$2,$BY$3:$BY842))*AO$1,""))</f>
        <v/>
      </c>
      <c r="BI842" s="13" t="str">
        <f>IF(AP842="","",IF(AP842=BI$2,(SUMIF($BV$3:$BV842,BI$2,$BW$3:$BW842)-SUMIF($BX$3:$BX842,BI$2,$BY$3:$BY842))*AP$1,""))</f>
        <v/>
      </c>
      <c r="BJ842" s="13" t="str">
        <f>IF(AQ842="","",IF(AQ842=BJ$2,(SUMIF($BV$3:$BV842,BJ$2,$BW$3:$BW842)-SUMIF($BX$3:$BX842,BJ$2,$BY$3:$BY842))*AQ$1,""))</f>
        <v/>
      </c>
      <c r="BK842" s="13" t="str">
        <f>IF(AR842="","",IF(AR842=BK$2,(SUMIF($BV$3:$BV842,BK$2,$BW$3:$BW842)-SUMIF($BX$3:$BX842,BK$2,$BY$3:$BY842))*AR$1,""))</f>
        <v/>
      </c>
      <c r="BL842" s="13" t="str">
        <f>IF(AS842="","",IF(AS842=BL$2,(SUMIF($BV$3:$BV842,BL$2,$BW$3:$BW842)-SUMIF($BX$3:$BX842,BL$2,$BY$3:$BY842))*AS$1,""))</f>
        <v/>
      </c>
      <c r="BM842" s="13" t="str">
        <f>IF(AT842="","",IF(AT842=BM$2,(SUMIF($BV$3:$BV842,BM$2,$BW$3:$BW842)-SUMIF($BX$3:$BX842,BM$2,$BY$3:$BY842))*AT$1,""))</f>
        <v/>
      </c>
      <c r="BN842" s="13" t="str">
        <f>IF(AU842="","",IF(AU842=BN$2,(SUMIF($BV$3:$BV842,BN$2,$BW$3:$BW842)-SUMIF($BX$3:$BX842,BN$2,$BY$3:$BY842))*AU$1,""))</f>
        <v/>
      </c>
      <c r="BO842" s="13" t="str">
        <f>IF(AV842="","",IF(AV842=BO$2,(SUMIF($BV$3:$BV842,BO$2,$BW$3:$BW842)-SUMIF($BX$3:$BX842,BO$2,$BY$3:$BY842))*AV$1,""))</f>
        <v/>
      </c>
      <c r="BP842" s="69"/>
      <c r="BQ842" s="13" t="str">
        <f t="shared" si="507"/>
        <v/>
      </c>
      <c r="BR842" s="75" t="str">
        <f t="shared" si="493"/>
        <v/>
      </c>
      <c r="BS842" s="33" t="str">
        <f t="shared" si="494"/>
        <v/>
      </c>
      <c r="BT842" s="42" t="str">
        <f t="shared" si="495"/>
        <v/>
      </c>
      <c r="BU842" s="38" t="str">
        <f t="shared" si="496"/>
        <v/>
      </c>
      <c r="BV842" s="30" t="str">
        <f t="shared" si="511"/>
        <v/>
      </c>
      <c r="BW842" s="36" t="str">
        <f t="shared" si="512"/>
        <v/>
      </c>
      <c r="BX842" s="36" t="str">
        <f t="shared" si="513"/>
        <v/>
      </c>
      <c r="BY842" s="45" t="str">
        <f t="shared" si="514"/>
        <v/>
      </c>
      <c r="BZ842" s="12" t="str">
        <f t="shared" si="497"/>
        <v/>
      </c>
      <c r="CA842" s="47" t="str">
        <f t="shared" si="498"/>
        <v/>
      </c>
      <c r="CB842" s="32" t="str">
        <f t="shared" si="499"/>
        <v/>
      </c>
      <c r="CC842" s="32" t="str">
        <f t="shared" si="500"/>
        <v/>
      </c>
      <c r="CD842" s="32" t="str">
        <f t="shared" si="501"/>
        <v/>
      </c>
      <c r="CE842" s="48"/>
      <c r="CF842" s="32" t="str">
        <f t="shared" si="508"/>
        <v/>
      </c>
      <c r="CG842" s="32" t="str">
        <f t="shared" si="509"/>
        <v/>
      </c>
      <c r="CH842" s="48"/>
    </row>
    <row r="843" spans="2:86" ht="30" customHeight="1" x14ac:dyDescent="0.2">
      <c r="B843" s="155"/>
      <c r="C843" s="117"/>
      <c r="D843" s="53"/>
      <c r="E843" s="68"/>
      <c r="F843" s="54"/>
      <c r="G843" s="54"/>
      <c r="H843" s="55"/>
      <c r="I843" s="71"/>
      <c r="J843" s="73"/>
      <c r="K843" s="56"/>
      <c r="L843" s="76" t="str">
        <f t="shared" si="483"/>
        <v/>
      </c>
      <c r="M843" s="77" t="str">
        <f t="shared" si="502"/>
        <v/>
      </c>
      <c r="N843" s="130" t="str">
        <f t="shared" si="503"/>
        <v/>
      </c>
      <c r="O843" s="131" t="str">
        <f t="shared" ref="O843:U852" si="515">IFERROR(INDEX($BH$3:$BO$100002,MATCH($BG843,$BG$3:$BG$100002,0),MATCH(O$1,$BH$2:$BO$2,0)),"")</f>
        <v/>
      </c>
      <c r="P843" s="131" t="str">
        <f t="shared" si="515"/>
        <v/>
      </c>
      <c r="Q843" s="131" t="str">
        <f t="shared" si="515"/>
        <v/>
      </c>
      <c r="R843" s="131" t="str">
        <f t="shared" si="515"/>
        <v/>
      </c>
      <c r="S843" s="131" t="str">
        <f t="shared" si="515"/>
        <v/>
      </c>
      <c r="T843" s="131" t="str">
        <f t="shared" si="515"/>
        <v/>
      </c>
      <c r="U843" s="131" t="str">
        <f t="shared" si="515"/>
        <v/>
      </c>
      <c r="V843" s="14"/>
      <c r="W843" s="17" t="str">
        <f>IF(C843="",IF(OR(AND($H843&lt;&gt;"",C843=""),AND($F842=$F843,$AK843&lt;&gt;""),COUNTA($H$3:$H$100002)&gt;COUNTA($H$3:$H843),$AE843&lt;&gt;""),W842,""),C843)</f>
        <v/>
      </c>
      <c r="X843" s="17" t="str">
        <f>IF(D843="",IF(OR(AND($H843&lt;&gt;"",D843=""),AND($F842=$F843,$AK843&lt;&gt;""),COUNTA($H$3:$H$100002)&gt;COUNTA($H$3:$H843),$AE843&lt;&gt;""),X842,""),D843)</f>
        <v/>
      </c>
      <c r="Y843" s="17" t="str">
        <f>IF(E843="",IF(OR(AND($H843&lt;&gt;"",E843=""),AND($F842=$F843,$AK843&lt;&gt;""),COUNTA($H$3:$H$100002)&gt;COUNTA($H$3:$H843),$AE843&lt;&gt;""),Y842,""),E843)</f>
        <v/>
      </c>
      <c r="Z843" s="27" t="str">
        <f t="shared" si="484"/>
        <v/>
      </c>
      <c r="AA843" s="2" t="str">
        <f>IF(F843="","",COUNTA($F$3:F843))</f>
        <v/>
      </c>
      <c r="AB843" s="3" t="str">
        <f>IF(F843="","",IFERROR(IF(F843&lt;&gt;"",IFERROR(INDEX(設定!$C$3:$C$303,MATCH(F843,設定!$C$3:$C$303,0),0),INDEX(設定!$C$3:$C$303,MATCH("*"&amp;F843&amp;"*",設定!$C$3:$C$303,0),0)),""),"エラー"))</f>
        <v/>
      </c>
      <c r="AC843" s="2" t="str">
        <f>IF(G843="","",COUNTA($G$3:G843))</f>
        <v/>
      </c>
      <c r="AD843" s="3" t="str">
        <f>IF(G843="","",IFERROR(IF(G843&lt;&gt;"",IFERROR(INDEX(設定!$C$3:$C$303,MATCH(G843,設定!$C$3:$C$303,0),0),INDEX(設定!$C$3:$C$303,MATCH("*"&amp;G843&amp;"*",設定!$C$3:$C$303,0),0)),""),"エラー"))</f>
        <v/>
      </c>
      <c r="AE843" s="3" t="str">
        <f>IFERROR(IF(AB843="",IF(AND(H843&lt;&gt;"",F843=""),INDEX(AB$3:AB843,MATCH(MAX(AA$3:AA843),AA$3:AA843,0),0),""),AB843),"")</f>
        <v/>
      </c>
      <c r="AF843" s="3" t="str">
        <f>IFERROR(IF(AD843="",IF(AND(H843&lt;&gt;"",G843=""),INDEX(AD$3:AD843,MATCH(MAX(AC$3:AC843),AC$3:AC843,0),0),""),AD843),"")</f>
        <v/>
      </c>
      <c r="AG843" s="2" t="str">
        <f>IF(AH843="","",IF(OR(AH843=AH842,AH843=AH844),IF(AND(E843="",AB843="",AG842&lt;&gt;""),MAX($AG$3:AG842),MAX($AG$3:AG842)+1),IF(AH842=AH843,AG842,MAX($AG$3:AG842)+1)))</f>
        <v/>
      </c>
      <c r="AH843" s="12" t="str">
        <f t="shared" si="504"/>
        <v/>
      </c>
      <c r="AI843" s="12" t="str">
        <f t="shared" si="510"/>
        <v/>
      </c>
      <c r="AJ843" s="13" t="str">
        <f t="shared" si="489"/>
        <v/>
      </c>
      <c r="AK843" s="13" t="str">
        <f t="shared" si="490"/>
        <v/>
      </c>
      <c r="AL843" s="13" t="str">
        <f>IF(OR(AJ843="",COUNTIF($AH$3:AH843,AH843)&lt;&gt;COUNTIF(AH$3:AH$100002,AH843)),"",SUMIF(AH$3:AH$100002,AH843,AJ$3:AJ$100002))</f>
        <v/>
      </c>
      <c r="AM843" s="13" t="str">
        <f>IF(OR(AK843="",COUNTIF($AH$3:AH843,AH843)&lt;&gt;COUNTIF(AH$3:AH$100002,AH843)),"",SUMIF(AH$3:AH$100002,AH843,AK$3:AK$100002))</f>
        <v/>
      </c>
      <c r="AO843" s="13" t="str">
        <f t="shared" si="505"/>
        <v/>
      </c>
      <c r="AP843" s="13" t="str">
        <f t="shared" si="505"/>
        <v/>
      </c>
      <c r="AQ843" s="13" t="str">
        <f t="shared" si="505"/>
        <v/>
      </c>
      <c r="AR843" s="13" t="str">
        <f t="shared" si="505"/>
        <v/>
      </c>
      <c r="AS843" s="13" t="str">
        <f t="shared" si="506"/>
        <v/>
      </c>
      <c r="AT843" s="13" t="str">
        <f t="shared" si="506"/>
        <v/>
      </c>
      <c r="AU843" s="13" t="str">
        <f t="shared" si="506"/>
        <v/>
      </c>
      <c r="AV843" s="13" t="str">
        <f t="shared" si="506"/>
        <v/>
      </c>
      <c r="AW843" s="86" t="str">
        <f t="shared" si="491"/>
        <v/>
      </c>
      <c r="AX843" s="59" t="str">
        <f t="shared" si="492"/>
        <v/>
      </c>
      <c r="AY843" s="63" t="str">
        <f>IF(OR($BR843="",BH843=""),"",COUNT($BR$3:$BR843))</f>
        <v/>
      </c>
      <c r="AZ843" s="13" t="str">
        <f>IF(OR($BR843="",BI843=""),"",COUNT($BR$3:$BR843))</f>
        <v/>
      </c>
      <c r="BA843" s="13" t="str">
        <f>IF(OR($BR843="",BJ843=""),"",COUNT($BR$3:$BR843))</f>
        <v/>
      </c>
      <c r="BB843" s="13" t="str">
        <f>IF(OR($BR843="",BK843=""),"",COUNT($BR$3:$BR843))</f>
        <v/>
      </c>
      <c r="BC843" s="13" t="str">
        <f>IF(OR($BR843="",BL843=""),"",COUNT($BR$3:$BR843))</f>
        <v/>
      </c>
      <c r="BD843" s="13" t="str">
        <f>IF(OR($BR843="",BM843=""),"",COUNT($BR$3:$BR843))</f>
        <v/>
      </c>
      <c r="BE843" s="13" t="str">
        <f>IF(OR($BR843="",BN843=""),"",COUNT($BR$3:$BR843))</f>
        <v/>
      </c>
      <c r="BF843" s="13" t="str">
        <f>IF(OR($BR843="",BO843=""),"",COUNT($BR$3:$BR843))</f>
        <v/>
      </c>
      <c r="BG843" s="66" t="str">
        <f>IF(Z843="","",COUNT($Z$3:Z843))</f>
        <v/>
      </c>
      <c r="BH843" s="13" t="str">
        <f>IF(AO843="","",IF(AO843=BH$2,(SUMIF($BV$3:$BV843,BH$2,$BW$3:$BW843)-SUMIF($BX$3:$BX843,BH$2,$BY$3:$BY843))*AO$1,""))</f>
        <v/>
      </c>
      <c r="BI843" s="13" t="str">
        <f>IF(AP843="","",IF(AP843=BI$2,(SUMIF($BV$3:$BV843,BI$2,$BW$3:$BW843)-SUMIF($BX$3:$BX843,BI$2,$BY$3:$BY843))*AP$1,""))</f>
        <v/>
      </c>
      <c r="BJ843" s="13" t="str">
        <f>IF(AQ843="","",IF(AQ843=BJ$2,(SUMIF($BV$3:$BV843,BJ$2,$BW$3:$BW843)-SUMIF($BX$3:$BX843,BJ$2,$BY$3:$BY843))*AQ$1,""))</f>
        <v/>
      </c>
      <c r="BK843" s="13" t="str">
        <f>IF(AR843="","",IF(AR843=BK$2,(SUMIF($BV$3:$BV843,BK$2,$BW$3:$BW843)-SUMIF($BX$3:$BX843,BK$2,$BY$3:$BY843))*AR$1,""))</f>
        <v/>
      </c>
      <c r="BL843" s="13" t="str">
        <f>IF(AS843="","",IF(AS843=BL$2,(SUMIF($BV$3:$BV843,BL$2,$BW$3:$BW843)-SUMIF($BX$3:$BX843,BL$2,$BY$3:$BY843))*AS$1,""))</f>
        <v/>
      </c>
      <c r="BM843" s="13" t="str">
        <f>IF(AT843="","",IF(AT843=BM$2,(SUMIF($BV$3:$BV843,BM$2,$BW$3:$BW843)-SUMIF($BX$3:$BX843,BM$2,$BY$3:$BY843))*AT$1,""))</f>
        <v/>
      </c>
      <c r="BN843" s="13" t="str">
        <f>IF(AU843="","",IF(AU843=BN$2,(SUMIF($BV$3:$BV843,BN$2,$BW$3:$BW843)-SUMIF($BX$3:$BX843,BN$2,$BY$3:$BY843))*AU$1,""))</f>
        <v/>
      </c>
      <c r="BO843" s="13" t="str">
        <f>IF(AV843="","",IF(AV843=BO$2,(SUMIF($BV$3:$BV843,BO$2,$BW$3:$BW843)-SUMIF($BX$3:$BX843,BO$2,$BY$3:$BY843))*AV$1,""))</f>
        <v/>
      </c>
      <c r="BP843" s="69"/>
      <c r="BQ843" s="13" t="str">
        <f t="shared" si="507"/>
        <v/>
      </c>
      <c r="BR843" s="75" t="str">
        <f t="shared" si="493"/>
        <v/>
      </c>
      <c r="BS843" s="33" t="str">
        <f t="shared" si="494"/>
        <v/>
      </c>
      <c r="BT843" s="42" t="str">
        <f t="shared" si="495"/>
        <v/>
      </c>
      <c r="BU843" s="38" t="str">
        <f t="shared" si="496"/>
        <v/>
      </c>
      <c r="BV843" s="30" t="str">
        <f t="shared" si="511"/>
        <v/>
      </c>
      <c r="BW843" s="36" t="str">
        <f t="shared" si="512"/>
        <v/>
      </c>
      <c r="BX843" s="36" t="str">
        <f t="shared" si="513"/>
        <v/>
      </c>
      <c r="BY843" s="45" t="str">
        <f t="shared" si="514"/>
        <v/>
      </c>
      <c r="BZ843" s="12" t="str">
        <f t="shared" si="497"/>
        <v/>
      </c>
      <c r="CA843" s="47" t="str">
        <f t="shared" si="498"/>
        <v/>
      </c>
      <c r="CB843" s="32" t="str">
        <f t="shared" si="499"/>
        <v/>
      </c>
      <c r="CC843" s="32" t="str">
        <f t="shared" si="500"/>
        <v/>
      </c>
      <c r="CD843" s="32" t="str">
        <f t="shared" si="501"/>
        <v/>
      </c>
      <c r="CE843" s="48"/>
      <c r="CF843" s="32" t="str">
        <f t="shared" si="508"/>
        <v/>
      </c>
      <c r="CG843" s="32" t="str">
        <f t="shared" si="509"/>
        <v/>
      </c>
      <c r="CH843" s="48"/>
    </row>
    <row r="844" spans="2:86" ht="30" customHeight="1" x14ac:dyDescent="0.2">
      <c r="B844" s="155"/>
      <c r="C844" s="117"/>
      <c r="D844" s="53"/>
      <c r="E844" s="68"/>
      <c r="F844" s="54"/>
      <c r="G844" s="54"/>
      <c r="H844" s="55"/>
      <c r="I844" s="71"/>
      <c r="J844" s="73"/>
      <c r="K844" s="56"/>
      <c r="L844" s="76" t="str">
        <f t="shared" si="483"/>
        <v/>
      </c>
      <c r="M844" s="77" t="str">
        <f t="shared" si="502"/>
        <v/>
      </c>
      <c r="N844" s="130" t="str">
        <f t="shared" si="503"/>
        <v/>
      </c>
      <c r="O844" s="131" t="str">
        <f t="shared" si="515"/>
        <v/>
      </c>
      <c r="P844" s="131" t="str">
        <f t="shared" si="515"/>
        <v/>
      </c>
      <c r="Q844" s="131" t="str">
        <f t="shared" si="515"/>
        <v/>
      </c>
      <c r="R844" s="131" t="str">
        <f t="shared" si="515"/>
        <v/>
      </c>
      <c r="S844" s="131" t="str">
        <f t="shared" si="515"/>
        <v/>
      </c>
      <c r="T844" s="131" t="str">
        <f t="shared" si="515"/>
        <v/>
      </c>
      <c r="U844" s="131" t="str">
        <f t="shared" si="515"/>
        <v/>
      </c>
      <c r="V844" s="14"/>
      <c r="W844" s="17" t="str">
        <f>IF(C844="",IF(OR(AND($H844&lt;&gt;"",C844=""),AND($F843=$F844,$AK844&lt;&gt;""),COUNTA($H$3:$H$100002)&gt;COUNTA($H$3:$H844),$AE844&lt;&gt;""),W843,""),C844)</f>
        <v/>
      </c>
      <c r="X844" s="17" t="str">
        <f>IF(D844="",IF(OR(AND($H844&lt;&gt;"",D844=""),AND($F843=$F844,$AK844&lt;&gt;""),COUNTA($H$3:$H$100002)&gt;COUNTA($H$3:$H844),$AE844&lt;&gt;""),X843,""),D844)</f>
        <v/>
      </c>
      <c r="Y844" s="17" t="str">
        <f>IF(E844="",IF(OR(AND($H844&lt;&gt;"",E844=""),AND($F843=$F844,$AK844&lt;&gt;""),COUNTA($H$3:$H$100002)&gt;COUNTA($H$3:$H844),$AE844&lt;&gt;""),Y843,""),E844)</f>
        <v/>
      </c>
      <c r="Z844" s="27" t="str">
        <f t="shared" si="484"/>
        <v/>
      </c>
      <c r="AA844" s="2" t="str">
        <f>IF(F844="","",COUNTA($F$3:F844))</f>
        <v/>
      </c>
      <c r="AB844" s="3" t="str">
        <f>IF(F844="","",IFERROR(IF(F844&lt;&gt;"",IFERROR(INDEX(設定!$C$3:$C$303,MATCH(F844,設定!$C$3:$C$303,0),0),INDEX(設定!$C$3:$C$303,MATCH("*"&amp;F844&amp;"*",設定!$C$3:$C$303,0),0)),""),"エラー"))</f>
        <v/>
      </c>
      <c r="AC844" s="2" t="str">
        <f>IF(G844="","",COUNTA($G$3:G844))</f>
        <v/>
      </c>
      <c r="AD844" s="3" t="str">
        <f>IF(G844="","",IFERROR(IF(G844&lt;&gt;"",IFERROR(INDEX(設定!$C$3:$C$303,MATCH(G844,設定!$C$3:$C$303,0),0),INDEX(設定!$C$3:$C$303,MATCH("*"&amp;G844&amp;"*",設定!$C$3:$C$303,0),0)),""),"エラー"))</f>
        <v/>
      </c>
      <c r="AE844" s="3" t="str">
        <f>IFERROR(IF(AB844="",IF(AND(H844&lt;&gt;"",F844=""),INDEX(AB$3:AB844,MATCH(MAX(AA$3:AA844),AA$3:AA844,0),0),""),AB844),"")</f>
        <v/>
      </c>
      <c r="AF844" s="3" t="str">
        <f>IFERROR(IF(AD844="",IF(AND(H844&lt;&gt;"",G844=""),INDEX(AD$3:AD844,MATCH(MAX(AC$3:AC844),AC$3:AC844,0),0),""),AD844),"")</f>
        <v/>
      </c>
      <c r="AG844" s="2" t="str">
        <f>IF(AH844="","",IF(OR(AH844=AH843,AH844=AH845),IF(AND(E844="",AB844="",AG843&lt;&gt;""),MAX($AG$3:AG843),MAX($AG$3:AG843)+1),IF(AH843=AH844,AG843,MAX($AG$3:AG843)+1)))</f>
        <v/>
      </c>
      <c r="AH844" s="12" t="str">
        <f t="shared" si="504"/>
        <v/>
      </c>
      <c r="AI844" s="12" t="str">
        <f t="shared" si="510"/>
        <v/>
      </c>
      <c r="AJ844" s="13" t="str">
        <f t="shared" si="489"/>
        <v/>
      </c>
      <c r="AK844" s="13" t="str">
        <f t="shared" si="490"/>
        <v/>
      </c>
      <c r="AL844" s="13" t="str">
        <f>IF(OR(AJ844="",COUNTIF($AH$3:AH844,AH844)&lt;&gt;COUNTIF(AH$3:AH$100002,AH844)),"",SUMIF(AH$3:AH$100002,AH844,AJ$3:AJ$100002))</f>
        <v/>
      </c>
      <c r="AM844" s="13" t="str">
        <f>IF(OR(AK844="",COUNTIF($AH$3:AH844,AH844)&lt;&gt;COUNTIF(AH$3:AH$100002,AH844)),"",SUMIF(AH$3:AH$100002,AH844,AK$3:AK$100002))</f>
        <v/>
      </c>
      <c r="AO844" s="13" t="str">
        <f t="shared" si="505"/>
        <v/>
      </c>
      <c r="AP844" s="13" t="str">
        <f t="shared" si="505"/>
        <v/>
      </c>
      <c r="AQ844" s="13" t="str">
        <f t="shared" si="505"/>
        <v/>
      </c>
      <c r="AR844" s="13" t="str">
        <f t="shared" si="505"/>
        <v/>
      </c>
      <c r="AS844" s="13" t="str">
        <f t="shared" si="506"/>
        <v/>
      </c>
      <c r="AT844" s="13" t="str">
        <f t="shared" si="506"/>
        <v/>
      </c>
      <c r="AU844" s="13" t="str">
        <f t="shared" si="506"/>
        <v/>
      </c>
      <c r="AV844" s="13" t="str">
        <f t="shared" si="506"/>
        <v/>
      </c>
      <c r="AW844" s="86" t="str">
        <f t="shared" si="491"/>
        <v/>
      </c>
      <c r="AX844" s="59" t="str">
        <f t="shared" si="492"/>
        <v/>
      </c>
      <c r="AY844" s="63" t="str">
        <f>IF(OR($BR844="",BH844=""),"",COUNT($BR$3:$BR844))</f>
        <v/>
      </c>
      <c r="AZ844" s="13" t="str">
        <f>IF(OR($BR844="",BI844=""),"",COUNT($BR$3:$BR844))</f>
        <v/>
      </c>
      <c r="BA844" s="13" t="str">
        <f>IF(OR($BR844="",BJ844=""),"",COUNT($BR$3:$BR844))</f>
        <v/>
      </c>
      <c r="BB844" s="13" t="str">
        <f>IF(OR($BR844="",BK844=""),"",COUNT($BR$3:$BR844))</f>
        <v/>
      </c>
      <c r="BC844" s="13" t="str">
        <f>IF(OR($BR844="",BL844=""),"",COUNT($BR$3:$BR844))</f>
        <v/>
      </c>
      <c r="BD844" s="13" t="str">
        <f>IF(OR($BR844="",BM844=""),"",COUNT($BR$3:$BR844))</f>
        <v/>
      </c>
      <c r="BE844" s="13" t="str">
        <f>IF(OR($BR844="",BN844=""),"",COUNT($BR$3:$BR844))</f>
        <v/>
      </c>
      <c r="BF844" s="13" t="str">
        <f>IF(OR($BR844="",BO844=""),"",COUNT($BR$3:$BR844))</f>
        <v/>
      </c>
      <c r="BG844" s="66" t="str">
        <f>IF(Z844="","",COUNT($Z$3:Z844))</f>
        <v/>
      </c>
      <c r="BH844" s="13" t="str">
        <f>IF(AO844="","",IF(AO844=BH$2,(SUMIF($BV$3:$BV844,BH$2,$BW$3:$BW844)-SUMIF($BX$3:$BX844,BH$2,$BY$3:$BY844))*AO$1,""))</f>
        <v/>
      </c>
      <c r="BI844" s="13" t="str">
        <f>IF(AP844="","",IF(AP844=BI$2,(SUMIF($BV$3:$BV844,BI$2,$BW$3:$BW844)-SUMIF($BX$3:$BX844,BI$2,$BY$3:$BY844))*AP$1,""))</f>
        <v/>
      </c>
      <c r="BJ844" s="13" t="str">
        <f>IF(AQ844="","",IF(AQ844=BJ$2,(SUMIF($BV$3:$BV844,BJ$2,$BW$3:$BW844)-SUMIF($BX$3:$BX844,BJ$2,$BY$3:$BY844))*AQ$1,""))</f>
        <v/>
      </c>
      <c r="BK844" s="13" t="str">
        <f>IF(AR844="","",IF(AR844=BK$2,(SUMIF($BV$3:$BV844,BK$2,$BW$3:$BW844)-SUMIF($BX$3:$BX844,BK$2,$BY$3:$BY844))*AR$1,""))</f>
        <v/>
      </c>
      <c r="BL844" s="13" t="str">
        <f>IF(AS844="","",IF(AS844=BL$2,(SUMIF($BV$3:$BV844,BL$2,$BW$3:$BW844)-SUMIF($BX$3:$BX844,BL$2,$BY$3:$BY844))*AS$1,""))</f>
        <v/>
      </c>
      <c r="BM844" s="13" t="str">
        <f>IF(AT844="","",IF(AT844=BM$2,(SUMIF($BV$3:$BV844,BM$2,$BW$3:$BW844)-SUMIF($BX$3:$BX844,BM$2,$BY$3:$BY844))*AT$1,""))</f>
        <v/>
      </c>
      <c r="BN844" s="13" t="str">
        <f>IF(AU844="","",IF(AU844=BN$2,(SUMIF($BV$3:$BV844,BN$2,$BW$3:$BW844)-SUMIF($BX$3:$BX844,BN$2,$BY$3:$BY844))*AU$1,""))</f>
        <v/>
      </c>
      <c r="BO844" s="13" t="str">
        <f>IF(AV844="","",IF(AV844=BO$2,(SUMIF($BV$3:$BV844,BO$2,$BW$3:$BW844)-SUMIF($BX$3:$BX844,BO$2,$BY$3:$BY844))*AV$1,""))</f>
        <v/>
      </c>
      <c r="BP844" s="69"/>
      <c r="BQ844" s="13" t="str">
        <f t="shared" si="507"/>
        <v/>
      </c>
      <c r="BR844" s="75" t="str">
        <f t="shared" si="493"/>
        <v/>
      </c>
      <c r="BS844" s="33" t="str">
        <f t="shared" si="494"/>
        <v/>
      </c>
      <c r="BT844" s="42" t="str">
        <f t="shared" si="495"/>
        <v/>
      </c>
      <c r="BU844" s="38" t="str">
        <f t="shared" si="496"/>
        <v/>
      </c>
      <c r="BV844" s="30" t="str">
        <f t="shared" si="511"/>
        <v/>
      </c>
      <c r="BW844" s="36" t="str">
        <f t="shared" si="512"/>
        <v/>
      </c>
      <c r="BX844" s="36" t="str">
        <f t="shared" si="513"/>
        <v/>
      </c>
      <c r="BY844" s="45" t="str">
        <f t="shared" si="514"/>
        <v/>
      </c>
      <c r="BZ844" s="12" t="str">
        <f t="shared" si="497"/>
        <v/>
      </c>
      <c r="CA844" s="47" t="str">
        <f t="shared" si="498"/>
        <v/>
      </c>
      <c r="CB844" s="32" t="str">
        <f t="shared" si="499"/>
        <v/>
      </c>
      <c r="CC844" s="32" t="str">
        <f t="shared" si="500"/>
        <v/>
      </c>
      <c r="CD844" s="32" t="str">
        <f t="shared" si="501"/>
        <v/>
      </c>
      <c r="CE844" s="48"/>
      <c r="CF844" s="32" t="str">
        <f t="shared" si="508"/>
        <v/>
      </c>
      <c r="CG844" s="32" t="str">
        <f t="shared" si="509"/>
        <v/>
      </c>
      <c r="CH844" s="48"/>
    </row>
    <row r="845" spans="2:86" ht="30" customHeight="1" x14ac:dyDescent="0.2">
      <c r="B845" s="155"/>
      <c r="C845" s="117"/>
      <c r="D845" s="53"/>
      <c r="E845" s="68"/>
      <c r="F845" s="54"/>
      <c r="G845" s="54"/>
      <c r="H845" s="55"/>
      <c r="I845" s="71"/>
      <c r="J845" s="73"/>
      <c r="K845" s="56"/>
      <c r="L845" s="76" t="str">
        <f t="shared" si="483"/>
        <v/>
      </c>
      <c r="M845" s="77" t="str">
        <f t="shared" si="502"/>
        <v/>
      </c>
      <c r="N845" s="130" t="str">
        <f t="shared" si="503"/>
        <v/>
      </c>
      <c r="O845" s="131" t="str">
        <f t="shared" si="515"/>
        <v/>
      </c>
      <c r="P845" s="131" t="str">
        <f t="shared" si="515"/>
        <v/>
      </c>
      <c r="Q845" s="131" t="str">
        <f t="shared" si="515"/>
        <v/>
      </c>
      <c r="R845" s="131" t="str">
        <f t="shared" si="515"/>
        <v/>
      </c>
      <c r="S845" s="131" t="str">
        <f t="shared" si="515"/>
        <v/>
      </c>
      <c r="T845" s="131" t="str">
        <f t="shared" si="515"/>
        <v/>
      </c>
      <c r="U845" s="131" t="str">
        <f t="shared" si="515"/>
        <v/>
      </c>
      <c r="V845" s="14"/>
      <c r="W845" s="17" t="str">
        <f>IF(C845="",IF(OR(AND($H845&lt;&gt;"",C845=""),AND($F844=$F845,$AK845&lt;&gt;""),COUNTA($H$3:$H$100002)&gt;COUNTA($H$3:$H845),$AE845&lt;&gt;""),W844,""),C845)</f>
        <v/>
      </c>
      <c r="X845" s="17" t="str">
        <f>IF(D845="",IF(OR(AND($H845&lt;&gt;"",D845=""),AND($F844=$F845,$AK845&lt;&gt;""),COUNTA($H$3:$H$100002)&gt;COUNTA($H$3:$H845),$AE845&lt;&gt;""),X844,""),D845)</f>
        <v/>
      </c>
      <c r="Y845" s="17" t="str">
        <f>IF(E845="",IF(OR(AND($H845&lt;&gt;"",E845=""),AND($F844=$F845,$AK845&lt;&gt;""),COUNTA($H$3:$H$100002)&gt;COUNTA($H$3:$H845),$AE845&lt;&gt;""),Y844,""),E845)</f>
        <v/>
      </c>
      <c r="Z845" s="27" t="str">
        <f t="shared" si="484"/>
        <v/>
      </c>
      <c r="AA845" s="2" t="str">
        <f>IF(F845="","",COUNTA($F$3:F845))</f>
        <v/>
      </c>
      <c r="AB845" s="3" t="str">
        <f>IF(F845="","",IFERROR(IF(F845&lt;&gt;"",IFERROR(INDEX(設定!$C$3:$C$303,MATCH(F845,設定!$C$3:$C$303,0),0),INDEX(設定!$C$3:$C$303,MATCH("*"&amp;F845&amp;"*",設定!$C$3:$C$303,0),0)),""),"エラー"))</f>
        <v/>
      </c>
      <c r="AC845" s="2" t="str">
        <f>IF(G845="","",COUNTA($G$3:G845))</f>
        <v/>
      </c>
      <c r="AD845" s="3" t="str">
        <f>IF(G845="","",IFERROR(IF(G845&lt;&gt;"",IFERROR(INDEX(設定!$C$3:$C$303,MATCH(G845,設定!$C$3:$C$303,0),0),INDEX(設定!$C$3:$C$303,MATCH("*"&amp;G845&amp;"*",設定!$C$3:$C$303,0),0)),""),"エラー"))</f>
        <v/>
      </c>
      <c r="AE845" s="3" t="str">
        <f>IFERROR(IF(AB845="",IF(AND(H845&lt;&gt;"",F845=""),INDEX(AB$3:AB845,MATCH(MAX(AA$3:AA845),AA$3:AA845,0),0),""),AB845),"")</f>
        <v/>
      </c>
      <c r="AF845" s="3" t="str">
        <f>IFERROR(IF(AD845="",IF(AND(H845&lt;&gt;"",G845=""),INDEX(AD$3:AD845,MATCH(MAX(AC$3:AC845),AC$3:AC845,0),0),""),AD845),"")</f>
        <v/>
      </c>
      <c r="AG845" s="2" t="str">
        <f>IF(AH845="","",IF(OR(AH845=AH844,AH845=AH846),IF(AND(E845="",AB845="",AG844&lt;&gt;""),MAX($AG$3:AG844),MAX($AG$3:AG844)+1),IF(AH844=AH845,AG844,MAX($AG$3:AG844)+1)))</f>
        <v/>
      </c>
      <c r="AH845" s="12" t="str">
        <f t="shared" si="504"/>
        <v/>
      </c>
      <c r="AI845" s="12" t="str">
        <f t="shared" si="510"/>
        <v/>
      </c>
      <c r="AJ845" s="13" t="str">
        <f t="shared" si="489"/>
        <v/>
      </c>
      <c r="AK845" s="13" t="str">
        <f t="shared" si="490"/>
        <v/>
      </c>
      <c r="AL845" s="13" t="str">
        <f>IF(OR(AJ845="",COUNTIF($AH$3:AH845,AH845)&lt;&gt;COUNTIF(AH$3:AH$100002,AH845)),"",SUMIF(AH$3:AH$100002,AH845,AJ$3:AJ$100002))</f>
        <v/>
      </c>
      <c r="AM845" s="13" t="str">
        <f>IF(OR(AK845="",COUNTIF($AH$3:AH845,AH845)&lt;&gt;COUNTIF(AH$3:AH$100002,AH845)),"",SUMIF(AH$3:AH$100002,AH845,AK$3:AK$100002))</f>
        <v/>
      </c>
      <c r="AO845" s="13" t="str">
        <f t="shared" si="505"/>
        <v/>
      </c>
      <c r="AP845" s="13" t="str">
        <f t="shared" si="505"/>
        <v/>
      </c>
      <c r="AQ845" s="13" t="str">
        <f t="shared" si="505"/>
        <v/>
      </c>
      <c r="AR845" s="13" t="str">
        <f t="shared" si="505"/>
        <v/>
      </c>
      <c r="AS845" s="13" t="str">
        <f t="shared" si="506"/>
        <v/>
      </c>
      <c r="AT845" s="13" t="str">
        <f t="shared" si="506"/>
        <v/>
      </c>
      <c r="AU845" s="13" t="str">
        <f t="shared" si="506"/>
        <v/>
      </c>
      <c r="AV845" s="13" t="str">
        <f t="shared" si="506"/>
        <v/>
      </c>
      <c r="AW845" s="86" t="str">
        <f t="shared" si="491"/>
        <v/>
      </c>
      <c r="AX845" s="59" t="str">
        <f t="shared" si="492"/>
        <v/>
      </c>
      <c r="AY845" s="63" t="str">
        <f>IF(OR($BR845="",BH845=""),"",COUNT($BR$3:$BR845))</f>
        <v/>
      </c>
      <c r="AZ845" s="13" t="str">
        <f>IF(OR($BR845="",BI845=""),"",COUNT($BR$3:$BR845))</f>
        <v/>
      </c>
      <c r="BA845" s="13" t="str">
        <f>IF(OR($BR845="",BJ845=""),"",COUNT($BR$3:$BR845))</f>
        <v/>
      </c>
      <c r="BB845" s="13" t="str">
        <f>IF(OR($BR845="",BK845=""),"",COUNT($BR$3:$BR845))</f>
        <v/>
      </c>
      <c r="BC845" s="13" t="str">
        <f>IF(OR($BR845="",BL845=""),"",COUNT($BR$3:$BR845))</f>
        <v/>
      </c>
      <c r="BD845" s="13" t="str">
        <f>IF(OR($BR845="",BM845=""),"",COUNT($BR$3:$BR845))</f>
        <v/>
      </c>
      <c r="BE845" s="13" t="str">
        <f>IF(OR($BR845="",BN845=""),"",COUNT($BR$3:$BR845))</f>
        <v/>
      </c>
      <c r="BF845" s="13" t="str">
        <f>IF(OR($BR845="",BO845=""),"",COUNT($BR$3:$BR845))</f>
        <v/>
      </c>
      <c r="BG845" s="66" t="str">
        <f>IF(Z845="","",COUNT($Z$3:Z845))</f>
        <v/>
      </c>
      <c r="BH845" s="13" t="str">
        <f>IF(AO845="","",IF(AO845=BH$2,(SUMIF($BV$3:$BV845,BH$2,$BW$3:$BW845)-SUMIF($BX$3:$BX845,BH$2,$BY$3:$BY845))*AO$1,""))</f>
        <v/>
      </c>
      <c r="BI845" s="13" t="str">
        <f>IF(AP845="","",IF(AP845=BI$2,(SUMIF($BV$3:$BV845,BI$2,$BW$3:$BW845)-SUMIF($BX$3:$BX845,BI$2,$BY$3:$BY845))*AP$1,""))</f>
        <v/>
      </c>
      <c r="BJ845" s="13" t="str">
        <f>IF(AQ845="","",IF(AQ845=BJ$2,(SUMIF($BV$3:$BV845,BJ$2,$BW$3:$BW845)-SUMIF($BX$3:$BX845,BJ$2,$BY$3:$BY845))*AQ$1,""))</f>
        <v/>
      </c>
      <c r="BK845" s="13" t="str">
        <f>IF(AR845="","",IF(AR845=BK$2,(SUMIF($BV$3:$BV845,BK$2,$BW$3:$BW845)-SUMIF($BX$3:$BX845,BK$2,$BY$3:$BY845))*AR$1,""))</f>
        <v/>
      </c>
      <c r="BL845" s="13" t="str">
        <f>IF(AS845="","",IF(AS845=BL$2,(SUMIF($BV$3:$BV845,BL$2,$BW$3:$BW845)-SUMIF($BX$3:$BX845,BL$2,$BY$3:$BY845))*AS$1,""))</f>
        <v/>
      </c>
      <c r="BM845" s="13" t="str">
        <f>IF(AT845="","",IF(AT845=BM$2,(SUMIF($BV$3:$BV845,BM$2,$BW$3:$BW845)-SUMIF($BX$3:$BX845,BM$2,$BY$3:$BY845))*AT$1,""))</f>
        <v/>
      </c>
      <c r="BN845" s="13" t="str">
        <f>IF(AU845="","",IF(AU845=BN$2,(SUMIF($BV$3:$BV845,BN$2,$BW$3:$BW845)-SUMIF($BX$3:$BX845,BN$2,$BY$3:$BY845))*AU$1,""))</f>
        <v/>
      </c>
      <c r="BO845" s="13" t="str">
        <f>IF(AV845="","",IF(AV845=BO$2,(SUMIF($BV$3:$BV845,BO$2,$BW$3:$BW845)-SUMIF($BX$3:$BX845,BO$2,$BY$3:$BY845))*AV$1,""))</f>
        <v/>
      </c>
      <c r="BP845" s="69"/>
      <c r="BQ845" s="13" t="str">
        <f t="shared" si="507"/>
        <v/>
      </c>
      <c r="BR845" s="75" t="str">
        <f t="shared" si="493"/>
        <v/>
      </c>
      <c r="BS845" s="33" t="str">
        <f t="shared" si="494"/>
        <v/>
      </c>
      <c r="BT845" s="42" t="str">
        <f t="shared" si="495"/>
        <v/>
      </c>
      <c r="BU845" s="38" t="str">
        <f t="shared" si="496"/>
        <v/>
      </c>
      <c r="BV845" s="30" t="str">
        <f t="shared" si="511"/>
        <v/>
      </c>
      <c r="BW845" s="36" t="str">
        <f t="shared" si="512"/>
        <v/>
      </c>
      <c r="BX845" s="36" t="str">
        <f t="shared" si="513"/>
        <v/>
      </c>
      <c r="BY845" s="45" t="str">
        <f t="shared" si="514"/>
        <v/>
      </c>
      <c r="BZ845" s="12" t="str">
        <f t="shared" si="497"/>
        <v/>
      </c>
      <c r="CA845" s="47" t="str">
        <f t="shared" si="498"/>
        <v/>
      </c>
      <c r="CB845" s="32" t="str">
        <f t="shared" si="499"/>
        <v/>
      </c>
      <c r="CC845" s="32" t="str">
        <f t="shared" si="500"/>
        <v/>
      </c>
      <c r="CD845" s="32" t="str">
        <f t="shared" si="501"/>
        <v/>
      </c>
      <c r="CE845" s="48"/>
      <c r="CF845" s="32" t="str">
        <f t="shared" si="508"/>
        <v/>
      </c>
      <c r="CG845" s="32" t="str">
        <f t="shared" si="509"/>
        <v/>
      </c>
      <c r="CH845" s="48"/>
    </row>
    <row r="846" spans="2:86" ht="30" customHeight="1" x14ac:dyDescent="0.2">
      <c r="B846" s="155"/>
      <c r="C846" s="117"/>
      <c r="D846" s="53"/>
      <c r="E846" s="68"/>
      <c r="F846" s="54"/>
      <c r="G846" s="54"/>
      <c r="H846" s="55"/>
      <c r="I846" s="71"/>
      <c r="J846" s="73"/>
      <c r="K846" s="56"/>
      <c r="L846" s="76" t="str">
        <f t="shared" si="483"/>
        <v/>
      </c>
      <c r="M846" s="77" t="str">
        <f t="shared" si="502"/>
        <v/>
      </c>
      <c r="N846" s="130" t="str">
        <f t="shared" si="503"/>
        <v/>
      </c>
      <c r="O846" s="131" t="str">
        <f t="shared" si="515"/>
        <v/>
      </c>
      <c r="P846" s="131" t="str">
        <f t="shared" si="515"/>
        <v/>
      </c>
      <c r="Q846" s="131" t="str">
        <f t="shared" si="515"/>
        <v/>
      </c>
      <c r="R846" s="131" t="str">
        <f t="shared" si="515"/>
        <v/>
      </c>
      <c r="S846" s="131" t="str">
        <f t="shared" si="515"/>
        <v/>
      </c>
      <c r="T846" s="131" t="str">
        <f t="shared" si="515"/>
        <v/>
      </c>
      <c r="U846" s="131" t="str">
        <f t="shared" si="515"/>
        <v/>
      </c>
      <c r="V846" s="14"/>
      <c r="W846" s="17" t="str">
        <f>IF(C846="",IF(OR(AND($H846&lt;&gt;"",C846=""),AND($F845=$F846,$AK846&lt;&gt;""),COUNTA($H$3:$H$100002)&gt;COUNTA($H$3:$H846),$AE846&lt;&gt;""),W845,""),C846)</f>
        <v/>
      </c>
      <c r="X846" s="17" t="str">
        <f>IF(D846="",IF(OR(AND($H846&lt;&gt;"",D846=""),AND($F845=$F846,$AK846&lt;&gt;""),COUNTA($H$3:$H$100002)&gt;COUNTA($H$3:$H846),$AE846&lt;&gt;""),X845,""),D846)</f>
        <v/>
      </c>
      <c r="Y846" s="17" t="str">
        <f>IF(E846="",IF(OR(AND($H846&lt;&gt;"",E846=""),AND($F845=$F846,$AK846&lt;&gt;""),COUNTA($H$3:$H$100002)&gt;COUNTA($H$3:$H846),$AE846&lt;&gt;""),Y845,""),E846)</f>
        <v/>
      </c>
      <c r="Z846" s="27" t="str">
        <f t="shared" si="484"/>
        <v/>
      </c>
      <c r="AA846" s="2" t="str">
        <f>IF(F846="","",COUNTA($F$3:F846))</f>
        <v/>
      </c>
      <c r="AB846" s="3" t="str">
        <f>IF(F846="","",IFERROR(IF(F846&lt;&gt;"",IFERROR(INDEX(設定!$C$3:$C$303,MATCH(F846,設定!$C$3:$C$303,0),0),INDEX(設定!$C$3:$C$303,MATCH("*"&amp;F846&amp;"*",設定!$C$3:$C$303,0),0)),""),"エラー"))</f>
        <v/>
      </c>
      <c r="AC846" s="2" t="str">
        <f>IF(G846="","",COUNTA($G$3:G846))</f>
        <v/>
      </c>
      <c r="AD846" s="3" t="str">
        <f>IF(G846="","",IFERROR(IF(G846&lt;&gt;"",IFERROR(INDEX(設定!$C$3:$C$303,MATCH(G846,設定!$C$3:$C$303,0),0),INDEX(設定!$C$3:$C$303,MATCH("*"&amp;G846&amp;"*",設定!$C$3:$C$303,0),0)),""),"エラー"))</f>
        <v/>
      </c>
      <c r="AE846" s="3" t="str">
        <f>IFERROR(IF(AB846="",IF(AND(H846&lt;&gt;"",F846=""),INDEX(AB$3:AB846,MATCH(MAX(AA$3:AA846),AA$3:AA846,0),0),""),AB846),"")</f>
        <v/>
      </c>
      <c r="AF846" s="3" t="str">
        <f>IFERROR(IF(AD846="",IF(AND(H846&lt;&gt;"",G846=""),INDEX(AD$3:AD846,MATCH(MAX(AC$3:AC846),AC$3:AC846,0),0),""),AD846),"")</f>
        <v/>
      </c>
      <c r="AG846" s="2" t="str">
        <f>IF(AH846="","",IF(OR(AH846=AH845,AH846=AH847),IF(AND(E846="",AB846="",AG845&lt;&gt;""),MAX($AG$3:AG845),MAX($AG$3:AG845)+1),IF(AH845=AH846,AG845,MAX($AG$3:AG845)+1)))</f>
        <v/>
      </c>
      <c r="AH846" s="12" t="str">
        <f t="shared" si="504"/>
        <v/>
      </c>
      <c r="AI846" s="12" t="str">
        <f t="shared" si="510"/>
        <v/>
      </c>
      <c r="AJ846" s="13" t="str">
        <f t="shared" si="489"/>
        <v/>
      </c>
      <c r="AK846" s="13" t="str">
        <f t="shared" si="490"/>
        <v/>
      </c>
      <c r="AL846" s="13" t="str">
        <f>IF(OR(AJ846="",COUNTIF($AH$3:AH846,AH846)&lt;&gt;COUNTIF(AH$3:AH$100002,AH846)),"",SUMIF(AH$3:AH$100002,AH846,AJ$3:AJ$100002))</f>
        <v/>
      </c>
      <c r="AM846" s="13" t="str">
        <f>IF(OR(AK846="",COUNTIF($AH$3:AH846,AH846)&lt;&gt;COUNTIF(AH$3:AH$100002,AH846)),"",SUMIF(AH$3:AH$100002,AH846,AK$3:AK$100002))</f>
        <v/>
      </c>
      <c r="AO846" s="13" t="str">
        <f t="shared" si="505"/>
        <v/>
      </c>
      <c r="AP846" s="13" t="str">
        <f t="shared" si="505"/>
        <v/>
      </c>
      <c r="AQ846" s="13" t="str">
        <f t="shared" si="505"/>
        <v/>
      </c>
      <c r="AR846" s="13" t="str">
        <f t="shared" si="505"/>
        <v/>
      </c>
      <c r="AS846" s="13" t="str">
        <f t="shared" si="506"/>
        <v/>
      </c>
      <c r="AT846" s="13" t="str">
        <f t="shared" si="506"/>
        <v/>
      </c>
      <c r="AU846" s="13" t="str">
        <f t="shared" si="506"/>
        <v/>
      </c>
      <c r="AV846" s="13" t="str">
        <f t="shared" si="506"/>
        <v/>
      </c>
      <c r="AW846" s="86" t="str">
        <f t="shared" si="491"/>
        <v/>
      </c>
      <c r="AX846" s="59" t="str">
        <f t="shared" si="492"/>
        <v/>
      </c>
      <c r="AY846" s="63" t="str">
        <f>IF(OR($BR846="",BH846=""),"",COUNT($BR$3:$BR846))</f>
        <v/>
      </c>
      <c r="AZ846" s="13" t="str">
        <f>IF(OR($BR846="",BI846=""),"",COUNT($BR$3:$BR846))</f>
        <v/>
      </c>
      <c r="BA846" s="13" t="str">
        <f>IF(OR($BR846="",BJ846=""),"",COUNT($BR$3:$BR846))</f>
        <v/>
      </c>
      <c r="BB846" s="13" t="str">
        <f>IF(OR($BR846="",BK846=""),"",COUNT($BR$3:$BR846))</f>
        <v/>
      </c>
      <c r="BC846" s="13" t="str">
        <f>IF(OR($BR846="",BL846=""),"",COUNT($BR$3:$BR846))</f>
        <v/>
      </c>
      <c r="BD846" s="13" t="str">
        <f>IF(OR($BR846="",BM846=""),"",COUNT($BR$3:$BR846))</f>
        <v/>
      </c>
      <c r="BE846" s="13" t="str">
        <f>IF(OR($BR846="",BN846=""),"",COUNT($BR$3:$BR846))</f>
        <v/>
      </c>
      <c r="BF846" s="13" t="str">
        <f>IF(OR($BR846="",BO846=""),"",COUNT($BR$3:$BR846))</f>
        <v/>
      </c>
      <c r="BG846" s="66" t="str">
        <f>IF(Z846="","",COUNT($Z$3:Z846))</f>
        <v/>
      </c>
      <c r="BH846" s="13" t="str">
        <f>IF(AO846="","",IF(AO846=BH$2,(SUMIF($BV$3:$BV846,BH$2,$BW$3:$BW846)-SUMIF($BX$3:$BX846,BH$2,$BY$3:$BY846))*AO$1,""))</f>
        <v/>
      </c>
      <c r="BI846" s="13" t="str">
        <f>IF(AP846="","",IF(AP846=BI$2,(SUMIF($BV$3:$BV846,BI$2,$BW$3:$BW846)-SUMIF($BX$3:$BX846,BI$2,$BY$3:$BY846))*AP$1,""))</f>
        <v/>
      </c>
      <c r="BJ846" s="13" t="str">
        <f>IF(AQ846="","",IF(AQ846=BJ$2,(SUMIF($BV$3:$BV846,BJ$2,$BW$3:$BW846)-SUMIF($BX$3:$BX846,BJ$2,$BY$3:$BY846))*AQ$1,""))</f>
        <v/>
      </c>
      <c r="BK846" s="13" t="str">
        <f>IF(AR846="","",IF(AR846=BK$2,(SUMIF($BV$3:$BV846,BK$2,$BW$3:$BW846)-SUMIF($BX$3:$BX846,BK$2,$BY$3:$BY846))*AR$1,""))</f>
        <v/>
      </c>
      <c r="BL846" s="13" t="str">
        <f>IF(AS846="","",IF(AS846=BL$2,(SUMIF($BV$3:$BV846,BL$2,$BW$3:$BW846)-SUMIF($BX$3:$BX846,BL$2,$BY$3:$BY846))*AS$1,""))</f>
        <v/>
      </c>
      <c r="BM846" s="13" t="str">
        <f>IF(AT846="","",IF(AT846=BM$2,(SUMIF($BV$3:$BV846,BM$2,$BW$3:$BW846)-SUMIF($BX$3:$BX846,BM$2,$BY$3:$BY846))*AT$1,""))</f>
        <v/>
      </c>
      <c r="BN846" s="13" t="str">
        <f>IF(AU846="","",IF(AU846=BN$2,(SUMIF($BV$3:$BV846,BN$2,$BW$3:$BW846)-SUMIF($BX$3:$BX846,BN$2,$BY$3:$BY846))*AU$1,""))</f>
        <v/>
      </c>
      <c r="BO846" s="13" t="str">
        <f>IF(AV846="","",IF(AV846=BO$2,(SUMIF($BV$3:$BV846,BO$2,$BW$3:$BW846)-SUMIF($BX$3:$BX846,BO$2,$BY$3:$BY846))*AV$1,""))</f>
        <v/>
      </c>
      <c r="BP846" s="69"/>
      <c r="BQ846" s="13" t="str">
        <f t="shared" si="507"/>
        <v/>
      </c>
      <c r="BR846" s="75" t="str">
        <f t="shared" si="493"/>
        <v/>
      </c>
      <c r="BS846" s="33" t="str">
        <f t="shared" si="494"/>
        <v/>
      </c>
      <c r="BT846" s="42" t="str">
        <f t="shared" si="495"/>
        <v/>
      </c>
      <c r="BU846" s="38" t="str">
        <f t="shared" si="496"/>
        <v/>
      </c>
      <c r="BV846" s="30" t="str">
        <f t="shared" si="511"/>
        <v/>
      </c>
      <c r="BW846" s="36" t="str">
        <f t="shared" si="512"/>
        <v/>
      </c>
      <c r="BX846" s="36" t="str">
        <f t="shared" si="513"/>
        <v/>
      </c>
      <c r="BY846" s="45" t="str">
        <f t="shared" si="514"/>
        <v/>
      </c>
      <c r="BZ846" s="12" t="str">
        <f t="shared" si="497"/>
        <v/>
      </c>
      <c r="CA846" s="47" t="str">
        <f t="shared" si="498"/>
        <v/>
      </c>
      <c r="CB846" s="32" t="str">
        <f t="shared" si="499"/>
        <v/>
      </c>
      <c r="CC846" s="32" t="str">
        <f t="shared" si="500"/>
        <v/>
      </c>
      <c r="CD846" s="32" t="str">
        <f t="shared" si="501"/>
        <v/>
      </c>
      <c r="CE846" s="48"/>
      <c r="CF846" s="32" t="str">
        <f t="shared" si="508"/>
        <v/>
      </c>
      <c r="CG846" s="32" t="str">
        <f t="shared" si="509"/>
        <v/>
      </c>
      <c r="CH846" s="48"/>
    </row>
    <row r="847" spans="2:86" ht="30" customHeight="1" x14ac:dyDescent="0.2">
      <c r="B847" s="155"/>
      <c r="C847" s="117"/>
      <c r="D847" s="53"/>
      <c r="E847" s="68"/>
      <c r="F847" s="54"/>
      <c r="G847" s="54"/>
      <c r="H847" s="55"/>
      <c r="I847" s="71"/>
      <c r="J847" s="73"/>
      <c r="K847" s="56"/>
      <c r="L847" s="76" t="str">
        <f t="shared" si="483"/>
        <v/>
      </c>
      <c r="M847" s="77" t="str">
        <f t="shared" si="502"/>
        <v/>
      </c>
      <c r="N847" s="130" t="str">
        <f t="shared" si="503"/>
        <v/>
      </c>
      <c r="O847" s="131" t="str">
        <f t="shared" si="515"/>
        <v/>
      </c>
      <c r="P847" s="131" t="str">
        <f t="shared" si="515"/>
        <v/>
      </c>
      <c r="Q847" s="131" t="str">
        <f t="shared" si="515"/>
        <v/>
      </c>
      <c r="R847" s="131" t="str">
        <f t="shared" si="515"/>
        <v/>
      </c>
      <c r="S847" s="131" t="str">
        <f t="shared" si="515"/>
        <v/>
      </c>
      <c r="T847" s="131" t="str">
        <f t="shared" si="515"/>
        <v/>
      </c>
      <c r="U847" s="131" t="str">
        <f t="shared" si="515"/>
        <v/>
      </c>
      <c r="V847" s="14"/>
      <c r="W847" s="17" t="str">
        <f>IF(C847="",IF(OR(AND($H847&lt;&gt;"",C847=""),AND($F846=$F847,$AK847&lt;&gt;""),COUNTA($H$3:$H$100002)&gt;COUNTA($H$3:$H847),$AE847&lt;&gt;""),W846,""),C847)</f>
        <v/>
      </c>
      <c r="X847" s="17" t="str">
        <f>IF(D847="",IF(OR(AND($H847&lt;&gt;"",D847=""),AND($F846=$F847,$AK847&lt;&gt;""),COUNTA($H$3:$H$100002)&gt;COUNTA($H$3:$H847),$AE847&lt;&gt;""),X846,""),D847)</f>
        <v/>
      </c>
      <c r="Y847" s="17" t="str">
        <f>IF(E847="",IF(OR(AND($H847&lt;&gt;"",E847=""),AND($F846=$F847,$AK847&lt;&gt;""),COUNTA($H$3:$H$100002)&gt;COUNTA($H$3:$H847),$AE847&lt;&gt;""),Y846,""),E847)</f>
        <v/>
      </c>
      <c r="Z847" s="27" t="str">
        <f t="shared" si="484"/>
        <v/>
      </c>
      <c r="AA847" s="2" t="str">
        <f>IF(F847="","",COUNTA($F$3:F847))</f>
        <v/>
      </c>
      <c r="AB847" s="3" t="str">
        <f>IF(F847="","",IFERROR(IF(F847&lt;&gt;"",IFERROR(INDEX(設定!$C$3:$C$303,MATCH(F847,設定!$C$3:$C$303,0),0),INDEX(設定!$C$3:$C$303,MATCH("*"&amp;F847&amp;"*",設定!$C$3:$C$303,0),0)),""),"エラー"))</f>
        <v/>
      </c>
      <c r="AC847" s="2" t="str">
        <f>IF(G847="","",COUNTA($G$3:G847))</f>
        <v/>
      </c>
      <c r="AD847" s="3" t="str">
        <f>IF(G847="","",IFERROR(IF(G847&lt;&gt;"",IFERROR(INDEX(設定!$C$3:$C$303,MATCH(G847,設定!$C$3:$C$303,0),0),INDEX(設定!$C$3:$C$303,MATCH("*"&amp;G847&amp;"*",設定!$C$3:$C$303,0),0)),""),"エラー"))</f>
        <v/>
      </c>
      <c r="AE847" s="3" t="str">
        <f>IFERROR(IF(AB847="",IF(AND(H847&lt;&gt;"",F847=""),INDEX(AB$3:AB847,MATCH(MAX(AA$3:AA847),AA$3:AA847,0),0),""),AB847),"")</f>
        <v/>
      </c>
      <c r="AF847" s="3" t="str">
        <f>IFERROR(IF(AD847="",IF(AND(H847&lt;&gt;"",G847=""),INDEX(AD$3:AD847,MATCH(MAX(AC$3:AC847),AC$3:AC847,0),0),""),AD847),"")</f>
        <v/>
      </c>
      <c r="AG847" s="2" t="str">
        <f>IF(AH847="","",IF(OR(AH847=AH846,AH847=AH848),IF(AND(E847="",AB847="",AG846&lt;&gt;""),MAX($AG$3:AG846),MAX($AG$3:AG846)+1),IF(AH846=AH847,AG846,MAX($AG$3:AG846)+1)))</f>
        <v/>
      </c>
      <c r="AH847" s="12" t="str">
        <f t="shared" si="504"/>
        <v/>
      </c>
      <c r="AI847" s="12" t="str">
        <f t="shared" si="510"/>
        <v/>
      </c>
      <c r="AJ847" s="13" t="str">
        <f t="shared" si="489"/>
        <v/>
      </c>
      <c r="AK847" s="13" t="str">
        <f t="shared" si="490"/>
        <v/>
      </c>
      <c r="AL847" s="13" t="str">
        <f>IF(OR(AJ847="",COUNTIF($AH$3:AH847,AH847)&lt;&gt;COUNTIF(AH$3:AH$100002,AH847)),"",SUMIF(AH$3:AH$100002,AH847,AJ$3:AJ$100002))</f>
        <v/>
      </c>
      <c r="AM847" s="13" t="str">
        <f>IF(OR(AK847="",COUNTIF($AH$3:AH847,AH847)&lt;&gt;COUNTIF(AH$3:AH$100002,AH847)),"",SUMIF(AH$3:AH$100002,AH847,AK$3:AK$100002))</f>
        <v/>
      </c>
      <c r="AO847" s="13" t="str">
        <f t="shared" si="505"/>
        <v/>
      </c>
      <c r="AP847" s="13" t="str">
        <f t="shared" si="505"/>
        <v/>
      </c>
      <c r="AQ847" s="13" t="str">
        <f t="shared" si="505"/>
        <v/>
      </c>
      <c r="AR847" s="13" t="str">
        <f t="shared" si="505"/>
        <v/>
      </c>
      <c r="AS847" s="13" t="str">
        <f t="shared" si="506"/>
        <v/>
      </c>
      <c r="AT847" s="13" t="str">
        <f t="shared" si="506"/>
        <v/>
      </c>
      <c r="AU847" s="13" t="str">
        <f t="shared" si="506"/>
        <v/>
      </c>
      <c r="AV847" s="13" t="str">
        <f t="shared" si="506"/>
        <v/>
      </c>
      <c r="AW847" s="86" t="str">
        <f t="shared" si="491"/>
        <v/>
      </c>
      <c r="AX847" s="59" t="str">
        <f t="shared" si="492"/>
        <v/>
      </c>
      <c r="AY847" s="63" t="str">
        <f>IF(OR($BR847="",BH847=""),"",COUNT($BR$3:$BR847))</f>
        <v/>
      </c>
      <c r="AZ847" s="13" t="str">
        <f>IF(OR($BR847="",BI847=""),"",COUNT($BR$3:$BR847))</f>
        <v/>
      </c>
      <c r="BA847" s="13" t="str">
        <f>IF(OR($BR847="",BJ847=""),"",COUNT($BR$3:$BR847))</f>
        <v/>
      </c>
      <c r="BB847" s="13" t="str">
        <f>IF(OR($BR847="",BK847=""),"",COUNT($BR$3:$BR847))</f>
        <v/>
      </c>
      <c r="BC847" s="13" t="str">
        <f>IF(OR($BR847="",BL847=""),"",COUNT($BR$3:$BR847))</f>
        <v/>
      </c>
      <c r="BD847" s="13" t="str">
        <f>IF(OR($BR847="",BM847=""),"",COUNT($BR$3:$BR847))</f>
        <v/>
      </c>
      <c r="BE847" s="13" t="str">
        <f>IF(OR($BR847="",BN847=""),"",COUNT($BR$3:$BR847))</f>
        <v/>
      </c>
      <c r="BF847" s="13" t="str">
        <f>IF(OR($BR847="",BO847=""),"",COUNT($BR$3:$BR847))</f>
        <v/>
      </c>
      <c r="BG847" s="66" t="str">
        <f>IF(Z847="","",COUNT($Z$3:Z847))</f>
        <v/>
      </c>
      <c r="BH847" s="13" t="str">
        <f>IF(AO847="","",IF(AO847=BH$2,(SUMIF($BV$3:$BV847,BH$2,$BW$3:$BW847)-SUMIF($BX$3:$BX847,BH$2,$BY$3:$BY847))*AO$1,""))</f>
        <v/>
      </c>
      <c r="BI847" s="13" t="str">
        <f>IF(AP847="","",IF(AP847=BI$2,(SUMIF($BV$3:$BV847,BI$2,$BW$3:$BW847)-SUMIF($BX$3:$BX847,BI$2,$BY$3:$BY847))*AP$1,""))</f>
        <v/>
      </c>
      <c r="BJ847" s="13" t="str">
        <f>IF(AQ847="","",IF(AQ847=BJ$2,(SUMIF($BV$3:$BV847,BJ$2,$BW$3:$BW847)-SUMIF($BX$3:$BX847,BJ$2,$BY$3:$BY847))*AQ$1,""))</f>
        <v/>
      </c>
      <c r="BK847" s="13" t="str">
        <f>IF(AR847="","",IF(AR847=BK$2,(SUMIF($BV$3:$BV847,BK$2,$BW$3:$BW847)-SUMIF($BX$3:$BX847,BK$2,$BY$3:$BY847))*AR$1,""))</f>
        <v/>
      </c>
      <c r="BL847" s="13" t="str">
        <f>IF(AS847="","",IF(AS847=BL$2,(SUMIF($BV$3:$BV847,BL$2,$BW$3:$BW847)-SUMIF($BX$3:$BX847,BL$2,$BY$3:$BY847))*AS$1,""))</f>
        <v/>
      </c>
      <c r="BM847" s="13" t="str">
        <f>IF(AT847="","",IF(AT847=BM$2,(SUMIF($BV$3:$BV847,BM$2,$BW$3:$BW847)-SUMIF($BX$3:$BX847,BM$2,$BY$3:$BY847))*AT$1,""))</f>
        <v/>
      </c>
      <c r="BN847" s="13" t="str">
        <f>IF(AU847="","",IF(AU847=BN$2,(SUMIF($BV$3:$BV847,BN$2,$BW$3:$BW847)-SUMIF($BX$3:$BX847,BN$2,$BY$3:$BY847))*AU$1,""))</f>
        <v/>
      </c>
      <c r="BO847" s="13" t="str">
        <f>IF(AV847="","",IF(AV847=BO$2,(SUMIF($BV$3:$BV847,BO$2,$BW$3:$BW847)-SUMIF($BX$3:$BX847,BO$2,$BY$3:$BY847))*AV$1,""))</f>
        <v/>
      </c>
      <c r="BP847" s="69"/>
      <c r="BQ847" s="13" t="str">
        <f t="shared" si="507"/>
        <v/>
      </c>
      <c r="BR847" s="75" t="str">
        <f t="shared" si="493"/>
        <v/>
      </c>
      <c r="BS847" s="33" t="str">
        <f t="shared" si="494"/>
        <v/>
      </c>
      <c r="BT847" s="42" t="str">
        <f t="shared" si="495"/>
        <v/>
      </c>
      <c r="BU847" s="38" t="str">
        <f t="shared" si="496"/>
        <v/>
      </c>
      <c r="BV847" s="30" t="str">
        <f t="shared" si="511"/>
        <v/>
      </c>
      <c r="BW847" s="36" t="str">
        <f t="shared" si="512"/>
        <v/>
      </c>
      <c r="BX847" s="36" t="str">
        <f t="shared" si="513"/>
        <v/>
      </c>
      <c r="BY847" s="45" t="str">
        <f t="shared" si="514"/>
        <v/>
      </c>
      <c r="BZ847" s="12" t="str">
        <f t="shared" si="497"/>
        <v/>
      </c>
      <c r="CA847" s="47" t="str">
        <f t="shared" si="498"/>
        <v/>
      </c>
      <c r="CB847" s="32" t="str">
        <f t="shared" si="499"/>
        <v/>
      </c>
      <c r="CC847" s="32" t="str">
        <f t="shared" si="500"/>
        <v/>
      </c>
      <c r="CD847" s="32" t="str">
        <f t="shared" si="501"/>
        <v/>
      </c>
      <c r="CE847" s="48"/>
      <c r="CF847" s="32" t="str">
        <f t="shared" si="508"/>
        <v/>
      </c>
      <c r="CG847" s="32" t="str">
        <f t="shared" si="509"/>
        <v/>
      </c>
      <c r="CH847" s="48"/>
    </row>
    <row r="848" spans="2:86" ht="30" customHeight="1" x14ac:dyDescent="0.2">
      <c r="B848" s="155"/>
      <c r="C848" s="117"/>
      <c r="D848" s="53"/>
      <c r="E848" s="68"/>
      <c r="F848" s="54"/>
      <c r="G848" s="54"/>
      <c r="H848" s="55"/>
      <c r="I848" s="71"/>
      <c r="J848" s="73"/>
      <c r="K848" s="56"/>
      <c r="L848" s="76" t="str">
        <f t="shared" si="483"/>
        <v/>
      </c>
      <c r="M848" s="77" t="str">
        <f t="shared" si="502"/>
        <v/>
      </c>
      <c r="N848" s="130" t="str">
        <f t="shared" si="503"/>
        <v/>
      </c>
      <c r="O848" s="131" t="str">
        <f t="shared" si="515"/>
        <v/>
      </c>
      <c r="P848" s="131" t="str">
        <f t="shared" si="515"/>
        <v/>
      </c>
      <c r="Q848" s="131" t="str">
        <f t="shared" si="515"/>
        <v/>
      </c>
      <c r="R848" s="131" t="str">
        <f t="shared" si="515"/>
        <v/>
      </c>
      <c r="S848" s="131" t="str">
        <f t="shared" si="515"/>
        <v/>
      </c>
      <c r="T848" s="131" t="str">
        <f t="shared" si="515"/>
        <v/>
      </c>
      <c r="U848" s="131" t="str">
        <f t="shared" si="515"/>
        <v/>
      </c>
      <c r="V848" s="14"/>
      <c r="W848" s="17" t="str">
        <f>IF(C848="",IF(OR(AND($H848&lt;&gt;"",C848=""),AND($F847=$F848,$AK848&lt;&gt;""),COUNTA($H$3:$H$100002)&gt;COUNTA($H$3:$H848),$AE848&lt;&gt;""),W847,""),C848)</f>
        <v/>
      </c>
      <c r="X848" s="17" t="str">
        <f>IF(D848="",IF(OR(AND($H848&lt;&gt;"",D848=""),AND($F847=$F848,$AK848&lt;&gt;""),COUNTA($H$3:$H$100002)&gt;COUNTA($H$3:$H848),$AE848&lt;&gt;""),X847,""),D848)</f>
        <v/>
      </c>
      <c r="Y848" s="17" t="str">
        <f>IF(E848="",IF(OR(AND($H848&lt;&gt;"",E848=""),AND($F847=$F848,$AK848&lt;&gt;""),COUNTA($H$3:$H$100002)&gt;COUNTA($H$3:$H848),$AE848&lt;&gt;""),Y847,""),E848)</f>
        <v/>
      </c>
      <c r="Z848" s="27" t="str">
        <f t="shared" si="484"/>
        <v/>
      </c>
      <c r="AA848" s="2" t="str">
        <f>IF(F848="","",COUNTA($F$3:F848))</f>
        <v/>
      </c>
      <c r="AB848" s="3" t="str">
        <f>IF(F848="","",IFERROR(IF(F848&lt;&gt;"",IFERROR(INDEX(設定!$C$3:$C$303,MATCH(F848,設定!$C$3:$C$303,0),0),INDEX(設定!$C$3:$C$303,MATCH("*"&amp;F848&amp;"*",設定!$C$3:$C$303,0),0)),""),"エラー"))</f>
        <v/>
      </c>
      <c r="AC848" s="2" t="str">
        <f>IF(G848="","",COUNTA($G$3:G848))</f>
        <v/>
      </c>
      <c r="AD848" s="3" t="str">
        <f>IF(G848="","",IFERROR(IF(G848&lt;&gt;"",IFERROR(INDEX(設定!$C$3:$C$303,MATCH(G848,設定!$C$3:$C$303,0),0),INDEX(設定!$C$3:$C$303,MATCH("*"&amp;G848&amp;"*",設定!$C$3:$C$303,0),0)),""),"エラー"))</f>
        <v/>
      </c>
      <c r="AE848" s="3" t="str">
        <f>IFERROR(IF(AB848="",IF(AND(H848&lt;&gt;"",F848=""),INDEX(AB$3:AB848,MATCH(MAX(AA$3:AA848),AA$3:AA848,0),0),""),AB848),"")</f>
        <v/>
      </c>
      <c r="AF848" s="3" t="str">
        <f>IFERROR(IF(AD848="",IF(AND(H848&lt;&gt;"",G848=""),INDEX(AD$3:AD848,MATCH(MAX(AC$3:AC848),AC$3:AC848,0),0),""),AD848),"")</f>
        <v/>
      </c>
      <c r="AG848" s="2" t="str">
        <f>IF(AH848="","",IF(OR(AH848=AH847,AH848=AH849),IF(AND(E848="",AB848="",AG847&lt;&gt;""),MAX($AG$3:AG847),MAX($AG$3:AG847)+1),IF(AH847=AH848,AG847,MAX($AG$3:AG847)+1)))</f>
        <v/>
      </c>
      <c r="AH848" s="12" t="str">
        <f t="shared" si="504"/>
        <v/>
      </c>
      <c r="AI848" s="12" t="str">
        <f t="shared" si="510"/>
        <v/>
      </c>
      <c r="AJ848" s="13" t="str">
        <f t="shared" si="489"/>
        <v/>
      </c>
      <c r="AK848" s="13" t="str">
        <f t="shared" si="490"/>
        <v/>
      </c>
      <c r="AL848" s="13" t="str">
        <f>IF(OR(AJ848="",COUNTIF($AH$3:AH848,AH848)&lt;&gt;COUNTIF(AH$3:AH$100002,AH848)),"",SUMIF(AH$3:AH$100002,AH848,AJ$3:AJ$100002))</f>
        <v/>
      </c>
      <c r="AM848" s="13" t="str">
        <f>IF(OR(AK848="",COUNTIF($AH$3:AH848,AH848)&lt;&gt;COUNTIF(AH$3:AH$100002,AH848)),"",SUMIF(AH$3:AH$100002,AH848,AK$3:AK$100002))</f>
        <v/>
      </c>
      <c r="AO848" s="13" t="str">
        <f t="shared" si="505"/>
        <v/>
      </c>
      <c r="AP848" s="13" t="str">
        <f t="shared" si="505"/>
        <v/>
      </c>
      <c r="AQ848" s="13" t="str">
        <f t="shared" si="505"/>
        <v/>
      </c>
      <c r="AR848" s="13" t="str">
        <f t="shared" si="505"/>
        <v/>
      </c>
      <c r="AS848" s="13" t="str">
        <f t="shared" si="506"/>
        <v/>
      </c>
      <c r="AT848" s="13" t="str">
        <f t="shared" si="506"/>
        <v/>
      </c>
      <c r="AU848" s="13" t="str">
        <f t="shared" si="506"/>
        <v/>
      </c>
      <c r="AV848" s="13" t="str">
        <f t="shared" si="506"/>
        <v/>
      </c>
      <c r="AW848" s="86" t="str">
        <f t="shared" si="491"/>
        <v/>
      </c>
      <c r="AX848" s="59" t="str">
        <f t="shared" si="492"/>
        <v/>
      </c>
      <c r="AY848" s="63" t="str">
        <f>IF(OR($BR848="",BH848=""),"",COUNT($BR$3:$BR848))</f>
        <v/>
      </c>
      <c r="AZ848" s="13" t="str">
        <f>IF(OR($BR848="",BI848=""),"",COUNT($BR$3:$BR848))</f>
        <v/>
      </c>
      <c r="BA848" s="13" t="str">
        <f>IF(OR($BR848="",BJ848=""),"",COUNT($BR$3:$BR848))</f>
        <v/>
      </c>
      <c r="BB848" s="13" t="str">
        <f>IF(OR($BR848="",BK848=""),"",COUNT($BR$3:$BR848))</f>
        <v/>
      </c>
      <c r="BC848" s="13" t="str">
        <f>IF(OR($BR848="",BL848=""),"",COUNT($BR$3:$BR848))</f>
        <v/>
      </c>
      <c r="BD848" s="13" t="str">
        <f>IF(OR($BR848="",BM848=""),"",COUNT($BR$3:$BR848))</f>
        <v/>
      </c>
      <c r="BE848" s="13" t="str">
        <f>IF(OR($BR848="",BN848=""),"",COUNT($BR$3:$BR848))</f>
        <v/>
      </c>
      <c r="BF848" s="13" t="str">
        <f>IF(OR($BR848="",BO848=""),"",COUNT($BR$3:$BR848))</f>
        <v/>
      </c>
      <c r="BG848" s="66" t="str">
        <f>IF(Z848="","",COUNT($Z$3:Z848))</f>
        <v/>
      </c>
      <c r="BH848" s="13" t="str">
        <f>IF(AO848="","",IF(AO848=BH$2,(SUMIF($BV$3:$BV848,BH$2,$BW$3:$BW848)-SUMIF($BX$3:$BX848,BH$2,$BY$3:$BY848))*AO$1,""))</f>
        <v/>
      </c>
      <c r="BI848" s="13" t="str">
        <f>IF(AP848="","",IF(AP848=BI$2,(SUMIF($BV$3:$BV848,BI$2,$BW$3:$BW848)-SUMIF($BX$3:$BX848,BI$2,$BY$3:$BY848))*AP$1,""))</f>
        <v/>
      </c>
      <c r="BJ848" s="13" t="str">
        <f>IF(AQ848="","",IF(AQ848=BJ$2,(SUMIF($BV$3:$BV848,BJ$2,$BW$3:$BW848)-SUMIF($BX$3:$BX848,BJ$2,$BY$3:$BY848))*AQ$1,""))</f>
        <v/>
      </c>
      <c r="BK848" s="13" t="str">
        <f>IF(AR848="","",IF(AR848=BK$2,(SUMIF($BV$3:$BV848,BK$2,$BW$3:$BW848)-SUMIF($BX$3:$BX848,BK$2,$BY$3:$BY848))*AR$1,""))</f>
        <v/>
      </c>
      <c r="BL848" s="13" t="str">
        <f>IF(AS848="","",IF(AS848=BL$2,(SUMIF($BV$3:$BV848,BL$2,$BW$3:$BW848)-SUMIF($BX$3:$BX848,BL$2,$BY$3:$BY848))*AS$1,""))</f>
        <v/>
      </c>
      <c r="BM848" s="13" t="str">
        <f>IF(AT848="","",IF(AT848=BM$2,(SUMIF($BV$3:$BV848,BM$2,$BW$3:$BW848)-SUMIF($BX$3:$BX848,BM$2,$BY$3:$BY848))*AT$1,""))</f>
        <v/>
      </c>
      <c r="BN848" s="13" t="str">
        <f>IF(AU848="","",IF(AU848=BN$2,(SUMIF($BV$3:$BV848,BN$2,$BW$3:$BW848)-SUMIF($BX$3:$BX848,BN$2,$BY$3:$BY848))*AU$1,""))</f>
        <v/>
      </c>
      <c r="BO848" s="13" t="str">
        <f>IF(AV848="","",IF(AV848=BO$2,(SUMIF($BV$3:$BV848,BO$2,$BW$3:$BW848)-SUMIF($BX$3:$BX848,BO$2,$BY$3:$BY848))*AV$1,""))</f>
        <v/>
      </c>
      <c r="BP848" s="69"/>
      <c r="BQ848" s="13" t="str">
        <f t="shared" si="507"/>
        <v/>
      </c>
      <c r="BR848" s="75" t="str">
        <f t="shared" si="493"/>
        <v/>
      </c>
      <c r="BS848" s="33" t="str">
        <f t="shared" si="494"/>
        <v/>
      </c>
      <c r="BT848" s="42" t="str">
        <f t="shared" si="495"/>
        <v/>
      </c>
      <c r="BU848" s="38" t="str">
        <f t="shared" si="496"/>
        <v/>
      </c>
      <c r="BV848" s="30" t="str">
        <f t="shared" si="511"/>
        <v/>
      </c>
      <c r="BW848" s="36" t="str">
        <f t="shared" si="512"/>
        <v/>
      </c>
      <c r="BX848" s="36" t="str">
        <f t="shared" si="513"/>
        <v/>
      </c>
      <c r="BY848" s="45" t="str">
        <f t="shared" si="514"/>
        <v/>
      </c>
      <c r="BZ848" s="12" t="str">
        <f t="shared" si="497"/>
        <v/>
      </c>
      <c r="CA848" s="47" t="str">
        <f t="shared" si="498"/>
        <v/>
      </c>
      <c r="CB848" s="32" t="str">
        <f t="shared" si="499"/>
        <v/>
      </c>
      <c r="CC848" s="32" t="str">
        <f t="shared" si="500"/>
        <v/>
      </c>
      <c r="CD848" s="32" t="str">
        <f t="shared" si="501"/>
        <v/>
      </c>
      <c r="CE848" s="48"/>
      <c r="CF848" s="32" t="str">
        <f t="shared" si="508"/>
        <v/>
      </c>
      <c r="CG848" s="32" t="str">
        <f t="shared" si="509"/>
        <v/>
      </c>
      <c r="CH848" s="48"/>
    </row>
    <row r="849" spans="2:86" ht="30" customHeight="1" x14ac:dyDescent="0.2">
      <c r="B849" s="155"/>
      <c r="C849" s="117"/>
      <c r="D849" s="53"/>
      <c r="E849" s="68"/>
      <c r="F849" s="54"/>
      <c r="G849" s="54"/>
      <c r="H849" s="55"/>
      <c r="I849" s="71"/>
      <c r="J849" s="73"/>
      <c r="K849" s="56"/>
      <c r="L849" s="76" t="str">
        <f t="shared" si="483"/>
        <v/>
      </c>
      <c r="M849" s="77" t="str">
        <f t="shared" si="502"/>
        <v/>
      </c>
      <c r="N849" s="130" t="str">
        <f t="shared" si="503"/>
        <v/>
      </c>
      <c r="O849" s="131" t="str">
        <f t="shared" si="515"/>
        <v/>
      </c>
      <c r="P849" s="131" t="str">
        <f t="shared" si="515"/>
        <v/>
      </c>
      <c r="Q849" s="131" t="str">
        <f t="shared" si="515"/>
        <v/>
      </c>
      <c r="R849" s="131" t="str">
        <f t="shared" si="515"/>
        <v/>
      </c>
      <c r="S849" s="131" t="str">
        <f t="shared" si="515"/>
        <v/>
      </c>
      <c r="T849" s="131" t="str">
        <f t="shared" si="515"/>
        <v/>
      </c>
      <c r="U849" s="131" t="str">
        <f t="shared" si="515"/>
        <v/>
      </c>
      <c r="V849" s="14"/>
      <c r="W849" s="17" t="str">
        <f>IF(C849="",IF(OR(AND($H849&lt;&gt;"",C849=""),AND($F848=$F849,$AK849&lt;&gt;""),COUNTA($H$3:$H$100002)&gt;COUNTA($H$3:$H849),$AE849&lt;&gt;""),W848,""),C849)</f>
        <v/>
      </c>
      <c r="X849" s="17" t="str">
        <f>IF(D849="",IF(OR(AND($H849&lt;&gt;"",D849=""),AND($F848=$F849,$AK849&lt;&gt;""),COUNTA($H$3:$H$100002)&gt;COUNTA($H$3:$H849),$AE849&lt;&gt;""),X848,""),D849)</f>
        <v/>
      </c>
      <c r="Y849" s="17" t="str">
        <f>IF(E849="",IF(OR(AND($H849&lt;&gt;"",E849=""),AND($F848=$F849,$AK849&lt;&gt;""),COUNTA($H$3:$H$100002)&gt;COUNTA($H$3:$H849),$AE849&lt;&gt;""),Y848,""),E849)</f>
        <v/>
      </c>
      <c r="Z849" s="27" t="str">
        <f t="shared" si="484"/>
        <v/>
      </c>
      <c r="AA849" s="2" t="str">
        <f>IF(F849="","",COUNTA($F$3:F849))</f>
        <v/>
      </c>
      <c r="AB849" s="3" t="str">
        <f>IF(F849="","",IFERROR(IF(F849&lt;&gt;"",IFERROR(INDEX(設定!$C$3:$C$303,MATCH(F849,設定!$C$3:$C$303,0),0),INDEX(設定!$C$3:$C$303,MATCH("*"&amp;F849&amp;"*",設定!$C$3:$C$303,0),0)),""),"エラー"))</f>
        <v/>
      </c>
      <c r="AC849" s="2" t="str">
        <f>IF(G849="","",COUNTA($G$3:G849))</f>
        <v/>
      </c>
      <c r="AD849" s="3" t="str">
        <f>IF(G849="","",IFERROR(IF(G849&lt;&gt;"",IFERROR(INDEX(設定!$C$3:$C$303,MATCH(G849,設定!$C$3:$C$303,0),0),INDEX(設定!$C$3:$C$303,MATCH("*"&amp;G849&amp;"*",設定!$C$3:$C$303,0),0)),""),"エラー"))</f>
        <v/>
      </c>
      <c r="AE849" s="3" t="str">
        <f>IFERROR(IF(AB849="",IF(AND(H849&lt;&gt;"",F849=""),INDEX(AB$3:AB849,MATCH(MAX(AA$3:AA849),AA$3:AA849,0),0),""),AB849),"")</f>
        <v/>
      </c>
      <c r="AF849" s="3" t="str">
        <f>IFERROR(IF(AD849="",IF(AND(H849&lt;&gt;"",G849=""),INDEX(AD$3:AD849,MATCH(MAX(AC$3:AC849),AC$3:AC849,0),0),""),AD849),"")</f>
        <v/>
      </c>
      <c r="AG849" s="2" t="str">
        <f>IF(AH849="","",IF(OR(AH849=AH848,AH849=AH850),IF(AND(E849="",AB849="",AG848&lt;&gt;""),MAX($AG$3:AG848),MAX($AG$3:AG848)+1),IF(AH848=AH849,AG848,MAX($AG$3:AG848)+1)))</f>
        <v/>
      </c>
      <c r="AH849" s="12" t="str">
        <f t="shared" si="504"/>
        <v/>
      </c>
      <c r="AI849" s="12" t="str">
        <f t="shared" si="510"/>
        <v/>
      </c>
      <c r="AJ849" s="13" t="str">
        <f t="shared" si="489"/>
        <v/>
      </c>
      <c r="AK849" s="13" t="str">
        <f t="shared" si="490"/>
        <v/>
      </c>
      <c r="AL849" s="13" t="str">
        <f>IF(OR(AJ849="",COUNTIF($AH$3:AH849,AH849)&lt;&gt;COUNTIF(AH$3:AH$100002,AH849)),"",SUMIF(AH$3:AH$100002,AH849,AJ$3:AJ$100002))</f>
        <v/>
      </c>
      <c r="AM849" s="13" t="str">
        <f>IF(OR(AK849="",COUNTIF($AH$3:AH849,AH849)&lt;&gt;COUNTIF(AH$3:AH$100002,AH849)),"",SUMIF(AH$3:AH$100002,AH849,AK$3:AK$100002))</f>
        <v/>
      </c>
      <c r="AO849" s="13" t="str">
        <f t="shared" si="505"/>
        <v/>
      </c>
      <c r="AP849" s="13" t="str">
        <f t="shared" si="505"/>
        <v/>
      </c>
      <c r="AQ849" s="13" t="str">
        <f t="shared" si="505"/>
        <v/>
      </c>
      <c r="AR849" s="13" t="str">
        <f t="shared" si="505"/>
        <v/>
      </c>
      <c r="AS849" s="13" t="str">
        <f t="shared" si="506"/>
        <v/>
      </c>
      <c r="AT849" s="13" t="str">
        <f t="shared" si="506"/>
        <v/>
      </c>
      <c r="AU849" s="13" t="str">
        <f t="shared" si="506"/>
        <v/>
      </c>
      <c r="AV849" s="13" t="str">
        <f t="shared" si="506"/>
        <v/>
      </c>
      <c r="AW849" s="86" t="str">
        <f t="shared" si="491"/>
        <v/>
      </c>
      <c r="AX849" s="59" t="str">
        <f t="shared" si="492"/>
        <v/>
      </c>
      <c r="AY849" s="63" t="str">
        <f>IF(OR($BR849="",BH849=""),"",COUNT($BR$3:$BR849))</f>
        <v/>
      </c>
      <c r="AZ849" s="13" t="str">
        <f>IF(OR($BR849="",BI849=""),"",COUNT($BR$3:$BR849))</f>
        <v/>
      </c>
      <c r="BA849" s="13" t="str">
        <f>IF(OR($BR849="",BJ849=""),"",COUNT($BR$3:$BR849))</f>
        <v/>
      </c>
      <c r="BB849" s="13" t="str">
        <f>IF(OR($BR849="",BK849=""),"",COUNT($BR$3:$BR849))</f>
        <v/>
      </c>
      <c r="BC849" s="13" t="str">
        <f>IF(OR($BR849="",BL849=""),"",COUNT($BR$3:$BR849))</f>
        <v/>
      </c>
      <c r="BD849" s="13" t="str">
        <f>IF(OR($BR849="",BM849=""),"",COUNT($BR$3:$BR849))</f>
        <v/>
      </c>
      <c r="BE849" s="13" t="str">
        <f>IF(OR($BR849="",BN849=""),"",COUNT($BR$3:$BR849))</f>
        <v/>
      </c>
      <c r="BF849" s="13" t="str">
        <f>IF(OR($BR849="",BO849=""),"",COUNT($BR$3:$BR849))</f>
        <v/>
      </c>
      <c r="BG849" s="66" t="str">
        <f>IF(Z849="","",COUNT($Z$3:Z849))</f>
        <v/>
      </c>
      <c r="BH849" s="13" t="str">
        <f>IF(AO849="","",IF(AO849=BH$2,(SUMIF($BV$3:$BV849,BH$2,$BW$3:$BW849)-SUMIF($BX$3:$BX849,BH$2,$BY$3:$BY849))*AO$1,""))</f>
        <v/>
      </c>
      <c r="BI849" s="13" t="str">
        <f>IF(AP849="","",IF(AP849=BI$2,(SUMIF($BV$3:$BV849,BI$2,$BW$3:$BW849)-SUMIF($BX$3:$BX849,BI$2,$BY$3:$BY849))*AP$1,""))</f>
        <v/>
      </c>
      <c r="BJ849" s="13" t="str">
        <f>IF(AQ849="","",IF(AQ849=BJ$2,(SUMIF($BV$3:$BV849,BJ$2,$BW$3:$BW849)-SUMIF($BX$3:$BX849,BJ$2,$BY$3:$BY849))*AQ$1,""))</f>
        <v/>
      </c>
      <c r="BK849" s="13" t="str">
        <f>IF(AR849="","",IF(AR849=BK$2,(SUMIF($BV$3:$BV849,BK$2,$BW$3:$BW849)-SUMIF($BX$3:$BX849,BK$2,$BY$3:$BY849))*AR$1,""))</f>
        <v/>
      </c>
      <c r="BL849" s="13" t="str">
        <f>IF(AS849="","",IF(AS849=BL$2,(SUMIF($BV$3:$BV849,BL$2,$BW$3:$BW849)-SUMIF($BX$3:$BX849,BL$2,$BY$3:$BY849))*AS$1,""))</f>
        <v/>
      </c>
      <c r="BM849" s="13" t="str">
        <f>IF(AT849="","",IF(AT849=BM$2,(SUMIF($BV$3:$BV849,BM$2,$BW$3:$BW849)-SUMIF($BX$3:$BX849,BM$2,$BY$3:$BY849))*AT$1,""))</f>
        <v/>
      </c>
      <c r="BN849" s="13" t="str">
        <f>IF(AU849="","",IF(AU849=BN$2,(SUMIF($BV$3:$BV849,BN$2,$BW$3:$BW849)-SUMIF($BX$3:$BX849,BN$2,$BY$3:$BY849))*AU$1,""))</f>
        <v/>
      </c>
      <c r="BO849" s="13" t="str">
        <f>IF(AV849="","",IF(AV849=BO$2,(SUMIF($BV$3:$BV849,BO$2,$BW$3:$BW849)-SUMIF($BX$3:$BX849,BO$2,$BY$3:$BY849))*AV$1,""))</f>
        <v/>
      </c>
      <c r="BP849" s="69"/>
      <c r="BQ849" s="13" t="str">
        <f t="shared" si="507"/>
        <v/>
      </c>
      <c r="BR849" s="75" t="str">
        <f t="shared" si="493"/>
        <v/>
      </c>
      <c r="BS849" s="33" t="str">
        <f t="shared" si="494"/>
        <v/>
      </c>
      <c r="BT849" s="42" t="str">
        <f t="shared" si="495"/>
        <v/>
      </c>
      <c r="BU849" s="38" t="str">
        <f t="shared" si="496"/>
        <v/>
      </c>
      <c r="BV849" s="30" t="str">
        <f t="shared" si="511"/>
        <v/>
      </c>
      <c r="BW849" s="36" t="str">
        <f t="shared" si="512"/>
        <v/>
      </c>
      <c r="BX849" s="36" t="str">
        <f t="shared" si="513"/>
        <v/>
      </c>
      <c r="BY849" s="45" t="str">
        <f t="shared" si="514"/>
        <v/>
      </c>
      <c r="BZ849" s="12" t="str">
        <f t="shared" si="497"/>
        <v/>
      </c>
      <c r="CA849" s="47" t="str">
        <f t="shared" si="498"/>
        <v/>
      </c>
      <c r="CB849" s="32" t="str">
        <f t="shared" si="499"/>
        <v/>
      </c>
      <c r="CC849" s="32" t="str">
        <f t="shared" si="500"/>
        <v/>
      </c>
      <c r="CD849" s="32" t="str">
        <f t="shared" si="501"/>
        <v/>
      </c>
      <c r="CE849" s="48"/>
      <c r="CF849" s="32" t="str">
        <f t="shared" si="508"/>
        <v/>
      </c>
      <c r="CG849" s="32" t="str">
        <f t="shared" si="509"/>
        <v/>
      </c>
      <c r="CH849" s="48"/>
    </row>
    <row r="850" spans="2:86" ht="30" customHeight="1" x14ac:dyDescent="0.2">
      <c r="B850" s="155"/>
      <c r="C850" s="117"/>
      <c r="D850" s="53"/>
      <c r="E850" s="68"/>
      <c r="F850" s="54"/>
      <c r="G850" s="54"/>
      <c r="H850" s="55"/>
      <c r="I850" s="71"/>
      <c r="J850" s="73"/>
      <c r="K850" s="56"/>
      <c r="L850" s="76" t="str">
        <f t="shared" si="483"/>
        <v/>
      </c>
      <c r="M850" s="77" t="str">
        <f t="shared" si="502"/>
        <v/>
      </c>
      <c r="N850" s="130" t="str">
        <f t="shared" si="503"/>
        <v/>
      </c>
      <c r="O850" s="131" t="str">
        <f t="shared" si="515"/>
        <v/>
      </c>
      <c r="P850" s="131" t="str">
        <f t="shared" si="515"/>
        <v/>
      </c>
      <c r="Q850" s="131" t="str">
        <f t="shared" si="515"/>
        <v/>
      </c>
      <c r="R850" s="131" t="str">
        <f t="shared" si="515"/>
        <v/>
      </c>
      <c r="S850" s="131" t="str">
        <f t="shared" si="515"/>
        <v/>
      </c>
      <c r="T850" s="131" t="str">
        <f t="shared" si="515"/>
        <v/>
      </c>
      <c r="U850" s="131" t="str">
        <f t="shared" si="515"/>
        <v/>
      </c>
      <c r="V850" s="14"/>
      <c r="W850" s="17" t="str">
        <f>IF(C850="",IF(OR(AND($H850&lt;&gt;"",C850=""),AND($F849=$F850,$AK850&lt;&gt;""),COUNTA($H$3:$H$100002)&gt;COUNTA($H$3:$H850),$AE850&lt;&gt;""),W849,""),C850)</f>
        <v/>
      </c>
      <c r="X850" s="17" t="str">
        <f>IF(D850="",IF(OR(AND($H850&lt;&gt;"",D850=""),AND($F849=$F850,$AK850&lt;&gt;""),COUNTA($H$3:$H$100002)&gt;COUNTA($H$3:$H850),$AE850&lt;&gt;""),X849,""),D850)</f>
        <v/>
      </c>
      <c r="Y850" s="17" t="str">
        <f>IF(E850="",IF(OR(AND($H850&lt;&gt;"",E850=""),AND($F849=$F850,$AK850&lt;&gt;""),COUNTA($H$3:$H$100002)&gt;COUNTA($H$3:$H850),$AE850&lt;&gt;""),Y849,""),E850)</f>
        <v/>
      </c>
      <c r="Z850" s="27" t="str">
        <f t="shared" si="484"/>
        <v/>
      </c>
      <c r="AA850" s="2" t="str">
        <f>IF(F850="","",COUNTA($F$3:F850))</f>
        <v/>
      </c>
      <c r="AB850" s="3" t="str">
        <f>IF(F850="","",IFERROR(IF(F850&lt;&gt;"",IFERROR(INDEX(設定!$C$3:$C$303,MATCH(F850,設定!$C$3:$C$303,0),0),INDEX(設定!$C$3:$C$303,MATCH("*"&amp;F850&amp;"*",設定!$C$3:$C$303,0),0)),""),"エラー"))</f>
        <v/>
      </c>
      <c r="AC850" s="2" t="str">
        <f>IF(G850="","",COUNTA($G$3:G850))</f>
        <v/>
      </c>
      <c r="AD850" s="3" t="str">
        <f>IF(G850="","",IFERROR(IF(G850&lt;&gt;"",IFERROR(INDEX(設定!$C$3:$C$303,MATCH(G850,設定!$C$3:$C$303,0),0),INDEX(設定!$C$3:$C$303,MATCH("*"&amp;G850&amp;"*",設定!$C$3:$C$303,0),0)),""),"エラー"))</f>
        <v/>
      </c>
      <c r="AE850" s="3" t="str">
        <f>IFERROR(IF(AB850="",IF(AND(H850&lt;&gt;"",F850=""),INDEX(AB$3:AB850,MATCH(MAX(AA$3:AA850),AA$3:AA850,0),0),""),AB850),"")</f>
        <v/>
      </c>
      <c r="AF850" s="3" t="str">
        <f>IFERROR(IF(AD850="",IF(AND(H850&lt;&gt;"",G850=""),INDEX(AD$3:AD850,MATCH(MAX(AC$3:AC850),AC$3:AC850,0),0),""),AD850),"")</f>
        <v/>
      </c>
      <c r="AG850" s="2" t="str">
        <f>IF(AH850="","",IF(OR(AH850=AH849,AH850=AH851),IF(AND(E850="",AB850="",AG849&lt;&gt;""),MAX($AG$3:AG849),MAX($AG$3:AG849)+1),IF(AH849=AH850,AG849,MAX($AG$3:AG849)+1)))</f>
        <v/>
      </c>
      <c r="AH850" s="12" t="str">
        <f t="shared" si="504"/>
        <v/>
      </c>
      <c r="AI850" s="12" t="str">
        <f t="shared" si="510"/>
        <v/>
      </c>
      <c r="AJ850" s="13" t="str">
        <f t="shared" si="489"/>
        <v/>
      </c>
      <c r="AK850" s="13" t="str">
        <f t="shared" si="490"/>
        <v/>
      </c>
      <c r="AL850" s="13" t="str">
        <f>IF(OR(AJ850="",COUNTIF($AH$3:AH850,AH850)&lt;&gt;COUNTIF(AH$3:AH$100002,AH850)),"",SUMIF(AH$3:AH$100002,AH850,AJ$3:AJ$100002))</f>
        <v/>
      </c>
      <c r="AM850" s="13" t="str">
        <f>IF(OR(AK850="",COUNTIF($AH$3:AH850,AH850)&lt;&gt;COUNTIF(AH$3:AH$100002,AH850)),"",SUMIF(AH$3:AH$100002,AH850,AK$3:AK$100002))</f>
        <v/>
      </c>
      <c r="AO850" s="13" t="str">
        <f t="shared" si="505"/>
        <v/>
      </c>
      <c r="AP850" s="13" t="str">
        <f t="shared" si="505"/>
        <v/>
      </c>
      <c r="AQ850" s="13" t="str">
        <f t="shared" si="505"/>
        <v/>
      </c>
      <c r="AR850" s="13" t="str">
        <f t="shared" si="505"/>
        <v/>
      </c>
      <c r="AS850" s="13" t="str">
        <f t="shared" si="506"/>
        <v/>
      </c>
      <c r="AT850" s="13" t="str">
        <f t="shared" si="506"/>
        <v/>
      </c>
      <c r="AU850" s="13" t="str">
        <f t="shared" si="506"/>
        <v/>
      </c>
      <c r="AV850" s="13" t="str">
        <f t="shared" si="506"/>
        <v/>
      </c>
      <c r="AW850" s="86" t="str">
        <f t="shared" si="491"/>
        <v/>
      </c>
      <c r="AX850" s="59" t="str">
        <f t="shared" si="492"/>
        <v/>
      </c>
      <c r="AY850" s="63" t="str">
        <f>IF(OR($BR850="",BH850=""),"",COUNT($BR$3:$BR850))</f>
        <v/>
      </c>
      <c r="AZ850" s="13" t="str">
        <f>IF(OR($BR850="",BI850=""),"",COUNT($BR$3:$BR850))</f>
        <v/>
      </c>
      <c r="BA850" s="13" t="str">
        <f>IF(OR($BR850="",BJ850=""),"",COUNT($BR$3:$BR850))</f>
        <v/>
      </c>
      <c r="BB850" s="13" t="str">
        <f>IF(OR($BR850="",BK850=""),"",COUNT($BR$3:$BR850))</f>
        <v/>
      </c>
      <c r="BC850" s="13" t="str">
        <f>IF(OR($BR850="",BL850=""),"",COUNT($BR$3:$BR850))</f>
        <v/>
      </c>
      <c r="BD850" s="13" t="str">
        <f>IF(OR($BR850="",BM850=""),"",COUNT($BR$3:$BR850))</f>
        <v/>
      </c>
      <c r="BE850" s="13" t="str">
        <f>IF(OR($BR850="",BN850=""),"",COUNT($BR$3:$BR850))</f>
        <v/>
      </c>
      <c r="BF850" s="13" t="str">
        <f>IF(OR($BR850="",BO850=""),"",COUNT($BR$3:$BR850))</f>
        <v/>
      </c>
      <c r="BG850" s="66" t="str">
        <f>IF(Z850="","",COUNT($Z$3:Z850))</f>
        <v/>
      </c>
      <c r="BH850" s="13" t="str">
        <f>IF(AO850="","",IF(AO850=BH$2,(SUMIF($BV$3:$BV850,BH$2,$BW$3:$BW850)-SUMIF($BX$3:$BX850,BH$2,$BY$3:$BY850))*AO$1,""))</f>
        <v/>
      </c>
      <c r="BI850" s="13" t="str">
        <f>IF(AP850="","",IF(AP850=BI$2,(SUMIF($BV$3:$BV850,BI$2,$BW$3:$BW850)-SUMIF($BX$3:$BX850,BI$2,$BY$3:$BY850))*AP$1,""))</f>
        <v/>
      </c>
      <c r="BJ850" s="13" t="str">
        <f>IF(AQ850="","",IF(AQ850=BJ$2,(SUMIF($BV$3:$BV850,BJ$2,$BW$3:$BW850)-SUMIF($BX$3:$BX850,BJ$2,$BY$3:$BY850))*AQ$1,""))</f>
        <v/>
      </c>
      <c r="BK850" s="13" t="str">
        <f>IF(AR850="","",IF(AR850=BK$2,(SUMIF($BV$3:$BV850,BK$2,$BW$3:$BW850)-SUMIF($BX$3:$BX850,BK$2,$BY$3:$BY850))*AR$1,""))</f>
        <v/>
      </c>
      <c r="BL850" s="13" t="str">
        <f>IF(AS850="","",IF(AS850=BL$2,(SUMIF($BV$3:$BV850,BL$2,$BW$3:$BW850)-SUMIF($BX$3:$BX850,BL$2,$BY$3:$BY850))*AS$1,""))</f>
        <v/>
      </c>
      <c r="BM850" s="13" t="str">
        <f>IF(AT850="","",IF(AT850=BM$2,(SUMIF($BV$3:$BV850,BM$2,$BW$3:$BW850)-SUMIF($BX$3:$BX850,BM$2,$BY$3:$BY850))*AT$1,""))</f>
        <v/>
      </c>
      <c r="BN850" s="13" t="str">
        <f>IF(AU850="","",IF(AU850=BN$2,(SUMIF($BV$3:$BV850,BN$2,$BW$3:$BW850)-SUMIF($BX$3:$BX850,BN$2,$BY$3:$BY850))*AU$1,""))</f>
        <v/>
      </c>
      <c r="BO850" s="13" t="str">
        <f>IF(AV850="","",IF(AV850=BO$2,(SUMIF($BV$3:$BV850,BO$2,$BW$3:$BW850)-SUMIF($BX$3:$BX850,BO$2,$BY$3:$BY850))*AV$1,""))</f>
        <v/>
      </c>
      <c r="BP850" s="69"/>
      <c r="BQ850" s="13" t="str">
        <f t="shared" si="507"/>
        <v/>
      </c>
      <c r="BR850" s="75" t="str">
        <f t="shared" si="493"/>
        <v/>
      </c>
      <c r="BS850" s="33" t="str">
        <f t="shared" si="494"/>
        <v/>
      </c>
      <c r="BT850" s="42" t="str">
        <f t="shared" si="495"/>
        <v/>
      </c>
      <c r="BU850" s="38" t="str">
        <f t="shared" si="496"/>
        <v/>
      </c>
      <c r="BV850" s="30" t="str">
        <f t="shared" si="511"/>
        <v/>
      </c>
      <c r="BW850" s="36" t="str">
        <f t="shared" si="512"/>
        <v/>
      </c>
      <c r="BX850" s="36" t="str">
        <f t="shared" si="513"/>
        <v/>
      </c>
      <c r="BY850" s="45" t="str">
        <f t="shared" si="514"/>
        <v/>
      </c>
      <c r="BZ850" s="12" t="str">
        <f t="shared" si="497"/>
        <v/>
      </c>
      <c r="CA850" s="47" t="str">
        <f t="shared" si="498"/>
        <v/>
      </c>
      <c r="CB850" s="32" t="str">
        <f t="shared" si="499"/>
        <v/>
      </c>
      <c r="CC850" s="32" t="str">
        <f t="shared" si="500"/>
        <v/>
      </c>
      <c r="CD850" s="32" t="str">
        <f t="shared" si="501"/>
        <v/>
      </c>
      <c r="CE850" s="48"/>
      <c r="CF850" s="32" t="str">
        <f t="shared" si="508"/>
        <v/>
      </c>
      <c r="CG850" s="32" t="str">
        <f t="shared" si="509"/>
        <v/>
      </c>
      <c r="CH850" s="48"/>
    </row>
    <row r="851" spans="2:86" ht="30" customHeight="1" x14ac:dyDescent="0.2">
      <c r="B851" s="155"/>
      <c r="C851" s="117"/>
      <c r="D851" s="53"/>
      <c r="E851" s="68"/>
      <c r="F851" s="54"/>
      <c r="G851" s="54"/>
      <c r="H851" s="55"/>
      <c r="I851" s="71"/>
      <c r="J851" s="73"/>
      <c r="K851" s="56"/>
      <c r="L851" s="76" t="str">
        <f t="shared" si="483"/>
        <v/>
      </c>
      <c r="M851" s="77" t="str">
        <f t="shared" si="502"/>
        <v/>
      </c>
      <c r="N851" s="130" t="str">
        <f t="shared" si="503"/>
        <v/>
      </c>
      <c r="O851" s="131" t="str">
        <f t="shared" si="515"/>
        <v/>
      </c>
      <c r="P851" s="131" t="str">
        <f t="shared" si="515"/>
        <v/>
      </c>
      <c r="Q851" s="131" t="str">
        <f t="shared" si="515"/>
        <v/>
      </c>
      <c r="R851" s="131" t="str">
        <f t="shared" si="515"/>
        <v/>
      </c>
      <c r="S851" s="131" t="str">
        <f t="shared" si="515"/>
        <v/>
      </c>
      <c r="T851" s="131" t="str">
        <f t="shared" si="515"/>
        <v/>
      </c>
      <c r="U851" s="131" t="str">
        <f t="shared" si="515"/>
        <v/>
      </c>
      <c r="V851" s="14"/>
      <c r="W851" s="17" t="str">
        <f>IF(C851="",IF(OR(AND($H851&lt;&gt;"",C851=""),AND($F850=$F851,$AK851&lt;&gt;""),COUNTA($H$3:$H$100002)&gt;COUNTA($H$3:$H851),$AE851&lt;&gt;""),W850,""),C851)</f>
        <v/>
      </c>
      <c r="X851" s="17" t="str">
        <f>IF(D851="",IF(OR(AND($H851&lt;&gt;"",D851=""),AND($F850=$F851,$AK851&lt;&gt;""),COUNTA($H$3:$H$100002)&gt;COUNTA($H$3:$H851),$AE851&lt;&gt;""),X850,""),D851)</f>
        <v/>
      </c>
      <c r="Y851" s="17" t="str">
        <f>IF(E851="",IF(OR(AND($H851&lt;&gt;"",E851=""),AND($F850=$F851,$AK851&lt;&gt;""),COUNTA($H$3:$H$100002)&gt;COUNTA($H$3:$H851),$AE851&lt;&gt;""),Y850,""),E851)</f>
        <v/>
      </c>
      <c r="Z851" s="27" t="str">
        <f t="shared" si="484"/>
        <v/>
      </c>
      <c r="AA851" s="2" t="str">
        <f>IF(F851="","",COUNTA($F$3:F851))</f>
        <v/>
      </c>
      <c r="AB851" s="3" t="str">
        <f>IF(F851="","",IFERROR(IF(F851&lt;&gt;"",IFERROR(INDEX(設定!$C$3:$C$303,MATCH(F851,設定!$C$3:$C$303,0),0),INDEX(設定!$C$3:$C$303,MATCH("*"&amp;F851&amp;"*",設定!$C$3:$C$303,0),0)),""),"エラー"))</f>
        <v/>
      </c>
      <c r="AC851" s="2" t="str">
        <f>IF(G851="","",COUNTA($G$3:G851))</f>
        <v/>
      </c>
      <c r="AD851" s="3" t="str">
        <f>IF(G851="","",IFERROR(IF(G851&lt;&gt;"",IFERROR(INDEX(設定!$C$3:$C$303,MATCH(G851,設定!$C$3:$C$303,0),0),INDEX(設定!$C$3:$C$303,MATCH("*"&amp;G851&amp;"*",設定!$C$3:$C$303,0),0)),""),"エラー"))</f>
        <v/>
      </c>
      <c r="AE851" s="3" t="str">
        <f>IFERROR(IF(AB851="",IF(AND(H851&lt;&gt;"",F851=""),INDEX(AB$3:AB851,MATCH(MAX(AA$3:AA851),AA$3:AA851,0),0),""),AB851),"")</f>
        <v/>
      </c>
      <c r="AF851" s="3" t="str">
        <f>IFERROR(IF(AD851="",IF(AND(H851&lt;&gt;"",G851=""),INDEX(AD$3:AD851,MATCH(MAX(AC$3:AC851),AC$3:AC851,0),0),""),AD851),"")</f>
        <v/>
      </c>
      <c r="AG851" s="2" t="str">
        <f>IF(AH851="","",IF(OR(AH851=AH850,AH851=AH852),IF(AND(E851="",AB851="",AG850&lt;&gt;""),MAX($AG$3:AG850),MAX($AG$3:AG850)+1),IF(AH850=AH851,AG850,MAX($AG$3:AG850)+1)))</f>
        <v/>
      </c>
      <c r="AH851" s="12" t="str">
        <f t="shared" si="504"/>
        <v/>
      </c>
      <c r="AI851" s="12" t="str">
        <f t="shared" si="510"/>
        <v/>
      </c>
      <c r="AJ851" s="13" t="str">
        <f t="shared" si="489"/>
        <v/>
      </c>
      <c r="AK851" s="13" t="str">
        <f t="shared" si="490"/>
        <v/>
      </c>
      <c r="AL851" s="13" t="str">
        <f>IF(OR(AJ851="",COUNTIF($AH$3:AH851,AH851)&lt;&gt;COUNTIF(AH$3:AH$100002,AH851)),"",SUMIF(AH$3:AH$100002,AH851,AJ$3:AJ$100002))</f>
        <v/>
      </c>
      <c r="AM851" s="13" t="str">
        <f>IF(OR(AK851="",COUNTIF($AH$3:AH851,AH851)&lt;&gt;COUNTIF(AH$3:AH$100002,AH851)),"",SUMIF(AH$3:AH$100002,AH851,AK$3:AK$100002))</f>
        <v/>
      </c>
      <c r="AO851" s="13" t="str">
        <f t="shared" si="505"/>
        <v/>
      </c>
      <c r="AP851" s="13" t="str">
        <f t="shared" si="505"/>
        <v/>
      </c>
      <c r="AQ851" s="13" t="str">
        <f t="shared" si="505"/>
        <v/>
      </c>
      <c r="AR851" s="13" t="str">
        <f t="shared" si="505"/>
        <v/>
      </c>
      <c r="AS851" s="13" t="str">
        <f t="shared" si="506"/>
        <v/>
      </c>
      <c r="AT851" s="13" t="str">
        <f t="shared" si="506"/>
        <v/>
      </c>
      <c r="AU851" s="13" t="str">
        <f t="shared" si="506"/>
        <v/>
      </c>
      <c r="AV851" s="13" t="str">
        <f t="shared" si="506"/>
        <v/>
      </c>
      <c r="AW851" s="86" t="str">
        <f t="shared" si="491"/>
        <v/>
      </c>
      <c r="AX851" s="59" t="str">
        <f t="shared" si="492"/>
        <v/>
      </c>
      <c r="AY851" s="63" t="str">
        <f>IF(OR($BR851="",BH851=""),"",COUNT($BR$3:$BR851))</f>
        <v/>
      </c>
      <c r="AZ851" s="13" t="str">
        <f>IF(OR($BR851="",BI851=""),"",COUNT($BR$3:$BR851))</f>
        <v/>
      </c>
      <c r="BA851" s="13" t="str">
        <f>IF(OR($BR851="",BJ851=""),"",COUNT($BR$3:$BR851))</f>
        <v/>
      </c>
      <c r="BB851" s="13" t="str">
        <f>IF(OR($BR851="",BK851=""),"",COUNT($BR$3:$BR851))</f>
        <v/>
      </c>
      <c r="BC851" s="13" t="str">
        <f>IF(OR($BR851="",BL851=""),"",COUNT($BR$3:$BR851))</f>
        <v/>
      </c>
      <c r="BD851" s="13" t="str">
        <f>IF(OR($BR851="",BM851=""),"",COUNT($BR$3:$BR851))</f>
        <v/>
      </c>
      <c r="BE851" s="13" t="str">
        <f>IF(OR($BR851="",BN851=""),"",COUNT($BR$3:$BR851))</f>
        <v/>
      </c>
      <c r="BF851" s="13" t="str">
        <f>IF(OR($BR851="",BO851=""),"",COUNT($BR$3:$BR851))</f>
        <v/>
      </c>
      <c r="BG851" s="66" t="str">
        <f>IF(Z851="","",COUNT($Z$3:Z851))</f>
        <v/>
      </c>
      <c r="BH851" s="13" t="str">
        <f>IF(AO851="","",IF(AO851=BH$2,(SUMIF($BV$3:$BV851,BH$2,$BW$3:$BW851)-SUMIF($BX$3:$BX851,BH$2,$BY$3:$BY851))*AO$1,""))</f>
        <v/>
      </c>
      <c r="BI851" s="13" t="str">
        <f>IF(AP851="","",IF(AP851=BI$2,(SUMIF($BV$3:$BV851,BI$2,$BW$3:$BW851)-SUMIF($BX$3:$BX851,BI$2,$BY$3:$BY851))*AP$1,""))</f>
        <v/>
      </c>
      <c r="BJ851" s="13" t="str">
        <f>IF(AQ851="","",IF(AQ851=BJ$2,(SUMIF($BV$3:$BV851,BJ$2,$BW$3:$BW851)-SUMIF($BX$3:$BX851,BJ$2,$BY$3:$BY851))*AQ$1,""))</f>
        <v/>
      </c>
      <c r="BK851" s="13" t="str">
        <f>IF(AR851="","",IF(AR851=BK$2,(SUMIF($BV$3:$BV851,BK$2,$BW$3:$BW851)-SUMIF($BX$3:$BX851,BK$2,$BY$3:$BY851))*AR$1,""))</f>
        <v/>
      </c>
      <c r="BL851" s="13" t="str">
        <f>IF(AS851="","",IF(AS851=BL$2,(SUMIF($BV$3:$BV851,BL$2,$BW$3:$BW851)-SUMIF($BX$3:$BX851,BL$2,$BY$3:$BY851))*AS$1,""))</f>
        <v/>
      </c>
      <c r="BM851" s="13" t="str">
        <f>IF(AT851="","",IF(AT851=BM$2,(SUMIF($BV$3:$BV851,BM$2,$BW$3:$BW851)-SUMIF($BX$3:$BX851,BM$2,$BY$3:$BY851))*AT$1,""))</f>
        <v/>
      </c>
      <c r="BN851" s="13" t="str">
        <f>IF(AU851="","",IF(AU851=BN$2,(SUMIF($BV$3:$BV851,BN$2,$BW$3:$BW851)-SUMIF($BX$3:$BX851,BN$2,$BY$3:$BY851))*AU$1,""))</f>
        <v/>
      </c>
      <c r="BO851" s="13" t="str">
        <f>IF(AV851="","",IF(AV851=BO$2,(SUMIF($BV$3:$BV851,BO$2,$BW$3:$BW851)-SUMIF($BX$3:$BX851,BO$2,$BY$3:$BY851))*AV$1,""))</f>
        <v/>
      </c>
      <c r="BP851" s="69"/>
      <c r="BQ851" s="13" t="str">
        <f t="shared" si="507"/>
        <v/>
      </c>
      <c r="BR851" s="75" t="str">
        <f t="shared" si="493"/>
        <v/>
      </c>
      <c r="BS851" s="33" t="str">
        <f t="shared" si="494"/>
        <v/>
      </c>
      <c r="BT851" s="42" t="str">
        <f t="shared" si="495"/>
        <v/>
      </c>
      <c r="BU851" s="38" t="str">
        <f t="shared" si="496"/>
        <v/>
      </c>
      <c r="BV851" s="30" t="str">
        <f t="shared" si="511"/>
        <v/>
      </c>
      <c r="BW851" s="36" t="str">
        <f t="shared" si="512"/>
        <v/>
      </c>
      <c r="BX851" s="36" t="str">
        <f t="shared" si="513"/>
        <v/>
      </c>
      <c r="BY851" s="45" t="str">
        <f t="shared" si="514"/>
        <v/>
      </c>
      <c r="BZ851" s="12" t="str">
        <f t="shared" si="497"/>
        <v/>
      </c>
      <c r="CA851" s="47" t="str">
        <f t="shared" si="498"/>
        <v/>
      </c>
      <c r="CB851" s="32" t="str">
        <f t="shared" si="499"/>
        <v/>
      </c>
      <c r="CC851" s="32" t="str">
        <f t="shared" si="500"/>
        <v/>
      </c>
      <c r="CD851" s="32" t="str">
        <f t="shared" si="501"/>
        <v/>
      </c>
      <c r="CE851" s="48"/>
      <c r="CF851" s="32" t="str">
        <f t="shared" si="508"/>
        <v/>
      </c>
      <c r="CG851" s="32" t="str">
        <f t="shared" si="509"/>
        <v/>
      </c>
      <c r="CH851" s="48"/>
    </row>
    <row r="852" spans="2:86" ht="30" customHeight="1" x14ac:dyDescent="0.2">
      <c r="B852" s="155"/>
      <c r="C852" s="117"/>
      <c r="D852" s="53"/>
      <c r="E852" s="68"/>
      <c r="F852" s="54"/>
      <c r="G852" s="54"/>
      <c r="H852" s="55"/>
      <c r="I852" s="71"/>
      <c r="J852" s="73"/>
      <c r="K852" s="56"/>
      <c r="L852" s="76" t="str">
        <f t="shared" si="483"/>
        <v/>
      </c>
      <c r="M852" s="77" t="str">
        <f t="shared" si="502"/>
        <v/>
      </c>
      <c r="N852" s="130" t="str">
        <f t="shared" si="503"/>
        <v/>
      </c>
      <c r="O852" s="131" t="str">
        <f t="shared" si="515"/>
        <v/>
      </c>
      <c r="P852" s="131" t="str">
        <f t="shared" si="515"/>
        <v/>
      </c>
      <c r="Q852" s="131" t="str">
        <f t="shared" si="515"/>
        <v/>
      </c>
      <c r="R852" s="131" t="str">
        <f t="shared" si="515"/>
        <v/>
      </c>
      <c r="S852" s="131" t="str">
        <f t="shared" si="515"/>
        <v/>
      </c>
      <c r="T852" s="131" t="str">
        <f t="shared" si="515"/>
        <v/>
      </c>
      <c r="U852" s="131" t="str">
        <f t="shared" si="515"/>
        <v/>
      </c>
      <c r="V852" s="14"/>
      <c r="W852" s="17" t="str">
        <f>IF(C852="",IF(OR(AND($H852&lt;&gt;"",C852=""),AND($F851=$F852,$AK852&lt;&gt;""),COUNTA($H$3:$H$100002)&gt;COUNTA($H$3:$H852),$AE852&lt;&gt;""),W851,""),C852)</f>
        <v/>
      </c>
      <c r="X852" s="17" t="str">
        <f>IF(D852="",IF(OR(AND($H852&lt;&gt;"",D852=""),AND($F851=$F852,$AK852&lt;&gt;""),COUNTA($H$3:$H$100002)&gt;COUNTA($H$3:$H852),$AE852&lt;&gt;""),X851,""),D852)</f>
        <v/>
      </c>
      <c r="Y852" s="17" t="str">
        <f>IF(E852="",IF(OR(AND($H852&lt;&gt;"",E852=""),AND($F851=$F852,$AK852&lt;&gt;""),COUNTA($H$3:$H$100002)&gt;COUNTA($H$3:$H852),$AE852&lt;&gt;""),Y851,""),E852)</f>
        <v/>
      </c>
      <c r="Z852" s="27" t="str">
        <f t="shared" si="484"/>
        <v/>
      </c>
      <c r="AA852" s="2" t="str">
        <f>IF(F852="","",COUNTA($F$3:F852))</f>
        <v/>
      </c>
      <c r="AB852" s="3" t="str">
        <f>IF(F852="","",IFERROR(IF(F852&lt;&gt;"",IFERROR(INDEX(設定!$C$3:$C$303,MATCH(F852,設定!$C$3:$C$303,0),0),INDEX(設定!$C$3:$C$303,MATCH("*"&amp;F852&amp;"*",設定!$C$3:$C$303,0),0)),""),"エラー"))</f>
        <v/>
      </c>
      <c r="AC852" s="2" t="str">
        <f>IF(G852="","",COUNTA($G$3:G852))</f>
        <v/>
      </c>
      <c r="AD852" s="3" t="str">
        <f>IF(G852="","",IFERROR(IF(G852&lt;&gt;"",IFERROR(INDEX(設定!$C$3:$C$303,MATCH(G852,設定!$C$3:$C$303,0),0),INDEX(設定!$C$3:$C$303,MATCH("*"&amp;G852&amp;"*",設定!$C$3:$C$303,0),0)),""),"エラー"))</f>
        <v/>
      </c>
      <c r="AE852" s="3" t="str">
        <f>IFERROR(IF(AB852="",IF(AND(H852&lt;&gt;"",F852=""),INDEX(AB$3:AB852,MATCH(MAX(AA$3:AA852),AA$3:AA852,0),0),""),AB852),"")</f>
        <v/>
      </c>
      <c r="AF852" s="3" t="str">
        <f>IFERROR(IF(AD852="",IF(AND(H852&lt;&gt;"",G852=""),INDEX(AD$3:AD852,MATCH(MAX(AC$3:AC852),AC$3:AC852,0),0),""),AD852),"")</f>
        <v/>
      </c>
      <c r="AG852" s="2" t="str">
        <f>IF(AH852="","",IF(OR(AH852=AH851,AH852=AH853),IF(AND(E852="",AB852="",AG851&lt;&gt;""),MAX($AG$3:AG851),MAX($AG$3:AG851)+1),IF(AH851=AH852,AG851,MAX($AG$3:AG851)+1)))</f>
        <v/>
      </c>
      <c r="AH852" s="12" t="str">
        <f t="shared" si="504"/>
        <v/>
      </c>
      <c r="AI852" s="12" t="str">
        <f t="shared" si="510"/>
        <v/>
      </c>
      <c r="AJ852" s="13" t="str">
        <f t="shared" si="489"/>
        <v/>
      </c>
      <c r="AK852" s="13" t="str">
        <f t="shared" si="490"/>
        <v/>
      </c>
      <c r="AL852" s="13" t="str">
        <f>IF(OR(AJ852="",COUNTIF($AH$3:AH852,AH852)&lt;&gt;COUNTIF(AH$3:AH$100002,AH852)),"",SUMIF(AH$3:AH$100002,AH852,AJ$3:AJ$100002))</f>
        <v/>
      </c>
      <c r="AM852" s="13" t="str">
        <f>IF(OR(AK852="",COUNTIF($AH$3:AH852,AH852)&lt;&gt;COUNTIF(AH$3:AH$100002,AH852)),"",SUMIF(AH$3:AH$100002,AH852,AK$3:AK$100002))</f>
        <v/>
      </c>
      <c r="AO852" s="13" t="str">
        <f t="shared" si="505"/>
        <v/>
      </c>
      <c r="AP852" s="13" t="str">
        <f t="shared" si="505"/>
        <v/>
      </c>
      <c r="AQ852" s="13" t="str">
        <f t="shared" si="505"/>
        <v/>
      </c>
      <c r="AR852" s="13" t="str">
        <f t="shared" si="505"/>
        <v/>
      </c>
      <c r="AS852" s="13" t="str">
        <f t="shared" si="506"/>
        <v/>
      </c>
      <c r="AT852" s="13" t="str">
        <f t="shared" si="506"/>
        <v/>
      </c>
      <c r="AU852" s="13" t="str">
        <f t="shared" si="506"/>
        <v/>
      </c>
      <c r="AV852" s="13" t="str">
        <f t="shared" si="506"/>
        <v/>
      </c>
      <c r="AW852" s="86" t="str">
        <f t="shared" si="491"/>
        <v/>
      </c>
      <c r="AX852" s="59" t="str">
        <f t="shared" si="492"/>
        <v/>
      </c>
      <c r="AY852" s="63" t="str">
        <f>IF(OR($BR852="",BH852=""),"",COUNT($BR$3:$BR852))</f>
        <v/>
      </c>
      <c r="AZ852" s="13" t="str">
        <f>IF(OR($BR852="",BI852=""),"",COUNT($BR$3:$BR852))</f>
        <v/>
      </c>
      <c r="BA852" s="13" t="str">
        <f>IF(OR($BR852="",BJ852=""),"",COUNT($BR$3:$BR852))</f>
        <v/>
      </c>
      <c r="BB852" s="13" t="str">
        <f>IF(OR($BR852="",BK852=""),"",COUNT($BR$3:$BR852))</f>
        <v/>
      </c>
      <c r="BC852" s="13" t="str">
        <f>IF(OR($BR852="",BL852=""),"",COUNT($BR$3:$BR852))</f>
        <v/>
      </c>
      <c r="BD852" s="13" t="str">
        <f>IF(OR($BR852="",BM852=""),"",COUNT($BR$3:$BR852))</f>
        <v/>
      </c>
      <c r="BE852" s="13" t="str">
        <f>IF(OR($BR852="",BN852=""),"",COUNT($BR$3:$BR852))</f>
        <v/>
      </c>
      <c r="BF852" s="13" t="str">
        <f>IF(OR($BR852="",BO852=""),"",COUNT($BR$3:$BR852))</f>
        <v/>
      </c>
      <c r="BG852" s="66" t="str">
        <f>IF(Z852="","",COUNT($Z$3:Z852))</f>
        <v/>
      </c>
      <c r="BH852" s="13" t="str">
        <f>IF(AO852="","",IF(AO852=BH$2,(SUMIF($BV$3:$BV852,BH$2,$BW$3:$BW852)-SUMIF($BX$3:$BX852,BH$2,$BY$3:$BY852))*AO$1,""))</f>
        <v/>
      </c>
      <c r="BI852" s="13" t="str">
        <f>IF(AP852="","",IF(AP852=BI$2,(SUMIF($BV$3:$BV852,BI$2,$BW$3:$BW852)-SUMIF($BX$3:$BX852,BI$2,$BY$3:$BY852))*AP$1,""))</f>
        <v/>
      </c>
      <c r="BJ852" s="13" t="str">
        <f>IF(AQ852="","",IF(AQ852=BJ$2,(SUMIF($BV$3:$BV852,BJ$2,$BW$3:$BW852)-SUMIF($BX$3:$BX852,BJ$2,$BY$3:$BY852))*AQ$1,""))</f>
        <v/>
      </c>
      <c r="BK852" s="13" t="str">
        <f>IF(AR852="","",IF(AR852=BK$2,(SUMIF($BV$3:$BV852,BK$2,$BW$3:$BW852)-SUMIF($BX$3:$BX852,BK$2,$BY$3:$BY852))*AR$1,""))</f>
        <v/>
      </c>
      <c r="BL852" s="13" t="str">
        <f>IF(AS852="","",IF(AS852=BL$2,(SUMIF($BV$3:$BV852,BL$2,$BW$3:$BW852)-SUMIF($BX$3:$BX852,BL$2,$BY$3:$BY852))*AS$1,""))</f>
        <v/>
      </c>
      <c r="BM852" s="13" t="str">
        <f>IF(AT852="","",IF(AT852=BM$2,(SUMIF($BV$3:$BV852,BM$2,$BW$3:$BW852)-SUMIF($BX$3:$BX852,BM$2,$BY$3:$BY852))*AT$1,""))</f>
        <v/>
      </c>
      <c r="BN852" s="13" t="str">
        <f>IF(AU852="","",IF(AU852=BN$2,(SUMIF($BV$3:$BV852,BN$2,$BW$3:$BW852)-SUMIF($BX$3:$BX852,BN$2,$BY$3:$BY852))*AU$1,""))</f>
        <v/>
      </c>
      <c r="BO852" s="13" t="str">
        <f>IF(AV852="","",IF(AV852=BO$2,(SUMIF($BV$3:$BV852,BO$2,$BW$3:$BW852)-SUMIF($BX$3:$BX852,BO$2,$BY$3:$BY852))*AV$1,""))</f>
        <v/>
      </c>
      <c r="BP852" s="69"/>
      <c r="BQ852" s="13" t="str">
        <f t="shared" si="507"/>
        <v/>
      </c>
      <c r="BR852" s="75" t="str">
        <f t="shared" si="493"/>
        <v/>
      </c>
      <c r="BS852" s="33" t="str">
        <f t="shared" si="494"/>
        <v/>
      </c>
      <c r="BT852" s="42" t="str">
        <f t="shared" si="495"/>
        <v/>
      </c>
      <c r="BU852" s="38" t="str">
        <f t="shared" si="496"/>
        <v/>
      </c>
      <c r="BV852" s="30" t="str">
        <f t="shared" si="511"/>
        <v/>
      </c>
      <c r="BW852" s="36" t="str">
        <f t="shared" si="512"/>
        <v/>
      </c>
      <c r="BX852" s="36" t="str">
        <f t="shared" si="513"/>
        <v/>
      </c>
      <c r="BY852" s="45" t="str">
        <f t="shared" si="514"/>
        <v/>
      </c>
      <c r="BZ852" s="12" t="str">
        <f t="shared" si="497"/>
        <v/>
      </c>
      <c r="CA852" s="47" t="str">
        <f t="shared" si="498"/>
        <v/>
      </c>
      <c r="CB852" s="32" t="str">
        <f t="shared" si="499"/>
        <v/>
      </c>
      <c r="CC852" s="32" t="str">
        <f t="shared" si="500"/>
        <v/>
      </c>
      <c r="CD852" s="32" t="str">
        <f t="shared" si="501"/>
        <v/>
      </c>
      <c r="CE852" s="48"/>
      <c r="CF852" s="32" t="str">
        <f t="shared" si="508"/>
        <v/>
      </c>
      <c r="CG852" s="32" t="str">
        <f t="shared" si="509"/>
        <v/>
      </c>
      <c r="CH852" s="48"/>
    </row>
    <row r="853" spans="2:86" ht="30" customHeight="1" x14ac:dyDescent="0.2">
      <c r="B853" s="155"/>
      <c r="C853" s="117"/>
      <c r="D853" s="53"/>
      <c r="E853" s="68"/>
      <c r="F853" s="54"/>
      <c r="G853" s="54"/>
      <c r="H853" s="55"/>
      <c r="I853" s="71"/>
      <c r="J853" s="73"/>
      <c r="K853" s="56"/>
      <c r="L853" s="76" t="str">
        <f t="shared" si="483"/>
        <v/>
      </c>
      <c r="M853" s="77" t="str">
        <f t="shared" si="502"/>
        <v/>
      </c>
      <c r="N853" s="130" t="str">
        <f t="shared" si="503"/>
        <v/>
      </c>
      <c r="O853" s="131" t="str">
        <f t="shared" ref="O853:U862" si="516">IFERROR(INDEX($BH$3:$BO$100002,MATCH($BG853,$BG$3:$BG$100002,0),MATCH(O$1,$BH$2:$BO$2,0)),"")</f>
        <v/>
      </c>
      <c r="P853" s="131" t="str">
        <f t="shared" si="516"/>
        <v/>
      </c>
      <c r="Q853" s="131" t="str">
        <f t="shared" si="516"/>
        <v/>
      </c>
      <c r="R853" s="131" t="str">
        <f t="shared" si="516"/>
        <v/>
      </c>
      <c r="S853" s="131" t="str">
        <f t="shared" si="516"/>
        <v/>
      </c>
      <c r="T853" s="131" t="str">
        <f t="shared" si="516"/>
        <v/>
      </c>
      <c r="U853" s="131" t="str">
        <f t="shared" si="516"/>
        <v/>
      </c>
      <c r="V853" s="14"/>
      <c r="W853" s="17" t="str">
        <f>IF(C853="",IF(OR(AND($H853&lt;&gt;"",C853=""),AND($F852=$F853,$AK853&lt;&gt;""),COUNTA($H$3:$H$100002)&gt;COUNTA($H$3:$H853),$AE853&lt;&gt;""),W852,""),C853)</f>
        <v/>
      </c>
      <c r="X853" s="17" t="str">
        <f>IF(D853="",IF(OR(AND($H853&lt;&gt;"",D853=""),AND($F852=$F853,$AK853&lt;&gt;""),COUNTA($H$3:$H$100002)&gt;COUNTA($H$3:$H853),$AE853&lt;&gt;""),X852,""),D853)</f>
        <v/>
      </c>
      <c r="Y853" s="17" t="str">
        <f>IF(E853="",IF(OR(AND($H853&lt;&gt;"",E853=""),AND($F852=$F853,$AK853&lt;&gt;""),COUNTA($H$3:$H$100002)&gt;COUNTA($H$3:$H853),$AE853&lt;&gt;""),Y852,""),E853)</f>
        <v/>
      </c>
      <c r="Z853" s="27" t="str">
        <f t="shared" si="484"/>
        <v/>
      </c>
      <c r="AA853" s="2" t="str">
        <f>IF(F853="","",COUNTA($F$3:F853))</f>
        <v/>
      </c>
      <c r="AB853" s="3" t="str">
        <f>IF(F853="","",IFERROR(IF(F853&lt;&gt;"",IFERROR(INDEX(設定!$C$3:$C$303,MATCH(F853,設定!$C$3:$C$303,0),0),INDEX(設定!$C$3:$C$303,MATCH("*"&amp;F853&amp;"*",設定!$C$3:$C$303,0),0)),""),"エラー"))</f>
        <v/>
      </c>
      <c r="AC853" s="2" t="str">
        <f>IF(G853="","",COUNTA($G$3:G853))</f>
        <v/>
      </c>
      <c r="AD853" s="3" t="str">
        <f>IF(G853="","",IFERROR(IF(G853&lt;&gt;"",IFERROR(INDEX(設定!$C$3:$C$303,MATCH(G853,設定!$C$3:$C$303,0),0),INDEX(設定!$C$3:$C$303,MATCH("*"&amp;G853&amp;"*",設定!$C$3:$C$303,0),0)),""),"エラー"))</f>
        <v/>
      </c>
      <c r="AE853" s="3" t="str">
        <f>IFERROR(IF(AB853="",IF(AND(H853&lt;&gt;"",F853=""),INDEX(AB$3:AB853,MATCH(MAX(AA$3:AA853),AA$3:AA853,0),0),""),AB853),"")</f>
        <v/>
      </c>
      <c r="AF853" s="3" t="str">
        <f>IFERROR(IF(AD853="",IF(AND(H853&lt;&gt;"",G853=""),INDEX(AD$3:AD853,MATCH(MAX(AC$3:AC853),AC$3:AC853,0),0),""),AD853),"")</f>
        <v/>
      </c>
      <c r="AG853" s="2" t="str">
        <f>IF(AH853="","",IF(OR(AH853=AH852,AH853=AH854),IF(AND(E853="",AB853="",AG852&lt;&gt;""),MAX($AG$3:AG852),MAX($AG$3:AG852)+1),IF(AH852=AH853,AG852,MAX($AG$3:AG852)+1)))</f>
        <v/>
      </c>
      <c r="AH853" s="12" t="str">
        <f t="shared" si="504"/>
        <v/>
      </c>
      <c r="AI853" s="12" t="str">
        <f t="shared" si="510"/>
        <v/>
      </c>
      <c r="AJ853" s="13" t="str">
        <f t="shared" si="489"/>
        <v/>
      </c>
      <c r="AK853" s="13" t="str">
        <f t="shared" si="490"/>
        <v/>
      </c>
      <c r="AL853" s="13" t="str">
        <f>IF(OR(AJ853="",COUNTIF($AH$3:AH853,AH853)&lt;&gt;COUNTIF(AH$3:AH$100002,AH853)),"",SUMIF(AH$3:AH$100002,AH853,AJ$3:AJ$100002))</f>
        <v/>
      </c>
      <c r="AM853" s="13" t="str">
        <f>IF(OR(AK853="",COUNTIF($AH$3:AH853,AH853)&lt;&gt;COUNTIF(AH$3:AH$100002,AH853)),"",SUMIF(AH$3:AH$100002,AH853,AK$3:AK$100002))</f>
        <v/>
      </c>
      <c r="AO853" s="13" t="str">
        <f t="shared" si="505"/>
        <v/>
      </c>
      <c r="AP853" s="13" t="str">
        <f t="shared" si="505"/>
        <v/>
      </c>
      <c r="AQ853" s="13" t="str">
        <f t="shared" si="505"/>
        <v/>
      </c>
      <c r="AR853" s="13" t="str">
        <f t="shared" si="505"/>
        <v/>
      </c>
      <c r="AS853" s="13" t="str">
        <f t="shared" si="506"/>
        <v/>
      </c>
      <c r="AT853" s="13" t="str">
        <f t="shared" si="506"/>
        <v/>
      </c>
      <c r="AU853" s="13" t="str">
        <f t="shared" si="506"/>
        <v/>
      </c>
      <c r="AV853" s="13" t="str">
        <f t="shared" si="506"/>
        <v/>
      </c>
      <c r="AW853" s="86" t="str">
        <f t="shared" si="491"/>
        <v/>
      </c>
      <c r="AX853" s="59" t="str">
        <f t="shared" si="492"/>
        <v/>
      </c>
      <c r="AY853" s="63" t="str">
        <f>IF(OR($BR853="",BH853=""),"",COUNT($BR$3:$BR853))</f>
        <v/>
      </c>
      <c r="AZ853" s="13" t="str">
        <f>IF(OR($BR853="",BI853=""),"",COUNT($BR$3:$BR853))</f>
        <v/>
      </c>
      <c r="BA853" s="13" t="str">
        <f>IF(OR($BR853="",BJ853=""),"",COUNT($BR$3:$BR853))</f>
        <v/>
      </c>
      <c r="BB853" s="13" t="str">
        <f>IF(OR($BR853="",BK853=""),"",COUNT($BR$3:$BR853))</f>
        <v/>
      </c>
      <c r="BC853" s="13" t="str">
        <f>IF(OR($BR853="",BL853=""),"",COUNT($BR$3:$BR853))</f>
        <v/>
      </c>
      <c r="BD853" s="13" t="str">
        <f>IF(OR($BR853="",BM853=""),"",COUNT($BR$3:$BR853))</f>
        <v/>
      </c>
      <c r="BE853" s="13" t="str">
        <f>IF(OR($BR853="",BN853=""),"",COUNT($BR$3:$BR853))</f>
        <v/>
      </c>
      <c r="BF853" s="13" t="str">
        <f>IF(OR($BR853="",BO853=""),"",COUNT($BR$3:$BR853))</f>
        <v/>
      </c>
      <c r="BG853" s="66" t="str">
        <f>IF(Z853="","",COUNT($Z$3:Z853))</f>
        <v/>
      </c>
      <c r="BH853" s="13" t="str">
        <f>IF(AO853="","",IF(AO853=BH$2,(SUMIF($BV$3:$BV853,BH$2,$BW$3:$BW853)-SUMIF($BX$3:$BX853,BH$2,$BY$3:$BY853))*AO$1,""))</f>
        <v/>
      </c>
      <c r="BI853" s="13" t="str">
        <f>IF(AP853="","",IF(AP853=BI$2,(SUMIF($BV$3:$BV853,BI$2,$BW$3:$BW853)-SUMIF($BX$3:$BX853,BI$2,$BY$3:$BY853))*AP$1,""))</f>
        <v/>
      </c>
      <c r="BJ853" s="13" t="str">
        <f>IF(AQ853="","",IF(AQ853=BJ$2,(SUMIF($BV$3:$BV853,BJ$2,$BW$3:$BW853)-SUMIF($BX$3:$BX853,BJ$2,$BY$3:$BY853))*AQ$1,""))</f>
        <v/>
      </c>
      <c r="BK853" s="13" t="str">
        <f>IF(AR853="","",IF(AR853=BK$2,(SUMIF($BV$3:$BV853,BK$2,$BW$3:$BW853)-SUMIF($BX$3:$BX853,BK$2,$BY$3:$BY853))*AR$1,""))</f>
        <v/>
      </c>
      <c r="BL853" s="13" t="str">
        <f>IF(AS853="","",IF(AS853=BL$2,(SUMIF($BV$3:$BV853,BL$2,$BW$3:$BW853)-SUMIF($BX$3:$BX853,BL$2,$BY$3:$BY853))*AS$1,""))</f>
        <v/>
      </c>
      <c r="BM853" s="13" t="str">
        <f>IF(AT853="","",IF(AT853=BM$2,(SUMIF($BV$3:$BV853,BM$2,$BW$3:$BW853)-SUMIF($BX$3:$BX853,BM$2,$BY$3:$BY853))*AT$1,""))</f>
        <v/>
      </c>
      <c r="BN853" s="13" t="str">
        <f>IF(AU853="","",IF(AU853=BN$2,(SUMIF($BV$3:$BV853,BN$2,$BW$3:$BW853)-SUMIF($BX$3:$BX853,BN$2,$BY$3:$BY853))*AU$1,""))</f>
        <v/>
      </c>
      <c r="BO853" s="13" t="str">
        <f>IF(AV853="","",IF(AV853=BO$2,(SUMIF($BV$3:$BV853,BO$2,$BW$3:$BW853)-SUMIF($BX$3:$BX853,BO$2,$BY$3:$BY853))*AV$1,""))</f>
        <v/>
      </c>
      <c r="BP853" s="69"/>
      <c r="BQ853" s="13" t="str">
        <f t="shared" si="507"/>
        <v/>
      </c>
      <c r="BR853" s="75" t="str">
        <f t="shared" si="493"/>
        <v/>
      </c>
      <c r="BS853" s="33" t="str">
        <f t="shared" si="494"/>
        <v/>
      </c>
      <c r="BT853" s="42" t="str">
        <f t="shared" si="495"/>
        <v/>
      </c>
      <c r="BU853" s="38" t="str">
        <f t="shared" si="496"/>
        <v/>
      </c>
      <c r="BV853" s="30" t="str">
        <f t="shared" si="511"/>
        <v/>
      </c>
      <c r="BW853" s="36" t="str">
        <f t="shared" si="512"/>
        <v/>
      </c>
      <c r="BX853" s="36" t="str">
        <f t="shared" si="513"/>
        <v/>
      </c>
      <c r="BY853" s="45" t="str">
        <f t="shared" si="514"/>
        <v/>
      </c>
      <c r="BZ853" s="12" t="str">
        <f t="shared" si="497"/>
        <v/>
      </c>
      <c r="CA853" s="47" t="str">
        <f t="shared" si="498"/>
        <v/>
      </c>
      <c r="CB853" s="32" t="str">
        <f t="shared" si="499"/>
        <v/>
      </c>
      <c r="CC853" s="32" t="str">
        <f t="shared" si="500"/>
        <v/>
      </c>
      <c r="CD853" s="32" t="str">
        <f t="shared" si="501"/>
        <v/>
      </c>
      <c r="CE853" s="48"/>
      <c r="CF853" s="32" t="str">
        <f t="shared" si="508"/>
        <v/>
      </c>
      <c r="CG853" s="32" t="str">
        <f t="shared" si="509"/>
        <v/>
      </c>
      <c r="CH853" s="48"/>
    </row>
    <row r="854" spans="2:86" ht="30" customHeight="1" x14ac:dyDescent="0.2">
      <c r="B854" s="155"/>
      <c r="C854" s="117"/>
      <c r="D854" s="53"/>
      <c r="E854" s="68"/>
      <c r="F854" s="54"/>
      <c r="G854" s="54"/>
      <c r="H854" s="55"/>
      <c r="I854" s="71"/>
      <c r="J854" s="73"/>
      <c r="K854" s="56"/>
      <c r="L854" s="76" t="str">
        <f t="shared" si="483"/>
        <v/>
      </c>
      <c r="M854" s="77" t="str">
        <f t="shared" si="502"/>
        <v/>
      </c>
      <c r="N854" s="130" t="str">
        <f t="shared" si="503"/>
        <v/>
      </c>
      <c r="O854" s="131" t="str">
        <f t="shared" si="516"/>
        <v/>
      </c>
      <c r="P854" s="131" t="str">
        <f t="shared" si="516"/>
        <v/>
      </c>
      <c r="Q854" s="131" t="str">
        <f t="shared" si="516"/>
        <v/>
      </c>
      <c r="R854" s="131" t="str">
        <f t="shared" si="516"/>
        <v/>
      </c>
      <c r="S854" s="131" t="str">
        <f t="shared" si="516"/>
        <v/>
      </c>
      <c r="T854" s="131" t="str">
        <f t="shared" si="516"/>
        <v/>
      </c>
      <c r="U854" s="131" t="str">
        <f t="shared" si="516"/>
        <v/>
      </c>
      <c r="V854" s="14"/>
      <c r="W854" s="17" t="str">
        <f>IF(C854="",IF(OR(AND($H854&lt;&gt;"",C854=""),AND($F853=$F854,$AK854&lt;&gt;""),COUNTA($H$3:$H$100002)&gt;COUNTA($H$3:$H854),$AE854&lt;&gt;""),W853,""),C854)</f>
        <v/>
      </c>
      <c r="X854" s="17" t="str">
        <f>IF(D854="",IF(OR(AND($H854&lt;&gt;"",D854=""),AND($F853=$F854,$AK854&lt;&gt;""),COUNTA($H$3:$H$100002)&gt;COUNTA($H$3:$H854),$AE854&lt;&gt;""),X853,""),D854)</f>
        <v/>
      </c>
      <c r="Y854" s="17" t="str">
        <f>IF(E854="",IF(OR(AND($H854&lt;&gt;"",E854=""),AND($F853=$F854,$AK854&lt;&gt;""),COUNTA($H$3:$H$100002)&gt;COUNTA($H$3:$H854),$AE854&lt;&gt;""),Y853,""),E854)</f>
        <v/>
      </c>
      <c r="Z854" s="27" t="str">
        <f t="shared" si="484"/>
        <v/>
      </c>
      <c r="AA854" s="2" t="str">
        <f>IF(F854="","",COUNTA($F$3:F854))</f>
        <v/>
      </c>
      <c r="AB854" s="3" t="str">
        <f>IF(F854="","",IFERROR(IF(F854&lt;&gt;"",IFERROR(INDEX(設定!$C$3:$C$303,MATCH(F854,設定!$C$3:$C$303,0),0),INDEX(設定!$C$3:$C$303,MATCH("*"&amp;F854&amp;"*",設定!$C$3:$C$303,0),0)),""),"エラー"))</f>
        <v/>
      </c>
      <c r="AC854" s="2" t="str">
        <f>IF(G854="","",COUNTA($G$3:G854))</f>
        <v/>
      </c>
      <c r="AD854" s="3" t="str">
        <f>IF(G854="","",IFERROR(IF(G854&lt;&gt;"",IFERROR(INDEX(設定!$C$3:$C$303,MATCH(G854,設定!$C$3:$C$303,0),0),INDEX(設定!$C$3:$C$303,MATCH("*"&amp;G854&amp;"*",設定!$C$3:$C$303,0),0)),""),"エラー"))</f>
        <v/>
      </c>
      <c r="AE854" s="3" t="str">
        <f>IFERROR(IF(AB854="",IF(AND(H854&lt;&gt;"",F854=""),INDEX(AB$3:AB854,MATCH(MAX(AA$3:AA854),AA$3:AA854,0),0),""),AB854),"")</f>
        <v/>
      </c>
      <c r="AF854" s="3" t="str">
        <f>IFERROR(IF(AD854="",IF(AND(H854&lt;&gt;"",G854=""),INDEX(AD$3:AD854,MATCH(MAX(AC$3:AC854),AC$3:AC854,0),0),""),AD854),"")</f>
        <v/>
      </c>
      <c r="AG854" s="2" t="str">
        <f>IF(AH854="","",IF(OR(AH854=AH853,AH854=AH855),IF(AND(E854="",AB854="",AG853&lt;&gt;""),MAX($AG$3:AG853),MAX($AG$3:AG853)+1),IF(AH853=AH854,AG853,MAX($AG$3:AG853)+1)))</f>
        <v/>
      </c>
      <c r="AH854" s="12" t="str">
        <f t="shared" si="504"/>
        <v/>
      </c>
      <c r="AI854" s="12" t="str">
        <f t="shared" si="510"/>
        <v/>
      </c>
      <c r="AJ854" s="13" t="str">
        <f t="shared" si="489"/>
        <v/>
      </c>
      <c r="AK854" s="13" t="str">
        <f t="shared" si="490"/>
        <v/>
      </c>
      <c r="AL854" s="13" t="str">
        <f>IF(OR(AJ854="",COUNTIF($AH$3:AH854,AH854)&lt;&gt;COUNTIF(AH$3:AH$100002,AH854)),"",SUMIF(AH$3:AH$100002,AH854,AJ$3:AJ$100002))</f>
        <v/>
      </c>
      <c r="AM854" s="13" t="str">
        <f>IF(OR(AK854="",COUNTIF($AH$3:AH854,AH854)&lt;&gt;COUNTIF(AH$3:AH$100002,AH854)),"",SUMIF(AH$3:AH$100002,AH854,AK$3:AK$100002))</f>
        <v/>
      </c>
      <c r="AO854" s="13" t="str">
        <f t="shared" si="505"/>
        <v/>
      </c>
      <c r="AP854" s="13" t="str">
        <f t="shared" si="505"/>
        <v/>
      </c>
      <c r="AQ854" s="13" t="str">
        <f t="shared" si="505"/>
        <v/>
      </c>
      <c r="AR854" s="13" t="str">
        <f t="shared" si="505"/>
        <v/>
      </c>
      <c r="AS854" s="13" t="str">
        <f t="shared" si="506"/>
        <v/>
      </c>
      <c r="AT854" s="13" t="str">
        <f t="shared" si="506"/>
        <v/>
      </c>
      <c r="AU854" s="13" t="str">
        <f t="shared" si="506"/>
        <v/>
      </c>
      <c r="AV854" s="13" t="str">
        <f t="shared" si="506"/>
        <v/>
      </c>
      <c r="AW854" s="86" t="str">
        <f t="shared" si="491"/>
        <v/>
      </c>
      <c r="AX854" s="59" t="str">
        <f t="shared" si="492"/>
        <v/>
      </c>
      <c r="AY854" s="63" t="str">
        <f>IF(OR($BR854="",BH854=""),"",COUNT($BR$3:$BR854))</f>
        <v/>
      </c>
      <c r="AZ854" s="13" t="str">
        <f>IF(OR($BR854="",BI854=""),"",COUNT($BR$3:$BR854))</f>
        <v/>
      </c>
      <c r="BA854" s="13" t="str">
        <f>IF(OR($BR854="",BJ854=""),"",COUNT($BR$3:$BR854))</f>
        <v/>
      </c>
      <c r="BB854" s="13" t="str">
        <f>IF(OR($BR854="",BK854=""),"",COUNT($BR$3:$BR854))</f>
        <v/>
      </c>
      <c r="BC854" s="13" t="str">
        <f>IF(OR($BR854="",BL854=""),"",COUNT($BR$3:$BR854))</f>
        <v/>
      </c>
      <c r="BD854" s="13" t="str">
        <f>IF(OR($BR854="",BM854=""),"",COUNT($BR$3:$BR854))</f>
        <v/>
      </c>
      <c r="BE854" s="13" t="str">
        <f>IF(OR($BR854="",BN854=""),"",COUNT($BR$3:$BR854))</f>
        <v/>
      </c>
      <c r="BF854" s="13" t="str">
        <f>IF(OR($BR854="",BO854=""),"",COUNT($BR$3:$BR854))</f>
        <v/>
      </c>
      <c r="BG854" s="66" t="str">
        <f>IF(Z854="","",COUNT($Z$3:Z854))</f>
        <v/>
      </c>
      <c r="BH854" s="13" t="str">
        <f>IF(AO854="","",IF(AO854=BH$2,(SUMIF($BV$3:$BV854,BH$2,$BW$3:$BW854)-SUMIF($BX$3:$BX854,BH$2,$BY$3:$BY854))*AO$1,""))</f>
        <v/>
      </c>
      <c r="BI854" s="13" t="str">
        <f>IF(AP854="","",IF(AP854=BI$2,(SUMIF($BV$3:$BV854,BI$2,$BW$3:$BW854)-SUMIF($BX$3:$BX854,BI$2,$BY$3:$BY854))*AP$1,""))</f>
        <v/>
      </c>
      <c r="BJ854" s="13" t="str">
        <f>IF(AQ854="","",IF(AQ854=BJ$2,(SUMIF($BV$3:$BV854,BJ$2,$BW$3:$BW854)-SUMIF($BX$3:$BX854,BJ$2,$BY$3:$BY854))*AQ$1,""))</f>
        <v/>
      </c>
      <c r="BK854" s="13" t="str">
        <f>IF(AR854="","",IF(AR854=BK$2,(SUMIF($BV$3:$BV854,BK$2,$BW$3:$BW854)-SUMIF($BX$3:$BX854,BK$2,$BY$3:$BY854))*AR$1,""))</f>
        <v/>
      </c>
      <c r="BL854" s="13" t="str">
        <f>IF(AS854="","",IF(AS854=BL$2,(SUMIF($BV$3:$BV854,BL$2,$BW$3:$BW854)-SUMIF($BX$3:$BX854,BL$2,$BY$3:$BY854))*AS$1,""))</f>
        <v/>
      </c>
      <c r="BM854" s="13" t="str">
        <f>IF(AT854="","",IF(AT854=BM$2,(SUMIF($BV$3:$BV854,BM$2,$BW$3:$BW854)-SUMIF($BX$3:$BX854,BM$2,$BY$3:$BY854))*AT$1,""))</f>
        <v/>
      </c>
      <c r="BN854" s="13" t="str">
        <f>IF(AU854="","",IF(AU854=BN$2,(SUMIF($BV$3:$BV854,BN$2,$BW$3:$BW854)-SUMIF($BX$3:$BX854,BN$2,$BY$3:$BY854))*AU$1,""))</f>
        <v/>
      </c>
      <c r="BO854" s="13" t="str">
        <f>IF(AV854="","",IF(AV854=BO$2,(SUMIF($BV$3:$BV854,BO$2,$BW$3:$BW854)-SUMIF($BX$3:$BX854,BO$2,$BY$3:$BY854))*AV$1,""))</f>
        <v/>
      </c>
      <c r="BP854" s="69"/>
      <c r="BQ854" s="13" t="str">
        <f t="shared" si="507"/>
        <v/>
      </c>
      <c r="BR854" s="75" t="str">
        <f t="shared" si="493"/>
        <v/>
      </c>
      <c r="BS854" s="33" t="str">
        <f t="shared" si="494"/>
        <v/>
      </c>
      <c r="BT854" s="42" t="str">
        <f t="shared" si="495"/>
        <v/>
      </c>
      <c r="BU854" s="38" t="str">
        <f t="shared" si="496"/>
        <v/>
      </c>
      <c r="BV854" s="30" t="str">
        <f t="shared" si="511"/>
        <v/>
      </c>
      <c r="BW854" s="36" t="str">
        <f t="shared" si="512"/>
        <v/>
      </c>
      <c r="BX854" s="36" t="str">
        <f t="shared" si="513"/>
        <v/>
      </c>
      <c r="BY854" s="45" t="str">
        <f t="shared" si="514"/>
        <v/>
      </c>
      <c r="BZ854" s="12" t="str">
        <f t="shared" si="497"/>
        <v/>
      </c>
      <c r="CA854" s="47" t="str">
        <f t="shared" si="498"/>
        <v/>
      </c>
      <c r="CB854" s="32" t="str">
        <f t="shared" si="499"/>
        <v/>
      </c>
      <c r="CC854" s="32" t="str">
        <f t="shared" si="500"/>
        <v/>
      </c>
      <c r="CD854" s="32" t="str">
        <f t="shared" si="501"/>
        <v/>
      </c>
      <c r="CE854" s="48"/>
      <c r="CF854" s="32" t="str">
        <f t="shared" si="508"/>
        <v/>
      </c>
      <c r="CG854" s="32" t="str">
        <f t="shared" si="509"/>
        <v/>
      </c>
      <c r="CH854" s="48"/>
    </row>
    <row r="855" spans="2:86" ht="30" customHeight="1" x14ac:dyDescent="0.2">
      <c r="B855" s="155"/>
      <c r="C855" s="117"/>
      <c r="D855" s="53"/>
      <c r="E855" s="68"/>
      <c r="F855" s="54"/>
      <c r="G855" s="54"/>
      <c r="H855" s="55"/>
      <c r="I855" s="71"/>
      <c r="J855" s="73"/>
      <c r="K855" s="56"/>
      <c r="L855" s="76" t="str">
        <f t="shared" si="483"/>
        <v/>
      </c>
      <c r="M855" s="77" t="str">
        <f t="shared" si="502"/>
        <v/>
      </c>
      <c r="N855" s="130" t="str">
        <f t="shared" si="503"/>
        <v/>
      </c>
      <c r="O855" s="131" t="str">
        <f t="shared" si="516"/>
        <v/>
      </c>
      <c r="P855" s="131" t="str">
        <f t="shared" si="516"/>
        <v/>
      </c>
      <c r="Q855" s="131" t="str">
        <f t="shared" si="516"/>
        <v/>
      </c>
      <c r="R855" s="131" t="str">
        <f t="shared" si="516"/>
        <v/>
      </c>
      <c r="S855" s="131" t="str">
        <f t="shared" si="516"/>
        <v/>
      </c>
      <c r="T855" s="131" t="str">
        <f t="shared" si="516"/>
        <v/>
      </c>
      <c r="U855" s="131" t="str">
        <f t="shared" si="516"/>
        <v/>
      </c>
      <c r="V855" s="14"/>
      <c r="W855" s="17" t="str">
        <f>IF(C855="",IF(OR(AND($H855&lt;&gt;"",C855=""),AND($F854=$F855,$AK855&lt;&gt;""),COUNTA($H$3:$H$100002)&gt;COUNTA($H$3:$H855),$AE855&lt;&gt;""),W854,""),C855)</f>
        <v/>
      </c>
      <c r="X855" s="17" t="str">
        <f>IF(D855="",IF(OR(AND($H855&lt;&gt;"",D855=""),AND($F854=$F855,$AK855&lt;&gt;""),COUNTA($H$3:$H$100002)&gt;COUNTA($H$3:$H855),$AE855&lt;&gt;""),X854,""),D855)</f>
        <v/>
      </c>
      <c r="Y855" s="17" t="str">
        <f>IF(E855="",IF(OR(AND($H855&lt;&gt;"",E855=""),AND($F854=$F855,$AK855&lt;&gt;""),COUNTA($H$3:$H$100002)&gt;COUNTA($H$3:$H855),$AE855&lt;&gt;""),Y854,""),E855)</f>
        <v/>
      </c>
      <c r="Z855" s="27" t="str">
        <f t="shared" si="484"/>
        <v/>
      </c>
      <c r="AA855" s="2" t="str">
        <f>IF(F855="","",COUNTA($F$3:F855))</f>
        <v/>
      </c>
      <c r="AB855" s="3" t="str">
        <f>IF(F855="","",IFERROR(IF(F855&lt;&gt;"",IFERROR(INDEX(設定!$C$3:$C$303,MATCH(F855,設定!$C$3:$C$303,0),0),INDEX(設定!$C$3:$C$303,MATCH("*"&amp;F855&amp;"*",設定!$C$3:$C$303,0),0)),""),"エラー"))</f>
        <v/>
      </c>
      <c r="AC855" s="2" t="str">
        <f>IF(G855="","",COUNTA($G$3:G855))</f>
        <v/>
      </c>
      <c r="AD855" s="3" t="str">
        <f>IF(G855="","",IFERROR(IF(G855&lt;&gt;"",IFERROR(INDEX(設定!$C$3:$C$303,MATCH(G855,設定!$C$3:$C$303,0),0),INDEX(設定!$C$3:$C$303,MATCH("*"&amp;G855&amp;"*",設定!$C$3:$C$303,0),0)),""),"エラー"))</f>
        <v/>
      </c>
      <c r="AE855" s="3" t="str">
        <f>IFERROR(IF(AB855="",IF(AND(H855&lt;&gt;"",F855=""),INDEX(AB$3:AB855,MATCH(MAX(AA$3:AA855),AA$3:AA855,0),0),""),AB855),"")</f>
        <v/>
      </c>
      <c r="AF855" s="3" t="str">
        <f>IFERROR(IF(AD855="",IF(AND(H855&lt;&gt;"",G855=""),INDEX(AD$3:AD855,MATCH(MAX(AC$3:AC855),AC$3:AC855,0),0),""),AD855),"")</f>
        <v/>
      </c>
      <c r="AG855" s="2" t="str">
        <f>IF(AH855="","",IF(OR(AH855=AH854,AH855=AH856),IF(AND(E855="",AB855="",AG854&lt;&gt;""),MAX($AG$3:AG854),MAX($AG$3:AG854)+1),IF(AH854=AH855,AG854,MAX($AG$3:AG854)+1)))</f>
        <v/>
      </c>
      <c r="AH855" s="12" t="str">
        <f t="shared" si="504"/>
        <v/>
      </c>
      <c r="AI855" s="12" t="str">
        <f t="shared" si="510"/>
        <v/>
      </c>
      <c r="AJ855" s="13" t="str">
        <f t="shared" si="489"/>
        <v/>
      </c>
      <c r="AK855" s="13" t="str">
        <f t="shared" si="490"/>
        <v/>
      </c>
      <c r="AL855" s="13" t="str">
        <f>IF(OR(AJ855="",COUNTIF($AH$3:AH855,AH855)&lt;&gt;COUNTIF(AH$3:AH$100002,AH855)),"",SUMIF(AH$3:AH$100002,AH855,AJ$3:AJ$100002))</f>
        <v/>
      </c>
      <c r="AM855" s="13" t="str">
        <f>IF(OR(AK855="",COUNTIF($AH$3:AH855,AH855)&lt;&gt;COUNTIF(AH$3:AH$100002,AH855)),"",SUMIF(AH$3:AH$100002,AH855,AK$3:AK$100002))</f>
        <v/>
      </c>
      <c r="AO855" s="13" t="str">
        <f t="shared" si="505"/>
        <v/>
      </c>
      <c r="AP855" s="13" t="str">
        <f t="shared" si="505"/>
        <v/>
      </c>
      <c r="AQ855" s="13" t="str">
        <f t="shared" si="505"/>
        <v/>
      </c>
      <c r="AR855" s="13" t="str">
        <f t="shared" si="505"/>
        <v/>
      </c>
      <c r="AS855" s="13" t="str">
        <f t="shared" si="506"/>
        <v/>
      </c>
      <c r="AT855" s="13" t="str">
        <f t="shared" si="506"/>
        <v/>
      </c>
      <c r="AU855" s="13" t="str">
        <f t="shared" si="506"/>
        <v/>
      </c>
      <c r="AV855" s="13" t="str">
        <f t="shared" si="506"/>
        <v/>
      </c>
      <c r="AW855" s="86" t="str">
        <f t="shared" si="491"/>
        <v/>
      </c>
      <c r="AX855" s="59" t="str">
        <f t="shared" si="492"/>
        <v/>
      </c>
      <c r="AY855" s="63" t="str">
        <f>IF(OR($BR855="",BH855=""),"",COUNT($BR$3:$BR855))</f>
        <v/>
      </c>
      <c r="AZ855" s="13" t="str">
        <f>IF(OR($BR855="",BI855=""),"",COUNT($BR$3:$BR855))</f>
        <v/>
      </c>
      <c r="BA855" s="13" t="str">
        <f>IF(OR($BR855="",BJ855=""),"",COUNT($BR$3:$BR855))</f>
        <v/>
      </c>
      <c r="BB855" s="13" t="str">
        <f>IF(OR($BR855="",BK855=""),"",COUNT($BR$3:$BR855))</f>
        <v/>
      </c>
      <c r="BC855" s="13" t="str">
        <f>IF(OR($BR855="",BL855=""),"",COUNT($BR$3:$BR855))</f>
        <v/>
      </c>
      <c r="BD855" s="13" t="str">
        <f>IF(OR($BR855="",BM855=""),"",COUNT($BR$3:$BR855))</f>
        <v/>
      </c>
      <c r="BE855" s="13" t="str">
        <f>IF(OR($BR855="",BN855=""),"",COUNT($BR$3:$BR855))</f>
        <v/>
      </c>
      <c r="BF855" s="13" t="str">
        <f>IF(OR($BR855="",BO855=""),"",COUNT($BR$3:$BR855))</f>
        <v/>
      </c>
      <c r="BG855" s="66" t="str">
        <f>IF(Z855="","",COUNT($Z$3:Z855))</f>
        <v/>
      </c>
      <c r="BH855" s="13" t="str">
        <f>IF(AO855="","",IF(AO855=BH$2,(SUMIF($BV$3:$BV855,BH$2,$BW$3:$BW855)-SUMIF($BX$3:$BX855,BH$2,$BY$3:$BY855))*AO$1,""))</f>
        <v/>
      </c>
      <c r="BI855" s="13" t="str">
        <f>IF(AP855="","",IF(AP855=BI$2,(SUMIF($BV$3:$BV855,BI$2,$BW$3:$BW855)-SUMIF($BX$3:$BX855,BI$2,$BY$3:$BY855))*AP$1,""))</f>
        <v/>
      </c>
      <c r="BJ855" s="13" t="str">
        <f>IF(AQ855="","",IF(AQ855=BJ$2,(SUMIF($BV$3:$BV855,BJ$2,$BW$3:$BW855)-SUMIF($BX$3:$BX855,BJ$2,$BY$3:$BY855))*AQ$1,""))</f>
        <v/>
      </c>
      <c r="BK855" s="13" t="str">
        <f>IF(AR855="","",IF(AR855=BK$2,(SUMIF($BV$3:$BV855,BK$2,$BW$3:$BW855)-SUMIF($BX$3:$BX855,BK$2,$BY$3:$BY855))*AR$1,""))</f>
        <v/>
      </c>
      <c r="BL855" s="13" t="str">
        <f>IF(AS855="","",IF(AS855=BL$2,(SUMIF($BV$3:$BV855,BL$2,$BW$3:$BW855)-SUMIF($BX$3:$BX855,BL$2,$BY$3:$BY855))*AS$1,""))</f>
        <v/>
      </c>
      <c r="BM855" s="13" t="str">
        <f>IF(AT855="","",IF(AT855=BM$2,(SUMIF($BV$3:$BV855,BM$2,$BW$3:$BW855)-SUMIF($BX$3:$BX855,BM$2,$BY$3:$BY855))*AT$1,""))</f>
        <v/>
      </c>
      <c r="BN855" s="13" t="str">
        <f>IF(AU855="","",IF(AU855=BN$2,(SUMIF($BV$3:$BV855,BN$2,$BW$3:$BW855)-SUMIF($BX$3:$BX855,BN$2,$BY$3:$BY855))*AU$1,""))</f>
        <v/>
      </c>
      <c r="BO855" s="13" t="str">
        <f>IF(AV855="","",IF(AV855=BO$2,(SUMIF($BV$3:$BV855,BO$2,$BW$3:$BW855)-SUMIF($BX$3:$BX855,BO$2,$BY$3:$BY855))*AV$1,""))</f>
        <v/>
      </c>
      <c r="BP855" s="69"/>
      <c r="BQ855" s="13" t="str">
        <f t="shared" si="507"/>
        <v/>
      </c>
      <c r="BR855" s="75" t="str">
        <f t="shared" si="493"/>
        <v/>
      </c>
      <c r="BS855" s="33" t="str">
        <f t="shared" si="494"/>
        <v/>
      </c>
      <c r="BT855" s="42" t="str">
        <f t="shared" si="495"/>
        <v/>
      </c>
      <c r="BU855" s="38" t="str">
        <f t="shared" si="496"/>
        <v/>
      </c>
      <c r="BV855" s="30" t="str">
        <f t="shared" si="511"/>
        <v/>
      </c>
      <c r="BW855" s="36" t="str">
        <f t="shared" si="512"/>
        <v/>
      </c>
      <c r="BX855" s="36" t="str">
        <f t="shared" si="513"/>
        <v/>
      </c>
      <c r="BY855" s="45" t="str">
        <f t="shared" si="514"/>
        <v/>
      </c>
      <c r="BZ855" s="12" t="str">
        <f t="shared" si="497"/>
        <v/>
      </c>
      <c r="CA855" s="47" t="str">
        <f t="shared" si="498"/>
        <v/>
      </c>
      <c r="CB855" s="32" t="str">
        <f t="shared" si="499"/>
        <v/>
      </c>
      <c r="CC855" s="32" t="str">
        <f t="shared" si="500"/>
        <v/>
      </c>
      <c r="CD855" s="32" t="str">
        <f t="shared" si="501"/>
        <v/>
      </c>
      <c r="CE855" s="48"/>
      <c r="CF855" s="32" t="str">
        <f t="shared" si="508"/>
        <v/>
      </c>
      <c r="CG855" s="32" t="str">
        <f t="shared" si="509"/>
        <v/>
      </c>
      <c r="CH855" s="48"/>
    </row>
    <row r="856" spans="2:86" ht="30" customHeight="1" x14ac:dyDescent="0.2">
      <c r="B856" s="155"/>
      <c r="C856" s="117"/>
      <c r="D856" s="53"/>
      <c r="E856" s="68"/>
      <c r="F856" s="54"/>
      <c r="G856" s="54"/>
      <c r="H856" s="55"/>
      <c r="I856" s="71"/>
      <c r="J856" s="73"/>
      <c r="K856" s="56"/>
      <c r="L856" s="76" t="str">
        <f t="shared" si="483"/>
        <v/>
      </c>
      <c r="M856" s="77" t="str">
        <f t="shared" si="502"/>
        <v/>
      </c>
      <c r="N856" s="130" t="str">
        <f t="shared" si="503"/>
        <v/>
      </c>
      <c r="O856" s="131" t="str">
        <f t="shared" si="516"/>
        <v/>
      </c>
      <c r="P856" s="131" t="str">
        <f t="shared" si="516"/>
        <v/>
      </c>
      <c r="Q856" s="131" t="str">
        <f t="shared" si="516"/>
        <v/>
      </c>
      <c r="R856" s="131" t="str">
        <f t="shared" si="516"/>
        <v/>
      </c>
      <c r="S856" s="131" t="str">
        <f t="shared" si="516"/>
        <v/>
      </c>
      <c r="T856" s="131" t="str">
        <f t="shared" si="516"/>
        <v/>
      </c>
      <c r="U856" s="131" t="str">
        <f t="shared" si="516"/>
        <v/>
      </c>
      <c r="V856" s="14"/>
      <c r="W856" s="17" t="str">
        <f>IF(C856="",IF(OR(AND($H856&lt;&gt;"",C856=""),AND($F855=$F856,$AK856&lt;&gt;""),COUNTA($H$3:$H$100002)&gt;COUNTA($H$3:$H856),$AE856&lt;&gt;""),W855,""),C856)</f>
        <v/>
      </c>
      <c r="X856" s="17" t="str">
        <f>IF(D856="",IF(OR(AND($H856&lt;&gt;"",D856=""),AND($F855=$F856,$AK856&lt;&gt;""),COUNTA($H$3:$H$100002)&gt;COUNTA($H$3:$H856),$AE856&lt;&gt;""),X855,""),D856)</f>
        <v/>
      </c>
      <c r="Y856" s="17" t="str">
        <f>IF(E856="",IF(OR(AND($H856&lt;&gt;"",E856=""),AND($F855=$F856,$AK856&lt;&gt;""),COUNTA($H$3:$H$100002)&gt;COUNTA($H$3:$H856),$AE856&lt;&gt;""),Y855,""),E856)</f>
        <v/>
      </c>
      <c r="Z856" s="27" t="str">
        <f t="shared" si="484"/>
        <v/>
      </c>
      <c r="AA856" s="2" t="str">
        <f>IF(F856="","",COUNTA($F$3:F856))</f>
        <v/>
      </c>
      <c r="AB856" s="3" t="str">
        <f>IF(F856="","",IFERROR(IF(F856&lt;&gt;"",IFERROR(INDEX(設定!$C$3:$C$303,MATCH(F856,設定!$C$3:$C$303,0),0),INDEX(設定!$C$3:$C$303,MATCH("*"&amp;F856&amp;"*",設定!$C$3:$C$303,0),0)),""),"エラー"))</f>
        <v/>
      </c>
      <c r="AC856" s="2" t="str">
        <f>IF(G856="","",COUNTA($G$3:G856))</f>
        <v/>
      </c>
      <c r="AD856" s="3" t="str">
        <f>IF(G856="","",IFERROR(IF(G856&lt;&gt;"",IFERROR(INDEX(設定!$C$3:$C$303,MATCH(G856,設定!$C$3:$C$303,0),0),INDEX(設定!$C$3:$C$303,MATCH("*"&amp;G856&amp;"*",設定!$C$3:$C$303,0),0)),""),"エラー"))</f>
        <v/>
      </c>
      <c r="AE856" s="3" t="str">
        <f>IFERROR(IF(AB856="",IF(AND(H856&lt;&gt;"",F856=""),INDEX(AB$3:AB856,MATCH(MAX(AA$3:AA856),AA$3:AA856,0),0),""),AB856),"")</f>
        <v/>
      </c>
      <c r="AF856" s="3" t="str">
        <f>IFERROR(IF(AD856="",IF(AND(H856&lt;&gt;"",G856=""),INDEX(AD$3:AD856,MATCH(MAX(AC$3:AC856),AC$3:AC856,0),0),""),AD856),"")</f>
        <v/>
      </c>
      <c r="AG856" s="2" t="str">
        <f>IF(AH856="","",IF(OR(AH856=AH855,AH856=AH857),IF(AND(E856="",AB856="",AG855&lt;&gt;""),MAX($AG$3:AG855),MAX($AG$3:AG855)+1),IF(AH855=AH856,AG855,MAX($AG$3:AG855)+1)))</f>
        <v/>
      </c>
      <c r="AH856" s="12" t="str">
        <f t="shared" si="504"/>
        <v/>
      </c>
      <c r="AI856" s="12" t="str">
        <f t="shared" si="510"/>
        <v/>
      </c>
      <c r="AJ856" s="13" t="str">
        <f t="shared" si="489"/>
        <v/>
      </c>
      <c r="AK856" s="13" t="str">
        <f t="shared" si="490"/>
        <v/>
      </c>
      <c r="AL856" s="13" t="str">
        <f>IF(OR(AJ856="",COUNTIF($AH$3:AH856,AH856)&lt;&gt;COUNTIF(AH$3:AH$100002,AH856)),"",SUMIF(AH$3:AH$100002,AH856,AJ$3:AJ$100002))</f>
        <v/>
      </c>
      <c r="AM856" s="13" t="str">
        <f>IF(OR(AK856="",COUNTIF($AH$3:AH856,AH856)&lt;&gt;COUNTIF(AH$3:AH$100002,AH856)),"",SUMIF(AH$3:AH$100002,AH856,AK$3:AK$100002))</f>
        <v/>
      </c>
      <c r="AO856" s="13" t="str">
        <f t="shared" si="505"/>
        <v/>
      </c>
      <c r="AP856" s="13" t="str">
        <f t="shared" si="505"/>
        <v/>
      </c>
      <c r="AQ856" s="13" t="str">
        <f t="shared" si="505"/>
        <v/>
      </c>
      <c r="AR856" s="13" t="str">
        <f t="shared" si="505"/>
        <v/>
      </c>
      <c r="AS856" s="13" t="str">
        <f t="shared" si="506"/>
        <v/>
      </c>
      <c r="AT856" s="13" t="str">
        <f t="shared" si="506"/>
        <v/>
      </c>
      <c r="AU856" s="13" t="str">
        <f t="shared" si="506"/>
        <v/>
      </c>
      <c r="AV856" s="13" t="str">
        <f t="shared" si="506"/>
        <v/>
      </c>
      <c r="AW856" s="86" t="str">
        <f t="shared" si="491"/>
        <v/>
      </c>
      <c r="AX856" s="59" t="str">
        <f t="shared" si="492"/>
        <v/>
      </c>
      <c r="AY856" s="63" t="str">
        <f>IF(OR($BR856="",BH856=""),"",COUNT($BR$3:$BR856))</f>
        <v/>
      </c>
      <c r="AZ856" s="13" t="str">
        <f>IF(OR($BR856="",BI856=""),"",COUNT($BR$3:$BR856))</f>
        <v/>
      </c>
      <c r="BA856" s="13" t="str">
        <f>IF(OR($BR856="",BJ856=""),"",COUNT($BR$3:$BR856))</f>
        <v/>
      </c>
      <c r="BB856" s="13" t="str">
        <f>IF(OR($BR856="",BK856=""),"",COUNT($BR$3:$BR856))</f>
        <v/>
      </c>
      <c r="BC856" s="13" t="str">
        <f>IF(OR($BR856="",BL856=""),"",COUNT($BR$3:$BR856))</f>
        <v/>
      </c>
      <c r="BD856" s="13" t="str">
        <f>IF(OR($BR856="",BM856=""),"",COUNT($BR$3:$BR856))</f>
        <v/>
      </c>
      <c r="BE856" s="13" t="str">
        <f>IF(OR($BR856="",BN856=""),"",COUNT($BR$3:$BR856))</f>
        <v/>
      </c>
      <c r="BF856" s="13" t="str">
        <f>IF(OR($BR856="",BO856=""),"",COUNT($BR$3:$BR856))</f>
        <v/>
      </c>
      <c r="BG856" s="66" t="str">
        <f>IF(Z856="","",COUNT($Z$3:Z856))</f>
        <v/>
      </c>
      <c r="BH856" s="13" t="str">
        <f>IF(AO856="","",IF(AO856=BH$2,(SUMIF($BV$3:$BV856,BH$2,$BW$3:$BW856)-SUMIF($BX$3:$BX856,BH$2,$BY$3:$BY856))*AO$1,""))</f>
        <v/>
      </c>
      <c r="BI856" s="13" t="str">
        <f>IF(AP856="","",IF(AP856=BI$2,(SUMIF($BV$3:$BV856,BI$2,$BW$3:$BW856)-SUMIF($BX$3:$BX856,BI$2,$BY$3:$BY856))*AP$1,""))</f>
        <v/>
      </c>
      <c r="BJ856" s="13" t="str">
        <f>IF(AQ856="","",IF(AQ856=BJ$2,(SUMIF($BV$3:$BV856,BJ$2,$BW$3:$BW856)-SUMIF($BX$3:$BX856,BJ$2,$BY$3:$BY856))*AQ$1,""))</f>
        <v/>
      </c>
      <c r="BK856" s="13" t="str">
        <f>IF(AR856="","",IF(AR856=BK$2,(SUMIF($BV$3:$BV856,BK$2,$BW$3:$BW856)-SUMIF($BX$3:$BX856,BK$2,$BY$3:$BY856))*AR$1,""))</f>
        <v/>
      </c>
      <c r="BL856" s="13" t="str">
        <f>IF(AS856="","",IF(AS856=BL$2,(SUMIF($BV$3:$BV856,BL$2,$BW$3:$BW856)-SUMIF($BX$3:$BX856,BL$2,$BY$3:$BY856))*AS$1,""))</f>
        <v/>
      </c>
      <c r="BM856" s="13" t="str">
        <f>IF(AT856="","",IF(AT856=BM$2,(SUMIF($BV$3:$BV856,BM$2,$BW$3:$BW856)-SUMIF($BX$3:$BX856,BM$2,$BY$3:$BY856))*AT$1,""))</f>
        <v/>
      </c>
      <c r="BN856" s="13" t="str">
        <f>IF(AU856="","",IF(AU856=BN$2,(SUMIF($BV$3:$BV856,BN$2,$BW$3:$BW856)-SUMIF($BX$3:$BX856,BN$2,$BY$3:$BY856))*AU$1,""))</f>
        <v/>
      </c>
      <c r="BO856" s="13" t="str">
        <f>IF(AV856="","",IF(AV856=BO$2,(SUMIF($BV$3:$BV856,BO$2,$BW$3:$BW856)-SUMIF($BX$3:$BX856,BO$2,$BY$3:$BY856))*AV$1,""))</f>
        <v/>
      </c>
      <c r="BP856" s="69"/>
      <c r="BQ856" s="13" t="str">
        <f t="shared" si="507"/>
        <v/>
      </c>
      <c r="BR856" s="75" t="str">
        <f t="shared" si="493"/>
        <v/>
      </c>
      <c r="BS856" s="33" t="str">
        <f t="shared" si="494"/>
        <v/>
      </c>
      <c r="BT856" s="42" t="str">
        <f t="shared" si="495"/>
        <v/>
      </c>
      <c r="BU856" s="38" t="str">
        <f t="shared" si="496"/>
        <v/>
      </c>
      <c r="BV856" s="30" t="str">
        <f t="shared" si="511"/>
        <v/>
      </c>
      <c r="BW856" s="36" t="str">
        <f t="shared" si="512"/>
        <v/>
      </c>
      <c r="BX856" s="36" t="str">
        <f t="shared" si="513"/>
        <v/>
      </c>
      <c r="BY856" s="45" t="str">
        <f t="shared" si="514"/>
        <v/>
      </c>
      <c r="BZ856" s="12" t="str">
        <f t="shared" si="497"/>
        <v/>
      </c>
      <c r="CA856" s="47" t="str">
        <f t="shared" si="498"/>
        <v/>
      </c>
      <c r="CB856" s="32" t="str">
        <f t="shared" si="499"/>
        <v/>
      </c>
      <c r="CC856" s="32" t="str">
        <f t="shared" si="500"/>
        <v/>
      </c>
      <c r="CD856" s="32" t="str">
        <f t="shared" si="501"/>
        <v/>
      </c>
      <c r="CE856" s="48"/>
      <c r="CF856" s="32" t="str">
        <f t="shared" si="508"/>
        <v/>
      </c>
      <c r="CG856" s="32" t="str">
        <f t="shared" si="509"/>
        <v/>
      </c>
      <c r="CH856" s="48"/>
    </row>
    <row r="857" spans="2:86" ht="30" customHeight="1" x14ac:dyDescent="0.2">
      <c r="B857" s="155"/>
      <c r="C857" s="117"/>
      <c r="D857" s="53"/>
      <c r="E857" s="68"/>
      <c r="F857" s="54"/>
      <c r="G857" s="54"/>
      <c r="H857" s="55"/>
      <c r="I857" s="71"/>
      <c r="J857" s="73"/>
      <c r="K857" s="56"/>
      <c r="L857" s="76" t="str">
        <f t="shared" si="483"/>
        <v/>
      </c>
      <c r="M857" s="77" t="str">
        <f t="shared" si="502"/>
        <v/>
      </c>
      <c r="N857" s="130" t="str">
        <f t="shared" si="503"/>
        <v/>
      </c>
      <c r="O857" s="131" t="str">
        <f t="shared" si="516"/>
        <v/>
      </c>
      <c r="P857" s="131" t="str">
        <f t="shared" si="516"/>
        <v/>
      </c>
      <c r="Q857" s="131" t="str">
        <f t="shared" si="516"/>
        <v/>
      </c>
      <c r="R857" s="131" t="str">
        <f t="shared" si="516"/>
        <v/>
      </c>
      <c r="S857" s="131" t="str">
        <f t="shared" si="516"/>
        <v/>
      </c>
      <c r="T857" s="131" t="str">
        <f t="shared" si="516"/>
        <v/>
      </c>
      <c r="U857" s="131" t="str">
        <f t="shared" si="516"/>
        <v/>
      </c>
      <c r="V857" s="14"/>
      <c r="W857" s="17" t="str">
        <f>IF(C857="",IF(OR(AND($H857&lt;&gt;"",C857=""),AND($F856=$F857,$AK857&lt;&gt;""),COUNTA($H$3:$H$100002)&gt;COUNTA($H$3:$H857),$AE857&lt;&gt;""),W856,""),C857)</f>
        <v/>
      </c>
      <c r="X857" s="17" t="str">
        <f>IF(D857="",IF(OR(AND($H857&lt;&gt;"",D857=""),AND($F856=$F857,$AK857&lt;&gt;""),COUNTA($H$3:$H$100002)&gt;COUNTA($H$3:$H857),$AE857&lt;&gt;""),X856,""),D857)</f>
        <v/>
      </c>
      <c r="Y857" s="17" t="str">
        <f>IF(E857="",IF(OR(AND($H857&lt;&gt;"",E857=""),AND($F856=$F857,$AK857&lt;&gt;""),COUNTA($H$3:$H$100002)&gt;COUNTA($H$3:$H857),$AE857&lt;&gt;""),Y856,""),E857)</f>
        <v/>
      </c>
      <c r="Z857" s="27" t="str">
        <f t="shared" si="484"/>
        <v/>
      </c>
      <c r="AA857" s="2" t="str">
        <f>IF(F857="","",COUNTA($F$3:F857))</f>
        <v/>
      </c>
      <c r="AB857" s="3" t="str">
        <f>IF(F857="","",IFERROR(IF(F857&lt;&gt;"",IFERROR(INDEX(設定!$C$3:$C$303,MATCH(F857,設定!$C$3:$C$303,0),0),INDEX(設定!$C$3:$C$303,MATCH("*"&amp;F857&amp;"*",設定!$C$3:$C$303,0),0)),""),"エラー"))</f>
        <v/>
      </c>
      <c r="AC857" s="2" t="str">
        <f>IF(G857="","",COUNTA($G$3:G857))</f>
        <v/>
      </c>
      <c r="AD857" s="3" t="str">
        <f>IF(G857="","",IFERROR(IF(G857&lt;&gt;"",IFERROR(INDEX(設定!$C$3:$C$303,MATCH(G857,設定!$C$3:$C$303,0),0),INDEX(設定!$C$3:$C$303,MATCH("*"&amp;G857&amp;"*",設定!$C$3:$C$303,0),0)),""),"エラー"))</f>
        <v/>
      </c>
      <c r="AE857" s="3" t="str">
        <f>IFERROR(IF(AB857="",IF(AND(H857&lt;&gt;"",F857=""),INDEX(AB$3:AB857,MATCH(MAX(AA$3:AA857),AA$3:AA857,0),0),""),AB857),"")</f>
        <v/>
      </c>
      <c r="AF857" s="3" t="str">
        <f>IFERROR(IF(AD857="",IF(AND(H857&lt;&gt;"",G857=""),INDEX(AD$3:AD857,MATCH(MAX(AC$3:AC857),AC$3:AC857,0),0),""),AD857),"")</f>
        <v/>
      </c>
      <c r="AG857" s="2" t="str">
        <f>IF(AH857="","",IF(OR(AH857=AH856,AH857=AH858),IF(AND(E857="",AB857="",AG856&lt;&gt;""),MAX($AG$3:AG856),MAX($AG$3:AG856)+1),IF(AH856=AH857,AG856,MAX($AG$3:AG856)+1)))</f>
        <v/>
      </c>
      <c r="AH857" s="12" t="str">
        <f t="shared" si="504"/>
        <v/>
      </c>
      <c r="AI857" s="12" t="str">
        <f t="shared" si="510"/>
        <v/>
      </c>
      <c r="AJ857" s="13" t="str">
        <f t="shared" si="489"/>
        <v/>
      </c>
      <c r="AK857" s="13" t="str">
        <f t="shared" si="490"/>
        <v/>
      </c>
      <c r="AL857" s="13" t="str">
        <f>IF(OR(AJ857="",COUNTIF($AH$3:AH857,AH857)&lt;&gt;COUNTIF(AH$3:AH$100002,AH857)),"",SUMIF(AH$3:AH$100002,AH857,AJ$3:AJ$100002))</f>
        <v/>
      </c>
      <c r="AM857" s="13" t="str">
        <f>IF(OR(AK857="",COUNTIF($AH$3:AH857,AH857)&lt;&gt;COUNTIF(AH$3:AH$100002,AH857)),"",SUMIF(AH$3:AH$100002,AH857,AK$3:AK$100002))</f>
        <v/>
      </c>
      <c r="AO857" s="13" t="str">
        <f t="shared" si="505"/>
        <v/>
      </c>
      <c r="AP857" s="13" t="str">
        <f t="shared" si="505"/>
        <v/>
      </c>
      <c r="AQ857" s="13" t="str">
        <f t="shared" si="505"/>
        <v/>
      </c>
      <c r="AR857" s="13" t="str">
        <f t="shared" si="505"/>
        <v/>
      </c>
      <c r="AS857" s="13" t="str">
        <f t="shared" si="506"/>
        <v/>
      </c>
      <c r="AT857" s="13" t="str">
        <f t="shared" si="506"/>
        <v/>
      </c>
      <c r="AU857" s="13" t="str">
        <f t="shared" si="506"/>
        <v/>
      </c>
      <c r="AV857" s="13" t="str">
        <f t="shared" si="506"/>
        <v/>
      </c>
      <c r="AW857" s="86" t="str">
        <f t="shared" si="491"/>
        <v/>
      </c>
      <c r="AX857" s="59" t="str">
        <f t="shared" si="492"/>
        <v/>
      </c>
      <c r="AY857" s="63" t="str">
        <f>IF(OR($BR857="",BH857=""),"",COUNT($BR$3:$BR857))</f>
        <v/>
      </c>
      <c r="AZ857" s="13" t="str">
        <f>IF(OR($BR857="",BI857=""),"",COUNT($BR$3:$BR857))</f>
        <v/>
      </c>
      <c r="BA857" s="13" t="str">
        <f>IF(OR($BR857="",BJ857=""),"",COUNT($BR$3:$BR857))</f>
        <v/>
      </c>
      <c r="BB857" s="13" t="str">
        <f>IF(OR($BR857="",BK857=""),"",COUNT($BR$3:$BR857))</f>
        <v/>
      </c>
      <c r="BC857" s="13" t="str">
        <f>IF(OR($BR857="",BL857=""),"",COUNT($BR$3:$BR857))</f>
        <v/>
      </c>
      <c r="BD857" s="13" t="str">
        <f>IF(OR($BR857="",BM857=""),"",COUNT($BR$3:$BR857))</f>
        <v/>
      </c>
      <c r="BE857" s="13" t="str">
        <f>IF(OR($BR857="",BN857=""),"",COUNT($BR$3:$BR857))</f>
        <v/>
      </c>
      <c r="BF857" s="13" t="str">
        <f>IF(OR($BR857="",BO857=""),"",COUNT($BR$3:$BR857))</f>
        <v/>
      </c>
      <c r="BG857" s="66" t="str">
        <f>IF(Z857="","",COUNT($Z$3:Z857))</f>
        <v/>
      </c>
      <c r="BH857" s="13" t="str">
        <f>IF(AO857="","",IF(AO857=BH$2,(SUMIF($BV$3:$BV857,BH$2,$BW$3:$BW857)-SUMIF($BX$3:$BX857,BH$2,$BY$3:$BY857))*AO$1,""))</f>
        <v/>
      </c>
      <c r="BI857" s="13" t="str">
        <f>IF(AP857="","",IF(AP857=BI$2,(SUMIF($BV$3:$BV857,BI$2,$BW$3:$BW857)-SUMIF($BX$3:$BX857,BI$2,$BY$3:$BY857))*AP$1,""))</f>
        <v/>
      </c>
      <c r="BJ857" s="13" t="str">
        <f>IF(AQ857="","",IF(AQ857=BJ$2,(SUMIF($BV$3:$BV857,BJ$2,$BW$3:$BW857)-SUMIF($BX$3:$BX857,BJ$2,$BY$3:$BY857))*AQ$1,""))</f>
        <v/>
      </c>
      <c r="BK857" s="13" t="str">
        <f>IF(AR857="","",IF(AR857=BK$2,(SUMIF($BV$3:$BV857,BK$2,$BW$3:$BW857)-SUMIF($BX$3:$BX857,BK$2,$BY$3:$BY857))*AR$1,""))</f>
        <v/>
      </c>
      <c r="BL857" s="13" t="str">
        <f>IF(AS857="","",IF(AS857=BL$2,(SUMIF($BV$3:$BV857,BL$2,$BW$3:$BW857)-SUMIF($BX$3:$BX857,BL$2,$BY$3:$BY857))*AS$1,""))</f>
        <v/>
      </c>
      <c r="BM857" s="13" t="str">
        <f>IF(AT857="","",IF(AT857=BM$2,(SUMIF($BV$3:$BV857,BM$2,$BW$3:$BW857)-SUMIF($BX$3:$BX857,BM$2,$BY$3:$BY857))*AT$1,""))</f>
        <v/>
      </c>
      <c r="BN857" s="13" t="str">
        <f>IF(AU857="","",IF(AU857=BN$2,(SUMIF($BV$3:$BV857,BN$2,$BW$3:$BW857)-SUMIF($BX$3:$BX857,BN$2,$BY$3:$BY857))*AU$1,""))</f>
        <v/>
      </c>
      <c r="BO857" s="13" t="str">
        <f>IF(AV857="","",IF(AV857=BO$2,(SUMIF($BV$3:$BV857,BO$2,$BW$3:$BW857)-SUMIF($BX$3:$BX857,BO$2,$BY$3:$BY857))*AV$1,""))</f>
        <v/>
      </c>
      <c r="BP857" s="69"/>
      <c r="BQ857" s="13" t="str">
        <f t="shared" si="507"/>
        <v/>
      </c>
      <c r="BR857" s="75" t="str">
        <f t="shared" si="493"/>
        <v/>
      </c>
      <c r="BS857" s="33" t="str">
        <f t="shared" si="494"/>
        <v/>
      </c>
      <c r="BT857" s="42" t="str">
        <f t="shared" si="495"/>
        <v/>
      </c>
      <c r="BU857" s="38" t="str">
        <f t="shared" si="496"/>
        <v/>
      </c>
      <c r="BV857" s="30" t="str">
        <f t="shared" si="511"/>
        <v/>
      </c>
      <c r="BW857" s="36" t="str">
        <f t="shared" si="512"/>
        <v/>
      </c>
      <c r="BX857" s="36" t="str">
        <f t="shared" si="513"/>
        <v/>
      </c>
      <c r="BY857" s="45" t="str">
        <f t="shared" si="514"/>
        <v/>
      </c>
      <c r="BZ857" s="12" t="str">
        <f t="shared" si="497"/>
        <v/>
      </c>
      <c r="CA857" s="47" t="str">
        <f t="shared" si="498"/>
        <v/>
      </c>
      <c r="CB857" s="32" t="str">
        <f t="shared" si="499"/>
        <v/>
      </c>
      <c r="CC857" s="32" t="str">
        <f t="shared" si="500"/>
        <v/>
      </c>
      <c r="CD857" s="32" t="str">
        <f t="shared" si="501"/>
        <v/>
      </c>
      <c r="CE857" s="48"/>
      <c r="CF857" s="32" t="str">
        <f t="shared" si="508"/>
        <v/>
      </c>
      <c r="CG857" s="32" t="str">
        <f t="shared" si="509"/>
        <v/>
      </c>
      <c r="CH857" s="48"/>
    </row>
    <row r="858" spans="2:86" ht="30" customHeight="1" x14ac:dyDescent="0.2">
      <c r="B858" s="155"/>
      <c r="C858" s="117"/>
      <c r="D858" s="53"/>
      <c r="E858" s="68"/>
      <c r="F858" s="54"/>
      <c r="G858" s="54"/>
      <c r="H858" s="55"/>
      <c r="I858" s="71"/>
      <c r="J858" s="73"/>
      <c r="K858" s="56"/>
      <c r="L858" s="76" t="str">
        <f t="shared" ref="L858:L921" si="517">IF(AE858="","",AE858)</f>
        <v/>
      </c>
      <c r="M858" s="77" t="str">
        <f t="shared" si="502"/>
        <v/>
      </c>
      <c r="N858" s="130" t="str">
        <f t="shared" si="503"/>
        <v/>
      </c>
      <c r="O858" s="131" t="str">
        <f t="shared" si="516"/>
        <v/>
      </c>
      <c r="P858" s="131" t="str">
        <f t="shared" si="516"/>
        <v/>
      </c>
      <c r="Q858" s="131" t="str">
        <f t="shared" si="516"/>
        <v/>
      </c>
      <c r="R858" s="131" t="str">
        <f t="shared" si="516"/>
        <v/>
      </c>
      <c r="S858" s="131" t="str">
        <f t="shared" si="516"/>
        <v/>
      </c>
      <c r="T858" s="131" t="str">
        <f t="shared" si="516"/>
        <v/>
      </c>
      <c r="U858" s="131" t="str">
        <f t="shared" si="516"/>
        <v/>
      </c>
      <c r="V858" s="14"/>
      <c r="W858" s="17" t="str">
        <f>IF(C858="",IF(OR(AND($H858&lt;&gt;"",C858=""),AND($F857=$F858,$AK858&lt;&gt;""),COUNTA($H$3:$H$100002)&gt;COUNTA($H$3:$H858),$AE858&lt;&gt;""),W857,""),C858)</f>
        <v/>
      </c>
      <c r="X858" s="17" t="str">
        <f>IF(D858="",IF(OR(AND($H858&lt;&gt;"",D858=""),AND($F857=$F858,$AK858&lt;&gt;""),COUNTA($H$3:$H$100002)&gt;COUNTA($H$3:$H858),$AE858&lt;&gt;""),X857,""),D858)</f>
        <v/>
      </c>
      <c r="Y858" s="17" t="str">
        <f>IF(E858="",IF(OR(AND($H858&lt;&gt;"",E858=""),AND($F857=$F858,$AK858&lt;&gt;""),COUNTA($H$3:$H$100002)&gt;COUNTA($H$3:$H858),$AE858&lt;&gt;""),Y857,""),E858)</f>
        <v/>
      </c>
      <c r="Z858" s="27" t="str">
        <f t="shared" si="484"/>
        <v/>
      </c>
      <c r="AA858" s="2" t="str">
        <f>IF(F858="","",COUNTA($F$3:F858))</f>
        <v/>
      </c>
      <c r="AB858" s="3" t="str">
        <f>IF(F858="","",IFERROR(IF(F858&lt;&gt;"",IFERROR(INDEX(設定!$C$3:$C$303,MATCH(F858,設定!$C$3:$C$303,0),0),INDEX(設定!$C$3:$C$303,MATCH("*"&amp;F858&amp;"*",設定!$C$3:$C$303,0),0)),""),"エラー"))</f>
        <v/>
      </c>
      <c r="AC858" s="2" t="str">
        <f>IF(G858="","",COUNTA($G$3:G858))</f>
        <v/>
      </c>
      <c r="AD858" s="3" t="str">
        <f>IF(G858="","",IFERROR(IF(G858&lt;&gt;"",IFERROR(INDEX(設定!$C$3:$C$303,MATCH(G858,設定!$C$3:$C$303,0),0),INDEX(設定!$C$3:$C$303,MATCH("*"&amp;G858&amp;"*",設定!$C$3:$C$303,0),0)),""),"エラー"))</f>
        <v/>
      </c>
      <c r="AE858" s="3" t="str">
        <f>IFERROR(IF(AB858="",IF(AND(H858&lt;&gt;"",F858=""),INDEX(AB$3:AB858,MATCH(MAX(AA$3:AA858),AA$3:AA858,0),0),""),AB858),"")</f>
        <v/>
      </c>
      <c r="AF858" s="3" t="str">
        <f>IFERROR(IF(AD858="",IF(AND(H858&lt;&gt;"",G858=""),INDEX(AD$3:AD858,MATCH(MAX(AC$3:AC858),AC$3:AC858,0),0),""),AD858),"")</f>
        <v/>
      </c>
      <c r="AG858" s="2" t="str">
        <f>IF(AH858="","",IF(OR(AH858=AH857,AH858=AH859),IF(AND(E858="",AB858="",AG857&lt;&gt;""),MAX($AG$3:AG857),MAX($AG$3:AG857)+1),IF(AH857=AH858,AG857,MAX($AG$3:AG857)+1)))</f>
        <v/>
      </c>
      <c r="AH858" s="12" t="str">
        <f t="shared" si="504"/>
        <v/>
      </c>
      <c r="AI858" s="12" t="str">
        <f t="shared" si="510"/>
        <v/>
      </c>
      <c r="AJ858" s="13" t="str">
        <f t="shared" si="489"/>
        <v/>
      </c>
      <c r="AK858" s="13" t="str">
        <f t="shared" si="490"/>
        <v/>
      </c>
      <c r="AL858" s="13" t="str">
        <f>IF(OR(AJ858="",COUNTIF($AH$3:AH858,AH858)&lt;&gt;COUNTIF(AH$3:AH$100002,AH858)),"",SUMIF(AH$3:AH$100002,AH858,AJ$3:AJ$100002))</f>
        <v/>
      </c>
      <c r="AM858" s="13" t="str">
        <f>IF(OR(AK858="",COUNTIF($AH$3:AH858,AH858)&lt;&gt;COUNTIF(AH$3:AH$100002,AH858)),"",SUMIF(AH$3:AH$100002,AH858,AK$3:AK$100002))</f>
        <v/>
      </c>
      <c r="AO858" s="13" t="str">
        <f t="shared" si="505"/>
        <v/>
      </c>
      <c r="AP858" s="13" t="str">
        <f t="shared" si="505"/>
        <v/>
      </c>
      <c r="AQ858" s="13" t="str">
        <f t="shared" si="505"/>
        <v/>
      </c>
      <c r="AR858" s="13" t="str">
        <f t="shared" si="505"/>
        <v/>
      </c>
      <c r="AS858" s="13" t="str">
        <f t="shared" si="506"/>
        <v/>
      </c>
      <c r="AT858" s="13" t="str">
        <f t="shared" si="506"/>
        <v/>
      </c>
      <c r="AU858" s="13" t="str">
        <f t="shared" si="506"/>
        <v/>
      </c>
      <c r="AV858" s="13" t="str">
        <f t="shared" si="506"/>
        <v/>
      </c>
      <c r="AW858" s="86" t="str">
        <f t="shared" si="491"/>
        <v/>
      </c>
      <c r="AX858" s="59" t="str">
        <f t="shared" si="492"/>
        <v/>
      </c>
      <c r="AY858" s="63" t="str">
        <f>IF(OR($BR858="",BH858=""),"",COUNT($BR$3:$BR858))</f>
        <v/>
      </c>
      <c r="AZ858" s="13" t="str">
        <f>IF(OR($BR858="",BI858=""),"",COUNT($BR$3:$BR858))</f>
        <v/>
      </c>
      <c r="BA858" s="13" t="str">
        <f>IF(OR($BR858="",BJ858=""),"",COUNT($BR$3:$BR858))</f>
        <v/>
      </c>
      <c r="BB858" s="13" t="str">
        <f>IF(OR($BR858="",BK858=""),"",COUNT($BR$3:$BR858))</f>
        <v/>
      </c>
      <c r="BC858" s="13" t="str">
        <f>IF(OR($BR858="",BL858=""),"",COUNT($BR$3:$BR858))</f>
        <v/>
      </c>
      <c r="BD858" s="13" t="str">
        <f>IF(OR($BR858="",BM858=""),"",COUNT($BR$3:$BR858))</f>
        <v/>
      </c>
      <c r="BE858" s="13" t="str">
        <f>IF(OR($BR858="",BN858=""),"",COUNT($BR$3:$BR858))</f>
        <v/>
      </c>
      <c r="BF858" s="13" t="str">
        <f>IF(OR($BR858="",BO858=""),"",COUNT($BR$3:$BR858))</f>
        <v/>
      </c>
      <c r="BG858" s="66" t="str">
        <f>IF(Z858="","",COUNT($Z$3:Z858))</f>
        <v/>
      </c>
      <c r="BH858" s="13" t="str">
        <f>IF(AO858="","",IF(AO858=BH$2,(SUMIF($BV$3:$BV858,BH$2,$BW$3:$BW858)-SUMIF($BX$3:$BX858,BH$2,$BY$3:$BY858))*AO$1,""))</f>
        <v/>
      </c>
      <c r="BI858" s="13" t="str">
        <f>IF(AP858="","",IF(AP858=BI$2,(SUMIF($BV$3:$BV858,BI$2,$BW$3:$BW858)-SUMIF($BX$3:$BX858,BI$2,$BY$3:$BY858))*AP$1,""))</f>
        <v/>
      </c>
      <c r="BJ858" s="13" t="str">
        <f>IF(AQ858="","",IF(AQ858=BJ$2,(SUMIF($BV$3:$BV858,BJ$2,$BW$3:$BW858)-SUMIF($BX$3:$BX858,BJ$2,$BY$3:$BY858))*AQ$1,""))</f>
        <v/>
      </c>
      <c r="BK858" s="13" t="str">
        <f>IF(AR858="","",IF(AR858=BK$2,(SUMIF($BV$3:$BV858,BK$2,$BW$3:$BW858)-SUMIF($BX$3:$BX858,BK$2,$BY$3:$BY858))*AR$1,""))</f>
        <v/>
      </c>
      <c r="BL858" s="13" t="str">
        <f>IF(AS858="","",IF(AS858=BL$2,(SUMIF($BV$3:$BV858,BL$2,$BW$3:$BW858)-SUMIF($BX$3:$BX858,BL$2,$BY$3:$BY858))*AS$1,""))</f>
        <v/>
      </c>
      <c r="BM858" s="13" t="str">
        <f>IF(AT858="","",IF(AT858=BM$2,(SUMIF($BV$3:$BV858,BM$2,$BW$3:$BW858)-SUMIF($BX$3:$BX858,BM$2,$BY$3:$BY858))*AT$1,""))</f>
        <v/>
      </c>
      <c r="BN858" s="13" t="str">
        <f>IF(AU858="","",IF(AU858=BN$2,(SUMIF($BV$3:$BV858,BN$2,$BW$3:$BW858)-SUMIF($BX$3:$BX858,BN$2,$BY$3:$BY858))*AU$1,""))</f>
        <v/>
      </c>
      <c r="BO858" s="13" t="str">
        <f>IF(AV858="","",IF(AV858=BO$2,(SUMIF($BV$3:$BV858,BO$2,$BW$3:$BW858)-SUMIF($BX$3:$BX858,BO$2,$BY$3:$BY858))*AV$1,""))</f>
        <v/>
      </c>
      <c r="BP858" s="69"/>
      <c r="BQ858" s="13" t="str">
        <f t="shared" si="507"/>
        <v/>
      </c>
      <c r="BR858" s="75" t="str">
        <f t="shared" si="493"/>
        <v/>
      </c>
      <c r="BS858" s="33" t="str">
        <f t="shared" si="494"/>
        <v/>
      </c>
      <c r="BT858" s="42" t="str">
        <f t="shared" si="495"/>
        <v/>
      </c>
      <c r="BU858" s="38" t="str">
        <f t="shared" si="496"/>
        <v/>
      </c>
      <c r="BV858" s="30" t="str">
        <f t="shared" si="511"/>
        <v/>
      </c>
      <c r="BW858" s="36" t="str">
        <f t="shared" si="512"/>
        <v/>
      </c>
      <c r="BX858" s="36" t="str">
        <f t="shared" si="513"/>
        <v/>
      </c>
      <c r="BY858" s="45" t="str">
        <f t="shared" si="514"/>
        <v/>
      </c>
      <c r="BZ858" s="12" t="str">
        <f t="shared" si="497"/>
        <v/>
      </c>
      <c r="CA858" s="47" t="str">
        <f t="shared" si="498"/>
        <v/>
      </c>
      <c r="CB858" s="32" t="str">
        <f t="shared" si="499"/>
        <v/>
      </c>
      <c r="CC858" s="32" t="str">
        <f t="shared" si="500"/>
        <v/>
      </c>
      <c r="CD858" s="32" t="str">
        <f t="shared" si="501"/>
        <v/>
      </c>
      <c r="CE858" s="48"/>
      <c r="CF858" s="32" t="str">
        <f t="shared" si="508"/>
        <v/>
      </c>
      <c r="CG858" s="32" t="str">
        <f t="shared" si="509"/>
        <v/>
      </c>
      <c r="CH858" s="48"/>
    </row>
    <row r="859" spans="2:86" ht="30" customHeight="1" x14ac:dyDescent="0.2">
      <c r="B859" s="155"/>
      <c r="C859" s="117"/>
      <c r="D859" s="53"/>
      <c r="E859" s="68"/>
      <c r="F859" s="54"/>
      <c r="G859" s="54"/>
      <c r="H859" s="55"/>
      <c r="I859" s="71"/>
      <c r="J859" s="73"/>
      <c r="K859" s="56"/>
      <c r="L859" s="76" t="str">
        <f t="shared" si="517"/>
        <v/>
      </c>
      <c r="M859" s="77" t="str">
        <f t="shared" si="502"/>
        <v/>
      </c>
      <c r="N859" s="130" t="str">
        <f t="shared" si="503"/>
        <v/>
      </c>
      <c r="O859" s="131" t="str">
        <f t="shared" si="516"/>
        <v/>
      </c>
      <c r="P859" s="131" t="str">
        <f t="shared" si="516"/>
        <v/>
      </c>
      <c r="Q859" s="131" t="str">
        <f t="shared" si="516"/>
        <v/>
      </c>
      <c r="R859" s="131" t="str">
        <f t="shared" si="516"/>
        <v/>
      </c>
      <c r="S859" s="131" t="str">
        <f t="shared" si="516"/>
        <v/>
      </c>
      <c r="T859" s="131" t="str">
        <f t="shared" si="516"/>
        <v/>
      </c>
      <c r="U859" s="131" t="str">
        <f t="shared" si="516"/>
        <v/>
      </c>
      <c r="V859" s="14"/>
      <c r="W859" s="17" t="str">
        <f>IF(C859="",IF(OR(AND($H859&lt;&gt;"",C859=""),AND($F858=$F859,$AK859&lt;&gt;""),COUNTA($H$3:$H$100002)&gt;COUNTA($H$3:$H859),$AE859&lt;&gt;""),W858,""),C859)</f>
        <v/>
      </c>
      <c r="X859" s="17" t="str">
        <f>IF(D859="",IF(OR(AND($H859&lt;&gt;"",D859=""),AND($F858=$F859,$AK859&lt;&gt;""),COUNTA($H$3:$H$100002)&gt;COUNTA($H$3:$H859),$AE859&lt;&gt;""),X858,""),D859)</f>
        <v/>
      </c>
      <c r="Y859" s="17" t="str">
        <f>IF(E859="",IF(OR(AND($H859&lt;&gt;"",E859=""),AND($F858=$F859,$AK859&lt;&gt;""),COUNTA($H$3:$H$100002)&gt;COUNTA($H$3:$H859),$AE859&lt;&gt;""),Y858,""),E859)</f>
        <v/>
      </c>
      <c r="Z859" s="27" t="str">
        <f t="shared" si="484"/>
        <v/>
      </c>
      <c r="AA859" s="2" t="str">
        <f>IF(F859="","",COUNTA($F$3:F859))</f>
        <v/>
      </c>
      <c r="AB859" s="3" t="str">
        <f>IF(F859="","",IFERROR(IF(F859&lt;&gt;"",IFERROR(INDEX(設定!$C$3:$C$303,MATCH(F859,設定!$C$3:$C$303,0),0),INDEX(設定!$C$3:$C$303,MATCH("*"&amp;F859&amp;"*",設定!$C$3:$C$303,0),0)),""),"エラー"))</f>
        <v/>
      </c>
      <c r="AC859" s="2" t="str">
        <f>IF(G859="","",COUNTA($G$3:G859))</f>
        <v/>
      </c>
      <c r="AD859" s="3" t="str">
        <f>IF(G859="","",IFERROR(IF(G859&lt;&gt;"",IFERROR(INDEX(設定!$C$3:$C$303,MATCH(G859,設定!$C$3:$C$303,0),0),INDEX(設定!$C$3:$C$303,MATCH("*"&amp;G859&amp;"*",設定!$C$3:$C$303,0),0)),""),"エラー"))</f>
        <v/>
      </c>
      <c r="AE859" s="3" t="str">
        <f>IFERROR(IF(AB859="",IF(AND(H859&lt;&gt;"",F859=""),INDEX(AB$3:AB859,MATCH(MAX(AA$3:AA859),AA$3:AA859,0),0),""),AB859),"")</f>
        <v/>
      </c>
      <c r="AF859" s="3" t="str">
        <f>IFERROR(IF(AD859="",IF(AND(H859&lt;&gt;"",G859=""),INDEX(AD$3:AD859,MATCH(MAX(AC$3:AC859),AC$3:AC859,0),0),""),AD859),"")</f>
        <v/>
      </c>
      <c r="AG859" s="2" t="str">
        <f>IF(AH859="","",IF(OR(AH859=AH858,AH859=AH860),IF(AND(E859="",AB859="",AG858&lt;&gt;""),MAX($AG$3:AG858),MAX($AG$3:AG858)+1),IF(AH858=AH859,AG858,MAX($AG$3:AG858)+1)))</f>
        <v/>
      </c>
      <c r="AH859" s="12" t="str">
        <f t="shared" si="504"/>
        <v/>
      </c>
      <c r="AI859" s="12" t="str">
        <f t="shared" si="510"/>
        <v/>
      </c>
      <c r="AJ859" s="13" t="str">
        <f t="shared" si="489"/>
        <v/>
      </c>
      <c r="AK859" s="13" t="str">
        <f t="shared" si="490"/>
        <v/>
      </c>
      <c r="AL859" s="13" t="str">
        <f>IF(OR(AJ859="",COUNTIF($AH$3:AH859,AH859)&lt;&gt;COUNTIF(AH$3:AH$100002,AH859)),"",SUMIF(AH$3:AH$100002,AH859,AJ$3:AJ$100002))</f>
        <v/>
      </c>
      <c r="AM859" s="13" t="str">
        <f>IF(OR(AK859="",COUNTIF($AH$3:AH859,AH859)&lt;&gt;COUNTIF(AH$3:AH$100002,AH859)),"",SUMIF(AH$3:AH$100002,AH859,AK$3:AK$100002))</f>
        <v/>
      </c>
      <c r="AO859" s="13" t="str">
        <f t="shared" si="505"/>
        <v/>
      </c>
      <c r="AP859" s="13" t="str">
        <f t="shared" si="505"/>
        <v/>
      </c>
      <c r="AQ859" s="13" t="str">
        <f t="shared" si="505"/>
        <v/>
      </c>
      <c r="AR859" s="13" t="str">
        <f t="shared" si="505"/>
        <v/>
      </c>
      <c r="AS859" s="13" t="str">
        <f t="shared" si="506"/>
        <v/>
      </c>
      <c r="AT859" s="13" t="str">
        <f t="shared" si="506"/>
        <v/>
      </c>
      <c r="AU859" s="13" t="str">
        <f t="shared" si="506"/>
        <v/>
      </c>
      <c r="AV859" s="13" t="str">
        <f t="shared" si="506"/>
        <v/>
      </c>
      <c r="AW859" s="86" t="str">
        <f t="shared" si="491"/>
        <v/>
      </c>
      <c r="AX859" s="59" t="str">
        <f t="shared" si="492"/>
        <v/>
      </c>
      <c r="AY859" s="63" t="str">
        <f>IF(OR($BR859="",BH859=""),"",COUNT($BR$3:$BR859))</f>
        <v/>
      </c>
      <c r="AZ859" s="13" t="str">
        <f>IF(OR($BR859="",BI859=""),"",COUNT($BR$3:$BR859))</f>
        <v/>
      </c>
      <c r="BA859" s="13" t="str">
        <f>IF(OR($BR859="",BJ859=""),"",COUNT($BR$3:$BR859))</f>
        <v/>
      </c>
      <c r="BB859" s="13" t="str">
        <f>IF(OR($BR859="",BK859=""),"",COUNT($BR$3:$BR859))</f>
        <v/>
      </c>
      <c r="BC859" s="13" t="str">
        <f>IF(OR($BR859="",BL859=""),"",COUNT($BR$3:$BR859))</f>
        <v/>
      </c>
      <c r="BD859" s="13" t="str">
        <f>IF(OR($BR859="",BM859=""),"",COUNT($BR$3:$BR859))</f>
        <v/>
      </c>
      <c r="BE859" s="13" t="str">
        <f>IF(OR($BR859="",BN859=""),"",COUNT($BR$3:$BR859))</f>
        <v/>
      </c>
      <c r="BF859" s="13" t="str">
        <f>IF(OR($BR859="",BO859=""),"",COUNT($BR$3:$BR859))</f>
        <v/>
      </c>
      <c r="BG859" s="66" t="str">
        <f>IF(Z859="","",COUNT($Z$3:Z859))</f>
        <v/>
      </c>
      <c r="BH859" s="13" t="str">
        <f>IF(AO859="","",IF(AO859=BH$2,(SUMIF($BV$3:$BV859,BH$2,$BW$3:$BW859)-SUMIF($BX$3:$BX859,BH$2,$BY$3:$BY859))*AO$1,""))</f>
        <v/>
      </c>
      <c r="BI859" s="13" t="str">
        <f>IF(AP859="","",IF(AP859=BI$2,(SUMIF($BV$3:$BV859,BI$2,$BW$3:$BW859)-SUMIF($BX$3:$BX859,BI$2,$BY$3:$BY859))*AP$1,""))</f>
        <v/>
      </c>
      <c r="BJ859" s="13" t="str">
        <f>IF(AQ859="","",IF(AQ859=BJ$2,(SUMIF($BV$3:$BV859,BJ$2,$BW$3:$BW859)-SUMIF($BX$3:$BX859,BJ$2,$BY$3:$BY859))*AQ$1,""))</f>
        <v/>
      </c>
      <c r="BK859" s="13" t="str">
        <f>IF(AR859="","",IF(AR859=BK$2,(SUMIF($BV$3:$BV859,BK$2,$BW$3:$BW859)-SUMIF($BX$3:$BX859,BK$2,$BY$3:$BY859))*AR$1,""))</f>
        <v/>
      </c>
      <c r="BL859" s="13" t="str">
        <f>IF(AS859="","",IF(AS859=BL$2,(SUMIF($BV$3:$BV859,BL$2,$BW$3:$BW859)-SUMIF($BX$3:$BX859,BL$2,$BY$3:$BY859))*AS$1,""))</f>
        <v/>
      </c>
      <c r="BM859" s="13" t="str">
        <f>IF(AT859="","",IF(AT859=BM$2,(SUMIF($BV$3:$BV859,BM$2,$BW$3:$BW859)-SUMIF($BX$3:$BX859,BM$2,$BY$3:$BY859))*AT$1,""))</f>
        <v/>
      </c>
      <c r="BN859" s="13" t="str">
        <f>IF(AU859="","",IF(AU859=BN$2,(SUMIF($BV$3:$BV859,BN$2,$BW$3:$BW859)-SUMIF($BX$3:$BX859,BN$2,$BY$3:$BY859))*AU$1,""))</f>
        <v/>
      </c>
      <c r="BO859" s="13" t="str">
        <f>IF(AV859="","",IF(AV859=BO$2,(SUMIF($BV$3:$BV859,BO$2,$BW$3:$BW859)-SUMIF($BX$3:$BX859,BO$2,$BY$3:$BY859))*AV$1,""))</f>
        <v/>
      </c>
      <c r="BP859" s="69"/>
      <c r="BQ859" s="13" t="str">
        <f t="shared" si="507"/>
        <v/>
      </c>
      <c r="BR859" s="75" t="str">
        <f t="shared" si="493"/>
        <v/>
      </c>
      <c r="BS859" s="33" t="str">
        <f t="shared" si="494"/>
        <v/>
      </c>
      <c r="BT859" s="42" t="str">
        <f t="shared" si="495"/>
        <v/>
      </c>
      <c r="BU859" s="38" t="str">
        <f t="shared" si="496"/>
        <v/>
      </c>
      <c r="BV859" s="30" t="str">
        <f t="shared" si="511"/>
        <v/>
      </c>
      <c r="BW859" s="36" t="str">
        <f t="shared" si="512"/>
        <v/>
      </c>
      <c r="BX859" s="36" t="str">
        <f t="shared" si="513"/>
        <v/>
      </c>
      <c r="BY859" s="45" t="str">
        <f t="shared" si="514"/>
        <v/>
      </c>
      <c r="BZ859" s="12" t="str">
        <f t="shared" si="497"/>
        <v/>
      </c>
      <c r="CA859" s="47" t="str">
        <f t="shared" si="498"/>
        <v/>
      </c>
      <c r="CB859" s="32" t="str">
        <f t="shared" si="499"/>
        <v/>
      </c>
      <c r="CC859" s="32" t="str">
        <f t="shared" si="500"/>
        <v/>
      </c>
      <c r="CD859" s="32" t="str">
        <f t="shared" si="501"/>
        <v/>
      </c>
      <c r="CE859" s="48"/>
      <c r="CF859" s="32" t="str">
        <f t="shared" si="508"/>
        <v/>
      </c>
      <c r="CG859" s="32" t="str">
        <f t="shared" si="509"/>
        <v/>
      </c>
      <c r="CH859" s="48"/>
    </row>
    <row r="860" spans="2:86" ht="30" customHeight="1" x14ac:dyDescent="0.2">
      <c r="B860" s="155"/>
      <c r="C860" s="117"/>
      <c r="D860" s="53"/>
      <c r="E860" s="68"/>
      <c r="F860" s="54"/>
      <c r="G860" s="54"/>
      <c r="H860" s="55"/>
      <c r="I860" s="71"/>
      <c r="J860" s="73"/>
      <c r="K860" s="56"/>
      <c r="L860" s="76" t="str">
        <f t="shared" si="517"/>
        <v/>
      </c>
      <c r="M860" s="77" t="str">
        <f t="shared" si="502"/>
        <v/>
      </c>
      <c r="N860" s="130" t="str">
        <f t="shared" si="503"/>
        <v/>
      </c>
      <c r="O860" s="131" t="str">
        <f t="shared" si="516"/>
        <v/>
      </c>
      <c r="P860" s="131" t="str">
        <f t="shared" si="516"/>
        <v/>
      </c>
      <c r="Q860" s="131" t="str">
        <f t="shared" si="516"/>
        <v/>
      </c>
      <c r="R860" s="131" t="str">
        <f t="shared" si="516"/>
        <v/>
      </c>
      <c r="S860" s="131" t="str">
        <f t="shared" si="516"/>
        <v/>
      </c>
      <c r="T860" s="131" t="str">
        <f t="shared" si="516"/>
        <v/>
      </c>
      <c r="U860" s="131" t="str">
        <f t="shared" si="516"/>
        <v/>
      </c>
      <c r="V860" s="14"/>
      <c r="W860" s="17" t="str">
        <f>IF(C860="",IF(OR(AND($H860&lt;&gt;"",C860=""),AND($F859=$F860,$AK860&lt;&gt;""),COUNTA($H$3:$H$100002)&gt;COUNTA($H$3:$H860),$AE860&lt;&gt;""),W859,""),C860)</f>
        <v/>
      </c>
      <c r="X860" s="17" t="str">
        <f>IF(D860="",IF(OR(AND($H860&lt;&gt;"",D860=""),AND($F859=$F860,$AK860&lt;&gt;""),COUNTA($H$3:$H$100002)&gt;COUNTA($H$3:$H860),$AE860&lt;&gt;""),X859,""),D860)</f>
        <v/>
      </c>
      <c r="Y860" s="17" t="str">
        <f>IF(E860="",IF(OR(AND($H860&lt;&gt;"",E860=""),AND($F859=$F860,$AK860&lt;&gt;""),COUNTA($H$3:$H$100002)&gt;COUNTA($H$3:$H860),$AE860&lt;&gt;""),Y859,""),E860)</f>
        <v/>
      </c>
      <c r="Z860" s="27" t="str">
        <f t="shared" si="484"/>
        <v/>
      </c>
      <c r="AA860" s="2" t="str">
        <f>IF(F860="","",COUNTA($F$3:F860))</f>
        <v/>
      </c>
      <c r="AB860" s="3" t="str">
        <f>IF(F860="","",IFERROR(IF(F860&lt;&gt;"",IFERROR(INDEX(設定!$C$3:$C$303,MATCH(F860,設定!$C$3:$C$303,0),0),INDEX(設定!$C$3:$C$303,MATCH("*"&amp;F860&amp;"*",設定!$C$3:$C$303,0),0)),""),"エラー"))</f>
        <v/>
      </c>
      <c r="AC860" s="2" t="str">
        <f>IF(G860="","",COUNTA($G$3:G860))</f>
        <v/>
      </c>
      <c r="AD860" s="3" t="str">
        <f>IF(G860="","",IFERROR(IF(G860&lt;&gt;"",IFERROR(INDEX(設定!$C$3:$C$303,MATCH(G860,設定!$C$3:$C$303,0),0),INDEX(設定!$C$3:$C$303,MATCH("*"&amp;G860&amp;"*",設定!$C$3:$C$303,0),0)),""),"エラー"))</f>
        <v/>
      </c>
      <c r="AE860" s="3" t="str">
        <f>IFERROR(IF(AB860="",IF(AND(H860&lt;&gt;"",F860=""),INDEX(AB$3:AB860,MATCH(MAX(AA$3:AA860),AA$3:AA860,0),0),""),AB860),"")</f>
        <v/>
      </c>
      <c r="AF860" s="3" t="str">
        <f>IFERROR(IF(AD860="",IF(AND(H860&lt;&gt;"",G860=""),INDEX(AD$3:AD860,MATCH(MAX(AC$3:AC860),AC$3:AC860,0),0),""),AD860),"")</f>
        <v/>
      </c>
      <c r="AG860" s="2" t="str">
        <f>IF(AH860="","",IF(OR(AH860=AH859,AH860=AH861),IF(AND(E860="",AB860="",AG859&lt;&gt;""),MAX($AG$3:AG859),MAX($AG$3:AG859)+1),IF(AH859=AH860,AG859,MAX($AG$3:AG859)+1)))</f>
        <v/>
      </c>
      <c r="AH860" s="12" t="str">
        <f t="shared" si="504"/>
        <v/>
      </c>
      <c r="AI860" s="12" t="str">
        <f t="shared" si="510"/>
        <v/>
      </c>
      <c r="AJ860" s="13" t="str">
        <f t="shared" si="489"/>
        <v/>
      </c>
      <c r="AK860" s="13" t="str">
        <f t="shared" si="490"/>
        <v/>
      </c>
      <c r="AL860" s="13" t="str">
        <f>IF(OR(AJ860="",COUNTIF($AH$3:AH860,AH860)&lt;&gt;COUNTIF(AH$3:AH$100002,AH860)),"",SUMIF(AH$3:AH$100002,AH860,AJ$3:AJ$100002))</f>
        <v/>
      </c>
      <c r="AM860" s="13" t="str">
        <f>IF(OR(AK860="",COUNTIF($AH$3:AH860,AH860)&lt;&gt;COUNTIF(AH$3:AH$100002,AH860)),"",SUMIF(AH$3:AH$100002,AH860,AK$3:AK$100002))</f>
        <v/>
      </c>
      <c r="AO860" s="13" t="str">
        <f t="shared" si="505"/>
        <v/>
      </c>
      <c r="AP860" s="13" t="str">
        <f t="shared" si="505"/>
        <v/>
      </c>
      <c r="AQ860" s="13" t="str">
        <f t="shared" si="505"/>
        <v/>
      </c>
      <c r="AR860" s="13" t="str">
        <f t="shared" si="505"/>
        <v/>
      </c>
      <c r="AS860" s="13" t="str">
        <f t="shared" si="506"/>
        <v/>
      </c>
      <c r="AT860" s="13" t="str">
        <f t="shared" si="506"/>
        <v/>
      </c>
      <c r="AU860" s="13" t="str">
        <f t="shared" si="506"/>
        <v/>
      </c>
      <c r="AV860" s="13" t="str">
        <f t="shared" si="506"/>
        <v/>
      </c>
      <c r="AW860" s="86" t="str">
        <f t="shared" si="491"/>
        <v/>
      </c>
      <c r="AX860" s="59" t="str">
        <f t="shared" si="492"/>
        <v/>
      </c>
      <c r="AY860" s="63" t="str">
        <f>IF(OR($BR860="",BH860=""),"",COUNT($BR$3:$BR860))</f>
        <v/>
      </c>
      <c r="AZ860" s="13" t="str">
        <f>IF(OR($BR860="",BI860=""),"",COUNT($BR$3:$BR860))</f>
        <v/>
      </c>
      <c r="BA860" s="13" t="str">
        <f>IF(OR($BR860="",BJ860=""),"",COUNT($BR$3:$BR860))</f>
        <v/>
      </c>
      <c r="BB860" s="13" t="str">
        <f>IF(OR($BR860="",BK860=""),"",COUNT($BR$3:$BR860))</f>
        <v/>
      </c>
      <c r="BC860" s="13" t="str">
        <f>IF(OR($BR860="",BL860=""),"",COUNT($BR$3:$BR860))</f>
        <v/>
      </c>
      <c r="BD860" s="13" t="str">
        <f>IF(OR($BR860="",BM860=""),"",COUNT($BR$3:$BR860))</f>
        <v/>
      </c>
      <c r="BE860" s="13" t="str">
        <f>IF(OR($BR860="",BN860=""),"",COUNT($BR$3:$BR860))</f>
        <v/>
      </c>
      <c r="BF860" s="13" t="str">
        <f>IF(OR($BR860="",BO860=""),"",COUNT($BR$3:$BR860))</f>
        <v/>
      </c>
      <c r="BG860" s="66" t="str">
        <f>IF(Z860="","",COUNT($Z$3:Z860))</f>
        <v/>
      </c>
      <c r="BH860" s="13" t="str">
        <f>IF(AO860="","",IF(AO860=BH$2,(SUMIF($BV$3:$BV860,BH$2,$BW$3:$BW860)-SUMIF($BX$3:$BX860,BH$2,$BY$3:$BY860))*AO$1,""))</f>
        <v/>
      </c>
      <c r="BI860" s="13" t="str">
        <f>IF(AP860="","",IF(AP860=BI$2,(SUMIF($BV$3:$BV860,BI$2,$BW$3:$BW860)-SUMIF($BX$3:$BX860,BI$2,$BY$3:$BY860))*AP$1,""))</f>
        <v/>
      </c>
      <c r="BJ860" s="13" t="str">
        <f>IF(AQ860="","",IF(AQ860=BJ$2,(SUMIF($BV$3:$BV860,BJ$2,$BW$3:$BW860)-SUMIF($BX$3:$BX860,BJ$2,$BY$3:$BY860))*AQ$1,""))</f>
        <v/>
      </c>
      <c r="BK860" s="13" t="str">
        <f>IF(AR860="","",IF(AR860=BK$2,(SUMIF($BV$3:$BV860,BK$2,$BW$3:$BW860)-SUMIF($BX$3:$BX860,BK$2,$BY$3:$BY860))*AR$1,""))</f>
        <v/>
      </c>
      <c r="BL860" s="13" t="str">
        <f>IF(AS860="","",IF(AS860=BL$2,(SUMIF($BV$3:$BV860,BL$2,$BW$3:$BW860)-SUMIF($BX$3:$BX860,BL$2,$BY$3:$BY860))*AS$1,""))</f>
        <v/>
      </c>
      <c r="BM860" s="13" t="str">
        <f>IF(AT860="","",IF(AT860=BM$2,(SUMIF($BV$3:$BV860,BM$2,$BW$3:$BW860)-SUMIF($BX$3:$BX860,BM$2,$BY$3:$BY860))*AT$1,""))</f>
        <v/>
      </c>
      <c r="BN860" s="13" t="str">
        <f>IF(AU860="","",IF(AU860=BN$2,(SUMIF($BV$3:$BV860,BN$2,$BW$3:$BW860)-SUMIF($BX$3:$BX860,BN$2,$BY$3:$BY860))*AU$1,""))</f>
        <v/>
      </c>
      <c r="BO860" s="13" t="str">
        <f>IF(AV860="","",IF(AV860=BO$2,(SUMIF($BV$3:$BV860,BO$2,$BW$3:$BW860)-SUMIF($BX$3:$BX860,BO$2,$BY$3:$BY860))*AV$1,""))</f>
        <v/>
      </c>
      <c r="BP860" s="69"/>
      <c r="BQ860" s="13" t="str">
        <f t="shared" si="507"/>
        <v/>
      </c>
      <c r="BR860" s="75" t="str">
        <f t="shared" si="493"/>
        <v/>
      </c>
      <c r="BS860" s="33" t="str">
        <f t="shared" si="494"/>
        <v/>
      </c>
      <c r="BT860" s="42" t="str">
        <f t="shared" si="495"/>
        <v/>
      </c>
      <c r="BU860" s="38" t="str">
        <f t="shared" si="496"/>
        <v/>
      </c>
      <c r="BV860" s="30" t="str">
        <f t="shared" si="511"/>
        <v/>
      </c>
      <c r="BW860" s="36" t="str">
        <f t="shared" si="512"/>
        <v/>
      </c>
      <c r="BX860" s="36" t="str">
        <f t="shared" si="513"/>
        <v/>
      </c>
      <c r="BY860" s="45" t="str">
        <f t="shared" si="514"/>
        <v/>
      </c>
      <c r="BZ860" s="12" t="str">
        <f t="shared" si="497"/>
        <v/>
      </c>
      <c r="CA860" s="47" t="str">
        <f t="shared" si="498"/>
        <v/>
      </c>
      <c r="CB860" s="32" t="str">
        <f t="shared" si="499"/>
        <v/>
      </c>
      <c r="CC860" s="32" t="str">
        <f t="shared" si="500"/>
        <v/>
      </c>
      <c r="CD860" s="32" t="str">
        <f t="shared" si="501"/>
        <v/>
      </c>
      <c r="CE860" s="48"/>
      <c r="CF860" s="32" t="str">
        <f t="shared" si="508"/>
        <v/>
      </c>
      <c r="CG860" s="32" t="str">
        <f t="shared" si="509"/>
        <v/>
      </c>
      <c r="CH860" s="48"/>
    </row>
    <row r="861" spans="2:86" ht="30" customHeight="1" x14ac:dyDescent="0.2">
      <c r="B861" s="155"/>
      <c r="C861" s="117"/>
      <c r="D861" s="53"/>
      <c r="E861" s="68"/>
      <c r="F861" s="54"/>
      <c r="G861" s="54"/>
      <c r="H861" s="55"/>
      <c r="I861" s="71"/>
      <c r="J861" s="73"/>
      <c r="K861" s="56"/>
      <c r="L861" s="76" t="str">
        <f t="shared" si="517"/>
        <v/>
      </c>
      <c r="M861" s="77" t="str">
        <f t="shared" si="502"/>
        <v/>
      </c>
      <c r="N861" s="130" t="str">
        <f t="shared" si="503"/>
        <v/>
      </c>
      <c r="O861" s="131" t="str">
        <f t="shared" si="516"/>
        <v/>
      </c>
      <c r="P861" s="131" t="str">
        <f t="shared" si="516"/>
        <v/>
      </c>
      <c r="Q861" s="131" t="str">
        <f t="shared" si="516"/>
        <v/>
      </c>
      <c r="R861" s="131" t="str">
        <f t="shared" si="516"/>
        <v/>
      </c>
      <c r="S861" s="131" t="str">
        <f t="shared" si="516"/>
        <v/>
      </c>
      <c r="T861" s="131" t="str">
        <f t="shared" si="516"/>
        <v/>
      </c>
      <c r="U861" s="131" t="str">
        <f t="shared" si="516"/>
        <v/>
      </c>
      <c r="V861" s="14"/>
      <c r="W861" s="17" t="str">
        <f>IF(C861="",IF(OR(AND($H861&lt;&gt;"",C861=""),AND($F860=$F861,$AK861&lt;&gt;""),COUNTA($H$3:$H$100002)&gt;COUNTA($H$3:$H861),$AE861&lt;&gt;""),W860,""),C861)</f>
        <v/>
      </c>
      <c r="X861" s="17" t="str">
        <f>IF(D861="",IF(OR(AND($H861&lt;&gt;"",D861=""),AND($F860=$F861,$AK861&lt;&gt;""),COUNTA($H$3:$H$100002)&gt;COUNTA($H$3:$H861),$AE861&lt;&gt;""),X860,""),D861)</f>
        <v/>
      </c>
      <c r="Y861" s="17" t="str">
        <f>IF(E861="",IF(OR(AND($H861&lt;&gt;"",E861=""),AND($F860=$F861,$AK861&lt;&gt;""),COUNTA($H$3:$H$100002)&gt;COUNTA($H$3:$H861),$AE861&lt;&gt;""),Y860,""),E861)</f>
        <v/>
      </c>
      <c r="Z861" s="27" t="str">
        <f t="shared" si="484"/>
        <v/>
      </c>
      <c r="AA861" s="2" t="str">
        <f>IF(F861="","",COUNTA($F$3:F861))</f>
        <v/>
      </c>
      <c r="AB861" s="3" t="str">
        <f>IF(F861="","",IFERROR(IF(F861&lt;&gt;"",IFERROR(INDEX(設定!$C$3:$C$303,MATCH(F861,設定!$C$3:$C$303,0),0),INDEX(設定!$C$3:$C$303,MATCH("*"&amp;F861&amp;"*",設定!$C$3:$C$303,0),0)),""),"エラー"))</f>
        <v/>
      </c>
      <c r="AC861" s="2" t="str">
        <f>IF(G861="","",COUNTA($G$3:G861))</f>
        <v/>
      </c>
      <c r="AD861" s="3" t="str">
        <f>IF(G861="","",IFERROR(IF(G861&lt;&gt;"",IFERROR(INDEX(設定!$C$3:$C$303,MATCH(G861,設定!$C$3:$C$303,0),0),INDEX(設定!$C$3:$C$303,MATCH("*"&amp;G861&amp;"*",設定!$C$3:$C$303,0),0)),""),"エラー"))</f>
        <v/>
      </c>
      <c r="AE861" s="3" t="str">
        <f>IFERROR(IF(AB861="",IF(AND(H861&lt;&gt;"",F861=""),INDEX(AB$3:AB861,MATCH(MAX(AA$3:AA861),AA$3:AA861,0),0),""),AB861),"")</f>
        <v/>
      </c>
      <c r="AF861" s="3" t="str">
        <f>IFERROR(IF(AD861="",IF(AND(H861&lt;&gt;"",G861=""),INDEX(AD$3:AD861,MATCH(MAX(AC$3:AC861),AC$3:AC861,0),0),""),AD861),"")</f>
        <v/>
      </c>
      <c r="AG861" s="2" t="str">
        <f>IF(AH861="","",IF(OR(AH861=AH860,AH861=AH862),IF(AND(E861="",AB861="",AG860&lt;&gt;""),MAX($AG$3:AG860),MAX($AG$3:AG860)+1),IF(AH860=AH861,AG860,MAX($AG$3:AG860)+1)))</f>
        <v/>
      </c>
      <c r="AH861" s="12" t="str">
        <f t="shared" si="504"/>
        <v/>
      </c>
      <c r="AI861" s="12" t="str">
        <f t="shared" si="510"/>
        <v/>
      </c>
      <c r="AJ861" s="13" t="str">
        <f t="shared" si="489"/>
        <v/>
      </c>
      <c r="AK861" s="13" t="str">
        <f t="shared" si="490"/>
        <v/>
      </c>
      <c r="AL861" s="13" t="str">
        <f>IF(OR(AJ861="",COUNTIF($AH$3:AH861,AH861)&lt;&gt;COUNTIF(AH$3:AH$100002,AH861)),"",SUMIF(AH$3:AH$100002,AH861,AJ$3:AJ$100002))</f>
        <v/>
      </c>
      <c r="AM861" s="13" t="str">
        <f>IF(OR(AK861="",COUNTIF($AH$3:AH861,AH861)&lt;&gt;COUNTIF(AH$3:AH$100002,AH861)),"",SUMIF(AH$3:AH$100002,AH861,AK$3:AK$100002))</f>
        <v/>
      </c>
      <c r="AO861" s="13" t="str">
        <f t="shared" si="505"/>
        <v/>
      </c>
      <c r="AP861" s="13" t="str">
        <f t="shared" si="505"/>
        <v/>
      </c>
      <c r="AQ861" s="13" t="str">
        <f t="shared" si="505"/>
        <v/>
      </c>
      <c r="AR861" s="13" t="str">
        <f t="shared" si="505"/>
        <v/>
      </c>
      <c r="AS861" s="13" t="str">
        <f t="shared" si="506"/>
        <v/>
      </c>
      <c r="AT861" s="13" t="str">
        <f t="shared" si="506"/>
        <v/>
      </c>
      <c r="AU861" s="13" t="str">
        <f t="shared" si="506"/>
        <v/>
      </c>
      <c r="AV861" s="13" t="str">
        <f t="shared" si="506"/>
        <v/>
      </c>
      <c r="AW861" s="86" t="str">
        <f t="shared" si="491"/>
        <v/>
      </c>
      <c r="AX861" s="59" t="str">
        <f t="shared" si="492"/>
        <v/>
      </c>
      <c r="AY861" s="63" t="str">
        <f>IF(OR($BR861="",BH861=""),"",COUNT($BR$3:$BR861))</f>
        <v/>
      </c>
      <c r="AZ861" s="13" t="str">
        <f>IF(OR($BR861="",BI861=""),"",COUNT($BR$3:$BR861))</f>
        <v/>
      </c>
      <c r="BA861" s="13" t="str">
        <f>IF(OR($BR861="",BJ861=""),"",COUNT($BR$3:$BR861))</f>
        <v/>
      </c>
      <c r="BB861" s="13" t="str">
        <f>IF(OR($BR861="",BK861=""),"",COUNT($BR$3:$BR861))</f>
        <v/>
      </c>
      <c r="BC861" s="13" t="str">
        <f>IF(OR($BR861="",BL861=""),"",COUNT($BR$3:$BR861))</f>
        <v/>
      </c>
      <c r="BD861" s="13" t="str">
        <f>IF(OR($BR861="",BM861=""),"",COUNT($BR$3:$BR861))</f>
        <v/>
      </c>
      <c r="BE861" s="13" t="str">
        <f>IF(OR($BR861="",BN861=""),"",COUNT($BR$3:$BR861))</f>
        <v/>
      </c>
      <c r="BF861" s="13" t="str">
        <f>IF(OR($BR861="",BO861=""),"",COUNT($BR$3:$BR861))</f>
        <v/>
      </c>
      <c r="BG861" s="66" t="str">
        <f>IF(Z861="","",COUNT($Z$3:Z861))</f>
        <v/>
      </c>
      <c r="BH861" s="13" t="str">
        <f>IF(AO861="","",IF(AO861=BH$2,(SUMIF($BV$3:$BV861,BH$2,$BW$3:$BW861)-SUMIF($BX$3:$BX861,BH$2,$BY$3:$BY861))*AO$1,""))</f>
        <v/>
      </c>
      <c r="BI861" s="13" t="str">
        <f>IF(AP861="","",IF(AP861=BI$2,(SUMIF($BV$3:$BV861,BI$2,$BW$3:$BW861)-SUMIF($BX$3:$BX861,BI$2,$BY$3:$BY861))*AP$1,""))</f>
        <v/>
      </c>
      <c r="BJ861" s="13" t="str">
        <f>IF(AQ861="","",IF(AQ861=BJ$2,(SUMIF($BV$3:$BV861,BJ$2,$BW$3:$BW861)-SUMIF($BX$3:$BX861,BJ$2,$BY$3:$BY861))*AQ$1,""))</f>
        <v/>
      </c>
      <c r="BK861" s="13" t="str">
        <f>IF(AR861="","",IF(AR861=BK$2,(SUMIF($BV$3:$BV861,BK$2,$BW$3:$BW861)-SUMIF($BX$3:$BX861,BK$2,$BY$3:$BY861))*AR$1,""))</f>
        <v/>
      </c>
      <c r="BL861" s="13" t="str">
        <f>IF(AS861="","",IF(AS861=BL$2,(SUMIF($BV$3:$BV861,BL$2,$BW$3:$BW861)-SUMIF($BX$3:$BX861,BL$2,$BY$3:$BY861))*AS$1,""))</f>
        <v/>
      </c>
      <c r="BM861" s="13" t="str">
        <f>IF(AT861="","",IF(AT861=BM$2,(SUMIF($BV$3:$BV861,BM$2,$BW$3:$BW861)-SUMIF($BX$3:$BX861,BM$2,$BY$3:$BY861))*AT$1,""))</f>
        <v/>
      </c>
      <c r="BN861" s="13" t="str">
        <f>IF(AU861="","",IF(AU861=BN$2,(SUMIF($BV$3:$BV861,BN$2,$BW$3:$BW861)-SUMIF($BX$3:$BX861,BN$2,$BY$3:$BY861))*AU$1,""))</f>
        <v/>
      </c>
      <c r="BO861" s="13" t="str">
        <f>IF(AV861="","",IF(AV861=BO$2,(SUMIF($BV$3:$BV861,BO$2,$BW$3:$BW861)-SUMIF($BX$3:$BX861,BO$2,$BY$3:$BY861))*AV$1,""))</f>
        <v/>
      </c>
      <c r="BP861" s="69"/>
      <c r="BQ861" s="13" t="str">
        <f t="shared" si="507"/>
        <v/>
      </c>
      <c r="BR861" s="75" t="str">
        <f t="shared" si="493"/>
        <v/>
      </c>
      <c r="BS861" s="33" t="str">
        <f t="shared" si="494"/>
        <v/>
      </c>
      <c r="BT861" s="42" t="str">
        <f t="shared" si="495"/>
        <v/>
      </c>
      <c r="BU861" s="38" t="str">
        <f t="shared" si="496"/>
        <v/>
      </c>
      <c r="BV861" s="30" t="str">
        <f t="shared" si="511"/>
        <v/>
      </c>
      <c r="BW861" s="36" t="str">
        <f t="shared" si="512"/>
        <v/>
      </c>
      <c r="BX861" s="36" t="str">
        <f t="shared" si="513"/>
        <v/>
      </c>
      <c r="BY861" s="45" t="str">
        <f t="shared" si="514"/>
        <v/>
      </c>
      <c r="BZ861" s="12" t="str">
        <f t="shared" si="497"/>
        <v/>
      </c>
      <c r="CA861" s="47" t="str">
        <f t="shared" si="498"/>
        <v/>
      </c>
      <c r="CB861" s="32" t="str">
        <f t="shared" si="499"/>
        <v/>
      </c>
      <c r="CC861" s="32" t="str">
        <f t="shared" si="500"/>
        <v/>
      </c>
      <c r="CD861" s="32" t="str">
        <f t="shared" si="501"/>
        <v/>
      </c>
      <c r="CE861" s="48"/>
      <c r="CF861" s="32" t="str">
        <f t="shared" si="508"/>
        <v/>
      </c>
      <c r="CG861" s="32" t="str">
        <f t="shared" si="509"/>
        <v/>
      </c>
      <c r="CH861" s="48"/>
    </row>
    <row r="862" spans="2:86" ht="30" customHeight="1" x14ac:dyDescent="0.2">
      <c r="B862" s="155"/>
      <c r="C862" s="117"/>
      <c r="D862" s="53"/>
      <c r="E862" s="68"/>
      <c r="F862" s="54"/>
      <c r="G862" s="54"/>
      <c r="H862" s="55"/>
      <c r="I862" s="71"/>
      <c r="J862" s="73"/>
      <c r="K862" s="56"/>
      <c r="L862" s="76" t="str">
        <f t="shared" si="517"/>
        <v/>
      </c>
      <c r="M862" s="77" t="str">
        <f t="shared" si="502"/>
        <v/>
      </c>
      <c r="N862" s="130" t="str">
        <f t="shared" si="503"/>
        <v/>
      </c>
      <c r="O862" s="131" t="str">
        <f t="shared" si="516"/>
        <v/>
      </c>
      <c r="P862" s="131" t="str">
        <f t="shared" si="516"/>
        <v/>
      </c>
      <c r="Q862" s="131" t="str">
        <f t="shared" si="516"/>
        <v/>
      </c>
      <c r="R862" s="131" t="str">
        <f t="shared" si="516"/>
        <v/>
      </c>
      <c r="S862" s="131" t="str">
        <f t="shared" si="516"/>
        <v/>
      </c>
      <c r="T862" s="131" t="str">
        <f t="shared" si="516"/>
        <v/>
      </c>
      <c r="U862" s="131" t="str">
        <f t="shared" si="516"/>
        <v/>
      </c>
      <c r="V862" s="14"/>
      <c r="W862" s="17" t="str">
        <f>IF(C862="",IF(OR(AND($H862&lt;&gt;"",C862=""),AND($F861=$F862,$AK862&lt;&gt;""),COUNTA($H$3:$H$100002)&gt;COUNTA($H$3:$H862),$AE862&lt;&gt;""),W861,""),C862)</f>
        <v/>
      </c>
      <c r="X862" s="17" t="str">
        <f>IF(D862="",IF(OR(AND($H862&lt;&gt;"",D862=""),AND($F861=$F862,$AK862&lt;&gt;""),COUNTA($H$3:$H$100002)&gt;COUNTA($H$3:$H862),$AE862&lt;&gt;""),X861,""),D862)</f>
        <v/>
      </c>
      <c r="Y862" s="17" t="str">
        <f>IF(E862="",IF(OR(AND($H862&lt;&gt;"",E862=""),AND($F861=$F862,$AK862&lt;&gt;""),COUNTA($H$3:$H$100002)&gt;COUNTA($H$3:$H862),$AE862&lt;&gt;""),Y861,""),E862)</f>
        <v/>
      </c>
      <c r="Z862" s="27" t="str">
        <f t="shared" si="484"/>
        <v/>
      </c>
      <c r="AA862" s="2" t="str">
        <f>IF(F862="","",COUNTA($F$3:F862))</f>
        <v/>
      </c>
      <c r="AB862" s="3" t="str">
        <f>IF(F862="","",IFERROR(IF(F862&lt;&gt;"",IFERROR(INDEX(設定!$C$3:$C$303,MATCH(F862,設定!$C$3:$C$303,0),0),INDEX(設定!$C$3:$C$303,MATCH("*"&amp;F862&amp;"*",設定!$C$3:$C$303,0),0)),""),"エラー"))</f>
        <v/>
      </c>
      <c r="AC862" s="2" t="str">
        <f>IF(G862="","",COUNTA($G$3:G862))</f>
        <v/>
      </c>
      <c r="AD862" s="3" t="str">
        <f>IF(G862="","",IFERROR(IF(G862&lt;&gt;"",IFERROR(INDEX(設定!$C$3:$C$303,MATCH(G862,設定!$C$3:$C$303,0),0),INDEX(設定!$C$3:$C$303,MATCH("*"&amp;G862&amp;"*",設定!$C$3:$C$303,0),0)),""),"エラー"))</f>
        <v/>
      </c>
      <c r="AE862" s="3" t="str">
        <f>IFERROR(IF(AB862="",IF(AND(H862&lt;&gt;"",F862=""),INDEX(AB$3:AB862,MATCH(MAX(AA$3:AA862),AA$3:AA862,0),0),""),AB862),"")</f>
        <v/>
      </c>
      <c r="AF862" s="3" t="str">
        <f>IFERROR(IF(AD862="",IF(AND(H862&lt;&gt;"",G862=""),INDEX(AD$3:AD862,MATCH(MAX(AC$3:AC862),AC$3:AC862,0),0),""),AD862),"")</f>
        <v/>
      </c>
      <c r="AG862" s="2" t="str">
        <f>IF(AH862="","",IF(OR(AH862=AH861,AH862=AH863),IF(AND(E862="",AB862="",AG861&lt;&gt;""),MAX($AG$3:AG861),MAX($AG$3:AG861)+1),IF(AH861=AH862,AG861,MAX($AG$3:AG861)+1)))</f>
        <v/>
      </c>
      <c r="AH862" s="12" t="str">
        <f t="shared" si="504"/>
        <v/>
      </c>
      <c r="AI862" s="12" t="str">
        <f t="shared" si="510"/>
        <v/>
      </c>
      <c r="AJ862" s="13" t="str">
        <f t="shared" si="489"/>
        <v/>
      </c>
      <c r="AK862" s="13" t="str">
        <f t="shared" si="490"/>
        <v/>
      </c>
      <c r="AL862" s="13" t="str">
        <f>IF(OR(AJ862="",COUNTIF($AH$3:AH862,AH862)&lt;&gt;COUNTIF(AH$3:AH$100002,AH862)),"",SUMIF(AH$3:AH$100002,AH862,AJ$3:AJ$100002))</f>
        <v/>
      </c>
      <c r="AM862" s="13" t="str">
        <f>IF(OR(AK862="",COUNTIF($AH$3:AH862,AH862)&lt;&gt;COUNTIF(AH$3:AH$100002,AH862)),"",SUMIF(AH$3:AH$100002,AH862,AK$3:AK$100002))</f>
        <v/>
      </c>
      <c r="AO862" s="13" t="str">
        <f t="shared" si="505"/>
        <v/>
      </c>
      <c r="AP862" s="13" t="str">
        <f t="shared" si="505"/>
        <v/>
      </c>
      <c r="AQ862" s="13" t="str">
        <f t="shared" si="505"/>
        <v/>
      </c>
      <c r="AR862" s="13" t="str">
        <f t="shared" si="505"/>
        <v/>
      </c>
      <c r="AS862" s="13" t="str">
        <f t="shared" si="506"/>
        <v/>
      </c>
      <c r="AT862" s="13" t="str">
        <f t="shared" si="506"/>
        <v/>
      </c>
      <c r="AU862" s="13" t="str">
        <f t="shared" si="506"/>
        <v/>
      </c>
      <c r="AV862" s="13" t="str">
        <f t="shared" si="506"/>
        <v/>
      </c>
      <c r="AW862" s="86" t="str">
        <f t="shared" si="491"/>
        <v/>
      </c>
      <c r="AX862" s="59" t="str">
        <f t="shared" si="492"/>
        <v/>
      </c>
      <c r="AY862" s="63" t="str">
        <f>IF(OR($BR862="",BH862=""),"",COUNT($BR$3:$BR862))</f>
        <v/>
      </c>
      <c r="AZ862" s="13" t="str">
        <f>IF(OR($BR862="",BI862=""),"",COUNT($BR$3:$BR862))</f>
        <v/>
      </c>
      <c r="BA862" s="13" t="str">
        <f>IF(OR($BR862="",BJ862=""),"",COUNT($BR$3:$BR862))</f>
        <v/>
      </c>
      <c r="BB862" s="13" t="str">
        <f>IF(OR($BR862="",BK862=""),"",COUNT($BR$3:$BR862))</f>
        <v/>
      </c>
      <c r="BC862" s="13" t="str">
        <f>IF(OR($BR862="",BL862=""),"",COUNT($BR$3:$BR862))</f>
        <v/>
      </c>
      <c r="BD862" s="13" t="str">
        <f>IF(OR($BR862="",BM862=""),"",COUNT($BR$3:$BR862))</f>
        <v/>
      </c>
      <c r="BE862" s="13" t="str">
        <f>IF(OR($BR862="",BN862=""),"",COUNT($BR$3:$BR862))</f>
        <v/>
      </c>
      <c r="BF862" s="13" t="str">
        <f>IF(OR($BR862="",BO862=""),"",COUNT($BR$3:$BR862))</f>
        <v/>
      </c>
      <c r="BG862" s="66" t="str">
        <f>IF(Z862="","",COUNT($Z$3:Z862))</f>
        <v/>
      </c>
      <c r="BH862" s="13" t="str">
        <f>IF(AO862="","",IF(AO862=BH$2,(SUMIF($BV$3:$BV862,BH$2,$BW$3:$BW862)-SUMIF($BX$3:$BX862,BH$2,$BY$3:$BY862))*AO$1,""))</f>
        <v/>
      </c>
      <c r="BI862" s="13" t="str">
        <f>IF(AP862="","",IF(AP862=BI$2,(SUMIF($BV$3:$BV862,BI$2,$BW$3:$BW862)-SUMIF($BX$3:$BX862,BI$2,$BY$3:$BY862))*AP$1,""))</f>
        <v/>
      </c>
      <c r="BJ862" s="13" t="str">
        <f>IF(AQ862="","",IF(AQ862=BJ$2,(SUMIF($BV$3:$BV862,BJ$2,$BW$3:$BW862)-SUMIF($BX$3:$BX862,BJ$2,$BY$3:$BY862))*AQ$1,""))</f>
        <v/>
      </c>
      <c r="BK862" s="13" t="str">
        <f>IF(AR862="","",IF(AR862=BK$2,(SUMIF($BV$3:$BV862,BK$2,$BW$3:$BW862)-SUMIF($BX$3:$BX862,BK$2,$BY$3:$BY862))*AR$1,""))</f>
        <v/>
      </c>
      <c r="BL862" s="13" t="str">
        <f>IF(AS862="","",IF(AS862=BL$2,(SUMIF($BV$3:$BV862,BL$2,$BW$3:$BW862)-SUMIF($BX$3:$BX862,BL$2,$BY$3:$BY862))*AS$1,""))</f>
        <v/>
      </c>
      <c r="BM862" s="13" t="str">
        <f>IF(AT862="","",IF(AT862=BM$2,(SUMIF($BV$3:$BV862,BM$2,$BW$3:$BW862)-SUMIF($BX$3:$BX862,BM$2,$BY$3:$BY862))*AT$1,""))</f>
        <v/>
      </c>
      <c r="BN862" s="13" t="str">
        <f>IF(AU862="","",IF(AU862=BN$2,(SUMIF($BV$3:$BV862,BN$2,$BW$3:$BW862)-SUMIF($BX$3:$BX862,BN$2,$BY$3:$BY862))*AU$1,""))</f>
        <v/>
      </c>
      <c r="BO862" s="13" t="str">
        <f>IF(AV862="","",IF(AV862=BO$2,(SUMIF($BV$3:$BV862,BO$2,$BW$3:$BW862)-SUMIF($BX$3:$BX862,BO$2,$BY$3:$BY862))*AV$1,""))</f>
        <v/>
      </c>
      <c r="BP862" s="69"/>
      <c r="BQ862" s="13" t="str">
        <f t="shared" si="507"/>
        <v/>
      </c>
      <c r="BR862" s="75" t="str">
        <f t="shared" si="493"/>
        <v/>
      </c>
      <c r="BS862" s="33" t="str">
        <f t="shared" si="494"/>
        <v/>
      </c>
      <c r="BT862" s="42" t="str">
        <f t="shared" si="495"/>
        <v/>
      </c>
      <c r="BU862" s="38" t="str">
        <f t="shared" si="496"/>
        <v/>
      </c>
      <c r="BV862" s="30" t="str">
        <f t="shared" si="511"/>
        <v/>
      </c>
      <c r="BW862" s="36" t="str">
        <f t="shared" si="512"/>
        <v/>
      </c>
      <c r="BX862" s="36" t="str">
        <f t="shared" si="513"/>
        <v/>
      </c>
      <c r="BY862" s="45" t="str">
        <f t="shared" si="514"/>
        <v/>
      </c>
      <c r="BZ862" s="12" t="str">
        <f t="shared" si="497"/>
        <v/>
      </c>
      <c r="CA862" s="47" t="str">
        <f t="shared" si="498"/>
        <v/>
      </c>
      <c r="CB862" s="32" t="str">
        <f t="shared" si="499"/>
        <v/>
      </c>
      <c r="CC862" s="32" t="str">
        <f t="shared" si="500"/>
        <v/>
      </c>
      <c r="CD862" s="32" t="str">
        <f t="shared" si="501"/>
        <v/>
      </c>
      <c r="CE862" s="48"/>
      <c r="CF862" s="32" t="str">
        <f t="shared" si="508"/>
        <v/>
      </c>
      <c r="CG862" s="32" t="str">
        <f t="shared" si="509"/>
        <v/>
      </c>
      <c r="CH862" s="48"/>
    </row>
    <row r="863" spans="2:86" ht="30" customHeight="1" x14ac:dyDescent="0.2">
      <c r="B863" s="155"/>
      <c r="C863" s="117"/>
      <c r="D863" s="53"/>
      <c r="E863" s="68"/>
      <c r="F863" s="54"/>
      <c r="G863" s="54"/>
      <c r="H863" s="55"/>
      <c r="I863" s="71"/>
      <c r="J863" s="73"/>
      <c r="K863" s="56"/>
      <c r="L863" s="76" t="str">
        <f t="shared" si="517"/>
        <v/>
      </c>
      <c r="M863" s="77" t="str">
        <f t="shared" si="502"/>
        <v/>
      </c>
      <c r="N863" s="130" t="str">
        <f t="shared" si="503"/>
        <v/>
      </c>
      <c r="O863" s="131" t="str">
        <f t="shared" ref="O863:U872" si="518">IFERROR(INDEX($BH$3:$BO$100002,MATCH($BG863,$BG$3:$BG$100002,0),MATCH(O$1,$BH$2:$BO$2,0)),"")</f>
        <v/>
      </c>
      <c r="P863" s="131" t="str">
        <f t="shared" si="518"/>
        <v/>
      </c>
      <c r="Q863" s="131" t="str">
        <f t="shared" si="518"/>
        <v/>
      </c>
      <c r="R863" s="131" t="str">
        <f t="shared" si="518"/>
        <v/>
      </c>
      <c r="S863" s="131" t="str">
        <f t="shared" si="518"/>
        <v/>
      </c>
      <c r="T863" s="131" t="str">
        <f t="shared" si="518"/>
        <v/>
      </c>
      <c r="U863" s="131" t="str">
        <f t="shared" si="518"/>
        <v/>
      </c>
      <c r="V863" s="14"/>
      <c r="W863" s="17" t="str">
        <f>IF(C863="",IF(OR(AND($H863&lt;&gt;"",C863=""),AND($F862=$F863,$AK863&lt;&gt;""),COUNTA($H$3:$H$100002)&gt;COUNTA($H$3:$H863),$AE863&lt;&gt;""),W862,""),C863)</f>
        <v/>
      </c>
      <c r="X863" s="17" t="str">
        <f>IF(D863="",IF(OR(AND($H863&lt;&gt;"",D863=""),AND($F862=$F863,$AK863&lt;&gt;""),COUNTA($H$3:$H$100002)&gt;COUNTA($H$3:$H863),$AE863&lt;&gt;""),X862,""),D863)</f>
        <v/>
      </c>
      <c r="Y863" s="17" t="str">
        <f>IF(E863="",IF(OR(AND($H863&lt;&gt;"",E863=""),AND($F862=$F863,$AK863&lt;&gt;""),COUNTA($H$3:$H$100002)&gt;COUNTA($H$3:$H863),$AE863&lt;&gt;""),Y862,""),E863)</f>
        <v/>
      </c>
      <c r="Z863" s="27" t="str">
        <f t="shared" si="484"/>
        <v/>
      </c>
      <c r="AA863" s="2" t="str">
        <f>IF(F863="","",COUNTA($F$3:F863))</f>
        <v/>
      </c>
      <c r="AB863" s="3" t="str">
        <f>IF(F863="","",IFERROR(IF(F863&lt;&gt;"",IFERROR(INDEX(設定!$C$3:$C$303,MATCH(F863,設定!$C$3:$C$303,0),0),INDEX(設定!$C$3:$C$303,MATCH("*"&amp;F863&amp;"*",設定!$C$3:$C$303,0),0)),""),"エラー"))</f>
        <v/>
      </c>
      <c r="AC863" s="2" t="str">
        <f>IF(G863="","",COUNTA($G$3:G863))</f>
        <v/>
      </c>
      <c r="AD863" s="3" t="str">
        <f>IF(G863="","",IFERROR(IF(G863&lt;&gt;"",IFERROR(INDEX(設定!$C$3:$C$303,MATCH(G863,設定!$C$3:$C$303,0),0),INDEX(設定!$C$3:$C$303,MATCH("*"&amp;G863&amp;"*",設定!$C$3:$C$303,0),0)),""),"エラー"))</f>
        <v/>
      </c>
      <c r="AE863" s="3" t="str">
        <f>IFERROR(IF(AB863="",IF(AND(H863&lt;&gt;"",F863=""),INDEX(AB$3:AB863,MATCH(MAX(AA$3:AA863),AA$3:AA863,0),0),""),AB863),"")</f>
        <v/>
      </c>
      <c r="AF863" s="3" t="str">
        <f>IFERROR(IF(AD863="",IF(AND(H863&lt;&gt;"",G863=""),INDEX(AD$3:AD863,MATCH(MAX(AC$3:AC863),AC$3:AC863,0),0),""),AD863),"")</f>
        <v/>
      </c>
      <c r="AG863" s="2" t="str">
        <f>IF(AH863="","",IF(OR(AH863=AH862,AH863=AH864),IF(AND(E863="",AB863="",AG862&lt;&gt;""),MAX($AG$3:AG862),MAX($AG$3:AG862)+1),IF(AH862=AH863,AG862,MAX($AG$3:AG862)+1)))</f>
        <v/>
      </c>
      <c r="AH863" s="12" t="str">
        <f t="shared" si="504"/>
        <v/>
      </c>
      <c r="AI863" s="12" t="str">
        <f t="shared" si="510"/>
        <v/>
      </c>
      <c r="AJ863" s="13" t="str">
        <f t="shared" si="489"/>
        <v/>
      </c>
      <c r="AK863" s="13" t="str">
        <f t="shared" si="490"/>
        <v/>
      </c>
      <c r="AL863" s="13" t="str">
        <f>IF(OR(AJ863="",COUNTIF($AH$3:AH863,AH863)&lt;&gt;COUNTIF(AH$3:AH$100002,AH863)),"",SUMIF(AH$3:AH$100002,AH863,AJ$3:AJ$100002))</f>
        <v/>
      </c>
      <c r="AM863" s="13" t="str">
        <f>IF(OR(AK863="",COUNTIF($AH$3:AH863,AH863)&lt;&gt;COUNTIF(AH$3:AH$100002,AH863)),"",SUMIF(AH$3:AH$100002,AH863,AK$3:AK$100002))</f>
        <v/>
      </c>
      <c r="AO863" s="13" t="str">
        <f t="shared" si="505"/>
        <v/>
      </c>
      <c r="AP863" s="13" t="str">
        <f t="shared" si="505"/>
        <v/>
      </c>
      <c r="AQ863" s="13" t="str">
        <f t="shared" si="505"/>
        <v/>
      </c>
      <c r="AR863" s="13" t="str">
        <f t="shared" si="505"/>
        <v/>
      </c>
      <c r="AS863" s="13" t="str">
        <f t="shared" si="506"/>
        <v/>
      </c>
      <c r="AT863" s="13" t="str">
        <f t="shared" si="506"/>
        <v/>
      </c>
      <c r="AU863" s="13" t="str">
        <f t="shared" si="506"/>
        <v/>
      </c>
      <c r="AV863" s="13" t="str">
        <f t="shared" si="506"/>
        <v/>
      </c>
      <c r="AW863" s="86" t="str">
        <f t="shared" si="491"/>
        <v/>
      </c>
      <c r="AX863" s="59" t="str">
        <f t="shared" si="492"/>
        <v/>
      </c>
      <c r="AY863" s="63" t="str">
        <f>IF(OR($BR863="",BH863=""),"",COUNT($BR$3:$BR863))</f>
        <v/>
      </c>
      <c r="AZ863" s="13" t="str">
        <f>IF(OR($BR863="",BI863=""),"",COUNT($BR$3:$BR863))</f>
        <v/>
      </c>
      <c r="BA863" s="13" t="str">
        <f>IF(OR($BR863="",BJ863=""),"",COUNT($BR$3:$BR863))</f>
        <v/>
      </c>
      <c r="BB863" s="13" t="str">
        <f>IF(OR($BR863="",BK863=""),"",COUNT($BR$3:$BR863))</f>
        <v/>
      </c>
      <c r="BC863" s="13" t="str">
        <f>IF(OR($BR863="",BL863=""),"",COUNT($BR$3:$BR863))</f>
        <v/>
      </c>
      <c r="BD863" s="13" t="str">
        <f>IF(OR($BR863="",BM863=""),"",COUNT($BR$3:$BR863))</f>
        <v/>
      </c>
      <c r="BE863" s="13" t="str">
        <f>IF(OR($BR863="",BN863=""),"",COUNT($BR$3:$BR863))</f>
        <v/>
      </c>
      <c r="BF863" s="13" t="str">
        <f>IF(OR($BR863="",BO863=""),"",COUNT($BR$3:$BR863))</f>
        <v/>
      </c>
      <c r="BG863" s="66" t="str">
        <f>IF(Z863="","",COUNT($Z$3:Z863))</f>
        <v/>
      </c>
      <c r="BH863" s="13" t="str">
        <f>IF(AO863="","",IF(AO863=BH$2,(SUMIF($BV$3:$BV863,BH$2,$BW$3:$BW863)-SUMIF($BX$3:$BX863,BH$2,$BY$3:$BY863))*AO$1,""))</f>
        <v/>
      </c>
      <c r="BI863" s="13" t="str">
        <f>IF(AP863="","",IF(AP863=BI$2,(SUMIF($BV$3:$BV863,BI$2,$BW$3:$BW863)-SUMIF($BX$3:$BX863,BI$2,$BY$3:$BY863))*AP$1,""))</f>
        <v/>
      </c>
      <c r="BJ863" s="13" t="str">
        <f>IF(AQ863="","",IF(AQ863=BJ$2,(SUMIF($BV$3:$BV863,BJ$2,$BW$3:$BW863)-SUMIF($BX$3:$BX863,BJ$2,$BY$3:$BY863))*AQ$1,""))</f>
        <v/>
      </c>
      <c r="BK863" s="13" t="str">
        <f>IF(AR863="","",IF(AR863=BK$2,(SUMIF($BV$3:$BV863,BK$2,$BW$3:$BW863)-SUMIF($BX$3:$BX863,BK$2,$BY$3:$BY863))*AR$1,""))</f>
        <v/>
      </c>
      <c r="BL863" s="13" t="str">
        <f>IF(AS863="","",IF(AS863=BL$2,(SUMIF($BV$3:$BV863,BL$2,$BW$3:$BW863)-SUMIF($BX$3:$BX863,BL$2,$BY$3:$BY863))*AS$1,""))</f>
        <v/>
      </c>
      <c r="BM863" s="13" t="str">
        <f>IF(AT863="","",IF(AT863=BM$2,(SUMIF($BV$3:$BV863,BM$2,$BW$3:$BW863)-SUMIF($BX$3:$BX863,BM$2,$BY$3:$BY863))*AT$1,""))</f>
        <v/>
      </c>
      <c r="BN863" s="13" t="str">
        <f>IF(AU863="","",IF(AU863=BN$2,(SUMIF($BV$3:$BV863,BN$2,$BW$3:$BW863)-SUMIF($BX$3:$BX863,BN$2,$BY$3:$BY863))*AU$1,""))</f>
        <v/>
      </c>
      <c r="BO863" s="13" t="str">
        <f>IF(AV863="","",IF(AV863=BO$2,(SUMIF($BV$3:$BV863,BO$2,$BW$3:$BW863)-SUMIF($BX$3:$BX863,BO$2,$BY$3:$BY863))*AV$1,""))</f>
        <v/>
      </c>
      <c r="BP863" s="69"/>
      <c r="BQ863" s="13" t="str">
        <f t="shared" si="507"/>
        <v/>
      </c>
      <c r="BR863" s="75" t="str">
        <f t="shared" si="493"/>
        <v/>
      </c>
      <c r="BS863" s="33" t="str">
        <f t="shared" si="494"/>
        <v/>
      </c>
      <c r="BT863" s="42" t="str">
        <f t="shared" si="495"/>
        <v/>
      </c>
      <c r="BU863" s="38" t="str">
        <f t="shared" si="496"/>
        <v/>
      </c>
      <c r="BV863" s="30" t="str">
        <f t="shared" si="511"/>
        <v/>
      </c>
      <c r="BW863" s="36" t="str">
        <f t="shared" si="512"/>
        <v/>
      </c>
      <c r="BX863" s="36" t="str">
        <f t="shared" si="513"/>
        <v/>
      </c>
      <c r="BY863" s="45" t="str">
        <f t="shared" si="514"/>
        <v/>
      </c>
      <c r="BZ863" s="12" t="str">
        <f t="shared" si="497"/>
        <v/>
      </c>
      <c r="CA863" s="47" t="str">
        <f t="shared" si="498"/>
        <v/>
      </c>
      <c r="CB863" s="32" t="str">
        <f t="shared" si="499"/>
        <v/>
      </c>
      <c r="CC863" s="32" t="str">
        <f t="shared" si="500"/>
        <v/>
      </c>
      <c r="CD863" s="32" t="str">
        <f t="shared" si="501"/>
        <v/>
      </c>
      <c r="CE863" s="48"/>
      <c r="CF863" s="32" t="str">
        <f t="shared" si="508"/>
        <v/>
      </c>
      <c r="CG863" s="32" t="str">
        <f t="shared" si="509"/>
        <v/>
      </c>
      <c r="CH863" s="48"/>
    </row>
    <row r="864" spans="2:86" ht="30" customHeight="1" x14ac:dyDescent="0.2">
      <c r="B864" s="155"/>
      <c r="C864" s="117"/>
      <c r="D864" s="53"/>
      <c r="E864" s="68"/>
      <c r="F864" s="54"/>
      <c r="G864" s="54"/>
      <c r="H864" s="55"/>
      <c r="I864" s="71"/>
      <c r="J864" s="73"/>
      <c r="K864" s="56"/>
      <c r="L864" s="76" t="str">
        <f t="shared" si="517"/>
        <v/>
      </c>
      <c r="M864" s="77" t="str">
        <f t="shared" si="502"/>
        <v/>
      </c>
      <c r="N864" s="130" t="str">
        <f t="shared" si="503"/>
        <v/>
      </c>
      <c r="O864" s="131" t="str">
        <f t="shared" si="518"/>
        <v/>
      </c>
      <c r="P864" s="131" t="str">
        <f t="shared" si="518"/>
        <v/>
      </c>
      <c r="Q864" s="131" t="str">
        <f t="shared" si="518"/>
        <v/>
      </c>
      <c r="R864" s="131" t="str">
        <f t="shared" si="518"/>
        <v/>
      </c>
      <c r="S864" s="131" t="str">
        <f t="shared" si="518"/>
        <v/>
      </c>
      <c r="T864" s="131" t="str">
        <f t="shared" si="518"/>
        <v/>
      </c>
      <c r="U864" s="131" t="str">
        <f t="shared" si="518"/>
        <v/>
      </c>
      <c r="V864" s="14"/>
      <c r="W864" s="17" t="str">
        <f>IF(C864="",IF(OR(AND($H864&lt;&gt;"",C864=""),AND($F863=$F864,$AK864&lt;&gt;""),COUNTA($H$3:$H$100002)&gt;COUNTA($H$3:$H864),$AE864&lt;&gt;""),W863,""),C864)</f>
        <v/>
      </c>
      <c r="X864" s="17" t="str">
        <f>IF(D864="",IF(OR(AND($H864&lt;&gt;"",D864=""),AND($F863=$F864,$AK864&lt;&gt;""),COUNTA($H$3:$H$100002)&gt;COUNTA($H$3:$H864),$AE864&lt;&gt;""),X863,""),D864)</f>
        <v/>
      </c>
      <c r="Y864" s="17" t="str">
        <f>IF(E864="",IF(OR(AND($H864&lt;&gt;"",E864=""),AND($F863=$F864,$AK864&lt;&gt;""),COUNTA($H$3:$H$100002)&gt;COUNTA($H$3:$H864),$AE864&lt;&gt;""),Y863,""),E864)</f>
        <v/>
      </c>
      <c r="Z864" s="27" t="str">
        <f t="shared" ref="Z864:Z927" si="519">IF(OR(W864="",COUNT(J864:K864)=0),"",DATE(W864,X864,Y864))</f>
        <v/>
      </c>
      <c r="AA864" s="2" t="str">
        <f>IF(F864="","",COUNTA($F$3:F864))</f>
        <v/>
      </c>
      <c r="AB864" s="3" t="str">
        <f>IF(F864="","",IFERROR(IF(F864&lt;&gt;"",IFERROR(INDEX(設定!$C$3:$C$303,MATCH(F864,設定!$C$3:$C$303,0),0),INDEX(設定!$C$3:$C$303,MATCH("*"&amp;F864&amp;"*",設定!$C$3:$C$303,0),0)),""),"エラー"))</f>
        <v/>
      </c>
      <c r="AC864" s="2" t="str">
        <f>IF(G864="","",COUNTA($G$3:G864))</f>
        <v/>
      </c>
      <c r="AD864" s="3" t="str">
        <f>IF(G864="","",IFERROR(IF(G864&lt;&gt;"",IFERROR(INDEX(設定!$C$3:$C$303,MATCH(G864,設定!$C$3:$C$303,0),0),INDEX(設定!$C$3:$C$303,MATCH("*"&amp;G864&amp;"*",設定!$C$3:$C$303,0),0)),""),"エラー"))</f>
        <v/>
      </c>
      <c r="AE864" s="3" t="str">
        <f>IFERROR(IF(AB864="",IF(AND(H864&lt;&gt;"",F864=""),INDEX(AB$3:AB864,MATCH(MAX(AA$3:AA864),AA$3:AA864,0),0),""),AB864),"")</f>
        <v/>
      </c>
      <c r="AF864" s="3" t="str">
        <f>IFERROR(IF(AD864="",IF(AND(H864&lt;&gt;"",G864=""),INDEX(AD$3:AD864,MATCH(MAX(AC$3:AC864),AC$3:AC864,0),0),""),AD864),"")</f>
        <v/>
      </c>
      <c r="AG864" s="2" t="str">
        <f>IF(AH864="","",IF(OR(AH864=AH863,AH864=AH865),IF(AND(E864="",AB864="",AG863&lt;&gt;""),MAX($AG$3:AG863),MAX($AG$3:AG863)+1),IF(AH863=AH864,AG863,MAX($AG$3:AG863)+1)))</f>
        <v/>
      </c>
      <c r="AH864" s="12" t="str">
        <f t="shared" si="504"/>
        <v/>
      </c>
      <c r="AI864" s="12" t="str">
        <f t="shared" si="510"/>
        <v/>
      </c>
      <c r="AJ864" s="13" t="str">
        <f t="shared" si="489"/>
        <v/>
      </c>
      <c r="AK864" s="13" t="str">
        <f t="shared" si="490"/>
        <v/>
      </c>
      <c r="AL864" s="13" t="str">
        <f>IF(OR(AJ864="",COUNTIF($AH$3:AH864,AH864)&lt;&gt;COUNTIF(AH$3:AH$100002,AH864)),"",SUMIF(AH$3:AH$100002,AH864,AJ$3:AJ$100002))</f>
        <v/>
      </c>
      <c r="AM864" s="13" t="str">
        <f>IF(OR(AK864="",COUNTIF($AH$3:AH864,AH864)&lt;&gt;COUNTIF(AH$3:AH$100002,AH864)),"",SUMIF(AH$3:AH$100002,AH864,AK$3:AK$100002))</f>
        <v/>
      </c>
      <c r="AO864" s="13" t="str">
        <f t="shared" si="505"/>
        <v/>
      </c>
      <c r="AP864" s="13" t="str">
        <f t="shared" si="505"/>
        <v/>
      </c>
      <c r="AQ864" s="13" t="str">
        <f t="shared" si="505"/>
        <v/>
      </c>
      <c r="AR864" s="13" t="str">
        <f t="shared" si="505"/>
        <v/>
      </c>
      <c r="AS864" s="13" t="str">
        <f t="shared" si="506"/>
        <v/>
      </c>
      <c r="AT864" s="13" t="str">
        <f t="shared" si="506"/>
        <v/>
      </c>
      <c r="AU864" s="13" t="str">
        <f t="shared" si="506"/>
        <v/>
      </c>
      <c r="AV864" s="13" t="str">
        <f t="shared" si="506"/>
        <v/>
      </c>
      <c r="AW864" s="86" t="str">
        <f t="shared" si="491"/>
        <v/>
      </c>
      <c r="AX864" s="59" t="str">
        <f t="shared" si="492"/>
        <v/>
      </c>
      <c r="AY864" s="63" t="str">
        <f>IF(OR($BR864="",BH864=""),"",COUNT($BR$3:$BR864))</f>
        <v/>
      </c>
      <c r="AZ864" s="13" t="str">
        <f>IF(OR($BR864="",BI864=""),"",COUNT($BR$3:$BR864))</f>
        <v/>
      </c>
      <c r="BA864" s="13" t="str">
        <f>IF(OR($BR864="",BJ864=""),"",COUNT($BR$3:$BR864))</f>
        <v/>
      </c>
      <c r="BB864" s="13" t="str">
        <f>IF(OR($BR864="",BK864=""),"",COUNT($BR$3:$BR864))</f>
        <v/>
      </c>
      <c r="BC864" s="13" t="str">
        <f>IF(OR($BR864="",BL864=""),"",COUNT($BR$3:$BR864))</f>
        <v/>
      </c>
      <c r="BD864" s="13" t="str">
        <f>IF(OR($BR864="",BM864=""),"",COUNT($BR$3:$BR864))</f>
        <v/>
      </c>
      <c r="BE864" s="13" t="str">
        <f>IF(OR($BR864="",BN864=""),"",COUNT($BR$3:$BR864))</f>
        <v/>
      </c>
      <c r="BF864" s="13" t="str">
        <f>IF(OR($BR864="",BO864=""),"",COUNT($BR$3:$BR864))</f>
        <v/>
      </c>
      <c r="BG864" s="66" t="str">
        <f>IF(Z864="","",COUNT($Z$3:Z864))</f>
        <v/>
      </c>
      <c r="BH864" s="13" t="str">
        <f>IF(AO864="","",IF(AO864=BH$2,(SUMIF($BV$3:$BV864,BH$2,$BW$3:$BW864)-SUMIF($BX$3:$BX864,BH$2,$BY$3:$BY864))*AO$1,""))</f>
        <v/>
      </c>
      <c r="BI864" s="13" t="str">
        <f>IF(AP864="","",IF(AP864=BI$2,(SUMIF($BV$3:$BV864,BI$2,$BW$3:$BW864)-SUMIF($BX$3:$BX864,BI$2,$BY$3:$BY864))*AP$1,""))</f>
        <v/>
      </c>
      <c r="BJ864" s="13" t="str">
        <f>IF(AQ864="","",IF(AQ864=BJ$2,(SUMIF($BV$3:$BV864,BJ$2,$BW$3:$BW864)-SUMIF($BX$3:$BX864,BJ$2,$BY$3:$BY864))*AQ$1,""))</f>
        <v/>
      </c>
      <c r="BK864" s="13" t="str">
        <f>IF(AR864="","",IF(AR864=BK$2,(SUMIF($BV$3:$BV864,BK$2,$BW$3:$BW864)-SUMIF($BX$3:$BX864,BK$2,$BY$3:$BY864))*AR$1,""))</f>
        <v/>
      </c>
      <c r="BL864" s="13" t="str">
        <f>IF(AS864="","",IF(AS864=BL$2,(SUMIF($BV$3:$BV864,BL$2,$BW$3:$BW864)-SUMIF($BX$3:$BX864,BL$2,$BY$3:$BY864))*AS$1,""))</f>
        <v/>
      </c>
      <c r="BM864" s="13" t="str">
        <f>IF(AT864="","",IF(AT864=BM$2,(SUMIF($BV$3:$BV864,BM$2,$BW$3:$BW864)-SUMIF($BX$3:$BX864,BM$2,$BY$3:$BY864))*AT$1,""))</f>
        <v/>
      </c>
      <c r="BN864" s="13" t="str">
        <f>IF(AU864="","",IF(AU864=BN$2,(SUMIF($BV$3:$BV864,BN$2,$BW$3:$BW864)-SUMIF($BX$3:$BX864,BN$2,$BY$3:$BY864))*AU$1,""))</f>
        <v/>
      </c>
      <c r="BO864" s="13" t="str">
        <f>IF(AV864="","",IF(AV864=BO$2,(SUMIF($BV$3:$BV864,BO$2,$BW$3:$BW864)-SUMIF($BX$3:$BX864,BO$2,$BY$3:$BY864))*AV$1,""))</f>
        <v/>
      </c>
      <c r="BP864" s="69"/>
      <c r="BQ864" s="13" t="str">
        <f t="shared" si="507"/>
        <v/>
      </c>
      <c r="BR864" s="75" t="str">
        <f t="shared" si="493"/>
        <v/>
      </c>
      <c r="BS864" s="33" t="str">
        <f t="shared" si="494"/>
        <v/>
      </c>
      <c r="BT864" s="42" t="str">
        <f t="shared" si="495"/>
        <v/>
      </c>
      <c r="BU864" s="38" t="str">
        <f t="shared" si="496"/>
        <v/>
      </c>
      <c r="BV864" s="30" t="str">
        <f t="shared" si="511"/>
        <v/>
      </c>
      <c r="BW864" s="36" t="str">
        <f t="shared" si="512"/>
        <v/>
      </c>
      <c r="BX864" s="36" t="str">
        <f t="shared" si="513"/>
        <v/>
      </c>
      <c r="BY864" s="45" t="str">
        <f t="shared" si="514"/>
        <v/>
      </c>
      <c r="BZ864" s="12" t="str">
        <f t="shared" si="497"/>
        <v/>
      </c>
      <c r="CA864" s="47" t="str">
        <f t="shared" si="498"/>
        <v/>
      </c>
      <c r="CB864" s="32" t="str">
        <f t="shared" si="499"/>
        <v/>
      </c>
      <c r="CC864" s="32" t="str">
        <f t="shared" si="500"/>
        <v/>
      </c>
      <c r="CD864" s="32" t="str">
        <f t="shared" si="501"/>
        <v/>
      </c>
      <c r="CE864" s="48"/>
      <c r="CF864" s="32" t="str">
        <f t="shared" si="508"/>
        <v/>
      </c>
      <c r="CG864" s="32" t="str">
        <f t="shared" si="509"/>
        <v/>
      </c>
      <c r="CH864" s="48"/>
    </row>
    <row r="865" spans="2:86" ht="30" customHeight="1" x14ac:dyDescent="0.2">
      <c r="B865" s="155"/>
      <c r="C865" s="117"/>
      <c r="D865" s="53"/>
      <c r="E865" s="68"/>
      <c r="F865" s="54"/>
      <c r="G865" s="54"/>
      <c r="H865" s="55"/>
      <c r="I865" s="71"/>
      <c r="J865" s="73"/>
      <c r="K865" s="56"/>
      <c r="L865" s="76" t="str">
        <f t="shared" si="517"/>
        <v/>
      </c>
      <c r="M865" s="77" t="str">
        <f t="shared" si="502"/>
        <v/>
      </c>
      <c r="N865" s="130" t="str">
        <f t="shared" si="503"/>
        <v/>
      </c>
      <c r="O865" s="131" t="str">
        <f t="shared" si="518"/>
        <v/>
      </c>
      <c r="P865" s="131" t="str">
        <f t="shared" si="518"/>
        <v/>
      </c>
      <c r="Q865" s="131" t="str">
        <f t="shared" si="518"/>
        <v/>
      </c>
      <c r="R865" s="131" t="str">
        <f t="shared" si="518"/>
        <v/>
      </c>
      <c r="S865" s="131" t="str">
        <f t="shared" si="518"/>
        <v/>
      </c>
      <c r="T865" s="131" t="str">
        <f t="shared" si="518"/>
        <v/>
      </c>
      <c r="U865" s="131" t="str">
        <f t="shared" si="518"/>
        <v/>
      </c>
      <c r="V865" s="14"/>
      <c r="W865" s="17" t="str">
        <f>IF(C865="",IF(OR(AND($H865&lt;&gt;"",C865=""),AND($F864=$F865,$AK865&lt;&gt;""),COUNTA($H$3:$H$100002)&gt;COUNTA($H$3:$H865),$AE865&lt;&gt;""),W864,""),C865)</f>
        <v/>
      </c>
      <c r="X865" s="17" t="str">
        <f>IF(D865="",IF(OR(AND($H865&lt;&gt;"",D865=""),AND($F864=$F865,$AK865&lt;&gt;""),COUNTA($H$3:$H$100002)&gt;COUNTA($H$3:$H865),$AE865&lt;&gt;""),X864,""),D865)</f>
        <v/>
      </c>
      <c r="Y865" s="17" t="str">
        <f>IF(E865="",IF(OR(AND($H865&lt;&gt;"",E865=""),AND($F864=$F865,$AK865&lt;&gt;""),COUNTA($H$3:$H$100002)&gt;COUNTA($H$3:$H865),$AE865&lt;&gt;""),Y864,""),E865)</f>
        <v/>
      </c>
      <c r="Z865" s="27" t="str">
        <f t="shared" si="519"/>
        <v/>
      </c>
      <c r="AA865" s="2" t="str">
        <f>IF(F865="","",COUNTA($F$3:F865))</f>
        <v/>
      </c>
      <c r="AB865" s="3" t="str">
        <f>IF(F865="","",IFERROR(IF(F865&lt;&gt;"",IFERROR(INDEX(設定!$C$3:$C$303,MATCH(F865,設定!$C$3:$C$303,0),0),INDEX(設定!$C$3:$C$303,MATCH("*"&amp;F865&amp;"*",設定!$C$3:$C$303,0),0)),""),"エラー"))</f>
        <v/>
      </c>
      <c r="AC865" s="2" t="str">
        <f>IF(G865="","",COUNTA($G$3:G865))</f>
        <v/>
      </c>
      <c r="AD865" s="3" t="str">
        <f>IF(G865="","",IFERROR(IF(G865&lt;&gt;"",IFERROR(INDEX(設定!$C$3:$C$303,MATCH(G865,設定!$C$3:$C$303,0),0),INDEX(設定!$C$3:$C$303,MATCH("*"&amp;G865&amp;"*",設定!$C$3:$C$303,0),0)),""),"エラー"))</f>
        <v/>
      </c>
      <c r="AE865" s="3" t="str">
        <f>IFERROR(IF(AB865="",IF(AND(H865&lt;&gt;"",F865=""),INDEX(AB$3:AB865,MATCH(MAX(AA$3:AA865),AA$3:AA865,0),0),""),AB865),"")</f>
        <v/>
      </c>
      <c r="AF865" s="3" t="str">
        <f>IFERROR(IF(AD865="",IF(AND(H865&lt;&gt;"",G865=""),INDEX(AD$3:AD865,MATCH(MAX(AC$3:AC865),AC$3:AC865,0),0),""),AD865),"")</f>
        <v/>
      </c>
      <c r="AG865" s="2" t="str">
        <f>IF(AH865="","",IF(OR(AH865=AH864,AH865=AH866),IF(AND(E865="",AB865="",AG864&lt;&gt;""),MAX($AG$3:AG864),MAX($AG$3:AG864)+1),IF(AH864=AH865,AG864,MAX($AG$3:AG864)+1)))</f>
        <v/>
      </c>
      <c r="AH865" s="12" t="str">
        <f t="shared" si="504"/>
        <v/>
      </c>
      <c r="AI865" s="12" t="str">
        <f t="shared" si="510"/>
        <v/>
      </c>
      <c r="AJ865" s="13" t="str">
        <f t="shared" si="489"/>
        <v/>
      </c>
      <c r="AK865" s="13" t="str">
        <f t="shared" si="490"/>
        <v/>
      </c>
      <c r="AL865" s="13" t="str">
        <f>IF(OR(AJ865="",COUNTIF($AH$3:AH865,AH865)&lt;&gt;COUNTIF(AH$3:AH$100002,AH865)),"",SUMIF(AH$3:AH$100002,AH865,AJ$3:AJ$100002))</f>
        <v/>
      </c>
      <c r="AM865" s="13" t="str">
        <f>IF(OR(AK865="",COUNTIF($AH$3:AH865,AH865)&lt;&gt;COUNTIF(AH$3:AH$100002,AH865)),"",SUMIF(AH$3:AH$100002,AH865,AK$3:AK$100002))</f>
        <v/>
      </c>
      <c r="AO865" s="13" t="str">
        <f t="shared" si="505"/>
        <v/>
      </c>
      <c r="AP865" s="13" t="str">
        <f t="shared" si="505"/>
        <v/>
      </c>
      <c r="AQ865" s="13" t="str">
        <f t="shared" si="505"/>
        <v/>
      </c>
      <c r="AR865" s="13" t="str">
        <f t="shared" si="505"/>
        <v/>
      </c>
      <c r="AS865" s="13" t="str">
        <f t="shared" si="506"/>
        <v/>
      </c>
      <c r="AT865" s="13" t="str">
        <f t="shared" si="506"/>
        <v/>
      </c>
      <c r="AU865" s="13" t="str">
        <f t="shared" si="506"/>
        <v/>
      </c>
      <c r="AV865" s="13" t="str">
        <f t="shared" si="506"/>
        <v/>
      </c>
      <c r="AW865" s="86" t="str">
        <f t="shared" si="491"/>
        <v/>
      </c>
      <c r="AX865" s="59" t="str">
        <f t="shared" si="492"/>
        <v/>
      </c>
      <c r="AY865" s="63" t="str">
        <f>IF(OR($BR865="",BH865=""),"",COUNT($BR$3:$BR865))</f>
        <v/>
      </c>
      <c r="AZ865" s="13" t="str">
        <f>IF(OR($BR865="",BI865=""),"",COUNT($BR$3:$BR865))</f>
        <v/>
      </c>
      <c r="BA865" s="13" t="str">
        <f>IF(OR($BR865="",BJ865=""),"",COUNT($BR$3:$BR865))</f>
        <v/>
      </c>
      <c r="BB865" s="13" t="str">
        <f>IF(OR($BR865="",BK865=""),"",COUNT($BR$3:$BR865))</f>
        <v/>
      </c>
      <c r="BC865" s="13" t="str">
        <f>IF(OR($BR865="",BL865=""),"",COUNT($BR$3:$BR865))</f>
        <v/>
      </c>
      <c r="BD865" s="13" t="str">
        <f>IF(OR($BR865="",BM865=""),"",COUNT($BR$3:$BR865))</f>
        <v/>
      </c>
      <c r="BE865" s="13" t="str">
        <f>IF(OR($BR865="",BN865=""),"",COUNT($BR$3:$BR865))</f>
        <v/>
      </c>
      <c r="BF865" s="13" t="str">
        <f>IF(OR($BR865="",BO865=""),"",COUNT($BR$3:$BR865))</f>
        <v/>
      </c>
      <c r="BG865" s="66" t="str">
        <f>IF(Z865="","",COUNT($Z$3:Z865))</f>
        <v/>
      </c>
      <c r="BH865" s="13" t="str">
        <f>IF(AO865="","",IF(AO865=BH$2,(SUMIF($BV$3:$BV865,BH$2,$BW$3:$BW865)-SUMIF($BX$3:$BX865,BH$2,$BY$3:$BY865))*AO$1,""))</f>
        <v/>
      </c>
      <c r="BI865" s="13" t="str">
        <f>IF(AP865="","",IF(AP865=BI$2,(SUMIF($BV$3:$BV865,BI$2,$BW$3:$BW865)-SUMIF($BX$3:$BX865,BI$2,$BY$3:$BY865))*AP$1,""))</f>
        <v/>
      </c>
      <c r="BJ865" s="13" t="str">
        <f>IF(AQ865="","",IF(AQ865=BJ$2,(SUMIF($BV$3:$BV865,BJ$2,$BW$3:$BW865)-SUMIF($BX$3:$BX865,BJ$2,$BY$3:$BY865))*AQ$1,""))</f>
        <v/>
      </c>
      <c r="BK865" s="13" t="str">
        <f>IF(AR865="","",IF(AR865=BK$2,(SUMIF($BV$3:$BV865,BK$2,$BW$3:$BW865)-SUMIF($BX$3:$BX865,BK$2,$BY$3:$BY865))*AR$1,""))</f>
        <v/>
      </c>
      <c r="BL865" s="13" t="str">
        <f>IF(AS865="","",IF(AS865=BL$2,(SUMIF($BV$3:$BV865,BL$2,$BW$3:$BW865)-SUMIF($BX$3:$BX865,BL$2,$BY$3:$BY865))*AS$1,""))</f>
        <v/>
      </c>
      <c r="BM865" s="13" t="str">
        <f>IF(AT865="","",IF(AT865=BM$2,(SUMIF($BV$3:$BV865,BM$2,$BW$3:$BW865)-SUMIF($BX$3:$BX865,BM$2,$BY$3:$BY865))*AT$1,""))</f>
        <v/>
      </c>
      <c r="BN865" s="13" t="str">
        <f>IF(AU865="","",IF(AU865=BN$2,(SUMIF($BV$3:$BV865,BN$2,$BW$3:$BW865)-SUMIF($BX$3:$BX865,BN$2,$BY$3:$BY865))*AU$1,""))</f>
        <v/>
      </c>
      <c r="BO865" s="13" t="str">
        <f>IF(AV865="","",IF(AV865=BO$2,(SUMIF($BV$3:$BV865,BO$2,$BW$3:$BW865)-SUMIF($BX$3:$BX865,BO$2,$BY$3:$BY865))*AV$1,""))</f>
        <v/>
      </c>
      <c r="BP865" s="69"/>
      <c r="BQ865" s="13" t="str">
        <f t="shared" si="507"/>
        <v/>
      </c>
      <c r="BR865" s="75" t="str">
        <f t="shared" si="493"/>
        <v/>
      </c>
      <c r="BS865" s="33" t="str">
        <f t="shared" si="494"/>
        <v/>
      </c>
      <c r="BT865" s="42" t="str">
        <f t="shared" si="495"/>
        <v/>
      </c>
      <c r="BU865" s="38" t="str">
        <f t="shared" si="496"/>
        <v/>
      </c>
      <c r="BV865" s="30" t="str">
        <f t="shared" si="511"/>
        <v/>
      </c>
      <c r="BW865" s="36" t="str">
        <f t="shared" si="512"/>
        <v/>
      </c>
      <c r="BX865" s="36" t="str">
        <f t="shared" si="513"/>
        <v/>
      </c>
      <c r="BY865" s="45" t="str">
        <f t="shared" si="514"/>
        <v/>
      </c>
      <c r="BZ865" s="12" t="str">
        <f t="shared" si="497"/>
        <v/>
      </c>
      <c r="CA865" s="47" t="str">
        <f t="shared" si="498"/>
        <v/>
      </c>
      <c r="CB865" s="32" t="str">
        <f t="shared" si="499"/>
        <v/>
      </c>
      <c r="CC865" s="32" t="str">
        <f t="shared" si="500"/>
        <v/>
      </c>
      <c r="CD865" s="32" t="str">
        <f t="shared" si="501"/>
        <v/>
      </c>
      <c r="CE865" s="48"/>
      <c r="CF865" s="32" t="str">
        <f t="shared" si="508"/>
        <v/>
      </c>
      <c r="CG865" s="32" t="str">
        <f t="shared" si="509"/>
        <v/>
      </c>
      <c r="CH865" s="48"/>
    </row>
    <row r="866" spans="2:86" ht="30" customHeight="1" x14ac:dyDescent="0.2">
      <c r="B866" s="155"/>
      <c r="C866" s="117"/>
      <c r="D866" s="53"/>
      <c r="E866" s="68"/>
      <c r="F866" s="54"/>
      <c r="G866" s="54"/>
      <c r="H866" s="55"/>
      <c r="I866" s="71"/>
      <c r="J866" s="73"/>
      <c r="K866" s="56"/>
      <c r="L866" s="76" t="str">
        <f t="shared" si="517"/>
        <v/>
      </c>
      <c r="M866" s="77" t="str">
        <f t="shared" si="502"/>
        <v/>
      </c>
      <c r="N866" s="130" t="str">
        <f t="shared" si="503"/>
        <v/>
      </c>
      <c r="O866" s="131" t="str">
        <f t="shared" si="518"/>
        <v/>
      </c>
      <c r="P866" s="131" t="str">
        <f t="shared" si="518"/>
        <v/>
      </c>
      <c r="Q866" s="131" t="str">
        <f t="shared" si="518"/>
        <v/>
      </c>
      <c r="R866" s="131" t="str">
        <f t="shared" si="518"/>
        <v/>
      </c>
      <c r="S866" s="131" t="str">
        <f t="shared" si="518"/>
        <v/>
      </c>
      <c r="T866" s="131" t="str">
        <f t="shared" si="518"/>
        <v/>
      </c>
      <c r="U866" s="131" t="str">
        <f t="shared" si="518"/>
        <v/>
      </c>
      <c r="V866" s="14"/>
      <c r="W866" s="17" t="str">
        <f>IF(C866="",IF(OR(AND($H866&lt;&gt;"",C866=""),AND($F865=$F866,$AK866&lt;&gt;""),COUNTA($H$3:$H$100002)&gt;COUNTA($H$3:$H866),$AE866&lt;&gt;""),W865,""),C866)</f>
        <v/>
      </c>
      <c r="X866" s="17" t="str">
        <f>IF(D866="",IF(OR(AND($H866&lt;&gt;"",D866=""),AND($F865=$F866,$AK866&lt;&gt;""),COUNTA($H$3:$H$100002)&gt;COUNTA($H$3:$H866),$AE866&lt;&gt;""),X865,""),D866)</f>
        <v/>
      </c>
      <c r="Y866" s="17" t="str">
        <f>IF(E866="",IF(OR(AND($H866&lt;&gt;"",E866=""),AND($F865=$F866,$AK866&lt;&gt;""),COUNTA($H$3:$H$100002)&gt;COUNTA($H$3:$H866),$AE866&lt;&gt;""),Y865,""),E866)</f>
        <v/>
      </c>
      <c r="Z866" s="27" t="str">
        <f t="shared" si="519"/>
        <v/>
      </c>
      <c r="AA866" s="2" t="str">
        <f>IF(F866="","",COUNTA($F$3:F866))</f>
        <v/>
      </c>
      <c r="AB866" s="3" t="str">
        <f>IF(F866="","",IFERROR(IF(F866&lt;&gt;"",IFERROR(INDEX(設定!$C$3:$C$303,MATCH(F866,設定!$C$3:$C$303,0),0),INDEX(設定!$C$3:$C$303,MATCH("*"&amp;F866&amp;"*",設定!$C$3:$C$303,0),0)),""),"エラー"))</f>
        <v/>
      </c>
      <c r="AC866" s="2" t="str">
        <f>IF(G866="","",COUNTA($G$3:G866))</f>
        <v/>
      </c>
      <c r="AD866" s="3" t="str">
        <f>IF(G866="","",IFERROR(IF(G866&lt;&gt;"",IFERROR(INDEX(設定!$C$3:$C$303,MATCH(G866,設定!$C$3:$C$303,0),0),INDEX(設定!$C$3:$C$303,MATCH("*"&amp;G866&amp;"*",設定!$C$3:$C$303,0),0)),""),"エラー"))</f>
        <v/>
      </c>
      <c r="AE866" s="3" t="str">
        <f>IFERROR(IF(AB866="",IF(AND(H866&lt;&gt;"",F866=""),INDEX(AB$3:AB866,MATCH(MAX(AA$3:AA866),AA$3:AA866,0),0),""),AB866),"")</f>
        <v/>
      </c>
      <c r="AF866" s="3" t="str">
        <f>IFERROR(IF(AD866="",IF(AND(H866&lt;&gt;"",G866=""),INDEX(AD$3:AD866,MATCH(MAX(AC$3:AC866),AC$3:AC866,0),0),""),AD866),"")</f>
        <v/>
      </c>
      <c r="AG866" s="2" t="str">
        <f>IF(AH866="","",IF(OR(AH866=AH865,AH866=AH867),IF(AND(E866="",AB866="",AG865&lt;&gt;""),MAX($AG$3:AG865),MAX($AG$3:AG865)+1),IF(AH865=AH866,AG865,MAX($AG$3:AG865)+1)))</f>
        <v/>
      </c>
      <c r="AH866" s="12" t="str">
        <f t="shared" si="504"/>
        <v/>
      </c>
      <c r="AI866" s="12" t="str">
        <f t="shared" si="510"/>
        <v/>
      </c>
      <c r="AJ866" s="13" t="str">
        <f t="shared" si="489"/>
        <v/>
      </c>
      <c r="AK866" s="13" t="str">
        <f t="shared" si="490"/>
        <v/>
      </c>
      <c r="AL866" s="13" t="str">
        <f>IF(OR(AJ866="",COUNTIF($AH$3:AH866,AH866)&lt;&gt;COUNTIF(AH$3:AH$100002,AH866)),"",SUMIF(AH$3:AH$100002,AH866,AJ$3:AJ$100002))</f>
        <v/>
      </c>
      <c r="AM866" s="13" t="str">
        <f>IF(OR(AK866="",COUNTIF($AH$3:AH866,AH866)&lt;&gt;COUNTIF(AH$3:AH$100002,AH866)),"",SUMIF(AH$3:AH$100002,AH866,AK$3:AK$100002))</f>
        <v/>
      </c>
      <c r="AO866" s="13" t="str">
        <f t="shared" si="505"/>
        <v/>
      </c>
      <c r="AP866" s="13" t="str">
        <f t="shared" si="505"/>
        <v/>
      </c>
      <c r="AQ866" s="13" t="str">
        <f t="shared" si="505"/>
        <v/>
      </c>
      <c r="AR866" s="13" t="str">
        <f t="shared" si="505"/>
        <v/>
      </c>
      <c r="AS866" s="13" t="str">
        <f t="shared" si="506"/>
        <v/>
      </c>
      <c r="AT866" s="13" t="str">
        <f t="shared" si="506"/>
        <v/>
      </c>
      <c r="AU866" s="13" t="str">
        <f t="shared" si="506"/>
        <v/>
      </c>
      <c r="AV866" s="13" t="str">
        <f t="shared" si="506"/>
        <v/>
      </c>
      <c r="AW866" s="86" t="str">
        <f t="shared" si="491"/>
        <v/>
      </c>
      <c r="AX866" s="59" t="str">
        <f t="shared" si="492"/>
        <v/>
      </c>
      <c r="AY866" s="63" t="str">
        <f>IF(OR($BR866="",BH866=""),"",COUNT($BR$3:$BR866))</f>
        <v/>
      </c>
      <c r="AZ866" s="13" t="str">
        <f>IF(OR($BR866="",BI866=""),"",COUNT($BR$3:$BR866))</f>
        <v/>
      </c>
      <c r="BA866" s="13" t="str">
        <f>IF(OR($BR866="",BJ866=""),"",COUNT($BR$3:$BR866))</f>
        <v/>
      </c>
      <c r="BB866" s="13" t="str">
        <f>IF(OR($BR866="",BK866=""),"",COUNT($BR$3:$BR866))</f>
        <v/>
      </c>
      <c r="BC866" s="13" t="str">
        <f>IF(OR($BR866="",BL866=""),"",COUNT($BR$3:$BR866))</f>
        <v/>
      </c>
      <c r="BD866" s="13" t="str">
        <f>IF(OR($BR866="",BM866=""),"",COUNT($BR$3:$BR866))</f>
        <v/>
      </c>
      <c r="BE866" s="13" t="str">
        <f>IF(OR($BR866="",BN866=""),"",COUNT($BR$3:$BR866))</f>
        <v/>
      </c>
      <c r="BF866" s="13" t="str">
        <f>IF(OR($BR866="",BO866=""),"",COUNT($BR$3:$BR866))</f>
        <v/>
      </c>
      <c r="BG866" s="66" t="str">
        <f>IF(Z866="","",COUNT($Z$3:Z866))</f>
        <v/>
      </c>
      <c r="BH866" s="13" t="str">
        <f>IF(AO866="","",IF(AO866=BH$2,(SUMIF($BV$3:$BV866,BH$2,$BW$3:$BW866)-SUMIF($BX$3:$BX866,BH$2,$BY$3:$BY866))*AO$1,""))</f>
        <v/>
      </c>
      <c r="BI866" s="13" t="str">
        <f>IF(AP866="","",IF(AP866=BI$2,(SUMIF($BV$3:$BV866,BI$2,$BW$3:$BW866)-SUMIF($BX$3:$BX866,BI$2,$BY$3:$BY866))*AP$1,""))</f>
        <v/>
      </c>
      <c r="BJ866" s="13" t="str">
        <f>IF(AQ866="","",IF(AQ866=BJ$2,(SUMIF($BV$3:$BV866,BJ$2,$BW$3:$BW866)-SUMIF($BX$3:$BX866,BJ$2,$BY$3:$BY866))*AQ$1,""))</f>
        <v/>
      </c>
      <c r="BK866" s="13" t="str">
        <f>IF(AR866="","",IF(AR866=BK$2,(SUMIF($BV$3:$BV866,BK$2,$BW$3:$BW866)-SUMIF($BX$3:$BX866,BK$2,$BY$3:$BY866))*AR$1,""))</f>
        <v/>
      </c>
      <c r="BL866" s="13" t="str">
        <f>IF(AS866="","",IF(AS866=BL$2,(SUMIF($BV$3:$BV866,BL$2,$BW$3:$BW866)-SUMIF($BX$3:$BX866,BL$2,$BY$3:$BY866))*AS$1,""))</f>
        <v/>
      </c>
      <c r="BM866" s="13" t="str">
        <f>IF(AT866="","",IF(AT866=BM$2,(SUMIF($BV$3:$BV866,BM$2,$BW$3:$BW866)-SUMIF($BX$3:$BX866,BM$2,$BY$3:$BY866))*AT$1,""))</f>
        <v/>
      </c>
      <c r="BN866" s="13" t="str">
        <f>IF(AU866="","",IF(AU866=BN$2,(SUMIF($BV$3:$BV866,BN$2,$BW$3:$BW866)-SUMIF($BX$3:$BX866,BN$2,$BY$3:$BY866))*AU$1,""))</f>
        <v/>
      </c>
      <c r="BO866" s="13" t="str">
        <f>IF(AV866="","",IF(AV866=BO$2,(SUMIF($BV$3:$BV866,BO$2,$BW$3:$BW866)-SUMIF($BX$3:$BX866,BO$2,$BY$3:$BY866))*AV$1,""))</f>
        <v/>
      </c>
      <c r="BP866" s="69"/>
      <c r="BQ866" s="13" t="str">
        <f t="shared" si="507"/>
        <v/>
      </c>
      <c r="BR866" s="75" t="str">
        <f t="shared" si="493"/>
        <v/>
      </c>
      <c r="BS866" s="33" t="str">
        <f t="shared" si="494"/>
        <v/>
      </c>
      <c r="BT866" s="42" t="str">
        <f t="shared" si="495"/>
        <v/>
      </c>
      <c r="BU866" s="38" t="str">
        <f t="shared" si="496"/>
        <v/>
      </c>
      <c r="BV866" s="30" t="str">
        <f t="shared" si="511"/>
        <v/>
      </c>
      <c r="BW866" s="36" t="str">
        <f t="shared" si="512"/>
        <v/>
      </c>
      <c r="BX866" s="36" t="str">
        <f t="shared" si="513"/>
        <v/>
      </c>
      <c r="BY866" s="45" t="str">
        <f t="shared" si="514"/>
        <v/>
      </c>
      <c r="BZ866" s="12" t="str">
        <f t="shared" si="497"/>
        <v/>
      </c>
      <c r="CA866" s="47" t="str">
        <f t="shared" si="498"/>
        <v/>
      </c>
      <c r="CB866" s="32" t="str">
        <f t="shared" si="499"/>
        <v/>
      </c>
      <c r="CC866" s="32" t="str">
        <f t="shared" si="500"/>
        <v/>
      </c>
      <c r="CD866" s="32" t="str">
        <f t="shared" si="501"/>
        <v/>
      </c>
      <c r="CE866" s="48"/>
      <c r="CF866" s="32" t="str">
        <f t="shared" si="508"/>
        <v/>
      </c>
      <c r="CG866" s="32" t="str">
        <f t="shared" si="509"/>
        <v/>
      </c>
      <c r="CH866" s="48"/>
    </row>
    <row r="867" spans="2:86" ht="30" customHeight="1" x14ac:dyDescent="0.2">
      <c r="B867" s="155"/>
      <c r="C867" s="117"/>
      <c r="D867" s="53"/>
      <c r="E867" s="68"/>
      <c r="F867" s="54"/>
      <c r="G867" s="54"/>
      <c r="H867" s="55"/>
      <c r="I867" s="71"/>
      <c r="J867" s="73"/>
      <c r="K867" s="56"/>
      <c r="L867" s="76" t="str">
        <f t="shared" si="517"/>
        <v/>
      </c>
      <c r="M867" s="77" t="str">
        <f t="shared" si="502"/>
        <v/>
      </c>
      <c r="N867" s="130" t="str">
        <f t="shared" si="503"/>
        <v/>
      </c>
      <c r="O867" s="131" t="str">
        <f t="shared" si="518"/>
        <v/>
      </c>
      <c r="P867" s="131" t="str">
        <f t="shared" si="518"/>
        <v/>
      </c>
      <c r="Q867" s="131" t="str">
        <f t="shared" si="518"/>
        <v/>
      </c>
      <c r="R867" s="131" t="str">
        <f t="shared" si="518"/>
        <v/>
      </c>
      <c r="S867" s="131" t="str">
        <f t="shared" si="518"/>
        <v/>
      </c>
      <c r="T867" s="131" t="str">
        <f t="shared" si="518"/>
        <v/>
      </c>
      <c r="U867" s="131" t="str">
        <f t="shared" si="518"/>
        <v/>
      </c>
      <c r="V867" s="14"/>
      <c r="W867" s="17" t="str">
        <f>IF(C867="",IF(OR(AND($H867&lt;&gt;"",C867=""),AND($F866=$F867,$AK867&lt;&gt;""),COUNTA($H$3:$H$100002)&gt;COUNTA($H$3:$H867),$AE867&lt;&gt;""),W866,""),C867)</f>
        <v/>
      </c>
      <c r="X867" s="17" t="str">
        <f>IF(D867="",IF(OR(AND($H867&lt;&gt;"",D867=""),AND($F866=$F867,$AK867&lt;&gt;""),COUNTA($H$3:$H$100002)&gt;COUNTA($H$3:$H867),$AE867&lt;&gt;""),X866,""),D867)</f>
        <v/>
      </c>
      <c r="Y867" s="17" t="str">
        <f>IF(E867="",IF(OR(AND($H867&lt;&gt;"",E867=""),AND($F866=$F867,$AK867&lt;&gt;""),COUNTA($H$3:$H$100002)&gt;COUNTA($H$3:$H867),$AE867&lt;&gt;""),Y866,""),E867)</f>
        <v/>
      </c>
      <c r="Z867" s="27" t="str">
        <f t="shared" si="519"/>
        <v/>
      </c>
      <c r="AA867" s="2" t="str">
        <f>IF(F867="","",COUNTA($F$3:F867))</f>
        <v/>
      </c>
      <c r="AB867" s="3" t="str">
        <f>IF(F867="","",IFERROR(IF(F867&lt;&gt;"",IFERROR(INDEX(設定!$C$3:$C$303,MATCH(F867,設定!$C$3:$C$303,0),0),INDEX(設定!$C$3:$C$303,MATCH("*"&amp;F867&amp;"*",設定!$C$3:$C$303,0),0)),""),"エラー"))</f>
        <v/>
      </c>
      <c r="AC867" s="2" t="str">
        <f>IF(G867="","",COUNTA($G$3:G867))</f>
        <v/>
      </c>
      <c r="AD867" s="3" t="str">
        <f>IF(G867="","",IFERROR(IF(G867&lt;&gt;"",IFERROR(INDEX(設定!$C$3:$C$303,MATCH(G867,設定!$C$3:$C$303,0),0),INDEX(設定!$C$3:$C$303,MATCH("*"&amp;G867&amp;"*",設定!$C$3:$C$303,0),0)),""),"エラー"))</f>
        <v/>
      </c>
      <c r="AE867" s="3" t="str">
        <f>IFERROR(IF(AB867="",IF(AND(H867&lt;&gt;"",F867=""),INDEX(AB$3:AB867,MATCH(MAX(AA$3:AA867),AA$3:AA867,0),0),""),AB867),"")</f>
        <v/>
      </c>
      <c r="AF867" s="3" t="str">
        <f>IFERROR(IF(AD867="",IF(AND(H867&lt;&gt;"",G867=""),INDEX(AD$3:AD867,MATCH(MAX(AC$3:AC867),AC$3:AC867,0),0),""),AD867),"")</f>
        <v/>
      </c>
      <c r="AG867" s="2" t="str">
        <f>IF(AH867="","",IF(OR(AH867=AH866,AH867=AH868),IF(AND(E867="",AB867="",AG866&lt;&gt;""),MAX($AG$3:AG866),MAX($AG$3:AG866)+1),IF(AH866=AH867,AG866,MAX($AG$3:AG866)+1)))</f>
        <v/>
      </c>
      <c r="AH867" s="12" t="str">
        <f t="shared" si="504"/>
        <v/>
      </c>
      <c r="AI867" s="12" t="str">
        <f t="shared" si="510"/>
        <v/>
      </c>
      <c r="AJ867" s="13" t="str">
        <f t="shared" si="489"/>
        <v/>
      </c>
      <c r="AK867" s="13" t="str">
        <f t="shared" si="490"/>
        <v/>
      </c>
      <c r="AL867" s="13" t="str">
        <f>IF(OR(AJ867="",COUNTIF($AH$3:AH867,AH867)&lt;&gt;COUNTIF(AH$3:AH$100002,AH867)),"",SUMIF(AH$3:AH$100002,AH867,AJ$3:AJ$100002))</f>
        <v/>
      </c>
      <c r="AM867" s="13" t="str">
        <f>IF(OR(AK867="",COUNTIF($AH$3:AH867,AH867)&lt;&gt;COUNTIF(AH$3:AH$100002,AH867)),"",SUMIF(AH$3:AH$100002,AH867,AK$3:AK$100002))</f>
        <v/>
      </c>
      <c r="AO867" s="13" t="str">
        <f t="shared" si="505"/>
        <v/>
      </c>
      <c r="AP867" s="13" t="str">
        <f t="shared" si="505"/>
        <v/>
      </c>
      <c r="AQ867" s="13" t="str">
        <f t="shared" si="505"/>
        <v/>
      </c>
      <c r="AR867" s="13" t="str">
        <f t="shared" si="505"/>
        <v/>
      </c>
      <c r="AS867" s="13" t="str">
        <f t="shared" si="506"/>
        <v/>
      </c>
      <c r="AT867" s="13" t="str">
        <f t="shared" si="506"/>
        <v/>
      </c>
      <c r="AU867" s="13" t="str">
        <f t="shared" si="506"/>
        <v/>
      </c>
      <c r="AV867" s="13" t="str">
        <f t="shared" si="506"/>
        <v/>
      </c>
      <c r="AW867" s="86" t="str">
        <f t="shared" si="491"/>
        <v/>
      </c>
      <c r="AX867" s="59" t="str">
        <f t="shared" si="492"/>
        <v/>
      </c>
      <c r="AY867" s="63" t="str">
        <f>IF(OR($BR867="",BH867=""),"",COUNT($BR$3:$BR867))</f>
        <v/>
      </c>
      <c r="AZ867" s="13" t="str">
        <f>IF(OR($BR867="",BI867=""),"",COUNT($BR$3:$BR867))</f>
        <v/>
      </c>
      <c r="BA867" s="13" t="str">
        <f>IF(OR($BR867="",BJ867=""),"",COUNT($BR$3:$BR867))</f>
        <v/>
      </c>
      <c r="BB867" s="13" t="str">
        <f>IF(OR($BR867="",BK867=""),"",COUNT($BR$3:$BR867))</f>
        <v/>
      </c>
      <c r="BC867" s="13" t="str">
        <f>IF(OR($BR867="",BL867=""),"",COUNT($BR$3:$BR867))</f>
        <v/>
      </c>
      <c r="BD867" s="13" t="str">
        <f>IF(OR($BR867="",BM867=""),"",COUNT($BR$3:$BR867))</f>
        <v/>
      </c>
      <c r="BE867" s="13" t="str">
        <f>IF(OR($BR867="",BN867=""),"",COUNT($BR$3:$BR867))</f>
        <v/>
      </c>
      <c r="BF867" s="13" t="str">
        <f>IF(OR($BR867="",BO867=""),"",COUNT($BR$3:$BR867))</f>
        <v/>
      </c>
      <c r="BG867" s="66" t="str">
        <f>IF(Z867="","",COUNT($Z$3:Z867))</f>
        <v/>
      </c>
      <c r="BH867" s="13" t="str">
        <f>IF(AO867="","",IF(AO867=BH$2,(SUMIF($BV$3:$BV867,BH$2,$BW$3:$BW867)-SUMIF($BX$3:$BX867,BH$2,$BY$3:$BY867))*AO$1,""))</f>
        <v/>
      </c>
      <c r="BI867" s="13" t="str">
        <f>IF(AP867="","",IF(AP867=BI$2,(SUMIF($BV$3:$BV867,BI$2,$BW$3:$BW867)-SUMIF($BX$3:$BX867,BI$2,$BY$3:$BY867))*AP$1,""))</f>
        <v/>
      </c>
      <c r="BJ867" s="13" t="str">
        <f>IF(AQ867="","",IF(AQ867=BJ$2,(SUMIF($BV$3:$BV867,BJ$2,$BW$3:$BW867)-SUMIF($BX$3:$BX867,BJ$2,$BY$3:$BY867))*AQ$1,""))</f>
        <v/>
      </c>
      <c r="BK867" s="13" t="str">
        <f>IF(AR867="","",IF(AR867=BK$2,(SUMIF($BV$3:$BV867,BK$2,$BW$3:$BW867)-SUMIF($BX$3:$BX867,BK$2,$BY$3:$BY867))*AR$1,""))</f>
        <v/>
      </c>
      <c r="BL867" s="13" t="str">
        <f>IF(AS867="","",IF(AS867=BL$2,(SUMIF($BV$3:$BV867,BL$2,$BW$3:$BW867)-SUMIF($BX$3:$BX867,BL$2,$BY$3:$BY867))*AS$1,""))</f>
        <v/>
      </c>
      <c r="BM867" s="13" t="str">
        <f>IF(AT867="","",IF(AT867=BM$2,(SUMIF($BV$3:$BV867,BM$2,$BW$3:$BW867)-SUMIF($BX$3:$BX867,BM$2,$BY$3:$BY867))*AT$1,""))</f>
        <v/>
      </c>
      <c r="BN867" s="13" t="str">
        <f>IF(AU867="","",IF(AU867=BN$2,(SUMIF($BV$3:$BV867,BN$2,$BW$3:$BW867)-SUMIF($BX$3:$BX867,BN$2,$BY$3:$BY867))*AU$1,""))</f>
        <v/>
      </c>
      <c r="BO867" s="13" t="str">
        <f>IF(AV867="","",IF(AV867=BO$2,(SUMIF($BV$3:$BV867,BO$2,$BW$3:$BW867)-SUMIF($BX$3:$BX867,BO$2,$BY$3:$BY867))*AV$1,""))</f>
        <v/>
      </c>
      <c r="BP867" s="69"/>
      <c r="BQ867" s="13" t="str">
        <f t="shared" si="507"/>
        <v/>
      </c>
      <c r="BR867" s="75" t="str">
        <f t="shared" si="493"/>
        <v/>
      </c>
      <c r="BS867" s="33" t="str">
        <f t="shared" si="494"/>
        <v/>
      </c>
      <c r="BT867" s="42" t="str">
        <f t="shared" si="495"/>
        <v/>
      </c>
      <c r="BU867" s="38" t="str">
        <f t="shared" si="496"/>
        <v/>
      </c>
      <c r="BV867" s="30" t="str">
        <f t="shared" si="511"/>
        <v/>
      </c>
      <c r="BW867" s="36" t="str">
        <f t="shared" si="512"/>
        <v/>
      </c>
      <c r="BX867" s="36" t="str">
        <f t="shared" si="513"/>
        <v/>
      </c>
      <c r="BY867" s="45" t="str">
        <f t="shared" si="514"/>
        <v/>
      </c>
      <c r="BZ867" s="12" t="str">
        <f t="shared" si="497"/>
        <v/>
      </c>
      <c r="CA867" s="47" t="str">
        <f t="shared" si="498"/>
        <v/>
      </c>
      <c r="CB867" s="32" t="str">
        <f t="shared" si="499"/>
        <v/>
      </c>
      <c r="CC867" s="32" t="str">
        <f t="shared" si="500"/>
        <v/>
      </c>
      <c r="CD867" s="32" t="str">
        <f t="shared" si="501"/>
        <v/>
      </c>
      <c r="CE867" s="48"/>
      <c r="CF867" s="32" t="str">
        <f t="shared" si="508"/>
        <v/>
      </c>
      <c r="CG867" s="32" t="str">
        <f t="shared" si="509"/>
        <v/>
      </c>
      <c r="CH867" s="48"/>
    </row>
    <row r="868" spans="2:86" ht="30" customHeight="1" x14ac:dyDescent="0.2">
      <c r="B868" s="155"/>
      <c r="C868" s="117"/>
      <c r="D868" s="53"/>
      <c r="E868" s="68"/>
      <c r="F868" s="54"/>
      <c r="G868" s="54"/>
      <c r="H868" s="55"/>
      <c r="I868" s="71"/>
      <c r="J868" s="73"/>
      <c r="K868" s="56"/>
      <c r="L868" s="76" t="str">
        <f t="shared" si="517"/>
        <v/>
      </c>
      <c r="M868" s="77" t="str">
        <f t="shared" si="502"/>
        <v/>
      </c>
      <c r="N868" s="130" t="str">
        <f t="shared" si="503"/>
        <v/>
      </c>
      <c r="O868" s="131" t="str">
        <f t="shared" si="518"/>
        <v/>
      </c>
      <c r="P868" s="131" t="str">
        <f t="shared" si="518"/>
        <v/>
      </c>
      <c r="Q868" s="131" t="str">
        <f t="shared" si="518"/>
        <v/>
      </c>
      <c r="R868" s="131" t="str">
        <f t="shared" si="518"/>
        <v/>
      </c>
      <c r="S868" s="131" t="str">
        <f t="shared" si="518"/>
        <v/>
      </c>
      <c r="T868" s="131" t="str">
        <f t="shared" si="518"/>
        <v/>
      </c>
      <c r="U868" s="131" t="str">
        <f t="shared" si="518"/>
        <v/>
      </c>
      <c r="V868" s="14"/>
      <c r="W868" s="17" t="str">
        <f>IF(C868="",IF(OR(AND($H868&lt;&gt;"",C868=""),AND($F867=$F868,$AK868&lt;&gt;""),COUNTA($H$3:$H$100002)&gt;COUNTA($H$3:$H868),$AE868&lt;&gt;""),W867,""),C868)</f>
        <v/>
      </c>
      <c r="X868" s="17" t="str">
        <f>IF(D868="",IF(OR(AND($H868&lt;&gt;"",D868=""),AND($F867=$F868,$AK868&lt;&gt;""),COUNTA($H$3:$H$100002)&gt;COUNTA($H$3:$H868),$AE868&lt;&gt;""),X867,""),D868)</f>
        <v/>
      </c>
      <c r="Y868" s="17" t="str">
        <f>IF(E868="",IF(OR(AND($H868&lt;&gt;"",E868=""),AND($F867=$F868,$AK868&lt;&gt;""),COUNTA($H$3:$H$100002)&gt;COUNTA($H$3:$H868),$AE868&lt;&gt;""),Y867,""),E868)</f>
        <v/>
      </c>
      <c r="Z868" s="27" t="str">
        <f t="shared" si="519"/>
        <v/>
      </c>
      <c r="AA868" s="2" t="str">
        <f>IF(F868="","",COUNTA($F$3:F868))</f>
        <v/>
      </c>
      <c r="AB868" s="3" t="str">
        <f>IF(F868="","",IFERROR(IF(F868&lt;&gt;"",IFERROR(INDEX(設定!$C$3:$C$303,MATCH(F868,設定!$C$3:$C$303,0),0),INDEX(設定!$C$3:$C$303,MATCH("*"&amp;F868&amp;"*",設定!$C$3:$C$303,0),0)),""),"エラー"))</f>
        <v/>
      </c>
      <c r="AC868" s="2" t="str">
        <f>IF(G868="","",COUNTA($G$3:G868))</f>
        <v/>
      </c>
      <c r="AD868" s="3" t="str">
        <f>IF(G868="","",IFERROR(IF(G868&lt;&gt;"",IFERROR(INDEX(設定!$C$3:$C$303,MATCH(G868,設定!$C$3:$C$303,0),0),INDEX(設定!$C$3:$C$303,MATCH("*"&amp;G868&amp;"*",設定!$C$3:$C$303,0),0)),""),"エラー"))</f>
        <v/>
      </c>
      <c r="AE868" s="3" t="str">
        <f>IFERROR(IF(AB868="",IF(AND(H868&lt;&gt;"",F868=""),INDEX(AB$3:AB868,MATCH(MAX(AA$3:AA868),AA$3:AA868,0),0),""),AB868),"")</f>
        <v/>
      </c>
      <c r="AF868" s="3" t="str">
        <f>IFERROR(IF(AD868="",IF(AND(H868&lt;&gt;"",G868=""),INDEX(AD$3:AD868,MATCH(MAX(AC$3:AC868),AC$3:AC868,0),0),""),AD868),"")</f>
        <v/>
      </c>
      <c r="AG868" s="2" t="str">
        <f>IF(AH868="","",IF(OR(AH868=AH867,AH868=AH869),IF(AND(E868="",AB868="",AG867&lt;&gt;""),MAX($AG$3:AG867),MAX($AG$3:AG867)+1),IF(AH867=AH868,AG867,MAX($AG$3:AG867)+1)))</f>
        <v/>
      </c>
      <c r="AH868" s="12" t="str">
        <f t="shared" si="504"/>
        <v/>
      </c>
      <c r="AI868" s="12" t="str">
        <f t="shared" si="510"/>
        <v/>
      </c>
      <c r="AJ868" s="13" t="str">
        <f t="shared" si="489"/>
        <v/>
      </c>
      <c r="AK868" s="13" t="str">
        <f t="shared" si="490"/>
        <v/>
      </c>
      <c r="AL868" s="13" t="str">
        <f>IF(OR(AJ868="",COUNTIF($AH$3:AH868,AH868)&lt;&gt;COUNTIF(AH$3:AH$100002,AH868)),"",SUMIF(AH$3:AH$100002,AH868,AJ$3:AJ$100002))</f>
        <v/>
      </c>
      <c r="AM868" s="13" t="str">
        <f>IF(OR(AK868="",COUNTIF($AH$3:AH868,AH868)&lt;&gt;COUNTIF(AH$3:AH$100002,AH868)),"",SUMIF(AH$3:AH$100002,AH868,AK$3:AK$100002))</f>
        <v/>
      </c>
      <c r="AO868" s="13" t="str">
        <f t="shared" si="505"/>
        <v/>
      </c>
      <c r="AP868" s="13" t="str">
        <f t="shared" si="505"/>
        <v/>
      </c>
      <c r="AQ868" s="13" t="str">
        <f t="shared" si="505"/>
        <v/>
      </c>
      <c r="AR868" s="13" t="str">
        <f t="shared" si="505"/>
        <v/>
      </c>
      <c r="AS868" s="13" t="str">
        <f t="shared" si="506"/>
        <v/>
      </c>
      <c r="AT868" s="13" t="str">
        <f t="shared" si="506"/>
        <v/>
      </c>
      <c r="AU868" s="13" t="str">
        <f t="shared" si="506"/>
        <v/>
      </c>
      <c r="AV868" s="13" t="str">
        <f t="shared" si="506"/>
        <v/>
      </c>
      <c r="AW868" s="86" t="str">
        <f t="shared" si="491"/>
        <v/>
      </c>
      <c r="AX868" s="59" t="str">
        <f t="shared" si="492"/>
        <v/>
      </c>
      <c r="AY868" s="63" t="str">
        <f>IF(OR($BR868="",BH868=""),"",COUNT($BR$3:$BR868))</f>
        <v/>
      </c>
      <c r="AZ868" s="13" t="str">
        <f>IF(OR($BR868="",BI868=""),"",COUNT($BR$3:$BR868))</f>
        <v/>
      </c>
      <c r="BA868" s="13" t="str">
        <f>IF(OR($BR868="",BJ868=""),"",COUNT($BR$3:$BR868))</f>
        <v/>
      </c>
      <c r="BB868" s="13" t="str">
        <f>IF(OR($BR868="",BK868=""),"",COUNT($BR$3:$BR868))</f>
        <v/>
      </c>
      <c r="BC868" s="13" t="str">
        <f>IF(OR($BR868="",BL868=""),"",COUNT($BR$3:$BR868))</f>
        <v/>
      </c>
      <c r="BD868" s="13" t="str">
        <f>IF(OR($BR868="",BM868=""),"",COUNT($BR$3:$BR868))</f>
        <v/>
      </c>
      <c r="BE868" s="13" t="str">
        <f>IF(OR($BR868="",BN868=""),"",COUNT($BR$3:$BR868))</f>
        <v/>
      </c>
      <c r="BF868" s="13" t="str">
        <f>IF(OR($BR868="",BO868=""),"",COUNT($BR$3:$BR868))</f>
        <v/>
      </c>
      <c r="BG868" s="66" t="str">
        <f>IF(Z868="","",COUNT($Z$3:Z868))</f>
        <v/>
      </c>
      <c r="BH868" s="13" t="str">
        <f>IF(AO868="","",IF(AO868=BH$2,(SUMIF($BV$3:$BV868,BH$2,$BW$3:$BW868)-SUMIF($BX$3:$BX868,BH$2,$BY$3:$BY868))*AO$1,""))</f>
        <v/>
      </c>
      <c r="BI868" s="13" t="str">
        <f>IF(AP868="","",IF(AP868=BI$2,(SUMIF($BV$3:$BV868,BI$2,$BW$3:$BW868)-SUMIF($BX$3:$BX868,BI$2,$BY$3:$BY868))*AP$1,""))</f>
        <v/>
      </c>
      <c r="BJ868" s="13" t="str">
        <f>IF(AQ868="","",IF(AQ868=BJ$2,(SUMIF($BV$3:$BV868,BJ$2,$BW$3:$BW868)-SUMIF($BX$3:$BX868,BJ$2,$BY$3:$BY868))*AQ$1,""))</f>
        <v/>
      </c>
      <c r="BK868" s="13" t="str">
        <f>IF(AR868="","",IF(AR868=BK$2,(SUMIF($BV$3:$BV868,BK$2,$BW$3:$BW868)-SUMIF($BX$3:$BX868,BK$2,$BY$3:$BY868))*AR$1,""))</f>
        <v/>
      </c>
      <c r="BL868" s="13" t="str">
        <f>IF(AS868="","",IF(AS868=BL$2,(SUMIF($BV$3:$BV868,BL$2,$BW$3:$BW868)-SUMIF($BX$3:$BX868,BL$2,$BY$3:$BY868))*AS$1,""))</f>
        <v/>
      </c>
      <c r="BM868" s="13" t="str">
        <f>IF(AT868="","",IF(AT868=BM$2,(SUMIF($BV$3:$BV868,BM$2,$BW$3:$BW868)-SUMIF($BX$3:$BX868,BM$2,$BY$3:$BY868))*AT$1,""))</f>
        <v/>
      </c>
      <c r="BN868" s="13" t="str">
        <f>IF(AU868="","",IF(AU868=BN$2,(SUMIF($BV$3:$BV868,BN$2,$BW$3:$BW868)-SUMIF($BX$3:$BX868,BN$2,$BY$3:$BY868))*AU$1,""))</f>
        <v/>
      </c>
      <c r="BO868" s="13" t="str">
        <f>IF(AV868="","",IF(AV868=BO$2,(SUMIF($BV$3:$BV868,BO$2,$BW$3:$BW868)-SUMIF($BX$3:$BX868,BO$2,$BY$3:$BY868))*AV$1,""))</f>
        <v/>
      </c>
      <c r="BP868" s="69"/>
      <c r="BQ868" s="13" t="str">
        <f t="shared" si="507"/>
        <v/>
      </c>
      <c r="BR868" s="75" t="str">
        <f t="shared" si="493"/>
        <v/>
      </c>
      <c r="BS868" s="33" t="str">
        <f t="shared" si="494"/>
        <v/>
      </c>
      <c r="BT868" s="42" t="str">
        <f t="shared" si="495"/>
        <v/>
      </c>
      <c r="BU868" s="38" t="str">
        <f t="shared" si="496"/>
        <v/>
      </c>
      <c r="BV868" s="30" t="str">
        <f t="shared" si="511"/>
        <v/>
      </c>
      <c r="BW868" s="36" t="str">
        <f t="shared" si="512"/>
        <v/>
      </c>
      <c r="BX868" s="36" t="str">
        <f t="shared" si="513"/>
        <v/>
      </c>
      <c r="BY868" s="45" t="str">
        <f t="shared" si="514"/>
        <v/>
      </c>
      <c r="BZ868" s="12" t="str">
        <f t="shared" si="497"/>
        <v/>
      </c>
      <c r="CA868" s="47" t="str">
        <f t="shared" si="498"/>
        <v/>
      </c>
      <c r="CB868" s="32" t="str">
        <f t="shared" si="499"/>
        <v/>
      </c>
      <c r="CC868" s="32" t="str">
        <f t="shared" si="500"/>
        <v/>
      </c>
      <c r="CD868" s="32" t="str">
        <f t="shared" si="501"/>
        <v/>
      </c>
      <c r="CE868" s="48"/>
      <c r="CF868" s="32" t="str">
        <f t="shared" si="508"/>
        <v/>
      </c>
      <c r="CG868" s="32" t="str">
        <f t="shared" si="509"/>
        <v/>
      </c>
      <c r="CH868" s="48"/>
    </row>
    <row r="869" spans="2:86" ht="30" customHeight="1" x14ac:dyDescent="0.2">
      <c r="B869" s="155"/>
      <c r="C869" s="117"/>
      <c r="D869" s="53"/>
      <c r="E869" s="68"/>
      <c r="F869" s="54"/>
      <c r="G869" s="54"/>
      <c r="H869" s="55"/>
      <c r="I869" s="71"/>
      <c r="J869" s="73"/>
      <c r="K869" s="56"/>
      <c r="L869" s="76" t="str">
        <f t="shared" si="517"/>
        <v/>
      </c>
      <c r="M869" s="77" t="str">
        <f t="shared" si="502"/>
        <v/>
      </c>
      <c r="N869" s="130" t="str">
        <f t="shared" si="503"/>
        <v/>
      </c>
      <c r="O869" s="131" t="str">
        <f t="shared" si="518"/>
        <v/>
      </c>
      <c r="P869" s="131" t="str">
        <f t="shared" si="518"/>
        <v/>
      </c>
      <c r="Q869" s="131" t="str">
        <f t="shared" si="518"/>
        <v/>
      </c>
      <c r="R869" s="131" t="str">
        <f t="shared" si="518"/>
        <v/>
      </c>
      <c r="S869" s="131" t="str">
        <f t="shared" si="518"/>
        <v/>
      </c>
      <c r="T869" s="131" t="str">
        <f t="shared" si="518"/>
        <v/>
      </c>
      <c r="U869" s="131" t="str">
        <f t="shared" si="518"/>
        <v/>
      </c>
      <c r="V869" s="14"/>
      <c r="W869" s="17" t="str">
        <f>IF(C869="",IF(OR(AND($H869&lt;&gt;"",C869=""),AND($F868=$F869,$AK869&lt;&gt;""),COUNTA($H$3:$H$100002)&gt;COUNTA($H$3:$H869),$AE869&lt;&gt;""),W868,""),C869)</f>
        <v/>
      </c>
      <c r="X869" s="17" t="str">
        <f>IF(D869="",IF(OR(AND($H869&lt;&gt;"",D869=""),AND($F868=$F869,$AK869&lt;&gt;""),COUNTA($H$3:$H$100002)&gt;COUNTA($H$3:$H869),$AE869&lt;&gt;""),X868,""),D869)</f>
        <v/>
      </c>
      <c r="Y869" s="17" t="str">
        <f>IF(E869="",IF(OR(AND($H869&lt;&gt;"",E869=""),AND($F868=$F869,$AK869&lt;&gt;""),COUNTA($H$3:$H$100002)&gt;COUNTA($H$3:$H869),$AE869&lt;&gt;""),Y868,""),E869)</f>
        <v/>
      </c>
      <c r="Z869" s="27" t="str">
        <f t="shared" si="519"/>
        <v/>
      </c>
      <c r="AA869" s="2" t="str">
        <f>IF(F869="","",COUNTA($F$3:F869))</f>
        <v/>
      </c>
      <c r="AB869" s="3" t="str">
        <f>IF(F869="","",IFERROR(IF(F869&lt;&gt;"",IFERROR(INDEX(設定!$C$3:$C$303,MATCH(F869,設定!$C$3:$C$303,0),0),INDEX(設定!$C$3:$C$303,MATCH("*"&amp;F869&amp;"*",設定!$C$3:$C$303,0),0)),""),"エラー"))</f>
        <v/>
      </c>
      <c r="AC869" s="2" t="str">
        <f>IF(G869="","",COUNTA($G$3:G869))</f>
        <v/>
      </c>
      <c r="AD869" s="3" t="str">
        <f>IF(G869="","",IFERROR(IF(G869&lt;&gt;"",IFERROR(INDEX(設定!$C$3:$C$303,MATCH(G869,設定!$C$3:$C$303,0),0),INDEX(設定!$C$3:$C$303,MATCH("*"&amp;G869&amp;"*",設定!$C$3:$C$303,0),0)),""),"エラー"))</f>
        <v/>
      </c>
      <c r="AE869" s="3" t="str">
        <f>IFERROR(IF(AB869="",IF(AND(H869&lt;&gt;"",F869=""),INDEX(AB$3:AB869,MATCH(MAX(AA$3:AA869),AA$3:AA869,0),0),""),AB869),"")</f>
        <v/>
      </c>
      <c r="AF869" s="3" t="str">
        <f>IFERROR(IF(AD869="",IF(AND(H869&lt;&gt;"",G869=""),INDEX(AD$3:AD869,MATCH(MAX(AC$3:AC869),AC$3:AC869,0),0),""),AD869),"")</f>
        <v/>
      </c>
      <c r="AG869" s="2" t="str">
        <f>IF(AH869="","",IF(OR(AH869=AH868,AH869=AH870),IF(AND(E869="",AB869="",AG868&lt;&gt;""),MAX($AG$3:AG868),MAX($AG$3:AG868)+1),IF(AH868=AH869,AG868,MAX($AG$3:AG868)+1)))</f>
        <v/>
      </c>
      <c r="AH869" s="12" t="str">
        <f t="shared" si="504"/>
        <v/>
      </c>
      <c r="AI869" s="12" t="str">
        <f t="shared" si="510"/>
        <v/>
      </c>
      <c r="AJ869" s="13" t="str">
        <f t="shared" si="489"/>
        <v/>
      </c>
      <c r="AK869" s="13" t="str">
        <f t="shared" si="490"/>
        <v/>
      </c>
      <c r="AL869" s="13" t="str">
        <f>IF(OR(AJ869="",COUNTIF($AH$3:AH869,AH869)&lt;&gt;COUNTIF(AH$3:AH$100002,AH869)),"",SUMIF(AH$3:AH$100002,AH869,AJ$3:AJ$100002))</f>
        <v/>
      </c>
      <c r="AM869" s="13" t="str">
        <f>IF(OR(AK869="",COUNTIF($AH$3:AH869,AH869)&lt;&gt;COUNTIF(AH$3:AH$100002,AH869)),"",SUMIF(AH$3:AH$100002,AH869,AK$3:AK$100002))</f>
        <v/>
      </c>
      <c r="AO869" s="13" t="str">
        <f t="shared" si="505"/>
        <v/>
      </c>
      <c r="AP869" s="13" t="str">
        <f t="shared" si="505"/>
        <v/>
      </c>
      <c r="AQ869" s="13" t="str">
        <f t="shared" si="505"/>
        <v/>
      </c>
      <c r="AR869" s="13" t="str">
        <f t="shared" si="505"/>
        <v/>
      </c>
      <c r="AS869" s="13" t="str">
        <f t="shared" si="506"/>
        <v/>
      </c>
      <c r="AT869" s="13" t="str">
        <f t="shared" si="506"/>
        <v/>
      </c>
      <c r="AU869" s="13" t="str">
        <f t="shared" si="506"/>
        <v/>
      </c>
      <c r="AV869" s="13" t="str">
        <f t="shared" si="506"/>
        <v/>
      </c>
      <c r="AW869" s="86" t="str">
        <f t="shared" si="491"/>
        <v/>
      </c>
      <c r="AX869" s="59" t="str">
        <f t="shared" si="492"/>
        <v/>
      </c>
      <c r="AY869" s="63" t="str">
        <f>IF(OR($BR869="",BH869=""),"",COUNT($BR$3:$BR869))</f>
        <v/>
      </c>
      <c r="AZ869" s="13" t="str">
        <f>IF(OR($BR869="",BI869=""),"",COUNT($BR$3:$BR869))</f>
        <v/>
      </c>
      <c r="BA869" s="13" t="str">
        <f>IF(OR($BR869="",BJ869=""),"",COUNT($BR$3:$BR869))</f>
        <v/>
      </c>
      <c r="BB869" s="13" t="str">
        <f>IF(OR($BR869="",BK869=""),"",COUNT($BR$3:$BR869))</f>
        <v/>
      </c>
      <c r="BC869" s="13" t="str">
        <f>IF(OR($BR869="",BL869=""),"",COUNT($BR$3:$BR869))</f>
        <v/>
      </c>
      <c r="BD869" s="13" t="str">
        <f>IF(OR($BR869="",BM869=""),"",COUNT($BR$3:$BR869))</f>
        <v/>
      </c>
      <c r="BE869" s="13" t="str">
        <f>IF(OR($BR869="",BN869=""),"",COUNT($BR$3:$BR869))</f>
        <v/>
      </c>
      <c r="BF869" s="13" t="str">
        <f>IF(OR($BR869="",BO869=""),"",COUNT($BR$3:$BR869))</f>
        <v/>
      </c>
      <c r="BG869" s="66" t="str">
        <f>IF(Z869="","",COUNT($Z$3:Z869))</f>
        <v/>
      </c>
      <c r="BH869" s="13" t="str">
        <f>IF(AO869="","",IF(AO869=BH$2,(SUMIF($BV$3:$BV869,BH$2,$BW$3:$BW869)-SUMIF($BX$3:$BX869,BH$2,$BY$3:$BY869))*AO$1,""))</f>
        <v/>
      </c>
      <c r="BI869" s="13" t="str">
        <f>IF(AP869="","",IF(AP869=BI$2,(SUMIF($BV$3:$BV869,BI$2,$BW$3:$BW869)-SUMIF($BX$3:$BX869,BI$2,$BY$3:$BY869))*AP$1,""))</f>
        <v/>
      </c>
      <c r="BJ869" s="13" t="str">
        <f>IF(AQ869="","",IF(AQ869=BJ$2,(SUMIF($BV$3:$BV869,BJ$2,$BW$3:$BW869)-SUMIF($BX$3:$BX869,BJ$2,$BY$3:$BY869))*AQ$1,""))</f>
        <v/>
      </c>
      <c r="BK869" s="13" t="str">
        <f>IF(AR869="","",IF(AR869=BK$2,(SUMIF($BV$3:$BV869,BK$2,$BW$3:$BW869)-SUMIF($BX$3:$BX869,BK$2,$BY$3:$BY869))*AR$1,""))</f>
        <v/>
      </c>
      <c r="BL869" s="13" t="str">
        <f>IF(AS869="","",IF(AS869=BL$2,(SUMIF($BV$3:$BV869,BL$2,$BW$3:$BW869)-SUMIF($BX$3:$BX869,BL$2,$BY$3:$BY869))*AS$1,""))</f>
        <v/>
      </c>
      <c r="BM869" s="13" t="str">
        <f>IF(AT869="","",IF(AT869=BM$2,(SUMIF($BV$3:$BV869,BM$2,$BW$3:$BW869)-SUMIF($BX$3:$BX869,BM$2,$BY$3:$BY869))*AT$1,""))</f>
        <v/>
      </c>
      <c r="BN869" s="13" t="str">
        <f>IF(AU869="","",IF(AU869=BN$2,(SUMIF($BV$3:$BV869,BN$2,$BW$3:$BW869)-SUMIF($BX$3:$BX869,BN$2,$BY$3:$BY869))*AU$1,""))</f>
        <v/>
      </c>
      <c r="BO869" s="13" t="str">
        <f>IF(AV869="","",IF(AV869=BO$2,(SUMIF($BV$3:$BV869,BO$2,$BW$3:$BW869)-SUMIF($BX$3:$BX869,BO$2,$BY$3:$BY869))*AV$1,""))</f>
        <v/>
      </c>
      <c r="BP869" s="69"/>
      <c r="BQ869" s="13" t="str">
        <f t="shared" si="507"/>
        <v/>
      </c>
      <c r="BR869" s="75" t="str">
        <f t="shared" si="493"/>
        <v/>
      </c>
      <c r="BS869" s="33" t="str">
        <f t="shared" si="494"/>
        <v/>
      </c>
      <c r="BT869" s="42" t="str">
        <f t="shared" si="495"/>
        <v/>
      </c>
      <c r="BU869" s="38" t="str">
        <f t="shared" si="496"/>
        <v/>
      </c>
      <c r="BV869" s="30" t="str">
        <f t="shared" si="511"/>
        <v/>
      </c>
      <c r="BW869" s="36" t="str">
        <f t="shared" si="512"/>
        <v/>
      </c>
      <c r="BX869" s="36" t="str">
        <f t="shared" si="513"/>
        <v/>
      </c>
      <c r="BY869" s="45" t="str">
        <f t="shared" si="514"/>
        <v/>
      </c>
      <c r="BZ869" s="12" t="str">
        <f t="shared" si="497"/>
        <v/>
      </c>
      <c r="CA869" s="47" t="str">
        <f t="shared" si="498"/>
        <v/>
      </c>
      <c r="CB869" s="32" t="str">
        <f t="shared" si="499"/>
        <v/>
      </c>
      <c r="CC869" s="32" t="str">
        <f t="shared" si="500"/>
        <v/>
      </c>
      <c r="CD869" s="32" t="str">
        <f t="shared" si="501"/>
        <v/>
      </c>
      <c r="CE869" s="48"/>
      <c r="CF869" s="32" t="str">
        <f t="shared" si="508"/>
        <v/>
      </c>
      <c r="CG869" s="32" t="str">
        <f t="shared" si="509"/>
        <v/>
      </c>
      <c r="CH869" s="48"/>
    </row>
    <row r="870" spans="2:86" ht="30" customHeight="1" x14ac:dyDescent="0.2">
      <c r="B870" s="155"/>
      <c r="C870" s="117"/>
      <c r="D870" s="53"/>
      <c r="E870" s="68"/>
      <c r="F870" s="54"/>
      <c r="G870" s="54"/>
      <c r="H870" s="55"/>
      <c r="I870" s="71"/>
      <c r="J870" s="73"/>
      <c r="K870" s="56"/>
      <c r="L870" s="76" t="str">
        <f t="shared" si="517"/>
        <v/>
      </c>
      <c r="M870" s="77" t="str">
        <f t="shared" si="502"/>
        <v/>
      </c>
      <c r="N870" s="130" t="str">
        <f t="shared" si="503"/>
        <v/>
      </c>
      <c r="O870" s="131" t="str">
        <f t="shared" si="518"/>
        <v/>
      </c>
      <c r="P870" s="131" t="str">
        <f t="shared" si="518"/>
        <v/>
      </c>
      <c r="Q870" s="131" t="str">
        <f t="shared" si="518"/>
        <v/>
      </c>
      <c r="R870" s="131" t="str">
        <f t="shared" si="518"/>
        <v/>
      </c>
      <c r="S870" s="131" t="str">
        <f t="shared" si="518"/>
        <v/>
      </c>
      <c r="T870" s="131" t="str">
        <f t="shared" si="518"/>
        <v/>
      </c>
      <c r="U870" s="131" t="str">
        <f t="shared" si="518"/>
        <v/>
      </c>
      <c r="V870" s="14"/>
      <c r="W870" s="17" t="str">
        <f>IF(C870="",IF(OR(AND($H870&lt;&gt;"",C870=""),AND($F869=$F870,$AK870&lt;&gt;""),COUNTA($H$3:$H$100002)&gt;COUNTA($H$3:$H870),$AE870&lt;&gt;""),W869,""),C870)</f>
        <v/>
      </c>
      <c r="X870" s="17" t="str">
        <f>IF(D870="",IF(OR(AND($H870&lt;&gt;"",D870=""),AND($F869=$F870,$AK870&lt;&gt;""),COUNTA($H$3:$H$100002)&gt;COUNTA($H$3:$H870),$AE870&lt;&gt;""),X869,""),D870)</f>
        <v/>
      </c>
      <c r="Y870" s="17" t="str">
        <f>IF(E870="",IF(OR(AND($H870&lt;&gt;"",E870=""),AND($F869=$F870,$AK870&lt;&gt;""),COUNTA($H$3:$H$100002)&gt;COUNTA($H$3:$H870),$AE870&lt;&gt;""),Y869,""),E870)</f>
        <v/>
      </c>
      <c r="Z870" s="27" t="str">
        <f t="shared" si="519"/>
        <v/>
      </c>
      <c r="AA870" s="2" t="str">
        <f>IF(F870="","",COUNTA($F$3:F870))</f>
        <v/>
      </c>
      <c r="AB870" s="3" t="str">
        <f>IF(F870="","",IFERROR(IF(F870&lt;&gt;"",IFERROR(INDEX(設定!$C$3:$C$303,MATCH(F870,設定!$C$3:$C$303,0),0),INDEX(設定!$C$3:$C$303,MATCH("*"&amp;F870&amp;"*",設定!$C$3:$C$303,0),0)),""),"エラー"))</f>
        <v/>
      </c>
      <c r="AC870" s="2" t="str">
        <f>IF(G870="","",COUNTA($G$3:G870))</f>
        <v/>
      </c>
      <c r="AD870" s="3" t="str">
        <f>IF(G870="","",IFERROR(IF(G870&lt;&gt;"",IFERROR(INDEX(設定!$C$3:$C$303,MATCH(G870,設定!$C$3:$C$303,0),0),INDEX(設定!$C$3:$C$303,MATCH("*"&amp;G870&amp;"*",設定!$C$3:$C$303,0),0)),""),"エラー"))</f>
        <v/>
      </c>
      <c r="AE870" s="3" t="str">
        <f>IFERROR(IF(AB870="",IF(AND(H870&lt;&gt;"",F870=""),INDEX(AB$3:AB870,MATCH(MAX(AA$3:AA870),AA$3:AA870,0),0),""),AB870),"")</f>
        <v/>
      </c>
      <c r="AF870" s="3" t="str">
        <f>IFERROR(IF(AD870="",IF(AND(H870&lt;&gt;"",G870=""),INDEX(AD$3:AD870,MATCH(MAX(AC$3:AC870),AC$3:AC870,0),0),""),AD870),"")</f>
        <v/>
      </c>
      <c r="AG870" s="2" t="str">
        <f>IF(AH870="","",IF(OR(AH870=AH869,AH870=AH871),IF(AND(E870="",AB870="",AG869&lt;&gt;""),MAX($AG$3:AG869),MAX($AG$3:AG869)+1),IF(AH869=AH870,AG869,MAX($AG$3:AG869)+1)))</f>
        <v/>
      </c>
      <c r="AH870" s="12" t="str">
        <f t="shared" si="504"/>
        <v/>
      </c>
      <c r="AI870" s="12" t="str">
        <f t="shared" si="510"/>
        <v/>
      </c>
      <c r="AJ870" s="13" t="str">
        <f t="shared" si="489"/>
        <v/>
      </c>
      <c r="AK870" s="13" t="str">
        <f t="shared" si="490"/>
        <v/>
      </c>
      <c r="AL870" s="13" t="str">
        <f>IF(OR(AJ870="",COUNTIF($AH$3:AH870,AH870)&lt;&gt;COUNTIF(AH$3:AH$100002,AH870)),"",SUMIF(AH$3:AH$100002,AH870,AJ$3:AJ$100002))</f>
        <v/>
      </c>
      <c r="AM870" s="13" t="str">
        <f>IF(OR(AK870="",COUNTIF($AH$3:AH870,AH870)&lt;&gt;COUNTIF(AH$3:AH$100002,AH870)),"",SUMIF(AH$3:AH$100002,AH870,AK$3:AK$100002))</f>
        <v/>
      </c>
      <c r="AO870" s="13" t="str">
        <f t="shared" si="505"/>
        <v/>
      </c>
      <c r="AP870" s="13" t="str">
        <f t="shared" si="505"/>
        <v/>
      </c>
      <c r="AQ870" s="13" t="str">
        <f t="shared" si="505"/>
        <v/>
      </c>
      <c r="AR870" s="13" t="str">
        <f t="shared" si="505"/>
        <v/>
      </c>
      <c r="AS870" s="13" t="str">
        <f t="shared" si="506"/>
        <v/>
      </c>
      <c r="AT870" s="13" t="str">
        <f t="shared" si="506"/>
        <v/>
      </c>
      <c r="AU870" s="13" t="str">
        <f t="shared" si="506"/>
        <v/>
      </c>
      <c r="AV870" s="13" t="str">
        <f t="shared" si="506"/>
        <v/>
      </c>
      <c r="AW870" s="86" t="str">
        <f t="shared" si="491"/>
        <v/>
      </c>
      <c r="AX870" s="59" t="str">
        <f t="shared" si="492"/>
        <v/>
      </c>
      <c r="AY870" s="63" t="str">
        <f>IF(OR($BR870="",BH870=""),"",COUNT($BR$3:$BR870))</f>
        <v/>
      </c>
      <c r="AZ870" s="13" t="str">
        <f>IF(OR($BR870="",BI870=""),"",COUNT($BR$3:$BR870))</f>
        <v/>
      </c>
      <c r="BA870" s="13" t="str">
        <f>IF(OR($BR870="",BJ870=""),"",COUNT($BR$3:$BR870))</f>
        <v/>
      </c>
      <c r="BB870" s="13" t="str">
        <f>IF(OR($BR870="",BK870=""),"",COUNT($BR$3:$BR870))</f>
        <v/>
      </c>
      <c r="BC870" s="13" t="str">
        <f>IF(OR($BR870="",BL870=""),"",COUNT($BR$3:$BR870))</f>
        <v/>
      </c>
      <c r="BD870" s="13" t="str">
        <f>IF(OR($BR870="",BM870=""),"",COUNT($BR$3:$BR870))</f>
        <v/>
      </c>
      <c r="BE870" s="13" t="str">
        <f>IF(OR($BR870="",BN870=""),"",COUNT($BR$3:$BR870))</f>
        <v/>
      </c>
      <c r="BF870" s="13" t="str">
        <f>IF(OR($BR870="",BO870=""),"",COUNT($BR$3:$BR870))</f>
        <v/>
      </c>
      <c r="BG870" s="66" t="str">
        <f>IF(Z870="","",COUNT($Z$3:Z870))</f>
        <v/>
      </c>
      <c r="BH870" s="13" t="str">
        <f>IF(AO870="","",IF(AO870=BH$2,(SUMIF($BV$3:$BV870,BH$2,$BW$3:$BW870)-SUMIF($BX$3:$BX870,BH$2,$BY$3:$BY870))*AO$1,""))</f>
        <v/>
      </c>
      <c r="BI870" s="13" t="str">
        <f>IF(AP870="","",IF(AP870=BI$2,(SUMIF($BV$3:$BV870,BI$2,$BW$3:$BW870)-SUMIF($BX$3:$BX870,BI$2,$BY$3:$BY870))*AP$1,""))</f>
        <v/>
      </c>
      <c r="BJ870" s="13" t="str">
        <f>IF(AQ870="","",IF(AQ870=BJ$2,(SUMIF($BV$3:$BV870,BJ$2,$BW$3:$BW870)-SUMIF($BX$3:$BX870,BJ$2,$BY$3:$BY870))*AQ$1,""))</f>
        <v/>
      </c>
      <c r="BK870" s="13" t="str">
        <f>IF(AR870="","",IF(AR870=BK$2,(SUMIF($BV$3:$BV870,BK$2,$BW$3:$BW870)-SUMIF($BX$3:$BX870,BK$2,$BY$3:$BY870))*AR$1,""))</f>
        <v/>
      </c>
      <c r="BL870" s="13" t="str">
        <f>IF(AS870="","",IF(AS870=BL$2,(SUMIF($BV$3:$BV870,BL$2,$BW$3:$BW870)-SUMIF($BX$3:$BX870,BL$2,$BY$3:$BY870))*AS$1,""))</f>
        <v/>
      </c>
      <c r="BM870" s="13" t="str">
        <f>IF(AT870="","",IF(AT870=BM$2,(SUMIF($BV$3:$BV870,BM$2,$BW$3:$BW870)-SUMIF($BX$3:$BX870,BM$2,$BY$3:$BY870))*AT$1,""))</f>
        <v/>
      </c>
      <c r="BN870" s="13" t="str">
        <f>IF(AU870="","",IF(AU870=BN$2,(SUMIF($BV$3:$BV870,BN$2,$BW$3:$BW870)-SUMIF($BX$3:$BX870,BN$2,$BY$3:$BY870))*AU$1,""))</f>
        <v/>
      </c>
      <c r="BO870" s="13" t="str">
        <f>IF(AV870="","",IF(AV870=BO$2,(SUMIF($BV$3:$BV870,BO$2,$BW$3:$BW870)-SUMIF($BX$3:$BX870,BO$2,$BY$3:$BY870))*AV$1,""))</f>
        <v/>
      </c>
      <c r="BP870" s="69"/>
      <c r="BQ870" s="13" t="str">
        <f t="shared" si="507"/>
        <v/>
      </c>
      <c r="BR870" s="75" t="str">
        <f t="shared" si="493"/>
        <v/>
      </c>
      <c r="BS870" s="33" t="str">
        <f t="shared" si="494"/>
        <v/>
      </c>
      <c r="BT870" s="42" t="str">
        <f t="shared" si="495"/>
        <v/>
      </c>
      <c r="BU870" s="38" t="str">
        <f t="shared" si="496"/>
        <v/>
      </c>
      <c r="BV870" s="30" t="str">
        <f t="shared" si="511"/>
        <v/>
      </c>
      <c r="BW870" s="36" t="str">
        <f t="shared" si="512"/>
        <v/>
      </c>
      <c r="BX870" s="36" t="str">
        <f t="shared" si="513"/>
        <v/>
      </c>
      <c r="BY870" s="45" t="str">
        <f t="shared" si="514"/>
        <v/>
      </c>
      <c r="BZ870" s="12" t="str">
        <f t="shared" si="497"/>
        <v/>
      </c>
      <c r="CA870" s="47" t="str">
        <f t="shared" si="498"/>
        <v/>
      </c>
      <c r="CB870" s="32" t="str">
        <f t="shared" si="499"/>
        <v/>
      </c>
      <c r="CC870" s="32" t="str">
        <f t="shared" si="500"/>
        <v/>
      </c>
      <c r="CD870" s="32" t="str">
        <f t="shared" si="501"/>
        <v/>
      </c>
      <c r="CE870" s="48"/>
      <c r="CF870" s="32" t="str">
        <f t="shared" si="508"/>
        <v/>
      </c>
      <c r="CG870" s="32" t="str">
        <f t="shared" si="509"/>
        <v/>
      </c>
      <c r="CH870" s="48"/>
    </row>
    <row r="871" spans="2:86" ht="30" customHeight="1" x14ac:dyDescent="0.2">
      <c r="B871" s="155"/>
      <c r="C871" s="117"/>
      <c r="D871" s="53"/>
      <c r="E871" s="68"/>
      <c r="F871" s="54"/>
      <c r="G871" s="54"/>
      <c r="H871" s="55"/>
      <c r="I871" s="71"/>
      <c r="J871" s="73"/>
      <c r="K871" s="56"/>
      <c r="L871" s="76" t="str">
        <f t="shared" si="517"/>
        <v/>
      </c>
      <c r="M871" s="77" t="str">
        <f t="shared" si="502"/>
        <v/>
      </c>
      <c r="N871" s="130" t="str">
        <f t="shared" si="503"/>
        <v/>
      </c>
      <c r="O871" s="131" t="str">
        <f t="shared" si="518"/>
        <v/>
      </c>
      <c r="P871" s="131" t="str">
        <f t="shared" si="518"/>
        <v/>
      </c>
      <c r="Q871" s="131" t="str">
        <f t="shared" si="518"/>
        <v/>
      </c>
      <c r="R871" s="131" t="str">
        <f t="shared" si="518"/>
        <v/>
      </c>
      <c r="S871" s="131" t="str">
        <f t="shared" si="518"/>
        <v/>
      </c>
      <c r="T871" s="131" t="str">
        <f t="shared" si="518"/>
        <v/>
      </c>
      <c r="U871" s="131" t="str">
        <f t="shared" si="518"/>
        <v/>
      </c>
      <c r="V871" s="14"/>
      <c r="W871" s="17" t="str">
        <f>IF(C871="",IF(OR(AND($H871&lt;&gt;"",C871=""),AND($F870=$F871,$AK871&lt;&gt;""),COUNTA($H$3:$H$100002)&gt;COUNTA($H$3:$H871),$AE871&lt;&gt;""),W870,""),C871)</f>
        <v/>
      </c>
      <c r="X871" s="17" t="str">
        <f>IF(D871="",IF(OR(AND($H871&lt;&gt;"",D871=""),AND($F870=$F871,$AK871&lt;&gt;""),COUNTA($H$3:$H$100002)&gt;COUNTA($H$3:$H871),$AE871&lt;&gt;""),X870,""),D871)</f>
        <v/>
      </c>
      <c r="Y871" s="17" t="str">
        <f>IF(E871="",IF(OR(AND($H871&lt;&gt;"",E871=""),AND($F870=$F871,$AK871&lt;&gt;""),COUNTA($H$3:$H$100002)&gt;COUNTA($H$3:$H871),$AE871&lt;&gt;""),Y870,""),E871)</f>
        <v/>
      </c>
      <c r="Z871" s="27" t="str">
        <f t="shared" si="519"/>
        <v/>
      </c>
      <c r="AA871" s="2" t="str">
        <f>IF(F871="","",COUNTA($F$3:F871))</f>
        <v/>
      </c>
      <c r="AB871" s="3" t="str">
        <f>IF(F871="","",IFERROR(IF(F871&lt;&gt;"",IFERROR(INDEX(設定!$C$3:$C$303,MATCH(F871,設定!$C$3:$C$303,0),0),INDEX(設定!$C$3:$C$303,MATCH("*"&amp;F871&amp;"*",設定!$C$3:$C$303,0),0)),""),"エラー"))</f>
        <v/>
      </c>
      <c r="AC871" s="2" t="str">
        <f>IF(G871="","",COUNTA($G$3:G871))</f>
        <v/>
      </c>
      <c r="AD871" s="3" t="str">
        <f>IF(G871="","",IFERROR(IF(G871&lt;&gt;"",IFERROR(INDEX(設定!$C$3:$C$303,MATCH(G871,設定!$C$3:$C$303,0),0),INDEX(設定!$C$3:$C$303,MATCH("*"&amp;G871&amp;"*",設定!$C$3:$C$303,0),0)),""),"エラー"))</f>
        <v/>
      </c>
      <c r="AE871" s="3" t="str">
        <f>IFERROR(IF(AB871="",IF(AND(H871&lt;&gt;"",F871=""),INDEX(AB$3:AB871,MATCH(MAX(AA$3:AA871),AA$3:AA871,0),0),""),AB871),"")</f>
        <v/>
      </c>
      <c r="AF871" s="3" t="str">
        <f>IFERROR(IF(AD871="",IF(AND(H871&lt;&gt;"",G871=""),INDEX(AD$3:AD871,MATCH(MAX(AC$3:AC871),AC$3:AC871,0),0),""),AD871),"")</f>
        <v/>
      </c>
      <c r="AG871" s="2" t="str">
        <f>IF(AH871="","",IF(OR(AH871=AH870,AH871=AH872),IF(AND(E871="",AB871="",AG870&lt;&gt;""),MAX($AG$3:AG870),MAX($AG$3:AG870)+1),IF(AH870=AH871,AG870,MAX($AG$3:AG870)+1)))</f>
        <v/>
      </c>
      <c r="AH871" s="12" t="str">
        <f t="shared" si="504"/>
        <v/>
      </c>
      <c r="AI871" s="12" t="str">
        <f t="shared" si="510"/>
        <v/>
      </c>
      <c r="AJ871" s="13" t="str">
        <f t="shared" si="489"/>
        <v/>
      </c>
      <c r="AK871" s="13" t="str">
        <f t="shared" si="490"/>
        <v/>
      </c>
      <c r="AL871" s="13" t="str">
        <f>IF(OR(AJ871="",COUNTIF($AH$3:AH871,AH871)&lt;&gt;COUNTIF(AH$3:AH$100002,AH871)),"",SUMIF(AH$3:AH$100002,AH871,AJ$3:AJ$100002))</f>
        <v/>
      </c>
      <c r="AM871" s="13" t="str">
        <f>IF(OR(AK871="",COUNTIF($AH$3:AH871,AH871)&lt;&gt;COUNTIF(AH$3:AH$100002,AH871)),"",SUMIF(AH$3:AH$100002,AH871,AK$3:AK$100002))</f>
        <v/>
      </c>
      <c r="AO871" s="13" t="str">
        <f t="shared" si="505"/>
        <v/>
      </c>
      <c r="AP871" s="13" t="str">
        <f t="shared" si="505"/>
        <v/>
      </c>
      <c r="AQ871" s="13" t="str">
        <f t="shared" si="505"/>
        <v/>
      </c>
      <c r="AR871" s="13" t="str">
        <f t="shared" si="505"/>
        <v/>
      </c>
      <c r="AS871" s="13" t="str">
        <f t="shared" si="506"/>
        <v/>
      </c>
      <c r="AT871" s="13" t="str">
        <f t="shared" si="506"/>
        <v/>
      </c>
      <c r="AU871" s="13" t="str">
        <f t="shared" si="506"/>
        <v/>
      </c>
      <c r="AV871" s="13" t="str">
        <f t="shared" si="506"/>
        <v/>
      </c>
      <c r="AW871" s="86" t="str">
        <f t="shared" si="491"/>
        <v/>
      </c>
      <c r="AX871" s="59" t="str">
        <f t="shared" si="492"/>
        <v/>
      </c>
      <c r="AY871" s="63" t="str">
        <f>IF(OR($BR871="",BH871=""),"",COUNT($BR$3:$BR871))</f>
        <v/>
      </c>
      <c r="AZ871" s="13" t="str">
        <f>IF(OR($BR871="",BI871=""),"",COUNT($BR$3:$BR871))</f>
        <v/>
      </c>
      <c r="BA871" s="13" t="str">
        <f>IF(OR($BR871="",BJ871=""),"",COUNT($BR$3:$BR871))</f>
        <v/>
      </c>
      <c r="BB871" s="13" t="str">
        <f>IF(OR($BR871="",BK871=""),"",COUNT($BR$3:$BR871))</f>
        <v/>
      </c>
      <c r="BC871" s="13" t="str">
        <f>IF(OR($BR871="",BL871=""),"",COUNT($BR$3:$BR871))</f>
        <v/>
      </c>
      <c r="BD871" s="13" t="str">
        <f>IF(OR($BR871="",BM871=""),"",COUNT($BR$3:$BR871))</f>
        <v/>
      </c>
      <c r="BE871" s="13" t="str">
        <f>IF(OR($BR871="",BN871=""),"",COUNT($BR$3:$BR871))</f>
        <v/>
      </c>
      <c r="BF871" s="13" t="str">
        <f>IF(OR($BR871="",BO871=""),"",COUNT($BR$3:$BR871))</f>
        <v/>
      </c>
      <c r="BG871" s="66" t="str">
        <f>IF(Z871="","",COUNT($Z$3:Z871))</f>
        <v/>
      </c>
      <c r="BH871" s="13" t="str">
        <f>IF(AO871="","",IF(AO871=BH$2,(SUMIF($BV$3:$BV871,BH$2,$BW$3:$BW871)-SUMIF($BX$3:$BX871,BH$2,$BY$3:$BY871))*AO$1,""))</f>
        <v/>
      </c>
      <c r="BI871" s="13" t="str">
        <f>IF(AP871="","",IF(AP871=BI$2,(SUMIF($BV$3:$BV871,BI$2,$BW$3:$BW871)-SUMIF($BX$3:$BX871,BI$2,$BY$3:$BY871))*AP$1,""))</f>
        <v/>
      </c>
      <c r="BJ871" s="13" t="str">
        <f>IF(AQ871="","",IF(AQ871=BJ$2,(SUMIF($BV$3:$BV871,BJ$2,$BW$3:$BW871)-SUMIF($BX$3:$BX871,BJ$2,$BY$3:$BY871))*AQ$1,""))</f>
        <v/>
      </c>
      <c r="BK871" s="13" t="str">
        <f>IF(AR871="","",IF(AR871=BK$2,(SUMIF($BV$3:$BV871,BK$2,$BW$3:$BW871)-SUMIF($BX$3:$BX871,BK$2,$BY$3:$BY871))*AR$1,""))</f>
        <v/>
      </c>
      <c r="BL871" s="13" t="str">
        <f>IF(AS871="","",IF(AS871=BL$2,(SUMIF($BV$3:$BV871,BL$2,$BW$3:$BW871)-SUMIF($BX$3:$BX871,BL$2,$BY$3:$BY871))*AS$1,""))</f>
        <v/>
      </c>
      <c r="BM871" s="13" t="str">
        <f>IF(AT871="","",IF(AT871=BM$2,(SUMIF($BV$3:$BV871,BM$2,$BW$3:$BW871)-SUMIF($BX$3:$BX871,BM$2,$BY$3:$BY871))*AT$1,""))</f>
        <v/>
      </c>
      <c r="BN871" s="13" t="str">
        <f>IF(AU871="","",IF(AU871=BN$2,(SUMIF($BV$3:$BV871,BN$2,$BW$3:$BW871)-SUMIF($BX$3:$BX871,BN$2,$BY$3:$BY871))*AU$1,""))</f>
        <v/>
      </c>
      <c r="BO871" s="13" t="str">
        <f>IF(AV871="","",IF(AV871=BO$2,(SUMIF($BV$3:$BV871,BO$2,$BW$3:$BW871)-SUMIF($BX$3:$BX871,BO$2,$BY$3:$BY871))*AV$1,""))</f>
        <v/>
      </c>
      <c r="BP871" s="69"/>
      <c r="BQ871" s="13" t="str">
        <f t="shared" si="507"/>
        <v/>
      </c>
      <c r="BR871" s="75" t="str">
        <f t="shared" si="493"/>
        <v/>
      </c>
      <c r="BS871" s="33" t="str">
        <f t="shared" si="494"/>
        <v/>
      </c>
      <c r="BT871" s="42" t="str">
        <f t="shared" si="495"/>
        <v/>
      </c>
      <c r="BU871" s="38" t="str">
        <f t="shared" si="496"/>
        <v/>
      </c>
      <c r="BV871" s="30" t="str">
        <f t="shared" si="511"/>
        <v/>
      </c>
      <c r="BW871" s="36" t="str">
        <f t="shared" si="512"/>
        <v/>
      </c>
      <c r="BX871" s="36" t="str">
        <f t="shared" si="513"/>
        <v/>
      </c>
      <c r="BY871" s="45" t="str">
        <f t="shared" si="514"/>
        <v/>
      </c>
      <c r="BZ871" s="12" t="str">
        <f t="shared" si="497"/>
        <v/>
      </c>
      <c r="CA871" s="47" t="str">
        <f t="shared" si="498"/>
        <v/>
      </c>
      <c r="CB871" s="32" t="str">
        <f t="shared" si="499"/>
        <v/>
      </c>
      <c r="CC871" s="32" t="str">
        <f t="shared" si="500"/>
        <v/>
      </c>
      <c r="CD871" s="32" t="str">
        <f t="shared" si="501"/>
        <v/>
      </c>
      <c r="CE871" s="48"/>
      <c r="CF871" s="32" t="str">
        <f t="shared" si="508"/>
        <v/>
      </c>
      <c r="CG871" s="32" t="str">
        <f t="shared" si="509"/>
        <v/>
      </c>
      <c r="CH871" s="48"/>
    </row>
    <row r="872" spans="2:86" ht="30" customHeight="1" x14ac:dyDescent="0.2">
      <c r="B872" s="155"/>
      <c r="C872" s="117"/>
      <c r="D872" s="53"/>
      <c r="E872" s="68"/>
      <c r="F872" s="54"/>
      <c r="G872" s="54"/>
      <c r="H872" s="55"/>
      <c r="I872" s="71"/>
      <c r="J872" s="73"/>
      <c r="K872" s="56"/>
      <c r="L872" s="76" t="str">
        <f t="shared" si="517"/>
        <v/>
      </c>
      <c r="M872" s="77" t="str">
        <f t="shared" si="502"/>
        <v/>
      </c>
      <c r="N872" s="130" t="str">
        <f t="shared" si="503"/>
        <v/>
      </c>
      <c r="O872" s="131" t="str">
        <f t="shared" si="518"/>
        <v/>
      </c>
      <c r="P872" s="131" t="str">
        <f t="shared" si="518"/>
        <v/>
      </c>
      <c r="Q872" s="131" t="str">
        <f t="shared" si="518"/>
        <v/>
      </c>
      <c r="R872" s="131" t="str">
        <f t="shared" si="518"/>
        <v/>
      </c>
      <c r="S872" s="131" t="str">
        <f t="shared" si="518"/>
        <v/>
      </c>
      <c r="T872" s="131" t="str">
        <f t="shared" si="518"/>
        <v/>
      </c>
      <c r="U872" s="131" t="str">
        <f t="shared" si="518"/>
        <v/>
      </c>
      <c r="V872" s="14"/>
      <c r="W872" s="17" t="str">
        <f>IF(C872="",IF(OR(AND($H872&lt;&gt;"",C872=""),AND($F871=$F872,$AK872&lt;&gt;""),COUNTA($H$3:$H$100002)&gt;COUNTA($H$3:$H872),$AE872&lt;&gt;""),W871,""),C872)</f>
        <v/>
      </c>
      <c r="X872" s="17" t="str">
        <f>IF(D872="",IF(OR(AND($H872&lt;&gt;"",D872=""),AND($F871=$F872,$AK872&lt;&gt;""),COUNTA($H$3:$H$100002)&gt;COUNTA($H$3:$H872),$AE872&lt;&gt;""),X871,""),D872)</f>
        <v/>
      </c>
      <c r="Y872" s="17" t="str">
        <f>IF(E872="",IF(OR(AND($H872&lt;&gt;"",E872=""),AND($F871=$F872,$AK872&lt;&gt;""),COUNTA($H$3:$H$100002)&gt;COUNTA($H$3:$H872),$AE872&lt;&gt;""),Y871,""),E872)</f>
        <v/>
      </c>
      <c r="Z872" s="27" t="str">
        <f t="shared" si="519"/>
        <v/>
      </c>
      <c r="AA872" s="2" t="str">
        <f>IF(F872="","",COUNTA($F$3:F872))</f>
        <v/>
      </c>
      <c r="AB872" s="3" t="str">
        <f>IF(F872="","",IFERROR(IF(F872&lt;&gt;"",IFERROR(INDEX(設定!$C$3:$C$303,MATCH(F872,設定!$C$3:$C$303,0),0),INDEX(設定!$C$3:$C$303,MATCH("*"&amp;F872&amp;"*",設定!$C$3:$C$303,0),0)),""),"エラー"))</f>
        <v/>
      </c>
      <c r="AC872" s="2" t="str">
        <f>IF(G872="","",COUNTA($G$3:G872))</f>
        <v/>
      </c>
      <c r="AD872" s="3" t="str">
        <f>IF(G872="","",IFERROR(IF(G872&lt;&gt;"",IFERROR(INDEX(設定!$C$3:$C$303,MATCH(G872,設定!$C$3:$C$303,0),0),INDEX(設定!$C$3:$C$303,MATCH("*"&amp;G872&amp;"*",設定!$C$3:$C$303,0),0)),""),"エラー"))</f>
        <v/>
      </c>
      <c r="AE872" s="3" t="str">
        <f>IFERROR(IF(AB872="",IF(AND(H872&lt;&gt;"",F872=""),INDEX(AB$3:AB872,MATCH(MAX(AA$3:AA872),AA$3:AA872,0),0),""),AB872),"")</f>
        <v/>
      </c>
      <c r="AF872" s="3" t="str">
        <f>IFERROR(IF(AD872="",IF(AND(H872&lt;&gt;"",G872=""),INDEX(AD$3:AD872,MATCH(MAX(AC$3:AC872),AC$3:AC872,0),0),""),AD872),"")</f>
        <v/>
      </c>
      <c r="AG872" s="2" t="str">
        <f>IF(AH872="","",IF(OR(AH872=AH871,AH872=AH873),IF(AND(E872="",AB872="",AG871&lt;&gt;""),MAX($AG$3:AG871),MAX($AG$3:AG871)+1),IF(AH871=AH872,AG871,MAX($AG$3:AG871)+1)))</f>
        <v/>
      </c>
      <c r="AH872" s="12" t="str">
        <f t="shared" si="504"/>
        <v/>
      </c>
      <c r="AI872" s="12" t="str">
        <f t="shared" si="510"/>
        <v/>
      </c>
      <c r="AJ872" s="13" t="str">
        <f t="shared" si="489"/>
        <v/>
      </c>
      <c r="AK872" s="13" t="str">
        <f t="shared" si="490"/>
        <v/>
      </c>
      <c r="AL872" s="13" t="str">
        <f>IF(OR(AJ872="",COUNTIF($AH$3:AH872,AH872)&lt;&gt;COUNTIF(AH$3:AH$100002,AH872)),"",SUMIF(AH$3:AH$100002,AH872,AJ$3:AJ$100002))</f>
        <v/>
      </c>
      <c r="AM872" s="13" t="str">
        <f>IF(OR(AK872="",COUNTIF($AH$3:AH872,AH872)&lt;&gt;COUNTIF(AH$3:AH$100002,AH872)),"",SUMIF(AH$3:AH$100002,AH872,AK$3:AK$100002))</f>
        <v/>
      </c>
      <c r="AO872" s="13" t="str">
        <f t="shared" si="505"/>
        <v/>
      </c>
      <c r="AP872" s="13" t="str">
        <f t="shared" si="505"/>
        <v/>
      </c>
      <c r="AQ872" s="13" t="str">
        <f t="shared" si="505"/>
        <v/>
      </c>
      <c r="AR872" s="13" t="str">
        <f t="shared" si="505"/>
        <v/>
      </c>
      <c r="AS872" s="13" t="str">
        <f t="shared" si="506"/>
        <v/>
      </c>
      <c r="AT872" s="13" t="str">
        <f t="shared" si="506"/>
        <v/>
      </c>
      <c r="AU872" s="13" t="str">
        <f t="shared" si="506"/>
        <v/>
      </c>
      <c r="AV872" s="13" t="str">
        <f t="shared" si="506"/>
        <v/>
      </c>
      <c r="AW872" s="86" t="str">
        <f t="shared" si="491"/>
        <v/>
      </c>
      <c r="AX872" s="59" t="str">
        <f t="shared" si="492"/>
        <v/>
      </c>
      <c r="AY872" s="63" t="str">
        <f>IF(OR($BR872="",BH872=""),"",COUNT($BR$3:$BR872))</f>
        <v/>
      </c>
      <c r="AZ872" s="13" t="str">
        <f>IF(OR($BR872="",BI872=""),"",COUNT($BR$3:$BR872))</f>
        <v/>
      </c>
      <c r="BA872" s="13" t="str">
        <f>IF(OR($BR872="",BJ872=""),"",COUNT($BR$3:$BR872))</f>
        <v/>
      </c>
      <c r="BB872" s="13" t="str">
        <f>IF(OR($BR872="",BK872=""),"",COUNT($BR$3:$BR872))</f>
        <v/>
      </c>
      <c r="BC872" s="13" t="str">
        <f>IF(OR($BR872="",BL872=""),"",COUNT($BR$3:$BR872))</f>
        <v/>
      </c>
      <c r="BD872" s="13" t="str">
        <f>IF(OR($BR872="",BM872=""),"",COUNT($BR$3:$BR872))</f>
        <v/>
      </c>
      <c r="BE872" s="13" t="str">
        <f>IF(OR($BR872="",BN872=""),"",COUNT($BR$3:$BR872))</f>
        <v/>
      </c>
      <c r="BF872" s="13" t="str">
        <f>IF(OR($BR872="",BO872=""),"",COUNT($BR$3:$BR872))</f>
        <v/>
      </c>
      <c r="BG872" s="66" t="str">
        <f>IF(Z872="","",COUNT($Z$3:Z872))</f>
        <v/>
      </c>
      <c r="BH872" s="13" t="str">
        <f>IF(AO872="","",IF(AO872=BH$2,(SUMIF($BV$3:$BV872,BH$2,$BW$3:$BW872)-SUMIF($BX$3:$BX872,BH$2,$BY$3:$BY872))*AO$1,""))</f>
        <v/>
      </c>
      <c r="BI872" s="13" t="str">
        <f>IF(AP872="","",IF(AP872=BI$2,(SUMIF($BV$3:$BV872,BI$2,$BW$3:$BW872)-SUMIF($BX$3:$BX872,BI$2,$BY$3:$BY872))*AP$1,""))</f>
        <v/>
      </c>
      <c r="BJ872" s="13" t="str">
        <f>IF(AQ872="","",IF(AQ872=BJ$2,(SUMIF($BV$3:$BV872,BJ$2,$BW$3:$BW872)-SUMIF($BX$3:$BX872,BJ$2,$BY$3:$BY872))*AQ$1,""))</f>
        <v/>
      </c>
      <c r="BK872" s="13" t="str">
        <f>IF(AR872="","",IF(AR872=BK$2,(SUMIF($BV$3:$BV872,BK$2,$BW$3:$BW872)-SUMIF($BX$3:$BX872,BK$2,$BY$3:$BY872))*AR$1,""))</f>
        <v/>
      </c>
      <c r="BL872" s="13" t="str">
        <f>IF(AS872="","",IF(AS872=BL$2,(SUMIF($BV$3:$BV872,BL$2,$BW$3:$BW872)-SUMIF($BX$3:$BX872,BL$2,$BY$3:$BY872))*AS$1,""))</f>
        <v/>
      </c>
      <c r="BM872" s="13" t="str">
        <f>IF(AT872="","",IF(AT872=BM$2,(SUMIF($BV$3:$BV872,BM$2,$BW$3:$BW872)-SUMIF($BX$3:$BX872,BM$2,$BY$3:$BY872))*AT$1,""))</f>
        <v/>
      </c>
      <c r="BN872" s="13" t="str">
        <f>IF(AU872="","",IF(AU872=BN$2,(SUMIF($BV$3:$BV872,BN$2,$BW$3:$BW872)-SUMIF($BX$3:$BX872,BN$2,$BY$3:$BY872))*AU$1,""))</f>
        <v/>
      </c>
      <c r="BO872" s="13" t="str">
        <f>IF(AV872="","",IF(AV872=BO$2,(SUMIF($BV$3:$BV872,BO$2,$BW$3:$BW872)-SUMIF($BX$3:$BX872,BO$2,$BY$3:$BY872))*AV$1,""))</f>
        <v/>
      </c>
      <c r="BP872" s="69"/>
      <c r="BQ872" s="13" t="str">
        <f t="shared" si="507"/>
        <v/>
      </c>
      <c r="BR872" s="75" t="str">
        <f t="shared" si="493"/>
        <v/>
      </c>
      <c r="BS872" s="33" t="str">
        <f t="shared" si="494"/>
        <v/>
      </c>
      <c r="BT872" s="42" t="str">
        <f t="shared" si="495"/>
        <v/>
      </c>
      <c r="BU872" s="38" t="str">
        <f t="shared" si="496"/>
        <v/>
      </c>
      <c r="BV872" s="30" t="str">
        <f t="shared" si="511"/>
        <v/>
      </c>
      <c r="BW872" s="36" t="str">
        <f t="shared" si="512"/>
        <v/>
      </c>
      <c r="BX872" s="36" t="str">
        <f t="shared" si="513"/>
        <v/>
      </c>
      <c r="BY872" s="45" t="str">
        <f t="shared" si="514"/>
        <v/>
      </c>
      <c r="BZ872" s="12" t="str">
        <f t="shared" si="497"/>
        <v/>
      </c>
      <c r="CA872" s="47" t="str">
        <f t="shared" si="498"/>
        <v/>
      </c>
      <c r="CB872" s="32" t="str">
        <f t="shared" si="499"/>
        <v/>
      </c>
      <c r="CC872" s="32" t="str">
        <f t="shared" si="500"/>
        <v/>
      </c>
      <c r="CD872" s="32" t="str">
        <f t="shared" si="501"/>
        <v/>
      </c>
      <c r="CE872" s="48"/>
      <c r="CF872" s="32" t="str">
        <f t="shared" si="508"/>
        <v/>
      </c>
      <c r="CG872" s="32" t="str">
        <f t="shared" si="509"/>
        <v/>
      </c>
      <c r="CH872" s="48"/>
    </row>
    <row r="873" spans="2:86" ht="30" customHeight="1" x14ac:dyDescent="0.2">
      <c r="B873" s="155"/>
      <c r="C873" s="117"/>
      <c r="D873" s="53"/>
      <c r="E873" s="68"/>
      <c r="F873" s="54"/>
      <c r="G873" s="54"/>
      <c r="H873" s="55"/>
      <c r="I873" s="71"/>
      <c r="J873" s="73"/>
      <c r="K873" s="56"/>
      <c r="L873" s="76" t="str">
        <f t="shared" si="517"/>
        <v/>
      </c>
      <c r="M873" s="77" t="str">
        <f t="shared" si="502"/>
        <v/>
      </c>
      <c r="N873" s="130" t="str">
        <f t="shared" si="503"/>
        <v/>
      </c>
      <c r="O873" s="131" t="str">
        <f t="shared" ref="O873:U882" si="520">IFERROR(INDEX($BH$3:$BO$100002,MATCH($BG873,$BG$3:$BG$100002,0),MATCH(O$1,$BH$2:$BO$2,0)),"")</f>
        <v/>
      </c>
      <c r="P873" s="131" t="str">
        <f t="shared" si="520"/>
        <v/>
      </c>
      <c r="Q873" s="131" t="str">
        <f t="shared" si="520"/>
        <v/>
      </c>
      <c r="R873" s="131" t="str">
        <f t="shared" si="520"/>
        <v/>
      </c>
      <c r="S873" s="131" t="str">
        <f t="shared" si="520"/>
        <v/>
      </c>
      <c r="T873" s="131" t="str">
        <f t="shared" si="520"/>
        <v/>
      </c>
      <c r="U873" s="131" t="str">
        <f t="shared" si="520"/>
        <v/>
      </c>
      <c r="V873" s="14"/>
      <c r="W873" s="17" t="str">
        <f>IF(C873="",IF(OR(AND($H873&lt;&gt;"",C873=""),AND($F872=$F873,$AK873&lt;&gt;""),COUNTA($H$3:$H$100002)&gt;COUNTA($H$3:$H873),$AE873&lt;&gt;""),W872,""),C873)</f>
        <v/>
      </c>
      <c r="X873" s="17" t="str">
        <f>IF(D873="",IF(OR(AND($H873&lt;&gt;"",D873=""),AND($F872=$F873,$AK873&lt;&gt;""),COUNTA($H$3:$H$100002)&gt;COUNTA($H$3:$H873),$AE873&lt;&gt;""),X872,""),D873)</f>
        <v/>
      </c>
      <c r="Y873" s="17" t="str">
        <f>IF(E873="",IF(OR(AND($H873&lt;&gt;"",E873=""),AND($F872=$F873,$AK873&lt;&gt;""),COUNTA($H$3:$H$100002)&gt;COUNTA($H$3:$H873),$AE873&lt;&gt;""),Y872,""),E873)</f>
        <v/>
      </c>
      <c r="Z873" s="27" t="str">
        <f t="shared" si="519"/>
        <v/>
      </c>
      <c r="AA873" s="2" t="str">
        <f>IF(F873="","",COUNTA($F$3:F873))</f>
        <v/>
      </c>
      <c r="AB873" s="3" t="str">
        <f>IF(F873="","",IFERROR(IF(F873&lt;&gt;"",IFERROR(INDEX(設定!$C$3:$C$303,MATCH(F873,設定!$C$3:$C$303,0),0),INDEX(設定!$C$3:$C$303,MATCH("*"&amp;F873&amp;"*",設定!$C$3:$C$303,0),0)),""),"エラー"))</f>
        <v/>
      </c>
      <c r="AC873" s="2" t="str">
        <f>IF(G873="","",COUNTA($G$3:G873))</f>
        <v/>
      </c>
      <c r="AD873" s="3" t="str">
        <f>IF(G873="","",IFERROR(IF(G873&lt;&gt;"",IFERROR(INDEX(設定!$C$3:$C$303,MATCH(G873,設定!$C$3:$C$303,0),0),INDEX(設定!$C$3:$C$303,MATCH("*"&amp;G873&amp;"*",設定!$C$3:$C$303,0),0)),""),"エラー"))</f>
        <v/>
      </c>
      <c r="AE873" s="3" t="str">
        <f>IFERROR(IF(AB873="",IF(AND(H873&lt;&gt;"",F873=""),INDEX(AB$3:AB873,MATCH(MAX(AA$3:AA873),AA$3:AA873,0),0),""),AB873),"")</f>
        <v/>
      </c>
      <c r="AF873" s="3" t="str">
        <f>IFERROR(IF(AD873="",IF(AND(H873&lt;&gt;"",G873=""),INDEX(AD$3:AD873,MATCH(MAX(AC$3:AC873),AC$3:AC873,0),0),""),AD873),"")</f>
        <v/>
      </c>
      <c r="AG873" s="2" t="str">
        <f>IF(AH873="","",IF(OR(AH873=AH872,AH873=AH874),IF(AND(E873="",AB873="",AG872&lt;&gt;""),MAX($AG$3:AG872),MAX($AG$3:AG872)+1),IF(AH872=AH873,AG872,MAX($AG$3:AG872)+1)))</f>
        <v/>
      </c>
      <c r="AH873" s="12" t="str">
        <f t="shared" si="504"/>
        <v/>
      </c>
      <c r="AI873" s="12" t="str">
        <f t="shared" si="510"/>
        <v/>
      </c>
      <c r="AJ873" s="13" t="str">
        <f t="shared" si="489"/>
        <v/>
      </c>
      <c r="AK873" s="13" t="str">
        <f t="shared" si="490"/>
        <v/>
      </c>
      <c r="AL873" s="13" t="str">
        <f>IF(OR(AJ873="",COUNTIF($AH$3:AH873,AH873)&lt;&gt;COUNTIF(AH$3:AH$100002,AH873)),"",SUMIF(AH$3:AH$100002,AH873,AJ$3:AJ$100002))</f>
        <v/>
      </c>
      <c r="AM873" s="13" t="str">
        <f>IF(OR(AK873="",COUNTIF($AH$3:AH873,AH873)&lt;&gt;COUNTIF(AH$3:AH$100002,AH873)),"",SUMIF(AH$3:AH$100002,AH873,AK$3:AK$100002))</f>
        <v/>
      </c>
      <c r="AO873" s="13" t="str">
        <f t="shared" si="505"/>
        <v/>
      </c>
      <c r="AP873" s="13" t="str">
        <f t="shared" si="505"/>
        <v/>
      </c>
      <c r="AQ873" s="13" t="str">
        <f t="shared" si="505"/>
        <v/>
      </c>
      <c r="AR873" s="13" t="str">
        <f t="shared" si="505"/>
        <v/>
      </c>
      <c r="AS873" s="13" t="str">
        <f t="shared" si="506"/>
        <v/>
      </c>
      <c r="AT873" s="13" t="str">
        <f t="shared" si="506"/>
        <v/>
      </c>
      <c r="AU873" s="13" t="str">
        <f t="shared" si="506"/>
        <v/>
      </c>
      <c r="AV873" s="13" t="str">
        <f t="shared" si="506"/>
        <v/>
      </c>
      <c r="AW873" s="86" t="str">
        <f t="shared" si="491"/>
        <v/>
      </c>
      <c r="AX873" s="59" t="str">
        <f t="shared" si="492"/>
        <v/>
      </c>
      <c r="AY873" s="63" t="str">
        <f>IF(OR($BR873="",BH873=""),"",COUNT($BR$3:$BR873))</f>
        <v/>
      </c>
      <c r="AZ873" s="13" t="str">
        <f>IF(OR($BR873="",BI873=""),"",COUNT($BR$3:$BR873))</f>
        <v/>
      </c>
      <c r="BA873" s="13" t="str">
        <f>IF(OR($BR873="",BJ873=""),"",COUNT($BR$3:$BR873))</f>
        <v/>
      </c>
      <c r="BB873" s="13" t="str">
        <f>IF(OR($BR873="",BK873=""),"",COUNT($BR$3:$BR873))</f>
        <v/>
      </c>
      <c r="BC873" s="13" t="str">
        <f>IF(OR($BR873="",BL873=""),"",COUNT($BR$3:$BR873))</f>
        <v/>
      </c>
      <c r="BD873" s="13" t="str">
        <f>IF(OR($BR873="",BM873=""),"",COUNT($BR$3:$BR873))</f>
        <v/>
      </c>
      <c r="BE873" s="13" t="str">
        <f>IF(OR($BR873="",BN873=""),"",COUNT($BR$3:$BR873))</f>
        <v/>
      </c>
      <c r="BF873" s="13" t="str">
        <f>IF(OR($BR873="",BO873=""),"",COUNT($BR$3:$BR873))</f>
        <v/>
      </c>
      <c r="BG873" s="66" t="str">
        <f>IF(Z873="","",COUNT($Z$3:Z873))</f>
        <v/>
      </c>
      <c r="BH873" s="13" t="str">
        <f>IF(AO873="","",IF(AO873=BH$2,(SUMIF($BV$3:$BV873,BH$2,$BW$3:$BW873)-SUMIF($BX$3:$BX873,BH$2,$BY$3:$BY873))*AO$1,""))</f>
        <v/>
      </c>
      <c r="BI873" s="13" t="str">
        <f>IF(AP873="","",IF(AP873=BI$2,(SUMIF($BV$3:$BV873,BI$2,$BW$3:$BW873)-SUMIF($BX$3:$BX873,BI$2,$BY$3:$BY873))*AP$1,""))</f>
        <v/>
      </c>
      <c r="BJ873" s="13" t="str">
        <f>IF(AQ873="","",IF(AQ873=BJ$2,(SUMIF($BV$3:$BV873,BJ$2,$BW$3:$BW873)-SUMIF($BX$3:$BX873,BJ$2,$BY$3:$BY873))*AQ$1,""))</f>
        <v/>
      </c>
      <c r="BK873" s="13" t="str">
        <f>IF(AR873="","",IF(AR873=BK$2,(SUMIF($BV$3:$BV873,BK$2,$BW$3:$BW873)-SUMIF($BX$3:$BX873,BK$2,$BY$3:$BY873))*AR$1,""))</f>
        <v/>
      </c>
      <c r="BL873" s="13" t="str">
        <f>IF(AS873="","",IF(AS873=BL$2,(SUMIF($BV$3:$BV873,BL$2,$BW$3:$BW873)-SUMIF($BX$3:$BX873,BL$2,$BY$3:$BY873))*AS$1,""))</f>
        <v/>
      </c>
      <c r="BM873" s="13" t="str">
        <f>IF(AT873="","",IF(AT873=BM$2,(SUMIF($BV$3:$BV873,BM$2,$BW$3:$BW873)-SUMIF($BX$3:$BX873,BM$2,$BY$3:$BY873))*AT$1,""))</f>
        <v/>
      </c>
      <c r="BN873" s="13" t="str">
        <f>IF(AU873="","",IF(AU873=BN$2,(SUMIF($BV$3:$BV873,BN$2,$BW$3:$BW873)-SUMIF($BX$3:$BX873,BN$2,$BY$3:$BY873))*AU$1,""))</f>
        <v/>
      </c>
      <c r="BO873" s="13" t="str">
        <f>IF(AV873="","",IF(AV873=BO$2,(SUMIF($BV$3:$BV873,BO$2,$BW$3:$BW873)-SUMIF($BX$3:$BX873,BO$2,$BY$3:$BY873))*AV$1,""))</f>
        <v/>
      </c>
      <c r="BP873" s="69"/>
      <c r="BQ873" s="13" t="str">
        <f t="shared" si="507"/>
        <v/>
      </c>
      <c r="BR873" s="75" t="str">
        <f t="shared" si="493"/>
        <v/>
      </c>
      <c r="BS873" s="33" t="str">
        <f t="shared" si="494"/>
        <v/>
      </c>
      <c r="BT873" s="42" t="str">
        <f t="shared" si="495"/>
        <v/>
      </c>
      <c r="BU873" s="38" t="str">
        <f t="shared" si="496"/>
        <v/>
      </c>
      <c r="BV873" s="30" t="str">
        <f t="shared" si="511"/>
        <v/>
      </c>
      <c r="BW873" s="36" t="str">
        <f t="shared" si="512"/>
        <v/>
      </c>
      <c r="BX873" s="36" t="str">
        <f t="shared" si="513"/>
        <v/>
      </c>
      <c r="BY873" s="45" t="str">
        <f t="shared" si="514"/>
        <v/>
      </c>
      <c r="BZ873" s="12" t="str">
        <f t="shared" si="497"/>
        <v/>
      </c>
      <c r="CA873" s="47" t="str">
        <f t="shared" si="498"/>
        <v/>
      </c>
      <c r="CB873" s="32" t="str">
        <f t="shared" si="499"/>
        <v/>
      </c>
      <c r="CC873" s="32" t="str">
        <f t="shared" si="500"/>
        <v/>
      </c>
      <c r="CD873" s="32" t="str">
        <f t="shared" si="501"/>
        <v/>
      </c>
      <c r="CE873" s="48"/>
      <c r="CF873" s="32" t="str">
        <f t="shared" si="508"/>
        <v/>
      </c>
      <c r="CG873" s="32" t="str">
        <f t="shared" si="509"/>
        <v/>
      </c>
      <c r="CH873" s="48"/>
    </row>
    <row r="874" spans="2:86" ht="30" customHeight="1" x14ac:dyDescent="0.2">
      <c r="B874" s="155"/>
      <c r="C874" s="117"/>
      <c r="D874" s="53"/>
      <c r="E874" s="68"/>
      <c r="F874" s="54"/>
      <c r="G874" s="54"/>
      <c r="H874" s="55"/>
      <c r="I874" s="71"/>
      <c r="J874" s="73"/>
      <c r="K874" s="56"/>
      <c r="L874" s="76" t="str">
        <f t="shared" si="517"/>
        <v/>
      </c>
      <c r="M874" s="77" t="str">
        <f t="shared" si="502"/>
        <v/>
      </c>
      <c r="N874" s="130" t="str">
        <f t="shared" si="503"/>
        <v/>
      </c>
      <c r="O874" s="131" t="str">
        <f t="shared" si="520"/>
        <v/>
      </c>
      <c r="P874" s="131" t="str">
        <f t="shared" si="520"/>
        <v/>
      </c>
      <c r="Q874" s="131" t="str">
        <f t="shared" si="520"/>
        <v/>
      </c>
      <c r="R874" s="131" t="str">
        <f t="shared" si="520"/>
        <v/>
      </c>
      <c r="S874" s="131" t="str">
        <f t="shared" si="520"/>
        <v/>
      </c>
      <c r="T874" s="131" t="str">
        <f t="shared" si="520"/>
        <v/>
      </c>
      <c r="U874" s="131" t="str">
        <f t="shared" si="520"/>
        <v/>
      </c>
      <c r="V874" s="14"/>
      <c r="W874" s="17" t="str">
        <f>IF(C874="",IF(OR(AND($H874&lt;&gt;"",C874=""),AND($F873=$F874,$AK874&lt;&gt;""),COUNTA($H$3:$H$100002)&gt;COUNTA($H$3:$H874),$AE874&lt;&gt;""),W873,""),C874)</f>
        <v/>
      </c>
      <c r="X874" s="17" t="str">
        <f>IF(D874="",IF(OR(AND($H874&lt;&gt;"",D874=""),AND($F873=$F874,$AK874&lt;&gt;""),COUNTA($H$3:$H$100002)&gt;COUNTA($H$3:$H874),$AE874&lt;&gt;""),X873,""),D874)</f>
        <v/>
      </c>
      <c r="Y874" s="17" t="str">
        <f>IF(E874="",IF(OR(AND($H874&lt;&gt;"",E874=""),AND($F873=$F874,$AK874&lt;&gt;""),COUNTA($H$3:$H$100002)&gt;COUNTA($H$3:$H874),$AE874&lt;&gt;""),Y873,""),E874)</f>
        <v/>
      </c>
      <c r="Z874" s="27" t="str">
        <f t="shared" si="519"/>
        <v/>
      </c>
      <c r="AA874" s="2" t="str">
        <f>IF(F874="","",COUNTA($F$3:F874))</f>
        <v/>
      </c>
      <c r="AB874" s="3" t="str">
        <f>IF(F874="","",IFERROR(IF(F874&lt;&gt;"",IFERROR(INDEX(設定!$C$3:$C$303,MATCH(F874,設定!$C$3:$C$303,0),0),INDEX(設定!$C$3:$C$303,MATCH("*"&amp;F874&amp;"*",設定!$C$3:$C$303,0),0)),""),"エラー"))</f>
        <v/>
      </c>
      <c r="AC874" s="2" t="str">
        <f>IF(G874="","",COUNTA($G$3:G874))</f>
        <v/>
      </c>
      <c r="AD874" s="3" t="str">
        <f>IF(G874="","",IFERROR(IF(G874&lt;&gt;"",IFERROR(INDEX(設定!$C$3:$C$303,MATCH(G874,設定!$C$3:$C$303,0),0),INDEX(設定!$C$3:$C$303,MATCH("*"&amp;G874&amp;"*",設定!$C$3:$C$303,0),0)),""),"エラー"))</f>
        <v/>
      </c>
      <c r="AE874" s="3" t="str">
        <f>IFERROR(IF(AB874="",IF(AND(H874&lt;&gt;"",F874=""),INDEX(AB$3:AB874,MATCH(MAX(AA$3:AA874),AA$3:AA874,0),0),""),AB874),"")</f>
        <v/>
      </c>
      <c r="AF874" s="3" t="str">
        <f>IFERROR(IF(AD874="",IF(AND(H874&lt;&gt;"",G874=""),INDEX(AD$3:AD874,MATCH(MAX(AC$3:AC874),AC$3:AC874,0),0),""),AD874),"")</f>
        <v/>
      </c>
      <c r="AG874" s="2" t="str">
        <f>IF(AH874="","",IF(OR(AH874=AH873,AH874=AH875),IF(AND(E874="",AB874="",AG873&lt;&gt;""),MAX($AG$3:AG873),MAX($AG$3:AG873)+1),IF(AH873=AH874,AG873,MAX($AG$3:AG873)+1)))</f>
        <v/>
      </c>
      <c r="AH874" s="12" t="str">
        <f t="shared" si="504"/>
        <v/>
      </c>
      <c r="AI874" s="12" t="str">
        <f t="shared" si="510"/>
        <v/>
      </c>
      <c r="AJ874" s="13" t="str">
        <f t="shared" si="489"/>
        <v/>
      </c>
      <c r="AK874" s="13" t="str">
        <f t="shared" si="490"/>
        <v/>
      </c>
      <c r="AL874" s="13" t="str">
        <f>IF(OR(AJ874="",COUNTIF($AH$3:AH874,AH874)&lt;&gt;COUNTIF(AH$3:AH$100002,AH874)),"",SUMIF(AH$3:AH$100002,AH874,AJ$3:AJ$100002))</f>
        <v/>
      </c>
      <c r="AM874" s="13" t="str">
        <f>IF(OR(AK874="",COUNTIF($AH$3:AH874,AH874)&lt;&gt;COUNTIF(AH$3:AH$100002,AH874)),"",SUMIF(AH$3:AH$100002,AH874,AK$3:AK$100002))</f>
        <v/>
      </c>
      <c r="AO874" s="13" t="str">
        <f t="shared" si="505"/>
        <v/>
      </c>
      <c r="AP874" s="13" t="str">
        <f t="shared" si="505"/>
        <v/>
      </c>
      <c r="AQ874" s="13" t="str">
        <f t="shared" si="505"/>
        <v/>
      </c>
      <c r="AR874" s="13" t="str">
        <f t="shared" si="505"/>
        <v/>
      </c>
      <c r="AS874" s="13" t="str">
        <f t="shared" si="506"/>
        <v/>
      </c>
      <c r="AT874" s="13" t="str">
        <f t="shared" si="506"/>
        <v/>
      </c>
      <c r="AU874" s="13" t="str">
        <f t="shared" si="506"/>
        <v/>
      </c>
      <c r="AV874" s="13" t="str">
        <f t="shared" si="506"/>
        <v/>
      </c>
      <c r="AW874" s="86" t="str">
        <f t="shared" si="491"/>
        <v/>
      </c>
      <c r="AX874" s="59" t="str">
        <f t="shared" si="492"/>
        <v/>
      </c>
      <c r="AY874" s="63" t="str">
        <f>IF(OR($BR874="",BH874=""),"",COUNT($BR$3:$BR874))</f>
        <v/>
      </c>
      <c r="AZ874" s="13" t="str">
        <f>IF(OR($BR874="",BI874=""),"",COUNT($BR$3:$BR874))</f>
        <v/>
      </c>
      <c r="BA874" s="13" t="str">
        <f>IF(OR($BR874="",BJ874=""),"",COUNT($BR$3:$BR874))</f>
        <v/>
      </c>
      <c r="BB874" s="13" t="str">
        <f>IF(OR($BR874="",BK874=""),"",COUNT($BR$3:$BR874))</f>
        <v/>
      </c>
      <c r="BC874" s="13" t="str">
        <f>IF(OR($BR874="",BL874=""),"",COUNT($BR$3:$BR874))</f>
        <v/>
      </c>
      <c r="BD874" s="13" t="str">
        <f>IF(OR($BR874="",BM874=""),"",COUNT($BR$3:$BR874))</f>
        <v/>
      </c>
      <c r="BE874" s="13" t="str">
        <f>IF(OR($BR874="",BN874=""),"",COUNT($BR$3:$BR874))</f>
        <v/>
      </c>
      <c r="BF874" s="13" t="str">
        <f>IF(OR($BR874="",BO874=""),"",COUNT($BR$3:$BR874))</f>
        <v/>
      </c>
      <c r="BG874" s="66" t="str">
        <f>IF(Z874="","",COUNT($Z$3:Z874))</f>
        <v/>
      </c>
      <c r="BH874" s="13" t="str">
        <f>IF(AO874="","",IF(AO874=BH$2,(SUMIF($BV$3:$BV874,BH$2,$BW$3:$BW874)-SUMIF($BX$3:$BX874,BH$2,$BY$3:$BY874))*AO$1,""))</f>
        <v/>
      </c>
      <c r="BI874" s="13" t="str">
        <f>IF(AP874="","",IF(AP874=BI$2,(SUMIF($BV$3:$BV874,BI$2,$BW$3:$BW874)-SUMIF($BX$3:$BX874,BI$2,$BY$3:$BY874))*AP$1,""))</f>
        <v/>
      </c>
      <c r="BJ874" s="13" t="str">
        <f>IF(AQ874="","",IF(AQ874=BJ$2,(SUMIF($BV$3:$BV874,BJ$2,$BW$3:$BW874)-SUMIF($BX$3:$BX874,BJ$2,$BY$3:$BY874))*AQ$1,""))</f>
        <v/>
      </c>
      <c r="BK874" s="13" t="str">
        <f>IF(AR874="","",IF(AR874=BK$2,(SUMIF($BV$3:$BV874,BK$2,$BW$3:$BW874)-SUMIF($BX$3:$BX874,BK$2,$BY$3:$BY874))*AR$1,""))</f>
        <v/>
      </c>
      <c r="BL874" s="13" t="str">
        <f>IF(AS874="","",IF(AS874=BL$2,(SUMIF($BV$3:$BV874,BL$2,$BW$3:$BW874)-SUMIF($BX$3:$BX874,BL$2,$BY$3:$BY874))*AS$1,""))</f>
        <v/>
      </c>
      <c r="BM874" s="13" t="str">
        <f>IF(AT874="","",IF(AT874=BM$2,(SUMIF($BV$3:$BV874,BM$2,$BW$3:$BW874)-SUMIF($BX$3:$BX874,BM$2,$BY$3:$BY874))*AT$1,""))</f>
        <v/>
      </c>
      <c r="BN874" s="13" t="str">
        <f>IF(AU874="","",IF(AU874=BN$2,(SUMIF($BV$3:$BV874,BN$2,$BW$3:$BW874)-SUMIF($BX$3:$BX874,BN$2,$BY$3:$BY874))*AU$1,""))</f>
        <v/>
      </c>
      <c r="BO874" s="13" t="str">
        <f>IF(AV874="","",IF(AV874=BO$2,(SUMIF($BV$3:$BV874,BO$2,$BW$3:$BW874)-SUMIF($BX$3:$BX874,BO$2,$BY$3:$BY874))*AV$1,""))</f>
        <v/>
      </c>
      <c r="BP874" s="69"/>
      <c r="BQ874" s="13" t="str">
        <f t="shared" si="507"/>
        <v/>
      </c>
      <c r="BR874" s="75" t="str">
        <f t="shared" si="493"/>
        <v/>
      </c>
      <c r="BS874" s="33" t="str">
        <f t="shared" si="494"/>
        <v/>
      </c>
      <c r="BT874" s="42" t="str">
        <f t="shared" si="495"/>
        <v/>
      </c>
      <c r="BU874" s="38" t="str">
        <f t="shared" si="496"/>
        <v/>
      </c>
      <c r="BV874" s="30" t="str">
        <f t="shared" si="511"/>
        <v/>
      </c>
      <c r="BW874" s="36" t="str">
        <f t="shared" si="512"/>
        <v/>
      </c>
      <c r="BX874" s="36" t="str">
        <f t="shared" si="513"/>
        <v/>
      </c>
      <c r="BY874" s="45" t="str">
        <f t="shared" si="514"/>
        <v/>
      </c>
      <c r="BZ874" s="12" t="str">
        <f t="shared" si="497"/>
        <v/>
      </c>
      <c r="CA874" s="47" t="str">
        <f t="shared" si="498"/>
        <v/>
      </c>
      <c r="CB874" s="32" t="str">
        <f t="shared" si="499"/>
        <v/>
      </c>
      <c r="CC874" s="32" t="str">
        <f t="shared" si="500"/>
        <v/>
      </c>
      <c r="CD874" s="32" t="str">
        <f t="shared" si="501"/>
        <v/>
      </c>
      <c r="CE874" s="48"/>
      <c r="CF874" s="32" t="str">
        <f t="shared" si="508"/>
        <v/>
      </c>
      <c r="CG874" s="32" t="str">
        <f t="shared" si="509"/>
        <v/>
      </c>
      <c r="CH874" s="48"/>
    </row>
    <row r="875" spans="2:86" ht="30" customHeight="1" x14ac:dyDescent="0.2">
      <c r="B875" s="155"/>
      <c r="C875" s="117"/>
      <c r="D875" s="53"/>
      <c r="E875" s="68"/>
      <c r="F875" s="54"/>
      <c r="G875" s="54"/>
      <c r="H875" s="55"/>
      <c r="I875" s="71"/>
      <c r="J875" s="73"/>
      <c r="K875" s="56"/>
      <c r="L875" s="76" t="str">
        <f t="shared" si="517"/>
        <v/>
      </c>
      <c r="M875" s="77" t="str">
        <f t="shared" si="502"/>
        <v/>
      </c>
      <c r="N875" s="130" t="str">
        <f t="shared" si="503"/>
        <v/>
      </c>
      <c r="O875" s="131" t="str">
        <f t="shared" si="520"/>
        <v/>
      </c>
      <c r="P875" s="131" t="str">
        <f t="shared" si="520"/>
        <v/>
      </c>
      <c r="Q875" s="131" t="str">
        <f t="shared" si="520"/>
        <v/>
      </c>
      <c r="R875" s="131" t="str">
        <f t="shared" si="520"/>
        <v/>
      </c>
      <c r="S875" s="131" t="str">
        <f t="shared" si="520"/>
        <v/>
      </c>
      <c r="T875" s="131" t="str">
        <f t="shared" si="520"/>
        <v/>
      </c>
      <c r="U875" s="131" t="str">
        <f t="shared" si="520"/>
        <v/>
      </c>
      <c r="V875" s="14"/>
      <c r="W875" s="17" t="str">
        <f>IF(C875="",IF(OR(AND($H875&lt;&gt;"",C875=""),AND($F874=$F875,$AK875&lt;&gt;""),COUNTA($H$3:$H$100002)&gt;COUNTA($H$3:$H875),$AE875&lt;&gt;""),W874,""),C875)</f>
        <v/>
      </c>
      <c r="X875" s="17" t="str">
        <f>IF(D875="",IF(OR(AND($H875&lt;&gt;"",D875=""),AND($F874=$F875,$AK875&lt;&gt;""),COUNTA($H$3:$H$100002)&gt;COUNTA($H$3:$H875),$AE875&lt;&gt;""),X874,""),D875)</f>
        <v/>
      </c>
      <c r="Y875" s="17" t="str">
        <f>IF(E875="",IF(OR(AND($H875&lt;&gt;"",E875=""),AND($F874=$F875,$AK875&lt;&gt;""),COUNTA($H$3:$H$100002)&gt;COUNTA($H$3:$H875),$AE875&lt;&gt;""),Y874,""),E875)</f>
        <v/>
      </c>
      <c r="Z875" s="27" t="str">
        <f t="shared" si="519"/>
        <v/>
      </c>
      <c r="AA875" s="2" t="str">
        <f>IF(F875="","",COUNTA($F$3:F875))</f>
        <v/>
      </c>
      <c r="AB875" s="3" t="str">
        <f>IF(F875="","",IFERROR(IF(F875&lt;&gt;"",IFERROR(INDEX(設定!$C$3:$C$303,MATCH(F875,設定!$C$3:$C$303,0),0),INDEX(設定!$C$3:$C$303,MATCH("*"&amp;F875&amp;"*",設定!$C$3:$C$303,0),0)),""),"エラー"))</f>
        <v/>
      </c>
      <c r="AC875" s="2" t="str">
        <f>IF(G875="","",COUNTA($G$3:G875))</f>
        <v/>
      </c>
      <c r="AD875" s="3" t="str">
        <f>IF(G875="","",IFERROR(IF(G875&lt;&gt;"",IFERROR(INDEX(設定!$C$3:$C$303,MATCH(G875,設定!$C$3:$C$303,0),0),INDEX(設定!$C$3:$C$303,MATCH("*"&amp;G875&amp;"*",設定!$C$3:$C$303,0),0)),""),"エラー"))</f>
        <v/>
      </c>
      <c r="AE875" s="3" t="str">
        <f>IFERROR(IF(AB875="",IF(AND(H875&lt;&gt;"",F875=""),INDEX(AB$3:AB875,MATCH(MAX(AA$3:AA875),AA$3:AA875,0),0),""),AB875),"")</f>
        <v/>
      </c>
      <c r="AF875" s="3" t="str">
        <f>IFERROR(IF(AD875="",IF(AND(H875&lt;&gt;"",G875=""),INDEX(AD$3:AD875,MATCH(MAX(AC$3:AC875),AC$3:AC875,0),0),""),AD875),"")</f>
        <v/>
      </c>
      <c r="AG875" s="2" t="str">
        <f>IF(AH875="","",IF(OR(AH875=AH874,AH875=AH876),IF(AND(E875="",AB875="",AG874&lt;&gt;""),MAX($AG$3:AG874),MAX($AG$3:AG874)+1),IF(AH874=AH875,AG874,MAX($AG$3:AG874)+1)))</f>
        <v/>
      </c>
      <c r="AH875" s="12" t="str">
        <f t="shared" si="504"/>
        <v/>
      </c>
      <c r="AI875" s="12" t="str">
        <f t="shared" si="510"/>
        <v/>
      </c>
      <c r="AJ875" s="13" t="str">
        <f t="shared" si="489"/>
        <v/>
      </c>
      <c r="AK875" s="13" t="str">
        <f t="shared" si="490"/>
        <v/>
      </c>
      <c r="AL875" s="13" t="str">
        <f>IF(OR(AJ875="",COUNTIF($AH$3:AH875,AH875)&lt;&gt;COUNTIF(AH$3:AH$100002,AH875)),"",SUMIF(AH$3:AH$100002,AH875,AJ$3:AJ$100002))</f>
        <v/>
      </c>
      <c r="AM875" s="13" t="str">
        <f>IF(OR(AK875="",COUNTIF($AH$3:AH875,AH875)&lt;&gt;COUNTIF(AH$3:AH$100002,AH875)),"",SUMIF(AH$3:AH$100002,AH875,AK$3:AK$100002))</f>
        <v/>
      </c>
      <c r="AO875" s="13" t="str">
        <f t="shared" si="505"/>
        <v/>
      </c>
      <c r="AP875" s="13" t="str">
        <f t="shared" si="505"/>
        <v/>
      </c>
      <c r="AQ875" s="13" t="str">
        <f t="shared" si="505"/>
        <v/>
      </c>
      <c r="AR875" s="13" t="str">
        <f t="shared" si="505"/>
        <v/>
      </c>
      <c r="AS875" s="13" t="str">
        <f t="shared" si="506"/>
        <v/>
      </c>
      <c r="AT875" s="13" t="str">
        <f t="shared" si="506"/>
        <v/>
      </c>
      <c r="AU875" s="13" t="str">
        <f t="shared" si="506"/>
        <v/>
      </c>
      <c r="AV875" s="13" t="str">
        <f t="shared" si="506"/>
        <v/>
      </c>
      <c r="AW875" s="86" t="str">
        <f t="shared" si="491"/>
        <v/>
      </c>
      <c r="AX875" s="59" t="str">
        <f t="shared" si="492"/>
        <v/>
      </c>
      <c r="AY875" s="63" t="str">
        <f>IF(OR($BR875="",BH875=""),"",COUNT($BR$3:$BR875))</f>
        <v/>
      </c>
      <c r="AZ875" s="13" t="str">
        <f>IF(OR($BR875="",BI875=""),"",COUNT($BR$3:$BR875))</f>
        <v/>
      </c>
      <c r="BA875" s="13" t="str">
        <f>IF(OR($BR875="",BJ875=""),"",COUNT($BR$3:$BR875))</f>
        <v/>
      </c>
      <c r="BB875" s="13" t="str">
        <f>IF(OR($BR875="",BK875=""),"",COUNT($BR$3:$BR875))</f>
        <v/>
      </c>
      <c r="BC875" s="13" t="str">
        <f>IF(OR($BR875="",BL875=""),"",COUNT($BR$3:$BR875))</f>
        <v/>
      </c>
      <c r="BD875" s="13" t="str">
        <f>IF(OR($BR875="",BM875=""),"",COUNT($BR$3:$BR875))</f>
        <v/>
      </c>
      <c r="BE875" s="13" t="str">
        <f>IF(OR($BR875="",BN875=""),"",COUNT($BR$3:$BR875))</f>
        <v/>
      </c>
      <c r="BF875" s="13" t="str">
        <f>IF(OR($BR875="",BO875=""),"",COUNT($BR$3:$BR875))</f>
        <v/>
      </c>
      <c r="BG875" s="66" t="str">
        <f>IF(Z875="","",COUNT($Z$3:Z875))</f>
        <v/>
      </c>
      <c r="BH875" s="13" t="str">
        <f>IF(AO875="","",IF(AO875=BH$2,(SUMIF($BV$3:$BV875,BH$2,$BW$3:$BW875)-SUMIF($BX$3:$BX875,BH$2,$BY$3:$BY875))*AO$1,""))</f>
        <v/>
      </c>
      <c r="BI875" s="13" t="str">
        <f>IF(AP875="","",IF(AP875=BI$2,(SUMIF($BV$3:$BV875,BI$2,$BW$3:$BW875)-SUMIF($BX$3:$BX875,BI$2,$BY$3:$BY875))*AP$1,""))</f>
        <v/>
      </c>
      <c r="BJ875" s="13" t="str">
        <f>IF(AQ875="","",IF(AQ875=BJ$2,(SUMIF($BV$3:$BV875,BJ$2,$BW$3:$BW875)-SUMIF($BX$3:$BX875,BJ$2,$BY$3:$BY875))*AQ$1,""))</f>
        <v/>
      </c>
      <c r="BK875" s="13" t="str">
        <f>IF(AR875="","",IF(AR875=BK$2,(SUMIF($BV$3:$BV875,BK$2,$BW$3:$BW875)-SUMIF($BX$3:$BX875,BK$2,$BY$3:$BY875))*AR$1,""))</f>
        <v/>
      </c>
      <c r="BL875" s="13" t="str">
        <f>IF(AS875="","",IF(AS875=BL$2,(SUMIF($BV$3:$BV875,BL$2,$BW$3:$BW875)-SUMIF($BX$3:$BX875,BL$2,$BY$3:$BY875))*AS$1,""))</f>
        <v/>
      </c>
      <c r="BM875" s="13" t="str">
        <f>IF(AT875="","",IF(AT875=BM$2,(SUMIF($BV$3:$BV875,BM$2,$BW$3:$BW875)-SUMIF($BX$3:$BX875,BM$2,$BY$3:$BY875))*AT$1,""))</f>
        <v/>
      </c>
      <c r="BN875" s="13" t="str">
        <f>IF(AU875="","",IF(AU875=BN$2,(SUMIF($BV$3:$BV875,BN$2,$BW$3:$BW875)-SUMIF($BX$3:$BX875,BN$2,$BY$3:$BY875))*AU$1,""))</f>
        <v/>
      </c>
      <c r="BO875" s="13" t="str">
        <f>IF(AV875="","",IF(AV875=BO$2,(SUMIF($BV$3:$BV875,BO$2,$BW$3:$BW875)-SUMIF($BX$3:$BX875,BO$2,$BY$3:$BY875))*AV$1,""))</f>
        <v/>
      </c>
      <c r="BP875" s="69"/>
      <c r="BQ875" s="13" t="str">
        <f t="shared" si="507"/>
        <v/>
      </c>
      <c r="BR875" s="75" t="str">
        <f t="shared" si="493"/>
        <v/>
      </c>
      <c r="BS875" s="33" t="str">
        <f t="shared" si="494"/>
        <v/>
      </c>
      <c r="BT875" s="42" t="str">
        <f t="shared" si="495"/>
        <v/>
      </c>
      <c r="BU875" s="38" t="str">
        <f t="shared" si="496"/>
        <v/>
      </c>
      <c r="BV875" s="30" t="str">
        <f t="shared" si="511"/>
        <v/>
      </c>
      <c r="BW875" s="36" t="str">
        <f t="shared" si="512"/>
        <v/>
      </c>
      <c r="BX875" s="36" t="str">
        <f t="shared" si="513"/>
        <v/>
      </c>
      <c r="BY875" s="45" t="str">
        <f t="shared" si="514"/>
        <v/>
      </c>
      <c r="BZ875" s="12" t="str">
        <f t="shared" si="497"/>
        <v/>
      </c>
      <c r="CA875" s="47" t="str">
        <f t="shared" si="498"/>
        <v/>
      </c>
      <c r="CB875" s="32" t="str">
        <f t="shared" si="499"/>
        <v/>
      </c>
      <c r="CC875" s="32" t="str">
        <f t="shared" si="500"/>
        <v/>
      </c>
      <c r="CD875" s="32" t="str">
        <f t="shared" si="501"/>
        <v/>
      </c>
      <c r="CE875" s="48"/>
      <c r="CF875" s="32" t="str">
        <f t="shared" si="508"/>
        <v/>
      </c>
      <c r="CG875" s="32" t="str">
        <f t="shared" si="509"/>
        <v/>
      </c>
      <c r="CH875" s="48"/>
    </row>
    <row r="876" spans="2:86" ht="30" customHeight="1" x14ac:dyDescent="0.2">
      <c r="B876" s="155"/>
      <c r="C876" s="117"/>
      <c r="D876" s="53"/>
      <c r="E876" s="68"/>
      <c r="F876" s="54"/>
      <c r="G876" s="54"/>
      <c r="H876" s="55"/>
      <c r="I876" s="71"/>
      <c r="J876" s="73"/>
      <c r="K876" s="56"/>
      <c r="L876" s="76" t="str">
        <f t="shared" si="517"/>
        <v/>
      </c>
      <c r="M876" s="77" t="str">
        <f t="shared" si="502"/>
        <v/>
      </c>
      <c r="N876" s="130" t="str">
        <f t="shared" si="503"/>
        <v/>
      </c>
      <c r="O876" s="131" t="str">
        <f t="shared" si="520"/>
        <v/>
      </c>
      <c r="P876" s="131" t="str">
        <f t="shared" si="520"/>
        <v/>
      </c>
      <c r="Q876" s="131" t="str">
        <f t="shared" si="520"/>
        <v/>
      </c>
      <c r="R876" s="131" t="str">
        <f t="shared" si="520"/>
        <v/>
      </c>
      <c r="S876" s="131" t="str">
        <f t="shared" si="520"/>
        <v/>
      </c>
      <c r="T876" s="131" t="str">
        <f t="shared" si="520"/>
        <v/>
      </c>
      <c r="U876" s="131" t="str">
        <f t="shared" si="520"/>
        <v/>
      </c>
      <c r="V876" s="14"/>
      <c r="W876" s="17" t="str">
        <f>IF(C876="",IF(OR(AND($H876&lt;&gt;"",C876=""),AND($F875=$F876,$AK876&lt;&gt;""),COUNTA($H$3:$H$100002)&gt;COUNTA($H$3:$H876),$AE876&lt;&gt;""),W875,""),C876)</f>
        <v/>
      </c>
      <c r="X876" s="17" t="str">
        <f>IF(D876="",IF(OR(AND($H876&lt;&gt;"",D876=""),AND($F875=$F876,$AK876&lt;&gt;""),COUNTA($H$3:$H$100002)&gt;COUNTA($H$3:$H876),$AE876&lt;&gt;""),X875,""),D876)</f>
        <v/>
      </c>
      <c r="Y876" s="17" t="str">
        <f>IF(E876="",IF(OR(AND($H876&lt;&gt;"",E876=""),AND($F875=$F876,$AK876&lt;&gt;""),COUNTA($H$3:$H$100002)&gt;COUNTA($H$3:$H876),$AE876&lt;&gt;""),Y875,""),E876)</f>
        <v/>
      </c>
      <c r="Z876" s="27" t="str">
        <f t="shared" si="519"/>
        <v/>
      </c>
      <c r="AA876" s="2" t="str">
        <f>IF(F876="","",COUNTA($F$3:F876))</f>
        <v/>
      </c>
      <c r="AB876" s="3" t="str">
        <f>IF(F876="","",IFERROR(IF(F876&lt;&gt;"",IFERROR(INDEX(設定!$C$3:$C$303,MATCH(F876,設定!$C$3:$C$303,0),0),INDEX(設定!$C$3:$C$303,MATCH("*"&amp;F876&amp;"*",設定!$C$3:$C$303,0),0)),""),"エラー"))</f>
        <v/>
      </c>
      <c r="AC876" s="2" t="str">
        <f>IF(G876="","",COUNTA($G$3:G876))</f>
        <v/>
      </c>
      <c r="AD876" s="3" t="str">
        <f>IF(G876="","",IFERROR(IF(G876&lt;&gt;"",IFERROR(INDEX(設定!$C$3:$C$303,MATCH(G876,設定!$C$3:$C$303,0),0),INDEX(設定!$C$3:$C$303,MATCH("*"&amp;G876&amp;"*",設定!$C$3:$C$303,0),0)),""),"エラー"))</f>
        <v/>
      </c>
      <c r="AE876" s="3" t="str">
        <f>IFERROR(IF(AB876="",IF(AND(H876&lt;&gt;"",F876=""),INDEX(AB$3:AB876,MATCH(MAX(AA$3:AA876),AA$3:AA876,0),0),""),AB876),"")</f>
        <v/>
      </c>
      <c r="AF876" s="3" t="str">
        <f>IFERROR(IF(AD876="",IF(AND(H876&lt;&gt;"",G876=""),INDEX(AD$3:AD876,MATCH(MAX(AC$3:AC876),AC$3:AC876,0),0),""),AD876),"")</f>
        <v/>
      </c>
      <c r="AG876" s="2" t="str">
        <f>IF(AH876="","",IF(OR(AH876=AH875,AH876=AH877),IF(AND(E876="",AB876="",AG875&lt;&gt;""),MAX($AG$3:AG875),MAX($AG$3:AG875)+1),IF(AH875=AH876,AG875,MAX($AG$3:AG875)+1)))</f>
        <v/>
      </c>
      <c r="AH876" s="12" t="str">
        <f t="shared" si="504"/>
        <v/>
      </c>
      <c r="AI876" s="12" t="str">
        <f t="shared" si="510"/>
        <v/>
      </c>
      <c r="AJ876" s="13" t="str">
        <f t="shared" si="489"/>
        <v/>
      </c>
      <c r="AK876" s="13" t="str">
        <f t="shared" si="490"/>
        <v/>
      </c>
      <c r="AL876" s="13" t="str">
        <f>IF(OR(AJ876="",COUNTIF($AH$3:AH876,AH876)&lt;&gt;COUNTIF(AH$3:AH$100002,AH876)),"",SUMIF(AH$3:AH$100002,AH876,AJ$3:AJ$100002))</f>
        <v/>
      </c>
      <c r="AM876" s="13" t="str">
        <f>IF(OR(AK876="",COUNTIF($AH$3:AH876,AH876)&lt;&gt;COUNTIF(AH$3:AH$100002,AH876)),"",SUMIF(AH$3:AH$100002,AH876,AK$3:AK$100002))</f>
        <v/>
      </c>
      <c r="AO876" s="13" t="str">
        <f t="shared" si="505"/>
        <v/>
      </c>
      <c r="AP876" s="13" t="str">
        <f t="shared" si="505"/>
        <v/>
      </c>
      <c r="AQ876" s="13" t="str">
        <f t="shared" si="505"/>
        <v/>
      </c>
      <c r="AR876" s="13" t="str">
        <f t="shared" si="505"/>
        <v/>
      </c>
      <c r="AS876" s="13" t="str">
        <f t="shared" si="506"/>
        <v/>
      </c>
      <c r="AT876" s="13" t="str">
        <f t="shared" si="506"/>
        <v/>
      </c>
      <c r="AU876" s="13" t="str">
        <f t="shared" si="506"/>
        <v/>
      </c>
      <c r="AV876" s="13" t="str">
        <f t="shared" si="506"/>
        <v/>
      </c>
      <c r="AW876" s="86" t="str">
        <f t="shared" si="491"/>
        <v/>
      </c>
      <c r="AX876" s="59" t="str">
        <f t="shared" si="492"/>
        <v/>
      </c>
      <c r="AY876" s="63" t="str">
        <f>IF(OR($BR876="",BH876=""),"",COUNT($BR$3:$BR876))</f>
        <v/>
      </c>
      <c r="AZ876" s="13" t="str">
        <f>IF(OR($BR876="",BI876=""),"",COUNT($BR$3:$BR876))</f>
        <v/>
      </c>
      <c r="BA876" s="13" t="str">
        <f>IF(OR($BR876="",BJ876=""),"",COUNT($BR$3:$BR876))</f>
        <v/>
      </c>
      <c r="BB876" s="13" t="str">
        <f>IF(OR($BR876="",BK876=""),"",COUNT($BR$3:$BR876))</f>
        <v/>
      </c>
      <c r="BC876" s="13" t="str">
        <f>IF(OR($BR876="",BL876=""),"",COUNT($BR$3:$BR876))</f>
        <v/>
      </c>
      <c r="BD876" s="13" t="str">
        <f>IF(OR($BR876="",BM876=""),"",COUNT($BR$3:$BR876))</f>
        <v/>
      </c>
      <c r="BE876" s="13" t="str">
        <f>IF(OR($BR876="",BN876=""),"",COUNT($BR$3:$BR876))</f>
        <v/>
      </c>
      <c r="BF876" s="13" t="str">
        <f>IF(OR($BR876="",BO876=""),"",COUNT($BR$3:$BR876))</f>
        <v/>
      </c>
      <c r="BG876" s="66" t="str">
        <f>IF(Z876="","",COUNT($Z$3:Z876))</f>
        <v/>
      </c>
      <c r="BH876" s="13" t="str">
        <f>IF(AO876="","",IF(AO876=BH$2,(SUMIF($BV$3:$BV876,BH$2,$BW$3:$BW876)-SUMIF($BX$3:$BX876,BH$2,$BY$3:$BY876))*AO$1,""))</f>
        <v/>
      </c>
      <c r="BI876" s="13" t="str">
        <f>IF(AP876="","",IF(AP876=BI$2,(SUMIF($BV$3:$BV876,BI$2,$BW$3:$BW876)-SUMIF($BX$3:$BX876,BI$2,$BY$3:$BY876))*AP$1,""))</f>
        <v/>
      </c>
      <c r="BJ876" s="13" t="str">
        <f>IF(AQ876="","",IF(AQ876=BJ$2,(SUMIF($BV$3:$BV876,BJ$2,$BW$3:$BW876)-SUMIF($BX$3:$BX876,BJ$2,$BY$3:$BY876))*AQ$1,""))</f>
        <v/>
      </c>
      <c r="BK876" s="13" t="str">
        <f>IF(AR876="","",IF(AR876=BK$2,(SUMIF($BV$3:$BV876,BK$2,$BW$3:$BW876)-SUMIF($BX$3:$BX876,BK$2,$BY$3:$BY876))*AR$1,""))</f>
        <v/>
      </c>
      <c r="BL876" s="13" t="str">
        <f>IF(AS876="","",IF(AS876=BL$2,(SUMIF($BV$3:$BV876,BL$2,$BW$3:$BW876)-SUMIF($BX$3:$BX876,BL$2,$BY$3:$BY876))*AS$1,""))</f>
        <v/>
      </c>
      <c r="BM876" s="13" t="str">
        <f>IF(AT876="","",IF(AT876=BM$2,(SUMIF($BV$3:$BV876,BM$2,$BW$3:$BW876)-SUMIF($BX$3:$BX876,BM$2,$BY$3:$BY876))*AT$1,""))</f>
        <v/>
      </c>
      <c r="BN876" s="13" t="str">
        <f>IF(AU876="","",IF(AU876=BN$2,(SUMIF($BV$3:$BV876,BN$2,$BW$3:$BW876)-SUMIF($BX$3:$BX876,BN$2,$BY$3:$BY876))*AU$1,""))</f>
        <v/>
      </c>
      <c r="BO876" s="13" t="str">
        <f>IF(AV876="","",IF(AV876=BO$2,(SUMIF($BV$3:$BV876,BO$2,$BW$3:$BW876)-SUMIF($BX$3:$BX876,BO$2,$BY$3:$BY876))*AV$1,""))</f>
        <v/>
      </c>
      <c r="BP876" s="69"/>
      <c r="BQ876" s="13" t="str">
        <f t="shared" si="507"/>
        <v/>
      </c>
      <c r="BR876" s="75" t="str">
        <f t="shared" si="493"/>
        <v/>
      </c>
      <c r="BS876" s="33" t="str">
        <f t="shared" si="494"/>
        <v/>
      </c>
      <c r="BT876" s="42" t="str">
        <f t="shared" si="495"/>
        <v/>
      </c>
      <c r="BU876" s="38" t="str">
        <f t="shared" si="496"/>
        <v/>
      </c>
      <c r="BV876" s="30" t="str">
        <f t="shared" si="511"/>
        <v/>
      </c>
      <c r="BW876" s="36" t="str">
        <f t="shared" si="512"/>
        <v/>
      </c>
      <c r="BX876" s="36" t="str">
        <f t="shared" si="513"/>
        <v/>
      </c>
      <c r="BY876" s="45" t="str">
        <f t="shared" si="514"/>
        <v/>
      </c>
      <c r="BZ876" s="12" t="str">
        <f t="shared" si="497"/>
        <v/>
      </c>
      <c r="CA876" s="47" t="str">
        <f t="shared" si="498"/>
        <v/>
      </c>
      <c r="CB876" s="32" t="str">
        <f t="shared" si="499"/>
        <v/>
      </c>
      <c r="CC876" s="32" t="str">
        <f t="shared" si="500"/>
        <v/>
      </c>
      <c r="CD876" s="32" t="str">
        <f t="shared" si="501"/>
        <v/>
      </c>
      <c r="CE876" s="48"/>
      <c r="CF876" s="32" t="str">
        <f t="shared" si="508"/>
        <v/>
      </c>
      <c r="CG876" s="32" t="str">
        <f t="shared" si="509"/>
        <v/>
      </c>
      <c r="CH876" s="48"/>
    </row>
    <row r="877" spans="2:86" ht="30" customHeight="1" x14ac:dyDescent="0.2">
      <c r="B877" s="155"/>
      <c r="C877" s="117"/>
      <c r="D877" s="53"/>
      <c r="E877" s="68"/>
      <c r="F877" s="54"/>
      <c r="G877" s="54"/>
      <c r="H877" s="55"/>
      <c r="I877" s="71"/>
      <c r="J877" s="73"/>
      <c r="K877" s="56"/>
      <c r="L877" s="76" t="str">
        <f t="shared" si="517"/>
        <v/>
      </c>
      <c r="M877" s="77" t="str">
        <f t="shared" si="502"/>
        <v/>
      </c>
      <c r="N877" s="130" t="str">
        <f t="shared" si="503"/>
        <v/>
      </c>
      <c r="O877" s="131" t="str">
        <f t="shared" si="520"/>
        <v/>
      </c>
      <c r="P877" s="131" t="str">
        <f t="shared" si="520"/>
        <v/>
      </c>
      <c r="Q877" s="131" t="str">
        <f t="shared" si="520"/>
        <v/>
      </c>
      <c r="R877" s="131" t="str">
        <f t="shared" si="520"/>
        <v/>
      </c>
      <c r="S877" s="131" t="str">
        <f t="shared" si="520"/>
        <v/>
      </c>
      <c r="T877" s="131" t="str">
        <f t="shared" si="520"/>
        <v/>
      </c>
      <c r="U877" s="131" t="str">
        <f t="shared" si="520"/>
        <v/>
      </c>
      <c r="V877" s="14"/>
      <c r="W877" s="17" t="str">
        <f>IF(C877="",IF(OR(AND($H877&lt;&gt;"",C877=""),AND($F876=$F877,$AK877&lt;&gt;""),COUNTA($H$3:$H$100002)&gt;COUNTA($H$3:$H877),$AE877&lt;&gt;""),W876,""),C877)</f>
        <v/>
      </c>
      <c r="X877" s="17" t="str">
        <f>IF(D877="",IF(OR(AND($H877&lt;&gt;"",D877=""),AND($F876=$F877,$AK877&lt;&gt;""),COUNTA($H$3:$H$100002)&gt;COUNTA($H$3:$H877),$AE877&lt;&gt;""),X876,""),D877)</f>
        <v/>
      </c>
      <c r="Y877" s="17" t="str">
        <f>IF(E877="",IF(OR(AND($H877&lt;&gt;"",E877=""),AND($F876=$F877,$AK877&lt;&gt;""),COUNTA($H$3:$H$100002)&gt;COUNTA($H$3:$H877),$AE877&lt;&gt;""),Y876,""),E877)</f>
        <v/>
      </c>
      <c r="Z877" s="27" t="str">
        <f t="shared" si="519"/>
        <v/>
      </c>
      <c r="AA877" s="2" t="str">
        <f>IF(F877="","",COUNTA($F$3:F877))</f>
        <v/>
      </c>
      <c r="AB877" s="3" t="str">
        <f>IF(F877="","",IFERROR(IF(F877&lt;&gt;"",IFERROR(INDEX(設定!$C$3:$C$303,MATCH(F877,設定!$C$3:$C$303,0),0),INDEX(設定!$C$3:$C$303,MATCH("*"&amp;F877&amp;"*",設定!$C$3:$C$303,0),0)),""),"エラー"))</f>
        <v/>
      </c>
      <c r="AC877" s="2" t="str">
        <f>IF(G877="","",COUNTA($G$3:G877))</f>
        <v/>
      </c>
      <c r="AD877" s="3" t="str">
        <f>IF(G877="","",IFERROR(IF(G877&lt;&gt;"",IFERROR(INDEX(設定!$C$3:$C$303,MATCH(G877,設定!$C$3:$C$303,0),0),INDEX(設定!$C$3:$C$303,MATCH("*"&amp;G877&amp;"*",設定!$C$3:$C$303,0),0)),""),"エラー"))</f>
        <v/>
      </c>
      <c r="AE877" s="3" t="str">
        <f>IFERROR(IF(AB877="",IF(AND(H877&lt;&gt;"",F877=""),INDEX(AB$3:AB877,MATCH(MAX(AA$3:AA877),AA$3:AA877,0),0),""),AB877),"")</f>
        <v/>
      </c>
      <c r="AF877" s="3" t="str">
        <f>IFERROR(IF(AD877="",IF(AND(H877&lt;&gt;"",G877=""),INDEX(AD$3:AD877,MATCH(MAX(AC$3:AC877),AC$3:AC877,0),0),""),AD877),"")</f>
        <v/>
      </c>
      <c r="AG877" s="2" t="str">
        <f>IF(AH877="","",IF(OR(AH877=AH876,AH877=AH878),IF(AND(E877="",AB877="",AG876&lt;&gt;""),MAX($AG$3:AG876),MAX($AG$3:AG876)+1),IF(AH876=AH877,AG876,MAX($AG$3:AG876)+1)))</f>
        <v/>
      </c>
      <c r="AH877" s="12" t="str">
        <f t="shared" si="504"/>
        <v/>
      </c>
      <c r="AI877" s="12" t="str">
        <f t="shared" si="510"/>
        <v/>
      </c>
      <c r="AJ877" s="13" t="str">
        <f t="shared" si="489"/>
        <v/>
      </c>
      <c r="AK877" s="13" t="str">
        <f t="shared" si="490"/>
        <v/>
      </c>
      <c r="AL877" s="13" t="str">
        <f>IF(OR(AJ877="",COUNTIF($AH$3:AH877,AH877)&lt;&gt;COUNTIF(AH$3:AH$100002,AH877)),"",SUMIF(AH$3:AH$100002,AH877,AJ$3:AJ$100002))</f>
        <v/>
      </c>
      <c r="AM877" s="13" t="str">
        <f>IF(OR(AK877="",COUNTIF($AH$3:AH877,AH877)&lt;&gt;COUNTIF(AH$3:AH$100002,AH877)),"",SUMIF(AH$3:AH$100002,AH877,AK$3:AK$100002))</f>
        <v/>
      </c>
      <c r="AO877" s="13" t="str">
        <f t="shared" si="505"/>
        <v/>
      </c>
      <c r="AP877" s="13" t="str">
        <f t="shared" si="505"/>
        <v/>
      </c>
      <c r="AQ877" s="13" t="str">
        <f t="shared" si="505"/>
        <v/>
      </c>
      <c r="AR877" s="13" t="str">
        <f t="shared" si="505"/>
        <v/>
      </c>
      <c r="AS877" s="13" t="str">
        <f t="shared" si="506"/>
        <v/>
      </c>
      <c r="AT877" s="13" t="str">
        <f t="shared" si="506"/>
        <v/>
      </c>
      <c r="AU877" s="13" t="str">
        <f t="shared" si="506"/>
        <v/>
      </c>
      <c r="AV877" s="13" t="str">
        <f t="shared" si="506"/>
        <v/>
      </c>
      <c r="AW877" s="86" t="str">
        <f t="shared" si="491"/>
        <v/>
      </c>
      <c r="AX877" s="59" t="str">
        <f t="shared" si="492"/>
        <v/>
      </c>
      <c r="AY877" s="63" t="str">
        <f>IF(OR($BR877="",BH877=""),"",COUNT($BR$3:$BR877))</f>
        <v/>
      </c>
      <c r="AZ877" s="13" t="str">
        <f>IF(OR($BR877="",BI877=""),"",COUNT($BR$3:$BR877))</f>
        <v/>
      </c>
      <c r="BA877" s="13" t="str">
        <f>IF(OR($BR877="",BJ877=""),"",COUNT($BR$3:$BR877))</f>
        <v/>
      </c>
      <c r="BB877" s="13" t="str">
        <f>IF(OR($BR877="",BK877=""),"",COUNT($BR$3:$BR877))</f>
        <v/>
      </c>
      <c r="BC877" s="13" t="str">
        <f>IF(OR($BR877="",BL877=""),"",COUNT($BR$3:$BR877))</f>
        <v/>
      </c>
      <c r="BD877" s="13" t="str">
        <f>IF(OR($BR877="",BM877=""),"",COUNT($BR$3:$BR877))</f>
        <v/>
      </c>
      <c r="BE877" s="13" t="str">
        <f>IF(OR($BR877="",BN877=""),"",COUNT($BR$3:$BR877))</f>
        <v/>
      </c>
      <c r="BF877" s="13" t="str">
        <f>IF(OR($BR877="",BO877=""),"",COUNT($BR$3:$BR877))</f>
        <v/>
      </c>
      <c r="BG877" s="66" t="str">
        <f>IF(Z877="","",COUNT($Z$3:Z877))</f>
        <v/>
      </c>
      <c r="BH877" s="13" t="str">
        <f>IF(AO877="","",IF(AO877=BH$2,(SUMIF($BV$3:$BV877,BH$2,$BW$3:$BW877)-SUMIF($BX$3:$BX877,BH$2,$BY$3:$BY877))*AO$1,""))</f>
        <v/>
      </c>
      <c r="BI877" s="13" t="str">
        <f>IF(AP877="","",IF(AP877=BI$2,(SUMIF($BV$3:$BV877,BI$2,$BW$3:$BW877)-SUMIF($BX$3:$BX877,BI$2,$BY$3:$BY877))*AP$1,""))</f>
        <v/>
      </c>
      <c r="BJ877" s="13" t="str">
        <f>IF(AQ877="","",IF(AQ877=BJ$2,(SUMIF($BV$3:$BV877,BJ$2,$BW$3:$BW877)-SUMIF($BX$3:$BX877,BJ$2,$BY$3:$BY877))*AQ$1,""))</f>
        <v/>
      </c>
      <c r="BK877" s="13" t="str">
        <f>IF(AR877="","",IF(AR877=BK$2,(SUMIF($BV$3:$BV877,BK$2,$BW$3:$BW877)-SUMIF($BX$3:$BX877,BK$2,$BY$3:$BY877))*AR$1,""))</f>
        <v/>
      </c>
      <c r="BL877" s="13" t="str">
        <f>IF(AS877="","",IF(AS877=BL$2,(SUMIF($BV$3:$BV877,BL$2,$BW$3:$BW877)-SUMIF($BX$3:$BX877,BL$2,$BY$3:$BY877))*AS$1,""))</f>
        <v/>
      </c>
      <c r="BM877" s="13" t="str">
        <f>IF(AT877="","",IF(AT877=BM$2,(SUMIF($BV$3:$BV877,BM$2,$BW$3:$BW877)-SUMIF($BX$3:$BX877,BM$2,$BY$3:$BY877))*AT$1,""))</f>
        <v/>
      </c>
      <c r="BN877" s="13" t="str">
        <f>IF(AU877="","",IF(AU877=BN$2,(SUMIF($BV$3:$BV877,BN$2,$BW$3:$BW877)-SUMIF($BX$3:$BX877,BN$2,$BY$3:$BY877))*AU$1,""))</f>
        <v/>
      </c>
      <c r="BO877" s="13" t="str">
        <f>IF(AV877="","",IF(AV877=BO$2,(SUMIF($BV$3:$BV877,BO$2,$BW$3:$BW877)-SUMIF($BX$3:$BX877,BO$2,$BY$3:$BY877))*AV$1,""))</f>
        <v/>
      </c>
      <c r="BP877" s="69"/>
      <c r="BQ877" s="13" t="str">
        <f t="shared" si="507"/>
        <v/>
      </c>
      <c r="BR877" s="75" t="str">
        <f t="shared" si="493"/>
        <v/>
      </c>
      <c r="BS877" s="33" t="str">
        <f t="shared" si="494"/>
        <v/>
      </c>
      <c r="BT877" s="42" t="str">
        <f t="shared" si="495"/>
        <v/>
      </c>
      <c r="BU877" s="38" t="str">
        <f t="shared" si="496"/>
        <v/>
      </c>
      <c r="BV877" s="30" t="str">
        <f t="shared" si="511"/>
        <v/>
      </c>
      <c r="BW877" s="36" t="str">
        <f t="shared" si="512"/>
        <v/>
      </c>
      <c r="BX877" s="36" t="str">
        <f t="shared" si="513"/>
        <v/>
      </c>
      <c r="BY877" s="45" t="str">
        <f t="shared" si="514"/>
        <v/>
      </c>
      <c r="BZ877" s="12" t="str">
        <f t="shared" si="497"/>
        <v/>
      </c>
      <c r="CA877" s="47" t="str">
        <f t="shared" si="498"/>
        <v/>
      </c>
      <c r="CB877" s="32" t="str">
        <f t="shared" si="499"/>
        <v/>
      </c>
      <c r="CC877" s="32" t="str">
        <f t="shared" si="500"/>
        <v/>
      </c>
      <c r="CD877" s="32" t="str">
        <f t="shared" si="501"/>
        <v/>
      </c>
      <c r="CE877" s="48"/>
      <c r="CF877" s="32" t="str">
        <f t="shared" si="508"/>
        <v/>
      </c>
      <c r="CG877" s="32" t="str">
        <f t="shared" si="509"/>
        <v/>
      </c>
      <c r="CH877" s="48"/>
    </row>
    <row r="878" spans="2:86" ht="30" customHeight="1" x14ac:dyDescent="0.2">
      <c r="B878" s="155"/>
      <c r="C878" s="117"/>
      <c r="D878" s="53"/>
      <c r="E878" s="68"/>
      <c r="F878" s="54"/>
      <c r="G878" s="54"/>
      <c r="H878" s="55"/>
      <c r="I878" s="71"/>
      <c r="J878" s="73"/>
      <c r="K878" s="56"/>
      <c r="L878" s="76" t="str">
        <f t="shared" si="517"/>
        <v/>
      </c>
      <c r="M878" s="77" t="str">
        <f t="shared" si="502"/>
        <v/>
      </c>
      <c r="N878" s="130" t="str">
        <f t="shared" si="503"/>
        <v/>
      </c>
      <c r="O878" s="131" t="str">
        <f t="shared" si="520"/>
        <v/>
      </c>
      <c r="P878" s="131" t="str">
        <f t="shared" si="520"/>
        <v/>
      </c>
      <c r="Q878" s="131" t="str">
        <f t="shared" si="520"/>
        <v/>
      </c>
      <c r="R878" s="131" t="str">
        <f t="shared" si="520"/>
        <v/>
      </c>
      <c r="S878" s="131" t="str">
        <f t="shared" si="520"/>
        <v/>
      </c>
      <c r="T878" s="131" t="str">
        <f t="shared" si="520"/>
        <v/>
      </c>
      <c r="U878" s="131" t="str">
        <f t="shared" si="520"/>
        <v/>
      </c>
      <c r="V878" s="14"/>
      <c r="W878" s="17" t="str">
        <f>IF(C878="",IF(OR(AND($H878&lt;&gt;"",C878=""),AND($F877=$F878,$AK878&lt;&gt;""),COUNTA($H$3:$H$100002)&gt;COUNTA($H$3:$H878),$AE878&lt;&gt;""),W877,""),C878)</f>
        <v/>
      </c>
      <c r="X878" s="17" t="str">
        <f>IF(D878="",IF(OR(AND($H878&lt;&gt;"",D878=""),AND($F877=$F878,$AK878&lt;&gt;""),COUNTA($H$3:$H$100002)&gt;COUNTA($H$3:$H878),$AE878&lt;&gt;""),X877,""),D878)</f>
        <v/>
      </c>
      <c r="Y878" s="17" t="str">
        <f>IF(E878="",IF(OR(AND($H878&lt;&gt;"",E878=""),AND($F877=$F878,$AK878&lt;&gt;""),COUNTA($H$3:$H$100002)&gt;COUNTA($H$3:$H878),$AE878&lt;&gt;""),Y877,""),E878)</f>
        <v/>
      </c>
      <c r="Z878" s="27" t="str">
        <f t="shared" si="519"/>
        <v/>
      </c>
      <c r="AA878" s="2" t="str">
        <f>IF(F878="","",COUNTA($F$3:F878))</f>
        <v/>
      </c>
      <c r="AB878" s="3" t="str">
        <f>IF(F878="","",IFERROR(IF(F878&lt;&gt;"",IFERROR(INDEX(設定!$C$3:$C$303,MATCH(F878,設定!$C$3:$C$303,0),0),INDEX(設定!$C$3:$C$303,MATCH("*"&amp;F878&amp;"*",設定!$C$3:$C$303,0),0)),""),"エラー"))</f>
        <v/>
      </c>
      <c r="AC878" s="2" t="str">
        <f>IF(G878="","",COUNTA($G$3:G878))</f>
        <v/>
      </c>
      <c r="AD878" s="3" t="str">
        <f>IF(G878="","",IFERROR(IF(G878&lt;&gt;"",IFERROR(INDEX(設定!$C$3:$C$303,MATCH(G878,設定!$C$3:$C$303,0),0),INDEX(設定!$C$3:$C$303,MATCH("*"&amp;G878&amp;"*",設定!$C$3:$C$303,0),0)),""),"エラー"))</f>
        <v/>
      </c>
      <c r="AE878" s="3" t="str">
        <f>IFERROR(IF(AB878="",IF(AND(H878&lt;&gt;"",F878=""),INDEX(AB$3:AB878,MATCH(MAX(AA$3:AA878),AA$3:AA878,0),0),""),AB878),"")</f>
        <v/>
      </c>
      <c r="AF878" s="3" t="str">
        <f>IFERROR(IF(AD878="",IF(AND(H878&lt;&gt;"",G878=""),INDEX(AD$3:AD878,MATCH(MAX(AC$3:AC878),AC$3:AC878,0),0),""),AD878),"")</f>
        <v/>
      </c>
      <c r="AG878" s="2" t="str">
        <f>IF(AH878="","",IF(OR(AH878=AH877,AH878=AH879),IF(AND(E878="",AB878="",AG877&lt;&gt;""),MAX($AG$3:AG877),MAX($AG$3:AG877)+1),IF(AH877=AH878,AG877,MAX($AG$3:AG877)+1)))</f>
        <v/>
      </c>
      <c r="AH878" s="12" t="str">
        <f t="shared" si="504"/>
        <v/>
      </c>
      <c r="AI878" s="12" t="str">
        <f t="shared" si="510"/>
        <v/>
      </c>
      <c r="AJ878" s="13" t="str">
        <f t="shared" si="489"/>
        <v/>
      </c>
      <c r="AK878" s="13" t="str">
        <f t="shared" si="490"/>
        <v/>
      </c>
      <c r="AL878" s="13" t="str">
        <f>IF(OR(AJ878="",COUNTIF($AH$3:AH878,AH878)&lt;&gt;COUNTIF(AH$3:AH$100002,AH878)),"",SUMIF(AH$3:AH$100002,AH878,AJ$3:AJ$100002))</f>
        <v/>
      </c>
      <c r="AM878" s="13" t="str">
        <f>IF(OR(AK878="",COUNTIF($AH$3:AH878,AH878)&lt;&gt;COUNTIF(AH$3:AH$100002,AH878)),"",SUMIF(AH$3:AH$100002,AH878,AK$3:AK$100002))</f>
        <v/>
      </c>
      <c r="AO878" s="13" t="str">
        <f t="shared" si="505"/>
        <v/>
      </c>
      <c r="AP878" s="13" t="str">
        <f t="shared" si="505"/>
        <v/>
      </c>
      <c r="AQ878" s="13" t="str">
        <f t="shared" si="505"/>
        <v/>
      </c>
      <c r="AR878" s="13" t="str">
        <f t="shared" si="505"/>
        <v/>
      </c>
      <c r="AS878" s="13" t="str">
        <f t="shared" si="506"/>
        <v/>
      </c>
      <c r="AT878" s="13" t="str">
        <f t="shared" si="506"/>
        <v/>
      </c>
      <c r="AU878" s="13" t="str">
        <f t="shared" si="506"/>
        <v/>
      </c>
      <c r="AV878" s="13" t="str">
        <f t="shared" si="506"/>
        <v/>
      </c>
      <c r="AW878" s="86" t="str">
        <f t="shared" si="491"/>
        <v/>
      </c>
      <c r="AX878" s="59" t="str">
        <f t="shared" si="492"/>
        <v/>
      </c>
      <c r="AY878" s="63" t="str">
        <f>IF(OR($BR878="",BH878=""),"",COUNT($BR$3:$BR878))</f>
        <v/>
      </c>
      <c r="AZ878" s="13" t="str">
        <f>IF(OR($BR878="",BI878=""),"",COUNT($BR$3:$BR878))</f>
        <v/>
      </c>
      <c r="BA878" s="13" t="str">
        <f>IF(OR($BR878="",BJ878=""),"",COUNT($BR$3:$BR878))</f>
        <v/>
      </c>
      <c r="BB878" s="13" t="str">
        <f>IF(OR($BR878="",BK878=""),"",COUNT($BR$3:$BR878))</f>
        <v/>
      </c>
      <c r="BC878" s="13" t="str">
        <f>IF(OR($BR878="",BL878=""),"",COUNT($BR$3:$BR878))</f>
        <v/>
      </c>
      <c r="BD878" s="13" t="str">
        <f>IF(OR($BR878="",BM878=""),"",COUNT($BR$3:$BR878))</f>
        <v/>
      </c>
      <c r="BE878" s="13" t="str">
        <f>IF(OR($BR878="",BN878=""),"",COUNT($BR$3:$BR878))</f>
        <v/>
      </c>
      <c r="BF878" s="13" t="str">
        <f>IF(OR($BR878="",BO878=""),"",COUNT($BR$3:$BR878))</f>
        <v/>
      </c>
      <c r="BG878" s="66" t="str">
        <f>IF(Z878="","",COUNT($Z$3:Z878))</f>
        <v/>
      </c>
      <c r="BH878" s="13" t="str">
        <f>IF(AO878="","",IF(AO878=BH$2,(SUMIF($BV$3:$BV878,BH$2,$BW$3:$BW878)-SUMIF($BX$3:$BX878,BH$2,$BY$3:$BY878))*AO$1,""))</f>
        <v/>
      </c>
      <c r="BI878" s="13" t="str">
        <f>IF(AP878="","",IF(AP878=BI$2,(SUMIF($BV$3:$BV878,BI$2,$BW$3:$BW878)-SUMIF($BX$3:$BX878,BI$2,$BY$3:$BY878))*AP$1,""))</f>
        <v/>
      </c>
      <c r="BJ878" s="13" t="str">
        <f>IF(AQ878="","",IF(AQ878=BJ$2,(SUMIF($BV$3:$BV878,BJ$2,$BW$3:$BW878)-SUMIF($BX$3:$BX878,BJ$2,$BY$3:$BY878))*AQ$1,""))</f>
        <v/>
      </c>
      <c r="BK878" s="13" t="str">
        <f>IF(AR878="","",IF(AR878=BK$2,(SUMIF($BV$3:$BV878,BK$2,$BW$3:$BW878)-SUMIF($BX$3:$BX878,BK$2,$BY$3:$BY878))*AR$1,""))</f>
        <v/>
      </c>
      <c r="BL878" s="13" t="str">
        <f>IF(AS878="","",IF(AS878=BL$2,(SUMIF($BV$3:$BV878,BL$2,$BW$3:$BW878)-SUMIF($BX$3:$BX878,BL$2,$BY$3:$BY878))*AS$1,""))</f>
        <v/>
      </c>
      <c r="BM878" s="13" t="str">
        <f>IF(AT878="","",IF(AT878=BM$2,(SUMIF($BV$3:$BV878,BM$2,$BW$3:$BW878)-SUMIF($BX$3:$BX878,BM$2,$BY$3:$BY878))*AT$1,""))</f>
        <v/>
      </c>
      <c r="BN878" s="13" t="str">
        <f>IF(AU878="","",IF(AU878=BN$2,(SUMIF($BV$3:$BV878,BN$2,$BW$3:$BW878)-SUMIF($BX$3:$BX878,BN$2,$BY$3:$BY878))*AU$1,""))</f>
        <v/>
      </c>
      <c r="BO878" s="13" t="str">
        <f>IF(AV878="","",IF(AV878=BO$2,(SUMIF($BV$3:$BV878,BO$2,$BW$3:$BW878)-SUMIF($BX$3:$BX878,BO$2,$BY$3:$BY878))*AV$1,""))</f>
        <v/>
      </c>
      <c r="BP878" s="69"/>
      <c r="BQ878" s="13" t="str">
        <f t="shared" si="507"/>
        <v/>
      </c>
      <c r="BR878" s="75" t="str">
        <f t="shared" si="493"/>
        <v/>
      </c>
      <c r="BS878" s="33" t="str">
        <f t="shared" si="494"/>
        <v/>
      </c>
      <c r="BT878" s="42" t="str">
        <f t="shared" si="495"/>
        <v/>
      </c>
      <c r="BU878" s="38" t="str">
        <f t="shared" si="496"/>
        <v/>
      </c>
      <c r="BV878" s="30" t="str">
        <f t="shared" si="511"/>
        <v/>
      </c>
      <c r="BW878" s="36" t="str">
        <f t="shared" si="512"/>
        <v/>
      </c>
      <c r="BX878" s="36" t="str">
        <f t="shared" si="513"/>
        <v/>
      </c>
      <c r="BY878" s="45" t="str">
        <f t="shared" si="514"/>
        <v/>
      </c>
      <c r="BZ878" s="12" t="str">
        <f t="shared" si="497"/>
        <v/>
      </c>
      <c r="CA878" s="47" t="str">
        <f t="shared" si="498"/>
        <v/>
      </c>
      <c r="CB878" s="32" t="str">
        <f t="shared" si="499"/>
        <v/>
      </c>
      <c r="CC878" s="32" t="str">
        <f t="shared" si="500"/>
        <v/>
      </c>
      <c r="CD878" s="32" t="str">
        <f t="shared" si="501"/>
        <v/>
      </c>
      <c r="CE878" s="48"/>
      <c r="CF878" s="32" t="str">
        <f t="shared" si="508"/>
        <v/>
      </c>
      <c r="CG878" s="32" t="str">
        <f t="shared" si="509"/>
        <v/>
      </c>
      <c r="CH878" s="48"/>
    </row>
    <row r="879" spans="2:86" ht="30" customHeight="1" x14ac:dyDescent="0.2">
      <c r="B879" s="155"/>
      <c r="C879" s="117"/>
      <c r="D879" s="53"/>
      <c r="E879" s="68"/>
      <c r="F879" s="54"/>
      <c r="G879" s="54"/>
      <c r="H879" s="55"/>
      <c r="I879" s="71"/>
      <c r="J879" s="73"/>
      <c r="K879" s="56"/>
      <c r="L879" s="76" t="str">
        <f t="shared" si="517"/>
        <v/>
      </c>
      <c r="M879" s="77" t="str">
        <f t="shared" si="502"/>
        <v/>
      </c>
      <c r="N879" s="130" t="str">
        <f t="shared" si="503"/>
        <v/>
      </c>
      <c r="O879" s="131" t="str">
        <f t="shared" si="520"/>
        <v/>
      </c>
      <c r="P879" s="131" t="str">
        <f t="shared" si="520"/>
        <v/>
      </c>
      <c r="Q879" s="131" t="str">
        <f t="shared" si="520"/>
        <v/>
      </c>
      <c r="R879" s="131" t="str">
        <f t="shared" si="520"/>
        <v/>
      </c>
      <c r="S879" s="131" t="str">
        <f t="shared" si="520"/>
        <v/>
      </c>
      <c r="T879" s="131" t="str">
        <f t="shared" si="520"/>
        <v/>
      </c>
      <c r="U879" s="131" t="str">
        <f t="shared" si="520"/>
        <v/>
      </c>
      <c r="V879" s="14"/>
      <c r="W879" s="17" t="str">
        <f>IF(C879="",IF(OR(AND($H879&lt;&gt;"",C879=""),AND($F878=$F879,$AK879&lt;&gt;""),COUNTA($H$3:$H$100002)&gt;COUNTA($H$3:$H879),$AE879&lt;&gt;""),W878,""),C879)</f>
        <v/>
      </c>
      <c r="X879" s="17" t="str">
        <f>IF(D879="",IF(OR(AND($H879&lt;&gt;"",D879=""),AND($F878=$F879,$AK879&lt;&gt;""),COUNTA($H$3:$H$100002)&gt;COUNTA($H$3:$H879),$AE879&lt;&gt;""),X878,""),D879)</f>
        <v/>
      </c>
      <c r="Y879" s="17" t="str">
        <f>IF(E879="",IF(OR(AND($H879&lt;&gt;"",E879=""),AND($F878=$F879,$AK879&lt;&gt;""),COUNTA($H$3:$H$100002)&gt;COUNTA($H$3:$H879),$AE879&lt;&gt;""),Y878,""),E879)</f>
        <v/>
      </c>
      <c r="Z879" s="27" t="str">
        <f t="shared" si="519"/>
        <v/>
      </c>
      <c r="AA879" s="2" t="str">
        <f>IF(F879="","",COUNTA($F$3:F879))</f>
        <v/>
      </c>
      <c r="AB879" s="3" t="str">
        <f>IF(F879="","",IFERROR(IF(F879&lt;&gt;"",IFERROR(INDEX(設定!$C$3:$C$303,MATCH(F879,設定!$C$3:$C$303,0),0),INDEX(設定!$C$3:$C$303,MATCH("*"&amp;F879&amp;"*",設定!$C$3:$C$303,0),0)),""),"エラー"))</f>
        <v/>
      </c>
      <c r="AC879" s="2" t="str">
        <f>IF(G879="","",COUNTA($G$3:G879))</f>
        <v/>
      </c>
      <c r="AD879" s="3" t="str">
        <f>IF(G879="","",IFERROR(IF(G879&lt;&gt;"",IFERROR(INDEX(設定!$C$3:$C$303,MATCH(G879,設定!$C$3:$C$303,0),0),INDEX(設定!$C$3:$C$303,MATCH("*"&amp;G879&amp;"*",設定!$C$3:$C$303,0),0)),""),"エラー"))</f>
        <v/>
      </c>
      <c r="AE879" s="3" t="str">
        <f>IFERROR(IF(AB879="",IF(AND(H879&lt;&gt;"",F879=""),INDEX(AB$3:AB879,MATCH(MAX(AA$3:AA879),AA$3:AA879,0),0),""),AB879),"")</f>
        <v/>
      </c>
      <c r="AF879" s="3" t="str">
        <f>IFERROR(IF(AD879="",IF(AND(H879&lt;&gt;"",G879=""),INDEX(AD$3:AD879,MATCH(MAX(AC$3:AC879),AC$3:AC879,0),0),""),AD879),"")</f>
        <v/>
      </c>
      <c r="AG879" s="2" t="str">
        <f>IF(AH879="","",IF(OR(AH879=AH878,AH879=AH880),IF(AND(E879="",AB879="",AG878&lt;&gt;""),MAX($AG$3:AG878),MAX($AG$3:AG878)+1),IF(AH878=AH879,AG878,MAX($AG$3:AG878)+1)))</f>
        <v/>
      </c>
      <c r="AH879" s="12" t="str">
        <f t="shared" si="504"/>
        <v/>
      </c>
      <c r="AI879" s="12" t="str">
        <f t="shared" si="510"/>
        <v/>
      </c>
      <c r="AJ879" s="13" t="str">
        <f t="shared" si="489"/>
        <v/>
      </c>
      <c r="AK879" s="13" t="str">
        <f t="shared" si="490"/>
        <v/>
      </c>
      <c r="AL879" s="13" t="str">
        <f>IF(OR(AJ879="",COUNTIF($AH$3:AH879,AH879)&lt;&gt;COUNTIF(AH$3:AH$100002,AH879)),"",SUMIF(AH$3:AH$100002,AH879,AJ$3:AJ$100002))</f>
        <v/>
      </c>
      <c r="AM879" s="13" t="str">
        <f>IF(OR(AK879="",COUNTIF($AH$3:AH879,AH879)&lt;&gt;COUNTIF(AH$3:AH$100002,AH879)),"",SUMIF(AH$3:AH$100002,AH879,AK$3:AK$100002))</f>
        <v/>
      </c>
      <c r="AO879" s="13" t="str">
        <f t="shared" si="505"/>
        <v/>
      </c>
      <c r="AP879" s="13" t="str">
        <f t="shared" si="505"/>
        <v/>
      </c>
      <c r="AQ879" s="13" t="str">
        <f t="shared" si="505"/>
        <v/>
      </c>
      <c r="AR879" s="13" t="str">
        <f t="shared" si="505"/>
        <v/>
      </c>
      <c r="AS879" s="13" t="str">
        <f t="shared" si="506"/>
        <v/>
      </c>
      <c r="AT879" s="13" t="str">
        <f t="shared" si="506"/>
        <v/>
      </c>
      <c r="AU879" s="13" t="str">
        <f t="shared" si="506"/>
        <v/>
      </c>
      <c r="AV879" s="13" t="str">
        <f t="shared" si="506"/>
        <v/>
      </c>
      <c r="AW879" s="86" t="str">
        <f t="shared" si="491"/>
        <v/>
      </c>
      <c r="AX879" s="59" t="str">
        <f t="shared" si="492"/>
        <v/>
      </c>
      <c r="AY879" s="63" t="str">
        <f>IF(OR($BR879="",BH879=""),"",COUNT($BR$3:$BR879))</f>
        <v/>
      </c>
      <c r="AZ879" s="13" t="str">
        <f>IF(OR($BR879="",BI879=""),"",COUNT($BR$3:$BR879))</f>
        <v/>
      </c>
      <c r="BA879" s="13" t="str">
        <f>IF(OR($BR879="",BJ879=""),"",COUNT($BR$3:$BR879))</f>
        <v/>
      </c>
      <c r="BB879" s="13" t="str">
        <f>IF(OR($BR879="",BK879=""),"",COUNT($BR$3:$BR879))</f>
        <v/>
      </c>
      <c r="BC879" s="13" t="str">
        <f>IF(OR($BR879="",BL879=""),"",COUNT($BR$3:$BR879))</f>
        <v/>
      </c>
      <c r="BD879" s="13" t="str">
        <f>IF(OR($BR879="",BM879=""),"",COUNT($BR$3:$BR879))</f>
        <v/>
      </c>
      <c r="BE879" s="13" t="str">
        <f>IF(OR($BR879="",BN879=""),"",COUNT($BR$3:$BR879))</f>
        <v/>
      </c>
      <c r="BF879" s="13" t="str">
        <f>IF(OR($BR879="",BO879=""),"",COUNT($BR$3:$BR879))</f>
        <v/>
      </c>
      <c r="BG879" s="66" t="str">
        <f>IF(Z879="","",COUNT($Z$3:Z879))</f>
        <v/>
      </c>
      <c r="BH879" s="13" t="str">
        <f>IF(AO879="","",IF(AO879=BH$2,(SUMIF($BV$3:$BV879,BH$2,$BW$3:$BW879)-SUMIF($BX$3:$BX879,BH$2,$BY$3:$BY879))*AO$1,""))</f>
        <v/>
      </c>
      <c r="BI879" s="13" t="str">
        <f>IF(AP879="","",IF(AP879=BI$2,(SUMIF($BV$3:$BV879,BI$2,$BW$3:$BW879)-SUMIF($BX$3:$BX879,BI$2,$BY$3:$BY879))*AP$1,""))</f>
        <v/>
      </c>
      <c r="BJ879" s="13" t="str">
        <f>IF(AQ879="","",IF(AQ879=BJ$2,(SUMIF($BV$3:$BV879,BJ$2,$BW$3:$BW879)-SUMIF($BX$3:$BX879,BJ$2,$BY$3:$BY879))*AQ$1,""))</f>
        <v/>
      </c>
      <c r="BK879" s="13" t="str">
        <f>IF(AR879="","",IF(AR879=BK$2,(SUMIF($BV$3:$BV879,BK$2,$BW$3:$BW879)-SUMIF($BX$3:$BX879,BK$2,$BY$3:$BY879))*AR$1,""))</f>
        <v/>
      </c>
      <c r="BL879" s="13" t="str">
        <f>IF(AS879="","",IF(AS879=BL$2,(SUMIF($BV$3:$BV879,BL$2,$BW$3:$BW879)-SUMIF($BX$3:$BX879,BL$2,$BY$3:$BY879))*AS$1,""))</f>
        <v/>
      </c>
      <c r="BM879" s="13" t="str">
        <f>IF(AT879="","",IF(AT879=BM$2,(SUMIF($BV$3:$BV879,BM$2,$BW$3:$BW879)-SUMIF($BX$3:$BX879,BM$2,$BY$3:$BY879))*AT$1,""))</f>
        <v/>
      </c>
      <c r="BN879" s="13" t="str">
        <f>IF(AU879="","",IF(AU879=BN$2,(SUMIF($BV$3:$BV879,BN$2,$BW$3:$BW879)-SUMIF($BX$3:$BX879,BN$2,$BY$3:$BY879))*AU$1,""))</f>
        <v/>
      </c>
      <c r="BO879" s="13" t="str">
        <f>IF(AV879="","",IF(AV879=BO$2,(SUMIF($BV$3:$BV879,BO$2,$BW$3:$BW879)-SUMIF($BX$3:$BX879,BO$2,$BY$3:$BY879))*AV$1,""))</f>
        <v/>
      </c>
      <c r="BP879" s="69"/>
      <c r="BQ879" s="13" t="str">
        <f t="shared" si="507"/>
        <v/>
      </c>
      <c r="BR879" s="75" t="str">
        <f t="shared" si="493"/>
        <v/>
      </c>
      <c r="BS879" s="33" t="str">
        <f t="shared" si="494"/>
        <v/>
      </c>
      <c r="BT879" s="42" t="str">
        <f t="shared" si="495"/>
        <v/>
      </c>
      <c r="BU879" s="38" t="str">
        <f t="shared" si="496"/>
        <v/>
      </c>
      <c r="BV879" s="30" t="str">
        <f t="shared" si="511"/>
        <v/>
      </c>
      <c r="BW879" s="36" t="str">
        <f t="shared" si="512"/>
        <v/>
      </c>
      <c r="BX879" s="36" t="str">
        <f t="shared" si="513"/>
        <v/>
      </c>
      <c r="BY879" s="45" t="str">
        <f t="shared" si="514"/>
        <v/>
      </c>
      <c r="BZ879" s="12" t="str">
        <f t="shared" si="497"/>
        <v/>
      </c>
      <c r="CA879" s="47" t="str">
        <f t="shared" si="498"/>
        <v/>
      </c>
      <c r="CB879" s="32" t="str">
        <f t="shared" si="499"/>
        <v/>
      </c>
      <c r="CC879" s="32" t="str">
        <f t="shared" si="500"/>
        <v/>
      </c>
      <c r="CD879" s="32" t="str">
        <f t="shared" si="501"/>
        <v/>
      </c>
      <c r="CE879" s="48"/>
      <c r="CF879" s="32" t="str">
        <f t="shared" si="508"/>
        <v/>
      </c>
      <c r="CG879" s="32" t="str">
        <f t="shared" si="509"/>
        <v/>
      </c>
      <c r="CH879" s="48"/>
    </row>
    <row r="880" spans="2:86" ht="30" customHeight="1" x14ac:dyDescent="0.2">
      <c r="B880" s="155"/>
      <c r="C880" s="117"/>
      <c r="D880" s="53"/>
      <c r="E880" s="68"/>
      <c r="F880" s="54"/>
      <c r="G880" s="54"/>
      <c r="H880" s="55"/>
      <c r="I880" s="71"/>
      <c r="J880" s="73"/>
      <c r="K880" s="56"/>
      <c r="L880" s="76" t="str">
        <f t="shared" si="517"/>
        <v/>
      </c>
      <c r="M880" s="77" t="str">
        <f t="shared" si="502"/>
        <v/>
      </c>
      <c r="N880" s="130" t="str">
        <f t="shared" si="503"/>
        <v/>
      </c>
      <c r="O880" s="131" t="str">
        <f t="shared" si="520"/>
        <v/>
      </c>
      <c r="P880" s="131" t="str">
        <f t="shared" si="520"/>
        <v/>
      </c>
      <c r="Q880" s="131" t="str">
        <f t="shared" si="520"/>
        <v/>
      </c>
      <c r="R880" s="131" t="str">
        <f t="shared" si="520"/>
        <v/>
      </c>
      <c r="S880" s="131" t="str">
        <f t="shared" si="520"/>
        <v/>
      </c>
      <c r="T880" s="131" t="str">
        <f t="shared" si="520"/>
        <v/>
      </c>
      <c r="U880" s="131" t="str">
        <f t="shared" si="520"/>
        <v/>
      </c>
      <c r="V880" s="14"/>
      <c r="W880" s="17" t="str">
        <f>IF(C880="",IF(OR(AND($H880&lt;&gt;"",C880=""),AND($F879=$F880,$AK880&lt;&gt;""),COUNTA($H$3:$H$100002)&gt;COUNTA($H$3:$H880),$AE880&lt;&gt;""),W879,""),C880)</f>
        <v/>
      </c>
      <c r="X880" s="17" t="str">
        <f>IF(D880="",IF(OR(AND($H880&lt;&gt;"",D880=""),AND($F879=$F880,$AK880&lt;&gt;""),COUNTA($H$3:$H$100002)&gt;COUNTA($H$3:$H880),$AE880&lt;&gt;""),X879,""),D880)</f>
        <v/>
      </c>
      <c r="Y880" s="17" t="str">
        <f>IF(E880="",IF(OR(AND($H880&lt;&gt;"",E880=""),AND($F879=$F880,$AK880&lt;&gt;""),COUNTA($H$3:$H$100002)&gt;COUNTA($H$3:$H880),$AE880&lt;&gt;""),Y879,""),E880)</f>
        <v/>
      </c>
      <c r="Z880" s="27" t="str">
        <f t="shared" si="519"/>
        <v/>
      </c>
      <c r="AA880" s="2" t="str">
        <f>IF(F880="","",COUNTA($F$3:F880))</f>
        <v/>
      </c>
      <c r="AB880" s="3" t="str">
        <f>IF(F880="","",IFERROR(IF(F880&lt;&gt;"",IFERROR(INDEX(設定!$C$3:$C$303,MATCH(F880,設定!$C$3:$C$303,0),0),INDEX(設定!$C$3:$C$303,MATCH("*"&amp;F880&amp;"*",設定!$C$3:$C$303,0),0)),""),"エラー"))</f>
        <v/>
      </c>
      <c r="AC880" s="2" t="str">
        <f>IF(G880="","",COUNTA($G$3:G880))</f>
        <v/>
      </c>
      <c r="AD880" s="3" t="str">
        <f>IF(G880="","",IFERROR(IF(G880&lt;&gt;"",IFERROR(INDEX(設定!$C$3:$C$303,MATCH(G880,設定!$C$3:$C$303,0),0),INDEX(設定!$C$3:$C$303,MATCH("*"&amp;G880&amp;"*",設定!$C$3:$C$303,0),0)),""),"エラー"))</f>
        <v/>
      </c>
      <c r="AE880" s="3" t="str">
        <f>IFERROR(IF(AB880="",IF(AND(H880&lt;&gt;"",F880=""),INDEX(AB$3:AB880,MATCH(MAX(AA$3:AA880),AA$3:AA880,0),0),""),AB880),"")</f>
        <v/>
      </c>
      <c r="AF880" s="3" t="str">
        <f>IFERROR(IF(AD880="",IF(AND(H880&lt;&gt;"",G880=""),INDEX(AD$3:AD880,MATCH(MAX(AC$3:AC880),AC$3:AC880,0),0),""),AD880),"")</f>
        <v/>
      </c>
      <c r="AG880" s="2" t="str">
        <f>IF(AH880="","",IF(OR(AH880=AH879,AH880=AH881),IF(AND(E880="",AB880="",AG879&lt;&gt;""),MAX($AG$3:AG879),MAX($AG$3:AG879)+1),IF(AH879=AH880,AG879,MAX($AG$3:AG879)+1)))</f>
        <v/>
      </c>
      <c r="AH880" s="12" t="str">
        <f t="shared" si="504"/>
        <v/>
      </c>
      <c r="AI880" s="12" t="str">
        <f t="shared" si="510"/>
        <v/>
      </c>
      <c r="AJ880" s="13" t="str">
        <f t="shared" si="489"/>
        <v/>
      </c>
      <c r="AK880" s="13" t="str">
        <f t="shared" si="490"/>
        <v/>
      </c>
      <c r="AL880" s="13" t="str">
        <f>IF(OR(AJ880="",COUNTIF($AH$3:AH880,AH880)&lt;&gt;COUNTIF(AH$3:AH$100002,AH880)),"",SUMIF(AH$3:AH$100002,AH880,AJ$3:AJ$100002))</f>
        <v/>
      </c>
      <c r="AM880" s="13" t="str">
        <f>IF(OR(AK880="",COUNTIF($AH$3:AH880,AH880)&lt;&gt;COUNTIF(AH$3:AH$100002,AH880)),"",SUMIF(AH$3:AH$100002,AH880,AK$3:AK$100002))</f>
        <v/>
      </c>
      <c r="AO880" s="13" t="str">
        <f t="shared" si="505"/>
        <v/>
      </c>
      <c r="AP880" s="13" t="str">
        <f t="shared" si="505"/>
        <v/>
      </c>
      <c r="AQ880" s="13" t="str">
        <f t="shared" si="505"/>
        <v/>
      </c>
      <c r="AR880" s="13" t="str">
        <f t="shared" si="505"/>
        <v/>
      </c>
      <c r="AS880" s="13" t="str">
        <f t="shared" si="506"/>
        <v/>
      </c>
      <c r="AT880" s="13" t="str">
        <f t="shared" si="506"/>
        <v/>
      </c>
      <c r="AU880" s="13" t="str">
        <f t="shared" si="506"/>
        <v/>
      </c>
      <c r="AV880" s="13" t="str">
        <f t="shared" si="506"/>
        <v/>
      </c>
      <c r="AW880" s="86" t="str">
        <f t="shared" si="491"/>
        <v/>
      </c>
      <c r="AX880" s="59" t="str">
        <f t="shared" si="492"/>
        <v/>
      </c>
      <c r="AY880" s="63" t="str">
        <f>IF(OR($BR880="",BH880=""),"",COUNT($BR$3:$BR880))</f>
        <v/>
      </c>
      <c r="AZ880" s="13" t="str">
        <f>IF(OR($BR880="",BI880=""),"",COUNT($BR$3:$BR880))</f>
        <v/>
      </c>
      <c r="BA880" s="13" t="str">
        <f>IF(OR($BR880="",BJ880=""),"",COUNT($BR$3:$BR880))</f>
        <v/>
      </c>
      <c r="BB880" s="13" t="str">
        <f>IF(OR($BR880="",BK880=""),"",COUNT($BR$3:$BR880))</f>
        <v/>
      </c>
      <c r="BC880" s="13" t="str">
        <f>IF(OR($BR880="",BL880=""),"",COUNT($BR$3:$BR880))</f>
        <v/>
      </c>
      <c r="BD880" s="13" t="str">
        <f>IF(OR($BR880="",BM880=""),"",COUNT($BR$3:$BR880))</f>
        <v/>
      </c>
      <c r="BE880" s="13" t="str">
        <f>IF(OR($BR880="",BN880=""),"",COUNT($BR$3:$BR880))</f>
        <v/>
      </c>
      <c r="BF880" s="13" t="str">
        <f>IF(OR($BR880="",BO880=""),"",COUNT($BR$3:$BR880))</f>
        <v/>
      </c>
      <c r="BG880" s="66" t="str">
        <f>IF(Z880="","",COUNT($Z$3:Z880))</f>
        <v/>
      </c>
      <c r="BH880" s="13" t="str">
        <f>IF(AO880="","",IF(AO880=BH$2,(SUMIF($BV$3:$BV880,BH$2,$BW$3:$BW880)-SUMIF($BX$3:$BX880,BH$2,$BY$3:$BY880))*AO$1,""))</f>
        <v/>
      </c>
      <c r="BI880" s="13" t="str">
        <f>IF(AP880="","",IF(AP880=BI$2,(SUMIF($BV$3:$BV880,BI$2,$BW$3:$BW880)-SUMIF($BX$3:$BX880,BI$2,$BY$3:$BY880))*AP$1,""))</f>
        <v/>
      </c>
      <c r="BJ880" s="13" t="str">
        <f>IF(AQ880="","",IF(AQ880=BJ$2,(SUMIF($BV$3:$BV880,BJ$2,$BW$3:$BW880)-SUMIF($BX$3:$BX880,BJ$2,$BY$3:$BY880))*AQ$1,""))</f>
        <v/>
      </c>
      <c r="BK880" s="13" t="str">
        <f>IF(AR880="","",IF(AR880=BK$2,(SUMIF($BV$3:$BV880,BK$2,$BW$3:$BW880)-SUMIF($BX$3:$BX880,BK$2,$BY$3:$BY880))*AR$1,""))</f>
        <v/>
      </c>
      <c r="BL880" s="13" t="str">
        <f>IF(AS880="","",IF(AS880=BL$2,(SUMIF($BV$3:$BV880,BL$2,$BW$3:$BW880)-SUMIF($BX$3:$BX880,BL$2,$BY$3:$BY880))*AS$1,""))</f>
        <v/>
      </c>
      <c r="BM880" s="13" t="str">
        <f>IF(AT880="","",IF(AT880=BM$2,(SUMIF($BV$3:$BV880,BM$2,$BW$3:$BW880)-SUMIF($BX$3:$BX880,BM$2,$BY$3:$BY880))*AT$1,""))</f>
        <v/>
      </c>
      <c r="BN880" s="13" t="str">
        <f>IF(AU880="","",IF(AU880=BN$2,(SUMIF($BV$3:$BV880,BN$2,$BW$3:$BW880)-SUMIF($BX$3:$BX880,BN$2,$BY$3:$BY880))*AU$1,""))</f>
        <v/>
      </c>
      <c r="BO880" s="13" t="str">
        <f>IF(AV880="","",IF(AV880=BO$2,(SUMIF($BV$3:$BV880,BO$2,$BW$3:$BW880)-SUMIF($BX$3:$BX880,BO$2,$BY$3:$BY880))*AV$1,""))</f>
        <v/>
      </c>
      <c r="BP880" s="69"/>
      <c r="BQ880" s="13" t="str">
        <f t="shared" si="507"/>
        <v/>
      </c>
      <c r="BR880" s="75" t="str">
        <f t="shared" si="493"/>
        <v/>
      </c>
      <c r="BS880" s="33" t="str">
        <f t="shared" si="494"/>
        <v/>
      </c>
      <c r="BT880" s="42" t="str">
        <f t="shared" si="495"/>
        <v/>
      </c>
      <c r="BU880" s="38" t="str">
        <f t="shared" si="496"/>
        <v/>
      </c>
      <c r="BV880" s="30" t="str">
        <f t="shared" si="511"/>
        <v/>
      </c>
      <c r="BW880" s="36" t="str">
        <f t="shared" si="512"/>
        <v/>
      </c>
      <c r="BX880" s="36" t="str">
        <f t="shared" si="513"/>
        <v/>
      </c>
      <c r="BY880" s="45" t="str">
        <f t="shared" si="514"/>
        <v/>
      </c>
      <c r="BZ880" s="12" t="str">
        <f t="shared" si="497"/>
        <v/>
      </c>
      <c r="CA880" s="47" t="str">
        <f t="shared" si="498"/>
        <v/>
      </c>
      <c r="CB880" s="32" t="str">
        <f t="shared" si="499"/>
        <v/>
      </c>
      <c r="CC880" s="32" t="str">
        <f t="shared" si="500"/>
        <v/>
      </c>
      <c r="CD880" s="32" t="str">
        <f t="shared" si="501"/>
        <v/>
      </c>
      <c r="CE880" s="48"/>
      <c r="CF880" s="32" t="str">
        <f t="shared" si="508"/>
        <v/>
      </c>
      <c r="CG880" s="32" t="str">
        <f t="shared" si="509"/>
        <v/>
      </c>
      <c r="CH880" s="48"/>
    </row>
    <row r="881" spans="2:86" ht="30" customHeight="1" x14ac:dyDescent="0.2">
      <c r="B881" s="155"/>
      <c r="C881" s="117"/>
      <c r="D881" s="53"/>
      <c r="E881" s="68"/>
      <c r="F881" s="54"/>
      <c r="G881" s="54"/>
      <c r="H881" s="55"/>
      <c r="I881" s="71"/>
      <c r="J881" s="73"/>
      <c r="K881" s="56"/>
      <c r="L881" s="76" t="str">
        <f t="shared" si="517"/>
        <v/>
      </c>
      <c r="M881" s="77" t="str">
        <f t="shared" si="502"/>
        <v/>
      </c>
      <c r="N881" s="130" t="str">
        <f t="shared" si="503"/>
        <v/>
      </c>
      <c r="O881" s="131" t="str">
        <f t="shared" si="520"/>
        <v/>
      </c>
      <c r="P881" s="131" t="str">
        <f t="shared" si="520"/>
        <v/>
      </c>
      <c r="Q881" s="131" t="str">
        <f t="shared" si="520"/>
        <v/>
      </c>
      <c r="R881" s="131" t="str">
        <f t="shared" si="520"/>
        <v/>
      </c>
      <c r="S881" s="131" t="str">
        <f t="shared" si="520"/>
        <v/>
      </c>
      <c r="T881" s="131" t="str">
        <f t="shared" si="520"/>
        <v/>
      </c>
      <c r="U881" s="131" t="str">
        <f t="shared" si="520"/>
        <v/>
      </c>
      <c r="V881" s="14"/>
      <c r="W881" s="17" t="str">
        <f>IF(C881="",IF(OR(AND($H881&lt;&gt;"",C881=""),AND($F880=$F881,$AK881&lt;&gt;""),COUNTA($H$3:$H$100002)&gt;COUNTA($H$3:$H881),$AE881&lt;&gt;""),W880,""),C881)</f>
        <v/>
      </c>
      <c r="X881" s="17" t="str">
        <f>IF(D881="",IF(OR(AND($H881&lt;&gt;"",D881=""),AND($F880=$F881,$AK881&lt;&gt;""),COUNTA($H$3:$H$100002)&gt;COUNTA($H$3:$H881),$AE881&lt;&gt;""),X880,""),D881)</f>
        <v/>
      </c>
      <c r="Y881" s="17" t="str">
        <f>IF(E881="",IF(OR(AND($H881&lt;&gt;"",E881=""),AND($F880=$F881,$AK881&lt;&gt;""),COUNTA($H$3:$H$100002)&gt;COUNTA($H$3:$H881),$AE881&lt;&gt;""),Y880,""),E881)</f>
        <v/>
      </c>
      <c r="Z881" s="27" t="str">
        <f t="shared" si="519"/>
        <v/>
      </c>
      <c r="AA881" s="2" t="str">
        <f>IF(F881="","",COUNTA($F$3:F881))</f>
        <v/>
      </c>
      <c r="AB881" s="3" t="str">
        <f>IF(F881="","",IFERROR(IF(F881&lt;&gt;"",IFERROR(INDEX(設定!$C$3:$C$303,MATCH(F881,設定!$C$3:$C$303,0),0),INDEX(設定!$C$3:$C$303,MATCH("*"&amp;F881&amp;"*",設定!$C$3:$C$303,0),0)),""),"エラー"))</f>
        <v/>
      </c>
      <c r="AC881" s="2" t="str">
        <f>IF(G881="","",COUNTA($G$3:G881))</f>
        <v/>
      </c>
      <c r="AD881" s="3" t="str">
        <f>IF(G881="","",IFERROR(IF(G881&lt;&gt;"",IFERROR(INDEX(設定!$C$3:$C$303,MATCH(G881,設定!$C$3:$C$303,0),0),INDEX(設定!$C$3:$C$303,MATCH("*"&amp;G881&amp;"*",設定!$C$3:$C$303,0),0)),""),"エラー"))</f>
        <v/>
      </c>
      <c r="AE881" s="3" t="str">
        <f>IFERROR(IF(AB881="",IF(AND(H881&lt;&gt;"",F881=""),INDEX(AB$3:AB881,MATCH(MAX(AA$3:AA881),AA$3:AA881,0),0),""),AB881),"")</f>
        <v/>
      </c>
      <c r="AF881" s="3" t="str">
        <f>IFERROR(IF(AD881="",IF(AND(H881&lt;&gt;"",G881=""),INDEX(AD$3:AD881,MATCH(MAX(AC$3:AC881),AC$3:AC881,0),0),""),AD881),"")</f>
        <v/>
      </c>
      <c r="AG881" s="2" t="str">
        <f>IF(AH881="","",IF(OR(AH881=AH880,AH881=AH882),IF(AND(E881="",AB881="",AG880&lt;&gt;""),MAX($AG$3:AG880),MAX($AG$3:AG880)+1),IF(AH880=AH881,AG880,MAX($AG$3:AG880)+1)))</f>
        <v/>
      </c>
      <c r="AH881" s="12" t="str">
        <f t="shared" si="504"/>
        <v/>
      </c>
      <c r="AI881" s="12" t="str">
        <f t="shared" si="510"/>
        <v/>
      </c>
      <c r="AJ881" s="13" t="str">
        <f t="shared" si="489"/>
        <v/>
      </c>
      <c r="AK881" s="13" t="str">
        <f t="shared" si="490"/>
        <v/>
      </c>
      <c r="AL881" s="13" t="str">
        <f>IF(OR(AJ881="",COUNTIF($AH$3:AH881,AH881)&lt;&gt;COUNTIF(AH$3:AH$100002,AH881)),"",SUMIF(AH$3:AH$100002,AH881,AJ$3:AJ$100002))</f>
        <v/>
      </c>
      <c r="AM881" s="13" t="str">
        <f>IF(OR(AK881="",COUNTIF($AH$3:AH881,AH881)&lt;&gt;COUNTIF(AH$3:AH$100002,AH881)),"",SUMIF(AH$3:AH$100002,AH881,AK$3:AK$100002))</f>
        <v/>
      </c>
      <c r="AO881" s="13" t="str">
        <f t="shared" si="505"/>
        <v/>
      </c>
      <c r="AP881" s="13" t="str">
        <f t="shared" si="505"/>
        <v/>
      </c>
      <c r="AQ881" s="13" t="str">
        <f t="shared" si="505"/>
        <v/>
      </c>
      <c r="AR881" s="13" t="str">
        <f t="shared" si="505"/>
        <v/>
      </c>
      <c r="AS881" s="13" t="str">
        <f t="shared" si="506"/>
        <v/>
      </c>
      <c r="AT881" s="13" t="str">
        <f t="shared" si="506"/>
        <v/>
      </c>
      <c r="AU881" s="13" t="str">
        <f t="shared" si="506"/>
        <v/>
      </c>
      <c r="AV881" s="13" t="str">
        <f t="shared" si="506"/>
        <v/>
      </c>
      <c r="AW881" s="86" t="str">
        <f t="shared" si="491"/>
        <v/>
      </c>
      <c r="AX881" s="59" t="str">
        <f t="shared" si="492"/>
        <v/>
      </c>
      <c r="AY881" s="63" t="str">
        <f>IF(OR($BR881="",BH881=""),"",COUNT($BR$3:$BR881))</f>
        <v/>
      </c>
      <c r="AZ881" s="13" t="str">
        <f>IF(OR($BR881="",BI881=""),"",COUNT($BR$3:$BR881))</f>
        <v/>
      </c>
      <c r="BA881" s="13" t="str">
        <f>IF(OR($BR881="",BJ881=""),"",COUNT($BR$3:$BR881))</f>
        <v/>
      </c>
      <c r="BB881" s="13" t="str">
        <f>IF(OR($BR881="",BK881=""),"",COUNT($BR$3:$BR881))</f>
        <v/>
      </c>
      <c r="BC881" s="13" t="str">
        <f>IF(OR($BR881="",BL881=""),"",COUNT($BR$3:$BR881))</f>
        <v/>
      </c>
      <c r="BD881" s="13" t="str">
        <f>IF(OR($BR881="",BM881=""),"",COUNT($BR$3:$BR881))</f>
        <v/>
      </c>
      <c r="BE881" s="13" t="str">
        <f>IF(OR($BR881="",BN881=""),"",COUNT($BR$3:$BR881))</f>
        <v/>
      </c>
      <c r="BF881" s="13" t="str">
        <f>IF(OR($BR881="",BO881=""),"",COUNT($BR$3:$BR881))</f>
        <v/>
      </c>
      <c r="BG881" s="66" t="str">
        <f>IF(Z881="","",COUNT($Z$3:Z881))</f>
        <v/>
      </c>
      <c r="BH881" s="13" t="str">
        <f>IF(AO881="","",IF(AO881=BH$2,(SUMIF($BV$3:$BV881,BH$2,$BW$3:$BW881)-SUMIF($BX$3:$BX881,BH$2,$BY$3:$BY881))*AO$1,""))</f>
        <v/>
      </c>
      <c r="BI881" s="13" t="str">
        <f>IF(AP881="","",IF(AP881=BI$2,(SUMIF($BV$3:$BV881,BI$2,$BW$3:$BW881)-SUMIF($BX$3:$BX881,BI$2,$BY$3:$BY881))*AP$1,""))</f>
        <v/>
      </c>
      <c r="BJ881" s="13" t="str">
        <f>IF(AQ881="","",IF(AQ881=BJ$2,(SUMIF($BV$3:$BV881,BJ$2,$BW$3:$BW881)-SUMIF($BX$3:$BX881,BJ$2,$BY$3:$BY881))*AQ$1,""))</f>
        <v/>
      </c>
      <c r="BK881" s="13" t="str">
        <f>IF(AR881="","",IF(AR881=BK$2,(SUMIF($BV$3:$BV881,BK$2,$BW$3:$BW881)-SUMIF($BX$3:$BX881,BK$2,$BY$3:$BY881))*AR$1,""))</f>
        <v/>
      </c>
      <c r="BL881" s="13" t="str">
        <f>IF(AS881="","",IF(AS881=BL$2,(SUMIF($BV$3:$BV881,BL$2,$BW$3:$BW881)-SUMIF($BX$3:$BX881,BL$2,$BY$3:$BY881))*AS$1,""))</f>
        <v/>
      </c>
      <c r="BM881" s="13" t="str">
        <f>IF(AT881="","",IF(AT881=BM$2,(SUMIF($BV$3:$BV881,BM$2,$BW$3:$BW881)-SUMIF($BX$3:$BX881,BM$2,$BY$3:$BY881))*AT$1,""))</f>
        <v/>
      </c>
      <c r="BN881" s="13" t="str">
        <f>IF(AU881="","",IF(AU881=BN$2,(SUMIF($BV$3:$BV881,BN$2,$BW$3:$BW881)-SUMIF($BX$3:$BX881,BN$2,$BY$3:$BY881))*AU$1,""))</f>
        <v/>
      </c>
      <c r="BO881" s="13" t="str">
        <f>IF(AV881="","",IF(AV881=BO$2,(SUMIF($BV$3:$BV881,BO$2,$BW$3:$BW881)-SUMIF($BX$3:$BX881,BO$2,$BY$3:$BY881))*AV$1,""))</f>
        <v/>
      </c>
      <c r="BP881" s="69"/>
      <c r="BQ881" s="13" t="str">
        <f t="shared" si="507"/>
        <v/>
      </c>
      <c r="BR881" s="75" t="str">
        <f t="shared" si="493"/>
        <v/>
      </c>
      <c r="BS881" s="33" t="str">
        <f t="shared" si="494"/>
        <v/>
      </c>
      <c r="BT881" s="42" t="str">
        <f t="shared" si="495"/>
        <v/>
      </c>
      <c r="BU881" s="38" t="str">
        <f t="shared" si="496"/>
        <v/>
      </c>
      <c r="BV881" s="30" t="str">
        <f t="shared" si="511"/>
        <v/>
      </c>
      <c r="BW881" s="36" t="str">
        <f t="shared" si="512"/>
        <v/>
      </c>
      <c r="BX881" s="36" t="str">
        <f t="shared" si="513"/>
        <v/>
      </c>
      <c r="BY881" s="45" t="str">
        <f t="shared" si="514"/>
        <v/>
      </c>
      <c r="BZ881" s="12" t="str">
        <f t="shared" si="497"/>
        <v/>
      </c>
      <c r="CA881" s="47" t="str">
        <f t="shared" si="498"/>
        <v/>
      </c>
      <c r="CB881" s="32" t="str">
        <f t="shared" si="499"/>
        <v/>
      </c>
      <c r="CC881" s="32" t="str">
        <f t="shared" si="500"/>
        <v/>
      </c>
      <c r="CD881" s="32" t="str">
        <f t="shared" si="501"/>
        <v/>
      </c>
      <c r="CE881" s="48"/>
      <c r="CF881" s="32" t="str">
        <f t="shared" si="508"/>
        <v/>
      </c>
      <c r="CG881" s="32" t="str">
        <f t="shared" si="509"/>
        <v/>
      </c>
      <c r="CH881" s="48"/>
    </row>
    <row r="882" spans="2:86" ht="30" customHeight="1" x14ac:dyDescent="0.2">
      <c r="B882" s="155"/>
      <c r="C882" s="117"/>
      <c r="D882" s="53"/>
      <c r="E882" s="68"/>
      <c r="F882" s="54"/>
      <c r="G882" s="54"/>
      <c r="H882" s="55"/>
      <c r="I882" s="71"/>
      <c r="J882" s="73"/>
      <c r="K882" s="56"/>
      <c r="L882" s="76" t="str">
        <f t="shared" si="517"/>
        <v/>
      </c>
      <c r="M882" s="77" t="str">
        <f t="shared" si="502"/>
        <v/>
      </c>
      <c r="N882" s="130" t="str">
        <f t="shared" si="503"/>
        <v/>
      </c>
      <c r="O882" s="131" t="str">
        <f t="shared" si="520"/>
        <v/>
      </c>
      <c r="P882" s="131" t="str">
        <f t="shared" si="520"/>
        <v/>
      </c>
      <c r="Q882" s="131" t="str">
        <f t="shared" si="520"/>
        <v/>
      </c>
      <c r="R882" s="131" t="str">
        <f t="shared" si="520"/>
        <v/>
      </c>
      <c r="S882" s="131" t="str">
        <f t="shared" si="520"/>
        <v/>
      </c>
      <c r="T882" s="131" t="str">
        <f t="shared" si="520"/>
        <v/>
      </c>
      <c r="U882" s="131" t="str">
        <f t="shared" si="520"/>
        <v/>
      </c>
      <c r="V882" s="14"/>
      <c r="W882" s="17" t="str">
        <f>IF(C882="",IF(OR(AND($H882&lt;&gt;"",C882=""),AND($F881=$F882,$AK882&lt;&gt;""),COUNTA($H$3:$H$100002)&gt;COUNTA($H$3:$H882),$AE882&lt;&gt;""),W881,""),C882)</f>
        <v/>
      </c>
      <c r="X882" s="17" t="str">
        <f>IF(D882="",IF(OR(AND($H882&lt;&gt;"",D882=""),AND($F881=$F882,$AK882&lt;&gt;""),COUNTA($H$3:$H$100002)&gt;COUNTA($H$3:$H882),$AE882&lt;&gt;""),X881,""),D882)</f>
        <v/>
      </c>
      <c r="Y882" s="17" t="str">
        <f>IF(E882="",IF(OR(AND($H882&lt;&gt;"",E882=""),AND($F881=$F882,$AK882&lt;&gt;""),COUNTA($H$3:$H$100002)&gt;COUNTA($H$3:$H882),$AE882&lt;&gt;""),Y881,""),E882)</f>
        <v/>
      </c>
      <c r="Z882" s="27" t="str">
        <f t="shared" si="519"/>
        <v/>
      </c>
      <c r="AA882" s="2" t="str">
        <f>IF(F882="","",COUNTA($F$3:F882))</f>
        <v/>
      </c>
      <c r="AB882" s="3" t="str">
        <f>IF(F882="","",IFERROR(IF(F882&lt;&gt;"",IFERROR(INDEX(設定!$C$3:$C$303,MATCH(F882,設定!$C$3:$C$303,0),0),INDEX(設定!$C$3:$C$303,MATCH("*"&amp;F882&amp;"*",設定!$C$3:$C$303,0),0)),""),"エラー"))</f>
        <v/>
      </c>
      <c r="AC882" s="2" t="str">
        <f>IF(G882="","",COUNTA($G$3:G882))</f>
        <v/>
      </c>
      <c r="AD882" s="3" t="str">
        <f>IF(G882="","",IFERROR(IF(G882&lt;&gt;"",IFERROR(INDEX(設定!$C$3:$C$303,MATCH(G882,設定!$C$3:$C$303,0),0),INDEX(設定!$C$3:$C$303,MATCH("*"&amp;G882&amp;"*",設定!$C$3:$C$303,0),0)),""),"エラー"))</f>
        <v/>
      </c>
      <c r="AE882" s="3" t="str">
        <f>IFERROR(IF(AB882="",IF(AND(H882&lt;&gt;"",F882=""),INDEX(AB$3:AB882,MATCH(MAX(AA$3:AA882),AA$3:AA882,0),0),""),AB882),"")</f>
        <v/>
      </c>
      <c r="AF882" s="3" t="str">
        <f>IFERROR(IF(AD882="",IF(AND(H882&lt;&gt;"",G882=""),INDEX(AD$3:AD882,MATCH(MAX(AC$3:AC882),AC$3:AC882,0),0),""),AD882),"")</f>
        <v/>
      </c>
      <c r="AG882" s="2" t="str">
        <f>IF(AH882="","",IF(OR(AH882=AH881,AH882=AH883),IF(AND(E882="",AB882="",AG881&lt;&gt;""),MAX($AG$3:AG881),MAX($AG$3:AG881)+1),IF(AH881=AH882,AG881,MAX($AG$3:AG881)+1)))</f>
        <v/>
      </c>
      <c r="AH882" s="12" t="str">
        <f t="shared" si="504"/>
        <v/>
      </c>
      <c r="AI882" s="12" t="str">
        <f t="shared" si="510"/>
        <v/>
      </c>
      <c r="AJ882" s="13" t="str">
        <f t="shared" si="489"/>
        <v/>
      </c>
      <c r="AK882" s="13" t="str">
        <f t="shared" si="490"/>
        <v/>
      </c>
      <c r="AL882" s="13" t="str">
        <f>IF(OR(AJ882="",COUNTIF($AH$3:AH882,AH882)&lt;&gt;COUNTIF(AH$3:AH$100002,AH882)),"",SUMIF(AH$3:AH$100002,AH882,AJ$3:AJ$100002))</f>
        <v/>
      </c>
      <c r="AM882" s="13" t="str">
        <f>IF(OR(AK882="",COUNTIF($AH$3:AH882,AH882)&lt;&gt;COUNTIF(AH$3:AH$100002,AH882)),"",SUMIF(AH$3:AH$100002,AH882,AK$3:AK$100002))</f>
        <v/>
      </c>
      <c r="AO882" s="13" t="str">
        <f t="shared" si="505"/>
        <v/>
      </c>
      <c r="AP882" s="13" t="str">
        <f t="shared" si="505"/>
        <v/>
      </c>
      <c r="AQ882" s="13" t="str">
        <f t="shared" si="505"/>
        <v/>
      </c>
      <c r="AR882" s="13" t="str">
        <f t="shared" si="505"/>
        <v/>
      </c>
      <c r="AS882" s="13" t="str">
        <f t="shared" si="506"/>
        <v/>
      </c>
      <c r="AT882" s="13" t="str">
        <f t="shared" si="506"/>
        <v/>
      </c>
      <c r="AU882" s="13" t="str">
        <f t="shared" si="506"/>
        <v/>
      </c>
      <c r="AV882" s="13" t="str">
        <f t="shared" si="506"/>
        <v/>
      </c>
      <c r="AW882" s="86" t="str">
        <f t="shared" si="491"/>
        <v/>
      </c>
      <c r="AX882" s="59" t="str">
        <f t="shared" si="492"/>
        <v/>
      </c>
      <c r="AY882" s="63" t="str">
        <f>IF(OR($BR882="",BH882=""),"",COUNT($BR$3:$BR882))</f>
        <v/>
      </c>
      <c r="AZ882" s="13" t="str">
        <f>IF(OR($BR882="",BI882=""),"",COUNT($BR$3:$BR882))</f>
        <v/>
      </c>
      <c r="BA882" s="13" t="str">
        <f>IF(OR($BR882="",BJ882=""),"",COUNT($BR$3:$BR882))</f>
        <v/>
      </c>
      <c r="BB882" s="13" t="str">
        <f>IF(OR($BR882="",BK882=""),"",COUNT($BR$3:$BR882))</f>
        <v/>
      </c>
      <c r="BC882" s="13" t="str">
        <f>IF(OR($BR882="",BL882=""),"",COUNT($BR$3:$BR882))</f>
        <v/>
      </c>
      <c r="BD882" s="13" t="str">
        <f>IF(OR($BR882="",BM882=""),"",COUNT($BR$3:$BR882))</f>
        <v/>
      </c>
      <c r="BE882" s="13" t="str">
        <f>IF(OR($BR882="",BN882=""),"",COUNT($BR$3:$BR882))</f>
        <v/>
      </c>
      <c r="BF882" s="13" t="str">
        <f>IF(OR($BR882="",BO882=""),"",COUNT($BR$3:$BR882))</f>
        <v/>
      </c>
      <c r="BG882" s="66" t="str">
        <f>IF(Z882="","",COUNT($Z$3:Z882))</f>
        <v/>
      </c>
      <c r="BH882" s="13" t="str">
        <f>IF(AO882="","",IF(AO882=BH$2,(SUMIF($BV$3:$BV882,BH$2,$BW$3:$BW882)-SUMIF($BX$3:$BX882,BH$2,$BY$3:$BY882))*AO$1,""))</f>
        <v/>
      </c>
      <c r="BI882" s="13" t="str">
        <f>IF(AP882="","",IF(AP882=BI$2,(SUMIF($BV$3:$BV882,BI$2,$BW$3:$BW882)-SUMIF($BX$3:$BX882,BI$2,$BY$3:$BY882))*AP$1,""))</f>
        <v/>
      </c>
      <c r="BJ882" s="13" t="str">
        <f>IF(AQ882="","",IF(AQ882=BJ$2,(SUMIF($BV$3:$BV882,BJ$2,$BW$3:$BW882)-SUMIF($BX$3:$BX882,BJ$2,$BY$3:$BY882))*AQ$1,""))</f>
        <v/>
      </c>
      <c r="BK882" s="13" t="str">
        <f>IF(AR882="","",IF(AR882=BK$2,(SUMIF($BV$3:$BV882,BK$2,$BW$3:$BW882)-SUMIF($BX$3:$BX882,BK$2,$BY$3:$BY882))*AR$1,""))</f>
        <v/>
      </c>
      <c r="BL882" s="13" t="str">
        <f>IF(AS882="","",IF(AS882=BL$2,(SUMIF($BV$3:$BV882,BL$2,$BW$3:$BW882)-SUMIF($BX$3:$BX882,BL$2,$BY$3:$BY882))*AS$1,""))</f>
        <v/>
      </c>
      <c r="BM882" s="13" t="str">
        <f>IF(AT882="","",IF(AT882=BM$2,(SUMIF($BV$3:$BV882,BM$2,$BW$3:$BW882)-SUMIF($BX$3:$BX882,BM$2,$BY$3:$BY882))*AT$1,""))</f>
        <v/>
      </c>
      <c r="BN882" s="13" t="str">
        <f>IF(AU882="","",IF(AU882=BN$2,(SUMIF($BV$3:$BV882,BN$2,$BW$3:$BW882)-SUMIF($BX$3:$BX882,BN$2,$BY$3:$BY882))*AU$1,""))</f>
        <v/>
      </c>
      <c r="BO882" s="13" t="str">
        <f>IF(AV882="","",IF(AV882=BO$2,(SUMIF($BV$3:$BV882,BO$2,$BW$3:$BW882)-SUMIF($BX$3:$BX882,BO$2,$BY$3:$BY882))*AV$1,""))</f>
        <v/>
      </c>
      <c r="BP882" s="69"/>
      <c r="BQ882" s="13" t="str">
        <f t="shared" si="507"/>
        <v/>
      </c>
      <c r="BR882" s="75" t="str">
        <f t="shared" si="493"/>
        <v/>
      </c>
      <c r="BS882" s="33" t="str">
        <f t="shared" si="494"/>
        <v/>
      </c>
      <c r="BT882" s="42" t="str">
        <f t="shared" si="495"/>
        <v/>
      </c>
      <c r="BU882" s="38" t="str">
        <f t="shared" si="496"/>
        <v/>
      </c>
      <c r="BV882" s="30" t="str">
        <f t="shared" si="511"/>
        <v/>
      </c>
      <c r="BW882" s="36" t="str">
        <f t="shared" si="512"/>
        <v/>
      </c>
      <c r="BX882" s="36" t="str">
        <f t="shared" si="513"/>
        <v/>
      </c>
      <c r="BY882" s="45" t="str">
        <f t="shared" si="514"/>
        <v/>
      </c>
      <c r="BZ882" s="12" t="str">
        <f t="shared" si="497"/>
        <v/>
      </c>
      <c r="CA882" s="47" t="str">
        <f t="shared" si="498"/>
        <v/>
      </c>
      <c r="CB882" s="32" t="str">
        <f t="shared" si="499"/>
        <v/>
      </c>
      <c r="CC882" s="32" t="str">
        <f t="shared" si="500"/>
        <v/>
      </c>
      <c r="CD882" s="32" t="str">
        <f t="shared" si="501"/>
        <v/>
      </c>
      <c r="CE882" s="48"/>
      <c r="CF882" s="32" t="str">
        <f t="shared" si="508"/>
        <v/>
      </c>
      <c r="CG882" s="32" t="str">
        <f t="shared" si="509"/>
        <v/>
      </c>
      <c r="CH882" s="48"/>
    </row>
    <row r="883" spans="2:86" ht="30" customHeight="1" x14ac:dyDescent="0.2">
      <c r="B883" s="155"/>
      <c r="C883" s="117"/>
      <c r="D883" s="53"/>
      <c r="E883" s="68"/>
      <c r="F883" s="54"/>
      <c r="G883" s="54"/>
      <c r="H883" s="55"/>
      <c r="I883" s="71"/>
      <c r="J883" s="73"/>
      <c r="K883" s="56"/>
      <c r="L883" s="76" t="str">
        <f t="shared" si="517"/>
        <v/>
      </c>
      <c r="M883" s="77" t="str">
        <f t="shared" si="502"/>
        <v/>
      </c>
      <c r="N883" s="130" t="str">
        <f t="shared" si="503"/>
        <v/>
      </c>
      <c r="O883" s="131" t="str">
        <f t="shared" ref="O883:U892" si="521">IFERROR(INDEX($BH$3:$BO$100002,MATCH($BG883,$BG$3:$BG$100002,0),MATCH(O$1,$BH$2:$BO$2,0)),"")</f>
        <v/>
      </c>
      <c r="P883" s="131" t="str">
        <f t="shared" si="521"/>
        <v/>
      </c>
      <c r="Q883" s="131" t="str">
        <f t="shared" si="521"/>
        <v/>
      </c>
      <c r="R883" s="131" t="str">
        <f t="shared" si="521"/>
        <v/>
      </c>
      <c r="S883" s="131" t="str">
        <f t="shared" si="521"/>
        <v/>
      </c>
      <c r="T883" s="131" t="str">
        <f t="shared" si="521"/>
        <v/>
      </c>
      <c r="U883" s="131" t="str">
        <f t="shared" si="521"/>
        <v/>
      </c>
      <c r="V883" s="14"/>
      <c r="W883" s="17" t="str">
        <f>IF(C883="",IF(OR(AND($H883&lt;&gt;"",C883=""),AND($F882=$F883,$AK883&lt;&gt;""),COUNTA($H$3:$H$100002)&gt;COUNTA($H$3:$H883),$AE883&lt;&gt;""),W882,""),C883)</f>
        <v/>
      </c>
      <c r="X883" s="17" t="str">
        <f>IF(D883="",IF(OR(AND($H883&lt;&gt;"",D883=""),AND($F882=$F883,$AK883&lt;&gt;""),COUNTA($H$3:$H$100002)&gt;COUNTA($H$3:$H883),$AE883&lt;&gt;""),X882,""),D883)</f>
        <v/>
      </c>
      <c r="Y883" s="17" t="str">
        <f>IF(E883="",IF(OR(AND($H883&lt;&gt;"",E883=""),AND($F882=$F883,$AK883&lt;&gt;""),COUNTA($H$3:$H$100002)&gt;COUNTA($H$3:$H883),$AE883&lt;&gt;""),Y882,""),E883)</f>
        <v/>
      </c>
      <c r="Z883" s="27" t="str">
        <f t="shared" si="519"/>
        <v/>
      </c>
      <c r="AA883" s="2" t="str">
        <f>IF(F883="","",COUNTA($F$3:F883))</f>
        <v/>
      </c>
      <c r="AB883" s="3" t="str">
        <f>IF(F883="","",IFERROR(IF(F883&lt;&gt;"",IFERROR(INDEX(設定!$C$3:$C$303,MATCH(F883,設定!$C$3:$C$303,0),0),INDEX(設定!$C$3:$C$303,MATCH("*"&amp;F883&amp;"*",設定!$C$3:$C$303,0),0)),""),"エラー"))</f>
        <v/>
      </c>
      <c r="AC883" s="2" t="str">
        <f>IF(G883="","",COUNTA($G$3:G883))</f>
        <v/>
      </c>
      <c r="AD883" s="3" t="str">
        <f>IF(G883="","",IFERROR(IF(G883&lt;&gt;"",IFERROR(INDEX(設定!$C$3:$C$303,MATCH(G883,設定!$C$3:$C$303,0),0),INDEX(設定!$C$3:$C$303,MATCH("*"&amp;G883&amp;"*",設定!$C$3:$C$303,0),0)),""),"エラー"))</f>
        <v/>
      </c>
      <c r="AE883" s="3" t="str">
        <f>IFERROR(IF(AB883="",IF(AND(H883&lt;&gt;"",F883=""),INDEX(AB$3:AB883,MATCH(MAX(AA$3:AA883),AA$3:AA883,0),0),""),AB883),"")</f>
        <v/>
      </c>
      <c r="AF883" s="3" t="str">
        <f>IFERROR(IF(AD883="",IF(AND(H883&lt;&gt;"",G883=""),INDEX(AD$3:AD883,MATCH(MAX(AC$3:AC883),AC$3:AC883,0),0),""),AD883),"")</f>
        <v/>
      </c>
      <c r="AG883" s="2" t="str">
        <f>IF(AH883="","",IF(OR(AH883=AH882,AH883=AH884),IF(AND(E883="",AB883="",AG882&lt;&gt;""),MAX($AG$3:AG882),MAX($AG$3:AG882)+1),IF(AH882=AH883,AG882,MAX($AG$3:AG882)+1)))</f>
        <v/>
      </c>
      <c r="AH883" s="12" t="str">
        <f t="shared" si="504"/>
        <v/>
      </c>
      <c r="AI883" s="12" t="str">
        <f t="shared" si="510"/>
        <v/>
      </c>
      <c r="AJ883" s="13" t="str">
        <f t="shared" si="489"/>
        <v/>
      </c>
      <c r="AK883" s="13" t="str">
        <f t="shared" si="490"/>
        <v/>
      </c>
      <c r="AL883" s="13" t="str">
        <f>IF(OR(AJ883="",COUNTIF($AH$3:AH883,AH883)&lt;&gt;COUNTIF(AH$3:AH$100002,AH883)),"",SUMIF(AH$3:AH$100002,AH883,AJ$3:AJ$100002))</f>
        <v/>
      </c>
      <c r="AM883" s="13" t="str">
        <f>IF(OR(AK883="",COUNTIF($AH$3:AH883,AH883)&lt;&gt;COUNTIF(AH$3:AH$100002,AH883)),"",SUMIF(AH$3:AH$100002,AH883,AK$3:AK$100002))</f>
        <v/>
      </c>
      <c r="AO883" s="13" t="str">
        <f t="shared" si="505"/>
        <v/>
      </c>
      <c r="AP883" s="13" t="str">
        <f t="shared" si="505"/>
        <v/>
      </c>
      <c r="AQ883" s="13" t="str">
        <f t="shared" si="505"/>
        <v/>
      </c>
      <c r="AR883" s="13" t="str">
        <f t="shared" si="505"/>
        <v/>
      </c>
      <c r="AS883" s="13" t="str">
        <f t="shared" si="506"/>
        <v/>
      </c>
      <c r="AT883" s="13" t="str">
        <f t="shared" si="506"/>
        <v/>
      </c>
      <c r="AU883" s="13" t="str">
        <f t="shared" si="506"/>
        <v/>
      </c>
      <c r="AV883" s="13" t="str">
        <f t="shared" si="506"/>
        <v/>
      </c>
      <c r="AW883" s="86" t="str">
        <f t="shared" si="491"/>
        <v/>
      </c>
      <c r="AX883" s="59" t="str">
        <f t="shared" si="492"/>
        <v/>
      </c>
      <c r="AY883" s="63" t="str">
        <f>IF(OR($BR883="",BH883=""),"",COUNT($BR$3:$BR883))</f>
        <v/>
      </c>
      <c r="AZ883" s="13" t="str">
        <f>IF(OR($BR883="",BI883=""),"",COUNT($BR$3:$BR883))</f>
        <v/>
      </c>
      <c r="BA883" s="13" t="str">
        <f>IF(OR($BR883="",BJ883=""),"",COUNT($BR$3:$BR883))</f>
        <v/>
      </c>
      <c r="BB883" s="13" t="str">
        <f>IF(OR($BR883="",BK883=""),"",COUNT($BR$3:$BR883))</f>
        <v/>
      </c>
      <c r="BC883" s="13" t="str">
        <f>IF(OR($BR883="",BL883=""),"",COUNT($BR$3:$BR883))</f>
        <v/>
      </c>
      <c r="BD883" s="13" t="str">
        <f>IF(OR($BR883="",BM883=""),"",COUNT($BR$3:$BR883))</f>
        <v/>
      </c>
      <c r="BE883" s="13" t="str">
        <f>IF(OR($BR883="",BN883=""),"",COUNT($BR$3:$BR883))</f>
        <v/>
      </c>
      <c r="BF883" s="13" t="str">
        <f>IF(OR($BR883="",BO883=""),"",COUNT($BR$3:$BR883))</f>
        <v/>
      </c>
      <c r="BG883" s="66" t="str">
        <f>IF(Z883="","",COUNT($Z$3:Z883))</f>
        <v/>
      </c>
      <c r="BH883" s="13" t="str">
        <f>IF(AO883="","",IF(AO883=BH$2,(SUMIF($BV$3:$BV883,BH$2,$BW$3:$BW883)-SUMIF($BX$3:$BX883,BH$2,$BY$3:$BY883))*AO$1,""))</f>
        <v/>
      </c>
      <c r="BI883" s="13" t="str">
        <f>IF(AP883="","",IF(AP883=BI$2,(SUMIF($BV$3:$BV883,BI$2,$BW$3:$BW883)-SUMIF($BX$3:$BX883,BI$2,$BY$3:$BY883))*AP$1,""))</f>
        <v/>
      </c>
      <c r="BJ883" s="13" t="str">
        <f>IF(AQ883="","",IF(AQ883=BJ$2,(SUMIF($BV$3:$BV883,BJ$2,$BW$3:$BW883)-SUMIF($BX$3:$BX883,BJ$2,$BY$3:$BY883))*AQ$1,""))</f>
        <v/>
      </c>
      <c r="BK883" s="13" t="str">
        <f>IF(AR883="","",IF(AR883=BK$2,(SUMIF($BV$3:$BV883,BK$2,$BW$3:$BW883)-SUMIF($BX$3:$BX883,BK$2,$BY$3:$BY883))*AR$1,""))</f>
        <v/>
      </c>
      <c r="BL883" s="13" t="str">
        <f>IF(AS883="","",IF(AS883=BL$2,(SUMIF($BV$3:$BV883,BL$2,$BW$3:$BW883)-SUMIF($BX$3:$BX883,BL$2,$BY$3:$BY883))*AS$1,""))</f>
        <v/>
      </c>
      <c r="BM883" s="13" t="str">
        <f>IF(AT883="","",IF(AT883=BM$2,(SUMIF($BV$3:$BV883,BM$2,$BW$3:$BW883)-SUMIF($BX$3:$BX883,BM$2,$BY$3:$BY883))*AT$1,""))</f>
        <v/>
      </c>
      <c r="BN883" s="13" t="str">
        <f>IF(AU883="","",IF(AU883=BN$2,(SUMIF($BV$3:$BV883,BN$2,$BW$3:$BW883)-SUMIF($BX$3:$BX883,BN$2,$BY$3:$BY883))*AU$1,""))</f>
        <v/>
      </c>
      <c r="BO883" s="13" t="str">
        <f>IF(AV883="","",IF(AV883=BO$2,(SUMIF($BV$3:$BV883,BO$2,$BW$3:$BW883)-SUMIF($BX$3:$BX883,BO$2,$BY$3:$BY883))*AV$1,""))</f>
        <v/>
      </c>
      <c r="BP883" s="69"/>
      <c r="BQ883" s="13" t="str">
        <f t="shared" si="507"/>
        <v/>
      </c>
      <c r="BR883" s="75" t="str">
        <f t="shared" si="493"/>
        <v/>
      </c>
      <c r="BS883" s="33" t="str">
        <f t="shared" si="494"/>
        <v/>
      </c>
      <c r="BT883" s="42" t="str">
        <f t="shared" si="495"/>
        <v/>
      </c>
      <c r="BU883" s="38" t="str">
        <f t="shared" si="496"/>
        <v/>
      </c>
      <c r="BV883" s="30" t="str">
        <f t="shared" si="511"/>
        <v/>
      </c>
      <c r="BW883" s="36" t="str">
        <f t="shared" si="512"/>
        <v/>
      </c>
      <c r="BX883" s="36" t="str">
        <f t="shared" si="513"/>
        <v/>
      </c>
      <c r="BY883" s="45" t="str">
        <f t="shared" si="514"/>
        <v/>
      </c>
      <c r="BZ883" s="12" t="str">
        <f t="shared" si="497"/>
        <v/>
      </c>
      <c r="CA883" s="47" t="str">
        <f t="shared" si="498"/>
        <v/>
      </c>
      <c r="CB883" s="32" t="str">
        <f t="shared" si="499"/>
        <v/>
      </c>
      <c r="CC883" s="32" t="str">
        <f t="shared" si="500"/>
        <v/>
      </c>
      <c r="CD883" s="32" t="str">
        <f t="shared" si="501"/>
        <v/>
      </c>
      <c r="CE883" s="48"/>
      <c r="CF883" s="32" t="str">
        <f t="shared" si="508"/>
        <v/>
      </c>
      <c r="CG883" s="32" t="str">
        <f t="shared" si="509"/>
        <v/>
      </c>
      <c r="CH883" s="48"/>
    </row>
    <row r="884" spans="2:86" ht="30" customHeight="1" x14ac:dyDescent="0.2">
      <c r="B884" s="155"/>
      <c r="C884" s="117"/>
      <c r="D884" s="53"/>
      <c r="E884" s="68"/>
      <c r="F884" s="54"/>
      <c r="G884" s="54"/>
      <c r="H884" s="55"/>
      <c r="I884" s="71"/>
      <c r="J884" s="73"/>
      <c r="K884" s="56"/>
      <c r="L884" s="76" t="str">
        <f t="shared" si="517"/>
        <v/>
      </c>
      <c r="M884" s="77" t="str">
        <f t="shared" si="502"/>
        <v/>
      </c>
      <c r="N884" s="130" t="str">
        <f t="shared" si="503"/>
        <v/>
      </c>
      <c r="O884" s="131" t="str">
        <f t="shared" si="521"/>
        <v/>
      </c>
      <c r="P884" s="131" t="str">
        <f t="shared" si="521"/>
        <v/>
      </c>
      <c r="Q884" s="131" t="str">
        <f t="shared" si="521"/>
        <v/>
      </c>
      <c r="R884" s="131" t="str">
        <f t="shared" si="521"/>
        <v/>
      </c>
      <c r="S884" s="131" t="str">
        <f t="shared" si="521"/>
        <v/>
      </c>
      <c r="T884" s="131" t="str">
        <f t="shared" si="521"/>
        <v/>
      </c>
      <c r="U884" s="131" t="str">
        <f t="shared" si="521"/>
        <v/>
      </c>
      <c r="V884" s="14"/>
      <c r="W884" s="17" t="str">
        <f>IF(C884="",IF(OR(AND($H884&lt;&gt;"",C884=""),AND($F883=$F884,$AK884&lt;&gt;""),COUNTA($H$3:$H$100002)&gt;COUNTA($H$3:$H884),$AE884&lt;&gt;""),W883,""),C884)</f>
        <v/>
      </c>
      <c r="X884" s="17" t="str">
        <f>IF(D884="",IF(OR(AND($H884&lt;&gt;"",D884=""),AND($F883=$F884,$AK884&lt;&gt;""),COUNTA($H$3:$H$100002)&gt;COUNTA($H$3:$H884),$AE884&lt;&gt;""),X883,""),D884)</f>
        <v/>
      </c>
      <c r="Y884" s="17" t="str">
        <f>IF(E884="",IF(OR(AND($H884&lt;&gt;"",E884=""),AND($F883=$F884,$AK884&lt;&gt;""),COUNTA($H$3:$H$100002)&gt;COUNTA($H$3:$H884),$AE884&lt;&gt;""),Y883,""),E884)</f>
        <v/>
      </c>
      <c r="Z884" s="27" t="str">
        <f t="shared" si="519"/>
        <v/>
      </c>
      <c r="AA884" s="2" t="str">
        <f>IF(F884="","",COUNTA($F$3:F884))</f>
        <v/>
      </c>
      <c r="AB884" s="3" t="str">
        <f>IF(F884="","",IFERROR(IF(F884&lt;&gt;"",IFERROR(INDEX(設定!$C$3:$C$303,MATCH(F884,設定!$C$3:$C$303,0),0),INDEX(設定!$C$3:$C$303,MATCH("*"&amp;F884&amp;"*",設定!$C$3:$C$303,0),0)),""),"エラー"))</f>
        <v/>
      </c>
      <c r="AC884" s="2" t="str">
        <f>IF(G884="","",COUNTA($G$3:G884))</f>
        <v/>
      </c>
      <c r="AD884" s="3" t="str">
        <f>IF(G884="","",IFERROR(IF(G884&lt;&gt;"",IFERROR(INDEX(設定!$C$3:$C$303,MATCH(G884,設定!$C$3:$C$303,0),0),INDEX(設定!$C$3:$C$303,MATCH("*"&amp;G884&amp;"*",設定!$C$3:$C$303,0),0)),""),"エラー"))</f>
        <v/>
      </c>
      <c r="AE884" s="3" t="str">
        <f>IFERROR(IF(AB884="",IF(AND(H884&lt;&gt;"",F884=""),INDEX(AB$3:AB884,MATCH(MAX(AA$3:AA884),AA$3:AA884,0),0),""),AB884),"")</f>
        <v/>
      </c>
      <c r="AF884" s="3" t="str">
        <f>IFERROR(IF(AD884="",IF(AND(H884&lt;&gt;"",G884=""),INDEX(AD$3:AD884,MATCH(MAX(AC$3:AC884),AC$3:AC884,0),0),""),AD884),"")</f>
        <v/>
      </c>
      <c r="AG884" s="2" t="str">
        <f>IF(AH884="","",IF(OR(AH884=AH883,AH884=AH885),IF(AND(E884="",AB884="",AG883&lt;&gt;""),MAX($AG$3:AG883),MAX($AG$3:AG883)+1),IF(AH883=AH884,AG883,MAX($AG$3:AG883)+1)))</f>
        <v/>
      </c>
      <c r="AH884" s="12" t="str">
        <f t="shared" si="504"/>
        <v/>
      </c>
      <c r="AI884" s="12" t="str">
        <f t="shared" si="510"/>
        <v/>
      </c>
      <c r="AJ884" s="13" t="str">
        <f t="shared" si="489"/>
        <v/>
      </c>
      <c r="AK884" s="13" t="str">
        <f t="shared" si="490"/>
        <v/>
      </c>
      <c r="AL884" s="13" t="str">
        <f>IF(OR(AJ884="",COUNTIF($AH$3:AH884,AH884)&lt;&gt;COUNTIF(AH$3:AH$100002,AH884)),"",SUMIF(AH$3:AH$100002,AH884,AJ$3:AJ$100002))</f>
        <v/>
      </c>
      <c r="AM884" s="13" t="str">
        <f>IF(OR(AK884="",COUNTIF($AH$3:AH884,AH884)&lt;&gt;COUNTIF(AH$3:AH$100002,AH884)),"",SUMIF(AH$3:AH$100002,AH884,AK$3:AK$100002))</f>
        <v/>
      </c>
      <c r="AO884" s="13" t="str">
        <f t="shared" si="505"/>
        <v/>
      </c>
      <c r="AP884" s="13" t="str">
        <f t="shared" si="505"/>
        <v/>
      </c>
      <c r="AQ884" s="13" t="str">
        <f t="shared" si="505"/>
        <v/>
      </c>
      <c r="AR884" s="13" t="str">
        <f t="shared" si="505"/>
        <v/>
      </c>
      <c r="AS884" s="13" t="str">
        <f t="shared" si="506"/>
        <v/>
      </c>
      <c r="AT884" s="13" t="str">
        <f t="shared" si="506"/>
        <v/>
      </c>
      <c r="AU884" s="13" t="str">
        <f t="shared" si="506"/>
        <v/>
      </c>
      <c r="AV884" s="13" t="str">
        <f t="shared" si="506"/>
        <v/>
      </c>
      <c r="AW884" s="86" t="str">
        <f t="shared" si="491"/>
        <v/>
      </c>
      <c r="AX884" s="59" t="str">
        <f t="shared" si="492"/>
        <v/>
      </c>
      <c r="AY884" s="63" t="str">
        <f>IF(OR($BR884="",BH884=""),"",COUNT($BR$3:$BR884))</f>
        <v/>
      </c>
      <c r="AZ884" s="13" t="str">
        <f>IF(OR($BR884="",BI884=""),"",COUNT($BR$3:$BR884))</f>
        <v/>
      </c>
      <c r="BA884" s="13" t="str">
        <f>IF(OR($BR884="",BJ884=""),"",COUNT($BR$3:$BR884))</f>
        <v/>
      </c>
      <c r="BB884" s="13" t="str">
        <f>IF(OR($BR884="",BK884=""),"",COUNT($BR$3:$BR884))</f>
        <v/>
      </c>
      <c r="BC884" s="13" t="str">
        <f>IF(OR($BR884="",BL884=""),"",COUNT($BR$3:$BR884))</f>
        <v/>
      </c>
      <c r="BD884" s="13" t="str">
        <f>IF(OR($BR884="",BM884=""),"",COUNT($BR$3:$BR884))</f>
        <v/>
      </c>
      <c r="BE884" s="13" t="str">
        <f>IF(OR($BR884="",BN884=""),"",COUNT($BR$3:$BR884))</f>
        <v/>
      </c>
      <c r="BF884" s="13" t="str">
        <f>IF(OR($BR884="",BO884=""),"",COUNT($BR$3:$BR884))</f>
        <v/>
      </c>
      <c r="BG884" s="66" t="str">
        <f>IF(Z884="","",COUNT($Z$3:Z884))</f>
        <v/>
      </c>
      <c r="BH884" s="13" t="str">
        <f>IF(AO884="","",IF(AO884=BH$2,(SUMIF($BV$3:$BV884,BH$2,$BW$3:$BW884)-SUMIF($BX$3:$BX884,BH$2,$BY$3:$BY884))*AO$1,""))</f>
        <v/>
      </c>
      <c r="BI884" s="13" t="str">
        <f>IF(AP884="","",IF(AP884=BI$2,(SUMIF($BV$3:$BV884,BI$2,$BW$3:$BW884)-SUMIF($BX$3:$BX884,BI$2,$BY$3:$BY884))*AP$1,""))</f>
        <v/>
      </c>
      <c r="BJ884" s="13" t="str">
        <f>IF(AQ884="","",IF(AQ884=BJ$2,(SUMIF($BV$3:$BV884,BJ$2,$BW$3:$BW884)-SUMIF($BX$3:$BX884,BJ$2,$BY$3:$BY884))*AQ$1,""))</f>
        <v/>
      </c>
      <c r="BK884" s="13" t="str">
        <f>IF(AR884="","",IF(AR884=BK$2,(SUMIF($BV$3:$BV884,BK$2,$BW$3:$BW884)-SUMIF($BX$3:$BX884,BK$2,$BY$3:$BY884))*AR$1,""))</f>
        <v/>
      </c>
      <c r="BL884" s="13" t="str">
        <f>IF(AS884="","",IF(AS884=BL$2,(SUMIF($BV$3:$BV884,BL$2,$BW$3:$BW884)-SUMIF($BX$3:$BX884,BL$2,$BY$3:$BY884))*AS$1,""))</f>
        <v/>
      </c>
      <c r="BM884" s="13" t="str">
        <f>IF(AT884="","",IF(AT884=BM$2,(SUMIF($BV$3:$BV884,BM$2,$BW$3:$BW884)-SUMIF($BX$3:$BX884,BM$2,$BY$3:$BY884))*AT$1,""))</f>
        <v/>
      </c>
      <c r="BN884" s="13" t="str">
        <f>IF(AU884="","",IF(AU884=BN$2,(SUMIF($BV$3:$BV884,BN$2,$BW$3:$BW884)-SUMIF($BX$3:$BX884,BN$2,$BY$3:$BY884))*AU$1,""))</f>
        <v/>
      </c>
      <c r="BO884" s="13" t="str">
        <f>IF(AV884="","",IF(AV884=BO$2,(SUMIF($BV$3:$BV884,BO$2,$BW$3:$BW884)-SUMIF($BX$3:$BX884,BO$2,$BY$3:$BY884))*AV$1,""))</f>
        <v/>
      </c>
      <c r="BP884" s="69"/>
      <c r="BQ884" s="13" t="str">
        <f t="shared" si="507"/>
        <v/>
      </c>
      <c r="BR884" s="75" t="str">
        <f t="shared" si="493"/>
        <v/>
      </c>
      <c r="BS884" s="33" t="str">
        <f t="shared" si="494"/>
        <v/>
      </c>
      <c r="BT884" s="42" t="str">
        <f t="shared" si="495"/>
        <v/>
      </c>
      <c r="BU884" s="38" t="str">
        <f t="shared" si="496"/>
        <v/>
      </c>
      <c r="BV884" s="30" t="str">
        <f t="shared" si="511"/>
        <v/>
      </c>
      <c r="BW884" s="36" t="str">
        <f t="shared" si="512"/>
        <v/>
      </c>
      <c r="BX884" s="36" t="str">
        <f t="shared" si="513"/>
        <v/>
      </c>
      <c r="BY884" s="45" t="str">
        <f t="shared" si="514"/>
        <v/>
      </c>
      <c r="BZ884" s="12" t="str">
        <f t="shared" si="497"/>
        <v/>
      </c>
      <c r="CA884" s="47" t="str">
        <f t="shared" si="498"/>
        <v/>
      </c>
      <c r="CB884" s="32" t="str">
        <f t="shared" si="499"/>
        <v/>
      </c>
      <c r="CC884" s="32" t="str">
        <f t="shared" si="500"/>
        <v/>
      </c>
      <c r="CD884" s="32" t="str">
        <f t="shared" si="501"/>
        <v/>
      </c>
      <c r="CE884" s="48"/>
      <c r="CF884" s="32" t="str">
        <f t="shared" si="508"/>
        <v/>
      </c>
      <c r="CG884" s="32" t="str">
        <f t="shared" si="509"/>
        <v/>
      </c>
      <c r="CH884" s="48"/>
    </row>
    <row r="885" spans="2:86" ht="30" customHeight="1" x14ac:dyDescent="0.2">
      <c r="B885" s="155"/>
      <c r="C885" s="117"/>
      <c r="D885" s="53"/>
      <c r="E885" s="68"/>
      <c r="F885" s="54"/>
      <c r="G885" s="54"/>
      <c r="H885" s="55"/>
      <c r="I885" s="71"/>
      <c r="J885" s="73"/>
      <c r="K885" s="56"/>
      <c r="L885" s="76" t="str">
        <f t="shared" si="517"/>
        <v/>
      </c>
      <c r="M885" s="77" t="str">
        <f t="shared" si="502"/>
        <v/>
      </c>
      <c r="N885" s="130" t="str">
        <f t="shared" si="503"/>
        <v/>
      </c>
      <c r="O885" s="131" t="str">
        <f t="shared" si="521"/>
        <v/>
      </c>
      <c r="P885" s="131" t="str">
        <f t="shared" si="521"/>
        <v/>
      </c>
      <c r="Q885" s="131" t="str">
        <f t="shared" si="521"/>
        <v/>
      </c>
      <c r="R885" s="131" t="str">
        <f t="shared" si="521"/>
        <v/>
      </c>
      <c r="S885" s="131" t="str">
        <f t="shared" si="521"/>
        <v/>
      </c>
      <c r="T885" s="131" t="str">
        <f t="shared" si="521"/>
        <v/>
      </c>
      <c r="U885" s="131" t="str">
        <f t="shared" si="521"/>
        <v/>
      </c>
      <c r="V885" s="14"/>
      <c r="W885" s="17" t="str">
        <f>IF(C885="",IF(OR(AND($H885&lt;&gt;"",C885=""),AND($F884=$F885,$AK885&lt;&gt;""),COUNTA($H$3:$H$100002)&gt;COUNTA($H$3:$H885),$AE885&lt;&gt;""),W884,""),C885)</f>
        <v/>
      </c>
      <c r="X885" s="17" t="str">
        <f>IF(D885="",IF(OR(AND($H885&lt;&gt;"",D885=""),AND($F884=$F885,$AK885&lt;&gt;""),COUNTA($H$3:$H$100002)&gt;COUNTA($H$3:$H885),$AE885&lt;&gt;""),X884,""),D885)</f>
        <v/>
      </c>
      <c r="Y885" s="17" t="str">
        <f>IF(E885="",IF(OR(AND($H885&lt;&gt;"",E885=""),AND($F884=$F885,$AK885&lt;&gt;""),COUNTA($H$3:$H$100002)&gt;COUNTA($H$3:$H885),$AE885&lt;&gt;""),Y884,""),E885)</f>
        <v/>
      </c>
      <c r="Z885" s="27" t="str">
        <f t="shared" si="519"/>
        <v/>
      </c>
      <c r="AA885" s="2" t="str">
        <f>IF(F885="","",COUNTA($F$3:F885))</f>
        <v/>
      </c>
      <c r="AB885" s="3" t="str">
        <f>IF(F885="","",IFERROR(IF(F885&lt;&gt;"",IFERROR(INDEX(設定!$C$3:$C$303,MATCH(F885,設定!$C$3:$C$303,0),0),INDEX(設定!$C$3:$C$303,MATCH("*"&amp;F885&amp;"*",設定!$C$3:$C$303,0),0)),""),"エラー"))</f>
        <v/>
      </c>
      <c r="AC885" s="2" t="str">
        <f>IF(G885="","",COUNTA($G$3:G885))</f>
        <v/>
      </c>
      <c r="AD885" s="3" t="str">
        <f>IF(G885="","",IFERROR(IF(G885&lt;&gt;"",IFERROR(INDEX(設定!$C$3:$C$303,MATCH(G885,設定!$C$3:$C$303,0),0),INDEX(設定!$C$3:$C$303,MATCH("*"&amp;G885&amp;"*",設定!$C$3:$C$303,0),0)),""),"エラー"))</f>
        <v/>
      </c>
      <c r="AE885" s="3" t="str">
        <f>IFERROR(IF(AB885="",IF(AND(H885&lt;&gt;"",F885=""),INDEX(AB$3:AB885,MATCH(MAX(AA$3:AA885),AA$3:AA885,0),0),""),AB885),"")</f>
        <v/>
      </c>
      <c r="AF885" s="3" t="str">
        <f>IFERROR(IF(AD885="",IF(AND(H885&lt;&gt;"",G885=""),INDEX(AD$3:AD885,MATCH(MAX(AC$3:AC885),AC$3:AC885,0),0),""),AD885),"")</f>
        <v/>
      </c>
      <c r="AG885" s="2" t="str">
        <f>IF(AH885="","",IF(OR(AH885=AH884,AH885=AH886),IF(AND(E885="",AB885="",AG884&lt;&gt;""),MAX($AG$3:AG884),MAX($AG$3:AG884)+1),IF(AH884=AH885,AG884,MAX($AG$3:AG884)+1)))</f>
        <v/>
      </c>
      <c r="AH885" s="12" t="str">
        <f t="shared" si="504"/>
        <v/>
      </c>
      <c r="AI885" s="12" t="str">
        <f t="shared" si="510"/>
        <v/>
      </c>
      <c r="AJ885" s="13" t="str">
        <f t="shared" si="489"/>
        <v/>
      </c>
      <c r="AK885" s="13" t="str">
        <f t="shared" si="490"/>
        <v/>
      </c>
      <c r="AL885" s="13" t="str">
        <f>IF(OR(AJ885="",COUNTIF($AH$3:AH885,AH885)&lt;&gt;COUNTIF(AH$3:AH$100002,AH885)),"",SUMIF(AH$3:AH$100002,AH885,AJ$3:AJ$100002))</f>
        <v/>
      </c>
      <c r="AM885" s="13" t="str">
        <f>IF(OR(AK885="",COUNTIF($AH$3:AH885,AH885)&lt;&gt;COUNTIF(AH$3:AH$100002,AH885)),"",SUMIF(AH$3:AH$100002,AH885,AK$3:AK$100002))</f>
        <v/>
      </c>
      <c r="AO885" s="13" t="str">
        <f t="shared" si="505"/>
        <v/>
      </c>
      <c r="AP885" s="13" t="str">
        <f t="shared" si="505"/>
        <v/>
      </c>
      <c r="AQ885" s="13" t="str">
        <f t="shared" si="505"/>
        <v/>
      </c>
      <c r="AR885" s="13" t="str">
        <f t="shared" si="505"/>
        <v/>
      </c>
      <c r="AS885" s="13" t="str">
        <f t="shared" si="506"/>
        <v/>
      </c>
      <c r="AT885" s="13" t="str">
        <f t="shared" si="506"/>
        <v/>
      </c>
      <c r="AU885" s="13" t="str">
        <f t="shared" si="506"/>
        <v/>
      </c>
      <c r="AV885" s="13" t="str">
        <f t="shared" si="506"/>
        <v/>
      </c>
      <c r="AW885" s="86" t="str">
        <f t="shared" si="491"/>
        <v/>
      </c>
      <c r="AX885" s="59" t="str">
        <f t="shared" si="492"/>
        <v/>
      </c>
      <c r="AY885" s="63" t="str">
        <f>IF(OR($BR885="",BH885=""),"",COUNT($BR$3:$BR885))</f>
        <v/>
      </c>
      <c r="AZ885" s="13" t="str">
        <f>IF(OR($BR885="",BI885=""),"",COUNT($BR$3:$BR885))</f>
        <v/>
      </c>
      <c r="BA885" s="13" t="str">
        <f>IF(OR($BR885="",BJ885=""),"",COUNT($BR$3:$BR885))</f>
        <v/>
      </c>
      <c r="BB885" s="13" t="str">
        <f>IF(OR($BR885="",BK885=""),"",COUNT($BR$3:$BR885))</f>
        <v/>
      </c>
      <c r="BC885" s="13" t="str">
        <f>IF(OR($BR885="",BL885=""),"",COUNT($BR$3:$BR885))</f>
        <v/>
      </c>
      <c r="BD885" s="13" t="str">
        <f>IF(OR($BR885="",BM885=""),"",COUNT($BR$3:$BR885))</f>
        <v/>
      </c>
      <c r="BE885" s="13" t="str">
        <f>IF(OR($BR885="",BN885=""),"",COUNT($BR$3:$BR885))</f>
        <v/>
      </c>
      <c r="BF885" s="13" t="str">
        <f>IF(OR($BR885="",BO885=""),"",COUNT($BR$3:$BR885))</f>
        <v/>
      </c>
      <c r="BG885" s="66" t="str">
        <f>IF(Z885="","",COUNT($Z$3:Z885))</f>
        <v/>
      </c>
      <c r="BH885" s="13" t="str">
        <f>IF(AO885="","",IF(AO885=BH$2,(SUMIF($BV$3:$BV885,BH$2,$BW$3:$BW885)-SUMIF($BX$3:$BX885,BH$2,$BY$3:$BY885))*AO$1,""))</f>
        <v/>
      </c>
      <c r="BI885" s="13" t="str">
        <f>IF(AP885="","",IF(AP885=BI$2,(SUMIF($BV$3:$BV885,BI$2,$BW$3:$BW885)-SUMIF($BX$3:$BX885,BI$2,$BY$3:$BY885))*AP$1,""))</f>
        <v/>
      </c>
      <c r="BJ885" s="13" t="str">
        <f>IF(AQ885="","",IF(AQ885=BJ$2,(SUMIF($BV$3:$BV885,BJ$2,$BW$3:$BW885)-SUMIF($BX$3:$BX885,BJ$2,$BY$3:$BY885))*AQ$1,""))</f>
        <v/>
      </c>
      <c r="BK885" s="13" t="str">
        <f>IF(AR885="","",IF(AR885=BK$2,(SUMIF($BV$3:$BV885,BK$2,$BW$3:$BW885)-SUMIF($BX$3:$BX885,BK$2,$BY$3:$BY885))*AR$1,""))</f>
        <v/>
      </c>
      <c r="BL885" s="13" t="str">
        <f>IF(AS885="","",IF(AS885=BL$2,(SUMIF($BV$3:$BV885,BL$2,$BW$3:$BW885)-SUMIF($BX$3:$BX885,BL$2,$BY$3:$BY885))*AS$1,""))</f>
        <v/>
      </c>
      <c r="BM885" s="13" t="str">
        <f>IF(AT885="","",IF(AT885=BM$2,(SUMIF($BV$3:$BV885,BM$2,$BW$3:$BW885)-SUMIF($BX$3:$BX885,BM$2,$BY$3:$BY885))*AT$1,""))</f>
        <v/>
      </c>
      <c r="BN885" s="13" t="str">
        <f>IF(AU885="","",IF(AU885=BN$2,(SUMIF($BV$3:$BV885,BN$2,$BW$3:$BW885)-SUMIF($BX$3:$BX885,BN$2,$BY$3:$BY885))*AU$1,""))</f>
        <v/>
      </c>
      <c r="BO885" s="13" t="str">
        <f>IF(AV885="","",IF(AV885=BO$2,(SUMIF($BV$3:$BV885,BO$2,$BW$3:$BW885)-SUMIF($BX$3:$BX885,BO$2,$BY$3:$BY885))*AV$1,""))</f>
        <v/>
      </c>
      <c r="BP885" s="69"/>
      <c r="BQ885" s="13" t="str">
        <f t="shared" si="507"/>
        <v/>
      </c>
      <c r="BR885" s="75" t="str">
        <f t="shared" si="493"/>
        <v/>
      </c>
      <c r="BS885" s="33" t="str">
        <f t="shared" si="494"/>
        <v/>
      </c>
      <c r="BT885" s="42" t="str">
        <f t="shared" si="495"/>
        <v/>
      </c>
      <c r="BU885" s="38" t="str">
        <f t="shared" si="496"/>
        <v/>
      </c>
      <c r="BV885" s="30" t="str">
        <f t="shared" si="511"/>
        <v/>
      </c>
      <c r="BW885" s="36" t="str">
        <f t="shared" si="512"/>
        <v/>
      </c>
      <c r="BX885" s="36" t="str">
        <f t="shared" si="513"/>
        <v/>
      </c>
      <c r="BY885" s="45" t="str">
        <f t="shared" si="514"/>
        <v/>
      </c>
      <c r="BZ885" s="12" t="str">
        <f t="shared" si="497"/>
        <v/>
      </c>
      <c r="CA885" s="47" t="str">
        <f t="shared" si="498"/>
        <v/>
      </c>
      <c r="CB885" s="32" t="str">
        <f t="shared" si="499"/>
        <v/>
      </c>
      <c r="CC885" s="32" t="str">
        <f t="shared" si="500"/>
        <v/>
      </c>
      <c r="CD885" s="32" t="str">
        <f t="shared" si="501"/>
        <v/>
      </c>
      <c r="CE885" s="48"/>
      <c r="CF885" s="32" t="str">
        <f t="shared" si="508"/>
        <v/>
      </c>
      <c r="CG885" s="32" t="str">
        <f t="shared" si="509"/>
        <v/>
      </c>
      <c r="CH885" s="48"/>
    </row>
    <row r="886" spans="2:86" ht="30" customHeight="1" x14ac:dyDescent="0.2">
      <c r="B886" s="155"/>
      <c r="C886" s="117"/>
      <c r="D886" s="53"/>
      <c r="E886" s="68"/>
      <c r="F886" s="54"/>
      <c r="G886" s="54"/>
      <c r="H886" s="55"/>
      <c r="I886" s="71"/>
      <c r="J886" s="73"/>
      <c r="K886" s="56"/>
      <c r="L886" s="76" t="str">
        <f t="shared" si="517"/>
        <v/>
      </c>
      <c r="M886" s="77" t="str">
        <f t="shared" si="502"/>
        <v/>
      </c>
      <c r="N886" s="130" t="str">
        <f t="shared" si="503"/>
        <v/>
      </c>
      <c r="O886" s="131" t="str">
        <f t="shared" si="521"/>
        <v/>
      </c>
      <c r="P886" s="131" t="str">
        <f t="shared" si="521"/>
        <v/>
      </c>
      <c r="Q886" s="131" t="str">
        <f t="shared" si="521"/>
        <v/>
      </c>
      <c r="R886" s="131" t="str">
        <f t="shared" si="521"/>
        <v/>
      </c>
      <c r="S886" s="131" t="str">
        <f t="shared" si="521"/>
        <v/>
      </c>
      <c r="T886" s="131" t="str">
        <f t="shared" si="521"/>
        <v/>
      </c>
      <c r="U886" s="131" t="str">
        <f t="shared" si="521"/>
        <v/>
      </c>
      <c r="V886" s="14"/>
      <c r="W886" s="17" t="str">
        <f>IF(C886="",IF(OR(AND($H886&lt;&gt;"",C886=""),AND($F885=$F886,$AK886&lt;&gt;""),COUNTA($H$3:$H$100002)&gt;COUNTA($H$3:$H886),$AE886&lt;&gt;""),W885,""),C886)</f>
        <v/>
      </c>
      <c r="X886" s="17" t="str">
        <f>IF(D886="",IF(OR(AND($H886&lt;&gt;"",D886=""),AND($F885=$F886,$AK886&lt;&gt;""),COUNTA($H$3:$H$100002)&gt;COUNTA($H$3:$H886),$AE886&lt;&gt;""),X885,""),D886)</f>
        <v/>
      </c>
      <c r="Y886" s="17" t="str">
        <f>IF(E886="",IF(OR(AND($H886&lt;&gt;"",E886=""),AND($F885=$F886,$AK886&lt;&gt;""),COUNTA($H$3:$H$100002)&gt;COUNTA($H$3:$H886),$AE886&lt;&gt;""),Y885,""),E886)</f>
        <v/>
      </c>
      <c r="Z886" s="27" t="str">
        <f t="shared" si="519"/>
        <v/>
      </c>
      <c r="AA886" s="2" t="str">
        <f>IF(F886="","",COUNTA($F$3:F886))</f>
        <v/>
      </c>
      <c r="AB886" s="3" t="str">
        <f>IF(F886="","",IFERROR(IF(F886&lt;&gt;"",IFERROR(INDEX(設定!$C$3:$C$303,MATCH(F886,設定!$C$3:$C$303,0),0),INDEX(設定!$C$3:$C$303,MATCH("*"&amp;F886&amp;"*",設定!$C$3:$C$303,0),0)),""),"エラー"))</f>
        <v/>
      </c>
      <c r="AC886" s="2" t="str">
        <f>IF(G886="","",COUNTA($G$3:G886))</f>
        <v/>
      </c>
      <c r="AD886" s="3" t="str">
        <f>IF(G886="","",IFERROR(IF(G886&lt;&gt;"",IFERROR(INDEX(設定!$C$3:$C$303,MATCH(G886,設定!$C$3:$C$303,0),0),INDEX(設定!$C$3:$C$303,MATCH("*"&amp;G886&amp;"*",設定!$C$3:$C$303,0),0)),""),"エラー"))</f>
        <v/>
      </c>
      <c r="AE886" s="3" t="str">
        <f>IFERROR(IF(AB886="",IF(AND(H886&lt;&gt;"",F886=""),INDEX(AB$3:AB886,MATCH(MAX(AA$3:AA886),AA$3:AA886,0),0),""),AB886),"")</f>
        <v/>
      </c>
      <c r="AF886" s="3" t="str">
        <f>IFERROR(IF(AD886="",IF(AND(H886&lt;&gt;"",G886=""),INDEX(AD$3:AD886,MATCH(MAX(AC$3:AC886),AC$3:AC886,0),0),""),AD886),"")</f>
        <v/>
      </c>
      <c r="AG886" s="2" t="str">
        <f>IF(AH886="","",IF(OR(AH886=AH885,AH886=AH887),IF(AND(E886="",AB886="",AG885&lt;&gt;""),MAX($AG$3:AG885),MAX($AG$3:AG885)+1),IF(AH885=AH886,AG885,MAX($AG$3:AG885)+1)))</f>
        <v/>
      </c>
      <c r="AH886" s="12" t="str">
        <f t="shared" si="504"/>
        <v/>
      </c>
      <c r="AI886" s="12" t="str">
        <f t="shared" si="510"/>
        <v/>
      </c>
      <c r="AJ886" s="13" t="str">
        <f t="shared" si="489"/>
        <v/>
      </c>
      <c r="AK886" s="13" t="str">
        <f t="shared" si="490"/>
        <v/>
      </c>
      <c r="AL886" s="13" t="str">
        <f>IF(OR(AJ886="",COUNTIF($AH$3:AH886,AH886)&lt;&gt;COUNTIF(AH$3:AH$100002,AH886)),"",SUMIF(AH$3:AH$100002,AH886,AJ$3:AJ$100002))</f>
        <v/>
      </c>
      <c r="AM886" s="13" t="str">
        <f>IF(OR(AK886="",COUNTIF($AH$3:AH886,AH886)&lt;&gt;COUNTIF(AH$3:AH$100002,AH886)),"",SUMIF(AH$3:AH$100002,AH886,AK$3:AK$100002))</f>
        <v/>
      </c>
      <c r="AO886" s="13" t="str">
        <f t="shared" si="505"/>
        <v/>
      </c>
      <c r="AP886" s="13" t="str">
        <f t="shared" si="505"/>
        <v/>
      </c>
      <c r="AQ886" s="13" t="str">
        <f t="shared" si="505"/>
        <v/>
      </c>
      <c r="AR886" s="13" t="str">
        <f t="shared" si="505"/>
        <v/>
      </c>
      <c r="AS886" s="13" t="str">
        <f t="shared" si="506"/>
        <v/>
      </c>
      <c r="AT886" s="13" t="str">
        <f t="shared" si="506"/>
        <v/>
      </c>
      <c r="AU886" s="13" t="str">
        <f t="shared" si="506"/>
        <v/>
      </c>
      <c r="AV886" s="13" t="str">
        <f t="shared" si="506"/>
        <v/>
      </c>
      <c r="AW886" s="86" t="str">
        <f t="shared" si="491"/>
        <v/>
      </c>
      <c r="AX886" s="59" t="str">
        <f t="shared" si="492"/>
        <v/>
      </c>
      <c r="AY886" s="63" t="str">
        <f>IF(OR($BR886="",BH886=""),"",COUNT($BR$3:$BR886))</f>
        <v/>
      </c>
      <c r="AZ886" s="13" t="str">
        <f>IF(OR($BR886="",BI886=""),"",COUNT($BR$3:$BR886))</f>
        <v/>
      </c>
      <c r="BA886" s="13" t="str">
        <f>IF(OR($BR886="",BJ886=""),"",COUNT($BR$3:$BR886))</f>
        <v/>
      </c>
      <c r="BB886" s="13" t="str">
        <f>IF(OR($BR886="",BK886=""),"",COUNT($BR$3:$BR886))</f>
        <v/>
      </c>
      <c r="BC886" s="13" t="str">
        <f>IF(OR($BR886="",BL886=""),"",COUNT($BR$3:$BR886))</f>
        <v/>
      </c>
      <c r="BD886" s="13" t="str">
        <f>IF(OR($BR886="",BM886=""),"",COUNT($BR$3:$BR886))</f>
        <v/>
      </c>
      <c r="BE886" s="13" t="str">
        <f>IF(OR($BR886="",BN886=""),"",COUNT($BR$3:$BR886))</f>
        <v/>
      </c>
      <c r="BF886" s="13" t="str">
        <f>IF(OR($BR886="",BO886=""),"",COUNT($BR$3:$BR886))</f>
        <v/>
      </c>
      <c r="BG886" s="66" t="str">
        <f>IF(Z886="","",COUNT($Z$3:Z886))</f>
        <v/>
      </c>
      <c r="BH886" s="13" t="str">
        <f>IF(AO886="","",IF(AO886=BH$2,(SUMIF($BV$3:$BV886,BH$2,$BW$3:$BW886)-SUMIF($BX$3:$BX886,BH$2,$BY$3:$BY886))*AO$1,""))</f>
        <v/>
      </c>
      <c r="BI886" s="13" t="str">
        <f>IF(AP886="","",IF(AP886=BI$2,(SUMIF($BV$3:$BV886,BI$2,$BW$3:$BW886)-SUMIF($BX$3:$BX886,BI$2,$BY$3:$BY886))*AP$1,""))</f>
        <v/>
      </c>
      <c r="BJ886" s="13" t="str">
        <f>IF(AQ886="","",IF(AQ886=BJ$2,(SUMIF($BV$3:$BV886,BJ$2,$BW$3:$BW886)-SUMIF($BX$3:$BX886,BJ$2,$BY$3:$BY886))*AQ$1,""))</f>
        <v/>
      </c>
      <c r="BK886" s="13" t="str">
        <f>IF(AR886="","",IF(AR886=BK$2,(SUMIF($BV$3:$BV886,BK$2,$BW$3:$BW886)-SUMIF($BX$3:$BX886,BK$2,$BY$3:$BY886))*AR$1,""))</f>
        <v/>
      </c>
      <c r="BL886" s="13" t="str">
        <f>IF(AS886="","",IF(AS886=BL$2,(SUMIF($BV$3:$BV886,BL$2,$BW$3:$BW886)-SUMIF($BX$3:$BX886,BL$2,$BY$3:$BY886))*AS$1,""))</f>
        <v/>
      </c>
      <c r="BM886" s="13" t="str">
        <f>IF(AT886="","",IF(AT886=BM$2,(SUMIF($BV$3:$BV886,BM$2,$BW$3:$BW886)-SUMIF($BX$3:$BX886,BM$2,$BY$3:$BY886))*AT$1,""))</f>
        <v/>
      </c>
      <c r="BN886" s="13" t="str">
        <f>IF(AU886="","",IF(AU886=BN$2,(SUMIF($BV$3:$BV886,BN$2,$BW$3:$BW886)-SUMIF($BX$3:$BX886,BN$2,$BY$3:$BY886))*AU$1,""))</f>
        <v/>
      </c>
      <c r="BO886" s="13" t="str">
        <f>IF(AV886="","",IF(AV886=BO$2,(SUMIF($BV$3:$BV886,BO$2,$BW$3:$BW886)-SUMIF($BX$3:$BX886,BO$2,$BY$3:$BY886))*AV$1,""))</f>
        <v/>
      </c>
      <c r="BP886" s="69"/>
      <c r="BQ886" s="13" t="str">
        <f t="shared" si="507"/>
        <v/>
      </c>
      <c r="BR886" s="75" t="str">
        <f t="shared" si="493"/>
        <v/>
      </c>
      <c r="BS886" s="33" t="str">
        <f t="shared" si="494"/>
        <v/>
      </c>
      <c r="BT886" s="42" t="str">
        <f t="shared" si="495"/>
        <v/>
      </c>
      <c r="BU886" s="38" t="str">
        <f t="shared" si="496"/>
        <v/>
      </c>
      <c r="BV886" s="30" t="str">
        <f t="shared" si="511"/>
        <v/>
      </c>
      <c r="BW886" s="36" t="str">
        <f t="shared" si="512"/>
        <v/>
      </c>
      <c r="BX886" s="36" t="str">
        <f t="shared" si="513"/>
        <v/>
      </c>
      <c r="BY886" s="45" t="str">
        <f t="shared" si="514"/>
        <v/>
      </c>
      <c r="BZ886" s="12" t="str">
        <f t="shared" si="497"/>
        <v/>
      </c>
      <c r="CA886" s="47" t="str">
        <f t="shared" si="498"/>
        <v/>
      </c>
      <c r="CB886" s="32" t="str">
        <f t="shared" si="499"/>
        <v/>
      </c>
      <c r="CC886" s="32" t="str">
        <f t="shared" si="500"/>
        <v/>
      </c>
      <c r="CD886" s="32" t="str">
        <f t="shared" si="501"/>
        <v/>
      </c>
      <c r="CE886" s="48"/>
      <c r="CF886" s="32" t="str">
        <f t="shared" si="508"/>
        <v/>
      </c>
      <c r="CG886" s="32" t="str">
        <f t="shared" si="509"/>
        <v/>
      </c>
      <c r="CH886" s="48"/>
    </row>
    <row r="887" spans="2:86" ht="30" customHeight="1" x14ac:dyDescent="0.2">
      <c r="B887" s="155"/>
      <c r="C887" s="117"/>
      <c r="D887" s="53"/>
      <c r="E887" s="68"/>
      <c r="F887" s="54"/>
      <c r="G887" s="54"/>
      <c r="H887" s="55"/>
      <c r="I887" s="71"/>
      <c r="J887" s="73"/>
      <c r="K887" s="56"/>
      <c r="L887" s="76" t="str">
        <f t="shared" si="517"/>
        <v/>
      </c>
      <c r="M887" s="77" t="str">
        <f t="shared" si="502"/>
        <v/>
      </c>
      <c r="N887" s="130" t="str">
        <f t="shared" si="503"/>
        <v/>
      </c>
      <c r="O887" s="131" t="str">
        <f t="shared" si="521"/>
        <v/>
      </c>
      <c r="P887" s="131" t="str">
        <f t="shared" si="521"/>
        <v/>
      </c>
      <c r="Q887" s="131" t="str">
        <f t="shared" si="521"/>
        <v/>
      </c>
      <c r="R887" s="131" t="str">
        <f t="shared" si="521"/>
        <v/>
      </c>
      <c r="S887" s="131" t="str">
        <f t="shared" si="521"/>
        <v/>
      </c>
      <c r="T887" s="131" t="str">
        <f t="shared" si="521"/>
        <v/>
      </c>
      <c r="U887" s="131" t="str">
        <f t="shared" si="521"/>
        <v/>
      </c>
      <c r="V887" s="14"/>
      <c r="W887" s="17" t="str">
        <f>IF(C887="",IF(OR(AND($H887&lt;&gt;"",C887=""),AND($F886=$F887,$AK887&lt;&gt;""),COUNTA($H$3:$H$100002)&gt;COUNTA($H$3:$H887),$AE887&lt;&gt;""),W886,""),C887)</f>
        <v/>
      </c>
      <c r="X887" s="17" t="str">
        <f>IF(D887="",IF(OR(AND($H887&lt;&gt;"",D887=""),AND($F886=$F887,$AK887&lt;&gt;""),COUNTA($H$3:$H$100002)&gt;COUNTA($H$3:$H887),$AE887&lt;&gt;""),X886,""),D887)</f>
        <v/>
      </c>
      <c r="Y887" s="17" t="str">
        <f>IF(E887="",IF(OR(AND($H887&lt;&gt;"",E887=""),AND($F886=$F887,$AK887&lt;&gt;""),COUNTA($H$3:$H$100002)&gt;COUNTA($H$3:$H887),$AE887&lt;&gt;""),Y886,""),E887)</f>
        <v/>
      </c>
      <c r="Z887" s="27" t="str">
        <f t="shared" si="519"/>
        <v/>
      </c>
      <c r="AA887" s="2" t="str">
        <f>IF(F887="","",COUNTA($F$3:F887))</f>
        <v/>
      </c>
      <c r="AB887" s="3" t="str">
        <f>IF(F887="","",IFERROR(IF(F887&lt;&gt;"",IFERROR(INDEX(設定!$C$3:$C$303,MATCH(F887,設定!$C$3:$C$303,0),0),INDEX(設定!$C$3:$C$303,MATCH("*"&amp;F887&amp;"*",設定!$C$3:$C$303,0),0)),""),"エラー"))</f>
        <v/>
      </c>
      <c r="AC887" s="2" t="str">
        <f>IF(G887="","",COUNTA($G$3:G887))</f>
        <v/>
      </c>
      <c r="AD887" s="3" t="str">
        <f>IF(G887="","",IFERROR(IF(G887&lt;&gt;"",IFERROR(INDEX(設定!$C$3:$C$303,MATCH(G887,設定!$C$3:$C$303,0),0),INDEX(設定!$C$3:$C$303,MATCH("*"&amp;G887&amp;"*",設定!$C$3:$C$303,0),0)),""),"エラー"))</f>
        <v/>
      </c>
      <c r="AE887" s="3" t="str">
        <f>IFERROR(IF(AB887="",IF(AND(H887&lt;&gt;"",F887=""),INDEX(AB$3:AB887,MATCH(MAX(AA$3:AA887),AA$3:AA887,0),0),""),AB887),"")</f>
        <v/>
      </c>
      <c r="AF887" s="3" t="str">
        <f>IFERROR(IF(AD887="",IF(AND(H887&lt;&gt;"",G887=""),INDEX(AD$3:AD887,MATCH(MAX(AC$3:AC887),AC$3:AC887,0),0),""),AD887),"")</f>
        <v/>
      </c>
      <c r="AG887" s="2" t="str">
        <f>IF(AH887="","",IF(OR(AH887=AH886,AH887=AH888),IF(AND(E887="",AB887="",AG886&lt;&gt;""),MAX($AG$3:AG886),MAX($AG$3:AG886)+1),IF(AH886=AH887,AG886,MAX($AG$3:AG886)+1)))</f>
        <v/>
      </c>
      <c r="AH887" s="12" t="str">
        <f t="shared" si="504"/>
        <v/>
      </c>
      <c r="AI887" s="12" t="str">
        <f t="shared" si="510"/>
        <v/>
      </c>
      <c r="AJ887" s="13" t="str">
        <f t="shared" si="489"/>
        <v/>
      </c>
      <c r="AK887" s="13" t="str">
        <f t="shared" si="490"/>
        <v/>
      </c>
      <c r="AL887" s="13" t="str">
        <f>IF(OR(AJ887="",COUNTIF($AH$3:AH887,AH887)&lt;&gt;COUNTIF(AH$3:AH$100002,AH887)),"",SUMIF(AH$3:AH$100002,AH887,AJ$3:AJ$100002))</f>
        <v/>
      </c>
      <c r="AM887" s="13" t="str">
        <f>IF(OR(AK887="",COUNTIF($AH$3:AH887,AH887)&lt;&gt;COUNTIF(AH$3:AH$100002,AH887)),"",SUMIF(AH$3:AH$100002,AH887,AK$3:AK$100002))</f>
        <v/>
      </c>
      <c r="AO887" s="13" t="str">
        <f t="shared" si="505"/>
        <v/>
      </c>
      <c r="AP887" s="13" t="str">
        <f t="shared" si="505"/>
        <v/>
      </c>
      <c r="AQ887" s="13" t="str">
        <f t="shared" si="505"/>
        <v/>
      </c>
      <c r="AR887" s="13" t="str">
        <f t="shared" si="505"/>
        <v/>
      </c>
      <c r="AS887" s="13" t="str">
        <f t="shared" si="506"/>
        <v/>
      </c>
      <c r="AT887" s="13" t="str">
        <f t="shared" si="506"/>
        <v/>
      </c>
      <c r="AU887" s="13" t="str">
        <f t="shared" si="506"/>
        <v/>
      </c>
      <c r="AV887" s="13" t="str">
        <f t="shared" si="506"/>
        <v/>
      </c>
      <c r="AW887" s="86" t="str">
        <f t="shared" si="491"/>
        <v/>
      </c>
      <c r="AX887" s="59" t="str">
        <f t="shared" si="492"/>
        <v/>
      </c>
      <c r="AY887" s="63" t="str">
        <f>IF(OR($BR887="",BH887=""),"",COUNT($BR$3:$BR887))</f>
        <v/>
      </c>
      <c r="AZ887" s="13" t="str">
        <f>IF(OR($BR887="",BI887=""),"",COUNT($BR$3:$BR887))</f>
        <v/>
      </c>
      <c r="BA887" s="13" t="str">
        <f>IF(OR($BR887="",BJ887=""),"",COUNT($BR$3:$BR887))</f>
        <v/>
      </c>
      <c r="BB887" s="13" t="str">
        <f>IF(OR($BR887="",BK887=""),"",COUNT($BR$3:$BR887))</f>
        <v/>
      </c>
      <c r="BC887" s="13" t="str">
        <f>IF(OR($BR887="",BL887=""),"",COUNT($BR$3:$BR887))</f>
        <v/>
      </c>
      <c r="BD887" s="13" t="str">
        <f>IF(OR($BR887="",BM887=""),"",COUNT($BR$3:$BR887))</f>
        <v/>
      </c>
      <c r="BE887" s="13" t="str">
        <f>IF(OR($BR887="",BN887=""),"",COUNT($BR$3:$BR887))</f>
        <v/>
      </c>
      <c r="BF887" s="13" t="str">
        <f>IF(OR($BR887="",BO887=""),"",COUNT($BR$3:$BR887))</f>
        <v/>
      </c>
      <c r="BG887" s="66" t="str">
        <f>IF(Z887="","",COUNT($Z$3:Z887))</f>
        <v/>
      </c>
      <c r="BH887" s="13" t="str">
        <f>IF(AO887="","",IF(AO887=BH$2,(SUMIF($BV$3:$BV887,BH$2,$BW$3:$BW887)-SUMIF($BX$3:$BX887,BH$2,$BY$3:$BY887))*AO$1,""))</f>
        <v/>
      </c>
      <c r="BI887" s="13" t="str">
        <f>IF(AP887="","",IF(AP887=BI$2,(SUMIF($BV$3:$BV887,BI$2,$BW$3:$BW887)-SUMIF($BX$3:$BX887,BI$2,$BY$3:$BY887))*AP$1,""))</f>
        <v/>
      </c>
      <c r="BJ887" s="13" t="str">
        <f>IF(AQ887="","",IF(AQ887=BJ$2,(SUMIF($BV$3:$BV887,BJ$2,$BW$3:$BW887)-SUMIF($BX$3:$BX887,BJ$2,$BY$3:$BY887))*AQ$1,""))</f>
        <v/>
      </c>
      <c r="BK887" s="13" t="str">
        <f>IF(AR887="","",IF(AR887=BK$2,(SUMIF($BV$3:$BV887,BK$2,$BW$3:$BW887)-SUMIF($BX$3:$BX887,BK$2,$BY$3:$BY887))*AR$1,""))</f>
        <v/>
      </c>
      <c r="BL887" s="13" t="str">
        <f>IF(AS887="","",IF(AS887=BL$2,(SUMIF($BV$3:$BV887,BL$2,$BW$3:$BW887)-SUMIF($BX$3:$BX887,BL$2,$BY$3:$BY887))*AS$1,""))</f>
        <v/>
      </c>
      <c r="BM887" s="13" t="str">
        <f>IF(AT887="","",IF(AT887=BM$2,(SUMIF($BV$3:$BV887,BM$2,$BW$3:$BW887)-SUMIF($BX$3:$BX887,BM$2,$BY$3:$BY887))*AT$1,""))</f>
        <v/>
      </c>
      <c r="BN887" s="13" t="str">
        <f>IF(AU887="","",IF(AU887=BN$2,(SUMIF($BV$3:$BV887,BN$2,$BW$3:$BW887)-SUMIF($BX$3:$BX887,BN$2,$BY$3:$BY887))*AU$1,""))</f>
        <v/>
      </c>
      <c r="BO887" s="13" t="str">
        <f>IF(AV887="","",IF(AV887=BO$2,(SUMIF($BV$3:$BV887,BO$2,$BW$3:$BW887)-SUMIF($BX$3:$BX887,BO$2,$BY$3:$BY887))*AV$1,""))</f>
        <v/>
      </c>
      <c r="BP887" s="69"/>
      <c r="BQ887" s="13" t="str">
        <f t="shared" si="507"/>
        <v/>
      </c>
      <c r="BR887" s="75" t="str">
        <f t="shared" si="493"/>
        <v/>
      </c>
      <c r="BS887" s="33" t="str">
        <f t="shared" si="494"/>
        <v/>
      </c>
      <c r="BT887" s="42" t="str">
        <f t="shared" si="495"/>
        <v/>
      </c>
      <c r="BU887" s="38" t="str">
        <f t="shared" si="496"/>
        <v/>
      </c>
      <c r="BV887" s="30" t="str">
        <f t="shared" si="511"/>
        <v/>
      </c>
      <c r="BW887" s="36" t="str">
        <f t="shared" si="512"/>
        <v/>
      </c>
      <c r="BX887" s="36" t="str">
        <f t="shared" si="513"/>
        <v/>
      </c>
      <c r="BY887" s="45" t="str">
        <f t="shared" si="514"/>
        <v/>
      </c>
      <c r="BZ887" s="12" t="str">
        <f t="shared" si="497"/>
        <v/>
      </c>
      <c r="CA887" s="47" t="str">
        <f t="shared" si="498"/>
        <v/>
      </c>
      <c r="CB887" s="32" t="str">
        <f t="shared" si="499"/>
        <v/>
      </c>
      <c r="CC887" s="32" t="str">
        <f t="shared" si="500"/>
        <v/>
      </c>
      <c r="CD887" s="32" t="str">
        <f t="shared" si="501"/>
        <v/>
      </c>
      <c r="CE887" s="48"/>
      <c r="CF887" s="32" t="str">
        <f t="shared" si="508"/>
        <v/>
      </c>
      <c r="CG887" s="32" t="str">
        <f t="shared" si="509"/>
        <v/>
      </c>
      <c r="CH887" s="48"/>
    </row>
    <row r="888" spans="2:86" ht="30" customHeight="1" x14ac:dyDescent="0.2">
      <c r="B888" s="155"/>
      <c r="C888" s="117"/>
      <c r="D888" s="53"/>
      <c r="E888" s="68"/>
      <c r="F888" s="54"/>
      <c r="G888" s="54"/>
      <c r="H888" s="55"/>
      <c r="I888" s="71"/>
      <c r="J888" s="73"/>
      <c r="K888" s="56"/>
      <c r="L888" s="76" t="str">
        <f t="shared" si="517"/>
        <v/>
      </c>
      <c r="M888" s="77" t="str">
        <f t="shared" si="502"/>
        <v/>
      </c>
      <c r="N888" s="130" t="str">
        <f t="shared" si="503"/>
        <v/>
      </c>
      <c r="O888" s="131" t="str">
        <f t="shared" si="521"/>
        <v/>
      </c>
      <c r="P888" s="131" t="str">
        <f t="shared" si="521"/>
        <v/>
      </c>
      <c r="Q888" s="131" t="str">
        <f t="shared" si="521"/>
        <v/>
      </c>
      <c r="R888" s="131" t="str">
        <f t="shared" si="521"/>
        <v/>
      </c>
      <c r="S888" s="131" t="str">
        <f t="shared" si="521"/>
        <v/>
      </c>
      <c r="T888" s="131" t="str">
        <f t="shared" si="521"/>
        <v/>
      </c>
      <c r="U888" s="131" t="str">
        <f t="shared" si="521"/>
        <v/>
      </c>
      <c r="V888" s="14"/>
      <c r="W888" s="17" t="str">
        <f>IF(C888="",IF(OR(AND($H888&lt;&gt;"",C888=""),AND($F887=$F888,$AK888&lt;&gt;""),COUNTA($H$3:$H$100002)&gt;COUNTA($H$3:$H888),$AE888&lt;&gt;""),W887,""),C888)</f>
        <v/>
      </c>
      <c r="X888" s="17" t="str">
        <f>IF(D888="",IF(OR(AND($H888&lt;&gt;"",D888=""),AND($F887=$F888,$AK888&lt;&gt;""),COUNTA($H$3:$H$100002)&gt;COUNTA($H$3:$H888),$AE888&lt;&gt;""),X887,""),D888)</f>
        <v/>
      </c>
      <c r="Y888" s="17" t="str">
        <f>IF(E888="",IF(OR(AND($H888&lt;&gt;"",E888=""),AND($F887=$F888,$AK888&lt;&gt;""),COUNTA($H$3:$H$100002)&gt;COUNTA($H$3:$H888),$AE888&lt;&gt;""),Y887,""),E888)</f>
        <v/>
      </c>
      <c r="Z888" s="27" t="str">
        <f t="shared" si="519"/>
        <v/>
      </c>
      <c r="AA888" s="2" t="str">
        <f>IF(F888="","",COUNTA($F$3:F888))</f>
        <v/>
      </c>
      <c r="AB888" s="3" t="str">
        <f>IF(F888="","",IFERROR(IF(F888&lt;&gt;"",IFERROR(INDEX(設定!$C$3:$C$303,MATCH(F888,設定!$C$3:$C$303,0),0),INDEX(設定!$C$3:$C$303,MATCH("*"&amp;F888&amp;"*",設定!$C$3:$C$303,0),0)),""),"エラー"))</f>
        <v/>
      </c>
      <c r="AC888" s="2" t="str">
        <f>IF(G888="","",COUNTA($G$3:G888))</f>
        <v/>
      </c>
      <c r="AD888" s="3" t="str">
        <f>IF(G888="","",IFERROR(IF(G888&lt;&gt;"",IFERROR(INDEX(設定!$C$3:$C$303,MATCH(G888,設定!$C$3:$C$303,0),0),INDEX(設定!$C$3:$C$303,MATCH("*"&amp;G888&amp;"*",設定!$C$3:$C$303,0),0)),""),"エラー"))</f>
        <v/>
      </c>
      <c r="AE888" s="3" t="str">
        <f>IFERROR(IF(AB888="",IF(AND(H888&lt;&gt;"",F888=""),INDEX(AB$3:AB888,MATCH(MAX(AA$3:AA888),AA$3:AA888,0),0),""),AB888),"")</f>
        <v/>
      </c>
      <c r="AF888" s="3" t="str">
        <f>IFERROR(IF(AD888="",IF(AND(H888&lt;&gt;"",G888=""),INDEX(AD$3:AD888,MATCH(MAX(AC$3:AC888),AC$3:AC888,0),0),""),AD888),"")</f>
        <v/>
      </c>
      <c r="AG888" s="2" t="str">
        <f>IF(AH888="","",IF(OR(AH888=AH887,AH888=AH889),IF(AND(E888="",AB888="",AG887&lt;&gt;""),MAX($AG$3:AG887),MAX($AG$3:AG887)+1),IF(AH887=AH888,AG887,MAX($AG$3:AG887)+1)))</f>
        <v/>
      </c>
      <c r="AH888" s="12" t="str">
        <f t="shared" si="504"/>
        <v/>
      </c>
      <c r="AI888" s="12" t="str">
        <f t="shared" si="510"/>
        <v/>
      </c>
      <c r="AJ888" s="13" t="str">
        <f t="shared" si="489"/>
        <v/>
      </c>
      <c r="AK888" s="13" t="str">
        <f t="shared" si="490"/>
        <v/>
      </c>
      <c r="AL888" s="13" t="str">
        <f>IF(OR(AJ888="",COUNTIF($AH$3:AH888,AH888)&lt;&gt;COUNTIF(AH$3:AH$100002,AH888)),"",SUMIF(AH$3:AH$100002,AH888,AJ$3:AJ$100002))</f>
        <v/>
      </c>
      <c r="AM888" s="13" t="str">
        <f>IF(OR(AK888="",COUNTIF($AH$3:AH888,AH888)&lt;&gt;COUNTIF(AH$3:AH$100002,AH888)),"",SUMIF(AH$3:AH$100002,AH888,AK$3:AK$100002))</f>
        <v/>
      </c>
      <c r="AO888" s="13" t="str">
        <f t="shared" si="505"/>
        <v/>
      </c>
      <c r="AP888" s="13" t="str">
        <f t="shared" si="505"/>
        <v/>
      </c>
      <c r="AQ888" s="13" t="str">
        <f t="shared" si="505"/>
        <v/>
      </c>
      <c r="AR888" s="13" t="str">
        <f t="shared" si="505"/>
        <v/>
      </c>
      <c r="AS888" s="13" t="str">
        <f t="shared" si="506"/>
        <v/>
      </c>
      <c r="AT888" s="13" t="str">
        <f t="shared" si="506"/>
        <v/>
      </c>
      <c r="AU888" s="13" t="str">
        <f t="shared" si="506"/>
        <v/>
      </c>
      <c r="AV888" s="13" t="str">
        <f t="shared" si="506"/>
        <v/>
      </c>
      <c r="AW888" s="86" t="str">
        <f t="shared" si="491"/>
        <v/>
      </c>
      <c r="AX888" s="59" t="str">
        <f t="shared" si="492"/>
        <v/>
      </c>
      <c r="AY888" s="63" t="str">
        <f>IF(OR($BR888="",BH888=""),"",COUNT($BR$3:$BR888))</f>
        <v/>
      </c>
      <c r="AZ888" s="13" t="str">
        <f>IF(OR($BR888="",BI888=""),"",COUNT($BR$3:$BR888))</f>
        <v/>
      </c>
      <c r="BA888" s="13" t="str">
        <f>IF(OR($BR888="",BJ888=""),"",COUNT($BR$3:$BR888))</f>
        <v/>
      </c>
      <c r="BB888" s="13" t="str">
        <f>IF(OR($BR888="",BK888=""),"",COUNT($BR$3:$BR888))</f>
        <v/>
      </c>
      <c r="BC888" s="13" t="str">
        <f>IF(OR($BR888="",BL888=""),"",COUNT($BR$3:$BR888))</f>
        <v/>
      </c>
      <c r="BD888" s="13" t="str">
        <f>IF(OR($BR888="",BM888=""),"",COUNT($BR$3:$BR888))</f>
        <v/>
      </c>
      <c r="BE888" s="13" t="str">
        <f>IF(OR($BR888="",BN888=""),"",COUNT($BR$3:$BR888))</f>
        <v/>
      </c>
      <c r="BF888" s="13" t="str">
        <f>IF(OR($BR888="",BO888=""),"",COUNT($BR$3:$BR888))</f>
        <v/>
      </c>
      <c r="BG888" s="66" t="str">
        <f>IF(Z888="","",COUNT($Z$3:Z888))</f>
        <v/>
      </c>
      <c r="BH888" s="13" t="str">
        <f>IF(AO888="","",IF(AO888=BH$2,(SUMIF($BV$3:$BV888,BH$2,$BW$3:$BW888)-SUMIF($BX$3:$BX888,BH$2,$BY$3:$BY888))*AO$1,""))</f>
        <v/>
      </c>
      <c r="BI888" s="13" t="str">
        <f>IF(AP888="","",IF(AP888=BI$2,(SUMIF($BV$3:$BV888,BI$2,$BW$3:$BW888)-SUMIF($BX$3:$BX888,BI$2,$BY$3:$BY888))*AP$1,""))</f>
        <v/>
      </c>
      <c r="BJ888" s="13" t="str">
        <f>IF(AQ888="","",IF(AQ888=BJ$2,(SUMIF($BV$3:$BV888,BJ$2,$BW$3:$BW888)-SUMIF($BX$3:$BX888,BJ$2,$BY$3:$BY888))*AQ$1,""))</f>
        <v/>
      </c>
      <c r="BK888" s="13" t="str">
        <f>IF(AR888="","",IF(AR888=BK$2,(SUMIF($BV$3:$BV888,BK$2,$BW$3:$BW888)-SUMIF($BX$3:$BX888,BK$2,$BY$3:$BY888))*AR$1,""))</f>
        <v/>
      </c>
      <c r="BL888" s="13" t="str">
        <f>IF(AS888="","",IF(AS888=BL$2,(SUMIF($BV$3:$BV888,BL$2,$BW$3:$BW888)-SUMIF($BX$3:$BX888,BL$2,$BY$3:$BY888))*AS$1,""))</f>
        <v/>
      </c>
      <c r="BM888" s="13" t="str">
        <f>IF(AT888="","",IF(AT888=BM$2,(SUMIF($BV$3:$BV888,BM$2,$BW$3:$BW888)-SUMIF($BX$3:$BX888,BM$2,$BY$3:$BY888))*AT$1,""))</f>
        <v/>
      </c>
      <c r="BN888" s="13" t="str">
        <f>IF(AU888="","",IF(AU888=BN$2,(SUMIF($BV$3:$BV888,BN$2,$BW$3:$BW888)-SUMIF($BX$3:$BX888,BN$2,$BY$3:$BY888))*AU$1,""))</f>
        <v/>
      </c>
      <c r="BO888" s="13" t="str">
        <f>IF(AV888="","",IF(AV888=BO$2,(SUMIF($BV$3:$BV888,BO$2,$BW$3:$BW888)-SUMIF($BX$3:$BX888,BO$2,$BY$3:$BY888))*AV$1,""))</f>
        <v/>
      </c>
      <c r="BP888" s="69"/>
      <c r="BQ888" s="13" t="str">
        <f t="shared" si="507"/>
        <v/>
      </c>
      <c r="BR888" s="75" t="str">
        <f t="shared" si="493"/>
        <v/>
      </c>
      <c r="BS888" s="33" t="str">
        <f t="shared" si="494"/>
        <v/>
      </c>
      <c r="BT888" s="42" t="str">
        <f t="shared" si="495"/>
        <v/>
      </c>
      <c r="BU888" s="38" t="str">
        <f t="shared" si="496"/>
        <v/>
      </c>
      <c r="BV888" s="30" t="str">
        <f t="shared" si="511"/>
        <v/>
      </c>
      <c r="BW888" s="36" t="str">
        <f t="shared" si="512"/>
        <v/>
      </c>
      <c r="BX888" s="36" t="str">
        <f t="shared" si="513"/>
        <v/>
      </c>
      <c r="BY888" s="45" t="str">
        <f t="shared" si="514"/>
        <v/>
      </c>
      <c r="BZ888" s="12" t="str">
        <f t="shared" si="497"/>
        <v/>
      </c>
      <c r="CA888" s="47" t="str">
        <f t="shared" si="498"/>
        <v/>
      </c>
      <c r="CB888" s="32" t="str">
        <f t="shared" si="499"/>
        <v/>
      </c>
      <c r="CC888" s="32" t="str">
        <f t="shared" si="500"/>
        <v/>
      </c>
      <c r="CD888" s="32" t="str">
        <f t="shared" si="501"/>
        <v/>
      </c>
      <c r="CE888" s="48"/>
      <c r="CF888" s="32" t="str">
        <f t="shared" si="508"/>
        <v/>
      </c>
      <c r="CG888" s="32" t="str">
        <f t="shared" si="509"/>
        <v/>
      </c>
      <c r="CH888" s="48"/>
    </row>
    <row r="889" spans="2:86" ht="30" customHeight="1" x14ac:dyDescent="0.2">
      <c r="B889" s="155"/>
      <c r="C889" s="117"/>
      <c r="D889" s="53"/>
      <c r="E889" s="68"/>
      <c r="F889" s="54"/>
      <c r="G889" s="54"/>
      <c r="H889" s="55"/>
      <c r="I889" s="71"/>
      <c r="J889" s="73"/>
      <c r="K889" s="56"/>
      <c r="L889" s="76" t="str">
        <f t="shared" si="517"/>
        <v/>
      </c>
      <c r="M889" s="77" t="str">
        <f t="shared" si="502"/>
        <v/>
      </c>
      <c r="N889" s="130" t="str">
        <f t="shared" si="503"/>
        <v/>
      </c>
      <c r="O889" s="131" t="str">
        <f t="shared" si="521"/>
        <v/>
      </c>
      <c r="P889" s="131" t="str">
        <f t="shared" si="521"/>
        <v/>
      </c>
      <c r="Q889" s="131" t="str">
        <f t="shared" si="521"/>
        <v/>
      </c>
      <c r="R889" s="131" t="str">
        <f t="shared" si="521"/>
        <v/>
      </c>
      <c r="S889" s="131" t="str">
        <f t="shared" si="521"/>
        <v/>
      </c>
      <c r="T889" s="131" t="str">
        <f t="shared" si="521"/>
        <v/>
      </c>
      <c r="U889" s="131" t="str">
        <f t="shared" si="521"/>
        <v/>
      </c>
      <c r="V889" s="14"/>
      <c r="W889" s="17" t="str">
        <f>IF(C889="",IF(OR(AND($H889&lt;&gt;"",C889=""),AND($F888=$F889,$AK889&lt;&gt;""),COUNTA($H$3:$H$100002)&gt;COUNTA($H$3:$H889),$AE889&lt;&gt;""),W888,""),C889)</f>
        <v/>
      </c>
      <c r="X889" s="17" t="str">
        <f>IF(D889="",IF(OR(AND($H889&lt;&gt;"",D889=""),AND($F888=$F889,$AK889&lt;&gt;""),COUNTA($H$3:$H$100002)&gt;COUNTA($H$3:$H889),$AE889&lt;&gt;""),X888,""),D889)</f>
        <v/>
      </c>
      <c r="Y889" s="17" t="str">
        <f>IF(E889="",IF(OR(AND($H889&lt;&gt;"",E889=""),AND($F888=$F889,$AK889&lt;&gt;""),COUNTA($H$3:$H$100002)&gt;COUNTA($H$3:$H889),$AE889&lt;&gt;""),Y888,""),E889)</f>
        <v/>
      </c>
      <c r="Z889" s="27" t="str">
        <f t="shared" si="519"/>
        <v/>
      </c>
      <c r="AA889" s="2" t="str">
        <f>IF(F889="","",COUNTA($F$3:F889))</f>
        <v/>
      </c>
      <c r="AB889" s="3" t="str">
        <f>IF(F889="","",IFERROR(IF(F889&lt;&gt;"",IFERROR(INDEX(設定!$C$3:$C$303,MATCH(F889,設定!$C$3:$C$303,0),0),INDEX(設定!$C$3:$C$303,MATCH("*"&amp;F889&amp;"*",設定!$C$3:$C$303,0),0)),""),"エラー"))</f>
        <v/>
      </c>
      <c r="AC889" s="2" t="str">
        <f>IF(G889="","",COUNTA($G$3:G889))</f>
        <v/>
      </c>
      <c r="AD889" s="3" t="str">
        <f>IF(G889="","",IFERROR(IF(G889&lt;&gt;"",IFERROR(INDEX(設定!$C$3:$C$303,MATCH(G889,設定!$C$3:$C$303,0),0),INDEX(設定!$C$3:$C$303,MATCH("*"&amp;G889&amp;"*",設定!$C$3:$C$303,0),0)),""),"エラー"))</f>
        <v/>
      </c>
      <c r="AE889" s="3" t="str">
        <f>IFERROR(IF(AB889="",IF(AND(H889&lt;&gt;"",F889=""),INDEX(AB$3:AB889,MATCH(MAX(AA$3:AA889),AA$3:AA889,0),0),""),AB889),"")</f>
        <v/>
      </c>
      <c r="AF889" s="3" t="str">
        <f>IFERROR(IF(AD889="",IF(AND(H889&lt;&gt;"",G889=""),INDEX(AD$3:AD889,MATCH(MAX(AC$3:AC889),AC$3:AC889,0),0),""),AD889),"")</f>
        <v/>
      </c>
      <c r="AG889" s="2" t="str">
        <f>IF(AH889="","",IF(OR(AH889=AH888,AH889=AH890),IF(AND(E889="",AB889="",AG888&lt;&gt;""),MAX($AG$3:AG888),MAX($AG$3:AG888)+1),IF(AH888=AH889,AG888,MAX($AG$3:AG888)+1)))</f>
        <v/>
      </c>
      <c r="AH889" s="12" t="str">
        <f t="shared" si="504"/>
        <v/>
      </c>
      <c r="AI889" s="12" t="str">
        <f t="shared" si="510"/>
        <v/>
      </c>
      <c r="AJ889" s="13" t="str">
        <f t="shared" si="489"/>
        <v/>
      </c>
      <c r="AK889" s="13" t="str">
        <f t="shared" si="490"/>
        <v/>
      </c>
      <c r="AL889" s="13" t="str">
        <f>IF(OR(AJ889="",COUNTIF($AH$3:AH889,AH889)&lt;&gt;COUNTIF(AH$3:AH$100002,AH889)),"",SUMIF(AH$3:AH$100002,AH889,AJ$3:AJ$100002))</f>
        <v/>
      </c>
      <c r="AM889" s="13" t="str">
        <f>IF(OR(AK889="",COUNTIF($AH$3:AH889,AH889)&lt;&gt;COUNTIF(AH$3:AH$100002,AH889)),"",SUMIF(AH$3:AH$100002,AH889,AK$3:AK$100002))</f>
        <v/>
      </c>
      <c r="AO889" s="13" t="str">
        <f t="shared" si="505"/>
        <v/>
      </c>
      <c r="AP889" s="13" t="str">
        <f t="shared" si="505"/>
        <v/>
      </c>
      <c r="AQ889" s="13" t="str">
        <f t="shared" si="505"/>
        <v/>
      </c>
      <c r="AR889" s="13" t="str">
        <f t="shared" si="505"/>
        <v/>
      </c>
      <c r="AS889" s="13" t="str">
        <f t="shared" si="506"/>
        <v/>
      </c>
      <c r="AT889" s="13" t="str">
        <f t="shared" si="506"/>
        <v/>
      </c>
      <c r="AU889" s="13" t="str">
        <f t="shared" si="506"/>
        <v/>
      </c>
      <c r="AV889" s="13" t="str">
        <f t="shared" si="506"/>
        <v/>
      </c>
      <c r="AW889" s="86" t="str">
        <f t="shared" si="491"/>
        <v/>
      </c>
      <c r="AX889" s="59" t="str">
        <f t="shared" si="492"/>
        <v/>
      </c>
      <c r="AY889" s="63" t="str">
        <f>IF(OR($BR889="",BH889=""),"",COUNT($BR$3:$BR889))</f>
        <v/>
      </c>
      <c r="AZ889" s="13" t="str">
        <f>IF(OR($BR889="",BI889=""),"",COUNT($BR$3:$BR889))</f>
        <v/>
      </c>
      <c r="BA889" s="13" t="str">
        <f>IF(OR($BR889="",BJ889=""),"",COUNT($BR$3:$BR889))</f>
        <v/>
      </c>
      <c r="BB889" s="13" t="str">
        <f>IF(OR($BR889="",BK889=""),"",COUNT($BR$3:$BR889))</f>
        <v/>
      </c>
      <c r="BC889" s="13" t="str">
        <f>IF(OR($BR889="",BL889=""),"",COUNT($BR$3:$BR889))</f>
        <v/>
      </c>
      <c r="BD889" s="13" t="str">
        <f>IF(OR($BR889="",BM889=""),"",COUNT($BR$3:$BR889))</f>
        <v/>
      </c>
      <c r="BE889" s="13" t="str">
        <f>IF(OR($BR889="",BN889=""),"",COUNT($BR$3:$BR889))</f>
        <v/>
      </c>
      <c r="BF889" s="13" t="str">
        <f>IF(OR($BR889="",BO889=""),"",COUNT($BR$3:$BR889))</f>
        <v/>
      </c>
      <c r="BG889" s="66" t="str">
        <f>IF(Z889="","",COUNT($Z$3:Z889))</f>
        <v/>
      </c>
      <c r="BH889" s="13" t="str">
        <f>IF(AO889="","",IF(AO889=BH$2,(SUMIF($BV$3:$BV889,BH$2,$BW$3:$BW889)-SUMIF($BX$3:$BX889,BH$2,$BY$3:$BY889))*AO$1,""))</f>
        <v/>
      </c>
      <c r="BI889" s="13" t="str">
        <f>IF(AP889="","",IF(AP889=BI$2,(SUMIF($BV$3:$BV889,BI$2,$BW$3:$BW889)-SUMIF($BX$3:$BX889,BI$2,$BY$3:$BY889))*AP$1,""))</f>
        <v/>
      </c>
      <c r="BJ889" s="13" t="str">
        <f>IF(AQ889="","",IF(AQ889=BJ$2,(SUMIF($BV$3:$BV889,BJ$2,$BW$3:$BW889)-SUMIF($BX$3:$BX889,BJ$2,$BY$3:$BY889))*AQ$1,""))</f>
        <v/>
      </c>
      <c r="BK889" s="13" t="str">
        <f>IF(AR889="","",IF(AR889=BK$2,(SUMIF($BV$3:$BV889,BK$2,$BW$3:$BW889)-SUMIF($BX$3:$BX889,BK$2,$BY$3:$BY889))*AR$1,""))</f>
        <v/>
      </c>
      <c r="BL889" s="13" t="str">
        <f>IF(AS889="","",IF(AS889=BL$2,(SUMIF($BV$3:$BV889,BL$2,$BW$3:$BW889)-SUMIF($BX$3:$BX889,BL$2,$BY$3:$BY889))*AS$1,""))</f>
        <v/>
      </c>
      <c r="BM889" s="13" t="str">
        <f>IF(AT889="","",IF(AT889=BM$2,(SUMIF($BV$3:$BV889,BM$2,$BW$3:$BW889)-SUMIF($BX$3:$BX889,BM$2,$BY$3:$BY889))*AT$1,""))</f>
        <v/>
      </c>
      <c r="BN889" s="13" t="str">
        <f>IF(AU889="","",IF(AU889=BN$2,(SUMIF($BV$3:$BV889,BN$2,$BW$3:$BW889)-SUMIF($BX$3:$BX889,BN$2,$BY$3:$BY889))*AU$1,""))</f>
        <v/>
      </c>
      <c r="BO889" s="13" t="str">
        <f>IF(AV889="","",IF(AV889=BO$2,(SUMIF($BV$3:$BV889,BO$2,$BW$3:$BW889)-SUMIF($BX$3:$BX889,BO$2,$BY$3:$BY889))*AV$1,""))</f>
        <v/>
      </c>
      <c r="BP889" s="69"/>
      <c r="BQ889" s="13" t="str">
        <f t="shared" si="507"/>
        <v/>
      </c>
      <c r="BR889" s="75" t="str">
        <f t="shared" si="493"/>
        <v/>
      </c>
      <c r="BS889" s="33" t="str">
        <f t="shared" si="494"/>
        <v/>
      </c>
      <c r="BT889" s="42" t="str">
        <f t="shared" si="495"/>
        <v/>
      </c>
      <c r="BU889" s="38" t="str">
        <f t="shared" si="496"/>
        <v/>
      </c>
      <c r="BV889" s="30" t="str">
        <f t="shared" si="511"/>
        <v/>
      </c>
      <c r="BW889" s="36" t="str">
        <f t="shared" si="512"/>
        <v/>
      </c>
      <c r="BX889" s="36" t="str">
        <f t="shared" si="513"/>
        <v/>
      </c>
      <c r="BY889" s="45" t="str">
        <f t="shared" si="514"/>
        <v/>
      </c>
      <c r="BZ889" s="12" t="str">
        <f t="shared" si="497"/>
        <v/>
      </c>
      <c r="CA889" s="47" t="str">
        <f t="shared" si="498"/>
        <v/>
      </c>
      <c r="CB889" s="32" t="str">
        <f t="shared" si="499"/>
        <v/>
      </c>
      <c r="CC889" s="32" t="str">
        <f t="shared" si="500"/>
        <v/>
      </c>
      <c r="CD889" s="32" t="str">
        <f t="shared" si="501"/>
        <v/>
      </c>
      <c r="CE889" s="48"/>
      <c r="CF889" s="32" t="str">
        <f t="shared" si="508"/>
        <v/>
      </c>
      <c r="CG889" s="32" t="str">
        <f t="shared" si="509"/>
        <v/>
      </c>
      <c r="CH889" s="48"/>
    </row>
    <row r="890" spans="2:86" ht="30" customHeight="1" x14ac:dyDescent="0.2">
      <c r="B890" s="155"/>
      <c r="C890" s="117"/>
      <c r="D890" s="53"/>
      <c r="E890" s="68"/>
      <c r="F890" s="54"/>
      <c r="G890" s="54"/>
      <c r="H890" s="55"/>
      <c r="I890" s="71"/>
      <c r="J890" s="73"/>
      <c r="K890" s="56"/>
      <c r="L890" s="76" t="str">
        <f t="shared" si="517"/>
        <v/>
      </c>
      <c r="M890" s="77" t="str">
        <f t="shared" si="502"/>
        <v/>
      </c>
      <c r="N890" s="130" t="str">
        <f t="shared" si="503"/>
        <v/>
      </c>
      <c r="O890" s="131" t="str">
        <f t="shared" si="521"/>
        <v/>
      </c>
      <c r="P890" s="131" t="str">
        <f t="shared" si="521"/>
        <v/>
      </c>
      <c r="Q890" s="131" t="str">
        <f t="shared" si="521"/>
        <v/>
      </c>
      <c r="R890" s="131" t="str">
        <f t="shared" si="521"/>
        <v/>
      </c>
      <c r="S890" s="131" t="str">
        <f t="shared" si="521"/>
        <v/>
      </c>
      <c r="T890" s="131" t="str">
        <f t="shared" si="521"/>
        <v/>
      </c>
      <c r="U890" s="131" t="str">
        <f t="shared" si="521"/>
        <v/>
      </c>
      <c r="V890" s="14"/>
      <c r="W890" s="17" t="str">
        <f>IF(C890="",IF(OR(AND($H890&lt;&gt;"",C890=""),AND($F889=$F890,$AK890&lt;&gt;""),COUNTA($H$3:$H$100002)&gt;COUNTA($H$3:$H890),$AE890&lt;&gt;""),W889,""),C890)</f>
        <v/>
      </c>
      <c r="X890" s="17" t="str">
        <f>IF(D890="",IF(OR(AND($H890&lt;&gt;"",D890=""),AND($F889=$F890,$AK890&lt;&gt;""),COUNTA($H$3:$H$100002)&gt;COUNTA($H$3:$H890),$AE890&lt;&gt;""),X889,""),D890)</f>
        <v/>
      </c>
      <c r="Y890" s="17" t="str">
        <f>IF(E890="",IF(OR(AND($H890&lt;&gt;"",E890=""),AND($F889=$F890,$AK890&lt;&gt;""),COUNTA($H$3:$H$100002)&gt;COUNTA($H$3:$H890),$AE890&lt;&gt;""),Y889,""),E890)</f>
        <v/>
      </c>
      <c r="Z890" s="27" t="str">
        <f t="shared" si="519"/>
        <v/>
      </c>
      <c r="AA890" s="2" t="str">
        <f>IF(F890="","",COUNTA($F$3:F890))</f>
        <v/>
      </c>
      <c r="AB890" s="3" t="str">
        <f>IF(F890="","",IFERROR(IF(F890&lt;&gt;"",IFERROR(INDEX(設定!$C$3:$C$303,MATCH(F890,設定!$C$3:$C$303,0),0),INDEX(設定!$C$3:$C$303,MATCH("*"&amp;F890&amp;"*",設定!$C$3:$C$303,0),0)),""),"エラー"))</f>
        <v/>
      </c>
      <c r="AC890" s="2" t="str">
        <f>IF(G890="","",COUNTA($G$3:G890))</f>
        <v/>
      </c>
      <c r="AD890" s="3" t="str">
        <f>IF(G890="","",IFERROR(IF(G890&lt;&gt;"",IFERROR(INDEX(設定!$C$3:$C$303,MATCH(G890,設定!$C$3:$C$303,0),0),INDEX(設定!$C$3:$C$303,MATCH("*"&amp;G890&amp;"*",設定!$C$3:$C$303,0),0)),""),"エラー"))</f>
        <v/>
      </c>
      <c r="AE890" s="3" t="str">
        <f>IFERROR(IF(AB890="",IF(AND(H890&lt;&gt;"",F890=""),INDEX(AB$3:AB890,MATCH(MAX(AA$3:AA890),AA$3:AA890,0),0),""),AB890),"")</f>
        <v/>
      </c>
      <c r="AF890" s="3" t="str">
        <f>IFERROR(IF(AD890="",IF(AND(H890&lt;&gt;"",G890=""),INDEX(AD$3:AD890,MATCH(MAX(AC$3:AC890),AC$3:AC890,0),0),""),AD890),"")</f>
        <v/>
      </c>
      <c r="AG890" s="2" t="str">
        <f>IF(AH890="","",IF(OR(AH890=AH889,AH890=AH891),IF(AND(E890="",AB890="",AG889&lt;&gt;""),MAX($AG$3:AG889),MAX($AG$3:AG889)+1),IF(AH889=AH890,AG889,MAX($AG$3:AG889)+1)))</f>
        <v/>
      </c>
      <c r="AH890" s="12" t="str">
        <f t="shared" si="504"/>
        <v/>
      </c>
      <c r="AI890" s="12" t="str">
        <f t="shared" si="510"/>
        <v/>
      </c>
      <c r="AJ890" s="13" t="str">
        <f t="shared" si="489"/>
        <v/>
      </c>
      <c r="AK890" s="13" t="str">
        <f t="shared" si="490"/>
        <v/>
      </c>
      <c r="AL890" s="13" t="str">
        <f>IF(OR(AJ890="",COUNTIF($AH$3:AH890,AH890)&lt;&gt;COUNTIF(AH$3:AH$100002,AH890)),"",SUMIF(AH$3:AH$100002,AH890,AJ$3:AJ$100002))</f>
        <v/>
      </c>
      <c r="AM890" s="13" t="str">
        <f>IF(OR(AK890="",COUNTIF($AH$3:AH890,AH890)&lt;&gt;COUNTIF(AH$3:AH$100002,AH890)),"",SUMIF(AH$3:AH$100002,AH890,AK$3:AK$100002))</f>
        <v/>
      </c>
      <c r="AO890" s="13" t="str">
        <f t="shared" si="505"/>
        <v/>
      </c>
      <c r="AP890" s="13" t="str">
        <f t="shared" si="505"/>
        <v/>
      </c>
      <c r="AQ890" s="13" t="str">
        <f t="shared" si="505"/>
        <v/>
      </c>
      <c r="AR890" s="13" t="str">
        <f t="shared" si="505"/>
        <v/>
      </c>
      <c r="AS890" s="13" t="str">
        <f t="shared" si="506"/>
        <v/>
      </c>
      <c r="AT890" s="13" t="str">
        <f t="shared" si="506"/>
        <v/>
      </c>
      <c r="AU890" s="13" t="str">
        <f t="shared" si="506"/>
        <v/>
      </c>
      <c r="AV890" s="13" t="str">
        <f t="shared" si="506"/>
        <v/>
      </c>
      <c r="AW890" s="86" t="str">
        <f t="shared" si="491"/>
        <v/>
      </c>
      <c r="AX890" s="59" t="str">
        <f t="shared" si="492"/>
        <v/>
      </c>
      <c r="AY890" s="63" t="str">
        <f>IF(OR($BR890="",BH890=""),"",COUNT($BR$3:$BR890))</f>
        <v/>
      </c>
      <c r="AZ890" s="13" t="str">
        <f>IF(OR($BR890="",BI890=""),"",COUNT($BR$3:$BR890))</f>
        <v/>
      </c>
      <c r="BA890" s="13" t="str">
        <f>IF(OR($BR890="",BJ890=""),"",COUNT($BR$3:$BR890))</f>
        <v/>
      </c>
      <c r="BB890" s="13" t="str">
        <f>IF(OR($BR890="",BK890=""),"",COUNT($BR$3:$BR890))</f>
        <v/>
      </c>
      <c r="BC890" s="13" t="str">
        <f>IF(OR($BR890="",BL890=""),"",COUNT($BR$3:$BR890))</f>
        <v/>
      </c>
      <c r="BD890" s="13" t="str">
        <f>IF(OR($BR890="",BM890=""),"",COUNT($BR$3:$BR890))</f>
        <v/>
      </c>
      <c r="BE890" s="13" t="str">
        <f>IF(OR($BR890="",BN890=""),"",COUNT($BR$3:$BR890))</f>
        <v/>
      </c>
      <c r="BF890" s="13" t="str">
        <f>IF(OR($BR890="",BO890=""),"",COUNT($BR$3:$BR890))</f>
        <v/>
      </c>
      <c r="BG890" s="66" t="str">
        <f>IF(Z890="","",COUNT($Z$3:Z890))</f>
        <v/>
      </c>
      <c r="BH890" s="13" t="str">
        <f>IF(AO890="","",IF(AO890=BH$2,(SUMIF($BV$3:$BV890,BH$2,$BW$3:$BW890)-SUMIF($BX$3:$BX890,BH$2,$BY$3:$BY890))*AO$1,""))</f>
        <v/>
      </c>
      <c r="BI890" s="13" t="str">
        <f>IF(AP890="","",IF(AP890=BI$2,(SUMIF($BV$3:$BV890,BI$2,$BW$3:$BW890)-SUMIF($BX$3:$BX890,BI$2,$BY$3:$BY890))*AP$1,""))</f>
        <v/>
      </c>
      <c r="BJ890" s="13" t="str">
        <f>IF(AQ890="","",IF(AQ890=BJ$2,(SUMIF($BV$3:$BV890,BJ$2,$BW$3:$BW890)-SUMIF($BX$3:$BX890,BJ$2,$BY$3:$BY890))*AQ$1,""))</f>
        <v/>
      </c>
      <c r="BK890" s="13" t="str">
        <f>IF(AR890="","",IF(AR890=BK$2,(SUMIF($BV$3:$BV890,BK$2,$BW$3:$BW890)-SUMIF($BX$3:$BX890,BK$2,$BY$3:$BY890))*AR$1,""))</f>
        <v/>
      </c>
      <c r="BL890" s="13" t="str">
        <f>IF(AS890="","",IF(AS890=BL$2,(SUMIF($BV$3:$BV890,BL$2,$BW$3:$BW890)-SUMIF($BX$3:$BX890,BL$2,$BY$3:$BY890))*AS$1,""))</f>
        <v/>
      </c>
      <c r="BM890" s="13" t="str">
        <f>IF(AT890="","",IF(AT890=BM$2,(SUMIF($BV$3:$BV890,BM$2,$BW$3:$BW890)-SUMIF($BX$3:$BX890,BM$2,$BY$3:$BY890))*AT$1,""))</f>
        <v/>
      </c>
      <c r="BN890" s="13" t="str">
        <f>IF(AU890="","",IF(AU890=BN$2,(SUMIF($BV$3:$BV890,BN$2,$BW$3:$BW890)-SUMIF($BX$3:$BX890,BN$2,$BY$3:$BY890))*AU$1,""))</f>
        <v/>
      </c>
      <c r="BO890" s="13" t="str">
        <f>IF(AV890="","",IF(AV890=BO$2,(SUMIF($BV$3:$BV890,BO$2,$BW$3:$BW890)-SUMIF($BX$3:$BX890,BO$2,$BY$3:$BY890))*AV$1,""))</f>
        <v/>
      </c>
      <c r="BP890" s="69"/>
      <c r="BQ890" s="13" t="str">
        <f t="shared" si="507"/>
        <v/>
      </c>
      <c r="BR890" s="75" t="str">
        <f t="shared" si="493"/>
        <v/>
      </c>
      <c r="BS890" s="33" t="str">
        <f t="shared" si="494"/>
        <v/>
      </c>
      <c r="BT890" s="42" t="str">
        <f t="shared" si="495"/>
        <v/>
      </c>
      <c r="BU890" s="38" t="str">
        <f t="shared" si="496"/>
        <v/>
      </c>
      <c r="BV890" s="30" t="str">
        <f t="shared" si="511"/>
        <v/>
      </c>
      <c r="BW890" s="36" t="str">
        <f t="shared" si="512"/>
        <v/>
      </c>
      <c r="BX890" s="36" t="str">
        <f t="shared" si="513"/>
        <v/>
      </c>
      <c r="BY890" s="45" t="str">
        <f t="shared" si="514"/>
        <v/>
      </c>
      <c r="BZ890" s="12" t="str">
        <f t="shared" si="497"/>
        <v/>
      </c>
      <c r="CA890" s="47" t="str">
        <f t="shared" si="498"/>
        <v/>
      </c>
      <c r="CB890" s="32" t="str">
        <f t="shared" si="499"/>
        <v/>
      </c>
      <c r="CC890" s="32" t="str">
        <f t="shared" si="500"/>
        <v/>
      </c>
      <c r="CD890" s="32" t="str">
        <f t="shared" si="501"/>
        <v/>
      </c>
      <c r="CE890" s="48"/>
      <c r="CF890" s="32" t="str">
        <f t="shared" si="508"/>
        <v/>
      </c>
      <c r="CG890" s="32" t="str">
        <f t="shared" si="509"/>
        <v/>
      </c>
      <c r="CH890" s="48"/>
    </row>
    <row r="891" spans="2:86" ht="30" customHeight="1" x14ac:dyDescent="0.2">
      <c r="B891" s="155"/>
      <c r="C891" s="117"/>
      <c r="D891" s="53"/>
      <c r="E891" s="68"/>
      <c r="F891" s="54"/>
      <c r="G891" s="54"/>
      <c r="H891" s="55"/>
      <c r="I891" s="71"/>
      <c r="J891" s="73"/>
      <c r="K891" s="56"/>
      <c r="L891" s="76" t="str">
        <f t="shared" si="517"/>
        <v/>
      </c>
      <c r="M891" s="77" t="str">
        <f t="shared" si="502"/>
        <v/>
      </c>
      <c r="N891" s="130" t="str">
        <f t="shared" si="503"/>
        <v/>
      </c>
      <c r="O891" s="131" t="str">
        <f t="shared" si="521"/>
        <v/>
      </c>
      <c r="P891" s="131" t="str">
        <f t="shared" si="521"/>
        <v/>
      </c>
      <c r="Q891" s="131" t="str">
        <f t="shared" si="521"/>
        <v/>
      </c>
      <c r="R891" s="131" t="str">
        <f t="shared" si="521"/>
        <v/>
      </c>
      <c r="S891" s="131" t="str">
        <f t="shared" si="521"/>
        <v/>
      </c>
      <c r="T891" s="131" t="str">
        <f t="shared" si="521"/>
        <v/>
      </c>
      <c r="U891" s="131" t="str">
        <f t="shared" si="521"/>
        <v/>
      </c>
      <c r="V891" s="14"/>
      <c r="W891" s="17" t="str">
        <f>IF(C891="",IF(OR(AND($H891&lt;&gt;"",C891=""),AND($F890=$F891,$AK891&lt;&gt;""),COUNTA($H$3:$H$100002)&gt;COUNTA($H$3:$H891),$AE891&lt;&gt;""),W890,""),C891)</f>
        <v/>
      </c>
      <c r="X891" s="17" t="str">
        <f>IF(D891="",IF(OR(AND($H891&lt;&gt;"",D891=""),AND($F890=$F891,$AK891&lt;&gt;""),COUNTA($H$3:$H$100002)&gt;COUNTA($H$3:$H891),$AE891&lt;&gt;""),X890,""),D891)</f>
        <v/>
      </c>
      <c r="Y891" s="17" t="str">
        <f>IF(E891="",IF(OR(AND($H891&lt;&gt;"",E891=""),AND($F890=$F891,$AK891&lt;&gt;""),COUNTA($H$3:$H$100002)&gt;COUNTA($H$3:$H891),$AE891&lt;&gt;""),Y890,""),E891)</f>
        <v/>
      </c>
      <c r="Z891" s="27" t="str">
        <f t="shared" si="519"/>
        <v/>
      </c>
      <c r="AA891" s="2" t="str">
        <f>IF(F891="","",COUNTA($F$3:F891))</f>
        <v/>
      </c>
      <c r="AB891" s="3" t="str">
        <f>IF(F891="","",IFERROR(IF(F891&lt;&gt;"",IFERROR(INDEX(設定!$C$3:$C$303,MATCH(F891,設定!$C$3:$C$303,0),0),INDEX(設定!$C$3:$C$303,MATCH("*"&amp;F891&amp;"*",設定!$C$3:$C$303,0),0)),""),"エラー"))</f>
        <v/>
      </c>
      <c r="AC891" s="2" t="str">
        <f>IF(G891="","",COUNTA($G$3:G891))</f>
        <v/>
      </c>
      <c r="AD891" s="3" t="str">
        <f>IF(G891="","",IFERROR(IF(G891&lt;&gt;"",IFERROR(INDEX(設定!$C$3:$C$303,MATCH(G891,設定!$C$3:$C$303,0),0),INDEX(設定!$C$3:$C$303,MATCH("*"&amp;G891&amp;"*",設定!$C$3:$C$303,0),0)),""),"エラー"))</f>
        <v/>
      </c>
      <c r="AE891" s="3" t="str">
        <f>IFERROR(IF(AB891="",IF(AND(H891&lt;&gt;"",F891=""),INDEX(AB$3:AB891,MATCH(MAX(AA$3:AA891),AA$3:AA891,0),0),""),AB891),"")</f>
        <v/>
      </c>
      <c r="AF891" s="3" t="str">
        <f>IFERROR(IF(AD891="",IF(AND(H891&lt;&gt;"",G891=""),INDEX(AD$3:AD891,MATCH(MAX(AC$3:AC891),AC$3:AC891,0),0),""),AD891),"")</f>
        <v/>
      </c>
      <c r="AG891" s="2" t="str">
        <f>IF(AH891="","",IF(OR(AH891=AH890,AH891=AH892),IF(AND(E891="",AB891="",AG890&lt;&gt;""),MAX($AG$3:AG890),MAX($AG$3:AG890)+1),IF(AH890=AH891,AG890,MAX($AG$3:AG890)+1)))</f>
        <v/>
      </c>
      <c r="AH891" s="12" t="str">
        <f t="shared" si="504"/>
        <v/>
      </c>
      <c r="AI891" s="12" t="str">
        <f t="shared" si="510"/>
        <v/>
      </c>
      <c r="AJ891" s="13" t="str">
        <f t="shared" si="489"/>
        <v/>
      </c>
      <c r="AK891" s="13" t="str">
        <f t="shared" si="490"/>
        <v/>
      </c>
      <c r="AL891" s="13" t="str">
        <f>IF(OR(AJ891="",COUNTIF($AH$3:AH891,AH891)&lt;&gt;COUNTIF(AH$3:AH$100002,AH891)),"",SUMIF(AH$3:AH$100002,AH891,AJ$3:AJ$100002))</f>
        <v/>
      </c>
      <c r="AM891" s="13" t="str">
        <f>IF(OR(AK891="",COUNTIF($AH$3:AH891,AH891)&lt;&gt;COUNTIF(AH$3:AH$100002,AH891)),"",SUMIF(AH$3:AH$100002,AH891,AK$3:AK$100002))</f>
        <v/>
      </c>
      <c r="AO891" s="13" t="str">
        <f t="shared" si="505"/>
        <v/>
      </c>
      <c r="AP891" s="13" t="str">
        <f t="shared" si="505"/>
        <v/>
      </c>
      <c r="AQ891" s="13" t="str">
        <f t="shared" si="505"/>
        <v/>
      </c>
      <c r="AR891" s="13" t="str">
        <f t="shared" si="505"/>
        <v/>
      </c>
      <c r="AS891" s="13" t="str">
        <f t="shared" si="506"/>
        <v/>
      </c>
      <c r="AT891" s="13" t="str">
        <f t="shared" si="506"/>
        <v/>
      </c>
      <c r="AU891" s="13" t="str">
        <f t="shared" si="506"/>
        <v/>
      </c>
      <c r="AV891" s="13" t="str">
        <f t="shared" si="506"/>
        <v/>
      </c>
      <c r="AW891" s="86" t="str">
        <f t="shared" si="491"/>
        <v/>
      </c>
      <c r="AX891" s="59" t="str">
        <f t="shared" si="492"/>
        <v/>
      </c>
      <c r="AY891" s="63" t="str">
        <f>IF(OR($BR891="",BH891=""),"",COUNT($BR$3:$BR891))</f>
        <v/>
      </c>
      <c r="AZ891" s="13" t="str">
        <f>IF(OR($BR891="",BI891=""),"",COUNT($BR$3:$BR891))</f>
        <v/>
      </c>
      <c r="BA891" s="13" t="str">
        <f>IF(OR($BR891="",BJ891=""),"",COUNT($BR$3:$BR891))</f>
        <v/>
      </c>
      <c r="BB891" s="13" t="str">
        <f>IF(OR($BR891="",BK891=""),"",COUNT($BR$3:$BR891))</f>
        <v/>
      </c>
      <c r="BC891" s="13" t="str">
        <f>IF(OR($BR891="",BL891=""),"",COUNT($BR$3:$BR891))</f>
        <v/>
      </c>
      <c r="BD891" s="13" t="str">
        <f>IF(OR($BR891="",BM891=""),"",COUNT($BR$3:$BR891))</f>
        <v/>
      </c>
      <c r="BE891" s="13" t="str">
        <f>IF(OR($BR891="",BN891=""),"",COUNT($BR$3:$BR891))</f>
        <v/>
      </c>
      <c r="BF891" s="13" t="str">
        <f>IF(OR($BR891="",BO891=""),"",COUNT($BR$3:$BR891))</f>
        <v/>
      </c>
      <c r="BG891" s="66" t="str">
        <f>IF(Z891="","",COUNT($Z$3:Z891))</f>
        <v/>
      </c>
      <c r="BH891" s="13" t="str">
        <f>IF(AO891="","",IF(AO891=BH$2,(SUMIF($BV$3:$BV891,BH$2,$BW$3:$BW891)-SUMIF($BX$3:$BX891,BH$2,$BY$3:$BY891))*AO$1,""))</f>
        <v/>
      </c>
      <c r="BI891" s="13" t="str">
        <f>IF(AP891="","",IF(AP891=BI$2,(SUMIF($BV$3:$BV891,BI$2,$BW$3:$BW891)-SUMIF($BX$3:$BX891,BI$2,$BY$3:$BY891))*AP$1,""))</f>
        <v/>
      </c>
      <c r="BJ891" s="13" t="str">
        <f>IF(AQ891="","",IF(AQ891=BJ$2,(SUMIF($BV$3:$BV891,BJ$2,$BW$3:$BW891)-SUMIF($BX$3:$BX891,BJ$2,$BY$3:$BY891))*AQ$1,""))</f>
        <v/>
      </c>
      <c r="BK891" s="13" t="str">
        <f>IF(AR891="","",IF(AR891=BK$2,(SUMIF($BV$3:$BV891,BK$2,$BW$3:$BW891)-SUMIF($BX$3:$BX891,BK$2,$BY$3:$BY891))*AR$1,""))</f>
        <v/>
      </c>
      <c r="BL891" s="13" t="str">
        <f>IF(AS891="","",IF(AS891=BL$2,(SUMIF($BV$3:$BV891,BL$2,$BW$3:$BW891)-SUMIF($BX$3:$BX891,BL$2,$BY$3:$BY891))*AS$1,""))</f>
        <v/>
      </c>
      <c r="BM891" s="13" t="str">
        <f>IF(AT891="","",IF(AT891=BM$2,(SUMIF($BV$3:$BV891,BM$2,$BW$3:$BW891)-SUMIF($BX$3:$BX891,BM$2,$BY$3:$BY891))*AT$1,""))</f>
        <v/>
      </c>
      <c r="BN891" s="13" t="str">
        <f>IF(AU891="","",IF(AU891=BN$2,(SUMIF($BV$3:$BV891,BN$2,$BW$3:$BW891)-SUMIF($BX$3:$BX891,BN$2,$BY$3:$BY891))*AU$1,""))</f>
        <v/>
      </c>
      <c r="BO891" s="13" t="str">
        <f>IF(AV891="","",IF(AV891=BO$2,(SUMIF($BV$3:$BV891,BO$2,$BW$3:$BW891)-SUMIF($BX$3:$BX891,BO$2,$BY$3:$BY891))*AV$1,""))</f>
        <v/>
      </c>
      <c r="BP891" s="69"/>
      <c r="BQ891" s="13" t="str">
        <f t="shared" si="507"/>
        <v/>
      </c>
      <c r="BR891" s="75" t="str">
        <f t="shared" si="493"/>
        <v/>
      </c>
      <c r="BS891" s="33" t="str">
        <f t="shared" si="494"/>
        <v/>
      </c>
      <c r="BT891" s="42" t="str">
        <f t="shared" si="495"/>
        <v/>
      </c>
      <c r="BU891" s="38" t="str">
        <f t="shared" si="496"/>
        <v/>
      </c>
      <c r="BV891" s="30" t="str">
        <f t="shared" si="511"/>
        <v/>
      </c>
      <c r="BW891" s="36" t="str">
        <f t="shared" si="512"/>
        <v/>
      </c>
      <c r="BX891" s="36" t="str">
        <f t="shared" si="513"/>
        <v/>
      </c>
      <c r="BY891" s="45" t="str">
        <f t="shared" si="514"/>
        <v/>
      </c>
      <c r="BZ891" s="12" t="str">
        <f t="shared" si="497"/>
        <v/>
      </c>
      <c r="CA891" s="47" t="str">
        <f t="shared" si="498"/>
        <v/>
      </c>
      <c r="CB891" s="32" t="str">
        <f t="shared" si="499"/>
        <v/>
      </c>
      <c r="CC891" s="32" t="str">
        <f t="shared" si="500"/>
        <v/>
      </c>
      <c r="CD891" s="32" t="str">
        <f t="shared" si="501"/>
        <v/>
      </c>
      <c r="CE891" s="48"/>
      <c r="CF891" s="32" t="str">
        <f t="shared" si="508"/>
        <v/>
      </c>
      <c r="CG891" s="32" t="str">
        <f t="shared" si="509"/>
        <v/>
      </c>
      <c r="CH891" s="48"/>
    </row>
    <row r="892" spans="2:86" ht="30" customHeight="1" x14ac:dyDescent="0.2">
      <c r="B892" s="155"/>
      <c r="C892" s="117"/>
      <c r="D892" s="53"/>
      <c r="E892" s="68"/>
      <c r="F892" s="54"/>
      <c r="G892" s="54"/>
      <c r="H892" s="55"/>
      <c r="I892" s="71"/>
      <c r="J892" s="73"/>
      <c r="K892" s="56"/>
      <c r="L892" s="76" t="str">
        <f t="shared" si="517"/>
        <v/>
      </c>
      <c r="M892" s="77" t="str">
        <f t="shared" si="502"/>
        <v/>
      </c>
      <c r="N892" s="130" t="str">
        <f t="shared" si="503"/>
        <v/>
      </c>
      <c r="O892" s="131" t="str">
        <f t="shared" si="521"/>
        <v/>
      </c>
      <c r="P892" s="131" t="str">
        <f t="shared" si="521"/>
        <v/>
      </c>
      <c r="Q892" s="131" t="str">
        <f t="shared" si="521"/>
        <v/>
      </c>
      <c r="R892" s="131" t="str">
        <f t="shared" si="521"/>
        <v/>
      </c>
      <c r="S892" s="131" t="str">
        <f t="shared" si="521"/>
        <v/>
      </c>
      <c r="T892" s="131" t="str">
        <f t="shared" si="521"/>
        <v/>
      </c>
      <c r="U892" s="131" t="str">
        <f t="shared" si="521"/>
        <v/>
      </c>
      <c r="V892" s="14"/>
      <c r="W892" s="17" t="str">
        <f>IF(C892="",IF(OR(AND($H892&lt;&gt;"",C892=""),AND($F891=$F892,$AK892&lt;&gt;""),COUNTA($H$3:$H$100002)&gt;COUNTA($H$3:$H892),$AE892&lt;&gt;""),W891,""),C892)</f>
        <v/>
      </c>
      <c r="X892" s="17" t="str">
        <f>IF(D892="",IF(OR(AND($H892&lt;&gt;"",D892=""),AND($F891=$F892,$AK892&lt;&gt;""),COUNTA($H$3:$H$100002)&gt;COUNTA($H$3:$H892),$AE892&lt;&gt;""),X891,""),D892)</f>
        <v/>
      </c>
      <c r="Y892" s="17" t="str">
        <f>IF(E892="",IF(OR(AND($H892&lt;&gt;"",E892=""),AND($F891=$F892,$AK892&lt;&gt;""),COUNTA($H$3:$H$100002)&gt;COUNTA($H$3:$H892),$AE892&lt;&gt;""),Y891,""),E892)</f>
        <v/>
      </c>
      <c r="Z892" s="27" t="str">
        <f t="shared" si="519"/>
        <v/>
      </c>
      <c r="AA892" s="2" t="str">
        <f>IF(F892="","",COUNTA($F$3:F892))</f>
        <v/>
      </c>
      <c r="AB892" s="3" t="str">
        <f>IF(F892="","",IFERROR(IF(F892&lt;&gt;"",IFERROR(INDEX(設定!$C$3:$C$303,MATCH(F892,設定!$C$3:$C$303,0),0),INDEX(設定!$C$3:$C$303,MATCH("*"&amp;F892&amp;"*",設定!$C$3:$C$303,0),0)),""),"エラー"))</f>
        <v/>
      </c>
      <c r="AC892" s="2" t="str">
        <f>IF(G892="","",COUNTA($G$3:G892))</f>
        <v/>
      </c>
      <c r="AD892" s="3" t="str">
        <f>IF(G892="","",IFERROR(IF(G892&lt;&gt;"",IFERROR(INDEX(設定!$C$3:$C$303,MATCH(G892,設定!$C$3:$C$303,0),0),INDEX(設定!$C$3:$C$303,MATCH("*"&amp;G892&amp;"*",設定!$C$3:$C$303,0),0)),""),"エラー"))</f>
        <v/>
      </c>
      <c r="AE892" s="3" t="str">
        <f>IFERROR(IF(AB892="",IF(AND(H892&lt;&gt;"",F892=""),INDEX(AB$3:AB892,MATCH(MAX(AA$3:AA892),AA$3:AA892,0),0),""),AB892),"")</f>
        <v/>
      </c>
      <c r="AF892" s="3" t="str">
        <f>IFERROR(IF(AD892="",IF(AND(H892&lt;&gt;"",G892=""),INDEX(AD$3:AD892,MATCH(MAX(AC$3:AC892),AC$3:AC892,0),0),""),AD892),"")</f>
        <v/>
      </c>
      <c r="AG892" s="2" t="str">
        <f>IF(AH892="","",IF(OR(AH892=AH891,AH892=AH893),IF(AND(E892="",AB892="",AG891&lt;&gt;""),MAX($AG$3:AG891),MAX($AG$3:AG891)+1),IF(AH891=AH892,AG891,MAX($AG$3:AG891)+1)))</f>
        <v/>
      </c>
      <c r="AH892" s="12" t="str">
        <f t="shared" si="504"/>
        <v/>
      </c>
      <c r="AI892" s="12" t="str">
        <f t="shared" si="510"/>
        <v/>
      </c>
      <c r="AJ892" s="13" t="str">
        <f t="shared" si="489"/>
        <v/>
      </c>
      <c r="AK892" s="13" t="str">
        <f t="shared" si="490"/>
        <v/>
      </c>
      <c r="AL892" s="13" t="str">
        <f>IF(OR(AJ892="",COUNTIF($AH$3:AH892,AH892)&lt;&gt;COUNTIF(AH$3:AH$100002,AH892)),"",SUMIF(AH$3:AH$100002,AH892,AJ$3:AJ$100002))</f>
        <v/>
      </c>
      <c r="AM892" s="13" t="str">
        <f>IF(OR(AK892="",COUNTIF($AH$3:AH892,AH892)&lt;&gt;COUNTIF(AH$3:AH$100002,AH892)),"",SUMIF(AH$3:AH$100002,AH892,AK$3:AK$100002))</f>
        <v/>
      </c>
      <c r="AO892" s="13" t="str">
        <f t="shared" si="505"/>
        <v/>
      </c>
      <c r="AP892" s="13" t="str">
        <f t="shared" si="505"/>
        <v/>
      </c>
      <c r="AQ892" s="13" t="str">
        <f t="shared" si="505"/>
        <v/>
      </c>
      <c r="AR892" s="13" t="str">
        <f t="shared" si="505"/>
        <v/>
      </c>
      <c r="AS892" s="13" t="str">
        <f t="shared" si="506"/>
        <v/>
      </c>
      <c r="AT892" s="13" t="str">
        <f t="shared" si="506"/>
        <v/>
      </c>
      <c r="AU892" s="13" t="str">
        <f t="shared" si="506"/>
        <v/>
      </c>
      <c r="AV892" s="13" t="str">
        <f t="shared" si="506"/>
        <v/>
      </c>
      <c r="AW892" s="86" t="str">
        <f t="shared" si="491"/>
        <v/>
      </c>
      <c r="AX892" s="59" t="str">
        <f t="shared" si="492"/>
        <v/>
      </c>
      <c r="AY892" s="63" t="str">
        <f>IF(OR($BR892="",BH892=""),"",COUNT($BR$3:$BR892))</f>
        <v/>
      </c>
      <c r="AZ892" s="13" t="str">
        <f>IF(OR($BR892="",BI892=""),"",COUNT($BR$3:$BR892))</f>
        <v/>
      </c>
      <c r="BA892" s="13" t="str">
        <f>IF(OR($BR892="",BJ892=""),"",COUNT($BR$3:$BR892))</f>
        <v/>
      </c>
      <c r="BB892" s="13" t="str">
        <f>IF(OR($BR892="",BK892=""),"",COUNT($BR$3:$BR892))</f>
        <v/>
      </c>
      <c r="BC892" s="13" t="str">
        <f>IF(OR($BR892="",BL892=""),"",COUNT($BR$3:$BR892))</f>
        <v/>
      </c>
      <c r="BD892" s="13" t="str">
        <f>IF(OR($BR892="",BM892=""),"",COUNT($BR$3:$BR892))</f>
        <v/>
      </c>
      <c r="BE892" s="13" t="str">
        <f>IF(OR($BR892="",BN892=""),"",COUNT($BR$3:$BR892))</f>
        <v/>
      </c>
      <c r="BF892" s="13" t="str">
        <f>IF(OR($BR892="",BO892=""),"",COUNT($BR$3:$BR892))</f>
        <v/>
      </c>
      <c r="BG892" s="66" t="str">
        <f>IF(Z892="","",COUNT($Z$3:Z892))</f>
        <v/>
      </c>
      <c r="BH892" s="13" t="str">
        <f>IF(AO892="","",IF(AO892=BH$2,(SUMIF($BV$3:$BV892,BH$2,$BW$3:$BW892)-SUMIF($BX$3:$BX892,BH$2,$BY$3:$BY892))*AO$1,""))</f>
        <v/>
      </c>
      <c r="BI892" s="13" t="str">
        <f>IF(AP892="","",IF(AP892=BI$2,(SUMIF($BV$3:$BV892,BI$2,$BW$3:$BW892)-SUMIF($BX$3:$BX892,BI$2,$BY$3:$BY892))*AP$1,""))</f>
        <v/>
      </c>
      <c r="BJ892" s="13" t="str">
        <f>IF(AQ892="","",IF(AQ892=BJ$2,(SUMIF($BV$3:$BV892,BJ$2,$BW$3:$BW892)-SUMIF($BX$3:$BX892,BJ$2,$BY$3:$BY892))*AQ$1,""))</f>
        <v/>
      </c>
      <c r="BK892" s="13" t="str">
        <f>IF(AR892="","",IF(AR892=BK$2,(SUMIF($BV$3:$BV892,BK$2,$BW$3:$BW892)-SUMIF($BX$3:$BX892,BK$2,$BY$3:$BY892))*AR$1,""))</f>
        <v/>
      </c>
      <c r="BL892" s="13" t="str">
        <f>IF(AS892="","",IF(AS892=BL$2,(SUMIF($BV$3:$BV892,BL$2,$BW$3:$BW892)-SUMIF($BX$3:$BX892,BL$2,$BY$3:$BY892))*AS$1,""))</f>
        <v/>
      </c>
      <c r="BM892" s="13" t="str">
        <f>IF(AT892="","",IF(AT892=BM$2,(SUMIF($BV$3:$BV892,BM$2,$BW$3:$BW892)-SUMIF($BX$3:$BX892,BM$2,$BY$3:$BY892))*AT$1,""))</f>
        <v/>
      </c>
      <c r="BN892" s="13" t="str">
        <f>IF(AU892="","",IF(AU892=BN$2,(SUMIF($BV$3:$BV892,BN$2,$BW$3:$BW892)-SUMIF($BX$3:$BX892,BN$2,$BY$3:$BY892))*AU$1,""))</f>
        <v/>
      </c>
      <c r="BO892" s="13" t="str">
        <f>IF(AV892="","",IF(AV892=BO$2,(SUMIF($BV$3:$BV892,BO$2,$BW$3:$BW892)-SUMIF($BX$3:$BX892,BO$2,$BY$3:$BY892))*AV$1,""))</f>
        <v/>
      </c>
      <c r="BP892" s="69"/>
      <c r="BQ892" s="13" t="str">
        <f t="shared" si="507"/>
        <v/>
      </c>
      <c r="BR892" s="75" t="str">
        <f t="shared" si="493"/>
        <v/>
      </c>
      <c r="BS892" s="33" t="str">
        <f t="shared" si="494"/>
        <v/>
      </c>
      <c r="BT892" s="42" t="str">
        <f t="shared" si="495"/>
        <v/>
      </c>
      <c r="BU892" s="38" t="str">
        <f t="shared" si="496"/>
        <v/>
      </c>
      <c r="BV892" s="30" t="str">
        <f t="shared" si="511"/>
        <v/>
      </c>
      <c r="BW892" s="36" t="str">
        <f t="shared" si="512"/>
        <v/>
      </c>
      <c r="BX892" s="36" t="str">
        <f t="shared" si="513"/>
        <v/>
      </c>
      <c r="BY892" s="45" t="str">
        <f t="shared" si="514"/>
        <v/>
      </c>
      <c r="BZ892" s="12" t="str">
        <f t="shared" si="497"/>
        <v/>
      </c>
      <c r="CA892" s="47" t="str">
        <f t="shared" si="498"/>
        <v/>
      </c>
      <c r="CB892" s="32" t="str">
        <f t="shared" si="499"/>
        <v/>
      </c>
      <c r="CC892" s="32" t="str">
        <f t="shared" si="500"/>
        <v/>
      </c>
      <c r="CD892" s="32" t="str">
        <f t="shared" si="501"/>
        <v/>
      </c>
      <c r="CE892" s="48"/>
      <c r="CF892" s="32" t="str">
        <f t="shared" si="508"/>
        <v/>
      </c>
      <c r="CG892" s="32" t="str">
        <f t="shared" si="509"/>
        <v/>
      </c>
      <c r="CH892" s="48"/>
    </row>
    <row r="893" spans="2:86" ht="30" customHeight="1" x14ac:dyDescent="0.2">
      <c r="B893" s="155"/>
      <c r="C893" s="117"/>
      <c r="D893" s="53"/>
      <c r="E893" s="68"/>
      <c r="F893" s="54"/>
      <c r="G893" s="54"/>
      <c r="H893" s="55"/>
      <c r="I893" s="71"/>
      <c r="J893" s="73"/>
      <c r="K893" s="56"/>
      <c r="L893" s="76" t="str">
        <f t="shared" si="517"/>
        <v/>
      </c>
      <c r="M893" s="77" t="str">
        <f t="shared" si="502"/>
        <v/>
      </c>
      <c r="N893" s="130" t="str">
        <f t="shared" si="503"/>
        <v/>
      </c>
      <c r="O893" s="131" t="str">
        <f t="shared" ref="O893:U902" si="522">IFERROR(INDEX($BH$3:$BO$100002,MATCH($BG893,$BG$3:$BG$100002,0),MATCH(O$1,$BH$2:$BO$2,0)),"")</f>
        <v/>
      </c>
      <c r="P893" s="131" t="str">
        <f t="shared" si="522"/>
        <v/>
      </c>
      <c r="Q893" s="131" t="str">
        <f t="shared" si="522"/>
        <v/>
      </c>
      <c r="R893" s="131" t="str">
        <f t="shared" si="522"/>
        <v/>
      </c>
      <c r="S893" s="131" t="str">
        <f t="shared" si="522"/>
        <v/>
      </c>
      <c r="T893" s="131" t="str">
        <f t="shared" si="522"/>
        <v/>
      </c>
      <c r="U893" s="131" t="str">
        <f t="shared" si="522"/>
        <v/>
      </c>
      <c r="V893" s="14"/>
      <c r="W893" s="17" t="str">
        <f>IF(C893="",IF(OR(AND($H893&lt;&gt;"",C893=""),AND($F892=$F893,$AK893&lt;&gt;""),COUNTA($H$3:$H$100002)&gt;COUNTA($H$3:$H893),$AE893&lt;&gt;""),W892,""),C893)</f>
        <v/>
      </c>
      <c r="X893" s="17" t="str">
        <f>IF(D893="",IF(OR(AND($H893&lt;&gt;"",D893=""),AND($F892=$F893,$AK893&lt;&gt;""),COUNTA($H$3:$H$100002)&gt;COUNTA($H$3:$H893),$AE893&lt;&gt;""),X892,""),D893)</f>
        <v/>
      </c>
      <c r="Y893" s="17" t="str">
        <f>IF(E893="",IF(OR(AND($H893&lt;&gt;"",E893=""),AND($F892=$F893,$AK893&lt;&gt;""),COUNTA($H$3:$H$100002)&gt;COUNTA($H$3:$H893),$AE893&lt;&gt;""),Y892,""),E893)</f>
        <v/>
      </c>
      <c r="Z893" s="27" t="str">
        <f t="shared" si="519"/>
        <v/>
      </c>
      <c r="AA893" s="2" t="str">
        <f>IF(F893="","",COUNTA($F$3:F893))</f>
        <v/>
      </c>
      <c r="AB893" s="3" t="str">
        <f>IF(F893="","",IFERROR(IF(F893&lt;&gt;"",IFERROR(INDEX(設定!$C$3:$C$303,MATCH(F893,設定!$C$3:$C$303,0),0),INDEX(設定!$C$3:$C$303,MATCH("*"&amp;F893&amp;"*",設定!$C$3:$C$303,0),0)),""),"エラー"))</f>
        <v/>
      </c>
      <c r="AC893" s="2" t="str">
        <f>IF(G893="","",COUNTA($G$3:G893))</f>
        <v/>
      </c>
      <c r="AD893" s="3" t="str">
        <f>IF(G893="","",IFERROR(IF(G893&lt;&gt;"",IFERROR(INDEX(設定!$C$3:$C$303,MATCH(G893,設定!$C$3:$C$303,0),0),INDEX(設定!$C$3:$C$303,MATCH("*"&amp;G893&amp;"*",設定!$C$3:$C$303,0),0)),""),"エラー"))</f>
        <v/>
      </c>
      <c r="AE893" s="3" t="str">
        <f>IFERROR(IF(AB893="",IF(AND(H893&lt;&gt;"",F893=""),INDEX(AB$3:AB893,MATCH(MAX(AA$3:AA893),AA$3:AA893,0),0),""),AB893),"")</f>
        <v/>
      </c>
      <c r="AF893" s="3" t="str">
        <f>IFERROR(IF(AD893="",IF(AND(H893&lt;&gt;"",G893=""),INDEX(AD$3:AD893,MATCH(MAX(AC$3:AC893),AC$3:AC893,0),0),""),AD893),"")</f>
        <v/>
      </c>
      <c r="AG893" s="2" t="str">
        <f>IF(AH893="","",IF(OR(AH893=AH892,AH893=AH894),IF(AND(E893="",AB893="",AG892&lt;&gt;""),MAX($AG$3:AG892),MAX($AG$3:AG892)+1),IF(AH892=AH893,AG892,MAX($AG$3:AG892)+1)))</f>
        <v/>
      </c>
      <c r="AH893" s="12" t="str">
        <f t="shared" si="504"/>
        <v/>
      </c>
      <c r="AI893" s="12" t="str">
        <f t="shared" si="510"/>
        <v/>
      </c>
      <c r="AJ893" s="13" t="str">
        <f t="shared" si="489"/>
        <v/>
      </c>
      <c r="AK893" s="13" t="str">
        <f t="shared" si="490"/>
        <v/>
      </c>
      <c r="AL893" s="13" t="str">
        <f>IF(OR(AJ893="",COUNTIF($AH$3:AH893,AH893)&lt;&gt;COUNTIF(AH$3:AH$100002,AH893)),"",SUMIF(AH$3:AH$100002,AH893,AJ$3:AJ$100002))</f>
        <v/>
      </c>
      <c r="AM893" s="13" t="str">
        <f>IF(OR(AK893="",COUNTIF($AH$3:AH893,AH893)&lt;&gt;COUNTIF(AH$3:AH$100002,AH893)),"",SUMIF(AH$3:AH$100002,AH893,AK$3:AK$100002))</f>
        <v/>
      </c>
      <c r="AO893" s="13" t="str">
        <f t="shared" si="505"/>
        <v/>
      </c>
      <c r="AP893" s="13" t="str">
        <f t="shared" si="505"/>
        <v/>
      </c>
      <c r="AQ893" s="13" t="str">
        <f t="shared" si="505"/>
        <v/>
      </c>
      <c r="AR893" s="13" t="str">
        <f t="shared" si="505"/>
        <v/>
      </c>
      <c r="AS893" s="13" t="str">
        <f t="shared" si="506"/>
        <v/>
      </c>
      <c r="AT893" s="13" t="str">
        <f t="shared" si="506"/>
        <v/>
      </c>
      <c r="AU893" s="13" t="str">
        <f t="shared" si="506"/>
        <v/>
      </c>
      <c r="AV893" s="13" t="str">
        <f t="shared" si="506"/>
        <v/>
      </c>
      <c r="AW893" s="86" t="str">
        <f t="shared" si="491"/>
        <v/>
      </c>
      <c r="AX893" s="59" t="str">
        <f t="shared" si="492"/>
        <v/>
      </c>
      <c r="AY893" s="63" t="str">
        <f>IF(OR($BR893="",BH893=""),"",COUNT($BR$3:$BR893))</f>
        <v/>
      </c>
      <c r="AZ893" s="13" t="str">
        <f>IF(OR($BR893="",BI893=""),"",COUNT($BR$3:$BR893))</f>
        <v/>
      </c>
      <c r="BA893" s="13" t="str">
        <f>IF(OR($BR893="",BJ893=""),"",COUNT($BR$3:$BR893))</f>
        <v/>
      </c>
      <c r="BB893" s="13" t="str">
        <f>IF(OR($BR893="",BK893=""),"",COUNT($BR$3:$BR893))</f>
        <v/>
      </c>
      <c r="BC893" s="13" t="str">
        <f>IF(OR($BR893="",BL893=""),"",COUNT($BR$3:$BR893))</f>
        <v/>
      </c>
      <c r="BD893" s="13" t="str">
        <f>IF(OR($BR893="",BM893=""),"",COUNT($BR$3:$BR893))</f>
        <v/>
      </c>
      <c r="BE893" s="13" t="str">
        <f>IF(OR($BR893="",BN893=""),"",COUNT($BR$3:$BR893))</f>
        <v/>
      </c>
      <c r="BF893" s="13" t="str">
        <f>IF(OR($BR893="",BO893=""),"",COUNT($BR$3:$BR893))</f>
        <v/>
      </c>
      <c r="BG893" s="66" t="str">
        <f>IF(Z893="","",COUNT($Z$3:Z893))</f>
        <v/>
      </c>
      <c r="BH893" s="13" t="str">
        <f>IF(AO893="","",IF(AO893=BH$2,(SUMIF($BV$3:$BV893,BH$2,$BW$3:$BW893)-SUMIF($BX$3:$BX893,BH$2,$BY$3:$BY893))*AO$1,""))</f>
        <v/>
      </c>
      <c r="BI893" s="13" t="str">
        <f>IF(AP893="","",IF(AP893=BI$2,(SUMIF($BV$3:$BV893,BI$2,$BW$3:$BW893)-SUMIF($BX$3:$BX893,BI$2,$BY$3:$BY893))*AP$1,""))</f>
        <v/>
      </c>
      <c r="BJ893" s="13" t="str">
        <f>IF(AQ893="","",IF(AQ893=BJ$2,(SUMIF($BV$3:$BV893,BJ$2,$BW$3:$BW893)-SUMIF($BX$3:$BX893,BJ$2,$BY$3:$BY893))*AQ$1,""))</f>
        <v/>
      </c>
      <c r="BK893" s="13" t="str">
        <f>IF(AR893="","",IF(AR893=BK$2,(SUMIF($BV$3:$BV893,BK$2,$BW$3:$BW893)-SUMIF($BX$3:$BX893,BK$2,$BY$3:$BY893))*AR$1,""))</f>
        <v/>
      </c>
      <c r="BL893" s="13" t="str">
        <f>IF(AS893="","",IF(AS893=BL$2,(SUMIF($BV$3:$BV893,BL$2,$BW$3:$BW893)-SUMIF($BX$3:$BX893,BL$2,$BY$3:$BY893))*AS$1,""))</f>
        <v/>
      </c>
      <c r="BM893" s="13" t="str">
        <f>IF(AT893="","",IF(AT893=BM$2,(SUMIF($BV$3:$BV893,BM$2,$BW$3:$BW893)-SUMIF($BX$3:$BX893,BM$2,$BY$3:$BY893))*AT$1,""))</f>
        <v/>
      </c>
      <c r="BN893" s="13" t="str">
        <f>IF(AU893="","",IF(AU893=BN$2,(SUMIF($BV$3:$BV893,BN$2,$BW$3:$BW893)-SUMIF($BX$3:$BX893,BN$2,$BY$3:$BY893))*AU$1,""))</f>
        <v/>
      </c>
      <c r="BO893" s="13" t="str">
        <f>IF(AV893="","",IF(AV893=BO$2,(SUMIF($BV$3:$BV893,BO$2,$BW$3:$BW893)-SUMIF($BX$3:$BX893,BO$2,$BY$3:$BY893))*AV$1,""))</f>
        <v/>
      </c>
      <c r="BP893" s="69"/>
      <c r="BQ893" s="13" t="str">
        <f t="shared" si="507"/>
        <v/>
      </c>
      <c r="BR893" s="75" t="str">
        <f t="shared" si="493"/>
        <v/>
      </c>
      <c r="BS893" s="33" t="str">
        <f t="shared" si="494"/>
        <v/>
      </c>
      <c r="BT893" s="42" t="str">
        <f t="shared" si="495"/>
        <v/>
      </c>
      <c r="BU893" s="38" t="str">
        <f t="shared" si="496"/>
        <v/>
      </c>
      <c r="BV893" s="30" t="str">
        <f t="shared" si="511"/>
        <v/>
      </c>
      <c r="BW893" s="36" t="str">
        <f t="shared" si="512"/>
        <v/>
      </c>
      <c r="BX893" s="36" t="str">
        <f t="shared" si="513"/>
        <v/>
      </c>
      <c r="BY893" s="45" t="str">
        <f t="shared" si="514"/>
        <v/>
      </c>
      <c r="BZ893" s="12" t="str">
        <f t="shared" si="497"/>
        <v/>
      </c>
      <c r="CA893" s="47" t="str">
        <f t="shared" si="498"/>
        <v/>
      </c>
      <c r="CB893" s="32" t="str">
        <f t="shared" si="499"/>
        <v/>
      </c>
      <c r="CC893" s="32" t="str">
        <f t="shared" si="500"/>
        <v/>
      </c>
      <c r="CD893" s="32" t="str">
        <f t="shared" si="501"/>
        <v/>
      </c>
      <c r="CE893" s="48"/>
      <c r="CF893" s="32" t="str">
        <f t="shared" si="508"/>
        <v/>
      </c>
      <c r="CG893" s="32" t="str">
        <f t="shared" si="509"/>
        <v/>
      </c>
      <c r="CH893" s="48"/>
    </row>
    <row r="894" spans="2:86" ht="30" customHeight="1" x14ac:dyDescent="0.2">
      <c r="B894" s="155"/>
      <c r="C894" s="117"/>
      <c r="D894" s="53"/>
      <c r="E894" s="68"/>
      <c r="F894" s="54"/>
      <c r="G894" s="54"/>
      <c r="H894" s="55"/>
      <c r="I894" s="71"/>
      <c r="J894" s="73"/>
      <c r="K894" s="56"/>
      <c r="L894" s="76" t="str">
        <f t="shared" si="517"/>
        <v/>
      </c>
      <c r="M894" s="77" t="str">
        <f t="shared" si="502"/>
        <v/>
      </c>
      <c r="N894" s="130" t="str">
        <f t="shared" si="503"/>
        <v/>
      </c>
      <c r="O894" s="131" t="str">
        <f t="shared" si="522"/>
        <v/>
      </c>
      <c r="P894" s="131" t="str">
        <f t="shared" si="522"/>
        <v/>
      </c>
      <c r="Q894" s="131" t="str">
        <f t="shared" si="522"/>
        <v/>
      </c>
      <c r="R894" s="131" t="str">
        <f t="shared" si="522"/>
        <v/>
      </c>
      <c r="S894" s="131" t="str">
        <f t="shared" si="522"/>
        <v/>
      </c>
      <c r="T894" s="131" t="str">
        <f t="shared" si="522"/>
        <v/>
      </c>
      <c r="U894" s="131" t="str">
        <f t="shared" si="522"/>
        <v/>
      </c>
      <c r="V894" s="14"/>
      <c r="W894" s="17" t="str">
        <f>IF(C894="",IF(OR(AND($H894&lt;&gt;"",C894=""),AND($F893=$F894,$AK894&lt;&gt;""),COUNTA($H$3:$H$100002)&gt;COUNTA($H$3:$H894),$AE894&lt;&gt;""),W893,""),C894)</f>
        <v/>
      </c>
      <c r="X894" s="17" t="str">
        <f>IF(D894="",IF(OR(AND($H894&lt;&gt;"",D894=""),AND($F893=$F894,$AK894&lt;&gt;""),COUNTA($H$3:$H$100002)&gt;COUNTA($H$3:$H894),$AE894&lt;&gt;""),X893,""),D894)</f>
        <v/>
      </c>
      <c r="Y894" s="17" t="str">
        <f>IF(E894="",IF(OR(AND($H894&lt;&gt;"",E894=""),AND($F893=$F894,$AK894&lt;&gt;""),COUNTA($H$3:$H$100002)&gt;COUNTA($H$3:$H894),$AE894&lt;&gt;""),Y893,""),E894)</f>
        <v/>
      </c>
      <c r="Z894" s="27" t="str">
        <f t="shared" si="519"/>
        <v/>
      </c>
      <c r="AA894" s="2" t="str">
        <f>IF(F894="","",COUNTA($F$3:F894))</f>
        <v/>
      </c>
      <c r="AB894" s="3" t="str">
        <f>IF(F894="","",IFERROR(IF(F894&lt;&gt;"",IFERROR(INDEX(設定!$C$3:$C$303,MATCH(F894,設定!$C$3:$C$303,0),0),INDEX(設定!$C$3:$C$303,MATCH("*"&amp;F894&amp;"*",設定!$C$3:$C$303,0),0)),""),"エラー"))</f>
        <v/>
      </c>
      <c r="AC894" s="2" t="str">
        <f>IF(G894="","",COUNTA($G$3:G894))</f>
        <v/>
      </c>
      <c r="AD894" s="3" t="str">
        <f>IF(G894="","",IFERROR(IF(G894&lt;&gt;"",IFERROR(INDEX(設定!$C$3:$C$303,MATCH(G894,設定!$C$3:$C$303,0),0),INDEX(設定!$C$3:$C$303,MATCH("*"&amp;G894&amp;"*",設定!$C$3:$C$303,0),0)),""),"エラー"))</f>
        <v/>
      </c>
      <c r="AE894" s="3" t="str">
        <f>IFERROR(IF(AB894="",IF(AND(H894&lt;&gt;"",F894=""),INDEX(AB$3:AB894,MATCH(MAX(AA$3:AA894),AA$3:AA894,0),0),""),AB894),"")</f>
        <v/>
      </c>
      <c r="AF894" s="3" t="str">
        <f>IFERROR(IF(AD894="",IF(AND(H894&lt;&gt;"",G894=""),INDEX(AD$3:AD894,MATCH(MAX(AC$3:AC894),AC$3:AC894,0),0),""),AD894),"")</f>
        <v/>
      </c>
      <c r="AG894" s="2" t="str">
        <f>IF(AH894="","",IF(OR(AH894=AH893,AH894=AH895),IF(AND(E894="",AB894="",AG893&lt;&gt;""),MAX($AG$3:AG893),MAX($AG$3:AG893)+1),IF(AH893=AH894,AG893,MAX($AG$3:AG893)+1)))</f>
        <v/>
      </c>
      <c r="AH894" s="12" t="str">
        <f t="shared" si="504"/>
        <v/>
      </c>
      <c r="AI894" s="12" t="str">
        <f t="shared" si="510"/>
        <v/>
      </c>
      <c r="AJ894" s="13" t="str">
        <f t="shared" si="489"/>
        <v/>
      </c>
      <c r="AK894" s="13" t="str">
        <f t="shared" si="490"/>
        <v/>
      </c>
      <c r="AL894" s="13" t="str">
        <f>IF(OR(AJ894="",COUNTIF($AH$3:AH894,AH894)&lt;&gt;COUNTIF(AH$3:AH$100002,AH894)),"",SUMIF(AH$3:AH$100002,AH894,AJ$3:AJ$100002))</f>
        <v/>
      </c>
      <c r="AM894" s="13" t="str">
        <f>IF(OR(AK894="",COUNTIF($AH$3:AH894,AH894)&lt;&gt;COUNTIF(AH$3:AH$100002,AH894)),"",SUMIF(AH$3:AH$100002,AH894,AK$3:AK$100002))</f>
        <v/>
      </c>
      <c r="AO894" s="13" t="str">
        <f t="shared" si="505"/>
        <v/>
      </c>
      <c r="AP894" s="13" t="str">
        <f t="shared" si="505"/>
        <v/>
      </c>
      <c r="AQ894" s="13" t="str">
        <f t="shared" si="505"/>
        <v/>
      </c>
      <c r="AR894" s="13" t="str">
        <f t="shared" si="505"/>
        <v/>
      </c>
      <c r="AS894" s="13" t="str">
        <f t="shared" si="506"/>
        <v/>
      </c>
      <c r="AT894" s="13" t="str">
        <f t="shared" si="506"/>
        <v/>
      </c>
      <c r="AU894" s="13" t="str">
        <f t="shared" si="506"/>
        <v/>
      </c>
      <c r="AV894" s="13" t="str">
        <f t="shared" si="506"/>
        <v/>
      </c>
      <c r="AW894" s="86" t="str">
        <f t="shared" si="491"/>
        <v/>
      </c>
      <c r="AX894" s="59" t="str">
        <f t="shared" si="492"/>
        <v/>
      </c>
      <c r="AY894" s="63" t="str">
        <f>IF(OR($BR894="",BH894=""),"",COUNT($BR$3:$BR894))</f>
        <v/>
      </c>
      <c r="AZ894" s="13" t="str">
        <f>IF(OR($BR894="",BI894=""),"",COUNT($BR$3:$BR894))</f>
        <v/>
      </c>
      <c r="BA894" s="13" t="str">
        <f>IF(OR($BR894="",BJ894=""),"",COUNT($BR$3:$BR894))</f>
        <v/>
      </c>
      <c r="BB894" s="13" t="str">
        <f>IF(OR($BR894="",BK894=""),"",COUNT($BR$3:$BR894))</f>
        <v/>
      </c>
      <c r="BC894" s="13" t="str">
        <f>IF(OR($BR894="",BL894=""),"",COUNT($BR$3:$BR894))</f>
        <v/>
      </c>
      <c r="BD894" s="13" t="str">
        <f>IF(OR($BR894="",BM894=""),"",COUNT($BR$3:$BR894))</f>
        <v/>
      </c>
      <c r="BE894" s="13" t="str">
        <f>IF(OR($BR894="",BN894=""),"",COUNT($BR$3:$BR894))</f>
        <v/>
      </c>
      <c r="BF894" s="13" t="str">
        <f>IF(OR($BR894="",BO894=""),"",COUNT($BR$3:$BR894))</f>
        <v/>
      </c>
      <c r="BG894" s="66" t="str">
        <f>IF(Z894="","",COUNT($Z$3:Z894))</f>
        <v/>
      </c>
      <c r="BH894" s="13" t="str">
        <f>IF(AO894="","",IF(AO894=BH$2,(SUMIF($BV$3:$BV894,BH$2,$BW$3:$BW894)-SUMIF($BX$3:$BX894,BH$2,$BY$3:$BY894))*AO$1,""))</f>
        <v/>
      </c>
      <c r="BI894" s="13" t="str">
        <f>IF(AP894="","",IF(AP894=BI$2,(SUMIF($BV$3:$BV894,BI$2,$BW$3:$BW894)-SUMIF($BX$3:$BX894,BI$2,$BY$3:$BY894))*AP$1,""))</f>
        <v/>
      </c>
      <c r="BJ894" s="13" t="str">
        <f>IF(AQ894="","",IF(AQ894=BJ$2,(SUMIF($BV$3:$BV894,BJ$2,$BW$3:$BW894)-SUMIF($BX$3:$BX894,BJ$2,$BY$3:$BY894))*AQ$1,""))</f>
        <v/>
      </c>
      <c r="BK894" s="13" t="str">
        <f>IF(AR894="","",IF(AR894=BK$2,(SUMIF($BV$3:$BV894,BK$2,$BW$3:$BW894)-SUMIF($BX$3:$BX894,BK$2,$BY$3:$BY894))*AR$1,""))</f>
        <v/>
      </c>
      <c r="BL894" s="13" t="str">
        <f>IF(AS894="","",IF(AS894=BL$2,(SUMIF($BV$3:$BV894,BL$2,$BW$3:$BW894)-SUMIF($BX$3:$BX894,BL$2,$BY$3:$BY894))*AS$1,""))</f>
        <v/>
      </c>
      <c r="BM894" s="13" t="str">
        <f>IF(AT894="","",IF(AT894=BM$2,(SUMIF($BV$3:$BV894,BM$2,$BW$3:$BW894)-SUMIF($BX$3:$BX894,BM$2,$BY$3:$BY894))*AT$1,""))</f>
        <v/>
      </c>
      <c r="BN894" s="13" t="str">
        <f>IF(AU894="","",IF(AU894=BN$2,(SUMIF($BV$3:$BV894,BN$2,$BW$3:$BW894)-SUMIF($BX$3:$BX894,BN$2,$BY$3:$BY894))*AU$1,""))</f>
        <v/>
      </c>
      <c r="BO894" s="13" t="str">
        <f>IF(AV894="","",IF(AV894=BO$2,(SUMIF($BV$3:$BV894,BO$2,$BW$3:$BW894)-SUMIF($BX$3:$BX894,BO$2,$BY$3:$BY894))*AV$1,""))</f>
        <v/>
      </c>
      <c r="BP894" s="69"/>
      <c r="BQ894" s="13" t="str">
        <f t="shared" si="507"/>
        <v/>
      </c>
      <c r="BR894" s="75" t="str">
        <f t="shared" si="493"/>
        <v/>
      </c>
      <c r="BS894" s="33" t="str">
        <f t="shared" si="494"/>
        <v/>
      </c>
      <c r="BT894" s="42" t="str">
        <f t="shared" si="495"/>
        <v/>
      </c>
      <c r="BU894" s="38" t="str">
        <f t="shared" si="496"/>
        <v/>
      </c>
      <c r="BV894" s="30" t="str">
        <f t="shared" si="511"/>
        <v/>
      </c>
      <c r="BW894" s="36" t="str">
        <f t="shared" si="512"/>
        <v/>
      </c>
      <c r="BX894" s="36" t="str">
        <f t="shared" si="513"/>
        <v/>
      </c>
      <c r="BY894" s="45" t="str">
        <f t="shared" si="514"/>
        <v/>
      </c>
      <c r="BZ894" s="12" t="str">
        <f t="shared" si="497"/>
        <v/>
      </c>
      <c r="CA894" s="47" t="str">
        <f t="shared" si="498"/>
        <v/>
      </c>
      <c r="CB894" s="32" t="str">
        <f t="shared" si="499"/>
        <v/>
      </c>
      <c r="CC894" s="32" t="str">
        <f t="shared" si="500"/>
        <v/>
      </c>
      <c r="CD894" s="32" t="str">
        <f t="shared" si="501"/>
        <v/>
      </c>
      <c r="CE894" s="48"/>
      <c r="CF894" s="32" t="str">
        <f t="shared" si="508"/>
        <v/>
      </c>
      <c r="CG894" s="32" t="str">
        <f t="shared" si="509"/>
        <v/>
      </c>
      <c r="CH894" s="48"/>
    </row>
    <row r="895" spans="2:86" ht="30" customHeight="1" x14ac:dyDescent="0.2">
      <c r="B895" s="155"/>
      <c r="C895" s="117"/>
      <c r="D895" s="53"/>
      <c r="E895" s="68"/>
      <c r="F895" s="54"/>
      <c r="G895" s="54"/>
      <c r="H895" s="55"/>
      <c r="I895" s="71"/>
      <c r="J895" s="73"/>
      <c r="K895" s="56"/>
      <c r="L895" s="76" t="str">
        <f t="shared" si="517"/>
        <v/>
      </c>
      <c r="M895" s="77" t="str">
        <f t="shared" si="502"/>
        <v/>
      </c>
      <c r="N895" s="130" t="str">
        <f t="shared" si="503"/>
        <v/>
      </c>
      <c r="O895" s="131" t="str">
        <f t="shared" si="522"/>
        <v/>
      </c>
      <c r="P895" s="131" t="str">
        <f t="shared" si="522"/>
        <v/>
      </c>
      <c r="Q895" s="131" t="str">
        <f t="shared" si="522"/>
        <v/>
      </c>
      <c r="R895" s="131" t="str">
        <f t="shared" si="522"/>
        <v/>
      </c>
      <c r="S895" s="131" t="str">
        <f t="shared" si="522"/>
        <v/>
      </c>
      <c r="T895" s="131" t="str">
        <f t="shared" si="522"/>
        <v/>
      </c>
      <c r="U895" s="131" t="str">
        <f t="shared" si="522"/>
        <v/>
      </c>
      <c r="V895" s="14"/>
      <c r="W895" s="17" t="str">
        <f>IF(C895="",IF(OR(AND($H895&lt;&gt;"",C895=""),AND($F894=$F895,$AK895&lt;&gt;""),COUNTA($H$3:$H$100002)&gt;COUNTA($H$3:$H895),$AE895&lt;&gt;""),W894,""),C895)</f>
        <v/>
      </c>
      <c r="X895" s="17" t="str">
        <f>IF(D895="",IF(OR(AND($H895&lt;&gt;"",D895=""),AND($F894=$F895,$AK895&lt;&gt;""),COUNTA($H$3:$H$100002)&gt;COUNTA($H$3:$H895),$AE895&lt;&gt;""),X894,""),D895)</f>
        <v/>
      </c>
      <c r="Y895" s="17" t="str">
        <f>IF(E895="",IF(OR(AND($H895&lt;&gt;"",E895=""),AND($F894=$F895,$AK895&lt;&gt;""),COUNTA($H$3:$H$100002)&gt;COUNTA($H$3:$H895),$AE895&lt;&gt;""),Y894,""),E895)</f>
        <v/>
      </c>
      <c r="Z895" s="27" t="str">
        <f t="shared" si="519"/>
        <v/>
      </c>
      <c r="AA895" s="2" t="str">
        <f>IF(F895="","",COUNTA($F$3:F895))</f>
        <v/>
      </c>
      <c r="AB895" s="3" t="str">
        <f>IF(F895="","",IFERROR(IF(F895&lt;&gt;"",IFERROR(INDEX(設定!$C$3:$C$303,MATCH(F895,設定!$C$3:$C$303,0),0),INDEX(設定!$C$3:$C$303,MATCH("*"&amp;F895&amp;"*",設定!$C$3:$C$303,0),0)),""),"エラー"))</f>
        <v/>
      </c>
      <c r="AC895" s="2" t="str">
        <f>IF(G895="","",COUNTA($G$3:G895))</f>
        <v/>
      </c>
      <c r="AD895" s="3" t="str">
        <f>IF(G895="","",IFERROR(IF(G895&lt;&gt;"",IFERROR(INDEX(設定!$C$3:$C$303,MATCH(G895,設定!$C$3:$C$303,0),0),INDEX(設定!$C$3:$C$303,MATCH("*"&amp;G895&amp;"*",設定!$C$3:$C$303,0),0)),""),"エラー"))</f>
        <v/>
      </c>
      <c r="AE895" s="3" t="str">
        <f>IFERROR(IF(AB895="",IF(AND(H895&lt;&gt;"",F895=""),INDEX(AB$3:AB895,MATCH(MAX(AA$3:AA895),AA$3:AA895,0),0),""),AB895),"")</f>
        <v/>
      </c>
      <c r="AF895" s="3" t="str">
        <f>IFERROR(IF(AD895="",IF(AND(H895&lt;&gt;"",G895=""),INDEX(AD$3:AD895,MATCH(MAX(AC$3:AC895),AC$3:AC895,0),0),""),AD895),"")</f>
        <v/>
      </c>
      <c r="AG895" s="2" t="str">
        <f>IF(AH895="","",IF(OR(AH895=AH894,AH895=AH896),IF(AND(E895="",AB895="",AG894&lt;&gt;""),MAX($AG$3:AG894),MAX($AG$3:AG894)+1),IF(AH894=AH895,AG894,MAX($AG$3:AG894)+1)))</f>
        <v/>
      </c>
      <c r="AH895" s="12" t="str">
        <f t="shared" si="504"/>
        <v/>
      </c>
      <c r="AI895" s="12" t="str">
        <f t="shared" si="510"/>
        <v/>
      </c>
      <c r="AJ895" s="13" t="str">
        <f t="shared" si="489"/>
        <v/>
      </c>
      <c r="AK895" s="13" t="str">
        <f t="shared" si="490"/>
        <v/>
      </c>
      <c r="AL895" s="13" t="str">
        <f>IF(OR(AJ895="",COUNTIF($AH$3:AH895,AH895)&lt;&gt;COUNTIF(AH$3:AH$100002,AH895)),"",SUMIF(AH$3:AH$100002,AH895,AJ$3:AJ$100002))</f>
        <v/>
      </c>
      <c r="AM895" s="13" t="str">
        <f>IF(OR(AK895="",COUNTIF($AH$3:AH895,AH895)&lt;&gt;COUNTIF(AH$3:AH$100002,AH895)),"",SUMIF(AH$3:AH$100002,AH895,AK$3:AK$100002))</f>
        <v/>
      </c>
      <c r="AO895" s="13" t="str">
        <f t="shared" si="505"/>
        <v/>
      </c>
      <c r="AP895" s="13" t="str">
        <f t="shared" si="505"/>
        <v/>
      </c>
      <c r="AQ895" s="13" t="str">
        <f t="shared" si="505"/>
        <v/>
      </c>
      <c r="AR895" s="13" t="str">
        <f t="shared" si="505"/>
        <v/>
      </c>
      <c r="AS895" s="13" t="str">
        <f t="shared" si="506"/>
        <v/>
      </c>
      <c r="AT895" s="13" t="str">
        <f t="shared" si="506"/>
        <v/>
      </c>
      <c r="AU895" s="13" t="str">
        <f t="shared" si="506"/>
        <v/>
      </c>
      <c r="AV895" s="13" t="str">
        <f t="shared" si="506"/>
        <v/>
      </c>
      <c r="AW895" s="86" t="str">
        <f t="shared" si="491"/>
        <v/>
      </c>
      <c r="AX895" s="59" t="str">
        <f t="shared" si="492"/>
        <v/>
      </c>
      <c r="AY895" s="63" t="str">
        <f>IF(OR($BR895="",BH895=""),"",COUNT($BR$3:$BR895))</f>
        <v/>
      </c>
      <c r="AZ895" s="13" t="str">
        <f>IF(OR($BR895="",BI895=""),"",COUNT($BR$3:$BR895))</f>
        <v/>
      </c>
      <c r="BA895" s="13" t="str">
        <f>IF(OR($BR895="",BJ895=""),"",COUNT($BR$3:$BR895))</f>
        <v/>
      </c>
      <c r="BB895" s="13" t="str">
        <f>IF(OR($BR895="",BK895=""),"",COUNT($BR$3:$BR895))</f>
        <v/>
      </c>
      <c r="BC895" s="13" t="str">
        <f>IF(OR($BR895="",BL895=""),"",COUNT($BR$3:$BR895))</f>
        <v/>
      </c>
      <c r="BD895" s="13" t="str">
        <f>IF(OR($BR895="",BM895=""),"",COUNT($BR$3:$BR895))</f>
        <v/>
      </c>
      <c r="BE895" s="13" t="str">
        <f>IF(OR($BR895="",BN895=""),"",COUNT($BR$3:$BR895))</f>
        <v/>
      </c>
      <c r="BF895" s="13" t="str">
        <f>IF(OR($BR895="",BO895=""),"",COUNT($BR$3:$BR895))</f>
        <v/>
      </c>
      <c r="BG895" s="66" t="str">
        <f>IF(Z895="","",COUNT($Z$3:Z895))</f>
        <v/>
      </c>
      <c r="BH895" s="13" t="str">
        <f>IF(AO895="","",IF(AO895=BH$2,(SUMIF($BV$3:$BV895,BH$2,$BW$3:$BW895)-SUMIF($BX$3:$BX895,BH$2,$BY$3:$BY895))*AO$1,""))</f>
        <v/>
      </c>
      <c r="BI895" s="13" t="str">
        <f>IF(AP895="","",IF(AP895=BI$2,(SUMIF($BV$3:$BV895,BI$2,$BW$3:$BW895)-SUMIF($BX$3:$BX895,BI$2,$BY$3:$BY895))*AP$1,""))</f>
        <v/>
      </c>
      <c r="BJ895" s="13" t="str">
        <f>IF(AQ895="","",IF(AQ895=BJ$2,(SUMIF($BV$3:$BV895,BJ$2,$BW$3:$BW895)-SUMIF($BX$3:$BX895,BJ$2,$BY$3:$BY895))*AQ$1,""))</f>
        <v/>
      </c>
      <c r="BK895" s="13" t="str">
        <f>IF(AR895="","",IF(AR895=BK$2,(SUMIF($BV$3:$BV895,BK$2,$BW$3:$BW895)-SUMIF($BX$3:$BX895,BK$2,$BY$3:$BY895))*AR$1,""))</f>
        <v/>
      </c>
      <c r="BL895" s="13" t="str">
        <f>IF(AS895="","",IF(AS895=BL$2,(SUMIF($BV$3:$BV895,BL$2,$BW$3:$BW895)-SUMIF($BX$3:$BX895,BL$2,$BY$3:$BY895))*AS$1,""))</f>
        <v/>
      </c>
      <c r="BM895" s="13" t="str">
        <f>IF(AT895="","",IF(AT895=BM$2,(SUMIF($BV$3:$BV895,BM$2,$BW$3:$BW895)-SUMIF($BX$3:$BX895,BM$2,$BY$3:$BY895))*AT$1,""))</f>
        <v/>
      </c>
      <c r="BN895" s="13" t="str">
        <f>IF(AU895="","",IF(AU895=BN$2,(SUMIF($BV$3:$BV895,BN$2,$BW$3:$BW895)-SUMIF($BX$3:$BX895,BN$2,$BY$3:$BY895))*AU$1,""))</f>
        <v/>
      </c>
      <c r="BO895" s="13" t="str">
        <f>IF(AV895="","",IF(AV895=BO$2,(SUMIF($BV$3:$BV895,BO$2,$BW$3:$BW895)-SUMIF($BX$3:$BX895,BO$2,$BY$3:$BY895))*AV$1,""))</f>
        <v/>
      </c>
      <c r="BP895" s="69"/>
      <c r="BQ895" s="13" t="str">
        <f t="shared" si="507"/>
        <v/>
      </c>
      <c r="BR895" s="75" t="str">
        <f t="shared" si="493"/>
        <v/>
      </c>
      <c r="BS895" s="33" t="str">
        <f t="shared" si="494"/>
        <v/>
      </c>
      <c r="BT895" s="42" t="str">
        <f t="shared" si="495"/>
        <v/>
      </c>
      <c r="BU895" s="38" t="str">
        <f t="shared" si="496"/>
        <v/>
      </c>
      <c r="BV895" s="30" t="str">
        <f t="shared" si="511"/>
        <v/>
      </c>
      <c r="BW895" s="36" t="str">
        <f t="shared" si="512"/>
        <v/>
      </c>
      <c r="BX895" s="36" t="str">
        <f t="shared" si="513"/>
        <v/>
      </c>
      <c r="BY895" s="45" t="str">
        <f t="shared" si="514"/>
        <v/>
      </c>
      <c r="BZ895" s="12" t="str">
        <f t="shared" si="497"/>
        <v/>
      </c>
      <c r="CA895" s="47" t="str">
        <f t="shared" si="498"/>
        <v/>
      </c>
      <c r="CB895" s="32" t="str">
        <f t="shared" si="499"/>
        <v/>
      </c>
      <c r="CC895" s="32" t="str">
        <f t="shared" si="500"/>
        <v/>
      </c>
      <c r="CD895" s="32" t="str">
        <f t="shared" si="501"/>
        <v/>
      </c>
      <c r="CE895" s="48"/>
      <c r="CF895" s="32" t="str">
        <f t="shared" si="508"/>
        <v/>
      </c>
      <c r="CG895" s="32" t="str">
        <f t="shared" si="509"/>
        <v/>
      </c>
      <c r="CH895" s="48"/>
    </row>
    <row r="896" spans="2:86" ht="30" customHeight="1" x14ac:dyDescent="0.2">
      <c r="B896" s="155"/>
      <c r="C896" s="117"/>
      <c r="D896" s="53"/>
      <c r="E896" s="68"/>
      <c r="F896" s="54"/>
      <c r="G896" s="54"/>
      <c r="H896" s="55"/>
      <c r="I896" s="71"/>
      <c r="J896" s="73"/>
      <c r="K896" s="56"/>
      <c r="L896" s="76" t="str">
        <f t="shared" si="517"/>
        <v/>
      </c>
      <c r="M896" s="77" t="str">
        <f t="shared" si="502"/>
        <v/>
      </c>
      <c r="N896" s="130" t="str">
        <f t="shared" si="503"/>
        <v/>
      </c>
      <c r="O896" s="131" t="str">
        <f t="shared" si="522"/>
        <v/>
      </c>
      <c r="P896" s="131" t="str">
        <f t="shared" si="522"/>
        <v/>
      </c>
      <c r="Q896" s="131" t="str">
        <f t="shared" si="522"/>
        <v/>
      </c>
      <c r="R896" s="131" t="str">
        <f t="shared" si="522"/>
        <v/>
      </c>
      <c r="S896" s="131" t="str">
        <f t="shared" si="522"/>
        <v/>
      </c>
      <c r="T896" s="131" t="str">
        <f t="shared" si="522"/>
        <v/>
      </c>
      <c r="U896" s="131" t="str">
        <f t="shared" si="522"/>
        <v/>
      </c>
      <c r="V896" s="14"/>
      <c r="W896" s="17" t="str">
        <f>IF(C896="",IF(OR(AND($H896&lt;&gt;"",C896=""),AND($F895=$F896,$AK896&lt;&gt;""),COUNTA($H$3:$H$100002)&gt;COUNTA($H$3:$H896),$AE896&lt;&gt;""),W895,""),C896)</f>
        <v/>
      </c>
      <c r="X896" s="17" t="str">
        <f>IF(D896="",IF(OR(AND($H896&lt;&gt;"",D896=""),AND($F895=$F896,$AK896&lt;&gt;""),COUNTA($H$3:$H$100002)&gt;COUNTA($H$3:$H896),$AE896&lt;&gt;""),X895,""),D896)</f>
        <v/>
      </c>
      <c r="Y896" s="17" t="str">
        <f>IF(E896="",IF(OR(AND($H896&lt;&gt;"",E896=""),AND($F895=$F896,$AK896&lt;&gt;""),COUNTA($H$3:$H$100002)&gt;COUNTA($H$3:$H896),$AE896&lt;&gt;""),Y895,""),E896)</f>
        <v/>
      </c>
      <c r="Z896" s="27" t="str">
        <f t="shared" si="519"/>
        <v/>
      </c>
      <c r="AA896" s="2" t="str">
        <f>IF(F896="","",COUNTA($F$3:F896))</f>
        <v/>
      </c>
      <c r="AB896" s="3" t="str">
        <f>IF(F896="","",IFERROR(IF(F896&lt;&gt;"",IFERROR(INDEX(設定!$C$3:$C$303,MATCH(F896,設定!$C$3:$C$303,0),0),INDEX(設定!$C$3:$C$303,MATCH("*"&amp;F896&amp;"*",設定!$C$3:$C$303,0),0)),""),"エラー"))</f>
        <v/>
      </c>
      <c r="AC896" s="2" t="str">
        <f>IF(G896="","",COUNTA($G$3:G896))</f>
        <v/>
      </c>
      <c r="AD896" s="3" t="str">
        <f>IF(G896="","",IFERROR(IF(G896&lt;&gt;"",IFERROR(INDEX(設定!$C$3:$C$303,MATCH(G896,設定!$C$3:$C$303,0),0),INDEX(設定!$C$3:$C$303,MATCH("*"&amp;G896&amp;"*",設定!$C$3:$C$303,0),0)),""),"エラー"))</f>
        <v/>
      </c>
      <c r="AE896" s="3" t="str">
        <f>IFERROR(IF(AB896="",IF(AND(H896&lt;&gt;"",F896=""),INDEX(AB$3:AB896,MATCH(MAX(AA$3:AA896),AA$3:AA896,0),0),""),AB896),"")</f>
        <v/>
      </c>
      <c r="AF896" s="3" t="str">
        <f>IFERROR(IF(AD896="",IF(AND(H896&lt;&gt;"",G896=""),INDEX(AD$3:AD896,MATCH(MAX(AC$3:AC896),AC$3:AC896,0),0),""),AD896),"")</f>
        <v/>
      </c>
      <c r="AG896" s="2" t="str">
        <f>IF(AH896="","",IF(OR(AH896=AH895,AH896=AH897),IF(AND(E896="",AB896="",AG895&lt;&gt;""),MAX($AG$3:AG895),MAX($AG$3:AG895)+1),IF(AH895=AH896,AG895,MAX($AG$3:AG895)+1)))</f>
        <v/>
      </c>
      <c r="AH896" s="12" t="str">
        <f t="shared" si="504"/>
        <v/>
      </c>
      <c r="AI896" s="12" t="str">
        <f t="shared" si="510"/>
        <v/>
      </c>
      <c r="AJ896" s="13" t="str">
        <f t="shared" si="489"/>
        <v/>
      </c>
      <c r="AK896" s="13" t="str">
        <f t="shared" si="490"/>
        <v/>
      </c>
      <c r="AL896" s="13" t="str">
        <f>IF(OR(AJ896="",COUNTIF($AH$3:AH896,AH896)&lt;&gt;COUNTIF(AH$3:AH$100002,AH896)),"",SUMIF(AH$3:AH$100002,AH896,AJ$3:AJ$100002))</f>
        <v/>
      </c>
      <c r="AM896" s="13" t="str">
        <f>IF(OR(AK896="",COUNTIF($AH$3:AH896,AH896)&lt;&gt;COUNTIF(AH$3:AH$100002,AH896)),"",SUMIF(AH$3:AH$100002,AH896,AK$3:AK$100002))</f>
        <v/>
      </c>
      <c r="AO896" s="13" t="str">
        <f t="shared" si="505"/>
        <v/>
      </c>
      <c r="AP896" s="13" t="str">
        <f t="shared" si="505"/>
        <v/>
      </c>
      <c r="AQ896" s="13" t="str">
        <f t="shared" si="505"/>
        <v/>
      </c>
      <c r="AR896" s="13" t="str">
        <f t="shared" si="505"/>
        <v/>
      </c>
      <c r="AS896" s="13" t="str">
        <f t="shared" si="506"/>
        <v/>
      </c>
      <c r="AT896" s="13" t="str">
        <f t="shared" si="506"/>
        <v/>
      </c>
      <c r="AU896" s="13" t="str">
        <f t="shared" si="506"/>
        <v/>
      </c>
      <c r="AV896" s="13" t="str">
        <f t="shared" si="506"/>
        <v/>
      </c>
      <c r="AW896" s="86" t="str">
        <f t="shared" si="491"/>
        <v/>
      </c>
      <c r="AX896" s="59" t="str">
        <f t="shared" si="492"/>
        <v/>
      </c>
      <c r="AY896" s="63" t="str">
        <f>IF(OR($BR896="",BH896=""),"",COUNT($BR$3:$BR896))</f>
        <v/>
      </c>
      <c r="AZ896" s="13" t="str">
        <f>IF(OR($BR896="",BI896=""),"",COUNT($BR$3:$BR896))</f>
        <v/>
      </c>
      <c r="BA896" s="13" t="str">
        <f>IF(OR($BR896="",BJ896=""),"",COUNT($BR$3:$BR896))</f>
        <v/>
      </c>
      <c r="BB896" s="13" t="str">
        <f>IF(OR($BR896="",BK896=""),"",COUNT($BR$3:$BR896))</f>
        <v/>
      </c>
      <c r="BC896" s="13" t="str">
        <f>IF(OR($BR896="",BL896=""),"",COUNT($BR$3:$BR896))</f>
        <v/>
      </c>
      <c r="BD896" s="13" t="str">
        <f>IF(OR($BR896="",BM896=""),"",COUNT($BR$3:$BR896))</f>
        <v/>
      </c>
      <c r="BE896" s="13" t="str">
        <f>IF(OR($BR896="",BN896=""),"",COUNT($BR$3:$BR896))</f>
        <v/>
      </c>
      <c r="BF896" s="13" t="str">
        <f>IF(OR($BR896="",BO896=""),"",COUNT($BR$3:$BR896))</f>
        <v/>
      </c>
      <c r="BG896" s="66" t="str">
        <f>IF(Z896="","",COUNT($Z$3:Z896))</f>
        <v/>
      </c>
      <c r="BH896" s="13" t="str">
        <f>IF(AO896="","",IF(AO896=BH$2,(SUMIF($BV$3:$BV896,BH$2,$BW$3:$BW896)-SUMIF($BX$3:$BX896,BH$2,$BY$3:$BY896))*AO$1,""))</f>
        <v/>
      </c>
      <c r="BI896" s="13" t="str">
        <f>IF(AP896="","",IF(AP896=BI$2,(SUMIF($BV$3:$BV896,BI$2,$BW$3:$BW896)-SUMIF($BX$3:$BX896,BI$2,$BY$3:$BY896))*AP$1,""))</f>
        <v/>
      </c>
      <c r="BJ896" s="13" t="str">
        <f>IF(AQ896="","",IF(AQ896=BJ$2,(SUMIF($BV$3:$BV896,BJ$2,$BW$3:$BW896)-SUMIF($BX$3:$BX896,BJ$2,$BY$3:$BY896))*AQ$1,""))</f>
        <v/>
      </c>
      <c r="BK896" s="13" t="str">
        <f>IF(AR896="","",IF(AR896=BK$2,(SUMIF($BV$3:$BV896,BK$2,$BW$3:$BW896)-SUMIF($BX$3:$BX896,BK$2,$BY$3:$BY896))*AR$1,""))</f>
        <v/>
      </c>
      <c r="BL896" s="13" t="str">
        <f>IF(AS896="","",IF(AS896=BL$2,(SUMIF($BV$3:$BV896,BL$2,$BW$3:$BW896)-SUMIF($BX$3:$BX896,BL$2,$BY$3:$BY896))*AS$1,""))</f>
        <v/>
      </c>
      <c r="BM896" s="13" t="str">
        <f>IF(AT896="","",IF(AT896=BM$2,(SUMIF($BV$3:$BV896,BM$2,$BW$3:$BW896)-SUMIF($BX$3:$BX896,BM$2,$BY$3:$BY896))*AT$1,""))</f>
        <v/>
      </c>
      <c r="BN896" s="13" t="str">
        <f>IF(AU896="","",IF(AU896=BN$2,(SUMIF($BV$3:$BV896,BN$2,$BW$3:$BW896)-SUMIF($BX$3:$BX896,BN$2,$BY$3:$BY896))*AU$1,""))</f>
        <v/>
      </c>
      <c r="BO896" s="13" t="str">
        <f>IF(AV896="","",IF(AV896=BO$2,(SUMIF($BV$3:$BV896,BO$2,$BW$3:$BW896)-SUMIF($BX$3:$BX896,BO$2,$BY$3:$BY896))*AV$1,""))</f>
        <v/>
      </c>
      <c r="BP896" s="69"/>
      <c r="BQ896" s="13" t="str">
        <f t="shared" si="507"/>
        <v/>
      </c>
      <c r="BR896" s="75" t="str">
        <f t="shared" si="493"/>
        <v/>
      </c>
      <c r="BS896" s="33" t="str">
        <f t="shared" si="494"/>
        <v/>
      </c>
      <c r="BT896" s="42" t="str">
        <f t="shared" si="495"/>
        <v/>
      </c>
      <c r="BU896" s="38" t="str">
        <f t="shared" si="496"/>
        <v/>
      </c>
      <c r="BV896" s="30" t="str">
        <f t="shared" si="511"/>
        <v/>
      </c>
      <c r="BW896" s="36" t="str">
        <f t="shared" si="512"/>
        <v/>
      </c>
      <c r="BX896" s="36" t="str">
        <f t="shared" si="513"/>
        <v/>
      </c>
      <c r="BY896" s="45" t="str">
        <f t="shared" si="514"/>
        <v/>
      </c>
      <c r="BZ896" s="12" t="str">
        <f t="shared" si="497"/>
        <v/>
      </c>
      <c r="CA896" s="47" t="str">
        <f t="shared" si="498"/>
        <v/>
      </c>
      <c r="CB896" s="32" t="str">
        <f t="shared" si="499"/>
        <v/>
      </c>
      <c r="CC896" s="32" t="str">
        <f t="shared" si="500"/>
        <v/>
      </c>
      <c r="CD896" s="32" t="str">
        <f t="shared" si="501"/>
        <v/>
      </c>
      <c r="CE896" s="48"/>
      <c r="CF896" s="32" t="str">
        <f t="shared" si="508"/>
        <v/>
      </c>
      <c r="CG896" s="32" t="str">
        <f t="shared" si="509"/>
        <v/>
      </c>
      <c r="CH896" s="48"/>
    </row>
    <row r="897" spans="2:86" ht="30" customHeight="1" x14ac:dyDescent="0.2">
      <c r="B897" s="155"/>
      <c r="C897" s="117"/>
      <c r="D897" s="53"/>
      <c r="E897" s="68"/>
      <c r="F897" s="54"/>
      <c r="G897" s="54"/>
      <c r="H897" s="55"/>
      <c r="I897" s="71"/>
      <c r="J897" s="73"/>
      <c r="K897" s="56"/>
      <c r="L897" s="76" t="str">
        <f t="shared" si="517"/>
        <v/>
      </c>
      <c r="M897" s="77" t="str">
        <f t="shared" si="502"/>
        <v/>
      </c>
      <c r="N897" s="130" t="str">
        <f t="shared" si="503"/>
        <v/>
      </c>
      <c r="O897" s="131" t="str">
        <f t="shared" si="522"/>
        <v/>
      </c>
      <c r="P897" s="131" t="str">
        <f t="shared" si="522"/>
        <v/>
      </c>
      <c r="Q897" s="131" t="str">
        <f t="shared" si="522"/>
        <v/>
      </c>
      <c r="R897" s="131" t="str">
        <f t="shared" si="522"/>
        <v/>
      </c>
      <c r="S897" s="131" t="str">
        <f t="shared" si="522"/>
        <v/>
      </c>
      <c r="T897" s="131" t="str">
        <f t="shared" si="522"/>
        <v/>
      </c>
      <c r="U897" s="131" t="str">
        <f t="shared" si="522"/>
        <v/>
      </c>
      <c r="V897" s="14"/>
      <c r="W897" s="17" t="str">
        <f>IF(C897="",IF(OR(AND($H897&lt;&gt;"",C897=""),AND($F896=$F897,$AK897&lt;&gt;""),COUNTA($H$3:$H$100002)&gt;COUNTA($H$3:$H897),$AE897&lt;&gt;""),W896,""),C897)</f>
        <v/>
      </c>
      <c r="X897" s="17" t="str">
        <f>IF(D897="",IF(OR(AND($H897&lt;&gt;"",D897=""),AND($F896=$F897,$AK897&lt;&gt;""),COUNTA($H$3:$H$100002)&gt;COUNTA($H$3:$H897),$AE897&lt;&gt;""),X896,""),D897)</f>
        <v/>
      </c>
      <c r="Y897" s="17" t="str">
        <f>IF(E897="",IF(OR(AND($H897&lt;&gt;"",E897=""),AND($F896=$F897,$AK897&lt;&gt;""),COUNTA($H$3:$H$100002)&gt;COUNTA($H$3:$H897),$AE897&lt;&gt;""),Y896,""),E897)</f>
        <v/>
      </c>
      <c r="Z897" s="27" t="str">
        <f t="shared" si="519"/>
        <v/>
      </c>
      <c r="AA897" s="2" t="str">
        <f>IF(F897="","",COUNTA($F$3:F897))</f>
        <v/>
      </c>
      <c r="AB897" s="3" t="str">
        <f>IF(F897="","",IFERROR(IF(F897&lt;&gt;"",IFERROR(INDEX(設定!$C$3:$C$303,MATCH(F897,設定!$C$3:$C$303,0),0),INDEX(設定!$C$3:$C$303,MATCH("*"&amp;F897&amp;"*",設定!$C$3:$C$303,0),0)),""),"エラー"))</f>
        <v/>
      </c>
      <c r="AC897" s="2" t="str">
        <f>IF(G897="","",COUNTA($G$3:G897))</f>
        <v/>
      </c>
      <c r="AD897" s="3" t="str">
        <f>IF(G897="","",IFERROR(IF(G897&lt;&gt;"",IFERROR(INDEX(設定!$C$3:$C$303,MATCH(G897,設定!$C$3:$C$303,0),0),INDEX(設定!$C$3:$C$303,MATCH("*"&amp;G897&amp;"*",設定!$C$3:$C$303,0),0)),""),"エラー"))</f>
        <v/>
      </c>
      <c r="AE897" s="3" t="str">
        <f>IFERROR(IF(AB897="",IF(AND(H897&lt;&gt;"",F897=""),INDEX(AB$3:AB897,MATCH(MAX(AA$3:AA897),AA$3:AA897,0),0),""),AB897),"")</f>
        <v/>
      </c>
      <c r="AF897" s="3" t="str">
        <f>IFERROR(IF(AD897="",IF(AND(H897&lt;&gt;"",G897=""),INDEX(AD$3:AD897,MATCH(MAX(AC$3:AC897),AC$3:AC897,0),0),""),AD897),"")</f>
        <v/>
      </c>
      <c r="AG897" s="2" t="str">
        <f>IF(AH897="","",IF(OR(AH897=AH896,AH897=AH898),IF(AND(E897="",AB897="",AG896&lt;&gt;""),MAX($AG$3:AG896),MAX($AG$3:AG896)+1),IF(AH896=AH897,AG896,MAX($AG$3:AG896)+1)))</f>
        <v/>
      </c>
      <c r="AH897" s="12" t="str">
        <f t="shared" si="504"/>
        <v/>
      </c>
      <c r="AI897" s="12" t="str">
        <f t="shared" si="510"/>
        <v/>
      </c>
      <c r="AJ897" s="13" t="str">
        <f t="shared" si="489"/>
        <v/>
      </c>
      <c r="AK897" s="13" t="str">
        <f t="shared" si="490"/>
        <v/>
      </c>
      <c r="AL897" s="13" t="str">
        <f>IF(OR(AJ897="",COUNTIF($AH$3:AH897,AH897)&lt;&gt;COUNTIF(AH$3:AH$100002,AH897)),"",SUMIF(AH$3:AH$100002,AH897,AJ$3:AJ$100002))</f>
        <v/>
      </c>
      <c r="AM897" s="13" t="str">
        <f>IF(OR(AK897="",COUNTIF($AH$3:AH897,AH897)&lt;&gt;COUNTIF(AH$3:AH$100002,AH897)),"",SUMIF(AH$3:AH$100002,AH897,AK$3:AK$100002))</f>
        <v/>
      </c>
      <c r="AO897" s="13" t="str">
        <f t="shared" si="505"/>
        <v/>
      </c>
      <c r="AP897" s="13" t="str">
        <f t="shared" si="505"/>
        <v/>
      </c>
      <c r="AQ897" s="13" t="str">
        <f t="shared" si="505"/>
        <v/>
      </c>
      <c r="AR897" s="13" t="str">
        <f t="shared" si="505"/>
        <v/>
      </c>
      <c r="AS897" s="13" t="str">
        <f t="shared" si="506"/>
        <v/>
      </c>
      <c r="AT897" s="13" t="str">
        <f t="shared" si="506"/>
        <v/>
      </c>
      <c r="AU897" s="13" t="str">
        <f t="shared" si="506"/>
        <v/>
      </c>
      <c r="AV897" s="13" t="str">
        <f t="shared" si="506"/>
        <v/>
      </c>
      <c r="AW897" s="86" t="str">
        <f t="shared" si="491"/>
        <v/>
      </c>
      <c r="AX897" s="59" t="str">
        <f t="shared" si="492"/>
        <v/>
      </c>
      <c r="AY897" s="63" t="str">
        <f>IF(OR($BR897="",BH897=""),"",COUNT($BR$3:$BR897))</f>
        <v/>
      </c>
      <c r="AZ897" s="13" t="str">
        <f>IF(OR($BR897="",BI897=""),"",COUNT($BR$3:$BR897))</f>
        <v/>
      </c>
      <c r="BA897" s="13" t="str">
        <f>IF(OR($BR897="",BJ897=""),"",COUNT($BR$3:$BR897))</f>
        <v/>
      </c>
      <c r="BB897" s="13" t="str">
        <f>IF(OR($BR897="",BK897=""),"",COUNT($BR$3:$BR897))</f>
        <v/>
      </c>
      <c r="BC897" s="13" t="str">
        <f>IF(OR($BR897="",BL897=""),"",COUNT($BR$3:$BR897))</f>
        <v/>
      </c>
      <c r="BD897" s="13" t="str">
        <f>IF(OR($BR897="",BM897=""),"",COUNT($BR$3:$BR897))</f>
        <v/>
      </c>
      <c r="BE897" s="13" t="str">
        <f>IF(OR($BR897="",BN897=""),"",COUNT($BR$3:$BR897))</f>
        <v/>
      </c>
      <c r="BF897" s="13" t="str">
        <f>IF(OR($BR897="",BO897=""),"",COUNT($BR$3:$BR897))</f>
        <v/>
      </c>
      <c r="BG897" s="66" t="str">
        <f>IF(Z897="","",COUNT($Z$3:Z897))</f>
        <v/>
      </c>
      <c r="BH897" s="13" t="str">
        <f>IF(AO897="","",IF(AO897=BH$2,(SUMIF($BV$3:$BV897,BH$2,$BW$3:$BW897)-SUMIF($BX$3:$BX897,BH$2,$BY$3:$BY897))*AO$1,""))</f>
        <v/>
      </c>
      <c r="BI897" s="13" t="str">
        <f>IF(AP897="","",IF(AP897=BI$2,(SUMIF($BV$3:$BV897,BI$2,$BW$3:$BW897)-SUMIF($BX$3:$BX897,BI$2,$BY$3:$BY897))*AP$1,""))</f>
        <v/>
      </c>
      <c r="BJ897" s="13" t="str">
        <f>IF(AQ897="","",IF(AQ897=BJ$2,(SUMIF($BV$3:$BV897,BJ$2,$BW$3:$BW897)-SUMIF($BX$3:$BX897,BJ$2,$BY$3:$BY897))*AQ$1,""))</f>
        <v/>
      </c>
      <c r="BK897" s="13" t="str">
        <f>IF(AR897="","",IF(AR897=BK$2,(SUMIF($BV$3:$BV897,BK$2,$BW$3:$BW897)-SUMIF($BX$3:$BX897,BK$2,$BY$3:$BY897))*AR$1,""))</f>
        <v/>
      </c>
      <c r="BL897" s="13" t="str">
        <f>IF(AS897="","",IF(AS897=BL$2,(SUMIF($BV$3:$BV897,BL$2,$BW$3:$BW897)-SUMIF($BX$3:$BX897,BL$2,$BY$3:$BY897))*AS$1,""))</f>
        <v/>
      </c>
      <c r="BM897" s="13" t="str">
        <f>IF(AT897="","",IF(AT897=BM$2,(SUMIF($BV$3:$BV897,BM$2,$BW$3:$BW897)-SUMIF($BX$3:$BX897,BM$2,$BY$3:$BY897))*AT$1,""))</f>
        <v/>
      </c>
      <c r="BN897" s="13" t="str">
        <f>IF(AU897="","",IF(AU897=BN$2,(SUMIF($BV$3:$BV897,BN$2,$BW$3:$BW897)-SUMIF($BX$3:$BX897,BN$2,$BY$3:$BY897))*AU$1,""))</f>
        <v/>
      </c>
      <c r="BO897" s="13" t="str">
        <f>IF(AV897="","",IF(AV897=BO$2,(SUMIF($BV$3:$BV897,BO$2,$BW$3:$BW897)-SUMIF($BX$3:$BX897,BO$2,$BY$3:$BY897))*AV$1,""))</f>
        <v/>
      </c>
      <c r="BP897" s="69"/>
      <c r="BQ897" s="13" t="str">
        <f t="shared" si="507"/>
        <v/>
      </c>
      <c r="BR897" s="75" t="str">
        <f t="shared" si="493"/>
        <v/>
      </c>
      <c r="BS897" s="33" t="str">
        <f t="shared" si="494"/>
        <v/>
      </c>
      <c r="BT897" s="42" t="str">
        <f t="shared" si="495"/>
        <v/>
      </c>
      <c r="BU897" s="38" t="str">
        <f t="shared" si="496"/>
        <v/>
      </c>
      <c r="BV897" s="30" t="str">
        <f t="shared" si="511"/>
        <v/>
      </c>
      <c r="BW897" s="36" t="str">
        <f t="shared" si="512"/>
        <v/>
      </c>
      <c r="BX897" s="36" t="str">
        <f t="shared" si="513"/>
        <v/>
      </c>
      <c r="BY897" s="45" t="str">
        <f t="shared" si="514"/>
        <v/>
      </c>
      <c r="BZ897" s="12" t="str">
        <f t="shared" si="497"/>
        <v/>
      </c>
      <c r="CA897" s="47" t="str">
        <f t="shared" si="498"/>
        <v/>
      </c>
      <c r="CB897" s="32" t="str">
        <f t="shared" si="499"/>
        <v/>
      </c>
      <c r="CC897" s="32" t="str">
        <f t="shared" si="500"/>
        <v/>
      </c>
      <c r="CD897" s="32" t="str">
        <f t="shared" si="501"/>
        <v/>
      </c>
      <c r="CE897" s="48"/>
      <c r="CF897" s="32" t="str">
        <f t="shared" si="508"/>
        <v/>
      </c>
      <c r="CG897" s="32" t="str">
        <f t="shared" si="509"/>
        <v/>
      </c>
      <c r="CH897" s="48"/>
    </row>
    <row r="898" spans="2:86" ht="30" customHeight="1" x14ac:dyDescent="0.2">
      <c r="B898" s="155"/>
      <c r="C898" s="117"/>
      <c r="D898" s="53"/>
      <c r="E898" s="68"/>
      <c r="F898" s="54"/>
      <c r="G898" s="54"/>
      <c r="H898" s="55"/>
      <c r="I898" s="71"/>
      <c r="J898" s="73"/>
      <c r="K898" s="56"/>
      <c r="L898" s="76" t="str">
        <f t="shared" si="517"/>
        <v/>
      </c>
      <c r="M898" s="77" t="str">
        <f t="shared" si="502"/>
        <v/>
      </c>
      <c r="N898" s="130" t="str">
        <f t="shared" si="503"/>
        <v/>
      </c>
      <c r="O898" s="131" t="str">
        <f t="shared" si="522"/>
        <v/>
      </c>
      <c r="P898" s="131" t="str">
        <f t="shared" si="522"/>
        <v/>
      </c>
      <c r="Q898" s="131" t="str">
        <f t="shared" si="522"/>
        <v/>
      </c>
      <c r="R898" s="131" t="str">
        <f t="shared" si="522"/>
        <v/>
      </c>
      <c r="S898" s="131" t="str">
        <f t="shared" si="522"/>
        <v/>
      </c>
      <c r="T898" s="131" t="str">
        <f t="shared" si="522"/>
        <v/>
      </c>
      <c r="U898" s="131" t="str">
        <f t="shared" si="522"/>
        <v/>
      </c>
      <c r="V898" s="14"/>
      <c r="W898" s="17" t="str">
        <f>IF(C898="",IF(OR(AND($H898&lt;&gt;"",C898=""),AND($F897=$F898,$AK898&lt;&gt;""),COUNTA($H$3:$H$100002)&gt;COUNTA($H$3:$H898),$AE898&lt;&gt;""),W897,""),C898)</f>
        <v/>
      </c>
      <c r="X898" s="17" t="str">
        <f>IF(D898="",IF(OR(AND($H898&lt;&gt;"",D898=""),AND($F897=$F898,$AK898&lt;&gt;""),COUNTA($H$3:$H$100002)&gt;COUNTA($H$3:$H898),$AE898&lt;&gt;""),X897,""),D898)</f>
        <v/>
      </c>
      <c r="Y898" s="17" t="str">
        <f>IF(E898="",IF(OR(AND($H898&lt;&gt;"",E898=""),AND($F897=$F898,$AK898&lt;&gt;""),COUNTA($H$3:$H$100002)&gt;COUNTA($H$3:$H898),$AE898&lt;&gt;""),Y897,""),E898)</f>
        <v/>
      </c>
      <c r="Z898" s="27" t="str">
        <f t="shared" si="519"/>
        <v/>
      </c>
      <c r="AA898" s="2" t="str">
        <f>IF(F898="","",COUNTA($F$3:F898))</f>
        <v/>
      </c>
      <c r="AB898" s="3" t="str">
        <f>IF(F898="","",IFERROR(IF(F898&lt;&gt;"",IFERROR(INDEX(設定!$C$3:$C$303,MATCH(F898,設定!$C$3:$C$303,0),0),INDEX(設定!$C$3:$C$303,MATCH("*"&amp;F898&amp;"*",設定!$C$3:$C$303,0),0)),""),"エラー"))</f>
        <v/>
      </c>
      <c r="AC898" s="2" t="str">
        <f>IF(G898="","",COUNTA($G$3:G898))</f>
        <v/>
      </c>
      <c r="AD898" s="3" t="str">
        <f>IF(G898="","",IFERROR(IF(G898&lt;&gt;"",IFERROR(INDEX(設定!$C$3:$C$303,MATCH(G898,設定!$C$3:$C$303,0),0),INDEX(設定!$C$3:$C$303,MATCH("*"&amp;G898&amp;"*",設定!$C$3:$C$303,0),0)),""),"エラー"))</f>
        <v/>
      </c>
      <c r="AE898" s="3" t="str">
        <f>IFERROR(IF(AB898="",IF(AND(H898&lt;&gt;"",F898=""),INDEX(AB$3:AB898,MATCH(MAX(AA$3:AA898),AA$3:AA898,0),0),""),AB898),"")</f>
        <v/>
      </c>
      <c r="AF898" s="3" t="str">
        <f>IFERROR(IF(AD898="",IF(AND(H898&lt;&gt;"",G898=""),INDEX(AD$3:AD898,MATCH(MAX(AC$3:AC898),AC$3:AC898,0),0),""),AD898),"")</f>
        <v/>
      </c>
      <c r="AG898" s="2" t="str">
        <f>IF(AH898="","",IF(OR(AH898=AH897,AH898=AH899),IF(AND(E898="",AB898="",AG897&lt;&gt;""),MAX($AG$3:AG897),MAX($AG$3:AG897)+1),IF(AH897=AH898,AG897,MAX($AG$3:AG897)+1)))</f>
        <v/>
      </c>
      <c r="AH898" s="12" t="str">
        <f t="shared" si="504"/>
        <v/>
      </c>
      <c r="AI898" s="12" t="str">
        <f t="shared" si="510"/>
        <v/>
      </c>
      <c r="AJ898" s="13" t="str">
        <f t="shared" si="489"/>
        <v/>
      </c>
      <c r="AK898" s="13" t="str">
        <f t="shared" si="490"/>
        <v/>
      </c>
      <c r="AL898" s="13" t="str">
        <f>IF(OR(AJ898="",COUNTIF($AH$3:AH898,AH898)&lt;&gt;COUNTIF(AH$3:AH$100002,AH898)),"",SUMIF(AH$3:AH$100002,AH898,AJ$3:AJ$100002))</f>
        <v/>
      </c>
      <c r="AM898" s="13" t="str">
        <f>IF(OR(AK898="",COUNTIF($AH$3:AH898,AH898)&lt;&gt;COUNTIF(AH$3:AH$100002,AH898)),"",SUMIF(AH$3:AH$100002,AH898,AK$3:AK$100002))</f>
        <v/>
      </c>
      <c r="AO898" s="13" t="str">
        <f t="shared" si="505"/>
        <v/>
      </c>
      <c r="AP898" s="13" t="str">
        <f t="shared" si="505"/>
        <v/>
      </c>
      <c r="AQ898" s="13" t="str">
        <f t="shared" si="505"/>
        <v/>
      </c>
      <c r="AR898" s="13" t="str">
        <f t="shared" si="505"/>
        <v/>
      </c>
      <c r="AS898" s="13" t="str">
        <f t="shared" si="506"/>
        <v/>
      </c>
      <c r="AT898" s="13" t="str">
        <f t="shared" si="506"/>
        <v/>
      </c>
      <c r="AU898" s="13" t="str">
        <f t="shared" si="506"/>
        <v/>
      </c>
      <c r="AV898" s="13" t="str">
        <f t="shared" si="506"/>
        <v/>
      </c>
      <c r="AW898" s="86" t="str">
        <f t="shared" si="491"/>
        <v/>
      </c>
      <c r="AX898" s="59" t="str">
        <f t="shared" si="492"/>
        <v/>
      </c>
      <c r="AY898" s="63" t="str">
        <f>IF(OR($BR898="",BH898=""),"",COUNT($BR$3:$BR898))</f>
        <v/>
      </c>
      <c r="AZ898" s="13" t="str">
        <f>IF(OR($BR898="",BI898=""),"",COUNT($BR$3:$BR898))</f>
        <v/>
      </c>
      <c r="BA898" s="13" t="str">
        <f>IF(OR($BR898="",BJ898=""),"",COUNT($BR$3:$BR898))</f>
        <v/>
      </c>
      <c r="BB898" s="13" t="str">
        <f>IF(OR($BR898="",BK898=""),"",COUNT($BR$3:$BR898))</f>
        <v/>
      </c>
      <c r="BC898" s="13" t="str">
        <f>IF(OR($BR898="",BL898=""),"",COUNT($BR$3:$BR898))</f>
        <v/>
      </c>
      <c r="BD898" s="13" t="str">
        <f>IF(OR($BR898="",BM898=""),"",COUNT($BR$3:$BR898))</f>
        <v/>
      </c>
      <c r="BE898" s="13" t="str">
        <f>IF(OR($BR898="",BN898=""),"",COUNT($BR$3:$BR898))</f>
        <v/>
      </c>
      <c r="BF898" s="13" t="str">
        <f>IF(OR($BR898="",BO898=""),"",COUNT($BR$3:$BR898))</f>
        <v/>
      </c>
      <c r="BG898" s="66" t="str">
        <f>IF(Z898="","",COUNT($Z$3:Z898))</f>
        <v/>
      </c>
      <c r="BH898" s="13" t="str">
        <f>IF(AO898="","",IF(AO898=BH$2,(SUMIF($BV$3:$BV898,BH$2,$BW$3:$BW898)-SUMIF($BX$3:$BX898,BH$2,$BY$3:$BY898))*AO$1,""))</f>
        <v/>
      </c>
      <c r="BI898" s="13" t="str">
        <f>IF(AP898="","",IF(AP898=BI$2,(SUMIF($BV$3:$BV898,BI$2,$BW$3:$BW898)-SUMIF($BX$3:$BX898,BI$2,$BY$3:$BY898))*AP$1,""))</f>
        <v/>
      </c>
      <c r="BJ898" s="13" t="str">
        <f>IF(AQ898="","",IF(AQ898=BJ$2,(SUMIF($BV$3:$BV898,BJ$2,$BW$3:$BW898)-SUMIF($BX$3:$BX898,BJ$2,$BY$3:$BY898))*AQ$1,""))</f>
        <v/>
      </c>
      <c r="BK898" s="13" t="str">
        <f>IF(AR898="","",IF(AR898=BK$2,(SUMIF($BV$3:$BV898,BK$2,$BW$3:$BW898)-SUMIF($BX$3:$BX898,BK$2,$BY$3:$BY898))*AR$1,""))</f>
        <v/>
      </c>
      <c r="BL898" s="13" t="str">
        <f>IF(AS898="","",IF(AS898=BL$2,(SUMIF($BV$3:$BV898,BL$2,$BW$3:$BW898)-SUMIF($BX$3:$BX898,BL$2,$BY$3:$BY898))*AS$1,""))</f>
        <v/>
      </c>
      <c r="BM898" s="13" t="str">
        <f>IF(AT898="","",IF(AT898=BM$2,(SUMIF($BV$3:$BV898,BM$2,$BW$3:$BW898)-SUMIF($BX$3:$BX898,BM$2,$BY$3:$BY898))*AT$1,""))</f>
        <v/>
      </c>
      <c r="BN898" s="13" t="str">
        <f>IF(AU898="","",IF(AU898=BN$2,(SUMIF($BV$3:$BV898,BN$2,$BW$3:$BW898)-SUMIF($BX$3:$BX898,BN$2,$BY$3:$BY898))*AU$1,""))</f>
        <v/>
      </c>
      <c r="BO898" s="13" t="str">
        <f>IF(AV898="","",IF(AV898=BO$2,(SUMIF($BV$3:$BV898,BO$2,$BW$3:$BW898)-SUMIF($BX$3:$BX898,BO$2,$BY$3:$BY898))*AV$1,""))</f>
        <v/>
      </c>
      <c r="BP898" s="69"/>
      <c r="BQ898" s="13" t="str">
        <f t="shared" si="507"/>
        <v/>
      </c>
      <c r="BR898" s="75" t="str">
        <f t="shared" si="493"/>
        <v/>
      </c>
      <c r="BS898" s="33" t="str">
        <f t="shared" si="494"/>
        <v/>
      </c>
      <c r="BT898" s="42" t="str">
        <f t="shared" si="495"/>
        <v/>
      </c>
      <c r="BU898" s="38" t="str">
        <f t="shared" si="496"/>
        <v/>
      </c>
      <c r="BV898" s="30" t="str">
        <f t="shared" si="511"/>
        <v/>
      </c>
      <c r="BW898" s="36" t="str">
        <f t="shared" si="512"/>
        <v/>
      </c>
      <c r="BX898" s="36" t="str">
        <f t="shared" si="513"/>
        <v/>
      </c>
      <c r="BY898" s="45" t="str">
        <f t="shared" si="514"/>
        <v/>
      </c>
      <c r="BZ898" s="12" t="str">
        <f t="shared" si="497"/>
        <v/>
      </c>
      <c r="CA898" s="47" t="str">
        <f t="shared" si="498"/>
        <v/>
      </c>
      <c r="CB898" s="32" t="str">
        <f t="shared" si="499"/>
        <v/>
      </c>
      <c r="CC898" s="32" t="str">
        <f t="shared" si="500"/>
        <v/>
      </c>
      <c r="CD898" s="32" t="str">
        <f t="shared" si="501"/>
        <v/>
      </c>
      <c r="CE898" s="48"/>
      <c r="CF898" s="32" t="str">
        <f t="shared" si="508"/>
        <v/>
      </c>
      <c r="CG898" s="32" t="str">
        <f t="shared" si="509"/>
        <v/>
      </c>
      <c r="CH898" s="48"/>
    </row>
    <row r="899" spans="2:86" ht="30" customHeight="1" x14ac:dyDescent="0.2">
      <c r="B899" s="155"/>
      <c r="C899" s="117"/>
      <c r="D899" s="53"/>
      <c r="E899" s="68"/>
      <c r="F899" s="54"/>
      <c r="G899" s="54"/>
      <c r="H899" s="55"/>
      <c r="I899" s="71"/>
      <c r="J899" s="73"/>
      <c r="K899" s="56"/>
      <c r="L899" s="76" t="str">
        <f t="shared" si="517"/>
        <v/>
      </c>
      <c r="M899" s="77" t="str">
        <f t="shared" si="502"/>
        <v/>
      </c>
      <c r="N899" s="130" t="str">
        <f t="shared" si="503"/>
        <v/>
      </c>
      <c r="O899" s="131" t="str">
        <f t="shared" si="522"/>
        <v/>
      </c>
      <c r="P899" s="131" t="str">
        <f t="shared" si="522"/>
        <v/>
      </c>
      <c r="Q899" s="131" t="str">
        <f t="shared" si="522"/>
        <v/>
      </c>
      <c r="R899" s="131" t="str">
        <f t="shared" si="522"/>
        <v/>
      </c>
      <c r="S899" s="131" t="str">
        <f t="shared" si="522"/>
        <v/>
      </c>
      <c r="T899" s="131" t="str">
        <f t="shared" si="522"/>
        <v/>
      </c>
      <c r="U899" s="131" t="str">
        <f t="shared" si="522"/>
        <v/>
      </c>
      <c r="V899" s="14"/>
      <c r="W899" s="17" t="str">
        <f>IF(C899="",IF(OR(AND($H899&lt;&gt;"",C899=""),AND($F898=$F899,$AK899&lt;&gt;""),COUNTA($H$3:$H$100002)&gt;COUNTA($H$3:$H899),$AE899&lt;&gt;""),W898,""),C899)</f>
        <v/>
      </c>
      <c r="X899" s="17" t="str">
        <f>IF(D899="",IF(OR(AND($H899&lt;&gt;"",D899=""),AND($F898=$F899,$AK899&lt;&gt;""),COUNTA($H$3:$H$100002)&gt;COUNTA($H$3:$H899),$AE899&lt;&gt;""),X898,""),D899)</f>
        <v/>
      </c>
      <c r="Y899" s="17" t="str">
        <f>IF(E899="",IF(OR(AND($H899&lt;&gt;"",E899=""),AND($F898=$F899,$AK899&lt;&gt;""),COUNTA($H$3:$H$100002)&gt;COUNTA($H$3:$H899),$AE899&lt;&gt;""),Y898,""),E899)</f>
        <v/>
      </c>
      <c r="Z899" s="27" t="str">
        <f t="shared" si="519"/>
        <v/>
      </c>
      <c r="AA899" s="2" t="str">
        <f>IF(F899="","",COUNTA($F$3:F899))</f>
        <v/>
      </c>
      <c r="AB899" s="3" t="str">
        <f>IF(F899="","",IFERROR(IF(F899&lt;&gt;"",IFERROR(INDEX(設定!$C$3:$C$303,MATCH(F899,設定!$C$3:$C$303,0),0),INDEX(設定!$C$3:$C$303,MATCH("*"&amp;F899&amp;"*",設定!$C$3:$C$303,0),0)),""),"エラー"))</f>
        <v/>
      </c>
      <c r="AC899" s="2" t="str">
        <f>IF(G899="","",COUNTA($G$3:G899))</f>
        <v/>
      </c>
      <c r="AD899" s="3" t="str">
        <f>IF(G899="","",IFERROR(IF(G899&lt;&gt;"",IFERROR(INDEX(設定!$C$3:$C$303,MATCH(G899,設定!$C$3:$C$303,0),0),INDEX(設定!$C$3:$C$303,MATCH("*"&amp;G899&amp;"*",設定!$C$3:$C$303,0),0)),""),"エラー"))</f>
        <v/>
      </c>
      <c r="AE899" s="3" t="str">
        <f>IFERROR(IF(AB899="",IF(AND(H899&lt;&gt;"",F899=""),INDEX(AB$3:AB899,MATCH(MAX(AA$3:AA899),AA$3:AA899,0),0),""),AB899),"")</f>
        <v/>
      </c>
      <c r="AF899" s="3" t="str">
        <f>IFERROR(IF(AD899="",IF(AND(H899&lt;&gt;"",G899=""),INDEX(AD$3:AD899,MATCH(MAX(AC$3:AC899),AC$3:AC899,0),0),""),AD899),"")</f>
        <v/>
      </c>
      <c r="AG899" s="2" t="str">
        <f>IF(AH899="","",IF(OR(AH899=AH898,AH899=AH900),IF(AND(E899="",AB899="",AG898&lt;&gt;""),MAX($AG$3:AG898),MAX($AG$3:AG898)+1),IF(AH898=AH899,AG898,MAX($AG$3:AG898)+1)))</f>
        <v/>
      </c>
      <c r="AH899" s="12" t="str">
        <f t="shared" si="504"/>
        <v/>
      </c>
      <c r="AI899" s="12" t="str">
        <f t="shared" si="510"/>
        <v/>
      </c>
      <c r="AJ899" s="13" t="str">
        <f t="shared" ref="AJ899:AJ962" si="523">IF($AE899="","",IF($AF899="",0,J899))</f>
        <v/>
      </c>
      <c r="AK899" s="13" t="str">
        <f t="shared" ref="AK899:AK962" si="524">IF($AE899="","",IF($AF899="",0,K899))</f>
        <v/>
      </c>
      <c r="AL899" s="13" t="str">
        <f>IF(OR(AJ899="",COUNTIF($AH$3:AH899,AH899)&lt;&gt;COUNTIF(AH$3:AH$100002,AH899)),"",SUMIF(AH$3:AH$100002,AH899,AJ$3:AJ$100002))</f>
        <v/>
      </c>
      <c r="AM899" s="13" t="str">
        <f>IF(OR(AK899="",COUNTIF($AH$3:AH899,AH899)&lt;&gt;COUNTIF(AH$3:AH$100002,AH899)),"",SUMIF(AH$3:AH$100002,AH899,AK$3:AK$100002))</f>
        <v/>
      </c>
      <c r="AO899" s="13" t="str">
        <f t="shared" si="505"/>
        <v/>
      </c>
      <c r="AP899" s="13" t="str">
        <f t="shared" si="505"/>
        <v/>
      </c>
      <c r="AQ899" s="13" t="str">
        <f t="shared" si="505"/>
        <v/>
      </c>
      <c r="AR899" s="13" t="str">
        <f t="shared" ref="AR899:AV962" si="525">IF($Z899="","",IF(COUNTIF($AE899:$AF899,AR$2),AR$2,""))</f>
        <v/>
      </c>
      <c r="AS899" s="13" t="str">
        <f t="shared" si="506"/>
        <v/>
      </c>
      <c r="AT899" s="13" t="str">
        <f t="shared" si="506"/>
        <v/>
      </c>
      <c r="AU899" s="13" t="str">
        <f t="shared" si="506"/>
        <v/>
      </c>
      <c r="AV899" s="13" t="str">
        <f t="shared" si="506"/>
        <v/>
      </c>
      <c r="AW899" s="86" t="str">
        <f t="shared" ref="AW899:AW962" si="526">IF(J899="","",J899)</f>
        <v/>
      </c>
      <c r="AX899" s="59" t="str">
        <f t="shared" ref="AX899:AX962" si="527">IF(K899="","",K899)</f>
        <v/>
      </c>
      <c r="AY899" s="63" t="str">
        <f>IF(OR($BR899="",BH899=""),"",COUNT($BR$3:$BR899))</f>
        <v/>
      </c>
      <c r="AZ899" s="13" t="str">
        <f>IF(OR($BR899="",BI899=""),"",COUNT($BR$3:$BR899))</f>
        <v/>
      </c>
      <c r="BA899" s="13" t="str">
        <f>IF(OR($BR899="",BJ899=""),"",COUNT($BR$3:$BR899))</f>
        <v/>
      </c>
      <c r="BB899" s="13" t="str">
        <f>IF(OR($BR899="",BK899=""),"",COUNT($BR$3:$BR899))</f>
        <v/>
      </c>
      <c r="BC899" s="13" t="str">
        <f>IF(OR($BR899="",BL899=""),"",COUNT($BR$3:$BR899))</f>
        <v/>
      </c>
      <c r="BD899" s="13" t="str">
        <f>IF(OR($BR899="",BM899=""),"",COUNT($BR$3:$BR899))</f>
        <v/>
      </c>
      <c r="BE899" s="13" t="str">
        <f>IF(OR($BR899="",BN899=""),"",COUNT($BR$3:$BR899))</f>
        <v/>
      </c>
      <c r="BF899" s="13" t="str">
        <f>IF(OR($BR899="",BO899=""),"",COUNT($BR$3:$BR899))</f>
        <v/>
      </c>
      <c r="BG899" s="66" t="str">
        <f>IF(Z899="","",COUNT($Z$3:Z899))</f>
        <v/>
      </c>
      <c r="BH899" s="13" t="str">
        <f>IF(AO899="","",IF(AO899=BH$2,(SUMIF($BV$3:$BV899,BH$2,$BW$3:$BW899)-SUMIF($BX$3:$BX899,BH$2,$BY$3:$BY899))*AO$1,""))</f>
        <v/>
      </c>
      <c r="BI899" s="13" t="str">
        <f>IF(AP899="","",IF(AP899=BI$2,(SUMIF($BV$3:$BV899,BI$2,$BW$3:$BW899)-SUMIF($BX$3:$BX899,BI$2,$BY$3:$BY899))*AP$1,""))</f>
        <v/>
      </c>
      <c r="BJ899" s="13" t="str">
        <f>IF(AQ899="","",IF(AQ899=BJ$2,(SUMIF($BV$3:$BV899,BJ$2,$BW$3:$BW899)-SUMIF($BX$3:$BX899,BJ$2,$BY$3:$BY899))*AQ$1,""))</f>
        <v/>
      </c>
      <c r="BK899" s="13" t="str">
        <f>IF(AR899="","",IF(AR899=BK$2,(SUMIF($BV$3:$BV899,BK$2,$BW$3:$BW899)-SUMIF($BX$3:$BX899,BK$2,$BY$3:$BY899))*AR$1,""))</f>
        <v/>
      </c>
      <c r="BL899" s="13" t="str">
        <f>IF(AS899="","",IF(AS899=BL$2,(SUMIF($BV$3:$BV899,BL$2,$BW$3:$BW899)-SUMIF($BX$3:$BX899,BL$2,$BY$3:$BY899))*AS$1,""))</f>
        <v/>
      </c>
      <c r="BM899" s="13" t="str">
        <f>IF(AT899="","",IF(AT899=BM$2,(SUMIF($BV$3:$BV899,BM$2,$BW$3:$BW899)-SUMIF($BX$3:$BX899,BM$2,$BY$3:$BY899))*AT$1,""))</f>
        <v/>
      </c>
      <c r="BN899" s="13" t="str">
        <f>IF(AU899="","",IF(AU899=BN$2,(SUMIF($BV$3:$BV899,BN$2,$BW$3:$BW899)-SUMIF($BX$3:$BX899,BN$2,$BY$3:$BY899))*AU$1,""))</f>
        <v/>
      </c>
      <c r="BO899" s="13" t="str">
        <f>IF(AV899="","",IF(AV899=BO$2,(SUMIF($BV$3:$BV899,BO$2,$BW$3:$BW899)-SUMIF($BX$3:$BX899,BO$2,$BY$3:$BY899))*AV$1,""))</f>
        <v/>
      </c>
      <c r="BP899" s="69"/>
      <c r="BQ899" s="13" t="str">
        <f t="shared" si="507"/>
        <v/>
      </c>
      <c r="BR899" s="75" t="str">
        <f t="shared" ref="BR899:BR962" si="528">IF(Z899="","",Z899)</f>
        <v/>
      </c>
      <c r="BS899" s="33" t="str">
        <f t="shared" ref="BS899:BS962" si="529">IF(Z899="","",W899)</f>
        <v/>
      </c>
      <c r="BT899" s="42" t="str">
        <f t="shared" ref="BT899:BT962" si="530">IF(Z899="","",X899)</f>
        <v/>
      </c>
      <c r="BU899" s="38" t="str">
        <f t="shared" ref="BU899:BU962" si="531">IF(Z899="","",Y899)</f>
        <v/>
      </c>
      <c r="BV899" s="30" t="str">
        <f t="shared" si="511"/>
        <v/>
      </c>
      <c r="BW899" s="36" t="str">
        <f t="shared" si="512"/>
        <v/>
      </c>
      <c r="BX899" s="36" t="str">
        <f t="shared" si="513"/>
        <v/>
      </c>
      <c r="BY899" s="45" t="str">
        <f t="shared" si="514"/>
        <v/>
      </c>
      <c r="BZ899" s="12" t="str">
        <f t="shared" ref="BZ899:BZ962" si="532">IF(H899="","",H899&amp;IF(I899="",""," ("&amp;I899&amp;")"))</f>
        <v/>
      </c>
      <c r="CA899" s="47" t="str">
        <f t="shared" ref="CA899:CA962" si="533">IF(AE899="","",AE899)</f>
        <v/>
      </c>
      <c r="CB899" s="32" t="str">
        <f t="shared" ref="CB899:CB962" si="534">IF(AF899="","",AF899)</f>
        <v/>
      </c>
      <c r="CC899" s="32" t="str">
        <f t="shared" ref="CC899:CC962" si="535">IF(J899="","",J899)</f>
        <v/>
      </c>
      <c r="CD899" s="32" t="str">
        <f t="shared" ref="CD899:CD962" si="536">IF(K899="","",K899)</f>
        <v/>
      </c>
      <c r="CE899" s="48"/>
      <c r="CF899" s="32" t="str">
        <f t="shared" si="508"/>
        <v/>
      </c>
      <c r="CG899" s="32" t="str">
        <f t="shared" si="509"/>
        <v/>
      </c>
      <c r="CH899" s="48"/>
    </row>
    <row r="900" spans="2:86" ht="30" customHeight="1" x14ac:dyDescent="0.2">
      <c r="B900" s="155"/>
      <c r="C900" s="117"/>
      <c r="D900" s="53"/>
      <c r="E900" s="68"/>
      <c r="F900" s="54"/>
      <c r="G900" s="54"/>
      <c r="H900" s="55"/>
      <c r="I900" s="71"/>
      <c r="J900" s="73"/>
      <c r="K900" s="56"/>
      <c r="L900" s="76" t="str">
        <f t="shared" si="517"/>
        <v/>
      </c>
      <c r="M900" s="77" t="str">
        <f t="shared" ref="M900:M963" si="537">IF(AF900="","",AF900)</f>
        <v/>
      </c>
      <c r="N900" s="130" t="str">
        <f t="shared" ref="N900:N963" si="538">IFERROR(INDEX($BH$3:$BO$100002,MATCH($BG900,$BG$3:$BG$100002,0),MATCH(N$1,$BH$2:$BO$2,0)),"")</f>
        <v/>
      </c>
      <c r="O900" s="131" t="str">
        <f t="shared" si="522"/>
        <v/>
      </c>
      <c r="P900" s="131" t="str">
        <f t="shared" si="522"/>
        <v/>
      </c>
      <c r="Q900" s="131" t="str">
        <f t="shared" si="522"/>
        <v/>
      </c>
      <c r="R900" s="131" t="str">
        <f t="shared" si="522"/>
        <v/>
      </c>
      <c r="S900" s="131" t="str">
        <f t="shared" si="522"/>
        <v/>
      </c>
      <c r="T900" s="131" t="str">
        <f t="shared" si="522"/>
        <v/>
      </c>
      <c r="U900" s="131" t="str">
        <f t="shared" si="522"/>
        <v/>
      </c>
      <c r="V900" s="14"/>
      <c r="W900" s="17" t="str">
        <f>IF(C900="",IF(OR(AND($H900&lt;&gt;"",C900=""),AND($F899=$F900,$AK900&lt;&gt;""),COUNTA($H$3:$H$100002)&gt;COUNTA($H$3:$H900),$AE900&lt;&gt;""),W899,""),C900)</f>
        <v/>
      </c>
      <c r="X900" s="17" t="str">
        <f>IF(D900="",IF(OR(AND($H900&lt;&gt;"",D900=""),AND($F899=$F900,$AK900&lt;&gt;""),COUNTA($H$3:$H$100002)&gt;COUNTA($H$3:$H900),$AE900&lt;&gt;""),X899,""),D900)</f>
        <v/>
      </c>
      <c r="Y900" s="17" t="str">
        <f>IF(E900="",IF(OR(AND($H900&lt;&gt;"",E900=""),AND($F899=$F900,$AK900&lt;&gt;""),COUNTA($H$3:$H$100002)&gt;COUNTA($H$3:$H900),$AE900&lt;&gt;""),Y899,""),E900)</f>
        <v/>
      </c>
      <c r="Z900" s="27" t="str">
        <f t="shared" si="519"/>
        <v/>
      </c>
      <c r="AA900" s="2" t="str">
        <f>IF(F900="","",COUNTA($F$3:F900))</f>
        <v/>
      </c>
      <c r="AB900" s="3" t="str">
        <f>IF(F900="","",IFERROR(IF(F900&lt;&gt;"",IFERROR(INDEX(設定!$C$3:$C$303,MATCH(F900,設定!$C$3:$C$303,0),0),INDEX(設定!$C$3:$C$303,MATCH("*"&amp;F900&amp;"*",設定!$C$3:$C$303,0),0)),""),"エラー"))</f>
        <v/>
      </c>
      <c r="AC900" s="2" t="str">
        <f>IF(G900="","",COUNTA($G$3:G900))</f>
        <v/>
      </c>
      <c r="AD900" s="3" t="str">
        <f>IF(G900="","",IFERROR(IF(G900&lt;&gt;"",IFERROR(INDEX(設定!$C$3:$C$303,MATCH(G900,設定!$C$3:$C$303,0),0),INDEX(設定!$C$3:$C$303,MATCH("*"&amp;G900&amp;"*",設定!$C$3:$C$303,0),0)),""),"エラー"))</f>
        <v/>
      </c>
      <c r="AE900" s="3" t="str">
        <f>IFERROR(IF(AB900="",IF(AND(H900&lt;&gt;"",F900=""),INDEX(AB$3:AB900,MATCH(MAX(AA$3:AA900),AA$3:AA900,0),0),""),AB900),"")</f>
        <v/>
      </c>
      <c r="AF900" s="3" t="str">
        <f>IFERROR(IF(AD900="",IF(AND(H900&lt;&gt;"",G900=""),INDEX(AD$3:AD900,MATCH(MAX(AC$3:AC900),AC$3:AC900,0),0),""),AD900),"")</f>
        <v/>
      </c>
      <c r="AG900" s="2" t="str">
        <f>IF(AH900="","",IF(OR(AH900=AH899,AH900=AH901),IF(AND(E900="",AB900="",AG899&lt;&gt;""),MAX($AG$3:AG899),MAX($AG$3:AG899)+1),IF(AH899=AH900,AG899,MAX($AG$3:AG899)+1)))</f>
        <v/>
      </c>
      <c r="AH900" s="12" t="str">
        <f t="shared" ref="AH900:AH963" si="539">IF(AE900="","",Z900&amp;"@"&amp;AE900&amp;"@"&amp;AF900)</f>
        <v/>
      </c>
      <c r="AI900" s="12" t="str">
        <f t="shared" si="510"/>
        <v/>
      </c>
      <c r="AJ900" s="13" t="str">
        <f t="shared" si="523"/>
        <v/>
      </c>
      <c r="AK900" s="13" t="str">
        <f t="shared" si="524"/>
        <v/>
      </c>
      <c r="AL900" s="13" t="str">
        <f>IF(OR(AJ900="",COUNTIF($AH$3:AH900,AH900)&lt;&gt;COUNTIF(AH$3:AH$100002,AH900)),"",SUMIF(AH$3:AH$100002,AH900,AJ$3:AJ$100002))</f>
        <v/>
      </c>
      <c r="AM900" s="13" t="str">
        <f>IF(OR(AK900="",COUNTIF($AH$3:AH900,AH900)&lt;&gt;COUNTIF(AH$3:AH$100002,AH900)),"",SUMIF(AH$3:AH$100002,AH900,AK$3:AK$100002))</f>
        <v/>
      </c>
      <c r="AO900" s="13" t="str">
        <f t="shared" ref="AO900:AU963" si="540">IF($Z900="","",IF(COUNTIF($AE900:$AF900,AO$2),AO$2,""))</f>
        <v/>
      </c>
      <c r="AP900" s="13" t="str">
        <f t="shared" si="540"/>
        <v/>
      </c>
      <c r="AQ900" s="13" t="str">
        <f t="shared" si="540"/>
        <v/>
      </c>
      <c r="AR900" s="13" t="str">
        <f t="shared" si="525"/>
        <v/>
      </c>
      <c r="AS900" s="13" t="str">
        <f t="shared" si="525"/>
        <v/>
      </c>
      <c r="AT900" s="13" t="str">
        <f t="shared" si="525"/>
        <v/>
      </c>
      <c r="AU900" s="13" t="str">
        <f t="shared" si="525"/>
        <v/>
      </c>
      <c r="AV900" s="13" t="str">
        <f t="shared" si="525"/>
        <v/>
      </c>
      <c r="AW900" s="86" t="str">
        <f t="shared" si="526"/>
        <v/>
      </c>
      <c r="AX900" s="59" t="str">
        <f t="shared" si="527"/>
        <v/>
      </c>
      <c r="AY900" s="63" t="str">
        <f>IF(OR($BR900="",BH900=""),"",COUNT($BR$3:$BR900))</f>
        <v/>
      </c>
      <c r="AZ900" s="13" t="str">
        <f>IF(OR($BR900="",BI900=""),"",COUNT($BR$3:$BR900))</f>
        <v/>
      </c>
      <c r="BA900" s="13" t="str">
        <f>IF(OR($BR900="",BJ900=""),"",COUNT($BR$3:$BR900))</f>
        <v/>
      </c>
      <c r="BB900" s="13" t="str">
        <f>IF(OR($BR900="",BK900=""),"",COUNT($BR$3:$BR900))</f>
        <v/>
      </c>
      <c r="BC900" s="13" t="str">
        <f>IF(OR($BR900="",BL900=""),"",COUNT($BR$3:$BR900))</f>
        <v/>
      </c>
      <c r="BD900" s="13" t="str">
        <f>IF(OR($BR900="",BM900=""),"",COUNT($BR$3:$BR900))</f>
        <v/>
      </c>
      <c r="BE900" s="13" t="str">
        <f>IF(OR($BR900="",BN900=""),"",COUNT($BR$3:$BR900))</f>
        <v/>
      </c>
      <c r="BF900" s="13" t="str">
        <f>IF(OR($BR900="",BO900=""),"",COUNT($BR$3:$BR900))</f>
        <v/>
      </c>
      <c r="BG900" s="66" t="str">
        <f>IF(Z900="","",COUNT($Z$3:Z900))</f>
        <v/>
      </c>
      <c r="BH900" s="13" t="str">
        <f>IF(AO900="","",IF(AO900=BH$2,(SUMIF($BV$3:$BV900,BH$2,$BW$3:$BW900)-SUMIF($BX$3:$BX900,BH$2,$BY$3:$BY900))*AO$1,""))</f>
        <v/>
      </c>
      <c r="BI900" s="13" t="str">
        <f>IF(AP900="","",IF(AP900=BI$2,(SUMIF($BV$3:$BV900,BI$2,$BW$3:$BW900)-SUMIF($BX$3:$BX900,BI$2,$BY$3:$BY900))*AP$1,""))</f>
        <v/>
      </c>
      <c r="BJ900" s="13" t="str">
        <f>IF(AQ900="","",IF(AQ900=BJ$2,(SUMIF($BV$3:$BV900,BJ$2,$BW$3:$BW900)-SUMIF($BX$3:$BX900,BJ$2,$BY$3:$BY900))*AQ$1,""))</f>
        <v/>
      </c>
      <c r="BK900" s="13" t="str">
        <f>IF(AR900="","",IF(AR900=BK$2,(SUMIF($BV$3:$BV900,BK$2,$BW$3:$BW900)-SUMIF($BX$3:$BX900,BK$2,$BY$3:$BY900))*AR$1,""))</f>
        <v/>
      </c>
      <c r="BL900" s="13" t="str">
        <f>IF(AS900="","",IF(AS900=BL$2,(SUMIF($BV$3:$BV900,BL$2,$BW$3:$BW900)-SUMIF($BX$3:$BX900,BL$2,$BY$3:$BY900))*AS$1,""))</f>
        <v/>
      </c>
      <c r="BM900" s="13" t="str">
        <f>IF(AT900="","",IF(AT900=BM$2,(SUMIF($BV$3:$BV900,BM$2,$BW$3:$BW900)-SUMIF($BX$3:$BX900,BM$2,$BY$3:$BY900))*AT$1,""))</f>
        <v/>
      </c>
      <c r="BN900" s="13" t="str">
        <f>IF(AU900="","",IF(AU900=BN$2,(SUMIF($BV$3:$BV900,BN$2,$BW$3:$BW900)-SUMIF($BX$3:$BX900,BN$2,$BY$3:$BY900))*AU$1,""))</f>
        <v/>
      </c>
      <c r="BO900" s="13" t="str">
        <f>IF(AV900="","",IF(AV900=BO$2,(SUMIF($BV$3:$BV900,BO$2,$BW$3:$BW900)-SUMIF($BX$3:$BX900,BO$2,$BY$3:$BY900))*AV$1,""))</f>
        <v/>
      </c>
      <c r="BP900" s="69"/>
      <c r="BQ900" s="13" t="str">
        <f t="shared" ref="BQ900:BQ963" si="541">IF(B900="","",IF(ISNUMBER(B900),B900,""))</f>
        <v/>
      </c>
      <c r="BR900" s="75" t="str">
        <f t="shared" si="528"/>
        <v/>
      </c>
      <c r="BS900" s="33" t="str">
        <f t="shared" si="529"/>
        <v/>
      </c>
      <c r="BT900" s="42" t="str">
        <f t="shared" si="530"/>
        <v/>
      </c>
      <c r="BU900" s="38" t="str">
        <f t="shared" si="531"/>
        <v/>
      </c>
      <c r="BV900" s="30" t="str">
        <f t="shared" si="511"/>
        <v/>
      </c>
      <c r="BW900" s="36" t="str">
        <f t="shared" si="512"/>
        <v/>
      </c>
      <c r="BX900" s="36" t="str">
        <f t="shared" si="513"/>
        <v/>
      </c>
      <c r="BY900" s="45" t="str">
        <f t="shared" si="514"/>
        <v/>
      </c>
      <c r="BZ900" s="12" t="str">
        <f t="shared" si="532"/>
        <v/>
      </c>
      <c r="CA900" s="47" t="str">
        <f t="shared" si="533"/>
        <v/>
      </c>
      <c r="CB900" s="32" t="str">
        <f t="shared" si="534"/>
        <v/>
      </c>
      <c r="CC900" s="32" t="str">
        <f t="shared" si="535"/>
        <v/>
      </c>
      <c r="CD900" s="32" t="str">
        <f t="shared" si="536"/>
        <v/>
      </c>
      <c r="CE900" s="48"/>
      <c r="CF900" s="32" t="str">
        <f t="shared" ref="CF900:CF963" si="542">IF(AND(ISNUMBER(B900),CG900&lt;&gt;""),B900,"")</f>
        <v/>
      </c>
      <c r="CG900" s="32" t="str">
        <f t="shared" ref="CG900:CG963" si="543">IF(AE900="","",AE900&amp;"@"&amp;AF900)</f>
        <v/>
      </c>
      <c r="CH900" s="48"/>
    </row>
    <row r="901" spans="2:86" ht="30" customHeight="1" x14ac:dyDescent="0.2">
      <c r="B901" s="155"/>
      <c r="C901" s="117"/>
      <c r="D901" s="53"/>
      <c r="E901" s="68"/>
      <c r="F901" s="54"/>
      <c r="G901" s="54"/>
      <c r="H901" s="55"/>
      <c r="I901" s="71"/>
      <c r="J901" s="73"/>
      <c r="K901" s="56"/>
      <c r="L901" s="76" t="str">
        <f t="shared" si="517"/>
        <v/>
      </c>
      <c r="M901" s="77" t="str">
        <f t="shared" si="537"/>
        <v/>
      </c>
      <c r="N901" s="130" t="str">
        <f t="shared" si="538"/>
        <v/>
      </c>
      <c r="O901" s="131" t="str">
        <f t="shared" si="522"/>
        <v/>
      </c>
      <c r="P901" s="131" t="str">
        <f t="shared" si="522"/>
        <v/>
      </c>
      <c r="Q901" s="131" t="str">
        <f t="shared" si="522"/>
        <v/>
      </c>
      <c r="R901" s="131" t="str">
        <f t="shared" si="522"/>
        <v/>
      </c>
      <c r="S901" s="131" t="str">
        <f t="shared" si="522"/>
        <v/>
      </c>
      <c r="T901" s="131" t="str">
        <f t="shared" si="522"/>
        <v/>
      </c>
      <c r="U901" s="131" t="str">
        <f t="shared" si="522"/>
        <v/>
      </c>
      <c r="V901" s="14"/>
      <c r="W901" s="17" t="str">
        <f>IF(C901="",IF(OR(AND($H901&lt;&gt;"",C901=""),AND($F900=$F901,$AK901&lt;&gt;""),COUNTA($H$3:$H$100002)&gt;COUNTA($H$3:$H901),$AE901&lt;&gt;""),W900,""),C901)</f>
        <v/>
      </c>
      <c r="X901" s="17" t="str">
        <f>IF(D901="",IF(OR(AND($H901&lt;&gt;"",D901=""),AND($F900=$F901,$AK901&lt;&gt;""),COUNTA($H$3:$H$100002)&gt;COUNTA($H$3:$H901),$AE901&lt;&gt;""),X900,""),D901)</f>
        <v/>
      </c>
      <c r="Y901" s="17" t="str">
        <f>IF(E901="",IF(OR(AND($H901&lt;&gt;"",E901=""),AND($F900=$F901,$AK901&lt;&gt;""),COUNTA($H$3:$H$100002)&gt;COUNTA($H$3:$H901),$AE901&lt;&gt;""),Y900,""),E901)</f>
        <v/>
      </c>
      <c r="Z901" s="27" t="str">
        <f t="shared" si="519"/>
        <v/>
      </c>
      <c r="AA901" s="2" t="str">
        <f>IF(F901="","",COUNTA($F$3:F901))</f>
        <v/>
      </c>
      <c r="AB901" s="3" t="str">
        <f>IF(F901="","",IFERROR(IF(F901&lt;&gt;"",IFERROR(INDEX(設定!$C$3:$C$303,MATCH(F901,設定!$C$3:$C$303,0),0),INDEX(設定!$C$3:$C$303,MATCH("*"&amp;F901&amp;"*",設定!$C$3:$C$303,0),0)),""),"エラー"))</f>
        <v/>
      </c>
      <c r="AC901" s="2" t="str">
        <f>IF(G901="","",COUNTA($G$3:G901))</f>
        <v/>
      </c>
      <c r="AD901" s="3" t="str">
        <f>IF(G901="","",IFERROR(IF(G901&lt;&gt;"",IFERROR(INDEX(設定!$C$3:$C$303,MATCH(G901,設定!$C$3:$C$303,0),0),INDEX(設定!$C$3:$C$303,MATCH("*"&amp;G901&amp;"*",設定!$C$3:$C$303,0),0)),""),"エラー"))</f>
        <v/>
      </c>
      <c r="AE901" s="3" t="str">
        <f>IFERROR(IF(AB901="",IF(AND(H901&lt;&gt;"",F901=""),INDEX(AB$3:AB901,MATCH(MAX(AA$3:AA901),AA$3:AA901,0),0),""),AB901),"")</f>
        <v/>
      </c>
      <c r="AF901" s="3" t="str">
        <f>IFERROR(IF(AD901="",IF(AND(H901&lt;&gt;"",G901=""),INDEX(AD$3:AD901,MATCH(MAX(AC$3:AC901),AC$3:AC901,0),0),""),AD901),"")</f>
        <v/>
      </c>
      <c r="AG901" s="2" t="str">
        <f>IF(AH901="","",IF(OR(AH901=AH900,AH901=AH902),IF(AND(E901="",AB901="",AG900&lt;&gt;""),MAX($AG$3:AG900),MAX($AG$3:AG900)+1),IF(AH900=AH901,AG900,MAX($AG$3:AG900)+1)))</f>
        <v/>
      </c>
      <c r="AH901" s="12" t="str">
        <f t="shared" si="539"/>
        <v/>
      </c>
      <c r="AI901" s="12" t="str">
        <f t="shared" si="510"/>
        <v/>
      </c>
      <c r="AJ901" s="13" t="str">
        <f t="shared" si="523"/>
        <v/>
      </c>
      <c r="AK901" s="13" t="str">
        <f t="shared" si="524"/>
        <v/>
      </c>
      <c r="AL901" s="13" t="str">
        <f>IF(OR(AJ901="",COUNTIF($AH$3:AH901,AH901)&lt;&gt;COUNTIF(AH$3:AH$100002,AH901)),"",SUMIF(AH$3:AH$100002,AH901,AJ$3:AJ$100002))</f>
        <v/>
      </c>
      <c r="AM901" s="13" t="str">
        <f>IF(OR(AK901="",COUNTIF($AH$3:AH901,AH901)&lt;&gt;COUNTIF(AH$3:AH$100002,AH901)),"",SUMIF(AH$3:AH$100002,AH901,AK$3:AK$100002))</f>
        <v/>
      </c>
      <c r="AO901" s="13" t="str">
        <f t="shared" si="540"/>
        <v/>
      </c>
      <c r="AP901" s="13" t="str">
        <f t="shared" si="540"/>
        <v/>
      </c>
      <c r="AQ901" s="13" t="str">
        <f t="shared" si="540"/>
        <v/>
      </c>
      <c r="AR901" s="13" t="str">
        <f t="shared" si="525"/>
        <v/>
      </c>
      <c r="AS901" s="13" t="str">
        <f t="shared" si="525"/>
        <v/>
      </c>
      <c r="AT901" s="13" t="str">
        <f t="shared" si="525"/>
        <v/>
      </c>
      <c r="AU901" s="13" t="str">
        <f t="shared" si="525"/>
        <v/>
      </c>
      <c r="AV901" s="13" t="str">
        <f t="shared" si="525"/>
        <v/>
      </c>
      <c r="AW901" s="86" t="str">
        <f t="shared" si="526"/>
        <v/>
      </c>
      <c r="AX901" s="59" t="str">
        <f t="shared" si="527"/>
        <v/>
      </c>
      <c r="AY901" s="63" t="str">
        <f>IF(OR($BR901="",BH901=""),"",COUNT($BR$3:$BR901))</f>
        <v/>
      </c>
      <c r="AZ901" s="13" t="str">
        <f>IF(OR($BR901="",BI901=""),"",COUNT($BR$3:$BR901))</f>
        <v/>
      </c>
      <c r="BA901" s="13" t="str">
        <f>IF(OR($BR901="",BJ901=""),"",COUNT($BR$3:$BR901))</f>
        <v/>
      </c>
      <c r="BB901" s="13" t="str">
        <f>IF(OR($BR901="",BK901=""),"",COUNT($BR$3:$BR901))</f>
        <v/>
      </c>
      <c r="BC901" s="13" t="str">
        <f>IF(OR($BR901="",BL901=""),"",COUNT($BR$3:$BR901))</f>
        <v/>
      </c>
      <c r="BD901" s="13" t="str">
        <f>IF(OR($BR901="",BM901=""),"",COUNT($BR$3:$BR901))</f>
        <v/>
      </c>
      <c r="BE901" s="13" t="str">
        <f>IF(OR($BR901="",BN901=""),"",COUNT($BR$3:$BR901))</f>
        <v/>
      </c>
      <c r="BF901" s="13" t="str">
        <f>IF(OR($BR901="",BO901=""),"",COUNT($BR$3:$BR901))</f>
        <v/>
      </c>
      <c r="BG901" s="66" t="str">
        <f>IF(Z901="","",COUNT($Z$3:Z901))</f>
        <v/>
      </c>
      <c r="BH901" s="13" t="str">
        <f>IF(AO901="","",IF(AO901=BH$2,(SUMIF($BV$3:$BV901,BH$2,$BW$3:$BW901)-SUMIF($BX$3:$BX901,BH$2,$BY$3:$BY901))*AO$1,""))</f>
        <v/>
      </c>
      <c r="BI901" s="13" t="str">
        <f>IF(AP901="","",IF(AP901=BI$2,(SUMIF($BV$3:$BV901,BI$2,$BW$3:$BW901)-SUMIF($BX$3:$BX901,BI$2,$BY$3:$BY901))*AP$1,""))</f>
        <v/>
      </c>
      <c r="BJ901" s="13" t="str">
        <f>IF(AQ901="","",IF(AQ901=BJ$2,(SUMIF($BV$3:$BV901,BJ$2,$BW$3:$BW901)-SUMIF($BX$3:$BX901,BJ$2,$BY$3:$BY901))*AQ$1,""))</f>
        <v/>
      </c>
      <c r="BK901" s="13" t="str">
        <f>IF(AR901="","",IF(AR901=BK$2,(SUMIF($BV$3:$BV901,BK$2,$BW$3:$BW901)-SUMIF($BX$3:$BX901,BK$2,$BY$3:$BY901))*AR$1,""))</f>
        <v/>
      </c>
      <c r="BL901" s="13" t="str">
        <f>IF(AS901="","",IF(AS901=BL$2,(SUMIF($BV$3:$BV901,BL$2,$BW$3:$BW901)-SUMIF($BX$3:$BX901,BL$2,$BY$3:$BY901))*AS$1,""))</f>
        <v/>
      </c>
      <c r="BM901" s="13" t="str">
        <f>IF(AT901="","",IF(AT901=BM$2,(SUMIF($BV$3:$BV901,BM$2,$BW$3:$BW901)-SUMIF($BX$3:$BX901,BM$2,$BY$3:$BY901))*AT$1,""))</f>
        <v/>
      </c>
      <c r="BN901" s="13" t="str">
        <f>IF(AU901="","",IF(AU901=BN$2,(SUMIF($BV$3:$BV901,BN$2,$BW$3:$BW901)-SUMIF($BX$3:$BX901,BN$2,$BY$3:$BY901))*AU$1,""))</f>
        <v/>
      </c>
      <c r="BO901" s="13" t="str">
        <f>IF(AV901="","",IF(AV901=BO$2,(SUMIF($BV$3:$BV901,BO$2,$BW$3:$BW901)-SUMIF($BX$3:$BX901,BO$2,$BY$3:$BY901))*AV$1,""))</f>
        <v/>
      </c>
      <c r="BP901" s="69"/>
      <c r="BQ901" s="13" t="str">
        <f t="shared" si="541"/>
        <v/>
      </c>
      <c r="BR901" s="75" t="str">
        <f t="shared" si="528"/>
        <v/>
      </c>
      <c r="BS901" s="33" t="str">
        <f t="shared" si="529"/>
        <v/>
      </c>
      <c r="BT901" s="42" t="str">
        <f t="shared" si="530"/>
        <v/>
      </c>
      <c r="BU901" s="38" t="str">
        <f t="shared" si="531"/>
        <v/>
      </c>
      <c r="BV901" s="30" t="str">
        <f t="shared" si="511"/>
        <v/>
      </c>
      <c r="BW901" s="36" t="str">
        <f t="shared" si="512"/>
        <v/>
      </c>
      <c r="BX901" s="36" t="str">
        <f t="shared" si="513"/>
        <v/>
      </c>
      <c r="BY901" s="45" t="str">
        <f t="shared" si="514"/>
        <v/>
      </c>
      <c r="BZ901" s="12" t="str">
        <f t="shared" si="532"/>
        <v/>
      </c>
      <c r="CA901" s="47" t="str">
        <f t="shared" si="533"/>
        <v/>
      </c>
      <c r="CB901" s="32" t="str">
        <f t="shared" si="534"/>
        <v/>
      </c>
      <c r="CC901" s="32" t="str">
        <f t="shared" si="535"/>
        <v/>
      </c>
      <c r="CD901" s="32" t="str">
        <f t="shared" si="536"/>
        <v/>
      </c>
      <c r="CE901" s="48"/>
      <c r="CF901" s="32" t="str">
        <f t="shared" si="542"/>
        <v/>
      </c>
      <c r="CG901" s="32" t="str">
        <f t="shared" si="543"/>
        <v/>
      </c>
      <c r="CH901" s="48"/>
    </row>
    <row r="902" spans="2:86" ht="30" customHeight="1" x14ac:dyDescent="0.2">
      <c r="B902" s="155"/>
      <c r="C902" s="117"/>
      <c r="D902" s="53"/>
      <c r="E902" s="68"/>
      <c r="F902" s="54"/>
      <c r="G902" s="54"/>
      <c r="H902" s="55"/>
      <c r="I902" s="71"/>
      <c r="J902" s="73"/>
      <c r="K902" s="56"/>
      <c r="L902" s="76" t="str">
        <f t="shared" si="517"/>
        <v/>
      </c>
      <c r="M902" s="77" t="str">
        <f t="shared" si="537"/>
        <v/>
      </c>
      <c r="N902" s="130" t="str">
        <f t="shared" si="538"/>
        <v/>
      </c>
      <c r="O902" s="131" t="str">
        <f t="shared" si="522"/>
        <v/>
      </c>
      <c r="P902" s="131" t="str">
        <f t="shared" si="522"/>
        <v/>
      </c>
      <c r="Q902" s="131" t="str">
        <f t="shared" si="522"/>
        <v/>
      </c>
      <c r="R902" s="131" t="str">
        <f t="shared" si="522"/>
        <v/>
      </c>
      <c r="S902" s="131" t="str">
        <f t="shared" si="522"/>
        <v/>
      </c>
      <c r="T902" s="131" t="str">
        <f t="shared" si="522"/>
        <v/>
      </c>
      <c r="U902" s="131" t="str">
        <f t="shared" si="522"/>
        <v/>
      </c>
      <c r="V902" s="14"/>
      <c r="W902" s="17" t="str">
        <f>IF(C902="",IF(OR(AND($H902&lt;&gt;"",C902=""),AND($F901=$F902,$AK902&lt;&gt;""),COUNTA($H$3:$H$100002)&gt;COUNTA($H$3:$H902),$AE902&lt;&gt;""),W901,""),C902)</f>
        <v/>
      </c>
      <c r="X902" s="17" t="str">
        <f>IF(D902="",IF(OR(AND($H902&lt;&gt;"",D902=""),AND($F901=$F902,$AK902&lt;&gt;""),COUNTA($H$3:$H$100002)&gt;COUNTA($H$3:$H902),$AE902&lt;&gt;""),X901,""),D902)</f>
        <v/>
      </c>
      <c r="Y902" s="17" t="str">
        <f>IF(E902="",IF(OR(AND($H902&lt;&gt;"",E902=""),AND($F901=$F902,$AK902&lt;&gt;""),COUNTA($H$3:$H$100002)&gt;COUNTA($H$3:$H902),$AE902&lt;&gt;""),Y901,""),E902)</f>
        <v/>
      </c>
      <c r="Z902" s="27" t="str">
        <f t="shared" si="519"/>
        <v/>
      </c>
      <c r="AA902" s="2" t="str">
        <f>IF(F902="","",COUNTA($F$3:F902))</f>
        <v/>
      </c>
      <c r="AB902" s="3" t="str">
        <f>IF(F902="","",IFERROR(IF(F902&lt;&gt;"",IFERROR(INDEX(設定!$C$3:$C$303,MATCH(F902,設定!$C$3:$C$303,0),0),INDEX(設定!$C$3:$C$303,MATCH("*"&amp;F902&amp;"*",設定!$C$3:$C$303,0),0)),""),"エラー"))</f>
        <v/>
      </c>
      <c r="AC902" s="2" t="str">
        <f>IF(G902="","",COUNTA($G$3:G902))</f>
        <v/>
      </c>
      <c r="AD902" s="3" t="str">
        <f>IF(G902="","",IFERROR(IF(G902&lt;&gt;"",IFERROR(INDEX(設定!$C$3:$C$303,MATCH(G902,設定!$C$3:$C$303,0),0),INDEX(設定!$C$3:$C$303,MATCH("*"&amp;G902&amp;"*",設定!$C$3:$C$303,0),0)),""),"エラー"))</f>
        <v/>
      </c>
      <c r="AE902" s="3" t="str">
        <f>IFERROR(IF(AB902="",IF(AND(H902&lt;&gt;"",F902=""),INDEX(AB$3:AB902,MATCH(MAX(AA$3:AA902),AA$3:AA902,0),0),""),AB902),"")</f>
        <v/>
      </c>
      <c r="AF902" s="3" t="str">
        <f>IFERROR(IF(AD902="",IF(AND(H902&lt;&gt;"",G902=""),INDEX(AD$3:AD902,MATCH(MAX(AC$3:AC902),AC$3:AC902,0),0),""),AD902),"")</f>
        <v/>
      </c>
      <c r="AG902" s="2" t="str">
        <f>IF(AH902="","",IF(OR(AH902=AH901,AH902=AH903),IF(AND(E902="",AB902="",AG901&lt;&gt;""),MAX($AG$3:AG901),MAX($AG$3:AG901)+1),IF(AH901=AH902,AG901,MAX($AG$3:AG901)+1)))</f>
        <v/>
      </c>
      <c r="AH902" s="12" t="str">
        <f t="shared" si="539"/>
        <v/>
      </c>
      <c r="AI902" s="12" t="str">
        <f t="shared" ref="AI902:AI965" si="544">IF(AH902="","",AH902&amp;AG902)</f>
        <v/>
      </c>
      <c r="AJ902" s="13" t="str">
        <f t="shared" si="523"/>
        <v/>
      </c>
      <c r="AK902" s="13" t="str">
        <f t="shared" si="524"/>
        <v/>
      </c>
      <c r="AL902" s="13" t="str">
        <f>IF(OR(AJ902="",COUNTIF($AH$3:AH902,AH902)&lt;&gt;COUNTIF(AH$3:AH$100002,AH902)),"",SUMIF(AH$3:AH$100002,AH902,AJ$3:AJ$100002))</f>
        <v/>
      </c>
      <c r="AM902" s="13" t="str">
        <f>IF(OR(AK902="",COUNTIF($AH$3:AH902,AH902)&lt;&gt;COUNTIF(AH$3:AH$100002,AH902)),"",SUMIF(AH$3:AH$100002,AH902,AK$3:AK$100002))</f>
        <v/>
      </c>
      <c r="AO902" s="13" t="str">
        <f t="shared" si="540"/>
        <v/>
      </c>
      <c r="AP902" s="13" t="str">
        <f t="shared" si="540"/>
        <v/>
      </c>
      <c r="AQ902" s="13" t="str">
        <f t="shared" si="540"/>
        <v/>
      </c>
      <c r="AR902" s="13" t="str">
        <f t="shared" si="525"/>
        <v/>
      </c>
      <c r="AS902" s="13" t="str">
        <f t="shared" si="525"/>
        <v/>
      </c>
      <c r="AT902" s="13" t="str">
        <f t="shared" si="525"/>
        <v/>
      </c>
      <c r="AU902" s="13" t="str">
        <f t="shared" si="525"/>
        <v/>
      </c>
      <c r="AV902" s="13" t="str">
        <f t="shared" ref="AV902:AV965" si="545">IF($Z902="","",IF(COUNTIF($AE902:$AF902,AV$2),AV$2,""))</f>
        <v/>
      </c>
      <c r="AW902" s="86" t="str">
        <f t="shared" si="526"/>
        <v/>
      </c>
      <c r="AX902" s="59" t="str">
        <f t="shared" si="527"/>
        <v/>
      </c>
      <c r="AY902" s="63" t="str">
        <f>IF(OR($BR902="",BH902=""),"",COUNT($BR$3:$BR902))</f>
        <v/>
      </c>
      <c r="AZ902" s="13" t="str">
        <f>IF(OR($BR902="",BI902=""),"",COUNT($BR$3:$BR902))</f>
        <v/>
      </c>
      <c r="BA902" s="13" t="str">
        <f>IF(OR($BR902="",BJ902=""),"",COUNT($BR$3:$BR902))</f>
        <v/>
      </c>
      <c r="BB902" s="13" t="str">
        <f>IF(OR($BR902="",BK902=""),"",COUNT($BR$3:$BR902))</f>
        <v/>
      </c>
      <c r="BC902" s="13" t="str">
        <f>IF(OR($BR902="",BL902=""),"",COUNT($BR$3:$BR902))</f>
        <v/>
      </c>
      <c r="BD902" s="13" t="str">
        <f>IF(OR($BR902="",BM902=""),"",COUNT($BR$3:$BR902))</f>
        <v/>
      </c>
      <c r="BE902" s="13" t="str">
        <f>IF(OR($BR902="",BN902=""),"",COUNT($BR$3:$BR902))</f>
        <v/>
      </c>
      <c r="BF902" s="13" t="str">
        <f>IF(OR($BR902="",BO902=""),"",COUNT($BR$3:$BR902))</f>
        <v/>
      </c>
      <c r="BG902" s="66" t="str">
        <f>IF(Z902="","",COUNT($Z$3:Z902))</f>
        <v/>
      </c>
      <c r="BH902" s="13" t="str">
        <f>IF(AO902="","",IF(AO902=BH$2,(SUMIF($BV$3:$BV902,BH$2,$BW$3:$BW902)-SUMIF($BX$3:$BX902,BH$2,$BY$3:$BY902))*AO$1,""))</f>
        <v/>
      </c>
      <c r="BI902" s="13" t="str">
        <f>IF(AP902="","",IF(AP902=BI$2,(SUMIF($BV$3:$BV902,BI$2,$BW$3:$BW902)-SUMIF($BX$3:$BX902,BI$2,$BY$3:$BY902))*AP$1,""))</f>
        <v/>
      </c>
      <c r="BJ902" s="13" t="str">
        <f>IF(AQ902="","",IF(AQ902=BJ$2,(SUMIF($BV$3:$BV902,BJ$2,$BW$3:$BW902)-SUMIF($BX$3:$BX902,BJ$2,$BY$3:$BY902))*AQ$1,""))</f>
        <v/>
      </c>
      <c r="BK902" s="13" t="str">
        <f>IF(AR902="","",IF(AR902=BK$2,(SUMIF($BV$3:$BV902,BK$2,$BW$3:$BW902)-SUMIF($BX$3:$BX902,BK$2,$BY$3:$BY902))*AR$1,""))</f>
        <v/>
      </c>
      <c r="BL902" s="13" t="str">
        <f>IF(AS902="","",IF(AS902=BL$2,(SUMIF($BV$3:$BV902,BL$2,$BW$3:$BW902)-SUMIF($BX$3:$BX902,BL$2,$BY$3:$BY902))*AS$1,""))</f>
        <v/>
      </c>
      <c r="BM902" s="13" t="str">
        <f>IF(AT902="","",IF(AT902=BM$2,(SUMIF($BV$3:$BV902,BM$2,$BW$3:$BW902)-SUMIF($BX$3:$BX902,BM$2,$BY$3:$BY902))*AT$1,""))</f>
        <v/>
      </c>
      <c r="BN902" s="13" t="str">
        <f>IF(AU902="","",IF(AU902=BN$2,(SUMIF($BV$3:$BV902,BN$2,$BW$3:$BW902)-SUMIF($BX$3:$BX902,BN$2,$BY$3:$BY902))*AU$1,""))</f>
        <v/>
      </c>
      <c r="BO902" s="13" t="str">
        <f>IF(AV902="","",IF(AV902=BO$2,(SUMIF($BV$3:$BV902,BO$2,$BW$3:$BW902)-SUMIF($BX$3:$BX902,BO$2,$BY$3:$BY902))*AV$1,""))</f>
        <v/>
      </c>
      <c r="BP902" s="69"/>
      <c r="BQ902" s="13" t="str">
        <f t="shared" si="541"/>
        <v/>
      </c>
      <c r="BR902" s="75" t="str">
        <f t="shared" si="528"/>
        <v/>
      </c>
      <c r="BS902" s="33" t="str">
        <f t="shared" si="529"/>
        <v/>
      </c>
      <c r="BT902" s="42" t="str">
        <f t="shared" si="530"/>
        <v/>
      </c>
      <c r="BU902" s="38" t="str">
        <f t="shared" si="531"/>
        <v/>
      </c>
      <c r="BV902" s="30" t="str">
        <f t="shared" ref="BV902:BV965" si="546">IF(CA902="","",CA902)</f>
        <v/>
      </c>
      <c r="BW902" s="36" t="str">
        <f t="shared" ref="BW902:BW965" si="547">IF(CC902="",IF(CD902="","",CD902),CC902)</f>
        <v/>
      </c>
      <c r="BX902" s="36" t="str">
        <f t="shared" ref="BX902:BX965" si="548">IF(CB902="","",CB902)</f>
        <v/>
      </c>
      <c r="BY902" s="45" t="str">
        <f t="shared" ref="BY902:BY965" si="549">IF(CD902="",IF(CC902="","",CC902),CD902)</f>
        <v/>
      </c>
      <c r="BZ902" s="12" t="str">
        <f t="shared" si="532"/>
        <v/>
      </c>
      <c r="CA902" s="47" t="str">
        <f t="shared" si="533"/>
        <v/>
      </c>
      <c r="CB902" s="32" t="str">
        <f t="shared" si="534"/>
        <v/>
      </c>
      <c r="CC902" s="32" t="str">
        <f t="shared" si="535"/>
        <v/>
      </c>
      <c r="CD902" s="32" t="str">
        <f t="shared" si="536"/>
        <v/>
      </c>
      <c r="CE902" s="48"/>
      <c r="CF902" s="32" t="str">
        <f t="shared" si="542"/>
        <v/>
      </c>
      <c r="CG902" s="32" t="str">
        <f t="shared" si="543"/>
        <v/>
      </c>
      <c r="CH902" s="48"/>
    </row>
    <row r="903" spans="2:86" ht="30" customHeight="1" x14ac:dyDescent="0.2">
      <c r="B903" s="155"/>
      <c r="C903" s="117"/>
      <c r="D903" s="53"/>
      <c r="E903" s="68"/>
      <c r="F903" s="54"/>
      <c r="G903" s="54"/>
      <c r="H903" s="55"/>
      <c r="I903" s="71"/>
      <c r="J903" s="73"/>
      <c r="K903" s="56"/>
      <c r="L903" s="76" t="str">
        <f t="shared" si="517"/>
        <v/>
      </c>
      <c r="M903" s="77" t="str">
        <f t="shared" si="537"/>
        <v/>
      </c>
      <c r="N903" s="130" t="str">
        <f t="shared" si="538"/>
        <v/>
      </c>
      <c r="O903" s="131" t="str">
        <f t="shared" ref="O903:U912" si="550">IFERROR(INDEX($BH$3:$BO$100002,MATCH($BG903,$BG$3:$BG$100002,0),MATCH(O$1,$BH$2:$BO$2,0)),"")</f>
        <v/>
      </c>
      <c r="P903" s="131" t="str">
        <f t="shared" si="550"/>
        <v/>
      </c>
      <c r="Q903" s="131" t="str">
        <f t="shared" si="550"/>
        <v/>
      </c>
      <c r="R903" s="131" t="str">
        <f t="shared" si="550"/>
        <v/>
      </c>
      <c r="S903" s="131" t="str">
        <f t="shared" si="550"/>
        <v/>
      </c>
      <c r="T903" s="131" t="str">
        <f t="shared" si="550"/>
        <v/>
      </c>
      <c r="U903" s="131" t="str">
        <f t="shared" si="550"/>
        <v/>
      </c>
      <c r="V903" s="14"/>
      <c r="W903" s="17" t="str">
        <f>IF(C903="",IF(OR(AND($H903&lt;&gt;"",C903=""),AND($F902=$F903,$AK903&lt;&gt;""),COUNTA($H$3:$H$100002)&gt;COUNTA($H$3:$H903),$AE903&lt;&gt;""),W902,""),C903)</f>
        <v/>
      </c>
      <c r="X903" s="17" t="str">
        <f>IF(D903="",IF(OR(AND($H903&lt;&gt;"",D903=""),AND($F902=$F903,$AK903&lt;&gt;""),COUNTA($H$3:$H$100002)&gt;COUNTA($H$3:$H903),$AE903&lt;&gt;""),X902,""),D903)</f>
        <v/>
      </c>
      <c r="Y903" s="17" t="str">
        <f>IF(E903="",IF(OR(AND($H903&lt;&gt;"",E903=""),AND($F902=$F903,$AK903&lt;&gt;""),COUNTA($H$3:$H$100002)&gt;COUNTA($H$3:$H903),$AE903&lt;&gt;""),Y902,""),E903)</f>
        <v/>
      </c>
      <c r="Z903" s="27" t="str">
        <f t="shared" si="519"/>
        <v/>
      </c>
      <c r="AA903" s="2" t="str">
        <f>IF(F903="","",COUNTA($F$3:F903))</f>
        <v/>
      </c>
      <c r="AB903" s="3" t="str">
        <f>IF(F903="","",IFERROR(IF(F903&lt;&gt;"",IFERROR(INDEX(設定!$C$3:$C$303,MATCH(F903,設定!$C$3:$C$303,0),0),INDEX(設定!$C$3:$C$303,MATCH("*"&amp;F903&amp;"*",設定!$C$3:$C$303,0),0)),""),"エラー"))</f>
        <v/>
      </c>
      <c r="AC903" s="2" t="str">
        <f>IF(G903="","",COUNTA($G$3:G903))</f>
        <v/>
      </c>
      <c r="AD903" s="3" t="str">
        <f>IF(G903="","",IFERROR(IF(G903&lt;&gt;"",IFERROR(INDEX(設定!$C$3:$C$303,MATCH(G903,設定!$C$3:$C$303,0),0),INDEX(設定!$C$3:$C$303,MATCH("*"&amp;G903&amp;"*",設定!$C$3:$C$303,0),0)),""),"エラー"))</f>
        <v/>
      </c>
      <c r="AE903" s="3" t="str">
        <f>IFERROR(IF(AB903="",IF(AND(H903&lt;&gt;"",F903=""),INDEX(AB$3:AB903,MATCH(MAX(AA$3:AA903),AA$3:AA903,0),0),""),AB903),"")</f>
        <v/>
      </c>
      <c r="AF903" s="3" t="str">
        <f>IFERROR(IF(AD903="",IF(AND(H903&lt;&gt;"",G903=""),INDEX(AD$3:AD903,MATCH(MAX(AC$3:AC903),AC$3:AC903,0),0),""),AD903),"")</f>
        <v/>
      </c>
      <c r="AG903" s="2" t="str">
        <f>IF(AH903="","",IF(OR(AH903=AH902,AH903=AH904),IF(AND(E903="",AB903="",AG902&lt;&gt;""),MAX($AG$3:AG902),MAX($AG$3:AG902)+1),IF(AH902=AH903,AG902,MAX($AG$3:AG902)+1)))</f>
        <v/>
      </c>
      <c r="AH903" s="12" t="str">
        <f t="shared" si="539"/>
        <v/>
      </c>
      <c r="AI903" s="12" t="str">
        <f t="shared" si="544"/>
        <v/>
      </c>
      <c r="AJ903" s="13" t="str">
        <f t="shared" si="523"/>
        <v/>
      </c>
      <c r="AK903" s="13" t="str">
        <f t="shared" si="524"/>
        <v/>
      </c>
      <c r="AL903" s="13" t="str">
        <f>IF(OR(AJ903="",COUNTIF($AH$3:AH903,AH903)&lt;&gt;COUNTIF(AH$3:AH$100002,AH903)),"",SUMIF(AH$3:AH$100002,AH903,AJ$3:AJ$100002))</f>
        <v/>
      </c>
      <c r="AM903" s="13" t="str">
        <f>IF(OR(AK903="",COUNTIF($AH$3:AH903,AH903)&lt;&gt;COUNTIF(AH$3:AH$100002,AH903)),"",SUMIF(AH$3:AH$100002,AH903,AK$3:AK$100002))</f>
        <v/>
      </c>
      <c r="AO903" s="13" t="str">
        <f t="shared" si="540"/>
        <v/>
      </c>
      <c r="AP903" s="13" t="str">
        <f t="shared" si="540"/>
        <v/>
      </c>
      <c r="AQ903" s="13" t="str">
        <f t="shared" si="540"/>
        <v/>
      </c>
      <c r="AR903" s="13" t="str">
        <f t="shared" si="525"/>
        <v/>
      </c>
      <c r="AS903" s="13" t="str">
        <f t="shared" si="525"/>
        <v/>
      </c>
      <c r="AT903" s="13" t="str">
        <f t="shared" si="525"/>
        <v/>
      </c>
      <c r="AU903" s="13" t="str">
        <f t="shared" si="525"/>
        <v/>
      </c>
      <c r="AV903" s="13" t="str">
        <f t="shared" si="545"/>
        <v/>
      </c>
      <c r="AW903" s="86" t="str">
        <f t="shared" si="526"/>
        <v/>
      </c>
      <c r="AX903" s="59" t="str">
        <f t="shared" si="527"/>
        <v/>
      </c>
      <c r="AY903" s="63" t="str">
        <f>IF(OR($BR903="",BH903=""),"",COUNT($BR$3:$BR903))</f>
        <v/>
      </c>
      <c r="AZ903" s="13" t="str">
        <f>IF(OR($BR903="",BI903=""),"",COUNT($BR$3:$BR903))</f>
        <v/>
      </c>
      <c r="BA903" s="13" t="str">
        <f>IF(OR($BR903="",BJ903=""),"",COUNT($BR$3:$BR903))</f>
        <v/>
      </c>
      <c r="BB903" s="13" t="str">
        <f>IF(OR($BR903="",BK903=""),"",COUNT($BR$3:$BR903))</f>
        <v/>
      </c>
      <c r="BC903" s="13" t="str">
        <f>IF(OR($BR903="",BL903=""),"",COUNT($BR$3:$BR903))</f>
        <v/>
      </c>
      <c r="BD903" s="13" t="str">
        <f>IF(OR($BR903="",BM903=""),"",COUNT($BR$3:$BR903))</f>
        <v/>
      </c>
      <c r="BE903" s="13" t="str">
        <f>IF(OR($BR903="",BN903=""),"",COUNT($BR$3:$BR903))</f>
        <v/>
      </c>
      <c r="BF903" s="13" t="str">
        <f>IF(OR($BR903="",BO903=""),"",COUNT($BR$3:$BR903))</f>
        <v/>
      </c>
      <c r="BG903" s="66" t="str">
        <f>IF(Z903="","",COUNT($Z$3:Z903))</f>
        <v/>
      </c>
      <c r="BH903" s="13" t="str">
        <f>IF(AO903="","",IF(AO903=BH$2,(SUMIF($BV$3:$BV903,BH$2,$BW$3:$BW903)-SUMIF($BX$3:$BX903,BH$2,$BY$3:$BY903))*AO$1,""))</f>
        <v/>
      </c>
      <c r="BI903" s="13" t="str">
        <f>IF(AP903="","",IF(AP903=BI$2,(SUMIF($BV$3:$BV903,BI$2,$BW$3:$BW903)-SUMIF($BX$3:$BX903,BI$2,$BY$3:$BY903))*AP$1,""))</f>
        <v/>
      </c>
      <c r="BJ903" s="13" t="str">
        <f>IF(AQ903="","",IF(AQ903=BJ$2,(SUMIF($BV$3:$BV903,BJ$2,$BW$3:$BW903)-SUMIF($BX$3:$BX903,BJ$2,$BY$3:$BY903))*AQ$1,""))</f>
        <v/>
      </c>
      <c r="BK903" s="13" t="str">
        <f>IF(AR903="","",IF(AR903=BK$2,(SUMIF($BV$3:$BV903,BK$2,$BW$3:$BW903)-SUMIF($BX$3:$BX903,BK$2,$BY$3:$BY903))*AR$1,""))</f>
        <v/>
      </c>
      <c r="BL903" s="13" t="str">
        <f>IF(AS903="","",IF(AS903=BL$2,(SUMIF($BV$3:$BV903,BL$2,$BW$3:$BW903)-SUMIF($BX$3:$BX903,BL$2,$BY$3:$BY903))*AS$1,""))</f>
        <v/>
      </c>
      <c r="BM903" s="13" t="str">
        <f>IF(AT903="","",IF(AT903=BM$2,(SUMIF($BV$3:$BV903,BM$2,$BW$3:$BW903)-SUMIF($BX$3:$BX903,BM$2,$BY$3:$BY903))*AT$1,""))</f>
        <v/>
      </c>
      <c r="BN903" s="13" t="str">
        <f>IF(AU903="","",IF(AU903=BN$2,(SUMIF($BV$3:$BV903,BN$2,$BW$3:$BW903)-SUMIF($BX$3:$BX903,BN$2,$BY$3:$BY903))*AU$1,""))</f>
        <v/>
      </c>
      <c r="BO903" s="13" t="str">
        <f>IF(AV903="","",IF(AV903=BO$2,(SUMIF($BV$3:$BV903,BO$2,$BW$3:$BW903)-SUMIF($BX$3:$BX903,BO$2,$BY$3:$BY903))*AV$1,""))</f>
        <v/>
      </c>
      <c r="BP903" s="69"/>
      <c r="BQ903" s="13" t="str">
        <f t="shared" si="541"/>
        <v/>
      </c>
      <c r="BR903" s="75" t="str">
        <f t="shared" si="528"/>
        <v/>
      </c>
      <c r="BS903" s="33" t="str">
        <f t="shared" si="529"/>
        <v/>
      </c>
      <c r="BT903" s="42" t="str">
        <f t="shared" si="530"/>
        <v/>
      </c>
      <c r="BU903" s="38" t="str">
        <f t="shared" si="531"/>
        <v/>
      </c>
      <c r="BV903" s="30" t="str">
        <f t="shared" si="546"/>
        <v/>
      </c>
      <c r="BW903" s="36" t="str">
        <f t="shared" si="547"/>
        <v/>
      </c>
      <c r="BX903" s="36" t="str">
        <f t="shared" si="548"/>
        <v/>
      </c>
      <c r="BY903" s="45" t="str">
        <f t="shared" si="549"/>
        <v/>
      </c>
      <c r="BZ903" s="12" t="str">
        <f t="shared" si="532"/>
        <v/>
      </c>
      <c r="CA903" s="47" t="str">
        <f t="shared" si="533"/>
        <v/>
      </c>
      <c r="CB903" s="32" t="str">
        <f t="shared" si="534"/>
        <v/>
      </c>
      <c r="CC903" s="32" t="str">
        <f t="shared" si="535"/>
        <v/>
      </c>
      <c r="CD903" s="32" t="str">
        <f t="shared" si="536"/>
        <v/>
      </c>
      <c r="CE903" s="48"/>
      <c r="CF903" s="32" t="str">
        <f t="shared" si="542"/>
        <v/>
      </c>
      <c r="CG903" s="32" t="str">
        <f t="shared" si="543"/>
        <v/>
      </c>
      <c r="CH903" s="48"/>
    </row>
    <row r="904" spans="2:86" ht="30" customHeight="1" x14ac:dyDescent="0.2">
      <c r="B904" s="155"/>
      <c r="C904" s="117"/>
      <c r="D904" s="53"/>
      <c r="E904" s="68"/>
      <c r="F904" s="54"/>
      <c r="G904" s="54"/>
      <c r="H904" s="55"/>
      <c r="I904" s="71"/>
      <c r="J904" s="73"/>
      <c r="K904" s="56"/>
      <c r="L904" s="76" t="str">
        <f t="shared" si="517"/>
        <v/>
      </c>
      <c r="M904" s="77" t="str">
        <f t="shared" si="537"/>
        <v/>
      </c>
      <c r="N904" s="130" t="str">
        <f t="shared" si="538"/>
        <v/>
      </c>
      <c r="O904" s="131" t="str">
        <f t="shared" si="550"/>
        <v/>
      </c>
      <c r="P904" s="131" t="str">
        <f t="shared" si="550"/>
        <v/>
      </c>
      <c r="Q904" s="131" t="str">
        <f t="shared" si="550"/>
        <v/>
      </c>
      <c r="R904" s="131" t="str">
        <f t="shared" si="550"/>
        <v/>
      </c>
      <c r="S904" s="131" t="str">
        <f t="shared" si="550"/>
        <v/>
      </c>
      <c r="T904" s="131" t="str">
        <f t="shared" si="550"/>
        <v/>
      </c>
      <c r="U904" s="131" t="str">
        <f t="shared" si="550"/>
        <v/>
      </c>
      <c r="V904" s="14"/>
      <c r="W904" s="17" t="str">
        <f>IF(C904="",IF(OR(AND($H904&lt;&gt;"",C904=""),AND($F903=$F904,$AK904&lt;&gt;""),COUNTA($H$3:$H$100002)&gt;COUNTA($H$3:$H904),$AE904&lt;&gt;""),W903,""),C904)</f>
        <v/>
      </c>
      <c r="X904" s="17" t="str">
        <f>IF(D904="",IF(OR(AND($H904&lt;&gt;"",D904=""),AND($F903=$F904,$AK904&lt;&gt;""),COUNTA($H$3:$H$100002)&gt;COUNTA($H$3:$H904),$AE904&lt;&gt;""),X903,""),D904)</f>
        <v/>
      </c>
      <c r="Y904" s="17" t="str">
        <f>IF(E904="",IF(OR(AND($H904&lt;&gt;"",E904=""),AND($F903=$F904,$AK904&lt;&gt;""),COUNTA($H$3:$H$100002)&gt;COUNTA($H$3:$H904),$AE904&lt;&gt;""),Y903,""),E904)</f>
        <v/>
      </c>
      <c r="Z904" s="27" t="str">
        <f t="shared" si="519"/>
        <v/>
      </c>
      <c r="AA904" s="2" t="str">
        <f>IF(F904="","",COUNTA($F$3:F904))</f>
        <v/>
      </c>
      <c r="AB904" s="3" t="str">
        <f>IF(F904="","",IFERROR(IF(F904&lt;&gt;"",IFERROR(INDEX(設定!$C$3:$C$303,MATCH(F904,設定!$C$3:$C$303,0),0),INDEX(設定!$C$3:$C$303,MATCH("*"&amp;F904&amp;"*",設定!$C$3:$C$303,0),0)),""),"エラー"))</f>
        <v/>
      </c>
      <c r="AC904" s="2" t="str">
        <f>IF(G904="","",COUNTA($G$3:G904))</f>
        <v/>
      </c>
      <c r="AD904" s="3" t="str">
        <f>IF(G904="","",IFERROR(IF(G904&lt;&gt;"",IFERROR(INDEX(設定!$C$3:$C$303,MATCH(G904,設定!$C$3:$C$303,0),0),INDEX(設定!$C$3:$C$303,MATCH("*"&amp;G904&amp;"*",設定!$C$3:$C$303,0),0)),""),"エラー"))</f>
        <v/>
      </c>
      <c r="AE904" s="3" t="str">
        <f>IFERROR(IF(AB904="",IF(AND(H904&lt;&gt;"",F904=""),INDEX(AB$3:AB904,MATCH(MAX(AA$3:AA904),AA$3:AA904,0),0),""),AB904),"")</f>
        <v/>
      </c>
      <c r="AF904" s="3" t="str">
        <f>IFERROR(IF(AD904="",IF(AND(H904&lt;&gt;"",G904=""),INDEX(AD$3:AD904,MATCH(MAX(AC$3:AC904),AC$3:AC904,0),0),""),AD904),"")</f>
        <v/>
      </c>
      <c r="AG904" s="2" t="str">
        <f>IF(AH904="","",IF(OR(AH904=AH903,AH904=AH905),IF(AND(E904="",AB904="",AG903&lt;&gt;""),MAX($AG$3:AG903),MAX($AG$3:AG903)+1),IF(AH903=AH904,AG903,MAX($AG$3:AG903)+1)))</f>
        <v/>
      </c>
      <c r="AH904" s="12" t="str">
        <f t="shared" si="539"/>
        <v/>
      </c>
      <c r="AI904" s="12" t="str">
        <f t="shared" si="544"/>
        <v/>
      </c>
      <c r="AJ904" s="13" t="str">
        <f t="shared" si="523"/>
        <v/>
      </c>
      <c r="AK904" s="13" t="str">
        <f t="shared" si="524"/>
        <v/>
      </c>
      <c r="AL904" s="13" t="str">
        <f>IF(OR(AJ904="",COUNTIF($AH$3:AH904,AH904)&lt;&gt;COUNTIF(AH$3:AH$100002,AH904)),"",SUMIF(AH$3:AH$100002,AH904,AJ$3:AJ$100002))</f>
        <v/>
      </c>
      <c r="AM904" s="13" t="str">
        <f>IF(OR(AK904="",COUNTIF($AH$3:AH904,AH904)&lt;&gt;COUNTIF(AH$3:AH$100002,AH904)),"",SUMIF(AH$3:AH$100002,AH904,AK$3:AK$100002))</f>
        <v/>
      </c>
      <c r="AO904" s="13" t="str">
        <f t="shared" si="540"/>
        <v/>
      </c>
      <c r="AP904" s="13" t="str">
        <f t="shared" si="540"/>
        <v/>
      </c>
      <c r="AQ904" s="13" t="str">
        <f t="shared" si="540"/>
        <v/>
      </c>
      <c r="AR904" s="13" t="str">
        <f t="shared" si="525"/>
        <v/>
      </c>
      <c r="AS904" s="13" t="str">
        <f t="shared" si="525"/>
        <v/>
      </c>
      <c r="AT904" s="13" t="str">
        <f t="shared" si="525"/>
        <v/>
      </c>
      <c r="AU904" s="13" t="str">
        <f t="shared" si="525"/>
        <v/>
      </c>
      <c r="AV904" s="13" t="str">
        <f t="shared" si="545"/>
        <v/>
      </c>
      <c r="AW904" s="86" t="str">
        <f t="shared" si="526"/>
        <v/>
      </c>
      <c r="AX904" s="59" t="str">
        <f t="shared" si="527"/>
        <v/>
      </c>
      <c r="AY904" s="63" t="str">
        <f>IF(OR($BR904="",BH904=""),"",COUNT($BR$3:$BR904))</f>
        <v/>
      </c>
      <c r="AZ904" s="13" t="str">
        <f>IF(OR($BR904="",BI904=""),"",COUNT($BR$3:$BR904))</f>
        <v/>
      </c>
      <c r="BA904" s="13" t="str">
        <f>IF(OR($BR904="",BJ904=""),"",COUNT($BR$3:$BR904))</f>
        <v/>
      </c>
      <c r="BB904" s="13" t="str">
        <f>IF(OR($BR904="",BK904=""),"",COUNT($BR$3:$BR904))</f>
        <v/>
      </c>
      <c r="BC904" s="13" t="str">
        <f>IF(OR($BR904="",BL904=""),"",COUNT($BR$3:$BR904))</f>
        <v/>
      </c>
      <c r="BD904" s="13" t="str">
        <f>IF(OR($BR904="",BM904=""),"",COUNT($BR$3:$BR904))</f>
        <v/>
      </c>
      <c r="BE904" s="13" t="str">
        <f>IF(OR($BR904="",BN904=""),"",COUNT($BR$3:$BR904))</f>
        <v/>
      </c>
      <c r="BF904" s="13" t="str">
        <f>IF(OR($BR904="",BO904=""),"",COUNT($BR$3:$BR904))</f>
        <v/>
      </c>
      <c r="BG904" s="66" t="str">
        <f>IF(Z904="","",COUNT($Z$3:Z904))</f>
        <v/>
      </c>
      <c r="BH904" s="13" t="str">
        <f>IF(AO904="","",IF(AO904=BH$2,(SUMIF($BV$3:$BV904,BH$2,$BW$3:$BW904)-SUMIF($BX$3:$BX904,BH$2,$BY$3:$BY904))*AO$1,""))</f>
        <v/>
      </c>
      <c r="BI904" s="13" t="str">
        <f>IF(AP904="","",IF(AP904=BI$2,(SUMIF($BV$3:$BV904,BI$2,$BW$3:$BW904)-SUMIF($BX$3:$BX904,BI$2,$BY$3:$BY904))*AP$1,""))</f>
        <v/>
      </c>
      <c r="BJ904" s="13" t="str">
        <f>IF(AQ904="","",IF(AQ904=BJ$2,(SUMIF($BV$3:$BV904,BJ$2,$BW$3:$BW904)-SUMIF($BX$3:$BX904,BJ$2,$BY$3:$BY904))*AQ$1,""))</f>
        <v/>
      </c>
      <c r="BK904" s="13" t="str">
        <f>IF(AR904="","",IF(AR904=BK$2,(SUMIF($BV$3:$BV904,BK$2,$BW$3:$BW904)-SUMIF($BX$3:$BX904,BK$2,$BY$3:$BY904))*AR$1,""))</f>
        <v/>
      </c>
      <c r="BL904" s="13" t="str">
        <f>IF(AS904="","",IF(AS904=BL$2,(SUMIF($BV$3:$BV904,BL$2,$BW$3:$BW904)-SUMIF($BX$3:$BX904,BL$2,$BY$3:$BY904))*AS$1,""))</f>
        <v/>
      </c>
      <c r="BM904" s="13" t="str">
        <f>IF(AT904="","",IF(AT904=BM$2,(SUMIF($BV$3:$BV904,BM$2,$BW$3:$BW904)-SUMIF($BX$3:$BX904,BM$2,$BY$3:$BY904))*AT$1,""))</f>
        <v/>
      </c>
      <c r="BN904" s="13" t="str">
        <f>IF(AU904="","",IF(AU904=BN$2,(SUMIF($BV$3:$BV904,BN$2,$BW$3:$BW904)-SUMIF($BX$3:$BX904,BN$2,$BY$3:$BY904))*AU$1,""))</f>
        <v/>
      </c>
      <c r="BO904" s="13" t="str">
        <f>IF(AV904="","",IF(AV904=BO$2,(SUMIF($BV$3:$BV904,BO$2,$BW$3:$BW904)-SUMIF($BX$3:$BX904,BO$2,$BY$3:$BY904))*AV$1,""))</f>
        <v/>
      </c>
      <c r="BP904" s="69"/>
      <c r="BQ904" s="13" t="str">
        <f t="shared" si="541"/>
        <v/>
      </c>
      <c r="BR904" s="75" t="str">
        <f t="shared" si="528"/>
        <v/>
      </c>
      <c r="BS904" s="33" t="str">
        <f t="shared" si="529"/>
        <v/>
      </c>
      <c r="BT904" s="42" t="str">
        <f t="shared" si="530"/>
        <v/>
      </c>
      <c r="BU904" s="38" t="str">
        <f t="shared" si="531"/>
        <v/>
      </c>
      <c r="BV904" s="30" t="str">
        <f t="shared" si="546"/>
        <v/>
      </c>
      <c r="BW904" s="36" t="str">
        <f t="shared" si="547"/>
        <v/>
      </c>
      <c r="BX904" s="36" t="str">
        <f t="shared" si="548"/>
        <v/>
      </c>
      <c r="BY904" s="45" t="str">
        <f t="shared" si="549"/>
        <v/>
      </c>
      <c r="BZ904" s="12" t="str">
        <f t="shared" si="532"/>
        <v/>
      </c>
      <c r="CA904" s="47" t="str">
        <f t="shared" si="533"/>
        <v/>
      </c>
      <c r="CB904" s="32" t="str">
        <f t="shared" si="534"/>
        <v/>
      </c>
      <c r="CC904" s="32" t="str">
        <f t="shared" si="535"/>
        <v/>
      </c>
      <c r="CD904" s="32" t="str">
        <f t="shared" si="536"/>
        <v/>
      </c>
      <c r="CE904" s="48"/>
      <c r="CF904" s="32" t="str">
        <f t="shared" si="542"/>
        <v/>
      </c>
      <c r="CG904" s="32" t="str">
        <f t="shared" si="543"/>
        <v/>
      </c>
      <c r="CH904" s="48"/>
    </row>
    <row r="905" spans="2:86" ht="30" customHeight="1" x14ac:dyDescent="0.2">
      <c r="B905" s="155"/>
      <c r="C905" s="117"/>
      <c r="D905" s="53"/>
      <c r="E905" s="68"/>
      <c r="F905" s="54"/>
      <c r="G905" s="54"/>
      <c r="H905" s="55"/>
      <c r="I905" s="71"/>
      <c r="J905" s="73"/>
      <c r="K905" s="56"/>
      <c r="L905" s="76" t="str">
        <f t="shared" si="517"/>
        <v/>
      </c>
      <c r="M905" s="77" t="str">
        <f t="shared" si="537"/>
        <v/>
      </c>
      <c r="N905" s="130" t="str">
        <f t="shared" si="538"/>
        <v/>
      </c>
      <c r="O905" s="131" t="str">
        <f t="shared" si="550"/>
        <v/>
      </c>
      <c r="P905" s="131" t="str">
        <f t="shared" si="550"/>
        <v/>
      </c>
      <c r="Q905" s="131" t="str">
        <f t="shared" si="550"/>
        <v/>
      </c>
      <c r="R905" s="131" t="str">
        <f t="shared" si="550"/>
        <v/>
      </c>
      <c r="S905" s="131" t="str">
        <f t="shared" si="550"/>
        <v/>
      </c>
      <c r="T905" s="131" t="str">
        <f t="shared" si="550"/>
        <v/>
      </c>
      <c r="U905" s="131" t="str">
        <f t="shared" si="550"/>
        <v/>
      </c>
      <c r="V905" s="14"/>
      <c r="W905" s="17" t="str">
        <f>IF(C905="",IF(OR(AND($H905&lt;&gt;"",C905=""),AND($F904=$F905,$AK905&lt;&gt;""),COUNTA($H$3:$H$100002)&gt;COUNTA($H$3:$H905),$AE905&lt;&gt;""),W904,""),C905)</f>
        <v/>
      </c>
      <c r="X905" s="17" t="str">
        <f>IF(D905="",IF(OR(AND($H905&lt;&gt;"",D905=""),AND($F904=$F905,$AK905&lt;&gt;""),COUNTA($H$3:$H$100002)&gt;COUNTA($H$3:$H905),$AE905&lt;&gt;""),X904,""),D905)</f>
        <v/>
      </c>
      <c r="Y905" s="17" t="str">
        <f>IF(E905="",IF(OR(AND($H905&lt;&gt;"",E905=""),AND($F904=$F905,$AK905&lt;&gt;""),COUNTA($H$3:$H$100002)&gt;COUNTA($H$3:$H905),$AE905&lt;&gt;""),Y904,""),E905)</f>
        <v/>
      </c>
      <c r="Z905" s="27" t="str">
        <f t="shared" si="519"/>
        <v/>
      </c>
      <c r="AA905" s="2" t="str">
        <f>IF(F905="","",COUNTA($F$3:F905))</f>
        <v/>
      </c>
      <c r="AB905" s="3" t="str">
        <f>IF(F905="","",IFERROR(IF(F905&lt;&gt;"",IFERROR(INDEX(設定!$C$3:$C$303,MATCH(F905,設定!$C$3:$C$303,0),0),INDEX(設定!$C$3:$C$303,MATCH("*"&amp;F905&amp;"*",設定!$C$3:$C$303,0),0)),""),"エラー"))</f>
        <v/>
      </c>
      <c r="AC905" s="2" t="str">
        <f>IF(G905="","",COUNTA($G$3:G905))</f>
        <v/>
      </c>
      <c r="AD905" s="3" t="str">
        <f>IF(G905="","",IFERROR(IF(G905&lt;&gt;"",IFERROR(INDEX(設定!$C$3:$C$303,MATCH(G905,設定!$C$3:$C$303,0),0),INDEX(設定!$C$3:$C$303,MATCH("*"&amp;G905&amp;"*",設定!$C$3:$C$303,0),0)),""),"エラー"))</f>
        <v/>
      </c>
      <c r="AE905" s="3" t="str">
        <f>IFERROR(IF(AB905="",IF(AND(H905&lt;&gt;"",F905=""),INDEX(AB$3:AB905,MATCH(MAX(AA$3:AA905),AA$3:AA905,0),0),""),AB905),"")</f>
        <v/>
      </c>
      <c r="AF905" s="3" t="str">
        <f>IFERROR(IF(AD905="",IF(AND(H905&lt;&gt;"",G905=""),INDEX(AD$3:AD905,MATCH(MAX(AC$3:AC905),AC$3:AC905,0),0),""),AD905),"")</f>
        <v/>
      </c>
      <c r="AG905" s="2" t="str">
        <f>IF(AH905="","",IF(OR(AH905=AH904,AH905=AH906),IF(AND(E905="",AB905="",AG904&lt;&gt;""),MAX($AG$3:AG904),MAX($AG$3:AG904)+1),IF(AH904=AH905,AG904,MAX($AG$3:AG904)+1)))</f>
        <v/>
      </c>
      <c r="AH905" s="12" t="str">
        <f t="shared" si="539"/>
        <v/>
      </c>
      <c r="AI905" s="12" t="str">
        <f t="shared" si="544"/>
        <v/>
      </c>
      <c r="AJ905" s="13" t="str">
        <f t="shared" si="523"/>
        <v/>
      </c>
      <c r="AK905" s="13" t="str">
        <f t="shared" si="524"/>
        <v/>
      </c>
      <c r="AL905" s="13" t="str">
        <f>IF(OR(AJ905="",COUNTIF($AH$3:AH905,AH905)&lt;&gt;COUNTIF(AH$3:AH$100002,AH905)),"",SUMIF(AH$3:AH$100002,AH905,AJ$3:AJ$100002))</f>
        <v/>
      </c>
      <c r="AM905" s="13" t="str">
        <f>IF(OR(AK905="",COUNTIF($AH$3:AH905,AH905)&lt;&gt;COUNTIF(AH$3:AH$100002,AH905)),"",SUMIF(AH$3:AH$100002,AH905,AK$3:AK$100002))</f>
        <v/>
      </c>
      <c r="AO905" s="13" t="str">
        <f t="shared" si="540"/>
        <v/>
      </c>
      <c r="AP905" s="13" t="str">
        <f t="shared" si="540"/>
        <v/>
      </c>
      <c r="AQ905" s="13" t="str">
        <f t="shared" si="540"/>
        <v/>
      </c>
      <c r="AR905" s="13" t="str">
        <f t="shared" si="525"/>
        <v/>
      </c>
      <c r="AS905" s="13" t="str">
        <f t="shared" si="525"/>
        <v/>
      </c>
      <c r="AT905" s="13" t="str">
        <f t="shared" si="525"/>
        <v/>
      </c>
      <c r="AU905" s="13" t="str">
        <f t="shared" si="525"/>
        <v/>
      </c>
      <c r="AV905" s="13" t="str">
        <f t="shared" si="545"/>
        <v/>
      </c>
      <c r="AW905" s="86" t="str">
        <f t="shared" si="526"/>
        <v/>
      </c>
      <c r="AX905" s="59" t="str">
        <f t="shared" si="527"/>
        <v/>
      </c>
      <c r="AY905" s="63" t="str">
        <f>IF(OR($BR905="",BH905=""),"",COUNT($BR$3:$BR905))</f>
        <v/>
      </c>
      <c r="AZ905" s="13" t="str">
        <f>IF(OR($BR905="",BI905=""),"",COUNT($BR$3:$BR905))</f>
        <v/>
      </c>
      <c r="BA905" s="13" t="str">
        <f>IF(OR($BR905="",BJ905=""),"",COUNT($BR$3:$BR905))</f>
        <v/>
      </c>
      <c r="BB905" s="13" t="str">
        <f>IF(OR($BR905="",BK905=""),"",COUNT($BR$3:$BR905))</f>
        <v/>
      </c>
      <c r="BC905" s="13" t="str">
        <f>IF(OR($BR905="",BL905=""),"",COUNT($BR$3:$BR905))</f>
        <v/>
      </c>
      <c r="BD905" s="13" t="str">
        <f>IF(OR($BR905="",BM905=""),"",COUNT($BR$3:$BR905))</f>
        <v/>
      </c>
      <c r="BE905" s="13" t="str">
        <f>IF(OR($BR905="",BN905=""),"",COUNT($BR$3:$BR905))</f>
        <v/>
      </c>
      <c r="BF905" s="13" t="str">
        <f>IF(OR($BR905="",BO905=""),"",COUNT($BR$3:$BR905))</f>
        <v/>
      </c>
      <c r="BG905" s="66" t="str">
        <f>IF(Z905="","",COUNT($Z$3:Z905))</f>
        <v/>
      </c>
      <c r="BH905" s="13" t="str">
        <f>IF(AO905="","",IF(AO905=BH$2,(SUMIF($BV$3:$BV905,BH$2,$BW$3:$BW905)-SUMIF($BX$3:$BX905,BH$2,$BY$3:$BY905))*AO$1,""))</f>
        <v/>
      </c>
      <c r="BI905" s="13" t="str">
        <f>IF(AP905="","",IF(AP905=BI$2,(SUMIF($BV$3:$BV905,BI$2,$BW$3:$BW905)-SUMIF($BX$3:$BX905,BI$2,$BY$3:$BY905))*AP$1,""))</f>
        <v/>
      </c>
      <c r="BJ905" s="13" t="str">
        <f>IF(AQ905="","",IF(AQ905=BJ$2,(SUMIF($BV$3:$BV905,BJ$2,$BW$3:$BW905)-SUMIF($BX$3:$BX905,BJ$2,$BY$3:$BY905))*AQ$1,""))</f>
        <v/>
      </c>
      <c r="BK905" s="13" t="str">
        <f>IF(AR905="","",IF(AR905=BK$2,(SUMIF($BV$3:$BV905,BK$2,$BW$3:$BW905)-SUMIF($BX$3:$BX905,BK$2,$BY$3:$BY905))*AR$1,""))</f>
        <v/>
      </c>
      <c r="BL905" s="13" t="str">
        <f>IF(AS905="","",IF(AS905=BL$2,(SUMIF($BV$3:$BV905,BL$2,$BW$3:$BW905)-SUMIF($BX$3:$BX905,BL$2,$BY$3:$BY905))*AS$1,""))</f>
        <v/>
      </c>
      <c r="BM905" s="13" t="str">
        <f>IF(AT905="","",IF(AT905=BM$2,(SUMIF($BV$3:$BV905,BM$2,$BW$3:$BW905)-SUMIF($BX$3:$BX905,BM$2,$BY$3:$BY905))*AT$1,""))</f>
        <v/>
      </c>
      <c r="BN905" s="13" t="str">
        <f>IF(AU905="","",IF(AU905=BN$2,(SUMIF($BV$3:$BV905,BN$2,$BW$3:$BW905)-SUMIF($BX$3:$BX905,BN$2,$BY$3:$BY905))*AU$1,""))</f>
        <v/>
      </c>
      <c r="BO905" s="13" t="str">
        <f>IF(AV905="","",IF(AV905=BO$2,(SUMIF($BV$3:$BV905,BO$2,$BW$3:$BW905)-SUMIF($BX$3:$BX905,BO$2,$BY$3:$BY905))*AV$1,""))</f>
        <v/>
      </c>
      <c r="BP905" s="69"/>
      <c r="BQ905" s="13" t="str">
        <f t="shared" si="541"/>
        <v/>
      </c>
      <c r="BR905" s="75" t="str">
        <f t="shared" si="528"/>
        <v/>
      </c>
      <c r="BS905" s="33" t="str">
        <f t="shared" si="529"/>
        <v/>
      </c>
      <c r="BT905" s="42" t="str">
        <f t="shared" si="530"/>
        <v/>
      </c>
      <c r="BU905" s="38" t="str">
        <f t="shared" si="531"/>
        <v/>
      </c>
      <c r="BV905" s="30" t="str">
        <f t="shared" si="546"/>
        <v/>
      </c>
      <c r="BW905" s="36" t="str">
        <f t="shared" si="547"/>
        <v/>
      </c>
      <c r="BX905" s="36" t="str">
        <f t="shared" si="548"/>
        <v/>
      </c>
      <c r="BY905" s="45" t="str">
        <f t="shared" si="549"/>
        <v/>
      </c>
      <c r="BZ905" s="12" t="str">
        <f t="shared" si="532"/>
        <v/>
      </c>
      <c r="CA905" s="47" t="str">
        <f t="shared" si="533"/>
        <v/>
      </c>
      <c r="CB905" s="32" t="str">
        <f t="shared" si="534"/>
        <v/>
      </c>
      <c r="CC905" s="32" t="str">
        <f t="shared" si="535"/>
        <v/>
      </c>
      <c r="CD905" s="32" t="str">
        <f t="shared" si="536"/>
        <v/>
      </c>
      <c r="CE905" s="48"/>
      <c r="CF905" s="32" t="str">
        <f t="shared" si="542"/>
        <v/>
      </c>
      <c r="CG905" s="32" t="str">
        <f t="shared" si="543"/>
        <v/>
      </c>
      <c r="CH905" s="48"/>
    </row>
    <row r="906" spans="2:86" ht="30" customHeight="1" x14ac:dyDescent="0.2">
      <c r="B906" s="155"/>
      <c r="C906" s="117"/>
      <c r="D906" s="53"/>
      <c r="E906" s="68"/>
      <c r="F906" s="54"/>
      <c r="G906" s="54"/>
      <c r="H906" s="55"/>
      <c r="I906" s="71"/>
      <c r="J906" s="73"/>
      <c r="K906" s="56"/>
      <c r="L906" s="76" t="str">
        <f t="shared" si="517"/>
        <v/>
      </c>
      <c r="M906" s="77" t="str">
        <f t="shared" si="537"/>
        <v/>
      </c>
      <c r="N906" s="130" t="str">
        <f t="shared" si="538"/>
        <v/>
      </c>
      <c r="O906" s="131" t="str">
        <f t="shared" si="550"/>
        <v/>
      </c>
      <c r="P906" s="131" t="str">
        <f t="shared" si="550"/>
        <v/>
      </c>
      <c r="Q906" s="131" t="str">
        <f t="shared" si="550"/>
        <v/>
      </c>
      <c r="R906" s="131" t="str">
        <f t="shared" si="550"/>
        <v/>
      </c>
      <c r="S906" s="131" t="str">
        <f t="shared" si="550"/>
        <v/>
      </c>
      <c r="T906" s="131" t="str">
        <f t="shared" si="550"/>
        <v/>
      </c>
      <c r="U906" s="131" t="str">
        <f t="shared" si="550"/>
        <v/>
      </c>
      <c r="V906" s="14"/>
      <c r="W906" s="17" t="str">
        <f>IF(C906="",IF(OR(AND($H906&lt;&gt;"",C906=""),AND($F905=$F906,$AK906&lt;&gt;""),COUNTA($H$3:$H$100002)&gt;COUNTA($H$3:$H906),$AE906&lt;&gt;""),W905,""),C906)</f>
        <v/>
      </c>
      <c r="X906" s="17" t="str">
        <f>IF(D906="",IF(OR(AND($H906&lt;&gt;"",D906=""),AND($F905=$F906,$AK906&lt;&gt;""),COUNTA($H$3:$H$100002)&gt;COUNTA($H$3:$H906),$AE906&lt;&gt;""),X905,""),D906)</f>
        <v/>
      </c>
      <c r="Y906" s="17" t="str">
        <f>IF(E906="",IF(OR(AND($H906&lt;&gt;"",E906=""),AND($F905=$F906,$AK906&lt;&gt;""),COUNTA($H$3:$H$100002)&gt;COUNTA($H$3:$H906),$AE906&lt;&gt;""),Y905,""),E906)</f>
        <v/>
      </c>
      <c r="Z906" s="27" t="str">
        <f t="shared" si="519"/>
        <v/>
      </c>
      <c r="AA906" s="2" t="str">
        <f>IF(F906="","",COUNTA($F$3:F906))</f>
        <v/>
      </c>
      <c r="AB906" s="3" t="str">
        <f>IF(F906="","",IFERROR(IF(F906&lt;&gt;"",IFERROR(INDEX(設定!$C$3:$C$303,MATCH(F906,設定!$C$3:$C$303,0),0),INDEX(設定!$C$3:$C$303,MATCH("*"&amp;F906&amp;"*",設定!$C$3:$C$303,0),0)),""),"エラー"))</f>
        <v/>
      </c>
      <c r="AC906" s="2" t="str">
        <f>IF(G906="","",COUNTA($G$3:G906))</f>
        <v/>
      </c>
      <c r="AD906" s="3" t="str">
        <f>IF(G906="","",IFERROR(IF(G906&lt;&gt;"",IFERROR(INDEX(設定!$C$3:$C$303,MATCH(G906,設定!$C$3:$C$303,0),0),INDEX(設定!$C$3:$C$303,MATCH("*"&amp;G906&amp;"*",設定!$C$3:$C$303,0),0)),""),"エラー"))</f>
        <v/>
      </c>
      <c r="AE906" s="3" t="str">
        <f>IFERROR(IF(AB906="",IF(AND(H906&lt;&gt;"",F906=""),INDEX(AB$3:AB906,MATCH(MAX(AA$3:AA906),AA$3:AA906,0),0),""),AB906),"")</f>
        <v/>
      </c>
      <c r="AF906" s="3" t="str">
        <f>IFERROR(IF(AD906="",IF(AND(H906&lt;&gt;"",G906=""),INDEX(AD$3:AD906,MATCH(MAX(AC$3:AC906),AC$3:AC906,0),0),""),AD906),"")</f>
        <v/>
      </c>
      <c r="AG906" s="2" t="str">
        <f>IF(AH906="","",IF(OR(AH906=AH905,AH906=AH907),IF(AND(E906="",AB906="",AG905&lt;&gt;""),MAX($AG$3:AG905),MAX($AG$3:AG905)+1),IF(AH905=AH906,AG905,MAX($AG$3:AG905)+1)))</f>
        <v/>
      </c>
      <c r="AH906" s="12" t="str">
        <f t="shared" si="539"/>
        <v/>
      </c>
      <c r="AI906" s="12" t="str">
        <f t="shared" si="544"/>
        <v/>
      </c>
      <c r="AJ906" s="13" t="str">
        <f t="shared" si="523"/>
        <v/>
      </c>
      <c r="AK906" s="13" t="str">
        <f t="shared" si="524"/>
        <v/>
      </c>
      <c r="AL906" s="13" t="str">
        <f>IF(OR(AJ906="",COUNTIF($AH$3:AH906,AH906)&lt;&gt;COUNTIF(AH$3:AH$100002,AH906)),"",SUMIF(AH$3:AH$100002,AH906,AJ$3:AJ$100002))</f>
        <v/>
      </c>
      <c r="AM906" s="13" t="str">
        <f>IF(OR(AK906="",COUNTIF($AH$3:AH906,AH906)&lt;&gt;COUNTIF(AH$3:AH$100002,AH906)),"",SUMIF(AH$3:AH$100002,AH906,AK$3:AK$100002))</f>
        <v/>
      </c>
      <c r="AO906" s="13" t="str">
        <f t="shared" si="540"/>
        <v/>
      </c>
      <c r="AP906" s="13" t="str">
        <f t="shared" si="540"/>
        <v/>
      </c>
      <c r="AQ906" s="13" t="str">
        <f t="shared" si="540"/>
        <v/>
      </c>
      <c r="AR906" s="13" t="str">
        <f t="shared" si="525"/>
        <v/>
      </c>
      <c r="AS906" s="13" t="str">
        <f t="shared" si="525"/>
        <v/>
      </c>
      <c r="AT906" s="13" t="str">
        <f t="shared" si="525"/>
        <v/>
      </c>
      <c r="AU906" s="13" t="str">
        <f t="shared" si="525"/>
        <v/>
      </c>
      <c r="AV906" s="13" t="str">
        <f t="shared" si="545"/>
        <v/>
      </c>
      <c r="AW906" s="86" t="str">
        <f t="shared" si="526"/>
        <v/>
      </c>
      <c r="AX906" s="59" t="str">
        <f t="shared" si="527"/>
        <v/>
      </c>
      <c r="AY906" s="63" t="str">
        <f>IF(OR($BR906="",BH906=""),"",COUNT($BR$3:$BR906))</f>
        <v/>
      </c>
      <c r="AZ906" s="13" t="str">
        <f>IF(OR($BR906="",BI906=""),"",COUNT($BR$3:$BR906))</f>
        <v/>
      </c>
      <c r="BA906" s="13" t="str">
        <f>IF(OR($BR906="",BJ906=""),"",COUNT($BR$3:$BR906))</f>
        <v/>
      </c>
      <c r="BB906" s="13" t="str">
        <f>IF(OR($BR906="",BK906=""),"",COUNT($BR$3:$BR906))</f>
        <v/>
      </c>
      <c r="BC906" s="13" t="str">
        <f>IF(OR($BR906="",BL906=""),"",COUNT($BR$3:$BR906))</f>
        <v/>
      </c>
      <c r="BD906" s="13" t="str">
        <f>IF(OR($BR906="",BM906=""),"",COUNT($BR$3:$BR906))</f>
        <v/>
      </c>
      <c r="BE906" s="13" t="str">
        <f>IF(OR($BR906="",BN906=""),"",COUNT($BR$3:$BR906))</f>
        <v/>
      </c>
      <c r="BF906" s="13" t="str">
        <f>IF(OR($BR906="",BO906=""),"",COUNT($BR$3:$BR906))</f>
        <v/>
      </c>
      <c r="BG906" s="66" t="str">
        <f>IF(Z906="","",COUNT($Z$3:Z906))</f>
        <v/>
      </c>
      <c r="BH906" s="13" t="str">
        <f>IF(AO906="","",IF(AO906=BH$2,(SUMIF($BV$3:$BV906,BH$2,$BW$3:$BW906)-SUMIF($BX$3:$BX906,BH$2,$BY$3:$BY906))*AO$1,""))</f>
        <v/>
      </c>
      <c r="BI906" s="13" t="str">
        <f>IF(AP906="","",IF(AP906=BI$2,(SUMIF($BV$3:$BV906,BI$2,$BW$3:$BW906)-SUMIF($BX$3:$BX906,BI$2,$BY$3:$BY906))*AP$1,""))</f>
        <v/>
      </c>
      <c r="BJ906" s="13" t="str">
        <f>IF(AQ906="","",IF(AQ906=BJ$2,(SUMIF($BV$3:$BV906,BJ$2,$BW$3:$BW906)-SUMIF($BX$3:$BX906,BJ$2,$BY$3:$BY906))*AQ$1,""))</f>
        <v/>
      </c>
      <c r="BK906" s="13" t="str">
        <f>IF(AR906="","",IF(AR906=BK$2,(SUMIF($BV$3:$BV906,BK$2,$BW$3:$BW906)-SUMIF($BX$3:$BX906,BK$2,$BY$3:$BY906))*AR$1,""))</f>
        <v/>
      </c>
      <c r="BL906" s="13" t="str">
        <f>IF(AS906="","",IF(AS906=BL$2,(SUMIF($BV$3:$BV906,BL$2,$BW$3:$BW906)-SUMIF($BX$3:$BX906,BL$2,$BY$3:$BY906))*AS$1,""))</f>
        <v/>
      </c>
      <c r="BM906" s="13" t="str">
        <f>IF(AT906="","",IF(AT906=BM$2,(SUMIF($BV$3:$BV906,BM$2,$BW$3:$BW906)-SUMIF($BX$3:$BX906,BM$2,$BY$3:$BY906))*AT$1,""))</f>
        <v/>
      </c>
      <c r="BN906" s="13" t="str">
        <f>IF(AU906="","",IF(AU906=BN$2,(SUMIF($BV$3:$BV906,BN$2,$BW$3:$BW906)-SUMIF($BX$3:$BX906,BN$2,$BY$3:$BY906))*AU$1,""))</f>
        <v/>
      </c>
      <c r="BO906" s="13" t="str">
        <f>IF(AV906="","",IF(AV906=BO$2,(SUMIF($BV$3:$BV906,BO$2,$BW$3:$BW906)-SUMIF($BX$3:$BX906,BO$2,$BY$3:$BY906))*AV$1,""))</f>
        <v/>
      </c>
      <c r="BP906" s="69"/>
      <c r="BQ906" s="13" t="str">
        <f t="shared" si="541"/>
        <v/>
      </c>
      <c r="BR906" s="75" t="str">
        <f t="shared" si="528"/>
        <v/>
      </c>
      <c r="BS906" s="33" t="str">
        <f t="shared" si="529"/>
        <v/>
      </c>
      <c r="BT906" s="42" t="str">
        <f t="shared" si="530"/>
        <v/>
      </c>
      <c r="BU906" s="38" t="str">
        <f t="shared" si="531"/>
        <v/>
      </c>
      <c r="BV906" s="30" t="str">
        <f t="shared" si="546"/>
        <v/>
      </c>
      <c r="BW906" s="36" t="str">
        <f t="shared" si="547"/>
        <v/>
      </c>
      <c r="BX906" s="36" t="str">
        <f t="shared" si="548"/>
        <v/>
      </c>
      <c r="BY906" s="45" t="str">
        <f t="shared" si="549"/>
        <v/>
      </c>
      <c r="BZ906" s="12" t="str">
        <f t="shared" si="532"/>
        <v/>
      </c>
      <c r="CA906" s="47" t="str">
        <f t="shared" si="533"/>
        <v/>
      </c>
      <c r="CB906" s="32" t="str">
        <f t="shared" si="534"/>
        <v/>
      </c>
      <c r="CC906" s="32" t="str">
        <f t="shared" si="535"/>
        <v/>
      </c>
      <c r="CD906" s="32" t="str">
        <f t="shared" si="536"/>
        <v/>
      </c>
      <c r="CE906" s="48"/>
      <c r="CF906" s="32" t="str">
        <f t="shared" si="542"/>
        <v/>
      </c>
      <c r="CG906" s="32" t="str">
        <f t="shared" si="543"/>
        <v/>
      </c>
      <c r="CH906" s="48"/>
    </row>
    <row r="907" spans="2:86" ht="30" customHeight="1" x14ac:dyDescent="0.2">
      <c r="B907" s="155"/>
      <c r="C907" s="117"/>
      <c r="D907" s="53"/>
      <c r="E907" s="68"/>
      <c r="F907" s="54"/>
      <c r="G907" s="54"/>
      <c r="H907" s="55"/>
      <c r="I907" s="71"/>
      <c r="J907" s="73"/>
      <c r="K907" s="56"/>
      <c r="L907" s="76" t="str">
        <f t="shared" si="517"/>
        <v/>
      </c>
      <c r="M907" s="77" t="str">
        <f t="shared" si="537"/>
        <v/>
      </c>
      <c r="N907" s="130" t="str">
        <f t="shared" si="538"/>
        <v/>
      </c>
      <c r="O907" s="131" t="str">
        <f t="shared" si="550"/>
        <v/>
      </c>
      <c r="P907" s="131" t="str">
        <f t="shared" si="550"/>
        <v/>
      </c>
      <c r="Q907" s="131" t="str">
        <f t="shared" si="550"/>
        <v/>
      </c>
      <c r="R907" s="131" t="str">
        <f t="shared" si="550"/>
        <v/>
      </c>
      <c r="S907" s="131" t="str">
        <f t="shared" si="550"/>
        <v/>
      </c>
      <c r="T907" s="131" t="str">
        <f t="shared" si="550"/>
        <v/>
      </c>
      <c r="U907" s="131" t="str">
        <f t="shared" si="550"/>
        <v/>
      </c>
      <c r="V907" s="14"/>
      <c r="W907" s="17" t="str">
        <f>IF(C907="",IF(OR(AND($H907&lt;&gt;"",C907=""),AND($F906=$F907,$AK907&lt;&gt;""),COUNTA($H$3:$H$100002)&gt;COUNTA($H$3:$H907),$AE907&lt;&gt;""),W906,""),C907)</f>
        <v/>
      </c>
      <c r="X907" s="17" t="str">
        <f>IF(D907="",IF(OR(AND($H907&lt;&gt;"",D907=""),AND($F906=$F907,$AK907&lt;&gt;""),COUNTA($H$3:$H$100002)&gt;COUNTA($H$3:$H907),$AE907&lt;&gt;""),X906,""),D907)</f>
        <v/>
      </c>
      <c r="Y907" s="17" t="str">
        <f>IF(E907="",IF(OR(AND($H907&lt;&gt;"",E907=""),AND($F906=$F907,$AK907&lt;&gt;""),COUNTA($H$3:$H$100002)&gt;COUNTA($H$3:$H907),$AE907&lt;&gt;""),Y906,""),E907)</f>
        <v/>
      </c>
      <c r="Z907" s="27" t="str">
        <f t="shared" si="519"/>
        <v/>
      </c>
      <c r="AA907" s="2" t="str">
        <f>IF(F907="","",COUNTA($F$3:F907))</f>
        <v/>
      </c>
      <c r="AB907" s="3" t="str">
        <f>IF(F907="","",IFERROR(IF(F907&lt;&gt;"",IFERROR(INDEX(設定!$C$3:$C$303,MATCH(F907,設定!$C$3:$C$303,0),0),INDEX(設定!$C$3:$C$303,MATCH("*"&amp;F907&amp;"*",設定!$C$3:$C$303,0),0)),""),"エラー"))</f>
        <v/>
      </c>
      <c r="AC907" s="2" t="str">
        <f>IF(G907="","",COUNTA($G$3:G907))</f>
        <v/>
      </c>
      <c r="AD907" s="3" t="str">
        <f>IF(G907="","",IFERROR(IF(G907&lt;&gt;"",IFERROR(INDEX(設定!$C$3:$C$303,MATCH(G907,設定!$C$3:$C$303,0),0),INDEX(設定!$C$3:$C$303,MATCH("*"&amp;G907&amp;"*",設定!$C$3:$C$303,0),0)),""),"エラー"))</f>
        <v/>
      </c>
      <c r="AE907" s="3" t="str">
        <f>IFERROR(IF(AB907="",IF(AND(H907&lt;&gt;"",F907=""),INDEX(AB$3:AB907,MATCH(MAX(AA$3:AA907),AA$3:AA907,0),0),""),AB907),"")</f>
        <v/>
      </c>
      <c r="AF907" s="3" t="str">
        <f>IFERROR(IF(AD907="",IF(AND(H907&lt;&gt;"",G907=""),INDEX(AD$3:AD907,MATCH(MAX(AC$3:AC907),AC$3:AC907,0),0),""),AD907),"")</f>
        <v/>
      </c>
      <c r="AG907" s="2" t="str">
        <f>IF(AH907="","",IF(OR(AH907=AH906,AH907=AH908),IF(AND(E907="",AB907="",AG906&lt;&gt;""),MAX($AG$3:AG906),MAX($AG$3:AG906)+1),IF(AH906=AH907,AG906,MAX($AG$3:AG906)+1)))</f>
        <v/>
      </c>
      <c r="AH907" s="12" t="str">
        <f t="shared" si="539"/>
        <v/>
      </c>
      <c r="AI907" s="12" t="str">
        <f t="shared" si="544"/>
        <v/>
      </c>
      <c r="AJ907" s="13" t="str">
        <f t="shared" si="523"/>
        <v/>
      </c>
      <c r="AK907" s="13" t="str">
        <f t="shared" si="524"/>
        <v/>
      </c>
      <c r="AL907" s="13" t="str">
        <f>IF(OR(AJ907="",COUNTIF($AH$3:AH907,AH907)&lt;&gt;COUNTIF(AH$3:AH$100002,AH907)),"",SUMIF(AH$3:AH$100002,AH907,AJ$3:AJ$100002))</f>
        <v/>
      </c>
      <c r="AM907" s="13" t="str">
        <f>IF(OR(AK907="",COUNTIF($AH$3:AH907,AH907)&lt;&gt;COUNTIF(AH$3:AH$100002,AH907)),"",SUMIF(AH$3:AH$100002,AH907,AK$3:AK$100002))</f>
        <v/>
      </c>
      <c r="AO907" s="13" t="str">
        <f t="shared" si="540"/>
        <v/>
      </c>
      <c r="AP907" s="13" t="str">
        <f t="shared" si="540"/>
        <v/>
      </c>
      <c r="AQ907" s="13" t="str">
        <f t="shared" si="540"/>
        <v/>
      </c>
      <c r="AR907" s="13" t="str">
        <f t="shared" si="525"/>
        <v/>
      </c>
      <c r="AS907" s="13" t="str">
        <f t="shared" si="525"/>
        <v/>
      </c>
      <c r="AT907" s="13" t="str">
        <f t="shared" si="525"/>
        <v/>
      </c>
      <c r="AU907" s="13" t="str">
        <f t="shared" si="525"/>
        <v/>
      </c>
      <c r="AV907" s="13" t="str">
        <f t="shared" si="545"/>
        <v/>
      </c>
      <c r="AW907" s="86" t="str">
        <f t="shared" si="526"/>
        <v/>
      </c>
      <c r="AX907" s="59" t="str">
        <f t="shared" si="527"/>
        <v/>
      </c>
      <c r="AY907" s="63" t="str">
        <f>IF(OR($BR907="",BH907=""),"",COUNT($BR$3:$BR907))</f>
        <v/>
      </c>
      <c r="AZ907" s="13" t="str">
        <f>IF(OR($BR907="",BI907=""),"",COUNT($BR$3:$BR907))</f>
        <v/>
      </c>
      <c r="BA907" s="13" t="str">
        <f>IF(OR($BR907="",BJ907=""),"",COUNT($BR$3:$BR907))</f>
        <v/>
      </c>
      <c r="BB907" s="13" t="str">
        <f>IF(OR($BR907="",BK907=""),"",COUNT($BR$3:$BR907))</f>
        <v/>
      </c>
      <c r="BC907" s="13" t="str">
        <f>IF(OR($BR907="",BL907=""),"",COUNT($BR$3:$BR907))</f>
        <v/>
      </c>
      <c r="BD907" s="13" t="str">
        <f>IF(OR($BR907="",BM907=""),"",COUNT($BR$3:$BR907))</f>
        <v/>
      </c>
      <c r="BE907" s="13" t="str">
        <f>IF(OR($BR907="",BN907=""),"",COUNT($BR$3:$BR907))</f>
        <v/>
      </c>
      <c r="BF907" s="13" t="str">
        <f>IF(OR($BR907="",BO907=""),"",COUNT($BR$3:$BR907))</f>
        <v/>
      </c>
      <c r="BG907" s="66" t="str">
        <f>IF(Z907="","",COUNT($Z$3:Z907))</f>
        <v/>
      </c>
      <c r="BH907" s="13" t="str">
        <f>IF(AO907="","",IF(AO907=BH$2,(SUMIF($BV$3:$BV907,BH$2,$BW$3:$BW907)-SUMIF($BX$3:$BX907,BH$2,$BY$3:$BY907))*AO$1,""))</f>
        <v/>
      </c>
      <c r="BI907" s="13" t="str">
        <f>IF(AP907="","",IF(AP907=BI$2,(SUMIF($BV$3:$BV907,BI$2,$BW$3:$BW907)-SUMIF($BX$3:$BX907,BI$2,$BY$3:$BY907))*AP$1,""))</f>
        <v/>
      </c>
      <c r="BJ907" s="13" t="str">
        <f>IF(AQ907="","",IF(AQ907=BJ$2,(SUMIF($BV$3:$BV907,BJ$2,$BW$3:$BW907)-SUMIF($BX$3:$BX907,BJ$2,$BY$3:$BY907))*AQ$1,""))</f>
        <v/>
      </c>
      <c r="BK907" s="13" t="str">
        <f>IF(AR907="","",IF(AR907=BK$2,(SUMIF($BV$3:$BV907,BK$2,$BW$3:$BW907)-SUMIF($BX$3:$BX907,BK$2,$BY$3:$BY907))*AR$1,""))</f>
        <v/>
      </c>
      <c r="BL907" s="13" t="str">
        <f>IF(AS907="","",IF(AS907=BL$2,(SUMIF($BV$3:$BV907,BL$2,$BW$3:$BW907)-SUMIF($BX$3:$BX907,BL$2,$BY$3:$BY907))*AS$1,""))</f>
        <v/>
      </c>
      <c r="BM907" s="13" t="str">
        <f>IF(AT907="","",IF(AT907=BM$2,(SUMIF($BV$3:$BV907,BM$2,$BW$3:$BW907)-SUMIF($BX$3:$BX907,BM$2,$BY$3:$BY907))*AT$1,""))</f>
        <v/>
      </c>
      <c r="BN907" s="13" t="str">
        <f>IF(AU907="","",IF(AU907=BN$2,(SUMIF($BV$3:$BV907,BN$2,$BW$3:$BW907)-SUMIF($BX$3:$BX907,BN$2,$BY$3:$BY907))*AU$1,""))</f>
        <v/>
      </c>
      <c r="BO907" s="13" t="str">
        <f>IF(AV907="","",IF(AV907=BO$2,(SUMIF($BV$3:$BV907,BO$2,$BW$3:$BW907)-SUMIF($BX$3:$BX907,BO$2,$BY$3:$BY907))*AV$1,""))</f>
        <v/>
      </c>
      <c r="BP907" s="69"/>
      <c r="BQ907" s="13" t="str">
        <f t="shared" si="541"/>
        <v/>
      </c>
      <c r="BR907" s="75" t="str">
        <f t="shared" si="528"/>
        <v/>
      </c>
      <c r="BS907" s="33" t="str">
        <f t="shared" si="529"/>
        <v/>
      </c>
      <c r="BT907" s="42" t="str">
        <f t="shared" si="530"/>
        <v/>
      </c>
      <c r="BU907" s="38" t="str">
        <f t="shared" si="531"/>
        <v/>
      </c>
      <c r="BV907" s="30" t="str">
        <f t="shared" si="546"/>
        <v/>
      </c>
      <c r="BW907" s="36" t="str">
        <f t="shared" si="547"/>
        <v/>
      </c>
      <c r="BX907" s="36" t="str">
        <f t="shared" si="548"/>
        <v/>
      </c>
      <c r="BY907" s="45" t="str">
        <f t="shared" si="549"/>
        <v/>
      </c>
      <c r="BZ907" s="12" t="str">
        <f t="shared" si="532"/>
        <v/>
      </c>
      <c r="CA907" s="47" t="str">
        <f t="shared" si="533"/>
        <v/>
      </c>
      <c r="CB907" s="32" t="str">
        <f t="shared" si="534"/>
        <v/>
      </c>
      <c r="CC907" s="32" t="str">
        <f t="shared" si="535"/>
        <v/>
      </c>
      <c r="CD907" s="32" t="str">
        <f t="shared" si="536"/>
        <v/>
      </c>
      <c r="CE907" s="48"/>
      <c r="CF907" s="32" t="str">
        <f t="shared" si="542"/>
        <v/>
      </c>
      <c r="CG907" s="32" t="str">
        <f t="shared" si="543"/>
        <v/>
      </c>
      <c r="CH907" s="48"/>
    </row>
    <row r="908" spans="2:86" ht="30" customHeight="1" x14ac:dyDescent="0.2">
      <c r="B908" s="155"/>
      <c r="C908" s="117"/>
      <c r="D908" s="53"/>
      <c r="E908" s="68"/>
      <c r="F908" s="54"/>
      <c r="G908" s="54"/>
      <c r="H908" s="55"/>
      <c r="I908" s="71"/>
      <c r="J908" s="73"/>
      <c r="K908" s="56"/>
      <c r="L908" s="76" t="str">
        <f t="shared" si="517"/>
        <v/>
      </c>
      <c r="M908" s="77" t="str">
        <f t="shared" si="537"/>
        <v/>
      </c>
      <c r="N908" s="130" t="str">
        <f t="shared" si="538"/>
        <v/>
      </c>
      <c r="O908" s="131" t="str">
        <f t="shared" si="550"/>
        <v/>
      </c>
      <c r="P908" s="131" t="str">
        <f t="shared" si="550"/>
        <v/>
      </c>
      <c r="Q908" s="131" t="str">
        <f t="shared" si="550"/>
        <v/>
      </c>
      <c r="R908" s="131" t="str">
        <f t="shared" si="550"/>
        <v/>
      </c>
      <c r="S908" s="131" t="str">
        <f t="shared" si="550"/>
        <v/>
      </c>
      <c r="T908" s="131" t="str">
        <f t="shared" si="550"/>
        <v/>
      </c>
      <c r="U908" s="131" t="str">
        <f t="shared" si="550"/>
        <v/>
      </c>
      <c r="V908" s="14"/>
      <c r="W908" s="17" t="str">
        <f>IF(C908="",IF(OR(AND($H908&lt;&gt;"",C908=""),AND($F907=$F908,$AK908&lt;&gt;""),COUNTA($H$3:$H$100002)&gt;COUNTA($H$3:$H908),$AE908&lt;&gt;""),W907,""),C908)</f>
        <v/>
      </c>
      <c r="X908" s="17" t="str">
        <f>IF(D908="",IF(OR(AND($H908&lt;&gt;"",D908=""),AND($F907=$F908,$AK908&lt;&gt;""),COUNTA($H$3:$H$100002)&gt;COUNTA($H$3:$H908),$AE908&lt;&gt;""),X907,""),D908)</f>
        <v/>
      </c>
      <c r="Y908" s="17" t="str">
        <f>IF(E908="",IF(OR(AND($H908&lt;&gt;"",E908=""),AND($F907=$F908,$AK908&lt;&gt;""),COUNTA($H$3:$H$100002)&gt;COUNTA($H$3:$H908),$AE908&lt;&gt;""),Y907,""),E908)</f>
        <v/>
      </c>
      <c r="Z908" s="27" t="str">
        <f t="shared" si="519"/>
        <v/>
      </c>
      <c r="AA908" s="2" t="str">
        <f>IF(F908="","",COUNTA($F$3:F908))</f>
        <v/>
      </c>
      <c r="AB908" s="3" t="str">
        <f>IF(F908="","",IFERROR(IF(F908&lt;&gt;"",IFERROR(INDEX(設定!$C$3:$C$303,MATCH(F908,設定!$C$3:$C$303,0),0),INDEX(設定!$C$3:$C$303,MATCH("*"&amp;F908&amp;"*",設定!$C$3:$C$303,0),0)),""),"エラー"))</f>
        <v/>
      </c>
      <c r="AC908" s="2" t="str">
        <f>IF(G908="","",COUNTA($G$3:G908))</f>
        <v/>
      </c>
      <c r="AD908" s="3" t="str">
        <f>IF(G908="","",IFERROR(IF(G908&lt;&gt;"",IFERROR(INDEX(設定!$C$3:$C$303,MATCH(G908,設定!$C$3:$C$303,0),0),INDEX(設定!$C$3:$C$303,MATCH("*"&amp;G908&amp;"*",設定!$C$3:$C$303,0),0)),""),"エラー"))</f>
        <v/>
      </c>
      <c r="AE908" s="3" t="str">
        <f>IFERROR(IF(AB908="",IF(AND(H908&lt;&gt;"",F908=""),INDEX(AB$3:AB908,MATCH(MAX(AA$3:AA908),AA$3:AA908,0),0),""),AB908),"")</f>
        <v/>
      </c>
      <c r="AF908" s="3" t="str">
        <f>IFERROR(IF(AD908="",IF(AND(H908&lt;&gt;"",G908=""),INDEX(AD$3:AD908,MATCH(MAX(AC$3:AC908),AC$3:AC908,0),0),""),AD908),"")</f>
        <v/>
      </c>
      <c r="AG908" s="2" t="str">
        <f>IF(AH908="","",IF(OR(AH908=AH907,AH908=AH909),IF(AND(E908="",AB908="",AG907&lt;&gt;""),MAX($AG$3:AG907),MAX($AG$3:AG907)+1),IF(AH907=AH908,AG907,MAX($AG$3:AG907)+1)))</f>
        <v/>
      </c>
      <c r="AH908" s="12" t="str">
        <f t="shared" si="539"/>
        <v/>
      </c>
      <c r="AI908" s="12" t="str">
        <f t="shared" si="544"/>
        <v/>
      </c>
      <c r="AJ908" s="13" t="str">
        <f t="shared" si="523"/>
        <v/>
      </c>
      <c r="AK908" s="13" t="str">
        <f t="shared" si="524"/>
        <v/>
      </c>
      <c r="AL908" s="13" t="str">
        <f>IF(OR(AJ908="",COUNTIF($AH$3:AH908,AH908)&lt;&gt;COUNTIF(AH$3:AH$100002,AH908)),"",SUMIF(AH$3:AH$100002,AH908,AJ$3:AJ$100002))</f>
        <v/>
      </c>
      <c r="AM908" s="13" t="str">
        <f>IF(OR(AK908="",COUNTIF($AH$3:AH908,AH908)&lt;&gt;COUNTIF(AH$3:AH$100002,AH908)),"",SUMIF(AH$3:AH$100002,AH908,AK$3:AK$100002))</f>
        <v/>
      </c>
      <c r="AO908" s="13" t="str">
        <f t="shared" si="540"/>
        <v/>
      </c>
      <c r="AP908" s="13" t="str">
        <f t="shared" si="540"/>
        <v/>
      </c>
      <c r="AQ908" s="13" t="str">
        <f t="shared" si="540"/>
        <v/>
      </c>
      <c r="AR908" s="13" t="str">
        <f t="shared" si="525"/>
        <v/>
      </c>
      <c r="AS908" s="13" t="str">
        <f t="shared" si="525"/>
        <v/>
      </c>
      <c r="AT908" s="13" t="str">
        <f t="shared" si="525"/>
        <v/>
      </c>
      <c r="AU908" s="13" t="str">
        <f t="shared" si="525"/>
        <v/>
      </c>
      <c r="AV908" s="13" t="str">
        <f t="shared" si="545"/>
        <v/>
      </c>
      <c r="AW908" s="86" t="str">
        <f t="shared" si="526"/>
        <v/>
      </c>
      <c r="AX908" s="59" t="str">
        <f t="shared" si="527"/>
        <v/>
      </c>
      <c r="AY908" s="63" t="str">
        <f>IF(OR($BR908="",BH908=""),"",COUNT($BR$3:$BR908))</f>
        <v/>
      </c>
      <c r="AZ908" s="13" t="str">
        <f>IF(OR($BR908="",BI908=""),"",COUNT($BR$3:$BR908))</f>
        <v/>
      </c>
      <c r="BA908" s="13" t="str">
        <f>IF(OR($BR908="",BJ908=""),"",COUNT($BR$3:$BR908))</f>
        <v/>
      </c>
      <c r="BB908" s="13" t="str">
        <f>IF(OR($BR908="",BK908=""),"",COUNT($BR$3:$BR908))</f>
        <v/>
      </c>
      <c r="BC908" s="13" t="str">
        <f>IF(OR($BR908="",BL908=""),"",COUNT($BR$3:$BR908))</f>
        <v/>
      </c>
      <c r="BD908" s="13" t="str">
        <f>IF(OR($BR908="",BM908=""),"",COUNT($BR$3:$BR908))</f>
        <v/>
      </c>
      <c r="BE908" s="13" t="str">
        <f>IF(OR($BR908="",BN908=""),"",COUNT($BR$3:$BR908))</f>
        <v/>
      </c>
      <c r="BF908" s="13" t="str">
        <f>IF(OR($BR908="",BO908=""),"",COUNT($BR$3:$BR908))</f>
        <v/>
      </c>
      <c r="BG908" s="66" t="str">
        <f>IF(Z908="","",COUNT($Z$3:Z908))</f>
        <v/>
      </c>
      <c r="BH908" s="13" t="str">
        <f>IF(AO908="","",IF(AO908=BH$2,(SUMIF($BV$3:$BV908,BH$2,$BW$3:$BW908)-SUMIF($BX$3:$BX908,BH$2,$BY$3:$BY908))*AO$1,""))</f>
        <v/>
      </c>
      <c r="BI908" s="13" t="str">
        <f>IF(AP908="","",IF(AP908=BI$2,(SUMIF($BV$3:$BV908,BI$2,$BW$3:$BW908)-SUMIF($BX$3:$BX908,BI$2,$BY$3:$BY908))*AP$1,""))</f>
        <v/>
      </c>
      <c r="BJ908" s="13" t="str">
        <f>IF(AQ908="","",IF(AQ908=BJ$2,(SUMIF($BV$3:$BV908,BJ$2,$BW$3:$BW908)-SUMIF($BX$3:$BX908,BJ$2,$BY$3:$BY908))*AQ$1,""))</f>
        <v/>
      </c>
      <c r="BK908" s="13" t="str">
        <f>IF(AR908="","",IF(AR908=BK$2,(SUMIF($BV$3:$BV908,BK$2,$BW$3:$BW908)-SUMIF($BX$3:$BX908,BK$2,$BY$3:$BY908))*AR$1,""))</f>
        <v/>
      </c>
      <c r="BL908" s="13" t="str">
        <f>IF(AS908="","",IF(AS908=BL$2,(SUMIF($BV$3:$BV908,BL$2,$BW$3:$BW908)-SUMIF($BX$3:$BX908,BL$2,$BY$3:$BY908))*AS$1,""))</f>
        <v/>
      </c>
      <c r="BM908" s="13" t="str">
        <f>IF(AT908="","",IF(AT908=BM$2,(SUMIF($BV$3:$BV908,BM$2,$BW$3:$BW908)-SUMIF($BX$3:$BX908,BM$2,$BY$3:$BY908))*AT$1,""))</f>
        <v/>
      </c>
      <c r="BN908" s="13" t="str">
        <f>IF(AU908="","",IF(AU908=BN$2,(SUMIF($BV$3:$BV908,BN$2,$BW$3:$BW908)-SUMIF($BX$3:$BX908,BN$2,$BY$3:$BY908))*AU$1,""))</f>
        <v/>
      </c>
      <c r="BO908" s="13" t="str">
        <f>IF(AV908="","",IF(AV908=BO$2,(SUMIF($BV$3:$BV908,BO$2,$BW$3:$BW908)-SUMIF($BX$3:$BX908,BO$2,$BY$3:$BY908))*AV$1,""))</f>
        <v/>
      </c>
      <c r="BP908" s="69"/>
      <c r="BQ908" s="13" t="str">
        <f t="shared" si="541"/>
        <v/>
      </c>
      <c r="BR908" s="75" t="str">
        <f t="shared" si="528"/>
        <v/>
      </c>
      <c r="BS908" s="33" t="str">
        <f t="shared" si="529"/>
        <v/>
      </c>
      <c r="BT908" s="42" t="str">
        <f t="shared" si="530"/>
        <v/>
      </c>
      <c r="BU908" s="38" t="str">
        <f t="shared" si="531"/>
        <v/>
      </c>
      <c r="BV908" s="30" t="str">
        <f t="shared" si="546"/>
        <v/>
      </c>
      <c r="BW908" s="36" t="str">
        <f t="shared" si="547"/>
        <v/>
      </c>
      <c r="BX908" s="36" t="str">
        <f t="shared" si="548"/>
        <v/>
      </c>
      <c r="BY908" s="45" t="str">
        <f t="shared" si="549"/>
        <v/>
      </c>
      <c r="BZ908" s="12" t="str">
        <f t="shared" si="532"/>
        <v/>
      </c>
      <c r="CA908" s="47" t="str">
        <f t="shared" si="533"/>
        <v/>
      </c>
      <c r="CB908" s="32" t="str">
        <f t="shared" si="534"/>
        <v/>
      </c>
      <c r="CC908" s="32" t="str">
        <f t="shared" si="535"/>
        <v/>
      </c>
      <c r="CD908" s="32" t="str">
        <f t="shared" si="536"/>
        <v/>
      </c>
      <c r="CE908" s="48"/>
      <c r="CF908" s="32" t="str">
        <f t="shared" si="542"/>
        <v/>
      </c>
      <c r="CG908" s="32" t="str">
        <f t="shared" si="543"/>
        <v/>
      </c>
      <c r="CH908" s="48"/>
    </row>
    <row r="909" spans="2:86" ht="30" customHeight="1" x14ac:dyDescent="0.2">
      <c r="B909" s="155"/>
      <c r="C909" s="117"/>
      <c r="D909" s="53"/>
      <c r="E909" s="68"/>
      <c r="F909" s="54"/>
      <c r="G909" s="54"/>
      <c r="H909" s="55"/>
      <c r="I909" s="71"/>
      <c r="J909" s="73"/>
      <c r="K909" s="56"/>
      <c r="L909" s="76" t="str">
        <f t="shared" si="517"/>
        <v/>
      </c>
      <c r="M909" s="77" t="str">
        <f t="shared" si="537"/>
        <v/>
      </c>
      <c r="N909" s="130" t="str">
        <f t="shared" si="538"/>
        <v/>
      </c>
      <c r="O909" s="131" t="str">
        <f t="shared" si="550"/>
        <v/>
      </c>
      <c r="P909" s="131" t="str">
        <f t="shared" si="550"/>
        <v/>
      </c>
      <c r="Q909" s="131" t="str">
        <f t="shared" si="550"/>
        <v/>
      </c>
      <c r="R909" s="131" t="str">
        <f t="shared" si="550"/>
        <v/>
      </c>
      <c r="S909" s="131" t="str">
        <f t="shared" si="550"/>
        <v/>
      </c>
      <c r="T909" s="131" t="str">
        <f t="shared" si="550"/>
        <v/>
      </c>
      <c r="U909" s="131" t="str">
        <f t="shared" si="550"/>
        <v/>
      </c>
      <c r="V909" s="14"/>
      <c r="W909" s="17" t="str">
        <f>IF(C909="",IF(OR(AND($H909&lt;&gt;"",C909=""),AND($F908=$F909,$AK909&lt;&gt;""),COUNTA($H$3:$H$100002)&gt;COUNTA($H$3:$H909),$AE909&lt;&gt;""),W908,""),C909)</f>
        <v/>
      </c>
      <c r="X909" s="17" t="str">
        <f>IF(D909="",IF(OR(AND($H909&lt;&gt;"",D909=""),AND($F908=$F909,$AK909&lt;&gt;""),COUNTA($H$3:$H$100002)&gt;COUNTA($H$3:$H909),$AE909&lt;&gt;""),X908,""),D909)</f>
        <v/>
      </c>
      <c r="Y909" s="17" t="str">
        <f>IF(E909="",IF(OR(AND($H909&lt;&gt;"",E909=""),AND($F908=$F909,$AK909&lt;&gt;""),COUNTA($H$3:$H$100002)&gt;COUNTA($H$3:$H909),$AE909&lt;&gt;""),Y908,""),E909)</f>
        <v/>
      </c>
      <c r="Z909" s="27" t="str">
        <f t="shared" si="519"/>
        <v/>
      </c>
      <c r="AA909" s="2" t="str">
        <f>IF(F909="","",COUNTA($F$3:F909))</f>
        <v/>
      </c>
      <c r="AB909" s="3" t="str">
        <f>IF(F909="","",IFERROR(IF(F909&lt;&gt;"",IFERROR(INDEX(設定!$C$3:$C$303,MATCH(F909,設定!$C$3:$C$303,0),0),INDEX(設定!$C$3:$C$303,MATCH("*"&amp;F909&amp;"*",設定!$C$3:$C$303,0),0)),""),"エラー"))</f>
        <v/>
      </c>
      <c r="AC909" s="2" t="str">
        <f>IF(G909="","",COUNTA($G$3:G909))</f>
        <v/>
      </c>
      <c r="AD909" s="3" t="str">
        <f>IF(G909="","",IFERROR(IF(G909&lt;&gt;"",IFERROR(INDEX(設定!$C$3:$C$303,MATCH(G909,設定!$C$3:$C$303,0),0),INDEX(設定!$C$3:$C$303,MATCH("*"&amp;G909&amp;"*",設定!$C$3:$C$303,0),0)),""),"エラー"))</f>
        <v/>
      </c>
      <c r="AE909" s="3" t="str">
        <f>IFERROR(IF(AB909="",IF(AND(H909&lt;&gt;"",F909=""),INDEX(AB$3:AB909,MATCH(MAX(AA$3:AA909),AA$3:AA909,0),0),""),AB909),"")</f>
        <v/>
      </c>
      <c r="AF909" s="3" t="str">
        <f>IFERROR(IF(AD909="",IF(AND(H909&lt;&gt;"",G909=""),INDEX(AD$3:AD909,MATCH(MAX(AC$3:AC909),AC$3:AC909,0),0),""),AD909),"")</f>
        <v/>
      </c>
      <c r="AG909" s="2" t="str">
        <f>IF(AH909="","",IF(OR(AH909=AH908,AH909=AH910),IF(AND(E909="",AB909="",AG908&lt;&gt;""),MAX($AG$3:AG908),MAX($AG$3:AG908)+1),IF(AH908=AH909,AG908,MAX($AG$3:AG908)+1)))</f>
        <v/>
      </c>
      <c r="AH909" s="12" t="str">
        <f t="shared" si="539"/>
        <v/>
      </c>
      <c r="AI909" s="12" t="str">
        <f t="shared" si="544"/>
        <v/>
      </c>
      <c r="AJ909" s="13" t="str">
        <f t="shared" si="523"/>
        <v/>
      </c>
      <c r="AK909" s="13" t="str">
        <f t="shared" si="524"/>
        <v/>
      </c>
      <c r="AL909" s="13" t="str">
        <f>IF(OR(AJ909="",COUNTIF($AH$3:AH909,AH909)&lt;&gt;COUNTIF(AH$3:AH$100002,AH909)),"",SUMIF(AH$3:AH$100002,AH909,AJ$3:AJ$100002))</f>
        <v/>
      </c>
      <c r="AM909" s="13" t="str">
        <f>IF(OR(AK909="",COUNTIF($AH$3:AH909,AH909)&lt;&gt;COUNTIF(AH$3:AH$100002,AH909)),"",SUMIF(AH$3:AH$100002,AH909,AK$3:AK$100002))</f>
        <v/>
      </c>
      <c r="AO909" s="13" t="str">
        <f t="shared" si="540"/>
        <v/>
      </c>
      <c r="AP909" s="13" t="str">
        <f t="shared" si="540"/>
        <v/>
      </c>
      <c r="AQ909" s="13" t="str">
        <f t="shared" si="540"/>
        <v/>
      </c>
      <c r="AR909" s="13" t="str">
        <f t="shared" si="525"/>
        <v/>
      </c>
      <c r="AS909" s="13" t="str">
        <f t="shared" si="525"/>
        <v/>
      </c>
      <c r="AT909" s="13" t="str">
        <f t="shared" si="525"/>
        <v/>
      </c>
      <c r="AU909" s="13" t="str">
        <f t="shared" si="525"/>
        <v/>
      </c>
      <c r="AV909" s="13" t="str">
        <f t="shared" si="545"/>
        <v/>
      </c>
      <c r="AW909" s="86" t="str">
        <f t="shared" si="526"/>
        <v/>
      </c>
      <c r="AX909" s="59" t="str">
        <f t="shared" si="527"/>
        <v/>
      </c>
      <c r="AY909" s="63" t="str">
        <f>IF(OR($BR909="",BH909=""),"",COUNT($BR$3:$BR909))</f>
        <v/>
      </c>
      <c r="AZ909" s="13" t="str">
        <f>IF(OR($BR909="",BI909=""),"",COUNT($BR$3:$BR909))</f>
        <v/>
      </c>
      <c r="BA909" s="13" t="str">
        <f>IF(OR($BR909="",BJ909=""),"",COUNT($BR$3:$BR909))</f>
        <v/>
      </c>
      <c r="BB909" s="13" t="str">
        <f>IF(OR($BR909="",BK909=""),"",COUNT($BR$3:$BR909))</f>
        <v/>
      </c>
      <c r="BC909" s="13" t="str">
        <f>IF(OR($BR909="",BL909=""),"",COUNT($BR$3:$BR909))</f>
        <v/>
      </c>
      <c r="BD909" s="13" t="str">
        <f>IF(OR($BR909="",BM909=""),"",COUNT($BR$3:$BR909))</f>
        <v/>
      </c>
      <c r="BE909" s="13" t="str">
        <f>IF(OR($BR909="",BN909=""),"",COUNT($BR$3:$BR909))</f>
        <v/>
      </c>
      <c r="BF909" s="13" t="str">
        <f>IF(OR($BR909="",BO909=""),"",COUNT($BR$3:$BR909))</f>
        <v/>
      </c>
      <c r="BG909" s="66" t="str">
        <f>IF(Z909="","",COUNT($Z$3:Z909))</f>
        <v/>
      </c>
      <c r="BH909" s="13" t="str">
        <f>IF(AO909="","",IF(AO909=BH$2,(SUMIF($BV$3:$BV909,BH$2,$BW$3:$BW909)-SUMIF($BX$3:$BX909,BH$2,$BY$3:$BY909))*AO$1,""))</f>
        <v/>
      </c>
      <c r="BI909" s="13" t="str">
        <f>IF(AP909="","",IF(AP909=BI$2,(SUMIF($BV$3:$BV909,BI$2,$BW$3:$BW909)-SUMIF($BX$3:$BX909,BI$2,$BY$3:$BY909))*AP$1,""))</f>
        <v/>
      </c>
      <c r="BJ909" s="13" t="str">
        <f>IF(AQ909="","",IF(AQ909=BJ$2,(SUMIF($BV$3:$BV909,BJ$2,$BW$3:$BW909)-SUMIF($BX$3:$BX909,BJ$2,$BY$3:$BY909))*AQ$1,""))</f>
        <v/>
      </c>
      <c r="BK909" s="13" t="str">
        <f>IF(AR909="","",IF(AR909=BK$2,(SUMIF($BV$3:$BV909,BK$2,$BW$3:$BW909)-SUMIF($BX$3:$BX909,BK$2,$BY$3:$BY909))*AR$1,""))</f>
        <v/>
      </c>
      <c r="BL909" s="13" t="str">
        <f>IF(AS909="","",IF(AS909=BL$2,(SUMIF($BV$3:$BV909,BL$2,$BW$3:$BW909)-SUMIF($BX$3:$BX909,BL$2,$BY$3:$BY909))*AS$1,""))</f>
        <v/>
      </c>
      <c r="BM909" s="13" t="str">
        <f>IF(AT909="","",IF(AT909=BM$2,(SUMIF($BV$3:$BV909,BM$2,$BW$3:$BW909)-SUMIF($BX$3:$BX909,BM$2,$BY$3:$BY909))*AT$1,""))</f>
        <v/>
      </c>
      <c r="BN909" s="13" t="str">
        <f>IF(AU909="","",IF(AU909=BN$2,(SUMIF($BV$3:$BV909,BN$2,$BW$3:$BW909)-SUMIF($BX$3:$BX909,BN$2,$BY$3:$BY909))*AU$1,""))</f>
        <v/>
      </c>
      <c r="BO909" s="13" t="str">
        <f>IF(AV909="","",IF(AV909=BO$2,(SUMIF($BV$3:$BV909,BO$2,$BW$3:$BW909)-SUMIF($BX$3:$BX909,BO$2,$BY$3:$BY909))*AV$1,""))</f>
        <v/>
      </c>
      <c r="BP909" s="69"/>
      <c r="BQ909" s="13" t="str">
        <f t="shared" si="541"/>
        <v/>
      </c>
      <c r="BR909" s="75" t="str">
        <f t="shared" si="528"/>
        <v/>
      </c>
      <c r="BS909" s="33" t="str">
        <f t="shared" si="529"/>
        <v/>
      </c>
      <c r="BT909" s="42" t="str">
        <f t="shared" si="530"/>
        <v/>
      </c>
      <c r="BU909" s="38" t="str">
        <f t="shared" si="531"/>
        <v/>
      </c>
      <c r="BV909" s="30" t="str">
        <f t="shared" si="546"/>
        <v/>
      </c>
      <c r="BW909" s="36" t="str">
        <f t="shared" si="547"/>
        <v/>
      </c>
      <c r="BX909" s="36" t="str">
        <f t="shared" si="548"/>
        <v/>
      </c>
      <c r="BY909" s="45" t="str">
        <f t="shared" si="549"/>
        <v/>
      </c>
      <c r="BZ909" s="12" t="str">
        <f t="shared" si="532"/>
        <v/>
      </c>
      <c r="CA909" s="47" t="str">
        <f t="shared" si="533"/>
        <v/>
      </c>
      <c r="CB909" s="32" t="str">
        <f t="shared" si="534"/>
        <v/>
      </c>
      <c r="CC909" s="32" t="str">
        <f t="shared" si="535"/>
        <v/>
      </c>
      <c r="CD909" s="32" t="str">
        <f t="shared" si="536"/>
        <v/>
      </c>
      <c r="CE909" s="48"/>
      <c r="CF909" s="32" t="str">
        <f t="shared" si="542"/>
        <v/>
      </c>
      <c r="CG909" s="32" t="str">
        <f t="shared" si="543"/>
        <v/>
      </c>
      <c r="CH909" s="48"/>
    </row>
    <row r="910" spans="2:86" ht="30" customHeight="1" x14ac:dyDescent="0.2">
      <c r="B910" s="155"/>
      <c r="C910" s="117"/>
      <c r="D910" s="53"/>
      <c r="E910" s="68"/>
      <c r="F910" s="54"/>
      <c r="G910" s="54"/>
      <c r="H910" s="55"/>
      <c r="I910" s="71"/>
      <c r="J910" s="73"/>
      <c r="K910" s="56"/>
      <c r="L910" s="76" t="str">
        <f t="shared" si="517"/>
        <v/>
      </c>
      <c r="M910" s="77" t="str">
        <f t="shared" si="537"/>
        <v/>
      </c>
      <c r="N910" s="130" t="str">
        <f t="shared" si="538"/>
        <v/>
      </c>
      <c r="O910" s="131" t="str">
        <f t="shared" si="550"/>
        <v/>
      </c>
      <c r="P910" s="131" t="str">
        <f t="shared" si="550"/>
        <v/>
      </c>
      <c r="Q910" s="131" t="str">
        <f t="shared" si="550"/>
        <v/>
      </c>
      <c r="R910" s="131" t="str">
        <f t="shared" si="550"/>
        <v/>
      </c>
      <c r="S910" s="131" t="str">
        <f t="shared" si="550"/>
        <v/>
      </c>
      <c r="T910" s="131" t="str">
        <f t="shared" si="550"/>
        <v/>
      </c>
      <c r="U910" s="131" t="str">
        <f t="shared" si="550"/>
        <v/>
      </c>
      <c r="V910" s="14"/>
      <c r="W910" s="17" t="str">
        <f>IF(C910="",IF(OR(AND($H910&lt;&gt;"",C910=""),AND($F909=$F910,$AK910&lt;&gt;""),COUNTA($H$3:$H$100002)&gt;COUNTA($H$3:$H910),$AE910&lt;&gt;""),W909,""),C910)</f>
        <v/>
      </c>
      <c r="X910" s="17" t="str">
        <f>IF(D910="",IF(OR(AND($H910&lt;&gt;"",D910=""),AND($F909=$F910,$AK910&lt;&gt;""),COUNTA($H$3:$H$100002)&gt;COUNTA($H$3:$H910),$AE910&lt;&gt;""),X909,""),D910)</f>
        <v/>
      </c>
      <c r="Y910" s="17" t="str">
        <f>IF(E910="",IF(OR(AND($H910&lt;&gt;"",E910=""),AND($F909=$F910,$AK910&lt;&gt;""),COUNTA($H$3:$H$100002)&gt;COUNTA($H$3:$H910),$AE910&lt;&gt;""),Y909,""),E910)</f>
        <v/>
      </c>
      <c r="Z910" s="27" t="str">
        <f t="shared" si="519"/>
        <v/>
      </c>
      <c r="AA910" s="2" t="str">
        <f>IF(F910="","",COUNTA($F$3:F910))</f>
        <v/>
      </c>
      <c r="AB910" s="3" t="str">
        <f>IF(F910="","",IFERROR(IF(F910&lt;&gt;"",IFERROR(INDEX(設定!$C$3:$C$303,MATCH(F910,設定!$C$3:$C$303,0),0),INDEX(設定!$C$3:$C$303,MATCH("*"&amp;F910&amp;"*",設定!$C$3:$C$303,0),0)),""),"エラー"))</f>
        <v/>
      </c>
      <c r="AC910" s="2" t="str">
        <f>IF(G910="","",COUNTA($G$3:G910))</f>
        <v/>
      </c>
      <c r="AD910" s="3" t="str">
        <f>IF(G910="","",IFERROR(IF(G910&lt;&gt;"",IFERROR(INDEX(設定!$C$3:$C$303,MATCH(G910,設定!$C$3:$C$303,0),0),INDEX(設定!$C$3:$C$303,MATCH("*"&amp;G910&amp;"*",設定!$C$3:$C$303,0),0)),""),"エラー"))</f>
        <v/>
      </c>
      <c r="AE910" s="3" t="str">
        <f>IFERROR(IF(AB910="",IF(AND(H910&lt;&gt;"",F910=""),INDEX(AB$3:AB910,MATCH(MAX(AA$3:AA910),AA$3:AA910,0),0),""),AB910),"")</f>
        <v/>
      </c>
      <c r="AF910" s="3" t="str">
        <f>IFERROR(IF(AD910="",IF(AND(H910&lt;&gt;"",G910=""),INDEX(AD$3:AD910,MATCH(MAX(AC$3:AC910),AC$3:AC910,0),0),""),AD910),"")</f>
        <v/>
      </c>
      <c r="AG910" s="2" t="str">
        <f>IF(AH910="","",IF(OR(AH910=AH909,AH910=AH911),IF(AND(E910="",AB910="",AG909&lt;&gt;""),MAX($AG$3:AG909),MAX($AG$3:AG909)+1),IF(AH909=AH910,AG909,MAX($AG$3:AG909)+1)))</f>
        <v/>
      </c>
      <c r="AH910" s="12" t="str">
        <f t="shared" si="539"/>
        <v/>
      </c>
      <c r="AI910" s="12" t="str">
        <f t="shared" si="544"/>
        <v/>
      </c>
      <c r="AJ910" s="13" t="str">
        <f t="shared" si="523"/>
        <v/>
      </c>
      <c r="AK910" s="13" t="str">
        <f t="shared" si="524"/>
        <v/>
      </c>
      <c r="AL910" s="13" t="str">
        <f>IF(OR(AJ910="",COUNTIF($AH$3:AH910,AH910)&lt;&gt;COUNTIF(AH$3:AH$100002,AH910)),"",SUMIF(AH$3:AH$100002,AH910,AJ$3:AJ$100002))</f>
        <v/>
      </c>
      <c r="AM910" s="13" t="str">
        <f>IF(OR(AK910="",COUNTIF($AH$3:AH910,AH910)&lt;&gt;COUNTIF(AH$3:AH$100002,AH910)),"",SUMIF(AH$3:AH$100002,AH910,AK$3:AK$100002))</f>
        <v/>
      </c>
      <c r="AO910" s="13" t="str">
        <f t="shared" si="540"/>
        <v/>
      </c>
      <c r="AP910" s="13" t="str">
        <f t="shared" si="540"/>
        <v/>
      </c>
      <c r="AQ910" s="13" t="str">
        <f t="shared" si="540"/>
        <v/>
      </c>
      <c r="AR910" s="13" t="str">
        <f t="shared" si="525"/>
        <v/>
      </c>
      <c r="AS910" s="13" t="str">
        <f t="shared" si="525"/>
        <v/>
      </c>
      <c r="AT910" s="13" t="str">
        <f t="shared" si="525"/>
        <v/>
      </c>
      <c r="AU910" s="13" t="str">
        <f t="shared" si="525"/>
        <v/>
      </c>
      <c r="AV910" s="13" t="str">
        <f t="shared" si="545"/>
        <v/>
      </c>
      <c r="AW910" s="86" t="str">
        <f t="shared" si="526"/>
        <v/>
      </c>
      <c r="AX910" s="59" t="str">
        <f t="shared" si="527"/>
        <v/>
      </c>
      <c r="AY910" s="63" t="str">
        <f>IF(OR($BR910="",BH910=""),"",COUNT($BR$3:$BR910))</f>
        <v/>
      </c>
      <c r="AZ910" s="13" t="str">
        <f>IF(OR($BR910="",BI910=""),"",COUNT($BR$3:$BR910))</f>
        <v/>
      </c>
      <c r="BA910" s="13" t="str">
        <f>IF(OR($BR910="",BJ910=""),"",COUNT($BR$3:$BR910))</f>
        <v/>
      </c>
      <c r="BB910" s="13" t="str">
        <f>IF(OR($BR910="",BK910=""),"",COUNT($BR$3:$BR910))</f>
        <v/>
      </c>
      <c r="BC910" s="13" t="str">
        <f>IF(OR($BR910="",BL910=""),"",COUNT($BR$3:$BR910))</f>
        <v/>
      </c>
      <c r="BD910" s="13" t="str">
        <f>IF(OR($BR910="",BM910=""),"",COUNT($BR$3:$BR910))</f>
        <v/>
      </c>
      <c r="BE910" s="13" t="str">
        <f>IF(OR($BR910="",BN910=""),"",COUNT($BR$3:$BR910))</f>
        <v/>
      </c>
      <c r="BF910" s="13" t="str">
        <f>IF(OR($BR910="",BO910=""),"",COUNT($BR$3:$BR910))</f>
        <v/>
      </c>
      <c r="BG910" s="66" t="str">
        <f>IF(Z910="","",COUNT($Z$3:Z910))</f>
        <v/>
      </c>
      <c r="BH910" s="13" t="str">
        <f>IF(AO910="","",IF(AO910=BH$2,(SUMIF($BV$3:$BV910,BH$2,$BW$3:$BW910)-SUMIF($BX$3:$BX910,BH$2,$BY$3:$BY910))*AO$1,""))</f>
        <v/>
      </c>
      <c r="BI910" s="13" t="str">
        <f>IF(AP910="","",IF(AP910=BI$2,(SUMIF($BV$3:$BV910,BI$2,$BW$3:$BW910)-SUMIF($BX$3:$BX910,BI$2,$BY$3:$BY910))*AP$1,""))</f>
        <v/>
      </c>
      <c r="BJ910" s="13" t="str">
        <f>IF(AQ910="","",IF(AQ910=BJ$2,(SUMIF($BV$3:$BV910,BJ$2,$BW$3:$BW910)-SUMIF($BX$3:$BX910,BJ$2,$BY$3:$BY910))*AQ$1,""))</f>
        <v/>
      </c>
      <c r="BK910" s="13" t="str">
        <f>IF(AR910="","",IF(AR910=BK$2,(SUMIF($BV$3:$BV910,BK$2,$BW$3:$BW910)-SUMIF($BX$3:$BX910,BK$2,$BY$3:$BY910))*AR$1,""))</f>
        <v/>
      </c>
      <c r="BL910" s="13" t="str">
        <f>IF(AS910="","",IF(AS910=BL$2,(SUMIF($BV$3:$BV910,BL$2,$BW$3:$BW910)-SUMIF($BX$3:$BX910,BL$2,$BY$3:$BY910))*AS$1,""))</f>
        <v/>
      </c>
      <c r="BM910" s="13" t="str">
        <f>IF(AT910="","",IF(AT910=BM$2,(SUMIF($BV$3:$BV910,BM$2,$BW$3:$BW910)-SUMIF($BX$3:$BX910,BM$2,$BY$3:$BY910))*AT$1,""))</f>
        <v/>
      </c>
      <c r="BN910" s="13" t="str">
        <f>IF(AU910="","",IF(AU910=BN$2,(SUMIF($BV$3:$BV910,BN$2,$BW$3:$BW910)-SUMIF($BX$3:$BX910,BN$2,$BY$3:$BY910))*AU$1,""))</f>
        <v/>
      </c>
      <c r="BO910" s="13" t="str">
        <f>IF(AV910="","",IF(AV910=BO$2,(SUMIF($BV$3:$BV910,BO$2,$BW$3:$BW910)-SUMIF($BX$3:$BX910,BO$2,$BY$3:$BY910))*AV$1,""))</f>
        <v/>
      </c>
      <c r="BP910" s="69"/>
      <c r="BQ910" s="13" t="str">
        <f t="shared" si="541"/>
        <v/>
      </c>
      <c r="BR910" s="75" t="str">
        <f t="shared" si="528"/>
        <v/>
      </c>
      <c r="BS910" s="33" t="str">
        <f t="shared" si="529"/>
        <v/>
      </c>
      <c r="BT910" s="42" t="str">
        <f t="shared" si="530"/>
        <v/>
      </c>
      <c r="BU910" s="38" t="str">
        <f t="shared" si="531"/>
        <v/>
      </c>
      <c r="BV910" s="30" t="str">
        <f t="shared" si="546"/>
        <v/>
      </c>
      <c r="BW910" s="36" t="str">
        <f t="shared" si="547"/>
        <v/>
      </c>
      <c r="BX910" s="36" t="str">
        <f t="shared" si="548"/>
        <v/>
      </c>
      <c r="BY910" s="45" t="str">
        <f t="shared" si="549"/>
        <v/>
      </c>
      <c r="BZ910" s="12" t="str">
        <f t="shared" si="532"/>
        <v/>
      </c>
      <c r="CA910" s="47" t="str">
        <f t="shared" si="533"/>
        <v/>
      </c>
      <c r="CB910" s="32" t="str">
        <f t="shared" si="534"/>
        <v/>
      </c>
      <c r="CC910" s="32" t="str">
        <f t="shared" si="535"/>
        <v/>
      </c>
      <c r="CD910" s="32" t="str">
        <f t="shared" si="536"/>
        <v/>
      </c>
      <c r="CE910" s="48"/>
      <c r="CF910" s="32" t="str">
        <f t="shared" si="542"/>
        <v/>
      </c>
      <c r="CG910" s="32" t="str">
        <f t="shared" si="543"/>
        <v/>
      </c>
      <c r="CH910" s="48"/>
    </row>
    <row r="911" spans="2:86" ht="30" customHeight="1" x14ac:dyDescent="0.2">
      <c r="B911" s="155"/>
      <c r="C911" s="117"/>
      <c r="D911" s="53"/>
      <c r="E911" s="68"/>
      <c r="F911" s="54"/>
      <c r="G911" s="54"/>
      <c r="H911" s="55"/>
      <c r="I911" s="71"/>
      <c r="J911" s="73"/>
      <c r="K911" s="56"/>
      <c r="L911" s="76" t="str">
        <f t="shared" si="517"/>
        <v/>
      </c>
      <c r="M911" s="77" t="str">
        <f t="shared" si="537"/>
        <v/>
      </c>
      <c r="N911" s="130" t="str">
        <f t="shared" si="538"/>
        <v/>
      </c>
      <c r="O911" s="131" t="str">
        <f t="shared" si="550"/>
        <v/>
      </c>
      <c r="P911" s="131" t="str">
        <f t="shared" si="550"/>
        <v/>
      </c>
      <c r="Q911" s="131" t="str">
        <f t="shared" si="550"/>
        <v/>
      </c>
      <c r="R911" s="131" t="str">
        <f t="shared" si="550"/>
        <v/>
      </c>
      <c r="S911" s="131" t="str">
        <f t="shared" si="550"/>
        <v/>
      </c>
      <c r="T911" s="131" t="str">
        <f t="shared" si="550"/>
        <v/>
      </c>
      <c r="U911" s="131" t="str">
        <f t="shared" si="550"/>
        <v/>
      </c>
      <c r="V911" s="14"/>
      <c r="W911" s="17" t="str">
        <f>IF(C911="",IF(OR(AND($H911&lt;&gt;"",C911=""),AND($F910=$F911,$AK911&lt;&gt;""),COUNTA($H$3:$H$100002)&gt;COUNTA($H$3:$H911),$AE911&lt;&gt;""),W910,""),C911)</f>
        <v/>
      </c>
      <c r="X911" s="17" t="str">
        <f>IF(D911="",IF(OR(AND($H911&lt;&gt;"",D911=""),AND($F910=$F911,$AK911&lt;&gt;""),COUNTA($H$3:$H$100002)&gt;COUNTA($H$3:$H911),$AE911&lt;&gt;""),X910,""),D911)</f>
        <v/>
      </c>
      <c r="Y911" s="17" t="str">
        <f>IF(E911="",IF(OR(AND($H911&lt;&gt;"",E911=""),AND($F910=$F911,$AK911&lt;&gt;""),COUNTA($H$3:$H$100002)&gt;COUNTA($H$3:$H911),$AE911&lt;&gt;""),Y910,""),E911)</f>
        <v/>
      </c>
      <c r="Z911" s="27" t="str">
        <f t="shared" si="519"/>
        <v/>
      </c>
      <c r="AA911" s="2" t="str">
        <f>IF(F911="","",COUNTA($F$3:F911))</f>
        <v/>
      </c>
      <c r="AB911" s="3" t="str">
        <f>IF(F911="","",IFERROR(IF(F911&lt;&gt;"",IFERROR(INDEX(設定!$C$3:$C$303,MATCH(F911,設定!$C$3:$C$303,0),0),INDEX(設定!$C$3:$C$303,MATCH("*"&amp;F911&amp;"*",設定!$C$3:$C$303,0),0)),""),"エラー"))</f>
        <v/>
      </c>
      <c r="AC911" s="2" t="str">
        <f>IF(G911="","",COUNTA($G$3:G911))</f>
        <v/>
      </c>
      <c r="AD911" s="3" t="str">
        <f>IF(G911="","",IFERROR(IF(G911&lt;&gt;"",IFERROR(INDEX(設定!$C$3:$C$303,MATCH(G911,設定!$C$3:$C$303,0),0),INDEX(設定!$C$3:$C$303,MATCH("*"&amp;G911&amp;"*",設定!$C$3:$C$303,0),0)),""),"エラー"))</f>
        <v/>
      </c>
      <c r="AE911" s="3" t="str">
        <f>IFERROR(IF(AB911="",IF(AND(H911&lt;&gt;"",F911=""),INDEX(AB$3:AB911,MATCH(MAX(AA$3:AA911),AA$3:AA911,0),0),""),AB911),"")</f>
        <v/>
      </c>
      <c r="AF911" s="3" t="str">
        <f>IFERROR(IF(AD911="",IF(AND(H911&lt;&gt;"",G911=""),INDEX(AD$3:AD911,MATCH(MAX(AC$3:AC911),AC$3:AC911,0),0),""),AD911),"")</f>
        <v/>
      </c>
      <c r="AG911" s="2" t="str">
        <f>IF(AH911="","",IF(OR(AH911=AH910,AH911=AH912),IF(AND(E911="",AB911="",AG910&lt;&gt;""),MAX($AG$3:AG910),MAX($AG$3:AG910)+1),IF(AH910=AH911,AG910,MAX($AG$3:AG910)+1)))</f>
        <v/>
      </c>
      <c r="AH911" s="12" t="str">
        <f t="shared" si="539"/>
        <v/>
      </c>
      <c r="AI911" s="12" t="str">
        <f t="shared" si="544"/>
        <v/>
      </c>
      <c r="AJ911" s="13" t="str">
        <f t="shared" si="523"/>
        <v/>
      </c>
      <c r="AK911" s="13" t="str">
        <f t="shared" si="524"/>
        <v/>
      </c>
      <c r="AL911" s="13" t="str">
        <f>IF(OR(AJ911="",COUNTIF($AH$3:AH911,AH911)&lt;&gt;COUNTIF(AH$3:AH$100002,AH911)),"",SUMIF(AH$3:AH$100002,AH911,AJ$3:AJ$100002))</f>
        <v/>
      </c>
      <c r="AM911" s="13" t="str">
        <f>IF(OR(AK911="",COUNTIF($AH$3:AH911,AH911)&lt;&gt;COUNTIF(AH$3:AH$100002,AH911)),"",SUMIF(AH$3:AH$100002,AH911,AK$3:AK$100002))</f>
        <v/>
      </c>
      <c r="AO911" s="13" t="str">
        <f t="shared" si="540"/>
        <v/>
      </c>
      <c r="AP911" s="13" t="str">
        <f t="shared" si="540"/>
        <v/>
      </c>
      <c r="AQ911" s="13" t="str">
        <f t="shared" si="540"/>
        <v/>
      </c>
      <c r="AR911" s="13" t="str">
        <f t="shared" si="525"/>
        <v/>
      </c>
      <c r="AS911" s="13" t="str">
        <f t="shared" si="525"/>
        <v/>
      </c>
      <c r="AT911" s="13" t="str">
        <f t="shared" si="525"/>
        <v/>
      </c>
      <c r="AU911" s="13" t="str">
        <f t="shared" si="525"/>
        <v/>
      </c>
      <c r="AV911" s="13" t="str">
        <f t="shared" si="545"/>
        <v/>
      </c>
      <c r="AW911" s="86" t="str">
        <f t="shared" si="526"/>
        <v/>
      </c>
      <c r="AX911" s="59" t="str">
        <f t="shared" si="527"/>
        <v/>
      </c>
      <c r="AY911" s="63" t="str">
        <f>IF(OR($BR911="",BH911=""),"",COUNT($BR$3:$BR911))</f>
        <v/>
      </c>
      <c r="AZ911" s="13" t="str">
        <f>IF(OR($BR911="",BI911=""),"",COUNT($BR$3:$BR911))</f>
        <v/>
      </c>
      <c r="BA911" s="13" t="str">
        <f>IF(OR($BR911="",BJ911=""),"",COUNT($BR$3:$BR911))</f>
        <v/>
      </c>
      <c r="BB911" s="13" t="str">
        <f>IF(OR($BR911="",BK911=""),"",COUNT($BR$3:$BR911))</f>
        <v/>
      </c>
      <c r="BC911" s="13" t="str">
        <f>IF(OR($BR911="",BL911=""),"",COUNT($BR$3:$BR911))</f>
        <v/>
      </c>
      <c r="BD911" s="13" t="str">
        <f>IF(OR($BR911="",BM911=""),"",COUNT($BR$3:$BR911))</f>
        <v/>
      </c>
      <c r="BE911" s="13" t="str">
        <f>IF(OR($BR911="",BN911=""),"",COUNT($BR$3:$BR911))</f>
        <v/>
      </c>
      <c r="BF911" s="13" t="str">
        <f>IF(OR($BR911="",BO911=""),"",COUNT($BR$3:$BR911))</f>
        <v/>
      </c>
      <c r="BG911" s="66" t="str">
        <f>IF(Z911="","",COUNT($Z$3:Z911))</f>
        <v/>
      </c>
      <c r="BH911" s="13" t="str">
        <f>IF(AO911="","",IF(AO911=BH$2,(SUMIF($BV$3:$BV911,BH$2,$BW$3:$BW911)-SUMIF($BX$3:$BX911,BH$2,$BY$3:$BY911))*AO$1,""))</f>
        <v/>
      </c>
      <c r="BI911" s="13" t="str">
        <f>IF(AP911="","",IF(AP911=BI$2,(SUMIF($BV$3:$BV911,BI$2,$BW$3:$BW911)-SUMIF($BX$3:$BX911,BI$2,$BY$3:$BY911))*AP$1,""))</f>
        <v/>
      </c>
      <c r="BJ911" s="13" t="str">
        <f>IF(AQ911="","",IF(AQ911=BJ$2,(SUMIF($BV$3:$BV911,BJ$2,$BW$3:$BW911)-SUMIF($BX$3:$BX911,BJ$2,$BY$3:$BY911))*AQ$1,""))</f>
        <v/>
      </c>
      <c r="BK911" s="13" t="str">
        <f>IF(AR911="","",IF(AR911=BK$2,(SUMIF($BV$3:$BV911,BK$2,$BW$3:$BW911)-SUMIF($BX$3:$BX911,BK$2,$BY$3:$BY911))*AR$1,""))</f>
        <v/>
      </c>
      <c r="BL911" s="13" t="str">
        <f>IF(AS911="","",IF(AS911=BL$2,(SUMIF($BV$3:$BV911,BL$2,$BW$3:$BW911)-SUMIF($BX$3:$BX911,BL$2,$BY$3:$BY911))*AS$1,""))</f>
        <v/>
      </c>
      <c r="BM911" s="13" t="str">
        <f>IF(AT911="","",IF(AT911=BM$2,(SUMIF($BV$3:$BV911,BM$2,$BW$3:$BW911)-SUMIF($BX$3:$BX911,BM$2,$BY$3:$BY911))*AT$1,""))</f>
        <v/>
      </c>
      <c r="BN911" s="13" t="str">
        <f>IF(AU911="","",IF(AU911=BN$2,(SUMIF($BV$3:$BV911,BN$2,$BW$3:$BW911)-SUMIF($BX$3:$BX911,BN$2,$BY$3:$BY911))*AU$1,""))</f>
        <v/>
      </c>
      <c r="BO911" s="13" t="str">
        <f>IF(AV911="","",IF(AV911=BO$2,(SUMIF($BV$3:$BV911,BO$2,$BW$3:$BW911)-SUMIF($BX$3:$BX911,BO$2,$BY$3:$BY911))*AV$1,""))</f>
        <v/>
      </c>
      <c r="BP911" s="69"/>
      <c r="BQ911" s="13" t="str">
        <f t="shared" si="541"/>
        <v/>
      </c>
      <c r="BR911" s="75" t="str">
        <f t="shared" si="528"/>
        <v/>
      </c>
      <c r="BS911" s="33" t="str">
        <f t="shared" si="529"/>
        <v/>
      </c>
      <c r="BT911" s="42" t="str">
        <f t="shared" si="530"/>
        <v/>
      </c>
      <c r="BU911" s="38" t="str">
        <f t="shared" si="531"/>
        <v/>
      </c>
      <c r="BV911" s="30" t="str">
        <f t="shared" si="546"/>
        <v/>
      </c>
      <c r="BW911" s="36" t="str">
        <f t="shared" si="547"/>
        <v/>
      </c>
      <c r="BX911" s="36" t="str">
        <f t="shared" si="548"/>
        <v/>
      </c>
      <c r="BY911" s="45" t="str">
        <f t="shared" si="549"/>
        <v/>
      </c>
      <c r="BZ911" s="12" t="str">
        <f t="shared" si="532"/>
        <v/>
      </c>
      <c r="CA911" s="47" t="str">
        <f t="shared" si="533"/>
        <v/>
      </c>
      <c r="CB911" s="32" t="str">
        <f t="shared" si="534"/>
        <v/>
      </c>
      <c r="CC911" s="32" t="str">
        <f t="shared" si="535"/>
        <v/>
      </c>
      <c r="CD911" s="32" t="str">
        <f t="shared" si="536"/>
        <v/>
      </c>
      <c r="CE911" s="48"/>
      <c r="CF911" s="32" t="str">
        <f t="shared" si="542"/>
        <v/>
      </c>
      <c r="CG911" s="32" t="str">
        <f t="shared" si="543"/>
        <v/>
      </c>
      <c r="CH911" s="48"/>
    </row>
    <row r="912" spans="2:86" ht="30" customHeight="1" x14ac:dyDescent="0.2">
      <c r="B912" s="155"/>
      <c r="C912" s="117"/>
      <c r="D912" s="53"/>
      <c r="E912" s="68"/>
      <c r="F912" s="54"/>
      <c r="G912" s="54"/>
      <c r="H912" s="55"/>
      <c r="I912" s="71"/>
      <c r="J912" s="73"/>
      <c r="K912" s="56"/>
      <c r="L912" s="76" t="str">
        <f t="shared" si="517"/>
        <v/>
      </c>
      <c r="M912" s="77" t="str">
        <f t="shared" si="537"/>
        <v/>
      </c>
      <c r="N912" s="130" t="str">
        <f t="shared" si="538"/>
        <v/>
      </c>
      <c r="O912" s="131" t="str">
        <f t="shared" si="550"/>
        <v/>
      </c>
      <c r="P912" s="131" t="str">
        <f t="shared" si="550"/>
        <v/>
      </c>
      <c r="Q912" s="131" t="str">
        <f t="shared" si="550"/>
        <v/>
      </c>
      <c r="R912" s="131" t="str">
        <f t="shared" si="550"/>
        <v/>
      </c>
      <c r="S912" s="131" t="str">
        <f t="shared" si="550"/>
        <v/>
      </c>
      <c r="T912" s="131" t="str">
        <f t="shared" si="550"/>
        <v/>
      </c>
      <c r="U912" s="131" t="str">
        <f t="shared" si="550"/>
        <v/>
      </c>
      <c r="V912" s="14"/>
      <c r="W912" s="17" t="str">
        <f>IF(C912="",IF(OR(AND($H912&lt;&gt;"",C912=""),AND($F911=$F912,$AK912&lt;&gt;""),COUNTA($H$3:$H$100002)&gt;COUNTA($H$3:$H912),$AE912&lt;&gt;""),W911,""),C912)</f>
        <v/>
      </c>
      <c r="X912" s="17" t="str">
        <f>IF(D912="",IF(OR(AND($H912&lt;&gt;"",D912=""),AND($F911=$F912,$AK912&lt;&gt;""),COUNTA($H$3:$H$100002)&gt;COUNTA($H$3:$H912),$AE912&lt;&gt;""),X911,""),D912)</f>
        <v/>
      </c>
      <c r="Y912" s="17" t="str">
        <f>IF(E912="",IF(OR(AND($H912&lt;&gt;"",E912=""),AND($F911=$F912,$AK912&lt;&gt;""),COUNTA($H$3:$H$100002)&gt;COUNTA($H$3:$H912),$AE912&lt;&gt;""),Y911,""),E912)</f>
        <v/>
      </c>
      <c r="Z912" s="27" t="str">
        <f t="shared" si="519"/>
        <v/>
      </c>
      <c r="AA912" s="2" t="str">
        <f>IF(F912="","",COUNTA($F$3:F912))</f>
        <v/>
      </c>
      <c r="AB912" s="3" t="str">
        <f>IF(F912="","",IFERROR(IF(F912&lt;&gt;"",IFERROR(INDEX(設定!$C$3:$C$303,MATCH(F912,設定!$C$3:$C$303,0),0),INDEX(設定!$C$3:$C$303,MATCH("*"&amp;F912&amp;"*",設定!$C$3:$C$303,0),0)),""),"エラー"))</f>
        <v/>
      </c>
      <c r="AC912" s="2" t="str">
        <f>IF(G912="","",COUNTA($G$3:G912))</f>
        <v/>
      </c>
      <c r="AD912" s="3" t="str">
        <f>IF(G912="","",IFERROR(IF(G912&lt;&gt;"",IFERROR(INDEX(設定!$C$3:$C$303,MATCH(G912,設定!$C$3:$C$303,0),0),INDEX(設定!$C$3:$C$303,MATCH("*"&amp;G912&amp;"*",設定!$C$3:$C$303,0),0)),""),"エラー"))</f>
        <v/>
      </c>
      <c r="AE912" s="3" t="str">
        <f>IFERROR(IF(AB912="",IF(AND(H912&lt;&gt;"",F912=""),INDEX(AB$3:AB912,MATCH(MAX(AA$3:AA912),AA$3:AA912,0),0),""),AB912),"")</f>
        <v/>
      </c>
      <c r="AF912" s="3" t="str">
        <f>IFERROR(IF(AD912="",IF(AND(H912&lt;&gt;"",G912=""),INDEX(AD$3:AD912,MATCH(MAX(AC$3:AC912),AC$3:AC912,0),0),""),AD912),"")</f>
        <v/>
      </c>
      <c r="AG912" s="2" t="str">
        <f>IF(AH912="","",IF(OR(AH912=AH911,AH912=AH913),IF(AND(E912="",AB912="",AG911&lt;&gt;""),MAX($AG$3:AG911),MAX($AG$3:AG911)+1),IF(AH911=AH912,AG911,MAX($AG$3:AG911)+1)))</f>
        <v/>
      </c>
      <c r="AH912" s="12" t="str">
        <f t="shared" si="539"/>
        <v/>
      </c>
      <c r="AI912" s="12" t="str">
        <f t="shared" si="544"/>
        <v/>
      </c>
      <c r="AJ912" s="13" t="str">
        <f t="shared" si="523"/>
        <v/>
      </c>
      <c r="AK912" s="13" t="str">
        <f t="shared" si="524"/>
        <v/>
      </c>
      <c r="AL912" s="13" t="str">
        <f>IF(OR(AJ912="",COUNTIF($AH$3:AH912,AH912)&lt;&gt;COUNTIF(AH$3:AH$100002,AH912)),"",SUMIF(AH$3:AH$100002,AH912,AJ$3:AJ$100002))</f>
        <v/>
      </c>
      <c r="AM912" s="13" t="str">
        <f>IF(OR(AK912="",COUNTIF($AH$3:AH912,AH912)&lt;&gt;COUNTIF(AH$3:AH$100002,AH912)),"",SUMIF(AH$3:AH$100002,AH912,AK$3:AK$100002))</f>
        <v/>
      </c>
      <c r="AO912" s="13" t="str">
        <f t="shared" si="540"/>
        <v/>
      </c>
      <c r="AP912" s="13" t="str">
        <f t="shared" si="540"/>
        <v/>
      </c>
      <c r="AQ912" s="13" t="str">
        <f t="shared" si="540"/>
        <v/>
      </c>
      <c r="AR912" s="13" t="str">
        <f t="shared" si="525"/>
        <v/>
      </c>
      <c r="AS912" s="13" t="str">
        <f t="shared" si="525"/>
        <v/>
      </c>
      <c r="AT912" s="13" t="str">
        <f t="shared" si="525"/>
        <v/>
      </c>
      <c r="AU912" s="13" t="str">
        <f t="shared" si="525"/>
        <v/>
      </c>
      <c r="AV912" s="13" t="str">
        <f t="shared" si="545"/>
        <v/>
      </c>
      <c r="AW912" s="86" t="str">
        <f t="shared" si="526"/>
        <v/>
      </c>
      <c r="AX912" s="59" t="str">
        <f t="shared" si="527"/>
        <v/>
      </c>
      <c r="AY912" s="63" t="str">
        <f>IF(OR($BR912="",BH912=""),"",COUNT($BR$3:$BR912))</f>
        <v/>
      </c>
      <c r="AZ912" s="13" t="str">
        <f>IF(OR($BR912="",BI912=""),"",COUNT($BR$3:$BR912))</f>
        <v/>
      </c>
      <c r="BA912" s="13" t="str">
        <f>IF(OR($BR912="",BJ912=""),"",COUNT($BR$3:$BR912))</f>
        <v/>
      </c>
      <c r="BB912" s="13" t="str">
        <f>IF(OR($BR912="",BK912=""),"",COUNT($BR$3:$BR912))</f>
        <v/>
      </c>
      <c r="BC912" s="13" t="str">
        <f>IF(OR($BR912="",BL912=""),"",COUNT($BR$3:$BR912))</f>
        <v/>
      </c>
      <c r="BD912" s="13" t="str">
        <f>IF(OR($BR912="",BM912=""),"",COUNT($BR$3:$BR912))</f>
        <v/>
      </c>
      <c r="BE912" s="13" t="str">
        <f>IF(OR($BR912="",BN912=""),"",COUNT($BR$3:$BR912))</f>
        <v/>
      </c>
      <c r="BF912" s="13" t="str">
        <f>IF(OR($BR912="",BO912=""),"",COUNT($BR$3:$BR912))</f>
        <v/>
      </c>
      <c r="BG912" s="66" t="str">
        <f>IF(Z912="","",COUNT($Z$3:Z912))</f>
        <v/>
      </c>
      <c r="BH912" s="13" t="str">
        <f>IF(AO912="","",IF(AO912=BH$2,(SUMIF($BV$3:$BV912,BH$2,$BW$3:$BW912)-SUMIF($BX$3:$BX912,BH$2,$BY$3:$BY912))*AO$1,""))</f>
        <v/>
      </c>
      <c r="BI912" s="13" t="str">
        <f>IF(AP912="","",IF(AP912=BI$2,(SUMIF($BV$3:$BV912,BI$2,$BW$3:$BW912)-SUMIF($BX$3:$BX912,BI$2,$BY$3:$BY912))*AP$1,""))</f>
        <v/>
      </c>
      <c r="BJ912" s="13" t="str">
        <f>IF(AQ912="","",IF(AQ912=BJ$2,(SUMIF($BV$3:$BV912,BJ$2,$BW$3:$BW912)-SUMIF($BX$3:$BX912,BJ$2,$BY$3:$BY912))*AQ$1,""))</f>
        <v/>
      </c>
      <c r="BK912" s="13" t="str">
        <f>IF(AR912="","",IF(AR912=BK$2,(SUMIF($BV$3:$BV912,BK$2,$BW$3:$BW912)-SUMIF($BX$3:$BX912,BK$2,$BY$3:$BY912))*AR$1,""))</f>
        <v/>
      </c>
      <c r="BL912" s="13" t="str">
        <f>IF(AS912="","",IF(AS912=BL$2,(SUMIF($BV$3:$BV912,BL$2,$BW$3:$BW912)-SUMIF($BX$3:$BX912,BL$2,$BY$3:$BY912))*AS$1,""))</f>
        <v/>
      </c>
      <c r="BM912" s="13" t="str">
        <f>IF(AT912="","",IF(AT912=BM$2,(SUMIF($BV$3:$BV912,BM$2,$BW$3:$BW912)-SUMIF($BX$3:$BX912,BM$2,$BY$3:$BY912))*AT$1,""))</f>
        <v/>
      </c>
      <c r="BN912" s="13" t="str">
        <f>IF(AU912="","",IF(AU912=BN$2,(SUMIF($BV$3:$BV912,BN$2,$BW$3:$BW912)-SUMIF($BX$3:$BX912,BN$2,$BY$3:$BY912))*AU$1,""))</f>
        <v/>
      </c>
      <c r="BO912" s="13" t="str">
        <f>IF(AV912="","",IF(AV912=BO$2,(SUMIF($BV$3:$BV912,BO$2,$BW$3:$BW912)-SUMIF($BX$3:$BX912,BO$2,$BY$3:$BY912))*AV$1,""))</f>
        <v/>
      </c>
      <c r="BP912" s="69"/>
      <c r="BQ912" s="13" t="str">
        <f t="shared" si="541"/>
        <v/>
      </c>
      <c r="BR912" s="75" t="str">
        <f t="shared" si="528"/>
        <v/>
      </c>
      <c r="BS912" s="33" t="str">
        <f t="shared" si="529"/>
        <v/>
      </c>
      <c r="BT912" s="42" t="str">
        <f t="shared" si="530"/>
        <v/>
      </c>
      <c r="BU912" s="38" t="str">
        <f t="shared" si="531"/>
        <v/>
      </c>
      <c r="BV912" s="30" t="str">
        <f t="shared" si="546"/>
        <v/>
      </c>
      <c r="BW912" s="36" t="str">
        <f t="shared" si="547"/>
        <v/>
      </c>
      <c r="BX912" s="36" t="str">
        <f t="shared" si="548"/>
        <v/>
      </c>
      <c r="BY912" s="45" t="str">
        <f t="shared" si="549"/>
        <v/>
      </c>
      <c r="BZ912" s="12" t="str">
        <f t="shared" si="532"/>
        <v/>
      </c>
      <c r="CA912" s="47" t="str">
        <f t="shared" si="533"/>
        <v/>
      </c>
      <c r="CB912" s="32" t="str">
        <f t="shared" si="534"/>
        <v/>
      </c>
      <c r="CC912" s="32" t="str">
        <f t="shared" si="535"/>
        <v/>
      </c>
      <c r="CD912" s="32" t="str">
        <f t="shared" si="536"/>
        <v/>
      </c>
      <c r="CE912" s="48"/>
      <c r="CF912" s="32" t="str">
        <f t="shared" si="542"/>
        <v/>
      </c>
      <c r="CG912" s="32" t="str">
        <f t="shared" si="543"/>
        <v/>
      </c>
      <c r="CH912" s="48"/>
    </row>
    <row r="913" spans="2:86" ht="30" customHeight="1" x14ac:dyDescent="0.2">
      <c r="B913" s="155"/>
      <c r="C913" s="117"/>
      <c r="D913" s="53"/>
      <c r="E913" s="68"/>
      <c r="F913" s="54"/>
      <c r="G913" s="54"/>
      <c r="H913" s="55"/>
      <c r="I913" s="71"/>
      <c r="J913" s="73"/>
      <c r="K913" s="56"/>
      <c r="L913" s="76" t="str">
        <f t="shared" si="517"/>
        <v/>
      </c>
      <c r="M913" s="77" t="str">
        <f t="shared" si="537"/>
        <v/>
      </c>
      <c r="N913" s="130" t="str">
        <f t="shared" si="538"/>
        <v/>
      </c>
      <c r="O913" s="131" t="str">
        <f t="shared" ref="O913:U922" si="551">IFERROR(INDEX($BH$3:$BO$100002,MATCH($BG913,$BG$3:$BG$100002,0),MATCH(O$1,$BH$2:$BO$2,0)),"")</f>
        <v/>
      </c>
      <c r="P913" s="131" t="str">
        <f t="shared" si="551"/>
        <v/>
      </c>
      <c r="Q913" s="131" t="str">
        <f t="shared" si="551"/>
        <v/>
      </c>
      <c r="R913" s="131" t="str">
        <f t="shared" si="551"/>
        <v/>
      </c>
      <c r="S913" s="131" t="str">
        <f t="shared" si="551"/>
        <v/>
      </c>
      <c r="T913" s="131" t="str">
        <f t="shared" si="551"/>
        <v/>
      </c>
      <c r="U913" s="131" t="str">
        <f t="shared" si="551"/>
        <v/>
      </c>
      <c r="V913" s="14"/>
      <c r="W913" s="17" t="str">
        <f>IF(C913="",IF(OR(AND($H913&lt;&gt;"",C913=""),AND($F912=$F913,$AK913&lt;&gt;""),COUNTA($H$3:$H$100002)&gt;COUNTA($H$3:$H913),$AE913&lt;&gt;""),W912,""),C913)</f>
        <v/>
      </c>
      <c r="X913" s="17" t="str">
        <f>IF(D913="",IF(OR(AND($H913&lt;&gt;"",D913=""),AND($F912=$F913,$AK913&lt;&gt;""),COUNTA($H$3:$H$100002)&gt;COUNTA($H$3:$H913),$AE913&lt;&gt;""),X912,""),D913)</f>
        <v/>
      </c>
      <c r="Y913" s="17" t="str">
        <f>IF(E913="",IF(OR(AND($H913&lt;&gt;"",E913=""),AND($F912=$F913,$AK913&lt;&gt;""),COUNTA($H$3:$H$100002)&gt;COUNTA($H$3:$H913),$AE913&lt;&gt;""),Y912,""),E913)</f>
        <v/>
      </c>
      <c r="Z913" s="27" t="str">
        <f t="shared" si="519"/>
        <v/>
      </c>
      <c r="AA913" s="2" t="str">
        <f>IF(F913="","",COUNTA($F$3:F913))</f>
        <v/>
      </c>
      <c r="AB913" s="3" t="str">
        <f>IF(F913="","",IFERROR(IF(F913&lt;&gt;"",IFERROR(INDEX(設定!$C$3:$C$303,MATCH(F913,設定!$C$3:$C$303,0),0),INDEX(設定!$C$3:$C$303,MATCH("*"&amp;F913&amp;"*",設定!$C$3:$C$303,0),0)),""),"エラー"))</f>
        <v/>
      </c>
      <c r="AC913" s="2" t="str">
        <f>IF(G913="","",COUNTA($G$3:G913))</f>
        <v/>
      </c>
      <c r="AD913" s="3" t="str">
        <f>IF(G913="","",IFERROR(IF(G913&lt;&gt;"",IFERROR(INDEX(設定!$C$3:$C$303,MATCH(G913,設定!$C$3:$C$303,0),0),INDEX(設定!$C$3:$C$303,MATCH("*"&amp;G913&amp;"*",設定!$C$3:$C$303,0),0)),""),"エラー"))</f>
        <v/>
      </c>
      <c r="AE913" s="3" t="str">
        <f>IFERROR(IF(AB913="",IF(AND(H913&lt;&gt;"",F913=""),INDEX(AB$3:AB913,MATCH(MAX(AA$3:AA913),AA$3:AA913,0),0),""),AB913),"")</f>
        <v/>
      </c>
      <c r="AF913" s="3" t="str">
        <f>IFERROR(IF(AD913="",IF(AND(H913&lt;&gt;"",G913=""),INDEX(AD$3:AD913,MATCH(MAX(AC$3:AC913),AC$3:AC913,0),0),""),AD913),"")</f>
        <v/>
      </c>
      <c r="AG913" s="2" t="str">
        <f>IF(AH913="","",IF(OR(AH913=AH912,AH913=AH914),IF(AND(E913="",AB913="",AG912&lt;&gt;""),MAX($AG$3:AG912),MAX($AG$3:AG912)+1),IF(AH912=AH913,AG912,MAX($AG$3:AG912)+1)))</f>
        <v/>
      </c>
      <c r="AH913" s="12" t="str">
        <f t="shared" si="539"/>
        <v/>
      </c>
      <c r="AI913" s="12" t="str">
        <f t="shared" si="544"/>
        <v/>
      </c>
      <c r="AJ913" s="13" t="str">
        <f t="shared" si="523"/>
        <v/>
      </c>
      <c r="AK913" s="13" t="str">
        <f t="shared" si="524"/>
        <v/>
      </c>
      <c r="AL913" s="13" t="str">
        <f>IF(OR(AJ913="",COUNTIF($AH$3:AH913,AH913)&lt;&gt;COUNTIF(AH$3:AH$100002,AH913)),"",SUMIF(AH$3:AH$100002,AH913,AJ$3:AJ$100002))</f>
        <v/>
      </c>
      <c r="AM913" s="13" t="str">
        <f>IF(OR(AK913="",COUNTIF($AH$3:AH913,AH913)&lt;&gt;COUNTIF(AH$3:AH$100002,AH913)),"",SUMIF(AH$3:AH$100002,AH913,AK$3:AK$100002))</f>
        <v/>
      </c>
      <c r="AO913" s="13" t="str">
        <f t="shared" si="540"/>
        <v/>
      </c>
      <c r="AP913" s="13" t="str">
        <f t="shared" si="540"/>
        <v/>
      </c>
      <c r="AQ913" s="13" t="str">
        <f t="shared" si="540"/>
        <v/>
      </c>
      <c r="AR913" s="13" t="str">
        <f t="shared" si="525"/>
        <v/>
      </c>
      <c r="AS913" s="13" t="str">
        <f t="shared" si="525"/>
        <v/>
      </c>
      <c r="AT913" s="13" t="str">
        <f t="shared" si="525"/>
        <v/>
      </c>
      <c r="AU913" s="13" t="str">
        <f t="shared" si="525"/>
        <v/>
      </c>
      <c r="AV913" s="13" t="str">
        <f t="shared" si="545"/>
        <v/>
      </c>
      <c r="AW913" s="86" t="str">
        <f t="shared" si="526"/>
        <v/>
      </c>
      <c r="AX913" s="59" t="str">
        <f t="shared" si="527"/>
        <v/>
      </c>
      <c r="AY913" s="63" t="str">
        <f>IF(OR($BR913="",BH913=""),"",COUNT($BR$3:$BR913))</f>
        <v/>
      </c>
      <c r="AZ913" s="13" t="str">
        <f>IF(OR($BR913="",BI913=""),"",COUNT($BR$3:$BR913))</f>
        <v/>
      </c>
      <c r="BA913" s="13" t="str">
        <f>IF(OR($BR913="",BJ913=""),"",COUNT($BR$3:$BR913))</f>
        <v/>
      </c>
      <c r="BB913" s="13" t="str">
        <f>IF(OR($BR913="",BK913=""),"",COUNT($BR$3:$BR913))</f>
        <v/>
      </c>
      <c r="BC913" s="13" t="str">
        <f>IF(OR($BR913="",BL913=""),"",COUNT($BR$3:$BR913))</f>
        <v/>
      </c>
      <c r="BD913" s="13" t="str">
        <f>IF(OR($BR913="",BM913=""),"",COUNT($BR$3:$BR913))</f>
        <v/>
      </c>
      <c r="BE913" s="13" t="str">
        <f>IF(OR($BR913="",BN913=""),"",COUNT($BR$3:$BR913))</f>
        <v/>
      </c>
      <c r="BF913" s="13" t="str">
        <f>IF(OR($BR913="",BO913=""),"",COUNT($BR$3:$BR913))</f>
        <v/>
      </c>
      <c r="BG913" s="66" t="str">
        <f>IF(Z913="","",COUNT($Z$3:Z913))</f>
        <v/>
      </c>
      <c r="BH913" s="13" t="str">
        <f>IF(AO913="","",IF(AO913=BH$2,(SUMIF($BV$3:$BV913,BH$2,$BW$3:$BW913)-SUMIF($BX$3:$BX913,BH$2,$BY$3:$BY913))*AO$1,""))</f>
        <v/>
      </c>
      <c r="BI913" s="13" t="str">
        <f>IF(AP913="","",IF(AP913=BI$2,(SUMIF($BV$3:$BV913,BI$2,$BW$3:$BW913)-SUMIF($BX$3:$BX913,BI$2,$BY$3:$BY913))*AP$1,""))</f>
        <v/>
      </c>
      <c r="BJ913" s="13" t="str">
        <f>IF(AQ913="","",IF(AQ913=BJ$2,(SUMIF($BV$3:$BV913,BJ$2,$BW$3:$BW913)-SUMIF($BX$3:$BX913,BJ$2,$BY$3:$BY913))*AQ$1,""))</f>
        <v/>
      </c>
      <c r="BK913" s="13" t="str">
        <f>IF(AR913="","",IF(AR913=BK$2,(SUMIF($BV$3:$BV913,BK$2,$BW$3:$BW913)-SUMIF($BX$3:$BX913,BK$2,$BY$3:$BY913))*AR$1,""))</f>
        <v/>
      </c>
      <c r="BL913" s="13" t="str">
        <f>IF(AS913="","",IF(AS913=BL$2,(SUMIF($BV$3:$BV913,BL$2,$BW$3:$BW913)-SUMIF($BX$3:$BX913,BL$2,$BY$3:$BY913))*AS$1,""))</f>
        <v/>
      </c>
      <c r="BM913" s="13" t="str">
        <f>IF(AT913="","",IF(AT913=BM$2,(SUMIF($BV$3:$BV913,BM$2,$BW$3:$BW913)-SUMIF($BX$3:$BX913,BM$2,$BY$3:$BY913))*AT$1,""))</f>
        <v/>
      </c>
      <c r="BN913" s="13" t="str">
        <f>IF(AU913="","",IF(AU913=BN$2,(SUMIF($BV$3:$BV913,BN$2,$BW$3:$BW913)-SUMIF($BX$3:$BX913,BN$2,$BY$3:$BY913))*AU$1,""))</f>
        <v/>
      </c>
      <c r="BO913" s="13" t="str">
        <f>IF(AV913="","",IF(AV913=BO$2,(SUMIF($BV$3:$BV913,BO$2,$BW$3:$BW913)-SUMIF($BX$3:$BX913,BO$2,$BY$3:$BY913))*AV$1,""))</f>
        <v/>
      </c>
      <c r="BP913" s="69"/>
      <c r="BQ913" s="13" t="str">
        <f t="shared" si="541"/>
        <v/>
      </c>
      <c r="BR913" s="75" t="str">
        <f t="shared" si="528"/>
        <v/>
      </c>
      <c r="BS913" s="33" t="str">
        <f t="shared" si="529"/>
        <v/>
      </c>
      <c r="BT913" s="42" t="str">
        <f t="shared" si="530"/>
        <v/>
      </c>
      <c r="BU913" s="38" t="str">
        <f t="shared" si="531"/>
        <v/>
      </c>
      <c r="BV913" s="30" t="str">
        <f t="shared" si="546"/>
        <v/>
      </c>
      <c r="BW913" s="36" t="str">
        <f t="shared" si="547"/>
        <v/>
      </c>
      <c r="BX913" s="36" t="str">
        <f t="shared" si="548"/>
        <v/>
      </c>
      <c r="BY913" s="45" t="str">
        <f t="shared" si="549"/>
        <v/>
      </c>
      <c r="BZ913" s="12" t="str">
        <f t="shared" si="532"/>
        <v/>
      </c>
      <c r="CA913" s="47" t="str">
        <f t="shared" si="533"/>
        <v/>
      </c>
      <c r="CB913" s="32" t="str">
        <f t="shared" si="534"/>
        <v/>
      </c>
      <c r="CC913" s="32" t="str">
        <f t="shared" si="535"/>
        <v/>
      </c>
      <c r="CD913" s="32" t="str">
        <f t="shared" si="536"/>
        <v/>
      </c>
      <c r="CE913" s="48"/>
      <c r="CF913" s="32" t="str">
        <f t="shared" si="542"/>
        <v/>
      </c>
      <c r="CG913" s="32" t="str">
        <f t="shared" si="543"/>
        <v/>
      </c>
      <c r="CH913" s="48"/>
    </row>
    <row r="914" spans="2:86" ht="30" customHeight="1" x14ac:dyDescent="0.2">
      <c r="B914" s="155"/>
      <c r="C914" s="117"/>
      <c r="D914" s="53"/>
      <c r="E914" s="68"/>
      <c r="F914" s="54"/>
      <c r="G914" s="54"/>
      <c r="H914" s="55"/>
      <c r="I914" s="71"/>
      <c r="J914" s="73"/>
      <c r="K914" s="56"/>
      <c r="L914" s="76" t="str">
        <f t="shared" si="517"/>
        <v/>
      </c>
      <c r="M914" s="77" t="str">
        <f t="shared" si="537"/>
        <v/>
      </c>
      <c r="N914" s="130" t="str">
        <f t="shared" si="538"/>
        <v/>
      </c>
      <c r="O914" s="131" t="str">
        <f t="shared" si="551"/>
        <v/>
      </c>
      <c r="P914" s="131" t="str">
        <f t="shared" si="551"/>
        <v/>
      </c>
      <c r="Q914" s="131" t="str">
        <f t="shared" si="551"/>
        <v/>
      </c>
      <c r="R914" s="131" t="str">
        <f t="shared" si="551"/>
        <v/>
      </c>
      <c r="S914" s="131" t="str">
        <f t="shared" si="551"/>
        <v/>
      </c>
      <c r="T914" s="131" t="str">
        <f t="shared" si="551"/>
        <v/>
      </c>
      <c r="U914" s="131" t="str">
        <f t="shared" si="551"/>
        <v/>
      </c>
      <c r="V914" s="14"/>
      <c r="W914" s="17" t="str">
        <f>IF(C914="",IF(OR(AND($H914&lt;&gt;"",C914=""),AND($F913=$F914,$AK914&lt;&gt;""),COUNTA($H$3:$H$100002)&gt;COUNTA($H$3:$H914),$AE914&lt;&gt;""),W913,""),C914)</f>
        <v/>
      </c>
      <c r="X914" s="17" t="str">
        <f>IF(D914="",IF(OR(AND($H914&lt;&gt;"",D914=""),AND($F913=$F914,$AK914&lt;&gt;""),COUNTA($H$3:$H$100002)&gt;COUNTA($H$3:$H914),$AE914&lt;&gt;""),X913,""),D914)</f>
        <v/>
      </c>
      <c r="Y914" s="17" t="str">
        <f>IF(E914="",IF(OR(AND($H914&lt;&gt;"",E914=""),AND($F913=$F914,$AK914&lt;&gt;""),COUNTA($H$3:$H$100002)&gt;COUNTA($H$3:$H914),$AE914&lt;&gt;""),Y913,""),E914)</f>
        <v/>
      </c>
      <c r="Z914" s="27" t="str">
        <f t="shared" si="519"/>
        <v/>
      </c>
      <c r="AA914" s="2" t="str">
        <f>IF(F914="","",COUNTA($F$3:F914))</f>
        <v/>
      </c>
      <c r="AB914" s="3" t="str">
        <f>IF(F914="","",IFERROR(IF(F914&lt;&gt;"",IFERROR(INDEX(設定!$C$3:$C$303,MATCH(F914,設定!$C$3:$C$303,0),0),INDEX(設定!$C$3:$C$303,MATCH("*"&amp;F914&amp;"*",設定!$C$3:$C$303,0),0)),""),"エラー"))</f>
        <v/>
      </c>
      <c r="AC914" s="2" t="str">
        <f>IF(G914="","",COUNTA($G$3:G914))</f>
        <v/>
      </c>
      <c r="AD914" s="3" t="str">
        <f>IF(G914="","",IFERROR(IF(G914&lt;&gt;"",IFERROR(INDEX(設定!$C$3:$C$303,MATCH(G914,設定!$C$3:$C$303,0),0),INDEX(設定!$C$3:$C$303,MATCH("*"&amp;G914&amp;"*",設定!$C$3:$C$303,0),0)),""),"エラー"))</f>
        <v/>
      </c>
      <c r="AE914" s="3" t="str">
        <f>IFERROR(IF(AB914="",IF(AND(H914&lt;&gt;"",F914=""),INDEX(AB$3:AB914,MATCH(MAX(AA$3:AA914),AA$3:AA914,0),0),""),AB914),"")</f>
        <v/>
      </c>
      <c r="AF914" s="3" t="str">
        <f>IFERROR(IF(AD914="",IF(AND(H914&lt;&gt;"",G914=""),INDEX(AD$3:AD914,MATCH(MAX(AC$3:AC914),AC$3:AC914,0),0),""),AD914),"")</f>
        <v/>
      </c>
      <c r="AG914" s="2" t="str">
        <f>IF(AH914="","",IF(OR(AH914=AH913,AH914=AH915),IF(AND(E914="",AB914="",AG913&lt;&gt;""),MAX($AG$3:AG913),MAX($AG$3:AG913)+1),IF(AH913=AH914,AG913,MAX($AG$3:AG913)+1)))</f>
        <v/>
      </c>
      <c r="AH914" s="12" t="str">
        <f t="shared" si="539"/>
        <v/>
      </c>
      <c r="AI914" s="12" t="str">
        <f t="shared" si="544"/>
        <v/>
      </c>
      <c r="AJ914" s="13" t="str">
        <f t="shared" si="523"/>
        <v/>
      </c>
      <c r="AK914" s="13" t="str">
        <f t="shared" si="524"/>
        <v/>
      </c>
      <c r="AL914" s="13" t="str">
        <f>IF(OR(AJ914="",COUNTIF($AH$3:AH914,AH914)&lt;&gt;COUNTIF(AH$3:AH$100002,AH914)),"",SUMIF(AH$3:AH$100002,AH914,AJ$3:AJ$100002))</f>
        <v/>
      </c>
      <c r="AM914" s="13" t="str">
        <f>IF(OR(AK914="",COUNTIF($AH$3:AH914,AH914)&lt;&gt;COUNTIF(AH$3:AH$100002,AH914)),"",SUMIF(AH$3:AH$100002,AH914,AK$3:AK$100002))</f>
        <v/>
      </c>
      <c r="AO914" s="13" t="str">
        <f t="shared" si="540"/>
        <v/>
      </c>
      <c r="AP914" s="13" t="str">
        <f t="shared" si="540"/>
        <v/>
      </c>
      <c r="AQ914" s="13" t="str">
        <f t="shared" si="540"/>
        <v/>
      </c>
      <c r="AR914" s="13" t="str">
        <f t="shared" si="525"/>
        <v/>
      </c>
      <c r="AS914" s="13" t="str">
        <f t="shared" si="525"/>
        <v/>
      </c>
      <c r="AT914" s="13" t="str">
        <f t="shared" si="525"/>
        <v/>
      </c>
      <c r="AU914" s="13" t="str">
        <f t="shared" si="525"/>
        <v/>
      </c>
      <c r="AV914" s="13" t="str">
        <f t="shared" si="545"/>
        <v/>
      </c>
      <c r="AW914" s="86" t="str">
        <f t="shared" si="526"/>
        <v/>
      </c>
      <c r="AX914" s="59" t="str">
        <f t="shared" si="527"/>
        <v/>
      </c>
      <c r="AY914" s="63" t="str">
        <f>IF(OR($BR914="",BH914=""),"",COUNT($BR$3:$BR914))</f>
        <v/>
      </c>
      <c r="AZ914" s="13" t="str">
        <f>IF(OR($BR914="",BI914=""),"",COUNT($BR$3:$BR914))</f>
        <v/>
      </c>
      <c r="BA914" s="13" t="str">
        <f>IF(OR($BR914="",BJ914=""),"",COUNT($BR$3:$BR914))</f>
        <v/>
      </c>
      <c r="BB914" s="13" t="str">
        <f>IF(OR($BR914="",BK914=""),"",COUNT($BR$3:$BR914))</f>
        <v/>
      </c>
      <c r="BC914" s="13" t="str">
        <f>IF(OR($BR914="",BL914=""),"",COUNT($BR$3:$BR914))</f>
        <v/>
      </c>
      <c r="BD914" s="13" t="str">
        <f>IF(OR($BR914="",BM914=""),"",COUNT($BR$3:$BR914))</f>
        <v/>
      </c>
      <c r="BE914" s="13" t="str">
        <f>IF(OR($BR914="",BN914=""),"",COUNT($BR$3:$BR914))</f>
        <v/>
      </c>
      <c r="BF914" s="13" t="str">
        <f>IF(OR($BR914="",BO914=""),"",COUNT($BR$3:$BR914))</f>
        <v/>
      </c>
      <c r="BG914" s="66" t="str">
        <f>IF(Z914="","",COUNT($Z$3:Z914))</f>
        <v/>
      </c>
      <c r="BH914" s="13" t="str">
        <f>IF(AO914="","",IF(AO914=BH$2,(SUMIF($BV$3:$BV914,BH$2,$BW$3:$BW914)-SUMIF($BX$3:$BX914,BH$2,$BY$3:$BY914))*AO$1,""))</f>
        <v/>
      </c>
      <c r="BI914" s="13" t="str">
        <f>IF(AP914="","",IF(AP914=BI$2,(SUMIF($BV$3:$BV914,BI$2,$BW$3:$BW914)-SUMIF($BX$3:$BX914,BI$2,$BY$3:$BY914))*AP$1,""))</f>
        <v/>
      </c>
      <c r="BJ914" s="13" t="str">
        <f>IF(AQ914="","",IF(AQ914=BJ$2,(SUMIF($BV$3:$BV914,BJ$2,$BW$3:$BW914)-SUMIF($BX$3:$BX914,BJ$2,$BY$3:$BY914))*AQ$1,""))</f>
        <v/>
      </c>
      <c r="BK914" s="13" t="str">
        <f>IF(AR914="","",IF(AR914=BK$2,(SUMIF($BV$3:$BV914,BK$2,$BW$3:$BW914)-SUMIF($BX$3:$BX914,BK$2,$BY$3:$BY914))*AR$1,""))</f>
        <v/>
      </c>
      <c r="BL914" s="13" t="str">
        <f>IF(AS914="","",IF(AS914=BL$2,(SUMIF($BV$3:$BV914,BL$2,$BW$3:$BW914)-SUMIF($BX$3:$BX914,BL$2,$BY$3:$BY914))*AS$1,""))</f>
        <v/>
      </c>
      <c r="BM914" s="13" t="str">
        <f>IF(AT914="","",IF(AT914=BM$2,(SUMIF($BV$3:$BV914,BM$2,$BW$3:$BW914)-SUMIF($BX$3:$BX914,BM$2,$BY$3:$BY914))*AT$1,""))</f>
        <v/>
      </c>
      <c r="BN914" s="13" t="str">
        <f>IF(AU914="","",IF(AU914=BN$2,(SUMIF($BV$3:$BV914,BN$2,$BW$3:$BW914)-SUMIF($BX$3:$BX914,BN$2,$BY$3:$BY914))*AU$1,""))</f>
        <v/>
      </c>
      <c r="BO914" s="13" t="str">
        <f>IF(AV914="","",IF(AV914=BO$2,(SUMIF($BV$3:$BV914,BO$2,$BW$3:$BW914)-SUMIF($BX$3:$BX914,BO$2,$BY$3:$BY914))*AV$1,""))</f>
        <v/>
      </c>
      <c r="BP914" s="69"/>
      <c r="BQ914" s="13" t="str">
        <f t="shared" si="541"/>
        <v/>
      </c>
      <c r="BR914" s="75" t="str">
        <f t="shared" si="528"/>
        <v/>
      </c>
      <c r="BS914" s="33" t="str">
        <f t="shared" si="529"/>
        <v/>
      </c>
      <c r="BT914" s="42" t="str">
        <f t="shared" si="530"/>
        <v/>
      </c>
      <c r="BU914" s="38" t="str">
        <f t="shared" si="531"/>
        <v/>
      </c>
      <c r="BV914" s="30" t="str">
        <f t="shared" si="546"/>
        <v/>
      </c>
      <c r="BW914" s="36" t="str">
        <f t="shared" si="547"/>
        <v/>
      </c>
      <c r="BX914" s="36" t="str">
        <f t="shared" si="548"/>
        <v/>
      </c>
      <c r="BY914" s="45" t="str">
        <f t="shared" si="549"/>
        <v/>
      </c>
      <c r="BZ914" s="12" t="str">
        <f t="shared" si="532"/>
        <v/>
      </c>
      <c r="CA914" s="47" t="str">
        <f t="shared" si="533"/>
        <v/>
      </c>
      <c r="CB914" s="32" t="str">
        <f t="shared" si="534"/>
        <v/>
      </c>
      <c r="CC914" s="32" t="str">
        <f t="shared" si="535"/>
        <v/>
      </c>
      <c r="CD914" s="32" t="str">
        <f t="shared" si="536"/>
        <v/>
      </c>
      <c r="CE914" s="48"/>
      <c r="CF914" s="32" t="str">
        <f t="shared" si="542"/>
        <v/>
      </c>
      <c r="CG914" s="32" t="str">
        <f t="shared" si="543"/>
        <v/>
      </c>
      <c r="CH914" s="48"/>
    </row>
    <row r="915" spans="2:86" ht="30" customHeight="1" x14ac:dyDescent="0.2">
      <c r="B915" s="155"/>
      <c r="C915" s="117"/>
      <c r="D915" s="53"/>
      <c r="E915" s="68"/>
      <c r="F915" s="54"/>
      <c r="G915" s="54"/>
      <c r="H915" s="55"/>
      <c r="I915" s="71"/>
      <c r="J915" s="73"/>
      <c r="K915" s="56"/>
      <c r="L915" s="76" t="str">
        <f t="shared" si="517"/>
        <v/>
      </c>
      <c r="M915" s="77" t="str">
        <f t="shared" si="537"/>
        <v/>
      </c>
      <c r="N915" s="130" t="str">
        <f t="shared" si="538"/>
        <v/>
      </c>
      <c r="O915" s="131" t="str">
        <f t="shared" si="551"/>
        <v/>
      </c>
      <c r="P915" s="131" t="str">
        <f t="shared" si="551"/>
        <v/>
      </c>
      <c r="Q915" s="131" t="str">
        <f t="shared" si="551"/>
        <v/>
      </c>
      <c r="R915" s="131" t="str">
        <f t="shared" si="551"/>
        <v/>
      </c>
      <c r="S915" s="131" t="str">
        <f t="shared" si="551"/>
        <v/>
      </c>
      <c r="T915" s="131" t="str">
        <f t="shared" si="551"/>
        <v/>
      </c>
      <c r="U915" s="131" t="str">
        <f t="shared" si="551"/>
        <v/>
      </c>
      <c r="V915" s="14"/>
      <c r="W915" s="17" t="str">
        <f>IF(C915="",IF(OR(AND($H915&lt;&gt;"",C915=""),AND($F914=$F915,$AK915&lt;&gt;""),COUNTA($H$3:$H$100002)&gt;COUNTA($H$3:$H915),$AE915&lt;&gt;""),W914,""),C915)</f>
        <v/>
      </c>
      <c r="X915" s="17" t="str">
        <f>IF(D915="",IF(OR(AND($H915&lt;&gt;"",D915=""),AND($F914=$F915,$AK915&lt;&gt;""),COUNTA($H$3:$H$100002)&gt;COUNTA($H$3:$H915),$AE915&lt;&gt;""),X914,""),D915)</f>
        <v/>
      </c>
      <c r="Y915" s="17" t="str">
        <f>IF(E915="",IF(OR(AND($H915&lt;&gt;"",E915=""),AND($F914=$F915,$AK915&lt;&gt;""),COUNTA($H$3:$H$100002)&gt;COUNTA($H$3:$H915),$AE915&lt;&gt;""),Y914,""),E915)</f>
        <v/>
      </c>
      <c r="Z915" s="27" t="str">
        <f t="shared" si="519"/>
        <v/>
      </c>
      <c r="AA915" s="2" t="str">
        <f>IF(F915="","",COUNTA($F$3:F915))</f>
        <v/>
      </c>
      <c r="AB915" s="3" t="str">
        <f>IF(F915="","",IFERROR(IF(F915&lt;&gt;"",IFERROR(INDEX(設定!$C$3:$C$303,MATCH(F915,設定!$C$3:$C$303,0),0),INDEX(設定!$C$3:$C$303,MATCH("*"&amp;F915&amp;"*",設定!$C$3:$C$303,0),0)),""),"エラー"))</f>
        <v/>
      </c>
      <c r="AC915" s="2" t="str">
        <f>IF(G915="","",COUNTA($G$3:G915))</f>
        <v/>
      </c>
      <c r="AD915" s="3" t="str">
        <f>IF(G915="","",IFERROR(IF(G915&lt;&gt;"",IFERROR(INDEX(設定!$C$3:$C$303,MATCH(G915,設定!$C$3:$C$303,0),0),INDEX(設定!$C$3:$C$303,MATCH("*"&amp;G915&amp;"*",設定!$C$3:$C$303,0),0)),""),"エラー"))</f>
        <v/>
      </c>
      <c r="AE915" s="3" t="str">
        <f>IFERROR(IF(AB915="",IF(AND(H915&lt;&gt;"",F915=""),INDEX(AB$3:AB915,MATCH(MAX(AA$3:AA915),AA$3:AA915,0),0),""),AB915),"")</f>
        <v/>
      </c>
      <c r="AF915" s="3" t="str">
        <f>IFERROR(IF(AD915="",IF(AND(H915&lt;&gt;"",G915=""),INDEX(AD$3:AD915,MATCH(MAX(AC$3:AC915),AC$3:AC915,0),0),""),AD915),"")</f>
        <v/>
      </c>
      <c r="AG915" s="2" t="str">
        <f>IF(AH915="","",IF(OR(AH915=AH914,AH915=AH916),IF(AND(E915="",AB915="",AG914&lt;&gt;""),MAX($AG$3:AG914),MAX($AG$3:AG914)+1),IF(AH914=AH915,AG914,MAX($AG$3:AG914)+1)))</f>
        <v/>
      </c>
      <c r="AH915" s="12" t="str">
        <f t="shared" si="539"/>
        <v/>
      </c>
      <c r="AI915" s="12" t="str">
        <f t="shared" si="544"/>
        <v/>
      </c>
      <c r="AJ915" s="13" t="str">
        <f t="shared" si="523"/>
        <v/>
      </c>
      <c r="AK915" s="13" t="str">
        <f t="shared" si="524"/>
        <v/>
      </c>
      <c r="AL915" s="13" t="str">
        <f>IF(OR(AJ915="",COUNTIF($AH$3:AH915,AH915)&lt;&gt;COUNTIF(AH$3:AH$100002,AH915)),"",SUMIF(AH$3:AH$100002,AH915,AJ$3:AJ$100002))</f>
        <v/>
      </c>
      <c r="AM915" s="13" t="str">
        <f>IF(OR(AK915="",COUNTIF($AH$3:AH915,AH915)&lt;&gt;COUNTIF(AH$3:AH$100002,AH915)),"",SUMIF(AH$3:AH$100002,AH915,AK$3:AK$100002))</f>
        <v/>
      </c>
      <c r="AO915" s="13" t="str">
        <f t="shared" si="540"/>
        <v/>
      </c>
      <c r="AP915" s="13" t="str">
        <f t="shared" si="540"/>
        <v/>
      </c>
      <c r="AQ915" s="13" t="str">
        <f t="shared" si="540"/>
        <v/>
      </c>
      <c r="AR915" s="13" t="str">
        <f t="shared" si="525"/>
        <v/>
      </c>
      <c r="AS915" s="13" t="str">
        <f t="shared" si="525"/>
        <v/>
      </c>
      <c r="AT915" s="13" t="str">
        <f t="shared" si="525"/>
        <v/>
      </c>
      <c r="AU915" s="13" t="str">
        <f t="shared" si="525"/>
        <v/>
      </c>
      <c r="AV915" s="13" t="str">
        <f t="shared" si="545"/>
        <v/>
      </c>
      <c r="AW915" s="86" t="str">
        <f t="shared" si="526"/>
        <v/>
      </c>
      <c r="AX915" s="59" t="str">
        <f t="shared" si="527"/>
        <v/>
      </c>
      <c r="AY915" s="63" t="str">
        <f>IF(OR($BR915="",BH915=""),"",COUNT($BR$3:$BR915))</f>
        <v/>
      </c>
      <c r="AZ915" s="13" t="str">
        <f>IF(OR($BR915="",BI915=""),"",COUNT($BR$3:$BR915))</f>
        <v/>
      </c>
      <c r="BA915" s="13" t="str">
        <f>IF(OR($BR915="",BJ915=""),"",COUNT($BR$3:$BR915))</f>
        <v/>
      </c>
      <c r="BB915" s="13" t="str">
        <f>IF(OR($BR915="",BK915=""),"",COUNT($BR$3:$BR915))</f>
        <v/>
      </c>
      <c r="BC915" s="13" t="str">
        <f>IF(OR($BR915="",BL915=""),"",COUNT($BR$3:$BR915))</f>
        <v/>
      </c>
      <c r="BD915" s="13" t="str">
        <f>IF(OR($BR915="",BM915=""),"",COUNT($BR$3:$BR915))</f>
        <v/>
      </c>
      <c r="BE915" s="13" t="str">
        <f>IF(OR($BR915="",BN915=""),"",COUNT($BR$3:$BR915))</f>
        <v/>
      </c>
      <c r="BF915" s="13" t="str">
        <f>IF(OR($BR915="",BO915=""),"",COUNT($BR$3:$BR915))</f>
        <v/>
      </c>
      <c r="BG915" s="66" t="str">
        <f>IF(Z915="","",COUNT($Z$3:Z915))</f>
        <v/>
      </c>
      <c r="BH915" s="13" t="str">
        <f>IF(AO915="","",IF(AO915=BH$2,(SUMIF($BV$3:$BV915,BH$2,$BW$3:$BW915)-SUMIF($BX$3:$BX915,BH$2,$BY$3:$BY915))*AO$1,""))</f>
        <v/>
      </c>
      <c r="BI915" s="13" t="str">
        <f>IF(AP915="","",IF(AP915=BI$2,(SUMIF($BV$3:$BV915,BI$2,$BW$3:$BW915)-SUMIF($BX$3:$BX915,BI$2,$BY$3:$BY915))*AP$1,""))</f>
        <v/>
      </c>
      <c r="BJ915" s="13" t="str">
        <f>IF(AQ915="","",IF(AQ915=BJ$2,(SUMIF($BV$3:$BV915,BJ$2,$BW$3:$BW915)-SUMIF($BX$3:$BX915,BJ$2,$BY$3:$BY915))*AQ$1,""))</f>
        <v/>
      </c>
      <c r="BK915" s="13" t="str">
        <f>IF(AR915="","",IF(AR915=BK$2,(SUMIF($BV$3:$BV915,BK$2,$BW$3:$BW915)-SUMIF($BX$3:$BX915,BK$2,$BY$3:$BY915))*AR$1,""))</f>
        <v/>
      </c>
      <c r="BL915" s="13" t="str">
        <f>IF(AS915="","",IF(AS915=BL$2,(SUMIF($BV$3:$BV915,BL$2,$BW$3:$BW915)-SUMIF($BX$3:$BX915,BL$2,$BY$3:$BY915))*AS$1,""))</f>
        <v/>
      </c>
      <c r="BM915" s="13" t="str">
        <f>IF(AT915="","",IF(AT915=BM$2,(SUMIF($BV$3:$BV915,BM$2,$BW$3:$BW915)-SUMIF($BX$3:$BX915,BM$2,$BY$3:$BY915))*AT$1,""))</f>
        <v/>
      </c>
      <c r="BN915" s="13" t="str">
        <f>IF(AU915="","",IF(AU915=BN$2,(SUMIF($BV$3:$BV915,BN$2,$BW$3:$BW915)-SUMIF($BX$3:$BX915,BN$2,$BY$3:$BY915))*AU$1,""))</f>
        <v/>
      </c>
      <c r="BO915" s="13" t="str">
        <f>IF(AV915="","",IF(AV915=BO$2,(SUMIF($BV$3:$BV915,BO$2,$BW$3:$BW915)-SUMIF($BX$3:$BX915,BO$2,$BY$3:$BY915))*AV$1,""))</f>
        <v/>
      </c>
      <c r="BP915" s="69"/>
      <c r="BQ915" s="13" t="str">
        <f t="shared" si="541"/>
        <v/>
      </c>
      <c r="BR915" s="75" t="str">
        <f t="shared" si="528"/>
        <v/>
      </c>
      <c r="BS915" s="33" t="str">
        <f t="shared" si="529"/>
        <v/>
      </c>
      <c r="BT915" s="42" t="str">
        <f t="shared" si="530"/>
        <v/>
      </c>
      <c r="BU915" s="38" t="str">
        <f t="shared" si="531"/>
        <v/>
      </c>
      <c r="BV915" s="30" t="str">
        <f t="shared" si="546"/>
        <v/>
      </c>
      <c r="BW915" s="36" t="str">
        <f t="shared" si="547"/>
        <v/>
      </c>
      <c r="BX915" s="36" t="str">
        <f t="shared" si="548"/>
        <v/>
      </c>
      <c r="BY915" s="45" t="str">
        <f t="shared" si="549"/>
        <v/>
      </c>
      <c r="BZ915" s="12" t="str">
        <f t="shared" si="532"/>
        <v/>
      </c>
      <c r="CA915" s="47" t="str">
        <f t="shared" si="533"/>
        <v/>
      </c>
      <c r="CB915" s="32" t="str">
        <f t="shared" si="534"/>
        <v/>
      </c>
      <c r="CC915" s="32" t="str">
        <f t="shared" si="535"/>
        <v/>
      </c>
      <c r="CD915" s="32" t="str">
        <f t="shared" si="536"/>
        <v/>
      </c>
      <c r="CE915" s="48"/>
      <c r="CF915" s="32" t="str">
        <f t="shared" si="542"/>
        <v/>
      </c>
      <c r="CG915" s="32" t="str">
        <f t="shared" si="543"/>
        <v/>
      </c>
      <c r="CH915" s="48"/>
    </row>
    <row r="916" spans="2:86" ht="30" customHeight="1" x14ac:dyDescent="0.2">
      <c r="B916" s="155"/>
      <c r="C916" s="117"/>
      <c r="D916" s="53"/>
      <c r="E916" s="68"/>
      <c r="F916" s="54"/>
      <c r="G916" s="54"/>
      <c r="H916" s="55"/>
      <c r="I916" s="71"/>
      <c r="J916" s="73"/>
      <c r="K916" s="56"/>
      <c r="L916" s="76" t="str">
        <f t="shared" si="517"/>
        <v/>
      </c>
      <c r="M916" s="77" t="str">
        <f t="shared" si="537"/>
        <v/>
      </c>
      <c r="N916" s="130" t="str">
        <f t="shared" si="538"/>
        <v/>
      </c>
      <c r="O916" s="131" t="str">
        <f t="shared" si="551"/>
        <v/>
      </c>
      <c r="P916" s="131" t="str">
        <f t="shared" si="551"/>
        <v/>
      </c>
      <c r="Q916" s="131" t="str">
        <f t="shared" si="551"/>
        <v/>
      </c>
      <c r="R916" s="131" t="str">
        <f t="shared" si="551"/>
        <v/>
      </c>
      <c r="S916" s="131" t="str">
        <f t="shared" si="551"/>
        <v/>
      </c>
      <c r="T916" s="131" t="str">
        <f t="shared" si="551"/>
        <v/>
      </c>
      <c r="U916" s="131" t="str">
        <f t="shared" si="551"/>
        <v/>
      </c>
      <c r="V916" s="14"/>
      <c r="W916" s="17" t="str">
        <f>IF(C916="",IF(OR(AND($H916&lt;&gt;"",C916=""),AND($F915=$F916,$AK916&lt;&gt;""),COUNTA($H$3:$H$100002)&gt;COUNTA($H$3:$H916),$AE916&lt;&gt;""),W915,""),C916)</f>
        <v/>
      </c>
      <c r="X916" s="17" t="str">
        <f>IF(D916="",IF(OR(AND($H916&lt;&gt;"",D916=""),AND($F915=$F916,$AK916&lt;&gt;""),COUNTA($H$3:$H$100002)&gt;COUNTA($H$3:$H916),$AE916&lt;&gt;""),X915,""),D916)</f>
        <v/>
      </c>
      <c r="Y916" s="17" t="str">
        <f>IF(E916="",IF(OR(AND($H916&lt;&gt;"",E916=""),AND($F915=$F916,$AK916&lt;&gt;""),COUNTA($H$3:$H$100002)&gt;COUNTA($H$3:$H916),$AE916&lt;&gt;""),Y915,""),E916)</f>
        <v/>
      </c>
      <c r="Z916" s="27" t="str">
        <f t="shared" si="519"/>
        <v/>
      </c>
      <c r="AA916" s="2" t="str">
        <f>IF(F916="","",COUNTA($F$3:F916))</f>
        <v/>
      </c>
      <c r="AB916" s="3" t="str">
        <f>IF(F916="","",IFERROR(IF(F916&lt;&gt;"",IFERROR(INDEX(設定!$C$3:$C$303,MATCH(F916,設定!$C$3:$C$303,0),0),INDEX(設定!$C$3:$C$303,MATCH("*"&amp;F916&amp;"*",設定!$C$3:$C$303,0),0)),""),"エラー"))</f>
        <v/>
      </c>
      <c r="AC916" s="2" t="str">
        <f>IF(G916="","",COUNTA($G$3:G916))</f>
        <v/>
      </c>
      <c r="AD916" s="3" t="str">
        <f>IF(G916="","",IFERROR(IF(G916&lt;&gt;"",IFERROR(INDEX(設定!$C$3:$C$303,MATCH(G916,設定!$C$3:$C$303,0),0),INDEX(設定!$C$3:$C$303,MATCH("*"&amp;G916&amp;"*",設定!$C$3:$C$303,0),0)),""),"エラー"))</f>
        <v/>
      </c>
      <c r="AE916" s="3" t="str">
        <f>IFERROR(IF(AB916="",IF(AND(H916&lt;&gt;"",F916=""),INDEX(AB$3:AB916,MATCH(MAX(AA$3:AA916),AA$3:AA916,0),0),""),AB916),"")</f>
        <v/>
      </c>
      <c r="AF916" s="3" t="str">
        <f>IFERROR(IF(AD916="",IF(AND(H916&lt;&gt;"",G916=""),INDEX(AD$3:AD916,MATCH(MAX(AC$3:AC916),AC$3:AC916,0),0),""),AD916),"")</f>
        <v/>
      </c>
      <c r="AG916" s="2" t="str">
        <f>IF(AH916="","",IF(OR(AH916=AH915,AH916=AH917),IF(AND(E916="",AB916="",AG915&lt;&gt;""),MAX($AG$3:AG915),MAX($AG$3:AG915)+1),IF(AH915=AH916,AG915,MAX($AG$3:AG915)+1)))</f>
        <v/>
      </c>
      <c r="AH916" s="12" t="str">
        <f t="shared" si="539"/>
        <v/>
      </c>
      <c r="AI916" s="12" t="str">
        <f t="shared" si="544"/>
        <v/>
      </c>
      <c r="AJ916" s="13" t="str">
        <f t="shared" si="523"/>
        <v/>
      </c>
      <c r="AK916" s="13" t="str">
        <f t="shared" si="524"/>
        <v/>
      </c>
      <c r="AL916" s="13" t="str">
        <f>IF(OR(AJ916="",COUNTIF($AH$3:AH916,AH916)&lt;&gt;COUNTIF(AH$3:AH$100002,AH916)),"",SUMIF(AH$3:AH$100002,AH916,AJ$3:AJ$100002))</f>
        <v/>
      </c>
      <c r="AM916" s="13" t="str">
        <f>IF(OR(AK916="",COUNTIF($AH$3:AH916,AH916)&lt;&gt;COUNTIF(AH$3:AH$100002,AH916)),"",SUMIF(AH$3:AH$100002,AH916,AK$3:AK$100002))</f>
        <v/>
      </c>
      <c r="AO916" s="13" t="str">
        <f t="shared" si="540"/>
        <v/>
      </c>
      <c r="AP916" s="13" t="str">
        <f t="shared" si="540"/>
        <v/>
      </c>
      <c r="AQ916" s="13" t="str">
        <f t="shared" si="540"/>
        <v/>
      </c>
      <c r="AR916" s="13" t="str">
        <f t="shared" si="525"/>
        <v/>
      </c>
      <c r="AS916" s="13" t="str">
        <f t="shared" si="525"/>
        <v/>
      </c>
      <c r="AT916" s="13" t="str">
        <f t="shared" si="525"/>
        <v/>
      </c>
      <c r="AU916" s="13" t="str">
        <f t="shared" si="525"/>
        <v/>
      </c>
      <c r="AV916" s="13" t="str">
        <f t="shared" si="545"/>
        <v/>
      </c>
      <c r="AW916" s="86" t="str">
        <f t="shared" si="526"/>
        <v/>
      </c>
      <c r="AX916" s="59" t="str">
        <f t="shared" si="527"/>
        <v/>
      </c>
      <c r="AY916" s="63" t="str">
        <f>IF(OR($BR916="",BH916=""),"",COUNT($BR$3:$BR916))</f>
        <v/>
      </c>
      <c r="AZ916" s="13" t="str">
        <f>IF(OR($BR916="",BI916=""),"",COUNT($BR$3:$BR916))</f>
        <v/>
      </c>
      <c r="BA916" s="13" t="str">
        <f>IF(OR($BR916="",BJ916=""),"",COUNT($BR$3:$BR916))</f>
        <v/>
      </c>
      <c r="BB916" s="13" t="str">
        <f>IF(OR($BR916="",BK916=""),"",COUNT($BR$3:$BR916))</f>
        <v/>
      </c>
      <c r="BC916" s="13" t="str">
        <f>IF(OR($BR916="",BL916=""),"",COUNT($BR$3:$BR916))</f>
        <v/>
      </c>
      <c r="BD916" s="13" t="str">
        <f>IF(OR($BR916="",BM916=""),"",COUNT($BR$3:$BR916))</f>
        <v/>
      </c>
      <c r="BE916" s="13" t="str">
        <f>IF(OR($BR916="",BN916=""),"",COUNT($BR$3:$BR916))</f>
        <v/>
      </c>
      <c r="BF916" s="13" t="str">
        <f>IF(OR($BR916="",BO916=""),"",COUNT($BR$3:$BR916))</f>
        <v/>
      </c>
      <c r="BG916" s="66" t="str">
        <f>IF(Z916="","",COUNT($Z$3:Z916))</f>
        <v/>
      </c>
      <c r="BH916" s="13" t="str">
        <f>IF(AO916="","",IF(AO916=BH$2,(SUMIF($BV$3:$BV916,BH$2,$BW$3:$BW916)-SUMIF($BX$3:$BX916,BH$2,$BY$3:$BY916))*AO$1,""))</f>
        <v/>
      </c>
      <c r="BI916" s="13" t="str">
        <f>IF(AP916="","",IF(AP916=BI$2,(SUMIF($BV$3:$BV916,BI$2,$BW$3:$BW916)-SUMIF($BX$3:$BX916,BI$2,$BY$3:$BY916))*AP$1,""))</f>
        <v/>
      </c>
      <c r="BJ916" s="13" t="str">
        <f>IF(AQ916="","",IF(AQ916=BJ$2,(SUMIF($BV$3:$BV916,BJ$2,$BW$3:$BW916)-SUMIF($BX$3:$BX916,BJ$2,$BY$3:$BY916))*AQ$1,""))</f>
        <v/>
      </c>
      <c r="BK916" s="13" t="str">
        <f>IF(AR916="","",IF(AR916=BK$2,(SUMIF($BV$3:$BV916,BK$2,$BW$3:$BW916)-SUMIF($BX$3:$BX916,BK$2,$BY$3:$BY916))*AR$1,""))</f>
        <v/>
      </c>
      <c r="BL916" s="13" t="str">
        <f>IF(AS916="","",IF(AS916=BL$2,(SUMIF($BV$3:$BV916,BL$2,$BW$3:$BW916)-SUMIF($BX$3:$BX916,BL$2,$BY$3:$BY916))*AS$1,""))</f>
        <v/>
      </c>
      <c r="BM916" s="13" t="str">
        <f>IF(AT916="","",IF(AT916=BM$2,(SUMIF($BV$3:$BV916,BM$2,$BW$3:$BW916)-SUMIF($BX$3:$BX916,BM$2,$BY$3:$BY916))*AT$1,""))</f>
        <v/>
      </c>
      <c r="BN916" s="13" t="str">
        <f>IF(AU916="","",IF(AU916=BN$2,(SUMIF($BV$3:$BV916,BN$2,$BW$3:$BW916)-SUMIF($BX$3:$BX916,BN$2,$BY$3:$BY916))*AU$1,""))</f>
        <v/>
      </c>
      <c r="BO916" s="13" t="str">
        <f>IF(AV916="","",IF(AV916=BO$2,(SUMIF($BV$3:$BV916,BO$2,$BW$3:$BW916)-SUMIF($BX$3:$BX916,BO$2,$BY$3:$BY916))*AV$1,""))</f>
        <v/>
      </c>
      <c r="BP916" s="69"/>
      <c r="BQ916" s="13" t="str">
        <f t="shared" si="541"/>
        <v/>
      </c>
      <c r="BR916" s="75" t="str">
        <f t="shared" si="528"/>
        <v/>
      </c>
      <c r="BS916" s="33" t="str">
        <f t="shared" si="529"/>
        <v/>
      </c>
      <c r="BT916" s="42" t="str">
        <f t="shared" si="530"/>
        <v/>
      </c>
      <c r="BU916" s="38" t="str">
        <f t="shared" si="531"/>
        <v/>
      </c>
      <c r="BV916" s="30" t="str">
        <f t="shared" si="546"/>
        <v/>
      </c>
      <c r="BW916" s="36" t="str">
        <f t="shared" si="547"/>
        <v/>
      </c>
      <c r="BX916" s="36" t="str">
        <f t="shared" si="548"/>
        <v/>
      </c>
      <c r="BY916" s="45" t="str">
        <f t="shared" si="549"/>
        <v/>
      </c>
      <c r="BZ916" s="12" t="str">
        <f t="shared" si="532"/>
        <v/>
      </c>
      <c r="CA916" s="47" t="str">
        <f t="shared" si="533"/>
        <v/>
      </c>
      <c r="CB916" s="32" t="str">
        <f t="shared" si="534"/>
        <v/>
      </c>
      <c r="CC916" s="32" t="str">
        <f t="shared" si="535"/>
        <v/>
      </c>
      <c r="CD916" s="32" t="str">
        <f t="shared" si="536"/>
        <v/>
      </c>
      <c r="CE916" s="48"/>
      <c r="CF916" s="32" t="str">
        <f t="shared" si="542"/>
        <v/>
      </c>
      <c r="CG916" s="32" t="str">
        <f t="shared" si="543"/>
        <v/>
      </c>
      <c r="CH916" s="48"/>
    </row>
    <row r="917" spans="2:86" ht="30" customHeight="1" x14ac:dyDescent="0.2">
      <c r="B917" s="155"/>
      <c r="C917" s="117"/>
      <c r="D917" s="53"/>
      <c r="E917" s="68"/>
      <c r="F917" s="54"/>
      <c r="G917" s="54"/>
      <c r="H917" s="55"/>
      <c r="I917" s="71"/>
      <c r="J917" s="73"/>
      <c r="K917" s="56"/>
      <c r="L917" s="76" t="str">
        <f t="shared" si="517"/>
        <v/>
      </c>
      <c r="M917" s="77" t="str">
        <f t="shared" si="537"/>
        <v/>
      </c>
      <c r="N917" s="130" t="str">
        <f t="shared" si="538"/>
        <v/>
      </c>
      <c r="O917" s="131" t="str">
        <f t="shared" si="551"/>
        <v/>
      </c>
      <c r="P917" s="131" t="str">
        <f t="shared" si="551"/>
        <v/>
      </c>
      <c r="Q917" s="131" t="str">
        <f t="shared" si="551"/>
        <v/>
      </c>
      <c r="R917" s="131" t="str">
        <f t="shared" si="551"/>
        <v/>
      </c>
      <c r="S917" s="131" t="str">
        <f t="shared" si="551"/>
        <v/>
      </c>
      <c r="T917" s="131" t="str">
        <f t="shared" si="551"/>
        <v/>
      </c>
      <c r="U917" s="131" t="str">
        <f t="shared" si="551"/>
        <v/>
      </c>
      <c r="V917" s="14"/>
      <c r="W917" s="17" t="str">
        <f>IF(C917="",IF(OR(AND($H917&lt;&gt;"",C917=""),AND($F916=$F917,$AK917&lt;&gt;""),COUNTA($H$3:$H$100002)&gt;COUNTA($H$3:$H917),$AE917&lt;&gt;""),W916,""),C917)</f>
        <v/>
      </c>
      <c r="X917" s="17" t="str">
        <f>IF(D917="",IF(OR(AND($H917&lt;&gt;"",D917=""),AND($F916=$F917,$AK917&lt;&gt;""),COUNTA($H$3:$H$100002)&gt;COUNTA($H$3:$H917),$AE917&lt;&gt;""),X916,""),D917)</f>
        <v/>
      </c>
      <c r="Y917" s="17" t="str">
        <f>IF(E917="",IF(OR(AND($H917&lt;&gt;"",E917=""),AND($F916=$F917,$AK917&lt;&gt;""),COUNTA($H$3:$H$100002)&gt;COUNTA($H$3:$H917),$AE917&lt;&gt;""),Y916,""),E917)</f>
        <v/>
      </c>
      <c r="Z917" s="27" t="str">
        <f t="shared" si="519"/>
        <v/>
      </c>
      <c r="AA917" s="2" t="str">
        <f>IF(F917="","",COUNTA($F$3:F917))</f>
        <v/>
      </c>
      <c r="AB917" s="3" t="str">
        <f>IF(F917="","",IFERROR(IF(F917&lt;&gt;"",IFERROR(INDEX(設定!$C$3:$C$303,MATCH(F917,設定!$C$3:$C$303,0),0),INDEX(設定!$C$3:$C$303,MATCH("*"&amp;F917&amp;"*",設定!$C$3:$C$303,0),0)),""),"エラー"))</f>
        <v/>
      </c>
      <c r="AC917" s="2" t="str">
        <f>IF(G917="","",COUNTA($G$3:G917))</f>
        <v/>
      </c>
      <c r="AD917" s="3" t="str">
        <f>IF(G917="","",IFERROR(IF(G917&lt;&gt;"",IFERROR(INDEX(設定!$C$3:$C$303,MATCH(G917,設定!$C$3:$C$303,0),0),INDEX(設定!$C$3:$C$303,MATCH("*"&amp;G917&amp;"*",設定!$C$3:$C$303,0),0)),""),"エラー"))</f>
        <v/>
      </c>
      <c r="AE917" s="3" t="str">
        <f>IFERROR(IF(AB917="",IF(AND(H917&lt;&gt;"",F917=""),INDEX(AB$3:AB917,MATCH(MAX(AA$3:AA917),AA$3:AA917,0),0),""),AB917),"")</f>
        <v/>
      </c>
      <c r="AF917" s="3" t="str">
        <f>IFERROR(IF(AD917="",IF(AND(H917&lt;&gt;"",G917=""),INDEX(AD$3:AD917,MATCH(MAX(AC$3:AC917),AC$3:AC917,0),0),""),AD917),"")</f>
        <v/>
      </c>
      <c r="AG917" s="2" t="str">
        <f>IF(AH917="","",IF(OR(AH917=AH916,AH917=AH918),IF(AND(E917="",AB917="",AG916&lt;&gt;""),MAX($AG$3:AG916),MAX($AG$3:AG916)+1),IF(AH916=AH917,AG916,MAX($AG$3:AG916)+1)))</f>
        <v/>
      </c>
      <c r="AH917" s="12" t="str">
        <f t="shared" si="539"/>
        <v/>
      </c>
      <c r="AI917" s="12" t="str">
        <f t="shared" si="544"/>
        <v/>
      </c>
      <c r="AJ917" s="13" t="str">
        <f t="shared" si="523"/>
        <v/>
      </c>
      <c r="AK917" s="13" t="str">
        <f t="shared" si="524"/>
        <v/>
      </c>
      <c r="AL917" s="13" t="str">
        <f>IF(OR(AJ917="",COUNTIF($AH$3:AH917,AH917)&lt;&gt;COUNTIF(AH$3:AH$100002,AH917)),"",SUMIF(AH$3:AH$100002,AH917,AJ$3:AJ$100002))</f>
        <v/>
      </c>
      <c r="AM917" s="13" t="str">
        <f>IF(OR(AK917="",COUNTIF($AH$3:AH917,AH917)&lt;&gt;COUNTIF(AH$3:AH$100002,AH917)),"",SUMIF(AH$3:AH$100002,AH917,AK$3:AK$100002))</f>
        <v/>
      </c>
      <c r="AO917" s="13" t="str">
        <f t="shared" si="540"/>
        <v/>
      </c>
      <c r="AP917" s="13" t="str">
        <f t="shared" si="540"/>
        <v/>
      </c>
      <c r="AQ917" s="13" t="str">
        <f t="shared" si="540"/>
        <v/>
      </c>
      <c r="AR917" s="13" t="str">
        <f t="shared" si="525"/>
        <v/>
      </c>
      <c r="AS917" s="13" t="str">
        <f t="shared" si="525"/>
        <v/>
      </c>
      <c r="AT917" s="13" t="str">
        <f t="shared" si="525"/>
        <v/>
      </c>
      <c r="AU917" s="13" t="str">
        <f t="shared" si="525"/>
        <v/>
      </c>
      <c r="AV917" s="13" t="str">
        <f t="shared" si="545"/>
        <v/>
      </c>
      <c r="AW917" s="86" t="str">
        <f t="shared" si="526"/>
        <v/>
      </c>
      <c r="AX917" s="59" t="str">
        <f t="shared" si="527"/>
        <v/>
      </c>
      <c r="AY917" s="63" t="str">
        <f>IF(OR($BR917="",BH917=""),"",COUNT($BR$3:$BR917))</f>
        <v/>
      </c>
      <c r="AZ917" s="13" t="str">
        <f>IF(OR($BR917="",BI917=""),"",COUNT($BR$3:$BR917))</f>
        <v/>
      </c>
      <c r="BA917" s="13" t="str">
        <f>IF(OR($BR917="",BJ917=""),"",COUNT($BR$3:$BR917))</f>
        <v/>
      </c>
      <c r="BB917" s="13" t="str">
        <f>IF(OR($BR917="",BK917=""),"",COUNT($BR$3:$BR917))</f>
        <v/>
      </c>
      <c r="BC917" s="13" t="str">
        <f>IF(OR($BR917="",BL917=""),"",COUNT($BR$3:$BR917))</f>
        <v/>
      </c>
      <c r="BD917" s="13" t="str">
        <f>IF(OR($BR917="",BM917=""),"",COUNT($BR$3:$BR917))</f>
        <v/>
      </c>
      <c r="BE917" s="13" t="str">
        <f>IF(OR($BR917="",BN917=""),"",COUNT($BR$3:$BR917))</f>
        <v/>
      </c>
      <c r="BF917" s="13" t="str">
        <f>IF(OR($BR917="",BO917=""),"",COUNT($BR$3:$BR917))</f>
        <v/>
      </c>
      <c r="BG917" s="66" t="str">
        <f>IF(Z917="","",COUNT($Z$3:Z917))</f>
        <v/>
      </c>
      <c r="BH917" s="13" t="str">
        <f>IF(AO917="","",IF(AO917=BH$2,(SUMIF($BV$3:$BV917,BH$2,$BW$3:$BW917)-SUMIF($BX$3:$BX917,BH$2,$BY$3:$BY917))*AO$1,""))</f>
        <v/>
      </c>
      <c r="BI917" s="13" t="str">
        <f>IF(AP917="","",IF(AP917=BI$2,(SUMIF($BV$3:$BV917,BI$2,$BW$3:$BW917)-SUMIF($BX$3:$BX917,BI$2,$BY$3:$BY917))*AP$1,""))</f>
        <v/>
      </c>
      <c r="BJ917" s="13" t="str">
        <f>IF(AQ917="","",IF(AQ917=BJ$2,(SUMIF($BV$3:$BV917,BJ$2,$BW$3:$BW917)-SUMIF($BX$3:$BX917,BJ$2,$BY$3:$BY917))*AQ$1,""))</f>
        <v/>
      </c>
      <c r="BK917" s="13" t="str">
        <f>IF(AR917="","",IF(AR917=BK$2,(SUMIF($BV$3:$BV917,BK$2,$BW$3:$BW917)-SUMIF($BX$3:$BX917,BK$2,$BY$3:$BY917))*AR$1,""))</f>
        <v/>
      </c>
      <c r="BL917" s="13" t="str">
        <f>IF(AS917="","",IF(AS917=BL$2,(SUMIF($BV$3:$BV917,BL$2,$BW$3:$BW917)-SUMIF($BX$3:$BX917,BL$2,$BY$3:$BY917))*AS$1,""))</f>
        <v/>
      </c>
      <c r="BM917" s="13" t="str">
        <f>IF(AT917="","",IF(AT917=BM$2,(SUMIF($BV$3:$BV917,BM$2,$BW$3:$BW917)-SUMIF($BX$3:$BX917,BM$2,$BY$3:$BY917))*AT$1,""))</f>
        <v/>
      </c>
      <c r="BN917" s="13" t="str">
        <f>IF(AU917="","",IF(AU917=BN$2,(SUMIF($BV$3:$BV917,BN$2,$BW$3:$BW917)-SUMIF($BX$3:$BX917,BN$2,$BY$3:$BY917))*AU$1,""))</f>
        <v/>
      </c>
      <c r="BO917" s="13" t="str">
        <f>IF(AV917="","",IF(AV917=BO$2,(SUMIF($BV$3:$BV917,BO$2,$BW$3:$BW917)-SUMIF($BX$3:$BX917,BO$2,$BY$3:$BY917))*AV$1,""))</f>
        <v/>
      </c>
      <c r="BP917" s="69"/>
      <c r="BQ917" s="13" t="str">
        <f t="shared" si="541"/>
        <v/>
      </c>
      <c r="BR917" s="75" t="str">
        <f t="shared" si="528"/>
        <v/>
      </c>
      <c r="BS917" s="33" t="str">
        <f t="shared" si="529"/>
        <v/>
      </c>
      <c r="BT917" s="42" t="str">
        <f t="shared" si="530"/>
        <v/>
      </c>
      <c r="BU917" s="38" t="str">
        <f t="shared" si="531"/>
        <v/>
      </c>
      <c r="BV917" s="30" t="str">
        <f t="shared" si="546"/>
        <v/>
      </c>
      <c r="BW917" s="36" t="str">
        <f t="shared" si="547"/>
        <v/>
      </c>
      <c r="BX917" s="36" t="str">
        <f t="shared" si="548"/>
        <v/>
      </c>
      <c r="BY917" s="45" t="str">
        <f t="shared" si="549"/>
        <v/>
      </c>
      <c r="BZ917" s="12" t="str">
        <f t="shared" si="532"/>
        <v/>
      </c>
      <c r="CA917" s="47" t="str">
        <f t="shared" si="533"/>
        <v/>
      </c>
      <c r="CB917" s="32" t="str">
        <f t="shared" si="534"/>
        <v/>
      </c>
      <c r="CC917" s="32" t="str">
        <f t="shared" si="535"/>
        <v/>
      </c>
      <c r="CD917" s="32" t="str">
        <f t="shared" si="536"/>
        <v/>
      </c>
      <c r="CE917" s="48"/>
      <c r="CF917" s="32" t="str">
        <f t="shared" si="542"/>
        <v/>
      </c>
      <c r="CG917" s="32" t="str">
        <f t="shared" si="543"/>
        <v/>
      </c>
      <c r="CH917" s="48"/>
    </row>
    <row r="918" spans="2:86" ht="30" customHeight="1" x14ac:dyDescent="0.2">
      <c r="B918" s="155"/>
      <c r="C918" s="117"/>
      <c r="D918" s="53"/>
      <c r="E918" s="68"/>
      <c r="F918" s="54"/>
      <c r="G918" s="54"/>
      <c r="H918" s="55"/>
      <c r="I918" s="71"/>
      <c r="J918" s="73"/>
      <c r="K918" s="56"/>
      <c r="L918" s="76" t="str">
        <f t="shared" si="517"/>
        <v/>
      </c>
      <c r="M918" s="77" t="str">
        <f t="shared" si="537"/>
        <v/>
      </c>
      <c r="N918" s="130" t="str">
        <f t="shared" si="538"/>
        <v/>
      </c>
      <c r="O918" s="131" t="str">
        <f t="shared" si="551"/>
        <v/>
      </c>
      <c r="P918" s="131" t="str">
        <f t="shared" si="551"/>
        <v/>
      </c>
      <c r="Q918" s="131" t="str">
        <f t="shared" si="551"/>
        <v/>
      </c>
      <c r="R918" s="131" t="str">
        <f t="shared" si="551"/>
        <v/>
      </c>
      <c r="S918" s="131" t="str">
        <f t="shared" si="551"/>
        <v/>
      </c>
      <c r="T918" s="131" t="str">
        <f t="shared" si="551"/>
        <v/>
      </c>
      <c r="U918" s="131" t="str">
        <f t="shared" si="551"/>
        <v/>
      </c>
      <c r="V918" s="14"/>
      <c r="W918" s="17" t="str">
        <f>IF(C918="",IF(OR(AND($H918&lt;&gt;"",C918=""),AND($F917=$F918,$AK918&lt;&gt;""),COUNTA($H$3:$H$100002)&gt;COUNTA($H$3:$H918),$AE918&lt;&gt;""),W917,""),C918)</f>
        <v/>
      </c>
      <c r="X918" s="17" t="str">
        <f>IF(D918="",IF(OR(AND($H918&lt;&gt;"",D918=""),AND($F917=$F918,$AK918&lt;&gt;""),COUNTA($H$3:$H$100002)&gt;COUNTA($H$3:$H918),$AE918&lt;&gt;""),X917,""),D918)</f>
        <v/>
      </c>
      <c r="Y918" s="17" t="str">
        <f>IF(E918="",IF(OR(AND($H918&lt;&gt;"",E918=""),AND($F917=$F918,$AK918&lt;&gt;""),COUNTA($H$3:$H$100002)&gt;COUNTA($H$3:$H918),$AE918&lt;&gt;""),Y917,""),E918)</f>
        <v/>
      </c>
      <c r="Z918" s="27" t="str">
        <f t="shared" si="519"/>
        <v/>
      </c>
      <c r="AA918" s="2" t="str">
        <f>IF(F918="","",COUNTA($F$3:F918))</f>
        <v/>
      </c>
      <c r="AB918" s="3" t="str">
        <f>IF(F918="","",IFERROR(IF(F918&lt;&gt;"",IFERROR(INDEX(設定!$C$3:$C$303,MATCH(F918,設定!$C$3:$C$303,0),0),INDEX(設定!$C$3:$C$303,MATCH("*"&amp;F918&amp;"*",設定!$C$3:$C$303,0),0)),""),"エラー"))</f>
        <v/>
      </c>
      <c r="AC918" s="2" t="str">
        <f>IF(G918="","",COUNTA($G$3:G918))</f>
        <v/>
      </c>
      <c r="AD918" s="3" t="str">
        <f>IF(G918="","",IFERROR(IF(G918&lt;&gt;"",IFERROR(INDEX(設定!$C$3:$C$303,MATCH(G918,設定!$C$3:$C$303,0),0),INDEX(設定!$C$3:$C$303,MATCH("*"&amp;G918&amp;"*",設定!$C$3:$C$303,0),0)),""),"エラー"))</f>
        <v/>
      </c>
      <c r="AE918" s="3" t="str">
        <f>IFERROR(IF(AB918="",IF(AND(H918&lt;&gt;"",F918=""),INDEX(AB$3:AB918,MATCH(MAX(AA$3:AA918),AA$3:AA918,0),0),""),AB918),"")</f>
        <v/>
      </c>
      <c r="AF918" s="3" t="str">
        <f>IFERROR(IF(AD918="",IF(AND(H918&lt;&gt;"",G918=""),INDEX(AD$3:AD918,MATCH(MAX(AC$3:AC918),AC$3:AC918,0),0),""),AD918),"")</f>
        <v/>
      </c>
      <c r="AG918" s="2" t="str">
        <f>IF(AH918="","",IF(OR(AH918=AH917,AH918=AH919),IF(AND(E918="",AB918="",AG917&lt;&gt;""),MAX($AG$3:AG917),MAX($AG$3:AG917)+1),IF(AH917=AH918,AG917,MAX($AG$3:AG917)+1)))</f>
        <v/>
      </c>
      <c r="AH918" s="12" t="str">
        <f t="shared" si="539"/>
        <v/>
      </c>
      <c r="AI918" s="12" t="str">
        <f t="shared" si="544"/>
        <v/>
      </c>
      <c r="AJ918" s="13" t="str">
        <f t="shared" si="523"/>
        <v/>
      </c>
      <c r="AK918" s="13" t="str">
        <f t="shared" si="524"/>
        <v/>
      </c>
      <c r="AL918" s="13" t="str">
        <f>IF(OR(AJ918="",COUNTIF($AH$3:AH918,AH918)&lt;&gt;COUNTIF(AH$3:AH$100002,AH918)),"",SUMIF(AH$3:AH$100002,AH918,AJ$3:AJ$100002))</f>
        <v/>
      </c>
      <c r="AM918" s="13" t="str">
        <f>IF(OR(AK918="",COUNTIF($AH$3:AH918,AH918)&lt;&gt;COUNTIF(AH$3:AH$100002,AH918)),"",SUMIF(AH$3:AH$100002,AH918,AK$3:AK$100002))</f>
        <v/>
      </c>
      <c r="AO918" s="13" t="str">
        <f t="shared" si="540"/>
        <v/>
      </c>
      <c r="AP918" s="13" t="str">
        <f t="shared" si="540"/>
        <v/>
      </c>
      <c r="AQ918" s="13" t="str">
        <f t="shared" si="540"/>
        <v/>
      </c>
      <c r="AR918" s="13" t="str">
        <f t="shared" si="525"/>
        <v/>
      </c>
      <c r="AS918" s="13" t="str">
        <f t="shared" si="525"/>
        <v/>
      </c>
      <c r="AT918" s="13" t="str">
        <f t="shared" si="525"/>
        <v/>
      </c>
      <c r="AU918" s="13" t="str">
        <f t="shared" si="525"/>
        <v/>
      </c>
      <c r="AV918" s="13" t="str">
        <f t="shared" si="545"/>
        <v/>
      </c>
      <c r="AW918" s="86" t="str">
        <f t="shared" si="526"/>
        <v/>
      </c>
      <c r="AX918" s="59" t="str">
        <f t="shared" si="527"/>
        <v/>
      </c>
      <c r="AY918" s="63" t="str">
        <f>IF(OR($BR918="",BH918=""),"",COUNT($BR$3:$BR918))</f>
        <v/>
      </c>
      <c r="AZ918" s="13" t="str">
        <f>IF(OR($BR918="",BI918=""),"",COUNT($BR$3:$BR918))</f>
        <v/>
      </c>
      <c r="BA918" s="13" t="str">
        <f>IF(OR($BR918="",BJ918=""),"",COUNT($BR$3:$BR918))</f>
        <v/>
      </c>
      <c r="BB918" s="13" t="str">
        <f>IF(OR($BR918="",BK918=""),"",COUNT($BR$3:$BR918))</f>
        <v/>
      </c>
      <c r="BC918" s="13" t="str">
        <f>IF(OR($BR918="",BL918=""),"",COUNT($BR$3:$BR918))</f>
        <v/>
      </c>
      <c r="BD918" s="13" t="str">
        <f>IF(OR($BR918="",BM918=""),"",COUNT($BR$3:$BR918))</f>
        <v/>
      </c>
      <c r="BE918" s="13" t="str">
        <f>IF(OR($BR918="",BN918=""),"",COUNT($BR$3:$BR918))</f>
        <v/>
      </c>
      <c r="BF918" s="13" t="str">
        <f>IF(OR($BR918="",BO918=""),"",COUNT($BR$3:$BR918))</f>
        <v/>
      </c>
      <c r="BG918" s="66" t="str">
        <f>IF(Z918="","",COUNT($Z$3:Z918))</f>
        <v/>
      </c>
      <c r="BH918" s="13" t="str">
        <f>IF(AO918="","",IF(AO918=BH$2,(SUMIF($BV$3:$BV918,BH$2,$BW$3:$BW918)-SUMIF($BX$3:$BX918,BH$2,$BY$3:$BY918))*AO$1,""))</f>
        <v/>
      </c>
      <c r="BI918" s="13" t="str">
        <f>IF(AP918="","",IF(AP918=BI$2,(SUMIF($BV$3:$BV918,BI$2,$BW$3:$BW918)-SUMIF($BX$3:$BX918,BI$2,$BY$3:$BY918))*AP$1,""))</f>
        <v/>
      </c>
      <c r="BJ918" s="13" t="str">
        <f>IF(AQ918="","",IF(AQ918=BJ$2,(SUMIF($BV$3:$BV918,BJ$2,$BW$3:$BW918)-SUMIF($BX$3:$BX918,BJ$2,$BY$3:$BY918))*AQ$1,""))</f>
        <v/>
      </c>
      <c r="BK918" s="13" t="str">
        <f>IF(AR918="","",IF(AR918=BK$2,(SUMIF($BV$3:$BV918,BK$2,$BW$3:$BW918)-SUMIF($BX$3:$BX918,BK$2,$BY$3:$BY918))*AR$1,""))</f>
        <v/>
      </c>
      <c r="BL918" s="13" t="str">
        <f>IF(AS918="","",IF(AS918=BL$2,(SUMIF($BV$3:$BV918,BL$2,$BW$3:$BW918)-SUMIF($BX$3:$BX918,BL$2,$BY$3:$BY918))*AS$1,""))</f>
        <v/>
      </c>
      <c r="BM918" s="13" t="str">
        <f>IF(AT918="","",IF(AT918=BM$2,(SUMIF($BV$3:$BV918,BM$2,$BW$3:$BW918)-SUMIF($BX$3:$BX918,BM$2,$BY$3:$BY918))*AT$1,""))</f>
        <v/>
      </c>
      <c r="BN918" s="13" t="str">
        <f>IF(AU918="","",IF(AU918=BN$2,(SUMIF($BV$3:$BV918,BN$2,$BW$3:$BW918)-SUMIF($BX$3:$BX918,BN$2,$BY$3:$BY918))*AU$1,""))</f>
        <v/>
      </c>
      <c r="BO918" s="13" t="str">
        <f>IF(AV918="","",IF(AV918=BO$2,(SUMIF($BV$3:$BV918,BO$2,$BW$3:$BW918)-SUMIF($BX$3:$BX918,BO$2,$BY$3:$BY918))*AV$1,""))</f>
        <v/>
      </c>
      <c r="BP918" s="69"/>
      <c r="BQ918" s="13" t="str">
        <f t="shared" si="541"/>
        <v/>
      </c>
      <c r="BR918" s="75" t="str">
        <f t="shared" si="528"/>
        <v/>
      </c>
      <c r="BS918" s="33" t="str">
        <f t="shared" si="529"/>
        <v/>
      </c>
      <c r="BT918" s="42" t="str">
        <f t="shared" si="530"/>
        <v/>
      </c>
      <c r="BU918" s="38" t="str">
        <f t="shared" si="531"/>
        <v/>
      </c>
      <c r="BV918" s="30" t="str">
        <f t="shared" si="546"/>
        <v/>
      </c>
      <c r="BW918" s="36" t="str">
        <f t="shared" si="547"/>
        <v/>
      </c>
      <c r="BX918" s="36" t="str">
        <f t="shared" si="548"/>
        <v/>
      </c>
      <c r="BY918" s="45" t="str">
        <f t="shared" si="549"/>
        <v/>
      </c>
      <c r="BZ918" s="12" t="str">
        <f t="shared" si="532"/>
        <v/>
      </c>
      <c r="CA918" s="47" t="str">
        <f t="shared" si="533"/>
        <v/>
      </c>
      <c r="CB918" s="32" t="str">
        <f t="shared" si="534"/>
        <v/>
      </c>
      <c r="CC918" s="32" t="str">
        <f t="shared" si="535"/>
        <v/>
      </c>
      <c r="CD918" s="32" t="str">
        <f t="shared" si="536"/>
        <v/>
      </c>
      <c r="CE918" s="48"/>
      <c r="CF918" s="32" t="str">
        <f t="shared" si="542"/>
        <v/>
      </c>
      <c r="CG918" s="32" t="str">
        <f t="shared" si="543"/>
        <v/>
      </c>
      <c r="CH918" s="48"/>
    </row>
    <row r="919" spans="2:86" ht="30" customHeight="1" x14ac:dyDescent="0.2">
      <c r="B919" s="155"/>
      <c r="C919" s="117"/>
      <c r="D919" s="53"/>
      <c r="E919" s="68"/>
      <c r="F919" s="54"/>
      <c r="G919" s="54"/>
      <c r="H919" s="55"/>
      <c r="I919" s="71"/>
      <c r="J919" s="73"/>
      <c r="K919" s="56"/>
      <c r="L919" s="76" t="str">
        <f t="shared" si="517"/>
        <v/>
      </c>
      <c r="M919" s="77" t="str">
        <f t="shared" si="537"/>
        <v/>
      </c>
      <c r="N919" s="130" t="str">
        <f t="shared" si="538"/>
        <v/>
      </c>
      <c r="O919" s="131" t="str">
        <f t="shared" si="551"/>
        <v/>
      </c>
      <c r="P919" s="131" t="str">
        <f t="shared" si="551"/>
        <v/>
      </c>
      <c r="Q919" s="131" t="str">
        <f t="shared" si="551"/>
        <v/>
      </c>
      <c r="R919" s="131" t="str">
        <f t="shared" si="551"/>
        <v/>
      </c>
      <c r="S919" s="131" t="str">
        <f t="shared" si="551"/>
        <v/>
      </c>
      <c r="T919" s="131" t="str">
        <f t="shared" si="551"/>
        <v/>
      </c>
      <c r="U919" s="131" t="str">
        <f t="shared" si="551"/>
        <v/>
      </c>
      <c r="V919" s="14"/>
      <c r="W919" s="17" t="str">
        <f>IF(C919="",IF(OR(AND($H919&lt;&gt;"",C919=""),AND($F918=$F919,$AK919&lt;&gt;""),COUNTA($H$3:$H$100002)&gt;COUNTA($H$3:$H919),$AE919&lt;&gt;""),W918,""),C919)</f>
        <v/>
      </c>
      <c r="X919" s="17" t="str">
        <f>IF(D919="",IF(OR(AND($H919&lt;&gt;"",D919=""),AND($F918=$F919,$AK919&lt;&gt;""),COUNTA($H$3:$H$100002)&gt;COUNTA($H$3:$H919),$AE919&lt;&gt;""),X918,""),D919)</f>
        <v/>
      </c>
      <c r="Y919" s="17" t="str">
        <f>IF(E919="",IF(OR(AND($H919&lt;&gt;"",E919=""),AND($F918=$F919,$AK919&lt;&gt;""),COUNTA($H$3:$H$100002)&gt;COUNTA($H$3:$H919),$AE919&lt;&gt;""),Y918,""),E919)</f>
        <v/>
      </c>
      <c r="Z919" s="27" t="str">
        <f t="shared" si="519"/>
        <v/>
      </c>
      <c r="AA919" s="2" t="str">
        <f>IF(F919="","",COUNTA($F$3:F919))</f>
        <v/>
      </c>
      <c r="AB919" s="3" t="str">
        <f>IF(F919="","",IFERROR(IF(F919&lt;&gt;"",IFERROR(INDEX(設定!$C$3:$C$303,MATCH(F919,設定!$C$3:$C$303,0),0),INDEX(設定!$C$3:$C$303,MATCH("*"&amp;F919&amp;"*",設定!$C$3:$C$303,0),0)),""),"エラー"))</f>
        <v/>
      </c>
      <c r="AC919" s="2" t="str">
        <f>IF(G919="","",COUNTA($G$3:G919))</f>
        <v/>
      </c>
      <c r="AD919" s="3" t="str">
        <f>IF(G919="","",IFERROR(IF(G919&lt;&gt;"",IFERROR(INDEX(設定!$C$3:$C$303,MATCH(G919,設定!$C$3:$C$303,0),0),INDEX(設定!$C$3:$C$303,MATCH("*"&amp;G919&amp;"*",設定!$C$3:$C$303,0),0)),""),"エラー"))</f>
        <v/>
      </c>
      <c r="AE919" s="3" t="str">
        <f>IFERROR(IF(AB919="",IF(AND(H919&lt;&gt;"",F919=""),INDEX(AB$3:AB919,MATCH(MAX(AA$3:AA919),AA$3:AA919,0),0),""),AB919),"")</f>
        <v/>
      </c>
      <c r="AF919" s="3" t="str">
        <f>IFERROR(IF(AD919="",IF(AND(H919&lt;&gt;"",G919=""),INDEX(AD$3:AD919,MATCH(MAX(AC$3:AC919),AC$3:AC919,0),0),""),AD919),"")</f>
        <v/>
      </c>
      <c r="AG919" s="2" t="str">
        <f>IF(AH919="","",IF(OR(AH919=AH918,AH919=AH920),IF(AND(E919="",AB919="",AG918&lt;&gt;""),MAX($AG$3:AG918),MAX($AG$3:AG918)+1),IF(AH918=AH919,AG918,MAX($AG$3:AG918)+1)))</f>
        <v/>
      </c>
      <c r="AH919" s="12" t="str">
        <f t="shared" si="539"/>
        <v/>
      </c>
      <c r="AI919" s="12" t="str">
        <f t="shared" si="544"/>
        <v/>
      </c>
      <c r="AJ919" s="13" t="str">
        <f t="shared" si="523"/>
        <v/>
      </c>
      <c r="AK919" s="13" t="str">
        <f t="shared" si="524"/>
        <v/>
      </c>
      <c r="AL919" s="13" t="str">
        <f>IF(OR(AJ919="",COUNTIF($AH$3:AH919,AH919)&lt;&gt;COUNTIF(AH$3:AH$100002,AH919)),"",SUMIF(AH$3:AH$100002,AH919,AJ$3:AJ$100002))</f>
        <v/>
      </c>
      <c r="AM919" s="13" t="str">
        <f>IF(OR(AK919="",COUNTIF($AH$3:AH919,AH919)&lt;&gt;COUNTIF(AH$3:AH$100002,AH919)),"",SUMIF(AH$3:AH$100002,AH919,AK$3:AK$100002))</f>
        <v/>
      </c>
      <c r="AO919" s="13" t="str">
        <f t="shared" si="540"/>
        <v/>
      </c>
      <c r="AP919" s="13" t="str">
        <f t="shared" si="540"/>
        <v/>
      </c>
      <c r="AQ919" s="13" t="str">
        <f t="shared" si="540"/>
        <v/>
      </c>
      <c r="AR919" s="13" t="str">
        <f t="shared" si="525"/>
        <v/>
      </c>
      <c r="AS919" s="13" t="str">
        <f t="shared" si="525"/>
        <v/>
      </c>
      <c r="AT919" s="13" t="str">
        <f t="shared" si="525"/>
        <v/>
      </c>
      <c r="AU919" s="13" t="str">
        <f t="shared" si="525"/>
        <v/>
      </c>
      <c r="AV919" s="13" t="str">
        <f t="shared" si="545"/>
        <v/>
      </c>
      <c r="AW919" s="86" t="str">
        <f t="shared" si="526"/>
        <v/>
      </c>
      <c r="AX919" s="59" t="str">
        <f t="shared" si="527"/>
        <v/>
      </c>
      <c r="AY919" s="63" t="str">
        <f>IF(OR($BR919="",BH919=""),"",COUNT($BR$3:$BR919))</f>
        <v/>
      </c>
      <c r="AZ919" s="13" t="str">
        <f>IF(OR($BR919="",BI919=""),"",COUNT($BR$3:$BR919))</f>
        <v/>
      </c>
      <c r="BA919" s="13" t="str">
        <f>IF(OR($BR919="",BJ919=""),"",COUNT($BR$3:$BR919))</f>
        <v/>
      </c>
      <c r="BB919" s="13" t="str">
        <f>IF(OR($BR919="",BK919=""),"",COUNT($BR$3:$BR919))</f>
        <v/>
      </c>
      <c r="BC919" s="13" t="str">
        <f>IF(OR($BR919="",BL919=""),"",COUNT($BR$3:$BR919))</f>
        <v/>
      </c>
      <c r="BD919" s="13" t="str">
        <f>IF(OR($BR919="",BM919=""),"",COUNT($BR$3:$BR919))</f>
        <v/>
      </c>
      <c r="BE919" s="13" t="str">
        <f>IF(OR($BR919="",BN919=""),"",COUNT($BR$3:$BR919))</f>
        <v/>
      </c>
      <c r="BF919" s="13" t="str">
        <f>IF(OR($BR919="",BO919=""),"",COUNT($BR$3:$BR919))</f>
        <v/>
      </c>
      <c r="BG919" s="66" t="str">
        <f>IF(Z919="","",COUNT($Z$3:Z919))</f>
        <v/>
      </c>
      <c r="BH919" s="13" t="str">
        <f>IF(AO919="","",IF(AO919=BH$2,(SUMIF($BV$3:$BV919,BH$2,$BW$3:$BW919)-SUMIF($BX$3:$BX919,BH$2,$BY$3:$BY919))*AO$1,""))</f>
        <v/>
      </c>
      <c r="BI919" s="13" t="str">
        <f>IF(AP919="","",IF(AP919=BI$2,(SUMIF($BV$3:$BV919,BI$2,$BW$3:$BW919)-SUMIF($BX$3:$BX919,BI$2,$BY$3:$BY919))*AP$1,""))</f>
        <v/>
      </c>
      <c r="BJ919" s="13" t="str">
        <f>IF(AQ919="","",IF(AQ919=BJ$2,(SUMIF($BV$3:$BV919,BJ$2,$BW$3:$BW919)-SUMIF($BX$3:$BX919,BJ$2,$BY$3:$BY919))*AQ$1,""))</f>
        <v/>
      </c>
      <c r="BK919" s="13" t="str">
        <f>IF(AR919="","",IF(AR919=BK$2,(SUMIF($BV$3:$BV919,BK$2,$BW$3:$BW919)-SUMIF($BX$3:$BX919,BK$2,$BY$3:$BY919))*AR$1,""))</f>
        <v/>
      </c>
      <c r="BL919" s="13" t="str">
        <f>IF(AS919="","",IF(AS919=BL$2,(SUMIF($BV$3:$BV919,BL$2,$BW$3:$BW919)-SUMIF($BX$3:$BX919,BL$2,$BY$3:$BY919))*AS$1,""))</f>
        <v/>
      </c>
      <c r="BM919" s="13" t="str">
        <f>IF(AT919="","",IF(AT919=BM$2,(SUMIF($BV$3:$BV919,BM$2,$BW$3:$BW919)-SUMIF($BX$3:$BX919,BM$2,$BY$3:$BY919))*AT$1,""))</f>
        <v/>
      </c>
      <c r="BN919" s="13" t="str">
        <f>IF(AU919="","",IF(AU919=BN$2,(SUMIF($BV$3:$BV919,BN$2,$BW$3:$BW919)-SUMIF($BX$3:$BX919,BN$2,$BY$3:$BY919))*AU$1,""))</f>
        <v/>
      </c>
      <c r="BO919" s="13" t="str">
        <f>IF(AV919="","",IF(AV919=BO$2,(SUMIF($BV$3:$BV919,BO$2,$BW$3:$BW919)-SUMIF($BX$3:$BX919,BO$2,$BY$3:$BY919))*AV$1,""))</f>
        <v/>
      </c>
      <c r="BP919" s="69"/>
      <c r="BQ919" s="13" t="str">
        <f t="shared" si="541"/>
        <v/>
      </c>
      <c r="BR919" s="75" t="str">
        <f t="shared" si="528"/>
        <v/>
      </c>
      <c r="BS919" s="33" t="str">
        <f t="shared" si="529"/>
        <v/>
      </c>
      <c r="BT919" s="42" t="str">
        <f t="shared" si="530"/>
        <v/>
      </c>
      <c r="BU919" s="38" t="str">
        <f t="shared" si="531"/>
        <v/>
      </c>
      <c r="BV919" s="30" t="str">
        <f t="shared" si="546"/>
        <v/>
      </c>
      <c r="BW919" s="36" t="str">
        <f t="shared" si="547"/>
        <v/>
      </c>
      <c r="BX919" s="36" t="str">
        <f t="shared" si="548"/>
        <v/>
      </c>
      <c r="BY919" s="45" t="str">
        <f t="shared" si="549"/>
        <v/>
      </c>
      <c r="BZ919" s="12" t="str">
        <f t="shared" si="532"/>
        <v/>
      </c>
      <c r="CA919" s="47" t="str">
        <f t="shared" si="533"/>
        <v/>
      </c>
      <c r="CB919" s="32" t="str">
        <f t="shared" si="534"/>
        <v/>
      </c>
      <c r="CC919" s="32" t="str">
        <f t="shared" si="535"/>
        <v/>
      </c>
      <c r="CD919" s="32" t="str">
        <f t="shared" si="536"/>
        <v/>
      </c>
      <c r="CE919" s="48"/>
      <c r="CF919" s="32" t="str">
        <f t="shared" si="542"/>
        <v/>
      </c>
      <c r="CG919" s="32" t="str">
        <f t="shared" si="543"/>
        <v/>
      </c>
      <c r="CH919" s="48"/>
    </row>
    <row r="920" spans="2:86" ht="30" customHeight="1" x14ac:dyDescent="0.2">
      <c r="B920" s="155"/>
      <c r="C920" s="117"/>
      <c r="D920" s="53"/>
      <c r="E920" s="68"/>
      <c r="F920" s="54"/>
      <c r="G920" s="54"/>
      <c r="H920" s="55"/>
      <c r="I920" s="71"/>
      <c r="J920" s="73"/>
      <c r="K920" s="56"/>
      <c r="L920" s="76" t="str">
        <f t="shared" si="517"/>
        <v/>
      </c>
      <c r="M920" s="77" t="str">
        <f t="shared" si="537"/>
        <v/>
      </c>
      <c r="N920" s="130" t="str">
        <f t="shared" si="538"/>
        <v/>
      </c>
      <c r="O920" s="131" t="str">
        <f t="shared" si="551"/>
        <v/>
      </c>
      <c r="P920" s="131" t="str">
        <f t="shared" si="551"/>
        <v/>
      </c>
      <c r="Q920" s="131" t="str">
        <f t="shared" si="551"/>
        <v/>
      </c>
      <c r="R920" s="131" t="str">
        <f t="shared" si="551"/>
        <v/>
      </c>
      <c r="S920" s="131" t="str">
        <f t="shared" si="551"/>
        <v/>
      </c>
      <c r="T920" s="131" t="str">
        <f t="shared" si="551"/>
        <v/>
      </c>
      <c r="U920" s="131" t="str">
        <f t="shared" si="551"/>
        <v/>
      </c>
      <c r="V920" s="14"/>
      <c r="W920" s="17" t="str">
        <f>IF(C920="",IF(OR(AND($H920&lt;&gt;"",C920=""),AND($F919=$F920,$AK920&lt;&gt;""),COUNTA($H$3:$H$100002)&gt;COUNTA($H$3:$H920),$AE920&lt;&gt;""),W919,""),C920)</f>
        <v/>
      </c>
      <c r="X920" s="17" t="str">
        <f>IF(D920="",IF(OR(AND($H920&lt;&gt;"",D920=""),AND($F919=$F920,$AK920&lt;&gt;""),COUNTA($H$3:$H$100002)&gt;COUNTA($H$3:$H920),$AE920&lt;&gt;""),X919,""),D920)</f>
        <v/>
      </c>
      <c r="Y920" s="17" t="str">
        <f>IF(E920="",IF(OR(AND($H920&lt;&gt;"",E920=""),AND($F919=$F920,$AK920&lt;&gt;""),COUNTA($H$3:$H$100002)&gt;COUNTA($H$3:$H920),$AE920&lt;&gt;""),Y919,""),E920)</f>
        <v/>
      </c>
      <c r="Z920" s="27" t="str">
        <f t="shared" si="519"/>
        <v/>
      </c>
      <c r="AA920" s="2" t="str">
        <f>IF(F920="","",COUNTA($F$3:F920))</f>
        <v/>
      </c>
      <c r="AB920" s="3" t="str">
        <f>IF(F920="","",IFERROR(IF(F920&lt;&gt;"",IFERROR(INDEX(設定!$C$3:$C$303,MATCH(F920,設定!$C$3:$C$303,0),0),INDEX(設定!$C$3:$C$303,MATCH("*"&amp;F920&amp;"*",設定!$C$3:$C$303,0),0)),""),"エラー"))</f>
        <v/>
      </c>
      <c r="AC920" s="2" t="str">
        <f>IF(G920="","",COUNTA($G$3:G920))</f>
        <v/>
      </c>
      <c r="AD920" s="3" t="str">
        <f>IF(G920="","",IFERROR(IF(G920&lt;&gt;"",IFERROR(INDEX(設定!$C$3:$C$303,MATCH(G920,設定!$C$3:$C$303,0),0),INDEX(設定!$C$3:$C$303,MATCH("*"&amp;G920&amp;"*",設定!$C$3:$C$303,0),0)),""),"エラー"))</f>
        <v/>
      </c>
      <c r="AE920" s="3" t="str">
        <f>IFERROR(IF(AB920="",IF(AND(H920&lt;&gt;"",F920=""),INDEX(AB$3:AB920,MATCH(MAX(AA$3:AA920),AA$3:AA920,0),0),""),AB920),"")</f>
        <v/>
      </c>
      <c r="AF920" s="3" t="str">
        <f>IFERROR(IF(AD920="",IF(AND(H920&lt;&gt;"",G920=""),INDEX(AD$3:AD920,MATCH(MAX(AC$3:AC920),AC$3:AC920,0),0),""),AD920),"")</f>
        <v/>
      </c>
      <c r="AG920" s="2" t="str">
        <f>IF(AH920="","",IF(OR(AH920=AH919,AH920=AH921),IF(AND(E920="",AB920="",AG919&lt;&gt;""),MAX($AG$3:AG919),MAX($AG$3:AG919)+1),IF(AH919=AH920,AG919,MAX($AG$3:AG919)+1)))</f>
        <v/>
      </c>
      <c r="AH920" s="12" t="str">
        <f t="shared" si="539"/>
        <v/>
      </c>
      <c r="AI920" s="12" t="str">
        <f t="shared" si="544"/>
        <v/>
      </c>
      <c r="AJ920" s="13" t="str">
        <f t="shared" si="523"/>
        <v/>
      </c>
      <c r="AK920" s="13" t="str">
        <f t="shared" si="524"/>
        <v/>
      </c>
      <c r="AL920" s="13" t="str">
        <f>IF(OR(AJ920="",COUNTIF($AH$3:AH920,AH920)&lt;&gt;COUNTIF(AH$3:AH$100002,AH920)),"",SUMIF(AH$3:AH$100002,AH920,AJ$3:AJ$100002))</f>
        <v/>
      </c>
      <c r="AM920" s="13" t="str">
        <f>IF(OR(AK920="",COUNTIF($AH$3:AH920,AH920)&lt;&gt;COUNTIF(AH$3:AH$100002,AH920)),"",SUMIF(AH$3:AH$100002,AH920,AK$3:AK$100002))</f>
        <v/>
      </c>
      <c r="AO920" s="13" t="str">
        <f t="shared" si="540"/>
        <v/>
      </c>
      <c r="AP920" s="13" t="str">
        <f t="shared" si="540"/>
        <v/>
      </c>
      <c r="AQ920" s="13" t="str">
        <f t="shared" si="540"/>
        <v/>
      </c>
      <c r="AR920" s="13" t="str">
        <f t="shared" si="525"/>
        <v/>
      </c>
      <c r="AS920" s="13" t="str">
        <f t="shared" si="525"/>
        <v/>
      </c>
      <c r="AT920" s="13" t="str">
        <f t="shared" si="525"/>
        <v/>
      </c>
      <c r="AU920" s="13" t="str">
        <f t="shared" si="525"/>
        <v/>
      </c>
      <c r="AV920" s="13" t="str">
        <f t="shared" si="545"/>
        <v/>
      </c>
      <c r="AW920" s="86" t="str">
        <f t="shared" si="526"/>
        <v/>
      </c>
      <c r="AX920" s="59" t="str">
        <f t="shared" si="527"/>
        <v/>
      </c>
      <c r="AY920" s="63" t="str">
        <f>IF(OR($BR920="",BH920=""),"",COUNT($BR$3:$BR920))</f>
        <v/>
      </c>
      <c r="AZ920" s="13" t="str">
        <f>IF(OR($BR920="",BI920=""),"",COUNT($BR$3:$BR920))</f>
        <v/>
      </c>
      <c r="BA920" s="13" t="str">
        <f>IF(OR($BR920="",BJ920=""),"",COUNT($BR$3:$BR920))</f>
        <v/>
      </c>
      <c r="BB920" s="13" t="str">
        <f>IF(OR($BR920="",BK920=""),"",COUNT($BR$3:$BR920))</f>
        <v/>
      </c>
      <c r="BC920" s="13" t="str">
        <f>IF(OR($BR920="",BL920=""),"",COUNT($BR$3:$BR920))</f>
        <v/>
      </c>
      <c r="BD920" s="13" t="str">
        <f>IF(OR($BR920="",BM920=""),"",COUNT($BR$3:$BR920))</f>
        <v/>
      </c>
      <c r="BE920" s="13" t="str">
        <f>IF(OR($BR920="",BN920=""),"",COUNT($BR$3:$BR920))</f>
        <v/>
      </c>
      <c r="BF920" s="13" t="str">
        <f>IF(OR($BR920="",BO920=""),"",COUNT($BR$3:$BR920))</f>
        <v/>
      </c>
      <c r="BG920" s="66" t="str">
        <f>IF(Z920="","",COUNT($Z$3:Z920))</f>
        <v/>
      </c>
      <c r="BH920" s="13" t="str">
        <f>IF(AO920="","",IF(AO920=BH$2,(SUMIF($BV$3:$BV920,BH$2,$BW$3:$BW920)-SUMIF($BX$3:$BX920,BH$2,$BY$3:$BY920))*AO$1,""))</f>
        <v/>
      </c>
      <c r="BI920" s="13" t="str">
        <f>IF(AP920="","",IF(AP920=BI$2,(SUMIF($BV$3:$BV920,BI$2,$BW$3:$BW920)-SUMIF($BX$3:$BX920,BI$2,$BY$3:$BY920))*AP$1,""))</f>
        <v/>
      </c>
      <c r="BJ920" s="13" t="str">
        <f>IF(AQ920="","",IF(AQ920=BJ$2,(SUMIF($BV$3:$BV920,BJ$2,$BW$3:$BW920)-SUMIF($BX$3:$BX920,BJ$2,$BY$3:$BY920))*AQ$1,""))</f>
        <v/>
      </c>
      <c r="BK920" s="13" t="str">
        <f>IF(AR920="","",IF(AR920=BK$2,(SUMIF($BV$3:$BV920,BK$2,$BW$3:$BW920)-SUMIF($BX$3:$BX920,BK$2,$BY$3:$BY920))*AR$1,""))</f>
        <v/>
      </c>
      <c r="BL920" s="13" t="str">
        <f>IF(AS920="","",IF(AS920=BL$2,(SUMIF($BV$3:$BV920,BL$2,$BW$3:$BW920)-SUMIF($BX$3:$BX920,BL$2,$BY$3:$BY920))*AS$1,""))</f>
        <v/>
      </c>
      <c r="BM920" s="13" t="str">
        <f>IF(AT920="","",IF(AT920=BM$2,(SUMIF($BV$3:$BV920,BM$2,$BW$3:$BW920)-SUMIF($BX$3:$BX920,BM$2,$BY$3:$BY920))*AT$1,""))</f>
        <v/>
      </c>
      <c r="BN920" s="13" t="str">
        <f>IF(AU920="","",IF(AU920=BN$2,(SUMIF($BV$3:$BV920,BN$2,$BW$3:$BW920)-SUMIF($BX$3:$BX920,BN$2,$BY$3:$BY920))*AU$1,""))</f>
        <v/>
      </c>
      <c r="BO920" s="13" t="str">
        <f>IF(AV920="","",IF(AV920=BO$2,(SUMIF($BV$3:$BV920,BO$2,$BW$3:$BW920)-SUMIF($BX$3:$BX920,BO$2,$BY$3:$BY920))*AV$1,""))</f>
        <v/>
      </c>
      <c r="BP920" s="69"/>
      <c r="BQ920" s="13" t="str">
        <f t="shared" si="541"/>
        <v/>
      </c>
      <c r="BR920" s="75" t="str">
        <f t="shared" si="528"/>
        <v/>
      </c>
      <c r="BS920" s="33" t="str">
        <f t="shared" si="529"/>
        <v/>
      </c>
      <c r="BT920" s="42" t="str">
        <f t="shared" si="530"/>
        <v/>
      </c>
      <c r="BU920" s="38" t="str">
        <f t="shared" si="531"/>
        <v/>
      </c>
      <c r="BV920" s="30" t="str">
        <f t="shared" si="546"/>
        <v/>
      </c>
      <c r="BW920" s="36" t="str">
        <f t="shared" si="547"/>
        <v/>
      </c>
      <c r="BX920" s="36" t="str">
        <f t="shared" si="548"/>
        <v/>
      </c>
      <c r="BY920" s="45" t="str">
        <f t="shared" si="549"/>
        <v/>
      </c>
      <c r="BZ920" s="12" t="str">
        <f t="shared" si="532"/>
        <v/>
      </c>
      <c r="CA920" s="47" t="str">
        <f t="shared" si="533"/>
        <v/>
      </c>
      <c r="CB920" s="32" t="str">
        <f t="shared" si="534"/>
        <v/>
      </c>
      <c r="CC920" s="32" t="str">
        <f t="shared" si="535"/>
        <v/>
      </c>
      <c r="CD920" s="32" t="str">
        <f t="shared" si="536"/>
        <v/>
      </c>
      <c r="CE920" s="48"/>
      <c r="CF920" s="32" t="str">
        <f t="shared" si="542"/>
        <v/>
      </c>
      <c r="CG920" s="32" t="str">
        <f t="shared" si="543"/>
        <v/>
      </c>
      <c r="CH920" s="48"/>
    </row>
    <row r="921" spans="2:86" ht="30" customHeight="1" x14ac:dyDescent="0.2">
      <c r="B921" s="155"/>
      <c r="C921" s="117"/>
      <c r="D921" s="53"/>
      <c r="E921" s="68"/>
      <c r="F921" s="54"/>
      <c r="G921" s="54"/>
      <c r="H921" s="55"/>
      <c r="I921" s="71"/>
      <c r="J921" s="73"/>
      <c r="K921" s="56"/>
      <c r="L921" s="76" t="str">
        <f t="shared" si="517"/>
        <v/>
      </c>
      <c r="M921" s="77" t="str">
        <f t="shared" si="537"/>
        <v/>
      </c>
      <c r="N921" s="130" t="str">
        <f t="shared" si="538"/>
        <v/>
      </c>
      <c r="O921" s="131" t="str">
        <f t="shared" si="551"/>
        <v/>
      </c>
      <c r="P921" s="131" t="str">
        <f t="shared" si="551"/>
        <v/>
      </c>
      <c r="Q921" s="131" t="str">
        <f t="shared" si="551"/>
        <v/>
      </c>
      <c r="R921" s="131" t="str">
        <f t="shared" si="551"/>
        <v/>
      </c>
      <c r="S921" s="131" t="str">
        <f t="shared" si="551"/>
        <v/>
      </c>
      <c r="T921" s="131" t="str">
        <f t="shared" si="551"/>
        <v/>
      </c>
      <c r="U921" s="131" t="str">
        <f t="shared" si="551"/>
        <v/>
      </c>
      <c r="V921" s="14"/>
      <c r="W921" s="17" t="str">
        <f>IF(C921="",IF(OR(AND($H921&lt;&gt;"",C921=""),AND($F920=$F921,$AK921&lt;&gt;""),COUNTA($H$3:$H$100002)&gt;COUNTA($H$3:$H921),$AE921&lt;&gt;""),W920,""),C921)</f>
        <v/>
      </c>
      <c r="X921" s="17" t="str">
        <f>IF(D921="",IF(OR(AND($H921&lt;&gt;"",D921=""),AND($F920=$F921,$AK921&lt;&gt;""),COUNTA($H$3:$H$100002)&gt;COUNTA($H$3:$H921),$AE921&lt;&gt;""),X920,""),D921)</f>
        <v/>
      </c>
      <c r="Y921" s="17" t="str">
        <f>IF(E921="",IF(OR(AND($H921&lt;&gt;"",E921=""),AND($F920=$F921,$AK921&lt;&gt;""),COUNTA($H$3:$H$100002)&gt;COUNTA($H$3:$H921),$AE921&lt;&gt;""),Y920,""),E921)</f>
        <v/>
      </c>
      <c r="Z921" s="27" t="str">
        <f t="shared" si="519"/>
        <v/>
      </c>
      <c r="AA921" s="2" t="str">
        <f>IF(F921="","",COUNTA($F$3:F921))</f>
        <v/>
      </c>
      <c r="AB921" s="3" t="str">
        <f>IF(F921="","",IFERROR(IF(F921&lt;&gt;"",IFERROR(INDEX(設定!$C$3:$C$303,MATCH(F921,設定!$C$3:$C$303,0),0),INDEX(設定!$C$3:$C$303,MATCH("*"&amp;F921&amp;"*",設定!$C$3:$C$303,0),0)),""),"エラー"))</f>
        <v/>
      </c>
      <c r="AC921" s="2" t="str">
        <f>IF(G921="","",COUNTA($G$3:G921))</f>
        <v/>
      </c>
      <c r="AD921" s="3" t="str">
        <f>IF(G921="","",IFERROR(IF(G921&lt;&gt;"",IFERROR(INDEX(設定!$C$3:$C$303,MATCH(G921,設定!$C$3:$C$303,0),0),INDEX(設定!$C$3:$C$303,MATCH("*"&amp;G921&amp;"*",設定!$C$3:$C$303,0),0)),""),"エラー"))</f>
        <v/>
      </c>
      <c r="AE921" s="3" t="str">
        <f>IFERROR(IF(AB921="",IF(AND(H921&lt;&gt;"",F921=""),INDEX(AB$3:AB921,MATCH(MAX(AA$3:AA921),AA$3:AA921,0),0),""),AB921),"")</f>
        <v/>
      </c>
      <c r="AF921" s="3" t="str">
        <f>IFERROR(IF(AD921="",IF(AND(H921&lt;&gt;"",G921=""),INDEX(AD$3:AD921,MATCH(MAX(AC$3:AC921),AC$3:AC921,0),0),""),AD921),"")</f>
        <v/>
      </c>
      <c r="AG921" s="2" t="str">
        <f>IF(AH921="","",IF(OR(AH921=AH920,AH921=AH922),IF(AND(E921="",AB921="",AG920&lt;&gt;""),MAX($AG$3:AG920),MAX($AG$3:AG920)+1),IF(AH920=AH921,AG920,MAX($AG$3:AG920)+1)))</f>
        <v/>
      </c>
      <c r="AH921" s="12" t="str">
        <f t="shared" si="539"/>
        <v/>
      </c>
      <c r="AI921" s="12" t="str">
        <f t="shared" si="544"/>
        <v/>
      </c>
      <c r="AJ921" s="13" t="str">
        <f t="shared" si="523"/>
        <v/>
      </c>
      <c r="AK921" s="13" t="str">
        <f t="shared" si="524"/>
        <v/>
      </c>
      <c r="AL921" s="13" t="str">
        <f>IF(OR(AJ921="",COUNTIF($AH$3:AH921,AH921)&lt;&gt;COUNTIF(AH$3:AH$100002,AH921)),"",SUMIF(AH$3:AH$100002,AH921,AJ$3:AJ$100002))</f>
        <v/>
      </c>
      <c r="AM921" s="13" t="str">
        <f>IF(OR(AK921="",COUNTIF($AH$3:AH921,AH921)&lt;&gt;COUNTIF(AH$3:AH$100002,AH921)),"",SUMIF(AH$3:AH$100002,AH921,AK$3:AK$100002))</f>
        <v/>
      </c>
      <c r="AO921" s="13" t="str">
        <f t="shared" si="540"/>
        <v/>
      </c>
      <c r="AP921" s="13" t="str">
        <f t="shared" si="540"/>
        <v/>
      </c>
      <c r="AQ921" s="13" t="str">
        <f t="shared" si="540"/>
        <v/>
      </c>
      <c r="AR921" s="13" t="str">
        <f t="shared" si="525"/>
        <v/>
      </c>
      <c r="AS921" s="13" t="str">
        <f t="shared" si="525"/>
        <v/>
      </c>
      <c r="AT921" s="13" t="str">
        <f t="shared" si="525"/>
        <v/>
      </c>
      <c r="AU921" s="13" t="str">
        <f t="shared" si="525"/>
        <v/>
      </c>
      <c r="AV921" s="13" t="str">
        <f t="shared" si="545"/>
        <v/>
      </c>
      <c r="AW921" s="86" t="str">
        <f t="shared" si="526"/>
        <v/>
      </c>
      <c r="AX921" s="59" t="str">
        <f t="shared" si="527"/>
        <v/>
      </c>
      <c r="AY921" s="63" t="str">
        <f>IF(OR($BR921="",BH921=""),"",COUNT($BR$3:$BR921))</f>
        <v/>
      </c>
      <c r="AZ921" s="13" t="str">
        <f>IF(OR($BR921="",BI921=""),"",COUNT($BR$3:$BR921))</f>
        <v/>
      </c>
      <c r="BA921" s="13" t="str">
        <f>IF(OR($BR921="",BJ921=""),"",COUNT($BR$3:$BR921))</f>
        <v/>
      </c>
      <c r="BB921" s="13" t="str">
        <f>IF(OR($BR921="",BK921=""),"",COUNT($BR$3:$BR921))</f>
        <v/>
      </c>
      <c r="BC921" s="13" t="str">
        <f>IF(OR($BR921="",BL921=""),"",COUNT($BR$3:$BR921))</f>
        <v/>
      </c>
      <c r="BD921" s="13" t="str">
        <f>IF(OR($BR921="",BM921=""),"",COUNT($BR$3:$BR921))</f>
        <v/>
      </c>
      <c r="BE921" s="13" t="str">
        <f>IF(OR($BR921="",BN921=""),"",COUNT($BR$3:$BR921))</f>
        <v/>
      </c>
      <c r="BF921" s="13" t="str">
        <f>IF(OR($BR921="",BO921=""),"",COUNT($BR$3:$BR921))</f>
        <v/>
      </c>
      <c r="BG921" s="66" t="str">
        <f>IF(Z921="","",COUNT($Z$3:Z921))</f>
        <v/>
      </c>
      <c r="BH921" s="13" t="str">
        <f>IF(AO921="","",IF(AO921=BH$2,(SUMIF($BV$3:$BV921,BH$2,$BW$3:$BW921)-SUMIF($BX$3:$BX921,BH$2,$BY$3:$BY921))*AO$1,""))</f>
        <v/>
      </c>
      <c r="BI921" s="13" t="str">
        <f>IF(AP921="","",IF(AP921=BI$2,(SUMIF($BV$3:$BV921,BI$2,$BW$3:$BW921)-SUMIF($BX$3:$BX921,BI$2,$BY$3:$BY921))*AP$1,""))</f>
        <v/>
      </c>
      <c r="BJ921" s="13" t="str">
        <f>IF(AQ921="","",IF(AQ921=BJ$2,(SUMIF($BV$3:$BV921,BJ$2,$BW$3:$BW921)-SUMIF($BX$3:$BX921,BJ$2,$BY$3:$BY921))*AQ$1,""))</f>
        <v/>
      </c>
      <c r="BK921" s="13" t="str">
        <f>IF(AR921="","",IF(AR921=BK$2,(SUMIF($BV$3:$BV921,BK$2,$BW$3:$BW921)-SUMIF($BX$3:$BX921,BK$2,$BY$3:$BY921))*AR$1,""))</f>
        <v/>
      </c>
      <c r="BL921" s="13" t="str">
        <f>IF(AS921="","",IF(AS921=BL$2,(SUMIF($BV$3:$BV921,BL$2,$BW$3:$BW921)-SUMIF($BX$3:$BX921,BL$2,$BY$3:$BY921))*AS$1,""))</f>
        <v/>
      </c>
      <c r="BM921" s="13" t="str">
        <f>IF(AT921="","",IF(AT921=BM$2,(SUMIF($BV$3:$BV921,BM$2,$BW$3:$BW921)-SUMIF($BX$3:$BX921,BM$2,$BY$3:$BY921))*AT$1,""))</f>
        <v/>
      </c>
      <c r="BN921" s="13" t="str">
        <f>IF(AU921="","",IF(AU921=BN$2,(SUMIF($BV$3:$BV921,BN$2,$BW$3:$BW921)-SUMIF($BX$3:$BX921,BN$2,$BY$3:$BY921))*AU$1,""))</f>
        <v/>
      </c>
      <c r="BO921" s="13" t="str">
        <f>IF(AV921="","",IF(AV921=BO$2,(SUMIF($BV$3:$BV921,BO$2,$BW$3:$BW921)-SUMIF($BX$3:$BX921,BO$2,$BY$3:$BY921))*AV$1,""))</f>
        <v/>
      </c>
      <c r="BP921" s="69"/>
      <c r="BQ921" s="13" t="str">
        <f t="shared" si="541"/>
        <v/>
      </c>
      <c r="BR921" s="75" t="str">
        <f t="shared" si="528"/>
        <v/>
      </c>
      <c r="BS921" s="33" t="str">
        <f t="shared" si="529"/>
        <v/>
      </c>
      <c r="BT921" s="42" t="str">
        <f t="shared" si="530"/>
        <v/>
      </c>
      <c r="BU921" s="38" t="str">
        <f t="shared" si="531"/>
        <v/>
      </c>
      <c r="BV921" s="30" t="str">
        <f t="shared" si="546"/>
        <v/>
      </c>
      <c r="BW921" s="36" t="str">
        <f t="shared" si="547"/>
        <v/>
      </c>
      <c r="BX921" s="36" t="str">
        <f t="shared" si="548"/>
        <v/>
      </c>
      <c r="BY921" s="45" t="str">
        <f t="shared" si="549"/>
        <v/>
      </c>
      <c r="BZ921" s="12" t="str">
        <f t="shared" si="532"/>
        <v/>
      </c>
      <c r="CA921" s="47" t="str">
        <f t="shared" si="533"/>
        <v/>
      </c>
      <c r="CB921" s="32" t="str">
        <f t="shared" si="534"/>
        <v/>
      </c>
      <c r="CC921" s="32" t="str">
        <f t="shared" si="535"/>
        <v/>
      </c>
      <c r="CD921" s="32" t="str">
        <f t="shared" si="536"/>
        <v/>
      </c>
      <c r="CE921" s="48"/>
      <c r="CF921" s="32" t="str">
        <f t="shared" si="542"/>
        <v/>
      </c>
      <c r="CG921" s="32" t="str">
        <f t="shared" si="543"/>
        <v/>
      </c>
      <c r="CH921" s="48"/>
    </row>
    <row r="922" spans="2:86" ht="30" customHeight="1" x14ac:dyDescent="0.2">
      <c r="B922" s="155"/>
      <c r="C922" s="117"/>
      <c r="D922" s="53"/>
      <c r="E922" s="68"/>
      <c r="F922" s="54"/>
      <c r="G922" s="54"/>
      <c r="H922" s="55"/>
      <c r="I922" s="71"/>
      <c r="J922" s="73"/>
      <c r="K922" s="56"/>
      <c r="L922" s="76" t="str">
        <f t="shared" ref="L922:L985" si="552">IF(AE922="","",AE922)</f>
        <v/>
      </c>
      <c r="M922" s="77" t="str">
        <f t="shared" si="537"/>
        <v/>
      </c>
      <c r="N922" s="130" t="str">
        <f t="shared" si="538"/>
        <v/>
      </c>
      <c r="O922" s="131" t="str">
        <f t="shared" si="551"/>
        <v/>
      </c>
      <c r="P922" s="131" t="str">
        <f t="shared" si="551"/>
        <v/>
      </c>
      <c r="Q922" s="131" t="str">
        <f t="shared" si="551"/>
        <v/>
      </c>
      <c r="R922" s="131" t="str">
        <f t="shared" si="551"/>
        <v/>
      </c>
      <c r="S922" s="131" t="str">
        <f t="shared" si="551"/>
        <v/>
      </c>
      <c r="T922" s="131" t="str">
        <f t="shared" si="551"/>
        <v/>
      </c>
      <c r="U922" s="131" t="str">
        <f t="shared" si="551"/>
        <v/>
      </c>
      <c r="V922" s="14"/>
      <c r="W922" s="17" t="str">
        <f>IF(C922="",IF(OR(AND($H922&lt;&gt;"",C922=""),AND($F921=$F922,$AK922&lt;&gt;""),COUNTA($H$3:$H$100002)&gt;COUNTA($H$3:$H922),$AE922&lt;&gt;""),W921,""),C922)</f>
        <v/>
      </c>
      <c r="X922" s="17" t="str">
        <f>IF(D922="",IF(OR(AND($H922&lt;&gt;"",D922=""),AND($F921=$F922,$AK922&lt;&gt;""),COUNTA($H$3:$H$100002)&gt;COUNTA($H$3:$H922),$AE922&lt;&gt;""),X921,""),D922)</f>
        <v/>
      </c>
      <c r="Y922" s="17" t="str">
        <f>IF(E922="",IF(OR(AND($H922&lt;&gt;"",E922=""),AND($F921=$F922,$AK922&lt;&gt;""),COUNTA($H$3:$H$100002)&gt;COUNTA($H$3:$H922),$AE922&lt;&gt;""),Y921,""),E922)</f>
        <v/>
      </c>
      <c r="Z922" s="27" t="str">
        <f t="shared" si="519"/>
        <v/>
      </c>
      <c r="AA922" s="2" t="str">
        <f>IF(F922="","",COUNTA($F$3:F922))</f>
        <v/>
      </c>
      <c r="AB922" s="3" t="str">
        <f>IF(F922="","",IFERROR(IF(F922&lt;&gt;"",IFERROR(INDEX(設定!$C$3:$C$303,MATCH(F922,設定!$C$3:$C$303,0),0),INDEX(設定!$C$3:$C$303,MATCH("*"&amp;F922&amp;"*",設定!$C$3:$C$303,0),0)),""),"エラー"))</f>
        <v/>
      </c>
      <c r="AC922" s="2" t="str">
        <f>IF(G922="","",COUNTA($G$3:G922))</f>
        <v/>
      </c>
      <c r="AD922" s="3" t="str">
        <f>IF(G922="","",IFERROR(IF(G922&lt;&gt;"",IFERROR(INDEX(設定!$C$3:$C$303,MATCH(G922,設定!$C$3:$C$303,0),0),INDEX(設定!$C$3:$C$303,MATCH("*"&amp;G922&amp;"*",設定!$C$3:$C$303,0),0)),""),"エラー"))</f>
        <v/>
      </c>
      <c r="AE922" s="3" t="str">
        <f>IFERROR(IF(AB922="",IF(AND(H922&lt;&gt;"",F922=""),INDEX(AB$3:AB922,MATCH(MAX(AA$3:AA922),AA$3:AA922,0),0),""),AB922),"")</f>
        <v/>
      </c>
      <c r="AF922" s="3" t="str">
        <f>IFERROR(IF(AD922="",IF(AND(H922&lt;&gt;"",G922=""),INDEX(AD$3:AD922,MATCH(MAX(AC$3:AC922),AC$3:AC922,0),0),""),AD922),"")</f>
        <v/>
      </c>
      <c r="AG922" s="2" t="str">
        <f>IF(AH922="","",IF(OR(AH922=AH921,AH922=AH923),IF(AND(E922="",AB922="",AG921&lt;&gt;""),MAX($AG$3:AG921),MAX($AG$3:AG921)+1),IF(AH921=AH922,AG921,MAX($AG$3:AG921)+1)))</f>
        <v/>
      </c>
      <c r="AH922" s="12" t="str">
        <f t="shared" si="539"/>
        <v/>
      </c>
      <c r="AI922" s="12" t="str">
        <f t="shared" si="544"/>
        <v/>
      </c>
      <c r="AJ922" s="13" t="str">
        <f t="shared" si="523"/>
        <v/>
      </c>
      <c r="AK922" s="13" t="str">
        <f t="shared" si="524"/>
        <v/>
      </c>
      <c r="AL922" s="13" t="str">
        <f>IF(OR(AJ922="",COUNTIF($AH$3:AH922,AH922)&lt;&gt;COUNTIF(AH$3:AH$100002,AH922)),"",SUMIF(AH$3:AH$100002,AH922,AJ$3:AJ$100002))</f>
        <v/>
      </c>
      <c r="AM922" s="13" t="str">
        <f>IF(OR(AK922="",COUNTIF($AH$3:AH922,AH922)&lt;&gt;COUNTIF(AH$3:AH$100002,AH922)),"",SUMIF(AH$3:AH$100002,AH922,AK$3:AK$100002))</f>
        <v/>
      </c>
      <c r="AO922" s="13" t="str">
        <f t="shared" si="540"/>
        <v/>
      </c>
      <c r="AP922" s="13" t="str">
        <f t="shared" si="540"/>
        <v/>
      </c>
      <c r="AQ922" s="13" t="str">
        <f t="shared" si="540"/>
        <v/>
      </c>
      <c r="AR922" s="13" t="str">
        <f t="shared" si="525"/>
        <v/>
      </c>
      <c r="AS922" s="13" t="str">
        <f t="shared" si="525"/>
        <v/>
      </c>
      <c r="AT922" s="13" t="str">
        <f t="shared" si="525"/>
        <v/>
      </c>
      <c r="AU922" s="13" t="str">
        <f t="shared" si="525"/>
        <v/>
      </c>
      <c r="AV922" s="13" t="str">
        <f t="shared" si="545"/>
        <v/>
      </c>
      <c r="AW922" s="86" t="str">
        <f t="shared" si="526"/>
        <v/>
      </c>
      <c r="AX922" s="59" t="str">
        <f t="shared" si="527"/>
        <v/>
      </c>
      <c r="AY922" s="63" t="str">
        <f>IF(OR($BR922="",BH922=""),"",COUNT($BR$3:$BR922))</f>
        <v/>
      </c>
      <c r="AZ922" s="13" t="str">
        <f>IF(OR($BR922="",BI922=""),"",COUNT($BR$3:$BR922))</f>
        <v/>
      </c>
      <c r="BA922" s="13" t="str">
        <f>IF(OR($BR922="",BJ922=""),"",COUNT($BR$3:$BR922))</f>
        <v/>
      </c>
      <c r="BB922" s="13" t="str">
        <f>IF(OR($BR922="",BK922=""),"",COUNT($BR$3:$BR922))</f>
        <v/>
      </c>
      <c r="BC922" s="13" t="str">
        <f>IF(OR($BR922="",BL922=""),"",COUNT($BR$3:$BR922))</f>
        <v/>
      </c>
      <c r="BD922" s="13" t="str">
        <f>IF(OR($BR922="",BM922=""),"",COUNT($BR$3:$BR922))</f>
        <v/>
      </c>
      <c r="BE922" s="13" t="str">
        <f>IF(OR($BR922="",BN922=""),"",COUNT($BR$3:$BR922))</f>
        <v/>
      </c>
      <c r="BF922" s="13" t="str">
        <f>IF(OR($BR922="",BO922=""),"",COUNT($BR$3:$BR922))</f>
        <v/>
      </c>
      <c r="BG922" s="66" t="str">
        <f>IF(Z922="","",COUNT($Z$3:Z922))</f>
        <v/>
      </c>
      <c r="BH922" s="13" t="str">
        <f>IF(AO922="","",IF(AO922=BH$2,(SUMIF($BV$3:$BV922,BH$2,$BW$3:$BW922)-SUMIF($BX$3:$BX922,BH$2,$BY$3:$BY922))*AO$1,""))</f>
        <v/>
      </c>
      <c r="BI922" s="13" t="str">
        <f>IF(AP922="","",IF(AP922=BI$2,(SUMIF($BV$3:$BV922,BI$2,$BW$3:$BW922)-SUMIF($BX$3:$BX922,BI$2,$BY$3:$BY922))*AP$1,""))</f>
        <v/>
      </c>
      <c r="BJ922" s="13" t="str">
        <f>IF(AQ922="","",IF(AQ922=BJ$2,(SUMIF($BV$3:$BV922,BJ$2,$BW$3:$BW922)-SUMIF($BX$3:$BX922,BJ$2,$BY$3:$BY922))*AQ$1,""))</f>
        <v/>
      </c>
      <c r="BK922" s="13" t="str">
        <f>IF(AR922="","",IF(AR922=BK$2,(SUMIF($BV$3:$BV922,BK$2,$BW$3:$BW922)-SUMIF($BX$3:$BX922,BK$2,$BY$3:$BY922))*AR$1,""))</f>
        <v/>
      </c>
      <c r="BL922" s="13" t="str">
        <f>IF(AS922="","",IF(AS922=BL$2,(SUMIF($BV$3:$BV922,BL$2,$BW$3:$BW922)-SUMIF($BX$3:$BX922,BL$2,$BY$3:$BY922))*AS$1,""))</f>
        <v/>
      </c>
      <c r="BM922" s="13" t="str">
        <f>IF(AT922="","",IF(AT922=BM$2,(SUMIF($BV$3:$BV922,BM$2,$BW$3:$BW922)-SUMIF($BX$3:$BX922,BM$2,$BY$3:$BY922))*AT$1,""))</f>
        <v/>
      </c>
      <c r="BN922" s="13" t="str">
        <f>IF(AU922="","",IF(AU922=BN$2,(SUMIF($BV$3:$BV922,BN$2,$BW$3:$BW922)-SUMIF($BX$3:$BX922,BN$2,$BY$3:$BY922))*AU$1,""))</f>
        <v/>
      </c>
      <c r="BO922" s="13" t="str">
        <f>IF(AV922="","",IF(AV922=BO$2,(SUMIF($BV$3:$BV922,BO$2,$BW$3:$BW922)-SUMIF($BX$3:$BX922,BO$2,$BY$3:$BY922))*AV$1,""))</f>
        <v/>
      </c>
      <c r="BP922" s="69"/>
      <c r="BQ922" s="13" t="str">
        <f t="shared" si="541"/>
        <v/>
      </c>
      <c r="BR922" s="75" t="str">
        <f t="shared" si="528"/>
        <v/>
      </c>
      <c r="BS922" s="33" t="str">
        <f t="shared" si="529"/>
        <v/>
      </c>
      <c r="BT922" s="42" t="str">
        <f t="shared" si="530"/>
        <v/>
      </c>
      <c r="BU922" s="38" t="str">
        <f t="shared" si="531"/>
        <v/>
      </c>
      <c r="BV922" s="30" t="str">
        <f t="shared" si="546"/>
        <v/>
      </c>
      <c r="BW922" s="36" t="str">
        <f t="shared" si="547"/>
        <v/>
      </c>
      <c r="BX922" s="36" t="str">
        <f t="shared" si="548"/>
        <v/>
      </c>
      <c r="BY922" s="45" t="str">
        <f t="shared" si="549"/>
        <v/>
      </c>
      <c r="BZ922" s="12" t="str">
        <f t="shared" si="532"/>
        <v/>
      </c>
      <c r="CA922" s="47" t="str">
        <f t="shared" si="533"/>
        <v/>
      </c>
      <c r="CB922" s="32" t="str">
        <f t="shared" si="534"/>
        <v/>
      </c>
      <c r="CC922" s="32" t="str">
        <f t="shared" si="535"/>
        <v/>
      </c>
      <c r="CD922" s="32" t="str">
        <f t="shared" si="536"/>
        <v/>
      </c>
      <c r="CE922" s="48"/>
      <c r="CF922" s="32" t="str">
        <f t="shared" si="542"/>
        <v/>
      </c>
      <c r="CG922" s="32" t="str">
        <f t="shared" si="543"/>
        <v/>
      </c>
      <c r="CH922" s="48"/>
    </row>
    <row r="923" spans="2:86" ht="30" customHeight="1" x14ac:dyDescent="0.2">
      <c r="B923" s="155"/>
      <c r="C923" s="117"/>
      <c r="D923" s="53"/>
      <c r="E923" s="68"/>
      <c r="F923" s="54"/>
      <c r="G923" s="54"/>
      <c r="H923" s="55"/>
      <c r="I923" s="71"/>
      <c r="J923" s="73"/>
      <c r="K923" s="56"/>
      <c r="L923" s="76" t="str">
        <f t="shared" si="552"/>
        <v/>
      </c>
      <c r="M923" s="77" t="str">
        <f t="shared" si="537"/>
        <v/>
      </c>
      <c r="N923" s="130" t="str">
        <f t="shared" si="538"/>
        <v/>
      </c>
      <c r="O923" s="131" t="str">
        <f t="shared" ref="O923:U932" si="553">IFERROR(INDEX($BH$3:$BO$100002,MATCH($BG923,$BG$3:$BG$100002,0),MATCH(O$1,$BH$2:$BO$2,0)),"")</f>
        <v/>
      </c>
      <c r="P923" s="131" t="str">
        <f t="shared" si="553"/>
        <v/>
      </c>
      <c r="Q923" s="131" t="str">
        <f t="shared" si="553"/>
        <v/>
      </c>
      <c r="R923" s="131" t="str">
        <f t="shared" si="553"/>
        <v/>
      </c>
      <c r="S923" s="131" t="str">
        <f t="shared" si="553"/>
        <v/>
      </c>
      <c r="T923" s="131" t="str">
        <f t="shared" si="553"/>
        <v/>
      </c>
      <c r="U923" s="131" t="str">
        <f t="shared" si="553"/>
        <v/>
      </c>
      <c r="V923" s="14"/>
      <c r="W923" s="17" t="str">
        <f>IF(C923="",IF(OR(AND($H923&lt;&gt;"",C923=""),AND($F922=$F923,$AK923&lt;&gt;""),COUNTA($H$3:$H$100002)&gt;COUNTA($H$3:$H923),$AE923&lt;&gt;""),W922,""),C923)</f>
        <v/>
      </c>
      <c r="X923" s="17" t="str">
        <f>IF(D923="",IF(OR(AND($H923&lt;&gt;"",D923=""),AND($F922=$F923,$AK923&lt;&gt;""),COUNTA($H$3:$H$100002)&gt;COUNTA($H$3:$H923),$AE923&lt;&gt;""),X922,""),D923)</f>
        <v/>
      </c>
      <c r="Y923" s="17" t="str">
        <f>IF(E923="",IF(OR(AND($H923&lt;&gt;"",E923=""),AND($F922=$F923,$AK923&lt;&gt;""),COUNTA($H$3:$H$100002)&gt;COUNTA($H$3:$H923),$AE923&lt;&gt;""),Y922,""),E923)</f>
        <v/>
      </c>
      <c r="Z923" s="27" t="str">
        <f t="shared" si="519"/>
        <v/>
      </c>
      <c r="AA923" s="2" t="str">
        <f>IF(F923="","",COUNTA($F$3:F923))</f>
        <v/>
      </c>
      <c r="AB923" s="3" t="str">
        <f>IF(F923="","",IFERROR(IF(F923&lt;&gt;"",IFERROR(INDEX(設定!$C$3:$C$303,MATCH(F923,設定!$C$3:$C$303,0),0),INDEX(設定!$C$3:$C$303,MATCH("*"&amp;F923&amp;"*",設定!$C$3:$C$303,0),0)),""),"エラー"))</f>
        <v/>
      </c>
      <c r="AC923" s="2" t="str">
        <f>IF(G923="","",COUNTA($G$3:G923))</f>
        <v/>
      </c>
      <c r="AD923" s="3" t="str">
        <f>IF(G923="","",IFERROR(IF(G923&lt;&gt;"",IFERROR(INDEX(設定!$C$3:$C$303,MATCH(G923,設定!$C$3:$C$303,0),0),INDEX(設定!$C$3:$C$303,MATCH("*"&amp;G923&amp;"*",設定!$C$3:$C$303,0),0)),""),"エラー"))</f>
        <v/>
      </c>
      <c r="AE923" s="3" t="str">
        <f>IFERROR(IF(AB923="",IF(AND(H923&lt;&gt;"",F923=""),INDEX(AB$3:AB923,MATCH(MAX(AA$3:AA923),AA$3:AA923,0),0),""),AB923),"")</f>
        <v/>
      </c>
      <c r="AF923" s="3" t="str">
        <f>IFERROR(IF(AD923="",IF(AND(H923&lt;&gt;"",G923=""),INDEX(AD$3:AD923,MATCH(MAX(AC$3:AC923),AC$3:AC923,0),0),""),AD923),"")</f>
        <v/>
      </c>
      <c r="AG923" s="2" t="str">
        <f>IF(AH923="","",IF(OR(AH923=AH922,AH923=AH924),IF(AND(E923="",AB923="",AG922&lt;&gt;""),MAX($AG$3:AG922),MAX($AG$3:AG922)+1),IF(AH922=AH923,AG922,MAX($AG$3:AG922)+1)))</f>
        <v/>
      </c>
      <c r="AH923" s="12" t="str">
        <f t="shared" si="539"/>
        <v/>
      </c>
      <c r="AI923" s="12" t="str">
        <f t="shared" si="544"/>
        <v/>
      </c>
      <c r="AJ923" s="13" t="str">
        <f t="shared" si="523"/>
        <v/>
      </c>
      <c r="AK923" s="13" t="str">
        <f t="shared" si="524"/>
        <v/>
      </c>
      <c r="AL923" s="13" t="str">
        <f>IF(OR(AJ923="",COUNTIF($AH$3:AH923,AH923)&lt;&gt;COUNTIF(AH$3:AH$100002,AH923)),"",SUMIF(AH$3:AH$100002,AH923,AJ$3:AJ$100002))</f>
        <v/>
      </c>
      <c r="AM923" s="13" t="str">
        <f>IF(OR(AK923="",COUNTIF($AH$3:AH923,AH923)&lt;&gt;COUNTIF(AH$3:AH$100002,AH923)),"",SUMIF(AH$3:AH$100002,AH923,AK$3:AK$100002))</f>
        <v/>
      </c>
      <c r="AO923" s="13" t="str">
        <f t="shared" si="540"/>
        <v/>
      </c>
      <c r="AP923" s="13" t="str">
        <f t="shared" si="540"/>
        <v/>
      </c>
      <c r="AQ923" s="13" t="str">
        <f t="shared" si="540"/>
        <v/>
      </c>
      <c r="AR923" s="13" t="str">
        <f t="shared" si="525"/>
        <v/>
      </c>
      <c r="AS923" s="13" t="str">
        <f t="shared" si="525"/>
        <v/>
      </c>
      <c r="AT923" s="13" t="str">
        <f t="shared" si="525"/>
        <v/>
      </c>
      <c r="AU923" s="13" t="str">
        <f t="shared" si="525"/>
        <v/>
      </c>
      <c r="AV923" s="13" t="str">
        <f t="shared" si="545"/>
        <v/>
      </c>
      <c r="AW923" s="86" t="str">
        <f t="shared" si="526"/>
        <v/>
      </c>
      <c r="AX923" s="59" t="str">
        <f t="shared" si="527"/>
        <v/>
      </c>
      <c r="AY923" s="63" t="str">
        <f>IF(OR($BR923="",BH923=""),"",COUNT($BR$3:$BR923))</f>
        <v/>
      </c>
      <c r="AZ923" s="13" t="str">
        <f>IF(OR($BR923="",BI923=""),"",COUNT($BR$3:$BR923))</f>
        <v/>
      </c>
      <c r="BA923" s="13" t="str">
        <f>IF(OR($BR923="",BJ923=""),"",COUNT($BR$3:$BR923))</f>
        <v/>
      </c>
      <c r="BB923" s="13" t="str">
        <f>IF(OR($BR923="",BK923=""),"",COUNT($BR$3:$BR923))</f>
        <v/>
      </c>
      <c r="BC923" s="13" t="str">
        <f>IF(OR($BR923="",BL923=""),"",COUNT($BR$3:$BR923))</f>
        <v/>
      </c>
      <c r="BD923" s="13" t="str">
        <f>IF(OR($BR923="",BM923=""),"",COUNT($BR$3:$BR923))</f>
        <v/>
      </c>
      <c r="BE923" s="13" t="str">
        <f>IF(OR($BR923="",BN923=""),"",COUNT($BR$3:$BR923))</f>
        <v/>
      </c>
      <c r="BF923" s="13" t="str">
        <f>IF(OR($BR923="",BO923=""),"",COUNT($BR$3:$BR923))</f>
        <v/>
      </c>
      <c r="BG923" s="66" t="str">
        <f>IF(Z923="","",COUNT($Z$3:Z923))</f>
        <v/>
      </c>
      <c r="BH923" s="13" t="str">
        <f>IF(AO923="","",IF(AO923=BH$2,(SUMIF($BV$3:$BV923,BH$2,$BW$3:$BW923)-SUMIF($BX$3:$BX923,BH$2,$BY$3:$BY923))*AO$1,""))</f>
        <v/>
      </c>
      <c r="BI923" s="13" t="str">
        <f>IF(AP923="","",IF(AP923=BI$2,(SUMIF($BV$3:$BV923,BI$2,$BW$3:$BW923)-SUMIF($BX$3:$BX923,BI$2,$BY$3:$BY923))*AP$1,""))</f>
        <v/>
      </c>
      <c r="BJ923" s="13" t="str">
        <f>IF(AQ923="","",IF(AQ923=BJ$2,(SUMIF($BV$3:$BV923,BJ$2,$BW$3:$BW923)-SUMIF($BX$3:$BX923,BJ$2,$BY$3:$BY923))*AQ$1,""))</f>
        <v/>
      </c>
      <c r="BK923" s="13" t="str">
        <f>IF(AR923="","",IF(AR923=BK$2,(SUMIF($BV$3:$BV923,BK$2,$BW$3:$BW923)-SUMIF($BX$3:$BX923,BK$2,$BY$3:$BY923))*AR$1,""))</f>
        <v/>
      </c>
      <c r="BL923" s="13" t="str">
        <f>IF(AS923="","",IF(AS923=BL$2,(SUMIF($BV$3:$BV923,BL$2,$BW$3:$BW923)-SUMIF($BX$3:$BX923,BL$2,$BY$3:$BY923))*AS$1,""))</f>
        <v/>
      </c>
      <c r="BM923" s="13" t="str">
        <f>IF(AT923="","",IF(AT923=BM$2,(SUMIF($BV$3:$BV923,BM$2,$BW$3:$BW923)-SUMIF($BX$3:$BX923,BM$2,$BY$3:$BY923))*AT$1,""))</f>
        <v/>
      </c>
      <c r="BN923" s="13" t="str">
        <f>IF(AU923="","",IF(AU923=BN$2,(SUMIF($BV$3:$BV923,BN$2,$BW$3:$BW923)-SUMIF($BX$3:$BX923,BN$2,$BY$3:$BY923))*AU$1,""))</f>
        <v/>
      </c>
      <c r="BO923" s="13" t="str">
        <f>IF(AV923="","",IF(AV923=BO$2,(SUMIF($BV$3:$BV923,BO$2,$BW$3:$BW923)-SUMIF($BX$3:$BX923,BO$2,$BY$3:$BY923))*AV$1,""))</f>
        <v/>
      </c>
      <c r="BP923" s="69"/>
      <c r="BQ923" s="13" t="str">
        <f t="shared" si="541"/>
        <v/>
      </c>
      <c r="BR923" s="75" t="str">
        <f t="shared" si="528"/>
        <v/>
      </c>
      <c r="BS923" s="33" t="str">
        <f t="shared" si="529"/>
        <v/>
      </c>
      <c r="BT923" s="42" t="str">
        <f t="shared" si="530"/>
        <v/>
      </c>
      <c r="BU923" s="38" t="str">
        <f t="shared" si="531"/>
        <v/>
      </c>
      <c r="BV923" s="30" t="str">
        <f t="shared" si="546"/>
        <v/>
      </c>
      <c r="BW923" s="36" t="str">
        <f t="shared" si="547"/>
        <v/>
      </c>
      <c r="BX923" s="36" t="str">
        <f t="shared" si="548"/>
        <v/>
      </c>
      <c r="BY923" s="45" t="str">
        <f t="shared" si="549"/>
        <v/>
      </c>
      <c r="BZ923" s="12" t="str">
        <f t="shared" si="532"/>
        <v/>
      </c>
      <c r="CA923" s="47" t="str">
        <f t="shared" si="533"/>
        <v/>
      </c>
      <c r="CB923" s="32" t="str">
        <f t="shared" si="534"/>
        <v/>
      </c>
      <c r="CC923" s="32" t="str">
        <f t="shared" si="535"/>
        <v/>
      </c>
      <c r="CD923" s="32" t="str">
        <f t="shared" si="536"/>
        <v/>
      </c>
      <c r="CE923" s="48"/>
      <c r="CF923" s="32" t="str">
        <f t="shared" si="542"/>
        <v/>
      </c>
      <c r="CG923" s="32" t="str">
        <f t="shared" si="543"/>
        <v/>
      </c>
      <c r="CH923" s="48"/>
    </row>
    <row r="924" spans="2:86" ht="30" customHeight="1" x14ac:dyDescent="0.2">
      <c r="B924" s="155"/>
      <c r="C924" s="117"/>
      <c r="D924" s="53"/>
      <c r="E924" s="68"/>
      <c r="F924" s="54"/>
      <c r="G924" s="54"/>
      <c r="H924" s="55"/>
      <c r="I924" s="71"/>
      <c r="J924" s="73"/>
      <c r="K924" s="56"/>
      <c r="L924" s="76" t="str">
        <f t="shared" si="552"/>
        <v/>
      </c>
      <c r="M924" s="77" t="str">
        <f t="shared" si="537"/>
        <v/>
      </c>
      <c r="N924" s="130" t="str">
        <f t="shared" si="538"/>
        <v/>
      </c>
      <c r="O924" s="131" t="str">
        <f t="shared" si="553"/>
        <v/>
      </c>
      <c r="P924" s="131" t="str">
        <f t="shared" si="553"/>
        <v/>
      </c>
      <c r="Q924" s="131" t="str">
        <f t="shared" si="553"/>
        <v/>
      </c>
      <c r="R924" s="131" t="str">
        <f t="shared" si="553"/>
        <v/>
      </c>
      <c r="S924" s="131" t="str">
        <f t="shared" si="553"/>
        <v/>
      </c>
      <c r="T924" s="131" t="str">
        <f t="shared" si="553"/>
        <v/>
      </c>
      <c r="U924" s="131" t="str">
        <f t="shared" si="553"/>
        <v/>
      </c>
      <c r="V924" s="14"/>
      <c r="W924" s="17" t="str">
        <f>IF(C924="",IF(OR(AND($H924&lt;&gt;"",C924=""),AND($F923=$F924,$AK924&lt;&gt;""),COUNTA($H$3:$H$100002)&gt;COUNTA($H$3:$H924),$AE924&lt;&gt;""),W923,""),C924)</f>
        <v/>
      </c>
      <c r="X924" s="17" t="str">
        <f>IF(D924="",IF(OR(AND($H924&lt;&gt;"",D924=""),AND($F923=$F924,$AK924&lt;&gt;""),COUNTA($H$3:$H$100002)&gt;COUNTA($H$3:$H924),$AE924&lt;&gt;""),X923,""),D924)</f>
        <v/>
      </c>
      <c r="Y924" s="17" t="str">
        <f>IF(E924="",IF(OR(AND($H924&lt;&gt;"",E924=""),AND($F923=$F924,$AK924&lt;&gt;""),COUNTA($H$3:$H$100002)&gt;COUNTA($H$3:$H924),$AE924&lt;&gt;""),Y923,""),E924)</f>
        <v/>
      </c>
      <c r="Z924" s="27" t="str">
        <f t="shared" si="519"/>
        <v/>
      </c>
      <c r="AA924" s="2" t="str">
        <f>IF(F924="","",COUNTA($F$3:F924))</f>
        <v/>
      </c>
      <c r="AB924" s="3" t="str">
        <f>IF(F924="","",IFERROR(IF(F924&lt;&gt;"",IFERROR(INDEX(設定!$C$3:$C$303,MATCH(F924,設定!$C$3:$C$303,0),0),INDEX(設定!$C$3:$C$303,MATCH("*"&amp;F924&amp;"*",設定!$C$3:$C$303,0),0)),""),"エラー"))</f>
        <v/>
      </c>
      <c r="AC924" s="2" t="str">
        <f>IF(G924="","",COUNTA($G$3:G924))</f>
        <v/>
      </c>
      <c r="AD924" s="3" t="str">
        <f>IF(G924="","",IFERROR(IF(G924&lt;&gt;"",IFERROR(INDEX(設定!$C$3:$C$303,MATCH(G924,設定!$C$3:$C$303,0),0),INDEX(設定!$C$3:$C$303,MATCH("*"&amp;G924&amp;"*",設定!$C$3:$C$303,0),0)),""),"エラー"))</f>
        <v/>
      </c>
      <c r="AE924" s="3" t="str">
        <f>IFERROR(IF(AB924="",IF(AND(H924&lt;&gt;"",F924=""),INDEX(AB$3:AB924,MATCH(MAX(AA$3:AA924),AA$3:AA924,0),0),""),AB924),"")</f>
        <v/>
      </c>
      <c r="AF924" s="3" t="str">
        <f>IFERROR(IF(AD924="",IF(AND(H924&lt;&gt;"",G924=""),INDEX(AD$3:AD924,MATCH(MAX(AC$3:AC924),AC$3:AC924,0),0),""),AD924),"")</f>
        <v/>
      </c>
      <c r="AG924" s="2" t="str">
        <f>IF(AH924="","",IF(OR(AH924=AH923,AH924=AH925),IF(AND(E924="",AB924="",AG923&lt;&gt;""),MAX($AG$3:AG923),MAX($AG$3:AG923)+1),IF(AH923=AH924,AG923,MAX($AG$3:AG923)+1)))</f>
        <v/>
      </c>
      <c r="AH924" s="12" t="str">
        <f t="shared" si="539"/>
        <v/>
      </c>
      <c r="AI924" s="12" t="str">
        <f t="shared" si="544"/>
        <v/>
      </c>
      <c r="AJ924" s="13" t="str">
        <f t="shared" si="523"/>
        <v/>
      </c>
      <c r="AK924" s="13" t="str">
        <f t="shared" si="524"/>
        <v/>
      </c>
      <c r="AL924" s="13" t="str">
        <f>IF(OR(AJ924="",COUNTIF($AH$3:AH924,AH924)&lt;&gt;COUNTIF(AH$3:AH$100002,AH924)),"",SUMIF(AH$3:AH$100002,AH924,AJ$3:AJ$100002))</f>
        <v/>
      </c>
      <c r="AM924" s="13" t="str">
        <f>IF(OR(AK924="",COUNTIF($AH$3:AH924,AH924)&lt;&gt;COUNTIF(AH$3:AH$100002,AH924)),"",SUMIF(AH$3:AH$100002,AH924,AK$3:AK$100002))</f>
        <v/>
      </c>
      <c r="AO924" s="13" t="str">
        <f t="shared" si="540"/>
        <v/>
      </c>
      <c r="AP924" s="13" t="str">
        <f t="shared" si="540"/>
        <v/>
      </c>
      <c r="AQ924" s="13" t="str">
        <f t="shared" si="540"/>
        <v/>
      </c>
      <c r="AR924" s="13" t="str">
        <f t="shared" si="525"/>
        <v/>
      </c>
      <c r="AS924" s="13" t="str">
        <f t="shared" si="525"/>
        <v/>
      </c>
      <c r="AT924" s="13" t="str">
        <f t="shared" si="525"/>
        <v/>
      </c>
      <c r="AU924" s="13" t="str">
        <f t="shared" si="525"/>
        <v/>
      </c>
      <c r="AV924" s="13" t="str">
        <f t="shared" si="545"/>
        <v/>
      </c>
      <c r="AW924" s="86" t="str">
        <f t="shared" si="526"/>
        <v/>
      </c>
      <c r="AX924" s="59" t="str">
        <f t="shared" si="527"/>
        <v/>
      </c>
      <c r="AY924" s="63" t="str">
        <f>IF(OR($BR924="",BH924=""),"",COUNT($BR$3:$BR924))</f>
        <v/>
      </c>
      <c r="AZ924" s="13" t="str">
        <f>IF(OR($BR924="",BI924=""),"",COUNT($BR$3:$BR924))</f>
        <v/>
      </c>
      <c r="BA924" s="13" t="str">
        <f>IF(OR($BR924="",BJ924=""),"",COUNT($BR$3:$BR924))</f>
        <v/>
      </c>
      <c r="BB924" s="13" t="str">
        <f>IF(OR($BR924="",BK924=""),"",COUNT($BR$3:$BR924))</f>
        <v/>
      </c>
      <c r="BC924" s="13" t="str">
        <f>IF(OR($BR924="",BL924=""),"",COUNT($BR$3:$BR924))</f>
        <v/>
      </c>
      <c r="BD924" s="13" t="str">
        <f>IF(OR($BR924="",BM924=""),"",COUNT($BR$3:$BR924))</f>
        <v/>
      </c>
      <c r="BE924" s="13" t="str">
        <f>IF(OR($BR924="",BN924=""),"",COUNT($BR$3:$BR924))</f>
        <v/>
      </c>
      <c r="BF924" s="13" t="str">
        <f>IF(OR($BR924="",BO924=""),"",COUNT($BR$3:$BR924))</f>
        <v/>
      </c>
      <c r="BG924" s="66" t="str">
        <f>IF(Z924="","",COUNT($Z$3:Z924))</f>
        <v/>
      </c>
      <c r="BH924" s="13" t="str">
        <f>IF(AO924="","",IF(AO924=BH$2,(SUMIF($BV$3:$BV924,BH$2,$BW$3:$BW924)-SUMIF($BX$3:$BX924,BH$2,$BY$3:$BY924))*AO$1,""))</f>
        <v/>
      </c>
      <c r="BI924" s="13" t="str">
        <f>IF(AP924="","",IF(AP924=BI$2,(SUMIF($BV$3:$BV924,BI$2,$BW$3:$BW924)-SUMIF($BX$3:$BX924,BI$2,$BY$3:$BY924))*AP$1,""))</f>
        <v/>
      </c>
      <c r="BJ924" s="13" t="str">
        <f>IF(AQ924="","",IF(AQ924=BJ$2,(SUMIF($BV$3:$BV924,BJ$2,$BW$3:$BW924)-SUMIF($BX$3:$BX924,BJ$2,$BY$3:$BY924))*AQ$1,""))</f>
        <v/>
      </c>
      <c r="BK924" s="13" t="str">
        <f>IF(AR924="","",IF(AR924=BK$2,(SUMIF($BV$3:$BV924,BK$2,$BW$3:$BW924)-SUMIF($BX$3:$BX924,BK$2,$BY$3:$BY924))*AR$1,""))</f>
        <v/>
      </c>
      <c r="BL924" s="13" t="str">
        <f>IF(AS924="","",IF(AS924=BL$2,(SUMIF($BV$3:$BV924,BL$2,$BW$3:$BW924)-SUMIF($BX$3:$BX924,BL$2,$BY$3:$BY924))*AS$1,""))</f>
        <v/>
      </c>
      <c r="BM924" s="13" t="str">
        <f>IF(AT924="","",IF(AT924=BM$2,(SUMIF($BV$3:$BV924,BM$2,$BW$3:$BW924)-SUMIF($BX$3:$BX924,BM$2,$BY$3:$BY924))*AT$1,""))</f>
        <v/>
      </c>
      <c r="BN924" s="13" t="str">
        <f>IF(AU924="","",IF(AU924=BN$2,(SUMIF($BV$3:$BV924,BN$2,$BW$3:$BW924)-SUMIF($BX$3:$BX924,BN$2,$BY$3:$BY924))*AU$1,""))</f>
        <v/>
      </c>
      <c r="BO924" s="13" t="str">
        <f>IF(AV924="","",IF(AV924=BO$2,(SUMIF($BV$3:$BV924,BO$2,$BW$3:$BW924)-SUMIF($BX$3:$BX924,BO$2,$BY$3:$BY924))*AV$1,""))</f>
        <v/>
      </c>
      <c r="BP924" s="69"/>
      <c r="BQ924" s="13" t="str">
        <f t="shared" si="541"/>
        <v/>
      </c>
      <c r="BR924" s="75" t="str">
        <f t="shared" si="528"/>
        <v/>
      </c>
      <c r="BS924" s="33" t="str">
        <f t="shared" si="529"/>
        <v/>
      </c>
      <c r="BT924" s="42" t="str">
        <f t="shared" si="530"/>
        <v/>
      </c>
      <c r="BU924" s="38" t="str">
        <f t="shared" si="531"/>
        <v/>
      </c>
      <c r="BV924" s="30" t="str">
        <f t="shared" si="546"/>
        <v/>
      </c>
      <c r="BW924" s="36" t="str">
        <f t="shared" si="547"/>
        <v/>
      </c>
      <c r="BX924" s="36" t="str">
        <f t="shared" si="548"/>
        <v/>
      </c>
      <c r="BY924" s="45" t="str">
        <f t="shared" si="549"/>
        <v/>
      </c>
      <c r="BZ924" s="12" t="str">
        <f t="shared" si="532"/>
        <v/>
      </c>
      <c r="CA924" s="47" t="str">
        <f t="shared" si="533"/>
        <v/>
      </c>
      <c r="CB924" s="32" t="str">
        <f t="shared" si="534"/>
        <v/>
      </c>
      <c r="CC924" s="32" t="str">
        <f t="shared" si="535"/>
        <v/>
      </c>
      <c r="CD924" s="32" t="str">
        <f t="shared" si="536"/>
        <v/>
      </c>
      <c r="CE924" s="48"/>
      <c r="CF924" s="32" t="str">
        <f t="shared" si="542"/>
        <v/>
      </c>
      <c r="CG924" s="32" t="str">
        <f t="shared" si="543"/>
        <v/>
      </c>
      <c r="CH924" s="48"/>
    </row>
    <row r="925" spans="2:86" ht="30" customHeight="1" x14ac:dyDescent="0.2">
      <c r="B925" s="155"/>
      <c r="C925" s="117"/>
      <c r="D925" s="53"/>
      <c r="E925" s="68"/>
      <c r="F925" s="54"/>
      <c r="G925" s="54"/>
      <c r="H925" s="55"/>
      <c r="I925" s="71"/>
      <c r="J925" s="73"/>
      <c r="K925" s="56"/>
      <c r="L925" s="76" t="str">
        <f t="shared" si="552"/>
        <v/>
      </c>
      <c r="M925" s="77" t="str">
        <f t="shared" si="537"/>
        <v/>
      </c>
      <c r="N925" s="130" t="str">
        <f t="shared" si="538"/>
        <v/>
      </c>
      <c r="O925" s="131" t="str">
        <f t="shared" si="553"/>
        <v/>
      </c>
      <c r="P925" s="131" t="str">
        <f t="shared" si="553"/>
        <v/>
      </c>
      <c r="Q925" s="131" t="str">
        <f t="shared" si="553"/>
        <v/>
      </c>
      <c r="R925" s="131" t="str">
        <f t="shared" si="553"/>
        <v/>
      </c>
      <c r="S925" s="131" t="str">
        <f t="shared" si="553"/>
        <v/>
      </c>
      <c r="T925" s="131" t="str">
        <f t="shared" si="553"/>
        <v/>
      </c>
      <c r="U925" s="131" t="str">
        <f t="shared" si="553"/>
        <v/>
      </c>
      <c r="V925" s="14"/>
      <c r="W925" s="17" t="str">
        <f>IF(C925="",IF(OR(AND($H925&lt;&gt;"",C925=""),AND($F924=$F925,$AK925&lt;&gt;""),COUNTA($H$3:$H$100002)&gt;COUNTA($H$3:$H925),$AE925&lt;&gt;""),W924,""),C925)</f>
        <v/>
      </c>
      <c r="X925" s="17" t="str">
        <f>IF(D925="",IF(OR(AND($H925&lt;&gt;"",D925=""),AND($F924=$F925,$AK925&lt;&gt;""),COUNTA($H$3:$H$100002)&gt;COUNTA($H$3:$H925),$AE925&lt;&gt;""),X924,""),D925)</f>
        <v/>
      </c>
      <c r="Y925" s="17" t="str">
        <f>IF(E925="",IF(OR(AND($H925&lt;&gt;"",E925=""),AND($F924=$F925,$AK925&lt;&gt;""),COUNTA($H$3:$H$100002)&gt;COUNTA($H$3:$H925),$AE925&lt;&gt;""),Y924,""),E925)</f>
        <v/>
      </c>
      <c r="Z925" s="27" t="str">
        <f t="shared" si="519"/>
        <v/>
      </c>
      <c r="AA925" s="2" t="str">
        <f>IF(F925="","",COUNTA($F$3:F925))</f>
        <v/>
      </c>
      <c r="AB925" s="3" t="str">
        <f>IF(F925="","",IFERROR(IF(F925&lt;&gt;"",IFERROR(INDEX(設定!$C$3:$C$303,MATCH(F925,設定!$C$3:$C$303,0),0),INDEX(設定!$C$3:$C$303,MATCH("*"&amp;F925&amp;"*",設定!$C$3:$C$303,0),0)),""),"エラー"))</f>
        <v/>
      </c>
      <c r="AC925" s="2" t="str">
        <f>IF(G925="","",COUNTA($G$3:G925))</f>
        <v/>
      </c>
      <c r="AD925" s="3" t="str">
        <f>IF(G925="","",IFERROR(IF(G925&lt;&gt;"",IFERROR(INDEX(設定!$C$3:$C$303,MATCH(G925,設定!$C$3:$C$303,0),0),INDEX(設定!$C$3:$C$303,MATCH("*"&amp;G925&amp;"*",設定!$C$3:$C$303,0),0)),""),"エラー"))</f>
        <v/>
      </c>
      <c r="AE925" s="3" t="str">
        <f>IFERROR(IF(AB925="",IF(AND(H925&lt;&gt;"",F925=""),INDEX(AB$3:AB925,MATCH(MAX(AA$3:AA925),AA$3:AA925,0),0),""),AB925),"")</f>
        <v/>
      </c>
      <c r="AF925" s="3" t="str">
        <f>IFERROR(IF(AD925="",IF(AND(H925&lt;&gt;"",G925=""),INDEX(AD$3:AD925,MATCH(MAX(AC$3:AC925),AC$3:AC925,0),0),""),AD925),"")</f>
        <v/>
      </c>
      <c r="AG925" s="2" t="str">
        <f>IF(AH925="","",IF(OR(AH925=AH924,AH925=AH926),IF(AND(E925="",AB925="",AG924&lt;&gt;""),MAX($AG$3:AG924),MAX($AG$3:AG924)+1),IF(AH924=AH925,AG924,MAX($AG$3:AG924)+1)))</f>
        <v/>
      </c>
      <c r="AH925" s="12" t="str">
        <f t="shared" si="539"/>
        <v/>
      </c>
      <c r="AI925" s="12" t="str">
        <f t="shared" si="544"/>
        <v/>
      </c>
      <c r="AJ925" s="13" t="str">
        <f t="shared" si="523"/>
        <v/>
      </c>
      <c r="AK925" s="13" t="str">
        <f t="shared" si="524"/>
        <v/>
      </c>
      <c r="AL925" s="13" t="str">
        <f>IF(OR(AJ925="",COUNTIF($AH$3:AH925,AH925)&lt;&gt;COUNTIF(AH$3:AH$100002,AH925)),"",SUMIF(AH$3:AH$100002,AH925,AJ$3:AJ$100002))</f>
        <v/>
      </c>
      <c r="AM925" s="13" t="str">
        <f>IF(OR(AK925="",COUNTIF($AH$3:AH925,AH925)&lt;&gt;COUNTIF(AH$3:AH$100002,AH925)),"",SUMIF(AH$3:AH$100002,AH925,AK$3:AK$100002))</f>
        <v/>
      </c>
      <c r="AO925" s="13" t="str">
        <f t="shared" si="540"/>
        <v/>
      </c>
      <c r="AP925" s="13" t="str">
        <f t="shared" si="540"/>
        <v/>
      </c>
      <c r="AQ925" s="13" t="str">
        <f t="shared" si="540"/>
        <v/>
      </c>
      <c r="AR925" s="13" t="str">
        <f t="shared" si="525"/>
        <v/>
      </c>
      <c r="AS925" s="13" t="str">
        <f t="shared" si="525"/>
        <v/>
      </c>
      <c r="AT925" s="13" t="str">
        <f t="shared" si="525"/>
        <v/>
      </c>
      <c r="AU925" s="13" t="str">
        <f t="shared" si="525"/>
        <v/>
      </c>
      <c r="AV925" s="13" t="str">
        <f t="shared" si="545"/>
        <v/>
      </c>
      <c r="AW925" s="86" t="str">
        <f t="shared" si="526"/>
        <v/>
      </c>
      <c r="AX925" s="59" t="str">
        <f t="shared" si="527"/>
        <v/>
      </c>
      <c r="AY925" s="63" t="str">
        <f>IF(OR($BR925="",BH925=""),"",COUNT($BR$3:$BR925))</f>
        <v/>
      </c>
      <c r="AZ925" s="13" t="str">
        <f>IF(OR($BR925="",BI925=""),"",COUNT($BR$3:$BR925))</f>
        <v/>
      </c>
      <c r="BA925" s="13" t="str">
        <f>IF(OR($BR925="",BJ925=""),"",COUNT($BR$3:$BR925))</f>
        <v/>
      </c>
      <c r="BB925" s="13" t="str">
        <f>IF(OR($BR925="",BK925=""),"",COUNT($BR$3:$BR925))</f>
        <v/>
      </c>
      <c r="BC925" s="13" t="str">
        <f>IF(OR($BR925="",BL925=""),"",COUNT($BR$3:$BR925))</f>
        <v/>
      </c>
      <c r="BD925" s="13" t="str">
        <f>IF(OR($BR925="",BM925=""),"",COUNT($BR$3:$BR925))</f>
        <v/>
      </c>
      <c r="BE925" s="13" t="str">
        <f>IF(OR($BR925="",BN925=""),"",COUNT($BR$3:$BR925))</f>
        <v/>
      </c>
      <c r="BF925" s="13" t="str">
        <f>IF(OR($BR925="",BO925=""),"",COUNT($BR$3:$BR925))</f>
        <v/>
      </c>
      <c r="BG925" s="66" t="str">
        <f>IF(Z925="","",COUNT($Z$3:Z925))</f>
        <v/>
      </c>
      <c r="BH925" s="13" t="str">
        <f>IF(AO925="","",IF(AO925=BH$2,(SUMIF($BV$3:$BV925,BH$2,$BW$3:$BW925)-SUMIF($BX$3:$BX925,BH$2,$BY$3:$BY925))*AO$1,""))</f>
        <v/>
      </c>
      <c r="BI925" s="13" t="str">
        <f>IF(AP925="","",IF(AP925=BI$2,(SUMIF($BV$3:$BV925,BI$2,$BW$3:$BW925)-SUMIF($BX$3:$BX925,BI$2,$BY$3:$BY925))*AP$1,""))</f>
        <v/>
      </c>
      <c r="BJ925" s="13" t="str">
        <f>IF(AQ925="","",IF(AQ925=BJ$2,(SUMIF($BV$3:$BV925,BJ$2,$BW$3:$BW925)-SUMIF($BX$3:$BX925,BJ$2,$BY$3:$BY925))*AQ$1,""))</f>
        <v/>
      </c>
      <c r="BK925" s="13" t="str">
        <f>IF(AR925="","",IF(AR925=BK$2,(SUMIF($BV$3:$BV925,BK$2,$BW$3:$BW925)-SUMIF($BX$3:$BX925,BK$2,$BY$3:$BY925))*AR$1,""))</f>
        <v/>
      </c>
      <c r="BL925" s="13" t="str">
        <f>IF(AS925="","",IF(AS925=BL$2,(SUMIF($BV$3:$BV925,BL$2,$BW$3:$BW925)-SUMIF($BX$3:$BX925,BL$2,$BY$3:$BY925))*AS$1,""))</f>
        <v/>
      </c>
      <c r="BM925" s="13" t="str">
        <f>IF(AT925="","",IF(AT925=BM$2,(SUMIF($BV$3:$BV925,BM$2,$BW$3:$BW925)-SUMIF($BX$3:$BX925,BM$2,$BY$3:$BY925))*AT$1,""))</f>
        <v/>
      </c>
      <c r="BN925" s="13" t="str">
        <f>IF(AU925="","",IF(AU925=BN$2,(SUMIF($BV$3:$BV925,BN$2,$BW$3:$BW925)-SUMIF($BX$3:$BX925,BN$2,$BY$3:$BY925))*AU$1,""))</f>
        <v/>
      </c>
      <c r="BO925" s="13" t="str">
        <f>IF(AV925="","",IF(AV925=BO$2,(SUMIF($BV$3:$BV925,BO$2,$BW$3:$BW925)-SUMIF($BX$3:$BX925,BO$2,$BY$3:$BY925))*AV$1,""))</f>
        <v/>
      </c>
      <c r="BP925" s="69"/>
      <c r="BQ925" s="13" t="str">
        <f t="shared" si="541"/>
        <v/>
      </c>
      <c r="BR925" s="75" t="str">
        <f t="shared" si="528"/>
        <v/>
      </c>
      <c r="BS925" s="33" t="str">
        <f t="shared" si="529"/>
        <v/>
      </c>
      <c r="BT925" s="42" t="str">
        <f t="shared" si="530"/>
        <v/>
      </c>
      <c r="BU925" s="38" t="str">
        <f t="shared" si="531"/>
        <v/>
      </c>
      <c r="BV925" s="30" t="str">
        <f t="shared" si="546"/>
        <v/>
      </c>
      <c r="BW925" s="36" t="str">
        <f t="shared" si="547"/>
        <v/>
      </c>
      <c r="BX925" s="36" t="str">
        <f t="shared" si="548"/>
        <v/>
      </c>
      <c r="BY925" s="45" t="str">
        <f t="shared" si="549"/>
        <v/>
      </c>
      <c r="BZ925" s="12" t="str">
        <f t="shared" si="532"/>
        <v/>
      </c>
      <c r="CA925" s="47" t="str">
        <f t="shared" si="533"/>
        <v/>
      </c>
      <c r="CB925" s="32" t="str">
        <f t="shared" si="534"/>
        <v/>
      </c>
      <c r="CC925" s="32" t="str">
        <f t="shared" si="535"/>
        <v/>
      </c>
      <c r="CD925" s="32" t="str">
        <f t="shared" si="536"/>
        <v/>
      </c>
      <c r="CE925" s="48"/>
      <c r="CF925" s="32" t="str">
        <f t="shared" si="542"/>
        <v/>
      </c>
      <c r="CG925" s="32" t="str">
        <f t="shared" si="543"/>
        <v/>
      </c>
      <c r="CH925" s="48"/>
    </row>
    <row r="926" spans="2:86" ht="30" customHeight="1" x14ac:dyDescent="0.2">
      <c r="B926" s="155"/>
      <c r="C926" s="117"/>
      <c r="D926" s="53"/>
      <c r="E926" s="68"/>
      <c r="F926" s="54"/>
      <c r="G926" s="54"/>
      <c r="H926" s="55"/>
      <c r="I926" s="71"/>
      <c r="J926" s="73"/>
      <c r="K926" s="56"/>
      <c r="L926" s="76" t="str">
        <f t="shared" si="552"/>
        <v/>
      </c>
      <c r="M926" s="77" t="str">
        <f t="shared" si="537"/>
        <v/>
      </c>
      <c r="N926" s="130" t="str">
        <f t="shared" si="538"/>
        <v/>
      </c>
      <c r="O926" s="131" t="str">
        <f t="shared" si="553"/>
        <v/>
      </c>
      <c r="P926" s="131" t="str">
        <f t="shared" si="553"/>
        <v/>
      </c>
      <c r="Q926" s="131" t="str">
        <f t="shared" si="553"/>
        <v/>
      </c>
      <c r="R926" s="131" t="str">
        <f t="shared" si="553"/>
        <v/>
      </c>
      <c r="S926" s="131" t="str">
        <f t="shared" si="553"/>
        <v/>
      </c>
      <c r="T926" s="131" t="str">
        <f t="shared" si="553"/>
        <v/>
      </c>
      <c r="U926" s="131" t="str">
        <f t="shared" si="553"/>
        <v/>
      </c>
      <c r="V926" s="14"/>
      <c r="W926" s="17" t="str">
        <f>IF(C926="",IF(OR(AND($H926&lt;&gt;"",C926=""),AND($F925=$F926,$AK926&lt;&gt;""),COUNTA($H$3:$H$100002)&gt;COUNTA($H$3:$H926),$AE926&lt;&gt;""),W925,""),C926)</f>
        <v/>
      </c>
      <c r="X926" s="17" t="str">
        <f>IF(D926="",IF(OR(AND($H926&lt;&gt;"",D926=""),AND($F925=$F926,$AK926&lt;&gt;""),COUNTA($H$3:$H$100002)&gt;COUNTA($H$3:$H926),$AE926&lt;&gt;""),X925,""),D926)</f>
        <v/>
      </c>
      <c r="Y926" s="17" t="str">
        <f>IF(E926="",IF(OR(AND($H926&lt;&gt;"",E926=""),AND($F925=$F926,$AK926&lt;&gt;""),COUNTA($H$3:$H$100002)&gt;COUNTA($H$3:$H926),$AE926&lt;&gt;""),Y925,""),E926)</f>
        <v/>
      </c>
      <c r="Z926" s="27" t="str">
        <f t="shared" si="519"/>
        <v/>
      </c>
      <c r="AA926" s="2" t="str">
        <f>IF(F926="","",COUNTA($F$3:F926))</f>
        <v/>
      </c>
      <c r="AB926" s="3" t="str">
        <f>IF(F926="","",IFERROR(IF(F926&lt;&gt;"",IFERROR(INDEX(設定!$C$3:$C$303,MATCH(F926,設定!$C$3:$C$303,0),0),INDEX(設定!$C$3:$C$303,MATCH("*"&amp;F926&amp;"*",設定!$C$3:$C$303,0),0)),""),"エラー"))</f>
        <v/>
      </c>
      <c r="AC926" s="2" t="str">
        <f>IF(G926="","",COUNTA($G$3:G926))</f>
        <v/>
      </c>
      <c r="AD926" s="3" t="str">
        <f>IF(G926="","",IFERROR(IF(G926&lt;&gt;"",IFERROR(INDEX(設定!$C$3:$C$303,MATCH(G926,設定!$C$3:$C$303,0),0),INDEX(設定!$C$3:$C$303,MATCH("*"&amp;G926&amp;"*",設定!$C$3:$C$303,0),0)),""),"エラー"))</f>
        <v/>
      </c>
      <c r="AE926" s="3" t="str">
        <f>IFERROR(IF(AB926="",IF(AND(H926&lt;&gt;"",F926=""),INDEX(AB$3:AB926,MATCH(MAX(AA$3:AA926),AA$3:AA926,0),0),""),AB926),"")</f>
        <v/>
      </c>
      <c r="AF926" s="3" t="str">
        <f>IFERROR(IF(AD926="",IF(AND(H926&lt;&gt;"",G926=""),INDEX(AD$3:AD926,MATCH(MAX(AC$3:AC926),AC$3:AC926,0),0),""),AD926),"")</f>
        <v/>
      </c>
      <c r="AG926" s="2" t="str">
        <f>IF(AH926="","",IF(OR(AH926=AH925,AH926=AH927),IF(AND(E926="",AB926="",AG925&lt;&gt;""),MAX($AG$3:AG925),MAX($AG$3:AG925)+1),IF(AH925=AH926,AG925,MAX($AG$3:AG925)+1)))</f>
        <v/>
      </c>
      <c r="AH926" s="12" t="str">
        <f t="shared" si="539"/>
        <v/>
      </c>
      <c r="AI926" s="12" t="str">
        <f t="shared" si="544"/>
        <v/>
      </c>
      <c r="AJ926" s="13" t="str">
        <f t="shared" si="523"/>
        <v/>
      </c>
      <c r="AK926" s="13" t="str">
        <f t="shared" si="524"/>
        <v/>
      </c>
      <c r="AL926" s="13" t="str">
        <f>IF(OR(AJ926="",COUNTIF($AH$3:AH926,AH926)&lt;&gt;COUNTIF(AH$3:AH$100002,AH926)),"",SUMIF(AH$3:AH$100002,AH926,AJ$3:AJ$100002))</f>
        <v/>
      </c>
      <c r="AM926" s="13" t="str">
        <f>IF(OR(AK926="",COUNTIF($AH$3:AH926,AH926)&lt;&gt;COUNTIF(AH$3:AH$100002,AH926)),"",SUMIF(AH$3:AH$100002,AH926,AK$3:AK$100002))</f>
        <v/>
      </c>
      <c r="AO926" s="13" t="str">
        <f t="shared" si="540"/>
        <v/>
      </c>
      <c r="AP926" s="13" t="str">
        <f t="shared" si="540"/>
        <v/>
      </c>
      <c r="AQ926" s="13" t="str">
        <f t="shared" si="540"/>
        <v/>
      </c>
      <c r="AR926" s="13" t="str">
        <f t="shared" si="525"/>
        <v/>
      </c>
      <c r="AS926" s="13" t="str">
        <f t="shared" si="525"/>
        <v/>
      </c>
      <c r="AT926" s="13" t="str">
        <f t="shared" si="525"/>
        <v/>
      </c>
      <c r="AU926" s="13" t="str">
        <f t="shared" si="525"/>
        <v/>
      </c>
      <c r="AV926" s="13" t="str">
        <f t="shared" si="545"/>
        <v/>
      </c>
      <c r="AW926" s="86" t="str">
        <f t="shared" si="526"/>
        <v/>
      </c>
      <c r="AX926" s="59" t="str">
        <f t="shared" si="527"/>
        <v/>
      </c>
      <c r="AY926" s="63" t="str">
        <f>IF(OR($BR926="",BH926=""),"",COUNT($BR$3:$BR926))</f>
        <v/>
      </c>
      <c r="AZ926" s="13" t="str">
        <f>IF(OR($BR926="",BI926=""),"",COUNT($BR$3:$BR926))</f>
        <v/>
      </c>
      <c r="BA926" s="13" t="str">
        <f>IF(OR($BR926="",BJ926=""),"",COUNT($BR$3:$BR926))</f>
        <v/>
      </c>
      <c r="BB926" s="13" t="str">
        <f>IF(OR($BR926="",BK926=""),"",COUNT($BR$3:$BR926))</f>
        <v/>
      </c>
      <c r="BC926" s="13" t="str">
        <f>IF(OR($BR926="",BL926=""),"",COUNT($BR$3:$BR926))</f>
        <v/>
      </c>
      <c r="BD926" s="13" t="str">
        <f>IF(OR($BR926="",BM926=""),"",COUNT($BR$3:$BR926))</f>
        <v/>
      </c>
      <c r="BE926" s="13" t="str">
        <f>IF(OR($BR926="",BN926=""),"",COUNT($BR$3:$BR926))</f>
        <v/>
      </c>
      <c r="BF926" s="13" t="str">
        <f>IF(OR($BR926="",BO926=""),"",COUNT($BR$3:$BR926))</f>
        <v/>
      </c>
      <c r="BG926" s="66" t="str">
        <f>IF(Z926="","",COUNT($Z$3:Z926))</f>
        <v/>
      </c>
      <c r="BH926" s="13" t="str">
        <f>IF(AO926="","",IF(AO926=BH$2,(SUMIF($BV$3:$BV926,BH$2,$BW$3:$BW926)-SUMIF($BX$3:$BX926,BH$2,$BY$3:$BY926))*AO$1,""))</f>
        <v/>
      </c>
      <c r="BI926" s="13" t="str">
        <f>IF(AP926="","",IF(AP926=BI$2,(SUMIF($BV$3:$BV926,BI$2,$BW$3:$BW926)-SUMIF($BX$3:$BX926,BI$2,$BY$3:$BY926))*AP$1,""))</f>
        <v/>
      </c>
      <c r="BJ926" s="13" t="str">
        <f>IF(AQ926="","",IF(AQ926=BJ$2,(SUMIF($BV$3:$BV926,BJ$2,$BW$3:$BW926)-SUMIF($BX$3:$BX926,BJ$2,$BY$3:$BY926))*AQ$1,""))</f>
        <v/>
      </c>
      <c r="BK926" s="13" t="str">
        <f>IF(AR926="","",IF(AR926=BK$2,(SUMIF($BV$3:$BV926,BK$2,$BW$3:$BW926)-SUMIF($BX$3:$BX926,BK$2,$BY$3:$BY926))*AR$1,""))</f>
        <v/>
      </c>
      <c r="BL926" s="13" t="str">
        <f>IF(AS926="","",IF(AS926=BL$2,(SUMIF($BV$3:$BV926,BL$2,$BW$3:$BW926)-SUMIF($BX$3:$BX926,BL$2,$BY$3:$BY926))*AS$1,""))</f>
        <v/>
      </c>
      <c r="BM926" s="13" t="str">
        <f>IF(AT926="","",IF(AT926=BM$2,(SUMIF($BV$3:$BV926,BM$2,$BW$3:$BW926)-SUMIF($BX$3:$BX926,BM$2,$BY$3:$BY926))*AT$1,""))</f>
        <v/>
      </c>
      <c r="BN926" s="13" t="str">
        <f>IF(AU926="","",IF(AU926=BN$2,(SUMIF($BV$3:$BV926,BN$2,$BW$3:$BW926)-SUMIF($BX$3:$BX926,BN$2,$BY$3:$BY926))*AU$1,""))</f>
        <v/>
      </c>
      <c r="BO926" s="13" t="str">
        <f>IF(AV926="","",IF(AV926=BO$2,(SUMIF($BV$3:$BV926,BO$2,$BW$3:$BW926)-SUMIF($BX$3:$BX926,BO$2,$BY$3:$BY926))*AV$1,""))</f>
        <v/>
      </c>
      <c r="BP926" s="69"/>
      <c r="BQ926" s="13" t="str">
        <f t="shared" si="541"/>
        <v/>
      </c>
      <c r="BR926" s="75" t="str">
        <f t="shared" si="528"/>
        <v/>
      </c>
      <c r="BS926" s="33" t="str">
        <f t="shared" si="529"/>
        <v/>
      </c>
      <c r="BT926" s="42" t="str">
        <f t="shared" si="530"/>
        <v/>
      </c>
      <c r="BU926" s="38" t="str">
        <f t="shared" si="531"/>
        <v/>
      </c>
      <c r="BV926" s="30" t="str">
        <f t="shared" si="546"/>
        <v/>
      </c>
      <c r="BW926" s="36" t="str">
        <f t="shared" si="547"/>
        <v/>
      </c>
      <c r="BX926" s="36" t="str">
        <f t="shared" si="548"/>
        <v/>
      </c>
      <c r="BY926" s="45" t="str">
        <f t="shared" si="549"/>
        <v/>
      </c>
      <c r="BZ926" s="12" t="str">
        <f t="shared" si="532"/>
        <v/>
      </c>
      <c r="CA926" s="47" t="str">
        <f t="shared" si="533"/>
        <v/>
      </c>
      <c r="CB926" s="32" t="str">
        <f t="shared" si="534"/>
        <v/>
      </c>
      <c r="CC926" s="32" t="str">
        <f t="shared" si="535"/>
        <v/>
      </c>
      <c r="CD926" s="32" t="str">
        <f t="shared" si="536"/>
        <v/>
      </c>
      <c r="CE926" s="48"/>
      <c r="CF926" s="32" t="str">
        <f t="shared" si="542"/>
        <v/>
      </c>
      <c r="CG926" s="32" t="str">
        <f t="shared" si="543"/>
        <v/>
      </c>
      <c r="CH926" s="48"/>
    </row>
    <row r="927" spans="2:86" ht="30" customHeight="1" x14ac:dyDescent="0.2">
      <c r="B927" s="155"/>
      <c r="C927" s="117"/>
      <c r="D927" s="53"/>
      <c r="E927" s="68"/>
      <c r="F927" s="54"/>
      <c r="G927" s="54"/>
      <c r="H927" s="55"/>
      <c r="I927" s="71"/>
      <c r="J927" s="73"/>
      <c r="K927" s="56"/>
      <c r="L927" s="76" t="str">
        <f t="shared" si="552"/>
        <v/>
      </c>
      <c r="M927" s="77" t="str">
        <f t="shared" si="537"/>
        <v/>
      </c>
      <c r="N927" s="130" t="str">
        <f t="shared" si="538"/>
        <v/>
      </c>
      <c r="O927" s="131" t="str">
        <f t="shared" si="553"/>
        <v/>
      </c>
      <c r="P927" s="131" t="str">
        <f t="shared" si="553"/>
        <v/>
      </c>
      <c r="Q927" s="131" t="str">
        <f t="shared" si="553"/>
        <v/>
      </c>
      <c r="R927" s="131" t="str">
        <f t="shared" si="553"/>
        <v/>
      </c>
      <c r="S927" s="131" t="str">
        <f t="shared" si="553"/>
        <v/>
      </c>
      <c r="T927" s="131" t="str">
        <f t="shared" si="553"/>
        <v/>
      </c>
      <c r="U927" s="131" t="str">
        <f t="shared" si="553"/>
        <v/>
      </c>
      <c r="V927" s="14"/>
      <c r="W927" s="17" t="str">
        <f>IF(C927="",IF(OR(AND($H927&lt;&gt;"",C927=""),AND($F926=$F927,$AK927&lt;&gt;""),COUNTA($H$3:$H$100002)&gt;COUNTA($H$3:$H927),$AE927&lt;&gt;""),W926,""),C927)</f>
        <v/>
      </c>
      <c r="X927" s="17" t="str">
        <f>IF(D927="",IF(OR(AND($H927&lt;&gt;"",D927=""),AND($F926=$F927,$AK927&lt;&gt;""),COUNTA($H$3:$H$100002)&gt;COUNTA($H$3:$H927),$AE927&lt;&gt;""),X926,""),D927)</f>
        <v/>
      </c>
      <c r="Y927" s="17" t="str">
        <f>IF(E927="",IF(OR(AND($H927&lt;&gt;"",E927=""),AND($F926=$F927,$AK927&lt;&gt;""),COUNTA($H$3:$H$100002)&gt;COUNTA($H$3:$H927),$AE927&lt;&gt;""),Y926,""),E927)</f>
        <v/>
      </c>
      <c r="Z927" s="27" t="str">
        <f t="shared" si="519"/>
        <v/>
      </c>
      <c r="AA927" s="2" t="str">
        <f>IF(F927="","",COUNTA($F$3:F927))</f>
        <v/>
      </c>
      <c r="AB927" s="3" t="str">
        <f>IF(F927="","",IFERROR(IF(F927&lt;&gt;"",IFERROR(INDEX(設定!$C$3:$C$303,MATCH(F927,設定!$C$3:$C$303,0),0),INDEX(設定!$C$3:$C$303,MATCH("*"&amp;F927&amp;"*",設定!$C$3:$C$303,0),0)),""),"エラー"))</f>
        <v/>
      </c>
      <c r="AC927" s="2" t="str">
        <f>IF(G927="","",COUNTA($G$3:G927))</f>
        <v/>
      </c>
      <c r="AD927" s="3" t="str">
        <f>IF(G927="","",IFERROR(IF(G927&lt;&gt;"",IFERROR(INDEX(設定!$C$3:$C$303,MATCH(G927,設定!$C$3:$C$303,0),0),INDEX(設定!$C$3:$C$303,MATCH("*"&amp;G927&amp;"*",設定!$C$3:$C$303,0),0)),""),"エラー"))</f>
        <v/>
      </c>
      <c r="AE927" s="3" t="str">
        <f>IFERROR(IF(AB927="",IF(AND(H927&lt;&gt;"",F927=""),INDEX(AB$3:AB927,MATCH(MAX(AA$3:AA927),AA$3:AA927,0),0),""),AB927),"")</f>
        <v/>
      </c>
      <c r="AF927" s="3" t="str">
        <f>IFERROR(IF(AD927="",IF(AND(H927&lt;&gt;"",G927=""),INDEX(AD$3:AD927,MATCH(MAX(AC$3:AC927),AC$3:AC927,0),0),""),AD927),"")</f>
        <v/>
      </c>
      <c r="AG927" s="2" t="str">
        <f>IF(AH927="","",IF(OR(AH927=AH926,AH927=AH928),IF(AND(E927="",AB927="",AG926&lt;&gt;""),MAX($AG$3:AG926),MAX($AG$3:AG926)+1),IF(AH926=AH927,AG926,MAX($AG$3:AG926)+1)))</f>
        <v/>
      </c>
      <c r="AH927" s="12" t="str">
        <f t="shared" si="539"/>
        <v/>
      </c>
      <c r="AI927" s="12" t="str">
        <f t="shared" si="544"/>
        <v/>
      </c>
      <c r="AJ927" s="13" t="str">
        <f t="shared" si="523"/>
        <v/>
      </c>
      <c r="AK927" s="13" t="str">
        <f t="shared" si="524"/>
        <v/>
      </c>
      <c r="AL927" s="13" t="str">
        <f>IF(OR(AJ927="",COUNTIF($AH$3:AH927,AH927)&lt;&gt;COUNTIF(AH$3:AH$100002,AH927)),"",SUMIF(AH$3:AH$100002,AH927,AJ$3:AJ$100002))</f>
        <v/>
      </c>
      <c r="AM927" s="13" t="str">
        <f>IF(OR(AK927="",COUNTIF($AH$3:AH927,AH927)&lt;&gt;COUNTIF(AH$3:AH$100002,AH927)),"",SUMIF(AH$3:AH$100002,AH927,AK$3:AK$100002))</f>
        <v/>
      </c>
      <c r="AO927" s="13" t="str">
        <f t="shared" si="540"/>
        <v/>
      </c>
      <c r="AP927" s="13" t="str">
        <f t="shared" si="540"/>
        <v/>
      </c>
      <c r="AQ927" s="13" t="str">
        <f t="shared" si="540"/>
        <v/>
      </c>
      <c r="AR927" s="13" t="str">
        <f t="shared" si="525"/>
        <v/>
      </c>
      <c r="AS927" s="13" t="str">
        <f t="shared" si="525"/>
        <v/>
      </c>
      <c r="AT927" s="13" t="str">
        <f t="shared" si="525"/>
        <v/>
      </c>
      <c r="AU927" s="13" t="str">
        <f t="shared" si="525"/>
        <v/>
      </c>
      <c r="AV927" s="13" t="str">
        <f t="shared" si="545"/>
        <v/>
      </c>
      <c r="AW927" s="86" t="str">
        <f t="shared" si="526"/>
        <v/>
      </c>
      <c r="AX927" s="59" t="str">
        <f t="shared" si="527"/>
        <v/>
      </c>
      <c r="AY927" s="63" t="str">
        <f>IF(OR($BR927="",BH927=""),"",COUNT($BR$3:$BR927))</f>
        <v/>
      </c>
      <c r="AZ927" s="13" t="str">
        <f>IF(OR($BR927="",BI927=""),"",COUNT($BR$3:$BR927))</f>
        <v/>
      </c>
      <c r="BA927" s="13" t="str">
        <f>IF(OR($BR927="",BJ927=""),"",COUNT($BR$3:$BR927))</f>
        <v/>
      </c>
      <c r="BB927" s="13" t="str">
        <f>IF(OR($BR927="",BK927=""),"",COUNT($BR$3:$BR927))</f>
        <v/>
      </c>
      <c r="BC927" s="13" t="str">
        <f>IF(OR($BR927="",BL927=""),"",COUNT($BR$3:$BR927))</f>
        <v/>
      </c>
      <c r="BD927" s="13" t="str">
        <f>IF(OR($BR927="",BM927=""),"",COUNT($BR$3:$BR927))</f>
        <v/>
      </c>
      <c r="BE927" s="13" t="str">
        <f>IF(OR($BR927="",BN927=""),"",COUNT($BR$3:$BR927))</f>
        <v/>
      </c>
      <c r="BF927" s="13" t="str">
        <f>IF(OR($BR927="",BO927=""),"",COUNT($BR$3:$BR927))</f>
        <v/>
      </c>
      <c r="BG927" s="66" t="str">
        <f>IF(Z927="","",COUNT($Z$3:Z927))</f>
        <v/>
      </c>
      <c r="BH927" s="13" t="str">
        <f>IF(AO927="","",IF(AO927=BH$2,(SUMIF($BV$3:$BV927,BH$2,$BW$3:$BW927)-SUMIF($BX$3:$BX927,BH$2,$BY$3:$BY927))*AO$1,""))</f>
        <v/>
      </c>
      <c r="BI927" s="13" t="str">
        <f>IF(AP927="","",IF(AP927=BI$2,(SUMIF($BV$3:$BV927,BI$2,$BW$3:$BW927)-SUMIF($BX$3:$BX927,BI$2,$BY$3:$BY927))*AP$1,""))</f>
        <v/>
      </c>
      <c r="BJ927" s="13" t="str">
        <f>IF(AQ927="","",IF(AQ927=BJ$2,(SUMIF($BV$3:$BV927,BJ$2,$BW$3:$BW927)-SUMIF($BX$3:$BX927,BJ$2,$BY$3:$BY927))*AQ$1,""))</f>
        <v/>
      </c>
      <c r="BK927" s="13" t="str">
        <f>IF(AR927="","",IF(AR927=BK$2,(SUMIF($BV$3:$BV927,BK$2,$BW$3:$BW927)-SUMIF($BX$3:$BX927,BK$2,$BY$3:$BY927))*AR$1,""))</f>
        <v/>
      </c>
      <c r="BL927" s="13" t="str">
        <f>IF(AS927="","",IF(AS927=BL$2,(SUMIF($BV$3:$BV927,BL$2,$BW$3:$BW927)-SUMIF($BX$3:$BX927,BL$2,$BY$3:$BY927))*AS$1,""))</f>
        <v/>
      </c>
      <c r="BM927" s="13" t="str">
        <f>IF(AT927="","",IF(AT927=BM$2,(SUMIF($BV$3:$BV927,BM$2,$BW$3:$BW927)-SUMIF($BX$3:$BX927,BM$2,$BY$3:$BY927))*AT$1,""))</f>
        <v/>
      </c>
      <c r="BN927" s="13" t="str">
        <f>IF(AU927="","",IF(AU927=BN$2,(SUMIF($BV$3:$BV927,BN$2,$BW$3:$BW927)-SUMIF($BX$3:$BX927,BN$2,$BY$3:$BY927))*AU$1,""))</f>
        <v/>
      </c>
      <c r="BO927" s="13" t="str">
        <f>IF(AV927="","",IF(AV927=BO$2,(SUMIF($BV$3:$BV927,BO$2,$BW$3:$BW927)-SUMIF($BX$3:$BX927,BO$2,$BY$3:$BY927))*AV$1,""))</f>
        <v/>
      </c>
      <c r="BP927" s="69"/>
      <c r="BQ927" s="13" t="str">
        <f t="shared" si="541"/>
        <v/>
      </c>
      <c r="BR927" s="75" t="str">
        <f t="shared" si="528"/>
        <v/>
      </c>
      <c r="BS927" s="33" t="str">
        <f t="shared" si="529"/>
        <v/>
      </c>
      <c r="BT927" s="42" t="str">
        <f t="shared" si="530"/>
        <v/>
      </c>
      <c r="BU927" s="38" t="str">
        <f t="shared" si="531"/>
        <v/>
      </c>
      <c r="BV927" s="30" t="str">
        <f t="shared" si="546"/>
        <v/>
      </c>
      <c r="BW927" s="36" t="str">
        <f t="shared" si="547"/>
        <v/>
      </c>
      <c r="BX927" s="36" t="str">
        <f t="shared" si="548"/>
        <v/>
      </c>
      <c r="BY927" s="45" t="str">
        <f t="shared" si="549"/>
        <v/>
      </c>
      <c r="BZ927" s="12" t="str">
        <f t="shared" si="532"/>
        <v/>
      </c>
      <c r="CA927" s="47" t="str">
        <f t="shared" si="533"/>
        <v/>
      </c>
      <c r="CB927" s="32" t="str">
        <f t="shared" si="534"/>
        <v/>
      </c>
      <c r="CC927" s="32" t="str">
        <f t="shared" si="535"/>
        <v/>
      </c>
      <c r="CD927" s="32" t="str">
        <f t="shared" si="536"/>
        <v/>
      </c>
      <c r="CE927" s="48"/>
      <c r="CF927" s="32" t="str">
        <f t="shared" si="542"/>
        <v/>
      </c>
      <c r="CG927" s="32" t="str">
        <f t="shared" si="543"/>
        <v/>
      </c>
      <c r="CH927" s="48"/>
    </row>
    <row r="928" spans="2:86" ht="30" customHeight="1" x14ac:dyDescent="0.2">
      <c r="B928" s="155"/>
      <c r="C928" s="117"/>
      <c r="D928" s="53"/>
      <c r="E928" s="68"/>
      <c r="F928" s="54"/>
      <c r="G928" s="54"/>
      <c r="H928" s="55"/>
      <c r="I928" s="71"/>
      <c r="J928" s="73"/>
      <c r="K928" s="56"/>
      <c r="L928" s="76" t="str">
        <f t="shared" si="552"/>
        <v/>
      </c>
      <c r="M928" s="77" t="str">
        <f t="shared" si="537"/>
        <v/>
      </c>
      <c r="N928" s="130" t="str">
        <f t="shared" si="538"/>
        <v/>
      </c>
      <c r="O928" s="131" t="str">
        <f t="shared" si="553"/>
        <v/>
      </c>
      <c r="P928" s="131" t="str">
        <f t="shared" si="553"/>
        <v/>
      </c>
      <c r="Q928" s="131" t="str">
        <f t="shared" si="553"/>
        <v/>
      </c>
      <c r="R928" s="131" t="str">
        <f t="shared" si="553"/>
        <v/>
      </c>
      <c r="S928" s="131" t="str">
        <f t="shared" si="553"/>
        <v/>
      </c>
      <c r="T928" s="131" t="str">
        <f t="shared" si="553"/>
        <v/>
      </c>
      <c r="U928" s="131" t="str">
        <f t="shared" si="553"/>
        <v/>
      </c>
      <c r="V928" s="14"/>
      <c r="W928" s="17" t="str">
        <f>IF(C928="",IF(OR(AND($H928&lt;&gt;"",C928=""),AND($F927=$F928,$AK928&lt;&gt;""),COUNTA($H$3:$H$100002)&gt;COUNTA($H$3:$H928),$AE928&lt;&gt;""),W927,""),C928)</f>
        <v/>
      </c>
      <c r="X928" s="17" t="str">
        <f>IF(D928="",IF(OR(AND($H928&lt;&gt;"",D928=""),AND($F927=$F928,$AK928&lt;&gt;""),COUNTA($H$3:$H$100002)&gt;COUNTA($H$3:$H928),$AE928&lt;&gt;""),X927,""),D928)</f>
        <v/>
      </c>
      <c r="Y928" s="17" t="str">
        <f>IF(E928="",IF(OR(AND($H928&lt;&gt;"",E928=""),AND($F927=$F928,$AK928&lt;&gt;""),COUNTA($H$3:$H$100002)&gt;COUNTA($H$3:$H928),$AE928&lt;&gt;""),Y927,""),E928)</f>
        <v/>
      </c>
      <c r="Z928" s="27" t="str">
        <f t="shared" ref="Z928:Z991" si="554">IF(OR(W928="",COUNT(J928:K928)=0),"",DATE(W928,X928,Y928))</f>
        <v/>
      </c>
      <c r="AA928" s="2" t="str">
        <f>IF(F928="","",COUNTA($F$3:F928))</f>
        <v/>
      </c>
      <c r="AB928" s="3" t="str">
        <f>IF(F928="","",IFERROR(IF(F928&lt;&gt;"",IFERROR(INDEX(設定!$C$3:$C$303,MATCH(F928,設定!$C$3:$C$303,0),0),INDEX(設定!$C$3:$C$303,MATCH("*"&amp;F928&amp;"*",設定!$C$3:$C$303,0),0)),""),"エラー"))</f>
        <v/>
      </c>
      <c r="AC928" s="2" t="str">
        <f>IF(G928="","",COUNTA($G$3:G928))</f>
        <v/>
      </c>
      <c r="AD928" s="3" t="str">
        <f>IF(G928="","",IFERROR(IF(G928&lt;&gt;"",IFERROR(INDEX(設定!$C$3:$C$303,MATCH(G928,設定!$C$3:$C$303,0),0),INDEX(設定!$C$3:$C$303,MATCH("*"&amp;G928&amp;"*",設定!$C$3:$C$303,0),0)),""),"エラー"))</f>
        <v/>
      </c>
      <c r="AE928" s="3" t="str">
        <f>IFERROR(IF(AB928="",IF(AND(H928&lt;&gt;"",F928=""),INDEX(AB$3:AB928,MATCH(MAX(AA$3:AA928),AA$3:AA928,0),0),""),AB928),"")</f>
        <v/>
      </c>
      <c r="AF928" s="3" t="str">
        <f>IFERROR(IF(AD928="",IF(AND(H928&lt;&gt;"",G928=""),INDEX(AD$3:AD928,MATCH(MAX(AC$3:AC928),AC$3:AC928,0),0),""),AD928),"")</f>
        <v/>
      </c>
      <c r="AG928" s="2" t="str">
        <f>IF(AH928="","",IF(OR(AH928=AH927,AH928=AH929),IF(AND(E928="",AB928="",AG927&lt;&gt;""),MAX($AG$3:AG927),MAX($AG$3:AG927)+1),IF(AH927=AH928,AG927,MAX($AG$3:AG927)+1)))</f>
        <v/>
      </c>
      <c r="AH928" s="12" t="str">
        <f t="shared" si="539"/>
        <v/>
      </c>
      <c r="AI928" s="12" t="str">
        <f t="shared" si="544"/>
        <v/>
      </c>
      <c r="AJ928" s="13" t="str">
        <f t="shared" si="523"/>
        <v/>
      </c>
      <c r="AK928" s="13" t="str">
        <f t="shared" si="524"/>
        <v/>
      </c>
      <c r="AL928" s="13" t="str">
        <f>IF(OR(AJ928="",COUNTIF($AH$3:AH928,AH928)&lt;&gt;COUNTIF(AH$3:AH$100002,AH928)),"",SUMIF(AH$3:AH$100002,AH928,AJ$3:AJ$100002))</f>
        <v/>
      </c>
      <c r="AM928" s="13" t="str">
        <f>IF(OR(AK928="",COUNTIF($AH$3:AH928,AH928)&lt;&gt;COUNTIF(AH$3:AH$100002,AH928)),"",SUMIF(AH$3:AH$100002,AH928,AK$3:AK$100002))</f>
        <v/>
      </c>
      <c r="AO928" s="13" t="str">
        <f t="shared" si="540"/>
        <v/>
      </c>
      <c r="AP928" s="13" t="str">
        <f t="shared" si="540"/>
        <v/>
      </c>
      <c r="AQ928" s="13" t="str">
        <f t="shared" si="540"/>
        <v/>
      </c>
      <c r="AR928" s="13" t="str">
        <f t="shared" si="525"/>
        <v/>
      </c>
      <c r="AS928" s="13" t="str">
        <f t="shared" si="525"/>
        <v/>
      </c>
      <c r="AT928" s="13" t="str">
        <f t="shared" si="525"/>
        <v/>
      </c>
      <c r="AU928" s="13" t="str">
        <f t="shared" si="525"/>
        <v/>
      </c>
      <c r="AV928" s="13" t="str">
        <f t="shared" si="545"/>
        <v/>
      </c>
      <c r="AW928" s="86" t="str">
        <f t="shared" si="526"/>
        <v/>
      </c>
      <c r="AX928" s="59" t="str">
        <f t="shared" si="527"/>
        <v/>
      </c>
      <c r="AY928" s="63" t="str">
        <f>IF(OR($BR928="",BH928=""),"",COUNT($BR$3:$BR928))</f>
        <v/>
      </c>
      <c r="AZ928" s="13" t="str">
        <f>IF(OR($BR928="",BI928=""),"",COUNT($BR$3:$BR928))</f>
        <v/>
      </c>
      <c r="BA928" s="13" t="str">
        <f>IF(OR($BR928="",BJ928=""),"",COUNT($BR$3:$BR928))</f>
        <v/>
      </c>
      <c r="BB928" s="13" t="str">
        <f>IF(OR($BR928="",BK928=""),"",COUNT($BR$3:$BR928))</f>
        <v/>
      </c>
      <c r="BC928" s="13" t="str">
        <f>IF(OR($BR928="",BL928=""),"",COUNT($BR$3:$BR928))</f>
        <v/>
      </c>
      <c r="BD928" s="13" t="str">
        <f>IF(OR($BR928="",BM928=""),"",COUNT($BR$3:$BR928))</f>
        <v/>
      </c>
      <c r="BE928" s="13" t="str">
        <f>IF(OR($BR928="",BN928=""),"",COUNT($BR$3:$BR928))</f>
        <v/>
      </c>
      <c r="BF928" s="13" t="str">
        <f>IF(OR($BR928="",BO928=""),"",COUNT($BR$3:$BR928))</f>
        <v/>
      </c>
      <c r="BG928" s="66" t="str">
        <f>IF(Z928="","",COUNT($Z$3:Z928))</f>
        <v/>
      </c>
      <c r="BH928" s="13" t="str">
        <f>IF(AO928="","",IF(AO928=BH$2,(SUMIF($BV$3:$BV928,BH$2,$BW$3:$BW928)-SUMIF($BX$3:$BX928,BH$2,$BY$3:$BY928))*AO$1,""))</f>
        <v/>
      </c>
      <c r="BI928" s="13" t="str">
        <f>IF(AP928="","",IF(AP928=BI$2,(SUMIF($BV$3:$BV928,BI$2,$BW$3:$BW928)-SUMIF($BX$3:$BX928,BI$2,$BY$3:$BY928))*AP$1,""))</f>
        <v/>
      </c>
      <c r="BJ928" s="13" t="str">
        <f>IF(AQ928="","",IF(AQ928=BJ$2,(SUMIF($BV$3:$BV928,BJ$2,$BW$3:$BW928)-SUMIF($BX$3:$BX928,BJ$2,$BY$3:$BY928))*AQ$1,""))</f>
        <v/>
      </c>
      <c r="BK928" s="13" t="str">
        <f>IF(AR928="","",IF(AR928=BK$2,(SUMIF($BV$3:$BV928,BK$2,$BW$3:$BW928)-SUMIF($BX$3:$BX928,BK$2,$BY$3:$BY928))*AR$1,""))</f>
        <v/>
      </c>
      <c r="BL928" s="13" t="str">
        <f>IF(AS928="","",IF(AS928=BL$2,(SUMIF($BV$3:$BV928,BL$2,$BW$3:$BW928)-SUMIF($BX$3:$BX928,BL$2,$BY$3:$BY928))*AS$1,""))</f>
        <v/>
      </c>
      <c r="BM928" s="13" t="str">
        <f>IF(AT928="","",IF(AT928=BM$2,(SUMIF($BV$3:$BV928,BM$2,$BW$3:$BW928)-SUMIF($BX$3:$BX928,BM$2,$BY$3:$BY928))*AT$1,""))</f>
        <v/>
      </c>
      <c r="BN928" s="13" t="str">
        <f>IF(AU928="","",IF(AU928=BN$2,(SUMIF($BV$3:$BV928,BN$2,$BW$3:$BW928)-SUMIF($BX$3:$BX928,BN$2,$BY$3:$BY928))*AU$1,""))</f>
        <v/>
      </c>
      <c r="BO928" s="13" t="str">
        <f>IF(AV928="","",IF(AV928=BO$2,(SUMIF($BV$3:$BV928,BO$2,$BW$3:$BW928)-SUMIF($BX$3:$BX928,BO$2,$BY$3:$BY928))*AV$1,""))</f>
        <v/>
      </c>
      <c r="BP928" s="69"/>
      <c r="BQ928" s="13" t="str">
        <f t="shared" si="541"/>
        <v/>
      </c>
      <c r="BR928" s="75" t="str">
        <f t="shared" si="528"/>
        <v/>
      </c>
      <c r="BS928" s="33" t="str">
        <f t="shared" si="529"/>
        <v/>
      </c>
      <c r="BT928" s="42" t="str">
        <f t="shared" si="530"/>
        <v/>
      </c>
      <c r="BU928" s="38" t="str">
        <f t="shared" si="531"/>
        <v/>
      </c>
      <c r="BV928" s="30" t="str">
        <f t="shared" si="546"/>
        <v/>
      </c>
      <c r="BW928" s="36" t="str">
        <f t="shared" si="547"/>
        <v/>
      </c>
      <c r="BX928" s="36" t="str">
        <f t="shared" si="548"/>
        <v/>
      </c>
      <c r="BY928" s="45" t="str">
        <f t="shared" si="549"/>
        <v/>
      </c>
      <c r="BZ928" s="12" t="str">
        <f t="shared" si="532"/>
        <v/>
      </c>
      <c r="CA928" s="47" t="str">
        <f t="shared" si="533"/>
        <v/>
      </c>
      <c r="CB928" s="32" t="str">
        <f t="shared" si="534"/>
        <v/>
      </c>
      <c r="CC928" s="32" t="str">
        <f t="shared" si="535"/>
        <v/>
      </c>
      <c r="CD928" s="32" t="str">
        <f t="shared" si="536"/>
        <v/>
      </c>
      <c r="CE928" s="48"/>
      <c r="CF928" s="32" t="str">
        <f t="shared" si="542"/>
        <v/>
      </c>
      <c r="CG928" s="32" t="str">
        <f t="shared" si="543"/>
        <v/>
      </c>
      <c r="CH928" s="48"/>
    </row>
    <row r="929" spans="2:86" ht="30" customHeight="1" x14ac:dyDescent="0.2">
      <c r="B929" s="155"/>
      <c r="C929" s="117"/>
      <c r="D929" s="53"/>
      <c r="E929" s="68"/>
      <c r="F929" s="54"/>
      <c r="G929" s="54"/>
      <c r="H929" s="55"/>
      <c r="I929" s="71"/>
      <c r="J929" s="73"/>
      <c r="K929" s="56"/>
      <c r="L929" s="76" t="str">
        <f t="shared" si="552"/>
        <v/>
      </c>
      <c r="M929" s="77" t="str">
        <f t="shared" si="537"/>
        <v/>
      </c>
      <c r="N929" s="130" t="str">
        <f t="shared" si="538"/>
        <v/>
      </c>
      <c r="O929" s="131" t="str">
        <f t="shared" si="553"/>
        <v/>
      </c>
      <c r="P929" s="131" t="str">
        <f t="shared" si="553"/>
        <v/>
      </c>
      <c r="Q929" s="131" t="str">
        <f t="shared" si="553"/>
        <v/>
      </c>
      <c r="R929" s="131" t="str">
        <f t="shared" si="553"/>
        <v/>
      </c>
      <c r="S929" s="131" t="str">
        <f t="shared" si="553"/>
        <v/>
      </c>
      <c r="T929" s="131" t="str">
        <f t="shared" si="553"/>
        <v/>
      </c>
      <c r="U929" s="131" t="str">
        <f t="shared" si="553"/>
        <v/>
      </c>
      <c r="V929" s="14"/>
      <c r="W929" s="17" t="str">
        <f>IF(C929="",IF(OR(AND($H929&lt;&gt;"",C929=""),AND($F928=$F929,$AK929&lt;&gt;""),COUNTA($H$3:$H$100002)&gt;COUNTA($H$3:$H929),$AE929&lt;&gt;""),W928,""),C929)</f>
        <v/>
      </c>
      <c r="X929" s="17" t="str">
        <f>IF(D929="",IF(OR(AND($H929&lt;&gt;"",D929=""),AND($F928=$F929,$AK929&lt;&gt;""),COUNTA($H$3:$H$100002)&gt;COUNTA($H$3:$H929),$AE929&lt;&gt;""),X928,""),D929)</f>
        <v/>
      </c>
      <c r="Y929" s="17" t="str">
        <f>IF(E929="",IF(OR(AND($H929&lt;&gt;"",E929=""),AND($F928=$F929,$AK929&lt;&gt;""),COUNTA($H$3:$H$100002)&gt;COUNTA($H$3:$H929),$AE929&lt;&gt;""),Y928,""),E929)</f>
        <v/>
      </c>
      <c r="Z929" s="27" t="str">
        <f t="shared" si="554"/>
        <v/>
      </c>
      <c r="AA929" s="2" t="str">
        <f>IF(F929="","",COUNTA($F$3:F929))</f>
        <v/>
      </c>
      <c r="AB929" s="3" t="str">
        <f>IF(F929="","",IFERROR(IF(F929&lt;&gt;"",IFERROR(INDEX(設定!$C$3:$C$303,MATCH(F929,設定!$C$3:$C$303,0),0),INDEX(設定!$C$3:$C$303,MATCH("*"&amp;F929&amp;"*",設定!$C$3:$C$303,0),0)),""),"エラー"))</f>
        <v/>
      </c>
      <c r="AC929" s="2" t="str">
        <f>IF(G929="","",COUNTA($G$3:G929))</f>
        <v/>
      </c>
      <c r="AD929" s="3" t="str">
        <f>IF(G929="","",IFERROR(IF(G929&lt;&gt;"",IFERROR(INDEX(設定!$C$3:$C$303,MATCH(G929,設定!$C$3:$C$303,0),0),INDEX(設定!$C$3:$C$303,MATCH("*"&amp;G929&amp;"*",設定!$C$3:$C$303,0),0)),""),"エラー"))</f>
        <v/>
      </c>
      <c r="AE929" s="3" t="str">
        <f>IFERROR(IF(AB929="",IF(AND(H929&lt;&gt;"",F929=""),INDEX(AB$3:AB929,MATCH(MAX(AA$3:AA929),AA$3:AA929,0),0),""),AB929),"")</f>
        <v/>
      </c>
      <c r="AF929" s="3" t="str">
        <f>IFERROR(IF(AD929="",IF(AND(H929&lt;&gt;"",G929=""),INDEX(AD$3:AD929,MATCH(MAX(AC$3:AC929),AC$3:AC929,0),0),""),AD929),"")</f>
        <v/>
      </c>
      <c r="AG929" s="2" t="str">
        <f>IF(AH929="","",IF(OR(AH929=AH928,AH929=AH930),IF(AND(E929="",AB929="",AG928&lt;&gt;""),MAX($AG$3:AG928),MAX($AG$3:AG928)+1),IF(AH928=AH929,AG928,MAX($AG$3:AG928)+1)))</f>
        <v/>
      </c>
      <c r="AH929" s="12" t="str">
        <f t="shared" si="539"/>
        <v/>
      </c>
      <c r="AI929" s="12" t="str">
        <f t="shared" si="544"/>
        <v/>
      </c>
      <c r="AJ929" s="13" t="str">
        <f t="shared" si="523"/>
        <v/>
      </c>
      <c r="AK929" s="13" t="str">
        <f t="shared" si="524"/>
        <v/>
      </c>
      <c r="AL929" s="13" t="str">
        <f>IF(OR(AJ929="",COUNTIF($AH$3:AH929,AH929)&lt;&gt;COUNTIF(AH$3:AH$100002,AH929)),"",SUMIF(AH$3:AH$100002,AH929,AJ$3:AJ$100002))</f>
        <v/>
      </c>
      <c r="AM929" s="13" t="str">
        <f>IF(OR(AK929="",COUNTIF($AH$3:AH929,AH929)&lt;&gt;COUNTIF(AH$3:AH$100002,AH929)),"",SUMIF(AH$3:AH$100002,AH929,AK$3:AK$100002))</f>
        <v/>
      </c>
      <c r="AO929" s="13" t="str">
        <f t="shared" si="540"/>
        <v/>
      </c>
      <c r="AP929" s="13" t="str">
        <f t="shared" si="540"/>
        <v/>
      </c>
      <c r="AQ929" s="13" t="str">
        <f t="shared" si="540"/>
        <v/>
      </c>
      <c r="AR929" s="13" t="str">
        <f t="shared" si="525"/>
        <v/>
      </c>
      <c r="AS929" s="13" t="str">
        <f t="shared" si="525"/>
        <v/>
      </c>
      <c r="AT929" s="13" t="str">
        <f t="shared" si="525"/>
        <v/>
      </c>
      <c r="AU929" s="13" t="str">
        <f t="shared" si="525"/>
        <v/>
      </c>
      <c r="AV929" s="13" t="str">
        <f t="shared" si="545"/>
        <v/>
      </c>
      <c r="AW929" s="86" t="str">
        <f t="shared" si="526"/>
        <v/>
      </c>
      <c r="AX929" s="59" t="str">
        <f t="shared" si="527"/>
        <v/>
      </c>
      <c r="AY929" s="63" t="str">
        <f>IF(OR($BR929="",BH929=""),"",COUNT($BR$3:$BR929))</f>
        <v/>
      </c>
      <c r="AZ929" s="13" t="str">
        <f>IF(OR($BR929="",BI929=""),"",COUNT($BR$3:$BR929))</f>
        <v/>
      </c>
      <c r="BA929" s="13" t="str">
        <f>IF(OR($BR929="",BJ929=""),"",COUNT($BR$3:$BR929))</f>
        <v/>
      </c>
      <c r="BB929" s="13" t="str">
        <f>IF(OR($BR929="",BK929=""),"",COUNT($BR$3:$BR929))</f>
        <v/>
      </c>
      <c r="BC929" s="13" t="str">
        <f>IF(OR($BR929="",BL929=""),"",COUNT($BR$3:$BR929))</f>
        <v/>
      </c>
      <c r="BD929" s="13" t="str">
        <f>IF(OR($BR929="",BM929=""),"",COUNT($BR$3:$BR929))</f>
        <v/>
      </c>
      <c r="BE929" s="13" t="str">
        <f>IF(OR($BR929="",BN929=""),"",COUNT($BR$3:$BR929))</f>
        <v/>
      </c>
      <c r="BF929" s="13" t="str">
        <f>IF(OR($BR929="",BO929=""),"",COUNT($BR$3:$BR929))</f>
        <v/>
      </c>
      <c r="BG929" s="66" t="str">
        <f>IF(Z929="","",COUNT($Z$3:Z929))</f>
        <v/>
      </c>
      <c r="BH929" s="13" t="str">
        <f>IF(AO929="","",IF(AO929=BH$2,(SUMIF($BV$3:$BV929,BH$2,$BW$3:$BW929)-SUMIF($BX$3:$BX929,BH$2,$BY$3:$BY929))*AO$1,""))</f>
        <v/>
      </c>
      <c r="BI929" s="13" t="str">
        <f>IF(AP929="","",IF(AP929=BI$2,(SUMIF($BV$3:$BV929,BI$2,$BW$3:$BW929)-SUMIF($BX$3:$BX929,BI$2,$BY$3:$BY929))*AP$1,""))</f>
        <v/>
      </c>
      <c r="BJ929" s="13" t="str">
        <f>IF(AQ929="","",IF(AQ929=BJ$2,(SUMIF($BV$3:$BV929,BJ$2,$BW$3:$BW929)-SUMIF($BX$3:$BX929,BJ$2,$BY$3:$BY929))*AQ$1,""))</f>
        <v/>
      </c>
      <c r="BK929" s="13" t="str">
        <f>IF(AR929="","",IF(AR929=BK$2,(SUMIF($BV$3:$BV929,BK$2,$BW$3:$BW929)-SUMIF($BX$3:$BX929,BK$2,$BY$3:$BY929))*AR$1,""))</f>
        <v/>
      </c>
      <c r="BL929" s="13" t="str">
        <f>IF(AS929="","",IF(AS929=BL$2,(SUMIF($BV$3:$BV929,BL$2,$BW$3:$BW929)-SUMIF($BX$3:$BX929,BL$2,$BY$3:$BY929))*AS$1,""))</f>
        <v/>
      </c>
      <c r="BM929" s="13" t="str">
        <f>IF(AT929="","",IF(AT929=BM$2,(SUMIF($BV$3:$BV929,BM$2,$BW$3:$BW929)-SUMIF($BX$3:$BX929,BM$2,$BY$3:$BY929))*AT$1,""))</f>
        <v/>
      </c>
      <c r="BN929" s="13" t="str">
        <f>IF(AU929="","",IF(AU929=BN$2,(SUMIF($BV$3:$BV929,BN$2,$BW$3:$BW929)-SUMIF($BX$3:$BX929,BN$2,$BY$3:$BY929))*AU$1,""))</f>
        <v/>
      </c>
      <c r="BO929" s="13" t="str">
        <f>IF(AV929="","",IF(AV929=BO$2,(SUMIF($BV$3:$BV929,BO$2,$BW$3:$BW929)-SUMIF($BX$3:$BX929,BO$2,$BY$3:$BY929))*AV$1,""))</f>
        <v/>
      </c>
      <c r="BP929" s="69"/>
      <c r="BQ929" s="13" t="str">
        <f t="shared" si="541"/>
        <v/>
      </c>
      <c r="BR929" s="75" t="str">
        <f t="shared" si="528"/>
        <v/>
      </c>
      <c r="BS929" s="33" t="str">
        <f t="shared" si="529"/>
        <v/>
      </c>
      <c r="BT929" s="42" t="str">
        <f t="shared" si="530"/>
        <v/>
      </c>
      <c r="BU929" s="38" t="str">
        <f t="shared" si="531"/>
        <v/>
      </c>
      <c r="BV929" s="30" t="str">
        <f t="shared" si="546"/>
        <v/>
      </c>
      <c r="BW929" s="36" t="str">
        <f t="shared" si="547"/>
        <v/>
      </c>
      <c r="BX929" s="36" t="str">
        <f t="shared" si="548"/>
        <v/>
      </c>
      <c r="BY929" s="45" t="str">
        <f t="shared" si="549"/>
        <v/>
      </c>
      <c r="BZ929" s="12" t="str">
        <f t="shared" si="532"/>
        <v/>
      </c>
      <c r="CA929" s="47" t="str">
        <f t="shared" si="533"/>
        <v/>
      </c>
      <c r="CB929" s="32" t="str">
        <f t="shared" si="534"/>
        <v/>
      </c>
      <c r="CC929" s="32" t="str">
        <f t="shared" si="535"/>
        <v/>
      </c>
      <c r="CD929" s="32" t="str">
        <f t="shared" si="536"/>
        <v/>
      </c>
      <c r="CE929" s="48"/>
      <c r="CF929" s="32" t="str">
        <f t="shared" si="542"/>
        <v/>
      </c>
      <c r="CG929" s="32" t="str">
        <f t="shared" si="543"/>
        <v/>
      </c>
      <c r="CH929" s="48"/>
    </row>
    <row r="930" spans="2:86" ht="30" customHeight="1" x14ac:dyDescent="0.2">
      <c r="B930" s="155"/>
      <c r="C930" s="117"/>
      <c r="D930" s="53"/>
      <c r="E930" s="68"/>
      <c r="F930" s="54"/>
      <c r="G930" s="54"/>
      <c r="H930" s="55"/>
      <c r="I930" s="71"/>
      <c r="J930" s="73"/>
      <c r="K930" s="56"/>
      <c r="L930" s="76" t="str">
        <f t="shared" si="552"/>
        <v/>
      </c>
      <c r="M930" s="77" t="str">
        <f t="shared" si="537"/>
        <v/>
      </c>
      <c r="N930" s="130" t="str">
        <f t="shared" si="538"/>
        <v/>
      </c>
      <c r="O930" s="131" t="str">
        <f t="shared" si="553"/>
        <v/>
      </c>
      <c r="P930" s="131" t="str">
        <f t="shared" si="553"/>
        <v/>
      </c>
      <c r="Q930" s="131" t="str">
        <f t="shared" si="553"/>
        <v/>
      </c>
      <c r="R930" s="131" t="str">
        <f t="shared" si="553"/>
        <v/>
      </c>
      <c r="S930" s="131" t="str">
        <f t="shared" si="553"/>
        <v/>
      </c>
      <c r="T930" s="131" t="str">
        <f t="shared" si="553"/>
        <v/>
      </c>
      <c r="U930" s="131" t="str">
        <f t="shared" si="553"/>
        <v/>
      </c>
      <c r="V930" s="14"/>
      <c r="W930" s="17" t="str">
        <f>IF(C930="",IF(OR(AND($H930&lt;&gt;"",C930=""),AND($F929=$F930,$AK930&lt;&gt;""),COUNTA($H$3:$H$100002)&gt;COUNTA($H$3:$H930),$AE930&lt;&gt;""),W929,""),C930)</f>
        <v/>
      </c>
      <c r="X930" s="17" t="str">
        <f>IF(D930="",IF(OR(AND($H930&lt;&gt;"",D930=""),AND($F929=$F930,$AK930&lt;&gt;""),COUNTA($H$3:$H$100002)&gt;COUNTA($H$3:$H930),$AE930&lt;&gt;""),X929,""),D930)</f>
        <v/>
      </c>
      <c r="Y930" s="17" t="str">
        <f>IF(E930="",IF(OR(AND($H930&lt;&gt;"",E930=""),AND($F929=$F930,$AK930&lt;&gt;""),COUNTA($H$3:$H$100002)&gt;COUNTA($H$3:$H930),$AE930&lt;&gt;""),Y929,""),E930)</f>
        <v/>
      </c>
      <c r="Z930" s="27" t="str">
        <f t="shared" si="554"/>
        <v/>
      </c>
      <c r="AA930" s="2" t="str">
        <f>IF(F930="","",COUNTA($F$3:F930))</f>
        <v/>
      </c>
      <c r="AB930" s="3" t="str">
        <f>IF(F930="","",IFERROR(IF(F930&lt;&gt;"",IFERROR(INDEX(設定!$C$3:$C$303,MATCH(F930,設定!$C$3:$C$303,0),0),INDEX(設定!$C$3:$C$303,MATCH("*"&amp;F930&amp;"*",設定!$C$3:$C$303,0),0)),""),"エラー"))</f>
        <v/>
      </c>
      <c r="AC930" s="2" t="str">
        <f>IF(G930="","",COUNTA($G$3:G930))</f>
        <v/>
      </c>
      <c r="AD930" s="3" t="str">
        <f>IF(G930="","",IFERROR(IF(G930&lt;&gt;"",IFERROR(INDEX(設定!$C$3:$C$303,MATCH(G930,設定!$C$3:$C$303,0),0),INDEX(設定!$C$3:$C$303,MATCH("*"&amp;G930&amp;"*",設定!$C$3:$C$303,0),0)),""),"エラー"))</f>
        <v/>
      </c>
      <c r="AE930" s="3" t="str">
        <f>IFERROR(IF(AB930="",IF(AND(H930&lt;&gt;"",F930=""),INDEX(AB$3:AB930,MATCH(MAX(AA$3:AA930),AA$3:AA930,0),0),""),AB930),"")</f>
        <v/>
      </c>
      <c r="AF930" s="3" t="str">
        <f>IFERROR(IF(AD930="",IF(AND(H930&lt;&gt;"",G930=""),INDEX(AD$3:AD930,MATCH(MAX(AC$3:AC930),AC$3:AC930,0),0),""),AD930),"")</f>
        <v/>
      </c>
      <c r="AG930" s="2" t="str">
        <f>IF(AH930="","",IF(OR(AH930=AH929,AH930=AH931),IF(AND(E930="",AB930="",AG929&lt;&gt;""),MAX($AG$3:AG929),MAX($AG$3:AG929)+1),IF(AH929=AH930,AG929,MAX($AG$3:AG929)+1)))</f>
        <v/>
      </c>
      <c r="AH930" s="12" t="str">
        <f t="shared" si="539"/>
        <v/>
      </c>
      <c r="AI930" s="12" t="str">
        <f t="shared" si="544"/>
        <v/>
      </c>
      <c r="AJ930" s="13" t="str">
        <f t="shared" si="523"/>
        <v/>
      </c>
      <c r="AK930" s="13" t="str">
        <f t="shared" si="524"/>
        <v/>
      </c>
      <c r="AL930" s="13" t="str">
        <f>IF(OR(AJ930="",COUNTIF($AH$3:AH930,AH930)&lt;&gt;COUNTIF(AH$3:AH$100002,AH930)),"",SUMIF(AH$3:AH$100002,AH930,AJ$3:AJ$100002))</f>
        <v/>
      </c>
      <c r="AM930" s="13" t="str">
        <f>IF(OR(AK930="",COUNTIF($AH$3:AH930,AH930)&lt;&gt;COUNTIF(AH$3:AH$100002,AH930)),"",SUMIF(AH$3:AH$100002,AH930,AK$3:AK$100002))</f>
        <v/>
      </c>
      <c r="AO930" s="13" t="str">
        <f t="shared" si="540"/>
        <v/>
      </c>
      <c r="AP930" s="13" t="str">
        <f t="shared" si="540"/>
        <v/>
      </c>
      <c r="AQ930" s="13" t="str">
        <f t="shared" si="540"/>
        <v/>
      </c>
      <c r="AR930" s="13" t="str">
        <f t="shared" si="525"/>
        <v/>
      </c>
      <c r="AS930" s="13" t="str">
        <f t="shared" si="525"/>
        <v/>
      </c>
      <c r="AT930" s="13" t="str">
        <f t="shared" si="525"/>
        <v/>
      </c>
      <c r="AU930" s="13" t="str">
        <f t="shared" si="525"/>
        <v/>
      </c>
      <c r="AV930" s="13" t="str">
        <f t="shared" si="545"/>
        <v/>
      </c>
      <c r="AW930" s="86" t="str">
        <f t="shared" si="526"/>
        <v/>
      </c>
      <c r="AX930" s="59" t="str">
        <f t="shared" si="527"/>
        <v/>
      </c>
      <c r="AY930" s="63" t="str">
        <f>IF(OR($BR930="",BH930=""),"",COUNT($BR$3:$BR930))</f>
        <v/>
      </c>
      <c r="AZ930" s="13" t="str">
        <f>IF(OR($BR930="",BI930=""),"",COUNT($BR$3:$BR930))</f>
        <v/>
      </c>
      <c r="BA930" s="13" t="str">
        <f>IF(OR($BR930="",BJ930=""),"",COUNT($BR$3:$BR930))</f>
        <v/>
      </c>
      <c r="BB930" s="13" t="str">
        <f>IF(OR($BR930="",BK930=""),"",COUNT($BR$3:$BR930))</f>
        <v/>
      </c>
      <c r="BC930" s="13" t="str">
        <f>IF(OR($BR930="",BL930=""),"",COUNT($BR$3:$BR930))</f>
        <v/>
      </c>
      <c r="BD930" s="13" t="str">
        <f>IF(OR($BR930="",BM930=""),"",COUNT($BR$3:$BR930))</f>
        <v/>
      </c>
      <c r="BE930" s="13" t="str">
        <f>IF(OR($BR930="",BN930=""),"",COUNT($BR$3:$BR930))</f>
        <v/>
      </c>
      <c r="BF930" s="13" t="str">
        <f>IF(OR($BR930="",BO930=""),"",COUNT($BR$3:$BR930))</f>
        <v/>
      </c>
      <c r="BG930" s="66" t="str">
        <f>IF(Z930="","",COUNT($Z$3:Z930))</f>
        <v/>
      </c>
      <c r="BH930" s="13" t="str">
        <f>IF(AO930="","",IF(AO930=BH$2,(SUMIF($BV$3:$BV930,BH$2,$BW$3:$BW930)-SUMIF($BX$3:$BX930,BH$2,$BY$3:$BY930))*AO$1,""))</f>
        <v/>
      </c>
      <c r="BI930" s="13" t="str">
        <f>IF(AP930="","",IF(AP930=BI$2,(SUMIF($BV$3:$BV930,BI$2,$BW$3:$BW930)-SUMIF($BX$3:$BX930,BI$2,$BY$3:$BY930))*AP$1,""))</f>
        <v/>
      </c>
      <c r="BJ930" s="13" t="str">
        <f>IF(AQ930="","",IF(AQ930=BJ$2,(SUMIF($BV$3:$BV930,BJ$2,$BW$3:$BW930)-SUMIF($BX$3:$BX930,BJ$2,$BY$3:$BY930))*AQ$1,""))</f>
        <v/>
      </c>
      <c r="BK930" s="13" t="str">
        <f>IF(AR930="","",IF(AR930=BK$2,(SUMIF($BV$3:$BV930,BK$2,$BW$3:$BW930)-SUMIF($BX$3:$BX930,BK$2,$BY$3:$BY930))*AR$1,""))</f>
        <v/>
      </c>
      <c r="BL930" s="13" t="str">
        <f>IF(AS930="","",IF(AS930=BL$2,(SUMIF($BV$3:$BV930,BL$2,$BW$3:$BW930)-SUMIF($BX$3:$BX930,BL$2,$BY$3:$BY930))*AS$1,""))</f>
        <v/>
      </c>
      <c r="BM930" s="13" t="str">
        <f>IF(AT930="","",IF(AT930=BM$2,(SUMIF($BV$3:$BV930,BM$2,$BW$3:$BW930)-SUMIF($BX$3:$BX930,BM$2,$BY$3:$BY930))*AT$1,""))</f>
        <v/>
      </c>
      <c r="BN930" s="13" t="str">
        <f>IF(AU930="","",IF(AU930=BN$2,(SUMIF($BV$3:$BV930,BN$2,$BW$3:$BW930)-SUMIF($BX$3:$BX930,BN$2,$BY$3:$BY930))*AU$1,""))</f>
        <v/>
      </c>
      <c r="BO930" s="13" t="str">
        <f>IF(AV930="","",IF(AV930=BO$2,(SUMIF($BV$3:$BV930,BO$2,$BW$3:$BW930)-SUMIF($BX$3:$BX930,BO$2,$BY$3:$BY930))*AV$1,""))</f>
        <v/>
      </c>
      <c r="BP930" s="69"/>
      <c r="BQ930" s="13" t="str">
        <f t="shared" si="541"/>
        <v/>
      </c>
      <c r="BR930" s="75" t="str">
        <f t="shared" si="528"/>
        <v/>
      </c>
      <c r="BS930" s="33" t="str">
        <f t="shared" si="529"/>
        <v/>
      </c>
      <c r="BT930" s="42" t="str">
        <f t="shared" si="530"/>
        <v/>
      </c>
      <c r="BU930" s="38" t="str">
        <f t="shared" si="531"/>
        <v/>
      </c>
      <c r="BV930" s="30" t="str">
        <f t="shared" si="546"/>
        <v/>
      </c>
      <c r="BW930" s="36" t="str">
        <f t="shared" si="547"/>
        <v/>
      </c>
      <c r="BX930" s="36" t="str">
        <f t="shared" si="548"/>
        <v/>
      </c>
      <c r="BY930" s="45" t="str">
        <f t="shared" si="549"/>
        <v/>
      </c>
      <c r="BZ930" s="12" t="str">
        <f t="shared" si="532"/>
        <v/>
      </c>
      <c r="CA930" s="47" t="str">
        <f t="shared" si="533"/>
        <v/>
      </c>
      <c r="CB930" s="32" t="str">
        <f t="shared" si="534"/>
        <v/>
      </c>
      <c r="CC930" s="32" t="str">
        <f t="shared" si="535"/>
        <v/>
      </c>
      <c r="CD930" s="32" t="str">
        <f t="shared" si="536"/>
        <v/>
      </c>
      <c r="CE930" s="48"/>
      <c r="CF930" s="32" t="str">
        <f t="shared" si="542"/>
        <v/>
      </c>
      <c r="CG930" s="32" t="str">
        <f t="shared" si="543"/>
        <v/>
      </c>
      <c r="CH930" s="48"/>
    </row>
    <row r="931" spans="2:86" ht="30" customHeight="1" x14ac:dyDescent="0.2">
      <c r="B931" s="155"/>
      <c r="C931" s="117"/>
      <c r="D931" s="53"/>
      <c r="E931" s="68"/>
      <c r="F931" s="54"/>
      <c r="G931" s="54"/>
      <c r="H931" s="55"/>
      <c r="I931" s="71"/>
      <c r="J931" s="73"/>
      <c r="K931" s="56"/>
      <c r="L931" s="76" t="str">
        <f t="shared" si="552"/>
        <v/>
      </c>
      <c r="M931" s="77" t="str">
        <f t="shared" si="537"/>
        <v/>
      </c>
      <c r="N931" s="130" t="str">
        <f t="shared" si="538"/>
        <v/>
      </c>
      <c r="O931" s="131" t="str">
        <f t="shared" si="553"/>
        <v/>
      </c>
      <c r="P931" s="131" t="str">
        <f t="shared" si="553"/>
        <v/>
      </c>
      <c r="Q931" s="131" t="str">
        <f t="shared" si="553"/>
        <v/>
      </c>
      <c r="R931" s="131" t="str">
        <f t="shared" si="553"/>
        <v/>
      </c>
      <c r="S931" s="131" t="str">
        <f t="shared" si="553"/>
        <v/>
      </c>
      <c r="T931" s="131" t="str">
        <f t="shared" si="553"/>
        <v/>
      </c>
      <c r="U931" s="131" t="str">
        <f t="shared" si="553"/>
        <v/>
      </c>
      <c r="V931" s="14"/>
      <c r="W931" s="17" t="str">
        <f>IF(C931="",IF(OR(AND($H931&lt;&gt;"",C931=""),AND($F930=$F931,$AK931&lt;&gt;""),COUNTA($H$3:$H$100002)&gt;COUNTA($H$3:$H931),$AE931&lt;&gt;""),W930,""),C931)</f>
        <v/>
      </c>
      <c r="X931" s="17" t="str">
        <f>IF(D931="",IF(OR(AND($H931&lt;&gt;"",D931=""),AND($F930=$F931,$AK931&lt;&gt;""),COUNTA($H$3:$H$100002)&gt;COUNTA($H$3:$H931),$AE931&lt;&gt;""),X930,""),D931)</f>
        <v/>
      </c>
      <c r="Y931" s="17" t="str">
        <f>IF(E931="",IF(OR(AND($H931&lt;&gt;"",E931=""),AND($F930=$F931,$AK931&lt;&gt;""),COUNTA($H$3:$H$100002)&gt;COUNTA($H$3:$H931),$AE931&lt;&gt;""),Y930,""),E931)</f>
        <v/>
      </c>
      <c r="Z931" s="27" t="str">
        <f t="shared" si="554"/>
        <v/>
      </c>
      <c r="AA931" s="2" t="str">
        <f>IF(F931="","",COUNTA($F$3:F931))</f>
        <v/>
      </c>
      <c r="AB931" s="3" t="str">
        <f>IF(F931="","",IFERROR(IF(F931&lt;&gt;"",IFERROR(INDEX(設定!$C$3:$C$303,MATCH(F931,設定!$C$3:$C$303,0),0),INDEX(設定!$C$3:$C$303,MATCH("*"&amp;F931&amp;"*",設定!$C$3:$C$303,0),0)),""),"エラー"))</f>
        <v/>
      </c>
      <c r="AC931" s="2" t="str">
        <f>IF(G931="","",COUNTA($G$3:G931))</f>
        <v/>
      </c>
      <c r="AD931" s="3" t="str">
        <f>IF(G931="","",IFERROR(IF(G931&lt;&gt;"",IFERROR(INDEX(設定!$C$3:$C$303,MATCH(G931,設定!$C$3:$C$303,0),0),INDEX(設定!$C$3:$C$303,MATCH("*"&amp;G931&amp;"*",設定!$C$3:$C$303,0),0)),""),"エラー"))</f>
        <v/>
      </c>
      <c r="AE931" s="3" t="str">
        <f>IFERROR(IF(AB931="",IF(AND(H931&lt;&gt;"",F931=""),INDEX(AB$3:AB931,MATCH(MAX(AA$3:AA931),AA$3:AA931,0),0),""),AB931),"")</f>
        <v/>
      </c>
      <c r="AF931" s="3" t="str">
        <f>IFERROR(IF(AD931="",IF(AND(H931&lt;&gt;"",G931=""),INDEX(AD$3:AD931,MATCH(MAX(AC$3:AC931),AC$3:AC931,0),0),""),AD931),"")</f>
        <v/>
      </c>
      <c r="AG931" s="2" t="str">
        <f>IF(AH931="","",IF(OR(AH931=AH930,AH931=AH932),IF(AND(E931="",AB931="",AG930&lt;&gt;""),MAX($AG$3:AG930),MAX($AG$3:AG930)+1),IF(AH930=AH931,AG930,MAX($AG$3:AG930)+1)))</f>
        <v/>
      </c>
      <c r="AH931" s="12" t="str">
        <f t="shared" si="539"/>
        <v/>
      </c>
      <c r="AI931" s="12" t="str">
        <f t="shared" si="544"/>
        <v/>
      </c>
      <c r="AJ931" s="13" t="str">
        <f t="shared" si="523"/>
        <v/>
      </c>
      <c r="AK931" s="13" t="str">
        <f t="shared" si="524"/>
        <v/>
      </c>
      <c r="AL931" s="13" t="str">
        <f>IF(OR(AJ931="",COUNTIF($AH$3:AH931,AH931)&lt;&gt;COUNTIF(AH$3:AH$100002,AH931)),"",SUMIF(AH$3:AH$100002,AH931,AJ$3:AJ$100002))</f>
        <v/>
      </c>
      <c r="AM931" s="13" t="str">
        <f>IF(OR(AK931="",COUNTIF($AH$3:AH931,AH931)&lt;&gt;COUNTIF(AH$3:AH$100002,AH931)),"",SUMIF(AH$3:AH$100002,AH931,AK$3:AK$100002))</f>
        <v/>
      </c>
      <c r="AO931" s="13" t="str">
        <f t="shared" si="540"/>
        <v/>
      </c>
      <c r="AP931" s="13" t="str">
        <f t="shared" si="540"/>
        <v/>
      </c>
      <c r="AQ931" s="13" t="str">
        <f t="shared" si="540"/>
        <v/>
      </c>
      <c r="AR931" s="13" t="str">
        <f t="shared" si="525"/>
        <v/>
      </c>
      <c r="AS931" s="13" t="str">
        <f t="shared" si="525"/>
        <v/>
      </c>
      <c r="AT931" s="13" t="str">
        <f t="shared" si="525"/>
        <v/>
      </c>
      <c r="AU931" s="13" t="str">
        <f t="shared" si="525"/>
        <v/>
      </c>
      <c r="AV931" s="13" t="str">
        <f t="shared" si="545"/>
        <v/>
      </c>
      <c r="AW931" s="86" t="str">
        <f t="shared" si="526"/>
        <v/>
      </c>
      <c r="AX931" s="59" t="str">
        <f t="shared" si="527"/>
        <v/>
      </c>
      <c r="AY931" s="63" t="str">
        <f>IF(OR($BR931="",BH931=""),"",COUNT($BR$3:$BR931))</f>
        <v/>
      </c>
      <c r="AZ931" s="13" t="str">
        <f>IF(OR($BR931="",BI931=""),"",COUNT($BR$3:$BR931))</f>
        <v/>
      </c>
      <c r="BA931" s="13" t="str">
        <f>IF(OR($BR931="",BJ931=""),"",COUNT($BR$3:$BR931))</f>
        <v/>
      </c>
      <c r="BB931" s="13" t="str">
        <f>IF(OR($BR931="",BK931=""),"",COUNT($BR$3:$BR931))</f>
        <v/>
      </c>
      <c r="BC931" s="13" t="str">
        <f>IF(OR($BR931="",BL931=""),"",COUNT($BR$3:$BR931))</f>
        <v/>
      </c>
      <c r="BD931" s="13" t="str">
        <f>IF(OR($BR931="",BM931=""),"",COUNT($BR$3:$BR931))</f>
        <v/>
      </c>
      <c r="BE931" s="13" t="str">
        <f>IF(OR($BR931="",BN931=""),"",COUNT($BR$3:$BR931))</f>
        <v/>
      </c>
      <c r="BF931" s="13" t="str">
        <f>IF(OR($BR931="",BO931=""),"",COUNT($BR$3:$BR931))</f>
        <v/>
      </c>
      <c r="BG931" s="66" t="str">
        <f>IF(Z931="","",COUNT($Z$3:Z931))</f>
        <v/>
      </c>
      <c r="BH931" s="13" t="str">
        <f>IF(AO931="","",IF(AO931=BH$2,(SUMIF($BV$3:$BV931,BH$2,$BW$3:$BW931)-SUMIF($BX$3:$BX931,BH$2,$BY$3:$BY931))*AO$1,""))</f>
        <v/>
      </c>
      <c r="BI931" s="13" t="str">
        <f>IF(AP931="","",IF(AP931=BI$2,(SUMIF($BV$3:$BV931,BI$2,$BW$3:$BW931)-SUMIF($BX$3:$BX931,BI$2,$BY$3:$BY931))*AP$1,""))</f>
        <v/>
      </c>
      <c r="BJ931" s="13" t="str">
        <f>IF(AQ931="","",IF(AQ931=BJ$2,(SUMIF($BV$3:$BV931,BJ$2,$BW$3:$BW931)-SUMIF($BX$3:$BX931,BJ$2,$BY$3:$BY931))*AQ$1,""))</f>
        <v/>
      </c>
      <c r="BK931" s="13" t="str">
        <f>IF(AR931="","",IF(AR931=BK$2,(SUMIF($BV$3:$BV931,BK$2,$BW$3:$BW931)-SUMIF($BX$3:$BX931,BK$2,$BY$3:$BY931))*AR$1,""))</f>
        <v/>
      </c>
      <c r="BL931" s="13" t="str">
        <f>IF(AS931="","",IF(AS931=BL$2,(SUMIF($BV$3:$BV931,BL$2,$BW$3:$BW931)-SUMIF($BX$3:$BX931,BL$2,$BY$3:$BY931))*AS$1,""))</f>
        <v/>
      </c>
      <c r="BM931" s="13" t="str">
        <f>IF(AT931="","",IF(AT931=BM$2,(SUMIF($BV$3:$BV931,BM$2,$BW$3:$BW931)-SUMIF($BX$3:$BX931,BM$2,$BY$3:$BY931))*AT$1,""))</f>
        <v/>
      </c>
      <c r="BN931" s="13" t="str">
        <f>IF(AU931="","",IF(AU931=BN$2,(SUMIF($BV$3:$BV931,BN$2,$BW$3:$BW931)-SUMIF($BX$3:$BX931,BN$2,$BY$3:$BY931))*AU$1,""))</f>
        <v/>
      </c>
      <c r="BO931" s="13" t="str">
        <f>IF(AV931="","",IF(AV931=BO$2,(SUMIF($BV$3:$BV931,BO$2,$BW$3:$BW931)-SUMIF($BX$3:$BX931,BO$2,$BY$3:$BY931))*AV$1,""))</f>
        <v/>
      </c>
      <c r="BP931" s="69"/>
      <c r="BQ931" s="13" t="str">
        <f t="shared" si="541"/>
        <v/>
      </c>
      <c r="BR931" s="75" t="str">
        <f t="shared" si="528"/>
        <v/>
      </c>
      <c r="BS931" s="33" t="str">
        <f t="shared" si="529"/>
        <v/>
      </c>
      <c r="BT931" s="42" t="str">
        <f t="shared" si="530"/>
        <v/>
      </c>
      <c r="BU931" s="38" t="str">
        <f t="shared" si="531"/>
        <v/>
      </c>
      <c r="BV931" s="30" t="str">
        <f t="shared" si="546"/>
        <v/>
      </c>
      <c r="BW931" s="36" t="str">
        <f t="shared" si="547"/>
        <v/>
      </c>
      <c r="BX931" s="36" t="str">
        <f t="shared" si="548"/>
        <v/>
      </c>
      <c r="BY931" s="45" t="str">
        <f t="shared" si="549"/>
        <v/>
      </c>
      <c r="BZ931" s="12" t="str">
        <f t="shared" si="532"/>
        <v/>
      </c>
      <c r="CA931" s="47" t="str">
        <f t="shared" si="533"/>
        <v/>
      </c>
      <c r="CB931" s="32" t="str">
        <f t="shared" si="534"/>
        <v/>
      </c>
      <c r="CC931" s="32" t="str">
        <f t="shared" si="535"/>
        <v/>
      </c>
      <c r="CD931" s="32" t="str">
        <f t="shared" si="536"/>
        <v/>
      </c>
      <c r="CE931" s="48"/>
      <c r="CF931" s="32" t="str">
        <f t="shared" si="542"/>
        <v/>
      </c>
      <c r="CG931" s="32" t="str">
        <f t="shared" si="543"/>
        <v/>
      </c>
      <c r="CH931" s="48"/>
    </row>
    <row r="932" spans="2:86" ht="30" customHeight="1" x14ac:dyDescent="0.2">
      <c r="B932" s="155"/>
      <c r="C932" s="117"/>
      <c r="D932" s="53"/>
      <c r="E932" s="68"/>
      <c r="F932" s="54"/>
      <c r="G932" s="54"/>
      <c r="H932" s="55"/>
      <c r="I932" s="71"/>
      <c r="J932" s="73"/>
      <c r="K932" s="56"/>
      <c r="L932" s="76" t="str">
        <f t="shared" si="552"/>
        <v/>
      </c>
      <c r="M932" s="77" t="str">
        <f t="shared" si="537"/>
        <v/>
      </c>
      <c r="N932" s="130" t="str">
        <f t="shared" si="538"/>
        <v/>
      </c>
      <c r="O932" s="131" t="str">
        <f t="shared" si="553"/>
        <v/>
      </c>
      <c r="P932" s="131" t="str">
        <f t="shared" si="553"/>
        <v/>
      </c>
      <c r="Q932" s="131" t="str">
        <f t="shared" si="553"/>
        <v/>
      </c>
      <c r="R932" s="131" t="str">
        <f t="shared" si="553"/>
        <v/>
      </c>
      <c r="S932" s="131" t="str">
        <f t="shared" si="553"/>
        <v/>
      </c>
      <c r="T932" s="131" t="str">
        <f t="shared" si="553"/>
        <v/>
      </c>
      <c r="U932" s="131" t="str">
        <f t="shared" si="553"/>
        <v/>
      </c>
      <c r="V932" s="14"/>
      <c r="W932" s="17" t="str">
        <f>IF(C932="",IF(OR(AND($H932&lt;&gt;"",C932=""),AND($F931=$F932,$AK932&lt;&gt;""),COUNTA($H$3:$H$100002)&gt;COUNTA($H$3:$H932),$AE932&lt;&gt;""),W931,""),C932)</f>
        <v/>
      </c>
      <c r="X932" s="17" t="str">
        <f>IF(D932="",IF(OR(AND($H932&lt;&gt;"",D932=""),AND($F931=$F932,$AK932&lt;&gt;""),COUNTA($H$3:$H$100002)&gt;COUNTA($H$3:$H932),$AE932&lt;&gt;""),X931,""),D932)</f>
        <v/>
      </c>
      <c r="Y932" s="17" t="str">
        <f>IF(E932="",IF(OR(AND($H932&lt;&gt;"",E932=""),AND($F931=$F932,$AK932&lt;&gt;""),COUNTA($H$3:$H$100002)&gt;COUNTA($H$3:$H932),$AE932&lt;&gt;""),Y931,""),E932)</f>
        <v/>
      </c>
      <c r="Z932" s="27" t="str">
        <f t="shared" si="554"/>
        <v/>
      </c>
      <c r="AA932" s="2" t="str">
        <f>IF(F932="","",COUNTA($F$3:F932))</f>
        <v/>
      </c>
      <c r="AB932" s="3" t="str">
        <f>IF(F932="","",IFERROR(IF(F932&lt;&gt;"",IFERROR(INDEX(設定!$C$3:$C$303,MATCH(F932,設定!$C$3:$C$303,0),0),INDEX(設定!$C$3:$C$303,MATCH("*"&amp;F932&amp;"*",設定!$C$3:$C$303,0),0)),""),"エラー"))</f>
        <v/>
      </c>
      <c r="AC932" s="2" t="str">
        <f>IF(G932="","",COUNTA($G$3:G932))</f>
        <v/>
      </c>
      <c r="AD932" s="3" t="str">
        <f>IF(G932="","",IFERROR(IF(G932&lt;&gt;"",IFERROR(INDEX(設定!$C$3:$C$303,MATCH(G932,設定!$C$3:$C$303,0),0),INDEX(設定!$C$3:$C$303,MATCH("*"&amp;G932&amp;"*",設定!$C$3:$C$303,0),0)),""),"エラー"))</f>
        <v/>
      </c>
      <c r="AE932" s="3" t="str">
        <f>IFERROR(IF(AB932="",IF(AND(H932&lt;&gt;"",F932=""),INDEX(AB$3:AB932,MATCH(MAX(AA$3:AA932),AA$3:AA932,0),0),""),AB932),"")</f>
        <v/>
      </c>
      <c r="AF932" s="3" t="str">
        <f>IFERROR(IF(AD932="",IF(AND(H932&lt;&gt;"",G932=""),INDEX(AD$3:AD932,MATCH(MAX(AC$3:AC932),AC$3:AC932,0),0),""),AD932),"")</f>
        <v/>
      </c>
      <c r="AG932" s="2" t="str">
        <f>IF(AH932="","",IF(OR(AH932=AH931,AH932=AH933),IF(AND(E932="",AB932="",AG931&lt;&gt;""),MAX($AG$3:AG931),MAX($AG$3:AG931)+1),IF(AH931=AH932,AG931,MAX($AG$3:AG931)+1)))</f>
        <v/>
      </c>
      <c r="AH932" s="12" t="str">
        <f t="shared" si="539"/>
        <v/>
      </c>
      <c r="AI932" s="12" t="str">
        <f t="shared" si="544"/>
        <v/>
      </c>
      <c r="AJ932" s="13" t="str">
        <f t="shared" si="523"/>
        <v/>
      </c>
      <c r="AK932" s="13" t="str">
        <f t="shared" si="524"/>
        <v/>
      </c>
      <c r="AL932" s="13" t="str">
        <f>IF(OR(AJ932="",COUNTIF($AH$3:AH932,AH932)&lt;&gt;COUNTIF(AH$3:AH$100002,AH932)),"",SUMIF(AH$3:AH$100002,AH932,AJ$3:AJ$100002))</f>
        <v/>
      </c>
      <c r="AM932" s="13" t="str">
        <f>IF(OR(AK932="",COUNTIF($AH$3:AH932,AH932)&lt;&gt;COUNTIF(AH$3:AH$100002,AH932)),"",SUMIF(AH$3:AH$100002,AH932,AK$3:AK$100002))</f>
        <v/>
      </c>
      <c r="AO932" s="13" t="str">
        <f t="shared" si="540"/>
        <v/>
      </c>
      <c r="AP932" s="13" t="str">
        <f t="shared" si="540"/>
        <v/>
      </c>
      <c r="AQ932" s="13" t="str">
        <f t="shared" si="540"/>
        <v/>
      </c>
      <c r="AR932" s="13" t="str">
        <f t="shared" si="525"/>
        <v/>
      </c>
      <c r="AS932" s="13" t="str">
        <f t="shared" si="525"/>
        <v/>
      </c>
      <c r="AT932" s="13" t="str">
        <f t="shared" si="525"/>
        <v/>
      </c>
      <c r="AU932" s="13" t="str">
        <f t="shared" si="525"/>
        <v/>
      </c>
      <c r="AV932" s="13" t="str">
        <f t="shared" si="545"/>
        <v/>
      </c>
      <c r="AW932" s="86" t="str">
        <f t="shared" si="526"/>
        <v/>
      </c>
      <c r="AX932" s="59" t="str">
        <f t="shared" si="527"/>
        <v/>
      </c>
      <c r="AY932" s="63" t="str">
        <f>IF(OR($BR932="",BH932=""),"",COUNT($BR$3:$BR932))</f>
        <v/>
      </c>
      <c r="AZ932" s="13" t="str">
        <f>IF(OR($BR932="",BI932=""),"",COUNT($BR$3:$BR932))</f>
        <v/>
      </c>
      <c r="BA932" s="13" t="str">
        <f>IF(OR($BR932="",BJ932=""),"",COUNT($BR$3:$BR932))</f>
        <v/>
      </c>
      <c r="BB932" s="13" t="str">
        <f>IF(OR($BR932="",BK932=""),"",COUNT($BR$3:$BR932))</f>
        <v/>
      </c>
      <c r="BC932" s="13" t="str">
        <f>IF(OR($BR932="",BL932=""),"",COUNT($BR$3:$BR932))</f>
        <v/>
      </c>
      <c r="BD932" s="13" t="str">
        <f>IF(OR($BR932="",BM932=""),"",COUNT($BR$3:$BR932))</f>
        <v/>
      </c>
      <c r="BE932" s="13" t="str">
        <f>IF(OR($BR932="",BN932=""),"",COUNT($BR$3:$BR932))</f>
        <v/>
      </c>
      <c r="BF932" s="13" t="str">
        <f>IF(OR($BR932="",BO932=""),"",COUNT($BR$3:$BR932))</f>
        <v/>
      </c>
      <c r="BG932" s="66" t="str">
        <f>IF(Z932="","",COUNT($Z$3:Z932))</f>
        <v/>
      </c>
      <c r="BH932" s="13" t="str">
        <f>IF(AO932="","",IF(AO932=BH$2,(SUMIF($BV$3:$BV932,BH$2,$BW$3:$BW932)-SUMIF($BX$3:$BX932,BH$2,$BY$3:$BY932))*AO$1,""))</f>
        <v/>
      </c>
      <c r="BI932" s="13" t="str">
        <f>IF(AP932="","",IF(AP932=BI$2,(SUMIF($BV$3:$BV932,BI$2,$BW$3:$BW932)-SUMIF($BX$3:$BX932,BI$2,$BY$3:$BY932))*AP$1,""))</f>
        <v/>
      </c>
      <c r="BJ932" s="13" t="str">
        <f>IF(AQ932="","",IF(AQ932=BJ$2,(SUMIF($BV$3:$BV932,BJ$2,$BW$3:$BW932)-SUMIF($BX$3:$BX932,BJ$2,$BY$3:$BY932))*AQ$1,""))</f>
        <v/>
      </c>
      <c r="BK932" s="13" t="str">
        <f>IF(AR932="","",IF(AR932=BK$2,(SUMIF($BV$3:$BV932,BK$2,$BW$3:$BW932)-SUMIF($BX$3:$BX932,BK$2,$BY$3:$BY932))*AR$1,""))</f>
        <v/>
      </c>
      <c r="BL932" s="13" t="str">
        <f>IF(AS932="","",IF(AS932=BL$2,(SUMIF($BV$3:$BV932,BL$2,$BW$3:$BW932)-SUMIF($BX$3:$BX932,BL$2,$BY$3:$BY932))*AS$1,""))</f>
        <v/>
      </c>
      <c r="BM932" s="13" t="str">
        <f>IF(AT932="","",IF(AT932=BM$2,(SUMIF($BV$3:$BV932,BM$2,$BW$3:$BW932)-SUMIF($BX$3:$BX932,BM$2,$BY$3:$BY932))*AT$1,""))</f>
        <v/>
      </c>
      <c r="BN932" s="13" t="str">
        <f>IF(AU932="","",IF(AU932=BN$2,(SUMIF($BV$3:$BV932,BN$2,$BW$3:$BW932)-SUMIF($BX$3:$BX932,BN$2,$BY$3:$BY932))*AU$1,""))</f>
        <v/>
      </c>
      <c r="BO932" s="13" t="str">
        <f>IF(AV932="","",IF(AV932=BO$2,(SUMIF($BV$3:$BV932,BO$2,$BW$3:$BW932)-SUMIF($BX$3:$BX932,BO$2,$BY$3:$BY932))*AV$1,""))</f>
        <v/>
      </c>
      <c r="BP932" s="69"/>
      <c r="BQ932" s="13" t="str">
        <f t="shared" si="541"/>
        <v/>
      </c>
      <c r="BR932" s="75" t="str">
        <f t="shared" si="528"/>
        <v/>
      </c>
      <c r="BS932" s="33" t="str">
        <f t="shared" si="529"/>
        <v/>
      </c>
      <c r="BT932" s="42" t="str">
        <f t="shared" si="530"/>
        <v/>
      </c>
      <c r="BU932" s="38" t="str">
        <f t="shared" si="531"/>
        <v/>
      </c>
      <c r="BV932" s="30" t="str">
        <f t="shared" si="546"/>
        <v/>
      </c>
      <c r="BW932" s="36" t="str">
        <f t="shared" si="547"/>
        <v/>
      </c>
      <c r="BX932" s="36" t="str">
        <f t="shared" si="548"/>
        <v/>
      </c>
      <c r="BY932" s="45" t="str">
        <f t="shared" si="549"/>
        <v/>
      </c>
      <c r="BZ932" s="12" t="str">
        <f t="shared" si="532"/>
        <v/>
      </c>
      <c r="CA932" s="47" t="str">
        <f t="shared" si="533"/>
        <v/>
      </c>
      <c r="CB932" s="32" t="str">
        <f t="shared" si="534"/>
        <v/>
      </c>
      <c r="CC932" s="32" t="str">
        <f t="shared" si="535"/>
        <v/>
      </c>
      <c r="CD932" s="32" t="str">
        <f t="shared" si="536"/>
        <v/>
      </c>
      <c r="CE932" s="48"/>
      <c r="CF932" s="32" t="str">
        <f t="shared" si="542"/>
        <v/>
      </c>
      <c r="CG932" s="32" t="str">
        <f t="shared" si="543"/>
        <v/>
      </c>
      <c r="CH932" s="48"/>
    </row>
    <row r="933" spans="2:86" ht="30" customHeight="1" x14ac:dyDescent="0.2">
      <c r="B933" s="155"/>
      <c r="C933" s="117"/>
      <c r="D933" s="53"/>
      <c r="E933" s="68"/>
      <c r="F933" s="54"/>
      <c r="G933" s="54"/>
      <c r="H933" s="55"/>
      <c r="I933" s="71"/>
      <c r="J933" s="73"/>
      <c r="K933" s="56"/>
      <c r="L933" s="76" t="str">
        <f t="shared" si="552"/>
        <v/>
      </c>
      <c r="M933" s="77" t="str">
        <f t="shared" si="537"/>
        <v/>
      </c>
      <c r="N933" s="130" t="str">
        <f t="shared" si="538"/>
        <v/>
      </c>
      <c r="O933" s="131" t="str">
        <f t="shared" ref="O933:U942" si="555">IFERROR(INDEX($BH$3:$BO$100002,MATCH($BG933,$BG$3:$BG$100002,0),MATCH(O$1,$BH$2:$BO$2,0)),"")</f>
        <v/>
      </c>
      <c r="P933" s="131" t="str">
        <f t="shared" si="555"/>
        <v/>
      </c>
      <c r="Q933" s="131" t="str">
        <f t="shared" si="555"/>
        <v/>
      </c>
      <c r="R933" s="131" t="str">
        <f t="shared" si="555"/>
        <v/>
      </c>
      <c r="S933" s="131" t="str">
        <f t="shared" si="555"/>
        <v/>
      </c>
      <c r="T933" s="131" t="str">
        <f t="shared" si="555"/>
        <v/>
      </c>
      <c r="U933" s="131" t="str">
        <f t="shared" si="555"/>
        <v/>
      </c>
      <c r="V933" s="14"/>
      <c r="W933" s="17" t="str">
        <f>IF(C933="",IF(OR(AND($H933&lt;&gt;"",C933=""),AND($F932=$F933,$AK933&lt;&gt;""),COUNTA($H$3:$H$100002)&gt;COUNTA($H$3:$H933),$AE933&lt;&gt;""),W932,""),C933)</f>
        <v/>
      </c>
      <c r="X933" s="17" t="str">
        <f>IF(D933="",IF(OR(AND($H933&lt;&gt;"",D933=""),AND($F932=$F933,$AK933&lt;&gt;""),COUNTA($H$3:$H$100002)&gt;COUNTA($H$3:$H933),$AE933&lt;&gt;""),X932,""),D933)</f>
        <v/>
      </c>
      <c r="Y933" s="17" t="str">
        <f>IF(E933="",IF(OR(AND($H933&lt;&gt;"",E933=""),AND($F932=$F933,$AK933&lt;&gt;""),COUNTA($H$3:$H$100002)&gt;COUNTA($H$3:$H933),$AE933&lt;&gt;""),Y932,""),E933)</f>
        <v/>
      </c>
      <c r="Z933" s="27" t="str">
        <f t="shared" si="554"/>
        <v/>
      </c>
      <c r="AA933" s="2" t="str">
        <f>IF(F933="","",COUNTA($F$3:F933))</f>
        <v/>
      </c>
      <c r="AB933" s="3" t="str">
        <f>IF(F933="","",IFERROR(IF(F933&lt;&gt;"",IFERROR(INDEX(設定!$C$3:$C$303,MATCH(F933,設定!$C$3:$C$303,0),0),INDEX(設定!$C$3:$C$303,MATCH("*"&amp;F933&amp;"*",設定!$C$3:$C$303,0),0)),""),"エラー"))</f>
        <v/>
      </c>
      <c r="AC933" s="2" t="str">
        <f>IF(G933="","",COUNTA($G$3:G933))</f>
        <v/>
      </c>
      <c r="AD933" s="3" t="str">
        <f>IF(G933="","",IFERROR(IF(G933&lt;&gt;"",IFERROR(INDEX(設定!$C$3:$C$303,MATCH(G933,設定!$C$3:$C$303,0),0),INDEX(設定!$C$3:$C$303,MATCH("*"&amp;G933&amp;"*",設定!$C$3:$C$303,0),0)),""),"エラー"))</f>
        <v/>
      </c>
      <c r="AE933" s="3" t="str">
        <f>IFERROR(IF(AB933="",IF(AND(H933&lt;&gt;"",F933=""),INDEX(AB$3:AB933,MATCH(MAX(AA$3:AA933),AA$3:AA933,0),0),""),AB933),"")</f>
        <v/>
      </c>
      <c r="AF933" s="3" t="str">
        <f>IFERROR(IF(AD933="",IF(AND(H933&lt;&gt;"",G933=""),INDEX(AD$3:AD933,MATCH(MAX(AC$3:AC933),AC$3:AC933,0),0),""),AD933),"")</f>
        <v/>
      </c>
      <c r="AG933" s="2" t="str">
        <f>IF(AH933="","",IF(OR(AH933=AH932,AH933=AH934),IF(AND(E933="",AB933="",AG932&lt;&gt;""),MAX($AG$3:AG932),MAX($AG$3:AG932)+1),IF(AH932=AH933,AG932,MAX($AG$3:AG932)+1)))</f>
        <v/>
      </c>
      <c r="AH933" s="12" t="str">
        <f t="shared" si="539"/>
        <v/>
      </c>
      <c r="AI933" s="12" t="str">
        <f t="shared" si="544"/>
        <v/>
      </c>
      <c r="AJ933" s="13" t="str">
        <f t="shared" si="523"/>
        <v/>
      </c>
      <c r="AK933" s="13" t="str">
        <f t="shared" si="524"/>
        <v/>
      </c>
      <c r="AL933" s="13" t="str">
        <f>IF(OR(AJ933="",COUNTIF($AH$3:AH933,AH933)&lt;&gt;COUNTIF(AH$3:AH$100002,AH933)),"",SUMIF(AH$3:AH$100002,AH933,AJ$3:AJ$100002))</f>
        <v/>
      </c>
      <c r="AM933" s="13" t="str">
        <f>IF(OR(AK933="",COUNTIF($AH$3:AH933,AH933)&lt;&gt;COUNTIF(AH$3:AH$100002,AH933)),"",SUMIF(AH$3:AH$100002,AH933,AK$3:AK$100002))</f>
        <v/>
      </c>
      <c r="AO933" s="13" t="str">
        <f t="shared" si="540"/>
        <v/>
      </c>
      <c r="AP933" s="13" t="str">
        <f t="shared" si="540"/>
        <v/>
      </c>
      <c r="AQ933" s="13" t="str">
        <f t="shared" si="540"/>
        <v/>
      </c>
      <c r="AR933" s="13" t="str">
        <f t="shared" si="525"/>
        <v/>
      </c>
      <c r="AS933" s="13" t="str">
        <f t="shared" si="525"/>
        <v/>
      </c>
      <c r="AT933" s="13" t="str">
        <f t="shared" si="525"/>
        <v/>
      </c>
      <c r="AU933" s="13" t="str">
        <f t="shared" si="525"/>
        <v/>
      </c>
      <c r="AV933" s="13" t="str">
        <f t="shared" si="545"/>
        <v/>
      </c>
      <c r="AW933" s="86" t="str">
        <f t="shared" si="526"/>
        <v/>
      </c>
      <c r="AX933" s="59" t="str">
        <f t="shared" si="527"/>
        <v/>
      </c>
      <c r="AY933" s="63" t="str">
        <f>IF(OR($BR933="",BH933=""),"",COUNT($BR$3:$BR933))</f>
        <v/>
      </c>
      <c r="AZ933" s="13" t="str">
        <f>IF(OR($BR933="",BI933=""),"",COUNT($BR$3:$BR933))</f>
        <v/>
      </c>
      <c r="BA933" s="13" t="str">
        <f>IF(OR($BR933="",BJ933=""),"",COUNT($BR$3:$BR933))</f>
        <v/>
      </c>
      <c r="BB933" s="13" t="str">
        <f>IF(OR($BR933="",BK933=""),"",COUNT($BR$3:$BR933))</f>
        <v/>
      </c>
      <c r="BC933" s="13" t="str">
        <f>IF(OR($BR933="",BL933=""),"",COUNT($BR$3:$BR933))</f>
        <v/>
      </c>
      <c r="BD933" s="13" t="str">
        <f>IF(OR($BR933="",BM933=""),"",COUNT($BR$3:$BR933))</f>
        <v/>
      </c>
      <c r="BE933" s="13" t="str">
        <f>IF(OR($BR933="",BN933=""),"",COUNT($BR$3:$BR933))</f>
        <v/>
      </c>
      <c r="BF933" s="13" t="str">
        <f>IF(OR($BR933="",BO933=""),"",COUNT($BR$3:$BR933))</f>
        <v/>
      </c>
      <c r="BG933" s="66" t="str">
        <f>IF(Z933="","",COUNT($Z$3:Z933))</f>
        <v/>
      </c>
      <c r="BH933" s="13" t="str">
        <f>IF(AO933="","",IF(AO933=BH$2,(SUMIF($BV$3:$BV933,BH$2,$BW$3:$BW933)-SUMIF($BX$3:$BX933,BH$2,$BY$3:$BY933))*AO$1,""))</f>
        <v/>
      </c>
      <c r="BI933" s="13" t="str">
        <f>IF(AP933="","",IF(AP933=BI$2,(SUMIF($BV$3:$BV933,BI$2,$BW$3:$BW933)-SUMIF($BX$3:$BX933,BI$2,$BY$3:$BY933))*AP$1,""))</f>
        <v/>
      </c>
      <c r="BJ933" s="13" t="str">
        <f>IF(AQ933="","",IF(AQ933=BJ$2,(SUMIF($BV$3:$BV933,BJ$2,$BW$3:$BW933)-SUMIF($BX$3:$BX933,BJ$2,$BY$3:$BY933))*AQ$1,""))</f>
        <v/>
      </c>
      <c r="BK933" s="13" t="str">
        <f>IF(AR933="","",IF(AR933=BK$2,(SUMIF($BV$3:$BV933,BK$2,$BW$3:$BW933)-SUMIF($BX$3:$BX933,BK$2,$BY$3:$BY933))*AR$1,""))</f>
        <v/>
      </c>
      <c r="BL933" s="13" t="str">
        <f>IF(AS933="","",IF(AS933=BL$2,(SUMIF($BV$3:$BV933,BL$2,$BW$3:$BW933)-SUMIF($BX$3:$BX933,BL$2,$BY$3:$BY933))*AS$1,""))</f>
        <v/>
      </c>
      <c r="BM933" s="13" t="str">
        <f>IF(AT933="","",IF(AT933=BM$2,(SUMIF($BV$3:$BV933,BM$2,$BW$3:$BW933)-SUMIF($BX$3:$BX933,BM$2,$BY$3:$BY933))*AT$1,""))</f>
        <v/>
      </c>
      <c r="BN933" s="13" t="str">
        <f>IF(AU933="","",IF(AU933=BN$2,(SUMIF($BV$3:$BV933,BN$2,$BW$3:$BW933)-SUMIF($BX$3:$BX933,BN$2,$BY$3:$BY933))*AU$1,""))</f>
        <v/>
      </c>
      <c r="BO933" s="13" t="str">
        <f>IF(AV933="","",IF(AV933=BO$2,(SUMIF($BV$3:$BV933,BO$2,$BW$3:$BW933)-SUMIF($BX$3:$BX933,BO$2,$BY$3:$BY933))*AV$1,""))</f>
        <v/>
      </c>
      <c r="BP933" s="69"/>
      <c r="BQ933" s="13" t="str">
        <f t="shared" si="541"/>
        <v/>
      </c>
      <c r="BR933" s="75" t="str">
        <f t="shared" si="528"/>
        <v/>
      </c>
      <c r="BS933" s="33" t="str">
        <f t="shared" si="529"/>
        <v/>
      </c>
      <c r="BT933" s="42" t="str">
        <f t="shared" si="530"/>
        <v/>
      </c>
      <c r="BU933" s="38" t="str">
        <f t="shared" si="531"/>
        <v/>
      </c>
      <c r="BV933" s="30" t="str">
        <f t="shared" si="546"/>
        <v/>
      </c>
      <c r="BW933" s="36" t="str">
        <f t="shared" si="547"/>
        <v/>
      </c>
      <c r="BX933" s="36" t="str">
        <f t="shared" si="548"/>
        <v/>
      </c>
      <c r="BY933" s="45" t="str">
        <f t="shared" si="549"/>
        <v/>
      </c>
      <c r="BZ933" s="12" t="str">
        <f t="shared" si="532"/>
        <v/>
      </c>
      <c r="CA933" s="47" t="str">
        <f t="shared" si="533"/>
        <v/>
      </c>
      <c r="CB933" s="32" t="str">
        <f t="shared" si="534"/>
        <v/>
      </c>
      <c r="CC933" s="32" t="str">
        <f t="shared" si="535"/>
        <v/>
      </c>
      <c r="CD933" s="32" t="str">
        <f t="shared" si="536"/>
        <v/>
      </c>
      <c r="CE933" s="48"/>
      <c r="CF933" s="32" t="str">
        <f t="shared" si="542"/>
        <v/>
      </c>
      <c r="CG933" s="32" t="str">
        <f t="shared" si="543"/>
        <v/>
      </c>
      <c r="CH933" s="48"/>
    </row>
    <row r="934" spans="2:86" ht="30" customHeight="1" x14ac:dyDescent="0.2">
      <c r="B934" s="155"/>
      <c r="C934" s="117"/>
      <c r="D934" s="53"/>
      <c r="E934" s="68"/>
      <c r="F934" s="54"/>
      <c r="G934" s="54"/>
      <c r="H934" s="55"/>
      <c r="I934" s="71"/>
      <c r="J934" s="73"/>
      <c r="K934" s="56"/>
      <c r="L934" s="76" t="str">
        <f t="shared" si="552"/>
        <v/>
      </c>
      <c r="M934" s="77" t="str">
        <f t="shared" si="537"/>
        <v/>
      </c>
      <c r="N934" s="130" t="str">
        <f t="shared" si="538"/>
        <v/>
      </c>
      <c r="O934" s="131" t="str">
        <f t="shared" si="555"/>
        <v/>
      </c>
      <c r="P934" s="131" t="str">
        <f t="shared" si="555"/>
        <v/>
      </c>
      <c r="Q934" s="131" t="str">
        <f t="shared" si="555"/>
        <v/>
      </c>
      <c r="R934" s="131" t="str">
        <f t="shared" si="555"/>
        <v/>
      </c>
      <c r="S934" s="131" t="str">
        <f t="shared" si="555"/>
        <v/>
      </c>
      <c r="T934" s="131" t="str">
        <f t="shared" si="555"/>
        <v/>
      </c>
      <c r="U934" s="131" t="str">
        <f t="shared" si="555"/>
        <v/>
      </c>
      <c r="V934" s="14"/>
      <c r="W934" s="17" t="str">
        <f>IF(C934="",IF(OR(AND($H934&lt;&gt;"",C934=""),AND($F933=$F934,$AK934&lt;&gt;""),COUNTA($H$3:$H$100002)&gt;COUNTA($H$3:$H934),$AE934&lt;&gt;""),W933,""),C934)</f>
        <v/>
      </c>
      <c r="X934" s="17" t="str">
        <f>IF(D934="",IF(OR(AND($H934&lt;&gt;"",D934=""),AND($F933=$F934,$AK934&lt;&gt;""),COUNTA($H$3:$H$100002)&gt;COUNTA($H$3:$H934),$AE934&lt;&gt;""),X933,""),D934)</f>
        <v/>
      </c>
      <c r="Y934" s="17" t="str">
        <f>IF(E934="",IF(OR(AND($H934&lt;&gt;"",E934=""),AND($F933=$F934,$AK934&lt;&gt;""),COUNTA($H$3:$H$100002)&gt;COUNTA($H$3:$H934),$AE934&lt;&gt;""),Y933,""),E934)</f>
        <v/>
      </c>
      <c r="Z934" s="27" t="str">
        <f t="shared" si="554"/>
        <v/>
      </c>
      <c r="AA934" s="2" t="str">
        <f>IF(F934="","",COUNTA($F$3:F934))</f>
        <v/>
      </c>
      <c r="AB934" s="3" t="str">
        <f>IF(F934="","",IFERROR(IF(F934&lt;&gt;"",IFERROR(INDEX(設定!$C$3:$C$303,MATCH(F934,設定!$C$3:$C$303,0),0),INDEX(設定!$C$3:$C$303,MATCH("*"&amp;F934&amp;"*",設定!$C$3:$C$303,0),0)),""),"エラー"))</f>
        <v/>
      </c>
      <c r="AC934" s="2" t="str">
        <f>IF(G934="","",COUNTA($G$3:G934))</f>
        <v/>
      </c>
      <c r="AD934" s="3" t="str">
        <f>IF(G934="","",IFERROR(IF(G934&lt;&gt;"",IFERROR(INDEX(設定!$C$3:$C$303,MATCH(G934,設定!$C$3:$C$303,0),0),INDEX(設定!$C$3:$C$303,MATCH("*"&amp;G934&amp;"*",設定!$C$3:$C$303,0),0)),""),"エラー"))</f>
        <v/>
      </c>
      <c r="AE934" s="3" t="str">
        <f>IFERROR(IF(AB934="",IF(AND(H934&lt;&gt;"",F934=""),INDEX(AB$3:AB934,MATCH(MAX(AA$3:AA934),AA$3:AA934,0),0),""),AB934),"")</f>
        <v/>
      </c>
      <c r="AF934" s="3" t="str">
        <f>IFERROR(IF(AD934="",IF(AND(H934&lt;&gt;"",G934=""),INDEX(AD$3:AD934,MATCH(MAX(AC$3:AC934),AC$3:AC934,0),0),""),AD934),"")</f>
        <v/>
      </c>
      <c r="AG934" s="2" t="str">
        <f>IF(AH934="","",IF(OR(AH934=AH933,AH934=AH935),IF(AND(E934="",AB934="",AG933&lt;&gt;""),MAX($AG$3:AG933),MAX($AG$3:AG933)+1),IF(AH933=AH934,AG933,MAX($AG$3:AG933)+1)))</f>
        <v/>
      </c>
      <c r="AH934" s="12" t="str">
        <f t="shared" si="539"/>
        <v/>
      </c>
      <c r="AI934" s="12" t="str">
        <f t="shared" si="544"/>
        <v/>
      </c>
      <c r="AJ934" s="13" t="str">
        <f t="shared" si="523"/>
        <v/>
      </c>
      <c r="AK934" s="13" t="str">
        <f t="shared" si="524"/>
        <v/>
      </c>
      <c r="AL934" s="13" t="str">
        <f>IF(OR(AJ934="",COUNTIF($AH$3:AH934,AH934)&lt;&gt;COUNTIF(AH$3:AH$100002,AH934)),"",SUMIF(AH$3:AH$100002,AH934,AJ$3:AJ$100002))</f>
        <v/>
      </c>
      <c r="AM934" s="13" t="str">
        <f>IF(OR(AK934="",COUNTIF($AH$3:AH934,AH934)&lt;&gt;COUNTIF(AH$3:AH$100002,AH934)),"",SUMIF(AH$3:AH$100002,AH934,AK$3:AK$100002))</f>
        <v/>
      </c>
      <c r="AO934" s="13" t="str">
        <f t="shared" si="540"/>
        <v/>
      </c>
      <c r="AP934" s="13" t="str">
        <f t="shared" si="540"/>
        <v/>
      </c>
      <c r="AQ934" s="13" t="str">
        <f t="shared" si="540"/>
        <v/>
      </c>
      <c r="AR934" s="13" t="str">
        <f t="shared" si="525"/>
        <v/>
      </c>
      <c r="AS934" s="13" t="str">
        <f t="shared" si="525"/>
        <v/>
      </c>
      <c r="AT934" s="13" t="str">
        <f t="shared" si="525"/>
        <v/>
      </c>
      <c r="AU934" s="13" t="str">
        <f t="shared" si="525"/>
        <v/>
      </c>
      <c r="AV934" s="13" t="str">
        <f t="shared" si="545"/>
        <v/>
      </c>
      <c r="AW934" s="86" t="str">
        <f t="shared" si="526"/>
        <v/>
      </c>
      <c r="AX934" s="59" t="str">
        <f t="shared" si="527"/>
        <v/>
      </c>
      <c r="AY934" s="63" t="str">
        <f>IF(OR($BR934="",BH934=""),"",COUNT($BR$3:$BR934))</f>
        <v/>
      </c>
      <c r="AZ934" s="13" t="str">
        <f>IF(OR($BR934="",BI934=""),"",COUNT($BR$3:$BR934))</f>
        <v/>
      </c>
      <c r="BA934" s="13" t="str">
        <f>IF(OR($BR934="",BJ934=""),"",COUNT($BR$3:$BR934))</f>
        <v/>
      </c>
      <c r="BB934" s="13" t="str">
        <f>IF(OR($BR934="",BK934=""),"",COUNT($BR$3:$BR934))</f>
        <v/>
      </c>
      <c r="BC934" s="13" t="str">
        <f>IF(OR($BR934="",BL934=""),"",COUNT($BR$3:$BR934))</f>
        <v/>
      </c>
      <c r="BD934" s="13" t="str">
        <f>IF(OR($BR934="",BM934=""),"",COUNT($BR$3:$BR934))</f>
        <v/>
      </c>
      <c r="BE934" s="13" t="str">
        <f>IF(OR($BR934="",BN934=""),"",COUNT($BR$3:$BR934))</f>
        <v/>
      </c>
      <c r="BF934" s="13" t="str">
        <f>IF(OR($BR934="",BO934=""),"",COUNT($BR$3:$BR934))</f>
        <v/>
      </c>
      <c r="BG934" s="66" t="str">
        <f>IF(Z934="","",COUNT($Z$3:Z934))</f>
        <v/>
      </c>
      <c r="BH934" s="13" t="str">
        <f>IF(AO934="","",IF(AO934=BH$2,(SUMIF($BV$3:$BV934,BH$2,$BW$3:$BW934)-SUMIF($BX$3:$BX934,BH$2,$BY$3:$BY934))*AO$1,""))</f>
        <v/>
      </c>
      <c r="BI934" s="13" t="str">
        <f>IF(AP934="","",IF(AP934=BI$2,(SUMIF($BV$3:$BV934,BI$2,$BW$3:$BW934)-SUMIF($BX$3:$BX934,BI$2,$BY$3:$BY934))*AP$1,""))</f>
        <v/>
      </c>
      <c r="BJ934" s="13" t="str">
        <f>IF(AQ934="","",IF(AQ934=BJ$2,(SUMIF($BV$3:$BV934,BJ$2,$BW$3:$BW934)-SUMIF($BX$3:$BX934,BJ$2,$BY$3:$BY934))*AQ$1,""))</f>
        <v/>
      </c>
      <c r="BK934" s="13" t="str">
        <f>IF(AR934="","",IF(AR934=BK$2,(SUMIF($BV$3:$BV934,BK$2,$BW$3:$BW934)-SUMIF($BX$3:$BX934,BK$2,$BY$3:$BY934))*AR$1,""))</f>
        <v/>
      </c>
      <c r="BL934" s="13" t="str">
        <f>IF(AS934="","",IF(AS934=BL$2,(SUMIF($BV$3:$BV934,BL$2,$BW$3:$BW934)-SUMIF($BX$3:$BX934,BL$2,$BY$3:$BY934))*AS$1,""))</f>
        <v/>
      </c>
      <c r="BM934" s="13" t="str">
        <f>IF(AT934="","",IF(AT934=BM$2,(SUMIF($BV$3:$BV934,BM$2,$BW$3:$BW934)-SUMIF($BX$3:$BX934,BM$2,$BY$3:$BY934))*AT$1,""))</f>
        <v/>
      </c>
      <c r="BN934" s="13" t="str">
        <f>IF(AU934="","",IF(AU934=BN$2,(SUMIF($BV$3:$BV934,BN$2,$BW$3:$BW934)-SUMIF($BX$3:$BX934,BN$2,$BY$3:$BY934))*AU$1,""))</f>
        <v/>
      </c>
      <c r="BO934" s="13" t="str">
        <f>IF(AV934="","",IF(AV934=BO$2,(SUMIF($BV$3:$BV934,BO$2,$BW$3:$BW934)-SUMIF($BX$3:$BX934,BO$2,$BY$3:$BY934))*AV$1,""))</f>
        <v/>
      </c>
      <c r="BP934" s="69"/>
      <c r="BQ934" s="13" t="str">
        <f t="shared" si="541"/>
        <v/>
      </c>
      <c r="BR934" s="75" t="str">
        <f t="shared" si="528"/>
        <v/>
      </c>
      <c r="BS934" s="33" t="str">
        <f t="shared" si="529"/>
        <v/>
      </c>
      <c r="BT934" s="42" t="str">
        <f t="shared" si="530"/>
        <v/>
      </c>
      <c r="BU934" s="38" t="str">
        <f t="shared" si="531"/>
        <v/>
      </c>
      <c r="BV934" s="30" t="str">
        <f t="shared" si="546"/>
        <v/>
      </c>
      <c r="BW934" s="36" t="str">
        <f t="shared" si="547"/>
        <v/>
      </c>
      <c r="BX934" s="36" t="str">
        <f t="shared" si="548"/>
        <v/>
      </c>
      <c r="BY934" s="45" t="str">
        <f t="shared" si="549"/>
        <v/>
      </c>
      <c r="BZ934" s="12" t="str">
        <f t="shared" si="532"/>
        <v/>
      </c>
      <c r="CA934" s="47" t="str">
        <f t="shared" si="533"/>
        <v/>
      </c>
      <c r="CB934" s="32" t="str">
        <f t="shared" si="534"/>
        <v/>
      </c>
      <c r="CC934" s="32" t="str">
        <f t="shared" si="535"/>
        <v/>
      </c>
      <c r="CD934" s="32" t="str">
        <f t="shared" si="536"/>
        <v/>
      </c>
      <c r="CE934" s="48"/>
      <c r="CF934" s="32" t="str">
        <f t="shared" si="542"/>
        <v/>
      </c>
      <c r="CG934" s="32" t="str">
        <f t="shared" si="543"/>
        <v/>
      </c>
      <c r="CH934" s="48"/>
    </row>
    <row r="935" spans="2:86" ht="30" customHeight="1" x14ac:dyDescent="0.2">
      <c r="B935" s="155"/>
      <c r="C935" s="117"/>
      <c r="D935" s="53"/>
      <c r="E935" s="68"/>
      <c r="F935" s="54"/>
      <c r="G935" s="54"/>
      <c r="H935" s="55"/>
      <c r="I935" s="71"/>
      <c r="J935" s="73"/>
      <c r="K935" s="56"/>
      <c r="L935" s="76" t="str">
        <f t="shared" si="552"/>
        <v/>
      </c>
      <c r="M935" s="77" t="str">
        <f t="shared" si="537"/>
        <v/>
      </c>
      <c r="N935" s="130" t="str">
        <f t="shared" si="538"/>
        <v/>
      </c>
      <c r="O935" s="131" t="str">
        <f t="shared" si="555"/>
        <v/>
      </c>
      <c r="P935" s="131" t="str">
        <f t="shared" si="555"/>
        <v/>
      </c>
      <c r="Q935" s="131" t="str">
        <f t="shared" si="555"/>
        <v/>
      </c>
      <c r="R935" s="131" t="str">
        <f t="shared" si="555"/>
        <v/>
      </c>
      <c r="S935" s="131" t="str">
        <f t="shared" si="555"/>
        <v/>
      </c>
      <c r="T935" s="131" t="str">
        <f t="shared" si="555"/>
        <v/>
      </c>
      <c r="U935" s="131" t="str">
        <f t="shared" si="555"/>
        <v/>
      </c>
      <c r="V935" s="14"/>
      <c r="W935" s="17" t="str">
        <f>IF(C935="",IF(OR(AND($H935&lt;&gt;"",C935=""),AND($F934=$F935,$AK935&lt;&gt;""),COUNTA($H$3:$H$100002)&gt;COUNTA($H$3:$H935),$AE935&lt;&gt;""),W934,""),C935)</f>
        <v/>
      </c>
      <c r="X935" s="17" t="str">
        <f>IF(D935="",IF(OR(AND($H935&lt;&gt;"",D935=""),AND($F934=$F935,$AK935&lt;&gt;""),COUNTA($H$3:$H$100002)&gt;COUNTA($H$3:$H935),$AE935&lt;&gt;""),X934,""),D935)</f>
        <v/>
      </c>
      <c r="Y935" s="17" t="str">
        <f>IF(E935="",IF(OR(AND($H935&lt;&gt;"",E935=""),AND($F934=$F935,$AK935&lt;&gt;""),COUNTA($H$3:$H$100002)&gt;COUNTA($H$3:$H935),$AE935&lt;&gt;""),Y934,""),E935)</f>
        <v/>
      </c>
      <c r="Z935" s="27" t="str">
        <f t="shared" si="554"/>
        <v/>
      </c>
      <c r="AA935" s="2" t="str">
        <f>IF(F935="","",COUNTA($F$3:F935))</f>
        <v/>
      </c>
      <c r="AB935" s="3" t="str">
        <f>IF(F935="","",IFERROR(IF(F935&lt;&gt;"",IFERROR(INDEX(設定!$C$3:$C$303,MATCH(F935,設定!$C$3:$C$303,0),0),INDEX(設定!$C$3:$C$303,MATCH("*"&amp;F935&amp;"*",設定!$C$3:$C$303,0),0)),""),"エラー"))</f>
        <v/>
      </c>
      <c r="AC935" s="2" t="str">
        <f>IF(G935="","",COUNTA($G$3:G935))</f>
        <v/>
      </c>
      <c r="AD935" s="3" t="str">
        <f>IF(G935="","",IFERROR(IF(G935&lt;&gt;"",IFERROR(INDEX(設定!$C$3:$C$303,MATCH(G935,設定!$C$3:$C$303,0),0),INDEX(設定!$C$3:$C$303,MATCH("*"&amp;G935&amp;"*",設定!$C$3:$C$303,0),0)),""),"エラー"))</f>
        <v/>
      </c>
      <c r="AE935" s="3" t="str">
        <f>IFERROR(IF(AB935="",IF(AND(H935&lt;&gt;"",F935=""),INDEX(AB$3:AB935,MATCH(MAX(AA$3:AA935),AA$3:AA935,0),0),""),AB935),"")</f>
        <v/>
      </c>
      <c r="AF935" s="3" t="str">
        <f>IFERROR(IF(AD935="",IF(AND(H935&lt;&gt;"",G935=""),INDEX(AD$3:AD935,MATCH(MAX(AC$3:AC935),AC$3:AC935,0),0),""),AD935),"")</f>
        <v/>
      </c>
      <c r="AG935" s="2" t="str">
        <f>IF(AH935="","",IF(OR(AH935=AH934,AH935=AH936),IF(AND(E935="",AB935="",AG934&lt;&gt;""),MAX($AG$3:AG934),MAX($AG$3:AG934)+1),IF(AH934=AH935,AG934,MAX($AG$3:AG934)+1)))</f>
        <v/>
      </c>
      <c r="AH935" s="12" t="str">
        <f t="shared" si="539"/>
        <v/>
      </c>
      <c r="AI935" s="12" t="str">
        <f t="shared" si="544"/>
        <v/>
      </c>
      <c r="AJ935" s="13" t="str">
        <f t="shared" si="523"/>
        <v/>
      </c>
      <c r="AK935" s="13" t="str">
        <f t="shared" si="524"/>
        <v/>
      </c>
      <c r="AL935" s="13" t="str">
        <f>IF(OR(AJ935="",COUNTIF($AH$3:AH935,AH935)&lt;&gt;COUNTIF(AH$3:AH$100002,AH935)),"",SUMIF(AH$3:AH$100002,AH935,AJ$3:AJ$100002))</f>
        <v/>
      </c>
      <c r="AM935" s="13" t="str">
        <f>IF(OR(AK935="",COUNTIF($AH$3:AH935,AH935)&lt;&gt;COUNTIF(AH$3:AH$100002,AH935)),"",SUMIF(AH$3:AH$100002,AH935,AK$3:AK$100002))</f>
        <v/>
      </c>
      <c r="AO935" s="13" t="str">
        <f t="shared" si="540"/>
        <v/>
      </c>
      <c r="AP935" s="13" t="str">
        <f t="shared" si="540"/>
        <v/>
      </c>
      <c r="AQ935" s="13" t="str">
        <f t="shared" si="540"/>
        <v/>
      </c>
      <c r="AR935" s="13" t="str">
        <f t="shared" si="525"/>
        <v/>
      </c>
      <c r="AS935" s="13" t="str">
        <f t="shared" si="525"/>
        <v/>
      </c>
      <c r="AT935" s="13" t="str">
        <f t="shared" si="525"/>
        <v/>
      </c>
      <c r="AU935" s="13" t="str">
        <f t="shared" si="525"/>
        <v/>
      </c>
      <c r="AV935" s="13" t="str">
        <f t="shared" si="545"/>
        <v/>
      </c>
      <c r="AW935" s="86" t="str">
        <f t="shared" si="526"/>
        <v/>
      </c>
      <c r="AX935" s="59" t="str">
        <f t="shared" si="527"/>
        <v/>
      </c>
      <c r="AY935" s="63" t="str">
        <f>IF(OR($BR935="",BH935=""),"",COUNT($BR$3:$BR935))</f>
        <v/>
      </c>
      <c r="AZ935" s="13" t="str">
        <f>IF(OR($BR935="",BI935=""),"",COUNT($BR$3:$BR935))</f>
        <v/>
      </c>
      <c r="BA935" s="13" t="str">
        <f>IF(OR($BR935="",BJ935=""),"",COUNT($BR$3:$BR935))</f>
        <v/>
      </c>
      <c r="BB935" s="13" t="str">
        <f>IF(OR($BR935="",BK935=""),"",COUNT($BR$3:$BR935))</f>
        <v/>
      </c>
      <c r="BC935" s="13" t="str">
        <f>IF(OR($BR935="",BL935=""),"",COUNT($BR$3:$BR935))</f>
        <v/>
      </c>
      <c r="BD935" s="13" t="str">
        <f>IF(OR($BR935="",BM935=""),"",COUNT($BR$3:$BR935))</f>
        <v/>
      </c>
      <c r="BE935" s="13" t="str">
        <f>IF(OR($BR935="",BN935=""),"",COUNT($BR$3:$BR935))</f>
        <v/>
      </c>
      <c r="BF935" s="13" t="str">
        <f>IF(OR($BR935="",BO935=""),"",COUNT($BR$3:$BR935))</f>
        <v/>
      </c>
      <c r="BG935" s="66" t="str">
        <f>IF(Z935="","",COUNT($Z$3:Z935))</f>
        <v/>
      </c>
      <c r="BH935" s="13" t="str">
        <f>IF(AO935="","",IF(AO935=BH$2,(SUMIF($BV$3:$BV935,BH$2,$BW$3:$BW935)-SUMIF($BX$3:$BX935,BH$2,$BY$3:$BY935))*AO$1,""))</f>
        <v/>
      </c>
      <c r="BI935" s="13" t="str">
        <f>IF(AP935="","",IF(AP935=BI$2,(SUMIF($BV$3:$BV935,BI$2,$BW$3:$BW935)-SUMIF($BX$3:$BX935,BI$2,$BY$3:$BY935))*AP$1,""))</f>
        <v/>
      </c>
      <c r="BJ935" s="13" t="str">
        <f>IF(AQ935="","",IF(AQ935=BJ$2,(SUMIF($BV$3:$BV935,BJ$2,$BW$3:$BW935)-SUMIF($BX$3:$BX935,BJ$2,$BY$3:$BY935))*AQ$1,""))</f>
        <v/>
      </c>
      <c r="BK935" s="13" t="str">
        <f>IF(AR935="","",IF(AR935=BK$2,(SUMIF($BV$3:$BV935,BK$2,$BW$3:$BW935)-SUMIF($BX$3:$BX935,BK$2,$BY$3:$BY935))*AR$1,""))</f>
        <v/>
      </c>
      <c r="BL935" s="13" t="str">
        <f>IF(AS935="","",IF(AS935=BL$2,(SUMIF($BV$3:$BV935,BL$2,$BW$3:$BW935)-SUMIF($BX$3:$BX935,BL$2,$BY$3:$BY935))*AS$1,""))</f>
        <v/>
      </c>
      <c r="BM935" s="13" t="str">
        <f>IF(AT935="","",IF(AT935=BM$2,(SUMIF($BV$3:$BV935,BM$2,$BW$3:$BW935)-SUMIF($BX$3:$BX935,BM$2,$BY$3:$BY935))*AT$1,""))</f>
        <v/>
      </c>
      <c r="BN935" s="13" t="str">
        <f>IF(AU935="","",IF(AU935=BN$2,(SUMIF($BV$3:$BV935,BN$2,$BW$3:$BW935)-SUMIF($BX$3:$BX935,BN$2,$BY$3:$BY935))*AU$1,""))</f>
        <v/>
      </c>
      <c r="BO935" s="13" t="str">
        <f>IF(AV935="","",IF(AV935=BO$2,(SUMIF($BV$3:$BV935,BO$2,$BW$3:$BW935)-SUMIF($BX$3:$BX935,BO$2,$BY$3:$BY935))*AV$1,""))</f>
        <v/>
      </c>
      <c r="BP935" s="69"/>
      <c r="BQ935" s="13" t="str">
        <f t="shared" si="541"/>
        <v/>
      </c>
      <c r="BR935" s="75" t="str">
        <f t="shared" si="528"/>
        <v/>
      </c>
      <c r="BS935" s="33" t="str">
        <f t="shared" si="529"/>
        <v/>
      </c>
      <c r="BT935" s="42" t="str">
        <f t="shared" si="530"/>
        <v/>
      </c>
      <c r="BU935" s="38" t="str">
        <f t="shared" si="531"/>
        <v/>
      </c>
      <c r="BV935" s="30" t="str">
        <f t="shared" si="546"/>
        <v/>
      </c>
      <c r="BW935" s="36" t="str">
        <f t="shared" si="547"/>
        <v/>
      </c>
      <c r="BX935" s="36" t="str">
        <f t="shared" si="548"/>
        <v/>
      </c>
      <c r="BY935" s="45" t="str">
        <f t="shared" si="549"/>
        <v/>
      </c>
      <c r="BZ935" s="12" t="str">
        <f t="shared" si="532"/>
        <v/>
      </c>
      <c r="CA935" s="47" t="str">
        <f t="shared" si="533"/>
        <v/>
      </c>
      <c r="CB935" s="32" t="str">
        <f t="shared" si="534"/>
        <v/>
      </c>
      <c r="CC935" s="32" t="str">
        <f t="shared" si="535"/>
        <v/>
      </c>
      <c r="CD935" s="32" t="str">
        <f t="shared" si="536"/>
        <v/>
      </c>
      <c r="CE935" s="48"/>
      <c r="CF935" s="32" t="str">
        <f t="shared" si="542"/>
        <v/>
      </c>
      <c r="CG935" s="32" t="str">
        <f t="shared" si="543"/>
        <v/>
      </c>
      <c r="CH935" s="48"/>
    </row>
    <row r="936" spans="2:86" ht="30" customHeight="1" x14ac:dyDescent="0.2">
      <c r="B936" s="155"/>
      <c r="C936" s="117"/>
      <c r="D936" s="53"/>
      <c r="E936" s="68"/>
      <c r="F936" s="54"/>
      <c r="G936" s="54"/>
      <c r="H936" s="55"/>
      <c r="I936" s="71"/>
      <c r="J936" s="73"/>
      <c r="K936" s="56"/>
      <c r="L936" s="76" t="str">
        <f t="shared" si="552"/>
        <v/>
      </c>
      <c r="M936" s="77" t="str">
        <f t="shared" si="537"/>
        <v/>
      </c>
      <c r="N936" s="130" t="str">
        <f t="shared" si="538"/>
        <v/>
      </c>
      <c r="O936" s="131" t="str">
        <f t="shared" si="555"/>
        <v/>
      </c>
      <c r="P936" s="131" t="str">
        <f t="shared" si="555"/>
        <v/>
      </c>
      <c r="Q936" s="131" t="str">
        <f t="shared" si="555"/>
        <v/>
      </c>
      <c r="R936" s="131" t="str">
        <f t="shared" si="555"/>
        <v/>
      </c>
      <c r="S936" s="131" t="str">
        <f t="shared" si="555"/>
        <v/>
      </c>
      <c r="T936" s="131" t="str">
        <f t="shared" si="555"/>
        <v/>
      </c>
      <c r="U936" s="131" t="str">
        <f t="shared" si="555"/>
        <v/>
      </c>
      <c r="V936" s="14"/>
      <c r="W936" s="17" t="str">
        <f>IF(C936="",IF(OR(AND($H936&lt;&gt;"",C936=""),AND($F935=$F936,$AK936&lt;&gt;""),COUNTA($H$3:$H$100002)&gt;COUNTA($H$3:$H936),$AE936&lt;&gt;""),W935,""),C936)</f>
        <v/>
      </c>
      <c r="X936" s="17" t="str">
        <f>IF(D936="",IF(OR(AND($H936&lt;&gt;"",D936=""),AND($F935=$F936,$AK936&lt;&gt;""),COUNTA($H$3:$H$100002)&gt;COUNTA($H$3:$H936),$AE936&lt;&gt;""),X935,""),D936)</f>
        <v/>
      </c>
      <c r="Y936" s="17" t="str">
        <f>IF(E936="",IF(OR(AND($H936&lt;&gt;"",E936=""),AND($F935=$F936,$AK936&lt;&gt;""),COUNTA($H$3:$H$100002)&gt;COUNTA($H$3:$H936),$AE936&lt;&gt;""),Y935,""),E936)</f>
        <v/>
      </c>
      <c r="Z936" s="27" t="str">
        <f t="shared" si="554"/>
        <v/>
      </c>
      <c r="AA936" s="2" t="str">
        <f>IF(F936="","",COUNTA($F$3:F936))</f>
        <v/>
      </c>
      <c r="AB936" s="3" t="str">
        <f>IF(F936="","",IFERROR(IF(F936&lt;&gt;"",IFERROR(INDEX(設定!$C$3:$C$303,MATCH(F936,設定!$C$3:$C$303,0),0),INDEX(設定!$C$3:$C$303,MATCH("*"&amp;F936&amp;"*",設定!$C$3:$C$303,0),0)),""),"エラー"))</f>
        <v/>
      </c>
      <c r="AC936" s="2" t="str">
        <f>IF(G936="","",COUNTA($G$3:G936))</f>
        <v/>
      </c>
      <c r="AD936" s="3" t="str">
        <f>IF(G936="","",IFERROR(IF(G936&lt;&gt;"",IFERROR(INDEX(設定!$C$3:$C$303,MATCH(G936,設定!$C$3:$C$303,0),0),INDEX(設定!$C$3:$C$303,MATCH("*"&amp;G936&amp;"*",設定!$C$3:$C$303,0),0)),""),"エラー"))</f>
        <v/>
      </c>
      <c r="AE936" s="3" t="str">
        <f>IFERROR(IF(AB936="",IF(AND(H936&lt;&gt;"",F936=""),INDEX(AB$3:AB936,MATCH(MAX(AA$3:AA936),AA$3:AA936,0),0),""),AB936),"")</f>
        <v/>
      </c>
      <c r="AF936" s="3" t="str">
        <f>IFERROR(IF(AD936="",IF(AND(H936&lt;&gt;"",G936=""),INDEX(AD$3:AD936,MATCH(MAX(AC$3:AC936),AC$3:AC936,0),0),""),AD936),"")</f>
        <v/>
      </c>
      <c r="AG936" s="2" t="str">
        <f>IF(AH936="","",IF(OR(AH936=AH935,AH936=AH937),IF(AND(E936="",AB936="",AG935&lt;&gt;""),MAX($AG$3:AG935),MAX($AG$3:AG935)+1),IF(AH935=AH936,AG935,MAX($AG$3:AG935)+1)))</f>
        <v/>
      </c>
      <c r="AH936" s="12" t="str">
        <f t="shared" si="539"/>
        <v/>
      </c>
      <c r="AI936" s="12" t="str">
        <f t="shared" si="544"/>
        <v/>
      </c>
      <c r="AJ936" s="13" t="str">
        <f t="shared" si="523"/>
        <v/>
      </c>
      <c r="AK936" s="13" t="str">
        <f t="shared" si="524"/>
        <v/>
      </c>
      <c r="AL936" s="13" t="str">
        <f>IF(OR(AJ936="",COUNTIF($AH$3:AH936,AH936)&lt;&gt;COUNTIF(AH$3:AH$100002,AH936)),"",SUMIF(AH$3:AH$100002,AH936,AJ$3:AJ$100002))</f>
        <v/>
      </c>
      <c r="AM936" s="13" t="str">
        <f>IF(OR(AK936="",COUNTIF($AH$3:AH936,AH936)&lt;&gt;COUNTIF(AH$3:AH$100002,AH936)),"",SUMIF(AH$3:AH$100002,AH936,AK$3:AK$100002))</f>
        <v/>
      </c>
      <c r="AO936" s="13" t="str">
        <f t="shared" si="540"/>
        <v/>
      </c>
      <c r="AP936" s="13" t="str">
        <f t="shared" si="540"/>
        <v/>
      </c>
      <c r="AQ936" s="13" t="str">
        <f t="shared" si="540"/>
        <v/>
      </c>
      <c r="AR936" s="13" t="str">
        <f t="shared" si="525"/>
        <v/>
      </c>
      <c r="AS936" s="13" t="str">
        <f t="shared" si="525"/>
        <v/>
      </c>
      <c r="AT936" s="13" t="str">
        <f t="shared" si="525"/>
        <v/>
      </c>
      <c r="AU936" s="13" t="str">
        <f t="shared" si="525"/>
        <v/>
      </c>
      <c r="AV936" s="13" t="str">
        <f t="shared" si="545"/>
        <v/>
      </c>
      <c r="AW936" s="86" t="str">
        <f t="shared" si="526"/>
        <v/>
      </c>
      <c r="AX936" s="59" t="str">
        <f t="shared" si="527"/>
        <v/>
      </c>
      <c r="AY936" s="63" t="str">
        <f>IF(OR($BR936="",BH936=""),"",COUNT($BR$3:$BR936))</f>
        <v/>
      </c>
      <c r="AZ936" s="13" t="str">
        <f>IF(OR($BR936="",BI936=""),"",COUNT($BR$3:$BR936))</f>
        <v/>
      </c>
      <c r="BA936" s="13" t="str">
        <f>IF(OR($BR936="",BJ936=""),"",COUNT($BR$3:$BR936))</f>
        <v/>
      </c>
      <c r="BB936" s="13" t="str">
        <f>IF(OR($BR936="",BK936=""),"",COUNT($BR$3:$BR936))</f>
        <v/>
      </c>
      <c r="BC936" s="13" t="str">
        <f>IF(OR($BR936="",BL936=""),"",COUNT($BR$3:$BR936))</f>
        <v/>
      </c>
      <c r="BD936" s="13" t="str">
        <f>IF(OR($BR936="",BM936=""),"",COUNT($BR$3:$BR936))</f>
        <v/>
      </c>
      <c r="BE936" s="13" t="str">
        <f>IF(OR($BR936="",BN936=""),"",COUNT($BR$3:$BR936))</f>
        <v/>
      </c>
      <c r="BF936" s="13" t="str">
        <f>IF(OR($BR936="",BO936=""),"",COUNT($BR$3:$BR936))</f>
        <v/>
      </c>
      <c r="BG936" s="66" t="str">
        <f>IF(Z936="","",COUNT($Z$3:Z936))</f>
        <v/>
      </c>
      <c r="BH936" s="13" t="str">
        <f>IF(AO936="","",IF(AO936=BH$2,(SUMIF($BV$3:$BV936,BH$2,$BW$3:$BW936)-SUMIF($BX$3:$BX936,BH$2,$BY$3:$BY936))*AO$1,""))</f>
        <v/>
      </c>
      <c r="BI936" s="13" t="str">
        <f>IF(AP936="","",IF(AP936=BI$2,(SUMIF($BV$3:$BV936,BI$2,$BW$3:$BW936)-SUMIF($BX$3:$BX936,BI$2,$BY$3:$BY936))*AP$1,""))</f>
        <v/>
      </c>
      <c r="BJ936" s="13" t="str">
        <f>IF(AQ936="","",IF(AQ936=BJ$2,(SUMIF($BV$3:$BV936,BJ$2,$BW$3:$BW936)-SUMIF($BX$3:$BX936,BJ$2,$BY$3:$BY936))*AQ$1,""))</f>
        <v/>
      </c>
      <c r="BK936" s="13" t="str">
        <f>IF(AR936="","",IF(AR936=BK$2,(SUMIF($BV$3:$BV936,BK$2,$BW$3:$BW936)-SUMIF($BX$3:$BX936,BK$2,$BY$3:$BY936))*AR$1,""))</f>
        <v/>
      </c>
      <c r="BL936" s="13" t="str">
        <f>IF(AS936="","",IF(AS936=BL$2,(SUMIF($BV$3:$BV936,BL$2,$BW$3:$BW936)-SUMIF($BX$3:$BX936,BL$2,$BY$3:$BY936))*AS$1,""))</f>
        <v/>
      </c>
      <c r="BM936" s="13" t="str">
        <f>IF(AT936="","",IF(AT936=BM$2,(SUMIF($BV$3:$BV936,BM$2,$BW$3:$BW936)-SUMIF($BX$3:$BX936,BM$2,$BY$3:$BY936))*AT$1,""))</f>
        <v/>
      </c>
      <c r="BN936" s="13" t="str">
        <f>IF(AU936="","",IF(AU936=BN$2,(SUMIF($BV$3:$BV936,BN$2,$BW$3:$BW936)-SUMIF($BX$3:$BX936,BN$2,$BY$3:$BY936))*AU$1,""))</f>
        <v/>
      </c>
      <c r="BO936" s="13" t="str">
        <f>IF(AV936="","",IF(AV936=BO$2,(SUMIF($BV$3:$BV936,BO$2,$BW$3:$BW936)-SUMIF($BX$3:$BX936,BO$2,$BY$3:$BY936))*AV$1,""))</f>
        <v/>
      </c>
      <c r="BP936" s="69"/>
      <c r="BQ936" s="13" t="str">
        <f t="shared" si="541"/>
        <v/>
      </c>
      <c r="BR936" s="75" t="str">
        <f t="shared" si="528"/>
        <v/>
      </c>
      <c r="BS936" s="33" t="str">
        <f t="shared" si="529"/>
        <v/>
      </c>
      <c r="BT936" s="42" t="str">
        <f t="shared" si="530"/>
        <v/>
      </c>
      <c r="BU936" s="38" t="str">
        <f t="shared" si="531"/>
        <v/>
      </c>
      <c r="BV936" s="30" t="str">
        <f t="shared" si="546"/>
        <v/>
      </c>
      <c r="BW936" s="36" t="str">
        <f t="shared" si="547"/>
        <v/>
      </c>
      <c r="BX936" s="36" t="str">
        <f t="shared" si="548"/>
        <v/>
      </c>
      <c r="BY936" s="45" t="str">
        <f t="shared" si="549"/>
        <v/>
      </c>
      <c r="BZ936" s="12" t="str">
        <f t="shared" si="532"/>
        <v/>
      </c>
      <c r="CA936" s="47" t="str">
        <f t="shared" si="533"/>
        <v/>
      </c>
      <c r="CB936" s="32" t="str">
        <f t="shared" si="534"/>
        <v/>
      </c>
      <c r="CC936" s="32" t="str">
        <f t="shared" si="535"/>
        <v/>
      </c>
      <c r="CD936" s="32" t="str">
        <f t="shared" si="536"/>
        <v/>
      </c>
      <c r="CE936" s="48"/>
      <c r="CF936" s="32" t="str">
        <f t="shared" si="542"/>
        <v/>
      </c>
      <c r="CG936" s="32" t="str">
        <f t="shared" si="543"/>
        <v/>
      </c>
      <c r="CH936" s="48"/>
    </row>
    <row r="937" spans="2:86" ht="30" customHeight="1" x14ac:dyDescent="0.2">
      <c r="B937" s="155"/>
      <c r="C937" s="117"/>
      <c r="D937" s="53"/>
      <c r="E937" s="68"/>
      <c r="F937" s="54"/>
      <c r="G937" s="54"/>
      <c r="H937" s="55"/>
      <c r="I937" s="71"/>
      <c r="J937" s="73"/>
      <c r="K937" s="56"/>
      <c r="L937" s="76" t="str">
        <f t="shared" si="552"/>
        <v/>
      </c>
      <c r="M937" s="77" t="str">
        <f t="shared" si="537"/>
        <v/>
      </c>
      <c r="N937" s="130" t="str">
        <f t="shared" si="538"/>
        <v/>
      </c>
      <c r="O937" s="131" t="str">
        <f t="shared" si="555"/>
        <v/>
      </c>
      <c r="P937" s="131" t="str">
        <f t="shared" si="555"/>
        <v/>
      </c>
      <c r="Q937" s="131" t="str">
        <f t="shared" si="555"/>
        <v/>
      </c>
      <c r="R937" s="131" t="str">
        <f t="shared" si="555"/>
        <v/>
      </c>
      <c r="S937" s="131" t="str">
        <f t="shared" si="555"/>
        <v/>
      </c>
      <c r="T937" s="131" t="str">
        <f t="shared" si="555"/>
        <v/>
      </c>
      <c r="U937" s="131" t="str">
        <f t="shared" si="555"/>
        <v/>
      </c>
      <c r="V937" s="14"/>
      <c r="W937" s="17" t="str">
        <f>IF(C937="",IF(OR(AND($H937&lt;&gt;"",C937=""),AND($F936=$F937,$AK937&lt;&gt;""),COUNTA($H$3:$H$100002)&gt;COUNTA($H$3:$H937),$AE937&lt;&gt;""),W936,""),C937)</f>
        <v/>
      </c>
      <c r="X937" s="17" t="str">
        <f>IF(D937="",IF(OR(AND($H937&lt;&gt;"",D937=""),AND($F936=$F937,$AK937&lt;&gt;""),COUNTA($H$3:$H$100002)&gt;COUNTA($H$3:$H937),$AE937&lt;&gt;""),X936,""),D937)</f>
        <v/>
      </c>
      <c r="Y937" s="17" t="str">
        <f>IF(E937="",IF(OR(AND($H937&lt;&gt;"",E937=""),AND($F936=$F937,$AK937&lt;&gt;""),COUNTA($H$3:$H$100002)&gt;COUNTA($H$3:$H937),$AE937&lt;&gt;""),Y936,""),E937)</f>
        <v/>
      </c>
      <c r="Z937" s="27" t="str">
        <f t="shared" si="554"/>
        <v/>
      </c>
      <c r="AA937" s="2" t="str">
        <f>IF(F937="","",COUNTA($F$3:F937))</f>
        <v/>
      </c>
      <c r="AB937" s="3" t="str">
        <f>IF(F937="","",IFERROR(IF(F937&lt;&gt;"",IFERROR(INDEX(設定!$C$3:$C$303,MATCH(F937,設定!$C$3:$C$303,0),0),INDEX(設定!$C$3:$C$303,MATCH("*"&amp;F937&amp;"*",設定!$C$3:$C$303,0),0)),""),"エラー"))</f>
        <v/>
      </c>
      <c r="AC937" s="2" t="str">
        <f>IF(G937="","",COUNTA($G$3:G937))</f>
        <v/>
      </c>
      <c r="AD937" s="3" t="str">
        <f>IF(G937="","",IFERROR(IF(G937&lt;&gt;"",IFERROR(INDEX(設定!$C$3:$C$303,MATCH(G937,設定!$C$3:$C$303,0),0),INDEX(設定!$C$3:$C$303,MATCH("*"&amp;G937&amp;"*",設定!$C$3:$C$303,0),0)),""),"エラー"))</f>
        <v/>
      </c>
      <c r="AE937" s="3" t="str">
        <f>IFERROR(IF(AB937="",IF(AND(H937&lt;&gt;"",F937=""),INDEX(AB$3:AB937,MATCH(MAX(AA$3:AA937),AA$3:AA937,0),0),""),AB937),"")</f>
        <v/>
      </c>
      <c r="AF937" s="3" t="str">
        <f>IFERROR(IF(AD937="",IF(AND(H937&lt;&gt;"",G937=""),INDEX(AD$3:AD937,MATCH(MAX(AC$3:AC937),AC$3:AC937,0),0),""),AD937),"")</f>
        <v/>
      </c>
      <c r="AG937" s="2" t="str">
        <f>IF(AH937="","",IF(OR(AH937=AH936,AH937=AH938),IF(AND(E937="",AB937="",AG936&lt;&gt;""),MAX($AG$3:AG936),MAX($AG$3:AG936)+1),IF(AH936=AH937,AG936,MAX($AG$3:AG936)+1)))</f>
        <v/>
      </c>
      <c r="AH937" s="12" t="str">
        <f t="shared" si="539"/>
        <v/>
      </c>
      <c r="AI937" s="12" t="str">
        <f t="shared" si="544"/>
        <v/>
      </c>
      <c r="AJ937" s="13" t="str">
        <f t="shared" si="523"/>
        <v/>
      </c>
      <c r="AK937" s="13" t="str">
        <f t="shared" si="524"/>
        <v/>
      </c>
      <c r="AL937" s="13" t="str">
        <f>IF(OR(AJ937="",COUNTIF($AH$3:AH937,AH937)&lt;&gt;COUNTIF(AH$3:AH$100002,AH937)),"",SUMIF(AH$3:AH$100002,AH937,AJ$3:AJ$100002))</f>
        <v/>
      </c>
      <c r="AM937" s="13" t="str">
        <f>IF(OR(AK937="",COUNTIF($AH$3:AH937,AH937)&lt;&gt;COUNTIF(AH$3:AH$100002,AH937)),"",SUMIF(AH$3:AH$100002,AH937,AK$3:AK$100002))</f>
        <v/>
      </c>
      <c r="AO937" s="13" t="str">
        <f t="shared" si="540"/>
        <v/>
      </c>
      <c r="AP937" s="13" t="str">
        <f t="shared" si="540"/>
        <v/>
      </c>
      <c r="AQ937" s="13" t="str">
        <f t="shared" si="540"/>
        <v/>
      </c>
      <c r="AR937" s="13" t="str">
        <f t="shared" si="525"/>
        <v/>
      </c>
      <c r="AS937" s="13" t="str">
        <f t="shared" si="525"/>
        <v/>
      </c>
      <c r="AT937" s="13" t="str">
        <f t="shared" si="525"/>
        <v/>
      </c>
      <c r="AU937" s="13" t="str">
        <f t="shared" si="525"/>
        <v/>
      </c>
      <c r="AV937" s="13" t="str">
        <f t="shared" si="545"/>
        <v/>
      </c>
      <c r="AW937" s="86" t="str">
        <f t="shared" si="526"/>
        <v/>
      </c>
      <c r="AX937" s="59" t="str">
        <f t="shared" si="527"/>
        <v/>
      </c>
      <c r="AY937" s="63" t="str">
        <f>IF(OR($BR937="",BH937=""),"",COUNT($BR$3:$BR937))</f>
        <v/>
      </c>
      <c r="AZ937" s="13" t="str">
        <f>IF(OR($BR937="",BI937=""),"",COUNT($BR$3:$BR937))</f>
        <v/>
      </c>
      <c r="BA937" s="13" t="str">
        <f>IF(OR($BR937="",BJ937=""),"",COUNT($BR$3:$BR937))</f>
        <v/>
      </c>
      <c r="BB937" s="13" t="str">
        <f>IF(OR($BR937="",BK937=""),"",COUNT($BR$3:$BR937))</f>
        <v/>
      </c>
      <c r="BC937" s="13" t="str">
        <f>IF(OR($BR937="",BL937=""),"",COUNT($BR$3:$BR937))</f>
        <v/>
      </c>
      <c r="BD937" s="13" t="str">
        <f>IF(OR($BR937="",BM937=""),"",COUNT($BR$3:$BR937))</f>
        <v/>
      </c>
      <c r="BE937" s="13" t="str">
        <f>IF(OR($BR937="",BN937=""),"",COUNT($BR$3:$BR937))</f>
        <v/>
      </c>
      <c r="BF937" s="13" t="str">
        <f>IF(OR($BR937="",BO937=""),"",COUNT($BR$3:$BR937))</f>
        <v/>
      </c>
      <c r="BG937" s="66" t="str">
        <f>IF(Z937="","",COUNT($Z$3:Z937))</f>
        <v/>
      </c>
      <c r="BH937" s="13" t="str">
        <f>IF(AO937="","",IF(AO937=BH$2,(SUMIF($BV$3:$BV937,BH$2,$BW$3:$BW937)-SUMIF($BX$3:$BX937,BH$2,$BY$3:$BY937))*AO$1,""))</f>
        <v/>
      </c>
      <c r="BI937" s="13" t="str">
        <f>IF(AP937="","",IF(AP937=BI$2,(SUMIF($BV$3:$BV937,BI$2,$BW$3:$BW937)-SUMIF($BX$3:$BX937,BI$2,$BY$3:$BY937))*AP$1,""))</f>
        <v/>
      </c>
      <c r="BJ937" s="13" t="str">
        <f>IF(AQ937="","",IF(AQ937=BJ$2,(SUMIF($BV$3:$BV937,BJ$2,$BW$3:$BW937)-SUMIF($BX$3:$BX937,BJ$2,$BY$3:$BY937))*AQ$1,""))</f>
        <v/>
      </c>
      <c r="BK937" s="13" t="str">
        <f>IF(AR937="","",IF(AR937=BK$2,(SUMIF($BV$3:$BV937,BK$2,$BW$3:$BW937)-SUMIF($BX$3:$BX937,BK$2,$BY$3:$BY937))*AR$1,""))</f>
        <v/>
      </c>
      <c r="BL937" s="13" t="str">
        <f>IF(AS937="","",IF(AS937=BL$2,(SUMIF($BV$3:$BV937,BL$2,$BW$3:$BW937)-SUMIF($BX$3:$BX937,BL$2,$BY$3:$BY937))*AS$1,""))</f>
        <v/>
      </c>
      <c r="BM937" s="13" t="str">
        <f>IF(AT937="","",IF(AT937=BM$2,(SUMIF($BV$3:$BV937,BM$2,$BW$3:$BW937)-SUMIF($BX$3:$BX937,BM$2,$BY$3:$BY937))*AT$1,""))</f>
        <v/>
      </c>
      <c r="BN937" s="13" t="str">
        <f>IF(AU937="","",IF(AU937=BN$2,(SUMIF($BV$3:$BV937,BN$2,$BW$3:$BW937)-SUMIF($BX$3:$BX937,BN$2,$BY$3:$BY937))*AU$1,""))</f>
        <v/>
      </c>
      <c r="BO937" s="13" t="str">
        <f>IF(AV937="","",IF(AV937=BO$2,(SUMIF($BV$3:$BV937,BO$2,$BW$3:$BW937)-SUMIF($BX$3:$BX937,BO$2,$BY$3:$BY937))*AV$1,""))</f>
        <v/>
      </c>
      <c r="BP937" s="69"/>
      <c r="BQ937" s="13" t="str">
        <f t="shared" si="541"/>
        <v/>
      </c>
      <c r="BR937" s="75" t="str">
        <f t="shared" si="528"/>
        <v/>
      </c>
      <c r="BS937" s="33" t="str">
        <f t="shared" si="529"/>
        <v/>
      </c>
      <c r="BT937" s="42" t="str">
        <f t="shared" si="530"/>
        <v/>
      </c>
      <c r="BU937" s="38" t="str">
        <f t="shared" si="531"/>
        <v/>
      </c>
      <c r="BV937" s="30" t="str">
        <f t="shared" si="546"/>
        <v/>
      </c>
      <c r="BW937" s="36" t="str">
        <f t="shared" si="547"/>
        <v/>
      </c>
      <c r="BX937" s="36" t="str">
        <f t="shared" si="548"/>
        <v/>
      </c>
      <c r="BY937" s="45" t="str">
        <f t="shared" si="549"/>
        <v/>
      </c>
      <c r="BZ937" s="12" t="str">
        <f t="shared" si="532"/>
        <v/>
      </c>
      <c r="CA937" s="47" t="str">
        <f t="shared" si="533"/>
        <v/>
      </c>
      <c r="CB937" s="32" t="str">
        <f t="shared" si="534"/>
        <v/>
      </c>
      <c r="CC937" s="32" t="str">
        <f t="shared" si="535"/>
        <v/>
      </c>
      <c r="CD937" s="32" t="str">
        <f t="shared" si="536"/>
        <v/>
      </c>
      <c r="CE937" s="48"/>
      <c r="CF937" s="32" t="str">
        <f t="shared" si="542"/>
        <v/>
      </c>
      <c r="CG937" s="32" t="str">
        <f t="shared" si="543"/>
        <v/>
      </c>
      <c r="CH937" s="48"/>
    </row>
    <row r="938" spans="2:86" ht="30" customHeight="1" x14ac:dyDescent="0.2">
      <c r="B938" s="155"/>
      <c r="C938" s="117"/>
      <c r="D938" s="53"/>
      <c r="E938" s="68"/>
      <c r="F938" s="54"/>
      <c r="G938" s="54"/>
      <c r="H938" s="55"/>
      <c r="I938" s="71"/>
      <c r="J938" s="73"/>
      <c r="K938" s="56"/>
      <c r="L938" s="76" t="str">
        <f t="shared" si="552"/>
        <v/>
      </c>
      <c r="M938" s="77" t="str">
        <f t="shared" si="537"/>
        <v/>
      </c>
      <c r="N938" s="130" t="str">
        <f t="shared" si="538"/>
        <v/>
      </c>
      <c r="O938" s="131" t="str">
        <f t="shared" si="555"/>
        <v/>
      </c>
      <c r="P938" s="131" t="str">
        <f t="shared" si="555"/>
        <v/>
      </c>
      <c r="Q938" s="131" t="str">
        <f t="shared" si="555"/>
        <v/>
      </c>
      <c r="R938" s="131" t="str">
        <f t="shared" si="555"/>
        <v/>
      </c>
      <c r="S938" s="131" t="str">
        <f t="shared" si="555"/>
        <v/>
      </c>
      <c r="T938" s="131" t="str">
        <f t="shared" si="555"/>
        <v/>
      </c>
      <c r="U938" s="131" t="str">
        <f t="shared" si="555"/>
        <v/>
      </c>
      <c r="V938" s="14"/>
      <c r="W938" s="17" t="str">
        <f>IF(C938="",IF(OR(AND($H938&lt;&gt;"",C938=""),AND($F937=$F938,$AK938&lt;&gt;""),COUNTA($H$3:$H$100002)&gt;COUNTA($H$3:$H938),$AE938&lt;&gt;""),W937,""),C938)</f>
        <v/>
      </c>
      <c r="X938" s="17" t="str">
        <f>IF(D938="",IF(OR(AND($H938&lt;&gt;"",D938=""),AND($F937=$F938,$AK938&lt;&gt;""),COUNTA($H$3:$H$100002)&gt;COUNTA($H$3:$H938),$AE938&lt;&gt;""),X937,""),D938)</f>
        <v/>
      </c>
      <c r="Y938" s="17" t="str">
        <f>IF(E938="",IF(OR(AND($H938&lt;&gt;"",E938=""),AND($F937=$F938,$AK938&lt;&gt;""),COUNTA($H$3:$H$100002)&gt;COUNTA($H$3:$H938),$AE938&lt;&gt;""),Y937,""),E938)</f>
        <v/>
      </c>
      <c r="Z938" s="27" t="str">
        <f t="shared" si="554"/>
        <v/>
      </c>
      <c r="AA938" s="2" t="str">
        <f>IF(F938="","",COUNTA($F$3:F938))</f>
        <v/>
      </c>
      <c r="AB938" s="3" t="str">
        <f>IF(F938="","",IFERROR(IF(F938&lt;&gt;"",IFERROR(INDEX(設定!$C$3:$C$303,MATCH(F938,設定!$C$3:$C$303,0),0),INDEX(設定!$C$3:$C$303,MATCH("*"&amp;F938&amp;"*",設定!$C$3:$C$303,0),0)),""),"エラー"))</f>
        <v/>
      </c>
      <c r="AC938" s="2" t="str">
        <f>IF(G938="","",COUNTA($G$3:G938))</f>
        <v/>
      </c>
      <c r="AD938" s="3" t="str">
        <f>IF(G938="","",IFERROR(IF(G938&lt;&gt;"",IFERROR(INDEX(設定!$C$3:$C$303,MATCH(G938,設定!$C$3:$C$303,0),0),INDEX(設定!$C$3:$C$303,MATCH("*"&amp;G938&amp;"*",設定!$C$3:$C$303,0),0)),""),"エラー"))</f>
        <v/>
      </c>
      <c r="AE938" s="3" t="str">
        <f>IFERROR(IF(AB938="",IF(AND(H938&lt;&gt;"",F938=""),INDEX(AB$3:AB938,MATCH(MAX(AA$3:AA938),AA$3:AA938,0),0),""),AB938),"")</f>
        <v/>
      </c>
      <c r="AF938" s="3" t="str">
        <f>IFERROR(IF(AD938="",IF(AND(H938&lt;&gt;"",G938=""),INDEX(AD$3:AD938,MATCH(MAX(AC$3:AC938),AC$3:AC938,0),0),""),AD938),"")</f>
        <v/>
      </c>
      <c r="AG938" s="2" t="str">
        <f>IF(AH938="","",IF(OR(AH938=AH937,AH938=AH939),IF(AND(E938="",AB938="",AG937&lt;&gt;""),MAX($AG$3:AG937),MAX($AG$3:AG937)+1),IF(AH937=AH938,AG937,MAX($AG$3:AG937)+1)))</f>
        <v/>
      </c>
      <c r="AH938" s="12" t="str">
        <f t="shared" si="539"/>
        <v/>
      </c>
      <c r="AI938" s="12" t="str">
        <f t="shared" si="544"/>
        <v/>
      </c>
      <c r="AJ938" s="13" t="str">
        <f t="shared" si="523"/>
        <v/>
      </c>
      <c r="AK938" s="13" t="str">
        <f t="shared" si="524"/>
        <v/>
      </c>
      <c r="AL938" s="13" t="str">
        <f>IF(OR(AJ938="",COUNTIF($AH$3:AH938,AH938)&lt;&gt;COUNTIF(AH$3:AH$100002,AH938)),"",SUMIF(AH$3:AH$100002,AH938,AJ$3:AJ$100002))</f>
        <v/>
      </c>
      <c r="AM938" s="13" t="str">
        <f>IF(OR(AK938="",COUNTIF($AH$3:AH938,AH938)&lt;&gt;COUNTIF(AH$3:AH$100002,AH938)),"",SUMIF(AH$3:AH$100002,AH938,AK$3:AK$100002))</f>
        <v/>
      </c>
      <c r="AO938" s="13" t="str">
        <f t="shared" si="540"/>
        <v/>
      </c>
      <c r="AP938" s="13" t="str">
        <f t="shared" si="540"/>
        <v/>
      </c>
      <c r="AQ938" s="13" t="str">
        <f t="shared" si="540"/>
        <v/>
      </c>
      <c r="AR938" s="13" t="str">
        <f t="shared" si="525"/>
        <v/>
      </c>
      <c r="AS938" s="13" t="str">
        <f t="shared" si="525"/>
        <v/>
      </c>
      <c r="AT938" s="13" t="str">
        <f t="shared" si="525"/>
        <v/>
      </c>
      <c r="AU938" s="13" t="str">
        <f t="shared" si="525"/>
        <v/>
      </c>
      <c r="AV938" s="13" t="str">
        <f t="shared" si="545"/>
        <v/>
      </c>
      <c r="AW938" s="86" t="str">
        <f t="shared" si="526"/>
        <v/>
      </c>
      <c r="AX938" s="59" t="str">
        <f t="shared" si="527"/>
        <v/>
      </c>
      <c r="AY938" s="63" t="str">
        <f>IF(OR($BR938="",BH938=""),"",COUNT($BR$3:$BR938))</f>
        <v/>
      </c>
      <c r="AZ938" s="13" t="str">
        <f>IF(OR($BR938="",BI938=""),"",COUNT($BR$3:$BR938))</f>
        <v/>
      </c>
      <c r="BA938" s="13" t="str">
        <f>IF(OR($BR938="",BJ938=""),"",COUNT($BR$3:$BR938))</f>
        <v/>
      </c>
      <c r="BB938" s="13" t="str">
        <f>IF(OR($BR938="",BK938=""),"",COUNT($BR$3:$BR938))</f>
        <v/>
      </c>
      <c r="BC938" s="13" t="str">
        <f>IF(OR($BR938="",BL938=""),"",COUNT($BR$3:$BR938))</f>
        <v/>
      </c>
      <c r="BD938" s="13" t="str">
        <f>IF(OR($BR938="",BM938=""),"",COUNT($BR$3:$BR938))</f>
        <v/>
      </c>
      <c r="BE938" s="13" t="str">
        <f>IF(OR($BR938="",BN938=""),"",COUNT($BR$3:$BR938))</f>
        <v/>
      </c>
      <c r="BF938" s="13" t="str">
        <f>IF(OR($BR938="",BO938=""),"",COUNT($BR$3:$BR938))</f>
        <v/>
      </c>
      <c r="BG938" s="66" t="str">
        <f>IF(Z938="","",COUNT($Z$3:Z938))</f>
        <v/>
      </c>
      <c r="BH938" s="13" t="str">
        <f>IF(AO938="","",IF(AO938=BH$2,(SUMIF($BV$3:$BV938,BH$2,$BW$3:$BW938)-SUMIF($BX$3:$BX938,BH$2,$BY$3:$BY938))*AO$1,""))</f>
        <v/>
      </c>
      <c r="BI938" s="13" t="str">
        <f>IF(AP938="","",IF(AP938=BI$2,(SUMIF($BV$3:$BV938,BI$2,$BW$3:$BW938)-SUMIF($BX$3:$BX938,BI$2,$BY$3:$BY938))*AP$1,""))</f>
        <v/>
      </c>
      <c r="BJ938" s="13" t="str">
        <f>IF(AQ938="","",IF(AQ938=BJ$2,(SUMIF($BV$3:$BV938,BJ$2,$BW$3:$BW938)-SUMIF($BX$3:$BX938,BJ$2,$BY$3:$BY938))*AQ$1,""))</f>
        <v/>
      </c>
      <c r="BK938" s="13" t="str">
        <f>IF(AR938="","",IF(AR938=BK$2,(SUMIF($BV$3:$BV938,BK$2,$BW$3:$BW938)-SUMIF($BX$3:$BX938,BK$2,$BY$3:$BY938))*AR$1,""))</f>
        <v/>
      </c>
      <c r="BL938" s="13" t="str">
        <f>IF(AS938="","",IF(AS938=BL$2,(SUMIF($BV$3:$BV938,BL$2,$BW$3:$BW938)-SUMIF($BX$3:$BX938,BL$2,$BY$3:$BY938))*AS$1,""))</f>
        <v/>
      </c>
      <c r="BM938" s="13" t="str">
        <f>IF(AT938="","",IF(AT938=BM$2,(SUMIF($BV$3:$BV938,BM$2,$BW$3:$BW938)-SUMIF($BX$3:$BX938,BM$2,$BY$3:$BY938))*AT$1,""))</f>
        <v/>
      </c>
      <c r="BN938" s="13" t="str">
        <f>IF(AU938="","",IF(AU938=BN$2,(SUMIF($BV$3:$BV938,BN$2,$BW$3:$BW938)-SUMIF($BX$3:$BX938,BN$2,$BY$3:$BY938))*AU$1,""))</f>
        <v/>
      </c>
      <c r="BO938" s="13" t="str">
        <f>IF(AV938="","",IF(AV938=BO$2,(SUMIF($BV$3:$BV938,BO$2,$BW$3:$BW938)-SUMIF($BX$3:$BX938,BO$2,$BY$3:$BY938))*AV$1,""))</f>
        <v/>
      </c>
      <c r="BP938" s="69"/>
      <c r="BQ938" s="13" t="str">
        <f t="shared" si="541"/>
        <v/>
      </c>
      <c r="BR938" s="75" t="str">
        <f t="shared" si="528"/>
        <v/>
      </c>
      <c r="BS938" s="33" t="str">
        <f t="shared" si="529"/>
        <v/>
      </c>
      <c r="BT938" s="42" t="str">
        <f t="shared" si="530"/>
        <v/>
      </c>
      <c r="BU938" s="38" t="str">
        <f t="shared" si="531"/>
        <v/>
      </c>
      <c r="BV938" s="30" t="str">
        <f t="shared" si="546"/>
        <v/>
      </c>
      <c r="BW938" s="36" t="str">
        <f t="shared" si="547"/>
        <v/>
      </c>
      <c r="BX938" s="36" t="str">
        <f t="shared" si="548"/>
        <v/>
      </c>
      <c r="BY938" s="45" t="str">
        <f t="shared" si="549"/>
        <v/>
      </c>
      <c r="BZ938" s="12" t="str">
        <f t="shared" si="532"/>
        <v/>
      </c>
      <c r="CA938" s="47" t="str">
        <f t="shared" si="533"/>
        <v/>
      </c>
      <c r="CB938" s="32" t="str">
        <f t="shared" si="534"/>
        <v/>
      </c>
      <c r="CC938" s="32" t="str">
        <f t="shared" si="535"/>
        <v/>
      </c>
      <c r="CD938" s="32" t="str">
        <f t="shared" si="536"/>
        <v/>
      </c>
      <c r="CE938" s="48"/>
      <c r="CF938" s="32" t="str">
        <f t="shared" si="542"/>
        <v/>
      </c>
      <c r="CG938" s="32" t="str">
        <f t="shared" si="543"/>
        <v/>
      </c>
      <c r="CH938" s="48"/>
    </row>
    <row r="939" spans="2:86" ht="30" customHeight="1" x14ac:dyDescent="0.2">
      <c r="B939" s="155"/>
      <c r="C939" s="117"/>
      <c r="D939" s="53"/>
      <c r="E939" s="68"/>
      <c r="F939" s="54"/>
      <c r="G939" s="54"/>
      <c r="H939" s="55"/>
      <c r="I939" s="71"/>
      <c r="J939" s="73"/>
      <c r="K939" s="56"/>
      <c r="L939" s="76" t="str">
        <f t="shared" si="552"/>
        <v/>
      </c>
      <c r="M939" s="77" t="str">
        <f t="shared" si="537"/>
        <v/>
      </c>
      <c r="N939" s="130" t="str">
        <f t="shared" si="538"/>
        <v/>
      </c>
      <c r="O939" s="131" t="str">
        <f t="shared" si="555"/>
        <v/>
      </c>
      <c r="P939" s="131" t="str">
        <f t="shared" si="555"/>
        <v/>
      </c>
      <c r="Q939" s="131" t="str">
        <f t="shared" si="555"/>
        <v/>
      </c>
      <c r="R939" s="131" t="str">
        <f t="shared" si="555"/>
        <v/>
      </c>
      <c r="S939" s="131" t="str">
        <f t="shared" si="555"/>
        <v/>
      </c>
      <c r="T939" s="131" t="str">
        <f t="shared" si="555"/>
        <v/>
      </c>
      <c r="U939" s="131" t="str">
        <f t="shared" si="555"/>
        <v/>
      </c>
      <c r="V939" s="14"/>
      <c r="W939" s="17" t="str">
        <f>IF(C939="",IF(OR(AND($H939&lt;&gt;"",C939=""),AND($F938=$F939,$AK939&lt;&gt;""),COUNTA($H$3:$H$100002)&gt;COUNTA($H$3:$H939),$AE939&lt;&gt;""),W938,""),C939)</f>
        <v/>
      </c>
      <c r="X939" s="17" t="str">
        <f>IF(D939="",IF(OR(AND($H939&lt;&gt;"",D939=""),AND($F938=$F939,$AK939&lt;&gt;""),COUNTA($H$3:$H$100002)&gt;COUNTA($H$3:$H939),$AE939&lt;&gt;""),X938,""),D939)</f>
        <v/>
      </c>
      <c r="Y939" s="17" t="str">
        <f>IF(E939="",IF(OR(AND($H939&lt;&gt;"",E939=""),AND($F938=$F939,$AK939&lt;&gt;""),COUNTA($H$3:$H$100002)&gt;COUNTA($H$3:$H939),$AE939&lt;&gt;""),Y938,""),E939)</f>
        <v/>
      </c>
      <c r="Z939" s="27" t="str">
        <f t="shared" si="554"/>
        <v/>
      </c>
      <c r="AA939" s="2" t="str">
        <f>IF(F939="","",COUNTA($F$3:F939))</f>
        <v/>
      </c>
      <c r="AB939" s="3" t="str">
        <f>IF(F939="","",IFERROR(IF(F939&lt;&gt;"",IFERROR(INDEX(設定!$C$3:$C$303,MATCH(F939,設定!$C$3:$C$303,0),0),INDEX(設定!$C$3:$C$303,MATCH("*"&amp;F939&amp;"*",設定!$C$3:$C$303,0),0)),""),"エラー"))</f>
        <v/>
      </c>
      <c r="AC939" s="2" t="str">
        <f>IF(G939="","",COUNTA($G$3:G939))</f>
        <v/>
      </c>
      <c r="AD939" s="3" t="str">
        <f>IF(G939="","",IFERROR(IF(G939&lt;&gt;"",IFERROR(INDEX(設定!$C$3:$C$303,MATCH(G939,設定!$C$3:$C$303,0),0),INDEX(設定!$C$3:$C$303,MATCH("*"&amp;G939&amp;"*",設定!$C$3:$C$303,0),0)),""),"エラー"))</f>
        <v/>
      </c>
      <c r="AE939" s="3" t="str">
        <f>IFERROR(IF(AB939="",IF(AND(H939&lt;&gt;"",F939=""),INDEX(AB$3:AB939,MATCH(MAX(AA$3:AA939),AA$3:AA939,0),0),""),AB939),"")</f>
        <v/>
      </c>
      <c r="AF939" s="3" t="str">
        <f>IFERROR(IF(AD939="",IF(AND(H939&lt;&gt;"",G939=""),INDEX(AD$3:AD939,MATCH(MAX(AC$3:AC939),AC$3:AC939,0),0),""),AD939),"")</f>
        <v/>
      </c>
      <c r="AG939" s="2" t="str">
        <f>IF(AH939="","",IF(OR(AH939=AH938,AH939=AH940),IF(AND(E939="",AB939="",AG938&lt;&gt;""),MAX($AG$3:AG938),MAX($AG$3:AG938)+1),IF(AH938=AH939,AG938,MAX($AG$3:AG938)+1)))</f>
        <v/>
      </c>
      <c r="AH939" s="12" t="str">
        <f t="shared" si="539"/>
        <v/>
      </c>
      <c r="AI939" s="12" t="str">
        <f t="shared" si="544"/>
        <v/>
      </c>
      <c r="AJ939" s="13" t="str">
        <f t="shared" si="523"/>
        <v/>
      </c>
      <c r="AK939" s="13" t="str">
        <f t="shared" si="524"/>
        <v/>
      </c>
      <c r="AL939" s="13" t="str">
        <f>IF(OR(AJ939="",COUNTIF($AH$3:AH939,AH939)&lt;&gt;COUNTIF(AH$3:AH$100002,AH939)),"",SUMIF(AH$3:AH$100002,AH939,AJ$3:AJ$100002))</f>
        <v/>
      </c>
      <c r="AM939" s="13" t="str">
        <f>IF(OR(AK939="",COUNTIF($AH$3:AH939,AH939)&lt;&gt;COUNTIF(AH$3:AH$100002,AH939)),"",SUMIF(AH$3:AH$100002,AH939,AK$3:AK$100002))</f>
        <v/>
      </c>
      <c r="AO939" s="13" t="str">
        <f t="shared" si="540"/>
        <v/>
      </c>
      <c r="AP939" s="13" t="str">
        <f t="shared" si="540"/>
        <v/>
      </c>
      <c r="AQ939" s="13" t="str">
        <f t="shared" si="540"/>
        <v/>
      </c>
      <c r="AR939" s="13" t="str">
        <f t="shared" si="525"/>
        <v/>
      </c>
      <c r="AS939" s="13" t="str">
        <f t="shared" si="525"/>
        <v/>
      </c>
      <c r="AT939" s="13" t="str">
        <f t="shared" si="525"/>
        <v/>
      </c>
      <c r="AU939" s="13" t="str">
        <f t="shared" si="525"/>
        <v/>
      </c>
      <c r="AV939" s="13" t="str">
        <f t="shared" si="545"/>
        <v/>
      </c>
      <c r="AW939" s="86" t="str">
        <f t="shared" si="526"/>
        <v/>
      </c>
      <c r="AX939" s="59" t="str">
        <f t="shared" si="527"/>
        <v/>
      </c>
      <c r="AY939" s="63" t="str">
        <f>IF(OR($BR939="",BH939=""),"",COUNT($BR$3:$BR939))</f>
        <v/>
      </c>
      <c r="AZ939" s="13" t="str">
        <f>IF(OR($BR939="",BI939=""),"",COUNT($BR$3:$BR939))</f>
        <v/>
      </c>
      <c r="BA939" s="13" t="str">
        <f>IF(OR($BR939="",BJ939=""),"",COUNT($BR$3:$BR939))</f>
        <v/>
      </c>
      <c r="BB939" s="13" t="str">
        <f>IF(OR($BR939="",BK939=""),"",COUNT($BR$3:$BR939))</f>
        <v/>
      </c>
      <c r="BC939" s="13" t="str">
        <f>IF(OR($BR939="",BL939=""),"",COUNT($BR$3:$BR939))</f>
        <v/>
      </c>
      <c r="BD939" s="13" t="str">
        <f>IF(OR($BR939="",BM939=""),"",COUNT($BR$3:$BR939))</f>
        <v/>
      </c>
      <c r="BE939" s="13" t="str">
        <f>IF(OR($BR939="",BN939=""),"",COUNT($BR$3:$BR939))</f>
        <v/>
      </c>
      <c r="BF939" s="13" t="str">
        <f>IF(OR($BR939="",BO939=""),"",COUNT($BR$3:$BR939))</f>
        <v/>
      </c>
      <c r="BG939" s="66" t="str">
        <f>IF(Z939="","",COUNT($Z$3:Z939))</f>
        <v/>
      </c>
      <c r="BH939" s="13" t="str">
        <f>IF(AO939="","",IF(AO939=BH$2,(SUMIF($BV$3:$BV939,BH$2,$BW$3:$BW939)-SUMIF($BX$3:$BX939,BH$2,$BY$3:$BY939))*AO$1,""))</f>
        <v/>
      </c>
      <c r="BI939" s="13" t="str">
        <f>IF(AP939="","",IF(AP939=BI$2,(SUMIF($BV$3:$BV939,BI$2,$BW$3:$BW939)-SUMIF($BX$3:$BX939,BI$2,$BY$3:$BY939))*AP$1,""))</f>
        <v/>
      </c>
      <c r="BJ939" s="13" t="str">
        <f>IF(AQ939="","",IF(AQ939=BJ$2,(SUMIF($BV$3:$BV939,BJ$2,$BW$3:$BW939)-SUMIF($BX$3:$BX939,BJ$2,$BY$3:$BY939))*AQ$1,""))</f>
        <v/>
      </c>
      <c r="BK939" s="13" t="str">
        <f>IF(AR939="","",IF(AR939=BK$2,(SUMIF($BV$3:$BV939,BK$2,$BW$3:$BW939)-SUMIF($BX$3:$BX939,BK$2,$BY$3:$BY939))*AR$1,""))</f>
        <v/>
      </c>
      <c r="BL939" s="13" t="str">
        <f>IF(AS939="","",IF(AS939=BL$2,(SUMIF($BV$3:$BV939,BL$2,$BW$3:$BW939)-SUMIF($BX$3:$BX939,BL$2,$BY$3:$BY939))*AS$1,""))</f>
        <v/>
      </c>
      <c r="BM939" s="13" t="str">
        <f>IF(AT939="","",IF(AT939=BM$2,(SUMIF($BV$3:$BV939,BM$2,$BW$3:$BW939)-SUMIF($BX$3:$BX939,BM$2,$BY$3:$BY939))*AT$1,""))</f>
        <v/>
      </c>
      <c r="BN939" s="13" t="str">
        <f>IF(AU939="","",IF(AU939=BN$2,(SUMIF($BV$3:$BV939,BN$2,$BW$3:$BW939)-SUMIF($BX$3:$BX939,BN$2,$BY$3:$BY939))*AU$1,""))</f>
        <v/>
      </c>
      <c r="BO939" s="13" t="str">
        <f>IF(AV939="","",IF(AV939=BO$2,(SUMIF($BV$3:$BV939,BO$2,$BW$3:$BW939)-SUMIF($BX$3:$BX939,BO$2,$BY$3:$BY939))*AV$1,""))</f>
        <v/>
      </c>
      <c r="BP939" s="69"/>
      <c r="BQ939" s="13" t="str">
        <f t="shared" si="541"/>
        <v/>
      </c>
      <c r="BR939" s="75" t="str">
        <f t="shared" si="528"/>
        <v/>
      </c>
      <c r="BS939" s="33" t="str">
        <f t="shared" si="529"/>
        <v/>
      </c>
      <c r="BT939" s="42" t="str">
        <f t="shared" si="530"/>
        <v/>
      </c>
      <c r="BU939" s="38" t="str">
        <f t="shared" si="531"/>
        <v/>
      </c>
      <c r="BV939" s="30" t="str">
        <f t="shared" si="546"/>
        <v/>
      </c>
      <c r="BW939" s="36" t="str">
        <f t="shared" si="547"/>
        <v/>
      </c>
      <c r="BX939" s="36" t="str">
        <f t="shared" si="548"/>
        <v/>
      </c>
      <c r="BY939" s="45" t="str">
        <f t="shared" si="549"/>
        <v/>
      </c>
      <c r="BZ939" s="12" t="str">
        <f t="shared" si="532"/>
        <v/>
      </c>
      <c r="CA939" s="47" t="str">
        <f t="shared" si="533"/>
        <v/>
      </c>
      <c r="CB939" s="32" t="str">
        <f t="shared" si="534"/>
        <v/>
      </c>
      <c r="CC939" s="32" t="str">
        <f t="shared" si="535"/>
        <v/>
      </c>
      <c r="CD939" s="32" t="str">
        <f t="shared" si="536"/>
        <v/>
      </c>
      <c r="CE939" s="48"/>
      <c r="CF939" s="32" t="str">
        <f t="shared" si="542"/>
        <v/>
      </c>
      <c r="CG939" s="32" t="str">
        <f t="shared" si="543"/>
        <v/>
      </c>
      <c r="CH939" s="48"/>
    </row>
    <row r="940" spans="2:86" ht="30" customHeight="1" x14ac:dyDescent="0.2">
      <c r="B940" s="155"/>
      <c r="C940" s="117"/>
      <c r="D940" s="53"/>
      <c r="E940" s="68"/>
      <c r="F940" s="54"/>
      <c r="G940" s="54"/>
      <c r="H940" s="55"/>
      <c r="I940" s="71"/>
      <c r="J940" s="73"/>
      <c r="K940" s="56"/>
      <c r="L940" s="76" t="str">
        <f t="shared" si="552"/>
        <v/>
      </c>
      <c r="M940" s="77" t="str">
        <f t="shared" si="537"/>
        <v/>
      </c>
      <c r="N940" s="130" t="str">
        <f t="shared" si="538"/>
        <v/>
      </c>
      <c r="O940" s="131" t="str">
        <f t="shared" si="555"/>
        <v/>
      </c>
      <c r="P940" s="131" t="str">
        <f t="shared" si="555"/>
        <v/>
      </c>
      <c r="Q940" s="131" t="str">
        <f t="shared" si="555"/>
        <v/>
      </c>
      <c r="R940" s="131" t="str">
        <f t="shared" si="555"/>
        <v/>
      </c>
      <c r="S940" s="131" t="str">
        <f t="shared" si="555"/>
        <v/>
      </c>
      <c r="T940" s="131" t="str">
        <f t="shared" si="555"/>
        <v/>
      </c>
      <c r="U940" s="131" t="str">
        <f t="shared" si="555"/>
        <v/>
      </c>
      <c r="V940" s="14"/>
      <c r="W940" s="17" t="str">
        <f>IF(C940="",IF(OR(AND($H940&lt;&gt;"",C940=""),AND($F939=$F940,$AK940&lt;&gt;""),COUNTA($H$3:$H$100002)&gt;COUNTA($H$3:$H940),$AE940&lt;&gt;""),W939,""),C940)</f>
        <v/>
      </c>
      <c r="X940" s="17" t="str">
        <f>IF(D940="",IF(OR(AND($H940&lt;&gt;"",D940=""),AND($F939=$F940,$AK940&lt;&gt;""),COUNTA($H$3:$H$100002)&gt;COUNTA($H$3:$H940),$AE940&lt;&gt;""),X939,""),D940)</f>
        <v/>
      </c>
      <c r="Y940" s="17" t="str">
        <f>IF(E940="",IF(OR(AND($H940&lt;&gt;"",E940=""),AND($F939=$F940,$AK940&lt;&gt;""),COUNTA($H$3:$H$100002)&gt;COUNTA($H$3:$H940),$AE940&lt;&gt;""),Y939,""),E940)</f>
        <v/>
      </c>
      <c r="Z940" s="27" t="str">
        <f t="shared" si="554"/>
        <v/>
      </c>
      <c r="AA940" s="2" t="str">
        <f>IF(F940="","",COUNTA($F$3:F940))</f>
        <v/>
      </c>
      <c r="AB940" s="3" t="str">
        <f>IF(F940="","",IFERROR(IF(F940&lt;&gt;"",IFERROR(INDEX(設定!$C$3:$C$303,MATCH(F940,設定!$C$3:$C$303,0),0),INDEX(設定!$C$3:$C$303,MATCH("*"&amp;F940&amp;"*",設定!$C$3:$C$303,0),0)),""),"エラー"))</f>
        <v/>
      </c>
      <c r="AC940" s="2" t="str">
        <f>IF(G940="","",COUNTA($G$3:G940))</f>
        <v/>
      </c>
      <c r="AD940" s="3" t="str">
        <f>IF(G940="","",IFERROR(IF(G940&lt;&gt;"",IFERROR(INDEX(設定!$C$3:$C$303,MATCH(G940,設定!$C$3:$C$303,0),0),INDEX(設定!$C$3:$C$303,MATCH("*"&amp;G940&amp;"*",設定!$C$3:$C$303,0),0)),""),"エラー"))</f>
        <v/>
      </c>
      <c r="AE940" s="3" t="str">
        <f>IFERROR(IF(AB940="",IF(AND(H940&lt;&gt;"",F940=""),INDEX(AB$3:AB940,MATCH(MAX(AA$3:AA940),AA$3:AA940,0),0),""),AB940),"")</f>
        <v/>
      </c>
      <c r="AF940" s="3" t="str">
        <f>IFERROR(IF(AD940="",IF(AND(H940&lt;&gt;"",G940=""),INDEX(AD$3:AD940,MATCH(MAX(AC$3:AC940),AC$3:AC940,0),0),""),AD940),"")</f>
        <v/>
      </c>
      <c r="AG940" s="2" t="str">
        <f>IF(AH940="","",IF(OR(AH940=AH939,AH940=AH941),IF(AND(E940="",AB940="",AG939&lt;&gt;""),MAX($AG$3:AG939),MAX($AG$3:AG939)+1),IF(AH939=AH940,AG939,MAX($AG$3:AG939)+1)))</f>
        <v/>
      </c>
      <c r="AH940" s="12" t="str">
        <f t="shared" si="539"/>
        <v/>
      </c>
      <c r="AI940" s="12" t="str">
        <f t="shared" si="544"/>
        <v/>
      </c>
      <c r="AJ940" s="13" t="str">
        <f t="shared" si="523"/>
        <v/>
      </c>
      <c r="AK940" s="13" t="str">
        <f t="shared" si="524"/>
        <v/>
      </c>
      <c r="AL940" s="13" t="str">
        <f>IF(OR(AJ940="",COUNTIF($AH$3:AH940,AH940)&lt;&gt;COUNTIF(AH$3:AH$100002,AH940)),"",SUMIF(AH$3:AH$100002,AH940,AJ$3:AJ$100002))</f>
        <v/>
      </c>
      <c r="AM940" s="13" t="str">
        <f>IF(OR(AK940="",COUNTIF($AH$3:AH940,AH940)&lt;&gt;COUNTIF(AH$3:AH$100002,AH940)),"",SUMIF(AH$3:AH$100002,AH940,AK$3:AK$100002))</f>
        <v/>
      </c>
      <c r="AO940" s="13" t="str">
        <f t="shared" si="540"/>
        <v/>
      </c>
      <c r="AP940" s="13" t="str">
        <f t="shared" si="540"/>
        <v/>
      </c>
      <c r="AQ940" s="13" t="str">
        <f t="shared" si="540"/>
        <v/>
      </c>
      <c r="AR940" s="13" t="str">
        <f t="shared" si="525"/>
        <v/>
      </c>
      <c r="AS940" s="13" t="str">
        <f t="shared" si="525"/>
        <v/>
      </c>
      <c r="AT940" s="13" t="str">
        <f t="shared" si="525"/>
        <v/>
      </c>
      <c r="AU940" s="13" t="str">
        <f t="shared" si="525"/>
        <v/>
      </c>
      <c r="AV940" s="13" t="str">
        <f t="shared" si="545"/>
        <v/>
      </c>
      <c r="AW940" s="86" t="str">
        <f t="shared" si="526"/>
        <v/>
      </c>
      <c r="AX940" s="59" t="str">
        <f t="shared" si="527"/>
        <v/>
      </c>
      <c r="AY940" s="63" t="str">
        <f>IF(OR($BR940="",BH940=""),"",COUNT($BR$3:$BR940))</f>
        <v/>
      </c>
      <c r="AZ940" s="13" t="str">
        <f>IF(OR($BR940="",BI940=""),"",COUNT($BR$3:$BR940))</f>
        <v/>
      </c>
      <c r="BA940" s="13" t="str">
        <f>IF(OR($BR940="",BJ940=""),"",COUNT($BR$3:$BR940))</f>
        <v/>
      </c>
      <c r="BB940" s="13" t="str">
        <f>IF(OR($BR940="",BK940=""),"",COUNT($BR$3:$BR940))</f>
        <v/>
      </c>
      <c r="BC940" s="13" t="str">
        <f>IF(OR($BR940="",BL940=""),"",COUNT($BR$3:$BR940))</f>
        <v/>
      </c>
      <c r="BD940" s="13" t="str">
        <f>IF(OR($BR940="",BM940=""),"",COUNT($BR$3:$BR940))</f>
        <v/>
      </c>
      <c r="BE940" s="13" t="str">
        <f>IF(OR($BR940="",BN940=""),"",COUNT($BR$3:$BR940))</f>
        <v/>
      </c>
      <c r="BF940" s="13" t="str">
        <f>IF(OR($BR940="",BO940=""),"",COUNT($BR$3:$BR940))</f>
        <v/>
      </c>
      <c r="BG940" s="66" t="str">
        <f>IF(Z940="","",COUNT($Z$3:Z940))</f>
        <v/>
      </c>
      <c r="BH940" s="13" t="str">
        <f>IF(AO940="","",IF(AO940=BH$2,(SUMIF($BV$3:$BV940,BH$2,$BW$3:$BW940)-SUMIF($BX$3:$BX940,BH$2,$BY$3:$BY940))*AO$1,""))</f>
        <v/>
      </c>
      <c r="BI940" s="13" t="str">
        <f>IF(AP940="","",IF(AP940=BI$2,(SUMIF($BV$3:$BV940,BI$2,$BW$3:$BW940)-SUMIF($BX$3:$BX940,BI$2,$BY$3:$BY940))*AP$1,""))</f>
        <v/>
      </c>
      <c r="BJ940" s="13" t="str">
        <f>IF(AQ940="","",IF(AQ940=BJ$2,(SUMIF($BV$3:$BV940,BJ$2,$BW$3:$BW940)-SUMIF($BX$3:$BX940,BJ$2,$BY$3:$BY940))*AQ$1,""))</f>
        <v/>
      </c>
      <c r="BK940" s="13" t="str">
        <f>IF(AR940="","",IF(AR940=BK$2,(SUMIF($BV$3:$BV940,BK$2,$BW$3:$BW940)-SUMIF($BX$3:$BX940,BK$2,$BY$3:$BY940))*AR$1,""))</f>
        <v/>
      </c>
      <c r="BL940" s="13" t="str">
        <f>IF(AS940="","",IF(AS940=BL$2,(SUMIF($BV$3:$BV940,BL$2,$BW$3:$BW940)-SUMIF($BX$3:$BX940,BL$2,$BY$3:$BY940))*AS$1,""))</f>
        <v/>
      </c>
      <c r="BM940" s="13" t="str">
        <f>IF(AT940="","",IF(AT940=BM$2,(SUMIF($BV$3:$BV940,BM$2,$BW$3:$BW940)-SUMIF($BX$3:$BX940,BM$2,$BY$3:$BY940))*AT$1,""))</f>
        <v/>
      </c>
      <c r="BN940" s="13" t="str">
        <f>IF(AU940="","",IF(AU940=BN$2,(SUMIF($BV$3:$BV940,BN$2,$BW$3:$BW940)-SUMIF($BX$3:$BX940,BN$2,$BY$3:$BY940))*AU$1,""))</f>
        <v/>
      </c>
      <c r="BO940" s="13" t="str">
        <f>IF(AV940="","",IF(AV940=BO$2,(SUMIF($BV$3:$BV940,BO$2,$BW$3:$BW940)-SUMIF($BX$3:$BX940,BO$2,$BY$3:$BY940))*AV$1,""))</f>
        <v/>
      </c>
      <c r="BP940" s="69"/>
      <c r="BQ940" s="13" t="str">
        <f t="shared" si="541"/>
        <v/>
      </c>
      <c r="BR940" s="75" t="str">
        <f t="shared" si="528"/>
        <v/>
      </c>
      <c r="BS940" s="33" t="str">
        <f t="shared" si="529"/>
        <v/>
      </c>
      <c r="BT940" s="42" t="str">
        <f t="shared" si="530"/>
        <v/>
      </c>
      <c r="BU940" s="38" t="str">
        <f t="shared" si="531"/>
        <v/>
      </c>
      <c r="BV940" s="30" t="str">
        <f t="shared" si="546"/>
        <v/>
      </c>
      <c r="BW940" s="36" t="str">
        <f t="shared" si="547"/>
        <v/>
      </c>
      <c r="BX940" s="36" t="str">
        <f t="shared" si="548"/>
        <v/>
      </c>
      <c r="BY940" s="45" t="str">
        <f t="shared" si="549"/>
        <v/>
      </c>
      <c r="BZ940" s="12" t="str">
        <f t="shared" si="532"/>
        <v/>
      </c>
      <c r="CA940" s="47" t="str">
        <f t="shared" si="533"/>
        <v/>
      </c>
      <c r="CB940" s="32" t="str">
        <f t="shared" si="534"/>
        <v/>
      </c>
      <c r="CC940" s="32" t="str">
        <f t="shared" si="535"/>
        <v/>
      </c>
      <c r="CD940" s="32" t="str">
        <f t="shared" si="536"/>
        <v/>
      </c>
      <c r="CE940" s="48"/>
      <c r="CF940" s="32" t="str">
        <f t="shared" si="542"/>
        <v/>
      </c>
      <c r="CG940" s="32" t="str">
        <f t="shared" si="543"/>
        <v/>
      </c>
      <c r="CH940" s="48"/>
    </row>
    <row r="941" spans="2:86" ht="30" customHeight="1" x14ac:dyDescent="0.2">
      <c r="B941" s="155"/>
      <c r="C941" s="117"/>
      <c r="D941" s="53"/>
      <c r="E941" s="68"/>
      <c r="F941" s="54"/>
      <c r="G941" s="54"/>
      <c r="H941" s="55"/>
      <c r="I941" s="71"/>
      <c r="J941" s="73"/>
      <c r="K941" s="56"/>
      <c r="L941" s="76" t="str">
        <f t="shared" si="552"/>
        <v/>
      </c>
      <c r="M941" s="77" t="str">
        <f t="shared" si="537"/>
        <v/>
      </c>
      <c r="N941" s="130" t="str">
        <f t="shared" si="538"/>
        <v/>
      </c>
      <c r="O941" s="131" t="str">
        <f t="shared" si="555"/>
        <v/>
      </c>
      <c r="P941" s="131" t="str">
        <f t="shared" si="555"/>
        <v/>
      </c>
      <c r="Q941" s="131" t="str">
        <f t="shared" si="555"/>
        <v/>
      </c>
      <c r="R941" s="131" t="str">
        <f t="shared" si="555"/>
        <v/>
      </c>
      <c r="S941" s="131" t="str">
        <f t="shared" si="555"/>
        <v/>
      </c>
      <c r="T941" s="131" t="str">
        <f t="shared" si="555"/>
        <v/>
      </c>
      <c r="U941" s="131" t="str">
        <f t="shared" si="555"/>
        <v/>
      </c>
      <c r="V941" s="14"/>
      <c r="W941" s="17" t="str">
        <f>IF(C941="",IF(OR(AND($H941&lt;&gt;"",C941=""),AND($F940=$F941,$AK941&lt;&gt;""),COUNTA($H$3:$H$100002)&gt;COUNTA($H$3:$H941),$AE941&lt;&gt;""),W940,""),C941)</f>
        <v/>
      </c>
      <c r="X941" s="17" t="str">
        <f>IF(D941="",IF(OR(AND($H941&lt;&gt;"",D941=""),AND($F940=$F941,$AK941&lt;&gt;""),COUNTA($H$3:$H$100002)&gt;COUNTA($H$3:$H941),$AE941&lt;&gt;""),X940,""),D941)</f>
        <v/>
      </c>
      <c r="Y941" s="17" t="str">
        <f>IF(E941="",IF(OR(AND($H941&lt;&gt;"",E941=""),AND($F940=$F941,$AK941&lt;&gt;""),COUNTA($H$3:$H$100002)&gt;COUNTA($H$3:$H941),$AE941&lt;&gt;""),Y940,""),E941)</f>
        <v/>
      </c>
      <c r="Z941" s="27" t="str">
        <f t="shared" si="554"/>
        <v/>
      </c>
      <c r="AA941" s="2" t="str">
        <f>IF(F941="","",COUNTA($F$3:F941))</f>
        <v/>
      </c>
      <c r="AB941" s="3" t="str">
        <f>IF(F941="","",IFERROR(IF(F941&lt;&gt;"",IFERROR(INDEX(設定!$C$3:$C$303,MATCH(F941,設定!$C$3:$C$303,0),0),INDEX(設定!$C$3:$C$303,MATCH("*"&amp;F941&amp;"*",設定!$C$3:$C$303,0),0)),""),"エラー"))</f>
        <v/>
      </c>
      <c r="AC941" s="2" t="str">
        <f>IF(G941="","",COUNTA($G$3:G941))</f>
        <v/>
      </c>
      <c r="AD941" s="3" t="str">
        <f>IF(G941="","",IFERROR(IF(G941&lt;&gt;"",IFERROR(INDEX(設定!$C$3:$C$303,MATCH(G941,設定!$C$3:$C$303,0),0),INDEX(設定!$C$3:$C$303,MATCH("*"&amp;G941&amp;"*",設定!$C$3:$C$303,0),0)),""),"エラー"))</f>
        <v/>
      </c>
      <c r="AE941" s="3" t="str">
        <f>IFERROR(IF(AB941="",IF(AND(H941&lt;&gt;"",F941=""),INDEX(AB$3:AB941,MATCH(MAX(AA$3:AA941),AA$3:AA941,0),0),""),AB941),"")</f>
        <v/>
      </c>
      <c r="AF941" s="3" t="str">
        <f>IFERROR(IF(AD941="",IF(AND(H941&lt;&gt;"",G941=""),INDEX(AD$3:AD941,MATCH(MAX(AC$3:AC941),AC$3:AC941,0),0),""),AD941),"")</f>
        <v/>
      </c>
      <c r="AG941" s="2" t="str">
        <f>IF(AH941="","",IF(OR(AH941=AH940,AH941=AH942),IF(AND(E941="",AB941="",AG940&lt;&gt;""),MAX($AG$3:AG940),MAX($AG$3:AG940)+1),IF(AH940=AH941,AG940,MAX($AG$3:AG940)+1)))</f>
        <v/>
      </c>
      <c r="AH941" s="12" t="str">
        <f t="shared" si="539"/>
        <v/>
      </c>
      <c r="AI941" s="12" t="str">
        <f t="shared" si="544"/>
        <v/>
      </c>
      <c r="AJ941" s="13" t="str">
        <f t="shared" si="523"/>
        <v/>
      </c>
      <c r="AK941" s="13" t="str">
        <f t="shared" si="524"/>
        <v/>
      </c>
      <c r="AL941" s="13" t="str">
        <f>IF(OR(AJ941="",COUNTIF($AH$3:AH941,AH941)&lt;&gt;COUNTIF(AH$3:AH$100002,AH941)),"",SUMIF(AH$3:AH$100002,AH941,AJ$3:AJ$100002))</f>
        <v/>
      </c>
      <c r="AM941" s="13" t="str">
        <f>IF(OR(AK941="",COUNTIF($AH$3:AH941,AH941)&lt;&gt;COUNTIF(AH$3:AH$100002,AH941)),"",SUMIF(AH$3:AH$100002,AH941,AK$3:AK$100002))</f>
        <v/>
      </c>
      <c r="AO941" s="13" t="str">
        <f t="shared" si="540"/>
        <v/>
      </c>
      <c r="AP941" s="13" t="str">
        <f t="shared" si="540"/>
        <v/>
      </c>
      <c r="AQ941" s="13" t="str">
        <f t="shared" si="540"/>
        <v/>
      </c>
      <c r="AR941" s="13" t="str">
        <f t="shared" si="525"/>
        <v/>
      </c>
      <c r="AS941" s="13" t="str">
        <f t="shared" si="525"/>
        <v/>
      </c>
      <c r="AT941" s="13" t="str">
        <f t="shared" si="525"/>
        <v/>
      </c>
      <c r="AU941" s="13" t="str">
        <f t="shared" si="525"/>
        <v/>
      </c>
      <c r="AV941" s="13" t="str">
        <f t="shared" si="545"/>
        <v/>
      </c>
      <c r="AW941" s="86" t="str">
        <f t="shared" si="526"/>
        <v/>
      </c>
      <c r="AX941" s="59" t="str">
        <f t="shared" si="527"/>
        <v/>
      </c>
      <c r="AY941" s="63" t="str">
        <f>IF(OR($BR941="",BH941=""),"",COUNT($BR$3:$BR941))</f>
        <v/>
      </c>
      <c r="AZ941" s="13" t="str">
        <f>IF(OR($BR941="",BI941=""),"",COUNT($BR$3:$BR941))</f>
        <v/>
      </c>
      <c r="BA941" s="13" t="str">
        <f>IF(OR($BR941="",BJ941=""),"",COUNT($BR$3:$BR941))</f>
        <v/>
      </c>
      <c r="BB941" s="13" t="str">
        <f>IF(OR($BR941="",BK941=""),"",COUNT($BR$3:$BR941))</f>
        <v/>
      </c>
      <c r="BC941" s="13" t="str">
        <f>IF(OR($BR941="",BL941=""),"",COUNT($BR$3:$BR941))</f>
        <v/>
      </c>
      <c r="BD941" s="13" t="str">
        <f>IF(OR($BR941="",BM941=""),"",COUNT($BR$3:$BR941))</f>
        <v/>
      </c>
      <c r="BE941" s="13" t="str">
        <f>IF(OR($BR941="",BN941=""),"",COUNT($BR$3:$BR941))</f>
        <v/>
      </c>
      <c r="BF941" s="13" t="str">
        <f>IF(OR($BR941="",BO941=""),"",COUNT($BR$3:$BR941))</f>
        <v/>
      </c>
      <c r="BG941" s="66" t="str">
        <f>IF(Z941="","",COUNT($Z$3:Z941))</f>
        <v/>
      </c>
      <c r="BH941" s="13" t="str">
        <f>IF(AO941="","",IF(AO941=BH$2,(SUMIF($BV$3:$BV941,BH$2,$BW$3:$BW941)-SUMIF($BX$3:$BX941,BH$2,$BY$3:$BY941))*AO$1,""))</f>
        <v/>
      </c>
      <c r="BI941" s="13" t="str">
        <f>IF(AP941="","",IF(AP941=BI$2,(SUMIF($BV$3:$BV941,BI$2,$BW$3:$BW941)-SUMIF($BX$3:$BX941,BI$2,$BY$3:$BY941))*AP$1,""))</f>
        <v/>
      </c>
      <c r="BJ941" s="13" t="str">
        <f>IF(AQ941="","",IF(AQ941=BJ$2,(SUMIF($BV$3:$BV941,BJ$2,$BW$3:$BW941)-SUMIF($BX$3:$BX941,BJ$2,$BY$3:$BY941))*AQ$1,""))</f>
        <v/>
      </c>
      <c r="BK941" s="13" t="str">
        <f>IF(AR941="","",IF(AR941=BK$2,(SUMIF($BV$3:$BV941,BK$2,$BW$3:$BW941)-SUMIF($BX$3:$BX941,BK$2,$BY$3:$BY941))*AR$1,""))</f>
        <v/>
      </c>
      <c r="BL941" s="13" t="str">
        <f>IF(AS941="","",IF(AS941=BL$2,(SUMIF($BV$3:$BV941,BL$2,$BW$3:$BW941)-SUMIF($BX$3:$BX941,BL$2,$BY$3:$BY941))*AS$1,""))</f>
        <v/>
      </c>
      <c r="BM941" s="13" t="str">
        <f>IF(AT941="","",IF(AT941=BM$2,(SUMIF($BV$3:$BV941,BM$2,$BW$3:$BW941)-SUMIF($BX$3:$BX941,BM$2,$BY$3:$BY941))*AT$1,""))</f>
        <v/>
      </c>
      <c r="BN941" s="13" t="str">
        <f>IF(AU941="","",IF(AU941=BN$2,(SUMIF($BV$3:$BV941,BN$2,$BW$3:$BW941)-SUMIF($BX$3:$BX941,BN$2,$BY$3:$BY941))*AU$1,""))</f>
        <v/>
      </c>
      <c r="BO941" s="13" t="str">
        <f>IF(AV941="","",IF(AV941=BO$2,(SUMIF($BV$3:$BV941,BO$2,$BW$3:$BW941)-SUMIF($BX$3:$BX941,BO$2,$BY$3:$BY941))*AV$1,""))</f>
        <v/>
      </c>
      <c r="BP941" s="69"/>
      <c r="BQ941" s="13" t="str">
        <f t="shared" si="541"/>
        <v/>
      </c>
      <c r="BR941" s="75" t="str">
        <f t="shared" si="528"/>
        <v/>
      </c>
      <c r="BS941" s="33" t="str">
        <f t="shared" si="529"/>
        <v/>
      </c>
      <c r="BT941" s="42" t="str">
        <f t="shared" si="530"/>
        <v/>
      </c>
      <c r="BU941" s="38" t="str">
        <f t="shared" si="531"/>
        <v/>
      </c>
      <c r="BV941" s="30" t="str">
        <f t="shared" si="546"/>
        <v/>
      </c>
      <c r="BW941" s="36" t="str">
        <f t="shared" si="547"/>
        <v/>
      </c>
      <c r="BX941" s="36" t="str">
        <f t="shared" si="548"/>
        <v/>
      </c>
      <c r="BY941" s="45" t="str">
        <f t="shared" si="549"/>
        <v/>
      </c>
      <c r="BZ941" s="12" t="str">
        <f t="shared" si="532"/>
        <v/>
      </c>
      <c r="CA941" s="47" t="str">
        <f t="shared" si="533"/>
        <v/>
      </c>
      <c r="CB941" s="32" t="str">
        <f t="shared" si="534"/>
        <v/>
      </c>
      <c r="CC941" s="32" t="str">
        <f t="shared" si="535"/>
        <v/>
      </c>
      <c r="CD941" s="32" t="str">
        <f t="shared" si="536"/>
        <v/>
      </c>
      <c r="CE941" s="48"/>
      <c r="CF941" s="32" t="str">
        <f t="shared" si="542"/>
        <v/>
      </c>
      <c r="CG941" s="32" t="str">
        <f t="shared" si="543"/>
        <v/>
      </c>
      <c r="CH941" s="48"/>
    </row>
    <row r="942" spans="2:86" ht="30" customHeight="1" x14ac:dyDescent="0.2">
      <c r="B942" s="155"/>
      <c r="C942" s="117"/>
      <c r="D942" s="53"/>
      <c r="E942" s="68"/>
      <c r="F942" s="54"/>
      <c r="G942" s="54"/>
      <c r="H942" s="55"/>
      <c r="I942" s="71"/>
      <c r="J942" s="73"/>
      <c r="K942" s="56"/>
      <c r="L942" s="76" t="str">
        <f t="shared" si="552"/>
        <v/>
      </c>
      <c r="M942" s="77" t="str">
        <f t="shared" si="537"/>
        <v/>
      </c>
      <c r="N942" s="130" t="str">
        <f t="shared" si="538"/>
        <v/>
      </c>
      <c r="O942" s="131" t="str">
        <f t="shared" si="555"/>
        <v/>
      </c>
      <c r="P942" s="131" t="str">
        <f t="shared" si="555"/>
        <v/>
      </c>
      <c r="Q942" s="131" t="str">
        <f t="shared" si="555"/>
        <v/>
      </c>
      <c r="R942" s="131" t="str">
        <f t="shared" si="555"/>
        <v/>
      </c>
      <c r="S942" s="131" t="str">
        <f t="shared" si="555"/>
        <v/>
      </c>
      <c r="T942" s="131" t="str">
        <f t="shared" si="555"/>
        <v/>
      </c>
      <c r="U942" s="131" t="str">
        <f t="shared" si="555"/>
        <v/>
      </c>
      <c r="V942" s="14"/>
      <c r="W942" s="17" t="str">
        <f>IF(C942="",IF(OR(AND($H942&lt;&gt;"",C942=""),AND($F941=$F942,$AK942&lt;&gt;""),COUNTA($H$3:$H$100002)&gt;COUNTA($H$3:$H942),$AE942&lt;&gt;""),W941,""),C942)</f>
        <v/>
      </c>
      <c r="X942" s="17" t="str">
        <f>IF(D942="",IF(OR(AND($H942&lt;&gt;"",D942=""),AND($F941=$F942,$AK942&lt;&gt;""),COUNTA($H$3:$H$100002)&gt;COUNTA($H$3:$H942),$AE942&lt;&gt;""),X941,""),D942)</f>
        <v/>
      </c>
      <c r="Y942" s="17" t="str">
        <f>IF(E942="",IF(OR(AND($H942&lt;&gt;"",E942=""),AND($F941=$F942,$AK942&lt;&gt;""),COUNTA($H$3:$H$100002)&gt;COUNTA($H$3:$H942),$AE942&lt;&gt;""),Y941,""),E942)</f>
        <v/>
      </c>
      <c r="Z942" s="27" t="str">
        <f t="shared" si="554"/>
        <v/>
      </c>
      <c r="AA942" s="2" t="str">
        <f>IF(F942="","",COUNTA($F$3:F942))</f>
        <v/>
      </c>
      <c r="AB942" s="3" t="str">
        <f>IF(F942="","",IFERROR(IF(F942&lt;&gt;"",IFERROR(INDEX(設定!$C$3:$C$303,MATCH(F942,設定!$C$3:$C$303,0),0),INDEX(設定!$C$3:$C$303,MATCH("*"&amp;F942&amp;"*",設定!$C$3:$C$303,0),0)),""),"エラー"))</f>
        <v/>
      </c>
      <c r="AC942" s="2" t="str">
        <f>IF(G942="","",COUNTA($G$3:G942))</f>
        <v/>
      </c>
      <c r="AD942" s="3" t="str">
        <f>IF(G942="","",IFERROR(IF(G942&lt;&gt;"",IFERROR(INDEX(設定!$C$3:$C$303,MATCH(G942,設定!$C$3:$C$303,0),0),INDEX(設定!$C$3:$C$303,MATCH("*"&amp;G942&amp;"*",設定!$C$3:$C$303,0),0)),""),"エラー"))</f>
        <v/>
      </c>
      <c r="AE942" s="3" t="str">
        <f>IFERROR(IF(AB942="",IF(AND(H942&lt;&gt;"",F942=""),INDEX(AB$3:AB942,MATCH(MAX(AA$3:AA942),AA$3:AA942,0),0),""),AB942),"")</f>
        <v/>
      </c>
      <c r="AF942" s="3" t="str">
        <f>IFERROR(IF(AD942="",IF(AND(H942&lt;&gt;"",G942=""),INDEX(AD$3:AD942,MATCH(MAX(AC$3:AC942),AC$3:AC942,0),0),""),AD942),"")</f>
        <v/>
      </c>
      <c r="AG942" s="2" t="str">
        <f>IF(AH942="","",IF(OR(AH942=AH941,AH942=AH943),IF(AND(E942="",AB942="",AG941&lt;&gt;""),MAX($AG$3:AG941),MAX($AG$3:AG941)+1),IF(AH941=AH942,AG941,MAX($AG$3:AG941)+1)))</f>
        <v/>
      </c>
      <c r="AH942" s="12" t="str">
        <f t="shared" si="539"/>
        <v/>
      </c>
      <c r="AI942" s="12" t="str">
        <f t="shared" si="544"/>
        <v/>
      </c>
      <c r="AJ942" s="13" t="str">
        <f t="shared" si="523"/>
        <v/>
      </c>
      <c r="AK942" s="13" t="str">
        <f t="shared" si="524"/>
        <v/>
      </c>
      <c r="AL942" s="13" t="str">
        <f>IF(OR(AJ942="",COUNTIF($AH$3:AH942,AH942)&lt;&gt;COUNTIF(AH$3:AH$100002,AH942)),"",SUMIF(AH$3:AH$100002,AH942,AJ$3:AJ$100002))</f>
        <v/>
      </c>
      <c r="AM942" s="13" t="str">
        <f>IF(OR(AK942="",COUNTIF($AH$3:AH942,AH942)&lt;&gt;COUNTIF(AH$3:AH$100002,AH942)),"",SUMIF(AH$3:AH$100002,AH942,AK$3:AK$100002))</f>
        <v/>
      </c>
      <c r="AO942" s="13" t="str">
        <f t="shared" si="540"/>
        <v/>
      </c>
      <c r="AP942" s="13" t="str">
        <f t="shared" si="540"/>
        <v/>
      </c>
      <c r="AQ942" s="13" t="str">
        <f t="shared" si="540"/>
        <v/>
      </c>
      <c r="AR942" s="13" t="str">
        <f t="shared" si="525"/>
        <v/>
      </c>
      <c r="AS942" s="13" t="str">
        <f t="shared" si="525"/>
        <v/>
      </c>
      <c r="AT942" s="13" t="str">
        <f t="shared" si="525"/>
        <v/>
      </c>
      <c r="AU942" s="13" t="str">
        <f t="shared" si="525"/>
        <v/>
      </c>
      <c r="AV942" s="13" t="str">
        <f t="shared" si="545"/>
        <v/>
      </c>
      <c r="AW942" s="86" t="str">
        <f t="shared" si="526"/>
        <v/>
      </c>
      <c r="AX942" s="59" t="str">
        <f t="shared" si="527"/>
        <v/>
      </c>
      <c r="AY942" s="63" t="str">
        <f>IF(OR($BR942="",BH942=""),"",COUNT($BR$3:$BR942))</f>
        <v/>
      </c>
      <c r="AZ942" s="13" t="str">
        <f>IF(OR($BR942="",BI942=""),"",COUNT($BR$3:$BR942))</f>
        <v/>
      </c>
      <c r="BA942" s="13" t="str">
        <f>IF(OR($BR942="",BJ942=""),"",COUNT($BR$3:$BR942))</f>
        <v/>
      </c>
      <c r="BB942" s="13" t="str">
        <f>IF(OR($BR942="",BK942=""),"",COUNT($BR$3:$BR942))</f>
        <v/>
      </c>
      <c r="BC942" s="13" t="str">
        <f>IF(OR($BR942="",BL942=""),"",COUNT($BR$3:$BR942))</f>
        <v/>
      </c>
      <c r="BD942" s="13" t="str">
        <f>IF(OR($BR942="",BM942=""),"",COUNT($BR$3:$BR942))</f>
        <v/>
      </c>
      <c r="BE942" s="13" t="str">
        <f>IF(OR($BR942="",BN942=""),"",COUNT($BR$3:$BR942))</f>
        <v/>
      </c>
      <c r="BF942" s="13" t="str">
        <f>IF(OR($BR942="",BO942=""),"",COUNT($BR$3:$BR942))</f>
        <v/>
      </c>
      <c r="BG942" s="66" t="str">
        <f>IF(Z942="","",COUNT($Z$3:Z942))</f>
        <v/>
      </c>
      <c r="BH942" s="13" t="str">
        <f>IF(AO942="","",IF(AO942=BH$2,(SUMIF($BV$3:$BV942,BH$2,$BW$3:$BW942)-SUMIF($BX$3:$BX942,BH$2,$BY$3:$BY942))*AO$1,""))</f>
        <v/>
      </c>
      <c r="BI942" s="13" t="str">
        <f>IF(AP942="","",IF(AP942=BI$2,(SUMIF($BV$3:$BV942,BI$2,$BW$3:$BW942)-SUMIF($BX$3:$BX942,BI$2,$BY$3:$BY942))*AP$1,""))</f>
        <v/>
      </c>
      <c r="BJ942" s="13" t="str">
        <f>IF(AQ942="","",IF(AQ942=BJ$2,(SUMIF($BV$3:$BV942,BJ$2,$BW$3:$BW942)-SUMIF($BX$3:$BX942,BJ$2,$BY$3:$BY942))*AQ$1,""))</f>
        <v/>
      </c>
      <c r="BK942" s="13" t="str">
        <f>IF(AR942="","",IF(AR942=BK$2,(SUMIF($BV$3:$BV942,BK$2,$BW$3:$BW942)-SUMIF($BX$3:$BX942,BK$2,$BY$3:$BY942))*AR$1,""))</f>
        <v/>
      </c>
      <c r="BL942" s="13" t="str">
        <f>IF(AS942="","",IF(AS942=BL$2,(SUMIF($BV$3:$BV942,BL$2,$BW$3:$BW942)-SUMIF($BX$3:$BX942,BL$2,$BY$3:$BY942))*AS$1,""))</f>
        <v/>
      </c>
      <c r="BM942" s="13" t="str">
        <f>IF(AT942="","",IF(AT942=BM$2,(SUMIF($BV$3:$BV942,BM$2,$BW$3:$BW942)-SUMIF($BX$3:$BX942,BM$2,$BY$3:$BY942))*AT$1,""))</f>
        <v/>
      </c>
      <c r="BN942" s="13" t="str">
        <f>IF(AU942="","",IF(AU942=BN$2,(SUMIF($BV$3:$BV942,BN$2,$BW$3:$BW942)-SUMIF($BX$3:$BX942,BN$2,$BY$3:$BY942))*AU$1,""))</f>
        <v/>
      </c>
      <c r="BO942" s="13" t="str">
        <f>IF(AV942="","",IF(AV942=BO$2,(SUMIF($BV$3:$BV942,BO$2,$BW$3:$BW942)-SUMIF($BX$3:$BX942,BO$2,$BY$3:$BY942))*AV$1,""))</f>
        <v/>
      </c>
      <c r="BP942" s="69"/>
      <c r="BQ942" s="13" t="str">
        <f t="shared" si="541"/>
        <v/>
      </c>
      <c r="BR942" s="75" t="str">
        <f t="shared" si="528"/>
        <v/>
      </c>
      <c r="BS942" s="33" t="str">
        <f t="shared" si="529"/>
        <v/>
      </c>
      <c r="BT942" s="42" t="str">
        <f t="shared" si="530"/>
        <v/>
      </c>
      <c r="BU942" s="38" t="str">
        <f t="shared" si="531"/>
        <v/>
      </c>
      <c r="BV942" s="30" t="str">
        <f t="shared" si="546"/>
        <v/>
      </c>
      <c r="BW942" s="36" t="str">
        <f t="shared" si="547"/>
        <v/>
      </c>
      <c r="BX942" s="36" t="str">
        <f t="shared" si="548"/>
        <v/>
      </c>
      <c r="BY942" s="45" t="str">
        <f t="shared" si="549"/>
        <v/>
      </c>
      <c r="BZ942" s="12" t="str">
        <f t="shared" si="532"/>
        <v/>
      </c>
      <c r="CA942" s="47" t="str">
        <f t="shared" si="533"/>
        <v/>
      </c>
      <c r="CB942" s="32" t="str">
        <f t="shared" si="534"/>
        <v/>
      </c>
      <c r="CC942" s="32" t="str">
        <f t="shared" si="535"/>
        <v/>
      </c>
      <c r="CD942" s="32" t="str">
        <f t="shared" si="536"/>
        <v/>
      </c>
      <c r="CE942" s="48"/>
      <c r="CF942" s="32" t="str">
        <f t="shared" si="542"/>
        <v/>
      </c>
      <c r="CG942" s="32" t="str">
        <f t="shared" si="543"/>
        <v/>
      </c>
      <c r="CH942" s="48"/>
    </row>
    <row r="943" spans="2:86" ht="30" customHeight="1" x14ac:dyDescent="0.2">
      <c r="B943" s="155"/>
      <c r="C943" s="117"/>
      <c r="D943" s="53"/>
      <c r="E943" s="68"/>
      <c r="F943" s="54"/>
      <c r="G943" s="54"/>
      <c r="H943" s="55"/>
      <c r="I943" s="71"/>
      <c r="J943" s="73"/>
      <c r="K943" s="56"/>
      <c r="L943" s="76" t="str">
        <f t="shared" si="552"/>
        <v/>
      </c>
      <c r="M943" s="77" t="str">
        <f t="shared" si="537"/>
        <v/>
      </c>
      <c r="N943" s="130" t="str">
        <f t="shared" si="538"/>
        <v/>
      </c>
      <c r="O943" s="131" t="str">
        <f t="shared" ref="O943:U952" si="556">IFERROR(INDEX($BH$3:$BO$100002,MATCH($BG943,$BG$3:$BG$100002,0),MATCH(O$1,$BH$2:$BO$2,0)),"")</f>
        <v/>
      </c>
      <c r="P943" s="131" t="str">
        <f t="shared" si="556"/>
        <v/>
      </c>
      <c r="Q943" s="131" t="str">
        <f t="shared" si="556"/>
        <v/>
      </c>
      <c r="R943" s="131" t="str">
        <f t="shared" si="556"/>
        <v/>
      </c>
      <c r="S943" s="131" t="str">
        <f t="shared" si="556"/>
        <v/>
      </c>
      <c r="T943" s="131" t="str">
        <f t="shared" si="556"/>
        <v/>
      </c>
      <c r="U943" s="131" t="str">
        <f t="shared" si="556"/>
        <v/>
      </c>
      <c r="V943" s="14"/>
      <c r="W943" s="17" t="str">
        <f>IF(C943="",IF(OR(AND($H943&lt;&gt;"",C943=""),AND($F942=$F943,$AK943&lt;&gt;""),COUNTA($H$3:$H$100002)&gt;COUNTA($H$3:$H943),$AE943&lt;&gt;""),W942,""),C943)</f>
        <v/>
      </c>
      <c r="X943" s="17" t="str">
        <f>IF(D943="",IF(OR(AND($H943&lt;&gt;"",D943=""),AND($F942=$F943,$AK943&lt;&gt;""),COUNTA($H$3:$H$100002)&gt;COUNTA($H$3:$H943),$AE943&lt;&gt;""),X942,""),D943)</f>
        <v/>
      </c>
      <c r="Y943" s="17" t="str">
        <f>IF(E943="",IF(OR(AND($H943&lt;&gt;"",E943=""),AND($F942=$F943,$AK943&lt;&gt;""),COUNTA($H$3:$H$100002)&gt;COUNTA($H$3:$H943),$AE943&lt;&gt;""),Y942,""),E943)</f>
        <v/>
      </c>
      <c r="Z943" s="27" t="str">
        <f t="shared" si="554"/>
        <v/>
      </c>
      <c r="AA943" s="2" t="str">
        <f>IF(F943="","",COUNTA($F$3:F943))</f>
        <v/>
      </c>
      <c r="AB943" s="3" t="str">
        <f>IF(F943="","",IFERROR(IF(F943&lt;&gt;"",IFERROR(INDEX(設定!$C$3:$C$303,MATCH(F943,設定!$C$3:$C$303,0),0),INDEX(設定!$C$3:$C$303,MATCH("*"&amp;F943&amp;"*",設定!$C$3:$C$303,0),0)),""),"エラー"))</f>
        <v/>
      </c>
      <c r="AC943" s="2" t="str">
        <f>IF(G943="","",COUNTA($G$3:G943))</f>
        <v/>
      </c>
      <c r="AD943" s="3" t="str">
        <f>IF(G943="","",IFERROR(IF(G943&lt;&gt;"",IFERROR(INDEX(設定!$C$3:$C$303,MATCH(G943,設定!$C$3:$C$303,0),0),INDEX(設定!$C$3:$C$303,MATCH("*"&amp;G943&amp;"*",設定!$C$3:$C$303,0),0)),""),"エラー"))</f>
        <v/>
      </c>
      <c r="AE943" s="3" t="str">
        <f>IFERROR(IF(AB943="",IF(AND(H943&lt;&gt;"",F943=""),INDEX(AB$3:AB943,MATCH(MAX(AA$3:AA943),AA$3:AA943,0),0),""),AB943),"")</f>
        <v/>
      </c>
      <c r="AF943" s="3" t="str">
        <f>IFERROR(IF(AD943="",IF(AND(H943&lt;&gt;"",G943=""),INDEX(AD$3:AD943,MATCH(MAX(AC$3:AC943),AC$3:AC943,0),0),""),AD943),"")</f>
        <v/>
      </c>
      <c r="AG943" s="2" t="str">
        <f>IF(AH943="","",IF(OR(AH943=AH942,AH943=AH944),IF(AND(E943="",AB943="",AG942&lt;&gt;""),MAX($AG$3:AG942),MAX($AG$3:AG942)+1),IF(AH942=AH943,AG942,MAX($AG$3:AG942)+1)))</f>
        <v/>
      </c>
      <c r="AH943" s="12" t="str">
        <f t="shared" si="539"/>
        <v/>
      </c>
      <c r="AI943" s="12" t="str">
        <f t="shared" si="544"/>
        <v/>
      </c>
      <c r="AJ943" s="13" t="str">
        <f t="shared" si="523"/>
        <v/>
      </c>
      <c r="AK943" s="13" t="str">
        <f t="shared" si="524"/>
        <v/>
      </c>
      <c r="AL943" s="13" t="str">
        <f>IF(OR(AJ943="",COUNTIF($AH$3:AH943,AH943)&lt;&gt;COUNTIF(AH$3:AH$100002,AH943)),"",SUMIF(AH$3:AH$100002,AH943,AJ$3:AJ$100002))</f>
        <v/>
      </c>
      <c r="AM943" s="13" t="str">
        <f>IF(OR(AK943="",COUNTIF($AH$3:AH943,AH943)&lt;&gt;COUNTIF(AH$3:AH$100002,AH943)),"",SUMIF(AH$3:AH$100002,AH943,AK$3:AK$100002))</f>
        <v/>
      </c>
      <c r="AO943" s="13" t="str">
        <f t="shared" si="540"/>
        <v/>
      </c>
      <c r="AP943" s="13" t="str">
        <f t="shared" si="540"/>
        <v/>
      </c>
      <c r="AQ943" s="13" t="str">
        <f t="shared" si="540"/>
        <v/>
      </c>
      <c r="AR943" s="13" t="str">
        <f t="shared" si="525"/>
        <v/>
      </c>
      <c r="AS943" s="13" t="str">
        <f t="shared" si="525"/>
        <v/>
      </c>
      <c r="AT943" s="13" t="str">
        <f t="shared" si="525"/>
        <v/>
      </c>
      <c r="AU943" s="13" t="str">
        <f t="shared" si="525"/>
        <v/>
      </c>
      <c r="AV943" s="13" t="str">
        <f t="shared" si="545"/>
        <v/>
      </c>
      <c r="AW943" s="86" t="str">
        <f t="shared" si="526"/>
        <v/>
      </c>
      <c r="AX943" s="59" t="str">
        <f t="shared" si="527"/>
        <v/>
      </c>
      <c r="AY943" s="63" t="str">
        <f>IF(OR($BR943="",BH943=""),"",COUNT($BR$3:$BR943))</f>
        <v/>
      </c>
      <c r="AZ943" s="13" t="str">
        <f>IF(OR($BR943="",BI943=""),"",COUNT($BR$3:$BR943))</f>
        <v/>
      </c>
      <c r="BA943" s="13" t="str">
        <f>IF(OR($BR943="",BJ943=""),"",COUNT($BR$3:$BR943))</f>
        <v/>
      </c>
      <c r="BB943" s="13" t="str">
        <f>IF(OR($BR943="",BK943=""),"",COUNT($BR$3:$BR943))</f>
        <v/>
      </c>
      <c r="BC943" s="13" t="str">
        <f>IF(OR($BR943="",BL943=""),"",COUNT($BR$3:$BR943))</f>
        <v/>
      </c>
      <c r="BD943" s="13" t="str">
        <f>IF(OR($BR943="",BM943=""),"",COUNT($BR$3:$BR943))</f>
        <v/>
      </c>
      <c r="BE943" s="13" t="str">
        <f>IF(OR($BR943="",BN943=""),"",COUNT($BR$3:$BR943))</f>
        <v/>
      </c>
      <c r="BF943" s="13" t="str">
        <f>IF(OR($BR943="",BO943=""),"",COUNT($BR$3:$BR943))</f>
        <v/>
      </c>
      <c r="BG943" s="66" t="str">
        <f>IF(Z943="","",COUNT($Z$3:Z943))</f>
        <v/>
      </c>
      <c r="BH943" s="13" t="str">
        <f>IF(AO943="","",IF(AO943=BH$2,(SUMIF($BV$3:$BV943,BH$2,$BW$3:$BW943)-SUMIF($BX$3:$BX943,BH$2,$BY$3:$BY943))*AO$1,""))</f>
        <v/>
      </c>
      <c r="BI943" s="13" t="str">
        <f>IF(AP943="","",IF(AP943=BI$2,(SUMIF($BV$3:$BV943,BI$2,$BW$3:$BW943)-SUMIF($BX$3:$BX943,BI$2,$BY$3:$BY943))*AP$1,""))</f>
        <v/>
      </c>
      <c r="BJ943" s="13" t="str">
        <f>IF(AQ943="","",IF(AQ943=BJ$2,(SUMIF($BV$3:$BV943,BJ$2,$BW$3:$BW943)-SUMIF($BX$3:$BX943,BJ$2,$BY$3:$BY943))*AQ$1,""))</f>
        <v/>
      </c>
      <c r="BK943" s="13" t="str">
        <f>IF(AR943="","",IF(AR943=BK$2,(SUMIF($BV$3:$BV943,BK$2,$BW$3:$BW943)-SUMIF($BX$3:$BX943,BK$2,$BY$3:$BY943))*AR$1,""))</f>
        <v/>
      </c>
      <c r="BL943" s="13" t="str">
        <f>IF(AS943="","",IF(AS943=BL$2,(SUMIF($BV$3:$BV943,BL$2,$BW$3:$BW943)-SUMIF($BX$3:$BX943,BL$2,$BY$3:$BY943))*AS$1,""))</f>
        <v/>
      </c>
      <c r="BM943" s="13" t="str">
        <f>IF(AT943="","",IF(AT943=BM$2,(SUMIF($BV$3:$BV943,BM$2,$BW$3:$BW943)-SUMIF($BX$3:$BX943,BM$2,$BY$3:$BY943))*AT$1,""))</f>
        <v/>
      </c>
      <c r="BN943" s="13" t="str">
        <f>IF(AU943="","",IF(AU943=BN$2,(SUMIF($BV$3:$BV943,BN$2,$BW$3:$BW943)-SUMIF($BX$3:$BX943,BN$2,$BY$3:$BY943))*AU$1,""))</f>
        <v/>
      </c>
      <c r="BO943" s="13" t="str">
        <f>IF(AV943="","",IF(AV943=BO$2,(SUMIF($BV$3:$BV943,BO$2,$BW$3:$BW943)-SUMIF($BX$3:$BX943,BO$2,$BY$3:$BY943))*AV$1,""))</f>
        <v/>
      </c>
      <c r="BP943" s="69"/>
      <c r="BQ943" s="13" t="str">
        <f t="shared" si="541"/>
        <v/>
      </c>
      <c r="BR943" s="75" t="str">
        <f t="shared" si="528"/>
        <v/>
      </c>
      <c r="BS943" s="33" t="str">
        <f t="shared" si="529"/>
        <v/>
      </c>
      <c r="BT943" s="42" t="str">
        <f t="shared" si="530"/>
        <v/>
      </c>
      <c r="BU943" s="38" t="str">
        <f t="shared" si="531"/>
        <v/>
      </c>
      <c r="BV943" s="30" t="str">
        <f t="shared" si="546"/>
        <v/>
      </c>
      <c r="BW943" s="36" t="str">
        <f t="shared" si="547"/>
        <v/>
      </c>
      <c r="BX943" s="36" t="str">
        <f t="shared" si="548"/>
        <v/>
      </c>
      <c r="BY943" s="45" t="str">
        <f t="shared" si="549"/>
        <v/>
      </c>
      <c r="BZ943" s="12" t="str">
        <f t="shared" si="532"/>
        <v/>
      </c>
      <c r="CA943" s="47" t="str">
        <f t="shared" si="533"/>
        <v/>
      </c>
      <c r="CB943" s="32" t="str">
        <f t="shared" si="534"/>
        <v/>
      </c>
      <c r="CC943" s="32" t="str">
        <f t="shared" si="535"/>
        <v/>
      </c>
      <c r="CD943" s="32" t="str">
        <f t="shared" si="536"/>
        <v/>
      </c>
      <c r="CE943" s="48"/>
      <c r="CF943" s="32" t="str">
        <f t="shared" si="542"/>
        <v/>
      </c>
      <c r="CG943" s="32" t="str">
        <f t="shared" si="543"/>
        <v/>
      </c>
      <c r="CH943" s="48"/>
    </row>
    <row r="944" spans="2:86" ht="30" customHeight="1" x14ac:dyDescent="0.2">
      <c r="B944" s="155"/>
      <c r="C944" s="117"/>
      <c r="D944" s="53"/>
      <c r="E944" s="68"/>
      <c r="F944" s="54"/>
      <c r="G944" s="54"/>
      <c r="H944" s="55"/>
      <c r="I944" s="71"/>
      <c r="J944" s="73"/>
      <c r="K944" s="56"/>
      <c r="L944" s="76" t="str">
        <f t="shared" si="552"/>
        <v/>
      </c>
      <c r="M944" s="77" t="str">
        <f t="shared" si="537"/>
        <v/>
      </c>
      <c r="N944" s="130" t="str">
        <f t="shared" si="538"/>
        <v/>
      </c>
      <c r="O944" s="131" t="str">
        <f t="shared" si="556"/>
        <v/>
      </c>
      <c r="P944" s="131" t="str">
        <f t="shared" si="556"/>
        <v/>
      </c>
      <c r="Q944" s="131" t="str">
        <f t="shared" si="556"/>
        <v/>
      </c>
      <c r="R944" s="131" t="str">
        <f t="shared" si="556"/>
        <v/>
      </c>
      <c r="S944" s="131" t="str">
        <f t="shared" si="556"/>
        <v/>
      </c>
      <c r="T944" s="131" t="str">
        <f t="shared" si="556"/>
        <v/>
      </c>
      <c r="U944" s="131" t="str">
        <f t="shared" si="556"/>
        <v/>
      </c>
      <c r="V944" s="14"/>
      <c r="W944" s="17" t="str">
        <f>IF(C944="",IF(OR(AND($H944&lt;&gt;"",C944=""),AND($F943=$F944,$AK944&lt;&gt;""),COUNTA($H$3:$H$100002)&gt;COUNTA($H$3:$H944),$AE944&lt;&gt;""),W943,""),C944)</f>
        <v/>
      </c>
      <c r="X944" s="17" t="str">
        <f>IF(D944="",IF(OR(AND($H944&lt;&gt;"",D944=""),AND($F943=$F944,$AK944&lt;&gt;""),COUNTA($H$3:$H$100002)&gt;COUNTA($H$3:$H944),$AE944&lt;&gt;""),X943,""),D944)</f>
        <v/>
      </c>
      <c r="Y944" s="17" t="str">
        <f>IF(E944="",IF(OR(AND($H944&lt;&gt;"",E944=""),AND($F943=$F944,$AK944&lt;&gt;""),COUNTA($H$3:$H$100002)&gt;COUNTA($H$3:$H944),$AE944&lt;&gt;""),Y943,""),E944)</f>
        <v/>
      </c>
      <c r="Z944" s="27" t="str">
        <f t="shared" si="554"/>
        <v/>
      </c>
      <c r="AA944" s="2" t="str">
        <f>IF(F944="","",COUNTA($F$3:F944))</f>
        <v/>
      </c>
      <c r="AB944" s="3" t="str">
        <f>IF(F944="","",IFERROR(IF(F944&lt;&gt;"",IFERROR(INDEX(設定!$C$3:$C$303,MATCH(F944,設定!$C$3:$C$303,0),0),INDEX(設定!$C$3:$C$303,MATCH("*"&amp;F944&amp;"*",設定!$C$3:$C$303,0),0)),""),"エラー"))</f>
        <v/>
      </c>
      <c r="AC944" s="2" t="str">
        <f>IF(G944="","",COUNTA($G$3:G944))</f>
        <v/>
      </c>
      <c r="AD944" s="3" t="str">
        <f>IF(G944="","",IFERROR(IF(G944&lt;&gt;"",IFERROR(INDEX(設定!$C$3:$C$303,MATCH(G944,設定!$C$3:$C$303,0),0),INDEX(設定!$C$3:$C$303,MATCH("*"&amp;G944&amp;"*",設定!$C$3:$C$303,0),0)),""),"エラー"))</f>
        <v/>
      </c>
      <c r="AE944" s="3" t="str">
        <f>IFERROR(IF(AB944="",IF(AND(H944&lt;&gt;"",F944=""),INDEX(AB$3:AB944,MATCH(MAX(AA$3:AA944),AA$3:AA944,0),0),""),AB944),"")</f>
        <v/>
      </c>
      <c r="AF944" s="3" t="str">
        <f>IFERROR(IF(AD944="",IF(AND(H944&lt;&gt;"",G944=""),INDEX(AD$3:AD944,MATCH(MAX(AC$3:AC944),AC$3:AC944,0),0),""),AD944),"")</f>
        <v/>
      </c>
      <c r="AG944" s="2" t="str">
        <f>IF(AH944="","",IF(OR(AH944=AH943,AH944=AH945),IF(AND(E944="",AB944="",AG943&lt;&gt;""),MAX($AG$3:AG943),MAX($AG$3:AG943)+1),IF(AH943=AH944,AG943,MAX($AG$3:AG943)+1)))</f>
        <v/>
      </c>
      <c r="AH944" s="12" t="str">
        <f t="shared" si="539"/>
        <v/>
      </c>
      <c r="AI944" s="12" t="str">
        <f t="shared" si="544"/>
        <v/>
      </c>
      <c r="AJ944" s="13" t="str">
        <f t="shared" si="523"/>
        <v/>
      </c>
      <c r="AK944" s="13" t="str">
        <f t="shared" si="524"/>
        <v/>
      </c>
      <c r="AL944" s="13" t="str">
        <f>IF(OR(AJ944="",COUNTIF($AH$3:AH944,AH944)&lt;&gt;COUNTIF(AH$3:AH$100002,AH944)),"",SUMIF(AH$3:AH$100002,AH944,AJ$3:AJ$100002))</f>
        <v/>
      </c>
      <c r="AM944" s="13" t="str">
        <f>IF(OR(AK944="",COUNTIF($AH$3:AH944,AH944)&lt;&gt;COUNTIF(AH$3:AH$100002,AH944)),"",SUMIF(AH$3:AH$100002,AH944,AK$3:AK$100002))</f>
        <v/>
      </c>
      <c r="AO944" s="13" t="str">
        <f t="shared" si="540"/>
        <v/>
      </c>
      <c r="AP944" s="13" t="str">
        <f t="shared" si="540"/>
        <v/>
      </c>
      <c r="AQ944" s="13" t="str">
        <f t="shared" si="540"/>
        <v/>
      </c>
      <c r="AR944" s="13" t="str">
        <f t="shared" si="525"/>
        <v/>
      </c>
      <c r="AS944" s="13" t="str">
        <f t="shared" si="525"/>
        <v/>
      </c>
      <c r="AT944" s="13" t="str">
        <f t="shared" si="525"/>
        <v/>
      </c>
      <c r="AU944" s="13" t="str">
        <f t="shared" si="525"/>
        <v/>
      </c>
      <c r="AV944" s="13" t="str">
        <f t="shared" si="545"/>
        <v/>
      </c>
      <c r="AW944" s="86" t="str">
        <f t="shared" si="526"/>
        <v/>
      </c>
      <c r="AX944" s="59" t="str">
        <f t="shared" si="527"/>
        <v/>
      </c>
      <c r="AY944" s="63" t="str">
        <f>IF(OR($BR944="",BH944=""),"",COUNT($BR$3:$BR944))</f>
        <v/>
      </c>
      <c r="AZ944" s="13" t="str">
        <f>IF(OR($BR944="",BI944=""),"",COUNT($BR$3:$BR944))</f>
        <v/>
      </c>
      <c r="BA944" s="13" t="str">
        <f>IF(OR($BR944="",BJ944=""),"",COUNT($BR$3:$BR944))</f>
        <v/>
      </c>
      <c r="BB944" s="13" t="str">
        <f>IF(OR($BR944="",BK944=""),"",COUNT($BR$3:$BR944))</f>
        <v/>
      </c>
      <c r="BC944" s="13" t="str">
        <f>IF(OR($BR944="",BL944=""),"",COUNT($BR$3:$BR944))</f>
        <v/>
      </c>
      <c r="BD944" s="13" t="str">
        <f>IF(OR($BR944="",BM944=""),"",COUNT($BR$3:$BR944))</f>
        <v/>
      </c>
      <c r="BE944" s="13" t="str">
        <f>IF(OR($BR944="",BN944=""),"",COUNT($BR$3:$BR944))</f>
        <v/>
      </c>
      <c r="BF944" s="13" t="str">
        <f>IF(OR($BR944="",BO944=""),"",COUNT($BR$3:$BR944))</f>
        <v/>
      </c>
      <c r="BG944" s="66" t="str">
        <f>IF(Z944="","",COUNT($Z$3:Z944))</f>
        <v/>
      </c>
      <c r="BH944" s="13" t="str">
        <f>IF(AO944="","",IF(AO944=BH$2,(SUMIF($BV$3:$BV944,BH$2,$BW$3:$BW944)-SUMIF($BX$3:$BX944,BH$2,$BY$3:$BY944))*AO$1,""))</f>
        <v/>
      </c>
      <c r="BI944" s="13" t="str">
        <f>IF(AP944="","",IF(AP944=BI$2,(SUMIF($BV$3:$BV944,BI$2,$BW$3:$BW944)-SUMIF($BX$3:$BX944,BI$2,$BY$3:$BY944))*AP$1,""))</f>
        <v/>
      </c>
      <c r="BJ944" s="13" t="str">
        <f>IF(AQ944="","",IF(AQ944=BJ$2,(SUMIF($BV$3:$BV944,BJ$2,$BW$3:$BW944)-SUMIF($BX$3:$BX944,BJ$2,$BY$3:$BY944))*AQ$1,""))</f>
        <v/>
      </c>
      <c r="BK944" s="13" t="str">
        <f>IF(AR944="","",IF(AR944=BK$2,(SUMIF($BV$3:$BV944,BK$2,$BW$3:$BW944)-SUMIF($BX$3:$BX944,BK$2,$BY$3:$BY944))*AR$1,""))</f>
        <v/>
      </c>
      <c r="BL944" s="13" t="str">
        <f>IF(AS944="","",IF(AS944=BL$2,(SUMIF($BV$3:$BV944,BL$2,$BW$3:$BW944)-SUMIF($BX$3:$BX944,BL$2,$BY$3:$BY944))*AS$1,""))</f>
        <v/>
      </c>
      <c r="BM944" s="13" t="str">
        <f>IF(AT944="","",IF(AT944=BM$2,(SUMIF($BV$3:$BV944,BM$2,$BW$3:$BW944)-SUMIF($BX$3:$BX944,BM$2,$BY$3:$BY944))*AT$1,""))</f>
        <v/>
      </c>
      <c r="BN944" s="13" t="str">
        <f>IF(AU944="","",IF(AU944=BN$2,(SUMIF($BV$3:$BV944,BN$2,$BW$3:$BW944)-SUMIF($BX$3:$BX944,BN$2,$BY$3:$BY944))*AU$1,""))</f>
        <v/>
      </c>
      <c r="BO944" s="13" t="str">
        <f>IF(AV944="","",IF(AV944=BO$2,(SUMIF($BV$3:$BV944,BO$2,$BW$3:$BW944)-SUMIF($BX$3:$BX944,BO$2,$BY$3:$BY944))*AV$1,""))</f>
        <v/>
      </c>
      <c r="BP944" s="69"/>
      <c r="BQ944" s="13" t="str">
        <f t="shared" si="541"/>
        <v/>
      </c>
      <c r="BR944" s="75" t="str">
        <f t="shared" si="528"/>
        <v/>
      </c>
      <c r="BS944" s="33" t="str">
        <f t="shared" si="529"/>
        <v/>
      </c>
      <c r="BT944" s="42" t="str">
        <f t="shared" si="530"/>
        <v/>
      </c>
      <c r="BU944" s="38" t="str">
        <f t="shared" si="531"/>
        <v/>
      </c>
      <c r="BV944" s="30" t="str">
        <f t="shared" si="546"/>
        <v/>
      </c>
      <c r="BW944" s="36" t="str">
        <f t="shared" si="547"/>
        <v/>
      </c>
      <c r="BX944" s="36" t="str">
        <f t="shared" si="548"/>
        <v/>
      </c>
      <c r="BY944" s="45" t="str">
        <f t="shared" si="549"/>
        <v/>
      </c>
      <c r="BZ944" s="12" t="str">
        <f t="shared" si="532"/>
        <v/>
      </c>
      <c r="CA944" s="47" t="str">
        <f t="shared" si="533"/>
        <v/>
      </c>
      <c r="CB944" s="32" t="str">
        <f t="shared" si="534"/>
        <v/>
      </c>
      <c r="CC944" s="32" t="str">
        <f t="shared" si="535"/>
        <v/>
      </c>
      <c r="CD944" s="32" t="str">
        <f t="shared" si="536"/>
        <v/>
      </c>
      <c r="CE944" s="48"/>
      <c r="CF944" s="32" t="str">
        <f t="shared" si="542"/>
        <v/>
      </c>
      <c r="CG944" s="32" t="str">
        <f t="shared" si="543"/>
        <v/>
      </c>
      <c r="CH944" s="48"/>
    </row>
    <row r="945" spans="2:86" ht="30" customHeight="1" x14ac:dyDescent="0.2">
      <c r="B945" s="155"/>
      <c r="C945" s="117"/>
      <c r="D945" s="53"/>
      <c r="E945" s="68"/>
      <c r="F945" s="54"/>
      <c r="G945" s="54"/>
      <c r="H945" s="55"/>
      <c r="I945" s="71"/>
      <c r="J945" s="73"/>
      <c r="K945" s="56"/>
      <c r="L945" s="76" t="str">
        <f t="shared" si="552"/>
        <v/>
      </c>
      <c r="M945" s="77" t="str">
        <f t="shared" si="537"/>
        <v/>
      </c>
      <c r="N945" s="130" t="str">
        <f t="shared" si="538"/>
        <v/>
      </c>
      <c r="O945" s="131" t="str">
        <f t="shared" si="556"/>
        <v/>
      </c>
      <c r="P945" s="131" t="str">
        <f t="shared" si="556"/>
        <v/>
      </c>
      <c r="Q945" s="131" t="str">
        <f t="shared" si="556"/>
        <v/>
      </c>
      <c r="R945" s="131" t="str">
        <f t="shared" si="556"/>
        <v/>
      </c>
      <c r="S945" s="131" t="str">
        <f t="shared" si="556"/>
        <v/>
      </c>
      <c r="T945" s="131" t="str">
        <f t="shared" si="556"/>
        <v/>
      </c>
      <c r="U945" s="131" t="str">
        <f t="shared" si="556"/>
        <v/>
      </c>
      <c r="V945" s="14"/>
      <c r="W945" s="17" t="str">
        <f>IF(C945="",IF(OR(AND($H945&lt;&gt;"",C945=""),AND($F944=$F945,$AK945&lt;&gt;""),COUNTA($H$3:$H$100002)&gt;COUNTA($H$3:$H945),$AE945&lt;&gt;""),W944,""),C945)</f>
        <v/>
      </c>
      <c r="X945" s="17" t="str">
        <f>IF(D945="",IF(OR(AND($H945&lt;&gt;"",D945=""),AND($F944=$F945,$AK945&lt;&gt;""),COUNTA($H$3:$H$100002)&gt;COUNTA($H$3:$H945),$AE945&lt;&gt;""),X944,""),D945)</f>
        <v/>
      </c>
      <c r="Y945" s="17" t="str">
        <f>IF(E945="",IF(OR(AND($H945&lt;&gt;"",E945=""),AND($F944=$F945,$AK945&lt;&gt;""),COUNTA($H$3:$H$100002)&gt;COUNTA($H$3:$H945),$AE945&lt;&gt;""),Y944,""),E945)</f>
        <v/>
      </c>
      <c r="Z945" s="27" t="str">
        <f t="shared" si="554"/>
        <v/>
      </c>
      <c r="AA945" s="2" t="str">
        <f>IF(F945="","",COUNTA($F$3:F945))</f>
        <v/>
      </c>
      <c r="AB945" s="3" t="str">
        <f>IF(F945="","",IFERROR(IF(F945&lt;&gt;"",IFERROR(INDEX(設定!$C$3:$C$303,MATCH(F945,設定!$C$3:$C$303,0),0),INDEX(設定!$C$3:$C$303,MATCH("*"&amp;F945&amp;"*",設定!$C$3:$C$303,0),0)),""),"エラー"))</f>
        <v/>
      </c>
      <c r="AC945" s="2" t="str">
        <f>IF(G945="","",COUNTA($G$3:G945))</f>
        <v/>
      </c>
      <c r="AD945" s="3" t="str">
        <f>IF(G945="","",IFERROR(IF(G945&lt;&gt;"",IFERROR(INDEX(設定!$C$3:$C$303,MATCH(G945,設定!$C$3:$C$303,0),0),INDEX(設定!$C$3:$C$303,MATCH("*"&amp;G945&amp;"*",設定!$C$3:$C$303,0),0)),""),"エラー"))</f>
        <v/>
      </c>
      <c r="AE945" s="3" t="str">
        <f>IFERROR(IF(AB945="",IF(AND(H945&lt;&gt;"",F945=""),INDEX(AB$3:AB945,MATCH(MAX(AA$3:AA945),AA$3:AA945,0),0),""),AB945),"")</f>
        <v/>
      </c>
      <c r="AF945" s="3" t="str">
        <f>IFERROR(IF(AD945="",IF(AND(H945&lt;&gt;"",G945=""),INDEX(AD$3:AD945,MATCH(MAX(AC$3:AC945),AC$3:AC945,0),0),""),AD945),"")</f>
        <v/>
      </c>
      <c r="AG945" s="2" t="str">
        <f>IF(AH945="","",IF(OR(AH945=AH944,AH945=AH946),IF(AND(E945="",AB945="",AG944&lt;&gt;""),MAX($AG$3:AG944),MAX($AG$3:AG944)+1),IF(AH944=AH945,AG944,MAX($AG$3:AG944)+1)))</f>
        <v/>
      </c>
      <c r="AH945" s="12" t="str">
        <f t="shared" si="539"/>
        <v/>
      </c>
      <c r="AI945" s="12" t="str">
        <f t="shared" si="544"/>
        <v/>
      </c>
      <c r="AJ945" s="13" t="str">
        <f t="shared" si="523"/>
        <v/>
      </c>
      <c r="AK945" s="13" t="str">
        <f t="shared" si="524"/>
        <v/>
      </c>
      <c r="AL945" s="13" t="str">
        <f>IF(OR(AJ945="",COUNTIF($AH$3:AH945,AH945)&lt;&gt;COUNTIF(AH$3:AH$100002,AH945)),"",SUMIF(AH$3:AH$100002,AH945,AJ$3:AJ$100002))</f>
        <v/>
      </c>
      <c r="AM945" s="13" t="str">
        <f>IF(OR(AK945="",COUNTIF($AH$3:AH945,AH945)&lt;&gt;COUNTIF(AH$3:AH$100002,AH945)),"",SUMIF(AH$3:AH$100002,AH945,AK$3:AK$100002))</f>
        <v/>
      </c>
      <c r="AO945" s="13" t="str">
        <f t="shared" si="540"/>
        <v/>
      </c>
      <c r="AP945" s="13" t="str">
        <f t="shared" si="540"/>
        <v/>
      </c>
      <c r="AQ945" s="13" t="str">
        <f t="shared" si="540"/>
        <v/>
      </c>
      <c r="AR945" s="13" t="str">
        <f t="shared" si="525"/>
        <v/>
      </c>
      <c r="AS945" s="13" t="str">
        <f t="shared" si="525"/>
        <v/>
      </c>
      <c r="AT945" s="13" t="str">
        <f t="shared" si="525"/>
        <v/>
      </c>
      <c r="AU945" s="13" t="str">
        <f t="shared" si="525"/>
        <v/>
      </c>
      <c r="AV945" s="13" t="str">
        <f t="shared" si="545"/>
        <v/>
      </c>
      <c r="AW945" s="86" t="str">
        <f t="shared" si="526"/>
        <v/>
      </c>
      <c r="AX945" s="59" t="str">
        <f t="shared" si="527"/>
        <v/>
      </c>
      <c r="AY945" s="63" t="str">
        <f>IF(OR($BR945="",BH945=""),"",COUNT($BR$3:$BR945))</f>
        <v/>
      </c>
      <c r="AZ945" s="13" t="str">
        <f>IF(OR($BR945="",BI945=""),"",COUNT($BR$3:$BR945))</f>
        <v/>
      </c>
      <c r="BA945" s="13" t="str">
        <f>IF(OR($BR945="",BJ945=""),"",COUNT($BR$3:$BR945))</f>
        <v/>
      </c>
      <c r="BB945" s="13" t="str">
        <f>IF(OR($BR945="",BK945=""),"",COUNT($BR$3:$BR945))</f>
        <v/>
      </c>
      <c r="BC945" s="13" t="str">
        <f>IF(OR($BR945="",BL945=""),"",COUNT($BR$3:$BR945))</f>
        <v/>
      </c>
      <c r="BD945" s="13" t="str">
        <f>IF(OR($BR945="",BM945=""),"",COUNT($BR$3:$BR945))</f>
        <v/>
      </c>
      <c r="BE945" s="13" t="str">
        <f>IF(OR($BR945="",BN945=""),"",COUNT($BR$3:$BR945))</f>
        <v/>
      </c>
      <c r="BF945" s="13" t="str">
        <f>IF(OR($BR945="",BO945=""),"",COUNT($BR$3:$BR945))</f>
        <v/>
      </c>
      <c r="BG945" s="66" t="str">
        <f>IF(Z945="","",COUNT($Z$3:Z945))</f>
        <v/>
      </c>
      <c r="BH945" s="13" t="str">
        <f>IF(AO945="","",IF(AO945=BH$2,(SUMIF($BV$3:$BV945,BH$2,$BW$3:$BW945)-SUMIF($BX$3:$BX945,BH$2,$BY$3:$BY945))*AO$1,""))</f>
        <v/>
      </c>
      <c r="BI945" s="13" t="str">
        <f>IF(AP945="","",IF(AP945=BI$2,(SUMIF($BV$3:$BV945,BI$2,$BW$3:$BW945)-SUMIF($BX$3:$BX945,BI$2,$BY$3:$BY945))*AP$1,""))</f>
        <v/>
      </c>
      <c r="BJ945" s="13" t="str">
        <f>IF(AQ945="","",IF(AQ945=BJ$2,(SUMIF($BV$3:$BV945,BJ$2,$BW$3:$BW945)-SUMIF($BX$3:$BX945,BJ$2,$BY$3:$BY945))*AQ$1,""))</f>
        <v/>
      </c>
      <c r="BK945" s="13" t="str">
        <f>IF(AR945="","",IF(AR945=BK$2,(SUMIF($BV$3:$BV945,BK$2,$BW$3:$BW945)-SUMIF($BX$3:$BX945,BK$2,$BY$3:$BY945))*AR$1,""))</f>
        <v/>
      </c>
      <c r="BL945" s="13" t="str">
        <f>IF(AS945="","",IF(AS945=BL$2,(SUMIF($BV$3:$BV945,BL$2,$BW$3:$BW945)-SUMIF($BX$3:$BX945,BL$2,$BY$3:$BY945))*AS$1,""))</f>
        <v/>
      </c>
      <c r="BM945" s="13" t="str">
        <f>IF(AT945="","",IF(AT945=BM$2,(SUMIF($BV$3:$BV945,BM$2,$BW$3:$BW945)-SUMIF($BX$3:$BX945,BM$2,$BY$3:$BY945))*AT$1,""))</f>
        <v/>
      </c>
      <c r="BN945" s="13" t="str">
        <f>IF(AU945="","",IF(AU945=BN$2,(SUMIF($BV$3:$BV945,BN$2,$BW$3:$BW945)-SUMIF($BX$3:$BX945,BN$2,$BY$3:$BY945))*AU$1,""))</f>
        <v/>
      </c>
      <c r="BO945" s="13" t="str">
        <f>IF(AV945="","",IF(AV945=BO$2,(SUMIF($BV$3:$BV945,BO$2,$BW$3:$BW945)-SUMIF($BX$3:$BX945,BO$2,$BY$3:$BY945))*AV$1,""))</f>
        <v/>
      </c>
      <c r="BP945" s="69"/>
      <c r="BQ945" s="13" t="str">
        <f t="shared" si="541"/>
        <v/>
      </c>
      <c r="BR945" s="75" t="str">
        <f t="shared" si="528"/>
        <v/>
      </c>
      <c r="BS945" s="33" t="str">
        <f t="shared" si="529"/>
        <v/>
      </c>
      <c r="BT945" s="42" t="str">
        <f t="shared" si="530"/>
        <v/>
      </c>
      <c r="BU945" s="38" t="str">
        <f t="shared" si="531"/>
        <v/>
      </c>
      <c r="BV945" s="30" t="str">
        <f t="shared" si="546"/>
        <v/>
      </c>
      <c r="BW945" s="36" t="str">
        <f t="shared" si="547"/>
        <v/>
      </c>
      <c r="BX945" s="36" t="str">
        <f t="shared" si="548"/>
        <v/>
      </c>
      <c r="BY945" s="45" t="str">
        <f t="shared" si="549"/>
        <v/>
      </c>
      <c r="BZ945" s="12" t="str">
        <f t="shared" si="532"/>
        <v/>
      </c>
      <c r="CA945" s="47" t="str">
        <f t="shared" si="533"/>
        <v/>
      </c>
      <c r="CB945" s="32" t="str">
        <f t="shared" si="534"/>
        <v/>
      </c>
      <c r="CC945" s="32" t="str">
        <f t="shared" si="535"/>
        <v/>
      </c>
      <c r="CD945" s="32" t="str">
        <f t="shared" si="536"/>
        <v/>
      </c>
      <c r="CE945" s="48"/>
      <c r="CF945" s="32" t="str">
        <f t="shared" si="542"/>
        <v/>
      </c>
      <c r="CG945" s="32" t="str">
        <f t="shared" si="543"/>
        <v/>
      </c>
      <c r="CH945" s="48"/>
    </row>
    <row r="946" spans="2:86" ht="30" customHeight="1" x14ac:dyDescent="0.2">
      <c r="B946" s="155"/>
      <c r="C946" s="117"/>
      <c r="D946" s="53"/>
      <c r="E946" s="68"/>
      <c r="F946" s="54"/>
      <c r="G946" s="54"/>
      <c r="H946" s="55"/>
      <c r="I946" s="71"/>
      <c r="J946" s="73"/>
      <c r="K946" s="56"/>
      <c r="L946" s="76" t="str">
        <f t="shared" si="552"/>
        <v/>
      </c>
      <c r="M946" s="77" t="str">
        <f t="shared" si="537"/>
        <v/>
      </c>
      <c r="N946" s="130" t="str">
        <f t="shared" si="538"/>
        <v/>
      </c>
      <c r="O946" s="131" t="str">
        <f t="shared" si="556"/>
        <v/>
      </c>
      <c r="P946" s="131" t="str">
        <f t="shared" si="556"/>
        <v/>
      </c>
      <c r="Q946" s="131" t="str">
        <f t="shared" si="556"/>
        <v/>
      </c>
      <c r="R946" s="131" t="str">
        <f t="shared" si="556"/>
        <v/>
      </c>
      <c r="S946" s="131" t="str">
        <f t="shared" si="556"/>
        <v/>
      </c>
      <c r="T946" s="131" t="str">
        <f t="shared" si="556"/>
        <v/>
      </c>
      <c r="U946" s="131" t="str">
        <f t="shared" si="556"/>
        <v/>
      </c>
      <c r="V946" s="14"/>
      <c r="W946" s="17" t="str">
        <f>IF(C946="",IF(OR(AND($H946&lt;&gt;"",C946=""),AND($F945=$F946,$AK946&lt;&gt;""),COUNTA($H$3:$H$100002)&gt;COUNTA($H$3:$H946),$AE946&lt;&gt;""),W945,""),C946)</f>
        <v/>
      </c>
      <c r="X946" s="17" t="str">
        <f>IF(D946="",IF(OR(AND($H946&lt;&gt;"",D946=""),AND($F945=$F946,$AK946&lt;&gt;""),COUNTA($H$3:$H$100002)&gt;COUNTA($H$3:$H946),$AE946&lt;&gt;""),X945,""),D946)</f>
        <v/>
      </c>
      <c r="Y946" s="17" t="str">
        <f>IF(E946="",IF(OR(AND($H946&lt;&gt;"",E946=""),AND($F945=$F946,$AK946&lt;&gt;""),COUNTA($H$3:$H$100002)&gt;COUNTA($H$3:$H946),$AE946&lt;&gt;""),Y945,""),E946)</f>
        <v/>
      </c>
      <c r="Z946" s="27" t="str">
        <f t="shared" si="554"/>
        <v/>
      </c>
      <c r="AA946" s="2" t="str">
        <f>IF(F946="","",COUNTA($F$3:F946))</f>
        <v/>
      </c>
      <c r="AB946" s="3" t="str">
        <f>IF(F946="","",IFERROR(IF(F946&lt;&gt;"",IFERROR(INDEX(設定!$C$3:$C$303,MATCH(F946,設定!$C$3:$C$303,0),0),INDEX(設定!$C$3:$C$303,MATCH("*"&amp;F946&amp;"*",設定!$C$3:$C$303,0),0)),""),"エラー"))</f>
        <v/>
      </c>
      <c r="AC946" s="2" t="str">
        <f>IF(G946="","",COUNTA($G$3:G946))</f>
        <v/>
      </c>
      <c r="AD946" s="3" t="str">
        <f>IF(G946="","",IFERROR(IF(G946&lt;&gt;"",IFERROR(INDEX(設定!$C$3:$C$303,MATCH(G946,設定!$C$3:$C$303,0),0),INDEX(設定!$C$3:$C$303,MATCH("*"&amp;G946&amp;"*",設定!$C$3:$C$303,0),0)),""),"エラー"))</f>
        <v/>
      </c>
      <c r="AE946" s="3" t="str">
        <f>IFERROR(IF(AB946="",IF(AND(H946&lt;&gt;"",F946=""),INDEX(AB$3:AB946,MATCH(MAX(AA$3:AA946),AA$3:AA946,0),0),""),AB946),"")</f>
        <v/>
      </c>
      <c r="AF946" s="3" t="str">
        <f>IFERROR(IF(AD946="",IF(AND(H946&lt;&gt;"",G946=""),INDEX(AD$3:AD946,MATCH(MAX(AC$3:AC946),AC$3:AC946,0),0),""),AD946),"")</f>
        <v/>
      </c>
      <c r="AG946" s="2" t="str">
        <f>IF(AH946="","",IF(OR(AH946=AH945,AH946=AH947),IF(AND(E946="",AB946="",AG945&lt;&gt;""),MAX($AG$3:AG945),MAX($AG$3:AG945)+1),IF(AH945=AH946,AG945,MAX($AG$3:AG945)+1)))</f>
        <v/>
      </c>
      <c r="AH946" s="12" t="str">
        <f t="shared" si="539"/>
        <v/>
      </c>
      <c r="AI946" s="12" t="str">
        <f t="shared" si="544"/>
        <v/>
      </c>
      <c r="AJ946" s="13" t="str">
        <f t="shared" si="523"/>
        <v/>
      </c>
      <c r="AK946" s="13" t="str">
        <f t="shared" si="524"/>
        <v/>
      </c>
      <c r="AL946" s="13" t="str">
        <f>IF(OR(AJ946="",COUNTIF($AH$3:AH946,AH946)&lt;&gt;COUNTIF(AH$3:AH$100002,AH946)),"",SUMIF(AH$3:AH$100002,AH946,AJ$3:AJ$100002))</f>
        <v/>
      </c>
      <c r="AM946" s="13" t="str">
        <f>IF(OR(AK946="",COUNTIF($AH$3:AH946,AH946)&lt;&gt;COUNTIF(AH$3:AH$100002,AH946)),"",SUMIF(AH$3:AH$100002,AH946,AK$3:AK$100002))</f>
        <v/>
      </c>
      <c r="AO946" s="13" t="str">
        <f t="shared" si="540"/>
        <v/>
      </c>
      <c r="AP946" s="13" t="str">
        <f t="shared" si="540"/>
        <v/>
      </c>
      <c r="AQ946" s="13" t="str">
        <f t="shared" si="540"/>
        <v/>
      </c>
      <c r="AR946" s="13" t="str">
        <f t="shared" si="525"/>
        <v/>
      </c>
      <c r="AS946" s="13" t="str">
        <f t="shared" si="525"/>
        <v/>
      </c>
      <c r="AT946" s="13" t="str">
        <f t="shared" si="525"/>
        <v/>
      </c>
      <c r="AU946" s="13" t="str">
        <f t="shared" si="525"/>
        <v/>
      </c>
      <c r="AV946" s="13" t="str">
        <f t="shared" si="545"/>
        <v/>
      </c>
      <c r="AW946" s="86" t="str">
        <f t="shared" si="526"/>
        <v/>
      </c>
      <c r="AX946" s="59" t="str">
        <f t="shared" si="527"/>
        <v/>
      </c>
      <c r="AY946" s="63" t="str">
        <f>IF(OR($BR946="",BH946=""),"",COUNT($BR$3:$BR946))</f>
        <v/>
      </c>
      <c r="AZ946" s="13" t="str">
        <f>IF(OR($BR946="",BI946=""),"",COUNT($BR$3:$BR946))</f>
        <v/>
      </c>
      <c r="BA946" s="13" t="str">
        <f>IF(OR($BR946="",BJ946=""),"",COUNT($BR$3:$BR946))</f>
        <v/>
      </c>
      <c r="BB946" s="13" t="str">
        <f>IF(OR($BR946="",BK946=""),"",COUNT($BR$3:$BR946))</f>
        <v/>
      </c>
      <c r="BC946" s="13" t="str">
        <f>IF(OR($BR946="",BL946=""),"",COUNT($BR$3:$BR946))</f>
        <v/>
      </c>
      <c r="BD946" s="13" t="str">
        <f>IF(OR($BR946="",BM946=""),"",COUNT($BR$3:$BR946))</f>
        <v/>
      </c>
      <c r="BE946" s="13" t="str">
        <f>IF(OR($BR946="",BN946=""),"",COUNT($BR$3:$BR946))</f>
        <v/>
      </c>
      <c r="BF946" s="13" t="str">
        <f>IF(OR($BR946="",BO946=""),"",COUNT($BR$3:$BR946))</f>
        <v/>
      </c>
      <c r="BG946" s="66" t="str">
        <f>IF(Z946="","",COUNT($Z$3:Z946))</f>
        <v/>
      </c>
      <c r="BH946" s="13" t="str">
        <f>IF(AO946="","",IF(AO946=BH$2,(SUMIF($BV$3:$BV946,BH$2,$BW$3:$BW946)-SUMIF($BX$3:$BX946,BH$2,$BY$3:$BY946))*AO$1,""))</f>
        <v/>
      </c>
      <c r="BI946" s="13" t="str">
        <f>IF(AP946="","",IF(AP946=BI$2,(SUMIF($BV$3:$BV946,BI$2,$BW$3:$BW946)-SUMIF($BX$3:$BX946,BI$2,$BY$3:$BY946))*AP$1,""))</f>
        <v/>
      </c>
      <c r="BJ946" s="13" t="str">
        <f>IF(AQ946="","",IF(AQ946=BJ$2,(SUMIF($BV$3:$BV946,BJ$2,$BW$3:$BW946)-SUMIF($BX$3:$BX946,BJ$2,$BY$3:$BY946))*AQ$1,""))</f>
        <v/>
      </c>
      <c r="BK946" s="13" t="str">
        <f>IF(AR946="","",IF(AR946=BK$2,(SUMIF($BV$3:$BV946,BK$2,$BW$3:$BW946)-SUMIF($BX$3:$BX946,BK$2,$BY$3:$BY946))*AR$1,""))</f>
        <v/>
      </c>
      <c r="BL946" s="13" t="str">
        <f>IF(AS946="","",IF(AS946=BL$2,(SUMIF($BV$3:$BV946,BL$2,$BW$3:$BW946)-SUMIF($BX$3:$BX946,BL$2,$BY$3:$BY946))*AS$1,""))</f>
        <v/>
      </c>
      <c r="BM946" s="13" t="str">
        <f>IF(AT946="","",IF(AT946=BM$2,(SUMIF($BV$3:$BV946,BM$2,$BW$3:$BW946)-SUMIF($BX$3:$BX946,BM$2,$BY$3:$BY946))*AT$1,""))</f>
        <v/>
      </c>
      <c r="BN946" s="13" t="str">
        <f>IF(AU946="","",IF(AU946=BN$2,(SUMIF($BV$3:$BV946,BN$2,$BW$3:$BW946)-SUMIF($BX$3:$BX946,BN$2,$BY$3:$BY946))*AU$1,""))</f>
        <v/>
      </c>
      <c r="BO946" s="13" t="str">
        <f>IF(AV946="","",IF(AV946=BO$2,(SUMIF($BV$3:$BV946,BO$2,$BW$3:$BW946)-SUMIF($BX$3:$BX946,BO$2,$BY$3:$BY946))*AV$1,""))</f>
        <v/>
      </c>
      <c r="BP946" s="69"/>
      <c r="BQ946" s="13" t="str">
        <f t="shared" si="541"/>
        <v/>
      </c>
      <c r="BR946" s="75" t="str">
        <f t="shared" si="528"/>
        <v/>
      </c>
      <c r="BS946" s="33" t="str">
        <f t="shared" si="529"/>
        <v/>
      </c>
      <c r="BT946" s="42" t="str">
        <f t="shared" si="530"/>
        <v/>
      </c>
      <c r="BU946" s="38" t="str">
        <f t="shared" si="531"/>
        <v/>
      </c>
      <c r="BV946" s="30" t="str">
        <f t="shared" si="546"/>
        <v/>
      </c>
      <c r="BW946" s="36" t="str">
        <f t="shared" si="547"/>
        <v/>
      </c>
      <c r="BX946" s="36" t="str">
        <f t="shared" si="548"/>
        <v/>
      </c>
      <c r="BY946" s="45" t="str">
        <f t="shared" si="549"/>
        <v/>
      </c>
      <c r="BZ946" s="12" t="str">
        <f t="shared" si="532"/>
        <v/>
      </c>
      <c r="CA946" s="47" t="str">
        <f t="shared" si="533"/>
        <v/>
      </c>
      <c r="CB946" s="32" t="str">
        <f t="shared" si="534"/>
        <v/>
      </c>
      <c r="CC946" s="32" t="str">
        <f t="shared" si="535"/>
        <v/>
      </c>
      <c r="CD946" s="32" t="str">
        <f t="shared" si="536"/>
        <v/>
      </c>
      <c r="CE946" s="48"/>
      <c r="CF946" s="32" t="str">
        <f t="shared" si="542"/>
        <v/>
      </c>
      <c r="CG946" s="32" t="str">
        <f t="shared" si="543"/>
        <v/>
      </c>
      <c r="CH946" s="48"/>
    </row>
    <row r="947" spans="2:86" ht="30" customHeight="1" x14ac:dyDescent="0.2">
      <c r="B947" s="155"/>
      <c r="C947" s="117"/>
      <c r="D947" s="53"/>
      <c r="E947" s="68"/>
      <c r="F947" s="54"/>
      <c r="G947" s="54"/>
      <c r="H947" s="55"/>
      <c r="I947" s="71"/>
      <c r="J947" s="73"/>
      <c r="K947" s="56"/>
      <c r="L947" s="76" t="str">
        <f t="shared" si="552"/>
        <v/>
      </c>
      <c r="M947" s="77" t="str">
        <f t="shared" si="537"/>
        <v/>
      </c>
      <c r="N947" s="130" t="str">
        <f t="shared" si="538"/>
        <v/>
      </c>
      <c r="O947" s="131" t="str">
        <f t="shared" si="556"/>
        <v/>
      </c>
      <c r="P947" s="131" t="str">
        <f t="shared" si="556"/>
        <v/>
      </c>
      <c r="Q947" s="131" t="str">
        <f t="shared" si="556"/>
        <v/>
      </c>
      <c r="R947" s="131" t="str">
        <f t="shared" si="556"/>
        <v/>
      </c>
      <c r="S947" s="131" t="str">
        <f t="shared" si="556"/>
        <v/>
      </c>
      <c r="T947" s="131" t="str">
        <f t="shared" si="556"/>
        <v/>
      </c>
      <c r="U947" s="131" t="str">
        <f t="shared" si="556"/>
        <v/>
      </c>
      <c r="V947" s="14"/>
      <c r="W947" s="17" t="str">
        <f>IF(C947="",IF(OR(AND($H947&lt;&gt;"",C947=""),AND($F946=$F947,$AK947&lt;&gt;""),COUNTA($H$3:$H$100002)&gt;COUNTA($H$3:$H947),$AE947&lt;&gt;""),W946,""),C947)</f>
        <v/>
      </c>
      <c r="X947" s="17" t="str">
        <f>IF(D947="",IF(OR(AND($H947&lt;&gt;"",D947=""),AND($F946=$F947,$AK947&lt;&gt;""),COUNTA($H$3:$H$100002)&gt;COUNTA($H$3:$H947),$AE947&lt;&gt;""),X946,""),D947)</f>
        <v/>
      </c>
      <c r="Y947" s="17" t="str">
        <f>IF(E947="",IF(OR(AND($H947&lt;&gt;"",E947=""),AND($F946=$F947,$AK947&lt;&gt;""),COUNTA($H$3:$H$100002)&gt;COUNTA($H$3:$H947),$AE947&lt;&gt;""),Y946,""),E947)</f>
        <v/>
      </c>
      <c r="Z947" s="27" t="str">
        <f t="shared" si="554"/>
        <v/>
      </c>
      <c r="AA947" s="2" t="str">
        <f>IF(F947="","",COUNTA($F$3:F947))</f>
        <v/>
      </c>
      <c r="AB947" s="3" t="str">
        <f>IF(F947="","",IFERROR(IF(F947&lt;&gt;"",IFERROR(INDEX(設定!$C$3:$C$303,MATCH(F947,設定!$C$3:$C$303,0),0),INDEX(設定!$C$3:$C$303,MATCH("*"&amp;F947&amp;"*",設定!$C$3:$C$303,0),0)),""),"エラー"))</f>
        <v/>
      </c>
      <c r="AC947" s="2" t="str">
        <f>IF(G947="","",COUNTA($G$3:G947))</f>
        <v/>
      </c>
      <c r="AD947" s="3" t="str">
        <f>IF(G947="","",IFERROR(IF(G947&lt;&gt;"",IFERROR(INDEX(設定!$C$3:$C$303,MATCH(G947,設定!$C$3:$C$303,0),0),INDEX(設定!$C$3:$C$303,MATCH("*"&amp;G947&amp;"*",設定!$C$3:$C$303,0),0)),""),"エラー"))</f>
        <v/>
      </c>
      <c r="AE947" s="3" t="str">
        <f>IFERROR(IF(AB947="",IF(AND(H947&lt;&gt;"",F947=""),INDEX(AB$3:AB947,MATCH(MAX(AA$3:AA947),AA$3:AA947,0),0),""),AB947),"")</f>
        <v/>
      </c>
      <c r="AF947" s="3" t="str">
        <f>IFERROR(IF(AD947="",IF(AND(H947&lt;&gt;"",G947=""),INDEX(AD$3:AD947,MATCH(MAX(AC$3:AC947),AC$3:AC947,0),0),""),AD947),"")</f>
        <v/>
      </c>
      <c r="AG947" s="2" t="str">
        <f>IF(AH947="","",IF(OR(AH947=AH946,AH947=AH948),IF(AND(E947="",AB947="",AG946&lt;&gt;""),MAX($AG$3:AG946),MAX($AG$3:AG946)+1),IF(AH946=AH947,AG946,MAX($AG$3:AG946)+1)))</f>
        <v/>
      </c>
      <c r="AH947" s="12" t="str">
        <f t="shared" si="539"/>
        <v/>
      </c>
      <c r="AI947" s="12" t="str">
        <f t="shared" si="544"/>
        <v/>
      </c>
      <c r="AJ947" s="13" t="str">
        <f t="shared" si="523"/>
        <v/>
      </c>
      <c r="AK947" s="13" t="str">
        <f t="shared" si="524"/>
        <v/>
      </c>
      <c r="AL947" s="13" t="str">
        <f>IF(OR(AJ947="",COUNTIF($AH$3:AH947,AH947)&lt;&gt;COUNTIF(AH$3:AH$100002,AH947)),"",SUMIF(AH$3:AH$100002,AH947,AJ$3:AJ$100002))</f>
        <v/>
      </c>
      <c r="AM947" s="13" t="str">
        <f>IF(OR(AK947="",COUNTIF($AH$3:AH947,AH947)&lt;&gt;COUNTIF(AH$3:AH$100002,AH947)),"",SUMIF(AH$3:AH$100002,AH947,AK$3:AK$100002))</f>
        <v/>
      </c>
      <c r="AO947" s="13" t="str">
        <f t="shared" si="540"/>
        <v/>
      </c>
      <c r="AP947" s="13" t="str">
        <f t="shared" si="540"/>
        <v/>
      </c>
      <c r="AQ947" s="13" t="str">
        <f t="shared" si="540"/>
        <v/>
      </c>
      <c r="AR947" s="13" t="str">
        <f t="shared" si="525"/>
        <v/>
      </c>
      <c r="AS947" s="13" t="str">
        <f t="shared" si="525"/>
        <v/>
      </c>
      <c r="AT947" s="13" t="str">
        <f t="shared" si="525"/>
        <v/>
      </c>
      <c r="AU947" s="13" t="str">
        <f t="shared" si="525"/>
        <v/>
      </c>
      <c r="AV947" s="13" t="str">
        <f t="shared" si="545"/>
        <v/>
      </c>
      <c r="AW947" s="86" t="str">
        <f t="shared" si="526"/>
        <v/>
      </c>
      <c r="AX947" s="59" t="str">
        <f t="shared" si="527"/>
        <v/>
      </c>
      <c r="AY947" s="63" t="str">
        <f>IF(OR($BR947="",BH947=""),"",COUNT($BR$3:$BR947))</f>
        <v/>
      </c>
      <c r="AZ947" s="13" t="str">
        <f>IF(OR($BR947="",BI947=""),"",COUNT($BR$3:$BR947))</f>
        <v/>
      </c>
      <c r="BA947" s="13" t="str">
        <f>IF(OR($BR947="",BJ947=""),"",COUNT($BR$3:$BR947))</f>
        <v/>
      </c>
      <c r="BB947" s="13" t="str">
        <f>IF(OR($BR947="",BK947=""),"",COUNT($BR$3:$BR947))</f>
        <v/>
      </c>
      <c r="BC947" s="13" t="str">
        <f>IF(OR($BR947="",BL947=""),"",COUNT($BR$3:$BR947))</f>
        <v/>
      </c>
      <c r="BD947" s="13" t="str">
        <f>IF(OR($BR947="",BM947=""),"",COUNT($BR$3:$BR947))</f>
        <v/>
      </c>
      <c r="BE947" s="13" t="str">
        <f>IF(OR($BR947="",BN947=""),"",COUNT($BR$3:$BR947))</f>
        <v/>
      </c>
      <c r="BF947" s="13" t="str">
        <f>IF(OR($BR947="",BO947=""),"",COUNT($BR$3:$BR947))</f>
        <v/>
      </c>
      <c r="BG947" s="66" t="str">
        <f>IF(Z947="","",COUNT($Z$3:Z947))</f>
        <v/>
      </c>
      <c r="BH947" s="13" t="str">
        <f>IF(AO947="","",IF(AO947=BH$2,(SUMIF($BV$3:$BV947,BH$2,$BW$3:$BW947)-SUMIF($BX$3:$BX947,BH$2,$BY$3:$BY947))*AO$1,""))</f>
        <v/>
      </c>
      <c r="BI947" s="13" t="str">
        <f>IF(AP947="","",IF(AP947=BI$2,(SUMIF($BV$3:$BV947,BI$2,$BW$3:$BW947)-SUMIF($BX$3:$BX947,BI$2,$BY$3:$BY947))*AP$1,""))</f>
        <v/>
      </c>
      <c r="BJ947" s="13" t="str">
        <f>IF(AQ947="","",IF(AQ947=BJ$2,(SUMIF($BV$3:$BV947,BJ$2,$BW$3:$BW947)-SUMIF($BX$3:$BX947,BJ$2,$BY$3:$BY947))*AQ$1,""))</f>
        <v/>
      </c>
      <c r="BK947" s="13" t="str">
        <f>IF(AR947="","",IF(AR947=BK$2,(SUMIF($BV$3:$BV947,BK$2,$BW$3:$BW947)-SUMIF($BX$3:$BX947,BK$2,$BY$3:$BY947))*AR$1,""))</f>
        <v/>
      </c>
      <c r="BL947" s="13" t="str">
        <f>IF(AS947="","",IF(AS947=BL$2,(SUMIF($BV$3:$BV947,BL$2,$BW$3:$BW947)-SUMIF($BX$3:$BX947,BL$2,$BY$3:$BY947))*AS$1,""))</f>
        <v/>
      </c>
      <c r="BM947" s="13" t="str">
        <f>IF(AT947="","",IF(AT947=BM$2,(SUMIF($BV$3:$BV947,BM$2,$BW$3:$BW947)-SUMIF($BX$3:$BX947,BM$2,$BY$3:$BY947))*AT$1,""))</f>
        <v/>
      </c>
      <c r="BN947" s="13" t="str">
        <f>IF(AU947="","",IF(AU947=BN$2,(SUMIF($BV$3:$BV947,BN$2,$BW$3:$BW947)-SUMIF($BX$3:$BX947,BN$2,$BY$3:$BY947))*AU$1,""))</f>
        <v/>
      </c>
      <c r="BO947" s="13" t="str">
        <f>IF(AV947="","",IF(AV947=BO$2,(SUMIF($BV$3:$BV947,BO$2,$BW$3:$BW947)-SUMIF($BX$3:$BX947,BO$2,$BY$3:$BY947))*AV$1,""))</f>
        <v/>
      </c>
      <c r="BP947" s="69"/>
      <c r="BQ947" s="13" t="str">
        <f t="shared" si="541"/>
        <v/>
      </c>
      <c r="BR947" s="75" t="str">
        <f t="shared" si="528"/>
        <v/>
      </c>
      <c r="BS947" s="33" t="str">
        <f t="shared" si="529"/>
        <v/>
      </c>
      <c r="BT947" s="42" t="str">
        <f t="shared" si="530"/>
        <v/>
      </c>
      <c r="BU947" s="38" t="str">
        <f t="shared" si="531"/>
        <v/>
      </c>
      <c r="BV947" s="30" t="str">
        <f t="shared" si="546"/>
        <v/>
      </c>
      <c r="BW947" s="36" t="str">
        <f t="shared" si="547"/>
        <v/>
      </c>
      <c r="BX947" s="36" t="str">
        <f t="shared" si="548"/>
        <v/>
      </c>
      <c r="BY947" s="45" t="str">
        <f t="shared" si="549"/>
        <v/>
      </c>
      <c r="BZ947" s="12" t="str">
        <f t="shared" si="532"/>
        <v/>
      </c>
      <c r="CA947" s="47" t="str">
        <f t="shared" si="533"/>
        <v/>
      </c>
      <c r="CB947" s="32" t="str">
        <f t="shared" si="534"/>
        <v/>
      </c>
      <c r="CC947" s="32" t="str">
        <f t="shared" si="535"/>
        <v/>
      </c>
      <c r="CD947" s="32" t="str">
        <f t="shared" si="536"/>
        <v/>
      </c>
      <c r="CE947" s="48"/>
      <c r="CF947" s="32" t="str">
        <f t="shared" si="542"/>
        <v/>
      </c>
      <c r="CG947" s="32" t="str">
        <f t="shared" si="543"/>
        <v/>
      </c>
      <c r="CH947" s="48"/>
    </row>
    <row r="948" spans="2:86" ht="30" customHeight="1" x14ac:dyDescent="0.2">
      <c r="B948" s="155"/>
      <c r="C948" s="117"/>
      <c r="D948" s="53"/>
      <c r="E948" s="68"/>
      <c r="F948" s="54"/>
      <c r="G948" s="54"/>
      <c r="H948" s="55"/>
      <c r="I948" s="71"/>
      <c r="J948" s="73"/>
      <c r="K948" s="56"/>
      <c r="L948" s="76" t="str">
        <f t="shared" si="552"/>
        <v/>
      </c>
      <c r="M948" s="77" t="str">
        <f t="shared" si="537"/>
        <v/>
      </c>
      <c r="N948" s="130" t="str">
        <f t="shared" si="538"/>
        <v/>
      </c>
      <c r="O948" s="131" t="str">
        <f t="shared" si="556"/>
        <v/>
      </c>
      <c r="P948" s="131" t="str">
        <f t="shared" si="556"/>
        <v/>
      </c>
      <c r="Q948" s="131" t="str">
        <f t="shared" si="556"/>
        <v/>
      </c>
      <c r="R948" s="131" t="str">
        <f t="shared" si="556"/>
        <v/>
      </c>
      <c r="S948" s="131" t="str">
        <f t="shared" si="556"/>
        <v/>
      </c>
      <c r="T948" s="131" t="str">
        <f t="shared" si="556"/>
        <v/>
      </c>
      <c r="U948" s="131" t="str">
        <f t="shared" si="556"/>
        <v/>
      </c>
      <c r="V948" s="14"/>
      <c r="W948" s="17" t="str">
        <f>IF(C948="",IF(OR(AND($H948&lt;&gt;"",C948=""),AND($F947=$F948,$AK948&lt;&gt;""),COUNTA($H$3:$H$100002)&gt;COUNTA($H$3:$H948),$AE948&lt;&gt;""),W947,""),C948)</f>
        <v/>
      </c>
      <c r="X948" s="17" t="str">
        <f>IF(D948="",IF(OR(AND($H948&lt;&gt;"",D948=""),AND($F947=$F948,$AK948&lt;&gt;""),COUNTA($H$3:$H$100002)&gt;COUNTA($H$3:$H948),$AE948&lt;&gt;""),X947,""),D948)</f>
        <v/>
      </c>
      <c r="Y948" s="17" t="str">
        <f>IF(E948="",IF(OR(AND($H948&lt;&gt;"",E948=""),AND($F947=$F948,$AK948&lt;&gt;""),COUNTA($H$3:$H$100002)&gt;COUNTA($H$3:$H948),$AE948&lt;&gt;""),Y947,""),E948)</f>
        <v/>
      </c>
      <c r="Z948" s="27" t="str">
        <f t="shared" si="554"/>
        <v/>
      </c>
      <c r="AA948" s="2" t="str">
        <f>IF(F948="","",COUNTA($F$3:F948))</f>
        <v/>
      </c>
      <c r="AB948" s="3" t="str">
        <f>IF(F948="","",IFERROR(IF(F948&lt;&gt;"",IFERROR(INDEX(設定!$C$3:$C$303,MATCH(F948,設定!$C$3:$C$303,0),0),INDEX(設定!$C$3:$C$303,MATCH("*"&amp;F948&amp;"*",設定!$C$3:$C$303,0),0)),""),"エラー"))</f>
        <v/>
      </c>
      <c r="AC948" s="2" t="str">
        <f>IF(G948="","",COUNTA($G$3:G948))</f>
        <v/>
      </c>
      <c r="AD948" s="3" t="str">
        <f>IF(G948="","",IFERROR(IF(G948&lt;&gt;"",IFERROR(INDEX(設定!$C$3:$C$303,MATCH(G948,設定!$C$3:$C$303,0),0),INDEX(設定!$C$3:$C$303,MATCH("*"&amp;G948&amp;"*",設定!$C$3:$C$303,0),0)),""),"エラー"))</f>
        <v/>
      </c>
      <c r="AE948" s="3" t="str">
        <f>IFERROR(IF(AB948="",IF(AND(H948&lt;&gt;"",F948=""),INDEX(AB$3:AB948,MATCH(MAX(AA$3:AA948),AA$3:AA948,0),0),""),AB948),"")</f>
        <v/>
      </c>
      <c r="AF948" s="3" t="str">
        <f>IFERROR(IF(AD948="",IF(AND(H948&lt;&gt;"",G948=""),INDEX(AD$3:AD948,MATCH(MAX(AC$3:AC948),AC$3:AC948,0),0),""),AD948),"")</f>
        <v/>
      </c>
      <c r="AG948" s="2" t="str">
        <f>IF(AH948="","",IF(OR(AH948=AH947,AH948=AH949),IF(AND(E948="",AB948="",AG947&lt;&gt;""),MAX($AG$3:AG947),MAX($AG$3:AG947)+1),IF(AH947=AH948,AG947,MAX($AG$3:AG947)+1)))</f>
        <v/>
      </c>
      <c r="AH948" s="12" t="str">
        <f t="shared" si="539"/>
        <v/>
      </c>
      <c r="AI948" s="12" t="str">
        <f t="shared" si="544"/>
        <v/>
      </c>
      <c r="AJ948" s="13" t="str">
        <f t="shared" si="523"/>
        <v/>
      </c>
      <c r="AK948" s="13" t="str">
        <f t="shared" si="524"/>
        <v/>
      </c>
      <c r="AL948" s="13" t="str">
        <f>IF(OR(AJ948="",COUNTIF($AH$3:AH948,AH948)&lt;&gt;COUNTIF(AH$3:AH$100002,AH948)),"",SUMIF(AH$3:AH$100002,AH948,AJ$3:AJ$100002))</f>
        <v/>
      </c>
      <c r="AM948" s="13" t="str">
        <f>IF(OR(AK948="",COUNTIF($AH$3:AH948,AH948)&lt;&gt;COUNTIF(AH$3:AH$100002,AH948)),"",SUMIF(AH$3:AH$100002,AH948,AK$3:AK$100002))</f>
        <v/>
      </c>
      <c r="AO948" s="13" t="str">
        <f t="shared" si="540"/>
        <v/>
      </c>
      <c r="AP948" s="13" t="str">
        <f t="shared" si="540"/>
        <v/>
      </c>
      <c r="AQ948" s="13" t="str">
        <f t="shared" si="540"/>
        <v/>
      </c>
      <c r="AR948" s="13" t="str">
        <f t="shared" si="525"/>
        <v/>
      </c>
      <c r="AS948" s="13" t="str">
        <f t="shared" si="525"/>
        <v/>
      </c>
      <c r="AT948" s="13" t="str">
        <f t="shared" si="525"/>
        <v/>
      </c>
      <c r="AU948" s="13" t="str">
        <f t="shared" si="525"/>
        <v/>
      </c>
      <c r="AV948" s="13" t="str">
        <f t="shared" si="545"/>
        <v/>
      </c>
      <c r="AW948" s="86" t="str">
        <f t="shared" si="526"/>
        <v/>
      </c>
      <c r="AX948" s="59" t="str">
        <f t="shared" si="527"/>
        <v/>
      </c>
      <c r="AY948" s="63" t="str">
        <f>IF(OR($BR948="",BH948=""),"",COUNT($BR$3:$BR948))</f>
        <v/>
      </c>
      <c r="AZ948" s="13" t="str">
        <f>IF(OR($BR948="",BI948=""),"",COUNT($BR$3:$BR948))</f>
        <v/>
      </c>
      <c r="BA948" s="13" t="str">
        <f>IF(OR($BR948="",BJ948=""),"",COUNT($BR$3:$BR948))</f>
        <v/>
      </c>
      <c r="BB948" s="13" t="str">
        <f>IF(OR($BR948="",BK948=""),"",COUNT($BR$3:$BR948))</f>
        <v/>
      </c>
      <c r="BC948" s="13" t="str">
        <f>IF(OR($BR948="",BL948=""),"",COUNT($BR$3:$BR948))</f>
        <v/>
      </c>
      <c r="BD948" s="13" t="str">
        <f>IF(OR($BR948="",BM948=""),"",COUNT($BR$3:$BR948))</f>
        <v/>
      </c>
      <c r="BE948" s="13" t="str">
        <f>IF(OR($BR948="",BN948=""),"",COUNT($BR$3:$BR948))</f>
        <v/>
      </c>
      <c r="BF948" s="13" t="str">
        <f>IF(OR($BR948="",BO948=""),"",COUNT($BR$3:$BR948))</f>
        <v/>
      </c>
      <c r="BG948" s="66" t="str">
        <f>IF(Z948="","",COUNT($Z$3:Z948))</f>
        <v/>
      </c>
      <c r="BH948" s="13" t="str">
        <f>IF(AO948="","",IF(AO948=BH$2,(SUMIF($BV$3:$BV948,BH$2,$BW$3:$BW948)-SUMIF($BX$3:$BX948,BH$2,$BY$3:$BY948))*AO$1,""))</f>
        <v/>
      </c>
      <c r="BI948" s="13" t="str">
        <f>IF(AP948="","",IF(AP948=BI$2,(SUMIF($BV$3:$BV948,BI$2,$BW$3:$BW948)-SUMIF($BX$3:$BX948,BI$2,$BY$3:$BY948))*AP$1,""))</f>
        <v/>
      </c>
      <c r="BJ948" s="13" t="str">
        <f>IF(AQ948="","",IF(AQ948=BJ$2,(SUMIF($BV$3:$BV948,BJ$2,$BW$3:$BW948)-SUMIF($BX$3:$BX948,BJ$2,$BY$3:$BY948))*AQ$1,""))</f>
        <v/>
      </c>
      <c r="BK948" s="13" t="str">
        <f>IF(AR948="","",IF(AR948=BK$2,(SUMIF($BV$3:$BV948,BK$2,$BW$3:$BW948)-SUMIF($BX$3:$BX948,BK$2,$BY$3:$BY948))*AR$1,""))</f>
        <v/>
      </c>
      <c r="BL948" s="13" t="str">
        <f>IF(AS948="","",IF(AS948=BL$2,(SUMIF($BV$3:$BV948,BL$2,$BW$3:$BW948)-SUMIF($BX$3:$BX948,BL$2,$BY$3:$BY948))*AS$1,""))</f>
        <v/>
      </c>
      <c r="BM948" s="13" t="str">
        <f>IF(AT948="","",IF(AT948=BM$2,(SUMIF($BV$3:$BV948,BM$2,$BW$3:$BW948)-SUMIF($BX$3:$BX948,BM$2,$BY$3:$BY948))*AT$1,""))</f>
        <v/>
      </c>
      <c r="BN948" s="13" t="str">
        <f>IF(AU948="","",IF(AU948=BN$2,(SUMIF($BV$3:$BV948,BN$2,$BW$3:$BW948)-SUMIF($BX$3:$BX948,BN$2,$BY$3:$BY948))*AU$1,""))</f>
        <v/>
      </c>
      <c r="BO948" s="13" t="str">
        <f>IF(AV948="","",IF(AV948=BO$2,(SUMIF($BV$3:$BV948,BO$2,$BW$3:$BW948)-SUMIF($BX$3:$BX948,BO$2,$BY$3:$BY948))*AV$1,""))</f>
        <v/>
      </c>
      <c r="BP948" s="69"/>
      <c r="BQ948" s="13" t="str">
        <f t="shared" si="541"/>
        <v/>
      </c>
      <c r="BR948" s="75" t="str">
        <f t="shared" si="528"/>
        <v/>
      </c>
      <c r="BS948" s="33" t="str">
        <f t="shared" si="529"/>
        <v/>
      </c>
      <c r="BT948" s="42" t="str">
        <f t="shared" si="530"/>
        <v/>
      </c>
      <c r="BU948" s="38" t="str">
        <f t="shared" si="531"/>
        <v/>
      </c>
      <c r="BV948" s="30" t="str">
        <f t="shared" si="546"/>
        <v/>
      </c>
      <c r="BW948" s="36" t="str">
        <f t="shared" si="547"/>
        <v/>
      </c>
      <c r="BX948" s="36" t="str">
        <f t="shared" si="548"/>
        <v/>
      </c>
      <c r="BY948" s="45" t="str">
        <f t="shared" si="549"/>
        <v/>
      </c>
      <c r="BZ948" s="12" t="str">
        <f t="shared" si="532"/>
        <v/>
      </c>
      <c r="CA948" s="47" t="str">
        <f t="shared" si="533"/>
        <v/>
      </c>
      <c r="CB948" s="32" t="str">
        <f t="shared" si="534"/>
        <v/>
      </c>
      <c r="CC948" s="32" t="str">
        <f t="shared" si="535"/>
        <v/>
      </c>
      <c r="CD948" s="32" t="str">
        <f t="shared" si="536"/>
        <v/>
      </c>
      <c r="CE948" s="48"/>
      <c r="CF948" s="32" t="str">
        <f t="shared" si="542"/>
        <v/>
      </c>
      <c r="CG948" s="32" t="str">
        <f t="shared" si="543"/>
        <v/>
      </c>
      <c r="CH948" s="48"/>
    </row>
    <row r="949" spans="2:86" ht="30" customHeight="1" x14ac:dyDescent="0.2">
      <c r="B949" s="155"/>
      <c r="C949" s="117"/>
      <c r="D949" s="53"/>
      <c r="E949" s="68"/>
      <c r="F949" s="54"/>
      <c r="G949" s="54"/>
      <c r="H949" s="55"/>
      <c r="I949" s="71"/>
      <c r="J949" s="73"/>
      <c r="K949" s="56"/>
      <c r="L949" s="76" t="str">
        <f t="shared" si="552"/>
        <v/>
      </c>
      <c r="M949" s="77" t="str">
        <f t="shared" si="537"/>
        <v/>
      </c>
      <c r="N949" s="130" t="str">
        <f t="shared" si="538"/>
        <v/>
      </c>
      <c r="O949" s="131" t="str">
        <f t="shared" si="556"/>
        <v/>
      </c>
      <c r="P949" s="131" t="str">
        <f t="shared" si="556"/>
        <v/>
      </c>
      <c r="Q949" s="131" t="str">
        <f t="shared" si="556"/>
        <v/>
      </c>
      <c r="R949" s="131" t="str">
        <f t="shared" si="556"/>
        <v/>
      </c>
      <c r="S949" s="131" t="str">
        <f t="shared" si="556"/>
        <v/>
      </c>
      <c r="T949" s="131" t="str">
        <f t="shared" si="556"/>
        <v/>
      </c>
      <c r="U949" s="131" t="str">
        <f t="shared" si="556"/>
        <v/>
      </c>
      <c r="V949" s="14"/>
      <c r="W949" s="17" t="str">
        <f>IF(C949="",IF(OR(AND($H949&lt;&gt;"",C949=""),AND($F948=$F949,$AK949&lt;&gt;""),COUNTA($H$3:$H$100002)&gt;COUNTA($H$3:$H949),$AE949&lt;&gt;""),W948,""),C949)</f>
        <v/>
      </c>
      <c r="X949" s="17" t="str">
        <f>IF(D949="",IF(OR(AND($H949&lt;&gt;"",D949=""),AND($F948=$F949,$AK949&lt;&gt;""),COUNTA($H$3:$H$100002)&gt;COUNTA($H$3:$H949),$AE949&lt;&gt;""),X948,""),D949)</f>
        <v/>
      </c>
      <c r="Y949" s="17" t="str">
        <f>IF(E949="",IF(OR(AND($H949&lt;&gt;"",E949=""),AND($F948=$F949,$AK949&lt;&gt;""),COUNTA($H$3:$H$100002)&gt;COUNTA($H$3:$H949),$AE949&lt;&gt;""),Y948,""),E949)</f>
        <v/>
      </c>
      <c r="Z949" s="27" t="str">
        <f t="shared" si="554"/>
        <v/>
      </c>
      <c r="AA949" s="2" t="str">
        <f>IF(F949="","",COUNTA($F$3:F949))</f>
        <v/>
      </c>
      <c r="AB949" s="3" t="str">
        <f>IF(F949="","",IFERROR(IF(F949&lt;&gt;"",IFERROR(INDEX(設定!$C$3:$C$303,MATCH(F949,設定!$C$3:$C$303,0),0),INDEX(設定!$C$3:$C$303,MATCH("*"&amp;F949&amp;"*",設定!$C$3:$C$303,0),0)),""),"エラー"))</f>
        <v/>
      </c>
      <c r="AC949" s="2" t="str">
        <f>IF(G949="","",COUNTA($G$3:G949))</f>
        <v/>
      </c>
      <c r="AD949" s="3" t="str">
        <f>IF(G949="","",IFERROR(IF(G949&lt;&gt;"",IFERROR(INDEX(設定!$C$3:$C$303,MATCH(G949,設定!$C$3:$C$303,0),0),INDEX(設定!$C$3:$C$303,MATCH("*"&amp;G949&amp;"*",設定!$C$3:$C$303,0),0)),""),"エラー"))</f>
        <v/>
      </c>
      <c r="AE949" s="3" t="str">
        <f>IFERROR(IF(AB949="",IF(AND(H949&lt;&gt;"",F949=""),INDEX(AB$3:AB949,MATCH(MAX(AA$3:AA949),AA$3:AA949,0),0),""),AB949),"")</f>
        <v/>
      </c>
      <c r="AF949" s="3" t="str">
        <f>IFERROR(IF(AD949="",IF(AND(H949&lt;&gt;"",G949=""),INDEX(AD$3:AD949,MATCH(MAX(AC$3:AC949),AC$3:AC949,0),0),""),AD949),"")</f>
        <v/>
      </c>
      <c r="AG949" s="2" t="str">
        <f>IF(AH949="","",IF(OR(AH949=AH948,AH949=AH950),IF(AND(E949="",AB949="",AG948&lt;&gt;""),MAX($AG$3:AG948),MAX($AG$3:AG948)+1),IF(AH948=AH949,AG948,MAX($AG$3:AG948)+1)))</f>
        <v/>
      </c>
      <c r="AH949" s="12" t="str">
        <f t="shared" si="539"/>
        <v/>
      </c>
      <c r="AI949" s="12" t="str">
        <f t="shared" si="544"/>
        <v/>
      </c>
      <c r="AJ949" s="13" t="str">
        <f t="shared" si="523"/>
        <v/>
      </c>
      <c r="AK949" s="13" t="str">
        <f t="shared" si="524"/>
        <v/>
      </c>
      <c r="AL949" s="13" t="str">
        <f>IF(OR(AJ949="",COUNTIF($AH$3:AH949,AH949)&lt;&gt;COUNTIF(AH$3:AH$100002,AH949)),"",SUMIF(AH$3:AH$100002,AH949,AJ$3:AJ$100002))</f>
        <v/>
      </c>
      <c r="AM949" s="13" t="str">
        <f>IF(OR(AK949="",COUNTIF($AH$3:AH949,AH949)&lt;&gt;COUNTIF(AH$3:AH$100002,AH949)),"",SUMIF(AH$3:AH$100002,AH949,AK$3:AK$100002))</f>
        <v/>
      </c>
      <c r="AO949" s="13" t="str">
        <f t="shared" si="540"/>
        <v/>
      </c>
      <c r="AP949" s="13" t="str">
        <f t="shared" si="540"/>
        <v/>
      </c>
      <c r="AQ949" s="13" t="str">
        <f t="shared" si="540"/>
        <v/>
      </c>
      <c r="AR949" s="13" t="str">
        <f t="shared" si="525"/>
        <v/>
      </c>
      <c r="AS949" s="13" t="str">
        <f t="shared" si="525"/>
        <v/>
      </c>
      <c r="AT949" s="13" t="str">
        <f t="shared" si="525"/>
        <v/>
      </c>
      <c r="AU949" s="13" t="str">
        <f t="shared" si="525"/>
        <v/>
      </c>
      <c r="AV949" s="13" t="str">
        <f t="shared" si="545"/>
        <v/>
      </c>
      <c r="AW949" s="86" t="str">
        <f t="shared" si="526"/>
        <v/>
      </c>
      <c r="AX949" s="59" t="str">
        <f t="shared" si="527"/>
        <v/>
      </c>
      <c r="AY949" s="63" t="str">
        <f>IF(OR($BR949="",BH949=""),"",COUNT($BR$3:$BR949))</f>
        <v/>
      </c>
      <c r="AZ949" s="13" t="str">
        <f>IF(OR($BR949="",BI949=""),"",COUNT($BR$3:$BR949))</f>
        <v/>
      </c>
      <c r="BA949" s="13" t="str">
        <f>IF(OR($BR949="",BJ949=""),"",COUNT($BR$3:$BR949))</f>
        <v/>
      </c>
      <c r="BB949" s="13" t="str">
        <f>IF(OR($BR949="",BK949=""),"",COUNT($BR$3:$BR949))</f>
        <v/>
      </c>
      <c r="BC949" s="13" t="str">
        <f>IF(OR($BR949="",BL949=""),"",COUNT($BR$3:$BR949))</f>
        <v/>
      </c>
      <c r="BD949" s="13" t="str">
        <f>IF(OR($BR949="",BM949=""),"",COUNT($BR$3:$BR949))</f>
        <v/>
      </c>
      <c r="BE949" s="13" t="str">
        <f>IF(OR($BR949="",BN949=""),"",COUNT($BR$3:$BR949))</f>
        <v/>
      </c>
      <c r="BF949" s="13" t="str">
        <f>IF(OR($BR949="",BO949=""),"",COUNT($BR$3:$BR949))</f>
        <v/>
      </c>
      <c r="BG949" s="66" t="str">
        <f>IF(Z949="","",COUNT($Z$3:Z949))</f>
        <v/>
      </c>
      <c r="BH949" s="13" t="str">
        <f>IF(AO949="","",IF(AO949=BH$2,(SUMIF($BV$3:$BV949,BH$2,$BW$3:$BW949)-SUMIF($BX$3:$BX949,BH$2,$BY$3:$BY949))*AO$1,""))</f>
        <v/>
      </c>
      <c r="BI949" s="13" t="str">
        <f>IF(AP949="","",IF(AP949=BI$2,(SUMIF($BV$3:$BV949,BI$2,$BW$3:$BW949)-SUMIF($BX$3:$BX949,BI$2,$BY$3:$BY949))*AP$1,""))</f>
        <v/>
      </c>
      <c r="BJ949" s="13" t="str">
        <f>IF(AQ949="","",IF(AQ949=BJ$2,(SUMIF($BV$3:$BV949,BJ$2,$BW$3:$BW949)-SUMIF($BX$3:$BX949,BJ$2,$BY$3:$BY949))*AQ$1,""))</f>
        <v/>
      </c>
      <c r="BK949" s="13" t="str">
        <f>IF(AR949="","",IF(AR949=BK$2,(SUMIF($BV$3:$BV949,BK$2,$BW$3:$BW949)-SUMIF($BX$3:$BX949,BK$2,$BY$3:$BY949))*AR$1,""))</f>
        <v/>
      </c>
      <c r="BL949" s="13" t="str">
        <f>IF(AS949="","",IF(AS949=BL$2,(SUMIF($BV$3:$BV949,BL$2,$BW$3:$BW949)-SUMIF($BX$3:$BX949,BL$2,$BY$3:$BY949))*AS$1,""))</f>
        <v/>
      </c>
      <c r="BM949" s="13" t="str">
        <f>IF(AT949="","",IF(AT949=BM$2,(SUMIF($BV$3:$BV949,BM$2,$BW$3:$BW949)-SUMIF($BX$3:$BX949,BM$2,$BY$3:$BY949))*AT$1,""))</f>
        <v/>
      </c>
      <c r="BN949" s="13" t="str">
        <f>IF(AU949="","",IF(AU949=BN$2,(SUMIF($BV$3:$BV949,BN$2,$BW$3:$BW949)-SUMIF($BX$3:$BX949,BN$2,$BY$3:$BY949))*AU$1,""))</f>
        <v/>
      </c>
      <c r="BO949" s="13" t="str">
        <f>IF(AV949="","",IF(AV949=BO$2,(SUMIF($BV$3:$BV949,BO$2,$BW$3:$BW949)-SUMIF($BX$3:$BX949,BO$2,$BY$3:$BY949))*AV$1,""))</f>
        <v/>
      </c>
      <c r="BP949" s="69"/>
      <c r="BQ949" s="13" t="str">
        <f t="shared" si="541"/>
        <v/>
      </c>
      <c r="BR949" s="75" t="str">
        <f t="shared" si="528"/>
        <v/>
      </c>
      <c r="BS949" s="33" t="str">
        <f t="shared" si="529"/>
        <v/>
      </c>
      <c r="BT949" s="42" t="str">
        <f t="shared" si="530"/>
        <v/>
      </c>
      <c r="BU949" s="38" t="str">
        <f t="shared" si="531"/>
        <v/>
      </c>
      <c r="BV949" s="30" t="str">
        <f t="shared" si="546"/>
        <v/>
      </c>
      <c r="BW949" s="36" t="str">
        <f t="shared" si="547"/>
        <v/>
      </c>
      <c r="BX949" s="36" t="str">
        <f t="shared" si="548"/>
        <v/>
      </c>
      <c r="BY949" s="45" t="str">
        <f t="shared" si="549"/>
        <v/>
      </c>
      <c r="BZ949" s="12" t="str">
        <f t="shared" si="532"/>
        <v/>
      </c>
      <c r="CA949" s="47" t="str">
        <f t="shared" si="533"/>
        <v/>
      </c>
      <c r="CB949" s="32" t="str">
        <f t="shared" si="534"/>
        <v/>
      </c>
      <c r="CC949" s="32" t="str">
        <f t="shared" si="535"/>
        <v/>
      </c>
      <c r="CD949" s="32" t="str">
        <f t="shared" si="536"/>
        <v/>
      </c>
      <c r="CE949" s="48"/>
      <c r="CF949" s="32" t="str">
        <f t="shared" si="542"/>
        <v/>
      </c>
      <c r="CG949" s="32" t="str">
        <f t="shared" si="543"/>
        <v/>
      </c>
      <c r="CH949" s="48"/>
    </row>
    <row r="950" spans="2:86" ht="30" customHeight="1" x14ac:dyDescent="0.2">
      <c r="B950" s="155"/>
      <c r="C950" s="117"/>
      <c r="D950" s="53"/>
      <c r="E950" s="68"/>
      <c r="F950" s="54"/>
      <c r="G950" s="54"/>
      <c r="H950" s="55"/>
      <c r="I950" s="71"/>
      <c r="J950" s="73"/>
      <c r="K950" s="56"/>
      <c r="L950" s="76" t="str">
        <f t="shared" si="552"/>
        <v/>
      </c>
      <c r="M950" s="77" t="str">
        <f t="shared" si="537"/>
        <v/>
      </c>
      <c r="N950" s="130" t="str">
        <f t="shared" si="538"/>
        <v/>
      </c>
      <c r="O950" s="131" t="str">
        <f t="shared" si="556"/>
        <v/>
      </c>
      <c r="P950" s="131" t="str">
        <f t="shared" si="556"/>
        <v/>
      </c>
      <c r="Q950" s="131" t="str">
        <f t="shared" si="556"/>
        <v/>
      </c>
      <c r="R950" s="131" t="str">
        <f t="shared" si="556"/>
        <v/>
      </c>
      <c r="S950" s="131" t="str">
        <f t="shared" si="556"/>
        <v/>
      </c>
      <c r="T950" s="131" t="str">
        <f t="shared" si="556"/>
        <v/>
      </c>
      <c r="U950" s="131" t="str">
        <f t="shared" si="556"/>
        <v/>
      </c>
      <c r="V950" s="14"/>
      <c r="W950" s="17" t="str">
        <f>IF(C950="",IF(OR(AND($H950&lt;&gt;"",C950=""),AND($F949=$F950,$AK950&lt;&gt;""),COUNTA($H$3:$H$100002)&gt;COUNTA($H$3:$H950),$AE950&lt;&gt;""),W949,""),C950)</f>
        <v/>
      </c>
      <c r="X950" s="17" t="str">
        <f>IF(D950="",IF(OR(AND($H950&lt;&gt;"",D950=""),AND($F949=$F950,$AK950&lt;&gt;""),COUNTA($H$3:$H$100002)&gt;COUNTA($H$3:$H950),$AE950&lt;&gt;""),X949,""),D950)</f>
        <v/>
      </c>
      <c r="Y950" s="17" t="str">
        <f>IF(E950="",IF(OR(AND($H950&lt;&gt;"",E950=""),AND($F949=$F950,$AK950&lt;&gt;""),COUNTA($H$3:$H$100002)&gt;COUNTA($H$3:$H950),$AE950&lt;&gt;""),Y949,""),E950)</f>
        <v/>
      </c>
      <c r="Z950" s="27" t="str">
        <f t="shared" si="554"/>
        <v/>
      </c>
      <c r="AA950" s="2" t="str">
        <f>IF(F950="","",COUNTA($F$3:F950))</f>
        <v/>
      </c>
      <c r="AB950" s="3" t="str">
        <f>IF(F950="","",IFERROR(IF(F950&lt;&gt;"",IFERROR(INDEX(設定!$C$3:$C$303,MATCH(F950,設定!$C$3:$C$303,0),0),INDEX(設定!$C$3:$C$303,MATCH("*"&amp;F950&amp;"*",設定!$C$3:$C$303,0),0)),""),"エラー"))</f>
        <v/>
      </c>
      <c r="AC950" s="2" t="str">
        <f>IF(G950="","",COUNTA($G$3:G950))</f>
        <v/>
      </c>
      <c r="AD950" s="3" t="str">
        <f>IF(G950="","",IFERROR(IF(G950&lt;&gt;"",IFERROR(INDEX(設定!$C$3:$C$303,MATCH(G950,設定!$C$3:$C$303,0),0),INDEX(設定!$C$3:$C$303,MATCH("*"&amp;G950&amp;"*",設定!$C$3:$C$303,0),0)),""),"エラー"))</f>
        <v/>
      </c>
      <c r="AE950" s="3" t="str">
        <f>IFERROR(IF(AB950="",IF(AND(H950&lt;&gt;"",F950=""),INDEX(AB$3:AB950,MATCH(MAX(AA$3:AA950),AA$3:AA950,0),0),""),AB950),"")</f>
        <v/>
      </c>
      <c r="AF950" s="3" t="str">
        <f>IFERROR(IF(AD950="",IF(AND(H950&lt;&gt;"",G950=""),INDEX(AD$3:AD950,MATCH(MAX(AC$3:AC950),AC$3:AC950,0),0),""),AD950),"")</f>
        <v/>
      </c>
      <c r="AG950" s="2" t="str">
        <f>IF(AH950="","",IF(OR(AH950=AH949,AH950=AH951),IF(AND(E950="",AB950="",AG949&lt;&gt;""),MAX($AG$3:AG949),MAX($AG$3:AG949)+1),IF(AH949=AH950,AG949,MAX($AG$3:AG949)+1)))</f>
        <v/>
      </c>
      <c r="AH950" s="12" t="str">
        <f t="shared" si="539"/>
        <v/>
      </c>
      <c r="AI950" s="12" t="str">
        <f t="shared" si="544"/>
        <v/>
      </c>
      <c r="AJ950" s="13" t="str">
        <f t="shared" si="523"/>
        <v/>
      </c>
      <c r="AK950" s="13" t="str">
        <f t="shared" si="524"/>
        <v/>
      </c>
      <c r="AL950" s="13" t="str">
        <f>IF(OR(AJ950="",COUNTIF($AH$3:AH950,AH950)&lt;&gt;COUNTIF(AH$3:AH$100002,AH950)),"",SUMIF(AH$3:AH$100002,AH950,AJ$3:AJ$100002))</f>
        <v/>
      </c>
      <c r="AM950" s="13" t="str">
        <f>IF(OR(AK950="",COUNTIF($AH$3:AH950,AH950)&lt;&gt;COUNTIF(AH$3:AH$100002,AH950)),"",SUMIF(AH$3:AH$100002,AH950,AK$3:AK$100002))</f>
        <v/>
      </c>
      <c r="AO950" s="13" t="str">
        <f t="shared" si="540"/>
        <v/>
      </c>
      <c r="AP950" s="13" t="str">
        <f t="shared" si="540"/>
        <v/>
      </c>
      <c r="AQ950" s="13" t="str">
        <f t="shared" si="540"/>
        <v/>
      </c>
      <c r="AR950" s="13" t="str">
        <f t="shared" si="525"/>
        <v/>
      </c>
      <c r="AS950" s="13" t="str">
        <f t="shared" si="525"/>
        <v/>
      </c>
      <c r="AT950" s="13" t="str">
        <f t="shared" si="525"/>
        <v/>
      </c>
      <c r="AU950" s="13" t="str">
        <f t="shared" si="525"/>
        <v/>
      </c>
      <c r="AV950" s="13" t="str">
        <f t="shared" si="545"/>
        <v/>
      </c>
      <c r="AW950" s="86" t="str">
        <f t="shared" si="526"/>
        <v/>
      </c>
      <c r="AX950" s="59" t="str">
        <f t="shared" si="527"/>
        <v/>
      </c>
      <c r="AY950" s="63" t="str">
        <f>IF(OR($BR950="",BH950=""),"",COUNT($BR$3:$BR950))</f>
        <v/>
      </c>
      <c r="AZ950" s="13" t="str">
        <f>IF(OR($BR950="",BI950=""),"",COUNT($BR$3:$BR950))</f>
        <v/>
      </c>
      <c r="BA950" s="13" t="str">
        <f>IF(OR($BR950="",BJ950=""),"",COUNT($BR$3:$BR950))</f>
        <v/>
      </c>
      <c r="BB950" s="13" t="str">
        <f>IF(OR($BR950="",BK950=""),"",COUNT($BR$3:$BR950))</f>
        <v/>
      </c>
      <c r="BC950" s="13" t="str">
        <f>IF(OR($BR950="",BL950=""),"",COUNT($BR$3:$BR950))</f>
        <v/>
      </c>
      <c r="BD950" s="13" t="str">
        <f>IF(OR($BR950="",BM950=""),"",COUNT($BR$3:$BR950))</f>
        <v/>
      </c>
      <c r="BE950" s="13" t="str">
        <f>IF(OR($BR950="",BN950=""),"",COUNT($BR$3:$BR950))</f>
        <v/>
      </c>
      <c r="BF950" s="13" t="str">
        <f>IF(OR($BR950="",BO950=""),"",COUNT($BR$3:$BR950))</f>
        <v/>
      </c>
      <c r="BG950" s="66" t="str">
        <f>IF(Z950="","",COUNT($Z$3:Z950))</f>
        <v/>
      </c>
      <c r="BH950" s="13" t="str">
        <f>IF(AO950="","",IF(AO950=BH$2,(SUMIF($BV$3:$BV950,BH$2,$BW$3:$BW950)-SUMIF($BX$3:$BX950,BH$2,$BY$3:$BY950))*AO$1,""))</f>
        <v/>
      </c>
      <c r="BI950" s="13" t="str">
        <f>IF(AP950="","",IF(AP950=BI$2,(SUMIF($BV$3:$BV950,BI$2,$BW$3:$BW950)-SUMIF($BX$3:$BX950,BI$2,$BY$3:$BY950))*AP$1,""))</f>
        <v/>
      </c>
      <c r="BJ950" s="13" t="str">
        <f>IF(AQ950="","",IF(AQ950=BJ$2,(SUMIF($BV$3:$BV950,BJ$2,$BW$3:$BW950)-SUMIF($BX$3:$BX950,BJ$2,$BY$3:$BY950))*AQ$1,""))</f>
        <v/>
      </c>
      <c r="BK950" s="13" t="str">
        <f>IF(AR950="","",IF(AR950=BK$2,(SUMIF($BV$3:$BV950,BK$2,$BW$3:$BW950)-SUMIF($BX$3:$BX950,BK$2,$BY$3:$BY950))*AR$1,""))</f>
        <v/>
      </c>
      <c r="BL950" s="13" t="str">
        <f>IF(AS950="","",IF(AS950=BL$2,(SUMIF($BV$3:$BV950,BL$2,$BW$3:$BW950)-SUMIF($BX$3:$BX950,BL$2,$BY$3:$BY950))*AS$1,""))</f>
        <v/>
      </c>
      <c r="BM950" s="13" t="str">
        <f>IF(AT950="","",IF(AT950=BM$2,(SUMIF($BV$3:$BV950,BM$2,$BW$3:$BW950)-SUMIF($BX$3:$BX950,BM$2,$BY$3:$BY950))*AT$1,""))</f>
        <v/>
      </c>
      <c r="BN950" s="13" t="str">
        <f>IF(AU950="","",IF(AU950=BN$2,(SUMIF($BV$3:$BV950,BN$2,$BW$3:$BW950)-SUMIF($BX$3:$BX950,BN$2,$BY$3:$BY950))*AU$1,""))</f>
        <v/>
      </c>
      <c r="BO950" s="13" t="str">
        <f>IF(AV950="","",IF(AV950=BO$2,(SUMIF($BV$3:$BV950,BO$2,$BW$3:$BW950)-SUMIF($BX$3:$BX950,BO$2,$BY$3:$BY950))*AV$1,""))</f>
        <v/>
      </c>
      <c r="BP950" s="69"/>
      <c r="BQ950" s="13" t="str">
        <f t="shared" si="541"/>
        <v/>
      </c>
      <c r="BR950" s="75" t="str">
        <f t="shared" si="528"/>
        <v/>
      </c>
      <c r="BS950" s="33" t="str">
        <f t="shared" si="529"/>
        <v/>
      </c>
      <c r="BT950" s="42" t="str">
        <f t="shared" si="530"/>
        <v/>
      </c>
      <c r="BU950" s="38" t="str">
        <f t="shared" si="531"/>
        <v/>
      </c>
      <c r="BV950" s="30" t="str">
        <f t="shared" si="546"/>
        <v/>
      </c>
      <c r="BW950" s="36" t="str">
        <f t="shared" si="547"/>
        <v/>
      </c>
      <c r="BX950" s="36" t="str">
        <f t="shared" si="548"/>
        <v/>
      </c>
      <c r="BY950" s="45" t="str">
        <f t="shared" si="549"/>
        <v/>
      </c>
      <c r="BZ950" s="12" t="str">
        <f t="shared" si="532"/>
        <v/>
      </c>
      <c r="CA950" s="47" t="str">
        <f t="shared" si="533"/>
        <v/>
      </c>
      <c r="CB950" s="32" t="str">
        <f t="shared" si="534"/>
        <v/>
      </c>
      <c r="CC950" s="32" t="str">
        <f t="shared" si="535"/>
        <v/>
      </c>
      <c r="CD950" s="32" t="str">
        <f t="shared" si="536"/>
        <v/>
      </c>
      <c r="CE950" s="48"/>
      <c r="CF950" s="32" t="str">
        <f t="shared" si="542"/>
        <v/>
      </c>
      <c r="CG950" s="32" t="str">
        <f t="shared" si="543"/>
        <v/>
      </c>
      <c r="CH950" s="48"/>
    </row>
    <row r="951" spans="2:86" ht="30" customHeight="1" x14ac:dyDescent="0.2">
      <c r="B951" s="155"/>
      <c r="C951" s="117"/>
      <c r="D951" s="53"/>
      <c r="E951" s="68"/>
      <c r="F951" s="54"/>
      <c r="G951" s="54"/>
      <c r="H951" s="55"/>
      <c r="I951" s="71"/>
      <c r="J951" s="73"/>
      <c r="K951" s="56"/>
      <c r="L951" s="76" t="str">
        <f t="shared" si="552"/>
        <v/>
      </c>
      <c r="M951" s="77" t="str">
        <f t="shared" si="537"/>
        <v/>
      </c>
      <c r="N951" s="130" t="str">
        <f t="shared" si="538"/>
        <v/>
      </c>
      <c r="O951" s="131" t="str">
        <f t="shared" si="556"/>
        <v/>
      </c>
      <c r="P951" s="131" t="str">
        <f t="shared" si="556"/>
        <v/>
      </c>
      <c r="Q951" s="131" t="str">
        <f t="shared" si="556"/>
        <v/>
      </c>
      <c r="R951" s="131" t="str">
        <f t="shared" si="556"/>
        <v/>
      </c>
      <c r="S951" s="131" t="str">
        <f t="shared" si="556"/>
        <v/>
      </c>
      <c r="T951" s="131" t="str">
        <f t="shared" si="556"/>
        <v/>
      </c>
      <c r="U951" s="131" t="str">
        <f t="shared" si="556"/>
        <v/>
      </c>
      <c r="V951" s="14"/>
      <c r="W951" s="17" t="str">
        <f>IF(C951="",IF(OR(AND($H951&lt;&gt;"",C951=""),AND($F950=$F951,$AK951&lt;&gt;""),COUNTA($H$3:$H$100002)&gt;COUNTA($H$3:$H951),$AE951&lt;&gt;""),W950,""),C951)</f>
        <v/>
      </c>
      <c r="X951" s="17" t="str">
        <f>IF(D951="",IF(OR(AND($H951&lt;&gt;"",D951=""),AND($F950=$F951,$AK951&lt;&gt;""),COUNTA($H$3:$H$100002)&gt;COUNTA($H$3:$H951),$AE951&lt;&gt;""),X950,""),D951)</f>
        <v/>
      </c>
      <c r="Y951" s="17" t="str">
        <f>IF(E951="",IF(OR(AND($H951&lt;&gt;"",E951=""),AND($F950=$F951,$AK951&lt;&gt;""),COUNTA($H$3:$H$100002)&gt;COUNTA($H$3:$H951),$AE951&lt;&gt;""),Y950,""),E951)</f>
        <v/>
      </c>
      <c r="Z951" s="27" t="str">
        <f t="shared" si="554"/>
        <v/>
      </c>
      <c r="AA951" s="2" t="str">
        <f>IF(F951="","",COUNTA($F$3:F951))</f>
        <v/>
      </c>
      <c r="AB951" s="3" t="str">
        <f>IF(F951="","",IFERROR(IF(F951&lt;&gt;"",IFERROR(INDEX(設定!$C$3:$C$303,MATCH(F951,設定!$C$3:$C$303,0),0),INDEX(設定!$C$3:$C$303,MATCH("*"&amp;F951&amp;"*",設定!$C$3:$C$303,0),0)),""),"エラー"))</f>
        <v/>
      </c>
      <c r="AC951" s="2" t="str">
        <f>IF(G951="","",COUNTA($G$3:G951))</f>
        <v/>
      </c>
      <c r="AD951" s="3" t="str">
        <f>IF(G951="","",IFERROR(IF(G951&lt;&gt;"",IFERROR(INDEX(設定!$C$3:$C$303,MATCH(G951,設定!$C$3:$C$303,0),0),INDEX(設定!$C$3:$C$303,MATCH("*"&amp;G951&amp;"*",設定!$C$3:$C$303,0),0)),""),"エラー"))</f>
        <v/>
      </c>
      <c r="AE951" s="3" t="str">
        <f>IFERROR(IF(AB951="",IF(AND(H951&lt;&gt;"",F951=""),INDEX(AB$3:AB951,MATCH(MAX(AA$3:AA951),AA$3:AA951,0),0),""),AB951),"")</f>
        <v/>
      </c>
      <c r="AF951" s="3" t="str">
        <f>IFERROR(IF(AD951="",IF(AND(H951&lt;&gt;"",G951=""),INDEX(AD$3:AD951,MATCH(MAX(AC$3:AC951),AC$3:AC951,0),0),""),AD951),"")</f>
        <v/>
      </c>
      <c r="AG951" s="2" t="str">
        <f>IF(AH951="","",IF(OR(AH951=AH950,AH951=AH952),IF(AND(E951="",AB951="",AG950&lt;&gt;""),MAX($AG$3:AG950),MAX($AG$3:AG950)+1),IF(AH950=AH951,AG950,MAX($AG$3:AG950)+1)))</f>
        <v/>
      </c>
      <c r="AH951" s="12" t="str">
        <f t="shared" si="539"/>
        <v/>
      </c>
      <c r="AI951" s="12" t="str">
        <f t="shared" si="544"/>
        <v/>
      </c>
      <c r="AJ951" s="13" t="str">
        <f t="shared" si="523"/>
        <v/>
      </c>
      <c r="AK951" s="13" t="str">
        <f t="shared" si="524"/>
        <v/>
      </c>
      <c r="AL951" s="13" t="str">
        <f>IF(OR(AJ951="",COUNTIF($AH$3:AH951,AH951)&lt;&gt;COUNTIF(AH$3:AH$100002,AH951)),"",SUMIF(AH$3:AH$100002,AH951,AJ$3:AJ$100002))</f>
        <v/>
      </c>
      <c r="AM951" s="13" t="str">
        <f>IF(OR(AK951="",COUNTIF($AH$3:AH951,AH951)&lt;&gt;COUNTIF(AH$3:AH$100002,AH951)),"",SUMIF(AH$3:AH$100002,AH951,AK$3:AK$100002))</f>
        <v/>
      </c>
      <c r="AO951" s="13" t="str">
        <f t="shared" si="540"/>
        <v/>
      </c>
      <c r="AP951" s="13" t="str">
        <f t="shared" si="540"/>
        <v/>
      </c>
      <c r="AQ951" s="13" t="str">
        <f t="shared" si="540"/>
        <v/>
      </c>
      <c r="AR951" s="13" t="str">
        <f t="shared" si="525"/>
        <v/>
      </c>
      <c r="AS951" s="13" t="str">
        <f t="shared" si="525"/>
        <v/>
      </c>
      <c r="AT951" s="13" t="str">
        <f t="shared" si="525"/>
        <v/>
      </c>
      <c r="AU951" s="13" t="str">
        <f t="shared" si="525"/>
        <v/>
      </c>
      <c r="AV951" s="13" t="str">
        <f t="shared" si="545"/>
        <v/>
      </c>
      <c r="AW951" s="86" t="str">
        <f t="shared" si="526"/>
        <v/>
      </c>
      <c r="AX951" s="59" t="str">
        <f t="shared" si="527"/>
        <v/>
      </c>
      <c r="AY951" s="63" t="str">
        <f>IF(OR($BR951="",BH951=""),"",COUNT($BR$3:$BR951))</f>
        <v/>
      </c>
      <c r="AZ951" s="13" t="str">
        <f>IF(OR($BR951="",BI951=""),"",COUNT($BR$3:$BR951))</f>
        <v/>
      </c>
      <c r="BA951" s="13" t="str">
        <f>IF(OR($BR951="",BJ951=""),"",COUNT($BR$3:$BR951))</f>
        <v/>
      </c>
      <c r="BB951" s="13" t="str">
        <f>IF(OR($BR951="",BK951=""),"",COUNT($BR$3:$BR951))</f>
        <v/>
      </c>
      <c r="BC951" s="13" t="str">
        <f>IF(OR($BR951="",BL951=""),"",COUNT($BR$3:$BR951))</f>
        <v/>
      </c>
      <c r="BD951" s="13" t="str">
        <f>IF(OR($BR951="",BM951=""),"",COUNT($BR$3:$BR951))</f>
        <v/>
      </c>
      <c r="BE951" s="13" t="str">
        <f>IF(OR($BR951="",BN951=""),"",COUNT($BR$3:$BR951))</f>
        <v/>
      </c>
      <c r="BF951" s="13" t="str">
        <f>IF(OR($BR951="",BO951=""),"",COUNT($BR$3:$BR951))</f>
        <v/>
      </c>
      <c r="BG951" s="66" t="str">
        <f>IF(Z951="","",COUNT($Z$3:Z951))</f>
        <v/>
      </c>
      <c r="BH951" s="13" t="str">
        <f>IF(AO951="","",IF(AO951=BH$2,(SUMIF($BV$3:$BV951,BH$2,$BW$3:$BW951)-SUMIF($BX$3:$BX951,BH$2,$BY$3:$BY951))*AO$1,""))</f>
        <v/>
      </c>
      <c r="BI951" s="13" t="str">
        <f>IF(AP951="","",IF(AP951=BI$2,(SUMIF($BV$3:$BV951,BI$2,$BW$3:$BW951)-SUMIF($BX$3:$BX951,BI$2,$BY$3:$BY951))*AP$1,""))</f>
        <v/>
      </c>
      <c r="BJ951" s="13" t="str">
        <f>IF(AQ951="","",IF(AQ951=BJ$2,(SUMIF($BV$3:$BV951,BJ$2,$BW$3:$BW951)-SUMIF($BX$3:$BX951,BJ$2,$BY$3:$BY951))*AQ$1,""))</f>
        <v/>
      </c>
      <c r="BK951" s="13" t="str">
        <f>IF(AR951="","",IF(AR951=BK$2,(SUMIF($BV$3:$BV951,BK$2,$BW$3:$BW951)-SUMIF($BX$3:$BX951,BK$2,$BY$3:$BY951))*AR$1,""))</f>
        <v/>
      </c>
      <c r="BL951" s="13" t="str">
        <f>IF(AS951="","",IF(AS951=BL$2,(SUMIF($BV$3:$BV951,BL$2,$BW$3:$BW951)-SUMIF($BX$3:$BX951,BL$2,$BY$3:$BY951))*AS$1,""))</f>
        <v/>
      </c>
      <c r="BM951" s="13" t="str">
        <f>IF(AT951="","",IF(AT951=BM$2,(SUMIF($BV$3:$BV951,BM$2,$BW$3:$BW951)-SUMIF($BX$3:$BX951,BM$2,$BY$3:$BY951))*AT$1,""))</f>
        <v/>
      </c>
      <c r="BN951" s="13" t="str">
        <f>IF(AU951="","",IF(AU951=BN$2,(SUMIF($BV$3:$BV951,BN$2,$BW$3:$BW951)-SUMIF($BX$3:$BX951,BN$2,$BY$3:$BY951))*AU$1,""))</f>
        <v/>
      </c>
      <c r="BO951" s="13" t="str">
        <f>IF(AV951="","",IF(AV951=BO$2,(SUMIF($BV$3:$BV951,BO$2,$BW$3:$BW951)-SUMIF($BX$3:$BX951,BO$2,$BY$3:$BY951))*AV$1,""))</f>
        <v/>
      </c>
      <c r="BP951" s="69"/>
      <c r="BQ951" s="13" t="str">
        <f t="shared" si="541"/>
        <v/>
      </c>
      <c r="BR951" s="75" t="str">
        <f t="shared" si="528"/>
        <v/>
      </c>
      <c r="BS951" s="33" t="str">
        <f t="shared" si="529"/>
        <v/>
      </c>
      <c r="BT951" s="42" t="str">
        <f t="shared" si="530"/>
        <v/>
      </c>
      <c r="BU951" s="38" t="str">
        <f t="shared" si="531"/>
        <v/>
      </c>
      <c r="BV951" s="30" t="str">
        <f t="shared" si="546"/>
        <v/>
      </c>
      <c r="BW951" s="36" t="str">
        <f t="shared" si="547"/>
        <v/>
      </c>
      <c r="BX951" s="36" t="str">
        <f t="shared" si="548"/>
        <v/>
      </c>
      <c r="BY951" s="45" t="str">
        <f t="shared" si="549"/>
        <v/>
      </c>
      <c r="BZ951" s="12" t="str">
        <f t="shared" si="532"/>
        <v/>
      </c>
      <c r="CA951" s="47" t="str">
        <f t="shared" si="533"/>
        <v/>
      </c>
      <c r="CB951" s="32" t="str">
        <f t="shared" si="534"/>
        <v/>
      </c>
      <c r="CC951" s="32" t="str">
        <f t="shared" si="535"/>
        <v/>
      </c>
      <c r="CD951" s="32" t="str">
        <f t="shared" si="536"/>
        <v/>
      </c>
      <c r="CE951" s="48"/>
      <c r="CF951" s="32" t="str">
        <f t="shared" si="542"/>
        <v/>
      </c>
      <c r="CG951" s="32" t="str">
        <f t="shared" si="543"/>
        <v/>
      </c>
      <c r="CH951" s="48"/>
    </row>
    <row r="952" spans="2:86" ht="30" customHeight="1" x14ac:dyDescent="0.2">
      <c r="B952" s="155"/>
      <c r="C952" s="117"/>
      <c r="D952" s="53"/>
      <c r="E952" s="68"/>
      <c r="F952" s="54"/>
      <c r="G952" s="54"/>
      <c r="H952" s="55"/>
      <c r="I952" s="71"/>
      <c r="J952" s="73"/>
      <c r="K952" s="56"/>
      <c r="L952" s="76" t="str">
        <f t="shared" si="552"/>
        <v/>
      </c>
      <c r="M952" s="77" t="str">
        <f t="shared" si="537"/>
        <v/>
      </c>
      <c r="N952" s="130" t="str">
        <f t="shared" si="538"/>
        <v/>
      </c>
      <c r="O952" s="131" t="str">
        <f t="shared" si="556"/>
        <v/>
      </c>
      <c r="P952" s="131" t="str">
        <f t="shared" si="556"/>
        <v/>
      </c>
      <c r="Q952" s="131" t="str">
        <f t="shared" si="556"/>
        <v/>
      </c>
      <c r="R952" s="131" t="str">
        <f t="shared" si="556"/>
        <v/>
      </c>
      <c r="S952" s="131" t="str">
        <f t="shared" si="556"/>
        <v/>
      </c>
      <c r="T952" s="131" t="str">
        <f t="shared" si="556"/>
        <v/>
      </c>
      <c r="U952" s="131" t="str">
        <f t="shared" si="556"/>
        <v/>
      </c>
      <c r="V952" s="14"/>
      <c r="W952" s="17" t="str">
        <f>IF(C952="",IF(OR(AND($H952&lt;&gt;"",C952=""),AND($F951=$F952,$AK952&lt;&gt;""),COUNTA($H$3:$H$100002)&gt;COUNTA($H$3:$H952),$AE952&lt;&gt;""),W951,""),C952)</f>
        <v/>
      </c>
      <c r="X952" s="17" t="str">
        <f>IF(D952="",IF(OR(AND($H952&lt;&gt;"",D952=""),AND($F951=$F952,$AK952&lt;&gt;""),COUNTA($H$3:$H$100002)&gt;COUNTA($H$3:$H952),$AE952&lt;&gt;""),X951,""),D952)</f>
        <v/>
      </c>
      <c r="Y952" s="17" t="str">
        <f>IF(E952="",IF(OR(AND($H952&lt;&gt;"",E952=""),AND($F951=$F952,$AK952&lt;&gt;""),COUNTA($H$3:$H$100002)&gt;COUNTA($H$3:$H952),$AE952&lt;&gt;""),Y951,""),E952)</f>
        <v/>
      </c>
      <c r="Z952" s="27" t="str">
        <f t="shared" si="554"/>
        <v/>
      </c>
      <c r="AA952" s="2" t="str">
        <f>IF(F952="","",COUNTA($F$3:F952))</f>
        <v/>
      </c>
      <c r="AB952" s="3" t="str">
        <f>IF(F952="","",IFERROR(IF(F952&lt;&gt;"",IFERROR(INDEX(設定!$C$3:$C$303,MATCH(F952,設定!$C$3:$C$303,0),0),INDEX(設定!$C$3:$C$303,MATCH("*"&amp;F952&amp;"*",設定!$C$3:$C$303,0),0)),""),"エラー"))</f>
        <v/>
      </c>
      <c r="AC952" s="2" t="str">
        <f>IF(G952="","",COUNTA($G$3:G952))</f>
        <v/>
      </c>
      <c r="AD952" s="3" t="str">
        <f>IF(G952="","",IFERROR(IF(G952&lt;&gt;"",IFERROR(INDEX(設定!$C$3:$C$303,MATCH(G952,設定!$C$3:$C$303,0),0),INDEX(設定!$C$3:$C$303,MATCH("*"&amp;G952&amp;"*",設定!$C$3:$C$303,0),0)),""),"エラー"))</f>
        <v/>
      </c>
      <c r="AE952" s="3" t="str">
        <f>IFERROR(IF(AB952="",IF(AND(H952&lt;&gt;"",F952=""),INDEX(AB$3:AB952,MATCH(MAX(AA$3:AA952),AA$3:AA952,0),0),""),AB952),"")</f>
        <v/>
      </c>
      <c r="AF952" s="3" t="str">
        <f>IFERROR(IF(AD952="",IF(AND(H952&lt;&gt;"",G952=""),INDEX(AD$3:AD952,MATCH(MAX(AC$3:AC952),AC$3:AC952,0),0),""),AD952),"")</f>
        <v/>
      </c>
      <c r="AG952" s="2" t="str">
        <f>IF(AH952="","",IF(OR(AH952=AH951,AH952=AH953),IF(AND(E952="",AB952="",AG951&lt;&gt;""),MAX($AG$3:AG951),MAX($AG$3:AG951)+1),IF(AH951=AH952,AG951,MAX($AG$3:AG951)+1)))</f>
        <v/>
      </c>
      <c r="AH952" s="12" t="str">
        <f t="shared" si="539"/>
        <v/>
      </c>
      <c r="AI952" s="12" t="str">
        <f t="shared" si="544"/>
        <v/>
      </c>
      <c r="AJ952" s="13" t="str">
        <f t="shared" si="523"/>
        <v/>
      </c>
      <c r="AK952" s="13" t="str">
        <f t="shared" si="524"/>
        <v/>
      </c>
      <c r="AL952" s="13" t="str">
        <f>IF(OR(AJ952="",COUNTIF($AH$3:AH952,AH952)&lt;&gt;COUNTIF(AH$3:AH$100002,AH952)),"",SUMIF(AH$3:AH$100002,AH952,AJ$3:AJ$100002))</f>
        <v/>
      </c>
      <c r="AM952" s="13" t="str">
        <f>IF(OR(AK952="",COUNTIF($AH$3:AH952,AH952)&lt;&gt;COUNTIF(AH$3:AH$100002,AH952)),"",SUMIF(AH$3:AH$100002,AH952,AK$3:AK$100002))</f>
        <v/>
      </c>
      <c r="AO952" s="13" t="str">
        <f t="shared" si="540"/>
        <v/>
      </c>
      <c r="AP952" s="13" t="str">
        <f t="shared" si="540"/>
        <v/>
      </c>
      <c r="AQ952" s="13" t="str">
        <f t="shared" si="540"/>
        <v/>
      </c>
      <c r="AR952" s="13" t="str">
        <f t="shared" si="525"/>
        <v/>
      </c>
      <c r="AS952" s="13" t="str">
        <f t="shared" si="525"/>
        <v/>
      </c>
      <c r="AT952" s="13" t="str">
        <f t="shared" si="525"/>
        <v/>
      </c>
      <c r="AU952" s="13" t="str">
        <f t="shared" si="525"/>
        <v/>
      </c>
      <c r="AV952" s="13" t="str">
        <f t="shared" si="545"/>
        <v/>
      </c>
      <c r="AW952" s="86" t="str">
        <f t="shared" si="526"/>
        <v/>
      </c>
      <c r="AX952" s="59" t="str">
        <f t="shared" si="527"/>
        <v/>
      </c>
      <c r="AY952" s="63" t="str">
        <f>IF(OR($BR952="",BH952=""),"",COUNT($BR$3:$BR952))</f>
        <v/>
      </c>
      <c r="AZ952" s="13" t="str">
        <f>IF(OR($BR952="",BI952=""),"",COUNT($BR$3:$BR952))</f>
        <v/>
      </c>
      <c r="BA952" s="13" t="str">
        <f>IF(OR($BR952="",BJ952=""),"",COUNT($BR$3:$BR952))</f>
        <v/>
      </c>
      <c r="BB952" s="13" t="str">
        <f>IF(OR($BR952="",BK952=""),"",COUNT($BR$3:$BR952))</f>
        <v/>
      </c>
      <c r="BC952" s="13" t="str">
        <f>IF(OR($BR952="",BL952=""),"",COUNT($BR$3:$BR952))</f>
        <v/>
      </c>
      <c r="BD952" s="13" t="str">
        <f>IF(OR($BR952="",BM952=""),"",COUNT($BR$3:$BR952))</f>
        <v/>
      </c>
      <c r="BE952" s="13" t="str">
        <f>IF(OR($BR952="",BN952=""),"",COUNT($BR$3:$BR952))</f>
        <v/>
      </c>
      <c r="BF952" s="13" t="str">
        <f>IF(OR($BR952="",BO952=""),"",COUNT($BR$3:$BR952))</f>
        <v/>
      </c>
      <c r="BG952" s="66" t="str">
        <f>IF(Z952="","",COUNT($Z$3:Z952))</f>
        <v/>
      </c>
      <c r="BH952" s="13" t="str">
        <f>IF(AO952="","",IF(AO952=BH$2,(SUMIF($BV$3:$BV952,BH$2,$BW$3:$BW952)-SUMIF($BX$3:$BX952,BH$2,$BY$3:$BY952))*AO$1,""))</f>
        <v/>
      </c>
      <c r="BI952" s="13" t="str">
        <f>IF(AP952="","",IF(AP952=BI$2,(SUMIF($BV$3:$BV952,BI$2,$BW$3:$BW952)-SUMIF($BX$3:$BX952,BI$2,$BY$3:$BY952))*AP$1,""))</f>
        <v/>
      </c>
      <c r="BJ952" s="13" t="str">
        <f>IF(AQ952="","",IF(AQ952=BJ$2,(SUMIF($BV$3:$BV952,BJ$2,$BW$3:$BW952)-SUMIF($BX$3:$BX952,BJ$2,$BY$3:$BY952))*AQ$1,""))</f>
        <v/>
      </c>
      <c r="BK952" s="13" t="str">
        <f>IF(AR952="","",IF(AR952=BK$2,(SUMIF($BV$3:$BV952,BK$2,$BW$3:$BW952)-SUMIF($BX$3:$BX952,BK$2,$BY$3:$BY952))*AR$1,""))</f>
        <v/>
      </c>
      <c r="BL952" s="13" t="str">
        <f>IF(AS952="","",IF(AS952=BL$2,(SUMIF($BV$3:$BV952,BL$2,$BW$3:$BW952)-SUMIF($BX$3:$BX952,BL$2,$BY$3:$BY952))*AS$1,""))</f>
        <v/>
      </c>
      <c r="BM952" s="13" t="str">
        <f>IF(AT952="","",IF(AT952=BM$2,(SUMIF($BV$3:$BV952,BM$2,$BW$3:$BW952)-SUMIF($BX$3:$BX952,BM$2,$BY$3:$BY952))*AT$1,""))</f>
        <v/>
      </c>
      <c r="BN952" s="13" t="str">
        <f>IF(AU952="","",IF(AU952=BN$2,(SUMIF($BV$3:$BV952,BN$2,$BW$3:$BW952)-SUMIF($BX$3:$BX952,BN$2,$BY$3:$BY952))*AU$1,""))</f>
        <v/>
      </c>
      <c r="BO952" s="13" t="str">
        <f>IF(AV952="","",IF(AV952=BO$2,(SUMIF($BV$3:$BV952,BO$2,$BW$3:$BW952)-SUMIF($BX$3:$BX952,BO$2,$BY$3:$BY952))*AV$1,""))</f>
        <v/>
      </c>
      <c r="BP952" s="69"/>
      <c r="BQ952" s="13" t="str">
        <f t="shared" si="541"/>
        <v/>
      </c>
      <c r="BR952" s="75" t="str">
        <f t="shared" si="528"/>
        <v/>
      </c>
      <c r="BS952" s="33" t="str">
        <f t="shared" si="529"/>
        <v/>
      </c>
      <c r="BT952" s="42" t="str">
        <f t="shared" si="530"/>
        <v/>
      </c>
      <c r="BU952" s="38" t="str">
        <f t="shared" si="531"/>
        <v/>
      </c>
      <c r="BV952" s="30" t="str">
        <f t="shared" si="546"/>
        <v/>
      </c>
      <c r="BW952" s="36" t="str">
        <f t="shared" si="547"/>
        <v/>
      </c>
      <c r="BX952" s="36" t="str">
        <f t="shared" si="548"/>
        <v/>
      </c>
      <c r="BY952" s="45" t="str">
        <f t="shared" si="549"/>
        <v/>
      </c>
      <c r="BZ952" s="12" t="str">
        <f t="shared" si="532"/>
        <v/>
      </c>
      <c r="CA952" s="47" t="str">
        <f t="shared" si="533"/>
        <v/>
      </c>
      <c r="CB952" s="32" t="str">
        <f t="shared" si="534"/>
        <v/>
      </c>
      <c r="CC952" s="32" t="str">
        <f t="shared" si="535"/>
        <v/>
      </c>
      <c r="CD952" s="32" t="str">
        <f t="shared" si="536"/>
        <v/>
      </c>
      <c r="CE952" s="48"/>
      <c r="CF952" s="32" t="str">
        <f t="shared" si="542"/>
        <v/>
      </c>
      <c r="CG952" s="32" t="str">
        <f t="shared" si="543"/>
        <v/>
      </c>
      <c r="CH952" s="48"/>
    </row>
    <row r="953" spans="2:86" ht="30" customHeight="1" x14ac:dyDescent="0.2">
      <c r="B953" s="155"/>
      <c r="C953" s="117"/>
      <c r="D953" s="53"/>
      <c r="E953" s="68"/>
      <c r="F953" s="54"/>
      <c r="G953" s="54"/>
      <c r="H953" s="55"/>
      <c r="I953" s="71"/>
      <c r="J953" s="73"/>
      <c r="K953" s="56"/>
      <c r="L953" s="76" t="str">
        <f t="shared" si="552"/>
        <v/>
      </c>
      <c r="M953" s="77" t="str">
        <f t="shared" si="537"/>
        <v/>
      </c>
      <c r="N953" s="130" t="str">
        <f t="shared" si="538"/>
        <v/>
      </c>
      <c r="O953" s="131" t="str">
        <f t="shared" ref="O953:U962" si="557">IFERROR(INDEX($BH$3:$BO$100002,MATCH($BG953,$BG$3:$BG$100002,0),MATCH(O$1,$BH$2:$BO$2,0)),"")</f>
        <v/>
      </c>
      <c r="P953" s="131" t="str">
        <f t="shared" si="557"/>
        <v/>
      </c>
      <c r="Q953" s="131" t="str">
        <f t="shared" si="557"/>
        <v/>
      </c>
      <c r="R953" s="131" t="str">
        <f t="shared" si="557"/>
        <v/>
      </c>
      <c r="S953" s="131" t="str">
        <f t="shared" si="557"/>
        <v/>
      </c>
      <c r="T953" s="131" t="str">
        <f t="shared" si="557"/>
        <v/>
      </c>
      <c r="U953" s="131" t="str">
        <f t="shared" si="557"/>
        <v/>
      </c>
      <c r="V953" s="14"/>
      <c r="W953" s="17" t="str">
        <f>IF(C953="",IF(OR(AND($H953&lt;&gt;"",C953=""),AND($F952=$F953,$AK953&lt;&gt;""),COUNTA($H$3:$H$100002)&gt;COUNTA($H$3:$H953),$AE953&lt;&gt;""),W952,""),C953)</f>
        <v/>
      </c>
      <c r="X953" s="17" t="str">
        <f>IF(D953="",IF(OR(AND($H953&lt;&gt;"",D953=""),AND($F952=$F953,$AK953&lt;&gt;""),COUNTA($H$3:$H$100002)&gt;COUNTA($H$3:$H953),$AE953&lt;&gt;""),X952,""),D953)</f>
        <v/>
      </c>
      <c r="Y953" s="17" t="str">
        <f>IF(E953="",IF(OR(AND($H953&lt;&gt;"",E953=""),AND($F952=$F953,$AK953&lt;&gt;""),COUNTA($H$3:$H$100002)&gt;COUNTA($H$3:$H953),$AE953&lt;&gt;""),Y952,""),E953)</f>
        <v/>
      </c>
      <c r="Z953" s="27" t="str">
        <f t="shared" si="554"/>
        <v/>
      </c>
      <c r="AA953" s="2" t="str">
        <f>IF(F953="","",COUNTA($F$3:F953))</f>
        <v/>
      </c>
      <c r="AB953" s="3" t="str">
        <f>IF(F953="","",IFERROR(IF(F953&lt;&gt;"",IFERROR(INDEX(設定!$C$3:$C$303,MATCH(F953,設定!$C$3:$C$303,0),0),INDEX(設定!$C$3:$C$303,MATCH("*"&amp;F953&amp;"*",設定!$C$3:$C$303,0),0)),""),"エラー"))</f>
        <v/>
      </c>
      <c r="AC953" s="2" t="str">
        <f>IF(G953="","",COUNTA($G$3:G953))</f>
        <v/>
      </c>
      <c r="AD953" s="3" t="str">
        <f>IF(G953="","",IFERROR(IF(G953&lt;&gt;"",IFERROR(INDEX(設定!$C$3:$C$303,MATCH(G953,設定!$C$3:$C$303,0),0),INDEX(設定!$C$3:$C$303,MATCH("*"&amp;G953&amp;"*",設定!$C$3:$C$303,0),0)),""),"エラー"))</f>
        <v/>
      </c>
      <c r="AE953" s="3" t="str">
        <f>IFERROR(IF(AB953="",IF(AND(H953&lt;&gt;"",F953=""),INDEX(AB$3:AB953,MATCH(MAX(AA$3:AA953),AA$3:AA953,0),0),""),AB953),"")</f>
        <v/>
      </c>
      <c r="AF953" s="3" t="str">
        <f>IFERROR(IF(AD953="",IF(AND(H953&lt;&gt;"",G953=""),INDEX(AD$3:AD953,MATCH(MAX(AC$3:AC953),AC$3:AC953,0),0),""),AD953),"")</f>
        <v/>
      </c>
      <c r="AG953" s="2" t="str">
        <f>IF(AH953="","",IF(OR(AH953=AH952,AH953=AH954),IF(AND(E953="",AB953="",AG952&lt;&gt;""),MAX($AG$3:AG952),MAX($AG$3:AG952)+1),IF(AH952=AH953,AG952,MAX($AG$3:AG952)+1)))</f>
        <v/>
      </c>
      <c r="AH953" s="12" t="str">
        <f t="shared" si="539"/>
        <v/>
      </c>
      <c r="AI953" s="12" t="str">
        <f t="shared" si="544"/>
        <v/>
      </c>
      <c r="AJ953" s="13" t="str">
        <f t="shared" si="523"/>
        <v/>
      </c>
      <c r="AK953" s="13" t="str">
        <f t="shared" si="524"/>
        <v/>
      </c>
      <c r="AL953" s="13" t="str">
        <f>IF(OR(AJ953="",COUNTIF($AH$3:AH953,AH953)&lt;&gt;COUNTIF(AH$3:AH$100002,AH953)),"",SUMIF(AH$3:AH$100002,AH953,AJ$3:AJ$100002))</f>
        <v/>
      </c>
      <c r="AM953" s="13" t="str">
        <f>IF(OR(AK953="",COUNTIF($AH$3:AH953,AH953)&lt;&gt;COUNTIF(AH$3:AH$100002,AH953)),"",SUMIF(AH$3:AH$100002,AH953,AK$3:AK$100002))</f>
        <v/>
      </c>
      <c r="AO953" s="13" t="str">
        <f t="shared" si="540"/>
        <v/>
      </c>
      <c r="AP953" s="13" t="str">
        <f t="shared" si="540"/>
        <v/>
      </c>
      <c r="AQ953" s="13" t="str">
        <f t="shared" si="540"/>
        <v/>
      </c>
      <c r="AR953" s="13" t="str">
        <f t="shared" si="525"/>
        <v/>
      </c>
      <c r="AS953" s="13" t="str">
        <f t="shared" si="525"/>
        <v/>
      </c>
      <c r="AT953" s="13" t="str">
        <f t="shared" si="525"/>
        <v/>
      </c>
      <c r="AU953" s="13" t="str">
        <f t="shared" si="525"/>
        <v/>
      </c>
      <c r="AV953" s="13" t="str">
        <f t="shared" si="545"/>
        <v/>
      </c>
      <c r="AW953" s="86" t="str">
        <f t="shared" si="526"/>
        <v/>
      </c>
      <c r="AX953" s="59" t="str">
        <f t="shared" si="527"/>
        <v/>
      </c>
      <c r="AY953" s="63" t="str">
        <f>IF(OR($BR953="",BH953=""),"",COUNT($BR$3:$BR953))</f>
        <v/>
      </c>
      <c r="AZ953" s="13" t="str">
        <f>IF(OR($BR953="",BI953=""),"",COUNT($BR$3:$BR953))</f>
        <v/>
      </c>
      <c r="BA953" s="13" t="str">
        <f>IF(OR($BR953="",BJ953=""),"",COUNT($BR$3:$BR953))</f>
        <v/>
      </c>
      <c r="BB953" s="13" t="str">
        <f>IF(OR($BR953="",BK953=""),"",COUNT($BR$3:$BR953))</f>
        <v/>
      </c>
      <c r="BC953" s="13" t="str">
        <f>IF(OR($BR953="",BL953=""),"",COUNT($BR$3:$BR953))</f>
        <v/>
      </c>
      <c r="BD953" s="13" t="str">
        <f>IF(OR($BR953="",BM953=""),"",COUNT($BR$3:$BR953))</f>
        <v/>
      </c>
      <c r="BE953" s="13" t="str">
        <f>IF(OR($BR953="",BN953=""),"",COUNT($BR$3:$BR953))</f>
        <v/>
      </c>
      <c r="BF953" s="13" t="str">
        <f>IF(OR($BR953="",BO953=""),"",COUNT($BR$3:$BR953))</f>
        <v/>
      </c>
      <c r="BG953" s="66" t="str">
        <f>IF(Z953="","",COUNT($Z$3:Z953))</f>
        <v/>
      </c>
      <c r="BH953" s="13" t="str">
        <f>IF(AO953="","",IF(AO953=BH$2,(SUMIF($BV$3:$BV953,BH$2,$BW$3:$BW953)-SUMIF($BX$3:$BX953,BH$2,$BY$3:$BY953))*AO$1,""))</f>
        <v/>
      </c>
      <c r="BI953" s="13" t="str">
        <f>IF(AP953="","",IF(AP953=BI$2,(SUMIF($BV$3:$BV953,BI$2,$BW$3:$BW953)-SUMIF($BX$3:$BX953,BI$2,$BY$3:$BY953))*AP$1,""))</f>
        <v/>
      </c>
      <c r="BJ953" s="13" t="str">
        <f>IF(AQ953="","",IF(AQ953=BJ$2,(SUMIF($BV$3:$BV953,BJ$2,$BW$3:$BW953)-SUMIF($BX$3:$BX953,BJ$2,$BY$3:$BY953))*AQ$1,""))</f>
        <v/>
      </c>
      <c r="BK953" s="13" t="str">
        <f>IF(AR953="","",IF(AR953=BK$2,(SUMIF($BV$3:$BV953,BK$2,$BW$3:$BW953)-SUMIF($BX$3:$BX953,BK$2,$BY$3:$BY953))*AR$1,""))</f>
        <v/>
      </c>
      <c r="BL953" s="13" t="str">
        <f>IF(AS953="","",IF(AS953=BL$2,(SUMIF($BV$3:$BV953,BL$2,$BW$3:$BW953)-SUMIF($BX$3:$BX953,BL$2,$BY$3:$BY953))*AS$1,""))</f>
        <v/>
      </c>
      <c r="BM953" s="13" t="str">
        <f>IF(AT953="","",IF(AT953=BM$2,(SUMIF($BV$3:$BV953,BM$2,$BW$3:$BW953)-SUMIF($BX$3:$BX953,BM$2,$BY$3:$BY953))*AT$1,""))</f>
        <v/>
      </c>
      <c r="BN953" s="13" t="str">
        <f>IF(AU953="","",IF(AU953=BN$2,(SUMIF($BV$3:$BV953,BN$2,$BW$3:$BW953)-SUMIF($BX$3:$BX953,BN$2,$BY$3:$BY953))*AU$1,""))</f>
        <v/>
      </c>
      <c r="BO953" s="13" t="str">
        <f>IF(AV953="","",IF(AV953=BO$2,(SUMIF($BV$3:$BV953,BO$2,$BW$3:$BW953)-SUMIF($BX$3:$BX953,BO$2,$BY$3:$BY953))*AV$1,""))</f>
        <v/>
      </c>
      <c r="BP953" s="69"/>
      <c r="BQ953" s="13" t="str">
        <f t="shared" si="541"/>
        <v/>
      </c>
      <c r="BR953" s="75" t="str">
        <f t="shared" si="528"/>
        <v/>
      </c>
      <c r="BS953" s="33" t="str">
        <f t="shared" si="529"/>
        <v/>
      </c>
      <c r="BT953" s="42" t="str">
        <f t="shared" si="530"/>
        <v/>
      </c>
      <c r="BU953" s="38" t="str">
        <f t="shared" si="531"/>
        <v/>
      </c>
      <c r="BV953" s="30" t="str">
        <f t="shared" si="546"/>
        <v/>
      </c>
      <c r="BW953" s="36" t="str">
        <f t="shared" si="547"/>
        <v/>
      </c>
      <c r="BX953" s="36" t="str">
        <f t="shared" si="548"/>
        <v/>
      </c>
      <c r="BY953" s="45" t="str">
        <f t="shared" si="549"/>
        <v/>
      </c>
      <c r="BZ953" s="12" t="str">
        <f t="shared" si="532"/>
        <v/>
      </c>
      <c r="CA953" s="47" t="str">
        <f t="shared" si="533"/>
        <v/>
      </c>
      <c r="CB953" s="32" t="str">
        <f t="shared" si="534"/>
        <v/>
      </c>
      <c r="CC953" s="32" t="str">
        <f t="shared" si="535"/>
        <v/>
      </c>
      <c r="CD953" s="32" t="str">
        <f t="shared" si="536"/>
        <v/>
      </c>
      <c r="CE953" s="48"/>
      <c r="CF953" s="32" t="str">
        <f t="shared" si="542"/>
        <v/>
      </c>
      <c r="CG953" s="32" t="str">
        <f t="shared" si="543"/>
        <v/>
      </c>
      <c r="CH953" s="48"/>
    </row>
    <row r="954" spans="2:86" ht="30" customHeight="1" x14ac:dyDescent="0.2">
      <c r="B954" s="155"/>
      <c r="C954" s="117"/>
      <c r="D954" s="53"/>
      <c r="E954" s="68"/>
      <c r="F954" s="54"/>
      <c r="G954" s="54"/>
      <c r="H954" s="55"/>
      <c r="I954" s="71"/>
      <c r="J954" s="73"/>
      <c r="K954" s="56"/>
      <c r="L954" s="76" t="str">
        <f t="shared" si="552"/>
        <v/>
      </c>
      <c r="M954" s="77" t="str">
        <f t="shared" si="537"/>
        <v/>
      </c>
      <c r="N954" s="130" t="str">
        <f t="shared" si="538"/>
        <v/>
      </c>
      <c r="O954" s="131" t="str">
        <f t="shared" si="557"/>
        <v/>
      </c>
      <c r="P954" s="131" t="str">
        <f t="shared" si="557"/>
        <v/>
      </c>
      <c r="Q954" s="131" t="str">
        <f t="shared" si="557"/>
        <v/>
      </c>
      <c r="R954" s="131" t="str">
        <f t="shared" si="557"/>
        <v/>
      </c>
      <c r="S954" s="131" t="str">
        <f t="shared" si="557"/>
        <v/>
      </c>
      <c r="T954" s="131" t="str">
        <f t="shared" si="557"/>
        <v/>
      </c>
      <c r="U954" s="131" t="str">
        <f t="shared" si="557"/>
        <v/>
      </c>
      <c r="V954" s="14"/>
      <c r="W954" s="17" t="str">
        <f>IF(C954="",IF(OR(AND($H954&lt;&gt;"",C954=""),AND($F953=$F954,$AK954&lt;&gt;""),COUNTA($H$3:$H$100002)&gt;COUNTA($H$3:$H954),$AE954&lt;&gt;""),W953,""),C954)</f>
        <v/>
      </c>
      <c r="X954" s="17" t="str">
        <f>IF(D954="",IF(OR(AND($H954&lt;&gt;"",D954=""),AND($F953=$F954,$AK954&lt;&gt;""),COUNTA($H$3:$H$100002)&gt;COUNTA($H$3:$H954),$AE954&lt;&gt;""),X953,""),D954)</f>
        <v/>
      </c>
      <c r="Y954" s="17" t="str">
        <f>IF(E954="",IF(OR(AND($H954&lt;&gt;"",E954=""),AND($F953=$F954,$AK954&lt;&gt;""),COUNTA($H$3:$H$100002)&gt;COUNTA($H$3:$H954),$AE954&lt;&gt;""),Y953,""),E954)</f>
        <v/>
      </c>
      <c r="Z954" s="27" t="str">
        <f t="shared" si="554"/>
        <v/>
      </c>
      <c r="AA954" s="2" t="str">
        <f>IF(F954="","",COUNTA($F$3:F954))</f>
        <v/>
      </c>
      <c r="AB954" s="3" t="str">
        <f>IF(F954="","",IFERROR(IF(F954&lt;&gt;"",IFERROR(INDEX(設定!$C$3:$C$303,MATCH(F954,設定!$C$3:$C$303,0),0),INDEX(設定!$C$3:$C$303,MATCH("*"&amp;F954&amp;"*",設定!$C$3:$C$303,0),0)),""),"エラー"))</f>
        <v/>
      </c>
      <c r="AC954" s="2" t="str">
        <f>IF(G954="","",COUNTA($G$3:G954))</f>
        <v/>
      </c>
      <c r="AD954" s="3" t="str">
        <f>IF(G954="","",IFERROR(IF(G954&lt;&gt;"",IFERROR(INDEX(設定!$C$3:$C$303,MATCH(G954,設定!$C$3:$C$303,0),0),INDEX(設定!$C$3:$C$303,MATCH("*"&amp;G954&amp;"*",設定!$C$3:$C$303,0),0)),""),"エラー"))</f>
        <v/>
      </c>
      <c r="AE954" s="3" t="str">
        <f>IFERROR(IF(AB954="",IF(AND(H954&lt;&gt;"",F954=""),INDEX(AB$3:AB954,MATCH(MAX(AA$3:AA954),AA$3:AA954,0),0),""),AB954),"")</f>
        <v/>
      </c>
      <c r="AF954" s="3" t="str">
        <f>IFERROR(IF(AD954="",IF(AND(H954&lt;&gt;"",G954=""),INDEX(AD$3:AD954,MATCH(MAX(AC$3:AC954),AC$3:AC954,0),0),""),AD954),"")</f>
        <v/>
      </c>
      <c r="AG954" s="2" t="str">
        <f>IF(AH954="","",IF(OR(AH954=AH953,AH954=AH955),IF(AND(E954="",AB954="",AG953&lt;&gt;""),MAX($AG$3:AG953),MAX($AG$3:AG953)+1),IF(AH953=AH954,AG953,MAX($AG$3:AG953)+1)))</f>
        <v/>
      </c>
      <c r="AH954" s="12" t="str">
        <f t="shared" si="539"/>
        <v/>
      </c>
      <c r="AI954" s="12" t="str">
        <f t="shared" si="544"/>
        <v/>
      </c>
      <c r="AJ954" s="13" t="str">
        <f t="shared" si="523"/>
        <v/>
      </c>
      <c r="AK954" s="13" t="str">
        <f t="shared" si="524"/>
        <v/>
      </c>
      <c r="AL954" s="13" t="str">
        <f>IF(OR(AJ954="",COUNTIF($AH$3:AH954,AH954)&lt;&gt;COUNTIF(AH$3:AH$100002,AH954)),"",SUMIF(AH$3:AH$100002,AH954,AJ$3:AJ$100002))</f>
        <v/>
      </c>
      <c r="AM954" s="13" t="str">
        <f>IF(OR(AK954="",COUNTIF($AH$3:AH954,AH954)&lt;&gt;COUNTIF(AH$3:AH$100002,AH954)),"",SUMIF(AH$3:AH$100002,AH954,AK$3:AK$100002))</f>
        <v/>
      </c>
      <c r="AO954" s="13" t="str">
        <f t="shared" si="540"/>
        <v/>
      </c>
      <c r="AP954" s="13" t="str">
        <f t="shared" si="540"/>
        <v/>
      </c>
      <c r="AQ954" s="13" t="str">
        <f t="shared" si="540"/>
        <v/>
      </c>
      <c r="AR954" s="13" t="str">
        <f t="shared" si="525"/>
        <v/>
      </c>
      <c r="AS954" s="13" t="str">
        <f t="shared" si="525"/>
        <v/>
      </c>
      <c r="AT954" s="13" t="str">
        <f t="shared" si="525"/>
        <v/>
      </c>
      <c r="AU954" s="13" t="str">
        <f t="shared" si="525"/>
        <v/>
      </c>
      <c r="AV954" s="13" t="str">
        <f t="shared" si="545"/>
        <v/>
      </c>
      <c r="AW954" s="86" t="str">
        <f t="shared" si="526"/>
        <v/>
      </c>
      <c r="AX954" s="59" t="str">
        <f t="shared" si="527"/>
        <v/>
      </c>
      <c r="AY954" s="63" t="str">
        <f>IF(OR($BR954="",BH954=""),"",COUNT($BR$3:$BR954))</f>
        <v/>
      </c>
      <c r="AZ954" s="13" t="str">
        <f>IF(OR($BR954="",BI954=""),"",COUNT($BR$3:$BR954))</f>
        <v/>
      </c>
      <c r="BA954" s="13" t="str">
        <f>IF(OR($BR954="",BJ954=""),"",COUNT($BR$3:$BR954))</f>
        <v/>
      </c>
      <c r="BB954" s="13" t="str">
        <f>IF(OR($BR954="",BK954=""),"",COUNT($BR$3:$BR954))</f>
        <v/>
      </c>
      <c r="BC954" s="13" t="str">
        <f>IF(OR($BR954="",BL954=""),"",COUNT($BR$3:$BR954))</f>
        <v/>
      </c>
      <c r="BD954" s="13" t="str">
        <f>IF(OR($BR954="",BM954=""),"",COUNT($BR$3:$BR954))</f>
        <v/>
      </c>
      <c r="BE954" s="13" t="str">
        <f>IF(OR($BR954="",BN954=""),"",COUNT($BR$3:$BR954))</f>
        <v/>
      </c>
      <c r="BF954" s="13" t="str">
        <f>IF(OR($BR954="",BO954=""),"",COUNT($BR$3:$BR954))</f>
        <v/>
      </c>
      <c r="BG954" s="66" t="str">
        <f>IF(Z954="","",COUNT($Z$3:Z954))</f>
        <v/>
      </c>
      <c r="BH954" s="13" t="str">
        <f>IF(AO954="","",IF(AO954=BH$2,(SUMIF($BV$3:$BV954,BH$2,$BW$3:$BW954)-SUMIF($BX$3:$BX954,BH$2,$BY$3:$BY954))*AO$1,""))</f>
        <v/>
      </c>
      <c r="BI954" s="13" t="str">
        <f>IF(AP954="","",IF(AP954=BI$2,(SUMIF($BV$3:$BV954,BI$2,$BW$3:$BW954)-SUMIF($BX$3:$BX954,BI$2,$BY$3:$BY954))*AP$1,""))</f>
        <v/>
      </c>
      <c r="BJ954" s="13" t="str">
        <f>IF(AQ954="","",IF(AQ954=BJ$2,(SUMIF($BV$3:$BV954,BJ$2,$BW$3:$BW954)-SUMIF($BX$3:$BX954,BJ$2,$BY$3:$BY954))*AQ$1,""))</f>
        <v/>
      </c>
      <c r="BK954" s="13" t="str">
        <f>IF(AR954="","",IF(AR954=BK$2,(SUMIF($BV$3:$BV954,BK$2,$BW$3:$BW954)-SUMIF($BX$3:$BX954,BK$2,$BY$3:$BY954))*AR$1,""))</f>
        <v/>
      </c>
      <c r="BL954" s="13" t="str">
        <f>IF(AS954="","",IF(AS954=BL$2,(SUMIF($BV$3:$BV954,BL$2,$BW$3:$BW954)-SUMIF($BX$3:$BX954,BL$2,$BY$3:$BY954))*AS$1,""))</f>
        <v/>
      </c>
      <c r="BM954" s="13" t="str">
        <f>IF(AT954="","",IF(AT954=BM$2,(SUMIF($BV$3:$BV954,BM$2,$BW$3:$BW954)-SUMIF($BX$3:$BX954,BM$2,$BY$3:$BY954))*AT$1,""))</f>
        <v/>
      </c>
      <c r="BN954" s="13" t="str">
        <f>IF(AU954="","",IF(AU954=BN$2,(SUMIF($BV$3:$BV954,BN$2,$BW$3:$BW954)-SUMIF($BX$3:$BX954,BN$2,$BY$3:$BY954))*AU$1,""))</f>
        <v/>
      </c>
      <c r="BO954" s="13" t="str">
        <f>IF(AV954="","",IF(AV954=BO$2,(SUMIF($BV$3:$BV954,BO$2,$BW$3:$BW954)-SUMIF($BX$3:$BX954,BO$2,$BY$3:$BY954))*AV$1,""))</f>
        <v/>
      </c>
      <c r="BP954" s="69"/>
      <c r="BQ954" s="13" t="str">
        <f t="shared" si="541"/>
        <v/>
      </c>
      <c r="BR954" s="75" t="str">
        <f t="shared" si="528"/>
        <v/>
      </c>
      <c r="BS954" s="33" t="str">
        <f t="shared" si="529"/>
        <v/>
      </c>
      <c r="BT954" s="42" t="str">
        <f t="shared" si="530"/>
        <v/>
      </c>
      <c r="BU954" s="38" t="str">
        <f t="shared" si="531"/>
        <v/>
      </c>
      <c r="BV954" s="30" t="str">
        <f t="shared" si="546"/>
        <v/>
      </c>
      <c r="BW954" s="36" t="str">
        <f t="shared" si="547"/>
        <v/>
      </c>
      <c r="BX954" s="36" t="str">
        <f t="shared" si="548"/>
        <v/>
      </c>
      <c r="BY954" s="45" t="str">
        <f t="shared" si="549"/>
        <v/>
      </c>
      <c r="BZ954" s="12" t="str">
        <f t="shared" si="532"/>
        <v/>
      </c>
      <c r="CA954" s="47" t="str">
        <f t="shared" si="533"/>
        <v/>
      </c>
      <c r="CB954" s="32" t="str">
        <f t="shared" si="534"/>
        <v/>
      </c>
      <c r="CC954" s="32" t="str">
        <f t="shared" si="535"/>
        <v/>
      </c>
      <c r="CD954" s="32" t="str">
        <f t="shared" si="536"/>
        <v/>
      </c>
      <c r="CE954" s="48"/>
      <c r="CF954" s="32" t="str">
        <f t="shared" si="542"/>
        <v/>
      </c>
      <c r="CG954" s="32" t="str">
        <f t="shared" si="543"/>
        <v/>
      </c>
      <c r="CH954" s="48"/>
    </row>
    <row r="955" spans="2:86" ht="30" customHeight="1" x14ac:dyDescent="0.2">
      <c r="B955" s="155"/>
      <c r="C955" s="117"/>
      <c r="D955" s="53"/>
      <c r="E955" s="68"/>
      <c r="F955" s="54"/>
      <c r="G955" s="54"/>
      <c r="H955" s="55"/>
      <c r="I955" s="71"/>
      <c r="J955" s="73"/>
      <c r="K955" s="56"/>
      <c r="L955" s="76" t="str">
        <f t="shared" si="552"/>
        <v/>
      </c>
      <c r="M955" s="77" t="str">
        <f t="shared" si="537"/>
        <v/>
      </c>
      <c r="N955" s="130" t="str">
        <f t="shared" si="538"/>
        <v/>
      </c>
      <c r="O955" s="131" t="str">
        <f t="shared" si="557"/>
        <v/>
      </c>
      <c r="P955" s="131" t="str">
        <f t="shared" si="557"/>
        <v/>
      </c>
      <c r="Q955" s="131" t="str">
        <f t="shared" si="557"/>
        <v/>
      </c>
      <c r="R955" s="131" t="str">
        <f t="shared" si="557"/>
        <v/>
      </c>
      <c r="S955" s="131" t="str">
        <f t="shared" si="557"/>
        <v/>
      </c>
      <c r="T955" s="131" t="str">
        <f t="shared" si="557"/>
        <v/>
      </c>
      <c r="U955" s="131" t="str">
        <f t="shared" si="557"/>
        <v/>
      </c>
      <c r="V955" s="14"/>
      <c r="W955" s="17" t="str">
        <f>IF(C955="",IF(OR(AND($H955&lt;&gt;"",C955=""),AND($F954=$F955,$AK955&lt;&gt;""),COUNTA($H$3:$H$100002)&gt;COUNTA($H$3:$H955),$AE955&lt;&gt;""),W954,""),C955)</f>
        <v/>
      </c>
      <c r="X955" s="17" t="str">
        <f>IF(D955="",IF(OR(AND($H955&lt;&gt;"",D955=""),AND($F954=$F955,$AK955&lt;&gt;""),COUNTA($H$3:$H$100002)&gt;COUNTA($H$3:$H955),$AE955&lt;&gt;""),X954,""),D955)</f>
        <v/>
      </c>
      <c r="Y955" s="17" t="str">
        <f>IF(E955="",IF(OR(AND($H955&lt;&gt;"",E955=""),AND($F954=$F955,$AK955&lt;&gt;""),COUNTA($H$3:$H$100002)&gt;COUNTA($H$3:$H955),$AE955&lt;&gt;""),Y954,""),E955)</f>
        <v/>
      </c>
      <c r="Z955" s="27" t="str">
        <f t="shared" si="554"/>
        <v/>
      </c>
      <c r="AA955" s="2" t="str">
        <f>IF(F955="","",COUNTA($F$3:F955))</f>
        <v/>
      </c>
      <c r="AB955" s="3" t="str">
        <f>IF(F955="","",IFERROR(IF(F955&lt;&gt;"",IFERROR(INDEX(設定!$C$3:$C$303,MATCH(F955,設定!$C$3:$C$303,0),0),INDEX(設定!$C$3:$C$303,MATCH("*"&amp;F955&amp;"*",設定!$C$3:$C$303,0),0)),""),"エラー"))</f>
        <v/>
      </c>
      <c r="AC955" s="2" t="str">
        <f>IF(G955="","",COUNTA($G$3:G955))</f>
        <v/>
      </c>
      <c r="AD955" s="3" t="str">
        <f>IF(G955="","",IFERROR(IF(G955&lt;&gt;"",IFERROR(INDEX(設定!$C$3:$C$303,MATCH(G955,設定!$C$3:$C$303,0),0),INDEX(設定!$C$3:$C$303,MATCH("*"&amp;G955&amp;"*",設定!$C$3:$C$303,0),0)),""),"エラー"))</f>
        <v/>
      </c>
      <c r="AE955" s="3" t="str">
        <f>IFERROR(IF(AB955="",IF(AND(H955&lt;&gt;"",F955=""),INDEX(AB$3:AB955,MATCH(MAX(AA$3:AA955),AA$3:AA955,0),0),""),AB955),"")</f>
        <v/>
      </c>
      <c r="AF955" s="3" t="str">
        <f>IFERROR(IF(AD955="",IF(AND(H955&lt;&gt;"",G955=""),INDEX(AD$3:AD955,MATCH(MAX(AC$3:AC955),AC$3:AC955,0),0),""),AD955),"")</f>
        <v/>
      </c>
      <c r="AG955" s="2" t="str">
        <f>IF(AH955="","",IF(OR(AH955=AH954,AH955=AH956),IF(AND(E955="",AB955="",AG954&lt;&gt;""),MAX($AG$3:AG954),MAX($AG$3:AG954)+1),IF(AH954=AH955,AG954,MAX($AG$3:AG954)+1)))</f>
        <v/>
      </c>
      <c r="AH955" s="12" t="str">
        <f t="shared" si="539"/>
        <v/>
      </c>
      <c r="AI955" s="12" t="str">
        <f t="shared" si="544"/>
        <v/>
      </c>
      <c r="AJ955" s="13" t="str">
        <f t="shared" si="523"/>
        <v/>
      </c>
      <c r="AK955" s="13" t="str">
        <f t="shared" si="524"/>
        <v/>
      </c>
      <c r="AL955" s="13" t="str">
        <f>IF(OR(AJ955="",COUNTIF($AH$3:AH955,AH955)&lt;&gt;COUNTIF(AH$3:AH$100002,AH955)),"",SUMIF(AH$3:AH$100002,AH955,AJ$3:AJ$100002))</f>
        <v/>
      </c>
      <c r="AM955" s="13" t="str">
        <f>IF(OR(AK955="",COUNTIF($AH$3:AH955,AH955)&lt;&gt;COUNTIF(AH$3:AH$100002,AH955)),"",SUMIF(AH$3:AH$100002,AH955,AK$3:AK$100002))</f>
        <v/>
      </c>
      <c r="AO955" s="13" t="str">
        <f t="shared" si="540"/>
        <v/>
      </c>
      <c r="AP955" s="13" t="str">
        <f t="shared" si="540"/>
        <v/>
      </c>
      <c r="AQ955" s="13" t="str">
        <f t="shared" si="540"/>
        <v/>
      </c>
      <c r="AR955" s="13" t="str">
        <f t="shared" si="525"/>
        <v/>
      </c>
      <c r="AS955" s="13" t="str">
        <f t="shared" si="525"/>
        <v/>
      </c>
      <c r="AT955" s="13" t="str">
        <f t="shared" si="525"/>
        <v/>
      </c>
      <c r="AU955" s="13" t="str">
        <f t="shared" si="525"/>
        <v/>
      </c>
      <c r="AV955" s="13" t="str">
        <f t="shared" si="545"/>
        <v/>
      </c>
      <c r="AW955" s="86" t="str">
        <f t="shared" si="526"/>
        <v/>
      </c>
      <c r="AX955" s="59" t="str">
        <f t="shared" si="527"/>
        <v/>
      </c>
      <c r="AY955" s="63" t="str">
        <f>IF(OR($BR955="",BH955=""),"",COUNT($BR$3:$BR955))</f>
        <v/>
      </c>
      <c r="AZ955" s="13" t="str">
        <f>IF(OR($BR955="",BI955=""),"",COUNT($BR$3:$BR955))</f>
        <v/>
      </c>
      <c r="BA955" s="13" t="str">
        <f>IF(OR($BR955="",BJ955=""),"",COUNT($BR$3:$BR955))</f>
        <v/>
      </c>
      <c r="BB955" s="13" t="str">
        <f>IF(OR($BR955="",BK955=""),"",COUNT($BR$3:$BR955))</f>
        <v/>
      </c>
      <c r="BC955" s="13" t="str">
        <f>IF(OR($BR955="",BL955=""),"",COUNT($BR$3:$BR955))</f>
        <v/>
      </c>
      <c r="BD955" s="13" t="str">
        <f>IF(OR($BR955="",BM955=""),"",COUNT($BR$3:$BR955))</f>
        <v/>
      </c>
      <c r="BE955" s="13" t="str">
        <f>IF(OR($BR955="",BN955=""),"",COUNT($BR$3:$BR955))</f>
        <v/>
      </c>
      <c r="BF955" s="13" t="str">
        <f>IF(OR($BR955="",BO955=""),"",COUNT($BR$3:$BR955))</f>
        <v/>
      </c>
      <c r="BG955" s="66" t="str">
        <f>IF(Z955="","",COUNT($Z$3:Z955))</f>
        <v/>
      </c>
      <c r="BH955" s="13" t="str">
        <f>IF(AO955="","",IF(AO955=BH$2,(SUMIF($BV$3:$BV955,BH$2,$BW$3:$BW955)-SUMIF($BX$3:$BX955,BH$2,$BY$3:$BY955))*AO$1,""))</f>
        <v/>
      </c>
      <c r="BI955" s="13" t="str">
        <f>IF(AP955="","",IF(AP955=BI$2,(SUMIF($BV$3:$BV955,BI$2,$BW$3:$BW955)-SUMIF($BX$3:$BX955,BI$2,$BY$3:$BY955))*AP$1,""))</f>
        <v/>
      </c>
      <c r="BJ955" s="13" t="str">
        <f>IF(AQ955="","",IF(AQ955=BJ$2,(SUMIF($BV$3:$BV955,BJ$2,$BW$3:$BW955)-SUMIF($BX$3:$BX955,BJ$2,$BY$3:$BY955))*AQ$1,""))</f>
        <v/>
      </c>
      <c r="BK955" s="13" t="str">
        <f>IF(AR955="","",IF(AR955=BK$2,(SUMIF($BV$3:$BV955,BK$2,$BW$3:$BW955)-SUMIF($BX$3:$BX955,BK$2,$BY$3:$BY955))*AR$1,""))</f>
        <v/>
      </c>
      <c r="BL955" s="13" t="str">
        <f>IF(AS955="","",IF(AS955=BL$2,(SUMIF($BV$3:$BV955,BL$2,$BW$3:$BW955)-SUMIF($BX$3:$BX955,BL$2,$BY$3:$BY955))*AS$1,""))</f>
        <v/>
      </c>
      <c r="BM955" s="13" t="str">
        <f>IF(AT955="","",IF(AT955=BM$2,(SUMIF($BV$3:$BV955,BM$2,$BW$3:$BW955)-SUMIF($BX$3:$BX955,BM$2,$BY$3:$BY955))*AT$1,""))</f>
        <v/>
      </c>
      <c r="BN955" s="13" t="str">
        <f>IF(AU955="","",IF(AU955=BN$2,(SUMIF($BV$3:$BV955,BN$2,$BW$3:$BW955)-SUMIF($BX$3:$BX955,BN$2,$BY$3:$BY955))*AU$1,""))</f>
        <v/>
      </c>
      <c r="BO955" s="13" t="str">
        <f>IF(AV955="","",IF(AV955=BO$2,(SUMIF($BV$3:$BV955,BO$2,$BW$3:$BW955)-SUMIF($BX$3:$BX955,BO$2,$BY$3:$BY955))*AV$1,""))</f>
        <v/>
      </c>
      <c r="BP955" s="69"/>
      <c r="BQ955" s="13" t="str">
        <f t="shared" si="541"/>
        <v/>
      </c>
      <c r="BR955" s="75" t="str">
        <f t="shared" si="528"/>
        <v/>
      </c>
      <c r="BS955" s="33" t="str">
        <f t="shared" si="529"/>
        <v/>
      </c>
      <c r="BT955" s="42" t="str">
        <f t="shared" si="530"/>
        <v/>
      </c>
      <c r="BU955" s="38" t="str">
        <f t="shared" si="531"/>
        <v/>
      </c>
      <c r="BV955" s="30" t="str">
        <f t="shared" si="546"/>
        <v/>
      </c>
      <c r="BW955" s="36" t="str">
        <f t="shared" si="547"/>
        <v/>
      </c>
      <c r="BX955" s="36" t="str">
        <f t="shared" si="548"/>
        <v/>
      </c>
      <c r="BY955" s="45" t="str">
        <f t="shared" si="549"/>
        <v/>
      </c>
      <c r="BZ955" s="12" t="str">
        <f t="shared" si="532"/>
        <v/>
      </c>
      <c r="CA955" s="47" t="str">
        <f t="shared" si="533"/>
        <v/>
      </c>
      <c r="CB955" s="32" t="str">
        <f t="shared" si="534"/>
        <v/>
      </c>
      <c r="CC955" s="32" t="str">
        <f t="shared" si="535"/>
        <v/>
      </c>
      <c r="CD955" s="32" t="str">
        <f t="shared" si="536"/>
        <v/>
      </c>
      <c r="CE955" s="48"/>
      <c r="CF955" s="32" t="str">
        <f t="shared" si="542"/>
        <v/>
      </c>
      <c r="CG955" s="32" t="str">
        <f t="shared" si="543"/>
        <v/>
      </c>
      <c r="CH955" s="48"/>
    </row>
    <row r="956" spans="2:86" ht="30" customHeight="1" x14ac:dyDescent="0.2">
      <c r="B956" s="155"/>
      <c r="C956" s="117"/>
      <c r="D956" s="53"/>
      <c r="E956" s="68"/>
      <c r="F956" s="54"/>
      <c r="G956" s="54"/>
      <c r="H956" s="55"/>
      <c r="I956" s="71"/>
      <c r="J956" s="73"/>
      <c r="K956" s="56"/>
      <c r="L956" s="76" t="str">
        <f t="shared" si="552"/>
        <v/>
      </c>
      <c r="M956" s="77" t="str">
        <f t="shared" si="537"/>
        <v/>
      </c>
      <c r="N956" s="130" t="str">
        <f t="shared" si="538"/>
        <v/>
      </c>
      <c r="O956" s="131" t="str">
        <f t="shared" si="557"/>
        <v/>
      </c>
      <c r="P956" s="131" t="str">
        <f t="shared" si="557"/>
        <v/>
      </c>
      <c r="Q956" s="131" t="str">
        <f t="shared" si="557"/>
        <v/>
      </c>
      <c r="R956" s="131" t="str">
        <f t="shared" si="557"/>
        <v/>
      </c>
      <c r="S956" s="131" t="str">
        <f t="shared" si="557"/>
        <v/>
      </c>
      <c r="T956" s="131" t="str">
        <f t="shared" si="557"/>
        <v/>
      </c>
      <c r="U956" s="131" t="str">
        <f t="shared" si="557"/>
        <v/>
      </c>
      <c r="V956" s="14"/>
      <c r="W956" s="17" t="str">
        <f>IF(C956="",IF(OR(AND($H956&lt;&gt;"",C956=""),AND($F955=$F956,$AK956&lt;&gt;""),COUNTA($H$3:$H$100002)&gt;COUNTA($H$3:$H956),$AE956&lt;&gt;""),W955,""),C956)</f>
        <v/>
      </c>
      <c r="X956" s="17" t="str">
        <f>IF(D956="",IF(OR(AND($H956&lt;&gt;"",D956=""),AND($F955=$F956,$AK956&lt;&gt;""),COUNTA($H$3:$H$100002)&gt;COUNTA($H$3:$H956),$AE956&lt;&gt;""),X955,""),D956)</f>
        <v/>
      </c>
      <c r="Y956" s="17" t="str">
        <f>IF(E956="",IF(OR(AND($H956&lt;&gt;"",E956=""),AND($F955=$F956,$AK956&lt;&gt;""),COUNTA($H$3:$H$100002)&gt;COUNTA($H$3:$H956),$AE956&lt;&gt;""),Y955,""),E956)</f>
        <v/>
      </c>
      <c r="Z956" s="27" t="str">
        <f t="shared" si="554"/>
        <v/>
      </c>
      <c r="AA956" s="2" t="str">
        <f>IF(F956="","",COUNTA($F$3:F956))</f>
        <v/>
      </c>
      <c r="AB956" s="3" t="str">
        <f>IF(F956="","",IFERROR(IF(F956&lt;&gt;"",IFERROR(INDEX(設定!$C$3:$C$303,MATCH(F956,設定!$C$3:$C$303,0),0),INDEX(設定!$C$3:$C$303,MATCH("*"&amp;F956&amp;"*",設定!$C$3:$C$303,0),0)),""),"エラー"))</f>
        <v/>
      </c>
      <c r="AC956" s="2" t="str">
        <f>IF(G956="","",COUNTA($G$3:G956))</f>
        <v/>
      </c>
      <c r="AD956" s="3" t="str">
        <f>IF(G956="","",IFERROR(IF(G956&lt;&gt;"",IFERROR(INDEX(設定!$C$3:$C$303,MATCH(G956,設定!$C$3:$C$303,0),0),INDEX(設定!$C$3:$C$303,MATCH("*"&amp;G956&amp;"*",設定!$C$3:$C$303,0),0)),""),"エラー"))</f>
        <v/>
      </c>
      <c r="AE956" s="3" t="str">
        <f>IFERROR(IF(AB956="",IF(AND(H956&lt;&gt;"",F956=""),INDEX(AB$3:AB956,MATCH(MAX(AA$3:AA956),AA$3:AA956,0),0),""),AB956),"")</f>
        <v/>
      </c>
      <c r="AF956" s="3" t="str">
        <f>IFERROR(IF(AD956="",IF(AND(H956&lt;&gt;"",G956=""),INDEX(AD$3:AD956,MATCH(MAX(AC$3:AC956),AC$3:AC956,0),0),""),AD956),"")</f>
        <v/>
      </c>
      <c r="AG956" s="2" t="str">
        <f>IF(AH956="","",IF(OR(AH956=AH955,AH956=AH957),IF(AND(E956="",AB956="",AG955&lt;&gt;""),MAX($AG$3:AG955),MAX($AG$3:AG955)+1),IF(AH955=AH956,AG955,MAX($AG$3:AG955)+1)))</f>
        <v/>
      </c>
      <c r="AH956" s="12" t="str">
        <f t="shared" si="539"/>
        <v/>
      </c>
      <c r="AI956" s="12" t="str">
        <f t="shared" si="544"/>
        <v/>
      </c>
      <c r="AJ956" s="13" t="str">
        <f t="shared" si="523"/>
        <v/>
      </c>
      <c r="AK956" s="13" t="str">
        <f t="shared" si="524"/>
        <v/>
      </c>
      <c r="AL956" s="13" t="str">
        <f>IF(OR(AJ956="",COUNTIF($AH$3:AH956,AH956)&lt;&gt;COUNTIF(AH$3:AH$100002,AH956)),"",SUMIF(AH$3:AH$100002,AH956,AJ$3:AJ$100002))</f>
        <v/>
      </c>
      <c r="AM956" s="13" t="str">
        <f>IF(OR(AK956="",COUNTIF($AH$3:AH956,AH956)&lt;&gt;COUNTIF(AH$3:AH$100002,AH956)),"",SUMIF(AH$3:AH$100002,AH956,AK$3:AK$100002))</f>
        <v/>
      </c>
      <c r="AO956" s="13" t="str">
        <f t="shared" si="540"/>
        <v/>
      </c>
      <c r="AP956" s="13" t="str">
        <f t="shared" si="540"/>
        <v/>
      </c>
      <c r="AQ956" s="13" t="str">
        <f t="shared" si="540"/>
        <v/>
      </c>
      <c r="AR956" s="13" t="str">
        <f t="shared" si="525"/>
        <v/>
      </c>
      <c r="AS956" s="13" t="str">
        <f t="shared" si="525"/>
        <v/>
      </c>
      <c r="AT956" s="13" t="str">
        <f t="shared" si="525"/>
        <v/>
      </c>
      <c r="AU956" s="13" t="str">
        <f t="shared" si="525"/>
        <v/>
      </c>
      <c r="AV956" s="13" t="str">
        <f t="shared" si="545"/>
        <v/>
      </c>
      <c r="AW956" s="86" t="str">
        <f t="shared" si="526"/>
        <v/>
      </c>
      <c r="AX956" s="59" t="str">
        <f t="shared" si="527"/>
        <v/>
      </c>
      <c r="AY956" s="63" t="str">
        <f>IF(OR($BR956="",BH956=""),"",COUNT($BR$3:$BR956))</f>
        <v/>
      </c>
      <c r="AZ956" s="13" t="str">
        <f>IF(OR($BR956="",BI956=""),"",COUNT($BR$3:$BR956))</f>
        <v/>
      </c>
      <c r="BA956" s="13" t="str">
        <f>IF(OR($BR956="",BJ956=""),"",COUNT($BR$3:$BR956))</f>
        <v/>
      </c>
      <c r="BB956" s="13" t="str">
        <f>IF(OR($BR956="",BK956=""),"",COUNT($BR$3:$BR956))</f>
        <v/>
      </c>
      <c r="BC956" s="13" t="str">
        <f>IF(OR($BR956="",BL956=""),"",COUNT($BR$3:$BR956))</f>
        <v/>
      </c>
      <c r="BD956" s="13" t="str">
        <f>IF(OR($BR956="",BM956=""),"",COUNT($BR$3:$BR956))</f>
        <v/>
      </c>
      <c r="BE956" s="13" t="str">
        <f>IF(OR($BR956="",BN956=""),"",COUNT($BR$3:$BR956))</f>
        <v/>
      </c>
      <c r="BF956" s="13" t="str">
        <f>IF(OR($BR956="",BO956=""),"",COUNT($BR$3:$BR956))</f>
        <v/>
      </c>
      <c r="BG956" s="66" t="str">
        <f>IF(Z956="","",COUNT($Z$3:Z956))</f>
        <v/>
      </c>
      <c r="BH956" s="13" t="str">
        <f>IF(AO956="","",IF(AO956=BH$2,(SUMIF($BV$3:$BV956,BH$2,$BW$3:$BW956)-SUMIF($BX$3:$BX956,BH$2,$BY$3:$BY956))*AO$1,""))</f>
        <v/>
      </c>
      <c r="BI956" s="13" t="str">
        <f>IF(AP956="","",IF(AP956=BI$2,(SUMIF($BV$3:$BV956,BI$2,$BW$3:$BW956)-SUMIF($BX$3:$BX956,BI$2,$BY$3:$BY956))*AP$1,""))</f>
        <v/>
      </c>
      <c r="BJ956" s="13" t="str">
        <f>IF(AQ956="","",IF(AQ956=BJ$2,(SUMIF($BV$3:$BV956,BJ$2,$BW$3:$BW956)-SUMIF($BX$3:$BX956,BJ$2,$BY$3:$BY956))*AQ$1,""))</f>
        <v/>
      </c>
      <c r="BK956" s="13" t="str">
        <f>IF(AR956="","",IF(AR956=BK$2,(SUMIF($BV$3:$BV956,BK$2,$BW$3:$BW956)-SUMIF($BX$3:$BX956,BK$2,$BY$3:$BY956))*AR$1,""))</f>
        <v/>
      </c>
      <c r="BL956" s="13" t="str">
        <f>IF(AS956="","",IF(AS956=BL$2,(SUMIF($BV$3:$BV956,BL$2,$BW$3:$BW956)-SUMIF($BX$3:$BX956,BL$2,$BY$3:$BY956))*AS$1,""))</f>
        <v/>
      </c>
      <c r="BM956" s="13" t="str">
        <f>IF(AT956="","",IF(AT956=BM$2,(SUMIF($BV$3:$BV956,BM$2,$BW$3:$BW956)-SUMIF($BX$3:$BX956,BM$2,$BY$3:$BY956))*AT$1,""))</f>
        <v/>
      </c>
      <c r="BN956" s="13" t="str">
        <f>IF(AU956="","",IF(AU956=BN$2,(SUMIF($BV$3:$BV956,BN$2,$BW$3:$BW956)-SUMIF($BX$3:$BX956,BN$2,$BY$3:$BY956))*AU$1,""))</f>
        <v/>
      </c>
      <c r="BO956" s="13" t="str">
        <f>IF(AV956="","",IF(AV956=BO$2,(SUMIF($BV$3:$BV956,BO$2,$BW$3:$BW956)-SUMIF($BX$3:$BX956,BO$2,$BY$3:$BY956))*AV$1,""))</f>
        <v/>
      </c>
      <c r="BP956" s="69"/>
      <c r="BQ956" s="13" t="str">
        <f t="shared" si="541"/>
        <v/>
      </c>
      <c r="BR956" s="75" t="str">
        <f t="shared" si="528"/>
        <v/>
      </c>
      <c r="BS956" s="33" t="str">
        <f t="shared" si="529"/>
        <v/>
      </c>
      <c r="BT956" s="42" t="str">
        <f t="shared" si="530"/>
        <v/>
      </c>
      <c r="BU956" s="38" t="str">
        <f t="shared" si="531"/>
        <v/>
      </c>
      <c r="BV956" s="30" t="str">
        <f t="shared" si="546"/>
        <v/>
      </c>
      <c r="BW956" s="36" t="str">
        <f t="shared" si="547"/>
        <v/>
      </c>
      <c r="BX956" s="36" t="str">
        <f t="shared" si="548"/>
        <v/>
      </c>
      <c r="BY956" s="45" t="str">
        <f t="shared" si="549"/>
        <v/>
      </c>
      <c r="BZ956" s="12" t="str">
        <f t="shared" si="532"/>
        <v/>
      </c>
      <c r="CA956" s="47" t="str">
        <f t="shared" si="533"/>
        <v/>
      </c>
      <c r="CB956" s="32" t="str">
        <f t="shared" si="534"/>
        <v/>
      </c>
      <c r="CC956" s="32" t="str">
        <f t="shared" si="535"/>
        <v/>
      </c>
      <c r="CD956" s="32" t="str">
        <f t="shared" si="536"/>
        <v/>
      </c>
      <c r="CE956" s="48"/>
      <c r="CF956" s="32" t="str">
        <f t="shared" si="542"/>
        <v/>
      </c>
      <c r="CG956" s="32" t="str">
        <f t="shared" si="543"/>
        <v/>
      </c>
      <c r="CH956" s="48"/>
    </row>
    <row r="957" spans="2:86" ht="30" customHeight="1" x14ac:dyDescent="0.2">
      <c r="B957" s="155"/>
      <c r="C957" s="117"/>
      <c r="D957" s="53"/>
      <c r="E957" s="68"/>
      <c r="F957" s="54"/>
      <c r="G957" s="54"/>
      <c r="H957" s="55"/>
      <c r="I957" s="71"/>
      <c r="J957" s="73"/>
      <c r="K957" s="56"/>
      <c r="L957" s="76" t="str">
        <f t="shared" si="552"/>
        <v/>
      </c>
      <c r="M957" s="77" t="str">
        <f t="shared" si="537"/>
        <v/>
      </c>
      <c r="N957" s="130" t="str">
        <f t="shared" si="538"/>
        <v/>
      </c>
      <c r="O957" s="131" t="str">
        <f t="shared" si="557"/>
        <v/>
      </c>
      <c r="P957" s="131" t="str">
        <f t="shared" si="557"/>
        <v/>
      </c>
      <c r="Q957" s="131" t="str">
        <f t="shared" si="557"/>
        <v/>
      </c>
      <c r="R957" s="131" t="str">
        <f t="shared" si="557"/>
        <v/>
      </c>
      <c r="S957" s="131" t="str">
        <f t="shared" si="557"/>
        <v/>
      </c>
      <c r="T957" s="131" t="str">
        <f t="shared" si="557"/>
        <v/>
      </c>
      <c r="U957" s="131" t="str">
        <f t="shared" si="557"/>
        <v/>
      </c>
      <c r="V957" s="14"/>
      <c r="W957" s="17" t="str">
        <f>IF(C957="",IF(OR(AND($H957&lt;&gt;"",C957=""),AND($F956=$F957,$AK957&lt;&gt;""),COUNTA($H$3:$H$100002)&gt;COUNTA($H$3:$H957),$AE957&lt;&gt;""),W956,""),C957)</f>
        <v/>
      </c>
      <c r="X957" s="17" t="str">
        <f>IF(D957="",IF(OR(AND($H957&lt;&gt;"",D957=""),AND($F956=$F957,$AK957&lt;&gt;""),COUNTA($H$3:$H$100002)&gt;COUNTA($H$3:$H957),$AE957&lt;&gt;""),X956,""),D957)</f>
        <v/>
      </c>
      <c r="Y957" s="17" t="str">
        <f>IF(E957="",IF(OR(AND($H957&lt;&gt;"",E957=""),AND($F956=$F957,$AK957&lt;&gt;""),COUNTA($H$3:$H$100002)&gt;COUNTA($H$3:$H957),$AE957&lt;&gt;""),Y956,""),E957)</f>
        <v/>
      </c>
      <c r="Z957" s="27" t="str">
        <f t="shared" si="554"/>
        <v/>
      </c>
      <c r="AA957" s="2" t="str">
        <f>IF(F957="","",COUNTA($F$3:F957))</f>
        <v/>
      </c>
      <c r="AB957" s="3" t="str">
        <f>IF(F957="","",IFERROR(IF(F957&lt;&gt;"",IFERROR(INDEX(設定!$C$3:$C$303,MATCH(F957,設定!$C$3:$C$303,0),0),INDEX(設定!$C$3:$C$303,MATCH("*"&amp;F957&amp;"*",設定!$C$3:$C$303,0),0)),""),"エラー"))</f>
        <v/>
      </c>
      <c r="AC957" s="2" t="str">
        <f>IF(G957="","",COUNTA($G$3:G957))</f>
        <v/>
      </c>
      <c r="AD957" s="3" t="str">
        <f>IF(G957="","",IFERROR(IF(G957&lt;&gt;"",IFERROR(INDEX(設定!$C$3:$C$303,MATCH(G957,設定!$C$3:$C$303,0),0),INDEX(設定!$C$3:$C$303,MATCH("*"&amp;G957&amp;"*",設定!$C$3:$C$303,0),0)),""),"エラー"))</f>
        <v/>
      </c>
      <c r="AE957" s="3" t="str">
        <f>IFERROR(IF(AB957="",IF(AND(H957&lt;&gt;"",F957=""),INDEX(AB$3:AB957,MATCH(MAX(AA$3:AA957),AA$3:AA957,0),0),""),AB957),"")</f>
        <v/>
      </c>
      <c r="AF957" s="3" t="str">
        <f>IFERROR(IF(AD957="",IF(AND(H957&lt;&gt;"",G957=""),INDEX(AD$3:AD957,MATCH(MAX(AC$3:AC957),AC$3:AC957,0),0),""),AD957),"")</f>
        <v/>
      </c>
      <c r="AG957" s="2" t="str">
        <f>IF(AH957="","",IF(OR(AH957=AH956,AH957=AH958),IF(AND(E957="",AB957="",AG956&lt;&gt;""),MAX($AG$3:AG956),MAX($AG$3:AG956)+1),IF(AH956=AH957,AG956,MAX($AG$3:AG956)+1)))</f>
        <v/>
      </c>
      <c r="AH957" s="12" t="str">
        <f t="shared" si="539"/>
        <v/>
      </c>
      <c r="AI957" s="12" t="str">
        <f t="shared" si="544"/>
        <v/>
      </c>
      <c r="AJ957" s="13" t="str">
        <f t="shared" si="523"/>
        <v/>
      </c>
      <c r="AK957" s="13" t="str">
        <f t="shared" si="524"/>
        <v/>
      </c>
      <c r="AL957" s="13" t="str">
        <f>IF(OR(AJ957="",COUNTIF($AH$3:AH957,AH957)&lt;&gt;COUNTIF(AH$3:AH$100002,AH957)),"",SUMIF(AH$3:AH$100002,AH957,AJ$3:AJ$100002))</f>
        <v/>
      </c>
      <c r="AM957" s="13" t="str">
        <f>IF(OR(AK957="",COUNTIF($AH$3:AH957,AH957)&lt;&gt;COUNTIF(AH$3:AH$100002,AH957)),"",SUMIF(AH$3:AH$100002,AH957,AK$3:AK$100002))</f>
        <v/>
      </c>
      <c r="AO957" s="13" t="str">
        <f t="shared" si="540"/>
        <v/>
      </c>
      <c r="AP957" s="13" t="str">
        <f t="shared" si="540"/>
        <v/>
      </c>
      <c r="AQ957" s="13" t="str">
        <f t="shared" si="540"/>
        <v/>
      </c>
      <c r="AR957" s="13" t="str">
        <f t="shared" si="525"/>
        <v/>
      </c>
      <c r="AS957" s="13" t="str">
        <f t="shared" si="525"/>
        <v/>
      </c>
      <c r="AT957" s="13" t="str">
        <f t="shared" si="525"/>
        <v/>
      </c>
      <c r="AU957" s="13" t="str">
        <f t="shared" si="525"/>
        <v/>
      </c>
      <c r="AV957" s="13" t="str">
        <f t="shared" si="545"/>
        <v/>
      </c>
      <c r="AW957" s="86" t="str">
        <f t="shared" si="526"/>
        <v/>
      </c>
      <c r="AX957" s="59" t="str">
        <f t="shared" si="527"/>
        <v/>
      </c>
      <c r="AY957" s="63" t="str">
        <f>IF(OR($BR957="",BH957=""),"",COUNT($BR$3:$BR957))</f>
        <v/>
      </c>
      <c r="AZ957" s="13" t="str">
        <f>IF(OR($BR957="",BI957=""),"",COUNT($BR$3:$BR957))</f>
        <v/>
      </c>
      <c r="BA957" s="13" t="str">
        <f>IF(OR($BR957="",BJ957=""),"",COUNT($BR$3:$BR957))</f>
        <v/>
      </c>
      <c r="BB957" s="13" t="str">
        <f>IF(OR($BR957="",BK957=""),"",COUNT($BR$3:$BR957))</f>
        <v/>
      </c>
      <c r="BC957" s="13" t="str">
        <f>IF(OR($BR957="",BL957=""),"",COUNT($BR$3:$BR957))</f>
        <v/>
      </c>
      <c r="BD957" s="13" t="str">
        <f>IF(OR($BR957="",BM957=""),"",COUNT($BR$3:$BR957))</f>
        <v/>
      </c>
      <c r="BE957" s="13" t="str">
        <f>IF(OR($BR957="",BN957=""),"",COUNT($BR$3:$BR957))</f>
        <v/>
      </c>
      <c r="BF957" s="13" t="str">
        <f>IF(OR($BR957="",BO957=""),"",COUNT($BR$3:$BR957))</f>
        <v/>
      </c>
      <c r="BG957" s="66" t="str">
        <f>IF(Z957="","",COUNT($Z$3:Z957))</f>
        <v/>
      </c>
      <c r="BH957" s="13" t="str">
        <f>IF(AO957="","",IF(AO957=BH$2,(SUMIF($BV$3:$BV957,BH$2,$BW$3:$BW957)-SUMIF($BX$3:$BX957,BH$2,$BY$3:$BY957))*AO$1,""))</f>
        <v/>
      </c>
      <c r="BI957" s="13" t="str">
        <f>IF(AP957="","",IF(AP957=BI$2,(SUMIF($BV$3:$BV957,BI$2,$BW$3:$BW957)-SUMIF($BX$3:$BX957,BI$2,$BY$3:$BY957))*AP$1,""))</f>
        <v/>
      </c>
      <c r="BJ957" s="13" t="str">
        <f>IF(AQ957="","",IF(AQ957=BJ$2,(SUMIF($BV$3:$BV957,BJ$2,$BW$3:$BW957)-SUMIF($BX$3:$BX957,BJ$2,$BY$3:$BY957))*AQ$1,""))</f>
        <v/>
      </c>
      <c r="BK957" s="13" t="str">
        <f>IF(AR957="","",IF(AR957=BK$2,(SUMIF($BV$3:$BV957,BK$2,$BW$3:$BW957)-SUMIF($BX$3:$BX957,BK$2,$BY$3:$BY957))*AR$1,""))</f>
        <v/>
      </c>
      <c r="BL957" s="13" t="str">
        <f>IF(AS957="","",IF(AS957=BL$2,(SUMIF($BV$3:$BV957,BL$2,$BW$3:$BW957)-SUMIF($BX$3:$BX957,BL$2,$BY$3:$BY957))*AS$1,""))</f>
        <v/>
      </c>
      <c r="BM957" s="13" t="str">
        <f>IF(AT957="","",IF(AT957=BM$2,(SUMIF($BV$3:$BV957,BM$2,$BW$3:$BW957)-SUMIF($BX$3:$BX957,BM$2,$BY$3:$BY957))*AT$1,""))</f>
        <v/>
      </c>
      <c r="BN957" s="13" t="str">
        <f>IF(AU957="","",IF(AU957=BN$2,(SUMIF($BV$3:$BV957,BN$2,$BW$3:$BW957)-SUMIF($BX$3:$BX957,BN$2,$BY$3:$BY957))*AU$1,""))</f>
        <v/>
      </c>
      <c r="BO957" s="13" t="str">
        <f>IF(AV957="","",IF(AV957=BO$2,(SUMIF($BV$3:$BV957,BO$2,$BW$3:$BW957)-SUMIF($BX$3:$BX957,BO$2,$BY$3:$BY957))*AV$1,""))</f>
        <v/>
      </c>
      <c r="BP957" s="69"/>
      <c r="BQ957" s="13" t="str">
        <f t="shared" si="541"/>
        <v/>
      </c>
      <c r="BR957" s="75" t="str">
        <f t="shared" si="528"/>
        <v/>
      </c>
      <c r="BS957" s="33" t="str">
        <f t="shared" si="529"/>
        <v/>
      </c>
      <c r="BT957" s="42" t="str">
        <f t="shared" si="530"/>
        <v/>
      </c>
      <c r="BU957" s="38" t="str">
        <f t="shared" si="531"/>
        <v/>
      </c>
      <c r="BV957" s="30" t="str">
        <f t="shared" si="546"/>
        <v/>
      </c>
      <c r="BW957" s="36" t="str">
        <f t="shared" si="547"/>
        <v/>
      </c>
      <c r="BX957" s="36" t="str">
        <f t="shared" si="548"/>
        <v/>
      </c>
      <c r="BY957" s="45" t="str">
        <f t="shared" si="549"/>
        <v/>
      </c>
      <c r="BZ957" s="12" t="str">
        <f t="shared" si="532"/>
        <v/>
      </c>
      <c r="CA957" s="47" t="str">
        <f t="shared" si="533"/>
        <v/>
      </c>
      <c r="CB957" s="32" t="str">
        <f t="shared" si="534"/>
        <v/>
      </c>
      <c r="CC957" s="32" t="str">
        <f t="shared" si="535"/>
        <v/>
      </c>
      <c r="CD957" s="32" t="str">
        <f t="shared" si="536"/>
        <v/>
      </c>
      <c r="CE957" s="48"/>
      <c r="CF957" s="32" t="str">
        <f t="shared" si="542"/>
        <v/>
      </c>
      <c r="CG957" s="32" t="str">
        <f t="shared" si="543"/>
        <v/>
      </c>
      <c r="CH957" s="48"/>
    </row>
    <row r="958" spans="2:86" ht="30" customHeight="1" x14ac:dyDescent="0.2">
      <c r="B958" s="155"/>
      <c r="C958" s="117"/>
      <c r="D958" s="53"/>
      <c r="E958" s="68"/>
      <c r="F958" s="54"/>
      <c r="G958" s="54"/>
      <c r="H958" s="55"/>
      <c r="I958" s="71"/>
      <c r="J958" s="73"/>
      <c r="K958" s="56"/>
      <c r="L958" s="76" t="str">
        <f t="shared" si="552"/>
        <v/>
      </c>
      <c r="M958" s="77" t="str">
        <f t="shared" si="537"/>
        <v/>
      </c>
      <c r="N958" s="130" t="str">
        <f t="shared" si="538"/>
        <v/>
      </c>
      <c r="O958" s="131" t="str">
        <f t="shared" si="557"/>
        <v/>
      </c>
      <c r="P958" s="131" t="str">
        <f t="shared" si="557"/>
        <v/>
      </c>
      <c r="Q958" s="131" t="str">
        <f t="shared" si="557"/>
        <v/>
      </c>
      <c r="R958" s="131" t="str">
        <f t="shared" si="557"/>
        <v/>
      </c>
      <c r="S958" s="131" t="str">
        <f t="shared" si="557"/>
        <v/>
      </c>
      <c r="T958" s="131" t="str">
        <f t="shared" si="557"/>
        <v/>
      </c>
      <c r="U958" s="131" t="str">
        <f t="shared" si="557"/>
        <v/>
      </c>
      <c r="V958" s="14"/>
      <c r="W958" s="17" t="str">
        <f>IF(C958="",IF(OR(AND($H958&lt;&gt;"",C958=""),AND($F957=$F958,$AK958&lt;&gt;""),COUNTA($H$3:$H$100002)&gt;COUNTA($H$3:$H958),$AE958&lt;&gt;""),W957,""),C958)</f>
        <v/>
      </c>
      <c r="X958" s="17" t="str">
        <f>IF(D958="",IF(OR(AND($H958&lt;&gt;"",D958=""),AND($F957=$F958,$AK958&lt;&gt;""),COUNTA($H$3:$H$100002)&gt;COUNTA($H$3:$H958),$AE958&lt;&gt;""),X957,""),D958)</f>
        <v/>
      </c>
      <c r="Y958" s="17" t="str">
        <f>IF(E958="",IF(OR(AND($H958&lt;&gt;"",E958=""),AND($F957=$F958,$AK958&lt;&gt;""),COUNTA($H$3:$H$100002)&gt;COUNTA($H$3:$H958),$AE958&lt;&gt;""),Y957,""),E958)</f>
        <v/>
      </c>
      <c r="Z958" s="27" t="str">
        <f t="shared" si="554"/>
        <v/>
      </c>
      <c r="AA958" s="2" t="str">
        <f>IF(F958="","",COUNTA($F$3:F958))</f>
        <v/>
      </c>
      <c r="AB958" s="3" t="str">
        <f>IF(F958="","",IFERROR(IF(F958&lt;&gt;"",IFERROR(INDEX(設定!$C$3:$C$303,MATCH(F958,設定!$C$3:$C$303,0),0),INDEX(設定!$C$3:$C$303,MATCH("*"&amp;F958&amp;"*",設定!$C$3:$C$303,0),0)),""),"エラー"))</f>
        <v/>
      </c>
      <c r="AC958" s="2" t="str">
        <f>IF(G958="","",COUNTA($G$3:G958))</f>
        <v/>
      </c>
      <c r="AD958" s="3" t="str">
        <f>IF(G958="","",IFERROR(IF(G958&lt;&gt;"",IFERROR(INDEX(設定!$C$3:$C$303,MATCH(G958,設定!$C$3:$C$303,0),0),INDEX(設定!$C$3:$C$303,MATCH("*"&amp;G958&amp;"*",設定!$C$3:$C$303,0),0)),""),"エラー"))</f>
        <v/>
      </c>
      <c r="AE958" s="3" t="str">
        <f>IFERROR(IF(AB958="",IF(AND(H958&lt;&gt;"",F958=""),INDEX(AB$3:AB958,MATCH(MAX(AA$3:AA958),AA$3:AA958,0),0),""),AB958),"")</f>
        <v/>
      </c>
      <c r="AF958" s="3" t="str">
        <f>IFERROR(IF(AD958="",IF(AND(H958&lt;&gt;"",G958=""),INDEX(AD$3:AD958,MATCH(MAX(AC$3:AC958),AC$3:AC958,0),0),""),AD958),"")</f>
        <v/>
      </c>
      <c r="AG958" s="2" t="str">
        <f>IF(AH958="","",IF(OR(AH958=AH957,AH958=AH959),IF(AND(E958="",AB958="",AG957&lt;&gt;""),MAX($AG$3:AG957),MAX($AG$3:AG957)+1),IF(AH957=AH958,AG957,MAX($AG$3:AG957)+1)))</f>
        <v/>
      </c>
      <c r="AH958" s="12" t="str">
        <f t="shared" si="539"/>
        <v/>
      </c>
      <c r="AI958" s="12" t="str">
        <f t="shared" si="544"/>
        <v/>
      </c>
      <c r="AJ958" s="13" t="str">
        <f t="shared" si="523"/>
        <v/>
      </c>
      <c r="AK958" s="13" t="str">
        <f t="shared" si="524"/>
        <v/>
      </c>
      <c r="AL958" s="13" t="str">
        <f>IF(OR(AJ958="",COUNTIF($AH$3:AH958,AH958)&lt;&gt;COUNTIF(AH$3:AH$100002,AH958)),"",SUMIF(AH$3:AH$100002,AH958,AJ$3:AJ$100002))</f>
        <v/>
      </c>
      <c r="AM958" s="13" t="str">
        <f>IF(OR(AK958="",COUNTIF($AH$3:AH958,AH958)&lt;&gt;COUNTIF(AH$3:AH$100002,AH958)),"",SUMIF(AH$3:AH$100002,AH958,AK$3:AK$100002))</f>
        <v/>
      </c>
      <c r="AO958" s="13" t="str">
        <f t="shared" si="540"/>
        <v/>
      </c>
      <c r="AP958" s="13" t="str">
        <f t="shared" si="540"/>
        <v/>
      </c>
      <c r="AQ958" s="13" t="str">
        <f t="shared" si="540"/>
        <v/>
      </c>
      <c r="AR958" s="13" t="str">
        <f t="shared" si="525"/>
        <v/>
      </c>
      <c r="AS958" s="13" t="str">
        <f t="shared" si="525"/>
        <v/>
      </c>
      <c r="AT958" s="13" t="str">
        <f t="shared" si="525"/>
        <v/>
      </c>
      <c r="AU958" s="13" t="str">
        <f t="shared" si="525"/>
        <v/>
      </c>
      <c r="AV958" s="13" t="str">
        <f t="shared" si="545"/>
        <v/>
      </c>
      <c r="AW958" s="86" t="str">
        <f t="shared" si="526"/>
        <v/>
      </c>
      <c r="AX958" s="59" t="str">
        <f t="shared" si="527"/>
        <v/>
      </c>
      <c r="AY958" s="63" t="str">
        <f>IF(OR($BR958="",BH958=""),"",COUNT($BR$3:$BR958))</f>
        <v/>
      </c>
      <c r="AZ958" s="13" t="str">
        <f>IF(OR($BR958="",BI958=""),"",COUNT($BR$3:$BR958))</f>
        <v/>
      </c>
      <c r="BA958" s="13" t="str">
        <f>IF(OR($BR958="",BJ958=""),"",COUNT($BR$3:$BR958))</f>
        <v/>
      </c>
      <c r="BB958" s="13" t="str">
        <f>IF(OR($BR958="",BK958=""),"",COUNT($BR$3:$BR958))</f>
        <v/>
      </c>
      <c r="BC958" s="13" t="str">
        <f>IF(OR($BR958="",BL958=""),"",COUNT($BR$3:$BR958))</f>
        <v/>
      </c>
      <c r="BD958" s="13" t="str">
        <f>IF(OR($BR958="",BM958=""),"",COUNT($BR$3:$BR958))</f>
        <v/>
      </c>
      <c r="BE958" s="13" t="str">
        <f>IF(OR($BR958="",BN958=""),"",COUNT($BR$3:$BR958))</f>
        <v/>
      </c>
      <c r="BF958" s="13" t="str">
        <f>IF(OR($BR958="",BO958=""),"",COUNT($BR$3:$BR958))</f>
        <v/>
      </c>
      <c r="BG958" s="66" t="str">
        <f>IF(Z958="","",COUNT($Z$3:Z958))</f>
        <v/>
      </c>
      <c r="BH958" s="13" t="str">
        <f>IF(AO958="","",IF(AO958=BH$2,(SUMIF($BV$3:$BV958,BH$2,$BW$3:$BW958)-SUMIF($BX$3:$BX958,BH$2,$BY$3:$BY958))*AO$1,""))</f>
        <v/>
      </c>
      <c r="BI958" s="13" t="str">
        <f>IF(AP958="","",IF(AP958=BI$2,(SUMIF($BV$3:$BV958,BI$2,$BW$3:$BW958)-SUMIF($BX$3:$BX958,BI$2,$BY$3:$BY958))*AP$1,""))</f>
        <v/>
      </c>
      <c r="BJ958" s="13" t="str">
        <f>IF(AQ958="","",IF(AQ958=BJ$2,(SUMIF($BV$3:$BV958,BJ$2,$BW$3:$BW958)-SUMIF($BX$3:$BX958,BJ$2,$BY$3:$BY958))*AQ$1,""))</f>
        <v/>
      </c>
      <c r="BK958" s="13" t="str">
        <f>IF(AR958="","",IF(AR958=BK$2,(SUMIF($BV$3:$BV958,BK$2,$BW$3:$BW958)-SUMIF($BX$3:$BX958,BK$2,$BY$3:$BY958))*AR$1,""))</f>
        <v/>
      </c>
      <c r="BL958" s="13" t="str">
        <f>IF(AS958="","",IF(AS958=BL$2,(SUMIF($BV$3:$BV958,BL$2,$BW$3:$BW958)-SUMIF($BX$3:$BX958,BL$2,$BY$3:$BY958))*AS$1,""))</f>
        <v/>
      </c>
      <c r="BM958" s="13" t="str">
        <f>IF(AT958="","",IF(AT958=BM$2,(SUMIF($BV$3:$BV958,BM$2,$BW$3:$BW958)-SUMIF($BX$3:$BX958,BM$2,$BY$3:$BY958))*AT$1,""))</f>
        <v/>
      </c>
      <c r="BN958" s="13" t="str">
        <f>IF(AU958="","",IF(AU958=BN$2,(SUMIF($BV$3:$BV958,BN$2,$BW$3:$BW958)-SUMIF($BX$3:$BX958,BN$2,$BY$3:$BY958))*AU$1,""))</f>
        <v/>
      </c>
      <c r="BO958" s="13" t="str">
        <f>IF(AV958="","",IF(AV958=BO$2,(SUMIF($BV$3:$BV958,BO$2,$BW$3:$BW958)-SUMIF($BX$3:$BX958,BO$2,$BY$3:$BY958))*AV$1,""))</f>
        <v/>
      </c>
      <c r="BP958" s="69"/>
      <c r="BQ958" s="13" t="str">
        <f t="shared" si="541"/>
        <v/>
      </c>
      <c r="BR958" s="75" t="str">
        <f t="shared" si="528"/>
        <v/>
      </c>
      <c r="BS958" s="33" t="str">
        <f t="shared" si="529"/>
        <v/>
      </c>
      <c r="BT958" s="42" t="str">
        <f t="shared" si="530"/>
        <v/>
      </c>
      <c r="BU958" s="38" t="str">
        <f t="shared" si="531"/>
        <v/>
      </c>
      <c r="BV958" s="30" t="str">
        <f t="shared" si="546"/>
        <v/>
      </c>
      <c r="BW958" s="36" t="str">
        <f t="shared" si="547"/>
        <v/>
      </c>
      <c r="BX958" s="36" t="str">
        <f t="shared" si="548"/>
        <v/>
      </c>
      <c r="BY958" s="45" t="str">
        <f t="shared" si="549"/>
        <v/>
      </c>
      <c r="BZ958" s="12" t="str">
        <f t="shared" si="532"/>
        <v/>
      </c>
      <c r="CA958" s="47" t="str">
        <f t="shared" si="533"/>
        <v/>
      </c>
      <c r="CB958" s="32" t="str">
        <f t="shared" si="534"/>
        <v/>
      </c>
      <c r="CC958" s="32" t="str">
        <f t="shared" si="535"/>
        <v/>
      </c>
      <c r="CD958" s="32" t="str">
        <f t="shared" si="536"/>
        <v/>
      </c>
      <c r="CE958" s="48"/>
      <c r="CF958" s="32" t="str">
        <f t="shared" si="542"/>
        <v/>
      </c>
      <c r="CG958" s="32" t="str">
        <f t="shared" si="543"/>
        <v/>
      </c>
      <c r="CH958" s="48"/>
    </row>
    <row r="959" spans="2:86" ht="30" customHeight="1" x14ac:dyDescent="0.2">
      <c r="B959" s="155"/>
      <c r="C959" s="117"/>
      <c r="D959" s="53"/>
      <c r="E959" s="68"/>
      <c r="F959" s="54"/>
      <c r="G959" s="54"/>
      <c r="H959" s="55"/>
      <c r="I959" s="71"/>
      <c r="J959" s="73"/>
      <c r="K959" s="56"/>
      <c r="L959" s="76" t="str">
        <f t="shared" si="552"/>
        <v/>
      </c>
      <c r="M959" s="77" t="str">
        <f t="shared" si="537"/>
        <v/>
      </c>
      <c r="N959" s="130" t="str">
        <f t="shared" si="538"/>
        <v/>
      </c>
      <c r="O959" s="131" t="str">
        <f t="shared" si="557"/>
        <v/>
      </c>
      <c r="P959" s="131" t="str">
        <f t="shared" si="557"/>
        <v/>
      </c>
      <c r="Q959" s="131" t="str">
        <f t="shared" si="557"/>
        <v/>
      </c>
      <c r="R959" s="131" t="str">
        <f t="shared" si="557"/>
        <v/>
      </c>
      <c r="S959" s="131" t="str">
        <f t="shared" si="557"/>
        <v/>
      </c>
      <c r="T959" s="131" t="str">
        <f t="shared" si="557"/>
        <v/>
      </c>
      <c r="U959" s="131" t="str">
        <f t="shared" si="557"/>
        <v/>
      </c>
      <c r="V959" s="14"/>
      <c r="W959" s="17" t="str">
        <f>IF(C959="",IF(OR(AND($H959&lt;&gt;"",C959=""),AND($F958=$F959,$AK959&lt;&gt;""),COUNTA($H$3:$H$100002)&gt;COUNTA($H$3:$H959),$AE959&lt;&gt;""),W958,""),C959)</f>
        <v/>
      </c>
      <c r="X959" s="17" t="str">
        <f>IF(D959="",IF(OR(AND($H959&lt;&gt;"",D959=""),AND($F958=$F959,$AK959&lt;&gt;""),COUNTA($H$3:$H$100002)&gt;COUNTA($H$3:$H959),$AE959&lt;&gt;""),X958,""),D959)</f>
        <v/>
      </c>
      <c r="Y959" s="17" t="str">
        <f>IF(E959="",IF(OR(AND($H959&lt;&gt;"",E959=""),AND($F958=$F959,$AK959&lt;&gt;""),COUNTA($H$3:$H$100002)&gt;COUNTA($H$3:$H959),$AE959&lt;&gt;""),Y958,""),E959)</f>
        <v/>
      </c>
      <c r="Z959" s="27" t="str">
        <f t="shared" si="554"/>
        <v/>
      </c>
      <c r="AA959" s="2" t="str">
        <f>IF(F959="","",COUNTA($F$3:F959))</f>
        <v/>
      </c>
      <c r="AB959" s="3" t="str">
        <f>IF(F959="","",IFERROR(IF(F959&lt;&gt;"",IFERROR(INDEX(設定!$C$3:$C$303,MATCH(F959,設定!$C$3:$C$303,0),0),INDEX(設定!$C$3:$C$303,MATCH("*"&amp;F959&amp;"*",設定!$C$3:$C$303,0),0)),""),"エラー"))</f>
        <v/>
      </c>
      <c r="AC959" s="2" t="str">
        <f>IF(G959="","",COUNTA($G$3:G959))</f>
        <v/>
      </c>
      <c r="AD959" s="3" t="str">
        <f>IF(G959="","",IFERROR(IF(G959&lt;&gt;"",IFERROR(INDEX(設定!$C$3:$C$303,MATCH(G959,設定!$C$3:$C$303,0),0),INDEX(設定!$C$3:$C$303,MATCH("*"&amp;G959&amp;"*",設定!$C$3:$C$303,0),0)),""),"エラー"))</f>
        <v/>
      </c>
      <c r="AE959" s="3" t="str">
        <f>IFERROR(IF(AB959="",IF(AND(H959&lt;&gt;"",F959=""),INDEX(AB$3:AB959,MATCH(MAX(AA$3:AA959),AA$3:AA959,0),0),""),AB959),"")</f>
        <v/>
      </c>
      <c r="AF959" s="3" t="str">
        <f>IFERROR(IF(AD959="",IF(AND(H959&lt;&gt;"",G959=""),INDEX(AD$3:AD959,MATCH(MAX(AC$3:AC959),AC$3:AC959,0),0),""),AD959),"")</f>
        <v/>
      </c>
      <c r="AG959" s="2" t="str">
        <f>IF(AH959="","",IF(OR(AH959=AH958,AH959=AH960),IF(AND(E959="",AB959="",AG958&lt;&gt;""),MAX($AG$3:AG958),MAX($AG$3:AG958)+1),IF(AH958=AH959,AG958,MAX($AG$3:AG958)+1)))</f>
        <v/>
      </c>
      <c r="AH959" s="12" t="str">
        <f t="shared" si="539"/>
        <v/>
      </c>
      <c r="AI959" s="12" t="str">
        <f t="shared" si="544"/>
        <v/>
      </c>
      <c r="AJ959" s="13" t="str">
        <f t="shared" si="523"/>
        <v/>
      </c>
      <c r="AK959" s="13" t="str">
        <f t="shared" si="524"/>
        <v/>
      </c>
      <c r="AL959" s="13" t="str">
        <f>IF(OR(AJ959="",COUNTIF($AH$3:AH959,AH959)&lt;&gt;COUNTIF(AH$3:AH$100002,AH959)),"",SUMIF(AH$3:AH$100002,AH959,AJ$3:AJ$100002))</f>
        <v/>
      </c>
      <c r="AM959" s="13" t="str">
        <f>IF(OR(AK959="",COUNTIF($AH$3:AH959,AH959)&lt;&gt;COUNTIF(AH$3:AH$100002,AH959)),"",SUMIF(AH$3:AH$100002,AH959,AK$3:AK$100002))</f>
        <v/>
      </c>
      <c r="AO959" s="13" t="str">
        <f t="shared" si="540"/>
        <v/>
      </c>
      <c r="AP959" s="13" t="str">
        <f t="shared" si="540"/>
        <v/>
      </c>
      <c r="AQ959" s="13" t="str">
        <f t="shared" si="540"/>
        <v/>
      </c>
      <c r="AR959" s="13" t="str">
        <f t="shared" si="525"/>
        <v/>
      </c>
      <c r="AS959" s="13" t="str">
        <f t="shared" si="525"/>
        <v/>
      </c>
      <c r="AT959" s="13" t="str">
        <f t="shared" si="525"/>
        <v/>
      </c>
      <c r="AU959" s="13" t="str">
        <f t="shared" si="525"/>
        <v/>
      </c>
      <c r="AV959" s="13" t="str">
        <f t="shared" si="545"/>
        <v/>
      </c>
      <c r="AW959" s="86" t="str">
        <f t="shared" si="526"/>
        <v/>
      </c>
      <c r="AX959" s="59" t="str">
        <f t="shared" si="527"/>
        <v/>
      </c>
      <c r="AY959" s="63" t="str">
        <f>IF(OR($BR959="",BH959=""),"",COUNT($BR$3:$BR959))</f>
        <v/>
      </c>
      <c r="AZ959" s="13" t="str">
        <f>IF(OR($BR959="",BI959=""),"",COUNT($BR$3:$BR959))</f>
        <v/>
      </c>
      <c r="BA959" s="13" t="str">
        <f>IF(OR($BR959="",BJ959=""),"",COUNT($BR$3:$BR959))</f>
        <v/>
      </c>
      <c r="BB959" s="13" t="str">
        <f>IF(OR($BR959="",BK959=""),"",COUNT($BR$3:$BR959))</f>
        <v/>
      </c>
      <c r="BC959" s="13" t="str">
        <f>IF(OR($BR959="",BL959=""),"",COUNT($BR$3:$BR959))</f>
        <v/>
      </c>
      <c r="BD959" s="13" t="str">
        <f>IF(OR($BR959="",BM959=""),"",COUNT($BR$3:$BR959))</f>
        <v/>
      </c>
      <c r="BE959" s="13" t="str">
        <f>IF(OR($BR959="",BN959=""),"",COUNT($BR$3:$BR959))</f>
        <v/>
      </c>
      <c r="BF959" s="13" t="str">
        <f>IF(OR($BR959="",BO959=""),"",COUNT($BR$3:$BR959))</f>
        <v/>
      </c>
      <c r="BG959" s="66" t="str">
        <f>IF(Z959="","",COUNT($Z$3:Z959))</f>
        <v/>
      </c>
      <c r="BH959" s="13" t="str">
        <f>IF(AO959="","",IF(AO959=BH$2,(SUMIF($BV$3:$BV959,BH$2,$BW$3:$BW959)-SUMIF($BX$3:$BX959,BH$2,$BY$3:$BY959))*AO$1,""))</f>
        <v/>
      </c>
      <c r="BI959" s="13" t="str">
        <f>IF(AP959="","",IF(AP959=BI$2,(SUMIF($BV$3:$BV959,BI$2,$BW$3:$BW959)-SUMIF($BX$3:$BX959,BI$2,$BY$3:$BY959))*AP$1,""))</f>
        <v/>
      </c>
      <c r="BJ959" s="13" t="str">
        <f>IF(AQ959="","",IF(AQ959=BJ$2,(SUMIF($BV$3:$BV959,BJ$2,$BW$3:$BW959)-SUMIF($BX$3:$BX959,BJ$2,$BY$3:$BY959))*AQ$1,""))</f>
        <v/>
      </c>
      <c r="BK959" s="13" t="str">
        <f>IF(AR959="","",IF(AR959=BK$2,(SUMIF($BV$3:$BV959,BK$2,$BW$3:$BW959)-SUMIF($BX$3:$BX959,BK$2,$BY$3:$BY959))*AR$1,""))</f>
        <v/>
      </c>
      <c r="BL959" s="13" t="str">
        <f>IF(AS959="","",IF(AS959=BL$2,(SUMIF($BV$3:$BV959,BL$2,$BW$3:$BW959)-SUMIF($BX$3:$BX959,BL$2,$BY$3:$BY959))*AS$1,""))</f>
        <v/>
      </c>
      <c r="BM959" s="13" t="str">
        <f>IF(AT959="","",IF(AT959=BM$2,(SUMIF($BV$3:$BV959,BM$2,$BW$3:$BW959)-SUMIF($BX$3:$BX959,BM$2,$BY$3:$BY959))*AT$1,""))</f>
        <v/>
      </c>
      <c r="BN959" s="13" t="str">
        <f>IF(AU959="","",IF(AU959=BN$2,(SUMIF($BV$3:$BV959,BN$2,$BW$3:$BW959)-SUMIF($BX$3:$BX959,BN$2,$BY$3:$BY959))*AU$1,""))</f>
        <v/>
      </c>
      <c r="BO959" s="13" t="str">
        <f>IF(AV959="","",IF(AV959=BO$2,(SUMIF($BV$3:$BV959,BO$2,$BW$3:$BW959)-SUMIF($BX$3:$BX959,BO$2,$BY$3:$BY959))*AV$1,""))</f>
        <v/>
      </c>
      <c r="BP959" s="69"/>
      <c r="BQ959" s="13" t="str">
        <f t="shared" si="541"/>
        <v/>
      </c>
      <c r="BR959" s="75" t="str">
        <f t="shared" si="528"/>
        <v/>
      </c>
      <c r="BS959" s="33" t="str">
        <f t="shared" si="529"/>
        <v/>
      </c>
      <c r="BT959" s="42" t="str">
        <f t="shared" si="530"/>
        <v/>
      </c>
      <c r="BU959" s="38" t="str">
        <f t="shared" si="531"/>
        <v/>
      </c>
      <c r="BV959" s="30" t="str">
        <f t="shared" si="546"/>
        <v/>
      </c>
      <c r="BW959" s="36" t="str">
        <f t="shared" si="547"/>
        <v/>
      </c>
      <c r="BX959" s="36" t="str">
        <f t="shared" si="548"/>
        <v/>
      </c>
      <c r="BY959" s="45" t="str">
        <f t="shared" si="549"/>
        <v/>
      </c>
      <c r="BZ959" s="12" t="str">
        <f t="shared" si="532"/>
        <v/>
      </c>
      <c r="CA959" s="47" t="str">
        <f t="shared" si="533"/>
        <v/>
      </c>
      <c r="CB959" s="32" t="str">
        <f t="shared" si="534"/>
        <v/>
      </c>
      <c r="CC959" s="32" t="str">
        <f t="shared" si="535"/>
        <v/>
      </c>
      <c r="CD959" s="32" t="str">
        <f t="shared" si="536"/>
        <v/>
      </c>
      <c r="CE959" s="48"/>
      <c r="CF959" s="32" t="str">
        <f t="shared" si="542"/>
        <v/>
      </c>
      <c r="CG959" s="32" t="str">
        <f t="shared" si="543"/>
        <v/>
      </c>
      <c r="CH959" s="48"/>
    </row>
    <row r="960" spans="2:86" ht="30" customHeight="1" x14ac:dyDescent="0.2">
      <c r="B960" s="155"/>
      <c r="C960" s="117"/>
      <c r="D960" s="53"/>
      <c r="E960" s="68"/>
      <c r="F960" s="54"/>
      <c r="G960" s="54"/>
      <c r="H960" s="55"/>
      <c r="I960" s="71"/>
      <c r="J960" s="73"/>
      <c r="K960" s="56"/>
      <c r="L960" s="76" t="str">
        <f t="shared" si="552"/>
        <v/>
      </c>
      <c r="M960" s="77" t="str">
        <f t="shared" si="537"/>
        <v/>
      </c>
      <c r="N960" s="130" t="str">
        <f t="shared" si="538"/>
        <v/>
      </c>
      <c r="O960" s="131" t="str">
        <f t="shared" si="557"/>
        <v/>
      </c>
      <c r="P960" s="131" t="str">
        <f t="shared" si="557"/>
        <v/>
      </c>
      <c r="Q960" s="131" t="str">
        <f t="shared" si="557"/>
        <v/>
      </c>
      <c r="R960" s="131" t="str">
        <f t="shared" si="557"/>
        <v/>
      </c>
      <c r="S960" s="131" t="str">
        <f t="shared" si="557"/>
        <v/>
      </c>
      <c r="T960" s="131" t="str">
        <f t="shared" si="557"/>
        <v/>
      </c>
      <c r="U960" s="131" t="str">
        <f t="shared" si="557"/>
        <v/>
      </c>
      <c r="V960" s="14"/>
      <c r="W960" s="17" t="str">
        <f>IF(C960="",IF(OR(AND($H960&lt;&gt;"",C960=""),AND($F959=$F960,$AK960&lt;&gt;""),COUNTA($H$3:$H$100002)&gt;COUNTA($H$3:$H960),$AE960&lt;&gt;""),W959,""),C960)</f>
        <v/>
      </c>
      <c r="X960" s="17" t="str">
        <f>IF(D960="",IF(OR(AND($H960&lt;&gt;"",D960=""),AND($F959=$F960,$AK960&lt;&gt;""),COUNTA($H$3:$H$100002)&gt;COUNTA($H$3:$H960),$AE960&lt;&gt;""),X959,""),D960)</f>
        <v/>
      </c>
      <c r="Y960" s="17" t="str">
        <f>IF(E960="",IF(OR(AND($H960&lt;&gt;"",E960=""),AND($F959=$F960,$AK960&lt;&gt;""),COUNTA($H$3:$H$100002)&gt;COUNTA($H$3:$H960),$AE960&lt;&gt;""),Y959,""),E960)</f>
        <v/>
      </c>
      <c r="Z960" s="27" t="str">
        <f t="shared" si="554"/>
        <v/>
      </c>
      <c r="AA960" s="2" t="str">
        <f>IF(F960="","",COUNTA($F$3:F960))</f>
        <v/>
      </c>
      <c r="AB960" s="3" t="str">
        <f>IF(F960="","",IFERROR(IF(F960&lt;&gt;"",IFERROR(INDEX(設定!$C$3:$C$303,MATCH(F960,設定!$C$3:$C$303,0),0),INDEX(設定!$C$3:$C$303,MATCH("*"&amp;F960&amp;"*",設定!$C$3:$C$303,0),0)),""),"エラー"))</f>
        <v/>
      </c>
      <c r="AC960" s="2" t="str">
        <f>IF(G960="","",COUNTA($G$3:G960))</f>
        <v/>
      </c>
      <c r="AD960" s="3" t="str">
        <f>IF(G960="","",IFERROR(IF(G960&lt;&gt;"",IFERROR(INDEX(設定!$C$3:$C$303,MATCH(G960,設定!$C$3:$C$303,0),0),INDEX(設定!$C$3:$C$303,MATCH("*"&amp;G960&amp;"*",設定!$C$3:$C$303,0),0)),""),"エラー"))</f>
        <v/>
      </c>
      <c r="AE960" s="3" t="str">
        <f>IFERROR(IF(AB960="",IF(AND(H960&lt;&gt;"",F960=""),INDEX(AB$3:AB960,MATCH(MAX(AA$3:AA960),AA$3:AA960,0),0),""),AB960),"")</f>
        <v/>
      </c>
      <c r="AF960" s="3" t="str">
        <f>IFERROR(IF(AD960="",IF(AND(H960&lt;&gt;"",G960=""),INDEX(AD$3:AD960,MATCH(MAX(AC$3:AC960),AC$3:AC960,0),0),""),AD960),"")</f>
        <v/>
      </c>
      <c r="AG960" s="2" t="str">
        <f>IF(AH960="","",IF(OR(AH960=AH959,AH960=AH961),IF(AND(E960="",AB960="",AG959&lt;&gt;""),MAX($AG$3:AG959),MAX($AG$3:AG959)+1),IF(AH959=AH960,AG959,MAX($AG$3:AG959)+1)))</f>
        <v/>
      </c>
      <c r="AH960" s="12" t="str">
        <f t="shared" si="539"/>
        <v/>
      </c>
      <c r="AI960" s="12" t="str">
        <f t="shared" si="544"/>
        <v/>
      </c>
      <c r="AJ960" s="13" t="str">
        <f t="shared" si="523"/>
        <v/>
      </c>
      <c r="AK960" s="13" t="str">
        <f t="shared" si="524"/>
        <v/>
      </c>
      <c r="AL960" s="13" t="str">
        <f>IF(OR(AJ960="",COUNTIF($AH$3:AH960,AH960)&lt;&gt;COUNTIF(AH$3:AH$100002,AH960)),"",SUMIF(AH$3:AH$100002,AH960,AJ$3:AJ$100002))</f>
        <v/>
      </c>
      <c r="AM960" s="13" t="str">
        <f>IF(OR(AK960="",COUNTIF($AH$3:AH960,AH960)&lt;&gt;COUNTIF(AH$3:AH$100002,AH960)),"",SUMIF(AH$3:AH$100002,AH960,AK$3:AK$100002))</f>
        <v/>
      </c>
      <c r="AO960" s="13" t="str">
        <f t="shared" si="540"/>
        <v/>
      </c>
      <c r="AP960" s="13" t="str">
        <f t="shared" si="540"/>
        <v/>
      </c>
      <c r="AQ960" s="13" t="str">
        <f t="shared" si="540"/>
        <v/>
      </c>
      <c r="AR960" s="13" t="str">
        <f t="shared" si="525"/>
        <v/>
      </c>
      <c r="AS960" s="13" t="str">
        <f t="shared" si="525"/>
        <v/>
      </c>
      <c r="AT960" s="13" t="str">
        <f t="shared" si="525"/>
        <v/>
      </c>
      <c r="AU960" s="13" t="str">
        <f t="shared" si="525"/>
        <v/>
      </c>
      <c r="AV960" s="13" t="str">
        <f t="shared" si="545"/>
        <v/>
      </c>
      <c r="AW960" s="86" t="str">
        <f t="shared" si="526"/>
        <v/>
      </c>
      <c r="AX960" s="59" t="str">
        <f t="shared" si="527"/>
        <v/>
      </c>
      <c r="AY960" s="63" t="str">
        <f>IF(OR($BR960="",BH960=""),"",COUNT($BR$3:$BR960))</f>
        <v/>
      </c>
      <c r="AZ960" s="13" t="str">
        <f>IF(OR($BR960="",BI960=""),"",COUNT($BR$3:$BR960))</f>
        <v/>
      </c>
      <c r="BA960" s="13" t="str">
        <f>IF(OR($BR960="",BJ960=""),"",COUNT($BR$3:$BR960))</f>
        <v/>
      </c>
      <c r="BB960" s="13" t="str">
        <f>IF(OR($BR960="",BK960=""),"",COUNT($BR$3:$BR960))</f>
        <v/>
      </c>
      <c r="BC960" s="13" t="str">
        <f>IF(OR($BR960="",BL960=""),"",COUNT($BR$3:$BR960))</f>
        <v/>
      </c>
      <c r="BD960" s="13" t="str">
        <f>IF(OR($BR960="",BM960=""),"",COUNT($BR$3:$BR960))</f>
        <v/>
      </c>
      <c r="BE960" s="13" t="str">
        <f>IF(OR($BR960="",BN960=""),"",COUNT($BR$3:$BR960))</f>
        <v/>
      </c>
      <c r="BF960" s="13" t="str">
        <f>IF(OR($BR960="",BO960=""),"",COUNT($BR$3:$BR960))</f>
        <v/>
      </c>
      <c r="BG960" s="66" t="str">
        <f>IF(Z960="","",COUNT($Z$3:Z960))</f>
        <v/>
      </c>
      <c r="BH960" s="13" t="str">
        <f>IF(AO960="","",IF(AO960=BH$2,(SUMIF($BV$3:$BV960,BH$2,$BW$3:$BW960)-SUMIF($BX$3:$BX960,BH$2,$BY$3:$BY960))*AO$1,""))</f>
        <v/>
      </c>
      <c r="BI960" s="13" t="str">
        <f>IF(AP960="","",IF(AP960=BI$2,(SUMIF($BV$3:$BV960,BI$2,$BW$3:$BW960)-SUMIF($BX$3:$BX960,BI$2,$BY$3:$BY960))*AP$1,""))</f>
        <v/>
      </c>
      <c r="BJ960" s="13" t="str">
        <f>IF(AQ960="","",IF(AQ960=BJ$2,(SUMIF($BV$3:$BV960,BJ$2,$BW$3:$BW960)-SUMIF($BX$3:$BX960,BJ$2,$BY$3:$BY960))*AQ$1,""))</f>
        <v/>
      </c>
      <c r="BK960" s="13" t="str">
        <f>IF(AR960="","",IF(AR960=BK$2,(SUMIF($BV$3:$BV960,BK$2,$BW$3:$BW960)-SUMIF($BX$3:$BX960,BK$2,$BY$3:$BY960))*AR$1,""))</f>
        <v/>
      </c>
      <c r="BL960" s="13" t="str">
        <f>IF(AS960="","",IF(AS960=BL$2,(SUMIF($BV$3:$BV960,BL$2,$BW$3:$BW960)-SUMIF($BX$3:$BX960,BL$2,$BY$3:$BY960))*AS$1,""))</f>
        <v/>
      </c>
      <c r="BM960" s="13" t="str">
        <f>IF(AT960="","",IF(AT960=BM$2,(SUMIF($BV$3:$BV960,BM$2,$BW$3:$BW960)-SUMIF($BX$3:$BX960,BM$2,$BY$3:$BY960))*AT$1,""))</f>
        <v/>
      </c>
      <c r="BN960" s="13" t="str">
        <f>IF(AU960="","",IF(AU960=BN$2,(SUMIF($BV$3:$BV960,BN$2,$BW$3:$BW960)-SUMIF($BX$3:$BX960,BN$2,$BY$3:$BY960))*AU$1,""))</f>
        <v/>
      </c>
      <c r="BO960" s="13" t="str">
        <f>IF(AV960="","",IF(AV960=BO$2,(SUMIF($BV$3:$BV960,BO$2,$BW$3:$BW960)-SUMIF($BX$3:$BX960,BO$2,$BY$3:$BY960))*AV$1,""))</f>
        <v/>
      </c>
      <c r="BP960" s="69"/>
      <c r="BQ960" s="13" t="str">
        <f t="shared" si="541"/>
        <v/>
      </c>
      <c r="BR960" s="75" t="str">
        <f t="shared" si="528"/>
        <v/>
      </c>
      <c r="BS960" s="33" t="str">
        <f t="shared" si="529"/>
        <v/>
      </c>
      <c r="BT960" s="42" t="str">
        <f t="shared" si="530"/>
        <v/>
      </c>
      <c r="BU960" s="38" t="str">
        <f t="shared" si="531"/>
        <v/>
      </c>
      <c r="BV960" s="30" t="str">
        <f t="shared" si="546"/>
        <v/>
      </c>
      <c r="BW960" s="36" t="str">
        <f t="shared" si="547"/>
        <v/>
      </c>
      <c r="BX960" s="36" t="str">
        <f t="shared" si="548"/>
        <v/>
      </c>
      <c r="BY960" s="45" t="str">
        <f t="shared" si="549"/>
        <v/>
      </c>
      <c r="BZ960" s="12" t="str">
        <f t="shared" si="532"/>
        <v/>
      </c>
      <c r="CA960" s="47" t="str">
        <f t="shared" si="533"/>
        <v/>
      </c>
      <c r="CB960" s="32" t="str">
        <f t="shared" si="534"/>
        <v/>
      </c>
      <c r="CC960" s="32" t="str">
        <f t="shared" si="535"/>
        <v/>
      </c>
      <c r="CD960" s="32" t="str">
        <f t="shared" si="536"/>
        <v/>
      </c>
      <c r="CE960" s="48"/>
      <c r="CF960" s="32" t="str">
        <f t="shared" si="542"/>
        <v/>
      </c>
      <c r="CG960" s="32" t="str">
        <f t="shared" si="543"/>
        <v/>
      </c>
      <c r="CH960" s="48"/>
    </row>
    <row r="961" spans="2:86" ht="30" customHeight="1" x14ac:dyDescent="0.2">
      <c r="B961" s="155"/>
      <c r="C961" s="117"/>
      <c r="D961" s="53"/>
      <c r="E961" s="68"/>
      <c r="F961" s="54"/>
      <c r="G961" s="54"/>
      <c r="H961" s="55"/>
      <c r="I961" s="71"/>
      <c r="J961" s="73"/>
      <c r="K961" s="56"/>
      <c r="L961" s="76" t="str">
        <f t="shared" si="552"/>
        <v/>
      </c>
      <c r="M961" s="77" t="str">
        <f t="shared" si="537"/>
        <v/>
      </c>
      <c r="N961" s="130" t="str">
        <f t="shared" si="538"/>
        <v/>
      </c>
      <c r="O961" s="131" t="str">
        <f t="shared" si="557"/>
        <v/>
      </c>
      <c r="P961" s="131" t="str">
        <f t="shared" si="557"/>
        <v/>
      </c>
      <c r="Q961" s="131" t="str">
        <f t="shared" si="557"/>
        <v/>
      </c>
      <c r="R961" s="131" t="str">
        <f t="shared" si="557"/>
        <v/>
      </c>
      <c r="S961" s="131" t="str">
        <f t="shared" si="557"/>
        <v/>
      </c>
      <c r="T961" s="131" t="str">
        <f t="shared" si="557"/>
        <v/>
      </c>
      <c r="U961" s="131" t="str">
        <f t="shared" si="557"/>
        <v/>
      </c>
      <c r="V961" s="14"/>
      <c r="W961" s="17" t="str">
        <f>IF(C961="",IF(OR(AND($H961&lt;&gt;"",C961=""),AND($F960=$F961,$AK961&lt;&gt;""),COUNTA($H$3:$H$100002)&gt;COUNTA($H$3:$H961),$AE961&lt;&gt;""),W960,""),C961)</f>
        <v/>
      </c>
      <c r="X961" s="17" t="str">
        <f>IF(D961="",IF(OR(AND($H961&lt;&gt;"",D961=""),AND($F960=$F961,$AK961&lt;&gt;""),COUNTA($H$3:$H$100002)&gt;COUNTA($H$3:$H961),$AE961&lt;&gt;""),X960,""),D961)</f>
        <v/>
      </c>
      <c r="Y961" s="17" t="str">
        <f>IF(E961="",IF(OR(AND($H961&lt;&gt;"",E961=""),AND($F960=$F961,$AK961&lt;&gt;""),COUNTA($H$3:$H$100002)&gt;COUNTA($H$3:$H961),$AE961&lt;&gt;""),Y960,""),E961)</f>
        <v/>
      </c>
      <c r="Z961" s="27" t="str">
        <f t="shared" si="554"/>
        <v/>
      </c>
      <c r="AA961" s="2" t="str">
        <f>IF(F961="","",COUNTA($F$3:F961))</f>
        <v/>
      </c>
      <c r="AB961" s="3" t="str">
        <f>IF(F961="","",IFERROR(IF(F961&lt;&gt;"",IFERROR(INDEX(設定!$C$3:$C$303,MATCH(F961,設定!$C$3:$C$303,0),0),INDEX(設定!$C$3:$C$303,MATCH("*"&amp;F961&amp;"*",設定!$C$3:$C$303,0),0)),""),"エラー"))</f>
        <v/>
      </c>
      <c r="AC961" s="2" t="str">
        <f>IF(G961="","",COUNTA($G$3:G961))</f>
        <v/>
      </c>
      <c r="AD961" s="3" t="str">
        <f>IF(G961="","",IFERROR(IF(G961&lt;&gt;"",IFERROR(INDEX(設定!$C$3:$C$303,MATCH(G961,設定!$C$3:$C$303,0),0),INDEX(設定!$C$3:$C$303,MATCH("*"&amp;G961&amp;"*",設定!$C$3:$C$303,0),0)),""),"エラー"))</f>
        <v/>
      </c>
      <c r="AE961" s="3" t="str">
        <f>IFERROR(IF(AB961="",IF(AND(H961&lt;&gt;"",F961=""),INDEX(AB$3:AB961,MATCH(MAX(AA$3:AA961),AA$3:AA961,0),0),""),AB961),"")</f>
        <v/>
      </c>
      <c r="AF961" s="3" t="str">
        <f>IFERROR(IF(AD961="",IF(AND(H961&lt;&gt;"",G961=""),INDEX(AD$3:AD961,MATCH(MAX(AC$3:AC961),AC$3:AC961,0),0),""),AD961),"")</f>
        <v/>
      </c>
      <c r="AG961" s="2" t="str">
        <f>IF(AH961="","",IF(OR(AH961=AH960,AH961=AH962),IF(AND(E961="",AB961="",AG960&lt;&gt;""),MAX($AG$3:AG960),MAX($AG$3:AG960)+1),IF(AH960=AH961,AG960,MAX($AG$3:AG960)+1)))</f>
        <v/>
      </c>
      <c r="AH961" s="12" t="str">
        <f t="shared" si="539"/>
        <v/>
      </c>
      <c r="AI961" s="12" t="str">
        <f t="shared" si="544"/>
        <v/>
      </c>
      <c r="AJ961" s="13" t="str">
        <f t="shared" si="523"/>
        <v/>
      </c>
      <c r="AK961" s="13" t="str">
        <f t="shared" si="524"/>
        <v/>
      </c>
      <c r="AL961" s="13" t="str">
        <f>IF(OR(AJ961="",COUNTIF($AH$3:AH961,AH961)&lt;&gt;COUNTIF(AH$3:AH$100002,AH961)),"",SUMIF(AH$3:AH$100002,AH961,AJ$3:AJ$100002))</f>
        <v/>
      </c>
      <c r="AM961" s="13" t="str">
        <f>IF(OR(AK961="",COUNTIF($AH$3:AH961,AH961)&lt;&gt;COUNTIF(AH$3:AH$100002,AH961)),"",SUMIF(AH$3:AH$100002,AH961,AK$3:AK$100002))</f>
        <v/>
      </c>
      <c r="AO961" s="13" t="str">
        <f t="shared" si="540"/>
        <v/>
      </c>
      <c r="AP961" s="13" t="str">
        <f t="shared" si="540"/>
        <v/>
      </c>
      <c r="AQ961" s="13" t="str">
        <f t="shared" si="540"/>
        <v/>
      </c>
      <c r="AR961" s="13" t="str">
        <f t="shared" si="525"/>
        <v/>
      </c>
      <c r="AS961" s="13" t="str">
        <f t="shared" si="525"/>
        <v/>
      </c>
      <c r="AT961" s="13" t="str">
        <f t="shared" si="525"/>
        <v/>
      </c>
      <c r="AU961" s="13" t="str">
        <f t="shared" si="525"/>
        <v/>
      </c>
      <c r="AV961" s="13" t="str">
        <f t="shared" si="545"/>
        <v/>
      </c>
      <c r="AW961" s="86" t="str">
        <f t="shared" si="526"/>
        <v/>
      </c>
      <c r="AX961" s="59" t="str">
        <f t="shared" si="527"/>
        <v/>
      </c>
      <c r="AY961" s="63" t="str">
        <f>IF(OR($BR961="",BH961=""),"",COUNT($BR$3:$BR961))</f>
        <v/>
      </c>
      <c r="AZ961" s="13" t="str">
        <f>IF(OR($BR961="",BI961=""),"",COUNT($BR$3:$BR961))</f>
        <v/>
      </c>
      <c r="BA961" s="13" t="str">
        <f>IF(OR($BR961="",BJ961=""),"",COUNT($BR$3:$BR961))</f>
        <v/>
      </c>
      <c r="BB961" s="13" t="str">
        <f>IF(OR($BR961="",BK961=""),"",COUNT($BR$3:$BR961))</f>
        <v/>
      </c>
      <c r="BC961" s="13" t="str">
        <f>IF(OR($BR961="",BL961=""),"",COUNT($BR$3:$BR961))</f>
        <v/>
      </c>
      <c r="BD961" s="13" t="str">
        <f>IF(OR($BR961="",BM961=""),"",COUNT($BR$3:$BR961))</f>
        <v/>
      </c>
      <c r="BE961" s="13" t="str">
        <f>IF(OR($BR961="",BN961=""),"",COUNT($BR$3:$BR961))</f>
        <v/>
      </c>
      <c r="BF961" s="13" t="str">
        <f>IF(OR($BR961="",BO961=""),"",COUNT($BR$3:$BR961))</f>
        <v/>
      </c>
      <c r="BG961" s="66" t="str">
        <f>IF(Z961="","",COUNT($Z$3:Z961))</f>
        <v/>
      </c>
      <c r="BH961" s="13" t="str">
        <f>IF(AO961="","",IF(AO961=BH$2,(SUMIF($BV$3:$BV961,BH$2,$BW$3:$BW961)-SUMIF($BX$3:$BX961,BH$2,$BY$3:$BY961))*AO$1,""))</f>
        <v/>
      </c>
      <c r="BI961" s="13" t="str">
        <f>IF(AP961="","",IF(AP961=BI$2,(SUMIF($BV$3:$BV961,BI$2,$BW$3:$BW961)-SUMIF($BX$3:$BX961,BI$2,$BY$3:$BY961))*AP$1,""))</f>
        <v/>
      </c>
      <c r="BJ961" s="13" t="str">
        <f>IF(AQ961="","",IF(AQ961=BJ$2,(SUMIF($BV$3:$BV961,BJ$2,$BW$3:$BW961)-SUMIF($BX$3:$BX961,BJ$2,$BY$3:$BY961))*AQ$1,""))</f>
        <v/>
      </c>
      <c r="BK961" s="13" t="str">
        <f>IF(AR961="","",IF(AR961=BK$2,(SUMIF($BV$3:$BV961,BK$2,$BW$3:$BW961)-SUMIF($BX$3:$BX961,BK$2,$BY$3:$BY961))*AR$1,""))</f>
        <v/>
      </c>
      <c r="BL961" s="13" t="str">
        <f>IF(AS961="","",IF(AS961=BL$2,(SUMIF($BV$3:$BV961,BL$2,$BW$3:$BW961)-SUMIF($BX$3:$BX961,BL$2,$BY$3:$BY961))*AS$1,""))</f>
        <v/>
      </c>
      <c r="BM961" s="13" t="str">
        <f>IF(AT961="","",IF(AT961=BM$2,(SUMIF($BV$3:$BV961,BM$2,$BW$3:$BW961)-SUMIF($BX$3:$BX961,BM$2,$BY$3:$BY961))*AT$1,""))</f>
        <v/>
      </c>
      <c r="BN961" s="13" t="str">
        <f>IF(AU961="","",IF(AU961=BN$2,(SUMIF($BV$3:$BV961,BN$2,$BW$3:$BW961)-SUMIF($BX$3:$BX961,BN$2,$BY$3:$BY961))*AU$1,""))</f>
        <v/>
      </c>
      <c r="BO961" s="13" t="str">
        <f>IF(AV961="","",IF(AV961=BO$2,(SUMIF($BV$3:$BV961,BO$2,$BW$3:$BW961)-SUMIF($BX$3:$BX961,BO$2,$BY$3:$BY961))*AV$1,""))</f>
        <v/>
      </c>
      <c r="BP961" s="69"/>
      <c r="BQ961" s="13" t="str">
        <f t="shared" si="541"/>
        <v/>
      </c>
      <c r="BR961" s="75" t="str">
        <f t="shared" si="528"/>
        <v/>
      </c>
      <c r="BS961" s="33" t="str">
        <f t="shared" si="529"/>
        <v/>
      </c>
      <c r="BT961" s="42" t="str">
        <f t="shared" si="530"/>
        <v/>
      </c>
      <c r="BU961" s="38" t="str">
        <f t="shared" si="531"/>
        <v/>
      </c>
      <c r="BV961" s="30" t="str">
        <f t="shared" si="546"/>
        <v/>
      </c>
      <c r="BW961" s="36" t="str">
        <f t="shared" si="547"/>
        <v/>
      </c>
      <c r="BX961" s="36" t="str">
        <f t="shared" si="548"/>
        <v/>
      </c>
      <c r="BY961" s="45" t="str">
        <f t="shared" si="549"/>
        <v/>
      </c>
      <c r="BZ961" s="12" t="str">
        <f t="shared" si="532"/>
        <v/>
      </c>
      <c r="CA961" s="47" t="str">
        <f t="shared" si="533"/>
        <v/>
      </c>
      <c r="CB961" s="32" t="str">
        <f t="shared" si="534"/>
        <v/>
      </c>
      <c r="CC961" s="32" t="str">
        <f t="shared" si="535"/>
        <v/>
      </c>
      <c r="CD961" s="32" t="str">
        <f t="shared" si="536"/>
        <v/>
      </c>
      <c r="CE961" s="48"/>
      <c r="CF961" s="32" t="str">
        <f t="shared" si="542"/>
        <v/>
      </c>
      <c r="CG961" s="32" t="str">
        <f t="shared" si="543"/>
        <v/>
      </c>
      <c r="CH961" s="48"/>
    </row>
    <row r="962" spans="2:86" ht="30" customHeight="1" x14ac:dyDescent="0.2">
      <c r="B962" s="155"/>
      <c r="C962" s="117"/>
      <c r="D962" s="53"/>
      <c r="E962" s="68"/>
      <c r="F962" s="54"/>
      <c r="G962" s="54"/>
      <c r="H962" s="55"/>
      <c r="I962" s="71"/>
      <c r="J962" s="73"/>
      <c r="K962" s="56"/>
      <c r="L962" s="76" t="str">
        <f t="shared" si="552"/>
        <v/>
      </c>
      <c r="M962" s="77" t="str">
        <f t="shared" si="537"/>
        <v/>
      </c>
      <c r="N962" s="130" t="str">
        <f t="shared" si="538"/>
        <v/>
      </c>
      <c r="O962" s="131" t="str">
        <f t="shared" si="557"/>
        <v/>
      </c>
      <c r="P962" s="131" t="str">
        <f t="shared" si="557"/>
        <v/>
      </c>
      <c r="Q962" s="131" t="str">
        <f t="shared" si="557"/>
        <v/>
      </c>
      <c r="R962" s="131" t="str">
        <f t="shared" si="557"/>
        <v/>
      </c>
      <c r="S962" s="131" t="str">
        <f t="shared" si="557"/>
        <v/>
      </c>
      <c r="T962" s="131" t="str">
        <f t="shared" si="557"/>
        <v/>
      </c>
      <c r="U962" s="131" t="str">
        <f t="shared" si="557"/>
        <v/>
      </c>
      <c r="V962" s="14"/>
      <c r="W962" s="17" t="str">
        <f>IF(C962="",IF(OR(AND($H962&lt;&gt;"",C962=""),AND($F961=$F962,$AK962&lt;&gt;""),COUNTA($H$3:$H$100002)&gt;COUNTA($H$3:$H962),$AE962&lt;&gt;""),W961,""),C962)</f>
        <v/>
      </c>
      <c r="X962" s="17" t="str">
        <f>IF(D962="",IF(OR(AND($H962&lt;&gt;"",D962=""),AND($F961=$F962,$AK962&lt;&gt;""),COUNTA($H$3:$H$100002)&gt;COUNTA($H$3:$H962),$AE962&lt;&gt;""),X961,""),D962)</f>
        <v/>
      </c>
      <c r="Y962" s="17" t="str">
        <f>IF(E962="",IF(OR(AND($H962&lt;&gt;"",E962=""),AND($F961=$F962,$AK962&lt;&gt;""),COUNTA($H$3:$H$100002)&gt;COUNTA($H$3:$H962),$AE962&lt;&gt;""),Y961,""),E962)</f>
        <v/>
      </c>
      <c r="Z962" s="27" t="str">
        <f t="shared" si="554"/>
        <v/>
      </c>
      <c r="AA962" s="2" t="str">
        <f>IF(F962="","",COUNTA($F$3:F962))</f>
        <v/>
      </c>
      <c r="AB962" s="3" t="str">
        <f>IF(F962="","",IFERROR(IF(F962&lt;&gt;"",IFERROR(INDEX(設定!$C$3:$C$303,MATCH(F962,設定!$C$3:$C$303,0),0),INDEX(設定!$C$3:$C$303,MATCH("*"&amp;F962&amp;"*",設定!$C$3:$C$303,0),0)),""),"エラー"))</f>
        <v/>
      </c>
      <c r="AC962" s="2" t="str">
        <f>IF(G962="","",COUNTA($G$3:G962))</f>
        <v/>
      </c>
      <c r="AD962" s="3" t="str">
        <f>IF(G962="","",IFERROR(IF(G962&lt;&gt;"",IFERROR(INDEX(設定!$C$3:$C$303,MATCH(G962,設定!$C$3:$C$303,0),0),INDEX(設定!$C$3:$C$303,MATCH("*"&amp;G962&amp;"*",設定!$C$3:$C$303,0),0)),""),"エラー"))</f>
        <v/>
      </c>
      <c r="AE962" s="3" t="str">
        <f>IFERROR(IF(AB962="",IF(AND(H962&lt;&gt;"",F962=""),INDEX(AB$3:AB962,MATCH(MAX(AA$3:AA962),AA$3:AA962,0),0),""),AB962),"")</f>
        <v/>
      </c>
      <c r="AF962" s="3" t="str">
        <f>IFERROR(IF(AD962="",IF(AND(H962&lt;&gt;"",G962=""),INDEX(AD$3:AD962,MATCH(MAX(AC$3:AC962),AC$3:AC962,0),0),""),AD962),"")</f>
        <v/>
      </c>
      <c r="AG962" s="2" t="str">
        <f>IF(AH962="","",IF(OR(AH962=AH961,AH962=AH963),IF(AND(E962="",AB962="",AG961&lt;&gt;""),MAX($AG$3:AG961),MAX($AG$3:AG961)+1),IF(AH961=AH962,AG961,MAX($AG$3:AG961)+1)))</f>
        <v/>
      </c>
      <c r="AH962" s="12" t="str">
        <f t="shared" si="539"/>
        <v/>
      </c>
      <c r="AI962" s="12" t="str">
        <f t="shared" si="544"/>
        <v/>
      </c>
      <c r="AJ962" s="13" t="str">
        <f t="shared" si="523"/>
        <v/>
      </c>
      <c r="AK962" s="13" t="str">
        <f t="shared" si="524"/>
        <v/>
      </c>
      <c r="AL962" s="13" t="str">
        <f>IF(OR(AJ962="",COUNTIF($AH$3:AH962,AH962)&lt;&gt;COUNTIF(AH$3:AH$100002,AH962)),"",SUMIF(AH$3:AH$100002,AH962,AJ$3:AJ$100002))</f>
        <v/>
      </c>
      <c r="AM962" s="13" t="str">
        <f>IF(OR(AK962="",COUNTIF($AH$3:AH962,AH962)&lt;&gt;COUNTIF(AH$3:AH$100002,AH962)),"",SUMIF(AH$3:AH$100002,AH962,AK$3:AK$100002))</f>
        <v/>
      </c>
      <c r="AO962" s="13" t="str">
        <f t="shared" si="540"/>
        <v/>
      </c>
      <c r="AP962" s="13" t="str">
        <f t="shared" si="540"/>
        <v/>
      </c>
      <c r="AQ962" s="13" t="str">
        <f t="shared" si="540"/>
        <v/>
      </c>
      <c r="AR962" s="13" t="str">
        <f t="shared" si="525"/>
        <v/>
      </c>
      <c r="AS962" s="13" t="str">
        <f t="shared" si="525"/>
        <v/>
      </c>
      <c r="AT962" s="13" t="str">
        <f t="shared" si="525"/>
        <v/>
      </c>
      <c r="AU962" s="13" t="str">
        <f t="shared" si="525"/>
        <v/>
      </c>
      <c r="AV962" s="13" t="str">
        <f t="shared" si="545"/>
        <v/>
      </c>
      <c r="AW962" s="86" t="str">
        <f t="shared" si="526"/>
        <v/>
      </c>
      <c r="AX962" s="59" t="str">
        <f t="shared" si="527"/>
        <v/>
      </c>
      <c r="AY962" s="63" t="str">
        <f>IF(OR($BR962="",BH962=""),"",COUNT($BR$3:$BR962))</f>
        <v/>
      </c>
      <c r="AZ962" s="13" t="str">
        <f>IF(OR($BR962="",BI962=""),"",COUNT($BR$3:$BR962))</f>
        <v/>
      </c>
      <c r="BA962" s="13" t="str">
        <f>IF(OR($BR962="",BJ962=""),"",COUNT($BR$3:$BR962))</f>
        <v/>
      </c>
      <c r="BB962" s="13" t="str">
        <f>IF(OR($BR962="",BK962=""),"",COUNT($BR$3:$BR962))</f>
        <v/>
      </c>
      <c r="BC962" s="13" t="str">
        <f>IF(OR($BR962="",BL962=""),"",COUNT($BR$3:$BR962))</f>
        <v/>
      </c>
      <c r="BD962" s="13" t="str">
        <f>IF(OR($BR962="",BM962=""),"",COUNT($BR$3:$BR962))</f>
        <v/>
      </c>
      <c r="BE962" s="13" t="str">
        <f>IF(OR($BR962="",BN962=""),"",COUNT($BR$3:$BR962))</f>
        <v/>
      </c>
      <c r="BF962" s="13" t="str">
        <f>IF(OR($BR962="",BO962=""),"",COUNT($BR$3:$BR962))</f>
        <v/>
      </c>
      <c r="BG962" s="66" t="str">
        <f>IF(Z962="","",COUNT($Z$3:Z962))</f>
        <v/>
      </c>
      <c r="BH962" s="13" t="str">
        <f>IF(AO962="","",IF(AO962=BH$2,(SUMIF($BV$3:$BV962,BH$2,$BW$3:$BW962)-SUMIF($BX$3:$BX962,BH$2,$BY$3:$BY962))*AO$1,""))</f>
        <v/>
      </c>
      <c r="BI962" s="13" t="str">
        <f>IF(AP962="","",IF(AP962=BI$2,(SUMIF($BV$3:$BV962,BI$2,$BW$3:$BW962)-SUMIF($BX$3:$BX962,BI$2,$BY$3:$BY962))*AP$1,""))</f>
        <v/>
      </c>
      <c r="BJ962" s="13" t="str">
        <f>IF(AQ962="","",IF(AQ962=BJ$2,(SUMIF($BV$3:$BV962,BJ$2,$BW$3:$BW962)-SUMIF($BX$3:$BX962,BJ$2,$BY$3:$BY962))*AQ$1,""))</f>
        <v/>
      </c>
      <c r="BK962" s="13" t="str">
        <f>IF(AR962="","",IF(AR962=BK$2,(SUMIF($BV$3:$BV962,BK$2,$BW$3:$BW962)-SUMIF($BX$3:$BX962,BK$2,$BY$3:$BY962))*AR$1,""))</f>
        <v/>
      </c>
      <c r="BL962" s="13" t="str">
        <f>IF(AS962="","",IF(AS962=BL$2,(SUMIF($BV$3:$BV962,BL$2,$BW$3:$BW962)-SUMIF($BX$3:$BX962,BL$2,$BY$3:$BY962))*AS$1,""))</f>
        <v/>
      </c>
      <c r="BM962" s="13" t="str">
        <f>IF(AT962="","",IF(AT962=BM$2,(SUMIF($BV$3:$BV962,BM$2,$BW$3:$BW962)-SUMIF($BX$3:$BX962,BM$2,$BY$3:$BY962))*AT$1,""))</f>
        <v/>
      </c>
      <c r="BN962" s="13" t="str">
        <f>IF(AU962="","",IF(AU962=BN$2,(SUMIF($BV$3:$BV962,BN$2,$BW$3:$BW962)-SUMIF($BX$3:$BX962,BN$2,$BY$3:$BY962))*AU$1,""))</f>
        <v/>
      </c>
      <c r="BO962" s="13" t="str">
        <f>IF(AV962="","",IF(AV962=BO$2,(SUMIF($BV$3:$BV962,BO$2,$BW$3:$BW962)-SUMIF($BX$3:$BX962,BO$2,$BY$3:$BY962))*AV$1,""))</f>
        <v/>
      </c>
      <c r="BP962" s="69"/>
      <c r="BQ962" s="13" t="str">
        <f t="shared" si="541"/>
        <v/>
      </c>
      <c r="BR962" s="75" t="str">
        <f t="shared" si="528"/>
        <v/>
      </c>
      <c r="BS962" s="33" t="str">
        <f t="shared" si="529"/>
        <v/>
      </c>
      <c r="BT962" s="42" t="str">
        <f t="shared" si="530"/>
        <v/>
      </c>
      <c r="BU962" s="38" t="str">
        <f t="shared" si="531"/>
        <v/>
      </c>
      <c r="BV962" s="30" t="str">
        <f t="shared" si="546"/>
        <v/>
      </c>
      <c r="BW962" s="36" t="str">
        <f t="shared" si="547"/>
        <v/>
      </c>
      <c r="BX962" s="36" t="str">
        <f t="shared" si="548"/>
        <v/>
      </c>
      <c r="BY962" s="45" t="str">
        <f t="shared" si="549"/>
        <v/>
      </c>
      <c r="BZ962" s="12" t="str">
        <f t="shared" si="532"/>
        <v/>
      </c>
      <c r="CA962" s="47" t="str">
        <f t="shared" si="533"/>
        <v/>
      </c>
      <c r="CB962" s="32" t="str">
        <f t="shared" si="534"/>
        <v/>
      </c>
      <c r="CC962" s="32" t="str">
        <f t="shared" si="535"/>
        <v/>
      </c>
      <c r="CD962" s="32" t="str">
        <f t="shared" si="536"/>
        <v/>
      </c>
      <c r="CE962" s="48"/>
      <c r="CF962" s="32" t="str">
        <f t="shared" si="542"/>
        <v/>
      </c>
      <c r="CG962" s="32" t="str">
        <f t="shared" si="543"/>
        <v/>
      </c>
      <c r="CH962" s="48"/>
    </row>
    <row r="963" spans="2:86" ht="30" customHeight="1" x14ac:dyDescent="0.2">
      <c r="B963" s="155"/>
      <c r="C963" s="117"/>
      <c r="D963" s="53"/>
      <c r="E963" s="68"/>
      <c r="F963" s="54"/>
      <c r="G963" s="54"/>
      <c r="H963" s="55"/>
      <c r="I963" s="71"/>
      <c r="J963" s="73"/>
      <c r="K963" s="56"/>
      <c r="L963" s="76" t="str">
        <f t="shared" si="552"/>
        <v/>
      </c>
      <c r="M963" s="77" t="str">
        <f t="shared" si="537"/>
        <v/>
      </c>
      <c r="N963" s="130" t="str">
        <f t="shared" si="538"/>
        <v/>
      </c>
      <c r="O963" s="131" t="str">
        <f t="shared" ref="O963:U972" si="558">IFERROR(INDEX($BH$3:$BO$100002,MATCH($BG963,$BG$3:$BG$100002,0),MATCH(O$1,$BH$2:$BO$2,0)),"")</f>
        <v/>
      </c>
      <c r="P963" s="131" t="str">
        <f t="shared" si="558"/>
        <v/>
      </c>
      <c r="Q963" s="131" t="str">
        <f t="shared" si="558"/>
        <v/>
      </c>
      <c r="R963" s="131" t="str">
        <f t="shared" si="558"/>
        <v/>
      </c>
      <c r="S963" s="131" t="str">
        <f t="shared" si="558"/>
        <v/>
      </c>
      <c r="T963" s="131" t="str">
        <f t="shared" si="558"/>
        <v/>
      </c>
      <c r="U963" s="131" t="str">
        <f t="shared" si="558"/>
        <v/>
      </c>
      <c r="V963" s="14"/>
      <c r="W963" s="17" t="str">
        <f>IF(C963="",IF(OR(AND($H963&lt;&gt;"",C963=""),AND($F962=$F963,$AK963&lt;&gt;""),COUNTA($H$3:$H$100002)&gt;COUNTA($H$3:$H963),$AE963&lt;&gt;""),W962,""),C963)</f>
        <v/>
      </c>
      <c r="X963" s="17" t="str">
        <f>IF(D963="",IF(OR(AND($H963&lt;&gt;"",D963=""),AND($F962=$F963,$AK963&lt;&gt;""),COUNTA($H$3:$H$100002)&gt;COUNTA($H$3:$H963),$AE963&lt;&gt;""),X962,""),D963)</f>
        <v/>
      </c>
      <c r="Y963" s="17" t="str">
        <f>IF(E963="",IF(OR(AND($H963&lt;&gt;"",E963=""),AND($F962=$F963,$AK963&lt;&gt;""),COUNTA($H$3:$H$100002)&gt;COUNTA($H$3:$H963),$AE963&lt;&gt;""),Y962,""),E963)</f>
        <v/>
      </c>
      <c r="Z963" s="27" t="str">
        <f t="shared" si="554"/>
        <v/>
      </c>
      <c r="AA963" s="2" t="str">
        <f>IF(F963="","",COUNTA($F$3:F963))</f>
        <v/>
      </c>
      <c r="AB963" s="3" t="str">
        <f>IF(F963="","",IFERROR(IF(F963&lt;&gt;"",IFERROR(INDEX(設定!$C$3:$C$303,MATCH(F963,設定!$C$3:$C$303,0),0),INDEX(設定!$C$3:$C$303,MATCH("*"&amp;F963&amp;"*",設定!$C$3:$C$303,0),0)),""),"エラー"))</f>
        <v/>
      </c>
      <c r="AC963" s="2" t="str">
        <f>IF(G963="","",COUNTA($G$3:G963))</f>
        <v/>
      </c>
      <c r="AD963" s="3" t="str">
        <f>IF(G963="","",IFERROR(IF(G963&lt;&gt;"",IFERROR(INDEX(設定!$C$3:$C$303,MATCH(G963,設定!$C$3:$C$303,0),0),INDEX(設定!$C$3:$C$303,MATCH("*"&amp;G963&amp;"*",設定!$C$3:$C$303,0),0)),""),"エラー"))</f>
        <v/>
      </c>
      <c r="AE963" s="3" t="str">
        <f>IFERROR(IF(AB963="",IF(AND(H963&lt;&gt;"",F963=""),INDEX(AB$3:AB963,MATCH(MAX(AA$3:AA963),AA$3:AA963,0),0),""),AB963),"")</f>
        <v/>
      </c>
      <c r="AF963" s="3" t="str">
        <f>IFERROR(IF(AD963="",IF(AND(H963&lt;&gt;"",G963=""),INDEX(AD$3:AD963,MATCH(MAX(AC$3:AC963),AC$3:AC963,0),0),""),AD963),"")</f>
        <v/>
      </c>
      <c r="AG963" s="2" t="str">
        <f>IF(AH963="","",IF(OR(AH963=AH962,AH963=AH964),IF(AND(E963="",AB963="",AG962&lt;&gt;""),MAX($AG$3:AG962),MAX($AG$3:AG962)+1),IF(AH962=AH963,AG962,MAX($AG$3:AG962)+1)))</f>
        <v/>
      </c>
      <c r="AH963" s="12" t="str">
        <f t="shared" si="539"/>
        <v/>
      </c>
      <c r="AI963" s="12" t="str">
        <f t="shared" si="544"/>
        <v/>
      </c>
      <c r="AJ963" s="13" t="str">
        <f t="shared" ref="AJ963:AJ1017" si="559">IF($AE963="","",IF($AF963="",0,J963))</f>
        <v/>
      </c>
      <c r="AK963" s="13" t="str">
        <f t="shared" ref="AK963:AK1017" si="560">IF($AE963="","",IF($AF963="",0,K963))</f>
        <v/>
      </c>
      <c r="AL963" s="13" t="str">
        <f>IF(OR(AJ963="",COUNTIF($AH$3:AH963,AH963)&lt;&gt;COUNTIF(AH$3:AH$100002,AH963)),"",SUMIF(AH$3:AH$100002,AH963,AJ$3:AJ$100002))</f>
        <v/>
      </c>
      <c r="AM963" s="13" t="str">
        <f>IF(OR(AK963="",COUNTIF($AH$3:AH963,AH963)&lt;&gt;COUNTIF(AH$3:AH$100002,AH963)),"",SUMIF(AH$3:AH$100002,AH963,AK$3:AK$100002))</f>
        <v/>
      </c>
      <c r="AO963" s="13" t="str">
        <f t="shared" si="540"/>
        <v/>
      </c>
      <c r="AP963" s="13" t="str">
        <f t="shared" si="540"/>
        <v/>
      </c>
      <c r="AQ963" s="13" t="str">
        <f t="shared" si="540"/>
        <v/>
      </c>
      <c r="AR963" s="13" t="str">
        <f t="shared" si="540"/>
        <v/>
      </c>
      <c r="AS963" s="13" t="str">
        <f t="shared" si="540"/>
        <v/>
      </c>
      <c r="AT963" s="13" t="str">
        <f t="shared" si="540"/>
        <v/>
      </c>
      <c r="AU963" s="13" t="str">
        <f t="shared" si="540"/>
        <v/>
      </c>
      <c r="AV963" s="13" t="str">
        <f t="shared" si="545"/>
        <v/>
      </c>
      <c r="AW963" s="86" t="str">
        <f t="shared" ref="AW963:AW1017" si="561">IF(J963="","",J963)</f>
        <v/>
      </c>
      <c r="AX963" s="59" t="str">
        <f t="shared" ref="AX963:AX1017" si="562">IF(K963="","",K963)</f>
        <v/>
      </c>
      <c r="AY963" s="63" t="str">
        <f>IF(OR($BR963="",BH963=""),"",COUNT($BR$3:$BR963))</f>
        <v/>
      </c>
      <c r="AZ963" s="13" t="str">
        <f>IF(OR($BR963="",BI963=""),"",COUNT($BR$3:$BR963))</f>
        <v/>
      </c>
      <c r="BA963" s="13" t="str">
        <f>IF(OR($BR963="",BJ963=""),"",COUNT($BR$3:$BR963))</f>
        <v/>
      </c>
      <c r="BB963" s="13" t="str">
        <f>IF(OR($BR963="",BK963=""),"",COUNT($BR$3:$BR963))</f>
        <v/>
      </c>
      <c r="BC963" s="13" t="str">
        <f>IF(OR($BR963="",BL963=""),"",COUNT($BR$3:$BR963))</f>
        <v/>
      </c>
      <c r="BD963" s="13" t="str">
        <f>IF(OR($BR963="",BM963=""),"",COUNT($BR$3:$BR963))</f>
        <v/>
      </c>
      <c r="BE963" s="13" t="str">
        <f>IF(OR($BR963="",BN963=""),"",COUNT($BR$3:$BR963))</f>
        <v/>
      </c>
      <c r="BF963" s="13" t="str">
        <f>IF(OR($BR963="",BO963=""),"",COUNT($BR$3:$BR963))</f>
        <v/>
      </c>
      <c r="BG963" s="66" t="str">
        <f>IF(Z963="","",COUNT($Z$3:Z963))</f>
        <v/>
      </c>
      <c r="BH963" s="13" t="str">
        <f>IF(AO963="","",IF(AO963=BH$2,(SUMIF($BV$3:$BV963,BH$2,$BW$3:$BW963)-SUMIF($BX$3:$BX963,BH$2,$BY$3:$BY963))*AO$1,""))</f>
        <v/>
      </c>
      <c r="BI963" s="13" t="str">
        <f>IF(AP963="","",IF(AP963=BI$2,(SUMIF($BV$3:$BV963,BI$2,$BW$3:$BW963)-SUMIF($BX$3:$BX963,BI$2,$BY$3:$BY963))*AP$1,""))</f>
        <v/>
      </c>
      <c r="BJ963" s="13" t="str">
        <f>IF(AQ963="","",IF(AQ963=BJ$2,(SUMIF($BV$3:$BV963,BJ$2,$BW$3:$BW963)-SUMIF($BX$3:$BX963,BJ$2,$BY$3:$BY963))*AQ$1,""))</f>
        <v/>
      </c>
      <c r="BK963" s="13" t="str">
        <f>IF(AR963="","",IF(AR963=BK$2,(SUMIF($BV$3:$BV963,BK$2,$BW$3:$BW963)-SUMIF($BX$3:$BX963,BK$2,$BY$3:$BY963))*AR$1,""))</f>
        <v/>
      </c>
      <c r="BL963" s="13" t="str">
        <f>IF(AS963="","",IF(AS963=BL$2,(SUMIF($BV$3:$BV963,BL$2,$BW$3:$BW963)-SUMIF($BX$3:$BX963,BL$2,$BY$3:$BY963))*AS$1,""))</f>
        <v/>
      </c>
      <c r="BM963" s="13" t="str">
        <f>IF(AT963="","",IF(AT963=BM$2,(SUMIF($BV$3:$BV963,BM$2,$BW$3:$BW963)-SUMIF($BX$3:$BX963,BM$2,$BY$3:$BY963))*AT$1,""))</f>
        <v/>
      </c>
      <c r="BN963" s="13" t="str">
        <f>IF(AU963="","",IF(AU963=BN$2,(SUMIF($BV$3:$BV963,BN$2,$BW$3:$BW963)-SUMIF($BX$3:$BX963,BN$2,$BY$3:$BY963))*AU$1,""))</f>
        <v/>
      </c>
      <c r="BO963" s="13" t="str">
        <f>IF(AV963="","",IF(AV963=BO$2,(SUMIF($BV$3:$BV963,BO$2,$BW$3:$BW963)-SUMIF($BX$3:$BX963,BO$2,$BY$3:$BY963))*AV$1,""))</f>
        <v/>
      </c>
      <c r="BP963" s="69"/>
      <c r="BQ963" s="13" t="str">
        <f t="shared" si="541"/>
        <v/>
      </c>
      <c r="BR963" s="75" t="str">
        <f t="shared" ref="BR963:BR1017" si="563">IF(Z963="","",Z963)</f>
        <v/>
      </c>
      <c r="BS963" s="33" t="str">
        <f t="shared" ref="BS963:BS1026" si="564">IF(Z963="","",W963)</f>
        <v/>
      </c>
      <c r="BT963" s="42" t="str">
        <f t="shared" ref="BT963:BT1026" si="565">IF(Z963="","",X963)</f>
        <v/>
      </c>
      <c r="BU963" s="38" t="str">
        <f t="shared" ref="BU963:BU1026" si="566">IF(Z963="","",Y963)</f>
        <v/>
      </c>
      <c r="BV963" s="30" t="str">
        <f t="shared" si="546"/>
        <v/>
      </c>
      <c r="BW963" s="36" t="str">
        <f t="shared" si="547"/>
        <v/>
      </c>
      <c r="BX963" s="36" t="str">
        <f t="shared" si="548"/>
        <v/>
      </c>
      <c r="BY963" s="45" t="str">
        <f t="shared" si="549"/>
        <v/>
      </c>
      <c r="BZ963" s="12" t="str">
        <f t="shared" ref="BZ963:BZ1026" si="567">IF(H963="","",H963&amp;IF(I963="",""," ("&amp;I963&amp;")"))</f>
        <v/>
      </c>
      <c r="CA963" s="47" t="str">
        <f t="shared" ref="CA963:CA1026" si="568">IF(AE963="","",AE963)</f>
        <v/>
      </c>
      <c r="CB963" s="32" t="str">
        <f t="shared" ref="CB963:CB1026" si="569">IF(AF963="","",AF963)</f>
        <v/>
      </c>
      <c r="CC963" s="32" t="str">
        <f t="shared" ref="CC963:CC1026" si="570">IF(J963="","",J963)</f>
        <v/>
      </c>
      <c r="CD963" s="32" t="str">
        <f t="shared" ref="CD963:CD1026" si="571">IF(K963="","",K963)</f>
        <v/>
      </c>
      <c r="CE963" s="48"/>
      <c r="CF963" s="32" t="str">
        <f t="shared" si="542"/>
        <v/>
      </c>
      <c r="CG963" s="32" t="str">
        <f t="shared" si="543"/>
        <v/>
      </c>
      <c r="CH963" s="48"/>
    </row>
    <row r="964" spans="2:86" ht="30" customHeight="1" x14ac:dyDescent="0.2">
      <c r="B964" s="155"/>
      <c r="C964" s="117"/>
      <c r="D964" s="53"/>
      <c r="E964" s="68"/>
      <c r="F964" s="54"/>
      <c r="G964" s="54"/>
      <c r="H964" s="55"/>
      <c r="I964" s="71"/>
      <c r="J964" s="73"/>
      <c r="K964" s="56"/>
      <c r="L964" s="76" t="str">
        <f t="shared" si="552"/>
        <v/>
      </c>
      <c r="M964" s="77" t="str">
        <f t="shared" ref="M964:M1017" si="572">IF(AF964="","",AF964)</f>
        <v/>
      </c>
      <c r="N964" s="130" t="str">
        <f t="shared" ref="N964:N1027" si="573">IFERROR(INDEX($BH$3:$BO$100002,MATCH($BG964,$BG$3:$BG$100002,0),MATCH(N$1,$BH$2:$BO$2,0)),"")</f>
        <v/>
      </c>
      <c r="O964" s="131" t="str">
        <f t="shared" si="558"/>
        <v/>
      </c>
      <c r="P964" s="131" t="str">
        <f t="shared" si="558"/>
        <v/>
      </c>
      <c r="Q964" s="131" t="str">
        <f t="shared" si="558"/>
        <v/>
      </c>
      <c r="R964" s="131" t="str">
        <f t="shared" si="558"/>
        <v/>
      </c>
      <c r="S964" s="131" t="str">
        <f t="shared" si="558"/>
        <v/>
      </c>
      <c r="T964" s="131" t="str">
        <f t="shared" si="558"/>
        <v/>
      </c>
      <c r="U964" s="131" t="str">
        <f t="shared" si="558"/>
        <v/>
      </c>
      <c r="V964" s="14"/>
      <c r="W964" s="17" t="str">
        <f>IF(C964="",IF(OR(AND($H964&lt;&gt;"",C964=""),AND($F963=$F964,$AK964&lt;&gt;""),COUNTA($H$3:$H$100002)&gt;COUNTA($H$3:$H964),$AE964&lt;&gt;""),W963,""),C964)</f>
        <v/>
      </c>
      <c r="X964" s="17" t="str">
        <f>IF(D964="",IF(OR(AND($H964&lt;&gt;"",D964=""),AND($F963=$F964,$AK964&lt;&gt;""),COUNTA($H$3:$H$100002)&gt;COUNTA($H$3:$H964),$AE964&lt;&gt;""),X963,""),D964)</f>
        <v/>
      </c>
      <c r="Y964" s="17" t="str">
        <f>IF(E964="",IF(OR(AND($H964&lt;&gt;"",E964=""),AND($F963=$F964,$AK964&lt;&gt;""),COUNTA($H$3:$H$100002)&gt;COUNTA($H$3:$H964),$AE964&lt;&gt;""),Y963,""),E964)</f>
        <v/>
      </c>
      <c r="Z964" s="27" t="str">
        <f t="shared" si="554"/>
        <v/>
      </c>
      <c r="AA964" s="2" t="str">
        <f>IF(F964="","",COUNTA($F$3:F964))</f>
        <v/>
      </c>
      <c r="AB964" s="3" t="str">
        <f>IF(F964="","",IFERROR(IF(F964&lt;&gt;"",IFERROR(INDEX(設定!$C$3:$C$303,MATCH(F964,設定!$C$3:$C$303,0),0),INDEX(設定!$C$3:$C$303,MATCH("*"&amp;F964&amp;"*",設定!$C$3:$C$303,0),0)),""),"エラー"))</f>
        <v/>
      </c>
      <c r="AC964" s="2" t="str">
        <f>IF(G964="","",COUNTA($G$3:G964))</f>
        <v/>
      </c>
      <c r="AD964" s="3" t="str">
        <f>IF(G964="","",IFERROR(IF(G964&lt;&gt;"",IFERROR(INDEX(設定!$C$3:$C$303,MATCH(G964,設定!$C$3:$C$303,0),0),INDEX(設定!$C$3:$C$303,MATCH("*"&amp;G964&amp;"*",設定!$C$3:$C$303,0),0)),""),"エラー"))</f>
        <v/>
      </c>
      <c r="AE964" s="3" t="str">
        <f>IFERROR(IF(AB964="",IF(AND(H964&lt;&gt;"",F964=""),INDEX(AB$3:AB964,MATCH(MAX(AA$3:AA964),AA$3:AA964,0),0),""),AB964),"")</f>
        <v/>
      </c>
      <c r="AF964" s="3" t="str">
        <f>IFERROR(IF(AD964="",IF(AND(H964&lt;&gt;"",G964=""),INDEX(AD$3:AD964,MATCH(MAX(AC$3:AC964),AC$3:AC964,0),0),""),AD964),"")</f>
        <v/>
      </c>
      <c r="AG964" s="2" t="str">
        <f>IF(AH964="","",IF(OR(AH964=AH963,AH964=AH965),IF(AND(E964="",AB964="",AG963&lt;&gt;""),MAX($AG$3:AG963),MAX($AG$3:AG963)+1),IF(AH963=AH964,AG963,MAX($AG$3:AG963)+1)))</f>
        <v/>
      </c>
      <c r="AH964" s="12" t="str">
        <f t="shared" ref="AH964:AH1027" si="574">IF(AE964="","",Z964&amp;"@"&amp;AE964&amp;"@"&amp;AF964)</f>
        <v/>
      </c>
      <c r="AI964" s="12" t="str">
        <f t="shared" si="544"/>
        <v/>
      </c>
      <c r="AJ964" s="13" t="str">
        <f t="shared" si="559"/>
        <v/>
      </c>
      <c r="AK964" s="13" t="str">
        <f t="shared" si="560"/>
        <v/>
      </c>
      <c r="AL964" s="13" t="str">
        <f>IF(OR(AJ964="",COUNTIF($AH$3:AH964,AH964)&lt;&gt;COUNTIF(AH$3:AH$100002,AH964)),"",SUMIF(AH$3:AH$100002,AH964,AJ$3:AJ$100002))</f>
        <v/>
      </c>
      <c r="AM964" s="13" t="str">
        <f>IF(OR(AK964="",COUNTIF($AH$3:AH964,AH964)&lt;&gt;COUNTIF(AH$3:AH$100002,AH964)),"",SUMIF(AH$3:AH$100002,AH964,AK$3:AK$100002))</f>
        <v/>
      </c>
      <c r="AO964" s="13" t="str">
        <f t="shared" ref="AO964:AR1027" si="575">IF($Z964="","",IF(COUNTIF($AE964:$AF964,AO$2),AO$2,""))</f>
        <v/>
      </c>
      <c r="AP964" s="13" t="str">
        <f t="shared" si="575"/>
        <v/>
      </c>
      <c r="AQ964" s="13" t="str">
        <f t="shared" si="575"/>
        <v/>
      </c>
      <c r="AR964" s="13" t="str">
        <f t="shared" si="575"/>
        <v/>
      </c>
      <c r="AS964" s="13" t="str">
        <f t="shared" ref="AS964:AV1027" si="576">IF($Z964="","",IF(COUNTIF($AE964:$AF964,AS$2),AS$2,""))</f>
        <v/>
      </c>
      <c r="AT964" s="13" t="str">
        <f t="shared" si="576"/>
        <v/>
      </c>
      <c r="AU964" s="13" t="str">
        <f t="shared" si="576"/>
        <v/>
      </c>
      <c r="AV964" s="13" t="str">
        <f t="shared" si="545"/>
        <v/>
      </c>
      <c r="AW964" s="86" t="str">
        <f t="shared" si="561"/>
        <v/>
      </c>
      <c r="AX964" s="59" t="str">
        <f t="shared" si="562"/>
        <v/>
      </c>
      <c r="AY964" s="63" t="str">
        <f>IF(OR($BR964="",BH964=""),"",COUNT($BR$3:$BR964))</f>
        <v/>
      </c>
      <c r="AZ964" s="13" t="str">
        <f>IF(OR($BR964="",BI964=""),"",COUNT($BR$3:$BR964))</f>
        <v/>
      </c>
      <c r="BA964" s="13" t="str">
        <f>IF(OR($BR964="",BJ964=""),"",COUNT($BR$3:$BR964))</f>
        <v/>
      </c>
      <c r="BB964" s="13" t="str">
        <f>IF(OR($BR964="",BK964=""),"",COUNT($BR$3:$BR964))</f>
        <v/>
      </c>
      <c r="BC964" s="13" t="str">
        <f>IF(OR($BR964="",BL964=""),"",COUNT($BR$3:$BR964))</f>
        <v/>
      </c>
      <c r="BD964" s="13" t="str">
        <f>IF(OR($BR964="",BM964=""),"",COUNT($BR$3:$BR964))</f>
        <v/>
      </c>
      <c r="BE964" s="13" t="str">
        <f>IF(OR($BR964="",BN964=""),"",COUNT($BR$3:$BR964))</f>
        <v/>
      </c>
      <c r="BF964" s="13" t="str">
        <f>IF(OR($BR964="",BO964=""),"",COUNT($BR$3:$BR964))</f>
        <v/>
      </c>
      <c r="BG964" s="66" t="str">
        <f>IF(Z964="","",COUNT($Z$3:Z964))</f>
        <v/>
      </c>
      <c r="BH964" s="13" t="str">
        <f>IF(AO964="","",IF(AO964=BH$2,(SUMIF($BV$3:$BV964,BH$2,$BW$3:$BW964)-SUMIF($BX$3:$BX964,BH$2,$BY$3:$BY964))*AO$1,""))</f>
        <v/>
      </c>
      <c r="BI964" s="13" t="str">
        <f>IF(AP964="","",IF(AP964=BI$2,(SUMIF($BV$3:$BV964,BI$2,$BW$3:$BW964)-SUMIF($BX$3:$BX964,BI$2,$BY$3:$BY964))*AP$1,""))</f>
        <v/>
      </c>
      <c r="BJ964" s="13" t="str">
        <f>IF(AQ964="","",IF(AQ964=BJ$2,(SUMIF($BV$3:$BV964,BJ$2,$BW$3:$BW964)-SUMIF($BX$3:$BX964,BJ$2,$BY$3:$BY964))*AQ$1,""))</f>
        <v/>
      </c>
      <c r="BK964" s="13" t="str">
        <f>IF(AR964="","",IF(AR964=BK$2,(SUMIF($BV$3:$BV964,BK$2,$BW$3:$BW964)-SUMIF($BX$3:$BX964,BK$2,$BY$3:$BY964))*AR$1,""))</f>
        <v/>
      </c>
      <c r="BL964" s="13" t="str">
        <f>IF(AS964="","",IF(AS964=BL$2,(SUMIF($BV$3:$BV964,BL$2,$BW$3:$BW964)-SUMIF($BX$3:$BX964,BL$2,$BY$3:$BY964))*AS$1,""))</f>
        <v/>
      </c>
      <c r="BM964" s="13" t="str">
        <f>IF(AT964="","",IF(AT964=BM$2,(SUMIF($BV$3:$BV964,BM$2,$BW$3:$BW964)-SUMIF($BX$3:$BX964,BM$2,$BY$3:$BY964))*AT$1,""))</f>
        <v/>
      </c>
      <c r="BN964" s="13" t="str">
        <f>IF(AU964="","",IF(AU964=BN$2,(SUMIF($BV$3:$BV964,BN$2,$BW$3:$BW964)-SUMIF($BX$3:$BX964,BN$2,$BY$3:$BY964))*AU$1,""))</f>
        <v/>
      </c>
      <c r="BO964" s="13" t="str">
        <f>IF(AV964="","",IF(AV964=BO$2,(SUMIF($BV$3:$BV964,BO$2,$BW$3:$BW964)-SUMIF($BX$3:$BX964,BO$2,$BY$3:$BY964))*AV$1,""))</f>
        <v/>
      </c>
      <c r="BP964" s="69"/>
      <c r="BQ964" s="13" t="str">
        <f t="shared" ref="BQ964:BQ1027" si="577">IF(B964="","",IF(ISNUMBER(B964),B964,""))</f>
        <v/>
      </c>
      <c r="BR964" s="75" t="str">
        <f t="shared" si="563"/>
        <v/>
      </c>
      <c r="BS964" s="33" t="str">
        <f t="shared" si="564"/>
        <v/>
      </c>
      <c r="BT964" s="42" t="str">
        <f t="shared" si="565"/>
        <v/>
      </c>
      <c r="BU964" s="38" t="str">
        <f t="shared" si="566"/>
        <v/>
      </c>
      <c r="BV964" s="30" t="str">
        <f t="shared" si="546"/>
        <v/>
      </c>
      <c r="BW964" s="36" t="str">
        <f t="shared" si="547"/>
        <v/>
      </c>
      <c r="BX964" s="36" t="str">
        <f t="shared" si="548"/>
        <v/>
      </c>
      <c r="BY964" s="45" t="str">
        <f t="shared" si="549"/>
        <v/>
      </c>
      <c r="BZ964" s="12" t="str">
        <f t="shared" si="567"/>
        <v/>
      </c>
      <c r="CA964" s="47" t="str">
        <f t="shared" si="568"/>
        <v/>
      </c>
      <c r="CB964" s="32" t="str">
        <f t="shared" si="569"/>
        <v/>
      </c>
      <c r="CC964" s="32" t="str">
        <f t="shared" si="570"/>
        <v/>
      </c>
      <c r="CD964" s="32" t="str">
        <f t="shared" si="571"/>
        <v/>
      </c>
      <c r="CE964" s="48"/>
      <c r="CF964" s="32" t="str">
        <f t="shared" ref="CF964:CF1027" si="578">IF(AND(ISNUMBER(B964),CG964&lt;&gt;""),B964,"")</f>
        <v/>
      </c>
      <c r="CG964" s="32" t="str">
        <f t="shared" ref="CG964:CG1027" si="579">IF(AE964="","",AE964&amp;"@"&amp;AF964)</f>
        <v/>
      </c>
      <c r="CH964" s="48"/>
    </row>
    <row r="965" spans="2:86" ht="30" customHeight="1" x14ac:dyDescent="0.2">
      <c r="B965" s="155"/>
      <c r="C965" s="117"/>
      <c r="D965" s="53"/>
      <c r="E965" s="68"/>
      <c r="F965" s="54"/>
      <c r="G965" s="54"/>
      <c r="H965" s="55"/>
      <c r="I965" s="71"/>
      <c r="J965" s="73"/>
      <c r="K965" s="56"/>
      <c r="L965" s="76" t="str">
        <f t="shared" si="552"/>
        <v/>
      </c>
      <c r="M965" s="77" t="str">
        <f t="shared" si="572"/>
        <v/>
      </c>
      <c r="N965" s="130" t="str">
        <f t="shared" si="573"/>
        <v/>
      </c>
      <c r="O965" s="131" t="str">
        <f t="shared" si="558"/>
        <v/>
      </c>
      <c r="P965" s="131" t="str">
        <f t="shared" si="558"/>
        <v/>
      </c>
      <c r="Q965" s="131" t="str">
        <f t="shared" si="558"/>
        <v/>
      </c>
      <c r="R965" s="131" t="str">
        <f t="shared" si="558"/>
        <v/>
      </c>
      <c r="S965" s="131" t="str">
        <f t="shared" si="558"/>
        <v/>
      </c>
      <c r="T965" s="131" t="str">
        <f t="shared" si="558"/>
        <v/>
      </c>
      <c r="U965" s="131" t="str">
        <f t="shared" si="558"/>
        <v/>
      </c>
      <c r="V965" s="14"/>
      <c r="W965" s="17" t="str">
        <f>IF(C965="",IF(OR(AND($H965&lt;&gt;"",C965=""),AND($F964=$F965,$AK965&lt;&gt;""),COUNTA($H$3:$H$100002)&gt;COUNTA($H$3:$H965),$AE965&lt;&gt;""),W964,""),C965)</f>
        <v/>
      </c>
      <c r="X965" s="17" t="str">
        <f>IF(D965="",IF(OR(AND($H965&lt;&gt;"",D965=""),AND($F964=$F965,$AK965&lt;&gt;""),COUNTA($H$3:$H$100002)&gt;COUNTA($H$3:$H965),$AE965&lt;&gt;""),X964,""),D965)</f>
        <v/>
      </c>
      <c r="Y965" s="17" t="str">
        <f>IF(E965="",IF(OR(AND($H965&lt;&gt;"",E965=""),AND($F964=$F965,$AK965&lt;&gt;""),COUNTA($H$3:$H$100002)&gt;COUNTA($H$3:$H965),$AE965&lt;&gt;""),Y964,""),E965)</f>
        <v/>
      </c>
      <c r="Z965" s="27" t="str">
        <f t="shared" si="554"/>
        <v/>
      </c>
      <c r="AA965" s="2" t="str">
        <f>IF(F965="","",COUNTA($F$3:F965))</f>
        <v/>
      </c>
      <c r="AB965" s="3" t="str">
        <f>IF(F965="","",IFERROR(IF(F965&lt;&gt;"",IFERROR(INDEX(設定!$C$3:$C$303,MATCH(F965,設定!$C$3:$C$303,0),0),INDEX(設定!$C$3:$C$303,MATCH("*"&amp;F965&amp;"*",設定!$C$3:$C$303,0),0)),""),"エラー"))</f>
        <v/>
      </c>
      <c r="AC965" s="2" t="str">
        <f>IF(G965="","",COUNTA($G$3:G965))</f>
        <v/>
      </c>
      <c r="AD965" s="3" t="str">
        <f>IF(G965="","",IFERROR(IF(G965&lt;&gt;"",IFERROR(INDEX(設定!$C$3:$C$303,MATCH(G965,設定!$C$3:$C$303,0),0),INDEX(設定!$C$3:$C$303,MATCH("*"&amp;G965&amp;"*",設定!$C$3:$C$303,0),0)),""),"エラー"))</f>
        <v/>
      </c>
      <c r="AE965" s="3" t="str">
        <f>IFERROR(IF(AB965="",IF(AND(H965&lt;&gt;"",F965=""),INDEX(AB$3:AB965,MATCH(MAX(AA$3:AA965),AA$3:AA965,0),0),""),AB965),"")</f>
        <v/>
      </c>
      <c r="AF965" s="3" t="str">
        <f>IFERROR(IF(AD965="",IF(AND(H965&lt;&gt;"",G965=""),INDEX(AD$3:AD965,MATCH(MAX(AC$3:AC965),AC$3:AC965,0),0),""),AD965),"")</f>
        <v/>
      </c>
      <c r="AG965" s="2" t="str">
        <f>IF(AH965="","",IF(OR(AH965=AH964,AH965=AH966),IF(AND(E965="",AB965="",AG964&lt;&gt;""),MAX($AG$3:AG964),MAX($AG$3:AG964)+1),IF(AH964=AH965,AG964,MAX($AG$3:AG964)+1)))</f>
        <v/>
      </c>
      <c r="AH965" s="12" t="str">
        <f t="shared" si="574"/>
        <v/>
      </c>
      <c r="AI965" s="12" t="str">
        <f t="shared" si="544"/>
        <v/>
      </c>
      <c r="AJ965" s="13" t="str">
        <f t="shared" si="559"/>
        <v/>
      </c>
      <c r="AK965" s="13" t="str">
        <f t="shared" si="560"/>
        <v/>
      </c>
      <c r="AL965" s="13" t="str">
        <f>IF(OR(AJ965="",COUNTIF($AH$3:AH965,AH965)&lt;&gt;COUNTIF(AH$3:AH$100002,AH965)),"",SUMIF(AH$3:AH$100002,AH965,AJ$3:AJ$100002))</f>
        <v/>
      </c>
      <c r="AM965" s="13" t="str">
        <f>IF(OR(AK965="",COUNTIF($AH$3:AH965,AH965)&lt;&gt;COUNTIF(AH$3:AH$100002,AH965)),"",SUMIF(AH$3:AH$100002,AH965,AK$3:AK$100002))</f>
        <v/>
      </c>
      <c r="AO965" s="13" t="str">
        <f t="shared" si="575"/>
        <v/>
      </c>
      <c r="AP965" s="13" t="str">
        <f t="shared" si="575"/>
        <v/>
      </c>
      <c r="AQ965" s="13" t="str">
        <f t="shared" si="575"/>
        <v/>
      </c>
      <c r="AR965" s="13" t="str">
        <f t="shared" si="575"/>
        <v/>
      </c>
      <c r="AS965" s="13" t="str">
        <f t="shared" si="576"/>
        <v/>
      </c>
      <c r="AT965" s="13" t="str">
        <f t="shared" si="576"/>
        <v/>
      </c>
      <c r="AU965" s="13" t="str">
        <f t="shared" si="576"/>
        <v/>
      </c>
      <c r="AV965" s="13" t="str">
        <f t="shared" si="545"/>
        <v/>
      </c>
      <c r="AW965" s="86" t="str">
        <f t="shared" si="561"/>
        <v/>
      </c>
      <c r="AX965" s="59" t="str">
        <f t="shared" si="562"/>
        <v/>
      </c>
      <c r="AY965" s="63" t="str">
        <f>IF(OR($BR965="",BH965=""),"",COUNT($BR$3:$BR965))</f>
        <v/>
      </c>
      <c r="AZ965" s="13" t="str">
        <f>IF(OR($BR965="",BI965=""),"",COUNT($BR$3:$BR965))</f>
        <v/>
      </c>
      <c r="BA965" s="13" t="str">
        <f>IF(OR($BR965="",BJ965=""),"",COUNT($BR$3:$BR965))</f>
        <v/>
      </c>
      <c r="BB965" s="13" t="str">
        <f>IF(OR($BR965="",BK965=""),"",COUNT($BR$3:$BR965))</f>
        <v/>
      </c>
      <c r="BC965" s="13" t="str">
        <f>IF(OR($BR965="",BL965=""),"",COUNT($BR$3:$BR965))</f>
        <v/>
      </c>
      <c r="BD965" s="13" t="str">
        <f>IF(OR($BR965="",BM965=""),"",COUNT($BR$3:$BR965))</f>
        <v/>
      </c>
      <c r="BE965" s="13" t="str">
        <f>IF(OR($BR965="",BN965=""),"",COUNT($BR$3:$BR965))</f>
        <v/>
      </c>
      <c r="BF965" s="13" t="str">
        <f>IF(OR($BR965="",BO965=""),"",COUNT($BR$3:$BR965))</f>
        <v/>
      </c>
      <c r="BG965" s="66" t="str">
        <f>IF(Z965="","",COUNT($Z$3:Z965))</f>
        <v/>
      </c>
      <c r="BH965" s="13" t="str">
        <f>IF(AO965="","",IF(AO965=BH$2,(SUMIF($BV$3:$BV965,BH$2,$BW$3:$BW965)-SUMIF($BX$3:$BX965,BH$2,$BY$3:$BY965))*AO$1,""))</f>
        <v/>
      </c>
      <c r="BI965" s="13" t="str">
        <f>IF(AP965="","",IF(AP965=BI$2,(SUMIF($BV$3:$BV965,BI$2,$BW$3:$BW965)-SUMIF($BX$3:$BX965,BI$2,$BY$3:$BY965))*AP$1,""))</f>
        <v/>
      </c>
      <c r="BJ965" s="13" t="str">
        <f>IF(AQ965="","",IF(AQ965=BJ$2,(SUMIF($BV$3:$BV965,BJ$2,$BW$3:$BW965)-SUMIF($BX$3:$BX965,BJ$2,$BY$3:$BY965))*AQ$1,""))</f>
        <v/>
      </c>
      <c r="BK965" s="13" t="str">
        <f>IF(AR965="","",IF(AR965=BK$2,(SUMIF($BV$3:$BV965,BK$2,$BW$3:$BW965)-SUMIF($BX$3:$BX965,BK$2,$BY$3:$BY965))*AR$1,""))</f>
        <v/>
      </c>
      <c r="BL965" s="13" t="str">
        <f>IF(AS965="","",IF(AS965=BL$2,(SUMIF($BV$3:$BV965,BL$2,$BW$3:$BW965)-SUMIF($BX$3:$BX965,BL$2,$BY$3:$BY965))*AS$1,""))</f>
        <v/>
      </c>
      <c r="BM965" s="13" t="str">
        <f>IF(AT965="","",IF(AT965=BM$2,(SUMIF($BV$3:$BV965,BM$2,$BW$3:$BW965)-SUMIF($BX$3:$BX965,BM$2,$BY$3:$BY965))*AT$1,""))</f>
        <v/>
      </c>
      <c r="BN965" s="13" t="str">
        <f>IF(AU965="","",IF(AU965=BN$2,(SUMIF($BV$3:$BV965,BN$2,$BW$3:$BW965)-SUMIF($BX$3:$BX965,BN$2,$BY$3:$BY965))*AU$1,""))</f>
        <v/>
      </c>
      <c r="BO965" s="13" t="str">
        <f>IF(AV965="","",IF(AV965=BO$2,(SUMIF($BV$3:$BV965,BO$2,$BW$3:$BW965)-SUMIF($BX$3:$BX965,BO$2,$BY$3:$BY965))*AV$1,""))</f>
        <v/>
      </c>
      <c r="BP965" s="69"/>
      <c r="BQ965" s="13" t="str">
        <f t="shared" si="577"/>
        <v/>
      </c>
      <c r="BR965" s="75" t="str">
        <f t="shared" si="563"/>
        <v/>
      </c>
      <c r="BS965" s="33" t="str">
        <f t="shared" si="564"/>
        <v/>
      </c>
      <c r="BT965" s="42" t="str">
        <f t="shared" si="565"/>
        <v/>
      </c>
      <c r="BU965" s="38" t="str">
        <f t="shared" si="566"/>
        <v/>
      </c>
      <c r="BV965" s="30" t="str">
        <f t="shared" si="546"/>
        <v/>
      </c>
      <c r="BW965" s="36" t="str">
        <f t="shared" si="547"/>
        <v/>
      </c>
      <c r="BX965" s="36" t="str">
        <f t="shared" si="548"/>
        <v/>
      </c>
      <c r="BY965" s="45" t="str">
        <f t="shared" si="549"/>
        <v/>
      </c>
      <c r="BZ965" s="12" t="str">
        <f t="shared" si="567"/>
        <v/>
      </c>
      <c r="CA965" s="47" t="str">
        <f t="shared" si="568"/>
        <v/>
      </c>
      <c r="CB965" s="32" t="str">
        <f t="shared" si="569"/>
        <v/>
      </c>
      <c r="CC965" s="32" t="str">
        <f t="shared" si="570"/>
        <v/>
      </c>
      <c r="CD965" s="32" t="str">
        <f t="shared" si="571"/>
        <v/>
      </c>
      <c r="CE965" s="48"/>
      <c r="CF965" s="32" t="str">
        <f t="shared" si="578"/>
        <v/>
      </c>
      <c r="CG965" s="32" t="str">
        <f t="shared" si="579"/>
        <v/>
      </c>
      <c r="CH965" s="48"/>
    </row>
    <row r="966" spans="2:86" ht="30" customHeight="1" x14ac:dyDescent="0.2">
      <c r="B966" s="155"/>
      <c r="C966" s="117"/>
      <c r="D966" s="53"/>
      <c r="E966" s="68"/>
      <c r="F966" s="54"/>
      <c r="G966" s="54"/>
      <c r="H966" s="55"/>
      <c r="I966" s="71"/>
      <c r="J966" s="73"/>
      <c r="K966" s="56"/>
      <c r="L966" s="76" t="str">
        <f t="shared" si="552"/>
        <v/>
      </c>
      <c r="M966" s="77" t="str">
        <f t="shared" si="572"/>
        <v/>
      </c>
      <c r="N966" s="130" t="str">
        <f t="shared" si="573"/>
        <v/>
      </c>
      <c r="O966" s="131" t="str">
        <f t="shared" si="558"/>
        <v/>
      </c>
      <c r="P966" s="131" t="str">
        <f t="shared" si="558"/>
        <v/>
      </c>
      <c r="Q966" s="131" t="str">
        <f t="shared" si="558"/>
        <v/>
      </c>
      <c r="R966" s="131" t="str">
        <f t="shared" si="558"/>
        <v/>
      </c>
      <c r="S966" s="131" t="str">
        <f t="shared" si="558"/>
        <v/>
      </c>
      <c r="T966" s="131" t="str">
        <f t="shared" si="558"/>
        <v/>
      </c>
      <c r="U966" s="131" t="str">
        <f t="shared" si="558"/>
        <v/>
      </c>
      <c r="V966" s="14"/>
      <c r="W966" s="17" t="str">
        <f>IF(C966="",IF(OR(AND($H966&lt;&gt;"",C966=""),AND($F965=$F966,$AK966&lt;&gt;""),COUNTA($H$3:$H$100002)&gt;COUNTA($H$3:$H966),$AE966&lt;&gt;""),W965,""),C966)</f>
        <v/>
      </c>
      <c r="X966" s="17" t="str">
        <f>IF(D966="",IF(OR(AND($H966&lt;&gt;"",D966=""),AND($F965=$F966,$AK966&lt;&gt;""),COUNTA($H$3:$H$100002)&gt;COUNTA($H$3:$H966),$AE966&lt;&gt;""),X965,""),D966)</f>
        <v/>
      </c>
      <c r="Y966" s="17" t="str">
        <f>IF(E966="",IF(OR(AND($H966&lt;&gt;"",E966=""),AND($F965=$F966,$AK966&lt;&gt;""),COUNTA($H$3:$H$100002)&gt;COUNTA($H$3:$H966),$AE966&lt;&gt;""),Y965,""),E966)</f>
        <v/>
      </c>
      <c r="Z966" s="27" t="str">
        <f t="shared" si="554"/>
        <v/>
      </c>
      <c r="AA966" s="2" t="str">
        <f>IF(F966="","",COUNTA($F$3:F966))</f>
        <v/>
      </c>
      <c r="AB966" s="3" t="str">
        <f>IF(F966="","",IFERROR(IF(F966&lt;&gt;"",IFERROR(INDEX(設定!$C$3:$C$303,MATCH(F966,設定!$C$3:$C$303,0),0),INDEX(設定!$C$3:$C$303,MATCH("*"&amp;F966&amp;"*",設定!$C$3:$C$303,0),0)),""),"エラー"))</f>
        <v/>
      </c>
      <c r="AC966" s="2" t="str">
        <f>IF(G966="","",COUNTA($G$3:G966))</f>
        <v/>
      </c>
      <c r="AD966" s="3" t="str">
        <f>IF(G966="","",IFERROR(IF(G966&lt;&gt;"",IFERROR(INDEX(設定!$C$3:$C$303,MATCH(G966,設定!$C$3:$C$303,0),0),INDEX(設定!$C$3:$C$303,MATCH("*"&amp;G966&amp;"*",設定!$C$3:$C$303,0),0)),""),"エラー"))</f>
        <v/>
      </c>
      <c r="AE966" s="3" t="str">
        <f>IFERROR(IF(AB966="",IF(AND(H966&lt;&gt;"",F966=""),INDEX(AB$3:AB966,MATCH(MAX(AA$3:AA966),AA$3:AA966,0),0),""),AB966),"")</f>
        <v/>
      </c>
      <c r="AF966" s="3" t="str">
        <f>IFERROR(IF(AD966="",IF(AND(H966&lt;&gt;"",G966=""),INDEX(AD$3:AD966,MATCH(MAX(AC$3:AC966),AC$3:AC966,0),0),""),AD966),"")</f>
        <v/>
      </c>
      <c r="AG966" s="2" t="str">
        <f>IF(AH966="","",IF(OR(AH966=AH965,AH966=AH967),IF(AND(E966="",AB966="",AG965&lt;&gt;""),MAX($AG$3:AG965),MAX($AG$3:AG965)+1),IF(AH965=AH966,AG965,MAX($AG$3:AG965)+1)))</f>
        <v/>
      </c>
      <c r="AH966" s="12" t="str">
        <f t="shared" si="574"/>
        <v/>
      </c>
      <c r="AI966" s="12" t="str">
        <f t="shared" ref="AI966:AI1017" si="580">IF(AH966="","",AH966&amp;AG966)</f>
        <v/>
      </c>
      <c r="AJ966" s="13" t="str">
        <f t="shared" si="559"/>
        <v/>
      </c>
      <c r="AK966" s="13" t="str">
        <f t="shared" si="560"/>
        <v/>
      </c>
      <c r="AL966" s="13" t="str">
        <f>IF(OR(AJ966="",COUNTIF($AH$3:AH966,AH966)&lt;&gt;COUNTIF(AH$3:AH$100002,AH966)),"",SUMIF(AH$3:AH$100002,AH966,AJ$3:AJ$100002))</f>
        <v/>
      </c>
      <c r="AM966" s="13" t="str">
        <f>IF(OR(AK966="",COUNTIF($AH$3:AH966,AH966)&lt;&gt;COUNTIF(AH$3:AH$100002,AH966)),"",SUMIF(AH$3:AH$100002,AH966,AK$3:AK$100002))</f>
        <v/>
      </c>
      <c r="AO966" s="13" t="str">
        <f t="shared" si="575"/>
        <v/>
      </c>
      <c r="AP966" s="13" t="str">
        <f t="shared" si="575"/>
        <v/>
      </c>
      <c r="AQ966" s="13" t="str">
        <f t="shared" si="575"/>
        <v/>
      </c>
      <c r="AR966" s="13" t="str">
        <f t="shared" si="575"/>
        <v/>
      </c>
      <c r="AS966" s="13" t="str">
        <f t="shared" si="576"/>
        <v/>
      </c>
      <c r="AT966" s="13" t="str">
        <f t="shared" si="576"/>
        <v/>
      </c>
      <c r="AU966" s="13" t="str">
        <f t="shared" si="576"/>
        <v/>
      </c>
      <c r="AV966" s="13" t="str">
        <f t="shared" si="576"/>
        <v/>
      </c>
      <c r="AW966" s="86" t="str">
        <f t="shared" si="561"/>
        <v/>
      </c>
      <c r="AX966" s="59" t="str">
        <f t="shared" si="562"/>
        <v/>
      </c>
      <c r="AY966" s="63" t="str">
        <f>IF(OR($BR966="",BH966=""),"",COUNT($BR$3:$BR966))</f>
        <v/>
      </c>
      <c r="AZ966" s="13" t="str">
        <f>IF(OR($BR966="",BI966=""),"",COUNT($BR$3:$BR966))</f>
        <v/>
      </c>
      <c r="BA966" s="13" t="str">
        <f>IF(OR($BR966="",BJ966=""),"",COUNT($BR$3:$BR966))</f>
        <v/>
      </c>
      <c r="BB966" s="13" t="str">
        <f>IF(OR($BR966="",BK966=""),"",COUNT($BR$3:$BR966))</f>
        <v/>
      </c>
      <c r="BC966" s="13" t="str">
        <f>IF(OR($BR966="",BL966=""),"",COUNT($BR$3:$BR966))</f>
        <v/>
      </c>
      <c r="BD966" s="13" t="str">
        <f>IF(OR($BR966="",BM966=""),"",COUNT($BR$3:$BR966))</f>
        <v/>
      </c>
      <c r="BE966" s="13" t="str">
        <f>IF(OR($BR966="",BN966=""),"",COUNT($BR$3:$BR966))</f>
        <v/>
      </c>
      <c r="BF966" s="13" t="str">
        <f>IF(OR($BR966="",BO966=""),"",COUNT($BR$3:$BR966))</f>
        <v/>
      </c>
      <c r="BG966" s="66" t="str">
        <f>IF(Z966="","",COUNT($Z$3:Z966))</f>
        <v/>
      </c>
      <c r="BH966" s="13" t="str">
        <f>IF(AO966="","",IF(AO966=BH$2,(SUMIF($BV$3:$BV966,BH$2,$BW$3:$BW966)-SUMIF($BX$3:$BX966,BH$2,$BY$3:$BY966))*AO$1,""))</f>
        <v/>
      </c>
      <c r="BI966" s="13" t="str">
        <f>IF(AP966="","",IF(AP966=BI$2,(SUMIF($BV$3:$BV966,BI$2,$BW$3:$BW966)-SUMIF($BX$3:$BX966,BI$2,$BY$3:$BY966))*AP$1,""))</f>
        <v/>
      </c>
      <c r="BJ966" s="13" t="str">
        <f>IF(AQ966="","",IF(AQ966=BJ$2,(SUMIF($BV$3:$BV966,BJ$2,$BW$3:$BW966)-SUMIF($BX$3:$BX966,BJ$2,$BY$3:$BY966))*AQ$1,""))</f>
        <v/>
      </c>
      <c r="BK966" s="13" t="str">
        <f>IF(AR966="","",IF(AR966=BK$2,(SUMIF($BV$3:$BV966,BK$2,$BW$3:$BW966)-SUMIF($BX$3:$BX966,BK$2,$BY$3:$BY966))*AR$1,""))</f>
        <v/>
      </c>
      <c r="BL966" s="13" t="str">
        <f>IF(AS966="","",IF(AS966=BL$2,(SUMIF($BV$3:$BV966,BL$2,$BW$3:$BW966)-SUMIF($BX$3:$BX966,BL$2,$BY$3:$BY966))*AS$1,""))</f>
        <v/>
      </c>
      <c r="BM966" s="13" t="str">
        <f>IF(AT966="","",IF(AT966=BM$2,(SUMIF($BV$3:$BV966,BM$2,$BW$3:$BW966)-SUMIF($BX$3:$BX966,BM$2,$BY$3:$BY966))*AT$1,""))</f>
        <v/>
      </c>
      <c r="BN966" s="13" t="str">
        <f>IF(AU966="","",IF(AU966=BN$2,(SUMIF($BV$3:$BV966,BN$2,$BW$3:$BW966)-SUMIF($BX$3:$BX966,BN$2,$BY$3:$BY966))*AU$1,""))</f>
        <v/>
      </c>
      <c r="BO966" s="13" t="str">
        <f>IF(AV966="","",IF(AV966=BO$2,(SUMIF($BV$3:$BV966,BO$2,$BW$3:$BW966)-SUMIF($BX$3:$BX966,BO$2,$BY$3:$BY966))*AV$1,""))</f>
        <v/>
      </c>
      <c r="BP966" s="69"/>
      <c r="BQ966" s="13" t="str">
        <f t="shared" si="577"/>
        <v/>
      </c>
      <c r="BR966" s="75" t="str">
        <f t="shared" si="563"/>
        <v/>
      </c>
      <c r="BS966" s="33" t="str">
        <f t="shared" si="564"/>
        <v/>
      </c>
      <c r="BT966" s="42" t="str">
        <f t="shared" si="565"/>
        <v/>
      </c>
      <c r="BU966" s="38" t="str">
        <f t="shared" si="566"/>
        <v/>
      </c>
      <c r="BV966" s="30" t="str">
        <f t="shared" ref="BV966:BV1017" si="581">IF(CA966="","",CA966)</f>
        <v/>
      </c>
      <c r="BW966" s="36" t="str">
        <f t="shared" ref="BW966:BW1017" si="582">IF(CC966="",IF(CD966="","",CD966),CC966)</f>
        <v/>
      </c>
      <c r="BX966" s="36" t="str">
        <f t="shared" ref="BX966:BX1017" si="583">IF(CB966="","",CB966)</f>
        <v/>
      </c>
      <c r="BY966" s="45" t="str">
        <f t="shared" ref="BY966:BY1017" si="584">IF(CD966="",IF(CC966="","",CC966),CD966)</f>
        <v/>
      </c>
      <c r="BZ966" s="12" t="str">
        <f t="shared" si="567"/>
        <v/>
      </c>
      <c r="CA966" s="47" t="str">
        <f t="shared" si="568"/>
        <v/>
      </c>
      <c r="CB966" s="32" t="str">
        <f t="shared" si="569"/>
        <v/>
      </c>
      <c r="CC966" s="32" t="str">
        <f t="shared" si="570"/>
        <v/>
      </c>
      <c r="CD966" s="32" t="str">
        <f t="shared" si="571"/>
        <v/>
      </c>
      <c r="CE966" s="48"/>
      <c r="CF966" s="32" t="str">
        <f t="shared" si="578"/>
        <v/>
      </c>
      <c r="CG966" s="32" t="str">
        <f t="shared" si="579"/>
        <v/>
      </c>
      <c r="CH966" s="48"/>
    </row>
    <row r="967" spans="2:86" ht="30" customHeight="1" x14ac:dyDescent="0.2">
      <c r="B967" s="155"/>
      <c r="C967" s="117"/>
      <c r="D967" s="53"/>
      <c r="E967" s="68"/>
      <c r="F967" s="54"/>
      <c r="G967" s="54"/>
      <c r="H967" s="55"/>
      <c r="I967" s="71"/>
      <c r="J967" s="73"/>
      <c r="K967" s="56"/>
      <c r="L967" s="76" t="str">
        <f t="shared" si="552"/>
        <v/>
      </c>
      <c r="M967" s="77" t="str">
        <f t="shared" si="572"/>
        <v/>
      </c>
      <c r="N967" s="130" t="str">
        <f t="shared" si="573"/>
        <v/>
      </c>
      <c r="O967" s="131" t="str">
        <f t="shared" si="558"/>
        <v/>
      </c>
      <c r="P967" s="131" t="str">
        <f t="shared" si="558"/>
        <v/>
      </c>
      <c r="Q967" s="131" t="str">
        <f t="shared" si="558"/>
        <v/>
      </c>
      <c r="R967" s="131" t="str">
        <f t="shared" si="558"/>
        <v/>
      </c>
      <c r="S967" s="131" t="str">
        <f t="shared" si="558"/>
        <v/>
      </c>
      <c r="T967" s="131" t="str">
        <f t="shared" si="558"/>
        <v/>
      </c>
      <c r="U967" s="131" t="str">
        <f t="shared" si="558"/>
        <v/>
      </c>
      <c r="V967" s="14"/>
      <c r="W967" s="17" t="str">
        <f>IF(C967="",IF(OR(AND($H967&lt;&gt;"",C967=""),AND($F966=$F967,$AK967&lt;&gt;""),COUNTA($H$3:$H$100002)&gt;COUNTA($H$3:$H967),$AE967&lt;&gt;""),W966,""),C967)</f>
        <v/>
      </c>
      <c r="X967" s="17" t="str">
        <f>IF(D967="",IF(OR(AND($H967&lt;&gt;"",D967=""),AND($F966=$F967,$AK967&lt;&gt;""),COUNTA($H$3:$H$100002)&gt;COUNTA($H$3:$H967),$AE967&lt;&gt;""),X966,""),D967)</f>
        <v/>
      </c>
      <c r="Y967" s="17" t="str">
        <f>IF(E967="",IF(OR(AND($H967&lt;&gt;"",E967=""),AND($F966=$F967,$AK967&lt;&gt;""),COUNTA($H$3:$H$100002)&gt;COUNTA($H$3:$H967),$AE967&lt;&gt;""),Y966,""),E967)</f>
        <v/>
      </c>
      <c r="Z967" s="27" t="str">
        <f t="shared" si="554"/>
        <v/>
      </c>
      <c r="AA967" s="2" t="str">
        <f>IF(F967="","",COUNTA($F$3:F967))</f>
        <v/>
      </c>
      <c r="AB967" s="3" t="str">
        <f>IF(F967="","",IFERROR(IF(F967&lt;&gt;"",IFERROR(INDEX(設定!$C$3:$C$303,MATCH(F967,設定!$C$3:$C$303,0),0),INDEX(設定!$C$3:$C$303,MATCH("*"&amp;F967&amp;"*",設定!$C$3:$C$303,0),0)),""),"エラー"))</f>
        <v/>
      </c>
      <c r="AC967" s="2" t="str">
        <f>IF(G967="","",COUNTA($G$3:G967))</f>
        <v/>
      </c>
      <c r="AD967" s="3" t="str">
        <f>IF(G967="","",IFERROR(IF(G967&lt;&gt;"",IFERROR(INDEX(設定!$C$3:$C$303,MATCH(G967,設定!$C$3:$C$303,0),0),INDEX(設定!$C$3:$C$303,MATCH("*"&amp;G967&amp;"*",設定!$C$3:$C$303,0),0)),""),"エラー"))</f>
        <v/>
      </c>
      <c r="AE967" s="3" t="str">
        <f>IFERROR(IF(AB967="",IF(AND(H967&lt;&gt;"",F967=""),INDEX(AB$3:AB967,MATCH(MAX(AA$3:AA967),AA$3:AA967,0),0),""),AB967),"")</f>
        <v/>
      </c>
      <c r="AF967" s="3" t="str">
        <f>IFERROR(IF(AD967="",IF(AND(H967&lt;&gt;"",G967=""),INDEX(AD$3:AD967,MATCH(MAX(AC$3:AC967),AC$3:AC967,0),0),""),AD967),"")</f>
        <v/>
      </c>
      <c r="AG967" s="2" t="str">
        <f>IF(AH967="","",IF(OR(AH967=AH966,AH967=AH968),IF(AND(E967="",AB967="",AG966&lt;&gt;""),MAX($AG$3:AG966),MAX($AG$3:AG966)+1),IF(AH966=AH967,AG966,MAX($AG$3:AG966)+1)))</f>
        <v/>
      </c>
      <c r="AH967" s="12" t="str">
        <f t="shared" si="574"/>
        <v/>
      </c>
      <c r="AI967" s="12" t="str">
        <f t="shared" si="580"/>
        <v/>
      </c>
      <c r="AJ967" s="13" t="str">
        <f t="shared" si="559"/>
        <v/>
      </c>
      <c r="AK967" s="13" t="str">
        <f t="shared" si="560"/>
        <v/>
      </c>
      <c r="AL967" s="13" t="str">
        <f>IF(OR(AJ967="",COUNTIF($AH$3:AH967,AH967)&lt;&gt;COUNTIF(AH$3:AH$100002,AH967)),"",SUMIF(AH$3:AH$100002,AH967,AJ$3:AJ$100002))</f>
        <v/>
      </c>
      <c r="AM967" s="13" t="str">
        <f>IF(OR(AK967="",COUNTIF($AH$3:AH967,AH967)&lt;&gt;COUNTIF(AH$3:AH$100002,AH967)),"",SUMIF(AH$3:AH$100002,AH967,AK$3:AK$100002))</f>
        <v/>
      </c>
      <c r="AO967" s="13" t="str">
        <f t="shared" si="575"/>
        <v/>
      </c>
      <c r="AP967" s="13" t="str">
        <f t="shared" si="575"/>
        <v/>
      </c>
      <c r="AQ967" s="13" t="str">
        <f t="shared" si="575"/>
        <v/>
      </c>
      <c r="AR967" s="13" t="str">
        <f t="shared" si="575"/>
        <v/>
      </c>
      <c r="AS967" s="13" t="str">
        <f t="shared" si="576"/>
        <v/>
      </c>
      <c r="AT967" s="13" t="str">
        <f t="shared" si="576"/>
        <v/>
      </c>
      <c r="AU967" s="13" t="str">
        <f t="shared" si="576"/>
        <v/>
      </c>
      <c r="AV967" s="13" t="str">
        <f t="shared" si="576"/>
        <v/>
      </c>
      <c r="AW967" s="86" t="str">
        <f t="shared" si="561"/>
        <v/>
      </c>
      <c r="AX967" s="59" t="str">
        <f t="shared" si="562"/>
        <v/>
      </c>
      <c r="AY967" s="63" t="str">
        <f>IF(OR($BR967="",BH967=""),"",COUNT($BR$3:$BR967))</f>
        <v/>
      </c>
      <c r="AZ967" s="13" t="str">
        <f>IF(OR($BR967="",BI967=""),"",COUNT($BR$3:$BR967))</f>
        <v/>
      </c>
      <c r="BA967" s="13" t="str">
        <f>IF(OR($BR967="",BJ967=""),"",COUNT($BR$3:$BR967))</f>
        <v/>
      </c>
      <c r="BB967" s="13" t="str">
        <f>IF(OR($BR967="",BK967=""),"",COUNT($BR$3:$BR967))</f>
        <v/>
      </c>
      <c r="BC967" s="13" t="str">
        <f>IF(OR($BR967="",BL967=""),"",COUNT($BR$3:$BR967))</f>
        <v/>
      </c>
      <c r="BD967" s="13" t="str">
        <f>IF(OR($BR967="",BM967=""),"",COUNT($BR$3:$BR967))</f>
        <v/>
      </c>
      <c r="BE967" s="13" t="str">
        <f>IF(OR($BR967="",BN967=""),"",COUNT($BR$3:$BR967))</f>
        <v/>
      </c>
      <c r="BF967" s="13" t="str">
        <f>IF(OR($BR967="",BO967=""),"",COUNT($BR$3:$BR967))</f>
        <v/>
      </c>
      <c r="BG967" s="66" t="str">
        <f>IF(Z967="","",COUNT($Z$3:Z967))</f>
        <v/>
      </c>
      <c r="BH967" s="13" t="str">
        <f>IF(AO967="","",IF(AO967=BH$2,(SUMIF($BV$3:$BV967,BH$2,$BW$3:$BW967)-SUMIF($BX$3:$BX967,BH$2,$BY$3:$BY967))*AO$1,""))</f>
        <v/>
      </c>
      <c r="BI967" s="13" t="str">
        <f>IF(AP967="","",IF(AP967=BI$2,(SUMIF($BV$3:$BV967,BI$2,$BW$3:$BW967)-SUMIF($BX$3:$BX967,BI$2,$BY$3:$BY967))*AP$1,""))</f>
        <v/>
      </c>
      <c r="BJ967" s="13" t="str">
        <f>IF(AQ967="","",IF(AQ967=BJ$2,(SUMIF($BV$3:$BV967,BJ$2,$BW$3:$BW967)-SUMIF($BX$3:$BX967,BJ$2,$BY$3:$BY967))*AQ$1,""))</f>
        <v/>
      </c>
      <c r="BK967" s="13" t="str">
        <f>IF(AR967="","",IF(AR967=BK$2,(SUMIF($BV$3:$BV967,BK$2,$BW$3:$BW967)-SUMIF($BX$3:$BX967,BK$2,$BY$3:$BY967))*AR$1,""))</f>
        <v/>
      </c>
      <c r="BL967" s="13" t="str">
        <f>IF(AS967="","",IF(AS967=BL$2,(SUMIF($BV$3:$BV967,BL$2,$BW$3:$BW967)-SUMIF($BX$3:$BX967,BL$2,$BY$3:$BY967))*AS$1,""))</f>
        <v/>
      </c>
      <c r="BM967" s="13" t="str">
        <f>IF(AT967="","",IF(AT967=BM$2,(SUMIF($BV$3:$BV967,BM$2,$BW$3:$BW967)-SUMIF($BX$3:$BX967,BM$2,$BY$3:$BY967))*AT$1,""))</f>
        <v/>
      </c>
      <c r="BN967" s="13" t="str">
        <f>IF(AU967="","",IF(AU967=BN$2,(SUMIF($BV$3:$BV967,BN$2,$BW$3:$BW967)-SUMIF($BX$3:$BX967,BN$2,$BY$3:$BY967))*AU$1,""))</f>
        <v/>
      </c>
      <c r="BO967" s="13" t="str">
        <f>IF(AV967="","",IF(AV967=BO$2,(SUMIF($BV$3:$BV967,BO$2,$BW$3:$BW967)-SUMIF($BX$3:$BX967,BO$2,$BY$3:$BY967))*AV$1,""))</f>
        <v/>
      </c>
      <c r="BP967" s="69"/>
      <c r="BQ967" s="13" t="str">
        <f t="shared" si="577"/>
        <v/>
      </c>
      <c r="BR967" s="75" t="str">
        <f t="shared" si="563"/>
        <v/>
      </c>
      <c r="BS967" s="33" t="str">
        <f t="shared" si="564"/>
        <v/>
      </c>
      <c r="BT967" s="42" t="str">
        <f t="shared" si="565"/>
        <v/>
      </c>
      <c r="BU967" s="38" t="str">
        <f t="shared" si="566"/>
        <v/>
      </c>
      <c r="BV967" s="30" t="str">
        <f t="shared" si="581"/>
        <v/>
      </c>
      <c r="BW967" s="36" t="str">
        <f t="shared" si="582"/>
        <v/>
      </c>
      <c r="BX967" s="36" t="str">
        <f t="shared" si="583"/>
        <v/>
      </c>
      <c r="BY967" s="45" t="str">
        <f t="shared" si="584"/>
        <v/>
      </c>
      <c r="BZ967" s="12" t="str">
        <f t="shared" si="567"/>
        <v/>
      </c>
      <c r="CA967" s="47" t="str">
        <f t="shared" si="568"/>
        <v/>
      </c>
      <c r="CB967" s="32" t="str">
        <f t="shared" si="569"/>
        <v/>
      </c>
      <c r="CC967" s="32" t="str">
        <f t="shared" si="570"/>
        <v/>
      </c>
      <c r="CD967" s="32" t="str">
        <f t="shared" si="571"/>
        <v/>
      </c>
      <c r="CE967" s="48"/>
      <c r="CF967" s="32" t="str">
        <f t="shared" si="578"/>
        <v/>
      </c>
      <c r="CG967" s="32" t="str">
        <f t="shared" si="579"/>
        <v/>
      </c>
      <c r="CH967" s="48"/>
    </row>
    <row r="968" spans="2:86" ht="30" customHeight="1" x14ac:dyDescent="0.2">
      <c r="B968" s="155"/>
      <c r="C968" s="117"/>
      <c r="D968" s="53"/>
      <c r="E968" s="68"/>
      <c r="F968" s="54"/>
      <c r="G968" s="54"/>
      <c r="H968" s="55"/>
      <c r="I968" s="71"/>
      <c r="J968" s="73"/>
      <c r="K968" s="56"/>
      <c r="L968" s="76" t="str">
        <f t="shared" si="552"/>
        <v/>
      </c>
      <c r="M968" s="77" t="str">
        <f t="shared" si="572"/>
        <v/>
      </c>
      <c r="N968" s="130" t="str">
        <f t="shared" si="573"/>
        <v/>
      </c>
      <c r="O968" s="131" t="str">
        <f t="shared" si="558"/>
        <v/>
      </c>
      <c r="P968" s="131" t="str">
        <f t="shared" si="558"/>
        <v/>
      </c>
      <c r="Q968" s="131" t="str">
        <f t="shared" si="558"/>
        <v/>
      </c>
      <c r="R968" s="131" t="str">
        <f t="shared" si="558"/>
        <v/>
      </c>
      <c r="S968" s="131" t="str">
        <f t="shared" si="558"/>
        <v/>
      </c>
      <c r="T968" s="131" t="str">
        <f t="shared" si="558"/>
        <v/>
      </c>
      <c r="U968" s="131" t="str">
        <f t="shared" si="558"/>
        <v/>
      </c>
      <c r="V968" s="14"/>
      <c r="W968" s="17" t="str">
        <f>IF(C968="",IF(OR(AND($H968&lt;&gt;"",C968=""),AND($F967=$F968,$AK968&lt;&gt;""),COUNTA($H$3:$H$100002)&gt;COUNTA($H$3:$H968),$AE968&lt;&gt;""),W967,""),C968)</f>
        <v/>
      </c>
      <c r="X968" s="17" t="str">
        <f>IF(D968="",IF(OR(AND($H968&lt;&gt;"",D968=""),AND($F967=$F968,$AK968&lt;&gt;""),COUNTA($H$3:$H$100002)&gt;COUNTA($H$3:$H968),$AE968&lt;&gt;""),X967,""),D968)</f>
        <v/>
      </c>
      <c r="Y968" s="17" t="str">
        <f>IF(E968="",IF(OR(AND($H968&lt;&gt;"",E968=""),AND($F967=$F968,$AK968&lt;&gt;""),COUNTA($H$3:$H$100002)&gt;COUNTA($H$3:$H968),$AE968&lt;&gt;""),Y967,""),E968)</f>
        <v/>
      </c>
      <c r="Z968" s="27" t="str">
        <f t="shared" si="554"/>
        <v/>
      </c>
      <c r="AA968" s="2" t="str">
        <f>IF(F968="","",COUNTA($F$3:F968))</f>
        <v/>
      </c>
      <c r="AB968" s="3" t="str">
        <f>IF(F968="","",IFERROR(IF(F968&lt;&gt;"",IFERROR(INDEX(設定!$C$3:$C$303,MATCH(F968,設定!$C$3:$C$303,0),0),INDEX(設定!$C$3:$C$303,MATCH("*"&amp;F968&amp;"*",設定!$C$3:$C$303,0),0)),""),"エラー"))</f>
        <v/>
      </c>
      <c r="AC968" s="2" t="str">
        <f>IF(G968="","",COUNTA($G$3:G968))</f>
        <v/>
      </c>
      <c r="AD968" s="3" t="str">
        <f>IF(G968="","",IFERROR(IF(G968&lt;&gt;"",IFERROR(INDEX(設定!$C$3:$C$303,MATCH(G968,設定!$C$3:$C$303,0),0),INDEX(設定!$C$3:$C$303,MATCH("*"&amp;G968&amp;"*",設定!$C$3:$C$303,0),0)),""),"エラー"))</f>
        <v/>
      </c>
      <c r="AE968" s="3" t="str">
        <f>IFERROR(IF(AB968="",IF(AND(H968&lt;&gt;"",F968=""),INDEX(AB$3:AB968,MATCH(MAX(AA$3:AA968),AA$3:AA968,0),0),""),AB968),"")</f>
        <v/>
      </c>
      <c r="AF968" s="3" t="str">
        <f>IFERROR(IF(AD968="",IF(AND(H968&lt;&gt;"",G968=""),INDEX(AD$3:AD968,MATCH(MAX(AC$3:AC968),AC$3:AC968,0),0),""),AD968),"")</f>
        <v/>
      </c>
      <c r="AG968" s="2" t="str">
        <f>IF(AH968="","",IF(OR(AH968=AH967,AH968=AH969),IF(AND(E968="",AB968="",AG967&lt;&gt;""),MAX($AG$3:AG967),MAX($AG$3:AG967)+1),IF(AH967=AH968,AG967,MAX($AG$3:AG967)+1)))</f>
        <v/>
      </c>
      <c r="AH968" s="12" t="str">
        <f t="shared" si="574"/>
        <v/>
      </c>
      <c r="AI968" s="12" t="str">
        <f t="shared" si="580"/>
        <v/>
      </c>
      <c r="AJ968" s="13" t="str">
        <f t="shared" si="559"/>
        <v/>
      </c>
      <c r="AK968" s="13" t="str">
        <f t="shared" si="560"/>
        <v/>
      </c>
      <c r="AL968" s="13" t="str">
        <f>IF(OR(AJ968="",COUNTIF($AH$3:AH968,AH968)&lt;&gt;COUNTIF(AH$3:AH$100002,AH968)),"",SUMIF(AH$3:AH$100002,AH968,AJ$3:AJ$100002))</f>
        <v/>
      </c>
      <c r="AM968" s="13" t="str">
        <f>IF(OR(AK968="",COUNTIF($AH$3:AH968,AH968)&lt;&gt;COUNTIF(AH$3:AH$100002,AH968)),"",SUMIF(AH$3:AH$100002,AH968,AK$3:AK$100002))</f>
        <v/>
      </c>
      <c r="AO968" s="13" t="str">
        <f t="shared" si="575"/>
        <v/>
      </c>
      <c r="AP968" s="13" t="str">
        <f t="shared" si="575"/>
        <v/>
      </c>
      <c r="AQ968" s="13" t="str">
        <f t="shared" si="575"/>
        <v/>
      </c>
      <c r="AR968" s="13" t="str">
        <f t="shared" si="575"/>
        <v/>
      </c>
      <c r="AS968" s="13" t="str">
        <f t="shared" si="576"/>
        <v/>
      </c>
      <c r="AT968" s="13" t="str">
        <f t="shared" si="576"/>
        <v/>
      </c>
      <c r="AU968" s="13" t="str">
        <f t="shared" si="576"/>
        <v/>
      </c>
      <c r="AV968" s="13" t="str">
        <f t="shared" si="576"/>
        <v/>
      </c>
      <c r="AW968" s="86" t="str">
        <f t="shared" si="561"/>
        <v/>
      </c>
      <c r="AX968" s="59" t="str">
        <f t="shared" si="562"/>
        <v/>
      </c>
      <c r="AY968" s="63" t="str">
        <f>IF(OR($BR968="",BH968=""),"",COUNT($BR$3:$BR968))</f>
        <v/>
      </c>
      <c r="AZ968" s="13" t="str">
        <f>IF(OR($BR968="",BI968=""),"",COUNT($BR$3:$BR968))</f>
        <v/>
      </c>
      <c r="BA968" s="13" t="str">
        <f>IF(OR($BR968="",BJ968=""),"",COUNT($BR$3:$BR968))</f>
        <v/>
      </c>
      <c r="BB968" s="13" t="str">
        <f>IF(OR($BR968="",BK968=""),"",COUNT($BR$3:$BR968))</f>
        <v/>
      </c>
      <c r="BC968" s="13" t="str">
        <f>IF(OR($BR968="",BL968=""),"",COUNT($BR$3:$BR968))</f>
        <v/>
      </c>
      <c r="BD968" s="13" t="str">
        <f>IF(OR($BR968="",BM968=""),"",COUNT($BR$3:$BR968))</f>
        <v/>
      </c>
      <c r="BE968" s="13" t="str">
        <f>IF(OR($BR968="",BN968=""),"",COUNT($BR$3:$BR968))</f>
        <v/>
      </c>
      <c r="BF968" s="13" t="str">
        <f>IF(OR($BR968="",BO968=""),"",COUNT($BR$3:$BR968))</f>
        <v/>
      </c>
      <c r="BG968" s="66" t="str">
        <f>IF(Z968="","",COUNT($Z$3:Z968))</f>
        <v/>
      </c>
      <c r="BH968" s="13" t="str">
        <f>IF(AO968="","",IF(AO968=BH$2,(SUMIF($BV$3:$BV968,BH$2,$BW$3:$BW968)-SUMIF($BX$3:$BX968,BH$2,$BY$3:$BY968))*AO$1,""))</f>
        <v/>
      </c>
      <c r="BI968" s="13" t="str">
        <f>IF(AP968="","",IF(AP968=BI$2,(SUMIF($BV$3:$BV968,BI$2,$BW$3:$BW968)-SUMIF($BX$3:$BX968,BI$2,$BY$3:$BY968))*AP$1,""))</f>
        <v/>
      </c>
      <c r="BJ968" s="13" t="str">
        <f>IF(AQ968="","",IF(AQ968=BJ$2,(SUMIF($BV$3:$BV968,BJ$2,$BW$3:$BW968)-SUMIF($BX$3:$BX968,BJ$2,$BY$3:$BY968))*AQ$1,""))</f>
        <v/>
      </c>
      <c r="BK968" s="13" t="str">
        <f>IF(AR968="","",IF(AR968=BK$2,(SUMIF($BV$3:$BV968,BK$2,$BW$3:$BW968)-SUMIF($BX$3:$BX968,BK$2,$BY$3:$BY968))*AR$1,""))</f>
        <v/>
      </c>
      <c r="BL968" s="13" t="str">
        <f>IF(AS968="","",IF(AS968=BL$2,(SUMIF($BV$3:$BV968,BL$2,$BW$3:$BW968)-SUMIF($BX$3:$BX968,BL$2,$BY$3:$BY968))*AS$1,""))</f>
        <v/>
      </c>
      <c r="BM968" s="13" t="str">
        <f>IF(AT968="","",IF(AT968=BM$2,(SUMIF($BV$3:$BV968,BM$2,$BW$3:$BW968)-SUMIF($BX$3:$BX968,BM$2,$BY$3:$BY968))*AT$1,""))</f>
        <v/>
      </c>
      <c r="BN968" s="13" t="str">
        <f>IF(AU968="","",IF(AU968=BN$2,(SUMIF($BV$3:$BV968,BN$2,$BW$3:$BW968)-SUMIF($BX$3:$BX968,BN$2,$BY$3:$BY968))*AU$1,""))</f>
        <v/>
      </c>
      <c r="BO968" s="13" t="str">
        <f>IF(AV968="","",IF(AV968=BO$2,(SUMIF($BV$3:$BV968,BO$2,$BW$3:$BW968)-SUMIF($BX$3:$BX968,BO$2,$BY$3:$BY968))*AV$1,""))</f>
        <v/>
      </c>
      <c r="BP968" s="69"/>
      <c r="BQ968" s="13" t="str">
        <f t="shared" si="577"/>
        <v/>
      </c>
      <c r="BR968" s="75" t="str">
        <f t="shared" si="563"/>
        <v/>
      </c>
      <c r="BS968" s="33" t="str">
        <f t="shared" si="564"/>
        <v/>
      </c>
      <c r="BT968" s="42" t="str">
        <f t="shared" si="565"/>
        <v/>
      </c>
      <c r="BU968" s="38" t="str">
        <f t="shared" si="566"/>
        <v/>
      </c>
      <c r="BV968" s="30" t="str">
        <f t="shared" si="581"/>
        <v/>
      </c>
      <c r="BW968" s="36" t="str">
        <f t="shared" si="582"/>
        <v/>
      </c>
      <c r="BX968" s="36" t="str">
        <f t="shared" si="583"/>
        <v/>
      </c>
      <c r="BY968" s="45" t="str">
        <f t="shared" si="584"/>
        <v/>
      </c>
      <c r="BZ968" s="12" t="str">
        <f t="shared" si="567"/>
        <v/>
      </c>
      <c r="CA968" s="47" t="str">
        <f t="shared" si="568"/>
        <v/>
      </c>
      <c r="CB968" s="32" t="str">
        <f t="shared" si="569"/>
        <v/>
      </c>
      <c r="CC968" s="32" t="str">
        <f t="shared" si="570"/>
        <v/>
      </c>
      <c r="CD968" s="32" t="str">
        <f t="shared" si="571"/>
        <v/>
      </c>
      <c r="CE968" s="48"/>
      <c r="CF968" s="32" t="str">
        <f t="shared" si="578"/>
        <v/>
      </c>
      <c r="CG968" s="32" t="str">
        <f t="shared" si="579"/>
        <v/>
      </c>
      <c r="CH968" s="48"/>
    </row>
    <row r="969" spans="2:86" ht="30" customHeight="1" x14ac:dyDescent="0.2">
      <c r="B969" s="155"/>
      <c r="C969" s="117"/>
      <c r="D969" s="53"/>
      <c r="E969" s="68"/>
      <c r="F969" s="54"/>
      <c r="G969" s="54"/>
      <c r="H969" s="55"/>
      <c r="I969" s="71"/>
      <c r="J969" s="73"/>
      <c r="K969" s="56"/>
      <c r="L969" s="76" t="str">
        <f t="shared" si="552"/>
        <v/>
      </c>
      <c r="M969" s="77" t="str">
        <f t="shared" si="572"/>
        <v/>
      </c>
      <c r="N969" s="130" t="str">
        <f t="shared" si="573"/>
        <v/>
      </c>
      <c r="O969" s="131" t="str">
        <f t="shared" si="558"/>
        <v/>
      </c>
      <c r="P969" s="131" t="str">
        <f t="shared" si="558"/>
        <v/>
      </c>
      <c r="Q969" s="131" t="str">
        <f t="shared" si="558"/>
        <v/>
      </c>
      <c r="R969" s="131" t="str">
        <f t="shared" si="558"/>
        <v/>
      </c>
      <c r="S969" s="131" t="str">
        <f t="shared" si="558"/>
        <v/>
      </c>
      <c r="T969" s="131" t="str">
        <f t="shared" si="558"/>
        <v/>
      </c>
      <c r="U969" s="131" t="str">
        <f t="shared" si="558"/>
        <v/>
      </c>
      <c r="V969" s="14"/>
      <c r="W969" s="17" t="str">
        <f>IF(C969="",IF(OR(AND($H969&lt;&gt;"",C969=""),AND($F968=$F969,$AK969&lt;&gt;""),COUNTA($H$3:$H$100002)&gt;COUNTA($H$3:$H969),$AE969&lt;&gt;""),W968,""),C969)</f>
        <v/>
      </c>
      <c r="X969" s="17" t="str">
        <f>IF(D969="",IF(OR(AND($H969&lt;&gt;"",D969=""),AND($F968=$F969,$AK969&lt;&gt;""),COUNTA($H$3:$H$100002)&gt;COUNTA($H$3:$H969),$AE969&lt;&gt;""),X968,""),D969)</f>
        <v/>
      </c>
      <c r="Y969" s="17" t="str">
        <f>IF(E969="",IF(OR(AND($H969&lt;&gt;"",E969=""),AND($F968=$F969,$AK969&lt;&gt;""),COUNTA($H$3:$H$100002)&gt;COUNTA($H$3:$H969),$AE969&lt;&gt;""),Y968,""),E969)</f>
        <v/>
      </c>
      <c r="Z969" s="27" t="str">
        <f t="shared" si="554"/>
        <v/>
      </c>
      <c r="AA969" s="2" t="str">
        <f>IF(F969="","",COUNTA($F$3:F969))</f>
        <v/>
      </c>
      <c r="AB969" s="3" t="str">
        <f>IF(F969="","",IFERROR(IF(F969&lt;&gt;"",IFERROR(INDEX(設定!$C$3:$C$303,MATCH(F969,設定!$C$3:$C$303,0),0),INDEX(設定!$C$3:$C$303,MATCH("*"&amp;F969&amp;"*",設定!$C$3:$C$303,0),0)),""),"エラー"))</f>
        <v/>
      </c>
      <c r="AC969" s="2" t="str">
        <f>IF(G969="","",COUNTA($G$3:G969))</f>
        <v/>
      </c>
      <c r="AD969" s="3" t="str">
        <f>IF(G969="","",IFERROR(IF(G969&lt;&gt;"",IFERROR(INDEX(設定!$C$3:$C$303,MATCH(G969,設定!$C$3:$C$303,0),0),INDEX(設定!$C$3:$C$303,MATCH("*"&amp;G969&amp;"*",設定!$C$3:$C$303,0),0)),""),"エラー"))</f>
        <v/>
      </c>
      <c r="AE969" s="3" t="str">
        <f>IFERROR(IF(AB969="",IF(AND(H969&lt;&gt;"",F969=""),INDEX(AB$3:AB969,MATCH(MAX(AA$3:AA969),AA$3:AA969,0),0),""),AB969),"")</f>
        <v/>
      </c>
      <c r="AF969" s="3" t="str">
        <f>IFERROR(IF(AD969="",IF(AND(H969&lt;&gt;"",G969=""),INDEX(AD$3:AD969,MATCH(MAX(AC$3:AC969),AC$3:AC969,0),0),""),AD969),"")</f>
        <v/>
      </c>
      <c r="AG969" s="2" t="str">
        <f>IF(AH969="","",IF(OR(AH969=AH968,AH969=AH970),IF(AND(E969="",AB969="",AG968&lt;&gt;""),MAX($AG$3:AG968),MAX($AG$3:AG968)+1),IF(AH968=AH969,AG968,MAX($AG$3:AG968)+1)))</f>
        <v/>
      </c>
      <c r="AH969" s="12" t="str">
        <f t="shared" si="574"/>
        <v/>
      </c>
      <c r="AI969" s="12" t="str">
        <f t="shared" si="580"/>
        <v/>
      </c>
      <c r="AJ969" s="13" t="str">
        <f t="shared" si="559"/>
        <v/>
      </c>
      <c r="AK969" s="13" t="str">
        <f t="shared" si="560"/>
        <v/>
      </c>
      <c r="AL969" s="13" t="str">
        <f>IF(OR(AJ969="",COUNTIF($AH$3:AH969,AH969)&lt;&gt;COUNTIF(AH$3:AH$100002,AH969)),"",SUMIF(AH$3:AH$100002,AH969,AJ$3:AJ$100002))</f>
        <v/>
      </c>
      <c r="AM969" s="13" t="str">
        <f>IF(OR(AK969="",COUNTIF($AH$3:AH969,AH969)&lt;&gt;COUNTIF(AH$3:AH$100002,AH969)),"",SUMIF(AH$3:AH$100002,AH969,AK$3:AK$100002))</f>
        <v/>
      </c>
      <c r="AO969" s="13" t="str">
        <f t="shared" si="575"/>
        <v/>
      </c>
      <c r="AP969" s="13" t="str">
        <f t="shared" si="575"/>
        <v/>
      </c>
      <c r="AQ969" s="13" t="str">
        <f t="shared" si="575"/>
        <v/>
      </c>
      <c r="AR969" s="13" t="str">
        <f t="shared" si="575"/>
        <v/>
      </c>
      <c r="AS969" s="13" t="str">
        <f t="shared" si="576"/>
        <v/>
      </c>
      <c r="AT969" s="13" t="str">
        <f t="shared" si="576"/>
        <v/>
      </c>
      <c r="AU969" s="13" t="str">
        <f t="shared" si="576"/>
        <v/>
      </c>
      <c r="AV969" s="13" t="str">
        <f t="shared" si="576"/>
        <v/>
      </c>
      <c r="AW969" s="86" t="str">
        <f t="shared" si="561"/>
        <v/>
      </c>
      <c r="AX969" s="59" t="str">
        <f t="shared" si="562"/>
        <v/>
      </c>
      <c r="AY969" s="63" t="str">
        <f>IF(OR($BR969="",BH969=""),"",COUNT($BR$3:$BR969))</f>
        <v/>
      </c>
      <c r="AZ969" s="13" t="str">
        <f>IF(OR($BR969="",BI969=""),"",COUNT($BR$3:$BR969))</f>
        <v/>
      </c>
      <c r="BA969" s="13" t="str">
        <f>IF(OR($BR969="",BJ969=""),"",COUNT($BR$3:$BR969))</f>
        <v/>
      </c>
      <c r="BB969" s="13" t="str">
        <f>IF(OR($BR969="",BK969=""),"",COUNT($BR$3:$BR969))</f>
        <v/>
      </c>
      <c r="BC969" s="13" t="str">
        <f>IF(OR($BR969="",BL969=""),"",COUNT($BR$3:$BR969))</f>
        <v/>
      </c>
      <c r="BD969" s="13" t="str">
        <f>IF(OR($BR969="",BM969=""),"",COUNT($BR$3:$BR969))</f>
        <v/>
      </c>
      <c r="BE969" s="13" t="str">
        <f>IF(OR($BR969="",BN969=""),"",COUNT($BR$3:$BR969))</f>
        <v/>
      </c>
      <c r="BF969" s="13" t="str">
        <f>IF(OR($BR969="",BO969=""),"",COUNT($BR$3:$BR969))</f>
        <v/>
      </c>
      <c r="BG969" s="66" t="str">
        <f>IF(Z969="","",COUNT($Z$3:Z969))</f>
        <v/>
      </c>
      <c r="BH969" s="13" t="str">
        <f>IF(AO969="","",IF(AO969=BH$2,(SUMIF($BV$3:$BV969,BH$2,$BW$3:$BW969)-SUMIF($BX$3:$BX969,BH$2,$BY$3:$BY969))*AO$1,""))</f>
        <v/>
      </c>
      <c r="BI969" s="13" t="str">
        <f>IF(AP969="","",IF(AP969=BI$2,(SUMIF($BV$3:$BV969,BI$2,$BW$3:$BW969)-SUMIF($BX$3:$BX969,BI$2,$BY$3:$BY969))*AP$1,""))</f>
        <v/>
      </c>
      <c r="BJ969" s="13" t="str">
        <f>IF(AQ969="","",IF(AQ969=BJ$2,(SUMIF($BV$3:$BV969,BJ$2,$BW$3:$BW969)-SUMIF($BX$3:$BX969,BJ$2,$BY$3:$BY969))*AQ$1,""))</f>
        <v/>
      </c>
      <c r="BK969" s="13" t="str">
        <f>IF(AR969="","",IF(AR969=BK$2,(SUMIF($BV$3:$BV969,BK$2,$BW$3:$BW969)-SUMIF($BX$3:$BX969,BK$2,$BY$3:$BY969))*AR$1,""))</f>
        <v/>
      </c>
      <c r="BL969" s="13" t="str">
        <f>IF(AS969="","",IF(AS969=BL$2,(SUMIF($BV$3:$BV969,BL$2,$BW$3:$BW969)-SUMIF($BX$3:$BX969,BL$2,$BY$3:$BY969))*AS$1,""))</f>
        <v/>
      </c>
      <c r="BM969" s="13" t="str">
        <f>IF(AT969="","",IF(AT969=BM$2,(SUMIF($BV$3:$BV969,BM$2,$BW$3:$BW969)-SUMIF($BX$3:$BX969,BM$2,$BY$3:$BY969))*AT$1,""))</f>
        <v/>
      </c>
      <c r="BN969" s="13" t="str">
        <f>IF(AU969="","",IF(AU969=BN$2,(SUMIF($BV$3:$BV969,BN$2,$BW$3:$BW969)-SUMIF($BX$3:$BX969,BN$2,$BY$3:$BY969))*AU$1,""))</f>
        <v/>
      </c>
      <c r="BO969" s="13" t="str">
        <f>IF(AV969="","",IF(AV969=BO$2,(SUMIF($BV$3:$BV969,BO$2,$BW$3:$BW969)-SUMIF($BX$3:$BX969,BO$2,$BY$3:$BY969))*AV$1,""))</f>
        <v/>
      </c>
      <c r="BP969" s="69"/>
      <c r="BQ969" s="13" t="str">
        <f t="shared" si="577"/>
        <v/>
      </c>
      <c r="BR969" s="75" t="str">
        <f t="shared" si="563"/>
        <v/>
      </c>
      <c r="BS969" s="33" t="str">
        <f t="shared" si="564"/>
        <v/>
      </c>
      <c r="BT969" s="42" t="str">
        <f t="shared" si="565"/>
        <v/>
      </c>
      <c r="BU969" s="38" t="str">
        <f t="shared" si="566"/>
        <v/>
      </c>
      <c r="BV969" s="30" t="str">
        <f t="shared" si="581"/>
        <v/>
      </c>
      <c r="BW969" s="36" t="str">
        <f t="shared" si="582"/>
        <v/>
      </c>
      <c r="BX969" s="36" t="str">
        <f t="shared" si="583"/>
        <v/>
      </c>
      <c r="BY969" s="45" t="str">
        <f t="shared" si="584"/>
        <v/>
      </c>
      <c r="BZ969" s="12" t="str">
        <f t="shared" si="567"/>
        <v/>
      </c>
      <c r="CA969" s="47" t="str">
        <f t="shared" si="568"/>
        <v/>
      </c>
      <c r="CB969" s="32" t="str">
        <f t="shared" si="569"/>
        <v/>
      </c>
      <c r="CC969" s="32" t="str">
        <f t="shared" si="570"/>
        <v/>
      </c>
      <c r="CD969" s="32" t="str">
        <f t="shared" si="571"/>
        <v/>
      </c>
      <c r="CE969" s="48"/>
      <c r="CF969" s="32" t="str">
        <f t="shared" si="578"/>
        <v/>
      </c>
      <c r="CG969" s="32" t="str">
        <f t="shared" si="579"/>
        <v/>
      </c>
      <c r="CH969" s="48"/>
    </row>
    <row r="970" spans="2:86" ht="30" customHeight="1" x14ac:dyDescent="0.2">
      <c r="B970" s="155"/>
      <c r="C970" s="117"/>
      <c r="D970" s="53"/>
      <c r="E970" s="68"/>
      <c r="F970" s="54"/>
      <c r="G970" s="54"/>
      <c r="H970" s="55"/>
      <c r="I970" s="71"/>
      <c r="J970" s="73"/>
      <c r="K970" s="56"/>
      <c r="L970" s="76" t="str">
        <f t="shared" si="552"/>
        <v/>
      </c>
      <c r="M970" s="77" t="str">
        <f t="shared" si="572"/>
        <v/>
      </c>
      <c r="N970" s="130" t="str">
        <f t="shared" si="573"/>
        <v/>
      </c>
      <c r="O970" s="131" t="str">
        <f t="shared" si="558"/>
        <v/>
      </c>
      <c r="P970" s="131" t="str">
        <f t="shared" si="558"/>
        <v/>
      </c>
      <c r="Q970" s="131" t="str">
        <f t="shared" si="558"/>
        <v/>
      </c>
      <c r="R970" s="131" t="str">
        <f t="shared" si="558"/>
        <v/>
      </c>
      <c r="S970" s="131" t="str">
        <f t="shared" si="558"/>
        <v/>
      </c>
      <c r="T970" s="131" t="str">
        <f t="shared" si="558"/>
        <v/>
      </c>
      <c r="U970" s="131" t="str">
        <f t="shared" si="558"/>
        <v/>
      </c>
      <c r="V970" s="14"/>
      <c r="W970" s="17" t="str">
        <f>IF(C970="",IF(OR(AND($H970&lt;&gt;"",C970=""),AND($F969=$F970,$AK970&lt;&gt;""),COUNTA($H$3:$H$100002)&gt;COUNTA($H$3:$H970),$AE970&lt;&gt;""),W969,""),C970)</f>
        <v/>
      </c>
      <c r="X970" s="17" t="str">
        <f>IF(D970="",IF(OR(AND($H970&lt;&gt;"",D970=""),AND($F969=$F970,$AK970&lt;&gt;""),COUNTA($H$3:$H$100002)&gt;COUNTA($H$3:$H970),$AE970&lt;&gt;""),X969,""),D970)</f>
        <v/>
      </c>
      <c r="Y970" s="17" t="str">
        <f>IF(E970="",IF(OR(AND($H970&lt;&gt;"",E970=""),AND($F969=$F970,$AK970&lt;&gt;""),COUNTA($H$3:$H$100002)&gt;COUNTA($H$3:$H970),$AE970&lt;&gt;""),Y969,""),E970)</f>
        <v/>
      </c>
      <c r="Z970" s="27" t="str">
        <f t="shared" si="554"/>
        <v/>
      </c>
      <c r="AA970" s="2" t="str">
        <f>IF(F970="","",COUNTA($F$3:F970))</f>
        <v/>
      </c>
      <c r="AB970" s="3" t="str">
        <f>IF(F970="","",IFERROR(IF(F970&lt;&gt;"",IFERROR(INDEX(設定!$C$3:$C$303,MATCH(F970,設定!$C$3:$C$303,0),0),INDEX(設定!$C$3:$C$303,MATCH("*"&amp;F970&amp;"*",設定!$C$3:$C$303,0),0)),""),"エラー"))</f>
        <v/>
      </c>
      <c r="AC970" s="2" t="str">
        <f>IF(G970="","",COUNTA($G$3:G970))</f>
        <v/>
      </c>
      <c r="AD970" s="3" t="str">
        <f>IF(G970="","",IFERROR(IF(G970&lt;&gt;"",IFERROR(INDEX(設定!$C$3:$C$303,MATCH(G970,設定!$C$3:$C$303,0),0),INDEX(設定!$C$3:$C$303,MATCH("*"&amp;G970&amp;"*",設定!$C$3:$C$303,0),0)),""),"エラー"))</f>
        <v/>
      </c>
      <c r="AE970" s="3" t="str">
        <f>IFERROR(IF(AB970="",IF(AND(H970&lt;&gt;"",F970=""),INDEX(AB$3:AB970,MATCH(MAX(AA$3:AA970),AA$3:AA970,0),0),""),AB970),"")</f>
        <v/>
      </c>
      <c r="AF970" s="3" t="str">
        <f>IFERROR(IF(AD970="",IF(AND(H970&lt;&gt;"",G970=""),INDEX(AD$3:AD970,MATCH(MAX(AC$3:AC970),AC$3:AC970,0),0),""),AD970),"")</f>
        <v/>
      </c>
      <c r="AG970" s="2" t="str">
        <f>IF(AH970="","",IF(OR(AH970=AH969,AH970=AH971),IF(AND(E970="",AB970="",AG969&lt;&gt;""),MAX($AG$3:AG969),MAX($AG$3:AG969)+1),IF(AH969=AH970,AG969,MAX($AG$3:AG969)+1)))</f>
        <v/>
      </c>
      <c r="AH970" s="12" t="str">
        <f t="shared" si="574"/>
        <v/>
      </c>
      <c r="AI970" s="12" t="str">
        <f t="shared" si="580"/>
        <v/>
      </c>
      <c r="AJ970" s="13" t="str">
        <f t="shared" si="559"/>
        <v/>
      </c>
      <c r="AK970" s="13" t="str">
        <f t="shared" si="560"/>
        <v/>
      </c>
      <c r="AL970" s="13" t="str">
        <f>IF(OR(AJ970="",COUNTIF($AH$3:AH970,AH970)&lt;&gt;COUNTIF(AH$3:AH$100002,AH970)),"",SUMIF(AH$3:AH$100002,AH970,AJ$3:AJ$100002))</f>
        <v/>
      </c>
      <c r="AM970" s="13" t="str">
        <f>IF(OR(AK970="",COUNTIF($AH$3:AH970,AH970)&lt;&gt;COUNTIF(AH$3:AH$100002,AH970)),"",SUMIF(AH$3:AH$100002,AH970,AK$3:AK$100002))</f>
        <v/>
      </c>
      <c r="AO970" s="13" t="str">
        <f t="shared" si="575"/>
        <v/>
      </c>
      <c r="AP970" s="13" t="str">
        <f t="shared" si="575"/>
        <v/>
      </c>
      <c r="AQ970" s="13" t="str">
        <f t="shared" si="575"/>
        <v/>
      </c>
      <c r="AR970" s="13" t="str">
        <f t="shared" si="575"/>
        <v/>
      </c>
      <c r="AS970" s="13" t="str">
        <f t="shared" si="576"/>
        <v/>
      </c>
      <c r="AT970" s="13" t="str">
        <f t="shared" si="576"/>
        <v/>
      </c>
      <c r="AU970" s="13" t="str">
        <f t="shared" si="576"/>
        <v/>
      </c>
      <c r="AV970" s="13" t="str">
        <f t="shared" si="576"/>
        <v/>
      </c>
      <c r="AW970" s="86" t="str">
        <f t="shared" si="561"/>
        <v/>
      </c>
      <c r="AX970" s="59" t="str">
        <f t="shared" si="562"/>
        <v/>
      </c>
      <c r="AY970" s="63" t="str">
        <f>IF(OR($BR970="",BH970=""),"",COUNT($BR$3:$BR970))</f>
        <v/>
      </c>
      <c r="AZ970" s="13" t="str">
        <f>IF(OR($BR970="",BI970=""),"",COUNT($BR$3:$BR970))</f>
        <v/>
      </c>
      <c r="BA970" s="13" t="str">
        <f>IF(OR($BR970="",BJ970=""),"",COUNT($BR$3:$BR970))</f>
        <v/>
      </c>
      <c r="BB970" s="13" t="str">
        <f>IF(OR($BR970="",BK970=""),"",COUNT($BR$3:$BR970))</f>
        <v/>
      </c>
      <c r="BC970" s="13" t="str">
        <f>IF(OR($BR970="",BL970=""),"",COUNT($BR$3:$BR970))</f>
        <v/>
      </c>
      <c r="BD970" s="13" t="str">
        <f>IF(OR($BR970="",BM970=""),"",COUNT($BR$3:$BR970))</f>
        <v/>
      </c>
      <c r="BE970" s="13" t="str">
        <f>IF(OR($BR970="",BN970=""),"",COUNT($BR$3:$BR970))</f>
        <v/>
      </c>
      <c r="BF970" s="13" t="str">
        <f>IF(OR($BR970="",BO970=""),"",COUNT($BR$3:$BR970))</f>
        <v/>
      </c>
      <c r="BG970" s="66" t="str">
        <f>IF(Z970="","",COUNT($Z$3:Z970))</f>
        <v/>
      </c>
      <c r="BH970" s="13" t="str">
        <f>IF(AO970="","",IF(AO970=BH$2,(SUMIF($BV$3:$BV970,BH$2,$BW$3:$BW970)-SUMIF($BX$3:$BX970,BH$2,$BY$3:$BY970))*AO$1,""))</f>
        <v/>
      </c>
      <c r="BI970" s="13" t="str">
        <f>IF(AP970="","",IF(AP970=BI$2,(SUMIF($BV$3:$BV970,BI$2,$BW$3:$BW970)-SUMIF($BX$3:$BX970,BI$2,$BY$3:$BY970))*AP$1,""))</f>
        <v/>
      </c>
      <c r="BJ970" s="13" t="str">
        <f>IF(AQ970="","",IF(AQ970=BJ$2,(SUMIF($BV$3:$BV970,BJ$2,$BW$3:$BW970)-SUMIF($BX$3:$BX970,BJ$2,$BY$3:$BY970))*AQ$1,""))</f>
        <v/>
      </c>
      <c r="BK970" s="13" t="str">
        <f>IF(AR970="","",IF(AR970=BK$2,(SUMIF($BV$3:$BV970,BK$2,$BW$3:$BW970)-SUMIF($BX$3:$BX970,BK$2,$BY$3:$BY970))*AR$1,""))</f>
        <v/>
      </c>
      <c r="BL970" s="13" t="str">
        <f>IF(AS970="","",IF(AS970=BL$2,(SUMIF($BV$3:$BV970,BL$2,$BW$3:$BW970)-SUMIF($BX$3:$BX970,BL$2,$BY$3:$BY970))*AS$1,""))</f>
        <v/>
      </c>
      <c r="BM970" s="13" t="str">
        <f>IF(AT970="","",IF(AT970=BM$2,(SUMIF($BV$3:$BV970,BM$2,$BW$3:$BW970)-SUMIF($BX$3:$BX970,BM$2,$BY$3:$BY970))*AT$1,""))</f>
        <v/>
      </c>
      <c r="BN970" s="13" t="str">
        <f>IF(AU970="","",IF(AU970=BN$2,(SUMIF($BV$3:$BV970,BN$2,$BW$3:$BW970)-SUMIF($BX$3:$BX970,BN$2,$BY$3:$BY970))*AU$1,""))</f>
        <v/>
      </c>
      <c r="BO970" s="13" t="str">
        <f>IF(AV970="","",IF(AV970=BO$2,(SUMIF($BV$3:$BV970,BO$2,$BW$3:$BW970)-SUMIF($BX$3:$BX970,BO$2,$BY$3:$BY970))*AV$1,""))</f>
        <v/>
      </c>
      <c r="BP970" s="69"/>
      <c r="BQ970" s="13" t="str">
        <f t="shared" si="577"/>
        <v/>
      </c>
      <c r="BR970" s="75" t="str">
        <f t="shared" si="563"/>
        <v/>
      </c>
      <c r="BS970" s="33" t="str">
        <f t="shared" si="564"/>
        <v/>
      </c>
      <c r="BT970" s="42" t="str">
        <f t="shared" si="565"/>
        <v/>
      </c>
      <c r="BU970" s="38" t="str">
        <f t="shared" si="566"/>
        <v/>
      </c>
      <c r="BV970" s="30" t="str">
        <f t="shared" si="581"/>
        <v/>
      </c>
      <c r="BW970" s="36" t="str">
        <f t="shared" si="582"/>
        <v/>
      </c>
      <c r="BX970" s="36" t="str">
        <f t="shared" si="583"/>
        <v/>
      </c>
      <c r="BY970" s="45" t="str">
        <f t="shared" si="584"/>
        <v/>
      </c>
      <c r="BZ970" s="12" t="str">
        <f t="shared" si="567"/>
        <v/>
      </c>
      <c r="CA970" s="47" t="str">
        <f t="shared" si="568"/>
        <v/>
      </c>
      <c r="CB970" s="32" t="str">
        <f t="shared" si="569"/>
        <v/>
      </c>
      <c r="CC970" s="32" t="str">
        <f t="shared" si="570"/>
        <v/>
      </c>
      <c r="CD970" s="32" t="str">
        <f t="shared" si="571"/>
        <v/>
      </c>
      <c r="CE970" s="48"/>
      <c r="CF970" s="32" t="str">
        <f t="shared" si="578"/>
        <v/>
      </c>
      <c r="CG970" s="32" t="str">
        <f t="shared" si="579"/>
        <v/>
      </c>
      <c r="CH970" s="48"/>
    </row>
    <row r="971" spans="2:86" ht="30" customHeight="1" x14ac:dyDescent="0.2">
      <c r="B971" s="155"/>
      <c r="C971" s="117"/>
      <c r="D971" s="53"/>
      <c r="E971" s="68"/>
      <c r="F971" s="54"/>
      <c r="G971" s="54"/>
      <c r="H971" s="55"/>
      <c r="I971" s="71"/>
      <c r="J971" s="73"/>
      <c r="K971" s="56"/>
      <c r="L971" s="76" t="str">
        <f t="shared" si="552"/>
        <v/>
      </c>
      <c r="M971" s="77" t="str">
        <f t="shared" si="572"/>
        <v/>
      </c>
      <c r="N971" s="130" t="str">
        <f t="shared" si="573"/>
        <v/>
      </c>
      <c r="O971" s="131" t="str">
        <f t="shared" si="558"/>
        <v/>
      </c>
      <c r="P971" s="131" t="str">
        <f t="shared" si="558"/>
        <v/>
      </c>
      <c r="Q971" s="131" t="str">
        <f t="shared" si="558"/>
        <v/>
      </c>
      <c r="R971" s="131" t="str">
        <f t="shared" si="558"/>
        <v/>
      </c>
      <c r="S971" s="131" t="str">
        <f t="shared" si="558"/>
        <v/>
      </c>
      <c r="T971" s="131" t="str">
        <f t="shared" si="558"/>
        <v/>
      </c>
      <c r="U971" s="131" t="str">
        <f t="shared" si="558"/>
        <v/>
      </c>
      <c r="V971" s="14"/>
      <c r="W971" s="17" t="str">
        <f>IF(C971="",IF(OR(AND($H971&lt;&gt;"",C971=""),AND($F970=$F971,$AK971&lt;&gt;""),COUNTA($H$3:$H$100002)&gt;COUNTA($H$3:$H971),$AE971&lt;&gt;""),W970,""),C971)</f>
        <v/>
      </c>
      <c r="X971" s="17" t="str">
        <f>IF(D971="",IF(OR(AND($H971&lt;&gt;"",D971=""),AND($F970=$F971,$AK971&lt;&gt;""),COUNTA($H$3:$H$100002)&gt;COUNTA($H$3:$H971),$AE971&lt;&gt;""),X970,""),D971)</f>
        <v/>
      </c>
      <c r="Y971" s="17" t="str">
        <f>IF(E971="",IF(OR(AND($H971&lt;&gt;"",E971=""),AND($F970=$F971,$AK971&lt;&gt;""),COUNTA($H$3:$H$100002)&gt;COUNTA($H$3:$H971),$AE971&lt;&gt;""),Y970,""),E971)</f>
        <v/>
      </c>
      <c r="Z971" s="27" t="str">
        <f t="shared" si="554"/>
        <v/>
      </c>
      <c r="AA971" s="2" t="str">
        <f>IF(F971="","",COUNTA($F$3:F971))</f>
        <v/>
      </c>
      <c r="AB971" s="3" t="str">
        <f>IF(F971="","",IFERROR(IF(F971&lt;&gt;"",IFERROR(INDEX(設定!$C$3:$C$303,MATCH(F971,設定!$C$3:$C$303,0),0),INDEX(設定!$C$3:$C$303,MATCH("*"&amp;F971&amp;"*",設定!$C$3:$C$303,0),0)),""),"エラー"))</f>
        <v/>
      </c>
      <c r="AC971" s="2" t="str">
        <f>IF(G971="","",COUNTA($G$3:G971))</f>
        <v/>
      </c>
      <c r="AD971" s="3" t="str">
        <f>IF(G971="","",IFERROR(IF(G971&lt;&gt;"",IFERROR(INDEX(設定!$C$3:$C$303,MATCH(G971,設定!$C$3:$C$303,0),0),INDEX(設定!$C$3:$C$303,MATCH("*"&amp;G971&amp;"*",設定!$C$3:$C$303,0),0)),""),"エラー"))</f>
        <v/>
      </c>
      <c r="AE971" s="3" t="str">
        <f>IFERROR(IF(AB971="",IF(AND(H971&lt;&gt;"",F971=""),INDEX(AB$3:AB971,MATCH(MAX(AA$3:AA971),AA$3:AA971,0),0),""),AB971),"")</f>
        <v/>
      </c>
      <c r="AF971" s="3" t="str">
        <f>IFERROR(IF(AD971="",IF(AND(H971&lt;&gt;"",G971=""),INDEX(AD$3:AD971,MATCH(MAX(AC$3:AC971),AC$3:AC971,0),0),""),AD971),"")</f>
        <v/>
      </c>
      <c r="AG971" s="2" t="str">
        <f>IF(AH971="","",IF(OR(AH971=AH970,AH971=AH972),IF(AND(E971="",AB971="",AG970&lt;&gt;""),MAX($AG$3:AG970),MAX($AG$3:AG970)+1),IF(AH970=AH971,AG970,MAX($AG$3:AG970)+1)))</f>
        <v/>
      </c>
      <c r="AH971" s="12" t="str">
        <f t="shared" si="574"/>
        <v/>
      </c>
      <c r="AI971" s="12" t="str">
        <f t="shared" si="580"/>
        <v/>
      </c>
      <c r="AJ971" s="13" t="str">
        <f t="shared" si="559"/>
        <v/>
      </c>
      <c r="AK971" s="13" t="str">
        <f t="shared" si="560"/>
        <v/>
      </c>
      <c r="AL971" s="13" t="str">
        <f>IF(OR(AJ971="",COUNTIF($AH$3:AH971,AH971)&lt;&gt;COUNTIF(AH$3:AH$100002,AH971)),"",SUMIF(AH$3:AH$100002,AH971,AJ$3:AJ$100002))</f>
        <v/>
      </c>
      <c r="AM971" s="13" t="str">
        <f>IF(OR(AK971="",COUNTIF($AH$3:AH971,AH971)&lt;&gt;COUNTIF(AH$3:AH$100002,AH971)),"",SUMIF(AH$3:AH$100002,AH971,AK$3:AK$100002))</f>
        <v/>
      </c>
      <c r="AO971" s="13" t="str">
        <f t="shared" si="575"/>
        <v/>
      </c>
      <c r="AP971" s="13" t="str">
        <f t="shared" si="575"/>
        <v/>
      </c>
      <c r="AQ971" s="13" t="str">
        <f t="shared" si="575"/>
        <v/>
      </c>
      <c r="AR971" s="13" t="str">
        <f t="shared" si="575"/>
        <v/>
      </c>
      <c r="AS971" s="13" t="str">
        <f t="shared" si="576"/>
        <v/>
      </c>
      <c r="AT971" s="13" t="str">
        <f t="shared" si="576"/>
        <v/>
      </c>
      <c r="AU971" s="13" t="str">
        <f t="shared" si="576"/>
        <v/>
      </c>
      <c r="AV971" s="13" t="str">
        <f t="shared" si="576"/>
        <v/>
      </c>
      <c r="AW971" s="86" t="str">
        <f t="shared" si="561"/>
        <v/>
      </c>
      <c r="AX971" s="59" t="str">
        <f t="shared" si="562"/>
        <v/>
      </c>
      <c r="AY971" s="63" t="str">
        <f>IF(OR($BR971="",BH971=""),"",COUNT($BR$3:$BR971))</f>
        <v/>
      </c>
      <c r="AZ971" s="13" t="str">
        <f>IF(OR($BR971="",BI971=""),"",COUNT($BR$3:$BR971))</f>
        <v/>
      </c>
      <c r="BA971" s="13" t="str">
        <f>IF(OR($BR971="",BJ971=""),"",COUNT($BR$3:$BR971))</f>
        <v/>
      </c>
      <c r="BB971" s="13" t="str">
        <f>IF(OR($BR971="",BK971=""),"",COUNT($BR$3:$BR971))</f>
        <v/>
      </c>
      <c r="BC971" s="13" t="str">
        <f>IF(OR($BR971="",BL971=""),"",COUNT($BR$3:$BR971))</f>
        <v/>
      </c>
      <c r="BD971" s="13" t="str">
        <f>IF(OR($BR971="",BM971=""),"",COUNT($BR$3:$BR971))</f>
        <v/>
      </c>
      <c r="BE971" s="13" t="str">
        <f>IF(OR($BR971="",BN971=""),"",COUNT($BR$3:$BR971))</f>
        <v/>
      </c>
      <c r="BF971" s="13" t="str">
        <f>IF(OR($BR971="",BO971=""),"",COUNT($BR$3:$BR971))</f>
        <v/>
      </c>
      <c r="BG971" s="66" t="str">
        <f>IF(Z971="","",COUNT($Z$3:Z971))</f>
        <v/>
      </c>
      <c r="BH971" s="13" t="str">
        <f>IF(AO971="","",IF(AO971=BH$2,(SUMIF($BV$3:$BV971,BH$2,$BW$3:$BW971)-SUMIF($BX$3:$BX971,BH$2,$BY$3:$BY971))*AO$1,""))</f>
        <v/>
      </c>
      <c r="BI971" s="13" t="str">
        <f>IF(AP971="","",IF(AP971=BI$2,(SUMIF($BV$3:$BV971,BI$2,$BW$3:$BW971)-SUMIF($BX$3:$BX971,BI$2,$BY$3:$BY971))*AP$1,""))</f>
        <v/>
      </c>
      <c r="BJ971" s="13" t="str">
        <f>IF(AQ971="","",IF(AQ971=BJ$2,(SUMIF($BV$3:$BV971,BJ$2,$BW$3:$BW971)-SUMIF($BX$3:$BX971,BJ$2,$BY$3:$BY971))*AQ$1,""))</f>
        <v/>
      </c>
      <c r="BK971" s="13" t="str">
        <f>IF(AR971="","",IF(AR971=BK$2,(SUMIF($BV$3:$BV971,BK$2,$BW$3:$BW971)-SUMIF($BX$3:$BX971,BK$2,$BY$3:$BY971))*AR$1,""))</f>
        <v/>
      </c>
      <c r="BL971" s="13" t="str">
        <f>IF(AS971="","",IF(AS971=BL$2,(SUMIF($BV$3:$BV971,BL$2,$BW$3:$BW971)-SUMIF($BX$3:$BX971,BL$2,$BY$3:$BY971))*AS$1,""))</f>
        <v/>
      </c>
      <c r="BM971" s="13" t="str">
        <f>IF(AT971="","",IF(AT971=BM$2,(SUMIF($BV$3:$BV971,BM$2,$BW$3:$BW971)-SUMIF($BX$3:$BX971,BM$2,$BY$3:$BY971))*AT$1,""))</f>
        <v/>
      </c>
      <c r="BN971" s="13" t="str">
        <f>IF(AU971="","",IF(AU971=BN$2,(SUMIF($BV$3:$BV971,BN$2,$BW$3:$BW971)-SUMIF($BX$3:$BX971,BN$2,$BY$3:$BY971))*AU$1,""))</f>
        <v/>
      </c>
      <c r="BO971" s="13" t="str">
        <f>IF(AV971="","",IF(AV971=BO$2,(SUMIF($BV$3:$BV971,BO$2,$BW$3:$BW971)-SUMIF($BX$3:$BX971,BO$2,$BY$3:$BY971))*AV$1,""))</f>
        <v/>
      </c>
      <c r="BP971" s="69"/>
      <c r="BQ971" s="13" t="str">
        <f t="shared" si="577"/>
        <v/>
      </c>
      <c r="BR971" s="75" t="str">
        <f t="shared" si="563"/>
        <v/>
      </c>
      <c r="BS971" s="33" t="str">
        <f t="shared" si="564"/>
        <v/>
      </c>
      <c r="BT971" s="42" t="str">
        <f t="shared" si="565"/>
        <v/>
      </c>
      <c r="BU971" s="38" t="str">
        <f t="shared" si="566"/>
        <v/>
      </c>
      <c r="BV971" s="30" t="str">
        <f t="shared" si="581"/>
        <v/>
      </c>
      <c r="BW971" s="36" t="str">
        <f t="shared" si="582"/>
        <v/>
      </c>
      <c r="BX971" s="36" t="str">
        <f t="shared" si="583"/>
        <v/>
      </c>
      <c r="BY971" s="45" t="str">
        <f t="shared" si="584"/>
        <v/>
      </c>
      <c r="BZ971" s="12" t="str">
        <f t="shared" si="567"/>
        <v/>
      </c>
      <c r="CA971" s="47" t="str">
        <f t="shared" si="568"/>
        <v/>
      </c>
      <c r="CB971" s="32" t="str">
        <f t="shared" si="569"/>
        <v/>
      </c>
      <c r="CC971" s="32" t="str">
        <f t="shared" si="570"/>
        <v/>
      </c>
      <c r="CD971" s="32" t="str">
        <f t="shared" si="571"/>
        <v/>
      </c>
      <c r="CE971" s="48"/>
      <c r="CF971" s="32" t="str">
        <f t="shared" si="578"/>
        <v/>
      </c>
      <c r="CG971" s="32" t="str">
        <f t="shared" si="579"/>
        <v/>
      </c>
      <c r="CH971" s="48"/>
    </row>
    <row r="972" spans="2:86" ht="30" customHeight="1" x14ac:dyDescent="0.2">
      <c r="B972" s="155"/>
      <c r="C972" s="117"/>
      <c r="D972" s="53"/>
      <c r="E972" s="68"/>
      <c r="F972" s="54"/>
      <c r="G972" s="54"/>
      <c r="H972" s="55"/>
      <c r="I972" s="71"/>
      <c r="J972" s="73"/>
      <c r="K972" s="56"/>
      <c r="L972" s="76" t="str">
        <f t="shared" si="552"/>
        <v/>
      </c>
      <c r="M972" s="77" t="str">
        <f t="shared" si="572"/>
        <v/>
      </c>
      <c r="N972" s="130" t="str">
        <f t="shared" si="573"/>
        <v/>
      </c>
      <c r="O972" s="131" t="str">
        <f t="shared" si="558"/>
        <v/>
      </c>
      <c r="P972" s="131" t="str">
        <f t="shared" si="558"/>
        <v/>
      </c>
      <c r="Q972" s="131" t="str">
        <f t="shared" si="558"/>
        <v/>
      </c>
      <c r="R972" s="131" t="str">
        <f t="shared" si="558"/>
        <v/>
      </c>
      <c r="S972" s="131" t="str">
        <f t="shared" si="558"/>
        <v/>
      </c>
      <c r="T972" s="131" t="str">
        <f t="shared" si="558"/>
        <v/>
      </c>
      <c r="U972" s="131" t="str">
        <f t="shared" si="558"/>
        <v/>
      </c>
      <c r="V972" s="14"/>
      <c r="W972" s="17" t="str">
        <f>IF(C972="",IF(OR(AND($H972&lt;&gt;"",C972=""),AND($F971=$F972,$AK972&lt;&gt;""),COUNTA($H$3:$H$100002)&gt;COUNTA($H$3:$H972),$AE972&lt;&gt;""),W971,""),C972)</f>
        <v/>
      </c>
      <c r="X972" s="17" t="str">
        <f>IF(D972="",IF(OR(AND($H972&lt;&gt;"",D972=""),AND($F971=$F972,$AK972&lt;&gt;""),COUNTA($H$3:$H$100002)&gt;COUNTA($H$3:$H972),$AE972&lt;&gt;""),X971,""),D972)</f>
        <v/>
      </c>
      <c r="Y972" s="17" t="str">
        <f>IF(E972="",IF(OR(AND($H972&lt;&gt;"",E972=""),AND($F971=$F972,$AK972&lt;&gt;""),COUNTA($H$3:$H$100002)&gt;COUNTA($H$3:$H972),$AE972&lt;&gt;""),Y971,""),E972)</f>
        <v/>
      </c>
      <c r="Z972" s="27" t="str">
        <f t="shared" si="554"/>
        <v/>
      </c>
      <c r="AA972" s="2" t="str">
        <f>IF(F972="","",COUNTA($F$3:F972))</f>
        <v/>
      </c>
      <c r="AB972" s="3" t="str">
        <f>IF(F972="","",IFERROR(IF(F972&lt;&gt;"",IFERROR(INDEX(設定!$C$3:$C$303,MATCH(F972,設定!$C$3:$C$303,0),0),INDEX(設定!$C$3:$C$303,MATCH("*"&amp;F972&amp;"*",設定!$C$3:$C$303,0),0)),""),"エラー"))</f>
        <v/>
      </c>
      <c r="AC972" s="2" t="str">
        <f>IF(G972="","",COUNTA($G$3:G972))</f>
        <v/>
      </c>
      <c r="AD972" s="3" t="str">
        <f>IF(G972="","",IFERROR(IF(G972&lt;&gt;"",IFERROR(INDEX(設定!$C$3:$C$303,MATCH(G972,設定!$C$3:$C$303,0),0),INDEX(設定!$C$3:$C$303,MATCH("*"&amp;G972&amp;"*",設定!$C$3:$C$303,0),0)),""),"エラー"))</f>
        <v/>
      </c>
      <c r="AE972" s="3" t="str">
        <f>IFERROR(IF(AB972="",IF(AND(H972&lt;&gt;"",F972=""),INDEX(AB$3:AB972,MATCH(MAX(AA$3:AA972),AA$3:AA972,0),0),""),AB972),"")</f>
        <v/>
      </c>
      <c r="AF972" s="3" t="str">
        <f>IFERROR(IF(AD972="",IF(AND(H972&lt;&gt;"",G972=""),INDEX(AD$3:AD972,MATCH(MAX(AC$3:AC972),AC$3:AC972,0),0),""),AD972),"")</f>
        <v/>
      </c>
      <c r="AG972" s="2" t="str">
        <f>IF(AH972="","",IF(OR(AH972=AH971,AH972=AH973),IF(AND(E972="",AB972="",AG971&lt;&gt;""),MAX($AG$3:AG971),MAX($AG$3:AG971)+1),IF(AH971=AH972,AG971,MAX($AG$3:AG971)+1)))</f>
        <v/>
      </c>
      <c r="AH972" s="12" t="str">
        <f t="shared" si="574"/>
        <v/>
      </c>
      <c r="AI972" s="12" t="str">
        <f t="shared" si="580"/>
        <v/>
      </c>
      <c r="AJ972" s="13" t="str">
        <f t="shared" si="559"/>
        <v/>
      </c>
      <c r="AK972" s="13" t="str">
        <f t="shared" si="560"/>
        <v/>
      </c>
      <c r="AL972" s="13" t="str">
        <f>IF(OR(AJ972="",COUNTIF($AH$3:AH972,AH972)&lt;&gt;COUNTIF(AH$3:AH$100002,AH972)),"",SUMIF(AH$3:AH$100002,AH972,AJ$3:AJ$100002))</f>
        <v/>
      </c>
      <c r="AM972" s="13" t="str">
        <f>IF(OR(AK972="",COUNTIF($AH$3:AH972,AH972)&lt;&gt;COUNTIF(AH$3:AH$100002,AH972)),"",SUMIF(AH$3:AH$100002,AH972,AK$3:AK$100002))</f>
        <v/>
      </c>
      <c r="AO972" s="13" t="str">
        <f t="shared" si="575"/>
        <v/>
      </c>
      <c r="AP972" s="13" t="str">
        <f t="shared" si="575"/>
        <v/>
      </c>
      <c r="AQ972" s="13" t="str">
        <f t="shared" si="575"/>
        <v/>
      </c>
      <c r="AR972" s="13" t="str">
        <f t="shared" si="575"/>
        <v/>
      </c>
      <c r="AS972" s="13" t="str">
        <f t="shared" si="576"/>
        <v/>
      </c>
      <c r="AT972" s="13" t="str">
        <f t="shared" si="576"/>
        <v/>
      </c>
      <c r="AU972" s="13" t="str">
        <f t="shared" si="576"/>
        <v/>
      </c>
      <c r="AV972" s="13" t="str">
        <f t="shared" si="576"/>
        <v/>
      </c>
      <c r="AW972" s="86" t="str">
        <f t="shared" si="561"/>
        <v/>
      </c>
      <c r="AX972" s="59" t="str">
        <f t="shared" si="562"/>
        <v/>
      </c>
      <c r="AY972" s="63" t="str">
        <f>IF(OR($BR972="",BH972=""),"",COUNT($BR$3:$BR972))</f>
        <v/>
      </c>
      <c r="AZ972" s="13" t="str">
        <f>IF(OR($BR972="",BI972=""),"",COUNT($BR$3:$BR972))</f>
        <v/>
      </c>
      <c r="BA972" s="13" t="str">
        <f>IF(OR($BR972="",BJ972=""),"",COUNT($BR$3:$BR972))</f>
        <v/>
      </c>
      <c r="BB972" s="13" t="str">
        <f>IF(OR($BR972="",BK972=""),"",COUNT($BR$3:$BR972))</f>
        <v/>
      </c>
      <c r="BC972" s="13" t="str">
        <f>IF(OR($BR972="",BL972=""),"",COUNT($BR$3:$BR972))</f>
        <v/>
      </c>
      <c r="BD972" s="13" t="str">
        <f>IF(OR($BR972="",BM972=""),"",COUNT($BR$3:$BR972))</f>
        <v/>
      </c>
      <c r="BE972" s="13" t="str">
        <f>IF(OR($BR972="",BN972=""),"",COUNT($BR$3:$BR972))</f>
        <v/>
      </c>
      <c r="BF972" s="13" t="str">
        <f>IF(OR($BR972="",BO972=""),"",COUNT($BR$3:$BR972))</f>
        <v/>
      </c>
      <c r="BG972" s="66" t="str">
        <f>IF(Z972="","",COUNT($Z$3:Z972))</f>
        <v/>
      </c>
      <c r="BH972" s="13" t="str">
        <f>IF(AO972="","",IF(AO972=BH$2,(SUMIF($BV$3:$BV972,BH$2,$BW$3:$BW972)-SUMIF($BX$3:$BX972,BH$2,$BY$3:$BY972))*AO$1,""))</f>
        <v/>
      </c>
      <c r="BI972" s="13" t="str">
        <f>IF(AP972="","",IF(AP972=BI$2,(SUMIF($BV$3:$BV972,BI$2,$BW$3:$BW972)-SUMIF($BX$3:$BX972,BI$2,$BY$3:$BY972))*AP$1,""))</f>
        <v/>
      </c>
      <c r="BJ972" s="13" t="str">
        <f>IF(AQ972="","",IF(AQ972=BJ$2,(SUMIF($BV$3:$BV972,BJ$2,$BW$3:$BW972)-SUMIF($BX$3:$BX972,BJ$2,$BY$3:$BY972))*AQ$1,""))</f>
        <v/>
      </c>
      <c r="BK972" s="13" t="str">
        <f>IF(AR972="","",IF(AR972=BK$2,(SUMIF($BV$3:$BV972,BK$2,$BW$3:$BW972)-SUMIF($BX$3:$BX972,BK$2,$BY$3:$BY972))*AR$1,""))</f>
        <v/>
      </c>
      <c r="BL972" s="13" t="str">
        <f>IF(AS972="","",IF(AS972=BL$2,(SUMIF($BV$3:$BV972,BL$2,$BW$3:$BW972)-SUMIF($BX$3:$BX972,BL$2,$BY$3:$BY972))*AS$1,""))</f>
        <v/>
      </c>
      <c r="BM972" s="13" t="str">
        <f>IF(AT972="","",IF(AT972=BM$2,(SUMIF($BV$3:$BV972,BM$2,$BW$3:$BW972)-SUMIF($BX$3:$BX972,BM$2,$BY$3:$BY972))*AT$1,""))</f>
        <v/>
      </c>
      <c r="BN972" s="13" t="str">
        <f>IF(AU972="","",IF(AU972=BN$2,(SUMIF($BV$3:$BV972,BN$2,$BW$3:$BW972)-SUMIF($BX$3:$BX972,BN$2,$BY$3:$BY972))*AU$1,""))</f>
        <v/>
      </c>
      <c r="BO972" s="13" t="str">
        <f>IF(AV972="","",IF(AV972=BO$2,(SUMIF($BV$3:$BV972,BO$2,$BW$3:$BW972)-SUMIF($BX$3:$BX972,BO$2,$BY$3:$BY972))*AV$1,""))</f>
        <v/>
      </c>
      <c r="BP972" s="69"/>
      <c r="BQ972" s="13" t="str">
        <f t="shared" si="577"/>
        <v/>
      </c>
      <c r="BR972" s="75" t="str">
        <f t="shared" si="563"/>
        <v/>
      </c>
      <c r="BS972" s="33" t="str">
        <f t="shared" si="564"/>
        <v/>
      </c>
      <c r="BT972" s="42" t="str">
        <f t="shared" si="565"/>
        <v/>
      </c>
      <c r="BU972" s="38" t="str">
        <f t="shared" si="566"/>
        <v/>
      </c>
      <c r="BV972" s="30" t="str">
        <f t="shared" si="581"/>
        <v/>
      </c>
      <c r="BW972" s="36" t="str">
        <f t="shared" si="582"/>
        <v/>
      </c>
      <c r="BX972" s="36" t="str">
        <f t="shared" si="583"/>
        <v/>
      </c>
      <c r="BY972" s="45" t="str">
        <f t="shared" si="584"/>
        <v/>
      </c>
      <c r="BZ972" s="12" t="str">
        <f t="shared" si="567"/>
        <v/>
      </c>
      <c r="CA972" s="47" t="str">
        <f t="shared" si="568"/>
        <v/>
      </c>
      <c r="CB972" s="32" t="str">
        <f t="shared" si="569"/>
        <v/>
      </c>
      <c r="CC972" s="32" t="str">
        <f t="shared" si="570"/>
        <v/>
      </c>
      <c r="CD972" s="32" t="str">
        <f t="shared" si="571"/>
        <v/>
      </c>
      <c r="CE972" s="48"/>
      <c r="CF972" s="32" t="str">
        <f t="shared" si="578"/>
        <v/>
      </c>
      <c r="CG972" s="32" t="str">
        <f t="shared" si="579"/>
        <v/>
      </c>
      <c r="CH972" s="48"/>
    </row>
    <row r="973" spans="2:86" ht="30" customHeight="1" x14ac:dyDescent="0.2">
      <c r="B973" s="155"/>
      <c r="C973" s="117"/>
      <c r="D973" s="53"/>
      <c r="E973" s="68"/>
      <c r="F973" s="54"/>
      <c r="G973" s="54"/>
      <c r="H973" s="55"/>
      <c r="I973" s="71"/>
      <c r="J973" s="73"/>
      <c r="K973" s="56"/>
      <c r="L973" s="76" t="str">
        <f t="shared" si="552"/>
        <v/>
      </c>
      <c r="M973" s="77" t="str">
        <f t="shared" si="572"/>
        <v/>
      </c>
      <c r="N973" s="130" t="str">
        <f t="shared" si="573"/>
        <v/>
      </c>
      <c r="O973" s="131" t="str">
        <f t="shared" ref="O973:U982" si="585">IFERROR(INDEX($BH$3:$BO$100002,MATCH($BG973,$BG$3:$BG$100002,0),MATCH(O$1,$BH$2:$BO$2,0)),"")</f>
        <v/>
      </c>
      <c r="P973" s="131" t="str">
        <f t="shared" si="585"/>
        <v/>
      </c>
      <c r="Q973" s="131" t="str">
        <f t="shared" si="585"/>
        <v/>
      </c>
      <c r="R973" s="131" t="str">
        <f t="shared" si="585"/>
        <v/>
      </c>
      <c r="S973" s="131" t="str">
        <f t="shared" si="585"/>
        <v/>
      </c>
      <c r="T973" s="131" t="str">
        <f t="shared" si="585"/>
        <v/>
      </c>
      <c r="U973" s="131" t="str">
        <f t="shared" si="585"/>
        <v/>
      </c>
      <c r="V973" s="14"/>
      <c r="W973" s="17" t="str">
        <f>IF(C973="",IF(OR(AND($H973&lt;&gt;"",C973=""),AND($F972=$F973,$AK973&lt;&gt;""),COUNTA($H$3:$H$100002)&gt;COUNTA($H$3:$H973),$AE973&lt;&gt;""),W972,""),C973)</f>
        <v/>
      </c>
      <c r="X973" s="17" t="str">
        <f>IF(D973="",IF(OR(AND($H973&lt;&gt;"",D973=""),AND($F972=$F973,$AK973&lt;&gt;""),COUNTA($H$3:$H$100002)&gt;COUNTA($H$3:$H973),$AE973&lt;&gt;""),X972,""),D973)</f>
        <v/>
      </c>
      <c r="Y973" s="17" t="str">
        <f>IF(E973="",IF(OR(AND($H973&lt;&gt;"",E973=""),AND($F972=$F973,$AK973&lt;&gt;""),COUNTA($H$3:$H$100002)&gt;COUNTA($H$3:$H973),$AE973&lt;&gt;""),Y972,""),E973)</f>
        <v/>
      </c>
      <c r="Z973" s="27" t="str">
        <f t="shared" si="554"/>
        <v/>
      </c>
      <c r="AA973" s="2" t="str">
        <f>IF(F973="","",COUNTA($F$3:F973))</f>
        <v/>
      </c>
      <c r="AB973" s="3" t="str">
        <f>IF(F973="","",IFERROR(IF(F973&lt;&gt;"",IFERROR(INDEX(設定!$C$3:$C$303,MATCH(F973,設定!$C$3:$C$303,0),0),INDEX(設定!$C$3:$C$303,MATCH("*"&amp;F973&amp;"*",設定!$C$3:$C$303,0),0)),""),"エラー"))</f>
        <v/>
      </c>
      <c r="AC973" s="2" t="str">
        <f>IF(G973="","",COUNTA($G$3:G973))</f>
        <v/>
      </c>
      <c r="AD973" s="3" t="str">
        <f>IF(G973="","",IFERROR(IF(G973&lt;&gt;"",IFERROR(INDEX(設定!$C$3:$C$303,MATCH(G973,設定!$C$3:$C$303,0),0),INDEX(設定!$C$3:$C$303,MATCH("*"&amp;G973&amp;"*",設定!$C$3:$C$303,0),0)),""),"エラー"))</f>
        <v/>
      </c>
      <c r="AE973" s="3" t="str">
        <f>IFERROR(IF(AB973="",IF(AND(H973&lt;&gt;"",F973=""),INDEX(AB$3:AB973,MATCH(MAX(AA$3:AA973),AA$3:AA973,0),0),""),AB973),"")</f>
        <v/>
      </c>
      <c r="AF973" s="3" t="str">
        <f>IFERROR(IF(AD973="",IF(AND(H973&lt;&gt;"",G973=""),INDEX(AD$3:AD973,MATCH(MAX(AC$3:AC973),AC$3:AC973,0),0),""),AD973),"")</f>
        <v/>
      </c>
      <c r="AG973" s="2" t="str">
        <f>IF(AH973="","",IF(OR(AH973=AH972,AH973=AH974),IF(AND(E973="",AB973="",AG972&lt;&gt;""),MAX($AG$3:AG972),MAX($AG$3:AG972)+1),IF(AH972=AH973,AG972,MAX($AG$3:AG972)+1)))</f>
        <v/>
      </c>
      <c r="AH973" s="12" t="str">
        <f t="shared" si="574"/>
        <v/>
      </c>
      <c r="AI973" s="12" t="str">
        <f t="shared" si="580"/>
        <v/>
      </c>
      <c r="AJ973" s="13" t="str">
        <f t="shared" si="559"/>
        <v/>
      </c>
      <c r="AK973" s="13" t="str">
        <f t="shared" si="560"/>
        <v/>
      </c>
      <c r="AL973" s="13" t="str">
        <f>IF(OR(AJ973="",COUNTIF($AH$3:AH973,AH973)&lt;&gt;COUNTIF(AH$3:AH$100002,AH973)),"",SUMIF(AH$3:AH$100002,AH973,AJ$3:AJ$100002))</f>
        <v/>
      </c>
      <c r="AM973" s="13" t="str">
        <f>IF(OR(AK973="",COUNTIF($AH$3:AH973,AH973)&lt;&gt;COUNTIF(AH$3:AH$100002,AH973)),"",SUMIF(AH$3:AH$100002,AH973,AK$3:AK$100002))</f>
        <v/>
      </c>
      <c r="AO973" s="13" t="str">
        <f t="shared" si="575"/>
        <v/>
      </c>
      <c r="AP973" s="13" t="str">
        <f t="shared" si="575"/>
        <v/>
      </c>
      <c r="AQ973" s="13" t="str">
        <f t="shared" si="575"/>
        <v/>
      </c>
      <c r="AR973" s="13" t="str">
        <f t="shared" si="575"/>
        <v/>
      </c>
      <c r="AS973" s="13" t="str">
        <f t="shared" si="576"/>
        <v/>
      </c>
      <c r="AT973" s="13" t="str">
        <f t="shared" si="576"/>
        <v/>
      </c>
      <c r="AU973" s="13" t="str">
        <f t="shared" si="576"/>
        <v/>
      </c>
      <c r="AV973" s="13" t="str">
        <f t="shared" si="576"/>
        <v/>
      </c>
      <c r="AW973" s="86" t="str">
        <f t="shared" si="561"/>
        <v/>
      </c>
      <c r="AX973" s="59" t="str">
        <f t="shared" si="562"/>
        <v/>
      </c>
      <c r="AY973" s="63" t="str">
        <f>IF(OR($BR973="",BH973=""),"",COUNT($BR$3:$BR973))</f>
        <v/>
      </c>
      <c r="AZ973" s="13" t="str">
        <f>IF(OR($BR973="",BI973=""),"",COUNT($BR$3:$BR973))</f>
        <v/>
      </c>
      <c r="BA973" s="13" t="str">
        <f>IF(OR($BR973="",BJ973=""),"",COUNT($BR$3:$BR973))</f>
        <v/>
      </c>
      <c r="BB973" s="13" t="str">
        <f>IF(OR($BR973="",BK973=""),"",COUNT($BR$3:$BR973))</f>
        <v/>
      </c>
      <c r="BC973" s="13" t="str">
        <f>IF(OR($BR973="",BL973=""),"",COUNT($BR$3:$BR973))</f>
        <v/>
      </c>
      <c r="BD973" s="13" t="str">
        <f>IF(OR($BR973="",BM973=""),"",COUNT($BR$3:$BR973))</f>
        <v/>
      </c>
      <c r="BE973" s="13" t="str">
        <f>IF(OR($BR973="",BN973=""),"",COUNT($BR$3:$BR973))</f>
        <v/>
      </c>
      <c r="BF973" s="13" t="str">
        <f>IF(OR($BR973="",BO973=""),"",COUNT($BR$3:$BR973))</f>
        <v/>
      </c>
      <c r="BG973" s="66" t="str">
        <f>IF(Z973="","",COUNT($Z$3:Z973))</f>
        <v/>
      </c>
      <c r="BH973" s="13" t="str">
        <f>IF(AO973="","",IF(AO973=BH$2,(SUMIF($BV$3:$BV973,BH$2,$BW$3:$BW973)-SUMIF($BX$3:$BX973,BH$2,$BY$3:$BY973))*AO$1,""))</f>
        <v/>
      </c>
      <c r="BI973" s="13" t="str">
        <f>IF(AP973="","",IF(AP973=BI$2,(SUMIF($BV$3:$BV973,BI$2,$BW$3:$BW973)-SUMIF($BX$3:$BX973,BI$2,$BY$3:$BY973))*AP$1,""))</f>
        <v/>
      </c>
      <c r="BJ973" s="13" t="str">
        <f>IF(AQ973="","",IF(AQ973=BJ$2,(SUMIF($BV$3:$BV973,BJ$2,$BW$3:$BW973)-SUMIF($BX$3:$BX973,BJ$2,$BY$3:$BY973))*AQ$1,""))</f>
        <v/>
      </c>
      <c r="BK973" s="13" t="str">
        <f>IF(AR973="","",IF(AR973=BK$2,(SUMIF($BV$3:$BV973,BK$2,$BW$3:$BW973)-SUMIF($BX$3:$BX973,BK$2,$BY$3:$BY973))*AR$1,""))</f>
        <v/>
      </c>
      <c r="BL973" s="13" t="str">
        <f>IF(AS973="","",IF(AS973=BL$2,(SUMIF($BV$3:$BV973,BL$2,$BW$3:$BW973)-SUMIF($BX$3:$BX973,BL$2,$BY$3:$BY973))*AS$1,""))</f>
        <v/>
      </c>
      <c r="BM973" s="13" t="str">
        <f>IF(AT973="","",IF(AT973=BM$2,(SUMIF($BV$3:$BV973,BM$2,$BW$3:$BW973)-SUMIF($BX$3:$BX973,BM$2,$BY$3:$BY973))*AT$1,""))</f>
        <v/>
      </c>
      <c r="BN973" s="13" t="str">
        <f>IF(AU973="","",IF(AU973=BN$2,(SUMIF($BV$3:$BV973,BN$2,$BW$3:$BW973)-SUMIF($BX$3:$BX973,BN$2,$BY$3:$BY973))*AU$1,""))</f>
        <v/>
      </c>
      <c r="BO973" s="13" t="str">
        <f>IF(AV973="","",IF(AV973=BO$2,(SUMIF($BV$3:$BV973,BO$2,$BW$3:$BW973)-SUMIF($BX$3:$BX973,BO$2,$BY$3:$BY973))*AV$1,""))</f>
        <v/>
      </c>
      <c r="BP973" s="69"/>
      <c r="BQ973" s="13" t="str">
        <f t="shared" si="577"/>
        <v/>
      </c>
      <c r="BR973" s="75" t="str">
        <f t="shared" si="563"/>
        <v/>
      </c>
      <c r="BS973" s="33" t="str">
        <f t="shared" si="564"/>
        <v/>
      </c>
      <c r="BT973" s="42" t="str">
        <f t="shared" si="565"/>
        <v/>
      </c>
      <c r="BU973" s="38" t="str">
        <f t="shared" si="566"/>
        <v/>
      </c>
      <c r="BV973" s="30" t="str">
        <f t="shared" si="581"/>
        <v/>
      </c>
      <c r="BW973" s="36" t="str">
        <f t="shared" si="582"/>
        <v/>
      </c>
      <c r="BX973" s="36" t="str">
        <f t="shared" si="583"/>
        <v/>
      </c>
      <c r="BY973" s="45" t="str">
        <f t="shared" si="584"/>
        <v/>
      </c>
      <c r="BZ973" s="12" t="str">
        <f t="shared" si="567"/>
        <v/>
      </c>
      <c r="CA973" s="47" t="str">
        <f t="shared" si="568"/>
        <v/>
      </c>
      <c r="CB973" s="32" t="str">
        <f t="shared" si="569"/>
        <v/>
      </c>
      <c r="CC973" s="32" t="str">
        <f t="shared" si="570"/>
        <v/>
      </c>
      <c r="CD973" s="32" t="str">
        <f t="shared" si="571"/>
        <v/>
      </c>
      <c r="CE973" s="48"/>
      <c r="CF973" s="32" t="str">
        <f t="shared" si="578"/>
        <v/>
      </c>
      <c r="CG973" s="32" t="str">
        <f t="shared" si="579"/>
        <v/>
      </c>
      <c r="CH973" s="48"/>
    </row>
    <row r="974" spans="2:86" ht="30" customHeight="1" x14ac:dyDescent="0.2">
      <c r="B974" s="155"/>
      <c r="C974" s="117"/>
      <c r="D974" s="53"/>
      <c r="E974" s="68"/>
      <c r="F974" s="54"/>
      <c r="G974" s="54"/>
      <c r="H974" s="55"/>
      <c r="I974" s="71"/>
      <c r="J974" s="73"/>
      <c r="K974" s="56"/>
      <c r="L974" s="76" t="str">
        <f t="shared" si="552"/>
        <v/>
      </c>
      <c r="M974" s="77" t="str">
        <f t="shared" si="572"/>
        <v/>
      </c>
      <c r="N974" s="130" t="str">
        <f t="shared" si="573"/>
        <v/>
      </c>
      <c r="O974" s="131" t="str">
        <f t="shared" si="585"/>
        <v/>
      </c>
      <c r="P974" s="131" t="str">
        <f t="shared" si="585"/>
        <v/>
      </c>
      <c r="Q974" s="131" t="str">
        <f t="shared" si="585"/>
        <v/>
      </c>
      <c r="R974" s="131" t="str">
        <f t="shared" si="585"/>
        <v/>
      </c>
      <c r="S974" s="131" t="str">
        <f t="shared" si="585"/>
        <v/>
      </c>
      <c r="T974" s="131" t="str">
        <f t="shared" si="585"/>
        <v/>
      </c>
      <c r="U974" s="131" t="str">
        <f t="shared" si="585"/>
        <v/>
      </c>
      <c r="V974" s="14"/>
      <c r="W974" s="17" t="str">
        <f>IF(C974="",IF(OR(AND($H974&lt;&gt;"",C974=""),AND($F973=$F974,$AK974&lt;&gt;""),COUNTA($H$3:$H$100002)&gt;COUNTA($H$3:$H974),$AE974&lt;&gt;""),W973,""),C974)</f>
        <v/>
      </c>
      <c r="X974" s="17" t="str">
        <f>IF(D974="",IF(OR(AND($H974&lt;&gt;"",D974=""),AND($F973=$F974,$AK974&lt;&gt;""),COUNTA($H$3:$H$100002)&gt;COUNTA($H$3:$H974),$AE974&lt;&gt;""),X973,""),D974)</f>
        <v/>
      </c>
      <c r="Y974" s="17" t="str">
        <f>IF(E974="",IF(OR(AND($H974&lt;&gt;"",E974=""),AND($F973=$F974,$AK974&lt;&gt;""),COUNTA($H$3:$H$100002)&gt;COUNTA($H$3:$H974),$AE974&lt;&gt;""),Y973,""),E974)</f>
        <v/>
      </c>
      <c r="Z974" s="27" t="str">
        <f t="shared" si="554"/>
        <v/>
      </c>
      <c r="AA974" s="2" t="str">
        <f>IF(F974="","",COUNTA($F$3:F974))</f>
        <v/>
      </c>
      <c r="AB974" s="3" t="str">
        <f>IF(F974="","",IFERROR(IF(F974&lt;&gt;"",IFERROR(INDEX(設定!$C$3:$C$303,MATCH(F974,設定!$C$3:$C$303,0),0),INDEX(設定!$C$3:$C$303,MATCH("*"&amp;F974&amp;"*",設定!$C$3:$C$303,0),0)),""),"エラー"))</f>
        <v/>
      </c>
      <c r="AC974" s="2" t="str">
        <f>IF(G974="","",COUNTA($G$3:G974))</f>
        <v/>
      </c>
      <c r="AD974" s="3" t="str">
        <f>IF(G974="","",IFERROR(IF(G974&lt;&gt;"",IFERROR(INDEX(設定!$C$3:$C$303,MATCH(G974,設定!$C$3:$C$303,0),0),INDEX(設定!$C$3:$C$303,MATCH("*"&amp;G974&amp;"*",設定!$C$3:$C$303,0),0)),""),"エラー"))</f>
        <v/>
      </c>
      <c r="AE974" s="3" t="str">
        <f>IFERROR(IF(AB974="",IF(AND(H974&lt;&gt;"",F974=""),INDEX(AB$3:AB974,MATCH(MAX(AA$3:AA974),AA$3:AA974,0),0),""),AB974),"")</f>
        <v/>
      </c>
      <c r="AF974" s="3" t="str">
        <f>IFERROR(IF(AD974="",IF(AND(H974&lt;&gt;"",G974=""),INDEX(AD$3:AD974,MATCH(MAX(AC$3:AC974),AC$3:AC974,0),0),""),AD974),"")</f>
        <v/>
      </c>
      <c r="AG974" s="2" t="str">
        <f>IF(AH974="","",IF(OR(AH974=AH973,AH974=AH975),IF(AND(E974="",AB974="",AG973&lt;&gt;""),MAX($AG$3:AG973),MAX($AG$3:AG973)+1),IF(AH973=AH974,AG973,MAX($AG$3:AG973)+1)))</f>
        <v/>
      </c>
      <c r="AH974" s="12" t="str">
        <f t="shared" si="574"/>
        <v/>
      </c>
      <c r="AI974" s="12" t="str">
        <f t="shared" si="580"/>
        <v/>
      </c>
      <c r="AJ974" s="13" t="str">
        <f t="shared" si="559"/>
        <v/>
      </c>
      <c r="AK974" s="13" t="str">
        <f t="shared" si="560"/>
        <v/>
      </c>
      <c r="AL974" s="13" t="str">
        <f>IF(OR(AJ974="",COUNTIF($AH$3:AH974,AH974)&lt;&gt;COUNTIF(AH$3:AH$100002,AH974)),"",SUMIF(AH$3:AH$100002,AH974,AJ$3:AJ$100002))</f>
        <v/>
      </c>
      <c r="AM974" s="13" t="str">
        <f>IF(OR(AK974="",COUNTIF($AH$3:AH974,AH974)&lt;&gt;COUNTIF(AH$3:AH$100002,AH974)),"",SUMIF(AH$3:AH$100002,AH974,AK$3:AK$100002))</f>
        <v/>
      </c>
      <c r="AO974" s="13" t="str">
        <f t="shared" si="575"/>
        <v/>
      </c>
      <c r="AP974" s="13" t="str">
        <f t="shared" si="575"/>
        <v/>
      </c>
      <c r="AQ974" s="13" t="str">
        <f t="shared" si="575"/>
        <v/>
      </c>
      <c r="AR974" s="13" t="str">
        <f t="shared" si="575"/>
        <v/>
      </c>
      <c r="AS974" s="13" t="str">
        <f t="shared" si="576"/>
        <v/>
      </c>
      <c r="AT974" s="13" t="str">
        <f t="shared" si="576"/>
        <v/>
      </c>
      <c r="AU974" s="13" t="str">
        <f t="shared" si="576"/>
        <v/>
      </c>
      <c r="AV974" s="13" t="str">
        <f t="shared" si="576"/>
        <v/>
      </c>
      <c r="AW974" s="86" t="str">
        <f t="shared" si="561"/>
        <v/>
      </c>
      <c r="AX974" s="59" t="str">
        <f t="shared" si="562"/>
        <v/>
      </c>
      <c r="AY974" s="63" t="str">
        <f>IF(OR($BR974="",BH974=""),"",COUNT($BR$3:$BR974))</f>
        <v/>
      </c>
      <c r="AZ974" s="13" t="str">
        <f>IF(OR($BR974="",BI974=""),"",COUNT($BR$3:$BR974))</f>
        <v/>
      </c>
      <c r="BA974" s="13" t="str">
        <f>IF(OR($BR974="",BJ974=""),"",COUNT($BR$3:$BR974))</f>
        <v/>
      </c>
      <c r="BB974" s="13" t="str">
        <f>IF(OR($BR974="",BK974=""),"",COUNT($BR$3:$BR974))</f>
        <v/>
      </c>
      <c r="BC974" s="13" t="str">
        <f>IF(OR($BR974="",BL974=""),"",COUNT($BR$3:$BR974))</f>
        <v/>
      </c>
      <c r="BD974" s="13" t="str">
        <f>IF(OR($BR974="",BM974=""),"",COUNT($BR$3:$BR974))</f>
        <v/>
      </c>
      <c r="BE974" s="13" t="str">
        <f>IF(OR($BR974="",BN974=""),"",COUNT($BR$3:$BR974))</f>
        <v/>
      </c>
      <c r="BF974" s="13" t="str">
        <f>IF(OR($BR974="",BO974=""),"",COUNT($BR$3:$BR974))</f>
        <v/>
      </c>
      <c r="BG974" s="66" t="str">
        <f>IF(Z974="","",COUNT($Z$3:Z974))</f>
        <v/>
      </c>
      <c r="BH974" s="13" t="str">
        <f>IF(AO974="","",IF(AO974=BH$2,(SUMIF($BV$3:$BV974,BH$2,$BW$3:$BW974)-SUMIF($BX$3:$BX974,BH$2,$BY$3:$BY974))*AO$1,""))</f>
        <v/>
      </c>
      <c r="BI974" s="13" t="str">
        <f>IF(AP974="","",IF(AP974=BI$2,(SUMIF($BV$3:$BV974,BI$2,$BW$3:$BW974)-SUMIF($BX$3:$BX974,BI$2,$BY$3:$BY974))*AP$1,""))</f>
        <v/>
      </c>
      <c r="BJ974" s="13" t="str">
        <f>IF(AQ974="","",IF(AQ974=BJ$2,(SUMIF($BV$3:$BV974,BJ$2,$BW$3:$BW974)-SUMIF($BX$3:$BX974,BJ$2,$BY$3:$BY974))*AQ$1,""))</f>
        <v/>
      </c>
      <c r="BK974" s="13" t="str">
        <f>IF(AR974="","",IF(AR974=BK$2,(SUMIF($BV$3:$BV974,BK$2,$BW$3:$BW974)-SUMIF($BX$3:$BX974,BK$2,$BY$3:$BY974))*AR$1,""))</f>
        <v/>
      </c>
      <c r="BL974" s="13" t="str">
        <f>IF(AS974="","",IF(AS974=BL$2,(SUMIF($BV$3:$BV974,BL$2,$BW$3:$BW974)-SUMIF($BX$3:$BX974,BL$2,$BY$3:$BY974))*AS$1,""))</f>
        <v/>
      </c>
      <c r="BM974" s="13" t="str">
        <f>IF(AT974="","",IF(AT974=BM$2,(SUMIF($BV$3:$BV974,BM$2,$BW$3:$BW974)-SUMIF($BX$3:$BX974,BM$2,$BY$3:$BY974))*AT$1,""))</f>
        <v/>
      </c>
      <c r="BN974" s="13" t="str">
        <f>IF(AU974="","",IF(AU974=BN$2,(SUMIF($BV$3:$BV974,BN$2,$BW$3:$BW974)-SUMIF($BX$3:$BX974,BN$2,$BY$3:$BY974))*AU$1,""))</f>
        <v/>
      </c>
      <c r="BO974" s="13" t="str">
        <f>IF(AV974="","",IF(AV974=BO$2,(SUMIF($BV$3:$BV974,BO$2,$BW$3:$BW974)-SUMIF($BX$3:$BX974,BO$2,$BY$3:$BY974))*AV$1,""))</f>
        <v/>
      </c>
      <c r="BP974" s="69"/>
      <c r="BQ974" s="13" t="str">
        <f t="shared" si="577"/>
        <v/>
      </c>
      <c r="BR974" s="75" t="str">
        <f t="shared" si="563"/>
        <v/>
      </c>
      <c r="BS974" s="33" t="str">
        <f t="shared" si="564"/>
        <v/>
      </c>
      <c r="BT974" s="42" t="str">
        <f t="shared" si="565"/>
        <v/>
      </c>
      <c r="BU974" s="38" t="str">
        <f t="shared" si="566"/>
        <v/>
      </c>
      <c r="BV974" s="30" t="str">
        <f t="shared" si="581"/>
        <v/>
      </c>
      <c r="BW974" s="36" t="str">
        <f t="shared" si="582"/>
        <v/>
      </c>
      <c r="BX974" s="36" t="str">
        <f t="shared" si="583"/>
        <v/>
      </c>
      <c r="BY974" s="45" t="str">
        <f t="shared" si="584"/>
        <v/>
      </c>
      <c r="BZ974" s="12" t="str">
        <f t="shared" si="567"/>
        <v/>
      </c>
      <c r="CA974" s="47" t="str">
        <f t="shared" si="568"/>
        <v/>
      </c>
      <c r="CB974" s="32" t="str">
        <f t="shared" si="569"/>
        <v/>
      </c>
      <c r="CC974" s="32" t="str">
        <f t="shared" si="570"/>
        <v/>
      </c>
      <c r="CD974" s="32" t="str">
        <f t="shared" si="571"/>
        <v/>
      </c>
      <c r="CE974" s="48"/>
      <c r="CF974" s="32" t="str">
        <f t="shared" si="578"/>
        <v/>
      </c>
      <c r="CG974" s="32" t="str">
        <f t="shared" si="579"/>
        <v/>
      </c>
      <c r="CH974" s="48"/>
    </row>
    <row r="975" spans="2:86" ht="30" customHeight="1" x14ac:dyDescent="0.2">
      <c r="B975" s="155"/>
      <c r="C975" s="117"/>
      <c r="D975" s="53"/>
      <c r="E975" s="68"/>
      <c r="F975" s="54"/>
      <c r="G975" s="54"/>
      <c r="H975" s="55"/>
      <c r="I975" s="71"/>
      <c r="J975" s="73"/>
      <c r="K975" s="56"/>
      <c r="L975" s="76" t="str">
        <f t="shared" si="552"/>
        <v/>
      </c>
      <c r="M975" s="77" t="str">
        <f t="shared" si="572"/>
        <v/>
      </c>
      <c r="N975" s="130" t="str">
        <f t="shared" si="573"/>
        <v/>
      </c>
      <c r="O975" s="131" t="str">
        <f t="shared" si="585"/>
        <v/>
      </c>
      <c r="P975" s="131" t="str">
        <f t="shared" si="585"/>
        <v/>
      </c>
      <c r="Q975" s="131" t="str">
        <f t="shared" si="585"/>
        <v/>
      </c>
      <c r="R975" s="131" t="str">
        <f t="shared" si="585"/>
        <v/>
      </c>
      <c r="S975" s="131" t="str">
        <f t="shared" si="585"/>
        <v/>
      </c>
      <c r="T975" s="131" t="str">
        <f t="shared" si="585"/>
        <v/>
      </c>
      <c r="U975" s="131" t="str">
        <f t="shared" si="585"/>
        <v/>
      </c>
      <c r="V975" s="14"/>
      <c r="W975" s="17" t="str">
        <f>IF(C975="",IF(OR(AND($H975&lt;&gt;"",C975=""),AND($F974=$F975,$AK975&lt;&gt;""),COUNTA($H$3:$H$100002)&gt;COUNTA($H$3:$H975),$AE975&lt;&gt;""),W974,""),C975)</f>
        <v/>
      </c>
      <c r="X975" s="17" t="str">
        <f>IF(D975="",IF(OR(AND($H975&lt;&gt;"",D975=""),AND($F974=$F975,$AK975&lt;&gt;""),COUNTA($H$3:$H$100002)&gt;COUNTA($H$3:$H975),$AE975&lt;&gt;""),X974,""),D975)</f>
        <v/>
      </c>
      <c r="Y975" s="17" t="str">
        <f>IF(E975="",IF(OR(AND($H975&lt;&gt;"",E975=""),AND($F974=$F975,$AK975&lt;&gt;""),COUNTA($H$3:$H$100002)&gt;COUNTA($H$3:$H975),$AE975&lt;&gt;""),Y974,""),E975)</f>
        <v/>
      </c>
      <c r="Z975" s="27" t="str">
        <f t="shared" si="554"/>
        <v/>
      </c>
      <c r="AA975" s="2" t="str">
        <f>IF(F975="","",COUNTA($F$3:F975))</f>
        <v/>
      </c>
      <c r="AB975" s="3" t="str">
        <f>IF(F975="","",IFERROR(IF(F975&lt;&gt;"",IFERROR(INDEX(設定!$C$3:$C$303,MATCH(F975,設定!$C$3:$C$303,0),0),INDEX(設定!$C$3:$C$303,MATCH("*"&amp;F975&amp;"*",設定!$C$3:$C$303,0),0)),""),"エラー"))</f>
        <v/>
      </c>
      <c r="AC975" s="2" t="str">
        <f>IF(G975="","",COUNTA($G$3:G975))</f>
        <v/>
      </c>
      <c r="AD975" s="3" t="str">
        <f>IF(G975="","",IFERROR(IF(G975&lt;&gt;"",IFERROR(INDEX(設定!$C$3:$C$303,MATCH(G975,設定!$C$3:$C$303,0),0),INDEX(設定!$C$3:$C$303,MATCH("*"&amp;G975&amp;"*",設定!$C$3:$C$303,0),0)),""),"エラー"))</f>
        <v/>
      </c>
      <c r="AE975" s="3" t="str">
        <f>IFERROR(IF(AB975="",IF(AND(H975&lt;&gt;"",F975=""),INDEX(AB$3:AB975,MATCH(MAX(AA$3:AA975),AA$3:AA975,0),0),""),AB975),"")</f>
        <v/>
      </c>
      <c r="AF975" s="3" t="str">
        <f>IFERROR(IF(AD975="",IF(AND(H975&lt;&gt;"",G975=""),INDEX(AD$3:AD975,MATCH(MAX(AC$3:AC975),AC$3:AC975,0),0),""),AD975),"")</f>
        <v/>
      </c>
      <c r="AG975" s="2" t="str">
        <f>IF(AH975="","",IF(OR(AH975=AH974,AH975=AH976),IF(AND(E975="",AB975="",AG974&lt;&gt;""),MAX($AG$3:AG974),MAX($AG$3:AG974)+1),IF(AH974=AH975,AG974,MAX($AG$3:AG974)+1)))</f>
        <v/>
      </c>
      <c r="AH975" s="12" t="str">
        <f t="shared" si="574"/>
        <v/>
      </c>
      <c r="AI975" s="12" t="str">
        <f t="shared" si="580"/>
        <v/>
      </c>
      <c r="AJ975" s="13" t="str">
        <f t="shared" si="559"/>
        <v/>
      </c>
      <c r="AK975" s="13" t="str">
        <f t="shared" si="560"/>
        <v/>
      </c>
      <c r="AL975" s="13" t="str">
        <f>IF(OR(AJ975="",COUNTIF($AH$3:AH975,AH975)&lt;&gt;COUNTIF(AH$3:AH$100002,AH975)),"",SUMIF(AH$3:AH$100002,AH975,AJ$3:AJ$100002))</f>
        <v/>
      </c>
      <c r="AM975" s="13" t="str">
        <f>IF(OR(AK975="",COUNTIF($AH$3:AH975,AH975)&lt;&gt;COUNTIF(AH$3:AH$100002,AH975)),"",SUMIF(AH$3:AH$100002,AH975,AK$3:AK$100002))</f>
        <v/>
      </c>
      <c r="AO975" s="13" t="str">
        <f t="shared" si="575"/>
        <v/>
      </c>
      <c r="AP975" s="13" t="str">
        <f t="shared" si="575"/>
        <v/>
      </c>
      <c r="AQ975" s="13" t="str">
        <f t="shared" si="575"/>
        <v/>
      </c>
      <c r="AR975" s="13" t="str">
        <f t="shared" si="575"/>
        <v/>
      </c>
      <c r="AS975" s="13" t="str">
        <f t="shared" si="576"/>
        <v/>
      </c>
      <c r="AT975" s="13" t="str">
        <f t="shared" si="576"/>
        <v/>
      </c>
      <c r="AU975" s="13" t="str">
        <f t="shared" si="576"/>
        <v/>
      </c>
      <c r="AV975" s="13" t="str">
        <f t="shared" si="576"/>
        <v/>
      </c>
      <c r="AW975" s="86" t="str">
        <f t="shared" si="561"/>
        <v/>
      </c>
      <c r="AX975" s="59" t="str">
        <f t="shared" si="562"/>
        <v/>
      </c>
      <c r="AY975" s="63" t="str">
        <f>IF(OR($BR975="",BH975=""),"",COUNT($BR$3:$BR975))</f>
        <v/>
      </c>
      <c r="AZ975" s="13" t="str">
        <f>IF(OR($BR975="",BI975=""),"",COUNT($BR$3:$BR975))</f>
        <v/>
      </c>
      <c r="BA975" s="13" t="str">
        <f>IF(OR($BR975="",BJ975=""),"",COUNT($BR$3:$BR975))</f>
        <v/>
      </c>
      <c r="BB975" s="13" t="str">
        <f>IF(OR($BR975="",BK975=""),"",COUNT($BR$3:$BR975))</f>
        <v/>
      </c>
      <c r="BC975" s="13" t="str">
        <f>IF(OR($BR975="",BL975=""),"",COUNT($BR$3:$BR975))</f>
        <v/>
      </c>
      <c r="BD975" s="13" t="str">
        <f>IF(OR($BR975="",BM975=""),"",COUNT($BR$3:$BR975))</f>
        <v/>
      </c>
      <c r="BE975" s="13" t="str">
        <f>IF(OR($BR975="",BN975=""),"",COUNT($BR$3:$BR975))</f>
        <v/>
      </c>
      <c r="BF975" s="13" t="str">
        <f>IF(OR($BR975="",BO975=""),"",COUNT($BR$3:$BR975))</f>
        <v/>
      </c>
      <c r="BG975" s="66" t="str">
        <f>IF(Z975="","",COUNT($Z$3:Z975))</f>
        <v/>
      </c>
      <c r="BH975" s="13" t="str">
        <f>IF(AO975="","",IF(AO975=BH$2,(SUMIF($BV$3:$BV975,BH$2,$BW$3:$BW975)-SUMIF($BX$3:$BX975,BH$2,$BY$3:$BY975))*AO$1,""))</f>
        <v/>
      </c>
      <c r="BI975" s="13" t="str">
        <f>IF(AP975="","",IF(AP975=BI$2,(SUMIF($BV$3:$BV975,BI$2,$BW$3:$BW975)-SUMIF($BX$3:$BX975,BI$2,$BY$3:$BY975))*AP$1,""))</f>
        <v/>
      </c>
      <c r="BJ975" s="13" t="str">
        <f>IF(AQ975="","",IF(AQ975=BJ$2,(SUMIF($BV$3:$BV975,BJ$2,$BW$3:$BW975)-SUMIF($BX$3:$BX975,BJ$2,$BY$3:$BY975))*AQ$1,""))</f>
        <v/>
      </c>
      <c r="BK975" s="13" t="str">
        <f>IF(AR975="","",IF(AR975=BK$2,(SUMIF($BV$3:$BV975,BK$2,$BW$3:$BW975)-SUMIF($BX$3:$BX975,BK$2,$BY$3:$BY975))*AR$1,""))</f>
        <v/>
      </c>
      <c r="BL975" s="13" t="str">
        <f>IF(AS975="","",IF(AS975=BL$2,(SUMIF($BV$3:$BV975,BL$2,$BW$3:$BW975)-SUMIF($BX$3:$BX975,BL$2,$BY$3:$BY975))*AS$1,""))</f>
        <v/>
      </c>
      <c r="BM975" s="13" t="str">
        <f>IF(AT975="","",IF(AT975=BM$2,(SUMIF($BV$3:$BV975,BM$2,$BW$3:$BW975)-SUMIF($BX$3:$BX975,BM$2,$BY$3:$BY975))*AT$1,""))</f>
        <v/>
      </c>
      <c r="BN975" s="13" t="str">
        <f>IF(AU975="","",IF(AU975=BN$2,(SUMIF($BV$3:$BV975,BN$2,$BW$3:$BW975)-SUMIF($BX$3:$BX975,BN$2,$BY$3:$BY975))*AU$1,""))</f>
        <v/>
      </c>
      <c r="BO975" s="13" t="str">
        <f>IF(AV975="","",IF(AV975=BO$2,(SUMIF($BV$3:$BV975,BO$2,$BW$3:$BW975)-SUMIF($BX$3:$BX975,BO$2,$BY$3:$BY975))*AV$1,""))</f>
        <v/>
      </c>
      <c r="BP975" s="69"/>
      <c r="BQ975" s="13" t="str">
        <f t="shared" si="577"/>
        <v/>
      </c>
      <c r="BR975" s="75" t="str">
        <f t="shared" si="563"/>
        <v/>
      </c>
      <c r="BS975" s="33" t="str">
        <f t="shared" si="564"/>
        <v/>
      </c>
      <c r="BT975" s="42" t="str">
        <f t="shared" si="565"/>
        <v/>
      </c>
      <c r="BU975" s="38" t="str">
        <f t="shared" si="566"/>
        <v/>
      </c>
      <c r="BV975" s="30" t="str">
        <f t="shared" si="581"/>
        <v/>
      </c>
      <c r="BW975" s="36" t="str">
        <f t="shared" si="582"/>
        <v/>
      </c>
      <c r="BX975" s="36" t="str">
        <f t="shared" si="583"/>
        <v/>
      </c>
      <c r="BY975" s="45" t="str">
        <f t="shared" si="584"/>
        <v/>
      </c>
      <c r="BZ975" s="12" t="str">
        <f t="shared" si="567"/>
        <v/>
      </c>
      <c r="CA975" s="47" t="str">
        <f t="shared" si="568"/>
        <v/>
      </c>
      <c r="CB975" s="32" t="str">
        <f t="shared" si="569"/>
        <v/>
      </c>
      <c r="CC975" s="32" t="str">
        <f t="shared" si="570"/>
        <v/>
      </c>
      <c r="CD975" s="32" t="str">
        <f t="shared" si="571"/>
        <v/>
      </c>
      <c r="CE975" s="48"/>
      <c r="CF975" s="32" t="str">
        <f t="shared" si="578"/>
        <v/>
      </c>
      <c r="CG975" s="32" t="str">
        <f t="shared" si="579"/>
        <v/>
      </c>
      <c r="CH975" s="48"/>
    </row>
    <row r="976" spans="2:86" ht="30" customHeight="1" x14ac:dyDescent="0.2">
      <c r="B976" s="155"/>
      <c r="C976" s="117"/>
      <c r="D976" s="53"/>
      <c r="E976" s="68"/>
      <c r="F976" s="54"/>
      <c r="G976" s="54"/>
      <c r="H976" s="55"/>
      <c r="I976" s="71"/>
      <c r="J976" s="73"/>
      <c r="K976" s="56"/>
      <c r="L976" s="76" t="str">
        <f t="shared" si="552"/>
        <v/>
      </c>
      <c r="M976" s="77" t="str">
        <f t="shared" si="572"/>
        <v/>
      </c>
      <c r="N976" s="130" t="str">
        <f t="shared" si="573"/>
        <v/>
      </c>
      <c r="O976" s="131" t="str">
        <f t="shared" si="585"/>
        <v/>
      </c>
      <c r="P976" s="131" t="str">
        <f t="shared" si="585"/>
        <v/>
      </c>
      <c r="Q976" s="131" t="str">
        <f t="shared" si="585"/>
        <v/>
      </c>
      <c r="R976" s="131" t="str">
        <f t="shared" si="585"/>
        <v/>
      </c>
      <c r="S976" s="131" t="str">
        <f t="shared" si="585"/>
        <v/>
      </c>
      <c r="T976" s="131" t="str">
        <f t="shared" si="585"/>
        <v/>
      </c>
      <c r="U976" s="131" t="str">
        <f t="shared" si="585"/>
        <v/>
      </c>
      <c r="V976" s="14"/>
      <c r="W976" s="17" t="str">
        <f>IF(C976="",IF(OR(AND($H976&lt;&gt;"",C976=""),AND($F975=$F976,$AK976&lt;&gt;""),COUNTA($H$3:$H$100002)&gt;COUNTA($H$3:$H976),$AE976&lt;&gt;""),W975,""),C976)</f>
        <v/>
      </c>
      <c r="X976" s="17" t="str">
        <f>IF(D976="",IF(OR(AND($H976&lt;&gt;"",D976=""),AND($F975=$F976,$AK976&lt;&gt;""),COUNTA($H$3:$H$100002)&gt;COUNTA($H$3:$H976),$AE976&lt;&gt;""),X975,""),D976)</f>
        <v/>
      </c>
      <c r="Y976" s="17" t="str">
        <f>IF(E976="",IF(OR(AND($H976&lt;&gt;"",E976=""),AND($F975=$F976,$AK976&lt;&gt;""),COUNTA($H$3:$H$100002)&gt;COUNTA($H$3:$H976),$AE976&lt;&gt;""),Y975,""),E976)</f>
        <v/>
      </c>
      <c r="Z976" s="27" t="str">
        <f t="shared" si="554"/>
        <v/>
      </c>
      <c r="AA976" s="2" t="str">
        <f>IF(F976="","",COUNTA($F$3:F976))</f>
        <v/>
      </c>
      <c r="AB976" s="3" t="str">
        <f>IF(F976="","",IFERROR(IF(F976&lt;&gt;"",IFERROR(INDEX(設定!$C$3:$C$303,MATCH(F976,設定!$C$3:$C$303,0),0),INDEX(設定!$C$3:$C$303,MATCH("*"&amp;F976&amp;"*",設定!$C$3:$C$303,0),0)),""),"エラー"))</f>
        <v/>
      </c>
      <c r="AC976" s="2" t="str">
        <f>IF(G976="","",COUNTA($G$3:G976))</f>
        <v/>
      </c>
      <c r="AD976" s="3" t="str">
        <f>IF(G976="","",IFERROR(IF(G976&lt;&gt;"",IFERROR(INDEX(設定!$C$3:$C$303,MATCH(G976,設定!$C$3:$C$303,0),0),INDEX(設定!$C$3:$C$303,MATCH("*"&amp;G976&amp;"*",設定!$C$3:$C$303,0),0)),""),"エラー"))</f>
        <v/>
      </c>
      <c r="AE976" s="3" t="str">
        <f>IFERROR(IF(AB976="",IF(AND(H976&lt;&gt;"",F976=""),INDEX(AB$3:AB976,MATCH(MAX(AA$3:AA976),AA$3:AA976,0),0),""),AB976),"")</f>
        <v/>
      </c>
      <c r="AF976" s="3" t="str">
        <f>IFERROR(IF(AD976="",IF(AND(H976&lt;&gt;"",G976=""),INDEX(AD$3:AD976,MATCH(MAX(AC$3:AC976),AC$3:AC976,0),0),""),AD976),"")</f>
        <v/>
      </c>
      <c r="AG976" s="2" t="str">
        <f>IF(AH976="","",IF(OR(AH976=AH975,AH976=AH977),IF(AND(E976="",AB976="",AG975&lt;&gt;""),MAX($AG$3:AG975),MAX($AG$3:AG975)+1),IF(AH975=AH976,AG975,MAX($AG$3:AG975)+1)))</f>
        <v/>
      </c>
      <c r="AH976" s="12" t="str">
        <f t="shared" si="574"/>
        <v/>
      </c>
      <c r="AI976" s="12" t="str">
        <f t="shared" si="580"/>
        <v/>
      </c>
      <c r="AJ976" s="13" t="str">
        <f t="shared" si="559"/>
        <v/>
      </c>
      <c r="AK976" s="13" t="str">
        <f t="shared" si="560"/>
        <v/>
      </c>
      <c r="AL976" s="13" t="str">
        <f>IF(OR(AJ976="",COUNTIF($AH$3:AH976,AH976)&lt;&gt;COUNTIF(AH$3:AH$100002,AH976)),"",SUMIF(AH$3:AH$100002,AH976,AJ$3:AJ$100002))</f>
        <v/>
      </c>
      <c r="AM976" s="13" t="str">
        <f>IF(OR(AK976="",COUNTIF($AH$3:AH976,AH976)&lt;&gt;COUNTIF(AH$3:AH$100002,AH976)),"",SUMIF(AH$3:AH$100002,AH976,AK$3:AK$100002))</f>
        <v/>
      </c>
      <c r="AO976" s="13" t="str">
        <f t="shared" si="575"/>
        <v/>
      </c>
      <c r="AP976" s="13" t="str">
        <f t="shared" si="575"/>
        <v/>
      </c>
      <c r="AQ976" s="13" t="str">
        <f t="shared" si="575"/>
        <v/>
      </c>
      <c r="AR976" s="13" t="str">
        <f t="shared" si="575"/>
        <v/>
      </c>
      <c r="AS976" s="13" t="str">
        <f t="shared" si="576"/>
        <v/>
      </c>
      <c r="AT976" s="13" t="str">
        <f t="shared" si="576"/>
        <v/>
      </c>
      <c r="AU976" s="13" t="str">
        <f t="shared" si="576"/>
        <v/>
      </c>
      <c r="AV976" s="13" t="str">
        <f t="shared" si="576"/>
        <v/>
      </c>
      <c r="AW976" s="86" t="str">
        <f t="shared" si="561"/>
        <v/>
      </c>
      <c r="AX976" s="59" t="str">
        <f t="shared" si="562"/>
        <v/>
      </c>
      <c r="AY976" s="63" t="str">
        <f>IF(OR($BR976="",BH976=""),"",COUNT($BR$3:$BR976))</f>
        <v/>
      </c>
      <c r="AZ976" s="13" t="str">
        <f>IF(OR($BR976="",BI976=""),"",COUNT($BR$3:$BR976))</f>
        <v/>
      </c>
      <c r="BA976" s="13" t="str">
        <f>IF(OR($BR976="",BJ976=""),"",COUNT($BR$3:$BR976))</f>
        <v/>
      </c>
      <c r="BB976" s="13" t="str">
        <f>IF(OR($BR976="",BK976=""),"",COUNT($BR$3:$BR976))</f>
        <v/>
      </c>
      <c r="BC976" s="13" t="str">
        <f>IF(OR($BR976="",BL976=""),"",COUNT($BR$3:$BR976))</f>
        <v/>
      </c>
      <c r="BD976" s="13" t="str">
        <f>IF(OR($BR976="",BM976=""),"",COUNT($BR$3:$BR976))</f>
        <v/>
      </c>
      <c r="BE976" s="13" t="str">
        <f>IF(OR($BR976="",BN976=""),"",COUNT($BR$3:$BR976))</f>
        <v/>
      </c>
      <c r="BF976" s="13" t="str">
        <f>IF(OR($BR976="",BO976=""),"",COUNT($BR$3:$BR976))</f>
        <v/>
      </c>
      <c r="BG976" s="66" t="str">
        <f>IF(Z976="","",COUNT($Z$3:Z976))</f>
        <v/>
      </c>
      <c r="BH976" s="13" t="str">
        <f>IF(AO976="","",IF(AO976=BH$2,(SUMIF($BV$3:$BV976,BH$2,$BW$3:$BW976)-SUMIF($BX$3:$BX976,BH$2,$BY$3:$BY976))*AO$1,""))</f>
        <v/>
      </c>
      <c r="BI976" s="13" t="str">
        <f>IF(AP976="","",IF(AP976=BI$2,(SUMIF($BV$3:$BV976,BI$2,$BW$3:$BW976)-SUMIF($BX$3:$BX976,BI$2,$BY$3:$BY976))*AP$1,""))</f>
        <v/>
      </c>
      <c r="BJ976" s="13" t="str">
        <f>IF(AQ976="","",IF(AQ976=BJ$2,(SUMIF($BV$3:$BV976,BJ$2,$BW$3:$BW976)-SUMIF($BX$3:$BX976,BJ$2,$BY$3:$BY976))*AQ$1,""))</f>
        <v/>
      </c>
      <c r="BK976" s="13" t="str">
        <f>IF(AR976="","",IF(AR976=BK$2,(SUMIF($BV$3:$BV976,BK$2,$BW$3:$BW976)-SUMIF($BX$3:$BX976,BK$2,$BY$3:$BY976))*AR$1,""))</f>
        <v/>
      </c>
      <c r="BL976" s="13" t="str">
        <f>IF(AS976="","",IF(AS976=BL$2,(SUMIF($BV$3:$BV976,BL$2,$BW$3:$BW976)-SUMIF($BX$3:$BX976,BL$2,$BY$3:$BY976))*AS$1,""))</f>
        <v/>
      </c>
      <c r="BM976" s="13" t="str">
        <f>IF(AT976="","",IF(AT976=BM$2,(SUMIF($BV$3:$BV976,BM$2,$BW$3:$BW976)-SUMIF($BX$3:$BX976,BM$2,$BY$3:$BY976))*AT$1,""))</f>
        <v/>
      </c>
      <c r="BN976" s="13" t="str">
        <f>IF(AU976="","",IF(AU976=BN$2,(SUMIF($BV$3:$BV976,BN$2,$BW$3:$BW976)-SUMIF($BX$3:$BX976,BN$2,$BY$3:$BY976))*AU$1,""))</f>
        <v/>
      </c>
      <c r="BO976" s="13" t="str">
        <f>IF(AV976="","",IF(AV976=BO$2,(SUMIF($BV$3:$BV976,BO$2,$BW$3:$BW976)-SUMIF($BX$3:$BX976,BO$2,$BY$3:$BY976))*AV$1,""))</f>
        <v/>
      </c>
      <c r="BP976" s="69"/>
      <c r="BQ976" s="13" t="str">
        <f t="shared" si="577"/>
        <v/>
      </c>
      <c r="BR976" s="75" t="str">
        <f t="shared" si="563"/>
        <v/>
      </c>
      <c r="BS976" s="33" t="str">
        <f t="shared" si="564"/>
        <v/>
      </c>
      <c r="BT976" s="42" t="str">
        <f t="shared" si="565"/>
        <v/>
      </c>
      <c r="BU976" s="38" t="str">
        <f t="shared" si="566"/>
        <v/>
      </c>
      <c r="BV976" s="30" t="str">
        <f t="shared" si="581"/>
        <v/>
      </c>
      <c r="BW976" s="36" t="str">
        <f t="shared" si="582"/>
        <v/>
      </c>
      <c r="BX976" s="36" t="str">
        <f t="shared" si="583"/>
        <v/>
      </c>
      <c r="BY976" s="45" t="str">
        <f t="shared" si="584"/>
        <v/>
      </c>
      <c r="BZ976" s="12" t="str">
        <f t="shared" si="567"/>
        <v/>
      </c>
      <c r="CA976" s="47" t="str">
        <f t="shared" si="568"/>
        <v/>
      </c>
      <c r="CB976" s="32" t="str">
        <f t="shared" si="569"/>
        <v/>
      </c>
      <c r="CC976" s="32" t="str">
        <f t="shared" si="570"/>
        <v/>
      </c>
      <c r="CD976" s="32" t="str">
        <f t="shared" si="571"/>
        <v/>
      </c>
      <c r="CE976" s="48"/>
      <c r="CF976" s="32" t="str">
        <f t="shared" si="578"/>
        <v/>
      </c>
      <c r="CG976" s="32" t="str">
        <f t="shared" si="579"/>
        <v/>
      </c>
      <c r="CH976" s="48"/>
    </row>
    <row r="977" spans="2:86" ht="30" customHeight="1" x14ac:dyDescent="0.2">
      <c r="B977" s="155"/>
      <c r="C977" s="117"/>
      <c r="D977" s="53"/>
      <c r="E977" s="68"/>
      <c r="F977" s="54"/>
      <c r="G977" s="54"/>
      <c r="H977" s="55"/>
      <c r="I977" s="71"/>
      <c r="J977" s="73"/>
      <c r="K977" s="56"/>
      <c r="L977" s="76" t="str">
        <f t="shared" si="552"/>
        <v/>
      </c>
      <c r="M977" s="77" t="str">
        <f t="shared" si="572"/>
        <v/>
      </c>
      <c r="N977" s="130" t="str">
        <f t="shared" si="573"/>
        <v/>
      </c>
      <c r="O977" s="131" t="str">
        <f t="shared" si="585"/>
        <v/>
      </c>
      <c r="P977" s="131" t="str">
        <f t="shared" si="585"/>
        <v/>
      </c>
      <c r="Q977" s="131" t="str">
        <f t="shared" si="585"/>
        <v/>
      </c>
      <c r="R977" s="131" t="str">
        <f t="shared" si="585"/>
        <v/>
      </c>
      <c r="S977" s="131" t="str">
        <f t="shared" si="585"/>
        <v/>
      </c>
      <c r="T977" s="131" t="str">
        <f t="shared" si="585"/>
        <v/>
      </c>
      <c r="U977" s="131" t="str">
        <f t="shared" si="585"/>
        <v/>
      </c>
      <c r="V977" s="14"/>
      <c r="W977" s="17" t="str">
        <f>IF(C977="",IF(OR(AND($H977&lt;&gt;"",C977=""),AND($F976=$F977,$AK977&lt;&gt;""),COUNTA($H$3:$H$100002)&gt;COUNTA($H$3:$H977),$AE977&lt;&gt;""),W976,""),C977)</f>
        <v/>
      </c>
      <c r="X977" s="17" t="str">
        <f>IF(D977="",IF(OR(AND($H977&lt;&gt;"",D977=""),AND($F976=$F977,$AK977&lt;&gt;""),COUNTA($H$3:$H$100002)&gt;COUNTA($H$3:$H977),$AE977&lt;&gt;""),X976,""),D977)</f>
        <v/>
      </c>
      <c r="Y977" s="17" t="str">
        <f>IF(E977="",IF(OR(AND($H977&lt;&gt;"",E977=""),AND($F976=$F977,$AK977&lt;&gt;""),COUNTA($H$3:$H$100002)&gt;COUNTA($H$3:$H977),$AE977&lt;&gt;""),Y976,""),E977)</f>
        <v/>
      </c>
      <c r="Z977" s="27" t="str">
        <f t="shared" si="554"/>
        <v/>
      </c>
      <c r="AA977" s="2" t="str">
        <f>IF(F977="","",COUNTA($F$3:F977))</f>
        <v/>
      </c>
      <c r="AB977" s="3" t="str">
        <f>IF(F977="","",IFERROR(IF(F977&lt;&gt;"",IFERROR(INDEX(設定!$C$3:$C$303,MATCH(F977,設定!$C$3:$C$303,0),0),INDEX(設定!$C$3:$C$303,MATCH("*"&amp;F977&amp;"*",設定!$C$3:$C$303,0),0)),""),"エラー"))</f>
        <v/>
      </c>
      <c r="AC977" s="2" t="str">
        <f>IF(G977="","",COUNTA($G$3:G977))</f>
        <v/>
      </c>
      <c r="AD977" s="3" t="str">
        <f>IF(G977="","",IFERROR(IF(G977&lt;&gt;"",IFERROR(INDEX(設定!$C$3:$C$303,MATCH(G977,設定!$C$3:$C$303,0),0),INDEX(設定!$C$3:$C$303,MATCH("*"&amp;G977&amp;"*",設定!$C$3:$C$303,0),0)),""),"エラー"))</f>
        <v/>
      </c>
      <c r="AE977" s="3" t="str">
        <f>IFERROR(IF(AB977="",IF(AND(H977&lt;&gt;"",F977=""),INDEX(AB$3:AB977,MATCH(MAX(AA$3:AA977),AA$3:AA977,0),0),""),AB977),"")</f>
        <v/>
      </c>
      <c r="AF977" s="3" t="str">
        <f>IFERROR(IF(AD977="",IF(AND(H977&lt;&gt;"",G977=""),INDEX(AD$3:AD977,MATCH(MAX(AC$3:AC977),AC$3:AC977,0),0),""),AD977),"")</f>
        <v/>
      </c>
      <c r="AG977" s="2" t="str">
        <f>IF(AH977="","",IF(OR(AH977=AH976,AH977=AH978),IF(AND(E977="",AB977="",AG976&lt;&gt;""),MAX($AG$3:AG976),MAX($AG$3:AG976)+1),IF(AH976=AH977,AG976,MAX($AG$3:AG976)+1)))</f>
        <v/>
      </c>
      <c r="AH977" s="12" t="str">
        <f t="shared" si="574"/>
        <v/>
      </c>
      <c r="AI977" s="12" t="str">
        <f t="shared" si="580"/>
        <v/>
      </c>
      <c r="AJ977" s="13" t="str">
        <f t="shared" si="559"/>
        <v/>
      </c>
      <c r="AK977" s="13" t="str">
        <f t="shared" si="560"/>
        <v/>
      </c>
      <c r="AL977" s="13" t="str">
        <f>IF(OR(AJ977="",COUNTIF($AH$3:AH977,AH977)&lt;&gt;COUNTIF(AH$3:AH$100002,AH977)),"",SUMIF(AH$3:AH$100002,AH977,AJ$3:AJ$100002))</f>
        <v/>
      </c>
      <c r="AM977" s="13" t="str">
        <f>IF(OR(AK977="",COUNTIF($AH$3:AH977,AH977)&lt;&gt;COUNTIF(AH$3:AH$100002,AH977)),"",SUMIF(AH$3:AH$100002,AH977,AK$3:AK$100002))</f>
        <v/>
      </c>
      <c r="AO977" s="13" t="str">
        <f t="shared" si="575"/>
        <v/>
      </c>
      <c r="AP977" s="13" t="str">
        <f t="shared" si="575"/>
        <v/>
      </c>
      <c r="AQ977" s="13" t="str">
        <f t="shared" si="575"/>
        <v/>
      </c>
      <c r="AR977" s="13" t="str">
        <f t="shared" si="575"/>
        <v/>
      </c>
      <c r="AS977" s="13" t="str">
        <f t="shared" si="576"/>
        <v/>
      </c>
      <c r="AT977" s="13" t="str">
        <f t="shared" si="576"/>
        <v/>
      </c>
      <c r="AU977" s="13" t="str">
        <f t="shared" si="576"/>
        <v/>
      </c>
      <c r="AV977" s="13" t="str">
        <f t="shared" si="576"/>
        <v/>
      </c>
      <c r="AW977" s="86" t="str">
        <f t="shared" si="561"/>
        <v/>
      </c>
      <c r="AX977" s="59" t="str">
        <f t="shared" si="562"/>
        <v/>
      </c>
      <c r="AY977" s="63" t="str">
        <f>IF(OR($BR977="",BH977=""),"",COUNT($BR$3:$BR977))</f>
        <v/>
      </c>
      <c r="AZ977" s="13" t="str">
        <f>IF(OR($BR977="",BI977=""),"",COUNT($BR$3:$BR977))</f>
        <v/>
      </c>
      <c r="BA977" s="13" t="str">
        <f>IF(OR($BR977="",BJ977=""),"",COUNT($BR$3:$BR977))</f>
        <v/>
      </c>
      <c r="BB977" s="13" t="str">
        <f>IF(OR($BR977="",BK977=""),"",COUNT($BR$3:$BR977))</f>
        <v/>
      </c>
      <c r="BC977" s="13" t="str">
        <f>IF(OR($BR977="",BL977=""),"",COUNT($BR$3:$BR977))</f>
        <v/>
      </c>
      <c r="BD977" s="13" t="str">
        <f>IF(OR($BR977="",BM977=""),"",COUNT($BR$3:$BR977))</f>
        <v/>
      </c>
      <c r="BE977" s="13" t="str">
        <f>IF(OR($BR977="",BN977=""),"",COUNT($BR$3:$BR977))</f>
        <v/>
      </c>
      <c r="BF977" s="13" t="str">
        <f>IF(OR($BR977="",BO977=""),"",COUNT($BR$3:$BR977))</f>
        <v/>
      </c>
      <c r="BG977" s="66" t="str">
        <f>IF(Z977="","",COUNT($Z$3:Z977))</f>
        <v/>
      </c>
      <c r="BH977" s="13" t="str">
        <f>IF(AO977="","",IF(AO977=BH$2,(SUMIF($BV$3:$BV977,BH$2,$BW$3:$BW977)-SUMIF($BX$3:$BX977,BH$2,$BY$3:$BY977))*AO$1,""))</f>
        <v/>
      </c>
      <c r="BI977" s="13" t="str">
        <f>IF(AP977="","",IF(AP977=BI$2,(SUMIF($BV$3:$BV977,BI$2,$BW$3:$BW977)-SUMIF($BX$3:$BX977,BI$2,$BY$3:$BY977))*AP$1,""))</f>
        <v/>
      </c>
      <c r="BJ977" s="13" t="str">
        <f>IF(AQ977="","",IF(AQ977=BJ$2,(SUMIF($BV$3:$BV977,BJ$2,$BW$3:$BW977)-SUMIF($BX$3:$BX977,BJ$2,$BY$3:$BY977))*AQ$1,""))</f>
        <v/>
      </c>
      <c r="BK977" s="13" t="str">
        <f>IF(AR977="","",IF(AR977=BK$2,(SUMIF($BV$3:$BV977,BK$2,$BW$3:$BW977)-SUMIF($BX$3:$BX977,BK$2,$BY$3:$BY977))*AR$1,""))</f>
        <v/>
      </c>
      <c r="BL977" s="13" t="str">
        <f>IF(AS977="","",IF(AS977=BL$2,(SUMIF($BV$3:$BV977,BL$2,$BW$3:$BW977)-SUMIF($BX$3:$BX977,BL$2,$BY$3:$BY977))*AS$1,""))</f>
        <v/>
      </c>
      <c r="BM977" s="13" t="str">
        <f>IF(AT977="","",IF(AT977=BM$2,(SUMIF($BV$3:$BV977,BM$2,$BW$3:$BW977)-SUMIF($BX$3:$BX977,BM$2,$BY$3:$BY977))*AT$1,""))</f>
        <v/>
      </c>
      <c r="BN977" s="13" t="str">
        <f>IF(AU977="","",IF(AU977=BN$2,(SUMIF($BV$3:$BV977,BN$2,$BW$3:$BW977)-SUMIF($BX$3:$BX977,BN$2,$BY$3:$BY977))*AU$1,""))</f>
        <v/>
      </c>
      <c r="BO977" s="13" t="str">
        <f>IF(AV977="","",IF(AV977=BO$2,(SUMIF($BV$3:$BV977,BO$2,$BW$3:$BW977)-SUMIF($BX$3:$BX977,BO$2,$BY$3:$BY977))*AV$1,""))</f>
        <v/>
      </c>
      <c r="BP977" s="69"/>
      <c r="BQ977" s="13" t="str">
        <f t="shared" si="577"/>
        <v/>
      </c>
      <c r="BR977" s="75" t="str">
        <f t="shared" si="563"/>
        <v/>
      </c>
      <c r="BS977" s="33" t="str">
        <f t="shared" si="564"/>
        <v/>
      </c>
      <c r="BT977" s="42" t="str">
        <f t="shared" si="565"/>
        <v/>
      </c>
      <c r="BU977" s="38" t="str">
        <f t="shared" si="566"/>
        <v/>
      </c>
      <c r="BV977" s="30" t="str">
        <f t="shared" si="581"/>
        <v/>
      </c>
      <c r="BW977" s="36" t="str">
        <f t="shared" si="582"/>
        <v/>
      </c>
      <c r="BX977" s="36" t="str">
        <f t="shared" si="583"/>
        <v/>
      </c>
      <c r="BY977" s="45" t="str">
        <f t="shared" si="584"/>
        <v/>
      </c>
      <c r="BZ977" s="12" t="str">
        <f t="shared" si="567"/>
        <v/>
      </c>
      <c r="CA977" s="47" t="str">
        <f t="shared" si="568"/>
        <v/>
      </c>
      <c r="CB977" s="32" t="str">
        <f t="shared" si="569"/>
        <v/>
      </c>
      <c r="CC977" s="32" t="str">
        <f t="shared" si="570"/>
        <v/>
      </c>
      <c r="CD977" s="32" t="str">
        <f t="shared" si="571"/>
        <v/>
      </c>
      <c r="CE977" s="48"/>
      <c r="CF977" s="32" t="str">
        <f t="shared" si="578"/>
        <v/>
      </c>
      <c r="CG977" s="32" t="str">
        <f t="shared" si="579"/>
        <v/>
      </c>
      <c r="CH977" s="48"/>
    </row>
    <row r="978" spans="2:86" ht="30" customHeight="1" x14ac:dyDescent="0.2">
      <c r="B978" s="155"/>
      <c r="C978" s="117"/>
      <c r="D978" s="53"/>
      <c r="E978" s="68"/>
      <c r="F978" s="54"/>
      <c r="G978" s="54"/>
      <c r="H978" s="55"/>
      <c r="I978" s="71"/>
      <c r="J978" s="73"/>
      <c r="K978" s="56"/>
      <c r="L978" s="76" t="str">
        <f t="shared" si="552"/>
        <v/>
      </c>
      <c r="M978" s="77" t="str">
        <f t="shared" si="572"/>
        <v/>
      </c>
      <c r="N978" s="130" t="str">
        <f t="shared" si="573"/>
        <v/>
      </c>
      <c r="O978" s="131" t="str">
        <f t="shared" si="585"/>
        <v/>
      </c>
      <c r="P978" s="131" t="str">
        <f t="shared" si="585"/>
        <v/>
      </c>
      <c r="Q978" s="131" t="str">
        <f t="shared" si="585"/>
        <v/>
      </c>
      <c r="R978" s="131" t="str">
        <f t="shared" si="585"/>
        <v/>
      </c>
      <c r="S978" s="131" t="str">
        <f t="shared" si="585"/>
        <v/>
      </c>
      <c r="T978" s="131" t="str">
        <f t="shared" si="585"/>
        <v/>
      </c>
      <c r="U978" s="131" t="str">
        <f t="shared" si="585"/>
        <v/>
      </c>
      <c r="V978" s="14"/>
      <c r="W978" s="17" t="str">
        <f>IF(C978="",IF(OR(AND($H978&lt;&gt;"",C978=""),AND($F977=$F978,$AK978&lt;&gt;""),COUNTA($H$3:$H$100002)&gt;COUNTA($H$3:$H978),$AE978&lt;&gt;""),W977,""),C978)</f>
        <v/>
      </c>
      <c r="X978" s="17" t="str">
        <f>IF(D978="",IF(OR(AND($H978&lt;&gt;"",D978=""),AND($F977=$F978,$AK978&lt;&gt;""),COUNTA($H$3:$H$100002)&gt;COUNTA($H$3:$H978),$AE978&lt;&gt;""),X977,""),D978)</f>
        <v/>
      </c>
      <c r="Y978" s="17" t="str">
        <f>IF(E978="",IF(OR(AND($H978&lt;&gt;"",E978=""),AND($F977=$F978,$AK978&lt;&gt;""),COUNTA($H$3:$H$100002)&gt;COUNTA($H$3:$H978),$AE978&lt;&gt;""),Y977,""),E978)</f>
        <v/>
      </c>
      <c r="Z978" s="27" t="str">
        <f t="shared" si="554"/>
        <v/>
      </c>
      <c r="AA978" s="2" t="str">
        <f>IF(F978="","",COUNTA($F$3:F978))</f>
        <v/>
      </c>
      <c r="AB978" s="3" t="str">
        <f>IF(F978="","",IFERROR(IF(F978&lt;&gt;"",IFERROR(INDEX(設定!$C$3:$C$303,MATCH(F978,設定!$C$3:$C$303,0),0),INDEX(設定!$C$3:$C$303,MATCH("*"&amp;F978&amp;"*",設定!$C$3:$C$303,0),0)),""),"エラー"))</f>
        <v/>
      </c>
      <c r="AC978" s="2" t="str">
        <f>IF(G978="","",COUNTA($G$3:G978))</f>
        <v/>
      </c>
      <c r="AD978" s="3" t="str">
        <f>IF(G978="","",IFERROR(IF(G978&lt;&gt;"",IFERROR(INDEX(設定!$C$3:$C$303,MATCH(G978,設定!$C$3:$C$303,0),0),INDEX(設定!$C$3:$C$303,MATCH("*"&amp;G978&amp;"*",設定!$C$3:$C$303,0),0)),""),"エラー"))</f>
        <v/>
      </c>
      <c r="AE978" s="3" t="str">
        <f>IFERROR(IF(AB978="",IF(AND(H978&lt;&gt;"",F978=""),INDEX(AB$3:AB978,MATCH(MAX(AA$3:AA978),AA$3:AA978,0),0),""),AB978),"")</f>
        <v/>
      </c>
      <c r="AF978" s="3" t="str">
        <f>IFERROR(IF(AD978="",IF(AND(H978&lt;&gt;"",G978=""),INDEX(AD$3:AD978,MATCH(MAX(AC$3:AC978),AC$3:AC978,0),0),""),AD978),"")</f>
        <v/>
      </c>
      <c r="AG978" s="2" t="str">
        <f>IF(AH978="","",IF(OR(AH978=AH977,AH978=AH979),IF(AND(E978="",AB978="",AG977&lt;&gt;""),MAX($AG$3:AG977),MAX($AG$3:AG977)+1),IF(AH977=AH978,AG977,MAX($AG$3:AG977)+1)))</f>
        <v/>
      </c>
      <c r="AH978" s="12" t="str">
        <f t="shared" si="574"/>
        <v/>
      </c>
      <c r="AI978" s="12" t="str">
        <f t="shared" si="580"/>
        <v/>
      </c>
      <c r="AJ978" s="13" t="str">
        <f t="shared" si="559"/>
        <v/>
      </c>
      <c r="AK978" s="13" t="str">
        <f t="shared" si="560"/>
        <v/>
      </c>
      <c r="AL978" s="13" t="str">
        <f>IF(OR(AJ978="",COUNTIF($AH$3:AH978,AH978)&lt;&gt;COUNTIF(AH$3:AH$100002,AH978)),"",SUMIF(AH$3:AH$100002,AH978,AJ$3:AJ$100002))</f>
        <v/>
      </c>
      <c r="AM978" s="13" t="str">
        <f>IF(OR(AK978="",COUNTIF($AH$3:AH978,AH978)&lt;&gt;COUNTIF(AH$3:AH$100002,AH978)),"",SUMIF(AH$3:AH$100002,AH978,AK$3:AK$100002))</f>
        <v/>
      </c>
      <c r="AO978" s="13" t="str">
        <f t="shared" si="575"/>
        <v/>
      </c>
      <c r="AP978" s="13" t="str">
        <f t="shared" si="575"/>
        <v/>
      </c>
      <c r="AQ978" s="13" t="str">
        <f t="shared" si="575"/>
        <v/>
      </c>
      <c r="AR978" s="13" t="str">
        <f t="shared" si="575"/>
        <v/>
      </c>
      <c r="AS978" s="13" t="str">
        <f t="shared" si="576"/>
        <v/>
      </c>
      <c r="AT978" s="13" t="str">
        <f t="shared" si="576"/>
        <v/>
      </c>
      <c r="AU978" s="13" t="str">
        <f t="shared" si="576"/>
        <v/>
      </c>
      <c r="AV978" s="13" t="str">
        <f t="shared" si="576"/>
        <v/>
      </c>
      <c r="AW978" s="86" t="str">
        <f t="shared" si="561"/>
        <v/>
      </c>
      <c r="AX978" s="59" t="str">
        <f t="shared" si="562"/>
        <v/>
      </c>
      <c r="AY978" s="63" t="str">
        <f>IF(OR($BR978="",BH978=""),"",COUNT($BR$3:$BR978))</f>
        <v/>
      </c>
      <c r="AZ978" s="13" t="str">
        <f>IF(OR($BR978="",BI978=""),"",COUNT($BR$3:$BR978))</f>
        <v/>
      </c>
      <c r="BA978" s="13" t="str">
        <f>IF(OR($BR978="",BJ978=""),"",COUNT($BR$3:$BR978))</f>
        <v/>
      </c>
      <c r="BB978" s="13" t="str">
        <f>IF(OR($BR978="",BK978=""),"",COUNT($BR$3:$BR978))</f>
        <v/>
      </c>
      <c r="BC978" s="13" t="str">
        <f>IF(OR($BR978="",BL978=""),"",COUNT($BR$3:$BR978))</f>
        <v/>
      </c>
      <c r="BD978" s="13" t="str">
        <f>IF(OR($BR978="",BM978=""),"",COUNT($BR$3:$BR978))</f>
        <v/>
      </c>
      <c r="BE978" s="13" t="str">
        <f>IF(OR($BR978="",BN978=""),"",COUNT($BR$3:$BR978))</f>
        <v/>
      </c>
      <c r="BF978" s="13" t="str">
        <f>IF(OR($BR978="",BO978=""),"",COUNT($BR$3:$BR978))</f>
        <v/>
      </c>
      <c r="BG978" s="66" t="str">
        <f>IF(Z978="","",COUNT($Z$3:Z978))</f>
        <v/>
      </c>
      <c r="BH978" s="13" t="str">
        <f>IF(AO978="","",IF(AO978=BH$2,(SUMIF($BV$3:$BV978,BH$2,$BW$3:$BW978)-SUMIF($BX$3:$BX978,BH$2,$BY$3:$BY978))*AO$1,""))</f>
        <v/>
      </c>
      <c r="BI978" s="13" t="str">
        <f>IF(AP978="","",IF(AP978=BI$2,(SUMIF($BV$3:$BV978,BI$2,$BW$3:$BW978)-SUMIF($BX$3:$BX978,BI$2,$BY$3:$BY978))*AP$1,""))</f>
        <v/>
      </c>
      <c r="BJ978" s="13" t="str">
        <f>IF(AQ978="","",IF(AQ978=BJ$2,(SUMIF($BV$3:$BV978,BJ$2,$BW$3:$BW978)-SUMIF($BX$3:$BX978,BJ$2,$BY$3:$BY978))*AQ$1,""))</f>
        <v/>
      </c>
      <c r="BK978" s="13" t="str">
        <f>IF(AR978="","",IF(AR978=BK$2,(SUMIF($BV$3:$BV978,BK$2,$BW$3:$BW978)-SUMIF($BX$3:$BX978,BK$2,$BY$3:$BY978))*AR$1,""))</f>
        <v/>
      </c>
      <c r="BL978" s="13" t="str">
        <f>IF(AS978="","",IF(AS978=BL$2,(SUMIF($BV$3:$BV978,BL$2,$BW$3:$BW978)-SUMIF($BX$3:$BX978,BL$2,$BY$3:$BY978))*AS$1,""))</f>
        <v/>
      </c>
      <c r="BM978" s="13" t="str">
        <f>IF(AT978="","",IF(AT978=BM$2,(SUMIF($BV$3:$BV978,BM$2,$BW$3:$BW978)-SUMIF($BX$3:$BX978,BM$2,$BY$3:$BY978))*AT$1,""))</f>
        <v/>
      </c>
      <c r="BN978" s="13" t="str">
        <f>IF(AU978="","",IF(AU978=BN$2,(SUMIF($BV$3:$BV978,BN$2,$BW$3:$BW978)-SUMIF($BX$3:$BX978,BN$2,$BY$3:$BY978))*AU$1,""))</f>
        <v/>
      </c>
      <c r="BO978" s="13" t="str">
        <f>IF(AV978="","",IF(AV978=BO$2,(SUMIF($BV$3:$BV978,BO$2,$BW$3:$BW978)-SUMIF($BX$3:$BX978,BO$2,$BY$3:$BY978))*AV$1,""))</f>
        <v/>
      </c>
      <c r="BP978" s="69"/>
      <c r="BQ978" s="13" t="str">
        <f t="shared" si="577"/>
        <v/>
      </c>
      <c r="BR978" s="75" t="str">
        <f t="shared" si="563"/>
        <v/>
      </c>
      <c r="BS978" s="33" t="str">
        <f t="shared" si="564"/>
        <v/>
      </c>
      <c r="BT978" s="42" t="str">
        <f t="shared" si="565"/>
        <v/>
      </c>
      <c r="BU978" s="38" t="str">
        <f t="shared" si="566"/>
        <v/>
      </c>
      <c r="BV978" s="30" t="str">
        <f t="shared" si="581"/>
        <v/>
      </c>
      <c r="BW978" s="36" t="str">
        <f t="shared" si="582"/>
        <v/>
      </c>
      <c r="BX978" s="36" t="str">
        <f t="shared" si="583"/>
        <v/>
      </c>
      <c r="BY978" s="45" t="str">
        <f t="shared" si="584"/>
        <v/>
      </c>
      <c r="BZ978" s="12" t="str">
        <f t="shared" si="567"/>
        <v/>
      </c>
      <c r="CA978" s="47" t="str">
        <f t="shared" si="568"/>
        <v/>
      </c>
      <c r="CB978" s="32" t="str">
        <f t="shared" si="569"/>
        <v/>
      </c>
      <c r="CC978" s="32" t="str">
        <f t="shared" si="570"/>
        <v/>
      </c>
      <c r="CD978" s="32" t="str">
        <f t="shared" si="571"/>
        <v/>
      </c>
      <c r="CE978" s="48"/>
      <c r="CF978" s="32" t="str">
        <f t="shared" si="578"/>
        <v/>
      </c>
      <c r="CG978" s="32" t="str">
        <f t="shared" si="579"/>
        <v/>
      </c>
      <c r="CH978" s="48"/>
    </row>
    <row r="979" spans="2:86" ht="30" customHeight="1" x14ac:dyDescent="0.2">
      <c r="B979" s="155"/>
      <c r="C979" s="117"/>
      <c r="D979" s="53"/>
      <c r="E979" s="68"/>
      <c r="F979" s="54"/>
      <c r="G979" s="54"/>
      <c r="H979" s="55"/>
      <c r="I979" s="71"/>
      <c r="J979" s="73"/>
      <c r="K979" s="56"/>
      <c r="L979" s="76" t="str">
        <f t="shared" si="552"/>
        <v/>
      </c>
      <c r="M979" s="77" t="str">
        <f t="shared" si="572"/>
        <v/>
      </c>
      <c r="N979" s="130" t="str">
        <f t="shared" si="573"/>
        <v/>
      </c>
      <c r="O979" s="131" t="str">
        <f t="shared" si="585"/>
        <v/>
      </c>
      <c r="P979" s="131" t="str">
        <f t="shared" si="585"/>
        <v/>
      </c>
      <c r="Q979" s="131" t="str">
        <f t="shared" si="585"/>
        <v/>
      </c>
      <c r="R979" s="131" t="str">
        <f t="shared" si="585"/>
        <v/>
      </c>
      <c r="S979" s="131" t="str">
        <f t="shared" si="585"/>
        <v/>
      </c>
      <c r="T979" s="131" t="str">
        <f t="shared" si="585"/>
        <v/>
      </c>
      <c r="U979" s="131" t="str">
        <f t="shared" si="585"/>
        <v/>
      </c>
      <c r="V979" s="14"/>
      <c r="W979" s="17" t="str">
        <f>IF(C979="",IF(OR(AND($H979&lt;&gt;"",C979=""),AND($F978=$F979,$AK979&lt;&gt;""),COUNTA($H$3:$H$100002)&gt;COUNTA($H$3:$H979),$AE979&lt;&gt;""),W978,""),C979)</f>
        <v/>
      </c>
      <c r="X979" s="17" t="str">
        <f>IF(D979="",IF(OR(AND($H979&lt;&gt;"",D979=""),AND($F978=$F979,$AK979&lt;&gt;""),COUNTA($H$3:$H$100002)&gt;COUNTA($H$3:$H979),$AE979&lt;&gt;""),X978,""),D979)</f>
        <v/>
      </c>
      <c r="Y979" s="17" t="str">
        <f>IF(E979="",IF(OR(AND($H979&lt;&gt;"",E979=""),AND($F978=$F979,$AK979&lt;&gt;""),COUNTA($H$3:$H$100002)&gt;COUNTA($H$3:$H979),$AE979&lt;&gt;""),Y978,""),E979)</f>
        <v/>
      </c>
      <c r="Z979" s="27" t="str">
        <f t="shared" si="554"/>
        <v/>
      </c>
      <c r="AA979" s="2" t="str">
        <f>IF(F979="","",COUNTA($F$3:F979))</f>
        <v/>
      </c>
      <c r="AB979" s="3" t="str">
        <f>IF(F979="","",IFERROR(IF(F979&lt;&gt;"",IFERROR(INDEX(設定!$C$3:$C$303,MATCH(F979,設定!$C$3:$C$303,0),0),INDEX(設定!$C$3:$C$303,MATCH("*"&amp;F979&amp;"*",設定!$C$3:$C$303,0),0)),""),"エラー"))</f>
        <v/>
      </c>
      <c r="AC979" s="2" t="str">
        <f>IF(G979="","",COUNTA($G$3:G979))</f>
        <v/>
      </c>
      <c r="AD979" s="3" t="str">
        <f>IF(G979="","",IFERROR(IF(G979&lt;&gt;"",IFERROR(INDEX(設定!$C$3:$C$303,MATCH(G979,設定!$C$3:$C$303,0),0),INDEX(設定!$C$3:$C$303,MATCH("*"&amp;G979&amp;"*",設定!$C$3:$C$303,0),0)),""),"エラー"))</f>
        <v/>
      </c>
      <c r="AE979" s="3" t="str">
        <f>IFERROR(IF(AB979="",IF(AND(H979&lt;&gt;"",F979=""),INDEX(AB$3:AB979,MATCH(MAX(AA$3:AA979),AA$3:AA979,0),0),""),AB979),"")</f>
        <v/>
      </c>
      <c r="AF979" s="3" t="str">
        <f>IFERROR(IF(AD979="",IF(AND(H979&lt;&gt;"",G979=""),INDEX(AD$3:AD979,MATCH(MAX(AC$3:AC979),AC$3:AC979,0),0),""),AD979),"")</f>
        <v/>
      </c>
      <c r="AG979" s="2" t="str">
        <f>IF(AH979="","",IF(OR(AH979=AH978,AH979=AH980),IF(AND(E979="",AB979="",AG978&lt;&gt;""),MAX($AG$3:AG978),MAX($AG$3:AG978)+1),IF(AH978=AH979,AG978,MAX($AG$3:AG978)+1)))</f>
        <v/>
      </c>
      <c r="AH979" s="12" t="str">
        <f t="shared" si="574"/>
        <v/>
      </c>
      <c r="AI979" s="12" t="str">
        <f t="shared" si="580"/>
        <v/>
      </c>
      <c r="AJ979" s="13" t="str">
        <f t="shared" si="559"/>
        <v/>
      </c>
      <c r="AK979" s="13" t="str">
        <f t="shared" si="560"/>
        <v/>
      </c>
      <c r="AL979" s="13" t="str">
        <f>IF(OR(AJ979="",COUNTIF($AH$3:AH979,AH979)&lt;&gt;COUNTIF(AH$3:AH$100002,AH979)),"",SUMIF(AH$3:AH$100002,AH979,AJ$3:AJ$100002))</f>
        <v/>
      </c>
      <c r="AM979" s="13" t="str">
        <f>IF(OR(AK979="",COUNTIF($AH$3:AH979,AH979)&lt;&gt;COUNTIF(AH$3:AH$100002,AH979)),"",SUMIF(AH$3:AH$100002,AH979,AK$3:AK$100002))</f>
        <v/>
      </c>
      <c r="AO979" s="13" t="str">
        <f t="shared" si="575"/>
        <v/>
      </c>
      <c r="AP979" s="13" t="str">
        <f t="shared" si="575"/>
        <v/>
      </c>
      <c r="AQ979" s="13" t="str">
        <f t="shared" si="575"/>
        <v/>
      </c>
      <c r="AR979" s="13" t="str">
        <f t="shared" si="575"/>
        <v/>
      </c>
      <c r="AS979" s="13" t="str">
        <f t="shared" si="576"/>
        <v/>
      </c>
      <c r="AT979" s="13" t="str">
        <f t="shared" si="576"/>
        <v/>
      </c>
      <c r="AU979" s="13" t="str">
        <f t="shared" si="576"/>
        <v/>
      </c>
      <c r="AV979" s="13" t="str">
        <f t="shared" si="576"/>
        <v/>
      </c>
      <c r="AW979" s="86" t="str">
        <f t="shared" si="561"/>
        <v/>
      </c>
      <c r="AX979" s="59" t="str">
        <f t="shared" si="562"/>
        <v/>
      </c>
      <c r="AY979" s="63" t="str">
        <f>IF(OR($BR979="",BH979=""),"",COUNT($BR$3:$BR979))</f>
        <v/>
      </c>
      <c r="AZ979" s="13" t="str">
        <f>IF(OR($BR979="",BI979=""),"",COUNT($BR$3:$BR979))</f>
        <v/>
      </c>
      <c r="BA979" s="13" t="str">
        <f>IF(OR($BR979="",BJ979=""),"",COUNT($BR$3:$BR979))</f>
        <v/>
      </c>
      <c r="BB979" s="13" t="str">
        <f>IF(OR($BR979="",BK979=""),"",COUNT($BR$3:$BR979))</f>
        <v/>
      </c>
      <c r="BC979" s="13" t="str">
        <f>IF(OR($BR979="",BL979=""),"",COUNT($BR$3:$BR979))</f>
        <v/>
      </c>
      <c r="BD979" s="13" t="str">
        <f>IF(OR($BR979="",BM979=""),"",COUNT($BR$3:$BR979))</f>
        <v/>
      </c>
      <c r="BE979" s="13" t="str">
        <f>IF(OR($BR979="",BN979=""),"",COUNT($BR$3:$BR979))</f>
        <v/>
      </c>
      <c r="BF979" s="13" t="str">
        <f>IF(OR($BR979="",BO979=""),"",COUNT($BR$3:$BR979))</f>
        <v/>
      </c>
      <c r="BG979" s="66" t="str">
        <f>IF(Z979="","",COUNT($Z$3:Z979))</f>
        <v/>
      </c>
      <c r="BH979" s="13" t="str">
        <f>IF(AO979="","",IF(AO979=BH$2,(SUMIF($BV$3:$BV979,BH$2,$BW$3:$BW979)-SUMIF($BX$3:$BX979,BH$2,$BY$3:$BY979))*AO$1,""))</f>
        <v/>
      </c>
      <c r="BI979" s="13" t="str">
        <f>IF(AP979="","",IF(AP979=BI$2,(SUMIF($BV$3:$BV979,BI$2,$BW$3:$BW979)-SUMIF($BX$3:$BX979,BI$2,$BY$3:$BY979))*AP$1,""))</f>
        <v/>
      </c>
      <c r="BJ979" s="13" t="str">
        <f>IF(AQ979="","",IF(AQ979=BJ$2,(SUMIF($BV$3:$BV979,BJ$2,$BW$3:$BW979)-SUMIF($BX$3:$BX979,BJ$2,$BY$3:$BY979))*AQ$1,""))</f>
        <v/>
      </c>
      <c r="BK979" s="13" t="str">
        <f>IF(AR979="","",IF(AR979=BK$2,(SUMIF($BV$3:$BV979,BK$2,$BW$3:$BW979)-SUMIF($BX$3:$BX979,BK$2,$BY$3:$BY979))*AR$1,""))</f>
        <v/>
      </c>
      <c r="BL979" s="13" t="str">
        <f>IF(AS979="","",IF(AS979=BL$2,(SUMIF($BV$3:$BV979,BL$2,$BW$3:$BW979)-SUMIF($BX$3:$BX979,BL$2,$BY$3:$BY979))*AS$1,""))</f>
        <v/>
      </c>
      <c r="BM979" s="13" t="str">
        <f>IF(AT979="","",IF(AT979=BM$2,(SUMIF($BV$3:$BV979,BM$2,$BW$3:$BW979)-SUMIF($BX$3:$BX979,BM$2,$BY$3:$BY979))*AT$1,""))</f>
        <v/>
      </c>
      <c r="BN979" s="13" t="str">
        <f>IF(AU979="","",IF(AU979=BN$2,(SUMIF($BV$3:$BV979,BN$2,$BW$3:$BW979)-SUMIF($BX$3:$BX979,BN$2,$BY$3:$BY979))*AU$1,""))</f>
        <v/>
      </c>
      <c r="BO979" s="13" t="str">
        <f>IF(AV979="","",IF(AV979=BO$2,(SUMIF($BV$3:$BV979,BO$2,$BW$3:$BW979)-SUMIF($BX$3:$BX979,BO$2,$BY$3:$BY979))*AV$1,""))</f>
        <v/>
      </c>
      <c r="BP979" s="69"/>
      <c r="BQ979" s="13" t="str">
        <f t="shared" si="577"/>
        <v/>
      </c>
      <c r="BR979" s="75" t="str">
        <f t="shared" si="563"/>
        <v/>
      </c>
      <c r="BS979" s="33" t="str">
        <f t="shared" si="564"/>
        <v/>
      </c>
      <c r="BT979" s="42" t="str">
        <f t="shared" si="565"/>
        <v/>
      </c>
      <c r="BU979" s="38" t="str">
        <f t="shared" si="566"/>
        <v/>
      </c>
      <c r="BV979" s="30" t="str">
        <f t="shared" si="581"/>
        <v/>
      </c>
      <c r="BW979" s="36" t="str">
        <f t="shared" si="582"/>
        <v/>
      </c>
      <c r="BX979" s="36" t="str">
        <f t="shared" si="583"/>
        <v/>
      </c>
      <c r="BY979" s="45" t="str">
        <f t="shared" si="584"/>
        <v/>
      </c>
      <c r="BZ979" s="12" t="str">
        <f t="shared" si="567"/>
        <v/>
      </c>
      <c r="CA979" s="47" t="str">
        <f t="shared" si="568"/>
        <v/>
      </c>
      <c r="CB979" s="32" t="str">
        <f t="shared" si="569"/>
        <v/>
      </c>
      <c r="CC979" s="32" t="str">
        <f t="shared" si="570"/>
        <v/>
      </c>
      <c r="CD979" s="32" t="str">
        <f t="shared" si="571"/>
        <v/>
      </c>
      <c r="CE979" s="48"/>
      <c r="CF979" s="32" t="str">
        <f t="shared" si="578"/>
        <v/>
      </c>
      <c r="CG979" s="32" t="str">
        <f t="shared" si="579"/>
        <v/>
      </c>
      <c r="CH979" s="48"/>
    </row>
    <row r="980" spans="2:86" ht="30" customHeight="1" x14ac:dyDescent="0.2">
      <c r="B980" s="155"/>
      <c r="C980" s="117"/>
      <c r="D980" s="53"/>
      <c r="E980" s="68"/>
      <c r="F980" s="54"/>
      <c r="G980" s="54"/>
      <c r="H980" s="55"/>
      <c r="I980" s="71"/>
      <c r="J980" s="73"/>
      <c r="K980" s="56"/>
      <c r="L980" s="76" t="str">
        <f t="shared" si="552"/>
        <v/>
      </c>
      <c r="M980" s="77" t="str">
        <f t="shared" si="572"/>
        <v/>
      </c>
      <c r="N980" s="130" t="str">
        <f t="shared" si="573"/>
        <v/>
      </c>
      <c r="O980" s="131" t="str">
        <f t="shared" si="585"/>
        <v/>
      </c>
      <c r="P980" s="131" t="str">
        <f t="shared" si="585"/>
        <v/>
      </c>
      <c r="Q980" s="131" t="str">
        <f t="shared" si="585"/>
        <v/>
      </c>
      <c r="R980" s="131" t="str">
        <f t="shared" si="585"/>
        <v/>
      </c>
      <c r="S980" s="131" t="str">
        <f t="shared" si="585"/>
        <v/>
      </c>
      <c r="T980" s="131" t="str">
        <f t="shared" si="585"/>
        <v/>
      </c>
      <c r="U980" s="131" t="str">
        <f t="shared" si="585"/>
        <v/>
      </c>
      <c r="V980" s="14"/>
      <c r="W980" s="17" t="str">
        <f>IF(C980="",IF(OR(AND($H980&lt;&gt;"",C980=""),AND($F979=$F980,$AK980&lt;&gt;""),COUNTA($H$3:$H$100002)&gt;COUNTA($H$3:$H980),$AE980&lt;&gt;""),W979,""),C980)</f>
        <v/>
      </c>
      <c r="X980" s="17" t="str">
        <f>IF(D980="",IF(OR(AND($H980&lt;&gt;"",D980=""),AND($F979=$F980,$AK980&lt;&gt;""),COUNTA($H$3:$H$100002)&gt;COUNTA($H$3:$H980),$AE980&lt;&gt;""),X979,""),D980)</f>
        <v/>
      </c>
      <c r="Y980" s="17" t="str">
        <f>IF(E980="",IF(OR(AND($H980&lt;&gt;"",E980=""),AND($F979=$F980,$AK980&lt;&gt;""),COUNTA($H$3:$H$100002)&gt;COUNTA($H$3:$H980),$AE980&lt;&gt;""),Y979,""),E980)</f>
        <v/>
      </c>
      <c r="Z980" s="27" t="str">
        <f t="shared" si="554"/>
        <v/>
      </c>
      <c r="AA980" s="2" t="str">
        <f>IF(F980="","",COUNTA($F$3:F980))</f>
        <v/>
      </c>
      <c r="AB980" s="3" t="str">
        <f>IF(F980="","",IFERROR(IF(F980&lt;&gt;"",IFERROR(INDEX(設定!$C$3:$C$303,MATCH(F980,設定!$C$3:$C$303,0),0),INDEX(設定!$C$3:$C$303,MATCH("*"&amp;F980&amp;"*",設定!$C$3:$C$303,0),0)),""),"エラー"))</f>
        <v/>
      </c>
      <c r="AC980" s="2" t="str">
        <f>IF(G980="","",COUNTA($G$3:G980))</f>
        <v/>
      </c>
      <c r="AD980" s="3" t="str">
        <f>IF(G980="","",IFERROR(IF(G980&lt;&gt;"",IFERROR(INDEX(設定!$C$3:$C$303,MATCH(G980,設定!$C$3:$C$303,0),0),INDEX(設定!$C$3:$C$303,MATCH("*"&amp;G980&amp;"*",設定!$C$3:$C$303,0),0)),""),"エラー"))</f>
        <v/>
      </c>
      <c r="AE980" s="3" t="str">
        <f>IFERROR(IF(AB980="",IF(AND(H980&lt;&gt;"",F980=""),INDEX(AB$3:AB980,MATCH(MAX(AA$3:AA980),AA$3:AA980,0),0),""),AB980),"")</f>
        <v/>
      </c>
      <c r="AF980" s="3" t="str">
        <f>IFERROR(IF(AD980="",IF(AND(H980&lt;&gt;"",G980=""),INDEX(AD$3:AD980,MATCH(MAX(AC$3:AC980),AC$3:AC980,0),0),""),AD980),"")</f>
        <v/>
      </c>
      <c r="AG980" s="2" t="str">
        <f>IF(AH980="","",IF(OR(AH980=AH979,AH980=AH981),IF(AND(E980="",AB980="",AG979&lt;&gt;""),MAX($AG$3:AG979),MAX($AG$3:AG979)+1),IF(AH979=AH980,AG979,MAX($AG$3:AG979)+1)))</f>
        <v/>
      </c>
      <c r="AH980" s="12" t="str">
        <f t="shared" si="574"/>
        <v/>
      </c>
      <c r="AI980" s="12" t="str">
        <f t="shared" si="580"/>
        <v/>
      </c>
      <c r="AJ980" s="13" t="str">
        <f t="shared" si="559"/>
        <v/>
      </c>
      <c r="AK980" s="13" t="str">
        <f t="shared" si="560"/>
        <v/>
      </c>
      <c r="AL980" s="13" t="str">
        <f>IF(OR(AJ980="",COUNTIF($AH$3:AH980,AH980)&lt;&gt;COUNTIF(AH$3:AH$100002,AH980)),"",SUMIF(AH$3:AH$100002,AH980,AJ$3:AJ$100002))</f>
        <v/>
      </c>
      <c r="AM980" s="13" t="str">
        <f>IF(OR(AK980="",COUNTIF($AH$3:AH980,AH980)&lt;&gt;COUNTIF(AH$3:AH$100002,AH980)),"",SUMIF(AH$3:AH$100002,AH980,AK$3:AK$100002))</f>
        <v/>
      </c>
      <c r="AO980" s="13" t="str">
        <f t="shared" si="575"/>
        <v/>
      </c>
      <c r="AP980" s="13" t="str">
        <f t="shared" si="575"/>
        <v/>
      </c>
      <c r="AQ980" s="13" t="str">
        <f t="shared" si="575"/>
        <v/>
      </c>
      <c r="AR980" s="13" t="str">
        <f t="shared" si="575"/>
        <v/>
      </c>
      <c r="AS980" s="13" t="str">
        <f t="shared" si="576"/>
        <v/>
      </c>
      <c r="AT980" s="13" t="str">
        <f t="shared" si="576"/>
        <v/>
      </c>
      <c r="AU980" s="13" t="str">
        <f t="shared" si="576"/>
        <v/>
      </c>
      <c r="AV980" s="13" t="str">
        <f t="shared" si="576"/>
        <v/>
      </c>
      <c r="AW980" s="86" t="str">
        <f t="shared" si="561"/>
        <v/>
      </c>
      <c r="AX980" s="59" t="str">
        <f t="shared" si="562"/>
        <v/>
      </c>
      <c r="AY980" s="63" t="str">
        <f>IF(OR($BR980="",BH980=""),"",COUNT($BR$3:$BR980))</f>
        <v/>
      </c>
      <c r="AZ980" s="13" t="str">
        <f>IF(OR($BR980="",BI980=""),"",COUNT($BR$3:$BR980))</f>
        <v/>
      </c>
      <c r="BA980" s="13" t="str">
        <f>IF(OR($BR980="",BJ980=""),"",COUNT($BR$3:$BR980))</f>
        <v/>
      </c>
      <c r="BB980" s="13" t="str">
        <f>IF(OR($BR980="",BK980=""),"",COUNT($BR$3:$BR980))</f>
        <v/>
      </c>
      <c r="BC980" s="13" t="str">
        <f>IF(OR($BR980="",BL980=""),"",COUNT($BR$3:$BR980))</f>
        <v/>
      </c>
      <c r="BD980" s="13" t="str">
        <f>IF(OR($BR980="",BM980=""),"",COUNT($BR$3:$BR980))</f>
        <v/>
      </c>
      <c r="BE980" s="13" t="str">
        <f>IF(OR($BR980="",BN980=""),"",COUNT($BR$3:$BR980))</f>
        <v/>
      </c>
      <c r="BF980" s="13" t="str">
        <f>IF(OR($BR980="",BO980=""),"",COUNT($BR$3:$BR980))</f>
        <v/>
      </c>
      <c r="BG980" s="66" t="str">
        <f>IF(Z980="","",COUNT($Z$3:Z980))</f>
        <v/>
      </c>
      <c r="BH980" s="13" t="str">
        <f>IF(AO980="","",IF(AO980=BH$2,(SUMIF($BV$3:$BV980,BH$2,$BW$3:$BW980)-SUMIF($BX$3:$BX980,BH$2,$BY$3:$BY980))*AO$1,""))</f>
        <v/>
      </c>
      <c r="BI980" s="13" t="str">
        <f>IF(AP980="","",IF(AP980=BI$2,(SUMIF($BV$3:$BV980,BI$2,$BW$3:$BW980)-SUMIF($BX$3:$BX980,BI$2,$BY$3:$BY980))*AP$1,""))</f>
        <v/>
      </c>
      <c r="BJ980" s="13" t="str">
        <f>IF(AQ980="","",IF(AQ980=BJ$2,(SUMIF($BV$3:$BV980,BJ$2,$BW$3:$BW980)-SUMIF($BX$3:$BX980,BJ$2,$BY$3:$BY980))*AQ$1,""))</f>
        <v/>
      </c>
      <c r="BK980" s="13" t="str">
        <f>IF(AR980="","",IF(AR980=BK$2,(SUMIF($BV$3:$BV980,BK$2,$BW$3:$BW980)-SUMIF($BX$3:$BX980,BK$2,$BY$3:$BY980))*AR$1,""))</f>
        <v/>
      </c>
      <c r="BL980" s="13" t="str">
        <f>IF(AS980="","",IF(AS980=BL$2,(SUMIF($BV$3:$BV980,BL$2,$BW$3:$BW980)-SUMIF($BX$3:$BX980,BL$2,$BY$3:$BY980))*AS$1,""))</f>
        <v/>
      </c>
      <c r="BM980" s="13" t="str">
        <f>IF(AT980="","",IF(AT980=BM$2,(SUMIF($BV$3:$BV980,BM$2,$BW$3:$BW980)-SUMIF($BX$3:$BX980,BM$2,$BY$3:$BY980))*AT$1,""))</f>
        <v/>
      </c>
      <c r="BN980" s="13" t="str">
        <f>IF(AU980="","",IF(AU980=BN$2,(SUMIF($BV$3:$BV980,BN$2,$BW$3:$BW980)-SUMIF($BX$3:$BX980,BN$2,$BY$3:$BY980))*AU$1,""))</f>
        <v/>
      </c>
      <c r="BO980" s="13" t="str">
        <f>IF(AV980="","",IF(AV980=BO$2,(SUMIF($BV$3:$BV980,BO$2,$BW$3:$BW980)-SUMIF($BX$3:$BX980,BO$2,$BY$3:$BY980))*AV$1,""))</f>
        <v/>
      </c>
      <c r="BP980" s="69"/>
      <c r="BQ980" s="13" t="str">
        <f t="shared" si="577"/>
        <v/>
      </c>
      <c r="BR980" s="75" t="str">
        <f t="shared" si="563"/>
        <v/>
      </c>
      <c r="BS980" s="33" t="str">
        <f t="shared" si="564"/>
        <v/>
      </c>
      <c r="BT980" s="42" t="str">
        <f t="shared" si="565"/>
        <v/>
      </c>
      <c r="BU980" s="38" t="str">
        <f t="shared" si="566"/>
        <v/>
      </c>
      <c r="BV980" s="30" t="str">
        <f t="shared" si="581"/>
        <v/>
      </c>
      <c r="BW980" s="36" t="str">
        <f t="shared" si="582"/>
        <v/>
      </c>
      <c r="BX980" s="36" t="str">
        <f t="shared" si="583"/>
        <v/>
      </c>
      <c r="BY980" s="45" t="str">
        <f t="shared" si="584"/>
        <v/>
      </c>
      <c r="BZ980" s="12" t="str">
        <f t="shared" si="567"/>
        <v/>
      </c>
      <c r="CA980" s="47" t="str">
        <f t="shared" si="568"/>
        <v/>
      </c>
      <c r="CB980" s="32" t="str">
        <f t="shared" si="569"/>
        <v/>
      </c>
      <c r="CC980" s="32" t="str">
        <f t="shared" si="570"/>
        <v/>
      </c>
      <c r="CD980" s="32" t="str">
        <f t="shared" si="571"/>
        <v/>
      </c>
      <c r="CE980" s="48"/>
      <c r="CF980" s="32" t="str">
        <f t="shared" si="578"/>
        <v/>
      </c>
      <c r="CG980" s="32" t="str">
        <f t="shared" si="579"/>
        <v/>
      </c>
      <c r="CH980" s="48"/>
    </row>
    <row r="981" spans="2:86" ht="30" customHeight="1" x14ac:dyDescent="0.2">
      <c r="B981" s="155"/>
      <c r="C981" s="117"/>
      <c r="D981" s="53"/>
      <c r="E981" s="68"/>
      <c r="F981" s="54"/>
      <c r="G981" s="54"/>
      <c r="H981" s="55"/>
      <c r="I981" s="71"/>
      <c r="J981" s="73"/>
      <c r="K981" s="56"/>
      <c r="L981" s="76" t="str">
        <f t="shared" si="552"/>
        <v/>
      </c>
      <c r="M981" s="77" t="str">
        <f t="shared" si="572"/>
        <v/>
      </c>
      <c r="N981" s="130" t="str">
        <f t="shared" si="573"/>
        <v/>
      </c>
      <c r="O981" s="131" t="str">
        <f t="shared" si="585"/>
        <v/>
      </c>
      <c r="P981" s="131" t="str">
        <f t="shared" si="585"/>
        <v/>
      </c>
      <c r="Q981" s="131" t="str">
        <f t="shared" si="585"/>
        <v/>
      </c>
      <c r="R981" s="131" t="str">
        <f t="shared" si="585"/>
        <v/>
      </c>
      <c r="S981" s="131" t="str">
        <f t="shared" si="585"/>
        <v/>
      </c>
      <c r="T981" s="131" t="str">
        <f t="shared" si="585"/>
        <v/>
      </c>
      <c r="U981" s="131" t="str">
        <f t="shared" si="585"/>
        <v/>
      </c>
      <c r="V981" s="14"/>
      <c r="W981" s="17" t="str">
        <f>IF(C981="",IF(OR(AND($H981&lt;&gt;"",C981=""),AND($F980=$F981,$AK981&lt;&gt;""),COUNTA($H$3:$H$100002)&gt;COUNTA($H$3:$H981),$AE981&lt;&gt;""),W980,""),C981)</f>
        <v/>
      </c>
      <c r="X981" s="17" t="str">
        <f>IF(D981="",IF(OR(AND($H981&lt;&gt;"",D981=""),AND($F980=$F981,$AK981&lt;&gt;""),COUNTA($H$3:$H$100002)&gt;COUNTA($H$3:$H981),$AE981&lt;&gt;""),X980,""),D981)</f>
        <v/>
      </c>
      <c r="Y981" s="17" t="str">
        <f>IF(E981="",IF(OR(AND($H981&lt;&gt;"",E981=""),AND($F980=$F981,$AK981&lt;&gt;""),COUNTA($H$3:$H$100002)&gt;COUNTA($H$3:$H981),$AE981&lt;&gt;""),Y980,""),E981)</f>
        <v/>
      </c>
      <c r="Z981" s="27" t="str">
        <f t="shared" si="554"/>
        <v/>
      </c>
      <c r="AA981" s="2" t="str">
        <f>IF(F981="","",COUNTA($F$3:F981))</f>
        <v/>
      </c>
      <c r="AB981" s="3" t="str">
        <f>IF(F981="","",IFERROR(IF(F981&lt;&gt;"",IFERROR(INDEX(設定!$C$3:$C$303,MATCH(F981,設定!$C$3:$C$303,0),0),INDEX(設定!$C$3:$C$303,MATCH("*"&amp;F981&amp;"*",設定!$C$3:$C$303,0),0)),""),"エラー"))</f>
        <v/>
      </c>
      <c r="AC981" s="2" t="str">
        <f>IF(G981="","",COUNTA($G$3:G981))</f>
        <v/>
      </c>
      <c r="AD981" s="3" t="str">
        <f>IF(G981="","",IFERROR(IF(G981&lt;&gt;"",IFERROR(INDEX(設定!$C$3:$C$303,MATCH(G981,設定!$C$3:$C$303,0),0),INDEX(設定!$C$3:$C$303,MATCH("*"&amp;G981&amp;"*",設定!$C$3:$C$303,0),0)),""),"エラー"))</f>
        <v/>
      </c>
      <c r="AE981" s="3" t="str">
        <f>IFERROR(IF(AB981="",IF(AND(H981&lt;&gt;"",F981=""),INDEX(AB$3:AB981,MATCH(MAX(AA$3:AA981),AA$3:AA981,0),0),""),AB981),"")</f>
        <v/>
      </c>
      <c r="AF981" s="3" t="str">
        <f>IFERROR(IF(AD981="",IF(AND(H981&lt;&gt;"",G981=""),INDEX(AD$3:AD981,MATCH(MAX(AC$3:AC981),AC$3:AC981,0),0),""),AD981),"")</f>
        <v/>
      </c>
      <c r="AG981" s="2" t="str">
        <f>IF(AH981="","",IF(OR(AH981=AH980,AH981=AH982),IF(AND(E981="",AB981="",AG980&lt;&gt;""),MAX($AG$3:AG980),MAX($AG$3:AG980)+1),IF(AH980=AH981,AG980,MAX($AG$3:AG980)+1)))</f>
        <v/>
      </c>
      <c r="AH981" s="12" t="str">
        <f t="shared" si="574"/>
        <v/>
      </c>
      <c r="AI981" s="12" t="str">
        <f t="shared" si="580"/>
        <v/>
      </c>
      <c r="AJ981" s="13" t="str">
        <f t="shared" si="559"/>
        <v/>
      </c>
      <c r="AK981" s="13" t="str">
        <f t="shared" si="560"/>
        <v/>
      </c>
      <c r="AL981" s="13" t="str">
        <f>IF(OR(AJ981="",COUNTIF($AH$3:AH981,AH981)&lt;&gt;COUNTIF(AH$3:AH$100002,AH981)),"",SUMIF(AH$3:AH$100002,AH981,AJ$3:AJ$100002))</f>
        <v/>
      </c>
      <c r="AM981" s="13" t="str">
        <f>IF(OR(AK981="",COUNTIF($AH$3:AH981,AH981)&lt;&gt;COUNTIF(AH$3:AH$100002,AH981)),"",SUMIF(AH$3:AH$100002,AH981,AK$3:AK$100002))</f>
        <v/>
      </c>
      <c r="AO981" s="13" t="str">
        <f t="shared" si="575"/>
        <v/>
      </c>
      <c r="AP981" s="13" t="str">
        <f t="shared" si="575"/>
        <v/>
      </c>
      <c r="AQ981" s="13" t="str">
        <f t="shared" si="575"/>
        <v/>
      </c>
      <c r="AR981" s="13" t="str">
        <f t="shared" si="575"/>
        <v/>
      </c>
      <c r="AS981" s="13" t="str">
        <f t="shared" si="576"/>
        <v/>
      </c>
      <c r="AT981" s="13" t="str">
        <f t="shared" si="576"/>
        <v/>
      </c>
      <c r="AU981" s="13" t="str">
        <f t="shared" si="576"/>
        <v/>
      </c>
      <c r="AV981" s="13" t="str">
        <f t="shared" si="576"/>
        <v/>
      </c>
      <c r="AW981" s="86" t="str">
        <f t="shared" si="561"/>
        <v/>
      </c>
      <c r="AX981" s="59" t="str">
        <f t="shared" si="562"/>
        <v/>
      </c>
      <c r="AY981" s="63" t="str">
        <f>IF(OR($BR981="",BH981=""),"",COUNT($BR$3:$BR981))</f>
        <v/>
      </c>
      <c r="AZ981" s="13" t="str">
        <f>IF(OR($BR981="",BI981=""),"",COUNT($BR$3:$BR981))</f>
        <v/>
      </c>
      <c r="BA981" s="13" t="str">
        <f>IF(OR($BR981="",BJ981=""),"",COUNT($BR$3:$BR981))</f>
        <v/>
      </c>
      <c r="BB981" s="13" t="str">
        <f>IF(OR($BR981="",BK981=""),"",COUNT($BR$3:$BR981))</f>
        <v/>
      </c>
      <c r="BC981" s="13" t="str">
        <f>IF(OR($BR981="",BL981=""),"",COUNT($BR$3:$BR981))</f>
        <v/>
      </c>
      <c r="BD981" s="13" t="str">
        <f>IF(OR($BR981="",BM981=""),"",COUNT($BR$3:$BR981))</f>
        <v/>
      </c>
      <c r="BE981" s="13" t="str">
        <f>IF(OR($BR981="",BN981=""),"",COUNT($BR$3:$BR981))</f>
        <v/>
      </c>
      <c r="BF981" s="13" t="str">
        <f>IF(OR($BR981="",BO981=""),"",COUNT($BR$3:$BR981))</f>
        <v/>
      </c>
      <c r="BG981" s="66" t="str">
        <f>IF(Z981="","",COUNT($Z$3:Z981))</f>
        <v/>
      </c>
      <c r="BH981" s="13" t="str">
        <f>IF(AO981="","",IF(AO981=BH$2,(SUMIF($BV$3:$BV981,BH$2,$BW$3:$BW981)-SUMIF($BX$3:$BX981,BH$2,$BY$3:$BY981))*AO$1,""))</f>
        <v/>
      </c>
      <c r="BI981" s="13" t="str">
        <f>IF(AP981="","",IF(AP981=BI$2,(SUMIF($BV$3:$BV981,BI$2,$BW$3:$BW981)-SUMIF($BX$3:$BX981,BI$2,$BY$3:$BY981))*AP$1,""))</f>
        <v/>
      </c>
      <c r="BJ981" s="13" t="str">
        <f>IF(AQ981="","",IF(AQ981=BJ$2,(SUMIF($BV$3:$BV981,BJ$2,$BW$3:$BW981)-SUMIF($BX$3:$BX981,BJ$2,$BY$3:$BY981))*AQ$1,""))</f>
        <v/>
      </c>
      <c r="BK981" s="13" t="str">
        <f>IF(AR981="","",IF(AR981=BK$2,(SUMIF($BV$3:$BV981,BK$2,$BW$3:$BW981)-SUMIF($BX$3:$BX981,BK$2,$BY$3:$BY981))*AR$1,""))</f>
        <v/>
      </c>
      <c r="BL981" s="13" t="str">
        <f>IF(AS981="","",IF(AS981=BL$2,(SUMIF($BV$3:$BV981,BL$2,$BW$3:$BW981)-SUMIF($BX$3:$BX981,BL$2,$BY$3:$BY981))*AS$1,""))</f>
        <v/>
      </c>
      <c r="BM981" s="13" t="str">
        <f>IF(AT981="","",IF(AT981=BM$2,(SUMIF($BV$3:$BV981,BM$2,$BW$3:$BW981)-SUMIF($BX$3:$BX981,BM$2,$BY$3:$BY981))*AT$1,""))</f>
        <v/>
      </c>
      <c r="BN981" s="13" t="str">
        <f>IF(AU981="","",IF(AU981=BN$2,(SUMIF($BV$3:$BV981,BN$2,$BW$3:$BW981)-SUMIF($BX$3:$BX981,BN$2,$BY$3:$BY981))*AU$1,""))</f>
        <v/>
      </c>
      <c r="BO981" s="13" t="str">
        <f>IF(AV981="","",IF(AV981=BO$2,(SUMIF($BV$3:$BV981,BO$2,$BW$3:$BW981)-SUMIF($BX$3:$BX981,BO$2,$BY$3:$BY981))*AV$1,""))</f>
        <v/>
      </c>
      <c r="BP981" s="69"/>
      <c r="BQ981" s="13" t="str">
        <f t="shared" si="577"/>
        <v/>
      </c>
      <c r="BR981" s="75" t="str">
        <f t="shared" si="563"/>
        <v/>
      </c>
      <c r="BS981" s="33" t="str">
        <f t="shared" si="564"/>
        <v/>
      </c>
      <c r="BT981" s="42" t="str">
        <f t="shared" si="565"/>
        <v/>
      </c>
      <c r="BU981" s="38" t="str">
        <f t="shared" si="566"/>
        <v/>
      </c>
      <c r="BV981" s="30" t="str">
        <f t="shared" si="581"/>
        <v/>
      </c>
      <c r="BW981" s="36" t="str">
        <f t="shared" si="582"/>
        <v/>
      </c>
      <c r="BX981" s="36" t="str">
        <f t="shared" si="583"/>
        <v/>
      </c>
      <c r="BY981" s="45" t="str">
        <f t="shared" si="584"/>
        <v/>
      </c>
      <c r="BZ981" s="12" t="str">
        <f t="shared" si="567"/>
        <v/>
      </c>
      <c r="CA981" s="47" t="str">
        <f t="shared" si="568"/>
        <v/>
      </c>
      <c r="CB981" s="32" t="str">
        <f t="shared" si="569"/>
        <v/>
      </c>
      <c r="CC981" s="32" t="str">
        <f t="shared" si="570"/>
        <v/>
      </c>
      <c r="CD981" s="32" t="str">
        <f t="shared" si="571"/>
        <v/>
      </c>
      <c r="CE981" s="48"/>
      <c r="CF981" s="32" t="str">
        <f t="shared" si="578"/>
        <v/>
      </c>
      <c r="CG981" s="32" t="str">
        <f t="shared" si="579"/>
        <v/>
      </c>
      <c r="CH981" s="48"/>
    </row>
    <row r="982" spans="2:86" ht="30" customHeight="1" x14ac:dyDescent="0.2">
      <c r="B982" s="155"/>
      <c r="C982" s="117"/>
      <c r="D982" s="53"/>
      <c r="E982" s="68"/>
      <c r="F982" s="54"/>
      <c r="G982" s="54"/>
      <c r="H982" s="55"/>
      <c r="I982" s="71"/>
      <c r="J982" s="73"/>
      <c r="K982" s="56"/>
      <c r="L982" s="76" t="str">
        <f t="shared" si="552"/>
        <v/>
      </c>
      <c r="M982" s="77" t="str">
        <f t="shared" si="572"/>
        <v/>
      </c>
      <c r="N982" s="130" t="str">
        <f t="shared" si="573"/>
        <v/>
      </c>
      <c r="O982" s="131" t="str">
        <f t="shared" si="585"/>
        <v/>
      </c>
      <c r="P982" s="131" t="str">
        <f t="shared" si="585"/>
        <v/>
      </c>
      <c r="Q982" s="131" t="str">
        <f t="shared" si="585"/>
        <v/>
      </c>
      <c r="R982" s="131" t="str">
        <f t="shared" si="585"/>
        <v/>
      </c>
      <c r="S982" s="131" t="str">
        <f t="shared" si="585"/>
        <v/>
      </c>
      <c r="T982" s="131" t="str">
        <f t="shared" si="585"/>
        <v/>
      </c>
      <c r="U982" s="131" t="str">
        <f t="shared" si="585"/>
        <v/>
      </c>
      <c r="V982" s="14"/>
      <c r="W982" s="17" t="str">
        <f>IF(C982="",IF(OR(AND($H982&lt;&gt;"",C982=""),AND($F981=$F982,$AK982&lt;&gt;""),COUNTA($H$3:$H$100002)&gt;COUNTA($H$3:$H982),$AE982&lt;&gt;""),W981,""),C982)</f>
        <v/>
      </c>
      <c r="X982" s="17" t="str">
        <f>IF(D982="",IF(OR(AND($H982&lt;&gt;"",D982=""),AND($F981=$F982,$AK982&lt;&gt;""),COUNTA($H$3:$H$100002)&gt;COUNTA($H$3:$H982),$AE982&lt;&gt;""),X981,""),D982)</f>
        <v/>
      </c>
      <c r="Y982" s="17" t="str">
        <f>IF(E982="",IF(OR(AND($H982&lt;&gt;"",E982=""),AND($F981=$F982,$AK982&lt;&gt;""),COUNTA($H$3:$H$100002)&gt;COUNTA($H$3:$H982),$AE982&lt;&gt;""),Y981,""),E982)</f>
        <v/>
      </c>
      <c r="Z982" s="27" t="str">
        <f t="shared" si="554"/>
        <v/>
      </c>
      <c r="AA982" s="2" t="str">
        <f>IF(F982="","",COUNTA($F$3:F982))</f>
        <v/>
      </c>
      <c r="AB982" s="3" t="str">
        <f>IF(F982="","",IFERROR(IF(F982&lt;&gt;"",IFERROR(INDEX(設定!$C$3:$C$303,MATCH(F982,設定!$C$3:$C$303,0),0),INDEX(設定!$C$3:$C$303,MATCH("*"&amp;F982&amp;"*",設定!$C$3:$C$303,0),0)),""),"エラー"))</f>
        <v/>
      </c>
      <c r="AC982" s="2" t="str">
        <f>IF(G982="","",COUNTA($G$3:G982))</f>
        <v/>
      </c>
      <c r="AD982" s="3" t="str">
        <f>IF(G982="","",IFERROR(IF(G982&lt;&gt;"",IFERROR(INDEX(設定!$C$3:$C$303,MATCH(G982,設定!$C$3:$C$303,0),0),INDEX(設定!$C$3:$C$303,MATCH("*"&amp;G982&amp;"*",設定!$C$3:$C$303,0),0)),""),"エラー"))</f>
        <v/>
      </c>
      <c r="AE982" s="3" t="str">
        <f>IFERROR(IF(AB982="",IF(AND(H982&lt;&gt;"",F982=""),INDEX(AB$3:AB982,MATCH(MAX(AA$3:AA982),AA$3:AA982,0),0),""),AB982),"")</f>
        <v/>
      </c>
      <c r="AF982" s="3" t="str">
        <f>IFERROR(IF(AD982="",IF(AND(H982&lt;&gt;"",G982=""),INDEX(AD$3:AD982,MATCH(MAX(AC$3:AC982),AC$3:AC982,0),0),""),AD982),"")</f>
        <v/>
      </c>
      <c r="AG982" s="2" t="str">
        <f>IF(AH982="","",IF(OR(AH982=AH981,AH982=AH983),IF(AND(E982="",AB982="",AG981&lt;&gt;""),MAX($AG$3:AG981),MAX($AG$3:AG981)+1),IF(AH981=AH982,AG981,MAX($AG$3:AG981)+1)))</f>
        <v/>
      </c>
      <c r="AH982" s="12" t="str">
        <f t="shared" si="574"/>
        <v/>
      </c>
      <c r="AI982" s="12" t="str">
        <f t="shared" si="580"/>
        <v/>
      </c>
      <c r="AJ982" s="13" t="str">
        <f t="shared" si="559"/>
        <v/>
      </c>
      <c r="AK982" s="13" t="str">
        <f t="shared" si="560"/>
        <v/>
      </c>
      <c r="AL982" s="13" t="str">
        <f>IF(OR(AJ982="",COUNTIF($AH$3:AH982,AH982)&lt;&gt;COUNTIF(AH$3:AH$100002,AH982)),"",SUMIF(AH$3:AH$100002,AH982,AJ$3:AJ$100002))</f>
        <v/>
      </c>
      <c r="AM982" s="13" t="str">
        <f>IF(OR(AK982="",COUNTIF($AH$3:AH982,AH982)&lt;&gt;COUNTIF(AH$3:AH$100002,AH982)),"",SUMIF(AH$3:AH$100002,AH982,AK$3:AK$100002))</f>
        <v/>
      </c>
      <c r="AO982" s="13" t="str">
        <f t="shared" si="575"/>
        <v/>
      </c>
      <c r="AP982" s="13" t="str">
        <f t="shared" si="575"/>
        <v/>
      </c>
      <c r="AQ982" s="13" t="str">
        <f t="shared" si="575"/>
        <v/>
      </c>
      <c r="AR982" s="13" t="str">
        <f t="shared" si="575"/>
        <v/>
      </c>
      <c r="AS982" s="13" t="str">
        <f t="shared" si="576"/>
        <v/>
      </c>
      <c r="AT982" s="13" t="str">
        <f t="shared" si="576"/>
        <v/>
      </c>
      <c r="AU982" s="13" t="str">
        <f t="shared" si="576"/>
        <v/>
      </c>
      <c r="AV982" s="13" t="str">
        <f t="shared" si="576"/>
        <v/>
      </c>
      <c r="AW982" s="86" t="str">
        <f t="shared" si="561"/>
        <v/>
      </c>
      <c r="AX982" s="59" t="str">
        <f t="shared" si="562"/>
        <v/>
      </c>
      <c r="AY982" s="63" t="str">
        <f>IF(OR($BR982="",BH982=""),"",COUNT($BR$3:$BR982))</f>
        <v/>
      </c>
      <c r="AZ982" s="13" t="str">
        <f>IF(OR($BR982="",BI982=""),"",COUNT($BR$3:$BR982))</f>
        <v/>
      </c>
      <c r="BA982" s="13" t="str">
        <f>IF(OR($BR982="",BJ982=""),"",COUNT($BR$3:$BR982))</f>
        <v/>
      </c>
      <c r="BB982" s="13" t="str">
        <f>IF(OR($BR982="",BK982=""),"",COUNT($BR$3:$BR982))</f>
        <v/>
      </c>
      <c r="BC982" s="13" t="str">
        <f>IF(OR($BR982="",BL982=""),"",COUNT($BR$3:$BR982))</f>
        <v/>
      </c>
      <c r="BD982" s="13" t="str">
        <f>IF(OR($BR982="",BM982=""),"",COUNT($BR$3:$BR982))</f>
        <v/>
      </c>
      <c r="BE982" s="13" t="str">
        <f>IF(OR($BR982="",BN982=""),"",COUNT($BR$3:$BR982))</f>
        <v/>
      </c>
      <c r="BF982" s="13" t="str">
        <f>IF(OR($BR982="",BO982=""),"",COUNT($BR$3:$BR982))</f>
        <v/>
      </c>
      <c r="BG982" s="66" t="str">
        <f>IF(Z982="","",COUNT($Z$3:Z982))</f>
        <v/>
      </c>
      <c r="BH982" s="13" t="str">
        <f>IF(AO982="","",IF(AO982=BH$2,(SUMIF($BV$3:$BV982,BH$2,$BW$3:$BW982)-SUMIF($BX$3:$BX982,BH$2,$BY$3:$BY982))*AO$1,""))</f>
        <v/>
      </c>
      <c r="BI982" s="13" t="str">
        <f>IF(AP982="","",IF(AP982=BI$2,(SUMIF($BV$3:$BV982,BI$2,$BW$3:$BW982)-SUMIF($BX$3:$BX982,BI$2,$BY$3:$BY982))*AP$1,""))</f>
        <v/>
      </c>
      <c r="BJ982" s="13" t="str">
        <f>IF(AQ982="","",IF(AQ982=BJ$2,(SUMIF($BV$3:$BV982,BJ$2,$BW$3:$BW982)-SUMIF($BX$3:$BX982,BJ$2,$BY$3:$BY982))*AQ$1,""))</f>
        <v/>
      </c>
      <c r="BK982" s="13" t="str">
        <f>IF(AR982="","",IF(AR982=BK$2,(SUMIF($BV$3:$BV982,BK$2,$BW$3:$BW982)-SUMIF($BX$3:$BX982,BK$2,$BY$3:$BY982))*AR$1,""))</f>
        <v/>
      </c>
      <c r="BL982" s="13" t="str">
        <f>IF(AS982="","",IF(AS982=BL$2,(SUMIF($BV$3:$BV982,BL$2,$BW$3:$BW982)-SUMIF($BX$3:$BX982,BL$2,$BY$3:$BY982))*AS$1,""))</f>
        <v/>
      </c>
      <c r="BM982" s="13" t="str">
        <f>IF(AT982="","",IF(AT982=BM$2,(SUMIF($BV$3:$BV982,BM$2,$BW$3:$BW982)-SUMIF($BX$3:$BX982,BM$2,$BY$3:$BY982))*AT$1,""))</f>
        <v/>
      </c>
      <c r="BN982" s="13" t="str">
        <f>IF(AU982="","",IF(AU982=BN$2,(SUMIF($BV$3:$BV982,BN$2,$BW$3:$BW982)-SUMIF($BX$3:$BX982,BN$2,$BY$3:$BY982))*AU$1,""))</f>
        <v/>
      </c>
      <c r="BO982" s="13" t="str">
        <f>IF(AV982="","",IF(AV982=BO$2,(SUMIF($BV$3:$BV982,BO$2,$BW$3:$BW982)-SUMIF($BX$3:$BX982,BO$2,$BY$3:$BY982))*AV$1,""))</f>
        <v/>
      </c>
      <c r="BP982" s="69"/>
      <c r="BQ982" s="13" t="str">
        <f t="shared" si="577"/>
        <v/>
      </c>
      <c r="BR982" s="75" t="str">
        <f t="shared" si="563"/>
        <v/>
      </c>
      <c r="BS982" s="33" t="str">
        <f t="shared" si="564"/>
        <v/>
      </c>
      <c r="BT982" s="42" t="str">
        <f t="shared" si="565"/>
        <v/>
      </c>
      <c r="BU982" s="38" t="str">
        <f t="shared" si="566"/>
        <v/>
      </c>
      <c r="BV982" s="30" t="str">
        <f t="shared" si="581"/>
        <v/>
      </c>
      <c r="BW982" s="36" t="str">
        <f t="shared" si="582"/>
        <v/>
      </c>
      <c r="BX982" s="36" t="str">
        <f t="shared" si="583"/>
        <v/>
      </c>
      <c r="BY982" s="45" t="str">
        <f t="shared" si="584"/>
        <v/>
      </c>
      <c r="BZ982" s="12" t="str">
        <f t="shared" si="567"/>
        <v/>
      </c>
      <c r="CA982" s="47" t="str">
        <f t="shared" si="568"/>
        <v/>
      </c>
      <c r="CB982" s="32" t="str">
        <f t="shared" si="569"/>
        <v/>
      </c>
      <c r="CC982" s="32" t="str">
        <f t="shared" si="570"/>
        <v/>
      </c>
      <c r="CD982" s="32" t="str">
        <f t="shared" si="571"/>
        <v/>
      </c>
      <c r="CE982" s="48"/>
      <c r="CF982" s="32" t="str">
        <f t="shared" si="578"/>
        <v/>
      </c>
      <c r="CG982" s="32" t="str">
        <f t="shared" si="579"/>
        <v/>
      </c>
      <c r="CH982" s="48"/>
    </row>
    <row r="983" spans="2:86" ht="30" customHeight="1" x14ac:dyDescent="0.2">
      <c r="B983" s="155"/>
      <c r="C983" s="117"/>
      <c r="D983" s="53"/>
      <c r="E983" s="68"/>
      <c r="F983" s="54"/>
      <c r="G983" s="54"/>
      <c r="H983" s="55"/>
      <c r="I983" s="71"/>
      <c r="J983" s="73"/>
      <c r="K983" s="56"/>
      <c r="L983" s="76" t="str">
        <f t="shared" si="552"/>
        <v/>
      </c>
      <c r="M983" s="77" t="str">
        <f t="shared" si="572"/>
        <v/>
      </c>
      <c r="N983" s="130" t="str">
        <f t="shared" si="573"/>
        <v/>
      </c>
      <c r="O983" s="131" t="str">
        <f t="shared" ref="O983:U992" si="586">IFERROR(INDEX($BH$3:$BO$100002,MATCH($BG983,$BG$3:$BG$100002,0),MATCH(O$1,$BH$2:$BO$2,0)),"")</f>
        <v/>
      </c>
      <c r="P983" s="131" t="str">
        <f t="shared" si="586"/>
        <v/>
      </c>
      <c r="Q983" s="131" t="str">
        <f t="shared" si="586"/>
        <v/>
      </c>
      <c r="R983" s="131" t="str">
        <f t="shared" si="586"/>
        <v/>
      </c>
      <c r="S983" s="131" t="str">
        <f t="shared" si="586"/>
        <v/>
      </c>
      <c r="T983" s="131" t="str">
        <f t="shared" si="586"/>
        <v/>
      </c>
      <c r="U983" s="131" t="str">
        <f t="shared" si="586"/>
        <v/>
      </c>
      <c r="V983" s="14"/>
      <c r="W983" s="17" t="str">
        <f>IF(C983="",IF(OR(AND($H983&lt;&gt;"",C983=""),AND($F982=$F983,$AK983&lt;&gt;""),COUNTA($H$3:$H$100002)&gt;COUNTA($H$3:$H983),$AE983&lt;&gt;""),W982,""),C983)</f>
        <v/>
      </c>
      <c r="X983" s="17" t="str">
        <f>IF(D983="",IF(OR(AND($H983&lt;&gt;"",D983=""),AND($F982=$F983,$AK983&lt;&gt;""),COUNTA($H$3:$H$100002)&gt;COUNTA($H$3:$H983),$AE983&lt;&gt;""),X982,""),D983)</f>
        <v/>
      </c>
      <c r="Y983" s="17" t="str">
        <f>IF(E983="",IF(OR(AND($H983&lt;&gt;"",E983=""),AND($F982=$F983,$AK983&lt;&gt;""),COUNTA($H$3:$H$100002)&gt;COUNTA($H$3:$H983),$AE983&lt;&gt;""),Y982,""),E983)</f>
        <v/>
      </c>
      <c r="Z983" s="27" t="str">
        <f t="shared" si="554"/>
        <v/>
      </c>
      <c r="AA983" s="2" t="str">
        <f>IF(F983="","",COUNTA($F$3:F983))</f>
        <v/>
      </c>
      <c r="AB983" s="3" t="str">
        <f>IF(F983="","",IFERROR(IF(F983&lt;&gt;"",IFERROR(INDEX(設定!$C$3:$C$303,MATCH(F983,設定!$C$3:$C$303,0),0),INDEX(設定!$C$3:$C$303,MATCH("*"&amp;F983&amp;"*",設定!$C$3:$C$303,0),0)),""),"エラー"))</f>
        <v/>
      </c>
      <c r="AC983" s="2" t="str">
        <f>IF(G983="","",COUNTA($G$3:G983))</f>
        <v/>
      </c>
      <c r="AD983" s="3" t="str">
        <f>IF(G983="","",IFERROR(IF(G983&lt;&gt;"",IFERROR(INDEX(設定!$C$3:$C$303,MATCH(G983,設定!$C$3:$C$303,0),0),INDEX(設定!$C$3:$C$303,MATCH("*"&amp;G983&amp;"*",設定!$C$3:$C$303,0),0)),""),"エラー"))</f>
        <v/>
      </c>
      <c r="AE983" s="3" t="str">
        <f>IFERROR(IF(AB983="",IF(AND(H983&lt;&gt;"",F983=""),INDEX(AB$3:AB983,MATCH(MAX(AA$3:AA983),AA$3:AA983,0),0),""),AB983),"")</f>
        <v/>
      </c>
      <c r="AF983" s="3" t="str">
        <f>IFERROR(IF(AD983="",IF(AND(H983&lt;&gt;"",G983=""),INDEX(AD$3:AD983,MATCH(MAX(AC$3:AC983),AC$3:AC983,0),0),""),AD983),"")</f>
        <v/>
      </c>
      <c r="AG983" s="2" t="str">
        <f>IF(AH983="","",IF(OR(AH983=AH982,AH983=AH984),IF(AND(E983="",AB983="",AG982&lt;&gt;""),MAX($AG$3:AG982),MAX($AG$3:AG982)+1),IF(AH982=AH983,AG982,MAX($AG$3:AG982)+1)))</f>
        <v/>
      </c>
      <c r="AH983" s="12" t="str">
        <f t="shared" si="574"/>
        <v/>
      </c>
      <c r="AI983" s="12" t="str">
        <f t="shared" si="580"/>
        <v/>
      </c>
      <c r="AJ983" s="13" t="str">
        <f t="shared" si="559"/>
        <v/>
      </c>
      <c r="AK983" s="13" t="str">
        <f t="shared" si="560"/>
        <v/>
      </c>
      <c r="AL983" s="13" t="str">
        <f>IF(OR(AJ983="",COUNTIF($AH$3:AH983,AH983)&lt;&gt;COUNTIF(AH$3:AH$100002,AH983)),"",SUMIF(AH$3:AH$100002,AH983,AJ$3:AJ$100002))</f>
        <v/>
      </c>
      <c r="AM983" s="13" t="str">
        <f>IF(OR(AK983="",COUNTIF($AH$3:AH983,AH983)&lt;&gt;COUNTIF(AH$3:AH$100002,AH983)),"",SUMIF(AH$3:AH$100002,AH983,AK$3:AK$100002))</f>
        <v/>
      </c>
      <c r="AO983" s="13" t="str">
        <f t="shared" si="575"/>
        <v/>
      </c>
      <c r="AP983" s="13" t="str">
        <f t="shared" si="575"/>
        <v/>
      </c>
      <c r="AQ983" s="13" t="str">
        <f t="shared" si="575"/>
        <v/>
      </c>
      <c r="AR983" s="13" t="str">
        <f t="shared" si="575"/>
        <v/>
      </c>
      <c r="AS983" s="13" t="str">
        <f t="shared" si="576"/>
        <v/>
      </c>
      <c r="AT983" s="13" t="str">
        <f t="shared" si="576"/>
        <v/>
      </c>
      <c r="AU983" s="13" t="str">
        <f t="shared" si="576"/>
        <v/>
      </c>
      <c r="AV983" s="13" t="str">
        <f t="shared" si="576"/>
        <v/>
      </c>
      <c r="AW983" s="86" t="str">
        <f t="shared" si="561"/>
        <v/>
      </c>
      <c r="AX983" s="59" t="str">
        <f t="shared" si="562"/>
        <v/>
      </c>
      <c r="AY983" s="63" t="str">
        <f>IF(OR($BR983="",BH983=""),"",COUNT($BR$3:$BR983))</f>
        <v/>
      </c>
      <c r="AZ983" s="13" t="str">
        <f>IF(OR($BR983="",BI983=""),"",COUNT($BR$3:$BR983))</f>
        <v/>
      </c>
      <c r="BA983" s="13" t="str">
        <f>IF(OR($BR983="",BJ983=""),"",COUNT($BR$3:$BR983))</f>
        <v/>
      </c>
      <c r="BB983" s="13" t="str">
        <f>IF(OR($BR983="",BK983=""),"",COUNT($BR$3:$BR983))</f>
        <v/>
      </c>
      <c r="BC983" s="13" t="str">
        <f>IF(OR($BR983="",BL983=""),"",COUNT($BR$3:$BR983))</f>
        <v/>
      </c>
      <c r="BD983" s="13" t="str">
        <f>IF(OR($BR983="",BM983=""),"",COUNT($BR$3:$BR983))</f>
        <v/>
      </c>
      <c r="BE983" s="13" t="str">
        <f>IF(OR($BR983="",BN983=""),"",COUNT($BR$3:$BR983))</f>
        <v/>
      </c>
      <c r="BF983" s="13" t="str">
        <f>IF(OR($BR983="",BO983=""),"",COUNT($BR$3:$BR983))</f>
        <v/>
      </c>
      <c r="BG983" s="66" t="str">
        <f>IF(Z983="","",COUNT($Z$3:Z983))</f>
        <v/>
      </c>
      <c r="BH983" s="13" t="str">
        <f>IF(AO983="","",IF(AO983=BH$2,(SUMIF($BV$3:$BV983,BH$2,$BW$3:$BW983)-SUMIF($BX$3:$BX983,BH$2,$BY$3:$BY983))*AO$1,""))</f>
        <v/>
      </c>
      <c r="BI983" s="13" t="str">
        <f>IF(AP983="","",IF(AP983=BI$2,(SUMIF($BV$3:$BV983,BI$2,$BW$3:$BW983)-SUMIF($BX$3:$BX983,BI$2,$BY$3:$BY983))*AP$1,""))</f>
        <v/>
      </c>
      <c r="BJ983" s="13" t="str">
        <f>IF(AQ983="","",IF(AQ983=BJ$2,(SUMIF($BV$3:$BV983,BJ$2,$BW$3:$BW983)-SUMIF($BX$3:$BX983,BJ$2,$BY$3:$BY983))*AQ$1,""))</f>
        <v/>
      </c>
      <c r="BK983" s="13" t="str">
        <f>IF(AR983="","",IF(AR983=BK$2,(SUMIF($BV$3:$BV983,BK$2,$BW$3:$BW983)-SUMIF($BX$3:$BX983,BK$2,$BY$3:$BY983))*AR$1,""))</f>
        <v/>
      </c>
      <c r="BL983" s="13" t="str">
        <f>IF(AS983="","",IF(AS983=BL$2,(SUMIF($BV$3:$BV983,BL$2,$BW$3:$BW983)-SUMIF($BX$3:$BX983,BL$2,$BY$3:$BY983))*AS$1,""))</f>
        <v/>
      </c>
      <c r="BM983" s="13" t="str">
        <f>IF(AT983="","",IF(AT983=BM$2,(SUMIF($BV$3:$BV983,BM$2,$BW$3:$BW983)-SUMIF($BX$3:$BX983,BM$2,$BY$3:$BY983))*AT$1,""))</f>
        <v/>
      </c>
      <c r="BN983" s="13" t="str">
        <f>IF(AU983="","",IF(AU983=BN$2,(SUMIF($BV$3:$BV983,BN$2,$BW$3:$BW983)-SUMIF($BX$3:$BX983,BN$2,$BY$3:$BY983))*AU$1,""))</f>
        <v/>
      </c>
      <c r="BO983" s="13" t="str">
        <f>IF(AV983="","",IF(AV983=BO$2,(SUMIF($BV$3:$BV983,BO$2,$BW$3:$BW983)-SUMIF($BX$3:$BX983,BO$2,$BY$3:$BY983))*AV$1,""))</f>
        <v/>
      </c>
      <c r="BP983" s="69"/>
      <c r="BQ983" s="13" t="str">
        <f t="shared" si="577"/>
        <v/>
      </c>
      <c r="BR983" s="75" t="str">
        <f t="shared" si="563"/>
        <v/>
      </c>
      <c r="BS983" s="33" t="str">
        <f t="shared" si="564"/>
        <v/>
      </c>
      <c r="BT983" s="42" t="str">
        <f t="shared" si="565"/>
        <v/>
      </c>
      <c r="BU983" s="38" t="str">
        <f t="shared" si="566"/>
        <v/>
      </c>
      <c r="BV983" s="30" t="str">
        <f t="shared" si="581"/>
        <v/>
      </c>
      <c r="BW983" s="36" t="str">
        <f t="shared" si="582"/>
        <v/>
      </c>
      <c r="BX983" s="36" t="str">
        <f t="shared" si="583"/>
        <v/>
      </c>
      <c r="BY983" s="45" t="str">
        <f t="shared" si="584"/>
        <v/>
      </c>
      <c r="BZ983" s="12" t="str">
        <f t="shared" si="567"/>
        <v/>
      </c>
      <c r="CA983" s="47" t="str">
        <f t="shared" si="568"/>
        <v/>
      </c>
      <c r="CB983" s="32" t="str">
        <f t="shared" si="569"/>
        <v/>
      </c>
      <c r="CC983" s="32" t="str">
        <f t="shared" si="570"/>
        <v/>
      </c>
      <c r="CD983" s="32" t="str">
        <f t="shared" si="571"/>
        <v/>
      </c>
      <c r="CE983" s="48"/>
      <c r="CF983" s="32" t="str">
        <f t="shared" si="578"/>
        <v/>
      </c>
      <c r="CG983" s="32" t="str">
        <f t="shared" si="579"/>
        <v/>
      </c>
      <c r="CH983" s="48"/>
    </row>
    <row r="984" spans="2:86" ht="30" customHeight="1" x14ac:dyDescent="0.2">
      <c r="B984" s="155"/>
      <c r="C984" s="117"/>
      <c r="D984" s="53"/>
      <c r="E984" s="68"/>
      <c r="F984" s="54"/>
      <c r="G984" s="54"/>
      <c r="H984" s="55"/>
      <c r="I984" s="71"/>
      <c r="J984" s="73"/>
      <c r="K984" s="56"/>
      <c r="L984" s="76" t="str">
        <f t="shared" si="552"/>
        <v/>
      </c>
      <c r="M984" s="77" t="str">
        <f t="shared" si="572"/>
        <v/>
      </c>
      <c r="N984" s="130" t="str">
        <f t="shared" si="573"/>
        <v/>
      </c>
      <c r="O984" s="131" t="str">
        <f t="shared" si="586"/>
        <v/>
      </c>
      <c r="P984" s="131" t="str">
        <f t="shared" si="586"/>
        <v/>
      </c>
      <c r="Q984" s="131" t="str">
        <f t="shared" si="586"/>
        <v/>
      </c>
      <c r="R984" s="131" t="str">
        <f t="shared" si="586"/>
        <v/>
      </c>
      <c r="S984" s="131" t="str">
        <f t="shared" si="586"/>
        <v/>
      </c>
      <c r="T984" s="131" t="str">
        <f t="shared" si="586"/>
        <v/>
      </c>
      <c r="U984" s="131" t="str">
        <f t="shared" si="586"/>
        <v/>
      </c>
      <c r="V984" s="14"/>
      <c r="W984" s="17" t="str">
        <f>IF(C984="",IF(OR(AND($H984&lt;&gt;"",C984=""),AND($F983=$F984,$AK984&lt;&gt;""),COUNTA($H$3:$H$100002)&gt;COUNTA($H$3:$H984),$AE984&lt;&gt;""),W983,""),C984)</f>
        <v/>
      </c>
      <c r="X984" s="17" t="str">
        <f>IF(D984="",IF(OR(AND($H984&lt;&gt;"",D984=""),AND($F983=$F984,$AK984&lt;&gt;""),COUNTA($H$3:$H$100002)&gt;COUNTA($H$3:$H984),$AE984&lt;&gt;""),X983,""),D984)</f>
        <v/>
      </c>
      <c r="Y984" s="17" t="str">
        <f>IF(E984="",IF(OR(AND($H984&lt;&gt;"",E984=""),AND($F983=$F984,$AK984&lt;&gt;""),COUNTA($H$3:$H$100002)&gt;COUNTA($H$3:$H984),$AE984&lt;&gt;""),Y983,""),E984)</f>
        <v/>
      </c>
      <c r="Z984" s="27" t="str">
        <f t="shared" si="554"/>
        <v/>
      </c>
      <c r="AA984" s="2" t="str">
        <f>IF(F984="","",COUNTA($F$3:F984))</f>
        <v/>
      </c>
      <c r="AB984" s="3" t="str">
        <f>IF(F984="","",IFERROR(IF(F984&lt;&gt;"",IFERROR(INDEX(設定!$C$3:$C$303,MATCH(F984,設定!$C$3:$C$303,0),0),INDEX(設定!$C$3:$C$303,MATCH("*"&amp;F984&amp;"*",設定!$C$3:$C$303,0),0)),""),"エラー"))</f>
        <v/>
      </c>
      <c r="AC984" s="2" t="str">
        <f>IF(G984="","",COUNTA($G$3:G984))</f>
        <v/>
      </c>
      <c r="AD984" s="3" t="str">
        <f>IF(G984="","",IFERROR(IF(G984&lt;&gt;"",IFERROR(INDEX(設定!$C$3:$C$303,MATCH(G984,設定!$C$3:$C$303,0),0),INDEX(設定!$C$3:$C$303,MATCH("*"&amp;G984&amp;"*",設定!$C$3:$C$303,0),0)),""),"エラー"))</f>
        <v/>
      </c>
      <c r="AE984" s="3" t="str">
        <f>IFERROR(IF(AB984="",IF(AND(H984&lt;&gt;"",F984=""),INDEX(AB$3:AB984,MATCH(MAX(AA$3:AA984),AA$3:AA984,0),0),""),AB984),"")</f>
        <v/>
      </c>
      <c r="AF984" s="3" t="str">
        <f>IFERROR(IF(AD984="",IF(AND(H984&lt;&gt;"",G984=""),INDEX(AD$3:AD984,MATCH(MAX(AC$3:AC984),AC$3:AC984,0),0),""),AD984),"")</f>
        <v/>
      </c>
      <c r="AG984" s="2" t="str">
        <f>IF(AH984="","",IF(OR(AH984=AH983,AH984=AH985),IF(AND(E984="",AB984="",AG983&lt;&gt;""),MAX($AG$3:AG983),MAX($AG$3:AG983)+1),IF(AH983=AH984,AG983,MAX($AG$3:AG983)+1)))</f>
        <v/>
      </c>
      <c r="AH984" s="12" t="str">
        <f t="shared" si="574"/>
        <v/>
      </c>
      <c r="AI984" s="12" t="str">
        <f t="shared" si="580"/>
        <v/>
      </c>
      <c r="AJ984" s="13" t="str">
        <f t="shared" si="559"/>
        <v/>
      </c>
      <c r="AK984" s="13" t="str">
        <f t="shared" si="560"/>
        <v/>
      </c>
      <c r="AL984" s="13" t="str">
        <f>IF(OR(AJ984="",COUNTIF($AH$3:AH984,AH984)&lt;&gt;COUNTIF(AH$3:AH$100002,AH984)),"",SUMIF(AH$3:AH$100002,AH984,AJ$3:AJ$100002))</f>
        <v/>
      </c>
      <c r="AM984" s="13" t="str">
        <f>IF(OR(AK984="",COUNTIF($AH$3:AH984,AH984)&lt;&gt;COUNTIF(AH$3:AH$100002,AH984)),"",SUMIF(AH$3:AH$100002,AH984,AK$3:AK$100002))</f>
        <v/>
      </c>
      <c r="AO984" s="13" t="str">
        <f t="shared" si="575"/>
        <v/>
      </c>
      <c r="AP984" s="13" t="str">
        <f t="shared" si="575"/>
        <v/>
      </c>
      <c r="AQ984" s="13" t="str">
        <f t="shared" si="575"/>
        <v/>
      </c>
      <c r="AR984" s="13" t="str">
        <f t="shared" si="575"/>
        <v/>
      </c>
      <c r="AS984" s="13" t="str">
        <f t="shared" si="576"/>
        <v/>
      </c>
      <c r="AT984" s="13" t="str">
        <f t="shared" si="576"/>
        <v/>
      </c>
      <c r="AU984" s="13" t="str">
        <f t="shared" si="576"/>
        <v/>
      </c>
      <c r="AV984" s="13" t="str">
        <f t="shared" si="576"/>
        <v/>
      </c>
      <c r="AW984" s="86" t="str">
        <f t="shared" si="561"/>
        <v/>
      </c>
      <c r="AX984" s="59" t="str">
        <f t="shared" si="562"/>
        <v/>
      </c>
      <c r="AY984" s="63" t="str">
        <f>IF(OR($BR984="",BH984=""),"",COUNT($BR$3:$BR984))</f>
        <v/>
      </c>
      <c r="AZ984" s="13" t="str">
        <f>IF(OR($BR984="",BI984=""),"",COUNT($BR$3:$BR984))</f>
        <v/>
      </c>
      <c r="BA984" s="13" t="str">
        <f>IF(OR($BR984="",BJ984=""),"",COUNT($BR$3:$BR984))</f>
        <v/>
      </c>
      <c r="BB984" s="13" t="str">
        <f>IF(OR($BR984="",BK984=""),"",COUNT($BR$3:$BR984))</f>
        <v/>
      </c>
      <c r="BC984" s="13" t="str">
        <f>IF(OR($BR984="",BL984=""),"",COUNT($BR$3:$BR984))</f>
        <v/>
      </c>
      <c r="BD984" s="13" t="str">
        <f>IF(OR($BR984="",BM984=""),"",COUNT($BR$3:$BR984))</f>
        <v/>
      </c>
      <c r="BE984" s="13" t="str">
        <f>IF(OR($BR984="",BN984=""),"",COUNT($BR$3:$BR984))</f>
        <v/>
      </c>
      <c r="BF984" s="13" t="str">
        <f>IF(OR($BR984="",BO984=""),"",COUNT($BR$3:$BR984))</f>
        <v/>
      </c>
      <c r="BG984" s="66" t="str">
        <f>IF(Z984="","",COUNT($Z$3:Z984))</f>
        <v/>
      </c>
      <c r="BH984" s="13" t="str">
        <f>IF(AO984="","",IF(AO984=BH$2,(SUMIF($BV$3:$BV984,BH$2,$BW$3:$BW984)-SUMIF($BX$3:$BX984,BH$2,$BY$3:$BY984))*AO$1,""))</f>
        <v/>
      </c>
      <c r="BI984" s="13" t="str">
        <f>IF(AP984="","",IF(AP984=BI$2,(SUMIF($BV$3:$BV984,BI$2,$BW$3:$BW984)-SUMIF($BX$3:$BX984,BI$2,$BY$3:$BY984))*AP$1,""))</f>
        <v/>
      </c>
      <c r="BJ984" s="13" t="str">
        <f>IF(AQ984="","",IF(AQ984=BJ$2,(SUMIF($BV$3:$BV984,BJ$2,$BW$3:$BW984)-SUMIF($BX$3:$BX984,BJ$2,$BY$3:$BY984))*AQ$1,""))</f>
        <v/>
      </c>
      <c r="BK984" s="13" t="str">
        <f>IF(AR984="","",IF(AR984=BK$2,(SUMIF($BV$3:$BV984,BK$2,$BW$3:$BW984)-SUMIF($BX$3:$BX984,BK$2,$BY$3:$BY984))*AR$1,""))</f>
        <v/>
      </c>
      <c r="BL984" s="13" t="str">
        <f>IF(AS984="","",IF(AS984=BL$2,(SUMIF($BV$3:$BV984,BL$2,$BW$3:$BW984)-SUMIF($BX$3:$BX984,BL$2,$BY$3:$BY984))*AS$1,""))</f>
        <v/>
      </c>
      <c r="BM984" s="13" t="str">
        <f>IF(AT984="","",IF(AT984=BM$2,(SUMIF($BV$3:$BV984,BM$2,$BW$3:$BW984)-SUMIF($BX$3:$BX984,BM$2,$BY$3:$BY984))*AT$1,""))</f>
        <v/>
      </c>
      <c r="BN984" s="13" t="str">
        <f>IF(AU984="","",IF(AU984=BN$2,(SUMIF($BV$3:$BV984,BN$2,$BW$3:$BW984)-SUMIF($BX$3:$BX984,BN$2,$BY$3:$BY984))*AU$1,""))</f>
        <v/>
      </c>
      <c r="BO984" s="13" t="str">
        <f>IF(AV984="","",IF(AV984=BO$2,(SUMIF($BV$3:$BV984,BO$2,$BW$3:$BW984)-SUMIF($BX$3:$BX984,BO$2,$BY$3:$BY984))*AV$1,""))</f>
        <v/>
      </c>
      <c r="BP984" s="69"/>
      <c r="BQ984" s="13" t="str">
        <f t="shared" si="577"/>
        <v/>
      </c>
      <c r="BR984" s="75" t="str">
        <f t="shared" si="563"/>
        <v/>
      </c>
      <c r="BS984" s="33" t="str">
        <f t="shared" si="564"/>
        <v/>
      </c>
      <c r="BT984" s="42" t="str">
        <f t="shared" si="565"/>
        <v/>
      </c>
      <c r="BU984" s="38" t="str">
        <f t="shared" si="566"/>
        <v/>
      </c>
      <c r="BV984" s="30" t="str">
        <f t="shared" si="581"/>
        <v/>
      </c>
      <c r="BW984" s="36" t="str">
        <f t="shared" si="582"/>
        <v/>
      </c>
      <c r="BX984" s="36" t="str">
        <f t="shared" si="583"/>
        <v/>
      </c>
      <c r="BY984" s="45" t="str">
        <f t="shared" si="584"/>
        <v/>
      </c>
      <c r="BZ984" s="12" t="str">
        <f t="shared" si="567"/>
        <v/>
      </c>
      <c r="CA984" s="47" t="str">
        <f t="shared" si="568"/>
        <v/>
      </c>
      <c r="CB984" s="32" t="str">
        <f t="shared" si="569"/>
        <v/>
      </c>
      <c r="CC984" s="32" t="str">
        <f t="shared" si="570"/>
        <v/>
      </c>
      <c r="CD984" s="32" t="str">
        <f t="shared" si="571"/>
        <v/>
      </c>
      <c r="CE984" s="48"/>
      <c r="CF984" s="32" t="str">
        <f t="shared" si="578"/>
        <v/>
      </c>
      <c r="CG984" s="32" t="str">
        <f t="shared" si="579"/>
        <v/>
      </c>
      <c r="CH984" s="48"/>
    </row>
    <row r="985" spans="2:86" ht="30" customHeight="1" x14ac:dyDescent="0.2">
      <c r="B985" s="155"/>
      <c r="C985" s="117"/>
      <c r="D985" s="53"/>
      <c r="E985" s="68"/>
      <c r="F985" s="54"/>
      <c r="G985" s="54"/>
      <c r="H985" s="55"/>
      <c r="I985" s="71"/>
      <c r="J985" s="73"/>
      <c r="K985" s="56"/>
      <c r="L985" s="76" t="str">
        <f t="shared" si="552"/>
        <v/>
      </c>
      <c r="M985" s="77" t="str">
        <f t="shared" si="572"/>
        <v/>
      </c>
      <c r="N985" s="130" t="str">
        <f t="shared" si="573"/>
        <v/>
      </c>
      <c r="O985" s="131" t="str">
        <f t="shared" si="586"/>
        <v/>
      </c>
      <c r="P985" s="131" t="str">
        <f t="shared" si="586"/>
        <v/>
      </c>
      <c r="Q985" s="131" t="str">
        <f t="shared" si="586"/>
        <v/>
      </c>
      <c r="R985" s="131" t="str">
        <f t="shared" si="586"/>
        <v/>
      </c>
      <c r="S985" s="131" t="str">
        <f t="shared" si="586"/>
        <v/>
      </c>
      <c r="T985" s="131" t="str">
        <f t="shared" si="586"/>
        <v/>
      </c>
      <c r="U985" s="131" t="str">
        <f t="shared" si="586"/>
        <v/>
      </c>
      <c r="V985" s="14"/>
      <c r="W985" s="17" t="str">
        <f>IF(C985="",IF(OR(AND($H985&lt;&gt;"",C985=""),AND($F984=$F985,$AK985&lt;&gt;""),COUNTA($H$3:$H$100002)&gt;COUNTA($H$3:$H985),$AE985&lt;&gt;""),W984,""),C985)</f>
        <v/>
      </c>
      <c r="X985" s="17" t="str">
        <f>IF(D985="",IF(OR(AND($H985&lt;&gt;"",D985=""),AND($F984=$F985,$AK985&lt;&gt;""),COUNTA($H$3:$H$100002)&gt;COUNTA($H$3:$H985),$AE985&lt;&gt;""),X984,""),D985)</f>
        <v/>
      </c>
      <c r="Y985" s="17" t="str">
        <f>IF(E985="",IF(OR(AND($H985&lt;&gt;"",E985=""),AND($F984=$F985,$AK985&lt;&gt;""),COUNTA($H$3:$H$100002)&gt;COUNTA($H$3:$H985),$AE985&lt;&gt;""),Y984,""),E985)</f>
        <v/>
      </c>
      <c r="Z985" s="27" t="str">
        <f t="shared" si="554"/>
        <v/>
      </c>
      <c r="AA985" s="2" t="str">
        <f>IF(F985="","",COUNTA($F$3:F985))</f>
        <v/>
      </c>
      <c r="AB985" s="3" t="str">
        <f>IF(F985="","",IFERROR(IF(F985&lt;&gt;"",IFERROR(INDEX(設定!$C$3:$C$303,MATCH(F985,設定!$C$3:$C$303,0),0),INDEX(設定!$C$3:$C$303,MATCH("*"&amp;F985&amp;"*",設定!$C$3:$C$303,0),0)),""),"エラー"))</f>
        <v/>
      </c>
      <c r="AC985" s="2" t="str">
        <f>IF(G985="","",COUNTA($G$3:G985))</f>
        <v/>
      </c>
      <c r="AD985" s="3" t="str">
        <f>IF(G985="","",IFERROR(IF(G985&lt;&gt;"",IFERROR(INDEX(設定!$C$3:$C$303,MATCH(G985,設定!$C$3:$C$303,0),0),INDEX(設定!$C$3:$C$303,MATCH("*"&amp;G985&amp;"*",設定!$C$3:$C$303,0),0)),""),"エラー"))</f>
        <v/>
      </c>
      <c r="AE985" s="3" t="str">
        <f>IFERROR(IF(AB985="",IF(AND(H985&lt;&gt;"",F985=""),INDEX(AB$3:AB985,MATCH(MAX(AA$3:AA985),AA$3:AA985,0),0),""),AB985),"")</f>
        <v/>
      </c>
      <c r="AF985" s="3" t="str">
        <f>IFERROR(IF(AD985="",IF(AND(H985&lt;&gt;"",G985=""),INDEX(AD$3:AD985,MATCH(MAX(AC$3:AC985),AC$3:AC985,0),0),""),AD985),"")</f>
        <v/>
      </c>
      <c r="AG985" s="2" t="str">
        <f>IF(AH985="","",IF(OR(AH985=AH984,AH985=AH986),IF(AND(E985="",AB985="",AG984&lt;&gt;""),MAX($AG$3:AG984),MAX($AG$3:AG984)+1),IF(AH984=AH985,AG984,MAX($AG$3:AG984)+1)))</f>
        <v/>
      </c>
      <c r="AH985" s="12" t="str">
        <f t="shared" si="574"/>
        <v/>
      </c>
      <c r="AI985" s="12" t="str">
        <f t="shared" si="580"/>
        <v/>
      </c>
      <c r="AJ985" s="13" t="str">
        <f t="shared" si="559"/>
        <v/>
      </c>
      <c r="AK985" s="13" t="str">
        <f t="shared" si="560"/>
        <v/>
      </c>
      <c r="AL985" s="13" t="str">
        <f>IF(OR(AJ985="",COUNTIF($AH$3:AH985,AH985)&lt;&gt;COUNTIF(AH$3:AH$100002,AH985)),"",SUMIF(AH$3:AH$100002,AH985,AJ$3:AJ$100002))</f>
        <v/>
      </c>
      <c r="AM985" s="13" t="str">
        <f>IF(OR(AK985="",COUNTIF($AH$3:AH985,AH985)&lt;&gt;COUNTIF(AH$3:AH$100002,AH985)),"",SUMIF(AH$3:AH$100002,AH985,AK$3:AK$100002))</f>
        <v/>
      </c>
      <c r="AO985" s="13" t="str">
        <f t="shared" si="575"/>
        <v/>
      </c>
      <c r="AP985" s="13" t="str">
        <f t="shared" si="575"/>
        <v/>
      </c>
      <c r="AQ985" s="13" t="str">
        <f t="shared" si="575"/>
        <v/>
      </c>
      <c r="AR985" s="13" t="str">
        <f t="shared" si="575"/>
        <v/>
      </c>
      <c r="AS985" s="13" t="str">
        <f t="shared" si="576"/>
        <v/>
      </c>
      <c r="AT985" s="13" t="str">
        <f t="shared" si="576"/>
        <v/>
      </c>
      <c r="AU985" s="13" t="str">
        <f t="shared" si="576"/>
        <v/>
      </c>
      <c r="AV985" s="13" t="str">
        <f t="shared" si="576"/>
        <v/>
      </c>
      <c r="AW985" s="86" t="str">
        <f t="shared" si="561"/>
        <v/>
      </c>
      <c r="AX985" s="59" t="str">
        <f t="shared" si="562"/>
        <v/>
      </c>
      <c r="AY985" s="63" t="str">
        <f>IF(OR($BR985="",BH985=""),"",COUNT($BR$3:$BR985))</f>
        <v/>
      </c>
      <c r="AZ985" s="13" t="str">
        <f>IF(OR($BR985="",BI985=""),"",COUNT($BR$3:$BR985))</f>
        <v/>
      </c>
      <c r="BA985" s="13" t="str">
        <f>IF(OR($BR985="",BJ985=""),"",COUNT($BR$3:$BR985))</f>
        <v/>
      </c>
      <c r="BB985" s="13" t="str">
        <f>IF(OR($BR985="",BK985=""),"",COUNT($BR$3:$BR985))</f>
        <v/>
      </c>
      <c r="BC985" s="13" t="str">
        <f>IF(OR($BR985="",BL985=""),"",COUNT($BR$3:$BR985))</f>
        <v/>
      </c>
      <c r="BD985" s="13" t="str">
        <f>IF(OR($BR985="",BM985=""),"",COUNT($BR$3:$BR985))</f>
        <v/>
      </c>
      <c r="BE985" s="13" t="str">
        <f>IF(OR($BR985="",BN985=""),"",COUNT($BR$3:$BR985))</f>
        <v/>
      </c>
      <c r="BF985" s="13" t="str">
        <f>IF(OR($BR985="",BO985=""),"",COUNT($BR$3:$BR985))</f>
        <v/>
      </c>
      <c r="BG985" s="66" t="str">
        <f>IF(Z985="","",COUNT($Z$3:Z985))</f>
        <v/>
      </c>
      <c r="BH985" s="13" t="str">
        <f>IF(AO985="","",IF(AO985=BH$2,(SUMIF($BV$3:$BV985,BH$2,$BW$3:$BW985)-SUMIF($BX$3:$BX985,BH$2,$BY$3:$BY985))*AO$1,""))</f>
        <v/>
      </c>
      <c r="BI985" s="13" t="str">
        <f>IF(AP985="","",IF(AP985=BI$2,(SUMIF($BV$3:$BV985,BI$2,$BW$3:$BW985)-SUMIF($BX$3:$BX985,BI$2,$BY$3:$BY985))*AP$1,""))</f>
        <v/>
      </c>
      <c r="BJ985" s="13" t="str">
        <f>IF(AQ985="","",IF(AQ985=BJ$2,(SUMIF($BV$3:$BV985,BJ$2,$BW$3:$BW985)-SUMIF($BX$3:$BX985,BJ$2,$BY$3:$BY985))*AQ$1,""))</f>
        <v/>
      </c>
      <c r="BK985" s="13" t="str">
        <f>IF(AR985="","",IF(AR985=BK$2,(SUMIF($BV$3:$BV985,BK$2,$BW$3:$BW985)-SUMIF($BX$3:$BX985,BK$2,$BY$3:$BY985))*AR$1,""))</f>
        <v/>
      </c>
      <c r="BL985" s="13" t="str">
        <f>IF(AS985="","",IF(AS985=BL$2,(SUMIF($BV$3:$BV985,BL$2,$BW$3:$BW985)-SUMIF($BX$3:$BX985,BL$2,$BY$3:$BY985))*AS$1,""))</f>
        <v/>
      </c>
      <c r="BM985" s="13" t="str">
        <f>IF(AT985="","",IF(AT985=BM$2,(SUMIF($BV$3:$BV985,BM$2,$BW$3:$BW985)-SUMIF($BX$3:$BX985,BM$2,$BY$3:$BY985))*AT$1,""))</f>
        <v/>
      </c>
      <c r="BN985" s="13" t="str">
        <f>IF(AU985="","",IF(AU985=BN$2,(SUMIF($BV$3:$BV985,BN$2,$BW$3:$BW985)-SUMIF($BX$3:$BX985,BN$2,$BY$3:$BY985))*AU$1,""))</f>
        <v/>
      </c>
      <c r="BO985" s="13" t="str">
        <f>IF(AV985="","",IF(AV985=BO$2,(SUMIF($BV$3:$BV985,BO$2,$BW$3:$BW985)-SUMIF($BX$3:$BX985,BO$2,$BY$3:$BY985))*AV$1,""))</f>
        <v/>
      </c>
      <c r="BP985" s="69"/>
      <c r="BQ985" s="13" t="str">
        <f t="shared" si="577"/>
        <v/>
      </c>
      <c r="BR985" s="75" t="str">
        <f t="shared" si="563"/>
        <v/>
      </c>
      <c r="BS985" s="33" t="str">
        <f t="shared" si="564"/>
        <v/>
      </c>
      <c r="BT985" s="42" t="str">
        <f t="shared" si="565"/>
        <v/>
      </c>
      <c r="BU985" s="38" t="str">
        <f t="shared" si="566"/>
        <v/>
      </c>
      <c r="BV985" s="30" t="str">
        <f t="shared" si="581"/>
        <v/>
      </c>
      <c r="BW985" s="36" t="str">
        <f t="shared" si="582"/>
        <v/>
      </c>
      <c r="BX985" s="36" t="str">
        <f t="shared" si="583"/>
        <v/>
      </c>
      <c r="BY985" s="45" t="str">
        <f t="shared" si="584"/>
        <v/>
      </c>
      <c r="BZ985" s="12" t="str">
        <f t="shared" si="567"/>
        <v/>
      </c>
      <c r="CA985" s="47" t="str">
        <f t="shared" si="568"/>
        <v/>
      </c>
      <c r="CB985" s="32" t="str">
        <f t="shared" si="569"/>
        <v/>
      </c>
      <c r="CC985" s="32" t="str">
        <f t="shared" si="570"/>
        <v/>
      </c>
      <c r="CD985" s="32" t="str">
        <f t="shared" si="571"/>
        <v/>
      </c>
      <c r="CE985" s="48"/>
      <c r="CF985" s="32" t="str">
        <f t="shared" si="578"/>
        <v/>
      </c>
      <c r="CG985" s="32" t="str">
        <f t="shared" si="579"/>
        <v/>
      </c>
      <c r="CH985" s="48"/>
    </row>
    <row r="986" spans="2:86" ht="30" customHeight="1" x14ac:dyDescent="0.2">
      <c r="B986" s="155"/>
      <c r="C986" s="117"/>
      <c r="D986" s="53"/>
      <c r="E986" s="68"/>
      <c r="F986" s="54"/>
      <c r="G986" s="54"/>
      <c r="H986" s="55"/>
      <c r="I986" s="71"/>
      <c r="J986" s="73"/>
      <c r="K986" s="56"/>
      <c r="L986" s="76" t="str">
        <f t="shared" ref="L986:L1049" si="587">IF(AE986="","",AE986)</f>
        <v/>
      </c>
      <c r="M986" s="77" t="str">
        <f t="shared" si="572"/>
        <v/>
      </c>
      <c r="N986" s="130" t="str">
        <f t="shared" si="573"/>
        <v/>
      </c>
      <c r="O986" s="131" t="str">
        <f t="shared" si="586"/>
        <v/>
      </c>
      <c r="P986" s="131" t="str">
        <f t="shared" si="586"/>
        <v/>
      </c>
      <c r="Q986" s="131" t="str">
        <f t="shared" si="586"/>
        <v/>
      </c>
      <c r="R986" s="131" t="str">
        <f t="shared" si="586"/>
        <v/>
      </c>
      <c r="S986" s="131" t="str">
        <f t="shared" si="586"/>
        <v/>
      </c>
      <c r="T986" s="131" t="str">
        <f t="shared" si="586"/>
        <v/>
      </c>
      <c r="U986" s="131" t="str">
        <f t="shared" si="586"/>
        <v/>
      </c>
      <c r="V986" s="14"/>
      <c r="W986" s="17" t="str">
        <f>IF(C986="",IF(OR(AND($H986&lt;&gt;"",C986=""),AND($F985=$F986,$AK986&lt;&gt;""),COUNTA($H$3:$H$100002)&gt;COUNTA($H$3:$H986),$AE986&lt;&gt;""),W985,""),C986)</f>
        <v/>
      </c>
      <c r="X986" s="17" t="str">
        <f>IF(D986="",IF(OR(AND($H986&lt;&gt;"",D986=""),AND($F985=$F986,$AK986&lt;&gt;""),COUNTA($H$3:$H$100002)&gt;COUNTA($H$3:$H986),$AE986&lt;&gt;""),X985,""),D986)</f>
        <v/>
      </c>
      <c r="Y986" s="17" t="str">
        <f>IF(E986="",IF(OR(AND($H986&lt;&gt;"",E986=""),AND($F985=$F986,$AK986&lt;&gt;""),COUNTA($H$3:$H$100002)&gt;COUNTA($H$3:$H986),$AE986&lt;&gt;""),Y985,""),E986)</f>
        <v/>
      </c>
      <c r="Z986" s="27" t="str">
        <f t="shared" si="554"/>
        <v/>
      </c>
      <c r="AA986" s="2" t="str">
        <f>IF(F986="","",COUNTA($F$3:F986))</f>
        <v/>
      </c>
      <c r="AB986" s="3" t="str">
        <f>IF(F986="","",IFERROR(IF(F986&lt;&gt;"",IFERROR(INDEX(設定!$C$3:$C$303,MATCH(F986,設定!$C$3:$C$303,0),0),INDEX(設定!$C$3:$C$303,MATCH("*"&amp;F986&amp;"*",設定!$C$3:$C$303,0),0)),""),"エラー"))</f>
        <v/>
      </c>
      <c r="AC986" s="2" t="str">
        <f>IF(G986="","",COUNTA($G$3:G986))</f>
        <v/>
      </c>
      <c r="AD986" s="3" t="str">
        <f>IF(G986="","",IFERROR(IF(G986&lt;&gt;"",IFERROR(INDEX(設定!$C$3:$C$303,MATCH(G986,設定!$C$3:$C$303,0),0),INDEX(設定!$C$3:$C$303,MATCH("*"&amp;G986&amp;"*",設定!$C$3:$C$303,0),0)),""),"エラー"))</f>
        <v/>
      </c>
      <c r="AE986" s="3" t="str">
        <f>IFERROR(IF(AB986="",IF(AND(H986&lt;&gt;"",F986=""),INDEX(AB$3:AB986,MATCH(MAX(AA$3:AA986),AA$3:AA986,0),0),""),AB986),"")</f>
        <v/>
      </c>
      <c r="AF986" s="3" t="str">
        <f>IFERROR(IF(AD986="",IF(AND(H986&lt;&gt;"",G986=""),INDEX(AD$3:AD986,MATCH(MAX(AC$3:AC986),AC$3:AC986,0),0),""),AD986),"")</f>
        <v/>
      </c>
      <c r="AG986" s="2" t="str">
        <f>IF(AH986="","",IF(OR(AH986=AH985,AH986=AH987),IF(AND(E986="",AB986="",AG985&lt;&gt;""),MAX($AG$3:AG985),MAX($AG$3:AG985)+1),IF(AH985=AH986,AG985,MAX($AG$3:AG985)+1)))</f>
        <v/>
      </c>
      <c r="AH986" s="12" t="str">
        <f t="shared" si="574"/>
        <v/>
      </c>
      <c r="AI986" s="12" t="str">
        <f t="shared" si="580"/>
        <v/>
      </c>
      <c r="AJ986" s="13" t="str">
        <f t="shared" si="559"/>
        <v/>
      </c>
      <c r="AK986" s="13" t="str">
        <f t="shared" si="560"/>
        <v/>
      </c>
      <c r="AL986" s="13" t="str">
        <f>IF(OR(AJ986="",COUNTIF($AH$3:AH986,AH986)&lt;&gt;COUNTIF(AH$3:AH$100002,AH986)),"",SUMIF(AH$3:AH$100002,AH986,AJ$3:AJ$100002))</f>
        <v/>
      </c>
      <c r="AM986" s="13" t="str">
        <f>IF(OR(AK986="",COUNTIF($AH$3:AH986,AH986)&lt;&gt;COUNTIF(AH$3:AH$100002,AH986)),"",SUMIF(AH$3:AH$100002,AH986,AK$3:AK$100002))</f>
        <v/>
      </c>
      <c r="AO986" s="13" t="str">
        <f t="shared" si="575"/>
        <v/>
      </c>
      <c r="AP986" s="13" t="str">
        <f t="shared" si="575"/>
        <v/>
      </c>
      <c r="AQ986" s="13" t="str">
        <f t="shared" si="575"/>
        <v/>
      </c>
      <c r="AR986" s="13" t="str">
        <f t="shared" si="575"/>
        <v/>
      </c>
      <c r="AS986" s="13" t="str">
        <f t="shared" si="576"/>
        <v/>
      </c>
      <c r="AT986" s="13" t="str">
        <f t="shared" si="576"/>
        <v/>
      </c>
      <c r="AU986" s="13" t="str">
        <f t="shared" si="576"/>
        <v/>
      </c>
      <c r="AV986" s="13" t="str">
        <f t="shared" si="576"/>
        <v/>
      </c>
      <c r="AW986" s="86" t="str">
        <f t="shared" si="561"/>
        <v/>
      </c>
      <c r="AX986" s="59" t="str">
        <f t="shared" si="562"/>
        <v/>
      </c>
      <c r="AY986" s="63" t="str">
        <f>IF(OR($BR986="",BH986=""),"",COUNT($BR$3:$BR986))</f>
        <v/>
      </c>
      <c r="AZ986" s="13" t="str">
        <f>IF(OR($BR986="",BI986=""),"",COUNT($BR$3:$BR986))</f>
        <v/>
      </c>
      <c r="BA986" s="13" t="str">
        <f>IF(OR($BR986="",BJ986=""),"",COUNT($BR$3:$BR986))</f>
        <v/>
      </c>
      <c r="BB986" s="13" t="str">
        <f>IF(OR($BR986="",BK986=""),"",COUNT($BR$3:$BR986))</f>
        <v/>
      </c>
      <c r="BC986" s="13" t="str">
        <f>IF(OR($BR986="",BL986=""),"",COUNT($BR$3:$BR986))</f>
        <v/>
      </c>
      <c r="BD986" s="13" t="str">
        <f>IF(OR($BR986="",BM986=""),"",COUNT($BR$3:$BR986))</f>
        <v/>
      </c>
      <c r="BE986" s="13" t="str">
        <f>IF(OR($BR986="",BN986=""),"",COUNT($BR$3:$BR986))</f>
        <v/>
      </c>
      <c r="BF986" s="13" t="str">
        <f>IF(OR($BR986="",BO986=""),"",COUNT($BR$3:$BR986))</f>
        <v/>
      </c>
      <c r="BG986" s="66" t="str">
        <f>IF(Z986="","",COUNT($Z$3:Z986))</f>
        <v/>
      </c>
      <c r="BH986" s="13" t="str">
        <f>IF(AO986="","",IF(AO986=BH$2,(SUMIF($BV$3:$BV986,BH$2,$BW$3:$BW986)-SUMIF($BX$3:$BX986,BH$2,$BY$3:$BY986))*AO$1,""))</f>
        <v/>
      </c>
      <c r="BI986" s="13" t="str">
        <f>IF(AP986="","",IF(AP986=BI$2,(SUMIF($BV$3:$BV986,BI$2,$BW$3:$BW986)-SUMIF($BX$3:$BX986,BI$2,$BY$3:$BY986))*AP$1,""))</f>
        <v/>
      </c>
      <c r="BJ986" s="13" t="str">
        <f>IF(AQ986="","",IF(AQ986=BJ$2,(SUMIF($BV$3:$BV986,BJ$2,$BW$3:$BW986)-SUMIF($BX$3:$BX986,BJ$2,$BY$3:$BY986))*AQ$1,""))</f>
        <v/>
      </c>
      <c r="BK986" s="13" t="str">
        <f>IF(AR986="","",IF(AR986=BK$2,(SUMIF($BV$3:$BV986,BK$2,$BW$3:$BW986)-SUMIF($BX$3:$BX986,BK$2,$BY$3:$BY986))*AR$1,""))</f>
        <v/>
      </c>
      <c r="BL986" s="13" t="str">
        <f>IF(AS986="","",IF(AS986=BL$2,(SUMIF($BV$3:$BV986,BL$2,$BW$3:$BW986)-SUMIF($BX$3:$BX986,BL$2,$BY$3:$BY986))*AS$1,""))</f>
        <v/>
      </c>
      <c r="BM986" s="13" t="str">
        <f>IF(AT986="","",IF(AT986=BM$2,(SUMIF($BV$3:$BV986,BM$2,$BW$3:$BW986)-SUMIF($BX$3:$BX986,BM$2,$BY$3:$BY986))*AT$1,""))</f>
        <v/>
      </c>
      <c r="BN986" s="13" t="str">
        <f>IF(AU986="","",IF(AU986=BN$2,(SUMIF($BV$3:$BV986,BN$2,$BW$3:$BW986)-SUMIF($BX$3:$BX986,BN$2,$BY$3:$BY986))*AU$1,""))</f>
        <v/>
      </c>
      <c r="BO986" s="13" t="str">
        <f>IF(AV986="","",IF(AV986=BO$2,(SUMIF($BV$3:$BV986,BO$2,$BW$3:$BW986)-SUMIF($BX$3:$BX986,BO$2,$BY$3:$BY986))*AV$1,""))</f>
        <v/>
      </c>
      <c r="BP986" s="69"/>
      <c r="BQ986" s="13" t="str">
        <f t="shared" si="577"/>
        <v/>
      </c>
      <c r="BR986" s="75" t="str">
        <f t="shared" si="563"/>
        <v/>
      </c>
      <c r="BS986" s="33" t="str">
        <f t="shared" si="564"/>
        <v/>
      </c>
      <c r="BT986" s="42" t="str">
        <f t="shared" si="565"/>
        <v/>
      </c>
      <c r="BU986" s="38" t="str">
        <f t="shared" si="566"/>
        <v/>
      </c>
      <c r="BV986" s="30" t="str">
        <f t="shared" si="581"/>
        <v/>
      </c>
      <c r="BW986" s="36" t="str">
        <f t="shared" si="582"/>
        <v/>
      </c>
      <c r="BX986" s="36" t="str">
        <f t="shared" si="583"/>
        <v/>
      </c>
      <c r="BY986" s="45" t="str">
        <f t="shared" si="584"/>
        <v/>
      </c>
      <c r="BZ986" s="12" t="str">
        <f t="shared" si="567"/>
        <v/>
      </c>
      <c r="CA986" s="47" t="str">
        <f t="shared" si="568"/>
        <v/>
      </c>
      <c r="CB986" s="32" t="str">
        <f t="shared" si="569"/>
        <v/>
      </c>
      <c r="CC986" s="32" t="str">
        <f t="shared" si="570"/>
        <v/>
      </c>
      <c r="CD986" s="32" t="str">
        <f t="shared" si="571"/>
        <v/>
      </c>
      <c r="CE986" s="48"/>
      <c r="CF986" s="32" t="str">
        <f t="shared" si="578"/>
        <v/>
      </c>
      <c r="CG986" s="32" t="str">
        <f t="shared" si="579"/>
        <v/>
      </c>
      <c r="CH986" s="48"/>
    </row>
    <row r="987" spans="2:86" ht="30" customHeight="1" x14ac:dyDescent="0.2">
      <c r="B987" s="155"/>
      <c r="C987" s="117"/>
      <c r="D987" s="53"/>
      <c r="E987" s="68"/>
      <c r="F987" s="54"/>
      <c r="G987" s="54"/>
      <c r="H987" s="55"/>
      <c r="I987" s="71"/>
      <c r="J987" s="73"/>
      <c r="K987" s="56"/>
      <c r="L987" s="76" t="str">
        <f t="shared" si="587"/>
        <v/>
      </c>
      <c r="M987" s="77" t="str">
        <f t="shared" si="572"/>
        <v/>
      </c>
      <c r="N987" s="130" t="str">
        <f t="shared" si="573"/>
        <v/>
      </c>
      <c r="O987" s="131" t="str">
        <f t="shared" si="586"/>
        <v/>
      </c>
      <c r="P987" s="131" t="str">
        <f t="shared" si="586"/>
        <v/>
      </c>
      <c r="Q987" s="131" t="str">
        <f t="shared" si="586"/>
        <v/>
      </c>
      <c r="R987" s="131" t="str">
        <f t="shared" si="586"/>
        <v/>
      </c>
      <c r="S987" s="131" t="str">
        <f t="shared" si="586"/>
        <v/>
      </c>
      <c r="T987" s="131" t="str">
        <f t="shared" si="586"/>
        <v/>
      </c>
      <c r="U987" s="131" t="str">
        <f t="shared" si="586"/>
        <v/>
      </c>
      <c r="V987" s="14"/>
      <c r="W987" s="17" t="str">
        <f>IF(C987="",IF(OR(AND($H987&lt;&gt;"",C987=""),AND($F986=$F987,$AK987&lt;&gt;""),COUNTA($H$3:$H$100002)&gt;COUNTA($H$3:$H987),$AE987&lt;&gt;""),W986,""),C987)</f>
        <v/>
      </c>
      <c r="X987" s="17" t="str">
        <f>IF(D987="",IF(OR(AND($H987&lt;&gt;"",D987=""),AND($F986=$F987,$AK987&lt;&gt;""),COUNTA($H$3:$H$100002)&gt;COUNTA($H$3:$H987),$AE987&lt;&gt;""),X986,""),D987)</f>
        <v/>
      </c>
      <c r="Y987" s="17" t="str">
        <f>IF(E987="",IF(OR(AND($H987&lt;&gt;"",E987=""),AND($F986=$F987,$AK987&lt;&gt;""),COUNTA($H$3:$H$100002)&gt;COUNTA($H$3:$H987),$AE987&lt;&gt;""),Y986,""),E987)</f>
        <v/>
      </c>
      <c r="Z987" s="27" t="str">
        <f t="shared" si="554"/>
        <v/>
      </c>
      <c r="AA987" s="2" t="str">
        <f>IF(F987="","",COUNTA($F$3:F987))</f>
        <v/>
      </c>
      <c r="AB987" s="3" t="str">
        <f>IF(F987="","",IFERROR(IF(F987&lt;&gt;"",IFERROR(INDEX(設定!$C$3:$C$303,MATCH(F987,設定!$C$3:$C$303,0),0),INDEX(設定!$C$3:$C$303,MATCH("*"&amp;F987&amp;"*",設定!$C$3:$C$303,0),0)),""),"エラー"))</f>
        <v/>
      </c>
      <c r="AC987" s="2" t="str">
        <f>IF(G987="","",COUNTA($G$3:G987))</f>
        <v/>
      </c>
      <c r="AD987" s="3" t="str">
        <f>IF(G987="","",IFERROR(IF(G987&lt;&gt;"",IFERROR(INDEX(設定!$C$3:$C$303,MATCH(G987,設定!$C$3:$C$303,0),0),INDEX(設定!$C$3:$C$303,MATCH("*"&amp;G987&amp;"*",設定!$C$3:$C$303,0),0)),""),"エラー"))</f>
        <v/>
      </c>
      <c r="AE987" s="3" t="str">
        <f>IFERROR(IF(AB987="",IF(AND(H987&lt;&gt;"",F987=""),INDEX(AB$3:AB987,MATCH(MAX(AA$3:AA987),AA$3:AA987,0),0),""),AB987),"")</f>
        <v/>
      </c>
      <c r="AF987" s="3" t="str">
        <f>IFERROR(IF(AD987="",IF(AND(H987&lt;&gt;"",G987=""),INDEX(AD$3:AD987,MATCH(MAX(AC$3:AC987),AC$3:AC987,0),0),""),AD987),"")</f>
        <v/>
      </c>
      <c r="AG987" s="2" t="str">
        <f>IF(AH987="","",IF(OR(AH987=AH986,AH987=AH988),IF(AND(E987="",AB987="",AG986&lt;&gt;""),MAX($AG$3:AG986),MAX($AG$3:AG986)+1),IF(AH986=AH987,AG986,MAX($AG$3:AG986)+1)))</f>
        <v/>
      </c>
      <c r="AH987" s="12" t="str">
        <f t="shared" si="574"/>
        <v/>
      </c>
      <c r="AI987" s="12" t="str">
        <f t="shared" si="580"/>
        <v/>
      </c>
      <c r="AJ987" s="13" t="str">
        <f t="shared" si="559"/>
        <v/>
      </c>
      <c r="AK987" s="13" t="str">
        <f t="shared" si="560"/>
        <v/>
      </c>
      <c r="AL987" s="13" t="str">
        <f>IF(OR(AJ987="",COUNTIF($AH$3:AH987,AH987)&lt;&gt;COUNTIF(AH$3:AH$100002,AH987)),"",SUMIF(AH$3:AH$100002,AH987,AJ$3:AJ$100002))</f>
        <v/>
      </c>
      <c r="AM987" s="13" t="str">
        <f>IF(OR(AK987="",COUNTIF($AH$3:AH987,AH987)&lt;&gt;COUNTIF(AH$3:AH$100002,AH987)),"",SUMIF(AH$3:AH$100002,AH987,AK$3:AK$100002))</f>
        <v/>
      </c>
      <c r="AO987" s="13" t="str">
        <f t="shared" si="575"/>
        <v/>
      </c>
      <c r="AP987" s="13" t="str">
        <f t="shared" si="575"/>
        <v/>
      </c>
      <c r="AQ987" s="13" t="str">
        <f t="shared" si="575"/>
        <v/>
      </c>
      <c r="AR987" s="13" t="str">
        <f t="shared" si="575"/>
        <v/>
      </c>
      <c r="AS987" s="13" t="str">
        <f t="shared" si="576"/>
        <v/>
      </c>
      <c r="AT987" s="13" t="str">
        <f t="shared" si="576"/>
        <v/>
      </c>
      <c r="AU987" s="13" t="str">
        <f t="shared" si="576"/>
        <v/>
      </c>
      <c r="AV987" s="13" t="str">
        <f t="shared" si="576"/>
        <v/>
      </c>
      <c r="AW987" s="86" t="str">
        <f t="shared" si="561"/>
        <v/>
      </c>
      <c r="AX987" s="59" t="str">
        <f t="shared" si="562"/>
        <v/>
      </c>
      <c r="AY987" s="63" t="str">
        <f>IF(OR($BR987="",BH987=""),"",COUNT($BR$3:$BR987))</f>
        <v/>
      </c>
      <c r="AZ987" s="13" t="str">
        <f>IF(OR($BR987="",BI987=""),"",COUNT($BR$3:$BR987))</f>
        <v/>
      </c>
      <c r="BA987" s="13" t="str">
        <f>IF(OR($BR987="",BJ987=""),"",COUNT($BR$3:$BR987))</f>
        <v/>
      </c>
      <c r="BB987" s="13" t="str">
        <f>IF(OR($BR987="",BK987=""),"",COUNT($BR$3:$BR987))</f>
        <v/>
      </c>
      <c r="BC987" s="13" t="str">
        <f>IF(OR($BR987="",BL987=""),"",COUNT($BR$3:$BR987))</f>
        <v/>
      </c>
      <c r="BD987" s="13" t="str">
        <f>IF(OR($BR987="",BM987=""),"",COUNT($BR$3:$BR987))</f>
        <v/>
      </c>
      <c r="BE987" s="13" t="str">
        <f>IF(OR($BR987="",BN987=""),"",COUNT($BR$3:$BR987))</f>
        <v/>
      </c>
      <c r="BF987" s="13" t="str">
        <f>IF(OR($BR987="",BO987=""),"",COUNT($BR$3:$BR987))</f>
        <v/>
      </c>
      <c r="BG987" s="66" t="str">
        <f>IF(Z987="","",COUNT($Z$3:Z987))</f>
        <v/>
      </c>
      <c r="BH987" s="13" t="str">
        <f>IF(AO987="","",IF(AO987=BH$2,(SUMIF($BV$3:$BV987,BH$2,$BW$3:$BW987)-SUMIF($BX$3:$BX987,BH$2,$BY$3:$BY987))*AO$1,""))</f>
        <v/>
      </c>
      <c r="BI987" s="13" t="str">
        <f>IF(AP987="","",IF(AP987=BI$2,(SUMIF($BV$3:$BV987,BI$2,$BW$3:$BW987)-SUMIF($BX$3:$BX987,BI$2,$BY$3:$BY987))*AP$1,""))</f>
        <v/>
      </c>
      <c r="BJ987" s="13" t="str">
        <f>IF(AQ987="","",IF(AQ987=BJ$2,(SUMIF($BV$3:$BV987,BJ$2,$BW$3:$BW987)-SUMIF($BX$3:$BX987,BJ$2,$BY$3:$BY987))*AQ$1,""))</f>
        <v/>
      </c>
      <c r="BK987" s="13" t="str">
        <f>IF(AR987="","",IF(AR987=BK$2,(SUMIF($BV$3:$BV987,BK$2,$BW$3:$BW987)-SUMIF($BX$3:$BX987,BK$2,$BY$3:$BY987))*AR$1,""))</f>
        <v/>
      </c>
      <c r="BL987" s="13" t="str">
        <f>IF(AS987="","",IF(AS987=BL$2,(SUMIF($BV$3:$BV987,BL$2,$BW$3:$BW987)-SUMIF($BX$3:$BX987,BL$2,$BY$3:$BY987))*AS$1,""))</f>
        <v/>
      </c>
      <c r="BM987" s="13" t="str">
        <f>IF(AT987="","",IF(AT987=BM$2,(SUMIF($BV$3:$BV987,BM$2,$BW$3:$BW987)-SUMIF($BX$3:$BX987,BM$2,$BY$3:$BY987))*AT$1,""))</f>
        <v/>
      </c>
      <c r="BN987" s="13" t="str">
        <f>IF(AU987="","",IF(AU987=BN$2,(SUMIF($BV$3:$BV987,BN$2,$BW$3:$BW987)-SUMIF($BX$3:$BX987,BN$2,$BY$3:$BY987))*AU$1,""))</f>
        <v/>
      </c>
      <c r="BO987" s="13" t="str">
        <f>IF(AV987="","",IF(AV987=BO$2,(SUMIF($BV$3:$BV987,BO$2,$BW$3:$BW987)-SUMIF($BX$3:$BX987,BO$2,$BY$3:$BY987))*AV$1,""))</f>
        <v/>
      </c>
      <c r="BP987" s="69"/>
      <c r="BQ987" s="13" t="str">
        <f t="shared" si="577"/>
        <v/>
      </c>
      <c r="BR987" s="75" t="str">
        <f t="shared" si="563"/>
        <v/>
      </c>
      <c r="BS987" s="33" t="str">
        <f t="shared" si="564"/>
        <v/>
      </c>
      <c r="BT987" s="42" t="str">
        <f t="shared" si="565"/>
        <v/>
      </c>
      <c r="BU987" s="38" t="str">
        <f t="shared" si="566"/>
        <v/>
      </c>
      <c r="BV987" s="30" t="str">
        <f t="shared" si="581"/>
        <v/>
      </c>
      <c r="BW987" s="36" t="str">
        <f t="shared" si="582"/>
        <v/>
      </c>
      <c r="BX987" s="36" t="str">
        <f t="shared" si="583"/>
        <v/>
      </c>
      <c r="BY987" s="45" t="str">
        <f t="shared" si="584"/>
        <v/>
      </c>
      <c r="BZ987" s="12" t="str">
        <f t="shared" si="567"/>
        <v/>
      </c>
      <c r="CA987" s="47" t="str">
        <f t="shared" si="568"/>
        <v/>
      </c>
      <c r="CB987" s="32" t="str">
        <f t="shared" si="569"/>
        <v/>
      </c>
      <c r="CC987" s="32" t="str">
        <f t="shared" si="570"/>
        <v/>
      </c>
      <c r="CD987" s="32" t="str">
        <f t="shared" si="571"/>
        <v/>
      </c>
      <c r="CE987" s="48"/>
      <c r="CF987" s="32" t="str">
        <f t="shared" si="578"/>
        <v/>
      </c>
      <c r="CG987" s="32" t="str">
        <f t="shared" si="579"/>
        <v/>
      </c>
      <c r="CH987" s="48"/>
    </row>
    <row r="988" spans="2:86" ht="30" customHeight="1" x14ac:dyDescent="0.2">
      <c r="B988" s="155"/>
      <c r="C988" s="117"/>
      <c r="D988" s="53"/>
      <c r="E988" s="68"/>
      <c r="F988" s="54"/>
      <c r="G988" s="54"/>
      <c r="H988" s="55"/>
      <c r="I988" s="71"/>
      <c r="J988" s="73"/>
      <c r="K988" s="56"/>
      <c r="L988" s="76" t="str">
        <f t="shared" si="587"/>
        <v/>
      </c>
      <c r="M988" s="77" t="str">
        <f t="shared" si="572"/>
        <v/>
      </c>
      <c r="N988" s="130" t="str">
        <f t="shared" si="573"/>
        <v/>
      </c>
      <c r="O988" s="131" t="str">
        <f t="shared" si="586"/>
        <v/>
      </c>
      <c r="P988" s="131" t="str">
        <f t="shared" si="586"/>
        <v/>
      </c>
      <c r="Q988" s="131" t="str">
        <f t="shared" si="586"/>
        <v/>
      </c>
      <c r="R988" s="131" t="str">
        <f t="shared" si="586"/>
        <v/>
      </c>
      <c r="S988" s="131" t="str">
        <f t="shared" si="586"/>
        <v/>
      </c>
      <c r="T988" s="131" t="str">
        <f t="shared" si="586"/>
        <v/>
      </c>
      <c r="U988" s="131" t="str">
        <f t="shared" si="586"/>
        <v/>
      </c>
      <c r="V988" s="14"/>
      <c r="W988" s="17" t="str">
        <f>IF(C988="",IF(OR(AND($H988&lt;&gt;"",C988=""),AND($F987=$F988,$AK988&lt;&gt;""),COUNTA($H$3:$H$100002)&gt;COUNTA($H$3:$H988),$AE988&lt;&gt;""),W987,""),C988)</f>
        <v/>
      </c>
      <c r="X988" s="17" t="str">
        <f>IF(D988="",IF(OR(AND($H988&lt;&gt;"",D988=""),AND($F987=$F988,$AK988&lt;&gt;""),COUNTA($H$3:$H$100002)&gt;COUNTA($H$3:$H988),$AE988&lt;&gt;""),X987,""),D988)</f>
        <v/>
      </c>
      <c r="Y988" s="17" t="str">
        <f>IF(E988="",IF(OR(AND($H988&lt;&gt;"",E988=""),AND($F987=$F988,$AK988&lt;&gt;""),COUNTA($H$3:$H$100002)&gt;COUNTA($H$3:$H988),$AE988&lt;&gt;""),Y987,""),E988)</f>
        <v/>
      </c>
      <c r="Z988" s="27" t="str">
        <f t="shared" si="554"/>
        <v/>
      </c>
      <c r="AA988" s="2" t="str">
        <f>IF(F988="","",COUNTA($F$3:F988))</f>
        <v/>
      </c>
      <c r="AB988" s="3" t="str">
        <f>IF(F988="","",IFERROR(IF(F988&lt;&gt;"",IFERROR(INDEX(設定!$C$3:$C$303,MATCH(F988,設定!$C$3:$C$303,0),0),INDEX(設定!$C$3:$C$303,MATCH("*"&amp;F988&amp;"*",設定!$C$3:$C$303,0),0)),""),"エラー"))</f>
        <v/>
      </c>
      <c r="AC988" s="2" t="str">
        <f>IF(G988="","",COUNTA($G$3:G988))</f>
        <v/>
      </c>
      <c r="AD988" s="3" t="str">
        <f>IF(G988="","",IFERROR(IF(G988&lt;&gt;"",IFERROR(INDEX(設定!$C$3:$C$303,MATCH(G988,設定!$C$3:$C$303,0),0),INDEX(設定!$C$3:$C$303,MATCH("*"&amp;G988&amp;"*",設定!$C$3:$C$303,0),0)),""),"エラー"))</f>
        <v/>
      </c>
      <c r="AE988" s="3" t="str">
        <f>IFERROR(IF(AB988="",IF(AND(H988&lt;&gt;"",F988=""),INDEX(AB$3:AB988,MATCH(MAX(AA$3:AA988),AA$3:AA988,0),0),""),AB988),"")</f>
        <v/>
      </c>
      <c r="AF988" s="3" t="str">
        <f>IFERROR(IF(AD988="",IF(AND(H988&lt;&gt;"",G988=""),INDEX(AD$3:AD988,MATCH(MAX(AC$3:AC988),AC$3:AC988,0),0),""),AD988),"")</f>
        <v/>
      </c>
      <c r="AG988" s="2" t="str">
        <f>IF(AH988="","",IF(OR(AH988=AH987,AH988=AH989),IF(AND(E988="",AB988="",AG987&lt;&gt;""),MAX($AG$3:AG987),MAX($AG$3:AG987)+1),IF(AH987=AH988,AG987,MAX($AG$3:AG987)+1)))</f>
        <v/>
      </c>
      <c r="AH988" s="12" t="str">
        <f t="shared" si="574"/>
        <v/>
      </c>
      <c r="AI988" s="12" t="str">
        <f t="shared" si="580"/>
        <v/>
      </c>
      <c r="AJ988" s="13" t="str">
        <f t="shared" si="559"/>
        <v/>
      </c>
      <c r="AK988" s="13" t="str">
        <f t="shared" si="560"/>
        <v/>
      </c>
      <c r="AL988" s="13" t="str">
        <f>IF(OR(AJ988="",COUNTIF($AH$3:AH988,AH988)&lt;&gt;COUNTIF(AH$3:AH$100002,AH988)),"",SUMIF(AH$3:AH$100002,AH988,AJ$3:AJ$100002))</f>
        <v/>
      </c>
      <c r="AM988" s="13" t="str">
        <f>IF(OR(AK988="",COUNTIF($AH$3:AH988,AH988)&lt;&gt;COUNTIF(AH$3:AH$100002,AH988)),"",SUMIF(AH$3:AH$100002,AH988,AK$3:AK$100002))</f>
        <v/>
      </c>
      <c r="AO988" s="13" t="str">
        <f t="shared" si="575"/>
        <v/>
      </c>
      <c r="AP988" s="13" t="str">
        <f t="shared" si="575"/>
        <v/>
      </c>
      <c r="AQ988" s="13" t="str">
        <f t="shared" si="575"/>
        <v/>
      </c>
      <c r="AR988" s="13" t="str">
        <f t="shared" si="575"/>
        <v/>
      </c>
      <c r="AS988" s="13" t="str">
        <f t="shared" si="576"/>
        <v/>
      </c>
      <c r="AT988" s="13" t="str">
        <f t="shared" si="576"/>
        <v/>
      </c>
      <c r="AU988" s="13" t="str">
        <f t="shared" si="576"/>
        <v/>
      </c>
      <c r="AV988" s="13" t="str">
        <f t="shared" si="576"/>
        <v/>
      </c>
      <c r="AW988" s="86" t="str">
        <f t="shared" si="561"/>
        <v/>
      </c>
      <c r="AX988" s="59" t="str">
        <f t="shared" si="562"/>
        <v/>
      </c>
      <c r="AY988" s="63" t="str">
        <f>IF(OR($BR988="",BH988=""),"",COUNT($BR$3:$BR988))</f>
        <v/>
      </c>
      <c r="AZ988" s="13" t="str">
        <f>IF(OR($BR988="",BI988=""),"",COUNT($BR$3:$BR988))</f>
        <v/>
      </c>
      <c r="BA988" s="13" t="str">
        <f>IF(OR($BR988="",BJ988=""),"",COUNT($BR$3:$BR988))</f>
        <v/>
      </c>
      <c r="BB988" s="13" t="str">
        <f>IF(OR($BR988="",BK988=""),"",COUNT($BR$3:$BR988))</f>
        <v/>
      </c>
      <c r="BC988" s="13" t="str">
        <f>IF(OR($BR988="",BL988=""),"",COUNT($BR$3:$BR988))</f>
        <v/>
      </c>
      <c r="BD988" s="13" t="str">
        <f>IF(OR($BR988="",BM988=""),"",COUNT($BR$3:$BR988))</f>
        <v/>
      </c>
      <c r="BE988" s="13" t="str">
        <f>IF(OR($BR988="",BN988=""),"",COUNT($BR$3:$BR988))</f>
        <v/>
      </c>
      <c r="BF988" s="13" t="str">
        <f>IF(OR($BR988="",BO988=""),"",COUNT($BR$3:$BR988))</f>
        <v/>
      </c>
      <c r="BG988" s="66" t="str">
        <f>IF(Z988="","",COUNT($Z$3:Z988))</f>
        <v/>
      </c>
      <c r="BH988" s="13" t="str">
        <f>IF(AO988="","",IF(AO988=BH$2,(SUMIF($BV$3:$BV988,BH$2,$BW$3:$BW988)-SUMIF($BX$3:$BX988,BH$2,$BY$3:$BY988))*AO$1,""))</f>
        <v/>
      </c>
      <c r="BI988" s="13" t="str">
        <f>IF(AP988="","",IF(AP988=BI$2,(SUMIF($BV$3:$BV988,BI$2,$BW$3:$BW988)-SUMIF($BX$3:$BX988,BI$2,$BY$3:$BY988))*AP$1,""))</f>
        <v/>
      </c>
      <c r="BJ988" s="13" t="str">
        <f>IF(AQ988="","",IF(AQ988=BJ$2,(SUMIF($BV$3:$BV988,BJ$2,$BW$3:$BW988)-SUMIF($BX$3:$BX988,BJ$2,$BY$3:$BY988))*AQ$1,""))</f>
        <v/>
      </c>
      <c r="BK988" s="13" t="str">
        <f>IF(AR988="","",IF(AR988=BK$2,(SUMIF($BV$3:$BV988,BK$2,$BW$3:$BW988)-SUMIF($BX$3:$BX988,BK$2,$BY$3:$BY988))*AR$1,""))</f>
        <v/>
      </c>
      <c r="BL988" s="13" t="str">
        <f>IF(AS988="","",IF(AS988=BL$2,(SUMIF($BV$3:$BV988,BL$2,$BW$3:$BW988)-SUMIF($BX$3:$BX988,BL$2,$BY$3:$BY988))*AS$1,""))</f>
        <v/>
      </c>
      <c r="BM988" s="13" t="str">
        <f>IF(AT988="","",IF(AT988=BM$2,(SUMIF($BV$3:$BV988,BM$2,$BW$3:$BW988)-SUMIF($BX$3:$BX988,BM$2,$BY$3:$BY988))*AT$1,""))</f>
        <v/>
      </c>
      <c r="BN988" s="13" t="str">
        <f>IF(AU988="","",IF(AU988=BN$2,(SUMIF($BV$3:$BV988,BN$2,$BW$3:$BW988)-SUMIF($BX$3:$BX988,BN$2,$BY$3:$BY988))*AU$1,""))</f>
        <v/>
      </c>
      <c r="BO988" s="13" t="str">
        <f>IF(AV988="","",IF(AV988=BO$2,(SUMIF($BV$3:$BV988,BO$2,$BW$3:$BW988)-SUMIF($BX$3:$BX988,BO$2,$BY$3:$BY988))*AV$1,""))</f>
        <v/>
      </c>
      <c r="BP988" s="69"/>
      <c r="BQ988" s="13" t="str">
        <f t="shared" si="577"/>
        <v/>
      </c>
      <c r="BR988" s="75" t="str">
        <f t="shared" si="563"/>
        <v/>
      </c>
      <c r="BS988" s="33" t="str">
        <f t="shared" si="564"/>
        <v/>
      </c>
      <c r="BT988" s="42" t="str">
        <f t="shared" si="565"/>
        <v/>
      </c>
      <c r="BU988" s="38" t="str">
        <f t="shared" si="566"/>
        <v/>
      </c>
      <c r="BV988" s="30" t="str">
        <f t="shared" si="581"/>
        <v/>
      </c>
      <c r="BW988" s="36" t="str">
        <f t="shared" si="582"/>
        <v/>
      </c>
      <c r="BX988" s="36" t="str">
        <f t="shared" si="583"/>
        <v/>
      </c>
      <c r="BY988" s="45" t="str">
        <f t="shared" si="584"/>
        <v/>
      </c>
      <c r="BZ988" s="12" t="str">
        <f t="shared" si="567"/>
        <v/>
      </c>
      <c r="CA988" s="47" t="str">
        <f t="shared" si="568"/>
        <v/>
      </c>
      <c r="CB988" s="32" t="str">
        <f t="shared" si="569"/>
        <v/>
      </c>
      <c r="CC988" s="32" t="str">
        <f t="shared" si="570"/>
        <v/>
      </c>
      <c r="CD988" s="32" t="str">
        <f t="shared" si="571"/>
        <v/>
      </c>
      <c r="CE988" s="48"/>
      <c r="CF988" s="32" t="str">
        <f t="shared" si="578"/>
        <v/>
      </c>
      <c r="CG988" s="32" t="str">
        <f t="shared" si="579"/>
        <v/>
      </c>
      <c r="CH988" s="48"/>
    </row>
    <row r="989" spans="2:86" ht="30" customHeight="1" x14ac:dyDescent="0.2">
      <c r="B989" s="155"/>
      <c r="C989" s="117"/>
      <c r="D989" s="53"/>
      <c r="E989" s="68"/>
      <c r="F989" s="54"/>
      <c r="G989" s="54"/>
      <c r="H989" s="55"/>
      <c r="I989" s="71"/>
      <c r="J989" s="73"/>
      <c r="K989" s="56"/>
      <c r="L989" s="76" t="str">
        <f t="shared" si="587"/>
        <v/>
      </c>
      <c r="M989" s="77" t="str">
        <f t="shared" si="572"/>
        <v/>
      </c>
      <c r="N989" s="130" t="str">
        <f t="shared" si="573"/>
        <v/>
      </c>
      <c r="O989" s="131" t="str">
        <f t="shared" si="586"/>
        <v/>
      </c>
      <c r="P989" s="131" t="str">
        <f t="shared" si="586"/>
        <v/>
      </c>
      <c r="Q989" s="131" t="str">
        <f t="shared" si="586"/>
        <v/>
      </c>
      <c r="R989" s="131" t="str">
        <f t="shared" si="586"/>
        <v/>
      </c>
      <c r="S989" s="131" t="str">
        <f t="shared" si="586"/>
        <v/>
      </c>
      <c r="T989" s="131" t="str">
        <f t="shared" si="586"/>
        <v/>
      </c>
      <c r="U989" s="131" t="str">
        <f t="shared" si="586"/>
        <v/>
      </c>
      <c r="V989" s="14"/>
      <c r="W989" s="17" t="str">
        <f>IF(C989="",IF(OR(AND($H989&lt;&gt;"",C989=""),AND($F988=$F989,$AK989&lt;&gt;""),COUNTA($H$3:$H$100002)&gt;COUNTA($H$3:$H989),$AE989&lt;&gt;""),W988,""),C989)</f>
        <v/>
      </c>
      <c r="X989" s="17" t="str">
        <f>IF(D989="",IF(OR(AND($H989&lt;&gt;"",D989=""),AND($F988=$F989,$AK989&lt;&gt;""),COUNTA($H$3:$H$100002)&gt;COUNTA($H$3:$H989),$AE989&lt;&gt;""),X988,""),D989)</f>
        <v/>
      </c>
      <c r="Y989" s="17" t="str">
        <f>IF(E989="",IF(OR(AND($H989&lt;&gt;"",E989=""),AND($F988=$F989,$AK989&lt;&gt;""),COUNTA($H$3:$H$100002)&gt;COUNTA($H$3:$H989),$AE989&lt;&gt;""),Y988,""),E989)</f>
        <v/>
      </c>
      <c r="Z989" s="27" t="str">
        <f t="shared" si="554"/>
        <v/>
      </c>
      <c r="AA989" s="2" t="str">
        <f>IF(F989="","",COUNTA($F$3:F989))</f>
        <v/>
      </c>
      <c r="AB989" s="3" t="str">
        <f>IF(F989="","",IFERROR(IF(F989&lt;&gt;"",IFERROR(INDEX(設定!$C$3:$C$303,MATCH(F989,設定!$C$3:$C$303,0),0),INDEX(設定!$C$3:$C$303,MATCH("*"&amp;F989&amp;"*",設定!$C$3:$C$303,0),0)),""),"エラー"))</f>
        <v/>
      </c>
      <c r="AC989" s="2" t="str">
        <f>IF(G989="","",COUNTA($G$3:G989))</f>
        <v/>
      </c>
      <c r="AD989" s="3" t="str">
        <f>IF(G989="","",IFERROR(IF(G989&lt;&gt;"",IFERROR(INDEX(設定!$C$3:$C$303,MATCH(G989,設定!$C$3:$C$303,0),0),INDEX(設定!$C$3:$C$303,MATCH("*"&amp;G989&amp;"*",設定!$C$3:$C$303,0),0)),""),"エラー"))</f>
        <v/>
      </c>
      <c r="AE989" s="3" t="str">
        <f>IFERROR(IF(AB989="",IF(AND(H989&lt;&gt;"",F989=""),INDEX(AB$3:AB989,MATCH(MAX(AA$3:AA989),AA$3:AA989,0),0),""),AB989),"")</f>
        <v/>
      </c>
      <c r="AF989" s="3" t="str">
        <f>IFERROR(IF(AD989="",IF(AND(H989&lt;&gt;"",G989=""),INDEX(AD$3:AD989,MATCH(MAX(AC$3:AC989),AC$3:AC989,0),0),""),AD989),"")</f>
        <v/>
      </c>
      <c r="AG989" s="2" t="str">
        <f>IF(AH989="","",IF(OR(AH989=AH988,AH989=AH990),IF(AND(E989="",AB989="",AG988&lt;&gt;""),MAX($AG$3:AG988),MAX($AG$3:AG988)+1),IF(AH988=AH989,AG988,MAX($AG$3:AG988)+1)))</f>
        <v/>
      </c>
      <c r="AH989" s="12" t="str">
        <f t="shared" si="574"/>
        <v/>
      </c>
      <c r="AI989" s="12" t="str">
        <f t="shared" si="580"/>
        <v/>
      </c>
      <c r="AJ989" s="13" t="str">
        <f t="shared" si="559"/>
        <v/>
      </c>
      <c r="AK989" s="13" t="str">
        <f t="shared" si="560"/>
        <v/>
      </c>
      <c r="AL989" s="13" t="str">
        <f>IF(OR(AJ989="",COUNTIF($AH$3:AH989,AH989)&lt;&gt;COUNTIF(AH$3:AH$100002,AH989)),"",SUMIF(AH$3:AH$100002,AH989,AJ$3:AJ$100002))</f>
        <v/>
      </c>
      <c r="AM989" s="13" t="str">
        <f>IF(OR(AK989="",COUNTIF($AH$3:AH989,AH989)&lt;&gt;COUNTIF(AH$3:AH$100002,AH989)),"",SUMIF(AH$3:AH$100002,AH989,AK$3:AK$100002))</f>
        <v/>
      </c>
      <c r="AO989" s="13" t="str">
        <f t="shared" si="575"/>
        <v/>
      </c>
      <c r="AP989" s="13" t="str">
        <f t="shared" si="575"/>
        <v/>
      </c>
      <c r="AQ989" s="13" t="str">
        <f t="shared" si="575"/>
        <v/>
      </c>
      <c r="AR989" s="13" t="str">
        <f t="shared" si="575"/>
        <v/>
      </c>
      <c r="AS989" s="13" t="str">
        <f t="shared" si="576"/>
        <v/>
      </c>
      <c r="AT989" s="13" t="str">
        <f t="shared" si="576"/>
        <v/>
      </c>
      <c r="AU989" s="13" t="str">
        <f t="shared" si="576"/>
        <v/>
      </c>
      <c r="AV989" s="13" t="str">
        <f t="shared" si="576"/>
        <v/>
      </c>
      <c r="AW989" s="86" t="str">
        <f t="shared" si="561"/>
        <v/>
      </c>
      <c r="AX989" s="59" t="str">
        <f t="shared" si="562"/>
        <v/>
      </c>
      <c r="AY989" s="63" t="str">
        <f>IF(OR($BR989="",BH989=""),"",COUNT($BR$3:$BR989))</f>
        <v/>
      </c>
      <c r="AZ989" s="13" t="str">
        <f>IF(OR($BR989="",BI989=""),"",COUNT($BR$3:$BR989))</f>
        <v/>
      </c>
      <c r="BA989" s="13" t="str">
        <f>IF(OR($BR989="",BJ989=""),"",COUNT($BR$3:$BR989))</f>
        <v/>
      </c>
      <c r="BB989" s="13" t="str">
        <f>IF(OR($BR989="",BK989=""),"",COUNT($BR$3:$BR989))</f>
        <v/>
      </c>
      <c r="BC989" s="13" t="str">
        <f>IF(OR($BR989="",BL989=""),"",COUNT($BR$3:$BR989))</f>
        <v/>
      </c>
      <c r="BD989" s="13" t="str">
        <f>IF(OR($BR989="",BM989=""),"",COUNT($BR$3:$BR989))</f>
        <v/>
      </c>
      <c r="BE989" s="13" t="str">
        <f>IF(OR($BR989="",BN989=""),"",COUNT($BR$3:$BR989))</f>
        <v/>
      </c>
      <c r="BF989" s="13" t="str">
        <f>IF(OR($BR989="",BO989=""),"",COUNT($BR$3:$BR989))</f>
        <v/>
      </c>
      <c r="BG989" s="66" t="str">
        <f>IF(Z989="","",COUNT($Z$3:Z989))</f>
        <v/>
      </c>
      <c r="BH989" s="13" t="str">
        <f>IF(AO989="","",IF(AO989=BH$2,(SUMIF($BV$3:$BV989,BH$2,$BW$3:$BW989)-SUMIF($BX$3:$BX989,BH$2,$BY$3:$BY989))*AO$1,""))</f>
        <v/>
      </c>
      <c r="BI989" s="13" t="str">
        <f>IF(AP989="","",IF(AP989=BI$2,(SUMIF($BV$3:$BV989,BI$2,$BW$3:$BW989)-SUMIF($BX$3:$BX989,BI$2,$BY$3:$BY989))*AP$1,""))</f>
        <v/>
      </c>
      <c r="BJ989" s="13" t="str">
        <f>IF(AQ989="","",IF(AQ989=BJ$2,(SUMIF($BV$3:$BV989,BJ$2,$BW$3:$BW989)-SUMIF($BX$3:$BX989,BJ$2,$BY$3:$BY989))*AQ$1,""))</f>
        <v/>
      </c>
      <c r="BK989" s="13" t="str">
        <f>IF(AR989="","",IF(AR989=BK$2,(SUMIF($BV$3:$BV989,BK$2,$BW$3:$BW989)-SUMIF($BX$3:$BX989,BK$2,$BY$3:$BY989))*AR$1,""))</f>
        <v/>
      </c>
      <c r="BL989" s="13" t="str">
        <f>IF(AS989="","",IF(AS989=BL$2,(SUMIF($BV$3:$BV989,BL$2,$BW$3:$BW989)-SUMIF($BX$3:$BX989,BL$2,$BY$3:$BY989))*AS$1,""))</f>
        <v/>
      </c>
      <c r="BM989" s="13" t="str">
        <f>IF(AT989="","",IF(AT989=BM$2,(SUMIF($BV$3:$BV989,BM$2,$BW$3:$BW989)-SUMIF($BX$3:$BX989,BM$2,$BY$3:$BY989))*AT$1,""))</f>
        <v/>
      </c>
      <c r="BN989" s="13" t="str">
        <f>IF(AU989="","",IF(AU989=BN$2,(SUMIF($BV$3:$BV989,BN$2,$BW$3:$BW989)-SUMIF($BX$3:$BX989,BN$2,$BY$3:$BY989))*AU$1,""))</f>
        <v/>
      </c>
      <c r="BO989" s="13" t="str">
        <f>IF(AV989="","",IF(AV989=BO$2,(SUMIF($BV$3:$BV989,BO$2,$BW$3:$BW989)-SUMIF($BX$3:$BX989,BO$2,$BY$3:$BY989))*AV$1,""))</f>
        <v/>
      </c>
      <c r="BP989" s="69"/>
      <c r="BQ989" s="13" t="str">
        <f t="shared" si="577"/>
        <v/>
      </c>
      <c r="BR989" s="75" t="str">
        <f t="shared" si="563"/>
        <v/>
      </c>
      <c r="BS989" s="33" t="str">
        <f t="shared" si="564"/>
        <v/>
      </c>
      <c r="BT989" s="42" t="str">
        <f t="shared" si="565"/>
        <v/>
      </c>
      <c r="BU989" s="38" t="str">
        <f t="shared" si="566"/>
        <v/>
      </c>
      <c r="BV989" s="30" t="str">
        <f t="shared" si="581"/>
        <v/>
      </c>
      <c r="BW989" s="36" t="str">
        <f t="shared" si="582"/>
        <v/>
      </c>
      <c r="BX989" s="36" t="str">
        <f t="shared" si="583"/>
        <v/>
      </c>
      <c r="BY989" s="45" t="str">
        <f t="shared" si="584"/>
        <v/>
      </c>
      <c r="BZ989" s="12" t="str">
        <f t="shared" si="567"/>
        <v/>
      </c>
      <c r="CA989" s="47" t="str">
        <f t="shared" si="568"/>
        <v/>
      </c>
      <c r="CB989" s="32" t="str">
        <f t="shared" si="569"/>
        <v/>
      </c>
      <c r="CC989" s="32" t="str">
        <f t="shared" si="570"/>
        <v/>
      </c>
      <c r="CD989" s="32" t="str">
        <f t="shared" si="571"/>
        <v/>
      </c>
      <c r="CE989" s="48"/>
      <c r="CF989" s="32" t="str">
        <f t="shared" si="578"/>
        <v/>
      </c>
      <c r="CG989" s="32" t="str">
        <f t="shared" si="579"/>
        <v/>
      </c>
      <c r="CH989" s="48"/>
    </row>
    <row r="990" spans="2:86" ht="30" customHeight="1" x14ac:dyDescent="0.2">
      <c r="B990" s="155"/>
      <c r="C990" s="117"/>
      <c r="D990" s="53"/>
      <c r="E990" s="68"/>
      <c r="F990" s="54"/>
      <c r="G990" s="54"/>
      <c r="H990" s="55"/>
      <c r="I990" s="71"/>
      <c r="J990" s="73"/>
      <c r="K990" s="56"/>
      <c r="L990" s="76" t="str">
        <f t="shared" si="587"/>
        <v/>
      </c>
      <c r="M990" s="77" t="str">
        <f t="shared" si="572"/>
        <v/>
      </c>
      <c r="N990" s="130" t="str">
        <f t="shared" si="573"/>
        <v/>
      </c>
      <c r="O990" s="131" t="str">
        <f t="shared" si="586"/>
        <v/>
      </c>
      <c r="P990" s="131" t="str">
        <f t="shared" si="586"/>
        <v/>
      </c>
      <c r="Q990" s="131" t="str">
        <f t="shared" si="586"/>
        <v/>
      </c>
      <c r="R990" s="131" t="str">
        <f t="shared" si="586"/>
        <v/>
      </c>
      <c r="S990" s="131" t="str">
        <f t="shared" si="586"/>
        <v/>
      </c>
      <c r="T990" s="131" t="str">
        <f t="shared" si="586"/>
        <v/>
      </c>
      <c r="U990" s="131" t="str">
        <f t="shared" si="586"/>
        <v/>
      </c>
      <c r="V990" s="14"/>
      <c r="W990" s="17" t="str">
        <f>IF(C990="",IF(OR(AND($H990&lt;&gt;"",C990=""),AND($F989=$F990,$AK990&lt;&gt;""),COUNTA($H$3:$H$100002)&gt;COUNTA($H$3:$H990),$AE990&lt;&gt;""),W989,""),C990)</f>
        <v/>
      </c>
      <c r="X990" s="17" t="str">
        <f>IF(D990="",IF(OR(AND($H990&lt;&gt;"",D990=""),AND($F989=$F990,$AK990&lt;&gt;""),COUNTA($H$3:$H$100002)&gt;COUNTA($H$3:$H990),$AE990&lt;&gt;""),X989,""),D990)</f>
        <v/>
      </c>
      <c r="Y990" s="17" t="str">
        <f>IF(E990="",IF(OR(AND($H990&lt;&gt;"",E990=""),AND($F989=$F990,$AK990&lt;&gt;""),COUNTA($H$3:$H$100002)&gt;COUNTA($H$3:$H990),$AE990&lt;&gt;""),Y989,""),E990)</f>
        <v/>
      </c>
      <c r="Z990" s="27" t="str">
        <f t="shared" si="554"/>
        <v/>
      </c>
      <c r="AA990" s="2" t="str">
        <f>IF(F990="","",COUNTA($F$3:F990))</f>
        <v/>
      </c>
      <c r="AB990" s="3" t="str">
        <f>IF(F990="","",IFERROR(IF(F990&lt;&gt;"",IFERROR(INDEX(設定!$C$3:$C$303,MATCH(F990,設定!$C$3:$C$303,0),0),INDEX(設定!$C$3:$C$303,MATCH("*"&amp;F990&amp;"*",設定!$C$3:$C$303,0),0)),""),"エラー"))</f>
        <v/>
      </c>
      <c r="AC990" s="2" t="str">
        <f>IF(G990="","",COUNTA($G$3:G990))</f>
        <v/>
      </c>
      <c r="AD990" s="3" t="str">
        <f>IF(G990="","",IFERROR(IF(G990&lt;&gt;"",IFERROR(INDEX(設定!$C$3:$C$303,MATCH(G990,設定!$C$3:$C$303,0),0),INDEX(設定!$C$3:$C$303,MATCH("*"&amp;G990&amp;"*",設定!$C$3:$C$303,0),0)),""),"エラー"))</f>
        <v/>
      </c>
      <c r="AE990" s="3" t="str">
        <f>IFERROR(IF(AB990="",IF(AND(H990&lt;&gt;"",F990=""),INDEX(AB$3:AB990,MATCH(MAX(AA$3:AA990),AA$3:AA990,0),0),""),AB990),"")</f>
        <v/>
      </c>
      <c r="AF990" s="3" t="str">
        <f>IFERROR(IF(AD990="",IF(AND(H990&lt;&gt;"",G990=""),INDEX(AD$3:AD990,MATCH(MAX(AC$3:AC990),AC$3:AC990,0),0),""),AD990),"")</f>
        <v/>
      </c>
      <c r="AG990" s="2" t="str">
        <f>IF(AH990="","",IF(OR(AH990=AH989,AH990=AH991),IF(AND(E990="",AB990="",AG989&lt;&gt;""),MAX($AG$3:AG989),MAX($AG$3:AG989)+1),IF(AH989=AH990,AG989,MAX($AG$3:AG989)+1)))</f>
        <v/>
      </c>
      <c r="AH990" s="12" t="str">
        <f t="shared" si="574"/>
        <v/>
      </c>
      <c r="AI990" s="12" t="str">
        <f t="shared" si="580"/>
        <v/>
      </c>
      <c r="AJ990" s="13" t="str">
        <f t="shared" si="559"/>
        <v/>
      </c>
      <c r="AK990" s="13" t="str">
        <f t="shared" si="560"/>
        <v/>
      </c>
      <c r="AL990" s="13" t="str">
        <f>IF(OR(AJ990="",COUNTIF($AH$3:AH990,AH990)&lt;&gt;COUNTIF(AH$3:AH$100002,AH990)),"",SUMIF(AH$3:AH$100002,AH990,AJ$3:AJ$100002))</f>
        <v/>
      </c>
      <c r="AM990" s="13" t="str">
        <f>IF(OR(AK990="",COUNTIF($AH$3:AH990,AH990)&lt;&gt;COUNTIF(AH$3:AH$100002,AH990)),"",SUMIF(AH$3:AH$100002,AH990,AK$3:AK$100002))</f>
        <v/>
      </c>
      <c r="AO990" s="13" t="str">
        <f t="shared" si="575"/>
        <v/>
      </c>
      <c r="AP990" s="13" t="str">
        <f t="shared" si="575"/>
        <v/>
      </c>
      <c r="AQ990" s="13" t="str">
        <f t="shared" si="575"/>
        <v/>
      </c>
      <c r="AR990" s="13" t="str">
        <f t="shared" si="575"/>
        <v/>
      </c>
      <c r="AS990" s="13" t="str">
        <f t="shared" si="576"/>
        <v/>
      </c>
      <c r="AT990" s="13" t="str">
        <f t="shared" si="576"/>
        <v/>
      </c>
      <c r="AU990" s="13" t="str">
        <f t="shared" si="576"/>
        <v/>
      </c>
      <c r="AV990" s="13" t="str">
        <f t="shared" si="576"/>
        <v/>
      </c>
      <c r="AW990" s="86" t="str">
        <f t="shared" si="561"/>
        <v/>
      </c>
      <c r="AX990" s="59" t="str">
        <f t="shared" si="562"/>
        <v/>
      </c>
      <c r="AY990" s="63" t="str">
        <f>IF(OR($BR990="",BH990=""),"",COUNT($BR$3:$BR990))</f>
        <v/>
      </c>
      <c r="AZ990" s="13" t="str">
        <f>IF(OR($BR990="",BI990=""),"",COUNT($BR$3:$BR990))</f>
        <v/>
      </c>
      <c r="BA990" s="13" t="str">
        <f>IF(OR($BR990="",BJ990=""),"",COUNT($BR$3:$BR990))</f>
        <v/>
      </c>
      <c r="BB990" s="13" t="str">
        <f>IF(OR($BR990="",BK990=""),"",COUNT($BR$3:$BR990))</f>
        <v/>
      </c>
      <c r="BC990" s="13" t="str">
        <f>IF(OR($BR990="",BL990=""),"",COUNT($BR$3:$BR990))</f>
        <v/>
      </c>
      <c r="BD990" s="13" t="str">
        <f>IF(OR($BR990="",BM990=""),"",COUNT($BR$3:$BR990))</f>
        <v/>
      </c>
      <c r="BE990" s="13" t="str">
        <f>IF(OR($BR990="",BN990=""),"",COUNT($BR$3:$BR990))</f>
        <v/>
      </c>
      <c r="BF990" s="13" t="str">
        <f>IF(OR($BR990="",BO990=""),"",COUNT($BR$3:$BR990))</f>
        <v/>
      </c>
      <c r="BG990" s="66" t="str">
        <f>IF(Z990="","",COUNT($Z$3:Z990))</f>
        <v/>
      </c>
      <c r="BH990" s="13" t="str">
        <f>IF(AO990="","",IF(AO990=BH$2,(SUMIF($BV$3:$BV990,BH$2,$BW$3:$BW990)-SUMIF($BX$3:$BX990,BH$2,$BY$3:$BY990))*AO$1,""))</f>
        <v/>
      </c>
      <c r="BI990" s="13" t="str">
        <f>IF(AP990="","",IF(AP990=BI$2,(SUMIF($BV$3:$BV990,BI$2,$BW$3:$BW990)-SUMIF($BX$3:$BX990,BI$2,$BY$3:$BY990))*AP$1,""))</f>
        <v/>
      </c>
      <c r="BJ990" s="13" t="str">
        <f>IF(AQ990="","",IF(AQ990=BJ$2,(SUMIF($BV$3:$BV990,BJ$2,$BW$3:$BW990)-SUMIF($BX$3:$BX990,BJ$2,$BY$3:$BY990))*AQ$1,""))</f>
        <v/>
      </c>
      <c r="BK990" s="13" t="str">
        <f>IF(AR990="","",IF(AR990=BK$2,(SUMIF($BV$3:$BV990,BK$2,$BW$3:$BW990)-SUMIF($BX$3:$BX990,BK$2,$BY$3:$BY990))*AR$1,""))</f>
        <v/>
      </c>
      <c r="BL990" s="13" t="str">
        <f>IF(AS990="","",IF(AS990=BL$2,(SUMIF($BV$3:$BV990,BL$2,$BW$3:$BW990)-SUMIF($BX$3:$BX990,BL$2,$BY$3:$BY990))*AS$1,""))</f>
        <v/>
      </c>
      <c r="BM990" s="13" t="str">
        <f>IF(AT990="","",IF(AT990=BM$2,(SUMIF($BV$3:$BV990,BM$2,$BW$3:$BW990)-SUMIF($BX$3:$BX990,BM$2,$BY$3:$BY990))*AT$1,""))</f>
        <v/>
      </c>
      <c r="BN990" s="13" t="str">
        <f>IF(AU990="","",IF(AU990=BN$2,(SUMIF($BV$3:$BV990,BN$2,$BW$3:$BW990)-SUMIF($BX$3:$BX990,BN$2,$BY$3:$BY990))*AU$1,""))</f>
        <v/>
      </c>
      <c r="BO990" s="13" t="str">
        <f>IF(AV990="","",IF(AV990=BO$2,(SUMIF($BV$3:$BV990,BO$2,$BW$3:$BW990)-SUMIF($BX$3:$BX990,BO$2,$BY$3:$BY990))*AV$1,""))</f>
        <v/>
      </c>
      <c r="BP990" s="69"/>
      <c r="BQ990" s="13" t="str">
        <f t="shared" si="577"/>
        <v/>
      </c>
      <c r="BR990" s="75" t="str">
        <f t="shared" si="563"/>
        <v/>
      </c>
      <c r="BS990" s="33" t="str">
        <f t="shared" si="564"/>
        <v/>
      </c>
      <c r="BT990" s="42" t="str">
        <f t="shared" si="565"/>
        <v/>
      </c>
      <c r="BU990" s="38" t="str">
        <f t="shared" si="566"/>
        <v/>
      </c>
      <c r="BV990" s="30" t="str">
        <f t="shared" si="581"/>
        <v/>
      </c>
      <c r="BW990" s="36" t="str">
        <f t="shared" si="582"/>
        <v/>
      </c>
      <c r="BX990" s="36" t="str">
        <f t="shared" si="583"/>
        <v/>
      </c>
      <c r="BY990" s="45" t="str">
        <f t="shared" si="584"/>
        <v/>
      </c>
      <c r="BZ990" s="12" t="str">
        <f t="shared" si="567"/>
        <v/>
      </c>
      <c r="CA990" s="47" t="str">
        <f t="shared" si="568"/>
        <v/>
      </c>
      <c r="CB990" s="32" t="str">
        <f t="shared" si="569"/>
        <v/>
      </c>
      <c r="CC990" s="32" t="str">
        <f t="shared" si="570"/>
        <v/>
      </c>
      <c r="CD990" s="32" t="str">
        <f t="shared" si="571"/>
        <v/>
      </c>
      <c r="CE990" s="48"/>
      <c r="CF990" s="32" t="str">
        <f t="shared" si="578"/>
        <v/>
      </c>
      <c r="CG990" s="32" t="str">
        <f t="shared" si="579"/>
        <v/>
      </c>
      <c r="CH990" s="48"/>
    </row>
    <row r="991" spans="2:86" ht="30" customHeight="1" x14ac:dyDescent="0.2">
      <c r="B991" s="155"/>
      <c r="C991" s="117"/>
      <c r="D991" s="53"/>
      <c r="E991" s="68"/>
      <c r="F991" s="54"/>
      <c r="G991" s="54"/>
      <c r="H991" s="55"/>
      <c r="I991" s="71"/>
      <c r="J991" s="73"/>
      <c r="K991" s="56"/>
      <c r="L991" s="76" t="str">
        <f t="shared" si="587"/>
        <v/>
      </c>
      <c r="M991" s="77" t="str">
        <f t="shared" si="572"/>
        <v/>
      </c>
      <c r="N991" s="130" t="str">
        <f t="shared" si="573"/>
        <v/>
      </c>
      <c r="O991" s="131" t="str">
        <f t="shared" si="586"/>
        <v/>
      </c>
      <c r="P991" s="131" t="str">
        <f t="shared" si="586"/>
        <v/>
      </c>
      <c r="Q991" s="131" t="str">
        <f t="shared" si="586"/>
        <v/>
      </c>
      <c r="R991" s="131" t="str">
        <f t="shared" si="586"/>
        <v/>
      </c>
      <c r="S991" s="131" t="str">
        <f t="shared" si="586"/>
        <v/>
      </c>
      <c r="T991" s="131" t="str">
        <f t="shared" si="586"/>
        <v/>
      </c>
      <c r="U991" s="131" t="str">
        <f t="shared" si="586"/>
        <v/>
      </c>
      <c r="V991" s="14"/>
      <c r="W991" s="17" t="str">
        <f>IF(C991="",IF(OR(AND($H991&lt;&gt;"",C991=""),AND($F990=$F991,$AK991&lt;&gt;""),COUNTA($H$3:$H$100002)&gt;COUNTA($H$3:$H991),$AE991&lt;&gt;""),W990,""),C991)</f>
        <v/>
      </c>
      <c r="X991" s="17" t="str">
        <f>IF(D991="",IF(OR(AND($H991&lt;&gt;"",D991=""),AND($F990=$F991,$AK991&lt;&gt;""),COUNTA($H$3:$H$100002)&gt;COUNTA($H$3:$H991),$AE991&lt;&gt;""),X990,""),D991)</f>
        <v/>
      </c>
      <c r="Y991" s="17" t="str">
        <f>IF(E991="",IF(OR(AND($H991&lt;&gt;"",E991=""),AND($F990=$F991,$AK991&lt;&gt;""),COUNTA($H$3:$H$100002)&gt;COUNTA($H$3:$H991),$AE991&lt;&gt;""),Y990,""),E991)</f>
        <v/>
      </c>
      <c r="Z991" s="27" t="str">
        <f t="shared" si="554"/>
        <v/>
      </c>
      <c r="AA991" s="2" t="str">
        <f>IF(F991="","",COUNTA($F$3:F991))</f>
        <v/>
      </c>
      <c r="AB991" s="3" t="str">
        <f>IF(F991="","",IFERROR(IF(F991&lt;&gt;"",IFERROR(INDEX(設定!$C$3:$C$303,MATCH(F991,設定!$C$3:$C$303,0),0),INDEX(設定!$C$3:$C$303,MATCH("*"&amp;F991&amp;"*",設定!$C$3:$C$303,0),0)),""),"エラー"))</f>
        <v/>
      </c>
      <c r="AC991" s="2" t="str">
        <f>IF(G991="","",COUNTA($G$3:G991))</f>
        <v/>
      </c>
      <c r="AD991" s="3" t="str">
        <f>IF(G991="","",IFERROR(IF(G991&lt;&gt;"",IFERROR(INDEX(設定!$C$3:$C$303,MATCH(G991,設定!$C$3:$C$303,0),0),INDEX(設定!$C$3:$C$303,MATCH("*"&amp;G991&amp;"*",設定!$C$3:$C$303,0),0)),""),"エラー"))</f>
        <v/>
      </c>
      <c r="AE991" s="3" t="str">
        <f>IFERROR(IF(AB991="",IF(AND(H991&lt;&gt;"",F991=""),INDEX(AB$3:AB991,MATCH(MAX(AA$3:AA991),AA$3:AA991,0),0),""),AB991),"")</f>
        <v/>
      </c>
      <c r="AF991" s="3" t="str">
        <f>IFERROR(IF(AD991="",IF(AND(H991&lt;&gt;"",G991=""),INDEX(AD$3:AD991,MATCH(MAX(AC$3:AC991),AC$3:AC991,0),0),""),AD991),"")</f>
        <v/>
      </c>
      <c r="AG991" s="2" t="str">
        <f>IF(AH991="","",IF(OR(AH991=AH990,AH991=AH992),IF(AND(E991="",AB991="",AG990&lt;&gt;""),MAX($AG$3:AG990),MAX($AG$3:AG990)+1),IF(AH990=AH991,AG990,MAX($AG$3:AG990)+1)))</f>
        <v/>
      </c>
      <c r="AH991" s="12" t="str">
        <f t="shared" si="574"/>
        <v/>
      </c>
      <c r="AI991" s="12" t="str">
        <f t="shared" si="580"/>
        <v/>
      </c>
      <c r="AJ991" s="13" t="str">
        <f t="shared" si="559"/>
        <v/>
      </c>
      <c r="AK991" s="13" t="str">
        <f t="shared" si="560"/>
        <v/>
      </c>
      <c r="AL991" s="13" t="str">
        <f>IF(OR(AJ991="",COUNTIF($AH$3:AH991,AH991)&lt;&gt;COUNTIF(AH$3:AH$100002,AH991)),"",SUMIF(AH$3:AH$100002,AH991,AJ$3:AJ$100002))</f>
        <v/>
      </c>
      <c r="AM991" s="13" t="str">
        <f>IF(OR(AK991="",COUNTIF($AH$3:AH991,AH991)&lt;&gt;COUNTIF(AH$3:AH$100002,AH991)),"",SUMIF(AH$3:AH$100002,AH991,AK$3:AK$100002))</f>
        <v/>
      </c>
      <c r="AO991" s="13" t="str">
        <f t="shared" si="575"/>
        <v/>
      </c>
      <c r="AP991" s="13" t="str">
        <f t="shared" si="575"/>
        <v/>
      </c>
      <c r="AQ991" s="13" t="str">
        <f t="shared" si="575"/>
        <v/>
      </c>
      <c r="AR991" s="13" t="str">
        <f t="shared" si="575"/>
        <v/>
      </c>
      <c r="AS991" s="13" t="str">
        <f t="shared" si="576"/>
        <v/>
      </c>
      <c r="AT991" s="13" t="str">
        <f t="shared" si="576"/>
        <v/>
      </c>
      <c r="AU991" s="13" t="str">
        <f t="shared" si="576"/>
        <v/>
      </c>
      <c r="AV991" s="13" t="str">
        <f t="shared" si="576"/>
        <v/>
      </c>
      <c r="AW991" s="86" t="str">
        <f t="shared" si="561"/>
        <v/>
      </c>
      <c r="AX991" s="59" t="str">
        <f t="shared" si="562"/>
        <v/>
      </c>
      <c r="AY991" s="63" t="str">
        <f>IF(OR($BR991="",BH991=""),"",COUNT($BR$3:$BR991))</f>
        <v/>
      </c>
      <c r="AZ991" s="13" t="str">
        <f>IF(OR($BR991="",BI991=""),"",COUNT($BR$3:$BR991))</f>
        <v/>
      </c>
      <c r="BA991" s="13" t="str">
        <f>IF(OR($BR991="",BJ991=""),"",COUNT($BR$3:$BR991))</f>
        <v/>
      </c>
      <c r="BB991" s="13" t="str">
        <f>IF(OR($BR991="",BK991=""),"",COUNT($BR$3:$BR991))</f>
        <v/>
      </c>
      <c r="BC991" s="13" t="str">
        <f>IF(OR($BR991="",BL991=""),"",COUNT($BR$3:$BR991))</f>
        <v/>
      </c>
      <c r="BD991" s="13" t="str">
        <f>IF(OR($BR991="",BM991=""),"",COUNT($BR$3:$BR991))</f>
        <v/>
      </c>
      <c r="BE991" s="13" t="str">
        <f>IF(OR($BR991="",BN991=""),"",COUNT($BR$3:$BR991))</f>
        <v/>
      </c>
      <c r="BF991" s="13" t="str">
        <f>IF(OR($BR991="",BO991=""),"",COUNT($BR$3:$BR991))</f>
        <v/>
      </c>
      <c r="BG991" s="66" t="str">
        <f>IF(Z991="","",COUNT($Z$3:Z991))</f>
        <v/>
      </c>
      <c r="BH991" s="13" t="str">
        <f>IF(AO991="","",IF(AO991=BH$2,(SUMIF($BV$3:$BV991,BH$2,$BW$3:$BW991)-SUMIF($BX$3:$BX991,BH$2,$BY$3:$BY991))*AO$1,""))</f>
        <v/>
      </c>
      <c r="BI991" s="13" t="str">
        <f>IF(AP991="","",IF(AP991=BI$2,(SUMIF($BV$3:$BV991,BI$2,$BW$3:$BW991)-SUMIF($BX$3:$BX991,BI$2,$BY$3:$BY991))*AP$1,""))</f>
        <v/>
      </c>
      <c r="BJ991" s="13" t="str">
        <f>IF(AQ991="","",IF(AQ991=BJ$2,(SUMIF($BV$3:$BV991,BJ$2,$BW$3:$BW991)-SUMIF($BX$3:$BX991,BJ$2,$BY$3:$BY991))*AQ$1,""))</f>
        <v/>
      </c>
      <c r="BK991" s="13" t="str">
        <f>IF(AR991="","",IF(AR991=BK$2,(SUMIF($BV$3:$BV991,BK$2,$BW$3:$BW991)-SUMIF($BX$3:$BX991,BK$2,$BY$3:$BY991))*AR$1,""))</f>
        <v/>
      </c>
      <c r="BL991" s="13" t="str">
        <f>IF(AS991="","",IF(AS991=BL$2,(SUMIF($BV$3:$BV991,BL$2,$BW$3:$BW991)-SUMIF($BX$3:$BX991,BL$2,$BY$3:$BY991))*AS$1,""))</f>
        <v/>
      </c>
      <c r="BM991" s="13" t="str">
        <f>IF(AT991="","",IF(AT991=BM$2,(SUMIF($BV$3:$BV991,BM$2,$BW$3:$BW991)-SUMIF($BX$3:$BX991,BM$2,$BY$3:$BY991))*AT$1,""))</f>
        <v/>
      </c>
      <c r="BN991" s="13" t="str">
        <f>IF(AU991="","",IF(AU991=BN$2,(SUMIF($BV$3:$BV991,BN$2,$BW$3:$BW991)-SUMIF($BX$3:$BX991,BN$2,$BY$3:$BY991))*AU$1,""))</f>
        <v/>
      </c>
      <c r="BO991" s="13" t="str">
        <f>IF(AV991="","",IF(AV991=BO$2,(SUMIF($BV$3:$BV991,BO$2,$BW$3:$BW991)-SUMIF($BX$3:$BX991,BO$2,$BY$3:$BY991))*AV$1,""))</f>
        <v/>
      </c>
      <c r="BP991" s="69"/>
      <c r="BQ991" s="13" t="str">
        <f t="shared" si="577"/>
        <v/>
      </c>
      <c r="BR991" s="75" t="str">
        <f t="shared" si="563"/>
        <v/>
      </c>
      <c r="BS991" s="33" t="str">
        <f t="shared" si="564"/>
        <v/>
      </c>
      <c r="BT991" s="42" t="str">
        <f t="shared" si="565"/>
        <v/>
      </c>
      <c r="BU991" s="38" t="str">
        <f t="shared" si="566"/>
        <v/>
      </c>
      <c r="BV991" s="30" t="str">
        <f t="shared" si="581"/>
        <v/>
      </c>
      <c r="BW991" s="36" t="str">
        <f t="shared" si="582"/>
        <v/>
      </c>
      <c r="BX991" s="36" t="str">
        <f t="shared" si="583"/>
        <v/>
      </c>
      <c r="BY991" s="45" t="str">
        <f t="shared" si="584"/>
        <v/>
      </c>
      <c r="BZ991" s="12" t="str">
        <f t="shared" si="567"/>
        <v/>
      </c>
      <c r="CA991" s="47" t="str">
        <f t="shared" si="568"/>
        <v/>
      </c>
      <c r="CB991" s="32" t="str">
        <f t="shared" si="569"/>
        <v/>
      </c>
      <c r="CC991" s="32" t="str">
        <f t="shared" si="570"/>
        <v/>
      </c>
      <c r="CD991" s="32" t="str">
        <f t="shared" si="571"/>
        <v/>
      </c>
      <c r="CE991" s="48"/>
      <c r="CF991" s="32" t="str">
        <f t="shared" si="578"/>
        <v/>
      </c>
      <c r="CG991" s="32" t="str">
        <f t="shared" si="579"/>
        <v/>
      </c>
      <c r="CH991" s="48"/>
    </row>
    <row r="992" spans="2:86" ht="30" customHeight="1" x14ac:dyDescent="0.2">
      <c r="B992" s="155"/>
      <c r="C992" s="117"/>
      <c r="D992" s="53"/>
      <c r="E992" s="68"/>
      <c r="F992" s="54"/>
      <c r="G992" s="54"/>
      <c r="H992" s="55"/>
      <c r="I992" s="71"/>
      <c r="J992" s="73"/>
      <c r="K992" s="56"/>
      <c r="L992" s="76" t="str">
        <f t="shared" si="587"/>
        <v/>
      </c>
      <c r="M992" s="77" t="str">
        <f t="shared" si="572"/>
        <v/>
      </c>
      <c r="N992" s="130" t="str">
        <f t="shared" si="573"/>
        <v/>
      </c>
      <c r="O992" s="131" t="str">
        <f t="shared" si="586"/>
        <v/>
      </c>
      <c r="P992" s="131" t="str">
        <f t="shared" si="586"/>
        <v/>
      </c>
      <c r="Q992" s="131" t="str">
        <f t="shared" si="586"/>
        <v/>
      </c>
      <c r="R992" s="131" t="str">
        <f t="shared" si="586"/>
        <v/>
      </c>
      <c r="S992" s="131" t="str">
        <f t="shared" si="586"/>
        <v/>
      </c>
      <c r="T992" s="131" t="str">
        <f t="shared" si="586"/>
        <v/>
      </c>
      <c r="U992" s="131" t="str">
        <f t="shared" si="586"/>
        <v/>
      </c>
      <c r="V992" s="14"/>
      <c r="W992" s="17" t="str">
        <f>IF(C992="",IF(OR(AND($H992&lt;&gt;"",C992=""),AND($F991=$F992,$AK992&lt;&gt;""),COUNTA($H$3:$H$100002)&gt;COUNTA($H$3:$H992),$AE992&lt;&gt;""),W991,""),C992)</f>
        <v/>
      </c>
      <c r="X992" s="17" t="str">
        <f>IF(D992="",IF(OR(AND($H992&lt;&gt;"",D992=""),AND($F991=$F992,$AK992&lt;&gt;""),COUNTA($H$3:$H$100002)&gt;COUNTA($H$3:$H992),$AE992&lt;&gt;""),X991,""),D992)</f>
        <v/>
      </c>
      <c r="Y992" s="17" t="str">
        <f>IF(E992="",IF(OR(AND($H992&lt;&gt;"",E992=""),AND($F991=$F992,$AK992&lt;&gt;""),COUNTA($H$3:$H$100002)&gt;COUNTA($H$3:$H992),$AE992&lt;&gt;""),Y991,""),E992)</f>
        <v/>
      </c>
      <c r="Z992" s="27" t="str">
        <f t="shared" ref="Z992:Z1017" si="588">IF(OR(W992="",COUNT(J992:K992)=0),"",DATE(W992,X992,Y992))</f>
        <v/>
      </c>
      <c r="AA992" s="2" t="str">
        <f>IF(F992="","",COUNTA($F$3:F992))</f>
        <v/>
      </c>
      <c r="AB992" s="3" t="str">
        <f>IF(F992="","",IFERROR(IF(F992&lt;&gt;"",IFERROR(INDEX(設定!$C$3:$C$303,MATCH(F992,設定!$C$3:$C$303,0),0),INDEX(設定!$C$3:$C$303,MATCH("*"&amp;F992&amp;"*",設定!$C$3:$C$303,0),0)),""),"エラー"))</f>
        <v/>
      </c>
      <c r="AC992" s="2" t="str">
        <f>IF(G992="","",COUNTA($G$3:G992))</f>
        <v/>
      </c>
      <c r="AD992" s="3" t="str">
        <f>IF(G992="","",IFERROR(IF(G992&lt;&gt;"",IFERROR(INDEX(設定!$C$3:$C$303,MATCH(G992,設定!$C$3:$C$303,0),0),INDEX(設定!$C$3:$C$303,MATCH("*"&amp;G992&amp;"*",設定!$C$3:$C$303,0),0)),""),"エラー"))</f>
        <v/>
      </c>
      <c r="AE992" s="3" t="str">
        <f>IFERROR(IF(AB992="",IF(AND(H992&lt;&gt;"",F992=""),INDEX(AB$3:AB992,MATCH(MAX(AA$3:AA992),AA$3:AA992,0),0),""),AB992),"")</f>
        <v/>
      </c>
      <c r="AF992" s="3" t="str">
        <f>IFERROR(IF(AD992="",IF(AND(H992&lt;&gt;"",G992=""),INDEX(AD$3:AD992,MATCH(MAX(AC$3:AC992),AC$3:AC992,0),0),""),AD992),"")</f>
        <v/>
      </c>
      <c r="AG992" s="2" t="str">
        <f>IF(AH992="","",IF(OR(AH992=AH991,AH992=AH993),IF(AND(E992="",AB992="",AG991&lt;&gt;""),MAX($AG$3:AG991),MAX($AG$3:AG991)+1),IF(AH991=AH992,AG991,MAX($AG$3:AG991)+1)))</f>
        <v/>
      </c>
      <c r="AH992" s="12" t="str">
        <f t="shared" si="574"/>
        <v/>
      </c>
      <c r="AI992" s="12" t="str">
        <f t="shared" si="580"/>
        <v/>
      </c>
      <c r="AJ992" s="13" t="str">
        <f t="shared" si="559"/>
        <v/>
      </c>
      <c r="AK992" s="13" t="str">
        <f t="shared" si="560"/>
        <v/>
      </c>
      <c r="AL992" s="13" t="str">
        <f>IF(OR(AJ992="",COUNTIF($AH$3:AH992,AH992)&lt;&gt;COUNTIF(AH$3:AH$100002,AH992)),"",SUMIF(AH$3:AH$100002,AH992,AJ$3:AJ$100002))</f>
        <v/>
      </c>
      <c r="AM992" s="13" t="str">
        <f>IF(OR(AK992="",COUNTIF($AH$3:AH992,AH992)&lt;&gt;COUNTIF(AH$3:AH$100002,AH992)),"",SUMIF(AH$3:AH$100002,AH992,AK$3:AK$100002))</f>
        <v/>
      </c>
      <c r="AO992" s="13" t="str">
        <f t="shared" si="575"/>
        <v/>
      </c>
      <c r="AP992" s="13" t="str">
        <f t="shared" si="575"/>
        <v/>
      </c>
      <c r="AQ992" s="13" t="str">
        <f t="shared" si="575"/>
        <v/>
      </c>
      <c r="AR992" s="13" t="str">
        <f t="shared" si="575"/>
        <v/>
      </c>
      <c r="AS992" s="13" t="str">
        <f t="shared" si="576"/>
        <v/>
      </c>
      <c r="AT992" s="13" t="str">
        <f t="shared" si="576"/>
        <v/>
      </c>
      <c r="AU992" s="13" t="str">
        <f t="shared" si="576"/>
        <v/>
      </c>
      <c r="AV992" s="13" t="str">
        <f t="shared" si="576"/>
        <v/>
      </c>
      <c r="AW992" s="86" t="str">
        <f t="shared" si="561"/>
        <v/>
      </c>
      <c r="AX992" s="59" t="str">
        <f t="shared" si="562"/>
        <v/>
      </c>
      <c r="AY992" s="63" t="str">
        <f>IF(OR($BR992="",BH992=""),"",COUNT($BR$3:$BR992))</f>
        <v/>
      </c>
      <c r="AZ992" s="13" t="str">
        <f>IF(OR($BR992="",BI992=""),"",COUNT($BR$3:$BR992))</f>
        <v/>
      </c>
      <c r="BA992" s="13" t="str">
        <f>IF(OR($BR992="",BJ992=""),"",COUNT($BR$3:$BR992))</f>
        <v/>
      </c>
      <c r="BB992" s="13" t="str">
        <f>IF(OR($BR992="",BK992=""),"",COUNT($BR$3:$BR992))</f>
        <v/>
      </c>
      <c r="BC992" s="13" t="str">
        <f>IF(OR($BR992="",BL992=""),"",COUNT($BR$3:$BR992))</f>
        <v/>
      </c>
      <c r="BD992" s="13" t="str">
        <f>IF(OR($BR992="",BM992=""),"",COUNT($BR$3:$BR992))</f>
        <v/>
      </c>
      <c r="BE992" s="13" t="str">
        <f>IF(OR($BR992="",BN992=""),"",COUNT($BR$3:$BR992))</f>
        <v/>
      </c>
      <c r="BF992" s="13" t="str">
        <f>IF(OR($BR992="",BO992=""),"",COUNT($BR$3:$BR992))</f>
        <v/>
      </c>
      <c r="BG992" s="66" t="str">
        <f>IF(Z992="","",COUNT($Z$3:Z992))</f>
        <v/>
      </c>
      <c r="BH992" s="13" t="str">
        <f>IF(AO992="","",IF(AO992=BH$2,(SUMIF($BV$3:$BV992,BH$2,$BW$3:$BW992)-SUMIF($BX$3:$BX992,BH$2,$BY$3:$BY992))*AO$1,""))</f>
        <v/>
      </c>
      <c r="BI992" s="13" t="str">
        <f>IF(AP992="","",IF(AP992=BI$2,(SUMIF($BV$3:$BV992,BI$2,$BW$3:$BW992)-SUMIF($BX$3:$BX992,BI$2,$BY$3:$BY992))*AP$1,""))</f>
        <v/>
      </c>
      <c r="BJ992" s="13" t="str">
        <f>IF(AQ992="","",IF(AQ992=BJ$2,(SUMIF($BV$3:$BV992,BJ$2,$BW$3:$BW992)-SUMIF($BX$3:$BX992,BJ$2,$BY$3:$BY992))*AQ$1,""))</f>
        <v/>
      </c>
      <c r="BK992" s="13" t="str">
        <f>IF(AR992="","",IF(AR992=BK$2,(SUMIF($BV$3:$BV992,BK$2,$BW$3:$BW992)-SUMIF($BX$3:$BX992,BK$2,$BY$3:$BY992))*AR$1,""))</f>
        <v/>
      </c>
      <c r="BL992" s="13" t="str">
        <f>IF(AS992="","",IF(AS992=BL$2,(SUMIF($BV$3:$BV992,BL$2,$BW$3:$BW992)-SUMIF($BX$3:$BX992,BL$2,$BY$3:$BY992))*AS$1,""))</f>
        <v/>
      </c>
      <c r="BM992" s="13" t="str">
        <f>IF(AT992="","",IF(AT992=BM$2,(SUMIF($BV$3:$BV992,BM$2,$BW$3:$BW992)-SUMIF($BX$3:$BX992,BM$2,$BY$3:$BY992))*AT$1,""))</f>
        <v/>
      </c>
      <c r="BN992" s="13" t="str">
        <f>IF(AU992="","",IF(AU992=BN$2,(SUMIF($BV$3:$BV992,BN$2,$BW$3:$BW992)-SUMIF($BX$3:$BX992,BN$2,$BY$3:$BY992))*AU$1,""))</f>
        <v/>
      </c>
      <c r="BO992" s="13" t="str">
        <f>IF(AV992="","",IF(AV992=BO$2,(SUMIF($BV$3:$BV992,BO$2,$BW$3:$BW992)-SUMIF($BX$3:$BX992,BO$2,$BY$3:$BY992))*AV$1,""))</f>
        <v/>
      </c>
      <c r="BP992" s="69"/>
      <c r="BQ992" s="13" t="str">
        <f t="shared" si="577"/>
        <v/>
      </c>
      <c r="BR992" s="75" t="str">
        <f t="shared" si="563"/>
        <v/>
      </c>
      <c r="BS992" s="33" t="str">
        <f t="shared" si="564"/>
        <v/>
      </c>
      <c r="BT992" s="42" t="str">
        <f t="shared" si="565"/>
        <v/>
      </c>
      <c r="BU992" s="38" t="str">
        <f t="shared" si="566"/>
        <v/>
      </c>
      <c r="BV992" s="30" t="str">
        <f t="shared" si="581"/>
        <v/>
      </c>
      <c r="BW992" s="36" t="str">
        <f t="shared" si="582"/>
        <v/>
      </c>
      <c r="BX992" s="36" t="str">
        <f t="shared" si="583"/>
        <v/>
      </c>
      <c r="BY992" s="45" t="str">
        <f t="shared" si="584"/>
        <v/>
      </c>
      <c r="BZ992" s="12" t="str">
        <f t="shared" si="567"/>
        <v/>
      </c>
      <c r="CA992" s="47" t="str">
        <f t="shared" si="568"/>
        <v/>
      </c>
      <c r="CB992" s="32" t="str">
        <f t="shared" si="569"/>
        <v/>
      </c>
      <c r="CC992" s="32" t="str">
        <f t="shared" si="570"/>
        <v/>
      </c>
      <c r="CD992" s="32" t="str">
        <f t="shared" si="571"/>
        <v/>
      </c>
      <c r="CE992" s="48"/>
      <c r="CF992" s="32" t="str">
        <f t="shared" si="578"/>
        <v/>
      </c>
      <c r="CG992" s="32" t="str">
        <f t="shared" si="579"/>
        <v/>
      </c>
      <c r="CH992" s="48"/>
    </row>
    <row r="993" spans="2:86" ht="30" customHeight="1" x14ac:dyDescent="0.2">
      <c r="B993" s="155"/>
      <c r="C993" s="117"/>
      <c r="D993" s="53"/>
      <c r="E993" s="68"/>
      <c r="F993" s="54"/>
      <c r="G993" s="54"/>
      <c r="H993" s="55"/>
      <c r="I993" s="71"/>
      <c r="J993" s="73"/>
      <c r="K993" s="56"/>
      <c r="L993" s="76" t="str">
        <f t="shared" si="587"/>
        <v/>
      </c>
      <c r="M993" s="77" t="str">
        <f t="shared" si="572"/>
        <v/>
      </c>
      <c r="N993" s="130" t="str">
        <f t="shared" si="573"/>
        <v/>
      </c>
      <c r="O993" s="131" t="str">
        <f t="shared" ref="O993:U1002" si="589">IFERROR(INDEX($BH$3:$BO$100002,MATCH($BG993,$BG$3:$BG$100002,0),MATCH(O$1,$BH$2:$BO$2,0)),"")</f>
        <v/>
      </c>
      <c r="P993" s="131" t="str">
        <f t="shared" si="589"/>
        <v/>
      </c>
      <c r="Q993" s="131" t="str">
        <f t="shared" si="589"/>
        <v/>
      </c>
      <c r="R993" s="131" t="str">
        <f t="shared" si="589"/>
        <v/>
      </c>
      <c r="S993" s="131" t="str">
        <f t="shared" si="589"/>
        <v/>
      </c>
      <c r="T993" s="131" t="str">
        <f t="shared" si="589"/>
        <v/>
      </c>
      <c r="U993" s="131" t="str">
        <f t="shared" si="589"/>
        <v/>
      </c>
      <c r="V993" s="14"/>
      <c r="W993" s="17" t="str">
        <f>IF(C993="",IF(OR(AND($H993&lt;&gt;"",C993=""),AND($F992=$F993,$AK993&lt;&gt;""),COUNTA($H$3:$H$100002)&gt;COUNTA($H$3:$H993),$AE993&lt;&gt;""),W992,""),C993)</f>
        <v/>
      </c>
      <c r="X993" s="17" t="str">
        <f>IF(D993="",IF(OR(AND($H993&lt;&gt;"",D993=""),AND($F992=$F993,$AK993&lt;&gt;""),COUNTA($H$3:$H$100002)&gt;COUNTA($H$3:$H993),$AE993&lt;&gt;""),X992,""),D993)</f>
        <v/>
      </c>
      <c r="Y993" s="17" t="str">
        <f>IF(E993="",IF(OR(AND($H993&lt;&gt;"",E993=""),AND($F992=$F993,$AK993&lt;&gt;""),COUNTA($H$3:$H$100002)&gt;COUNTA($H$3:$H993),$AE993&lt;&gt;""),Y992,""),E993)</f>
        <v/>
      </c>
      <c r="Z993" s="27" t="str">
        <f t="shared" si="588"/>
        <v/>
      </c>
      <c r="AA993" s="2" t="str">
        <f>IF(F993="","",COUNTA($F$3:F993))</f>
        <v/>
      </c>
      <c r="AB993" s="3" t="str">
        <f>IF(F993="","",IFERROR(IF(F993&lt;&gt;"",IFERROR(INDEX(設定!$C$3:$C$303,MATCH(F993,設定!$C$3:$C$303,0),0),INDEX(設定!$C$3:$C$303,MATCH("*"&amp;F993&amp;"*",設定!$C$3:$C$303,0),0)),""),"エラー"))</f>
        <v/>
      </c>
      <c r="AC993" s="2" t="str">
        <f>IF(G993="","",COUNTA($G$3:G993))</f>
        <v/>
      </c>
      <c r="AD993" s="3" t="str">
        <f>IF(G993="","",IFERROR(IF(G993&lt;&gt;"",IFERROR(INDEX(設定!$C$3:$C$303,MATCH(G993,設定!$C$3:$C$303,0),0),INDEX(設定!$C$3:$C$303,MATCH("*"&amp;G993&amp;"*",設定!$C$3:$C$303,0),0)),""),"エラー"))</f>
        <v/>
      </c>
      <c r="AE993" s="3" t="str">
        <f>IFERROR(IF(AB993="",IF(AND(H993&lt;&gt;"",F993=""),INDEX(AB$3:AB993,MATCH(MAX(AA$3:AA993),AA$3:AA993,0),0),""),AB993),"")</f>
        <v/>
      </c>
      <c r="AF993" s="3" t="str">
        <f>IFERROR(IF(AD993="",IF(AND(H993&lt;&gt;"",G993=""),INDEX(AD$3:AD993,MATCH(MAX(AC$3:AC993),AC$3:AC993,0),0),""),AD993),"")</f>
        <v/>
      </c>
      <c r="AG993" s="2" t="str">
        <f>IF(AH993="","",IF(OR(AH993=AH992,AH993=AH994),IF(AND(E993="",AB993="",AG992&lt;&gt;""),MAX($AG$3:AG992),MAX($AG$3:AG992)+1),IF(AH992=AH993,AG992,MAX($AG$3:AG992)+1)))</f>
        <v/>
      </c>
      <c r="AH993" s="12" t="str">
        <f t="shared" si="574"/>
        <v/>
      </c>
      <c r="AI993" s="12" t="str">
        <f t="shared" si="580"/>
        <v/>
      </c>
      <c r="AJ993" s="13" t="str">
        <f t="shared" si="559"/>
        <v/>
      </c>
      <c r="AK993" s="13" t="str">
        <f t="shared" si="560"/>
        <v/>
      </c>
      <c r="AL993" s="13" t="str">
        <f>IF(OR(AJ993="",COUNTIF($AH$3:AH993,AH993)&lt;&gt;COUNTIF(AH$3:AH$100002,AH993)),"",SUMIF(AH$3:AH$100002,AH993,AJ$3:AJ$100002))</f>
        <v/>
      </c>
      <c r="AM993" s="13" t="str">
        <f>IF(OR(AK993="",COUNTIF($AH$3:AH993,AH993)&lt;&gt;COUNTIF(AH$3:AH$100002,AH993)),"",SUMIF(AH$3:AH$100002,AH993,AK$3:AK$100002))</f>
        <v/>
      </c>
      <c r="AO993" s="13" t="str">
        <f t="shared" si="575"/>
        <v/>
      </c>
      <c r="AP993" s="13" t="str">
        <f t="shared" si="575"/>
        <v/>
      </c>
      <c r="AQ993" s="13" t="str">
        <f t="shared" si="575"/>
        <v/>
      </c>
      <c r="AR993" s="13" t="str">
        <f t="shared" si="575"/>
        <v/>
      </c>
      <c r="AS993" s="13" t="str">
        <f t="shared" si="576"/>
        <v/>
      </c>
      <c r="AT993" s="13" t="str">
        <f t="shared" si="576"/>
        <v/>
      </c>
      <c r="AU993" s="13" t="str">
        <f t="shared" si="576"/>
        <v/>
      </c>
      <c r="AV993" s="13" t="str">
        <f t="shared" si="576"/>
        <v/>
      </c>
      <c r="AW993" s="86" t="str">
        <f t="shared" si="561"/>
        <v/>
      </c>
      <c r="AX993" s="59" t="str">
        <f t="shared" si="562"/>
        <v/>
      </c>
      <c r="AY993" s="63" t="str">
        <f>IF(OR($BR993="",BH993=""),"",COUNT($BR$3:$BR993))</f>
        <v/>
      </c>
      <c r="AZ993" s="13" t="str">
        <f>IF(OR($BR993="",BI993=""),"",COUNT($BR$3:$BR993))</f>
        <v/>
      </c>
      <c r="BA993" s="13" t="str">
        <f>IF(OR($BR993="",BJ993=""),"",COUNT($BR$3:$BR993))</f>
        <v/>
      </c>
      <c r="BB993" s="13" t="str">
        <f>IF(OR($BR993="",BK993=""),"",COUNT($BR$3:$BR993))</f>
        <v/>
      </c>
      <c r="BC993" s="13" t="str">
        <f>IF(OR($BR993="",BL993=""),"",COUNT($BR$3:$BR993))</f>
        <v/>
      </c>
      <c r="BD993" s="13" t="str">
        <f>IF(OR($BR993="",BM993=""),"",COUNT($BR$3:$BR993))</f>
        <v/>
      </c>
      <c r="BE993" s="13" t="str">
        <f>IF(OR($BR993="",BN993=""),"",COUNT($BR$3:$BR993))</f>
        <v/>
      </c>
      <c r="BF993" s="13" t="str">
        <f>IF(OR($BR993="",BO993=""),"",COUNT($BR$3:$BR993))</f>
        <v/>
      </c>
      <c r="BG993" s="66" t="str">
        <f>IF(Z993="","",COUNT($Z$3:Z993))</f>
        <v/>
      </c>
      <c r="BH993" s="13" t="str">
        <f>IF(AO993="","",IF(AO993=BH$2,(SUMIF($BV$3:$BV993,BH$2,$BW$3:$BW993)-SUMIF($BX$3:$BX993,BH$2,$BY$3:$BY993))*AO$1,""))</f>
        <v/>
      </c>
      <c r="BI993" s="13" t="str">
        <f>IF(AP993="","",IF(AP993=BI$2,(SUMIF($BV$3:$BV993,BI$2,$BW$3:$BW993)-SUMIF($BX$3:$BX993,BI$2,$BY$3:$BY993))*AP$1,""))</f>
        <v/>
      </c>
      <c r="BJ993" s="13" t="str">
        <f>IF(AQ993="","",IF(AQ993=BJ$2,(SUMIF($BV$3:$BV993,BJ$2,$BW$3:$BW993)-SUMIF($BX$3:$BX993,BJ$2,$BY$3:$BY993))*AQ$1,""))</f>
        <v/>
      </c>
      <c r="BK993" s="13" t="str">
        <f>IF(AR993="","",IF(AR993=BK$2,(SUMIF($BV$3:$BV993,BK$2,$BW$3:$BW993)-SUMIF($BX$3:$BX993,BK$2,$BY$3:$BY993))*AR$1,""))</f>
        <v/>
      </c>
      <c r="BL993" s="13" t="str">
        <f>IF(AS993="","",IF(AS993=BL$2,(SUMIF($BV$3:$BV993,BL$2,$BW$3:$BW993)-SUMIF($BX$3:$BX993,BL$2,$BY$3:$BY993))*AS$1,""))</f>
        <v/>
      </c>
      <c r="BM993" s="13" t="str">
        <f>IF(AT993="","",IF(AT993=BM$2,(SUMIF($BV$3:$BV993,BM$2,$BW$3:$BW993)-SUMIF($BX$3:$BX993,BM$2,$BY$3:$BY993))*AT$1,""))</f>
        <v/>
      </c>
      <c r="BN993" s="13" t="str">
        <f>IF(AU993="","",IF(AU993=BN$2,(SUMIF($BV$3:$BV993,BN$2,$BW$3:$BW993)-SUMIF($BX$3:$BX993,BN$2,$BY$3:$BY993))*AU$1,""))</f>
        <v/>
      </c>
      <c r="BO993" s="13" t="str">
        <f>IF(AV993="","",IF(AV993=BO$2,(SUMIF($BV$3:$BV993,BO$2,$BW$3:$BW993)-SUMIF($BX$3:$BX993,BO$2,$BY$3:$BY993))*AV$1,""))</f>
        <v/>
      </c>
      <c r="BP993" s="69"/>
      <c r="BQ993" s="13" t="str">
        <f t="shared" si="577"/>
        <v/>
      </c>
      <c r="BR993" s="75" t="str">
        <f t="shared" si="563"/>
        <v/>
      </c>
      <c r="BS993" s="33" t="str">
        <f t="shared" si="564"/>
        <v/>
      </c>
      <c r="BT993" s="42" t="str">
        <f t="shared" si="565"/>
        <v/>
      </c>
      <c r="BU993" s="38" t="str">
        <f t="shared" si="566"/>
        <v/>
      </c>
      <c r="BV993" s="30" t="str">
        <f t="shared" si="581"/>
        <v/>
      </c>
      <c r="BW993" s="36" t="str">
        <f t="shared" si="582"/>
        <v/>
      </c>
      <c r="BX993" s="36" t="str">
        <f t="shared" si="583"/>
        <v/>
      </c>
      <c r="BY993" s="45" t="str">
        <f t="shared" si="584"/>
        <v/>
      </c>
      <c r="BZ993" s="12" t="str">
        <f t="shared" si="567"/>
        <v/>
      </c>
      <c r="CA993" s="47" t="str">
        <f t="shared" si="568"/>
        <v/>
      </c>
      <c r="CB993" s="32" t="str">
        <f t="shared" si="569"/>
        <v/>
      </c>
      <c r="CC993" s="32" t="str">
        <f t="shared" si="570"/>
        <v/>
      </c>
      <c r="CD993" s="32" t="str">
        <f t="shared" si="571"/>
        <v/>
      </c>
      <c r="CE993" s="48"/>
      <c r="CF993" s="32" t="str">
        <f t="shared" si="578"/>
        <v/>
      </c>
      <c r="CG993" s="32" t="str">
        <f t="shared" si="579"/>
        <v/>
      </c>
      <c r="CH993" s="48"/>
    </row>
    <row r="994" spans="2:86" ht="30" customHeight="1" x14ac:dyDescent="0.2">
      <c r="B994" s="155"/>
      <c r="C994" s="117"/>
      <c r="D994" s="53"/>
      <c r="E994" s="68"/>
      <c r="F994" s="54"/>
      <c r="G994" s="54"/>
      <c r="H994" s="55"/>
      <c r="I994" s="71"/>
      <c r="J994" s="73"/>
      <c r="K994" s="56"/>
      <c r="L994" s="76" t="str">
        <f t="shared" si="587"/>
        <v/>
      </c>
      <c r="M994" s="77" t="str">
        <f t="shared" si="572"/>
        <v/>
      </c>
      <c r="N994" s="130" t="str">
        <f t="shared" si="573"/>
        <v/>
      </c>
      <c r="O994" s="131" t="str">
        <f t="shared" si="589"/>
        <v/>
      </c>
      <c r="P994" s="131" t="str">
        <f t="shared" si="589"/>
        <v/>
      </c>
      <c r="Q994" s="131" t="str">
        <f t="shared" si="589"/>
        <v/>
      </c>
      <c r="R994" s="131" t="str">
        <f t="shared" si="589"/>
        <v/>
      </c>
      <c r="S994" s="131" t="str">
        <f t="shared" si="589"/>
        <v/>
      </c>
      <c r="T994" s="131" t="str">
        <f t="shared" si="589"/>
        <v/>
      </c>
      <c r="U994" s="131" t="str">
        <f t="shared" si="589"/>
        <v/>
      </c>
      <c r="V994" s="14"/>
      <c r="W994" s="17" t="str">
        <f>IF(C994="",IF(OR(AND($H994&lt;&gt;"",C994=""),AND($F993=$F994,$AK994&lt;&gt;""),COUNTA($H$3:$H$100002)&gt;COUNTA($H$3:$H994),$AE994&lt;&gt;""),W993,""),C994)</f>
        <v/>
      </c>
      <c r="X994" s="17" t="str">
        <f>IF(D994="",IF(OR(AND($H994&lt;&gt;"",D994=""),AND($F993=$F994,$AK994&lt;&gt;""),COUNTA($H$3:$H$100002)&gt;COUNTA($H$3:$H994),$AE994&lt;&gt;""),X993,""),D994)</f>
        <v/>
      </c>
      <c r="Y994" s="17" t="str">
        <f>IF(E994="",IF(OR(AND($H994&lt;&gt;"",E994=""),AND($F993=$F994,$AK994&lt;&gt;""),COUNTA($H$3:$H$100002)&gt;COUNTA($H$3:$H994),$AE994&lt;&gt;""),Y993,""),E994)</f>
        <v/>
      </c>
      <c r="Z994" s="27" t="str">
        <f t="shared" si="588"/>
        <v/>
      </c>
      <c r="AA994" s="2" t="str">
        <f>IF(F994="","",COUNTA($F$3:F994))</f>
        <v/>
      </c>
      <c r="AB994" s="3" t="str">
        <f>IF(F994="","",IFERROR(IF(F994&lt;&gt;"",IFERROR(INDEX(設定!$C$3:$C$303,MATCH(F994,設定!$C$3:$C$303,0),0),INDEX(設定!$C$3:$C$303,MATCH("*"&amp;F994&amp;"*",設定!$C$3:$C$303,0),0)),""),"エラー"))</f>
        <v/>
      </c>
      <c r="AC994" s="2" t="str">
        <f>IF(G994="","",COUNTA($G$3:G994))</f>
        <v/>
      </c>
      <c r="AD994" s="3" t="str">
        <f>IF(G994="","",IFERROR(IF(G994&lt;&gt;"",IFERROR(INDEX(設定!$C$3:$C$303,MATCH(G994,設定!$C$3:$C$303,0),0),INDEX(設定!$C$3:$C$303,MATCH("*"&amp;G994&amp;"*",設定!$C$3:$C$303,0),0)),""),"エラー"))</f>
        <v/>
      </c>
      <c r="AE994" s="3" t="str">
        <f>IFERROR(IF(AB994="",IF(AND(H994&lt;&gt;"",F994=""),INDEX(AB$3:AB994,MATCH(MAX(AA$3:AA994),AA$3:AA994,0),0),""),AB994),"")</f>
        <v/>
      </c>
      <c r="AF994" s="3" t="str">
        <f>IFERROR(IF(AD994="",IF(AND(H994&lt;&gt;"",G994=""),INDEX(AD$3:AD994,MATCH(MAX(AC$3:AC994),AC$3:AC994,0),0),""),AD994),"")</f>
        <v/>
      </c>
      <c r="AG994" s="2" t="str">
        <f>IF(AH994="","",IF(OR(AH994=AH993,AH994=AH995),IF(AND(E994="",AB994="",AG993&lt;&gt;""),MAX($AG$3:AG993),MAX($AG$3:AG993)+1),IF(AH993=AH994,AG993,MAX($AG$3:AG993)+1)))</f>
        <v/>
      </c>
      <c r="AH994" s="12" t="str">
        <f t="shared" si="574"/>
        <v/>
      </c>
      <c r="AI994" s="12" t="str">
        <f t="shared" si="580"/>
        <v/>
      </c>
      <c r="AJ994" s="13" t="str">
        <f t="shared" si="559"/>
        <v/>
      </c>
      <c r="AK994" s="13" t="str">
        <f t="shared" si="560"/>
        <v/>
      </c>
      <c r="AL994" s="13" t="str">
        <f>IF(OR(AJ994="",COUNTIF($AH$3:AH994,AH994)&lt;&gt;COUNTIF(AH$3:AH$100002,AH994)),"",SUMIF(AH$3:AH$100002,AH994,AJ$3:AJ$100002))</f>
        <v/>
      </c>
      <c r="AM994" s="13" t="str">
        <f>IF(OR(AK994="",COUNTIF($AH$3:AH994,AH994)&lt;&gt;COUNTIF(AH$3:AH$100002,AH994)),"",SUMIF(AH$3:AH$100002,AH994,AK$3:AK$100002))</f>
        <v/>
      </c>
      <c r="AO994" s="13" t="str">
        <f t="shared" si="575"/>
        <v/>
      </c>
      <c r="AP994" s="13" t="str">
        <f t="shared" si="575"/>
        <v/>
      </c>
      <c r="AQ994" s="13" t="str">
        <f t="shared" si="575"/>
        <v/>
      </c>
      <c r="AR994" s="13" t="str">
        <f t="shared" si="575"/>
        <v/>
      </c>
      <c r="AS994" s="13" t="str">
        <f t="shared" si="576"/>
        <v/>
      </c>
      <c r="AT994" s="13" t="str">
        <f t="shared" si="576"/>
        <v/>
      </c>
      <c r="AU994" s="13" t="str">
        <f t="shared" si="576"/>
        <v/>
      </c>
      <c r="AV994" s="13" t="str">
        <f t="shared" si="576"/>
        <v/>
      </c>
      <c r="AW994" s="86" t="str">
        <f t="shared" si="561"/>
        <v/>
      </c>
      <c r="AX994" s="59" t="str">
        <f t="shared" si="562"/>
        <v/>
      </c>
      <c r="AY994" s="63" t="str">
        <f>IF(OR($BR994="",BH994=""),"",COUNT($BR$3:$BR994))</f>
        <v/>
      </c>
      <c r="AZ994" s="13" t="str">
        <f>IF(OR($BR994="",BI994=""),"",COUNT($BR$3:$BR994))</f>
        <v/>
      </c>
      <c r="BA994" s="13" t="str">
        <f>IF(OR($BR994="",BJ994=""),"",COUNT($BR$3:$BR994))</f>
        <v/>
      </c>
      <c r="BB994" s="13" t="str">
        <f>IF(OR($BR994="",BK994=""),"",COUNT($BR$3:$BR994))</f>
        <v/>
      </c>
      <c r="BC994" s="13" t="str">
        <f>IF(OR($BR994="",BL994=""),"",COUNT($BR$3:$BR994))</f>
        <v/>
      </c>
      <c r="BD994" s="13" t="str">
        <f>IF(OR($BR994="",BM994=""),"",COUNT($BR$3:$BR994))</f>
        <v/>
      </c>
      <c r="BE994" s="13" t="str">
        <f>IF(OR($BR994="",BN994=""),"",COUNT($BR$3:$BR994))</f>
        <v/>
      </c>
      <c r="BF994" s="13" t="str">
        <f>IF(OR($BR994="",BO994=""),"",COUNT($BR$3:$BR994))</f>
        <v/>
      </c>
      <c r="BG994" s="66" t="str">
        <f>IF(Z994="","",COUNT($Z$3:Z994))</f>
        <v/>
      </c>
      <c r="BH994" s="13" t="str">
        <f>IF(AO994="","",IF(AO994=BH$2,(SUMIF($BV$3:$BV994,BH$2,$BW$3:$BW994)-SUMIF($BX$3:$BX994,BH$2,$BY$3:$BY994))*AO$1,""))</f>
        <v/>
      </c>
      <c r="BI994" s="13" t="str">
        <f>IF(AP994="","",IF(AP994=BI$2,(SUMIF($BV$3:$BV994,BI$2,$BW$3:$BW994)-SUMIF($BX$3:$BX994,BI$2,$BY$3:$BY994))*AP$1,""))</f>
        <v/>
      </c>
      <c r="BJ994" s="13" t="str">
        <f>IF(AQ994="","",IF(AQ994=BJ$2,(SUMIF($BV$3:$BV994,BJ$2,$BW$3:$BW994)-SUMIF($BX$3:$BX994,BJ$2,$BY$3:$BY994))*AQ$1,""))</f>
        <v/>
      </c>
      <c r="BK994" s="13" t="str">
        <f>IF(AR994="","",IF(AR994=BK$2,(SUMIF($BV$3:$BV994,BK$2,$BW$3:$BW994)-SUMIF($BX$3:$BX994,BK$2,$BY$3:$BY994))*AR$1,""))</f>
        <v/>
      </c>
      <c r="BL994" s="13" t="str">
        <f>IF(AS994="","",IF(AS994=BL$2,(SUMIF($BV$3:$BV994,BL$2,$BW$3:$BW994)-SUMIF($BX$3:$BX994,BL$2,$BY$3:$BY994))*AS$1,""))</f>
        <v/>
      </c>
      <c r="BM994" s="13" t="str">
        <f>IF(AT994="","",IF(AT994=BM$2,(SUMIF($BV$3:$BV994,BM$2,$BW$3:$BW994)-SUMIF($BX$3:$BX994,BM$2,$BY$3:$BY994))*AT$1,""))</f>
        <v/>
      </c>
      <c r="BN994" s="13" t="str">
        <f>IF(AU994="","",IF(AU994=BN$2,(SUMIF($BV$3:$BV994,BN$2,$BW$3:$BW994)-SUMIF($BX$3:$BX994,BN$2,$BY$3:$BY994))*AU$1,""))</f>
        <v/>
      </c>
      <c r="BO994" s="13" t="str">
        <f>IF(AV994="","",IF(AV994=BO$2,(SUMIF($BV$3:$BV994,BO$2,$BW$3:$BW994)-SUMIF($BX$3:$BX994,BO$2,$BY$3:$BY994))*AV$1,""))</f>
        <v/>
      </c>
      <c r="BP994" s="69"/>
      <c r="BQ994" s="13" t="str">
        <f t="shared" si="577"/>
        <v/>
      </c>
      <c r="BR994" s="75" t="str">
        <f t="shared" si="563"/>
        <v/>
      </c>
      <c r="BS994" s="33" t="str">
        <f t="shared" si="564"/>
        <v/>
      </c>
      <c r="BT994" s="42" t="str">
        <f t="shared" si="565"/>
        <v/>
      </c>
      <c r="BU994" s="38" t="str">
        <f t="shared" si="566"/>
        <v/>
      </c>
      <c r="BV994" s="30" t="str">
        <f t="shared" si="581"/>
        <v/>
      </c>
      <c r="BW994" s="36" t="str">
        <f t="shared" si="582"/>
        <v/>
      </c>
      <c r="BX994" s="36" t="str">
        <f t="shared" si="583"/>
        <v/>
      </c>
      <c r="BY994" s="45" t="str">
        <f t="shared" si="584"/>
        <v/>
      </c>
      <c r="BZ994" s="12" t="str">
        <f t="shared" si="567"/>
        <v/>
      </c>
      <c r="CA994" s="47" t="str">
        <f t="shared" si="568"/>
        <v/>
      </c>
      <c r="CB994" s="32" t="str">
        <f t="shared" si="569"/>
        <v/>
      </c>
      <c r="CC994" s="32" t="str">
        <f t="shared" si="570"/>
        <v/>
      </c>
      <c r="CD994" s="32" t="str">
        <f t="shared" si="571"/>
        <v/>
      </c>
      <c r="CE994" s="48"/>
      <c r="CF994" s="32" t="str">
        <f t="shared" si="578"/>
        <v/>
      </c>
      <c r="CG994" s="32" t="str">
        <f t="shared" si="579"/>
        <v/>
      </c>
      <c r="CH994" s="48"/>
    </row>
    <row r="995" spans="2:86" ht="30" customHeight="1" x14ac:dyDescent="0.2">
      <c r="B995" s="155"/>
      <c r="C995" s="117"/>
      <c r="D995" s="53"/>
      <c r="E995" s="68"/>
      <c r="F995" s="54"/>
      <c r="G995" s="54"/>
      <c r="H995" s="55"/>
      <c r="I995" s="71"/>
      <c r="J995" s="73"/>
      <c r="K995" s="56"/>
      <c r="L995" s="76" t="str">
        <f t="shared" si="587"/>
        <v/>
      </c>
      <c r="M995" s="77" t="str">
        <f t="shared" si="572"/>
        <v/>
      </c>
      <c r="N995" s="130" t="str">
        <f t="shared" si="573"/>
        <v/>
      </c>
      <c r="O995" s="131" t="str">
        <f t="shared" si="589"/>
        <v/>
      </c>
      <c r="P995" s="131" t="str">
        <f t="shared" si="589"/>
        <v/>
      </c>
      <c r="Q995" s="131" t="str">
        <f t="shared" si="589"/>
        <v/>
      </c>
      <c r="R995" s="131" t="str">
        <f t="shared" si="589"/>
        <v/>
      </c>
      <c r="S995" s="131" t="str">
        <f t="shared" si="589"/>
        <v/>
      </c>
      <c r="T995" s="131" t="str">
        <f t="shared" si="589"/>
        <v/>
      </c>
      <c r="U995" s="131" t="str">
        <f t="shared" si="589"/>
        <v/>
      </c>
      <c r="V995" s="14"/>
      <c r="W995" s="17" t="str">
        <f>IF(C995="",IF(OR(AND($H995&lt;&gt;"",C995=""),AND($F994=$F995,$AK995&lt;&gt;""),COUNTA($H$3:$H$100002)&gt;COUNTA($H$3:$H995),$AE995&lt;&gt;""),W994,""),C995)</f>
        <v/>
      </c>
      <c r="X995" s="17" t="str">
        <f>IF(D995="",IF(OR(AND($H995&lt;&gt;"",D995=""),AND($F994=$F995,$AK995&lt;&gt;""),COUNTA($H$3:$H$100002)&gt;COUNTA($H$3:$H995),$AE995&lt;&gt;""),X994,""),D995)</f>
        <v/>
      </c>
      <c r="Y995" s="17" t="str">
        <f>IF(E995="",IF(OR(AND($H995&lt;&gt;"",E995=""),AND($F994=$F995,$AK995&lt;&gt;""),COUNTA($H$3:$H$100002)&gt;COUNTA($H$3:$H995),$AE995&lt;&gt;""),Y994,""),E995)</f>
        <v/>
      </c>
      <c r="Z995" s="27" t="str">
        <f t="shared" si="588"/>
        <v/>
      </c>
      <c r="AA995" s="2" t="str">
        <f>IF(F995="","",COUNTA($F$3:F995))</f>
        <v/>
      </c>
      <c r="AB995" s="3" t="str">
        <f>IF(F995="","",IFERROR(IF(F995&lt;&gt;"",IFERROR(INDEX(設定!$C$3:$C$303,MATCH(F995,設定!$C$3:$C$303,0),0),INDEX(設定!$C$3:$C$303,MATCH("*"&amp;F995&amp;"*",設定!$C$3:$C$303,0),0)),""),"エラー"))</f>
        <v/>
      </c>
      <c r="AC995" s="2" t="str">
        <f>IF(G995="","",COUNTA($G$3:G995))</f>
        <v/>
      </c>
      <c r="AD995" s="3" t="str">
        <f>IF(G995="","",IFERROR(IF(G995&lt;&gt;"",IFERROR(INDEX(設定!$C$3:$C$303,MATCH(G995,設定!$C$3:$C$303,0),0),INDEX(設定!$C$3:$C$303,MATCH("*"&amp;G995&amp;"*",設定!$C$3:$C$303,0),0)),""),"エラー"))</f>
        <v/>
      </c>
      <c r="AE995" s="3" t="str">
        <f>IFERROR(IF(AB995="",IF(AND(H995&lt;&gt;"",F995=""),INDEX(AB$3:AB995,MATCH(MAX(AA$3:AA995),AA$3:AA995,0),0),""),AB995),"")</f>
        <v/>
      </c>
      <c r="AF995" s="3" t="str">
        <f>IFERROR(IF(AD995="",IF(AND(H995&lt;&gt;"",G995=""),INDEX(AD$3:AD995,MATCH(MAX(AC$3:AC995),AC$3:AC995,0),0),""),AD995),"")</f>
        <v/>
      </c>
      <c r="AG995" s="2" t="str">
        <f>IF(AH995="","",IF(OR(AH995=AH994,AH995=AH996),IF(AND(E995="",AB995="",AG994&lt;&gt;""),MAX($AG$3:AG994),MAX($AG$3:AG994)+1),IF(AH994=AH995,AG994,MAX($AG$3:AG994)+1)))</f>
        <v/>
      </c>
      <c r="AH995" s="12" t="str">
        <f t="shared" si="574"/>
        <v/>
      </c>
      <c r="AI995" s="12" t="str">
        <f t="shared" si="580"/>
        <v/>
      </c>
      <c r="AJ995" s="13" t="str">
        <f t="shared" si="559"/>
        <v/>
      </c>
      <c r="AK995" s="13" t="str">
        <f t="shared" si="560"/>
        <v/>
      </c>
      <c r="AL995" s="13" t="str">
        <f>IF(OR(AJ995="",COUNTIF($AH$3:AH995,AH995)&lt;&gt;COUNTIF(AH$3:AH$100002,AH995)),"",SUMIF(AH$3:AH$100002,AH995,AJ$3:AJ$100002))</f>
        <v/>
      </c>
      <c r="AM995" s="13" t="str">
        <f>IF(OR(AK995="",COUNTIF($AH$3:AH995,AH995)&lt;&gt;COUNTIF(AH$3:AH$100002,AH995)),"",SUMIF(AH$3:AH$100002,AH995,AK$3:AK$100002))</f>
        <v/>
      </c>
      <c r="AO995" s="13" t="str">
        <f t="shared" si="575"/>
        <v/>
      </c>
      <c r="AP995" s="13" t="str">
        <f t="shared" si="575"/>
        <v/>
      </c>
      <c r="AQ995" s="13" t="str">
        <f t="shared" si="575"/>
        <v/>
      </c>
      <c r="AR995" s="13" t="str">
        <f t="shared" si="575"/>
        <v/>
      </c>
      <c r="AS995" s="13" t="str">
        <f t="shared" si="576"/>
        <v/>
      </c>
      <c r="AT995" s="13" t="str">
        <f t="shared" si="576"/>
        <v/>
      </c>
      <c r="AU995" s="13" t="str">
        <f t="shared" si="576"/>
        <v/>
      </c>
      <c r="AV995" s="13" t="str">
        <f t="shared" si="576"/>
        <v/>
      </c>
      <c r="AW995" s="86" t="str">
        <f t="shared" si="561"/>
        <v/>
      </c>
      <c r="AX995" s="59" t="str">
        <f t="shared" si="562"/>
        <v/>
      </c>
      <c r="AY995" s="63" t="str">
        <f>IF(OR($BR995="",BH995=""),"",COUNT($BR$3:$BR995))</f>
        <v/>
      </c>
      <c r="AZ995" s="13" t="str">
        <f>IF(OR($BR995="",BI995=""),"",COUNT($BR$3:$BR995))</f>
        <v/>
      </c>
      <c r="BA995" s="13" t="str">
        <f>IF(OR($BR995="",BJ995=""),"",COUNT($BR$3:$BR995))</f>
        <v/>
      </c>
      <c r="BB995" s="13" t="str">
        <f>IF(OR($BR995="",BK995=""),"",COUNT($BR$3:$BR995))</f>
        <v/>
      </c>
      <c r="BC995" s="13" t="str">
        <f>IF(OR($BR995="",BL995=""),"",COUNT($BR$3:$BR995))</f>
        <v/>
      </c>
      <c r="BD995" s="13" t="str">
        <f>IF(OR($BR995="",BM995=""),"",COUNT($BR$3:$BR995))</f>
        <v/>
      </c>
      <c r="BE995" s="13" t="str">
        <f>IF(OR($BR995="",BN995=""),"",COUNT($BR$3:$BR995))</f>
        <v/>
      </c>
      <c r="BF995" s="13" t="str">
        <f>IF(OR($BR995="",BO995=""),"",COUNT($BR$3:$BR995))</f>
        <v/>
      </c>
      <c r="BG995" s="66" t="str">
        <f>IF(Z995="","",COUNT($Z$3:Z995))</f>
        <v/>
      </c>
      <c r="BH995" s="13" t="str">
        <f>IF(AO995="","",IF(AO995=BH$2,(SUMIF($BV$3:$BV995,BH$2,$BW$3:$BW995)-SUMIF($BX$3:$BX995,BH$2,$BY$3:$BY995))*AO$1,""))</f>
        <v/>
      </c>
      <c r="BI995" s="13" t="str">
        <f>IF(AP995="","",IF(AP995=BI$2,(SUMIF($BV$3:$BV995,BI$2,$BW$3:$BW995)-SUMIF($BX$3:$BX995,BI$2,$BY$3:$BY995))*AP$1,""))</f>
        <v/>
      </c>
      <c r="BJ995" s="13" t="str">
        <f>IF(AQ995="","",IF(AQ995=BJ$2,(SUMIF($BV$3:$BV995,BJ$2,$BW$3:$BW995)-SUMIF($BX$3:$BX995,BJ$2,$BY$3:$BY995))*AQ$1,""))</f>
        <v/>
      </c>
      <c r="BK995" s="13" t="str">
        <f>IF(AR995="","",IF(AR995=BK$2,(SUMIF($BV$3:$BV995,BK$2,$BW$3:$BW995)-SUMIF($BX$3:$BX995,BK$2,$BY$3:$BY995))*AR$1,""))</f>
        <v/>
      </c>
      <c r="BL995" s="13" t="str">
        <f>IF(AS995="","",IF(AS995=BL$2,(SUMIF($BV$3:$BV995,BL$2,$BW$3:$BW995)-SUMIF($BX$3:$BX995,BL$2,$BY$3:$BY995))*AS$1,""))</f>
        <v/>
      </c>
      <c r="BM995" s="13" t="str">
        <f>IF(AT995="","",IF(AT995=BM$2,(SUMIF($BV$3:$BV995,BM$2,$BW$3:$BW995)-SUMIF($BX$3:$BX995,BM$2,$BY$3:$BY995))*AT$1,""))</f>
        <v/>
      </c>
      <c r="BN995" s="13" t="str">
        <f>IF(AU995="","",IF(AU995=BN$2,(SUMIF($BV$3:$BV995,BN$2,$BW$3:$BW995)-SUMIF($BX$3:$BX995,BN$2,$BY$3:$BY995))*AU$1,""))</f>
        <v/>
      </c>
      <c r="BO995" s="13" t="str">
        <f>IF(AV995="","",IF(AV995=BO$2,(SUMIF($BV$3:$BV995,BO$2,$BW$3:$BW995)-SUMIF($BX$3:$BX995,BO$2,$BY$3:$BY995))*AV$1,""))</f>
        <v/>
      </c>
      <c r="BP995" s="69"/>
      <c r="BQ995" s="13" t="str">
        <f t="shared" si="577"/>
        <v/>
      </c>
      <c r="BR995" s="75" t="str">
        <f t="shared" si="563"/>
        <v/>
      </c>
      <c r="BS995" s="33" t="str">
        <f t="shared" si="564"/>
        <v/>
      </c>
      <c r="BT995" s="42" t="str">
        <f t="shared" si="565"/>
        <v/>
      </c>
      <c r="BU995" s="38" t="str">
        <f t="shared" si="566"/>
        <v/>
      </c>
      <c r="BV995" s="30" t="str">
        <f t="shared" si="581"/>
        <v/>
      </c>
      <c r="BW995" s="36" t="str">
        <f t="shared" si="582"/>
        <v/>
      </c>
      <c r="BX995" s="36" t="str">
        <f t="shared" si="583"/>
        <v/>
      </c>
      <c r="BY995" s="45" t="str">
        <f t="shared" si="584"/>
        <v/>
      </c>
      <c r="BZ995" s="12" t="str">
        <f t="shared" si="567"/>
        <v/>
      </c>
      <c r="CA995" s="47" t="str">
        <f t="shared" si="568"/>
        <v/>
      </c>
      <c r="CB995" s="32" t="str">
        <f t="shared" si="569"/>
        <v/>
      </c>
      <c r="CC995" s="32" t="str">
        <f t="shared" si="570"/>
        <v/>
      </c>
      <c r="CD995" s="32" t="str">
        <f t="shared" si="571"/>
        <v/>
      </c>
      <c r="CE995" s="48"/>
      <c r="CF995" s="32" t="str">
        <f t="shared" si="578"/>
        <v/>
      </c>
      <c r="CG995" s="32" t="str">
        <f t="shared" si="579"/>
        <v/>
      </c>
      <c r="CH995" s="48"/>
    </row>
    <row r="996" spans="2:86" ht="30" customHeight="1" x14ac:dyDescent="0.2">
      <c r="B996" s="155"/>
      <c r="C996" s="117"/>
      <c r="D996" s="53"/>
      <c r="E996" s="68"/>
      <c r="F996" s="54"/>
      <c r="G996" s="54"/>
      <c r="H996" s="55"/>
      <c r="I996" s="71"/>
      <c r="J996" s="73"/>
      <c r="K996" s="56"/>
      <c r="L996" s="76" t="str">
        <f t="shared" si="587"/>
        <v/>
      </c>
      <c r="M996" s="77" t="str">
        <f t="shared" si="572"/>
        <v/>
      </c>
      <c r="N996" s="130" t="str">
        <f t="shared" si="573"/>
        <v/>
      </c>
      <c r="O996" s="131" t="str">
        <f t="shared" si="589"/>
        <v/>
      </c>
      <c r="P996" s="131" t="str">
        <f t="shared" si="589"/>
        <v/>
      </c>
      <c r="Q996" s="131" t="str">
        <f t="shared" si="589"/>
        <v/>
      </c>
      <c r="R996" s="131" t="str">
        <f t="shared" si="589"/>
        <v/>
      </c>
      <c r="S996" s="131" t="str">
        <f t="shared" si="589"/>
        <v/>
      </c>
      <c r="T996" s="131" t="str">
        <f t="shared" si="589"/>
        <v/>
      </c>
      <c r="U996" s="131" t="str">
        <f t="shared" si="589"/>
        <v/>
      </c>
      <c r="V996" s="14"/>
      <c r="W996" s="17" t="str">
        <f>IF(C996="",IF(OR(AND($H996&lt;&gt;"",C996=""),AND($F995=$F996,$AK996&lt;&gt;""),COUNTA($H$3:$H$100002)&gt;COUNTA($H$3:$H996),$AE996&lt;&gt;""),W995,""),C996)</f>
        <v/>
      </c>
      <c r="X996" s="17" t="str">
        <f>IF(D996="",IF(OR(AND($H996&lt;&gt;"",D996=""),AND($F995=$F996,$AK996&lt;&gt;""),COUNTA($H$3:$H$100002)&gt;COUNTA($H$3:$H996),$AE996&lt;&gt;""),X995,""),D996)</f>
        <v/>
      </c>
      <c r="Y996" s="17" t="str">
        <f>IF(E996="",IF(OR(AND($H996&lt;&gt;"",E996=""),AND($F995=$F996,$AK996&lt;&gt;""),COUNTA($H$3:$H$100002)&gt;COUNTA($H$3:$H996),$AE996&lt;&gt;""),Y995,""),E996)</f>
        <v/>
      </c>
      <c r="Z996" s="27" t="str">
        <f t="shared" si="588"/>
        <v/>
      </c>
      <c r="AA996" s="2" t="str">
        <f>IF(F996="","",COUNTA($F$3:F996))</f>
        <v/>
      </c>
      <c r="AB996" s="3" t="str">
        <f>IF(F996="","",IFERROR(IF(F996&lt;&gt;"",IFERROR(INDEX(設定!$C$3:$C$303,MATCH(F996,設定!$C$3:$C$303,0),0),INDEX(設定!$C$3:$C$303,MATCH("*"&amp;F996&amp;"*",設定!$C$3:$C$303,0),0)),""),"エラー"))</f>
        <v/>
      </c>
      <c r="AC996" s="2" t="str">
        <f>IF(G996="","",COUNTA($G$3:G996))</f>
        <v/>
      </c>
      <c r="AD996" s="3" t="str">
        <f>IF(G996="","",IFERROR(IF(G996&lt;&gt;"",IFERROR(INDEX(設定!$C$3:$C$303,MATCH(G996,設定!$C$3:$C$303,0),0),INDEX(設定!$C$3:$C$303,MATCH("*"&amp;G996&amp;"*",設定!$C$3:$C$303,0),0)),""),"エラー"))</f>
        <v/>
      </c>
      <c r="AE996" s="3" t="str">
        <f>IFERROR(IF(AB996="",IF(AND(H996&lt;&gt;"",F996=""),INDEX(AB$3:AB996,MATCH(MAX(AA$3:AA996),AA$3:AA996,0),0),""),AB996),"")</f>
        <v/>
      </c>
      <c r="AF996" s="3" t="str">
        <f>IFERROR(IF(AD996="",IF(AND(H996&lt;&gt;"",G996=""),INDEX(AD$3:AD996,MATCH(MAX(AC$3:AC996),AC$3:AC996,0),0),""),AD996),"")</f>
        <v/>
      </c>
      <c r="AG996" s="2" t="str">
        <f>IF(AH996="","",IF(OR(AH996=AH995,AH996=AH997),IF(AND(E996="",AB996="",AG995&lt;&gt;""),MAX($AG$3:AG995),MAX($AG$3:AG995)+1),IF(AH995=AH996,AG995,MAX($AG$3:AG995)+1)))</f>
        <v/>
      </c>
      <c r="AH996" s="12" t="str">
        <f t="shared" si="574"/>
        <v/>
      </c>
      <c r="AI996" s="12" t="str">
        <f t="shared" si="580"/>
        <v/>
      </c>
      <c r="AJ996" s="13" t="str">
        <f t="shared" si="559"/>
        <v/>
      </c>
      <c r="AK996" s="13" t="str">
        <f t="shared" si="560"/>
        <v/>
      </c>
      <c r="AL996" s="13" t="str">
        <f>IF(OR(AJ996="",COUNTIF($AH$3:AH996,AH996)&lt;&gt;COUNTIF(AH$3:AH$100002,AH996)),"",SUMIF(AH$3:AH$100002,AH996,AJ$3:AJ$100002))</f>
        <v/>
      </c>
      <c r="AM996" s="13" t="str">
        <f>IF(OR(AK996="",COUNTIF($AH$3:AH996,AH996)&lt;&gt;COUNTIF(AH$3:AH$100002,AH996)),"",SUMIF(AH$3:AH$100002,AH996,AK$3:AK$100002))</f>
        <v/>
      </c>
      <c r="AO996" s="13" t="str">
        <f t="shared" si="575"/>
        <v/>
      </c>
      <c r="AP996" s="13" t="str">
        <f t="shared" si="575"/>
        <v/>
      </c>
      <c r="AQ996" s="13" t="str">
        <f t="shared" si="575"/>
        <v/>
      </c>
      <c r="AR996" s="13" t="str">
        <f t="shared" si="575"/>
        <v/>
      </c>
      <c r="AS996" s="13" t="str">
        <f t="shared" si="576"/>
        <v/>
      </c>
      <c r="AT996" s="13" t="str">
        <f t="shared" si="576"/>
        <v/>
      </c>
      <c r="AU996" s="13" t="str">
        <f t="shared" si="576"/>
        <v/>
      </c>
      <c r="AV996" s="13" t="str">
        <f t="shared" si="576"/>
        <v/>
      </c>
      <c r="AW996" s="86" t="str">
        <f t="shared" si="561"/>
        <v/>
      </c>
      <c r="AX996" s="59" t="str">
        <f t="shared" si="562"/>
        <v/>
      </c>
      <c r="AY996" s="63" t="str">
        <f>IF(OR($BR996="",BH996=""),"",COUNT($BR$3:$BR996))</f>
        <v/>
      </c>
      <c r="AZ996" s="13" t="str">
        <f>IF(OR($BR996="",BI996=""),"",COUNT($BR$3:$BR996))</f>
        <v/>
      </c>
      <c r="BA996" s="13" t="str">
        <f>IF(OR($BR996="",BJ996=""),"",COUNT($BR$3:$BR996))</f>
        <v/>
      </c>
      <c r="BB996" s="13" t="str">
        <f>IF(OR($BR996="",BK996=""),"",COUNT($BR$3:$BR996))</f>
        <v/>
      </c>
      <c r="BC996" s="13" t="str">
        <f>IF(OR($BR996="",BL996=""),"",COUNT($BR$3:$BR996))</f>
        <v/>
      </c>
      <c r="BD996" s="13" t="str">
        <f>IF(OR($BR996="",BM996=""),"",COUNT($BR$3:$BR996))</f>
        <v/>
      </c>
      <c r="BE996" s="13" t="str">
        <f>IF(OR($BR996="",BN996=""),"",COUNT($BR$3:$BR996))</f>
        <v/>
      </c>
      <c r="BF996" s="13" t="str">
        <f>IF(OR($BR996="",BO996=""),"",COUNT($BR$3:$BR996))</f>
        <v/>
      </c>
      <c r="BG996" s="66" t="str">
        <f>IF(Z996="","",COUNT($Z$3:Z996))</f>
        <v/>
      </c>
      <c r="BH996" s="13" t="str">
        <f>IF(AO996="","",IF(AO996=BH$2,(SUMIF($BV$3:$BV996,BH$2,$BW$3:$BW996)-SUMIF($BX$3:$BX996,BH$2,$BY$3:$BY996))*AO$1,""))</f>
        <v/>
      </c>
      <c r="BI996" s="13" t="str">
        <f>IF(AP996="","",IF(AP996=BI$2,(SUMIF($BV$3:$BV996,BI$2,$BW$3:$BW996)-SUMIF($BX$3:$BX996,BI$2,$BY$3:$BY996))*AP$1,""))</f>
        <v/>
      </c>
      <c r="BJ996" s="13" t="str">
        <f>IF(AQ996="","",IF(AQ996=BJ$2,(SUMIF($BV$3:$BV996,BJ$2,$BW$3:$BW996)-SUMIF($BX$3:$BX996,BJ$2,$BY$3:$BY996))*AQ$1,""))</f>
        <v/>
      </c>
      <c r="BK996" s="13" t="str">
        <f>IF(AR996="","",IF(AR996=BK$2,(SUMIF($BV$3:$BV996,BK$2,$BW$3:$BW996)-SUMIF($BX$3:$BX996,BK$2,$BY$3:$BY996))*AR$1,""))</f>
        <v/>
      </c>
      <c r="BL996" s="13" t="str">
        <f>IF(AS996="","",IF(AS996=BL$2,(SUMIF($BV$3:$BV996,BL$2,$BW$3:$BW996)-SUMIF($BX$3:$BX996,BL$2,$BY$3:$BY996))*AS$1,""))</f>
        <v/>
      </c>
      <c r="BM996" s="13" t="str">
        <f>IF(AT996="","",IF(AT996=BM$2,(SUMIF($BV$3:$BV996,BM$2,$BW$3:$BW996)-SUMIF($BX$3:$BX996,BM$2,$BY$3:$BY996))*AT$1,""))</f>
        <v/>
      </c>
      <c r="BN996" s="13" t="str">
        <f>IF(AU996="","",IF(AU996=BN$2,(SUMIF($BV$3:$BV996,BN$2,$BW$3:$BW996)-SUMIF($BX$3:$BX996,BN$2,$BY$3:$BY996))*AU$1,""))</f>
        <v/>
      </c>
      <c r="BO996" s="13" t="str">
        <f>IF(AV996="","",IF(AV996=BO$2,(SUMIF($BV$3:$BV996,BO$2,$BW$3:$BW996)-SUMIF($BX$3:$BX996,BO$2,$BY$3:$BY996))*AV$1,""))</f>
        <v/>
      </c>
      <c r="BP996" s="69"/>
      <c r="BQ996" s="13" t="str">
        <f t="shared" si="577"/>
        <v/>
      </c>
      <c r="BR996" s="75" t="str">
        <f t="shared" si="563"/>
        <v/>
      </c>
      <c r="BS996" s="33" t="str">
        <f t="shared" si="564"/>
        <v/>
      </c>
      <c r="BT996" s="42" t="str">
        <f t="shared" si="565"/>
        <v/>
      </c>
      <c r="BU996" s="38" t="str">
        <f t="shared" si="566"/>
        <v/>
      </c>
      <c r="BV996" s="30" t="str">
        <f t="shared" si="581"/>
        <v/>
      </c>
      <c r="BW996" s="36" t="str">
        <f t="shared" si="582"/>
        <v/>
      </c>
      <c r="BX996" s="36" t="str">
        <f t="shared" si="583"/>
        <v/>
      </c>
      <c r="BY996" s="45" t="str">
        <f t="shared" si="584"/>
        <v/>
      </c>
      <c r="BZ996" s="12" t="str">
        <f t="shared" si="567"/>
        <v/>
      </c>
      <c r="CA996" s="47" t="str">
        <f t="shared" si="568"/>
        <v/>
      </c>
      <c r="CB996" s="32" t="str">
        <f t="shared" si="569"/>
        <v/>
      </c>
      <c r="CC996" s="32" t="str">
        <f t="shared" si="570"/>
        <v/>
      </c>
      <c r="CD996" s="32" t="str">
        <f t="shared" si="571"/>
        <v/>
      </c>
      <c r="CE996" s="48"/>
      <c r="CF996" s="32" t="str">
        <f t="shared" si="578"/>
        <v/>
      </c>
      <c r="CG996" s="32" t="str">
        <f t="shared" si="579"/>
        <v/>
      </c>
      <c r="CH996" s="48"/>
    </row>
    <row r="997" spans="2:86" ht="30" customHeight="1" x14ac:dyDescent="0.2">
      <c r="B997" s="155"/>
      <c r="C997" s="117"/>
      <c r="D997" s="53"/>
      <c r="E997" s="68"/>
      <c r="F997" s="54"/>
      <c r="G997" s="54"/>
      <c r="H997" s="55"/>
      <c r="I997" s="71"/>
      <c r="J997" s="73"/>
      <c r="K997" s="56"/>
      <c r="L997" s="76" t="str">
        <f t="shared" si="587"/>
        <v/>
      </c>
      <c r="M997" s="77" t="str">
        <f t="shared" si="572"/>
        <v/>
      </c>
      <c r="N997" s="130" t="str">
        <f t="shared" si="573"/>
        <v/>
      </c>
      <c r="O997" s="131" t="str">
        <f t="shared" si="589"/>
        <v/>
      </c>
      <c r="P997" s="131" t="str">
        <f t="shared" si="589"/>
        <v/>
      </c>
      <c r="Q997" s="131" t="str">
        <f t="shared" si="589"/>
        <v/>
      </c>
      <c r="R997" s="131" t="str">
        <f t="shared" si="589"/>
        <v/>
      </c>
      <c r="S997" s="131" t="str">
        <f t="shared" si="589"/>
        <v/>
      </c>
      <c r="T997" s="131" t="str">
        <f t="shared" si="589"/>
        <v/>
      </c>
      <c r="U997" s="131" t="str">
        <f t="shared" si="589"/>
        <v/>
      </c>
      <c r="V997" s="14"/>
      <c r="W997" s="17" t="str">
        <f>IF(C997="",IF(OR(AND($H997&lt;&gt;"",C997=""),AND($F996=$F997,$AK997&lt;&gt;""),COUNTA($H$3:$H$100002)&gt;COUNTA($H$3:$H997),$AE997&lt;&gt;""),W996,""),C997)</f>
        <v/>
      </c>
      <c r="X997" s="17" t="str">
        <f>IF(D997="",IF(OR(AND($H997&lt;&gt;"",D997=""),AND($F996=$F997,$AK997&lt;&gt;""),COUNTA($H$3:$H$100002)&gt;COUNTA($H$3:$H997),$AE997&lt;&gt;""),X996,""),D997)</f>
        <v/>
      </c>
      <c r="Y997" s="17" t="str">
        <f>IF(E997="",IF(OR(AND($H997&lt;&gt;"",E997=""),AND($F996=$F997,$AK997&lt;&gt;""),COUNTA($H$3:$H$100002)&gt;COUNTA($H$3:$H997),$AE997&lt;&gt;""),Y996,""),E997)</f>
        <v/>
      </c>
      <c r="Z997" s="27" t="str">
        <f t="shared" si="588"/>
        <v/>
      </c>
      <c r="AA997" s="2" t="str">
        <f>IF(F997="","",COUNTA($F$3:F997))</f>
        <v/>
      </c>
      <c r="AB997" s="3" t="str">
        <f>IF(F997="","",IFERROR(IF(F997&lt;&gt;"",IFERROR(INDEX(設定!$C$3:$C$303,MATCH(F997,設定!$C$3:$C$303,0),0),INDEX(設定!$C$3:$C$303,MATCH("*"&amp;F997&amp;"*",設定!$C$3:$C$303,0),0)),""),"エラー"))</f>
        <v/>
      </c>
      <c r="AC997" s="2" t="str">
        <f>IF(G997="","",COUNTA($G$3:G997))</f>
        <v/>
      </c>
      <c r="AD997" s="3" t="str">
        <f>IF(G997="","",IFERROR(IF(G997&lt;&gt;"",IFERROR(INDEX(設定!$C$3:$C$303,MATCH(G997,設定!$C$3:$C$303,0),0),INDEX(設定!$C$3:$C$303,MATCH("*"&amp;G997&amp;"*",設定!$C$3:$C$303,0),0)),""),"エラー"))</f>
        <v/>
      </c>
      <c r="AE997" s="3" t="str">
        <f>IFERROR(IF(AB997="",IF(AND(H997&lt;&gt;"",F997=""),INDEX(AB$3:AB997,MATCH(MAX(AA$3:AA997),AA$3:AA997,0),0),""),AB997),"")</f>
        <v/>
      </c>
      <c r="AF997" s="3" t="str">
        <f>IFERROR(IF(AD997="",IF(AND(H997&lt;&gt;"",G997=""),INDEX(AD$3:AD997,MATCH(MAX(AC$3:AC997),AC$3:AC997,0),0),""),AD997),"")</f>
        <v/>
      </c>
      <c r="AG997" s="2" t="str">
        <f>IF(AH997="","",IF(OR(AH997=AH996,AH997=AH998),IF(AND(E997="",AB997="",AG996&lt;&gt;""),MAX($AG$3:AG996),MAX($AG$3:AG996)+1),IF(AH996=AH997,AG996,MAX($AG$3:AG996)+1)))</f>
        <v/>
      </c>
      <c r="AH997" s="12" t="str">
        <f t="shared" si="574"/>
        <v/>
      </c>
      <c r="AI997" s="12" t="str">
        <f t="shared" si="580"/>
        <v/>
      </c>
      <c r="AJ997" s="13" t="str">
        <f t="shared" si="559"/>
        <v/>
      </c>
      <c r="AK997" s="13" t="str">
        <f t="shared" si="560"/>
        <v/>
      </c>
      <c r="AL997" s="13" t="str">
        <f>IF(OR(AJ997="",COUNTIF($AH$3:AH997,AH997)&lt;&gt;COUNTIF(AH$3:AH$100002,AH997)),"",SUMIF(AH$3:AH$100002,AH997,AJ$3:AJ$100002))</f>
        <v/>
      </c>
      <c r="AM997" s="13" t="str">
        <f>IF(OR(AK997="",COUNTIF($AH$3:AH997,AH997)&lt;&gt;COUNTIF(AH$3:AH$100002,AH997)),"",SUMIF(AH$3:AH$100002,AH997,AK$3:AK$100002))</f>
        <v/>
      </c>
      <c r="AO997" s="13" t="str">
        <f t="shared" si="575"/>
        <v/>
      </c>
      <c r="AP997" s="13" t="str">
        <f t="shared" si="575"/>
        <v/>
      </c>
      <c r="AQ997" s="13" t="str">
        <f t="shared" si="575"/>
        <v/>
      </c>
      <c r="AR997" s="13" t="str">
        <f t="shared" si="575"/>
        <v/>
      </c>
      <c r="AS997" s="13" t="str">
        <f t="shared" si="576"/>
        <v/>
      </c>
      <c r="AT997" s="13" t="str">
        <f t="shared" si="576"/>
        <v/>
      </c>
      <c r="AU997" s="13" t="str">
        <f t="shared" si="576"/>
        <v/>
      </c>
      <c r="AV997" s="13" t="str">
        <f t="shared" si="576"/>
        <v/>
      </c>
      <c r="AW997" s="86" t="str">
        <f t="shared" si="561"/>
        <v/>
      </c>
      <c r="AX997" s="59" t="str">
        <f t="shared" si="562"/>
        <v/>
      </c>
      <c r="AY997" s="63" t="str">
        <f>IF(OR($BR997="",BH997=""),"",COUNT($BR$3:$BR997))</f>
        <v/>
      </c>
      <c r="AZ997" s="13" t="str">
        <f>IF(OR($BR997="",BI997=""),"",COUNT($BR$3:$BR997))</f>
        <v/>
      </c>
      <c r="BA997" s="13" t="str">
        <f>IF(OR($BR997="",BJ997=""),"",COUNT($BR$3:$BR997))</f>
        <v/>
      </c>
      <c r="BB997" s="13" t="str">
        <f>IF(OR($BR997="",BK997=""),"",COUNT($BR$3:$BR997))</f>
        <v/>
      </c>
      <c r="BC997" s="13" t="str">
        <f>IF(OR($BR997="",BL997=""),"",COUNT($BR$3:$BR997))</f>
        <v/>
      </c>
      <c r="BD997" s="13" t="str">
        <f>IF(OR($BR997="",BM997=""),"",COUNT($BR$3:$BR997))</f>
        <v/>
      </c>
      <c r="BE997" s="13" t="str">
        <f>IF(OR($BR997="",BN997=""),"",COUNT($BR$3:$BR997))</f>
        <v/>
      </c>
      <c r="BF997" s="13" t="str">
        <f>IF(OR($BR997="",BO997=""),"",COUNT($BR$3:$BR997))</f>
        <v/>
      </c>
      <c r="BG997" s="66" t="str">
        <f>IF(Z997="","",COUNT($Z$3:Z997))</f>
        <v/>
      </c>
      <c r="BH997" s="13" t="str">
        <f>IF(AO997="","",IF(AO997=BH$2,(SUMIF($BV$3:$BV997,BH$2,$BW$3:$BW997)-SUMIF($BX$3:$BX997,BH$2,$BY$3:$BY997))*AO$1,""))</f>
        <v/>
      </c>
      <c r="BI997" s="13" t="str">
        <f>IF(AP997="","",IF(AP997=BI$2,(SUMIF($BV$3:$BV997,BI$2,$BW$3:$BW997)-SUMIF($BX$3:$BX997,BI$2,$BY$3:$BY997))*AP$1,""))</f>
        <v/>
      </c>
      <c r="BJ997" s="13" t="str">
        <f>IF(AQ997="","",IF(AQ997=BJ$2,(SUMIF($BV$3:$BV997,BJ$2,$BW$3:$BW997)-SUMIF($BX$3:$BX997,BJ$2,$BY$3:$BY997))*AQ$1,""))</f>
        <v/>
      </c>
      <c r="BK997" s="13" t="str">
        <f>IF(AR997="","",IF(AR997=BK$2,(SUMIF($BV$3:$BV997,BK$2,$BW$3:$BW997)-SUMIF($BX$3:$BX997,BK$2,$BY$3:$BY997))*AR$1,""))</f>
        <v/>
      </c>
      <c r="BL997" s="13" t="str">
        <f>IF(AS997="","",IF(AS997=BL$2,(SUMIF($BV$3:$BV997,BL$2,$BW$3:$BW997)-SUMIF($BX$3:$BX997,BL$2,$BY$3:$BY997))*AS$1,""))</f>
        <v/>
      </c>
      <c r="BM997" s="13" t="str">
        <f>IF(AT997="","",IF(AT997=BM$2,(SUMIF($BV$3:$BV997,BM$2,$BW$3:$BW997)-SUMIF($BX$3:$BX997,BM$2,$BY$3:$BY997))*AT$1,""))</f>
        <v/>
      </c>
      <c r="BN997" s="13" t="str">
        <f>IF(AU997="","",IF(AU997=BN$2,(SUMIF($BV$3:$BV997,BN$2,$BW$3:$BW997)-SUMIF($BX$3:$BX997,BN$2,$BY$3:$BY997))*AU$1,""))</f>
        <v/>
      </c>
      <c r="BO997" s="13" t="str">
        <f>IF(AV997="","",IF(AV997=BO$2,(SUMIF($BV$3:$BV997,BO$2,$BW$3:$BW997)-SUMIF($BX$3:$BX997,BO$2,$BY$3:$BY997))*AV$1,""))</f>
        <v/>
      </c>
      <c r="BP997" s="69"/>
      <c r="BQ997" s="13" t="str">
        <f t="shared" si="577"/>
        <v/>
      </c>
      <c r="BR997" s="75" t="str">
        <f t="shared" si="563"/>
        <v/>
      </c>
      <c r="BS997" s="33" t="str">
        <f t="shared" si="564"/>
        <v/>
      </c>
      <c r="BT997" s="42" t="str">
        <f t="shared" si="565"/>
        <v/>
      </c>
      <c r="BU997" s="38" t="str">
        <f t="shared" si="566"/>
        <v/>
      </c>
      <c r="BV997" s="30" t="str">
        <f t="shared" si="581"/>
        <v/>
      </c>
      <c r="BW997" s="36" t="str">
        <f t="shared" si="582"/>
        <v/>
      </c>
      <c r="BX997" s="36" t="str">
        <f t="shared" si="583"/>
        <v/>
      </c>
      <c r="BY997" s="45" t="str">
        <f t="shared" si="584"/>
        <v/>
      </c>
      <c r="BZ997" s="12" t="str">
        <f t="shared" si="567"/>
        <v/>
      </c>
      <c r="CA997" s="47" t="str">
        <f t="shared" si="568"/>
        <v/>
      </c>
      <c r="CB997" s="32" t="str">
        <f t="shared" si="569"/>
        <v/>
      </c>
      <c r="CC997" s="32" t="str">
        <f t="shared" si="570"/>
        <v/>
      </c>
      <c r="CD997" s="32" t="str">
        <f t="shared" si="571"/>
        <v/>
      </c>
      <c r="CE997" s="48"/>
      <c r="CF997" s="32" t="str">
        <f t="shared" si="578"/>
        <v/>
      </c>
      <c r="CG997" s="32" t="str">
        <f t="shared" si="579"/>
        <v/>
      </c>
      <c r="CH997" s="48"/>
    </row>
    <row r="998" spans="2:86" ht="30" customHeight="1" x14ac:dyDescent="0.2">
      <c r="B998" s="155"/>
      <c r="C998" s="117"/>
      <c r="D998" s="53"/>
      <c r="E998" s="68"/>
      <c r="F998" s="54"/>
      <c r="G998" s="54"/>
      <c r="H998" s="55"/>
      <c r="I998" s="71"/>
      <c r="J998" s="73"/>
      <c r="K998" s="56"/>
      <c r="L998" s="76" t="str">
        <f t="shared" si="587"/>
        <v/>
      </c>
      <c r="M998" s="77" t="str">
        <f t="shared" si="572"/>
        <v/>
      </c>
      <c r="N998" s="130" t="str">
        <f t="shared" si="573"/>
        <v/>
      </c>
      <c r="O998" s="131" t="str">
        <f t="shared" si="589"/>
        <v/>
      </c>
      <c r="P998" s="131" t="str">
        <f t="shared" si="589"/>
        <v/>
      </c>
      <c r="Q998" s="131" t="str">
        <f t="shared" si="589"/>
        <v/>
      </c>
      <c r="R998" s="131" t="str">
        <f t="shared" si="589"/>
        <v/>
      </c>
      <c r="S998" s="131" t="str">
        <f t="shared" si="589"/>
        <v/>
      </c>
      <c r="T998" s="131" t="str">
        <f t="shared" si="589"/>
        <v/>
      </c>
      <c r="U998" s="131" t="str">
        <f t="shared" si="589"/>
        <v/>
      </c>
      <c r="V998" s="14"/>
      <c r="W998" s="17" t="str">
        <f>IF(C998="",IF(OR(AND($H998&lt;&gt;"",C998=""),AND($F997=$F998,$AK998&lt;&gt;""),COUNTA($H$3:$H$100002)&gt;COUNTA($H$3:$H998),$AE998&lt;&gt;""),W997,""),C998)</f>
        <v/>
      </c>
      <c r="X998" s="17" t="str">
        <f>IF(D998="",IF(OR(AND($H998&lt;&gt;"",D998=""),AND($F997=$F998,$AK998&lt;&gt;""),COUNTA($H$3:$H$100002)&gt;COUNTA($H$3:$H998),$AE998&lt;&gt;""),X997,""),D998)</f>
        <v/>
      </c>
      <c r="Y998" s="17" t="str">
        <f>IF(E998="",IF(OR(AND($H998&lt;&gt;"",E998=""),AND($F997=$F998,$AK998&lt;&gt;""),COUNTA($H$3:$H$100002)&gt;COUNTA($H$3:$H998),$AE998&lt;&gt;""),Y997,""),E998)</f>
        <v/>
      </c>
      <c r="Z998" s="27" t="str">
        <f t="shared" si="588"/>
        <v/>
      </c>
      <c r="AA998" s="2" t="str">
        <f>IF(F998="","",COUNTA($F$3:F998))</f>
        <v/>
      </c>
      <c r="AB998" s="3" t="str">
        <f>IF(F998="","",IFERROR(IF(F998&lt;&gt;"",IFERROR(INDEX(設定!$C$3:$C$303,MATCH(F998,設定!$C$3:$C$303,0),0),INDEX(設定!$C$3:$C$303,MATCH("*"&amp;F998&amp;"*",設定!$C$3:$C$303,0),0)),""),"エラー"))</f>
        <v/>
      </c>
      <c r="AC998" s="2" t="str">
        <f>IF(G998="","",COUNTA($G$3:G998))</f>
        <v/>
      </c>
      <c r="AD998" s="3" t="str">
        <f>IF(G998="","",IFERROR(IF(G998&lt;&gt;"",IFERROR(INDEX(設定!$C$3:$C$303,MATCH(G998,設定!$C$3:$C$303,0),0),INDEX(設定!$C$3:$C$303,MATCH("*"&amp;G998&amp;"*",設定!$C$3:$C$303,0),0)),""),"エラー"))</f>
        <v/>
      </c>
      <c r="AE998" s="3" t="str">
        <f>IFERROR(IF(AB998="",IF(AND(H998&lt;&gt;"",F998=""),INDEX(AB$3:AB998,MATCH(MAX(AA$3:AA998),AA$3:AA998,0),0),""),AB998),"")</f>
        <v/>
      </c>
      <c r="AF998" s="3" t="str">
        <f>IFERROR(IF(AD998="",IF(AND(H998&lt;&gt;"",G998=""),INDEX(AD$3:AD998,MATCH(MAX(AC$3:AC998),AC$3:AC998,0),0),""),AD998),"")</f>
        <v/>
      </c>
      <c r="AG998" s="2" t="str">
        <f>IF(AH998="","",IF(OR(AH998=AH997,AH998=AH999),IF(AND(E998="",AB998="",AG997&lt;&gt;""),MAX($AG$3:AG997),MAX($AG$3:AG997)+1),IF(AH997=AH998,AG997,MAX($AG$3:AG997)+1)))</f>
        <v/>
      </c>
      <c r="AH998" s="12" t="str">
        <f t="shared" si="574"/>
        <v/>
      </c>
      <c r="AI998" s="12" t="str">
        <f t="shared" si="580"/>
        <v/>
      </c>
      <c r="AJ998" s="13" t="str">
        <f t="shared" si="559"/>
        <v/>
      </c>
      <c r="AK998" s="13" t="str">
        <f t="shared" si="560"/>
        <v/>
      </c>
      <c r="AL998" s="13" t="str">
        <f>IF(OR(AJ998="",COUNTIF($AH$3:AH998,AH998)&lt;&gt;COUNTIF(AH$3:AH$100002,AH998)),"",SUMIF(AH$3:AH$100002,AH998,AJ$3:AJ$100002))</f>
        <v/>
      </c>
      <c r="AM998" s="13" t="str">
        <f>IF(OR(AK998="",COUNTIF($AH$3:AH998,AH998)&lt;&gt;COUNTIF(AH$3:AH$100002,AH998)),"",SUMIF(AH$3:AH$100002,AH998,AK$3:AK$100002))</f>
        <v/>
      </c>
      <c r="AO998" s="13" t="str">
        <f t="shared" si="575"/>
        <v/>
      </c>
      <c r="AP998" s="13" t="str">
        <f t="shared" si="575"/>
        <v/>
      </c>
      <c r="AQ998" s="13" t="str">
        <f t="shared" si="575"/>
        <v/>
      </c>
      <c r="AR998" s="13" t="str">
        <f t="shared" si="575"/>
        <v/>
      </c>
      <c r="AS998" s="13" t="str">
        <f t="shared" si="576"/>
        <v/>
      </c>
      <c r="AT998" s="13" t="str">
        <f t="shared" si="576"/>
        <v/>
      </c>
      <c r="AU998" s="13" t="str">
        <f t="shared" si="576"/>
        <v/>
      </c>
      <c r="AV998" s="13" t="str">
        <f t="shared" si="576"/>
        <v/>
      </c>
      <c r="AW998" s="86" t="str">
        <f t="shared" si="561"/>
        <v/>
      </c>
      <c r="AX998" s="59" t="str">
        <f t="shared" si="562"/>
        <v/>
      </c>
      <c r="AY998" s="63" t="str">
        <f>IF(OR($BR998="",BH998=""),"",COUNT($BR$3:$BR998))</f>
        <v/>
      </c>
      <c r="AZ998" s="13" t="str">
        <f>IF(OR($BR998="",BI998=""),"",COUNT($BR$3:$BR998))</f>
        <v/>
      </c>
      <c r="BA998" s="13" t="str">
        <f>IF(OR($BR998="",BJ998=""),"",COUNT($BR$3:$BR998))</f>
        <v/>
      </c>
      <c r="BB998" s="13" t="str">
        <f>IF(OR($BR998="",BK998=""),"",COUNT($BR$3:$BR998))</f>
        <v/>
      </c>
      <c r="BC998" s="13" t="str">
        <f>IF(OR($BR998="",BL998=""),"",COUNT($BR$3:$BR998))</f>
        <v/>
      </c>
      <c r="BD998" s="13" t="str">
        <f>IF(OR($BR998="",BM998=""),"",COUNT($BR$3:$BR998))</f>
        <v/>
      </c>
      <c r="BE998" s="13" t="str">
        <f>IF(OR($BR998="",BN998=""),"",COUNT($BR$3:$BR998))</f>
        <v/>
      </c>
      <c r="BF998" s="13" t="str">
        <f>IF(OR($BR998="",BO998=""),"",COUNT($BR$3:$BR998))</f>
        <v/>
      </c>
      <c r="BG998" s="66" t="str">
        <f>IF(Z998="","",COUNT($Z$3:Z998))</f>
        <v/>
      </c>
      <c r="BH998" s="13" t="str">
        <f>IF(AO998="","",IF(AO998=BH$2,(SUMIF($BV$3:$BV998,BH$2,$BW$3:$BW998)-SUMIF($BX$3:$BX998,BH$2,$BY$3:$BY998))*AO$1,""))</f>
        <v/>
      </c>
      <c r="BI998" s="13" t="str">
        <f>IF(AP998="","",IF(AP998=BI$2,(SUMIF($BV$3:$BV998,BI$2,$BW$3:$BW998)-SUMIF($BX$3:$BX998,BI$2,$BY$3:$BY998))*AP$1,""))</f>
        <v/>
      </c>
      <c r="BJ998" s="13" t="str">
        <f>IF(AQ998="","",IF(AQ998=BJ$2,(SUMIF($BV$3:$BV998,BJ$2,$BW$3:$BW998)-SUMIF($BX$3:$BX998,BJ$2,$BY$3:$BY998))*AQ$1,""))</f>
        <v/>
      </c>
      <c r="BK998" s="13" t="str">
        <f>IF(AR998="","",IF(AR998=BK$2,(SUMIF($BV$3:$BV998,BK$2,$BW$3:$BW998)-SUMIF($BX$3:$BX998,BK$2,$BY$3:$BY998))*AR$1,""))</f>
        <v/>
      </c>
      <c r="BL998" s="13" t="str">
        <f>IF(AS998="","",IF(AS998=BL$2,(SUMIF($BV$3:$BV998,BL$2,$BW$3:$BW998)-SUMIF($BX$3:$BX998,BL$2,$BY$3:$BY998))*AS$1,""))</f>
        <v/>
      </c>
      <c r="BM998" s="13" t="str">
        <f>IF(AT998="","",IF(AT998=BM$2,(SUMIF($BV$3:$BV998,BM$2,$BW$3:$BW998)-SUMIF($BX$3:$BX998,BM$2,$BY$3:$BY998))*AT$1,""))</f>
        <v/>
      </c>
      <c r="BN998" s="13" t="str">
        <f>IF(AU998="","",IF(AU998=BN$2,(SUMIF($BV$3:$BV998,BN$2,$BW$3:$BW998)-SUMIF($BX$3:$BX998,BN$2,$BY$3:$BY998))*AU$1,""))</f>
        <v/>
      </c>
      <c r="BO998" s="13" t="str">
        <f>IF(AV998="","",IF(AV998=BO$2,(SUMIF($BV$3:$BV998,BO$2,$BW$3:$BW998)-SUMIF($BX$3:$BX998,BO$2,$BY$3:$BY998))*AV$1,""))</f>
        <v/>
      </c>
      <c r="BP998" s="69"/>
      <c r="BQ998" s="13" t="str">
        <f t="shared" si="577"/>
        <v/>
      </c>
      <c r="BR998" s="75" t="str">
        <f t="shared" si="563"/>
        <v/>
      </c>
      <c r="BS998" s="33" t="str">
        <f t="shared" si="564"/>
        <v/>
      </c>
      <c r="BT998" s="42" t="str">
        <f t="shared" si="565"/>
        <v/>
      </c>
      <c r="BU998" s="38" t="str">
        <f t="shared" si="566"/>
        <v/>
      </c>
      <c r="BV998" s="30" t="str">
        <f t="shared" si="581"/>
        <v/>
      </c>
      <c r="BW998" s="36" t="str">
        <f t="shared" si="582"/>
        <v/>
      </c>
      <c r="BX998" s="36" t="str">
        <f t="shared" si="583"/>
        <v/>
      </c>
      <c r="BY998" s="45" t="str">
        <f t="shared" si="584"/>
        <v/>
      </c>
      <c r="BZ998" s="12" t="str">
        <f t="shared" si="567"/>
        <v/>
      </c>
      <c r="CA998" s="47" t="str">
        <f t="shared" si="568"/>
        <v/>
      </c>
      <c r="CB998" s="32" t="str">
        <f t="shared" si="569"/>
        <v/>
      </c>
      <c r="CC998" s="32" t="str">
        <f t="shared" si="570"/>
        <v/>
      </c>
      <c r="CD998" s="32" t="str">
        <f t="shared" si="571"/>
        <v/>
      </c>
      <c r="CE998" s="48"/>
      <c r="CF998" s="32" t="str">
        <f t="shared" si="578"/>
        <v/>
      </c>
      <c r="CG998" s="32" t="str">
        <f t="shared" si="579"/>
        <v/>
      </c>
      <c r="CH998" s="48"/>
    </row>
    <row r="999" spans="2:86" ht="30" customHeight="1" x14ac:dyDescent="0.2">
      <c r="B999" s="155"/>
      <c r="C999" s="117"/>
      <c r="D999" s="53"/>
      <c r="E999" s="68"/>
      <c r="F999" s="54"/>
      <c r="G999" s="54"/>
      <c r="H999" s="55"/>
      <c r="I999" s="71"/>
      <c r="J999" s="73"/>
      <c r="K999" s="56"/>
      <c r="L999" s="76" t="str">
        <f t="shared" si="587"/>
        <v/>
      </c>
      <c r="M999" s="77" t="str">
        <f t="shared" si="572"/>
        <v/>
      </c>
      <c r="N999" s="130" t="str">
        <f t="shared" si="573"/>
        <v/>
      </c>
      <c r="O999" s="131" t="str">
        <f t="shared" si="589"/>
        <v/>
      </c>
      <c r="P999" s="131" t="str">
        <f t="shared" si="589"/>
        <v/>
      </c>
      <c r="Q999" s="131" t="str">
        <f t="shared" si="589"/>
        <v/>
      </c>
      <c r="R999" s="131" t="str">
        <f t="shared" si="589"/>
        <v/>
      </c>
      <c r="S999" s="131" t="str">
        <f t="shared" si="589"/>
        <v/>
      </c>
      <c r="T999" s="131" t="str">
        <f t="shared" si="589"/>
        <v/>
      </c>
      <c r="U999" s="131" t="str">
        <f t="shared" si="589"/>
        <v/>
      </c>
      <c r="V999" s="14"/>
      <c r="W999" s="17" t="str">
        <f>IF(C999="",IF(OR(AND($H999&lt;&gt;"",C999=""),AND($F998=$F999,$AK999&lt;&gt;""),COUNTA($H$3:$H$100002)&gt;COUNTA($H$3:$H999),$AE999&lt;&gt;""),W998,""),C999)</f>
        <v/>
      </c>
      <c r="X999" s="17" t="str">
        <f>IF(D999="",IF(OR(AND($H999&lt;&gt;"",D999=""),AND($F998=$F999,$AK999&lt;&gt;""),COUNTA($H$3:$H$100002)&gt;COUNTA($H$3:$H999),$AE999&lt;&gt;""),X998,""),D999)</f>
        <v/>
      </c>
      <c r="Y999" s="17" t="str">
        <f>IF(E999="",IF(OR(AND($H999&lt;&gt;"",E999=""),AND($F998=$F999,$AK999&lt;&gt;""),COUNTA($H$3:$H$100002)&gt;COUNTA($H$3:$H999),$AE999&lt;&gt;""),Y998,""),E999)</f>
        <v/>
      </c>
      <c r="Z999" s="27" t="str">
        <f t="shared" si="588"/>
        <v/>
      </c>
      <c r="AA999" s="2" t="str">
        <f>IF(F999="","",COUNTA($F$3:F999))</f>
        <v/>
      </c>
      <c r="AB999" s="3" t="str">
        <f>IF(F999="","",IFERROR(IF(F999&lt;&gt;"",IFERROR(INDEX(設定!$C$3:$C$303,MATCH(F999,設定!$C$3:$C$303,0),0),INDEX(設定!$C$3:$C$303,MATCH("*"&amp;F999&amp;"*",設定!$C$3:$C$303,0),0)),""),"エラー"))</f>
        <v/>
      </c>
      <c r="AC999" s="2" t="str">
        <f>IF(G999="","",COUNTA($G$3:G999))</f>
        <v/>
      </c>
      <c r="AD999" s="3" t="str">
        <f>IF(G999="","",IFERROR(IF(G999&lt;&gt;"",IFERROR(INDEX(設定!$C$3:$C$303,MATCH(G999,設定!$C$3:$C$303,0),0),INDEX(設定!$C$3:$C$303,MATCH("*"&amp;G999&amp;"*",設定!$C$3:$C$303,0),0)),""),"エラー"))</f>
        <v/>
      </c>
      <c r="AE999" s="3" t="str">
        <f>IFERROR(IF(AB999="",IF(AND(H999&lt;&gt;"",F999=""),INDEX(AB$3:AB999,MATCH(MAX(AA$3:AA999),AA$3:AA999,0),0),""),AB999),"")</f>
        <v/>
      </c>
      <c r="AF999" s="3" t="str">
        <f>IFERROR(IF(AD999="",IF(AND(H999&lt;&gt;"",G999=""),INDEX(AD$3:AD999,MATCH(MAX(AC$3:AC999),AC$3:AC999,0),0),""),AD999),"")</f>
        <v/>
      </c>
      <c r="AG999" s="2" t="str">
        <f>IF(AH999="","",IF(OR(AH999=AH998,AH999=AH1000),IF(AND(E999="",AB999="",AG998&lt;&gt;""),MAX($AG$3:AG998),MAX($AG$3:AG998)+1),IF(AH998=AH999,AG998,MAX($AG$3:AG998)+1)))</f>
        <v/>
      </c>
      <c r="AH999" s="12" t="str">
        <f t="shared" si="574"/>
        <v/>
      </c>
      <c r="AI999" s="12" t="str">
        <f t="shared" si="580"/>
        <v/>
      </c>
      <c r="AJ999" s="13" t="str">
        <f t="shared" si="559"/>
        <v/>
      </c>
      <c r="AK999" s="13" t="str">
        <f t="shared" si="560"/>
        <v/>
      </c>
      <c r="AL999" s="13" t="str">
        <f>IF(OR(AJ999="",COUNTIF($AH$3:AH999,AH999)&lt;&gt;COUNTIF(AH$3:AH$100002,AH999)),"",SUMIF(AH$3:AH$100002,AH999,AJ$3:AJ$100002))</f>
        <v/>
      </c>
      <c r="AM999" s="13" t="str">
        <f>IF(OR(AK999="",COUNTIF($AH$3:AH999,AH999)&lt;&gt;COUNTIF(AH$3:AH$100002,AH999)),"",SUMIF(AH$3:AH$100002,AH999,AK$3:AK$100002))</f>
        <v/>
      </c>
      <c r="AO999" s="13" t="str">
        <f t="shared" si="575"/>
        <v/>
      </c>
      <c r="AP999" s="13" t="str">
        <f t="shared" si="575"/>
        <v/>
      </c>
      <c r="AQ999" s="13" t="str">
        <f t="shared" si="575"/>
        <v/>
      </c>
      <c r="AR999" s="13" t="str">
        <f t="shared" si="575"/>
        <v/>
      </c>
      <c r="AS999" s="13" t="str">
        <f t="shared" si="576"/>
        <v/>
      </c>
      <c r="AT999" s="13" t="str">
        <f t="shared" si="576"/>
        <v/>
      </c>
      <c r="AU999" s="13" t="str">
        <f t="shared" si="576"/>
        <v/>
      </c>
      <c r="AV999" s="13" t="str">
        <f t="shared" si="576"/>
        <v/>
      </c>
      <c r="AW999" s="86" t="str">
        <f t="shared" si="561"/>
        <v/>
      </c>
      <c r="AX999" s="59" t="str">
        <f t="shared" si="562"/>
        <v/>
      </c>
      <c r="AY999" s="63" t="str">
        <f>IF(OR($BR999="",BH999=""),"",COUNT($BR$3:$BR999))</f>
        <v/>
      </c>
      <c r="AZ999" s="13" t="str">
        <f>IF(OR($BR999="",BI999=""),"",COUNT($BR$3:$BR999))</f>
        <v/>
      </c>
      <c r="BA999" s="13" t="str">
        <f>IF(OR($BR999="",BJ999=""),"",COUNT($BR$3:$BR999))</f>
        <v/>
      </c>
      <c r="BB999" s="13" t="str">
        <f>IF(OR($BR999="",BK999=""),"",COUNT($BR$3:$BR999))</f>
        <v/>
      </c>
      <c r="BC999" s="13" t="str">
        <f>IF(OR($BR999="",BL999=""),"",COUNT($BR$3:$BR999))</f>
        <v/>
      </c>
      <c r="BD999" s="13" t="str">
        <f>IF(OR($BR999="",BM999=""),"",COUNT($BR$3:$BR999))</f>
        <v/>
      </c>
      <c r="BE999" s="13" t="str">
        <f>IF(OR($BR999="",BN999=""),"",COUNT($BR$3:$BR999))</f>
        <v/>
      </c>
      <c r="BF999" s="13" t="str">
        <f>IF(OR($BR999="",BO999=""),"",COUNT($BR$3:$BR999))</f>
        <v/>
      </c>
      <c r="BG999" s="66" t="str">
        <f>IF(Z999="","",COUNT($Z$3:Z999))</f>
        <v/>
      </c>
      <c r="BH999" s="13" t="str">
        <f>IF(AO999="","",IF(AO999=BH$2,(SUMIF($BV$3:$BV999,BH$2,$BW$3:$BW999)-SUMIF($BX$3:$BX999,BH$2,$BY$3:$BY999))*AO$1,""))</f>
        <v/>
      </c>
      <c r="BI999" s="13" t="str">
        <f>IF(AP999="","",IF(AP999=BI$2,(SUMIF($BV$3:$BV999,BI$2,$BW$3:$BW999)-SUMIF($BX$3:$BX999,BI$2,$BY$3:$BY999))*AP$1,""))</f>
        <v/>
      </c>
      <c r="BJ999" s="13" t="str">
        <f>IF(AQ999="","",IF(AQ999=BJ$2,(SUMIF($BV$3:$BV999,BJ$2,$BW$3:$BW999)-SUMIF($BX$3:$BX999,BJ$2,$BY$3:$BY999))*AQ$1,""))</f>
        <v/>
      </c>
      <c r="BK999" s="13" t="str">
        <f>IF(AR999="","",IF(AR999=BK$2,(SUMIF($BV$3:$BV999,BK$2,$BW$3:$BW999)-SUMIF($BX$3:$BX999,BK$2,$BY$3:$BY999))*AR$1,""))</f>
        <v/>
      </c>
      <c r="BL999" s="13" t="str">
        <f>IF(AS999="","",IF(AS999=BL$2,(SUMIF($BV$3:$BV999,BL$2,$BW$3:$BW999)-SUMIF($BX$3:$BX999,BL$2,$BY$3:$BY999))*AS$1,""))</f>
        <v/>
      </c>
      <c r="BM999" s="13" t="str">
        <f>IF(AT999="","",IF(AT999=BM$2,(SUMIF($BV$3:$BV999,BM$2,$BW$3:$BW999)-SUMIF($BX$3:$BX999,BM$2,$BY$3:$BY999))*AT$1,""))</f>
        <v/>
      </c>
      <c r="BN999" s="13" t="str">
        <f>IF(AU999="","",IF(AU999=BN$2,(SUMIF($BV$3:$BV999,BN$2,$BW$3:$BW999)-SUMIF($BX$3:$BX999,BN$2,$BY$3:$BY999))*AU$1,""))</f>
        <v/>
      </c>
      <c r="BO999" s="13" t="str">
        <f>IF(AV999="","",IF(AV999=BO$2,(SUMIF($BV$3:$BV999,BO$2,$BW$3:$BW999)-SUMIF($BX$3:$BX999,BO$2,$BY$3:$BY999))*AV$1,""))</f>
        <v/>
      </c>
      <c r="BP999" s="69"/>
      <c r="BQ999" s="13" t="str">
        <f t="shared" si="577"/>
        <v/>
      </c>
      <c r="BR999" s="75" t="str">
        <f t="shared" si="563"/>
        <v/>
      </c>
      <c r="BS999" s="33" t="str">
        <f t="shared" si="564"/>
        <v/>
      </c>
      <c r="BT999" s="42" t="str">
        <f t="shared" si="565"/>
        <v/>
      </c>
      <c r="BU999" s="38" t="str">
        <f t="shared" si="566"/>
        <v/>
      </c>
      <c r="BV999" s="30" t="str">
        <f t="shared" si="581"/>
        <v/>
      </c>
      <c r="BW999" s="36" t="str">
        <f t="shared" si="582"/>
        <v/>
      </c>
      <c r="BX999" s="36" t="str">
        <f t="shared" si="583"/>
        <v/>
      </c>
      <c r="BY999" s="45" t="str">
        <f t="shared" si="584"/>
        <v/>
      </c>
      <c r="BZ999" s="12" t="str">
        <f t="shared" si="567"/>
        <v/>
      </c>
      <c r="CA999" s="47" t="str">
        <f t="shared" si="568"/>
        <v/>
      </c>
      <c r="CB999" s="32" t="str">
        <f t="shared" si="569"/>
        <v/>
      </c>
      <c r="CC999" s="32" t="str">
        <f t="shared" si="570"/>
        <v/>
      </c>
      <c r="CD999" s="32" t="str">
        <f t="shared" si="571"/>
        <v/>
      </c>
      <c r="CE999" s="48"/>
      <c r="CF999" s="32" t="str">
        <f t="shared" si="578"/>
        <v/>
      </c>
      <c r="CG999" s="32" t="str">
        <f t="shared" si="579"/>
        <v/>
      </c>
      <c r="CH999" s="48"/>
    </row>
    <row r="1000" spans="2:86" ht="30" customHeight="1" x14ac:dyDescent="0.2">
      <c r="B1000" s="155"/>
      <c r="C1000" s="117"/>
      <c r="D1000" s="53"/>
      <c r="E1000" s="68"/>
      <c r="F1000" s="54"/>
      <c r="G1000" s="54"/>
      <c r="H1000" s="55"/>
      <c r="I1000" s="71"/>
      <c r="J1000" s="73"/>
      <c r="K1000" s="56"/>
      <c r="L1000" s="76" t="str">
        <f t="shared" si="587"/>
        <v/>
      </c>
      <c r="M1000" s="77" t="str">
        <f t="shared" si="572"/>
        <v/>
      </c>
      <c r="N1000" s="130" t="str">
        <f t="shared" si="573"/>
        <v/>
      </c>
      <c r="O1000" s="131" t="str">
        <f t="shared" si="589"/>
        <v/>
      </c>
      <c r="P1000" s="131" t="str">
        <f t="shared" si="589"/>
        <v/>
      </c>
      <c r="Q1000" s="131" t="str">
        <f t="shared" si="589"/>
        <v/>
      </c>
      <c r="R1000" s="131" t="str">
        <f t="shared" si="589"/>
        <v/>
      </c>
      <c r="S1000" s="131" t="str">
        <f t="shared" si="589"/>
        <v/>
      </c>
      <c r="T1000" s="131" t="str">
        <f t="shared" si="589"/>
        <v/>
      </c>
      <c r="U1000" s="131" t="str">
        <f t="shared" si="589"/>
        <v/>
      </c>
      <c r="V1000" s="14"/>
      <c r="W1000" s="17" t="str">
        <f>IF(C1000="",IF(OR(AND($H1000&lt;&gt;"",C1000=""),AND($F999=$F1000,$AK1000&lt;&gt;""),COUNTA($H$3:$H$100002)&gt;COUNTA($H$3:$H1000),$AE1000&lt;&gt;""),W999,""),C1000)</f>
        <v/>
      </c>
      <c r="X1000" s="17" t="str">
        <f>IF(D1000="",IF(OR(AND($H1000&lt;&gt;"",D1000=""),AND($F999=$F1000,$AK1000&lt;&gt;""),COUNTA($H$3:$H$100002)&gt;COUNTA($H$3:$H1000),$AE1000&lt;&gt;""),X999,""),D1000)</f>
        <v/>
      </c>
      <c r="Y1000" s="17" t="str">
        <f>IF(E1000="",IF(OR(AND($H1000&lt;&gt;"",E1000=""),AND($F999=$F1000,$AK1000&lt;&gt;""),COUNTA($H$3:$H$100002)&gt;COUNTA($H$3:$H1000),$AE1000&lt;&gt;""),Y999,""),E1000)</f>
        <v/>
      </c>
      <c r="Z1000" s="27" t="str">
        <f t="shared" si="588"/>
        <v/>
      </c>
      <c r="AA1000" s="2" t="str">
        <f>IF(F1000="","",COUNTA($F$3:F1000))</f>
        <v/>
      </c>
      <c r="AB1000" s="3" t="str">
        <f>IF(F1000="","",IFERROR(IF(F1000&lt;&gt;"",IFERROR(INDEX(設定!$C$3:$C$303,MATCH(F1000,設定!$C$3:$C$303,0),0),INDEX(設定!$C$3:$C$303,MATCH("*"&amp;F1000&amp;"*",設定!$C$3:$C$303,0),0)),""),"エラー"))</f>
        <v/>
      </c>
      <c r="AC1000" s="2" t="str">
        <f>IF(G1000="","",COUNTA($G$3:G1000))</f>
        <v/>
      </c>
      <c r="AD1000" s="3" t="str">
        <f>IF(G1000="","",IFERROR(IF(G1000&lt;&gt;"",IFERROR(INDEX(設定!$C$3:$C$303,MATCH(G1000,設定!$C$3:$C$303,0),0),INDEX(設定!$C$3:$C$303,MATCH("*"&amp;G1000&amp;"*",設定!$C$3:$C$303,0),0)),""),"エラー"))</f>
        <v/>
      </c>
      <c r="AE1000" s="3" t="str">
        <f>IFERROR(IF(AB1000="",IF(AND(H1000&lt;&gt;"",F1000=""),INDEX(AB$3:AB1000,MATCH(MAX(AA$3:AA1000),AA$3:AA1000,0),0),""),AB1000),"")</f>
        <v/>
      </c>
      <c r="AF1000" s="3" t="str">
        <f>IFERROR(IF(AD1000="",IF(AND(H1000&lt;&gt;"",G1000=""),INDEX(AD$3:AD1000,MATCH(MAX(AC$3:AC1000),AC$3:AC1000,0),0),""),AD1000),"")</f>
        <v/>
      </c>
      <c r="AG1000" s="2" t="str">
        <f>IF(AH1000="","",IF(OR(AH1000=AH999,AH1000=AH1001),IF(AND(E1000="",AB1000="",AG999&lt;&gt;""),MAX($AG$3:AG999),MAX($AG$3:AG999)+1),IF(AH999=AH1000,AG999,MAX($AG$3:AG999)+1)))</f>
        <v/>
      </c>
      <c r="AH1000" s="12" t="str">
        <f t="shared" si="574"/>
        <v/>
      </c>
      <c r="AI1000" s="12" t="str">
        <f t="shared" si="580"/>
        <v/>
      </c>
      <c r="AJ1000" s="13" t="str">
        <f t="shared" si="559"/>
        <v/>
      </c>
      <c r="AK1000" s="13" t="str">
        <f t="shared" si="560"/>
        <v/>
      </c>
      <c r="AL1000" s="13" t="str">
        <f>IF(OR(AJ1000="",COUNTIF($AH$3:AH1000,AH1000)&lt;&gt;COUNTIF(AH$3:AH$100002,AH1000)),"",SUMIF(AH$3:AH$100002,AH1000,AJ$3:AJ$100002))</f>
        <v/>
      </c>
      <c r="AM1000" s="13" t="str">
        <f>IF(OR(AK1000="",COUNTIF($AH$3:AH1000,AH1000)&lt;&gt;COUNTIF(AH$3:AH$100002,AH1000)),"",SUMIF(AH$3:AH$100002,AH1000,AK$3:AK$100002))</f>
        <v/>
      </c>
      <c r="AO1000" s="13" t="str">
        <f t="shared" si="575"/>
        <v/>
      </c>
      <c r="AP1000" s="13" t="str">
        <f t="shared" si="575"/>
        <v/>
      </c>
      <c r="AQ1000" s="13" t="str">
        <f t="shared" si="575"/>
        <v/>
      </c>
      <c r="AR1000" s="13" t="str">
        <f t="shared" si="575"/>
        <v/>
      </c>
      <c r="AS1000" s="13" t="str">
        <f t="shared" si="576"/>
        <v/>
      </c>
      <c r="AT1000" s="13" t="str">
        <f t="shared" si="576"/>
        <v/>
      </c>
      <c r="AU1000" s="13" t="str">
        <f t="shared" si="576"/>
        <v/>
      </c>
      <c r="AV1000" s="13" t="str">
        <f t="shared" si="576"/>
        <v/>
      </c>
      <c r="AW1000" s="86" t="str">
        <f t="shared" si="561"/>
        <v/>
      </c>
      <c r="AX1000" s="59" t="str">
        <f t="shared" si="562"/>
        <v/>
      </c>
      <c r="AY1000" s="63" t="str">
        <f>IF(OR($BR1000="",BH1000=""),"",COUNT($BR$3:$BR1000))</f>
        <v/>
      </c>
      <c r="AZ1000" s="13" t="str">
        <f>IF(OR($BR1000="",BI1000=""),"",COUNT($BR$3:$BR1000))</f>
        <v/>
      </c>
      <c r="BA1000" s="13" t="str">
        <f>IF(OR($BR1000="",BJ1000=""),"",COUNT($BR$3:$BR1000))</f>
        <v/>
      </c>
      <c r="BB1000" s="13" t="str">
        <f>IF(OR($BR1000="",BK1000=""),"",COUNT($BR$3:$BR1000))</f>
        <v/>
      </c>
      <c r="BC1000" s="13" t="str">
        <f>IF(OR($BR1000="",BL1000=""),"",COUNT($BR$3:$BR1000))</f>
        <v/>
      </c>
      <c r="BD1000" s="13" t="str">
        <f>IF(OR($BR1000="",BM1000=""),"",COUNT($BR$3:$BR1000))</f>
        <v/>
      </c>
      <c r="BE1000" s="13" t="str">
        <f>IF(OR($BR1000="",BN1000=""),"",COUNT($BR$3:$BR1000))</f>
        <v/>
      </c>
      <c r="BF1000" s="13" t="str">
        <f>IF(OR($BR1000="",BO1000=""),"",COUNT($BR$3:$BR1000))</f>
        <v/>
      </c>
      <c r="BG1000" s="66" t="str">
        <f>IF(Z1000="","",COUNT($Z$3:Z1000))</f>
        <v/>
      </c>
      <c r="BH1000" s="13" t="str">
        <f>IF(AO1000="","",IF(AO1000=BH$2,(SUMIF($BV$3:$BV1000,BH$2,$BW$3:$BW1000)-SUMIF($BX$3:$BX1000,BH$2,$BY$3:$BY1000))*AO$1,""))</f>
        <v/>
      </c>
      <c r="BI1000" s="13" t="str">
        <f>IF(AP1000="","",IF(AP1000=BI$2,(SUMIF($BV$3:$BV1000,BI$2,$BW$3:$BW1000)-SUMIF($BX$3:$BX1000,BI$2,$BY$3:$BY1000))*AP$1,""))</f>
        <v/>
      </c>
      <c r="BJ1000" s="13" t="str">
        <f>IF(AQ1000="","",IF(AQ1000=BJ$2,(SUMIF($BV$3:$BV1000,BJ$2,$BW$3:$BW1000)-SUMIF($BX$3:$BX1000,BJ$2,$BY$3:$BY1000))*AQ$1,""))</f>
        <v/>
      </c>
      <c r="BK1000" s="13" t="str">
        <f>IF(AR1000="","",IF(AR1000=BK$2,(SUMIF($BV$3:$BV1000,BK$2,$BW$3:$BW1000)-SUMIF($BX$3:$BX1000,BK$2,$BY$3:$BY1000))*AR$1,""))</f>
        <v/>
      </c>
      <c r="BL1000" s="13" t="str">
        <f>IF(AS1000="","",IF(AS1000=BL$2,(SUMIF($BV$3:$BV1000,BL$2,$BW$3:$BW1000)-SUMIF($BX$3:$BX1000,BL$2,$BY$3:$BY1000))*AS$1,""))</f>
        <v/>
      </c>
      <c r="BM1000" s="13" t="str">
        <f>IF(AT1000="","",IF(AT1000=BM$2,(SUMIF($BV$3:$BV1000,BM$2,$BW$3:$BW1000)-SUMIF($BX$3:$BX1000,BM$2,$BY$3:$BY1000))*AT$1,""))</f>
        <v/>
      </c>
      <c r="BN1000" s="13" t="str">
        <f>IF(AU1000="","",IF(AU1000=BN$2,(SUMIF($BV$3:$BV1000,BN$2,$BW$3:$BW1000)-SUMIF($BX$3:$BX1000,BN$2,$BY$3:$BY1000))*AU$1,""))</f>
        <v/>
      </c>
      <c r="BO1000" s="13" t="str">
        <f>IF(AV1000="","",IF(AV1000=BO$2,(SUMIF($BV$3:$BV1000,BO$2,$BW$3:$BW1000)-SUMIF($BX$3:$BX1000,BO$2,$BY$3:$BY1000))*AV$1,""))</f>
        <v/>
      </c>
      <c r="BP1000" s="69"/>
      <c r="BQ1000" s="13" t="str">
        <f t="shared" si="577"/>
        <v/>
      </c>
      <c r="BR1000" s="75" t="str">
        <f t="shared" si="563"/>
        <v/>
      </c>
      <c r="BS1000" s="33" t="str">
        <f t="shared" si="564"/>
        <v/>
      </c>
      <c r="BT1000" s="42" t="str">
        <f t="shared" si="565"/>
        <v/>
      </c>
      <c r="BU1000" s="38" t="str">
        <f t="shared" si="566"/>
        <v/>
      </c>
      <c r="BV1000" s="30" t="str">
        <f t="shared" si="581"/>
        <v/>
      </c>
      <c r="BW1000" s="36" t="str">
        <f t="shared" si="582"/>
        <v/>
      </c>
      <c r="BX1000" s="36" t="str">
        <f t="shared" si="583"/>
        <v/>
      </c>
      <c r="BY1000" s="45" t="str">
        <f t="shared" si="584"/>
        <v/>
      </c>
      <c r="BZ1000" s="12" t="str">
        <f t="shared" si="567"/>
        <v/>
      </c>
      <c r="CA1000" s="47" t="str">
        <f t="shared" si="568"/>
        <v/>
      </c>
      <c r="CB1000" s="32" t="str">
        <f t="shared" si="569"/>
        <v/>
      </c>
      <c r="CC1000" s="32" t="str">
        <f t="shared" si="570"/>
        <v/>
      </c>
      <c r="CD1000" s="32" t="str">
        <f t="shared" si="571"/>
        <v/>
      </c>
      <c r="CE1000" s="48"/>
      <c r="CF1000" s="32" t="str">
        <f t="shared" si="578"/>
        <v/>
      </c>
      <c r="CG1000" s="32" t="str">
        <f t="shared" si="579"/>
        <v/>
      </c>
      <c r="CH1000" s="48"/>
    </row>
    <row r="1001" spans="2:86" ht="30" customHeight="1" x14ac:dyDescent="0.2">
      <c r="B1001" s="155"/>
      <c r="C1001" s="117"/>
      <c r="D1001" s="53"/>
      <c r="E1001" s="68"/>
      <c r="F1001" s="54"/>
      <c r="G1001" s="54"/>
      <c r="H1001" s="55"/>
      <c r="I1001" s="71"/>
      <c r="J1001" s="73"/>
      <c r="K1001" s="56"/>
      <c r="L1001" s="76" t="str">
        <f t="shared" si="587"/>
        <v/>
      </c>
      <c r="M1001" s="77" t="str">
        <f t="shared" si="572"/>
        <v/>
      </c>
      <c r="N1001" s="130" t="str">
        <f t="shared" si="573"/>
        <v/>
      </c>
      <c r="O1001" s="131" t="str">
        <f t="shared" si="589"/>
        <v/>
      </c>
      <c r="P1001" s="131" t="str">
        <f t="shared" si="589"/>
        <v/>
      </c>
      <c r="Q1001" s="131" t="str">
        <f t="shared" si="589"/>
        <v/>
      </c>
      <c r="R1001" s="131" t="str">
        <f t="shared" si="589"/>
        <v/>
      </c>
      <c r="S1001" s="131" t="str">
        <f t="shared" si="589"/>
        <v/>
      </c>
      <c r="T1001" s="131" t="str">
        <f t="shared" si="589"/>
        <v/>
      </c>
      <c r="U1001" s="131" t="str">
        <f t="shared" si="589"/>
        <v/>
      </c>
      <c r="V1001" s="14"/>
      <c r="W1001" s="17" t="str">
        <f>IF(C1001="",IF(OR(AND($H1001&lt;&gt;"",C1001=""),AND($F1000=$F1001,$AK1001&lt;&gt;""),COUNTA($H$3:$H$100002)&gt;COUNTA($H$3:$H1001),$AE1001&lt;&gt;""),W1000,""),C1001)</f>
        <v/>
      </c>
      <c r="X1001" s="17" t="str">
        <f>IF(D1001="",IF(OR(AND($H1001&lt;&gt;"",D1001=""),AND($F1000=$F1001,$AK1001&lt;&gt;""),COUNTA($H$3:$H$100002)&gt;COUNTA($H$3:$H1001),$AE1001&lt;&gt;""),X1000,""),D1001)</f>
        <v/>
      </c>
      <c r="Y1001" s="17" t="str">
        <f>IF(E1001="",IF(OR(AND($H1001&lt;&gt;"",E1001=""),AND($F1000=$F1001,$AK1001&lt;&gt;""),COUNTA($H$3:$H$100002)&gt;COUNTA($H$3:$H1001),$AE1001&lt;&gt;""),Y1000,""),E1001)</f>
        <v/>
      </c>
      <c r="Z1001" s="27" t="str">
        <f t="shared" si="588"/>
        <v/>
      </c>
      <c r="AA1001" s="2" t="str">
        <f>IF(F1001="","",COUNTA($F$3:F1001))</f>
        <v/>
      </c>
      <c r="AB1001" s="3" t="str">
        <f>IF(F1001="","",IFERROR(IF(F1001&lt;&gt;"",IFERROR(INDEX(設定!$C$3:$C$303,MATCH(F1001,設定!$C$3:$C$303,0),0),INDEX(設定!$C$3:$C$303,MATCH("*"&amp;F1001&amp;"*",設定!$C$3:$C$303,0),0)),""),"エラー"))</f>
        <v/>
      </c>
      <c r="AC1001" s="2" t="str">
        <f>IF(G1001="","",COUNTA($G$3:G1001))</f>
        <v/>
      </c>
      <c r="AD1001" s="3" t="str">
        <f>IF(G1001="","",IFERROR(IF(G1001&lt;&gt;"",IFERROR(INDEX(設定!$C$3:$C$303,MATCH(G1001,設定!$C$3:$C$303,0),0),INDEX(設定!$C$3:$C$303,MATCH("*"&amp;G1001&amp;"*",設定!$C$3:$C$303,0),0)),""),"エラー"))</f>
        <v/>
      </c>
      <c r="AE1001" s="3" t="str">
        <f>IFERROR(IF(AB1001="",IF(AND(H1001&lt;&gt;"",F1001=""),INDEX(AB$3:AB1001,MATCH(MAX(AA$3:AA1001),AA$3:AA1001,0),0),""),AB1001),"")</f>
        <v/>
      </c>
      <c r="AF1001" s="3" t="str">
        <f>IFERROR(IF(AD1001="",IF(AND(H1001&lt;&gt;"",G1001=""),INDEX(AD$3:AD1001,MATCH(MAX(AC$3:AC1001),AC$3:AC1001,0),0),""),AD1001),"")</f>
        <v/>
      </c>
      <c r="AG1001" s="2" t="str">
        <f>IF(AH1001="","",IF(OR(AH1001=AH1000,AH1001=AH1002),IF(AND(E1001="",AB1001="",AG1000&lt;&gt;""),MAX($AG$3:AG1000),MAX($AG$3:AG1000)+1),IF(AH1000=AH1001,AG1000,MAX($AG$3:AG1000)+1)))</f>
        <v/>
      </c>
      <c r="AH1001" s="12" t="str">
        <f t="shared" si="574"/>
        <v/>
      </c>
      <c r="AI1001" s="12" t="str">
        <f t="shared" si="580"/>
        <v/>
      </c>
      <c r="AJ1001" s="13" t="str">
        <f t="shared" si="559"/>
        <v/>
      </c>
      <c r="AK1001" s="13" t="str">
        <f t="shared" si="560"/>
        <v/>
      </c>
      <c r="AL1001" s="13" t="str">
        <f>IF(OR(AJ1001="",COUNTIF($AH$3:AH1001,AH1001)&lt;&gt;COUNTIF(AH$3:AH$100002,AH1001)),"",SUMIF(AH$3:AH$100002,AH1001,AJ$3:AJ$100002))</f>
        <v/>
      </c>
      <c r="AM1001" s="13" t="str">
        <f>IF(OR(AK1001="",COUNTIF($AH$3:AH1001,AH1001)&lt;&gt;COUNTIF(AH$3:AH$100002,AH1001)),"",SUMIF(AH$3:AH$100002,AH1001,AK$3:AK$100002))</f>
        <v/>
      </c>
      <c r="AO1001" s="13" t="str">
        <f t="shared" si="575"/>
        <v/>
      </c>
      <c r="AP1001" s="13" t="str">
        <f t="shared" si="575"/>
        <v/>
      </c>
      <c r="AQ1001" s="13" t="str">
        <f t="shared" si="575"/>
        <v/>
      </c>
      <c r="AR1001" s="13" t="str">
        <f t="shared" si="575"/>
        <v/>
      </c>
      <c r="AS1001" s="13" t="str">
        <f t="shared" si="576"/>
        <v/>
      </c>
      <c r="AT1001" s="13" t="str">
        <f t="shared" si="576"/>
        <v/>
      </c>
      <c r="AU1001" s="13" t="str">
        <f t="shared" si="576"/>
        <v/>
      </c>
      <c r="AV1001" s="13" t="str">
        <f t="shared" si="576"/>
        <v/>
      </c>
      <c r="AW1001" s="86" t="str">
        <f t="shared" si="561"/>
        <v/>
      </c>
      <c r="AX1001" s="59" t="str">
        <f t="shared" si="562"/>
        <v/>
      </c>
      <c r="AY1001" s="63" t="str">
        <f>IF(OR($BR1001="",BH1001=""),"",COUNT($BR$3:$BR1001))</f>
        <v/>
      </c>
      <c r="AZ1001" s="13" t="str">
        <f>IF(OR($BR1001="",BI1001=""),"",COUNT($BR$3:$BR1001))</f>
        <v/>
      </c>
      <c r="BA1001" s="13" t="str">
        <f>IF(OR($BR1001="",BJ1001=""),"",COUNT($BR$3:$BR1001))</f>
        <v/>
      </c>
      <c r="BB1001" s="13" t="str">
        <f>IF(OR($BR1001="",BK1001=""),"",COUNT($BR$3:$BR1001))</f>
        <v/>
      </c>
      <c r="BC1001" s="13" t="str">
        <f>IF(OR($BR1001="",BL1001=""),"",COUNT($BR$3:$BR1001))</f>
        <v/>
      </c>
      <c r="BD1001" s="13" t="str">
        <f>IF(OR($BR1001="",BM1001=""),"",COUNT($BR$3:$BR1001))</f>
        <v/>
      </c>
      <c r="BE1001" s="13" t="str">
        <f>IF(OR($BR1001="",BN1001=""),"",COUNT($BR$3:$BR1001))</f>
        <v/>
      </c>
      <c r="BF1001" s="13" t="str">
        <f>IF(OR($BR1001="",BO1001=""),"",COUNT($BR$3:$BR1001))</f>
        <v/>
      </c>
      <c r="BG1001" s="66" t="str">
        <f>IF(Z1001="","",COUNT($Z$3:Z1001))</f>
        <v/>
      </c>
      <c r="BH1001" s="13" t="str">
        <f>IF(AO1001="","",IF(AO1001=BH$2,(SUMIF($BV$3:$BV1001,BH$2,$BW$3:$BW1001)-SUMIF($BX$3:$BX1001,BH$2,$BY$3:$BY1001))*AO$1,""))</f>
        <v/>
      </c>
      <c r="BI1001" s="13" t="str">
        <f>IF(AP1001="","",IF(AP1001=BI$2,(SUMIF($BV$3:$BV1001,BI$2,$BW$3:$BW1001)-SUMIF($BX$3:$BX1001,BI$2,$BY$3:$BY1001))*AP$1,""))</f>
        <v/>
      </c>
      <c r="BJ1001" s="13" t="str">
        <f>IF(AQ1001="","",IF(AQ1001=BJ$2,(SUMIF($BV$3:$BV1001,BJ$2,$BW$3:$BW1001)-SUMIF($BX$3:$BX1001,BJ$2,$BY$3:$BY1001))*AQ$1,""))</f>
        <v/>
      </c>
      <c r="BK1001" s="13" t="str">
        <f>IF(AR1001="","",IF(AR1001=BK$2,(SUMIF($BV$3:$BV1001,BK$2,$BW$3:$BW1001)-SUMIF($BX$3:$BX1001,BK$2,$BY$3:$BY1001))*AR$1,""))</f>
        <v/>
      </c>
      <c r="BL1001" s="13" t="str">
        <f>IF(AS1001="","",IF(AS1001=BL$2,(SUMIF($BV$3:$BV1001,BL$2,$BW$3:$BW1001)-SUMIF($BX$3:$BX1001,BL$2,$BY$3:$BY1001))*AS$1,""))</f>
        <v/>
      </c>
      <c r="BM1001" s="13" t="str">
        <f>IF(AT1001="","",IF(AT1001=BM$2,(SUMIF($BV$3:$BV1001,BM$2,$BW$3:$BW1001)-SUMIF($BX$3:$BX1001,BM$2,$BY$3:$BY1001))*AT$1,""))</f>
        <v/>
      </c>
      <c r="BN1001" s="13" t="str">
        <f>IF(AU1001="","",IF(AU1001=BN$2,(SUMIF($BV$3:$BV1001,BN$2,$BW$3:$BW1001)-SUMIF($BX$3:$BX1001,BN$2,$BY$3:$BY1001))*AU$1,""))</f>
        <v/>
      </c>
      <c r="BO1001" s="13" t="str">
        <f>IF(AV1001="","",IF(AV1001=BO$2,(SUMIF($BV$3:$BV1001,BO$2,$BW$3:$BW1001)-SUMIF($BX$3:$BX1001,BO$2,$BY$3:$BY1001))*AV$1,""))</f>
        <v/>
      </c>
      <c r="BP1001" s="69"/>
      <c r="BQ1001" s="13" t="str">
        <f t="shared" si="577"/>
        <v/>
      </c>
      <c r="BR1001" s="75" t="str">
        <f t="shared" si="563"/>
        <v/>
      </c>
      <c r="BS1001" s="33" t="str">
        <f t="shared" si="564"/>
        <v/>
      </c>
      <c r="BT1001" s="42" t="str">
        <f t="shared" si="565"/>
        <v/>
      </c>
      <c r="BU1001" s="38" t="str">
        <f t="shared" si="566"/>
        <v/>
      </c>
      <c r="BV1001" s="30" t="str">
        <f t="shared" si="581"/>
        <v/>
      </c>
      <c r="BW1001" s="36" t="str">
        <f t="shared" si="582"/>
        <v/>
      </c>
      <c r="BX1001" s="36" t="str">
        <f t="shared" si="583"/>
        <v/>
      </c>
      <c r="BY1001" s="45" t="str">
        <f t="shared" si="584"/>
        <v/>
      </c>
      <c r="BZ1001" s="12" t="str">
        <f t="shared" si="567"/>
        <v/>
      </c>
      <c r="CA1001" s="47" t="str">
        <f t="shared" si="568"/>
        <v/>
      </c>
      <c r="CB1001" s="32" t="str">
        <f t="shared" si="569"/>
        <v/>
      </c>
      <c r="CC1001" s="32" t="str">
        <f t="shared" si="570"/>
        <v/>
      </c>
      <c r="CD1001" s="32" t="str">
        <f t="shared" si="571"/>
        <v/>
      </c>
      <c r="CE1001" s="48"/>
      <c r="CF1001" s="32" t="str">
        <f t="shared" si="578"/>
        <v/>
      </c>
      <c r="CG1001" s="32" t="str">
        <f t="shared" si="579"/>
        <v/>
      </c>
      <c r="CH1001" s="48"/>
    </row>
    <row r="1002" spans="2:86" ht="30" customHeight="1" x14ac:dyDescent="0.2">
      <c r="B1002" s="155"/>
      <c r="C1002" s="117"/>
      <c r="D1002" s="53"/>
      <c r="E1002" s="68"/>
      <c r="F1002" s="54"/>
      <c r="G1002" s="54"/>
      <c r="H1002" s="55"/>
      <c r="I1002" s="71"/>
      <c r="J1002" s="73"/>
      <c r="K1002" s="56"/>
      <c r="L1002" s="76" t="str">
        <f t="shared" si="587"/>
        <v/>
      </c>
      <c r="M1002" s="77" t="str">
        <f t="shared" si="572"/>
        <v/>
      </c>
      <c r="N1002" s="130" t="str">
        <f t="shared" si="573"/>
        <v/>
      </c>
      <c r="O1002" s="131" t="str">
        <f t="shared" si="589"/>
        <v/>
      </c>
      <c r="P1002" s="131" t="str">
        <f t="shared" si="589"/>
        <v/>
      </c>
      <c r="Q1002" s="131" t="str">
        <f t="shared" si="589"/>
        <v/>
      </c>
      <c r="R1002" s="131" t="str">
        <f t="shared" si="589"/>
        <v/>
      </c>
      <c r="S1002" s="131" t="str">
        <f t="shared" si="589"/>
        <v/>
      </c>
      <c r="T1002" s="131" t="str">
        <f t="shared" si="589"/>
        <v/>
      </c>
      <c r="U1002" s="131" t="str">
        <f t="shared" si="589"/>
        <v/>
      </c>
      <c r="V1002" s="14"/>
      <c r="W1002" s="17" t="str">
        <f>IF(C1002="",IF(OR(AND($H1002&lt;&gt;"",C1002=""),AND($F1001=$F1002,$AK1002&lt;&gt;""),COUNTA($H$3:$H$100002)&gt;COUNTA($H$3:$H1002),$AE1002&lt;&gt;""),W1001,""),C1002)</f>
        <v/>
      </c>
      <c r="X1002" s="17" t="str">
        <f>IF(D1002="",IF(OR(AND($H1002&lt;&gt;"",D1002=""),AND($F1001=$F1002,$AK1002&lt;&gt;""),COUNTA($H$3:$H$100002)&gt;COUNTA($H$3:$H1002),$AE1002&lt;&gt;""),X1001,""),D1002)</f>
        <v/>
      </c>
      <c r="Y1002" s="17" t="str">
        <f>IF(E1002="",IF(OR(AND($H1002&lt;&gt;"",E1002=""),AND($F1001=$F1002,$AK1002&lt;&gt;""),COUNTA($H$3:$H$100002)&gt;COUNTA($H$3:$H1002),$AE1002&lt;&gt;""),Y1001,""),E1002)</f>
        <v/>
      </c>
      <c r="Z1002" s="27" t="str">
        <f t="shared" si="588"/>
        <v/>
      </c>
      <c r="AA1002" s="2" t="str">
        <f>IF(F1002="","",COUNTA($F$3:F1002))</f>
        <v/>
      </c>
      <c r="AB1002" s="3" t="str">
        <f>IF(F1002="","",IFERROR(IF(F1002&lt;&gt;"",IFERROR(INDEX(設定!$C$3:$C$303,MATCH(F1002,設定!$C$3:$C$303,0),0),INDEX(設定!$C$3:$C$303,MATCH("*"&amp;F1002&amp;"*",設定!$C$3:$C$303,0),0)),""),"エラー"))</f>
        <v/>
      </c>
      <c r="AC1002" s="2" t="str">
        <f>IF(G1002="","",COUNTA($G$3:G1002))</f>
        <v/>
      </c>
      <c r="AD1002" s="3" t="str">
        <f>IF(G1002="","",IFERROR(IF(G1002&lt;&gt;"",IFERROR(INDEX(設定!$C$3:$C$303,MATCH(G1002,設定!$C$3:$C$303,0),0),INDEX(設定!$C$3:$C$303,MATCH("*"&amp;G1002&amp;"*",設定!$C$3:$C$303,0),0)),""),"エラー"))</f>
        <v/>
      </c>
      <c r="AE1002" s="3" t="str">
        <f>IFERROR(IF(AB1002="",IF(AND(H1002&lt;&gt;"",F1002=""),INDEX(AB$3:AB1002,MATCH(MAX(AA$3:AA1002),AA$3:AA1002,0),0),""),AB1002),"")</f>
        <v/>
      </c>
      <c r="AF1002" s="3" t="str">
        <f>IFERROR(IF(AD1002="",IF(AND(H1002&lt;&gt;"",G1002=""),INDEX(AD$3:AD1002,MATCH(MAX(AC$3:AC1002),AC$3:AC1002,0),0),""),AD1002),"")</f>
        <v/>
      </c>
      <c r="AG1002" s="2" t="str">
        <f>IF(AH1002="","",IF(OR(AH1002=AH1001,AH1002=AH1003),IF(AND(E1002="",AB1002="",AG1001&lt;&gt;""),MAX($AG$3:AG1001),MAX($AG$3:AG1001)+1),IF(AH1001=AH1002,AG1001,MAX($AG$3:AG1001)+1)))</f>
        <v/>
      </c>
      <c r="AH1002" s="12" t="str">
        <f t="shared" si="574"/>
        <v/>
      </c>
      <c r="AI1002" s="12" t="str">
        <f t="shared" si="580"/>
        <v/>
      </c>
      <c r="AJ1002" s="13" t="str">
        <f t="shared" si="559"/>
        <v/>
      </c>
      <c r="AK1002" s="13" t="str">
        <f t="shared" si="560"/>
        <v/>
      </c>
      <c r="AL1002" s="13" t="str">
        <f>IF(OR(AJ1002="",COUNTIF($AH$3:AH1002,AH1002)&lt;&gt;COUNTIF(AH$3:AH$100002,AH1002)),"",SUMIF(AH$3:AH$100002,AH1002,AJ$3:AJ$100002))</f>
        <v/>
      </c>
      <c r="AM1002" s="13" t="str">
        <f>IF(OR(AK1002="",COUNTIF($AH$3:AH1002,AH1002)&lt;&gt;COUNTIF(AH$3:AH$100002,AH1002)),"",SUMIF(AH$3:AH$100002,AH1002,AK$3:AK$100002))</f>
        <v/>
      </c>
      <c r="AO1002" s="13" t="str">
        <f t="shared" si="575"/>
        <v/>
      </c>
      <c r="AP1002" s="13" t="str">
        <f t="shared" si="575"/>
        <v/>
      </c>
      <c r="AQ1002" s="13" t="str">
        <f t="shared" si="575"/>
        <v/>
      </c>
      <c r="AR1002" s="13" t="str">
        <f t="shared" si="575"/>
        <v/>
      </c>
      <c r="AS1002" s="13" t="str">
        <f t="shared" si="576"/>
        <v/>
      </c>
      <c r="AT1002" s="13" t="str">
        <f t="shared" si="576"/>
        <v/>
      </c>
      <c r="AU1002" s="13" t="str">
        <f t="shared" si="576"/>
        <v/>
      </c>
      <c r="AV1002" s="13" t="str">
        <f t="shared" si="576"/>
        <v/>
      </c>
      <c r="AW1002" s="86" t="str">
        <f t="shared" si="561"/>
        <v/>
      </c>
      <c r="AX1002" s="59" t="str">
        <f t="shared" si="562"/>
        <v/>
      </c>
      <c r="AY1002" s="63" t="str">
        <f>IF(OR($BR1002="",BH1002=""),"",COUNT($BR$3:$BR1002))</f>
        <v/>
      </c>
      <c r="AZ1002" s="13" t="str">
        <f>IF(OR($BR1002="",BI1002=""),"",COUNT($BR$3:$BR1002))</f>
        <v/>
      </c>
      <c r="BA1002" s="13" t="str">
        <f>IF(OR($BR1002="",BJ1002=""),"",COUNT($BR$3:$BR1002))</f>
        <v/>
      </c>
      <c r="BB1002" s="13" t="str">
        <f>IF(OR($BR1002="",BK1002=""),"",COUNT($BR$3:$BR1002))</f>
        <v/>
      </c>
      <c r="BC1002" s="13" t="str">
        <f>IF(OR($BR1002="",BL1002=""),"",COUNT($BR$3:$BR1002))</f>
        <v/>
      </c>
      <c r="BD1002" s="13" t="str">
        <f>IF(OR($BR1002="",BM1002=""),"",COUNT($BR$3:$BR1002))</f>
        <v/>
      </c>
      <c r="BE1002" s="13" t="str">
        <f>IF(OR($BR1002="",BN1002=""),"",COUNT($BR$3:$BR1002))</f>
        <v/>
      </c>
      <c r="BF1002" s="13" t="str">
        <f>IF(OR($BR1002="",BO1002=""),"",COUNT($BR$3:$BR1002))</f>
        <v/>
      </c>
      <c r="BG1002" s="66" t="str">
        <f>IF(Z1002="","",COUNT($Z$3:Z1002))</f>
        <v/>
      </c>
      <c r="BH1002" s="13" t="str">
        <f>IF(AO1002="","",IF(AO1002=BH$2,(SUMIF($BV$3:$BV1002,BH$2,$BW$3:$BW1002)-SUMIF($BX$3:$BX1002,BH$2,$BY$3:$BY1002))*AO$1,""))</f>
        <v/>
      </c>
      <c r="BI1002" s="13" t="str">
        <f>IF(AP1002="","",IF(AP1002=BI$2,(SUMIF($BV$3:$BV1002,BI$2,$BW$3:$BW1002)-SUMIF($BX$3:$BX1002,BI$2,$BY$3:$BY1002))*AP$1,""))</f>
        <v/>
      </c>
      <c r="BJ1002" s="13" t="str">
        <f>IF(AQ1002="","",IF(AQ1002=BJ$2,(SUMIF($BV$3:$BV1002,BJ$2,$BW$3:$BW1002)-SUMIF($BX$3:$BX1002,BJ$2,$BY$3:$BY1002))*AQ$1,""))</f>
        <v/>
      </c>
      <c r="BK1002" s="13" t="str">
        <f>IF(AR1002="","",IF(AR1002=BK$2,(SUMIF($BV$3:$BV1002,BK$2,$BW$3:$BW1002)-SUMIF($BX$3:$BX1002,BK$2,$BY$3:$BY1002))*AR$1,""))</f>
        <v/>
      </c>
      <c r="BL1002" s="13" t="str">
        <f>IF(AS1002="","",IF(AS1002=BL$2,(SUMIF($BV$3:$BV1002,BL$2,$BW$3:$BW1002)-SUMIF($BX$3:$BX1002,BL$2,$BY$3:$BY1002))*AS$1,""))</f>
        <v/>
      </c>
      <c r="BM1002" s="13" t="str">
        <f>IF(AT1002="","",IF(AT1002=BM$2,(SUMIF($BV$3:$BV1002,BM$2,$BW$3:$BW1002)-SUMIF($BX$3:$BX1002,BM$2,$BY$3:$BY1002))*AT$1,""))</f>
        <v/>
      </c>
      <c r="BN1002" s="13" t="str">
        <f>IF(AU1002="","",IF(AU1002=BN$2,(SUMIF($BV$3:$BV1002,BN$2,$BW$3:$BW1002)-SUMIF($BX$3:$BX1002,BN$2,$BY$3:$BY1002))*AU$1,""))</f>
        <v/>
      </c>
      <c r="BO1002" s="13" t="str">
        <f>IF(AV1002="","",IF(AV1002=BO$2,(SUMIF($BV$3:$BV1002,BO$2,$BW$3:$BW1002)-SUMIF($BX$3:$BX1002,BO$2,$BY$3:$BY1002))*AV$1,""))</f>
        <v/>
      </c>
      <c r="BP1002" s="69"/>
      <c r="BQ1002" s="13" t="str">
        <f t="shared" si="577"/>
        <v/>
      </c>
      <c r="BR1002" s="75" t="str">
        <f t="shared" si="563"/>
        <v/>
      </c>
      <c r="BS1002" s="33" t="str">
        <f t="shared" si="564"/>
        <v/>
      </c>
      <c r="BT1002" s="42" t="str">
        <f t="shared" si="565"/>
        <v/>
      </c>
      <c r="BU1002" s="38" t="str">
        <f t="shared" si="566"/>
        <v/>
      </c>
      <c r="BV1002" s="30" t="str">
        <f t="shared" si="581"/>
        <v/>
      </c>
      <c r="BW1002" s="36" t="str">
        <f t="shared" si="582"/>
        <v/>
      </c>
      <c r="BX1002" s="36" t="str">
        <f t="shared" si="583"/>
        <v/>
      </c>
      <c r="BY1002" s="45" t="str">
        <f t="shared" si="584"/>
        <v/>
      </c>
      <c r="BZ1002" s="12" t="str">
        <f t="shared" si="567"/>
        <v/>
      </c>
      <c r="CA1002" s="47" t="str">
        <f t="shared" si="568"/>
        <v/>
      </c>
      <c r="CB1002" s="32" t="str">
        <f t="shared" si="569"/>
        <v/>
      </c>
      <c r="CC1002" s="32" t="str">
        <f t="shared" si="570"/>
        <v/>
      </c>
      <c r="CD1002" s="32" t="str">
        <f t="shared" si="571"/>
        <v/>
      </c>
      <c r="CE1002" s="48"/>
      <c r="CF1002" s="32" t="str">
        <f t="shared" si="578"/>
        <v/>
      </c>
      <c r="CG1002" s="32" t="str">
        <f t="shared" si="579"/>
        <v/>
      </c>
      <c r="CH1002" s="48"/>
    </row>
    <row r="1003" spans="2:86" ht="30" customHeight="1" x14ac:dyDescent="0.2">
      <c r="B1003" s="155"/>
      <c r="C1003" s="117"/>
      <c r="D1003" s="53"/>
      <c r="E1003" s="68"/>
      <c r="F1003" s="54"/>
      <c r="G1003" s="54"/>
      <c r="H1003" s="55"/>
      <c r="I1003" s="71"/>
      <c r="J1003" s="73"/>
      <c r="K1003" s="56"/>
      <c r="L1003" s="76" t="str">
        <f t="shared" si="587"/>
        <v/>
      </c>
      <c r="M1003" s="77" t="str">
        <f t="shared" si="572"/>
        <v/>
      </c>
      <c r="N1003" s="130" t="str">
        <f t="shared" si="573"/>
        <v/>
      </c>
      <c r="O1003" s="131" t="str">
        <f t="shared" ref="O1003:U1012" si="590">IFERROR(INDEX($BH$3:$BO$100002,MATCH($BG1003,$BG$3:$BG$100002,0),MATCH(O$1,$BH$2:$BO$2,0)),"")</f>
        <v/>
      </c>
      <c r="P1003" s="131" t="str">
        <f t="shared" si="590"/>
        <v/>
      </c>
      <c r="Q1003" s="131" t="str">
        <f t="shared" si="590"/>
        <v/>
      </c>
      <c r="R1003" s="131" t="str">
        <f t="shared" si="590"/>
        <v/>
      </c>
      <c r="S1003" s="131" t="str">
        <f t="shared" si="590"/>
        <v/>
      </c>
      <c r="T1003" s="131" t="str">
        <f t="shared" si="590"/>
        <v/>
      </c>
      <c r="U1003" s="131" t="str">
        <f t="shared" si="590"/>
        <v/>
      </c>
      <c r="V1003" s="14"/>
      <c r="W1003" s="17" t="str">
        <f>IF(C1003="",IF(OR(AND($H1003&lt;&gt;"",C1003=""),AND($F1002=$F1003,$AK1003&lt;&gt;""),COUNTA($H$3:$H$100002)&gt;COUNTA($H$3:$H1003),$AE1003&lt;&gt;""),W1002,""),C1003)</f>
        <v/>
      </c>
      <c r="X1003" s="17" t="str">
        <f>IF(D1003="",IF(OR(AND($H1003&lt;&gt;"",D1003=""),AND($F1002=$F1003,$AK1003&lt;&gt;""),COUNTA($H$3:$H$100002)&gt;COUNTA($H$3:$H1003),$AE1003&lt;&gt;""),X1002,""),D1003)</f>
        <v/>
      </c>
      <c r="Y1003" s="17" t="str">
        <f>IF(E1003="",IF(OR(AND($H1003&lt;&gt;"",E1003=""),AND($F1002=$F1003,$AK1003&lt;&gt;""),COUNTA($H$3:$H$100002)&gt;COUNTA($H$3:$H1003),$AE1003&lt;&gt;""),Y1002,""),E1003)</f>
        <v/>
      </c>
      <c r="Z1003" s="27" t="str">
        <f t="shared" si="588"/>
        <v/>
      </c>
      <c r="AA1003" s="2" t="str">
        <f>IF(F1003="","",COUNTA($F$3:F1003))</f>
        <v/>
      </c>
      <c r="AB1003" s="3" t="str">
        <f>IF(F1003="","",IFERROR(IF(F1003&lt;&gt;"",IFERROR(INDEX(設定!$C$3:$C$303,MATCH(F1003,設定!$C$3:$C$303,0),0),INDEX(設定!$C$3:$C$303,MATCH("*"&amp;F1003&amp;"*",設定!$C$3:$C$303,0),0)),""),"エラー"))</f>
        <v/>
      </c>
      <c r="AC1003" s="2" t="str">
        <f>IF(G1003="","",COUNTA($G$3:G1003))</f>
        <v/>
      </c>
      <c r="AD1003" s="3" t="str">
        <f>IF(G1003="","",IFERROR(IF(G1003&lt;&gt;"",IFERROR(INDEX(設定!$C$3:$C$303,MATCH(G1003,設定!$C$3:$C$303,0),0),INDEX(設定!$C$3:$C$303,MATCH("*"&amp;G1003&amp;"*",設定!$C$3:$C$303,0),0)),""),"エラー"))</f>
        <v/>
      </c>
      <c r="AE1003" s="3" t="str">
        <f>IFERROR(IF(AB1003="",IF(AND(H1003&lt;&gt;"",F1003=""),INDEX(AB$3:AB1003,MATCH(MAX(AA$3:AA1003),AA$3:AA1003,0),0),""),AB1003),"")</f>
        <v/>
      </c>
      <c r="AF1003" s="3" t="str">
        <f>IFERROR(IF(AD1003="",IF(AND(H1003&lt;&gt;"",G1003=""),INDEX(AD$3:AD1003,MATCH(MAX(AC$3:AC1003),AC$3:AC1003,0),0),""),AD1003),"")</f>
        <v/>
      </c>
      <c r="AG1003" s="2" t="str">
        <f>IF(AH1003="","",IF(OR(AH1003=AH1002,AH1003=AH1004),IF(AND(E1003="",AB1003="",AG1002&lt;&gt;""),MAX($AG$3:AG1002),MAX($AG$3:AG1002)+1),IF(AH1002=AH1003,AG1002,MAX($AG$3:AG1002)+1)))</f>
        <v/>
      </c>
      <c r="AH1003" s="12" t="str">
        <f t="shared" si="574"/>
        <v/>
      </c>
      <c r="AI1003" s="12" t="str">
        <f t="shared" si="580"/>
        <v/>
      </c>
      <c r="AJ1003" s="13" t="str">
        <f t="shared" si="559"/>
        <v/>
      </c>
      <c r="AK1003" s="13" t="str">
        <f t="shared" si="560"/>
        <v/>
      </c>
      <c r="AL1003" s="13" t="str">
        <f>IF(OR(AJ1003="",COUNTIF($AH$3:AH1003,AH1003)&lt;&gt;COUNTIF(AH$3:AH$100002,AH1003)),"",SUMIF(AH$3:AH$100002,AH1003,AJ$3:AJ$100002))</f>
        <v/>
      </c>
      <c r="AM1003" s="13" t="str">
        <f>IF(OR(AK1003="",COUNTIF($AH$3:AH1003,AH1003)&lt;&gt;COUNTIF(AH$3:AH$100002,AH1003)),"",SUMIF(AH$3:AH$100002,AH1003,AK$3:AK$100002))</f>
        <v/>
      </c>
      <c r="AO1003" s="13" t="str">
        <f t="shared" si="575"/>
        <v/>
      </c>
      <c r="AP1003" s="13" t="str">
        <f t="shared" si="575"/>
        <v/>
      </c>
      <c r="AQ1003" s="13" t="str">
        <f t="shared" si="575"/>
        <v/>
      </c>
      <c r="AR1003" s="13" t="str">
        <f t="shared" si="575"/>
        <v/>
      </c>
      <c r="AS1003" s="13" t="str">
        <f t="shared" si="576"/>
        <v/>
      </c>
      <c r="AT1003" s="13" t="str">
        <f t="shared" si="576"/>
        <v/>
      </c>
      <c r="AU1003" s="13" t="str">
        <f t="shared" si="576"/>
        <v/>
      </c>
      <c r="AV1003" s="13" t="str">
        <f t="shared" si="576"/>
        <v/>
      </c>
      <c r="AW1003" s="86" t="str">
        <f t="shared" si="561"/>
        <v/>
      </c>
      <c r="AX1003" s="59" t="str">
        <f t="shared" si="562"/>
        <v/>
      </c>
      <c r="AY1003" s="63" t="str">
        <f>IF(OR($BR1003="",BH1003=""),"",COUNT($BR$3:$BR1003))</f>
        <v/>
      </c>
      <c r="AZ1003" s="13" t="str">
        <f>IF(OR($BR1003="",BI1003=""),"",COUNT($BR$3:$BR1003))</f>
        <v/>
      </c>
      <c r="BA1003" s="13" t="str">
        <f>IF(OR($BR1003="",BJ1003=""),"",COUNT($BR$3:$BR1003))</f>
        <v/>
      </c>
      <c r="BB1003" s="13" t="str">
        <f>IF(OR($BR1003="",BK1003=""),"",COUNT($BR$3:$BR1003))</f>
        <v/>
      </c>
      <c r="BC1003" s="13" t="str">
        <f>IF(OR($BR1003="",BL1003=""),"",COUNT($BR$3:$BR1003))</f>
        <v/>
      </c>
      <c r="BD1003" s="13" t="str">
        <f>IF(OR($BR1003="",BM1003=""),"",COUNT($BR$3:$BR1003))</f>
        <v/>
      </c>
      <c r="BE1003" s="13" t="str">
        <f>IF(OR($BR1003="",BN1003=""),"",COUNT($BR$3:$BR1003))</f>
        <v/>
      </c>
      <c r="BF1003" s="13" t="str">
        <f>IF(OR($BR1003="",BO1003=""),"",COUNT($BR$3:$BR1003))</f>
        <v/>
      </c>
      <c r="BG1003" s="66" t="str">
        <f>IF(Z1003="","",COUNT($Z$3:Z1003))</f>
        <v/>
      </c>
      <c r="BH1003" s="13" t="str">
        <f>IF(AO1003="","",IF(AO1003=BH$2,(SUMIF($BV$3:$BV1003,BH$2,$BW$3:$BW1003)-SUMIF($BX$3:$BX1003,BH$2,$BY$3:$BY1003))*AO$1,""))</f>
        <v/>
      </c>
      <c r="BI1003" s="13" t="str">
        <f>IF(AP1003="","",IF(AP1003=BI$2,(SUMIF($BV$3:$BV1003,BI$2,$BW$3:$BW1003)-SUMIF($BX$3:$BX1003,BI$2,$BY$3:$BY1003))*AP$1,""))</f>
        <v/>
      </c>
      <c r="BJ1003" s="13" t="str">
        <f>IF(AQ1003="","",IF(AQ1003=BJ$2,(SUMIF($BV$3:$BV1003,BJ$2,$BW$3:$BW1003)-SUMIF($BX$3:$BX1003,BJ$2,$BY$3:$BY1003))*AQ$1,""))</f>
        <v/>
      </c>
      <c r="BK1003" s="13" t="str">
        <f>IF(AR1003="","",IF(AR1003=BK$2,(SUMIF($BV$3:$BV1003,BK$2,$BW$3:$BW1003)-SUMIF($BX$3:$BX1003,BK$2,$BY$3:$BY1003))*AR$1,""))</f>
        <v/>
      </c>
      <c r="BL1003" s="13" t="str">
        <f>IF(AS1003="","",IF(AS1003=BL$2,(SUMIF($BV$3:$BV1003,BL$2,$BW$3:$BW1003)-SUMIF($BX$3:$BX1003,BL$2,$BY$3:$BY1003))*AS$1,""))</f>
        <v/>
      </c>
      <c r="BM1003" s="13" t="str">
        <f>IF(AT1003="","",IF(AT1003=BM$2,(SUMIF($BV$3:$BV1003,BM$2,$BW$3:$BW1003)-SUMIF($BX$3:$BX1003,BM$2,$BY$3:$BY1003))*AT$1,""))</f>
        <v/>
      </c>
      <c r="BN1003" s="13" t="str">
        <f>IF(AU1003="","",IF(AU1003=BN$2,(SUMIF($BV$3:$BV1003,BN$2,$BW$3:$BW1003)-SUMIF($BX$3:$BX1003,BN$2,$BY$3:$BY1003))*AU$1,""))</f>
        <v/>
      </c>
      <c r="BO1003" s="13" t="str">
        <f>IF(AV1003="","",IF(AV1003=BO$2,(SUMIF($BV$3:$BV1003,BO$2,$BW$3:$BW1003)-SUMIF($BX$3:$BX1003,BO$2,$BY$3:$BY1003))*AV$1,""))</f>
        <v/>
      </c>
      <c r="BP1003" s="69"/>
      <c r="BQ1003" s="13" t="str">
        <f t="shared" si="577"/>
        <v/>
      </c>
      <c r="BR1003" s="75" t="str">
        <f t="shared" si="563"/>
        <v/>
      </c>
      <c r="BS1003" s="33" t="str">
        <f t="shared" si="564"/>
        <v/>
      </c>
      <c r="BT1003" s="42" t="str">
        <f t="shared" si="565"/>
        <v/>
      </c>
      <c r="BU1003" s="38" t="str">
        <f t="shared" si="566"/>
        <v/>
      </c>
      <c r="BV1003" s="30" t="str">
        <f t="shared" si="581"/>
        <v/>
      </c>
      <c r="BW1003" s="36" t="str">
        <f t="shared" si="582"/>
        <v/>
      </c>
      <c r="BX1003" s="36" t="str">
        <f t="shared" si="583"/>
        <v/>
      </c>
      <c r="BY1003" s="45" t="str">
        <f t="shared" si="584"/>
        <v/>
      </c>
      <c r="BZ1003" s="12" t="str">
        <f t="shared" si="567"/>
        <v/>
      </c>
      <c r="CA1003" s="47" t="str">
        <f t="shared" si="568"/>
        <v/>
      </c>
      <c r="CB1003" s="32" t="str">
        <f t="shared" si="569"/>
        <v/>
      </c>
      <c r="CC1003" s="32" t="str">
        <f t="shared" si="570"/>
        <v/>
      </c>
      <c r="CD1003" s="32" t="str">
        <f t="shared" si="571"/>
        <v/>
      </c>
      <c r="CE1003" s="48"/>
      <c r="CF1003" s="32" t="str">
        <f t="shared" si="578"/>
        <v/>
      </c>
      <c r="CG1003" s="32" t="str">
        <f t="shared" si="579"/>
        <v/>
      </c>
      <c r="CH1003" s="48"/>
    </row>
    <row r="1004" spans="2:86" ht="30" customHeight="1" x14ac:dyDescent="0.2">
      <c r="B1004" s="155"/>
      <c r="C1004" s="117"/>
      <c r="D1004" s="53"/>
      <c r="E1004" s="68"/>
      <c r="F1004" s="54"/>
      <c r="G1004" s="54"/>
      <c r="H1004" s="55"/>
      <c r="I1004" s="71"/>
      <c r="J1004" s="73"/>
      <c r="K1004" s="56"/>
      <c r="L1004" s="76" t="str">
        <f t="shared" si="587"/>
        <v/>
      </c>
      <c r="M1004" s="77" t="str">
        <f t="shared" si="572"/>
        <v/>
      </c>
      <c r="N1004" s="130" t="str">
        <f t="shared" si="573"/>
        <v/>
      </c>
      <c r="O1004" s="131" t="str">
        <f t="shared" si="590"/>
        <v/>
      </c>
      <c r="P1004" s="131" t="str">
        <f t="shared" si="590"/>
        <v/>
      </c>
      <c r="Q1004" s="131" t="str">
        <f t="shared" si="590"/>
        <v/>
      </c>
      <c r="R1004" s="131" t="str">
        <f t="shared" si="590"/>
        <v/>
      </c>
      <c r="S1004" s="131" t="str">
        <f t="shared" si="590"/>
        <v/>
      </c>
      <c r="T1004" s="131" t="str">
        <f t="shared" si="590"/>
        <v/>
      </c>
      <c r="U1004" s="131" t="str">
        <f t="shared" si="590"/>
        <v/>
      </c>
      <c r="V1004" s="14"/>
      <c r="W1004" s="17" t="str">
        <f>IF(C1004="",IF(OR(AND($H1004&lt;&gt;"",C1004=""),AND($F1003=$F1004,$AK1004&lt;&gt;""),COUNTA($H$3:$H$100002)&gt;COUNTA($H$3:$H1004),$AE1004&lt;&gt;""),W1003,""),C1004)</f>
        <v/>
      </c>
      <c r="X1004" s="17" t="str">
        <f>IF(D1004="",IF(OR(AND($H1004&lt;&gt;"",D1004=""),AND($F1003=$F1004,$AK1004&lt;&gt;""),COUNTA($H$3:$H$100002)&gt;COUNTA($H$3:$H1004),$AE1004&lt;&gt;""),X1003,""),D1004)</f>
        <v/>
      </c>
      <c r="Y1004" s="17" t="str">
        <f>IF(E1004="",IF(OR(AND($H1004&lt;&gt;"",E1004=""),AND($F1003=$F1004,$AK1004&lt;&gt;""),COUNTA($H$3:$H$100002)&gt;COUNTA($H$3:$H1004),$AE1004&lt;&gt;""),Y1003,""),E1004)</f>
        <v/>
      </c>
      <c r="Z1004" s="27" t="str">
        <f t="shared" si="588"/>
        <v/>
      </c>
      <c r="AA1004" s="2" t="str">
        <f>IF(F1004="","",COUNTA($F$3:F1004))</f>
        <v/>
      </c>
      <c r="AB1004" s="3" t="str">
        <f>IF(F1004="","",IFERROR(IF(F1004&lt;&gt;"",IFERROR(INDEX(設定!$C$3:$C$303,MATCH(F1004,設定!$C$3:$C$303,0),0),INDEX(設定!$C$3:$C$303,MATCH("*"&amp;F1004&amp;"*",設定!$C$3:$C$303,0),0)),""),"エラー"))</f>
        <v/>
      </c>
      <c r="AC1004" s="2" t="str">
        <f>IF(G1004="","",COUNTA($G$3:G1004))</f>
        <v/>
      </c>
      <c r="AD1004" s="3" t="str">
        <f>IF(G1004="","",IFERROR(IF(G1004&lt;&gt;"",IFERROR(INDEX(設定!$C$3:$C$303,MATCH(G1004,設定!$C$3:$C$303,0),0),INDEX(設定!$C$3:$C$303,MATCH("*"&amp;G1004&amp;"*",設定!$C$3:$C$303,0),0)),""),"エラー"))</f>
        <v/>
      </c>
      <c r="AE1004" s="3" t="str">
        <f>IFERROR(IF(AB1004="",IF(AND(H1004&lt;&gt;"",F1004=""),INDEX(AB$3:AB1004,MATCH(MAX(AA$3:AA1004),AA$3:AA1004,0),0),""),AB1004),"")</f>
        <v/>
      </c>
      <c r="AF1004" s="3" t="str">
        <f>IFERROR(IF(AD1004="",IF(AND(H1004&lt;&gt;"",G1004=""),INDEX(AD$3:AD1004,MATCH(MAX(AC$3:AC1004),AC$3:AC1004,0),0),""),AD1004),"")</f>
        <v/>
      </c>
      <c r="AG1004" s="2" t="str">
        <f>IF(AH1004="","",IF(OR(AH1004=AH1003,AH1004=AH1005),IF(AND(E1004="",AB1004="",AG1003&lt;&gt;""),MAX($AG$3:AG1003),MAX($AG$3:AG1003)+1),IF(AH1003=AH1004,AG1003,MAX($AG$3:AG1003)+1)))</f>
        <v/>
      </c>
      <c r="AH1004" s="12" t="str">
        <f t="shared" si="574"/>
        <v/>
      </c>
      <c r="AI1004" s="12" t="str">
        <f t="shared" si="580"/>
        <v/>
      </c>
      <c r="AJ1004" s="13" t="str">
        <f t="shared" si="559"/>
        <v/>
      </c>
      <c r="AK1004" s="13" t="str">
        <f t="shared" si="560"/>
        <v/>
      </c>
      <c r="AL1004" s="13" t="str">
        <f>IF(OR(AJ1004="",COUNTIF($AH$3:AH1004,AH1004)&lt;&gt;COUNTIF(AH$3:AH$100002,AH1004)),"",SUMIF(AH$3:AH$100002,AH1004,AJ$3:AJ$100002))</f>
        <v/>
      </c>
      <c r="AM1004" s="13" t="str">
        <f>IF(OR(AK1004="",COUNTIF($AH$3:AH1004,AH1004)&lt;&gt;COUNTIF(AH$3:AH$100002,AH1004)),"",SUMIF(AH$3:AH$100002,AH1004,AK$3:AK$100002))</f>
        <v/>
      </c>
      <c r="AO1004" s="13" t="str">
        <f t="shared" si="575"/>
        <v/>
      </c>
      <c r="AP1004" s="13" t="str">
        <f t="shared" si="575"/>
        <v/>
      </c>
      <c r="AQ1004" s="13" t="str">
        <f t="shared" si="575"/>
        <v/>
      </c>
      <c r="AR1004" s="13" t="str">
        <f t="shared" si="575"/>
        <v/>
      </c>
      <c r="AS1004" s="13" t="str">
        <f t="shared" si="576"/>
        <v/>
      </c>
      <c r="AT1004" s="13" t="str">
        <f t="shared" si="576"/>
        <v/>
      </c>
      <c r="AU1004" s="13" t="str">
        <f t="shared" si="576"/>
        <v/>
      </c>
      <c r="AV1004" s="13" t="str">
        <f t="shared" si="576"/>
        <v/>
      </c>
      <c r="AW1004" s="86" t="str">
        <f t="shared" si="561"/>
        <v/>
      </c>
      <c r="AX1004" s="59" t="str">
        <f t="shared" si="562"/>
        <v/>
      </c>
      <c r="AY1004" s="63" t="str">
        <f>IF(OR($BR1004="",BH1004=""),"",COUNT($BR$3:$BR1004))</f>
        <v/>
      </c>
      <c r="AZ1004" s="13" t="str">
        <f>IF(OR($BR1004="",BI1004=""),"",COUNT($BR$3:$BR1004))</f>
        <v/>
      </c>
      <c r="BA1004" s="13" t="str">
        <f>IF(OR($BR1004="",BJ1004=""),"",COUNT($BR$3:$BR1004))</f>
        <v/>
      </c>
      <c r="BB1004" s="13" t="str">
        <f>IF(OR($BR1004="",BK1004=""),"",COUNT($BR$3:$BR1004))</f>
        <v/>
      </c>
      <c r="BC1004" s="13" t="str">
        <f>IF(OR($BR1004="",BL1004=""),"",COUNT($BR$3:$BR1004))</f>
        <v/>
      </c>
      <c r="BD1004" s="13" t="str">
        <f>IF(OR($BR1004="",BM1004=""),"",COUNT($BR$3:$BR1004))</f>
        <v/>
      </c>
      <c r="BE1004" s="13" t="str">
        <f>IF(OR($BR1004="",BN1004=""),"",COUNT($BR$3:$BR1004))</f>
        <v/>
      </c>
      <c r="BF1004" s="13" t="str">
        <f>IF(OR($BR1004="",BO1004=""),"",COUNT($BR$3:$BR1004))</f>
        <v/>
      </c>
      <c r="BG1004" s="66" t="str">
        <f>IF(Z1004="","",COUNT($Z$3:Z1004))</f>
        <v/>
      </c>
      <c r="BH1004" s="13" t="str">
        <f>IF(AO1004="","",IF(AO1004=BH$2,(SUMIF($BV$3:$BV1004,BH$2,$BW$3:$BW1004)-SUMIF($BX$3:$BX1004,BH$2,$BY$3:$BY1004))*AO$1,""))</f>
        <v/>
      </c>
      <c r="BI1004" s="13" t="str">
        <f>IF(AP1004="","",IF(AP1004=BI$2,(SUMIF($BV$3:$BV1004,BI$2,$BW$3:$BW1004)-SUMIF($BX$3:$BX1004,BI$2,$BY$3:$BY1004))*AP$1,""))</f>
        <v/>
      </c>
      <c r="BJ1004" s="13" t="str">
        <f>IF(AQ1004="","",IF(AQ1004=BJ$2,(SUMIF($BV$3:$BV1004,BJ$2,$BW$3:$BW1004)-SUMIF($BX$3:$BX1004,BJ$2,$BY$3:$BY1004))*AQ$1,""))</f>
        <v/>
      </c>
      <c r="BK1004" s="13" t="str">
        <f>IF(AR1004="","",IF(AR1004=BK$2,(SUMIF($BV$3:$BV1004,BK$2,$BW$3:$BW1004)-SUMIF($BX$3:$BX1004,BK$2,$BY$3:$BY1004))*AR$1,""))</f>
        <v/>
      </c>
      <c r="BL1004" s="13" t="str">
        <f>IF(AS1004="","",IF(AS1004=BL$2,(SUMIF($BV$3:$BV1004,BL$2,$BW$3:$BW1004)-SUMIF($BX$3:$BX1004,BL$2,$BY$3:$BY1004))*AS$1,""))</f>
        <v/>
      </c>
      <c r="BM1004" s="13" t="str">
        <f>IF(AT1004="","",IF(AT1004=BM$2,(SUMIF($BV$3:$BV1004,BM$2,$BW$3:$BW1004)-SUMIF($BX$3:$BX1004,BM$2,$BY$3:$BY1004))*AT$1,""))</f>
        <v/>
      </c>
      <c r="BN1004" s="13" t="str">
        <f>IF(AU1004="","",IF(AU1004=BN$2,(SUMIF($BV$3:$BV1004,BN$2,$BW$3:$BW1004)-SUMIF($BX$3:$BX1004,BN$2,$BY$3:$BY1004))*AU$1,""))</f>
        <v/>
      </c>
      <c r="BO1004" s="13" t="str">
        <f>IF(AV1004="","",IF(AV1004=BO$2,(SUMIF($BV$3:$BV1004,BO$2,$BW$3:$BW1004)-SUMIF($BX$3:$BX1004,BO$2,$BY$3:$BY1004))*AV$1,""))</f>
        <v/>
      </c>
      <c r="BP1004" s="69"/>
      <c r="BQ1004" s="13" t="str">
        <f t="shared" si="577"/>
        <v/>
      </c>
      <c r="BR1004" s="75" t="str">
        <f t="shared" si="563"/>
        <v/>
      </c>
      <c r="BS1004" s="33" t="str">
        <f t="shared" si="564"/>
        <v/>
      </c>
      <c r="BT1004" s="42" t="str">
        <f t="shared" si="565"/>
        <v/>
      </c>
      <c r="BU1004" s="38" t="str">
        <f t="shared" si="566"/>
        <v/>
      </c>
      <c r="BV1004" s="30" t="str">
        <f t="shared" si="581"/>
        <v/>
      </c>
      <c r="BW1004" s="36" t="str">
        <f t="shared" si="582"/>
        <v/>
      </c>
      <c r="BX1004" s="36" t="str">
        <f t="shared" si="583"/>
        <v/>
      </c>
      <c r="BY1004" s="45" t="str">
        <f t="shared" si="584"/>
        <v/>
      </c>
      <c r="BZ1004" s="12" t="str">
        <f t="shared" si="567"/>
        <v/>
      </c>
      <c r="CA1004" s="47" t="str">
        <f t="shared" si="568"/>
        <v/>
      </c>
      <c r="CB1004" s="32" t="str">
        <f t="shared" si="569"/>
        <v/>
      </c>
      <c r="CC1004" s="32" t="str">
        <f t="shared" si="570"/>
        <v/>
      </c>
      <c r="CD1004" s="32" t="str">
        <f t="shared" si="571"/>
        <v/>
      </c>
      <c r="CE1004" s="48"/>
      <c r="CF1004" s="32" t="str">
        <f t="shared" si="578"/>
        <v/>
      </c>
      <c r="CG1004" s="32" t="str">
        <f t="shared" si="579"/>
        <v/>
      </c>
      <c r="CH1004" s="48"/>
    </row>
    <row r="1005" spans="2:86" ht="30" customHeight="1" x14ac:dyDescent="0.2">
      <c r="B1005" s="155"/>
      <c r="C1005" s="117"/>
      <c r="D1005" s="53"/>
      <c r="E1005" s="68"/>
      <c r="F1005" s="54"/>
      <c r="G1005" s="54"/>
      <c r="H1005" s="55"/>
      <c r="I1005" s="71"/>
      <c r="J1005" s="73"/>
      <c r="K1005" s="56"/>
      <c r="L1005" s="76" t="str">
        <f t="shared" si="587"/>
        <v/>
      </c>
      <c r="M1005" s="77" t="str">
        <f t="shared" si="572"/>
        <v/>
      </c>
      <c r="N1005" s="130" t="str">
        <f t="shared" si="573"/>
        <v/>
      </c>
      <c r="O1005" s="131" t="str">
        <f t="shared" si="590"/>
        <v/>
      </c>
      <c r="P1005" s="131" t="str">
        <f t="shared" si="590"/>
        <v/>
      </c>
      <c r="Q1005" s="131" t="str">
        <f t="shared" si="590"/>
        <v/>
      </c>
      <c r="R1005" s="131" t="str">
        <f t="shared" si="590"/>
        <v/>
      </c>
      <c r="S1005" s="131" t="str">
        <f t="shared" si="590"/>
        <v/>
      </c>
      <c r="T1005" s="131" t="str">
        <f t="shared" si="590"/>
        <v/>
      </c>
      <c r="U1005" s="131" t="str">
        <f t="shared" si="590"/>
        <v/>
      </c>
      <c r="V1005" s="14"/>
      <c r="W1005" s="17" t="str">
        <f>IF(C1005="",IF(OR(AND($H1005&lt;&gt;"",C1005=""),AND($F1004=$F1005,$AK1005&lt;&gt;""),COUNTA($H$3:$H$100002)&gt;COUNTA($H$3:$H1005),$AE1005&lt;&gt;""),W1004,""),C1005)</f>
        <v/>
      </c>
      <c r="X1005" s="17" t="str">
        <f>IF(D1005="",IF(OR(AND($H1005&lt;&gt;"",D1005=""),AND($F1004=$F1005,$AK1005&lt;&gt;""),COUNTA($H$3:$H$100002)&gt;COUNTA($H$3:$H1005),$AE1005&lt;&gt;""),X1004,""),D1005)</f>
        <v/>
      </c>
      <c r="Y1005" s="17" t="str">
        <f>IF(E1005="",IF(OR(AND($H1005&lt;&gt;"",E1005=""),AND($F1004=$F1005,$AK1005&lt;&gt;""),COUNTA($H$3:$H$100002)&gt;COUNTA($H$3:$H1005),$AE1005&lt;&gt;""),Y1004,""),E1005)</f>
        <v/>
      </c>
      <c r="Z1005" s="27" t="str">
        <f t="shared" si="588"/>
        <v/>
      </c>
      <c r="AA1005" s="2" t="str">
        <f>IF(F1005="","",COUNTA($F$3:F1005))</f>
        <v/>
      </c>
      <c r="AB1005" s="3" t="str">
        <f>IF(F1005="","",IFERROR(IF(F1005&lt;&gt;"",IFERROR(INDEX(設定!$C$3:$C$303,MATCH(F1005,設定!$C$3:$C$303,0),0),INDEX(設定!$C$3:$C$303,MATCH("*"&amp;F1005&amp;"*",設定!$C$3:$C$303,0),0)),""),"エラー"))</f>
        <v/>
      </c>
      <c r="AC1005" s="2" t="str">
        <f>IF(G1005="","",COUNTA($G$3:G1005))</f>
        <v/>
      </c>
      <c r="AD1005" s="3" t="str">
        <f>IF(G1005="","",IFERROR(IF(G1005&lt;&gt;"",IFERROR(INDEX(設定!$C$3:$C$303,MATCH(G1005,設定!$C$3:$C$303,0),0),INDEX(設定!$C$3:$C$303,MATCH("*"&amp;G1005&amp;"*",設定!$C$3:$C$303,0),0)),""),"エラー"))</f>
        <v/>
      </c>
      <c r="AE1005" s="3" t="str">
        <f>IFERROR(IF(AB1005="",IF(AND(H1005&lt;&gt;"",F1005=""),INDEX(AB$3:AB1005,MATCH(MAX(AA$3:AA1005),AA$3:AA1005,0),0),""),AB1005),"")</f>
        <v/>
      </c>
      <c r="AF1005" s="3" t="str">
        <f>IFERROR(IF(AD1005="",IF(AND(H1005&lt;&gt;"",G1005=""),INDEX(AD$3:AD1005,MATCH(MAX(AC$3:AC1005),AC$3:AC1005,0),0),""),AD1005),"")</f>
        <v/>
      </c>
      <c r="AG1005" s="2" t="str">
        <f>IF(AH1005="","",IF(OR(AH1005=AH1004,AH1005=AH1006),IF(AND(E1005="",AB1005="",AG1004&lt;&gt;""),MAX($AG$3:AG1004),MAX($AG$3:AG1004)+1),IF(AH1004=AH1005,AG1004,MAX($AG$3:AG1004)+1)))</f>
        <v/>
      </c>
      <c r="AH1005" s="12" t="str">
        <f t="shared" si="574"/>
        <v/>
      </c>
      <c r="AI1005" s="12" t="str">
        <f t="shared" si="580"/>
        <v/>
      </c>
      <c r="AJ1005" s="13" t="str">
        <f t="shared" si="559"/>
        <v/>
      </c>
      <c r="AK1005" s="13" t="str">
        <f t="shared" si="560"/>
        <v/>
      </c>
      <c r="AL1005" s="13" t="str">
        <f>IF(OR(AJ1005="",COUNTIF($AH$3:AH1005,AH1005)&lt;&gt;COUNTIF(AH$3:AH$100002,AH1005)),"",SUMIF(AH$3:AH$100002,AH1005,AJ$3:AJ$100002))</f>
        <v/>
      </c>
      <c r="AM1005" s="13" t="str">
        <f>IF(OR(AK1005="",COUNTIF($AH$3:AH1005,AH1005)&lt;&gt;COUNTIF(AH$3:AH$100002,AH1005)),"",SUMIF(AH$3:AH$100002,AH1005,AK$3:AK$100002))</f>
        <v/>
      </c>
      <c r="AO1005" s="13" t="str">
        <f t="shared" si="575"/>
        <v/>
      </c>
      <c r="AP1005" s="13" t="str">
        <f t="shared" si="575"/>
        <v/>
      </c>
      <c r="AQ1005" s="13" t="str">
        <f t="shared" si="575"/>
        <v/>
      </c>
      <c r="AR1005" s="13" t="str">
        <f t="shared" si="575"/>
        <v/>
      </c>
      <c r="AS1005" s="13" t="str">
        <f t="shared" si="576"/>
        <v/>
      </c>
      <c r="AT1005" s="13" t="str">
        <f t="shared" si="576"/>
        <v/>
      </c>
      <c r="AU1005" s="13" t="str">
        <f t="shared" si="576"/>
        <v/>
      </c>
      <c r="AV1005" s="13" t="str">
        <f t="shared" si="576"/>
        <v/>
      </c>
      <c r="AW1005" s="86" t="str">
        <f t="shared" si="561"/>
        <v/>
      </c>
      <c r="AX1005" s="59" t="str">
        <f t="shared" si="562"/>
        <v/>
      </c>
      <c r="AY1005" s="63" t="str">
        <f>IF(OR($BR1005="",BH1005=""),"",COUNT($BR$3:$BR1005))</f>
        <v/>
      </c>
      <c r="AZ1005" s="13" t="str">
        <f>IF(OR($BR1005="",BI1005=""),"",COUNT($BR$3:$BR1005))</f>
        <v/>
      </c>
      <c r="BA1005" s="13" t="str">
        <f>IF(OR($BR1005="",BJ1005=""),"",COUNT($BR$3:$BR1005))</f>
        <v/>
      </c>
      <c r="BB1005" s="13" t="str">
        <f>IF(OR($BR1005="",BK1005=""),"",COUNT($BR$3:$BR1005))</f>
        <v/>
      </c>
      <c r="BC1005" s="13" t="str">
        <f>IF(OR($BR1005="",BL1005=""),"",COUNT($BR$3:$BR1005))</f>
        <v/>
      </c>
      <c r="BD1005" s="13" t="str">
        <f>IF(OR($BR1005="",BM1005=""),"",COUNT($BR$3:$BR1005))</f>
        <v/>
      </c>
      <c r="BE1005" s="13" t="str">
        <f>IF(OR($BR1005="",BN1005=""),"",COUNT($BR$3:$BR1005))</f>
        <v/>
      </c>
      <c r="BF1005" s="13" t="str">
        <f>IF(OR($BR1005="",BO1005=""),"",COUNT($BR$3:$BR1005))</f>
        <v/>
      </c>
      <c r="BG1005" s="66" t="str">
        <f>IF(Z1005="","",COUNT($Z$3:Z1005))</f>
        <v/>
      </c>
      <c r="BH1005" s="13" t="str">
        <f>IF(AO1005="","",IF(AO1005=BH$2,(SUMIF($BV$3:$BV1005,BH$2,$BW$3:$BW1005)-SUMIF($BX$3:$BX1005,BH$2,$BY$3:$BY1005))*AO$1,""))</f>
        <v/>
      </c>
      <c r="BI1005" s="13" t="str">
        <f>IF(AP1005="","",IF(AP1005=BI$2,(SUMIF($BV$3:$BV1005,BI$2,$BW$3:$BW1005)-SUMIF($BX$3:$BX1005,BI$2,$BY$3:$BY1005))*AP$1,""))</f>
        <v/>
      </c>
      <c r="BJ1005" s="13" t="str">
        <f>IF(AQ1005="","",IF(AQ1005=BJ$2,(SUMIF($BV$3:$BV1005,BJ$2,$BW$3:$BW1005)-SUMIF($BX$3:$BX1005,BJ$2,$BY$3:$BY1005))*AQ$1,""))</f>
        <v/>
      </c>
      <c r="BK1005" s="13" t="str">
        <f>IF(AR1005="","",IF(AR1005=BK$2,(SUMIF($BV$3:$BV1005,BK$2,$BW$3:$BW1005)-SUMIF($BX$3:$BX1005,BK$2,$BY$3:$BY1005))*AR$1,""))</f>
        <v/>
      </c>
      <c r="BL1005" s="13" t="str">
        <f>IF(AS1005="","",IF(AS1005=BL$2,(SUMIF($BV$3:$BV1005,BL$2,$BW$3:$BW1005)-SUMIF($BX$3:$BX1005,BL$2,$BY$3:$BY1005))*AS$1,""))</f>
        <v/>
      </c>
      <c r="BM1005" s="13" t="str">
        <f>IF(AT1005="","",IF(AT1005=BM$2,(SUMIF($BV$3:$BV1005,BM$2,$BW$3:$BW1005)-SUMIF($BX$3:$BX1005,BM$2,$BY$3:$BY1005))*AT$1,""))</f>
        <v/>
      </c>
      <c r="BN1005" s="13" t="str">
        <f>IF(AU1005="","",IF(AU1005=BN$2,(SUMIF($BV$3:$BV1005,BN$2,$BW$3:$BW1005)-SUMIF($BX$3:$BX1005,BN$2,$BY$3:$BY1005))*AU$1,""))</f>
        <v/>
      </c>
      <c r="BO1005" s="13" t="str">
        <f>IF(AV1005="","",IF(AV1005=BO$2,(SUMIF($BV$3:$BV1005,BO$2,$BW$3:$BW1005)-SUMIF($BX$3:$BX1005,BO$2,$BY$3:$BY1005))*AV$1,""))</f>
        <v/>
      </c>
      <c r="BP1005" s="69"/>
      <c r="BQ1005" s="13" t="str">
        <f t="shared" si="577"/>
        <v/>
      </c>
      <c r="BR1005" s="75" t="str">
        <f t="shared" si="563"/>
        <v/>
      </c>
      <c r="BS1005" s="33" t="str">
        <f t="shared" si="564"/>
        <v/>
      </c>
      <c r="BT1005" s="42" t="str">
        <f t="shared" si="565"/>
        <v/>
      </c>
      <c r="BU1005" s="38" t="str">
        <f t="shared" si="566"/>
        <v/>
      </c>
      <c r="BV1005" s="30" t="str">
        <f t="shared" si="581"/>
        <v/>
      </c>
      <c r="BW1005" s="36" t="str">
        <f t="shared" si="582"/>
        <v/>
      </c>
      <c r="BX1005" s="36" t="str">
        <f t="shared" si="583"/>
        <v/>
      </c>
      <c r="BY1005" s="45" t="str">
        <f t="shared" si="584"/>
        <v/>
      </c>
      <c r="BZ1005" s="12" t="str">
        <f t="shared" si="567"/>
        <v/>
      </c>
      <c r="CA1005" s="47" t="str">
        <f t="shared" si="568"/>
        <v/>
      </c>
      <c r="CB1005" s="32" t="str">
        <f t="shared" si="569"/>
        <v/>
      </c>
      <c r="CC1005" s="32" t="str">
        <f t="shared" si="570"/>
        <v/>
      </c>
      <c r="CD1005" s="32" t="str">
        <f t="shared" si="571"/>
        <v/>
      </c>
      <c r="CE1005" s="48"/>
      <c r="CF1005" s="32" t="str">
        <f t="shared" si="578"/>
        <v/>
      </c>
      <c r="CG1005" s="32" t="str">
        <f t="shared" si="579"/>
        <v/>
      </c>
      <c r="CH1005" s="48"/>
    </row>
    <row r="1006" spans="2:86" ht="30" customHeight="1" x14ac:dyDescent="0.2">
      <c r="B1006" s="155"/>
      <c r="C1006" s="117"/>
      <c r="D1006" s="53"/>
      <c r="E1006" s="68"/>
      <c r="F1006" s="54"/>
      <c r="G1006" s="54"/>
      <c r="H1006" s="55"/>
      <c r="I1006" s="71"/>
      <c r="J1006" s="73"/>
      <c r="K1006" s="56"/>
      <c r="L1006" s="76" t="str">
        <f t="shared" si="587"/>
        <v/>
      </c>
      <c r="M1006" s="77" t="str">
        <f t="shared" si="572"/>
        <v/>
      </c>
      <c r="N1006" s="130" t="str">
        <f t="shared" si="573"/>
        <v/>
      </c>
      <c r="O1006" s="131" t="str">
        <f t="shared" si="590"/>
        <v/>
      </c>
      <c r="P1006" s="131" t="str">
        <f t="shared" si="590"/>
        <v/>
      </c>
      <c r="Q1006" s="131" t="str">
        <f t="shared" si="590"/>
        <v/>
      </c>
      <c r="R1006" s="131" t="str">
        <f t="shared" si="590"/>
        <v/>
      </c>
      <c r="S1006" s="131" t="str">
        <f t="shared" si="590"/>
        <v/>
      </c>
      <c r="T1006" s="131" t="str">
        <f t="shared" si="590"/>
        <v/>
      </c>
      <c r="U1006" s="131" t="str">
        <f t="shared" si="590"/>
        <v/>
      </c>
      <c r="V1006" s="14"/>
      <c r="W1006" s="17" t="str">
        <f>IF(C1006="",IF(OR(AND($H1006&lt;&gt;"",C1006=""),AND($F1005=$F1006,$AK1006&lt;&gt;""),COUNTA($H$3:$H$100002)&gt;COUNTA($H$3:$H1006),$AE1006&lt;&gt;""),W1005,""),C1006)</f>
        <v/>
      </c>
      <c r="X1006" s="17" t="str">
        <f>IF(D1006="",IF(OR(AND($H1006&lt;&gt;"",D1006=""),AND($F1005=$F1006,$AK1006&lt;&gt;""),COUNTA($H$3:$H$100002)&gt;COUNTA($H$3:$H1006),$AE1006&lt;&gt;""),X1005,""),D1006)</f>
        <v/>
      </c>
      <c r="Y1006" s="17" t="str">
        <f>IF(E1006="",IF(OR(AND($H1006&lt;&gt;"",E1006=""),AND($F1005=$F1006,$AK1006&lt;&gt;""),COUNTA($H$3:$H$100002)&gt;COUNTA($H$3:$H1006),$AE1006&lt;&gt;""),Y1005,""),E1006)</f>
        <v/>
      </c>
      <c r="Z1006" s="27" t="str">
        <f t="shared" si="588"/>
        <v/>
      </c>
      <c r="AA1006" s="2" t="str">
        <f>IF(F1006="","",COUNTA($F$3:F1006))</f>
        <v/>
      </c>
      <c r="AB1006" s="3" t="str">
        <f>IF(F1006="","",IFERROR(IF(F1006&lt;&gt;"",IFERROR(INDEX(設定!$C$3:$C$303,MATCH(F1006,設定!$C$3:$C$303,0),0),INDEX(設定!$C$3:$C$303,MATCH("*"&amp;F1006&amp;"*",設定!$C$3:$C$303,0),0)),""),"エラー"))</f>
        <v/>
      </c>
      <c r="AC1006" s="2" t="str">
        <f>IF(G1006="","",COUNTA($G$3:G1006))</f>
        <v/>
      </c>
      <c r="AD1006" s="3" t="str">
        <f>IF(G1006="","",IFERROR(IF(G1006&lt;&gt;"",IFERROR(INDEX(設定!$C$3:$C$303,MATCH(G1006,設定!$C$3:$C$303,0),0),INDEX(設定!$C$3:$C$303,MATCH("*"&amp;G1006&amp;"*",設定!$C$3:$C$303,0),0)),""),"エラー"))</f>
        <v/>
      </c>
      <c r="AE1006" s="3" t="str">
        <f>IFERROR(IF(AB1006="",IF(AND(H1006&lt;&gt;"",F1006=""),INDEX(AB$3:AB1006,MATCH(MAX(AA$3:AA1006),AA$3:AA1006,0),0),""),AB1006),"")</f>
        <v/>
      </c>
      <c r="AF1006" s="3" t="str">
        <f>IFERROR(IF(AD1006="",IF(AND(H1006&lt;&gt;"",G1006=""),INDEX(AD$3:AD1006,MATCH(MAX(AC$3:AC1006),AC$3:AC1006,0),0),""),AD1006),"")</f>
        <v/>
      </c>
      <c r="AG1006" s="2" t="str">
        <f>IF(AH1006="","",IF(OR(AH1006=AH1005,AH1006=AH1007),IF(AND(E1006="",AB1006="",AG1005&lt;&gt;""),MAX($AG$3:AG1005),MAX($AG$3:AG1005)+1),IF(AH1005=AH1006,AG1005,MAX($AG$3:AG1005)+1)))</f>
        <v/>
      </c>
      <c r="AH1006" s="12" t="str">
        <f t="shared" si="574"/>
        <v/>
      </c>
      <c r="AI1006" s="12" t="str">
        <f t="shared" si="580"/>
        <v/>
      </c>
      <c r="AJ1006" s="13" t="str">
        <f t="shared" si="559"/>
        <v/>
      </c>
      <c r="AK1006" s="13" t="str">
        <f t="shared" si="560"/>
        <v/>
      </c>
      <c r="AL1006" s="13" t="str">
        <f>IF(OR(AJ1006="",COUNTIF($AH$3:AH1006,AH1006)&lt;&gt;COUNTIF(AH$3:AH$100002,AH1006)),"",SUMIF(AH$3:AH$100002,AH1006,AJ$3:AJ$100002))</f>
        <v/>
      </c>
      <c r="AM1006" s="13" t="str">
        <f>IF(OR(AK1006="",COUNTIF($AH$3:AH1006,AH1006)&lt;&gt;COUNTIF(AH$3:AH$100002,AH1006)),"",SUMIF(AH$3:AH$100002,AH1006,AK$3:AK$100002))</f>
        <v/>
      </c>
      <c r="AO1006" s="13" t="str">
        <f t="shared" si="575"/>
        <v/>
      </c>
      <c r="AP1006" s="13" t="str">
        <f t="shared" si="575"/>
        <v/>
      </c>
      <c r="AQ1006" s="13" t="str">
        <f t="shared" si="575"/>
        <v/>
      </c>
      <c r="AR1006" s="13" t="str">
        <f t="shared" si="575"/>
        <v/>
      </c>
      <c r="AS1006" s="13" t="str">
        <f t="shared" si="576"/>
        <v/>
      </c>
      <c r="AT1006" s="13" t="str">
        <f t="shared" si="576"/>
        <v/>
      </c>
      <c r="AU1006" s="13" t="str">
        <f t="shared" si="576"/>
        <v/>
      </c>
      <c r="AV1006" s="13" t="str">
        <f t="shared" si="576"/>
        <v/>
      </c>
      <c r="AW1006" s="86" t="str">
        <f t="shared" si="561"/>
        <v/>
      </c>
      <c r="AX1006" s="59" t="str">
        <f t="shared" si="562"/>
        <v/>
      </c>
      <c r="AY1006" s="63" t="str">
        <f>IF(OR($BR1006="",BH1006=""),"",COUNT($BR$3:$BR1006))</f>
        <v/>
      </c>
      <c r="AZ1006" s="13" t="str">
        <f>IF(OR($BR1006="",BI1006=""),"",COUNT($BR$3:$BR1006))</f>
        <v/>
      </c>
      <c r="BA1006" s="13" t="str">
        <f>IF(OR($BR1006="",BJ1006=""),"",COUNT($BR$3:$BR1006))</f>
        <v/>
      </c>
      <c r="BB1006" s="13" t="str">
        <f>IF(OR($BR1006="",BK1006=""),"",COUNT($BR$3:$BR1006))</f>
        <v/>
      </c>
      <c r="BC1006" s="13" t="str">
        <f>IF(OR($BR1006="",BL1006=""),"",COUNT($BR$3:$BR1006))</f>
        <v/>
      </c>
      <c r="BD1006" s="13" t="str">
        <f>IF(OR($BR1006="",BM1006=""),"",COUNT($BR$3:$BR1006))</f>
        <v/>
      </c>
      <c r="BE1006" s="13" t="str">
        <f>IF(OR($BR1006="",BN1006=""),"",COUNT($BR$3:$BR1006))</f>
        <v/>
      </c>
      <c r="BF1006" s="13" t="str">
        <f>IF(OR($BR1006="",BO1006=""),"",COUNT($BR$3:$BR1006))</f>
        <v/>
      </c>
      <c r="BG1006" s="66" t="str">
        <f>IF(Z1006="","",COUNT($Z$3:Z1006))</f>
        <v/>
      </c>
      <c r="BH1006" s="13" t="str">
        <f>IF(AO1006="","",IF(AO1006=BH$2,(SUMIF($BV$3:$BV1006,BH$2,$BW$3:$BW1006)-SUMIF($BX$3:$BX1006,BH$2,$BY$3:$BY1006))*AO$1,""))</f>
        <v/>
      </c>
      <c r="BI1006" s="13" t="str">
        <f>IF(AP1006="","",IF(AP1006=BI$2,(SUMIF($BV$3:$BV1006,BI$2,$BW$3:$BW1006)-SUMIF($BX$3:$BX1006,BI$2,$BY$3:$BY1006))*AP$1,""))</f>
        <v/>
      </c>
      <c r="BJ1006" s="13" t="str">
        <f>IF(AQ1006="","",IF(AQ1006=BJ$2,(SUMIF($BV$3:$BV1006,BJ$2,$BW$3:$BW1006)-SUMIF($BX$3:$BX1006,BJ$2,$BY$3:$BY1006))*AQ$1,""))</f>
        <v/>
      </c>
      <c r="BK1006" s="13" t="str">
        <f>IF(AR1006="","",IF(AR1006=BK$2,(SUMIF($BV$3:$BV1006,BK$2,$BW$3:$BW1006)-SUMIF($BX$3:$BX1006,BK$2,$BY$3:$BY1006))*AR$1,""))</f>
        <v/>
      </c>
      <c r="BL1006" s="13" t="str">
        <f>IF(AS1006="","",IF(AS1006=BL$2,(SUMIF($BV$3:$BV1006,BL$2,$BW$3:$BW1006)-SUMIF($BX$3:$BX1006,BL$2,$BY$3:$BY1006))*AS$1,""))</f>
        <v/>
      </c>
      <c r="BM1006" s="13" t="str">
        <f>IF(AT1006="","",IF(AT1006=BM$2,(SUMIF($BV$3:$BV1006,BM$2,$BW$3:$BW1006)-SUMIF($BX$3:$BX1006,BM$2,$BY$3:$BY1006))*AT$1,""))</f>
        <v/>
      </c>
      <c r="BN1006" s="13" t="str">
        <f>IF(AU1006="","",IF(AU1006=BN$2,(SUMIF($BV$3:$BV1006,BN$2,$BW$3:$BW1006)-SUMIF($BX$3:$BX1006,BN$2,$BY$3:$BY1006))*AU$1,""))</f>
        <v/>
      </c>
      <c r="BO1006" s="13" t="str">
        <f>IF(AV1006="","",IF(AV1006=BO$2,(SUMIF($BV$3:$BV1006,BO$2,$BW$3:$BW1006)-SUMIF($BX$3:$BX1006,BO$2,$BY$3:$BY1006))*AV$1,""))</f>
        <v/>
      </c>
      <c r="BP1006" s="69"/>
      <c r="BQ1006" s="13" t="str">
        <f t="shared" si="577"/>
        <v/>
      </c>
      <c r="BR1006" s="75" t="str">
        <f t="shared" si="563"/>
        <v/>
      </c>
      <c r="BS1006" s="33" t="str">
        <f t="shared" si="564"/>
        <v/>
      </c>
      <c r="BT1006" s="42" t="str">
        <f t="shared" si="565"/>
        <v/>
      </c>
      <c r="BU1006" s="38" t="str">
        <f t="shared" si="566"/>
        <v/>
      </c>
      <c r="BV1006" s="30" t="str">
        <f t="shared" si="581"/>
        <v/>
      </c>
      <c r="BW1006" s="36" t="str">
        <f t="shared" si="582"/>
        <v/>
      </c>
      <c r="BX1006" s="36" t="str">
        <f t="shared" si="583"/>
        <v/>
      </c>
      <c r="BY1006" s="45" t="str">
        <f t="shared" si="584"/>
        <v/>
      </c>
      <c r="BZ1006" s="12" t="str">
        <f t="shared" si="567"/>
        <v/>
      </c>
      <c r="CA1006" s="47" t="str">
        <f t="shared" si="568"/>
        <v/>
      </c>
      <c r="CB1006" s="32" t="str">
        <f t="shared" si="569"/>
        <v/>
      </c>
      <c r="CC1006" s="32" t="str">
        <f t="shared" si="570"/>
        <v/>
      </c>
      <c r="CD1006" s="32" t="str">
        <f t="shared" si="571"/>
        <v/>
      </c>
      <c r="CE1006" s="48"/>
      <c r="CF1006" s="32" t="str">
        <f t="shared" si="578"/>
        <v/>
      </c>
      <c r="CG1006" s="32" t="str">
        <f t="shared" si="579"/>
        <v/>
      </c>
      <c r="CH1006" s="48"/>
    </row>
    <row r="1007" spans="2:86" ht="30" customHeight="1" x14ac:dyDescent="0.2">
      <c r="B1007" s="155"/>
      <c r="C1007" s="117"/>
      <c r="D1007" s="53"/>
      <c r="E1007" s="68"/>
      <c r="F1007" s="54"/>
      <c r="G1007" s="54"/>
      <c r="H1007" s="55"/>
      <c r="I1007" s="71"/>
      <c r="J1007" s="73"/>
      <c r="K1007" s="56"/>
      <c r="L1007" s="76" t="str">
        <f t="shared" si="587"/>
        <v/>
      </c>
      <c r="M1007" s="77" t="str">
        <f t="shared" si="572"/>
        <v/>
      </c>
      <c r="N1007" s="130" t="str">
        <f t="shared" si="573"/>
        <v/>
      </c>
      <c r="O1007" s="131" t="str">
        <f t="shared" si="590"/>
        <v/>
      </c>
      <c r="P1007" s="131" t="str">
        <f t="shared" si="590"/>
        <v/>
      </c>
      <c r="Q1007" s="131" t="str">
        <f t="shared" si="590"/>
        <v/>
      </c>
      <c r="R1007" s="131" t="str">
        <f t="shared" si="590"/>
        <v/>
      </c>
      <c r="S1007" s="131" t="str">
        <f t="shared" si="590"/>
        <v/>
      </c>
      <c r="T1007" s="131" t="str">
        <f t="shared" si="590"/>
        <v/>
      </c>
      <c r="U1007" s="131" t="str">
        <f t="shared" si="590"/>
        <v/>
      </c>
      <c r="V1007" s="14"/>
      <c r="W1007" s="17" t="str">
        <f>IF(C1007="",IF(OR(AND($H1007&lt;&gt;"",C1007=""),AND($F1006=$F1007,$AK1007&lt;&gt;""),COUNTA($H$3:$H$100002)&gt;COUNTA($H$3:$H1007),$AE1007&lt;&gt;""),W1006,""),C1007)</f>
        <v/>
      </c>
      <c r="X1007" s="17" t="str">
        <f>IF(D1007="",IF(OR(AND($H1007&lt;&gt;"",D1007=""),AND($F1006=$F1007,$AK1007&lt;&gt;""),COUNTA($H$3:$H$100002)&gt;COUNTA($H$3:$H1007),$AE1007&lt;&gt;""),X1006,""),D1007)</f>
        <v/>
      </c>
      <c r="Y1007" s="17" t="str">
        <f>IF(E1007="",IF(OR(AND($H1007&lt;&gt;"",E1007=""),AND($F1006=$F1007,$AK1007&lt;&gt;""),COUNTA($H$3:$H$100002)&gt;COUNTA($H$3:$H1007),$AE1007&lt;&gt;""),Y1006,""),E1007)</f>
        <v/>
      </c>
      <c r="Z1007" s="27" t="str">
        <f t="shared" si="588"/>
        <v/>
      </c>
      <c r="AA1007" s="2" t="str">
        <f>IF(F1007="","",COUNTA($F$3:F1007))</f>
        <v/>
      </c>
      <c r="AB1007" s="3" t="str">
        <f>IF(F1007="","",IFERROR(IF(F1007&lt;&gt;"",IFERROR(INDEX(設定!$C$3:$C$303,MATCH(F1007,設定!$C$3:$C$303,0),0),INDEX(設定!$C$3:$C$303,MATCH("*"&amp;F1007&amp;"*",設定!$C$3:$C$303,0),0)),""),"エラー"))</f>
        <v/>
      </c>
      <c r="AC1007" s="2" t="str">
        <f>IF(G1007="","",COUNTA($G$3:G1007))</f>
        <v/>
      </c>
      <c r="AD1007" s="3" t="str">
        <f>IF(G1007="","",IFERROR(IF(G1007&lt;&gt;"",IFERROR(INDEX(設定!$C$3:$C$303,MATCH(G1007,設定!$C$3:$C$303,0),0),INDEX(設定!$C$3:$C$303,MATCH("*"&amp;G1007&amp;"*",設定!$C$3:$C$303,0),0)),""),"エラー"))</f>
        <v/>
      </c>
      <c r="AE1007" s="3" t="str">
        <f>IFERROR(IF(AB1007="",IF(AND(H1007&lt;&gt;"",F1007=""),INDEX(AB$3:AB1007,MATCH(MAX(AA$3:AA1007),AA$3:AA1007,0),0),""),AB1007),"")</f>
        <v/>
      </c>
      <c r="AF1007" s="3" t="str">
        <f>IFERROR(IF(AD1007="",IF(AND(H1007&lt;&gt;"",G1007=""),INDEX(AD$3:AD1007,MATCH(MAX(AC$3:AC1007),AC$3:AC1007,0),0),""),AD1007),"")</f>
        <v/>
      </c>
      <c r="AG1007" s="2" t="str">
        <f>IF(AH1007="","",IF(OR(AH1007=AH1006,AH1007=AH1008),IF(AND(E1007="",AB1007="",AG1006&lt;&gt;""),MAX($AG$3:AG1006),MAX($AG$3:AG1006)+1),IF(AH1006=AH1007,AG1006,MAX($AG$3:AG1006)+1)))</f>
        <v/>
      </c>
      <c r="AH1007" s="12" t="str">
        <f t="shared" si="574"/>
        <v/>
      </c>
      <c r="AI1007" s="12" t="str">
        <f t="shared" si="580"/>
        <v/>
      </c>
      <c r="AJ1007" s="13" t="str">
        <f t="shared" si="559"/>
        <v/>
      </c>
      <c r="AK1007" s="13" t="str">
        <f t="shared" si="560"/>
        <v/>
      </c>
      <c r="AL1007" s="13" t="str">
        <f>IF(OR(AJ1007="",COUNTIF($AH$3:AH1007,AH1007)&lt;&gt;COUNTIF(AH$3:AH$100002,AH1007)),"",SUMIF(AH$3:AH$100002,AH1007,AJ$3:AJ$100002))</f>
        <v/>
      </c>
      <c r="AM1007" s="13" t="str">
        <f>IF(OR(AK1007="",COUNTIF($AH$3:AH1007,AH1007)&lt;&gt;COUNTIF(AH$3:AH$100002,AH1007)),"",SUMIF(AH$3:AH$100002,AH1007,AK$3:AK$100002))</f>
        <v/>
      </c>
      <c r="AO1007" s="13" t="str">
        <f t="shared" si="575"/>
        <v/>
      </c>
      <c r="AP1007" s="13" t="str">
        <f t="shared" si="575"/>
        <v/>
      </c>
      <c r="AQ1007" s="13" t="str">
        <f t="shared" si="575"/>
        <v/>
      </c>
      <c r="AR1007" s="13" t="str">
        <f t="shared" si="575"/>
        <v/>
      </c>
      <c r="AS1007" s="13" t="str">
        <f t="shared" si="576"/>
        <v/>
      </c>
      <c r="AT1007" s="13" t="str">
        <f t="shared" si="576"/>
        <v/>
      </c>
      <c r="AU1007" s="13" t="str">
        <f t="shared" si="576"/>
        <v/>
      </c>
      <c r="AV1007" s="13" t="str">
        <f t="shared" si="576"/>
        <v/>
      </c>
      <c r="AW1007" s="86" t="str">
        <f t="shared" si="561"/>
        <v/>
      </c>
      <c r="AX1007" s="59" t="str">
        <f t="shared" si="562"/>
        <v/>
      </c>
      <c r="AY1007" s="63" t="str">
        <f>IF(OR($BR1007="",BH1007=""),"",COUNT($BR$3:$BR1007))</f>
        <v/>
      </c>
      <c r="AZ1007" s="13" t="str">
        <f>IF(OR($BR1007="",BI1007=""),"",COUNT($BR$3:$BR1007))</f>
        <v/>
      </c>
      <c r="BA1007" s="13" t="str">
        <f>IF(OR($BR1007="",BJ1007=""),"",COUNT($BR$3:$BR1007))</f>
        <v/>
      </c>
      <c r="BB1007" s="13" t="str">
        <f>IF(OR($BR1007="",BK1007=""),"",COUNT($BR$3:$BR1007))</f>
        <v/>
      </c>
      <c r="BC1007" s="13" t="str">
        <f>IF(OR($BR1007="",BL1007=""),"",COUNT($BR$3:$BR1007))</f>
        <v/>
      </c>
      <c r="BD1007" s="13" t="str">
        <f>IF(OR($BR1007="",BM1007=""),"",COUNT($BR$3:$BR1007))</f>
        <v/>
      </c>
      <c r="BE1007" s="13" t="str">
        <f>IF(OR($BR1007="",BN1007=""),"",COUNT($BR$3:$BR1007))</f>
        <v/>
      </c>
      <c r="BF1007" s="13" t="str">
        <f>IF(OR($BR1007="",BO1007=""),"",COUNT($BR$3:$BR1007))</f>
        <v/>
      </c>
      <c r="BG1007" s="66" t="str">
        <f>IF(Z1007="","",COUNT($Z$3:Z1007))</f>
        <v/>
      </c>
      <c r="BH1007" s="13" t="str">
        <f>IF(AO1007="","",IF(AO1007=BH$2,(SUMIF($BV$3:$BV1007,BH$2,$BW$3:$BW1007)-SUMIF($BX$3:$BX1007,BH$2,$BY$3:$BY1007))*AO$1,""))</f>
        <v/>
      </c>
      <c r="BI1007" s="13" t="str">
        <f>IF(AP1007="","",IF(AP1007=BI$2,(SUMIF($BV$3:$BV1007,BI$2,$BW$3:$BW1007)-SUMIF($BX$3:$BX1007,BI$2,$BY$3:$BY1007))*AP$1,""))</f>
        <v/>
      </c>
      <c r="BJ1007" s="13" t="str">
        <f>IF(AQ1007="","",IF(AQ1007=BJ$2,(SUMIF($BV$3:$BV1007,BJ$2,$BW$3:$BW1007)-SUMIF($BX$3:$BX1007,BJ$2,$BY$3:$BY1007))*AQ$1,""))</f>
        <v/>
      </c>
      <c r="BK1007" s="13" t="str">
        <f>IF(AR1007="","",IF(AR1007=BK$2,(SUMIF($BV$3:$BV1007,BK$2,$BW$3:$BW1007)-SUMIF($BX$3:$BX1007,BK$2,$BY$3:$BY1007))*AR$1,""))</f>
        <v/>
      </c>
      <c r="BL1007" s="13" t="str">
        <f>IF(AS1007="","",IF(AS1007=BL$2,(SUMIF($BV$3:$BV1007,BL$2,$BW$3:$BW1007)-SUMIF($BX$3:$BX1007,BL$2,$BY$3:$BY1007))*AS$1,""))</f>
        <v/>
      </c>
      <c r="BM1007" s="13" t="str">
        <f>IF(AT1007="","",IF(AT1007=BM$2,(SUMIF($BV$3:$BV1007,BM$2,$BW$3:$BW1007)-SUMIF($BX$3:$BX1007,BM$2,$BY$3:$BY1007))*AT$1,""))</f>
        <v/>
      </c>
      <c r="BN1007" s="13" t="str">
        <f>IF(AU1007="","",IF(AU1007=BN$2,(SUMIF($BV$3:$BV1007,BN$2,$BW$3:$BW1007)-SUMIF($BX$3:$BX1007,BN$2,$BY$3:$BY1007))*AU$1,""))</f>
        <v/>
      </c>
      <c r="BO1007" s="13" t="str">
        <f>IF(AV1007="","",IF(AV1007=BO$2,(SUMIF($BV$3:$BV1007,BO$2,$BW$3:$BW1007)-SUMIF($BX$3:$BX1007,BO$2,$BY$3:$BY1007))*AV$1,""))</f>
        <v/>
      </c>
      <c r="BP1007" s="69"/>
      <c r="BQ1007" s="13" t="str">
        <f t="shared" si="577"/>
        <v/>
      </c>
      <c r="BR1007" s="75" t="str">
        <f t="shared" si="563"/>
        <v/>
      </c>
      <c r="BS1007" s="33" t="str">
        <f t="shared" si="564"/>
        <v/>
      </c>
      <c r="BT1007" s="42" t="str">
        <f t="shared" si="565"/>
        <v/>
      </c>
      <c r="BU1007" s="38" t="str">
        <f t="shared" si="566"/>
        <v/>
      </c>
      <c r="BV1007" s="30" t="str">
        <f t="shared" si="581"/>
        <v/>
      </c>
      <c r="BW1007" s="36" t="str">
        <f t="shared" si="582"/>
        <v/>
      </c>
      <c r="BX1007" s="36" t="str">
        <f t="shared" si="583"/>
        <v/>
      </c>
      <c r="BY1007" s="45" t="str">
        <f t="shared" si="584"/>
        <v/>
      </c>
      <c r="BZ1007" s="12" t="str">
        <f t="shared" si="567"/>
        <v/>
      </c>
      <c r="CA1007" s="47" t="str">
        <f t="shared" si="568"/>
        <v/>
      </c>
      <c r="CB1007" s="32" t="str">
        <f t="shared" si="569"/>
        <v/>
      </c>
      <c r="CC1007" s="32" t="str">
        <f t="shared" si="570"/>
        <v/>
      </c>
      <c r="CD1007" s="32" t="str">
        <f t="shared" si="571"/>
        <v/>
      </c>
      <c r="CE1007" s="48"/>
      <c r="CF1007" s="32" t="str">
        <f t="shared" si="578"/>
        <v/>
      </c>
      <c r="CG1007" s="32" t="str">
        <f t="shared" si="579"/>
        <v/>
      </c>
      <c r="CH1007" s="48"/>
    </row>
    <row r="1008" spans="2:86" ht="30" customHeight="1" x14ac:dyDescent="0.2">
      <c r="B1008" s="155"/>
      <c r="C1008" s="117"/>
      <c r="D1008" s="53"/>
      <c r="E1008" s="68"/>
      <c r="F1008" s="54"/>
      <c r="G1008" s="54"/>
      <c r="H1008" s="55"/>
      <c r="I1008" s="71"/>
      <c r="J1008" s="73"/>
      <c r="K1008" s="56"/>
      <c r="L1008" s="76" t="str">
        <f t="shared" si="587"/>
        <v/>
      </c>
      <c r="M1008" s="77" t="str">
        <f t="shared" si="572"/>
        <v/>
      </c>
      <c r="N1008" s="130" t="str">
        <f t="shared" si="573"/>
        <v/>
      </c>
      <c r="O1008" s="131" t="str">
        <f t="shared" si="590"/>
        <v/>
      </c>
      <c r="P1008" s="131" t="str">
        <f t="shared" si="590"/>
        <v/>
      </c>
      <c r="Q1008" s="131" t="str">
        <f t="shared" si="590"/>
        <v/>
      </c>
      <c r="R1008" s="131" t="str">
        <f t="shared" si="590"/>
        <v/>
      </c>
      <c r="S1008" s="131" t="str">
        <f t="shared" si="590"/>
        <v/>
      </c>
      <c r="T1008" s="131" t="str">
        <f t="shared" si="590"/>
        <v/>
      </c>
      <c r="U1008" s="131" t="str">
        <f t="shared" si="590"/>
        <v/>
      </c>
      <c r="V1008" s="14"/>
      <c r="W1008" s="17" t="str">
        <f>IF(C1008="",IF(OR(AND($H1008&lt;&gt;"",C1008=""),AND($F1007=$F1008,$AK1008&lt;&gt;""),COUNTA($H$3:$H$100002)&gt;COUNTA($H$3:$H1008),$AE1008&lt;&gt;""),W1007,""),C1008)</f>
        <v/>
      </c>
      <c r="X1008" s="17" t="str">
        <f>IF(D1008="",IF(OR(AND($H1008&lt;&gt;"",D1008=""),AND($F1007=$F1008,$AK1008&lt;&gt;""),COUNTA($H$3:$H$100002)&gt;COUNTA($H$3:$H1008),$AE1008&lt;&gt;""),X1007,""),D1008)</f>
        <v/>
      </c>
      <c r="Y1008" s="17" t="str">
        <f>IF(E1008="",IF(OR(AND($H1008&lt;&gt;"",E1008=""),AND($F1007=$F1008,$AK1008&lt;&gt;""),COUNTA($H$3:$H$100002)&gt;COUNTA($H$3:$H1008),$AE1008&lt;&gt;""),Y1007,""),E1008)</f>
        <v/>
      </c>
      <c r="Z1008" s="27" t="str">
        <f t="shared" si="588"/>
        <v/>
      </c>
      <c r="AA1008" s="2" t="str">
        <f>IF(F1008="","",COUNTA($F$3:F1008))</f>
        <v/>
      </c>
      <c r="AB1008" s="3" t="str">
        <f>IF(F1008="","",IFERROR(IF(F1008&lt;&gt;"",IFERROR(INDEX(設定!$C$3:$C$303,MATCH(F1008,設定!$C$3:$C$303,0),0),INDEX(設定!$C$3:$C$303,MATCH("*"&amp;F1008&amp;"*",設定!$C$3:$C$303,0),0)),""),"エラー"))</f>
        <v/>
      </c>
      <c r="AC1008" s="2" t="str">
        <f>IF(G1008="","",COUNTA($G$3:G1008))</f>
        <v/>
      </c>
      <c r="AD1008" s="3" t="str">
        <f>IF(G1008="","",IFERROR(IF(G1008&lt;&gt;"",IFERROR(INDEX(設定!$C$3:$C$303,MATCH(G1008,設定!$C$3:$C$303,0),0),INDEX(設定!$C$3:$C$303,MATCH("*"&amp;G1008&amp;"*",設定!$C$3:$C$303,0),0)),""),"エラー"))</f>
        <v/>
      </c>
      <c r="AE1008" s="3" t="str">
        <f>IFERROR(IF(AB1008="",IF(AND(H1008&lt;&gt;"",F1008=""),INDEX(AB$3:AB1008,MATCH(MAX(AA$3:AA1008),AA$3:AA1008,0),0),""),AB1008),"")</f>
        <v/>
      </c>
      <c r="AF1008" s="3" t="str">
        <f>IFERROR(IF(AD1008="",IF(AND(H1008&lt;&gt;"",G1008=""),INDEX(AD$3:AD1008,MATCH(MAX(AC$3:AC1008),AC$3:AC1008,0),0),""),AD1008),"")</f>
        <v/>
      </c>
      <c r="AG1008" s="2" t="str">
        <f>IF(AH1008="","",IF(OR(AH1008=AH1007,AH1008=AH1009),IF(AND(E1008="",AB1008="",AG1007&lt;&gt;""),MAX($AG$3:AG1007),MAX($AG$3:AG1007)+1),IF(AH1007=AH1008,AG1007,MAX($AG$3:AG1007)+1)))</f>
        <v/>
      </c>
      <c r="AH1008" s="12" t="str">
        <f t="shared" si="574"/>
        <v/>
      </c>
      <c r="AI1008" s="12" t="str">
        <f t="shared" si="580"/>
        <v/>
      </c>
      <c r="AJ1008" s="13" t="str">
        <f t="shared" si="559"/>
        <v/>
      </c>
      <c r="AK1008" s="13" t="str">
        <f t="shared" si="560"/>
        <v/>
      </c>
      <c r="AL1008" s="13" t="str">
        <f>IF(OR(AJ1008="",COUNTIF($AH$3:AH1008,AH1008)&lt;&gt;COUNTIF(AH$3:AH$100002,AH1008)),"",SUMIF(AH$3:AH$100002,AH1008,AJ$3:AJ$100002))</f>
        <v/>
      </c>
      <c r="AM1008" s="13" t="str">
        <f>IF(OR(AK1008="",COUNTIF($AH$3:AH1008,AH1008)&lt;&gt;COUNTIF(AH$3:AH$100002,AH1008)),"",SUMIF(AH$3:AH$100002,AH1008,AK$3:AK$100002))</f>
        <v/>
      </c>
      <c r="AO1008" s="13" t="str">
        <f t="shared" si="575"/>
        <v/>
      </c>
      <c r="AP1008" s="13" t="str">
        <f t="shared" si="575"/>
        <v/>
      </c>
      <c r="AQ1008" s="13" t="str">
        <f t="shared" si="575"/>
        <v/>
      </c>
      <c r="AR1008" s="13" t="str">
        <f t="shared" si="575"/>
        <v/>
      </c>
      <c r="AS1008" s="13" t="str">
        <f t="shared" si="576"/>
        <v/>
      </c>
      <c r="AT1008" s="13" t="str">
        <f t="shared" si="576"/>
        <v/>
      </c>
      <c r="AU1008" s="13" t="str">
        <f t="shared" si="576"/>
        <v/>
      </c>
      <c r="AV1008" s="13" t="str">
        <f t="shared" si="576"/>
        <v/>
      </c>
      <c r="AW1008" s="86" t="str">
        <f t="shared" si="561"/>
        <v/>
      </c>
      <c r="AX1008" s="59" t="str">
        <f t="shared" si="562"/>
        <v/>
      </c>
      <c r="AY1008" s="63" t="str">
        <f>IF(OR($BR1008="",BH1008=""),"",COUNT($BR$3:$BR1008))</f>
        <v/>
      </c>
      <c r="AZ1008" s="13" t="str">
        <f>IF(OR($BR1008="",BI1008=""),"",COUNT($BR$3:$BR1008))</f>
        <v/>
      </c>
      <c r="BA1008" s="13" t="str">
        <f>IF(OR($BR1008="",BJ1008=""),"",COUNT($BR$3:$BR1008))</f>
        <v/>
      </c>
      <c r="BB1008" s="13" t="str">
        <f>IF(OR($BR1008="",BK1008=""),"",COUNT($BR$3:$BR1008))</f>
        <v/>
      </c>
      <c r="BC1008" s="13" t="str">
        <f>IF(OR($BR1008="",BL1008=""),"",COUNT($BR$3:$BR1008))</f>
        <v/>
      </c>
      <c r="BD1008" s="13" t="str">
        <f>IF(OR($BR1008="",BM1008=""),"",COUNT($BR$3:$BR1008))</f>
        <v/>
      </c>
      <c r="BE1008" s="13" t="str">
        <f>IF(OR($BR1008="",BN1008=""),"",COUNT($BR$3:$BR1008))</f>
        <v/>
      </c>
      <c r="BF1008" s="13" t="str">
        <f>IF(OR($BR1008="",BO1008=""),"",COUNT($BR$3:$BR1008))</f>
        <v/>
      </c>
      <c r="BG1008" s="66" t="str">
        <f>IF(Z1008="","",COUNT($Z$3:Z1008))</f>
        <v/>
      </c>
      <c r="BH1008" s="13" t="str">
        <f>IF(AO1008="","",IF(AO1008=BH$2,(SUMIF($BV$3:$BV1008,BH$2,$BW$3:$BW1008)-SUMIF($BX$3:$BX1008,BH$2,$BY$3:$BY1008))*AO$1,""))</f>
        <v/>
      </c>
      <c r="BI1008" s="13" t="str">
        <f>IF(AP1008="","",IF(AP1008=BI$2,(SUMIF($BV$3:$BV1008,BI$2,$BW$3:$BW1008)-SUMIF($BX$3:$BX1008,BI$2,$BY$3:$BY1008))*AP$1,""))</f>
        <v/>
      </c>
      <c r="BJ1008" s="13" t="str">
        <f>IF(AQ1008="","",IF(AQ1008=BJ$2,(SUMIF($BV$3:$BV1008,BJ$2,$BW$3:$BW1008)-SUMIF($BX$3:$BX1008,BJ$2,$BY$3:$BY1008))*AQ$1,""))</f>
        <v/>
      </c>
      <c r="BK1008" s="13" t="str">
        <f>IF(AR1008="","",IF(AR1008=BK$2,(SUMIF($BV$3:$BV1008,BK$2,$BW$3:$BW1008)-SUMIF($BX$3:$BX1008,BK$2,$BY$3:$BY1008))*AR$1,""))</f>
        <v/>
      </c>
      <c r="BL1008" s="13" t="str">
        <f>IF(AS1008="","",IF(AS1008=BL$2,(SUMIF($BV$3:$BV1008,BL$2,$BW$3:$BW1008)-SUMIF($BX$3:$BX1008,BL$2,$BY$3:$BY1008))*AS$1,""))</f>
        <v/>
      </c>
      <c r="BM1008" s="13" t="str">
        <f>IF(AT1008="","",IF(AT1008=BM$2,(SUMIF($BV$3:$BV1008,BM$2,$BW$3:$BW1008)-SUMIF($BX$3:$BX1008,BM$2,$BY$3:$BY1008))*AT$1,""))</f>
        <v/>
      </c>
      <c r="BN1008" s="13" t="str">
        <f>IF(AU1008="","",IF(AU1008=BN$2,(SUMIF($BV$3:$BV1008,BN$2,$BW$3:$BW1008)-SUMIF($BX$3:$BX1008,BN$2,$BY$3:$BY1008))*AU$1,""))</f>
        <v/>
      </c>
      <c r="BO1008" s="13" t="str">
        <f>IF(AV1008="","",IF(AV1008=BO$2,(SUMIF($BV$3:$BV1008,BO$2,$BW$3:$BW1008)-SUMIF($BX$3:$BX1008,BO$2,$BY$3:$BY1008))*AV$1,""))</f>
        <v/>
      </c>
      <c r="BP1008" s="69"/>
      <c r="BQ1008" s="13" t="str">
        <f t="shared" si="577"/>
        <v/>
      </c>
      <c r="BR1008" s="75" t="str">
        <f t="shared" si="563"/>
        <v/>
      </c>
      <c r="BS1008" s="33" t="str">
        <f t="shared" si="564"/>
        <v/>
      </c>
      <c r="BT1008" s="42" t="str">
        <f t="shared" si="565"/>
        <v/>
      </c>
      <c r="BU1008" s="38" t="str">
        <f t="shared" si="566"/>
        <v/>
      </c>
      <c r="BV1008" s="30" t="str">
        <f t="shared" si="581"/>
        <v/>
      </c>
      <c r="BW1008" s="36" t="str">
        <f t="shared" si="582"/>
        <v/>
      </c>
      <c r="BX1008" s="36" t="str">
        <f t="shared" si="583"/>
        <v/>
      </c>
      <c r="BY1008" s="45" t="str">
        <f t="shared" si="584"/>
        <v/>
      </c>
      <c r="BZ1008" s="12" t="str">
        <f t="shared" si="567"/>
        <v/>
      </c>
      <c r="CA1008" s="47" t="str">
        <f t="shared" si="568"/>
        <v/>
      </c>
      <c r="CB1008" s="32" t="str">
        <f t="shared" si="569"/>
        <v/>
      </c>
      <c r="CC1008" s="32" t="str">
        <f t="shared" si="570"/>
        <v/>
      </c>
      <c r="CD1008" s="32" t="str">
        <f t="shared" si="571"/>
        <v/>
      </c>
      <c r="CE1008" s="48"/>
      <c r="CF1008" s="32" t="str">
        <f t="shared" si="578"/>
        <v/>
      </c>
      <c r="CG1008" s="32" t="str">
        <f t="shared" si="579"/>
        <v/>
      </c>
      <c r="CH1008" s="48"/>
    </row>
    <row r="1009" spans="2:86" ht="30" customHeight="1" x14ac:dyDescent="0.2">
      <c r="B1009" s="155"/>
      <c r="C1009" s="117"/>
      <c r="D1009" s="53"/>
      <c r="E1009" s="68"/>
      <c r="F1009" s="54"/>
      <c r="G1009" s="54"/>
      <c r="H1009" s="55"/>
      <c r="I1009" s="71"/>
      <c r="J1009" s="73"/>
      <c r="K1009" s="56"/>
      <c r="L1009" s="76" t="str">
        <f t="shared" si="587"/>
        <v/>
      </c>
      <c r="M1009" s="77" t="str">
        <f t="shared" si="572"/>
        <v/>
      </c>
      <c r="N1009" s="130" t="str">
        <f t="shared" si="573"/>
        <v/>
      </c>
      <c r="O1009" s="131" t="str">
        <f t="shared" si="590"/>
        <v/>
      </c>
      <c r="P1009" s="131" t="str">
        <f t="shared" si="590"/>
        <v/>
      </c>
      <c r="Q1009" s="131" t="str">
        <f t="shared" si="590"/>
        <v/>
      </c>
      <c r="R1009" s="131" t="str">
        <f t="shared" si="590"/>
        <v/>
      </c>
      <c r="S1009" s="131" t="str">
        <f t="shared" si="590"/>
        <v/>
      </c>
      <c r="T1009" s="131" t="str">
        <f t="shared" si="590"/>
        <v/>
      </c>
      <c r="U1009" s="131" t="str">
        <f t="shared" si="590"/>
        <v/>
      </c>
      <c r="V1009" s="14"/>
      <c r="W1009" s="17" t="str">
        <f>IF(C1009="",IF(OR(AND($H1009&lt;&gt;"",C1009=""),AND($F1008=$F1009,$AK1009&lt;&gt;""),COUNTA($H$3:$H$100002)&gt;COUNTA($H$3:$H1009),$AE1009&lt;&gt;""),W1008,""),C1009)</f>
        <v/>
      </c>
      <c r="X1009" s="17" t="str">
        <f>IF(D1009="",IF(OR(AND($H1009&lt;&gt;"",D1009=""),AND($F1008=$F1009,$AK1009&lt;&gt;""),COUNTA($H$3:$H$100002)&gt;COUNTA($H$3:$H1009),$AE1009&lt;&gt;""),X1008,""),D1009)</f>
        <v/>
      </c>
      <c r="Y1009" s="17" t="str">
        <f>IF(E1009="",IF(OR(AND($H1009&lt;&gt;"",E1009=""),AND($F1008=$F1009,$AK1009&lt;&gt;""),COUNTA($H$3:$H$100002)&gt;COUNTA($H$3:$H1009),$AE1009&lt;&gt;""),Y1008,""),E1009)</f>
        <v/>
      </c>
      <c r="Z1009" s="27" t="str">
        <f t="shared" si="588"/>
        <v/>
      </c>
      <c r="AA1009" s="2" t="str">
        <f>IF(F1009="","",COUNTA($F$3:F1009))</f>
        <v/>
      </c>
      <c r="AB1009" s="3" t="str">
        <f>IF(F1009="","",IFERROR(IF(F1009&lt;&gt;"",IFERROR(INDEX(設定!$C$3:$C$303,MATCH(F1009,設定!$C$3:$C$303,0),0),INDEX(設定!$C$3:$C$303,MATCH("*"&amp;F1009&amp;"*",設定!$C$3:$C$303,0),0)),""),"エラー"))</f>
        <v/>
      </c>
      <c r="AC1009" s="2" t="str">
        <f>IF(G1009="","",COUNTA($G$3:G1009))</f>
        <v/>
      </c>
      <c r="AD1009" s="3" t="str">
        <f>IF(G1009="","",IFERROR(IF(G1009&lt;&gt;"",IFERROR(INDEX(設定!$C$3:$C$303,MATCH(G1009,設定!$C$3:$C$303,0),0),INDEX(設定!$C$3:$C$303,MATCH("*"&amp;G1009&amp;"*",設定!$C$3:$C$303,0),0)),""),"エラー"))</f>
        <v/>
      </c>
      <c r="AE1009" s="3" t="str">
        <f>IFERROR(IF(AB1009="",IF(AND(H1009&lt;&gt;"",F1009=""),INDEX(AB$3:AB1009,MATCH(MAX(AA$3:AA1009),AA$3:AA1009,0),0),""),AB1009),"")</f>
        <v/>
      </c>
      <c r="AF1009" s="3" t="str">
        <f>IFERROR(IF(AD1009="",IF(AND(H1009&lt;&gt;"",G1009=""),INDEX(AD$3:AD1009,MATCH(MAX(AC$3:AC1009),AC$3:AC1009,0),0),""),AD1009),"")</f>
        <v/>
      </c>
      <c r="AG1009" s="2" t="str">
        <f>IF(AH1009="","",IF(OR(AH1009=AH1008,AH1009=AH1010),IF(AND(E1009="",AB1009="",AG1008&lt;&gt;""),MAX($AG$3:AG1008),MAX($AG$3:AG1008)+1),IF(AH1008=AH1009,AG1008,MAX($AG$3:AG1008)+1)))</f>
        <v/>
      </c>
      <c r="AH1009" s="12" t="str">
        <f t="shared" si="574"/>
        <v/>
      </c>
      <c r="AI1009" s="12" t="str">
        <f t="shared" si="580"/>
        <v/>
      </c>
      <c r="AJ1009" s="13" t="str">
        <f t="shared" si="559"/>
        <v/>
      </c>
      <c r="AK1009" s="13" t="str">
        <f t="shared" si="560"/>
        <v/>
      </c>
      <c r="AL1009" s="13" t="str">
        <f>IF(OR(AJ1009="",COUNTIF($AH$3:AH1009,AH1009)&lt;&gt;COUNTIF(AH$3:AH$100002,AH1009)),"",SUMIF(AH$3:AH$100002,AH1009,AJ$3:AJ$100002))</f>
        <v/>
      </c>
      <c r="AM1009" s="13" t="str">
        <f>IF(OR(AK1009="",COUNTIF($AH$3:AH1009,AH1009)&lt;&gt;COUNTIF(AH$3:AH$100002,AH1009)),"",SUMIF(AH$3:AH$100002,AH1009,AK$3:AK$100002))</f>
        <v/>
      </c>
      <c r="AO1009" s="13" t="str">
        <f t="shared" si="575"/>
        <v/>
      </c>
      <c r="AP1009" s="13" t="str">
        <f t="shared" si="575"/>
        <v/>
      </c>
      <c r="AQ1009" s="13" t="str">
        <f t="shared" si="575"/>
        <v/>
      </c>
      <c r="AR1009" s="13" t="str">
        <f t="shared" si="575"/>
        <v/>
      </c>
      <c r="AS1009" s="13" t="str">
        <f t="shared" si="576"/>
        <v/>
      </c>
      <c r="AT1009" s="13" t="str">
        <f t="shared" si="576"/>
        <v/>
      </c>
      <c r="AU1009" s="13" t="str">
        <f t="shared" si="576"/>
        <v/>
      </c>
      <c r="AV1009" s="13" t="str">
        <f t="shared" si="576"/>
        <v/>
      </c>
      <c r="AW1009" s="86" t="str">
        <f t="shared" si="561"/>
        <v/>
      </c>
      <c r="AX1009" s="59" t="str">
        <f t="shared" si="562"/>
        <v/>
      </c>
      <c r="AY1009" s="63" t="str">
        <f>IF(OR($BR1009="",BH1009=""),"",COUNT($BR$3:$BR1009))</f>
        <v/>
      </c>
      <c r="AZ1009" s="13" t="str">
        <f>IF(OR($BR1009="",BI1009=""),"",COUNT($BR$3:$BR1009))</f>
        <v/>
      </c>
      <c r="BA1009" s="13" t="str">
        <f>IF(OR($BR1009="",BJ1009=""),"",COUNT($BR$3:$BR1009))</f>
        <v/>
      </c>
      <c r="BB1009" s="13" t="str">
        <f>IF(OR($BR1009="",BK1009=""),"",COUNT($BR$3:$BR1009))</f>
        <v/>
      </c>
      <c r="BC1009" s="13" t="str">
        <f>IF(OR($BR1009="",BL1009=""),"",COUNT($BR$3:$BR1009))</f>
        <v/>
      </c>
      <c r="BD1009" s="13" t="str">
        <f>IF(OR($BR1009="",BM1009=""),"",COUNT($BR$3:$BR1009))</f>
        <v/>
      </c>
      <c r="BE1009" s="13" t="str">
        <f>IF(OR($BR1009="",BN1009=""),"",COUNT($BR$3:$BR1009))</f>
        <v/>
      </c>
      <c r="BF1009" s="13" t="str">
        <f>IF(OR($BR1009="",BO1009=""),"",COUNT($BR$3:$BR1009))</f>
        <v/>
      </c>
      <c r="BG1009" s="66" t="str">
        <f>IF(Z1009="","",COUNT($Z$3:Z1009))</f>
        <v/>
      </c>
      <c r="BH1009" s="13" t="str">
        <f>IF(AO1009="","",IF(AO1009=BH$2,(SUMIF($BV$3:$BV1009,BH$2,$BW$3:$BW1009)-SUMIF($BX$3:$BX1009,BH$2,$BY$3:$BY1009))*AO$1,""))</f>
        <v/>
      </c>
      <c r="BI1009" s="13" t="str">
        <f>IF(AP1009="","",IF(AP1009=BI$2,(SUMIF($BV$3:$BV1009,BI$2,$BW$3:$BW1009)-SUMIF($BX$3:$BX1009,BI$2,$BY$3:$BY1009))*AP$1,""))</f>
        <v/>
      </c>
      <c r="BJ1009" s="13" t="str">
        <f>IF(AQ1009="","",IF(AQ1009=BJ$2,(SUMIF($BV$3:$BV1009,BJ$2,$BW$3:$BW1009)-SUMIF($BX$3:$BX1009,BJ$2,$BY$3:$BY1009))*AQ$1,""))</f>
        <v/>
      </c>
      <c r="BK1009" s="13" t="str">
        <f>IF(AR1009="","",IF(AR1009=BK$2,(SUMIF($BV$3:$BV1009,BK$2,$BW$3:$BW1009)-SUMIF($BX$3:$BX1009,BK$2,$BY$3:$BY1009))*AR$1,""))</f>
        <v/>
      </c>
      <c r="BL1009" s="13" t="str">
        <f>IF(AS1009="","",IF(AS1009=BL$2,(SUMIF($BV$3:$BV1009,BL$2,$BW$3:$BW1009)-SUMIF($BX$3:$BX1009,BL$2,$BY$3:$BY1009))*AS$1,""))</f>
        <v/>
      </c>
      <c r="BM1009" s="13" t="str">
        <f>IF(AT1009="","",IF(AT1009=BM$2,(SUMIF($BV$3:$BV1009,BM$2,$BW$3:$BW1009)-SUMIF($BX$3:$BX1009,BM$2,$BY$3:$BY1009))*AT$1,""))</f>
        <v/>
      </c>
      <c r="BN1009" s="13" t="str">
        <f>IF(AU1009="","",IF(AU1009=BN$2,(SUMIF($BV$3:$BV1009,BN$2,$BW$3:$BW1009)-SUMIF($BX$3:$BX1009,BN$2,$BY$3:$BY1009))*AU$1,""))</f>
        <v/>
      </c>
      <c r="BO1009" s="13" t="str">
        <f>IF(AV1009="","",IF(AV1009=BO$2,(SUMIF($BV$3:$BV1009,BO$2,$BW$3:$BW1009)-SUMIF($BX$3:$BX1009,BO$2,$BY$3:$BY1009))*AV$1,""))</f>
        <v/>
      </c>
      <c r="BP1009" s="69"/>
      <c r="BQ1009" s="13" t="str">
        <f t="shared" si="577"/>
        <v/>
      </c>
      <c r="BR1009" s="75" t="str">
        <f t="shared" si="563"/>
        <v/>
      </c>
      <c r="BS1009" s="33" t="str">
        <f t="shared" si="564"/>
        <v/>
      </c>
      <c r="BT1009" s="42" t="str">
        <f t="shared" si="565"/>
        <v/>
      </c>
      <c r="BU1009" s="38" t="str">
        <f t="shared" si="566"/>
        <v/>
      </c>
      <c r="BV1009" s="30" t="str">
        <f t="shared" si="581"/>
        <v/>
      </c>
      <c r="BW1009" s="36" t="str">
        <f t="shared" si="582"/>
        <v/>
      </c>
      <c r="BX1009" s="36" t="str">
        <f t="shared" si="583"/>
        <v/>
      </c>
      <c r="BY1009" s="45" t="str">
        <f t="shared" si="584"/>
        <v/>
      </c>
      <c r="BZ1009" s="12" t="str">
        <f t="shared" si="567"/>
        <v/>
      </c>
      <c r="CA1009" s="47" t="str">
        <f t="shared" si="568"/>
        <v/>
      </c>
      <c r="CB1009" s="32" t="str">
        <f t="shared" si="569"/>
        <v/>
      </c>
      <c r="CC1009" s="32" t="str">
        <f t="shared" si="570"/>
        <v/>
      </c>
      <c r="CD1009" s="32" t="str">
        <f t="shared" si="571"/>
        <v/>
      </c>
      <c r="CE1009" s="48"/>
      <c r="CF1009" s="32" t="str">
        <f t="shared" si="578"/>
        <v/>
      </c>
      <c r="CG1009" s="32" t="str">
        <f t="shared" si="579"/>
        <v/>
      </c>
      <c r="CH1009" s="48"/>
    </row>
    <row r="1010" spans="2:86" ht="30" customHeight="1" x14ac:dyDescent="0.2">
      <c r="B1010" s="155"/>
      <c r="C1010" s="117"/>
      <c r="D1010" s="53"/>
      <c r="E1010" s="68"/>
      <c r="F1010" s="54"/>
      <c r="G1010" s="54"/>
      <c r="H1010" s="55"/>
      <c r="I1010" s="71"/>
      <c r="J1010" s="73"/>
      <c r="K1010" s="56"/>
      <c r="L1010" s="76" t="str">
        <f t="shared" si="587"/>
        <v/>
      </c>
      <c r="M1010" s="77" t="str">
        <f t="shared" si="572"/>
        <v/>
      </c>
      <c r="N1010" s="130" t="str">
        <f t="shared" si="573"/>
        <v/>
      </c>
      <c r="O1010" s="131" t="str">
        <f t="shared" si="590"/>
        <v/>
      </c>
      <c r="P1010" s="131" t="str">
        <f t="shared" si="590"/>
        <v/>
      </c>
      <c r="Q1010" s="131" t="str">
        <f t="shared" si="590"/>
        <v/>
      </c>
      <c r="R1010" s="131" t="str">
        <f t="shared" si="590"/>
        <v/>
      </c>
      <c r="S1010" s="131" t="str">
        <f t="shared" si="590"/>
        <v/>
      </c>
      <c r="T1010" s="131" t="str">
        <f t="shared" si="590"/>
        <v/>
      </c>
      <c r="U1010" s="131" t="str">
        <f t="shared" si="590"/>
        <v/>
      </c>
      <c r="V1010" s="14"/>
      <c r="W1010" s="17" t="str">
        <f>IF(C1010="",IF(OR(AND($H1010&lt;&gt;"",C1010=""),AND($F1009=$F1010,$AK1010&lt;&gt;""),COUNTA($H$3:$H$100002)&gt;COUNTA($H$3:$H1010),$AE1010&lt;&gt;""),W1009,""),C1010)</f>
        <v/>
      </c>
      <c r="X1010" s="17" t="str">
        <f>IF(D1010="",IF(OR(AND($H1010&lt;&gt;"",D1010=""),AND($F1009=$F1010,$AK1010&lt;&gt;""),COUNTA($H$3:$H$100002)&gt;COUNTA($H$3:$H1010),$AE1010&lt;&gt;""),X1009,""),D1010)</f>
        <v/>
      </c>
      <c r="Y1010" s="17" t="str">
        <f>IF(E1010="",IF(OR(AND($H1010&lt;&gt;"",E1010=""),AND($F1009=$F1010,$AK1010&lt;&gt;""),COUNTA($H$3:$H$100002)&gt;COUNTA($H$3:$H1010),$AE1010&lt;&gt;""),Y1009,""),E1010)</f>
        <v/>
      </c>
      <c r="Z1010" s="27" t="str">
        <f t="shared" si="588"/>
        <v/>
      </c>
      <c r="AA1010" s="2" t="str">
        <f>IF(F1010="","",COUNTA($F$3:F1010))</f>
        <v/>
      </c>
      <c r="AB1010" s="3" t="str">
        <f>IF(F1010="","",IFERROR(IF(F1010&lt;&gt;"",IFERROR(INDEX(設定!$C$3:$C$303,MATCH(F1010,設定!$C$3:$C$303,0),0),INDEX(設定!$C$3:$C$303,MATCH("*"&amp;F1010&amp;"*",設定!$C$3:$C$303,0),0)),""),"エラー"))</f>
        <v/>
      </c>
      <c r="AC1010" s="2" t="str">
        <f>IF(G1010="","",COUNTA($G$3:G1010))</f>
        <v/>
      </c>
      <c r="AD1010" s="3" t="str">
        <f>IF(G1010="","",IFERROR(IF(G1010&lt;&gt;"",IFERROR(INDEX(設定!$C$3:$C$303,MATCH(G1010,設定!$C$3:$C$303,0),0),INDEX(設定!$C$3:$C$303,MATCH("*"&amp;G1010&amp;"*",設定!$C$3:$C$303,0),0)),""),"エラー"))</f>
        <v/>
      </c>
      <c r="AE1010" s="3" t="str">
        <f>IFERROR(IF(AB1010="",IF(AND(H1010&lt;&gt;"",F1010=""),INDEX(AB$3:AB1010,MATCH(MAX(AA$3:AA1010),AA$3:AA1010,0),0),""),AB1010),"")</f>
        <v/>
      </c>
      <c r="AF1010" s="3" t="str">
        <f>IFERROR(IF(AD1010="",IF(AND(H1010&lt;&gt;"",G1010=""),INDEX(AD$3:AD1010,MATCH(MAX(AC$3:AC1010),AC$3:AC1010,0),0),""),AD1010),"")</f>
        <v/>
      </c>
      <c r="AG1010" s="2" t="str">
        <f>IF(AH1010="","",IF(OR(AH1010=AH1009,AH1010=AH1011),IF(AND(E1010="",AB1010="",AG1009&lt;&gt;""),MAX($AG$3:AG1009),MAX($AG$3:AG1009)+1),IF(AH1009=AH1010,AG1009,MAX($AG$3:AG1009)+1)))</f>
        <v/>
      </c>
      <c r="AH1010" s="12" t="str">
        <f t="shared" si="574"/>
        <v/>
      </c>
      <c r="AI1010" s="12" t="str">
        <f t="shared" si="580"/>
        <v/>
      </c>
      <c r="AJ1010" s="13" t="str">
        <f t="shared" si="559"/>
        <v/>
      </c>
      <c r="AK1010" s="13" t="str">
        <f t="shared" si="560"/>
        <v/>
      </c>
      <c r="AL1010" s="13" t="str">
        <f>IF(OR(AJ1010="",COUNTIF($AH$3:AH1010,AH1010)&lt;&gt;COUNTIF(AH$3:AH$100002,AH1010)),"",SUMIF(AH$3:AH$100002,AH1010,AJ$3:AJ$100002))</f>
        <v/>
      </c>
      <c r="AM1010" s="13" t="str">
        <f>IF(OR(AK1010="",COUNTIF($AH$3:AH1010,AH1010)&lt;&gt;COUNTIF(AH$3:AH$100002,AH1010)),"",SUMIF(AH$3:AH$100002,AH1010,AK$3:AK$100002))</f>
        <v/>
      </c>
      <c r="AO1010" s="13" t="str">
        <f t="shared" si="575"/>
        <v/>
      </c>
      <c r="AP1010" s="13" t="str">
        <f t="shared" si="575"/>
        <v/>
      </c>
      <c r="AQ1010" s="13" t="str">
        <f t="shared" si="575"/>
        <v/>
      </c>
      <c r="AR1010" s="13" t="str">
        <f t="shared" si="575"/>
        <v/>
      </c>
      <c r="AS1010" s="13" t="str">
        <f t="shared" si="576"/>
        <v/>
      </c>
      <c r="AT1010" s="13" t="str">
        <f t="shared" si="576"/>
        <v/>
      </c>
      <c r="AU1010" s="13" t="str">
        <f t="shared" si="576"/>
        <v/>
      </c>
      <c r="AV1010" s="13" t="str">
        <f t="shared" si="576"/>
        <v/>
      </c>
      <c r="AW1010" s="86" t="str">
        <f t="shared" si="561"/>
        <v/>
      </c>
      <c r="AX1010" s="59" t="str">
        <f t="shared" si="562"/>
        <v/>
      </c>
      <c r="AY1010" s="63" t="str">
        <f>IF(OR($BR1010="",BH1010=""),"",COUNT($BR$3:$BR1010))</f>
        <v/>
      </c>
      <c r="AZ1010" s="13" t="str">
        <f>IF(OR($BR1010="",BI1010=""),"",COUNT($BR$3:$BR1010))</f>
        <v/>
      </c>
      <c r="BA1010" s="13" t="str">
        <f>IF(OR($BR1010="",BJ1010=""),"",COUNT($BR$3:$BR1010))</f>
        <v/>
      </c>
      <c r="BB1010" s="13" t="str">
        <f>IF(OR($BR1010="",BK1010=""),"",COUNT($BR$3:$BR1010))</f>
        <v/>
      </c>
      <c r="BC1010" s="13" t="str">
        <f>IF(OR($BR1010="",BL1010=""),"",COUNT($BR$3:$BR1010))</f>
        <v/>
      </c>
      <c r="BD1010" s="13" t="str">
        <f>IF(OR($BR1010="",BM1010=""),"",COUNT($BR$3:$BR1010))</f>
        <v/>
      </c>
      <c r="BE1010" s="13" t="str">
        <f>IF(OR($BR1010="",BN1010=""),"",COUNT($BR$3:$BR1010))</f>
        <v/>
      </c>
      <c r="BF1010" s="13" t="str">
        <f>IF(OR($BR1010="",BO1010=""),"",COUNT($BR$3:$BR1010))</f>
        <v/>
      </c>
      <c r="BG1010" s="66" t="str">
        <f>IF(Z1010="","",COUNT($Z$3:Z1010))</f>
        <v/>
      </c>
      <c r="BH1010" s="13" t="str">
        <f>IF(AO1010="","",IF(AO1010=BH$2,(SUMIF($BV$3:$BV1010,BH$2,$BW$3:$BW1010)-SUMIF($BX$3:$BX1010,BH$2,$BY$3:$BY1010))*AO$1,""))</f>
        <v/>
      </c>
      <c r="BI1010" s="13" t="str">
        <f>IF(AP1010="","",IF(AP1010=BI$2,(SUMIF($BV$3:$BV1010,BI$2,$BW$3:$BW1010)-SUMIF($BX$3:$BX1010,BI$2,$BY$3:$BY1010))*AP$1,""))</f>
        <v/>
      </c>
      <c r="BJ1010" s="13" t="str">
        <f>IF(AQ1010="","",IF(AQ1010=BJ$2,(SUMIF($BV$3:$BV1010,BJ$2,$BW$3:$BW1010)-SUMIF($BX$3:$BX1010,BJ$2,$BY$3:$BY1010))*AQ$1,""))</f>
        <v/>
      </c>
      <c r="BK1010" s="13" t="str">
        <f>IF(AR1010="","",IF(AR1010=BK$2,(SUMIF($BV$3:$BV1010,BK$2,$BW$3:$BW1010)-SUMIF($BX$3:$BX1010,BK$2,$BY$3:$BY1010))*AR$1,""))</f>
        <v/>
      </c>
      <c r="BL1010" s="13" t="str">
        <f>IF(AS1010="","",IF(AS1010=BL$2,(SUMIF($BV$3:$BV1010,BL$2,$BW$3:$BW1010)-SUMIF($BX$3:$BX1010,BL$2,$BY$3:$BY1010))*AS$1,""))</f>
        <v/>
      </c>
      <c r="BM1010" s="13" t="str">
        <f>IF(AT1010="","",IF(AT1010=BM$2,(SUMIF($BV$3:$BV1010,BM$2,$BW$3:$BW1010)-SUMIF($BX$3:$BX1010,BM$2,$BY$3:$BY1010))*AT$1,""))</f>
        <v/>
      </c>
      <c r="BN1010" s="13" t="str">
        <f>IF(AU1010="","",IF(AU1010=BN$2,(SUMIF($BV$3:$BV1010,BN$2,$BW$3:$BW1010)-SUMIF($BX$3:$BX1010,BN$2,$BY$3:$BY1010))*AU$1,""))</f>
        <v/>
      </c>
      <c r="BO1010" s="13" t="str">
        <f>IF(AV1010="","",IF(AV1010=BO$2,(SUMIF($BV$3:$BV1010,BO$2,$BW$3:$BW1010)-SUMIF($BX$3:$BX1010,BO$2,$BY$3:$BY1010))*AV$1,""))</f>
        <v/>
      </c>
      <c r="BP1010" s="69"/>
      <c r="BQ1010" s="13" t="str">
        <f t="shared" si="577"/>
        <v/>
      </c>
      <c r="BR1010" s="75" t="str">
        <f t="shared" si="563"/>
        <v/>
      </c>
      <c r="BS1010" s="33" t="str">
        <f t="shared" si="564"/>
        <v/>
      </c>
      <c r="BT1010" s="42" t="str">
        <f t="shared" si="565"/>
        <v/>
      </c>
      <c r="BU1010" s="38" t="str">
        <f t="shared" si="566"/>
        <v/>
      </c>
      <c r="BV1010" s="30" t="str">
        <f t="shared" si="581"/>
        <v/>
      </c>
      <c r="BW1010" s="36" t="str">
        <f t="shared" si="582"/>
        <v/>
      </c>
      <c r="BX1010" s="36" t="str">
        <f t="shared" si="583"/>
        <v/>
      </c>
      <c r="BY1010" s="45" t="str">
        <f t="shared" si="584"/>
        <v/>
      </c>
      <c r="BZ1010" s="12" t="str">
        <f t="shared" si="567"/>
        <v/>
      </c>
      <c r="CA1010" s="47" t="str">
        <f t="shared" si="568"/>
        <v/>
      </c>
      <c r="CB1010" s="32" t="str">
        <f t="shared" si="569"/>
        <v/>
      </c>
      <c r="CC1010" s="32" t="str">
        <f t="shared" si="570"/>
        <v/>
      </c>
      <c r="CD1010" s="32" t="str">
        <f t="shared" si="571"/>
        <v/>
      </c>
      <c r="CE1010" s="48"/>
      <c r="CF1010" s="32" t="str">
        <f t="shared" si="578"/>
        <v/>
      </c>
      <c r="CG1010" s="32" t="str">
        <f t="shared" si="579"/>
        <v/>
      </c>
      <c r="CH1010" s="48"/>
    </row>
    <row r="1011" spans="2:86" ht="30" customHeight="1" x14ac:dyDescent="0.2">
      <c r="B1011" s="155"/>
      <c r="C1011" s="117"/>
      <c r="D1011" s="53"/>
      <c r="E1011" s="68"/>
      <c r="F1011" s="54"/>
      <c r="G1011" s="54"/>
      <c r="H1011" s="55"/>
      <c r="I1011" s="71"/>
      <c r="J1011" s="73"/>
      <c r="K1011" s="56"/>
      <c r="L1011" s="76" t="str">
        <f t="shared" si="587"/>
        <v/>
      </c>
      <c r="M1011" s="77" t="str">
        <f t="shared" si="572"/>
        <v/>
      </c>
      <c r="N1011" s="130" t="str">
        <f t="shared" si="573"/>
        <v/>
      </c>
      <c r="O1011" s="131" t="str">
        <f t="shared" si="590"/>
        <v/>
      </c>
      <c r="P1011" s="131" t="str">
        <f t="shared" si="590"/>
        <v/>
      </c>
      <c r="Q1011" s="131" t="str">
        <f t="shared" si="590"/>
        <v/>
      </c>
      <c r="R1011" s="131" t="str">
        <f t="shared" si="590"/>
        <v/>
      </c>
      <c r="S1011" s="131" t="str">
        <f t="shared" si="590"/>
        <v/>
      </c>
      <c r="T1011" s="131" t="str">
        <f t="shared" si="590"/>
        <v/>
      </c>
      <c r="U1011" s="131" t="str">
        <f t="shared" si="590"/>
        <v/>
      </c>
      <c r="V1011" s="14"/>
      <c r="W1011" s="17" t="str">
        <f>IF(C1011="",IF(OR(AND($H1011&lt;&gt;"",C1011=""),AND($F1010=$F1011,$AK1011&lt;&gt;""),COUNTA($H$3:$H$100002)&gt;COUNTA($H$3:$H1011),$AE1011&lt;&gt;""),W1010,""),C1011)</f>
        <v/>
      </c>
      <c r="X1011" s="17" t="str">
        <f>IF(D1011="",IF(OR(AND($H1011&lt;&gt;"",D1011=""),AND($F1010=$F1011,$AK1011&lt;&gt;""),COUNTA($H$3:$H$100002)&gt;COUNTA($H$3:$H1011),$AE1011&lt;&gt;""),X1010,""),D1011)</f>
        <v/>
      </c>
      <c r="Y1011" s="17" t="str">
        <f>IF(E1011="",IF(OR(AND($H1011&lt;&gt;"",E1011=""),AND($F1010=$F1011,$AK1011&lt;&gt;""),COUNTA($H$3:$H$100002)&gt;COUNTA($H$3:$H1011),$AE1011&lt;&gt;""),Y1010,""),E1011)</f>
        <v/>
      </c>
      <c r="Z1011" s="27" t="str">
        <f t="shared" si="588"/>
        <v/>
      </c>
      <c r="AA1011" s="2" t="str">
        <f>IF(F1011="","",COUNTA($F$3:F1011))</f>
        <v/>
      </c>
      <c r="AB1011" s="3" t="str">
        <f>IF(F1011="","",IFERROR(IF(F1011&lt;&gt;"",IFERROR(INDEX(設定!$C$3:$C$303,MATCH(F1011,設定!$C$3:$C$303,0),0),INDEX(設定!$C$3:$C$303,MATCH("*"&amp;F1011&amp;"*",設定!$C$3:$C$303,0),0)),""),"エラー"))</f>
        <v/>
      </c>
      <c r="AC1011" s="2" t="str">
        <f>IF(G1011="","",COUNTA($G$3:G1011))</f>
        <v/>
      </c>
      <c r="AD1011" s="3" t="str">
        <f>IF(G1011="","",IFERROR(IF(G1011&lt;&gt;"",IFERROR(INDEX(設定!$C$3:$C$303,MATCH(G1011,設定!$C$3:$C$303,0),0),INDEX(設定!$C$3:$C$303,MATCH("*"&amp;G1011&amp;"*",設定!$C$3:$C$303,0),0)),""),"エラー"))</f>
        <v/>
      </c>
      <c r="AE1011" s="3" t="str">
        <f>IFERROR(IF(AB1011="",IF(AND(H1011&lt;&gt;"",F1011=""),INDEX(AB$3:AB1011,MATCH(MAX(AA$3:AA1011),AA$3:AA1011,0),0),""),AB1011),"")</f>
        <v/>
      </c>
      <c r="AF1011" s="3" t="str">
        <f>IFERROR(IF(AD1011="",IF(AND(H1011&lt;&gt;"",G1011=""),INDEX(AD$3:AD1011,MATCH(MAX(AC$3:AC1011),AC$3:AC1011,0),0),""),AD1011),"")</f>
        <v/>
      </c>
      <c r="AG1011" s="2" t="str">
        <f>IF(AH1011="","",IF(OR(AH1011=AH1010,AH1011=AH1012),IF(AND(E1011="",AB1011="",AG1010&lt;&gt;""),MAX($AG$3:AG1010),MAX($AG$3:AG1010)+1),IF(AH1010=AH1011,AG1010,MAX($AG$3:AG1010)+1)))</f>
        <v/>
      </c>
      <c r="AH1011" s="12" t="str">
        <f t="shared" si="574"/>
        <v/>
      </c>
      <c r="AI1011" s="12" t="str">
        <f t="shared" si="580"/>
        <v/>
      </c>
      <c r="AJ1011" s="13" t="str">
        <f t="shared" si="559"/>
        <v/>
      </c>
      <c r="AK1011" s="13" t="str">
        <f t="shared" si="560"/>
        <v/>
      </c>
      <c r="AL1011" s="13" t="str">
        <f>IF(OR(AJ1011="",COUNTIF($AH$3:AH1011,AH1011)&lt;&gt;COUNTIF(AH$3:AH$100002,AH1011)),"",SUMIF(AH$3:AH$100002,AH1011,AJ$3:AJ$100002))</f>
        <v/>
      </c>
      <c r="AM1011" s="13" t="str">
        <f>IF(OR(AK1011="",COUNTIF($AH$3:AH1011,AH1011)&lt;&gt;COUNTIF(AH$3:AH$100002,AH1011)),"",SUMIF(AH$3:AH$100002,AH1011,AK$3:AK$100002))</f>
        <v/>
      </c>
      <c r="AO1011" s="13" t="str">
        <f t="shared" si="575"/>
        <v/>
      </c>
      <c r="AP1011" s="13" t="str">
        <f t="shared" si="575"/>
        <v/>
      </c>
      <c r="AQ1011" s="13" t="str">
        <f t="shared" si="575"/>
        <v/>
      </c>
      <c r="AR1011" s="13" t="str">
        <f t="shared" si="575"/>
        <v/>
      </c>
      <c r="AS1011" s="13" t="str">
        <f t="shared" si="576"/>
        <v/>
      </c>
      <c r="AT1011" s="13" t="str">
        <f t="shared" si="576"/>
        <v/>
      </c>
      <c r="AU1011" s="13" t="str">
        <f t="shared" si="576"/>
        <v/>
      </c>
      <c r="AV1011" s="13" t="str">
        <f t="shared" si="576"/>
        <v/>
      </c>
      <c r="AW1011" s="86" t="str">
        <f t="shared" si="561"/>
        <v/>
      </c>
      <c r="AX1011" s="59" t="str">
        <f t="shared" si="562"/>
        <v/>
      </c>
      <c r="AY1011" s="63" t="str">
        <f>IF(OR($BR1011="",BH1011=""),"",COUNT($BR$3:$BR1011))</f>
        <v/>
      </c>
      <c r="AZ1011" s="13" t="str">
        <f>IF(OR($BR1011="",BI1011=""),"",COUNT($BR$3:$BR1011))</f>
        <v/>
      </c>
      <c r="BA1011" s="13" t="str">
        <f>IF(OR($BR1011="",BJ1011=""),"",COUNT($BR$3:$BR1011))</f>
        <v/>
      </c>
      <c r="BB1011" s="13" t="str">
        <f>IF(OR($BR1011="",BK1011=""),"",COUNT($BR$3:$BR1011))</f>
        <v/>
      </c>
      <c r="BC1011" s="13" t="str">
        <f>IF(OR($BR1011="",BL1011=""),"",COUNT($BR$3:$BR1011))</f>
        <v/>
      </c>
      <c r="BD1011" s="13" t="str">
        <f>IF(OR($BR1011="",BM1011=""),"",COUNT($BR$3:$BR1011))</f>
        <v/>
      </c>
      <c r="BE1011" s="13" t="str">
        <f>IF(OR($BR1011="",BN1011=""),"",COUNT($BR$3:$BR1011))</f>
        <v/>
      </c>
      <c r="BF1011" s="13" t="str">
        <f>IF(OR($BR1011="",BO1011=""),"",COUNT($BR$3:$BR1011))</f>
        <v/>
      </c>
      <c r="BG1011" s="66" t="str">
        <f>IF(Z1011="","",COUNT($Z$3:Z1011))</f>
        <v/>
      </c>
      <c r="BH1011" s="13" t="str">
        <f>IF(AO1011="","",IF(AO1011=BH$2,(SUMIF($BV$3:$BV1011,BH$2,$BW$3:$BW1011)-SUMIF($BX$3:$BX1011,BH$2,$BY$3:$BY1011))*AO$1,""))</f>
        <v/>
      </c>
      <c r="BI1011" s="13" t="str">
        <f>IF(AP1011="","",IF(AP1011=BI$2,(SUMIF($BV$3:$BV1011,BI$2,$BW$3:$BW1011)-SUMIF($BX$3:$BX1011,BI$2,$BY$3:$BY1011))*AP$1,""))</f>
        <v/>
      </c>
      <c r="BJ1011" s="13" t="str">
        <f>IF(AQ1011="","",IF(AQ1011=BJ$2,(SUMIF($BV$3:$BV1011,BJ$2,$BW$3:$BW1011)-SUMIF($BX$3:$BX1011,BJ$2,$BY$3:$BY1011))*AQ$1,""))</f>
        <v/>
      </c>
      <c r="BK1011" s="13" t="str">
        <f>IF(AR1011="","",IF(AR1011=BK$2,(SUMIF($BV$3:$BV1011,BK$2,$BW$3:$BW1011)-SUMIF($BX$3:$BX1011,BK$2,$BY$3:$BY1011))*AR$1,""))</f>
        <v/>
      </c>
      <c r="BL1011" s="13" t="str">
        <f>IF(AS1011="","",IF(AS1011=BL$2,(SUMIF($BV$3:$BV1011,BL$2,$BW$3:$BW1011)-SUMIF($BX$3:$BX1011,BL$2,$BY$3:$BY1011))*AS$1,""))</f>
        <v/>
      </c>
      <c r="BM1011" s="13" t="str">
        <f>IF(AT1011="","",IF(AT1011=BM$2,(SUMIF($BV$3:$BV1011,BM$2,$BW$3:$BW1011)-SUMIF($BX$3:$BX1011,BM$2,$BY$3:$BY1011))*AT$1,""))</f>
        <v/>
      </c>
      <c r="BN1011" s="13" t="str">
        <f>IF(AU1011="","",IF(AU1011=BN$2,(SUMIF($BV$3:$BV1011,BN$2,$BW$3:$BW1011)-SUMIF($BX$3:$BX1011,BN$2,$BY$3:$BY1011))*AU$1,""))</f>
        <v/>
      </c>
      <c r="BO1011" s="13" t="str">
        <f>IF(AV1011="","",IF(AV1011=BO$2,(SUMIF($BV$3:$BV1011,BO$2,$BW$3:$BW1011)-SUMIF($BX$3:$BX1011,BO$2,$BY$3:$BY1011))*AV$1,""))</f>
        <v/>
      </c>
      <c r="BP1011" s="69"/>
      <c r="BQ1011" s="13" t="str">
        <f t="shared" si="577"/>
        <v/>
      </c>
      <c r="BR1011" s="75" t="str">
        <f t="shared" si="563"/>
        <v/>
      </c>
      <c r="BS1011" s="33" t="str">
        <f t="shared" si="564"/>
        <v/>
      </c>
      <c r="BT1011" s="42" t="str">
        <f t="shared" si="565"/>
        <v/>
      </c>
      <c r="BU1011" s="38" t="str">
        <f t="shared" si="566"/>
        <v/>
      </c>
      <c r="BV1011" s="30" t="str">
        <f t="shared" si="581"/>
        <v/>
      </c>
      <c r="BW1011" s="36" t="str">
        <f t="shared" si="582"/>
        <v/>
      </c>
      <c r="BX1011" s="36" t="str">
        <f t="shared" si="583"/>
        <v/>
      </c>
      <c r="BY1011" s="45" t="str">
        <f t="shared" si="584"/>
        <v/>
      </c>
      <c r="BZ1011" s="12" t="str">
        <f t="shared" si="567"/>
        <v/>
      </c>
      <c r="CA1011" s="47" t="str">
        <f t="shared" si="568"/>
        <v/>
      </c>
      <c r="CB1011" s="32" t="str">
        <f t="shared" si="569"/>
        <v/>
      </c>
      <c r="CC1011" s="32" t="str">
        <f t="shared" si="570"/>
        <v/>
      </c>
      <c r="CD1011" s="32" t="str">
        <f t="shared" si="571"/>
        <v/>
      </c>
      <c r="CE1011" s="48"/>
      <c r="CF1011" s="32" t="str">
        <f t="shared" si="578"/>
        <v/>
      </c>
      <c r="CG1011" s="32" t="str">
        <f t="shared" si="579"/>
        <v/>
      </c>
      <c r="CH1011" s="48"/>
    </row>
    <row r="1012" spans="2:86" ht="30" customHeight="1" x14ac:dyDescent="0.2">
      <c r="B1012" s="155"/>
      <c r="C1012" s="117"/>
      <c r="D1012" s="53"/>
      <c r="E1012" s="68"/>
      <c r="F1012" s="54"/>
      <c r="G1012" s="54"/>
      <c r="H1012" s="55"/>
      <c r="I1012" s="71"/>
      <c r="J1012" s="73"/>
      <c r="K1012" s="56"/>
      <c r="L1012" s="76" t="str">
        <f t="shared" si="587"/>
        <v/>
      </c>
      <c r="M1012" s="77" t="str">
        <f t="shared" si="572"/>
        <v/>
      </c>
      <c r="N1012" s="130" t="str">
        <f t="shared" si="573"/>
        <v/>
      </c>
      <c r="O1012" s="131" t="str">
        <f t="shared" si="590"/>
        <v/>
      </c>
      <c r="P1012" s="131" t="str">
        <f t="shared" si="590"/>
        <v/>
      </c>
      <c r="Q1012" s="131" t="str">
        <f t="shared" si="590"/>
        <v/>
      </c>
      <c r="R1012" s="131" t="str">
        <f t="shared" si="590"/>
        <v/>
      </c>
      <c r="S1012" s="131" t="str">
        <f t="shared" si="590"/>
        <v/>
      </c>
      <c r="T1012" s="131" t="str">
        <f t="shared" si="590"/>
        <v/>
      </c>
      <c r="U1012" s="131" t="str">
        <f t="shared" si="590"/>
        <v/>
      </c>
      <c r="V1012" s="14"/>
      <c r="W1012" s="17" t="str">
        <f>IF(C1012="",IF(OR(AND($H1012&lt;&gt;"",C1012=""),AND($F1011=$F1012,$AK1012&lt;&gt;""),COUNTA($H$3:$H$100002)&gt;COUNTA($H$3:$H1012),$AE1012&lt;&gt;""),W1011,""),C1012)</f>
        <v/>
      </c>
      <c r="X1012" s="17" t="str">
        <f>IF(D1012="",IF(OR(AND($H1012&lt;&gt;"",D1012=""),AND($F1011=$F1012,$AK1012&lt;&gt;""),COUNTA($H$3:$H$100002)&gt;COUNTA($H$3:$H1012),$AE1012&lt;&gt;""),X1011,""),D1012)</f>
        <v/>
      </c>
      <c r="Y1012" s="17" t="str">
        <f>IF(E1012="",IF(OR(AND($H1012&lt;&gt;"",E1012=""),AND($F1011=$F1012,$AK1012&lt;&gt;""),COUNTA($H$3:$H$100002)&gt;COUNTA($H$3:$H1012),$AE1012&lt;&gt;""),Y1011,""),E1012)</f>
        <v/>
      </c>
      <c r="Z1012" s="27" t="str">
        <f t="shared" si="588"/>
        <v/>
      </c>
      <c r="AA1012" s="2" t="str">
        <f>IF(F1012="","",COUNTA($F$3:F1012))</f>
        <v/>
      </c>
      <c r="AB1012" s="3" t="str">
        <f>IF(F1012="","",IFERROR(IF(F1012&lt;&gt;"",IFERROR(INDEX(設定!$C$3:$C$303,MATCH(F1012,設定!$C$3:$C$303,0),0),INDEX(設定!$C$3:$C$303,MATCH("*"&amp;F1012&amp;"*",設定!$C$3:$C$303,0),0)),""),"エラー"))</f>
        <v/>
      </c>
      <c r="AC1012" s="2" t="str">
        <f>IF(G1012="","",COUNTA($G$3:G1012))</f>
        <v/>
      </c>
      <c r="AD1012" s="3" t="str">
        <f>IF(G1012="","",IFERROR(IF(G1012&lt;&gt;"",IFERROR(INDEX(設定!$C$3:$C$303,MATCH(G1012,設定!$C$3:$C$303,0),0),INDEX(設定!$C$3:$C$303,MATCH("*"&amp;G1012&amp;"*",設定!$C$3:$C$303,0),0)),""),"エラー"))</f>
        <v/>
      </c>
      <c r="AE1012" s="3" t="str">
        <f>IFERROR(IF(AB1012="",IF(AND(H1012&lt;&gt;"",F1012=""),INDEX(AB$3:AB1012,MATCH(MAX(AA$3:AA1012),AA$3:AA1012,0),0),""),AB1012),"")</f>
        <v/>
      </c>
      <c r="AF1012" s="3" t="str">
        <f>IFERROR(IF(AD1012="",IF(AND(H1012&lt;&gt;"",G1012=""),INDEX(AD$3:AD1012,MATCH(MAX(AC$3:AC1012),AC$3:AC1012,0),0),""),AD1012),"")</f>
        <v/>
      </c>
      <c r="AG1012" s="2" t="str">
        <f>IF(AH1012="","",IF(OR(AH1012=AH1011,AH1012=AH1013),IF(AND(E1012="",AB1012="",AG1011&lt;&gt;""),MAX($AG$3:AG1011),MAX($AG$3:AG1011)+1),IF(AH1011=AH1012,AG1011,MAX($AG$3:AG1011)+1)))</f>
        <v/>
      </c>
      <c r="AH1012" s="12" t="str">
        <f t="shared" si="574"/>
        <v/>
      </c>
      <c r="AI1012" s="12" t="str">
        <f t="shared" si="580"/>
        <v/>
      </c>
      <c r="AJ1012" s="13" t="str">
        <f t="shared" si="559"/>
        <v/>
      </c>
      <c r="AK1012" s="13" t="str">
        <f t="shared" si="560"/>
        <v/>
      </c>
      <c r="AL1012" s="13" t="str">
        <f>IF(OR(AJ1012="",COUNTIF($AH$3:AH1012,AH1012)&lt;&gt;COUNTIF(AH$3:AH$100002,AH1012)),"",SUMIF(AH$3:AH$100002,AH1012,AJ$3:AJ$100002))</f>
        <v/>
      </c>
      <c r="AM1012" s="13" t="str">
        <f>IF(OR(AK1012="",COUNTIF($AH$3:AH1012,AH1012)&lt;&gt;COUNTIF(AH$3:AH$100002,AH1012)),"",SUMIF(AH$3:AH$100002,AH1012,AK$3:AK$100002))</f>
        <v/>
      </c>
      <c r="AO1012" s="13" t="str">
        <f t="shared" si="575"/>
        <v/>
      </c>
      <c r="AP1012" s="13" t="str">
        <f t="shared" si="575"/>
        <v/>
      </c>
      <c r="AQ1012" s="13" t="str">
        <f t="shared" si="575"/>
        <v/>
      </c>
      <c r="AR1012" s="13" t="str">
        <f t="shared" si="575"/>
        <v/>
      </c>
      <c r="AS1012" s="13" t="str">
        <f t="shared" si="576"/>
        <v/>
      </c>
      <c r="AT1012" s="13" t="str">
        <f t="shared" si="576"/>
        <v/>
      </c>
      <c r="AU1012" s="13" t="str">
        <f t="shared" si="576"/>
        <v/>
      </c>
      <c r="AV1012" s="13" t="str">
        <f t="shared" si="576"/>
        <v/>
      </c>
      <c r="AW1012" s="86" t="str">
        <f t="shared" si="561"/>
        <v/>
      </c>
      <c r="AX1012" s="59" t="str">
        <f t="shared" si="562"/>
        <v/>
      </c>
      <c r="AY1012" s="63" t="str">
        <f>IF(OR($BR1012="",BH1012=""),"",COUNT($BR$3:$BR1012))</f>
        <v/>
      </c>
      <c r="AZ1012" s="13" t="str">
        <f>IF(OR($BR1012="",BI1012=""),"",COUNT($BR$3:$BR1012))</f>
        <v/>
      </c>
      <c r="BA1012" s="13" t="str">
        <f>IF(OR($BR1012="",BJ1012=""),"",COUNT($BR$3:$BR1012))</f>
        <v/>
      </c>
      <c r="BB1012" s="13" t="str">
        <f>IF(OR($BR1012="",BK1012=""),"",COUNT($BR$3:$BR1012))</f>
        <v/>
      </c>
      <c r="BC1012" s="13" t="str">
        <f>IF(OR($BR1012="",BL1012=""),"",COUNT($BR$3:$BR1012))</f>
        <v/>
      </c>
      <c r="BD1012" s="13" t="str">
        <f>IF(OR($BR1012="",BM1012=""),"",COUNT($BR$3:$BR1012))</f>
        <v/>
      </c>
      <c r="BE1012" s="13" t="str">
        <f>IF(OR($BR1012="",BN1012=""),"",COUNT($BR$3:$BR1012))</f>
        <v/>
      </c>
      <c r="BF1012" s="13" t="str">
        <f>IF(OR($BR1012="",BO1012=""),"",COUNT($BR$3:$BR1012))</f>
        <v/>
      </c>
      <c r="BG1012" s="66" t="str">
        <f>IF(Z1012="","",COUNT($Z$3:Z1012))</f>
        <v/>
      </c>
      <c r="BH1012" s="13" t="str">
        <f>IF(AO1012="","",IF(AO1012=BH$2,(SUMIF($BV$3:$BV1012,BH$2,$BW$3:$BW1012)-SUMIF($BX$3:$BX1012,BH$2,$BY$3:$BY1012))*AO$1,""))</f>
        <v/>
      </c>
      <c r="BI1012" s="13" t="str">
        <f>IF(AP1012="","",IF(AP1012=BI$2,(SUMIF($BV$3:$BV1012,BI$2,$BW$3:$BW1012)-SUMIF($BX$3:$BX1012,BI$2,$BY$3:$BY1012))*AP$1,""))</f>
        <v/>
      </c>
      <c r="BJ1012" s="13" t="str">
        <f>IF(AQ1012="","",IF(AQ1012=BJ$2,(SUMIF($BV$3:$BV1012,BJ$2,$BW$3:$BW1012)-SUMIF($BX$3:$BX1012,BJ$2,$BY$3:$BY1012))*AQ$1,""))</f>
        <v/>
      </c>
      <c r="BK1012" s="13" t="str">
        <f>IF(AR1012="","",IF(AR1012=BK$2,(SUMIF($BV$3:$BV1012,BK$2,$BW$3:$BW1012)-SUMIF($BX$3:$BX1012,BK$2,$BY$3:$BY1012))*AR$1,""))</f>
        <v/>
      </c>
      <c r="BL1012" s="13" t="str">
        <f>IF(AS1012="","",IF(AS1012=BL$2,(SUMIF($BV$3:$BV1012,BL$2,$BW$3:$BW1012)-SUMIF($BX$3:$BX1012,BL$2,$BY$3:$BY1012))*AS$1,""))</f>
        <v/>
      </c>
      <c r="BM1012" s="13" t="str">
        <f>IF(AT1012="","",IF(AT1012=BM$2,(SUMIF($BV$3:$BV1012,BM$2,$BW$3:$BW1012)-SUMIF($BX$3:$BX1012,BM$2,$BY$3:$BY1012))*AT$1,""))</f>
        <v/>
      </c>
      <c r="BN1012" s="13" t="str">
        <f>IF(AU1012="","",IF(AU1012=BN$2,(SUMIF($BV$3:$BV1012,BN$2,$BW$3:$BW1012)-SUMIF($BX$3:$BX1012,BN$2,$BY$3:$BY1012))*AU$1,""))</f>
        <v/>
      </c>
      <c r="BO1012" s="13" t="str">
        <f>IF(AV1012="","",IF(AV1012=BO$2,(SUMIF($BV$3:$BV1012,BO$2,$BW$3:$BW1012)-SUMIF($BX$3:$BX1012,BO$2,$BY$3:$BY1012))*AV$1,""))</f>
        <v/>
      </c>
      <c r="BP1012" s="69"/>
      <c r="BQ1012" s="13" t="str">
        <f t="shared" si="577"/>
        <v/>
      </c>
      <c r="BR1012" s="75" t="str">
        <f t="shared" si="563"/>
        <v/>
      </c>
      <c r="BS1012" s="33" t="str">
        <f t="shared" si="564"/>
        <v/>
      </c>
      <c r="BT1012" s="42" t="str">
        <f t="shared" si="565"/>
        <v/>
      </c>
      <c r="BU1012" s="38" t="str">
        <f t="shared" si="566"/>
        <v/>
      </c>
      <c r="BV1012" s="30" t="str">
        <f t="shared" si="581"/>
        <v/>
      </c>
      <c r="BW1012" s="36" t="str">
        <f t="shared" si="582"/>
        <v/>
      </c>
      <c r="BX1012" s="36" t="str">
        <f t="shared" si="583"/>
        <v/>
      </c>
      <c r="BY1012" s="45" t="str">
        <f t="shared" si="584"/>
        <v/>
      </c>
      <c r="BZ1012" s="12" t="str">
        <f t="shared" si="567"/>
        <v/>
      </c>
      <c r="CA1012" s="47" t="str">
        <f t="shared" si="568"/>
        <v/>
      </c>
      <c r="CB1012" s="32" t="str">
        <f t="shared" si="569"/>
        <v/>
      </c>
      <c r="CC1012" s="32" t="str">
        <f t="shared" si="570"/>
        <v/>
      </c>
      <c r="CD1012" s="32" t="str">
        <f t="shared" si="571"/>
        <v/>
      </c>
      <c r="CE1012" s="48"/>
      <c r="CF1012" s="32" t="str">
        <f t="shared" si="578"/>
        <v/>
      </c>
      <c r="CG1012" s="32" t="str">
        <f t="shared" si="579"/>
        <v/>
      </c>
      <c r="CH1012" s="48"/>
    </row>
    <row r="1013" spans="2:86" ht="30" customHeight="1" x14ac:dyDescent="0.2">
      <c r="B1013" s="155"/>
      <c r="C1013" s="117"/>
      <c r="D1013" s="53"/>
      <c r="E1013" s="68"/>
      <c r="F1013" s="54"/>
      <c r="G1013" s="54"/>
      <c r="H1013" s="55"/>
      <c r="I1013" s="71"/>
      <c r="J1013" s="73"/>
      <c r="K1013" s="56"/>
      <c r="L1013" s="76" t="str">
        <f t="shared" si="587"/>
        <v/>
      </c>
      <c r="M1013" s="77" t="str">
        <f t="shared" si="572"/>
        <v/>
      </c>
      <c r="N1013" s="130" t="str">
        <f t="shared" si="573"/>
        <v/>
      </c>
      <c r="O1013" s="131" t="str">
        <f t="shared" ref="O1013:U1022" si="591">IFERROR(INDEX($BH$3:$BO$100002,MATCH($BG1013,$BG$3:$BG$100002,0),MATCH(O$1,$BH$2:$BO$2,0)),"")</f>
        <v/>
      </c>
      <c r="P1013" s="131" t="str">
        <f t="shared" si="591"/>
        <v/>
      </c>
      <c r="Q1013" s="131" t="str">
        <f t="shared" si="591"/>
        <v/>
      </c>
      <c r="R1013" s="131" t="str">
        <f t="shared" si="591"/>
        <v/>
      </c>
      <c r="S1013" s="131" t="str">
        <f t="shared" si="591"/>
        <v/>
      </c>
      <c r="T1013" s="131" t="str">
        <f t="shared" si="591"/>
        <v/>
      </c>
      <c r="U1013" s="131" t="str">
        <f t="shared" si="591"/>
        <v/>
      </c>
      <c r="V1013" s="14"/>
      <c r="W1013" s="17" t="str">
        <f>IF(C1013="",IF(OR(AND($H1013&lt;&gt;"",C1013=""),AND($F1012=$F1013,$AK1013&lt;&gt;""),COUNTA($H$3:$H$100002)&gt;COUNTA($H$3:$H1013),$AE1013&lt;&gt;""),W1012,""),C1013)</f>
        <v/>
      </c>
      <c r="X1013" s="17" t="str">
        <f>IF(D1013="",IF(OR(AND($H1013&lt;&gt;"",D1013=""),AND($F1012=$F1013,$AK1013&lt;&gt;""),COUNTA($H$3:$H$100002)&gt;COUNTA($H$3:$H1013),$AE1013&lt;&gt;""),X1012,""),D1013)</f>
        <v/>
      </c>
      <c r="Y1013" s="17" t="str">
        <f>IF(E1013="",IF(OR(AND($H1013&lt;&gt;"",E1013=""),AND($F1012=$F1013,$AK1013&lt;&gt;""),COUNTA($H$3:$H$100002)&gt;COUNTA($H$3:$H1013),$AE1013&lt;&gt;""),Y1012,""),E1013)</f>
        <v/>
      </c>
      <c r="Z1013" s="27" t="str">
        <f t="shared" si="588"/>
        <v/>
      </c>
      <c r="AA1013" s="2" t="str">
        <f>IF(F1013="","",COUNTA($F$3:F1013))</f>
        <v/>
      </c>
      <c r="AB1013" s="3" t="str">
        <f>IF(F1013="","",IFERROR(IF(F1013&lt;&gt;"",IFERROR(INDEX(設定!$C$3:$C$303,MATCH(F1013,設定!$C$3:$C$303,0),0),INDEX(設定!$C$3:$C$303,MATCH("*"&amp;F1013&amp;"*",設定!$C$3:$C$303,0),0)),""),"エラー"))</f>
        <v/>
      </c>
      <c r="AC1013" s="2" t="str">
        <f>IF(G1013="","",COUNTA($G$3:G1013))</f>
        <v/>
      </c>
      <c r="AD1013" s="3" t="str">
        <f>IF(G1013="","",IFERROR(IF(G1013&lt;&gt;"",IFERROR(INDEX(設定!$C$3:$C$303,MATCH(G1013,設定!$C$3:$C$303,0),0),INDEX(設定!$C$3:$C$303,MATCH("*"&amp;G1013&amp;"*",設定!$C$3:$C$303,0),0)),""),"エラー"))</f>
        <v/>
      </c>
      <c r="AE1013" s="3" t="str">
        <f>IFERROR(IF(AB1013="",IF(AND(H1013&lt;&gt;"",F1013=""),INDEX(AB$3:AB1013,MATCH(MAX(AA$3:AA1013),AA$3:AA1013,0),0),""),AB1013),"")</f>
        <v/>
      </c>
      <c r="AF1013" s="3" t="str">
        <f>IFERROR(IF(AD1013="",IF(AND(H1013&lt;&gt;"",G1013=""),INDEX(AD$3:AD1013,MATCH(MAX(AC$3:AC1013),AC$3:AC1013,0),0),""),AD1013),"")</f>
        <v/>
      </c>
      <c r="AG1013" s="2" t="str">
        <f>IF(AH1013="","",IF(OR(AH1013=AH1012,AH1013=AH1014),IF(AND(E1013="",AB1013="",AG1012&lt;&gt;""),MAX($AG$3:AG1012),MAX($AG$3:AG1012)+1),IF(AH1012=AH1013,AG1012,MAX($AG$3:AG1012)+1)))</f>
        <v/>
      </c>
      <c r="AH1013" s="12" t="str">
        <f t="shared" si="574"/>
        <v/>
      </c>
      <c r="AI1013" s="12" t="str">
        <f t="shared" si="580"/>
        <v/>
      </c>
      <c r="AJ1013" s="13" t="str">
        <f t="shared" si="559"/>
        <v/>
      </c>
      <c r="AK1013" s="13" t="str">
        <f t="shared" si="560"/>
        <v/>
      </c>
      <c r="AL1013" s="13" t="str">
        <f>IF(OR(AJ1013="",COUNTIF($AH$3:AH1013,AH1013)&lt;&gt;COUNTIF(AH$3:AH$100002,AH1013)),"",SUMIF(AH$3:AH$100002,AH1013,AJ$3:AJ$100002))</f>
        <v/>
      </c>
      <c r="AM1013" s="13" t="str">
        <f>IF(OR(AK1013="",COUNTIF($AH$3:AH1013,AH1013)&lt;&gt;COUNTIF(AH$3:AH$100002,AH1013)),"",SUMIF(AH$3:AH$100002,AH1013,AK$3:AK$100002))</f>
        <v/>
      </c>
      <c r="AO1013" s="13" t="str">
        <f t="shared" si="575"/>
        <v/>
      </c>
      <c r="AP1013" s="13" t="str">
        <f t="shared" si="575"/>
        <v/>
      </c>
      <c r="AQ1013" s="13" t="str">
        <f t="shared" si="575"/>
        <v/>
      </c>
      <c r="AR1013" s="13" t="str">
        <f t="shared" si="575"/>
        <v/>
      </c>
      <c r="AS1013" s="13" t="str">
        <f t="shared" si="576"/>
        <v/>
      </c>
      <c r="AT1013" s="13" t="str">
        <f t="shared" si="576"/>
        <v/>
      </c>
      <c r="AU1013" s="13" t="str">
        <f t="shared" si="576"/>
        <v/>
      </c>
      <c r="AV1013" s="13" t="str">
        <f t="shared" si="576"/>
        <v/>
      </c>
      <c r="AW1013" s="86" t="str">
        <f t="shared" si="561"/>
        <v/>
      </c>
      <c r="AX1013" s="59" t="str">
        <f t="shared" si="562"/>
        <v/>
      </c>
      <c r="AY1013" s="63" t="str">
        <f>IF(OR($BR1013="",BH1013=""),"",COUNT($BR$3:$BR1013))</f>
        <v/>
      </c>
      <c r="AZ1013" s="13" t="str">
        <f>IF(OR($BR1013="",BI1013=""),"",COUNT($BR$3:$BR1013))</f>
        <v/>
      </c>
      <c r="BA1013" s="13" t="str">
        <f>IF(OR($BR1013="",BJ1013=""),"",COUNT($BR$3:$BR1013))</f>
        <v/>
      </c>
      <c r="BB1013" s="13" t="str">
        <f>IF(OR($BR1013="",BK1013=""),"",COUNT($BR$3:$BR1013))</f>
        <v/>
      </c>
      <c r="BC1013" s="13" t="str">
        <f>IF(OR($BR1013="",BL1013=""),"",COUNT($BR$3:$BR1013))</f>
        <v/>
      </c>
      <c r="BD1013" s="13" t="str">
        <f>IF(OR($BR1013="",BM1013=""),"",COUNT($BR$3:$BR1013))</f>
        <v/>
      </c>
      <c r="BE1013" s="13" t="str">
        <f>IF(OR($BR1013="",BN1013=""),"",COUNT($BR$3:$BR1013))</f>
        <v/>
      </c>
      <c r="BF1013" s="13" t="str">
        <f>IF(OR($BR1013="",BO1013=""),"",COUNT($BR$3:$BR1013))</f>
        <v/>
      </c>
      <c r="BG1013" s="66" t="str">
        <f>IF(Z1013="","",COUNT($Z$3:Z1013))</f>
        <v/>
      </c>
      <c r="BH1013" s="13" t="str">
        <f>IF(AO1013="","",IF(AO1013=BH$2,(SUMIF($BV$3:$BV1013,BH$2,$BW$3:$BW1013)-SUMIF($BX$3:$BX1013,BH$2,$BY$3:$BY1013))*AO$1,""))</f>
        <v/>
      </c>
      <c r="BI1013" s="13" t="str">
        <f>IF(AP1013="","",IF(AP1013=BI$2,(SUMIF($BV$3:$BV1013,BI$2,$BW$3:$BW1013)-SUMIF($BX$3:$BX1013,BI$2,$BY$3:$BY1013))*AP$1,""))</f>
        <v/>
      </c>
      <c r="BJ1013" s="13" t="str">
        <f>IF(AQ1013="","",IF(AQ1013=BJ$2,(SUMIF($BV$3:$BV1013,BJ$2,$BW$3:$BW1013)-SUMIF($BX$3:$BX1013,BJ$2,$BY$3:$BY1013))*AQ$1,""))</f>
        <v/>
      </c>
      <c r="BK1013" s="13" t="str">
        <f>IF(AR1013="","",IF(AR1013=BK$2,(SUMIF($BV$3:$BV1013,BK$2,$BW$3:$BW1013)-SUMIF($BX$3:$BX1013,BK$2,$BY$3:$BY1013))*AR$1,""))</f>
        <v/>
      </c>
      <c r="BL1013" s="13" t="str">
        <f>IF(AS1013="","",IF(AS1013=BL$2,(SUMIF($BV$3:$BV1013,BL$2,$BW$3:$BW1013)-SUMIF($BX$3:$BX1013,BL$2,$BY$3:$BY1013))*AS$1,""))</f>
        <v/>
      </c>
      <c r="BM1013" s="13" t="str">
        <f>IF(AT1013="","",IF(AT1013=BM$2,(SUMIF($BV$3:$BV1013,BM$2,$BW$3:$BW1013)-SUMIF($BX$3:$BX1013,BM$2,$BY$3:$BY1013))*AT$1,""))</f>
        <v/>
      </c>
      <c r="BN1013" s="13" t="str">
        <f>IF(AU1013="","",IF(AU1013=BN$2,(SUMIF($BV$3:$BV1013,BN$2,$BW$3:$BW1013)-SUMIF($BX$3:$BX1013,BN$2,$BY$3:$BY1013))*AU$1,""))</f>
        <v/>
      </c>
      <c r="BO1013" s="13" t="str">
        <f>IF(AV1013="","",IF(AV1013=BO$2,(SUMIF($BV$3:$BV1013,BO$2,$BW$3:$BW1013)-SUMIF($BX$3:$BX1013,BO$2,$BY$3:$BY1013))*AV$1,""))</f>
        <v/>
      </c>
      <c r="BP1013" s="69"/>
      <c r="BQ1013" s="13" t="str">
        <f t="shared" si="577"/>
        <v/>
      </c>
      <c r="BR1013" s="75" t="str">
        <f t="shared" si="563"/>
        <v/>
      </c>
      <c r="BS1013" s="33" t="str">
        <f t="shared" si="564"/>
        <v/>
      </c>
      <c r="BT1013" s="42" t="str">
        <f t="shared" si="565"/>
        <v/>
      </c>
      <c r="BU1013" s="38" t="str">
        <f t="shared" si="566"/>
        <v/>
      </c>
      <c r="BV1013" s="30" t="str">
        <f t="shared" si="581"/>
        <v/>
      </c>
      <c r="BW1013" s="36" t="str">
        <f t="shared" si="582"/>
        <v/>
      </c>
      <c r="BX1013" s="36" t="str">
        <f t="shared" si="583"/>
        <v/>
      </c>
      <c r="BY1013" s="45" t="str">
        <f t="shared" si="584"/>
        <v/>
      </c>
      <c r="BZ1013" s="12" t="str">
        <f t="shared" si="567"/>
        <v/>
      </c>
      <c r="CA1013" s="47" t="str">
        <f t="shared" si="568"/>
        <v/>
      </c>
      <c r="CB1013" s="32" t="str">
        <f t="shared" si="569"/>
        <v/>
      </c>
      <c r="CC1013" s="32" t="str">
        <f t="shared" si="570"/>
        <v/>
      </c>
      <c r="CD1013" s="32" t="str">
        <f t="shared" si="571"/>
        <v/>
      </c>
      <c r="CE1013" s="48"/>
      <c r="CF1013" s="32" t="str">
        <f t="shared" si="578"/>
        <v/>
      </c>
      <c r="CG1013" s="32" t="str">
        <f t="shared" si="579"/>
        <v/>
      </c>
      <c r="CH1013" s="48"/>
    </row>
    <row r="1014" spans="2:86" ht="30" customHeight="1" x14ac:dyDescent="0.2">
      <c r="B1014" s="155"/>
      <c r="C1014" s="117"/>
      <c r="D1014" s="53"/>
      <c r="E1014" s="68"/>
      <c r="F1014" s="54"/>
      <c r="G1014" s="54"/>
      <c r="H1014" s="55"/>
      <c r="I1014" s="71"/>
      <c r="J1014" s="73"/>
      <c r="K1014" s="56"/>
      <c r="L1014" s="76" t="str">
        <f t="shared" si="587"/>
        <v/>
      </c>
      <c r="M1014" s="77" t="str">
        <f t="shared" si="572"/>
        <v/>
      </c>
      <c r="N1014" s="130" t="str">
        <f t="shared" si="573"/>
        <v/>
      </c>
      <c r="O1014" s="131" t="str">
        <f t="shared" si="591"/>
        <v/>
      </c>
      <c r="P1014" s="131" t="str">
        <f t="shared" si="591"/>
        <v/>
      </c>
      <c r="Q1014" s="131" t="str">
        <f t="shared" si="591"/>
        <v/>
      </c>
      <c r="R1014" s="131" t="str">
        <f t="shared" si="591"/>
        <v/>
      </c>
      <c r="S1014" s="131" t="str">
        <f t="shared" si="591"/>
        <v/>
      </c>
      <c r="T1014" s="131" t="str">
        <f t="shared" si="591"/>
        <v/>
      </c>
      <c r="U1014" s="131" t="str">
        <f t="shared" si="591"/>
        <v/>
      </c>
      <c r="V1014" s="14"/>
      <c r="W1014" s="17" t="str">
        <f>IF(C1014="",IF(OR(AND($H1014&lt;&gt;"",C1014=""),AND($F1013=$F1014,$AK1014&lt;&gt;""),COUNTA($H$3:$H$100002)&gt;COUNTA($H$3:$H1014),$AE1014&lt;&gt;""),W1013,""),C1014)</f>
        <v/>
      </c>
      <c r="X1014" s="17" t="str">
        <f>IF(D1014="",IF(OR(AND($H1014&lt;&gt;"",D1014=""),AND($F1013=$F1014,$AK1014&lt;&gt;""),COUNTA($H$3:$H$100002)&gt;COUNTA($H$3:$H1014),$AE1014&lt;&gt;""),X1013,""),D1014)</f>
        <v/>
      </c>
      <c r="Y1014" s="17" t="str">
        <f>IF(E1014="",IF(OR(AND($H1014&lt;&gt;"",E1014=""),AND($F1013=$F1014,$AK1014&lt;&gt;""),COUNTA($H$3:$H$100002)&gt;COUNTA($H$3:$H1014),$AE1014&lt;&gt;""),Y1013,""),E1014)</f>
        <v/>
      </c>
      <c r="Z1014" s="27" t="str">
        <f t="shared" si="588"/>
        <v/>
      </c>
      <c r="AA1014" s="2" t="str">
        <f>IF(F1014="","",COUNTA($F$3:F1014))</f>
        <v/>
      </c>
      <c r="AB1014" s="3" t="str">
        <f>IF(F1014="","",IFERROR(IF(F1014&lt;&gt;"",IFERROR(INDEX(設定!$C$3:$C$303,MATCH(F1014,設定!$C$3:$C$303,0),0),INDEX(設定!$C$3:$C$303,MATCH("*"&amp;F1014&amp;"*",設定!$C$3:$C$303,0),0)),""),"エラー"))</f>
        <v/>
      </c>
      <c r="AC1014" s="2" t="str">
        <f>IF(G1014="","",COUNTA($G$3:G1014))</f>
        <v/>
      </c>
      <c r="AD1014" s="3" t="str">
        <f>IF(G1014="","",IFERROR(IF(G1014&lt;&gt;"",IFERROR(INDEX(設定!$C$3:$C$303,MATCH(G1014,設定!$C$3:$C$303,0),0),INDEX(設定!$C$3:$C$303,MATCH("*"&amp;G1014&amp;"*",設定!$C$3:$C$303,0),0)),""),"エラー"))</f>
        <v/>
      </c>
      <c r="AE1014" s="3" t="str">
        <f>IFERROR(IF(AB1014="",IF(AND(H1014&lt;&gt;"",F1014=""),INDEX(AB$3:AB1014,MATCH(MAX(AA$3:AA1014),AA$3:AA1014,0),0),""),AB1014),"")</f>
        <v/>
      </c>
      <c r="AF1014" s="3" t="str">
        <f>IFERROR(IF(AD1014="",IF(AND(H1014&lt;&gt;"",G1014=""),INDEX(AD$3:AD1014,MATCH(MAX(AC$3:AC1014),AC$3:AC1014,0),0),""),AD1014),"")</f>
        <v/>
      </c>
      <c r="AG1014" s="2" t="str">
        <f>IF(AH1014="","",IF(OR(AH1014=AH1013,AH1014=AH1015),IF(AND(E1014="",AB1014="",AG1013&lt;&gt;""),MAX($AG$3:AG1013),MAX($AG$3:AG1013)+1),IF(AH1013=AH1014,AG1013,MAX($AG$3:AG1013)+1)))</f>
        <v/>
      </c>
      <c r="AH1014" s="12" t="str">
        <f t="shared" si="574"/>
        <v/>
      </c>
      <c r="AI1014" s="12" t="str">
        <f t="shared" si="580"/>
        <v/>
      </c>
      <c r="AJ1014" s="13" t="str">
        <f t="shared" si="559"/>
        <v/>
      </c>
      <c r="AK1014" s="13" t="str">
        <f t="shared" si="560"/>
        <v/>
      </c>
      <c r="AL1014" s="13" t="str">
        <f>IF(OR(AJ1014="",COUNTIF($AH$3:AH1014,AH1014)&lt;&gt;COUNTIF(AH$3:AH$100002,AH1014)),"",SUMIF(AH$3:AH$100002,AH1014,AJ$3:AJ$100002))</f>
        <v/>
      </c>
      <c r="AM1014" s="13" t="str">
        <f>IF(OR(AK1014="",COUNTIF($AH$3:AH1014,AH1014)&lt;&gt;COUNTIF(AH$3:AH$100002,AH1014)),"",SUMIF(AH$3:AH$100002,AH1014,AK$3:AK$100002))</f>
        <v/>
      </c>
      <c r="AO1014" s="13" t="str">
        <f t="shared" si="575"/>
        <v/>
      </c>
      <c r="AP1014" s="13" t="str">
        <f t="shared" si="575"/>
        <v/>
      </c>
      <c r="AQ1014" s="13" t="str">
        <f t="shared" si="575"/>
        <v/>
      </c>
      <c r="AR1014" s="13" t="str">
        <f t="shared" si="575"/>
        <v/>
      </c>
      <c r="AS1014" s="13" t="str">
        <f t="shared" si="576"/>
        <v/>
      </c>
      <c r="AT1014" s="13" t="str">
        <f t="shared" si="576"/>
        <v/>
      </c>
      <c r="AU1014" s="13" t="str">
        <f t="shared" si="576"/>
        <v/>
      </c>
      <c r="AV1014" s="13" t="str">
        <f t="shared" si="576"/>
        <v/>
      </c>
      <c r="AW1014" s="86" t="str">
        <f t="shared" si="561"/>
        <v/>
      </c>
      <c r="AX1014" s="59" t="str">
        <f t="shared" si="562"/>
        <v/>
      </c>
      <c r="AY1014" s="63" t="str">
        <f>IF(OR($BR1014="",BH1014=""),"",COUNT($BR$3:$BR1014))</f>
        <v/>
      </c>
      <c r="AZ1014" s="13" t="str">
        <f>IF(OR($BR1014="",BI1014=""),"",COUNT($BR$3:$BR1014))</f>
        <v/>
      </c>
      <c r="BA1014" s="13" t="str">
        <f>IF(OR($BR1014="",BJ1014=""),"",COUNT($BR$3:$BR1014))</f>
        <v/>
      </c>
      <c r="BB1014" s="13" t="str">
        <f>IF(OR($BR1014="",BK1014=""),"",COUNT($BR$3:$BR1014))</f>
        <v/>
      </c>
      <c r="BC1014" s="13" t="str">
        <f>IF(OR($BR1014="",BL1014=""),"",COUNT($BR$3:$BR1014))</f>
        <v/>
      </c>
      <c r="BD1014" s="13" t="str">
        <f>IF(OR($BR1014="",BM1014=""),"",COUNT($BR$3:$BR1014))</f>
        <v/>
      </c>
      <c r="BE1014" s="13" t="str">
        <f>IF(OR($BR1014="",BN1014=""),"",COUNT($BR$3:$BR1014))</f>
        <v/>
      </c>
      <c r="BF1014" s="13" t="str">
        <f>IF(OR($BR1014="",BO1014=""),"",COUNT($BR$3:$BR1014))</f>
        <v/>
      </c>
      <c r="BG1014" s="66" t="str">
        <f>IF(Z1014="","",COUNT($Z$3:Z1014))</f>
        <v/>
      </c>
      <c r="BH1014" s="13" t="str">
        <f>IF(AO1014="","",IF(AO1014=BH$2,(SUMIF($BV$3:$BV1014,BH$2,$BW$3:$BW1014)-SUMIF($BX$3:$BX1014,BH$2,$BY$3:$BY1014))*AO$1,""))</f>
        <v/>
      </c>
      <c r="BI1014" s="13" t="str">
        <f>IF(AP1014="","",IF(AP1014=BI$2,(SUMIF($BV$3:$BV1014,BI$2,$BW$3:$BW1014)-SUMIF($BX$3:$BX1014,BI$2,$BY$3:$BY1014))*AP$1,""))</f>
        <v/>
      </c>
      <c r="BJ1014" s="13" t="str">
        <f>IF(AQ1014="","",IF(AQ1014=BJ$2,(SUMIF($BV$3:$BV1014,BJ$2,$BW$3:$BW1014)-SUMIF($BX$3:$BX1014,BJ$2,$BY$3:$BY1014))*AQ$1,""))</f>
        <v/>
      </c>
      <c r="BK1014" s="13" t="str">
        <f>IF(AR1014="","",IF(AR1014=BK$2,(SUMIF($BV$3:$BV1014,BK$2,$BW$3:$BW1014)-SUMIF($BX$3:$BX1014,BK$2,$BY$3:$BY1014))*AR$1,""))</f>
        <v/>
      </c>
      <c r="BL1014" s="13" t="str">
        <f>IF(AS1014="","",IF(AS1014=BL$2,(SUMIF($BV$3:$BV1014,BL$2,$BW$3:$BW1014)-SUMIF($BX$3:$BX1014,BL$2,$BY$3:$BY1014))*AS$1,""))</f>
        <v/>
      </c>
      <c r="BM1014" s="13" t="str">
        <f>IF(AT1014="","",IF(AT1014=BM$2,(SUMIF($BV$3:$BV1014,BM$2,$BW$3:$BW1014)-SUMIF($BX$3:$BX1014,BM$2,$BY$3:$BY1014))*AT$1,""))</f>
        <v/>
      </c>
      <c r="BN1014" s="13" t="str">
        <f>IF(AU1014="","",IF(AU1014=BN$2,(SUMIF($BV$3:$BV1014,BN$2,$BW$3:$BW1014)-SUMIF($BX$3:$BX1014,BN$2,$BY$3:$BY1014))*AU$1,""))</f>
        <v/>
      </c>
      <c r="BO1014" s="13" t="str">
        <f>IF(AV1014="","",IF(AV1014=BO$2,(SUMIF($BV$3:$BV1014,BO$2,$BW$3:$BW1014)-SUMIF($BX$3:$BX1014,BO$2,$BY$3:$BY1014))*AV$1,""))</f>
        <v/>
      </c>
      <c r="BP1014" s="69"/>
      <c r="BQ1014" s="13" t="str">
        <f t="shared" si="577"/>
        <v/>
      </c>
      <c r="BR1014" s="75" t="str">
        <f t="shared" si="563"/>
        <v/>
      </c>
      <c r="BS1014" s="33" t="str">
        <f t="shared" si="564"/>
        <v/>
      </c>
      <c r="BT1014" s="42" t="str">
        <f t="shared" si="565"/>
        <v/>
      </c>
      <c r="BU1014" s="38" t="str">
        <f t="shared" si="566"/>
        <v/>
      </c>
      <c r="BV1014" s="30" t="str">
        <f t="shared" si="581"/>
        <v/>
      </c>
      <c r="BW1014" s="36" t="str">
        <f t="shared" si="582"/>
        <v/>
      </c>
      <c r="BX1014" s="36" t="str">
        <f t="shared" si="583"/>
        <v/>
      </c>
      <c r="BY1014" s="45" t="str">
        <f t="shared" si="584"/>
        <v/>
      </c>
      <c r="BZ1014" s="12" t="str">
        <f t="shared" si="567"/>
        <v/>
      </c>
      <c r="CA1014" s="47" t="str">
        <f t="shared" si="568"/>
        <v/>
      </c>
      <c r="CB1014" s="32" t="str">
        <f t="shared" si="569"/>
        <v/>
      </c>
      <c r="CC1014" s="32" t="str">
        <f t="shared" si="570"/>
        <v/>
      </c>
      <c r="CD1014" s="32" t="str">
        <f t="shared" si="571"/>
        <v/>
      </c>
      <c r="CE1014" s="48"/>
      <c r="CF1014" s="32" t="str">
        <f t="shared" si="578"/>
        <v/>
      </c>
      <c r="CG1014" s="32" t="str">
        <f t="shared" si="579"/>
        <v/>
      </c>
      <c r="CH1014" s="48"/>
    </row>
    <row r="1015" spans="2:86" ht="30" customHeight="1" x14ac:dyDescent="0.2">
      <c r="B1015" s="155"/>
      <c r="C1015" s="117"/>
      <c r="D1015" s="53"/>
      <c r="E1015" s="68"/>
      <c r="F1015" s="54"/>
      <c r="G1015" s="54"/>
      <c r="H1015" s="55"/>
      <c r="I1015" s="71"/>
      <c r="J1015" s="73"/>
      <c r="K1015" s="56"/>
      <c r="L1015" s="76" t="str">
        <f t="shared" si="587"/>
        <v/>
      </c>
      <c r="M1015" s="77" t="str">
        <f t="shared" si="572"/>
        <v/>
      </c>
      <c r="N1015" s="130" t="str">
        <f t="shared" si="573"/>
        <v/>
      </c>
      <c r="O1015" s="131" t="str">
        <f t="shared" si="591"/>
        <v/>
      </c>
      <c r="P1015" s="131" t="str">
        <f t="shared" si="591"/>
        <v/>
      </c>
      <c r="Q1015" s="131" t="str">
        <f t="shared" si="591"/>
        <v/>
      </c>
      <c r="R1015" s="131" t="str">
        <f t="shared" si="591"/>
        <v/>
      </c>
      <c r="S1015" s="131" t="str">
        <f t="shared" si="591"/>
        <v/>
      </c>
      <c r="T1015" s="131" t="str">
        <f t="shared" si="591"/>
        <v/>
      </c>
      <c r="U1015" s="131" t="str">
        <f t="shared" si="591"/>
        <v/>
      </c>
      <c r="V1015" s="14"/>
      <c r="W1015" s="17" t="str">
        <f>IF(C1015="",IF(OR(AND($H1015&lt;&gt;"",C1015=""),AND($F1014=$F1015,$AK1015&lt;&gt;""),COUNTA($H$3:$H$100002)&gt;COUNTA($H$3:$H1015),$AE1015&lt;&gt;""),W1014,""),C1015)</f>
        <v/>
      </c>
      <c r="X1015" s="17" t="str">
        <f>IF(D1015="",IF(OR(AND($H1015&lt;&gt;"",D1015=""),AND($F1014=$F1015,$AK1015&lt;&gt;""),COUNTA($H$3:$H$100002)&gt;COUNTA($H$3:$H1015),$AE1015&lt;&gt;""),X1014,""),D1015)</f>
        <v/>
      </c>
      <c r="Y1015" s="17" t="str">
        <f>IF(E1015="",IF(OR(AND($H1015&lt;&gt;"",E1015=""),AND($F1014=$F1015,$AK1015&lt;&gt;""),COUNTA($H$3:$H$100002)&gt;COUNTA($H$3:$H1015),$AE1015&lt;&gt;""),Y1014,""),E1015)</f>
        <v/>
      </c>
      <c r="Z1015" s="27" t="str">
        <f t="shared" si="588"/>
        <v/>
      </c>
      <c r="AA1015" s="2" t="str">
        <f>IF(F1015="","",COUNTA($F$3:F1015))</f>
        <v/>
      </c>
      <c r="AB1015" s="3" t="str">
        <f>IF(F1015="","",IFERROR(IF(F1015&lt;&gt;"",IFERROR(INDEX(設定!$C$3:$C$303,MATCH(F1015,設定!$C$3:$C$303,0),0),INDEX(設定!$C$3:$C$303,MATCH("*"&amp;F1015&amp;"*",設定!$C$3:$C$303,0),0)),""),"エラー"))</f>
        <v/>
      </c>
      <c r="AC1015" s="2" t="str">
        <f>IF(G1015="","",COUNTA($G$3:G1015))</f>
        <v/>
      </c>
      <c r="AD1015" s="3" t="str">
        <f>IF(G1015="","",IFERROR(IF(G1015&lt;&gt;"",IFERROR(INDEX(設定!$C$3:$C$303,MATCH(G1015,設定!$C$3:$C$303,0),0),INDEX(設定!$C$3:$C$303,MATCH("*"&amp;G1015&amp;"*",設定!$C$3:$C$303,0),0)),""),"エラー"))</f>
        <v/>
      </c>
      <c r="AE1015" s="3" t="str">
        <f>IFERROR(IF(AB1015="",IF(AND(H1015&lt;&gt;"",F1015=""),INDEX(AB$3:AB1015,MATCH(MAX(AA$3:AA1015),AA$3:AA1015,0),0),""),AB1015),"")</f>
        <v/>
      </c>
      <c r="AF1015" s="3" t="str">
        <f>IFERROR(IF(AD1015="",IF(AND(H1015&lt;&gt;"",G1015=""),INDEX(AD$3:AD1015,MATCH(MAX(AC$3:AC1015),AC$3:AC1015,0),0),""),AD1015),"")</f>
        <v/>
      </c>
      <c r="AG1015" s="2" t="str">
        <f>IF(AH1015="","",IF(OR(AH1015=AH1014,AH1015=AH1016),IF(AND(E1015="",AB1015="",AG1014&lt;&gt;""),MAX($AG$3:AG1014),MAX($AG$3:AG1014)+1),IF(AH1014=AH1015,AG1014,MAX($AG$3:AG1014)+1)))</f>
        <v/>
      </c>
      <c r="AH1015" s="12" t="str">
        <f t="shared" si="574"/>
        <v/>
      </c>
      <c r="AI1015" s="12" t="str">
        <f t="shared" si="580"/>
        <v/>
      </c>
      <c r="AJ1015" s="13" t="str">
        <f t="shared" si="559"/>
        <v/>
      </c>
      <c r="AK1015" s="13" t="str">
        <f t="shared" si="560"/>
        <v/>
      </c>
      <c r="AL1015" s="13" t="str">
        <f>IF(OR(AJ1015="",COUNTIF($AH$3:AH1015,AH1015)&lt;&gt;COUNTIF(AH$3:AH$100002,AH1015)),"",SUMIF(AH$3:AH$100002,AH1015,AJ$3:AJ$100002))</f>
        <v/>
      </c>
      <c r="AM1015" s="13" t="str">
        <f>IF(OR(AK1015="",COUNTIF($AH$3:AH1015,AH1015)&lt;&gt;COUNTIF(AH$3:AH$100002,AH1015)),"",SUMIF(AH$3:AH$100002,AH1015,AK$3:AK$100002))</f>
        <v/>
      </c>
      <c r="AO1015" s="13" t="str">
        <f t="shared" si="575"/>
        <v/>
      </c>
      <c r="AP1015" s="13" t="str">
        <f t="shared" si="575"/>
        <v/>
      </c>
      <c r="AQ1015" s="13" t="str">
        <f t="shared" si="575"/>
        <v/>
      </c>
      <c r="AR1015" s="13" t="str">
        <f t="shared" si="575"/>
        <v/>
      </c>
      <c r="AS1015" s="13" t="str">
        <f t="shared" si="576"/>
        <v/>
      </c>
      <c r="AT1015" s="13" t="str">
        <f t="shared" si="576"/>
        <v/>
      </c>
      <c r="AU1015" s="13" t="str">
        <f t="shared" si="576"/>
        <v/>
      </c>
      <c r="AV1015" s="13" t="str">
        <f t="shared" si="576"/>
        <v/>
      </c>
      <c r="AW1015" s="86" t="str">
        <f t="shared" si="561"/>
        <v/>
      </c>
      <c r="AX1015" s="59" t="str">
        <f t="shared" si="562"/>
        <v/>
      </c>
      <c r="AY1015" s="63" t="str">
        <f>IF(OR($BR1015="",BH1015=""),"",COUNT($BR$3:$BR1015))</f>
        <v/>
      </c>
      <c r="AZ1015" s="13" t="str">
        <f>IF(OR($BR1015="",BI1015=""),"",COUNT($BR$3:$BR1015))</f>
        <v/>
      </c>
      <c r="BA1015" s="13" t="str">
        <f>IF(OR($BR1015="",BJ1015=""),"",COUNT($BR$3:$BR1015))</f>
        <v/>
      </c>
      <c r="BB1015" s="13" t="str">
        <f>IF(OR($BR1015="",BK1015=""),"",COUNT($BR$3:$BR1015))</f>
        <v/>
      </c>
      <c r="BC1015" s="13" t="str">
        <f>IF(OR($BR1015="",BL1015=""),"",COUNT($BR$3:$BR1015))</f>
        <v/>
      </c>
      <c r="BD1015" s="13" t="str">
        <f>IF(OR($BR1015="",BM1015=""),"",COUNT($BR$3:$BR1015))</f>
        <v/>
      </c>
      <c r="BE1015" s="13" t="str">
        <f>IF(OR($BR1015="",BN1015=""),"",COUNT($BR$3:$BR1015))</f>
        <v/>
      </c>
      <c r="BF1015" s="13" t="str">
        <f>IF(OR($BR1015="",BO1015=""),"",COUNT($BR$3:$BR1015))</f>
        <v/>
      </c>
      <c r="BG1015" s="66" t="str">
        <f>IF(Z1015="","",COUNT($Z$3:Z1015))</f>
        <v/>
      </c>
      <c r="BH1015" s="13" t="str">
        <f>IF(AO1015="","",IF(AO1015=BH$2,(SUMIF($BV$3:$BV1015,BH$2,$BW$3:$BW1015)-SUMIF($BX$3:$BX1015,BH$2,$BY$3:$BY1015))*AO$1,""))</f>
        <v/>
      </c>
      <c r="BI1015" s="13" t="str">
        <f>IF(AP1015="","",IF(AP1015=BI$2,(SUMIF($BV$3:$BV1015,BI$2,$BW$3:$BW1015)-SUMIF($BX$3:$BX1015,BI$2,$BY$3:$BY1015))*AP$1,""))</f>
        <v/>
      </c>
      <c r="BJ1015" s="13" t="str">
        <f>IF(AQ1015="","",IF(AQ1015=BJ$2,(SUMIF($BV$3:$BV1015,BJ$2,$BW$3:$BW1015)-SUMIF($BX$3:$BX1015,BJ$2,$BY$3:$BY1015))*AQ$1,""))</f>
        <v/>
      </c>
      <c r="BK1015" s="13" t="str">
        <f>IF(AR1015="","",IF(AR1015=BK$2,(SUMIF($BV$3:$BV1015,BK$2,$BW$3:$BW1015)-SUMIF($BX$3:$BX1015,BK$2,$BY$3:$BY1015))*AR$1,""))</f>
        <v/>
      </c>
      <c r="BL1015" s="13" t="str">
        <f>IF(AS1015="","",IF(AS1015=BL$2,(SUMIF($BV$3:$BV1015,BL$2,$BW$3:$BW1015)-SUMIF($BX$3:$BX1015,BL$2,$BY$3:$BY1015))*AS$1,""))</f>
        <v/>
      </c>
      <c r="BM1015" s="13" t="str">
        <f>IF(AT1015="","",IF(AT1015=BM$2,(SUMIF($BV$3:$BV1015,BM$2,$BW$3:$BW1015)-SUMIF($BX$3:$BX1015,BM$2,$BY$3:$BY1015))*AT$1,""))</f>
        <v/>
      </c>
      <c r="BN1015" s="13" t="str">
        <f>IF(AU1015="","",IF(AU1015=BN$2,(SUMIF($BV$3:$BV1015,BN$2,$BW$3:$BW1015)-SUMIF($BX$3:$BX1015,BN$2,$BY$3:$BY1015))*AU$1,""))</f>
        <v/>
      </c>
      <c r="BO1015" s="13" t="str">
        <f>IF(AV1015="","",IF(AV1015=BO$2,(SUMIF($BV$3:$BV1015,BO$2,$BW$3:$BW1015)-SUMIF($BX$3:$BX1015,BO$2,$BY$3:$BY1015))*AV$1,""))</f>
        <v/>
      </c>
      <c r="BP1015" s="69"/>
      <c r="BQ1015" s="13" t="str">
        <f t="shared" si="577"/>
        <v/>
      </c>
      <c r="BR1015" s="75" t="str">
        <f t="shared" si="563"/>
        <v/>
      </c>
      <c r="BS1015" s="33" t="str">
        <f t="shared" si="564"/>
        <v/>
      </c>
      <c r="BT1015" s="42" t="str">
        <f t="shared" si="565"/>
        <v/>
      </c>
      <c r="BU1015" s="38" t="str">
        <f t="shared" si="566"/>
        <v/>
      </c>
      <c r="BV1015" s="30" t="str">
        <f t="shared" si="581"/>
        <v/>
      </c>
      <c r="BW1015" s="36" t="str">
        <f t="shared" si="582"/>
        <v/>
      </c>
      <c r="BX1015" s="36" t="str">
        <f t="shared" si="583"/>
        <v/>
      </c>
      <c r="BY1015" s="45" t="str">
        <f t="shared" si="584"/>
        <v/>
      </c>
      <c r="BZ1015" s="12" t="str">
        <f t="shared" si="567"/>
        <v/>
      </c>
      <c r="CA1015" s="47" t="str">
        <f t="shared" si="568"/>
        <v/>
      </c>
      <c r="CB1015" s="32" t="str">
        <f t="shared" si="569"/>
        <v/>
      </c>
      <c r="CC1015" s="32" t="str">
        <f t="shared" si="570"/>
        <v/>
      </c>
      <c r="CD1015" s="32" t="str">
        <f t="shared" si="571"/>
        <v/>
      </c>
      <c r="CE1015" s="48"/>
      <c r="CF1015" s="32" t="str">
        <f t="shared" si="578"/>
        <v/>
      </c>
      <c r="CG1015" s="32" t="str">
        <f t="shared" si="579"/>
        <v/>
      </c>
      <c r="CH1015" s="48"/>
    </row>
    <row r="1016" spans="2:86" ht="30" customHeight="1" x14ac:dyDescent="0.2">
      <c r="B1016" s="155"/>
      <c r="C1016" s="117"/>
      <c r="D1016" s="53"/>
      <c r="E1016" s="68"/>
      <c r="F1016" s="54"/>
      <c r="G1016" s="54"/>
      <c r="H1016" s="55"/>
      <c r="I1016" s="71"/>
      <c r="J1016" s="73"/>
      <c r="K1016" s="56"/>
      <c r="L1016" s="76" t="str">
        <f t="shared" si="587"/>
        <v/>
      </c>
      <c r="M1016" s="77" t="str">
        <f t="shared" si="572"/>
        <v/>
      </c>
      <c r="N1016" s="130" t="str">
        <f t="shared" si="573"/>
        <v/>
      </c>
      <c r="O1016" s="131" t="str">
        <f t="shared" si="591"/>
        <v/>
      </c>
      <c r="P1016" s="131" t="str">
        <f t="shared" si="591"/>
        <v/>
      </c>
      <c r="Q1016" s="131" t="str">
        <f t="shared" si="591"/>
        <v/>
      </c>
      <c r="R1016" s="131" t="str">
        <f t="shared" si="591"/>
        <v/>
      </c>
      <c r="S1016" s="131" t="str">
        <f t="shared" si="591"/>
        <v/>
      </c>
      <c r="T1016" s="131" t="str">
        <f t="shared" si="591"/>
        <v/>
      </c>
      <c r="U1016" s="131" t="str">
        <f t="shared" si="591"/>
        <v/>
      </c>
      <c r="V1016" s="14"/>
      <c r="W1016" s="17" t="str">
        <f>IF(C1016="",IF(OR(AND($H1016&lt;&gt;"",C1016=""),AND($F1015=$F1016,$AK1016&lt;&gt;""),COUNTA($H$3:$H$100002)&gt;COUNTA($H$3:$H1016),$AE1016&lt;&gt;""),W1015,""),C1016)</f>
        <v/>
      </c>
      <c r="X1016" s="17" t="str">
        <f>IF(D1016="",IF(OR(AND($H1016&lt;&gt;"",D1016=""),AND($F1015=$F1016,$AK1016&lt;&gt;""),COUNTA($H$3:$H$100002)&gt;COUNTA($H$3:$H1016),$AE1016&lt;&gt;""),X1015,""),D1016)</f>
        <v/>
      </c>
      <c r="Y1016" s="17" t="str">
        <f>IF(E1016="",IF(OR(AND($H1016&lt;&gt;"",E1016=""),AND($F1015=$F1016,$AK1016&lt;&gt;""),COUNTA($H$3:$H$100002)&gt;COUNTA($H$3:$H1016),$AE1016&lt;&gt;""),Y1015,""),E1016)</f>
        <v/>
      </c>
      <c r="Z1016" s="27" t="str">
        <f t="shared" si="588"/>
        <v/>
      </c>
      <c r="AA1016" s="2" t="str">
        <f>IF(F1016="","",COUNTA($F$3:F1016))</f>
        <v/>
      </c>
      <c r="AB1016" s="3" t="str">
        <f>IF(F1016="","",IFERROR(IF(F1016&lt;&gt;"",IFERROR(INDEX(設定!$C$3:$C$303,MATCH(F1016,設定!$C$3:$C$303,0),0),INDEX(設定!$C$3:$C$303,MATCH("*"&amp;F1016&amp;"*",設定!$C$3:$C$303,0),0)),""),"エラー"))</f>
        <v/>
      </c>
      <c r="AC1016" s="2" t="str">
        <f>IF(G1016="","",COUNTA($G$3:G1016))</f>
        <v/>
      </c>
      <c r="AD1016" s="3" t="str">
        <f>IF(G1016="","",IFERROR(IF(G1016&lt;&gt;"",IFERROR(INDEX(設定!$C$3:$C$303,MATCH(G1016,設定!$C$3:$C$303,0),0),INDEX(設定!$C$3:$C$303,MATCH("*"&amp;G1016&amp;"*",設定!$C$3:$C$303,0),0)),""),"エラー"))</f>
        <v/>
      </c>
      <c r="AE1016" s="3" t="str">
        <f>IFERROR(IF(AB1016="",IF(AND(H1016&lt;&gt;"",F1016=""),INDEX(AB$3:AB1016,MATCH(MAX(AA$3:AA1016),AA$3:AA1016,0),0),""),AB1016),"")</f>
        <v/>
      </c>
      <c r="AF1016" s="3" t="str">
        <f>IFERROR(IF(AD1016="",IF(AND(H1016&lt;&gt;"",G1016=""),INDEX(AD$3:AD1016,MATCH(MAX(AC$3:AC1016),AC$3:AC1016,0),0),""),AD1016),"")</f>
        <v/>
      </c>
      <c r="AG1016" s="2" t="str">
        <f>IF(AH1016="","",IF(OR(AH1016=AH1015,AH1016=AH1017),IF(AND(E1016="",AB1016="",AG1015&lt;&gt;""),MAX($AG$3:AG1015),MAX($AG$3:AG1015)+1),IF(AH1015=AH1016,AG1015,MAX($AG$3:AG1015)+1)))</f>
        <v/>
      </c>
      <c r="AH1016" s="12" t="str">
        <f t="shared" si="574"/>
        <v/>
      </c>
      <c r="AI1016" s="12" t="str">
        <f t="shared" si="580"/>
        <v/>
      </c>
      <c r="AJ1016" s="13" t="str">
        <f t="shared" si="559"/>
        <v/>
      </c>
      <c r="AK1016" s="13" t="str">
        <f t="shared" si="560"/>
        <v/>
      </c>
      <c r="AL1016" s="13" t="str">
        <f>IF(OR(AJ1016="",COUNTIF($AH$3:AH1016,AH1016)&lt;&gt;COUNTIF(AH$3:AH$100002,AH1016)),"",SUMIF(AH$3:AH$100002,AH1016,AJ$3:AJ$100002))</f>
        <v/>
      </c>
      <c r="AM1016" s="13" t="str">
        <f>IF(OR(AK1016="",COUNTIF($AH$3:AH1016,AH1016)&lt;&gt;COUNTIF(AH$3:AH$100002,AH1016)),"",SUMIF(AH$3:AH$100002,AH1016,AK$3:AK$100002))</f>
        <v/>
      </c>
      <c r="AO1016" s="13" t="str">
        <f t="shared" si="575"/>
        <v/>
      </c>
      <c r="AP1016" s="13" t="str">
        <f t="shared" si="575"/>
        <v/>
      </c>
      <c r="AQ1016" s="13" t="str">
        <f t="shared" si="575"/>
        <v/>
      </c>
      <c r="AR1016" s="13" t="str">
        <f t="shared" si="575"/>
        <v/>
      </c>
      <c r="AS1016" s="13" t="str">
        <f t="shared" si="576"/>
        <v/>
      </c>
      <c r="AT1016" s="13" t="str">
        <f t="shared" si="576"/>
        <v/>
      </c>
      <c r="AU1016" s="13" t="str">
        <f t="shared" si="576"/>
        <v/>
      </c>
      <c r="AV1016" s="13" t="str">
        <f t="shared" si="576"/>
        <v/>
      </c>
      <c r="AW1016" s="86" t="str">
        <f t="shared" si="561"/>
        <v/>
      </c>
      <c r="AX1016" s="59" t="str">
        <f t="shared" si="562"/>
        <v/>
      </c>
      <c r="AY1016" s="63" t="str">
        <f>IF(OR($BR1016="",BH1016=""),"",COUNT($BR$3:$BR1016))</f>
        <v/>
      </c>
      <c r="AZ1016" s="13" t="str">
        <f>IF(OR($BR1016="",BI1016=""),"",COUNT($BR$3:$BR1016))</f>
        <v/>
      </c>
      <c r="BA1016" s="13" t="str">
        <f>IF(OR($BR1016="",BJ1016=""),"",COUNT($BR$3:$BR1016))</f>
        <v/>
      </c>
      <c r="BB1016" s="13" t="str">
        <f>IF(OR($BR1016="",BK1016=""),"",COUNT($BR$3:$BR1016))</f>
        <v/>
      </c>
      <c r="BC1016" s="13" t="str">
        <f>IF(OR($BR1016="",BL1016=""),"",COUNT($BR$3:$BR1016))</f>
        <v/>
      </c>
      <c r="BD1016" s="13" t="str">
        <f>IF(OR($BR1016="",BM1016=""),"",COUNT($BR$3:$BR1016))</f>
        <v/>
      </c>
      <c r="BE1016" s="13" t="str">
        <f>IF(OR($BR1016="",BN1016=""),"",COUNT($BR$3:$BR1016))</f>
        <v/>
      </c>
      <c r="BF1016" s="13" t="str">
        <f>IF(OR($BR1016="",BO1016=""),"",COUNT($BR$3:$BR1016))</f>
        <v/>
      </c>
      <c r="BG1016" s="66" t="str">
        <f>IF(Z1016="","",COUNT($Z$3:Z1016))</f>
        <v/>
      </c>
      <c r="BH1016" s="13" t="str">
        <f>IF(AO1016="","",IF(AO1016=BH$2,(SUMIF($BV$3:$BV1016,BH$2,$BW$3:$BW1016)-SUMIF($BX$3:$BX1016,BH$2,$BY$3:$BY1016))*AO$1,""))</f>
        <v/>
      </c>
      <c r="BI1016" s="13" t="str">
        <f>IF(AP1016="","",IF(AP1016=BI$2,(SUMIF($BV$3:$BV1016,BI$2,$BW$3:$BW1016)-SUMIF($BX$3:$BX1016,BI$2,$BY$3:$BY1016))*AP$1,""))</f>
        <v/>
      </c>
      <c r="BJ1016" s="13" t="str">
        <f>IF(AQ1016="","",IF(AQ1016=BJ$2,(SUMIF($BV$3:$BV1016,BJ$2,$BW$3:$BW1016)-SUMIF($BX$3:$BX1016,BJ$2,$BY$3:$BY1016))*AQ$1,""))</f>
        <v/>
      </c>
      <c r="BK1016" s="13" t="str">
        <f>IF(AR1016="","",IF(AR1016=BK$2,(SUMIF($BV$3:$BV1016,BK$2,$BW$3:$BW1016)-SUMIF($BX$3:$BX1016,BK$2,$BY$3:$BY1016))*AR$1,""))</f>
        <v/>
      </c>
      <c r="BL1016" s="13" t="str">
        <f>IF(AS1016="","",IF(AS1016=BL$2,(SUMIF($BV$3:$BV1016,BL$2,$BW$3:$BW1016)-SUMIF($BX$3:$BX1016,BL$2,$BY$3:$BY1016))*AS$1,""))</f>
        <v/>
      </c>
      <c r="BM1016" s="13" t="str">
        <f>IF(AT1016="","",IF(AT1016=BM$2,(SUMIF($BV$3:$BV1016,BM$2,$BW$3:$BW1016)-SUMIF($BX$3:$BX1016,BM$2,$BY$3:$BY1016))*AT$1,""))</f>
        <v/>
      </c>
      <c r="BN1016" s="13" t="str">
        <f>IF(AU1016="","",IF(AU1016=BN$2,(SUMIF($BV$3:$BV1016,BN$2,$BW$3:$BW1016)-SUMIF($BX$3:$BX1016,BN$2,$BY$3:$BY1016))*AU$1,""))</f>
        <v/>
      </c>
      <c r="BO1016" s="13" t="str">
        <f>IF(AV1016="","",IF(AV1016=BO$2,(SUMIF($BV$3:$BV1016,BO$2,$BW$3:$BW1016)-SUMIF($BX$3:$BX1016,BO$2,$BY$3:$BY1016))*AV$1,""))</f>
        <v/>
      </c>
      <c r="BP1016" s="69"/>
      <c r="BQ1016" s="13" t="str">
        <f t="shared" si="577"/>
        <v/>
      </c>
      <c r="BR1016" s="75" t="str">
        <f t="shared" si="563"/>
        <v/>
      </c>
      <c r="BS1016" s="33" t="str">
        <f t="shared" si="564"/>
        <v/>
      </c>
      <c r="BT1016" s="42" t="str">
        <f t="shared" si="565"/>
        <v/>
      </c>
      <c r="BU1016" s="38" t="str">
        <f t="shared" si="566"/>
        <v/>
      </c>
      <c r="BV1016" s="30" t="str">
        <f t="shared" si="581"/>
        <v/>
      </c>
      <c r="BW1016" s="36" t="str">
        <f t="shared" si="582"/>
        <v/>
      </c>
      <c r="BX1016" s="36" t="str">
        <f t="shared" si="583"/>
        <v/>
      </c>
      <c r="BY1016" s="45" t="str">
        <f t="shared" si="584"/>
        <v/>
      </c>
      <c r="BZ1016" s="12" t="str">
        <f t="shared" si="567"/>
        <v/>
      </c>
      <c r="CA1016" s="47" t="str">
        <f t="shared" si="568"/>
        <v/>
      </c>
      <c r="CB1016" s="32" t="str">
        <f t="shared" si="569"/>
        <v/>
      </c>
      <c r="CC1016" s="32" t="str">
        <f t="shared" si="570"/>
        <v/>
      </c>
      <c r="CD1016" s="32" t="str">
        <f t="shared" si="571"/>
        <v/>
      </c>
      <c r="CE1016" s="48"/>
      <c r="CF1016" s="32" t="str">
        <f t="shared" si="578"/>
        <v/>
      </c>
      <c r="CG1016" s="32" t="str">
        <f t="shared" si="579"/>
        <v/>
      </c>
      <c r="CH1016" s="48"/>
    </row>
    <row r="1017" spans="2:86" ht="30" customHeight="1" x14ac:dyDescent="0.2">
      <c r="B1017" s="155"/>
      <c r="C1017" s="117"/>
      <c r="D1017" s="53"/>
      <c r="E1017" s="68"/>
      <c r="F1017" s="54"/>
      <c r="G1017" s="54"/>
      <c r="H1017" s="55"/>
      <c r="I1017" s="71"/>
      <c r="J1017" s="73"/>
      <c r="K1017" s="56"/>
      <c r="L1017" s="76" t="str">
        <f t="shared" si="587"/>
        <v/>
      </c>
      <c r="M1017" s="77" t="str">
        <f t="shared" si="572"/>
        <v/>
      </c>
      <c r="N1017" s="130" t="str">
        <f t="shared" si="573"/>
        <v/>
      </c>
      <c r="O1017" s="131" t="str">
        <f t="shared" si="591"/>
        <v/>
      </c>
      <c r="P1017" s="131" t="str">
        <f t="shared" si="591"/>
        <v/>
      </c>
      <c r="Q1017" s="131" t="str">
        <f t="shared" si="591"/>
        <v/>
      </c>
      <c r="R1017" s="131" t="str">
        <f t="shared" si="591"/>
        <v/>
      </c>
      <c r="S1017" s="131" t="str">
        <f t="shared" si="591"/>
        <v/>
      </c>
      <c r="T1017" s="131" t="str">
        <f t="shared" si="591"/>
        <v/>
      </c>
      <c r="U1017" s="131" t="str">
        <f t="shared" si="591"/>
        <v/>
      </c>
      <c r="V1017" s="14"/>
      <c r="W1017" s="17" t="str">
        <f>IF(C1017="",IF(OR(AND($H1017&lt;&gt;"",C1017=""),AND($F1016=$F1017,$AK1017&lt;&gt;""),COUNTA($H$3:$H$100002)&gt;COUNTA($H$3:$H1017),$AE1017&lt;&gt;""),W1016,""),C1017)</f>
        <v/>
      </c>
      <c r="X1017" s="17" t="str">
        <f>IF(D1017="",IF(OR(AND($H1017&lt;&gt;"",D1017=""),AND($F1016=$F1017,$AK1017&lt;&gt;""),COUNTA($H$3:$H$100002)&gt;COUNTA($H$3:$H1017),$AE1017&lt;&gt;""),X1016,""),D1017)</f>
        <v/>
      </c>
      <c r="Y1017" s="17" t="str">
        <f>IF(E1017="",IF(OR(AND($H1017&lt;&gt;"",E1017=""),AND($F1016=$F1017,$AK1017&lt;&gt;""),COUNTA($H$3:$H$100002)&gt;COUNTA($H$3:$H1017),$AE1017&lt;&gt;""),Y1016,""),E1017)</f>
        <v/>
      </c>
      <c r="Z1017" s="27" t="str">
        <f t="shared" si="588"/>
        <v/>
      </c>
      <c r="AA1017" s="2" t="str">
        <f>IF(F1017="","",COUNTA($F$3:F1017))</f>
        <v/>
      </c>
      <c r="AB1017" s="3" t="str">
        <f>IF(F1017="","",IFERROR(IF(F1017&lt;&gt;"",IFERROR(INDEX(設定!$C$3:$C$303,MATCH(F1017,設定!$C$3:$C$303,0),0),INDEX(設定!$C$3:$C$303,MATCH("*"&amp;F1017&amp;"*",設定!$C$3:$C$303,0),0)),""),"エラー"))</f>
        <v/>
      </c>
      <c r="AC1017" s="2" t="str">
        <f>IF(G1017="","",COUNTA($G$3:G1017))</f>
        <v/>
      </c>
      <c r="AD1017" s="3" t="str">
        <f>IF(G1017="","",IFERROR(IF(G1017&lt;&gt;"",IFERROR(INDEX(設定!$C$3:$C$303,MATCH(G1017,設定!$C$3:$C$303,0),0),INDEX(設定!$C$3:$C$303,MATCH("*"&amp;G1017&amp;"*",設定!$C$3:$C$303,0),0)),""),"エラー"))</f>
        <v/>
      </c>
      <c r="AE1017" s="3" t="str">
        <f>IFERROR(IF(AB1017="",IF(AND(H1017&lt;&gt;"",F1017=""),INDEX(AB$3:AB1017,MATCH(MAX(AA$3:AA1017),AA$3:AA1017,0),0),""),AB1017),"")</f>
        <v/>
      </c>
      <c r="AF1017" s="3" t="str">
        <f>IFERROR(IF(AD1017="",IF(AND(H1017&lt;&gt;"",G1017=""),INDEX(AD$3:AD1017,MATCH(MAX(AC$3:AC1017),AC$3:AC1017,0),0),""),AD1017),"")</f>
        <v/>
      </c>
      <c r="AG1017" s="2" t="str">
        <f>IF(AH1017="","",IF(OR(AH1017=AH1016,AH1017=AH1018),IF(AND(E1017="",AB1017="",AG1016&lt;&gt;""),MAX($AG$3:AG1016),MAX($AG$3:AG1016)+1),IF(AH1016=AH1017,AG1016,MAX($AG$3:AG1016)+1)))</f>
        <v/>
      </c>
      <c r="AH1017" s="12" t="str">
        <f t="shared" si="574"/>
        <v/>
      </c>
      <c r="AI1017" s="12" t="str">
        <f t="shared" si="580"/>
        <v/>
      </c>
      <c r="AJ1017" s="13" t="str">
        <f t="shared" si="559"/>
        <v/>
      </c>
      <c r="AK1017" s="13" t="str">
        <f t="shared" si="560"/>
        <v/>
      </c>
      <c r="AL1017" s="13" t="str">
        <f>IF(OR(AJ1017="",COUNTIF($AH$3:AH1017,AH1017)&lt;&gt;COUNTIF(AH$3:AH$100002,AH1017)),"",SUMIF(AH$3:AH$100002,AH1017,AJ$3:AJ$100002))</f>
        <v/>
      </c>
      <c r="AM1017" s="13" t="str">
        <f>IF(OR(AK1017="",COUNTIF($AH$3:AH1017,AH1017)&lt;&gt;COUNTIF(AH$3:AH$100002,AH1017)),"",SUMIF(AH$3:AH$100002,AH1017,AK$3:AK$100002))</f>
        <v/>
      </c>
      <c r="AO1017" s="13" t="str">
        <f t="shared" si="575"/>
        <v/>
      </c>
      <c r="AP1017" s="13" t="str">
        <f t="shared" si="575"/>
        <v/>
      </c>
      <c r="AQ1017" s="13" t="str">
        <f t="shared" si="575"/>
        <v/>
      </c>
      <c r="AR1017" s="13" t="str">
        <f t="shared" si="575"/>
        <v/>
      </c>
      <c r="AS1017" s="13" t="str">
        <f t="shared" si="576"/>
        <v/>
      </c>
      <c r="AT1017" s="13" t="str">
        <f t="shared" si="576"/>
        <v/>
      </c>
      <c r="AU1017" s="13" t="str">
        <f t="shared" si="576"/>
        <v/>
      </c>
      <c r="AV1017" s="13" t="str">
        <f t="shared" si="576"/>
        <v/>
      </c>
      <c r="AW1017" s="86" t="str">
        <f t="shared" si="561"/>
        <v/>
      </c>
      <c r="AX1017" s="59" t="str">
        <f t="shared" si="562"/>
        <v/>
      </c>
      <c r="AY1017" s="63" t="str">
        <f>IF(OR($BR1017="",BH1017=""),"",COUNT($BR$3:$BR1017))</f>
        <v/>
      </c>
      <c r="AZ1017" s="13" t="str">
        <f>IF(OR($BR1017="",BI1017=""),"",COUNT($BR$3:$BR1017))</f>
        <v/>
      </c>
      <c r="BA1017" s="13" t="str">
        <f>IF(OR($BR1017="",BJ1017=""),"",COUNT($BR$3:$BR1017))</f>
        <v/>
      </c>
      <c r="BB1017" s="13" t="str">
        <f>IF(OR($BR1017="",BK1017=""),"",COUNT($BR$3:$BR1017))</f>
        <v/>
      </c>
      <c r="BC1017" s="13" t="str">
        <f>IF(OR($BR1017="",BL1017=""),"",COUNT($BR$3:$BR1017))</f>
        <v/>
      </c>
      <c r="BD1017" s="13" t="str">
        <f>IF(OR($BR1017="",BM1017=""),"",COUNT($BR$3:$BR1017))</f>
        <v/>
      </c>
      <c r="BE1017" s="13" t="str">
        <f>IF(OR($BR1017="",BN1017=""),"",COUNT($BR$3:$BR1017))</f>
        <v/>
      </c>
      <c r="BF1017" s="13" t="str">
        <f>IF(OR($BR1017="",BO1017=""),"",COUNT($BR$3:$BR1017))</f>
        <v/>
      </c>
      <c r="BG1017" s="66" t="str">
        <f>IF(Z1017="","",COUNT($Z$3:Z1017))</f>
        <v/>
      </c>
      <c r="BH1017" s="13" t="str">
        <f>IF(AO1017="","",IF(AO1017=BH$2,(SUMIF($BV$3:$BV1017,BH$2,$BW$3:$BW1017)-SUMIF($BX$3:$BX1017,BH$2,$BY$3:$BY1017))*AO$1,""))</f>
        <v/>
      </c>
      <c r="BI1017" s="13" t="str">
        <f>IF(AP1017="","",IF(AP1017=BI$2,(SUMIF($BV$3:$BV1017,BI$2,$BW$3:$BW1017)-SUMIF($BX$3:$BX1017,BI$2,$BY$3:$BY1017))*AP$1,""))</f>
        <v/>
      </c>
      <c r="BJ1017" s="13" t="str">
        <f>IF(AQ1017="","",IF(AQ1017=BJ$2,(SUMIF($BV$3:$BV1017,BJ$2,$BW$3:$BW1017)-SUMIF($BX$3:$BX1017,BJ$2,$BY$3:$BY1017))*AQ$1,""))</f>
        <v/>
      </c>
      <c r="BK1017" s="13" t="str">
        <f>IF(AR1017="","",IF(AR1017=BK$2,(SUMIF($BV$3:$BV1017,BK$2,$BW$3:$BW1017)-SUMIF($BX$3:$BX1017,BK$2,$BY$3:$BY1017))*AR$1,""))</f>
        <v/>
      </c>
      <c r="BL1017" s="13" t="str">
        <f>IF(AS1017="","",IF(AS1017=BL$2,(SUMIF($BV$3:$BV1017,BL$2,$BW$3:$BW1017)-SUMIF($BX$3:$BX1017,BL$2,$BY$3:$BY1017))*AS$1,""))</f>
        <v/>
      </c>
      <c r="BM1017" s="13" t="str">
        <f>IF(AT1017="","",IF(AT1017=BM$2,(SUMIF($BV$3:$BV1017,BM$2,$BW$3:$BW1017)-SUMIF($BX$3:$BX1017,BM$2,$BY$3:$BY1017))*AT$1,""))</f>
        <v/>
      </c>
      <c r="BN1017" s="13" t="str">
        <f>IF(AU1017="","",IF(AU1017=BN$2,(SUMIF($BV$3:$BV1017,BN$2,$BW$3:$BW1017)-SUMIF($BX$3:$BX1017,BN$2,$BY$3:$BY1017))*AU$1,""))</f>
        <v/>
      </c>
      <c r="BO1017" s="13" t="str">
        <f>IF(AV1017="","",IF(AV1017=BO$2,(SUMIF($BV$3:$BV1017,BO$2,$BW$3:$BW1017)-SUMIF($BX$3:$BX1017,BO$2,$BY$3:$BY1017))*AV$1,""))</f>
        <v/>
      </c>
      <c r="BP1017" s="69"/>
      <c r="BQ1017" s="13" t="str">
        <f t="shared" si="577"/>
        <v/>
      </c>
      <c r="BR1017" s="75" t="str">
        <f t="shared" si="563"/>
        <v/>
      </c>
      <c r="BS1017" s="33" t="str">
        <f t="shared" si="564"/>
        <v/>
      </c>
      <c r="BT1017" s="42" t="str">
        <f t="shared" si="565"/>
        <v/>
      </c>
      <c r="BU1017" s="38" t="str">
        <f t="shared" si="566"/>
        <v/>
      </c>
      <c r="BV1017" s="30" t="str">
        <f t="shared" si="581"/>
        <v/>
      </c>
      <c r="BW1017" s="36" t="str">
        <f t="shared" si="582"/>
        <v/>
      </c>
      <c r="BX1017" s="36" t="str">
        <f t="shared" si="583"/>
        <v/>
      </c>
      <c r="BY1017" s="45" t="str">
        <f t="shared" si="584"/>
        <v/>
      </c>
      <c r="BZ1017" s="12" t="str">
        <f t="shared" si="567"/>
        <v/>
      </c>
      <c r="CA1017" s="47" t="str">
        <f t="shared" si="568"/>
        <v/>
      </c>
      <c r="CB1017" s="32" t="str">
        <f t="shared" si="569"/>
        <v/>
      </c>
      <c r="CC1017" s="32" t="str">
        <f t="shared" si="570"/>
        <v/>
      </c>
      <c r="CD1017" s="32" t="str">
        <f t="shared" si="571"/>
        <v/>
      </c>
      <c r="CE1017" s="48"/>
      <c r="CF1017" s="32" t="str">
        <f t="shared" si="578"/>
        <v/>
      </c>
      <c r="CG1017" s="32" t="str">
        <f t="shared" si="579"/>
        <v/>
      </c>
      <c r="CH1017" s="48"/>
    </row>
    <row r="1018" spans="2:86" ht="30" customHeight="1" x14ac:dyDescent="0.2">
      <c r="B1018" s="155"/>
      <c r="C1018" s="117"/>
      <c r="D1018" s="53"/>
      <c r="E1018" s="68"/>
      <c r="F1018" s="54"/>
      <c r="G1018" s="54"/>
      <c r="H1018" s="55"/>
      <c r="I1018" s="71"/>
      <c r="J1018" s="73"/>
      <c r="K1018" s="56"/>
      <c r="L1018" s="76" t="str">
        <f t="shared" si="587"/>
        <v/>
      </c>
      <c r="M1018" s="77" t="str">
        <f t="shared" ref="M1018:M1081" si="592">IF(AF1018="","",AF1018)</f>
        <v/>
      </c>
      <c r="N1018" s="130" t="str">
        <f t="shared" si="573"/>
        <v/>
      </c>
      <c r="O1018" s="131" t="str">
        <f t="shared" si="591"/>
        <v/>
      </c>
      <c r="P1018" s="131" t="str">
        <f t="shared" si="591"/>
        <v/>
      </c>
      <c r="Q1018" s="131" t="str">
        <f t="shared" si="591"/>
        <v/>
      </c>
      <c r="R1018" s="131" t="str">
        <f t="shared" si="591"/>
        <v/>
      </c>
      <c r="S1018" s="131" t="str">
        <f t="shared" si="591"/>
        <v/>
      </c>
      <c r="T1018" s="131" t="str">
        <f t="shared" si="591"/>
        <v/>
      </c>
      <c r="U1018" s="131" t="str">
        <f t="shared" si="591"/>
        <v/>
      </c>
      <c r="V1018" s="14"/>
      <c r="W1018" s="17" t="str">
        <f>IF(C1018="",IF(OR(AND($H1018&lt;&gt;"",C1018=""),AND($F1017=$F1018,$AK1018&lt;&gt;""),COUNTA($H$3:$H$100002)&gt;COUNTA($H$3:$H1018),$AE1018&lt;&gt;""),W1017,""),C1018)</f>
        <v/>
      </c>
      <c r="X1018" s="17" t="str">
        <f>IF(D1018="",IF(OR(AND($H1018&lt;&gt;"",D1018=""),AND($F1017=$F1018,$AK1018&lt;&gt;""),COUNTA($H$3:$H$100002)&gt;COUNTA($H$3:$H1018),$AE1018&lt;&gt;""),X1017,""),D1018)</f>
        <v/>
      </c>
      <c r="Y1018" s="17" t="str">
        <f>IF(E1018="",IF(OR(AND($H1018&lt;&gt;"",E1018=""),AND($F1017=$F1018,$AK1018&lt;&gt;""),COUNTA($H$3:$H$100002)&gt;COUNTA($H$3:$H1018),$AE1018&lt;&gt;""),Y1017,""),E1018)</f>
        <v/>
      </c>
      <c r="Z1018" s="27" t="str">
        <f t="shared" ref="Z1018:Z1081" si="593">IF(OR(W1018="",COUNT(J1018:K1018)=0),"",DATE(W1018,X1018,Y1018))</f>
        <v/>
      </c>
      <c r="AA1018" s="2" t="str">
        <f>IF(F1018="","",COUNTA($F$3:F1018))</f>
        <v/>
      </c>
      <c r="AB1018" s="3" t="str">
        <f>IF(F1018="","",IFERROR(IF(F1018&lt;&gt;"",IFERROR(INDEX(設定!$C$3:$C$303,MATCH(F1018,設定!$C$3:$C$303,0),0),INDEX(設定!$C$3:$C$303,MATCH("*"&amp;F1018&amp;"*",設定!$C$3:$C$303,0),0)),""),"エラー"))</f>
        <v/>
      </c>
      <c r="AC1018" s="2" t="str">
        <f>IF(G1018="","",COUNTA($G$3:G1018))</f>
        <v/>
      </c>
      <c r="AD1018" s="3" t="str">
        <f>IF(G1018="","",IFERROR(IF(G1018&lt;&gt;"",IFERROR(INDEX(設定!$C$3:$C$303,MATCH(G1018,設定!$C$3:$C$303,0),0),INDEX(設定!$C$3:$C$303,MATCH("*"&amp;G1018&amp;"*",設定!$C$3:$C$303,0),0)),""),"エラー"))</f>
        <v/>
      </c>
      <c r="AE1018" s="3" t="str">
        <f>IFERROR(IF(AB1018="",IF(AND(H1018&lt;&gt;"",F1018=""),INDEX(AB$3:AB1018,MATCH(MAX(AA$3:AA1018),AA$3:AA1018,0),0),""),AB1018),"")</f>
        <v/>
      </c>
      <c r="AF1018" s="3" t="str">
        <f>IFERROR(IF(AD1018="",IF(AND(H1018&lt;&gt;"",G1018=""),INDEX(AD$3:AD1018,MATCH(MAX(AC$3:AC1018),AC$3:AC1018,0),0),""),AD1018),"")</f>
        <v/>
      </c>
      <c r="AG1018" s="2" t="str">
        <f>IF(AH1018="","",IF(OR(AH1018=AH1017,AH1018=AH1019),IF(AND(E1018="",AB1018="",AG1017&lt;&gt;""),MAX($AG$3:AG1017),MAX($AG$3:AG1017)+1),IF(AH1017=AH1018,AG1017,MAX($AG$3:AG1017)+1)))</f>
        <v/>
      </c>
      <c r="AH1018" s="12" t="str">
        <f t="shared" si="574"/>
        <v/>
      </c>
      <c r="AI1018" s="12" t="str">
        <f t="shared" ref="AI1018:AI1081" si="594">IF(AH1018="","",AH1018&amp;AG1018)</f>
        <v/>
      </c>
      <c r="AJ1018" s="13" t="str">
        <f t="shared" ref="AJ1018:AJ1081" si="595">IF($AE1018="","",IF($AF1018="",0,J1018))</f>
        <v/>
      </c>
      <c r="AK1018" s="13" t="str">
        <f t="shared" ref="AK1018:AK1081" si="596">IF($AE1018="","",IF($AF1018="",0,K1018))</f>
        <v/>
      </c>
      <c r="AL1018" s="13" t="str">
        <f>IF(OR(AJ1018="",COUNTIF($AH$3:AH1018,AH1018)&lt;&gt;COUNTIF(AH$3:AH$100002,AH1018)),"",SUMIF(AH$3:AH$100002,AH1018,AJ$3:AJ$100002))</f>
        <v/>
      </c>
      <c r="AM1018" s="13" t="str">
        <f>IF(OR(AK1018="",COUNTIF($AH$3:AH1018,AH1018)&lt;&gt;COUNTIF(AH$3:AH$100002,AH1018)),"",SUMIF(AH$3:AH$100002,AH1018,AK$3:AK$100002))</f>
        <v/>
      </c>
      <c r="AO1018" s="13" t="str">
        <f t="shared" si="575"/>
        <v/>
      </c>
      <c r="AP1018" s="13" t="str">
        <f t="shared" si="575"/>
        <v/>
      </c>
      <c r="AQ1018" s="13" t="str">
        <f t="shared" si="575"/>
        <v/>
      </c>
      <c r="AR1018" s="13" t="str">
        <f t="shared" si="575"/>
        <v/>
      </c>
      <c r="AS1018" s="13" t="str">
        <f t="shared" si="576"/>
        <v/>
      </c>
      <c r="AT1018" s="13" t="str">
        <f t="shared" si="576"/>
        <v/>
      </c>
      <c r="AU1018" s="13" t="str">
        <f t="shared" si="576"/>
        <v/>
      </c>
      <c r="AV1018" s="13" t="str">
        <f t="shared" si="576"/>
        <v/>
      </c>
      <c r="AW1018" s="86" t="str">
        <f t="shared" ref="AW1018:AW1081" si="597">IF(J1018="","",J1018)</f>
        <v/>
      </c>
      <c r="AX1018" s="59" t="str">
        <f t="shared" ref="AX1018:AX1081" si="598">IF(K1018="","",K1018)</f>
        <v/>
      </c>
      <c r="AY1018" s="63" t="str">
        <f>IF(OR($BR1018="",BH1018=""),"",COUNT($BR$3:$BR1018))</f>
        <v/>
      </c>
      <c r="AZ1018" s="13" t="str">
        <f>IF(OR($BR1018="",BI1018=""),"",COUNT($BR$3:$BR1018))</f>
        <v/>
      </c>
      <c r="BA1018" s="13" t="str">
        <f>IF(OR($BR1018="",BJ1018=""),"",COUNT($BR$3:$BR1018))</f>
        <v/>
      </c>
      <c r="BB1018" s="13" t="str">
        <f>IF(OR($BR1018="",BK1018=""),"",COUNT($BR$3:$BR1018))</f>
        <v/>
      </c>
      <c r="BC1018" s="13" t="str">
        <f>IF(OR($BR1018="",BL1018=""),"",COUNT($BR$3:$BR1018))</f>
        <v/>
      </c>
      <c r="BD1018" s="13" t="str">
        <f>IF(OR($BR1018="",BM1018=""),"",COUNT($BR$3:$BR1018))</f>
        <v/>
      </c>
      <c r="BE1018" s="13" t="str">
        <f>IF(OR($BR1018="",BN1018=""),"",COUNT($BR$3:$BR1018))</f>
        <v/>
      </c>
      <c r="BF1018" s="13" t="str">
        <f>IF(OR($BR1018="",BO1018=""),"",COUNT($BR$3:$BR1018))</f>
        <v/>
      </c>
      <c r="BG1018" s="66" t="str">
        <f>IF(Z1018="","",COUNT($Z$3:Z1018))</f>
        <v/>
      </c>
      <c r="BH1018" s="13" t="str">
        <f>IF(AO1018="","",IF(AO1018=BH$2,(SUMIF($BV$3:$BV1018,BH$2,$BW$3:$BW1018)-SUMIF($BX$3:$BX1018,BH$2,$BY$3:$BY1018))*AO$1,""))</f>
        <v/>
      </c>
      <c r="BI1018" s="13" t="str">
        <f>IF(AP1018="","",IF(AP1018=BI$2,(SUMIF($BV$3:$BV1018,BI$2,$BW$3:$BW1018)-SUMIF($BX$3:$BX1018,BI$2,$BY$3:$BY1018))*AP$1,""))</f>
        <v/>
      </c>
      <c r="BJ1018" s="13" t="str">
        <f>IF(AQ1018="","",IF(AQ1018=BJ$2,(SUMIF($BV$3:$BV1018,BJ$2,$BW$3:$BW1018)-SUMIF($BX$3:$BX1018,BJ$2,$BY$3:$BY1018))*AQ$1,""))</f>
        <v/>
      </c>
      <c r="BK1018" s="13" t="str">
        <f>IF(AR1018="","",IF(AR1018=BK$2,(SUMIF($BV$3:$BV1018,BK$2,$BW$3:$BW1018)-SUMIF($BX$3:$BX1018,BK$2,$BY$3:$BY1018))*AR$1,""))</f>
        <v/>
      </c>
      <c r="BL1018" s="13" t="str">
        <f>IF(AS1018="","",IF(AS1018=BL$2,(SUMIF($BV$3:$BV1018,BL$2,$BW$3:$BW1018)-SUMIF($BX$3:$BX1018,BL$2,$BY$3:$BY1018))*AS$1,""))</f>
        <v/>
      </c>
      <c r="BM1018" s="13" t="str">
        <f>IF(AT1018="","",IF(AT1018=BM$2,(SUMIF($BV$3:$BV1018,BM$2,$BW$3:$BW1018)-SUMIF($BX$3:$BX1018,BM$2,$BY$3:$BY1018))*AT$1,""))</f>
        <v/>
      </c>
      <c r="BN1018" s="13" t="str">
        <f>IF(AU1018="","",IF(AU1018=BN$2,(SUMIF($BV$3:$BV1018,BN$2,$BW$3:$BW1018)-SUMIF($BX$3:$BX1018,BN$2,$BY$3:$BY1018))*AU$1,""))</f>
        <v/>
      </c>
      <c r="BO1018" s="13" t="str">
        <f>IF(AV1018="","",IF(AV1018=BO$2,(SUMIF($BV$3:$BV1018,BO$2,$BW$3:$BW1018)-SUMIF($BX$3:$BX1018,BO$2,$BY$3:$BY1018))*AV$1,""))</f>
        <v/>
      </c>
      <c r="BP1018" s="69"/>
      <c r="BQ1018" s="13" t="str">
        <f t="shared" si="577"/>
        <v/>
      </c>
      <c r="BR1018" s="75" t="str">
        <f t="shared" ref="BR1018:BR1081" si="599">IF(Z1018="","",Z1018)</f>
        <v/>
      </c>
      <c r="BS1018" s="33" t="str">
        <f t="shared" si="564"/>
        <v/>
      </c>
      <c r="BT1018" s="42" t="str">
        <f t="shared" si="565"/>
        <v/>
      </c>
      <c r="BU1018" s="38" t="str">
        <f t="shared" si="566"/>
        <v/>
      </c>
      <c r="BV1018" s="30" t="str">
        <f t="shared" ref="BV1018:BV1081" si="600">IF(CA1018="","",CA1018)</f>
        <v/>
      </c>
      <c r="BW1018" s="36" t="str">
        <f t="shared" ref="BW1018:BW1081" si="601">IF(CC1018="",IF(CD1018="","",CD1018),CC1018)</f>
        <v/>
      </c>
      <c r="BX1018" s="36" t="str">
        <f t="shared" ref="BX1018:BX1081" si="602">IF(CB1018="","",CB1018)</f>
        <v/>
      </c>
      <c r="BY1018" s="45" t="str">
        <f t="shared" ref="BY1018:BY1081" si="603">IF(CD1018="",IF(CC1018="","",CC1018),CD1018)</f>
        <v/>
      </c>
      <c r="BZ1018" s="12" t="str">
        <f t="shared" si="567"/>
        <v/>
      </c>
      <c r="CA1018" s="47" t="str">
        <f t="shared" si="568"/>
        <v/>
      </c>
      <c r="CB1018" s="32" t="str">
        <f t="shared" si="569"/>
        <v/>
      </c>
      <c r="CC1018" s="32" t="str">
        <f t="shared" si="570"/>
        <v/>
      </c>
      <c r="CD1018" s="32" t="str">
        <f t="shared" si="571"/>
        <v/>
      </c>
      <c r="CE1018" s="48"/>
      <c r="CF1018" s="32" t="str">
        <f t="shared" si="578"/>
        <v/>
      </c>
      <c r="CG1018" s="32" t="str">
        <f t="shared" si="579"/>
        <v/>
      </c>
      <c r="CH1018" s="48"/>
    </row>
    <row r="1019" spans="2:86" ht="30" customHeight="1" x14ac:dyDescent="0.2">
      <c r="B1019" s="155"/>
      <c r="C1019" s="117"/>
      <c r="D1019" s="53"/>
      <c r="E1019" s="68"/>
      <c r="F1019" s="54"/>
      <c r="G1019" s="54"/>
      <c r="H1019" s="55"/>
      <c r="I1019" s="71"/>
      <c r="J1019" s="73"/>
      <c r="K1019" s="56"/>
      <c r="L1019" s="76" t="str">
        <f t="shared" si="587"/>
        <v/>
      </c>
      <c r="M1019" s="77" t="str">
        <f t="shared" si="592"/>
        <v/>
      </c>
      <c r="N1019" s="130" t="str">
        <f t="shared" si="573"/>
        <v/>
      </c>
      <c r="O1019" s="131" t="str">
        <f t="shared" si="591"/>
        <v/>
      </c>
      <c r="P1019" s="131" t="str">
        <f t="shared" si="591"/>
        <v/>
      </c>
      <c r="Q1019" s="131" t="str">
        <f t="shared" si="591"/>
        <v/>
      </c>
      <c r="R1019" s="131" t="str">
        <f t="shared" si="591"/>
        <v/>
      </c>
      <c r="S1019" s="131" t="str">
        <f t="shared" si="591"/>
        <v/>
      </c>
      <c r="T1019" s="131" t="str">
        <f t="shared" si="591"/>
        <v/>
      </c>
      <c r="U1019" s="131" t="str">
        <f t="shared" si="591"/>
        <v/>
      </c>
      <c r="V1019" s="14"/>
      <c r="W1019" s="17" t="str">
        <f>IF(C1019="",IF(OR(AND($H1019&lt;&gt;"",C1019=""),AND($F1018=$F1019,$AK1019&lt;&gt;""),COUNTA($H$3:$H$100002)&gt;COUNTA($H$3:$H1019),$AE1019&lt;&gt;""),W1018,""),C1019)</f>
        <v/>
      </c>
      <c r="X1019" s="17" t="str">
        <f>IF(D1019="",IF(OR(AND($H1019&lt;&gt;"",D1019=""),AND($F1018=$F1019,$AK1019&lt;&gt;""),COUNTA($H$3:$H$100002)&gt;COUNTA($H$3:$H1019),$AE1019&lt;&gt;""),X1018,""),D1019)</f>
        <v/>
      </c>
      <c r="Y1019" s="17" t="str">
        <f>IF(E1019="",IF(OR(AND($H1019&lt;&gt;"",E1019=""),AND($F1018=$F1019,$AK1019&lt;&gt;""),COUNTA($H$3:$H$100002)&gt;COUNTA($H$3:$H1019),$AE1019&lt;&gt;""),Y1018,""),E1019)</f>
        <v/>
      </c>
      <c r="Z1019" s="27" t="str">
        <f t="shared" si="593"/>
        <v/>
      </c>
      <c r="AA1019" s="2" t="str">
        <f>IF(F1019="","",COUNTA($F$3:F1019))</f>
        <v/>
      </c>
      <c r="AB1019" s="3" t="str">
        <f>IF(F1019="","",IFERROR(IF(F1019&lt;&gt;"",IFERROR(INDEX(設定!$C$3:$C$303,MATCH(F1019,設定!$C$3:$C$303,0),0),INDEX(設定!$C$3:$C$303,MATCH("*"&amp;F1019&amp;"*",設定!$C$3:$C$303,0),0)),""),"エラー"))</f>
        <v/>
      </c>
      <c r="AC1019" s="2" t="str">
        <f>IF(G1019="","",COUNTA($G$3:G1019))</f>
        <v/>
      </c>
      <c r="AD1019" s="3" t="str">
        <f>IF(G1019="","",IFERROR(IF(G1019&lt;&gt;"",IFERROR(INDEX(設定!$C$3:$C$303,MATCH(G1019,設定!$C$3:$C$303,0),0),INDEX(設定!$C$3:$C$303,MATCH("*"&amp;G1019&amp;"*",設定!$C$3:$C$303,0),0)),""),"エラー"))</f>
        <v/>
      </c>
      <c r="AE1019" s="3" t="str">
        <f>IFERROR(IF(AB1019="",IF(AND(H1019&lt;&gt;"",F1019=""),INDEX(AB$3:AB1019,MATCH(MAX(AA$3:AA1019),AA$3:AA1019,0),0),""),AB1019),"")</f>
        <v/>
      </c>
      <c r="AF1019" s="3" t="str">
        <f>IFERROR(IF(AD1019="",IF(AND(H1019&lt;&gt;"",G1019=""),INDEX(AD$3:AD1019,MATCH(MAX(AC$3:AC1019),AC$3:AC1019,0),0),""),AD1019),"")</f>
        <v/>
      </c>
      <c r="AG1019" s="2" t="str">
        <f>IF(AH1019="","",IF(OR(AH1019=AH1018,AH1019=AH1020),IF(AND(E1019="",AB1019="",AG1018&lt;&gt;""),MAX($AG$3:AG1018),MAX($AG$3:AG1018)+1),IF(AH1018=AH1019,AG1018,MAX($AG$3:AG1018)+1)))</f>
        <v/>
      </c>
      <c r="AH1019" s="12" t="str">
        <f t="shared" si="574"/>
        <v/>
      </c>
      <c r="AI1019" s="12" t="str">
        <f t="shared" si="594"/>
        <v/>
      </c>
      <c r="AJ1019" s="13" t="str">
        <f t="shared" si="595"/>
        <v/>
      </c>
      <c r="AK1019" s="13" t="str">
        <f t="shared" si="596"/>
        <v/>
      </c>
      <c r="AL1019" s="13" t="str">
        <f>IF(OR(AJ1019="",COUNTIF($AH$3:AH1019,AH1019)&lt;&gt;COUNTIF(AH$3:AH$100002,AH1019)),"",SUMIF(AH$3:AH$100002,AH1019,AJ$3:AJ$100002))</f>
        <v/>
      </c>
      <c r="AM1019" s="13" t="str">
        <f>IF(OR(AK1019="",COUNTIF($AH$3:AH1019,AH1019)&lt;&gt;COUNTIF(AH$3:AH$100002,AH1019)),"",SUMIF(AH$3:AH$100002,AH1019,AK$3:AK$100002))</f>
        <v/>
      </c>
      <c r="AO1019" s="13" t="str">
        <f t="shared" si="575"/>
        <v/>
      </c>
      <c r="AP1019" s="13" t="str">
        <f t="shared" si="575"/>
        <v/>
      </c>
      <c r="AQ1019" s="13" t="str">
        <f t="shared" si="575"/>
        <v/>
      </c>
      <c r="AR1019" s="13" t="str">
        <f t="shared" si="575"/>
        <v/>
      </c>
      <c r="AS1019" s="13" t="str">
        <f t="shared" si="576"/>
        <v/>
      </c>
      <c r="AT1019" s="13" t="str">
        <f t="shared" si="576"/>
        <v/>
      </c>
      <c r="AU1019" s="13" t="str">
        <f t="shared" si="576"/>
        <v/>
      </c>
      <c r="AV1019" s="13" t="str">
        <f t="shared" si="576"/>
        <v/>
      </c>
      <c r="AW1019" s="86" t="str">
        <f t="shared" si="597"/>
        <v/>
      </c>
      <c r="AX1019" s="59" t="str">
        <f t="shared" si="598"/>
        <v/>
      </c>
      <c r="AY1019" s="63" t="str">
        <f>IF(OR($BR1019="",BH1019=""),"",COUNT($BR$3:$BR1019))</f>
        <v/>
      </c>
      <c r="AZ1019" s="13" t="str">
        <f>IF(OR($BR1019="",BI1019=""),"",COUNT($BR$3:$BR1019))</f>
        <v/>
      </c>
      <c r="BA1019" s="13" t="str">
        <f>IF(OR($BR1019="",BJ1019=""),"",COUNT($BR$3:$BR1019))</f>
        <v/>
      </c>
      <c r="BB1019" s="13" t="str">
        <f>IF(OR($BR1019="",BK1019=""),"",COUNT($BR$3:$BR1019))</f>
        <v/>
      </c>
      <c r="BC1019" s="13" t="str">
        <f>IF(OR($BR1019="",BL1019=""),"",COUNT($BR$3:$BR1019))</f>
        <v/>
      </c>
      <c r="BD1019" s="13" t="str">
        <f>IF(OR($BR1019="",BM1019=""),"",COUNT($BR$3:$BR1019))</f>
        <v/>
      </c>
      <c r="BE1019" s="13" t="str">
        <f>IF(OR($BR1019="",BN1019=""),"",COUNT($BR$3:$BR1019))</f>
        <v/>
      </c>
      <c r="BF1019" s="13" t="str">
        <f>IF(OR($BR1019="",BO1019=""),"",COUNT($BR$3:$BR1019))</f>
        <v/>
      </c>
      <c r="BG1019" s="66" t="str">
        <f>IF(Z1019="","",COUNT($Z$3:Z1019))</f>
        <v/>
      </c>
      <c r="BH1019" s="13" t="str">
        <f>IF(AO1019="","",IF(AO1019=BH$2,(SUMIF($BV$3:$BV1019,BH$2,$BW$3:$BW1019)-SUMIF($BX$3:$BX1019,BH$2,$BY$3:$BY1019))*AO$1,""))</f>
        <v/>
      </c>
      <c r="BI1019" s="13" t="str">
        <f>IF(AP1019="","",IF(AP1019=BI$2,(SUMIF($BV$3:$BV1019,BI$2,$BW$3:$BW1019)-SUMIF($BX$3:$BX1019,BI$2,$BY$3:$BY1019))*AP$1,""))</f>
        <v/>
      </c>
      <c r="BJ1019" s="13" t="str">
        <f>IF(AQ1019="","",IF(AQ1019=BJ$2,(SUMIF($BV$3:$BV1019,BJ$2,$BW$3:$BW1019)-SUMIF($BX$3:$BX1019,BJ$2,$BY$3:$BY1019))*AQ$1,""))</f>
        <v/>
      </c>
      <c r="BK1019" s="13" t="str">
        <f>IF(AR1019="","",IF(AR1019=BK$2,(SUMIF($BV$3:$BV1019,BK$2,$BW$3:$BW1019)-SUMIF($BX$3:$BX1019,BK$2,$BY$3:$BY1019))*AR$1,""))</f>
        <v/>
      </c>
      <c r="BL1019" s="13" t="str">
        <f>IF(AS1019="","",IF(AS1019=BL$2,(SUMIF($BV$3:$BV1019,BL$2,$BW$3:$BW1019)-SUMIF($BX$3:$BX1019,BL$2,$BY$3:$BY1019))*AS$1,""))</f>
        <v/>
      </c>
      <c r="BM1019" s="13" t="str">
        <f>IF(AT1019="","",IF(AT1019=BM$2,(SUMIF($BV$3:$BV1019,BM$2,$BW$3:$BW1019)-SUMIF($BX$3:$BX1019,BM$2,$BY$3:$BY1019))*AT$1,""))</f>
        <v/>
      </c>
      <c r="BN1019" s="13" t="str">
        <f>IF(AU1019="","",IF(AU1019=BN$2,(SUMIF($BV$3:$BV1019,BN$2,$BW$3:$BW1019)-SUMIF($BX$3:$BX1019,BN$2,$BY$3:$BY1019))*AU$1,""))</f>
        <v/>
      </c>
      <c r="BO1019" s="13" t="str">
        <f>IF(AV1019="","",IF(AV1019=BO$2,(SUMIF($BV$3:$BV1019,BO$2,$BW$3:$BW1019)-SUMIF($BX$3:$BX1019,BO$2,$BY$3:$BY1019))*AV$1,""))</f>
        <v/>
      </c>
      <c r="BP1019" s="69"/>
      <c r="BQ1019" s="13" t="str">
        <f t="shared" si="577"/>
        <v/>
      </c>
      <c r="BR1019" s="75" t="str">
        <f t="shared" si="599"/>
        <v/>
      </c>
      <c r="BS1019" s="33" t="str">
        <f t="shared" si="564"/>
        <v/>
      </c>
      <c r="BT1019" s="42" t="str">
        <f t="shared" si="565"/>
        <v/>
      </c>
      <c r="BU1019" s="38" t="str">
        <f t="shared" si="566"/>
        <v/>
      </c>
      <c r="BV1019" s="30" t="str">
        <f t="shared" si="600"/>
        <v/>
      </c>
      <c r="BW1019" s="36" t="str">
        <f t="shared" si="601"/>
        <v/>
      </c>
      <c r="BX1019" s="36" t="str">
        <f t="shared" si="602"/>
        <v/>
      </c>
      <c r="BY1019" s="45" t="str">
        <f t="shared" si="603"/>
        <v/>
      </c>
      <c r="BZ1019" s="12" t="str">
        <f t="shared" si="567"/>
        <v/>
      </c>
      <c r="CA1019" s="47" t="str">
        <f t="shared" si="568"/>
        <v/>
      </c>
      <c r="CB1019" s="32" t="str">
        <f t="shared" si="569"/>
        <v/>
      </c>
      <c r="CC1019" s="32" t="str">
        <f t="shared" si="570"/>
        <v/>
      </c>
      <c r="CD1019" s="32" t="str">
        <f t="shared" si="571"/>
        <v/>
      </c>
      <c r="CE1019" s="48"/>
      <c r="CF1019" s="32" t="str">
        <f t="shared" si="578"/>
        <v/>
      </c>
      <c r="CG1019" s="32" t="str">
        <f t="shared" si="579"/>
        <v/>
      </c>
      <c r="CH1019" s="48"/>
    </row>
    <row r="1020" spans="2:86" ht="30" customHeight="1" x14ac:dyDescent="0.2">
      <c r="B1020" s="155"/>
      <c r="C1020" s="117"/>
      <c r="D1020" s="53"/>
      <c r="E1020" s="68"/>
      <c r="F1020" s="54"/>
      <c r="G1020" s="54"/>
      <c r="H1020" s="55"/>
      <c r="I1020" s="71"/>
      <c r="J1020" s="73"/>
      <c r="K1020" s="56"/>
      <c r="L1020" s="76" t="str">
        <f t="shared" si="587"/>
        <v/>
      </c>
      <c r="M1020" s="77" t="str">
        <f t="shared" si="592"/>
        <v/>
      </c>
      <c r="N1020" s="130" t="str">
        <f t="shared" si="573"/>
        <v/>
      </c>
      <c r="O1020" s="131" t="str">
        <f t="shared" si="591"/>
        <v/>
      </c>
      <c r="P1020" s="131" t="str">
        <f t="shared" si="591"/>
        <v/>
      </c>
      <c r="Q1020" s="131" t="str">
        <f t="shared" si="591"/>
        <v/>
      </c>
      <c r="R1020" s="131" t="str">
        <f t="shared" si="591"/>
        <v/>
      </c>
      <c r="S1020" s="131" t="str">
        <f t="shared" si="591"/>
        <v/>
      </c>
      <c r="T1020" s="131" t="str">
        <f t="shared" si="591"/>
        <v/>
      </c>
      <c r="U1020" s="131" t="str">
        <f t="shared" si="591"/>
        <v/>
      </c>
      <c r="V1020" s="14"/>
      <c r="W1020" s="17" t="str">
        <f>IF(C1020="",IF(OR(AND($H1020&lt;&gt;"",C1020=""),AND($F1019=$F1020,$AK1020&lt;&gt;""),COUNTA($H$3:$H$100002)&gt;COUNTA($H$3:$H1020),$AE1020&lt;&gt;""),W1019,""),C1020)</f>
        <v/>
      </c>
      <c r="X1020" s="17" t="str">
        <f>IF(D1020="",IF(OR(AND($H1020&lt;&gt;"",D1020=""),AND($F1019=$F1020,$AK1020&lt;&gt;""),COUNTA($H$3:$H$100002)&gt;COUNTA($H$3:$H1020),$AE1020&lt;&gt;""),X1019,""),D1020)</f>
        <v/>
      </c>
      <c r="Y1020" s="17" t="str">
        <f>IF(E1020="",IF(OR(AND($H1020&lt;&gt;"",E1020=""),AND($F1019=$F1020,$AK1020&lt;&gt;""),COUNTA($H$3:$H$100002)&gt;COUNTA($H$3:$H1020),$AE1020&lt;&gt;""),Y1019,""),E1020)</f>
        <v/>
      </c>
      <c r="Z1020" s="27" t="str">
        <f t="shared" si="593"/>
        <v/>
      </c>
      <c r="AA1020" s="2" t="str">
        <f>IF(F1020="","",COUNTA($F$3:F1020))</f>
        <v/>
      </c>
      <c r="AB1020" s="3" t="str">
        <f>IF(F1020="","",IFERROR(IF(F1020&lt;&gt;"",IFERROR(INDEX(設定!$C$3:$C$303,MATCH(F1020,設定!$C$3:$C$303,0),0),INDEX(設定!$C$3:$C$303,MATCH("*"&amp;F1020&amp;"*",設定!$C$3:$C$303,0),0)),""),"エラー"))</f>
        <v/>
      </c>
      <c r="AC1020" s="2" t="str">
        <f>IF(G1020="","",COUNTA($G$3:G1020))</f>
        <v/>
      </c>
      <c r="AD1020" s="3" t="str">
        <f>IF(G1020="","",IFERROR(IF(G1020&lt;&gt;"",IFERROR(INDEX(設定!$C$3:$C$303,MATCH(G1020,設定!$C$3:$C$303,0),0),INDEX(設定!$C$3:$C$303,MATCH("*"&amp;G1020&amp;"*",設定!$C$3:$C$303,0),0)),""),"エラー"))</f>
        <v/>
      </c>
      <c r="AE1020" s="3" t="str">
        <f>IFERROR(IF(AB1020="",IF(AND(H1020&lt;&gt;"",F1020=""),INDEX(AB$3:AB1020,MATCH(MAX(AA$3:AA1020),AA$3:AA1020,0),0),""),AB1020),"")</f>
        <v/>
      </c>
      <c r="AF1020" s="3" t="str">
        <f>IFERROR(IF(AD1020="",IF(AND(H1020&lt;&gt;"",G1020=""),INDEX(AD$3:AD1020,MATCH(MAX(AC$3:AC1020),AC$3:AC1020,0),0),""),AD1020),"")</f>
        <v/>
      </c>
      <c r="AG1020" s="2" t="str">
        <f>IF(AH1020="","",IF(OR(AH1020=AH1019,AH1020=AH1021),IF(AND(E1020="",AB1020="",AG1019&lt;&gt;""),MAX($AG$3:AG1019),MAX($AG$3:AG1019)+1),IF(AH1019=AH1020,AG1019,MAX($AG$3:AG1019)+1)))</f>
        <v/>
      </c>
      <c r="AH1020" s="12" t="str">
        <f t="shared" si="574"/>
        <v/>
      </c>
      <c r="AI1020" s="12" t="str">
        <f t="shared" si="594"/>
        <v/>
      </c>
      <c r="AJ1020" s="13" t="str">
        <f t="shared" si="595"/>
        <v/>
      </c>
      <c r="AK1020" s="13" t="str">
        <f t="shared" si="596"/>
        <v/>
      </c>
      <c r="AL1020" s="13" t="str">
        <f>IF(OR(AJ1020="",COUNTIF($AH$3:AH1020,AH1020)&lt;&gt;COUNTIF(AH$3:AH$100002,AH1020)),"",SUMIF(AH$3:AH$100002,AH1020,AJ$3:AJ$100002))</f>
        <v/>
      </c>
      <c r="AM1020" s="13" t="str">
        <f>IF(OR(AK1020="",COUNTIF($AH$3:AH1020,AH1020)&lt;&gt;COUNTIF(AH$3:AH$100002,AH1020)),"",SUMIF(AH$3:AH$100002,AH1020,AK$3:AK$100002))</f>
        <v/>
      </c>
      <c r="AO1020" s="13" t="str">
        <f t="shared" si="575"/>
        <v/>
      </c>
      <c r="AP1020" s="13" t="str">
        <f t="shared" si="575"/>
        <v/>
      </c>
      <c r="AQ1020" s="13" t="str">
        <f t="shared" si="575"/>
        <v/>
      </c>
      <c r="AR1020" s="13" t="str">
        <f t="shared" si="575"/>
        <v/>
      </c>
      <c r="AS1020" s="13" t="str">
        <f t="shared" si="576"/>
        <v/>
      </c>
      <c r="AT1020" s="13" t="str">
        <f t="shared" si="576"/>
        <v/>
      </c>
      <c r="AU1020" s="13" t="str">
        <f t="shared" si="576"/>
        <v/>
      </c>
      <c r="AV1020" s="13" t="str">
        <f t="shared" si="576"/>
        <v/>
      </c>
      <c r="AW1020" s="86" t="str">
        <f t="shared" si="597"/>
        <v/>
      </c>
      <c r="AX1020" s="59" t="str">
        <f t="shared" si="598"/>
        <v/>
      </c>
      <c r="AY1020" s="63" t="str">
        <f>IF(OR($BR1020="",BH1020=""),"",COUNT($BR$3:$BR1020))</f>
        <v/>
      </c>
      <c r="AZ1020" s="13" t="str">
        <f>IF(OR($BR1020="",BI1020=""),"",COUNT($BR$3:$BR1020))</f>
        <v/>
      </c>
      <c r="BA1020" s="13" t="str">
        <f>IF(OR($BR1020="",BJ1020=""),"",COUNT($BR$3:$BR1020))</f>
        <v/>
      </c>
      <c r="BB1020" s="13" t="str">
        <f>IF(OR($BR1020="",BK1020=""),"",COUNT($BR$3:$BR1020))</f>
        <v/>
      </c>
      <c r="BC1020" s="13" t="str">
        <f>IF(OR($BR1020="",BL1020=""),"",COUNT($BR$3:$BR1020))</f>
        <v/>
      </c>
      <c r="BD1020" s="13" t="str">
        <f>IF(OR($BR1020="",BM1020=""),"",COUNT($BR$3:$BR1020))</f>
        <v/>
      </c>
      <c r="BE1020" s="13" t="str">
        <f>IF(OR($BR1020="",BN1020=""),"",COUNT($BR$3:$BR1020))</f>
        <v/>
      </c>
      <c r="BF1020" s="13" t="str">
        <f>IF(OR($BR1020="",BO1020=""),"",COUNT($BR$3:$BR1020))</f>
        <v/>
      </c>
      <c r="BG1020" s="66" t="str">
        <f>IF(Z1020="","",COUNT($Z$3:Z1020))</f>
        <v/>
      </c>
      <c r="BH1020" s="13" t="str">
        <f>IF(AO1020="","",IF(AO1020=BH$2,(SUMIF($BV$3:$BV1020,BH$2,$BW$3:$BW1020)-SUMIF($BX$3:$BX1020,BH$2,$BY$3:$BY1020))*AO$1,""))</f>
        <v/>
      </c>
      <c r="BI1020" s="13" t="str">
        <f>IF(AP1020="","",IF(AP1020=BI$2,(SUMIF($BV$3:$BV1020,BI$2,$BW$3:$BW1020)-SUMIF($BX$3:$BX1020,BI$2,$BY$3:$BY1020))*AP$1,""))</f>
        <v/>
      </c>
      <c r="BJ1020" s="13" t="str">
        <f>IF(AQ1020="","",IF(AQ1020=BJ$2,(SUMIF($BV$3:$BV1020,BJ$2,$BW$3:$BW1020)-SUMIF($BX$3:$BX1020,BJ$2,$BY$3:$BY1020))*AQ$1,""))</f>
        <v/>
      </c>
      <c r="BK1020" s="13" t="str">
        <f>IF(AR1020="","",IF(AR1020=BK$2,(SUMIF($BV$3:$BV1020,BK$2,$BW$3:$BW1020)-SUMIF($BX$3:$BX1020,BK$2,$BY$3:$BY1020))*AR$1,""))</f>
        <v/>
      </c>
      <c r="BL1020" s="13" t="str">
        <f>IF(AS1020="","",IF(AS1020=BL$2,(SUMIF($BV$3:$BV1020,BL$2,$BW$3:$BW1020)-SUMIF($BX$3:$BX1020,BL$2,$BY$3:$BY1020))*AS$1,""))</f>
        <v/>
      </c>
      <c r="BM1020" s="13" t="str">
        <f>IF(AT1020="","",IF(AT1020=BM$2,(SUMIF($BV$3:$BV1020,BM$2,$BW$3:$BW1020)-SUMIF($BX$3:$BX1020,BM$2,$BY$3:$BY1020))*AT$1,""))</f>
        <v/>
      </c>
      <c r="BN1020" s="13" t="str">
        <f>IF(AU1020="","",IF(AU1020=BN$2,(SUMIF($BV$3:$BV1020,BN$2,$BW$3:$BW1020)-SUMIF($BX$3:$BX1020,BN$2,$BY$3:$BY1020))*AU$1,""))</f>
        <v/>
      </c>
      <c r="BO1020" s="13" t="str">
        <f>IF(AV1020="","",IF(AV1020=BO$2,(SUMIF($BV$3:$BV1020,BO$2,$BW$3:$BW1020)-SUMIF($BX$3:$BX1020,BO$2,$BY$3:$BY1020))*AV$1,""))</f>
        <v/>
      </c>
      <c r="BP1020" s="69"/>
      <c r="BQ1020" s="13" t="str">
        <f t="shared" si="577"/>
        <v/>
      </c>
      <c r="BR1020" s="75" t="str">
        <f t="shared" si="599"/>
        <v/>
      </c>
      <c r="BS1020" s="33" t="str">
        <f t="shared" si="564"/>
        <v/>
      </c>
      <c r="BT1020" s="42" t="str">
        <f t="shared" si="565"/>
        <v/>
      </c>
      <c r="BU1020" s="38" t="str">
        <f t="shared" si="566"/>
        <v/>
      </c>
      <c r="BV1020" s="30" t="str">
        <f t="shared" si="600"/>
        <v/>
      </c>
      <c r="BW1020" s="36" t="str">
        <f t="shared" si="601"/>
        <v/>
      </c>
      <c r="BX1020" s="36" t="str">
        <f t="shared" si="602"/>
        <v/>
      </c>
      <c r="BY1020" s="45" t="str">
        <f t="shared" si="603"/>
        <v/>
      </c>
      <c r="BZ1020" s="12" t="str">
        <f t="shared" si="567"/>
        <v/>
      </c>
      <c r="CA1020" s="47" t="str">
        <f t="shared" si="568"/>
        <v/>
      </c>
      <c r="CB1020" s="32" t="str">
        <f t="shared" si="569"/>
        <v/>
      </c>
      <c r="CC1020" s="32" t="str">
        <f t="shared" si="570"/>
        <v/>
      </c>
      <c r="CD1020" s="32" t="str">
        <f t="shared" si="571"/>
        <v/>
      </c>
      <c r="CE1020" s="48"/>
      <c r="CF1020" s="32" t="str">
        <f t="shared" si="578"/>
        <v/>
      </c>
      <c r="CG1020" s="32" t="str">
        <f t="shared" si="579"/>
        <v/>
      </c>
      <c r="CH1020" s="48"/>
    </row>
    <row r="1021" spans="2:86" ht="30" customHeight="1" x14ac:dyDescent="0.2">
      <c r="B1021" s="155"/>
      <c r="C1021" s="117"/>
      <c r="D1021" s="53"/>
      <c r="E1021" s="68"/>
      <c r="F1021" s="54"/>
      <c r="G1021" s="54"/>
      <c r="H1021" s="55"/>
      <c r="I1021" s="71"/>
      <c r="J1021" s="73"/>
      <c r="K1021" s="56"/>
      <c r="L1021" s="76" t="str">
        <f t="shared" si="587"/>
        <v/>
      </c>
      <c r="M1021" s="77" t="str">
        <f t="shared" si="592"/>
        <v/>
      </c>
      <c r="N1021" s="130" t="str">
        <f t="shared" si="573"/>
        <v/>
      </c>
      <c r="O1021" s="131" t="str">
        <f t="shared" si="591"/>
        <v/>
      </c>
      <c r="P1021" s="131" t="str">
        <f t="shared" si="591"/>
        <v/>
      </c>
      <c r="Q1021" s="131" t="str">
        <f t="shared" si="591"/>
        <v/>
      </c>
      <c r="R1021" s="131" t="str">
        <f t="shared" si="591"/>
        <v/>
      </c>
      <c r="S1021" s="131" t="str">
        <f t="shared" si="591"/>
        <v/>
      </c>
      <c r="T1021" s="131" t="str">
        <f t="shared" si="591"/>
        <v/>
      </c>
      <c r="U1021" s="131" t="str">
        <f t="shared" si="591"/>
        <v/>
      </c>
      <c r="V1021" s="14"/>
      <c r="W1021" s="17" t="str">
        <f>IF(C1021="",IF(OR(AND($H1021&lt;&gt;"",C1021=""),AND($F1020=$F1021,$AK1021&lt;&gt;""),COUNTA($H$3:$H$100002)&gt;COUNTA($H$3:$H1021),$AE1021&lt;&gt;""),W1020,""),C1021)</f>
        <v/>
      </c>
      <c r="X1021" s="17" t="str">
        <f>IF(D1021="",IF(OR(AND($H1021&lt;&gt;"",D1021=""),AND($F1020=$F1021,$AK1021&lt;&gt;""),COUNTA($H$3:$H$100002)&gt;COUNTA($H$3:$H1021),$AE1021&lt;&gt;""),X1020,""),D1021)</f>
        <v/>
      </c>
      <c r="Y1021" s="17" t="str">
        <f>IF(E1021="",IF(OR(AND($H1021&lt;&gt;"",E1021=""),AND($F1020=$F1021,$AK1021&lt;&gt;""),COUNTA($H$3:$H$100002)&gt;COUNTA($H$3:$H1021),$AE1021&lt;&gt;""),Y1020,""),E1021)</f>
        <v/>
      </c>
      <c r="Z1021" s="27" t="str">
        <f t="shared" si="593"/>
        <v/>
      </c>
      <c r="AA1021" s="2" t="str">
        <f>IF(F1021="","",COUNTA($F$3:F1021))</f>
        <v/>
      </c>
      <c r="AB1021" s="3" t="str">
        <f>IF(F1021="","",IFERROR(IF(F1021&lt;&gt;"",IFERROR(INDEX(設定!$C$3:$C$303,MATCH(F1021,設定!$C$3:$C$303,0),0),INDEX(設定!$C$3:$C$303,MATCH("*"&amp;F1021&amp;"*",設定!$C$3:$C$303,0),0)),""),"エラー"))</f>
        <v/>
      </c>
      <c r="AC1021" s="2" t="str">
        <f>IF(G1021="","",COUNTA($G$3:G1021))</f>
        <v/>
      </c>
      <c r="AD1021" s="3" t="str">
        <f>IF(G1021="","",IFERROR(IF(G1021&lt;&gt;"",IFERROR(INDEX(設定!$C$3:$C$303,MATCH(G1021,設定!$C$3:$C$303,0),0),INDEX(設定!$C$3:$C$303,MATCH("*"&amp;G1021&amp;"*",設定!$C$3:$C$303,0),0)),""),"エラー"))</f>
        <v/>
      </c>
      <c r="AE1021" s="3" t="str">
        <f>IFERROR(IF(AB1021="",IF(AND(H1021&lt;&gt;"",F1021=""),INDEX(AB$3:AB1021,MATCH(MAX(AA$3:AA1021),AA$3:AA1021,0),0),""),AB1021),"")</f>
        <v/>
      </c>
      <c r="AF1021" s="3" t="str">
        <f>IFERROR(IF(AD1021="",IF(AND(H1021&lt;&gt;"",G1021=""),INDEX(AD$3:AD1021,MATCH(MAX(AC$3:AC1021),AC$3:AC1021,0),0),""),AD1021),"")</f>
        <v/>
      </c>
      <c r="AG1021" s="2" t="str">
        <f>IF(AH1021="","",IF(OR(AH1021=AH1020,AH1021=AH1022),IF(AND(E1021="",AB1021="",AG1020&lt;&gt;""),MAX($AG$3:AG1020),MAX($AG$3:AG1020)+1),IF(AH1020=AH1021,AG1020,MAX($AG$3:AG1020)+1)))</f>
        <v/>
      </c>
      <c r="AH1021" s="12" t="str">
        <f t="shared" si="574"/>
        <v/>
      </c>
      <c r="AI1021" s="12" t="str">
        <f t="shared" si="594"/>
        <v/>
      </c>
      <c r="AJ1021" s="13" t="str">
        <f t="shared" si="595"/>
        <v/>
      </c>
      <c r="AK1021" s="13" t="str">
        <f t="shared" si="596"/>
        <v/>
      </c>
      <c r="AL1021" s="13" t="str">
        <f>IF(OR(AJ1021="",COUNTIF($AH$3:AH1021,AH1021)&lt;&gt;COUNTIF(AH$3:AH$100002,AH1021)),"",SUMIF(AH$3:AH$100002,AH1021,AJ$3:AJ$100002))</f>
        <v/>
      </c>
      <c r="AM1021" s="13" t="str">
        <f>IF(OR(AK1021="",COUNTIF($AH$3:AH1021,AH1021)&lt;&gt;COUNTIF(AH$3:AH$100002,AH1021)),"",SUMIF(AH$3:AH$100002,AH1021,AK$3:AK$100002))</f>
        <v/>
      </c>
      <c r="AO1021" s="13" t="str">
        <f t="shared" si="575"/>
        <v/>
      </c>
      <c r="AP1021" s="13" t="str">
        <f t="shared" si="575"/>
        <v/>
      </c>
      <c r="AQ1021" s="13" t="str">
        <f t="shared" si="575"/>
        <v/>
      </c>
      <c r="AR1021" s="13" t="str">
        <f t="shared" si="575"/>
        <v/>
      </c>
      <c r="AS1021" s="13" t="str">
        <f t="shared" si="576"/>
        <v/>
      </c>
      <c r="AT1021" s="13" t="str">
        <f t="shared" si="576"/>
        <v/>
      </c>
      <c r="AU1021" s="13" t="str">
        <f t="shared" si="576"/>
        <v/>
      </c>
      <c r="AV1021" s="13" t="str">
        <f t="shared" si="576"/>
        <v/>
      </c>
      <c r="AW1021" s="86" t="str">
        <f t="shared" si="597"/>
        <v/>
      </c>
      <c r="AX1021" s="59" t="str">
        <f t="shared" si="598"/>
        <v/>
      </c>
      <c r="AY1021" s="63" t="str">
        <f>IF(OR($BR1021="",BH1021=""),"",COUNT($BR$3:$BR1021))</f>
        <v/>
      </c>
      <c r="AZ1021" s="13" t="str">
        <f>IF(OR($BR1021="",BI1021=""),"",COUNT($BR$3:$BR1021))</f>
        <v/>
      </c>
      <c r="BA1021" s="13" t="str">
        <f>IF(OR($BR1021="",BJ1021=""),"",COUNT($BR$3:$BR1021))</f>
        <v/>
      </c>
      <c r="BB1021" s="13" t="str">
        <f>IF(OR($BR1021="",BK1021=""),"",COUNT($BR$3:$BR1021))</f>
        <v/>
      </c>
      <c r="BC1021" s="13" t="str">
        <f>IF(OR($BR1021="",BL1021=""),"",COUNT($BR$3:$BR1021))</f>
        <v/>
      </c>
      <c r="BD1021" s="13" t="str">
        <f>IF(OR($BR1021="",BM1021=""),"",COUNT($BR$3:$BR1021))</f>
        <v/>
      </c>
      <c r="BE1021" s="13" t="str">
        <f>IF(OR($BR1021="",BN1021=""),"",COUNT($BR$3:$BR1021))</f>
        <v/>
      </c>
      <c r="BF1021" s="13" t="str">
        <f>IF(OR($BR1021="",BO1021=""),"",COUNT($BR$3:$BR1021))</f>
        <v/>
      </c>
      <c r="BG1021" s="66" t="str">
        <f>IF(Z1021="","",COUNT($Z$3:Z1021))</f>
        <v/>
      </c>
      <c r="BH1021" s="13" t="str">
        <f>IF(AO1021="","",IF(AO1021=BH$2,(SUMIF($BV$3:$BV1021,BH$2,$BW$3:$BW1021)-SUMIF($BX$3:$BX1021,BH$2,$BY$3:$BY1021))*AO$1,""))</f>
        <v/>
      </c>
      <c r="BI1021" s="13" t="str">
        <f>IF(AP1021="","",IF(AP1021=BI$2,(SUMIF($BV$3:$BV1021,BI$2,$BW$3:$BW1021)-SUMIF($BX$3:$BX1021,BI$2,$BY$3:$BY1021))*AP$1,""))</f>
        <v/>
      </c>
      <c r="BJ1021" s="13" t="str">
        <f>IF(AQ1021="","",IF(AQ1021=BJ$2,(SUMIF($BV$3:$BV1021,BJ$2,$BW$3:$BW1021)-SUMIF($BX$3:$BX1021,BJ$2,$BY$3:$BY1021))*AQ$1,""))</f>
        <v/>
      </c>
      <c r="BK1021" s="13" t="str">
        <f>IF(AR1021="","",IF(AR1021=BK$2,(SUMIF($BV$3:$BV1021,BK$2,$BW$3:$BW1021)-SUMIF($BX$3:$BX1021,BK$2,$BY$3:$BY1021))*AR$1,""))</f>
        <v/>
      </c>
      <c r="BL1021" s="13" t="str">
        <f>IF(AS1021="","",IF(AS1021=BL$2,(SUMIF($BV$3:$BV1021,BL$2,$BW$3:$BW1021)-SUMIF($BX$3:$BX1021,BL$2,$BY$3:$BY1021))*AS$1,""))</f>
        <v/>
      </c>
      <c r="BM1021" s="13" t="str">
        <f>IF(AT1021="","",IF(AT1021=BM$2,(SUMIF($BV$3:$BV1021,BM$2,$BW$3:$BW1021)-SUMIF($BX$3:$BX1021,BM$2,$BY$3:$BY1021))*AT$1,""))</f>
        <v/>
      </c>
      <c r="BN1021" s="13" t="str">
        <f>IF(AU1021="","",IF(AU1021=BN$2,(SUMIF($BV$3:$BV1021,BN$2,$BW$3:$BW1021)-SUMIF($BX$3:$BX1021,BN$2,$BY$3:$BY1021))*AU$1,""))</f>
        <v/>
      </c>
      <c r="BO1021" s="13" t="str">
        <f>IF(AV1021="","",IF(AV1021=BO$2,(SUMIF($BV$3:$BV1021,BO$2,$BW$3:$BW1021)-SUMIF($BX$3:$BX1021,BO$2,$BY$3:$BY1021))*AV$1,""))</f>
        <v/>
      </c>
      <c r="BP1021" s="69"/>
      <c r="BQ1021" s="13" t="str">
        <f t="shared" si="577"/>
        <v/>
      </c>
      <c r="BR1021" s="75" t="str">
        <f t="shared" si="599"/>
        <v/>
      </c>
      <c r="BS1021" s="33" t="str">
        <f t="shared" si="564"/>
        <v/>
      </c>
      <c r="BT1021" s="42" t="str">
        <f t="shared" si="565"/>
        <v/>
      </c>
      <c r="BU1021" s="38" t="str">
        <f t="shared" si="566"/>
        <v/>
      </c>
      <c r="BV1021" s="30" t="str">
        <f t="shared" si="600"/>
        <v/>
      </c>
      <c r="BW1021" s="36" t="str">
        <f t="shared" si="601"/>
        <v/>
      </c>
      <c r="BX1021" s="36" t="str">
        <f t="shared" si="602"/>
        <v/>
      </c>
      <c r="BY1021" s="45" t="str">
        <f t="shared" si="603"/>
        <v/>
      </c>
      <c r="BZ1021" s="12" t="str">
        <f t="shared" si="567"/>
        <v/>
      </c>
      <c r="CA1021" s="47" t="str">
        <f t="shared" si="568"/>
        <v/>
      </c>
      <c r="CB1021" s="32" t="str">
        <f t="shared" si="569"/>
        <v/>
      </c>
      <c r="CC1021" s="32" t="str">
        <f t="shared" si="570"/>
        <v/>
      </c>
      <c r="CD1021" s="32" t="str">
        <f t="shared" si="571"/>
        <v/>
      </c>
      <c r="CE1021" s="48"/>
      <c r="CF1021" s="32" t="str">
        <f t="shared" si="578"/>
        <v/>
      </c>
      <c r="CG1021" s="32" t="str">
        <f t="shared" si="579"/>
        <v/>
      </c>
      <c r="CH1021" s="48"/>
    </row>
    <row r="1022" spans="2:86" ht="30" customHeight="1" x14ac:dyDescent="0.2">
      <c r="B1022" s="155"/>
      <c r="C1022" s="117"/>
      <c r="D1022" s="53"/>
      <c r="E1022" s="68"/>
      <c r="F1022" s="54"/>
      <c r="G1022" s="54"/>
      <c r="H1022" s="55"/>
      <c r="I1022" s="71"/>
      <c r="J1022" s="73"/>
      <c r="K1022" s="56"/>
      <c r="L1022" s="76" t="str">
        <f t="shared" si="587"/>
        <v/>
      </c>
      <c r="M1022" s="77" t="str">
        <f t="shared" si="592"/>
        <v/>
      </c>
      <c r="N1022" s="130" t="str">
        <f t="shared" si="573"/>
        <v/>
      </c>
      <c r="O1022" s="131" t="str">
        <f t="shared" si="591"/>
        <v/>
      </c>
      <c r="P1022" s="131" t="str">
        <f t="shared" si="591"/>
        <v/>
      </c>
      <c r="Q1022" s="131" t="str">
        <f t="shared" si="591"/>
        <v/>
      </c>
      <c r="R1022" s="131" t="str">
        <f t="shared" si="591"/>
        <v/>
      </c>
      <c r="S1022" s="131" t="str">
        <f t="shared" si="591"/>
        <v/>
      </c>
      <c r="T1022" s="131" t="str">
        <f t="shared" si="591"/>
        <v/>
      </c>
      <c r="U1022" s="131" t="str">
        <f t="shared" si="591"/>
        <v/>
      </c>
      <c r="V1022" s="14"/>
      <c r="W1022" s="17" t="str">
        <f>IF(C1022="",IF(OR(AND($H1022&lt;&gt;"",C1022=""),AND($F1021=$F1022,$AK1022&lt;&gt;""),COUNTA($H$3:$H$100002)&gt;COUNTA($H$3:$H1022),$AE1022&lt;&gt;""),W1021,""),C1022)</f>
        <v/>
      </c>
      <c r="X1022" s="17" t="str">
        <f>IF(D1022="",IF(OR(AND($H1022&lt;&gt;"",D1022=""),AND($F1021=$F1022,$AK1022&lt;&gt;""),COUNTA($H$3:$H$100002)&gt;COUNTA($H$3:$H1022),$AE1022&lt;&gt;""),X1021,""),D1022)</f>
        <v/>
      </c>
      <c r="Y1022" s="17" t="str">
        <f>IF(E1022="",IF(OR(AND($H1022&lt;&gt;"",E1022=""),AND($F1021=$F1022,$AK1022&lt;&gt;""),COUNTA($H$3:$H$100002)&gt;COUNTA($H$3:$H1022),$AE1022&lt;&gt;""),Y1021,""),E1022)</f>
        <v/>
      </c>
      <c r="Z1022" s="27" t="str">
        <f t="shared" si="593"/>
        <v/>
      </c>
      <c r="AA1022" s="2" t="str">
        <f>IF(F1022="","",COUNTA($F$3:F1022))</f>
        <v/>
      </c>
      <c r="AB1022" s="3" t="str">
        <f>IF(F1022="","",IFERROR(IF(F1022&lt;&gt;"",IFERROR(INDEX(設定!$C$3:$C$303,MATCH(F1022,設定!$C$3:$C$303,0),0),INDEX(設定!$C$3:$C$303,MATCH("*"&amp;F1022&amp;"*",設定!$C$3:$C$303,0),0)),""),"エラー"))</f>
        <v/>
      </c>
      <c r="AC1022" s="2" t="str">
        <f>IF(G1022="","",COUNTA($G$3:G1022))</f>
        <v/>
      </c>
      <c r="AD1022" s="3" t="str">
        <f>IF(G1022="","",IFERROR(IF(G1022&lt;&gt;"",IFERROR(INDEX(設定!$C$3:$C$303,MATCH(G1022,設定!$C$3:$C$303,0),0),INDEX(設定!$C$3:$C$303,MATCH("*"&amp;G1022&amp;"*",設定!$C$3:$C$303,0),0)),""),"エラー"))</f>
        <v/>
      </c>
      <c r="AE1022" s="3" t="str">
        <f>IFERROR(IF(AB1022="",IF(AND(H1022&lt;&gt;"",F1022=""),INDEX(AB$3:AB1022,MATCH(MAX(AA$3:AA1022),AA$3:AA1022,0),0),""),AB1022),"")</f>
        <v/>
      </c>
      <c r="AF1022" s="3" t="str">
        <f>IFERROR(IF(AD1022="",IF(AND(H1022&lt;&gt;"",G1022=""),INDEX(AD$3:AD1022,MATCH(MAX(AC$3:AC1022),AC$3:AC1022,0),0),""),AD1022),"")</f>
        <v/>
      </c>
      <c r="AG1022" s="2" t="str">
        <f>IF(AH1022="","",IF(OR(AH1022=AH1021,AH1022=AH1023),IF(AND(E1022="",AB1022="",AG1021&lt;&gt;""),MAX($AG$3:AG1021),MAX($AG$3:AG1021)+1),IF(AH1021=AH1022,AG1021,MAX($AG$3:AG1021)+1)))</f>
        <v/>
      </c>
      <c r="AH1022" s="12" t="str">
        <f t="shared" si="574"/>
        <v/>
      </c>
      <c r="AI1022" s="12" t="str">
        <f t="shared" si="594"/>
        <v/>
      </c>
      <c r="AJ1022" s="13" t="str">
        <f t="shared" si="595"/>
        <v/>
      </c>
      <c r="AK1022" s="13" t="str">
        <f t="shared" si="596"/>
        <v/>
      </c>
      <c r="AL1022" s="13" t="str">
        <f>IF(OR(AJ1022="",COUNTIF($AH$3:AH1022,AH1022)&lt;&gt;COUNTIF(AH$3:AH$100002,AH1022)),"",SUMIF(AH$3:AH$100002,AH1022,AJ$3:AJ$100002))</f>
        <v/>
      </c>
      <c r="AM1022" s="13" t="str">
        <f>IF(OR(AK1022="",COUNTIF($AH$3:AH1022,AH1022)&lt;&gt;COUNTIF(AH$3:AH$100002,AH1022)),"",SUMIF(AH$3:AH$100002,AH1022,AK$3:AK$100002))</f>
        <v/>
      </c>
      <c r="AO1022" s="13" t="str">
        <f t="shared" si="575"/>
        <v/>
      </c>
      <c r="AP1022" s="13" t="str">
        <f t="shared" si="575"/>
        <v/>
      </c>
      <c r="AQ1022" s="13" t="str">
        <f t="shared" si="575"/>
        <v/>
      </c>
      <c r="AR1022" s="13" t="str">
        <f t="shared" si="575"/>
        <v/>
      </c>
      <c r="AS1022" s="13" t="str">
        <f t="shared" si="576"/>
        <v/>
      </c>
      <c r="AT1022" s="13" t="str">
        <f t="shared" si="576"/>
        <v/>
      </c>
      <c r="AU1022" s="13" t="str">
        <f t="shared" si="576"/>
        <v/>
      </c>
      <c r="AV1022" s="13" t="str">
        <f t="shared" si="576"/>
        <v/>
      </c>
      <c r="AW1022" s="86" t="str">
        <f t="shared" si="597"/>
        <v/>
      </c>
      <c r="AX1022" s="59" t="str">
        <f t="shared" si="598"/>
        <v/>
      </c>
      <c r="AY1022" s="63" t="str">
        <f>IF(OR($BR1022="",BH1022=""),"",COUNT($BR$3:$BR1022))</f>
        <v/>
      </c>
      <c r="AZ1022" s="13" t="str">
        <f>IF(OR($BR1022="",BI1022=""),"",COUNT($BR$3:$BR1022))</f>
        <v/>
      </c>
      <c r="BA1022" s="13" t="str">
        <f>IF(OR($BR1022="",BJ1022=""),"",COUNT($BR$3:$BR1022))</f>
        <v/>
      </c>
      <c r="BB1022" s="13" t="str">
        <f>IF(OR($BR1022="",BK1022=""),"",COUNT($BR$3:$BR1022))</f>
        <v/>
      </c>
      <c r="BC1022" s="13" t="str">
        <f>IF(OR($BR1022="",BL1022=""),"",COUNT($BR$3:$BR1022))</f>
        <v/>
      </c>
      <c r="BD1022" s="13" t="str">
        <f>IF(OR($BR1022="",BM1022=""),"",COUNT($BR$3:$BR1022))</f>
        <v/>
      </c>
      <c r="BE1022" s="13" t="str">
        <f>IF(OR($BR1022="",BN1022=""),"",COUNT($BR$3:$BR1022))</f>
        <v/>
      </c>
      <c r="BF1022" s="13" t="str">
        <f>IF(OR($BR1022="",BO1022=""),"",COUNT($BR$3:$BR1022))</f>
        <v/>
      </c>
      <c r="BG1022" s="66" t="str">
        <f>IF(Z1022="","",COUNT($Z$3:Z1022))</f>
        <v/>
      </c>
      <c r="BH1022" s="13" t="str">
        <f>IF(AO1022="","",IF(AO1022=BH$2,(SUMIF($BV$3:$BV1022,BH$2,$BW$3:$BW1022)-SUMIF($BX$3:$BX1022,BH$2,$BY$3:$BY1022))*AO$1,""))</f>
        <v/>
      </c>
      <c r="BI1022" s="13" t="str">
        <f>IF(AP1022="","",IF(AP1022=BI$2,(SUMIF($BV$3:$BV1022,BI$2,$BW$3:$BW1022)-SUMIF($BX$3:$BX1022,BI$2,$BY$3:$BY1022))*AP$1,""))</f>
        <v/>
      </c>
      <c r="BJ1022" s="13" t="str">
        <f>IF(AQ1022="","",IF(AQ1022=BJ$2,(SUMIF($BV$3:$BV1022,BJ$2,$BW$3:$BW1022)-SUMIF($BX$3:$BX1022,BJ$2,$BY$3:$BY1022))*AQ$1,""))</f>
        <v/>
      </c>
      <c r="BK1022" s="13" t="str">
        <f>IF(AR1022="","",IF(AR1022=BK$2,(SUMIF($BV$3:$BV1022,BK$2,$BW$3:$BW1022)-SUMIF($BX$3:$BX1022,BK$2,$BY$3:$BY1022))*AR$1,""))</f>
        <v/>
      </c>
      <c r="BL1022" s="13" t="str">
        <f>IF(AS1022="","",IF(AS1022=BL$2,(SUMIF($BV$3:$BV1022,BL$2,$BW$3:$BW1022)-SUMIF($BX$3:$BX1022,BL$2,$BY$3:$BY1022))*AS$1,""))</f>
        <v/>
      </c>
      <c r="BM1022" s="13" t="str">
        <f>IF(AT1022="","",IF(AT1022=BM$2,(SUMIF($BV$3:$BV1022,BM$2,$BW$3:$BW1022)-SUMIF($BX$3:$BX1022,BM$2,$BY$3:$BY1022))*AT$1,""))</f>
        <v/>
      </c>
      <c r="BN1022" s="13" t="str">
        <f>IF(AU1022="","",IF(AU1022=BN$2,(SUMIF($BV$3:$BV1022,BN$2,$BW$3:$BW1022)-SUMIF($BX$3:$BX1022,BN$2,$BY$3:$BY1022))*AU$1,""))</f>
        <v/>
      </c>
      <c r="BO1022" s="13" t="str">
        <f>IF(AV1022="","",IF(AV1022=BO$2,(SUMIF($BV$3:$BV1022,BO$2,$BW$3:$BW1022)-SUMIF($BX$3:$BX1022,BO$2,$BY$3:$BY1022))*AV$1,""))</f>
        <v/>
      </c>
      <c r="BP1022" s="69"/>
      <c r="BQ1022" s="13" t="str">
        <f t="shared" si="577"/>
        <v/>
      </c>
      <c r="BR1022" s="75" t="str">
        <f t="shared" si="599"/>
        <v/>
      </c>
      <c r="BS1022" s="33" t="str">
        <f t="shared" si="564"/>
        <v/>
      </c>
      <c r="BT1022" s="42" t="str">
        <f t="shared" si="565"/>
        <v/>
      </c>
      <c r="BU1022" s="38" t="str">
        <f t="shared" si="566"/>
        <v/>
      </c>
      <c r="BV1022" s="30" t="str">
        <f t="shared" si="600"/>
        <v/>
      </c>
      <c r="BW1022" s="36" t="str">
        <f t="shared" si="601"/>
        <v/>
      </c>
      <c r="BX1022" s="36" t="str">
        <f t="shared" si="602"/>
        <v/>
      </c>
      <c r="BY1022" s="45" t="str">
        <f t="shared" si="603"/>
        <v/>
      </c>
      <c r="BZ1022" s="12" t="str">
        <f t="shared" si="567"/>
        <v/>
      </c>
      <c r="CA1022" s="47" t="str">
        <f t="shared" si="568"/>
        <v/>
      </c>
      <c r="CB1022" s="32" t="str">
        <f t="shared" si="569"/>
        <v/>
      </c>
      <c r="CC1022" s="32" t="str">
        <f t="shared" si="570"/>
        <v/>
      </c>
      <c r="CD1022" s="32" t="str">
        <f t="shared" si="571"/>
        <v/>
      </c>
      <c r="CE1022" s="48"/>
      <c r="CF1022" s="32" t="str">
        <f t="shared" si="578"/>
        <v/>
      </c>
      <c r="CG1022" s="32" t="str">
        <f t="shared" si="579"/>
        <v/>
      </c>
      <c r="CH1022" s="48"/>
    </row>
    <row r="1023" spans="2:86" ht="30" customHeight="1" x14ac:dyDescent="0.2">
      <c r="B1023" s="155"/>
      <c r="C1023" s="117"/>
      <c r="D1023" s="53"/>
      <c r="E1023" s="68"/>
      <c r="F1023" s="54"/>
      <c r="G1023" s="54"/>
      <c r="H1023" s="55"/>
      <c r="I1023" s="71"/>
      <c r="J1023" s="73"/>
      <c r="K1023" s="56"/>
      <c r="L1023" s="76" t="str">
        <f t="shared" si="587"/>
        <v/>
      </c>
      <c r="M1023" s="77" t="str">
        <f t="shared" si="592"/>
        <v/>
      </c>
      <c r="N1023" s="130" t="str">
        <f t="shared" si="573"/>
        <v/>
      </c>
      <c r="O1023" s="131" t="str">
        <f t="shared" ref="O1023:U1032" si="604">IFERROR(INDEX($BH$3:$BO$100002,MATCH($BG1023,$BG$3:$BG$100002,0),MATCH(O$1,$BH$2:$BO$2,0)),"")</f>
        <v/>
      </c>
      <c r="P1023" s="131" t="str">
        <f t="shared" si="604"/>
        <v/>
      </c>
      <c r="Q1023" s="131" t="str">
        <f t="shared" si="604"/>
        <v/>
      </c>
      <c r="R1023" s="131" t="str">
        <f t="shared" si="604"/>
        <v/>
      </c>
      <c r="S1023" s="131" t="str">
        <f t="shared" si="604"/>
        <v/>
      </c>
      <c r="T1023" s="131" t="str">
        <f t="shared" si="604"/>
        <v/>
      </c>
      <c r="U1023" s="131" t="str">
        <f t="shared" si="604"/>
        <v/>
      </c>
      <c r="V1023" s="14"/>
      <c r="W1023" s="17" t="str">
        <f>IF(C1023="",IF(OR(AND($H1023&lt;&gt;"",C1023=""),AND($F1022=$F1023,$AK1023&lt;&gt;""),COUNTA($H$3:$H$100002)&gt;COUNTA($H$3:$H1023),$AE1023&lt;&gt;""),W1022,""),C1023)</f>
        <v/>
      </c>
      <c r="X1023" s="17" t="str">
        <f>IF(D1023="",IF(OR(AND($H1023&lt;&gt;"",D1023=""),AND($F1022=$F1023,$AK1023&lt;&gt;""),COUNTA($H$3:$H$100002)&gt;COUNTA($H$3:$H1023),$AE1023&lt;&gt;""),X1022,""),D1023)</f>
        <v/>
      </c>
      <c r="Y1023" s="17" t="str">
        <f>IF(E1023="",IF(OR(AND($H1023&lt;&gt;"",E1023=""),AND($F1022=$F1023,$AK1023&lt;&gt;""),COUNTA($H$3:$H$100002)&gt;COUNTA($H$3:$H1023),$AE1023&lt;&gt;""),Y1022,""),E1023)</f>
        <v/>
      </c>
      <c r="Z1023" s="27" t="str">
        <f t="shared" si="593"/>
        <v/>
      </c>
      <c r="AA1023" s="2" t="str">
        <f>IF(F1023="","",COUNTA($F$3:F1023))</f>
        <v/>
      </c>
      <c r="AB1023" s="3" t="str">
        <f>IF(F1023="","",IFERROR(IF(F1023&lt;&gt;"",IFERROR(INDEX(設定!$C$3:$C$303,MATCH(F1023,設定!$C$3:$C$303,0),0),INDEX(設定!$C$3:$C$303,MATCH("*"&amp;F1023&amp;"*",設定!$C$3:$C$303,0),0)),""),"エラー"))</f>
        <v/>
      </c>
      <c r="AC1023" s="2" t="str">
        <f>IF(G1023="","",COUNTA($G$3:G1023))</f>
        <v/>
      </c>
      <c r="AD1023" s="3" t="str">
        <f>IF(G1023="","",IFERROR(IF(G1023&lt;&gt;"",IFERROR(INDEX(設定!$C$3:$C$303,MATCH(G1023,設定!$C$3:$C$303,0),0),INDEX(設定!$C$3:$C$303,MATCH("*"&amp;G1023&amp;"*",設定!$C$3:$C$303,0),0)),""),"エラー"))</f>
        <v/>
      </c>
      <c r="AE1023" s="3" t="str">
        <f>IFERROR(IF(AB1023="",IF(AND(H1023&lt;&gt;"",F1023=""),INDEX(AB$3:AB1023,MATCH(MAX(AA$3:AA1023),AA$3:AA1023,0),0),""),AB1023),"")</f>
        <v/>
      </c>
      <c r="AF1023" s="3" t="str">
        <f>IFERROR(IF(AD1023="",IF(AND(H1023&lt;&gt;"",G1023=""),INDEX(AD$3:AD1023,MATCH(MAX(AC$3:AC1023),AC$3:AC1023,0),0),""),AD1023),"")</f>
        <v/>
      </c>
      <c r="AG1023" s="2" t="str">
        <f>IF(AH1023="","",IF(OR(AH1023=AH1022,AH1023=AH1024),IF(AND(E1023="",AB1023="",AG1022&lt;&gt;""),MAX($AG$3:AG1022),MAX($AG$3:AG1022)+1),IF(AH1022=AH1023,AG1022,MAX($AG$3:AG1022)+1)))</f>
        <v/>
      </c>
      <c r="AH1023" s="12" t="str">
        <f t="shared" si="574"/>
        <v/>
      </c>
      <c r="AI1023" s="12" t="str">
        <f t="shared" si="594"/>
        <v/>
      </c>
      <c r="AJ1023" s="13" t="str">
        <f t="shared" si="595"/>
        <v/>
      </c>
      <c r="AK1023" s="13" t="str">
        <f t="shared" si="596"/>
        <v/>
      </c>
      <c r="AL1023" s="13" t="str">
        <f>IF(OR(AJ1023="",COUNTIF($AH$3:AH1023,AH1023)&lt;&gt;COUNTIF(AH$3:AH$100002,AH1023)),"",SUMIF(AH$3:AH$100002,AH1023,AJ$3:AJ$100002))</f>
        <v/>
      </c>
      <c r="AM1023" s="13" t="str">
        <f>IF(OR(AK1023="",COUNTIF($AH$3:AH1023,AH1023)&lt;&gt;COUNTIF(AH$3:AH$100002,AH1023)),"",SUMIF(AH$3:AH$100002,AH1023,AK$3:AK$100002))</f>
        <v/>
      </c>
      <c r="AO1023" s="13" t="str">
        <f t="shared" si="575"/>
        <v/>
      </c>
      <c r="AP1023" s="13" t="str">
        <f t="shared" si="575"/>
        <v/>
      </c>
      <c r="AQ1023" s="13" t="str">
        <f t="shared" si="575"/>
        <v/>
      </c>
      <c r="AR1023" s="13" t="str">
        <f t="shared" si="575"/>
        <v/>
      </c>
      <c r="AS1023" s="13" t="str">
        <f t="shared" si="576"/>
        <v/>
      </c>
      <c r="AT1023" s="13" t="str">
        <f t="shared" si="576"/>
        <v/>
      </c>
      <c r="AU1023" s="13" t="str">
        <f t="shared" si="576"/>
        <v/>
      </c>
      <c r="AV1023" s="13" t="str">
        <f t="shared" si="576"/>
        <v/>
      </c>
      <c r="AW1023" s="86" t="str">
        <f t="shared" si="597"/>
        <v/>
      </c>
      <c r="AX1023" s="59" t="str">
        <f t="shared" si="598"/>
        <v/>
      </c>
      <c r="AY1023" s="63" t="str">
        <f>IF(OR($BR1023="",BH1023=""),"",COUNT($BR$3:$BR1023))</f>
        <v/>
      </c>
      <c r="AZ1023" s="13" t="str">
        <f>IF(OR($BR1023="",BI1023=""),"",COUNT($BR$3:$BR1023))</f>
        <v/>
      </c>
      <c r="BA1023" s="13" t="str">
        <f>IF(OR($BR1023="",BJ1023=""),"",COUNT($BR$3:$BR1023))</f>
        <v/>
      </c>
      <c r="BB1023" s="13" t="str">
        <f>IF(OR($BR1023="",BK1023=""),"",COUNT($BR$3:$BR1023))</f>
        <v/>
      </c>
      <c r="BC1023" s="13" t="str">
        <f>IF(OR($BR1023="",BL1023=""),"",COUNT($BR$3:$BR1023))</f>
        <v/>
      </c>
      <c r="BD1023" s="13" t="str">
        <f>IF(OR($BR1023="",BM1023=""),"",COUNT($BR$3:$BR1023))</f>
        <v/>
      </c>
      <c r="BE1023" s="13" t="str">
        <f>IF(OR($BR1023="",BN1023=""),"",COUNT($BR$3:$BR1023))</f>
        <v/>
      </c>
      <c r="BF1023" s="13" t="str">
        <f>IF(OR($BR1023="",BO1023=""),"",COUNT($BR$3:$BR1023))</f>
        <v/>
      </c>
      <c r="BG1023" s="66" t="str">
        <f>IF(Z1023="","",COUNT($Z$3:Z1023))</f>
        <v/>
      </c>
      <c r="BH1023" s="13" t="str">
        <f>IF(AO1023="","",IF(AO1023=BH$2,(SUMIF($BV$3:$BV1023,BH$2,$BW$3:$BW1023)-SUMIF($BX$3:$BX1023,BH$2,$BY$3:$BY1023))*AO$1,""))</f>
        <v/>
      </c>
      <c r="BI1023" s="13" t="str">
        <f>IF(AP1023="","",IF(AP1023=BI$2,(SUMIF($BV$3:$BV1023,BI$2,$BW$3:$BW1023)-SUMIF($BX$3:$BX1023,BI$2,$BY$3:$BY1023))*AP$1,""))</f>
        <v/>
      </c>
      <c r="BJ1023" s="13" t="str">
        <f>IF(AQ1023="","",IF(AQ1023=BJ$2,(SUMIF($BV$3:$BV1023,BJ$2,$BW$3:$BW1023)-SUMIF($BX$3:$BX1023,BJ$2,$BY$3:$BY1023))*AQ$1,""))</f>
        <v/>
      </c>
      <c r="BK1023" s="13" t="str">
        <f>IF(AR1023="","",IF(AR1023=BK$2,(SUMIF($BV$3:$BV1023,BK$2,$BW$3:$BW1023)-SUMIF($BX$3:$BX1023,BK$2,$BY$3:$BY1023))*AR$1,""))</f>
        <v/>
      </c>
      <c r="BL1023" s="13" t="str">
        <f>IF(AS1023="","",IF(AS1023=BL$2,(SUMIF($BV$3:$BV1023,BL$2,$BW$3:$BW1023)-SUMIF($BX$3:$BX1023,BL$2,$BY$3:$BY1023))*AS$1,""))</f>
        <v/>
      </c>
      <c r="BM1023" s="13" t="str">
        <f>IF(AT1023="","",IF(AT1023=BM$2,(SUMIF($BV$3:$BV1023,BM$2,$BW$3:$BW1023)-SUMIF($BX$3:$BX1023,BM$2,$BY$3:$BY1023))*AT$1,""))</f>
        <v/>
      </c>
      <c r="BN1023" s="13" t="str">
        <f>IF(AU1023="","",IF(AU1023=BN$2,(SUMIF($BV$3:$BV1023,BN$2,$BW$3:$BW1023)-SUMIF($BX$3:$BX1023,BN$2,$BY$3:$BY1023))*AU$1,""))</f>
        <v/>
      </c>
      <c r="BO1023" s="13" t="str">
        <f>IF(AV1023="","",IF(AV1023=BO$2,(SUMIF($BV$3:$BV1023,BO$2,$BW$3:$BW1023)-SUMIF($BX$3:$BX1023,BO$2,$BY$3:$BY1023))*AV$1,""))</f>
        <v/>
      </c>
      <c r="BP1023" s="69"/>
      <c r="BQ1023" s="13" t="str">
        <f t="shared" si="577"/>
        <v/>
      </c>
      <c r="BR1023" s="75" t="str">
        <f t="shared" si="599"/>
        <v/>
      </c>
      <c r="BS1023" s="33" t="str">
        <f t="shared" si="564"/>
        <v/>
      </c>
      <c r="BT1023" s="42" t="str">
        <f t="shared" si="565"/>
        <v/>
      </c>
      <c r="BU1023" s="38" t="str">
        <f t="shared" si="566"/>
        <v/>
      </c>
      <c r="BV1023" s="30" t="str">
        <f t="shared" si="600"/>
        <v/>
      </c>
      <c r="BW1023" s="36" t="str">
        <f t="shared" si="601"/>
        <v/>
      </c>
      <c r="BX1023" s="36" t="str">
        <f t="shared" si="602"/>
        <v/>
      </c>
      <c r="BY1023" s="45" t="str">
        <f t="shared" si="603"/>
        <v/>
      </c>
      <c r="BZ1023" s="12" t="str">
        <f t="shared" si="567"/>
        <v/>
      </c>
      <c r="CA1023" s="47" t="str">
        <f t="shared" si="568"/>
        <v/>
      </c>
      <c r="CB1023" s="32" t="str">
        <f t="shared" si="569"/>
        <v/>
      </c>
      <c r="CC1023" s="32" t="str">
        <f t="shared" si="570"/>
        <v/>
      </c>
      <c r="CD1023" s="32" t="str">
        <f t="shared" si="571"/>
        <v/>
      </c>
      <c r="CE1023" s="48"/>
      <c r="CF1023" s="32" t="str">
        <f t="shared" si="578"/>
        <v/>
      </c>
      <c r="CG1023" s="32" t="str">
        <f t="shared" si="579"/>
        <v/>
      </c>
      <c r="CH1023" s="48"/>
    </row>
    <row r="1024" spans="2:86" ht="30" customHeight="1" x14ac:dyDescent="0.2">
      <c r="B1024" s="155"/>
      <c r="C1024" s="117"/>
      <c r="D1024" s="53"/>
      <c r="E1024" s="68"/>
      <c r="F1024" s="54"/>
      <c r="G1024" s="54"/>
      <c r="H1024" s="55"/>
      <c r="I1024" s="71"/>
      <c r="J1024" s="73"/>
      <c r="K1024" s="56"/>
      <c r="L1024" s="76" t="str">
        <f t="shared" si="587"/>
        <v/>
      </c>
      <c r="M1024" s="77" t="str">
        <f t="shared" si="592"/>
        <v/>
      </c>
      <c r="N1024" s="130" t="str">
        <f t="shared" si="573"/>
        <v/>
      </c>
      <c r="O1024" s="131" t="str">
        <f t="shared" si="604"/>
        <v/>
      </c>
      <c r="P1024" s="131" t="str">
        <f t="shared" si="604"/>
        <v/>
      </c>
      <c r="Q1024" s="131" t="str">
        <f t="shared" si="604"/>
        <v/>
      </c>
      <c r="R1024" s="131" t="str">
        <f t="shared" si="604"/>
        <v/>
      </c>
      <c r="S1024" s="131" t="str">
        <f t="shared" si="604"/>
        <v/>
      </c>
      <c r="T1024" s="131" t="str">
        <f t="shared" si="604"/>
        <v/>
      </c>
      <c r="U1024" s="131" t="str">
        <f t="shared" si="604"/>
        <v/>
      </c>
      <c r="V1024" s="14"/>
      <c r="W1024" s="17" t="str">
        <f>IF(C1024="",IF(OR(AND($H1024&lt;&gt;"",C1024=""),AND($F1023=$F1024,$AK1024&lt;&gt;""),COUNTA($H$3:$H$100002)&gt;COUNTA($H$3:$H1024),$AE1024&lt;&gt;""),W1023,""),C1024)</f>
        <v/>
      </c>
      <c r="X1024" s="17" t="str">
        <f>IF(D1024="",IF(OR(AND($H1024&lt;&gt;"",D1024=""),AND($F1023=$F1024,$AK1024&lt;&gt;""),COUNTA($H$3:$H$100002)&gt;COUNTA($H$3:$H1024),$AE1024&lt;&gt;""),X1023,""),D1024)</f>
        <v/>
      </c>
      <c r="Y1024" s="17" t="str">
        <f>IF(E1024="",IF(OR(AND($H1024&lt;&gt;"",E1024=""),AND($F1023=$F1024,$AK1024&lt;&gt;""),COUNTA($H$3:$H$100002)&gt;COUNTA($H$3:$H1024),$AE1024&lt;&gt;""),Y1023,""),E1024)</f>
        <v/>
      </c>
      <c r="Z1024" s="27" t="str">
        <f t="shared" si="593"/>
        <v/>
      </c>
      <c r="AA1024" s="2" t="str">
        <f>IF(F1024="","",COUNTA($F$3:F1024))</f>
        <v/>
      </c>
      <c r="AB1024" s="3" t="str">
        <f>IF(F1024="","",IFERROR(IF(F1024&lt;&gt;"",IFERROR(INDEX(設定!$C$3:$C$303,MATCH(F1024,設定!$C$3:$C$303,0),0),INDEX(設定!$C$3:$C$303,MATCH("*"&amp;F1024&amp;"*",設定!$C$3:$C$303,0),0)),""),"エラー"))</f>
        <v/>
      </c>
      <c r="AC1024" s="2" t="str">
        <f>IF(G1024="","",COUNTA($G$3:G1024))</f>
        <v/>
      </c>
      <c r="AD1024" s="3" t="str">
        <f>IF(G1024="","",IFERROR(IF(G1024&lt;&gt;"",IFERROR(INDEX(設定!$C$3:$C$303,MATCH(G1024,設定!$C$3:$C$303,0),0),INDEX(設定!$C$3:$C$303,MATCH("*"&amp;G1024&amp;"*",設定!$C$3:$C$303,0),0)),""),"エラー"))</f>
        <v/>
      </c>
      <c r="AE1024" s="3" t="str">
        <f>IFERROR(IF(AB1024="",IF(AND(H1024&lt;&gt;"",F1024=""),INDEX(AB$3:AB1024,MATCH(MAX(AA$3:AA1024),AA$3:AA1024,0),0),""),AB1024),"")</f>
        <v/>
      </c>
      <c r="AF1024" s="3" t="str">
        <f>IFERROR(IF(AD1024="",IF(AND(H1024&lt;&gt;"",G1024=""),INDEX(AD$3:AD1024,MATCH(MAX(AC$3:AC1024),AC$3:AC1024,0),0),""),AD1024),"")</f>
        <v/>
      </c>
      <c r="AG1024" s="2" t="str">
        <f>IF(AH1024="","",IF(OR(AH1024=AH1023,AH1024=AH1025),IF(AND(E1024="",AB1024="",AG1023&lt;&gt;""),MAX($AG$3:AG1023),MAX($AG$3:AG1023)+1),IF(AH1023=AH1024,AG1023,MAX($AG$3:AG1023)+1)))</f>
        <v/>
      </c>
      <c r="AH1024" s="12" t="str">
        <f t="shared" si="574"/>
        <v/>
      </c>
      <c r="AI1024" s="12" t="str">
        <f t="shared" si="594"/>
        <v/>
      </c>
      <c r="AJ1024" s="13" t="str">
        <f t="shared" si="595"/>
        <v/>
      </c>
      <c r="AK1024" s="13" t="str">
        <f t="shared" si="596"/>
        <v/>
      </c>
      <c r="AL1024" s="13" t="str">
        <f>IF(OR(AJ1024="",COUNTIF($AH$3:AH1024,AH1024)&lt;&gt;COUNTIF(AH$3:AH$100002,AH1024)),"",SUMIF(AH$3:AH$100002,AH1024,AJ$3:AJ$100002))</f>
        <v/>
      </c>
      <c r="AM1024" s="13" t="str">
        <f>IF(OR(AK1024="",COUNTIF($AH$3:AH1024,AH1024)&lt;&gt;COUNTIF(AH$3:AH$100002,AH1024)),"",SUMIF(AH$3:AH$100002,AH1024,AK$3:AK$100002))</f>
        <v/>
      </c>
      <c r="AO1024" s="13" t="str">
        <f t="shared" si="575"/>
        <v/>
      </c>
      <c r="AP1024" s="13" t="str">
        <f t="shared" si="575"/>
        <v/>
      </c>
      <c r="AQ1024" s="13" t="str">
        <f t="shared" si="575"/>
        <v/>
      </c>
      <c r="AR1024" s="13" t="str">
        <f t="shared" si="575"/>
        <v/>
      </c>
      <c r="AS1024" s="13" t="str">
        <f t="shared" si="576"/>
        <v/>
      </c>
      <c r="AT1024" s="13" t="str">
        <f t="shared" si="576"/>
        <v/>
      </c>
      <c r="AU1024" s="13" t="str">
        <f t="shared" si="576"/>
        <v/>
      </c>
      <c r="AV1024" s="13" t="str">
        <f t="shared" si="576"/>
        <v/>
      </c>
      <c r="AW1024" s="86" t="str">
        <f t="shared" si="597"/>
        <v/>
      </c>
      <c r="AX1024" s="59" t="str">
        <f t="shared" si="598"/>
        <v/>
      </c>
      <c r="AY1024" s="63" t="str">
        <f>IF(OR($BR1024="",BH1024=""),"",COUNT($BR$3:$BR1024))</f>
        <v/>
      </c>
      <c r="AZ1024" s="13" t="str">
        <f>IF(OR($BR1024="",BI1024=""),"",COUNT($BR$3:$BR1024))</f>
        <v/>
      </c>
      <c r="BA1024" s="13" t="str">
        <f>IF(OR($BR1024="",BJ1024=""),"",COUNT($BR$3:$BR1024))</f>
        <v/>
      </c>
      <c r="BB1024" s="13" t="str">
        <f>IF(OR($BR1024="",BK1024=""),"",COUNT($BR$3:$BR1024))</f>
        <v/>
      </c>
      <c r="BC1024" s="13" t="str">
        <f>IF(OR($BR1024="",BL1024=""),"",COUNT($BR$3:$BR1024))</f>
        <v/>
      </c>
      <c r="BD1024" s="13" t="str">
        <f>IF(OR($BR1024="",BM1024=""),"",COUNT($BR$3:$BR1024))</f>
        <v/>
      </c>
      <c r="BE1024" s="13" t="str">
        <f>IF(OR($BR1024="",BN1024=""),"",COUNT($BR$3:$BR1024))</f>
        <v/>
      </c>
      <c r="BF1024" s="13" t="str">
        <f>IF(OR($BR1024="",BO1024=""),"",COUNT($BR$3:$BR1024))</f>
        <v/>
      </c>
      <c r="BG1024" s="66" t="str">
        <f>IF(Z1024="","",COUNT($Z$3:Z1024))</f>
        <v/>
      </c>
      <c r="BH1024" s="13" t="str">
        <f>IF(AO1024="","",IF(AO1024=BH$2,(SUMIF($BV$3:$BV1024,BH$2,$BW$3:$BW1024)-SUMIF($BX$3:$BX1024,BH$2,$BY$3:$BY1024))*AO$1,""))</f>
        <v/>
      </c>
      <c r="BI1024" s="13" t="str">
        <f>IF(AP1024="","",IF(AP1024=BI$2,(SUMIF($BV$3:$BV1024,BI$2,$BW$3:$BW1024)-SUMIF($BX$3:$BX1024,BI$2,$BY$3:$BY1024))*AP$1,""))</f>
        <v/>
      </c>
      <c r="BJ1024" s="13" t="str">
        <f>IF(AQ1024="","",IF(AQ1024=BJ$2,(SUMIF($BV$3:$BV1024,BJ$2,$BW$3:$BW1024)-SUMIF($BX$3:$BX1024,BJ$2,$BY$3:$BY1024))*AQ$1,""))</f>
        <v/>
      </c>
      <c r="BK1024" s="13" t="str">
        <f>IF(AR1024="","",IF(AR1024=BK$2,(SUMIF($BV$3:$BV1024,BK$2,$BW$3:$BW1024)-SUMIF($BX$3:$BX1024,BK$2,$BY$3:$BY1024))*AR$1,""))</f>
        <v/>
      </c>
      <c r="BL1024" s="13" t="str">
        <f>IF(AS1024="","",IF(AS1024=BL$2,(SUMIF($BV$3:$BV1024,BL$2,$BW$3:$BW1024)-SUMIF($BX$3:$BX1024,BL$2,$BY$3:$BY1024))*AS$1,""))</f>
        <v/>
      </c>
      <c r="BM1024" s="13" t="str">
        <f>IF(AT1024="","",IF(AT1024=BM$2,(SUMIF($BV$3:$BV1024,BM$2,$BW$3:$BW1024)-SUMIF($BX$3:$BX1024,BM$2,$BY$3:$BY1024))*AT$1,""))</f>
        <v/>
      </c>
      <c r="BN1024" s="13" t="str">
        <f>IF(AU1024="","",IF(AU1024=BN$2,(SUMIF($BV$3:$BV1024,BN$2,$BW$3:$BW1024)-SUMIF($BX$3:$BX1024,BN$2,$BY$3:$BY1024))*AU$1,""))</f>
        <v/>
      </c>
      <c r="BO1024" s="13" t="str">
        <f>IF(AV1024="","",IF(AV1024=BO$2,(SUMIF($BV$3:$BV1024,BO$2,$BW$3:$BW1024)-SUMIF($BX$3:$BX1024,BO$2,$BY$3:$BY1024))*AV$1,""))</f>
        <v/>
      </c>
      <c r="BP1024" s="69"/>
      <c r="BQ1024" s="13" t="str">
        <f t="shared" si="577"/>
        <v/>
      </c>
      <c r="BR1024" s="75" t="str">
        <f t="shared" si="599"/>
        <v/>
      </c>
      <c r="BS1024" s="33" t="str">
        <f t="shared" si="564"/>
        <v/>
      </c>
      <c r="BT1024" s="42" t="str">
        <f t="shared" si="565"/>
        <v/>
      </c>
      <c r="BU1024" s="38" t="str">
        <f t="shared" si="566"/>
        <v/>
      </c>
      <c r="BV1024" s="30" t="str">
        <f t="shared" si="600"/>
        <v/>
      </c>
      <c r="BW1024" s="36" t="str">
        <f t="shared" si="601"/>
        <v/>
      </c>
      <c r="BX1024" s="36" t="str">
        <f t="shared" si="602"/>
        <v/>
      </c>
      <c r="BY1024" s="45" t="str">
        <f t="shared" si="603"/>
        <v/>
      </c>
      <c r="BZ1024" s="12" t="str">
        <f t="shared" si="567"/>
        <v/>
      </c>
      <c r="CA1024" s="47" t="str">
        <f t="shared" si="568"/>
        <v/>
      </c>
      <c r="CB1024" s="32" t="str">
        <f t="shared" si="569"/>
        <v/>
      </c>
      <c r="CC1024" s="32" t="str">
        <f t="shared" si="570"/>
        <v/>
      </c>
      <c r="CD1024" s="32" t="str">
        <f t="shared" si="571"/>
        <v/>
      </c>
      <c r="CE1024" s="48"/>
      <c r="CF1024" s="32" t="str">
        <f t="shared" si="578"/>
        <v/>
      </c>
      <c r="CG1024" s="32" t="str">
        <f t="shared" si="579"/>
        <v/>
      </c>
      <c r="CH1024" s="48"/>
    </row>
    <row r="1025" spans="2:86" ht="30" customHeight="1" x14ac:dyDescent="0.2">
      <c r="B1025" s="155"/>
      <c r="C1025" s="117"/>
      <c r="D1025" s="53"/>
      <c r="E1025" s="68"/>
      <c r="F1025" s="54"/>
      <c r="G1025" s="54"/>
      <c r="H1025" s="55"/>
      <c r="I1025" s="71"/>
      <c r="J1025" s="73"/>
      <c r="K1025" s="56"/>
      <c r="L1025" s="76" t="str">
        <f t="shared" si="587"/>
        <v/>
      </c>
      <c r="M1025" s="77" t="str">
        <f t="shared" si="592"/>
        <v/>
      </c>
      <c r="N1025" s="130" t="str">
        <f t="shared" si="573"/>
        <v/>
      </c>
      <c r="O1025" s="131" t="str">
        <f t="shared" si="604"/>
        <v/>
      </c>
      <c r="P1025" s="131" t="str">
        <f t="shared" si="604"/>
        <v/>
      </c>
      <c r="Q1025" s="131" t="str">
        <f t="shared" si="604"/>
        <v/>
      </c>
      <c r="R1025" s="131" t="str">
        <f t="shared" si="604"/>
        <v/>
      </c>
      <c r="S1025" s="131" t="str">
        <f t="shared" si="604"/>
        <v/>
      </c>
      <c r="T1025" s="131" t="str">
        <f t="shared" si="604"/>
        <v/>
      </c>
      <c r="U1025" s="131" t="str">
        <f t="shared" si="604"/>
        <v/>
      </c>
      <c r="V1025" s="14"/>
      <c r="W1025" s="17" t="str">
        <f>IF(C1025="",IF(OR(AND($H1025&lt;&gt;"",C1025=""),AND($F1024=$F1025,$AK1025&lt;&gt;""),COUNTA($H$3:$H$100002)&gt;COUNTA($H$3:$H1025),$AE1025&lt;&gt;""),W1024,""),C1025)</f>
        <v/>
      </c>
      <c r="X1025" s="17" t="str">
        <f>IF(D1025="",IF(OR(AND($H1025&lt;&gt;"",D1025=""),AND($F1024=$F1025,$AK1025&lt;&gt;""),COUNTA($H$3:$H$100002)&gt;COUNTA($H$3:$H1025),$AE1025&lt;&gt;""),X1024,""),D1025)</f>
        <v/>
      </c>
      <c r="Y1025" s="17" t="str">
        <f>IF(E1025="",IF(OR(AND($H1025&lt;&gt;"",E1025=""),AND($F1024=$F1025,$AK1025&lt;&gt;""),COUNTA($H$3:$H$100002)&gt;COUNTA($H$3:$H1025),$AE1025&lt;&gt;""),Y1024,""),E1025)</f>
        <v/>
      </c>
      <c r="Z1025" s="27" t="str">
        <f t="shared" si="593"/>
        <v/>
      </c>
      <c r="AA1025" s="2" t="str">
        <f>IF(F1025="","",COUNTA($F$3:F1025))</f>
        <v/>
      </c>
      <c r="AB1025" s="3" t="str">
        <f>IF(F1025="","",IFERROR(IF(F1025&lt;&gt;"",IFERROR(INDEX(設定!$C$3:$C$303,MATCH(F1025,設定!$C$3:$C$303,0),0),INDEX(設定!$C$3:$C$303,MATCH("*"&amp;F1025&amp;"*",設定!$C$3:$C$303,0),0)),""),"エラー"))</f>
        <v/>
      </c>
      <c r="AC1025" s="2" t="str">
        <f>IF(G1025="","",COUNTA($G$3:G1025))</f>
        <v/>
      </c>
      <c r="AD1025" s="3" t="str">
        <f>IF(G1025="","",IFERROR(IF(G1025&lt;&gt;"",IFERROR(INDEX(設定!$C$3:$C$303,MATCH(G1025,設定!$C$3:$C$303,0),0),INDEX(設定!$C$3:$C$303,MATCH("*"&amp;G1025&amp;"*",設定!$C$3:$C$303,0),0)),""),"エラー"))</f>
        <v/>
      </c>
      <c r="AE1025" s="3" t="str">
        <f>IFERROR(IF(AB1025="",IF(AND(H1025&lt;&gt;"",F1025=""),INDEX(AB$3:AB1025,MATCH(MAX(AA$3:AA1025),AA$3:AA1025,0),0),""),AB1025),"")</f>
        <v/>
      </c>
      <c r="AF1025" s="3" t="str">
        <f>IFERROR(IF(AD1025="",IF(AND(H1025&lt;&gt;"",G1025=""),INDEX(AD$3:AD1025,MATCH(MAX(AC$3:AC1025),AC$3:AC1025,0),0),""),AD1025),"")</f>
        <v/>
      </c>
      <c r="AG1025" s="2" t="str">
        <f>IF(AH1025="","",IF(OR(AH1025=AH1024,AH1025=AH1026),IF(AND(E1025="",AB1025="",AG1024&lt;&gt;""),MAX($AG$3:AG1024),MAX($AG$3:AG1024)+1),IF(AH1024=AH1025,AG1024,MAX($AG$3:AG1024)+1)))</f>
        <v/>
      </c>
      <c r="AH1025" s="12" t="str">
        <f t="shared" si="574"/>
        <v/>
      </c>
      <c r="AI1025" s="12" t="str">
        <f t="shared" si="594"/>
        <v/>
      </c>
      <c r="AJ1025" s="13" t="str">
        <f t="shared" si="595"/>
        <v/>
      </c>
      <c r="AK1025" s="13" t="str">
        <f t="shared" si="596"/>
        <v/>
      </c>
      <c r="AL1025" s="13" t="str">
        <f>IF(OR(AJ1025="",COUNTIF($AH$3:AH1025,AH1025)&lt;&gt;COUNTIF(AH$3:AH$100002,AH1025)),"",SUMIF(AH$3:AH$100002,AH1025,AJ$3:AJ$100002))</f>
        <v/>
      </c>
      <c r="AM1025" s="13" t="str">
        <f>IF(OR(AK1025="",COUNTIF($AH$3:AH1025,AH1025)&lt;&gt;COUNTIF(AH$3:AH$100002,AH1025)),"",SUMIF(AH$3:AH$100002,AH1025,AK$3:AK$100002))</f>
        <v/>
      </c>
      <c r="AO1025" s="13" t="str">
        <f t="shared" si="575"/>
        <v/>
      </c>
      <c r="AP1025" s="13" t="str">
        <f t="shared" si="575"/>
        <v/>
      </c>
      <c r="AQ1025" s="13" t="str">
        <f t="shared" si="575"/>
        <v/>
      </c>
      <c r="AR1025" s="13" t="str">
        <f t="shared" si="575"/>
        <v/>
      </c>
      <c r="AS1025" s="13" t="str">
        <f t="shared" si="576"/>
        <v/>
      </c>
      <c r="AT1025" s="13" t="str">
        <f t="shared" si="576"/>
        <v/>
      </c>
      <c r="AU1025" s="13" t="str">
        <f t="shared" si="576"/>
        <v/>
      </c>
      <c r="AV1025" s="13" t="str">
        <f t="shared" si="576"/>
        <v/>
      </c>
      <c r="AW1025" s="86" t="str">
        <f t="shared" si="597"/>
        <v/>
      </c>
      <c r="AX1025" s="59" t="str">
        <f t="shared" si="598"/>
        <v/>
      </c>
      <c r="AY1025" s="63" t="str">
        <f>IF(OR($BR1025="",BH1025=""),"",COUNT($BR$3:$BR1025))</f>
        <v/>
      </c>
      <c r="AZ1025" s="13" t="str">
        <f>IF(OR($BR1025="",BI1025=""),"",COUNT($BR$3:$BR1025))</f>
        <v/>
      </c>
      <c r="BA1025" s="13" t="str">
        <f>IF(OR($BR1025="",BJ1025=""),"",COUNT($BR$3:$BR1025))</f>
        <v/>
      </c>
      <c r="BB1025" s="13" t="str">
        <f>IF(OR($BR1025="",BK1025=""),"",COUNT($BR$3:$BR1025))</f>
        <v/>
      </c>
      <c r="BC1025" s="13" t="str">
        <f>IF(OR($BR1025="",BL1025=""),"",COUNT($BR$3:$BR1025))</f>
        <v/>
      </c>
      <c r="BD1025" s="13" t="str">
        <f>IF(OR($BR1025="",BM1025=""),"",COUNT($BR$3:$BR1025))</f>
        <v/>
      </c>
      <c r="BE1025" s="13" t="str">
        <f>IF(OR($BR1025="",BN1025=""),"",COUNT($BR$3:$BR1025))</f>
        <v/>
      </c>
      <c r="BF1025" s="13" t="str">
        <f>IF(OR($BR1025="",BO1025=""),"",COUNT($BR$3:$BR1025))</f>
        <v/>
      </c>
      <c r="BG1025" s="66" t="str">
        <f>IF(Z1025="","",COUNT($Z$3:Z1025))</f>
        <v/>
      </c>
      <c r="BH1025" s="13" t="str">
        <f>IF(AO1025="","",IF(AO1025=BH$2,(SUMIF($BV$3:$BV1025,BH$2,$BW$3:$BW1025)-SUMIF($BX$3:$BX1025,BH$2,$BY$3:$BY1025))*AO$1,""))</f>
        <v/>
      </c>
      <c r="BI1025" s="13" t="str">
        <f>IF(AP1025="","",IF(AP1025=BI$2,(SUMIF($BV$3:$BV1025,BI$2,$BW$3:$BW1025)-SUMIF($BX$3:$BX1025,BI$2,$BY$3:$BY1025))*AP$1,""))</f>
        <v/>
      </c>
      <c r="BJ1025" s="13" t="str">
        <f>IF(AQ1025="","",IF(AQ1025=BJ$2,(SUMIF($BV$3:$BV1025,BJ$2,$BW$3:$BW1025)-SUMIF($BX$3:$BX1025,BJ$2,$BY$3:$BY1025))*AQ$1,""))</f>
        <v/>
      </c>
      <c r="BK1025" s="13" t="str">
        <f>IF(AR1025="","",IF(AR1025=BK$2,(SUMIF($BV$3:$BV1025,BK$2,$BW$3:$BW1025)-SUMIF($BX$3:$BX1025,BK$2,$BY$3:$BY1025))*AR$1,""))</f>
        <v/>
      </c>
      <c r="BL1025" s="13" t="str">
        <f>IF(AS1025="","",IF(AS1025=BL$2,(SUMIF($BV$3:$BV1025,BL$2,$BW$3:$BW1025)-SUMIF($BX$3:$BX1025,BL$2,$BY$3:$BY1025))*AS$1,""))</f>
        <v/>
      </c>
      <c r="BM1025" s="13" t="str">
        <f>IF(AT1025="","",IF(AT1025=BM$2,(SUMIF($BV$3:$BV1025,BM$2,$BW$3:$BW1025)-SUMIF($BX$3:$BX1025,BM$2,$BY$3:$BY1025))*AT$1,""))</f>
        <v/>
      </c>
      <c r="BN1025" s="13" t="str">
        <f>IF(AU1025="","",IF(AU1025=BN$2,(SUMIF($BV$3:$BV1025,BN$2,$BW$3:$BW1025)-SUMIF($BX$3:$BX1025,BN$2,$BY$3:$BY1025))*AU$1,""))</f>
        <v/>
      </c>
      <c r="BO1025" s="13" t="str">
        <f>IF(AV1025="","",IF(AV1025=BO$2,(SUMIF($BV$3:$BV1025,BO$2,$BW$3:$BW1025)-SUMIF($BX$3:$BX1025,BO$2,$BY$3:$BY1025))*AV$1,""))</f>
        <v/>
      </c>
      <c r="BP1025" s="69"/>
      <c r="BQ1025" s="13" t="str">
        <f t="shared" si="577"/>
        <v/>
      </c>
      <c r="BR1025" s="75" t="str">
        <f t="shared" si="599"/>
        <v/>
      </c>
      <c r="BS1025" s="33" t="str">
        <f t="shared" si="564"/>
        <v/>
      </c>
      <c r="BT1025" s="42" t="str">
        <f t="shared" si="565"/>
        <v/>
      </c>
      <c r="BU1025" s="38" t="str">
        <f t="shared" si="566"/>
        <v/>
      </c>
      <c r="BV1025" s="30" t="str">
        <f t="shared" si="600"/>
        <v/>
      </c>
      <c r="BW1025" s="36" t="str">
        <f t="shared" si="601"/>
        <v/>
      </c>
      <c r="BX1025" s="36" t="str">
        <f t="shared" si="602"/>
        <v/>
      </c>
      <c r="BY1025" s="45" t="str">
        <f t="shared" si="603"/>
        <v/>
      </c>
      <c r="BZ1025" s="12" t="str">
        <f t="shared" si="567"/>
        <v/>
      </c>
      <c r="CA1025" s="47" t="str">
        <f t="shared" si="568"/>
        <v/>
      </c>
      <c r="CB1025" s="32" t="str">
        <f t="shared" si="569"/>
        <v/>
      </c>
      <c r="CC1025" s="32" t="str">
        <f t="shared" si="570"/>
        <v/>
      </c>
      <c r="CD1025" s="32" t="str">
        <f t="shared" si="571"/>
        <v/>
      </c>
      <c r="CE1025" s="48"/>
      <c r="CF1025" s="32" t="str">
        <f t="shared" si="578"/>
        <v/>
      </c>
      <c r="CG1025" s="32" t="str">
        <f t="shared" si="579"/>
        <v/>
      </c>
      <c r="CH1025" s="48"/>
    </row>
    <row r="1026" spans="2:86" ht="30" customHeight="1" x14ac:dyDescent="0.2">
      <c r="B1026" s="155"/>
      <c r="C1026" s="117"/>
      <c r="D1026" s="53"/>
      <c r="E1026" s="68"/>
      <c r="F1026" s="54"/>
      <c r="G1026" s="54"/>
      <c r="H1026" s="55"/>
      <c r="I1026" s="71"/>
      <c r="J1026" s="73"/>
      <c r="K1026" s="56"/>
      <c r="L1026" s="76" t="str">
        <f t="shared" si="587"/>
        <v/>
      </c>
      <c r="M1026" s="77" t="str">
        <f t="shared" si="592"/>
        <v/>
      </c>
      <c r="N1026" s="130" t="str">
        <f t="shared" si="573"/>
        <v/>
      </c>
      <c r="O1026" s="131" t="str">
        <f t="shared" si="604"/>
        <v/>
      </c>
      <c r="P1026" s="131" t="str">
        <f t="shared" si="604"/>
        <v/>
      </c>
      <c r="Q1026" s="131" t="str">
        <f t="shared" si="604"/>
        <v/>
      </c>
      <c r="R1026" s="131" t="str">
        <f t="shared" si="604"/>
        <v/>
      </c>
      <c r="S1026" s="131" t="str">
        <f t="shared" si="604"/>
        <v/>
      </c>
      <c r="T1026" s="131" t="str">
        <f t="shared" si="604"/>
        <v/>
      </c>
      <c r="U1026" s="131" t="str">
        <f t="shared" si="604"/>
        <v/>
      </c>
      <c r="V1026" s="14"/>
      <c r="W1026" s="17" t="str">
        <f>IF(C1026="",IF(OR(AND($H1026&lt;&gt;"",C1026=""),AND($F1025=$F1026,$AK1026&lt;&gt;""),COUNTA($H$3:$H$100002)&gt;COUNTA($H$3:$H1026),$AE1026&lt;&gt;""),W1025,""),C1026)</f>
        <v/>
      </c>
      <c r="X1026" s="17" t="str">
        <f>IF(D1026="",IF(OR(AND($H1026&lt;&gt;"",D1026=""),AND($F1025=$F1026,$AK1026&lt;&gt;""),COUNTA($H$3:$H$100002)&gt;COUNTA($H$3:$H1026),$AE1026&lt;&gt;""),X1025,""),D1026)</f>
        <v/>
      </c>
      <c r="Y1026" s="17" t="str">
        <f>IF(E1026="",IF(OR(AND($H1026&lt;&gt;"",E1026=""),AND($F1025=$F1026,$AK1026&lt;&gt;""),COUNTA($H$3:$H$100002)&gt;COUNTA($H$3:$H1026),$AE1026&lt;&gt;""),Y1025,""),E1026)</f>
        <v/>
      </c>
      <c r="Z1026" s="27" t="str">
        <f t="shared" si="593"/>
        <v/>
      </c>
      <c r="AA1026" s="2" t="str">
        <f>IF(F1026="","",COUNTA($F$3:F1026))</f>
        <v/>
      </c>
      <c r="AB1026" s="3" t="str">
        <f>IF(F1026="","",IFERROR(IF(F1026&lt;&gt;"",IFERROR(INDEX(設定!$C$3:$C$303,MATCH(F1026,設定!$C$3:$C$303,0),0),INDEX(設定!$C$3:$C$303,MATCH("*"&amp;F1026&amp;"*",設定!$C$3:$C$303,0),0)),""),"エラー"))</f>
        <v/>
      </c>
      <c r="AC1026" s="2" t="str">
        <f>IF(G1026="","",COUNTA($G$3:G1026))</f>
        <v/>
      </c>
      <c r="AD1026" s="3" t="str">
        <f>IF(G1026="","",IFERROR(IF(G1026&lt;&gt;"",IFERROR(INDEX(設定!$C$3:$C$303,MATCH(G1026,設定!$C$3:$C$303,0),0),INDEX(設定!$C$3:$C$303,MATCH("*"&amp;G1026&amp;"*",設定!$C$3:$C$303,0),0)),""),"エラー"))</f>
        <v/>
      </c>
      <c r="AE1026" s="3" t="str">
        <f>IFERROR(IF(AB1026="",IF(AND(H1026&lt;&gt;"",F1026=""),INDEX(AB$3:AB1026,MATCH(MAX(AA$3:AA1026),AA$3:AA1026,0),0),""),AB1026),"")</f>
        <v/>
      </c>
      <c r="AF1026" s="3" t="str">
        <f>IFERROR(IF(AD1026="",IF(AND(H1026&lt;&gt;"",G1026=""),INDEX(AD$3:AD1026,MATCH(MAX(AC$3:AC1026),AC$3:AC1026,0),0),""),AD1026),"")</f>
        <v/>
      </c>
      <c r="AG1026" s="2" t="str">
        <f>IF(AH1026="","",IF(OR(AH1026=AH1025,AH1026=AH1027),IF(AND(E1026="",AB1026="",AG1025&lt;&gt;""),MAX($AG$3:AG1025),MAX($AG$3:AG1025)+1),IF(AH1025=AH1026,AG1025,MAX($AG$3:AG1025)+1)))</f>
        <v/>
      </c>
      <c r="AH1026" s="12" t="str">
        <f t="shared" si="574"/>
        <v/>
      </c>
      <c r="AI1026" s="12" t="str">
        <f t="shared" si="594"/>
        <v/>
      </c>
      <c r="AJ1026" s="13" t="str">
        <f t="shared" si="595"/>
        <v/>
      </c>
      <c r="AK1026" s="13" t="str">
        <f t="shared" si="596"/>
        <v/>
      </c>
      <c r="AL1026" s="13" t="str">
        <f>IF(OR(AJ1026="",COUNTIF($AH$3:AH1026,AH1026)&lt;&gt;COUNTIF(AH$3:AH$100002,AH1026)),"",SUMIF(AH$3:AH$100002,AH1026,AJ$3:AJ$100002))</f>
        <v/>
      </c>
      <c r="AM1026" s="13" t="str">
        <f>IF(OR(AK1026="",COUNTIF($AH$3:AH1026,AH1026)&lt;&gt;COUNTIF(AH$3:AH$100002,AH1026)),"",SUMIF(AH$3:AH$100002,AH1026,AK$3:AK$100002))</f>
        <v/>
      </c>
      <c r="AO1026" s="13" t="str">
        <f t="shared" si="575"/>
        <v/>
      </c>
      <c r="AP1026" s="13" t="str">
        <f t="shared" si="575"/>
        <v/>
      </c>
      <c r="AQ1026" s="13" t="str">
        <f t="shared" si="575"/>
        <v/>
      </c>
      <c r="AR1026" s="13" t="str">
        <f t="shared" si="575"/>
        <v/>
      </c>
      <c r="AS1026" s="13" t="str">
        <f t="shared" si="576"/>
        <v/>
      </c>
      <c r="AT1026" s="13" t="str">
        <f t="shared" si="576"/>
        <v/>
      </c>
      <c r="AU1026" s="13" t="str">
        <f t="shared" si="576"/>
        <v/>
      </c>
      <c r="AV1026" s="13" t="str">
        <f t="shared" si="576"/>
        <v/>
      </c>
      <c r="AW1026" s="86" t="str">
        <f t="shared" si="597"/>
        <v/>
      </c>
      <c r="AX1026" s="59" t="str">
        <f t="shared" si="598"/>
        <v/>
      </c>
      <c r="AY1026" s="63" t="str">
        <f>IF(OR($BR1026="",BH1026=""),"",COUNT($BR$3:$BR1026))</f>
        <v/>
      </c>
      <c r="AZ1026" s="13" t="str">
        <f>IF(OR($BR1026="",BI1026=""),"",COUNT($BR$3:$BR1026))</f>
        <v/>
      </c>
      <c r="BA1026" s="13" t="str">
        <f>IF(OR($BR1026="",BJ1026=""),"",COUNT($BR$3:$BR1026))</f>
        <v/>
      </c>
      <c r="BB1026" s="13" t="str">
        <f>IF(OR($BR1026="",BK1026=""),"",COUNT($BR$3:$BR1026))</f>
        <v/>
      </c>
      <c r="BC1026" s="13" t="str">
        <f>IF(OR($BR1026="",BL1026=""),"",COUNT($BR$3:$BR1026))</f>
        <v/>
      </c>
      <c r="BD1026" s="13" t="str">
        <f>IF(OR($BR1026="",BM1026=""),"",COUNT($BR$3:$BR1026))</f>
        <v/>
      </c>
      <c r="BE1026" s="13" t="str">
        <f>IF(OR($BR1026="",BN1026=""),"",COUNT($BR$3:$BR1026))</f>
        <v/>
      </c>
      <c r="BF1026" s="13" t="str">
        <f>IF(OR($BR1026="",BO1026=""),"",COUNT($BR$3:$BR1026))</f>
        <v/>
      </c>
      <c r="BG1026" s="66" t="str">
        <f>IF(Z1026="","",COUNT($Z$3:Z1026))</f>
        <v/>
      </c>
      <c r="BH1026" s="13" t="str">
        <f>IF(AO1026="","",IF(AO1026=BH$2,(SUMIF($BV$3:$BV1026,BH$2,$BW$3:$BW1026)-SUMIF($BX$3:$BX1026,BH$2,$BY$3:$BY1026))*AO$1,""))</f>
        <v/>
      </c>
      <c r="BI1026" s="13" t="str">
        <f>IF(AP1026="","",IF(AP1026=BI$2,(SUMIF($BV$3:$BV1026,BI$2,$BW$3:$BW1026)-SUMIF($BX$3:$BX1026,BI$2,$BY$3:$BY1026))*AP$1,""))</f>
        <v/>
      </c>
      <c r="BJ1026" s="13" t="str">
        <f>IF(AQ1026="","",IF(AQ1026=BJ$2,(SUMIF($BV$3:$BV1026,BJ$2,$BW$3:$BW1026)-SUMIF($BX$3:$BX1026,BJ$2,$BY$3:$BY1026))*AQ$1,""))</f>
        <v/>
      </c>
      <c r="BK1026" s="13" t="str">
        <f>IF(AR1026="","",IF(AR1026=BK$2,(SUMIF($BV$3:$BV1026,BK$2,$BW$3:$BW1026)-SUMIF($BX$3:$BX1026,BK$2,$BY$3:$BY1026))*AR$1,""))</f>
        <v/>
      </c>
      <c r="BL1026" s="13" t="str">
        <f>IF(AS1026="","",IF(AS1026=BL$2,(SUMIF($BV$3:$BV1026,BL$2,$BW$3:$BW1026)-SUMIF($BX$3:$BX1026,BL$2,$BY$3:$BY1026))*AS$1,""))</f>
        <v/>
      </c>
      <c r="BM1026" s="13" t="str">
        <f>IF(AT1026="","",IF(AT1026=BM$2,(SUMIF($BV$3:$BV1026,BM$2,$BW$3:$BW1026)-SUMIF($BX$3:$BX1026,BM$2,$BY$3:$BY1026))*AT$1,""))</f>
        <v/>
      </c>
      <c r="BN1026" s="13" t="str">
        <f>IF(AU1026="","",IF(AU1026=BN$2,(SUMIF($BV$3:$BV1026,BN$2,$BW$3:$BW1026)-SUMIF($BX$3:$BX1026,BN$2,$BY$3:$BY1026))*AU$1,""))</f>
        <v/>
      </c>
      <c r="BO1026" s="13" t="str">
        <f>IF(AV1026="","",IF(AV1026=BO$2,(SUMIF($BV$3:$BV1026,BO$2,$BW$3:$BW1026)-SUMIF($BX$3:$BX1026,BO$2,$BY$3:$BY1026))*AV$1,""))</f>
        <v/>
      </c>
      <c r="BP1026" s="69"/>
      <c r="BQ1026" s="13" t="str">
        <f t="shared" si="577"/>
        <v/>
      </c>
      <c r="BR1026" s="75" t="str">
        <f t="shared" si="599"/>
        <v/>
      </c>
      <c r="BS1026" s="33" t="str">
        <f t="shared" si="564"/>
        <v/>
      </c>
      <c r="BT1026" s="42" t="str">
        <f t="shared" si="565"/>
        <v/>
      </c>
      <c r="BU1026" s="38" t="str">
        <f t="shared" si="566"/>
        <v/>
      </c>
      <c r="BV1026" s="30" t="str">
        <f t="shared" si="600"/>
        <v/>
      </c>
      <c r="BW1026" s="36" t="str">
        <f t="shared" si="601"/>
        <v/>
      </c>
      <c r="BX1026" s="36" t="str">
        <f t="shared" si="602"/>
        <v/>
      </c>
      <c r="BY1026" s="45" t="str">
        <f t="shared" si="603"/>
        <v/>
      </c>
      <c r="BZ1026" s="12" t="str">
        <f t="shared" si="567"/>
        <v/>
      </c>
      <c r="CA1026" s="47" t="str">
        <f t="shared" si="568"/>
        <v/>
      </c>
      <c r="CB1026" s="32" t="str">
        <f t="shared" si="569"/>
        <v/>
      </c>
      <c r="CC1026" s="32" t="str">
        <f t="shared" si="570"/>
        <v/>
      </c>
      <c r="CD1026" s="32" t="str">
        <f t="shared" si="571"/>
        <v/>
      </c>
      <c r="CE1026" s="48"/>
      <c r="CF1026" s="32" t="str">
        <f t="shared" si="578"/>
        <v/>
      </c>
      <c r="CG1026" s="32" t="str">
        <f t="shared" si="579"/>
        <v/>
      </c>
      <c r="CH1026" s="48"/>
    </row>
    <row r="1027" spans="2:86" ht="30" customHeight="1" x14ac:dyDescent="0.2">
      <c r="B1027" s="155"/>
      <c r="C1027" s="117"/>
      <c r="D1027" s="53"/>
      <c r="E1027" s="68"/>
      <c r="F1027" s="54"/>
      <c r="G1027" s="54"/>
      <c r="H1027" s="55"/>
      <c r="I1027" s="71"/>
      <c r="J1027" s="73"/>
      <c r="K1027" s="56"/>
      <c r="L1027" s="76" t="str">
        <f t="shared" si="587"/>
        <v/>
      </c>
      <c r="M1027" s="77" t="str">
        <f t="shared" si="592"/>
        <v/>
      </c>
      <c r="N1027" s="130" t="str">
        <f t="shared" si="573"/>
        <v/>
      </c>
      <c r="O1027" s="131" t="str">
        <f t="shared" si="604"/>
        <v/>
      </c>
      <c r="P1027" s="131" t="str">
        <f t="shared" si="604"/>
        <v/>
      </c>
      <c r="Q1027" s="131" t="str">
        <f t="shared" si="604"/>
        <v/>
      </c>
      <c r="R1027" s="131" t="str">
        <f t="shared" si="604"/>
        <v/>
      </c>
      <c r="S1027" s="131" t="str">
        <f t="shared" si="604"/>
        <v/>
      </c>
      <c r="T1027" s="131" t="str">
        <f t="shared" si="604"/>
        <v/>
      </c>
      <c r="U1027" s="131" t="str">
        <f t="shared" si="604"/>
        <v/>
      </c>
      <c r="V1027" s="14"/>
      <c r="W1027" s="17" t="str">
        <f>IF(C1027="",IF(OR(AND($H1027&lt;&gt;"",C1027=""),AND($F1026=$F1027,$AK1027&lt;&gt;""),COUNTA($H$3:$H$100002)&gt;COUNTA($H$3:$H1027),$AE1027&lt;&gt;""),W1026,""),C1027)</f>
        <v/>
      </c>
      <c r="X1027" s="17" t="str">
        <f>IF(D1027="",IF(OR(AND($H1027&lt;&gt;"",D1027=""),AND($F1026=$F1027,$AK1027&lt;&gt;""),COUNTA($H$3:$H$100002)&gt;COUNTA($H$3:$H1027),$AE1027&lt;&gt;""),X1026,""),D1027)</f>
        <v/>
      </c>
      <c r="Y1027" s="17" t="str">
        <f>IF(E1027="",IF(OR(AND($H1027&lt;&gt;"",E1027=""),AND($F1026=$F1027,$AK1027&lt;&gt;""),COUNTA($H$3:$H$100002)&gt;COUNTA($H$3:$H1027),$AE1027&lt;&gt;""),Y1026,""),E1027)</f>
        <v/>
      </c>
      <c r="Z1027" s="27" t="str">
        <f t="shared" si="593"/>
        <v/>
      </c>
      <c r="AA1027" s="2" t="str">
        <f>IF(F1027="","",COUNTA($F$3:F1027))</f>
        <v/>
      </c>
      <c r="AB1027" s="3" t="str">
        <f>IF(F1027="","",IFERROR(IF(F1027&lt;&gt;"",IFERROR(INDEX(設定!$C$3:$C$303,MATCH(F1027,設定!$C$3:$C$303,0),0),INDEX(設定!$C$3:$C$303,MATCH("*"&amp;F1027&amp;"*",設定!$C$3:$C$303,0),0)),""),"エラー"))</f>
        <v/>
      </c>
      <c r="AC1027" s="2" t="str">
        <f>IF(G1027="","",COUNTA($G$3:G1027))</f>
        <v/>
      </c>
      <c r="AD1027" s="3" t="str">
        <f>IF(G1027="","",IFERROR(IF(G1027&lt;&gt;"",IFERROR(INDEX(設定!$C$3:$C$303,MATCH(G1027,設定!$C$3:$C$303,0),0),INDEX(設定!$C$3:$C$303,MATCH("*"&amp;G1027&amp;"*",設定!$C$3:$C$303,0),0)),""),"エラー"))</f>
        <v/>
      </c>
      <c r="AE1027" s="3" t="str">
        <f>IFERROR(IF(AB1027="",IF(AND(H1027&lt;&gt;"",F1027=""),INDEX(AB$3:AB1027,MATCH(MAX(AA$3:AA1027),AA$3:AA1027,0),0),""),AB1027),"")</f>
        <v/>
      </c>
      <c r="AF1027" s="3" t="str">
        <f>IFERROR(IF(AD1027="",IF(AND(H1027&lt;&gt;"",G1027=""),INDEX(AD$3:AD1027,MATCH(MAX(AC$3:AC1027),AC$3:AC1027,0),0),""),AD1027),"")</f>
        <v/>
      </c>
      <c r="AG1027" s="2" t="str">
        <f>IF(AH1027="","",IF(OR(AH1027=AH1026,AH1027=AH1028),IF(AND(E1027="",AB1027="",AG1026&lt;&gt;""),MAX($AG$3:AG1026),MAX($AG$3:AG1026)+1),IF(AH1026=AH1027,AG1026,MAX($AG$3:AG1026)+1)))</f>
        <v/>
      </c>
      <c r="AH1027" s="12" t="str">
        <f t="shared" si="574"/>
        <v/>
      </c>
      <c r="AI1027" s="12" t="str">
        <f t="shared" si="594"/>
        <v/>
      </c>
      <c r="AJ1027" s="13" t="str">
        <f t="shared" si="595"/>
        <v/>
      </c>
      <c r="AK1027" s="13" t="str">
        <f t="shared" si="596"/>
        <v/>
      </c>
      <c r="AL1027" s="13" t="str">
        <f>IF(OR(AJ1027="",COUNTIF($AH$3:AH1027,AH1027)&lt;&gt;COUNTIF(AH$3:AH$100002,AH1027)),"",SUMIF(AH$3:AH$100002,AH1027,AJ$3:AJ$100002))</f>
        <v/>
      </c>
      <c r="AM1027" s="13" t="str">
        <f>IF(OR(AK1027="",COUNTIF($AH$3:AH1027,AH1027)&lt;&gt;COUNTIF(AH$3:AH$100002,AH1027)),"",SUMIF(AH$3:AH$100002,AH1027,AK$3:AK$100002))</f>
        <v/>
      </c>
      <c r="AO1027" s="13" t="str">
        <f t="shared" si="575"/>
        <v/>
      </c>
      <c r="AP1027" s="13" t="str">
        <f t="shared" si="575"/>
        <v/>
      </c>
      <c r="AQ1027" s="13" t="str">
        <f t="shared" si="575"/>
        <v/>
      </c>
      <c r="AR1027" s="13" t="str">
        <f t="shared" ref="AR1027:AV1090" si="605">IF($Z1027="","",IF(COUNTIF($AE1027:$AF1027,AR$2),AR$2,""))</f>
        <v/>
      </c>
      <c r="AS1027" s="13" t="str">
        <f t="shared" si="576"/>
        <v/>
      </c>
      <c r="AT1027" s="13" t="str">
        <f t="shared" si="576"/>
        <v/>
      </c>
      <c r="AU1027" s="13" t="str">
        <f t="shared" si="576"/>
        <v/>
      </c>
      <c r="AV1027" s="13" t="str">
        <f t="shared" si="576"/>
        <v/>
      </c>
      <c r="AW1027" s="86" t="str">
        <f t="shared" si="597"/>
        <v/>
      </c>
      <c r="AX1027" s="59" t="str">
        <f t="shared" si="598"/>
        <v/>
      </c>
      <c r="AY1027" s="63" t="str">
        <f>IF(OR($BR1027="",BH1027=""),"",COUNT($BR$3:$BR1027))</f>
        <v/>
      </c>
      <c r="AZ1027" s="13" t="str">
        <f>IF(OR($BR1027="",BI1027=""),"",COUNT($BR$3:$BR1027))</f>
        <v/>
      </c>
      <c r="BA1027" s="13" t="str">
        <f>IF(OR($BR1027="",BJ1027=""),"",COUNT($BR$3:$BR1027))</f>
        <v/>
      </c>
      <c r="BB1027" s="13" t="str">
        <f>IF(OR($BR1027="",BK1027=""),"",COUNT($BR$3:$BR1027))</f>
        <v/>
      </c>
      <c r="BC1027" s="13" t="str">
        <f>IF(OR($BR1027="",BL1027=""),"",COUNT($BR$3:$BR1027))</f>
        <v/>
      </c>
      <c r="BD1027" s="13" t="str">
        <f>IF(OR($BR1027="",BM1027=""),"",COUNT($BR$3:$BR1027))</f>
        <v/>
      </c>
      <c r="BE1027" s="13" t="str">
        <f>IF(OR($BR1027="",BN1027=""),"",COUNT($BR$3:$BR1027))</f>
        <v/>
      </c>
      <c r="BF1027" s="13" t="str">
        <f>IF(OR($BR1027="",BO1027=""),"",COUNT($BR$3:$BR1027))</f>
        <v/>
      </c>
      <c r="BG1027" s="66" t="str">
        <f>IF(Z1027="","",COUNT($Z$3:Z1027))</f>
        <v/>
      </c>
      <c r="BH1027" s="13" t="str">
        <f>IF(AO1027="","",IF(AO1027=BH$2,(SUMIF($BV$3:$BV1027,BH$2,$BW$3:$BW1027)-SUMIF($BX$3:$BX1027,BH$2,$BY$3:$BY1027))*AO$1,""))</f>
        <v/>
      </c>
      <c r="BI1027" s="13" t="str">
        <f>IF(AP1027="","",IF(AP1027=BI$2,(SUMIF($BV$3:$BV1027,BI$2,$BW$3:$BW1027)-SUMIF($BX$3:$BX1027,BI$2,$BY$3:$BY1027))*AP$1,""))</f>
        <v/>
      </c>
      <c r="BJ1027" s="13" t="str">
        <f>IF(AQ1027="","",IF(AQ1027=BJ$2,(SUMIF($BV$3:$BV1027,BJ$2,$BW$3:$BW1027)-SUMIF($BX$3:$BX1027,BJ$2,$BY$3:$BY1027))*AQ$1,""))</f>
        <v/>
      </c>
      <c r="BK1027" s="13" t="str">
        <f>IF(AR1027="","",IF(AR1027=BK$2,(SUMIF($BV$3:$BV1027,BK$2,$BW$3:$BW1027)-SUMIF($BX$3:$BX1027,BK$2,$BY$3:$BY1027))*AR$1,""))</f>
        <v/>
      </c>
      <c r="BL1027" s="13" t="str">
        <f>IF(AS1027="","",IF(AS1027=BL$2,(SUMIF($BV$3:$BV1027,BL$2,$BW$3:$BW1027)-SUMIF($BX$3:$BX1027,BL$2,$BY$3:$BY1027))*AS$1,""))</f>
        <v/>
      </c>
      <c r="BM1027" s="13" t="str">
        <f>IF(AT1027="","",IF(AT1027=BM$2,(SUMIF($BV$3:$BV1027,BM$2,$BW$3:$BW1027)-SUMIF($BX$3:$BX1027,BM$2,$BY$3:$BY1027))*AT$1,""))</f>
        <v/>
      </c>
      <c r="BN1027" s="13" t="str">
        <f>IF(AU1027="","",IF(AU1027=BN$2,(SUMIF($BV$3:$BV1027,BN$2,$BW$3:$BW1027)-SUMIF($BX$3:$BX1027,BN$2,$BY$3:$BY1027))*AU$1,""))</f>
        <v/>
      </c>
      <c r="BO1027" s="13" t="str">
        <f>IF(AV1027="","",IF(AV1027=BO$2,(SUMIF($BV$3:$BV1027,BO$2,$BW$3:$BW1027)-SUMIF($BX$3:$BX1027,BO$2,$BY$3:$BY1027))*AV$1,""))</f>
        <v/>
      </c>
      <c r="BP1027" s="69"/>
      <c r="BQ1027" s="13" t="str">
        <f t="shared" si="577"/>
        <v/>
      </c>
      <c r="BR1027" s="75" t="str">
        <f t="shared" si="599"/>
        <v/>
      </c>
      <c r="BS1027" s="33" t="str">
        <f t="shared" ref="BS1027:BS1090" si="606">IF(Z1027="","",W1027)</f>
        <v/>
      </c>
      <c r="BT1027" s="42" t="str">
        <f t="shared" ref="BT1027:BT1090" si="607">IF(Z1027="","",X1027)</f>
        <v/>
      </c>
      <c r="BU1027" s="38" t="str">
        <f t="shared" ref="BU1027:BU1090" si="608">IF(Z1027="","",Y1027)</f>
        <v/>
      </c>
      <c r="BV1027" s="30" t="str">
        <f t="shared" si="600"/>
        <v/>
      </c>
      <c r="BW1027" s="36" t="str">
        <f t="shared" si="601"/>
        <v/>
      </c>
      <c r="BX1027" s="36" t="str">
        <f t="shared" si="602"/>
        <v/>
      </c>
      <c r="BY1027" s="45" t="str">
        <f t="shared" si="603"/>
        <v/>
      </c>
      <c r="BZ1027" s="12" t="str">
        <f t="shared" ref="BZ1027:BZ1090" si="609">IF(H1027="","",H1027&amp;IF(I1027="",""," ("&amp;I1027&amp;")"))</f>
        <v/>
      </c>
      <c r="CA1027" s="47" t="str">
        <f t="shared" ref="CA1027:CA1090" si="610">IF(AE1027="","",AE1027)</f>
        <v/>
      </c>
      <c r="CB1027" s="32" t="str">
        <f t="shared" ref="CB1027:CB1090" si="611">IF(AF1027="","",AF1027)</f>
        <v/>
      </c>
      <c r="CC1027" s="32" t="str">
        <f t="shared" ref="CC1027:CC1090" si="612">IF(J1027="","",J1027)</f>
        <v/>
      </c>
      <c r="CD1027" s="32" t="str">
        <f t="shared" ref="CD1027:CD1090" si="613">IF(K1027="","",K1027)</f>
        <v/>
      </c>
      <c r="CE1027" s="48"/>
      <c r="CF1027" s="32" t="str">
        <f t="shared" si="578"/>
        <v/>
      </c>
      <c r="CG1027" s="32" t="str">
        <f t="shared" si="579"/>
        <v/>
      </c>
      <c r="CH1027" s="48"/>
    </row>
    <row r="1028" spans="2:86" ht="30" customHeight="1" x14ac:dyDescent="0.2">
      <c r="B1028" s="155"/>
      <c r="C1028" s="117"/>
      <c r="D1028" s="53"/>
      <c r="E1028" s="68"/>
      <c r="F1028" s="54"/>
      <c r="G1028" s="54"/>
      <c r="H1028" s="55"/>
      <c r="I1028" s="71"/>
      <c r="J1028" s="73"/>
      <c r="K1028" s="56"/>
      <c r="L1028" s="76" t="str">
        <f t="shared" si="587"/>
        <v/>
      </c>
      <c r="M1028" s="77" t="str">
        <f t="shared" si="592"/>
        <v/>
      </c>
      <c r="N1028" s="130" t="str">
        <f t="shared" ref="N1028:N1091" si="614">IFERROR(INDEX($BH$3:$BO$100002,MATCH($BG1028,$BG$3:$BG$100002,0),MATCH(N$1,$BH$2:$BO$2,0)),"")</f>
        <v/>
      </c>
      <c r="O1028" s="131" t="str">
        <f t="shared" si="604"/>
        <v/>
      </c>
      <c r="P1028" s="131" t="str">
        <f t="shared" si="604"/>
        <v/>
      </c>
      <c r="Q1028" s="131" t="str">
        <f t="shared" si="604"/>
        <v/>
      </c>
      <c r="R1028" s="131" t="str">
        <f t="shared" si="604"/>
        <v/>
      </c>
      <c r="S1028" s="131" t="str">
        <f t="shared" si="604"/>
        <v/>
      </c>
      <c r="T1028" s="131" t="str">
        <f t="shared" si="604"/>
        <v/>
      </c>
      <c r="U1028" s="131" t="str">
        <f t="shared" si="604"/>
        <v/>
      </c>
      <c r="V1028" s="14"/>
      <c r="W1028" s="17" t="str">
        <f>IF(C1028="",IF(OR(AND($H1028&lt;&gt;"",C1028=""),AND($F1027=$F1028,$AK1028&lt;&gt;""),COUNTA($H$3:$H$100002)&gt;COUNTA($H$3:$H1028),$AE1028&lt;&gt;""),W1027,""),C1028)</f>
        <v/>
      </c>
      <c r="X1028" s="17" t="str">
        <f>IF(D1028="",IF(OR(AND($H1028&lt;&gt;"",D1028=""),AND($F1027=$F1028,$AK1028&lt;&gt;""),COUNTA($H$3:$H$100002)&gt;COUNTA($H$3:$H1028),$AE1028&lt;&gt;""),X1027,""),D1028)</f>
        <v/>
      </c>
      <c r="Y1028" s="17" t="str">
        <f>IF(E1028="",IF(OR(AND($H1028&lt;&gt;"",E1028=""),AND($F1027=$F1028,$AK1028&lt;&gt;""),COUNTA($H$3:$H$100002)&gt;COUNTA($H$3:$H1028),$AE1028&lt;&gt;""),Y1027,""),E1028)</f>
        <v/>
      </c>
      <c r="Z1028" s="27" t="str">
        <f t="shared" si="593"/>
        <v/>
      </c>
      <c r="AA1028" s="2" t="str">
        <f>IF(F1028="","",COUNTA($F$3:F1028))</f>
        <v/>
      </c>
      <c r="AB1028" s="3" t="str">
        <f>IF(F1028="","",IFERROR(IF(F1028&lt;&gt;"",IFERROR(INDEX(設定!$C$3:$C$303,MATCH(F1028,設定!$C$3:$C$303,0),0),INDEX(設定!$C$3:$C$303,MATCH("*"&amp;F1028&amp;"*",設定!$C$3:$C$303,0),0)),""),"エラー"))</f>
        <v/>
      </c>
      <c r="AC1028" s="2" t="str">
        <f>IF(G1028="","",COUNTA($G$3:G1028))</f>
        <v/>
      </c>
      <c r="AD1028" s="3" t="str">
        <f>IF(G1028="","",IFERROR(IF(G1028&lt;&gt;"",IFERROR(INDEX(設定!$C$3:$C$303,MATCH(G1028,設定!$C$3:$C$303,0),0),INDEX(設定!$C$3:$C$303,MATCH("*"&amp;G1028&amp;"*",設定!$C$3:$C$303,0),0)),""),"エラー"))</f>
        <v/>
      </c>
      <c r="AE1028" s="3" t="str">
        <f>IFERROR(IF(AB1028="",IF(AND(H1028&lt;&gt;"",F1028=""),INDEX(AB$3:AB1028,MATCH(MAX(AA$3:AA1028),AA$3:AA1028,0),0),""),AB1028),"")</f>
        <v/>
      </c>
      <c r="AF1028" s="3" t="str">
        <f>IFERROR(IF(AD1028="",IF(AND(H1028&lt;&gt;"",G1028=""),INDEX(AD$3:AD1028,MATCH(MAX(AC$3:AC1028),AC$3:AC1028,0),0),""),AD1028),"")</f>
        <v/>
      </c>
      <c r="AG1028" s="2" t="str">
        <f>IF(AH1028="","",IF(OR(AH1028=AH1027,AH1028=AH1029),IF(AND(E1028="",AB1028="",AG1027&lt;&gt;""),MAX($AG$3:AG1027),MAX($AG$3:AG1027)+1),IF(AH1027=AH1028,AG1027,MAX($AG$3:AG1027)+1)))</f>
        <v/>
      </c>
      <c r="AH1028" s="12" t="str">
        <f t="shared" ref="AH1028:AH1091" si="615">IF(AE1028="","",Z1028&amp;"@"&amp;AE1028&amp;"@"&amp;AF1028)</f>
        <v/>
      </c>
      <c r="AI1028" s="12" t="str">
        <f t="shared" si="594"/>
        <v/>
      </c>
      <c r="AJ1028" s="13" t="str">
        <f t="shared" si="595"/>
        <v/>
      </c>
      <c r="AK1028" s="13" t="str">
        <f t="shared" si="596"/>
        <v/>
      </c>
      <c r="AL1028" s="13" t="str">
        <f>IF(OR(AJ1028="",COUNTIF($AH$3:AH1028,AH1028)&lt;&gt;COUNTIF(AH$3:AH$100002,AH1028)),"",SUMIF(AH$3:AH$100002,AH1028,AJ$3:AJ$100002))</f>
        <v/>
      </c>
      <c r="AM1028" s="13" t="str">
        <f>IF(OR(AK1028="",COUNTIF($AH$3:AH1028,AH1028)&lt;&gt;COUNTIF(AH$3:AH$100002,AH1028)),"",SUMIF(AH$3:AH$100002,AH1028,AK$3:AK$100002))</f>
        <v/>
      </c>
      <c r="AO1028" s="13" t="str">
        <f t="shared" ref="AO1028:AU1091" si="616">IF($Z1028="","",IF(COUNTIF($AE1028:$AF1028,AO$2),AO$2,""))</f>
        <v/>
      </c>
      <c r="AP1028" s="13" t="str">
        <f t="shared" si="616"/>
        <v/>
      </c>
      <c r="AQ1028" s="13" t="str">
        <f t="shared" si="616"/>
        <v/>
      </c>
      <c r="AR1028" s="13" t="str">
        <f t="shared" si="605"/>
        <v/>
      </c>
      <c r="AS1028" s="13" t="str">
        <f t="shared" si="605"/>
        <v/>
      </c>
      <c r="AT1028" s="13" t="str">
        <f t="shared" si="605"/>
        <v/>
      </c>
      <c r="AU1028" s="13" t="str">
        <f t="shared" si="605"/>
        <v/>
      </c>
      <c r="AV1028" s="13" t="str">
        <f t="shared" si="605"/>
        <v/>
      </c>
      <c r="AW1028" s="86" t="str">
        <f t="shared" si="597"/>
        <v/>
      </c>
      <c r="AX1028" s="59" t="str">
        <f t="shared" si="598"/>
        <v/>
      </c>
      <c r="AY1028" s="63" t="str">
        <f>IF(OR($BR1028="",BH1028=""),"",COUNT($BR$3:$BR1028))</f>
        <v/>
      </c>
      <c r="AZ1028" s="13" t="str">
        <f>IF(OR($BR1028="",BI1028=""),"",COUNT($BR$3:$BR1028))</f>
        <v/>
      </c>
      <c r="BA1028" s="13" t="str">
        <f>IF(OR($BR1028="",BJ1028=""),"",COUNT($BR$3:$BR1028))</f>
        <v/>
      </c>
      <c r="BB1028" s="13" t="str">
        <f>IF(OR($BR1028="",BK1028=""),"",COUNT($BR$3:$BR1028))</f>
        <v/>
      </c>
      <c r="BC1028" s="13" t="str">
        <f>IF(OR($BR1028="",BL1028=""),"",COUNT($BR$3:$BR1028))</f>
        <v/>
      </c>
      <c r="BD1028" s="13" t="str">
        <f>IF(OR($BR1028="",BM1028=""),"",COUNT($BR$3:$BR1028))</f>
        <v/>
      </c>
      <c r="BE1028" s="13" t="str">
        <f>IF(OR($BR1028="",BN1028=""),"",COUNT($BR$3:$BR1028))</f>
        <v/>
      </c>
      <c r="BF1028" s="13" t="str">
        <f>IF(OR($BR1028="",BO1028=""),"",COUNT($BR$3:$BR1028))</f>
        <v/>
      </c>
      <c r="BG1028" s="66" t="str">
        <f>IF(Z1028="","",COUNT($Z$3:Z1028))</f>
        <v/>
      </c>
      <c r="BH1028" s="13" t="str">
        <f>IF(AO1028="","",IF(AO1028=BH$2,(SUMIF($BV$3:$BV1028,BH$2,$BW$3:$BW1028)-SUMIF($BX$3:$BX1028,BH$2,$BY$3:$BY1028))*AO$1,""))</f>
        <v/>
      </c>
      <c r="BI1028" s="13" t="str">
        <f>IF(AP1028="","",IF(AP1028=BI$2,(SUMIF($BV$3:$BV1028,BI$2,$BW$3:$BW1028)-SUMIF($BX$3:$BX1028,BI$2,$BY$3:$BY1028))*AP$1,""))</f>
        <v/>
      </c>
      <c r="BJ1028" s="13" t="str">
        <f>IF(AQ1028="","",IF(AQ1028=BJ$2,(SUMIF($BV$3:$BV1028,BJ$2,$BW$3:$BW1028)-SUMIF($BX$3:$BX1028,BJ$2,$BY$3:$BY1028))*AQ$1,""))</f>
        <v/>
      </c>
      <c r="BK1028" s="13" t="str">
        <f>IF(AR1028="","",IF(AR1028=BK$2,(SUMIF($BV$3:$BV1028,BK$2,$BW$3:$BW1028)-SUMIF($BX$3:$BX1028,BK$2,$BY$3:$BY1028))*AR$1,""))</f>
        <v/>
      </c>
      <c r="BL1028" s="13" t="str">
        <f>IF(AS1028="","",IF(AS1028=BL$2,(SUMIF($BV$3:$BV1028,BL$2,$BW$3:$BW1028)-SUMIF($BX$3:$BX1028,BL$2,$BY$3:$BY1028))*AS$1,""))</f>
        <v/>
      </c>
      <c r="BM1028" s="13" t="str">
        <f>IF(AT1028="","",IF(AT1028=BM$2,(SUMIF($BV$3:$BV1028,BM$2,$BW$3:$BW1028)-SUMIF($BX$3:$BX1028,BM$2,$BY$3:$BY1028))*AT$1,""))</f>
        <v/>
      </c>
      <c r="BN1028" s="13" t="str">
        <f>IF(AU1028="","",IF(AU1028=BN$2,(SUMIF($BV$3:$BV1028,BN$2,$BW$3:$BW1028)-SUMIF($BX$3:$BX1028,BN$2,$BY$3:$BY1028))*AU$1,""))</f>
        <v/>
      </c>
      <c r="BO1028" s="13" t="str">
        <f>IF(AV1028="","",IF(AV1028=BO$2,(SUMIF($BV$3:$BV1028,BO$2,$BW$3:$BW1028)-SUMIF($BX$3:$BX1028,BO$2,$BY$3:$BY1028))*AV$1,""))</f>
        <v/>
      </c>
      <c r="BP1028" s="69"/>
      <c r="BQ1028" s="13" t="str">
        <f t="shared" ref="BQ1028:BQ1091" si="617">IF(B1028="","",IF(ISNUMBER(B1028),B1028,""))</f>
        <v/>
      </c>
      <c r="BR1028" s="75" t="str">
        <f t="shared" si="599"/>
        <v/>
      </c>
      <c r="BS1028" s="33" t="str">
        <f t="shared" si="606"/>
        <v/>
      </c>
      <c r="BT1028" s="42" t="str">
        <f t="shared" si="607"/>
        <v/>
      </c>
      <c r="BU1028" s="38" t="str">
        <f t="shared" si="608"/>
        <v/>
      </c>
      <c r="BV1028" s="30" t="str">
        <f t="shared" si="600"/>
        <v/>
      </c>
      <c r="BW1028" s="36" t="str">
        <f t="shared" si="601"/>
        <v/>
      </c>
      <c r="BX1028" s="36" t="str">
        <f t="shared" si="602"/>
        <v/>
      </c>
      <c r="BY1028" s="45" t="str">
        <f t="shared" si="603"/>
        <v/>
      </c>
      <c r="BZ1028" s="12" t="str">
        <f t="shared" si="609"/>
        <v/>
      </c>
      <c r="CA1028" s="47" t="str">
        <f t="shared" si="610"/>
        <v/>
      </c>
      <c r="CB1028" s="32" t="str">
        <f t="shared" si="611"/>
        <v/>
      </c>
      <c r="CC1028" s="32" t="str">
        <f t="shared" si="612"/>
        <v/>
      </c>
      <c r="CD1028" s="32" t="str">
        <f t="shared" si="613"/>
        <v/>
      </c>
      <c r="CE1028" s="48"/>
      <c r="CF1028" s="32" t="str">
        <f t="shared" ref="CF1028:CF1091" si="618">IF(AND(ISNUMBER(B1028),CG1028&lt;&gt;""),B1028,"")</f>
        <v/>
      </c>
      <c r="CG1028" s="32" t="str">
        <f t="shared" ref="CG1028:CG1091" si="619">IF(AE1028="","",AE1028&amp;"@"&amp;AF1028)</f>
        <v/>
      </c>
      <c r="CH1028" s="48"/>
    </row>
    <row r="1029" spans="2:86" ht="30" customHeight="1" x14ac:dyDescent="0.2">
      <c r="B1029" s="155"/>
      <c r="C1029" s="117"/>
      <c r="D1029" s="53"/>
      <c r="E1029" s="68"/>
      <c r="F1029" s="54"/>
      <c r="G1029" s="54"/>
      <c r="H1029" s="55"/>
      <c r="I1029" s="71"/>
      <c r="J1029" s="73"/>
      <c r="K1029" s="56"/>
      <c r="L1029" s="76" t="str">
        <f t="shared" si="587"/>
        <v/>
      </c>
      <c r="M1029" s="77" t="str">
        <f t="shared" si="592"/>
        <v/>
      </c>
      <c r="N1029" s="130" t="str">
        <f t="shared" si="614"/>
        <v/>
      </c>
      <c r="O1029" s="131" t="str">
        <f t="shared" si="604"/>
        <v/>
      </c>
      <c r="P1029" s="131" t="str">
        <f t="shared" si="604"/>
        <v/>
      </c>
      <c r="Q1029" s="131" t="str">
        <f t="shared" si="604"/>
        <v/>
      </c>
      <c r="R1029" s="131" t="str">
        <f t="shared" si="604"/>
        <v/>
      </c>
      <c r="S1029" s="131" t="str">
        <f t="shared" si="604"/>
        <v/>
      </c>
      <c r="T1029" s="131" t="str">
        <f t="shared" si="604"/>
        <v/>
      </c>
      <c r="U1029" s="131" t="str">
        <f t="shared" si="604"/>
        <v/>
      </c>
      <c r="V1029" s="14"/>
      <c r="W1029" s="17" t="str">
        <f>IF(C1029="",IF(OR(AND($H1029&lt;&gt;"",C1029=""),AND($F1028=$F1029,$AK1029&lt;&gt;""),COUNTA($H$3:$H$100002)&gt;COUNTA($H$3:$H1029),$AE1029&lt;&gt;""),W1028,""),C1029)</f>
        <v/>
      </c>
      <c r="X1029" s="17" t="str">
        <f>IF(D1029="",IF(OR(AND($H1029&lt;&gt;"",D1029=""),AND($F1028=$F1029,$AK1029&lt;&gt;""),COUNTA($H$3:$H$100002)&gt;COUNTA($H$3:$H1029),$AE1029&lt;&gt;""),X1028,""),D1029)</f>
        <v/>
      </c>
      <c r="Y1029" s="17" t="str">
        <f>IF(E1029="",IF(OR(AND($H1029&lt;&gt;"",E1029=""),AND($F1028=$F1029,$AK1029&lt;&gt;""),COUNTA($H$3:$H$100002)&gt;COUNTA($H$3:$H1029),$AE1029&lt;&gt;""),Y1028,""),E1029)</f>
        <v/>
      </c>
      <c r="Z1029" s="27" t="str">
        <f t="shared" si="593"/>
        <v/>
      </c>
      <c r="AA1029" s="2" t="str">
        <f>IF(F1029="","",COUNTA($F$3:F1029))</f>
        <v/>
      </c>
      <c r="AB1029" s="3" t="str">
        <f>IF(F1029="","",IFERROR(IF(F1029&lt;&gt;"",IFERROR(INDEX(設定!$C$3:$C$303,MATCH(F1029,設定!$C$3:$C$303,0),0),INDEX(設定!$C$3:$C$303,MATCH("*"&amp;F1029&amp;"*",設定!$C$3:$C$303,0),0)),""),"エラー"))</f>
        <v/>
      </c>
      <c r="AC1029" s="2" t="str">
        <f>IF(G1029="","",COUNTA($G$3:G1029))</f>
        <v/>
      </c>
      <c r="AD1029" s="3" t="str">
        <f>IF(G1029="","",IFERROR(IF(G1029&lt;&gt;"",IFERROR(INDEX(設定!$C$3:$C$303,MATCH(G1029,設定!$C$3:$C$303,0),0),INDEX(設定!$C$3:$C$303,MATCH("*"&amp;G1029&amp;"*",設定!$C$3:$C$303,0),0)),""),"エラー"))</f>
        <v/>
      </c>
      <c r="AE1029" s="3" t="str">
        <f>IFERROR(IF(AB1029="",IF(AND(H1029&lt;&gt;"",F1029=""),INDEX(AB$3:AB1029,MATCH(MAX(AA$3:AA1029),AA$3:AA1029,0),0),""),AB1029),"")</f>
        <v/>
      </c>
      <c r="AF1029" s="3" t="str">
        <f>IFERROR(IF(AD1029="",IF(AND(H1029&lt;&gt;"",G1029=""),INDEX(AD$3:AD1029,MATCH(MAX(AC$3:AC1029),AC$3:AC1029,0),0),""),AD1029),"")</f>
        <v/>
      </c>
      <c r="AG1029" s="2" t="str">
        <f>IF(AH1029="","",IF(OR(AH1029=AH1028,AH1029=AH1030),IF(AND(E1029="",AB1029="",AG1028&lt;&gt;""),MAX($AG$3:AG1028),MAX($AG$3:AG1028)+1),IF(AH1028=AH1029,AG1028,MAX($AG$3:AG1028)+1)))</f>
        <v/>
      </c>
      <c r="AH1029" s="12" t="str">
        <f t="shared" si="615"/>
        <v/>
      </c>
      <c r="AI1029" s="12" t="str">
        <f t="shared" si="594"/>
        <v/>
      </c>
      <c r="AJ1029" s="13" t="str">
        <f t="shared" si="595"/>
        <v/>
      </c>
      <c r="AK1029" s="13" t="str">
        <f t="shared" si="596"/>
        <v/>
      </c>
      <c r="AL1029" s="13" t="str">
        <f>IF(OR(AJ1029="",COUNTIF($AH$3:AH1029,AH1029)&lt;&gt;COUNTIF(AH$3:AH$100002,AH1029)),"",SUMIF(AH$3:AH$100002,AH1029,AJ$3:AJ$100002))</f>
        <v/>
      </c>
      <c r="AM1029" s="13" t="str">
        <f>IF(OR(AK1029="",COUNTIF($AH$3:AH1029,AH1029)&lt;&gt;COUNTIF(AH$3:AH$100002,AH1029)),"",SUMIF(AH$3:AH$100002,AH1029,AK$3:AK$100002))</f>
        <v/>
      </c>
      <c r="AO1029" s="13" t="str">
        <f t="shared" si="616"/>
        <v/>
      </c>
      <c r="AP1029" s="13" t="str">
        <f t="shared" si="616"/>
        <v/>
      </c>
      <c r="AQ1029" s="13" t="str">
        <f t="shared" si="616"/>
        <v/>
      </c>
      <c r="AR1029" s="13" t="str">
        <f t="shared" si="605"/>
        <v/>
      </c>
      <c r="AS1029" s="13" t="str">
        <f t="shared" si="605"/>
        <v/>
      </c>
      <c r="AT1029" s="13" t="str">
        <f t="shared" si="605"/>
        <v/>
      </c>
      <c r="AU1029" s="13" t="str">
        <f t="shared" si="605"/>
        <v/>
      </c>
      <c r="AV1029" s="13" t="str">
        <f t="shared" si="605"/>
        <v/>
      </c>
      <c r="AW1029" s="86" t="str">
        <f t="shared" si="597"/>
        <v/>
      </c>
      <c r="AX1029" s="59" t="str">
        <f t="shared" si="598"/>
        <v/>
      </c>
      <c r="AY1029" s="63" t="str">
        <f>IF(OR($BR1029="",BH1029=""),"",COUNT($BR$3:$BR1029))</f>
        <v/>
      </c>
      <c r="AZ1029" s="13" t="str">
        <f>IF(OR($BR1029="",BI1029=""),"",COUNT($BR$3:$BR1029))</f>
        <v/>
      </c>
      <c r="BA1029" s="13" t="str">
        <f>IF(OR($BR1029="",BJ1029=""),"",COUNT($BR$3:$BR1029))</f>
        <v/>
      </c>
      <c r="BB1029" s="13" t="str">
        <f>IF(OR($BR1029="",BK1029=""),"",COUNT($BR$3:$BR1029))</f>
        <v/>
      </c>
      <c r="BC1029" s="13" t="str">
        <f>IF(OR($BR1029="",BL1029=""),"",COUNT($BR$3:$BR1029))</f>
        <v/>
      </c>
      <c r="BD1029" s="13" t="str">
        <f>IF(OR($BR1029="",BM1029=""),"",COUNT($BR$3:$BR1029))</f>
        <v/>
      </c>
      <c r="BE1029" s="13" t="str">
        <f>IF(OR($BR1029="",BN1029=""),"",COUNT($BR$3:$BR1029))</f>
        <v/>
      </c>
      <c r="BF1029" s="13" t="str">
        <f>IF(OR($BR1029="",BO1029=""),"",COUNT($BR$3:$BR1029))</f>
        <v/>
      </c>
      <c r="BG1029" s="66" t="str">
        <f>IF(Z1029="","",COUNT($Z$3:Z1029))</f>
        <v/>
      </c>
      <c r="BH1029" s="13" t="str">
        <f>IF(AO1029="","",IF(AO1029=BH$2,(SUMIF($BV$3:$BV1029,BH$2,$BW$3:$BW1029)-SUMIF($BX$3:$BX1029,BH$2,$BY$3:$BY1029))*AO$1,""))</f>
        <v/>
      </c>
      <c r="BI1029" s="13" t="str">
        <f>IF(AP1029="","",IF(AP1029=BI$2,(SUMIF($BV$3:$BV1029,BI$2,$BW$3:$BW1029)-SUMIF($BX$3:$BX1029,BI$2,$BY$3:$BY1029))*AP$1,""))</f>
        <v/>
      </c>
      <c r="BJ1029" s="13" t="str">
        <f>IF(AQ1029="","",IF(AQ1029=BJ$2,(SUMIF($BV$3:$BV1029,BJ$2,$BW$3:$BW1029)-SUMIF($BX$3:$BX1029,BJ$2,$BY$3:$BY1029))*AQ$1,""))</f>
        <v/>
      </c>
      <c r="BK1029" s="13" t="str">
        <f>IF(AR1029="","",IF(AR1029=BK$2,(SUMIF($BV$3:$BV1029,BK$2,$BW$3:$BW1029)-SUMIF($BX$3:$BX1029,BK$2,$BY$3:$BY1029))*AR$1,""))</f>
        <v/>
      </c>
      <c r="BL1029" s="13" t="str">
        <f>IF(AS1029="","",IF(AS1029=BL$2,(SUMIF($BV$3:$BV1029,BL$2,$BW$3:$BW1029)-SUMIF($BX$3:$BX1029,BL$2,$BY$3:$BY1029))*AS$1,""))</f>
        <v/>
      </c>
      <c r="BM1029" s="13" t="str">
        <f>IF(AT1029="","",IF(AT1029=BM$2,(SUMIF($BV$3:$BV1029,BM$2,$BW$3:$BW1029)-SUMIF($BX$3:$BX1029,BM$2,$BY$3:$BY1029))*AT$1,""))</f>
        <v/>
      </c>
      <c r="BN1029" s="13" t="str">
        <f>IF(AU1029="","",IF(AU1029=BN$2,(SUMIF($BV$3:$BV1029,BN$2,$BW$3:$BW1029)-SUMIF($BX$3:$BX1029,BN$2,$BY$3:$BY1029))*AU$1,""))</f>
        <v/>
      </c>
      <c r="BO1029" s="13" t="str">
        <f>IF(AV1029="","",IF(AV1029=BO$2,(SUMIF($BV$3:$BV1029,BO$2,$BW$3:$BW1029)-SUMIF($BX$3:$BX1029,BO$2,$BY$3:$BY1029))*AV$1,""))</f>
        <v/>
      </c>
      <c r="BP1029" s="69"/>
      <c r="BQ1029" s="13" t="str">
        <f t="shared" si="617"/>
        <v/>
      </c>
      <c r="BR1029" s="75" t="str">
        <f t="shared" si="599"/>
        <v/>
      </c>
      <c r="BS1029" s="33" t="str">
        <f t="shared" si="606"/>
        <v/>
      </c>
      <c r="BT1029" s="42" t="str">
        <f t="shared" si="607"/>
        <v/>
      </c>
      <c r="BU1029" s="38" t="str">
        <f t="shared" si="608"/>
        <v/>
      </c>
      <c r="BV1029" s="30" t="str">
        <f t="shared" si="600"/>
        <v/>
      </c>
      <c r="BW1029" s="36" t="str">
        <f t="shared" si="601"/>
        <v/>
      </c>
      <c r="BX1029" s="36" t="str">
        <f t="shared" si="602"/>
        <v/>
      </c>
      <c r="BY1029" s="45" t="str">
        <f t="shared" si="603"/>
        <v/>
      </c>
      <c r="BZ1029" s="12" t="str">
        <f t="shared" si="609"/>
        <v/>
      </c>
      <c r="CA1029" s="47" t="str">
        <f t="shared" si="610"/>
        <v/>
      </c>
      <c r="CB1029" s="32" t="str">
        <f t="shared" si="611"/>
        <v/>
      </c>
      <c r="CC1029" s="32" t="str">
        <f t="shared" si="612"/>
        <v/>
      </c>
      <c r="CD1029" s="32" t="str">
        <f t="shared" si="613"/>
        <v/>
      </c>
      <c r="CE1029" s="48"/>
      <c r="CF1029" s="32" t="str">
        <f t="shared" si="618"/>
        <v/>
      </c>
      <c r="CG1029" s="32" t="str">
        <f t="shared" si="619"/>
        <v/>
      </c>
      <c r="CH1029" s="48"/>
    </row>
    <row r="1030" spans="2:86" ht="30" customHeight="1" x14ac:dyDescent="0.2">
      <c r="B1030" s="155"/>
      <c r="C1030" s="117"/>
      <c r="D1030" s="53"/>
      <c r="E1030" s="68"/>
      <c r="F1030" s="54"/>
      <c r="G1030" s="54"/>
      <c r="H1030" s="55"/>
      <c r="I1030" s="71"/>
      <c r="J1030" s="73"/>
      <c r="K1030" s="56"/>
      <c r="L1030" s="76" t="str">
        <f t="shared" si="587"/>
        <v/>
      </c>
      <c r="M1030" s="77" t="str">
        <f t="shared" si="592"/>
        <v/>
      </c>
      <c r="N1030" s="130" t="str">
        <f t="shared" si="614"/>
        <v/>
      </c>
      <c r="O1030" s="131" t="str">
        <f t="shared" si="604"/>
        <v/>
      </c>
      <c r="P1030" s="131" t="str">
        <f t="shared" si="604"/>
        <v/>
      </c>
      <c r="Q1030" s="131" t="str">
        <f t="shared" si="604"/>
        <v/>
      </c>
      <c r="R1030" s="131" t="str">
        <f t="shared" si="604"/>
        <v/>
      </c>
      <c r="S1030" s="131" t="str">
        <f t="shared" si="604"/>
        <v/>
      </c>
      <c r="T1030" s="131" t="str">
        <f t="shared" si="604"/>
        <v/>
      </c>
      <c r="U1030" s="131" t="str">
        <f t="shared" si="604"/>
        <v/>
      </c>
      <c r="V1030" s="14"/>
      <c r="W1030" s="17" t="str">
        <f>IF(C1030="",IF(OR(AND($H1030&lt;&gt;"",C1030=""),AND($F1029=$F1030,$AK1030&lt;&gt;""),COUNTA($H$3:$H$100002)&gt;COUNTA($H$3:$H1030),$AE1030&lt;&gt;""),W1029,""),C1030)</f>
        <v/>
      </c>
      <c r="X1030" s="17" t="str">
        <f>IF(D1030="",IF(OR(AND($H1030&lt;&gt;"",D1030=""),AND($F1029=$F1030,$AK1030&lt;&gt;""),COUNTA($H$3:$H$100002)&gt;COUNTA($H$3:$H1030),$AE1030&lt;&gt;""),X1029,""),D1030)</f>
        <v/>
      </c>
      <c r="Y1030" s="17" t="str">
        <f>IF(E1030="",IF(OR(AND($H1030&lt;&gt;"",E1030=""),AND($F1029=$F1030,$AK1030&lt;&gt;""),COUNTA($H$3:$H$100002)&gt;COUNTA($H$3:$H1030),$AE1030&lt;&gt;""),Y1029,""),E1030)</f>
        <v/>
      </c>
      <c r="Z1030" s="27" t="str">
        <f t="shared" si="593"/>
        <v/>
      </c>
      <c r="AA1030" s="2" t="str">
        <f>IF(F1030="","",COUNTA($F$3:F1030))</f>
        <v/>
      </c>
      <c r="AB1030" s="3" t="str">
        <f>IF(F1030="","",IFERROR(IF(F1030&lt;&gt;"",IFERROR(INDEX(設定!$C$3:$C$303,MATCH(F1030,設定!$C$3:$C$303,0),0),INDEX(設定!$C$3:$C$303,MATCH("*"&amp;F1030&amp;"*",設定!$C$3:$C$303,0),0)),""),"エラー"))</f>
        <v/>
      </c>
      <c r="AC1030" s="2" t="str">
        <f>IF(G1030="","",COUNTA($G$3:G1030))</f>
        <v/>
      </c>
      <c r="AD1030" s="3" t="str">
        <f>IF(G1030="","",IFERROR(IF(G1030&lt;&gt;"",IFERROR(INDEX(設定!$C$3:$C$303,MATCH(G1030,設定!$C$3:$C$303,0),0),INDEX(設定!$C$3:$C$303,MATCH("*"&amp;G1030&amp;"*",設定!$C$3:$C$303,0),0)),""),"エラー"))</f>
        <v/>
      </c>
      <c r="AE1030" s="3" t="str">
        <f>IFERROR(IF(AB1030="",IF(AND(H1030&lt;&gt;"",F1030=""),INDEX(AB$3:AB1030,MATCH(MAX(AA$3:AA1030),AA$3:AA1030,0),0),""),AB1030),"")</f>
        <v/>
      </c>
      <c r="AF1030" s="3" t="str">
        <f>IFERROR(IF(AD1030="",IF(AND(H1030&lt;&gt;"",G1030=""),INDEX(AD$3:AD1030,MATCH(MAX(AC$3:AC1030),AC$3:AC1030,0),0),""),AD1030),"")</f>
        <v/>
      </c>
      <c r="AG1030" s="2" t="str">
        <f>IF(AH1030="","",IF(OR(AH1030=AH1029,AH1030=AH1031),IF(AND(E1030="",AB1030="",AG1029&lt;&gt;""),MAX($AG$3:AG1029),MAX($AG$3:AG1029)+1),IF(AH1029=AH1030,AG1029,MAX($AG$3:AG1029)+1)))</f>
        <v/>
      </c>
      <c r="AH1030" s="12" t="str">
        <f t="shared" si="615"/>
        <v/>
      </c>
      <c r="AI1030" s="12" t="str">
        <f t="shared" si="594"/>
        <v/>
      </c>
      <c r="AJ1030" s="13" t="str">
        <f t="shared" si="595"/>
        <v/>
      </c>
      <c r="AK1030" s="13" t="str">
        <f t="shared" si="596"/>
        <v/>
      </c>
      <c r="AL1030" s="13" t="str">
        <f>IF(OR(AJ1030="",COUNTIF($AH$3:AH1030,AH1030)&lt;&gt;COUNTIF(AH$3:AH$100002,AH1030)),"",SUMIF(AH$3:AH$100002,AH1030,AJ$3:AJ$100002))</f>
        <v/>
      </c>
      <c r="AM1030" s="13" t="str">
        <f>IF(OR(AK1030="",COUNTIF($AH$3:AH1030,AH1030)&lt;&gt;COUNTIF(AH$3:AH$100002,AH1030)),"",SUMIF(AH$3:AH$100002,AH1030,AK$3:AK$100002))</f>
        <v/>
      </c>
      <c r="AO1030" s="13" t="str">
        <f t="shared" si="616"/>
        <v/>
      </c>
      <c r="AP1030" s="13" t="str">
        <f t="shared" si="616"/>
        <v/>
      </c>
      <c r="AQ1030" s="13" t="str">
        <f t="shared" si="616"/>
        <v/>
      </c>
      <c r="AR1030" s="13" t="str">
        <f t="shared" si="605"/>
        <v/>
      </c>
      <c r="AS1030" s="13" t="str">
        <f t="shared" si="605"/>
        <v/>
      </c>
      <c r="AT1030" s="13" t="str">
        <f t="shared" si="605"/>
        <v/>
      </c>
      <c r="AU1030" s="13" t="str">
        <f t="shared" si="605"/>
        <v/>
      </c>
      <c r="AV1030" s="13" t="str">
        <f t="shared" ref="AV1030:AV1093" si="620">IF($Z1030="","",IF(COUNTIF($AE1030:$AF1030,AV$2),AV$2,""))</f>
        <v/>
      </c>
      <c r="AW1030" s="86" t="str">
        <f t="shared" si="597"/>
        <v/>
      </c>
      <c r="AX1030" s="59" t="str">
        <f t="shared" si="598"/>
        <v/>
      </c>
      <c r="AY1030" s="63" t="str">
        <f>IF(OR($BR1030="",BH1030=""),"",COUNT($BR$3:$BR1030))</f>
        <v/>
      </c>
      <c r="AZ1030" s="13" t="str">
        <f>IF(OR($BR1030="",BI1030=""),"",COUNT($BR$3:$BR1030))</f>
        <v/>
      </c>
      <c r="BA1030" s="13" t="str">
        <f>IF(OR($BR1030="",BJ1030=""),"",COUNT($BR$3:$BR1030))</f>
        <v/>
      </c>
      <c r="BB1030" s="13" t="str">
        <f>IF(OR($BR1030="",BK1030=""),"",COUNT($BR$3:$BR1030))</f>
        <v/>
      </c>
      <c r="BC1030" s="13" t="str">
        <f>IF(OR($BR1030="",BL1030=""),"",COUNT($BR$3:$BR1030))</f>
        <v/>
      </c>
      <c r="BD1030" s="13" t="str">
        <f>IF(OR($BR1030="",BM1030=""),"",COUNT($BR$3:$BR1030))</f>
        <v/>
      </c>
      <c r="BE1030" s="13" t="str">
        <f>IF(OR($BR1030="",BN1030=""),"",COUNT($BR$3:$BR1030))</f>
        <v/>
      </c>
      <c r="BF1030" s="13" t="str">
        <f>IF(OR($BR1030="",BO1030=""),"",COUNT($BR$3:$BR1030))</f>
        <v/>
      </c>
      <c r="BG1030" s="66" t="str">
        <f>IF(Z1030="","",COUNT($Z$3:Z1030))</f>
        <v/>
      </c>
      <c r="BH1030" s="13" t="str">
        <f>IF(AO1030="","",IF(AO1030=BH$2,(SUMIF($BV$3:$BV1030,BH$2,$BW$3:$BW1030)-SUMIF($BX$3:$BX1030,BH$2,$BY$3:$BY1030))*AO$1,""))</f>
        <v/>
      </c>
      <c r="BI1030" s="13" t="str">
        <f>IF(AP1030="","",IF(AP1030=BI$2,(SUMIF($BV$3:$BV1030,BI$2,$BW$3:$BW1030)-SUMIF($BX$3:$BX1030,BI$2,$BY$3:$BY1030))*AP$1,""))</f>
        <v/>
      </c>
      <c r="BJ1030" s="13" t="str">
        <f>IF(AQ1030="","",IF(AQ1030=BJ$2,(SUMIF($BV$3:$BV1030,BJ$2,$BW$3:$BW1030)-SUMIF($BX$3:$BX1030,BJ$2,$BY$3:$BY1030))*AQ$1,""))</f>
        <v/>
      </c>
      <c r="BK1030" s="13" t="str">
        <f>IF(AR1030="","",IF(AR1030=BK$2,(SUMIF($BV$3:$BV1030,BK$2,$BW$3:$BW1030)-SUMIF($BX$3:$BX1030,BK$2,$BY$3:$BY1030))*AR$1,""))</f>
        <v/>
      </c>
      <c r="BL1030" s="13" t="str">
        <f>IF(AS1030="","",IF(AS1030=BL$2,(SUMIF($BV$3:$BV1030,BL$2,$BW$3:$BW1030)-SUMIF($BX$3:$BX1030,BL$2,$BY$3:$BY1030))*AS$1,""))</f>
        <v/>
      </c>
      <c r="BM1030" s="13" t="str">
        <f>IF(AT1030="","",IF(AT1030=BM$2,(SUMIF($BV$3:$BV1030,BM$2,$BW$3:$BW1030)-SUMIF($BX$3:$BX1030,BM$2,$BY$3:$BY1030))*AT$1,""))</f>
        <v/>
      </c>
      <c r="BN1030" s="13" t="str">
        <f>IF(AU1030="","",IF(AU1030=BN$2,(SUMIF($BV$3:$BV1030,BN$2,$BW$3:$BW1030)-SUMIF($BX$3:$BX1030,BN$2,$BY$3:$BY1030))*AU$1,""))</f>
        <v/>
      </c>
      <c r="BO1030" s="13" t="str">
        <f>IF(AV1030="","",IF(AV1030=BO$2,(SUMIF($BV$3:$BV1030,BO$2,$BW$3:$BW1030)-SUMIF($BX$3:$BX1030,BO$2,$BY$3:$BY1030))*AV$1,""))</f>
        <v/>
      </c>
      <c r="BP1030" s="69"/>
      <c r="BQ1030" s="13" t="str">
        <f t="shared" si="617"/>
        <v/>
      </c>
      <c r="BR1030" s="75" t="str">
        <f t="shared" si="599"/>
        <v/>
      </c>
      <c r="BS1030" s="33" t="str">
        <f t="shared" si="606"/>
        <v/>
      </c>
      <c r="BT1030" s="42" t="str">
        <f t="shared" si="607"/>
        <v/>
      </c>
      <c r="BU1030" s="38" t="str">
        <f t="shared" si="608"/>
        <v/>
      </c>
      <c r="BV1030" s="30" t="str">
        <f t="shared" si="600"/>
        <v/>
      </c>
      <c r="BW1030" s="36" t="str">
        <f t="shared" si="601"/>
        <v/>
      </c>
      <c r="BX1030" s="36" t="str">
        <f t="shared" si="602"/>
        <v/>
      </c>
      <c r="BY1030" s="45" t="str">
        <f t="shared" si="603"/>
        <v/>
      </c>
      <c r="BZ1030" s="12" t="str">
        <f t="shared" si="609"/>
        <v/>
      </c>
      <c r="CA1030" s="47" t="str">
        <f t="shared" si="610"/>
        <v/>
      </c>
      <c r="CB1030" s="32" t="str">
        <f t="shared" si="611"/>
        <v/>
      </c>
      <c r="CC1030" s="32" t="str">
        <f t="shared" si="612"/>
        <v/>
      </c>
      <c r="CD1030" s="32" t="str">
        <f t="shared" si="613"/>
        <v/>
      </c>
      <c r="CE1030" s="48"/>
      <c r="CF1030" s="32" t="str">
        <f t="shared" si="618"/>
        <v/>
      </c>
      <c r="CG1030" s="32" t="str">
        <f t="shared" si="619"/>
        <v/>
      </c>
      <c r="CH1030" s="48"/>
    </row>
    <row r="1031" spans="2:86" ht="30" customHeight="1" x14ac:dyDescent="0.2">
      <c r="B1031" s="155"/>
      <c r="C1031" s="117"/>
      <c r="D1031" s="53"/>
      <c r="E1031" s="68"/>
      <c r="F1031" s="54"/>
      <c r="G1031" s="54"/>
      <c r="H1031" s="55"/>
      <c r="I1031" s="71"/>
      <c r="J1031" s="73"/>
      <c r="K1031" s="56"/>
      <c r="L1031" s="76" t="str">
        <f t="shared" si="587"/>
        <v/>
      </c>
      <c r="M1031" s="77" t="str">
        <f t="shared" si="592"/>
        <v/>
      </c>
      <c r="N1031" s="130" t="str">
        <f t="shared" si="614"/>
        <v/>
      </c>
      <c r="O1031" s="131" t="str">
        <f t="shared" si="604"/>
        <v/>
      </c>
      <c r="P1031" s="131" t="str">
        <f t="shared" si="604"/>
        <v/>
      </c>
      <c r="Q1031" s="131" t="str">
        <f t="shared" si="604"/>
        <v/>
      </c>
      <c r="R1031" s="131" t="str">
        <f t="shared" si="604"/>
        <v/>
      </c>
      <c r="S1031" s="131" t="str">
        <f t="shared" si="604"/>
        <v/>
      </c>
      <c r="T1031" s="131" t="str">
        <f t="shared" si="604"/>
        <v/>
      </c>
      <c r="U1031" s="131" t="str">
        <f t="shared" si="604"/>
        <v/>
      </c>
      <c r="V1031" s="14"/>
      <c r="W1031" s="17" t="str">
        <f>IF(C1031="",IF(OR(AND($H1031&lt;&gt;"",C1031=""),AND($F1030=$F1031,$AK1031&lt;&gt;""),COUNTA($H$3:$H$100002)&gt;COUNTA($H$3:$H1031),$AE1031&lt;&gt;""),W1030,""),C1031)</f>
        <v/>
      </c>
      <c r="X1031" s="17" t="str">
        <f>IF(D1031="",IF(OR(AND($H1031&lt;&gt;"",D1031=""),AND($F1030=$F1031,$AK1031&lt;&gt;""),COUNTA($H$3:$H$100002)&gt;COUNTA($H$3:$H1031),$AE1031&lt;&gt;""),X1030,""),D1031)</f>
        <v/>
      </c>
      <c r="Y1031" s="17" t="str">
        <f>IF(E1031="",IF(OR(AND($H1031&lt;&gt;"",E1031=""),AND($F1030=$F1031,$AK1031&lt;&gt;""),COUNTA($H$3:$H$100002)&gt;COUNTA($H$3:$H1031),$AE1031&lt;&gt;""),Y1030,""),E1031)</f>
        <v/>
      </c>
      <c r="Z1031" s="27" t="str">
        <f t="shared" si="593"/>
        <v/>
      </c>
      <c r="AA1031" s="2" t="str">
        <f>IF(F1031="","",COUNTA($F$3:F1031))</f>
        <v/>
      </c>
      <c r="AB1031" s="3" t="str">
        <f>IF(F1031="","",IFERROR(IF(F1031&lt;&gt;"",IFERROR(INDEX(設定!$C$3:$C$303,MATCH(F1031,設定!$C$3:$C$303,0),0),INDEX(設定!$C$3:$C$303,MATCH("*"&amp;F1031&amp;"*",設定!$C$3:$C$303,0),0)),""),"エラー"))</f>
        <v/>
      </c>
      <c r="AC1031" s="2" t="str">
        <f>IF(G1031="","",COUNTA($G$3:G1031))</f>
        <v/>
      </c>
      <c r="AD1031" s="3" t="str">
        <f>IF(G1031="","",IFERROR(IF(G1031&lt;&gt;"",IFERROR(INDEX(設定!$C$3:$C$303,MATCH(G1031,設定!$C$3:$C$303,0),0),INDEX(設定!$C$3:$C$303,MATCH("*"&amp;G1031&amp;"*",設定!$C$3:$C$303,0),0)),""),"エラー"))</f>
        <v/>
      </c>
      <c r="AE1031" s="3" t="str">
        <f>IFERROR(IF(AB1031="",IF(AND(H1031&lt;&gt;"",F1031=""),INDEX(AB$3:AB1031,MATCH(MAX(AA$3:AA1031),AA$3:AA1031,0),0),""),AB1031),"")</f>
        <v/>
      </c>
      <c r="AF1031" s="3" t="str">
        <f>IFERROR(IF(AD1031="",IF(AND(H1031&lt;&gt;"",G1031=""),INDEX(AD$3:AD1031,MATCH(MAX(AC$3:AC1031),AC$3:AC1031,0),0),""),AD1031),"")</f>
        <v/>
      </c>
      <c r="AG1031" s="2" t="str">
        <f>IF(AH1031="","",IF(OR(AH1031=AH1030,AH1031=AH1032),IF(AND(E1031="",AB1031="",AG1030&lt;&gt;""),MAX($AG$3:AG1030),MAX($AG$3:AG1030)+1),IF(AH1030=AH1031,AG1030,MAX($AG$3:AG1030)+1)))</f>
        <v/>
      </c>
      <c r="AH1031" s="12" t="str">
        <f t="shared" si="615"/>
        <v/>
      </c>
      <c r="AI1031" s="12" t="str">
        <f t="shared" si="594"/>
        <v/>
      </c>
      <c r="AJ1031" s="13" t="str">
        <f t="shared" si="595"/>
        <v/>
      </c>
      <c r="AK1031" s="13" t="str">
        <f t="shared" si="596"/>
        <v/>
      </c>
      <c r="AL1031" s="13" t="str">
        <f>IF(OR(AJ1031="",COUNTIF($AH$3:AH1031,AH1031)&lt;&gt;COUNTIF(AH$3:AH$100002,AH1031)),"",SUMIF(AH$3:AH$100002,AH1031,AJ$3:AJ$100002))</f>
        <v/>
      </c>
      <c r="AM1031" s="13" t="str">
        <f>IF(OR(AK1031="",COUNTIF($AH$3:AH1031,AH1031)&lt;&gt;COUNTIF(AH$3:AH$100002,AH1031)),"",SUMIF(AH$3:AH$100002,AH1031,AK$3:AK$100002))</f>
        <v/>
      </c>
      <c r="AO1031" s="13" t="str">
        <f t="shared" si="616"/>
        <v/>
      </c>
      <c r="AP1031" s="13" t="str">
        <f t="shared" si="616"/>
        <v/>
      </c>
      <c r="AQ1031" s="13" t="str">
        <f t="shared" si="616"/>
        <v/>
      </c>
      <c r="AR1031" s="13" t="str">
        <f t="shared" si="605"/>
        <v/>
      </c>
      <c r="AS1031" s="13" t="str">
        <f t="shared" si="605"/>
        <v/>
      </c>
      <c r="AT1031" s="13" t="str">
        <f t="shared" si="605"/>
        <v/>
      </c>
      <c r="AU1031" s="13" t="str">
        <f t="shared" si="605"/>
        <v/>
      </c>
      <c r="AV1031" s="13" t="str">
        <f t="shared" si="620"/>
        <v/>
      </c>
      <c r="AW1031" s="86" t="str">
        <f t="shared" si="597"/>
        <v/>
      </c>
      <c r="AX1031" s="59" t="str">
        <f t="shared" si="598"/>
        <v/>
      </c>
      <c r="AY1031" s="63" t="str">
        <f>IF(OR($BR1031="",BH1031=""),"",COUNT($BR$3:$BR1031))</f>
        <v/>
      </c>
      <c r="AZ1031" s="13" t="str">
        <f>IF(OR($BR1031="",BI1031=""),"",COUNT($BR$3:$BR1031))</f>
        <v/>
      </c>
      <c r="BA1031" s="13" t="str">
        <f>IF(OR($BR1031="",BJ1031=""),"",COUNT($BR$3:$BR1031))</f>
        <v/>
      </c>
      <c r="BB1031" s="13" t="str">
        <f>IF(OR($BR1031="",BK1031=""),"",COUNT($BR$3:$BR1031))</f>
        <v/>
      </c>
      <c r="BC1031" s="13" t="str">
        <f>IF(OR($BR1031="",BL1031=""),"",COUNT($BR$3:$BR1031))</f>
        <v/>
      </c>
      <c r="BD1031" s="13" t="str">
        <f>IF(OR($BR1031="",BM1031=""),"",COUNT($BR$3:$BR1031))</f>
        <v/>
      </c>
      <c r="BE1031" s="13" t="str">
        <f>IF(OR($BR1031="",BN1031=""),"",COUNT($BR$3:$BR1031))</f>
        <v/>
      </c>
      <c r="BF1031" s="13" t="str">
        <f>IF(OR($BR1031="",BO1031=""),"",COUNT($BR$3:$BR1031))</f>
        <v/>
      </c>
      <c r="BG1031" s="66" t="str">
        <f>IF(Z1031="","",COUNT($Z$3:Z1031))</f>
        <v/>
      </c>
      <c r="BH1031" s="13" t="str">
        <f>IF(AO1031="","",IF(AO1031=BH$2,(SUMIF($BV$3:$BV1031,BH$2,$BW$3:$BW1031)-SUMIF($BX$3:$BX1031,BH$2,$BY$3:$BY1031))*AO$1,""))</f>
        <v/>
      </c>
      <c r="BI1031" s="13" t="str">
        <f>IF(AP1031="","",IF(AP1031=BI$2,(SUMIF($BV$3:$BV1031,BI$2,$BW$3:$BW1031)-SUMIF($BX$3:$BX1031,BI$2,$BY$3:$BY1031))*AP$1,""))</f>
        <v/>
      </c>
      <c r="BJ1031" s="13" t="str">
        <f>IF(AQ1031="","",IF(AQ1031=BJ$2,(SUMIF($BV$3:$BV1031,BJ$2,$BW$3:$BW1031)-SUMIF($BX$3:$BX1031,BJ$2,$BY$3:$BY1031))*AQ$1,""))</f>
        <v/>
      </c>
      <c r="BK1031" s="13" t="str">
        <f>IF(AR1031="","",IF(AR1031=BK$2,(SUMIF($BV$3:$BV1031,BK$2,$BW$3:$BW1031)-SUMIF($BX$3:$BX1031,BK$2,$BY$3:$BY1031))*AR$1,""))</f>
        <v/>
      </c>
      <c r="BL1031" s="13" t="str">
        <f>IF(AS1031="","",IF(AS1031=BL$2,(SUMIF($BV$3:$BV1031,BL$2,$BW$3:$BW1031)-SUMIF($BX$3:$BX1031,BL$2,$BY$3:$BY1031))*AS$1,""))</f>
        <v/>
      </c>
      <c r="BM1031" s="13" t="str">
        <f>IF(AT1031="","",IF(AT1031=BM$2,(SUMIF($BV$3:$BV1031,BM$2,$BW$3:$BW1031)-SUMIF($BX$3:$BX1031,BM$2,$BY$3:$BY1031))*AT$1,""))</f>
        <v/>
      </c>
      <c r="BN1031" s="13" t="str">
        <f>IF(AU1031="","",IF(AU1031=BN$2,(SUMIF($BV$3:$BV1031,BN$2,$BW$3:$BW1031)-SUMIF($BX$3:$BX1031,BN$2,$BY$3:$BY1031))*AU$1,""))</f>
        <v/>
      </c>
      <c r="BO1031" s="13" t="str">
        <f>IF(AV1031="","",IF(AV1031=BO$2,(SUMIF($BV$3:$BV1031,BO$2,$BW$3:$BW1031)-SUMIF($BX$3:$BX1031,BO$2,$BY$3:$BY1031))*AV$1,""))</f>
        <v/>
      </c>
      <c r="BP1031" s="69"/>
      <c r="BQ1031" s="13" t="str">
        <f t="shared" si="617"/>
        <v/>
      </c>
      <c r="BR1031" s="75" t="str">
        <f t="shared" si="599"/>
        <v/>
      </c>
      <c r="BS1031" s="33" t="str">
        <f t="shared" si="606"/>
        <v/>
      </c>
      <c r="BT1031" s="42" t="str">
        <f t="shared" si="607"/>
        <v/>
      </c>
      <c r="BU1031" s="38" t="str">
        <f t="shared" si="608"/>
        <v/>
      </c>
      <c r="BV1031" s="30" t="str">
        <f t="shared" si="600"/>
        <v/>
      </c>
      <c r="BW1031" s="36" t="str">
        <f t="shared" si="601"/>
        <v/>
      </c>
      <c r="BX1031" s="36" t="str">
        <f t="shared" si="602"/>
        <v/>
      </c>
      <c r="BY1031" s="45" t="str">
        <f t="shared" si="603"/>
        <v/>
      </c>
      <c r="BZ1031" s="12" t="str">
        <f t="shared" si="609"/>
        <v/>
      </c>
      <c r="CA1031" s="47" t="str">
        <f t="shared" si="610"/>
        <v/>
      </c>
      <c r="CB1031" s="32" t="str">
        <f t="shared" si="611"/>
        <v/>
      </c>
      <c r="CC1031" s="32" t="str">
        <f t="shared" si="612"/>
        <v/>
      </c>
      <c r="CD1031" s="32" t="str">
        <f t="shared" si="613"/>
        <v/>
      </c>
      <c r="CE1031" s="48"/>
      <c r="CF1031" s="32" t="str">
        <f t="shared" si="618"/>
        <v/>
      </c>
      <c r="CG1031" s="32" t="str">
        <f t="shared" si="619"/>
        <v/>
      </c>
      <c r="CH1031" s="48"/>
    </row>
    <row r="1032" spans="2:86" ht="30" customHeight="1" x14ac:dyDescent="0.2">
      <c r="B1032" s="155"/>
      <c r="C1032" s="117"/>
      <c r="D1032" s="53"/>
      <c r="E1032" s="68"/>
      <c r="F1032" s="54"/>
      <c r="G1032" s="54"/>
      <c r="H1032" s="55"/>
      <c r="I1032" s="71"/>
      <c r="J1032" s="73"/>
      <c r="K1032" s="56"/>
      <c r="L1032" s="76" t="str">
        <f t="shared" si="587"/>
        <v/>
      </c>
      <c r="M1032" s="77" t="str">
        <f t="shared" si="592"/>
        <v/>
      </c>
      <c r="N1032" s="130" t="str">
        <f t="shared" si="614"/>
        <v/>
      </c>
      <c r="O1032" s="131" t="str">
        <f t="shared" si="604"/>
        <v/>
      </c>
      <c r="P1032" s="131" t="str">
        <f t="shared" si="604"/>
        <v/>
      </c>
      <c r="Q1032" s="131" t="str">
        <f t="shared" si="604"/>
        <v/>
      </c>
      <c r="R1032" s="131" t="str">
        <f t="shared" si="604"/>
        <v/>
      </c>
      <c r="S1032" s="131" t="str">
        <f t="shared" si="604"/>
        <v/>
      </c>
      <c r="T1032" s="131" t="str">
        <f t="shared" si="604"/>
        <v/>
      </c>
      <c r="U1032" s="131" t="str">
        <f t="shared" si="604"/>
        <v/>
      </c>
      <c r="V1032" s="14"/>
      <c r="W1032" s="17" t="str">
        <f>IF(C1032="",IF(OR(AND($H1032&lt;&gt;"",C1032=""),AND($F1031=$F1032,$AK1032&lt;&gt;""),COUNTA($H$3:$H$100002)&gt;COUNTA($H$3:$H1032),$AE1032&lt;&gt;""),W1031,""),C1032)</f>
        <v/>
      </c>
      <c r="X1032" s="17" t="str">
        <f>IF(D1032="",IF(OR(AND($H1032&lt;&gt;"",D1032=""),AND($F1031=$F1032,$AK1032&lt;&gt;""),COUNTA($H$3:$H$100002)&gt;COUNTA($H$3:$H1032),$AE1032&lt;&gt;""),X1031,""),D1032)</f>
        <v/>
      </c>
      <c r="Y1032" s="17" t="str">
        <f>IF(E1032="",IF(OR(AND($H1032&lt;&gt;"",E1032=""),AND($F1031=$F1032,$AK1032&lt;&gt;""),COUNTA($H$3:$H$100002)&gt;COUNTA($H$3:$H1032),$AE1032&lt;&gt;""),Y1031,""),E1032)</f>
        <v/>
      </c>
      <c r="Z1032" s="27" t="str">
        <f t="shared" si="593"/>
        <v/>
      </c>
      <c r="AA1032" s="2" t="str">
        <f>IF(F1032="","",COUNTA($F$3:F1032))</f>
        <v/>
      </c>
      <c r="AB1032" s="3" t="str">
        <f>IF(F1032="","",IFERROR(IF(F1032&lt;&gt;"",IFERROR(INDEX(設定!$C$3:$C$303,MATCH(F1032,設定!$C$3:$C$303,0),0),INDEX(設定!$C$3:$C$303,MATCH("*"&amp;F1032&amp;"*",設定!$C$3:$C$303,0),0)),""),"エラー"))</f>
        <v/>
      </c>
      <c r="AC1032" s="2" t="str">
        <f>IF(G1032="","",COUNTA($G$3:G1032))</f>
        <v/>
      </c>
      <c r="AD1032" s="3" t="str">
        <f>IF(G1032="","",IFERROR(IF(G1032&lt;&gt;"",IFERROR(INDEX(設定!$C$3:$C$303,MATCH(G1032,設定!$C$3:$C$303,0),0),INDEX(設定!$C$3:$C$303,MATCH("*"&amp;G1032&amp;"*",設定!$C$3:$C$303,0),0)),""),"エラー"))</f>
        <v/>
      </c>
      <c r="AE1032" s="3" t="str">
        <f>IFERROR(IF(AB1032="",IF(AND(H1032&lt;&gt;"",F1032=""),INDEX(AB$3:AB1032,MATCH(MAX(AA$3:AA1032),AA$3:AA1032,0),0),""),AB1032),"")</f>
        <v/>
      </c>
      <c r="AF1032" s="3" t="str">
        <f>IFERROR(IF(AD1032="",IF(AND(H1032&lt;&gt;"",G1032=""),INDEX(AD$3:AD1032,MATCH(MAX(AC$3:AC1032),AC$3:AC1032,0),0),""),AD1032),"")</f>
        <v/>
      </c>
      <c r="AG1032" s="2" t="str">
        <f>IF(AH1032="","",IF(OR(AH1032=AH1031,AH1032=AH1033),IF(AND(E1032="",AB1032="",AG1031&lt;&gt;""),MAX($AG$3:AG1031),MAX($AG$3:AG1031)+1),IF(AH1031=AH1032,AG1031,MAX($AG$3:AG1031)+1)))</f>
        <v/>
      </c>
      <c r="AH1032" s="12" t="str">
        <f t="shared" si="615"/>
        <v/>
      </c>
      <c r="AI1032" s="12" t="str">
        <f t="shared" si="594"/>
        <v/>
      </c>
      <c r="AJ1032" s="13" t="str">
        <f t="shared" si="595"/>
        <v/>
      </c>
      <c r="AK1032" s="13" t="str">
        <f t="shared" si="596"/>
        <v/>
      </c>
      <c r="AL1032" s="13" t="str">
        <f>IF(OR(AJ1032="",COUNTIF($AH$3:AH1032,AH1032)&lt;&gt;COUNTIF(AH$3:AH$100002,AH1032)),"",SUMIF(AH$3:AH$100002,AH1032,AJ$3:AJ$100002))</f>
        <v/>
      </c>
      <c r="AM1032" s="13" t="str">
        <f>IF(OR(AK1032="",COUNTIF($AH$3:AH1032,AH1032)&lt;&gt;COUNTIF(AH$3:AH$100002,AH1032)),"",SUMIF(AH$3:AH$100002,AH1032,AK$3:AK$100002))</f>
        <v/>
      </c>
      <c r="AO1032" s="13" t="str">
        <f t="shared" si="616"/>
        <v/>
      </c>
      <c r="AP1032" s="13" t="str">
        <f t="shared" si="616"/>
        <v/>
      </c>
      <c r="AQ1032" s="13" t="str">
        <f t="shared" si="616"/>
        <v/>
      </c>
      <c r="AR1032" s="13" t="str">
        <f t="shared" si="605"/>
        <v/>
      </c>
      <c r="AS1032" s="13" t="str">
        <f t="shared" si="605"/>
        <v/>
      </c>
      <c r="AT1032" s="13" t="str">
        <f t="shared" si="605"/>
        <v/>
      </c>
      <c r="AU1032" s="13" t="str">
        <f t="shared" si="605"/>
        <v/>
      </c>
      <c r="AV1032" s="13" t="str">
        <f t="shared" si="620"/>
        <v/>
      </c>
      <c r="AW1032" s="86" t="str">
        <f t="shared" si="597"/>
        <v/>
      </c>
      <c r="AX1032" s="59" t="str">
        <f t="shared" si="598"/>
        <v/>
      </c>
      <c r="AY1032" s="63" t="str">
        <f>IF(OR($BR1032="",BH1032=""),"",COUNT($BR$3:$BR1032))</f>
        <v/>
      </c>
      <c r="AZ1032" s="13" t="str">
        <f>IF(OR($BR1032="",BI1032=""),"",COUNT($BR$3:$BR1032))</f>
        <v/>
      </c>
      <c r="BA1032" s="13" t="str">
        <f>IF(OR($BR1032="",BJ1032=""),"",COUNT($BR$3:$BR1032))</f>
        <v/>
      </c>
      <c r="BB1032" s="13" t="str">
        <f>IF(OR($BR1032="",BK1032=""),"",COUNT($BR$3:$BR1032))</f>
        <v/>
      </c>
      <c r="BC1032" s="13" t="str">
        <f>IF(OR($BR1032="",BL1032=""),"",COUNT($BR$3:$BR1032))</f>
        <v/>
      </c>
      <c r="BD1032" s="13" t="str">
        <f>IF(OR($BR1032="",BM1032=""),"",COUNT($BR$3:$BR1032))</f>
        <v/>
      </c>
      <c r="BE1032" s="13" t="str">
        <f>IF(OR($BR1032="",BN1032=""),"",COUNT($BR$3:$BR1032))</f>
        <v/>
      </c>
      <c r="BF1032" s="13" t="str">
        <f>IF(OR($BR1032="",BO1032=""),"",COUNT($BR$3:$BR1032))</f>
        <v/>
      </c>
      <c r="BG1032" s="66" t="str">
        <f>IF(Z1032="","",COUNT($Z$3:Z1032))</f>
        <v/>
      </c>
      <c r="BH1032" s="13" t="str">
        <f>IF(AO1032="","",IF(AO1032=BH$2,(SUMIF($BV$3:$BV1032,BH$2,$BW$3:$BW1032)-SUMIF($BX$3:$BX1032,BH$2,$BY$3:$BY1032))*AO$1,""))</f>
        <v/>
      </c>
      <c r="BI1032" s="13" t="str">
        <f>IF(AP1032="","",IF(AP1032=BI$2,(SUMIF($BV$3:$BV1032,BI$2,$BW$3:$BW1032)-SUMIF($BX$3:$BX1032,BI$2,$BY$3:$BY1032))*AP$1,""))</f>
        <v/>
      </c>
      <c r="BJ1032" s="13" t="str">
        <f>IF(AQ1032="","",IF(AQ1032=BJ$2,(SUMIF($BV$3:$BV1032,BJ$2,$BW$3:$BW1032)-SUMIF($BX$3:$BX1032,BJ$2,$BY$3:$BY1032))*AQ$1,""))</f>
        <v/>
      </c>
      <c r="BK1032" s="13" t="str">
        <f>IF(AR1032="","",IF(AR1032=BK$2,(SUMIF($BV$3:$BV1032,BK$2,$BW$3:$BW1032)-SUMIF($BX$3:$BX1032,BK$2,$BY$3:$BY1032))*AR$1,""))</f>
        <v/>
      </c>
      <c r="BL1032" s="13" t="str">
        <f>IF(AS1032="","",IF(AS1032=BL$2,(SUMIF($BV$3:$BV1032,BL$2,$BW$3:$BW1032)-SUMIF($BX$3:$BX1032,BL$2,$BY$3:$BY1032))*AS$1,""))</f>
        <v/>
      </c>
      <c r="BM1032" s="13" t="str">
        <f>IF(AT1032="","",IF(AT1032=BM$2,(SUMIF($BV$3:$BV1032,BM$2,$BW$3:$BW1032)-SUMIF($BX$3:$BX1032,BM$2,$BY$3:$BY1032))*AT$1,""))</f>
        <v/>
      </c>
      <c r="BN1032" s="13" t="str">
        <f>IF(AU1032="","",IF(AU1032=BN$2,(SUMIF($BV$3:$BV1032,BN$2,$BW$3:$BW1032)-SUMIF($BX$3:$BX1032,BN$2,$BY$3:$BY1032))*AU$1,""))</f>
        <v/>
      </c>
      <c r="BO1032" s="13" t="str">
        <f>IF(AV1032="","",IF(AV1032=BO$2,(SUMIF($BV$3:$BV1032,BO$2,$BW$3:$BW1032)-SUMIF($BX$3:$BX1032,BO$2,$BY$3:$BY1032))*AV$1,""))</f>
        <v/>
      </c>
      <c r="BP1032" s="69"/>
      <c r="BQ1032" s="13" t="str">
        <f t="shared" si="617"/>
        <v/>
      </c>
      <c r="BR1032" s="75" t="str">
        <f t="shared" si="599"/>
        <v/>
      </c>
      <c r="BS1032" s="33" t="str">
        <f t="shared" si="606"/>
        <v/>
      </c>
      <c r="BT1032" s="42" t="str">
        <f t="shared" si="607"/>
        <v/>
      </c>
      <c r="BU1032" s="38" t="str">
        <f t="shared" si="608"/>
        <v/>
      </c>
      <c r="BV1032" s="30" t="str">
        <f t="shared" si="600"/>
        <v/>
      </c>
      <c r="BW1032" s="36" t="str">
        <f t="shared" si="601"/>
        <v/>
      </c>
      <c r="BX1032" s="36" t="str">
        <f t="shared" si="602"/>
        <v/>
      </c>
      <c r="BY1032" s="45" t="str">
        <f t="shared" si="603"/>
        <v/>
      </c>
      <c r="BZ1032" s="12" t="str">
        <f t="shared" si="609"/>
        <v/>
      </c>
      <c r="CA1032" s="47" t="str">
        <f t="shared" si="610"/>
        <v/>
      </c>
      <c r="CB1032" s="32" t="str">
        <f t="shared" si="611"/>
        <v/>
      </c>
      <c r="CC1032" s="32" t="str">
        <f t="shared" si="612"/>
        <v/>
      </c>
      <c r="CD1032" s="32" t="str">
        <f t="shared" si="613"/>
        <v/>
      </c>
      <c r="CE1032" s="48"/>
      <c r="CF1032" s="32" t="str">
        <f t="shared" si="618"/>
        <v/>
      </c>
      <c r="CG1032" s="32" t="str">
        <f t="shared" si="619"/>
        <v/>
      </c>
      <c r="CH1032" s="48"/>
    </row>
    <row r="1033" spans="2:86" ht="30" customHeight="1" x14ac:dyDescent="0.2">
      <c r="B1033" s="155"/>
      <c r="C1033" s="117"/>
      <c r="D1033" s="53"/>
      <c r="E1033" s="68"/>
      <c r="F1033" s="54"/>
      <c r="G1033" s="54"/>
      <c r="H1033" s="55"/>
      <c r="I1033" s="71"/>
      <c r="J1033" s="73"/>
      <c r="K1033" s="56"/>
      <c r="L1033" s="76" t="str">
        <f t="shared" si="587"/>
        <v/>
      </c>
      <c r="M1033" s="77" t="str">
        <f t="shared" si="592"/>
        <v/>
      </c>
      <c r="N1033" s="130" t="str">
        <f t="shared" si="614"/>
        <v/>
      </c>
      <c r="O1033" s="131" t="str">
        <f t="shared" ref="O1033:U1042" si="621">IFERROR(INDEX($BH$3:$BO$100002,MATCH($BG1033,$BG$3:$BG$100002,0),MATCH(O$1,$BH$2:$BO$2,0)),"")</f>
        <v/>
      </c>
      <c r="P1033" s="131" t="str">
        <f t="shared" si="621"/>
        <v/>
      </c>
      <c r="Q1033" s="131" t="str">
        <f t="shared" si="621"/>
        <v/>
      </c>
      <c r="R1033" s="131" t="str">
        <f t="shared" si="621"/>
        <v/>
      </c>
      <c r="S1033" s="131" t="str">
        <f t="shared" si="621"/>
        <v/>
      </c>
      <c r="T1033" s="131" t="str">
        <f t="shared" si="621"/>
        <v/>
      </c>
      <c r="U1033" s="131" t="str">
        <f t="shared" si="621"/>
        <v/>
      </c>
      <c r="V1033" s="14"/>
      <c r="W1033" s="17" t="str">
        <f>IF(C1033="",IF(OR(AND($H1033&lt;&gt;"",C1033=""),AND($F1032=$F1033,$AK1033&lt;&gt;""),COUNTA($H$3:$H$100002)&gt;COUNTA($H$3:$H1033),$AE1033&lt;&gt;""),W1032,""),C1033)</f>
        <v/>
      </c>
      <c r="X1033" s="17" t="str">
        <f>IF(D1033="",IF(OR(AND($H1033&lt;&gt;"",D1033=""),AND($F1032=$F1033,$AK1033&lt;&gt;""),COUNTA($H$3:$H$100002)&gt;COUNTA($H$3:$H1033),$AE1033&lt;&gt;""),X1032,""),D1033)</f>
        <v/>
      </c>
      <c r="Y1033" s="17" t="str">
        <f>IF(E1033="",IF(OR(AND($H1033&lt;&gt;"",E1033=""),AND($F1032=$F1033,$AK1033&lt;&gt;""),COUNTA($H$3:$H$100002)&gt;COUNTA($H$3:$H1033),$AE1033&lt;&gt;""),Y1032,""),E1033)</f>
        <v/>
      </c>
      <c r="Z1033" s="27" t="str">
        <f t="shared" si="593"/>
        <v/>
      </c>
      <c r="AA1033" s="2" t="str">
        <f>IF(F1033="","",COUNTA($F$3:F1033))</f>
        <v/>
      </c>
      <c r="AB1033" s="3" t="str">
        <f>IF(F1033="","",IFERROR(IF(F1033&lt;&gt;"",IFERROR(INDEX(設定!$C$3:$C$303,MATCH(F1033,設定!$C$3:$C$303,0),0),INDEX(設定!$C$3:$C$303,MATCH("*"&amp;F1033&amp;"*",設定!$C$3:$C$303,0),0)),""),"エラー"))</f>
        <v/>
      </c>
      <c r="AC1033" s="2" t="str">
        <f>IF(G1033="","",COUNTA($G$3:G1033))</f>
        <v/>
      </c>
      <c r="AD1033" s="3" t="str">
        <f>IF(G1033="","",IFERROR(IF(G1033&lt;&gt;"",IFERROR(INDEX(設定!$C$3:$C$303,MATCH(G1033,設定!$C$3:$C$303,0),0),INDEX(設定!$C$3:$C$303,MATCH("*"&amp;G1033&amp;"*",設定!$C$3:$C$303,0),0)),""),"エラー"))</f>
        <v/>
      </c>
      <c r="AE1033" s="3" t="str">
        <f>IFERROR(IF(AB1033="",IF(AND(H1033&lt;&gt;"",F1033=""),INDEX(AB$3:AB1033,MATCH(MAX(AA$3:AA1033),AA$3:AA1033,0),0),""),AB1033),"")</f>
        <v/>
      </c>
      <c r="AF1033" s="3" t="str">
        <f>IFERROR(IF(AD1033="",IF(AND(H1033&lt;&gt;"",G1033=""),INDEX(AD$3:AD1033,MATCH(MAX(AC$3:AC1033),AC$3:AC1033,0),0),""),AD1033),"")</f>
        <v/>
      </c>
      <c r="AG1033" s="2" t="str">
        <f>IF(AH1033="","",IF(OR(AH1033=AH1032,AH1033=AH1034),IF(AND(E1033="",AB1033="",AG1032&lt;&gt;""),MAX($AG$3:AG1032),MAX($AG$3:AG1032)+1),IF(AH1032=AH1033,AG1032,MAX($AG$3:AG1032)+1)))</f>
        <v/>
      </c>
      <c r="AH1033" s="12" t="str">
        <f t="shared" si="615"/>
        <v/>
      </c>
      <c r="AI1033" s="12" t="str">
        <f t="shared" si="594"/>
        <v/>
      </c>
      <c r="AJ1033" s="13" t="str">
        <f t="shared" si="595"/>
        <v/>
      </c>
      <c r="AK1033" s="13" t="str">
        <f t="shared" si="596"/>
        <v/>
      </c>
      <c r="AL1033" s="13" t="str">
        <f>IF(OR(AJ1033="",COUNTIF($AH$3:AH1033,AH1033)&lt;&gt;COUNTIF(AH$3:AH$100002,AH1033)),"",SUMIF(AH$3:AH$100002,AH1033,AJ$3:AJ$100002))</f>
        <v/>
      </c>
      <c r="AM1033" s="13" t="str">
        <f>IF(OR(AK1033="",COUNTIF($AH$3:AH1033,AH1033)&lt;&gt;COUNTIF(AH$3:AH$100002,AH1033)),"",SUMIF(AH$3:AH$100002,AH1033,AK$3:AK$100002))</f>
        <v/>
      </c>
      <c r="AO1033" s="13" t="str">
        <f t="shared" si="616"/>
        <v/>
      </c>
      <c r="AP1033" s="13" t="str">
        <f t="shared" si="616"/>
        <v/>
      </c>
      <c r="AQ1033" s="13" t="str">
        <f t="shared" si="616"/>
        <v/>
      </c>
      <c r="AR1033" s="13" t="str">
        <f t="shared" si="605"/>
        <v/>
      </c>
      <c r="AS1033" s="13" t="str">
        <f t="shared" si="605"/>
        <v/>
      </c>
      <c r="AT1033" s="13" t="str">
        <f t="shared" si="605"/>
        <v/>
      </c>
      <c r="AU1033" s="13" t="str">
        <f t="shared" si="605"/>
        <v/>
      </c>
      <c r="AV1033" s="13" t="str">
        <f t="shared" si="620"/>
        <v/>
      </c>
      <c r="AW1033" s="86" t="str">
        <f t="shared" si="597"/>
        <v/>
      </c>
      <c r="AX1033" s="59" t="str">
        <f t="shared" si="598"/>
        <v/>
      </c>
      <c r="AY1033" s="63" t="str">
        <f>IF(OR($BR1033="",BH1033=""),"",COUNT($BR$3:$BR1033))</f>
        <v/>
      </c>
      <c r="AZ1033" s="13" t="str">
        <f>IF(OR($BR1033="",BI1033=""),"",COUNT($BR$3:$BR1033))</f>
        <v/>
      </c>
      <c r="BA1033" s="13" t="str">
        <f>IF(OR($BR1033="",BJ1033=""),"",COUNT($BR$3:$BR1033))</f>
        <v/>
      </c>
      <c r="BB1033" s="13" t="str">
        <f>IF(OR($BR1033="",BK1033=""),"",COUNT($BR$3:$BR1033))</f>
        <v/>
      </c>
      <c r="BC1033" s="13" t="str">
        <f>IF(OR($BR1033="",BL1033=""),"",COUNT($BR$3:$BR1033))</f>
        <v/>
      </c>
      <c r="BD1033" s="13" t="str">
        <f>IF(OR($BR1033="",BM1033=""),"",COUNT($BR$3:$BR1033))</f>
        <v/>
      </c>
      <c r="BE1033" s="13" t="str">
        <f>IF(OR($BR1033="",BN1033=""),"",COUNT($BR$3:$BR1033))</f>
        <v/>
      </c>
      <c r="BF1033" s="13" t="str">
        <f>IF(OR($BR1033="",BO1033=""),"",COUNT($BR$3:$BR1033))</f>
        <v/>
      </c>
      <c r="BG1033" s="66" t="str">
        <f>IF(Z1033="","",COUNT($Z$3:Z1033))</f>
        <v/>
      </c>
      <c r="BH1033" s="13" t="str">
        <f>IF(AO1033="","",IF(AO1033=BH$2,(SUMIF($BV$3:$BV1033,BH$2,$BW$3:$BW1033)-SUMIF($BX$3:$BX1033,BH$2,$BY$3:$BY1033))*AO$1,""))</f>
        <v/>
      </c>
      <c r="BI1033" s="13" t="str">
        <f>IF(AP1033="","",IF(AP1033=BI$2,(SUMIF($BV$3:$BV1033,BI$2,$BW$3:$BW1033)-SUMIF($BX$3:$BX1033,BI$2,$BY$3:$BY1033))*AP$1,""))</f>
        <v/>
      </c>
      <c r="BJ1033" s="13" t="str">
        <f>IF(AQ1033="","",IF(AQ1033=BJ$2,(SUMIF($BV$3:$BV1033,BJ$2,$BW$3:$BW1033)-SUMIF($BX$3:$BX1033,BJ$2,$BY$3:$BY1033))*AQ$1,""))</f>
        <v/>
      </c>
      <c r="BK1033" s="13" t="str">
        <f>IF(AR1033="","",IF(AR1033=BK$2,(SUMIF($BV$3:$BV1033,BK$2,$BW$3:$BW1033)-SUMIF($BX$3:$BX1033,BK$2,$BY$3:$BY1033))*AR$1,""))</f>
        <v/>
      </c>
      <c r="BL1033" s="13" t="str">
        <f>IF(AS1033="","",IF(AS1033=BL$2,(SUMIF($BV$3:$BV1033,BL$2,$BW$3:$BW1033)-SUMIF($BX$3:$BX1033,BL$2,$BY$3:$BY1033))*AS$1,""))</f>
        <v/>
      </c>
      <c r="BM1033" s="13" t="str">
        <f>IF(AT1033="","",IF(AT1033=BM$2,(SUMIF($BV$3:$BV1033,BM$2,$BW$3:$BW1033)-SUMIF($BX$3:$BX1033,BM$2,$BY$3:$BY1033))*AT$1,""))</f>
        <v/>
      </c>
      <c r="BN1033" s="13" t="str">
        <f>IF(AU1033="","",IF(AU1033=BN$2,(SUMIF($BV$3:$BV1033,BN$2,$BW$3:$BW1033)-SUMIF($BX$3:$BX1033,BN$2,$BY$3:$BY1033))*AU$1,""))</f>
        <v/>
      </c>
      <c r="BO1033" s="13" t="str">
        <f>IF(AV1033="","",IF(AV1033=BO$2,(SUMIF($BV$3:$BV1033,BO$2,$BW$3:$BW1033)-SUMIF($BX$3:$BX1033,BO$2,$BY$3:$BY1033))*AV$1,""))</f>
        <v/>
      </c>
      <c r="BP1033" s="69"/>
      <c r="BQ1033" s="13" t="str">
        <f t="shared" si="617"/>
        <v/>
      </c>
      <c r="BR1033" s="75" t="str">
        <f t="shared" si="599"/>
        <v/>
      </c>
      <c r="BS1033" s="33" t="str">
        <f t="shared" si="606"/>
        <v/>
      </c>
      <c r="BT1033" s="42" t="str">
        <f t="shared" si="607"/>
        <v/>
      </c>
      <c r="BU1033" s="38" t="str">
        <f t="shared" si="608"/>
        <v/>
      </c>
      <c r="BV1033" s="30" t="str">
        <f t="shared" si="600"/>
        <v/>
      </c>
      <c r="BW1033" s="36" t="str">
        <f t="shared" si="601"/>
        <v/>
      </c>
      <c r="BX1033" s="36" t="str">
        <f t="shared" si="602"/>
        <v/>
      </c>
      <c r="BY1033" s="45" t="str">
        <f t="shared" si="603"/>
        <v/>
      </c>
      <c r="BZ1033" s="12" t="str">
        <f t="shared" si="609"/>
        <v/>
      </c>
      <c r="CA1033" s="47" t="str">
        <f t="shared" si="610"/>
        <v/>
      </c>
      <c r="CB1033" s="32" t="str">
        <f t="shared" si="611"/>
        <v/>
      </c>
      <c r="CC1033" s="32" t="str">
        <f t="shared" si="612"/>
        <v/>
      </c>
      <c r="CD1033" s="32" t="str">
        <f t="shared" si="613"/>
        <v/>
      </c>
      <c r="CE1033" s="48"/>
      <c r="CF1033" s="32" t="str">
        <f t="shared" si="618"/>
        <v/>
      </c>
      <c r="CG1033" s="32" t="str">
        <f t="shared" si="619"/>
        <v/>
      </c>
      <c r="CH1033" s="48"/>
    </row>
    <row r="1034" spans="2:86" ht="30" customHeight="1" x14ac:dyDescent="0.2">
      <c r="B1034" s="155"/>
      <c r="C1034" s="117"/>
      <c r="D1034" s="53"/>
      <c r="E1034" s="68"/>
      <c r="F1034" s="54"/>
      <c r="G1034" s="54"/>
      <c r="H1034" s="55"/>
      <c r="I1034" s="71"/>
      <c r="J1034" s="73"/>
      <c r="K1034" s="56"/>
      <c r="L1034" s="76" t="str">
        <f t="shared" si="587"/>
        <v/>
      </c>
      <c r="M1034" s="77" t="str">
        <f t="shared" si="592"/>
        <v/>
      </c>
      <c r="N1034" s="130" t="str">
        <f t="shared" si="614"/>
        <v/>
      </c>
      <c r="O1034" s="131" t="str">
        <f t="shared" si="621"/>
        <v/>
      </c>
      <c r="P1034" s="131" t="str">
        <f t="shared" si="621"/>
        <v/>
      </c>
      <c r="Q1034" s="131" t="str">
        <f t="shared" si="621"/>
        <v/>
      </c>
      <c r="R1034" s="131" t="str">
        <f t="shared" si="621"/>
        <v/>
      </c>
      <c r="S1034" s="131" t="str">
        <f t="shared" si="621"/>
        <v/>
      </c>
      <c r="T1034" s="131" t="str">
        <f t="shared" si="621"/>
        <v/>
      </c>
      <c r="U1034" s="131" t="str">
        <f t="shared" si="621"/>
        <v/>
      </c>
      <c r="V1034" s="14"/>
      <c r="W1034" s="17" t="str">
        <f>IF(C1034="",IF(OR(AND($H1034&lt;&gt;"",C1034=""),AND($F1033=$F1034,$AK1034&lt;&gt;""),COUNTA($H$3:$H$100002)&gt;COUNTA($H$3:$H1034),$AE1034&lt;&gt;""),W1033,""),C1034)</f>
        <v/>
      </c>
      <c r="X1034" s="17" t="str">
        <f>IF(D1034="",IF(OR(AND($H1034&lt;&gt;"",D1034=""),AND($F1033=$F1034,$AK1034&lt;&gt;""),COUNTA($H$3:$H$100002)&gt;COUNTA($H$3:$H1034),$AE1034&lt;&gt;""),X1033,""),D1034)</f>
        <v/>
      </c>
      <c r="Y1034" s="17" t="str">
        <f>IF(E1034="",IF(OR(AND($H1034&lt;&gt;"",E1034=""),AND($F1033=$F1034,$AK1034&lt;&gt;""),COUNTA($H$3:$H$100002)&gt;COUNTA($H$3:$H1034),$AE1034&lt;&gt;""),Y1033,""),E1034)</f>
        <v/>
      </c>
      <c r="Z1034" s="27" t="str">
        <f t="shared" si="593"/>
        <v/>
      </c>
      <c r="AA1034" s="2" t="str">
        <f>IF(F1034="","",COUNTA($F$3:F1034))</f>
        <v/>
      </c>
      <c r="AB1034" s="3" t="str">
        <f>IF(F1034="","",IFERROR(IF(F1034&lt;&gt;"",IFERROR(INDEX(設定!$C$3:$C$303,MATCH(F1034,設定!$C$3:$C$303,0),0),INDEX(設定!$C$3:$C$303,MATCH("*"&amp;F1034&amp;"*",設定!$C$3:$C$303,0),0)),""),"エラー"))</f>
        <v/>
      </c>
      <c r="AC1034" s="2" t="str">
        <f>IF(G1034="","",COUNTA($G$3:G1034))</f>
        <v/>
      </c>
      <c r="AD1034" s="3" t="str">
        <f>IF(G1034="","",IFERROR(IF(G1034&lt;&gt;"",IFERROR(INDEX(設定!$C$3:$C$303,MATCH(G1034,設定!$C$3:$C$303,0),0),INDEX(設定!$C$3:$C$303,MATCH("*"&amp;G1034&amp;"*",設定!$C$3:$C$303,0),0)),""),"エラー"))</f>
        <v/>
      </c>
      <c r="AE1034" s="3" t="str">
        <f>IFERROR(IF(AB1034="",IF(AND(H1034&lt;&gt;"",F1034=""),INDEX(AB$3:AB1034,MATCH(MAX(AA$3:AA1034),AA$3:AA1034,0),0),""),AB1034),"")</f>
        <v/>
      </c>
      <c r="AF1034" s="3" t="str">
        <f>IFERROR(IF(AD1034="",IF(AND(H1034&lt;&gt;"",G1034=""),INDEX(AD$3:AD1034,MATCH(MAX(AC$3:AC1034),AC$3:AC1034,0),0),""),AD1034),"")</f>
        <v/>
      </c>
      <c r="AG1034" s="2" t="str">
        <f>IF(AH1034="","",IF(OR(AH1034=AH1033,AH1034=AH1035),IF(AND(E1034="",AB1034="",AG1033&lt;&gt;""),MAX($AG$3:AG1033),MAX($AG$3:AG1033)+1),IF(AH1033=AH1034,AG1033,MAX($AG$3:AG1033)+1)))</f>
        <v/>
      </c>
      <c r="AH1034" s="12" t="str">
        <f t="shared" si="615"/>
        <v/>
      </c>
      <c r="AI1034" s="12" t="str">
        <f t="shared" si="594"/>
        <v/>
      </c>
      <c r="AJ1034" s="13" t="str">
        <f t="shared" si="595"/>
        <v/>
      </c>
      <c r="AK1034" s="13" t="str">
        <f t="shared" si="596"/>
        <v/>
      </c>
      <c r="AL1034" s="13" t="str">
        <f>IF(OR(AJ1034="",COUNTIF($AH$3:AH1034,AH1034)&lt;&gt;COUNTIF(AH$3:AH$100002,AH1034)),"",SUMIF(AH$3:AH$100002,AH1034,AJ$3:AJ$100002))</f>
        <v/>
      </c>
      <c r="AM1034" s="13" t="str">
        <f>IF(OR(AK1034="",COUNTIF($AH$3:AH1034,AH1034)&lt;&gt;COUNTIF(AH$3:AH$100002,AH1034)),"",SUMIF(AH$3:AH$100002,AH1034,AK$3:AK$100002))</f>
        <v/>
      </c>
      <c r="AO1034" s="13" t="str">
        <f t="shared" si="616"/>
        <v/>
      </c>
      <c r="AP1034" s="13" t="str">
        <f t="shared" si="616"/>
        <v/>
      </c>
      <c r="AQ1034" s="13" t="str">
        <f t="shared" si="616"/>
        <v/>
      </c>
      <c r="AR1034" s="13" t="str">
        <f t="shared" si="605"/>
        <v/>
      </c>
      <c r="AS1034" s="13" t="str">
        <f t="shared" si="605"/>
        <v/>
      </c>
      <c r="AT1034" s="13" t="str">
        <f t="shared" si="605"/>
        <v/>
      </c>
      <c r="AU1034" s="13" t="str">
        <f t="shared" si="605"/>
        <v/>
      </c>
      <c r="AV1034" s="13" t="str">
        <f t="shared" si="620"/>
        <v/>
      </c>
      <c r="AW1034" s="86" t="str">
        <f t="shared" si="597"/>
        <v/>
      </c>
      <c r="AX1034" s="59" t="str">
        <f t="shared" si="598"/>
        <v/>
      </c>
      <c r="AY1034" s="63" t="str">
        <f>IF(OR($BR1034="",BH1034=""),"",COUNT($BR$3:$BR1034))</f>
        <v/>
      </c>
      <c r="AZ1034" s="13" t="str">
        <f>IF(OR($BR1034="",BI1034=""),"",COUNT($BR$3:$BR1034))</f>
        <v/>
      </c>
      <c r="BA1034" s="13" t="str">
        <f>IF(OR($BR1034="",BJ1034=""),"",COUNT($BR$3:$BR1034))</f>
        <v/>
      </c>
      <c r="BB1034" s="13" t="str">
        <f>IF(OR($BR1034="",BK1034=""),"",COUNT($BR$3:$BR1034))</f>
        <v/>
      </c>
      <c r="BC1034" s="13" t="str">
        <f>IF(OR($BR1034="",BL1034=""),"",COUNT($BR$3:$BR1034))</f>
        <v/>
      </c>
      <c r="BD1034" s="13" t="str">
        <f>IF(OR($BR1034="",BM1034=""),"",COUNT($BR$3:$BR1034))</f>
        <v/>
      </c>
      <c r="BE1034" s="13" t="str">
        <f>IF(OR($BR1034="",BN1034=""),"",COUNT($BR$3:$BR1034))</f>
        <v/>
      </c>
      <c r="BF1034" s="13" t="str">
        <f>IF(OR($BR1034="",BO1034=""),"",COUNT($BR$3:$BR1034))</f>
        <v/>
      </c>
      <c r="BG1034" s="66" t="str">
        <f>IF(Z1034="","",COUNT($Z$3:Z1034))</f>
        <v/>
      </c>
      <c r="BH1034" s="13" t="str">
        <f>IF(AO1034="","",IF(AO1034=BH$2,(SUMIF($BV$3:$BV1034,BH$2,$BW$3:$BW1034)-SUMIF($BX$3:$BX1034,BH$2,$BY$3:$BY1034))*AO$1,""))</f>
        <v/>
      </c>
      <c r="BI1034" s="13" t="str">
        <f>IF(AP1034="","",IF(AP1034=BI$2,(SUMIF($BV$3:$BV1034,BI$2,$BW$3:$BW1034)-SUMIF($BX$3:$BX1034,BI$2,$BY$3:$BY1034))*AP$1,""))</f>
        <v/>
      </c>
      <c r="BJ1034" s="13" t="str">
        <f>IF(AQ1034="","",IF(AQ1034=BJ$2,(SUMIF($BV$3:$BV1034,BJ$2,$BW$3:$BW1034)-SUMIF($BX$3:$BX1034,BJ$2,$BY$3:$BY1034))*AQ$1,""))</f>
        <v/>
      </c>
      <c r="BK1034" s="13" t="str">
        <f>IF(AR1034="","",IF(AR1034=BK$2,(SUMIF($BV$3:$BV1034,BK$2,$BW$3:$BW1034)-SUMIF($BX$3:$BX1034,BK$2,$BY$3:$BY1034))*AR$1,""))</f>
        <v/>
      </c>
      <c r="BL1034" s="13" t="str">
        <f>IF(AS1034="","",IF(AS1034=BL$2,(SUMIF($BV$3:$BV1034,BL$2,$BW$3:$BW1034)-SUMIF($BX$3:$BX1034,BL$2,$BY$3:$BY1034))*AS$1,""))</f>
        <v/>
      </c>
      <c r="BM1034" s="13" t="str">
        <f>IF(AT1034="","",IF(AT1034=BM$2,(SUMIF($BV$3:$BV1034,BM$2,$BW$3:$BW1034)-SUMIF($BX$3:$BX1034,BM$2,$BY$3:$BY1034))*AT$1,""))</f>
        <v/>
      </c>
      <c r="BN1034" s="13" t="str">
        <f>IF(AU1034="","",IF(AU1034=BN$2,(SUMIF($BV$3:$BV1034,BN$2,$BW$3:$BW1034)-SUMIF($BX$3:$BX1034,BN$2,$BY$3:$BY1034))*AU$1,""))</f>
        <v/>
      </c>
      <c r="BO1034" s="13" t="str">
        <f>IF(AV1034="","",IF(AV1034=BO$2,(SUMIF($BV$3:$BV1034,BO$2,$BW$3:$BW1034)-SUMIF($BX$3:$BX1034,BO$2,$BY$3:$BY1034))*AV$1,""))</f>
        <v/>
      </c>
      <c r="BP1034" s="69"/>
      <c r="BQ1034" s="13" t="str">
        <f t="shared" si="617"/>
        <v/>
      </c>
      <c r="BR1034" s="75" t="str">
        <f t="shared" si="599"/>
        <v/>
      </c>
      <c r="BS1034" s="33" t="str">
        <f t="shared" si="606"/>
        <v/>
      </c>
      <c r="BT1034" s="42" t="str">
        <f t="shared" si="607"/>
        <v/>
      </c>
      <c r="BU1034" s="38" t="str">
        <f t="shared" si="608"/>
        <v/>
      </c>
      <c r="BV1034" s="30" t="str">
        <f t="shared" si="600"/>
        <v/>
      </c>
      <c r="BW1034" s="36" t="str">
        <f t="shared" si="601"/>
        <v/>
      </c>
      <c r="BX1034" s="36" t="str">
        <f t="shared" si="602"/>
        <v/>
      </c>
      <c r="BY1034" s="45" t="str">
        <f t="shared" si="603"/>
        <v/>
      </c>
      <c r="BZ1034" s="12" t="str">
        <f t="shared" si="609"/>
        <v/>
      </c>
      <c r="CA1034" s="47" t="str">
        <f t="shared" si="610"/>
        <v/>
      </c>
      <c r="CB1034" s="32" t="str">
        <f t="shared" si="611"/>
        <v/>
      </c>
      <c r="CC1034" s="32" t="str">
        <f t="shared" si="612"/>
        <v/>
      </c>
      <c r="CD1034" s="32" t="str">
        <f t="shared" si="613"/>
        <v/>
      </c>
      <c r="CE1034" s="48"/>
      <c r="CF1034" s="32" t="str">
        <f t="shared" si="618"/>
        <v/>
      </c>
      <c r="CG1034" s="32" t="str">
        <f t="shared" si="619"/>
        <v/>
      </c>
      <c r="CH1034" s="48"/>
    </row>
    <row r="1035" spans="2:86" ht="30" customHeight="1" x14ac:dyDescent="0.2">
      <c r="B1035" s="155"/>
      <c r="C1035" s="117"/>
      <c r="D1035" s="53"/>
      <c r="E1035" s="68"/>
      <c r="F1035" s="54"/>
      <c r="G1035" s="54"/>
      <c r="H1035" s="55"/>
      <c r="I1035" s="71"/>
      <c r="J1035" s="73"/>
      <c r="K1035" s="56"/>
      <c r="L1035" s="76" t="str">
        <f t="shared" si="587"/>
        <v/>
      </c>
      <c r="M1035" s="77" t="str">
        <f t="shared" si="592"/>
        <v/>
      </c>
      <c r="N1035" s="130" t="str">
        <f t="shared" si="614"/>
        <v/>
      </c>
      <c r="O1035" s="131" t="str">
        <f t="shared" si="621"/>
        <v/>
      </c>
      <c r="P1035" s="131" t="str">
        <f t="shared" si="621"/>
        <v/>
      </c>
      <c r="Q1035" s="131" t="str">
        <f t="shared" si="621"/>
        <v/>
      </c>
      <c r="R1035" s="131" t="str">
        <f t="shared" si="621"/>
        <v/>
      </c>
      <c r="S1035" s="131" t="str">
        <f t="shared" si="621"/>
        <v/>
      </c>
      <c r="T1035" s="131" t="str">
        <f t="shared" si="621"/>
        <v/>
      </c>
      <c r="U1035" s="131" t="str">
        <f t="shared" si="621"/>
        <v/>
      </c>
      <c r="V1035" s="14"/>
      <c r="W1035" s="17" t="str">
        <f>IF(C1035="",IF(OR(AND($H1035&lt;&gt;"",C1035=""),AND($F1034=$F1035,$AK1035&lt;&gt;""),COUNTA($H$3:$H$100002)&gt;COUNTA($H$3:$H1035),$AE1035&lt;&gt;""),W1034,""),C1035)</f>
        <v/>
      </c>
      <c r="X1035" s="17" t="str">
        <f>IF(D1035="",IF(OR(AND($H1035&lt;&gt;"",D1035=""),AND($F1034=$F1035,$AK1035&lt;&gt;""),COUNTA($H$3:$H$100002)&gt;COUNTA($H$3:$H1035),$AE1035&lt;&gt;""),X1034,""),D1035)</f>
        <v/>
      </c>
      <c r="Y1035" s="17" t="str">
        <f>IF(E1035="",IF(OR(AND($H1035&lt;&gt;"",E1035=""),AND($F1034=$F1035,$AK1035&lt;&gt;""),COUNTA($H$3:$H$100002)&gt;COUNTA($H$3:$H1035),$AE1035&lt;&gt;""),Y1034,""),E1035)</f>
        <v/>
      </c>
      <c r="Z1035" s="27" t="str">
        <f t="shared" si="593"/>
        <v/>
      </c>
      <c r="AA1035" s="2" t="str">
        <f>IF(F1035="","",COUNTA($F$3:F1035))</f>
        <v/>
      </c>
      <c r="AB1035" s="3" t="str">
        <f>IF(F1035="","",IFERROR(IF(F1035&lt;&gt;"",IFERROR(INDEX(設定!$C$3:$C$303,MATCH(F1035,設定!$C$3:$C$303,0),0),INDEX(設定!$C$3:$C$303,MATCH("*"&amp;F1035&amp;"*",設定!$C$3:$C$303,0),0)),""),"エラー"))</f>
        <v/>
      </c>
      <c r="AC1035" s="2" t="str">
        <f>IF(G1035="","",COUNTA($G$3:G1035))</f>
        <v/>
      </c>
      <c r="AD1035" s="3" t="str">
        <f>IF(G1035="","",IFERROR(IF(G1035&lt;&gt;"",IFERROR(INDEX(設定!$C$3:$C$303,MATCH(G1035,設定!$C$3:$C$303,0),0),INDEX(設定!$C$3:$C$303,MATCH("*"&amp;G1035&amp;"*",設定!$C$3:$C$303,0),0)),""),"エラー"))</f>
        <v/>
      </c>
      <c r="AE1035" s="3" t="str">
        <f>IFERROR(IF(AB1035="",IF(AND(H1035&lt;&gt;"",F1035=""),INDEX(AB$3:AB1035,MATCH(MAX(AA$3:AA1035),AA$3:AA1035,0),0),""),AB1035),"")</f>
        <v/>
      </c>
      <c r="AF1035" s="3" t="str">
        <f>IFERROR(IF(AD1035="",IF(AND(H1035&lt;&gt;"",G1035=""),INDEX(AD$3:AD1035,MATCH(MAX(AC$3:AC1035),AC$3:AC1035,0),0),""),AD1035),"")</f>
        <v/>
      </c>
      <c r="AG1035" s="2" t="str">
        <f>IF(AH1035="","",IF(OR(AH1035=AH1034,AH1035=AH1036),IF(AND(E1035="",AB1035="",AG1034&lt;&gt;""),MAX($AG$3:AG1034),MAX($AG$3:AG1034)+1),IF(AH1034=AH1035,AG1034,MAX($AG$3:AG1034)+1)))</f>
        <v/>
      </c>
      <c r="AH1035" s="12" t="str">
        <f t="shared" si="615"/>
        <v/>
      </c>
      <c r="AI1035" s="12" t="str">
        <f t="shared" si="594"/>
        <v/>
      </c>
      <c r="AJ1035" s="13" t="str">
        <f t="shared" si="595"/>
        <v/>
      </c>
      <c r="AK1035" s="13" t="str">
        <f t="shared" si="596"/>
        <v/>
      </c>
      <c r="AL1035" s="13" t="str">
        <f>IF(OR(AJ1035="",COUNTIF($AH$3:AH1035,AH1035)&lt;&gt;COUNTIF(AH$3:AH$100002,AH1035)),"",SUMIF(AH$3:AH$100002,AH1035,AJ$3:AJ$100002))</f>
        <v/>
      </c>
      <c r="AM1035" s="13" t="str">
        <f>IF(OR(AK1035="",COUNTIF($AH$3:AH1035,AH1035)&lt;&gt;COUNTIF(AH$3:AH$100002,AH1035)),"",SUMIF(AH$3:AH$100002,AH1035,AK$3:AK$100002))</f>
        <v/>
      </c>
      <c r="AO1035" s="13" t="str">
        <f t="shared" si="616"/>
        <v/>
      </c>
      <c r="AP1035" s="13" t="str">
        <f t="shared" si="616"/>
        <v/>
      </c>
      <c r="AQ1035" s="13" t="str">
        <f t="shared" si="616"/>
        <v/>
      </c>
      <c r="AR1035" s="13" t="str">
        <f t="shared" si="605"/>
        <v/>
      </c>
      <c r="AS1035" s="13" t="str">
        <f t="shared" si="605"/>
        <v/>
      </c>
      <c r="AT1035" s="13" t="str">
        <f t="shared" si="605"/>
        <v/>
      </c>
      <c r="AU1035" s="13" t="str">
        <f t="shared" si="605"/>
        <v/>
      </c>
      <c r="AV1035" s="13" t="str">
        <f t="shared" si="620"/>
        <v/>
      </c>
      <c r="AW1035" s="86" t="str">
        <f t="shared" si="597"/>
        <v/>
      </c>
      <c r="AX1035" s="59" t="str">
        <f t="shared" si="598"/>
        <v/>
      </c>
      <c r="AY1035" s="63" t="str">
        <f>IF(OR($BR1035="",BH1035=""),"",COUNT($BR$3:$BR1035))</f>
        <v/>
      </c>
      <c r="AZ1035" s="13" t="str">
        <f>IF(OR($BR1035="",BI1035=""),"",COUNT($BR$3:$BR1035))</f>
        <v/>
      </c>
      <c r="BA1035" s="13" t="str">
        <f>IF(OR($BR1035="",BJ1035=""),"",COUNT($BR$3:$BR1035))</f>
        <v/>
      </c>
      <c r="BB1035" s="13" t="str">
        <f>IF(OR($BR1035="",BK1035=""),"",COUNT($BR$3:$BR1035))</f>
        <v/>
      </c>
      <c r="BC1035" s="13" t="str">
        <f>IF(OR($BR1035="",BL1035=""),"",COUNT($BR$3:$BR1035))</f>
        <v/>
      </c>
      <c r="BD1035" s="13" t="str">
        <f>IF(OR($BR1035="",BM1035=""),"",COUNT($BR$3:$BR1035))</f>
        <v/>
      </c>
      <c r="BE1035" s="13" t="str">
        <f>IF(OR($BR1035="",BN1035=""),"",COUNT($BR$3:$BR1035))</f>
        <v/>
      </c>
      <c r="BF1035" s="13" t="str">
        <f>IF(OR($BR1035="",BO1035=""),"",COUNT($BR$3:$BR1035))</f>
        <v/>
      </c>
      <c r="BG1035" s="66" t="str">
        <f>IF(Z1035="","",COUNT($Z$3:Z1035))</f>
        <v/>
      </c>
      <c r="BH1035" s="13" t="str">
        <f>IF(AO1035="","",IF(AO1035=BH$2,(SUMIF($BV$3:$BV1035,BH$2,$BW$3:$BW1035)-SUMIF($BX$3:$BX1035,BH$2,$BY$3:$BY1035))*AO$1,""))</f>
        <v/>
      </c>
      <c r="BI1035" s="13" t="str">
        <f>IF(AP1035="","",IF(AP1035=BI$2,(SUMIF($BV$3:$BV1035,BI$2,$BW$3:$BW1035)-SUMIF($BX$3:$BX1035,BI$2,$BY$3:$BY1035))*AP$1,""))</f>
        <v/>
      </c>
      <c r="BJ1035" s="13" t="str">
        <f>IF(AQ1035="","",IF(AQ1035=BJ$2,(SUMIF($BV$3:$BV1035,BJ$2,$BW$3:$BW1035)-SUMIF($BX$3:$BX1035,BJ$2,$BY$3:$BY1035))*AQ$1,""))</f>
        <v/>
      </c>
      <c r="BK1035" s="13" t="str">
        <f>IF(AR1035="","",IF(AR1035=BK$2,(SUMIF($BV$3:$BV1035,BK$2,$BW$3:$BW1035)-SUMIF($BX$3:$BX1035,BK$2,$BY$3:$BY1035))*AR$1,""))</f>
        <v/>
      </c>
      <c r="BL1035" s="13" t="str">
        <f>IF(AS1035="","",IF(AS1035=BL$2,(SUMIF($BV$3:$BV1035,BL$2,$BW$3:$BW1035)-SUMIF($BX$3:$BX1035,BL$2,$BY$3:$BY1035))*AS$1,""))</f>
        <v/>
      </c>
      <c r="BM1035" s="13" t="str">
        <f>IF(AT1035="","",IF(AT1035=BM$2,(SUMIF($BV$3:$BV1035,BM$2,$BW$3:$BW1035)-SUMIF($BX$3:$BX1035,BM$2,$BY$3:$BY1035))*AT$1,""))</f>
        <v/>
      </c>
      <c r="BN1035" s="13" t="str">
        <f>IF(AU1035="","",IF(AU1035=BN$2,(SUMIF($BV$3:$BV1035,BN$2,$BW$3:$BW1035)-SUMIF($BX$3:$BX1035,BN$2,$BY$3:$BY1035))*AU$1,""))</f>
        <v/>
      </c>
      <c r="BO1035" s="13" t="str">
        <f>IF(AV1035="","",IF(AV1035=BO$2,(SUMIF($BV$3:$BV1035,BO$2,$BW$3:$BW1035)-SUMIF($BX$3:$BX1035,BO$2,$BY$3:$BY1035))*AV$1,""))</f>
        <v/>
      </c>
      <c r="BP1035" s="69"/>
      <c r="BQ1035" s="13" t="str">
        <f t="shared" si="617"/>
        <v/>
      </c>
      <c r="BR1035" s="75" t="str">
        <f t="shared" si="599"/>
        <v/>
      </c>
      <c r="BS1035" s="33" t="str">
        <f t="shared" si="606"/>
        <v/>
      </c>
      <c r="BT1035" s="42" t="str">
        <f t="shared" si="607"/>
        <v/>
      </c>
      <c r="BU1035" s="38" t="str">
        <f t="shared" si="608"/>
        <v/>
      </c>
      <c r="BV1035" s="30" t="str">
        <f t="shared" si="600"/>
        <v/>
      </c>
      <c r="BW1035" s="36" t="str">
        <f t="shared" si="601"/>
        <v/>
      </c>
      <c r="BX1035" s="36" t="str">
        <f t="shared" si="602"/>
        <v/>
      </c>
      <c r="BY1035" s="45" t="str">
        <f t="shared" si="603"/>
        <v/>
      </c>
      <c r="BZ1035" s="12" t="str">
        <f t="shared" si="609"/>
        <v/>
      </c>
      <c r="CA1035" s="47" t="str">
        <f t="shared" si="610"/>
        <v/>
      </c>
      <c r="CB1035" s="32" t="str">
        <f t="shared" si="611"/>
        <v/>
      </c>
      <c r="CC1035" s="32" t="str">
        <f t="shared" si="612"/>
        <v/>
      </c>
      <c r="CD1035" s="32" t="str">
        <f t="shared" si="613"/>
        <v/>
      </c>
      <c r="CE1035" s="48"/>
      <c r="CF1035" s="32" t="str">
        <f t="shared" si="618"/>
        <v/>
      </c>
      <c r="CG1035" s="32" t="str">
        <f t="shared" si="619"/>
        <v/>
      </c>
      <c r="CH1035" s="48"/>
    </row>
    <row r="1036" spans="2:86" ht="30" customHeight="1" x14ac:dyDescent="0.2">
      <c r="B1036" s="155"/>
      <c r="C1036" s="117"/>
      <c r="D1036" s="53"/>
      <c r="E1036" s="68"/>
      <c r="F1036" s="54"/>
      <c r="G1036" s="54"/>
      <c r="H1036" s="55"/>
      <c r="I1036" s="71"/>
      <c r="J1036" s="73"/>
      <c r="K1036" s="56"/>
      <c r="L1036" s="76" t="str">
        <f t="shared" si="587"/>
        <v/>
      </c>
      <c r="M1036" s="77" t="str">
        <f t="shared" si="592"/>
        <v/>
      </c>
      <c r="N1036" s="130" t="str">
        <f t="shared" si="614"/>
        <v/>
      </c>
      <c r="O1036" s="131" t="str">
        <f t="shared" si="621"/>
        <v/>
      </c>
      <c r="P1036" s="131" t="str">
        <f t="shared" si="621"/>
        <v/>
      </c>
      <c r="Q1036" s="131" t="str">
        <f t="shared" si="621"/>
        <v/>
      </c>
      <c r="R1036" s="131" t="str">
        <f t="shared" si="621"/>
        <v/>
      </c>
      <c r="S1036" s="131" t="str">
        <f t="shared" si="621"/>
        <v/>
      </c>
      <c r="T1036" s="131" t="str">
        <f t="shared" si="621"/>
        <v/>
      </c>
      <c r="U1036" s="131" t="str">
        <f t="shared" si="621"/>
        <v/>
      </c>
      <c r="V1036" s="14"/>
      <c r="W1036" s="17" t="str">
        <f>IF(C1036="",IF(OR(AND($H1036&lt;&gt;"",C1036=""),AND($F1035=$F1036,$AK1036&lt;&gt;""),COUNTA($H$3:$H$100002)&gt;COUNTA($H$3:$H1036),$AE1036&lt;&gt;""),W1035,""),C1036)</f>
        <v/>
      </c>
      <c r="X1036" s="17" t="str">
        <f>IF(D1036="",IF(OR(AND($H1036&lt;&gt;"",D1036=""),AND($F1035=$F1036,$AK1036&lt;&gt;""),COUNTA($H$3:$H$100002)&gt;COUNTA($H$3:$H1036),$AE1036&lt;&gt;""),X1035,""),D1036)</f>
        <v/>
      </c>
      <c r="Y1036" s="17" t="str">
        <f>IF(E1036="",IF(OR(AND($H1036&lt;&gt;"",E1036=""),AND($F1035=$F1036,$AK1036&lt;&gt;""),COUNTA($H$3:$H$100002)&gt;COUNTA($H$3:$H1036),$AE1036&lt;&gt;""),Y1035,""),E1036)</f>
        <v/>
      </c>
      <c r="Z1036" s="27" t="str">
        <f t="shared" si="593"/>
        <v/>
      </c>
      <c r="AA1036" s="2" t="str">
        <f>IF(F1036="","",COUNTA($F$3:F1036))</f>
        <v/>
      </c>
      <c r="AB1036" s="3" t="str">
        <f>IF(F1036="","",IFERROR(IF(F1036&lt;&gt;"",IFERROR(INDEX(設定!$C$3:$C$303,MATCH(F1036,設定!$C$3:$C$303,0),0),INDEX(設定!$C$3:$C$303,MATCH("*"&amp;F1036&amp;"*",設定!$C$3:$C$303,0),0)),""),"エラー"))</f>
        <v/>
      </c>
      <c r="AC1036" s="2" t="str">
        <f>IF(G1036="","",COUNTA($G$3:G1036))</f>
        <v/>
      </c>
      <c r="AD1036" s="3" t="str">
        <f>IF(G1036="","",IFERROR(IF(G1036&lt;&gt;"",IFERROR(INDEX(設定!$C$3:$C$303,MATCH(G1036,設定!$C$3:$C$303,0),0),INDEX(設定!$C$3:$C$303,MATCH("*"&amp;G1036&amp;"*",設定!$C$3:$C$303,0),0)),""),"エラー"))</f>
        <v/>
      </c>
      <c r="AE1036" s="3" t="str">
        <f>IFERROR(IF(AB1036="",IF(AND(H1036&lt;&gt;"",F1036=""),INDEX(AB$3:AB1036,MATCH(MAX(AA$3:AA1036),AA$3:AA1036,0),0),""),AB1036),"")</f>
        <v/>
      </c>
      <c r="AF1036" s="3" t="str">
        <f>IFERROR(IF(AD1036="",IF(AND(H1036&lt;&gt;"",G1036=""),INDEX(AD$3:AD1036,MATCH(MAX(AC$3:AC1036),AC$3:AC1036,0),0),""),AD1036),"")</f>
        <v/>
      </c>
      <c r="AG1036" s="2" t="str">
        <f>IF(AH1036="","",IF(OR(AH1036=AH1035,AH1036=AH1037),IF(AND(E1036="",AB1036="",AG1035&lt;&gt;""),MAX($AG$3:AG1035),MAX($AG$3:AG1035)+1),IF(AH1035=AH1036,AG1035,MAX($AG$3:AG1035)+1)))</f>
        <v/>
      </c>
      <c r="AH1036" s="12" t="str">
        <f t="shared" si="615"/>
        <v/>
      </c>
      <c r="AI1036" s="12" t="str">
        <f t="shared" si="594"/>
        <v/>
      </c>
      <c r="AJ1036" s="13" t="str">
        <f t="shared" si="595"/>
        <v/>
      </c>
      <c r="AK1036" s="13" t="str">
        <f t="shared" si="596"/>
        <v/>
      </c>
      <c r="AL1036" s="13" t="str">
        <f>IF(OR(AJ1036="",COUNTIF($AH$3:AH1036,AH1036)&lt;&gt;COUNTIF(AH$3:AH$100002,AH1036)),"",SUMIF(AH$3:AH$100002,AH1036,AJ$3:AJ$100002))</f>
        <v/>
      </c>
      <c r="AM1036" s="13" t="str">
        <f>IF(OR(AK1036="",COUNTIF($AH$3:AH1036,AH1036)&lt;&gt;COUNTIF(AH$3:AH$100002,AH1036)),"",SUMIF(AH$3:AH$100002,AH1036,AK$3:AK$100002))</f>
        <v/>
      </c>
      <c r="AO1036" s="13" t="str">
        <f t="shared" si="616"/>
        <v/>
      </c>
      <c r="AP1036" s="13" t="str">
        <f t="shared" si="616"/>
        <v/>
      </c>
      <c r="AQ1036" s="13" t="str">
        <f t="shared" si="616"/>
        <v/>
      </c>
      <c r="AR1036" s="13" t="str">
        <f t="shared" si="605"/>
        <v/>
      </c>
      <c r="AS1036" s="13" t="str">
        <f t="shared" si="605"/>
        <v/>
      </c>
      <c r="AT1036" s="13" t="str">
        <f t="shared" si="605"/>
        <v/>
      </c>
      <c r="AU1036" s="13" t="str">
        <f t="shared" si="605"/>
        <v/>
      </c>
      <c r="AV1036" s="13" t="str">
        <f t="shared" si="620"/>
        <v/>
      </c>
      <c r="AW1036" s="86" t="str">
        <f t="shared" si="597"/>
        <v/>
      </c>
      <c r="AX1036" s="59" t="str">
        <f t="shared" si="598"/>
        <v/>
      </c>
      <c r="AY1036" s="63" t="str">
        <f>IF(OR($BR1036="",BH1036=""),"",COUNT($BR$3:$BR1036))</f>
        <v/>
      </c>
      <c r="AZ1036" s="13" t="str">
        <f>IF(OR($BR1036="",BI1036=""),"",COUNT($BR$3:$BR1036))</f>
        <v/>
      </c>
      <c r="BA1036" s="13" t="str">
        <f>IF(OR($BR1036="",BJ1036=""),"",COUNT($BR$3:$BR1036))</f>
        <v/>
      </c>
      <c r="BB1036" s="13" t="str">
        <f>IF(OR($BR1036="",BK1036=""),"",COUNT($BR$3:$BR1036))</f>
        <v/>
      </c>
      <c r="BC1036" s="13" t="str">
        <f>IF(OR($BR1036="",BL1036=""),"",COUNT($BR$3:$BR1036))</f>
        <v/>
      </c>
      <c r="BD1036" s="13" t="str">
        <f>IF(OR($BR1036="",BM1036=""),"",COUNT($BR$3:$BR1036))</f>
        <v/>
      </c>
      <c r="BE1036" s="13" t="str">
        <f>IF(OR($BR1036="",BN1036=""),"",COUNT($BR$3:$BR1036))</f>
        <v/>
      </c>
      <c r="BF1036" s="13" t="str">
        <f>IF(OR($BR1036="",BO1036=""),"",COUNT($BR$3:$BR1036))</f>
        <v/>
      </c>
      <c r="BG1036" s="66" t="str">
        <f>IF(Z1036="","",COUNT($Z$3:Z1036))</f>
        <v/>
      </c>
      <c r="BH1036" s="13" t="str">
        <f>IF(AO1036="","",IF(AO1036=BH$2,(SUMIF($BV$3:$BV1036,BH$2,$BW$3:$BW1036)-SUMIF($BX$3:$BX1036,BH$2,$BY$3:$BY1036))*AO$1,""))</f>
        <v/>
      </c>
      <c r="BI1036" s="13" t="str">
        <f>IF(AP1036="","",IF(AP1036=BI$2,(SUMIF($BV$3:$BV1036,BI$2,$BW$3:$BW1036)-SUMIF($BX$3:$BX1036,BI$2,$BY$3:$BY1036))*AP$1,""))</f>
        <v/>
      </c>
      <c r="BJ1036" s="13" t="str">
        <f>IF(AQ1036="","",IF(AQ1036=BJ$2,(SUMIF($BV$3:$BV1036,BJ$2,$BW$3:$BW1036)-SUMIF($BX$3:$BX1036,BJ$2,$BY$3:$BY1036))*AQ$1,""))</f>
        <v/>
      </c>
      <c r="BK1036" s="13" t="str">
        <f>IF(AR1036="","",IF(AR1036=BK$2,(SUMIF($BV$3:$BV1036,BK$2,$BW$3:$BW1036)-SUMIF($BX$3:$BX1036,BK$2,$BY$3:$BY1036))*AR$1,""))</f>
        <v/>
      </c>
      <c r="BL1036" s="13" t="str">
        <f>IF(AS1036="","",IF(AS1036=BL$2,(SUMIF($BV$3:$BV1036,BL$2,$BW$3:$BW1036)-SUMIF($BX$3:$BX1036,BL$2,$BY$3:$BY1036))*AS$1,""))</f>
        <v/>
      </c>
      <c r="BM1036" s="13" t="str">
        <f>IF(AT1036="","",IF(AT1036=BM$2,(SUMIF($BV$3:$BV1036,BM$2,$BW$3:$BW1036)-SUMIF($BX$3:$BX1036,BM$2,$BY$3:$BY1036))*AT$1,""))</f>
        <v/>
      </c>
      <c r="BN1036" s="13" t="str">
        <f>IF(AU1036="","",IF(AU1036=BN$2,(SUMIF($BV$3:$BV1036,BN$2,$BW$3:$BW1036)-SUMIF($BX$3:$BX1036,BN$2,$BY$3:$BY1036))*AU$1,""))</f>
        <v/>
      </c>
      <c r="BO1036" s="13" t="str">
        <f>IF(AV1036="","",IF(AV1036=BO$2,(SUMIF($BV$3:$BV1036,BO$2,$BW$3:$BW1036)-SUMIF($BX$3:$BX1036,BO$2,$BY$3:$BY1036))*AV$1,""))</f>
        <v/>
      </c>
      <c r="BP1036" s="69"/>
      <c r="BQ1036" s="13" t="str">
        <f t="shared" si="617"/>
        <v/>
      </c>
      <c r="BR1036" s="75" t="str">
        <f t="shared" si="599"/>
        <v/>
      </c>
      <c r="BS1036" s="33" t="str">
        <f t="shared" si="606"/>
        <v/>
      </c>
      <c r="BT1036" s="42" t="str">
        <f t="shared" si="607"/>
        <v/>
      </c>
      <c r="BU1036" s="38" t="str">
        <f t="shared" si="608"/>
        <v/>
      </c>
      <c r="BV1036" s="30" t="str">
        <f t="shared" si="600"/>
        <v/>
      </c>
      <c r="BW1036" s="36" t="str">
        <f t="shared" si="601"/>
        <v/>
      </c>
      <c r="BX1036" s="36" t="str">
        <f t="shared" si="602"/>
        <v/>
      </c>
      <c r="BY1036" s="45" t="str">
        <f t="shared" si="603"/>
        <v/>
      </c>
      <c r="BZ1036" s="12" t="str">
        <f t="shared" si="609"/>
        <v/>
      </c>
      <c r="CA1036" s="47" t="str">
        <f t="shared" si="610"/>
        <v/>
      </c>
      <c r="CB1036" s="32" t="str">
        <f t="shared" si="611"/>
        <v/>
      </c>
      <c r="CC1036" s="32" t="str">
        <f t="shared" si="612"/>
        <v/>
      </c>
      <c r="CD1036" s="32" t="str">
        <f t="shared" si="613"/>
        <v/>
      </c>
      <c r="CE1036" s="48"/>
      <c r="CF1036" s="32" t="str">
        <f t="shared" si="618"/>
        <v/>
      </c>
      <c r="CG1036" s="32" t="str">
        <f t="shared" si="619"/>
        <v/>
      </c>
      <c r="CH1036" s="48"/>
    </row>
    <row r="1037" spans="2:86" ht="30" customHeight="1" x14ac:dyDescent="0.2">
      <c r="B1037" s="155"/>
      <c r="C1037" s="117"/>
      <c r="D1037" s="53"/>
      <c r="E1037" s="68"/>
      <c r="F1037" s="54"/>
      <c r="G1037" s="54"/>
      <c r="H1037" s="55"/>
      <c r="I1037" s="71"/>
      <c r="J1037" s="73"/>
      <c r="K1037" s="56"/>
      <c r="L1037" s="76" t="str">
        <f t="shared" si="587"/>
        <v/>
      </c>
      <c r="M1037" s="77" t="str">
        <f t="shared" si="592"/>
        <v/>
      </c>
      <c r="N1037" s="130" t="str">
        <f t="shared" si="614"/>
        <v/>
      </c>
      <c r="O1037" s="131" t="str">
        <f t="shared" si="621"/>
        <v/>
      </c>
      <c r="P1037" s="131" t="str">
        <f t="shared" si="621"/>
        <v/>
      </c>
      <c r="Q1037" s="131" t="str">
        <f t="shared" si="621"/>
        <v/>
      </c>
      <c r="R1037" s="131" t="str">
        <f t="shared" si="621"/>
        <v/>
      </c>
      <c r="S1037" s="131" t="str">
        <f t="shared" si="621"/>
        <v/>
      </c>
      <c r="T1037" s="131" t="str">
        <f t="shared" si="621"/>
        <v/>
      </c>
      <c r="U1037" s="131" t="str">
        <f t="shared" si="621"/>
        <v/>
      </c>
      <c r="V1037" s="14"/>
      <c r="W1037" s="17" t="str">
        <f>IF(C1037="",IF(OR(AND($H1037&lt;&gt;"",C1037=""),AND($F1036=$F1037,$AK1037&lt;&gt;""),COUNTA($H$3:$H$100002)&gt;COUNTA($H$3:$H1037),$AE1037&lt;&gt;""),W1036,""),C1037)</f>
        <v/>
      </c>
      <c r="X1037" s="17" t="str">
        <f>IF(D1037="",IF(OR(AND($H1037&lt;&gt;"",D1037=""),AND($F1036=$F1037,$AK1037&lt;&gt;""),COUNTA($H$3:$H$100002)&gt;COUNTA($H$3:$H1037),$AE1037&lt;&gt;""),X1036,""),D1037)</f>
        <v/>
      </c>
      <c r="Y1037" s="17" t="str">
        <f>IF(E1037="",IF(OR(AND($H1037&lt;&gt;"",E1037=""),AND($F1036=$F1037,$AK1037&lt;&gt;""),COUNTA($H$3:$H$100002)&gt;COUNTA($H$3:$H1037),$AE1037&lt;&gt;""),Y1036,""),E1037)</f>
        <v/>
      </c>
      <c r="Z1037" s="27" t="str">
        <f t="shared" si="593"/>
        <v/>
      </c>
      <c r="AA1037" s="2" t="str">
        <f>IF(F1037="","",COUNTA($F$3:F1037))</f>
        <v/>
      </c>
      <c r="AB1037" s="3" t="str">
        <f>IF(F1037="","",IFERROR(IF(F1037&lt;&gt;"",IFERROR(INDEX(設定!$C$3:$C$303,MATCH(F1037,設定!$C$3:$C$303,0),0),INDEX(設定!$C$3:$C$303,MATCH("*"&amp;F1037&amp;"*",設定!$C$3:$C$303,0),0)),""),"エラー"))</f>
        <v/>
      </c>
      <c r="AC1037" s="2" t="str">
        <f>IF(G1037="","",COUNTA($G$3:G1037))</f>
        <v/>
      </c>
      <c r="AD1037" s="3" t="str">
        <f>IF(G1037="","",IFERROR(IF(G1037&lt;&gt;"",IFERROR(INDEX(設定!$C$3:$C$303,MATCH(G1037,設定!$C$3:$C$303,0),0),INDEX(設定!$C$3:$C$303,MATCH("*"&amp;G1037&amp;"*",設定!$C$3:$C$303,0),0)),""),"エラー"))</f>
        <v/>
      </c>
      <c r="AE1037" s="3" t="str">
        <f>IFERROR(IF(AB1037="",IF(AND(H1037&lt;&gt;"",F1037=""),INDEX(AB$3:AB1037,MATCH(MAX(AA$3:AA1037),AA$3:AA1037,0),0),""),AB1037),"")</f>
        <v/>
      </c>
      <c r="AF1037" s="3" t="str">
        <f>IFERROR(IF(AD1037="",IF(AND(H1037&lt;&gt;"",G1037=""),INDEX(AD$3:AD1037,MATCH(MAX(AC$3:AC1037),AC$3:AC1037,0),0),""),AD1037),"")</f>
        <v/>
      </c>
      <c r="AG1037" s="2" t="str">
        <f>IF(AH1037="","",IF(OR(AH1037=AH1036,AH1037=AH1038),IF(AND(E1037="",AB1037="",AG1036&lt;&gt;""),MAX($AG$3:AG1036),MAX($AG$3:AG1036)+1),IF(AH1036=AH1037,AG1036,MAX($AG$3:AG1036)+1)))</f>
        <v/>
      </c>
      <c r="AH1037" s="12" t="str">
        <f t="shared" si="615"/>
        <v/>
      </c>
      <c r="AI1037" s="12" t="str">
        <f t="shared" si="594"/>
        <v/>
      </c>
      <c r="AJ1037" s="13" t="str">
        <f t="shared" si="595"/>
        <v/>
      </c>
      <c r="AK1037" s="13" t="str">
        <f t="shared" si="596"/>
        <v/>
      </c>
      <c r="AL1037" s="13" t="str">
        <f>IF(OR(AJ1037="",COUNTIF($AH$3:AH1037,AH1037)&lt;&gt;COUNTIF(AH$3:AH$100002,AH1037)),"",SUMIF(AH$3:AH$100002,AH1037,AJ$3:AJ$100002))</f>
        <v/>
      </c>
      <c r="AM1037" s="13" t="str">
        <f>IF(OR(AK1037="",COUNTIF($AH$3:AH1037,AH1037)&lt;&gt;COUNTIF(AH$3:AH$100002,AH1037)),"",SUMIF(AH$3:AH$100002,AH1037,AK$3:AK$100002))</f>
        <v/>
      </c>
      <c r="AO1037" s="13" t="str">
        <f t="shared" si="616"/>
        <v/>
      </c>
      <c r="AP1037" s="13" t="str">
        <f t="shared" si="616"/>
        <v/>
      </c>
      <c r="AQ1037" s="13" t="str">
        <f t="shared" si="616"/>
        <v/>
      </c>
      <c r="AR1037" s="13" t="str">
        <f t="shared" si="605"/>
        <v/>
      </c>
      <c r="AS1037" s="13" t="str">
        <f t="shared" si="605"/>
        <v/>
      </c>
      <c r="AT1037" s="13" t="str">
        <f t="shared" si="605"/>
        <v/>
      </c>
      <c r="AU1037" s="13" t="str">
        <f t="shared" si="605"/>
        <v/>
      </c>
      <c r="AV1037" s="13" t="str">
        <f t="shared" si="620"/>
        <v/>
      </c>
      <c r="AW1037" s="86" t="str">
        <f t="shared" si="597"/>
        <v/>
      </c>
      <c r="AX1037" s="59" t="str">
        <f t="shared" si="598"/>
        <v/>
      </c>
      <c r="AY1037" s="63" t="str">
        <f>IF(OR($BR1037="",BH1037=""),"",COUNT($BR$3:$BR1037))</f>
        <v/>
      </c>
      <c r="AZ1037" s="13" t="str">
        <f>IF(OR($BR1037="",BI1037=""),"",COUNT($BR$3:$BR1037))</f>
        <v/>
      </c>
      <c r="BA1037" s="13" t="str">
        <f>IF(OR($BR1037="",BJ1037=""),"",COUNT($BR$3:$BR1037))</f>
        <v/>
      </c>
      <c r="BB1037" s="13" t="str">
        <f>IF(OR($BR1037="",BK1037=""),"",COUNT($BR$3:$BR1037))</f>
        <v/>
      </c>
      <c r="BC1037" s="13" t="str">
        <f>IF(OR($BR1037="",BL1037=""),"",COUNT($BR$3:$BR1037))</f>
        <v/>
      </c>
      <c r="BD1037" s="13" t="str">
        <f>IF(OR($BR1037="",BM1037=""),"",COUNT($BR$3:$BR1037))</f>
        <v/>
      </c>
      <c r="BE1037" s="13" t="str">
        <f>IF(OR($BR1037="",BN1037=""),"",COUNT($BR$3:$BR1037))</f>
        <v/>
      </c>
      <c r="BF1037" s="13" t="str">
        <f>IF(OR($BR1037="",BO1037=""),"",COUNT($BR$3:$BR1037))</f>
        <v/>
      </c>
      <c r="BG1037" s="66" t="str">
        <f>IF(Z1037="","",COUNT($Z$3:Z1037))</f>
        <v/>
      </c>
      <c r="BH1037" s="13" t="str">
        <f>IF(AO1037="","",IF(AO1037=BH$2,(SUMIF($BV$3:$BV1037,BH$2,$BW$3:$BW1037)-SUMIF($BX$3:$BX1037,BH$2,$BY$3:$BY1037))*AO$1,""))</f>
        <v/>
      </c>
      <c r="BI1037" s="13" t="str">
        <f>IF(AP1037="","",IF(AP1037=BI$2,(SUMIF($BV$3:$BV1037,BI$2,$BW$3:$BW1037)-SUMIF($BX$3:$BX1037,BI$2,$BY$3:$BY1037))*AP$1,""))</f>
        <v/>
      </c>
      <c r="BJ1037" s="13" t="str">
        <f>IF(AQ1037="","",IF(AQ1037=BJ$2,(SUMIF($BV$3:$BV1037,BJ$2,$BW$3:$BW1037)-SUMIF($BX$3:$BX1037,BJ$2,$BY$3:$BY1037))*AQ$1,""))</f>
        <v/>
      </c>
      <c r="BK1037" s="13" t="str">
        <f>IF(AR1037="","",IF(AR1037=BK$2,(SUMIF($BV$3:$BV1037,BK$2,$BW$3:$BW1037)-SUMIF($BX$3:$BX1037,BK$2,$BY$3:$BY1037))*AR$1,""))</f>
        <v/>
      </c>
      <c r="BL1037" s="13" t="str">
        <f>IF(AS1037="","",IF(AS1037=BL$2,(SUMIF($BV$3:$BV1037,BL$2,$BW$3:$BW1037)-SUMIF($BX$3:$BX1037,BL$2,$BY$3:$BY1037))*AS$1,""))</f>
        <v/>
      </c>
      <c r="BM1037" s="13" t="str">
        <f>IF(AT1037="","",IF(AT1037=BM$2,(SUMIF($BV$3:$BV1037,BM$2,$BW$3:$BW1037)-SUMIF($BX$3:$BX1037,BM$2,$BY$3:$BY1037))*AT$1,""))</f>
        <v/>
      </c>
      <c r="BN1037" s="13" t="str">
        <f>IF(AU1037="","",IF(AU1037=BN$2,(SUMIF($BV$3:$BV1037,BN$2,$BW$3:$BW1037)-SUMIF($BX$3:$BX1037,BN$2,$BY$3:$BY1037))*AU$1,""))</f>
        <v/>
      </c>
      <c r="BO1037" s="13" t="str">
        <f>IF(AV1037="","",IF(AV1037=BO$2,(SUMIF($BV$3:$BV1037,BO$2,$BW$3:$BW1037)-SUMIF($BX$3:$BX1037,BO$2,$BY$3:$BY1037))*AV$1,""))</f>
        <v/>
      </c>
      <c r="BP1037" s="69"/>
      <c r="BQ1037" s="13" t="str">
        <f t="shared" si="617"/>
        <v/>
      </c>
      <c r="BR1037" s="75" t="str">
        <f t="shared" si="599"/>
        <v/>
      </c>
      <c r="BS1037" s="33" t="str">
        <f t="shared" si="606"/>
        <v/>
      </c>
      <c r="BT1037" s="42" t="str">
        <f t="shared" si="607"/>
        <v/>
      </c>
      <c r="BU1037" s="38" t="str">
        <f t="shared" si="608"/>
        <v/>
      </c>
      <c r="BV1037" s="30" t="str">
        <f t="shared" si="600"/>
        <v/>
      </c>
      <c r="BW1037" s="36" t="str">
        <f t="shared" si="601"/>
        <v/>
      </c>
      <c r="BX1037" s="36" t="str">
        <f t="shared" si="602"/>
        <v/>
      </c>
      <c r="BY1037" s="45" t="str">
        <f t="shared" si="603"/>
        <v/>
      </c>
      <c r="BZ1037" s="12" t="str">
        <f t="shared" si="609"/>
        <v/>
      </c>
      <c r="CA1037" s="47" t="str">
        <f t="shared" si="610"/>
        <v/>
      </c>
      <c r="CB1037" s="32" t="str">
        <f t="shared" si="611"/>
        <v/>
      </c>
      <c r="CC1037" s="32" t="str">
        <f t="shared" si="612"/>
        <v/>
      </c>
      <c r="CD1037" s="32" t="str">
        <f t="shared" si="613"/>
        <v/>
      </c>
      <c r="CE1037" s="48"/>
      <c r="CF1037" s="32" t="str">
        <f t="shared" si="618"/>
        <v/>
      </c>
      <c r="CG1037" s="32" t="str">
        <f t="shared" si="619"/>
        <v/>
      </c>
      <c r="CH1037" s="48"/>
    </row>
    <row r="1038" spans="2:86" ht="30" customHeight="1" x14ac:dyDescent="0.2">
      <c r="B1038" s="155"/>
      <c r="C1038" s="117"/>
      <c r="D1038" s="53"/>
      <c r="E1038" s="68"/>
      <c r="F1038" s="54"/>
      <c r="G1038" s="54"/>
      <c r="H1038" s="55"/>
      <c r="I1038" s="71"/>
      <c r="J1038" s="73"/>
      <c r="K1038" s="56"/>
      <c r="L1038" s="76" t="str">
        <f t="shared" si="587"/>
        <v/>
      </c>
      <c r="M1038" s="77" t="str">
        <f t="shared" si="592"/>
        <v/>
      </c>
      <c r="N1038" s="130" t="str">
        <f t="shared" si="614"/>
        <v/>
      </c>
      <c r="O1038" s="131" t="str">
        <f t="shared" si="621"/>
        <v/>
      </c>
      <c r="P1038" s="131" t="str">
        <f t="shared" si="621"/>
        <v/>
      </c>
      <c r="Q1038" s="131" t="str">
        <f t="shared" si="621"/>
        <v/>
      </c>
      <c r="R1038" s="131" t="str">
        <f t="shared" si="621"/>
        <v/>
      </c>
      <c r="S1038" s="131" t="str">
        <f t="shared" si="621"/>
        <v/>
      </c>
      <c r="T1038" s="131" t="str">
        <f t="shared" si="621"/>
        <v/>
      </c>
      <c r="U1038" s="131" t="str">
        <f t="shared" si="621"/>
        <v/>
      </c>
      <c r="V1038" s="14"/>
      <c r="W1038" s="17" t="str">
        <f>IF(C1038="",IF(OR(AND($H1038&lt;&gt;"",C1038=""),AND($F1037=$F1038,$AK1038&lt;&gt;""),COUNTA($H$3:$H$100002)&gt;COUNTA($H$3:$H1038),$AE1038&lt;&gt;""),W1037,""),C1038)</f>
        <v/>
      </c>
      <c r="X1038" s="17" t="str">
        <f>IF(D1038="",IF(OR(AND($H1038&lt;&gt;"",D1038=""),AND($F1037=$F1038,$AK1038&lt;&gt;""),COUNTA($H$3:$H$100002)&gt;COUNTA($H$3:$H1038),$AE1038&lt;&gt;""),X1037,""),D1038)</f>
        <v/>
      </c>
      <c r="Y1038" s="17" t="str">
        <f>IF(E1038="",IF(OR(AND($H1038&lt;&gt;"",E1038=""),AND($F1037=$F1038,$AK1038&lt;&gt;""),COUNTA($H$3:$H$100002)&gt;COUNTA($H$3:$H1038),$AE1038&lt;&gt;""),Y1037,""),E1038)</f>
        <v/>
      </c>
      <c r="Z1038" s="27" t="str">
        <f t="shared" si="593"/>
        <v/>
      </c>
      <c r="AA1038" s="2" t="str">
        <f>IF(F1038="","",COUNTA($F$3:F1038))</f>
        <v/>
      </c>
      <c r="AB1038" s="3" t="str">
        <f>IF(F1038="","",IFERROR(IF(F1038&lt;&gt;"",IFERROR(INDEX(設定!$C$3:$C$303,MATCH(F1038,設定!$C$3:$C$303,0),0),INDEX(設定!$C$3:$C$303,MATCH("*"&amp;F1038&amp;"*",設定!$C$3:$C$303,0),0)),""),"エラー"))</f>
        <v/>
      </c>
      <c r="AC1038" s="2" t="str">
        <f>IF(G1038="","",COUNTA($G$3:G1038))</f>
        <v/>
      </c>
      <c r="AD1038" s="3" t="str">
        <f>IF(G1038="","",IFERROR(IF(G1038&lt;&gt;"",IFERROR(INDEX(設定!$C$3:$C$303,MATCH(G1038,設定!$C$3:$C$303,0),0),INDEX(設定!$C$3:$C$303,MATCH("*"&amp;G1038&amp;"*",設定!$C$3:$C$303,0),0)),""),"エラー"))</f>
        <v/>
      </c>
      <c r="AE1038" s="3" t="str">
        <f>IFERROR(IF(AB1038="",IF(AND(H1038&lt;&gt;"",F1038=""),INDEX(AB$3:AB1038,MATCH(MAX(AA$3:AA1038),AA$3:AA1038,0),0),""),AB1038),"")</f>
        <v/>
      </c>
      <c r="AF1038" s="3" t="str">
        <f>IFERROR(IF(AD1038="",IF(AND(H1038&lt;&gt;"",G1038=""),INDEX(AD$3:AD1038,MATCH(MAX(AC$3:AC1038),AC$3:AC1038,0),0),""),AD1038),"")</f>
        <v/>
      </c>
      <c r="AG1038" s="2" t="str">
        <f>IF(AH1038="","",IF(OR(AH1038=AH1037,AH1038=AH1039),IF(AND(E1038="",AB1038="",AG1037&lt;&gt;""),MAX($AG$3:AG1037),MAX($AG$3:AG1037)+1),IF(AH1037=AH1038,AG1037,MAX($AG$3:AG1037)+1)))</f>
        <v/>
      </c>
      <c r="AH1038" s="12" t="str">
        <f t="shared" si="615"/>
        <v/>
      </c>
      <c r="AI1038" s="12" t="str">
        <f t="shared" si="594"/>
        <v/>
      </c>
      <c r="AJ1038" s="13" t="str">
        <f t="shared" si="595"/>
        <v/>
      </c>
      <c r="AK1038" s="13" t="str">
        <f t="shared" si="596"/>
        <v/>
      </c>
      <c r="AL1038" s="13" t="str">
        <f>IF(OR(AJ1038="",COUNTIF($AH$3:AH1038,AH1038)&lt;&gt;COUNTIF(AH$3:AH$100002,AH1038)),"",SUMIF(AH$3:AH$100002,AH1038,AJ$3:AJ$100002))</f>
        <v/>
      </c>
      <c r="AM1038" s="13" t="str">
        <f>IF(OR(AK1038="",COUNTIF($AH$3:AH1038,AH1038)&lt;&gt;COUNTIF(AH$3:AH$100002,AH1038)),"",SUMIF(AH$3:AH$100002,AH1038,AK$3:AK$100002))</f>
        <v/>
      </c>
      <c r="AO1038" s="13" t="str">
        <f t="shared" si="616"/>
        <v/>
      </c>
      <c r="AP1038" s="13" t="str">
        <f t="shared" si="616"/>
        <v/>
      </c>
      <c r="AQ1038" s="13" t="str">
        <f t="shared" si="616"/>
        <v/>
      </c>
      <c r="AR1038" s="13" t="str">
        <f t="shared" si="605"/>
        <v/>
      </c>
      <c r="AS1038" s="13" t="str">
        <f t="shared" si="605"/>
        <v/>
      </c>
      <c r="AT1038" s="13" t="str">
        <f t="shared" si="605"/>
        <v/>
      </c>
      <c r="AU1038" s="13" t="str">
        <f t="shared" si="605"/>
        <v/>
      </c>
      <c r="AV1038" s="13" t="str">
        <f t="shared" si="620"/>
        <v/>
      </c>
      <c r="AW1038" s="86" t="str">
        <f t="shared" si="597"/>
        <v/>
      </c>
      <c r="AX1038" s="59" t="str">
        <f t="shared" si="598"/>
        <v/>
      </c>
      <c r="AY1038" s="63" t="str">
        <f>IF(OR($BR1038="",BH1038=""),"",COUNT($BR$3:$BR1038))</f>
        <v/>
      </c>
      <c r="AZ1038" s="13" t="str">
        <f>IF(OR($BR1038="",BI1038=""),"",COUNT($BR$3:$BR1038))</f>
        <v/>
      </c>
      <c r="BA1038" s="13" t="str">
        <f>IF(OR($BR1038="",BJ1038=""),"",COUNT($BR$3:$BR1038))</f>
        <v/>
      </c>
      <c r="BB1038" s="13" t="str">
        <f>IF(OR($BR1038="",BK1038=""),"",COUNT($BR$3:$BR1038))</f>
        <v/>
      </c>
      <c r="BC1038" s="13" t="str">
        <f>IF(OR($BR1038="",BL1038=""),"",COUNT($BR$3:$BR1038))</f>
        <v/>
      </c>
      <c r="BD1038" s="13" t="str">
        <f>IF(OR($BR1038="",BM1038=""),"",COUNT($BR$3:$BR1038))</f>
        <v/>
      </c>
      <c r="BE1038" s="13" t="str">
        <f>IF(OR($BR1038="",BN1038=""),"",COUNT($BR$3:$BR1038))</f>
        <v/>
      </c>
      <c r="BF1038" s="13" t="str">
        <f>IF(OR($BR1038="",BO1038=""),"",COUNT($BR$3:$BR1038))</f>
        <v/>
      </c>
      <c r="BG1038" s="66" t="str">
        <f>IF(Z1038="","",COUNT($Z$3:Z1038))</f>
        <v/>
      </c>
      <c r="BH1038" s="13" t="str">
        <f>IF(AO1038="","",IF(AO1038=BH$2,(SUMIF($BV$3:$BV1038,BH$2,$BW$3:$BW1038)-SUMIF($BX$3:$BX1038,BH$2,$BY$3:$BY1038))*AO$1,""))</f>
        <v/>
      </c>
      <c r="BI1038" s="13" t="str">
        <f>IF(AP1038="","",IF(AP1038=BI$2,(SUMIF($BV$3:$BV1038,BI$2,$BW$3:$BW1038)-SUMIF($BX$3:$BX1038,BI$2,$BY$3:$BY1038))*AP$1,""))</f>
        <v/>
      </c>
      <c r="BJ1038" s="13" t="str">
        <f>IF(AQ1038="","",IF(AQ1038=BJ$2,(SUMIF($BV$3:$BV1038,BJ$2,$BW$3:$BW1038)-SUMIF($BX$3:$BX1038,BJ$2,$BY$3:$BY1038))*AQ$1,""))</f>
        <v/>
      </c>
      <c r="BK1038" s="13" t="str">
        <f>IF(AR1038="","",IF(AR1038=BK$2,(SUMIF($BV$3:$BV1038,BK$2,$BW$3:$BW1038)-SUMIF($BX$3:$BX1038,BK$2,$BY$3:$BY1038))*AR$1,""))</f>
        <v/>
      </c>
      <c r="BL1038" s="13" t="str">
        <f>IF(AS1038="","",IF(AS1038=BL$2,(SUMIF($BV$3:$BV1038,BL$2,$BW$3:$BW1038)-SUMIF($BX$3:$BX1038,BL$2,$BY$3:$BY1038))*AS$1,""))</f>
        <v/>
      </c>
      <c r="BM1038" s="13" t="str">
        <f>IF(AT1038="","",IF(AT1038=BM$2,(SUMIF($BV$3:$BV1038,BM$2,$BW$3:$BW1038)-SUMIF($BX$3:$BX1038,BM$2,$BY$3:$BY1038))*AT$1,""))</f>
        <v/>
      </c>
      <c r="BN1038" s="13" t="str">
        <f>IF(AU1038="","",IF(AU1038=BN$2,(SUMIF($BV$3:$BV1038,BN$2,$BW$3:$BW1038)-SUMIF($BX$3:$BX1038,BN$2,$BY$3:$BY1038))*AU$1,""))</f>
        <v/>
      </c>
      <c r="BO1038" s="13" t="str">
        <f>IF(AV1038="","",IF(AV1038=BO$2,(SUMIF($BV$3:$BV1038,BO$2,$BW$3:$BW1038)-SUMIF($BX$3:$BX1038,BO$2,$BY$3:$BY1038))*AV$1,""))</f>
        <v/>
      </c>
      <c r="BP1038" s="69"/>
      <c r="BQ1038" s="13" t="str">
        <f t="shared" si="617"/>
        <v/>
      </c>
      <c r="BR1038" s="75" t="str">
        <f t="shared" si="599"/>
        <v/>
      </c>
      <c r="BS1038" s="33" t="str">
        <f t="shared" si="606"/>
        <v/>
      </c>
      <c r="BT1038" s="42" t="str">
        <f t="shared" si="607"/>
        <v/>
      </c>
      <c r="BU1038" s="38" t="str">
        <f t="shared" si="608"/>
        <v/>
      </c>
      <c r="BV1038" s="30" t="str">
        <f t="shared" si="600"/>
        <v/>
      </c>
      <c r="BW1038" s="36" t="str">
        <f t="shared" si="601"/>
        <v/>
      </c>
      <c r="BX1038" s="36" t="str">
        <f t="shared" si="602"/>
        <v/>
      </c>
      <c r="BY1038" s="45" t="str">
        <f t="shared" si="603"/>
        <v/>
      </c>
      <c r="BZ1038" s="12" t="str">
        <f t="shared" si="609"/>
        <v/>
      </c>
      <c r="CA1038" s="47" t="str">
        <f t="shared" si="610"/>
        <v/>
      </c>
      <c r="CB1038" s="32" t="str">
        <f t="shared" si="611"/>
        <v/>
      </c>
      <c r="CC1038" s="32" t="str">
        <f t="shared" si="612"/>
        <v/>
      </c>
      <c r="CD1038" s="32" t="str">
        <f t="shared" si="613"/>
        <v/>
      </c>
      <c r="CE1038" s="48"/>
      <c r="CF1038" s="32" t="str">
        <f t="shared" si="618"/>
        <v/>
      </c>
      <c r="CG1038" s="32" t="str">
        <f t="shared" si="619"/>
        <v/>
      </c>
      <c r="CH1038" s="48"/>
    </row>
    <row r="1039" spans="2:86" ht="30" customHeight="1" x14ac:dyDescent="0.2">
      <c r="B1039" s="155"/>
      <c r="C1039" s="117"/>
      <c r="D1039" s="53"/>
      <c r="E1039" s="68"/>
      <c r="F1039" s="54"/>
      <c r="G1039" s="54"/>
      <c r="H1039" s="55"/>
      <c r="I1039" s="71"/>
      <c r="J1039" s="73"/>
      <c r="K1039" s="56"/>
      <c r="L1039" s="76" t="str">
        <f t="shared" si="587"/>
        <v/>
      </c>
      <c r="M1039" s="77" t="str">
        <f t="shared" si="592"/>
        <v/>
      </c>
      <c r="N1039" s="130" t="str">
        <f t="shared" si="614"/>
        <v/>
      </c>
      <c r="O1039" s="131" t="str">
        <f t="shared" si="621"/>
        <v/>
      </c>
      <c r="P1039" s="131" t="str">
        <f t="shared" si="621"/>
        <v/>
      </c>
      <c r="Q1039" s="131" t="str">
        <f t="shared" si="621"/>
        <v/>
      </c>
      <c r="R1039" s="131" t="str">
        <f t="shared" si="621"/>
        <v/>
      </c>
      <c r="S1039" s="131" t="str">
        <f t="shared" si="621"/>
        <v/>
      </c>
      <c r="T1039" s="131" t="str">
        <f t="shared" si="621"/>
        <v/>
      </c>
      <c r="U1039" s="131" t="str">
        <f t="shared" si="621"/>
        <v/>
      </c>
      <c r="V1039" s="14"/>
      <c r="W1039" s="17" t="str">
        <f>IF(C1039="",IF(OR(AND($H1039&lt;&gt;"",C1039=""),AND($F1038=$F1039,$AK1039&lt;&gt;""),COUNTA($H$3:$H$100002)&gt;COUNTA($H$3:$H1039),$AE1039&lt;&gt;""),W1038,""),C1039)</f>
        <v/>
      </c>
      <c r="X1039" s="17" t="str">
        <f>IF(D1039="",IF(OR(AND($H1039&lt;&gt;"",D1039=""),AND($F1038=$F1039,$AK1039&lt;&gt;""),COUNTA($H$3:$H$100002)&gt;COUNTA($H$3:$H1039),$AE1039&lt;&gt;""),X1038,""),D1039)</f>
        <v/>
      </c>
      <c r="Y1039" s="17" t="str">
        <f>IF(E1039="",IF(OR(AND($H1039&lt;&gt;"",E1039=""),AND($F1038=$F1039,$AK1039&lt;&gt;""),COUNTA($H$3:$H$100002)&gt;COUNTA($H$3:$H1039),$AE1039&lt;&gt;""),Y1038,""),E1039)</f>
        <v/>
      </c>
      <c r="Z1039" s="27" t="str">
        <f t="shared" si="593"/>
        <v/>
      </c>
      <c r="AA1039" s="2" t="str">
        <f>IF(F1039="","",COUNTA($F$3:F1039))</f>
        <v/>
      </c>
      <c r="AB1039" s="3" t="str">
        <f>IF(F1039="","",IFERROR(IF(F1039&lt;&gt;"",IFERROR(INDEX(設定!$C$3:$C$303,MATCH(F1039,設定!$C$3:$C$303,0),0),INDEX(設定!$C$3:$C$303,MATCH("*"&amp;F1039&amp;"*",設定!$C$3:$C$303,0),0)),""),"エラー"))</f>
        <v/>
      </c>
      <c r="AC1039" s="2" t="str">
        <f>IF(G1039="","",COUNTA($G$3:G1039))</f>
        <v/>
      </c>
      <c r="AD1039" s="3" t="str">
        <f>IF(G1039="","",IFERROR(IF(G1039&lt;&gt;"",IFERROR(INDEX(設定!$C$3:$C$303,MATCH(G1039,設定!$C$3:$C$303,0),0),INDEX(設定!$C$3:$C$303,MATCH("*"&amp;G1039&amp;"*",設定!$C$3:$C$303,0),0)),""),"エラー"))</f>
        <v/>
      </c>
      <c r="AE1039" s="3" t="str">
        <f>IFERROR(IF(AB1039="",IF(AND(H1039&lt;&gt;"",F1039=""),INDEX(AB$3:AB1039,MATCH(MAX(AA$3:AA1039),AA$3:AA1039,0),0),""),AB1039),"")</f>
        <v/>
      </c>
      <c r="AF1039" s="3" t="str">
        <f>IFERROR(IF(AD1039="",IF(AND(H1039&lt;&gt;"",G1039=""),INDEX(AD$3:AD1039,MATCH(MAX(AC$3:AC1039),AC$3:AC1039,0),0),""),AD1039),"")</f>
        <v/>
      </c>
      <c r="AG1039" s="2" t="str">
        <f>IF(AH1039="","",IF(OR(AH1039=AH1038,AH1039=AH1040),IF(AND(E1039="",AB1039="",AG1038&lt;&gt;""),MAX($AG$3:AG1038),MAX($AG$3:AG1038)+1),IF(AH1038=AH1039,AG1038,MAX($AG$3:AG1038)+1)))</f>
        <v/>
      </c>
      <c r="AH1039" s="12" t="str">
        <f t="shared" si="615"/>
        <v/>
      </c>
      <c r="AI1039" s="12" t="str">
        <f t="shared" si="594"/>
        <v/>
      </c>
      <c r="AJ1039" s="13" t="str">
        <f t="shared" si="595"/>
        <v/>
      </c>
      <c r="AK1039" s="13" t="str">
        <f t="shared" si="596"/>
        <v/>
      </c>
      <c r="AL1039" s="13" t="str">
        <f>IF(OR(AJ1039="",COUNTIF($AH$3:AH1039,AH1039)&lt;&gt;COUNTIF(AH$3:AH$100002,AH1039)),"",SUMIF(AH$3:AH$100002,AH1039,AJ$3:AJ$100002))</f>
        <v/>
      </c>
      <c r="AM1039" s="13" t="str">
        <f>IF(OR(AK1039="",COUNTIF($AH$3:AH1039,AH1039)&lt;&gt;COUNTIF(AH$3:AH$100002,AH1039)),"",SUMIF(AH$3:AH$100002,AH1039,AK$3:AK$100002))</f>
        <v/>
      </c>
      <c r="AO1039" s="13" t="str">
        <f t="shared" si="616"/>
        <v/>
      </c>
      <c r="AP1039" s="13" t="str">
        <f t="shared" si="616"/>
        <v/>
      </c>
      <c r="AQ1039" s="13" t="str">
        <f t="shared" si="616"/>
        <v/>
      </c>
      <c r="AR1039" s="13" t="str">
        <f t="shared" si="605"/>
        <v/>
      </c>
      <c r="AS1039" s="13" t="str">
        <f t="shared" si="605"/>
        <v/>
      </c>
      <c r="AT1039" s="13" t="str">
        <f t="shared" si="605"/>
        <v/>
      </c>
      <c r="AU1039" s="13" t="str">
        <f t="shared" si="605"/>
        <v/>
      </c>
      <c r="AV1039" s="13" t="str">
        <f t="shared" si="620"/>
        <v/>
      </c>
      <c r="AW1039" s="86" t="str">
        <f t="shared" si="597"/>
        <v/>
      </c>
      <c r="AX1039" s="59" t="str">
        <f t="shared" si="598"/>
        <v/>
      </c>
      <c r="AY1039" s="63" t="str">
        <f>IF(OR($BR1039="",BH1039=""),"",COUNT($BR$3:$BR1039))</f>
        <v/>
      </c>
      <c r="AZ1039" s="13" t="str">
        <f>IF(OR($BR1039="",BI1039=""),"",COUNT($BR$3:$BR1039))</f>
        <v/>
      </c>
      <c r="BA1039" s="13" t="str">
        <f>IF(OR($BR1039="",BJ1039=""),"",COUNT($BR$3:$BR1039))</f>
        <v/>
      </c>
      <c r="BB1039" s="13" t="str">
        <f>IF(OR($BR1039="",BK1039=""),"",COUNT($BR$3:$BR1039))</f>
        <v/>
      </c>
      <c r="BC1039" s="13" t="str">
        <f>IF(OR($BR1039="",BL1039=""),"",COUNT($BR$3:$BR1039))</f>
        <v/>
      </c>
      <c r="BD1039" s="13" t="str">
        <f>IF(OR($BR1039="",BM1039=""),"",COUNT($BR$3:$BR1039))</f>
        <v/>
      </c>
      <c r="BE1039" s="13" t="str">
        <f>IF(OR($BR1039="",BN1039=""),"",COUNT($BR$3:$BR1039))</f>
        <v/>
      </c>
      <c r="BF1039" s="13" t="str">
        <f>IF(OR($BR1039="",BO1039=""),"",COUNT($BR$3:$BR1039))</f>
        <v/>
      </c>
      <c r="BG1039" s="66" t="str">
        <f>IF(Z1039="","",COUNT($Z$3:Z1039))</f>
        <v/>
      </c>
      <c r="BH1039" s="13" t="str">
        <f>IF(AO1039="","",IF(AO1039=BH$2,(SUMIF($BV$3:$BV1039,BH$2,$BW$3:$BW1039)-SUMIF($BX$3:$BX1039,BH$2,$BY$3:$BY1039))*AO$1,""))</f>
        <v/>
      </c>
      <c r="BI1039" s="13" t="str">
        <f>IF(AP1039="","",IF(AP1039=BI$2,(SUMIF($BV$3:$BV1039,BI$2,$BW$3:$BW1039)-SUMIF($BX$3:$BX1039,BI$2,$BY$3:$BY1039))*AP$1,""))</f>
        <v/>
      </c>
      <c r="BJ1039" s="13" t="str">
        <f>IF(AQ1039="","",IF(AQ1039=BJ$2,(SUMIF($BV$3:$BV1039,BJ$2,$BW$3:$BW1039)-SUMIF($BX$3:$BX1039,BJ$2,$BY$3:$BY1039))*AQ$1,""))</f>
        <v/>
      </c>
      <c r="BK1039" s="13" t="str">
        <f>IF(AR1039="","",IF(AR1039=BK$2,(SUMIF($BV$3:$BV1039,BK$2,$BW$3:$BW1039)-SUMIF($BX$3:$BX1039,BK$2,$BY$3:$BY1039))*AR$1,""))</f>
        <v/>
      </c>
      <c r="BL1039" s="13" t="str">
        <f>IF(AS1039="","",IF(AS1039=BL$2,(SUMIF($BV$3:$BV1039,BL$2,$BW$3:$BW1039)-SUMIF($BX$3:$BX1039,BL$2,$BY$3:$BY1039))*AS$1,""))</f>
        <v/>
      </c>
      <c r="BM1039" s="13" t="str">
        <f>IF(AT1039="","",IF(AT1039=BM$2,(SUMIF($BV$3:$BV1039,BM$2,$BW$3:$BW1039)-SUMIF($BX$3:$BX1039,BM$2,$BY$3:$BY1039))*AT$1,""))</f>
        <v/>
      </c>
      <c r="BN1039" s="13" t="str">
        <f>IF(AU1039="","",IF(AU1039=BN$2,(SUMIF($BV$3:$BV1039,BN$2,$BW$3:$BW1039)-SUMIF($BX$3:$BX1039,BN$2,$BY$3:$BY1039))*AU$1,""))</f>
        <v/>
      </c>
      <c r="BO1039" s="13" t="str">
        <f>IF(AV1039="","",IF(AV1039=BO$2,(SUMIF($BV$3:$BV1039,BO$2,$BW$3:$BW1039)-SUMIF($BX$3:$BX1039,BO$2,$BY$3:$BY1039))*AV$1,""))</f>
        <v/>
      </c>
      <c r="BP1039" s="69"/>
      <c r="BQ1039" s="13" t="str">
        <f t="shared" si="617"/>
        <v/>
      </c>
      <c r="BR1039" s="75" t="str">
        <f t="shared" si="599"/>
        <v/>
      </c>
      <c r="BS1039" s="33" t="str">
        <f t="shared" si="606"/>
        <v/>
      </c>
      <c r="BT1039" s="42" t="str">
        <f t="shared" si="607"/>
        <v/>
      </c>
      <c r="BU1039" s="38" t="str">
        <f t="shared" si="608"/>
        <v/>
      </c>
      <c r="BV1039" s="30" t="str">
        <f t="shared" si="600"/>
        <v/>
      </c>
      <c r="BW1039" s="36" t="str">
        <f t="shared" si="601"/>
        <v/>
      </c>
      <c r="BX1039" s="36" t="str">
        <f t="shared" si="602"/>
        <v/>
      </c>
      <c r="BY1039" s="45" t="str">
        <f t="shared" si="603"/>
        <v/>
      </c>
      <c r="BZ1039" s="12" t="str">
        <f t="shared" si="609"/>
        <v/>
      </c>
      <c r="CA1039" s="47" t="str">
        <f t="shared" si="610"/>
        <v/>
      </c>
      <c r="CB1039" s="32" t="str">
        <f t="shared" si="611"/>
        <v/>
      </c>
      <c r="CC1039" s="32" t="str">
        <f t="shared" si="612"/>
        <v/>
      </c>
      <c r="CD1039" s="32" t="str">
        <f t="shared" si="613"/>
        <v/>
      </c>
      <c r="CE1039" s="48"/>
      <c r="CF1039" s="32" t="str">
        <f t="shared" si="618"/>
        <v/>
      </c>
      <c r="CG1039" s="32" t="str">
        <f t="shared" si="619"/>
        <v/>
      </c>
      <c r="CH1039" s="48"/>
    </row>
    <row r="1040" spans="2:86" ht="30" customHeight="1" x14ac:dyDescent="0.2">
      <c r="B1040" s="155"/>
      <c r="C1040" s="117"/>
      <c r="D1040" s="53"/>
      <c r="E1040" s="68"/>
      <c r="F1040" s="54"/>
      <c r="G1040" s="54"/>
      <c r="H1040" s="55"/>
      <c r="I1040" s="71"/>
      <c r="J1040" s="73"/>
      <c r="K1040" s="56"/>
      <c r="L1040" s="76" t="str">
        <f t="shared" si="587"/>
        <v/>
      </c>
      <c r="M1040" s="77" t="str">
        <f t="shared" si="592"/>
        <v/>
      </c>
      <c r="N1040" s="130" t="str">
        <f t="shared" si="614"/>
        <v/>
      </c>
      <c r="O1040" s="131" t="str">
        <f t="shared" si="621"/>
        <v/>
      </c>
      <c r="P1040" s="131" t="str">
        <f t="shared" si="621"/>
        <v/>
      </c>
      <c r="Q1040" s="131" t="str">
        <f t="shared" si="621"/>
        <v/>
      </c>
      <c r="R1040" s="131" t="str">
        <f t="shared" si="621"/>
        <v/>
      </c>
      <c r="S1040" s="131" t="str">
        <f t="shared" si="621"/>
        <v/>
      </c>
      <c r="T1040" s="131" t="str">
        <f t="shared" si="621"/>
        <v/>
      </c>
      <c r="U1040" s="131" t="str">
        <f t="shared" si="621"/>
        <v/>
      </c>
      <c r="V1040" s="14"/>
      <c r="W1040" s="17" t="str">
        <f>IF(C1040="",IF(OR(AND($H1040&lt;&gt;"",C1040=""),AND($F1039=$F1040,$AK1040&lt;&gt;""),COUNTA($H$3:$H$100002)&gt;COUNTA($H$3:$H1040),$AE1040&lt;&gt;""),W1039,""),C1040)</f>
        <v/>
      </c>
      <c r="X1040" s="17" t="str">
        <f>IF(D1040="",IF(OR(AND($H1040&lt;&gt;"",D1040=""),AND($F1039=$F1040,$AK1040&lt;&gt;""),COUNTA($H$3:$H$100002)&gt;COUNTA($H$3:$H1040),$AE1040&lt;&gt;""),X1039,""),D1040)</f>
        <v/>
      </c>
      <c r="Y1040" s="17" t="str">
        <f>IF(E1040="",IF(OR(AND($H1040&lt;&gt;"",E1040=""),AND($F1039=$F1040,$AK1040&lt;&gt;""),COUNTA($H$3:$H$100002)&gt;COUNTA($H$3:$H1040),$AE1040&lt;&gt;""),Y1039,""),E1040)</f>
        <v/>
      </c>
      <c r="Z1040" s="27" t="str">
        <f t="shared" si="593"/>
        <v/>
      </c>
      <c r="AA1040" s="2" t="str">
        <f>IF(F1040="","",COUNTA($F$3:F1040))</f>
        <v/>
      </c>
      <c r="AB1040" s="3" t="str">
        <f>IF(F1040="","",IFERROR(IF(F1040&lt;&gt;"",IFERROR(INDEX(設定!$C$3:$C$303,MATCH(F1040,設定!$C$3:$C$303,0),0),INDEX(設定!$C$3:$C$303,MATCH("*"&amp;F1040&amp;"*",設定!$C$3:$C$303,0),0)),""),"エラー"))</f>
        <v/>
      </c>
      <c r="AC1040" s="2" t="str">
        <f>IF(G1040="","",COUNTA($G$3:G1040))</f>
        <v/>
      </c>
      <c r="AD1040" s="3" t="str">
        <f>IF(G1040="","",IFERROR(IF(G1040&lt;&gt;"",IFERROR(INDEX(設定!$C$3:$C$303,MATCH(G1040,設定!$C$3:$C$303,0),0),INDEX(設定!$C$3:$C$303,MATCH("*"&amp;G1040&amp;"*",設定!$C$3:$C$303,0),0)),""),"エラー"))</f>
        <v/>
      </c>
      <c r="AE1040" s="3" t="str">
        <f>IFERROR(IF(AB1040="",IF(AND(H1040&lt;&gt;"",F1040=""),INDEX(AB$3:AB1040,MATCH(MAX(AA$3:AA1040),AA$3:AA1040,0),0),""),AB1040),"")</f>
        <v/>
      </c>
      <c r="AF1040" s="3" t="str">
        <f>IFERROR(IF(AD1040="",IF(AND(H1040&lt;&gt;"",G1040=""),INDEX(AD$3:AD1040,MATCH(MAX(AC$3:AC1040),AC$3:AC1040,0),0),""),AD1040),"")</f>
        <v/>
      </c>
      <c r="AG1040" s="2" t="str">
        <f>IF(AH1040="","",IF(OR(AH1040=AH1039,AH1040=AH1041),IF(AND(E1040="",AB1040="",AG1039&lt;&gt;""),MAX($AG$3:AG1039),MAX($AG$3:AG1039)+1),IF(AH1039=AH1040,AG1039,MAX($AG$3:AG1039)+1)))</f>
        <v/>
      </c>
      <c r="AH1040" s="12" t="str">
        <f t="shared" si="615"/>
        <v/>
      </c>
      <c r="AI1040" s="12" t="str">
        <f t="shared" si="594"/>
        <v/>
      </c>
      <c r="AJ1040" s="13" t="str">
        <f t="shared" si="595"/>
        <v/>
      </c>
      <c r="AK1040" s="13" t="str">
        <f t="shared" si="596"/>
        <v/>
      </c>
      <c r="AL1040" s="13" t="str">
        <f>IF(OR(AJ1040="",COUNTIF($AH$3:AH1040,AH1040)&lt;&gt;COUNTIF(AH$3:AH$100002,AH1040)),"",SUMIF(AH$3:AH$100002,AH1040,AJ$3:AJ$100002))</f>
        <v/>
      </c>
      <c r="AM1040" s="13" t="str">
        <f>IF(OR(AK1040="",COUNTIF($AH$3:AH1040,AH1040)&lt;&gt;COUNTIF(AH$3:AH$100002,AH1040)),"",SUMIF(AH$3:AH$100002,AH1040,AK$3:AK$100002))</f>
        <v/>
      </c>
      <c r="AO1040" s="13" t="str">
        <f t="shared" si="616"/>
        <v/>
      </c>
      <c r="AP1040" s="13" t="str">
        <f t="shared" si="616"/>
        <v/>
      </c>
      <c r="AQ1040" s="13" t="str">
        <f t="shared" si="616"/>
        <v/>
      </c>
      <c r="AR1040" s="13" t="str">
        <f t="shared" si="605"/>
        <v/>
      </c>
      <c r="AS1040" s="13" t="str">
        <f t="shared" si="605"/>
        <v/>
      </c>
      <c r="AT1040" s="13" t="str">
        <f t="shared" si="605"/>
        <v/>
      </c>
      <c r="AU1040" s="13" t="str">
        <f t="shared" si="605"/>
        <v/>
      </c>
      <c r="AV1040" s="13" t="str">
        <f t="shared" si="620"/>
        <v/>
      </c>
      <c r="AW1040" s="86" t="str">
        <f t="shared" si="597"/>
        <v/>
      </c>
      <c r="AX1040" s="59" t="str">
        <f t="shared" si="598"/>
        <v/>
      </c>
      <c r="AY1040" s="63" t="str">
        <f>IF(OR($BR1040="",BH1040=""),"",COUNT($BR$3:$BR1040))</f>
        <v/>
      </c>
      <c r="AZ1040" s="13" t="str">
        <f>IF(OR($BR1040="",BI1040=""),"",COUNT($BR$3:$BR1040))</f>
        <v/>
      </c>
      <c r="BA1040" s="13" t="str">
        <f>IF(OR($BR1040="",BJ1040=""),"",COUNT($BR$3:$BR1040))</f>
        <v/>
      </c>
      <c r="BB1040" s="13" t="str">
        <f>IF(OR($BR1040="",BK1040=""),"",COUNT($BR$3:$BR1040))</f>
        <v/>
      </c>
      <c r="BC1040" s="13" t="str">
        <f>IF(OR($BR1040="",BL1040=""),"",COUNT($BR$3:$BR1040))</f>
        <v/>
      </c>
      <c r="BD1040" s="13" t="str">
        <f>IF(OR($BR1040="",BM1040=""),"",COUNT($BR$3:$BR1040))</f>
        <v/>
      </c>
      <c r="BE1040" s="13" t="str">
        <f>IF(OR($BR1040="",BN1040=""),"",COUNT($BR$3:$BR1040))</f>
        <v/>
      </c>
      <c r="BF1040" s="13" t="str">
        <f>IF(OR($BR1040="",BO1040=""),"",COUNT($BR$3:$BR1040))</f>
        <v/>
      </c>
      <c r="BG1040" s="66" t="str">
        <f>IF(Z1040="","",COUNT($Z$3:Z1040))</f>
        <v/>
      </c>
      <c r="BH1040" s="13" t="str">
        <f>IF(AO1040="","",IF(AO1040=BH$2,(SUMIF($BV$3:$BV1040,BH$2,$BW$3:$BW1040)-SUMIF($BX$3:$BX1040,BH$2,$BY$3:$BY1040))*AO$1,""))</f>
        <v/>
      </c>
      <c r="BI1040" s="13" t="str">
        <f>IF(AP1040="","",IF(AP1040=BI$2,(SUMIF($BV$3:$BV1040,BI$2,$BW$3:$BW1040)-SUMIF($BX$3:$BX1040,BI$2,$BY$3:$BY1040))*AP$1,""))</f>
        <v/>
      </c>
      <c r="BJ1040" s="13" t="str">
        <f>IF(AQ1040="","",IF(AQ1040=BJ$2,(SUMIF($BV$3:$BV1040,BJ$2,$BW$3:$BW1040)-SUMIF($BX$3:$BX1040,BJ$2,$BY$3:$BY1040))*AQ$1,""))</f>
        <v/>
      </c>
      <c r="BK1040" s="13" t="str">
        <f>IF(AR1040="","",IF(AR1040=BK$2,(SUMIF($BV$3:$BV1040,BK$2,$BW$3:$BW1040)-SUMIF($BX$3:$BX1040,BK$2,$BY$3:$BY1040))*AR$1,""))</f>
        <v/>
      </c>
      <c r="BL1040" s="13" t="str">
        <f>IF(AS1040="","",IF(AS1040=BL$2,(SUMIF($BV$3:$BV1040,BL$2,$BW$3:$BW1040)-SUMIF($BX$3:$BX1040,BL$2,$BY$3:$BY1040))*AS$1,""))</f>
        <v/>
      </c>
      <c r="BM1040" s="13" t="str">
        <f>IF(AT1040="","",IF(AT1040=BM$2,(SUMIF($BV$3:$BV1040,BM$2,$BW$3:$BW1040)-SUMIF($BX$3:$BX1040,BM$2,$BY$3:$BY1040))*AT$1,""))</f>
        <v/>
      </c>
      <c r="BN1040" s="13" t="str">
        <f>IF(AU1040="","",IF(AU1040=BN$2,(SUMIF($BV$3:$BV1040,BN$2,$BW$3:$BW1040)-SUMIF($BX$3:$BX1040,BN$2,$BY$3:$BY1040))*AU$1,""))</f>
        <v/>
      </c>
      <c r="BO1040" s="13" t="str">
        <f>IF(AV1040="","",IF(AV1040=BO$2,(SUMIF($BV$3:$BV1040,BO$2,$BW$3:$BW1040)-SUMIF($BX$3:$BX1040,BO$2,$BY$3:$BY1040))*AV$1,""))</f>
        <v/>
      </c>
      <c r="BP1040" s="69"/>
      <c r="BQ1040" s="13" t="str">
        <f t="shared" si="617"/>
        <v/>
      </c>
      <c r="BR1040" s="75" t="str">
        <f t="shared" si="599"/>
        <v/>
      </c>
      <c r="BS1040" s="33" t="str">
        <f t="shared" si="606"/>
        <v/>
      </c>
      <c r="BT1040" s="42" t="str">
        <f t="shared" si="607"/>
        <v/>
      </c>
      <c r="BU1040" s="38" t="str">
        <f t="shared" si="608"/>
        <v/>
      </c>
      <c r="BV1040" s="30" t="str">
        <f t="shared" si="600"/>
        <v/>
      </c>
      <c r="BW1040" s="36" t="str">
        <f t="shared" si="601"/>
        <v/>
      </c>
      <c r="BX1040" s="36" t="str">
        <f t="shared" si="602"/>
        <v/>
      </c>
      <c r="BY1040" s="45" t="str">
        <f t="shared" si="603"/>
        <v/>
      </c>
      <c r="BZ1040" s="12" t="str">
        <f t="shared" si="609"/>
        <v/>
      </c>
      <c r="CA1040" s="47" t="str">
        <f t="shared" si="610"/>
        <v/>
      </c>
      <c r="CB1040" s="32" t="str">
        <f t="shared" si="611"/>
        <v/>
      </c>
      <c r="CC1040" s="32" t="str">
        <f t="shared" si="612"/>
        <v/>
      </c>
      <c r="CD1040" s="32" t="str">
        <f t="shared" si="613"/>
        <v/>
      </c>
      <c r="CE1040" s="48"/>
      <c r="CF1040" s="32" t="str">
        <f t="shared" si="618"/>
        <v/>
      </c>
      <c r="CG1040" s="32" t="str">
        <f t="shared" si="619"/>
        <v/>
      </c>
      <c r="CH1040" s="48"/>
    </row>
    <row r="1041" spans="2:86" ht="30" customHeight="1" x14ac:dyDescent="0.2">
      <c r="B1041" s="155"/>
      <c r="C1041" s="117"/>
      <c r="D1041" s="53"/>
      <c r="E1041" s="68"/>
      <c r="F1041" s="54"/>
      <c r="G1041" s="54"/>
      <c r="H1041" s="55"/>
      <c r="I1041" s="71"/>
      <c r="J1041" s="73"/>
      <c r="K1041" s="56"/>
      <c r="L1041" s="76" t="str">
        <f t="shared" si="587"/>
        <v/>
      </c>
      <c r="M1041" s="77" t="str">
        <f t="shared" si="592"/>
        <v/>
      </c>
      <c r="N1041" s="130" t="str">
        <f t="shared" si="614"/>
        <v/>
      </c>
      <c r="O1041" s="131" t="str">
        <f t="shared" si="621"/>
        <v/>
      </c>
      <c r="P1041" s="131" t="str">
        <f t="shared" si="621"/>
        <v/>
      </c>
      <c r="Q1041" s="131" t="str">
        <f t="shared" si="621"/>
        <v/>
      </c>
      <c r="R1041" s="131" t="str">
        <f t="shared" si="621"/>
        <v/>
      </c>
      <c r="S1041" s="131" t="str">
        <f t="shared" si="621"/>
        <v/>
      </c>
      <c r="T1041" s="131" t="str">
        <f t="shared" si="621"/>
        <v/>
      </c>
      <c r="U1041" s="131" t="str">
        <f t="shared" si="621"/>
        <v/>
      </c>
      <c r="V1041" s="14"/>
      <c r="W1041" s="17" t="str">
        <f>IF(C1041="",IF(OR(AND($H1041&lt;&gt;"",C1041=""),AND($F1040=$F1041,$AK1041&lt;&gt;""),COUNTA($H$3:$H$100002)&gt;COUNTA($H$3:$H1041),$AE1041&lt;&gt;""),W1040,""),C1041)</f>
        <v/>
      </c>
      <c r="X1041" s="17" t="str">
        <f>IF(D1041="",IF(OR(AND($H1041&lt;&gt;"",D1041=""),AND($F1040=$F1041,$AK1041&lt;&gt;""),COUNTA($H$3:$H$100002)&gt;COUNTA($H$3:$H1041),$AE1041&lt;&gt;""),X1040,""),D1041)</f>
        <v/>
      </c>
      <c r="Y1041" s="17" t="str">
        <f>IF(E1041="",IF(OR(AND($H1041&lt;&gt;"",E1041=""),AND($F1040=$F1041,$AK1041&lt;&gt;""),COUNTA($H$3:$H$100002)&gt;COUNTA($H$3:$H1041),$AE1041&lt;&gt;""),Y1040,""),E1041)</f>
        <v/>
      </c>
      <c r="Z1041" s="27" t="str">
        <f t="shared" si="593"/>
        <v/>
      </c>
      <c r="AA1041" s="2" t="str">
        <f>IF(F1041="","",COUNTA($F$3:F1041))</f>
        <v/>
      </c>
      <c r="AB1041" s="3" t="str">
        <f>IF(F1041="","",IFERROR(IF(F1041&lt;&gt;"",IFERROR(INDEX(設定!$C$3:$C$303,MATCH(F1041,設定!$C$3:$C$303,0),0),INDEX(設定!$C$3:$C$303,MATCH("*"&amp;F1041&amp;"*",設定!$C$3:$C$303,0),0)),""),"エラー"))</f>
        <v/>
      </c>
      <c r="AC1041" s="2" t="str">
        <f>IF(G1041="","",COUNTA($G$3:G1041))</f>
        <v/>
      </c>
      <c r="AD1041" s="3" t="str">
        <f>IF(G1041="","",IFERROR(IF(G1041&lt;&gt;"",IFERROR(INDEX(設定!$C$3:$C$303,MATCH(G1041,設定!$C$3:$C$303,0),0),INDEX(設定!$C$3:$C$303,MATCH("*"&amp;G1041&amp;"*",設定!$C$3:$C$303,0),0)),""),"エラー"))</f>
        <v/>
      </c>
      <c r="AE1041" s="3" t="str">
        <f>IFERROR(IF(AB1041="",IF(AND(H1041&lt;&gt;"",F1041=""),INDEX(AB$3:AB1041,MATCH(MAX(AA$3:AA1041),AA$3:AA1041,0),0),""),AB1041),"")</f>
        <v/>
      </c>
      <c r="AF1041" s="3" t="str">
        <f>IFERROR(IF(AD1041="",IF(AND(H1041&lt;&gt;"",G1041=""),INDEX(AD$3:AD1041,MATCH(MAX(AC$3:AC1041),AC$3:AC1041,0),0),""),AD1041),"")</f>
        <v/>
      </c>
      <c r="AG1041" s="2" t="str">
        <f>IF(AH1041="","",IF(OR(AH1041=AH1040,AH1041=AH1042),IF(AND(E1041="",AB1041="",AG1040&lt;&gt;""),MAX($AG$3:AG1040),MAX($AG$3:AG1040)+1),IF(AH1040=AH1041,AG1040,MAX($AG$3:AG1040)+1)))</f>
        <v/>
      </c>
      <c r="AH1041" s="12" t="str">
        <f t="shared" si="615"/>
        <v/>
      </c>
      <c r="AI1041" s="12" t="str">
        <f t="shared" si="594"/>
        <v/>
      </c>
      <c r="AJ1041" s="13" t="str">
        <f t="shared" si="595"/>
        <v/>
      </c>
      <c r="AK1041" s="13" t="str">
        <f t="shared" si="596"/>
        <v/>
      </c>
      <c r="AL1041" s="13" t="str">
        <f>IF(OR(AJ1041="",COUNTIF($AH$3:AH1041,AH1041)&lt;&gt;COUNTIF(AH$3:AH$100002,AH1041)),"",SUMIF(AH$3:AH$100002,AH1041,AJ$3:AJ$100002))</f>
        <v/>
      </c>
      <c r="AM1041" s="13" t="str">
        <f>IF(OR(AK1041="",COUNTIF($AH$3:AH1041,AH1041)&lt;&gt;COUNTIF(AH$3:AH$100002,AH1041)),"",SUMIF(AH$3:AH$100002,AH1041,AK$3:AK$100002))</f>
        <v/>
      </c>
      <c r="AO1041" s="13" t="str">
        <f t="shared" si="616"/>
        <v/>
      </c>
      <c r="AP1041" s="13" t="str">
        <f t="shared" si="616"/>
        <v/>
      </c>
      <c r="AQ1041" s="13" t="str">
        <f t="shared" si="616"/>
        <v/>
      </c>
      <c r="AR1041" s="13" t="str">
        <f t="shared" si="605"/>
        <v/>
      </c>
      <c r="AS1041" s="13" t="str">
        <f t="shared" si="605"/>
        <v/>
      </c>
      <c r="AT1041" s="13" t="str">
        <f t="shared" si="605"/>
        <v/>
      </c>
      <c r="AU1041" s="13" t="str">
        <f t="shared" si="605"/>
        <v/>
      </c>
      <c r="AV1041" s="13" t="str">
        <f t="shared" si="620"/>
        <v/>
      </c>
      <c r="AW1041" s="86" t="str">
        <f t="shared" si="597"/>
        <v/>
      </c>
      <c r="AX1041" s="59" t="str">
        <f t="shared" si="598"/>
        <v/>
      </c>
      <c r="AY1041" s="63" t="str">
        <f>IF(OR($BR1041="",BH1041=""),"",COUNT($BR$3:$BR1041))</f>
        <v/>
      </c>
      <c r="AZ1041" s="13" t="str">
        <f>IF(OR($BR1041="",BI1041=""),"",COUNT($BR$3:$BR1041))</f>
        <v/>
      </c>
      <c r="BA1041" s="13" t="str">
        <f>IF(OR($BR1041="",BJ1041=""),"",COUNT($BR$3:$BR1041))</f>
        <v/>
      </c>
      <c r="BB1041" s="13" t="str">
        <f>IF(OR($BR1041="",BK1041=""),"",COUNT($BR$3:$BR1041))</f>
        <v/>
      </c>
      <c r="BC1041" s="13" t="str">
        <f>IF(OR($BR1041="",BL1041=""),"",COUNT($BR$3:$BR1041))</f>
        <v/>
      </c>
      <c r="BD1041" s="13" t="str">
        <f>IF(OR($BR1041="",BM1041=""),"",COUNT($BR$3:$BR1041))</f>
        <v/>
      </c>
      <c r="BE1041" s="13" t="str">
        <f>IF(OR($BR1041="",BN1041=""),"",COUNT($BR$3:$BR1041))</f>
        <v/>
      </c>
      <c r="BF1041" s="13" t="str">
        <f>IF(OR($BR1041="",BO1041=""),"",COUNT($BR$3:$BR1041))</f>
        <v/>
      </c>
      <c r="BG1041" s="66" t="str">
        <f>IF(Z1041="","",COUNT($Z$3:Z1041))</f>
        <v/>
      </c>
      <c r="BH1041" s="13" t="str">
        <f>IF(AO1041="","",IF(AO1041=BH$2,(SUMIF($BV$3:$BV1041,BH$2,$BW$3:$BW1041)-SUMIF($BX$3:$BX1041,BH$2,$BY$3:$BY1041))*AO$1,""))</f>
        <v/>
      </c>
      <c r="BI1041" s="13" t="str">
        <f>IF(AP1041="","",IF(AP1041=BI$2,(SUMIF($BV$3:$BV1041,BI$2,$BW$3:$BW1041)-SUMIF($BX$3:$BX1041,BI$2,$BY$3:$BY1041))*AP$1,""))</f>
        <v/>
      </c>
      <c r="BJ1041" s="13" t="str">
        <f>IF(AQ1041="","",IF(AQ1041=BJ$2,(SUMIF($BV$3:$BV1041,BJ$2,$BW$3:$BW1041)-SUMIF($BX$3:$BX1041,BJ$2,$BY$3:$BY1041))*AQ$1,""))</f>
        <v/>
      </c>
      <c r="BK1041" s="13" t="str">
        <f>IF(AR1041="","",IF(AR1041=BK$2,(SUMIF($BV$3:$BV1041,BK$2,$BW$3:$BW1041)-SUMIF($BX$3:$BX1041,BK$2,$BY$3:$BY1041))*AR$1,""))</f>
        <v/>
      </c>
      <c r="BL1041" s="13" t="str">
        <f>IF(AS1041="","",IF(AS1041=BL$2,(SUMIF($BV$3:$BV1041,BL$2,$BW$3:$BW1041)-SUMIF($BX$3:$BX1041,BL$2,$BY$3:$BY1041))*AS$1,""))</f>
        <v/>
      </c>
      <c r="BM1041" s="13" t="str">
        <f>IF(AT1041="","",IF(AT1041=BM$2,(SUMIF($BV$3:$BV1041,BM$2,$BW$3:$BW1041)-SUMIF($BX$3:$BX1041,BM$2,$BY$3:$BY1041))*AT$1,""))</f>
        <v/>
      </c>
      <c r="BN1041" s="13" t="str">
        <f>IF(AU1041="","",IF(AU1041=BN$2,(SUMIF($BV$3:$BV1041,BN$2,$BW$3:$BW1041)-SUMIF($BX$3:$BX1041,BN$2,$BY$3:$BY1041))*AU$1,""))</f>
        <v/>
      </c>
      <c r="BO1041" s="13" t="str">
        <f>IF(AV1041="","",IF(AV1041=BO$2,(SUMIF($BV$3:$BV1041,BO$2,$BW$3:$BW1041)-SUMIF($BX$3:$BX1041,BO$2,$BY$3:$BY1041))*AV$1,""))</f>
        <v/>
      </c>
      <c r="BP1041" s="69"/>
      <c r="BQ1041" s="13" t="str">
        <f t="shared" si="617"/>
        <v/>
      </c>
      <c r="BR1041" s="75" t="str">
        <f t="shared" si="599"/>
        <v/>
      </c>
      <c r="BS1041" s="33" t="str">
        <f t="shared" si="606"/>
        <v/>
      </c>
      <c r="BT1041" s="42" t="str">
        <f t="shared" si="607"/>
        <v/>
      </c>
      <c r="BU1041" s="38" t="str">
        <f t="shared" si="608"/>
        <v/>
      </c>
      <c r="BV1041" s="30" t="str">
        <f t="shared" si="600"/>
        <v/>
      </c>
      <c r="BW1041" s="36" t="str">
        <f t="shared" si="601"/>
        <v/>
      </c>
      <c r="BX1041" s="36" t="str">
        <f t="shared" si="602"/>
        <v/>
      </c>
      <c r="BY1041" s="45" t="str">
        <f t="shared" si="603"/>
        <v/>
      </c>
      <c r="BZ1041" s="12" t="str">
        <f t="shared" si="609"/>
        <v/>
      </c>
      <c r="CA1041" s="47" t="str">
        <f t="shared" si="610"/>
        <v/>
      </c>
      <c r="CB1041" s="32" t="str">
        <f t="shared" si="611"/>
        <v/>
      </c>
      <c r="CC1041" s="32" t="str">
        <f t="shared" si="612"/>
        <v/>
      </c>
      <c r="CD1041" s="32" t="str">
        <f t="shared" si="613"/>
        <v/>
      </c>
      <c r="CE1041" s="48"/>
      <c r="CF1041" s="32" t="str">
        <f t="shared" si="618"/>
        <v/>
      </c>
      <c r="CG1041" s="32" t="str">
        <f t="shared" si="619"/>
        <v/>
      </c>
      <c r="CH1041" s="48"/>
    </row>
    <row r="1042" spans="2:86" ht="30" customHeight="1" x14ac:dyDescent="0.2">
      <c r="B1042" s="155"/>
      <c r="C1042" s="117"/>
      <c r="D1042" s="53"/>
      <c r="E1042" s="68"/>
      <c r="F1042" s="54"/>
      <c r="G1042" s="54"/>
      <c r="H1042" s="55"/>
      <c r="I1042" s="71"/>
      <c r="J1042" s="73"/>
      <c r="K1042" s="56"/>
      <c r="L1042" s="76" t="str">
        <f t="shared" si="587"/>
        <v/>
      </c>
      <c r="M1042" s="77" t="str">
        <f t="shared" si="592"/>
        <v/>
      </c>
      <c r="N1042" s="130" t="str">
        <f t="shared" si="614"/>
        <v/>
      </c>
      <c r="O1042" s="131" t="str">
        <f t="shared" si="621"/>
        <v/>
      </c>
      <c r="P1042" s="131" t="str">
        <f t="shared" si="621"/>
        <v/>
      </c>
      <c r="Q1042" s="131" t="str">
        <f t="shared" si="621"/>
        <v/>
      </c>
      <c r="R1042" s="131" t="str">
        <f t="shared" si="621"/>
        <v/>
      </c>
      <c r="S1042" s="131" t="str">
        <f t="shared" si="621"/>
        <v/>
      </c>
      <c r="T1042" s="131" t="str">
        <f t="shared" si="621"/>
        <v/>
      </c>
      <c r="U1042" s="131" t="str">
        <f t="shared" si="621"/>
        <v/>
      </c>
      <c r="V1042" s="14"/>
      <c r="W1042" s="17" t="str">
        <f>IF(C1042="",IF(OR(AND($H1042&lt;&gt;"",C1042=""),AND($F1041=$F1042,$AK1042&lt;&gt;""),COUNTA($H$3:$H$100002)&gt;COUNTA($H$3:$H1042),$AE1042&lt;&gt;""),W1041,""),C1042)</f>
        <v/>
      </c>
      <c r="X1042" s="17" t="str">
        <f>IF(D1042="",IF(OR(AND($H1042&lt;&gt;"",D1042=""),AND($F1041=$F1042,$AK1042&lt;&gt;""),COUNTA($H$3:$H$100002)&gt;COUNTA($H$3:$H1042),$AE1042&lt;&gt;""),X1041,""),D1042)</f>
        <v/>
      </c>
      <c r="Y1042" s="17" t="str">
        <f>IF(E1042="",IF(OR(AND($H1042&lt;&gt;"",E1042=""),AND($F1041=$F1042,$AK1042&lt;&gt;""),COUNTA($H$3:$H$100002)&gt;COUNTA($H$3:$H1042),$AE1042&lt;&gt;""),Y1041,""),E1042)</f>
        <v/>
      </c>
      <c r="Z1042" s="27" t="str">
        <f t="shared" si="593"/>
        <v/>
      </c>
      <c r="AA1042" s="2" t="str">
        <f>IF(F1042="","",COUNTA($F$3:F1042))</f>
        <v/>
      </c>
      <c r="AB1042" s="3" t="str">
        <f>IF(F1042="","",IFERROR(IF(F1042&lt;&gt;"",IFERROR(INDEX(設定!$C$3:$C$303,MATCH(F1042,設定!$C$3:$C$303,0),0),INDEX(設定!$C$3:$C$303,MATCH("*"&amp;F1042&amp;"*",設定!$C$3:$C$303,0),0)),""),"エラー"))</f>
        <v/>
      </c>
      <c r="AC1042" s="2" t="str">
        <f>IF(G1042="","",COUNTA($G$3:G1042))</f>
        <v/>
      </c>
      <c r="AD1042" s="3" t="str">
        <f>IF(G1042="","",IFERROR(IF(G1042&lt;&gt;"",IFERROR(INDEX(設定!$C$3:$C$303,MATCH(G1042,設定!$C$3:$C$303,0),0),INDEX(設定!$C$3:$C$303,MATCH("*"&amp;G1042&amp;"*",設定!$C$3:$C$303,0),0)),""),"エラー"))</f>
        <v/>
      </c>
      <c r="AE1042" s="3" t="str">
        <f>IFERROR(IF(AB1042="",IF(AND(H1042&lt;&gt;"",F1042=""),INDEX(AB$3:AB1042,MATCH(MAX(AA$3:AA1042),AA$3:AA1042,0),0),""),AB1042),"")</f>
        <v/>
      </c>
      <c r="AF1042" s="3" t="str">
        <f>IFERROR(IF(AD1042="",IF(AND(H1042&lt;&gt;"",G1042=""),INDEX(AD$3:AD1042,MATCH(MAX(AC$3:AC1042),AC$3:AC1042,0),0),""),AD1042),"")</f>
        <v/>
      </c>
      <c r="AG1042" s="2" t="str">
        <f>IF(AH1042="","",IF(OR(AH1042=AH1041,AH1042=AH1043),IF(AND(E1042="",AB1042="",AG1041&lt;&gt;""),MAX($AG$3:AG1041),MAX($AG$3:AG1041)+1),IF(AH1041=AH1042,AG1041,MAX($AG$3:AG1041)+1)))</f>
        <v/>
      </c>
      <c r="AH1042" s="12" t="str">
        <f t="shared" si="615"/>
        <v/>
      </c>
      <c r="AI1042" s="12" t="str">
        <f t="shared" si="594"/>
        <v/>
      </c>
      <c r="AJ1042" s="13" t="str">
        <f t="shared" si="595"/>
        <v/>
      </c>
      <c r="AK1042" s="13" t="str">
        <f t="shared" si="596"/>
        <v/>
      </c>
      <c r="AL1042" s="13" t="str">
        <f>IF(OR(AJ1042="",COUNTIF($AH$3:AH1042,AH1042)&lt;&gt;COUNTIF(AH$3:AH$100002,AH1042)),"",SUMIF(AH$3:AH$100002,AH1042,AJ$3:AJ$100002))</f>
        <v/>
      </c>
      <c r="AM1042" s="13" t="str">
        <f>IF(OR(AK1042="",COUNTIF($AH$3:AH1042,AH1042)&lt;&gt;COUNTIF(AH$3:AH$100002,AH1042)),"",SUMIF(AH$3:AH$100002,AH1042,AK$3:AK$100002))</f>
        <v/>
      </c>
      <c r="AO1042" s="13" t="str">
        <f t="shared" si="616"/>
        <v/>
      </c>
      <c r="AP1042" s="13" t="str">
        <f t="shared" si="616"/>
        <v/>
      </c>
      <c r="AQ1042" s="13" t="str">
        <f t="shared" si="616"/>
        <v/>
      </c>
      <c r="AR1042" s="13" t="str">
        <f t="shared" si="605"/>
        <v/>
      </c>
      <c r="AS1042" s="13" t="str">
        <f t="shared" si="605"/>
        <v/>
      </c>
      <c r="AT1042" s="13" t="str">
        <f t="shared" si="605"/>
        <v/>
      </c>
      <c r="AU1042" s="13" t="str">
        <f t="shared" si="605"/>
        <v/>
      </c>
      <c r="AV1042" s="13" t="str">
        <f t="shared" si="620"/>
        <v/>
      </c>
      <c r="AW1042" s="86" t="str">
        <f t="shared" si="597"/>
        <v/>
      </c>
      <c r="AX1042" s="59" t="str">
        <f t="shared" si="598"/>
        <v/>
      </c>
      <c r="AY1042" s="63" t="str">
        <f>IF(OR($BR1042="",BH1042=""),"",COUNT($BR$3:$BR1042))</f>
        <v/>
      </c>
      <c r="AZ1042" s="13" t="str">
        <f>IF(OR($BR1042="",BI1042=""),"",COUNT($BR$3:$BR1042))</f>
        <v/>
      </c>
      <c r="BA1042" s="13" t="str">
        <f>IF(OR($BR1042="",BJ1042=""),"",COUNT($BR$3:$BR1042))</f>
        <v/>
      </c>
      <c r="BB1042" s="13" t="str">
        <f>IF(OR($BR1042="",BK1042=""),"",COUNT($BR$3:$BR1042))</f>
        <v/>
      </c>
      <c r="BC1042" s="13" t="str">
        <f>IF(OR($BR1042="",BL1042=""),"",COUNT($BR$3:$BR1042))</f>
        <v/>
      </c>
      <c r="BD1042" s="13" t="str">
        <f>IF(OR($BR1042="",BM1042=""),"",COUNT($BR$3:$BR1042))</f>
        <v/>
      </c>
      <c r="BE1042" s="13" t="str">
        <f>IF(OR($BR1042="",BN1042=""),"",COUNT($BR$3:$BR1042))</f>
        <v/>
      </c>
      <c r="BF1042" s="13" t="str">
        <f>IF(OR($BR1042="",BO1042=""),"",COUNT($BR$3:$BR1042))</f>
        <v/>
      </c>
      <c r="BG1042" s="66" t="str">
        <f>IF(Z1042="","",COUNT($Z$3:Z1042))</f>
        <v/>
      </c>
      <c r="BH1042" s="13" t="str">
        <f>IF(AO1042="","",IF(AO1042=BH$2,(SUMIF($BV$3:$BV1042,BH$2,$BW$3:$BW1042)-SUMIF($BX$3:$BX1042,BH$2,$BY$3:$BY1042))*AO$1,""))</f>
        <v/>
      </c>
      <c r="BI1042" s="13" t="str">
        <f>IF(AP1042="","",IF(AP1042=BI$2,(SUMIF($BV$3:$BV1042,BI$2,$BW$3:$BW1042)-SUMIF($BX$3:$BX1042,BI$2,$BY$3:$BY1042))*AP$1,""))</f>
        <v/>
      </c>
      <c r="BJ1042" s="13" t="str">
        <f>IF(AQ1042="","",IF(AQ1042=BJ$2,(SUMIF($BV$3:$BV1042,BJ$2,$BW$3:$BW1042)-SUMIF($BX$3:$BX1042,BJ$2,$BY$3:$BY1042))*AQ$1,""))</f>
        <v/>
      </c>
      <c r="BK1042" s="13" t="str">
        <f>IF(AR1042="","",IF(AR1042=BK$2,(SUMIF($BV$3:$BV1042,BK$2,$BW$3:$BW1042)-SUMIF($BX$3:$BX1042,BK$2,$BY$3:$BY1042))*AR$1,""))</f>
        <v/>
      </c>
      <c r="BL1042" s="13" t="str">
        <f>IF(AS1042="","",IF(AS1042=BL$2,(SUMIF($BV$3:$BV1042,BL$2,$BW$3:$BW1042)-SUMIF($BX$3:$BX1042,BL$2,$BY$3:$BY1042))*AS$1,""))</f>
        <v/>
      </c>
      <c r="BM1042" s="13" t="str">
        <f>IF(AT1042="","",IF(AT1042=BM$2,(SUMIF($BV$3:$BV1042,BM$2,$BW$3:$BW1042)-SUMIF($BX$3:$BX1042,BM$2,$BY$3:$BY1042))*AT$1,""))</f>
        <v/>
      </c>
      <c r="BN1042" s="13" t="str">
        <f>IF(AU1042="","",IF(AU1042=BN$2,(SUMIF($BV$3:$BV1042,BN$2,$BW$3:$BW1042)-SUMIF($BX$3:$BX1042,BN$2,$BY$3:$BY1042))*AU$1,""))</f>
        <v/>
      </c>
      <c r="BO1042" s="13" t="str">
        <f>IF(AV1042="","",IF(AV1042=BO$2,(SUMIF($BV$3:$BV1042,BO$2,$BW$3:$BW1042)-SUMIF($BX$3:$BX1042,BO$2,$BY$3:$BY1042))*AV$1,""))</f>
        <v/>
      </c>
      <c r="BP1042" s="69"/>
      <c r="BQ1042" s="13" t="str">
        <f t="shared" si="617"/>
        <v/>
      </c>
      <c r="BR1042" s="75" t="str">
        <f t="shared" si="599"/>
        <v/>
      </c>
      <c r="BS1042" s="33" t="str">
        <f t="shared" si="606"/>
        <v/>
      </c>
      <c r="BT1042" s="42" t="str">
        <f t="shared" si="607"/>
        <v/>
      </c>
      <c r="BU1042" s="38" t="str">
        <f t="shared" si="608"/>
        <v/>
      </c>
      <c r="BV1042" s="30" t="str">
        <f t="shared" si="600"/>
        <v/>
      </c>
      <c r="BW1042" s="36" t="str">
        <f t="shared" si="601"/>
        <v/>
      </c>
      <c r="BX1042" s="36" t="str">
        <f t="shared" si="602"/>
        <v/>
      </c>
      <c r="BY1042" s="45" t="str">
        <f t="shared" si="603"/>
        <v/>
      </c>
      <c r="BZ1042" s="12" t="str">
        <f t="shared" si="609"/>
        <v/>
      </c>
      <c r="CA1042" s="47" t="str">
        <f t="shared" si="610"/>
        <v/>
      </c>
      <c r="CB1042" s="32" t="str">
        <f t="shared" si="611"/>
        <v/>
      </c>
      <c r="CC1042" s="32" t="str">
        <f t="shared" si="612"/>
        <v/>
      </c>
      <c r="CD1042" s="32" t="str">
        <f t="shared" si="613"/>
        <v/>
      </c>
      <c r="CE1042" s="48"/>
      <c r="CF1042" s="32" t="str">
        <f t="shared" si="618"/>
        <v/>
      </c>
      <c r="CG1042" s="32" t="str">
        <f t="shared" si="619"/>
        <v/>
      </c>
      <c r="CH1042" s="48"/>
    </row>
    <row r="1043" spans="2:86" ht="30" customHeight="1" x14ac:dyDescent="0.2">
      <c r="B1043" s="155"/>
      <c r="C1043" s="117"/>
      <c r="D1043" s="53"/>
      <c r="E1043" s="68"/>
      <c r="F1043" s="54"/>
      <c r="G1043" s="54"/>
      <c r="H1043" s="55"/>
      <c r="I1043" s="71"/>
      <c r="J1043" s="73"/>
      <c r="K1043" s="56"/>
      <c r="L1043" s="76" t="str">
        <f t="shared" si="587"/>
        <v/>
      </c>
      <c r="M1043" s="77" t="str">
        <f t="shared" si="592"/>
        <v/>
      </c>
      <c r="N1043" s="130" t="str">
        <f t="shared" si="614"/>
        <v/>
      </c>
      <c r="O1043" s="131" t="str">
        <f t="shared" ref="O1043:U1052" si="622">IFERROR(INDEX($BH$3:$BO$100002,MATCH($BG1043,$BG$3:$BG$100002,0),MATCH(O$1,$BH$2:$BO$2,0)),"")</f>
        <v/>
      </c>
      <c r="P1043" s="131" t="str">
        <f t="shared" si="622"/>
        <v/>
      </c>
      <c r="Q1043" s="131" t="str">
        <f t="shared" si="622"/>
        <v/>
      </c>
      <c r="R1043" s="131" t="str">
        <f t="shared" si="622"/>
        <v/>
      </c>
      <c r="S1043" s="131" t="str">
        <f t="shared" si="622"/>
        <v/>
      </c>
      <c r="T1043" s="131" t="str">
        <f t="shared" si="622"/>
        <v/>
      </c>
      <c r="U1043" s="131" t="str">
        <f t="shared" si="622"/>
        <v/>
      </c>
      <c r="V1043" s="14"/>
      <c r="W1043" s="17" t="str">
        <f>IF(C1043="",IF(OR(AND($H1043&lt;&gt;"",C1043=""),AND($F1042=$F1043,$AK1043&lt;&gt;""),COUNTA($H$3:$H$100002)&gt;COUNTA($H$3:$H1043),$AE1043&lt;&gt;""),W1042,""),C1043)</f>
        <v/>
      </c>
      <c r="X1043" s="17" t="str">
        <f>IF(D1043="",IF(OR(AND($H1043&lt;&gt;"",D1043=""),AND($F1042=$F1043,$AK1043&lt;&gt;""),COUNTA($H$3:$H$100002)&gt;COUNTA($H$3:$H1043),$AE1043&lt;&gt;""),X1042,""),D1043)</f>
        <v/>
      </c>
      <c r="Y1043" s="17" t="str">
        <f>IF(E1043="",IF(OR(AND($H1043&lt;&gt;"",E1043=""),AND($F1042=$F1043,$AK1043&lt;&gt;""),COUNTA($H$3:$H$100002)&gt;COUNTA($H$3:$H1043),$AE1043&lt;&gt;""),Y1042,""),E1043)</f>
        <v/>
      </c>
      <c r="Z1043" s="27" t="str">
        <f t="shared" si="593"/>
        <v/>
      </c>
      <c r="AA1043" s="2" t="str">
        <f>IF(F1043="","",COUNTA($F$3:F1043))</f>
        <v/>
      </c>
      <c r="AB1043" s="3" t="str">
        <f>IF(F1043="","",IFERROR(IF(F1043&lt;&gt;"",IFERROR(INDEX(設定!$C$3:$C$303,MATCH(F1043,設定!$C$3:$C$303,0),0),INDEX(設定!$C$3:$C$303,MATCH("*"&amp;F1043&amp;"*",設定!$C$3:$C$303,0),0)),""),"エラー"))</f>
        <v/>
      </c>
      <c r="AC1043" s="2" t="str">
        <f>IF(G1043="","",COUNTA($G$3:G1043))</f>
        <v/>
      </c>
      <c r="AD1043" s="3" t="str">
        <f>IF(G1043="","",IFERROR(IF(G1043&lt;&gt;"",IFERROR(INDEX(設定!$C$3:$C$303,MATCH(G1043,設定!$C$3:$C$303,0),0),INDEX(設定!$C$3:$C$303,MATCH("*"&amp;G1043&amp;"*",設定!$C$3:$C$303,0),0)),""),"エラー"))</f>
        <v/>
      </c>
      <c r="AE1043" s="3" t="str">
        <f>IFERROR(IF(AB1043="",IF(AND(H1043&lt;&gt;"",F1043=""),INDEX(AB$3:AB1043,MATCH(MAX(AA$3:AA1043),AA$3:AA1043,0),0),""),AB1043),"")</f>
        <v/>
      </c>
      <c r="AF1043" s="3" t="str">
        <f>IFERROR(IF(AD1043="",IF(AND(H1043&lt;&gt;"",G1043=""),INDEX(AD$3:AD1043,MATCH(MAX(AC$3:AC1043),AC$3:AC1043,0),0),""),AD1043),"")</f>
        <v/>
      </c>
      <c r="AG1043" s="2" t="str">
        <f>IF(AH1043="","",IF(OR(AH1043=AH1042,AH1043=AH1044),IF(AND(E1043="",AB1043="",AG1042&lt;&gt;""),MAX($AG$3:AG1042),MAX($AG$3:AG1042)+1),IF(AH1042=AH1043,AG1042,MAX($AG$3:AG1042)+1)))</f>
        <v/>
      </c>
      <c r="AH1043" s="12" t="str">
        <f t="shared" si="615"/>
        <v/>
      </c>
      <c r="AI1043" s="12" t="str">
        <f t="shared" si="594"/>
        <v/>
      </c>
      <c r="AJ1043" s="13" t="str">
        <f t="shared" si="595"/>
        <v/>
      </c>
      <c r="AK1043" s="13" t="str">
        <f t="shared" si="596"/>
        <v/>
      </c>
      <c r="AL1043" s="13" t="str">
        <f>IF(OR(AJ1043="",COUNTIF($AH$3:AH1043,AH1043)&lt;&gt;COUNTIF(AH$3:AH$100002,AH1043)),"",SUMIF(AH$3:AH$100002,AH1043,AJ$3:AJ$100002))</f>
        <v/>
      </c>
      <c r="AM1043" s="13" t="str">
        <f>IF(OR(AK1043="",COUNTIF($AH$3:AH1043,AH1043)&lt;&gt;COUNTIF(AH$3:AH$100002,AH1043)),"",SUMIF(AH$3:AH$100002,AH1043,AK$3:AK$100002))</f>
        <v/>
      </c>
      <c r="AO1043" s="13" t="str">
        <f t="shared" si="616"/>
        <v/>
      </c>
      <c r="AP1043" s="13" t="str">
        <f t="shared" si="616"/>
        <v/>
      </c>
      <c r="AQ1043" s="13" t="str">
        <f t="shared" si="616"/>
        <v/>
      </c>
      <c r="AR1043" s="13" t="str">
        <f t="shared" si="605"/>
        <v/>
      </c>
      <c r="AS1043" s="13" t="str">
        <f t="shared" si="605"/>
        <v/>
      </c>
      <c r="AT1043" s="13" t="str">
        <f t="shared" si="605"/>
        <v/>
      </c>
      <c r="AU1043" s="13" t="str">
        <f t="shared" si="605"/>
        <v/>
      </c>
      <c r="AV1043" s="13" t="str">
        <f t="shared" si="620"/>
        <v/>
      </c>
      <c r="AW1043" s="86" t="str">
        <f t="shared" si="597"/>
        <v/>
      </c>
      <c r="AX1043" s="59" t="str">
        <f t="shared" si="598"/>
        <v/>
      </c>
      <c r="AY1043" s="63" t="str">
        <f>IF(OR($BR1043="",BH1043=""),"",COUNT($BR$3:$BR1043))</f>
        <v/>
      </c>
      <c r="AZ1043" s="13" t="str">
        <f>IF(OR($BR1043="",BI1043=""),"",COUNT($BR$3:$BR1043))</f>
        <v/>
      </c>
      <c r="BA1043" s="13" t="str">
        <f>IF(OR($BR1043="",BJ1043=""),"",COUNT($BR$3:$BR1043))</f>
        <v/>
      </c>
      <c r="BB1043" s="13" t="str">
        <f>IF(OR($BR1043="",BK1043=""),"",COUNT($BR$3:$BR1043))</f>
        <v/>
      </c>
      <c r="BC1043" s="13" t="str">
        <f>IF(OR($BR1043="",BL1043=""),"",COUNT($BR$3:$BR1043))</f>
        <v/>
      </c>
      <c r="BD1043" s="13" t="str">
        <f>IF(OR($BR1043="",BM1043=""),"",COUNT($BR$3:$BR1043))</f>
        <v/>
      </c>
      <c r="BE1043" s="13" t="str">
        <f>IF(OR($BR1043="",BN1043=""),"",COUNT($BR$3:$BR1043))</f>
        <v/>
      </c>
      <c r="BF1043" s="13" t="str">
        <f>IF(OR($BR1043="",BO1043=""),"",COUNT($BR$3:$BR1043))</f>
        <v/>
      </c>
      <c r="BG1043" s="66" t="str">
        <f>IF(Z1043="","",COUNT($Z$3:Z1043))</f>
        <v/>
      </c>
      <c r="BH1043" s="13" t="str">
        <f>IF(AO1043="","",IF(AO1043=BH$2,(SUMIF($BV$3:$BV1043,BH$2,$BW$3:$BW1043)-SUMIF($BX$3:$BX1043,BH$2,$BY$3:$BY1043))*AO$1,""))</f>
        <v/>
      </c>
      <c r="BI1043" s="13" t="str">
        <f>IF(AP1043="","",IF(AP1043=BI$2,(SUMIF($BV$3:$BV1043,BI$2,$BW$3:$BW1043)-SUMIF($BX$3:$BX1043,BI$2,$BY$3:$BY1043))*AP$1,""))</f>
        <v/>
      </c>
      <c r="BJ1043" s="13" t="str">
        <f>IF(AQ1043="","",IF(AQ1043=BJ$2,(SUMIF($BV$3:$BV1043,BJ$2,$BW$3:$BW1043)-SUMIF($BX$3:$BX1043,BJ$2,$BY$3:$BY1043))*AQ$1,""))</f>
        <v/>
      </c>
      <c r="BK1043" s="13" t="str">
        <f>IF(AR1043="","",IF(AR1043=BK$2,(SUMIF($BV$3:$BV1043,BK$2,$BW$3:$BW1043)-SUMIF($BX$3:$BX1043,BK$2,$BY$3:$BY1043))*AR$1,""))</f>
        <v/>
      </c>
      <c r="BL1043" s="13" t="str">
        <f>IF(AS1043="","",IF(AS1043=BL$2,(SUMIF($BV$3:$BV1043,BL$2,$BW$3:$BW1043)-SUMIF($BX$3:$BX1043,BL$2,$BY$3:$BY1043))*AS$1,""))</f>
        <v/>
      </c>
      <c r="BM1043" s="13" t="str">
        <f>IF(AT1043="","",IF(AT1043=BM$2,(SUMIF($BV$3:$BV1043,BM$2,$BW$3:$BW1043)-SUMIF($BX$3:$BX1043,BM$2,$BY$3:$BY1043))*AT$1,""))</f>
        <v/>
      </c>
      <c r="BN1043" s="13" t="str">
        <f>IF(AU1043="","",IF(AU1043=BN$2,(SUMIF($BV$3:$BV1043,BN$2,$BW$3:$BW1043)-SUMIF($BX$3:$BX1043,BN$2,$BY$3:$BY1043))*AU$1,""))</f>
        <v/>
      </c>
      <c r="BO1043" s="13" t="str">
        <f>IF(AV1043="","",IF(AV1043=BO$2,(SUMIF($BV$3:$BV1043,BO$2,$BW$3:$BW1043)-SUMIF($BX$3:$BX1043,BO$2,$BY$3:$BY1043))*AV$1,""))</f>
        <v/>
      </c>
      <c r="BP1043" s="69"/>
      <c r="BQ1043" s="13" t="str">
        <f t="shared" si="617"/>
        <v/>
      </c>
      <c r="BR1043" s="75" t="str">
        <f t="shared" si="599"/>
        <v/>
      </c>
      <c r="BS1043" s="33" t="str">
        <f t="shared" si="606"/>
        <v/>
      </c>
      <c r="BT1043" s="42" t="str">
        <f t="shared" si="607"/>
        <v/>
      </c>
      <c r="BU1043" s="38" t="str">
        <f t="shared" si="608"/>
        <v/>
      </c>
      <c r="BV1043" s="30" t="str">
        <f t="shared" si="600"/>
        <v/>
      </c>
      <c r="BW1043" s="36" t="str">
        <f t="shared" si="601"/>
        <v/>
      </c>
      <c r="BX1043" s="36" t="str">
        <f t="shared" si="602"/>
        <v/>
      </c>
      <c r="BY1043" s="45" t="str">
        <f t="shared" si="603"/>
        <v/>
      </c>
      <c r="BZ1043" s="12" t="str">
        <f t="shared" si="609"/>
        <v/>
      </c>
      <c r="CA1043" s="47" t="str">
        <f t="shared" si="610"/>
        <v/>
      </c>
      <c r="CB1043" s="32" t="str">
        <f t="shared" si="611"/>
        <v/>
      </c>
      <c r="CC1043" s="32" t="str">
        <f t="shared" si="612"/>
        <v/>
      </c>
      <c r="CD1043" s="32" t="str">
        <f t="shared" si="613"/>
        <v/>
      </c>
      <c r="CE1043" s="48"/>
      <c r="CF1043" s="32" t="str">
        <f t="shared" si="618"/>
        <v/>
      </c>
      <c r="CG1043" s="32" t="str">
        <f t="shared" si="619"/>
        <v/>
      </c>
      <c r="CH1043" s="48"/>
    </row>
    <row r="1044" spans="2:86" ht="30" customHeight="1" x14ac:dyDescent="0.2">
      <c r="B1044" s="155"/>
      <c r="C1044" s="117"/>
      <c r="D1044" s="53"/>
      <c r="E1044" s="68"/>
      <c r="F1044" s="54"/>
      <c r="G1044" s="54"/>
      <c r="H1044" s="55"/>
      <c r="I1044" s="71"/>
      <c r="J1044" s="73"/>
      <c r="K1044" s="56"/>
      <c r="L1044" s="76" t="str">
        <f t="shared" si="587"/>
        <v/>
      </c>
      <c r="M1044" s="77" t="str">
        <f t="shared" si="592"/>
        <v/>
      </c>
      <c r="N1044" s="130" t="str">
        <f t="shared" si="614"/>
        <v/>
      </c>
      <c r="O1044" s="131" t="str">
        <f t="shared" si="622"/>
        <v/>
      </c>
      <c r="P1044" s="131" t="str">
        <f t="shared" si="622"/>
        <v/>
      </c>
      <c r="Q1044" s="131" t="str">
        <f t="shared" si="622"/>
        <v/>
      </c>
      <c r="R1044" s="131" t="str">
        <f t="shared" si="622"/>
        <v/>
      </c>
      <c r="S1044" s="131" t="str">
        <f t="shared" si="622"/>
        <v/>
      </c>
      <c r="T1044" s="131" t="str">
        <f t="shared" si="622"/>
        <v/>
      </c>
      <c r="U1044" s="131" t="str">
        <f t="shared" si="622"/>
        <v/>
      </c>
      <c r="V1044" s="14"/>
      <c r="W1044" s="17" t="str">
        <f>IF(C1044="",IF(OR(AND($H1044&lt;&gt;"",C1044=""),AND($F1043=$F1044,$AK1044&lt;&gt;""),COUNTA($H$3:$H$100002)&gt;COUNTA($H$3:$H1044),$AE1044&lt;&gt;""),W1043,""),C1044)</f>
        <v/>
      </c>
      <c r="X1044" s="17" t="str">
        <f>IF(D1044="",IF(OR(AND($H1044&lt;&gt;"",D1044=""),AND($F1043=$F1044,$AK1044&lt;&gt;""),COUNTA($H$3:$H$100002)&gt;COUNTA($H$3:$H1044),$AE1044&lt;&gt;""),X1043,""),D1044)</f>
        <v/>
      </c>
      <c r="Y1044" s="17" t="str">
        <f>IF(E1044="",IF(OR(AND($H1044&lt;&gt;"",E1044=""),AND($F1043=$F1044,$AK1044&lt;&gt;""),COUNTA($H$3:$H$100002)&gt;COUNTA($H$3:$H1044),$AE1044&lt;&gt;""),Y1043,""),E1044)</f>
        <v/>
      </c>
      <c r="Z1044" s="27" t="str">
        <f t="shared" si="593"/>
        <v/>
      </c>
      <c r="AA1044" s="2" t="str">
        <f>IF(F1044="","",COUNTA($F$3:F1044))</f>
        <v/>
      </c>
      <c r="AB1044" s="3" t="str">
        <f>IF(F1044="","",IFERROR(IF(F1044&lt;&gt;"",IFERROR(INDEX(設定!$C$3:$C$303,MATCH(F1044,設定!$C$3:$C$303,0),0),INDEX(設定!$C$3:$C$303,MATCH("*"&amp;F1044&amp;"*",設定!$C$3:$C$303,0),0)),""),"エラー"))</f>
        <v/>
      </c>
      <c r="AC1044" s="2" t="str">
        <f>IF(G1044="","",COUNTA($G$3:G1044))</f>
        <v/>
      </c>
      <c r="AD1044" s="3" t="str">
        <f>IF(G1044="","",IFERROR(IF(G1044&lt;&gt;"",IFERROR(INDEX(設定!$C$3:$C$303,MATCH(G1044,設定!$C$3:$C$303,0),0),INDEX(設定!$C$3:$C$303,MATCH("*"&amp;G1044&amp;"*",設定!$C$3:$C$303,0),0)),""),"エラー"))</f>
        <v/>
      </c>
      <c r="AE1044" s="3" t="str">
        <f>IFERROR(IF(AB1044="",IF(AND(H1044&lt;&gt;"",F1044=""),INDEX(AB$3:AB1044,MATCH(MAX(AA$3:AA1044),AA$3:AA1044,0),0),""),AB1044),"")</f>
        <v/>
      </c>
      <c r="AF1044" s="3" t="str">
        <f>IFERROR(IF(AD1044="",IF(AND(H1044&lt;&gt;"",G1044=""),INDEX(AD$3:AD1044,MATCH(MAX(AC$3:AC1044),AC$3:AC1044,0),0),""),AD1044),"")</f>
        <v/>
      </c>
      <c r="AG1044" s="2" t="str">
        <f>IF(AH1044="","",IF(OR(AH1044=AH1043,AH1044=AH1045),IF(AND(E1044="",AB1044="",AG1043&lt;&gt;""),MAX($AG$3:AG1043),MAX($AG$3:AG1043)+1),IF(AH1043=AH1044,AG1043,MAX($AG$3:AG1043)+1)))</f>
        <v/>
      </c>
      <c r="AH1044" s="12" t="str">
        <f t="shared" si="615"/>
        <v/>
      </c>
      <c r="AI1044" s="12" t="str">
        <f t="shared" si="594"/>
        <v/>
      </c>
      <c r="AJ1044" s="13" t="str">
        <f t="shared" si="595"/>
        <v/>
      </c>
      <c r="AK1044" s="13" t="str">
        <f t="shared" si="596"/>
        <v/>
      </c>
      <c r="AL1044" s="13" t="str">
        <f>IF(OR(AJ1044="",COUNTIF($AH$3:AH1044,AH1044)&lt;&gt;COUNTIF(AH$3:AH$100002,AH1044)),"",SUMIF(AH$3:AH$100002,AH1044,AJ$3:AJ$100002))</f>
        <v/>
      </c>
      <c r="AM1044" s="13" t="str">
        <f>IF(OR(AK1044="",COUNTIF($AH$3:AH1044,AH1044)&lt;&gt;COUNTIF(AH$3:AH$100002,AH1044)),"",SUMIF(AH$3:AH$100002,AH1044,AK$3:AK$100002))</f>
        <v/>
      </c>
      <c r="AO1044" s="13" t="str">
        <f t="shared" si="616"/>
        <v/>
      </c>
      <c r="AP1044" s="13" t="str">
        <f t="shared" si="616"/>
        <v/>
      </c>
      <c r="AQ1044" s="13" t="str">
        <f t="shared" si="616"/>
        <v/>
      </c>
      <c r="AR1044" s="13" t="str">
        <f t="shared" si="605"/>
        <v/>
      </c>
      <c r="AS1044" s="13" t="str">
        <f t="shared" si="605"/>
        <v/>
      </c>
      <c r="AT1044" s="13" t="str">
        <f t="shared" si="605"/>
        <v/>
      </c>
      <c r="AU1044" s="13" t="str">
        <f t="shared" si="605"/>
        <v/>
      </c>
      <c r="AV1044" s="13" t="str">
        <f t="shared" si="620"/>
        <v/>
      </c>
      <c r="AW1044" s="86" t="str">
        <f t="shared" si="597"/>
        <v/>
      </c>
      <c r="AX1044" s="59" t="str">
        <f t="shared" si="598"/>
        <v/>
      </c>
      <c r="AY1044" s="63" t="str">
        <f>IF(OR($BR1044="",BH1044=""),"",COUNT($BR$3:$BR1044))</f>
        <v/>
      </c>
      <c r="AZ1044" s="13" t="str">
        <f>IF(OR($BR1044="",BI1044=""),"",COUNT($BR$3:$BR1044))</f>
        <v/>
      </c>
      <c r="BA1044" s="13" t="str">
        <f>IF(OR($BR1044="",BJ1044=""),"",COUNT($BR$3:$BR1044))</f>
        <v/>
      </c>
      <c r="BB1044" s="13" t="str">
        <f>IF(OR($BR1044="",BK1044=""),"",COUNT($BR$3:$BR1044))</f>
        <v/>
      </c>
      <c r="BC1044" s="13" t="str">
        <f>IF(OR($BR1044="",BL1044=""),"",COUNT($BR$3:$BR1044))</f>
        <v/>
      </c>
      <c r="BD1044" s="13" t="str">
        <f>IF(OR($BR1044="",BM1044=""),"",COUNT($BR$3:$BR1044))</f>
        <v/>
      </c>
      <c r="BE1044" s="13" t="str">
        <f>IF(OR($BR1044="",BN1044=""),"",COUNT($BR$3:$BR1044))</f>
        <v/>
      </c>
      <c r="BF1044" s="13" t="str">
        <f>IF(OR($BR1044="",BO1044=""),"",COUNT($BR$3:$BR1044))</f>
        <v/>
      </c>
      <c r="BG1044" s="66" t="str">
        <f>IF(Z1044="","",COUNT($Z$3:Z1044))</f>
        <v/>
      </c>
      <c r="BH1044" s="13" t="str">
        <f>IF(AO1044="","",IF(AO1044=BH$2,(SUMIF($BV$3:$BV1044,BH$2,$BW$3:$BW1044)-SUMIF($BX$3:$BX1044,BH$2,$BY$3:$BY1044))*AO$1,""))</f>
        <v/>
      </c>
      <c r="BI1044" s="13" t="str">
        <f>IF(AP1044="","",IF(AP1044=BI$2,(SUMIF($BV$3:$BV1044,BI$2,$BW$3:$BW1044)-SUMIF($BX$3:$BX1044,BI$2,$BY$3:$BY1044))*AP$1,""))</f>
        <v/>
      </c>
      <c r="BJ1044" s="13" t="str">
        <f>IF(AQ1044="","",IF(AQ1044=BJ$2,(SUMIF($BV$3:$BV1044,BJ$2,$BW$3:$BW1044)-SUMIF($BX$3:$BX1044,BJ$2,$BY$3:$BY1044))*AQ$1,""))</f>
        <v/>
      </c>
      <c r="BK1044" s="13" t="str">
        <f>IF(AR1044="","",IF(AR1044=BK$2,(SUMIF($BV$3:$BV1044,BK$2,$BW$3:$BW1044)-SUMIF($BX$3:$BX1044,BK$2,$BY$3:$BY1044))*AR$1,""))</f>
        <v/>
      </c>
      <c r="BL1044" s="13" t="str">
        <f>IF(AS1044="","",IF(AS1044=BL$2,(SUMIF($BV$3:$BV1044,BL$2,$BW$3:$BW1044)-SUMIF($BX$3:$BX1044,BL$2,$BY$3:$BY1044))*AS$1,""))</f>
        <v/>
      </c>
      <c r="BM1044" s="13" t="str">
        <f>IF(AT1044="","",IF(AT1044=BM$2,(SUMIF($BV$3:$BV1044,BM$2,$BW$3:$BW1044)-SUMIF($BX$3:$BX1044,BM$2,$BY$3:$BY1044))*AT$1,""))</f>
        <v/>
      </c>
      <c r="BN1044" s="13" t="str">
        <f>IF(AU1044="","",IF(AU1044=BN$2,(SUMIF($BV$3:$BV1044,BN$2,$BW$3:$BW1044)-SUMIF($BX$3:$BX1044,BN$2,$BY$3:$BY1044))*AU$1,""))</f>
        <v/>
      </c>
      <c r="BO1044" s="13" t="str">
        <f>IF(AV1044="","",IF(AV1044=BO$2,(SUMIF($BV$3:$BV1044,BO$2,$BW$3:$BW1044)-SUMIF($BX$3:$BX1044,BO$2,$BY$3:$BY1044))*AV$1,""))</f>
        <v/>
      </c>
      <c r="BP1044" s="69"/>
      <c r="BQ1044" s="13" t="str">
        <f t="shared" si="617"/>
        <v/>
      </c>
      <c r="BR1044" s="75" t="str">
        <f t="shared" si="599"/>
        <v/>
      </c>
      <c r="BS1044" s="33" t="str">
        <f t="shared" si="606"/>
        <v/>
      </c>
      <c r="BT1044" s="42" t="str">
        <f t="shared" si="607"/>
        <v/>
      </c>
      <c r="BU1044" s="38" t="str">
        <f t="shared" si="608"/>
        <v/>
      </c>
      <c r="BV1044" s="30" t="str">
        <f t="shared" si="600"/>
        <v/>
      </c>
      <c r="BW1044" s="36" t="str">
        <f t="shared" si="601"/>
        <v/>
      </c>
      <c r="BX1044" s="36" t="str">
        <f t="shared" si="602"/>
        <v/>
      </c>
      <c r="BY1044" s="45" t="str">
        <f t="shared" si="603"/>
        <v/>
      </c>
      <c r="BZ1044" s="12" t="str">
        <f t="shared" si="609"/>
        <v/>
      </c>
      <c r="CA1044" s="47" t="str">
        <f t="shared" si="610"/>
        <v/>
      </c>
      <c r="CB1044" s="32" t="str">
        <f t="shared" si="611"/>
        <v/>
      </c>
      <c r="CC1044" s="32" t="str">
        <f t="shared" si="612"/>
        <v/>
      </c>
      <c r="CD1044" s="32" t="str">
        <f t="shared" si="613"/>
        <v/>
      </c>
      <c r="CE1044" s="48"/>
      <c r="CF1044" s="32" t="str">
        <f t="shared" si="618"/>
        <v/>
      </c>
      <c r="CG1044" s="32" t="str">
        <f t="shared" si="619"/>
        <v/>
      </c>
      <c r="CH1044" s="48"/>
    </row>
    <row r="1045" spans="2:86" ht="30" customHeight="1" x14ac:dyDescent="0.2">
      <c r="B1045" s="155"/>
      <c r="C1045" s="117"/>
      <c r="D1045" s="53"/>
      <c r="E1045" s="68"/>
      <c r="F1045" s="54"/>
      <c r="G1045" s="54"/>
      <c r="H1045" s="55"/>
      <c r="I1045" s="71"/>
      <c r="J1045" s="73"/>
      <c r="K1045" s="56"/>
      <c r="L1045" s="76" t="str">
        <f t="shared" si="587"/>
        <v/>
      </c>
      <c r="M1045" s="77" t="str">
        <f t="shared" si="592"/>
        <v/>
      </c>
      <c r="N1045" s="130" t="str">
        <f t="shared" si="614"/>
        <v/>
      </c>
      <c r="O1045" s="131" t="str">
        <f t="shared" si="622"/>
        <v/>
      </c>
      <c r="P1045" s="131" t="str">
        <f t="shared" si="622"/>
        <v/>
      </c>
      <c r="Q1045" s="131" t="str">
        <f t="shared" si="622"/>
        <v/>
      </c>
      <c r="R1045" s="131" t="str">
        <f t="shared" si="622"/>
        <v/>
      </c>
      <c r="S1045" s="131" t="str">
        <f t="shared" si="622"/>
        <v/>
      </c>
      <c r="T1045" s="131" t="str">
        <f t="shared" si="622"/>
        <v/>
      </c>
      <c r="U1045" s="131" t="str">
        <f t="shared" si="622"/>
        <v/>
      </c>
      <c r="V1045" s="14"/>
      <c r="W1045" s="17" t="str">
        <f>IF(C1045="",IF(OR(AND($H1045&lt;&gt;"",C1045=""),AND($F1044=$F1045,$AK1045&lt;&gt;""),COUNTA($H$3:$H$100002)&gt;COUNTA($H$3:$H1045),$AE1045&lt;&gt;""),W1044,""),C1045)</f>
        <v/>
      </c>
      <c r="X1045" s="17" t="str">
        <f>IF(D1045="",IF(OR(AND($H1045&lt;&gt;"",D1045=""),AND($F1044=$F1045,$AK1045&lt;&gt;""),COUNTA($H$3:$H$100002)&gt;COUNTA($H$3:$H1045),$AE1045&lt;&gt;""),X1044,""),D1045)</f>
        <v/>
      </c>
      <c r="Y1045" s="17" t="str">
        <f>IF(E1045="",IF(OR(AND($H1045&lt;&gt;"",E1045=""),AND($F1044=$F1045,$AK1045&lt;&gt;""),COUNTA($H$3:$H$100002)&gt;COUNTA($H$3:$H1045),$AE1045&lt;&gt;""),Y1044,""),E1045)</f>
        <v/>
      </c>
      <c r="Z1045" s="27" t="str">
        <f t="shared" si="593"/>
        <v/>
      </c>
      <c r="AA1045" s="2" t="str">
        <f>IF(F1045="","",COUNTA($F$3:F1045))</f>
        <v/>
      </c>
      <c r="AB1045" s="3" t="str">
        <f>IF(F1045="","",IFERROR(IF(F1045&lt;&gt;"",IFERROR(INDEX(設定!$C$3:$C$303,MATCH(F1045,設定!$C$3:$C$303,0),0),INDEX(設定!$C$3:$C$303,MATCH("*"&amp;F1045&amp;"*",設定!$C$3:$C$303,0),0)),""),"エラー"))</f>
        <v/>
      </c>
      <c r="AC1045" s="2" t="str">
        <f>IF(G1045="","",COUNTA($G$3:G1045))</f>
        <v/>
      </c>
      <c r="AD1045" s="3" t="str">
        <f>IF(G1045="","",IFERROR(IF(G1045&lt;&gt;"",IFERROR(INDEX(設定!$C$3:$C$303,MATCH(G1045,設定!$C$3:$C$303,0),0),INDEX(設定!$C$3:$C$303,MATCH("*"&amp;G1045&amp;"*",設定!$C$3:$C$303,0),0)),""),"エラー"))</f>
        <v/>
      </c>
      <c r="AE1045" s="3" t="str">
        <f>IFERROR(IF(AB1045="",IF(AND(H1045&lt;&gt;"",F1045=""),INDEX(AB$3:AB1045,MATCH(MAX(AA$3:AA1045),AA$3:AA1045,0),0),""),AB1045),"")</f>
        <v/>
      </c>
      <c r="AF1045" s="3" t="str">
        <f>IFERROR(IF(AD1045="",IF(AND(H1045&lt;&gt;"",G1045=""),INDEX(AD$3:AD1045,MATCH(MAX(AC$3:AC1045),AC$3:AC1045,0),0),""),AD1045),"")</f>
        <v/>
      </c>
      <c r="AG1045" s="2" t="str">
        <f>IF(AH1045="","",IF(OR(AH1045=AH1044,AH1045=AH1046),IF(AND(E1045="",AB1045="",AG1044&lt;&gt;""),MAX($AG$3:AG1044),MAX($AG$3:AG1044)+1),IF(AH1044=AH1045,AG1044,MAX($AG$3:AG1044)+1)))</f>
        <v/>
      </c>
      <c r="AH1045" s="12" t="str">
        <f t="shared" si="615"/>
        <v/>
      </c>
      <c r="AI1045" s="12" t="str">
        <f t="shared" si="594"/>
        <v/>
      </c>
      <c r="AJ1045" s="13" t="str">
        <f t="shared" si="595"/>
        <v/>
      </c>
      <c r="AK1045" s="13" t="str">
        <f t="shared" si="596"/>
        <v/>
      </c>
      <c r="AL1045" s="13" t="str">
        <f>IF(OR(AJ1045="",COUNTIF($AH$3:AH1045,AH1045)&lt;&gt;COUNTIF(AH$3:AH$100002,AH1045)),"",SUMIF(AH$3:AH$100002,AH1045,AJ$3:AJ$100002))</f>
        <v/>
      </c>
      <c r="AM1045" s="13" t="str">
        <f>IF(OR(AK1045="",COUNTIF($AH$3:AH1045,AH1045)&lt;&gt;COUNTIF(AH$3:AH$100002,AH1045)),"",SUMIF(AH$3:AH$100002,AH1045,AK$3:AK$100002))</f>
        <v/>
      </c>
      <c r="AO1045" s="13" t="str">
        <f t="shared" si="616"/>
        <v/>
      </c>
      <c r="AP1045" s="13" t="str">
        <f t="shared" si="616"/>
        <v/>
      </c>
      <c r="AQ1045" s="13" t="str">
        <f t="shared" si="616"/>
        <v/>
      </c>
      <c r="AR1045" s="13" t="str">
        <f t="shared" si="605"/>
        <v/>
      </c>
      <c r="AS1045" s="13" t="str">
        <f t="shared" si="605"/>
        <v/>
      </c>
      <c r="AT1045" s="13" t="str">
        <f t="shared" si="605"/>
        <v/>
      </c>
      <c r="AU1045" s="13" t="str">
        <f t="shared" si="605"/>
        <v/>
      </c>
      <c r="AV1045" s="13" t="str">
        <f t="shared" si="620"/>
        <v/>
      </c>
      <c r="AW1045" s="86" t="str">
        <f t="shared" si="597"/>
        <v/>
      </c>
      <c r="AX1045" s="59" t="str">
        <f t="shared" si="598"/>
        <v/>
      </c>
      <c r="AY1045" s="63" t="str">
        <f>IF(OR($BR1045="",BH1045=""),"",COUNT($BR$3:$BR1045))</f>
        <v/>
      </c>
      <c r="AZ1045" s="13" t="str">
        <f>IF(OR($BR1045="",BI1045=""),"",COUNT($BR$3:$BR1045))</f>
        <v/>
      </c>
      <c r="BA1045" s="13" t="str">
        <f>IF(OR($BR1045="",BJ1045=""),"",COUNT($BR$3:$BR1045))</f>
        <v/>
      </c>
      <c r="BB1045" s="13" t="str">
        <f>IF(OR($BR1045="",BK1045=""),"",COUNT($BR$3:$BR1045))</f>
        <v/>
      </c>
      <c r="BC1045" s="13" t="str">
        <f>IF(OR($BR1045="",BL1045=""),"",COUNT($BR$3:$BR1045))</f>
        <v/>
      </c>
      <c r="BD1045" s="13" t="str">
        <f>IF(OR($BR1045="",BM1045=""),"",COUNT($BR$3:$BR1045))</f>
        <v/>
      </c>
      <c r="BE1045" s="13" t="str">
        <f>IF(OR($BR1045="",BN1045=""),"",COUNT($BR$3:$BR1045))</f>
        <v/>
      </c>
      <c r="BF1045" s="13" t="str">
        <f>IF(OR($BR1045="",BO1045=""),"",COUNT($BR$3:$BR1045))</f>
        <v/>
      </c>
      <c r="BG1045" s="66" t="str">
        <f>IF(Z1045="","",COUNT($Z$3:Z1045))</f>
        <v/>
      </c>
      <c r="BH1045" s="13" t="str">
        <f>IF(AO1045="","",IF(AO1045=BH$2,(SUMIF($BV$3:$BV1045,BH$2,$BW$3:$BW1045)-SUMIF($BX$3:$BX1045,BH$2,$BY$3:$BY1045))*AO$1,""))</f>
        <v/>
      </c>
      <c r="BI1045" s="13" t="str">
        <f>IF(AP1045="","",IF(AP1045=BI$2,(SUMIF($BV$3:$BV1045,BI$2,$BW$3:$BW1045)-SUMIF($BX$3:$BX1045,BI$2,$BY$3:$BY1045))*AP$1,""))</f>
        <v/>
      </c>
      <c r="BJ1045" s="13" t="str">
        <f>IF(AQ1045="","",IF(AQ1045=BJ$2,(SUMIF($BV$3:$BV1045,BJ$2,$BW$3:$BW1045)-SUMIF($BX$3:$BX1045,BJ$2,$BY$3:$BY1045))*AQ$1,""))</f>
        <v/>
      </c>
      <c r="BK1045" s="13" t="str">
        <f>IF(AR1045="","",IF(AR1045=BK$2,(SUMIF($BV$3:$BV1045,BK$2,$BW$3:$BW1045)-SUMIF($BX$3:$BX1045,BK$2,$BY$3:$BY1045))*AR$1,""))</f>
        <v/>
      </c>
      <c r="BL1045" s="13" t="str">
        <f>IF(AS1045="","",IF(AS1045=BL$2,(SUMIF($BV$3:$BV1045,BL$2,$BW$3:$BW1045)-SUMIF($BX$3:$BX1045,BL$2,$BY$3:$BY1045))*AS$1,""))</f>
        <v/>
      </c>
      <c r="BM1045" s="13" t="str">
        <f>IF(AT1045="","",IF(AT1045=BM$2,(SUMIF($BV$3:$BV1045,BM$2,$BW$3:$BW1045)-SUMIF($BX$3:$BX1045,BM$2,$BY$3:$BY1045))*AT$1,""))</f>
        <v/>
      </c>
      <c r="BN1045" s="13" t="str">
        <f>IF(AU1045="","",IF(AU1045=BN$2,(SUMIF($BV$3:$BV1045,BN$2,$BW$3:$BW1045)-SUMIF($BX$3:$BX1045,BN$2,$BY$3:$BY1045))*AU$1,""))</f>
        <v/>
      </c>
      <c r="BO1045" s="13" t="str">
        <f>IF(AV1045="","",IF(AV1045=BO$2,(SUMIF($BV$3:$BV1045,BO$2,$BW$3:$BW1045)-SUMIF($BX$3:$BX1045,BO$2,$BY$3:$BY1045))*AV$1,""))</f>
        <v/>
      </c>
      <c r="BP1045" s="69"/>
      <c r="BQ1045" s="13" t="str">
        <f t="shared" si="617"/>
        <v/>
      </c>
      <c r="BR1045" s="75" t="str">
        <f t="shared" si="599"/>
        <v/>
      </c>
      <c r="BS1045" s="33" t="str">
        <f t="shared" si="606"/>
        <v/>
      </c>
      <c r="BT1045" s="42" t="str">
        <f t="shared" si="607"/>
        <v/>
      </c>
      <c r="BU1045" s="38" t="str">
        <f t="shared" si="608"/>
        <v/>
      </c>
      <c r="BV1045" s="30" t="str">
        <f t="shared" si="600"/>
        <v/>
      </c>
      <c r="BW1045" s="36" t="str">
        <f t="shared" si="601"/>
        <v/>
      </c>
      <c r="BX1045" s="36" t="str">
        <f t="shared" si="602"/>
        <v/>
      </c>
      <c r="BY1045" s="45" t="str">
        <f t="shared" si="603"/>
        <v/>
      </c>
      <c r="BZ1045" s="12" t="str">
        <f t="shared" si="609"/>
        <v/>
      </c>
      <c r="CA1045" s="47" t="str">
        <f t="shared" si="610"/>
        <v/>
      </c>
      <c r="CB1045" s="32" t="str">
        <f t="shared" si="611"/>
        <v/>
      </c>
      <c r="CC1045" s="32" t="str">
        <f t="shared" si="612"/>
        <v/>
      </c>
      <c r="CD1045" s="32" t="str">
        <f t="shared" si="613"/>
        <v/>
      </c>
      <c r="CE1045" s="48"/>
      <c r="CF1045" s="32" t="str">
        <f t="shared" si="618"/>
        <v/>
      </c>
      <c r="CG1045" s="32" t="str">
        <f t="shared" si="619"/>
        <v/>
      </c>
      <c r="CH1045" s="48"/>
    </row>
    <row r="1046" spans="2:86" ht="30" customHeight="1" x14ac:dyDescent="0.2">
      <c r="B1046" s="155"/>
      <c r="C1046" s="117"/>
      <c r="D1046" s="53"/>
      <c r="E1046" s="68"/>
      <c r="F1046" s="54"/>
      <c r="G1046" s="54"/>
      <c r="H1046" s="55"/>
      <c r="I1046" s="71"/>
      <c r="J1046" s="73"/>
      <c r="K1046" s="56"/>
      <c r="L1046" s="76" t="str">
        <f t="shared" si="587"/>
        <v/>
      </c>
      <c r="M1046" s="77" t="str">
        <f t="shared" si="592"/>
        <v/>
      </c>
      <c r="N1046" s="130" t="str">
        <f t="shared" si="614"/>
        <v/>
      </c>
      <c r="O1046" s="131" t="str">
        <f t="shared" si="622"/>
        <v/>
      </c>
      <c r="P1046" s="131" t="str">
        <f t="shared" si="622"/>
        <v/>
      </c>
      <c r="Q1046" s="131" t="str">
        <f t="shared" si="622"/>
        <v/>
      </c>
      <c r="R1046" s="131" t="str">
        <f t="shared" si="622"/>
        <v/>
      </c>
      <c r="S1046" s="131" t="str">
        <f t="shared" si="622"/>
        <v/>
      </c>
      <c r="T1046" s="131" t="str">
        <f t="shared" si="622"/>
        <v/>
      </c>
      <c r="U1046" s="131" t="str">
        <f t="shared" si="622"/>
        <v/>
      </c>
      <c r="V1046" s="14"/>
      <c r="W1046" s="17" t="str">
        <f>IF(C1046="",IF(OR(AND($H1046&lt;&gt;"",C1046=""),AND($F1045=$F1046,$AK1046&lt;&gt;""),COUNTA($H$3:$H$100002)&gt;COUNTA($H$3:$H1046),$AE1046&lt;&gt;""),W1045,""),C1046)</f>
        <v/>
      </c>
      <c r="X1046" s="17" t="str">
        <f>IF(D1046="",IF(OR(AND($H1046&lt;&gt;"",D1046=""),AND($F1045=$F1046,$AK1046&lt;&gt;""),COUNTA($H$3:$H$100002)&gt;COUNTA($H$3:$H1046),$AE1046&lt;&gt;""),X1045,""),D1046)</f>
        <v/>
      </c>
      <c r="Y1046" s="17" t="str">
        <f>IF(E1046="",IF(OR(AND($H1046&lt;&gt;"",E1046=""),AND($F1045=$F1046,$AK1046&lt;&gt;""),COUNTA($H$3:$H$100002)&gt;COUNTA($H$3:$H1046),$AE1046&lt;&gt;""),Y1045,""),E1046)</f>
        <v/>
      </c>
      <c r="Z1046" s="27" t="str">
        <f t="shared" si="593"/>
        <v/>
      </c>
      <c r="AA1046" s="2" t="str">
        <f>IF(F1046="","",COUNTA($F$3:F1046))</f>
        <v/>
      </c>
      <c r="AB1046" s="3" t="str">
        <f>IF(F1046="","",IFERROR(IF(F1046&lt;&gt;"",IFERROR(INDEX(設定!$C$3:$C$303,MATCH(F1046,設定!$C$3:$C$303,0),0),INDEX(設定!$C$3:$C$303,MATCH("*"&amp;F1046&amp;"*",設定!$C$3:$C$303,0),0)),""),"エラー"))</f>
        <v/>
      </c>
      <c r="AC1046" s="2" t="str">
        <f>IF(G1046="","",COUNTA($G$3:G1046))</f>
        <v/>
      </c>
      <c r="AD1046" s="3" t="str">
        <f>IF(G1046="","",IFERROR(IF(G1046&lt;&gt;"",IFERROR(INDEX(設定!$C$3:$C$303,MATCH(G1046,設定!$C$3:$C$303,0),0),INDEX(設定!$C$3:$C$303,MATCH("*"&amp;G1046&amp;"*",設定!$C$3:$C$303,0),0)),""),"エラー"))</f>
        <v/>
      </c>
      <c r="AE1046" s="3" t="str">
        <f>IFERROR(IF(AB1046="",IF(AND(H1046&lt;&gt;"",F1046=""),INDEX(AB$3:AB1046,MATCH(MAX(AA$3:AA1046),AA$3:AA1046,0),0),""),AB1046),"")</f>
        <v/>
      </c>
      <c r="AF1046" s="3" t="str">
        <f>IFERROR(IF(AD1046="",IF(AND(H1046&lt;&gt;"",G1046=""),INDEX(AD$3:AD1046,MATCH(MAX(AC$3:AC1046),AC$3:AC1046,0),0),""),AD1046),"")</f>
        <v/>
      </c>
      <c r="AG1046" s="2" t="str">
        <f>IF(AH1046="","",IF(OR(AH1046=AH1045,AH1046=AH1047),IF(AND(E1046="",AB1046="",AG1045&lt;&gt;""),MAX($AG$3:AG1045),MAX($AG$3:AG1045)+1),IF(AH1045=AH1046,AG1045,MAX($AG$3:AG1045)+1)))</f>
        <v/>
      </c>
      <c r="AH1046" s="12" t="str">
        <f t="shared" si="615"/>
        <v/>
      </c>
      <c r="AI1046" s="12" t="str">
        <f t="shared" si="594"/>
        <v/>
      </c>
      <c r="AJ1046" s="13" t="str">
        <f t="shared" si="595"/>
        <v/>
      </c>
      <c r="AK1046" s="13" t="str">
        <f t="shared" si="596"/>
        <v/>
      </c>
      <c r="AL1046" s="13" t="str">
        <f>IF(OR(AJ1046="",COUNTIF($AH$3:AH1046,AH1046)&lt;&gt;COUNTIF(AH$3:AH$100002,AH1046)),"",SUMIF(AH$3:AH$100002,AH1046,AJ$3:AJ$100002))</f>
        <v/>
      </c>
      <c r="AM1046" s="13" t="str">
        <f>IF(OR(AK1046="",COUNTIF($AH$3:AH1046,AH1046)&lt;&gt;COUNTIF(AH$3:AH$100002,AH1046)),"",SUMIF(AH$3:AH$100002,AH1046,AK$3:AK$100002))</f>
        <v/>
      </c>
      <c r="AO1046" s="13" t="str">
        <f t="shared" si="616"/>
        <v/>
      </c>
      <c r="AP1046" s="13" t="str">
        <f t="shared" si="616"/>
        <v/>
      </c>
      <c r="AQ1046" s="13" t="str">
        <f t="shared" si="616"/>
        <v/>
      </c>
      <c r="AR1046" s="13" t="str">
        <f t="shared" si="605"/>
        <v/>
      </c>
      <c r="AS1046" s="13" t="str">
        <f t="shared" si="605"/>
        <v/>
      </c>
      <c r="AT1046" s="13" t="str">
        <f t="shared" si="605"/>
        <v/>
      </c>
      <c r="AU1046" s="13" t="str">
        <f t="shared" si="605"/>
        <v/>
      </c>
      <c r="AV1046" s="13" t="str">
        <f t="shared" si="620"/>
        <v/>
      </c>
      <c r="AW1046" s="86" t="str">
        <f t="shared" si="597"/>
        <v/>
      </c>
      <c r="AX1046" s="59" t="str">
        <f t="shared" si="598"/>
        <v/>
      </c>
      <c r="AY1046" s="63" t="str">
        <f>IF(OR($BR1046="",BH1046=""),"",COUNT($BR$3:$BR1046))</f>
        <v/>
      </c>
      <c r="AZ1046" s="13" t="str">
        <f>IF(OR($BR1046="",BI1046=""),"",COUNT($BR$3:$BR1046))</f>
        <v/>
      </c>
      <c r="BA1046" s="13" t="str">
        <f>IF(OR($BR1046="",BJ1046=""),"",COUNT($BR$3:$BR1046))</f>
        <v/>
      </c>
      <c r="BB1046" s="13" t="str">
        <f>IF(OR($BR1046="",BK1046=""),"",COUNT($BR$3:$BR1046))</f>
        <v/>
      </c>
      <c r="BC1046" s="13" t="str">
        <f>IF(OR($BR1046="",BL1046=""),"",COUNT($BR$3:$BR1046))</f>
        <v/>
      </c>
      <c r="BD1046" s="13" t="str">
        <f>IF(OR($BR1046="",BM1046=""),"",COUNT($BR$3:$BR1046))</f>
        <v/>
      </c>
      <c r="BE1046" s="13" t="str">
        <f>IF(OR($BR1046="",BN1046=""),"",COUNT($BR$3:$BR1046))</f>
        <v/>
      </c>
      <c r="BF1046" s="13" t="str">
        <f>IF(OR($BR1046="",BO1046=""),"",COUNT($BR$3:$BR1046))</f>
        <v/>
      </c>
      <c r="BG1046" s="66" t="str">
        <f>IF(Z1046="","",COUNT($Z$3:Z1046))</f>
        <v/>
      </c>
      <c r="BH1046" s="13" t="str">
        <f>IF(AO1046="","",IF(AO1046=BH$2,(SUMIF($BV$3:$BV1046,BH$2,$BW$3:$BW1046)-SUMIF($BX$3:$BX1046,BH$2,$BY$3:$BY1046))*AO$1,""))</f>
        <v/>
      </c>
      <c r="BI1046" s="13" t="str">
        <f>IF(AP1046="","",IF(AP1046=BI$2,(SUMIF($BV$3:$BV1046,BI$2,$BW$3:$BW1046)-SUMIF($BX$3:$BX1046,BI$2,$BY$3:$BY1046))*AP$1,""))</f>
        <v/>
      </c>
      <c r="BJ1046" s="13" t="str">
        <f>IF(AQ1046="","",IF(AQ1046=BJ$2,(SUMIF($BV$3:$BV1046,BJ$2,$BW$3:$BW1046)-SUMIF($BX$3:$BX1046,BJ$2,$BY$3:$BY1046))*AQ$1,""))</f>
        <v/>
      </c>
      <c r="BK1046" s="13" t="str">
        <f>IF(AR1046="","",IF(AR1046=BK$2,(SUMIF($BV$3:$BV1046,BK$2,$BW$3:$BW1046)-SUMIF($BX$3:$BX1046,BK$2,$BY$3:$BY1046))*AR$1,""))</f>
        <v/>
      </c>
      <c r="BL1046" s="13" t="str">
        <f>IF(AS1046="","",IF(AS1046=BL$2,(SUMIF($BV$3:$BV1046,BL$2,$BW$3:$BW1046)-SUMIF($BX$3:$BX1046,BL$2,$BY$3:$BY1046))*AS$1,""))</f>
        <v/>
      </c>
      <c r="BM1046" s="13" t="str">
        <f>IF(AT1046="","",IF(AT1046=BM$2,(SUMIF($BV$3:$BV1046,BM$2,$BW$3:$BW1046)-SUMIF($BX$3:$BX1046,BM$2,$BY$3:$BY1046))*AT$1,""))</f>
        <v/>
      </c>
      <c r="BN1046" s="13" t="str">
        <f>IF(AU1046="","",IF(AU1046=BN$2,(SUMIF($BV$3:$BV1046,BN$2,$BW$3:$BW1046)-SUMIF($BX$3:$BX1046,BN$2,$BY$3:$BY1046))*AU$1,""))</f>
        <v/>
      </c>
      <c r="BO1046" s="13" t="str">
        <f>IF(AV1046="","",IF(AV1046=BO$2,(SUMIF($BV$3:$BV1046,BO$2,$BW$3:$BW1046)-SUMIF($BX$3:$BX1046,BO$2,$BY$3:$BY1046))*AV$1,""))</f>
        <v/>
      </c>
      <c r="BP1046" s="69"/>
      <c r="BQ1046" s="13" t="str">
        <f t="shared" si="617"/>
        <v/>
      </c>
      <c r="BR1046" s="75" t="str">
        <f t="shared" si="599"/>
        <v/>
      </c>
      <c r="BS1046" s="33" t="str">
        <f t="shared" si="606"/>
        <v/>
      </c>
      <c r="BT1046" s="42" t="str">
        <f t="shared" si="607"/>
        <v/>
      </c>
      <c r="BU1046" s="38" t="str">
        <f t="shared" si="608"/>
        <v/>
      </c>
      <c r="BV1046" s="30" t="str">
        <f t="shared" si="600"/>
        <v/>
      </c>
      <c r="BW1046" s="36" t="str">
        <f t="shared" si="601"/>
        <v/>
      </c>
      <c r="BX1046" s="36" t="str">
        <f t="shared" si="602"/>
        <v/>
      </c>
      <c r="BY1046" s="45" t="str">
        <f t="shared" si="603"/>
        <v/>
      </c>
      <c r="BZ1046" s="12" t="str">
        <f t="shared" si="609"/>
        <v/>
      </c>
      <c r="CA1046" s="47" t="str">
        <f t="shared" si="610"/>
        <v/>
      </c>
      <c r="CB1046" s="32" t="str">
        <f t="shared" si="611"/>
        <v/>
      </c>
      <c r="CC1046" s="32" t="str">
        <f t="shared" si="612"/>
        <v/>
      </c>
      <c r="CD1046" s="32" t="str">
        <f t="shared" si="613"/>
        <v/>
      </c>
      <c r="CE1046" s="48"/>
      <c r="CF1046" s="32" t="str">
        <f t="shared" si="618"/>
        <v/>
      </c>
      <c r="CG1046" s="32" t="str">
        <f t="shared" si="619"/>
        <v/>
      </c>
      <c r="CH1046" s="48"/>
    </row>
    <row r="1047" spans="2:86" ht="30" customHeight="1" x14ac:dyDescent="0.2">
      <c r="B1047" s="155"/>
      <c r="C1047" s="117"/>
      <c r="D1047" s="53"/>
      <c r="E1047" s="68"/>
      <c r="F1047" s="54"/>
      <c r="G1047" s="54"/>
      <c r="H1047" s="55"/>
      <c r="I1047" s="71"/>
      <c r="J1047" s="73"/>
      <c r="K1047" s="56"/>
      <c r="L1047" s="76" t="str">
        <f t="shared" si="587"/>
        <v/>
      </c>
      <c r="M1047" s="77" t="str">
        <f t="shared" si="592"/>
        <v/>
      </c>
      <c r="N1047" s="130" t="str">
        <f t="shared" si="614"/>
        <v/>
      </c>
      <c r="O1047" s="131" t="str">
        <f t="shared" si="622"/>
        <v/>
      </c>
      <c r="P1047" s="131" t="str">
        <f t="shared" si="622"/>
        <v/>
      </c>
      <c r="Q1047" s="131" t="str">
        <f t="shared" si="622"/>
        <v/>
      </c>
      <c r="R1047" s="131" t="str">
        <f t="shared" si="622"/>
        <v/>
      </c>
      <c r="S1047" s="131" t="str">
        <f t="shared" si="622"/>
        <v/>
      </c>
      <c r="T1047" s="131" t="str">
        <f t="shared" si="622"/>
        <v/>
      </c>
      <c r="U1047" s="131" t="str">
        <f t="shared" si="622"/>
        <v/>
      </c>
      <c r="V1047" s="14"/>
      <c r="W1047" s="17" t="str">
        <f>IF(C1047="",IF(OR(AND($H1047&lt;&gt;"",C1047=""),AND($F1046=$F1047,$AK1047&lt;&gt;""),COUNTA($H$3:$H$100002)&gt;COUNTA($H$3:$H1047),$AE1047&lt;&gt;""),W1046,""),C1047)</f>
        <v/>
      </c>
      <c r="X1047" s="17" t="str">
        <f>IF(D1047="",IF(OR(AND($H1047&lt;&gt;"",D1047=""),AND($F1046=$F1047,$AK1047&lt;&gt;""),COUNTA($H$3:$H$100002)&gt;COUNTA($H$3:$H1047),$AE1047&lt;&gt;""),X1046,""),D1047)</f>
        <v/>
      </c>
      <c r="Y1047" s="17" t="str">
        <f>IF(E1047="",IF(OR(AND($H1047&lt;&gt;"",E1047=""),AND($F1046=$F1047,$AK1047&lt;&gt;""),COUNTA($H$3:$H$100002)&gt;COUNTA($H$3:$H1047),$AE1047&lt;&gt;""),Y1046,""),E1047)</f>
        <v/>
      </c>
      <c r="Z1047" s="27" t="str">
        <f t="shared" si="593"/>
        <v/>
      </c>
      <c r="AA1047" s="2" t="str">
        <f>IF(F1047="","",COUNTA($F$3:F1047))</f>
        <v/>
      </c>
      <c r="AB1047" s="3" t="str">
        <f>IF(F1047="","",IFERROR(IF(F1047&lt;&gt;"",IFERROR(INDEX(設定!$C$3:$C$303,MATCH(F1047,設定!$C$3:$C$303,0),0),INDEX(設定!$C$3:$C$303,MATCH("*"&amp;F1047&amp;"*",設定!$C$3:$C$303,0),0)),""),"エラー"))</f>
        <v/>
      </c>
      <c r="AC1047" s="2" t="str">
        <f>IF(G1047="","",COUNTA($G$3:G1047))</f>
        <v/>
      </c>
      <c r="AD1047" s="3" t="str">
        <f>IF(G1047="","",IFERROR(IF(G1047&lt;&gt;"",IFERROR(INDEX(設定!$C$3:$C$303,MATCH(G1047,設定!$C$3:$C$303,0),0),INDEX(設定!$C$3:$C$303,MATCH("*"&amp;G1047&amp;"*",設定!$C$3:$C$303,0),0)),""),"エラー"))</f>
        <v/>
      </c>
      <c r="AE1047" s="3" t="str">
        <f>IFERROR(IF(AB1047="",IF(AND(H1047&lt;&gt;"",F1047=""),INDEX(AB$3:AB1047,MATCH(MAX(AA$3:AA1047),AA$3:AA1047,0),0),""),AB1047),"")</f>
        <v/>
      </c>
      <c r="AF1047" s="3" t="str">
        <f>IFERROR(IF(AD1047="",IF(AND(H1047&lt;&gt;"",G1047=""),INDEX(AD$3:AD1047,MATCH(MAX(AC$3:AC1047),AC$3:AC1047,0),0),""),AD1047),"")</f>
        <v/>
      </c>
      <c r="AG1047" s="2" t="str">
        <f>IF(AH1047="","",IF(OR(AH1047=AH1046,AH1047=AH1048),IF(AND(E1047="",AB1047="",AG1046&lt;&gt;""),MAX($AG$3:AG1046),MAX($AG$3:AG1046)+1),IF(AH1046=AH1047,AG1046,MAX($AG$3:AG1046)+1)))</f>
        <v/>
      </c>
      <c r="AH1047" s="12" t="str">
        <f t="shared" si="615"/>
        <v/>
      </c>
      <c r="AI1047" s="12" t="str">
        <f t="shared" si="594"/>
        <v/>
      </c>
      <c r="AJ1047" s="13" t="str">
        <f t="shared" si="595"/>
        <v/>
      </c>
      <c r="AK1047" s="13" t="str">
        <f t="shared" si="596"/>
        <v/>
      </c>
      <c r="AL1047" s="13" t="str">
        <f>IF(OR(AJ1047="",COUNTIF($AH$3:AH1047,AH1047)&lt;&gt;COUNTIF(AH$3:AH$100002,AH1047)),"",SUMIF(AH$3:AH$100002,AH1047,AJ$3:AJ$100002))</f>
        <v/>
      </c>
      <c r="AM1047" s="13" t="str">
        <f>IF(OR(AK1047="",COUNTIF($AH$3:AH1047,AH1047)&lt;&gt;COUNTIF(AH$3:AH$100002,AH1047)),"",SUMIF(AH$3:AH$100002,AH1047,AK$3:AK$100002))</f>
        <v/>
      </c>
      <c r="AO1047" s="13" t="str">
        <f t="shared" si="616"/>
        <v/>
      </c>
      <c r="AP1047" s="13" t="str">
        <f t="shared" si="616"/>
        <v/>
      </c>
      <c r="AQ1047" s="13" t="str">
        <f t="shared" si="616"/>
        <v/>
      </c>
      <c r="AR1047" s="13" t="str">
        <f t="shared" si="605"/>
        <v/>
      </c>
      <c r="AS1047" s="13" t="str">
        <f t="shared" si="605"/>
        <v/>
      </c>
      <c r="AT1047" s="13" t="str">
        <f t="shared" si="605"/>
        <v/>
      </c>
      <c r="AU1047" s="13" t="str">
        <f t="shared" si="605"/>
        <v/>
      </c>
      <c r="AV1047" s="13" t="str">
        <f t="shared" si="620"/>
        <v/>
      </c>
      <c r="AW1047" s="86" t="str">
        <f t="shared" si="597"/>
        <v/>
      </c>
      <c r="AX1047" s="59" t="str">
        <f t="shared" si="598"/>
        <v/>
      </c>
      <c r="AY1047" s="63" t="str">
        <f>IF(OR($BR1047="",BH1047=""),"",COUNT($BR$3:$BR1047))</f>
        <v/>
      </c>
      <c r="AZ1047" s="13" t="str">
        <f>IF(OR($BR1047="",BI1047=""),"",COUNT($BR$3:$BR1047))</f>
        <v/>
      </c>
      <c r="BA1047" s="13" t="str">
        <f>IF(OR($BR1047="",BJ1047=""),"",COUNT($BR$3:$BR1047))</f>
        <v/>
      </c>
      <c r="BB1047" s="13" t="str">
        <f>IF(OR($BR1047="",BK1047=""),"",COUNT($BR$3:$BR1047))</f>
        <v/>
      </c>
      <c r="BC1047" s="13" t="str">
        <f>IF(OR($BR1047="",BL1047=""),"",COUNT($BR$3:$BR1047))</f>
        <v/>
      </c>
      <c r="BD1047" s="13" t="str">
        <f>IF(OR($BR1047="",BM1047=""),"",COUNT($BR$3:$BR1047))</f>
        <v/>
      </c>
      <c r="BE1047" s="13" t="str">
        <f>IF(OR($BR1047="",BN1047=""),"",COUNT($BR$3:$BR1047))</f>
        <v/>
      </c>
      <c r="BF1047" s="13" t="str">
        <f>IF(OR($BR1047="",BO1047=""),"",COUNT($BR$3:$BR1047))</f>
        <v/>
      </c>
      <c r="BG1047" s="66" t="str">
        <f>IF(Z1047="","",COUNT($Z$3:Z1047))</f>
        <v/>
      </c>
      <c r="BH1047" s="13" t="str">
        <f>IF(AO1047="","",IF(AO1047=BH$2,(SUMIF($BV$3:$BV1047,BH$2,$BW$3:$BW1047)-SUMIF($BX$3:$BX1047,BH$2,$BY$3:$BY1047))*AO$1,""))</f>
        <v/>
      </c>
      <c r="BI1047" s="13" t="str">
        <f>IF(AP1047="","",IF(AP1047=BI$2,(SUMIF($BV$3:$BV1047,BI$2,$BW$3:$BW1047)-SUMIF($BX$3:$BX1047,BI$2,$BY$3:$BY1047))*AP$1,""))</f>
        <v/>
      </c>
      <c r="BJ1047" s="13" t="str">
        <f>IF(AQ1047="","",IF(AQ1047=BJ$2,(SUMIF($BV$3:$BV1047,BJ$2,$BW$3:$BW1047)-SUMIF($BX$3:$BX1047,BJ$2,$BY$3:$BY1047))*AQ$1,""))</f>
        <v/>
      </c>
      <c r="BK1047" s="13" t="str">
        <f>IF(AR1047="","",IF(AR1047=BK$2,(SUMIF($BV$3:$BV1047,BK$2,$BW$3:$BW1047)-SUMIF($BX$3:$BX1047,BK$2,$BY$3:$BY1047))*AR$1,""))</f>
        <v/>
      </c>
      <c r="BL1047" s="13" t="str">
        <f>IF(AS1047="","",IF(AS1047=BL$2,(SUMIF($BV$3:$BV1047,BL$2,$BW$3:$BW1047)-SUMIF($BX$3:$BX1047,BL$2,$BY$3:$BY1047))*AS$1,""))</f>
        <v/>
      </c>
      <c r="BM1047" s="13" t="str">
        <f>IF(AT1047="","",IF(AT1047=BM$2,(SUMIF($BV$3:$BV1047,BM$2,$BW$3:$BW1047)-SUMIF($BX$3:$BX1047,BM$2,$BY$3:$BY1047))*AT$1,""))</f>
        <v/>
      </c>
      <c r="BN1047" s="13" t="str">
        <f>IF(AU1047="","",IF(AU1047=BN$2,(SUMIF($BV$3:$BV1047,BN$2,$BW$3:$BW1047)-SUMIF($BX$3:$BX1047,BN$2,$BY$3:$BY1047))*AU$1,""))</f>
        <v/>
      </c>
      <c r="BO1047" s="13" t="str">
        <f>IF(AV1047="","",IF(AV1047=BO$2,(SUMIF($BV$3:$BV1047,BO$2,$BW$3:$BW1047)-SUMIF($BX$3:$BX1047,BO$2,$BY$3:$BY1047))*AV$1,""))</f>
        <v/>
      </c>
      <c r="BP1047" s="69"/>
      <c r="BQ1047" s="13" t="str">
        <f t="shared" si="617"/>
        <v/>
      </c>
      <c r="BR1047" s="75" t="str">
        <f t="shared" si="599"/>
        <v/>
      </c>
      <c r="BS1047" s="33" t="str">
        <f t="shared" si="606"/>
        <v/>
      </c>
      <c r="BT1047" s="42" t="str">
        <f t="shared" si="607"/>
        <v/>
      </c>
      <c r="BU1047" s="38" t="str">
        <f t="shared" si="608"/>
        <v/>
      </c>
      <c r="BV1047" s="30" t="str">
        <f t="shared" si="600"/>
        <v/>
      </c>
      <c r="BW1047" s="36" t="str">
        <f t="shared" si="601"/>
        <v/>
      </c>
      <c r="BX1047" s="36" t="str">
        <f t="shared" si="602"/>
        <v/>
      </c>
      <c r="BY1047" s="45" t="str">
        <f t="shared" si="603"/>
        <v/>
      </c>
      <c r="BZ1047" s="12" t="str">
        <f t="shared" si="609"/>
        <v/>
      </c>
      <c r="CA1047" s="47" t="str">
        <f t="shared" si="610"/>
        <v/>
      </c>
      <c r="CB1047" s="32" t="str">
        <f t="shared" si="611"/>
        <v/>
      </c>
      <c r="CC1047" s="32" t="str">
        <f t="shared" si="612"/>
        <v/>
      </c>
      <c r="CD1047" s="32" t="str">
        <f t="shared" si="613"/>
        <v/>
      </c>
      <c r="CE1047" s="48"/>
      <c r="CF1047" s="32" t="str">
        <f t="shared" si="618"/>
        <v/>
      </c>
      <c r="CG1047" s="32" t="str">
        <f t="shared" si="619"/>
        <v/>
      </c>
      <c r="CH1047" s="48"/>
    </row>
    <row r="1048" spans="2:86" ht="30" customHeight="1" x14ac:dyDescent="0.2">
      <c r="B1048" s="155"/>
      <c r="C1048" s="117"/>
      <c r="D1048" s="53"/>
      <c r="E1048" s="68"/>
      <c r="F1048" s="54"/>
      <c r="G1048" s="54"/>
      <c r="H1048" s="55"/>
      <c r="I1048" s="71"/>
      <c r="J1048" s="73"/>
      <c r="K1048" s="56"/>
      <c r="L1048" s="76" t="str">
        <f t="shared" si="587"/>
        <v/>
      </c>
      <c r="M1048" s="77" t="str">
        <f t="shared" si="592"/>
        <v/>
      </c>
      <c r="N1048" s="130" t="str">
        <f t="shared" si="614"/>
        <v/>
      </c>
      <c r="O1048" s="131" t="str">
        <f t="shared" si="622"/>
        <v/>
      </c>
      <c r="P1048" s="131" t="str">
        <f t="shared" si="622"/>
        <v/>
      </c>
      <c r="Q1048" s="131" t="str">
        <f t="shared" si="622"/>
        <v/>
      </c>
      <c r="R1048" s="131" t="str">
        <f t="shared" si="622"/>
        <v/>
      </c>
      <c r="S1048" s="131" t="str">
        <f t="shared" si="622"/>
        <v/>
      </c>
      <c r="T1048" s="131" t="str">
        <f t="shared" si="622"/>
        <v/>
      </c>
      <c r="U1048" s="131" t="str">
        <f t="shared" si="622"/>
        <v/>
      </c>
      <c r="V1048" s="14"/>
      <c r="W1048" s="17" t="str">
        <f>IF(C1048="",IF(OR(AND($H1048&lt;&gt;"",C1048=""),AND($F1047=$F1048,$AK1048&lt;&gt;""),COUNTA($H$3:$H$100002)&gt;COUNTA($H$3:$H1048),$AE1048&lt;&gt;""),W1047,""),C1048)</f>
        <v/>
      </c>
      <c r="X1048" s="17" t="str">
        <f>IF(D1048="",IF(OR(AND($H1048&lt;&gt;"",D1048=""),AND($F1047=$F1048,$AK1048&lt;&gt;""),COUNTA($H$3:$H$100002)&gt;COUNTA($H$3:$H1048),$AE1048&lt;&gt;""),X1047,""),D1048)</f>
        <v/>
      </c>
      <c r="Y1048" s="17" t="str">
        <f>IF(E1048="",IF(OR(AND($H1048&lt;&gt;"",E1048=""),AND($F1047=$F1048,$AK1048&lt;&gt;""),COUNTA($H$3:$H$100002)&gt;COUNTA($H$3:$H1048),$AE1048&lt;&gt;""),Y1047,""),E1048)</f>
        <v/>
      </c>
      <c r="Z1048" s="27" t="str">
        <f t="shared" si="593"/>
        <v/>
      </c>
      <c r="AA1048" s="2" t="str">
        <f>IF(F1048="","",COUNTA($F$3:F1048))</f>
        <v/>
      </c>
      <c r="AB1048" s="3" t="str">
        <f>IF(F1048="","",IFERROR(IF(F1048&lt;&gt;"",IFERROR(INDEX(設定!$C$3:$C$303,MATCH(F1048,設定!$C$3:$C$303,0),0),INDEX(設定!$C$3:$C$303,MATCH("*"&amp;F1048&amp;"*",設定!$C$3:$C$303,0),0)),""),"エラー"))</f>
        <v/>
      </c>
      <c r="AC1048" s="2" t="str">
        <f>IF(G1048="","",COUNTA($G$3:G1048))</f>
        <v/>
      </c>
      <c r="AD1048" s="3" t="str">
        <f>IF(G1048="","",IFERROR(IF(G1048&lt;&gt;"",IFERROR(INDEX(設定!$C$3:$C$303,MATCH(G1048,設定!$C$3:$C$303,0),0),INDEX(設定!$C$3:$C$303,MATCH("*"&amp;G1048&amp;"*",設定!$C$3:$C$303,0),0)),""),"エラー"))</f>
        <v/>
      </c>
      <c r="AE1048" s="3" t="str">
        <f>IFERROR(IF(AB1048="",IF(AND(H1048&lt;&gt;"",F1048=""),INDEX(AB$3:AB1048,MATCH(MAX(AA$3:AA1048),AA$3:AA1048,0),0),""),AB1048),"")</f>
        <v/>
      </c>
      <c r="AF1048" s="3" t="str">
        <f>IFERROR(IF(AD1048="",IF(AND(H1048&lt;&gt;"",G1048=""),INDEX(AD$3:AD1048,MATCH(MAX(AC$3:AC1048),AC$3:AC1048,0),0),""),AD1048),"")</f>
        <v/>
      </c>
      <c r="AG1048" s="2" t="str">
        <f>IF(AH1048="","",IF(OR(AH1048=AH1047,AH1048=AH1049),IF(AND(E1048="",AB1048="",AG1047&lt;&gt;""),MAX($AG$3:AG1047),MAX($AG$3:AG1047)+1),IF(AH1047=AH1048,AG1047,MAX($AG$3:AG1047)+1)))</f>
        <v/>
      </c>
      <c r="AH1048" s="12" t="str">
        <f t="shared" si="615"/>
        <v/>
      </c>
      <c r="AI1048" s="12" t="str">
        <f t="shared" si="594"/>
        <v/>
      </c>
      <c r="AJ1048" s="13" t="str">
        <f t="shared" si="595"/>
        <v/>
      </c>
      <c r="AK1048" s="13" t="str">
        <f t="shared" si="596"/>
        <v/>
      </c>
      <c r="AL1048" s="13" t="str">
        <f>IF(OR(AJ1048="",COUNTIF($AH$3:AH1048,AH1048)&lt;&gt;COUNTIF(AH$3:AH$100002,AH1048)),"",SUMIF(AH$3:AH$100002,AH1048,AJ$3:AJ$100002))</f>
        <v/>
      </c>
      <c r="AM1048" s="13" t="str">
        <f>IF(OR(AK1048="",COUNTIF($AH$3:AH1048,AH1048)&lt;&gt;COUNTIF(AH$3:AH$100002,AH1048)),"",SUMIF(AH$3:AH$100002,AH1048,AK$3:AK$100002))</f>
        <v/>
      </c>
      <c r="AO1048" s="13" t="str">
        <f t="shared" si="616"/>
        <v/>
      </c>
      <c r="AP1048" s="13" t="str">
        <f t="shared" si="616"/>
        <v/>
      </c>
      <c r="AQ1048" s="13" t="str">
        <f t="shared" si="616"/>
        <v/>
      </c>
      <c r="AR1048" s="13" t="str">
        <f t="shared" si="605"/>
        <v/>
      </c>
      <c r="AS1048" s="13" t="str">
        <f t="shared" si="605"/>
        <v/>
      </c>
      <c r="AT1048" s="13" t="str">
        <f t="shared" si="605"/>
        <v/>
      </c>
      <c r="AU1048" s="13" t="str">
        <f t="shared" si="605"/>
        <v/>
      </c>
      <c r="AV1048" s="13" t="str">
        <f t="shared" si="620"/>
        <v/>
      </c>
      <c r="AW1048" s="86" t="str">
        <f t="shared" si="597"/>
        <v/>
      </c>
      <c r="AX1048" s="59" t="str">
        <f t="shared" si="598"/>
        <v/>
      </c>
      <c r="AY1048" s="63" t="str">
        <f>IF(OR($BR1048="",BH1048=""),"",COUNT($BR$3:$BR1048))</f>
        <v/>
      </c>
      <c r="AZ1048" s="13" t="str">
        <f>IF(OR($BR1048="",BI1048=""),"",COUNT($BR$3:$BR1048))</f>
        <v/>
      </c>
      <c r="BA1048" s="13" t="str">
        <f>IF(OR($BR1048="",BJ1048=""),"",COUNT($BR$3:$BR1048))</f>
        <v/>
      </c>
      <c r="BB1048" s="13" t="str">
        <f>IF(OR($BR1048="",BK1048=""),"",COUNT($BR$3:$BR1048))</f>
        <v/>
      </c>
      <c r="BC1048" s="13" t="str">
        <f>IF(OR($BR1048="",BL1048=""),"",COUNT($BR$3:$BR1048))</f>
        <v/>
      </c>
      <c r="BD1048" s="13" t="str">
        <f>IF(OR($BR1048="",BM1048=""),"",COUNT($BR$3:$BR1048))</f>
        <v/>
      </c>
      <c r="BE1048" s="13" t="str">
        <f>IF(OR($BR1048="",BN1048=""),"",COUNT($BR$3:$BR1048))</f>
        <v/>
      </c>
      <c r="BF1048" s="13" t="str">
        <f>IF(OR($BR1048="",BO1048=""),"",COUNT($BR$3:$BR1048))</f>
        <v/>
      </c>
      <c r="BG1048" s="66" t="str">
        <f>IF(Z1048="","",COUNT($Z$3:Z1048))</f>
        <v/>
      </c>
      <c r="BH1048" s="13" t="str">
        <f>IF(AO1048="","",IF(AO1048=BH$2,(SUMIF($BV$3:$BV1048,BH$2,$BW$3:$BW1048)-SUMIF($BX$3:$BX1048,BH$2,$BY$3:$BY1048))*AO$1,""))</f>
        <v/>
      </c>
      <c r="BI1048" s="13" t="str">
        <f>IF(AP1048="","",IF(AP1048=BI$2,(SUMIF($BV$3:$BV1048,BI$2,$BW$3:$BW1048)-SUMIF($BX$3:$BX1048,BI$2,$BY$3:$BY1048))*AP$1,""))</f>
        <v/>
      </c>
      <c r="BJ1048" s="13" t="str">
        <f>IF(AQ1048="","",IF(AQ1048=BJ$2,(SUMIF($BV$3:$BV1048,BJ$2,$BW$3:$BW1048)-SUMIF($BX$3:$BX1048,BJ$2,$BY$3:$BY1048))*AQ$1,""))</f>
        <v/>
      </c>
      <c r="BK1048" s="13" t="str">
        <f>IF(AR1048="","",IF(AR1048=BK$2,(SUMIF($BV$3:$BV1048,BK$2,$BW$3:$BW1048)-SUMIF($BX$3:$BX1048,BK$2,$BY$3:$BY1048))*AR$1,""))</f>
        <v/>
      </c>
      <c r="BL1048" s="13" t="str">
        <f>IF(AS1048="","",IF(AS1048=BL$2,(SUMIF($BV$3:$BV1048,BL$2,$BW$3:$BW1048)-SUMIF($BX$3:$BX1048,BL$2,$BY$3:$BY1048))*AS$1,""))</f>
        <v/>
      </c>
      <c r="BM1048" s="13" t="str">
        <f>IF(AT1048="","",IF(AT1048=BM$2,(SUMIF($BV$3:$BV1048,BM$2,$BW$3:$BW1048)-SUMIF($BX$3:$BX1048,BM$2,$BY$3:$BY1048))*AT$1,""))</f>
        <v/>
      </c>
      <c r="BN1048" s="13" t="str">
        <f>IF(AU1048="","",IF(AU1048=BN$2,(SUMIF($BV$3:$BV1048,BN$2,$BW$3:$BW1048)-SUMIF($BX$3:$BX1048,BN$2,$BY$3:$BY1048))*AU$1,""))</f>
        <v/>
      </c>
      <c r="BO1048" s="13" t="str">
        <f>IF(AV1048="","",IF(AV1048=BO$2,(SUMIF($BV$3:$BV1048,BO$2,$BW$3:$BW1048)-SUMIF($BX$3:$BX1048,BO$2,$BY$3:$BY1048))*AV$1,""))</f>
        <v/>
      </c>
      <c r="BP1048" s="69"/>
      <c r="BQ1048" s="13" t="str">
        <f t="shared" si="617"/>
        <v/>
      </c>
      <c r="BR1048" s="75" t="str">
        <f t="shared" si="599"/>
        <v/>
      </c>
      <c r="BS1048" s="33" t="str">
        <f t="shared" si="606"/>
        <v/>
      </c>
      <c r="BT1048" s="42" t="str">
        <f t="shared" si="607"/>
        <v/>
      </c>
      <c r="BU1048" s="38" t="str">
        <f t="shared" si="608"/>
        <v/>
      </c>
      <c r="BV1048" s="30" t="str">
        <f t="shared" si="600"/>
        <v/>
      </c>
      <c r="BW1048" s="36" t="str">
        <f t="shared" si="601"/>
        <v/>
      </c>
      <c r="BX1048" s="36" t="str">
        <f t="shared" si="602"/>
        <v/>
      </c>
      <c r="BY1048" s="45" t="str">
        <f t="shared" si="603"/>
        <v/>
      </c>
      <c r="BZ1048" s="12" t="str">
        <f t="shared" si="609"/>
        <v/>
      </c>
      <c r="CA1048" s="47" t="str">
        <f t="shared" si="610"/>
        <v/>
      </c>
      <c r="CB1048" s="32" t="str">
        <f t="shared" si="611"/>
        <v/>
      </c>
      <c r="CC1048" s="32" t="str">
        <f t="shared" si="612"/>
        <v/>
      </c>
      <c r="CD1048" s="32" t="str">
        <f t="shared" si="613"/>
        <v/>
      </c>
      <c r="CE1048" s="48"/>
      <c r="CF1048" s="32" t="str">
        <f t="shared" si="618"/>
        <v/>
      </c>
      <c r="CG1048" s="32" t="str">
        <f t="shared" si="619"/>
        <v/>
      </c>
      <c r="CH1048" s="48"/>
    </row>
    <row r="1049" spans="2:86" ht="30" customHeight="1" x14ac:dyDescent="0.2">
      <c r="B1049" s="155"/>
      <c r="C1049" s="117"/>
      <c r="D1049" s="53"/>
      <c r="E1049" s="68"/>
      <c r="F1049" s="54"/>
      <c r="G1049" s="54"/>
      <c r="H1049" s="55"/>
      <c r="I1049" s="71"/>
      <c r="J1049" s="73"/>
      <c r="K1049" s="56"/>
      <c r="L1049" s="76" t="str">
        <f t="shared" si="587"/>
        <v/>
      </c>
      <c r="M1049" s="77" t="str">
        <f t="shared" si="592"/>
        <v/>
      </c>
      <c r="N1049" s="130" t="str">
        <f t="shared" si="614"/>
        <v/>
      </c>
      <c r="O1049" s="131" t="str">
        <f t="shared" si="622"/>
        <v/>
      </c>
      <c r="P1049" s="131" t="str">
        <f t="shared" si="622"/>
        <v/>
      </c>
      <c r="Q1049" s="131" t="str">
        <f t="shared" si="622"/>
        <v/>
      </c>
      <c r="R1049" s="131" t="str">
        <f t="shared" si="622"/>
        <v/>
      </c>
      <c r="S1049" s="131" t="str">
        <f t="shared" si="622"/>
        <v/>
      </c>
      <c r="T1049" s="131" t="str">
        <f t="shared" si="622"/>
        <v/>
      </c>
      <c r="U1049" s="131" t="str">
        <f t="shared" si="622"/>
        <v/>
      </c>
      <c r="V1049" s="14"/>
      <c r="W1049" s="17" t="str">
        <f>IF(C1049="",IF(OR(AND($H1049&lt;&gt;"",C1049=""),AND($F1048=$F1049,$AK1049&lt;&gt;""),COUNTA($H$3:$H$100002)&gt;COUNTA($H$3:$H1049),$AE1049&lt;&gt;""),W1048,""),C1049)</f>
        <v/>
      </c>
      <c r="X1049" s="17" t="str">
        <f>IF(D1049="",IF(OR(AND($H1049&lt;&gt;"",D1049=""),AND($F1048=$F1049,$AK1049&lt;&gt;""),COUNTA($H$3:$H$100002)&gt;COUNTA($H$3:$H1049),$AE1049&lt;&gt;""),X1048,""),D1049)</f>
        <v/>
      </c>
      <c r="Y1049" s="17" t="str">
        <f>IF(E1049="",IF(OR(AND($H1049&lt;&gt;"",E1049=""),AND($F1048=$F1049,$AK1049&lt;&gt;""),COUNTA($H$3:$H$100002)&gt;COUNTA($H$3:$H1049),$AE1049&lt;&gt;""),Y1048,""),E1049)</f>
        <v/>
      </c>
      <c r="Z1049" s="27" t="str">
        <f t="shared" si="593"/>
        <v/>
      </c>
      <c r="AA1049" s="2" t="str">
        <f>IF(F1049="","",COUNTA($F$3:F1049))</f>
        <v/>
      </c>
      <c r="AB1049" s="3" t="str">
        <f>IF(F1049="","",IFERROR(IF(F1049&lt;&gt;"",IFERROR(INDEX(設定!$C$3:$C$303,MATCH(F1049,設定!$C$3:$C$303,0),0),INDEX(設定!$C$3:$C$303,MATCH("*"&amp;F1049&amp;"*",設定!$C$3:$C$303,0),0)),""),"エラー"))</f>
        <v/>
      </c>
      <c r="AC1049" s="2" t="str">
        <f>IF(G1049="","",COUNTA($G$3:G1049))</f>
        <v/>
      </c>
      <c r="AD1049" s="3" t="str">
        <f>IF(G1049="","",IFERROR(IF(G1049&lt;&gt;"",IFERROR(INDEX(設定!$C$3:$C$303,MATCH(G1049,設定!$C$3:$C$303,0),0),INDEX(設定!$C$3:$C$303,MATCH("*"&amp;G1049&amp;"*",設定!$C$3:$C$303,0),0)),""),"エラー"))</f>
        <v/>
      </c>
      <c r="AE1049" s="3" t="str">
        <f>IFERROR(IF(AB1049="",IF(AND(H1049&lt;&gt;"",F1049=""),INDEX(AB$3:AB1049,MATCH(MAX(AA$3:AA1049),AA$3:AA1049,0),0),""),AB1049),"")</f>
        <v/>
      </c>
      <c r="AF1049" s="3" t="str">
        <f>IFERROR(IF(AD1049="",IF(AND(H1049&lt;&gt;"",G1049=""),INDEX(AD$3:AD1049,MATCH(MAX(AC$3:AC1049),AC$3:AC1049,0),0),""),AD1049),"")</f>
        <v/>
      </c>
      <c r="AG1049" s="2" t="str">
        <f>IF(AH1049="","",IF(OR(AH1049=AH1048,AH1049=AH1050),IF(AND(E1049="",AB1049="",AG1048&lt;&gt;""),MAX($AG$3:AG1048),MAX($AG$3:AG1048)+1),IF(AH1048=AH1049,AG1048,MAX($AG$3:AG1048)+1)))</f>
        <v/>
      </c>
      <c r="AH1049" s="12" t="str">
        <f t="shared" si="615"/>
        <v/>
      </c>
      <c r="AI1049" s="12" t="str">
        <f t="shared" si="594"/>
        <v/>
      </c>
      <c r="AJ1049" s="13" t="str">
        <f t="shared" si="595"/>
        <v/>
      </c>
      <c r="AK1049" s="13" t="str">
        <f t="shared" si="596"/>
        <v/>
      </c>
      <c r="AL1049" s="13" t="str">
        <f>IF(OR(AJ1049="",COUNTIF($AH$3:AH1049,AH1049)&lt;&gt;COUNTIF(AH$3:AH$100002,AH1049)),"",SUMIF(AH$3:AH$100002,AH1049,AJ$3:AJ$100002))</f>
        <v/>
      </c>
      <c r="AM1049" s="13" t="str">
        <f>IF(OR(AK1049="",COUNTIF($AH$3:AH1049,AH1049)&lt;&gt;COUNTIF(AH$3:AH$100002,AH1049)),"",SUMIF(AH$3:AH$100002,AH1049,AK$3:AK$100002))</f>
        <v/>
      </c>
      <c r="AO1049" s="13" t="str">
        <f t="shared" si="616"/>
        <v/>
      </c>
      <c r="AP1049" s="13" t="str">
        <f t="shared" si="616"/>
        <v/>
      </c>
      <c r="AQ1049" s="13" t="str">
        <f t="shared" si="616"/>
        <v/>
      </c>
      <c r="AR1049" s="13" t="str">
        <f t="shared" si="605"/>
        <v/>
      </c>
      <c r="AS1049" s="13" t="str">
        <f t="shared" si="605"/>
        <v/>
      </c>
      <c r="AT1049" s="13" t="str">
        <f t="shared" si="605"/>
        <v/>
      </c>
      <c r="AU1049" s="13" t="str">
        <f t="shared" si="605"/>
        <v/>
      </c>
      <c r="AV1049" s="13" t="str">
        <f t="shared" si="620"/>
        <v/>
      </c>
      <c r="AW1049" s="86" t="str">
        <f t="shared" si="597"/>
        <v/>
      </c>
      <c r="AX1049" s="59" t="str">
        <f t="shared" si="598"/>
        <v/>
      </c>
      <c r="AY1049" s="63" t="str">
        <f>IF(OR($BR1049="",BH1049=""),"",COUNT($BR$3:$BR1049))</f>
        <v/>
      </c>
      <c r="AZ1049" s="13" t="str">
        <f>IF(OR($BR1049="",BI1049=""),"",COUNT($BR$3:$BR1049))</f>
        <v/>
      </c>
      <c r="BA1049" s="13" t="str">
        <f>IF(OR($BR1049="",BJ1049=""),"",COUNT($BR$3:$BR1049))</f>
        <v/>
      </c>
      <c r="BB1049" s="13" t="str">
        <f>IF(OR($BR1049="",BK1049=""),"",COUNT($BR$3:$BR1049))</f>
        <v/>
      </c>
      <c r="BC1049" s="13" t="str">
        <f>IF(OR($BR1049="",BL1049=""),"",COUNT($BR$3:$BR1049))</f>
        <v/>
      </c>
      <c r="BD1049" s="13" t="str">
        <f>IF(OR($BR1049="",BM1049=""),"",COUNT($BR$3:$BR1049))</f>
        <v/>
      </c>
      <c r="BE1049" s="13" t="str">
        <f>IF(OR($BR1049="",BN1049=""),"",COUNT($BR$3:$BR1049))</f>
        <v/>
      </c>
      <c r="BF1049" s="13" t="str">
        <f>IF(OR($BR1049="",BO1049=""),"",COUNT($BR$3:$BR1049))</f>
        <v/>
      </c>
      <c r="BG1049" s="66" t="str">
        <f>IF(Z1049="","",COUNT($Z$3:Z1049))</f>
        <v/>
      </c>
      <c r="BH1049" s="13" t="str">
        <f>IF(AO1049="","",IF(AO1049=BH$2,(SUMIF($BV$3:$BV1049,BH$2,$BW$3:$BW1049)-SUMIF($BX$3:$BX1049,BH$2,$BY$3:$BY1049))*AO$1,""))</f>
        <v/>
      </c>
      <c r="BI1049" s="13" t="str">
        <f>IF(AP1049="","",IF(AP1049=BI$2,(SUMIF($BV$3:$BV1049,BI$2,$BW$3:$BW1049)-SUMIF($BX$3:$BX1049,BI$2,$BY$3:$BY1049))*AP$1,""))</f>
        <v/>
      </c>
      <c r="BJ1049" s="13" t="str">
        <f>IF(AQ1049="","",IF(AQ1049=BJ$2,(SUMIF($BV$3:$BV1049,BJ$2,$BW$3:$BW1049)-SUMIF($BX$3:$BX1049,BJ$2,$BY$3:$BY1049))*AQ$1,""))</f>
        <v/>
      </c>
      <c r="BK1049" s="13" t="str">
        <f>IF(AR1049="","",IF(AR1049=BK$2,(SUMIF($BV$3:$BV1049,BK$2,$BW$3:$BW1049)-SUMIF($BX$3:$BX1049,BK$2,$BY$3:$BY1049))*AR$1,""))</f>
        <v/>
      </c>
      <c r="BL1049" s="13" t="str">
        <f>IF(AS1049="","",IF(AS1049=BL$2,(SUMIF($BV$3:$BV1049,BL$2,$BW$3:$BW1049)-SUMIF($BX$3:$BX1049,BL$2,$BY$3:$BY1049))*AS$1,""))</f>
        <v/>
      </c>
      <c r="BM1049" s="13" t="str">
        <f>IF(AT1049="","",IF(AT1049=BM$2,(SUMIF($BV$3:$BV1049,BM$2,$BW$3:$BW1049)-SUMIF($BX$3:$BX1049,BM$2,$BY$3:$BY1049))*AT$1,""))</f>
        <v/>
      </c>
      <c r="BN1049" s="13" t="str">
        <f>IF(AU1049="","",IF(AU1049=BN$2,(SUMIF($BV$3:$BV1049,BN$2,$BW$3:$BW1049)-SUMIF($BX$3:$BX1049,BN$2,$BY$3:$BY1049))*AU$1,""))</f>
        <v/>
      </c>
      <c r="BO1049" s="13" t="str">
        <f>IF(AV1049="","",IF(AV1049=BO$2,(SUMIF($BV$3:$BV1049,BO$2,$BW$3:$BW1049)-SUMIF($BX$3:$BX1049,BO$2,$BY$3:$BY1049))*AV$1,""))</f>
        <v/>
      </c>
      <c r="BP1049" s="69"/>
      <c r="BQ1049" s="13" t="str">
        <f t="shared" si="617"/>
        <v/>
      </c>
      <c r="BR1049" s="75" t="str">
        <f t="shared" si="599"/>
        <v/>
      </c>
      <c r="BS1049" s="33" t="str">
        <f t="shared" si="606"/>
        <v/>
      </c>
      <c r="BT1049" s="42" t="str">
        <f t="shared" si="607"/>
        <v/>
      </c>
      <c r="BU1049" s="38" t="str">
        <f t="shared" si="608"/>
        <v/>
      </c>
      <c r="BV1049" s="30" t="str">
        <f t="shared" si="600"/>
        <v/>
      </c>
      <c r="BW1049" s="36" t="str">
        <f t="shared" si="601"/>
        <v/>
      </c>
      <c r="BX1049" s="36" t="str">
        <f t="shared" si="602"/>
        <v/>
      </c>
      <c r="BY1049" s="45" t="str">
        <f t="shared" si="603"/>
        <v/>
      </c>
      <c r="BZ1049" s="12" t="str">
        <f t="shared" si="609"/>
        <v/>
      </c>
      <c r="CA1049" s="47" t="str">
        <f t="shared" si="610"/>
        <v/>
      </c>
      <c r="CB1049" s="32" t="str">
        <f t="shared" si="611"/>
        <v/>
      </c>
      <c r="CC1049" s="32" t="str">
        <f t="shared" si="612"/>
        <v/>
      </c>
      <c r="CD1049" s="32" t="str">
        <f t="shared" si="613"/>
        <v/>
      </c>
      <c r="CE1049" s="48"/>
      <c r="CF1049" s="32" t="str">
        <f t="shared" si="618"/>
        <v/>
      </c>
      <c r="CG1049" s="32" t="str">
        <f t="shared" si="619"/>
        <v/>
      </c>
      <c r="CH1049" s="48"/>
    </row>
    <row r="1050" spans="2:86" ht="30" customHeight="1" x14ac:dyDescent="0.2">
      <c r="B1050" s="155"/>
      <c r="C1050" s="117"/>
      <c r="D1050" s="53"/>
      <c r="E1050" s="68"/>
      <c r="F1050" s="54"/>
      <c r="G1050" s="54"/>
      <c r="H1050" s="55"/>
      <c r="I1050" s="71"/>
      <c r="J1050" s="73"/>
      <c r="K1050" s="56"/>
      <c r="L1050" s="76" t="str">
        <f t="shared" ref="L1050:L1113" si="623">IF(AE1050="","",AE1050)</f>
        <v/>
      </c>
      <c r="M1050" s="77" t="str">
        <f t="shared" si="592"/>
        <v/>
      </c>
      <c r="N1050" s="130" t="str">
        <f t="shared" si="614"/>
        <v/>
      </c>
      <c r="O1050" s="131" t="str">
        <f t="shared" si="622"/>
        <v/>
      </c>
      <c r="P1050" s="131" t="str">
        <f t="shared" si="622"/>
        <v/>
      </c>
      <c r="Q1050" s="131" t="str">
        <f t="shared" si="622"/>
        <v/>
      </c>
      <c r="R1050" s="131" t="str">
        <f t="shared" si="622"/>
        <v/>
      </c>
      <c r="S1050" s="131" t="str">
        <f t="shared" si="622"/>
        <v/>
      </c>
      <c r="T1050" s="131" t="str">
        <f t="shared" si="622"/>
        <v/>
      </c>
      <c r="U1050" s="131" t="str">
        <f t="shared" si="622"/>
        <v/>
      </c>
      <c r="V1050" s="14"/>
      <c r="W1050" s="17" t="str">
        <f>IF(C1050="",IF(OR(AND($H1050&lt;&gt;"",C1050=""),AND($F1049=$F1050,$AK1050&lt;&gt;""),COUNTA($H$3:$H$100002)&gt;COUNTA($H$3:$H1050),$AE1050&lt;&gt;""),W1049,""),C1050)</f>
        <v/>
      </c>
      <c r="X1050" s="17" t="str">
        <f>IF(D1050="",IF(OR(AND($H1050&lt;&gt;"",D1050=""),AND($F1049=$F1050,$AK1050&lt;&gt;""),COUNTA($H$3:$H$100002)&gt;COUNTA($H$3:$H1050),$AE1050&lt;&gt;""),X1049,""),D1050)</f>
        <v/>
      </c>
      <c r="Y1050" s="17" t="str">
        <f>IF(E1050="",IF(OR(AND($H1050&lt;&gt;"",E1050=""),AND($F1049=$F1050,$AK1050&lt;&gt;""),COUNTA($H$3:$H$100002)&gt;COUNTA($H$3:$H1050),$AE1050&lt;&gt;""),Y1049,""),E1050)</f>
        <v/>
      </c>
      <c r="Z1050" s="27" t="str">
        <f t="shared" si="593"/>
        <v/>
      </c>
      <c r="AA1050" s="2" t="str">
        <f>IF(F1050="","",COUNTA($F$3:F1050))</f>
        <v/>
      </c>
      <c r="AB1050" s="3" t="str">
        <f>IF(F1050="","",IFERROR(IF(F1050&lt;&gt;"",IFERROR(INDEX(設定!$C$3:$C$303,MATCH(F1050,設定!$C$3:$C$303,0),0),INDEX(設定!$C$3:$C$303,MATCH("*"&amp;F1050&amp;"*",設定!$C$3:$C$303,0),0)),""),"エラー"))</f>
        <v/>
      </c>
      <c r="AC1050" s="2" t="str">
        <f>IF(G1050="","",COUNTA($G$3:G1050))</f>
        <v/>
      </c>
      <c r="AD1050" s="3" t="str">
        <f>IF(G1050="","",IFERROR(IF(G1050&lt;&gt;"",IFERROR(INDEX(設定!$C$3:$C$303,MATCH(G1050,設定!$C$3:$C$303,0),0),INDEX(設定!$C$3:$C$303,MATCH("*"&amp;G1050&amp;"*",設定!$C$3:$C$303,0),0)),""),"エラー"))</f>
        <v/>
      </c>
      <c r="AE1050" s="3" t="str">
        <f>IFERROR(IF(AB1050="",IF(AND(H1050&lt;&gt;"",F1050=""),INDEX(AB$3:AB1050,MATCH(MAX(AA$3:AA1050),AA$3:AA1050,0),0),""),AB1050),"")</f>
        <v/>
      </c>
      <c r="AF1050" s="3" t="str">
        <f>IFERROR(IF(AD1050="",IF(AND(H1050&lt;&gt;"",G1050=""),INDEX(AD$3:AD1050,MATCH(MAX(AC$3:AC1050),AC$3:AC1050,0),0),""),AD1050),"")</f>
        <v/>
      </c>
      <c r="AG1050" s="2" t="str">
        <f>IF(AH1050="","",IF(OR(AH1050=AH1049,AH1050=AH1051),IF(AND(E1050="",AB1050="",AG1049&lt;&gt;""),MAX($AG$3:AG1049),MAX($AG$3:AG1049)+1),IF(AH1049=AH1050,AG1049,MAX($AG$3:AG1049)+1)))</f>
        <v/>
      </c>
      <c r="AH1050" s="12" t="str">
        <f t="shared" si="615"/>
        <v/>
      </c>
      <c r="AI1050" s="12" t="str">
        <f t="shared" si="594"/>
        <v/>
      </c>
      <c r="AJ1050" s="13" t="str">
        <f t="shared" si="595"/>
        <v/>
      </c>
      <c r="AK1050" s="13" t="str">
        <f t="shared" si="596"/>
        <v/>
      </c>
      <c r="AL1050" s="13" t="str">
        <f>IF(OR(AJ1050="",COUNTIF($AH$3:AH1050,AH1050)&lt;&gt;COUNTIF(AH$3:AH$100002,AH1050)),"",SUMIF(AH$3:AH$100002,AH1050,AJ$3:AJ$100002))</f>
        <v/>
      </c>
      <c r="AM1050" s="13" t="str">
        <f>IF(OR(AK1050="",COUNTIF($AH$3:AH1050,AH1050)&lt;&gt;COUNTIF(AH$3:AH$100002,AH1050)),"",SUMIF(AH$3:AH$100002,AH1050,AK$3:AK$100002))</f>
        <v/>
      </c>
      <c r="AO1050" s="13" t="str">
        <f t="shared" si="616"/>
        <v/>
      </c>
      <c r="AP1050" s="13" t="str">
        <f t="shared" si="616"/>
        <v/>
      </c>
      <c r="AQ1050" s="13" t="str">
        <f t="shared" si="616"/>
        <v/>
      </c>
      <c r="AR1050" s="13" t="str">
        <f t="shared" si="605"/>
        <v/>
      </c>
      <c r="AS1050" s="13" t="str">
        <f t="shared" si="605"/>
        <v/>
      </c>
      <c r="AT1050" s="13" t="str">
        <f t="shared" si="605"/>
        <v/>
      </c>
      <c r="AU1050" s="13" t="str">
        <f t="shared" si="605"/>
        <v/>
      </c>
      <c r="AV1050" s="13" t="str">
        <f t="shared" si="620"/>
        <v/>
      </c>
      <c r="AW1050" s="86" t="str">
        <f t="shared" si="597"/>
        <v/>
      </c>
      <c r="AX1050" s="59" t="str">
        <f t="shared" si="598"/>
        <v/>
      </c>
      <c r="AY1050" s="63" t="str">
        <f>IF(OR($BR1050="",BH1050=""),"",COUNT($BR$3:$BR1050))</f>
        <v/>
      </c>
      <c r="AZ1050" s="13" t="str">
        <f>IF(OR($BR1050="",BI1050=""),"",COUNT($BR$3:$BR1050))</f>
        <v/>
      </c>
      <c r="BA1050" s="13" t="str">
        <f>IF(OR($BR1050="",BJ1050=""),"",COUNT($BR$3:$BR1050))</f>
        <v/>
      </c>
      <c r="BB1050" s="13" t="str">
        <f>IF(OR($BR1050="",BK1050=""),"",COUNT($BR$3:$BR1050))</f>
        <v/>
      </c>
      <c r="BC1050" s="13" t="str">
        <f>IF(OR($BR1050="",BL1050=""),"",COUNT($BR$3:$BR1050))</f>
        <v/>
      </c>
      <c r="BD1050" s="13" t="str">
        <f>IF(OR($BR1050="",BM1050=""),"",COUNT($BR$3:$BR1050))</f>
        <v/>
      </c>
      <c r="BE1050" s="13" t="str">
        <f>IF(OR($BR1050="",BN1050=""),"",COUNT($BR$3:$BR1050))</f>
        <v/>
      </c>
      <c r="BF1050" s="13" t="str">
        <f>IF(OR($BR1050="",BO1050=""),"",COUNT($BR$3:$BR1050))</f>
        <v/>
      </c>
      <c r="BG1050" s="66" t="str">
        <f>IF(Z1050="","",COUNT($Z$3:Z1050))</f>
        <v/>
      </c>
      <c r="BH1050" s="13" t="str">
        <f>IF(AO1050="","",IF(AO1050=BH$2,(SUMIF($BV$3:$BV1050,BH$2,$BW$3:$BW1050)-SUMIF($BX$3:$BX1050,BH$2,$BY$3:$BY1050))*AO$1,""))</f>
        <v/>
      </c>
      <c r="BI1050" s="13" t="str">
        <f>IF(AP1050="","",IF(AP1050=BI$2,(SUMIF($BV$3:$BV1050,BI$2,$BW$3:$BW1050)-SUMIF($BX$3:$BX1050,BI$2,$BY$3:$BY1050))*AP$1,""))</f>
        <v/>
      </c>
      <c r="BJ1050" s="13" t="str">
        <f>IF(AQ1050="","",IF(AQ1050=BJ$2,(SUMIF($BV$3:$BV1050,BJ$2,$BW$3:$BW1050)-SUMIF($BX$3:$BX1050,BJ$2,$BY$3:$BY1050))*AQ$1,""))</f>
        <v/>
      </c>
      <c r="BK1050" s="13" t="str">
        <f>IF(AR1050="","",IF(AR1050=BK$2,(SUMIF($BV$3:$BV1050,BK$2,$BW$3:$BW1050)-SUMIF($BX$3:$BX1050,BK$2,$BY$3:$BY1050))*AR$1,""))</f>
        <v/>
      </c>
      <c r="BL1050" s="13" t="str">
        <f>IF(AS1050="","",IF(AS1050=BL$2,(SUMIF($BV$3:$BV1050,BL$2,$BW$3:$BW1050)-SUMIF($BX$3:$BX1050,BL$2,$BY$3:$BY1050))*AS$1,""))</f>
        <v/>
      </c>
      <c r="BM1050" s="13" t="str">
        <f>IF(AT1050="","",IF(AT1050=BM$2,(SUMIF($BV$3:$BV1050,BM$2,$BW$3:$BW1050)-SUMIF($BX$3:$BX1050,BM$2,$BY$3:$BY1050))*AT$1,""))</f>
        <v/>
      </c>
      <c r="BN1050" s="13" t="str">
        <f>IF(AU1050="","",IF(AU1050=BN$2,(SUMIF($BV$3:$BV1050,BN$2,$BW$3:$BW1050)-SUMIF($BX$3:$BX1050,BN$2,$BY$3:$BY1050))*AU$1,""))</f>
        <v/>
      </c>
      <c r="BO1050" s="13" t="str">
        <f>IF(AV1050="","",IF(AV1050=BO$2,(SUMIF($BV$3:$BV1050,BO$2,$BW$3:$BW1050)-SUMIF($BX$3:$BX1050,BO$2,$BY$3:$BY1050))*AV$1,""))</f>
        <v/>
      </c>
      <c r="BP1050" s="69"/>
      <c r="BQ1050" s="13" t="str">
        <f t="shared" si="617"/>
        <v/>
      </c>
      <c r="BR1050" s="75" t="str">
        <f t="shared" si="599"/>
        <v/>
      </c>
      <c r="BS1050" s="33" t="str">
        <f t="shared" si="606"/>
        <v/>
      </c>
      <c r="BT1050" s="42" t="str">
        <f t="shared" si="607"/>
        <v/>
      </c>
      <c r="BU1050" s="38" t="str">
        <f t="shared" si="608"/>
        <v/>
      </c>
      <c r="BV1050" s="30" t="str">
        <f t="shared" si="600"/>
        <v/>
      </c>
      <c r="BW1050" s="36" t="str">
        <f t="shared" si="601"/>
        <v/>
      </c>
      <c r="BX1050" s="36" t="str">
        <f t="shared" si="602"/>
        <v/>
      </c>
      <c r="BY1050" s="45" t="str">
        <f t="shared" si="603"/>
        <v/>
      </c>
      <c r="BZ1050" s="12" t="str">
        <f t="shared" si="609"/>
        <v/>
      </c>
      <c r="CA1050" s="47" t="str">
        <f t="shared" si="610"/>
        <v/>
      </c>
      <c r="CB1050" s="32" t="str">
        <f t="shared" si="611"/>
        <v/>
      </c>
      <c r="CC1050" s="32" t="str">
        <f t="shared" si="612"/>
        <v/>
      </c>
      <c r="CD1050" s="32" t="str">
        <f t="shared" si="613"/>
        <v/>
      </c>
      <c r="CE1050" s="48"/>
      <c r="CF1050" s="32" t="str">
        <f t="shared" si="618"/>
        <v/>
      </c>
      <c r="CG1050" s="32" t="str">
        <f t="shared" si="619"/>
        <v/>
      </c>
      <c r="CH1050" s="48"/>
    </row>
    <row r="1051" spans="2:86" ht="30" customHeight="1" x14ac:dyDescent="0.2">
      <c r="B1051" s="155"/>
      <c r="C1051" s="117"/>
      <c r="D1051" s="53"/>
      <c r="E1051" s="68"/>
      <c r="F1051" s="54"/>
      <c r="G1051" s="54"/>
      <c r="H1051" s="55"/>
      <c r="I1051" s="71"/>
      <c r="J1051" s="73"/>
      <c r="K1051" s="56"/>
      <c r="L1051" s="76" t="str">
        <f t="shared" si="623"/>
        <v/>
      </c>
      <c r="M1051" s="77" t="str">
        <f t="shared" si="592"/>
        <v/>
      </c>
      <c r="N1051" s="130" t="str">
        <f t="shared" si="614"/>
        <v/>
      </c>
      <c r="O1051" s="131" t="str">
        <f t="shared" si="622"/>
        <v/>
      </c>
      <c r="P1051" s="131" t="str">
        <f t="shared" si="622"/>
        <v/>
      </c>
      <c r="Q1051" s="131" t="str">
        <f t="shared" si="622"/>
        <v/>
      </c>
      <c r="R1051" s="131" t="str">
        <f t="shared" si="622"/>
        <v/>
      </c>
      <c r="S1051" s="131" t="str">
        <f t="shared" si="622"/>
        <v/>
      </c>
      <c r="T1051" s="131" t="str">
        <f t="shared" si="622"/>
        <v/>
      </c>
      <c r="U1051" s="131" t="str">
        <f t="shared" si="622"/>
        <v/>
      </c>
      <c r="V1051" s="14"/>
      <c r="W1051" s="17" t="str">
        <f>IF(C1051="",IF(OR(AND($H1051&lt;&gt;"",C1051=""),AND($F1050=$F1051,$AK1051&lt;&gt;""),COUNTA($H$3:$H$100002)&gt;COUNTA($H$3:$H1051),$AE1051&lt;&gt;""),W1050,""),C1051)</f>
        <v/>
      </c>
      <c r="X1051" s="17" t="str">
        <f>IF(D1051="",IF(OR(AND($H1051&lt;&gt;"",D1051=""),AND($F1050=$F1051,$AK1051&lt;&gt;""),COUNTA($H$3:$H$100002)&gt;COUNTA($H$3:$H1051),$AE1051&lt;&gt;""),X1050,""),D1051)</f>
        <v/>
      </c>
      <c r="Y1051" s="17" t="str">
        <f>IF(E1051="",IF(OR(AND($H1051&lt;&gt;"",E1051=""),AND($F1050=$F1051,$AK1051&lt;&gt;""),COUNTA($H$3:$H$100002)&gt;COUNTA($H$3:$H1051),$AE1051&lt;&gt;""),Y1050,""),E1051)</f>
        <v/>
      </c>
      <c r="Z1051" s="27" t="str">
        <f t="shared" si="593"/>
        <v/>
      </c>
      <c r="AA1051" s="2" t="str">
        <f>IF(F1051="","",COUNTA($F$3:F1051))</f>
        <v/>
      </c>
      <c r="AB1051" s="3" t="str">
        <f>IF(F1051="","",IFERROR(IF(F1051&lt;&gt;"",IFERROR(INDEX(設定!$C$3:$C$303,MATCH(F1051,設定!$C$3:$C$303,0),0),INDEX(設定!$C$3:$C$303,MATCH("*"&amp;F1051&amp;"*",設定!$C$3:$C$303,0),0)),""),"エラー"))</f>
        <v/>
      </c>
      <c r="AC1051" s="2" t="str">
        <f>IF(G1051="","",COUNTA($G$3:G1051))</f>
        <v/>
      </c>
      <c r="AD1051" s="3" t="str">
        <f>IF(G1051="","",IFERROR(IF(G1051&lt;&gt;"",IFERROR(INDEX(設定!$C$3:$C$303,MATCH(G1051,設定!$C$3:$C$303,0),0),INDEX(設定!$C$3:$C$303,MATCH("*"&amp;G1051&amp;"*",設定!$C$3:$C$303,0),0)),""),"エラー"))</f>
        <v/>
      </c>
      <c r="AE1051" s="3" t="str">
        <f>IFERROR(IF(AB1051="",IF(AND(H1051&lt;&gt;"",F1051=""),INDEX(AB$3:AB1051,MATCH(MAX(AA$3:AA1051),AA$3:AA1051,0),0),""),AB1051),"")</f>
        <v/>
      </c>
      <c r="AF1051" s="3" t="str">
        <f>IFERROR(IF(AD1051="",IF(AND(H1051&lt;&gt;"",G1051=""),INDEX(AD$3:AD1051,MATCH(MAX(AC$3:AC1051),AC$3:AC1051,0),0),""),AD1051),"")</f>
        <v/>
      </c>
      <c r="AG1051" s="2" t="str">
        <f>IF(AH1051="","",IF(OR(AH1051=AH1050,AH1051=AH1052),IF(AND(E1051="",AB1051="",AG1050&lt;&gt;""),MAX($AG$3:AG1050),MAX($AG$3:AG1050)+1),IF(AH1050=AH1051,AG1050,MAX($AG$3:AG1050)+1)))</f>
        <v/>
      </c>
      <c r="AH1051" s="12" t="str">
        <f t="shared" si="615"/>
        <v/>
      </c>
      <c r="AI1051" s="12" t="str">
        <f t="shared" si="594"/>
        <v/>
      </c>
      <c r="AJ1051" s="13" t="str">
        <f t="shared" si="595"/>
        <v/>
      </c>
      <c r="AK1051" s="13" t="str">
        <f t="shared" si="596"/>
        <v/>
      </c>
      <c r="AL1051" s="13" t="str">
        <f>IF(OR(AJ1051="",COUNTIF($AH$3:AH1051,AH1051)&lt;&gt;COUNTIF(AH$3:AH$100002,AH1051)),"",SUMIF(AH$3:AH$100002,AH1051,AJ$3:AJ$100002))</f>
        <v/>
      </c>
      <c r="AM1051" s="13" t="str">
        <f>IF(OR(AK1051="",COUNTIF($AH$3:AH1051,AH1051)&lt;&gt;COUNTIF(AH$3:AH$100002,AH1051)),"",SUMIF(AH$3:AH$100002,AH1051,AK$3:AK$100002))</f>
        <v/>
      </c>
      <c r="AO1051" s="13" t="str">
        <f t="shared" si="616"/>
        <v/>
      </c>
      <c r="AP1051" s="13" t="str">
        <f t="shared" si="616"/>
        <v/>
      </c>
      <c r="AQ1051" s="13" t="str">
        <f t="shared" si="616"/>
        <v/>
      </c>
      <c r="AR1051" s="13" t="str">
        <f t="shared" si="605"/>
        <v/>
      </c>
      <c r="AS1051" s="13" t="str">
        <f t="shared" si="605"/>
        <v/>
      </c>
      <c r="AT1051" s="13" t="str">
        <f t="shared" si="605"/>
        <v/>
      </c>
      <c r="AU1051" s="13" t="str">
        <f t="shared" si="605"/>
        <v/>
      </c>
      <c r="AV1051" s="13" t="str">
        <f t="shared" si="620"/>
        <v/>
      </c>
      <c r="AW1051" s="86" t="str">
        <f t="shared" si="597"/>
        <v/>
      </c>
      <c r="AX1051" s="59" t="str">
        <f t="shared" si="598"/>
        <v/>
      </c>
      <c r="AY1051" s="63" t="str">
        <f>IF(OR($BR1051="",BH1051=""),"",COUNT($BR$3:$BR1051))</f>
        <v/>
      </c>
      <c r="AZ1051" s="13" t="str">
        <f>IF(OR($BR1051="",BI1051=""),"",COUNT($BR$3:$BR1051))</f>
        <v/>
      </c>
      <c r="BA1051" s="13" t="str">
        <f>IF(OR($BR1051="",BJ1051=""),"",COUNT($BR$3:$BR1051))</f>
        <v/>
      </c>
      <c r="BB1051" s="13" t="str">
        <f>IF(OR($BR1051="",BK1051=""),"",COUNT($BR$3:$BR1051))</f>
        <v/>
      </c>
      <c r="BC1051" s="13" t="str">
        <f>IF(OR($BR1051="",BL1051=""),"",COUNT($BR$3:$BR1051))</f>
        <v/>
      </c>
      <c r="BD1051" s="13" t="str">
        <f>IF(OR($BR1051="",BM1051=""),"",COUNT($BR$3:$BR1051))</f>
        <v/>
      </c>
      <c r="BE1051" s="13" t="str">
        <f>IF(OR($BR1051="",BN1051=""),"",COUNT($BR$3:$BR1051))</f>
        <v/>
      </c>
      <c r="BF1051" s="13" t="str">
        <f>IF(OR($BR1051="",BO1051=""),"",COUNT($BR$3:$BR1051))</f>
        <v/>
      </c>
      <c r="BG1051" s="66" t="str">
        <f>IF(Z1051="","",COUNT($Z$3:Z1051))</f>
        <v/>
      </c>
      <c r="BH1051" s="13" t="str">
        <f>IF(AO1051="","",IF(AO1051=BH$2,(SUMIF($BV$3:$BV1051,BH$2,$BW$3:$BW1051)-SUMIF($BX$3:$BX1051,BH$2,$BY$3:$BY1051))*AO$1,""))</f>
        <v/>
      </c>
      <c r="BI1051" s="13" t="str">
        <f>IF(AP1051="","",IF(AP1051=BI$2,(SUMIF($BV$3:$BV1051,BI$2,$BW$3:$BW1051)-SUMIF($BX$3:$BX1051,BI$2,$BY$3:$BY1051))*AP$1,""))</f>
        <v/>
      </c>
      <c r="BJ1051" s="13" t="str">
        <f>IF(AQ1051="","",IF(AQ1051=BJ$2,(SUMIF($BV$3:$BV1051,BJ$2,$BW$3:$BW1051)-SUMIF($BX$3:$BX1051,BJ$2,$BY$3:$BY1051))*AQ$1,""))</f>
        <v/>
      </c>
      <c r="BK1051" s="13" t="str">
        <f>IF(AR1051="","",IF(AR1051=BK$2,(SUMIF($BV$3:$BV1051,BK$2,$BW$3:$BW1051)-SUMIF($BX$3:$BX1051,BK$2,$BY$3:$BY1051))*AR$1,""))</f>
        <v/>
      </c>
      <c r="BL1051" s="13" t="str">
        <f>IF(AS1051="","",IF(AS1051=BL$2,(SUMIF($BV$3:$BV1051,BL$2,$BW$3:$BW1051)-SUMIF($BX$3:$BX1051,BL$2,$BY$3:$BY1051))*AS$1,""))</f>
        <v/>
      </c>
      <c r="BM1051" s="13" t="str">
        <f>IF(AT1051="","",IF(AT1051=BM$2,(SUMIF($BV$3:$BV1051,BM$2,$BW$3:$BW1051)-SUMIF($BX$3:$BX1051,BM$2,$BY$3:$BY1051))*AT$1,""))</f>
        <v/>
      </c>
      <c r="BN1051" s="13" t="str">
        <f>IF(AU1051="","",IF(AU1051=BN$2,(SUMIF($BV$3:$BV1051,BN$2,$BW$3:$BW1051)-SUMIF($BX$3:$BX1051,BN$2,$BY$3:$BY1051))*AU$1,""))</f>
        <v/>
      </c>
      <c r="BO1051" s="13" t="str">
        <f>IF(AV1051="","",IF(AV1051=BO$2,(SUMIF($BV$3:$BV1051,BO$2,$BW$3:$BW1051)-SUMIF($BX$3:$BX1051,BO$2,$BY$3:$BY1051))*AV$1,""))</f>
        <v/>
      </c>
      <c r="BP1051" s="69"/>
      <c r="BQ1051" s="13" t="str">
        <f t="shared" si="617"/>
        <v/>
      </c>
      <c r="BR1051" s="75" t="str">
        <f t="shared" si="599"/>
        <v/>
      </c>
      <c r="BS1051" s="33" t="str">
        <f t="shared" si="606"/>
        <v/>
      </c>
      <c r="BT1051" s="42" t="str">
        <f t="shared" si="607"/>
        <v/>
      </c>
      <c r="BU1051" s="38" t="str">
        <f t="shared" si="608"/>
        <v/>
      </c>
      <c r="BV1051" s="30" t="str">
        <f t="shared" si="600"/>
        <v/>
      </c>
      <c r="BW1051" s="36" t="str">
        <f t="shared" si="601"/>
        <v/>
      </c>
      <c r="BX1051" s="36" t="str">
        <f t="shared" si="602"/>
        <v/>
      </c>
      <c r="BY1051" s="45" t="str">
        <f t="shared" si="603"/>
        <v/>
      </c>
      <c r="BZ1051" s="12" t="str">
        <f t="shared" si="609"/>
        <v/>
      </c>
      <c r="CA1051" s="47" t="str">
        <f t="shared" si="610"/>
        <v/>
      </c>
      <c r="CB1051" s="32" t="str">
        <f t="shared" si="611"/>
        <v/>
      </c>
      <c r="CC1051" s="32" t="str">
        <f t="shared" si="612"/>
        <v/>
      </c>
      <c r="CD1051" s="32" t="str">
        <f t="shared" si="613"/>
        <v/>
      </c>
      <c r="CE1051" s="48"/>
      <c r="CF1051" s="32" t="str">
        <f t="shared" si="618"/>
        <v/>
      </c>
      <c r="CG1051" s="32" t="str">
        <f t="shared" si="619"/>
        <v/>
      </c>
      <c r="CH1051" s="48"/>
    </row>
    <row r="1052" spans="2:86" ht="30" customHeight="1" x14ac:dyDescent="0.2">
      <c r="B1052" s="155"/>
      <c r="C1052" s="117"/>
      <c r="D1052" s="53"/>
      <c r="E1052" s="68"/>
      <c r="F1052" s="54"/>
      <c r="G1052" s="54"/>
      <c r="H1052" s="55"/>
      <c r="I1052" s="71"/>
      <c r="J1052" s="73"/>
      <c r="K1052" s="56"/>
      <c r="L1052" s="76" t="str">
        <f t="shared" si="623"/>
        <v/>
      </c>
      <c r="M1052" s="77" t="str">
        <f t="shared" si="592"/>
        <v/>
      </c>
      <c r="N1052" s="130" t="str">
        <f t="shared" si="614"/>
        <v/>
      </c>
      <c r="O1052" s="131" t="str">
        <f t="shared" si="622"/>
        <v/>
      </c>
      <c r="P1052" s="131" t="str">
        <f t="shared" si="622"/>
        <v/>
      </c>
      <c r="Q1052" s="131" t="str">
        <f t="shared" si="622"/>
        <v/>
      </c>
      <c r="R1052" s="131" t="str">
        <f t="shared" si="622"/>
        <v/>
      </c>
      <c r="S1052" s="131" t="str">
        <f t="shared" si="622"/>
        <v/>
      </c>
      <c r="T1052" s="131" t="str">
        <f t="shared" si="622"/>
        <v/>
      </c>
      <c r="U1052" s="131" t="str">
        <f t="shared" si="622"/>
        <v/>
      </c>
      <c r="V1052" s="14"/>
      <c r="W1052" s="17" t="str">
        <f>IF(C1052="",IF(OR(AND($H1052&lt;&gt;"",C1052=""),AND($F1051=$F1052,$AK1052&lt;&gt;""),COUNTA($H$3:$H$100002)&gt;COUNTA($H$3:$H1052),$AE1052&lt;&gt;""),W1051,""),C1052)</f>
        <v/>
      </c>
      <c r="X1052" s="17" t="str">
        <f>IF(D1052="",IF(OR(AND($H1052&lt;&gt;"",D1052=""),AND($F1051=$F1052,$AK1052&lt;&gt;""),COUNTA($H$3:$H$100002)&gt;COUNTA($H$3:$H1052),$AE1052&lt;&gt;""),X1051,""),D1052)</f>
        <v/>
      </c>
      <c r="Y1052" s="17" t="str">
        <f>IF(E1052="",IF(OR(AND($H1052&lt;&gt;"",E1052=""),AND($F1051=$F1052,$AK1052&lt;&gt;""),COUNTA($H$3:$H$100002)&gt;COUNTA($H$3:$H1052),$AE1052&lt;&gt;""),Y1051,""),E1052)</f>
        <v/>
      </c>
      <c r="Z1052" s="27" t="str">
        <f t="shared" si="593"/>
        <v/>
      </c>
      <c r="AA1052" s="2" t="str">
        <f>IF(F1052="","",COUNTA($F$3:F1052))</f>
        <v/>
      </c>
      <c r="AB1052" s="3" t="str">
        <f>IF(F1052="","",IFERROR(IF(F1052&lt;&gt;"",IFERROR(INDEX(設定!$C$3:$C$303,MATCH(F1052,設定!$C$3:$C$303,0),0),INDEX(設定!$C$3:$C$303,MATCH("*"&amp;F1052&amp;"*",設定!$C$3:$C$303,0),0)),""),"エラー"))</f>
        <v/>
      </c>
      <c r="AC1052" s="2" t="str">
        <f>IF(G1052="","",COUNTA($G$3:G1052))</f>
        <v/>
      </c>
      <c r="AD1052" s="3" t="str">
        <f>IF(G1052="","",IFERROR(IF(G1052&lt;&gt;"",IFERROR(INDEX(設定!$C$3:$C$303,MATCH(G1052,設定!$C$3:$C$303,0),0),INDEX(設定!$C$3:$C$303,MATCH("*"&amp;G1052&amp;"*",設定!$C$3:$C$303,0),0)),""),"エラー"))</f>
        <v/>
      </c>
      <c r="AE1052" s="3" t="str">
        <f>IFERROR(IF(AB1052="",IF(AND(H1052&lt;&gt;"",F1052=""),INDEX(AB$3:AB1052,MATCH(MAX(AA$3:AA1052),AA$3:AA1052,0),0),""),AB1052),"")</f>
        <v/>
      </c>
      <c r="AF1052" s="3" t="str">
        <f>IFERROR(IF(AD1052="",IF(AND(H1052&lt;&gt;"",G1052=""),INDEX(AD$3:AD1052,MATCH(MAX(AC$3:AC1052),AC$3:AC1052,0),0),""),AD1052),"")</f>
        <v/>
      </c>
      <c r="AG1052" s="2" t="str">
        <f>IF(AH1052="","",IF(OR(AH1052=AH1051,AH1052=AH1053),IF(AND(E1052="",AB1052="",AG1051&lt;&gt;""),MAX($AG$3:AG1051),MAX($AG$3:AG1051)+1),IF(AH1051=AH1052,AG1051,MAX($AG$3:AG1051)+1)))</f>
        <v/>
      </c>
      <c r="AH1052" s="12" t="str">
        <f t="shared" si="615"/>
        <v/>
      </c>
      <c r="AI1052" s="12" t="str">
        <f t="shared" si="594"/>
        <v/>
      </c>
      <c r="AJ1052" s="13" t="str">
        <f t="shared" si="595"/>
        <v/>
      </c>
      <c r="AK1052" s="13" t="str">
        <f t="shared" si="596"/>
        <v/>
      </c>
      <c r="AL1052" s="13" t="str">
        <f>IF(OR(AJ1052="",COUNTIF($AH$3:AH1052,AH1052)&lt;&gt;COUNTIF(AH$3:AH$100002,AH1052)),"",SUMIF(AH$3:AH$100002,AH1052,AJ$3:AJ$100002))</f>
        <v/>
      </c>
      <c r="AM1052" s="13" t="str">
        <f>IF(OR(AK1052="",COUNTIF($AH$3:AH1052,AH1052)&lt;&gt;COUNTIF(AH$3:AH$100002,AH1052)),"",SUMIF(AH$3:AH$100002,AH1052,AK$3:AK$100002))</f>
        <v/>
      </c>
      <c r="AO1052" s="13" t="str">
        <f t="shared" si="616"/>
        <v/>
      </c>
      <c r="AP1052" s="13" t="str">
        <f t="shared" si="616"/>
        <v/>
      </c>
      <c r="AQ1052" s="13" t="str">
        <f t="shared" si="616"/>
        <v/>
      </c>
      <c r="AR1052" s="13" t="str">
        <f t="shared" si="605"/>
        <v/>
      </c>
      <c r="AS1052" s="13" t="str">
        <f t="shared" si="605"/>
        <v/>
      </c>
      <c r="AT1052" s="13" t="str">
        <f t="shared" si="605"/>
        <v/>
      </c>
      <c r="AU1052" s="13" t="str">
        <f t="shared" si="605"/>
        <v/>
      </c>
      <c r="AV1052" s="13" t="str">
        <f t="shared" si="620"/>
        <v/>
      </c>
      <c r="AW1052" s="86" t="str">
        <f t="shared" si="597"/>
        <v/>
      </c>
      <c r="AX1052" s="59" t="str">
        <f t="shared" si="598"/>
        <v/>
      </c>
      <c r="AY1052" s="63" t="str">
        <f>IF(OR($BR1052="",BH1052=""),"",COUNT($BR$3:$BR1052))</f>
        <v/>
      </c>
      <c r="AZ1052" s="13" t="str">
        <f>IF(OR($BR1052="",BI1052=""),"",COUNT($BR$3:$BR1052))</f>
        <v/>
      </c>
      <c r="BA1052" s="13" t="str">
        <f>IF(OR($BR1052="",BJ1052=""),"",COUNT($BR$3:$BR1052))</f>
        <v/>
      </c>
      <c r="BB1052" s="13" t="str">
        <f>IF(OR($BR1052="",BK1052=""),"",COUNT($BR$3:$BR1052))</f>
        <v/>
      </c>
      <c r="BC1052" s="13" t="str">
        <f>IF(OR($BR1052="",BL1052=""),"",COUNT($BR$3:$BR1052))</f>
        <v/>
      </c>
      <c r="BD1052" s="13" t="str">
        <f>IF(OR($BR1052="",BM1052=""),"",COUNT($BR$3:$BR1052))</f>
        <v/>
      </c>
      <c r="BE1052" s="13" t="str">
        <f>IF(OR($BR1052="",BN1052=""),"",COUNT($BR$3:$BR1052))</f>
        <v/>
      </c>
      <c r="BF1052" s="13" t="str">
        <f>IF(OR($BR1052="",BO1052=""),"",COUNT($BR$3:$BR1052))</f>
        <v/>
      </c>
      <c r="BG1052" s="66" t="str">
        <f>IF(Z1052="","",COUNT($Z$3:Z1052))</f>
        <v/>
      </c>
      <c r="BH1052" s="13" t="str">
        <f>IF(AO1052="","",IF(AO1052=BH$2,(SUMIF($BV$3:$BV1052,BH$2,$BW$3:$BW1052)-SUMIF($BX$3:$BX1052,BH$2,$BY$3:$BY1052))*AO$1,""))</f>
        <v/>
      </c>
      <c r="BI1052" s="13" t="str">
        <f>IF(AP1052="","",IF(AP1052=BI$2,(SUMIF($BV$3:$BV1052,BI$2,$BW$3:$BW1052)-SUMIF($BX$3:$BX1052,BI$2,$BY$3:$BY1052))*AP$1,""))</f>
        <v/>
      </c>
      <c r="BJ1052" s="13" t="str">
        <f>IF(AQ1052="","",IF(AQ1052=BJ$2,(SUMIF($BV$3:$BV1052,BJ$2,$BW$3:$BW1052)-SUMIF($BX$3:$BX1052,BJ$2,$BY$3:$BY1052))*AQ$1,""))</f>
        <v/>
      </c>
      <c r="BK1052" s="13" t="str">
        <f>IF(AR1052="","",IF(AR1052=BK$2,(SUMIF($BV$3:$BV1052,BK$2,$BW$3:$BW1052)-SUMIF($BX$3:$BX1052,BK$2,$BY$3:$BY1052))*AR$1,""))</f>
        <v/>
      </c>
      <c r="BL1052" s="13" t="str">
        <f>IF(AS1052="","",IF(AS1052=BL$2,(SUMIF($BV$3:$BV1052,BL$2,$BW$3:$BW1052)-SUMIF($BX$3:$BX1052,BL$2,$BY$3:$BY1052))*AS$1,""))</f>
        <v/>
      </c>
      <c r="BM1052" s="13" t="str">
        <f>IF(AT1052="","",IF(AT1052=BM$2,(SUMIF($BV$3:$BV1052,BM$2,$BW$3:$BW1052)-SUMIF($BX$3:$BX1052,BM$2,$BY$3:$BY1052))*AT$1,""))</f>
        <v/>
      </c>
      <c r="BN1052" s="13" t="str">
        <f>IF(AU1052="","",IF(AU1052=BN$2,(SUMIF($BV$3:$BV1052,BN$2,$BW$3:$BW1052)-SUMIF($BX$3:$BX1052,BN$2,$BY$3:$BY1052))*AU$1,""))</f>
        <v/>
      </c>
      <c r="BO1052" s="13" t="str">
        <f>IF(AV1052="","",IF(AV1052=BO$2,(SUMIF($BV$3:$BV1052,BO$2,$BW$3:$BW1052)-SUMIF($BX$3:$BX1052,BO$2,$BY$3:$BY1052))*AV$1,""))</f>
        <v/>
      </c>
      <c r="BP1052" s="69"/>
      <c r="BQ1052" s="13" t="str">
        <f t="shared" si="617"/>
        <v/>
      </c>
      <c r="BR1052" s="75" t="str">
        <f t="shared" si="599"/>
        <v/>
      </c>
      <c r="BS1052" s="33" t="str">
        <f t="shared" si="606"/>
        <v/>
      </c>
      <c r="BT1052" s="42" t="str">
        <f t="shared" si="607"/>
        <v/>
      </c>
      <c r="BU1052" s="38" t="str">
        <f t="shared" si="608"/>
        <v/>
      </c>
      <c r="BV1052" s="30" t="str">
        <f t="shared" si="600"/>
        <v/>
      </c>
      <c r="BW1052" s="36" t="str">
        <f t="shared" si="601"/>
        <v/>
      </c>
      <c r="BX1052" s="36" t="str">
        <f t="shared" si="602"/>
        <v/>
      </c>
      <c r="BY1052" s="45" t="str">
        <f t="shared" si="603"/>
        <v/>
      </c>
      <c r="BZ1052" s="12" t="str">
        <f t="shared" si="609"/>
        <v/>
      </c>
      <c r="CA1052" s="47" t="str">
        <f t="shared" si="610"/>
        <v/>
      </c>
      <c r="CB1052" s="32" t="str">
        <f t="shared" si="611"/>
        <v/>
      </c>
      <c r="CC1052" s="32" t="str">
        <f t="shared" si="612"/>
        <v/>
      </c>
      <c r="CD1052" s="32" t="str">
        <f t="shared" si="613"/>
        <v/>
      </c>
      <c r="CE1052" s="48"/>
      <c r="CF1052" s="32" t="str">
        <f t="shared" si="618"/>
        <v/>
      </c>
      <c r="CG1052" s="32" t="str">
        <f t="shared" si="619"/>
        <v/>
      </c>
      <c r="CH1052" s="48"/>
    </row>
    <row r="1053" spans="2:86" ht="30" customHeight="1" x14ac:dyDescent="0.2">
      <c r="B1053" s="155"/>
      <c r="C1053" s="117"/>
      <c r="D1053" s="53"/>
      <c r="E1053" s="68"/>
      <c r="F1053" s="54"/>
      <c r="G1053" s="54"/>
      <c r="H1053" s="55"/>
      <c r="I1053" s="71"/>
      <c r="J1053" s="73"/>
      <c r="K1053" s="56"/>
      <c r="L1053" s="76" t="str">
        <f t="shared" si="623"/>
        <v/>
      </c>
      <c r="M1053" s="77" t="str">
        <f t="shared" si="592"/>
        <v/>
      </c>
      <c r="N1053" s="130" t="str">
        <f t="shared" si="614"/>
        <v/>
      </c>
      <c r="O1053" s="131" t="str">
        <f t="shared" ref="O1053:U1062" si="624">IFERROR(INDEX($BH$3:$BO$100002,MATCH($BG1053,$BG$3:$BG$100002,0),MATCH(O$1,$BH$2:$BO$2,0)),"")</f>
        <v/>
      </c>
      <c r="P1053" s="131" t="str">
        <f t="shared" si="624"/>
        <v/>
      </c>
      <c r="Q1053" s="131" t="str">
        <f t="shared" si="624"/>
        <v/>
      </c>
      <c r="R1053" s="131" t="str">
        <f t="shared" si="624"/>
        <v/>
      </c>
      <c r="S1053" s="131" t="str">
        <f t="shared" si="624"/>
        <v/>
      </c>
      <c r="T1053" s="131" t="str">
        <f t="shared" si="624"/>
        <v/>
      </c>
      <c r="U1053" s="131" t="str">
        <f t="shared" si="624"/>
        <v/>
      </c>
      <c r="V1053" s="14"/>
      <c r="W1053" s="17" t="str">
        <f>IF(C1053="",IF(OR(AND($H1053&lt;&gt;"",C1053=""),AND($F1052=$F1053,$AK1053&lt;&gt;""),COUNTA($H$3:$H$100002)&gt;COUNTA($H$3:$H1053),$AE1053&lt;&gt;""),W1052,""),C1053)</f>
        <v/>
      </c>
      <c r="X1053" s="17" t="str">
        <f>IF(D1053="",IF(OR(AND($H1053&lt;&gt;"",D1053=""),AND($F1052=$F1053,$AK1053&lt;&gt;""),COUNTA($H$3:$H$100002)&gt;COUNTA($H$3:$H1053),$AE1053&lt;&gt;""),X1052,""),D1053)</f>
        <v/>
      </c>
      <c r="Y1053" s="17" t="str">
        <f>IF(E1053="",IF(OR(AND($H1053&lt;&gt;"",E1053=""),AND($F1052=$F1053,$AK1053&lt;&gt;""),COUNTA($H$3:$H$100002)&gt;COUNTA($H$3:$H1053),$AE1053&lt;&gt;""),Y1052,""),E1053)</f>
        <v/>
      </c>
      <c r="Z1053" s="27" t="str">
        <f t="shared" si="593"/>
        <v/>
      </c>
      <c r="AA1053" s="2" t="str">
        <f>IF(F1053="","",COUNTA($F$3:F1053))</f>
        <v/>
      </c>
      <c r="AB1053" s="3" t="str">
        <f>IF(F1053="","",IFERROR(IF(F1053&lt;&gt;"",IFERROR(INDEX(設定!$C$3:$C$303,MATCH(F1053,設定!$C$3:$C$303,0),0),INDEX(設定!$C$3:$C$303,MATCH("*"&amp;F1053&amp;"*",設定!$C$3:$C$303,0),0)),""),"エラー"))</f>
        <v/>
      </c>
      <c r="AC1053" s="2" t="str">
        <f>IF(G1053="","",COUNTA($G$3:G1053))</f>
        <v/>
      </c>
      <c r="AD1053" s="3" t="str">
        <f>IF(G1053="","",IFERROR(IF(G1053&lt;&gt;"",IFERROR(INDEX(設定!$C$3:$C$303,MATCH(G1053,設定!$C$3:$C$303,0),0),INDEX(設定!$C$3:$C$303,MATCH("*"&amp;G1053&amp;"*",設定!$C$3:$C$303,0),0)),""),"エラー"))</f>
        <v/>
      </c>
      <c r="AE1053" s="3" t="str">
        <f>IFERROR(IF(AB1053="",IF(AND(H1053&lt;&gt;"",F1053=""),INDEX(AB$3:AB1053,MATCH(MAX(AA$3:AA1053),AA$3:AA1053,0),0),""),AB1053),"")</f>
        <v/>
      </c>
      <c r="AF1053" s="3" t="str">
        <f>IFERROR(IF(AD1053="",IF(AND(H1053&lt;&gt;"",G1053=""),INDEX(AD$3:AD1053,MATCH(MAX(AC$3:AC1053),AC$3:AC1053,0),0),""),AD1053),"")</f>
        <v/>
      </c>
      <c r="AG1053" s="2" t="str">
        <f>IF(AH1053="","",IF(OR(AH1053=AH1052,AH1053=AH1054),IF(AND(E1053="",AB1053="",AG1052&lt;&gt;""),MAX($AG$3:AG1052),MAX($AG$3:AG1052)+1),IF(AH1052=AH1053,AG1052,MAX($AG$3:AG1052)+1)))</f>
        <v/>
      </c>
      <c r="AH1053" s="12" t="str">
        <f t="shared" si="615"/>
        <v/>
      </c>
      <c r="AI1053" s="12" t="str">
        <f t="shared" si="594"/>
        <v/>
      </c>
      <c r="AJ1053" s="13" t="str">
        <f t="shared" si="595"/>
        <v/>
      </c>
      <c r="AK1053" s="13" t="str">
        <f t="shared" si="596"/>
        <v/>
      </c>
      <c r="AL1053" s="13" t="str">
        <f>IF(OR(AJ1053="",COUNTIF($AH$3:AH1053,AH1053)&lt;&gt;COUNTIF(AH$3:AH$100002,AH1053)),"",SUMIF(AH$3:AH$100002,AH1053,AJ$3:AJ$100002))</f>
        <v/>
      </c>
      <c r="AM1053" s="13" t="str">
        <f>IF(OR(AK1053="",COUNTIF($AH$3:AH1053,AH1053)&lt;&gt;COUNTIF(AH$3:AH$100002,AH1053)),"",SUMIF(AH$3:AH$100002,AH1053,AK$3:AK$100002))</f>
        <v/>
      </c>
      <c r="AO1053" s="13" t="str">
        <f t="shared" si="616"/>
        <v/>
      </c>
      <c r="AP1053" s="13" t="str">
        <f t="shared" si="616"/>
        <v/>
      </c>
      <c r="AQ1053" s="13" t="str">
        <f t="shared" si="616"/>
        <v/>
      </c>
      <c r="AR1053" s="13" t="str">
        <f t="shared" si="605"/>
        <v/>
      </c>
      <c r="AS1053" s="13" t="str">
        <f t="shared" si="605"/>
        <v/>
      </c>
      <c r="AT1053" s="13" t="str">
        <f t="shared" si="605"/>
        <v/>
      </c>
      <c r="AU1053" s="13" t="str">
        <f t="shared" si="605"/>
        <v/>
      </c>
      <c r="AV1053" s="13" t="str">
        <f t="shared" si="620"/>
        <v/>
      </c>
      <c r="AW1053" s="86" t="str">
        <f t="shared" si="597"/>
        <v/>
      </c>
      <c r="AX1053" s="59" t="str">
        <f t="shared" si="598"/>
        <v/>
      </c>
      <c r="AY1053" s="63" t="str">
        <f>IF(OR($BR1053="",BH1053=""),"",COUNT($BR$3:$BR1053))</f>
        <v/>
      </c>
      <c r="AZ1053" s="13" t="str">
        <f>IF(OR($BR1053="",BI1053=""),"",COUNT($BR$3:$BR1053))</f>
        <v/>
      </c>
      <c r="BA1053" s="13" t="str">
        <f>IF(OR($BR1053="",BJ1053=""),"",COUNT($BR$3:$BR1053))</f>
        <v/>
      </c>
      <c r="BB1053" s="13" t="str">
        <f>IF(OR($BR1053="",BK1053=""),"",COUNT($BR$3:$BR1053))</f>
        <v/>
      </c>
      <c r="BC1053" s="13" t="str">
        <f>IF(OR($BR1053="",BL1053=""),"",COUNT($BR$3:$BR1053))</f>
        <v/>
      </c>
      <c r="BD1053" s="13" t="str">
        <f>IF(OR($BR1053="",BM1053=""),"",COUNT($BR$3:$BR1053))</f>
        <v/>
      </c>
      <c r="BE1053" s="13" t="str">
        <f>IF(OR($BR1053="",BN1053=""),"",COUNT($BR$3:$BR1053))</f>
        <v/>
      </c>
      <c r="BF1053" s="13" t="str">
        <f>IF(OR($BR1053="",BO1053=""),"",COUNT($BR$3:$BR1053))</f>
        <v/>
      </c>
      <c r="BG1053" s="66" t="str">
        <f>IF(Z1053="","",COUNT($Z$3:Z1053))</f>
        <v/>
      </c>
      <c r="BH1053" s="13" t="str">
        <f>IF(AO1053="","",IF(AO1053=BH$2,(SUMIF($BV$3:$BV1053,BH$2,$BW$3:$BW1053)-SUMIF($BX$3:$BX1053,BH$2,$BY$3:$BY1053))*AO$1,""))</f>
        <v/>
      </c>
      <c r="BI1053" s="13" t="str">
        <f>IF(AP1053="","",IF(AP1053=BI$2,(SUMIF($BV$3:$BV1053,BI$2,$BW$3:$BW1053)-SUMIF($BX$3:$BX1053,BI$2,$BY$3:$BY1053))*AP$1,""))</f>
        <v/>
      </c>
      <c r="BJ1053" s="13" t="str">
        <f>IF(AQ1053="","",IF(AQ1053=BJ$2,(SUMIF($BV$3:$BV1053,BJ$2,$BW$3:$BW1053)-SUMIF($BX$3:$BX1053,BJ$2,$BY$3:$BY1053))*AQ$1,""))</f>
        <v/>
      </c>
      <c r="BK1053" s="13" t="str">
        <f>IF(AR1053="","",IF(AR1053=BK$2,(SUMIF($BV$3:$BV1053,BK$2,$BW$3:$BW1053)-SUMIF($BX$3:$BX1053,BK$2,$BY$3:$BY1053))*AR$1,""))</f>
        <v/>
      </c>
      <c r="BL1053" s="13" t="str">
        <f>IF(AS1053="","",IF(AS1053=BL$2,(SUMIF($BV$3:$BV1053,BL$2,$BW$3:$BW1053)-SUMIF($BX$3:$BX1053,BL$2,$BY$3:$BY1053))*AS$1,""))</f>
        <v/>
      </c>
      <c r="BM1053" s="13" t="str">
        <f>IF(AT1053="","",IF(AT1053=BM$2,(SUMIF($BV$3:$BV1053,BM$2,$BW$3:$BW1053)-SUMIF($BX$3:$BX1053,BM$2,$BY$3:$BY1053))*AT$1,""))</f>
        <v/>
      </c>
      <c r="BN1053" s="13" t="str">
        <f>IF(AU1053="","",IF(AU1053=BN$2,(SUMIF($BV$3:$BV1053,BN$2,$BW$3:$BW1053)-SUMIF($BX$3:$BX1053,BN$2,$BY$3:$BY1053))*AU$1,""))</f>
        <v/>
      </c>
      <c r="BO1053" s="13" t="str">
        <f>IF(AV1053="","",IF(AV1053=BO$2,(SUMIF($BV$3:$BV1053,BO$2,$BW$3:$BW1053)-SUMIF($BX$3:$BX1053,BO$2,$BY$3:$BY1053))*AV$1,""))</f>
        <v/>
      </c>
      <c r="BP1053" s="69"/>
      <c r="BQ1053" s="13" t="str">
        <f t="shared" si="617"/>
        <v/>
      </c>
      <c r="BR1053" s="75" t="str">
        <f t="shared" si="599"/>
        <v/>
      </c>
      <c r="BS1053" s="33" t="str">
        <f t="shared" si="606"/>
        <v/>
      </c>
      <c r="BT1053" s="42" t="str">
        <f t="shared" si="607"/>
        <v/>
      </c>
      <c r="BU1053" s="38" t="str">
        <f t="shared" si="608"/>
        <v/>
      </c>
      <c r="BV1053" s="30" t="str">
        <f t="shared" si="600"/>
        <v/>
      </c>
      <c r="BW1053" s="36" t="str">
        <f t="shared" si="601"/>
        <v/>
      </c>
      <c r="BX1053" s="36" t="str">
        <f t="shared" si="602"/>
        <v/>
      </c>
      <c r="BY1053" s="45" t="str">
        <f t="shared" si="603"/>
        <v/>
      </c>
      <c r="BZ1053" s="12" t="str">
        <f t="shared" si="609"/>
        <v/>
      </c>
      <c r="CA1053" s="47" t="str">
        <f t="shared" si="610"/>
        <v/>
      </c>
      <c r="CB1053" s="32" t="str">
        <f t="shared" si="611"/>
        <v/>
      </c>
      <c r="CC1053" s="32" t="str">
        <f t="shared" si="612"/>
        <v/>
      </c>
      <c r="CD1053" s="32" t="str">
        <f t="shared" si="613"/>
        <v/>
      </c>
      <c r="CE1053" s="48"/>
      <c r="CF1053" s="32" t="str">
        <f t="shared" si="618"/>
        <v/>
      </c>
      <c r="CG1053" s="32" t="str">
        <f t="shared" si="619"/>
        <v/>
      </c>
      <c r="CH1053" s="48"/>
    </row>
    <row r="1054" spans="2:86" ht="30" customHeight="1" x14ac:dyDescent="0.2">
      <c r="B1054" s="155"/>
      <c r="C1054" s="117"/>
      <c r="D1054" s="53"/>
      <c r="E1054" s="68"/>
      <c r="F1054" s="54"/>
      <c r="G1054" s="54"/>
      <c r="H1054" s="55"/>
      <c r="I1054" s="71"/>
      <c r="J1054" s="73"/>
      <c r="K1054" s="56"/>
      <c r="L1054" s="76" t="str">
        <f t="shared" si="623"/>
        <v/>
      </c>
      <c r="M1054" s="77" t="str">
        <f t="shared" si="592"/>
        <v/>
      </c>
      <c r="N1054" s="130" t="str">
        <f t="shared" si="614"/>
        <v/>
      </c>
      <c r="O1054" s="131" t="str">
        <f t="shared" si="624"/>
        <v/>
      </c>
      <c r="P1054" s="131" t="str">
        <f t="shared" si="624"/>
        <v/>
      </c>
      <c r="Q1054" s="131" t="str">
        <f t="shared" si="624"/>
        <v/>
      </c>
      <c r="R1054" s="131" t="str">
        <f t="shared" si="624"/>
        <v/>
      </c>
      <c r="S1054" s="131" t="str">
        <f t="shared" si="624"/>
        <v/>
      </c>
      <c r="T1054" s="131" t="str">
        <f t="shared" si="624"/>
        <v/>
      </c>
      <c r="U1054" s="131" t="str">
        <f t="shared" si="624"/>
        <v/>
      </c>
      <c r="V1054" s="14"/>
      <c r="W1054" s="17" t="str">
        <f>IF(C1054="",IF(OR(AND($H1054&lt;&gt;"",C1054=""),AND($F1053=$F1054,$AK1054&lt;&gt;""),COUNTA($H$3:$H$100002)&gt;COUNTA($H$3:$H1054),$AE1054&lt;&gt;""),W1053,""),C1054)</f>
        <v/>
      </c>
      <c r="X1054" s="17" t="str">
        <f>IF(D1054="",IF(OR(AND($H1054&lt;&gt;"",D1054=""),AND($F1053=$F1054,$AK1054&lt;&gt;""),COUNTA($H$3:$H$100002)&gt;COUNTA($H$3:$H1054),$AE1054&lt;&gt;""),X1053,""),D1054)</f>
        <v/>
      </c>
      <c r="Y1054" s="17" t="str">
        <f>IF(E1054="",IF(OR(AND($H1054&lt;&gt;"",E1054=""),AND($F1053=$F1054,$AK1054&lt;&gt;""),COUNTA($H$3:$H$100002)&gt;COUNTA($H$3:$H1054),$AE1054&lt;&gt;""),Y1053,""),E1054)</f>
        <v/>
      </c>
      <c r="Z1054" s="27" t="str">
        <f t="shared" si="593"/>
        <v/>
      </c>
      <c r="AA1054" s="2" t="str">
        <f>IF(F1054="","",COUNTA($F$3:F1054))</f>
        <v/>
      </c>
      <c r="AB1054" s="3" t="str">
        <f>IF(F1054="","",IFERROR(IF(F1054&lt;&gt;"",IFERROR(INDEX(設定!$C$3:$C$303,MATCH(F1054,設定!$C$3:$C$303,0),0),INDEX(設定!$C$3:$C$303,MATCH("*"&amp;F1054&amp;"*",設定!$C$3:$C$303,0),0)),""),"エラー"))</f>
        <v/>
      </c>
      <c r="AC1054" s="2" t="str">
        <f>IF(G1054="","",COUNTA($G$3:G1054))</f>
        <v/>
      </c>
      <c r="AD1054" s="3" t="str">
        <f>IF(G1054="","",IFERROR(IF(G1054&lt;&gt;"",IFERROR(INDEX(設定!$C$3:$C$303,MATCH(G1054,設定!$C$3:$C$303,0),0),INDEX(設定!$C$3:$C$303,MATCH("*"&amp;G1054&amp;"*",設定!$C$3:$C$303,0),0)),""),"エラー"))</f>
        <v/>
      </c>
      <c r="AE1054" s="3" t="str">
        <f>IFERROR(IF(AB1054="",IF(AND(H1054&lt;&gt;"",F1054=""),INDEX(AB$3:AB1054,MATCH(MAX(AA$3:AA1054),AA$3:AA1054,0),0),""),AB1054),"")</f>
        <v/>
      </c>
      <c r="AF1054" s="3" t="str">
        <f>IFERROR(IF(AD1054="",IF(AND(H1054&lt;&gt;"",G1054=""),INDEX(AD$3:AD1054,MATCH(MAX(AC$3:AC1054),AC$3:AC1054,0),0),""),AD1054),"")</f>
        <v/>
      </c>
      <c r="AG1054" s="2" t="str">
        <f>IF(AH1054="","",IF(OR(AH1054=AH1053,AH1054=AH1055),IF(AND(E1054="",AB1054="",AG1053&lt;&gt;""),MAX($AG$3:AG1053),MAX($AG$3:AG1053)+1),IF(AH1053=AH1054,AG1053,MAX($AG$3:AG1053)+1)))</f>
        <v/>
      </c>
      <c r="AH1054" s="12" t="str">
        <f t="shared" si="615"/>
        <v/>
      </c>
      <c r="AI1054" s="12" t="str">
        <f t="shared" si="594"/>
        <v/>
      </c>
      <c r="AJ1054" s="13" t="str">
        <f t="shared" si="595"/>
        <v/>
      </c>
      <c r="AK1054" s="13" t="str">
        <f t="shared" si="596"/>
        <v/>
      </c>
      <c r="AL1054" s="13" t="str">
        <f>IF(OR(AJ1054="",COUNTIF($AH$3:AH1054,AH1054)&lt;&gt;COUNTIF(AH$3:AH$100002,AH1054)),"",SUMIF(AH$3:AH$100002,AH1054,AJ$3:AJ$100002))</f>
        <v/>
      </c>
      <c r="AM1054" s="13" t="str">
        <f>IF(OR(AK1054="",COUNTIF($AH$3:AH1054,AH1054)&lt;&gt;COUNTIF(AH$3:AH$100002,AH1054)),"",SUMIF(AH$3:AH$100002,AH1054,AK$3:AK$100002))</f>
        <v/>
      </c>
      <c r="AO1054" s="13" t="str">
        <f t="shared" si="616"/>
        <v/>
      </c>
      <c r="AP1054" s="13" t="str">
        <f t="shared" si="616"/>
        <v/>
      </c>
      <c r="AQ1054" s="13" t="str">
        <f t="shared" si="616"/>
        <v/>
      </c>
      <c r="AR1054" s="13" t="str">
        <f t="shared" si="605"/>
        <v/>
      </c>
      <c r="AS1054" s="13" t="str">
        <f t="shared" si="605"/>
        <v/>
      </c>
      <c r="AT1054" s="13" t="str">
        <f t="shared" si="605"/>
        <v/>
      </c>
      <c r="AU1054" s="13" t="str">
        <f t="shared" si="605"/>
        <v/>
      </c>
      <c r="AV1054" s="13" t="str">
        <f t="shared" si="620"/>
        <v/>
      </c>
      <c r="AW1054" s="86" t="str">
        <f t="shared" si="597"/>
        <v/>
      </c>
      <c r="AX1054" s="59" t="str">
        <f t="shared" si="598"/>
        <v/>
      </c>
      <c r="AY1054" s="63" t="str">
        <f>IF(OR($BR1054="",BH1054=""),"",COUNT($BR$3:$BR1054))</f>
        <v/>
      </c>
      <c r="AZ1054" s="13" t="str">
        <f>IF(OR($BR1054="",BI1054=""),"",COUNT($BR$3:$BR1054))</f>
        <v/>
      </c>
      <c r="BA1054" s="13" t="str">
        <f>IF(OR($BR1054="",BJ1054=""),"",COUNT($BR$3:$BR1054))</f>
        <v/>
      </c>
      <c r="BB1054" s="13" t="str">
        <f>IF(OR($BR1054="",BK1054=""),"",COUNT($BR$3:$BR1054))</f>
        <v/>
      </c>
      <c r="BC1054" s="13" t="str">
        <f>IF(OR($BR1054="",BL1054=""),"",COUNT($BR$3:$BR1054))</f>
        <v/>
      </c>
      <c r="BD1054" s="13" t="str">
        <f>IF(OR($BR1054="",BM1054=""),"",COUNT($BR$3:$BR1054))</f>
        <v/>
      </c>
      <c r="BE1054" s="13" t="str">
        <f>IF(OR($BR1054="",BN1054=""),"",COUNT($BR$3:$BR1054))</f>
        <v/>
      </c>
      <c r="BF1054" s="13" t="str">
        <f>IF(OR($BR1054="",BO1054=""),"",COUNT($BR$3:$BR1054))</f>
        <v/>
      </c>
      <c r="BG1054" s="66" t="str">
        <f>IF(Z1054="","",COUNT($Z$3:Z1054))</f>
        <v/>
      </c>
      <c r="BH1054" s="13" t="str">
        <f>IF(AO1054="","",IF(AO1054=BH$2,(SUMIF($BV$3:$BV1054,BH$2,$BW$3:$BW1054)-SUMIF($BX$3:$BX1054,BH$2,$BY$3:$BY1054))*AO$1,""))</f>
        <v/>
      </c>
      <c r="BI1054" s="13" t="str">
        <f>IF(AP1054="","",IF(AP1054=BI$2,(SUMIF($BV$3:$BV1054,BI$2,$BW$3:$BW1054)-SUMIF($BX$3:$BX1054,BI$2,$BY$3:$BY1054))*AP$1,""))</f>
        <v/>
      </c>
      <c r="BJ1054" s="13" t="str">
        <f>IF(AQ1054="","",IF(AQ1054=BJ$2,(SUMIF($BV$3:$BV1054,BJ$2,$BW$3:$BW1054)-SUMIF($BX$3:$BX1054,BJ$2,$BY$3:$BY1054))*AQ$1,""))</f>
        <v/>
      </c>
      <c r="BK1054" s="13" t="str">
        <f>IF(AR1054="","",IF(AR1054=BK$2,(SUMIF($BV$3:$BV1054,BK$2,$BW$3:$BW1054)-SUMIF($BX$3:$BX1054,BK$2,$BY$3:$BY1054))*AR$1,""))</f>
        <v/>
      </c>
      <c r="BL1054" s="13" t="str">
        <f>IF(AS1054="","",IF(AS1054=BL$2,(SUMIF($BV$3:$BV1054,BL$2,$BW$3:$BW1054)-SUMIF($BX$3:$BX1054,BL$2,$BY$3:$BY1054))*AS$1,""))</f>
        <v/>
      </c>
      <c r="BM1054" s="13" t="str">
        <f>IF(AT1054="","",IF(AT1054=BM$2,(SUMIF($BV$3:$BV1054,BM$2,$BW$3:$BW1054)-SUMIF($BX$3:$BX1054,BM$2,$BY$3:$BY1054))*AT$1,""))</f>
        <v/>
      </c>
      <c r="BN1054" s="13" t="str">
        <f>IF(AU1054="","",IF(AU1054=BN$2,(SUMIF($BV$3:$BV1054,BN$2,$BW$3:$BW1054)-SUMIF($BX$3:$BX1054,BN$2,$BY$3:$BY1054))*AU$1,""))</f>
        <v/>
      </c>
      <c r="BO1054" s="13" t="str">
        <f>IF(AV1054="","",IF(AV1054=BO$2,(SUMIF($BV$3:$BV1054,BO$2,$BW$3:$BW1054)-SUMIF($BX$3:$BX1054,BO$2,$BY$3:$BY1054))*AV$1,""))</f>
        <v/>
      </c>
      <c r="BP1054" s="69"/>
      <c r="BQ1054" s="13" t="str">
        <f t="shared" si="617"/>
        <v/>
      </c>
      <c r="BR1054" s="75" t="str">
        <f t="shared" si="599"/>
        <v/>
      </c>
      <c r="BS1054" s="33" t="str">
        <f t="shared" si="606"/>
        <v/>
      </c>
      <c r="BT1054" s="42" t="str">
        <f t="shared" si="607"/>
        <v/>
      </c>
      <c r="BU1054" s="38" t="str">
        <f t="shared" si="608"/>
        <v/>
      </c>
      <c r="BV1054" s="30" t="str">
        <f t="shared" si="600"/>
        <v/>
      </c>
      <c r="BW1054" s="36" t="str">
        <f t="shared" si="601"/>
        <v/>
      </c>
      <c r="BX1054" s="36" t="str">
        <f t="shared" si="602"/>
        <v/>
      </c>
      <c r="BY1054" s="45" t="str">
        <f t="shared" si="603"/>
        <v/>
      </c>
      <c r="BZ1054" s="12" t="str">
        <f t="shared" si="609"/>
        <v/>
      </c>
      <c r="CA1054" s="47" t="str">
        <f t="shared" si="610"/>
        <v/>
      </c>
      <c r="CB1054" s="32" t="str">
        <f t="shared" si="611"/>
        <v/>
      </c>
      <c r="CC1054" s="32" t="str">
        <f t="shared" si="612"/>
        <v/>
      </c>
      <c r="CD1054" s="32" t="str">
        <f t="shared" si="613"/>
        <v/>
      </c>
      <c r="CE1054" s="48"/>
      <c r="CF1054" s="32" t="str">
        <f t="shared" si="618"/>
        <v/>
      </c>
      <c r="CG1054" s="32" t="str">
        <f t="shared" si="619"/>
        <v/>
      </c>
      <c r="CH1054" s="48"/>
    </row>
    <row r="1055" spans="2:86" ht="30" customHeight="1" x14ac:dyDescent="0.2">
      <c r="B1055" s="155"/>
      <c r="C1055" s="117"/>
      <c r="D1055" s="53"/>
      <c r="E1055" s="68"/>
      <c r="F1055" s="54"/>
      <c r="G1055" s="54"/>
      <c r="H1055" s="55"/>
      <c r="I1055" s="71"/>
      <c r="J1055" s="73"/>
      <c r="K1055" s="56"/>
      <c r="L1055" s="76" t="str">
        <f t="shared" si="623"/>
        <v/>
      </c>
      <c r="M1055" s="77" t="str">
        <f t="shared" si="592"/>
        <v/>
      </c>
      <c r="N1055" s="130" t="str">
        <f t="shared" si="614"/>
        <v/>
      </c>
      <c r="O1055" s="131" t="str">
        <f t="shared" si="624"/>
        <v/>
      </c>
      <c r="P1055" s="131" t="str">
        <f t="shared" si="624"/>
        <v/>
      </c>
      <c r="Q1055" s="131" t="str">
        <f t="shared" si="624"/>
        <v/>
      </c>
      <c r="R1055" s="131" t="str">
        <f t="shared" si="624"/>
        <v/>
      </c>
      <c r="S1055" s="131" t="str">
        <f t="shared" si="624"/>
        <v/>
      </c>
      <c r="T1055" s="131" t="str">
        <f t="shared" si="624"/>
        <v/>
      </c>
      <c r="U1055" s="131" t="str">
        <f t="shared" si="624"/>
        <v/>
      </c>
      <c r="V1055" s="14"/>
      <c r="W1055" s="17" t="str">
        <f>IF(C1055="",IF(OR(AND($H1055&lt;&gt;"",C1055=""),AND($F1054=$F1055,$AK1055&lt;&gt;""),COUNTA($H$3:$H$100002)&gt;COUNTA($H$3:$H1055),$AE1055&lt;&gt;""),W1054,""),C1055)</f>
        <v/>
      </c>
      <c r="X1055" s="17" t="str">
        <f>IF(D1055="",IF(OR(AND($H1055&lt;&gt;"",D1055=""),AND($F1054=$F1055,$AK1055&lt;&gt;""),COUNTA($H$3:$H$100002)&gt;COUNTA($H$3:$H1055),$AE1055&lt;&gt;""),X1054,""),D1055)</f>
        <v/>
      </c>
      <c r="Y1055" s="17" t="str">
        <f>IF(E1055="",IF(OR(AND($H1055&lt;&gt;"",E1055=""),AND($F1054=$F1055,$AK1055&lt;&gt;""),COUNTA($H$3:$H$100002)&gt;COUNTA($H$3:$H1055),$AE1055&lt;&gt;""),Y1054,""),E1055)</f>
        <v/>
      </c>
      <c r="Z1055" s="27" t="str">
        <f t="shared" si="593"/>
        <v/>
      </c>
      <c r="AA1055" s="2" t="str">
        <f>IF(F1055="","",COUNTA($F$3:F1055))</f>
        <v/>
      </c>
      <c r="AB1055" s="3" t="str">
        <f>IF(F1055="","",IFERROR(IF(F1055&lt;&gt;"",IFERROR(INDEX(設定!$C$3:$C$303,MATCH(F1055,設定!$C$3:$C$303,0),0),INDEX(設定!$C$3:$C$303,MATCH("*"&amp;F1055&amp;"*",設定!$C$3:$C$303,0),0)),""),"エラー"))</f>
        <v/>
      </c>
      <c r="AC1055" s="2" t="str">
        <f>IF(G1055="","",COUNTA($G$3:G1055))</f>
        <v/>
      </c>
      <c r="AD1055" s="3" t="str">
        <f>IF(G1055="","",IFERROR(IF(G1055&lt;&gt;"",IFERROR(INDEX(設定!$C$3:$C$303,MATCH(G1055,設定!$C$3:$C$303,0),0),INDEX(設定!$C$3:$C$303,MATCH("*"&amp;G1055&amp;"*",設定!$C$3:$C$303,0),0)),""),"エラー"))</f>
        <v/>
      </c>
      <c r="AE1055" s="3" t="str">
        <f>IFERROR(IF(AB1055="",IF(AND(H1055&lt;&gt;"",F1055=""),INDEX(AB$3:AB1055,MATCH(MAX(AA$3:AA1055),AA$3:AA1055,0),0),""),AB1055),"")</f>
        <v/>
      </c>
      <c r="AF1055" s="3" t="str">
        <f>IFERROR(IF(AD1055="",IF(AND(H1055&lt;&gt;"",G1055=""),INDEX(AD$3:AD1055,MATCH(MAX(AC$3:AC1055),AC$3:AC1055,0),0),""),AD1055),"")</f>
        <v/>
      </c>
      <c r="AG1055" s="2" t="str">
        <f>IF(AH1055="","",IF(OR(AH1055=AH1054,AH1055=AH1056),IF(AND(E1055="",AB1055="",AG1054&lt;&gt;""),MAX($AG$3:AG1054),MAX($AG$3:AG1054)+1),IF(AH1054=AH1055,AG1054,MAX($AG$3:AG1054)+1)))</f>
        <v/>
      </c>
      <c r="AH1055" s="12" t="str">
        <f t="shared" si="615"/>
        <v/>
      </c>
      <c r="AI1055" s="12" t="str">
        <f t="shared" si="594"/>
        <v/>
      </c>
      <c r="AJ1055" s="13" t="str">
        <f t="shared" si="595"/>
        <v/>
      </c>
      <c r="AK1055" s="13" t="str">
        <f t="shared" si="596"/>
        <v/>
      </c>
      <c r="AL1055" s="13" t="str">
        <f>IF(OR(AJ1055="",COUNTIF($AH$3:AH1055,AH1055)&lt;&gt;COUNTIF(AH$3:AH$100002,AH1055)),"",SUMIF(AH$3:AH$100002,AH1055,AJ$3:AJ$100002))</f>
        <v/>
      </c>
      <c r="AM1055" s="13" t="str">
        <f>IF(OR(AK1055="",COUNTIF($AH$3:AH1055,AH1055)&lt;&gt;COUNTIF(AH$3:AH$100002,AH1055)),"",SUMIF(AH$3:AH$100002,AH1055,AK$3:AK$100002))</f>
        <v/>
      </c>
      <c r="AO1055" s="13" t="str">
        <f t="shared" si="616"/>
        <v/>
      </c>
      <c r="AP1055" s="13" t="str">
        <f t="shared" si="616"/>
        <v/>
      </c>
      <c r="AQ1055" s="13" t="str">
        <f t="shared" si="616"/>
        <v/>
      </c>
      <c r="AR1055" s="13" t="str">
        <f t="shared" si="605"/>
        <v/>
      </c>
      <c r="AS1055" s="13" t="str">
        <f t="shared" si="605"/>
        <v/>
      </c>
      <c r="AT1055" s="13" t="str">
        <f t="shared" si="605"/>
        <v/>
      </c>
      <c r="AU1055" s="13" t="str">
        <f t="shared" si="605"/>
        <v/>
      </c>
      <c r="AV1055" s="13" t="str">
        <f t="shared" si="620"/>
        <v/>
      </c>
      <c r="AW1055" s="86" t="str">
        <f t="shared" si="597"/>
        <v/>
      </c>
      <c r="AX1055" s="59" t="str">
        <f t="shared" si="598"/>
        <v/>
      </c>
      <c r="AY1055" s="63" t="str">
        <f>IF(OR($BR1055="",BH1055=""),"",COUNT($BR$3:$BR1055))</f>
        <v/>
      </c>
      <c r="AZ1055" s="13" t="str">
        <f>IF(OR($BR1055="",BI1055=""),"",COUNT($BR$3:$BR1055))</f>
        <v/>
      </c>
      <c r="BA1055" s="13" t="str">
        <f>IF(OR($BR1055="",BJ1055=""),"",COUNT($BR$3:$BR1055))</f>
        <v/>
      </c>
      <c r="BB1055" s="13" t="str">
        <f>IF(OR($BR1055="",BK1055=""),"",COUNT($BR$3:$BR1055))</f>
        <v/>
      </c>
      <c r="BC1055" s="13" t="str">
        <f>IF(OR($BR1055="",BL1055=""),"",COUNT($BR$3:$BR1055))</f>
        <v/>
      </c>
      <c r="BD1055" s="13" t="str">
        <f>IF(OR($BR1055="",BM1055=""),"",COUNT($BR$3:$BR1055))</f>
        <v/>
      </c>
      <c r="BE1055" s="13" t="str">
        <f>IF(OR($BR1055="",BN1055=""),"",COUNT($BR$3:$BR1055))</f>
        <v/>
      </c>
      <c r="BF1055" s="13" t="str">
        <f>IF(OR($BR1055="",BO1055=""),"",COUNT($BR$3:$BR1055))</f>
        <v/>
      </c>
      <c r="BG1055" s="66" t="str">
        <f>IF(Z1055="","",COUNT($Z$3:Z1055))</f>
        <v/>
      </c>
      <c r="BH1055" s="13" t="str">
        <f>IF(AO1055="","",IF(AO1055=BH$2,(SUMIF($BV$3:$BV1055,BH$2,$BW$3:$BW1055)-SUMIF($BX$3:$BX1055,BH$2,$BY$3:$BY1055))*AO$1,""))</f>
        <v/>
      </c>
      <c r="BI1055" s="13" t="str">
        <f>IF(AP1055="","",IF(AP1055=BI$2,(SUMIF($BV$3:$BV1055,BI$2,$BW$3:$BW1055)-SUMIF($BX$3:$BX1055,BI$2,$BY$3:$BY1055))*AP$1,""))</f>
        <v/>
      </c>
      <c r="BJ1055" s="13" t="str">
        <f>IF(AQ1055="","",IF(AQ1055=BJ$2,(SUMIF($BV$3:$BV1055,BJ$2,$BW$3:$BW1055)-SUMIF($BX$3:$BX1055,BJ$2,$BY$3:$BY1055))*AQ$1,""))</f>
        <v/>
      </c>
      <c r="BK1055" s="13" t="str">
        <f>IF(AR1055="","",IF(AR1055=BK$2,(SUMIF($BV$3:$BV1055,BK$2,$BW$3:$BW1055)-SUMIF($BX$3:$BX1055,BK$2,$BY$3:$BY1055))*AR$1,""))</f>
        <v/>
      </c>
      <c r="BL1055" s="13" t="str">
        <f>IF(AS1055="","",IF(AS1055=BL$2,(SUMIF($BV$3:$BV1055,BL$2,$BW$3:$BW1055)-SUMIF($BX$3:$BX1055,BL$2,$BY$3:$BY1055))*AS$1,""))</f>
        <v/>
      </c>
      <c r="BM1055" s="13" t="str">
        <f>IF(AT1055="","",IF(AT1055=BM$2,(SUMIF($BV$3:$BV1055,BM$2,$BW$3:$BW1055)-SUMIF($BX$3:$BX1055,BM$2,$BY$3:$BY1055))*AT$1,""))</f>
        <v/>
      </c>
      <c r="BN1055" s="13" t="str">
        <f>IF(AU1055="","",IF(AU1055=BN$2,(SUMIF($BV$3:$BV1055,BN$2,$BW$3:$BW1055)-SUMIF($BX$3:$BX1055,BN$2,$BY$3:$BY1055))*AU$1,""))</f>
        <v/>
      </c>
      <c r="BO1055" s="13" t="str">
        <f>IF(AV1055="","",IF(AV1055=BO$2,(SUMIF($BV$3:$BV1055,BO$2,$BW$3:$BW1055)-SUMIF($BX$3:$BX1055,BO$2,$BY$3:$BY1055))*AV$1,""))</f>
        <v/>
      </c>
      <c r="BP1055" s="69"/>
      <c r="BQ1055" s="13" t="str">
        <f t="shared" si="617"/>
        <v/>
      </c>
      <c r="BR1055" s="75" t="str">
        <f t="shared" si="599"/>
        <v/>
      </c>
      <c r="BS1055" s="33" t="str">
        <f t="shared" si="606"/>
        <v/>
      </c>
      <c r="BT1055" s="42" t="str">
        <f t="shared" si="607"/>
        <v/>
      </c>
      <c r="BU1055" s="38" t="str">
        <f t="shared" si="608"/>
        <v/>
      </c>
      <c r="BV1055" s="30" t="str">
        <f t="shared" si="600"/>
        <v/>
      </c>
      <c r="BW1055" s="36" t="str">
        <f t="shared" si="601"/>
        <v/>
      </c>
      <c r="BX1055" s="36" t="str">
        <f t="shared" si="602"/>
        <v/>
      </c>
      <c r="BY1055" s="45" t="str">
        <f t="shared" si="603"/>
        <v/>
      </c>
      <c r="BZ1055" s="12" t="str">
        <f t="shared" si="609"/>
        <v/>
      </c>
      <c r="CA1055" s="47" t="str">
        <f t="shared" si="610"/>
        <v/>
      </c>
      <c r="CB1055" s="32" t="str">
        <f t="shared" si="611"/>
        <v/>
      </c>
      <c r="CC1055" s="32" t="str">
        <f t="shared" si="612"/>
        <v/>
      </c>
      <c r="CD1055" s="32" t="str">
        <f t="shared" si="613"/>
        <v/>
      </c>
      <c r="CE1055" s="48"/>
      <c r="CF1055" s="32" t="str">
        <f t="shared" si="618"/>
        <v/>
      </c>
      <c r="CG1055" s="32" t="str">
        <f t="shared" si="619"/>
        <v/>
      </c>
      <c r="CH1055" s="48"/>
    </row>
    <row r="1056" spans="2:86" ht="30" customHeight="1" x14ac:dyDescent="0.2">
      <c r="B1056" s="155"/>
      <c r="C1056" s="117"/>
      <c r="D1056" s="53"/>
      <c r="E1056" s="68"/>
      <c r="F1056" s="54"/>
      <c r="G1056" s="54"/>
      <c r="H1056" s="55"/>
      <c r="I1056" s="71"/>
      <c r="J1056" s="73"/>
      <c r="K1056" s="56"/>
      <c r="L1056" s="76" t="str">
        <f t="shared" si="623"/>
        <v/>
      </c>
      <c r="M1056" s="77" t="str">
        <f t="shared" si="592"/>
        <v/>
      </c>
      <c r="N1056" s="130" t="str">
        <f t="shared" si="614"/>
        <v/>
      </c>
      <c r="O1056" s="131" t="str">
        <f t="shared" si="624"/>
        <v/>
      </c>
      <c r="P1056" s="131" t="str">
        <f t="shared" si="624"/>
        <v/>
      </c>
      <c r="Q1056" s="131" t="str">
        <f t="shared" si="624"/>
        <v/>
      </c>
      <c r="R1056" s="131" t="str">
        <f t="shared" si="624"/>
        <v/>
      </c>
      <c r="S1056" s="131" t="str">
        <f t="shared" si="624"/>
        <v/>
      </c>
      <c r="T1056" s="131" t="str">
        <f t="shared" si="624"/>
        <v/>
      </c>
      <c r="U1056" s="131" t="str">
        <f t="shared" si="624"/>
        <v/>
      </c>
      <c r="V1056" s="14"/>
      <c r="W1056" s="17" t="str">
        <f>IF(C1056="",IF(OR(AND($H1056&lt;&gt;"",C1056=""),AND($F1055=$F1056,$AK1056&lt;&gt;""),COUNTA($H$3:$H$100002)&gt;COUNTA($H$3:$H1056),$AE1056&lt;&gt;""),W1055,""),C1056)</f>
        <v/>
      </c>
      <c r="X1056" s="17" t="str">
        <f>IF(D1056="",IF(OR(AND($H1056&lt;&gt;"",D1056=""),AND($F1055=$F1056,$AK1056&lt;&gt;""),COUNTA($H$3:$H$100002)&gt;COUNTA($H$3:$H1056),$AE1056&lt;&gt;""),X1055,""),D1056)</f>
        <v/>
      </c>
      <c r="Y1056" s="17" t="str">
        <f>IF(E1056="",IF(OR(AND($H1056&lt;&gt;"",E1056=""),AND($F1055=$F1056,$AK1056&lt;&gt;""),COUNTA($H$3:$H$100002)&gt;COUNTA($H$3:$H1056),$AE1056&lt;&gt;""),Y1055,""),E1056)</f>
        <v/>
      </c>
      <c r="Z1056" s="27" t="str">
        <f t="shared" si="593"/>
        <v/>
      </c>
      <c r="AA1056" s="2" t="str">
        <f>IF(F1056="","",COUNTA($F$3:F1056))</f>
        <v/>
      </c>
      <c r="AB1056" s="3" t="str">
        <f>IF(F1056="","",IFERROR(IF(F1056&lt;&gt;"",IFERROR(INDEX(設定!$C$3:$C$303,MATCH(F1056,設定!$C$3:$C$303,0),0),INDEX(設定!$C$3:$C$303,MATCH("*"&amp;F1056&amp;"*",設定!$C$3:$C$303,0),0)),""),"エラー"))</f>
        <v/>
      </c>
      <c r="AC1056" s="2" t="str">
        <f>IF(G1056="","",COUNTA($G$3:G1056))</f>
        <v/>
      </c>
      <c r="AD1056" s="3" t="str">
        <f>IF(G1056="","",IFERROR(IF(G1056&lt;&gt;"",IFERROR(INDEX(設定!$C$3:$C$303,MATCH(G1056,設定!$C$3:$C$303,0),0),INDEX(設定!$C$3:$C$303,MATCH("*"&amp;G1056&amp;"*",設定!$C$3:$C$303,0),0)),""),"エラー"))</f>
        <v/>
      </c>
      <c r="AE1056" s="3" t="str">
        <f>IFERROR(IF(AB1056="",IF(AND(H1056&lt;&gt;"",F1056=""),INDEX(AB$3:AB1056,MATCH(MAX(AA$3:AA1056),AA$3:AA1056,0),0),""),AB1056),"")</f>
        <v/>
      </c>
      <c r="AF1056" s="3" t="str">
        <f>IFERROR(IF(AD1056="",IF(AND(H1056&lt;&gt;"",G1056=""),INDEX(AD$3:AD1056,MATCH(MAX(AC$3:AC1056),AC$3:AC1056,0),0),""),AD1056),"")</f>
        <v/>
      </c>
      <c r="AG1056" s="2" t="str">
        <f>IF(AH1056="","",IF(OR(AH1056=AH1055,AH1056=AH1057),IF(AND(E1056="",AB1056="",AG1055&lt;&gt;""),MAX($AG$3:AG1055),MAX($AG$3:AG1055)+1),IF(AH1055=AH1056,AG1055,MAX($AG$3:AG1055)+1)))</f>
        <v/>
      </c>
      <c r="AH1056" s="12" t="str">
        <f t="shared" si="615"/>
        <v/>
      </c>
      <c r="AI1056" s="12" t="str">
        <f t="shared" si="594"/>
        <v/>
      </c>
      <c r="AJ1056" s="13" t="str">
        <f t="shared" si="595"/>
        <v/>
      </c>
      <c r="AK1056" s="13" t="str">
        <f t="shared" si="596"/>
        <v/>
      </c>
      <c r="AL1056" s="13" t="str">
        <f>IF(OR(AJ1056="",COUNTIF($AH$3:AH1056,AH1056)&lt;&gt;COUNTIF(AH$3:AH$100002,AH1056)),"",SUMIF(AH$3:AH$100002,AH1056,AJ$3:AJ$100002))</f>
        <v/>
      </c>
      <c r="AM1056" s="13" t="str">
        <f>IF(OR(AK1056="",COUNTIF($AH$3:AH1056,AH1056)&lt;&gt;COUNTIF(AH$3:AH$100002,AH1056)),"",SUMIF(AH$3:AH$100002,AH1056,AK$3:AK$100002))</f>
        <v/>
      </c>
      <c r="AO1056" s="13" t="str">
        <f t="shared" si="616"/>
        <v/>
      </c>
      <c r="AP1056" s="13" t="str">
        <f t="shared" si="616"/>
        <v/>
      </c>
      <c r="AQ1056" s="13" t="str">
        <f t="shared" si="616"/>
        <v/>
      </c>
      <c r="AR1056" s="13" t="str">
        <f t="shared" si="605"/>
        <v/>
      </c>
      <c r="AS1056" s="13" t="str">
        <f t="shared" si="605"/>
        <v/>
      </c>
      <c r="AT1056" s="13" t="str">
        <f t="shared" si="605"/>
        <v/>
      </c>
      <c r="AU1056" s="13" t="str">
        <f t="shared" si="605"/>
        <v/>
      </c>
      <c r="AV1056" s="13" t="str">
        <f t="shared" si="620"/>
        <v/>
      </c>
      <c r="AW1056" s="86" t="str">
        <f t="shared" si="597"/>
        <v/>
      </c>
      <c r="AX1056" s="59" t="str">
        <f t="shared" si="598"/>
        <v/>
      </c>
      <c r="AY1056" s="63" t="str">
        <f>IF(OR($BR1056="",BH1056=""),"",COUNT($BR$3:$BR1056))</f>
        <v/>
      </c>
      <c r="AZ1056" s="13" t="str">
        <f>IF(OR($BR1056="",BI1056=""),"",COUNT($BR$3:$BR1056))</f>
        <v/>
      </c>
      <c r="BA1056" s="13" t="str">
        <f>IF(OR($BR1056="",BJ1056=""),"",COUNT($BR$3:$BR1056))</f>
        <v/>
      </c>
      <c r="BB1056" s="13" t="str">
        <f>IF(OR($BR1056="",BK1056=""),"",COUNT($BR$3:$BR1056))</f>
        <v/>
      </c>
      <c r="BC1056" s="13" t="str">
        <f>IF(OR($BR1056="",BL1056=""),"",COUNT($BR$3:$BR1056))</f>
        <v/>
      </c>
      <c r="BD1056" s="13" t="str">
        <f>IF(OR($BR1056="",BM1056=""),"",COUNT($BR$3:$BR1056))</f>
        <v/>
      </c>
      <c r="BE1056" s="13" t="str">
        <f>IF(OR($BR1056="",BN1056=""),"",COUNT($BR$3:$BR1056))</f>
        <v/>
      </c>
      <c r="BF1056" s="13" t="str">
        <f>IF(OR($BR1056="",BO1056=""),"",COUNT($BR$3:$BR1056))</f>
        <v/>
      </c>
      <c r="BG1056" s="66" t="str">
        <f>IF(Z1056="","",COUNT($Z$3:Z1056))</f>
        <v/>
      </c>
      <c r="BH1056" s="13" t="str">
        <f>IF(AO1056="","",IF(AO1056=BH$2,(SUMIF($BV$3:$BV1056,BH$2,$BW$3:$BW1056)-SUMIF($BX$3:$BX1056,BH$2,$BY$3:$BY1056))*AO$1,""))</f>
        <v/>
      </c>
      <c r="BI1056" s="13" t="str">
        <f>IF(AP1056="","",IF(AP1056=BI$2,(SUMIF($BV$3:$BV1056,BI$2,$BW$3:$BW1056)-SUMIF($BX$3:$BX1056,BI$2,$BY$3:$BY1056))*AP$1,""))</f>
        <v/>
      </c>
      <c r="BJ1056" s="13" t="str">
        <f>IF(AQ1056="","",IF(AQ1056=BJ$2,(SUMIF($BV$3:$BV1056,BJ$2,$BW$3:$BW1056)-SUMIF($BX$3:$BX1056,BJ$2,$BY$3:$BY1056))*AQ$1,""))</f>
        <v/>
      </c>
      <c r="BK1056" s="13" t="str">
        <f>IF(AR1056="","",IF(AR1056=BK$2,(SUMIF($BV$3:$BV1056,BK$2,$BW$3:$BW1056)-SUMIF($BX$3:$BX1056,BK$2,$BY$3:$BY1056))*AR$1,""))</f>
        <v/>
      </c>
      <c r="BL1056" s="13" t="str">
        <f>IF(AS1056="","",IF(AS1056=BL$2,(SUMIF($BV$3:$BV1056,BL$2,$BW$3:$BW1056)-SUMIF($BX$3:$BX1056,BL$2,$BY$3:$BY1056))*AS$1,""))</f>
        <v/>
      </c>
      <c r="BM1056" s="13" t="str">
        <f>IF(AT1056="","",IF(AT1056=BM$2,(SUMIF($BV$3:$BV1056,BM$2,$BW$3:$BW1056)-SUMIF($BX$3:$BX1056,BM$2,$BY$3:$BY1056))*AT$1,""))</f>
        <v/>
      </c>
      <c r="BN1056" s="13" t="str">
        <f>IF(AU1056="","",IF(AU1056=BN$2,(SUMIF($BV$3:$BV1056,BN$2,$BW$3:$BW1056)-SUMIF($BX$3:$BX1056,BN$2,$BY$3:$BY1056))*AU$1,""))</f>
        <v/>
      </c>
      <c r="BO1056" s="13" t="str">
        <f>IF(AV1056="","",IF(AV1056=BO$2,(SUMIF($BV$3:$BV1056,BO$2,$BW$3:$BW1056)-SUMIF($BX$3:$BX1056,BO$2,$BY$3:$BY1056))*AV$1,""))</f>
        <v/>
      </c>
      <c r="BP1056" s="69"/>
      <c r="BQ1056" s="13" t="str">
        <f t="shared" si="617"/>
        <v/>
      </c>
      <c r="BR1056" s="75" t="str">
        <f t="shared" si="599"/>
        <v/>
      </c>
      <c r="BS1056" s="33" t="str">
        <f t="shared" si="606"/>
        <v/>
      </c>
      <c r="BT1056" s="42" t="str">
        <f t="shared" si="607"/>
        <v/>
      </c>
      <c r="BU1056" s="38" t="str">
        <f t="shared" si="608"/>
        <v/>
      </c>
      <c r="BV1056" s="30" t="str">
        <f t="shared" si="600"/>
        <v/>
      </c>
      <c r="BW1056" s="36" t="str">
        <f t="shared" si="601"/>
        <v/>
      </c>
      <c r="BX1056" s="36" t="str">
        <f t="shared" si="602"/>
        <v/>
      </c>
      <c r="BY1056" s="45" t="str">
        <f t="shared" si="603"/>
        <v/>
      </c>
      <c r="BZ1056" s="12" t="str">
        <f t="shared" si="609"/>
        <v/>
      </c>
      <c r="CA1056" s="47" t="str">
        <f t="shared" si="610"/>
        <v/>
      </c>
      <c r="CB1056" s="32" t="str">
        <f t="shared" si="611"/>
        <v/>
      </c>
      <c r="CC1056" s="32" t="str">
        <f t="shared" si="612"/>
        <v/>
      </c>
      <c r="CD1056" s="32" t="str">
        <f t="shared" si="613"/>
        <v/>
      </c>
      <c r="CE1056" s="48"/>
      <c r="CF1056" s="32" t="str">
        <f t="shared" si="618"/>
        <v/>
      </c>
      <c r="CG1056" s="32" t="str">
        <f t="shared" si="619"/>
        <v/>
      </c>
      <c r="CH1056" s="48"/>
    </row>
    <row r="1057" spans="2:86" ht="30" customHeight="1" x14ac:dyDescent="0.2">
      <c r="B1057" s="155"/>
      <c r="C1057" s="117"/>
      <c r="D1057" s="53"/>
      <c r="E1057" s="68"/>
      <c r="F1057" s="54"/>
      <c r="G1057" s="54"/>
      <c r="H1057" s="55"/>
      <c r="I1057" s="71"/>
      <c r="J1057" s="73"/>
      <c r="K1057" s="56"/>
      <c r="L1057" s="76" t="str">
        <f t="shared" si="623"/>
        <v/>
      </c>
      <c r="M1057" s="77" t="str">
        <f t="shared" si="592"/>
        <v/>
      </c>
      <c r="N1057" s="130" t="str">
        <f t="shared" si="614"/>
        <v/>
      </c>
      <c r="O1057" s="131" t="str">
        <f t="shared" si="624"/>
        <v/>
      </c>
      <c r="P1057" s="131" t="str">
        <f t="shared" si="624"/>
        <v/>
      </c>
      <c r="Q1057" s="131" t="str">
        <f t="shared" si="624"/>
        <v/>
      </c>
      <c r="R1057" s="131" t="str">
        <f t="shared" si="624"/>
        <v/>
      </c>
      <c r="S1057" s="131" t="str">
        <f t="shared" si="624"/>
        <v/>
      </c>
      <c r="T1057" s="131" t="str">
        <f t="shared" si="624"/>
        <v/>
      </c>
      <c r="U1057" s="131" t="str">
        <f t="shared" si="624"/>
        <v/>
      </c>
      <c r="V1057" s="14"/>
      <c r="W1057" s="17" t="str">
        <f>IF(C1057="",IF(OR(AND($H1057&lt;&gt;"",C1057=""),AND($F1056=$F1057,$AK1057&lt;&gt;""),COUNTA($H$3:$H$100002)&gt;COUNTA($H$3:$H1057),$AE1057&lt;&gt;""),W1056,""),C1057)</f>
        <v/>
      </c>
      <c r="X1057" s="17" t="str">
        <f>IF(D1057="",IF(OR(AND($H1057&lt;&gt;"",D1057=""),AND($F1056=$F1057,$AK1057&lt;&gt;""),COUNTA($H$3:$H$100002)&gt;COUNTA($H$3:$H1057),$AE1057&lt;&gt;""),X1056,""),D1057)</f>
        <v/>
      </c>
      <c r="Y1057" s="17" t="str">
        <f>IF(E1057="",IF(OR(AND($H1057&lt;&gt;"",E1057=""),AND($F1056=$F1057,$AK1057&lt;&gt;""),COUNTA($H$3:$H$100002)&gt;COUNTA($H$3:$H1057),$AE1057&lt;&gt;""),Y1056,""),E1057)</f>
        <v/>
      </c>
      <c r="Z1057" s="27" t="str">
        <f t="shared" si="593"/>
        <v/>
      </c>
      <c r="AA1057" s="2" t="str">
        <f>IF(F1057="","",COUNTA($F$3:F1057))</f>
        <v/>
      </c>
      <c r="AB1057" s="3" t="str">
        <f>IF(F1057="","",IFERROR(IF(F1057&lt;&gt;"",IFERROR(INDEX(設定!$C$3:$C$303,MATCH(F1057,設定!$C$3:$C$303,0),0),INDEX(設定!$C$3:$C$303,MATCH("*"&amp;F1057&amp;"*",設定!$C$3:$C$303,0),0)),""),"エラー"))</f>
        <v/>
      </c>
      <c r="AC1057" s="2" t="str">
        <f>IF(G1057="","",COUNTA($G$3:G1057))</f>
        <v/>
      </c>
      <c r="AD1057" s="3" t="str">
        <f>IF(G1057="","",IFERROR(IF(G1057&lt;&gt;"",IFERROR(INDEX(設定!$C$3:$C$303,MATCH(G1057,設定!$C$3:$C$303,0),0),INDEX(設定!$C$3:$C$303,MATCH("*"&amp;G1057&amp;"*",設定!$C$3:$C$303,0),0)),""),"エラー"))</f>
        <v/>
      </c>
      <c r="AE1057" s="3" t="str">
        <f>IFERROR(IF(AB1057="",IF(AND(H1057&lt;&gt;"",F1057=""),INDEX(AB$3:AB1057,MATCH(MAX(AA$3:AA1057),AA$3:AA1057,0),0),""),AB1057),"")</f>
        <v/>
      </c>
      <c r="AF1057" s="3" t="str">
        <f>IFERROR(IF(AD1057="",IF(AND(H1057&lt;&gt;"",G1057=""),INDEX(AD$3:AD1057,MATCH(MAX(AC$3:AC1057),AC$3:AC1057,0),0),""),AD1057),"")</f>
        <v/>
      </c>
      <c r="AG1057" s="2" t="str">
        <f>IF(AH1057="","",IF(OR(AH1057=AH1056,AH1057=AH1058),IF(AND(E1057="",AB1057="",AG1056&lt;&gt;""),MAX($AG$3:AG1056),MAX($AG$3:AG1056)+1),IF(AH1056=AH1057,AG1056,MAX($AG$3:AG1056)+1)))</f>
        <v/>
      </c>
      <c r="AH1057" s="12" t="str">
        <f t="shared" si="615"/>
        <v/>
      </c>
      <c r="AI1057" s="12" t="str">
        <f t="shared" si="594"/>
        <v/>
      </c>
      <c r="AJ1057" s="13" t="str">
        <f t="shared" si="595"/>
        <v/>
      </c>
      <c r="AK1057" s="13" t="str">
        <f t="shared" si="596"/>
        <v/>
      </c>
      <c r="AL1057" s="13" t="str">
        <f>IF(OR(AJ1057="",COUNTIF($AH$3:AH1057,AH1057)&lt;&gt;COUNTIF(AH$3:AH$100002,AH1057)),"",SUMIF(AH$3:AH$100002,AH1057,AJ$3:AJ$100002))</f>
        <v/>
      </c>
      <c r="AM1057" s="13" t="str">
        <f>IF(OR(AK1057="",COUNTIF($AH$3:AH1057,AH1057)&lt;&gt;COUNTIF(AH$3:AH$100002,AH1057)),"",SUMIF(AH$3:AH$100002,AH1057,AK$3:AK$100002))</f>
        <v/>
      </c>
      <c r="AO1057" s="13" t="str">
        <f t="shared" si="616"/>
        <v/>
      </c>
      <c r="AP1057" s="13" t="str">
        <f t="shared" si="616"/>
        <v/>
      </c>
      <c r="AQ1057" s="13" t="str">
        <f t="shared" si="616"/>
        <v/>
      </c>
      <c r="AR1057" s="13" t="str">
        <f t="shared" si="605"/>
        <v/>
      </c>
      <c r="AS1057" s="13" t="str">
        <f t="shared" si="605"/>
        <v/>
      </c>
      <c r="AT1057" s="13" t="str">
        <f t="shared" si="605"/>
        <v/>
      </c>
      <c r="AU1057" s="13" t="str">
        <f t="shared" si="605"/>
        <v/>
      </c>
      <c r="AV1057" s="13" t="str">
        <f t="shared" si="620"/>
        <v/>
      </c>
      <c r="AW1057" s="86" t="str">
        <f t="shared" si="597"/>
        <v/>
      </c>
      <c r="AX1057" s="59" t="str">
        <f t="shared" si="598"/>
        <v/>
      </c>
      <c r="AY1057" s="63" t="str">
        <f>IF(OR($BR1057="",BH1057=""),"",COUNT($BR$3:$BR1057))</f>
        <v/>
      </c>
      <c r="AZ1057" s="13" t="str">
        <f>IF(OR($BR1057="",BI1057=""),"",COUNT($BR$3:$BR1057))</f>
        <v/>
      </c>
      <c r="BA1057" s="13" t="str">
        <f>IF(OR($BR1057="",BJ1057=""),"",COUNT($BR$3:$BR1057))</f>
        <v/>
      </c>
      <c r="BB1057" s="13" t="str">
        <f>IF(OR($BR1057="",BK1057=""),"",COUNT($BR$3:$BR1057))</f>
        <v/>
      </c>
      <c r="BC1057" s="13" t="str">
        <f>IF(OR($BR1057="",BL1057=""),"",COUNT($BR$3:$BR1057))</f>
        <v/>
      </c>
      <c r="BD1057" s="13" t="str">
        <f>IF(OR($BR1057="",BM1057=""),"",COUNT($BR$3:$BR1057))</f>
        <v/>
      </c>
      <c r="BE1057" s="13" t="str">
        <f>IF(OR($BR1057="",BN1057=""),"",COUNT($BR$3:$BR1057))</f>
        <v/>
      </c>
      <c r="BF1057" s="13" t="str">
        <f>IF(OR($BR1057="",BO1057=""),"",COUNT($BR$3:$BR1057))</f>
        <v/>
      </c>
      <c r="BG1057" s="66" t="str">
        <f>IF(Z1057="","",COUNT($Z$3:Z1057))</f>
        <v/>
      </c>
      <c r="BH1057" s="13" t="str">
        <f>IF(AO1057="","",IF(AO1057=BH$2,(SUMIF($BV$3:$BV1057,BH$2,$BW$3:$BW1057)-SUMIF($BX$3:$BX1057,BH$2,$BY$3:$BY1057))*AO$1,""))</f>
        <v/>
      </c>
      <c r="BI1057" s="13" t="str">
        <f>IF(AP1057="","",IF(AP1057=BI$2,(SUMIF($BV$3:$BV1057,BI$2,$BW$3:$BW1057)-SUMIF($BX$3:$BX1057,BI$2,$BY$3:$BY1057))*AP$1,""))</f>
        <v/>
      </c>
      <c r="BJ1057" s="13" t="str">
        <f>IF(AQ1057="","",IF(AQ1057=BJ$2,(SUMIF($BV$3:$BV1057,BJ$2,$BW$3:$BW1057)-SUMIF($BX$3:$BX1057,BJ$2,$BY$3:$BY1057))*AQ$1,""))</f>
        <v/>
      </c>
      <c r="BK1057" s="13" t="str">
        <f>IF(AR1057="","",IF(AR1057=BK$2,(SUMIF($BV$3:$BV1057,BK$2,$BW$3:$BW1057)-SUMIF($BX$3:$BX1057,BK$2,$BY$3:$BY1057))*AR$1,""))</f>
        <v/>
      </c>
      <c r="BL1057" s="13" t="str">
        <f>IF(AS1057="","",IF(AS1057=BL$2,(SUMIF($BV$3:$BV1057,BL$2,$BW$3:$BW1057)-SUMIF($BX$3:$BX1057,BL$2,$BY$3:$BY1057))*AS$1,""))</f>
        <v/>
      </c>
      <c r="BM1057" s="13" t="str">
        <f>IF(AT1057="","",IF(AT1057=BM$2,(SUMIF($BV$3:$BV1057,BM$2,$BW$3:$BW1057)-SUMIF($BX$3:$BX1057,BM$2,$BY$3:$BY1057))*AT$1,""))</f>
        <v/>
      </c>
      <c r="BN1057" s="13" t="str">
        <f>IF(AU1057="","",IF(AU1057=BN$2,(SUMIF($BV$3:$BV1057,BN$2,$BW$3:$BW1057)-SUMIF($BX$3:$BX1057,BN$2,$BY$3:$BY1057))*AU$1,""))</f>
        <v/>
      </c>
      <c r="BO1057" s="13" t="str">
        <f>IF(AV1057="","",IF(AV1057=BO$2,(SUMIF($BV$3:$BV1057,BO$2,$BW$3:$BW1057)-SUMIF($BX$3:$BX1057,BO$2,$BY$3:$BY1057))*AV$1,""))</f>
        <v/>
      </c>
      <c r="BP1057" s="69"/>
      <c r="BQ1057" s="13" t="str">
        <f t="shared" si="617"/>
        <v/>
      </c>
      <c r="BR1057" s="75" t="str">
        <f t="shared" si="599"/>
        <v/>
      </c>
      <c r="BS1057" s="33" t="str">
        <f t="shared" si="606"/>
        <v/>
      </c>
      <c r="BT1057" s="42" t="str">
        <f t="shared" si="607"/>
        <v/>
      </c>
      <c r="BU1057" s="38" t="str">
        <f t="shared" si="608"/>
        <v/>
      </c>
      <c r="BV1057" s="30" t="str">
        <f t="shared" si="600"/>
        <v/>
      </c>
      <c r="BW1057" s="36" t="str">
        <f t="shared" si="601"/>
        <v/>
      </c>
      <c r="BX1057" s="36" t="str">
        <f t="shared" si="602"/>
        <v/>
      </c>
      <c r="BY1057" s="45" t="str">
        <f t="shared" si="603"/>
        <v/>
      </c>
      <c r="BZ1057" s="12" t="str">
        <f t="shared" si="609"/>
        <v/>
      </c>
      <c r="CA1057" s="47" t="str">
        <f t="shared" si="610"/>
        <v/>
      </c>
      <c r="CB1057" s="32" t="str">
        <f t="shared" si="611"/>
        <v/>
      </c>
      <c r="CC1057" s="32" t="str">
        <f t="shared" si="612"/>
        <v/>
      </c>
      <c r="CD1057" s="32" t="str">
        <f t="shared" si="613"/>
        <v/>
      </c>
      <c r="CE1057" s="48"/>
      <c r="CF1057" s="32" t="str">
        <f t="shared" si="618"/>
        <v/>
      </c>
      <c r="CG1057" s="32" t="str">
        <f t="shared" si="619"/>
        <v/>
      </c>
      <c r="CH1057" s="48"/>
    </row>
    <row r="1058" spans="2:86" ht="30" customHeight="1" x14ac:dyDescent="0.2">
      <c r="B1058" s="155"/>
      <c r="C1058" s="117"/>
      <c r="D1058" s="53"/>
      <c r="E1058" s="68"/>
      <c r="F1058" s="54"/>
      <c r="G1058" s="54"/>
      <c r="H1058" s="55"/>
      <c r="I1058" s="71"/>
      <c r="J1058" s="73"/>
      <c r="K1058" s="56"/>
      <c r="L1058" s="76" t="str">
        <f t="shared" si="623"/>
        <v/>
      </c>
      <c r="M1058" s="77" t="str">
        <f t="shared" si="592"/>
        <v/>
      </c>
      <c r="N1058" s="130" t="str">
        <f t="shared" si="614"/>
        <v/>
      </c>
      <c r="O1058" s="131" t="str">
        <f t="shared" si="624"/>
        <v/>
      </c>
      <c r="P1058" s="131" t="str">
        <f t="shared" si="624"/>
        <v/>
      </c>
      <c r="Q1058" s="131" t="str">
        <f t="shared" si="624"/>
        <v/>
      </c>
      <c r="R1058" s="131" t="str">
        <f t="shared" si="624"/>
        <v/>
      </c>
      <c r="S1058" s="131" t="str">
        <f t="shared" si="624"/>
        <v/>
      </c>
      <c r="T1058" s="131" t="str">
        <f t="shared" si="624"/>
        <v/>
      </c>
      <c r="U1058" s="131" t="str">
        <f t="shared" si="624"/>
        <v/>
      </c>
      <c r="V1058" s="14"/>
      <c r="W1058" s="17" t="str">
        <f>IF(C1058="",IF(OR(AND($H1058&lt;&gt;"",C1058=""),AND($F1057=$F1058,$AK1058&lt;&gt;""),COUNTA($H$3:$H$100002)&gt;COUNTA($H$3:$H1058),$AE1058&lt;&gt;""),W1057,""),C1058)</f>
        <v/>
      </c>
      <c r="X1058" s="17" t="str">
        <f>IF(D1058="",IF(OR(AND($H1058&lt;&gt;"",D1058=""),AND($F1057=$F1058,$AK1058&lt;&gt;""),COUNTA($H$3:$H$100002)&gt;COUNTA($H$3:$H1058),$AE1058&lt;&gt;""),X1057,""),D1058)</f>
        <v/>
      </c>
      <c r="Y1058" s="17" t="str">
        <f>IF(E1058="",IF(OR(AND($H1058&lt;&gt;"",E1058=""),AND($F1057=$F1058,$AK1058&lt;&gt;""),COUNTA($H$3:$H$100002)&gt;COUNTA($H$3:$H1058),$AE1058&lt;&gt;""),Y1057,""),E1058)</f>
        <v/>
      </c>
      <c r="Z1058" s="27" t="str">
        <f t="shared" si="593"/>
        <v/>
      </c>
      <c r="AA1058" s="2" t="str">
        <f>IF(F1058="","",COUNTA($F$3:F1058))</f>
        <v/>
      </c>
      <c r="AB1058" s="3" t="str">
        <f>IF(F1058="","",IFERROR(IF(F1058&lt;&gt;"",IFERROR(INDEX(設定!$C$3:$C$303,MATCH(F1058,設定!$C$3:$C$303,0),0),INDEX(設定!$C$3:$C$303,MATCH("*"&amp;F1058&amp;"*",設定!$C$3:$C$303,0),0)),""),"エラー"))</f>
        <v/>
      </c>
      <c r="AC1058" s="2" t="str">
        <f>IF(G1058="","",COUNTA($G$3:G1058))</f>
        <v/>
      </c>
      <c r="AD1058" s="3" t="str">
        <f>IF(G1058="","",IFERROR(IF(G1058&lt;&gt;"",IFERROR(INDEX(設定!$C$3:$C$303,MATCH(G1058,設定!$C$3:$C$303,0),0),INDEX(設定!$C$3:$C$303,MATCH("*"&amp;G1058&amp;"*",設定!$C$3:$C$303,0),0)),""),"エラー"))</f>
        <v/>
      </c>
      <c r="AE1058" s="3" t="str">
        <f>IFERROR(IF(AB1058="",IF(AND(H1058&lt;&gt;"",F1058=""),INDEX(AB$3:AB1058,MATCH(MAX(AA$3:AA1058),AA$3:AA1058,0),0),""),AB1058),"")</f>
        <v/>
      </c>
      <c r="AF1058" s="3" t="str">
        <f>IFERROR(IF(AD1058="",IF(AND(H1058&lt;&gt;"",G1058=""),INDEX(AD$3:AD1058,MATCH(MAX(AC$3:AC1058),AC$3:AC1058,0),0),""),AD1058),"")</f>
        <v/>
      </c>
      <c r="AG1058" s="2" t="str">
        <f>IF(AH1058="","",IF(OR(AH1058=AH1057,AH1058=AH1059),IF(AND(E1058="",AB1058="",AG1057&lt;&gt;""),MAX($AG$3:AG1057),MAX($AG$3:AG1057)+1),IF(AH1057=AH1058,AG1057,MAX($AG$3:AG1057)+1)))</f>
        <v/>
      </c>
      <c r="AH1058" s="12" t="str">
        <f t="shared" si="615"/>
        <v/>
      </c>
      <c r="AI1058" s="12" t="str">
        <f t="shared" si="594"/>
        <v/>
      </c>
      <c r="AJ1058" s="13" t="str">
        <f t="shared" si="595"/>
        <v/>
      </c>
      <c r="AK1058" s="13" t="str">
        <f t="shared" si="596"/>
        <v/>
      </c>
      <c r="AL1058" s="13" t="str">
        <f>IF(OR(AJ1058="",COUNTIF($AH$3:AH1058,AH1058)&lt;&gt;COUNTIF(AH$3:AH$100002,AH1058)),"",SUMIF(AH$3:AH$100002,AH1058,AJ$3:AJ$100002))</f>
        <v/>
      </c>
      <c r="AM1058" s="13" t="str">
        <f>IF(OR(AK1058="",COUNTIF($AH$3:AH1058,AH1058)&lt;&gt;COUNTIF(AH$3:AH$100002,AH1058)),"",SUMIF(AH$3:AH$100002,AH1058,AK$3:AK$100002))</f>
        <v/>
      </c>
      <c r="AO1058" s="13" t="str">
        <f t="shared" si="616"/>
        <v/>
      </c>
      <c r="AP1058" s="13" t="str">
        <f t="shared" si="616"/>
        <v/>
      </c>
      <c r="AQ1058" s="13" t="str">
        <f t="shared" si="616"/>
        <v/>
      </c>
      <c r="AR1058" s="13" t="str">
        <f t="shared" si="605"/>
        <v/>
      </c>
      <c r="AS1058" s="13" t="str">
        <f t="shared" si="605"/>
        <v/>
      </c>
      <c r="AT1058" s="13" t="str">
        <f t="shared" si="605"/>
        <v/>
      </c>
      <c r="AU1058" s="13" t="str">
        <f t="shared" si="605"/>
        <v/>
      </c>
      <c r="AV1058" s="13" t="str">
        <f t="shared" si="620"/>
        <v/>
      </c>
      <c r="AW1058" s="86" t="str">
        <f t="shared" si="597"/>
        <v/>
      </c>
      <c r="AX1058" s="59" t="str">
        <f t="shared" si="598"/>
        <v/>
      </c>
      <c r="AY1058" s="63" t="str">
        <f>IF(OR($BR1058="",BH1058=""),"",COUNT($BR$3:$BR1058))</f>
        <v/>
      </c>
      <c r="AZ1058" s="13" t="str">
        <f>IF(OR($BR1058="",BI1058=""),"",COUNT($BR$3:$BR1058))</f>
        <v/>
      </c>
      <c r="BA1058" s="13" t="str">
        <f>IF(OR($BR1058="",BJ1058=""),"",COUNT($BR$3:$BR1058))</f>
        <v/>
      </c>
      <c r="BB1058" s="13" t="str">
        <f>IF(OR($BR1058="",BK1058=""),"",COUNT($BR$3:$BR1058))</f>
        <v/>
      </c>
      <c r="BC1058" s="13" t="str">
        <f>IF(OR($BR1058="",BL1058=""),"",COUNT($BR$3:$BR1058))</f>
        <v/>
      </c>
      <c r="BD1058" s="13" t="str">
        <f>IF(OR($BR1058="",BM1058=""),"",COUNT($BR$3:$BR1058))</f>
        <v/>
      </c>
      <c r="BE1058" s="13" t="str">
        <f>IF(OR($BR1058="",BN1058=""),"",COUNT($BR$3:$BR1058))</f>
        <v/>
      </c>
      <c r="BF1058" s="13" t="str">
        <f>IF(OR($BR1058="",BO1058=""),"",COUNT($BR$3:$BR1058))</f>
        <v/>
      </c>
      <c r="BG1058" s="66" t="str">
        <f>IF(Z1058="","",COUNT($Z$3:Z1058))</f>
        <v/>
      </c>
      <c r="BH1058" s="13" t="str">
        <f>IF(AO1058="","",IF(AO1058=BH$2,(SUMIF($BV$3:$BV1058,BH$2,$BW$3:$BW1058)-SUMIF($BX$3:$BX1058,BH$2,$BY$3:$BY1058))*AO$1,""))</f>
        <v/>
      </c>
      <c r="BI1058" s="13" t="str">
        <f>IF(AP1058="","",IF(AP1058=BI$2,(SUMIF($BV$3:$BV1058,BI$2,$BW$3:$BW1058)-SUMIF($BX$3:$BX1058,BI$2,$BY$3:$BY1058))*AP$1,""))</f>
        <v/>
      </c>
      <c r="BJ1058" s="13" t="str">
        <f>IF(AQ1058="","",IF(AQ1058=BJ$2,(SUMIF($BV$3:$BV1058,BJ$2,$BW$3:$BW1058)-SUMIF($BX$3:$BX1058,BJ$2,$BY$3:$BY1058))*AQ$1,""))</f>
        <v/>
      </c>
      <c r="BK1058" s="13" t="str">
        <f>IF(AR1058="","",IF(AR1058=BK$2,(SUMIF($BV$3:$BV1058,BK$2,$BW$3:$BW1058)-SUMIF($BX$3:$BX1058,BK$2,$BY$3:$BY1058))*AR$1,""))</f>
        <v/>
      </c>
      <c r="BL1058" s="13" t="str">
        <f>IF(AS1058="","",IF(AS1058=BL$2,(SUMIF($BV$3:$BV1058,BL$2,$BW$3:$BW1058)-SUMIF($BX$3:$BX1058,BL$2,$BY$3:$BY1058))*AS$1,""))</f>
        <v/>
      </c>
      <c r="BM1058" s="13" t="str">
        <f>IF(AT1058="","",IF(AT1058=BM$2,(SUMIF($BV$3:$BV1058,BM$2,$BW$3:$BW1058)-SUMIF($BX$3:$BX1058,BM$2,$BY$3:$BY1058))*AT$1,""))</f>
        <v/>
      </c>
      <c r="BN1058" s="13" t="str">
        <f>IF(AU1058="","",IF(AU1058=BN$2,(SUMIF($BV$3:$BV1058,BN$2,$BW$3:$BW1058)-SUMIF($BX$3:$BX1058,BN$2,$BY$3:$BY1058))*AU$1,""))</f>
        <v/>
      </c>
      <c r="BO1058" s="13" t="str">
        <f>IF(AV1058="","",IF(AV1058=BO$2,(SUMIF($BV$3:$BV1058,BO$2,$BW$3:$BW1058)-SUMIF($BX$3:$BX1058,BO$2,$BY$3:$BY1058))*AV$1,""))</f>
        <v/>
      </c>
      <c r="BP1058" s="69"/>
      <c r="BQ1058" s="13" t="str">
        <f t="shared" si="617"/>
        <v/>
      </c>
      <c r="BR1058" s="75" t="str">
        <f t="shared" si="599"/>
        <v/>
      </c>
      <c r="BS1058" s="33" t="str">
        <f t="shared" si="606"/>
        <v/>
      </c>
      <c r="BT1058" s="42" t="str">
        <f t="shared" si="607"/>
        <v/>
      </c>
      <c r="BU1058" s="38" t="str">
        <f t="shared" si="608"/>
        <v/>
      </c>
      <c r="BV1058" s="30" t="str">
        <f t="shared" si="600"/>
        <v/>
      </c>
      <c r="BW1058" s="36" t="str">
        <f t="shared" si="601"/>
        <v/>
      </c>
      <c r="BX1058" s="36" t="str">
        <f t="shared" si="602"/>
        <v/>
      </c>
      <c r="BY1058" s="45" t="str">
        <f t="shared" si="603"/>
        <v/>
      </c>
      <c r="BZ1058" s="12" t="str">
        <f t="shared" si="609"/>
        <v/>
      </c>
      <c r="CA1058" s="47" t="str">
        <f t="shared" si="610"/>
        <v/>
      </c>
      <c r="CB1058" s="32" t="str">
        <f t="shared" si="611"/>
        <v/>
      </c>
      <c r="CC1058" s="32" t="str">
        <f t="shared" si="612"/>
        <v/>
      </c>
      <c r="CD1058" s="32" t="str">
        <f t="shared" si="613"/>
        <v/>
      </c>
      <c r="CE1058" s="48"/>
      <c r="CF1058" s="32" t="str">
        <f t="shared" si="618"/>
        <v/>
      </c>
      <c r="CG1058" s="32" t="str">
        <f t="shared" si="619"/>
        <v/>
      </c>
      <c r="CH1058" s="48"/>
    </row>
    <row r="1059" spans="2:86" ht="30" customHeight="1" x14ac:dyDescent="0.2">
      <c r="B1059" s="155"/>
      <c r="C1059" s="117"/>
      <c r="D1059" s="53"/>
      <c r="E1059" s="68"/>
      <c r="F1059" s="54"/>
      <c r="G1059" s="54"/>
      <c r="H1059" s="55"/>
      <c r="I1059" s="71"/>
      <c r="J1059" s="73"/>
      <c r="K1059" s="56"/>
      <c r="L1059" s="76" t="str">
        <f t="shared" si="623"/>
        <v/>
      </c>
      <c r="M1059" s="77" t="str">
        <f t="shared" si="592"/>
        <v/>
      </c>
      <c r="N1059" s="130" t="str">
        <f t="shared" si="614"/>
        <v/>
      </c>
      <c r="O1059" s="131" t="str">
        <f t="shared" si="624"/>
        <v/>
      </c>
      <c r="P1059" s="131" t="str">
        <f t="shared" si="624"/>
        <v/>
      </c>
      <c r="Q1059" s="131" t="str">
        <f t="shared" si="624"/>
        <v/>
      </c>
      <c r="R1059" s="131" t="str">
        <f t="shared" si="624"/>
        <v/>
      </c>
      <c r="S1059" s="131" t="str">
        <f t="shared" si="624"/>
        <v/>
      </c>
      <c r="T1059" s="131" t="str">
        <f t="shared" si="624"/>
        <v/>
      </c>
      <c r="U1059" s="131" t="str">
        <f t="shared" si="624"/>
        <v/>
      </c>
      <c r="V1059" s="14"/>
      <c r="W1059" s="17" t="str">
        <f>IF(C1059="",IF(OR(AND($H1059&lt;&gt;"",C1059=""),AND($F1058=$F1059,$AK1059&lt;&gt;""),COUNTA($H$3:$H$100002)&gt;COUNTA($H$3:$H1059),$AE1059&lt;&gt;""),W1058,""),C1059)</f>
        <v/>
      </c>
      <c r="X1059" s="17" t="str">
        <f>IF(D1059="",IF(OR(AND($H1059&lt;&gt;"",D1059=""),AND($F1058=$F1059,$AK1059&lt;&gt;""),COUNTA($H$3:$H$100002)&gt;COUNTA($H$3:$H1059),$AE1059&lt;&gt;""),X1058,""),D1059)</f>
        <v/>
      </c>
      <c r="Y1059" s="17" t="str">
        <f>IF(E1059="",IF(OR(AND($H1059&lt;&gt;"",E1059=""),AND($F1058=$F1059,$AK1059&lt;&gt;""),COUNTA($H$3:$H$100002)&gt;COUNTA($H$3:$H1059),$AE1059&lt;&gt;""),Y1058,""),E1059)</f>
        <v/>
      </c>
      <c r="Z1059" s="27" t="str">
        <f t="shared" si="593"/>
        <v/>
      </c>
      <c r="AA1059" s="2" t="str">
        <f>IF(F1059="","",COUNTA($F$3:F1059))</f>
        <v/>
      </c>
      <c r="AB1059" s="3" t="str">
        <f>IF(F1059="","",IFERROR(IF(F1059&lt;&gt;"",IFERROR(INDEX(設定!$C$3:$C$303,MATCH(F1059,設定!$C$3:$C$303,0),0),INDEX(設定!$C$3:$C$303,MATCH("*"&amp;F1059&amp;"*",設定!$C$3:$C$303,0),0)),""),"エラー"))</f>
        <v/>
      </c>
      <c r="AC1059" s="2" t="str">
        <f>IF(G1059="","",COUNTA($G$3:G1059))</f>
        <v/>
      </c>
      <c r="AD1059" s="3" t="str">
        <f>IF(G1059="","",IFERROR(IF(G1059&lt;&gt;"",IFERROR(INDEX(設定!$C$3:$C$303,MATCH(G1059,設定!$C$3:$C$303,0),0),INDEX(設定!$C$3:$C$303,MATCH("*"&amp;G1059&amp;"*",設定!$C$3:$C$303,0),0)),""),"エラー"))</f>
        <v/>
      </c>
      <c r="AE1059" s="3" t="str">
        <f>IFERROR(IF(AB1059="",IF(AND(H1059&lt;&gt;"",F1059=""),INDEX(AB$3:AB1059,MATCH(MAX(AA$3:AA1059),AA$3:AA1059,0),0),""),AB1059),"")</f>
        <v/>
      </c>
      <c r="AF1059" s="3" t="str">
        <f>IFERROR(IF(AD1059="",IF(AND(H1059&lt;&gt;"",G1059=""),INDEX(AD$3:AD1059,MATCH(MAX(AC$3:AC1059),AC$3:AC1059,0),0),""),AD1059),"")</f>
        <v/>
      </c>
      <c r="AG1059" s="2" t="str">
        <f>IF(AH1059="","",IF(OR(AH1059=AH1058,AH1059=AH1060),IF(AND(E1059="",AB1059="",AG1058&lt;&gt;""),MAX($AG$3:AG1058),MAX($AG$3:AG1058)+1),IF(AH1058=AH1059,AG1058,MAX($AG$3:AG1058)+1)))</f>
        <v/>
      </c>
      <c r="AH1059" s="12" t="str">
        <f t="shared" si="615"/>
        <v/>
      </c>
      <c r="AI1059" s="12" t="str">
        <f t="shared" si="594"/>
        <v/>
      </c>
      <c r="AJ1059" s="13" t="str">
        <f t="shared" si="595"/>
        <v/>
      </c>
      <c r="AK1059" s="13" t="str">
        <f t="shared" si="596"/>
        <v/>
      </c>
      <c r="AL1059" s="13" t="str">
        <f>IF(OR(AJ1059="",COUNTIF($AH$3:AH1059,AH1059)&lt;&gt;COUNTIF(AH$3:AH$100002,AH1059)),"",SUMIF(AH$3:AH$100002,AH1059,AJ$3:AJ$100002))</f>
        <v/>
      </c>
      <c r="AM1059" s="13" t="str">
        <f>IF(OR(AK1059="",COUNTIF($AH$3:AH1059,AH1059)&lt;&gt;COUNTIF(AH$3:AH$100002,AH1059)),"",SUMIF(AH$3:AH$100002,AH1059,AK$3:AK$100002))</f>
        <v/>
      </c>
      <c r="AO1059" s="13" t="str">
        <f t="shared" si="616"/>
        <v/>
      </c>
      <c r="AP1059" s="13" t="str">
        <f t="shared" si="616"/>
        <v/>
      </c>
      <c r="AQ1059" s="13" t="str">
        <f t="shared" si="616"/>
        <v/>
      </c>
      <c r="AR1059" s="13" t="str">
        <f t="shared" si="605"/>
        <v/>
      </c>
      <c r="AS1059" s="13" t="str">
        <f t="shared" si="605"/>
        <v/>
      </c>
      <c r="AT1059" s="13" t="str">
        <f t="shared" si="605"/>
        <v/>
      </c>
      <c r="AU1059" s="13" t="str">
        <f t="shared" si="605"/>
        <v/>
      </c>
      <c r="AV1059" s="13" t="str">
        <f t="shared" si="620"/>
        <v/>
      </c>
      <c r="AW1059" s="86" t="str">
        <f t="shared" si="597"/>
        <v/>
      </c>
      <c r="AX1059" s="59" t="str">
        <f t="shared" si="598"/>
        <v/>
      </c>
      <c r="AY1059" s="63" t="str">
        <f>IF(OR($BR1059="",BH1059=""),"",COUNT($BR$3:$BR1059))</f>
        <v/>
      </c>
      <c r="AZ1059" s="13" t="str">
        <f>IF(OR($BR1059="",BI1059=""),"",COUNT($BR$3:$BR1059))</f>
        <v/>
      </c>
      <c r="BA1059" s="13" t="str">
        <f>IF(OR($BR1059="",BJ1059=""),"",COUNT($BR$3:$BR1059))</f>
        <v/>
      </c>
      <c r="BB1059" s="13" t="str">
        <f>IF(OR($BR1059="",BK1059=""),"",COUNT($BR$3:$BR1059))</f>
        <v/>
      </c>
      <c r="BC1059" s="13" t="str">
        <f>IF(OR($BR1059="",BL1059=""),"",COUNT($BR$3:$BR1059))</f>
        <v/>
      </c>
      <c r="BD1059" s="13" t="str">
        <f>IF(OR($BR1059="",BM1059=""),"",COUNT($BR$3:$BR1059))</f>
        <v/>
      </c>
      <c r="BE1059" s="13" t="str">
        <f>IF(OR($BR1059="",BN1059=""),"",COUNT($BR$3:$BR1059))</f>
        <v/>
      </c>
      <c r="BF1059" s="13" t="str">
        <f>IF(OR($BR1059="",BO1059=""),"",COUNT($BR$3:$BR1059))</f>
        <v/>
      </c>
      <c r="BG1059" s="66" t="str">
        <f>IF(Z1059="","",COUNT($Z$3:Z1059))</f>
        <v/>
      </c>
      <c r="BH1059" s="13" t="str">
        <f>IF(AO1059="","",IF(AO1059=BH$2,(SUMIF($BV$3:$BV1059,BH$2,$BW$3:$BW1059)-SUMIF($BX$3:$BX1059,BH$2,$BY$3:$BY1059))*AO$1,""))</f>
        <v/>
      </c>
      <c r="BI1059" s="13" t="str">
        <f>IF(AP1059="","",IF(AP1059=BI$2,(SUMIF($BV$3:$BV1059,BI$2,$BW$3:$BW1059)-SUMIF($BX$3:$BX1059,BI$2,$BY$3:$BY1059))*AP$1,""))</f>
        <v/>
      </c>
      <c r="BJ1059" s="13" t="str">
        <f>IF(AQ1059="","",IF(AQ1059=BJ$2,(SUMIF($BV$3:$BV1059,BJ$2,$BW$3:$BW1059)-SUMIF($BX$3:$BX1059,BJ$2,$BY$3:$BY1059))*AQ$1,""))</f>
        <v/>
      </c>
      <c r="BK1059" s="13" t="str">
        <f>IF(AR1059="","",IF(AR1059=BK$2,(SUMIF($BV$3:$BV1059,BK$2,$BW$3:$BW1059)-SUMIF($BX$3:$BX1059,BK$2,$BY$3:$BY1059))*AR$1,""))</f>
        <v/>
      </c>
      <c r="BL1059" s="13" t="str">
        <f>IF(AS1059="","",IF(AS1059=BL$2,(SUMIF($BV$3:$BV1059,BL$2,$BW$3:$BW1059)-SUMIF($BX$3:$BX1059,BL$2,$BY$3:$BY1059))*AS$1,""))</f>
        <v/>
      </c>
      <c r="BM1059" s="13" t="str">
        <f>IF(AT1059="","",IF(AT1059=BM$2,(SUMIF($BV$3:$BV1059,BM$2,$BW$3:$BW1059)-SUMIF($BX$3:$BX1059,BM$2,$BY$3:$BY1059))*AT$1,""))</f>
        <v/>
      </c>
      <c r="BN1059" s="13" t="str">
        <f>IF(AU1059="","",IF(AU1059=BN$2,(SUMIF($BV$3:$BV1059,BN$2,$BW$3:$BW1059)-SUMIF($BX$3:$BX1059,BN$2,$BY$3:$BY1059))*AU$1,""))</f>
        <v/>
      </c>
      <c r="BO1059" s="13" t="str">
        <f>IF(AV1059="","",IF(AV1059=BO$2,(SUMIF($BV$3:$BV1059,BO$2,$BW$3:$BW1059)-SUMIF($BX$3:$BX1059,BO$2,$BY$3:$BY1059))*AV$1,""))</f>
        <v/>
      </c>
      <c r="BP1059" s="69"/>
      <c r="BQ1059" s="13" t="str">
        <f t="shared" si="617"/>
        <v/>
      </c>
      <c r="BR1059" s="75" t="str">
        <f t="shared" si="599"/>
        <v/>
      </c>
      <c r="BS1059" s="33" t="str">
        <f t="shared" si="606"/>
        <v/>
      </c>
      <c r="BT1059" s="42" t="str">
        <f t="shared" si="607"/>
        <v/>
      </c>
      <c r="BU1059" s="38" t="str">
        <f t="shared" si="608"/>
        <v/>
      </c>
      <c r="BV1059" s="30" t="str">
        <f t="shared" si="600"/>
        <v/>
      </c>
      <c r="BW1059" s="36" t="str">
        <f t="shared" si="601"/>
        <v/>
      </c>
      <c r="BX1059" s="36" t="str">
        <f t="shared" si="602"/>
        <v/>
      </c>
      <c r="BY1059" s="45" t="str">
        <f t="shared" si="603"/>
        <v/>
      </c>
      <c r="BZ1059" s="12" t="str">
        <f t="shared" si="609"/>
        <v/>
      </c>
      <c r="CA1059" s="47" t="str">
        <f t="shared" si="610"/>
        <v/>
      </c>
      <c r="CB1059" s="32" t="str">
        <f t="shared" si="611"/>
        <v/>
      </c>
      <c r="CC1059" s="32" t="str">
        <f t="shared" si="612"/>
        <v/>
      </c>
      <c r="CD1059" s="32" t="str">
        <f t="shared" si="613"/>
        <v/>
      </c>
      <c r="CE1059" s="48"/>
      <c r="CF1059" s="32" t="str">
        <f t="shared" si="618"/>
        <v/>
      </c>
      <c r="CG1059" s="32" t="str">
        <f t="shared" si="619"/>
        <v/>
      </c>
      <c r="CH1059" s="48"/>
    </row>
    <row r="1060" spans="2:86" ht="30" customHeight="1" x14ac:dyDescent="0.2">
      <c r="B1060" s="155"/>
      <c r="C1060" s="117"/>
      <c r="D1060" s="53"/>
      <c r="E1060" s="68"/>
      <c r="F1060" s="54"/>
      <c r="G1060" s="54"/>
      <c r="H1060" s="55"/>
      <c r="I1060" s="71"/>
      <c r="J1060" s="73"/>
      <c r="K1060" s="56"/>
      <c r="L1060" s="76" t="str">
        <f t="shared" si="623"/>
        <v/>
      </c>
      <c r="M1060" s="77" t="str">
        <f t="shared" si="592"/>
        <v/>
      </c>
      <c r="N1060" s="130" t="str">
        <f t="shared" si="614"/>
        <v/>
      </c>
      <c r="O1060" s="131" t="str">
        <f t="shared" si="624"/>
        <v/>
      </c>
      <c r="P1060" s="131" t="str">
        <f t="shared" si="624"/>
        <v/>
      </c>
      <c r="Q1060" s="131" t="str">
        <f t="shared" si="624"/>
        <v/>
      </c>
      <c r="R1060" s="131" t="str">
        <f t="shared" si="624"/>
        <v/>
      </c>
      <c r="S1060" s="131" t="str">
        <f t="shared" si="624"/>
        <v/>
      </c>
      <c r="T1060" s="131" t="str">
        <f t="shared" si="624"/>
        <v/>
      </c>
      <c r="U1060" s="131" t="str">
        <f t="shared" si="624"/>
        <v/>
      </c>
      <c r="V1060" s="14"/>
      <c r="W1060" s="17" t="str">
        <f>IF(C1060="",IF(OR(AND($H1060&lt;&gt;"",C1060=""),AND($F1059=$F1060,$AK1060&lt;&gt;""),COUNTA($H$3:$H$100002)&gt;COUNTA($H$3:$H1060),$AE1060&lt;&gt;""),W1059,""),C1060)</f>
        <v/>
      </c>
      <c r="X1060" s="17" t="str">
        <f>IF(D1060="",IF(OR(AND($H1060&lt;&gt;"",D1060=""),AND($F1059=$F1060,$AK1060&lt;&gt;""),COUNTA($H$3:$H$100002)&gt;COUNTA($H$3:$H1060),$AE1060&lt;&gt;""),X1059,""),D1060)</f>
        <v/>
      </c>
      <c r="Y1060" s="17" t="str">
        <f>IF(E1060="",IF(OR(AND($H1060&lt;&gt;"",E1060=""),AND($F1059=$F1060,$AK1060&lt;&gt;""),COUNTA($H$3:$H$100002)&gt;COUNTA($H$3:$H1060),$AE1060&lt;&gt;""),Y1059,""),E1060)</f>
        <v/>
      </c>
      <c r="Z1060" s="27" t="str">
        <f t="shared" si="593"/>
        <v/>
      </c>
      <c r="AA1060" s="2" t="str">
        <f>IF(F1060="","",COUNTA($F$3:F1060))</f>
        <v/>
      </c>
      <c r="AB1060" s="3" t="str">
        <f>IF(F1060="","",IFERROR(IF(F1060&lt;&gt;"",IFERROR(INDEX(設定!$C$3:$C$303,MATCH(F1060,設定!$C$3:$C$303,0),0),INDEX(設定!$C$3:$C$303,MATCH("*"&amp;F1060&amp;"*",設定!$C$3:$C$303,0),0)),""),"エラー"))</f>
        <v/>
      </c>
      <c r="AC1060" s="2" t="str">
        <f>IF(G1060="","",COUNTA($G$3:G1060))</f>
        <v/>
      </c>
      <c r="AD1060" s="3" t="str">
        <f>IF(G1060="","",IFERROR(IF(G1060&lt;&gt;"",IFERROR(INDEX(設定!$C$3:$C$303,MATCH(G1060,設定!$C$3:$C$303,0),0),INDEX(設定!$C$3:$C$303,MATCH("*"&amp;G1060&amp;"*",設定!$C$3:$C$303,0),0)),""),"エラー"))</f>
        <v/>
      </c>
      <c r="AE1060" s="3" t="str">
        <f>IFERROR(IF(AB1060="",IF(AND(H1060&lt;&gt;"",F1060=""),INDEX(AB$3:AB1060,MATCH(MAX(AA$3:AA1060),AA$3:AA1060,0),0),""),AB1060),"")</f>
        <v/>
      </c>
      <c r="AF1060" s="3" t="str">
        <f>IFERROR(IF(AD1060="",IF(AND(H1060&lt;&gt;"",G1060=""),INDEX(AD$3:AD1060,MATCH(MAX(AC$3:AC1060),AC$3:AC1060,0),0),""),AD1060),"")</f>
        <v/>
      </c>
      <c r="AG1060" s="2" t="str">
        <f>IF(AH1060="","",IF(OR(AH1060=AH1059,AH1060=AH1061),IF(AND(E1060="",AB1060="",AG1059&lt;&gt;""),MAX($AG$3:AG1059),MAX($AG$3:AG1059)+1),IF(AH1059=AH1060,AG1059,MAX($AG$3:AG1059)+1)))</f>
        <v/>
      </c>
      <c r="AH1060" s="12" t="str">
        <f t="shared" si="615"/>
        <v/>
      </c>
      <c r="AI1060" s="12" t="str">
        <f t="shared" si="594"/>
        <v/>
      </c>
      <c r="AJ1060" s="13" t="str">
        <f t="shared" si="595"/>
        <v/>
      </c>
      <c r="AK1060" s="13" t="str">
        <f t="shared" si="596"/>
        <v/>
      </c>
      <c r="AL1060" s="13" t="str">
        <f>IF(OR(AJ1060="",COUNTIF($AH$3:AH1060,AH1060)&lt;&gt;COUNTIF(AH$3:AH$100002,AH1060)),"",SUMIF(AH$3:AH$100002,AH1060,AJ$3:AJ$100002))</f>
        <v/>
      </c>
      <c r="AM1060" s="13" t="str">
        <f>IF(OR(AK1060="",COUNTIF($AH$3:AH1060,AH1060)&lt;&gt;COUNTIF(AH$3:AH$100002,AH1060)),"",SUMIF(AH$3:AH$100002,AH1060,AK$3:AK$100002))</f>
        <v/>
      </c>
      <c r="AO1060" s="13" t="str">
        <f t="shared" si="616"/>
        <v/>
      </c>
      <c r="AP1060" s="13" t="str">
        <f t="shared" si="616"/>
        <v/>
      </c>
      <c r="AQ1060" s="13" t="str">
        <f t="shared" si="616"/>
        <v/>
      </c>
      <c r="AR1060" s="13" t="str">
        <f t="shared" si="605"/>
        <v/>
      </c>
      <c r="AS1060" s="13" t="str">
        <f t="shared" si="605"/>
        <v/>
      </c>
      <c r="AT1060" s="13" t="str">
        <f t="shared" si="605"/>
        <v/>
      </c>
      <c r="AU1060" s="13" t="str">
        <f t="shared" si="605"/>
        <v/>
      </c>
      <c r="AV1060" s="13" t="str">
        <f t="shared" si="620"/>
        <v/>
      </c>
      <c r="AW1060" s="86" t="str">
        <f t="shared" si="597"/>
        <v/>
      </c>
      <c r="AX1060" s="59" t="str">
        <f t="shared" si="598"/>
        <v/>
      </c>
      <c r="AY1060" s="63" t="str">
        <f>IF(OR($BR1060="",BH1060=""),"",COUNT($BR$3:$BR1060))</f>
        <v/>
      </c>
      <c r="AZ1060" s="13" t="str">
        <f>IF(OR($BR1060="",BI1060=""),"",COUNT($BR$3:$BR1060))</f>
        <v/>
      </c>
      <c r="BA1060" s="13" t="str">
        <f>IF(OR($BR1060="",BJ1060=""),"",COUNT($BR$3:$BR1060))</f>
        <v/>
      </c>
      <c r="BB1060" s="13" t="str">
        <f>IF(OR($BR1060="",BK1060=""),"",COUNT($BR$3:$BR1060))</f>
        <v/>
      </c>
      <c r="BC1060" s="13" t="str">
        <f>IF(OR($BR1060="",BL1060=""),"",COUNT($BR$3:$BR1060))</f>
        <v/>
      </c>
      <c r="BD1060" s="13" t="str">
        <f>IF(OR($BR1060="",BM1060=""),"",COUNT($BR$3:$BR1060))</f>
        <v/>
      </c>
      <c r="BE1060" s="13" t="str">
        <f>IF(OR($BR1060="",BN1060=""),"",COUNT($BR$3:$BR1060))</f>
        <v/>
      </c>
      <c r="BF1060" s="13" t="str">
        <f>IF(OR($BR1060="",BO1060=""),"",COUNT($BR$3:$BR1060))</f>
        <v/>
      </c>
      <c r="BG1060" s="66" t="str">
        <f>IF(Z1060="","",COUNT($Z$3:Z1060))</f>
        <v/>
      </c>
      <c r="BH1060" s="13" t="str">
        <f>IF(AO1060="","",IF(AO1060=BH$2,(SUMIF($BV$3:$BV1060,BH$2,$BW$3:$BW1060)-SUMIF($BX$3:$BX1060,BH$2,$BY$3:$BY1060))*AO$1,""))</f>
        <v/>
      </c>
      <c r="BI1060" s="13" t="str">
        <f>IF(AP1060="","",IF(AP1060=BI$2,(SUMIF($BV$3:$BV1060,BI$2,$BW$3:$BW1060)-SUMIF($BX$3:$BX1060,BI$2,$BY$3:$BY1060))*AP$1,""))</f>
        <v/>
      </c>
      <c r="BJ1060" s="13" t="str">
        <f>IF(AQ1060="","",IF(AQ1060=BJ$2,(SUMIF($BV$3:$BV1060,BJ$2,$BW$3:$BW1060)-SUMIF($BX$3:$BX1060,BJ$2,$BY$3:$BY1060))*AQ$1,""))</f>
        <v/>
      </c>
      <c r="BK1060" s="13" t="str">
        <f>IF(AR1060="","",IF(AR1060=BK$2,(SUMIF($BV$3:$BV1060,BK$2,$BW$3:$BW1060)-SUMIF($BX$3:$BX1060,BK$2,$BY$3:$BY1060))*AR$1,""))</f>
        <v/>
      </c>
      <c r="BL1060" s="13" t="str">
        <f>IF(AS1060="","",IF(AS1060=BL$2,(SUMIF($BV$3:$BV1060,BL$2,$BW$3:$BW1060)-SUMIF($BX$3:$BX1060,BL$2,$BY$3:$BY1060))*AS$1,""))</f>
        <v/>
      </c>
      <c r="BM1060" s="13" t="str">
        <f>IF(AT1060="","",IF(AT1060=BM$2,(SUMIF($BV$3:$BV1060,BM$2,$BW$3:$BW1060)-SUMIF($BX$3:$BX1060,BM$2,$BY$3:$BY1060))*AT$1,""))</f>
        <v/>
      </c>
      <c r="BN1060" s="13" t="str">
        <f>IF(AU1060="","",IF(AU1060=BN$2,(SUMIF($BV$3:$BV1060,BN$2,$BW$3:$BW1060)-SUMIF($BX$3:$BX1060,BN$2,$BY$3:$BY1060))*AU$1,""))</f>
        <v/>
      </c>
      <c r="BO1060" s="13" t="str">
        <f>IF(AV1060="","",IF(AV1060=BO$2,(SUMIF($BV$3:$BV1060,BO$2,$BW$3:$BW1060)-SUMIF($BX$3:$BX1060,BO$2,$BY$3:$BY1060))*AV$1,""))</f>
        <v/>
      </c>
      <c r="BP1060" s="69"/>
      <c r="BQ1060" s="13" t="str">
        <f t="shared" si="617"/>
        <v/>
      </c>
      <c r="BR1060" s="75" t="str">
        <f t="shared" si="599"/>
        <v/>
      </c>
      <c r="BS1060" s="33" t="str">
        <f t="shared" si="606"/>
        <v/>
      </c>
      <c r="BT1060" s="42" t="str">
        <f t="shared" si="607"/>
        <v/>
      </c>
      <c r="BU1060" s="38" t="str">
        <f t="shared" si="608"/>
        <v/>
      </c>
      <c r="BV1060" s="30" t="str">
        <f t="shared" si="600"/>
        <v/>
      </c>
      <c r="BW1060" s="36" t="str">
        <f t="shared" si="601"/>
        <v/>
      </c>
      <c r="BX1060" s="36" t="str">
        <f t="shared" si="602"/>
        <v/>
      </c>
      <c r="BY1060" s="45" t="str">
        <f t="shared" si="603"/>
        <v/>
      </c>
      <c r="BZ1060" s="12" t="str">
        <f t="shared" si="609"/>
        <v/>
      </c>
      <c r="CA1060" s="47" t="str">
        <f t="shared" si="610"/>
        <v/>
      </c>
      <c r="CB1060" s="32" t="str">
        <f t="shared" si="611"/>
        <v/>
      </c>
      <c r="CC1060" s="32" t="str">
        <f t="shared" si="612"/>
        <v/>
      </c>
      <c r="CD1060" s="32" t="str">
        <f t="shared" si="613"/>
        <v/>
      </c>
      <c r="CE1060" s="48"/>
      <c r="CF1060" s="32" t="str">
        <f t="shared" si="618"/>
        <v/>
      </c>
      <c r="CG1060" s="32" t="str">
        <f t="shared" si="619"/>
        <v/>
      </c>
      <c r="CH1060" s="48"/>
    </row>
    <row r="1061" spans="2:86" ht="30" customHeight="1" x14ac:dyDescent="0.2">
      <c r="B1061" s="155"/>
      <c r="C1061" s="117"/>
      <c r="D1061" s="53"/>
      <c r="E1061" s="68"/>
      <c r="F1061" s="54"/>
      <c r="G1061" s="54"/>
      <c r="H1061" s="55"/>
      <c r="I1061" s="71"/>
      <c r="J1061" s="73"/>
      <c r="K1061" s="56"/>
      <c r="L1061" s="76" t="str">
        <f t="shared" si="623"/>
        <v/>
      </c>
      <c r="M1061" s="77" t="str">
        <f t="shared" si="592"/>
        <v/>
      </c>
      <c r="N1061" s="130" t="str">
        <f t="shared" si="614"/>
        <v/>
      </c>
      <c r="O1061" s="131" t="str">
        <f t="shared" si="624"/>
        <v/>
      </c>
      <c r="P1061" s="131" t="str">
        <f t="shared" si="624"/>
        <v/>
      </c>
      <c r="Q1061" s="131" t="str">
        <f t="shared" si="624"/>
        <v/>
      </c>
      <c r="R1061" s="131" t="str">
        <f t="shared" si="624"/>
        <v/>
      </c>
      <c r="S1061" s="131" t="str">
        <f t="shared" si="624"/>
        <v/>
      </c>
      <c r="T1061" s="131" t="str">
        <f t="shared" si="624"/>
        <v/>
      </c>
      <c r="U1061" s="131" t="str">
        <f t="shared" si="624"/>
        <v/>
      </c>
      <c r="V1061" s="14"/>
      <c r="W1061" s="17" t="str">
        <f>IF(C1061="",IF(OR(AND($H1061&lt;&gt;"",C1061=""),AND($F1060=$F1061,$AK1061&lt;&gt;""),COUNTA($H$3:$H$100002)&gt;COUNTA($H$3:$H1061),$AE1061&lt;&gt;""),W1060,""),C1061)</f>
        <v/>
      </c>
      <c r="X1061" s="17" t="str">
        <f>IF(D1061="",IF(OR(AND($H1061&lt;&gt;"",D1061=""),AND($F1060=$F1061,$AK1061&lt;&gt;""),COUNTA($H$3:$H$100002)&gt;COUNTA($H$3:$H1061),$AE1061&lt;&gt;""),X1060,""),D1061)</f>
        <v/>
      </c>
      <c r="Y1061" s="17" t="str">
        <f>IF(E1061="",IF(OR(AND($H1061&lt;&gt;"",E1061=""),AND($F1060=$F1061,$AK1061&lt;&gt;""),COUNTA($H$3:$H$100002)&gt;COUNTA($H$3:$H1061),$AE1061&lt;&gt;""),Y1060,""),E1061)</f>
        <v/>
      </c>
      <c r="Z1061" s="27" t="str">
        <f t="shared" si="593"/>
        <v/>
      </c>
      <c r="AA1061" s="2" t="str">
        <f>IF(F1061="","",COUNTA($F$3:F1061))</f>
        <v/>
      </c>
      <c r="AB1061" s="3" t="str">
        <f>IF(F1061="","",IFERROR(IF(F1061&lt;&gt;"",IFERROR(INDEX(設定!$C$3:$C$303,MATCH(F1061,設定!$C$3:$C$303,0),0),INDEX(設定!$C$3:$C$303,MATCH("*"&amp;F1061&amp;"*",設定!$C$3:$C$303,0),0)),""),"エラー"))</f>
        <v/>
      </c>
      <c r="AC1061" s="2" t="str">
        <f>IF(G1061="","",COUNTA($G$3:G1061))</f>
        <v/>
      </c>
      <c r="AD1061" s="3" t="str">
        <f>IF(G1061="","",IFERROR(IF(G1061&lt;&gt;"",IFERROR(INDEX(設定!$C$3:$C$303,MATCH(G1061,設定!$C$3:$C$303,0),0),INDEX(設定!$C$3:$C$303,MATCH("*"&amp;G1061&amp;"*",設定!$C$3:$C$303,0),0)),""),"エラー"))</f>
        <v/>
      </c>
      <c r="AE1061" s="3" t="str">
        <f>IFERROR(IF(AB1061="",IF(AND(H1061&lt;&gt;"",F1061=""),INDEX(AB$3:AB1061,MATCH(MAX(AA$3:AA1061),AA$3:AA1061,0),0),""),AB1061),"")</f>
        <v/>
      </c>
      <c r="AF1061" s="3" t="str">
        <f>IFERROR(IF(AD1061="",IF(AND(H1061&lt;&gt;"",G1061=""),INDEX(AD$3:AD1061,MATCH(MAX(AC$3:AC1061),AC$3:AC1061,0),0),""),AD1061),"")</f>
        <v/>
      </c>
      <c r="AG1061" s="2" t="str">
        <f>IF(AH1061="","",IF(OR(AH1061=AH1060,AH1061=AH1062),IF(AND(E1061="",AB1061="",AG1060&lt;&gt;""),MAX($AG$3:AG1060),MAX($AG$3:AG1060)+1),IF(AH1060=AH1061,AG1060,MAX($AG$3:AG1060)+1)))</f>
        <v/>
      </c>
      <c r="AH1061" s="12" t="str">
        <f t="shared" si="615"/>
        <v/>
      </c>
      <c r="AI1061" s="12" t="str">
        <f t="shared" si="594"/>
        <v/>
      </c>
      <c r="AJ1061" s="13" t="str">
        <f t="shared" si="595"/>
        <v/>
      </c>
      <c r="AK1061" s="13" t="str">
        <f t="shared" si="596"/>
        <v/>
      </c>
      <c r="AL1061" s="13" t="str">
        <f>IF(OR(AJ1061="",COUNTIF($AH$3:AH1061,AH1061)&lt;&gt;COUNTIF(AH$3:AH$100002,AH1061)),"",SUMIF(AH$3:AH$100002,AH1061,AJ$3:AJ$100002))</f>
        <v/>
      </c>
      <c r="AM1061" s="13" t="str">
        <f>IF(OR(AK1061="",COUNTIF($AH$3:AH1061,AH1061)&lt;&gt;COUNTIF(AH$3:AH$100002,AH1061)),"",SUMIF(AH$3:AH$100002,AH1061,AK$3:AK$100002))</f>
        <v/>
      </c>
      <c r="AO1061" s="13" t="str">
        <f t="shared" si="616"/>
        <v/>
      </c>
      <c r="AP1061" s="13" t="str">
        <f t="shared" si="616"/>
        <v/>
      </c>
      <c r="AQ1061" s="13" t="str">
        <f t="shared" si="616"/>
        <v/>
      </c>
      <c r="AR1061" s="13" t="str">
        <f t="shared" si="605"/>
        <v/>
      </c>
      <c r="AS1061" s="13" t="str">
        <f t="shared" si="605"/>
        <v/>
      </c>
      <c r="AT1061" s="13" t="str">
        <f t="shared" si="605"/>
        <v/>
      </c>
      <c r="AU1061" s="13" t="str">
        <f t="shared" si="605"/>
        <v/>
      </c>
      <c r="AV1061" s="13" t="str">
        <f t="shared" si="620"/>
        <v/>
      </c>
      <c r="AW1061" s="86" t="str">
        <f t="shared" si="597"/>
        <v/>
      </c>
      <c r="AX1061" s="59" t="str">
        <f t="shared" si="598"/>
        <v/>
      </c>
      <c r="AY1061" s="63" t="str">
        <f>IF(OR($BR1061="",BH1061=""),"",COUNT($BR$3:$BR1061))</f>
        <v/>
      </c>
      <c r="AZ1061" s="13" t="str">
        <f>IF(OR($BR1061="",BI1061=""),"",COUNT($BR$3:$BR1061))</f>
        <v/>
      </c>
      <c r="BA1061" s="13" t="str">
        <f>IF(OR($BR1061="",BJ1061=""),"",COUNT($BR$3:$BR1061))</f>
        <v/>
      </c>
      <c r="BB1061" s="13" t="str">
        <f>IF(OR($BR1061="",BK1061=""),"",COUNT($BR$3:$BR1061))</f>
        <v/>
      </c>
      <c r="BC1061" s="13" t="str">
        <f>IF(OR($BR1061="",BL1061=""),"",COUNT($BR$3:$BR1061))</f>
        <v/>
      </c>
      <c r="BD1061" s="13" t="str">
        <f>IF(OR($BR1061="",BM1061=""),"",COUNT($BR$3:$BR1061))</f>
        <v/>
      </c>
      <c r="BE1061" s="13" t="str">
        <f>IF(OR($BR1061="",BN1061=""),"",COUNT($BR$3:$BR1061))</f>
        <v/>
      </c>
      <c r="BF1061" s="13" t="str">
        <f>IF(OR($BR1061="",BO1061=""),"",COUNT($BR$3:$BR1061))</f>
        <v/>
      </c>
      <c r="BG1061" s="66" t="str">
        <f>IF(Z1061="","",COUNT($Z$3:Z1061))</f>
        <v/>
      </c>
      <c r="BH1061" s="13" t="str">
        <f>IF(AO1061="","",IF(AO1061=BH$2,(SUMIF($BV$3:$BV1061,BH$2,$BW$3:$BW1061)-SUMIF($BX$3:$BX1061,BH$2,$BY$3:$BY1061))*AO$1,""))</f>
        <v/>
      </c>
      <c r="BI1061" s="13" t="str">
        <f>IF(AP1061="","",IF(AP1061=BI$2,(SUMIF($BV$3:$BV1061,BI$2,$BW$3:$BW1061)-SUMIF($BX$3:$BX1061,BI$2,$BY$3:$BY1061))*AP$1,""))</f>
        <v/>
      </c>
      <c r="BJ1061" s="13" t="str">
        <f>IF(AQ1061="","",IF(AQ1061=BJ$2,(SUMIF($BV$3:$BV1061,BJ$2,$BW$3:$BW1061)-SUMIF($BX$3:$BX1061,BJ$2,$BY$3:$BY1061))*AQ$1,""))</f>
        <v/>
      </c>
      <c r="BK1061" s="13" t="str">
        <f>IF(AR1061="","",IF(AR1061=BK$2,(SUMIF($BV$3:$BV1061,BK$2,$BW$3:$BW1061)-SUMIF($BX$3:$BX1061,BK$2,$BY$3:$BY1061))*AR$1,""))</f>
        <v/>
      </c>
      <c r="BL1061" s="13" t="str">
        <f>IF(AS1061="","",IF(AS1061=BL$2,(SUMIF($BV$3:$BV1061,BL$2,$BW$3:$BW1061)-SUMIF($BX$3:$BX1061,BL$2,$BY$3:$BY1061))*AS$1,""))</f>
        <v/>
      </c>
      <c r="BM1061" s="13" t="str">
        <f>IF(AT1061="","",IF(AT1061=BM$2,(SUMIF($BV$3:$BV1061,BM$2,$BW$3:$BW1061)-SUMIF($BX$3:$BX1061,BM$2,$BY$3:$BY1061))*AT$1,""))</f>
        <v/>
      </c>
      <c r="BN1061" s="13" t="str">
        <f>IF(AU1061="","",IF(AU1061=BN$2,(SUMIF($BV$3:$BV1061,BN$2,$BW$3:$BW1061)-SUMIF($BX$3:$BX1061,BN$2,$BY$3:$BY1061))*AU$1,""))</f>
        <v/>
      </c>
      <c r="BO1061" s="13" t="str">
        <f>IF(AV1061="","",IF(AV1061=BO$2,(SUMIF($BV$3:$BV1061,BO$2,$BW$3:$BW1061)-SUMIF($BX$3:$BX1061,BO$2,$BY$3:$BY1061))*AV$1,""))</f>
        <v/>
      </c>
      <c r="BP1061" s="69"/>
      <c r="BQ1061" s="13" t="str">
        <f t="shared" si="617"/>
        <v/>
      </c>
      <c r="BR1061" s="75" t="str">
        <f t="shared" si="599"/>
        <v/>
      </c>
      <c r="BS1061" s="33" t="str">
        <f t="shared" si="606"/>
        <v/>
      </c>
      <c r="BT1061" s="42" t="str">
        <f t="shared" si="607"/>
        <v/>
      </c>
      <c r="BU1061" s="38" t="str">
        <f t="shared" si="608"/>
        <v/>
      </c>
      <c r="BV1061" s="30" t="str">
        <f t="shared" si="600"/>
        <v/>
      </c>
      <c r="BW1061" s="36" t="str">
        <f t="shared" si="601"/>
        <v/>
      </c>
      <c r="BX1061" s="36" t="str">
        <f t="shared" si="602"/>
        <v/>
      </c>
      <c r="BY1061" s="45" t="str">
        <f t="shared" si="603"/>
        <v/>
      </c>
      <c r="BZ1061" s="12" t="str">
        <f t="shared" si="609"/>
        <v/>
      </c>
      <c r="CA1061" s="47" t="str">
        <f t="shared" si="610"/>
        <v/>
      </c>
      <c r="CB1061" s="32" t="str">
        <f t="shared" si="611"/>
        <v/>
      </c>
      <c r="CC1061" s="32" t="str">
        <f t="shared" si="612"/>
        <v/>
      </c>
      <c r="CD1061" s="32" t="str">
        <f t="shared" si="613"/>
        <v/>
      </c>
      <c r="CE1061" s="48"/>
      <c r="CF1061" s="32" t="str">
        <f t="shared" si="618"/>
        <v/>
      </c>
      <c r="CG1061" s="32" t="str">
        <f t="shared" si="619"/>
        <v/>
      </c>
      <c r="CH1061" s="48"/>
    </row>
    <row r="1062" spans="2:86" ht="30" customHeight="1" x14ac:dyDescent="0.2">
      <c r="B1062" s="155"/>
      <c r="C1062" s="117"/>
      <c r="D1062" s="53"/>
      <c r="E1062" s="68"/>
      <c r="F1062" s="54"/>
      <c r="G1062" s="54"/>
      <c r="H1062" s="55"/>
      <c r="I1062" s="71"/>
      <c r="J1062" s="73"/>
      <c r="K1062" s="56"/>
      <c r="L1062" s="76" t="str">
        <f t="shared" si="623"/>
        <v/>
      </c>
      <c r="M1062" s="77" t="str">
        <f t="shared" si="592"/>
        <v/>
      </c>
      <c r="N1062" s="130" t="str">
        <f t="shared" si="614"/>
        <v/>
      </c>
      <c r="O1062" s="131" t="str">
        <f t="shared" si="624"/>
        <v/>
      </c>
      <c r="P1062" s="131" t="str">
        <f t="shared" si="624"/>
        <v/>
      </c>
      <c r="Q1062" s="131" t="str">
        <f t="shared" si="624"/>
        <v/>
      </c>
      <c r="R1062" s="131" t="str">
        <f t="shared" si="624"/>
        <v/>
      </c>
      <c r="S1062" s="131" t="str">
        <f t="shared" si="624"/>
        <v/>
      </c>
      <c r="T1062" s="131" t="str">
        <f t="shared" si="624"/>
        <v/>
      </c>
      <c r="U1062" s="131" t="str">
        <f t="shared" si="624"/>
        <v/>
      </c>
      <c r="V1062" s="14"/>
      <c r="W1062" s="17" t="str">
        <f>IF(C1062="",IF(OR(AND($H1062&lt;&gt;"",C1062=""),AND($F1061=$F1062,$AK1062&lt;&gt;""),COUNTA($H$3:$H$100002)&gt;COUNTA($H$3:$H1062),$AE1062&lt;&gt;""),W1061,""),C1062)</f>
        <v/>
      </c>
      <c r="X1062" s="17" t="str">
        <f>IF(D1062="",IF(OR(AND($H1062&lt;&gt;"",D1062=""),AND($F1061=$F1062,$AK1062&lt;&gt;""),COUNTA($H$3:$H$100002)&gt;COUNTA($H$3:$H1062),$AE1062&lt;&gt;""),X1061,""),D1062)</f>
        <v/>
      </c>
      <c r="Y1062" s="17" t="str">
        <f>IF(E1062="",IF(OR(AND($H1062&lt;&gt;"",E1062=""),AND($F1061=$F1062,$AK1062&lt;&gt;""),COUNTA($H$3:$H$100002)&gt;COUNTA($H$3:$H1062),$AE1062&lt;&gt;""),Y1061,""),E1062)</f>
        <v/>
      </c>
      <c r="Z1062" s="27" t="str">
        <f t="shared" si="593"/>
        <v/>
      </c>
      <c r="AA1062" s="2" t="str">
        <f>IF(F1062="","",COUNTA($F$3:F1062))</f>
        <v/>
      </c>
      <c r="AB1062" s="3" t="str">
        <f>IF(F1062="","",IFERROR(IF(F1062&lt;&gt;"",IFERROR(INDEX(設定!$C$3:$C$303,MATCH(F1062,設定!$C$3:$C$303,0),0),INDEX(設定!$C$3:$C$303,MATCH("*"&amp;F1062&amp;"*",設定!$C$3:$C$303,0),0)),""),"エラー"))</f>
        <v/>
      </c>
      <c r="AC1062" s="2" t="str">
        <f>IF(G1062="","",COUNTA($G$3:G1062))</f>
        <v/>
      </c>
      <c r="AD1062" s="3" t="str">
        <f>IF(G1062="","",IFERROR(IF(G1062&lt;&gt;"",IFERROR(INDEX(設定!$C$3:$C$303,MATCH(G1062,設定!$C$3:$C$303,0),0),INDEX(設定!$C$3:$C$303,MATCH("*"&amp;G1062&amp;"*",設定!$C$3:$C$303,0),0)),""),"エラー"))</f>
        <v/>
      </c>
      <c r="AE1062" s="3" t="str">
        <f>IFERROR(IF(AB1062="",IF(AND(H1062&lt;&gt;"",F1062=""),INDEX(AB$3:AB1062,MATCH(MAX(AA$3:AA1062),AA$3:AA1062,0),0),""),AB1062),"")</f>
        <v/>
      </c>
      <c r="AF1062" s="3" t="str">
        <f>IFERROR(IF(AD1062="",IF(AND(H1062&lt;&gt;"",G1062=""),INDEX(AD$3:AD1062,MATCH(MAX(AC$3:AC1062),AC$3:AC1062,0),0),""),AD1062),"")</f>
        <v/>
      </c>
      <c r="AG1062" s="2" t="str">
        <f>IF(AH1062="","",IF(OR(AH1062=AH1061,AH1062=AH1063),IF(AND(E1062="",AB1062="",AG1061&lt;&gt;""),MAX($AG$3:AG1061),MAX($AG$3:AG1061)+1),IF(AH1061=AH1062,AG1061,MAX($AG$3:AG1061)+1)))</f>
        <v/>
      </c>
      <c r="AH1062" s="12" t="str">
        <f t="shared" si="615"/>
        <v/>
      </c>
      <c r="AI1062" s="12" t="str">
        <f t="shared" si="594"/>
        <v/>
      </c>
      <c r="AJ1062" s="13" t="str">
        <f t="shared" si="595"/>
        <v/>
      </c>
      <c r="AK1062" s="13" t="str">
        <f t="shared" si="596"/>
        <v/>
      </c>
      <c r="AL1062" s="13" t="str">
        <f>IF(OR(AJ1062="",COUNTIF($AH$3:AH1062,AH1062)&lt;&gt;COUNTIF(AH$3:AH$100002,AH1062)),"",SUMIF(AH$3:AH$100002,AH1062,AJ$3:AJ$100002))</f>
        <v/>
      </c>
      <c r="AM1062" s="13" t="str">
        <f>IF(OR(AK1062="",COUNTIF($AH$3:AH1062,AH1062)&lt;&gt;COUNTIF(AH$3:AH$100002,AH1062)),"",SUMIF(AH$3:AH$100002,AH1062,AK$3:AK$100002))</f>
        <v/>
      </c>
      <c r="AO1062" s="13" t="str">
        <f t="shared" si="616"/>
        <v/>
      </c>
      <c r="AP1062" s="13" t="str">
        <f t="shared" si="616"/>
        <v/>
      </c>
      <c r="AQ1062" s="13" t="str">
        <f t="shared" si="616"/>
        <v/>
      </c>
      <c r="AR1062" s="13" t="str">
        <f t="shared" si="605"/>
        <v/>
      </c>
      <c r="AS1062" s="13" t="str">
        <f t="shared" si="605"/>
        <v/>
      </c>
      <c r="AT1062" s="13" t="str">
        <f t="shared" si="605"/>
        <v/>
      </c>
      <c r="AU1062" s="13" t="str">
        <f t="shared" si="605"/>
        <v/>
      </c>
      <c r="AV1062" s="13" t="str">
        <f t="shared" si="620"/>
        <v/>
      </c>
      <c r="AW1062" s="86" t="str">
        <f t="shared" si="597"/>
        <v/>
      </c>
      <c r="AX1062" s="59" t="str">
        <f t="shared" si="598"/>
        <v/>
      </c>
      <c r="AY1062" s="63" t="str">
        <f>IF(OR($BR1062="",BH1062=""),"",COUNT($BR$3:$BR1062))</f>
        <v/>
      </c>
      <c r="AZ1062" s="13" t="str">
        <f>IF(OR($BR1062="",BI1062=""),"",COUNT($BR$3:$BR1062))</f>
        <v/>
      </c>
      <c r="BA1062" s="13" t="str">
        <f>IF(OR($BR1062="",BJ1062=""),"",COUNT($BR$3:$BR1062))</f>
        <v/>
      </c>
      <c r="BB1062" s="13" t="str">
        <f>IF(OR($BR1062="",BK1062=""),"",COUNT($BR$3:$BR1062))</f>
        <v/>
      </c>
      <c r="BC1062" s="13" t="str">
        <f>IF(OR($BR1062="",BL1062=""),"",COUNT($BR$3:$BR1062))</f>
        <v/>
      </c>
      <c r="BD1062" s="13" t="str">
        <f>IF(OR($BR1062="",BM1062=""),"",COUNT($BR$3:$BR1062))</f>
        <v/>
      </c>
      <c r="BE1062" s="13" t="str">
        <f>IF(OR($BR1062="",BN1062=""),"",COUNT($BR$3:$BR1062))</f>
        <v/>
      </c>
      <c r="BF1062" s="13" t="str">
        <f>IF(OR($BR1062="",BO1062=""),"",COUNT($BR$3:$BR1062))</f>
        <v/>
      </c>
      <c r="BG1062" s="66" t="str">
        <f>IF(Z1062="","",COUNT($Z$3:Z1062))</f>
        <v/>
      </c>
      <c r="BH1062" s="13" t="str">
        <f>IF(AO1062="","",IF(AO1062=BH$2,(SUMIF($BV$3:$BV1062,BH$2,$BW$3:$BW1062)-SUMIF($BX$3:$BX1062,BH$2,$BY$3:$BY1062))*AO$1,""))</f>
        <v/>
      </c>
      <c r="BI1062" s="13" t="str">
        <f>IF(AP1062="","",IF(AP1062=BI$2,(SUMIF($BV$3:$BV1062,BI$2,$BW$3:$BW1062)-SUMIF($BX$3:$BX1062,BI$2,$BY$3:$BY1062))*AP$1,""))</f>
        <v/>
      </c>
      <c r="BJ1062" s="13" t="str">
        <f>IF(AQ1062="","",IF(AQ1062=BJ$2,(SUMIF($BV$3:$BV1062,BJ$2,$BW$3:$BW1062)-SUMIF($BX$3:$BX1062,BJ$2,$BY$3:$BY1062))*AQ$1,""))</f>
        <v/>
      </c>
      <c r="BK1062" s="13" t="str">
        <f>IF(AR1062="","",IF(AR1062=BK$2,(SUMIF($BV$3:$BV1062,BK$2,$BW$3:$BW1062)-SUMIF($BX$3:$BX1062,BK$2,$BY$3:$BY1062))*AR$1,""))</f>
        <v/>
      </c>
      <c r="BL1062" s="13" t="str">
        <f>IF(AS1062="","",IF(AS1062=BL$2,(SUMIF($BV$3:$BV1062,BL$2,$BW$3:$BW1062)-SUMIF($BX$3:$BX1062,BL$2,$BY$3:$BY1062))*AS$1,""))</f>
        <v/>
      </c>
      <c r="BM1062" s="13" t="str">
        <f>IF(AT1062="","",IF(AT1062=BM$2,(SUMIF($BV$3:$BV1062,BM$2,$BW$3:$BW1062)-SUMIF($BX$3:$BX1062,BM$2,$BY$3:$BY1062))*AT$1,""))</f>
        <v/>
      </c>
      <c r="BN1062" s="13" t="str">
        <f>IF(AU1062="","",IF(AU1062=BN$2,(SUMIF($BV$3:$BV1062,BN$2,$BW$3:$BW1062)-SUMIF($BX$3:$BX1062,BN$2,$BY$3:$BY1062))*AU$1,""))</f>
        <v/>
      </c>
      <c r="BO1062" s="13" t="str">
        <f>IF(AV1062="","",IF(AV1062=BO$2,(SUMIF($BV$3:$BV1062,BO$2,$BW$3:$BW1062)-SUMIF($BX$3:$BX1062,BO$2,$BY$3:$BY1062))*AV$1,""))</f>
        <v/>
      </c>
      <c r="BP1062" s="69"/>
      <c r="BQ1062" s="13" t="str">
        <f t="shared" si="617"/>
        <v/>
      </c>
      <c r="BR1062" s="75" t="str">
        <f t="shared" si="599"/>
        <v/>
      </c>
      <c r="BS1062" s="33" t="str">
        <f t="shared" si="606"/>
        <v/>
      </c>
      <c r="BT1062" s="42" t="str">
        <f t="shared" si="607"/>
        <v/>
      </c>
      <c r="BU1062" s="38" t="str">
        <f t="shared" si="608"/>
        <v/>
      </c>
      <c r="BV1062" s="30" t="str">
        <f t="shared" si="600"/>
        <v/>
      </c>
      <c r="BW1062" s="36" t="str">
        <f t="shared" si="601"/>
        <v/>
      </c>
      <c r="BX1062" s="36" t="str">
        <f t="shared" si="602"/>
        <v/>
      </c>
      <c r="BY1062" s="45" t="str">
        <f t="shared" si="603"/>
        <v/>
      </c>
      <c r="BZ1062" s="12" t="str">
        <f t="shared" si="609"/>
        <v/>
      </c>
      <c r="CA1062" s="47" t="str">
        <f t="shared" si="610"/>
        <v/>
      </c>
      <c r="CB1062" s="32" t="str">
        <f t="shared" si="611"/>
        <v/>
      </c>
      <c r="CC1062" s="32" t="str">
        <f t="shared" si="612"/>
        <v/>
      </c>
      <c r="CD1062" s="32" t="str">
        <f t="shared" si="613"/>
        <v/>
      </c>
      <c r="CE1062" s="48"/>
      <c r="CF1062" s="32" t="str">
        <f t="shared" si="618"/>
        <v/>
      </c>
      <c r="CG1062" s="32" t="str">
        <f t="shared" si="619"/>
        <v/>
      </c>
      <c r="CH1062" s="48"/>
    </row>
    <row r="1063" spans="2:86" ht="30" customHeight="1" x14ac:dyDescent="0.2">
      <c r="B1063" s="155"/>
      <c r="C1063" s="117"/>
      <c r="D1063" s="53"/>
      <c r="E1063" s="68"/>
      <c r="F1063" s="54"/>
      <c r="G1063" s="54"/>
      <c r="H1063" s="55"/>
      <c r="I1063" s="71"/>
      <c r="J1063" s="73"/>
      <c r="K1063" s="56"/>
      <c r="L1063" s="76" t="str">
        <f t="shared" si="623"/>
        <v/>
      </c>
      <c r="M1063" s="77" t="str">
        <f t="shared" si="592"/>
        <v/>
      </c>
      <c r="N1063" s="130" t="str">
        <f t="shared" si="614"/>
        <v/>
      </c>
      <c r="O1063" s="131" t="str">
        <f t="shared" ref="O1063:U1072" si="625">IFERROR(INDEX($BH$3:$BO$100002,MATCH($BG1063,$BG$3:$BG$100002,0),MATCH(O$1,$BH$2:$BO$2,0)),"")</f>
        <v/>
      </c>
      <c r="P1063" s="131" t="str">
        <f t="shared" si="625"/>
        <v/>
      </c>
      <c r="Q1063" s="131" t="str">
        <f t="shared" si="625"/>
        <v/>
      </c>
      <c r="R1063" s="131" t="str">
        <f t="shared" si="625"/>
        <v/>
      </c>
      <c r="S1063" s="131" t="str">
        <f t="shared" si="625"/>
        <v/>
      </c>
      <c r="T1063" s="131" t="str">
        <f t="shared" si="625"/>
        <v/>
      </c>
      <c r="U1063" s="131" t="str">
        <f t="shared" si="625"/>
        <v/>
      </c>
      <c r="V1063" s="14"/>
      <c r="W1063" s="17" t="str">
        <f>IF(C1063="",IF(OR(AND($H1063&lt;&gt;"",C1063=""),AND($F1062=$F1063,$AK1063&lt;&gt;""),COUNTA($H$3:$H$100002)&gt;COUNTA($H$3:$H1063),$AE1063&lt;&gt;""),W1062,""),C1063)</f>
        <v/>
      </c>
      <c r="X1063" s="17" t="str">
        <f>IF(D1063="",IF(OR(AND($H1063&lt;&gt;"",D1063=""),AND($F1062=$F1063,$AK1063&lt;&gt;""),COUNTA($H$3:$H$100002)&gt;COUNTA($H$3:$H1063),$AE1063&lt;&gt;""),X1062,""),D1063)</f>
        <v/>
      </c>
      <c r="Y1063" s="17" t="str">
        <f>IF(E1063="",IF(OR(AND($H1063&lt;&gt;"",E1063=""),AND($F1062=$F1063,$AK1063&lt;&gt;""),COUNTA($H$3:$H$100002)&gt;COUNTA($H$3:$H1063),$AE1063&lt;&gt;""),Y1062,""),E1063)</f>
        <v/>
      </c>
      <c r="Z1063" s="27" t="str">
        <f t="shared" si="593"/>
        <v/>
      </c>
      <c r="AA1063" s="2" t="str">
        <f>IF(F1063="","",COUNTA($F$3:F1063))</f>
        <v/>
      </c>
      <c r="AB1063" s="3" t="str">
        <f>IF(F1063="","",IFERROR(IF(F1063&lt;&gt;"",IFERROR(INDEX(設定!$C$3:$C$303,MATCH(F1063,設定!$C$3:$C$303,0),0),INDEX(設定!$C$3:$C$303,MATCH("*"&amp;F1063&amp;"*",設定!$C$3:$C$303,0),0)),""),"エラー"))</f>
        <v/>
      </c>
      <c r="AC1063" s="2" t="str">
        <f>IF(G1063="","",COUNTA($G$3:G1063))</f>
        <v/>
      </c>
      <c r="AD1063" s="3" t="str">
        <f>IF(G1063="","",IFERROR(IF(G1063&lt;&gt;"",IFERROR(INDEX(設定!$C$3:$C$303,MATCH(G1063,設定!$C$3:$C$303,0),0),INDEX(設定!$C$3:$C$303,MATCH("*"&amp;G1063&amp;"*",設定!$C$3:$C$303,0),0)),""),"エラー"))</f>
        <v/>
      </c>
      <c r="AE1063" s="3" t="str">
        <f>IFERROR(IF(AB1063="",IF(AND(H1063&lt;&gt;"",F1063=""),INDEX(AB$3:AB1063,MATCH(MAX(AA$3:AA1063),AA$3:AA1063,0),0),""),AB1063),"")</f>
        <v/>
      </c>
      <c r="AF1063" s="3" t="str">
        <f>IFERROR(IF(AD1063="",IF(AND(H1063&lt;&gt;"",G1063=""),INDEX(AD$3:AD1063,MATCH(MAX(AC$3:AC1063),AC$3:AC1063,0),0),""),AD1063),"")</f>
        <v/>
      </c>
      <c r="AG1063" s="2" t="str">
        <f>IF(AH1063="","",IF(OR(AH1063=AH1062,AH1063=AH1064),IF(AND(E1063="",AB1063="",AG1062&lt;&gt;""),MAX($AG$3:AG1062),MAX($AG$3:AG1062)+1),IF(AH1062=AH1063,AG1062,MAX($AG$3:AG1062)+1)))</f>
        <v/>
      </c>
      <c r="AH1063" s="12" t="str">
        <f t="shared" si="615"/>
        <v/>
      </c>
      <c r="AI1063" s="12" t="str">
        <f t="shared" si="594"/>
        <v/>
      </c>
      <c r="AJ1063" s="13" t="str">
        <f t="shared" si="595"/>
        <v/>
      </c>
      <c r="AK1063" s="13" t="str">
        <f t="shared" si="596"/>
        <v/>
      </c>
      <c r="AL1063" s="13" t="str">
        <f>IF(OR(AJ1063="",COUNTIF($AH$3:AH1063,AH1063)&lt;&gt;COUNTIF(AH$3:AH$100002,AH1063)),"",SUMIF(AH$3:AH$100002,AH1063,AJ$3:AJ$100002))</f>
        <v/>
      </c>
      <c r="AM1063" s="13" t="str">
        <f>IF(OR(AK1063="",COUNTIF($AH$3:AH1063,AH1063)&lt;&gt;COUNTIF(AH$3:AH$100002,AH1063)),"",SUMIF(AH$3:AH$100002,AH1063,AK$3:AK$100002))</f>
        <v/>
      </c>
      <c r="AO1063" s="13" t="str">
        <f t="shared" si="616"/>
        <v/>
      </c>
      <c r="AP1063" s="13" t="str">
        <f t="shared" si="616"/>
        <v/>
      </c>
      <c r="AQ1063" s="13" t="str">
        <f t="shared" si="616"/>
        <v/>
      </c>
      <c r="AR1063" s="13" t="str">
        <f t="shared" si="605"/>
        <v/>
      </c>
      <c r="AS1063" s="13" t="str">
        <f t="shared" si="605"/>
        <v/>
      </c>
      <c r="AT1063" s="13" t="str">
        <f t="shared" si="605"/>
        <v/>
      </c>
      <c r="AU1063" s="13" t="str">
        <f t="shared" si="605"/>
        <v/>
      </c>
      <c r="AV1063" s="13" t="str">
        <f t="shared" si="620"/>
        <v/>
      </c>
      <c r="AW1063" s="86" t="str">
        <f t="shared" si="597"/>
        <v/>
      </c>
      <c r="AX1063" s="59" t="str">
        <f t="shared" si="598"/>
        <v/>
      </c>
      <c r="AY1063" s="63" t="str">
        <f>IF(OR($BR1063="",BH1063=""),"",COUNT($BR$3:$BR1063))</f>
        <v/>
      </c>
      <c r="AZ1063" s="13" t="str">
        <f>IF(OR($BR1063="",BI1063=""),"",COUNT($BR$3:$BR1063))</f>
        <v/>
      </c>
      <c r="BA1063" s="13" t="str">
        <f>IF(OR($BR1063="",BJ1063=""),"",COUNT($BR$3:$BR1063))</f>
        <v/>
      </c>
      <c r="BB1063" s="13" t="str">
        <f>IF(OR($BR1063="",BK1063=""),"",COUNT($BR$3:$BR1063))</f>
        <v/>
      </c>
      <c r="BC1063" s="13" t="str">
        <f>IF(OR($BR1063="",BL1063=""),"",COUNT($BR$3:$BR1063))</f>
        <v/>
      </c>
      <c r="BD1063" s="13" t="str">
        <f>IF(OR($BR1063="",BM1063=""),"",COUNT($BR$3:$BR1063))</f>
        <v/>
      </c>
      <c r="BE1063" s="13" t="str">
        <f>IF(OR($BR1063="",BN1063=""),"",COUNT($BR$3:$BR1063))</f>
        <v/>
      </c>
      <c r="BF1063" s="13" t="str">
        <f>IF(OR($BR1063="",BO1063=""),"",COUNT($BR$3:$BR1063))</f>
        <v/>
      </c>
      <c r="BG1063" s="66" t="str">
        <f>IF(Z1063="","",COUNT($Z$3:Z1063))</f>
        <v/>
      </c>
      <c r="BH1063" s="13" t="str">
        <f>IF(AO1063="","",IF(AO1063=BH$2,(SUMIF($BV$3:$BV1063,BH$2,$BW$3:$BW1063)-SUMIF($BX$3:$BX1063,BH$2,$BY$3:$BY1063))*AO$1,""))</f>
        <v/>
      </c>
      <c r="BI1063" s="13" t="str">
        <f>IF(AP1063="","",IF(AP1063=BI$2,(SUMIF($BV$3:$BV1063,BI$2,$BW$3:$BW1063)-SUMIF($BX$3:$BX1063,BI$2,$BY$3:$BY1063))*AP$1,""))</f>
        <v/>
      </c>
      <c r="BJ1063" s="13" t="str">
        <f>IF(AQ1063="","",IF(AQ1063=BJ$2,(SUMIF($BV$3:$BV1063,BJ$2,$BW$3:$BW1063)-SUMIF($BX$3:$BX1063,BJ$2,$BY$3:$BY1063))*AQ$1,""))</f>
        <v/>
      </c>
      <c r="BK1063" s="13" t="str">
        <f>IF(AR1063="","",IF(AR1063=BK$2,(SUMIF($BV$3:$BV1063,BK$2,$BW$3:$BW1063)-SUMIF($BX$3:$BX1063,BK$2,$BY$3:$BY1063))*AR$1,""))</f>
        <v/>
      </c>
      <c r="BL1063" s="13" t="str">
        <f>IF(AS1063="","",IF(AS1063=BL$2,(SUMIF($BV$3:$BV1063,BL$2,$BW$3:$BW1063)-SUMIF($BX$3:$BX1063,BL$2,$BY$3:$BY1063))*AS$1,""))</f>
        <v/>
      </c>
      <c r="BM1063" s="13" t="str">
        <f>IF(AT1063="","",IF(AT1063=BM$2,(SUMIF($BV$3:$BV1063,BM$2,$BW$3:$BW1063)-SUMIF($BX$3:$BX1063,BM$2,$BY$3:$BY1063))*AT$1,""))</f>
        <v/>
      </c>
      <c r="BN1063" s="13" t="str">
        <f>IF(AU1063="","",IF(AU1063=BN$2,(SUMIF($BV$3:$BV1063,BN$2,$BW$3:$BW1063)-SUMIF($BX$3:$BX1063,BN$2,$BY$3:$BY1063))*AU$1,""))</f>
        <v/>
      </c>
      <c r="BO1063" s="13" t="str">
        <f>IF(AV1063="","",IF(AV1063=BO$2,(SUMIF($BV$3:$BV1063,BO$2,$BW$3:$BW1063)-SUMIF($BX$3:$BX1063,BO$2,$BY$3:$BY1063))*AV$1,""))</f>
        <v/>
      </c>
      <c r="BP1063" s="69"/>
      <c r="BQ1063" s="13" t="str">
        <f t="shared" si="617"/>
        <v/>
      </c>
      <c r="BR1063" s="75" t="str">
        <f t="shared" si="599"/>
        <v/>
      </c>
      <c r="BS1063" s="33" t="str">
        <f t="shared" si="606"/>
        <v/>
      </c>
      <c r="BT1063" s="42" t="str">
        <f t="shared" si="607"/>
        <v/>
      </c>
      <c r="BU1063" s="38" t="str">
        <f t="shared" si="608"/>
        <v/>
      </c>
      <c r="BV1063" s="30" t="str">
        <f t="shared" si="600"/>
        <v/>
      </c>
      <c r="BW1063" s="36" t="str">
        <f t="shared" si="601"/>
        <v/>
      </c>
      <c r="BX1063" s="36" t="str">
        <f t="shared" si="602"/>
        <v/>
      </c>
      <c r="BY1063" s="45" t="str">
        <f t="shared" si="603"/>
        <v/>
      </c>
      <c r="BZ1063" s="12" t="str">
        <f t="shared" si="609"/>
        <v/>
      </c>
      <c r="CA1063" s="47" t="str">
        <f t="shared" si="610"/>
        <v/>
      </c>
      <c r="CB1063" s="32" t="str">
        <f t="shared" si="611"/>
        <v/>
      </c>
      <c r="CC1063" s="32" t="str">
        <f t="shared" si="612"/>
        <v/>
      </c>
      <c r="CD1063" s="32" t="str">
        <f t="shared" si="613"/>
        <v/>
      </c>
      <c r="CE1063" s="48"/>
      <c r="CF1063" s="32" t="str">
        <f t="shared" si="618"/>
        <v/>
      </c>
      <c r="CG1063" s="32" t="str">
        <f t="shared" si="619"/>
        <v/>
      </c>
      <c r="CH1063" s="48"/>
    </row>
    <row r="1064" spans="2:86" ht="30" customHeight="1" x14ac:dyDescent="0.2">
      <c r="B1064" s="155"/>
      <c r="C1064" s="117"/>
      <c r="D1064" s="53"/>
      <c r="E1064" s="68"/>
      <c r="F1064" s="54"/>
      <c r="G1064" s="54"/>
      <c r="H1064" s="55"/>
      <c r="I1064" s="71"/>
      <c r="J1064" s="73"/>
      <c r="K1064" s="56"/>
      <c r="L1064" s="76" t="str">
        <f t="shared" si="623"/>
        <v/>
      </c>
      <c r="M1064" s="77" t="str">
        <f t="shared" si="592"/>
        <v/>
      </c>
      <c r="N1064" s="130" t="str">
        <f t="shared" si="614"/>
        <v/>
      </c>
      <c r="O1064" s="131" t="str">
        <f t="shared" si="625"/>
        <v/>
      </c>
      <c r="P1064" s="131" t="str">
        <f t="shared" si="625"/>
        <v/>
      </c>
      <c r="Q1064" s="131" t="str">
        <f t="shared" si="625"/>
        <v/>
      </c>
      <c r="R1064" s="131" t="str">
        <f t="shared" si="625"/>
        <v/>
      </c>
      <c r="S1064" s="131" t="str">
        <f t="shared" si="625"/>
        <v/>
      </c>
      <c r="T1064" s="131" t="str">
        <f t="shared" si="625"/>
        <v/>
      </c>
      <c r="U1064" s="131" t="str">
        <f t="shared" si="625"/>
        <v/>
      </c>
      <c r="V1064" s="14"/>
      <c r="W1064" s="17" t="str">
        <f>IF(C1064="",IF(OR(AND($H1064&lt;&gt;"",C1064=""),AND($F1063=$F1064,$AK1064&lt;&gt;""),COUNTA($H$3:$H$100002)&gt;COUNTA($H$3:$H1064),$AE1064&lt;&gt;""),W1063,""),C1064)</f>
        <v/>
      </c>
      <c r="X1064" s="17" t="str">
        <f>IF(D1064="",IF(OR(AND($H1064&lt;&gt;"",D1064=""),AND($F1063=$F1064,$AK1064&lt;&gt;""),COUNTA($H$3:$H$100002)&gt;COUNTA($H$3:$H1064),$AE1064&lt;&gt;""),X1063,""),D1064)</f>
        <v/>
      </c>
      <c r="Y1064" s="17" t="str">
        <f>IF(E1064="",IF(OR(AND($H1064&lt;&gt;"",E1064=""),AND($F1063=$F1064,$AK1064&lt;&gt;""),COUNTA($H$3:$H$100002)&gt;COUNTA($H$3:$H1064),$AE1064&lt;&gt;""),Y1063,""),E1064)</f>
        <v/>
      </c>
      <c r="Z1064" s="27" t="str">
        <f t="shared" si="593"/>
        <v/>
      </c>
      <c r="AA1064" s="2" t="str">
        <f>IF(F1064="","",COUNTA($F$3:F1064))</f>
        <v/>
      </c>
      <c r="AB1064" s="3" t="str">
        <f>IF(F1064="","",IFERROR(IF(F1064&lt;&gt;"",IFERROR(INDEX(設定!$C$3:$C$303,MATCH(F1064,設定!$C$3:$C$303,0),0),INDEX(設定!$C$3:$C$303,MATCH("*"&amp;F1064&amp;"*",設定!$C$3:$C$303,0),0)),""),"エラー"))</f>
        <v/>
      </c>
      <c r="AC1064" s="2" t="str">
        <f>IF(G1064="","",COUNTA($G$3:G1064))</f>
        <v/>
      </c>
      <c r="AD1064" s="3" t="str">
        <f>IF(G1064="","",IFERROR(IF(G1064&lt;&gt;"",IFERROR(INDEX(設定!$C$3:$C$303,MATCH(G1064,設定!$C$3:$C$303,0),0),INDEX(設定!$C$3:$C$303,MATCH("*"&amp;G1064&amp;"*",設定!$C$3:$C$303,0),0)),""),"エラー"))</f>
        <v/>
      </c>
      <c r="AE1064" s="3" t="str">
        <f>IFERROR(IF(AB1064="",IF(AND(H1064&lt;&gt;"",F1064=""),INDEX(AB$3:AB1064,MATCH(MAX(AA$3:AA1064),AA$3:AA1064,0),0),""),AB1064),"")</f>
        <v/>
      </c>
      <c r="AF1064" s="3" t="str">
        <f>IFERROR(IF(AD1064="",IF(AND(H1064&lt;&gt;"",G1064=""),INDEX(AD$3:AD1064,MATCH(MAX(AC$3:AC1064),AC$3:AC1064,0),0),""),AD1064),"")</f>
        <v/>
      </c>
      <c r="AG1064" s="2" t="str">
        <f>IF(AH1064="","",IF(OR(AH1064=AH1063,AH1064=AH1065),IF(AND(E1064="",AB1064="",AG1063&lt;&gt;""),MAX($AG$3:AG1063),MAX($AG$3:AG1063)+1),IF(AH1063=AH1064,AG1063,MAX($AG$3:AG1063)+1)))</f>
        <v/>
      </c>
      <c r="AH1064" s="12" t="str">
        <f t="shared" si="615"/>
        <v/>
      </c>
      <c r="AI1064" s="12" t="str">
        <f t="shared" si="594"/>
        <v/>
      </c>
      <c r="AJ1064" s="13" t="str">
        <f t="shared" si="595"/>
        <v/>
      </c>
      <c r="AK1064" s="13" t="str">
        <f t="shared" si="596"/>
        <v/>
      </c>
      <c r="AL1064" s="13" t="str">
        <f>IF(OR(AJ1064="",COUNTIF($AH$3:AH1064,AH1064)&lt;&gt;COUNTIF(AH$3:AH$100002,AH1064)),"",SUMIF(AH$3:AH$100002,AH1064,AJ$3:AJ$100002))</f>
        <v/>
      </c>
      <c r="AM1064" s="13" t="str">
        <f>IF(OR(AK1064="",COUNTIF($AH$3:AH1064,AH1064)&lt;&gt;COUNTIF(AH$3:AH$100002,AH1064)),"",SUMIF(AH$3:AH$100002,AH1064,AK$3:AK$100002))</f>
        <v/>
      </c>
      <c r="AO1064" s="13" t="str">
        <f t="shared" si="616"/>
        <v/>
      </c>
      <c r="AP1064" s="13" t="str">
        <f t="shared" si="616"/>
        <v/>
      </c>
      <c r="AQ1064" s="13" t="str">
        <f t="shared" si="616"/>
        <v/>
      </c>
      <c r="AR1064" s="13" t="str">
        <f t="shared" si="605"/>
        <v/>
      </c>
      <c r="AS1064" s="13" t="str">
        <f t="shared" si="605"/>
        <v/>
      </c>
      <c r="AT1064" s="13" t="str">
        <f t="shared" si="605"/>
        <v/>
      </c>
      <c r="AU1064" s="13" t="str">
        <f t="shared" si="605"/>
        <v/>
      </c>
      <c r="AV1064" s="13" t="str">
        <f t="shared" si="620"/>
        <v/>
      </c>
      <c r="AW1064" s="86" t="str">
        <f t="shared" si="597"/>
        <v/>
      </c>
      <c r="AX1064" s="59" t="str">
        <f t="shared" si="598"/>
        <v/>
      </c>
      <c r="AY1064" s="63" t="str">
        <f>IF(OR($BR1064="",BH1064=""),"",COUNT($BR$3:$BR1064))</f>
        <v/>
      </c>
      <c r="AZ1064" s="13" t="str">
        <f>IF(OR($BR1064="",BI1064=""),"",COUNT($BR$3:$BR1064))</f>
        <v/>
      </c>
      <c r="BA1064" s="13" t="str">
        <f>IF(OR($BR1064="",BJ1064=""),"",COUNT($BR$3:$BR1064))</f>
        <v/>
      </c>
      <c r="BB1064" s="13" t="str">
        <f>IF(OR($BR1064="",BK1064=""),"",COUNT($BR$3:$BR1064))</f>
        <v/>
      </c>
      <c r="BC1064" s="13" t="str">
        <f>IF(OR($BR1064="",BL1064=""),"",COUNT($BR$3:$BR1064))</f>
        <v/>
      </c>
      <c r="BD1064" s="13" t="str">
        <f>IF(OR($BR1064="",BM1064=""),"",COUNT($BR$3:$BR1064))</f>
        <v/>
      </c>
      <c r="BE1064" s="13" t="str">
        <f>IF(OR($BR1064="",BN1064=""),"",COUNT($BR$3:$BR1064))</f>
        <v/>
      </c>
      <c r="BF1064" s="13" t="str">
        <f>IF(OR($BR1064="",BO1064=""),"",COUNT($BR$3:$BR1064))</f>
        <v/>
      </c>
      <c r="BG1064" s="66" t="str">
        <f>IF(Z1064="","",COUNT($Z$3:Z1064))</f>
        <v/>
      </c>
      <c r="BH1064" s="13" t="str">
        <f>IF(AO1064="","",IF(AO1064=BH$2,(SUMIF($BV$3:$BV1064,BH$2,$BW$3:$BW1064)-SUMIF($BX$3:$BX1064,BH$2,$BY$3:$BY1064))*AO$1,""))</f>
        <v/>
      </c>
      <c r="BI1064" s="13" t="str">
        <f>IF(AP1064="","",IF(AP1064=BI$2,(SUMIF($BV$3:$BV1064,BI$2,$BW$3:$BW1064)-SUMIF($BX$3:$BX1064,BI$2,$BY$3:$BY1064))*AP$1,""))</f>
        <v/>
      </c>
      <c r="BJ1064" s="13" t="str">
        <f>IF(AQ1064="","",IF(AQ1064=BJ$2,(SUMIF($BV$3:$BV1064,BJ$2,$BW$3:$BW1064)-SUMIF($BX$3:$BX1064,BJ$2,$BY$3:$BY1064))*AQ$1,""))</f>
        <v/>
      </c>
      <c r="BK1064" s="13" t="str">
        <f>IF(AR1064="","",IF(AR1064=BK$2,(SUMIF($BV$3:$BV1064,BK$2,$BW$3:$BW1064)-SUMIF($BX$3:$BX1064,BK$2,$BY$3:$BY1064))*AR$1,""))</f>
        <v/>
      </c>
      <c r="BL1064" s="13" t="str">
        <f>IF(AS1064="","",IF(AS1064=BL$2,(SUMIF($BV$3:$BV1064,BL$2,$BW$3:$BW1064)-SUMIF($BX$3:$BX1064,BL$2,$BY$3:$BY1064))*AS$1,""))</f>
        <v/>
      </c>
      <c r="BM1064" s="13" t="str">
        <f>IF(AT1064="","",IF(AT1064=BM$2,(SUMIF($BV$3:$BV1064,BM$2,$BW$3:$BW1064)-SUMIF($BX$3:$BX1064,BM$2,$BY$3:$BY1064))*AT$1,""))</f>
        <v/>
      </c>
      <c r="BN1064" s="13" t="str">
        <f>IF(AU1064="","",IF(AU1064=BN$2,(SUMIF($BV$3:$BV1064,BN$2,$BW$3:$BW1064)-SUMIF($BX$3:$BX1064,BN$2,$BY$3:$BY1064))*AU$1,""))</f>
        <v/>
      </c>
      <c r="BO1064" s="13" t="str">
        <f>IF(AV1064="","",IF(AV1064=BO$2,(SUMIF($BV$3:$BV1064,BO$2,$BW$3:$BW1064)-SUMIF($BX$3:$BX1064,BO$2,$BY$3:$BY1064))*AV$1,""))</f>
        <v/>
      </c>
      <c r="BP1064" s="69"/>
      <c r="BQ1064" s="13" t="str">
        <f t="shared" si="617"/>
        <v/>
      </c>
      <c r="BR1064" s="75" t="str">
        <f t="shared" si="599"/>
        <v/>
      </c>
      <c r="BS1064" s="33" t="str">
        <f t="shared" si="606"/>
        <v/>
      </c>
      <c r="BT1064" s="42" t="str">
        <f t="shared" si="607"/>
        <v/>
      </c>
      <c r="BU1064" s="38" t="str">
        <f t="shared" si="608"/>
        <v/>
      </c>
      <c r="BV1064" s="30" t="str">
        <f t="shared" si="600"/>
        <v/>
      </c>
      <c r="BW1064" s="36" t="str">
        <f t="shared" si="601"/>
        <v/>
      </c>
      <c r="BX1064" s="36" t="str">
        <f t="shared" si="602"/>
        <v/>
      </c>
      <c r="BY1064" s="45" t="str">
        <f t="shared" si="603"/>
        <v/>
      </c>
      <c r="BZ1064" s="12" t="str">
        <f t="shared" si="609"/>
        <v/>
      </c>
      <c r="CA1064" s="47" t="str">
        <f t="shared" si="610"/>
        <v/>
      </c>
      <c r="CB1064" s="32" t="str">
        <f t="shared" si="611"/>
        <v/>
      </c>
      <c r="CC1064" s="32" t="str">
        <f t="shared" si="612"/>
        <v/>
      </c>
      <c r="CD1064" s="32" t="str">
        <f t="shared" si="613"/>
        <v/>
      </c>
      <c r="CE1064" s="48"/>
      <c r="CF1064" s="32" t="str">
        <f t="shared" si="618"/>
        <v/>
      </c>
      <c r="CG1064" s="32" t="str">
        <f t="shared" si="619"/>
        <v/>
      </c>
      <c r="CH1064" s="48"/>
    </row>
    <row r="1065" spans="2:86" ht="30" customHeight="1" x14ac:dyDescent="0.2">
      <c r="B1065" s="155"/>
      <c r="C1065" s="117"/>
      <c r="D1065" s="53"/>
      <c r="E1065" s="68"/>
      <c r="F1065" s="54"/>
      <c r="G1065" s="54"/>
      <c r="H1065" s="55"/>
      <c r="I1065" s="71"/>
      <c r="J1065" s="73"/>
      <c r="K1065" s="56"/>
      <c r="L1065" s="76" t="str">
        <f t="shared" si="623"/>
        <v/>
      </c>
      <c r="M1065" s="77" t="str">
        <f t="shared" si="592"/>
        <v/>
      </c>
      <c r="N1065" s="130" t="str">
        <f t="shared" si="614"/>
        <v/>
      </c>
      <c r="O1065" s="131" t="str">
        <f t="shared" si="625"/>
        <v/>
      </c>
      <c r="P1065" s="131" t="str">
        <f t="shared" si="625"/>
        <v/>
      </c>
      <c r="Q1065" s="131" t="str">
        <f t="shared" si="625"/>
        <v/>
      </c>
      <c r="R1065" s="131" t="str">
        <f t="shared" si="625"/>
        <v/>
      </c>
      <c r="S1065" s="131" t="str">
        <f t="shared" si="625"/>
        <v/>
      </c>
      <c r="T1065" s="131" t="str">
        <f t="shared" si="625"/>
        <v/>
      </c>
      <c r="U1065" s="131" t="str">
        <f t="shared" si="625"/>
        <v/>
      </c>
      <c r="V1065" s="14"/>
      <c r="W1065" s="17" t="str">
        <f>IF(C1065="",IF(OR(AND($H1065&lt;&gt;"",C1065=""),AND($F1064=$F1065,$AK1065&lt;&gt;""),COUNTA($H$3:$H$100002)&gt;COUNTA($H$3:$H1065),$AE1065&lt;&gt;""),W1064,""),C1065)</f>
        <v/>
      </c>
      <c r="X1065" s="17" t="str">
        <f>IF(D1065="",IF(OR(AND($H1065&lt;&gt;"",D1065=""),AND($F1064=$F1065,$AK1065&lt;&gt;""),COUNTA($H$3:$H$100002)&gt;COUNTA($H$3:$H1065),$AE1065&lt;&gt;""),X1064,""),D1065)</f>
        <v/>
      </c>
      <c r="Y1065" s="17" t="str">
        <f>IF(E1065="",IF(OR(AND($H1065&lt;&gt;"",E1065=""),AND($F1064=$F1065,$AK1065&lt;&gt;""),COUNTA($H$3:$H$100002)&gt;COUNTA($H$3:$H1065),$AE1065&lt;&gt;""),Y1064,""),E1065)</f>
        <v/>
      </c>
      <c r="Z1065" s="27" t="str">
        <f t="shared" si="593"/>
        <v/>
      </c>
      <c r="AA1065" s="2" t="str">
        <f>IF(F1065="","",COUNTA($F$3:F1065))</f>
        <v/>
      </c>
      <c r="AB1065" s="3" t="str">
        <f>IF(F1065="","",IFERROR(IF(F1065&lt;&gt;"",IFERROR(INDEX(設定!$C$3:$C$303,MATCH(F1065,設定!$C$3:$C$303,0),0),INDEX(設定!$C$3:$C$303,MATCH("*"&amp;F1065&amp;"*",設定!$C$3:$C$303,0),0)),""),"エラー"))</f>
        <v/>
      </c>
      <c r="AC1065" s="2" t="str">
        <f>IF(G1065="","",COUNTA($G$3:G1065))</f>
        <v/>
      </c>
      <c r="AD1065" s="3" t="str">
        <f>IF(G1065="","",IFERROR(IF(G1065&lt;&gt;"",IFERROR(INDEX(設定!$C$3:$C$303,MATCH(G1065,設定!$C$3:$C$303,0),0),INDEX(設定!$C$3:$C$303,MATCH("*"&amp;G1065&amp;"*",設定!$C$3:$C$303,0),0)),""),"エラー"))</f>
        <v/>
      </c>
      <c r="AE1065" s="3" t="str">
        <f>IFERROR(IF(AB1065="",IF(AND(H1065&lt;&gt;"",F1065=""),INDEX(AB$3:AB1065,MATCH(MAX(AA$3:AA1065),AA$3:AA1065,0),0),""),AB1065),"")</f>
        <v/>
      </c>
      <c r="AF1065" s="3" t="str">
        <f>IFERROR(IF(AD1065="",IF(AND(H1065&lt;&gt;"",G1065=""),INDEX(AD$3:AD1065,MATCH(MAX(AC$3:AC1065),AC$3:AC1065,0),0),""),AD1065),"")</f>
        <v/>
      </c>
      <c r="AG1065" s="2" t="str">
        <f>IF(AH1065="","",IF(OR(AH1065=AH1064,AH1065=AH1066),IF(AND(E1065="",AB1065="",AG1064&lt;&gt;""),MAX($AG$3:AG1064),MAX($AG$3:AG1064)+1),IF(AH1064=AH1065,AG1064,MAX($AG$3:AG1064)+1)))</f>
        <v/>
      </c>
      <c r="AH1065" s="12" t="str">
        <f t="shared" si="615"/>
        <v/>
      </c>
      <c r="AI1065" s="12" t="str">
        <f t="shared" si="594"/>
        <v/>
      </c>
      <c r="AJ1065" s="13" t="str">
        <f t="shared" si="595"/>
        <v/>
      </c>
      <c r="AK1065" s="13" t="str">
        <f t="shared" si="596"/>
        <v/>
      </c>
      <c r="AL1065" s="13" t="str">
        <f>IF(OR(AJ1065="",COUNTIF($AH$3:AH1065,AH1065)&lt;&gt;COUNTIF(AH$3:AH$100002,AH1065)),"",SUMIF(AH$3:AH$100002,AH1065,AJ$3:AJ$100002))</f>
        <v/>
      </c>
      <c r="AM1065" s="13" t="str">
        <f>IF(OR(AK1065="",COUNTIF($AH$3:AH1065,AH1065)&lt;&gt;COUNTIF(AH$3:AH$100002,AH1065)),"",SUMIF(AH$3:AH$100002,AH1065,AK$3:AK$100002))</f>
        <v/>
      </c>
      <c r="AO1065" s="13" t="str">
        <f t="shared" si="616"/>
        <v/>
      </c>
      <c r="AP1065" s="13" t="str">
        <f t="shared" si="616"/>
        <v/>
      </c>
      <c r="AQ1065" s="13" t="str">
        <f t="shared" si="616"/>
        <v/>
      </c>
      <c r="AR1065" s="13" t="str">
        <f t="shared" si="605"/>
        <v/>
      </c>
      <c r="AS1065" s="13" t="str">
        <f t="shared" si="605"/>
        <v/>
      </c>
      <c r="AT1065" s="13" t="str">
        <f t="shared" si="605"/>
        <v/>
      </c>
      <c r="AU1065" s="13" t="str">
        <f t="shared" si="605"/>
        <v/>
      </c>
      <c r="AV1065" s="13" t="str">
        <f t="shared" si="620"/>
        <v/>
      </c>
      <c r="AW1065" s="86" t="str">
        <f t="shared" si="597"/>
        <v/>
      </c>
      <c r="AX1065" s="59" t="str">
        <f t="shared" si="598"/>
        <v/>
      </c>
      <c r="AY1065" s="63" t="str">
        <f>IF(OR($BR1065="",BH1065=""),"",COUNT($BR$3:$BR1065))</f>
        <v/>
      </c>
      <c r="AZ1065" s="13" t="str">
        <f>IF(OR($BR1065="",BI1065=""),"",COUNT($BR$3:$BR1065))</f>
        <v/>
      </c>
      <c r="BA1065" s="13" t="str">
        <f>IF(OR($BR1065="",BJ1065=""),"",COUNT($BR$3:$BR1065))</f>
        <v/>
      </c>
      <c r="BB1065" s="13" t="str">
        <f>IF(OR($BR1065="",BK1065=""),"",COUNT($BR$3:$BR1065))</f>
        <v/>
      </c>
      <c r="BC1065" s="13" t="str">
        <f>IF(OR($BR1065="",BL1065=""),"",COUNT($BR$3:$BR1065))</f>
        <v/>
      </c>
      <c r="BD1065" s="13" t="str">
        <f>IF(OR($BR1065="",BM1065=""),"",COUNT($BR$3:$BR1065))</f>
        <v/>
      </c>
      <c r="BE1065" s="13" t="str">
        <f>IF(OR($BR1065="",BN1065=""),"",COUNT($BR$3:$BR1065))</f>
        <v/>
      </c>
      <c r="BF1065" s="13" t="str">
        <f>IF(OR($BR1065="",BO1065=""),"",COUNT($BR$3:$BR1065))</f>
        <v/>
      </c>
      <c r="BG1065" s="66" t="str">
        <f>IF(Z1065="","",COUNT($Z$3:Z1065))</f>
        <v/>
      </c>
      <c r="BH1065" s="13" t="str">
        <f>IF(AO1065="","",IF(AO1065=BH$2,(SUMIF($BV$3:$BV1065,BH$2,$BW$3:$BW1065)-SUMIF($BX$3:$BX1065,BH$2,$BY$3:$BY1065))*AO$1,""))</f>
        <v/>
      </c>
      <c r="BI1065" s="13" t="str">
        <f>IF(AP1065="","",IF(AP1065=BI$2,(SUMIF($BV$3:$BV1065,BI$2,$BW$3:$BW1065)-SUMIF($BX$3:$BX1065,BI$2,$BY$3:$BY1065))*AP$1,""))</f>
        <v/>
      </c>
      <c r="BJ1065" s="13" t="str">
        <f>IF(AQ1065="","",IF(AQ1065=BJ$2,(SUMIF($BV$3:$BV1065,BJ$2,$BW$3:$BW1065)-SUMIF($BX$3:$BX1065,BJ$2,$BY$3:$BY1065))*AQ$1,""))</f>
        <v/>
      </c>
      <c r="BK1065" s="13" t="str">
        <f>IF(AR1065="","",IF(AR1065=BK$2,(SUMIF($BV$3:$BV1065,BK$2,$BW$3:$BW1065)-SUMIF($BX$3:$BX1065,BK$2,$BY$3:$BY1065))*AR$1,""))</f>
        <v/>
      </c>
      <c r="BL1065" s="13" t="str">
        <f>IF(AS1065="","",IF(AS1065=BL$2,(SUMIF($BV$3:$BV1065,BL$2,$BW$3:$BW1065)-SUMIF($BX$3:$BX1065,BL$2,$BY$3:$BY1065))*AS$1,""))</f>
        <v/>
      </c>
      <c r="BM1065" s="13" t="str">
        <f>IF(AT1065="","",IF(AT1065=BM$2,(SUMIF($BV$3:$BV1065,BM$2,$BW$3:$BW1065)-SUMIF($BX$3:$BX1065,BM$2,$BY$3:$BY1065))*AT$1,""))</f>
        <v/>
      </c>
      <c r="BN1065" s="13" t="str">
        <f>IF(AU1065="","",IF(AU1065=BN$2,(SUMIF($BV$3:$BV1065,BN$2,$BW$3:$BW1065)-SUMIF($BX$3:$BX1065,BN$2,$BY$3:$BY1065))*AU$1,""))</f>
        <v/>
      </c>
      <c r="BO1065" s="13" t="str">
        <f>IF(AV1065="","",IF(AV1065=BO$2,(SUMIF($BV$3:$BV1065,BO$2,$BW$3:$BW1065)-SUMIF($BX$3:$BX1065,BO$2,$BY$3:$BY1065))*AV$1,""))</f>
        <v/>
      </c>
      <c r="BP1065" s="69"/>
      <c r="BQ1065" s="13" t="str">
        <f t="shared" si="617"/>
        <v/>
      </c>
      <c r="BR1065" s="75" t="str">
        <f t="shared" si="599"/>
        <v/>
      </c>
      <c r="BS1065" s="33" t="str">
        <f t="shared" si="606"/>
        <v/>
      </c>
      <c r="BT1065" s="42" t="str">
        <f t="shared" si="607"/>
        <v/>
      </c>
      <c r="BU1065" s="38" t="str">
        <f t="shared" si="608"/>
        <v/>
      </c>
      <c r="BV1065" s="30" t="str">
        <f t="shared" si="600"/>
        <v/>
      </c>
      <c r="BW1065" s="36" t="str">
        <f t="shared" si="601"/>
        <v/>
      </c>
      <c r="BX1065" s="36" t="str">
        <f t="shared" si="602"/>
        <v/>
      </c>
      <c r="BY1065" s="45" t="str">
        <f t="shared" si="603"/>
        <v/>
      </c>
      <c r="BZ1065" s="12" t="str">
        <f t="shared" si="609"/>
        <v/>
      </c>
      <c r="CA1065" s="47" t="str">
        <f t="shared" si="610"/>
        <v/>
      </c>
      <c r="CB1065" s="32" t="str">
        <f t="shared" si="611"/>
        <v/>
      </c>
      <c r="CC1065" s="32" t="str">
        <f t="shared" si="612"/>
        <v/>
      </c>
      <c r="CD1065" s="32" t="str">
        <f t="shared" si="613"/>
        <v/>
      </c>
      <c r="CE1065" s="48"/>
      <c r="CF1065" s="32" t="str">
        <f t="shared" si="618"/>
        <v/>
      </c>
      <c r="CG1065" s="32" t="str">
        <f t="shared" si="619"/>
        <v/>
      </c>
      <c r="CH1065" s="48"/>
    </row>
    <row r="1066" spans="2:86" ht="30" customHeight="1" x14ac:dyDescent="0.2">
      <c r="B1066" s="155"/>
      <c r="C1066" s="117"/>
      <c r="D1066" s="53"/>
      <c r="E1066" s="68"/>
      <c r="F1066" s="54"/>
      <c r="G1066" s="54"/>
      <c r="H1066" s="55"/>
      <c r="I1066" s="71"/>
      <c r="J1066" s="73"/>
      <c r="K1066" s="56"/>
      <c r="L1066" s="76" t="str">
        <f t="shared" si="623"/>
        <v/>
      </c>
      <c r="M1066" s="77" t="str">
        <f t="shared" si="592"/>
        <v/>
      </c>
      <c r="N1066" s="130" t="str">
        <f t="shared" si="614"/>
        <v/>
      </c>
      <c r="O1066" s="131" t="str">
        <f t="shared" si="625"/>
        <v/>
      </c>
      <c r="P1066" s="131" t="str">
        <f t="shared" si="625"/>
        <v/>
      </c>
      <c r="Q1066" s="131" t="str">
        <f t="shared" si="625"/>
        <v/>
      </c>
      <c r="R1066" s="131" t="str">
        <f t="shared" si="625"/>
        <v/>
      </c>
      <c r="S1066" s="131" t="str">
        <f t="shared" si="625"/>
        <v/>
      </c>
      <c r="T1066" s="131" t="str">
        <f t="shared" si="625"/>
        <v/>
      </c>
      <c r="U1066" s="131" t="str">
        <f t="shared" si="625"/>
        <v/>
      </c>
      <c r="V1066" s="14"/>
      <c r="W1066" s="17" t="str">
        <f>IF(C1066="",IF(OR(AND($H1066&lt;&gt;"",C1066=""),AND($F1065=$F1066,$AK1066&lt;&gt;""),COUNTA($H$3:$H$100002)&gt;COUNTA($H$3:$H1066),$AE1066&lt;&gt;""),W1065,""),C1066)</f>
        <v/>
      </c>
      <c r="X1066" s="17" t="str">
        <f>IF(D1066="",IF(OR(AND($H1066&lt;&gt;"",D1066=""),AND($F1065=$F1066,$AK1066&lt;&gt;""),COUNTA($H$3:$H$100002)&gt;COUNTA($H$3:$H1066),$AE1066&lt;&gt;""),X1065,""),D1066)</f>
        <v/>
      </c>
      <c r="Y1066" s="17" t="str">
        <f>IF(E1066="",IF(OR(AND($H1066&lt;&gt;"",E1066=""),AND($F1065=$F1066,$AK1066&lt;&gt;""),COUNTA($H$3:$H$100002)&gt;COUNTA($H$3:$H1066),$AE1066&lt;&gt;""),Y1065,""),E1066)</f>
        <v/>
      </c>
      <c r="Z1066" s="27" t="str">
        <f t="shared" si="593"/>
        <v/>
      </c>
      <c r="AA1066" s="2" t="str">
        <f>IF(F1066="","",COUNTA($F$3:F1066))</f>
        <v/>
      </c>
      <c r="AB1066" s="3" t="str">
        <f>IF(F1066="","",IFERROR(IF(F1066&lt;&gt;"",IFERROR(INDEX(設定!$C$3:$C$303,MATCH(F1066,設定!$C$3:$C$303,0),0),INDEX(設定!$C$3:$C$303,MATCH("*"&amp;F1066&amp;"*",設定!$C$3:$C$303,0),0)),""),"エラー"))</f>
        <v/>
      </c>
      <c r="AC1066" s="2" t="str">
        <f>IF(G1066="","",COUNTA($G$3:G1066))</f>
        <v/>
      </c>
      <c r="AD1066" s="3" t="str">
        <f>IF(G1066="","",IFERROR(IF(G1066&lt;&gt;"",IFERROR(INDEX(設定!$C$3:$C$303,MATCH(G1066,設定!$C$3:$C$303,0),0),INDEX(設定!$C$3:$C$303,MATCH("*"&amp;G1066&amp;"*",設定!$C$3:$C$303,0),0)),""),"エラー"))</f>
        <v/>
      </c>
      <c r="AE1066" s="3" t="str">
        <f>IFERROR(IF(AB1066="",IF(AND(H1066&lt;&gt;"",F1066=""),INDEX(AB$3:AB1066,MATCH(MAX(AA$3:AA1066),AA$3:AA1066,0),0),""),AB1066),"")</f>
        <v/>
      </c>
      <c r="AF1066" s="3" t="str">
        <f>IFERROR(IF(AD1066="",IF(AND(H1066&lt;&gt;"",G1066=""),INDEX(AD$3:AD1066,MATCH(MAX(AC$3:AC1066),AC$3:AC1066,0),0),""),AD1066),"")</f>
        <v/>
      </c>
      <c r="AG1066" s="2" t="str">
        <f>IF(AH1066="","",IF(OR(AH1066=AH1065,AH1066=AH1067),IF(AND(E1066="",AB1066="",AG1065&lt;&gt;""),MAX($AG$3:AG1065),MAX($AG$3:AG1065)+1),IF(AH1065=AH1066,AG1065,MAX($AG$3:AG1065)+1)))</f>
        <v/>
      </c>
      <c r="AH1066" s="12" t="str">
        <f t="shared" si="615"/>
        <v/>
      </c>
      <c r="AI1066" s="12" t="str">
        <f t="shared" si="594"/>
        <v/>
      </c>
      <c r="AJ1066" s="13" t="str">
        <f t="shared" si="595"/>
        <v/>
      </c>
      <c r="AK1066" s="13" t="str">
        <f t="shared" si="596"/>
        <v/>
      </c>
      <c r="AL1066" s="13" t="str">
        <f>IF(OR(AJ1066="",COUNTIF($AH$3:AH1066,AH1066)&lt;&gt;COUNTIF(AH$3:AH$100002,AH1066)),"",SUMIF(AH$3:AH$100002,AH1066,AJ$3:AJ$100002))</f>
        <v/>
      </c>
      <c r="AM1066" s="13" t="str">
        <f>IF(OR(AK1066="",COUNTIF($AH$3:AH1066,AH1066)&lt;&gt;COUNTIF(AH$3:AH$100002,AH1066)),"",SUMIF(AH$3:AH$100002,AH1066,AK$3:AK$100002))</f>
        <v/>
      </c>
      <c r="AO1066" s="13" t="str">
        <f t="shared" si="616"/>
        <v/>
      </c>
      <c r="AP1066" s="13" t="str">
        <f t="shared" si="616"/>
        <v/>
      </c>
      <c r="AQ1066" s="13" t="str">
        <f t="shared" si="616"/>
        <v/>
      </c>
      <c r="AR1066" s="13" t="str">
        <f t="shared" si="605"/>
        <v/>
      </c>
      <c r="AS1066" s="13" t="str">
        <f t="shared" si="605"/>
        <v/>
      </c>
      <c r="AT1066" s="13" t="str">
        <f t="shared" si="605"/>
        <v/>
      </c>
      <c r="AU1066" s="13" t="str">
        <f t="shared" si="605"/>
        <v/>
      </c>
      <c r="AV1066" s="13" t="str">
        <f t="shared" si="620"/>
        <v/>
      </c>
      <c r="AW1066" s="86" t="str">
        <f t="shared" si="597"/>
        <v/>
      </c>
      <c r="AX1066" s="59" t="str">
        <f t="shared" si="598"/>
        <v/>
      </c>
      <c r="AY1066" s="63" t="str">
        <f>IF(OR($BR1066="",BH1066=""),"",COUNT($BR$3:$BR1066))</f>
        <v/>
      </c>
      <c r="AZ1066" s="13" t="str">
        <f>IF(OR($BR1066="",BI1066=""),"",COUNT($BR$3:$BR1066))</f>
        <v/>
      </c>
      <c r="BA1066" s="13" t="str">
        <f>IF(OR($BR1066="",BJ1066=""),"",COUNT($BR$3:$BR1066))</f>
        <v/>
      </c>
      <c r="BB1066" s="13" t="str">
        <f>IF(OR($BR1066="",BK1066=""),"",COUNT($BR$3:$BR1066))</f>
        <v/>
      </c>
      <c r="BC1066" s="13" t="str">
        <f>IF(OR($BR1066="",BL1066=""),"",COUNT($BR$3:$BR1066))</f>
        <v/>
      </c>
      <c r="BD1066" s="13" t="str">
        <f>IF(OR($BR1066="",BM1066=""),"",COUNT($BR$3:$BR1066))</f>
        <v/>
      </c>
      <c r="BE1066" s="13" t="str">
        <f>IF(OR($BR1066="",BN1066=""),"",COUNT($BR$3:$BR1066))</f>
        <v/>
      </c>
      <c r="BF1066" s="13" t="str">
        <f>IF(OR($BR1066="",BO1066=""),"",COUNT($BR$3:$BR1066))</f>
        <v/>
      </c>
      <c r="BG1066" s="66" t="str">
        <f>IF(Z1066="","",COUNT($Z$3:Z1066))</f>
        <v/>
      </c>
      <c r="BH1066" s="13" t="str">
        <f>IF(AO1066="","",IF(AO1066=BH$2,(SUMIF($BV$3:$BV1066,BH$2,$BW$3:$BW1066)-SUMIF($BX$3:$BX1066,BH$2,$BY$3:$BY1066))*AO$1,""))</f>
        <v/>
      </c>
      <c r="BI1066" s="13" t="str">
        <f>IF(AP1066="","",IF(AP1066=BI$2,(SUMIF($BV$3:$BV1066,BI$2,$BW$3:$BW1066)-SUMIF($BX$3:$BX1066,BI$2,$BY$3:$BY1066))*AP$1,""))</f>
        <v/>
      </c>
      <c r="BJ1066" s="13" t="str">
        <f>IF(AQ1066="","",IF(AQ1066=BJ$2,(SUMIF($BV$3:$BV1066,BJ$2,$BW$3:$BW1066)-SUMIF($BX$3:$BX1066,BJ$2,$BY$3:$BY1066))*AQ$1,""))</f>
        <v/>
      </c>
      <c r="BK1066" s="13" t="str">
        <f>IF(AR1066="","",IF(AR1066=BK$2,(SUMIF($BV$3:$BV1066,BK$2,$BW$3:$BW1066)-SUMIF($BX$3:$BX1066,BK$2,$BY$3:$BY1066))*AR$1,""))</f>
        <v/>
      </c>
      <c r="BL1066" s="13" t="str">
        <f>IF(AS1066="","",IF(AS1066=BL$2,(SUMIF($BV$3:$BV1066,BL$2,$BW$3:$BW1066)-SUMIF($BX$3:$BX1066,BL$2,$BY$3:$BY1066))*AS$1,""))</f>
        <v/>
      </c>
      <c r="BM1066" s="13" t="str">
        <f>IF(AT1066="","",IF(AT1066=BM$2,(SUMIF($BV$3:$BV1066,BM$2,$BW$3:$BW1066)-SUMIF($BX$3:$BX1066,BM$2,$BY$3:$BY1066))*AT$1,""))</f>
        <v/>
      </c>
      <c r="BN1066" s="13" t="str">
        <f>IF(AU1066="","",IF(AU1066=BN$2,(SUMIF($BV$3:$BV1066,BN$2,$BW$3:$BW1066)-SUMIF($BX$3:$BX1066,BN$2,$BY$3:$BY1066))*AU$1,""))</f>
        <v/>
      </c>
      <c r="BO1066" s="13" t="str">
        <f>IF(AV1066="","",IF(AV1066=BO$2,(SUMIF($BV$3:$BV1066,BO$2,$BW$3:$BW1066)-SUMIF($BX$3:$BX1066,BO$2,$BY$3:$BY1066))*AV$1,""))</f>
        <v/>
      </c>
      <c r="BP1066" s="69"/>
      <c r="BQ1066" s="13" t="str">
        <f t="shared" si="617"/>
        <v/>
      </c>
      <c r="BR1066" s="75" t="str">
        <f t="shared" si="599"/>
        <v/>
      </c>
      <c r="BS1066" s="33" t="str">
        <f t="shared" si="606"/>
        <v/>
      </c>
      <c r="BT1066" s="42" t="str">
        <f t="shared" si="607"/>
        <v/>
      </c>
      <c r="BU1066" s="38" t="str">
        <f t="shared" si="608"/>
        <v/>
      </c>
      <c r="BV1066" s="30" t="str">
        <f t="shared" si="600"/>
        <v/>
      </c>
      <c r="BW1066" s="36" t="str">
        <f t="shared" si="601"/>
        <v/>
      </c>
      <c r="BX1066" s="36" t="str">
        <f t="shared" si="602"/>
        <v/>
      </c>
      <c r="BY1066" s="45" t="str">
        <f t="shared" si="603"/>
        <v/>
      </c>
      <c r="BZ1066" s="12" t="str">
        <f t="shared" si="609"/>
        <v/>
      </c>
      <c r="CA1066" s="47" t="str">
        <f t="shared" si="610"/>
        <v/>
      </c>
      <c r="CB1066" s="32" t="str">
        <f t="shared" si="611"/>
        <v/>
      </c>
      <c r="CC1066" s="32" t="str">
        <f t="shared" si="612"/>
        <v/>
      </c>
      <c r="CD1066" s="32" t="str">
        <f t="shared" si="613"/>
        <v/>
      </c>
      <c r="CE1066" s="48"/>
      <c r="CF1066" s="32" t="str">
        <f t="shared" si="618"/>
        <v/>
      </c>
      <c r="CG1066" s="32" t="str">
        <f t="shared" si="619"/>
        <v/>
      </c>
      <c r="CH1066" s="48"/>
    </row>
    <row r="1067" spans="2:86" ht="30" customHeight="1" x14ac:dyDescent="0.2">
      <c r="B1067" s="155"/>
      <c r="C1067" s="117"/>
      <c r="D1067" s="53"/>
      <c r="E1067" s="68"/>
      <c r="F1067" s="54"/>
      <c r="G1067" s="54"/>
      <c r="H1067" s="55"/>
      <c r="I1067" s="71"/>
      <c r="J1067" s="73"/>
      <c r="K1067" s="56"/>
      <c r="L1067" s="76" t="str">
        <f t="shared" si="623"/>
        <v/>
      </c>
      <c r="M1067" s="77" t="str">
        <f t="shared" si="592"/>
        <v/>
      </c>
      <c r="N1067" s="130" t="str">
        <f t="shared" si="614"/>
        <v/>
      </c>
      <c r="O1067" s="131" t="str">
        <f t="shared" si="625"/>
        <v/>
      </c>
      <c r="P1067" s="131" t="str">
        <f t="shared" si="625"/>
        <v/>
      </c>
      <c r="Q1067" s="131" t="str">
        <f t="shared" si="625"/>
        <v/>
      </c>
      <c r="R1067" s="131" t="str">
        <f t="shared" si="625"/>
        <v/>
      </c>
      <c r="S1067" s="131" t="str">
        <f t="shared" si="625"/>
        <v/>
      </c>
      <c r="T1067" s="131" t="str">
        <f t="shared" si="625"/>
        <v/>
      </c>
      <c r="U1067" s="131" t="str">
        <f t="shared" si="625"/>
        <v/>
      </c>
      <c r="V1067" s="14"/>
      <c r="W1067" s="17" t="str">
        <f>IF(C1067="",IF(OR(AND($H1067&lt;&gt;"",C1067=""),AND($F1066=$F1067,$AK1067&lt;&gt;""),COUNTA($H$3:$H$100002)&gt;COUNTA($H$3:$H1067),$AE1067&lt;&gt;""),W1066,""),C1067)</f>
        <v/>
      </c>
      <c r="X1067" s="17" t="str">
        <f>IF(D1067="",IF(OR(AND($H1067&lt;&gt;"",D1067=""),AND($F1066=$F1067,$AK1067&lt;&gt;""),COUNTA($H$3:$H$100002)&gt;COUNTA($H$3:$H1067),$AE1067&lt;&gt;""),X1066,""),D1067)</f>
        <v/>
      </c>
      <c r="Y1067" s="17" t="str">
        <f>IF(E1067="",IF(OR(AND($H1067&lt;&gt;"",E1067=""),AND($F1066=$F1067,$AK1067&lt;&gt;""),COUNTA($H$3:$H$100002)&gt;COUNTA($H$3:$H1067),$AE1067&lt;&gt;""),Y1066,""),E1067)</f>
        <v/>
      </c>
      <c r="Z1067" s="27" t="str">
        <f t="shared" si="593"/>
        <v/>
      </c>
      <c r="AA1067" s="2" t="str">
        <f>IF(F1067="","",COUNTA($F$3:F1067))</f>
        <v/>
      </c>
      <c r="AB1067" s="3" t="str">
        <f>IF(F1067="","",IFERROR(IF(F1067&lt;&gt;"",IFERROR(INDEX(設定!$C$3:$C$303,MATCH(F1067,設定!$C$3:$C$303,0),0),INDEX(設定!$C$3:$C$303,MATCH("*"&amp;F1067&amp;"*",設定!$C$3:$C$303,0),0)),""),"エラー"))</f>
        <v/>
      </c>
      <c r="AC1067" s="2" t="str">
        <f>IF(G1067="","",COUNTA($G$3:G1067))</f>
        <v/>
      </c>
      <c r="AD1067" s="3" t="str">
        <f>IF(G1067="","",IFERROR(IF(G1067&lt;&gt;"",IFERROR(INDEX(設定!$C$3:$C$303,MATCH(G1067,設定!$C$3:$C$303,0),0),INDEX(設定!$C$3:$C$303,MATCH("*"&amp;G1067&amp;"*",設定!$C$3:$C$303,0),0)),""),"エラー"))</f>
        <v/>
      </c>
      <c r="AE1067" s="3" t="str">
        <f>IFERROR(IF(AB1067="",IF(AND(H1067&lt;&gt;"",F1067=""),INDEX(AB$3:AB1067,MATCH(MAX(AA$3:AA1067),AA$3:AA1067,0),0),""),AB1067),"")</f>
        <v/>
      </c>
      <c r="AF1067" s="3" t="str">
        <f>IFERROR(IF(AD1067="",IF(AND(H1067&lt;&gt;"",G1067=""),INDEX(AD$3:AD1067,MATCH(MAX(AC$3:AC1067),AC$3:AC1067,0),0),""),AD1067),"")</f>
        <v/>
      </c>
      <c r="AG1067" s="2" t="str">
        <f>IF(AH1067="","",IF(OR(AH1067=AH1066,AH1067=AH1068),IF(AND(E1067="",AB1067="",AG1066&lt;&gt;""),MAX($AG$3:AG1066),MAX($AG$3:AG1066)+1),IF(AH1066=AH1067,AG1066,MAX($AG$3:AG1066)+1)))</f>
        <v/>
      </c>
      <c r="AH1067" s="12" t="str">
        <f t="shared" si="615"/>
        <v/>
      </c>
      <c r="AI1067" s="12" t="str">
        <f t="shared" si="594"/>
        <v/>
      </c>
      <c r="AJ1067" s="13" t="str">
        <f t="shared" si="595"/>
        <v/>
      </c>
      <c r="AK1067" s="13" t="str">
        <f t="shared" si="596"/>
        <v/>
      </c>
      <c r="AL1067" s="13" t="str">
        <f>IF(OR(AJ1067="",COUNTIF($AH$3:AH1067,AH1067)&lt;&gt;COUNTIF(AH$3:AH$100002,AH1067)),"",SUMIF(AH$3:AH$100002,AH1067,AJ$3:AJ$100002))</f>
        <v/>
      </c>
      <c r="AM1067" s="13" t="str">
        <f>IF(OR(AK1067="",COUNTIF($AH$3:AH1067,AH1067)&lt;&gt;COUNTIF(AH$3:AH$100002,AH1067)),"",SUMIF(AH$3:AH$100002,AH1067,AK$3:AK$100002))</f>
        <v/>
      </c>
      <c r="AO1067" s="13" t="str">
        <f t="shared" si="616"/>
        <v/>
      </c>
      <c r="AP1067" s="13" t="str">
        <f t="shared" si="616"/>
        <v/>
      </c>
      <c r="AQ1067" s="13" t="str">
        <f t="shared" si="616"/>
        <v/>
      </c>
      <c r="AR1067" s="13" t="str">
        <f t="shared" si="605"/>
        <v/>
      </c>
      <c r="AS1067" s="13" t="str">
        <f t="shared" si="605"/>
        <v/>
      </c>
      <c r="AT1067" s="13" t="str">
        <f t="shared" si="605"/>
        <v/>
      </c>
      <c r="AU1067" s="13" t="str">
        <f t="shared" si="605"/>
        <v/>
      </c>
      <c r="AV1067" s="13" t="str">
        <f t="shared" si="620"/>
        <v/>
      </c>
      <c r="AW1067" s="86" t="str">
        <f t="shared" si="597"/>
        <v/>
      </c>
      <c r="AX1067" s="59" t="str">
        <f t="shared" si="598"/>
        <v/>
      </c>
      <c r="AY1067" s="63" t="str">
        <f>IF(OR($BR1067="",BH1067=""),"",COUNT($BR$3:$BR1067))</f>
        <v/>
      </c>
      <c r="AZ1067" s="13" t="str">
        <f>IF(OR($BR1067="",BI1067=""),"",COUNT($BR$3:$BR1067))</f>
        <v/>
      </c>
      <c r="BA1067" s="13" t="str">
        <f>IF(OR($BR1067="",BJ1067=""),"",COUNT($BR$3:$BR1067))</f>
        <v/>
      </c>
      <c r="BB1067" s="13" t="str">
        <f>IF(OR($BR1067="",BK1067=""),"",COUNT($BR$3:$BR1067))</f>
        <v/>
      </c>
      <c r="BC1067" s="13" t="str">
        <f>IF(OR($BR1067="",BL1067=""),"",COUNT($BR$3:$BR1067))</f>
        <v/>
      </c>
      <c r="BD1067" s="13" t="str">
        <f>IF(OR($BR1067="",BM1067=""),"",COUNT($BR$3:$BR1067))</f>
        <v/>
      </c>
      <c r="BE1067" s="13" t="str">
        <f>IF(OR($BR1067="",BN1067=""),"",COUNT($BR$3:$BR1067))</f>
        <v/>
      </c>
      <c r="BF1067" s="13" t="str">
        <f>IF(OR($BR1067="",BO1067=""),"",COUNT($BR$3:$BR1067))</f>
        <v/>
      </c>
      <c r="BG1067" s="66" t="str">
        <f>IF(Z1067="","",COUNT($Z$3:Z1067))</f>
        <v/>
      </c>
      <c r="BH1067" s="13" t="str">
        <f>IF(AO1067="","",IF(AO1067=BH$2,(SUMIF($BV$3:$BV1067,BH$2,$BW$3:$BW1067)-SUMIF($BX$3:$BX1067,BH$2,$BY$3:$BY1067))*AO$1,""))</f>
        <v/>
      </c>
      <c r="BI1067" s="13" t="str">
        <f>IF(AP1067="","",IF(AP1067=BI$2,(SUMIF($BV$3:$BV1067,BI$2,$BW$3:$BW1067)-SUMIF($BX$3:$BX1067,BI$2,$BY$3:$BY1067))*AP$1,""))</f>
        <v/>
      </c>
      <c r="BJ1067" s="13" t="str">
        <f>IF(AQ1067="","",IF(AQ1067=BJ$2,(SUMIF($BV$3:$BV1067,BJ$2,$BW$3:$BW1067)-SUMIF($BX$3:$BX1067,BJ$2,$BY$3:$BY1067))*AQ$1,""))</f>
        <v/>
      </c>
      <c r="BK1067" s="13" t="str">
        <f>IF(AR1067="","",IF(AR1067=BK$2,(SUMIF($BV$3:$BV1067,BK$2,$BW$3:$BW1067)-SUMIF($BX$3:$BX1067,BK$2,$BY$3:$BY1067))*AR$1,""))</f>
        <v/>
      </c>
      <c r="BL1067" s="13" t="str">
        <f>IF(AS1067="","",IF(AS1067=BL$2,(SUMIF($BV$3:$BV1067,BL$2,$BW$3:$BW1067)-SUMIF($BX$3:$BX1067,BL$2,$BY$3:$BY1067))*AS$1,""))</f>
        <v/>
      </c>
      <c r="BM1067" s="13" t="str">
        <f>IF(AT1067="","",IF(AT1067=BM$2,(SUMIF($BV$3:$BV1067,BM$2,$BW$3:$BW1067)-SUMIF($BX$3:$BX1067,BM$2,$BY$3:$BY1067))*AT$1,""))</f>
        <v/>
      </c>
      <c r="BN1067" s="13" t="str">
        <f>IF(AU1067="","",IF(AU1067=BN$2,(SUMIF($BV$3:$BV1067,BN$2,$BW$3:$BW1067)-SUMIF($BX$3:$BX1067,BN$2,$BY$3:$BY1067))*AU$1,""))</f>
        <v/>
      </c>
      <c r="BO1067" s="13" t="str">
        <f>IF(AV1067="","",IF(AV1067=BO$2,(SUMIF($BV$3:$BV1067,BO$2,$BW$3:$BW1067)-SUMIF($BX$3:$BX1067,BO$2,$BY$3:$BY1067))*AV$1,""))</f>
        <v/>
      </c>
      <c r="BP1067" s="69"/>
      <c r="BQ1067" s="13" t="str">
        <f t="shared" si="617"/>
        <v/>
      </c>
      <c r="BR1067" s="75" t="str">
        <f t="shared" si="599"/>
        <v/>
      </c>
      <c r="BS1067" s="33" t="str">
        <f t="shared" si="606"/>
        <v/>
      </c>
      <c r="BT1067" s="42" t="str">
        <f t="shared" si="607"/>
        <v/>
      </c>
      <c r="BU1067" s="38" t="str">
        <f t="shared" si="608"/>
        <v/>
      </c>
      <c r="BV1067" s="30" t="str">
        <f t="shared" si="600"/>
        <v/>
      </c>
      <c r="BW1067" s="36" t="str">
        <f t="shared" si="601"/>
        <v/>
      </c>
      <c r="BX1067" s="36" t="str">
        <f t="shared" si="602"/>
        <v/>
      </c>
      <c r="BY1067" s="45" t="str">
        <f t="shared" si="603"/>
        <v/>
      </c>
      <c r="BZ1067" s="12" t="str">
        <f t="shared" si="609"/>
        <v/>
      </c>
      <c r="CA1067" s="47" t="str">
        <f t="shared" si="610"/>
        <v/>
      </c>
      <c r="CB1067" s="32" t="str">
        <f t="shared" si="611"/>
        <v/>
      </c>
      <c r="CC1067" s="32" t="str">
        <f t="shared" si="612"/>
        <v/>
      </c>
      <c r="CD1067" s="32" t="str">
        <f t="shared" si="613"/>
        <v/>
      </c>
      <c r="CE1067" s="48"/>
      <c r="CF1067" s="32" t="str">
        <f t="shared" si="618"/>
        <v/>
      </c>
      <c r="CG1067" s="32" t="str">
        <f t="shared" si="619"/>
        <v/>
      </c>
      <c r="CH1067" s="48"/>
    </row>
    <row r="1068" spans="2:86" ht="30" customHeight="1" x14ac:dyDescent="0.2">
      <c r="B1068" s="155"/>
      <c r="C1068" s="117"/>
      <c r="D1068" s="53"/>
      <c r="E1068" s="68"/>
      <c r="F1068" s="54"/>
      <c r="G1068" s="54"/>
      <c r="H1068" s="55"/>
      <c r="I1068" s="71"/>
      <c r="J1068" s="73"/>
      <c r="K1068" s="56"/>
      <c r="L1068" s="76" t="str">
        <f t="shared" si="623"/>
        <v/>
      </c>
      <c r="M1068" s="77" t="str">
        <f t="shared" si="592"/>
        <v/>
      </c>
      <c r="N1068" s="130" t="str">
        <f t="shared" si="614"/>
        <v/>
      </c>
      <c r="O1068" s="131" t="str">
        <f t="shared" si="625"/>
        <v/>
      </c>
      <c r="P1068" s="131" t="str">
        <f t="shared" si="625"/>
        <v/>
      </c>
      <c r="Q1068" s="131" t="str">
        <f t="shared" si="625"/>
        <v/>
      </c>
      <c r="R1068" s="131" t="str">
        <f t="shared" si="625"/>
        <v/>
      </c>
      <c r="S1068" s="131" t="str">
        <f t="shared" si="625"/>
        <v/>
      </c>
      <c r="T1068" s="131" t="str">
        <f t="shared" si="625"/>
        <v/>
      </c>
      <c r="U1068" s="131" t="str">
        <f t="shared" si="625"/>
        <v/>
      </c>
      <c r="V1068" s="14"/>
      <c r="W1068" s="17" t="str">
        <f>IF(C1068="",IF(OR(AND($H1068&lt;&gt;"",C1068=""),AND($F1067=$F1068,$AK1068&lt;&gt;""),COUNTA($H$3:$H$100002)&gt;COUNTA($H$3:$H1068),$AE1068&lt;&gt;""),W1067,""),C1068)</f>
        <v/>
      </c>
      <c r="X1068" s="17" t="str">
        <f>IF(D1068="",IF(OR(AND($H1068&lt;&gt;"",D1068=""),AND($F1067=$F1068,$AK1068&lt;&gt;""),COUNTA($H$3:$H$100002)&gt;COUNTA($H$3:$H1068),$AE1068&lt;&gt;""),X1067,""),D1068)</f>
        <v/>
      </c>
      <c r="Y1068" s="17" t="str">
        <f>IF(E1068="",IF(OR(AND($H1068&lt;&gt;"",E1068=""),AND($F1067=$F1068,$AK1068&lt;&gt;""),COUNTA($H$3:$H$100002)&gt;COUNTA($H$3:$H1068),$AE1068&lt;&gt;""),Y1067,""),E1068)</f>
        <v/>
      </c>
      <c r="Z1068" s="27" t="str">
        <f t="shared" si="593"/>
        <v/>
      </c>
      <c r="AA1068" s="2" t="str">
        <f>IF(F1068="","",COUNTA($F$3:F1068))</f>
        <v/>
      </c>
      <c r="AB1068" s="3" t="str">
        <f>IF(F1068="","",IFERROR(IF(F1068&lt;&gt;"",IFERROR(INDEX(設定!$C$3:$C$303,MATCH(F1068,設定!$C$3:$C$303,0),0),INDEX(設定!$C$3:$C$303,MATCH("*"&amp;F1068&amp;"*",設定!$C$3:$C$303,0),0)),""),"エラー"))</f>
        <v/>
      </c>
      <c r="AC1068" s="2" t="str">
        <f>IF(G1068="","",COUNTA($G$3:G1068))</f>
        <v/>
      </c>
      <c r="AD1068" s="3" t="str">
        <f>IF(G1068="","",IFERROR(IF(G1068&lt;&gt;"",IFERROR(INDEX(設定!$C$3:$C$303,MATCH(G1068,設定!$C$3:$C$303,0),0),INDEX(設定!$C$3:$C$303,MATCH("*"&amp;G1068&amp;"*",設定!$C$3:$C$303,0),0)),""),"エラー"))</f>
        <v/>
      </c>
      <c r="AE1068" s="3" t="str">
        <f>IFERROR(IF(AB1068="",IF(AND(H1068&lt;&gt;"",F1068=""),INDEX(AB$3:AB1068,MATCH(MAX(AA$3:AA1068),AA$3:AA1068,0),0),""),AB1068),"")</f>
        <v/>
      </c>
      <c r="AF1068" s="3" t="str">
        <f>IFERROR(IF(AD1068="",IF(AND(H1068&lt;&gt;"",G1068=""),INDEX(AD$3:AD1068,MATCH(MAX(AC$3:AC1068),AC$3:AC1068,0),0),""),AD1068),"")</f>
        <v/>
      </c>
      <c r="AG1068" s="2" t="str">
        <f>IF(AH1068="","",IF(OR(AH1068=AH1067,AH1068=AH1069),IF(AND(E1068="",AB1068="",AG1067&lt;&gt;""),MAX($AG$3:AG1067),MAX($AG$3:AG1067)+1),IF(AH1067=AH1068,AG1067,MAX($AG$3:AG1067)+1)))</f>
        <v/>
      </c>
      <c r="AH1068" s="12" t="str">
        <f t="shared" si="615"/>
        <v/>
      </c>
      <c r="AI1068" s="12" t="str">
        <f t="shared" si="594"/>
        <v/>
      </c>
      <c r="AJ1068" s="13" t="str">
        <f t="shared" si="595"/>
        <v/>
      </c>
      <c r="AK1068" s="13" t="str">
        <f t="shared" si="596"/>
        <v/>
      </c>
      <c r="AL1068" s="13" t="str">
        <f>IF(OR(AJ1068="",COUNTIF($AH$3:AH1068,AH1068)&lt;&gt;COUNTIF(AH$3:AH$100002,AH1068)),"",SUMIF(AH$3:AH$100002,AH1068,AJ$3:AJ$100002))</f>
        <v/>
      </c>
      <c r="AM1068" s="13" t="str">
        <f>IF(OR(AK1068="",COUNTIF($AH$3:AH1068,AH1068)&lt;&gt;COUNTIF(AH$3:AH$100002,AH1068)),"",SUMIF(AH$3:AH$100002,AH1068,AK$3:AK$100002))</f>
        <v/>
      </c>
      <c r="AO1068" s="13" t="str">
        <f t="shared" si="616"/>
        <v/>
      </c>
      <c r="AP1068" s="13" t="str">
        <f t="shared" si="616"/>
        <v/>
      </c>
      <c r="AQ1068" s="13" t="str">
        <f t="shared" si="616"/>
        <v/>
      </c>
      <c r="AR1068" s="13" t="str">
        <f t="shared" si="605"/>
        <v/>
      </c>
      <c r="AS1068" s="13" t="str">
        <f t="shared" si="605"/>
        <v/>
      </c>
      <c r="AT1068" s="13" t="str">
        <f t="shared" si="605"/>
        <v/>
      </c>
      <c r="AU1068" s="13" t="str">
        <f t="shared" si="605"/>
        <v/>
      </c>
      <c r="AV1068" s="13" t="str">
        <f t="shared" si="620"/>
        <v/>
      </c>
      <c r="AW1068" s="86" t="str">
        <f t="shared" si="597"/>
        <v/>
      </c>
      <c r="AX1068" s="59" t="str">
        <f t="shared" si="598"/>
        <v/>
      </c>
      <c r="AY1068" s="63" t="str">
        <f>IF(OR($BR1068="",BH1068=""),"",COUNT($BR$3:$BR1068))</f>
        <v/>
      </c>
      <c r="AZ1068" s="13" t="str">
        <f>IF(OR($BR1068="",BI1068=""),"",COUNT($BR$3:$BR1068))</f>
        <v/>
      </c>
      <c r="BA1068" s="13" t="str">
        <f>IF(OR($BR1068="",BJ1068=""),"",COUNT($BR$3:$BR1068))</f>
        <v/>
      </c>
      <c r="BB1068" s="13" t="str">
        <f>IF(OR($BR1068="",BK1068=""),"",COUNT($BR$3:$BR1068))</f>
        <v/>
      </c>
      <c r="BC1068" s="13" t="str">
        <f>IF(OR($BR1068="",BL1068=""),"",COUNT($BR$3:$BR1068))</f>
        <v/>
      </c>
      <c r="BD1068" s="13" t="str">
        <f>IF(OR($BR1068="",BM1068=""),"",COUNT($BR$3:$BR1068))</f>
        <v/>
      </c>
      <c r="BE1068" s="13" t="str">
        <f>IF(OR($BR1068="",BN1068=""),"",COUNT($BR$3:$BR1068))</f>
        <v/>
      </c>
      <c r="BF1068" s="13" t="str">
        <f>IF(OR($BR1068="",BO1068=""),"",COUNT($BR$3:$BR1068))</f>
        <v/>
      </c>
      <c r="BG1068" s="66" t="str">
        <f>IF(Z1068="","",COUNT($Z$3:Z1068))</f>
        <v/>
      </c>
      <c r="BH1068" s="13" t="str">
        <f>IF(AO1068="","",IF(AO1068=BH$2,(SUMIF($BV$3:$BV1068,BH$2,$BW$3:$BW1068)-SUMIF($BX$3:$BX1068,BH$2,$BY$3:$BY1068))*AO$1,""))</f>
        <v/>
      </c>
      <c r="BI1068" s="13" t="str">
        <f>IF(AP1068="","",IF(AP1068=BI$2,(SUMIF($BV$3:$BV1068,BI$2,$BW$3:$BW1068)-SUMIF($BX$3:$BX1068,BI$2,$BY$3:$BY1068))*AP$1,""))</f>
        <v/>
      </c>
      <c r="BJ1068" s="13" t="str">
        <f>IF(AQ1068="","",IF(AQ1068=BJ$2,(SUMIF($BV$3:$BV1068,BJ$2,$BW$3:$BW1068)-SUMIF($BX$3:$BX1068,BJ$2,$BY$3:$BY1068))*AQ$1,""))</f>
        <v/>
      </c>
      <c r="BK1068" s="13" t="str">
        <f>IF(AR1068="","",IF(AR1068=BK$2,(SUMIF($BV$3:$BV1068,BK$2,$BW$3:$BW1068)-SUMIF($BX$3:$BX1068,BK$2,$BY$3:$BY1068))*AR$1,""))</f>
        <v/>
      </c>
      <c r="BL1068" s="13" t="str">
        <f>IF(AS1068="","",IF(AS1068=BL$2,(SUMIF($BV$3:$BV1068,BL$2,$BW$3:$BW1068)-SUMIF($BX$3:$BX1068,BL$2,$BY$3:$BY1068))*AS$1,""))</f>
        <v/>
      </c>
      <c r="BM1068" s="13" t="str">
        <f>IF(AT1068="","",IF(AT1068=BM$2,(SUMIF($BV$3:$BV1068,BM$2,$BW$3:$BW1068)-SUMIF($BX$3:$BX1068,BM$2,$BY$3:$BY1068))*AT$1,""))</f>
        <v/>
      </c>
      <c r="BN1068" s="13" t="str">
        <f>IF(AU1068="","",IF(AU1068=BN$2,(SUMIF($BV$3:$BV1068,BN$2,$BW$3:$BW1068)-SUMIF($BX$3:$BX1068,BN$2,$BY$3:$BY1068))*AU$1,""))</f>
        <v/>
      </c>
      <c r="BO1068" s="13" t="str">
        <f>IF(AV1068="","",IF(AV1068=BO$2,(SUMIF($BV$3:$BV1068,BO$2,$BW$3:$BW1068)-SUMIF($BX$3:$BX1068,BO$2,$BY$3:$BY1068))*AV$1,""))</f>
        <v/>
      </c>
      <c r="BP1068" s="69"/>
      <c r="BQ1068" s="13" t="str">
        <f t="shared" si="617"/>
        <v/>
      </c>
      <c r="BR1068" s="75" t="str">
        <f t="shared" si="599"/>
        <v/>
      </c>
      <c r="BS1068" s="33" t="str">
        <f t="shared" si="606"/>
        <v/>
      </c>
      <c r="BT1068" s="42" t="str">
        <f t="shared" si="607"/>
        <v/>
      </c>
      <c r="BU1068" s="38" t="str">
        <f t="shared" si="608"/>
        <v/>
      </c>
      <c r="BV1068" s="30" t="str">
        <f t="shared" si="600"/>
        <v/>
      </c>
      <c r="BW1068" s="36" t="str">
        <f t="shared" si="601"/>
        <v/>
      </c>
      <c r="BX1068" s="36" t="str">
        <f t="shared" si="602"/>
        <v/>
      </c>
      <c r="BY1068" s="45" t="str">
        <f t="shared" si="603"/>
        <v/>
      </c>
      <c r="BZ1068" s="12" t="str">
        <f t="shared" si="609"/>
        <v/>
      </c>
      <c r="CA1068" s="47" t="str">
        <f t="shared" si="610"/>
        <v/>
      </c>
      <c r="CB1068" s="32" t="str">
        <f t="shared" si="611"/>
        <v/>
      </c>
      <c r="CC1068" s="32" t="str">
        <f t="shared" si="612"/>
        <v/>
      </c>
      <c r="CD1068" s="32" t="str">
        <f t="shared" si="613"/>
        <v/>
      </c>
      <c r="CE1068" s="48"/>
      <c r="CF1068" s="32" t="str">
        <f t="shared" si="618"/>
        <v/>
      </c>
      <c r="CG1068" s="32" t="str">
        <f t="shared" si="619"/>
        <v/>
      </c>
      <c r="CH1068" s="48"/>
    </row>
    <row r="1069" spans="2:86" ht="30" customHeight="1" x14ac:dyDescent="0.2">
      <c r="B1069" s="155"/>
      <c r="C1069" s="117"/>
      <c r="D1069" s="53"/>
      <c r="E1069" s="68"/>
      <c r="F1069" s="54"/>
      <c r="G1069" s="54"/>
      <c r="H1069" s="55"/>
      <c r="I1069" s="71"/>
      <c r="J1069" s="73"/>
      <c r="K1069" s="56"/>
      <c r="L1069" s="76" t="str">
        <f t="shared" si="623"/>
        <v/>
      </c>
      <c r="M1069" s="77" t="str">
        <f t="shared" si="592"/>
        <v/>
      </c>
      <c r="N1069" s="130" t="str">
        <f t="shared" si="614"/>
        <v/>
      </c>
      <c r="O1069" s="131" t="str">
        <f t="shared" si="625"/>
        <v/>
      </c>
      <c r="P1069" s="131" t="str">
        <f t="shared" si="625"/>
        <v/>
      </c>
      <c r="Q1069" s="131" t="str">
        <f t="shared" si="625"/>
        <v/>
      </c>
      <c r="R1069" s="131" t="str">
        <f t="shared" si="625"/>
        <v/>
      </c>
      <c r="S1069" s="131" t="str">
        <f t="shared" si="625"/>
        <v/>
      </c>
      <c r="T1069" s="131" t="str">
        <f t="shared" si="625"/>
        <v/>
      </c>
      <c r="U1069" s="131" t="str">
        <f t="shared" si="625"/>
        <v/>
      </c>
      <c r="V1069" s="14"/>
      <c r="W1069" s="17" t="str">
        <f>IF(C1069="",IF(OR(AND($H1069&lt;&gt;"",C1069=""),AND($F1068=$F1069,$AK1069&lt;&gt;""),COUNTA($H$3:$H$100002)&gt;COUNTA($H$3:$H1069),$AE1069&lt;&gt;""),W1068,""),C1069)</f>
        <v/>
      </c>
      <c r="X1069" s="17" t="str">
        <f>IF(D1069="",IF(OR(AND($H1069&lt;&gt;"",D1069=""),AND($F1068=$F1069,$AK1069&lt;&gt;""),COUNTA($H$3:$H$100002)&gt;COUNTA($H$3:$H1069),$AE1069&lt;&gt;""),X1068,""),D1069)</f>
        <v/>
      </c>
      <c r="Y1069" s="17" t="str">
        <f>IF(E1069="",IF(OR(AND($H1069&lt;&gt;"",E1069=""),AND($F1068=$F1069,$AK1069&lt;&gt;""),COUNTA($H$3:$H$100002)&gt;COUNTA($H$3:$H1069),$AE1069&lt;&gt;""),Y1068,""),E1069)</f>
        <v/>
      </c>
      <c r="Z1069" s="27" t="str">
        <f t="shared" si="593"/>
        <v/>
      </c>
      <c r="AA1069" s="2" t="str">
        <f>IF(F1069="","",COUNTA($F$3:F1069))</f>
        <v/>
      </c>
      <c r="AB1069" s="3" t="str">
        <f>IF(F1069="","",IFERROR(IF(F1069&lt;&gt;"",IFERROR(INDEX(設定!$C$3:$C$303,MATCH(F1069,設定!$C$3:$C$303,0),0),INDEX(設定!$C$3:$C$303,MATCH("*"&amp;F1069&amp;"*",設定!$C$3:$C$303,0),0)),""),"エラー"))</f>
        <v/>
      </c>
      <c r="AC1069" s="2" t="str">
        <f>IF(G1069="","",COUNTA($G$3:G1069))</f>
        <v/>
      </c>
      <c r="AD1069" s="3" t="str">
        <f>IF(G1069="","",IFERROR(IF(G1069&lt;&gt;"",IFERROR(INDEX(設定!$C$3:$C$303,MATCH(G1069,設定!$C$3:$C$303,0),0),INDEX(設定!$C$3:$C$303,MATCH("*"&amp;G1069&amp;"*",設定!$C$3:$C$303,0),0)),""),"エラー"))</f>
        <v/>
      </c>
      <c r="AE1069" s="3" t="str">
        <f>IFERROR(IF(AB1069="",IF(AND(H1069&lt;&gt;"",F1069=""),INDEX(AB$3:AB1069,MATCH(MAX(AA$3:AA1069),AA$3:AA1069,0),0),""),AB1069),"")</f>
        <v/>
      </c>
      <c r="AF1069" s="3" t="str">
        <f>IFERROR(IF(AD1069="",IF(AND(H1069&lt;&gt;"",G1069=""),INDEX(AD$3:AD1069,MATCH(MAX(AC$3:AC1069),AC$3:AC1069,0),0),""),AD1069),"")</f>
        <v/>
      </c>
      <c r="AG1069" s="2" t="str">
        <f>IF(AH1069="","",IF(OR(AH1069=AH1068,AH1069=AH1070),IF(AND(E1069="",AB1069="",AG1068&lt;&gt;""),MAX($AG$3:AG1068),MAX($AG$3:AG1068)+1),IF(AH1068=AH1069,AG1068,MAX($AG$3:AG1068)+1)))</f>
        <v/>
      </c>
      <c r="AH1069" s="12" t="str">
        <f t="shared" si="615"/>
        <v/>
      </c>
      <c r="AI1069" s="12" t="str">
        <f t="shared" si="594"/>
        <v/>
      </c>
      <c r="AJ1069" s="13" t="str">
        <f t="shared" si="595"/>
        <v/>
      </c>
      <c r="AK1069" s="13" t="str">
        <f t="shared" si="596"/>
        <v/>
      </c>
      <c r="AL1069" s="13" t="str">
        <f>IF(OR(AJ1069="",COUNTIF($AH$3:AH1069,AH1069)&lt;&gt;COUNTIF(AH$3:AH$100002,AH1069)),"",SUMIF(AH$3:AH$100002,AH1069,AJ$3:AJ$100002))</f>
        <v/>
      </c>
      <c r="AM1069" s="13" t="str">
        <f>IF(OR(AK1069="",COUNTIF($AH$3:AH1069,AH1069)&lt;&gt;COUNTIF(AH$3:AH$100002,AH1069)),"",SUMIF(AH$3:AH$100002,AH1069,AK$3:AK$100002))</f>
        <v/>
      </c>
      <c r="AO1069" s="13" t="str">
        <f t="shared" si="616"/>
        <v/>
      </c>
      <c r="AP1069" s="13" t="str">
        <f t="shared" si="616"/>
        <v/>
      </c>
      <c r="AQ1069" s="13" t="str">
        <f t="shared" si="616"/>
        <v/>
      </c>
      <c r="AR1069" s="13" t="str">
        <f t="shared" si="605"/>
        <v/>
      </c>
      <c r="AS1069" s="13" t="str">
        <f t="shared" si="605"/>
        <v/>
      </c>
      <c r="AT1069" s="13" t="str">
        <f t="shared" si="605"/>
        <v/>
      </c>
      <c r="AU1069" s="13" t="str">
        <f t="shared" si="605"/>
        <v/>
      </c>
      <c r="AV1069" s="13" t="str">
        <f t="shared" si="620"/>
        <v/>
      </c>
      <c r="AW1069" s="86" t="str">
        <f t="shared" si="597"/>
        <v/>
      </c>
      <c r="AX1069" s="59" t="str">
        <f t="shared" si="598"/>
        <v/>
      </c>
      <c r="AY1069" s="63" t="str">
        <f>IF(OR($BR1069="",BH1069=""),"",COUNT($BR$3:$BR1069))</f>
        <v/>
      </c>
      <c r="AZ1069" s="13" t="str">
        <f>IF(OR($BR1069="",BI1069=""),"",COUNT($BR$3:$BR1069))</f>
        <v/>
      </c>
      <c r="BA1069" s="13" t="str">
        <f>IF(OR($BR1069="",BJ1069=""),"",COUNT($BR$3:$BR1069))</f>
        <v/>
      </c>
      <c r="BB1069" s="13" t="str">
        <f>IF(OR($BR1069="",BK1069=""),"",COUNT($BR$3:$BR1069))</f>
        <v/>
      </c>
      <c r="BC1069" s="13" t="str">
        <f>IF(OR($BR1069="",BL1069=""),"",COUNT($BR$3:$BR1069))</f>
        <v/>
      </c>
      <c r="BD1069" s="13" t="str">
        <f>IF(OR($BR1069="",BM1069=""),"",COUNT($BR$3:$BR1069))</f>
        <v/>
      </c>
      <c r="BE1069" s="13" t="str">
        <f>IF(OR($BR1069="",BN1069=""),"",COUNT($BR$3:$BR1069))</f>
        <v/>
      </c>
      <c r="BF1069" s="13" t="str">
        <f>IF(OR($BR1069="",BO1069=""),"",COUNT($BR$3:$BR1069))</f>
        <v/>
      </c>
      <c r="BG1069" s="66" t="str">
        <f>IF(Z1069="","",COUNT($Z$3:Z1069))</f>
        <v/>
      </c>
      <c r="BH1069" s="13" t="str">
        <f>IF(AO1069="","",IF(AO1069=BH$2,(SUMIF($BV$3:$BV1069,BH$2,$BW$3:$BW1069)-SUMIF($BX$3:$BX1069,BH$2,$BY$3:$BY1069))*AO$1,""))</f>
        <v/>
      </c>
      <c r="BI1069" s="13" t="str">
        <f>IF(AP1069="","",IF(AP1069=BI$2,(SUMIF($BV$3:$BV1069,BI$2,$BW$3:$BW1069)-SUMIF($BX$3:$BX1069,BI$2,$BY$3:$BY1069))*AP$1,""))</f>
        <v/>
      </c>
      <c r="BJ1069" s="13" t="str">
        <f>IF(AQ1069="","",IF(AQ1069=BJ$2,(SUMIF($BV$3:$BV1069,BJ$2,$BW$3:$BW1069)-SUMIF($BX$3:$BX1069,BJ$2,$BY$3:$BY1069))*AQ$1,""))</f>
        <v/>
      </c>
      <c r="BK1069" s="13" t="str">
        <f>IF(AR1069="","",IF(AR1069=BK$2,(SUMIF($BV$3:$BV1069,BK$2,$BW$3:$BW1069)-SUMIF($BX$3:$BX1069,BK$2,$BY$3:$BY1069))*AR$1,""))</f>
        <v/>
      </c>
      <c r="BL1069" s="13" t="str">
        <f>IF(AS1069="","",IF(AS1069=BL$2,(SUMIF($BV$3:$BV1069,BL$2,$BW$3:$BW1069)-SUMIF($BX$3:$BX1069,BL$2,$BY$3:$BY1069))*AS$1,""))</f>
        <v/>
      </c>
      <c r="BM1069" s="13" t="str">
        <f>IF(AT1069="","",IF(AT1069=BM$2,(SUMIF($BV$3:$BV1069,BM$2,$BW$3:$BW1069)-SUMIF($BX$3:$BX1069,BM$2,$BY$3:$BY1069))*AT$1,""))</f>
        <v/>
      </c>
      <c r="BN1069" s="13" t="str">
        <f>IF(AU1069="","",IF(AU1069=BN$2,(SUMIF($BV$3:$BV1069,BN$2,$BW$3:$BW1069)-SUMIF($BX$3:$BX1069,BN$2,$BY$3:$BY1069))*AU$1,""))</f>
        <v/>
      </c>
      <c r="BO1069" s="13" t="str">
        <f>IF(AV1069="","",IF(AV1069=BO$2,(SUMIF($BV$3:$BV1069,BO$2,$BW$3:$BW1069)-SUMIF($BX$3:$BX1069,BO$2,$BY$3:$BY1069))*AV$1,""))</f>
        <v/>
      </c>
      <c r="BP1069" s="69"/>
      <c r="BQ1069" s="13" t="str">
        <f t="shared" si="617"/>
        <v/>
      </c>
      <c r="BR1069" s="75" t="str">
        <f t="shared" si="599"/>
        <v/>
      </c>
      <c r="BS1069" s="33" t="str">
        <f t="shared" si="606"/>
        <v/>
      </c>
      <c r="BT1069" s="42" t="str">
        <f t="shared" si="607"/>
        <v/>
      </c>
      <c r="BU1069" s="38" t="str">
        <f t="shared" si="608"/>
        <v/>
      </c>
      <c r="BV1069" s="30" t="str">
        <f t="shared" si="600"/>
        <v/>
      </c>
      <c r="BW1069" s="36" t="str">
        <f t="shared" si="601"/>
        <v/>
      </c>
      <c r="BX1069" s="36" t="str">
        <f t="shared" si="602"/>
        <v/>
      </c>
      <c r="BY1069" s="45" t="str">
        <f t="shared" si="603"/>
        <v/>
      </c>
      <c r="BZ1069" s="12" t="str">
        <f t="shared" si="609"/>
        <v/>
      </c>
      <c r="CA1069" s="47" t="str">
        <f t="shared" si="610"/>
        <v/>
      </c>
      <c r="CB1069" s="32" t="str">
        <f t="shared" si="611"/>
        <v/>
      </c>
      <c r="CC1069" s="32" t="str">
        <f t="shared" si="612"/>
        <v/>
      </c>
      <c r="CD1069" s="32" t="str">
        <f t="shared" si="613"/>
        <v/>
      </c>
      <c r="CE1069" s="48"/>
      <c r="CF1069" s="32" t="str">
        <f t="shared" si="618"/>
        <v/>
      </c>
      <c r="CG1069" s="32" t="str">
        <f t="shared" si="619"/>
        <v/>
      </c>
      <c r="CH1069" s="48"/>
    </row>
    <row r="1070" spans="2:86" ht="30" customHeight="1" x14ac:dyDescent="0.2">
      <c r="B1070" s="155"/>
      <c r="C1070" s="117"/>
      <c r="D1070" s="53"/>
      <c r="E1070" s="68"/>
      <c r="F1070" s="54"/>
      <c r="G1070" s="54"/>
      <c r="H1070" s="55"/>
      <c r="I1070" s="71"/>
      <c r="J1070" s="73"/>
      <c r="K1070" s="56"/>
      <c r="L1070" s="76" t="str">
        <f t="shared" si="623"/>
        <v/>
      </c>
      <c r="M1070" s="77" t="str">
        <f t="shared" si="592"/>
        <v/>
      </c>
      <c r="N1070" s="130" t="str">
        <f t="shared" si="614"/>
        <v/>
      </c>
      <c r="O1070" s="131" t="str">
        <f t="shared" si="625"/>
        <v/>
      </c>
      <c r="P1070" s="131" t="str">
        <f t="shared" si="625"/>
        <v/>
      </c>
      <c r="Q1070" s="131" t="str">
        <f t="shared" si="625"/>
        <v/>
      </c>
      <c r="R1070" s="131" t="str">
        <f t="shared" si="625"/>
        <v/>
      </c>
      <c r="S1070" s="131" t="str">
        <f t="shared" si="625"/>
        <v/>
      </c>
      <c r="T1070" s="131" t="str">
        <f t="shared" si="625"/>
        <v/>
      </c>
      <c r="U1070" s="131" t="str">
        <f t="shared" si="625"/>
        <v/>
      </c>
      <c r="V1070" s="14"/>
      <c r="W1070" s="17" t="str">
        <f>IF(C1070="",IF(OR(AND($H1070&lt;&gt;"",C1070=""),AND($F1069=$F1070,$AK1070&lt;&gt;""),COUNTA($H$3:$H$100002)&gt;COUNTA($H$3:$H1070),$AE1070&lt;&gt;""),W1069,""),C1070)</f>
        <v/>
      </c>
      <c r="X1070" s="17" t="str">
        <f>IF(D1070="",IF(OR(AND($H1070&lt;&gt;"",D1070=""),AND($F1069=$F1070,$AK1070&lt;&gt;""),COUNTA($H$3:$H$100002)&gt;COUNTA($H$3:$H1070),$AE1070&lt;&gt;""),X1069,""),D1070)</f>
        <v/>
      </c>
      <c r="Y1070" s="17" t="str">
        <f>IF(E1070="",IF(OR(AND($H1070&lt;&gt;"",E1070=""),AND($F1069=$F1070,$AK1070&lt;&gt;""),COUNTA($H$3:$H$100002)&gt;COUNTA($H$3:$H1070),$AE1070&lt;&gt;""),Y1069,""),E1070)</f>
        <v/>
      </c>
      <c r="Z1070" s="27" t="str">
        <f t="shared" si="593"/>
        <v/>
      </c>
      <c r="AA1070" s="2" t="str">
        <f>IF(F1070="","",COUNTA($F$3:F1070))</f>
        <v/>
      </c>
      <c r="AB1070" s="3" t="str">
        <f>IF(F1070="","",IFERROR(IF(F1070&lt;&gt;"",IFERROR(INDEX(設定!$C$3:$C$303,MATCH(F1070,設定!$C$3:$C$303,0),0),INDEX(設定!$C$3:$C$303,MATCH("*"&amp;F1070&amp;"*",設定!$C$3:$C$303,0),0)),""),"エラー"))</f>
        <v/>
      </c>
      <c r="AC1070" s="2" t="str">
        <f>IF(G1070="","",COUNTA($G$3:G1070))</f>
        <v/>
      </c>
      <c r="AD1070" s="3" t="str">
        <f>IF(G1070="","",IFERROR(IF(G1070&lt;&gt;"",IFERROR(INDEX(設定!$C$3:$C$303,MATCH(G1070,設定!$C$3:$C$303,0),0),INDEX(設定!$C$3:$C$303,MATCH("*"&amp;G1070&amp;"*",設定!$C$3:$C$303,0),0)),""),"エラー"))</f>
        <v/>
      </c>
      <c r="AE1070" s="3" t="str">
        <f>IFERROR(IF(AB1070="",IF(AND(H1070&lt;&gt;"",F1070=""),INDEX(AB$3:AB1070,MATCH(MAX(AA$3:AA1070),AA$3:AA1070,0),0),""),AB1070),"")</f>
        <v/>
      </c>
      <c r="AF1070" s="3" t="str">
        <f>IFERROR(IF(AD1070="",IF(AND(H1070&lt;&gt;"",G1070=""),INDEX(AD$3:AD1070,MATCH(MAX(AC$3:AC1070),AC$3:AC1070,0),0),""),AD1070),"")</f>
        <v/>
      </c>
      <c r="AG1070" s="2" t="str">
        <f>IF(AH1070="","",IF(OR(AH1070=AH1069,AH1070=AH1071),IF(AND(E1070="",AB1070="",AG1069&lt;&gt;""),MAX($AG$3:AG1069),MAX($AG$3:AG1069)+1),IF(AH1069=AH1070,AG1069,MAX($AG$3:AG1069)+1)))</f>
        <v/>
      </c>
      <c r="AH1070" s="12" t="str">
        <f t="shared" si="615"/>
        <v/>
      </c>
      <c r="AI1070" s="12" t="str">
        <f t="shared" si="594"/>
        <v/>
      </c>
      <c r="AJ1070" s="13" t="str">
        <f t="shared" si="595"/>
        <v/>
      </c>
      <c r="AK1070" s="13" t="str">
        <f t="shared" si="596"/>
        <v/>
      </c>
      <c r="AL1070" s="13" t="str">
        <f>IF(OR(AJ1070="",COUNTIF($AH$3:AH1070,AH1070)&lt;&gt;COUNTIF(AH$3:AH$100002,AH1070)),"",SUMIF(AH$3:AH$100002,AH1070,AJ$3:AJ$100002))</f>
        <v/>
      </c>
      <c r="AM1070" s="13" t="str">
        <f>IF(OR(AK1070="",COUNTIF($AH$3:AH1070,AH1070)&lt;&gt;COUNTIF(AH$3:AH$100002,AH1070)),"",SUMIF(AH$3:AH$100002,AH1070,AK$3:AK$100002))</f>
        <v/>
      </c>
      <c r="AO1070" s="13" t="str">
        <f t="shared" si="616"/>
        <v/>
      </c>
      <c r="AP1070" s="13" t="str">
        <f t="shared" si="616"/>
        <v/>
      </c>
      <c r="AQ1070" s="13" t="str">
        <f t="shared" si="616"/>
        <v/>
      </c>
      <c r="AR1070" s="13" t="str">
        <f t="shared" si="605"/>
        <v/>
      </c>
      <c r="AS1070" s="13" t="str">
        <f t="shared" si="605"/>
        <v/>
      </c>
      <c r="AT1070" s="13" t="str">
        <f t="shared" si="605"/>
        <v/>
      </c>
      <c r="AU1070" s="13" t="str">
        <f t="shared" si="605"/>
        <v/>
      </c>
      <c r="AV1070" s="13" t="str">
        <f t="shared" si="620"/>
        <v/>
      </c>
      <c r="AW1070" s="86" t="str">
        <f t="shared" si="597"/>
        <v/>
      </c>
      <c r="AX1070" s="59" t="str">
        <f t="shared" si="598"/>
        <v/>
      </c>
      <c r="AY1070" s="63" t="str">
        <f>IF(OR($BR1070="",BH1070=""),"",COUNT($BR$3:$BR1070))</f>
        <v/>
      </c>
      <c r="AZ1070" s="13" t="str">
        <f>IF(OR($BR1070="",BI1070=""),"",COUNT($BR$3:$BR1070))</f>
        <v/>
      </c>
      <c r="BA1070" s="13" t="str">
        <f>IF(OR($BR1070="",BJ1070=""),"",COUNT($BR$3:$BR1070))</f>
        <v/>
      </c>
      <c r="BB1070" s="13" t="str">
        <f>IF(OR($BR1070="",BK1070=""),"",COUNT($BR$3:$BR1070))</f>
        <v/>
      </c>
      <c r="BC1070" s="13" t="str">
        <f>IF(OR($BR1070="",BL1070=""),"",COUNT($BR$3:$BR1070))</f>
        <v/>
      </c>
      <c r="BD1070" s="13" t="str">
        <f>IF(OR($BR1070="",BM1070=""),"",COUNT($BR$3:$BR1070))</f>
        <v/>
      </c>
      <c r="BE1070" s="13" t="str">
        <f>IF(OR($BR1070="",BN1070=""),"",COUNT($BR$3:$BR1070))</f>
        <v/>
      </c>
      <c r="BF1070" s="13" t="str">
        <f>IF(OR($BR1070="",BO1070=""),"",COUNT($BR$3:$BR1070))</f>
        <v/>
      </c>
      <c r="BG1070" s="66" t="str">
        <f>IF(Z1070="","",COUNT($Z$3:Z1070))</f>
        <v/>
      </c>
      <c r="BH1070" s="13" t="str">
        <f>IF(AO1070="","",IF(AO1070=BH$2,(SUMIF($BV$3:$BV1070,BH$2,$BW$3:$BW1070)-SUMIF($BX$3:$BX1070,BH$2,$BY$3:$BY1070))*AO$1,""))</f>
        <v/>
      </c>
      <c r="BI1070" s="13" t="str">
        <f>IF(AP1070="","",IF(AP1070=BI$2,(SUMIF($BV$3:$BV1070,BI$2,$BW$3:$BW1070)-SUMIF($BX$3:$BX1070,BI$2,$BY$3:$BY1070))*AP$1,""))</f>
        <v/>
      </c>
      <c r="BJ1070" s="13" t="str">
        <f>IF(AQ1070="","",IF(AQ1070=BJ$2,(SUMIF($BV$3:$BV1070,BJ$2,$BW$3:$BW1070)-SUMIF($BX$3:$BX1070,BJ$2,$BY$3:$BY1070))*AQ$1,""))</f>
        <v/>
      </c>
      <c r="BK1070" s="13" t="str">
        <f>IF(AR1070="","",IF(AR1070=BK$2,(SUMIF($BV$3:$BV1070,BK$2,$BW$3:$BW1070)-SUMIF($BX$3:$BX1070,BK$2,$BY$3:$BY1070))*AR$1,""))</f>
        <v/>
      </c>
      <c r="BL1070" s="13" t="str">
        <f>IF(AS1070="","",IF(AS1070=BL$2,(SUMIF($BV$3:$BV1070,BL$2,$BW$3:$BW1070)-SUMIF($BX$3:$BX1070,BL$2,$BY$3:$BY1070))*AS$1,""))</f>
        <v/>
      </c>
      <c r="BM1070" s="13" t="str">
        <f>IF(AT1070="","",IF(AT1070=BM$2,(SUMIF($BV$3:$BV1070,BM$2,$BW$3:$BW1070)-SUMIF($BX$3:$BX1070,BM$2,$BY$3:$BY1070))*AT$1,""))</f>
        <v/>
      </c>
      <c r="BN1070" s="13" t="str">
        <f>IF(AU1070="","",IF(AU1070=BN$2,(SUMIF($BV$3:$BV1070,BN$2,$BW$3:$BW1070)-SUMIF($BX$3:$BX1070,BN$2,$BY$3:$BY1070))*AU$1,""))</f>
        <v/>
      </c>
      <c r="BO1070" s="13" t="str">
        <f>IF(AV1070="","",IF(AV1070=BO$2,(SUMIF($BV$3:$BV1070,BO$2,$BW$3:$BW1070)-SUMIF($BX$3:$BX1070,BO$2,$BY$3:$BY1070))*AV$1,""))</f>
        <v/>
      </c>
      <c r="BP1070" s="69"/>
      <c r="BQ1070" s="13" t="str">
        <f t="shared" si="617"/>
        <v/>
      </c>
      <c r="BR1070" s="75" t="str">
        <f t="shared" si="599"/>
        <v/>
      </c>
      <c r="BS1070" s="33" t="str">
        <f t="shared" si="606"/>
        <v/>
      </c>
      <c r="BT1070" s="42" t="str">
        <f t="shared" si="607"/>
        <v/>
      </c>
      <c r="BU1070" s="38" t="str">
        <f t="shared" si="608"/>
        <v/>
      </c>
      <c r="BV1070" s="30" t="str">
        <f t="shared" si="600"/>
        <v/>
      </c>
      <c r="BW1070" s="36" t="str">
        <f t="shared" si="601"/>
        <v/>
      </c>
      <c r="BX1070" s="36" t="str">
        <f t="shared" si="602"/>
        <v/>
      </c>
      <c r="BY1070" s="45" t="str">
        <f t="shared" si="603"/>
        <v/>
      </c>
      <c r="BZ1070" s="12" t="str">
        <f t="shared" si="609"/>
        <v/>
      </c>
      <c r="CA1070" s="47" t="str">
        <f t="shared" si="610"/>
        <v/>
      </c>
      <c r="CB1070" s="32" t="str">
        <f t="shared" si="611"/>
        <v/>
      </c>
      <c r="CC1070" s="32" t="str">
        <f t="shared" si="612"/>
        <v/>
      </c>
      <c r="CD1070" s="32" t="str">
        <f t="shared" si="613"/>
        <v/>
      </c>
      <c r="CE1070" s="48"/>
      <c r="CF1070" s="32" t="str">
        <f t="shared" si="618"/>
        <v/>
      </c>
      <c r="CG1070" s="32" t="str">
        <f t="shared" si="619"/>
        <v/>
      </c>
      <c r="CH1070" s="48"/>
    </row>
    <row r="1071" spans="2:86" ht="30" customHeight="1" x14ac:dyDescent="0.2">
      <c r="B1071" s="155"/>
      <c r="C1071" s="117"/>
      <c r="D1071" s="53"/>
      <c r="E1071" s="68"/>
      <c r="F1071" s="54"/>
      <c r="G1071" s="54"/>
      <c r="H1071" s="55"/>
      <c r="I1071" s="71"/>
      <c r="J1071" s="73"/>
      <c r="K1071" s="56"/>
      <c r="L1071" s="76" t="str">
        <f t="shared" si="623"/>
        <v/>
      </c>
      <c r="M1071" s="77" t="str">
        <f t="shared" si="592"/>
        <v/>
      </c>
      <c r="N1071" s="130" t="str">
        <f t="shared" si="614"/>
        <v/>
      </c>
      <c r="O1071" s="131" t="str">
        <f t="shared" si="625"/>
        <v/>
      </c>
      <c r="P1071" s="131" t="str">
        <f t="shared" si="625"/>
        <v/>
      </c>
      <c r="Q1071" s="131" t="str">
        <f t="shared" si="625"/>
        <v/>
      </c>
      <c r="R1071" s="131" t="str">
        <f t="shared" si="625"/>
        <v/>
      </c>
      <c r="S1071" s="131" t="str">
        <f t="shared" si="625"/>
        <v/>
      </c>
      <c r="T1071" s="131" t="str">
        <f t="shared" si="625"/>
        <v/>
      </c>
      <c r="U1071" s="131" t="str">
        <f t="shared" si="625"/>
        <v/>
      </c>
      <c r="V1071" s="14"/>
      <c r="W1071" s="17" t="str">
        <f>IF(C1071="",IF(OR(AND($H1071&lt;&gt;"",C1071=""),AND($F1070=$F1071,$AK1071&lt;&gt;""),COUNTA($H$3:$H$100002)&gt;COUNTA($H$3:$H1071),$AE1071&lt;&gt;""),W1070,""),C1071)</f>
        <v/>
      </c>
      <c r="X1071" s="17" t="str">
        <f>IF(D1071="",IF(OR(AND($H1071&lt;&gt;"",D1071=""),AND($F1070=$F1071,$AK1071&lt;&gt;""),COUNTA($H$3:$H$100002)&gt;COUNTA($H$3:$H1071),$AE1071&lt;&gt;""),X1070,""),D1071)</f>
        <v/>
      </c>
      <c r="Y1071" s="17" t="str">
        <f>IF(E1071="",IF(OR(AND($H1071&lt;&gt;"",E1071=""),AND($F1070=$F1071,$AK1071&lt;&gt;""),COUNTA($H$3:$H$100002)&gt;COUNTA($H$3:$H1071),$AE1071&lt;&gt;""),Y1070,""),E1071)</f>
        <v/>
      </c>
      <c r="Z1071" s="27" t="str">
        <f t="shared" si="593"/>
        <v/>
      </c>
      <c r="AA1071" s="2" t="str">
        <f>IF(F1071="","",COUNTA($F$3:F1071))</f>
        <v/>
      </c>
      <c r="AB1071" s="3" t="str">
        <f>IF(F1071="","",IFERROR(IF(F1071&lt;&gt;"",IFERROR(INDEX(設定!$C$3:$C$303,MATCH(F1071,設定!$C$3:$C$303,0),0),INDEX(設定!$C$3:$C$303,MATCH("*"&amp;F1071&amp;"*",設定!$C$3:$C$303,0),0)),""),"エラー"))</f>
        <v/>
      </c>
      <c r="AC1071" s="2" t="str">
        <f>IF(G1071="","",COUNTA($G$3:G1071))</f>
        <v/>
      </c>
      <c r="AD1071" s="3" t="str">
        <f>IF(G1071="","",IFERROR(IF(G1071&lt;&gt;"",IFERROR(INDEX(設定!$C$3:$C$303,MATCH(G1071,設定!$C$3:$C$303,0),0),INDEX(設定!$C$3:$C$303,MATCH("*"&amp;G1071&amp;"*",設定!$C$3:$C$303,0),0)),""),"エラー"))</f>
        <v/>
      </c>
      <c r="AE1071" s="3" t="str">
        <f>IFERROR(IF(AB1071="",IF(AND(H1071&lt;&gt;"",F1071=""),INDEX(AB$3:AB1071,MATCH(MAX(AA$3:AA1071),AA$3:AA1071,0),0),""),AB1071),"")</f>
        <v/>
      </c>
      <c r="AF1071" s="3" t="str">
        <f>IFERROR(IF(AD1071="",IF(AND(H1071&lt;&gt;"",G1071=""),INDEX(AD$3:AD1071,MATCH(MAX(AC$3:AC1071),AC$3:AC1071,0),0),""),AD1071),"")</f>
        <v/>
      </c>
      <c r="AG1071" s="2" t="str">
        <f>IF(AH1071="","",IF(OR(AH1071=AH1070,AH1071=AH1072),IF(AND(E1071="",AB1071="",AG1070&lt;&gt;""),MAX($AG$3:AG1070),MAX($AG$3:AG1070)+1),IF(AH1070=AH1071,AG1070,MAX($AG$3:AG1070)+1)))</f>
        <v/>
      </c>
      <c r="AH1071" s="12" t="str">
        <f t="shared" si="615"/>
        <v/>
      </c>
      <c r="AI1071" s="12" t="str">
        <f t="shared" si="594"/>
        <v/>
      </c>
      <c r="AJ1071" s="13" t="str">
        <f t="shared" si="595"/>
        <v/>
      </c>
      <c r="AK1071" s="13" t="str">
        <f t="shared" si="596"/>
        <v/>
      </c>
      <c r="AL1071" s="13" t="str">
        <f>IF(OR(AJ1071="",COUNTIF($AH$3:AH1071,AH1071)&lt;&gt;COUNTIF(AH$3:AH$100002,AH1071)),"",SUMIF(AH$3:AH$100002,AH1071,AJ$3:AJ$100002))</f>
        <v/>
      </c>
      <c r="AM1071" s="13" t="str">
        <f>IF(OR(AK1071="",COUNTIF($AH$3:AH1071,AH1071)&lt;&gt;COUNTIF(AH$3:AH$100002,AH1071)),"",SUMIF(AH$3:AH$100002,AH1071,AK$3:AK$100002))</f>
        <v/>
      </c>
      <c r="AO1071" s="13" t="str">
        <f t="shared" si="616"/>
        <v/>
      </c>
      <c r="AP1071" s="13" t="str">
        <f t="shared" si="616"/>
        <v/>
      </c>
      <c r="AQ1071" s="13" t="str">
        <f t="shared" si="616"/>
        <v/>
      </c>
      <c r="AR1071" s="13" t="str">
        <f t="shared" si="605"/>
        <v/>
      </c>
      <c r="AS1071" s="13" t="str">
        <f t="shared" si="605"/>
        <v/>
      </c>
      <c r="AT1071" s="13" t="str">
        <f t="shared" si="605"/>
        <v/>
      </c>
      <c r="AU1071" s="13" t="str">
        <f t="shared" si="605"/>
        <v/>
      </c>
      <c r="AV1071" s="13" t="str">
        <f t="shared" si="620"/>
        <v/>
      </c>
      <c r="AW1071" s="86" t="str">
        <f t="shared" si="597"/>
        <v/>
      </c>
      <c r="AX1071" s="59" t="str">
        <f t="shared" si="598"/>
        <v/>
      </c>
      <c r="AY1071" s="63" t="str">
        <f>IF(OR($BR1071="",BH1071=""),"",COUNT($BR$3:$BR1071))</f>
        <v/>
      </c>
      <c r="AZ1071" s="13" t="str">
        <f>IF(OR($BR1071="",BI1071=""),"",COUNT($BR$3:$BR1071))</f>
        <v/>
      </c>
      <c r="BA1071" s="13" t="str">
        <f>IF(OR($BR1071="",BJ1071=""),"",COUNT($BR$3:$BR1071))</f>
        <v/>
      </c>
      <c r="BB1071" s="13" t="str">
        <f>IF(OR($BR1071="",BK1071=""),"",COUNT($BR$3:$BR1071))</f>
        <v/>
      </c>
      <c r="BC1071" s="13" t="str">
        <f>IF(OR($BR1071="",BL1071=""),"",COUNT($BR$3:$BR1071))</f>
        <v/>
      </c>
      <c r="BD1071" s="13" t="str">
        <f>IF(OR($BR1071="",BM1071=""),"",COUNT($BR$3:$BR1071))</f>
        <v/>
      </c>
      <c r="BE1071" s="13" t="str">
        <f>IF(OR($BR1071="",BN1071=""),"",COUNT($BR$3:$BR1071))</f>
        <v/>
      </c>
      <c r="BF1071" s="13" t="str">
        <f>IF(OR($BR1071="",BO1071=""),"",COUNT($BR$3:$BR1071))</f>
        <v/>
      </c>
      <c r="BG1071" s="66" t="str">
        <f>IF(Z1071="","",COUNT($Z$3:Z1071))</f>
        <v/>
      </c>
      <c r="BH1071" s="13" t="str">
        <f>IF(AO1071="","",IF(AO1071=BH$2,(SUMIF($BV$3:$BV1071,BH$2,$BW$3:$BW1071)-SUMIF($BX$3:$BX1071,BH$2,$BY$3:$BY1071))*AO$1,""))</f>
        <v/>
      </c>
      <c r="BI1071" s="13" t="str">
        <f>IF(AP1071="","",IF(AP1071=BI$2,(SUMIF($BV$3:$BV1071,BI$2,$BW$3:$BW1071)-SUMIF($BX$3:$BX1071,BI$2,$BY$3:$BY1071))*AP$1,""))</f>
        <v/>
      </c>
      <c r="BJ1071" s="13" t="str">
        <f>IF(AQ1071="","",IF(AQ1071=BJ$2,(SUMIF($BV$3:$BV1071,BJ$2,$BW$3:$BW1071)-SUMIF($BX$3:$BX1071,BJ$2,$BY$3:$BY1071))*AQ$1,""))</f>
        <v/>
      </c>
      <c r="BK1071" s="13" t="str">
        <f>IF(AR1071="","",IF(AR1071=BK$2,(SUMIF($BV$3:$BV1071,BK$2,$BW$3:$BW1071)-SUMIF($BX$3:$BX1071,BK$2,$BY$3:$BY1071))*AR$1,""))</f>
        <v/>
      </c>
      <c r="BL1071" s="13" t="str">
        <f>IF(AS1071="","",IF(AS1071=BL$2,(SUMIF($BV$3:$BV1071,BL$2,$BW$3:$BW1071)-SUMIF($BX$3:$BX1071,BL$2,$BY$3:$BY1071))*AS$1,""))</f>
        <v/>
      </c>
      <c r="BM1071" s="13" t="str">
        <f>IF(AT1071="","",IF(AT1071=BM$2,(SUMIF($BV$3:$BV1071,BM$2,$BW$3:$BW1071)-SUMIF($BX$3:$BX1071,BM$2,$BY$3:$BY1071))*AT$1,""))</f>
        <v/>
      </c>
      <c r="BN1071" s="13" t="str">
        <f>IF(AU1071="","",IF(AU1071=BN$2,(SUMIF($BV$3:$BV1071,BN$2,$BW$3:$BW1071)-SUMIF($BX$3:$BX1071,BN$2,$BY$3:$BY1071))*AU$1,""))</f>
        <v/>
      </c>
      <c r="BO1071" s="13" t="str">
        <f>IF(AV1071="","",IF(AV1071=BO$2,(SUMIF($BV$3:$BV1071,BO$2,$BW$3:$BW1071)-SUMIF($BX$3:$BX1071,BO$2,$BY$3:$BY1071))*AV$1,""))</f>
        <v/>
      </c>
      <c r="BP1071" s="69"/>
      <c r="BQ1071" s="13" t="str">
        <f t="shared" si="617"/>
        <v/>
      </c>
      <c r="BR1071" s="75" t="str">
        <f t="shared" si="599"/>
        <v/>
      </c>
      <c r="BS1071" s="33" t="str">
        <f t="shared" si="606"/>
        <v/>
      </c>
      <c r="BT1071" s="42" t="str">
        <f t="shared" si="607"/>
        <v/>
      </c>
      <c r="BU1071" s="38" t="str">
        <f t="shared" si="608"/>
        <v/>
      </c>
      <c r="BV1071" s="30" t="str">
        <f t="shared" si="600"/>
        <v/>
      </c>
      <c r="BW1071" s="36" t="str">
        <f t="shared" si="601"/>
        <v/>
      </c>
      <c r="BX1071" s="36" t="str">
        <f t="shared" si="602"/>
        <v/>
      </c>
      <c r="BY1071" s="45" t="str">
        <f t="shared" si="603"/>
        <v/>
      </c>
      <c r="BZ1071" s="12" t="str">
        <f t="shared" si="609"/>
        <v/>
      </c>
      <c r="CA1071" s="47" t="str">
        <f t="shared" si="610"/>
        <v/>
      </c>
      <c r="CB1071" s="32" t="str">
        <f t="shared" si="611"/>
        <v/>
      </c>
      <c r="CC1071" s="32" t="str">
        <f t="shared" si="612"/>
        <v/>
      </c>
      <c r="CD1071" s="32" t="str">
        <f t="shared" si="613"/>
        <v/>
      </c>
      <c r="CE1071" s="48"/>
      <c r="CF1071" s="32" t="str">
        <f t="shared" si="618"/>
        <v/>
      </c>
      <c r="CG1071" s="32" t="str">
        <f t="shared" si="619"/>
        <v/>
      </c>
      <c r="CH1071" s="48"/>
    </row>
    <row r="1072" spans="2:86" ht="30" customHeight="1" x14ac:dyDescent="0.2">
      <c r="B1072" s="155"/>
      <c r="C1072" s="117"/>
      <c r="D1072" s="53"/>
      <c r="E1072" s="68"/>
      <c r="F1072" s="54"/>
      <c r="G1072" s="54"/>
      <c r="H1072" s="55"/>
      <c r="I1072" s="71"/>
      <c r="J1072" s="73"/>
      <c r="K1072" s="56"/>
      <c r="L1072" s="76" t="str">
        <f t="shared" si="623"/>
        <v/>
      </c>
      <c r="M1072" s="77" t="str">
        <f t="shared" si="592"/>
        <v/>
      </c>
      <c r="N1072" s="130" t="str">
        <f t="shared" si="614"/>
        <v/>
      </c>
      <c r="O1072" s="131" t="str">
        <f t="shared" si="625"/>
        <v/>
      </c>
      <c r="P1072" s="131" t="str">
        <f t="shared" si="625"/>
        <v/>
      </c>
      <c r="Q1072" s="131" t="str">
        <f t="shared" si="625"/>
        <v/>
      </c>
      <c r="R1072" s="131" t="str">
        <f t="shared" si="625"/>
        <v/>
      </c>
      <c r="S1072" s="131" t="str">
        <f t="shared" si="625"/>
        <v/>
      </c>
      <c r="T1072" s="131" t="str">
        <f t="shared" si="625"/>
        <v/>
      </c>
      <c r="U1072" s="131" t="str">
        <f t="shared" si="625"/>
        <v/>
      </c>
      <c r="V1072" s="14"/>
      <c r="W1072" s="17" t="str">
        <f>IF(C1072="",IF(OR(AND($H1072&lt;&gt;"",C1072=""),AND($F1071=$F1072,$AK1072&lt;&gt;""),COUNTA($H$3:$H$100002)&gt;COUNTA($H$3:$H1072),$AE1072&lt;&gt;""),W1071,""),C1072)</f>
        <v/>
      </c>
      <c r="X1072" s="17" t="str">
        <f>IF(D1072="",IF(OR(AND($H1072&lt;&gt;"",D1072=""),AND($F1071=$F1072,$AK1072&lt;&gt;""),COUNTA($H$3:$H$100002)&gt;COUNTA($H$3:$H1072),$AE1072&lt;&gt;""),X1071,""),D1072)</f>
        <v/>
      </c>
      <c r="Y1072" s="17" t="str">
        <f>IF(E1072="",IF(OR(AND($H1072&lt;&gt;"",E1072=""),AND($F1071=$F1072,$AK1072&lt;&gt;""),COUNTA($H$3:$H$100002)&gt;COUNTA($H$3:$H1072),$AE1072&lt;&gt;""),Y1071,""),E1072)</f>
        <v/>
      </c>
      <c r="Z1072" s="27" t="str">
        <f t="shared" si="593"/>
        <v/>
      </c>
      <c r="AA1072" s="2" t="str">
        <f>IF(F1072="","",COUNTA($F$3:F1072))</f>
        <v/>
      </c>
      <c r="AB1072" s="3" t="str">
        <f>IF(F1072="","",IFERROR(IF(F1072&lt;&gt;"",IFERROR(INDEX(設定!$C$3:$C$303,MATCH(F1072,設定!$C$3:$C$303,0),0),INDEX(設定!$C$3:$C$303,MATCH("*"&amp;F1072&amp;"*",設定!$C$3:$C$303,0),0)),""),"エラー"))</f>
        <v/>
      </c>
      <c r="AC1072" s="2" t="str">
        <f>IF(G1072="","",COUNTA($G$3:G1072))</f>
        <v/>
      </c>
      <c r="AD1072" s="3" t="str">
        <f>IF(G1072="","",IFERROR(IF(G1072&lt;&gt;"",IFERROR(INDEX(設定!$C$3:$C$303,MATCH(G1072,設定!$C$3:$C$303,0),0),INDEX(設定!$C$3:$C$303,MATCH("*"&amp;G1072&amp;"*",設定!$C$3:$C$303,0),0)),""),"エラー"))</f>
        <v/>
      </c>
      <c r="AE1072" s="3" t="str">
        <f>IFERROR(IF(AB1072="",IF(AND(H1072&lt;&gt;"",F1072=""),INDEX(AB$3:AB1072,MATCH(MAX(AA$3:AA1072),AA$3:AA1072,0),0),""),AB1072),"")</f>
        <v/>
      </c>
      <c r="AF1072" s="3" t="str">
        <f>IFERROR(IF(AD1072="",IF(AND(H1072&lt;&gt;"",G1072=""),INDEX(AD$3:AD1072,MATCH(MAX(AC$3:AC1072),AC$3:AC1072,0),0),""),AD1072),"")</f>
        <v/>
      </c>
      <c r="AG1072" s="2" t="str">
        <f>IF(AH1072="","",IF(OR(AH1072=AH1071,AH1072=AH1073),IF(AND(E1072="",AB1072="",AG1071&lt;&gt;""),MAX($AG$3:AG1071),MAX($AG$3:AG1071)+1),IF(AH1071=AH1072,AG1071,MAX($AG$3:AG1071)+1)))</f>
        <v/>
      </c>
      <c r="AH1072" s="12" t="str">
        <f t="shared" si="615"/>
        <v/>
      </c>
      <c r="AI1072" s="12" t="str">
        <f t="shared" si="594"/>
        <v/>
      </c>
      <c r="AJ1072" s="13" t="str">
        <f t="shared" si="595"/>
        <v/>
      </c>
      <c r="AK1072" s="13" t="str">
        <f t="shared" si="596"/>
        <v/>
      </c>
      <c r="AL1072" s="13" t="str">
        <f>IF(OR(AJ1072="",COUNTIF($AH$3:AH1072,AH1072)&lt;&gt;COUNTIF(AH$3:AH$100002,AH1072)),"",SUMIF(AH$3:AH$100002,AH1072,AJ$3:AJ$100002))</f>
        <v/>
      </c>
      <c r="AM1072" s="13" t="str">
        <f>IF(OR(AK1072="",COUNTIF($AH$3:AH1072,AH1072)&lt;&gt;COUNTIF(AH$3:AH$100002,AH1072)),"",SUMIF(AH$3:AH$100002,AH1072,AK$3:AK$100002))</f>
        <v/>
      </c>
      <c r="AO1072" s="13" t="str">
        <f t="shared" si="616"/>
        <v/>
      </c>
      <c r="AP1072" s="13" t="str">
        <f t="shared" si="616"/>
        <v/>
      </c>
      <c r="AQ1072" s="13" t="str">
        <f t="shared" si="616"/>
        <v/>
      </c>
      <c r="AR1072" s="13" t="str">
        <f t="shared" si="605"/>
        <v/>
      </c>
      <c r="AS1072" s="13" t="str">
        <f t="shared" si="605"/>
        <v/>
      </c>
      <c r="AT1072" s="13" t="str">
        <f t="shared" si="605"/>
        <v/>
      </c>
      <c r="AU1072" s="13" t="str">
        <f t="shared" si="605"/>
        <v/>
      </c>
      <c r="AV1072" s="13" t="str">
        <f t="shared" si="620"/>
        <v/>
      </c>
      <c r="AW1072" s="86" t="str">
        <f t="shared" si="597"/>
        <v/>
      </c>
      <c r="AX1072" s="59" t="str">
        <f t="shared" si="598"/>
        <v/>
      </c>
      <c r="AY1072" s="63" t="str">
        <f>IF(OR($BR1072="",BH1072=""),"",COUNT($BR$3:$BR1072))</f>
        <v/>
      </c>
      <c r="AZ1072" s="13" t="str">
        <f>IF(OR($BR1072="",BI1072=""),"",COUNT($BR$3:$BR1072))</f>
        <v/>
      </c>
      <c r="BA1072" s="13" t="str">
        <f>IF(OR($BR1072="",BJ1072=""),"",COUNT($BR$3:$BR1072))</f>
        <v/>
      </c>
      <c r="BB1072" s="13" t="str">
        <f>IF(OR($BR1072="",BK1072=""),"",COUNT($BR$3:$BR1072))</f>
        <v/>
      </c>
      <c r="BC1072" s="13" t="str">
        <f>IF(OR($BR1072="",BL1072=""),"",COUNT($BR$3:$BR1072))</f>
        <v/>
      </c>
      <c r="BD1072" s="13" t="str">
        <f>IF(OR($BR1072="",BM1072=""),"",COUNT($BR$3:$BR1072))</f>
        <v/>
      </c>
      <c r="BE1072" s="13" t="str">
        <f>IF(OR($BR1072="",BN1072=""),"",COUNT($BR$3:$BR1072))</f>
        <v/>
      </c>
      <c r="BF1072" s="13" t="str">
        <f>IF(OR($BR1072="",BO1072=""),"",COUNT($BR$3:$BR1072))</f>
        <v/>
      </c>
      <c r="BG1072" s="66" t="str">
        <f>IF(Z1072="","",COUNT($Z$3:Z1072))</f>
        <v/>
      </c>
      <c r="BH1072" s="13" t="str">
        <f>IF(AO1072="","",IF(AO1072=BH$2,(SUMIF($BV$3:$BV1072,BH$2,$BW$3:$BW1072)-SUMIF($BX$3:$BX1072,BH$2,$BY$3:$BY1072))*AO$1,""))</f>
        <v/>
      </c>
      <c r="BI1072" s="13" t="str">
        <f>IF(AP1072="","",IF(AP1072=BI$2,(SUMIF($BV$3:$BV1072,BI$2,$BW$3:$BW1072)-SUMIF($BX$3:$BX1072,BI$2,$BY$3:$BY1072))*AP$1,""))</f>
        <v/>
      </c>
      <c r="BJ1072" s="13" t="str">
        <f>IF(AQ1072="","",IF(AQ1072=BJ$2,(SUMIF($BV$3:$BV1072,BJ$2,$BW$3:$BW1072)-SUMIF($BX$3:$BX1072,BJ$2,$BY$3:$BY1072))*AQ$1,""))</f>
        <v/>
      </c>
      <c r="BK1072" s="13" t="str">
        <f>IF(AR1072="","",IF(AR1072=BK$2,(SUMIF($BV$3:$BV1072,BK$2,$BW$3:$BW1072)-SUMIF($BX$3:$BX1072,BK$2,$BY$3:$BY1072))*AR$1,""))</f>
        <v/>
      </c>
      <c r="BL1072" s="13" t="str">
        <f>IF(AS1072="","",IF(AS1072=BL$2,(SUMIF($BV$3:$BV1072,BL$2,$BW$3:$BW1072)-SUMIF($BX$3:$BX1072,BL$2,$BY$3:$BY1072))*AS$1,""))</f>
        <v/>
      </c>
      <c r="BM1072" s="13" t="str">
        <f>IF(AT1072="","",IF(AT1072=BM$2,(SUMIF($BV$3:$BV1072,BM$2,$BW$3:$BW1072)-SUMIF($BX$3:$BX1072,BM$2,$BY$3:$BY1072))*AT$1,""))</f>
        <v/>
      </c>
      <c r="BN1072" s="13" t="str">
        <f>IF(AU1072="","",IF(AU1072=BN$2,(SUMIF($BV$3:$BV1072,BN$2,$BW$3:$BW1072)-SUMIF($BX$3:$BX1072,BN$2,$BY$3:$BY1072))*AU$1,""))</f>
        <v/>
      </c>
      <c r="BO1072" s="13" t="str">
        <f>IF(AV1072="","",IF(AV1072=BO$2,(SUMIF($BV$3:$BV1072,BO$2,$BW$3:$BW1072)-SUMIF($BX$3:$BX1072,BO$2,$BY$3:$BY1072))*AV$1,""))</f>
        <v/>
      </c>
      <c r="BP1072" s="69"/>
      <c r="BQ1072" s="13" t="str">
        <f t="shared" si="617"/>
        <v/>
      </c>
      <c r="BR1072" s="75" t="str">
        <f t="shared" si="599"/>
        <v/>
      </c>
      <c r="BS1072" s="33" t="str">
        <f t="shared" si="606"/>
        <v/>
      </c>
      <c r="BT1072" s="42" t="str">
        <f t="shared" si="607"/>
        <v/>
      </c>
      <c r="BU1072" s="38" t="str">
        <f t="shared" si="608"/>
        <v/>
      </c>
      <c r="BV1072" s="30" t="str">
        <f t="shared" si="600"/>
        <v/>
      </c>
      <c r="BW1072" s="36" t="str">
        <f t="shared" si="601"/>
        <v/>
      </c>
      <c r="BX1072" s="36" t="str">
        <f t="shared" si="602"/>
        <v/>
      </c>
      <c r="BY1072" s="45" t="str">
        <f t="shared" si="603"/>
        <v/>
      </c>
      <c r="BZ1072" s="12" t="str">
        <f t="shared" si="609"/>
        <v/>
      </c>
      <c r="CA1072" s="47" t="str">
        <f t="shared" si="610"/>
        <v/>
      </c>
      <c r="CB1072" s="32" t="str">
        <f t="shared" si="611"/>
        <v/>
      </c>
      <c r="CC1072" s="32" t="str">
        <f t="shared" si="612"/>
        <v/>
      </c>
      <c r="CD1072" s="32" t="str">
        <f t="shared" si="613"/>
        <v/>
      </c>
      <c r="CE1072" s="48"/>
      <c r="CF1072" s="32" t="str">
        <f t="shared" si="618"/>
        <v/>
      </c>
      <c r="CG1072" s="32" t="str">
        <f t="shared" si="619"/>
        <v/>
      </c>
      <c r="CH1072" s="48"/>
    </row>
    <row r="1073" spans="2:86" ht="30" customHeight="1" x14ac:dyDescent="0.2">
      <c r="B1073" s="155"/>
      <c r="C1073" s="117"/>
      <c r="D1073" s="53"/>
      <c r="E1073" s="68"/>
      <c r="F1073" s="54"/>
      <c r="G1073" s="54"/>
      <c r="H1073" s="55"/>
      <c r="I1073" s="71"/>
      <c r="J1073" s="73"/>
      <c r="K1073" s="56"/>
      <c r="L1073" s="76" t="str">
        <f t="shared" si="623"/>
        <v/>
      </c>
      <c r="M1073" s="77" t="str">
        <f t="shared" si="592"/>
        <v/>
      </c>
      <c r="N1073" s="130" t="str">
        <f t="shared" si="614"/>
        <v/>
      </c>
      <c r="O1073" s="131" t="str">
        <f t="shared" ref="O1073:U1082" si="626">IFERROR(INDEX($BH$3:$BO$100002,MATCH($BG1073,$BG$3:$BG$100002,0),MATCH(O$1,$BH$2:$BO$2,0)),"")</f>
        <v/>
      </c>
      <c r="P1073" s="131" t="str">
        <f t="shared" si="626"/>
        <v/>
      </c>
      <c r="Q1073" s="131" t="str">
        <f t="shared" si="626"/>
        <v/>
      </c>
      <c r="R1073" s="131" t="str">
        <f t="shared" si="626"/>
        <v/>
      </c>
      <c r="S1073" s="131" t="str">
        <f t="shared" si="626"/>
        <v/>
      </c>
      <c r="T1073" s="131" t="str">
        <f t="shared" si="626"/>
        <v/>
      </c>
      <c r="U1073" s="131" t="str">
        <f t="shared" si="626"/>
        <v/>
      </c>
      <c r="V1073" s="14"/>
      <c r="W1073" s="17" t="str">
        <f>IF(C1073="",IF(OR(AND($H1073&lt;&gt;"",C1073=""),AND($F1072=$F1073,$AK1073&lt;&gt;""),COUNTA($H$3:$H$100002)&gt;COUNTA($H$3:$H1073),$AE1073&lt;&gt;""),W1072,""),C1073)</f>
        <v/>
      </c>
      <c r="X1073" s="17" t="str">
        <f>IF(D1073="",IF(OR(AND($H1073&lt;&gt;"",D1073=""),AND($F1072=$F1073,$AK1073&lt;&gt;""),COUNTA($H$3:$H$100002)&gt;COUNTA($H$3:$H1073),$AE1073&lt;&gt;""),X1072,""),D1073)</f>
        <v/>
      </c>
      <c r="Y1073" s="17" t="str">
        <f>IF(E1073="",IF(OR(AND($H1073&lt;&gt;"",E1073=""),AND($F1072=$F1073,$AK1073&lt;&gt;""),COUNTA($H$3:$H$100002)&gt;COUNTA($H$3:$H1073),$AE1073&lt;&gt;""),Y1072,""),E1073)</f>
        <v/>
      </c>
      <c r="Z1073" s="27" t="str">
        <f t="shared" si="593"/>
        <v/>
      </c>
      <c r="AA1073" s="2" t="str">
        <f>IF(F1073="","",COUNTA($F$3:F1073))</f>
        <v/>
      </c>
      <c r="AB1073" s="3" t="str">
        <f>IF(F1073="","",IFERROR(IF(F1073&lt;&gt;"",IFERROR(INDEX(設定!$C$3:$C$303,MATCH(F1073,設定!$C$3:$C$303,0),0),INDEX(設定!$C$3:$C$303,MATCH("*"&amp;F1073&amp;"*",設定!$C$3:$C$303,0),0)),""),"エラー"))</f>
        <v/>
      </c>
      <c r="AC1073" s="2" t="str">
        <f>IF(G1073="","",COUNTA($G$3:G1073))</f>
        <v/>
      </c>
      <c r="AD1073" s="3" t="str">
        <f>IF(G1073="","",IFERROR(IF(G1073&lt;&gt;"",IFERROR(INDEX(設定!$C$3:$C$303,MATCH(G1073,設定!$C$3:$C$303,0),0),INDEX(設定!$C$3:$C$303,MATCH("*"&amp;G1073&amp;"*",設定!$C$3:$C$303,0),0)),""),"エラー"))</f>
        <v/>
      </c>
      <c r="AE1073" s="3" t="str">
        <f>IFERROR(IF(AB1073="",IF(AND(H1073&lt;&gt;"",F1073=""),INDEX(AB$3:AB1073,MATCH(MAX(AA$3:AA1073),AA$3:AA1073,0),0),""),AB1073),"")</f>
        <v/>
      </c>
      <c r="AF1073" s="3" t="str">
        <f>IFERROR(IF(AD1073="",IF(AND(H1073&lt;&gt;"",G1073=""),INDEX(AD$3:AD1073,MATCH(MAX(AC$3:AC1073),AC$3:AC1073,0),0),""),AD1073),"")</f>
        <v/>
      </c>
      <c r="AG1073" s="2" t="str">
        <f>IF(AH1073="","",IF(OR(AH1073=AH1072,AH1073=AH1074),IF(AND(E1073="",AB1073="",AG1072&lt;&gt;""),MAX($AG$3:AG1072),MAX($AG$3:AG1072)+1),IF(AH1072=AH1073,AG1072,MAX($AG$3:AG1072)+1)))</f>
        <v/>
      </c>
      <c r="AH1073" s="12" t="str">
        <f t="shared" si="615"/>
        <v/>
      </c>
      <c r="AI1073" s="12" t="str">
        <f t="shared" si="594"/>
        <v/>
      </c>
      <c r="AJ1073" s="13" t="str">
        <f t="shared" si="595"/>
        <v/>
      </c>
      <c r="AK1073" s="13" t="str">
        <f t="shared" si="596"/>
        <v/>
      </c>
      <c r="AL1073" s="13" t="str">
        <f>IF(OR(AJ1073="",COUNTIF($AH$3:AH1073,AH1073)&lt;&gt;COUNTIF(AH$3:AH$100002,AH1073)),"",SUMIF(AH$3:AH$100002,AH1073,AJ$3:AJ$100002))</f>
        <v/>
      </c>
      <c r="AM1073" s="13" t="str">
        <f>IF(OR(AK1073="",COUNTIF($AH$3:AH1073,AH1073)&lt;&gt;COUNTIF(AH$3:AH$100002,AH1073)),"",SUMIF(AH$3:AH$100002,AH1073,AK$3:AK$100002))</f>
        <v/>
      </c>
      <c r="AO1073" s="13" t="str">
        <f t="shared" si="616"/>
        <v/>
      </c>
      <c r="AP1073" s="13" t="str">
        <f t="shared" si="616"/>
        <v/>
      </c>
      <c r="AQ1073" s="13" t="str">
        <f t="shared" si="616"/>
        <v/>
      </c>
      <c r="AR1073" s="13" t="str">
        <f t="shared" si="605"/>
        <v/>
      </c>
      <c r="AS1073" s="13" t="str">
        <f t="shared" si="605"/>
        <v/>
      </c>
      <c r="AT1073" s="13" t="str">
        <f t="shared" si="605"/>
        <v/>
      </c>
      <c r="AU1073" s="13" t="str">
        <f t="shared" si="605"/>
        <v/>
      </c>
      <c r="AV1073" s="13" t="str">
        <f t="shared" si="620"/>
        <v/>
      </c>
      <c r="AW1073" s="86" t="str">
        <f t="shared" si="597"/>
        <v/>
      </c>
      <c r="AX1073" s="59" t="str">
        <f t="shared" si="598"/>
        <v/>
      </c>
      <c r="AY1073" s="63" t="str">
        <f>IF(OR($BR1073="",BH1073=""),"",COUNT($BR$3:$BR1073))</f>
        <v/>
      </c>
      <c r="AZ1073" s="13" t="str">
        <f>IF(OR($BR1073="",BI1073=""),"",COUNT($BR$3:$BR1073))</f>
        <v/>
      </c>
      <c r="BA1073" s="13" t="str">
        <f>IF(OR($BR1073="",BJ1073=""),"",COUNT($BR$3:$BR1073))</f>
        <v/>
      </c>
      <c r="BB1073" s="13" t="str">
        <f>IF(OR($BR1073="",BK1073=""),"",COUNT($BR$3:$BR1073))</f>
        <v/>
      </c>
      <c r="BC1073" s="13" t="str">
        <f>IF(OR($BR1073="",BL1073=""),"",COUNT($BR$3:$BR1073))</f>
        <v/>
      </c>
      <c r="BD1073" s="13" t="str">
        <f>IF(OR($BR1073="",BM1073=""),"",COUNT($BR$3:$BR1073))</f>
        <v/>
      </c>
      <c r="BE1073" s="13" t="str">
        <f>IF(OR($BR1073="",BN1073=""),"",COUNT($BR$3:$BR1073))</f>
        <v/>
      </c>
      <c r="BF1073" s="13" t="str">
        <f>IF(OR($BR1073="",BO1073=""),"",COUNT($BR$3:$BR1073))</f>
        <v/>
      </c>
      <c r="BG1073" s="66" t="str">
        <f>IF(Z1073="","",COUNT($Z$3:Z1073))</f>
        <v/>
      </c>
      <c r="BH1073" s="13" t="str">
        <f>IF(AO1073="","",IF(AO1073=BH$2,(SUMIF($BV$3:$BV1073,BH$2,$BW$3:$BW1073)-SUMIF($BX$3:$BX1073,BH$2,$BY$3:$BY1073))*AO$1,""))</f>
        <v/>
      </c>
      <c r="BI1073" s="13" t="str">
        <f>IF(AP1073="","",IF(AP1073=BI$2,(SUMIF($BV$3:$BV1073,BI$2,$BW$3:$BW1073)-SUMIF($BX$3:$BX1073,BI$2,$BY$3:$BY1073))*AP$1,""))</f>
        <v/>
      </c>
      <c r="BJ1073" s="13" t="str">
        <f>IF(AQ1073="","",IF(AQ1073=BJ$2,(SUMIF($BV$3:$BV1073,BJ$2,$BW$3:$BW1073)-SUMIF($BX$3:$BX1073,BJ$2,$BY$3:$BY1073))*AQ$1,""))</f>
        <v/>
      </c>
      <c r="BK1073" s="13" t="str">
        <f>IF(AR1073="","",IF(AR1073=BK$2,(SUMIF($BV$3:$BV1073,BK$2,$BW$3:$BW1073)-SUMIF($BX$3:$BX1073,BK$2,$BY$3:$BY1073))*AR$1,""))</f>
        <v/>
      </c>
      <c r="BL1073" s="13" t="str">
        <f>IF(AS1073="","",IF(AS1073=BL$2,(SUMIF($BV$3:$BV1073,BL$2,$BW$3:$BW1073)-SUMIF($BX$3:$BX1073,BL$2,$BY$3:$BY1073))*AS$1,""))</f>
        <v/>
      </c>
      <c r="BM1073" s="13" t="str">
        <f>IF(AT1073="","",IF(AT1073=BM$2,(SUMIF($BV$3:$BV1073,BM$2,$BW$3:$BW1073)-SUMIF($BX$3:$BX1073,BM$2,$BY$3:$BY1073))*AT$1,""))</f>
        <v/>
      </c>
      <c r="BN1073" s="13" t="str">
        <f>IF(AU1073="","",IF(AU1073=BN$2,(SUMIF($BV$3:$BV1073,BN$2,$BW$3:$BW1073)-SUMIF($BX$3:$BX1073,BN$2,$BY$3:$BY1073))*AU$1,""))</f>
        <v/>
      </c>
      <c r="BO1073" s="13" t="str">
        <f>IF(AV1073="","",IF(AV1073=BO$2,(SUMIF($BV$3:$BV1073,BO$2,$BW$3:$BW1073)-SUMIF($BX$3:$BX1073,BO$2,$BY$3:$BY1073))*AV$1,""))</f>
        <v/>
      </c>
      <c r="BP1073" s="69"/>
      <c r="BQ1073" s="13" t="str">
        <f t="shared" si="617"/>
        <v/>
      </c>
      <c r="BR1073" s="75" t="str">
        <f t="shared" si="599"/>
        <v/>
      </c>
      <c r="BS1073" s="33" t="str">
        <f t="shared" si="606"/>
        <v/>
      </c>
      <c r="BT1073" s="42" t="str">
        <f t="shared" si="607"/>
        <v/>
      </c>
      <c r="BU1073" s="38" t="str">
        <f t="shared" si="608"/>
        <v/>
      </c>
      <c r="BV1073" s="30" t="str">
        <f t="shared" si="600"/>
        <v/>
      </c>
      <c r="BW1073" s="36" t="str">
        <f t="shared" si="601"/>
        <v/>
      </c>
      <c r="BX1073" s="36" t="str">
        <f t="shared" si="602"/>
        <v/>
      </c>
      <c r="BY1073" s="45" t="str">
        <f t="shared" si="603"/>
        <v/>
      </c>
      <c r="BZ1073" s="12" t="str">
        <f t="shared" si="609"/>
        <v/>
      </c>
      <c r="CA1073" s="47" t="str">
        <f t="shared" si="610"/>
        <v/>
      </c>
      <c r="CB1073" s="32" t="str">
        <f t="shared" si="611"/>
        <v/>
      </c>
      <c r="CC1073" s="32" t="str">
        <f t="shared" si="612"/>
        <v/>
      </c>
      <c r="CD1073" s="32" t="str">
        <f t="shared" si="613"/>
        <v/>
      </c>
      <c r="CE1073" s="48"/>
      <c r="CF1073" s="32" t="str">
        <f t="shared" si="618"/>
        <v/>
      </c>
      <c r="CG1073" s="32" t="str">
        <f t="shared" si="619"/>
        <v/>
      </c>
      <c r="CH1073" s="48"/>
    </row>
    <row r="1074" spans="2:86" ht="30" customHeight="1" x14ac:dyDescent="0.2">
      <c r="B1074" s="155"/>
      <c r="C1074" s="117"/>
      <c r="D1074" s="53"/>
      <c r="E1074" s="68"/>
      <c r="F1074" s="54"/>
      <c r="G1074" s="54"/>
      <c r="H1074" s="55"/>
      <c r="I1074" s="71"/>
      <c r="J1074" s="73"/>
      <c r="K1074" s="56"/>
      <c r="L1074" s="76" t="str">
        <f t="shared" si="623"/>
        <v/>
      </c>
      <c r="M1074" s="77" t="str">
        <f t="shared" si="592"/>
        <v/>
      </c>
      <c r="N1074" s="130" t="str">
        <f t="shared" si="614"/>
        <v/>
      </c>
      <c r="O1074" s="131" t="str">
        <f t="shared" si="626"/>
        <v/>
      </c>
      <c r="P1074" s="131" t="str">
        <f t="shared" si="626"/>
        <v/>
      </c>
      <c r="Q1074" s="131" t="str">
        <f t="shared" si="626"/>
        <v/>
      </c>
      <c r="R1074" s="131" t="str">
        <f t="shared" si="626"/>
        <v/>
      </c>
      <c r="S1074" s="131" t="str">
        <f t="shared" si="626"/>
        <v/>
      </c>
      <c r="T1074" s="131" t="str">
        <f t="shared" si="626"/>
        <v/>
      </c>
      <c r="U1074" s="131" t="str">
        <f t="shared" si="626"/>
        <v/>
      </c>
      <c r="V1074" s="14"/>
      <c r="W1074" s="17" t="str">
        <f>IF(C1074="",IF(OR(AND($H1074&lt;&gt;"",C1074=""),AND($F1073=$F1074,$AK1074&lt;&gt;""),COUNTA($H$3:$H$100002)&gt;COUNTA($H$3:$H1074),$AE1074&lt;&gt;""),W1073,""),C1074)</f>
        <v/>
      </c>
      <c r="X1074" s="17" t="str">
        <f>IF(D1074="",IF(OR(AND($H1074&lt;&gt;"",D1074=""),AND($F1073=$F1074,$AK1074&lt;&gt;""),COUNTA($H$3:$H$100002)&gt;COUNTA($H$3:$H1074),$AE1074&lt;&gt;""),X1073,""),D1074)</f>
        <v/>
      </c>
      <c r="Y1074" s="17" t="str">
        <f>IF(E1074="",IF(OR(AND($H1074&lt;&gt;"",E1074=""),AND($F1073=$F1074,$AK1074&lt;&gt;""),COUNTA($H$3:$H$100002)&gt;COUNTA($H$3:$H1074),$AE1074&lt;&gt;""),Y1073,""),E1074)</f>
        <v/>
      </c>
      <c r="Z1074" s="27" t="str">
        <f t="shared" si="593"/>
        <v/>
      </c>
      <c r="AA1074" s="2" t="str">
        <f>IF(F1074="","",COUNTA($F$3:F1074))</f>
        <v/>
      </c>
      <c r="AB1074" s="3" t="str">
        <f>IF(F1074="","",IFERROR(IF(F1074&lt;&gt;"",IFERROR(INDEX(設定!$C$3:$C$303,MATCH(F1074,設定!$C$3:$C$303,0),0),INDEX(設定!$C$3:$C$303,MATCH("*"&amp;F1074&amp;"*",設定!$C$3:$C$303,0),0)),""),"エラー"))</f>
        <v/>
      </c>
      <c r="AC1074" s="2" t="str">
        <f>IF(G1074="","",COUNTA($G$3:G1074))</f>
        <v/>
      </c>
      <c r="AD1074" s="3" t="str">
        <f>IF(G1074="","",IFERROR(IF(G1074&lt;&gt;"",IFERROR(INDEX(設定!$C$3:$C$303,MATCH(G1074,設定!$C$3:$C$303,0),0),INDEX(設定!$C$3:$C$303,MATCH("*"&amp;G1074&amp;"*",設定!$C$3:$C$303,0),0)),""),"エラー"))</f>
        <v/>
      </c>
      <c r="AE1074" s="3" t="str">
        <f>IFERROR(IF(AB1074="",IF(AND(H1074&lt;&gt;"",F1074=""),INDEX(AB$3:AB1074,MATCH(MAX(AA$3:AA1074),AA$3:AA1074,0),0),""),AB1074),"")</f>
        <v/>
      </c>
      <c r="AF1074" s="3" t="str">
        <f>IFERROR(IF(AD1074="",IF(AND(H1074&lt;&gt;"",G1074=""),INDEX(AD$3:AD1074,MATCH(MAX(AC$3:AC1074),AC$3:AC1074,0),0),""),AD1074),"")</f>
        <v/>
      </c>
      <c r="AG1074" s="2" t="str">
        <f>IF(AH1074="","",IF(OR(AH1074=AH1073,AH1074=AH1075),IF(AND(E1074="",AB1074="",AG1073&lt;&gt;""),MAX($AG$3:AG1073),MAX($AG$3:AG1073)+1),IF(AH1073=AH1074,AG1073,MAX($AG$3:AG1073)+1)))</f>
        <v/>
      </c>
      <c r="AH1074" s="12" t="str">
        <f t="shared" si="615"/>
        <v/>
      </c>
      <c r="AI1074" s="12" t="str">
        <f t="shared" si="594"/>
        <v/>
      </c>
      <c r="AJ1074" s="13" t="str">
        <f t="shared" si="595"/>
        <v/>
      </c>
      <c r="AK1074" s="13" t="str">
        <f t="shared" si="596"/>
        <v/>
      </c>
      <c r="AL1074" s="13" t="str">
        <f>IF(OR(AJ1074="",COUNTIF($AH$3:AH1074,AH1074)&lt;&gt;COUNTIF(AH$3:AH$100002,AH1074)),"",SUMIF(AH$3:AH$100002,AH1074,AJ$3:AJ$100002))</f>
        <v/>
      </c>
      <c r="AM1074" s="13" t="str">
        <f>IF(OR(AK1074="",COUNTIF($AH$3:AH1074,AH1074)&lt;&gt;COUNTIF(AH$3:AH$100002,AH1074)),"",SUMIF(AH$3:AH$100002,AH1074,AK$3:AK$100002))</f>
        <v/>
      </c>
      <c r="AO1074" s="13" t="str">
        <f t="shared" si="616"/>
        <v/>
      </c>
      <c r="AP1074" s="13" t="str">
        <f t="shared" si="616"/>
        <v/>
      </c>
      <c r="AQ1074" s="13" t="str">
        <f t="shared" si="616"/>
        <v/>
      </c>
      <c r="AR1074" s="13" t="str">
        <f t="shared" si="605"/>
        <v/>
      </c>
      <c r="AS1074" s="13" t="str">
        <f t="shared" si="605"/>
        <v/>
      </c>
      <c r="AT1074" s="13" t="str">
        <f t="shared" si="605"/>
        <v/>
      </c>
      <c r="AU1074" s="13" t="str">
        <f t="shared" si="605"/>
        <v/>
      </c>
      <c r="AV1074" s="13" t="str">
        <f t="shared" si="620"/>
        <v/>
      </c>
      <c r="AW1074" s="86" t="str">
        <f t="shared" si="597"/>
        <v/>
      </c>
      <c r="AX1074" s="59" t="str">
        <f t="shared" si="598"/>
        <v/>
      </c>
      <c r="AY1074" s="63" t="str">
        <f>IF(OR($BR1074="",BH1074=""),"",COUNT($BR$3:$BR1074))</f>
        <v/>
      </c>
      <c r="AZ1074" s="13" t="str">
        <f>IF(OR($BR1074="",BI1074=""),"",COUNT($BR$3:$BR1074))</f>
        <v/>
      </c>
      <c r="BA1074" s="13" t="str">
        <f>IF(OR($BR1074="",BJ1074=""),"",COUNT($BR$3:$BR1074))</f>
        <v/>
      </c>
      <c r="BB1074" s="13" t="str">
        <f>IF(OR($BR1074="",BK1074=""),"",COUNT($BR$3:$BR1074))</f>
        <v/>
      </c>
      <c r="BC1074" s="13" t="str">
        <f>IF(OR($BR1074="",BL1074=""),"",COUNT($BR$3:$BR1074))</f>
        <v/>
      </c>
      <c r="BD1074" s="13" t="str">
        <f>IF(OR($BR1074="",BM1074=""),"",COUNT($BR$3:$BR1074))</f>
        <v/>
      </c>
      <c r="BE1074" s="13" t="str">
        <f>IF(OR($BR1074="",BN1074=""),"",COUNT($BR$3:$BR1074))</f>
        <v/>
      </c>
      <c r="BF1074" s="13" t="str">
        <f>IF(OR($BR1074="",BO1074=""),"",COUNT($BR$3:$BR1074))</f>
        <v/>
      </c>
      <c r="BG1074" s="66" t="str">
        <f>IF(Z1074="","",COUNT($Z$3:Z1074))</f>
        <v/>
      </c>
      <c r="BH1074" s="13" t="str">
        <f>IF(AO1074="","",IF(AO1074=BH$2,(SUMIF($BV$3:$BV1074,BH$2,$BW$3:$BW1074)-SUMIF($BX$3:$BX1074,BH$2,$BY$3:$BY1074))*AO$1,""))</f>
        <v/>
      </c>
      <c r="BI1074" s="13" t="str">
        <f>IF(AP1074="","",IF(AP1074=BI$2,(SUMIF($BV$3:$BV1074,BI$2,$BW$3:$BW1074)-SUMIF($BX$3:$BX1074,BI$2,$BY$3:$BY1074))*AP$1,""))</f>
        <v/>
      </c>
      <c r="BJ1074" s="13" t="str">
        <f>IF(AQ1074="","",IF(AQ1074=BJ$2,(SUMIF($BV$3:$BV1074,BJ$2,$BW$3:$BW1074)-SUMIF($BX$3:$BX1074,BJ$2,$BY$3:$BY1074))*AQ$1,""))</f>
        <v/>
      </c>
      <c r="BK1074" s="13" t="str">
        <f>IF(AR1074="","",IF(AR1074=BK$2,(SUMIF($BV$3:$BV1074,BK$2,$BW$3:$BW1074)-SUMIF($BX$3:$BX1074,BK$2,$BY$3:$BY1074))*AR$1,""))</f>
        <v/>
      </c>
      <c r="BL1074" s="13" t="str">
        <f>IF(AS1074="","",IF(AS1074=BL$2,(SUMIF($BV$3:$BV1074,BL$2,$BW$3:$BW1074)-SUMIF($BX$3:$BX1074,BL$2,$BY$3:$BY1074))*AS$1,""))</f>
        <v/>
      </c>
      <c r="BM1074" s="13" t="str">
        <f>IF(AT1074="","",IF(AT1074=BM$2,(SUMIF($BV$3:$BV1074,BM$2,$BW$3:$BW1074)-SUMIF($BX$3:$BX1074,BM$2,$BY$3:$BY1074))*AT$1,""))</f>
        <v/>
      </c>
      <c r="BN1074" s="13" t="str">
        <f>IF(AU1074="","",IF(AU1074=BN$2,(SUMIF($BV$3:$BV1074,BN$2,$BW$3:$BW1074)-SUMIF($BX$3:$BX1074,BN$2,$BY$3:$BY1074))*AU$1,""))</f>
        <v/>
      </c>
      <c r="BO1074" s="13" t="str">
        <f>IF(AV1074="","",IF(AV1074=BO$2,(SUMIF($BV$3:$BV1074,BO$2,$BW$3:$BW1074)-SUMIF($BX$3:$BX1074,BO$2,$BY$3:$BY1074))*AV$1,""))</f>
        <v/>
      </c>
      <c r="BP1074" s="69"/>
      <c r="BQ1074" s="13" t="str">
        <f t="shared" si="617"/>
        <v/>
      </c>
      <c r="BR1074" s="75" t="str">
        <f t="shared" si="599"/>
        <v/>
      </c>
      <c r="BS1074" s="33" t="str">
        <f t="shared" si="606"/>
        <v/>
      </c>
      <c r="BT1074" s="42" t="str">
        <f t="shared" si="607"/>
        <v/>
      </c>
      <c r="BU1074" s="38" t="str">
        <f t="shared" si="608"/>
        <v/>
      </c>
      <c r="BV1074" s="30" t="str">
        <f t="shared" si="600"/>
        <v/>
      </c>
      <c r="BW1074" s="36" t="str">
        <f t="shared" si="601"/>
        <v/>
      </c>
      <c r="BX1074" s="36" t="str">
        <f t="shared" si="602"/>
        <v/>
      </c>
      <c r="BY1074" s="45" t="str">
        <f t="shared" si="603"/>
        <v/>
      </c>
      <c r="BZ1074" s="12" t="str">
        <f t="shared" si="609"/>
        <v/>
      </c>
      <c r="CA1074" s="47" t="str">
        <f t="shared" si="610"/>
        <v/>
      </c>
      <c r="CB1074" s="32" t="str">
        <f t="shared" si="611"/>
        <v/>
      </c>
      <c r="CC1074" s="32" t="str">
        <f t="shared" si="612"/>
        <v/>
      </c>
      <c r="CD1074" s="32" t="str">
        <f t="shared" si="613"/>
        <v/>
      </c>
      <c r="CE1074" s="48"/>
      <c r="CF1074" s="32" t="str">
        <f t="shared" si="618"/>
        <v/>
      </c>
      <c r="CG1074" s="32" t="str">
        <f t="shared" si="619"/>
        <v/>
      </c>
      <c r="CH1074" s="48"/>
    </row>
    <row r="1075" spans="2:86" ht="30" customHeight="1" x14ac:dyDescent="0.2">
      <c r="B1075" s="155"/>
      <c r="C1075" s="117"/>
      <c r="D1075" s="53"/>
      <c r="E1075" s="68"/>
      <c r="F1075" s="54"/>
      <c r="G1075" s="54"/>
      <c r="H1075" s="55"/>
      <c r="I1075" s="71"/>
      <c r="J1075" s="73"/>
      <c r="K1075" s="56"/>
      <c r="L1075" s="76" t="str">
        <f t="shared" si="623"/>
        <v/>
      </c>
      <c r="M1075" s="77" t="str">
        <f t="shared" si="592"/>
        <v/>
      </c>
      <c r="N1075" s="130" t="str">
        <f t="shared" si="614"/>
        <v/>
      </c>
      <c r="O1075" s="131" t="str">
        <f t="shared" si="626"/>
        <v/>
      </c>
      <c r="P1075" s="131" t="str">
        <f t="shared" si="626"/>
        <v/>
      </c>
      <c r="Q1075" s="131" t="str">
        <f t="shared" si="626"/>
        <v/>
      </c>
      <c r="R1075" s="131" t="str">
        <f t="shared" si="626"/>
        <v/>
      </c>
      <c r="S1075" s="131" t="str">
        <f t="shared" si="626"/>
        <v/>
      </c>
      <c r="T1075" s="131" t="str">
        <f t="shared" si="626"/>
        <v/>
      </c>
      <c r="U1075" s="131" t="str">
        <f t="shared" si="626"/>
        <v/>
      </c>
      <c r="V1075" s="14"/>
      <c r="W1075" s="17" t="str">
        <f>IF(C1075="",IF(OR(AND($H1075&lt;&gt;"",C1075=""),AND($F1074=$F1075,$AK1075&lt;&gt;""),COUNTA($H$3:$H$100002)&gt;COUNTA($H$3:$H1075),$AE1075&lt;&gt;""),W1074,""),C1075)</f>
        <v/>
      </c>
      <c r="X1075" s="17" t="str">
        <f>IF(D1075="",IF(OR(AND($H1075&lt;&gt;"",D1075=""),AND($F1074=$F1075,$AK1075&lt;&gt;""),COUNTA($H$3:$H$100002)&gt;COUNTA($H$3:$H1075),$AE1075&lt;&gt;""),X1074,""),D1075)</f>
        <v/>
      </c>
      <c r="Y1075" s="17" t="str">
        <f>IF(E1075="",IF(OR(AND($H1075&lt;&gt;"",E1075=""),AND($F1074=$F1075,$AK1075&lt;&gt;""),COUNTA($H$3:$H$100002)&gt;COUNTA($H$3:$H1075),$AE1075&lt;&gt;""),Y1074,""),E1075)</f>
        <v/>
      </c>
      <c r="Z1075" s="27" t="str">
        <f t="shared" si="593"/>
        <v/>
      </c>
      <c r="AA1075" s="2" t="str">
        <f>IF(F1075="","",COUNTA($F$3:F1075))</f>
        <v/>
      </c>
      <c r="AB1075" s="3" t="str">
        <f>IF(F1075="","",IFERROR(IF(F1075&lt;&gt;"",IFERROR(INDEX(設定!$C$3:$C$303,MATCH(F1075,設定!$C$3:$C$303,0),0),INDEX(設定!$C$3:$C$303,MATCH("*"&amp;F1075&amp;"*",設定!$C$3:$C$303,0),0)),""),"エラー"))</f>
        <v/>
      </c>
      <c r="AC1075" s="2" t="str">
        <f>IF(G1075="","",COUNTA($G$3:G1075))</f>
        <v/>
      </c>
      <c r="AD1075" s="3" t="str">
        <f>IF(G1075="","",IFERROR(IF(G1075&lt;&gt;"",IFERROR(INDEX(設定!$C$3:$C$303,MATCH(G1075,設定!$C$3:$C$303,0),0),INDEX(設定!$C$3:$C$303,MATCH("*"&amp;G1075&amp;"*",設定!$C$3:$C$303,0),0)),""),"エラー"))</f>
        <v/>
      </c>
      <c r="AE1075" s="3" t="str">
        <f>IFERROR(IF(AB1075="",IF(AND(H1075&lt;&gt;"",F1075=""),INDEX(AB$3:AB1075,MATCH(MAX(AA$3:AA1075),AA$3:AA1075,0),0),""),AB1075),"")</f>
        <v/>
      </c>
      <c r="AF1075" s="3" t="str">
        <f>IFERROR(IF(AD1075="",IF(AND(H1075&lt;&gt;"",G1075=""),INDEX(AD$3:AD1075,MATCH(MAX(AC$3:AC1075),AC$3:AC1075,0),0),""),AD1075),"")</f>
        <v/>
      </c>
      <c r="AG1075" s="2" t="str">
        <f>IF(AH1075="","",IF(OR(AH1075=AH1074,AH1075=AH1076),IF(AND(E1075="",AB1075="",AG1074&lt;&gt;""),MAX($AG$3:AG1074),MAX($AG$3:AG1074)+1),IF(AH1074=AH1075,AG1074,MAX($AG$3:AG1074)+1)))</f>
        <v/>
      </c>
      <c r="AH1075" s="12" t="str">
        <f t="shared" si="615"/>
        <v/>
      </c>
      <c r="AI1075" s="12" t="str">
        <f t="shared" si="594"/>
        <v/>
      </c>
      <c r="AJ1075" s="13" t="str">
        <f t="shared" si="595"/>
        <v/>
      </c>
      <c r="AK1075" s="13" t="str">
        <f t="shared" si="596"/>
        <v/>
      </c>
      <c r="AL1075" s="13" t="str">
        <f>IF(OR(AJ1075="",COUNTIF($AH$3:AH1075,AH1075)&lt;&gt;COUNTIF(AH$3:AH$100002,AH1075)),"",SUMIF(AH$3:AH$100002,AH1075,AJ$3:AJ$100002))</f>
        <v/>
      </c>
      <c r="AM1075" s="13" t="str">
        <f>IF(OR(AK1075="",COUNTIF($AH$3:AH1075,AH1075)&lt;&gt;COUNTIF(AH$3:AH$100002,AH1075)),"",SUMIF(AH$3:AH$100002,AH1075,AK$3:AK$100002))</f>
        <v/>
      </c>
      <c r="AO1075" s="13" t="str">
        <f t="shared" si="616"/>
        <v/>
      </c>
      <c r="AP1075" s="13" t="str">
        <f t="shared" si="616"/>
        <v/>
      </c>
      <c r="AQ1075" s="13" t="str">
        <f t="shared" si="616"/>
        <v/>
      </c>
      <c r="AR1075" s="13" t="str">
        <f t="shared" si="605"/>
        <v/>
      </c>
      <c r="AS1075" s="13" t="str">
        <f t="shared" si="605"/>
        <v/>
      </c>
      <c r="AT1075" s="13" t="str">
        <f t="shared" si="605"/>
        <v/>
      </c>
      <c r="AU1075" s="13" t="str">
        <f t="shared" si="605"/>
        <v/>
      </c>
      <c r="AV1075" s="13" t="str">
        <f t="shared" si="620"/>
        <v/>
      </c>
      <c r="AW1075" s="86" t="str">
        <f t="shared" si="597"/>
        <v/>
      </c>
      <c r="AX1075" s="59" t="str">
        <f t="shared" si="598"/>
        <v/>
      </c>
      <c r="AY1075" s="63" t="str">
        <f>IF(OR($BR1075="",BH1075=""),"",COUNT($BR$3:$BR1075))</f>
        <v/>
      </c>
      <c r="AZ1075" s="13" t="str">
        <f>IF(OR($BR1075="",BI1075=""),"",COUNT($BR$3:$BR1075))</f>
        <v/>
      </c>
      <c r="BA1075" s="13" t="str">
        <f>IF(OR($BR1075="",BJ1075=""),"",COUNT($BR$3:$BR1075))</f>
        <v/>
      </c>
      <c r="BB1075" s="13" t="str">
        <f>IF(OR($BR1075="",BK1075=""),"",COUNT($BR$3:$BR1075))</f>
        <v/>
      </c>
      <c r="BC1075" s="13" t="str">
        <f>IF(OR($BR1075="",BL1075=""),"",COUNT($BR$3:$BR1075))</f>
        <v/>
      </c>
      <c r="BD1075" s="13" t="str">
        <f>IF(OR($BR1075="",BM1075=""),"",COUNT($BR$3:$BR1075))</f>
        <v/>
      </c>
      <c r="BE1075" s="13" t="str">
        <f>IF(OR($BR1075="",BN1075=""),"",COUNT($BR$3:$BR1075))</f>
        <v/>
      </c>
      <c r="BF1075" s="13" t="str">
        <f>IF(OR($BR1075="",BO1075=""),"",COUNT($BR$3:$BR1075))</f>
        <v/>
      </c>
      <c r="BG1075" s="66" t="str">
        <f>IF(Z1075="","",COUNT($Z$3:Z1075))</f>
        <v/>
      </c>
      <c r="BH1075" s="13" t="str">
        <f>IF(AO1075="","",IF(AO1075=BH$2,(SUMIF($BV$3:$BV1075,BH$2,$BW$3:$BW1075)-SUMIF($BX$3:$BX1075,BH$2,$BY$3:$BY1075))*AO$1,""))</f>
        <v/>
      </c>
      <c r="BI1075" s="13" t="str">
        <f>IF(AP1075="","",IF(AP1075=BI$2,(SUMIF($BV$3:$BV1075,BI$2,$BW$3:$BW1075)-SUMIF($BX$3:$BX1075,BI$2,$BY$3:$BY1075))*AP$1,""))</f>
        <v/>
      </c>
      <c r="BJ1075" s="13" t="str">
        <f>IF(AQ1075="","",IF(AQ1075=BJ$2,(SUMIF($BV$3:$BV1075,BJ$2,$BW$3:$BW1075)-SUMIF($BX$3:$BX1075,BJ$2,$BY$3:$BY1075))*AQ$1,""))</f>
        <v/>
      </c>
      <c r="BK1075" s="13" t="str">
        <f>IF(AR1075="","",IF(AR1075=BK$2,(SUMIF($BV$3:$BV1075,BK$2,$BW$3:$BW1075)-SUMIF($BX$3:$BX1075,BK$2,$BY$3:$BY1075))*AR$1,""))</f>
        <v/>
      </c>
      <c r="BL1075" s="13" t="str">
        <f>IF(AS1075="","",IF(AS1075=BL$2,(SUMIF($BV$3:$BV1075,BL$2,$BW$3:$BW1075)-SUMIF($BX$3:$BX1075,BL$2,$BY$3:$BY1075))*AS$1,""))</f>
        <v/>
      </c>
      <c r="BM1075" s="13" t="str">
        <f>IF(AT1075="","",IF(AT1075=BM$2,(SUMIF($BV$3:$BV1075,BM$2,$BW$3:$BW1075)-SUMIF($BX$3:$BX1075,BM$2,$BY$3:$BY1075))*AT$1,""))</f>
        <v/>
      </c>
      <c r="BN1075" s="13" t="str">
        <f>IF(AU1075="","",IF(AU1075=BN$2,(SUMIF($BV$3:$BV1075,BN$2,$BW$3:$BW1075)-SUMIF($BX$3:$BX1075,BN$2,$BY$3:$BY1075))*AU$1,""))</f>
        <v/>
      </c>
      <c r="BO1075" s="13" t="str">
        <f>IF(AV1075="","",IF(AV1075=BO$2,(SUMIF($BV$3:$BV1075,BO$2,$BW$3:$BW1075)-SUMIF($BX$3:$BX1075,BO$2,$BY$3:$BY1075))*AV$1,""))</f>
        <v/>
      </c>
      <c r="BP1075" s="69"/>
      <c r="BQ1075" s="13" t="str">
        <f t="shared" si="617"/>
        <v/>
      </c>
      <c r="BR1075" s="75" t="str">
        <f t="shared" si="599"/>
        <v/>
      </c>
      <c r="BS1075" s="33" t="str">
        <f t="shared" si="606"/>
        <v/>
      </c>
      <c r="BT1075" s="42" t="str">
        <f t="shared" si="607"/>
        <v/>
      </c>
      <c r="BU1075" s="38" t="str">
        <f t="shared" si="608"/>
        <v/>
      </c>
      <c r="BV1075" s="30" t="str">
        <f t="shared" si="600"/>
        <v/>
      </c>
      <c r="BW1075" s="36" t="str">
        <f t="shared" si="601"/>
        <v/>
      </c>
      <c r="BX1075" s="36" t="str">
        <f t="shared" si="602"/>
        <v/>
      </c>
      <c r="BY1075" s="45" t="str">
        <f t="shared" si="603"/>
        <v/>
      </c>
      <c r="BZ1075" s="12" t="str">
        <f t="shared" si="609"/>
        <v/>
      </c>
      <c r="CA1075" s="47" t="str">
        <f t="shared" si="610"/>
        <v/>
      </c>
      <c r="CB1075" s="32" t="str">
        <f t="shared" si="611"/>
        <v/>
      </c>
      <c r="CC1075" s="32" t="str">
        <f t="shared" si="612"/>
        <v/>
      </c>
      <c r="CD1075" s="32" t="str">
        <f t="shared" si="613"/>
        <v/>
      </c>
      <c r="CE1075" s="48"/>
      <c r="CF1075" s="32" t="str">
        <f t="shared" si="618"/>
        <v/>
      </c>
      <c r="CG1075" s="32" t="str">
        <f t="shared" si="619"/>
        <v/>
      </c>
      <c r="CH1075" s="48"/>
    </row>
    <row r="1076" spans="2:86" ht="30" customHeight="1" x14ac:dyDescent="0.2">
      <c r="B1076" s="155"/>
      <c r="C1076" s="117"/>
      <c r="D1076" s="53"/>
      <c r="E1076" s="68"/>
      <c r="F1076" s="54"/>
      <c r="G1076" s="54"/>
      <c r="H1076" s="55"/>
      <c r="I1076" s="71"/>
      <c r="J1076" s="73"/>
      <c r="K1076" s="56"/>
      <c r="L1076" s="76" t="str">
        <f t="shared" si="623"/>
        <v/>
      </c>
      <c r="M1076" s="77" t="str">
        <f t="shared" si="592"/>
        <v/>
      </c>
      <c r="N1076" s="130" t="str">
        <f t="shared" si="614"/>
        <v/>
      </c>
      <c r="O1076" s="131" t="str">
        <f t="shared" si="626"/>
        <v/>
      </c>
      <c r="P1076" s="131" t="str">
        <f t="shared" si="626"/>
        <v/>
      </c>
      <c r="Q1076" s="131" t="str">
        <f t="shared" si="626"/>
        <v/>
      </c>
      <c r="R1076" s="131" t="str">
        <f t="shared" si="626"/>
        <v/>
      </c>
      <c r="S1076" s="131" t="str">
        <f t="shared" si="626"/>
        <v/>
      </c>
      <c r="T1076" s="131" t="str">
        <f t="shared" si="626"/>
        <v/>
      </c>
      <c r="U1076" s="131" t="str">
        <f t="shared" si="626"/>
        <v/>
      </c>
      <c r="V1076" s="14"/>
      <c r="W1076" s="17" t="str">
        <f>IF(C1076="",IF(OR(AND($H1076&lt;&gt;"",C1076=""),AND($F1075=$F1076,$AK1076&lt;&gt;""),COUNTA($H$3:$H$100002)&gt;COUNTA($H$3:$H1076),$AE1076&lt;&gt;""),W1075,""),C1076)</f>
        <v/>
      </c>
      <c r="X1076" s="17" t="str">
        <f>IF(D1076="",IF(OR(AND($H1076&lt;&gt;"",D1076=""),AND($F1075=$F1076,$AK1076&lt;&gt;""),COUNTA($H$3:$H$100002)&gt;COUNTA($H$3:$H1076),$AE1076&lt;&gt;""),X1075,""),D1076)</f>
        <v/>
      </c>
      <c r="Y1076" s="17" t="str">
        <f>IF(E1076="",IF(OR(AND($H1076&lt;&gt;"",E1076=""),AND($F1075=$F1076,$AK1076&lt;&gt;""),COUNTA($H$3:$H$100002)&gt;COUNTA($H$3:$H1076),$AE1076&lt;&gt;""),Y1075,""),E1076)</f>
        <v/>
      </c>
      <c r="Z1076" s="27" t="str">
        <f t="shared" si="593"/>
        <v/>
      </c>
      <c r="AA1076" s="2" t="str">
        <f>IF(F1076="","",COUNTA($F$3:F1076))</f>
        <v/>
      </c>
      <c r="AB1076" s="3" t="str">
        <f>IF(F1076="","",IFERROR(IF(F1076&lt;&gt;"",IFERROR(INDEX(設定!$C$3:$C$303,MATCH(F1076,設定!$C$3:$C$303,0),0),INDEX(設定!$C$3:$C$303,MATCH("*"&amp;F1076&amp;"*",設定!$C$3:$C$303,0),0)),""),"エラー"))</f>
        <v/>
      </c>
      <c r="AC1076" s="2" t="str">
        <f>IF(G1076="","",COUNTA($G$3:G1076))</f>
        <v/>
      </c>
      <c r="AD1076" s="3" t="str">
        <f>IF(G1076="","",IFERROR(IF(G1076&lt;&gt;"",IFERROR(INDEX(設定!$C$3:$C$303,MATCH(G1076,設定!$C$3:$C$303,0),0),INDEX(設定!$C$3:$C$303,MATCH("*"&amp;G1076&amp;"*",設定!$C$3:$C$303,0),0)),""),"エラー"))</f>
        <v/>
      </c>
      <c r="AE1076" s="3" t="str">
        <f>IFERROR(IF(AB1076="",IF(AND(H1076&lt;&gt;"",F1076=""),INDEX(AB$3:AB1076,MATCH(MAX(AA$3:AA1076),AA$3:AA1076,0),0),""),AB1076),"")</f>
        <v/>
      </c>
      <c r="AF1076" s="3" t="str">
        <f>IFERROR(IF(AD1076="",IF(AND(H1076&lt;&gt;"",G1076=""),INDEX(AD$3:AD1076,MATCH(MAX(AC$3:AC1076),AC$3:AC1076,0),0),""),AD1076),"")</f>
        <v/>
      </c>
      <c r="AG1076" s="2" t="str">
        <f>IF(AH1076="","",IF(OR(AH1076=AH1075,AH1076=AH1077),IF(AND(E1076="",AB1076="",AG1075&lt;&gt;""),MAX($AG$3:AG1075),MAX($AG$3:AG1075)+1),IF(AH1075=AH1076,AG1075,MAX($AG$3:AG1075)+1)))</f>
        <v/>
      </c>
      <c r="AH1076" s="12" t="str">
        <f t="shared" si="615"/>
        <v/>
      </c>
      <c r="AI1076" s="12" t="str">
        <f t="shared" si="594"/>
        <v/>
      </c>
      <c r="AJ1076" s="13" t="str">
        <f t="shared" si="595"/>
        <v/>
      </c>
      <c r="AK1076" s="13" t="str">
        <f t="shared" si="596"/>
        <v/>
      </c>
      <c r="AL1076" s="13" t="str">
        <f>IF(OR(AJ1076="",COUNTIF($AH$3:AH1076,AH1076)&lt;&gt;COUNTIF(AH$3:AH$100002,AH1076)),"",SUMIF(AH$3:AH$100002,AH1076,AJ$3:AJ$100002))</f>
        <v/>
      </c>
      <c r="AM1076" s="13" t="str">
        <f>IF(OR(AK1076="",COUNTIF($AH$3:AH1076,AH1076)&lt;&gt;COUNTIF(AH$3:AH$100002,AH1076)),"",SUMIF(AH$3:AH$100002,AH1076,AK$3:AK$100002))</f>
        <v/>
      </c>
      <c r="AO1076" s="13" t="str">
        <f t="shared" si="616"/>
        <v/>
      </c>
      <c r="AP1076" s="13" t="str">
        <f t="shared" si="616"/>
        <v/>
      </c>
      <c r="AQ1076" s="13" t="str">
        <f t="shared" si="616"/>
        <v/>
      </c>
      <c r="AR1076" s="13" t="str">
        <f t="shared" si="605"/>
        <v/>
      </c>
      <c r="AS1076" s="13" t="str">
        <f t="shared" si="605"/>
        <v/>
      </c>
      <c r="AT1076" s="13" t="str">
        <f t="shared" si="605"/>
        <v/>
      </c>
      <c r="AU1076" s="13" t="str">
        <f t="shared" si="605"/>
        <v/>
      </c>
      <c r="AV1076" s="13" t="str">
        <f t="shared" si="620"/>
        <v/>
      </c>
      <c r="AW1076" s="86" t="str">
        <f t="shared" si="597"/>
        <v/>
      </c>
      <c r="AX1076" s="59" t="str">
        <f t="shared" si="598"/>
        <v/>
      </c>
      <c r="AY1076" s="63" t="str">
        <f>IF(OR($BR1076="",BH1076=""),"",COUNT($BR$3:$BR1076))</f>
        <v/>
      </c>
      <c r="AZ1076" s="13" t="str">
        <f>IF(OR($BR1076="",BI1076=""),"",COUNT($BR$3:$BR1076))</f>
        <v/>
      </c>
      <c r="BA1076" s="13" t="str">
        <f>IF(OR($BR1076="",BJ1076=""),"",COUNT($BR$3:$BR1076))</f>
        <v/>
      </c>
      <c r="BB1076" s="13" t="str">
        <f>IF(OR($BR1076="",BK1076=""),"",COUNT($BR$3:$BR1076))</f>
        <v/>
      </c>
      <c r="BC1076" s="13" t="str">
        <f>IF(OR($BR1076="",BL1076=""),"",COUNT($BR$3:$BR1076))</f>
        <v/>
      </c>
      <c r="BD1076" s="13" t="str">
        <f>IF(OR($BR1076="",BM1076=""),"",COUNT($BR$3:$BR1076))</f>
        <v/>
      </c>
      <c r="BE1076" s="13" t="str">
        <f>IF(OR($BR1076="",BN1076=""),"",COUNT($BR$3:$BR1076))</f>
        <v/>
      </c>
      <c r="BF1076" s="13" t="str">
        <f>IF(OR($BR1076="",BO1076=""),"",COUNT($BR$3:$BR1076))</f>
        <v/>
      </c>
      <c r="BG1076" s="66" t="str">
        <f>IF(Z1076="","",COUNT($Z$3:Z1076))</f>
        <v/>
      </c>
      <c r="BH1076" s="13" t="str">
        <f>IF(AO1076="","",IF(AO1076=BH$2,(SUMIF($BV$3:$BV1076,BH$2,$BW$3:$BW1076)-SUMIF($BX$3:$BX1076,BH$2,$BY$3:$BY1076))*AO$1,""))</f>
        <v/>
      </c>
      <c r="BI1076" s="13" t="str">
        <f>IF(AP1076="","",IF(AP1076=BI$2,(SUMIF($BV$3:$BV1076,BI$2,$BW$3:$BW1076)-SUMIF($BX$3:$BX1076,BI$2,$BY$3:$BY1076))*AP$1,""))</f>
        <v/>
      </c>
      <c r="BJ1076" s="13" t="str">
        <f>IF(AQ1076="","",IF(AQ1076=BJ$2,(SUMIF($BV$3:$BV1076,BJ$2,$BW$3:$BW1076)-SUMIF($BX$3:$BX1076,BJ$2,$BY$3:$BY1076))*AQ$1,""))</f>
        <v/>
      </c>
      <c r="BK1076" s="13" t="str">
        <f>IF(AR1076="","",IF(AR1076=BK$2,(SUMIF($BV$3:$BV1076,BK$2,$BW$3:$BW1076)-SUMIF($BX$3:$BX1076,BK$2,$BY$3:$BY1076))*AR$1,""))</f>
        <v/>
      </c>
      <c r="BL1076" s="13" t="str">
        <f>IF(AS1076="","",IF(AS1076=BL$2,(SUMIF($BV$3:$BV1076,BL$2,$BW$3:$BW1076)-SUMIF($BX$3:$BX1076,BL$2,$BY$3:$BY1076))*AS$1,""))</f>
        <v/>
      </c>
      <c r="BM1076" s="13" t="str">
        <f>IF(AT1076="","",IF(AT1076=BM$2,(SUMIF($BV$3:$BV1076,BM$2,$BW$3:$BW1076)-SUMIF($BX$3:$BX1076,BM$2,$BY$3:$BY1076))*AT$1,""))</f>
        <v/>
      </c>
      <c r="BN1076" s="13" t="str">
        <f>IF(AU1076="","",IF(AU1076=BN$2,(SUMIF($BV$3:$BV1076,BN$2,$BW$3:$BW1076)-SUMIF($BX$3:$BX1076,BN$2,$BY$3:$BY1076))*AU$1,""))</f>
        <v/>
      </c>
      <c r="BO1076" s="13" t="str">
        <f>IF(AV1076="","",IF(AV1076=BO$2,(SUMIF($BV$3:$BV1076,BO$2,$BW$3:$BW1076)-SUMIF($BX$3:$BX1076,BO$2,$BY$3:$BY1076))*AV$1,""))</f>
        <v/>
      </c>
      <c r="BP1076" s="69"/>
      <c r="BQ1076" s="13" t="str">
        <f t="shared" si="617"/>
        <v/>
      </c>
      <c r="BR1076" s="75" t="str">
        <f t="shared" si="599"/>
        <v/>
      </c>
      <c r="BS1076" s="33" t="str">
        <f t="shared" si="606"/>
        <v/>
      </c>
      <c r="BT1076" s="42" t="str">
        <f t="shared" si="607"/>
        <v/>
      </c>
      <c r="BU1076" s="38" t="str">
        <f t="shared" si="608"/>
        <v/>
      </c>
      <c r="BV1076" s="30" t="str">
        <f t="shared" si="600"/>
        <v/>
      </c>
      <c r="BW1076" s="36" t="str">
        <f t="shared" si="601"/>
        <v/>
      </c>
      <c r="BX1076" s="36" t="str">
        <f t="shared" si="602"/>
        <v/>
      </c>
      <c r="BY1076" s="45" t="str">
        <f t="shared" si="603"/>
        <v/>
      </c>
      <c r="BZ1076" s="12" t="str">
        <f t="shared" si="609"/>
        <v/>
      </c>
      <c r="CA1076" s="47" t="str">
        <f t="shared" si="610"/>
        <v/>
      </c>
      <c r="CB1076" s="32" t="str">
        <f t="shared" si="611"/>
        <v/>
      </c>
      <c r="CC1076" s="32" t="str">
        <f t="shared" si="612"/>
        <v/>
      </c>
      <c r="CD1076" s="32" t="str">
        <f t="shared" si="613"/>
        <v/>
      </c>
      <c r="CE1076" s="48"/>
      <c r="CF1076" s="32" t="str">
        <f t="shared" si="618"/>
        <v/>
      </c>
      <c r="CG1076" s="32" t="str">
        <f t="shared" si="619"/>
        <v/>
      </c>
      <c r="CH1076" s="48"/>
    </row>
    <row r="1077" spans="2:86" ht="30" customHeight="1" x14ac:dyDescent="0.2">
      <c r="B1077" s="155"/>
      <c r="C1077" s="117"/>
      <c r="D1077" s="53"/>
      <c r="E1077" s="68"/>
      <c r="F1077" s="54"/>
      <c r="G1077" s="54"/>
      <c r="H1077" s="55"/>
      <c r="I1077" s="71"/>
      <c r="J1077" s="73"/>
      <c r="K1077" s="56"/>
      <c r="L1077" s="76" t="str">
        <f t="shared" si="623"/>
        <v/>
      </c>
      <c r="M1077" s="77" t="str">
        <f t="shared" si="592"/>
        <v/>
      </c>
      <c r="N1077" s="130" t="str">
        <f t="shared" si="614"/>
        <v/>
      </c>
      <c r="O1077" s="131" t="str">
        <f t="shared" si="626"/>
        <v/>
      </c>
      <c r="P1077" s="131" t="str">
        <f t="shared" si="626"/>
        <v/>
      </c>
      <c r="Q1077" s="131" t="str">
        <f t="shared" si="626"/>
        <v/>
      </c>
      <c r="R1077" s="131" t="str">
        <f t="shared" si="626"/>
        <v/>
      </c>
      <c r="S1077" s="131" t="str">
        <f t="shared" si="626"/>
        <v/>
      </c>
      <c r="T1077" s="131" t="str">
        <f t="shared" si="626"/>
        <v/>
      </c>
      <c r="U1077" s="131" t="str">
        <f t="shared" si="626"/>
        <v/>
      </c>
      <c r="V1077" s="14"/>
      <c r="W1077" s="17" t="str">
        <f>IF(C1077="",IF(OR(AND($H1077&lt;&gt;"",C1077=""),AND($F1076=$F1077,$AK1077&lt;&gt;""),COUNTA($H$3:$H$100002)&gt;COUNTA($H$3:$H1077),$AE1077&lt;&gt;""),W1076,""),C1077)</f>
        <v/>
      </c>
      <c r="X1077" s="17" t="str">
        <f>IF(D1077="",IF(OR(AND($H1077&lt;&gt;"",D1077=""),AND($F1076=$F1077,$AK1077&lt;&gt;""),COUNTA($H$3:$H$100002)&gt;COUNTA($H$3:$H1077),$AE1077&lt;&gt;""),X1076,""),D1077)</f>
        <v/>
      </c>
      <c r="Y1077" s="17" t="str">
        <f>IF(E1077="",IF(OR(AND($H1077&lt;&gt;"",E1077=""),AND($F1076=$F1077,$AK1077&lt;&gt;""),COUNTA($H$3:$H$100002)&gt;COUNTA($H$3:$H1077),$AE1077&lt;&gt;""),Y1076,""),E1077)</f>
        <v/>
      </c>
      <c r="Z1077" s="27" t="str">
        <f t="shared" si="593"/>
        <v/>
      </c>
      <c r="AA1077" s="2" t="str">
        <f>IF(F1077="","",COUNTA($F$3:F1077))</f>
        <v/>
      </c>
      <c r="AB1077" s="3" t="str">
        <f>IF(F1077="","",IFERROR(IF(F1077&lt;&gt;"",IFERROR(INDEX(設定!$C$3:$C$303,MATCH(F1077,設定!$C$3:$C$303,0),0),INDEX(設定!$C$3:$C$303,MATCH("*"&amp;F1077&amp;"*",設定!$C$3:$C$303,0),0)),""),"エラー"))</f>
        <v/>
      </c>
      <c r="AC1077" s="2" t="str">
        <f>IF(G1077="","",COUNTA($G$3:G1077))</f>
        <v/>
      </c>
      <c r="AD1077" s="3" t="str">
        <f>IF(G1077="","",IFERROR(IF(G1077&lt;&gt;"",IFERROR(INDEX(設定!$C$3:$C$303,MATCH(G1077,設定!$C$3:$C$303,0),0),INDEX(設定!$C$3:$C$303,MATCH("*"&amp;G1077&amp;"*",設定!$C$3:$C$303,0),0)),""),"エラー"))</f>
        <v/>
      </c>
      <c r="AE1077" s="3" t="str">
        <f>IFERROR(IF(AB1077="",IF(AND(H1077&lt;&gt;"",F1077=""),INDEX(AB$3:AB1077,MATCH(MAX(AA$3:AA1077),AA$3:AA1077,0),0),""),AB1077),"")</f>
        <v/>
      </c>
      <c r="AF1077" s="3" t="str">
        <f>IFERROR(IF(AD1077="",IF(AND(H1077&lt;&gt;"",G1077=""),INDEX(AD$3:AD1077,MATCH(MAX(AC$3:AC1077),AC$3:AC1077,0),0),""),AD1077),"")</f>
        <v/>
      </c>
      <c r="AG1077" s="2" t="str">
        <f>IF(AH1077="","",IF(OR(AH1077=AH1076,AH1077=AH1078),IF(AND(E1077="",AB1077="",AG1076&lt;&gt;""),MAX($AG$3:AG1076),MAX($AG$3:AG1076)+1),IF(AH1076=AH1077,AG1076,MAX($AG$3:AG1076)+1)))</f>
        <v/>
      </c>
      <c r="AH1077" s="12" t="str">
        <f t="shared" si="615"/>
        <v/>
      </c>
      <c r="AI1077" s="12" t="str">
        <f t="shared" si="594"/>
        <v/>
      </c>
      <c r="AJ1077" s="13" t="str">
        <f t="shared" si="595"/>
        <v/>
      </c>
      <c r="AK1077" s="13" t="str">
        <f t="shared" si="596"/>
        <v/>
      </c>
      <c r="AL1077" s="13" t="str">
        <f>IF(OR(AJ1077="",COUNTIF($AH$3:AH1077,AH1077)&lt;&gt;COUNTIF(AH$3:AH$100002,AH1077)),"",SUMIF(AH$3:AH$100002,AH1077,AJ$3:AJ$100002))</f>
        <v/>
      </c>
      <c r="AM1077" s="13" t="str">
        <f>IF(OR(AK1077="",COUNTIF($AH$3:AH1077,AH1077)&lt;&gt;COUNTIF(AH$3:AH$100002,AH1077)),"",SUMIF(AH$3:AH$100002,AH1077,AK$3:AK$100002))</f>
        <v/>
      </c>
      <c r="AO1077" s="13" t="str">
        <f t="shared" si="616"/>
        <v/>
      </c>
      <c r="AP1077" s="13" t="str">
        <f t="shared" si="616"/>
        <v/>
      </c>
      <c r="AQ1077" s="13" t="str">
        <f t="shared" si="616"/>
        <v/>
      </c>
      <c r="AR1077" s="13" t="str">
        <f t="shared" si="605"/>
        <v/>
      </c>
      <c r="AS1077" s="13" t="str">
        <f t="shared" si="605"/>
        <v/>
      </c>
      <c r="AT1077" s="13" t="str">
        <f t="shared" si="605"/>
        <v/>
      </c>
      <c r="AU1077" s="13" t="str">
        <f t="shared" si="605"/>
        <v/>
      </c>
      <c r="AV1077" s="13" t="str">
        <f t="shared" si="620"/>
        <v/>
      </c>
      <c r="AW1077" s="86" t="str">
        <f t="shared" si="597"/>
        <v/>
      </c>
      <c r="AX1077" s="59" t="str">
        <f t="shared" si="598"/>
        <v/>
      </c>
      <c r="AY1077" s="63" t="str">
        <f>IF(OR($BR1077="",BH1077=""),"",COUNT($BR$3:$BR1077))</f>
        <v/>
      </c>
      <c r="AZ1077" s="13" t="str">
        <f>IF(OR($BR1077="",BI1077=""),"",COUNT($BR$3:$BR1077))</f>
        <v/>
      </c>
      <c r="BA1077" s="13" t="str">
        <f>IF(OR($BR1077="",BJ1077=""),"",COUNT($BR$3:$BR1077))</f>
        <v/>
      </c>
      <c r="BB1077" s="13" t="str">
        <f>IF(OR($BR1077="",BK1077=""),"",COUNT($BR$3:$BR1077))</f>
        <v/>
      </c>
      <c r="BC1077" s="13" t="str">
        <f>IF(OR($BR1077="",BL1077=""),"",COUNT($BR$3:$BR1077))</f>
        <v/>
      </c>
      <c r="BD1077" s="13" t="str">
        <f>IF(OR($BR1077="",BM1077=""),"",COUNT($BR$3:$BR1077))</f>
        <v/>
      </c>
      <c r="BE1077" s="13" t="str">
        <f>IF(OR($BR1077="",BN1077=""),"",COUNT($BR$3:$BR1077))</f>
        <v/>
      </c>
      <c r="BF1077" s="13" t="str">
        <f>IF(OR($BR1077="",BO1077=""),"",COUNT($BR$3:$BR1077))</f>
        <v/>
      </c>
      <c r="BG1077" s="66" t="str">
        <f>IF(Z1077="","",COUNT($Z$3:Z1077))</f>
        <v/>
      </c>
      <c r="BH1077" s="13" t="str">
        <f>IF(AO1077="","",IF(AO1077=BH$2,(SUMIF($BV$3:$BV1077,BH$2,$BW$3:$BW1077)-SUMIF($BX$3:$BX1077,BH$2,$BY$3:$BY1077))*AO$1,""))</f>
        <v/>
      </c>
      <c r="BI1077" s="13" t="str">
        <f>IF(AP1077="","",IF(AP1077=BI$2,(SUMIF($BV$3:$BV1077,BI$2,$BW$3:$BW1077)-SUMIF($BX$3:$BX1077,BI$2,$BY$3:$BY1077))*AP$1,""))</f>
        <v/>
      </c>
      <c r="BJ1077" s="13" t="str">
        <f>IF(AQ1077="","",IF(AQ1077=BJ$2,(SUMIF($BV$3:$BV1077,BJ$2,$BW$3:$BW1077)-SUMIF($BX$3:$BX1077,BJ$2,$BY$3:$BY1077))*AQ$1,""))</f>
        <v/>
      </c>
      <c r="BK1077" s="13" t="str">
        <f>IF(AR1077="","",IF(AR1077=BK$2,(SUMIF($BV$3:$BV1077,BK$2,$BW$3:$BW1077)-SUMIF($BX$3:$BX1077,BK$2,$BY$3:$BY1077))*AR$1,""))</f>
        <v/>
      </c>
      <c r="BL1077" s="13" t="str">
        <f>IF(AS1077="","",IF(AS1077=BL$2,(SUMIF($BV$3:$BV1077,BL$2,$BW$3:$BW1077)-SUMIF($BX$3:$BX1077,BL$2,$BY$3:$BY1077))*AS$1,""))</f>
        <v/>
      </c>
      <c r="BM1077" s="13" t="str">
        <f>IF(AT1077="","",IF(AT1077=BM$2,(SUMIF($BV$3:$BV1077,BM$2,$BW$3:$BW1077)-SUMIF($BX$3:$BX1077,BM$2,$BY$3:$BY1077))*AT$1,""))</f>
        <v/>
      </c>
      <c r="BN1077" s="13" t="str">
        <f>IF(AU1077="","",IF(AU1077=BN$2,(SUMIF($BV$3:$BV1077,BN$2,$BW$3:$BW1077)-SUMIF($BX$3:$BX1077,BN$2,$BY$3:$BY1077))*AU$1,""))</f>
        <v/>
      </c>
      <c r="BO1077" s="13" t="str">
        <f>IF(AV1077="","",IF(AV1077=BO$2,(SUMIF($BV$3:$BV1077,BO$2,$BW$3:$BW1077)-SUMIF($BX$3:$BX1077,BO$2,$BY$3:$BY1077))*AV$1,""))</f>
        <v/>
      </c>
      <c r="BP1077" s="69"/>
      <c r="BQ1077" s="13" t="str">
        <f t="shared" si="617"/>
        <v/>
      </c>
      <c r="BR1077" s="75" t="str">
        <f t="shared" si="599"/>
        <v/>
      </c>
      <c r="BS1077" s="33" t="str">
        <f t="shared" si="606"/>
        <v/>
      </c>
      <c r="BT1077" s="42" t="str">
        <f t="shared" si="607"/>
        <v/>
      </c>
      <c r="BU1077" s="38" t="str">
        <f t="shared" si="608"/>
        <v/>
      </c>
      <c r="BV1077" s="30" t="str">
        <f t="shared" si="600"/>
        <v/>
      </c>
      <c r="BW1077" s="36" t="str">
        <f t="shared" si="601"/>
        <v/>
      </c>
      <c r="BX1077" s="36" t="str">
        <f t="shared" si="602"/>
        <v/>
      </c>
      <c r="BY1077" s="45" t="str">
        <f t="shared" si="603"/>
        <v/>
      </c>
      <c r="BZ1077" s="12" t="str">
        <f t="shared" si="609"/>
        <v/>
      </c>
      <c r="CA1077" s="47" t="str">
        <f t="shared" si="610"/>
        <v/>
      </c>
      <c r="CB1077" s="32" t="str">
        <f t="shared" si="611"/>
        <v/>
      </c>
      <c r="CC1077" s="32" t="str">
        <f t="shared" si="612"/>
        <v/>
      </c>
      <c r="CD1077" s="32" t="str">
        <f t="shared" si="613"/>
        <v/>
      </c>
      <c r="CE1077" s="48"/>
      <c r="CF1077" s="32" t="str">
        <f t="shared" si="618"/>
        <v/>
      </c>
      <c r="CG1077" s="32" t="str">
        <f t="shared" si="619"/>
        <v/>
      </c>
      <c r="CH1077" s="48"/>
    </row>
    <row r="1078" spans="2:86" ht="30" customHeight="1" x14ac:dyDescent="0.2">
      <c r="B1078" s="155"/>
      <c r="C1078" s="117"/>
      <c r="D1078" s="53"/>
      <c r="E1078" s="68"/>
      <c r="F1078" s="54"/>
      <c r="G1078" s="54"/>
      <c r="H1078" s="55"/>
      <c r="I1078" s="71"/>
      <c r="J1078" s="73"/>
      <c r="K1078" s="56"/>
      <c r="L1078" s="76" t="str">
        <f t="shared" si="623"/>
        <v/>
      </c>
      <c r="M1078" s="77" t="str">
        <f t="shared" si="592"/>
        <v/>
      </c>
      <c r="N1078" s="130" t="str">
        <f t="shared" si="614"/>
        <v/>
      </c>
      <c r="O1078" s="131" t="str">
        <f t="shared" si="626"/>
        <v/>
      </c>
      <c r="P1078" s="131" t="str">
        <f t="shared" si="626"/>
        <v/>
      </c>
      <c r="Q1078" s="131" t="str">
        <f t="shared" si="626"/>
        <v/>
      </c>
      <c r="R1078" s="131" t="str">
        <f t="shared" si="626"/>
        <v/>
      </c>
      <c r="S1078" s="131" t="str">
        <f t="shared" si="626"/>
        <v/>
      </c>
      <c r="T1078" s="131" t="str">
        <f t="shared" si="626"/>
        <v/>
      </c>
      <c r="U1078" s="131" t="str">
        <f t="shared" si="626"/>
        <v/>
      </c>
      <c r="V1078" s="14"/>
      <c r="W1078" s="17" t="str">
        <f>IF(C1078="",IF(OR(AND($H1078&lt;&gt;"",C1078=""),AND($F1077=$F1078,$AK1078&lt;&gt;""),COUNTA($H$3:$H$100002)&gt;COUNTA($H$3:$H1078),$AE1078&lt;&gt;""),W1077,""),C1078)</f>
        <v/>
      </c>
      <c r="X1078" s="17" t="str">
        <f>IF(D1078="",IF(OR(AND($H1078&lt;&gt;"",D1078=""),AND($F1077=$F1078,$AK1078&lt;&gt;""),COUNTA($H$3:$H$100002)&gt;COUNTA($H$3:$H1078),$AE1078&lt;&gt;""),X1077,""),D1078)</f>
        <v/>
      </c>
      <c r="Y1078" s="17" t="str">
        <f>IF(E1078="",IF(OR(AND($H1078&lt;&gt;"",E1078=""),AND($F1077=$F1078,$AK1078&lt;&gt;""),COUNTA($H$3:$H$100002)&gt;COUNTA($H$3:$H1078),$AE1078&lt;&gt;""),Y1077,""),E1078)</f>
        <v/>
      </c>
      <c r="Z1078" s="27" t="str">
        <f t="shared" si="593"/>
        <v/>
      </c>
      <c r="AA1078" s="2" t="str">
        <f>IF(F1078="","",COUNTA($F$3:F1078))</f>
        <v/>
      </c>
      <c r="AB1078" s="3" t="str">
        <f>IF(F1078="","",IFERROR(IF(F1078&lt;&gt;"",IFERROR(INDEX(設定!$C$3:$C$303,MATCH(F1078,設定!$C$3:$C$303,0),0),INDEX(設定!$C$3:$C$303,MATCH("*"&amp;F1078&amp;"*",設定!$C$3:$C$303,0),0)),""),"エラー"))</f>
        <v/>
      </c>
      <c r="AC1078" s="2" t="str">
        <f>IF(G1078="","",COUNTA($G$3:G1078))</f>
        <v/>
      </c>
      <c r="AD1078" s="3" t="str">
        <f>IF(G1078="","",IFERROR(IF(G1078&lt;&gt;"",IFERROR(INDEX(設定!$C$3:$C$303,MATCH(G1078,設定!$C$3:$C$303,0),0),INDEX(設定!$C$3:$C$303,MATCH("*"&amp;G1078&amp;"*",設定!$C$3:$C$303,0),0)),""),"エラー"))</f>
        <v/>
      </c>
      <c r="AE1078" s="3" t="str">
        <f>IFERROR(IF(AB1078="",IF(AND(H1078&lt;&gt;"",F1078=""),INDEX(AB$3:AB1078,MATCH(MAX(AA$3:AA1078),AA$3:AA1078,0),0),""),AB1078),"")</f>
        <v/>
      </c>
      <c r="AF1078" s="3" t="str">
        <f>IFERROR(IF(AD1078="",IF(AND(H1078&lt;&gt;"",G1078=""),INDEX(AD$3:AD1078,MATCH(MAX(AC$3:AC1078),AC$3:AC1078,0),0),""),AD1078),"")</f>
        <v/>
      </c>
      <c r="AG1078" s="2" t="str">
        <f>IF(AH1078="","",IF(OR(AH1078=AH1077,AH1078=AH1079),IF(AND(E1078="",AB1078="",AG1077&lt;&gt;""),MAX($AG$3:AG1077),MAX($AG$3:AG1077)+1),IF(AH1077=AH1078,AG1077,MAX($AG$3:AG1077)+1)))</f>
        <v/>
      </c>
      <c r="AH1078" s="12" t="str">
        <f t="shared" si="615"/>
        <v/>
      </c>
      <c r="AI1078" s="12" t="str">
        <f t="shared" si="594"/>
        <v/>
      </c>
      <c r="AJ1078" s="13" t="str">
        <f t="shared" si="595"/>
        <v/>
      </c>
      <c r="AK1078" s="13" t="str">
        <f t="shared" si="596"/>
        <v/>
      </c>
      <c r="AL1078" s="13" t="str">
        <f>IF(OR(AJ1078="",COUNTIF($AH$3:AH1078,AH1078)&lt;&gt;COUNTIF(AH$3:AH$100002,AH1078)),"",SUMIF(AH$3:AH$100002,AH1078,AJ$3:AJ$100002))</f>
        <v/>
      </c>
      <c r="AM1078" s="13" t="str">
        <f>IF(OR(AK1078="",COUNTIF($AH$3:AH1078,AH1078)&lt;&gt;COUNTIF(AH$3:AH$100002,AH1078)),"",SUMIF(AH$3:AH$100002,AH1078,AK$3:AK$100002))</f>
        <v/>
      </c>
      <c r="AO1078" s="13" t="str">
        <f t="shared" si="616"/>
        <v/>
      </c>
      <c r="AP1078" s="13" t="str">
        <f t="shared" si="616"/>
        <v/>
      </c>
      <c r="AQ1078" s="13" t="str">
        <f t="shared" si="616"/>
        <v/>
      </c>
      <c r="AR1078" s="13" t="str">
        <f t="shared" si="605"/>
        <v/>
      </c>
      <c r="AS1078" s="13" t="str">
        <f t="shared" si="605"/>
        <v/>
      </c>
      <c r="AT1078" s="13" t="str">
        <f t="shared" si="605"/>
        <v/>
      </c>
      <c r="AU1078" s="13" t="str">
        <f t="shared" si="605"/>
        <v/>
      </c>
      <c r="AV1078" s="13" t="str">
        <f t="shared" si="620"/>
        <v/>
      </c>
      <c r="AW1078" s="86" t="str">
        <f t="shared" si="597"/>
        <v/>
      </c>
      <c r="AX1078" s="59" t="str">
        <f t="shared" si="598"/>
        <v/>
      </c>
      <c r="AY1078" s="63" t="str">
        <f>IF(OR($BR1078="",BH1078=""),"",COUNT($BR$3:$BR1078))</f>
        <v/>
      </c>
      <c r="AZ1078" s="13" t="str">
        <f>IF(OR($BR1078="",BI1078=""),"",COUNT($BR$3:$BR1078))</f>
        <v/>
      </c>
      <c r="BA1078" s="13" t="str">
        <f>IF(OR($BR1078="",BJ1078=""),"",COUNT($BR$3:$BR1078))</f>
        <v/>
      </c>
      <c r="BB1078" s="13" t="str">
        <f>IF(OR($BR1078="",BK1078=""),"",COUNT($BR$3:$BR1078))</f>
        <v/>
      </c>
      <c r="BC1078" s="13" t="str">
        <f>IF(OR($BR1078="",BL1078=""),"",COUNT($BR$3:$BR1078))</f>
        <v/>
      </c>
      <c r="BD1078" s="13" t="str">
        <f>IF(OR($BR1078="",BM1078=""),"",COUNT($BR$3:$BR1078))</f>
        <v/>
      </c>
      <c r="BE1078" s="13" t="str">
        <f>IF(OR($BR1078="",BN1078=""),"",COUNT($BR$3:$BR1078))</f>
        <v/>
      </c>
      <c r="BF1078" s="13" t="str">
        <f>IF(OR($BR1078="",BO1078=""),"",COUNT($BR$3:$BR1078))</f>
        <v/>
      </c>
      <c r="BG1078" s="66" t="str">
        <f>IF(Z1078="","",COUNT($Z$3:Z1078))</f>
        <v/>
      </c>
      <c r="BH1078" s="13" t="str">
        <f>IF(AO1078="","",IF(AO1078=BH$2,(SUMIF($BV$3:$BV1078,BH$2,$BW$3:$BW1078)-SUMIF($BX$3:$BX1078,BH$2,$BY$3:$BY1078))*AO$1,""))</f>
        <v/>
      </c>
      <c r="BI1078" s="13" t="str">
        <f>IF(AP1078="","",IF(AP1078=BI$2,(SUMIF($BV$3:$BV1078,BI$2,$BW$3:$BW1078)-SUMIF($BX$3:$BX1078,BI$2,$BY$3:$BY1078))*AP$1,""))</f>
        <v/>
      </c>
      <c r="BJ1078" s="13" t="str">
        <f>IF(AQ1078="","",IF(AQ1078=BJ$2,(SUMIF($BV$3:$BV1078,BJ$2,$BW$3:$BW1078)-SUMIF($BX$3:$BX1078,BJ$2,$BY$3:$BY1078))*AQ$1,""))</f>
        <v/>
      </c>
      <c r="BK1078" s="13" t="str">
        <f>IF(AR1078="","",IF(AR1078=BK$2,(SUMIF($BV$3:$BV1078,BK$2,$BW$3:$BW1078)-SUMIF($BX$3:$BX1078,BK$2,$BY$3:$BY1078))*AR$1,""))</f>
        <v/>
      </c>
      <c r="BL1078" s="13" t="str">
        <f>IF(AS1078="","",IF(AS1078=BL$2,(SUMIF($BV$3:$BV1078,BL$2,$BW$3:$BW1078)-SUMIF($BX$3:$BX1078,BL$2,$BY$3:$BY1078))*AS$1,""))</f>
        <v/>
      </c>
      <c r="BM1078" s="13" t="str">
        <f>IF(AT1078="","",IF(AT1078=BM$2,(SUMIF($BV$3:$BV1078,BM$2,$BW$3:$BW1078)-SUMIF($BX$3:$BX1078,BM$2,$BY$3:$BY1078))*AT$1,""))</f>
        <v/>
      </c>
      <c r="BN1078" s="13" t="str">
        <f>IF(AU1078="","",IF(AU1078=BN$2,(SUMIF($BV$3:$BV1078,BN$2,$BW$3:$BW1078)-SUMIF($BX$3:$BX1078,BN$2,$BY$3:$BY1078))*AU$1,""))</f>
        <v/>
      </c>
      <c r="BO1078" s="13" t="str">
        <f>IF(AV1078="","",IF(AV1078=BO$2,(SUMIF($BV$3:$BV1078,BO$2,$BW$3:$BW1078)-SUMIF($BX$3:$BX1078,BO$2,$BY$3:$BY1078))*AV$1,""))</f>
        <v/>
      </c>
      <c r="BP1078" s="69"/>
      <c r="BQ1078" s="13" t="str">
        <f t="shared" si="617"/>
        <v/>
      </c>
      <c r="BR1078" s="75" t="str">
        <f t="shared" si="599"/>
        <v/>
      </c>
      <c r="BS1078" s="33" t="str">
        <f t="shared" si="606"/>
        <v/>
      </c>
      <c r="BT1078" s="42" t="str">
        <f t="shared" si="607"/>
        <v/>
      </c>
      <c r="BU1078" s="38" t="str">
        <f t="shared" si="608"/>
        <v/>
      </c>
      <c r="BV1078" s="30" t="str">
        <f t="shared" si="600"/>
        <v/>
      </c>
      <c r="BW1078" s="36" t="str">
        <f t="shared" si="601"/>
        <v/>
      </c>
      <c r="BX1078" s="36" t="str">
        <f t="shared" si="602"/>
        <v/>
      </c>
      <c r="BY1078" s="45" t="str">
        <f t="shared" si="603"/>
        <v/>
      </c>
      <c r="BZ1078" s="12" t="str">
        <f t="shared" si="609"/>
        <v/>
      </c>
      <c r="CA1078" s="47" t="str">
        <f t="shared" si="610"/>
        <v/>
      </c>
      <c r="CB1078" s="32" t="str">
        <f t="shared" si="611"/>
        <v/>
      </c>
      <c r="CC1078" s="32" t="str">
        <f t="shared" si="612"/>
        <v/>
      </c>
      <c r="CD1078" s="32" t="str">
        <f t="shared" si="613"/>
        <v/>
      </c>
      <c r="CE1078" s="48"/>
      <c r="CF1078" s="32" t="str">
        <f t="shared" si="618"/>
        <v/>
      </c>
      <c r="CG1078" s="32" t="str">
        <f t="shared" si="619"/>
        <v/>
      </c>
      <c r="CH1078" s="48"/>
    </row>
    <row r="1079" spans="2:86" ht="30" customHeight="1" x14ac:dyDescent="0.2">
      <c r="B1079" s="155"/>
      <c r="C1079" s="117"/>
      <c r="D1079" s="53"/>
      <c r="E1079" s="68"/>
      <c r="F1079" s="54"/>
      <c r="G1079" s="54"/>
      <c r="H1079" s="55"/>
      <c r="I1079" s="71"/>
      <c r="J1079" s="73"/>
      <c r="K1079" s="56"/>
      <c r="L1079" s="76" t="str">
        <f t="shared" si="623"/>
        <v/>
      </c>
      <c r="M1079" s="77" t="str">
        <f t="shared" si="592"/>
        <v/>
      </c>
      <c r="N1079" s="130" t="str">
        <f t="shared" si="614"/>
        <v/>
      </c>
      <c r="O1079" s="131" t="str">
        <f t="shared" si="626"/>
        <v/>
      </c>
      <c r="P1079" s="131" t="str">
        <f t="shared" si="626"/>
        <v/>
      </c>
      <c r="Q1079" s="131" t="str">
        <f t="shared" si="626"/>
        <v/>
      </c>
      <c r="R1079" s="131" t="str">
        <f t="shared" si="626"/>
        <v/>
      </c>
      <c r="S1079" s="131" t="str">
        <f t="shared" si="626"/>
        <v/>
      </c>
      <c r="T1079" s="131" t="str">
        <f t="shared" si="626"/>
        <v/>
      </c>
      <c r="U1079" s="131" t="str">
        <f t="shared" si="626"/>
        <v/>
      </c>
      <c r="V1079" s="14"/>
      <c r="W1079" s="17" t="str">
        <f>IF(C1079="",IF(OR(AND($H1079&lt;&gt;"",C1079=""),AND($F1078=$F1079,$AK1079&lt;&gt;""),COUNTA($H$3:$H$100002)&gt;COUNTA($H$3:$H1079),$AE1079&lt;&gt;""),W1078,""),C1079)</f>
        <v/>
      </c>
      <c r="X1079" s="17" t="str">
        <f>IF(D1079="",IF(OR(AND($H1079&lt;&gt;"",D1079=""),AND($F1078=$F1079,$AK1079&lt;&gt;""),COUNTA($H$3:$H$100002)&gt;COUNTA($H$3:$H1079),$AE1079&lt;&gt;""),X1078,""),D1079)</f>
        <v/>
      </c>
      <c r="Y1079" s="17" t="str">
        <f>IF(E1079="",IF(OR(AND($H1079&lt;&gt;"",E1079=""),AND($F1078=$F1079,$AK1079&lt;&gt;""),COUNTA($H$3:$H$100002)&gt;COUNTA($H$3:$H1079),$AE1079&lt;&gt;""),Y1078,""),E1079)</f>
        <v/>
      </c>
      <c r="Z1079" s="27" t="str">
        <f t="shared" si="593"/>
        <v/>
      </c>
      <c r="AA1079" s="2" t="str">
        <f>IF(F1079="","",COUNTA($F$3:F1079))</f>
        <v/>
      </c>
      <c r="AB1079" s="3" t="str">
        <f>IF(F1079="","",IFERROR(IF(F1079&lt;&gt;"",IFERROR(INDEX(設定!$C$3:$C$303,MATCH(F1079,設定!$C$3:$C$303,0),0),INDEX(設定!$C$3:$C$303,MATCH("*"&amp;F1079&amp;"*",設定!$C$3:$C$303,0),0)),""),"エラー"))</f>
        <v/>
      </c>
      <c r="AC1079" s="2" t="str">
        <f>IF(G1079="","",COUNTA($G$3:G1079))</f>
        <v/>
      </c>
      <c r="AD1079" s="3" t="str">
        <f>IF(G1079="","",IFERROR(IF(G1079&lt;&gt;"",IFERROR(INDEX(設定!$C$3:$C$303,MATCH(G1079,設定!$C$3:$C$303,0),0),INDEX(設定!$C$3:$C$303,MATCH("*"&amp;G1079&amp;"*",設定!$C$3:$C$303,0),0)),""),"エラー"))</f>
        <v/>
      </c>
      <c r="AE1079" s="3" t="str">
        <f>IFERROR(IF(AB1079="",IF(AND(H1079&lt;&gt;"",F1079=""),INDEX(AB$3:AB1079,MATCH(MAX(AA$3:AA1079),AA$3:AA1079,0),0),""),AB1079),"")</f>
        <v/>
      </c>
      <c r="AF1079" s="3" t="str">
        <f>IFERROR(IF(AD1079="",IF(AND(H1079&lt;&gt;"",G1079=""),INDEX(AD$3:AD1079,MATCH(MAX(AC$3:AC1079),AC$3:AC1079,0),0),""),AD1079),"")</f>
        <v/>
      </c>
      <c r="AG1079" s="2" t="str">
        <f>IF(AH1079="","",IF(OR(AH1079=AH1078,AH1079=AH1080),IF(AND(E1079="",AB1079="",AG1078&lt;&gt;""),MAX($AG$3:AG1078),MAX($AG$3:AG1078)+1),IF(AH1078=AH1079,AG1078,MAX($AG$3:AG1078)+1)))</f>
        <v/>
      </c>
      <c r="AH1079" s="12" t="str">
        <f t="shared" si="615"/>
        <v/>
      </c>
      <c r="AI1079" s="12" t="str">
        <f t="shared" si="594"/>
        <v/>
      </c>
      <c r="AJ1079" s="13" t="str">
        <f t="shared" si="595"/>
        <v/>
      </c>
      <c r="AK1079" s="13" t="str">
        <f t="shared" si="596"/>
        <v/>
      </c>
      <c r="AL1079" s="13" t="str">
        <f>IF(OR(AJ1079="",COUNTIF($AH$3:AH1079,AH1079)&lt;&gt;COUNTIF(AH$3:AH$100002,AH1079)),"",SUMIF(AH$3:AH$100002,AH1079,AJ$3:AJ$100002))</f>
        <v/>
      </c>
      <c r="AM1079" s="13" t="str">
        <f>IF(OR(AK1079="",COUNTIF($AH$3:AH1079,AH1079)&lt;&gt;COUNTIF(AH$3:AH$100002,AH1079)),"",SUMIF(AH$3:AH$100002,AH1079,AK$3:AK$100002))</f>
        <v/>
      </c>
      <c r="AO1079" s="13" t="str">
        <f t="shared" si="616"/>
        <v/>
      </c>
      <c r="AP1079" s="13" t="str">
        <f t="shared" si="616"/>
        <v/>
      </c>
      <c r="AQ1079" s="13" t="str">
        <f t="shared" si="616"/>
        <v/>
      </c>
      <c r="AR1079" s="13" t="str">
        <f t="shared" si="605"/>
        <v/>
      </c>
      <c r="AS1079" s="13" t="str">
        <f t="shared" si="605"/>
        <v/>
      </c>
      <c r="AT1079" s="13" t="str">
        <f t="shared" si="605"/>
        <v/>
      </c>
      <c r="AU1079" s="13" t="str">
        <f t="shared" si="605"/>
        <v/>
      </c>
      <c r="AV1079" s="13" t="str">
        <f t="shared" si="620"/>
        <v/>
      </c>
      <c r="AW1079" s="86" t="str">
        <f t="shared" si="597"/>
        <v/>
      </c>
      <c r="AX1079" s="59" t="str">
        <f t="shared" si="598"/>
        <v/>
      </c>
      <c r="AY1079" s="63" t="str">
        <f>IF(OR($BR1079="",BH1079=""),"",COUNT($BR$3:$BR1079))</f>
        <v/>
      </c>
      <c r="AZ1079" s="13" t="str">
        <f>IF(OR($BR1079="",BI1079=""),"",COUNT($BR$3:$BR1079))</f>
        <v/>
      </c>
      <c r="BA1079" s="13" t="str">
        <f>IF(OR($BR1079="",BJ1079=""),"",COUNT($BR$3:$BR1079))</f>
        <v/>
      </c>
      <c r="BB1079" s="13" t="str">
        <f>IF(OR($BR1079="",BK1079=""),"",COUNT($BR$3:$BR1079))</f>
        <v/>
      </c>
      <c r="BC1079" s="13" t="str">
        <f>IF(OR($BR1079="",BL1079=""),"",COUNT($BR$3:$BR1079))</f>
        <v/>
      </c>
      <c r="BD1079" s="13" t="str">
        <f>IF(OR($BR1079="",BM1079=""),"",COUNT($BR$3:$BR1079))</f>
        <v/>
      </c>
      <c r="BE1079" s="13" t="str">
        <f>IF(OR($BR1079="",BN1079=""),"",COUNT($BR$3:$BR1079))</f>
        <v/>
      </c>
      <c r="BF1079" s="13" t="str">
        <f>IF(OR($BR1079="",BO1079=""),"",COUNT($BR$3:$BR1079))</f>
        <v/>
      </c>
      <c r="BG1079" s="66" t="str">
        <f>IF(Z1079="","",COUNT($Z$3:Z1079))</f>
        <v/>
      </c>
      <c r="BH1079" s="13" t="str">
        <f>IF(AO1079="","",IF(AO1079=BH$2,(SUMIF($BV$3:$BV1079,BH$2,$BW$3:$BW1079)-SUMIF($BX$3:$BX1079,BH$2,$BY$3:$BY1079))*AO$1,""))</f>
        <v/>
      </c>
      <c r="BI1079" s="13" t="str">
        <f>IF(AP1079="","",IF(AP1079=BI$2,(SUMIF($BV$3:$BV1079,BI$2,$BW$3:$BW1079)-SUMIF($BX$3:$BX1079,BI$2,$BY$3:$BY1079))*AP$1,""))</f>
        <v/>
      </c>
      <c r="BJ1079" s="13" t="str">
        <f>IF(AQ1079="","",IF(AQ1079=BJ$2,(SUMIF($BV$3:$BV1079,BJ$2,$BW$3:$BW1079)-SUMIF($BX$3:$BX1079,BJ$2,$BY$3:$BY1079))*AQ$1,""))</f>
        <v/>
      </c>
      <c r="BK1079" s="13" t="str">
        <f>IF(AR1079="","",IF(AR1079=BK$2,(SUMIF($BV$3:$BV1079,BK$2,$BW$3:$BW1079)-SUMIF($BX$3:$BX1079,BK$2,$BY$3:$BY1079))*AR$1,""))</f>
        <v/>
      </c>
      <c r="BL1079" s="13" t="str">
        <f>IF(AS1079="","",IF(AS1079=BL$2,(SUMIF($BV$3:$BV1079,BL$2,$BW$3:$BW1079)-SUMIF($BX$3:$BX1079,BL$2,$BY$3:$BY1079))*AS$1,""))</f>
        <v/>
      </c>
      <c r="BM1079" s="13" t="str">
        <f>IF(AT1079="","",IF(AT1079=BM$2,(SUMIF($BV$3:$BV1079,BM$2,$BW$3:$BW1079)-SUMIF($BX$3:$BX1079,BM$2,$BY$3:$BY1079))*AT$1,""))</f>
        <v/>
      </c>
      <c r="BN1079" s="13" t="str">
        <f>IF(AU1079="","",IF(AU1079=BN$2,(SUMIF($BV$3:$BV1079,BN$2,$BW$3:$BW1079)-SUMIF($BX$3:$BX1079,BN$2,$BY$3:$BY1079))*AU$1,""))</f>
        <v/>
      </c>
      <c r="BO1079" s="13" t="str">
        <f>IF(AV1079="","",IF(AV1079=BO$2,(SUMIF($BV$3:$BV1079,BO$2,$BW$3:$BW1079)-SUMIF($BX$3:$BX1079,BO$2,$BY$3:$BY1079))*AV$1,""))</f>
        <v/>
      </c>
      <c r="BP1079" s="69"/>
      <c r="BQ1079" s="13" t="str">
        <f t="shared" si="617"/>
        <v/>
      </c>
      <c r="BR1079" s="75" t="str">
        <f t="shared" si="599"/>
        <v/>
      </c>
      <c r="BS1079" s="33" t="str">
        <f t="shared" si="606"/>
        <v/>
      </c>
      <c r="BT1079" s="42" t="str">
        <f t="shared" si="607"/>
        <v/>
      </c>
      <c r="BU1079" s="38" t="str">
        <f t="shared" si="608"/>
        <v/>
      </c>
      <c r="BV1079" s="30" t="str">
        <f t="shared" si="600"/>
        <v/>
      </c>
      <c r="BW1079" s="36" t="str">
        <f t="shared" si="601"/>
        <v/>
      </c>
      <c r="BX1079" s="36" t="str">
        <f t="shared" si="602"/>
        <v/>
      </c>
      <c r="BY1079" s="45" t="str">
        <f t="shared" si="603"/>
        <v/>
      </c>
      <c r="BZ1079" s="12" t="str">
        <f t="shared" si="609"/>
        <v/>
      </c>
      <c r="CA1079" s="47" t="str">
        <f t="shared" si="610"/>
        <v/>
      </c>
      <c r="CB1079" s="32" t="str">
        <f t="shared" si="611"/>
        <v/>
      </c>
      <c r="CC1079" s="32" t="str">
        <f t="shared" si="612"/>
        <v/>
      </c>
      <c r="CD1079" s="32" t="str">
        <f t="shared" si="613"/>
        <v/>
      </c>
      <c r="CE1079" s="48"/>
      <c r="CF1079" s="32" t="str">
        <f t="shared" si="618"/>
        <v/>
      </c>
      <c r="CG1079" s="32" t="str">
        <f t="shared" si="619"/>
        <v/>
      </c>
      <c r="CH1079" s="48"/>
    </row>
    <row r="1080" spans="2:86" ht="30" customHeight="1" x14ac:dyDescent="0.2">
      <c r="B1080" s="155"/>
      <c r="C1080" s="117"/>
      <c r="D1080" s="53"/>
      <c r="E1080" s="68"/>
      <c r="F1080" s="54"/>
      <c r="G1080" s="54"/>
      <c r="H1080" s="55"/>
      <c r="I1080" s="71"/>
      <c r="J1080" s="73"/>
      <c r="K1080" s="56"/>
      <c r="L1080" s="76" t="str">
        <f t="shared" si="623"/>
        <v/>
      </c>
      <c r="M1080" s="77" t="str">
        <f t="shared" si="592"/>
        <v/>
      </c>
      <c r="N1080" s="130" t="str">
        <f t="shared" si="614"/>
        <v/>
      </c>
      <c r="O1080" s="131" t="str">
        <f t="shared" si="626"/>
        <v/>
      </c>
      <c r="P1080" s="131" t="str">
        <f t="shared" si="626"/>
        <v/>
      </c>
      <c r="Q1080" s="131" t="str">
        <f t="shared" si="626"/>
        <v/>
      </c>
      <c r="R1080" s="131" t="str">
        <f t="shared" si="626"/>
        <v/>
      </c>
      <c r="S1080" s="131" t="str">
        <f t="shared" si="626"/>
        <v/>
      </c>
      <c r="T1080" s="131" t="str">
        <f t="shared" si="626"/>
        <v/>
      </c>
      <c r="U1080" s="131" t="str">
        <f t="shared" si="626"/>
        <v/>
      </c>
      <c r="V1080" s="14"/>
      <c r="W1080" s="17" t="str">
        <f>IF(C1080="",IF(OR(AND($H1080&lt;&gt;"",C1080=""),AND($F1079=$F1080,$AK1080&lt;&gt;""),COUNTA($H$3:$H$100002)&gt;COUNTA($H$3:$H1080),$AE1080&lt;&gt;""),W1079,""),C1080)</f>
        <v/>
      </c>
      <c r="X1080" s="17" t="str">
        <f>IF(D1080="",IF(OR(AND($H1080&lt;&gt;"",D1080=""),AND($F1079=$F1080,$AK1080&lt;&gt;""),COUNTA($H$3:$H$100002)&gt;COUNTA($H$3:$H1080),$AE1080&lt;&gt;""),X1079,""),D1080)</f>
        <v/>
      </c>
      <c r="Y1080" s="17" t="str">
        <f>IF(E1080="",IF(OR(AND($H1080&lt;&gt;"",E1080=""),AND($F1079=$F1080,$AK1080&lt;&gt;""),COUNTA($H$3:$H$100002)&gt;COUNTA($H$3:$H1080),$AE1080&lt;&gt;""),Y1079,""),E1080)</f>
        <v/>
      </c>
      <c r="Z1080" s="27" t="str">
        <f t="shared" si="593"/>
        <v/>
      </c>
      <c r="AA1080" s="2" t="str">
        <f>IF(F1080="","",COUNTA($F$3:F1080))</f>
        <v/>
      </c>
      <c r="AB1080" s="3" t="str">
        <f>IF(F1080="","",IFERROR(IF(F1080&lt;&gt;"",IFERROR(INDEX(設定!$C$3:$C$303,MATCH(F1080,設定!$C$3:$C$303,0),0),INDEX(設定!$C$3:$C$303,MATCH("*"&amp;F1080&amp;"*",設定!$C$3:$C$303,0),0)),""),"エラー"))</f>
        <v/>
      </c>
      <c r="AC1080" s="2" t="str">
        <f>IF(G1080="","",COUNTA($G$3:G1080))</f>
        <v/>
      </c>
      <c r="AD1080" s="3" t="str">
        <f>IF(G1080="","",IFERROR(IF(G1080&lt;&gt;"",IFERROR(INDEX(設定!$C$3:$C$303,MATCH(G1080,設定!$C$3:$C$303,0),0),INDEX(設定!$C$3:$C$303,MATCH("*"&amp;G1080&amp;"*",設定!$C$3:$C$303,0),0)),""),"エラー"))</f>
        <v/>
      </c>
      <c r="AE1080" s="3" t="str">
        <f>IFERROR(IF(AB1080="",IF(AND(H1080&lt;&gt;"",F1080=""),INDEX(AB$3:AB1080,MATCH(MAX(AA$3:AA1080),AA$3:AA1080,0),0),""),AB1080),"")</f>
        <v/>
      </c>
      <c r="AF1080" s="3" t="str">
        <f>IFERROR(IF(AD1080="",IF(AND(H1080&lt;&gt;"",G1080=""),INDEX(AD$3:AD1080,MATCH(MAX(AC$3:AC1080),AC$3:AC1080,0),0),""),AD1080),"")</f>
        <v/>
      </c>
      <c r="AG1080" s="2" t="str">
        <f>IF(AH1080="","",IF(OR(AH1080=AH1079,AH1080=AH1081),IF(AND(E1080="",AB1080="",AG1079&lt;&gt;""),MAX($AG$3:AG1079),MAX($AG$3:AG1079)+1),IF(AH1079=AH1080,AG1079,MAX($AG$3:AG1079)+1)))</f>
        <v/>
      </c>
      <c r="AH1080" s="12" t="str">
        <f t="shared" si="615"/>
        <v/>
      </c>
      <c r="AI1080" s="12" t="str">
        <f t="shared" si="594"/>
        <v/>
      </c>
      <c r="AJ1080" s="13" t="str">
        <f t="shared" si="595"/>
        <v/>
      </c>
      <c r="AK1080" s="13" t="str">
        <f t="shared" si="596"/>
        <v/>
      </c>
      <c r="AL1080" s="13" t="str">
        <f>IF(OR(AJ1080="",COUNTIF($AH$3:AH1080,AH1080)&lt;&gt;COUNTIF(AH$3:AH$100002,AH1080)),"",SUMIF(AH$3:AH$100002,AH1080,AJ$3:AJ$100002))</f>
        <v/>
      </c>
      <c r="AM1080" s="13" t="str">
        <f>IF(OR(AK1080="",COUNTIF($AH$3:AH1080,AH1080)&lt;&gt;COUNTIF(AH$3:AH$100002,AH1080)),"",SUMIF(AH$3:AH$100002,AH1080,AK$3:AK$100002))</f>
        <v/>
      </c>
      <c r="AO1080" s="13" t="str">
        <f t="shared" si="616"/>
        <v/>
      </c>
      <c r="AP1080" s="13" t="str">
        <f t="shared" si="616"/>
        <v/>
      </c>
      <c r="AQ1080" s="13" t="str">
        <f t="shared" si="616"/>
        <v/>
      </c>
      <c r="AR1080" s="13" t="str">
        <f t="shared" si="605"/>
        <v/>
      </c>
      <c r="AS1080" s="13" t="str">
        <f t="shared" si="605"/>
        <v/>
      </c>
      <c r="AT1080" s="13" t="str">
        <f t="shared" si="605"/>
        <v/>
      </c>
      <c r="AU1080" s="13" t="str">
        <f t="shared" si="605"/>
        <v/>
      </c>
      <c r="AV1080" s="13" t="str">
        <f t="shared" si="620"/>
        <v/>
      </c>
      <c r="AW1080" s="86" t="str">
        <f t="shared" si="597"/>
        <v/>
      </c>
      <c r="AX1080" s="59" t="str">
        <f t="shared" si="598"/>
        <v/>
      </c>
      <c r="AY1080" s="63" t="str">
        <f>IF(OR($BR1080="",BH1080=""),"",COUNT($BR$3:$BR1080))</f>
        <v/>
      </c>
      <c r="AZ1080" s="13" t="str">
        <f>IF(OR($BR1080="",BI1080=""),"",COUNT($BR$3:$BR1080))</f>
        <v/>
      </c>
      <c r="BA1080" s="13" t="str">
        <f>IF(OR($BR1080="",BJ1080=""),"",COUNT($BR$3:$BR1080))</f>
        <v/>
      </c>
      <c r="BB1080" s="13" t="str">
        <f>IF(OR($BR1080="",BK1080=""),"",COUNT($BR$3:$BR1080))</f>
        <v/>
      </c>
      <c r="BC1080" s="13" t="str">
        <f>IF(OR($BR1080="",BL1080=""),"",COUNT($BR$3:$BR1080))</f>
        <v/>
      </c>
      <c r="BD1080" s="13" t="str">
        <f>IF(OR($BR1080="",BM1080=""),"",COUNT($BR$3:$BR1080))</f>
        <v/>
      </c>
      <c r="BE1080" s="13" t="str">
        <f>IF(OR($BR1080="",BN1080=""),"",COUNT($BR$3:$BR1080))</f>
        <v/>
      </c>
      <c r="BF1080" s="13" t="str">
        <f>IF(OR($BR1080="",BO1080=""),"",COUNT($BR$3:$BR1080))</f>
        <v/>
      </c>
      <c r="BG1080" s="66" t="str">
        <f>IF(Z1080="","",COUNT($Z$3:Z1080))</f>
        <v/>
      </c>
      <c r="BH1080" s="13" t="str">
        <f>IF(AO1080="","",IF(AO1080=BH$2,(SUMIF($BV$3:$BV1080,BH$2,$BW$3:$BW1080)-SUMIF($BX$3:$BX1080,BH$2,$BY$3:$BY1080))*AO$1,""))</f>
        <v/>
      </c>
      <c r="BI1080" s="13" t="str">
        <f>IF(AP1080="","",IF(AP1080=BI$2,(SUMIF($BV$3:$BV1080,BI$2,$BW$3:$BW1080)-SUMIF($BX$3:$BX1080,BI$2,$BY$3:$BY1080))*AP$1,""))</f>
        <v/>
      </c>
      <c r="BJ1080" s="13" t="str">
        <f>IF(AQ1080="","",IF(AQ1080=BJ$2,(SUMIF($BV$3:$BV1080,BJ$2,$BW$3:$BW1080)-SUMIF($BX$3:$BX1080,BJ$2,$BY$3:$BY1080))*AQ$1,""))</f>
        <v/>
      </c>
      <c r="BK1080" s="13" t="str">
        <f>IF(AR1080="","",IF(AR1080=BK$2,(SUMIF($BV$3:$BV1080,BK$2,$BW$3:$BW1080)-SUMIF($BX$3:$BX1080,BK$2,$BY$3:$BY1080))*AR$1,""))</f>
        <v/>
      </c>
      <c r="BL1080" s="13" t="str">
        <f>IF(AS1080="","",IF(AS1080=BL$2,(SUMIF($BV$3:$BV1080,BL$2,$BW$3:$BW1080)-SUMIF($BX$3:$BX1080,BL$2,$BY$3:$BY1080))*AS$1,""))</f>
        <v/>
      </c>
      <c r="BM1080" s="13" t="str">
        <f>IF(AT1080="","",IF(AT1080=BM$2,(SUMIF($BV$3:$BV1080,BM$2,$BW$3:$BW1080)-SUMIF($BX$3:$BX1080,BM$2,$BY$3:$BY1080))*AT$1,""))</f>
        <v/>
      </c>
      <c r="BN1080" s="13" t="str">
        <f>IF(AU1080="","",IF(AU1080=BN$2,(SUMIF($BV$3:$BV1080,BN$2,$BW$3:$BW1080)-SUMIF($BX$3:$BX1080,BN$2,$BY$3:$BY1080))*AU$1,""))</f>
        <v/>
      </c>
      <c r="BO1080" s="13" t="str">
        <f>IF(AV1080="","",IF(AV1080=BO$2,(SUMIF($BV$3:$BV1080,BO$2,$BW$3:$BW1080)-SUMIF($BX$3:$BX1080,BO$2,$BY$3:$BY1080))*AV$1,""))</f>
        <v/>
      </c>
      <c r="BP1080" s="69"/>
      <c r="BQ1080" s="13" t="str">
        <f t="shared" si="617"/>
        <v/>
      </c>
      <c r="BR1080" s="75" t="str">
        <f t="shared" si="599"/>
        <v/>
      </c>
      <c r="BS1080" s="33" t="str">
        <f t="shared" si="606"/>
        <v/>
      </c>
      <c r="BT1080" s="42" t="str">
        <f t="shared" si="607"/>
        <v/>
      </c>
      <c r="BU1080" s="38" t="str">
        <f t="shared" si="608"/>
        <v/>
      </c>
      <c r="BV1080" s="30" t="str">
        <f t="shared" si="600"/>
        <v/>
      </c>
      <c r="BW1080" s="36" t="str">
        <f t="shared" si="601"/>
        <v/>
      </c>
      <c r="BX1080" s="36" t="str">
        <f t="shared" si="602"/>
        <v/>
      </c>
      <c r="BY1080" s="45" t="str">
        <f t="shared" si="603"/>
        <v/>
      </c>
      <c r="BZ1080" s="12" t="str">
        <f t="shared" si="609"/>
        <v/>
      </c>
      <c r="CA1080" s="47" t="str">
        <f t="shared" si="610"/>
        <v/>
      </c>
      <c r="CB1080" s="32" t="str">
        <f t="shared" si="611"/>
        <v/>
      </c>
      <c r="CC1080" s="32" t="str">
        <f t="shared" si="612"/>
        <v/>
      </c>
      <c r="CD1080" s="32" t="str">
        <f t="shared" si="613"/>
        <v/>
      </c>
      <c r="CE1080" s="48"/>
      <c r="CF1080" s="32" t="str">
        <f t="shared" si="618"/>
        <v/>
      </c>
      <c r="CG1080" s="32" t="str">
        <f t="shared" si="619"/>
        <v/>
      </c>
      <c r="CH1080" s="48"/>
    </row>
    <row r="1081" spans="2:86" ht="30" customHeight="1" x14ac:dyDescent="0.2">
      <c r="B1081" s="155"/>
      <c r="C1081" s="117"/>
      <c r="D1081" s="53"/>
      <c r="E1081" s="68"/>
      <c r="F1081" s="54"/>
      <c r="G1081" s="54"/>
      <c r="H1081" s="55"/>
      <c r="I1081" s="71"/>
      <c r="J1081" s="73"/>
      <c r="K1081" s="56"/>
      <c r="L1081" s="76" t="str">
        <f t="shared" si="623"/>
        <v/>
      </c>
      <c r="M1081" s="77" t="str">
        <f t="shared" si="592"/>
        <v/>
      </c>
      <c r="N1081" s="130" t="str">
        <f t="shared" si="614"/>
        <v/>
      </c>
      <c r="O1081" s="131" t="str">
        <f t="shared" si="626"/>
        <v/>
      </c>
      <c r="P1081" s="131" t="str">
        <f t="shared" si="626"/>
        <v/>
      </c>
      <c r="Q1081" s="131" t="str">
        <f t="shared" si="626"/>
        <v/>
      </c>
      <c r="R1081" s="131" t="str">
        <f t="shared" si="626"/>
        <v/>
      </c>
      <c r="S1081" s="131" t="str">
        <f t="shared" si="626"/>
        <v/>
      </c>
      <c r="T1081" s="131" t="str">
        <f t="shared" si="626"/>
        <v/>
      </c>
      <c r="U1081" s="131" t="str">
        <f t="shared" si="626"/>
        <v/>
      </c>
      <c r="V1081" s="14"/>
      <c r="W1081" s="17" t="str">
        <f>IF(C1081="",IF(OR(AND($H1081&lt;&gt;"",C1081=""),AND($F1080=$F1081,$AK1081&lt;&gt;""),COUNTA($H$3:$H$100002)&gt;COUNTA($H$3:$H1081),$AE1081&lt;&gt;""),W1080,""),C1081)</f>
        <v/>
      </c>
      <c r="X1081" s="17" t="str">
        <f>IF(D1081="",IF(OR(AND($H1081&lt;&gt;"",D1081=""),AND($F1080=$F1081,$AK1081&lt;&gt;""),COUNTA($H$3:$H$100002)&gt;COUNTA($H$3:$H1081),$AE1081&lt;&gt;""),X1080,""),D1081)</f>
        <v/>
      </c>
      <c r="Y1081" s="17" t="str">
        <f>IF(E1081="",IF(OR(AND($H1081&lt;&gt;"",E1081=""),AND($F1080=$F1081,$AK1081&lt;&gt;""),COUNTA($H$3:$H$100002)&gt;COUNTA($H$3:$H1081),$AE1081&lt;&gt;""),Y1080,""),E1081)</f>
        <v/>
      </c>
      <c r="Z1081" s="27" t="str">
        <f t="shared" si="593"/>
        <v/>
      </c>
      <c r="AA1081" s="2" t="str">
        <f>IF(F1081="","",COUNTA($F$3:F1081))</f>
        <v/>
      </c>
      <c r="AB1081" s="3" t="str">
        <f>IF(F1081="","",IFERROR(IF(F1081&lt;&gt;"",IFERROR(INDEX(設定!$C$3:$C$303,MATCH(F1081,設定!$C$3:$C$303,0),0),INDEX(設定!$C$3:$C$303,MATCH("*"&amp;F1081&amp;"*",設定!$C$3:$C$303,0),0)),""),"エラー"))</f>
        <v/>
      </c>
      <c r="AC1081" s="2" t="str">
        <f>IF(G1081="","",COUNTA($G$3:G1081))</f>
        <v/>
      </c>
      <c r="AD1081" s="3" t="str">
        <f>IF(G1081="","",IFERROR(IF(G1081&lt;&gt;"",IFERROR(INDEX(設定!$C$3:$C$303,MATCH(G1081,設定!$C$3:$C$303,0),0),INDEX(設定!$C$3:$C$303,MATCH("*"&amp;G1081&amp;"*",設定!$C$3:$C$303,0),0)),""),"エラー"))</f>
        <v/>
      </c>
      <c r="AE1081" s="3" t="str">
        <f>IFERROR(IF(AB1081="",IF(AND(H1081&lt;&gt;"",F1081=""),INDEX(AB$3:AB1081,MATCH(MAX(AA$3:AA1081),AA$3:AA1081,0),0),""),AB1081),"")</f>
        <v/>
      </c>
      <c r="AF1081" s="3" t="str">
        <f>IFERROR(IF(AD1081="",IF(AND(H1081&lt;&gt;"",G1081=""),INDEX(AD$3:AD1081,MATCH(MAX(AC$3:AC1081),AC$3:AC1081,0),0),""),AD1081),"")</f>
        <v/>
      </c>
      <c r="AG1081" s="2" t="str">
        <f>IF(AH1081="","",IF(OR(AH1081=AH1080,AH1081=AH1082),IF(AND(E1081="",AB1081="",AG1080&lt;&gt;""),MAX($AG$3:AG1080),MAX($AG$3:AG1080)+1),IF(AH1080=AH1081,AG1080,MAX($AG$3:AG1080)+1)))</f>
        <v/>
      </c>
      <c r="AH1081" s="12" t="str">
        <f t="shared" si="615"/>
        <v/>
      </c>
      <c r="AI1081" s="12" t="str">
        <f t="shared" si="594"/>
        <v/>
      </c>
      <c r="AJ1081" s="13" t="str">
        <f t="shared" si="595"/>
        <v/>
      </c>
      <c r="AK1081" s="13" t="str">
        <f t="shared" si="596"/>
        <v/>
      </c>
      <c r="AL1081" s="13" t="str">
        <f>IF(OR(AJ1081="",COUNTIF($AH$3:AH1081,AH1081)&lt;&gt;COUNTIF(AH$3:AH$100002,AH1081)),"",SUMIF(AH$3:AH$100002,AH1081,AJ$3:AJ$100002))</f>
        <v/>
      </c>
      <c r="AM1081" s="13" t="str">
        <f>IF(OR(AK1081="",COUNTIF($AH$3:AH1081,AH1081)&lt;&gt;COUNTIF(AH$3:AH$100002,AH1081)),"",SUMIF(AH$3:AH$100002,AH1081,AK$3:AK$100002))</f>
        <v/>
      </c>
      <c r="AO1081" s="13" t="str">
        <f t="shared" si="616"/>
        <v/>
      </c>
      <c r="AP1081" s="13" t="str">
        <f t="shared" si="616"/>
        <v/>
      </c>
      <c r="AQ1081" s="13" t="str">
        <f t="shared" si="616"/>
        <v/>
      </c>
      <c r="AR1081" s="13" t="str">
        <f t="shared" si="605"/>
        <v/>
      </c>
      <c r="AS1081" s="13" t="str">
        <f t="shared" si="605"/>
        <v/>
      </c>
      <c r="AT1081" s="13" t="str">
        <f t="shared" si="605"/>
        <v/>
      </c>
      <c r="AU1081" s="13" t="str">
        <f t="shared" si="605"/>
        <v/>
      </c>
      <c r="AV1081" s="13" t="str">
        <f t="shared" si="620"/>
        <v/>
      </c>
      <c r="AW1081" s="86" t="str">
        <f t="shared" si="597"/>
        <v/>
      </c>
      <c r="AX1081" s="59" t="str">
        <f t="shared" si="598"/>
        <v/>
      </c>
      <c r="AY1081" s="63" t="str">
        <f>IF(OR($BR1081="",BH1081=""),"",COUNT($BR$3:$BR1081))</f>
        <v/>
      </c>
      <c r="AZ1081" s="13" t="str">
        <f>IF(OR($BR1081="",BI1081=""),"",COUNT($BR$3:$BR1081))</f>
        <v/>
      </c>
      <c r="BA1081" s="13" t="str">
        <f>IF(OR($BR1081="",BJ1081=""),"",COUNT($BR$3:$BR1081))</f>
        <v/>
      </c>
      <c r="BB1081" s="13" t="str">
        <f>IF(OR($BR1081="",BK1081=""),"",COUNT($BR$3:$BR1081))</f>
        <v/>
      </c>
      <c r="BC1081" s="13" t="str">
        <f>IF(OR($BR1081="",BL1081=""),"",COUNT($BR$3:$BR1081))</f>
        <v/>
      </c>
      <c r="BD1081" s="13" t="str">
        <f>IF(OR($BR1081="",BM1081=""),"",COUNT($BR$3:$BR1081))</f>
        <v/>
      </c>
      <c r="BE1081" s="13" t="str">
        <f>IF(OR($BR1081="",BN1081=""),"",COUNT($BR$3:$BR1081))</f>
        <v/>
      </c>
      <c r="BF1081" s="13" t="str">
        <f>IF(OR($BR1081="",BO1081=""),"",COUNT($BR$3:$BR1081))</f>
        <v/>
      </c>
      <c r="BG1081" s="66" t="str">
        <f>IF(Z1081="","",COUNT($Z$3:Z1081))</f>
        <v/>
      </c>
      <c r="BH1081" s="13" t="str">
        <f>IF(AO1081="","",IF(AO1081=BH$2,(SUMIF($BV$3:$BV1081,BH$2,$BW$3:$BW1081)-SUMIF($BX$3:$BX1081,BH$2,$BY$3:$BY1081))*AO$1,""))</f>
        <v/>
      </c>
      <c r="BI1081" s="13" t="str">
        <f>IF(AP1081="","",IF(AP1081=BI$2,(SUMIF($BV$3:$BV1081,BI$2,$BW$3:$BW1081)-SUMIF($BX$3:$BX1081,BI$2,$BY$3:$BY1081))*AP$1,""))</f>
        <v/>
      </c>
      <c r="BJ1081" s="13" t="str">
        <f>IF(AQ1081="","",IF(AQ1081=BJ$2,(SUMIF($BV$3:$BV1081,BJ$2,$BW$3:$BW1081)-SUMIF($BX$3:$BX1081,BJ$2,$BY$3:$BY1081))*AQ$1,""))</f>
        <v/>
      </c>
      <c r="BK1081" s="13" t="str">
        <f>IF(AR1081="","",IF(AR1081=BK$2,(SUMIF($BV$3:$BV1081,BK$2,$BW$3:$BW1081)-SUMIF($BX$3:$BX1081,BK$2,$BY$3:$BY1081))*AR$1,""))</f>
        <v/>
      </c>
      <c r="BL1081" s="13" t="str">
        <f>IF(AS1081="","",IF(AS1081=BL$2,(SUMIF($BV$3:$BV1081,BL$2,$BW$3:$BW1081)-SUMIF($BX$3:$BX1081,BL$2,$BY$3:$BY1081))*AS$1,""))</f>
        <v/>
      </c>
      <c r="BM1081" s="13" t="str">
        <f>IF(AT1081="","",IF(AT1081=BM$2,(SUMIF($BV$3:$BV1081,BM$2,$BW$3:$BW1081)-SUMIF($BX$3:$BX1081,BM$2,$BY$3:$BY1081))*AT$1,""))</f>
        <v/>
      </c>
      <c r="BN1081" s="13" t="str">
        <f>IF(AU1081="","",IF(AU1081=BN$2,(SUMIF($BV$3:$BV1081,BN$2,$BW$3:$BW1081)-SUMIF($BX$3:$BX1081,BN$2,$BY$3:$BY1081))*AU$1,""))</f>
        <v/>
      </c>
      <c r="BO1081" s="13" t="str">
        <f>IF(AV1081="","",IF(AV1081=BO$2,(SUMIF($BV$3:$BV1081,BO$2,$BW$3:$BW1081)-SUMIF($BX$3:$BX1081,BO$2,$BY$3:$BY1081))*AV$1,""))</f>
        <v/>
      </c>
      <c r="BP1081" s="69"/>
      <c r="BQ1081" s="13" t="str">
        <f t="shared" si="617"/>
        <v/>
      </c>
      <c r="BR1081" s="75" t="str">
        <f t="shared" si="599"/>
        <v/>
      </c>
      <c r="BS1081" s="33" t="str">
        <f t="shared" si="606"/>
        <v/>
      </c>
      <c r="BT1081" s="42" t="str">
        <f t="shared" si="607"/>
        <v/>
      </c>
      <c r="BU1081" s="38" t="str">
        <f t="shared" si="608"/>
        <v/>
      </c>
      <c r="BV1081" s="30" t="str">
        <f t="shared" si="600"/>
        <v/>
      </c>
      <c r="BW1081" s="36" t="str">
        <f t="shared" si="601"/>
        <v/>
      </c>
      <c r="BX1081" s="36" t="str">
        <f t="shared" si="602"/>
        <v/>
      </c>
      <c r="BY1081" s="45" t="str">
        <f t="shared" si="603"/>
        <v/>
      </c>
      <c r="BZ1081" s="12" t="str">
        <f t="shared" si="609"/>
        <v/>
      </c>
      <c r="CA1081" s="47" t="str">
        <f t="shared" si="610"/>
        <v/>
      </c>
      <c r="CB1081" s="32" t="str">
        <f t="shared" si="611"/>
        <v/>
      </c>
      <c r="CC1081" s="32" t="str">
        <f t="shared" si="612"/>
        <v/>
      </c>
      <c r="CD1081" s="32" t="str">
        <f t="shared" si="613"/>
        <v/>
      </c>
      <c r="CE1081" s="48"/>
      <c r="CF1081" s="32" t="str">
        <f t="shared" si="618"/>
        <v/>
      </c>
      <c r="CG1081" s="32" t="str">
        <f t="shared" si="619"/>
        <v/>
      </c>
      <c r="CH1081" s="48"/>
    </row>
    <row r="1082" spans="2:86" ht="30" customHeight="1" x14ac:dyDescent="0.2">
      <c r="B1082" s="155"/>
      <c r="C1082" s="117"/>
      <c r="D1082" s="53"/>
      <c r="E1082" s="68"/>
      <c r="F1082" s="54"/>
      <c r="G1082" s="54"/>
      <c r="H1082" s="55"/>
      <c r="I1082" s="71"/>
      <c r="J1082" s="73"/>
      <c r="K1082" s="56"/>
      <c r="L1082" s="76" t="str">
        <f t="shared" si="623"/>
        <v/>
      </c>
      <c r="M1082" s="77" t="str">
        <f t="shared" ref="M1082:M1145" si="627">IF(AF1082="","",AF1082)</f>
        <v/>
      </c>
      <c r="N1082" s="130" t="str">
        <f t="shared" si="614"/>
        <v/>
      </c>
      <c r="O1082" s="131" t="str">
        <f t="shared" si="626"/>
        <v/>
      </c>
      <c r="P1082" s="131" t="str">
        <f t="shared" si="626"/>
        <v/>
      </c>
      <c r="Q1082" s="131" t="str">
        <f t="shared" si="626"/>
        <v/>
      </c>
      <c r="R1082" s="131" t="str">
        <f t="shared" si="626"/>
        <v/>
      </c>
      <c r="S1082" s="131" t="str">
        <f t="shared" si="626"/>
        <v/>
      </c>
      <c r="T1082" s="131" t="str">
        <f t="shared" si="626"/>
        <v/>
      </c>
      <c r="U1082" s="131" t="str">
        <f t="shared" si="626"/>
        <v/>
      </c>
      <c r="V1082" s="14"/>
      <c r="W1082" s="17" t="str">
        <f>IF(C1082="",IF(OR(AND($H1082&lt;&gt;"",C1082=""),AND($F1081=$F1082,$AK1082&lt;&gt;""),COUNTA($H$3:$H$100002)&gt;COUNTA($H$3:$H1082),$AE1082&lt;&gt;""),W1081,""),C1082)</f>
        <v/>
      </c>
      <c r="X1082" s="17" t="str">
        <f>IF(D1082="",IF(OR(AND($H1082&lt;&gt;"",D1082=""),AND($F1081=$F1082,$AK1082&lt;&gt;""),COUNTA($H$3:$H$100002)&gt;COUNTA($H$3:$H1082),$AE1082&lt;&gt;""),X1081,""),D1082)</f>
        <v/>
      </c>
      <c r="Y1082" s="17" t="str">
        <f>IF(E1082="",IF(OR(AND($H1082&lt;&gt;"",E1082=""),AND($F1081=$F1082,$AK1082&lt;&gt;""),COUNTA($H$3:$H$100002)&gt;COUNTA($H$3:$H1082),$AE1082&lt;&gt;""),Y1081,""),E1082)</f>
        <v/>
      </c>
      <c r="Z1082" s="27" t="str">
        <f t="shared" ref="Z1082:Z1145" si="628">IF(OR(W1082="",COUNT(J1082:K1082)=0),"",DATE(W1082,X1082,Y1082))</f>
        <v/>
      </c>
      <c r="AA1082" s="2" t="str">
        <f>IF(F1082="","",COUNTA($F$3:F1082))</f>
        <v/>
      </c>
      <c r="AB1082" s="3" t="str">
        <f>IF(F1082="","",IFERROR(IF(F1082&lt;&gt;"",IFERROR(INDEX(設定!$C$3:$C$303,MATCH(F1082,設定!$C$3:$C$303,0),0),INDEX(設定!$C$3:$C$303,MATCH("*"&amp;F1082&amp;"*",設定!$C$3:$C$303,0),0)),""),"エラー"))</f>
        <v/>
      </c>
      <c r="AC1082" s="2" t="str">
        <f>IF(G1082="","",COUNTA($G$3:G1082))</f>
        <v/>
      </c>
      <c r="AD1082" s="3" t="str">
        <f>IF(G1082="","",IFERROR(IF(G1082&lt;&gt;"",IFERROR(INDEX(設定!$C$3:$C$303,MATCH(G1082,設定!$C$3:$C$303,0),0),INDEX(設定!$C$3:$C$303,MATCH("*"&amp;G1082&amp;"*",設定!$C$3:$C$303,0),0)),""),"エラー"))</f>
        <v/>
      </c>
      <c r="AE1082" s="3" t="str">
        <f>IFERROR(IF(AB1082="",IF(AND(H1082&lt;&gt;"",F1082=""),INDEX(AB$3:AB1082,MATCH(MAX(AA$3:AA1082),AA$3:AA1082,0),0),""),AB1082),"")</f>
        <v/>
      </c>
      <c r="AF1082" s="3" t="str">
        <f>IFERROR(IF(AD1082="",IF(AND(H1082&lt;&gt;"",G1082=""),INDEX(AD$3:AD1082,MATCH(MAX(AC$3:AC1082),AC$3:AC1082,0),0),""),AD1082),"")</f>
        <v/>
      </c>
      <c r="AG1082" s="2" t="str">
        <f>IF(AH1082="","",IF(OR(AH1082=AH1081,AH1082=AH1083),IF(AND(E1082="",AB1082="",AG1081&lt;&gt;""),MAX($AG$3:AG1081),MAX($AG$3:AG1081)+1),IF(AH1081=AH1082,AG1081,MAX($AG$3:AG1081)+1)))</f>
        <v/>
      </c>
      <c r="AH1082" s="12" t="str">
        <f t="shared" si="615"/>
        <v/>
      </c>
      <c r="AI1082" s="12" t="str">
        <f t="shared" ref="AI1082:AI1145" si="629">IF(AH1082="","",AH1082&amp;AG1082)</f>
        <v/>
      </c>
      <c r="AJ1082" s="13" t="str">
        <f t="shared" ref="AJ1082:AJ1145" si="630">IF($AE1082="","",IF($AF1082="",0,J1082))</f>
        <v/>
      </c>
      <c r="AK1082" s="13" t="str">
        <f t="shared" ref="AK1082:AK1145" si="631">IF($AE1082="","",IF($AF1082="",0,K1082))</f>
        <v/>
      </c>
      <c r="AL1082" s="13" t="str">
        <f>IF(OR(AJ1082="",COUNTIF($AH$3:AH1082,AH1082)&lt;&gt;COUNTIF(AH$3:AH$100002,AH1082)),"",SUMIF(AH$3:AH$100002,AH1082,AJ$3:AJ$100002))</f>
        <v/>
      </c>
      <c r="AM1082" s="13" t="str">
        <f>IF(OR(AK1082="",COUNTIF($AH$3:AH1082,AH1082)&lt;&gt;COUNTIF(AH$3:AH$100002,AH1082)),"",SUMIF(AH$3:AH$100002,AH1082,AK$3:AK$100002))</f>
        <v/>
      </c>
      <c r="AO1082" s="13" t="str">
        <f t="shared" si="616"/>
        <v/>
      </c>
      <c r="AP1082" s="13" t="str">
        <f t="shared" si="616"/>
        <v/>
      </c>
      <c r="AQ1082" s="13" t="str">
        <f t="shared" si="616"/>
        <v/>
      </c>
      <c r="AR1082" s="13" t="str">
        <f t="shared" si="605"/>
        <v/>
      </c>
      <c r="AS1082" s="13" t="str">
        <f t="shared" si="605"/>
        <v/>
      </c>
      <c r="AT1082" s="13" t="str">
        <f t="shared" si="605"/>
        <v/>
      </c>
      <c r="AU1082" s="13" t="str">
        <f t="shared" si="605"/>
        <v/>
      </c>
      <c r="AV1082" s="13" t="str">
        <f t="shared" si="620"/>
        <v/>
      </c>
      <c r="AW1082" s="86" t="str">
        <f t="shared" ref="AW1082:AW1145" si="632">IF(J1082="","",J1082)</f>
        <v/>
      </c>
      <c r="AX1082" s="59" t="str">
        <f t="shared" ref="AX1082:AX1145" si="633">IF(K1082="","",K1082)</f>
        <v/>
      </c>
      <c r="AY1082" s="63" t="str">
        <f>IF(OR($BR1082="",BH1082=""),"",COUNT($BR$3:$BR1082))</f>
        <v/>
      </c>
      <c r="AZ1082" s="13" t="str">
        <f>IF(OR($BR1082="",BI1082=""),"",COUNT($BR$3:$BR1082))</f>
        <v/>
      </c>
      <c r="BA1082" s="13" t="str">
        <f>IF(OR($BR1082="",BJ1082=""),"",COUNT($BR$3:$BR1082))</f>
        <v/>
      </c>
      <c r="BB1082" s="13" t="str">
        <f>IF(OR($BR1082="",BK1082=""),"",COUNT($BR$3:$BR1082))</f>
        <v/>
      </c>
      <c r="BC1082" s="13" t="str">
        <f>IF(OR($BR1082="",BL1082=""),"",COUNT($BR$3:$BR1082))</f>
        <v/>
      </c>
      <c r="BD1082" s="13" t="str">
        <f>IF(OR($BR1082="",BM1082=""),"",COUNT($BR$3:$BR1082))</f>
        <v/>
      </c>
      <c r="BE1082" s="13" t="str">
        <f>IF(OR($BR1082="",BN1082=""),"",COUNT($BR$3:$BR1082))</f>
        <v/>
      </c>
      <c r="BF1082" s="13" t="str">
        <f>IF(OR($BR1082="",BO1082=""),"",COUNT($BR$3:$BR1082))</f>
        <v/>
      </c>
      <c r="BG1082" s="66" t="str">
        <f>IF(Z1082="","",COUNT($Z$3:Z1082))</f>
        <v/>
      </c>
      <c r="BH1082" s="13" t="str">
        <f>IF(AO1082="","",IF(AO1082=BH$2,(SUMIF($BV$3:$BV1082,BH$2,$BW$3:$BW1082)-SUMIF($BX$3:$BX1082,BH$2,$BY$3:$BY1082))*AO$1,""))</f>
        <v/>
      </c>
      <c r="BI1082" s="13" t="str">
        <f>IF(AP1082="","",IF(AP1082=BI$2,(SUMIF($BV$3:$BV1082,BI$2,$BW$3:$BW1082)-SUMIF($BX$3:$BX1082,BI$2,$BY$3:$BY1082))*AP$1,""))</f>
        <v/>
      </c>
      <c r="BJ1082" s="13" t="str">
        <f>IF(AQ1082="","",IF(AQ1082=BJ$2,(SUMIF($BV$3:$BV1082,BJ$2,$BW$3:$BW1082)-SUMIF($BX$3:$BX1082,BJ$2,$BY$3:$BY1082))*AQ$1,""))</f>
        <v/>
      </c>
      <c r="BK1082" s="13" t="str">
        <f>IF(AR1082="","",IF(AR1082=BK$2,(SUMIF($BV$3:$BV1082,BK$2,$BW$3:$BW1082)-SUMIF($BX$3:$BX1082,BK$2,$BY$3:$BY1082))*AR$1,""))</f>
        <v/>
      </c>
      <c r="BL1082" s="13" t="str">
        <f>IF(AS1082="","",IF(AS1082=BL$2,(SUMIF($BV$3:$BV1082,BL$2,$BW$3:$BW1082)-SUMIF($BX$3:$BX1082,BL$2,$BY$3:$BY1082))*AS$1,""))</f>
        <v/>
      </c>
      <c r="BM1082" s="13" t="str">
        <f>IF(AT1082="","",IF(AT1082=BM$2,(SUMIF($BV$3:$BV1082,BM$2,$BW$3:$BW1082)-SUMIF($BX$3:$BX1082,BM$2,$BY$3:$BY1082))*AT$1,""))</f>
        <v/>
      </c>
      <c r="BN1082" s="13" t="str">
        <f>IF(AU1082="","",IF(AU1082=BN$2,(SUMIF($BV$3:$BV1082,BN$2,$BW$3:$BW1082)-SUMIF($BX$3:$BX1082,BN$2,$BY$3:$BY1082))*AU$1,""))</f>
        <v/>
      </c>
      <c r="BO1082" s="13" t="str">
        <f>IF(AV1082="","",IF(AV1082=BO$2,(SUMIF($BV$3:$BV1082,BO$2,$BW$3:$BW1082)-SUMIF($BX$3:$BX1082,BO$2,$BY$3:$BY1082))*AV$1,""))</f>
        <v/>
      </c>
      <c r="BP1082" s="69"/>
      <c r="BQ1082" s="13" t="str">
        <f t="shared" si="617"/>
        <v/>
      </c>
      <c r="BR1082" s="75" t="str">
        <f t="shared" ref="BR1082:BR1145" si="634">IF(Z1082="","",Z1082)</f>
        <v/>
      </c>
      <c r="BS1082" s="33" t="str">
        <f t="shared" si="606"/>
        <v/>
      </c>
      <c r="BT1082" s="42" t="str">
        <f t="shared" si="607"/>
        <v/>
      </c>
      <c r="BU1082" s="38" t="str">
        <f t="shared" si="608"/>
        <v/>
      </c>
      <c r="BV1082" s="30" t="str">
        <f t="shared" ref="BV1082:BV1145" si="635">IF(CA1082="","",CA1082)</f>
        <v/>
      </c>
      <c r="BW1082" s="36" t="str">
        <f t="shared" ref="BW1082:BW1145" si="636">IF(CC1082="",IF(CD1082="","",CD1082),CC1082)</f>
        <v/>
      </c>
      <c r="BX1082" s="36" t="str">
        <f t="shared" ref="BX1082:BX1145" si="637">IF(CB1082="","",CB1082)</f>
        <v/>
      </c>
      <c r="BY1082" s="45" t="str">
        <f t="shared" ref="BY1082:BY1145" si="638">IF(CD1082="",IF(CC1082="","",CC1082),CD1082)</f>
        <v/>
      </c>
      <c r="BZ1082" s="12" t="str">
        <f t="shared" si="609"/>
        <v/>
      </c>
      <c r="CA1082" s="47" t="str">
        <f t="shared" si="610"/>
        <v/>
      </c>
      <c r="CB1082" s="32" t="str">
        <f t="shared" si="611"/>
        <v/>
      </c>
      <c r="CC1082" s="32" t="str">
        <f t="shared" si="612"/>
        <v/>
      </c>
      <c r="CD1082" s="32" t="str">
        <f t="shared" si="613"/>
        <v/>
      </c>
      <c r="CE1082" s="48"/>
      <c r="CF1082" s="32" t="str">
        <f t="shared" si="618"/>
        <v/>
      </c>
      <c r="CG1082" s="32" t="str">
        <f t="shared" si="619"/>
        <v/>
      </c>
      <c r="CH1082" s="48"/>
    </row>
    <row r="1083" spans="2:86" ht="30" customHeight="1" x14ac:dyDescent="0.2">
      <c r="B1083" s="155"/>
      <c r="C1083" s="117"/>
      <c r="D1083" s="53"/>
      <c r="E1083" s="68"/>
      <c r="F1083" s="54"/>
      <c r="G1083" s="54"/>
      <c r="H1083" s="55"/>
      <c r="I1083" s="71"/>
      <c r="J1083" s="73"/>
      <c r="K1083" s="56"/>
      <c r="L1083" s="76" t="str">
        <f t="shared" si="623"/>
        <v/>
      </c>
      <c r="M1083" s="77" t="str">
        <f t="shared" si="627"/>
        <v/>
      </c>
      <c r="N1083" s="130" t="str">
        <f t="shared" si="614"/>
        <v/>
      </c>
      <c r="O1083" s="131" t="str">
        <f t="shared" ref="O1083:U1092" si="639">IFERROR(INDEX($BH$3:$BO$100002,MATCH($BG1083,$BG$3:$BG$100002,0),MATCH(O$1,$BH$2:$BO$2,0)),"")</f>
        <v/>
      </c>
      <c r="P1083" s="131" t="str">
        <f t="shared" si="639"/>
        <v/>
      </c>
      <c r="Q1083" s="131" t="str">
        <f t="shared" si="639"/>
        <v/>
      </c>
      <c r="R1083" s="131" t="str">
        <f t="shared" si="639"/>
        <v/>
      </c>
      <c r="S1083" s="131" t="str">
        <f t="shared" si="639"/>
        <v/>
      </c>
      <c r="T1083" s="131" t="str">
        <f t="shared" si="639"/>
        <v/>
      </c>
      <c r="U1083" s="131" t="str">
        <f t="shared" si="639"/>
        <v/>
      </c>
      <c r="V1083" s="14"/>
      <c r="W1083" s="17" t="str">
        <f>IF(C1083="",IF(OR(AND($H1083&lt;&gt;"",C1083=""),AND($F1082=$F1083,$AK1083&lt;&gt;""),COUNTA($H$3:$H$100002)&gt;COUNTA($H$3:$H1083),$AE1083&lt;&gt;""),W1082,""),C1083)</f>
        <v/>
      </c>
      <c r="X1083" s="17" t="str">
        <f>IF(D1083="",IF(OR(AND($H1083&lt;&gt;"",D1083=""),AND($F1082=$F1083,$AK1083&lt;&gt;""),COUNTA($H$3:$H$100002)&gt;COUNTA($H$3:$H1083),$AE1083&lt;&gt;""),X1082,""),D1083)</f>
        <v/>
      </c>
      <c r="Y1083" s="17" t="str">
        <f>IF(E1083="",IF(OR(AND($H1083&lt;&gt;"",E1083=""),AND($F1082=$F1083,$AK1083&lt;&gt;""),COUNTA($H$3:$H$100002)&gt;COUNTA($H$3:$H1083),$AE1083&lt;&gt;""),Y1082,""),E1083)</f>
        <v/>
      </c>
      <c r="Z1083" s="27" t="str">
        <f t="shared" si="628"/>
        <v/>
      </c>
      <c r="AA1083" s="2" t="str">
        <f>IF(F1083="","",COUNTA($F$3:F1083))</f>
        <v/>
      </c>
      <c r="AB1083" s="3" t="str">
        <f>IF(F1083="","",IFERROR(IF(F1083&lt;&gt;"",IFERROR(INDEX(設定!$C$3:$C$303,MATCH(F1083,設定!$C$3:$C$303,0),0),INDEX(設定!$C$3:$C$303,MATCH("*"&amp;F1083&amp;"*",設定!$C$3:$C$303,0),0)),""),"エラー"))</f>
        <v/>
      </c>
      <c r="AC1083" s="2" t="str">
        <f>IF(G1083="","",COUNTA($G$3:G1083))</f>
        <v/>
      </c>
      <c r="AD1083" s="3" t="str">
        <f>IF(G1083="","",IFERROR(IF(G1083&lt;&gt;"",IFERROR(INDEX(設定!$C$3:$C$303,MATCH(G1083,設定!$C$3:$C$303,0),0),INDEX(設定!$C$3:$C$303,MATCH("*"&amp;G1083&amp;"*",設定!$C$3:$C$303,0),0)),""),"エラー"))</f>
        <v/>
      </c>
      <c r="AE1083" s="3" t="str">
        <f>IFERROR(IF(AB1083="",IF(AND(H1083&lt;&gt;"",F1083=""),INDEX(AB$3:AB1083,MATCH(MAX(AA$3:AA1083),AA$3:AA1083,0),0),""),AB1083),"")</f>
        <v/>
      </c>
      <c r="AF1083" s="3" t="str">
        <f>IFERROR(IF(AD1083="",IF(AND(H1083&lt;&gt;"",G1083=""),INDEX(AD$3:AD1083,MATCH(MAX(AC$3:AC1083),AC$3:AC1083,0),0),""),AD1083),"")</f>
        <v/>
      </c>
      <c r="AG1083" s="2" t="str">
        <f>IF(AH1083="","",IF(OR(AH1083=AH1082,AH1083=AH1084),IF(AND(E1083="",AB1083="",AG1082&lt;&gt;""),MAX($AG$3:AG1082),MAX($AG$3:AG1082)+1),IF(AH1082=AH1083,AG1082,MAX($AG$3:AG1082)+1)))</f>
        <v/>
      </c>
      <c r="AH1083" s="12" t="str">
        <f t="shared" si="615"/>
        <v/>
      </c>
      <c r="AI1083" s="12" t="str">
        <f t="shared" si="629"/>
        <v/>
      </c>
      <c r="AJ1083" s="13" t="str">
        <f t="shared" si="630"/>
        <v/>
      </c>
      <c r="AK1083" s="13" t="str">
        <f t="shared" si="631"/>
        <v/>
      </c>
      <c r="AL1083" s="13" t="str">
        <f>IF(OR(AJ1083="",COUNTIF($AH$3:AH1083,AH1083)&lt;&gt;COUNTIF(AH$3:AH$100002,AH1083)),"",SUMIF(AH$3:AH$100002,AH1083,AJ$3:AJ$100002))</f>
        <v/>
      </c>
      <c r="AM1083" s="13" t="str">
        <f>IF(OR(AK1083="",COUNTIF($AH$3:AH1083,AH1083)&lt;&gt;COUNTIF(AH$3:AH$100002,AH1083)),"",SUMIF(AH$3:AH$100002,AH1083,AK$3:AK$100002))</f>
        <v/>
      </c>
      <c r="AO1083" s="13" t="str">
        <f t="shared" si="616"/>
        <v/>
      </c>
      <c r="AP1083" s="13" t="str">
        <f t="shared" si="616"/>
        <v/>
      </c>
      <c r="AQ1083" s="13" t="str">
        <f t="shared" si="616"/>
        <v/>
      </c>
      <c r="AR1083" s="13" t="str">
        <f t="shared" si="605"/>
        <v/>
      </c>
      <c r="AS1083" s="13" t="str">
        <f t="shared" si="605"/>
        <v/>
      </c>
      <c r="AT1083" s="13" t="str">
        <f t="shared" si="605"/>
        <v/>
      </c>
      <c r="AU1083" s="13" t="str">
        <f t="shared" si="605"/>
        <v/>
      </c>
      <c r="AV1083" s="13" t="str">
        <f t="shared" si="620"/>
        <v/>
      </c>
      <c r="AW1083" s="86" t="str">
        <f t="shared" si="632"/>
        <v/>
      </c>
      <c r="AX1083" s="59" t="str">
        <f t="shared" si="633"/>
        <v/>
      </c>
      <c r="AY1083" s="63" t="str">
        <f>IF(OR($BR1083="",BH1083=""),"",COUNT($BR$3:$BR1083))</f>
        <v/>
      </c>
      <c r="AZ1083" s="13" t="str">
        <f>IF(OR($BR1083="",BI1083=""),"",COUNT($BR$3:$BR1083))</f>
        <v/>
      </c>
      <c r="BA1083" s="13" t="str">
        <f>IF(OR($BR1083="",BJ1083=""),"",COUNT($BR$3:$BR1083))</f>
        <v/>
      </c>
      <c r="BB1083" s="13" t="str">
        <f>IF(OR($BR1083="",BK1083=""),"",COUNT($BR$3:$BR1083))</f>
        <v/>
      </c>
      <c r="BC1083" s="13" t="str">
        <f>IF(OR($BR1083="",BL1083=""),"",COUNT($BR$3:$BR1083))</f>
        <v/>
      </c>
      <c r="BD1083" s="13" t="str">
        <f>IF(OR($BR1083="",BM1083=""),"",COUNT($BR$3:$BR1083))</f>
        <v/>
      </c>
      <c r="BE1083" s="13" t="str">
        <f>IF(OR($BR1083="",BN1083=""),"",COUNT($BR$3:$BR1083))</f>
        <v/>
      </c>
      <c r="BF1083" s="13" t="str">
        <f>IF(OR($BR1083="",BO1083=""),"",COUNT($BR$3:$BR1083))</f>
        <v/>
      </c>
      <c r="BG1083" s="66" t="str">
        <f>IF(Z1083="","",COUNT($Z$3:Z1083))</f>
        <v/>
      </c>
      <c r="BH1083" s="13" t="str">
        <f>IF(AO1083="","",IF(AO1083=BH$2,(SUMIF($BV$3:$BV1083,BH$2,$BW$3:$BW1083)-SUMIF($BX$3:$BX1083,BH$2,$BY$3:$BY1083))*AO$1,""))</f>
        <v/>
      </c>
      <c r="BI1083" s="13" t="str">
        <f>IF(AP1083="","",IF(AP1083=BI$2,(SUMIF($BV$3:$BV1083,BI$2,$BW$3:$BW1083)-SUMIF($BX$3:$BX1083,BI$2,$BY$3:$BY1083))*AP$1,""))</f>
        <v/>
      </c>
      <c r="BJ1083" s="13" t="str">
        <f>IF(AQ1083="","",IF(AQ1083=BJ$2,(SUMIF($BV$3:$BV1083,BJ$2,$BW$3:$BW1083)-SUMIF($BX$3:$BX1083,BJ$2,$BY$3:$BY1083))*AQ$1,""))</f>
        <v/>
      </c>
      <c r="BK1083" s="13" t="str">
        <f>IF(AR1083="","",IF(AR1083=BK$2,(SUMIF($BV$3:$BV1083,BK$2,$BW$3:$BW1083)-SUMIF($BX$3:$BX1083,BK$2,$BY$3:$BY1083))*AR$1,""))</f>
        <v/>
      </c>
      <c r="BL1083" s="13" t="str">
        <f>IF(AS1083="","",IF(AS1083=BL$2,(SUMIF($BV$3:$BV1083,BL$2,$BW$3:$BW1083)-SUMIF($BX$3:$BX1083,BL$2,$BY$3:$BY1083))*AS$1,""))</f>
        <v/>
      </c>
      <c r="BM1083" s="13" t="str">
        <f>IF(AT1083="","",IF(AT1083=BM$2,(SUMIF($BV$3:$BV1083,BM$2,$BW$3:$BW1083)-SUMIF($BX$3:$BX1083,BM$2,$BY$3:$BY1083))*AT$1,""))</f>
        <v/>
      </c>
      <c r="BN1083" s="13" t="str">
        <f>IF(AU1083="","",IF(AU1083=BN$2,(SUMIF($BV$3:$BV1083,BN$2,$BW$3:$BW1083)-SUMIF($BX$3:$BX1083,BN$2,$BY$3:$BY1083))*AU$1,""))</f>
        <v/>
      </c>
      <c r="BO1083" s="13" t="str">
        <f>IF(AV1083="","",IF(AV1083=BO$2,(SUMIF($BV$3:$BV1083,BO$2,$BW$3:$BW1083)-SUMIF($BX$3:$BX1083,BO$2,$BY$3:$BY1083))*AV$1,""))</f>
        <v/>
      </c>
      <c r="BP1083" s="69"/>
      <c r="BQ1083" s="13" t="str">
        <f t="shared" si="617"/>
        <v/>
      </c>
      <c r="BR1083" s="75" t="str">
        <f t="shared" si="634"/>
        <v/>
      </c>
      <c r="BS1083" s="33" t="str">
        <f t="shared" si="606"/>
        <v/>
      </c>
      <c r="BT1083" s="42" t="str">
        <f t="shared" si="607"/>
        <v/>
      </c>
      <c r="BU1083" s="38" t="str">
        <f t="shared" si="608"/>
        <v/>
      </c>
      <c r="BV1083" s="30" t="str">
        <f t="shared" si="635"/>
        <v/>
      </c>
      <c r="BW1083" s="36" t="str">
        <f t="shared" si="636"/>
        <v/>
      </c>
      <c r="BX1083" s="36" t="str">
        <f t="shared" si="637"/>
        <v/>
      </c>
      <c r="BY1083" s="45" t="str">
        <f t="shared" si="638"/>
        <v/>
      </c>
      <c r="BZ1083" s="12" t="str">
        <f t="shared" si="609"/>
        <v/>
      </c>
      <c r="CA1083" s="47" t="str">
        <f t="shared" si="610"/>
        <v/>
      </c>
      <c r="CB1083" s="32" t="str">
        <f t="shared" si="611"/>
        <v/>
      </c>
      <c r="CC1083" s="32" t="str">
        <f t="shared" si="612"/>
        <v/>
      </c>
      <c r="CD1083" s="32" t="str">
        <f t="shared" si="613"/>
        <v/>
      </c>
      <c r="CE1083" s="48"/>
      <c r="CF1083" s="32" t="str">
        <f t="shared" si="618"/>
        <v/>
      </c>
      <c r="CG1083" s="32" t="str">
        <f t="shared" si="619"/>
        <v/>
      </c>
      <c r="CH1083" s="48"/>
    </row>
    <row r="1084" spans="2:86" ht="30" customHeight="1" x14ac:dyDescent="0.2">
      <c r="B1084" s="155"/>
      <c r="C1084" s="117"/>
      <c r="D1084" s="53"/>
      <c r="E1084" s="68"/>
      <c r="F1084" s="54"/>
      <c r="G1084" s="54"/>
      <c r="H1084" s="55"/>
      <c r="I1084" s="71"/>
      <c r="J1084" s="73"/>
      <c r="K1084" s="56"/>
      <c r="L1084" s="76" t="str">
        <f t="shared" si="623"/>
        <v/>
      </c>
      <c r="M1084" s="77" t="str">
        <f t="shared" si="627"/>
        <v/>
      </c>
      <c r="N1084" s="130" t="str">
        <f t="shared" si="614"/>
        <v/>
      </c>
      <c r="O1084" s="131" t="str">
        <f t="shared" si="639"/>
        <v/>
      </c>
      <c r="P1084" s="131" t="str">
        <f t="shared" si="639"/>
        <v/>
      </c>
      <c r="Q1084" s="131" t="str">
        <f t="shared" si="639"/>
        <v/>
      </c>
      <c r="R1084" s="131" t="str">
        <f t="shared" si="639"/>
        <v/>
      </c>
      <c r="S1084" s="131" t="str">
        <f t="shared" si="639"/>
        <v/>
      </c>
      <c r="T1084" s="131" t="str">
        <f t="shared" si="639"/>
        <v/>
      </c>
      <c r="U1084" s="131" t="str">
        <f t="shared" si="639"/>
        <v/>
      </c>
      <c r="V1084" s="14"/>
      <c r="W1084" s="17" t="str">
        <f>IF(C1084="",IF(OR(AND($H1084&lt;&gt;"",C1084=""),AND($F1083=$F1084,$AK1084&lt;&gt;""),COUNTA($H$3:$H$100002)&gt;COUNTA($H$3:$H1084),$AE1084&lt;&gt;""),W1083,""),C1084)</f>
        <v/>
      </c>
      <c r="X1084" s="17" t="str">
        <f>IF(D1084="",IF(OR(AND($H1084&lt;&gt;"",D1084=""),AND($F1083=$F1084,$AK1084&lt;&gt;""),COUNTA($H$3:$H$100002)&gt;COUNTA($H$3:$H1084),$AE1084&lt;&gt;""),X1083,""),D1084)</f>
        <v/>
      </c>
      <c r="Y1084" s="17" t="str">
        <f>IF(E1084="",IF(OR(AND($H1084&lt;&gt;"",E1084=""),AND($F1083=$F1084,$AK1084&lt;&gt;""),COUNTA($H$3:$H$100002)&gt;COUNTA($H$3:$H1084),$AE1084&lt;&gt;""),Y1083,""),E1084)</f>
        <v/>
      </c>
      <c r="Z1084" s="27" t="str">
        <f t="shared" si="628"/>
        <v/>
      </c>
      <c r="AA1084" s="2" t="str">
        <f>IF(F1084="","",COUNTA($F$3:F1084))</f>
        <v/>
      </c>
      <c r="AB1084" s="3" t="str">
        <f>IF(F1084="","",IFERROR(IF(F1084&lt;&gt;"",IFERROR(INDEX(設定!$C$3:$C$303,MATCH(F1084,設定!$C$3:$C$303,0),0),INDEX(設定!$C$3:$C$303,MATCH("*"&amp;F1084&amp;"*",設定!$C$3:$C$303,0),0)),""),"エラー"))</f>
        <v/>
      </c>
      <c r="AC1084" s="2" t="str">
        <f>IF(G1084="","",COUNTA($G$3:G1084))</f>
        <v/>
      </c>
      <c r="AD1084" s="3" t="str">
        <f>IF(G1084="","",IFERROR(IF(G1084&lt;&gt;"",IFERROR(INDEX(設定!$C$3:$C$303,MATCH(G1084,設定!$C$3:$C$303,0),0),INDEX(設定!$C$3:$C$303,MATCH("*"&amp;G1084&amp;"*",設定!$C$3:$C$303,0),0)),""),"エラー"))</f>
        <v/>
      </c>
      <c r="AE1084" s="3" t="str">
        <f>IFERROR(IF(AB1084="",IF(AND(H1084&lt;&gt;"",F1084=""),INDEX(AB$3:AB1084,MATCH(MAX(AA$3:AA1084),AA$3:AA1084,0),0),""),AB1084),"")</f>
        <v/>
      </c>
      <c r="AF1084" s="3" t="str">
        <f>IFERROR(IF(AD1084="",IF(AND(H1084&lt;&gt;"",G1084=""),INDEX(AD$3:AD1084,MATCH(MAX(AC$3:AC1084),AC$3:AC1084,0),0),""),AD1084),"")</f>
        <v/>
      </c>
      <c r="AG1084" s="2" t="str">
        <f>IF(AH1084="","",IF(OR(AH1084=AH1083,AH1084=AH1085),IF(AND(E1084="",AB1084="",AG1083&lt;&gt;""),MAX($AG$3:AG1083),MAX($AG$3:AG1083)+1),IF(AH1083=AH1084,AG1083,MAX($AG$3:AG1083)+1)))</f>
        <v/>
      </c>
      <c r="AH1084" s="12" t="str">
        <f t="shared" si="615"/>
        <v/>
      </c>
      <c r="AI1084" s="12" t="str">
        <f t="shared" si="629"/>
        <v/>
      </c>
      <c r="AJ1084" s="13" t="str">
        <f t="shared" si="630"/>
        <v/>
      </c>
      <c r="AK1084" s="13" t="str">
        <f t="shared" si="631"/>
        <v/>
      </c>
      <c r="AL1084" s="13" t="str">
        <f>IF(OR(AJ1084="",COUNTIF($AH$3:AH1084,AH1084)&lt;&gt;COUNTIF(AH$3:AH$100002,AH1084)),"",SUMIF(AH$3:AH$100002,AH1084,AJ$3:AJ$100002))</f>
        <v/>
      </c>
      <c r="AM1084" s="13" t="str">
        <f>IF(OR(AK1084="",COUNTIF($AH$3:AH1084,AH1084)&lt;&gt;COUNTIF(AH$3:AH$100002,AH1084)),"",SUMIF(AH$3:AH$100002,AH1084,AK$3:AK$100002))</f>
        <v/>
      </c>
      <c r="AO1084" s="13" t="str">
        <f t="shared" si="616"/>
        <v/>
      </c>
      <c r="AP1084" s="13" t="str">
        <f t="shared" si="616"/>
        <v/>
      </c>
      <c r="AQ1084" s="13" t="str">
        <f t="shared" si="616"/>
        <v/>
      </c>
      <c r="AR1084" s="13" t="str">
        <f t="shared" si="605"/>
        <v/>
      </c>
      <c r="AS1084" s="13" t="str">
        <f t="shared" si="605"/>
        <v/>
      </c>
      <c r="AT1084" s="13" t="str">
        <f t="shared" si="605"/>
        <v/>
      </c>
      <c r="AU1084" s="13" t="str">
        <f t="shared" si="605"/>
        <v/>
      </c>
      <c r="AV1084" s="13" t="str">
        <f t="shared" si="620"/>
        <v/>
      </c>
      <c r="AW1084" s="86" t="str">
        <f t="shared" si="632"/>
        <v/>
      </c>
      <c r="AX1084" s="59" t="str">
        <f t="shared" si="633"/>
        <v/>
      </c>
      <c r="AY1084" s="63" t="str">
        <f>IF(OR($BR1084="",BH1084=""),"",COUNT($BR$3:$BR1084))</f>
        <v/>
      </c>
      <c r="AZ1084" s="13" t="str">
        <f>IF(OR($BR1084="",BI1084=""),"",COUNT($BR$3:$BR1084))</f>
        <v/>
      </c>
      <c r="BA1084" s="13" t="str">
        <f>IF(OR($BR1084="",BJ1084=""),"",COUNT($BR$3:$BR1084))</f>
        <v/>
      </c>
      <c r="BB1084" s="13" t="str">
        <f>IF(OR($BR1084="",BK1084=""),"",COUNT($BR$3:$BR1084))</f>
        <v/>
      </c>
      <c r="BC1084" s="13" t="str">
        <f>IF(OR($BR1084="",BL1084=""),"",COUNT($BR$3:$BR1084))</f>
        <v/>
      </c>
      <c r="BD1084" s="13" t="str">
        <f>IF(OR($BR1084="",BM1084=""),"",COUNT($BR$3:$BR1084))</f>
        <v/>
      </c>
      <c r="BE1084" s="13" t="str">
        <f>IF(OR($BR1084="",BN1084=""),"",COUNT($BR$3:$BR1084))</f>
        <v/>
      </c>
      <c r="BF1084" s="13" t="str">
        <f>IF(OR($BR1084="",BO1084=""),"",COUNT($BR$3:$BR1084))</f>
        <v/>
      </c>
      <c r="BG1084" s="66" t="str">
        <f>IF(Z1084="","",COUNT($Z$3:Z1084))</f>
        <v/>
      </c>
      <c r="BH1084" s="13" t="str">
        <f>IF(AO1084="","",IF(AO1084=BH$2,(SUMIF($BV$3:$BV1084,BH$2,$BW$3:$BW1084)-SUMIF($BX$3:$BX1084,BH$2,$BY$3:$BY1084))*AO$1,""))</f>
        <v/>
      </c>
      <c r="BI1084" s="13" t="str">
        <f>IF(AP1084="","",IF(AP1084=BI$2,(SUMIF($BV$3:$BV1084,BI$2,$BW$3:$BW1084)-SUMIF($BX$3:$BX1084,BI$2,$BY$3:$BY1084))*AP$1,""))</f>
        <v/>
      </c>
      <c r="BJ1084" s="13" t="str">
        <f>IF(AQ1084="","",IF(AQ1084=BJ$2,(SUMIF($BV$3:$BV1084,BJ$2,$BW$3:$BW1084)-SUMIF($BX$3:$BX1084,BJ$2,$BY$3:$BY1084))*AQ$1,""))</f>
        <v/>
      </c>
      <c r="BK1084" s="13" t="str">
        <f>IF(AR1084="","",IF(AR1084=BK$2,(SUMIF($BV$3:$BV1084,BK$2,$BW$3:$BW1084)-SUMIF($BX$3:$BX1084,BK$2,$BY$3:$BY1084))*AR$1,""))</f>
        <v/>
      </c>
      <c r="BL1084" s="13" t="str">
        <f>IF(AS1084="","",IF(AS1084=BL$2,(SUMIF($BV$3:$BV1084,BL$2,$BW$3:$BW1084)-SUMIF($BX$3:$BX1084,BL$2,$BY$3:$BY1084))*AS$1,""))</f>
        <v/>
      </c>
      <c r="BM1084" s="13" t="str">
        <f>IF(AT1084="","",IF(AT1084=BM$2,(SUMIF($BV$3:$BV1084,BM$2,$BW$3:$BW1084)-SUMIF($BX$3:$BX1084,BM$2,$BY$3:$BY1084))*AT$1,""))</f>
        <v/>
      </c>
      <c r="BN1084" s="13" t="str">
        <f>IF(AU1084="","",IF(AU1084=BN$2,(SUMIF($BV$3:$BV1084,BN$2,$BW$3:$BW1084)-SUMIF($BX$3:$BX1084,BN$2,$BY$3:$BY1084))*AU$1,""))</f>
        <v/>
      </c>
      <c r="BO1084" s="13" t="str">
        <f>IF(AV1084="","",IF(AV1084=BO$2,(SUMIF($BV$3:$BV1084,BO$2,$BW$3:$BW1084)-SUMIF($BX$3:$BX1084,BO$2,$BY$3:$BY1084))*AV$1,""))</f>
        <v/>
      </c>
      <c r="BP1084" s="69"/>
      <c r="BQ1084" s="13" t="str">
        <f t="shared" si="617"/>
        <v/>
      </c>
      <c r="BR1084" s="75" t="str">
        <f t="shared" si="634"/>
        <v/>
      </c>
      <c r="BS1084" s="33" t="str">
        <f t="shared" si="606"/>
        <v/>
      </c>
      <c r="BT1084" s="42" t="str">
        <f t="shared" si="607"/>
        <v/>
      </c>
      <c r="BU1084" s="38" t="str">
        <f t="shared" si="608"/>
        <v/>
      </c>
      <c r="BV1084" s="30" t="str">
        <f t="shared" si="635"/>
        <v/>
      </c>
      <c r="BW1084" s="36" t="str">
        <f t="shared" si="636"/>
        <v/>
      </c>
      <c r="BX1084" s="36" t="str">
        <f t="shared" si="637"/>
        <v/>
      </c>
      <c r="BY1084" s="45" t="str">
        <f t="shared" si="638"/>
        <v/>
      </c>
      <c r="BZ1084" s="12" t="str">
        <f t="shared" si="609"/>
        <v/>
      </c>
      <c r="CA1084" s="47" t="str">
        <f t="shared" si="610"/>
        <v/>
      </c>
      <c r="CB1084" s="32" t="str">
        <f t="shared" si="611"/>
        <v/>
      </c>
      <c r="CC1084" s="32" t="str">
        <f t="shared" si="612"/>
        <v/>
      </c>
      <c r="CD1084" s="32" t="str">
        <f t="shared" si="613"/>
        <v/>
      </c>
      <c r="CE1084" s="48"/>
      <c r="CF1084" s="32" t="str">
        <f t="shared" si="618"/>
        <v/>
      </c>
      <c r="CG1084" s="32" t="str">
        <f t="shared" si="619"/>
        <v/>
      </c>
      <c r="CH1084" s="48"/>
    </row>
    <row r="1085" spans="2:86" ht="30" customHeight="1" x14ac:dyDescent="0.2">
      <c r="B1085" s="155"/>
      <c r="C1085" s="117"/>
      <c r="D1085" s="53"/>
      <c r="E1085" s="68"/>
      <c r="F1085" s="54"/>
      <c r="G1085" s="54"/>
      <c r="H1085" s="55"/>
      <c r="I1085" s="71"/>
      <c r="J1085" s="73"/>
      <c r="K1085" s="56"/>
      <c r="L1085" s="76" t="str">
        <f t="shared" si="623"/>
        <v/>
      </c>
      <c r="M1085" s="77" t="str">
        <f t="shared" si="627"/>
        <v/>
      </c>
      <c r="N1085" s="130" t="str">
        <f t="shared" si="614"/>
        <v/>
      </c>
      <c r="O1085" s="131" t="str">
        <f t="shared" si="639"/>
        <v/>
      </c>
      <c r="P1085" s="131" t="str">
        <f t="shared" si="639"/>
        <v/>
      </c>
      <c r="Q1085" s="131" t="str">
        <f t="shared" si="639"/>
        <v/>
      </c>
      <c r="R1085" s="131" t="str">
        <f t="shared" si="639"/>
        <v/>
      </c>
      <c r="S1085" s="131" t="str">
        <f t="shared" si="639"/>
        <v/>
      </c>
      <c r="T1085" s="131" t="str">
        <f t="shared" si="639"/>
        <v/>
      </c>
      <c r="U1085" s="131" t="str">
        <f t="shared" si="639"/>
        <v/>
      </c>
      <c r="V1085" s="14"/>
      <c r="W1085" s="17" t="str">
        <f>IF(C1085="",IF(OR(AND($H1085&lt;&gt;"",C1085=""),AND($F1084=$F1085,$AK1085&lt;&gt;""),COUNTA($H$3:$H$100002)&gt;COUNTA($H$3:$H1085),$AE1085&lt;&gt;""),W1084,""),C1085)</f>
        <v/>
      </c>
      <c r="X1085" s="17" t="str">
        <f>IF(D1085="",IF(OR(AND($H1085&lt;&gt;"",D1085=""),AND($F1084=$F1085,$AK1085&lt;&gt;""),COUNTA($H$3:$H$100002)&gt;COUNTA($H$3:$H1085),$AE1085&lt;&gt;""),X1084,""),D1085)</f>
        <v/>
      </c>
      <c r="Y1085" s="17" t="str">
        <f>IF(E1085="",IF(OR(AND($H1085&lt;&gt;"",E1085=""),AND($F1084=$F1085,$AK1085&lt;&gt;""),COUNTA($H$3:$H$100002)&gt;COUNTA($H$3:$H1085),$AE1085&lt;&gt;""),Y1084,""),E1085)</f>
        <v/>
      </c>
      <c r="Z1085" s="27" t="str">
        <f t="shared" si="628"/>
        <v/>
      </c>
      <c r="AA1085" s="2" t="str">
        <f>IF(F1085="","",COUNTA($F$3:F1085))</f>
        <v/>
      </c>
      <c r="AB1085" s="3" t="str">
        <f>IF(F1085="","",IFERROR(IF(F1085&lt;&gt;"",IFERROR(INDEX(設定!$C$3:$C$303,MATCH(F1085,設定!$C$3:$C$303,0),0),INDEX(設定!$C$3:$C$303,MATCH("*"&amp;F1085&amp;"*",設定!$C$3:$C$303,0),0)),""),"エラー"))</f>
        <v/>
      </c>
      <c r="AC1085" s="2" t="str">
        <f>IF(G1085="","",COUNTA($G$3:G1085))</f>
        <v/>
      </c>
      <c r="AD1085" s="3" t="str">
        <f>IF(G1085="","",IFERROR(IF(G1085&lt;&gt;"",IFERROR(INDEX(設定!$C$3:$C$303,MATCH(G1085,設定!$C$3:$C$303,0),0),INDEX(設定!$C$3:$C$303,MATCH("*"&amp;G1085&amp;"*",設定!$C$3:$C$303,0),0)),""),"エラー"))</f>
        <v/>
      </c>
      <c r="AE1085" s="3" t="str">
        <f>IFERROR(IF(AB1085="",IF(AND(H1085&lt;&gt;"",F1085=""),INDEX(AB$3:AB1085,MATCH(MAX(AA$3:AA1085),AA$3:AA1085,0),0),""),AB1085),"")</f>
        <v/>
      </c>
      <c r="AF1085" s="3" t="str">
        <f>IFERROR(IF(AD1085="",IF(AND(H1085&lt;&gt;"",G1085=""),INDEX(AD$3:AD1085,MATCH(MAX(AC$3:AC1085),AC$3:AC1085,0),0),""),AD1085),"")</f>
        <v/>
      </c>
      <c r="AG1085" s="2" t="str">
        <f>IF(AH1085="","",IF(OR(AH1085=AH1084,AH1085=AH1086),IF(AND(E1085="",AB1085="",AG1084&lt;&gt;""),MAX($AG$3:AG1084),MAX($AG$3:AG1084)+1),IF(AH1084=AH1085,AG1084,MAX($AG$3:AG1084)+1)))</f>
        <v/>
      </c>
      <c r="AH1085" s="12" t="str">
        <f t="shared" si="615"/>
        <v/>
      </c>
      <c r="AI1085" s="12" t="str">
        <f t="shared" si="629"/>
        <v/>
      </c>
      <c r="AJ1085" s="13" t="str">
        <f t="shared" si="630"/>
        <v/>
      </c>
      <c r="AK1085" s="13" t="str">
        <f t="shared" si="631"/>
        <v/>
      </c>
      <c r="AL1085" s="13" t="str">
        <f>IF(OR(AJ1085="",COUNTIF($AH$3:AH1085,AH1085)&lt;&gt;COUNTIF(AH$3:AH$100002,AH1085)),"",SUMIF(AH$3:AH$100002,AH1085,AJ$3:AJ$100002))</f>
        <v/>
      </c>
      <c r="AM1085" s="13" t="str">
        <f>IF(OR(AK1085="",COUNTIF($AH$3:AH1085,AH1085)&lt;&gt;COUNTIF(AH$3:AH$100002,AH1085)),"",SUMIF(AH$3:AH$100002,AH1085,AK$3:AK$100002))</f>
        <v/>
      </c>
      <c r="AO1085" s="13" t="str">
        <f t="shared" si="616"/>
        <v/>
      </c>
      <c r="AP1085" s="13" t="str">
        <f t="shared" si="616"/>
        <v/>
      </c>
      <c r="AQ1085" s="13" t="str">
        <f t="shared" si="616"/>
        <v/>
      </c>
      <c r="AR1085" s="13" t="str">
        <f t="shared" si="605"/>
        <v/>
      </c>
      <c r="AS1085" s="13" t="str">
        <f t="shared" si="605"/>
        <v/>
      </c>
      <c r="AT1085" s="13" t="str">
        <f t="shared" si="605"/>
        <v/>
      </c>
      <c r="AU1085" s="13" t="str">
        <f t="shared" si="605"/>
        <v/>
      </c>
      <c r="AV1085" s="13" t="str">
        <f t="shared" si="620"/>
        <v/>
      </c>
      <c r="AW1085" s="86" t="str">
        <f t="shared" si="632"/>
        <v/>
      </c>
      <c r="AX1085" s="59" t="str">
        <f t="shared" si="633"/>
        <v/>
      </c>
      <c r="AY1085" s="63" t="str">
        <f>IF(OR($BR1085="",BH1085=""),"",COUNT($BR$3:$BR1085))</f>
        <v/>
      </c>
      <c r="AZ1085" s="13" t="str">
        <f>IF(OR($BR1085="",BI1085=""),"",COUNT($BR$3:$BR1085))</f>
        <v/>
      </c>
      <c r="BA1085" s="13" t="str">
        <f>IF(OR($BR1085="",BJ1085=""),"",COUNT($BR$3:$BR1085))</f>
        <v/>
      </c>
      <c r="BB1085" s="13" t="str">
        <f>IF(OR($BR1085="",BK1085=""),"",COUNT($BR$3:$BR1085))</f>
        <v/>
      </c>
      <c r="BC1085" s="13" t="str">
        <f>IF(OR($BR1085="",BL1085=""),"",COUNT($BR$3:$BR1085))</f>
        <v/>
      </c>
      <c r="BD1085" s="13" t="str">
        <f>IF(OR($BR1085="",BM1085=""),"",COUNT($BR$3:$BR1085))</f>
        <v/>
      </c>
      <c r="BE1085" s="13" t="str">
        <f>IF(OR($BR1085="",BN1085=""),"",COUNT($BR$3:$BR1085))</f>
        <v/>
      </c>
      <c r="BF1085" s="13" t="str">
        <f>IF(OR($BR1085="",BO1085=""),"",COUNT($BR$3:$BR1085))</f>
        <v/>
      </c>
      <c r="BG1085" s="66" t="str">
        <f>IF(Z1085="","",COUNT($Z$3:Z1085))</f>
        <v/>
      </c>
      <c r="BH1085" s="13" t="str">
        <f>IF(AO1085="","",IF(AO1085=BH$2,(SUMIF($BV$3:$BV1085,BH$2,$BW$3:$BW1085)-SUMIF($BX$3:$BX1085,BH$2,$BY$3:$BY1085))*AO$1,""))</f>
        <v/>
      </c>
      <c r="BI1085" s="13" t="str">
        <f>IF(AP1085="","",IF(AP1085=BI$2,(SUMIF($BV$3:$BV1085,BI$2,$BW$3:$BW1085)-SUMIF($BX$3:$BX1085,BI$2,$BY$3:$BY1085))*AP$1,""))</f>
        <v/>
      </c>
      <c r="BJ1085" s="13" t="str">
        <f>IF(AQ1085="","",IF(AQ1085=BJ$2,(SUMIF($BV$3:$BV1085,BJ$2,$BW$3:$BW1085)-SUMIF($BX$3:$BX1085,BJ$2,$BY$3:$BY1085))*AQ$1,""))</f>
        <v/>
      </c>
      <c r="BK1085" s="13" t="str">
        <f>IF(AR1085="","",IF(AR1085=BK$2,(SUMIF($BV$3:$BV1085,BK$2,$BW$3:$BW1085)-SUMIF($BX$3:$BX1085,BK$2,$BY$3:$BY1085))*AR$1,""))</f>
        <v/>
      </c>
      <c r="BL1085" s="13" t="str">
        <f>IF(AS1085="","",IF(AS1085=BL$2,(SUMIF($BV$3:$BV1085,BL$2,$BW$3:$BW1085)-SUMIF($BX$3:$BX1085,BL$2,$BY$3:$BY1085))*AS$1,""))</f>
        <v/>
      </c>
      <c r="BM1085" s="13" t="str">
        <f>IF(AT1085="","",IF(AT1085=BM$2,(SUMIF($BV$3:$BV1085,BM$2,$BW$3:$BW1085)-SUMIF($BX$3:$BX1085,BM$2,$BY$3:$BY1085))*AT$1,""))</f>
        <v/>
      </c>
      <c r="BN1085" s="13" t="str">
        <f>IF(AU1085="","",IF(AU1085=BN$2,(SUMIF($BV$3:$BV1085,BN$2,$BW$3:$BW1085)-SUMIF($BX$3:$BX1085,BN$2,$BY$3:$BY1085))*AU$1,""))</f>
        <v/>
      </c>
      <c r="BO1085" s="13" t="str">
        <f>IF(AV1085="","",IF(AV1085=BO$2,(SUMIF($BV$3:$BV1085,BO$2,$BW$3:$BW1085)-SUMIF($BX$3:$BX1085,BO$2,$BY$3:$BY1085))*AV$1,""))</f>
        <v/>
      </c>
      <c r="BP1085" s="69"/>
      <c r="BQ1085" s="13" t="str">
        <f t="shared" si="617"/>
        <v/>
      </c>
      <c r="BR1085" s="75" t="str">
        <f t="shared" si="634"/>
        <v/>
      </c>
      <c r="BS1085" s="33" t="str">
        <f t="shared" si="606"/>
        <v/>
      </c>
      <c r="BT1085" s="42" t="str">
        <f t="shared" si="607"/>
        <v/>
      </c>
      <c r="BU1085" s="38" t="str">
        <f t="shared" si="608"/>
        <v/>
      </c>
      <c r="BV1085" s="30" t="str">
        <f t="shared" si="635"/>
        <v/>
      </c>
      <c r="BW1085" s="36" t="str">
        <f t="shared" si="636"/>
        <v/>
      </c>
      <c r="BX1085" s="36" t="str">
        <f t="shared" si="637"/>
        <v/>
      </c>
      <c r="BY1085" s="45" t="str">
        <f t="shared" si="638"/>
        <v/>
      </c>
      <c r="BZ1085" s="12" t="str">
        <f t="shared" si="609"/>
        <v/>
      </c>
      <c r="CA1085" s="47" t="str">
        <f t="shared" si="610"/>
        <v/>
      </c>
      <c r="CB1085" s="32" t="str">
        <f t="shared" si="611"/>
        <v/>
      </c>
      <c r="CC1085" s="32" t="str">
        <f t="shared" si="612"/>
        <v/>
      </c>
      <c r="CD1085" s="32" t="str">
        <f t="shared" si="613"/>
        <v/>
      </c>
      <c r="CE1085" s="48"/>
      <c r="CF1085" s="32" t="str">
        <f t="shared" si="618"/>
        <v/>
      </c>
      <c r="CG1085" s="32" t="str">
        <f t="shared" si="619"/>
        <v/>
      </c>
      <c r="CH1085" s="48"/>
    </row>
    <row r="1086" spans="2:86" ht="30" customHeight="1" x14ac:dyDescent="0.2">
      <c r="B1086" s="155"/>
      <c r="C1086" s="117"/>
      <c r="D1086" s="53"/>
      <c r="E1086" s="68"/>
      <c r="F1086" s="54"/>
      <c r="G1086" s="54"/>
      <c r="H1086" s="55"/>
      <c r="I1086" s="71"/>
      <c r="J1086" s="73"/>
      <c r="K1086" s="56"/>
      <c r="L1086" s="76" t="str">
        <f t="shared" si="623"/>
        <v/>
      </c>
      <c r="M1086" s="77" t="str">
        <f t="shared" si="627"/>
        <v/>
      </c>
      <c r="N1086" s="130" t="str">
        <f t="shared" si="614"/>
        <v/>
      </c>
      <c r="O1086" s="131" t="str">
        <f t="shared" si="639"/>
        <v/>
      </c>
      <c r="P1086" s="131" t="str">
        <f t="shared" si="639"/>
        <v/>
      </c>
      <c r="Q1086" s="131" t="str">
        <f t="shared" si="639"/>
        <v/>
      </c>
      <c r="R1086" s="131" t="str">
        <f t="shared" si="639"/>
        <v/>
      </c>
      <c r="S1086" s="131" t="str">
        <f t="shared" si="639"/>
        <v/>
      </c>
      <c r="T1086" s="131" t="str">
        <f t="shared" si="639"/>
        <v/>
      </c>
      <c r="U1086" s="131" t="str">
        <f t="shared" si="639"/>
        <v/>
      </c>
      <c r="V1086" s="14"/>
      <c r="W1086" s="17" t="str">
        <f>IF(C1086="",IF(OR(AND($H1086&lt;&gt;"",C1086=""),AND($F1085=$F1086,$AK1086&lt;&gt;""),COUNTA($H$3:$H$100002)&gt;COUNTA($H$3:$H1086),$AE1086&lt;&gt;""),W1085,""),C1086)</f>
        <v/>
      </c>
      <c r="X1086" s="17" t="str">
        <f>IF(D1086="",IF(OR(AND($H1086&lt;&gt;"",D1086=""),AND($F1085=$F1086,$AK1086&lt;&gt;""),COUNTA($H$3:$H$100002)&gt;COUNTA($H$3:$H1086),$AE1086&lt;&gt;""),X1085,""),D1086)</f>
        <v/>
      </c>
      <c r="Y1086" s="17" t="str">
        <f>IF(E1086="",IF(OR(AND($H1086&lt;&gt;"",E1086=""),AND($F1085=$F1086,$AK1086&lt;&gt;""),COUNTA($H$3:$H$100002)&gt;COUNTA($H$3:$H1086),$AE1086&lt;&gt;""),Y1085,""),E1086)</f>
        <v/>
      </c>
      <c r="Z1086" s="27" t="str">
        <f t="shared" si="628"/>
        <v/>
      </c>
      <c r="AA1086" s="2" t="str">
        <f>IF(F1086="","",COUNTA($F$3:F1086))</f>
        <v/>
      </c>
      <c r="AB1086" s="3" t="str">
        <f>IF(F1086="","",IFERROR(IF(F1086&lt;&gt;"",IFERROR(INDEX(設定!$C$3:$C$303,MATCH(F1086,設定!$C$3:$C$303,0),0),INDEX(設定!$C$3:$C$303,MATCH("*"&amp;F1086&amp;"*",設定!$C$3:$C$303,0),0)),""),"エラー"))</f>
        <v/>
      </c>
      <c r="AC1086" s="2" t="str">
        <f>IF(G1086="","",COUNTA($G$3:G1086))</f>
        <v/>
      </c>
      <c r="AD1086" s="3" t="str">
        <f>IF(G1086="","",IFERROR(IF(G1086&lt;&gt;"",IFERROR(INDEX(設定!$C$3:$C$303,MATCH(G1086,設定!$C$3:$C$303,0),0),INDEX(設定!$C$3:$C$303,MATCH("*"&amp;G1086&amp;"*",設定!$C$3:$C$303,0),0)),""),"エラー"))</f>
        <v/>
      </c>
      <c r="AE1086" s="3" t="str">
        <f>IFERROR(IF(AB1086="",IF(AND(H1086&lt;&gt;"",F1086=""),INDEX(AB$3:AB1086,MATCH(MAX(AA$3:AA1086),AA$3:AA1086,0),0),""),AB1086),"")</f>
        <v/>
      </c>
      <c r="AF1086" s="3" t="str">
        <f>IFERROR(IF(AD1086="",IF(AND(H1086&lt;&gt;"",G1086=""),INDEX(AD$3:AD1086,MATCH(MAX(AC$3:AC1086),AC$3:AC1086,0),0),""),AD1086),"")</f>
        <v/>
      </c>
      <c r="AG1086" s="2" t="str">
        <f>IF(AH1086="","",IF(OR(AH1086=AH1085,AH1086=AH1087),IF(AND(E1086="",AB1086="",AG1085&lt;&gt;""),MAX($AG$3:AG1085),MAX($AG$3:AG1085)+1),IF(AH1085=AH1086,AG1085,MAX($AG$3:AG1085)+1)))</f>
        <v/>
      </c>
      <c r="AH1086" s="12" t="str">
        <f t="shared" si="615"/>
        <v/>
      </c>
      <c r="AI1086" s="12" t="str">
        <f t="shared" si="629"/>
        <v/>
      </c>
      <c r="AJ1086" s="13" t="str">
        <f t="shared" si="630"/>
        <v/>
      </c>
      <c r="AK1086" s="13" t="str">
        <f t="shared" si="631"/>
        <v/>
      </c>
      <c r="AL1086" s="13" t="str">
        <f>IF(OR(AJ1086="",COUNTIF($AH$3:AH1086,AH1086)&lt;&gt;COUNTIF(AH$3:AH$100002,AH1086)),"",SUMIF(AH$3:AH$100002,AH1086,AJ$3:AJ$100002))</f>
        <v/>
      </c>
      <c r="AM1086" s="13" t="str">
        <f>IF(OR(AK1086="",COUNTIF($AH$3:AH1086,AH1086)&lt;&gt;COUNTIF(AH$3:AH$100002,AH1086)),"",SUMIF(AH$3:AH$100002,AH1086,AK$3:AK$100002))</f>
        <v/>
      </c>
      <c r="AO1086" s="13" t="str">
        <f t="shared" si="616"/>
        <v/>
      </c>
      <c r="AP1086" s="13" t="str">
        <f t="shared" si="616"/>
        <v/>
      </c>
      <c r="AQ1086" s="13" t="str">
        <f t="shared" si="616"/>
        <v/>
      </c>
      <c r="AR1086" s="13" t="str">
        <f t="shared" si="605"/>
        <v/>
      </c>
      <c r="AS1086" s="13" t="str">
        <f t="shared" si="605"/>
        <v/>
      </c>
      <c r="AT1086" s="13" t="str">
        <f t="shared" si="605"/>
        <v/>
      </c>
      <c r="AU1086" s="13" t="str">
        <f t="shared" si="605"/>
        <v/>
      </c>
      <c r="AV1086" s="13" t="str">
        <f t="shared" si="620"/>
        <v/>
      </c>
      <c r="AW1086" s="86" t="str">
        <f t="shared" si="632"/>
        <v/>
      </c>
      <c r="AX1086" s="59" t="str">
        <f t="shared" si="633"/>
        <v/>
      </c>
      <c r="AY1086" s="63" t="str">
        <f>IF(OR($BR1086="",BH1086=""),"",COUNT($BR$3:$BR1086))</f>
        <v/>
      </c>
      <c r="AZ1086" s="13" t="str">
        <f>IF(OR($BR1086="",BI1086=""),"",COUNT($BR$3:$BR1086))</f>
        <v/>
      </c>
      <c r="BA1086" s="13" t="str">
        <f>IF(OR($BR1086="",BJ1086=""),"",COUNT($BR$3:$BR1086))</f>
        <v/>
      </c>
      <c r="BB1086" s="13" t="str">
        <f>IF(OR($BR1086="",BK1086=""),"",COUNT($BR$3:$BR1086))</f>
        <v/>
      </c>
      <c r="BC1086" s="13" t="str">
        <f>IF(OR($BR1086="",BL1086=""),"",COUNT($BR$3:$BR1086))</f>
        <v/>
      </c>
      <c r="BD1086" s="13" t="str">
        <f>IF(OR($BR1086="",BM1086=""),"",COUNT($BR$3:$BR1086))</f>
        <v/>
      </c>
      <c r="BE1086" s="13" t="str">
        <f>IF(OR($BR1086="",BN1086=""),"",COUNT($BR$3:$BR1086))</f>
        <v/>
      </c>
      <c r="BF1086" s="13" t="str">
        <f>IF(OR($BR1086="",BO1086=""),"",COUNT($BR$3:$BR1086))</f>
        <v/>
      </c>
      <c r="BG1086" s="66" t="str">
        <f>IF(Z1086="","",COUNT($Z$3:Z1086))</f>
        <v/>
      </c>
      <c r="BH1086" s="13" t="str">
        <f>IF(AO1086="","",IF(AO1086=BH$2,(SUMIF($BV$3:$BV1086,BH$2,$BW$3:$BW1086)-SUMIF($BX$3:$BX1086,BH$2,$BY$3:$BY1086))*AO$1,""))</f>
        <v/>
      </c>
      <c r="BI1086" s="13" t="str">
        <f>IF(AP1086="","",IF(AP1086=BI$2,(SUMIF($BV$3:$BV1086,BI$2,$BW$3:$BW1086)-SUMIF($BX$3:$BX1086,BI$2,$BY$3:$BY1086))*AP$1,""))</f>
        <v/>
      </c>
      <c r="BJ1086" s="13" t="str">
        <f>IF(AQ1086="","",IF(AQ1086=BJ$2,(SUMIF($BV$3:$BV1086,BJ$2,$BW$3:$BW1086)-SUMIF($BX$3:$BX1086,BJ$2,$BY$3:$BY1086))*AQ$1,""))</f>
        <v/>
      </c>
      <c r="BK1086" s="13" t="str">
        <f>IF(AR1086="","",IF(AR1086=BK$2,(SUMIF($BV$3:$BV1086,BK$2,$BW$3:$BW1086)-SUMIF($BX$3:$BX1086,BK$2,$BY$3:$BY1086))*AR$1,""))</f>
        <v/>
      </c>
      <c r="BL1086" s="13" t="str">
        <f>IF(AS1086="","",IF(AS1086=BL$2,(SUMIF($BV$3:$BV1086,BL$2,$BW$3:$BW1086)-SUMIF($BX$3:$BX1086,BL$2,$BY$3:$BY1086))*AS$1,""))</f>
        <v/>
      </c>
      <c r="BM1086" s="13" t="str">
        <f>IF(AT1086="","",IF(AT1086=BM$2,(SUMIF($BV$3:$BV1086,BM$2,$BW$3:$BW1086)-SUMIF($BX$3:$BX1086,BM$2,$BY$3:$BY1086))*AT$1,""))</f>
        <v/>
      </c>
      <c r="BN1086" s="13" t="str">
        <f>IF(AU1086="","",IF(AU1086=BN$2,(SUMIF($BV$3:$BV1086,BN$2,$BW$3:$BW1086)-SUMIF($BX$3:$BX1086,BN$2,$BY$3:$BY1086))*AU$1,""))</f>
        <v/>
      </c>
      <c r="BO1086" s="13" t="str">
        <f>IF(AV1086="","",IF(AV1086=BO$2,(SUMIF($BV$3:$BV1086,BO$2,$BW$3:$BW1086)-SUMIF($BX$3:$BX1086,BO$2,$BY$3:$BY1086))*AV$1,""))</f>
        <v/>
      </c>
      <c r="BP1086" s="69"/>
      <c r="BQ1086" s="13" t="str">
        <f t="shared" si="617"/>
        <v/>
      </c>
      <c r="BR1086" s="75" t="str">
        <f t="shared" si="634"/>
        <v/>
      </c>
      <c r="BS1086" s="33" t="str">
        <f t="shared" si="606"/>
        <v/>
      </c>
      <c r="BT1086" s="42" t="str">
        <f t="shared" si="607"/>
        <v/>
      </c>
      <c r="BU1086" s="38" t="str">
        <f t="shared" si="608"/>
        <v/>
      </c>
      <c r="BV1086" s="30" t="str">
        <f t="shared" si="635"/>
        <v/>
      </c>
      <c r="BW1086" s="36" t="str">
        <f t="shared" si="636"/>
        <v/>
      </c>
      <c r="BX1086" s="36" t="str">
        <f t="shared" si="637"/>
        <v/>
      </c>
      <c r="BY1086" s="45" t="str">
        <f t="shared" si="638"/>
        <v/>
      </c>
      <c r="BZ1086" s="12" t="str">
        <f t="shared" si="609"/>
        <v/>
      </c>
      <c r="CA1086" s="47" t="str">
        <f t="shared" si="610"/>
        <v/>
      </c>
      <c r="CB1086" s="32" t="str">
        <f t="shared" si="611"/>
        <v/>
      </c>
      <c r="CC1086" s="32" t="str">
        <f t="shared" si="612"/>
        <v/>
      </c>
      <c r="CD1086" s="32" t="str">
        <f t="shared" si="613"/>
        <v/>
      </c>
      <c r="CE1086" s="48"/>
      <c r="CF1086" s="32" t="str">
        <f t="shared" si="618"/>
        <v/>
      </c>
      <c r="CG1086" s="32" t="str">
        <f t="shared" si="619"/>
        <v/>
      </c>
      <c r="CH1086" s="48"/>
    </row>
    <row r="1087" spans="2:86" ht="30" customHeight="1" x14ac:dyDescent="0.2">
      <c r="B1087" s="155"/>
      <c r="C1087" s="117"/>
      <c r="D1087" s="53"/>
      <c r="E1087" s="68"/>
      <c r="F1087" s="54"/>
      <c r="G1087" s="54"/>
      <c r="H1087" s="55"/>
      <c r="I1087" s="71"/>
      <c r="J1087" s="73"/>
      <c r="K1087" s="56"/>
      <c r="L1087" s="76" t="str">
        <f t="shared" si="623"/>
        <v/>
      </c>
      <c r="M1087" s="77" t="str">
        <f t="shared" si="627"/>
        <v/>
      </c>
      <c r="N1087" s="130" t="str">
        <f t="shared" si="614"/>
        <v/>
      </c>
      <c r="O1087" s="131" t="str">
        <f t="shared" si="639"/>
        <v/>
      </c>
      <c r="P1087" s="131" t="str">
        <f t="shared" si="639"/>
        <v/>
      </c>
      <c r="Q1087" s="131" t="str">
        <f t="shared" si="639"/>
        <v/>
      </c>
      <c r="R1087" s="131" t="str">
        <f t="shared" si="639"/>
        <v/>
      </c>
      <c r="S1087" s="131" t="str">
        <f t="shared" si="639"/>
        <v/>
      </c>
      <c r="T1087" s="131" t="str">
        <f t="shared" si="639"/>
        <v/>
      </c>
      <c r="U1087" s="131" t="str">
        <f t="shared" si="639"/>
        <v/>
      </c>
      <c r="V1087" s="14"/>
      <c r="W1087" s="17" t="str">
        <f>IF(C1087="",IF(OR(AND($H1087&lt;&gt;"",C1087=""),AND($F1086=$F1087,$AK1087&lt;&gt;""),COUNTA($H$3:$H$100002)&gt;COUNTA($H$3:$H1087),$AE1087&lt;&gt;""),W1086,""),C1087)</f>
        <v/>
      </c>
      <c r="X1087" s="17" t="str">
        <f>IF(D1087="",IF(OR(AND($H1087&lt;&gt;"",D1087=""),AND($F1086=$F1087,$AK1087&lt;&gt;""),COUNTA($H$3:$H$100002)&gt;COUNTA($H$3:$H1087),$AE1087&lt;&gt;""),X1086,""),D1087)</f>
        <v/>
      </c>
      <c r="Y1087" s="17" t="str">
        <f>IF(E1087="",IF(OR(AND($H1087&lt;&gt;"",E1087=""),AND($F1086=$F1087,$AK1087&lt;&gt;""),COUNTA($H$3:$H$100002)&gt;COUNTA($H$3:$H1087),$AE1087&lt;&gt;""),Y1086,""),E1087)</f>
        <v/>
      </c>
      <c r="Z1087" s="27" t="str">
        <f t="shared" si="628"/>
        <v/>
      </c>
      <c r="AA1087" s="2" t="str">
        <f>IF(F1087="","",COUNTA($F$3:F1087))</f>
        <v/>
      </c>
      <c r="AB1087" s="3" t="str">
        <f>IF(F1087="","",IFERROR(IF(F1087&lt;&gt;"",IFERROR(INDEX(設定!$C$3:$C$303,MATCH(F1087,設定!$C$3:$C$303,0),0),INDEX(設定!$C$3:$C$303,MATCH("*"&amp;F1087&amp;"*",設定!$C$3:$C$303,0),0)),""),"エラー"))</f>
        <v/>
      </c>
      <c r="AC1087" s="2" t="str">
        <f>IF(G1087="","",COUNTA($G$3:G1087))</f>
        <v/>
      </c>
      <c r="AD1087" s="3" t="str">
        <f>IF(G1087="","",IFERROR(IF(G1087&lt;&gt;"",IFERROR(INDEX(設定!$C$3:$C$303,MATCH(G1087,設定!$C$3:$C$303,0),0),INDEX(設定!$C$3:$C$303,MATCH("*"&amp;G1087&amp;"*",設定!$C$3:$C$303,0),0)),""),"エラー"))</f>
        <v/>
      </c>
      <c r="AE1087" s="3" t="str">
        <f>IFERROR(IF(AB1087="",IF(AND(H1087&lt;&gt;"",F1087=""),INDEX(AB$3:AB1087,MATCH(MAX(AA$3:AA1087),AA$3:AA1087,0),0),""),AB1087),"")</f>
        <v/>
      </c>
      <c r="AF1087" s="3" t="str">
        <f>IFERROR(IF(AD1087="",IF(AND(H1087&lt;&gt;"",G1087=""),INDEX(AD$3:AD1087,MATCH(MAX(AC$3:AC1087),AC$3:AC1087,0),0),""),AD1087),"")</f>
        <v/>
      </c>
      <c r="AG1087" s="2" t="str">
        <f>IF(AH1087="","",IF(OR(AH1087=AH1086,AH1087=AH1088),IF(AND(E1087="",AB1087="",AG1086&lt;&gt;""),MAX($AG$3:AG1086),MAX($AG$3:AG1086)+1),IF(AH1086=AH1087,AG1086,MAX($AG$3:AG1086)+1)))</f>
        <v/>
      </c>
      <c r="AH1087" s="12" t="str">
        <f t="shared" si="615"/>
        <v/>
      </c>
      <c r="AI1087" s="12" t="str">
        <f t="shared" si="629"/>
        <v/>
      </c>
      <c r="AJ1087" s="13" t="str">
        <f t="shared" si="630"/>
        <v/>
      </c>
      <c r="AK1087" s="13" t="str">
        <f t="shared" si="631"/>
        <v/>
      </c>
      <c r="AL1087" s="13" t="str">
        <f>IF(OR(AJ1087="",COUNTIF($AH$3:AH1087,AH1087)&lt;&gt;COUNTIF(AH$3:AH$100002,AH1087)),"",SUMIF(AH$3:AH$100002,AH1087,AJ$3:AJ$100002))</f>
        <v/>
      </c>
      <c r="AM1087" s="13" t="str">
        <f>IF(OR(AK1087="",COUNTIF($AH$3:AH1087,AH1087)&lt;&gt;COUNTIF(AH$3:AH$100002,AH1087)),"",SUMIF(AH$3:AH$100002,AH1087,AK$3:AK$100002))</f>
        <v/>
      </c>
      <c r="AO1087" s="13" t="str">
        <f t="shared" si="616"/>
        <v/>
      </c>
      <c r="AP1087" s="13" t="str">
        <f t="shared" si="616"/>
        <v/>
      </c>
      <c r="AQ1087" s="13" t="str">
        <f t="shared" si="616"/>
        <v/>
      </c>
      <c r="AR1087" s="13" t="str">
        <f t="shared" si="605"/>
        <v/>
      </c>
      <c r="AS1087" s="13" t="str">
        <f t="shared" si="605"/>
        <v/>
      </c>
      <c r="AT1087" s="13" t="str">
        <f t="shared" si="605"/>
        <v/>
      </c>
      <c r="AU1087" s="13" t="str">
        <f t="shared" si="605"/>
        <v/>
      </c>
      <c r="AV1087" s="13" t="str">
        <f t="shared" si="620"/>
        <v/>
      </c>
      <c r="AW1087" s="86" t="str">
        <f t="shared" si="632"/>
        <v/>
      </c>
      <c r="AX1087" s="59" t="str">
        <f t="shared" si="633"/>
        <v/>
      </c>
      <c r="AY1087" s="63" t="str">
        <f>IF(OR($BR1087="",BH1087=""),"",COUNT($BR$3:$BR1087))</f>
        <v/>
      </c>
      <c r="AZ1087" s="13" t="str">
        <f>IF(OR($BR1087="",BI1087=""),"",COUNT($BR$3:$BR1087))</f>
        <v/>
      </c>
      <c r="BA1087" s="13" t="str">
        <f>IF(OR($BR1087="",BJ1087=""),"",COUNT($BR$3:$BR1087))</f>
        <v/>
      </c>
      <c r="BB1087" s="13" t="str">
        <f>IF(OR($BR1087="",BK1087=""),"",COUNT($BR$3:$BR1087))</f>
        <v/>
      </c>
      <c r="BC1087" s="13" t="str">
        <f>IF(OR($BR1087="",BL1087=""),"",COUNT($BR$3:$BR1087))</f>
        <v/>
      </c>
      <c r="BD1087" s="13" t="str">
        <f>IF(OR($BR1087="",BM1087=""),"",COUNT($BR$3:$BR1087))</f>
        <v/>
      </c>
      <c r="BE1087" s="13" t="str">
        <f>IF(OR($BR1087="",BN1087=""),"",COUNT($BR$3:$BR1087))</f>
        <v/>
      </c>
      <c r="BF1087" s="13" t="str">
        <f>IF(OR($BR1087="",BO1087=""),"",COUNT($BR$3:$BR1087))</f>
        <v/>
      </c>
      <c r="BG1087" s="66" t="str">
        <f>IF(Z1087="","",COUNT($Z$3:Z1087))</f>
        <v/>
      </c>
      <c r="BH1087" s="13" t="str">
        <f>IF(AO1087="","",IF(AO1087=BH$2,(SUMIF($BV$3:$BV1087,BH$2,$BW$3:$BW1087)-SUMIF($BX$3:$BX1087,BH$2,$BY$3:$BY1087))*AO$1,""))</f>
        <v/>
      </c>
      <c r="BI1087" s="13" t="str">
        <f>IF(AP1087="","",IF(AP1087=BI$2,(SUMIF($BV$3:$BV1087,BI$2,$BW$3:$BW1087)-SUMIF($BX$3:$BX1087,BI$2,$BY$3:$BY1087))*AP$1,""))</f>
        <v/>
      </c>
      <c r="BJ1087" s="13" t="str">
        <f>IF(AQ1087="","",IF(AQ1087=BJ$2,(SUMIF($BV$3:$BV1087,BJ$2,$BW$3:$BW1087)-SUMIF($BX$3:$BX1087,BJ$2,$BY$3:$BY1087))*AQ$1,""))</f>
        <v/>
      </c>
      <c r="BK1087" s="13" t="str">
        <f>IF(AR1087="","",IF(AR1087=BK$2,(SUMIF($BV$3:$BV1087,BK$2,$BW$3:$BW1087)-SUMIF($BX$3:$BX1087,BK$2,$BY$3:$BY1087))*AR$1,""))</f>
        <v/>
      </c>
      <c r="BL1087" s="13" t="str">
        <f>IF(AS1087="","",IF(AS1087=BL$2,(SUMIF($BV$3:$BV1087,BL$2,$BW$3:$BW1087)-SUMIF($BX$3:$BX1087,BL$2,$BY$3:$BY1087))*AS$1,""))</f>
        <v/>
      </c>
      <c r="BM1087" s="13" t="str">
        <f>IF(AT1087="","",IF(AT1087=BM$2,(SUMIF($BV$3:$BV1087,BM$2,$BW$3:$BW1087)-SUMIF($BX$3:$BX1087,BM$2,$BY$3:$BY1087))*AT$1,""))</f>
        <v/>
      </c>
      <c r="BN1087" s="13" t="str">
        <f>IF(AU1087="","",IF(AU1087=BN$2,(SUMIF($BV$3:$BV1087,BN$2,$BW$3:$BW1087)-SUMIF($BX$3:$BX1087,BN$2,$BY$3:$BY1087))*AU$1,""))</f>
        <v/>
      </c>
      <c r="BO1087" s="13" t="str">
        <f>IF(AV1087="","",IF(AV1087=BO$2,(SUMIF($BV$3:$BV1087,BO$2,$BW$3:$BW1087)-SUMIF($BX$3:$BX1087,BO$2,$BY$3:$BY1087))*AV$1,""))</f>
        <v/>
      </c>
      <c r="BP1087" s="69"/>
      <c r="BQ1087" s="13" t="str">
        <f t="shared" si="617"/>
        <v/>
      </c>
      <c r="BR1087" s="75" t="str">
        <f t="shared" si="634"/>
        <v/>
      </c>
      <c r="BS1087" s="33" t="str">
        <f t="shared" si="606"/>
        <v/>
      </c>
      <c r="BT1087" s="42" t="str">
        <f t="shared" si="607"/>
        <v/>
      </c>
      <c r="BU1087" s="38" t="str">
        <f t="shared" si="608"/>
        <v/>
      </c>
      <c r="BV1087" s="30" t="str">
        <f t="shared" si="635"/>
        <v/>
      </c>
      <c r="BW1087" s="36" t="str">
        <f t="shared" si="636"/>
        <v/>
      </c>
      <c r="BX1087" s="36" t="str">
        <f t="shared" si="637"/>
        <v/>
      </c>
      <c r="BY1087" s="45" t="str">
        <f t="shared" si="638"/>
        <v/>
      </c>
      <c r="BZ1087" s="12" t="str">
        <f t="shared" si="609"/>
        <v/>
      </c>
      <c r="CA1087" s="47" t="str">
        <f t="shared" si="610"/>
        <v/>
      </c>
      <c r="CB1087" s="32" t="str">
        <f t="shared" si="611"/>
        <v/>
      </c>
      <c r="CC1087" s="32" t="str">
        <f t="shared" si="612"/>
        <v/>
      </c>
      <c r="CD1087" s="32" t="str">
        <f t="shared" si="613"/>
        <v/>
      </c>
      <c r="CE1087" s="48"/>
      <c r="CF1087" s="32" t="str">
        <f t="shared" si="618"/>
        <v/>
      </c>
      <c r="CG1087" s="32" t="str">
        <f t="shared" si="619"/>
        <v/>
      </c>
      <c r="CH1087" s="48"/>
    </row>
    <row r="1088" spans="2:86" ht="30" customHeight="1" x14ac:dyDescent="0.2">
      <c r="B1088" s="155"/>
      <c r="C1088" s="117"/>
      <c r="D1088" s="53"/>
      <c r="E1088" s="68"/>
      <c r="F1088" s="54"/>
      <c r="G1088" s="54"/>
      <c r="H1088" s="55"/>
      <c r="I1088" s="71"/>
      <c r="J1088" s="73"/>
      <c r="K1088" s="56"/>
      <c r="L1088" s="76" t="str">
        <f t="shared" si="623"/>
        <v/>
      </c>
      <c r="M1088" s="77" t="str">
        <f t="shared" si="627"/>
        <v/>
      </c>
      <c r="N1088" s="130" t="str">
        <f t="shared" si="614"/>
        <v/>
      </c>
      <c r="O1088" s="131" t="str">
        <f t="shared" si="639"/>
        <v/>
      </c>
      <c r="P1088" s="131" t="str">
        <f t="shared" si="639"/>
        <v/>
      </c>
      <c r="Q1088" s="131" t="str">
        <f t="shared" si="639"/>
        <v/>
      </c>
      <c r="R1088" s="131" t="str">
        <f t="shared" si="639"/>
        <v/>
      </c>
      <c r="S1088" s="131" t="str">
        <f t="shared" si="639"/>
        <v/>
      </c>
      <c r="T1088" s="131" t="str">
        <f t="shared" si="639"/>
        <v/>
      </c>
      <c r="U1088" s="131" t="str">
        <f t="shared" si="639"/>
        <v/>
      </c>
      <c r="V1088" s="14"/>
      <c r="W1088" s="17" t="str">
        <f>IF(C1088="",IF(OR(AND($H1088&lt;&gt;"",C1088=""),AND($F1087=$F1088,$AK1088&lt;&gt;""),COUNTA($H$3:$H$100002)&gt;COUNTA($H$3:$H1088),$AE1088&lt;&gt;""),W1087,""),C1088)</f>
        <v/>
      </c>
      <c r="X1088" s="17" t="str">
        <f>IF(D1088="",IF(OR(AND($H1088&lt;&gt;"",D1088=""),AND($F1087=$F1088,$AK1088&lt;&gt;""),COUNTA($H$3:$H$100002)&gt;COUNTA($H$3:$H1088),$AE1088&lt;&gt;""),X1087,""),D1088)</f>
        <v/>
      </c>
      <c r="Y1088" s="17" t="str">
        <f>IF(E1088="",IF(OR(AND($H1088&lt;&gt;"",E1088=""),AND($F1087=$F1088,$AK1088&lt;&gt;""),COUNTA($H$3:$H$100002)&gt;COUNTA($H$3:$H1088),$AE1088&lt;&gt;""),Y1087,""),E1088)</f>
        <v/>
      </c>
      <c r="Z1088" s="27" t="str">
        <f t="shared" si="628"/>
        <v/>
      </c>
      <c r="AA1088" s="2" t="str">
        <f>IF(F1088="","",COUNTA($F$3:F1088))</f>
        <v/>
      </c>
      <c r="AB1088" s="3" t="str">
        <f>IF(F1088="","",IFERROR(IF(F1088&lt;&gt;"",IFERROR(INDEX(設定!$C$3:$C$303,MATCH(F1088,設定!$C$3:$C$303,0),0),INDEX(設定!$C$3:$C$303,MATCH("*"&amp;F1088&amp;"*",設定!$C$3:$C$303,0),0)),""),"エラー"))</f>
        <v/>
      </c>
      <c r="AC1088" s="2" t="str">
        <f>IF(G1088="","",COUNTA($G$3:G1088))</f>
        <v/>
      </c>
      <c r="AD1088" s="3" t="str">
        <f>IF(G1088="","",IFERROR(IF(G1088&lt;&gt;"",IFERROR(INDEX(設定!$C$3:$C$303,MATCH(G1088,設定!$C$3:$C$303,0),0),INDEX(設定!$C$3:$C$303,MATCH("*"&amp;G1088&amp;"*",設定!$C$3:$C$303,0),0)),""),"エラー"))</f>
        <v/>
      </c>
      <c r="AE1088" s="3" t="str">
        <f>IFERROR(IF(AB1088="",IF(AND(H1088&lt;&gt;"",F1088=""),INDEX(AB$3:AB1088,MATCH(MAX(AA$3:AA1088),AA$3:AA1088,0),0),""),AB1088),"")</f>
        <v/>
      </c>
      <c r="AF1088" s="3" t="str">
        <f>IFERROR(IF(AD1088="",IF(AND(H1088&lt;&gt;"",G1088=""),INDEX(AD$3:AD1088,MATCH(MAX(AC$3:AC1088),AC$3:AC1088,0),0),""),AD1088),"")</f>
        <v/>
      </c>
      <c r="AG1088" s="2" t="str">
        <f>IF(AH1088="","",IF(OR(AH1088=AH1087,AH1088=AH1089),IF(AND(E1088="",AB1088="",AG1087&lt;&gt;""),MAX($AG$3:AG1087),MAX($AG$3:AG1087)+1),IF(AH1087=AH1088,AG1087,MAX($AG$3:AG1087)+1)))</f>
        <v/>
      </c>
      <c r="AH1088" s="12" t="str">
        <f t="shared" si="615"/>
        <v/>
      </c>
      <c r="AI1088" s="12" t="str">
        <f t="shared" si="629"/>
        <v/>
      </c>
      <c r="AJ1088" s="13" t="str">
        <f t="shared" si="630"/>
        <v/>
      </c>
      <c r="AK1088" s="13" t="str">
        <f t="shared" si="631"/>
        <v/>
      </c>
      <c r="AL1088" s="13" t="str">
        <f>IF(OR(AJ1088="",COUNTIF($AH$3:AH1088,AH1088)&lt;&gt;COUNTIF(AH$3:AH$100002,AH1088)),"",SUMIF(AH$3:AH$100002,AH1088,AJ$3:AJ$100002))</f>
        <v/>
      </c>
      <c r="AM1088" s="13" t="str">
        <f>IF(OR(AK1088="",COUNTIF($AH$3:AH1088,AH1088)&lt;&gt;COUNTIF(AH$3:AH$100002,AH1088)),"",SUMIF(AH$3:AH$100002,AH1088,AK$3:AK$100002))</f>
        <v/>
      </c>
      <c r="AO1088" s="13" t="str">
        <f t="shared" si="616"/>
        <v/>
      </c>
      <c r="AP1088" s="13" t="str">
        <f t="shared" si="616"/>
        <v/>
      </c>
      <c r="AQ1088" s="13" t="str">
        <f t="shared" si="616"/>
        <v/>
      </c>
      <c r="AR1088" s="13" t="str">
        <f t="shared" si="605"/>
        <v/>
      </c>
      <c r="AS1088" s="13" t="str">
        <f t="shared" si="605"/>
        <v/>
      </c>
      <c r="AT1088" s="13" t="str">
        <f t="shared" si="605"/>
        <v/>
      </c>
      <c r="AU1088" s="13" t="str">
        <f t="shared" si="605"/>
        <v/>
      </c>
      <c r="AV1088" s="13" t="str">
        <f t="shared" si="620"/>
        <v/>
      </c>
      <c r="AW1088" s="86" t="str">
        <f t="shared" si="632"/>
        <v/>
      </c>
      <c r="AX1088" s="59" t="str">
        <f t="shared" si="633"/>
        <v/>
      </c>
      <c r="AY1088" s="63" t="str">
        <f>IF(OR($BR1088="",BH1088=""),"",COUNT($BR$3:$BR1088))</f>
        <v/>
      </c>
      <c r="AZ1088" s="13" t="str">
        <f>IF(OR($BR1088="",BI1088=""),"",COUNT($BR$3:$BR1088))</f>
        <v/>
      </c>
      <c r="BA1088" s="13" t="str">
        <f>IF(OR($BR1088="",BJ1088=""),"",COUNT($BR$3:$BR1088))</f>
        <v/>
      </c>
      <c r="BB1088" s="13" t="str">
        <f>IF(OR($BR1088="",BK1088=""),"",COUNT($BR$3:$BR1088))</f>
        <v/>
      </c>
      <c r="BC1088" s="13" t="str">
        <f>IF(OR($BR1088="",BL1088=""),"",COUNT($BR$3:$BR1088))</f>
        <v/>
      </c>
      <c r="BD1088" s="13" t="str">
        <f>IF(OR($BR1088="",BM1088=""),"",COUNT($BR$3:$BR1088))</f>
        <v/>
      </c>
      <c r="BE1088" s="13" t="str">
        <f>IF(OR($BR1088="",BN1088=""),"",COUNT($BR$3:$BR1088))</f>
        <v/>
      </c>
      <c r="BF1088" s="13" t="str">
        <f>IF(OR($BR1088="",BO1088=""),"",COUNT($BR$3:$BR1088))</f>
        <v/>
      </c>
      <c r="BG1088" s="66" t="str">
        <f>IF(Z1088="","",COUNT($Z$3:Z1088))</f>
        <v/>
      </c>
      <c r="BH1088" s="13" t="str">
        <f>IF(AO1088="","",IF(AO1088=BH$2,(SUMIF($BV$3:$BV1088,BH$2,$BW$3:$BW1088)-SUMIF($BX$3:$BX1088,BH$2,$BY$3:$BY1088))*AO$1,""))</f>
        <v/>
      </c>
      <c r="BI1088" s="13" t="str">
        <f>IF(AP1088="","",IF(AP1088=BI$2,(SUMIF($BV$3:$BV1088,BI$2,$BW$3:$BW1088)-SUMIF($BX$3:$BX1088,BI$2,$BY$3:$BY1088))*AP$1,""))</f>
        <v/>
      </c>
      <c r="BJ1088" s="13" t="str">
        <f>IF(AQ1088="","",IF(AQ1088=BJ$2,(SUMIF($BV$3:$BV1088,BJ$2,$BW$3:$BW1088)-SUMIF($BX$3:$BX1088,BJ$2,$BY$3:$BY1088))*AQ$1,""))</f>
        <v/>
      </c>
      <c r="BK1088" s="13" t="str">
        <f>IF(AR1088="","",IF(AR1088=BK$2,(SUMIF($BV$3:$BV1088,BK$2,$BW$3:$BW1088)-SUMIF($BX$3:$BX1088,BK$2,$BY$3:$BY1088))*AR$1,""))</f>
        <v/>
      </c>
      <c r="BL1088" s="13" t="str">
        <f>IF(AS1088="","",IF(AS1088=BL$2,(SUMIF($BV$3:$BV1088,BL$2,$BW$3:$BW1088)-SUMIF($BX$3:$BX1088,BL$2,$BY$3:$BY1088))*AS$1,""))</f>
        <v/>
      </c>
      <c r="BM1088" s="13" t="str">
        <f>IF(AT1088="","",IF(AT1088=BM$2,(SUMIF($BV$3:$BV1088,BM$2,$BW$3:$BW1088)-SUMIF($BX$3:$BX1088,BM$2,$BY$3:$BY1088))*AT$1,""))</f>
        <v/>
      </c>
      <c r="BN1088" s="13" t="str">
        <f>IF(AU1088="","",IF(AU1088=BN$2,(SUMIF($BV$3:$BV1088,BN$2,$BW$3:$BW1088)-SUMIF($BX$3:$BX1088,BN$2,$BY$3:$BY1088))*AU$1,""))</f>
        <v/>
      </c>
      <c r="BO1088" s="13" t="str">
        <f>IF(AV1088="","",IF(AV1088=BO$2,(SUMIF($BV$3:$BV1088,BO$2,$BW$3:$BW1088)-SUMIF($BX$3:$BX1088,BO$2,$BY$3:$BY1088))*AV$1,""))</f>
        <v/>
      </c>
      <c r="BP1088" s="69"/>
      <c r="BQ1088" s="13" t="str">
        <f t="shared" si="617"/>
        <v/>
      </c>
      <c r="BR1088" s="75" t="str">
        <f t="shared" si="634"/>
        <v/>
      </c>
      <c r="BS1088" s="33" t="str">
        <f t="shared" si="606"/>
        <v/>
      </c>
      <c r="BT1088" s="42" t="str">
        <f t="shared" si="607"/>
        <v/>
      </c>
      <c r="BU1088" s="38" t="str">
        <f t="shared" si="608"/>
        <v/>
      </c>
      <c r="BV1088" s="30" t="str">
        <f t="shared" si="635"/>
        <v/>
      </c>
      <c r="BW1088" s="36" t="str">
        <f t="shared" si="636"/>
        <v/>
      </c>
      <c r="BX1088" s="36" t="str">
        <f t="shared" si="637"/>
        <v/>
      </c>
      <c r="BY1088" s="45" t="str">
        <f t="shared" si="638"/>
        <v/>
      </c>
      <c r="BZ1088" s="12" t="str">
        <f t="shared" si="609"/>
        <v/>
      </c>
      <c r="CA1088" s="47" t="str">
        <f t="shared" si="610"/>
        <v/>
      </c>
      <c r="CB1088" s="32" t="str">
        <f t="shared" si="611"/>
        <v/>
      </c>
      <c r="CC1088" s="32" t="str">
        <f t="shared" si="612"/>
        <v/>
      </c>
      <c r="CD1088" s="32" t="str">
        <f t="shared" si="613"/>
        <v/>
      </c>
      <c r="CE1088" s="48"/>
      <c r="CF1088" s="32" t="str">
        <f t="shared" si="618"/>
        <v/>
      </c>
      <c r="CG1088" s="32" t="str">
        <f t="shared" si="619"/>
        <v/>
      </c>
      <c r="CH1088" s="48"/>
    </row>
    <row r="1089" spans="2:86" ht="30" customHeight="1" x14ac:dyDescent="0.2">
      <c r="B1089" s="155"/>
      <c r="C1089" s="117"/>
      <c r="D1089" s="53"/>
      <c r="E1089" s="68"/>
      <c r="F1089" s="54"/>
      <c r="G1089" s="54"/>
      <c r="H1089" s="55"/>
      <c r="I1089" s="71"/>
      <c r="J1089" s="73"/>
      <c r="K1089" s="56"/>
      <c r="L1089" s="76" t="str">
        <f t="shared" si="623"/>
        <v/>
      </c>
      <c r="M1089" s="77" t="str">
        <f t="shared" si="627"/>
        <v/>
      </c>
      <c r="N1089" s="130" t="str">
        <f t="shared" si="614"/>
        <v/>
      </c>
      <c r="O1089" s="131" t="str">
        <f t="shared" si="639"/>
        <v/>
      </c>
      <c r="P1089" s="131" t="str">
        <f t="shared" si="639"/>
        <v/>
      </c>
      <c r="Q1089" s="131" t="str">
        <f t="shared" si="639"/>
        <v/>
      </c>
      <c r="R1089" s="131" t="str">
        <f t="shared" si="639"/>
        <v/>
      </c>
      <c r="S1089" s="131" t="str">
        <f t="shared" si="639"/>
        <v/>
      </c>
      <c r="T1089" s="131" t="str">
        <f t="shared" si="639"/>
        <v/>
      </c>
      <c r="U1089" s="131" t="str">
        <f t="shared" si="639"/>
        <v/>
      </c>
      <c r="V1089" s="14"/>
      <c r="W1089" s="17" t="str">
        <f>IF(C1089="",IF(OR(AND($H1089&lt;&gt;"",C1089=""),AND($F1088=$F1089,$AK1089&lt;&gt;""),COUNTA($H$3:$H$100002)&gt;COUNTA($H$3:$H1089),$AE1089&lt;&gt;""),W1088,""),C1089)</f>
        <v/>
      </c>
      <c r="X1089" s="17" t="str">
        <f>IF(D1089="",IF(OR(AND($H1089&lt;&gt;"",D1089=""),AND($F1088=$F1089,$AK1089&lt;&gt;""),COUNTA($H$3:$H$100002)&gt;COUNTA($H$3:$H1089),$AE1089&lt;&gt;""),X1088,""),D1089)</f>
        <v/>
      </c>
      <c r="Y1089" s="17" t="str">
        <f>IF(E1089="",IF(OR(AND($H1089&lt;&gt;"",E1089=""),AND($F1088=$F1089,$AK1089&lt;&gt;""),COUNTA($H$3:$H$100002)&gt;COUNTA($H$3:$H1089),$AE1089&lt;&gt;""),Y1088,""),E1089)</f>
        <v/>
      </c>
      <c r="Z1089" s="27" t="str">
        <f t="shared" si="628"/>
        <v/>
      </c>
      <c r="AA1089" s="2" t="str">
        <f>IF(F1089="","",COUNTA($F$3:F1089))</f>
        <v/>
      </c>
      <c r="AB1089" s="3" t="str">
        <f>IF(F1089="","",IFERROR(IF(F1089&lt;&gt;"",IFERROR(INDEX(設定!$C$3:$C$303,MATCH(F1089,設定!$C$3:$C$303,0),0),INDEX(設定!$C$3:$C$303,MATCH("*"&amp;F1089&amp;"*",設定!$C$3:$C$303,0),0)),""),"エラー"))</f>
        <v/>
      </c>
      <c r="AC1089" s="2" t="str">
        <f>IF(G1089="","",COUNTA($G$3:G1089))</f>
        <v/>
      </c>
      <c r="AD1089" s="3" t="str">
        <f>IF(G1089="","",IFERROR(IF(G1089&lt;&gt;"",IFERROR(INDEX(設定!$C$3:$C$303,MATCH(G1089,設定!$C$3:$C$303,0),0),INDEX(設定!$C$3:$C$303,MATCH("*"&amp;G1089&amp;"*",設定!$C$3:$C$303,0),0)),""),"エラー"))</f>
        <v/>
      </c>
      <c r="AE1089" s="3" t="str">
        <f>IFERROR(IF(AB1089="",IF(AND(H1089&lt;&gt;"",F1089=""),INDEX(AB$3:AB1089,MATCH(MAX(AA$3:AA1089),AA$3:AA1089,0),0),""),AB1089),"")</f>
        <v/>
      </c>
      <c r="AF1089" s="3" t="str">
        <f>IFERROR(IF(AD1089="",IF(AND(H1089&lt;&gt;"",G1089=""),INDEX(AD$3:AD1089,MATCH(MAX(AC$3:AC1089),AC$3:AC1089,0),0),""),AD1089),"")</f>
        <v/>
      </c>
      <c r="AG1089" s="2" t="str">
        <f>IF(AH1089="","",IF(OR(AH1089=AH1088,AH1089=AH1090),IF(AND(E1089="",AB1089="",AG1088&lt;&gt;""),MAX($AG$3:AG1088),MAX($AG$3:AG1088)+1),IF(AH1088=AH1089,AG1088,MAX($AG$3:AG1088)+1)))</f>
        <v/>
      </c>
      <c r="AH1089" s="12" t="str">
        <f t="shared" si="615"/>
        <v/>
      </c>
      <c r="AI1089" s="12" t="str">
        <f t="shared" si="629"/>
        <v/>
      </c>
      <c r="AJ1089" s="13" t="str">
        <f t="shared" si="630"/>
        <v/>
      </c>
      <c r="AK1089" s="13" t="str">
        <f t="shared" si="631"/>
        <v/>
      </c>
      <c r="AL1089" s="13" t="str">
        <f>IF(OR(AJ1089="",COUNTIF($AH$3:AH1089,AH1089)&lt;&gt;COUNTIF(AH$3:AH$100002,AH1089)),"",SUMIF(AH$3:AH$100002,AH1089,AJ$3:AJ$100002))</f>
        <v/>
      </c>
      <c r="AM1089" s="13" t="str">
        <f>IF(OR(AK1089="",COUNTIF($AH$3:AH1089,AH1089)&lt;&gt;COUNTIF(AH$3:AH$100002,AH1089)),"",SUMIF(AH$3:AH$100002,AH1089,AK$3:AK$100002))</f>
        <v/>
      </c>
      <c r="AO1089" s="13" t="str">
        <f t="shared" si="616"/>
        <v/>
      </c>
      <c r="AP1089" s="13" t="str">
        <f t="shared" si="616"/>
        <v/>
      </c>
      <c r="AQ1089" s="13" t="str">
        <f t="shared" si="616"/>
        <v/>
      </c>
      <c r="AR1089" s="13" t="str">
        <f t="shared" si="605"/>
        <v/>
      </c>
      <c r="AS1089" s="13" t="str">
        <f t="shared" si="605"/>
        <v/>
      </c>
      <c r="AT1089" s="13" t="str">
        <f t="shared" si="605"/>
        <v/>
      </c>
      <c r="AU1089" s="13" t="str">
        <f t="shared" si="605"/>
        <v/>
      </c>
      <c r="AV1089" s="13" t="str">
        <f t="shared" si="620"/>
        <v/>
      </c>
      <c r="AW1089" s="86" t="str">
        <f t="shared" si="632"/>
        <v/>
      </c>
      <c r="AX1089" s="59" t="str">
        <f t="shared" si="633"/>
        <v/>
      </c>
      <c r="AY1089" s="63" t="str">
        <f>IF(OR($BR1089="",BH1089=""),"",COUNT($BR$3:$BR1089))</f>
        <v/>
      </c>
      <c r="AZ1089" s="13" t="str">
        <f>IF(OR($BR1089="",BI1089=""),"",COUNT($BR$3:$BR1089))</f>
        <v/>
      </c>
      <c r="BA1089" s="13" t="str">
        <f>IF(OR($BR1089="",BJ1089=""),"",COUNT($BR$3:$BR1089))</f>
        <v/>
      </c>
      <c r="BB1089" s="13" t="str">
        <f>IF(OR($BR1089="",BK1089=""),"",COUNT($BR$3:$BR1089))</f>
        <v/>
      </c>
      <c r="BC1089" s="13" t="str">
        <f>IF(OR($BR1089="",BL1089=""),"",COUNT($BR$3:$BR1089))</f>
        <v/>
      </c>
      <c r="BD1089" s="13" t="str">
        <f>IF(OR($BR1089="",BM1089=""),"",COUNT($BR$3:$BR1089))</f>
        <v/>
      </c>
      <c r="BE1089" s="13" t="str">
        <f>IF(OR($BR1089="",BN1089=""),"",COUNT($BR$3:$BR1089))</f>
        <v/>
      </c>
      <c r="BF1089" s="13" t="str">
        <f>IF(OR($BR1089="",BO1089=""),"",COUNT($BR$3:$BR1089))</f>
        <v/>
      </c>
      <c r="BG1089" s="66" t="str">
        <f>IF(Z1089="","",COUNT($Z$3:Z1089))</f>
        <v/>
      </c>
      <c r="BH1089" s="13" t="str">
        <f>IF(AO1089="","",IF(AO1089=BH$2,(SUMIF($BV$3:$BV1089,BH$2,$BW$3:$BW1089)-SUMIF($BX$3:$BX1089,BH$2,$BY$3:$BY1089))*AO$1,""))</f>
        <v/>
      </c>
      <c r="BI1089" s="13" t="str">
        <f>IF(AP1089="","",IF(AP1089=BI$2,(SUMIF($BV$3:$BV1089,BI$2,$BW$3:$BW1089)-SUMIF($BX$3:$BX1089,BI$2,$BY$3:$BY1089))*AP$1,""))</f>
        <v/>
      </c>
      <c r="BJ1089" s="13" t="str">
        <f>IF(AQ1089="","",IF(AQ1089=BJ$2,(SUMIF($BV$3:$BV1089,BJ$2,$BW$3:$BW1089)-SUMIF($BX$3:$BX1089,BJ$2,$BY$3:$BY1089))*AQ$1,""))</f>
        <v/>
      </c>
      <c r="BK1089" s="13" t="str">
        <f>IF(AR1089="","",IF(AR1089=BK$2,(SUMIF($BV$3:$BV1089,BK$2,$BW$3:$BW1089)-SUMIF($BX$3:$BX1089,BK$2,$BY$3:$BY1089))*AR$1,""))</f>
        <v/>
      </c>
      <c r="BL1089" s="13" t="str">
        <f>IF(AS1089="","",IF(AS1089=BL$2,(SUMIF($BV$3:$BV1089,BL$2,$BW$3:$BW1089)-SUMIF($BX$3:$BX1089,BL$2,$BY$3:$BY1089))*AS$1,""))</f>
        <v/>
      </c>
      <c r="BM1089" s="13" t="str">
        <f>IF(AT1089="","",IF(AT1089=BM$2,(SUMIF($BV$3:$BV1089,BM$2,$BW$3:$BW1089)-SUMIF($BX$3:$BX1089,BM$2,$BY$3:$BY1089))*AT$1,""))</f>
        <v/>
      </c>
      <c r="BN1089" s="13" t="str">
        <f>IF(AU1089="","",IF(AU1089=BN$2,(SUMIF($BV$3:$BV1089,BN$2,$BW$3:$BW1089)-SUMIF($BX$3:$BX1089,BN$2,$BY$3:$BY1089))*AU$1,""))</f>
        <v/>
      </c>
      <c r="BO1089" s="13" t="str">
        <f>IF(AV1089="","",IF(AV1089=BO$2,(SUMIF($BV$3:$BV1089,BO$2,$BW$3:$BW1089)-SUMIF($BX$3:$BX1089,BO$2,$BY$3:$BY1089))*AV$1,""))</f>
        <v/>
      </c>
      <c r="BP1089" s="69"/>
      <c r="BQ1089" s="13" t="str">
        <f t="shared" si="617"/>
        <v/>
      </c>
      <c r="BR1089" s="75" t="str">
        <f t="shared" si="634"/>
        <v/>
      </c>
      <c r="BS1089" s="33" t="str">
        <f t="shared" si="606"/>
        <v/>
      </c>
      <c r="BT1089" s="42" t="str">
        <f t="shared" si="607"/>
        <v/>
      </c>
      <c r="BU1089" s="38" t="str">
        <f t="shared" si="608"/>
        <v/>
      </c>
      <c r="BV1089" s="30" t="str">
        <f t="shared" si="635"/>
        <v/>
      </c>
      <c r="BW1089" s="36" t="str">
        <f t="shared" si="636"/>
        <v/>
      </c>
      <c r="BX1089" s="36" t="str">
        <f t="shared" si="637"/>
        <v/>
      </c>
      <c r="BY1089" s="45" t="str">
        <f t="shared" si="638"/>
        <v/>
      </c>
      <c r="BZ1089" s="12" t="str">
        <f t="shared" si="609"/>
        <v/>
      </c>
      <c r="CA1089" s="47" t="str">
        <f t="shared" si="610"/>
        <v/>
      </c>
      <c r="CB1089" s="32" t="str">
        <f t="shared" si="611"/>
        <v/>
      </c>
      <c r="CC1089" s="32" t="str">
        <f t="shared" si="612"/>
        <v/>
      </c>
      <c r="CD1089" s="32" t="str">
        <f t="shared" si="613"/>
        <v/>
      </c>
      <c r="CE1089" s="48"/>
      <c r="CF1089" s="32" t="str">
        <f t="shared" si="618"/>
        <v/>
      </c>
      <c r="CG1089" s="32" t="str">
        <f t="shared" si="619"/>
        <v/>
      </c>
      <c r="CH1089" s="48"/>
    </row>
    <row r="1090" spans="2:86" ht="30" customHeight="1" x14ac:dyDescent="0.2">
      <c r="B1090" s="155"/>
      <c r="C1090" s="117"/>
      <c r="D1090" s="53"/>
      <c r="E1090" s="68"/>
      <c r="F1090" s="54"/>
      <c r="G1090" s="54"/>
      <c r="H1090" s="55"/>
      <c r="I1090" s="71"/>
      <c r="J1090" s="73"/>
      <c r="K1090" s="56"/>
      <c r="L1090" s="76" t="str">
        <f t="shared" si="623"/>
        <v/>
      </c>
      <c r="M1090" s="77" t="str">
        <f t="shared" si="627"/>
        <v/>
      </c>
      <c r="N1090" s="130" t="str">
        <f t="shared" si="614"/>
        <v/>
      </c>
      <c r="O1090" s="131" t="str">
        <f t="shared" si="639"/>
        <v/>
      </c>
      <c r="P1090" s="131" t="str">
        <f t="shared" si="639"/>
        <v/>
      </c>
      <c r="Q1090" s="131" t="str">
        <f t="shared" si="639"/>
        <v/>
      </c>
      <c r="R1090" s="131" t="str">
        <f t="shared" si="639"/>
        <v/>
      </c>
      <c r="S1090" s="131" t="str">
        <f t="shared" si="639"/>
        <v/>
      </c>
      <c r="T1090" s="131" t="str">
        <f t="shared" si="639"/>
        <v/>
      </c>
      <c r="U1090" s="131" t="str">
        <f t="shared" si="639"/>
        <v/>
      </c>
      <c r="V1090" s="14"/>
      <c r="W1090" s="17" t="str">
        <f>IF(C1090="",IF(OR(AND($H1090&lt;&gt;"",C1090=""),AND($F1089=$F1090,$AK1090&lt;&gt;""),COUNTA($H$3:$H$100002)&gt;COUNTA($H$3:$H1090),$AE1090&lt;&gt;""),W1089,""),C1090)</f>
        <v/>
      </c>
      <c r="X1090" s="17" t="str">
        <f>IF(D1090="",IF(OR(AND($H1090&lt;&gt;"",D1090=""),AND($F1089=$F1090,$AK1090&lt;&gt;""),COUNTA($H$3:$H$100002)&gt;COUNTA($H$3:$H1090),$AE1090&lt;&gt;""),X1089,""),D1090)</f>
        <v/>
      </c>
      <c r="Y1090" s="17" t="str">
        <f>IF(E1090="",IF(OR(AND($H1090&lt;&gt;"",E1090=""),AND($F1089=$F1090,$AK1090&lt;&gt;""),COUNTA($H$3:$H$100002)&gt;COUNTA($H$3:$H1090),$AE1090&lt;&gt;""),Y1089,""),E1090)</f>
        <v/>
      </c>
      <c r="Z1090" s="27" t="str">
        <f t="shared" si="628"/>
        <v/>
      </c>
      <c r="AA1090" s="2" t="str">
        <f>IF(F1090="","",COUNTA($F$3:F1090))</f>
        <v/>
      </c>
      <c r="AB1090" s="3" t="str">
        <f>IF(F1090="","",IFERROR(IF(F1090&lt;&gt;"",IFERROR(INDEX(設定!$C$3:$C$303,MATCH(F1090,設定!$C$3:$C$303,0),0),INDEX(設定!$C$3:$C$303,MATCH("*"&amp;F1090&amp;"*",設定!$C$3:$C$303,0),0)),""),"エラー"))</f>
        <v/>
      </c>
      <c r="AC1090" s="2" t="str">
        <f>IF(G1090="","",COUNTA($G$3:G1090))</f>
        <v/>
      </c>
      <c r="AD1090" s="3" t="str">
        <f>IF(G1090="","",IFERROR(IF(G1090&lt;&gt;"",IFERROR(INDEX(設定!$C$3:$C$303,MATCH(G1090,設定!$C$3:$C$303,0),0),INDEX(設定!$C$3:$C$303,MATCH("*"&amp;G1090&amp;"*",設定!$C$3:$C$303,0),0)),""),"エラー"))</f>
        <v/>
      </c>
      <c r="AE1090" s="3" t="str">
        <f>IFERROR(IF(AB1090="",IF(AND(H1090&lt;&gt;"",F1090=""),INDEX(AB$3:AB1090,MATCH(MAX(AA$3:AA1090),AA$3:AA1090,0),0),""),AB1090),"")</f>
        <v/>
      </c>
      <c r="AF1090" s="3" t="str">
        <f>IFERROR(IF(AD1090="",IF(AND(H1090&lt;&gt;"",G1090=""),INDEX(AD$3:AD1090,MATCH(MAX(AC$3:AC1090),AC$3:AC1090,0),0),""),AD1090),"")</f>
        <v/>
      </c>
      <c r="AG1090" s="2" t="str">
        <f>IF(AH1090="","",IF(OR(AH1090=AH1089,AH1090=AH1091),IF(AND(E1090="",AB1090="",AG1089&lt;&gt;""),MAX($AG$3:AG1089),MAX($AG$3:AG1089)+1),IF(AH1089=AH1090,AG1089,MAX($AG$3:AG1089)+1)))</f>
        <v/>
      </c>
      <c r="AH1090" s="12" t="str">
        <f t="shared" si="615"/>
        <v/>
      </c>
      <c r="AI1090" s="12" t="str">
        <f t="shared" si="629"/>
        <v/>
      </c>
      <c r="AJ1090" s="13" t="str">
        <f t="shared" si="630"/>
        <v/>
      </c>
      <c r="AK1090" s="13" t="str">
        <f t="shared" si="631"/>
        <v/>
      </c>
      <c r="AL1090" s="13" t="str">
        <f>IF(OR(AJ1090="",COUNTIF($AH$3:AH1090,AH1090)&lt;&gt;COUNTIF(AH$3:AH$100002,AH1090)),"",SUMIF(AH$3:AH$100002,AH1090,AJ$3:AJ$100002))</f>
        <v/>
      </c>
      <c r="AM1090" s="13" t="str">
        <f>IF(OR(AK1090="",COUNTIF($AH$3:AH1090,AH1090)&lt;&gt;COUNTIF(AH$3:AH$100002,AH1090)),"",SUMIF(AH$3:AH$100002,AH1090,AK$3:AK$100002))</f>
        <v/>
      </c>
      <c r="AO1090" s="13" t="str">
        <f t="shared" si="616"/>
        <v/>
      </c>
      <c r="AP1090" s="13" t="str">
        <f t="shared" si="616"/>
        <v/>
      </c>
      <c r="AQ1090" s="13" t="str">
        <f t="shared" si="616"/>
        <v/>
      </c>
      <c r="AR1090" s="13" t="str">
        <f t="shared" si="605"/>
        <v/>
      </c>
      <c r="AS1090" s="13" t="str">
        <f t="shared" si="605"/>
        <v/>
      </c>
      <c r="AT1090" s="13" t="str">
        <f t="shared" si="605"/>
        <v/>
      </c>
      <c r="AU1090" s="13" t="str">
        <f t="shared" si="605"/>
        <v/>
      </c>
      <c r="AV1090" s="13" t="str">
        <f t="shared" si="620"/>
        <v/>
      </c>
      <c r="AW1090" s="86" t="str">
        <f t="shared" si="632"/>
        <v/>
      </c>
      <c r="AX1090" s="59" t="str">
        <f t="shared" si="633"/>
        <v/>
      </c>
      <c r="AY1090" s="63" t="str">
        <f>IF(OR($BR1090="",BH1090=""),"",COUNT($BR$3:$BR1090))</f>
        <v/>
      </c>
      <c r="AZ1090" s="13" t="str">
        <f>IF(OR($BR1090="",BI1090=""),"",COUNT($BR$3:$BR1090))</f>
        <v/>
      </c>
      <c r="BA1090" s="13" t="str">
        <f>IF(OR($BR1090="",BJ1090=""),"",COUNT($BR$3:$BR1090))</f>
        <v/>
      </c>
      <c r="BB1090" s="13" t="str">
        <f>IF(OR($BR1090="",BK1090=""),"",COUNT($BR$3:$BR1090))</f>
        <v/>
      </c>
      <c r="BC1090" s="13" t="str">
        <f>IF(OR($BR1090="",BL1090=""),"",COUNT($BR$3:$BR1090))</f>
        <v/>
      </c>
      <c r="BD1090" s="13" t="str">
        <f>IF(OR($BR1090="",BM1090=""),"",COUNT($BR$3:$BR1090))</f>
        <v/>
      </c>
      <c r="BE1090" s="13" t="str">
        <f>IF(OR($BR1090="",BN1090=""),"",COUNT($BR$3:$BR1090))</f>
        <v/>
      </c>
      <c r="BF1090" s="13" t="str">
        <f>IF(OR($BR1090="",BO1090=""),"",COUNT($BR$3:$BR1090))</f>
        <v/>
      </c>
      <c r="BG1090" s="66" t="str">
        <f>IF(Z1090="","",COUNT($Z$3:Z1090))</f>
        <v/>
      </c>
      <c r="BH1090" s="13" t="str">
        <f>IF(AO1090="","",IF(AO1090=BH$2,(SUMIF($BV$3:$BV1090,BH$2,$BW$3:$BW1090)-SUMIF($BX$3:$BX1090,BH$2,$BY$3:$BY1090))*AO$1,""))</f>
        <v/>
      </c>
      <c r="BI1090" s="13" t="str">
        <f>IF(AP1090="","",IF(AP1090=BI$2,(SUMIF($BV$3:$BV1090,BI$2,$BW$3:$BW1090)-SUMIF($BX$3:$BX1090,BI$2,$BY$3:$BY1090))*AP$1,""))</f>
        <v/>
      </c>
      <c r="BJ1090" s="13" t="str">
        <f>IF(AQ1090="","",IF(AQ1090=BJ$2,(SUMIF($BV$3:$BV1090,BJ$2,$BW$3:$BW1090)-SUMIF($BX$3:$BX1090,BJ$2,$BY$3:$BY1090))*AQ$1,""))</f>
        <v/>
      </c>
      <c r="BK1090" s="13" t="str">
        <f>IF(AR1090="","",IF(AR1090=BK$2,(SUMIF($BV$3:$BV1090,BK$2,$BW$3:$BW1090)-SUMIF($BX$3:$BX1090,BK$2,$BY$3:$BY1090))*AR$1,""))</f>
        <v/>
      </c>
      <c r="BL1090" s="13" t="str">
        <f>IF(AS1090="","",IF(AS1090=BL$2,(SUMIF($BV$3:$BV1090,BL$2,$BW$3:$BW1090)-SUMIF($BX$3:$BX1090,BL$2,$BY$3:$BY1090))*AS$1,""))</f>
        <v/>
      </c>
      <c r="BM1090" s="13" t="str">
        <f>IF(AT1090="","",IF(AT1090=BM$2,(SUMIF($BV$3:$BV1090,BM$2,$BW$3:$BW1090)-SUMIF($BX$3:$BX1090,BM$2,$BY$3:$BY1090))*AT$1,""))</f>
        <v/>
      </c>
      <c r="BN1090" s="13" t="str">
        <f>IF(AU1090="","",IF(AU1090=BN$2,(SUMIF($BV$3:$BV1090,BN$2,$BW$3:$BW1090)-SUMIF($BX$3:$BX1090,BN$2,$BY$3:$BY1090))*AU$1,""))</f>
        <v/>
      </c>
      <c r="BO1090" s="13" t="str">
        <f>IF(AV1090="","",IF(AV1090=BO$2,(SUMIF($BV$3:$BV1090,BO$2,$BW$3:$BW1090)-SUMIF($BX$3:$BX1090,BO$2,$BY$3:$BY1090))*AV$1,""))</f>
        <v/>
      </c>
      <c r="BP1090" s="69"/>
      <c r="BQ1090" s="13" t="str">
        <f t="shared" si="617"/>
        <v/>
      </c>
      <c r="BR1090" s="75" t="str">
        <f t="shared" si="634"/>
        <v/>
      </c>
      <c r="BS1090" s="33" t="str">
        <f t="shared" si="606"/>
        <v/>
      </c>
      <c r="BT1090" s="42" t="str">
        <f t="shared" si="607"/>
        <v/>
      </c>
      <c r="BU1090" s="38" t="str">
        <f t="shared" si="608"/>
        <v/>
      </c>
      <c r="BV1090" s="30" t="str">
        <f t="shared" si="635"/>
        <v/>
      </c>
      <c r="BW1090" s="36" t="str">
        <f t="shared" si="636"/>
        <v/>
      </c>
      <c r="BX1090" s="36" t="str">
        <f t="shared" si="637"/>
        <v/>
      </c>
      <c r="BY1090" s="45" t="str">
        <f t="shared" si="638"/>
        <v/>
      </c>
      <c r="BZ1090" s="12" t="str">
        <f t="shared" si="609"/>
        <v/>
      </c>
      <c r="CA1090" s="47" t="str">
        <f t="shared" si="610"/>
        <v/>
      </c>
      <c r="CB1090" s="32" t="str">
        <f t="shared" si="611"/>
        <v/>
      </c>
      <c r="CC1090" s="32" t="str">
        <f t="shared" si="612"/>
        <v/>
      </c>
      <c r="CD1090" s="32" t="str">
        <f t="shared" si="613"/>
        <v/>
      </c>
      <c r="CE1090" s="48"/>
      <c r="CF1090" s="32" t="str">
        <f t="shared" si="618"/>
        <v/>
      </c>
      <c r="CG1090" s="32" t="str">
        <f t="shared" si="619"/>
        <v/>
      </c>
      <c r="CH1090" s="48"/>
    </row>
    <row r="1091" spans="2:86" ht="30" customHeight="1" x14ac:dyDescent="0.2">
      <c r="B1091" s="155"/>
      <c r="C1091" s="117"/>
      <c r="D1091" s="53"/>
      <c r="E1091" s="68"/>
      <c r="F1091" s="54"/>
      <c r="G1091" s="54"/>
      <c r="H1091" s="55"/>
      <c r="I1091" s="71"/>
      <c r="J1091" s="73"/>
      <c r="K1091" s="56"/>
      <c r="L1091" s="76" t="str">
        <f t="shared" si="623"/>
        <v/>
      </c>
      <c r="M1091" s="77" t="str">
        <f t="shared" si="627"/>
        <v/>
      </c>
      <c r="N1091" s="130" t="str">
        <f t="shared" si="614"/>
        <v/>
      </c>
      <c r="O1091" s="131" t="str">
        <f t="shared" si="639"/>
        <v/>
      </c>
      <c r="P1091" s="131" t="str">
        <f t="shared" si="639"/>
        <v/>
      </c>
      <c r="Q1091" s="131" t="str">
        <f t="shared" si="639"/>
        <v/>
      </c>
      <c r="R1091" s="131" t="str">
        <f t="shared" si="639"/>
        <v/>
      </c>
      <c r="S1091" s="131" t="str">
        <f t="shared" si="639"/>
        <v/>
      </c>
      <c r="T1091" s="131" t="str">
        <f t="shared" si="639"/>
        <v/>
      </c>
      <c r="U1091" s="131" t="str">
        <f t="shared" si="639"/>
        <v/>
      </c>
      <c r="V1091" s="14"/>
      <c r="W1091" s="17" t="str">
        <f>IF(C1091="",IF(OR(AND($H1091&lt;&gt;"",C1091=""),AND($F1090=$F1091,$AK1091&lt;&gt;""),COUNTA($H$3:$H$100002)&gt;COUNTA($H$3:$H1091),$AE1091&lt;&gt;""),W1090,""),C1091)</f>
        <v/>
      </c>
      <c r="X1091" s="17" t="str">
        <f>IF(D1091="",IF(OR(AND($H1091&lt;&gt;"",D1091=""),AND($F1090=$F1091,$AK1091&lt;&gt;""),COUNTA($H$3:$H$100002)&gt;COUNTA($H$3:$H1091),$AE1091&lt;&gt;""),X1090,""),D1091)</f>
        <v/>
      </c>
      <c r="Y1091" s="17" t="str">
        <f>IF(E1091="",IF(OR(AND($H1091&lt;&gt;"",E1091=""),AND($F1090=$F1091,$AK1091&lt;&gt;""),COUNTA($H$3:$H$100002)&gt;COUNTA($H$3:$H1091),$AE1091&lt;&gt;""),Y1090,""),E1091)</f>
        <v/>
      </c>
      <c r="Z1091" s="27" t="str">
        <f t="shared" si="628"/>
        <v/>
      </c>
      <c r="AA1091" s="2" t="str">
        <f>IF(F1091="","",COUNTA($F$3:F1091))</f>
        <v/>
      </c>
      <c r="AB1091" s="3" t="str">
        <f>IF(F1091="","",IFERROR(IF(F1091&lt;&gt;"",IFERROR(INDEX(設定!$C$3:$C$303,MATCH(F1091,設定!$C$3:$C$303,0),0),INDEX(設定!$C$3:$C$303,MATCH("*"&amp;F1091&amp;"*",設定!$C$3:$C$303,0),0)),""),"エラー"))</f>
        <v/>
      </c>
      <c r="AC1091" s="2" t="str">
        <f>IF(G1091="","",COUNTA($G$3:G1091))</f>
        <v/>
      </c>
      <c r="AD1091" s="3" t="str">
        <f>IF(G1091="","",IFERROR(IF(G1091&lt;&gt;"",IFERROR(INDEX(設定!$C$3:$C$303,MATCH(G1091,設定!$C$3:$C$303,0),0),INDEX(設定!$C$3:$C$303,MATCH("*"&amp;G1091&amp;"*",設定!$C$3:$C$303,0),0)),""),"エラー"))</f>
        <v/>
      </c>
      <c r="AE1091" s="3" t="str">
        <f>IFERROR(IF(AB1091="",IF(AND(H1091&lt;&gt;"",F1091=""),INDEX(AB$3:AB1091,MATCH(MAX(AA$3:AA1091),AA$3:AA1091,0),0),""),AB1091),"")</f>
        <v/>
      </c>
      <c r="AF1091" s="3" t="str">
        <f>IFERROR(IF(AD1091="",IF(AND(H1091&lt;&gt;"",G1091=""),INDEX(AD$3:AD1091,MATCH(MAX(AC$3:AC1091),AC$3:AC1091,0),0),""),AD1091),"")</f>
        <v/>
      </c>
      <c r="AG1091" s="2" t="str">
        <f>IF(AH1091="","",IF(OR(AH1091=AH1090,AH1091=AH1092),IF(AND(E1091="",AB1091="",AG1090&lt;&gt;""),MAX($AG$3:AG1090),MAX($AG$3:AG1090)+1),IF(AH1090=AH1091,AG1090,MAX($AG$3:AG1090)+1)))</f>
        <v/>
      </c>
      <c r="AH1091" s="12" t="str">
        <f t="shared" si="615"/>
        <v/>
      </c>
      <c r="AI1091" s="12" t="str">
        <f t="shared" si="629"/>
        <v/>
      </c>
      <c r="AJ1091" s="13" t="str">
        <f t="shared" si="630"/>
        <v/>
      </c>
      <c r="AK1091" s="13" t="str">
        <f t="shared" si="631"/>
        <v/>
      </c>
      <c r="AL1091" s="13" t="str">
        <f>IF(OR(AJ1091="",COUNTIF($AH$3:AH1091,AH1091)&lt;&gt;COUNTIF(AH$3:AH$100002,AH1091)),"",SUMIF(AH$3:AH$100002,AH1091,AJ$3:AJ$100002))</f>
        <v/>
      </c>
      <c r="AM1091" s="13" t="str">
        <f>IF(OR(AK1091="",COUNTIF($AH$3:AH1091,AH1091)&lt;&gt;COUNTIF(AH$3:AH$100002,AH1091)),"",SUMIF(AH$3:AH$100002,AH1091,AK$3:AK$100002))</f>
        <v/>
      </c>
      <c r="AO1091" s="13" t="str">
        <f t="shared" si="616"/>
        <v/>
      </c>
      <c r="AP1091" s="13" t="str">
        <f t="shared" si="616"/>
        <v/>
      </c>
      <c r="AQ1091" s="13" t="str">
        <f t="shared" si="616"/>
        <v/>
      </c>
      <c r="AR1091" s="13" t="str">
        <f t="shared" si="616"/>
        <v/>
      </c>
      <c r="AS1091" s="13" t="str">
        <f t="shared" si="616"/>
        <v/>
      </c>
      <c r="AT1091" s="13" t="str">
        <f t="shared" si="616"/>
        <v/>
      </c>
      <c r="AU1091" s="13" t="str">
        <f t="shared" si="616"/>
        <v/>
      </c>
      <c r="AV1091" s="13" t="str">
        <f t="shared" si="620"/>
        <v/>
      </c>
      <c r="AW1091" s="86" t="str">
        <f t="shared" si="632"/>
        <v/>
      </c>
      <c r="AX1091" s="59" t="str">
        <f t="shared" si="633"/>
        <v/>
      </c>
      <c r="AY1091" s="63" t="str">
        <f>IF(OR($BR1091="",BH1091=""),"",COUNT($BR$3:$BR1091))</f>
        <v/>
      </c>
      <c r="AZ1091" s="13" t="str">
        <f>IF(OR($BR1091="",BI1091=""),"",COUNT($BR$3:$BR1091))</f>
        <v/>
      </c>
      <c r="BA1091" s="13" t="str">
        <f>IF(OR($BR1091="",BJ1091=""),"",COUNT($BR$3:$BR1091))</f>
        <v/>
      </c>
      <c r="BB1091" s="13" t="str">
        <f>IF(OR($BR1091="",BK1091=""),"",COUNT($BR$3:$BR1091))</f>
        <v/>
      </c>
      <c r="BC1091" s="13" t="str">
        <f>IF(OR($BR1091="",BL1091=""),"",COUNT($BR$3:$BR1091))</f>
        <v/>
      </c>
      <c r="BD1091" s="13" t="str">
        <f>IF(OR($BR1091="",BM1091=""),"",COUNT($BR$3:$BR1091))</f>
        <v/>
      </c>
      <c r="BE1091" s="13" t="str">
        <f>IF(OR($BR1091="",BN1091=""),"",COUNT($BR$3:$BR1091))</f>
        <v/>
      </c>
      <c r="BF1091" s="13" t="str">
        <f>IF(OR($BR1091="",BO1091=""),"",COUNT($BR$3:$BR1091))</f>
        <v/>
      </c>
      <c r="BG1091" s="66" t="str">
        <f>IF(Z1091="","",COUNT($Z$3:Z1091))</f>
        <v/>
      </c>
      <c r="BH1091" s="13" t="str">
        <f>IF(AO1091="","",IF(AO1091=BH$2,(SUMIF($BV$3:$BV1091,BH$2,$BW$3:$BW1091)-SUMIF($BX$3:$BX1091,BH$2,$BY$3:$BY1091))*AO$1,""))</f>
        <v/>
      </c>
      <c r="BI1091" s="13" t="str">
        <f>IF(AP1091="","",IF(AP1091=BI$2,(SUMIF($BV$3:$BV1091,BI$2,$BW$3:$BW1091)-SUMIF($BX$3:$BX1091,BI$2,$BY$3:$BY1091))*AP$1,""))</f>
        <v/>
      </c>
      <c r="BJ1091" s="13" t="str">
        <f>IF(AQ1091="","",IF(AQ1091=BJ$2,(SUMIF($BV$3:$BV1091,BJ$2,$BW$3:$BW1091)-SUMIF($BX$3:$BX1091,BJ$2,$BY$3:$BY1091))*AQ$1,""))</f>
        <v/>
      </c>
      <c r="BK1091" s="13" t="str">
        <f>IF(AR1091="","",IF(AR1091=BK$2,(SUMIF($BV$3:$BV1091,BK$2,$BW$3:$BW1091)-SUMIF($BX$3:$BX1091,BK$2,$BY$3:$BY1091))*AR$1,""))</f>
        <v/>
      </c>
      <c r="BL1091" s="13" t="str">
        <f>IF(AS1091="","",IF(AS1091=BL$2,(SUMIF($BV$3:$BV1091,BL$2,$BW$3:$BW1091)-SUMIF($BX$3:$BX1091,BL$2,$BY$3:$BY1091))*AS$1,""))</f>
        <v/>
      </c>
      <c r="BM1091" s="13" t="str">
        <f>IF(AT1091="","",IF(AT1091=BM$2,(SUMIF($BV$3:$BV1091,BM$2,$BW$3:$BW1091)-SUMIF($BX$3:$BX1091,BM$2,$BY$3:$BY1091))*AT$1,""))</f>
        <v/>
      </c>
      <c r="BN1091" s="13" t="str">
        <f>IF(AU1091="","",IF(AU1091=BN$2,(SUMIF($BV$3:$BV1091,BN$2,$BW$3:$BW1091)-SUMIF($BX$3:$BX1091,BN$2,$BY$3:$BY1091))*AU$1,""))</f>
        <v/>
      </c>
      <c r="BO1091" s="13" t="str">
        <f>IF(AV1091="","",IF(AV1091=BO$2,(SUMIF($BV$3:$BV1091,BO$2,$BW$3:$BW1091)-SUMIF($BX$3:$BX1091,BO$2,$BY$3:$BY1091))*AV$1,""))</f>
        <v/>
      </c>
      <c r="BP1091" s="69"/>
      <c r="BQ1091" s="13" t="str">
        <f t="shared" si="617"/>
        <v/>
      </c>
      <c r="BR1091" s="75" t="str">
        <f t="shared" si="634"/>
        <v/>
      </c>
      <c r="BS1091" s="33" t="str">
        <f t="shared" ref="BS1091:BS1154" si="640">IF(Z1091="","",W1091)</f>
        <v/>
      </c>
      <c r="BT1091" s="42" t="str">
        <f t="shared" ref="BT1091:BT1154" si="641">IF(Z1091="","",X1091)</f>
        <v/>
      </c>
      <c r="BU1091" s="38" t="str">
        <f t="shared" ref="BU1091:BU1154" si="642">IF(Z1091="","",Y1091)</f>
        <v/>
      </c>
      <c r="BV1091" s="30" t="str">
        <f t="shared" si="635"/>
        <v/>
      </c>
      <c r="BW1091" s="36" t="str">
        <f t="shared" si="636"/>
        <v/>
      </c>
      <c r="BX1091" s="36" t="str">
        <f t="shared" si="637"/>
        <v/>
      </c>
      <c r="BY1091" s="45" t="str">
        <f t="shared" si="638"/>
        <v/>
      </c>
      <c r="BZ1091" s="12" t="str">
        <f t="shared" ref="BZ1091:BZ1154" si="643">IF(H1091="","",H1091&amp;IF(I1091="",""," ("&amp;I1091&amp;")"))</f>
        <v/>
      </c>
      <c r="CA1091" s="47" t="str">
        <f t="shared" ref="CA1091:CA1154" si="644">IF(AE1091="","",AE1091)</f>
        <v/>
      </c>
      <c r="CB1091" s="32" t="str">
        <f t="shared" ref="CB1091:CB1154" si="645">IF(AF1091="","",AF1091)</f>
        <v/>
      </c>
      <c r="CC1091" s="32" t="str">
        <f t="shared" ref="CC1091:CC1154" si="646">IF(J1091="","",J1091)</f>
        <v/>
      </c>
      <c r="CD1091" s="32" t="str">
        <f t="shared" ref="CD1091:CD1154" si="647">IF(K1091="","",K1091)</f>
        <v/>
      </c>
      <c r="CE1091" s="48"/>
      <c r="CF1091" s="32" t="str">
        <f t="shared" si="618"/>
        <v/>
      </c>
      <c r="CG1091" s="32" t="str">
        <f t="shared" si="619"/>
        <v/>
      </c>
      <c r="CH1091" s="48"/>
    </row>
    <row r="1092" spans="2:86" ht="30" customHeight="1" x14ac:dyDescent="0.2">
      <c r="B1092" s="155"/>
      <c r="C1092" s="117"/>
      <c r="D1092" s="53"/>
      <c r="E1092" s="68"/>
      <c r="F1092" s="54"/>
      <c r="G1092" s="54"/>
      <c r="H1092" s="55"/>
      <c r="I1092" s="71"/>
      <c r="J1092" s="73"/>
      <c r="K1092" s="56"/>
      <c r="L1092" s="76" t="str">
        <f t="shared" si="623"/>
        <v/>
      </c>
      <c r="M1092" s="77" t="str">
        <f t="shared" si="627"/>
        <v/>
      </c>
      <c r="N1092" s="130" t="str">
        <f t="shared" ref="N1092:N1155" si="648">IFERROR(INDEX($BH$3:$BO$100002,MATCH($BG1092,$BG$3:$BG$100002,0),MATCH(N$1,$BH$2:$BO$2,0)),"")</f>
        <v/>
      </c>
      <c r="O1092" s="131" t="str">
        <f t="shared" si="639"/>
        <v/>
      </c>
      <c r="P1092" s="131" t="str">
        <f t="shared" si="639"/>
        <v/>
      </c>
      <c r="Q1092" s="131" t="str">
        <f t="shared" si="639"/>
        <v/>
      </c>
      <c r="R1092" s="131" t="str">
        <f t="shared" si="639"/>
        <v/>
      </c>
      <c r="S1092" s="131" t="str">
        <f t="shared" si="639"/>
        <v/>
      </c>
      <c r="T1092" s="131" t="str">
        <f t="shared" si="639"/>
        <v/>
      </c>
      <c r="U1092" s="131" t="str">
        <f t="shared" si="639"/>
        <v/>
      </c>
      <c r="V1092" s="14"/>
      <c r="W1092" s="17" t="str">
        <f>IF(C1092="",IF(OR(AND($H1092&lt;&gt;"",C1092=""),AND($F1091=$F1092,$AK1092&lt;&gt;""),COUNTA($H$3:$H$100002)&gt;COUNTA($H$3:$H1092),$AE1092&lt;&gt;""),W1091,""),C1092)</f>
        <v/>
      </c>
      <c r="X1092" s="17" t="str">
        <f>IF(D1092="",IF(OR(AND($H1092&lt;&gt;"",D1092=""),AND($F1091=$F1092,$AK1092&lt;&gt;""),COUNTA($H$3:$H$100002)&gt;COUNTA($H$3:$H1092),$AE1092&lt;&gt;""),X1091,""),D1092)</f>
        <v/>
      </c>
      <c r="Y1092" s="17" t="str">
        <f>IF(E1092="",IF(OR(AND($H1092&lt;&gt;"",E1092=""),AND($F1091=$F1092,$AK1092&lt;&gt;""),COUNTA($H$3:$H$100002)&gt;COUNTA($H$3:$H1092),$AE1092&lt;&gt;""),Y1091,""),E1092)</f>
        <v/>
      </c>
      <c r="Z1092" s="27" t="str">
        <f t="shared" si="628"/>
        <v/>
      </c>
      <c r="AA1092" s="2" t="str">
        <f>IF(F1092="","",COUNTA($F$3:F1092))</f>
        <v/>
      </c>
      <c r="AB1092" s="3" t="str">
        <f>IF(F1092="","",IFERROR(IF(F1092&lt;&gt;"",IFERROR(INDEX(設定!$C$3:$C$303,MATCH(F1092,設定!$C$3:$C$303,0),0),INDEX(設定!$C$3:$C$303,MATCH("*"&amp;F1092&amp;"*",設定!$C$3:$C$303,0),0)),""),"エラー"))</f>
        <v/>
      </c>
      <c r="AC1092" s="2" t="str">
        <f>IF(G1092="","",COUNTA($G$3:G1092))</f>
        <v/>
      </c>
      <c r="AD1092" s="3" t="str">
        <f>IF(G1092="","",IFERROR(IF(G1092&lt;&gt;"",IFERROR(INDEX(設定!$C$3:$C$303,MATCH(G1092,設定!$C$3:$C$303,0),0),INDEX(設定!$C$3:$C$303,MATCH("*"&amp;G1092&amp;"*",設定!$C$3:$C$303,0),0)),""),"エラー"))</f>
        <v/>
      </c>
      <c r="AE1092" s="3" t="str">
        <f>IFERROR(IF(AB1092="",IF(AND(H1092&lt;&gt;"",F1092=""),INDEX(AB$3:AB1092,MATCH(MAX(AA$3:AA1092),AA$3:AA1092,0),0),""),AB1092),"")</f>
        <v/>
      </c>
      <c r="AF1092" s="3" t="str">
        <f>IFERROR(IF(AD1092="",IF(AND(H1092&lt;&gt;"",G1092=""),INDEX(AD$3:AD1092,MATCH(MAX(AC$3:AC1092),AC$3:AC1092,0),0),""),AD1092),"")</f>
        <v/>
      </c>
      <c r="AG1092" s="2" t="str">
        <f>IF(AH1092="","",IF(OR(AH1092=AH1091,AH1092=AH1093),IF(AND(E1092="",AB1092="",AG1091&lt;&gt;""),MAX($AG$3:AG1091),MAX($AG$3:AG1091)+1),IF(AH1091=AH1092,AG1091,MAX($AG$3:AG1091)+1)))</f>
        <v/>
      </c>
      <c r="AH1092" s="12" t="str">
        <f t="shared" ref="AH1092:AH1155" si="649">IF(AE1092="","",Z1092&amp;"@"&amp;AE1092&amp;"@"&amp;AF1092)</f>
        <v/>
      </c>
      <c r="AI1092" s="12" t="str">
        <f t="shared" si="629"/>
        <v/>
      </c>
      <c r="AJ1092" s="13" t="str">
        <f t="shared" si="630"/>
        <v/>
      </c>
      <c r="AK1092" s="13" t="str">
        <f t="shared" si="631"/>
        <v/>
      </c>
      <c r="AL1092" s="13" t="str">
        <f>IF(OR(AJ1092="",COUNTIF($AH$3:AH1092,AH1092)&lt;&gt;COUNTIF(AH$3:AH$100002,AH1092)),"",SUMIF(AH$3:AH$100002,AH1092,AJ$3:AJ$100002))</f>
        <v/>
      </c>
      <c r="AM1092" s="13" t="str">
        <f>IF(OR(AK1092="",COUNTIF($AH$3:AH1092,AH1092)&lt;&gt;COUNTIF(AH$3:AH$100002,AH1092)),"",SUMIF(AH$3:AH$100002,AH1092,AK$3:AK$100002))</f>
        <v/>
      </c>
      <c r="AO1092" s="13" t="str">
        <f t="shared" ref="AO1092:AR1155" si="650">IF($Z1092="","",IF(COUNTIF($AE1092:$AF1092,AO$2),AO$2,""))</f>
        <v/>
      </c>
      <c r="AP1092" s="13" t="str">
        <f t="shared" si="650"/>
        <v/>
      </c>
      <c r="AQ1092" s="13" t="str">
        <f t="shared" si="650"/>
        <v/>
      </c>
      <c r="AR1092" s="13" t="str">
        <f t="shared" si="650"/>
        <v/>
      </c>
      <c r="AS1092" s="13" t="str">
        <f t="shared" ref="AS1092:AV1155" si="651">IF($Z1092="","",IF(COUNTIF($AE1092:$AF1092,AS$2),AS$2,""))</f>
        <v/>
      </c>
      <c r="AT1092" s="13" t="str">
        <f t="shared" si="651"/>
        <v/>
      </c>
      <c r="AU1092" s="13" t="str">
        <f t="shared" si="651"/>
        <v/>
      </c>
      <c r="AV1092" s="13" t="str">
        <f t="shared" si="620"/>
        <v/>
      </c>
      <c r="AW1092" s="86" t="str">
        <f t="shared" si="632"/>
        <v/>
      </c>
      <c r="AX1092" s="59" t="str">
        <f t="shared" si="633"/>
        <v/>
      </c>
      <c r="AY1092" s="63" t="str">
        <f>IF(OR($BR1092="",BH1092=""),"",COUNT($BR$3:$BR1092))</f>
        <v/>
      </c>
      <c r="AZ1092" s="13" t="str">
        <f>IF(OR($BR1092="",BI1092=""),"",COUNT($BR$3:$BR1092))</f>
        <v/>
      </c>
      <c r="BA1092" s="13" t="str">
        <f>IF(OR($BR1092="",BJ1092=""),"",COUNT($BR$3:$BR1092))</f>
        <v/>
      </c>
      <c r="BB1092" s="13" t="str">
        <f>IF(OR($BR1092="",BK1092=""),"",COUNT($BR$3:$BR1092))</f>
        <v/>
      </c>
      <c r="BC1092" s="13" t="str">
        <f>IF(OR($BR1092="",BL1092=""),"",COUNT($BR$3:$BR1092))</f>
        <v/>
      </c>
      <c r="BD1092" s="13" t="str">
        <f>IF(OR($BR1092="",BM1092=""),"",COUNT($BR$3:$BR1092))</f>
        <v/>
      </c>
      <c r="BE1092" s="13" t="str">
        <f>IF(OR($BR1092="",BN1092=""),"",COUNT($BR$3:$BR1092))</f>
        <v/>
      </c>
      <c r="BF1092" s="13" t="str">
        <f>IF(OR($BR1092="",BO1092=""),"",COUNT($BR$3:$BR1092))</f>
        <v/>
      </c>
      <c r="BG1092" s="66" t="str">
        <f>IF(Z1092="","",COUNT($Z$3:Z1092))</f>
        <v/>
      </c>
      <c r="BH1092" s="13" t="str">
        <f>IF(AO1092="","",IF(AO1092=BH$2,(SUMIF($BV$3:$BV1092,BH$2,$BW$3:$BW1092)-SUMIF($BX$3:$BX1092,BH$2,$BY$3:$BY1092))*AO$1,""))</f>
        <v/>
      </c>
      <c r="BI1092" s="13" t="str">
        <f>IF(AP1092="","",IF(AP1092=BI$2,(SUMIF($BV$3:$BV1092,BI$2,$BW$3:$BW1092)-SUMIF($BX$3:$BX1092,BI$2,$BY$3:$BY1092))*AP$1,""))</f>
        <v/>
      </c>
      <c r="BJ1092" s="13" t="str">
        <f>IF(AQ1092="","",IF(AQ1092=BJ$2,(SUMIF($BV$3:$BV1092,BJ$2,$BW$3:$BW1092)-SUMIF($BX$3:$BX1092,BJ$2,$BY$3:$BY1092))*AQ$1,""))</f>
        <v/>
      </c>
      <c r="BK1092" s="13" t="str">
        <f>IF(AR1092="","",IF(AR1092=BK$2,(SUMIF($BV$3:$BV1092,BK$2,$BW$3:$BW1092)-SUMIF($BX$3:$BX1092,BK$2,$BY$3:$BY1092))*AR$1,""))</f>
        <v/>
      </c>
      <c r="BL1092" s="13" t="str">
        <f>IF(AS1092="","",IF(AS1092=BL$2,(SUMIF($BV$3:$BV1092,BL$2,$BW$3:$BW1092)-SUMIF($BX$3:$BX1092,BL$2,$BY$3:$BY1092))*AS$1,""))</f>
        <v/>
      </c>
      <c r="BM1092" s="13" t="str">
        <f>IF(AT1092="","",IF(AT1092=BM$2,(SUMIF($BV$3:$BV1092,BM$2,$BW$3:$BW1092)-SUMIF($BX$3:$BX1092,BM$2,$BY$3:$BY1092))*AT$1,""))</f>
        <v/>
      </c>
      <c r="BN1092" s="13" t="str">
        <f>IF(AU1092="","",IF(AU1092=BN$2,(SUMIF($BV$3:$BV1092,BN$2,$BW$3:$BW1092)-SUMIF($BX$3:$BX1092,BN$2,$BY$3:$BY1092))*AU$1,""))</f>
        <v/>
      </c>
      <c r="BO1092" s="13" t="str">
        <f>IF(AV1092="","",IF(AV1092=BO$2,(SUMIF($BV$3:$BV1092,BO$2,$BW$3:$BW1092)-SUMIF($BX$3:$BX1092,BO$2,$BY$3:$BY1092))*AV$1,""))</f>
        <v/>
      </c>
      <c r="BP1092" s="69"/>
      <c r="BQ1092" s="13" t="str">
        <f t="shared" ref="BQ1092:BQ1155" si="652">IF(B1092="","",IF(ISNUMBER(B1092),B1092,""))</f>
        <v/>
      </c>
      <c r="BR1092" s="75" t="str">
        <f t="shared" si="634"/>
        <v/>
      </c>
      <c r="BS1092" s="33" t="str">
        <f t="shared" si="640"/>
        <v/>
      </c>
      <c r="BT1092" s="42" t="str">
        <f t="shared" si="641"/>
        <v/>
      </c>
      <c r="BU1092" s="38" t="str">
        <f t="shared" si="642"/>
        <v/>
      </c>
      <c r="BV1092" s="30" t="str">
        <f t="shared" si="635"/>
        <v/>
      </c>
      <c r="BW1092" s="36" t="str">
        <f t="shared" si="636"/>
        <v/>
      </c>
      <c r="BX1092" s="36" t="str">
        <f t="shared" si="637"/>
        <v/>
      </c>
      <c r="BY1092" s="45" t="str">
        <f t="shared" si="638"/>
        <v/>
      </c>
      <c r="BZ1092" s="12" t="str">
        <f t="shared" si="643"/>
        <v/>
      </c>
      <c r="CA1092" s="47" t="str">
        <f t="shared" si="644"/>
        <v/>
      </c>
      <c r="CB1092" s="32" t="str">
        <f t="shared" si="645"/>
        <v/>
      </c>
      <c r="CC1092" s="32" t="str">
        <f t="shared" si="646"/>
        <v/>
      </c>
      <c r="CD1092" s="32" t="str">
        <f t="shared" si="647"/>
        <v/>
      </c>
      <c r="CE1092" s="48"/>
      <c r="CF1092" s="32" t="str">
        <f t="shared" ref="CF1092:CF1155" si="653">IF(AND(ISNUMBER(B1092),CG1092&lt;&gt;""),B1092,"")</f>
        <v/>
      </c>
      <c r="CG1092" s="32" t="str">
        <f t="shared" ref="CG1092:CG1155" si="654">IF(AE1092="","",AE1092&amp;"@"&amp;AF1092)</f>
        <v/>
      </c>
      <c r="CH1092" s="48"/>
    </row>
    <row r="1093" spans="2:86" ht="30" customHeight="1" x14ac:dyDescent="0.2">
      <c r="B1093" s="155"/>
      <c r="C1093" s="117"/>
      <c r="D1093" s="53"/>
      <c r="E1093" s="68"/>
      <c r="F1093" s="54"/>
      <c r="G1093" s="54"/>
      <c r="H1093" s="55"/>
      <c r="I1093" s="71"/>
      <c r="J1093" s="73"/>
      <c r="K1093" s="56"/>
      <c r="L1093" s="76" t="str">
        <f t="shared" si="623"/>
        <v/>
      </c>
      <c r="M1093" s="77" t="str">
        <f t="shared" si="627"/>
        <v/>
      </c>
      <c r="N1093" s="130" t="str">
        <f t="shared" si="648"/>
        <v/>
      </c>
      <c r="O1093" s="131" t="str">
        <f t="shared" ref="O1093:U1102" si="655">IFERROR(INDEX($BH$3:$BO$100002,MATCH($BG1093,$BG$3:$BG$100002,0),MATCH(O$1,$BH$2:$BO$2,0)),"")</f>
        <v/>
      </c>
      <c r="P1093" s="131" t="str">
        <f t="shared" si="655"/>
        <v/>
      </c>
      <c r="Q1093" s="131" t="str">
        <f t="shared" si="655"/>
        <v/>
      </c>
      <c r="R1093" s="131" t="str">
        <f t="shared" si="655"/>
        <v/>
      </c>
      <c r="S1093" s="131" t="str">
        <f t="shared" si="655"/>
        <v/>
      </c>
      <c r="T1093" s="131" t="str">
        <f t="shared" si="655"/>
        <v/>
      </c>
      <c r="U1093" s="131" t="str">
        <f t="shared" si="655"/>
        <v/>
      </c>
      <c r="V1093" s="14"/>
      <c r="W1093" s="17" t="str">
        <f>IF(C1093="",IF(OR(AND($H1093&lt;&gt;"",C1093=""),AND($F1092=$F1093,$AK1093&lt;&gt;""),COUNTA($H$3:$H$100002)&gt;COUNTA($H$3:$H1093),$AE1093&lt;&gt;""),W1092,""),C1093)</f>
        <v/>
      </c>
      <c r="X1093" s="17" t="str">
        <f>IF(D1093="",IF(OR(AND($H1093&lt;&gt;"",D1093=""),AND($F1092=$F1093,$AK1093&lt;&gt;""),COUNTA($H$3:$H$100002)&gt;COUNTA($H$3:$H1093),$AE1093&lt;&gt;""),X1092,""),D1093)</f>
        <v/>
      </c>
      <c r="Y1093" s="17" t="str">
        <f>IF(E1093="",IF(OR(AND($H1093&lt;&gt;"",E1093=""),AND($F1092=$F1093,$AK1093&lt;&gt;""),COUNTA($H$3:$H$100002)&gt;COUNTA($H$3:$H1093),$AE1093&lt;&gt;""),Y1092,""),E1093)</f>
        <v/>
      </c>
      <c r="Z1093" s="27" t="str">
        <f t="shared" si="628"/>
        <v/>
      </c>
      <c r="AA1093" s="2" t="str">
        <f>IF(F1093="","",COUNTA($F$3:F1093))</f>
        <v/>
      </c>
      <c r="AB1093" s="3" t="str">
        <f>IF(F1093="","",IFERROR(IF(F1093&lt;&gt;"",IFERROR(INDEX(設定!$C$3:$C$303,MATCH(F1093,設定!$C$3:$C$303,0),0),INDEX(設定!$C$3:$C$303,MATCH("*"&amp;F1093&amp;"*",設定!$C$3:$C$303,0),0)),""),"エラー"))</f>
        <v/>
      </c>
      <c r="AC1093" s="2" t="str">
        <f>IF(G1093="","",COUNTA($G$3:G1093))</f>
        <v/>
      </c>
      <c r="AD1093" s="3" t="str">
        <f>IF(G1093="","",IFERROR(IF(G1093&lt;&gt;"",IFERROR(INDEX(設定!$C$3:$C$303,MATCH(G1093,設定!$C$3:$C$303,0),0),INDEX(設定!$C$3:$C$303,MATCH("*"&amp;G1093&amp;"*",設定!$C$3:$C$303,0),0)),""),"エラー"))</f>
        <v/>
      </c>
      <c r="AE1093" s="3" t="str">
        <f>IFERROR(IF(AB1093="",IF(AND(H1093&lt;&gt;"",F1093=""),INDEX(AB$3:AB1093,MATCH(MAX(AA$3:AA1093),AA$3:AA1093,0),0),""),AB1093),"")</f>
        <v/>
      </c>
      <c r="AF1093" s="3" t="str">
        <f>IFERROR(IF(AD1093="",IF(AND(H1093&lt;&gt;"",G1093=""),INDEX(AD$3:AD1093,MATCH(MAX(AC$3:AC1093),AC$3:AC1093,0),0),""),AD1093),"")</f>
        <v/>
      </c>
      <c r="AG1093" s="2" t="str">
        <f>IF(AH1093="","",IF(OR(AH1093=AH1092,AH1093=AH1094),IF(AND(E1093="",AB1093="",AG1092&lt;&gt;""),MAX($AG$3:AG1092),MAX($AG$3:AG1092)+1),IF(AH1092=AH1093,AG1092,MAX($AG$3:AG1092)+1)))</f>
        <v/>
      </c>
      <c r="AH1093" s="12" t="str">
        <f t="shared" si="649"/>
        <v/>
      </c>
      <c r="AI1093" s="12" t="str">
        <f t="shared" si="629"/>
        <v/>
      </c>
      <c r="AJ1093" s="13" t="str">
        <f t="shared" si="630"/>
        <v/>
      </c>
      <c r="AK1093" s="13" t="str">
        <f t="shared" si="631"/>
        <v/>
      </c>
      <c r="AL1093" s="13" t="str">
        <f>IF(OR(AJ1093="",COUNTIF($AH$3:AH1093,AH1093)&lt;&gt;COUNTIF(AH$3:AH$100002,AH1093)),"",SUMIF(AH$3:AH$100002,AH1093,AJ$3:AJ$100002))</f>
        <v/>
      </c>
      <c r="AM1093" s="13" t="str">
        <f>IF(OR(AK1093="",COUNTIF($AH$3:AH1093,AH1093)&lt;&gt;COUNTIF(AH$3:AH$100002,AH1093)),"",SUMIF(AH$3:AH$100002,AH1093,AK$3:AK$100002))</f>
        <v/>
      </c>
      <c r="AO1093" s="13" t="str">
        <f t="shared" si="650"/>
        <v/>
      </c>
      <c r="AP1093" s="13" t="str">
        <f t="shared" si="650"/>
        <v/>
      </c>
      <c r="AQ1093" s="13" t="str">
        <f t="shared" si="650"/>
        <v/>
      </c>
      <c r="AR1093" s="13" t="str">
        <f t="shared" si="650"/>
        <v/>
      </c>
      <c r="AS1093" s="13" t="str">
        <f t="shared" si="651"/>
        <v/>
      </c>
      <c r="AT1093" s="13" t="str">
        <f t="shared" si="651"/>
        <v/>
      </c>
      <c r="AU1093" s="13" t="str">
        <f t="shared" si="651"/>
        <v/>
      </c>
      <c r="AV1093" s="13" t="str">
        <f t="shared" si="620"/>
        <v/>
      </c>
      <c r="AW1093" s="86" t="str">
        <f t="shared" si="632"/>
        <v/>
      </c>
      <c r="AX1093" s="59" t="str">
        <f t="shared" si="633"/>
        <v/>
      </c>
      <c r="AY1093" s="63" t="str">
        <f>IF(OR($BR1093="",BH1093=""),"",COUNT($BR$3:$BR1093))</f>
        <v/>
      </c>
      <c r="AZ1093" s="13" t="str">
        <f>IF(OR($BR1093="",BI1093=""),"",COUNT($BR$3:$BR1093))</f>
        <v/>
      </c>
      <c r="BA1093" s="13" t="str">
        <f>IF(OR($BR1093="",BJ1093=""),"",COUNT($BR$3:$BR1093))</f>
        <v/>
      </c>
      <c r="BB1093" s="13" t="str">
        <f>IF(OR($BR1093="",BK1093=""),"",COUNT($BR$3:$BR1093))</f>
        <v/>
      </c>
      <c r="BC1093" s="13" t="str">
        <f>IF(OR($BR1093="",BL1093=""),"",COUNT($BR$3:$BR1093))</f>
        <v/>
      </c>
      <c r="BD1093" s="13" t="str">
        <f>IF(OR($BR1093="",BM1093=""),"",COUNT($BR$3:$BR1093))</f>
        <v/>
      </c>
      <c r="BE1093" s="13" t="str">
        <f>IF(OR($BR1093="",BN1093=""),"",COUNT($BR$3:$BR1093))</f>
        <v/>
      </c>
      <c r="BF1093" s="13" t="str">
        <f>IF(OR($BR1093="",BO1093=""),"",COUNT($BR$3:$BR1093))</f>
        <v/>
      </c>
      <c r="BG1093" s="66" t="str">
        <f>IF(Z1093="","",COUNT($Z$3:Z1093))</f>
        <v/>
      </c>
      <c r="BH1093" s="13" t="str">
        <f>IF(AO1093="","",IF(AO1093=BH$2,(SUMIF($BV$3:$BV1093,BH$2,$BW$3:$BW1093)-SUMIF($BX$3:$BX1093,BH$2,$BY$3:$BY1093))*AO$1,""))</f>
        <v/>
      </c>
      <c r="BI1093" s="13" t="str">
        <f>IF(AP1093="","",IF(AP1093=BI$2,(SUMIF($BV$3:$BV1093,BI$2,$BW$3:$BW1093)-SUMIF($BX$3:$BX1093,BI$2,$BY$3:$BY1093))*AP$1,""))</f>
        <v/>
      </c>
      <c r="BJ1093" s="13" t="str">
        <f>IF(AQ1093="","",IF(AQ1093=BJ$2,(SUMIF($BV$3:$BV1093,BJ$2,$BW$3:$BW1093)-SUMIF($BX$3:$BX1093,BJ$2,$BY$3:$BY1093))*AQ$1,""))</f>
        <v/>
      </c>
      <c r="BK1093" s="13" t="str">
        <f>IF(AR1093="","",IF(AR1093=BK$2,(SUMIF($BV$3:$BV1093,BK$2,$BW$3:$BW1093)-SUMIF($BX$3:$BX1093,BK$2,$BY$3:$BY1093))*AR$1,""))</f>
        <v/>
      </c>
      <c r="BL1093" s="13" t="str">
        <f>IF(AS1093="","",IF(AS1093=BL$2,(SUMIF($BV$3:$BV1093,BL$2,$BW$3:$BW1093)-SUMIF($BX$3:$BX1093,BL$2,$BY$3:$BY1093))*AS$1,""))</f>
        <v/>
      </c>
      <c r="BM1093" s="13" t="str">
        <f>IF(AT1093="","",IF(AT1093=BM$2,(SUMIF($BV$3:$BV1093,BM$2,$BW$3:$BW1093)-SUMIF($BX$3:$BX1093,BM$2,$BY$3:$BY1093))*AT$1,""))</f>
        <v/>
      </c>
      <c r="BN1093" s="13" t="str">
        <f>IF(AU1093="","",IF(AU1093=BN$2,(SUMIF($BV$3:$BV1093,BN$2,$BW$3:$BW1093)-SUMIF($BX$3:$BX1093,BN$2,$BY$3:$BY1093))*AU$1,""))</f>
        <v/>
      </c>
      <c r="BO1093" s="13" t="str">
        <f>IF(AV1093="","",IF(AV1093=BO$2,(SUMIF($BV$3:$BV1093,BO$2,$BW$3:$BW1093)-SUMIF($BX$3:$BX1093,BO$2,$BY$3:$BY1093))*AV$1,""))</f>
        <v/>
      </c>
      <c r="BP1093" s="69"/>
      <c r="BQ1093" s="13" t="str">
        <f t="shared" si="652"/>
        <v/>
      </c>
      <c r="BR1093" s="75" t="str">
        <f t="shared" si="634"/>
        <v/>
      </c>
      <c r="BS1093" s="33" t="str">
        <f t="shared" si="640"/>
        <v/>
      </c>
      <c r="BT1093" s="42" t="str">
        <f t="shared" si="641"/>
        <v/>
      </c>
      <c r="BU1093" s="38" t="str">
        <f t="shared" si="642"/>
        <v/>
      </c>
      <c r="BV1093" s="30" t="str">
        <f t="shared" si="635"/>
        <v/>
      </c>
      <c r="BW1093" s="36" t="str">
        <f t="shared" si="636"/>
        <v/>
      </c>
      <c r="BX1093" s="36" t="str">
        <f t="shared" si="637"/>
        <v/>
      </c>
      <c r="BY1093" s="45" t="str">
        <f t="shared" si="638"/>
        <v/>
      </c>
      <c r="BZ1093" s="12" t="str">
        <f t="shared" si="643"/>
        <v/>
      </c>
      <c r="CA1093" s="47" t="str">
        <f t="shared" si="644"/>
        <v/>
      </c>
      <c r="CB1093" s="32" t="str">
        <f t="shared" si="645"/>
        <v/>
      </c>
      <c r="CC1093" s="32" t="str">
        <f t="shared" si="646"/>
        <v/>
      </c>
      <c r="CD1093" s="32" t="str">
        <f t="shared" si="647"/>
        <v/>
      </c>
      <c r="CE1093" s="48"/>
      <c r="CF1093" s="32" t="str">
        <f t="shared" si="653"/>
        <v/>
      </c>
      <c r="CG1093" s="32" t="str">
        <f t="shared" si="654"/>
        <v/>
      </c>
      <c r="CH1093" s="48"/>
    </row>
    <row r="1094" spans="2:86" ht="30" customHeight="1" x14ac:dyDescent="0.2">
      <c r="B1094" s="155"/>
      <c r="C1094" s="117"/>
      <c r="D1094" s="53"/>
      <c r="E1094" s="68"/>
      <c r="F1094" s="54"/>
      <c r="G1094" s="54"/>
      <c r="H1094" s="55"/>
      <c r="I1094" s="71"/>
      <c r="J1094" s="73"/>
      <c r="K1094" s="56"/>
      <c r="L1094" s="76" t="str">
        <f t="shared" si="623"/>
        <v/>
      </c>
      <c r="M1094" s="77" t="str">
        <f t="shared" si="627"/>
        <v/>
      </c>
      <c r="N1094" s="130" t="str">
        <f t="shared" si="648"/>
        <v/>
      </c>
      <c r="O1094" s="131" t="str">
        <f t="shared" si="655"/>
        <v/>
      </c>
      <c r="P1094" s="131" t="str">
        <f t="shared" si="655"/>
        <v/>
      </c>
      <c r="Q1094" s="131" t="str">
        <f t="shared" si="655"/>
        <v/>
      </c>
      <c r="R1094" s="131" t="str">
        <f t="shared" si="655"/>
        <v/>
      </c>
      <c r="S1094" s="131" t="str">
        <f t="shared" si="655"/>
        <v/>
      </c>
      <c r="T1094" s="131" t="str">
        <f t="shared" si="655"/>
        <v/>
      </c>
      <c r="U1094" s="131" t="str">
        <f t="shared" si="655"/>
        <v/>
      </c>
      <c r="V1094" s="14"/>
      <c r="W1094" s="17" t="str">
        <f>IF(C1094="",IF(OR(AND($H1094&lt;&gt;"",C1094=""),AND($F1093=$F1094,$AK1094&lt;&gt;""),COUNTA($H$3:$H$100002)&gt;COUNTA($H$3:$H1094),$AE1094&lt;&gt;""),W1093,""),C1094)</f>
        <v/>
      </c>
      <c r="X1094" s="17" t="str">
        <f>IF(D1094="",IF(OR(AND($H1094&lt;&gt;"",D1094=""),AND($F1093=$F1094,$AK1094&lt;&gt;""),COUNTA($H$3:$H$100002)&gt;COUNTA($H$3:$H1094),$AE1094&lt;&gt;""),X1093,""),D1094)</f>
        <v/>
      </c>
      <c r="Y1094" s="17" t="str">
        <f>IF(E1094="",IF(OR(AND($H1094&lt;&gt;"",E1094=""),AND($F1093=$F1094,$AK1094&lt;&gt;""),COUNTA($H$3:$H$100002)&gt;COUNTA($H$3:$H1094),$AE1094&lt;&gt;""),Y1093,""),E1094)</f>
        <v/>
      </c>
      <c r="Z1094" s="27" t="str">
        <f t="shared" si="628"/>
        <v/>
      </c>
      <c r="AA1094" s="2" t="str">
        <f>IF(F1094="","",COUNTA($F$3:F1094))</f>
        <v/>
      </c>
      <c r="AB1094" s="3" t="str">
        <f>IF(F1094="","",IFERROR(IF(F1094&lt;&gt;"",IFERROR(INDEX(設定!$C$3:$C$303,MATCH(F1094,設定!$C$3:$C$303,0),0),INDEX(設定!$C$3:$C$303,MATCH("*"&amp;F1094&amp;"*",設定!$C$3:$C$303,0),0)),""),"エラー"))</f>
        <v/>
      </c>
      <c r="AC1094" s="2" t="str">
        <f>IF(G1094="","",COUNTA($G$3:G1094))</f>
        <v/>
      </c>
      <c r="AD1094" s="3" t="str">
        <f>IF(G1094="","",IFERROR(IF(G1094&lt;&gt;"",IFERROR(INDEX(設定!$C$3:$C$303,MATCH(G1094,設定!$C$3:$C$303,0),0),INDEX(設定!$C$3:$C$303,MATCH("*"&amp;G1094&amp;"*",設定!$C$3:$C$303,0),0)),""),"エラー"))</f>
        <v/>
      </c>
      <c r="AE1094" s="3" t="str">
        <f>IFERROR(IF(AB1094="",IF(AND(H1094&lt;&gt;"",F1094=""),INDEX(AB$3:AB1094,MATCH(MAX(AA$3:AA1094),AA$3:AA1094,0),0),""),AB1094),"")</f>
        <v/>
      </c>
      <c r="AF1094" s="3" t="str">
        <f>IFERROR(IF(AD1094="",IF(AND(H1094&lt;&gt;"",G1094=""),INDEX(AD$3:AD1094,MATCH(MAX(AC$3:AC1094),AC$3:AC1094,0),0),""),AD1094),"")</f>
        <v/>
      </c>
      <c r="AG1094" s="2" t="str">
        <f>IF(AH1094="","",IF(OR(AH1094=AH1093,AH1094=AH1095),IF(AND(E1094="",AB1094="",AG1093&lt;&gt;""),MAX($AG$3:AG1093),MAX($AG$3:AG1093)+1),IF(AH1093=AH1094,AG1093,MAX($AG$3:AG1093)+1)))</f>
        <v/>
      </c>
      <c r="AH1094" s="12" t="str">
        <f t="shared" si="649"/>
        <v/>
      </c>
      <c r="AI1094" s="12" t="str">
        <f t="shared" si="629"/>
        <v/>
      </c>
      <c r="AJ1094" s="13" t="str">
        <f t="shared" si="630"/>
        <v/>
      </c>
      <c r="AK1094" s="13" t="str">
        <f t="shared" si="631"/>
        <v/>
      </c>
      <c r="AL1094" s="13" t="str">
        <f>IF(OR(AJ1094="",COUNTIF($AH$3:AH1094,AH1094)&lt;&gt;COUNTIF(AH$3:AH$100002,AH1094)),"",SUMIF(AH$3:AH$100002,AH1094,AJ$3:AJ$100002))</f>
        <v/>
      </c>
      <c r="AM1094" s="13" t="str">
        <f>IF(OR(AK1094="",COUNTIF($AH$3:AH1094,AH1094)&lt;&gt;COUNTIF(AH$3:AH$100002,AH1094)),"",SUMIF(AH$3:AH$100002,AH1094,AK$3:AK$100002))</f>
        <v/>
      </c>
      <c r="AO1094" s="13" t="str">
        <f t="shared" si="650"/>
        <v/>
      </c>
      <c r="AP1094" s="13" t="str">
        <f t="shared" si="650"/>
        <v/>
      </c>
      <c r="AQ1094" s="13" t="str">
        <f t="shared" si="650"/>
        <v/>
      </c>
      <c r="AR1094" s="13" t="str">
        <f t="shared" si="650"/>
        <v/>
      </c>
      <c r="AS1094" s="13" t="str">
        <f t="shared" si="651"/>
        <v/>
      </c>
      <c r="AT1094" s="13" t="str">
        <f t="shared" si="651"/>
        <v/>
      </c>
      <c r="AU1094" s="13" t="str">
        <f t="shared" si="651"/>
        <v/>
      </c>
      <c r="AV1094" s="13" t="str">
        <f t="shared" si="651"/>
        <v/>
      </c>
      <c r="AW1094" s="86" t="str">
        <f t="shared" si="632"/>
        <v/>
      </c>
      <c r="AX1094" s="59" t="str">
        <f t="shared" si="633"/>
        <v/>
      </c>
      <c r="AY1094" s="63" t="str">
        <f>IF(OR($BR1094="",BH1094=""),"",COUNT($BR$3:$BR1094))</f>
        <v/>
      </c>
      <c r="AZ1094" s="13" t="str">
        <f>IF(OR($BR1094="",BI1094=""),"",COUNT($BR$3:$BR1094))</f>
        <v/>
      </c>
      <c r="BA1094" s="13" t="str">
        <f>IF(OR($BR1094="",BJ1094=""),"",COUNT($BR$3:$BR1094))</f>
        <v/>
      </c>
      <c r="BB1094" s="13" t="str">
        <f>IF(OR($BR1094="",BK1094=""),"",COUNT($BR$3:$BR1094))</f>
        <v/>
      </c>
      <c r="BC1094" s="13" t="str">
        <f>IF(OR($BR1094="",BL1094=""),"",COUNT($BR$3:$BR1094))</f>
        <v/>
      </c>
      <c r="BD1094" s="13" t="str">
        <f>IF(OR($BR1094="",BM1094=""),"",COUNT($BR$3:$BR1094))</f>
        <v/>
      </c>
      <c r="BE1094" s="13" t="str">
        <f>IF(OR($BR1094="",BN1094=""),"",COUNT($BR$3:$BR1094))</f>
        <v/>
      </c>
      <c r="BF1094" s="13" t="str">
        <f>IF(OR($BR1094="",BO1094=""),"",COUNT($BR$3:$BR1094))</f>
        <v/>
      </c>
      <c r="BG1094" s="66" t="str">
        <f>IF(Z1094="","",COUNT($Z$3:Z1094))</f>
        <v/>
      </c>
      <c r="BH1094" s="13" t="str">
        <f>IF(AO1094="","",IF(AO1094=BH$2,(SUMIF($BV$3:$BV1094,BH$2,$BW$3:$BW1094)-SUMIF($BX$3:$BX1094,BH$2,$BY$3:$BY1094))*AO$1,""))</f>
        <v/>
      </c>
      <c r="BI1094" s="13" t="str">
        <f>IF(AP1094="","",IF(AP1094=BI$2,(SUMIF($BV$3:$BV1094,BI$2,$BW$3:$BW1094)-SUMIF($BX$3:$BX1094,BI$2,$BY$3:$BY1094))*AP$1,""))</f>
        <v/>
      </c>
      <c r="BJ1094" s="13" t="str">
        <f>IF(AQ1094="","",IF(AQ1094=BJ$2,(SUMIF($BV$3:$BV1094,BJ$2,$BW$3:$BW1094)-SUMIF($BX$3:$BX1094,BJ$2,$BY$3:$BY1094))*AQ$1,""))</f>
        <v/>
      </c>
      <c r="BK1094" s="13" t="str">
        <f>IF(AR1094="","",IF(AR1094=BK$2,(SUMIF($BV$3:$BV1094,BK$2,$BW$3:$BW1094)-SUMIF($BX$3:$BX1094,BK$2,$BY$3:$BY1094))*AR$1,""))</f>
        <v/>
      </c>
      <c r="BL1094" s="13" t="str">
        <f>IF(AS1094="","",IF(AS1094=BL$2,(SUMIF($BV$3:$BV1094,BL$2,$BW$3:$BW1094)-SUMIF($BX$3:$BX1094,BL$2,$BY$3:$BY1094))*AS$1,""))</f>
        <v/>
      </c>
      <c r="BM1094" s="13" t="str">
        <f>IF(AT1094="","",IF(AT1094=BM$2,(SUMIF($BV$3:$BV1094,BM$2,$BW$3:$BW1094)-SUMIF($BX$3:$BX1094,BM$2,$BY$3:$BY1094))*AT$1,""))</f>
        <v/>
      </c>
      <c r="BN1094" s="13" t="str">
        <f>IF(AU1094="","",IF(AU1094=BN$2,(SUMIF($BV$3:$BV1094,BN$2,$BW$3:$BW1094)-SUMIF($BX$3:$BX1094,BN$2,$BY$3:$BY1094))*AU$1,""))</f>
        <v/>
      </c>
      <c r="BO1094" s="13" t="str">
        <f>IF(AV1094="","",IF(AV1094=BO$2,(SUMIF($BV$3:$BV1094,BO$2,$BW$3:$BW1094)-SUMIF($BX$3:$BX1094,BO$2,$BY$3:$BY1094))*AV$1,""))</f>
        <v/>
      </c>
      <c r="BP1094" s="69"/>
      <c r="BQ1094" s="13" t="str">
        <f t="shared" si="652"/>
        <v/>
      </c>
      <c r="BR1094" s="75" t="str">
        <f t="shared" si="634"/>
        <v/>
      </c>
      <c r="BS1094" s="33" t="str">
        <f t="shared" si="640"/>
        <v/>
      </c>
      <c r="BT1094" s="42" t="str">
        <f t="shared" si="641"/>
        <v/>
      </c>
      <c r="BU1094" s="38" t="str">
        <f t="shared" si="642"/>
        <v/>
      </c>
      <c r="BV1094" s="30" t="str">
        <f t="shared" si="635"/>
        <v/>
      </c>
      <c r="BW1094" s="36" t="str">
        <f t="shared" si="636"/>
        <v/>
      </c>
      <c r="BX1094" s="36" t="str">
        <f t="shared" si="637"/>
        <v/>
      </c>
      <c r="BY1094" s="45" t="str">
        <f t="shared" si="638"/>
        <v/>
      </c>
      <c r="BZ1094" s="12" t="str">
        <f t="shared" si="643"/>
        <v/>
      </c>
      <c r="CA1094" s="47" t="str">
        <f t="shared" si="644"/>
        <v/>
      </c>
      <c r="CB1094" s="32" t="str">
        <f t="shared" si="645"/>
        <v/>
      </c>
      <c r="CC1094" s="32" t="str">
        <f t="shared" si="646"/>
        <v/>
      </c>
      <c r="CD1094" s="32" t="str">
        <f t="shared" si="647"/>
        <v/>
      </c>
      <c r="CE1094" s="48"/>
      <c r="CF1094" s="32" t="str">
        <f t="shared" si="653"/>
        <v/>
      </c>
      <c r="CG1094" s="32" t="str">
        <f t="shared" si="654"/>
        <v/>
      </c>
      <c r="CH1094" s="48"/>
    </row>
    <row r="1095" spans="2:86" ht="30" customHeight="1" x14ac:dyDescent="0.2">
      <c r="B1095" s="155"/>
      <c r="C1095" s="117"/>
      <c r="D1095" s="53"/>
      <c r="E1095" s="68"/>
      <c r="F1095" s="54"/>
      <c r="G1095" s="54"/>
      <c r="H1095" s="55"/>
      <c r="I1095" s="71"/>
      <c r="J1095" s="73"/>
      <c r="K1095" s="56"/>
      <c r="L1095" s="76" t="str">
        <f t="shared" si="623"/>
        <v/>
      </c>
      <c r="M1095" s="77" t="str">
        <f t="shared" si="627"/>
        <v/>
      </c>
      <c r="N1095" s="130" t="str">
        <f t="shared" si="648"/>
        <v/>
      </c>
      <c r="O1095" s="131" t="str">
        <f t="shared" si="655"/>
        <v/>
      </c>
      <c r="P1095" s="131" t="str">
        <f t="shared" si="655"/>
        <v/>
      </c>
      <c r="Q1095" s="131" t="str">
        <f t="shared" si="655"/>
        <v/>
      </c>
      <c r="R1095" s="131" t="str">
        <f t="shared" si="655"/>
        <v/>
      </c>
      <c r="S1095" s="131" t="str">
        <f t="shared" si="655"/>
        <v/>
      </c>
      <c r="T1095" s="131" t="str">
        <f t="shared" si="655"/>
        <v/>
      </c>
      <c r="U1095" s="131" t="str">
        <f t="shared" si="655"/>
        <v/>
      </c>
      <c r="V1095" s="14"/>
      <c r="W1095" s="17" t="str">
        <f>IF(C1095="",IF(OR(AND($H1095&lt;&gt;"",C1095=""),AND($F1094=$F1095,$AK1095&lt;&gt;""),COUNTA($H$3:$H$100002)&gt;COUNTA($H$3:$H1095),$AE1095&lt;&gt;""),W1094,""),C1095)</f>
        <v/>
      </c>
      <c r="X1095" s="17" t="str">
        <f>IF(D1095="",IF(OR(AND($H1095&lt;&gt;"",D1095=""),AND($F1094=$F1095,$AK1095&lt;&gt;""),COUNTA($H$3:$H$100002)&gt;COUNTA($H$3:$H1095),$AE1095&lt;&gt;""),X1094,""),D1095)</f>
        <v/>
      </c>
      <c r="Y1095" s="17" t="str">
        <f>IF(E1095="",IF(OR(AND($H1095&lt;&gt;"",E1095=""),AND($F1094=$F1095,$AK1095&lt;&gt;""),COUNTA($H$3:$H$100002)&gt;COUNTA($H$3:$H1095),$AE1095&lt;&gt;""),Y1094,""),E1095)</f>
        <v/>
      </c>
      <c r="Z1095" s="27" t="str">
        <f t="shared" si="628"/>
        <v/>
      </c>
      <c r="AA1095" s="2" t="str">
        <f>IF(F1095="","",COUNTA($F$3:F1095))</f>
        <v/>
      </c>
      <c r="AB1095" s="3" t="str">
        <f>IF(F1095="","",IFERROR(IF(F1095&lt;&gt;"",IFERROR(INDEX(設定!$C$3:$C$303,MATCH(F1095,設定!$C$3:$C$303,0),0),INDEX(設定!$C$3:$C$303,MATCH("*"&amp;F1095&amp;"*",設定!$C$3:$C$303,0),0)),""),"エラー"))</f>
        <v/>
      </c>
      <c r="AC1095" s="2" t="str">
        <f>IF(G1095="","",COUNTA($G$3:G1095))</f>
        <v/>
      </c>
      <c r="AD1095" s="3" t="str">
        <f>IF(G1095="","",IFERROR(IF(G1095&lt;&gt;"",IFERROR(INDEX(設定!$C$3:$C$303,MATCH(G1095,設定!$C$3:$C$303,0),0),INDEX(設定!$C$3:$C$303,MATCH("*"&amp;G1095&amp;"*",設定!$C$3:$C$303,0),0)),""),"エラー"))</f>
        <v/>
      </c>
      <c r="AE1095" s="3" t="str">
        <f>IFERROR(IF(AB1095="",IF(AND(H1095&lt;&gt;"",F1095=""),INDEX(AB$3:AB1095,MATCH(MAX(AA$3:AA1095),AA$3:AA1095,0),0),""),AB1095),"")</f>
        <v/>
      </c>
      <c r="AF1095" s="3" t="str">
        <f>IFERROR(IF(AD1095="",IF(AND(H1095&lt;&gt;"",G1095=""),INDEX(AD$3:AD1095,MATCH(MAX(AC$3:AC1095),AC$3:AC1095,0),0),""),AD1095),"")</f>
        <v/>
      </c>
      <c r="AG1095" s="2" t="str">
        <f>IF(AH1095="","",IF(OR(AH1095=AH1094,AH1095=AH1096),IF(AND(E1095="",AB1095="",AG1094&lt;&gt;""),MAX($AG$3:AG1094),MAX($AG$3:AG1094)+1),IF(AH1094=AH1095,AG1094,MAX($AG$3:AG1094)+1)))</f>
        <v/>
      </c>
      <c r="AH1095" s="12" t="str">
        <f t="shared" si="649"/>
        <v/>
      </c>
      <c r="AI1095" s="12" t="str">
        <f t="shared" si="629"/>
        <v/>
      </c>
      <c r="AJ1095" s="13" t="str">
        <f t="shared" si="630"/>
        <v/>
      </c>
      <c r="AK1095" s="13" t="str">
        <f t="shared" si="631"/>
        <v/>
      </c>
      <c r="AL1095" s="13" t="str">
        <f>IF(OR(AJ1095="",COUNTIF($AH$3:AH1095,AH1095)&lt;&gt;COUNTIF(AH$3:AH$100002,AH1095)),"",SUMIF(AH$3:AH$100002,AH1095,AJ$3:AJ$100002))</f>
        <v/>
      </c>
      <c r="AM1095" s="13" t="str">
        <f>IF(OR(AK1095="",COUNTIF($AH$3:AH1095,AH1095)&lt;&gt;COUNTIF(AH$3:AH$100002,AH1095)),"",SUMIF(AH$3:AH$100002,AH1095,AK$3:AK$100002))</f>
        <v/>
      </c>
      <c r="AO1095" s="13" t="str">
        <f t="shared" si="650"/>
        <v/>
      </c>
      <c r="AP1095" s="13" t="str">
        <f t="shared" si="650"/>
        <v/>
      </c>
      <c r="AQ1095" s="13" t="str">
        <f t="shared" si="650"/>
        <v/>
      </c>
      <c r="AR1095" s="13" t="str">
        <f t="shared" si="650"/>
        <v/>
      </c>
      <c r="AS1095" s="13" t="str">
        <f t="shared" si="651"/>
        <v/>
      </c>
      <c r="AT1095" s="13" t="str">
        <f t="shared" si="651"/>
        <v/>
      </c>
      <c r="AU1095" s="13" t="str">
        <f t="shared" si="651"/>
        <v/>
      </c>
      <c r="AV1095" s="13" t="str">
        <f t="shared" si="651"/>
        <v/>
      </c>
      <c r="AW1095" s="86" t="str">
        <f t="shared" si="632"/>
        <v/>
      </c>
      <c r="AX1095" s="59" t="str">
        <f t="shared" si="633"/>
        <v/>
      </c>
      <c r="AY1095" s="63" t="str">
        <f>IF(OR($BR1095="",BH1095=""),"",COUNT($BR$3:$BR1095))</f>
        <v/>
      </c>
      <c r="AZ1095" s="13" t="str">
        <f>IF(OR($BR1095="",BI1095=""),"",COUNT($BR$3:$BR1095))</f>
        <v/>
      </c>
      <c r="BA1095" s="13" t="str">
        <f>IF(OR($BR1095="",BJ1095=""),"",COUNT($BR$3:$BR1095))</f>
        <v/>
      </c>
      <c r="BB1095" s="13" t="str">
        <f>IF(OR($BR1095="",BK1095=""),"",COUNT($BR$3:$BR1095))</f>
        <v/>
      </c>
      <c r="BC1095" s="13" t="str">
        <f>IF(OR($BR1095="",BL1095=""),"",COUNT($BR$3:$BR1095))</f>
        <v/>
      </c>
      <c r="BD1095" s="13" t="str">
        <f>IF(OR($BR1095="",BM1095=""),"",COUNT($BR$3:$BR1095))</f>
        <v/>
      </c>
      <c r="BE1095" s="13" t="str">
        <f>IF(OR($BR1095="",BN1095=""),"",COUNT($BR$3:$BR1095))</f>
        <v/>
      </c>
      <c r="BF1095" s="13" t="str">
        <f>IF(OR($BR1095="",BO1095=""),"",COUNT($BR$3:$BR1095))</f>
        <v/>
      </c>
      <c r="BG1095" s="66" t="str">
        <f>IF(Z1095="","",COUNT($Z$3:Z1095))</f>
        <v/>
      </c>
      <c r="BH1095" s="13" t="str">
        <f>IF(AO1095="","",IF(AO1095=BH$2,(SUMIF($BV$3:$BV1095,BH$2,$BW$3:$BW1095)-SUMIF($BX$3:$BX1095,BH$2,$BY$3:$BY1095))*AO$1,""))</f>
        <v/>
      </c>
      <c r="BI1095" s="13" t="str">
        <f>IF(AP1095="","",IF(AP1095=BI$2,(SUMIF($BV$3:$BV1095,BI$2,$BW$3:$BW1095)-SUMIF($BX$3:$BX1095,BI$2,$BY$3:$BY1095))*AP$1,""))</f>
        <v/>
      </c>
      <c r="BJ1095" s="13" t="str">
        <f>IF(AQ1095="","",IF(AQ1095=BJ$2,(SUMIF($BV$3:$BV1095,BJ$2,$BW$3:$BW1095)-SUMIF($BX$3:$BX1095,BJ$2,$BY$3:$BY1095))*AQ$1,""))</f>
        <v/>
      </c>
      <c r="BK1095" s="13" t="str">
        <f>IF(AR1095="","",IF(AR1095=BK$2,(SUMIF($BV$3:$BV1095,BK$2,$BW$3:$BW1095)-SUMIF($BX$3:$BX1095,BK$2,$BY$3:$BY1095))*AR$1,""))</f>
        <v/>
      </c>
      <c r="BL1095" s="13" t="str">
        <f>IF(AS1095="","",IF(AS1095=BL$2,(SUMIF($BV$3:$BV1095,BL$2,$BW$3:$BW1095)-SUMIF($BX$3:$BX1095,BL$2,$BY$3:$BY1095))*AS$1,""))</f>
        <v/>
      </c>
      <c r="BM1095" s="13" t="str">
        <f>IF(AT1095="","",IF(AT1095=BM$2,(SUMIF($BV$3:$BV1095,BM$2,$BW$3:$BW1095)-SUMIF($BX$3:$BX1095,BM$2,$BY$3:$BY1095))*AT$1,""))</f>
        <v/>
      </c>
      <c r="BN1095" s="13" t="str">
        <f>IF(AU1095="","",IF(AU1095=BN$2,(SUMIF($BV$3:$BV1095,BN$2,$BW$3:$BW1095)-SUMIF($BX$3:$BX1095,BN$2,$BY$3:$BY1095))*AU$1,""))</f>
        <v/>
      </c>
      <c r="BO1095" s="13" t="str">
        <f>IF(AV1095="","",IF(AV1095=BO$2,(SUMIF($BV$3:$BV1095,BO$2,$BW$3:$BW1095)-SUMIF($BX$3:$BX1095,BO$2,$BY$3:$BY1095))*AV$1,""))</f>
        <v/>
      </c>
      <c r="BP1095" s="69"/>
      <c r="BQ1095" s="13" t="str">
        <f t="shared" si="652"/>
        <v/>
      </c>
      <c r="BR1095" s="75" t="str">
        <f t="shared" si="634"/>
        <v/>
      </c>
      <c r="BS1095" s="33" t="str">
        <f t="shared" si="640"/>
        <v/>
      </c>
      <c r="BT1095" s="42" t="str">
        <f t="shared" si="641"/>
        <v/>
      </c>
      <c r="BU1095" s="38" t="str">
        <f t="shared" si="642"/>
        <v/>
      </c>
      <c r="BV1095" s="30" t="str">
        <f t="shared" si="635"/>
        <v/>
      </c>
      <c r="BW1095" s="36" t="str">
        <f t="shared" si="636"/>
        <v/>
      </c>
      <c r="BX1095" s="36" t="str">
        <f t="shared" si="637"/>
        <v/>
      </c>
      <c r="BY1095" s="45" t="str">
        <f t="shared" si="638"/>
        <v/>
      </c>
      <c r="BZ1095" s="12" t="str">
        <f t="shared" si="643"/>
        <v/>
      </c>
      <c r="CA1095" s="47" t="str">
        <f t="shared" si="644"/>
        <v/>
      </c>
      <c r="CB1095" s="32" t="str">
        <f t="shared" si="645"/>
        <v/>
      </c>
      <c r="CC1095" s="32" t="str">
        <f t="shared" si="646"/>
        <v/>
      </c>
      <c r="CD1095" s="32" t="str">
        <f t="shared" si="647"/>
        <v/>
      </c>
      <c r="CE1095" s="48"/>
      <c r="CF1095" s="32" t="str">
        <f t="shared" si="653"/>
        <v/>
      </c>
      <c r="CG1095" s="32" t="str">
        <f t="shared" si="654"/>
        <v/>
      </c>
      <c r="CH1095" s="48"/>
    </row>
    <row r="1096" spans="2:86" ht="30" customHeight="1" x14ac:dyDescent="0.2">
      <c r="B1096" s="155"/>
      <c r="C1096" s="117"/>
      <c r="D1096" s="53"/>
      <c r="E1096" s="68"/>
      <c r="F1096" s="54"/>
      <c r="G1096" s="54"/>
      <c r="H1096" s="55"/>
      <c r="I1096" s="71"/>
      <c r="J1096" s="73"/>
      <c r="K1096" s="56"/>
      <c r="L1096" s="76" t="str">
        <f t="shared" si="623"/>
        <v/>
      </c>
      <c r="M1096" s="77" t="str">
        <f t="shared" si="627"/>
        <v/>
      </c>
      <c r="N1096" s="130" t="str">
        <f t="shared" si="648"/>
        <v/>
      </c>
      <c r="O1096" s="131" t="str">
        <f t="shared" si="655"/>
        <v/>
      </c>
      <c r="P1096" s="131" t="str">
        <f t="shared" si="655"/>
        <v/>
      </c>
      <c r="Q1096" s="131" t="str">
        <f t="shared" si="655"/>
        <v/>
      </c>
      <c r="R1096" s="131" t="str">
        <f t="shared" si="655"/>
        <v/>
      </c>
      <c r="S1096" s="131" t="str">
        <f t="shared" si="655"/>
        <v/>
      </c>
      <c r="T1096" s="131" t="str">
        <f t="shared" si="655"/>
        <v/>
      </c>
      <c r="U1096" s="131" t="str">
        <f t="shared" si="655"/>
        <v/>
      </c>
      <c r="V1096" s="14"/>
      <c r="W1096" s="17" t="str">
        <f>IF(C1096="",IF(OR(AND($H1096&lt;&gt;"",C1096=""),AND($F1095=$F1096,$AK1096&lt;&gt;""),COUNTA($H$3:$H$100002)&gt;COUNTA($H$3:$H1096),$AE1096&lt;&gt;""),W1095,""),C1096)</f>
        <v/>
      </c>
      <c r="X1096" s="17" t="str">
        <f>IF(D1096="",IF(OR(AND($H1096&lt;&gt;"",D1096=""),AND($F1095=$F1096,$AK1096&lt;&gt;""),COUNTA($H$3:$H$100002)&gt;COUNTA($H$3:$H1096),$AE1096&lt;&gt;""),X1095,""),D1096)</f>
        <v/>
      </c>
      <c r="Y1096" s="17" t="str">
        <f>IF(E1096="",IF(OR(AND($H1096&lt;&gt;"",E1096=""),AND($F1095=$F1096,$AK1096&lt;&gt;""),COUNTA($H$3:$H$100002)&gt;COUNTA($H$3:$H1096),$AE1096&lt;&gt;""),Y1095,""),E1096)</f>
        <v/>
      </c>
      <c r="Z1096" s="27" t="str">
        <f t="shared" si="628"/>
        <v/>
      </c>
      <c r="AA1096" s="2" t="str">
        <f>IF(F1096="","",COUNTA($F$3:F1096))</f>
        <v/>
      </c>
      <c r="AB1096" s="3" t="str">
        <f>IF(F1096="","",IFERROR(IF(F1096&lt;&gt;"",IFERROR(INDEX(設定!$C$3:$C$303,MATCH(F1096,設定!$C$3:$C$303,0),0),INDEX(設定!$C$3:$C$303,MATCH("*"&amp;F1096&amp;"*",設定!$C$3:$C$303,0),0)),""),"エラー"))</f>
        <v/>
      </c>
      <c r="AC1096" s="2" t="str">
        <f>IF(G1096="","",COUNTA($G$3:G1096))</f>
        <v/>
      </c>
      <c r="AD1096" s="3" t="str">
        <f>IF(G1096="","",IFERROR(IF(G1096&lt;&gt;"",IFERROR(INDEX(設定!$C$3:$C$303,MATCH(G1096,設定!$C$3:$C$303,0),0),INDEX(設定!$C$3:$C$303,MATCH("*"&amp;G1096&amp;"*",設定!$C$3:$C$303,0),0)),""),"エラー"))</f>
        <v/>
      </c>
      <c r="AE1096" s="3" t="str">
        <f>IFERROR(IF(AB1096="",IF(AND(H1096&lt;&gt;"",F1096=""),INDEX(AB$3:AB1096,MATCH(MAX(AA$3:AA1096),AA$3:AA1096,0),0),""),AB1096),"")</f>
        <v/>
      </c>
      <c r="AF1096" s="3" t="str">
        <f>IFERROR(IF(AD1096="",IF(AND(H1096&lt;&gt;"",G1096=""),INDEX(AD$3:AD1096,MATCH(MAX(AC$3:AC1096),AC$3:AC1096,0),0),""),AD1096),"")</f>
        <v/>
      </c>
      <c r="AG1096" s="2" t="str">
        <f>IF(AH1096="","",IF(OR(AH1096=AH1095,AH1096=AH1097),IF(AND(E1096="",AB1096="",AG1095&lt;&gt;""),MAX($AG$3:AG1095),MAX($AG$3:AG1095)+1),IF(AH1095=AH1096,AG1095,MAX($AG$3:AG1095)+1)))</f>
        <v/>
      </c>
      <c r="AH1096" s="12" t="str">
        <f t="shared" si="649"/>
        <v/>
      </c>
      <c r="AI1096" s="12" t="str">
        <f t="shared" si="629"/>
        <v/>
      </c>
      <c r="AJ1096" s="13" t="str">
        <f t="shared" si="630"/>
        <v/>
      </c>
      <c r="AK1096" s="13" t="str">
        <f t="shared" si="631"/>
        <v/>
      </c>
      <c r="AL1096" s="13" t="str">
        <f>IF(OR(AJ1096="",COUNTIF($AH$3:AH1096,AH1096)&lt;&gt;COUNTIF(AH$3:AH$100002,AH1096)),"",SUMIF(AH$3:AH$100002,AH1096,AJ$3:AJ$100002))</f>
        <v/>
      </c>
      <c r="AM1096" s="13" t="str">
        <f>IF(OR(AK1096="",COUNTIF($AH$3:AH1096,AH1096)&lt;&gt;COUNTIF(AH$3:AH$100002,AH1096)),"",SUMIF(AH$3:AH$100002,AH1096,AK$3:AK$100002))</f>
        <v/>
      </c>
      <c r="AO1096" s="13" t="str">
        <f t="shared" si="650"/>
        <v/>
      </c>
      <c r="AP1096" s="13" t="str">
        <f t="shared" si="650"/>
        <v/>
      </c>
      <c r="AQ1096" s="13" t="str">
        <f t="shared" si="650"/>
        <v/>
      </c>
      <c r="AR1096" s="13" t="str">
        <f t="shared" si="650"/>
        <v/>
      </c>
      <c r="AS1096" s="13" t="str">
        <f t="shared" si="651"/>
        <v/>
      </c>
      <c r="AT1096" s="13" t="str">
        <f t="shared" si="651"/>
        <v/>
      </c>
      <c r="AU1096" s="13" t="str">
        <f t="shared" si="651"/>
        <v/>
      </c>
      <c r="AV1096" s="13" t="str">
        <f t="shared" si="651"/>
        <v/>
      </c>
      <c r="AW1096" s="86" t="str">
        <f t="shared" si="632"/>
        <v/>
      </c>
      <c r="AX1096" s="59" t="str">
        <f t="shared" si="633"/>
        <v/>
      </c>
      <c r="AY1096" s="63" t="str">
        <f>IF(OR($BR1096="",BH1096=""),"",COUNT($BR$3:$BR1096))</f>
        <v/>
      </c>
      <c r="AZ1096" s="13" t="str">
        <f>IF(OR($BR1096="",BI1096=""),"",COUNT($BR$3:$BR1096))</f>
        <v/>
      </c>
      <c r="BA1096" s="13" t="str">
        <f>IF(OR($BR1096="",BJ1096=""),"",COUNT($BR$3:$BR1096))</f>
        <v/>
      </c>
      <c r="BB1096" s="13" t="str">
        <f>IF(OR($BR1096="",BK1096=""),"",COUNT($BR$3:$BR1096))</f>
        <v/>
      </c>
      <c r="BC1096" s="13" t="str">
        <f>IF(OR($BR1096="",BL1096=""),"",COUNT($BR$3:$BR1096))</f>
        <v/>
      </c>
      <c r="BD1096" s="13" t="str">
        <f>IF(OR($BR1096="",BM1096=""),"",COUNT($BR$3:$BR1096))</f>
        <v/>
      </c>
      <c r="BE1096" s="13" t="str">
        <f>IF(OR($BR1096="",BN1096=""),"",COUNT($BR$3:$BR1096))</f>
        <v/>
      </c>
      <c r="BF1096" s="13" t="str">
        <f>IF(OR($BR1096="",BO1096=""),"",COUNT($BR$3:$BR1096))</f>
        <v/>
      </c>
      <c r="BG1096" s="66" t="str">
        <f>IF(Z1096="","",COUNT($Z$3:Z1096))</f>
        <v/>
      </c>
      <c r="BH1096" s="13" t="str">
        <f>IF(AO1096="","",IF(AO1096=BH$2,(SUMIF($BV$3:$BV1096,BH$2,$BW$3:$BW1096)-SUMIF($BX$3:$BX1096,BH$2,$BY$3:$BY1096))*AO$1,""))</f>
        <v/>
      </c>
      <c r="BI1096" s="13" t="str">
        <f>IF(AP1096="","",IF(AP1096=BI$2,(SUMIF($BV$3:$BV1096,BI$2,$BW$3:$BW1096)-SUMIF($BX$3:$BX1096,BI$2,$BY$3:$BY1096))*AP$1,""))</f>
        <v/>
      </c>
      <c r="BJ1096" s="13" t="str">
        <f>IF(AQ1096="","",IF(AQ1096=BJ$2,(SUMIF($BV$3:$BV1096,BJ$2,$BW$3:$BW1096)-SUMIF($BX$3:$BX1096,BJ$2,$BY$3:$BY1096))*AQ$1,""))</f>
        <v/>
      </c>
      <c r="BK1096" s="13" t="str">
        <f>IF(AR1096="","",IF(AR1096=BK$2,(SUMIF($BV$3:$BV1096,BK$2,$BW$3:$BW1096)-SUMIF($BX$3:$BX1096,BK$2,$BY$3:$BY1096))*AR$1,""))</f>
        <v/>
      </c>
      <c r="BL1096" s="13" t="str">
        <f>IF(AS1096="","",IF(AS1096=BL$2,(SUMIF($BV$3:$BV1096,BL$2,$BW$3:$BW1096)-SUMIF($BX$3:$BX1096,BL$2,$BY$3:$BY1096))*AS$1,""))</f>
        <v/>
      </c>
      <c r="BM1096" s="13" t="str">
        <f>IF(AT1096="","",IF(AT1096=BM$2,(SUMIF($BV$3:$BV1096,BM$2,$BW$3:$BW1096)-SUMIF($BX$3:$BX1096,BM$2,$BY$3:$BY1096))*AT$1,""))</f>
        <v/>
      </c>
      <c r="BN1096" s="13" t="str">
        <f>IF(AU1096="","",IF(AU1096=BN$2,(SUMIF($BV$3:$BV1096,BN$2,$BW$3:$BW1096)-SUMIF($BX$3:$BX1096,BN$2,$BY$3:$BY1096))*AU$1,""))</f>
        <v/>
      </c>
      <c r="BO1096" s="13" t="str">
        <f>IF(AV1096="","",IF(AV1096=BO$2,(SUMIF($BV$3:$BV1096,BO$2,$BW$3:$BW1096)-SUMIF($BX$3:$BX1096,BO$2,$BY$3:$BY1096))*AV$1,""))</f>
        <v/>
      </c>
      <c r="BP1096" s="69"/>
      <c r="BQ1096" s="13" t="str">
        <f t="shared" si="652"/>
        <v/>
      </c>
      <c r="BR1096" s="75" t="str">
        <f t="shared" si="634"/>
        <v/>
      </c>
      <c r="BS1096" s="33" t="str">
        <f t="shared" si="640"/>
        <v/>
      </c>
      <c r="BT1096" s="42" t="str">
        <f t="shared" si="641"/>
        <v/>
      </c>
      <c r="BU1096" s="38" t="str">
        <f t="shared" si="642"/>
        <v/>
      </c>
      <c r="BV1096" s="30" t="str">
        <f t="shared" si="635"/>
        <v/>
      </c>
      <c r="BW1096" s="36" t="str">
        <f t="shared" si="636"/>
        <v/>
      </c>
      <c r="BX1096" s="36" t="str">
        <f t="shared" si="637"/>
        <v/>
      </c>
      <c r="BY1096" s="45" t="str">
        <f t="shared" si="638"/>
        <v/>
      </c>
      <c r="BZ1096" s="12" t="str">
        <f t="shared" si="643"/>
        <v/>
      </c>
      <c r="CA1096" s="47" t="str">
        <f t="shared" si="644"/>
        <v/>
      </c>
      <c r="CB1096" s="32" t="str">
        <f t="shared" si="645"/>
        <v/>
      </c>
      <c r="CC1096" s="32" t="str">
        <f t="shared" si="646"/>
        <v/>
      </c>
      <c r="CD1096" s="32" t="str">
        <f t="shared" si="647"/>
        <v/>
      </c>
      <c r="CE1096" s="48"/>
      <c r="CF1096" s="32" t="str">
        <f t="shared" si="653"/>
        <v/>
      </c>
      <c r="CG1096" s="32" t="str">
        <f t="shared" si="654"/>
        <v/>
      </c>
      <c r="CH1096" s="48"/>
    </row>
    <row r="1097" spans="2:86" ht="30" customHeight="1" x14ac:dyDescent="0.2">
      <c r="B1097" s="155"/>
      <c r="C1097" s="117"/>
      <c r="D1097" s="53"/>
      <c r="E1097" s="68"/>
      <c r="F1097" s="54"/>
      <c r="G1097" s="54"/>
      <c r="H1097" s="55"/>
      <c r="I1097" s="71"/>
      <c r="J1097" s="73"/>
      <c r="K1097" s="56"/>
      <c r="L1097" s="76" t="str">
        <f t="shared" si="623"/>
        <v/>
      </c>
      <c r="M1097" s="77" t="str">
        <f t="shared" si="627"/>
        <v/>
      </c>
      <c r="N1097" s="130" t="str">
        <f t="shared" si="648"/>
        <v/>
      </c>
      <c r="O1097" s="131" t="str">
        <f t="shared" si="655"/>
        <v/>
      </c>
      <c r="P1097" s="131" t="str">
        <f t="shared" si="655"/>
        <v/>
      </c>
      <c r="Q1097" s="131" t="str">
        <f t="shared" si="655"/>
        <v/>
      </c>
      <c r="R1097" s="131" t="str">
        <f t="shared" si="655"/>
        <v/>
      </c>
      <c r="S1097" s="131" t="str">
        <f t="shared" si="655"/>
        <v/>
      </c>
      <c r="T1097" s="131" t="str">
        <f t="shared" si="655"/>
        <v/>
      </c>
      <c r="U1097" s="131" t="str">
        <f t="shared" si="655"/>
        <v/>
      </c>
      <c r="V1097" s="14"/>
      <c r="W1097" s="17" t="str">
        <f>IF(C1097="",IF(OR(AND($H1097&lt;&gt;"",C1097=""),AND($F1096=$F1097,$AK1097&lt;&gt;""),COUNTA($H$3:$H$100002)&gt;COUNTA($H$3:$H1097),$AE1097&lt;&gt;""),W1096,""),C1097)</f>
        <v/>
      </c>
      <c r="X1097" s="17" t="str">
        <f>IF(D1097="",IF(OR(AND($H1097&lt;&gt;"",D1097=""),AND($F1096=$F1097,$AK1097&lt;&gt;""),COUNTA($H$3:$H$100002)&gt;COUNTA($H$3:$H1097),$AE1097&lt;&gt;""),X1096,""),D1097)</f>
        <v/>
      </c>
      <c r="Y1097" s="17" t="str">
        <f>IF(E1097="",IF(OR(AND($H1097&lt;&gt;"",E1097=""),AND($F1096=$F1097,$AK1097&lt;&gt;""),COUNTA($H$3:$H$100002)&gt;COUNTA($H$3:$H1097),$AE1097&lt;&gt;""),Y1096,""),E1097)</f>
        <v/>
      </c>
      <c r="Z1097" s="27" t="str">
        <f t="shared" si="628"/>
        <v/>
      </c>
      <c r="AA1097" s="2" t="str">
        <f>IF(F1097="","",COUNTA($F$3:F1097))</f>
        <v/>
      </c>
      <c r="AB1097" s="3" t="str">
        <f>IF(F1097="","",IFERROR(IF(F1097&lt;&gt;"",IFERROR(INDEX(設定!$C$3:$C$303,MATCH(F1097,設定!$C$3:$C$303,0),0),INDEX(設定!$C$3:$C$303,MATCH("*"&amp;F1097&amp;"*",設定!$C$3:$C$303,0),0)),""),"エラー"))</f>
        <v/>
      </c>
      <c r="AC1097" s="2" t="str">
        <f>IF(G1097="","",COUNTA($G$3:G1097))</f>
        <v/>
      </c>
      <c r="AD1097" s="3" t="str">
        <f>IF(G1097="","",IFERROR(IF(G1097&lt;&gt;"",IFERROR(INDEX(設定!$C$3:$C$303,MATCH(G1097,設定!$C$3:$C$303,0),0),INDEX(設定!$C$3:$C$303,MATCH("*"&amp;G1097&amp;"*",設定!$C$3:$C$303,0),0)),""),"エラー"))</f>
        <v/>
      </c>
      <c r="AE1097" s="3" t="str">
        <f>IFERROR(IF(AB1097="",IF(AND(H1097&lt;&gt;"",F1097=""),INDEX(AB$3:AB1097,MATCH(MAX(AA$3:AA1097),AA$3:AA1097,0),0),""),AB1097),"")</f>
        <v/>
      </c>
      <c r="AF1097" s="3" t="str">
        <f>IFERROR(IF(AD1097="",IF(AND(H1097&lt;&gt;"",G1097=""),INDEX(AD$3:AD1097,MATCH(MAX(AC$3:AC1097),AC$3:AC1097,0),0),""),AD1097),"")</f>
        <v/>
      </c>
      <c r="AG1097" s="2" t="str">
        <f>IF(AH1097="","",IF(OR(AH1097=AH1096,AH1097=AH1098),IF(AND(E1097="",AB1097="",AG1096&lt;&gt;""),MAX($AG$3:AG1096),MAX($AG$3:AG1096)+1),IF(AH1096=AH1097,AG1096,MAX($AG$3:AG1096)+1)))</f>
        <v/>
      </c>
      <c r="AH1097" s="12" t="str">
        <f t="shared" si="649"/>
        <v/>
      </c>
      <c r="AI1097" s="12" t="str">
        <f t="shared" si="629"/>
        <v/>
      </c>
      <c r="AJ1097" s="13" t="str">
        <f t="shared" si="630"/>
        <v/>
      </c>
      <c r="AK1097" s="13" t="str">
        <f t="shared" si="631"/>
        <v/>
      </c>
      <c r="AL1097" s="13" t="str">
        <f>IF(OR(AJ1097="",COUNTIF($AH$3:AH1097,AH1097)&lt;&gt;COUNTIF(AH$3:AH$100002,AH1097)),"",SUMIF(AH$3:AH$100002,AH1097,AJ$3:AJ$100002))</f>
        <v/>
      </c>
      <c r="AM1097" s="13" t="str">
        <f>IF(OR(AK1097="",COUNTIF($AH$3:AH1097,AH1097)&lt;&gt;COUNTIF(AH$3:AH$100002,AH1097)),"",SUMIF(AH$3:AH$100002,AH1097,AK$3:AK$100002))</f>
        <v/>
      </c>
      <c r="AO1097" s="13" t="str">
        <f t="shared" si="650"/>
        <v/>
      </c>
      <c r="AP1097" s="13" t="str">
        <f t="shared" si="650"/>
        <v/>
      </c>
      <c r="AQ1097" s="13" t="str">
        <f t="shared" si="650"/>
        <v/>
      </c>
      <c r="AR1097" s="13" t="str">
        <f t="shared" si="650"/>
        <v/>
      </c>
      <c r="AS1097" s="13" t="str">
        <f t="shared" si="651"/>
        <v/>
      </c>
      <c r="AT1097" s="13" t="str">
        <f t="shared" si="651"/>
        <v/>
      </c>
      <c r="AU1097" s="13" t="str">
        <f t="shared" si="651"/>
        <v/>
      </c>
      <c r="AV1097" s="13" t="str">
        <f t="shared" si="651"/>
        <v/>
      </c>
      <c r="AW1097" s="86" t="str">
        <f t="shared" si="632"/>
        <v/>
      </c>
      <c r="AX1097" s="59" t="str">
        <f t="shared" si="633"/>
        <v/>
      </c>
      <c r="AY1097" s="63" t="str">
        <f>IF(OR($BR1097="",BH1097=""),"",COUNT($BR$3:$BR1097))</f>
        <v/>
      </c>
      <c r="AZ1097" s="13" t="str">
        <f>IF(OR($BR1097="",BI1097=""),"",COUNT($BR$3:$BR1097))</f>
        <v/>
      </c>
      <c r="BA1097" s="13" t="str">
        <f>IF(OR($BR1097="",BJ1097=""),"",COUNT($BR$3:$BR1097))</f>
        <v/>
      </c>
      <c r="BB1097" s="13" t="str">
        <f>IF(OR($BR1097="",BK1097=""),"",COUNT($BR$3:$BR1097))</f>
        <v/>
      </c>
      <c r="BC1097" s="13" t="str">
        <f>IF(OR($BR1097="",BL1097=""),"",COUNT($BR$3:$BR1097))</f>
        <v/>
      </c>
      <c r="BD1097" s="13" t="str">
        <f>IF(OR($BR1097="",BM1097=""),"",COUNT($BR$3:$BR1097))</f>
        <v/>
      </c>
      <c r="BE1097" s="13" t="str">
        <f>IF(OR($BR1097="",BN1097=""),"",COUNT($BR$3:$BR1097))</f>
        <v/>
      </c>
      <c r="BF1097" s="13" t="str">
        <f>IF(OR($BR1097="",BO1097=""),"",COUNT($BR$3:$BR1097))</f>
        <v/>
      </c>
      <c r="BG1097" s="66" t="str">
        <f>IF(Z1097="","",COUNT($Z$3:Z1097))</f>
        <v/>
      </c>
      <c r="BH1097" s="13" t="str">
        <f>IF(AO1097="","",IF(AO1097=BH$2,(SUMIF($BV$3:$BV1097,BH$2,$BW$3:$BW1097)-SUMIF($BX$3:$BX1097,BH$2,$BY$3:$BY1097))*AO$1,""))</f>
        <v/>
      </c>
      <c r="BI1097" s="13" t="str">
        <f>IF(AP1097="","",IF(AP1097=BI$2,(SUMIF($BV$3:$BV1097,BI$2,$BW$3:$BW1097)-SUMIF($BX$3:$BX1097,BI$2,$BY$3:$BY1097))*AP$1,""))</f>
        <v/>
      </c>
      <c r="BJ1097" s="13" t="str">
        <f>IF(AQ1097="","",IF(AQ1097=BJ$2,(SUMIF($BV$3:$BV1097,BJ$2,$BW$3:$BW1097)-SUMIF($BX$3:$BX1097,BJ$2,$BY$3:$BY1097))*AQ$1,""))</f>
        <v/>
      </c>
      <c r="BK1097" s="13" t="str">
        <f>IF(AR1097="","",IF(AR1097=BK$2,(SUMIF($BV$3:$BV1097,BK$2,$BW$3:$BW1097)-SUMIF($BX$3:$BX1097,BK$2,$BY$3:$BY1097))*AR$1,""))</f>
        <v/>
      </c>
      <c r="BL1097" s="13" t="str">
        <f>IF(AS1097="","",IF(AS1097=BL$2,(SUMIF($BV$3:$BV1097,BL$2,$BW$3:$BW1097)-SUMIF($BX$3:$BX1097,BL$2,$BY$3:$BY1097))*AS$1,""))</f>
        <v/>
      </c>
      <c r="BM1097" s="13" t="str">
        <f>IF(AT1097="","",IF(AT1097=BM$2,(SUMIF($BV$3:$BV1097,BM$2,$BW$3:$BW1097)-SUMIF($BX$3:$BX1097,BM$2,$BY$3:$BY1097))*AT$1,""))</f>
        <v/>
      </c>
      <c r="BN1097" s="13" t="str">
        <f>IF(AU1097="","",IF(AU1097=BN$2,(SUMIF($BV$3:$BV1097,BN$2,$BW$3:$BW1097)-SUMIF($BX$3:$BX1097,BN$2,$BY$3:$BY1097))*AU$1,""))</f>
        <v/>
      </c>
      <c r="BO1097" s="13" t="str">
        <f>IF(AV1097="","",IF(AV1097=BO$2,(SUMIF($BV$3:$BV1097,BO$2,$BW$3:$BW1097)-SUMIF($BX$3:$BX1097,BO$2,$BY$3:$BY1097))*AV$1,""))</f>
        <v/>
      </c>
      <c r="BP1097" s="69"/>
      <c r="BQ1097" s="13" t="str">
        <f t="shared" si="652"/>
        <v/>
      </c>
      <c r="BR1097" s="75" t="str">
        <f t="shared" si="634"/>
        <v/>
      </c>
      <c r="BS1097" s="33" t="str">
        <f t="shared" si="640"/>
        <v/>
      </c>
      <c r="BT1097" s="42" t="str">
        <f t="shared" si="641"/>
        <v/>
      </c>
      <c r="BU1097" s="38" t="str">
        <f t="shared" si="642"/>
        <v/>
      </c>
      <c r="BV1097" s="30" t="str">
        <f t="shared" si="635"/>
        <v/>
      </c>
      <c r="BW1097" s="36" t="str">
        <f t="shared" si="636"/>
        <v/>
      </c>
      <c r="BX1097" s="36" t="str">
        <f t="shared" si="637"/>
        <v/>
      </c>
      <c r="BY1097" s="45" t="str">
        <f t="shared" si="638"/>
        <v/>
      </c>
      <c r="BZ1097" s="12" t="str">
        <f t="shared" si="643"/>
        <v/>
      </c>
      <c r="CA1097" s="47" t="str">
        <f t="shared" si="644"/>
        <v/>
      </c>
      <c r="CB1097" s="32" t="str">
        <f t="shared" si="645"/>
        <v/>
      </c>
      <c r="CC1097" s="32" t="str">
        <f t="shared" si="646"/>
        <v/>
      </c>
      <c r="CD1097" s="32" t="str">
        <f t="shared" si="647"/>
        <v/>
      </c>
      <c r="CE1097" s="48"/>
      <c r="CF1097" s="32" t="str">
        <f t="shared" si="653"/>
        <v/>
      </c>
      <c r="CG1097" s="32" t="str">
        <f t="shared" si="654"/>
        <v/>
      </c>
      <c r="CH1097" s="48"/>
    </row>
    <row r="1098" spans="2:86" ht="30" customHeight="1" x14ac:dyDescent="0.2">
      <c r="B1098" s="155"/>
      <c r="C1098" s="117"/>
      <c r="D1098" s="53"/>
      <c r="E1098" s="68"/>
      <c r="F1098" s="54"/>
      <c r="G1098" s="54"/>
      <c r="H1098" s="55"/>
      <c r="I1098" s="71"/>
      <c r="J1098" s="73"/>
      <c r="K1098" s="56"/>
      <c r="L1098" s="76" t="str">
        <f t="shared" si="623"/>
        <v/>
      </c>
      <c r="M1098" s="77" t="str">
        <f t="shared" si="627"/>
        <v/>
      </c>
      <c r="N1098" s="130" t="str">
        <f t="shared" si="648"/>
        <v/>
      </c>
      <c r="O1098" s="131" t="str">
        <f t="shared" si="655"/>
        <v/>
      </c>
      <c r="P1098" s="131" t="str">
        <f t="shared" si="655"/>
        <v/>
      </c>
      <c r="Q1098" s="131" t="str">
        <f t="shared" si="655"/>
        <v/>
      </c>
      <c r="R1098" s="131" t="str">
        <f t="shared" si="655"/>
        <v/>
      </c>
      <c r="S1098" s="131" t="str">
        <f t="shared" si="655"/>
        <v/>
      </c>
      <c r="T1098" s="131" t="str">
        <f t="shared" si="655"/>
        <v/>
      </c>
      <c r="U1098" s="131" t="str">
        <f t="shared" si="655"/>
        <v/>
      </c>
      <c r="V1098" s="14"/>
      <c r="W1098" s="17" t="str">
        <f>IF(C1098="",IF(OR(AND($H1098&lt;&gt;"",C1098=""),AND($F1097=$F1098,$AK1098&lt;&gt;""),COUNTA($H$3:$H$100002)&gt;COUNTA($H$3:$H1098),$AE1098&lt;&gt;""),W1097,""),C1098)</f>
        <v/>
      </c>
      <c r="X1098" s="17" t="str">
        <f>IF(D1098="",IF(OR(AND($H1098&lt;&gt;"",D1098=""),AND($F1097=$F1098,$AK1098&lt;&gt;""),COUNTA($H$3:$H$100002)&gt;COUNTA($H$3:$H1098),$AE1098&lt;&gt;""),X1097,""),D1098)</f>
        <v/>
      </c>
      <c r="Y1098" s="17" t="str">
        <f>IF(E1098="",IF(OR(AND($H1098&lt;&gt;"",E1098=""),AND($F1097=$F1098,$AK1098&lt;&gt;""),COUNTA($H$3:$H$100002)&gt;COUNTA($H$3:$H1098),$AE1098&lt;&gt;""),Y1097,""),E1098)</f>
        <v/>
      </c>
      <c r="Z1098" s="27" t="str">
        <f t="shared" si="628"/>
        <v/>
      </c>
      <c r="AA1098" s="2" t="str">
        <f>IF(F1098="","",COUNTA($F$3:F1098))</f>
        <v/>
      </c>
      <c r="AB1098" s="3" t="str">
        <f>IF(F1098="","",IFERROR(IF(F1098&lt;&gt;"",IFERROR(INDEX(設定!$C$3:$C$303,MATCH(F1098,設定!$C$3:$C$303,0),0),INDEX(設定!$C$3:$C$303,MATCH("*"&amp;F1098&amp;"*",設定!$C$3:$C$303,0),0)),""),"エラー"))</f>
        <v/>
      </c>
      <c r="AC1098" s="2" t="str">
        <f>IF(G1098="","",COUNTA($G$3:G1098))</f>
        <v/>
      </c>
      <c r="AD1098" s="3" t="str">
        <f>IF(G1098="","",IFERROR(IF(G1098&lt;&gt;"",IFERROR(INDEX(設定!$C$3:$C$303,MATCH(G1098,設定!$C$3:$C$303,0),0),INDEX(設定!$C$3:$C$303,MATCH("*"&amp;G1098&amp;"*",設定!$C$3:$C$303,0),0)),""),"エラー"))</f>
        <v/>
      </c>
      <c r="AE1098" s="3" t="str">
        <f>IFERROR(IF(AB1098="",IF(AND(H1098&lt;&gt;"",F1098=""),INDEX(AB$3:AB1098,MATCH(MAX(AA$3:AA1098),AA$3:AA1098,0),0),""),AB1098),"")</f>
        <v/>
      </c>
      <c r="AF1098" s="3" t="str">
        <f>IFERROR(IF(AD1098="",IF(AND(H1098&lt;&gt;"",G1098=""),INDEX(AD$3:AD1098,MATCH(MAX(AC$3:AC1098),AC$3:AC1098,0),0),""),AD1098),"")</f>
        <v/>
      </c>
      <c r="AG1098" s="2" t="str">
        <f>IF(AH1098="","",IF(OR(AH1098=AH1097,AH1098=AH1099),IF(AND(E1098="",AB1098="",AG1097&lt;&gt;""),MAX($AG$3:AG1097),MAX($AG$3:AG1097)+1),IF(AH1097=AH1098,AG1097,MAX($AG$3:AG1097)+1)))</f>
        <v/>
      </c>
      <c r="AH1098" s="12" t="str">
        <f t="shared" si="649"/>
        <v/>
      </c>
      <c r="AI1098" s="12" t="str">
        <f t="shared" si="629"/>
        <v/>
      </c>
      <c r="AJ1098" s="13" t="str">
        <f t="shared" si="630"/>
        <v/>
      </c>
      <c r="AK1098" s="13" t="str">
        <f t="shared" si="631"/>
        <v/>
      </c>
      <c r="AL1098" s="13" t="str">
        <f>IF(OR(AJ1098="",COUNTIF($AH$3:AH1098,AH1098)&lt;&gt;COUNTIF(AH$3:AH$100002,AH1098)),"",SUMIF(AH$3:AH$100002,AH1098,AJ$3:AJ$100002))</f>
        <v/>
      </c>
      <c r="AM1098" s="13" t="str">
        <f>IF(OR(AK1098="",COUNTIF($AH$3:AH1098,AH1098)&lt;&gt;COUNTIF(AH$3:AH$100002,AH1098)),"",SUMIF(AH$3:AH$100002,AH1098,AK$3:AK$100002))</f>
        <v/>
      </c>
      <c r="AO1098" s="13" t="str">
        <f t="shared" si="650"/>
        <v/>
      </c>
      <c r="AP1098" s="13" t="str">
        <f t="shared" si="650"/>
        <v/>
      </c>
      <c r="AQ1098" s="13" t="str">
        <f t="shared" si="650"/>
        <v/>
      </c>
      <c r="AR1098" s="13" t="str">
        <f t="shared" si="650"/>
        <v/>
      </c>
      <c r="AS1098" s="13" t="str">
        <f t="shared" si="651"/>
        <v/>
      </c>
      <c r="AT1098" s="13" t="str">
        <f t="shared" si="651"/>
        <v/>
      </c>
      <c r="AU1098" s="13" t="str">
        <f t="shared" si="651"/>
        <v/>
      </c>
      <c r="AV1098" s="13" t="str">
        <f t="shared" si="651"/>
        <v/>
      </c>
      <c r="AW1098" s="86" t="str">
        <f t="shared" si="632"/>
        <v/>
      </c>
      <c r="AX1098" s="59" t="str">
        <f t="shared" si="633"/>
        <v/>
      </c>
      <c r="AY1098" s="63" t="str">
        <f>IF(OR($BR1098="",BH1098=""),"",COUNT($BR$3:$BR1098))</f>
        <v/>
      </c>
      <c r="AZ1098" s="13" t="str">
        <f>IF(OR($BR1098="",BI1098=""),"",COUNT($BR$3:$BR1098))</f>
        <v/>
      </c>
      <c r="BA1098" s="13" t="str">
        <f>IF(OR($BR1098="",BJ1098=""),"",COUNT($BR$3:$BR1098))</f>
        <v/>
      </c>
      <c r="BB1098" s="13" t="str">
        <f>IF(OR($BR1098="",BK1098=""),"",COUNT($BR$3:$BR1098))</f>
        <v/>
      </c>
      <c r="BC1098" s="13" t="str">
        <f>IF(OR($BR1098="",BL1098=""),"",COUNT($BR$3:$BR1098))</f>
        <v/>
      </c>
      <c r="BD1098" s="13" t="str">
        <f>IF(OR($BR1098="",BM1098=""),"",COUNT($BR$3:$BR1098))</f>
        <v/>
      </c>
      <c r="BE1098" s="13" t="str">
        <f>IF(OR($BR1098="",BN1098=""),"",COUNT($BR$3:$BR1098))</f>
        <v/>
      </c>
      <c r="BF1098" s="13" t="str">
        <f>IF(OR($BR1098="",BO1098=""),"",COUNT($BR$3:$BR1098))</f>
        <v/>
      </c>
      <c r="BG1098" s="66" t="str">
        <f>IF(Z1098="","",COUNT($Z$3:Z1098))</f>
        <v/>
      </c>
      <c r="BH1098" s="13" t="str">
        <f>IF(AO1098="","",IF(AO1098=BH$2,(SUMIF($BV$3:$BV1098,BH$2,$BW$3:$BW1098)-SUMIF($BX$3:$BX1098,BH$2,$BY$3:$BY1098))*AO$1,""))</f>
        <v/>
      </c>
      <c r="BI1098" s="13" t="str">
        <f>IF(AP1098="","",IF(AP1098=BI$2,(SUMIF($BV$3:$BV1098,BI$2,$BW$3:$BW1098)-SUMIF($BX$3:$BX1098,BI$2,$BY$3:$BY1098))*AP$1,""))</f>
        <v/>
      </c>
      <c r="BJ1098" s="13" t="str">
        <f>IF(AQ1098="","",IF(AQ1098=BJ$2,(SUMIF($BV$3:$BV1098,BJ$2,$BW$3:$BW1098)-SUMIF($BX$3:$BX1098,BJ$2,$BY$3:$BY1098))*AQ$1,""))</f>
        <v/>
      </c>
      <c r="BK1098" s="13" t="str">
        <f>IF(AR1098="","",IF(AR1098=BK$2,(SUMIF($BV$3:$BV1098,BK$2,$BW$3:$BW1098)-SUMIF($BX$3:$BX1098,BK$2,$BY$3:$BY1098))*AR$1,""))</f>
        <v/>
      </c>
      <c r="BL1098" s="13" t="str">
        <f>IF(AS1098="","",IF(AS1098=BL$2,(SUMIF($BV$3:$BV1098,BL$2,$BW$3:$BW1098)-SUMIF($BX$3:$BX1098,BL$2,$BY$3:$BY1098))*AS$1,""))</f>
        <v/>
      </c>
      <c r="BM1098" s="13" t="str">
        <f>IF(AT1098="","",IF(AT1098=BM$2,(SUMIF($BV$3:$BV1098,BM$2,$BW$3:$BW1098)-SUMIF($BX$3:$BX1098,BM$2,$BY$3:$BY1098))*AT$1,""))</f>
        <v/>
      </c>
      <c r="BN1098" s="13" t="str">
        <f>IF(AU1098="","",IF(AU1098=BN$2,(SUMIF($BV$3:$BV1098,BN$2,$BW$3:$BW1098)-SUMIF($BX$3:$BX1098,BN$2,$BY$3:$BY1098))*AU$1,""))</f>
        <v/>
      </c>
      <c r="BO1098" s="13" t="str">
        <f>IF(AV1098="","",IF(AV1098=BO$2,(SUMIF($BV$3:$BV1098,BO$2,$BW$3:$BW1098)-SUMIF($BX$3:$BX1098,BO$2,$BY$3:$BY1098))*AV$1,""))</f>
        <v/>
      </c>
      <c r="BP1098" s="69"/>
      <c r="BQ1098" s="13" t="str">
        <f t="shared" si="652"/>
        <v/>
      </c>
      <c r="BR1098" s="75" t="str">
        <f t="shared" si="634"/>
        <v/>
      </c>
      <c r="BS1098" s="33" t="str">
        <f t="shared" si="640"/>
        <v/>
      </c>
      <c r="BT1098" s="42" t="str">
        <f t="shared" si="641"/>
        <v/>
      </c>
      <c r="BU1098" s="38" t="str">
        <f t="shared" si="642"/>
        <v/>
      </c>
      <c r="BV1098" s="30" t="str">
        <f t="shared" si="635"/>
        <v/>
      </c>
      <c r="BW1098" s="36" t="str">
        <f t="shared" si="636"/>
        <v/>
      </c>
      <c r="BX1098" s="36" t="str">
        <f t="shared" si="637"/>
        <v/>
      </c>
      <c r="BY1098" s="45" t="str">
        <f t="shared" si="638"/>
        <v/>
      </c>
      <c r="BZ1098" s="12" t="str">
        <f t="shared" si="643"/>
        <v/>
      </c>
      <c r="CA1098" s="47" t="str">
        <f t="shared" si="644"/>
        <v/>
      </c>
      <c r="CB1098" s="32" t="str">
        <f t="shared" si="645"/>
        <v/>
      </c>
      <c r="CC1098" s="32" t="str">
        <f t="shared" si="646"/>
        <v/>
      </c>
      <c r="CD1098" s="32" t="str">
        <f t="shared" si="647"/>
        <v/>
      </c>
      <c r="CE1098" s="48"/>
      <c r="CF1098" s="32" t="str">
        <f t="shared" si="653"/>
        <v/>
      </c>
      <c r="CG1098" s="32" t="str">
        <f t="shared" si="654"/>
        <v/>
      </c>
      <c r="CH1098" s="48"/>
    </row>
    <row r="1099" spans="2:86" ht="30" customHeight="1" x14ac:dyDescent="0.2">
      <c r="B1099" s="155"/>
      <c r="C1099" s="117"/>
      <c r="D1099" s="53"/>
      <c r="E1099" s="68"/>
      <c r="F1099" s="54"/>
      <c r="G1099" s="54"/>
      <c r="H1099" s="55"/>
      <c r="I1099" s="71"/>
      <c r="J1099" s="73"/>
      <c r="K1099" s="56"/>
      <c r="L1099" s="76" t="str">
        <f t="shared" si="623"/>
        <v/>
      </c>
      <c r="M1099" s="77" t="str">
        <f t="shared" si="627"/>
        <v/>
      </c>
      <c r="N1099" s="130" t="str">
        <f t="shared" si="648"/>
        <v/>
      </c>
      <c r="O1099" s="131" t="str">
        <f t="shared" si="655"/>
        <v/>
      </c>
      <c r="P1099" s="131" t="str">
        <f t="shared" si="655"/>
        <v/>
      </c>
      <c r="Q1099" s="131" t="str">
        <f t="shared" si="655"/>
        <v/>
      </c>
      <c r="R1099" s="131" t="str">
        <f t="shared" si="655"/>
        <v/>
      </c>
      <c r="S1099" s="131" t="str">
        <f t="shared" si="655"/>
        <v/>
      </c>
      <c r="T1099" s="131" t="str">
        <f t="shared" si="655"/>
        <v/>
      </c>
      <c r="U1099" s="131" t="str">
        <f t="shared" si="655"/>
        <v/>
      </c>
      <c r="V1099" s="14"/>
      <c r="W1099" s="17" t="str">
        <f>IF(C1099="",IF(OR(AND($H1099&lt;&gt;"",C1099=""),AND($F1098=$F1099,$AK1099&lt;&gt;""),COUNTA($H$3:$H$100002)&gt;COUNTA($H$3:$H1099),$AE1099&lt;&gt;""),W1098,""),C1099)</f>
        <v/>
      </c>
      <c r="X1099" s="17" t="str">
        <f>IF(D1099="",IF(OR(AND($H1099&lt;&gt;"",D1099=""),AND($F1098=$F1099,$AK1099&lt;&gt;""),COUNTA($H$3:$H$100002)&gt;COUNTA($H$3:$H1099),$AE1099&lt;&gt;""),X1098,""),D1099)</f>
        <v/>
      </c>
      <c r="Y1099" s="17" t="str">
        <f>IF(E1099="",IF(OR(AND($H1099&lt;&gt;"",E1099=""),AND($F1098=$F1099,$AK1099&lt;&gt;""),COUNTA($H$3:$H$100002)&gt;COUNTA($H$3:$H1099),$AE1099&lt;&gt;""),Y1098,""),E1099)</f>
        <v/>
      </c>
      <c r="Z1099" s="27" t="str">
        <f t="shared" si="628"/>
        <v/>
      </c>
      <c r="AA1099" s="2" t="str">
        <f>IF(F1099="","",COUNTA($F$3:F1099))</f>
        <v/>
      </c>
      <c r="AB1099" s="3" t="str">
        <f>IF(F1099="","",IFERROR(IF(F1099&lt;&gt;"",IFERROR(INDEX(設定!$C$3:$C$303,MATCH(F1099,設定!$C$3:$C$303,0),0),INDEX(設定!$C$3:$C$303,MATCH("*"&amp;F1099&amp;"*",設定!$C$3:$C$303,0),0)),""),"エラー"))</f>
        <v/>
      </c>
      <c r="AC1099" s="2" t="str">
        <f>IF(G1099="","",COUNTA($G$3:G1099))</f>
        <v/>
      </c>
      <c r="AD1099" s="3" t="str">
        <f>IF(G1099="","",IFERROR(IF(G1099&lt;&gt;"",IFERROR(INDEX(設定!$C$3:$C$303,MATCH(G1099,設定!$C$3:$C$303,0),0),INDEX(設定!$C$3:$C$303,MATCH("*"&amp;G1099&amp;"*",設定!$C$3:$C$303,0),0)),""),"エラー"))</f>
        <v/>
      </c>
      <c r="AE1099" s="3" t="str">
        <f>IFERROR(IF(AB1099="",IF(AND(H1099&lt;&gt;"",F1099=""),INDEX(AB$3:AB1099,MATCH(MAX(AA$3:AA1099),AA$3:AA1099,0),0),""),AB1099),"")</f>
        <v/>
      </c>
      <c r="AF1099" s="3" t="str">
        <f>IFERROR(IF(AD1099="",IF(AND(H1099&lt;&gt;"",G1099=""),INDEX(AD$3:AD1099,MATCH(MAX(AC$3:AC1099),AC$3:AC1099,0),0),""),AD1099),"")</f>
        <v/>
      </c>
      <c r="AG1099" s="2" t="str">
        <f>IF(AH1099="","",IF(OR(AH1099=AH1098,AH1099=AH1100),IF(AND(E1099="",AB1099="",AG1098&lt;&gt;""),MAX($AG$3:AG1098),MAX($AG$3:AG1098)+1),IF(AH1098=AH1099,AG1098,MAX($AG$3:AG1098)+1)))</f>
        <v/>
      </c>
      <c r="AH1099" s="12" t="str">
        <f t="shared" si="649"/>
        <v/>
      </c>
      <c r="AI1099" s="12" t="str">
        <f t="shared" si="629"/>
        <v/>
      </c>
      <c r="AJ1099" s="13" t="str">
        <f t="shared" si="630"/>
        <v/>
      </c>
      <c r="AK1099" s="13" t="str">
        <f t="shared" si="631"/>
        <v/>
      </c>
      <c r="AL1099" s="13" t="str">
        <f>IF(OR(AJ1099="",COUNTIF($AH$3:AH1099,AH1099)&lt;&gt;COUNTIF(AH$3:AH$100002,AH1099)),"",SUMIF(AH$3:AH$100002,AH1099,AJ$3:AJ$100002))</f>
        <v/>
      </c>
      <c r="AM1099" s="13" t="str">
        <f>IF(OR(AK1099="",COUNTIF($AH$3:AH1099,AH1099)&lt;&gt;COUNTIF(AH$3:AH$100002,AH1099)),"",SUMIF(AH$3:AH$100002,AH1099,AK$3:AK$100002))</f>
        <v/>
      </c>
      <c r="AO1099" s="13" t="str">
        <f t="shared" si="650"/>
        <v/>
      </c>
      <c r="AP1099" s="13" t="str">
        <f t="shared" si="650"/>
        <v/>
      </c>
      <c r="AQ1099" s="13" t="str">
        <f t="shared" si="650"/>
        <v/>
      </c>
      <c r="AR1099" s="13" t="str">
        <f t="shared" si="650"/>
        <v/>
      </c>
      <c r="AS1099" s="13" t="str">
        <f t="shared" si="651"/>
        <v/>
      </c>
      <c r="AT1099" s="13" t="str">
        <f t="shared" si="651"/>
        <v/>
      </c>
      <c r="AU1099" s="13" t="str">
        <f t="shared" si="651"/>
        <v/>
      </c>
      <c r="AV1099" s="13" t="str">
        <f t="shared" si="651"/>
        <v/>
      </c>
      <c r="AW1099" s="86" t="str">
        <f t="shared" si="632"/>
        <v/>
      </c>
      <c r="AX1099" s="59" t="str">
        <f t="shared" si="633"/>
        <v/>
      </c>
      <c r="AY1099" s="63" t="str">
        <f>IF(OR($BR1099="",BH1099=""),"",COUNT($BR$3:$BR1099))</f>
        <v/>
      </c>
      <c r="AZ1099" s="13" t="str">
        <f>IF(OR($BR1099="",BI1099=""),"",COUNT($BR$3:$BR1099))</f>
        <v/>
      </c>
      <c r="BA1099" s="13" t="str">
        <f>IF(OR($BR1099="",BJ1099=""),"",COUNT($BR$3:$BR1099))</f>
        <v/>
      </c>
      <c r="BB1099" s="13" t="str">
        <f>IF(OR($BR1099="",BK1099=""),"",COUNT($BR$3:$BR1099))</f>
        <v/>
      </c>
      <c r="BC1099" s="13" t="str">
        <f>IF(OR($BR1099="",BL1099=""),"",COUNT($BR$3:$BR1099))</f>
        <v/>
      </c>
      <c r="BD1099" s="13" t="str">
        <f>IF(OR($BR1099="",BM1099=""),"",COUNT($BR$3:$BR1099))</f>
        <v/>
      </c>
      <c r="BE1099" s="13" t="str">
        <f>IF(OR($BR1099="",BN1099=""),"",COUNT($BR$3:$BR1099))</f>
        <v/>
      </c>
      <c r="BF1099" s="13" t="str">
        <f>IF(OR($BR1099="",BO1099=""),"",COUNT($BR$3:$BR1099))</f>
        <v/>
      </c>
      <c r="BG1099" s="66" t="str">
        <f>IF(Z1099="","",COUNT($Z$3:Z1099))</f>
        <v/>
      </c>
      <c r="BH1099" s="13" t="str">
        <f>IF(AO1099="","",IF(AO1099=BH$2,(SUMIF($BV$3:$BV1099,BH$2,$BW$3:$BW1099)-SUMIF($BX$3:$BX1099,BH$2,$BY$3:$BY1099))*AO$1,""))</f>
        <v/>
      </c>
      <c r="BI1099" s="13" t="str">
        <f>IF(AP1099="","",IF(AP1099=BI$2,(SUMIF($BV$3:$BV1099,BI$2,$BW$3:$BW1099)-SUMIF($BX$3:$BX1099,BI$2,$BY$3:$BY1099))*AP$1,""))</f>
        <v/>
      </c>
      <c r="BJ1099" s="13" t="str">
        <f>IF(AQ1099="","",IF(AQ1099=BJ$2,(SUMIF($BV$3:$BV1099,BJ$2,$BW$3:$BW1099)-SUMIF($BX$3:$BX1099,BJ$2,$BY$3:$BY1099))*AQ$1,""))</f>
        <v/>
      </c>
      <c r="BK1099" s="13" t="str">
        <f>IF(AR1099="","",IF(AR1099=BK$2,(SUMIF($BV$3:$BV1099,BK$2,$BW$3:$BW1099)-SUMIF($BX$3:$BX1099,BK$2,$BY$3:$BY1099))*AR$1,""))</f>
        <v/>
      </c>
      <c r="BL1099" s="13" t="str">
        <f>IF(AS1099="","",IF(AS1099=BL$2,(SUMIF($BV$3:$BV1099,BL$2,$BW$3:$BW1099)-SUMIF($BX$3:$BX1099,BL$2,$BY$3:$BY1099))*AS$1,""))</f>
        <v/>
      </c>
      <c r="BM1099" s="13" t="str">
        <f>IF(AT1099="","",IF(AT1099=BM$2,(SUMIF($BV$3:$BV1099,BM$2,$BW$3:$BW1099)-SUMIF($BX$3:$BX1099,BM$2,$BY$3:$BY1099))*AT$1,""))</f>
        <v/>
      </c>
      <c r="BN1099" s="13" t="str">
        <f>IF(AU1099="","",IF(AU1099=BN$2,(SUMIF($BV$3:$BV1099,BN$2,$BW$3:$BW1099)-SUMIF($BX$3:$BX1099,BN$2,$BY$3:$BY1099))*AU$1,""))</f>
        <v/>
      </c>
      <c r="BO1099" s="13" t="str">
        <f>IF(AV1099="","",IF(AV1099=BO$2,(SUMIF($BV$3:$BV1099,BO$2,$BW$3:$BW1099)-SUMIF($BX$3:$BX1099,BO$2,$BY$3:$BY1099))*AV$1,""))</f>
        <v/>
      </c>
      <c r="BP1099" s="69"/>
      <c r="BQ1099" s="13" t="str">
        <f t="shared" si="652"/>
        <v/>
      </c>
      <c r="BR1099" s="75" t="str">
        <f t="shared" si="634"/>
        <v/>
      </c>
      <c r="BS1099" s="33" t="str">
        <f t="shared" si="640"/>
        <v/>
      </c>
      <c r="BT1099" s="42" t="str">
        <f t="shared" si="641"/>
        <v/>
      </c>
      <c r="BU1099" s="38" t="str">
        <f t="shared" si="642"/>
        <v/>
      </c>
      <c r="BV1099" s="30" t="str">
        <f t="shared" si="635"/>
        <v/>
      </c>
      <c r="BW1099" s="36" t="str">
        <f t="shared" si="636"/>
        <v/>
      </c>
      <c r="BX1099" s="36" t="str">
        <f t="shared" si="637"/>
        <v/>
      </c>
      <c r="BY1099" s="45" t="str">
        <f t="shared" si="638"/>
        <v/>
      </c>
      <c r="BZ1099" s="12" t="str">
        <f t="shared" si="643"/>
        <v/>
      </c>
      <c r="CA1099" s="47" t="str">
        <f t="shared" si="644"/>
        <v/>
      </c>
      <c r="CB1099" s="32" t="str">
        <f t="shared" si="645"/>
        <v/>
      </c>
      <c r="CC1099" s="32" t="str">
        <f t="shared" si="646"/>
        <v/>
      </c>
      <c r="CD1099" s="32" t="str">
        <f t="shared" si="647"/>
        <v/>
      </c>
      <c r="CE1099" s="48"/>
      <c r="CF1099" s="32" t="str">
        <f t="shared" si="653"/>
        <v/>
      </c>
      <c r="CG1099" s="32" t="str">
        <f t="shared" si="654"/>
        <v/>
      </c>
      <c r="CH1099" s="48"/>
    </row>
    <row r="1100" spans="2:86" ht="30" customHeight="1" x14ac:dyDescent="0.2">
      <c r="B1100" s="155"/>
      <c r="C1100" s="117"/>
      <c r="D1100" s="53"/>
      <c r="E1100" s="68"/>
      <c r="F1100" s="54"/>
      <c r="G1100" s="54"/>
      <c r="H1100" s="55"/>
      <c r="I1100" s="71"/>
      <c r="J1100" s="73"/>
      <c r="K1100" s="56"/>
      <c r="L1100" s="76" t="str">
        <f t="shared" si="623"/>
        <v/>
      </c>
      <c r="M1100" s="77" t="str">
        <f t="shared" si="627"/>
        <v/>
      </c>
      <c r="N1100" s="130" t="str">
        <f t="shared" si="648"/>
        <v/>
      </c>
      <c r="O1100" s="131" t="str">
        <f t="shared" si="655"/>
        <v/>
      </c>
      <c r="P1100" s="131" t="str">
        <f t="shared" si="655"/>
        <v/>
      </c>
      <c r="Q1100" s="131" t="str">
        <f t="shared" si="655"/>
        <v/>
      </c>
      <c r="R1100" s="131" t="str">
        <f t="shared" si="655"/>
        <v/>
      </c>
      <c r="S1100" s="131" t="str">
        <f t="shared" si="655"/>
        <v/>
      </c>
      <c r="T1100" s="131" t="str">
        <f t="shared" si="655"/>
        <v/>
      </c>
      <c r="U1100" s="131" t="str">
        <f t="shared" si="655"/>
        <v/>
      </c>
      <c r="V1100" s="14"/>
      <c r="W1100" s="17" t="str">
        <f>IF(C1100="",IF(OR(AND($H1100&lt;&gt;"",C1100=""),AND($F1099=$F1100,$AK1100&lt;&gt;""),COUNTA($H$3:$H$100002)&gt;COUNTA($H$3:$H1100),$AE1100&lt;&gt;""),W1099,""),C1100)</f>
        <v/>
      </c>
      <c r="X1100" s="17" t="str">
        <f>IF(D1100="",IF(OR(AND($H1100&lt;&gt;"",D1100=""),AND($F1099=$F1100,$AK1100&lt;&gt;""),COUNTA($H$3:$H$100002)&gt;COUNTA($H$3:$H1100),$AE1100&lt;&gt;""),X1099,""),D1100)</f>
        <v/>
      </c>
      <c r="Y1100" s="17" t="str">
        <f>IF(E1100="",IF(OR(AND($H1100&lt;&gt;"",E1100=""),AND($F1099=$F1100,$AK1100&lt;&gt;""),COUNTA($H$3:$H$100002)&gt;COUNTA($H$3:$H1100),$AE1100&lt;&gt;""),Y1099,""),E1100)</f>
        <v/>
      </c>
      <c r="Z1100" s="27" t="str">
        <f t="shared" si="628"/>
        <v/>
      </c>
      <c r="AA1100" s="2" t="str">
        <f>IF(F1100="","",COUNTA($F$3:F1100))</f>
        <v/>
      </c>
      <c r="AB1100" s="3" t="str">
        <f>IF(F1100="","",IFERROR(IF(F1100&lt;&gt;"",IFERROR(INDEX(設定!$C$3:$C$303,MATCH(F1100,設定!$C$3:$C$303,0),0),INDEX(設定!$C$3:$C$303,MATCH("*"&amp;F1100&amp;"*",設定!$C$3:$C$303,0),0)),""),"エラー"))</f>
        <v/>
      </c>
      <c r="AC1100" s="2" t="str">
        <f>IF(G1100="","",COUNTA($G$3:G1100))</f>
        <v/>
      </c>
      <c r="AD1100" s="3" t="str">
        <f>IF(G1100="","",IFERROR(IF(G1100&lt;&gt;"",IFERROR(INDEX(設定!$C$3:$C$303,MATCH(G1100,設定!$C$3:$C$303,0),0),INDEX(設定!$C$3:$C$303,MATCH("*"&amp;G1100&amp;"*",設定!$C$3:$C$303,0),0)),""),"エラー"))</f>
        <v/>
      </c>
      <c r="AE1100" s="3" t="str">
        <f>IFERROR(IF(AB1100="",IF(AND(H1100&lt;&gt;"",F1100=""),INDEX(AB$3:AB1100,MATCH(MAX(AA$3:AA1100),AA$3:AA1100,0),0),""),AB1100),"")</f>
        <v/>
      </c>
      <c r="AF1100" s="3" t="str">
        <f>IFERROR(IF(AD1100="",IF(AND(H1100&lt;&gt;"",G1100=""),INDEX(AD$3:AD1100,MATCH(MAX(AC$3:AC1100),AC$3:AC1100,0),0),""),AD1100),"")</f>
        <v/>
      </c>
      <c r="AG1100" s="2" t="str">
        <f>IF(AH1100="","",IF(OR(AH1100=AH1099,AH1100=AH1101),IF(AND(E1100="",AB1100="",AG1099&lt;&gt;""),MAX($AG$3:AG1099),MAX($AG$3:AG1099)+1),IF(AH1099=AH1100,AG1099,MAX($AG$3:AG1099)+1)))</f>
        <v/>
      </c>
      <c r="AH1100" s="12" t="str">
        <f t="shared" si="649"/>
        <v/>
      </c>
      <c r="AI1100" s="12" t="str">
        <f t="shared" si="629"/>
        <v/>
      </c>
      <c r="AJ1100" s="13" t="str">
        <f t="shared" si="630"/>
        <v/>
      </c>
      <c r="AK1100" s="13" t="str">
        <f t="shared" si="631"/>
        <v/>
      </c>
      <c r="AL1100" s="13" t="str">
        <f>IF(OR(AJ1100="",COUNTIF($AH$3:AH1100,AH1100)&lt;&gt;COUNTIF(AH$3:AH$100002,AH1100)),"",SUMIF(AH$3:AH$100002,AH1100,AJ$3:AJ$100002))</f>
        <v/>
      </c>
      <c r="AM1100" s="13" t="str">
        <f>IF(OR(AK1100="",COUNTIF($AH$3:AH1100,AH1100)&lt;&gt;COUNTIF(AH$3:AH$100002,AH1100)),"",SUMIF(AH$3:AH$100002,AH1100,AK$3:AK$100002))</f>
        <v/>
      </c>
      <c r="AO1100" s="13" t="str">
        <f t="shared" si="650"/>
        <v/>
      </c>
      <c r="AP1100" s="13" t="str">
        <f t="shared" si="650"/>
        <v/>
      </c>
      <c r="AQ1100" s="13" t="str">
        <f t="shared" si="650"/>
        <v/>
      </c>
      <c r="AR1100" s="13" t="str">
        <f t="shared" si="650"/>
        <v/>
      </c>
      <c r="AS1100" s="13" t="str">
        <f t="shared" si="651"/>
        <v/>
      </c>
      <c r="AT1100" s="13" t="str">
        <f t="shared" si="651"/>
        <v/>
      </c>
      <c r="AU1100" s="13" t="str">
        <f t="shared" si="651"/>
        <v/>
      </c>
      <c r="AV1100" s="13" t="str">
        <f t="shared" si="651"/>
        <v/>
      </c>
      <c r="AW1100" s="86" t="str">
        <f t="shared" si="632"/>
        <v/>
      </c>
      <c r="AX1100" s="59" t="str">
        <f t="shared" si="633"/>
        <v/>
      </c>
      <c r="AY1100" s="63" t="str">
        <f>IF(OR($BR1100="",BH1100=""),"",COUNT($BR$3:$BR1100))</f>
        <v/>
      </c>
      <c r="AZ1100" s="13" t="str">
        <f>IF(OR($BR1100="",BI1100=""),"",COUNT($BR$3:$BR1100))</f>
        <v/>
      </c>
      <c r="BA1100" s="13" t="str">
        <f>IF(OR($BR1100="",BJ1100=""),"",COUNT($BR$3:$BR1100))</f>
        <v/>
      </c>
      <c r="BB1100" s="13" t="str">
        <f>IF(OR($BR1100="",BK1100=""),"",COUNT($BR$3:$BR1100))</f>
        <v/>
      </c>
      <c r="BC1100" s="13" t="str">
        <f>IF(OR($BR1100="",BL1100=""),"",COUNT($BR$3:$BR1100))</f>
        <v/>
      </c>
      <c r="BD1100" s="13" t="str">
        <f>IF(OR($BR1100="",BM1100=""),"",COUNT($BR$3:$BR1100))</f>
        <v/>
      </c>
      <c r="BE1100" s="13" t="str">
        <f>IF(OR($BR1100="",BN1100=""),"",COUNT($BR$3:$BR1100))</f>
        <v/>
      </c>
      <c r="BF1100" s="13" t="str">
        <f>IF(OR($BR1100="",BO1100=""),"",COUNT($BR$3:$BR1100))</f>
        <v/>
      </c>
      <c r="BG1100" s="66" t="str">
        <f>IF(Z1100="","",COUNT($Z$3:Z1100))</f>
        <v/>
      </c>
      <c r="BH1100" s="13" t="str">
        <f>IF(AO1100="","",IF(AO1100=BH$2,(SUMIF($BV$3:$BV1100,BH$2,$BW$3:$BW1100)-SUMIF($BX$3:$BX1100,BH$2,$BY$3:$BY1100))*AO$1,""))</f>
        <v/>
      </c>
      <c r="BI1100" s="13" t="str">
        <f>IF(AP1100="","",IF(AP1100=BI$2,(SUMIF($BV$3:$BV1100,BI$2,$BW$3:$BW1100)-SUMIF($BX$3:$BX1100,BI$2,$BY$3:$BY1100))*AP$1,""))</f>
        <v/>
      </c>
      <c r="BJ1100" s="13" t="str">
        <f>IF(AQ1100="","",IF(AQ1100=BJ$2,(SUMIF($BV$3:$BV1100,BJ$2,$BW$3:$BW1100)-SUMIF($BX$3:$BX1100,BJ$2,$BY$3:$BY1100))*AQ$1,""))</f>
        <v/>
      </c>
      <c r="BK1100" s="13" t="str">
        <f>IF(AR1100="","",IF(AR1100=BK$2,(SUMIF($BV$3:$BV1100,BK$2,$BW$3:$BW1100)-SUMIF($BX$3:$BX1100,BK$2,$BY$3:$BY1100))*AR$1,""))</f>
        <v/>
      </c>
      <c r="BL1100" s="13" t="str">
        <f>IF(AS1100="","",IF(AS1100=BL$2,(SUMIF($BV$3:$BV1100,BL$2,$BW$3:$BW1100)-SUMIF($BX$3:$BX1100,BL$2,$BY$3:$BY1100))*AS$1,""))</f>
        <v/>
      </c>
      <c r="BM1100" s="13" t="str">
        <f>IF(AT1100="","",IF(AT1100=BM$2,(SUMIF($BV$3:$BV1100,BM$2,$BW$3:$BW1100)-SUMIF($BX$3:$BX1100,BM$2,$BY$3:$BY1100))*AT$1,""))</f>
        <v/>
      </c>
      <c r="BN1100" s="13" t="str">
        <f>IF(AU1100="","",IF(AU1100=BN$2,(SUMIF($BV$3:$BV1100,BN$2,$BW$3:$BW1100)-SUMIF($BX$3:$BX1100,BN$2,$BY$3:$BY1100))*AU$1,""))</f>
        <v/>
      </c>
      <c r="BO1100" s="13" t="str">
        <f>IF(AV1100="","",IF(AV1100=BO$2,(SUMIF($BV$3:$BV1100,BO$2,$BW$3:$BW1100)-SUMIF($BX$3:$BX1100,BO$2,$BY$3:$BY1100))*AV$1,""))</f>
        <v/>
      </c>
      <c r="BP1100" s="69"/>
      <c r="BQ1100" s="13" t="str">
        <f t="shared" si="652"/>
        <v/>
      </c>
      <c r="BR1100" s="75" t="str">
        <f t="shared" si="634"/>
        <v/>
      </c>
      <c r="BS1100" s="33" t="str">
        <f t="shared" si="640"/>
        <v/>
      </c>
      <c r="BT1100" s="42" t="str">
        <f t="shared" si="641"/>
        <v/>
      </c>
      <c r="BU1100" s="38" t="str">
        <f t="shared" si="642"/>
        <v/>
      </c>
      <c r="BV1100" s="30" t="str">
        <f t="shared" si="635"/>
        <v/>
      </c>
      <c r="BW1100" s="36" t="str">
        <f t="shared" si="636"/>
        <v/>
      </c>
      <c r="BX1100" s="36" t="str">
        <f t="shared" si="637"/>
        <v/>
      </c>
      <c r="BY1100" s="45" t="str">
        <f t="shared" si="638"/>
        <v/>
      </c>
      <c r="BZ1100" s="12" t="str">
        <f t="shared" si="643"/>
        <v/>
      </c>
      <c r="CA1100" s="47" t="str">
        <f t="shared" si="644"/>
        <v/>
      </c>
      <c r="CB1100" s="32" t="str">
        <f t="shared" si="645"/>
        <v/>
      </c>
      <c r="CC1100" s="32" t="str">
        <f t="shared" si="646"/>
        <v/>
      </c>
      <c r="CD1100" s="32" t="str">
        <f t="shared" si="647"/>
        <v/>
      </c>
      <c r="CE1100" s="48"/>
      <c r="CF1100" s="32" t="str">
        <f t="shared" si="653"/>
        <v/>
      </c>
      <c r="CG1100" s="32" t="str">
        <f t="shared" si="654"/>
        <v/>
      </c>
      <c r="CH1100" s="48"/>
    </row>
    <row r="1101" spans="2:86" ht="30" customHeight="1" x14ac:dyDescent="0.2">
      <c r="B1101" s="155"/>
      <c r="C1101" s="117"/>
      <c r="D1101" s="53"/>
      <c r="E1101" s="68"/>
      <c r="F1101" s="54"/>
      <c r="G1101" s="54"/>
      <c r="H1101" s="55"/>
      <c r="I1101" s="71"/>
      <c r="J1101" s="73"/>
      <c r="K1101" s="56"/>
      <c r="L1101" s="76" t="str">
        <f t="shared" si="623"/>
        <v/>
      </c>
      <c r="M1101" s="77" t="str">
        <f t="shared" si="627"/>
        <v/>
      </c>
      <c r="N1101" s="130" t="str">
        <f t="shared" si="648"/>
        <v/>
      </c>
      <c r="O1101" s="131" t="str">
        <f t="shared" si="655"/>
        <v/>
      </c>
      <c r="P1101" s="131" t="str">
        <f t="shared" si="655"/>
        <v/>
      </c>
      <c r="Q1101" s="131" t="str">
        <f t="shared" si="655"/>
        <v/>
      </c>
      <c r="R1101" s="131" t="str">
        <f t="shared" si="655"/>
        <v/>
      </c>
      <c r="S1101" s="131" t="str">
        <f t="shared" si="655"/>
        <v/>
      </c>
      <c r="T1101" s="131" t="str">
        <f t="shared" si="655"/>
        <v/>
      </c>
      <c r="U1101" s="131" t="str">
        <f t="shared" si="655"/>
        <v/>
      </c>
      <c r="V1101" s="14"/>
      <c r="W1101" s="17" t="str">
        <f>IF(C1101="",IF(OR(AND($H1101&lt;&gt;"",C1101=""),AND($F1100=$F1101,$AK1101&lt;&gt;""),COUNTA($H$3:$H$100002)&gt;COUNTA($H$3:$H1101),$AE1101&lt;&gt;""),W1100,""),C1101)</f>
        <v/>
      </c>
      <c r="X1101" s="17" t="str">
        <f>IF(D1101="",IF(OR(AND($H1101&lt;&gt;"",D1101=""),AND($F1100=$F1101,$AK1101&lt;&gt;""),COUNTA($H$3:$H$100002)&gt;COUNTA($H$3:$H1101),$AE1101&lt;&gt;""),X1100,""),D1101)</f>
        <v/>
      </c>
      <c r="Y1101" s="17" t="str">
        <f>IF(E1101="",IF(OR(AND($H1101&lt;&gt;"",E1101=""),AND($F1100=$F1101,$AK1101&lt;&gt;""),COUNTA($H$3:$H$100002)&gt;COUNTA($H$3:$H1101),$AE1101&lt;&gt;""),Y1100,""),E1101)</f>
        <v/>
      </c>
      <c r="Z1101" s="27" t="str">
        <f t="shared" si="628"/>
        <v/>
      </c>
      <c r="AA1101" s="2" t="str">
        <f>IF(F1101="","",COUNTA($F$3:F1101))</f>
        <v/>
      </c>
      <c r="AB1101" s="3" t="str">
        <f>IF(F1101="","",IFERROR(IF(F1101&lt;&gt;"",IFERROR(INDEX(設定!$C$3:$C$303,MATCH(F1101,設定!$C$3:$C$303,0),0),INDEX(設定!$C$3:$C$303,MATCH("*"&amp;F1101&amp;"*",設定!$C$3:$C$303,0),0)),""),"エラー"))</f>
        <v/>
      </c>
      <c r="AC1101" s="2" t="str">
        <f>IF(G1101="","",COUNTA($G$3:G1101))</f>
        <v/>
      </c>
      <c r="AD1101" s="3" t="str">
        <f>IF(G1101="","",IFERROR(IF(G1101&lt;&gt;"",IFERROR(INDEX(設定!$C$3:$C$303,MATCH(G1101,設定!$C$3:$C$303,0),0),INDEX(設定!$C$3:$C$303,MATCH("*"&amp;G1101&amp;"*",設定!$C$3:$C$303,0),0)),""),"エラー"))</f>
        <v/>
      </c>
      <c r="AE1101" s="3" t="str">
        <f>IFERROR(IF(AB1101="",IF(AND(H1101&lt;&gt;"",F1101=""),INDEX(AB$3:AB1101,MATCH(MAX(AA$3:AA1101),AA$3:AA1101,0),0),""),AB1101),"")</f>
        <v/>
      </c>
      <c r="AF1101" s="3" t="str">
        <f>IFERROR(IF(AD1101="",IF(AND(H1101&lt;&gt;"",G1101=""),INDEX(AD$3:AD1101,MATCH(MAX(AC$3:AC1101),AC$3:AC1101,0),0),""),AD1101),"")</f>
        <v/>
      </c>
      <c r="AG1101" s="2" t="str">
        <f>IF(AH1101="","",IF(OR(AH1101=AH1100,AH1101=AH1102),IF(AND(E1101="",AB1101="",AG1100&lt;&gt;""),MAX($AG$3:AG1100),MAX($AG$3:AG1100)+1),IF(AH1100=AH1101,AG1100,MAX($AG$3:AG1100)+1)))</f>
        <v/>
      </c>
      <c r="AH1101" s="12" t="str">
        <f t="shared" si="649"/>
        <v/>
      </c>
      <c r="AI1101" s="12" t="str">
        <f t="shared" si="629"/>
        <v/>
      </c>
      <c r="AJ1101" s="13" t="str">
        <f t="shared" si="630"/>
        <v/>
      </c>
      <c r="AK1101" s="13" t="str">
        <f t="shared" si="631"/>
        <v/>
      </c>
      <c r="AL1101" s="13" t="str">
        <f>IF(OR(AJ1101="",COUNTIF($AH$3:AH1101,AH1101)&lt;&gt;COUNTIF(AH$3:AH$100002,AH1101)),"",SUMIF(AH$3:AH$100002,AH1101,AJ$3:AJ$100002))</f>
        <v/>
      </c>
      <c r="AM1101" s="13" t="str">
        <f>IF(OR(AK1101="",COUNTIF($AH$3:AH1101,AH1101)&lt;&gt;COUNTIF(AH$3:AH$100002,AH1101)),"",SUMIF(AH$3:AH$100002,AH1101,AK$3:AK$100002))</f>
        <v/>
      </c>
      <c r="AO1101" s="13" t="str">
        <f t="shared" si="650"/>
        <v/>
      </c>
      <c r="AP1101" s="13" t="str">
        <f t="shared" si="650"/>
        <v/>
      </c>
      <c r="AQ1101" s="13" t="str">
        <f t="shared" si="650"/>
        <v/>
      </c>
      <c r="AR1101" s="13" t="str">
        <f t="shared" si="650"/>
        <v/>
      </c>
      <c r="AS1101" s="13" t="str">
        <f t="shared" si="651"/>
        <v/>
      </c>
      <c r="AT1101" s="13" t="str">
        <f t="shared" si="651"/>
        <v/>
      </c>
      <c r="AU1101" s="13" t="str">
        <f t="shared" si="651"/>
        <v/>
      </c>
      <c r="AV1101" s="13" t="str">
        <f t="shared" si="651"/>
        <v/>
      </c>
      <c r="AW1101" s="86" t="str">
        <f t="shared" si="632"/>
        <v/>
      </c>
      <c r="AX1101" s="59" t="str">
        <f t="shared" si="633"/>
        <v/>
      </c>
      <c r="AY1101" s="63" t="str">
        <f>IF(OR($BR1101="",BH1101=""),"",COUNT($BR$3:$BR1101))</f>
        <v/>
      </c>
      <c r="AZ1101" s="13" t="str">
        <f>IF(OR($BR1101="",BI1101=""),"",COUNT($BR$3:$BR1101))</f>
        <v/>
      </c>
      <c r="BA1101" s="13" t="str">
        <f>IF(OR($BR1101="",BJ1101=""),"",COUNT($BR$3:$BR1101))</f>
        <v/>
      </c>
      <c r="BB1101" s="13" t="str">
        <f>IF(OR($BR1101="",BK1101=""),"",COUNT($BR$3:$BR1101))</f>
        <v/>
      </c>
      <c r="BC1101" s="13" t="str">
        <f>IF(OR($BR1101="",BL1101=""),"",COUNT($BR$3:$BR1101))</f>
        <v/>
      </c>
      <c r="BD1101" s="13" t="str">
        <f>IF(OR($BR1101="",BM1101=""),"",COUNT($BR$3:$BR1101))</f>
        <v/>
      </c>
      <c r="BE1101" s="13" t="str">
        <f>IF(OR($BR1101="",BN1101=""),"",COUNT($BR$3:$BR1101))</f>
        <v/>
      </c>
      <c r="BF1101" s="13" t="str">
        <f>IF(OR($BR1101="",BO1101=""),"",COUNT($BR$3:$BR1101))</f>
        <v/>
      </c>
      <c r="BG1101" s="66" t="str">
        <f>IF(Z1101="","",COUNT($Z$3:Z1101))</f>
        <v/>
      </c>
      <c r="BH1101" s="13" t="str">
        <f>IF(AO1101="","",IF(AO1101=BH$2,(SUMIF($BV$3:$BV1101,BH$2,$BW$3:$BW1101)-SUMIF($BX$3:$BX1101,BH$2,$BY$3:$BY1101))*AO$1,""))</f>
        <v/>
      </c>
      <c r="BI1101" s="13" t="str">
        <f>IF(AP1101="","",IF(AP1101=BI$2,(SUMIF($BV$3:$BV1101,BI$2,$BW$3:$BW1101)-SUMIF($BX$3:$BX1101,BI$2,$BY$3:$BY1101))*AP$1,""))</f>
        <v/>
      </c>
      <c r="BJ1101" s="13" t="str">
        <f>IF(AQ1101="","",IF(AQ1101=BJ$2,(SUMIF($BV$3:$BV1101,BJ$2,$BW$3:$BW1101)-SUMIF($BX$3:$BX1101,BJ$2,$BY$3:$BY1101))*AQ$1,""))</f>
        <v/>
      </c>
      <c r="BK1101" s="13" t="str">
        <f>IF(AR1101="","",IF(AR1101=BK$2,(SUMIF($BV$3:$BV1101,BK$2,$BW$3:$BW1101)-SUMIF($BX$3:$BX1101,BK$2,$BY$3:$BY1101))*AR$1,""))</f>
        <v/>
      </c>
      <c r="BL1101" s="13" t="str">
        <f>IF(AS1101="","",IF(AS1101=BL$2,(SUMIF($BV$3:$BV1101,BL$2,$BW$3:$BW1101)-SUMIF($BX$3:$BX1101,BL$2,$BY$3:$BY1101))*AS$1,""))</f>
        <v/>
      </c>
      <c r="BM1101" s="13" t="str">
        <f>IF(AT1101="","",IF(AT1101=BM$2,(SUMIF($BV$3:$BV1101,BM$2,$BW$3:$BW1101)-SUMIF($BX$3:$BX1101,BM$2,$BY$3:$BY1101))*AT$1,""))</f>
        <v/>
      </c>
      <c r="BN1101" s="13" t="str">
        <f>IF(AU1101="","",IF(AU1101=BN$2,(SUMIF($BV$3:$BV1101,BN$2,$BW$3:$BW1101)-SUMIF($BX$3:$BX1101,BN$2,$BY$3:$BY1101))*AU$1,""))</f>
        <v/>
      </c>
      <c r="BO1101" s="13" t="str">
        <f>IF(AV1101="","",IF(AV1101=BO$2,(SUMIF($BV$3:$BV1101,BO$2,$BW$3:$BW1101)-SUMIF($BX$3:$BX1101,BO$2,$BY$3:$BY1101))*AV$1,""))</f>
        <v/>
      </c>
      <c r="BP1101" s="69"/>
      <c r="BQ1101" s="13" t="str">
        <f t="shared" si="652"/>
        <v/>
      </c>
      <c r="BR1101" s="75" t="str">
        <f t="shared" si="634"/>
        <v/>
      </c>
      <c r="BS1101" s="33" t="str">
        <f t="shared" si="640"/>
        <v/>
      </c>
      <c r="BT1101" s="42" t="str">
        <f t="shared" si="641"/>
        <v/>
      </c>
      <c r="BU1101" s="38" t="str">
        <f t="shared" si="642"/>
        <v/>
      </c>
      <c r="BV1101" s="30" t="str">
        <f t="shared" si="635"/>
        <v/>
      </c>
      <c r="BW1101" s="36" t="str">
        <f t="shared" si="636"/>
        <v/>
      </c>
      <c r="BX1101" s="36" t="str">
        <f t="shared" si="637"/>
        <v/>
      </c>
      <c r="BY1101" s="45" t="str">
        <f t="shared" si="638"/>
        <v/>
      </c>
      <c r="BZ1101" s="12" t="str">
        <f t="shared" si="643"/>
        <v/>
      </c>
      <c r="CA1101" s="47" t="str">
        <f t="shared" si="644"/>
        <v/>
      </c>
      <c r="CB1101" s="32" t="str">
        <f t="shared" si="645"/>
        <v/>
      </c>
      <c r="CC1101" s="32" t="str">
        <f t="shared" si="646"/>
        <v/>
      </c>
      <c r="CD1101" s="32" t="str">
        <f t="shared" si="647"/>
        <v/>
      </c>
      <c r="CE1101" s="48"/>
      <c r="CF1101" s="32" t="str">
        <f t="shared" si="653"/>
        <v/>
      </c>
      <c r="CG1101" s="32" t="str">
        <f t="shared" si="654"/>
        <v/>
      </c>
      <c r="CH1101" s="48"/>
    </row>
    <row r="1102" spans="2:86" ht="30" customHeight="1" x14ac:dyDescent="0.2">
      <c r="B1102" s="155"/>
      <c r="C1102" s="117"/>
      <c r="D1102" s="53"/>
      <c r="E1102" s="68"/>
      <c r="F1102" s="54"/>
      <c r="G1102" s="54"/>
      <c r="H1102" s="55"/>
      <c r="I1102" s="71"/>
      <c r="J1102" s="73"/>
      <c r="K1102" s="56"/>
      <c r="L1102" s="76" t="str">
        <f t="shared" si="623"/>
        <v/>
      </c>
      <c r="M1102" s="77" t="str">
        <f t="shared" si="627"/>
        <v/>
      </c>
      <c r="N1102" s="130" t="str">
        <f t="shared" si="648"/>
        <v/>
      </c>
      <c r="O1102" s="131" t="str">
        <f t="shared" si="655"/>
        <v/>
      </c>
      <c r="P1102" s="131" t="str">
        <f t="shared" si="655"/>
        <v/>
      </c>
      <c r="Q1102" s="131" t="str">
        <f t="shared" si="655"/>
        <v/>
      </c>
      <c r="R1102" s="131" t="str">
        <f t="shared" si="655"/>
        <v/>
      </c>
      <c r="S1102" s="131" t="str">
        <f t="shared" si="655"/>
        <v/>
      </c>
      <c r="T1102" s="131" t="str">
        <f t="shared" si="655"/>
        <v/>
      </c>
      <c r="U1102" s="131" t="str">
        <f t="shared" si="655"/>
        <v/>
      </c>
      <c r="V1102" s="14"/>
      <c r="W1102" s="17" t="str">
        <f>IF(C1102="",IF(OR(AND($H1102&lt;&gt;"",C1102=""),AND($F1101=$F1102,$AK1102&lt;&gt;""),COUNTA($H$3:$H$100002)&gt;COUNTA($H$3:$H1102),$AE1102&lt;&gt;""),W1101,""),C1102)</f>
        <v/>
      </c>
      <c r="X1102" s="17" t="str">
        <f>IF(D1102="",IF(OR(AND($H1102&lt;&gt;"",D1102=""),AND($F1101=$F1102,$AK1102&lt;&gt;""),COUNTA($H$3:$H$100002)&gt;COUNTA($H$3:$H1102),$AE1102&lt;&gt;""),X1101,""),D1102)</f>
        <v/>
      </c>
      <c r="Y1102" s="17" t="str">
        <f>IF(E1102="",IF(OR(AND($H1102&lt;&gt;"",E1102=""),AND($F1101=$F1102,$AK1102&lt;&gt;""),COUNTA($H$3:$H$100002)&gt;COUNTA($H$3:$H1102),$AE1102&lt;&gt;""),Y1101,""),E1102)</f>
        <v/>
      </c>
      <c r="Z1102" s="27" t="str">
        <f t="shared" si="628"/>
        <v/>
      </c>
      <c r="AA1102" s="2" t="str">
        <f>IF(F1102="","",COUNTA($F$3:F1102))</f>
        <v/>
      </c>
      <c r="AB1102" s="3" t="str">
        <f>IF(F1102="","",IFERROR(IF(F1102&lt;&gt;"",IFERROR(INDEX(設定!$C$3:$C$303,MATCH(F1102,設定!$C$3:$C$303,0),0),INDEX(設定!$C$3:$C$303,MATCH("*"&amp;F1102&amp;"*",設定!$C$3:$C$303,0),0)),""),"エラー"))</f>
        <v/>
      </c>
      <c r="AC1102" s="2" t="str">
        <f>IF(G1102="","",COUNTA($G$3:G1102))</f>
        <v/>
      </c>
      <c r="AD1102" s="3" t="str">
        <f>IF(G1102="","",IFERROR(IF(G1102&lt;&gt;"",IFERROR(INDEX(設定!$C$3:$C$303,MATCH(G1102,設定!$C$3:$C$303,0),0),INDEX(設定!$C$3:$C$303,MATCH("*"&amp;G1102&amp;"*",設定!$C$3:$C$303,0),0)),""),"エラー"))</f>
        <v/>
      </c>
      <c r="AE1102" s="3" t="str">
        <f>IFERROR(IF(AB1102="",IF(AND(H1102&lt;&gt;"",F1102=""),INDEX(AB$3:AB1102,MATCH(MAX(AA$3:AA1102),AA$3:AA1102,0),0),""),AB1102),"")</f>
        <v/>
      </c>
      <c r="AF1102" s="3" t="str">
        <f>IFERROR(IF(AD1102="",IF(AND(H1102&lt;&gt;"",G1102=""),INDEX(AD$3:AD1102,MATCH(MAX(AC$3:AC1102),AC$3:AC1102,0),0),""),AD1102),"")</f>
        <v/>
      </c>
      <c r="AG1102" s="2" t="str">
        <f>IF(AH1102="","",IF(OR(AH1102=AH1101,AH1102=AH1103),IF(AND(E1102="",AB1102="",AG1101&lt;&gt;""),MAX($AG$3:AG1101),MAX($AG$3:AG1101)+1),IF(AH1101=AH1102,AG1101,MAX($AG$3:AG1101)+1)))</f>
        <v/>
      </c>
      <c r="AH1102" s="12" t="str">
        <f t="shared" si="649"/>
        <v/>
      </c>
      <c r="AI1102" s="12" t="str">
        <f t="shared" si="629"/>
        <v/>
      </c>
      <c r="AJ1102" s="13" t="str">
        <f t="shared" si="630"/>
        <v/>
      </c>
      <c r="AK1102" s="13" t="str">
        <f t="shared" si="631"/>
        <v/>
      </c>
      <c r="AL1102" s="13" t="str">
        <f>IF(OR(AJ1102="",COUNTIF($AH$3:AH1102,AH1102)&lt;&gt;COUNTIF(AH$3:AH$100002,AH1102)),"",SUMIF(AH$3:AH$100002,AH1102,AJ$3:AJ$100002))</f>
        <v/>
      </c>
      <c r="AM1102" s="13" t="str">
        <f>IF(OR(AK1102="",COUNTIF($AH$3:AH1102,AH1102)&lt;&gt;COUNTIF(AH$3:AH$100002,AH1102)),"",SUMIF(AH$3:AH$100002,AH1102,AK$3:AK$100002))</f>
        <v/>
      </c>
      <c r="AO1102" s="13" t="str">
        <f t="shared" si="650"/>
        <v/>
      </c>
      <c r="AP1102" s="13" t="str">
        <f t="shared" si="650"/>
        <v/>
      </c>
      <c r="AQ1102" s="13" t="str">
        <f t="shared" si="650"/>
        <v/>
      </c>
      <c r="AR1102" s="13" t="str">
        <f t="shared" si="650"/>
        <v/>
      </c>
      <c r="AS1102" s="13" t="str">
        <f t="shared" si="651"/>
        <v/>
      </c>
      <c r="AT1102" s="13" t="str">
        <f t="shared" si="651"/>
        <v/>
      </c>
      <c r="AU1102" s="13" t="str">
        <f t="shared" si="651"/>
        <v/>
      </c>
      <c r="AV1102" s="13" t="str">
        <f t="shared" si="651"/>
        <v/>
      </c>
      <c r="AW1102" s="86" t="str">
        <f t="shared" si="632"/>
        <v/>
      </c>
      <c r="AX1102" s="59" t="str">
        <f t="shared" si="633"/>
        <v/>
      </c>
      <c r="AY1102" s="63" t="str">
        <f>IF(OR($BR1102="",BH1102=""),"",COUNT($BR$3:$BR1102))</f>
        <v/>
      </c>
      <c r="AZ1102" s="13" t="str">
        <f>IF(OR($BR1102="",BI1102=""),"",COUNT($BR$3:$BR1102))</f>
        <v/>
      </c>
      <c r="BA1102" s="13" t="str">
        <f>IF(OR($BR1102="",BJ1102=""),"",COUNT($BR$3:$BR1102))</f>
        <v/>
      </c>
      <c r="BB1102" s="13" t="str">
        <f>IF(OR($BR1102="",BK1102=""),"",COUNT($BR$3:$BR1102))</f>
        <v/>
      </c>
      <c r="BC1102" s="13" t="str">
        <f>IF(OR($BR1102="",BL1102=""),"",COUNT($BR$3:$BR1102))</f>
        <v/>
      </c>
      <c r="BD1102" s="13" t="str">
        <f>IF(OR($BR1102="",BM1102=""),"",COUNT($BR$3:$BR1102))</f>
        <v/>
      </c>
      <c r="BE1102" s="13" t="str">
        <f>IF(OR($BR1102="",BN1102=""),"",COUNT($BR$3:$BR1102))</f>
        <v/>
      </c>
      <c r="BF1102" s="13" t="str">
        <f>IF(OR($BR1102="",BO1102=""),"",COUNT($BR$3:$BR1102))</f>
        <v/>
      </c>
      <c r="BG1102" s="66" t="str">
        <f>IF(Z1102="","",COUNT($Z$3:Z1102))</f>
        <v/>
      </c>
      <c r="BH1102" s="13" t="str">
        <f>IF(AO1102="","",IF(AO1102=BH$2,(SUMIF($BV$3:$BV1102,BH$2,$BW$3:$BW1102)-SUMIF($BX$3:$BX1102,BH$2,$BY$3:$BY1102))*AO$1,""))</f>
        <v/>
      </c>
      <c r="BI1102" s="13" t="str">
        <f>IF(AP1102="","",IF(AP1102=BI$2,(SUMIF($BV$3:$BV1102,BI$2,$BW$3:$BW1102)-SUMIF($BX$3:$BX1102,BI$2,$BY$3:$BY1102))*AP$1,""))</f>
        <v/>
      </c>
      <c r="BJ1102" s="13" t="str">
        <f>IF(AQ1102="","",IF(AQ1102=BJ$2,(SUMIF($BV$3:$BV1102,BJ$2,$BW$3:$BW1102)-SUMIF($BX$3:$BX1102,BJ$2,$BY$3:$BY1102))*AQ$1,""))</f>
        <v/>
      </c>
      <c r="BK1102" s="13" t="str">
        <f>IF(AR1102="","",IF(AR1102=BK$2,(SUMIF($BV$3:$BV1102,BK$2,$BW$3:$BW1102)-SUMIF($BX$3:$BX1102,BK$2,$BY$3:$BY1102))*AR$1,""))</f>
        <v/>
      </c>
      <c r="BL1102" s="13" t="str">
        <f>IF(AS1102="","",IF(AS1102=BL$2,(SUMIF($BV$3:$BV1102,BL$2,$BW$3:$BW1102)-SUMIF($BX$3:$BX1102,BL$2,$BY$3:$BY1102))*AS$1,""))</f>
        <v/>
      </c>
      <c r="BM1102" s="13" t="str">
        <f>IF(AT1102="","",IF(AT1102=BM$2,(SUMIF($BV$3:$BV1102,BM$2,$BW$3:$BW1102)-SUMIF($BX$3:$BX1102,BM$2,$BY$3:$BY1102))*AT$1,""))</f>
        <v/>
      </c>
      <c r="BN1102" s="13" t="str">
        <f>IF(AU1102="","",IF(AU1102=BN$2,(SUMIF($BV$3:$BV1102,BN$2,$BW$3:$BW1102)-SUMIF($BX$3:$BX1102,BN$2,$BY$3:$BY1102))*AU$1,""))</f>
        <v/>
      </c>
      <c r="BO1102" s="13" t="str">
        <f>IF(AV1102="","",IF(AV1102=BO$2,(SUMIF($BV$3:$BV1102,BO$2,$BW$3:$BW1102)-SUMIF($BX$3:$BX1102,BO$2,$BY$3:$BY1102))*AV$1,""))</f>
        <v/>
      </c>
      <c r="BP1102" s="69"/>
      <c r="BQ1102" s="13" t="str">
        <f t="shared" si="652"/>
        <v/>
      </c>
      <c r="BR1102" s="75" t="str">
        <f t="shared" si="634"/>
        <v/>
      </c>
      <c r="BS1102" s="33" t="str">
        <f t="shared" si="640"/>
        <v/>
      </c>
      <c r="BT1102" s="42" t="str">
        <f t="shared" si="641"/>
        <v/>
      </c>
      <c r="BU1102" s="38" t="str">
        <f t="shared" si="642"/>
        <v/>
      </c>
      <c r="BV1102" s="30" t="str">
        <f t="shared" si="635"/>
        <v/>
      </c>
      <c r="BW1102" s="36" t="str">
        <f t="shared" si="636"/>
        <v/>
      </c>
      <c r="BX1102" s="36" t="str">
        <f t="shared" si="637"/>
        <v/>
      </c>
      <c r="BY1102" s="45" t="str">
        <f t="shared" si="638"/>
        <v/>
      </c>
      <c r="BZ1102" s="12" t="str">
        <f t="shared" si="643"/>
        <v/>
      </c>
      <c r="CA1102" s="47" t="str">
        <f t="shared" si="644"/>
        <v/>
      </c>
      <c r="CB1102" s="32" t="str">
        <f t="shared" si="645"/>
        <v/>
      </c>
      <c r="CC1102" s="32" t="str">
        <f t="shared" si="646"/>
        <v/>
      </c>
      <c r="CD1102" s="32" t="str">
        <f t="shared" si="647"/>
        <v/>
      </c>
      <c r="CE1102" s="48"/>
      <c r="CF1102" s="32" t="str">
        <f t="shared" si="653"/>
        <v/>
      </c>
      <c r="CG1102" s="32" t="str">
        <f t="shared" si="654"/>
        <v/>
      </c>
      <c r="CH1102" s="48"/>
    </row>
    <row r="1103" spans="2:86" ht="30" customHeight="1" x14ac:dyDescent="0.2">
      <c r="B1103" s="155"/>
      <c r="C1103" s="117"/>
      <c r="D1103" s="53"/>
      <c r="E1103" s="68"/>
      <c r="F1103" s="54"/>
      <c r="G1103" s="54"/>
      <c r="H1103" s="55"/>
      <c r="I1103" s="71"/>
      <c r="J1103" s="73"/>
      <c r="K1103" s="56"/>
      <c r="L1103" s="76" t="str">
        <f t="shared" si="623"/>
        <v/>
      </c>
      <c r="M1103" s="77" t="str">
        <f t="shared" si="627"/>
        <v/>
      </c>
      <c r="N1103" s="130" t="str">
        <f t="shared" si="648"/>
        <v/>
      </c>
      <c r="O1103" s="131" t="str">
        <f t="shared" ref="O1103:U1112" si="656">IFERROR(INDEX($BH$3:$BO$100002,MATCH($BG1103,$BG$3:$BG$100002,0),MATCH(O$1,$BH$2:$BO$2,0)),"")</f>
        <v/>
      </c>
      <c r="P1103" s="131" t="str">
        <f t="shared" si="656"/>
        <v/>
      </c>
      <c r="Q1103" s="131" t="str">
        <f t="shared" si="656"/>
        <v/>
      </c>
      <c r="R1103" s="131" t="str">
        <f t="shared" si="656"/>
        <v/>
      </c>
      <c r="S1103" s="131" t="str">
        <f t="shared" si="656"/>
        <v/>
      </c>
      <c r="T1103" s="131" t="str">
        <f t="shared" si="656"/>
        <v/>
      </c>
      <c r="U1103" s="131" t="str">
        <f t="shared" si="656"/>
        <v/>
      </c>
      <c r="V1103" s="14"/>
      <c r="W1103" s="17" t="str">
        <f>IF(C1103="",IF(OR(AND($H1103&lt;&gt;"",C1103=""),AND($F1102=$F1103,$AK1103&lt;&gt;""),COUNTA($H$3:$H$100002)&gt;COUNTA($H$3:$H1103),$AE1103&lt;&gt;""),W1102,""),C1103)</f>
        <v/>
      </c>
      <c r="X1103" s="17" t="str">
        <f>IF(D1103="",IF(OR(AND($H1103&lt;&gt;"",D1103=""),AND($F1102=$F1103,$AK1103&lt;&gt;""),COUNTA($H$3:$H$100002)&gt;COUNTA($H$3:$H1103),$AE1103&lt;&gt;""),X1102,""),D1103)</f>
        <v/>
      </c>
      <c r="Y1103" s="17" t="str">
        <f>IF(E1103="",IF(OR(AND($H1103&lt;&gt;"",E1103=""),AND($F1102=$F1103,$AK1103&lt;&gt;""),COUNTA($H$3:$H$100002)&gt;COUNTA($H$3:$H1103),$AE1103&lt;&gt;""),Y1102,""),E1103)</f>
        <v/>
      </c>
      <c r="Z1103" s="27" t="str">
        <f t="shared" si="628"/>
        <v/>
      </c>
      <c r="AA1103" s="2" t="str">
        <f>IF(F1103="","",COUNTA($F$3:F1103))</f>
        <v/>
      </c>
      <c r="AB1103" s="3" t="str">
        <f>IF(F1103="","",IFERROR(IF(F1103&lt;&gt;"",IFERROR(INDEX(設定!$C$3:$C$303,MATCH(F1103,設定!$C$3:$C$303,0),0),INDEX(設定!$C$3:$C$303,MATCH("*"&amp;F1103&amp;"*",設定!$C$3:$C$303,0),0)),""),"エラー"))</f>
        <v/>
      </c>
      <c r="AC1103" s="2" t="str">
        <f>IF(G1103="","",COUNTA($G$3:G1103))</f>
        <v/>
      </c>
      <c r="AD1103" s="3" t="str">
        <f>IF(G1103="","",IFERROR(IF(G1103&lt;&gt;"",IFERROR(INDEX(設定!$C$3:$C$303,MATCH(G1103,設定!$C$3:$C$303,0),0),INDEX(設定!$C$3:$C$303,MATCH("*"&amp;G1103&amp;"*",設定!$C$3:$C$303,0),0)),""),"エラー"))</f>
        <v/>
      </c>
      <c r="AE1103" s="3" t="str">
        <f>IFERROR(IF(AB1103="",IF(AND(H1103&lt;&gt;"",F1103=""),INDEX(AB$3:AB1103,MATCH(MAX(AA$3:AA1103),AA$3:AA1103,0),0),""),AB1103),"")</f>
        <v/>
      </c>
      <c r="AF1103" s="3" t="str">
        <f>IFERROR(IF(AD1103="",IF(AND(H1103&lt;&gt;"",G1103=""),INDEX(AD$3:AD1103,MATCH(MAX(AC$3:AC1103),AC$3:AC1103,0),0),""),AD1103),"")</f>
        <v/>
      </c>
      <c r="AG1103" s="2" t="str">
        <f>IF(AH1103="","",IF(OR(AH1103=AH1102,AH1103=AH1104),IF(AND(E1103="",AB1103="",AG1102&lt;&gt;""),MAX($AG$3:AG1102),MAX($AG$3:AG1102)+1),IF(AH1102=AH1103,AG1102,MAX($AG$3:AG1102)+1)))</f>
        <v/>
      </c>
      <c r="AH1103" s="12" t="str">
        <f t="shared" si="649"/>
        <v/>
      </c>
      <c r="AI1103" s="12" t="str">
        <f t="shared" si="629"/>
        <v/>
      </c>
      <c r="AJ1103" s="13" t="str">
        <f t="shared" si="630"/>
        <v/>
      </c>
      <c r="AK1103" s="13" t="str">
        <f t="shared" si="631"/>
        <v/>
      </c>
      <c r="AL1103" s="13" t="str">
        <f>IF(OR(AJ1103="",COUNTIF($AH$3:AH1103,AH1103)&lt;&gt;COUNTIF(AH$3:AH$100002,AH1103)),"",SUMIF(AH$3:AH$100002,AH1103,AJ$3:AJ$100002))</f>
        <v/>
      </c>
      <c r="AM1103" s="13" t="str">
        <f>IF(OR(AK1103="",COUNTIF($AH$3:AH1103,AH1103)&lt;&gt;COUNTIF(AH$3:AH$100002,AH1103)),"",SUMIF(AH$3:AH$100002,AH1103,AK$3:AK$100002))</f>
        <v/>
      </c>
      <c r="AO1103" s="13" t="str">
        <f t="shared" si="650"/>
        <v/>
      </c>
      <c r="AP1103" s="13" t="str">
        <f t="shared" si="650"/>
        <v/>
      </c>
      <c r="AQ1103" s="13" t="str">
        <f t="shared" si="650"/>
        <v/>
      </c>
      <c r="AR1103" s="13" t="str">
        <f t="shared" si="650"/>
        <v/>
      </c>
      <c r="AS1103" s="13" t="str">
        <f t="shared" si="651"/>
        <v/>
      </c>
      <c r="AT1103" s="13" t="str">
        <f t="shared" si="651"/>
        <v/>
      </c>
      <c r="AU1103" s="13" t="str">
        <f t="shared" si="651"/>
        <v/>
      </c>
      <c r="AV1103" s="13" t="str">
        <f t="shared" si="651"/>
        <v/>
      </c>
      <c r="AW1103" s="86" t="str">
        <f t="shared" si="632"/>
        <v/>
      </c>
      <c r="AX1103" s="59" t="str">
        <f t="shared" si="633"/>
        <v/>
      </c>
      <c r="AY1103" s="63" t="str">
        <f>IF(OR($BR1103="",BH1103=""),"",COUNT($BR$3:$BR1103))</f>
        <v/>
      </c>
      <c r="AZ1103" s="13" t="str">
        <f>IF(OR($BR1103="",BI1103=""),"",COUNT($BR$3:$BR1103))</f>
        <v/>
      </c>
      <c r="BA1103" s="13" t="str">
        <f>IF(OR($BR1103="",BJ1103=""),"",COUNT($BR$3:$BR1103))</f>
        <v/>
      </c>
      <c r="BB1103" s="13" t="str">
        <f>IF(OR($BR1103="",BK1103=""),"",COUNT($BR$3:$BR1103))</f>
        <v/>
      </c>
      <c r="BC1103" s="13" t="str">
        <f>IF(OR($BR1103="",BL1103=""),"",COUNT($BR$3:$BR1103))</f>
        <v/>
      </c>
      <c r="BD1103" s="13" t="str">
        <f>IF(OR($BR1103="",BM1103=""),"",COUNT($BR$3:$BR1103))</f>
        <v/>
      </c>
      <c r="BE1103" s="13" t="str">
        <f>IF(OR($BR1103="",BN1103=""),"",COUNT($BR$3:$BR1103))</f>
        <v/>
      </c>
      <c r="BF1103" s="13" t="str">
        <f>IF(OR($BR1103="",BO1103=""),"",COUNT($BR$3:$BR1103))</f>
        <v/>
      </c>
      <c r="BG1103" s="66" t="str">
        <f>IF(Z1103="","",COUNT($Z$3:Z1103))</f>
        <v/>
      </c>
      <c r="BH1103" s="13" t="str">
        <f>IF(AO1103="","",IF(AO1103=BH$2,(SUMIF($BV$3:$BV1103,BH$2,$BW$3:$BW1103)-SUMIF($BX$3:$BX1103,BH$2,$BY$3:$BY1103))*AO$1,""))</f>
        <v/>
      </c>
      <c r="BI1103" s="13" t="str">
        <f>IF(AP1103="","",IF(AP1103=BI$2,(SUMIF($BV$3:$BV1103,BI$2,$BW$3:$BW1103)-SUMIF($BX$3:$BX1103,BI$2,$BY$3:$BY1103))*AP$1,""))</f>
        <v/>
      </c>
      <c r="BJ1103" s="13" t="str">
        <f>IF(AQ1103="","",IF(AQ1103=BJ$2,(SUMIF($BV$3:$BV1103,BJ$2,$BW$3:$BW1103)-SUMIF($BX$3:$BX1103,BJ$2,$BY$3:$BY1103))*AQ$1,""))</f>
        <v/>
      </c>
      <c r="BK1103" s="13" t="str">
        <f>IF(AR1103="","",IF(AR1103=BK$2,(SUMIF($BV$3:$BV1103,BK$2,$BW$3:$BW1103)-SUMIF($BX$3:$BX1103,BK$2,$BY$3:$BY1103))*AR$1,""))</f>
        <v/>
      </c>
      <c r="BL1103" s="13" t="str">
        <f>IF(AS1103="","",IF(AS1103=BL$2,(SUMIF($BV$3:$BV1103,BL$2,$BW$3:$BW1103)-SUMIF($BX$3:$BX1103,BL$2,$BY$3:$BY1103))*AS$1,""))</f>
        <v/>
      </c>
      <c r="BM1103" s="13" t="str">
        <f>IF(AT1103="","",IF(AT1103=BM$2,(SUMIF($BV$3:$BV1103,BM$2,$BW$3:$BW1103)-SUMIF($BX$3:$BX1103,BM$2,$BY$3:$BY1103))*AT$1,""))</f>
        <v/>
      </c>
      <c r="BN1103" s="13" t="str">
        <f>IF(AU1103="","",IF(AU1103=BN$2,(SUMIF($BV$3:$BV1103,BN$2,$BW$3:$BW1103)-SUMIF($BX$3:$BX1103,BN$2,$BY$3:$BY1103))*AU$1,""))</f>
        <v/>
      </c>
      <c r="BO1103" s="13" t="str">
        <f>IF(AV1103="","",IF(AV1103=BO$2,(SUMIF($BV$3:$BV1103,BO$2,$BW$3:$BW1103)-SUMIF($BX$3:$BX1103,BO$2,$BY$3:$BY1103))*AV$1,""))</f>
        <v/>
      </c>
      <c r="BP1103" s="69"/>
      <c r="BQ1103" s="13" t="str">
        <f t="shared" si="652"/>
        <v/>
      </c>
      <c r="BR1103" s="75" t="str">
        <f t="shared" si="634"/>
        <v/>
      </c>
      <c r="BS1103" s="33" t="str">
        <f t="shared" si="640"/>
        <v/>
      </c>
      <c r="BT1103" s="42" t="str">
        <f t="shared" si="641"/>
        <v/>
      </c>
      <c r="BU1103" s="38" t="str">
        <f t="shared" si="642"/>
        <v/>
      </c>
      <c r="BV1103" s="30" t="str">
        <f t="shared" si="635"/>
        <v/>
      </c>
      <c r="BW1103" s="36" t="str">
        <f t="shared" si="636"/>
        <v/>
      </c>
      <c r="BX1103" s="36" t="str">
        <f t="shared" si="637"/>
        <v/>
      </c>
      <c r="BY1103" s="45" t="str">
        <f t="shared" si="638"/>
        <v/>
      </c>
      <c r="BZ1103" s="12" t="str">
        <f t="shared" si="643"/>
        <v/>
      </c>
      <c r="CA1103" s="47" t="str">
        <f t="shared" si="644"/>
        <v/>
      </c>
      <c r="CB1103" s="32" t="str">
        <f t="shared" si="645"/>
        <v/>
      </c>
      <c r="CC1103" s="32" t="str">
        <f t="shared" si="646"/>
        <v/>
      </c>
      <c r="CD1103" s="32" t="str">
        <f t="shared" si="647"/>
        <v/>
      </c>
      <c r="CE1103" s="48"/>
      <c r="CF1103" s="32" t="str">
        <f t="shared" si="653"/>
        <v/>
      </c>
      <c r="CG1103" s="32" t="str">
        <f t="shared" si="654"/>
        <v/>
      </c>
      <c r="CH1103" s="48"/>
    </row>
    <row r="1104" spans="2:86" ht="30" customHeight="1" x14ac:dyDescent="0.2">
      <c r="B1104" s="155"/>
      <c r="C1104" s="117"/>
      <c r="D1104" s="53"/>
      <c r="E1104" s="68"/>
      <c r="F1104" s="54"/>
      <c r="G1104" s="54"/>
      <c r="H1104" s="55"/>
      <c r="I1104" s="71"/>
      <c r="J1104" s="73"/>
      <c r="K1104" s="56"/>
      <c r="L1104" s="76" t="str">
        <f t="shared" si="623"/>
        <v/>
      </c>
      <c r="M1104" s="77" t="str">
        <f t="shared" si="627"/>
        <v/>
      </c>
      <c r="N1104" s="130" t="str">
        <f t="shared" si="648"/>
        <v/>
      </c>
      <c r="O1104" s="131" t="str">
        <f t="shared" si="656"/>
        <v/>
      </c>
      <c r="P1104" s="131" t="str">
        <f t="shared" si="656"/>
        <v/>
      </c>
      <c r="Q1104" s="131" t="str">
        <f t="shared" si="656"/>
        <v/>
      </c>
      <c r="R1104" s="131" t="str">
        <f t="shared" si="656"/>
        <v/>
      </c>
      <c r="S1104" s="131" t="str">
        <f t="shared" si="656"/>
        <v/>
      </c>
      <c r="T1104" s="131" t="str">
        <f t="shared" si="656"/>
        <v/>
      </c>
      <c r="U1104" s="131" t="str">
        <f t="shared" si="656"/>
        <v/>
      </c>
      <c r="V1104" s="14"/>
      <c r="W1104" s="17" t="str">
        <f>IF(C1104="",IF(OR(AND($H1104&lt;&gt;"",C1104=""),AND($F1103=$F1104,$AK1104&lt;&gt;""),COUNTA($H$3:$H$100002)&gt;COUNTA($H$3:$H1104),$AE1104&lt;&gt;""),W1103,""),C1104)</f>
        <v/>
      </c>
      <c r="X1104" s="17" t="str">
        <f>IF(D1104="",IF(OR(AND($H1104&lt;&gt;"",D1104=""),AND($F1103=$F1104,$AK1104&lt;&gt;""),COUNTA($H$3:$H$100002)&gt;COUNTA($H$3:$H1104),$AE1104&lt;&gt;""),X1103,""),D1104)</f>
        <v/>
      </c>
      <c r="Y1104" s="17" t="str">
        <f>IF(E1104="",IF(OR(AND($H1104&lt;&gt;"",E1104=""),AND($F1103=$F1104,$AK1104&lt;&gt;""),COUNTA($H$3:$H$100002)&gt;COUNTA($H$3:$H1104),$AE1104&lt;&gt;""),Y1103,""),E1104)</f>
        <v/>
      </c>
      <c r="Z1104" s="27" t="str">
        <f t="shared" si="628"/>
        <v/>
      </c>
      <c r="AA1104" s="2" t="str">
        <f>IF(F1104="","",COUNTA($F$3:F1104))</f>
        <v/>
      </c>
      <c r="AB1104" s="3" t="str">
        <f>IF(F1104="","",IFERROR(IF(F1104&lt;&gt;"",IFERROR(INDEX(設定!$C$3:$C$303,MATCH(F1104,設定!$C$3:$C$303,0),0),INDEX(設定!$C$3:$C$303,MATCH("*"&amp;F1104&amp;"*",設定!$C$3:$C$303,0),0)),""),"エラー"))</f>
        <v/>
      </c>
      <c r="AC1104" s="2" t="str">
        <f>IF(G1104="","",COUNTA($G$3:G1104))</f>
        <v/>
      </c>
      <c r="AD1104" s="3" t="str">
        <f>IF(G1104="","",IFERROR(IF(G1104&lt;&gt;"",IFERROR(INDEX(設定!$C$3:$C$303,MATCH(G1104,設定!$C$3:$C$303,0),0),INDEX(設定!$C$3:$C$303,MATCH("*"&amp;G1104&amp;"*",設定!$C$3:$C$303,0),0)),""),"エラー"))</f>
        <v/>
      </c>
      <c r="AE1104" s="3" t="str">
        <f>IFERROR(IF(AB1104="",IF(AND(H1104&lt;&gt;"",F1104=""),INDEX(AB$3:AB1104,MATCH(MAX(AA$3:AA1104),AA$3:AA1104,0),0),""),AB1104),"")</f>
        <v/>
      </c>
      <c r="AF1104" s="3" t="str">
        <f>IFERROR(IF(AD1104="",IF(AND(H1104&lt;&gt;"",G1104=""),INDEX(AD$3:AD1104,MATCH(MAX(AC$3:AC1104),AC$3:AC1104,0),0),""),AD1104),"")</f>
        <v/>
      </c>
      <c r="AG1104" s="2" t="str">
        <f>IF(AH1104="","",IF(OR(AH1104=AH1103,AH1104=AH1105),IF(AND(E1104="",AB1104="",AG1103&lt;&gt;""),MAX($AG$3:AG1103),MAX($AG$3:AG1103)+1),IF(AH1103=AH1104,AG1103,MAX($AG$3:AG1103)+1)))</f>
        <v/>
      </c>
      <c r="AH1104" s="12" t="str">
        <f t="shared" si="649"/>
        <v/>
      </c>
      <c r="AI1104" s="12" t="str">
        <f t="shared" si="629"/>
        <v/>
      </c>
      <c r="AJ1104" s="13" t="str">
        <f t="shared" si="630"/>
        <v/>
      </c>
      <c r="AK1104" s="13" t="str">
        <f t="shared" si="631"/>
        <v/>
      </c>
      <c r="AL1104" s="13" t="str">
        <f>IF(OR(AJ1104="",COUNTIF($AH$3:AH1104,AH1104)&lt;&gt;COUNTIF(AH$3:AH$100002,AH1104)),"",SUMIF(AH$3:AH$100002,AH1104,AJ$3:AJ$100002))</f>
        <v/>
      </c>
      <c r="AM1104" s="13" t="str">
        <f>IF(OR(AK1104="",COUNTIF($AH$3:AH1104,AH1104)&lt;&gt;COUNTIF(AH$3:AH$100002,AH1104)),"",SUMIF(AH$3:AH$100002,AH1104,AK$3:AK$100002))</f>
        <v/>
      </c>
      <c r="AO1104" s="13" t="str">
        <f t="shared" si="650"/>
        <v/>
      </c>
      <c r="AP1104" s="13" t="str">
        <f t="shared" si="650"/>
        <v/>
      </c>
      <c r="AQ1104" s="13" t="str">
        <f t="shared" si="650"/>
        <v/>
      </c>
      <c r="AR1104" s="13" t="str">
        <f t="shared" si="650"/>
        <v/>
      </c>
      <c r="AS1104" s="13" t="str">
        <f t="shared" si="651"/>
        <v/>
      </c>
      <c r="AT1104" s="13" t="str">
        <f t="shared" si="651"/>
        <v/>
      </c>
      <c r="AU1104" s="13" t="str">
        <f t="shared" si="651"/>
        <v/>
      </c>
      <c r="AV1104" s="13" t="str">
        <f t="shared" si="651"/>
        <v/>
      </c>
      <c r="AW1104" s="86" t="str">
        <f t="shared" si="632"/>
        <v/>
      </c>
      <c r="AX1104" s="59" t="str">
        <f t="shared" si="633"/>
        <v/>
      </c>
      <c r="AY1104" s="63" t="str">
        <f>IF(OR($BR1104="",BH1104=""),"",COUNT($BR$3:$BR1104))</f>
        <v/>
      </c>
      <c r="AZ1104" s="13" t="str">
        <f>IF(OR($BR1104="",BI1104=""),"",COUNT($BR$3:$BR1104))</f>
        <v/>
      </c>
      <c r="BA1104" s="13" t="str">
        <f>IF(OR($BR1104="",BJ1104=""),"",COUNT($BR$3:$BR1104))</f>
        <v/>
      </c>
      <c r="BB1104" s="13" t="str">
        <f>IF(OR($BR1104="",BK1104=""),"",COUNT($BR$3:$BR1104))</f>
        <v/>
      </c>
      <c r="BC1104" s="13" t="str">
        <f>IF(OR($BR1104="",BL1104=""),"",COUNT($BR$3:$BR1104))</f>
        <v/>
      </c>
      <c r="BD1104" s="13" t="str">
        <f>IF(OR($BR1104="",BM1104=""),"",COUNT($BR$3:$BR1104))</f>
        <v/>
      </c>
      <c r="BE1104" s="13" t="str">
        <f>IF(OR($BR1104="",BN1104=""),"",COUNT($BR$3:$BR1104))</f>
        <v/>
      </c>
      <c r="BF1104" s="13" t="str">
        <f>IF(OR($BR1104="",BO1104=""),"",COUNT($BR$3:$BR1104))</f>
        <v/>
      </c>
      <c r="BG1104" s="66" t="str">
        <f>IF(Z1104="","",COUNT($Z$3:Z1104))</f>
        <v/>
      </c>
      <c r="BH1104" s="13" t="str">
        <f>IF(AO1104="","",IF(AO1104=BH$2,(SUMIF($BV$3:$BV1104,BH$2,$BW$3:$BW1104)-SUMIF($BX$3:$BX1104,BH$2,$BY$3:$BY1104))*AO$1,""))</f>
        <v/>
      </c>
      <c r="BI1104" s="13" t="str">
        <f>IF(AP1104="","",IF(AP1104=BI$2,(SUMIF($BV$3:$BV1104,BI$2,$BW$3:$BW1104)-SUMIF($BX$3:$BX1104,BI$2,$BY$3:$BY1104))*AP$1,""))</f>
        <v/>
      </c>
      <c r="BJ1104" s="13" t="str">
        <f>IF(AQ1104="","",IF(AQ1104=BJ$2,(SUMIF($BV$3:$BV1104,BJ$2,$BW$3:$BW1104)-SUMIF($BX$3:$BX1104,BJ$2,$BY$3:$BY1104))*AQ$1,""))</f>
        <v/>
      </c>
      <c r="BK1104" s="13" t="str">
        <f>IF(AR1104="","",IF(AR1104=BK$2,(SUMIF($BV$3:$BV1104,BK$2,$BW$3:$BW1104)-SUMIF($BX$3:$BX1104,BK$2,$BY$3:$BY1104))*AR$1,""))</f>
        <v/>
      </c>
      <c r="BL1104" s="13" t="str">
        <f>IF(AS1104="","",IF(AS1104=BL$2,(SUMIF($BV$3:$BV1104,BL$2,$BW$3:$BW1104)-SUMIF($BX$3:$BX1104,BL$2,$BY$3:$BY1104))*AS$1,""))</f>
        <v/>
      </c>
      <c r="BM1104" s="13" t="str">
        <f>IF(AT1104="","",IF(AT1104=BM$2,(SUMIF($BV$3:$BV1104,BM$2,$BW$3:$BW1104)-SUMIF($BX$3:$BX1104,BM$2,$BY$3:$BY1104))*AT$1,""))</f>
        <v/>
      </c>
      <c r="BN1104" s="13" t="str">
        <f>IF(AU1104="","",IF(AU1104=BN$2,(SUMIF($BV$3:$BV1104,BN$2,$BW$3:$BW1104)-SUMIF($BX$3:$BX1104,BN$2,$BY$3:$BY1104))*AU$1,""))</f>
        <v/>
      </c>
      <c r="BO1104" s="13" t="str">
        <f>IF(AV1104="","",IF(AV1104=BO$2,(SUMIF($BV$3:$BV1104,BO$2,$BW$3:$BW1104)-SUMIF($BX$3:$BX1104,BO$2,$BY$3:$BY1104))*AV$1,""))</f>
        <v/>
      </c>
      <c r="BP1104" s="69"/>
      <c r="BQ1104" s="13" t="str">
        <f t="shared" si="652"/>
        <v/>
      </c>
      <c r="BR1104" s="75" t="str">
        <f t="shared" si="634"/>
        <v/>
      </c>
      <c r="BS1104" s="33" t="str">
        <f t="shared" si="640"/>
        <v/>
      </c>
      <c r="BT1104" s="42" t="str">
        <f t="shared" si="641"/>
        <v/>
      </c>
      <c r="BU1104" s="38" t="str">
        <f t="shared" si="642"/>
        <v/>
      </c>
      <c r="BV1104" s="30" t="str">
        <f t="shared" si="635"/>
        <v/>
      </c>
      <c r="BW1104" s="36" t="str">
        <f t="shared" si="636"/>
        <v/>
      </c>
      <c r="BX1104" s="36" t="str">
        <f t="shared" si="637"/>
        <v/>
      </c>
      <c r="BY1104" s="45" t="str">
        <f t="shared" si="638"/>
        <v/>
      </c>
      <c r="BZ1104" s="12" t="str">
        <f t="shared" si="643"/>
        <v/>
      </c>
      <c r="CA1104" s="47" t="str">
        <f t="shared" si="644"/>
        <v/>
      </c>
      <c r="CB1104" s="32" t="str">
        <f t="shared" si="645"/>
        <v/>
      </c>
      <c r="CC1104" s="32" t="str">
        <f t="shared" si="646"/>
        <v/>
      </c>
      <c r="CD1104" s="32" t="str">
        <f t="shared" si="647"/>
        <v/>
      </c>
      <c r="CE1104" s="48"/>
      <c r="CF1104" s="32" t="str">
        <f t="shared" si="653"/>
        <v/>
      </c>
      <c r="CG1104" s="32" t="str">
        <f t="shared" si="654"/>
        <v/>
      </c>
      <c r="CH1104" s="48"/>
    </row>
    <row r="1105" spans="2:86" ht="30" customHeight="1" x14ac:dyDescent="0.2">
      <c r="B1105" s="155"/>
      <c r="C1105" s="117"/>
      <c r="D1105" s="53"/>
      <c r="E1105" s="68"/>
      <c r="F1105" s="54"/>
      <c r="G1105" s="54"/>
      <c r="H1105" s="55"/>
      <c r="I1105" s="71"/>
      <c r="J1105" s="73"/>
      <c r="K1105" s="56"/>
      <c r="L1105" s="76" t="str">
        <f t="shared" si="623"/>
        <v/>
      </c>
      <c r="M1105" s="77" t="str">
        <f t="shared" si="627"/>
        <v/>
      </c>
      <c r="N1105" s="130" t="str">
        <f t="shared" si="648"/>
        <v/>
      </c>
      <c r="O1105" s="131" t="str">
        <f t="shared" si="656"/>
        <v/>
      </c>
      <c r="P1105" s="131" t="str">
        <f t="shared" si="656"/>
        <v/>
      </c>
      <c r="Q1105" s="131" t="str">
        <f t="shared" si="656"/>
        <v/>
      </c>
      <c r="R1105" s="131" t="str">
        <f t="shared" si="656"/>
        <v/>
      </c>
      <c r="S1105" s="131" t="str">
        <f t="shared" si="656"/>
        <v/>
      </c>
      <c r="T1105" s="131" t="str">
        <f t="shared" si="656"/>
        <v/>
      </c>
      <c r="U1105" s="131" t="str">
        <f t="shared" si="656"/>
        <v/>
      </c>
      <c r="V1105" s="14"/>
      <c r="W1105" s="17" t="str">
        <f>IF(C1105="",IF(OR(AND($H1105&lt;&gt;"",C1105=""),AND($F1104=$F1105,$AK1105&lt;&gt;""),COUNTA($H$3:$H$100002)&gt;COUNTA($H$3:$H1105),$AE1105&lt;&gt;""),W1104,""),C1105)</f>
        <v/>
      </c>
      <c r="X1105" s="17" t="str">
        <f>IF(D1105="",IF(OR(AND($H1105&lt;&gt;"",D1105=""),AND($F1104=$F1105,$AK1105&lt;&gt;""),COUNTA($H$3:$H$100002)&gt;COUNTA($H$3:$H1105),$AE1105&lt;&gt;""),X1104,""),D1105)</f>
        <v/>
      </c>
      <c r="Y1105" s="17" t="str">
        <f>IF(E1105="",IF(OR(AND($H1105&lt;&gt;"",E1105=""),AND($F1104=$F1105,$AK1105&lt;&gt;""),COUNTA($H$3:$H$100002)&gt;COUNTA($H$3:$H1105),$AE1105&lt;&gt;""),Y1104,""),E1105)</f>
        <v/>
      </c>
      <c r="Z1105" s="27" t="str">
        <f t="shared" si="628"/>
        <v/>
      </c>
      <c r="AA1105" s="2" t="str">
        <f>IF(F1105="","",COUNTA($F$3:F1105))</f>
        <v/>
      </c>
      <c r="AB1105" s="3" t="str">
        <f>IF(F1105="","",IFERROR(IF(F1105&lt;&gt;"",IFERROR(INDEX(設定!$C$3:$C$303,MATCH(F1105,設定!$C$3:$C$303,0),0),INDEX(設定!$C$3:$C$303,MATCH("*"&amp;F1105&amp;"*",設定!$C$3:$C$303,0),0)),""),"エラー"))</f>
        <v/>
      </c>
      <c r="AC1105" s="2" t="str">
        <f>IF(G1105="","",COUNTA($G$3:G1105))</f>
        <v/>
      </c>
      <c r="AD1105" s="3" t="str">
        <f>IF(G1105="","",IFERROR(IF(G1105&lt;&gt;"",IFERROR(INDEX(設定!$C$3:$C$303,MATCH(G1105,設定!$C$3:$C$303,0),0),INDEX(設定!$C$3:$C$303,MATCH("*"&amp;G1105&amp;"*",設定!$C$3:$C$303,0),0)),""),"エラー"))</f>
        <v/>
      </c>
      <c r="AE1105" s="3" t="str">
        <f>IFERROR(IF(AB1105="",IF(AND(H1105&lt;&gt;"",F1105=""),INDEX(AB$3:AB1105,MATCH(MAX(AA$3:AA1105),AA$3:AA1105,0),0),""),AB1105),"")</f>
        <v/>
      </c>
      <c r="AF1105" s="3" t="str">
        <f>IFERROR(IF(AD1105="",IF(AND(H1105&lt;&gt;"",G1105=""),INDEX(AD$3:AD1105,MATCH(MAX(AC$3:AC1105),AC$3:AC1105,0),0),""),AD1105),"")</f>
        <v/>
      </c>
      <c r="AG1105" s="2" t="str">
        <f>IF(AH1105="","",IF(OR(AH1105=AH1104,AH1105=AH1106),IF(AND(E1105="",AB1105="",AG1104&lt;&gt;""),MAX($AG$3:AG1104),MAX($AG$3:AG1104)+1),IF(AH1104=AH1105,AG1104,MAX($AG$3:AG1104)+1)))</f>
        <v/>
      </c>
      <c r="AH1105" s="12" t="str">
        <f t="shared" si="649"/>
        <v/>
      </c>
      <c r="AI1105" s="12" t="str">
        <f t="shared" si="629"/>
        <v/>
      </c>
      <c r="AJ1105" s="13" t="str">
        <f t="shared" si="630"/>
        <v/>
      </c>
      <c r="AK1105" s="13" t="str">
        <f t="shared" si="631"/>
        <v/>
      </c>
      <c r="AL1105" s="13" t="str">
        <f>IF(OR(AJ1105="",COUNTIF($AH$3:AH1105,AH1105)&lt;&gt;COUNTIF(AH$3:AH$100002,AH1105)),"",SUMIF(AH$3:AH$100002,AH1105,AJ$3:AJ$100002))</f>
        <v/>
      </c>
      <c r="AM1105" s="13" t="str">
        <f>IF(OR(AK1105="",COUNTIF($AH$3:AH1105,AH1105)&lt;&gt;COUNTIF(AH$3:AH$100002,AH1105)),"",SUMIF(AH$3:AH$100002,AH1105,AK$3:AK$100002))</f>
        <v/>
      </c>
      <c r="AO1105" s="13" t="str">
        <f t="shared" si="650"/>
        <v/>
      </c>
      <c r="AP1105" s="13" t="str">
        <f t="shared" si="650"/>
        <v/>
      </c>
      <c r="AQ1105" s="13" t="str">
        <f t="shared" si="650"/>
        <v/>
      </c>
      <c r="AR1105" s="13" t="str">
        <f t="shared" si="650"/>
        <v/>
      </c>
      <c r="AS1105" s="13" t="str">
        <f t="shared" si="651"/>
        <v/>
      </c>
      <c r="AT1105" s="13" t="str">
        <f t="shared" si="651"/>
        <v/>
      </c>
      <c r="AU1105" s="13" t="str">
        <f t="shared" si="651"/>
        <v/>
      </c>
      <c r="AV1105" s="13" t="str">
        <f t="shared" si="651"/>
        <v/>
      </c>
      <c r="AW1105" s="86" t="str">
        <f t="shared" si="632"/>
        <v/>
      </c>
      <c r="AX1105" s="59" t="str">
        <f t="shared" si="633"/>
        <v/>
      </c>
      <c r="AY1105" s="63" t="str">
        <f>IF(OR($BR1105="",BH1105=""),"",COUNT($BR$3:$BR1105))</f>
        <v/>
      </c>
      <c r="AZ1105" s="13" t="str">
        <f>IF(OR($BR1105="",BI1105=""),"",COUNT($BR$3:$BR1105))</f>
        <v/>
      </c>
      <c r="BA1105" s="13" t="str">
        <f>IF(OR($BR1105="",BJ1105=""),"",COUNT($BR$3:$BR1105))</f>
        <v/>
      </c>
      <c r="BB1105" s="13" t="str">
        <f>IF(OR($BR1105="",BK1105=""),"",COUNT($BR$3:$BR1105))</f>
        <v/>
      </c>
      <c r="BC1105" s="13" t="str">
        <f>IF(OR($BR1105="",BL1105=""),"",COUNT($BR$3:$BR1105))</f>
        <v/>
      </c>
      <c r="BD1105" s="13" t="str">
        <f>IF(OR($BR1105="",BM1105=""),"",COUNT($BR$3:$BR1105))</f>
        <v/>
      </c>
      <c r="BE1105" s="13" t="str">
        <f>IF(OR($BR1105="",BN1105=""),"",COUNT($BR$3:$BR1105))</f>
        <v/>
      </c>
      <c r="BF1105" s="13" t="str">
        <f>IF(OR($BR1105="",BO1105=""),"",COUNT($BR$3:$BR1105))</f>
        <v/>
      </c>
      <c r="BG1105" s="66" t="str">
        <f>IF(Z1105="","",COUNT($Z$3:Z1105))</f>
        <v/>
      </c>
      <c r="BH1105" s="13" t="str">
        <f>IF(AO1105="","",IF(AO1105=BH$2,(SUMIF($BV$3:$BV1105,BH$2,$BW$3:$BW1105)-SUMIF($BX$3:$BX1105,BH$2,$BY$3:$BY1105))*AO$1,""))</f>
        <v/>
      </c>
      <c r="BI1105" s="13" t="str">
        <f>IF(AP1105="","",IF(AP1105=BI$2,(SUMIF($BV$3:$BV1105,BI$2,$BW$3:$BW1105)-SUMIF($BX$3:$BX1105,BI$2,$BY$3:$BY1105))*AP$1,""))</f>
        <v/>
      </c>
      <c r="BJ1105" s="13" t="str">
        <f>IF(AQ1105="","",IF(AQ1105=BJ$2,(SUMIF($BV$3:$BV1105,BJ$2,$BW$3:$BW1105)-SUMIF($BX$3:$BX1105,BJ$2,$BY$3:$BY1105))*AQ$1,""))</f>
        <v/>
      </c>
      <c r="BK1105" s="13" t="str">
        <f>IF(AR1105="","",IF(AR1105=BK$2,(SUMIF($BV$3:$BV1105,BK$2,$BW$3:$BW1105)-SUMIF($BX$3:$BX1105,BK$2,$BY$3:$BY1105))*AR$1,""))</f>
        <v/>
      </c>
      <c r="BL1105" s="13" t="str">
        <f>IF(AS1105="","",IF(AS1105=BL$2,(SUMIF($BV$3:$BV1105,BL$2,$BW$3:$BW1105)-SUMIF($BX$3:$BX1105,BL$2,$BY$3:$BY1105))*AS$1,""))</f>
        <v/>
      </c>
      <c r="BM1105" s="13" t="str">
        <f>IF(AT1105="","",IF(AT1105=BM$2,(SUMIF($BV$3:$BV1105,BM$2,$BW$3:$BW1105)-SUMIF($BX$3:$BX1105,BM$2,$BY$3:$BY1105))*AT$1,""))</f>
        <v/>
      </c>
      <c r="BN1105" s="13" t="str">
        <f>IF(AU1105="","",IF(AU1105=BN$2,(SUMIF($BV$3:$BV1105,BN$2,$BW$3:$BW1105)-SUMIF($BX$3:$BX1105,BN$2,$BY$3:$BY1105))*AU$1,""))</f>
        <v/>
      </c>
      <c r="BO1105" s="13" t="str">
        <f>IF(AV1105="","",IF(AV1105=BO$2,(SUMIF($BV$3:$BV1105,BO$2,$BW$3:$BW1105)-SUMIF($BX$3:$BX1105,BO$2,$BY$3:$BY1105))*AV$1,""))</f>
        <v/>
      </c>
      <c r="BP1105" s="69"/>
      <c r="BQ1105" s="13" t="str">
        <f t="shared" si="652"/>
        <v/>
      </c>
      <c r="BR1105" s="75" t="str">
        <f t="shared" si="634"/>
        <v/>
      </c>
      <c r="BS1105" s="33" t="str">
        <f t="shared" si="640"/>
        <v/>
      </c>
      <c r="BT1105" s="42" t="str">
        <f t="shared" si="641"/>
        <v/>
      </c>
      <c r="BU1105" s="38" t="str">
        <f t="shared" si="642"/>
        <v/>
      </c>
      <c r="BV1105" s="30" t="str">
        <f t="shared" si="635"/>
        <v/>
      </c>
      <c r="BW1105" s="36" t="str">
        <f t="shared" si="636"/>
        <v/>
      </c>
      <c r="BX1105" s="36" t="str">
        <f t="shared" si="637"/>
        <v/>
      </c>
      <c r="BY1105" s="45" t="str">
        <f t="shared" si="638"/>
        <v/>
      </c>
      <c r="BZ1105" s="12" t="str">
        <f t="shared" si="643"/>
        <v/>
      </c>
      <c r="CA1105" s="47" t="str">
        <f t="shared" si="644"/>
        <v/>
      </c>
      <c r="CB1105" s="32" t="str">
        <f t="shared" si="645"/>
        <v/>
      </c>
      <c r="CC1105" s="32" t="str">
        <f t="shared" si="646"/>
        <v/>
      </c>
      <c r="CD1105" s="32" t="str">
        <f t="shared" si="647"/>
        <v/>
      </c>
      <c r="CE1105" s="48"/>
      <c r="CF1105" s="32" t="str">
        <f t="shared" si="653"/>
        <v/>
      </c>
      <c r="CG1105" s="32" t="str">
        <f t="shared" si="654"/>
        <v/>
      </c>
      <c r="CH1105" s="48"/>
    </row>
    <row r="1106" spans="2:86" ht="30" customHeight="1" x14ac:dyDescent="0.2">
      <c r="B1106" s="155"/>
      <c r="C1106" s="117"/>
      <c r="D1106" s="53"/>
      <c r="E1106" s="68"/>
      <c r="F1106" s="54"/>
      <c r="G1106" s="54"/>
      <c r="H1106" s="55"/>
      <c r="I1106" s="71"/>
      <c r="J1106" s="73"/>
      <c r="K1106" s="56"/>
      <c r="L1106" s="76" t="str">
        <f t="shared" si="623"/>
        <v/>
      </c>
      <c r="M1106" s="77" t="str">
        <f t="shared" si="627"/>
        <v/>
      </c>
      <c r="N1106" s="130" t="str">
        <f t="shared" si="648"/>
        <v/>
      </c>
      <c r="O1106" s="131" t="str">
        <f t="shared" si="656"/>
        <v/>
      </c>
      <c r="P1106" s="131" t="str">
        <f t="shared" si="656"/>
        <v/>
      </c>
      <c r="Q1106" s="131" t="str">
        <f t="shared" si="656"/>
        <v/>
      </c>
      <c r="R1106" s="131" t="str">
        <f t="shared" si="656"/>
        <v/>
      </c>
      <c r="S1106" s="131" t="str">
        <f t="shared" si="656"/>
        <v/>
      </c>
      <c r="T1106" s="131" t="str">
        <f t="shared" si="656"/>
        <v/>
      </c>
      <c r="U1106" s="131" t="str">
        <f t="shared" si="656"/>
        <v/>
      </c>
      <c r="V1106" s="14"/>
      <c r="W1106" s="17" t="str">
        <f>IF(C1106="",IF(OR(AND($H1106&lt;&gt;"",C1106=""),AND($F1105=$F1106,$AK1106&lt;&gt;""),COUNTA($H$3:$H$100002)&gt;COUNTA($H$3:$H1106),$AE1106&lt;&gt;""),W1105,""),C1106)</f>
        <v/>
      </c>
      <c r="X1106" s="17" t="str">
        <f>IF(D1106="",IF(OR(AND($H1106&lt;&gt;"",D1106=""),AND($F1105=$F1106,$AK1106&lt;&gt;""),COUNTA($H$3:$H$100002)&gt;COUNTA($H$3:$H1106),$AE1106&lt;&gt;""),X1105,""),D1106)</f>
        <v/>
      </c>
      <c r="Y1106" s="17" t="str">
        <f>IF(E1106="",IF(OR(AND($H1106&lt;&gt;"",E1106=""),AND($F1105=$F1106,$AK1106&lt;&gt;""),COUNTA($H$3:$H$100002)&gt;COUNTA($H$3:$H1106),$AE1106&lt;&gt;""),Y1105,""),E1106)</f>
        <v/>
      </c>
      <c r="Z1106" s="27" t="str">
        <f t="shared" si="628"/>
        <v/>
      </c>
      <c r="AA1106" s="2" t="str">
        <f>IF(F1106="","",COUNTA($F$3:F1106))</f>
        <v/>
      </c>
      <c r="AB1106" s="3" t="str">
        <f>IF(F1106="","",IFERROR(IF(F1106&lt;&gt;"",IFERROR(INDEX(設定!$C$3:$C$303,MATCH(F1106,設定!$C$3:$C$303,0),0),INDEX(設定!$C$3:$C$303,MATCH("*"&amp;F1106&amp;"*",設定!$C$3:$C$303,0),0)),""),"エラー"))</f>
        <v/>
      </c>
      <c r="AC1106" s="2" t="str">
        <f>IF(G1106="","",COUNTA($G$3:G1106))</f>
        <v/>
      </c>
      <c r="AD1106" s="3" t="str">
        <f>IF(G1106="","",IFERROR(IF(G1106&lt;&gt;"",IFERROR(INDEX(設定!$C$3:$C$303,MATCH(G1106,設定!$C$3:$C$303,0),0),INDEX(設定!$C$3:$C$303,MATCH("*"&amp;G1106&amp;"*",設定!$C$3:$C$303,0),0)),""),"エラー"))</f>
        <v/>
      </c>
      <c r="AE1106" s="3" t="str">
        <f>IFERROR(IF(AB1106="",IF(AND(H1106&lt;&gt;"",F1106=""),INDEX(AB$3:AB1106,MATCH(MAX(AA$3:AA1106),AA$3:AA1106,0),0),""),AB1106),"")</f>
        <v/>
      </c>
      <c r="AF1106" s="3" t="str">
        <f>IFERROR(IF(AD1106="",IF(AND(H1106&lt;&gt;"",G1106=""),INDEX(AD$3:AD1106,MATCH(MAX(AC$3:AC1106),AC$3:AC1106,0),0),""),AD1106),"")</f>
        <v/>
      </c>
      <c r="AG1106" s="2" t="str">
        <f>IF(AH1106="","",IF(OR(AH1106=AH1105,AH1106=AH1107),IF(AND(E1106="",AB1106="",AG1105&lt;&gt;""),MAX($AG$3:AG1105),MAX($AG$3:AG1105)+1),IF(AH1105=AH1106,AG1105,MAX($AG$3:AG1105)+1)))</f>
        <v/>
      </c>
      <c r="AH1106" s="12" t="str">
        <f t="shared" si="649"/>
        <v/>
      </c>
      <c r="AI1106" s="12" t="str">
        <f t="shared" si="629"/>
        <v/>
      </c>
      <c r="AJ1106" s="13" t="str">
        <f t="shared" si="630"/>
        <v/>
      </c>
      <c r="AK1106" s="13" t="str">
        <f t="shared" si="631"/>
        <v/>
      </c>
      <c r="AL1106" s="13" t="str">
        <f>IF(OR(AJ1106="",COUNTIF($AH$3:AH1106,AH1106)&lt;&gt;COUNTIF(AH$3:AH$100002,AH1106)),"",SUMIF(AH$3:AH$100002,AH1106,AJ$3:AJ$100002))</f>
        <v/>
      </c>
      <c r="AM1106" s="13" t="str">
        <f>IF(OR(AK1106="",COUNTIF($AH$3:AH1106,AH1106)&lt;&gt;COUNTIF(AH$3:AH$100002,AH1106)),"",SUMIF(AH$3:AH$100002,AH1106,AK$3:AK$100002))</f>
        <v/>
      </c>
      <c r="AO1106" s="13" t="str">
        <f t="shared" si="650"/>
        <v/>
      </c>
      <c r="AP1106" s="13" t="str">
        <f t="shared" si="650"/>
        <v/>
      </c>
      <c r="AQ1106" s="13" t="str">
        <f t="shared" si="650"/>
        <v/>
      </c>
      <c r="AR1106" s="13" t="str">
        <f t="shared" si="650"/>
        <v/>
      </c>
      <c r="AS1106" s="13" t="str">
        <f t="shared" si="651"/>
        <v/>
      </c>
      <c r="AT1106" s="13" t="str">
        <f t="shared" si="651"/>
        <v/>
      </c>
      <c r="AU1106" s="13" t="str">
        <f t="shared" si="651"/>
        <v/>
      </c>
      <c r="AV1106" s="13" t="str">
        <f t="shared" si="651"/>
        <v/>
      </c>
      <c r="AW1106" s="86" t="str">
        <f t="shared" si="632"/>
        <v/>
      </c>
      <c r="AX1106" s="59" t="str">
        <f t="shared" si="633"/>
        <v/>
      </c>
      <c r="AY1106" s="63" t="str">
        <f>IF(OR($BR1106="",BH1106=""),"",COUNT($BR$3:$BR1106))</f>
        <v/>
      </c>
      <c r="AZ1106" s="13" t="str">
        <f>IF(OR($BR1106="",BI1106=""),"",COUNT($BR$3:$BR1106))</f>
        <v/>
      </c>
      <c r="BA1106" s="13" t="str">
        <f>IF(OR($BR1106="",BJ1106=""),"",COUNT($BR$3:$BR1106))</f>
        <v/>
      </c>
      <c r="BB1106" s="13" t="str">
        <f>IF(OR($BR1106="",BK1106=""),"",COUNT($BR$3:$BR1106))</f>
        <v/>
      </c>
      <c r="BC1106" s="13" t="str">
        <f>IF(OR($BR1106="",BL1106=""),"",COUNT($BR$3:$BR1106))</f>
        <v/>
      </c>
      <c r="BD1106" s="13" t="str">
        <f>IF(OR($BR1106="",BM1106=""),"",COUNT($BR$3:$BR1106))</f>
        <v/>
      </c>
      <c r="BE1106" s="13" t="str">
        <f>IF(OR($BR1106="",BN1106=""),"",COUNT($BR$3:$BR1106))</f>
        <v/>
      </c>
      <c r="BF1106" s="13" t="str">
        <f>IF(OR($BR1106="",BO1106=""),"",COUNT($BR$3:$BR1106))</f>
        <v/>
      </c>
      <c r="BG1106" s="66" t="str">
        <f>IF(Z1106="","",COUNT($Z$3:Z1106))</f>
        <v/>
      </c>
      <c r="BH1106" s="13" t="str">
        <f>IF(AO1106="","",IF(AO1106=BH$2,(SUMIF($BV$3:$BV1106,BH$2,$BW$3:$BW1106)-SUMIF($BX$3:$BX1106,BH$2,$BY$3:$BY1106))*AO$1,""))</f>
        <v/>
      </c>
      <c r="BI1106" s="13" t="str">
        <f>IF(AP1106="","",IF(AP1106=BI$2,(SUMIF($BV$3:$BV1106,BI$2,$BW$3:$BW1106)-SUMIF($BX$3:$BX1106,BI$2,$BY$3:$BY1106))*AP$1,""))</f>
        <v/>
      </c>
      <c r="BJ1106" s="13" t="str">
        <f>IF(AQ1106="","",IF(AQ1106=BJ$2,(SUMIF($BV$3:$BV1106,BJ$2,$BW$3:$BW1106)-SUMIF($BX$3:$BX1106,BJ$2,$BY$3:$BY1106))*AQ$1,""))</f>
        <v/>
      </c>
      <c r="BK1106" s="13" t="str">
        <f>IF(AR1106="","",IF(AR1106=BK$2,(SUMIF($BV$3:$BV1106,BK$2,$BW$3:$BW1106)-SUMIF($BX$3:$BX1106,BK$2,$BY$3:$BY1106))*AR$1,""))</f>
        <v/>
      </c>
      <c r="BL1106" s="13" t="str">
        <f>IF(AS1106="","",IF(AS1106=BL$2,(SUMIF($BV$3:$BV1106,BL$2,$BW$3:$BW1106)-SUMIF($BX$3:$BX1106,BL$2,$BY$3:$BY1106))*AS$1,""))</f>
        <v/>
      </c>
      <c r="BM1106" s="13" t="str">
        <f>IF(AT1106="","",IF(AT1106=BM$2,(SUMIF($BV$3:$BV1106,BM$2,$BW$3:$BW1106)-SUMIF($BX$3:$BX1106,BM$2,$BY$3:$BY1106))*AT$1,""))</f>
        <v/>
      </c>
      <c r="BN1106" s="13" t="str">
        <f>IF(AU1106="","",IF(AU1106=BN$2,(SUMIF($BV$3:$BV1106,BN$2,$BW$3:$BW1106)-SUMIF($BX$3:$BX1106,BN$2,$BY$3:$BY1106))*AU$1,""))</f>
        <v/>
      </c>
      <c r="BO1106" s="13" t="str">
        <f>IF(AV1106="","",IF(AV1106=BO$2,(SUMIF($BV$3:$BV1106,BO$2,$BW$3:$BW1106)-SUMIF($BX$3:$BX1106,BO$2,$BY$3:$BY1106))*AV$1,""))</f>
        <v/>
      </c>
      <c r="BP1106" s="69"/>
      <c r="BQ1106" s="13" t="str">
        <f t="shared" si="652"/>
        <v/>
      </c>
      <c r="BR1106" s="75" t="str">
        <f t="shared" si="634"/>
        <v/>
      </c>
      <c r="BS1106" s="33" t="str">
        <f t="shared" si="640"/>
        <v/>
      </c>
      <c r="BT1106" s="42" t="str">
        <f t="shared" si="641"/>
        <v/>
      </c>
      <c r="BU1106" s="38" t="str">
        <f t="shared" si="642"/>
        <v/>
      </c>
      <c r="BV1106" s="30" t="str">
        <f t="shared" si="635"/>
        <v/>
      </c>
      <c r="BW1106" s="36" t="str">
        <f t="shared" si="636"/>
        <v/>
      </c>
      <c r="BX1106" s="36" t="str">
        <f t="shared" si="637"/>
        <v/>
      </c>
      <c r="BY1106" s="45" t="str">
        <f t="shared" si="638"/>
        <v/>
      </c>
      <c r="BZ1106" s="12" t="str">
        <f t="shared" si="643"/>
        <v/>
      </c>
      <c r="CA1106" s="47" t="str">
        <f t="shared" si="644"/>
        <v/>
      </c>
      <c r="CB1106" s="32" t="str">
        <f t="shared" si="645"/>
        <v/>
      </c>
      <c r="CC1106" s="32" t="str">
        <f t="shared" si="646"/>
        <v/>
      </c>
      <c r="CD1106" s="32" t="str">
        <f t="shared" si="647"/>
        <v/>
      </c>
      <c r="CE1106" s="48"/>
      <c r="CF1106" s="32" t="str">
        <f t="shared" si="653"/>
        <v/>
      </c>
      <c r="CG1106" s="32" t="str">
        <f t="shared" si="654"/>
        <v/>
      </c>
      <c r="CH1106" s="48"/>
    </row>
    <row r="1107" spans="2:86" ht="30" customHeight="1" x14ac:dyDescent="0.2">
      <c r="B1107" s="155"/>
      <c r="C1107" s="117"/>
      <c r="D1107" s="53"/>
      <c r="E1107" s="68"/>
      <c r="F1107" s="54"/>
      <c r="G1107" s="54"/>
      <c r="H1107" s="55"/>
      <c r="I1107" s="71"/>
      <c r="J1107" s="73"/>
      <c r="K1107" s="56"/>
      <c r="L1107" s="76" t="str">
        <f t="shared" si="623"/>
        <v/>
      </c>
      <c r="M1107" s="77" t="str">
        <f t="shared" si="627"/>
        <v/>
      </c>
      <c r="N1107" s="130" t="str">
        <f t="shared" si="648"/>
        <v/>
      </c>
      <c r="O1107" s="131" t="str">
        <f t="shared" si="656"/>
        <v/>
      </c>
      <c r="P1107" s="131" t="str">
        <f t="shared" si="656"/>
        <v/>
      </c>
      <c r="Q1107" s="131" t="str">
        <f t="shared" si="656"/>
        <v/>
      </c>
      <c r="R1107" s="131" t="str">
        <f t="shared" si="656"/>
        <v/>
      </c>
      <c r="S1107" s="131" t="str">
        <f t="shared" si="656"/>
        <v/>
      </c>
      <c r="T1107" s="131" t="str">
        <f t="shared" si="656"/>
        <v/>
      </c>
      <c r="U1107" s="131" t="str">
        <f t="shared" si="656"/>
        <v/>
      </c>
      <c r="V1107" s="14"/>
      <c r="W1107" s="17" t="str">
        <f>IF(C1107="",IF(OR(AND($H1107&lt;&gt;"",C1107=""),AND($F1106=$F1107,$AK1107&lt;&gt;""),COUNTA($H$3:$H$100002)&gt;COUNTA($H$3:$H1107),$AE1107&lt;&gt;""),W1106,""),C1107)</f>
        <v/>
      </c>
      <c r="X1107" s="17" t="str">
        <f>IF(D1107="",IF(OR(AND($H1107&lt;&gt;"",D1107=""),AND($F1106=$F1107,$AK1107&lt;&gt;""),COUNTA($H$3:$H$100002)&gt;COUNTA($H$3:$H1107),$AE1107&lt;&gt;""),X1106,""),D1107)</f>
        <v/>
      </c>
      <c r="Y1107" s="17" t="str">
        <f>IF(E1107="",IF(OR(AND($H1107&lt;&gt;"",E1107=""),AND($F1106=$F1107,$AK1107&lt;&gt;""),COUNTA($H$3:$H$100002)&gt;COUNTA($H$3:$H1107),$AE1107&lt;&gt;""),Y1106,""),E1107)</f>
        <v/>
      </c>
      <c r="Z1107" s="27" t="str">
        <f t="shared" si="628"/>
        <v/>
      </c>
      <c r="AA1107" s="2" t="str">
        <f>IF(F1107="","",COUNTA($F$3:F1107))</f>
        <v/>
      </c>
      <c r="AB1107" s="3" t="str">
        <f>IF(F1107="","",IFERROR(IF(F1107&lt;&gt;"",IFERROR(INDEX(設定!$C$3:$C$303,MATCH(F1107,設定!$C$3:$C$303,0),0),INDEX(設定!$C$3:$C$303,MATCH("*"&amp;F1107&amp;"*",設定!$C$3:$C$303,0),0)),""),"エラー"))</f>
        <v/>
      </c>
      <c r="AC1107" s="2" t="str">
        <f>IF(G1107="","",COUNTA($G$3:G1107))</f>
        <v/>
      </c>
      <c r="AD1107" s="3" t="str">
        <f>IF(G1107="","",IFERROR(IF(G1107&lt;&gt;"",IFERROR(INDEX(設定!$C$3:$C$303,MATCH(G1107,設定!$C$3:$C$303,0),0),INDEX(設定!$C$3:$C$303,MATCH("*"&amp;G1107&amp;"*",設定!$C$3:$C$303,0),0)),""),"エラー"))</f>
        <v/>
      </c>
      <c r="AE1107" s="3" t="str">
        <f>IFERROR(IF(AB1107="",IF(AND(H1107&lt;&gt;"",F1107=""),INDEX(AB$3:AB1107,MATCH(MAX(AA$3:AA1107),AA$3:AA1107,0),0),""),AB1107),"")</f>
        <v/>
      </c>
      <c r="AF1107" s="3" t="str">
        <f>IFERROR(IF(AD1107="",IF(AND(H1107&lt;&gt;"",G1107=""),INDEX(AD$3:AD1107,MATCH(MAX(AC$3:AC1107),AC$3:AC1107,0),0),""),AD1107),"")</f>
        <v/>
      </c>
      <c r="AG1107" s="2" t="str">
        <f>IF(AH1107="","",IF(OR(AH1107=AH1106,AH1107=AH1108),IF(AND(E1107="",AB1107="",AG1106&lt;&gt;""),MAX($AG$3:AG1106),MAX($AG$3:AG1106)+1),IF(AH1106=AH1107,AG1106,MAX($AG$3:AG1106)+1)))</f>
        <v/>
      </c>
      <c r="AH1107" s="12" t="str">
        <f t="shared" si="649"/>
        <v/>
      </c>
      <c r="AI1107" s="12" t="str">
        <f t="shared" si="629"/>
        <v/>
      </c>
      <c r="AJ1107" s="13" t="str">
        <f t="shared" si="630"/>
        <v/>
      </c>
      <c r="AK1107" s="13" t="str">
        <f t="shared" si="631"/>
        <v/>
      </c>
      <c r="AL1107" s="13" t="str">
        <f>IF(OR(AJ1107="",COUNTIF($AH$3:AH1107,AH1107)&lt;&gt;COUNTIF(AH$3:AH$100002,AH1107)),"",SUMIF(AH$3:AH$100002,AH1107,AJ$3:AJ$100002))</f>
        <v/>
      </c>
      <c r="AM1107" s="13" t="str">
        <f>IF(OR(AK1107="",COUNTIF($AH$3:AH1107,AH1107)&lt;&gt;COUNTIF(AH$3:AH$100002,AH1107)),"",SUMIF(AH$3:AH$100002,AH1107,AK$3:AK$100002))</f>
        <v/>
      </c>
      <c r="AO1107" s="13" t="str">
        <f t="shared" si="650"/>
        <v/>
      </c>
      <c r="AP1107" s="13" t="str">
        <f t="shared" si="650"/>
        <v/>
      </c>
      <c r="AQ1107" s="13" t="str">
        <f t="shared" si="650"/>
        <v/>
      </c>
      <c r="AR1107" s="13" t="str">
        <f t="shared" si="650"/>
        <v/>
      </c>
      <c r="AS1107" s="13" t="str">
        <f t="shared" si="651"/>
        <v/>
      </c>
      <c r="AT1107" s="13" t="str">
        <f t="shared" si="651"/>
        <v/>
      </c>
      <c r="AU1107" s="13" t="str">
        <f t="shared" si="651"/>
        <v/>
      </c>
      <c r="AV1107" s="13" t="str">
        <f t="shared" si="651"/>
        <v/>
      </c>
      <c r="AW1107" s="86" t="str">
        <f t="shared" si="632"/>
        <v/>
      </c>
      <c r="AX1107" s="59" t="str">
        <f t="shared" si="633"/>
        <v/>
      </c>
      <c r="AY1107" s="63" t="str">
        <f>IF(OR($BR1107="",BH1107=""),"",COUNT($BR$3:$BR1107))</f>
        <v/>
      </c>
      <c r="AZ1107" s="13" t="str">
        <f>IF(OR($BR1107="",BI1107=""),"",COUNT($BR$3:$BR1107))</f>
        <v/>
      </c>
      <c r="BA1107" s="13" t="str">
        <f>IF(OR($BR1107="",BJ1107=""),"",COUNT($BR$3:$BR1107))</f>
        <v/>
      </c>
      <c r="BB1107" s="13" t="str">
        <f>IF(OR($BR1107="",BK1107=""),"",COUNT($BR$3:$BR1107))</f>
        <v/>
      </c>
      <c r="BC1107" s="13" t="str">
        <f>IF(OR($BR1107="",BL1107=""),"",COUNT($BR$3:$BR1107))</f>
        <v/>
      </c>
      <c r="BD1107" s="13" t="str">
        <f>IF(OR($BR1107="",BM1107=""),"",COUNT($BR$3:$BR1107))</f>
        <v/>
      </c>
      <c r="BE1107" s="13" t="str">
        <f>IF(OR($BR1107="",BN1107=""),"",COUNT($BR$3:$BR1107))</f>
        <v/>
      </c>
      <c r="BF1107" s="13" t="str">
        <f>IF(OR($BR1107="",BO1107=""),"",COUNT($BR$3:$BR1107))</f>
        <v/>
      </c>
      <c r="BG1107" s="66" t="str">
        <f>IF(Z1107="","",COUNT($Z$3:Z1107))</f>
        <v/>
      </c>
      <c r="BH1107" s="13" t="str">
        <f>IF(AO1107="","",IF(AO1107=BH$2,(SUMIF($BV$3:$BV1107,BH$2,$BW$3:$BW1107)-SUMIF($BX$3:$BX1107,BH$2,$BY$3:$BY1107))*AO$1,""))</f>
        <v/>
      </c>
      <c r="BI1107" s="13" t="str">
        <f>IF(AP1107="","",IF(AP1107=BI$2,(SUMIF($BV$3:$BV1107,BI$2,$BW$3:$BW1107)-SUMIF($BX$3:$BX1107,BI$2,$BY$3:$BY1107))*AP$1,""))</f>
        <v/>
      </c>
      <c r="BJ1107" s="13" t="str">
        <f>IF(AQ1107="","",IF(AQ1107=BJ$2,(SUMIF($BV$3:$BV1107,BJ$2,$BW$3:$BW1107)-SUMIF($BX$3:$BX1107,BJ$2,$BY$3:$BY1107))*AQ$1,""))</f>
        <v/>
      </c>
      <c r="BK1107" s="13" t="str">
        <f>IF(AR1107="","",IF(AR1107=BK$2,(SUMIF($BV$3:$BV1107,BK$2,$BW$3:$BW1107)-SUMIF($BX$3:$BX1107,BK$2,$BY$3:$BY1107))*AR$1,""))</f>
        <v/>
      </c>
      <c r="BL1107" s="13" t="str">
        <f>IF(AS1107="","",IF(AS1107=BL$2,(SUMIF($BV$3:$BV1107,BL$2,$BW$3:$BW1107)-SUMIF($BX$3:$BX1107,BL$2,$BY$3:$BY1107))*AS$1,""))</f>
        <v/>
      </c>
      <c r="BM1107" s="13" t="str">
        <f>IF(AT1107="","",IF(AT1107=BM$2,(SUMIF($BV$3:$BV1107,BM$2,$BW$3:$BW1107)-SUMIF($BX$3:$BX1107,BM$2,$BY$3:$BY1107))*AT$1,""))</f>
        <v/>
      </c>
      <c r="BN1107" s="13" t="str">
        <f>IF(AU1107="","",IF(AU1107=BN$2,(SUMIF($BV$3:$BV1107,BN$2,$BW$3:$BW1107)-SUMIF($BX$3:$BX1107,BN$2,$BY$3:$BY1107))*AU$1,""))</f>
        <v/>
      </c>
      <c r="BO1107" s="13" t="str">
        <f>IF(AV1107="","",IF(AV1107=BO$2,(SUMIF($BV$3:$BV1107,BO$2,$BW$3:$BW1107)-SUMIF($BX$3:$BX1107,BO$2,$BY$3:$BY1107))*AV$1,""))</f>
        <v/>
      </c>
      <c r="BP1107" s="69"/>
      <c r="BQ1107" s="13" t="str">
        <f t="shared" si="652"/>
        <v/>
      </c>
      <c r="BR1107" s="75" t="str">
        <f t="shared" si="634"/>
        <v/>
      </c>
      <c r="BS1107" s="33" t="str">
        <f t="shared" si="640"/>
        <v/>
      </c>
      <c r="BT1107" s="42" t="str">
        <f t="shared" si="641"/>
        <v/>
      </c>
      <c r="BU1107" s="38" t="str">
        <f t="shared" si="642"/>
        <v/>
      </c>
      <c r="BV1107" s="30" t="str">
        <f t="shared" si="635"/>
        <v/>
      </c>
      <c r="BW1107" s="36" t="str">
        <f t="shared" si="636"/>
        <v/>
      </c>
      <c r="BX1107" s="36" t="str">
        <f t="shared" si="637"/>
        <v/>
      </c>
      <c r="BY1107" s="45" t="str">
        <f t="shared" si="638"/>
        <v/>
      </c>
      <c r="BZ1107" s="12" t="str">
        <f t="shared" si="643"/>
        <v/>
      </c>
      <c r="CA1107" s="47" t="str">
        <f t="shared" si="644"/>
        <v/>
      </c>
      <c r="CB1107" s="32" t="str">
        <f t="shared" si="645"/>
        <v/>
      </c>
      <c r="CC1107" s="32" t="str">
        <f t="shared" si="646"/>
        <v/>
      </c>
      <c r="CD1107" s="32" t="str">
        <f t="shared" si="647"/>
        <v/>
      </c>
      <c r="CE1107" s="48"/>
      <c r="CF1107" s="32" t="str">
        <f t="shared" si="653"/>
        <v/>
      </c>
      <c r="CG1107" s="32" t="str">
        <f t="shared" si="654"/>
        <v/>
      </c>
      <c r="CH1107" s="48"/>
    </row>
    <row r="1108" spans="2:86" ht="30" customHeight="1" x14ac:dyDescent="0.2">
      <c r="B1108" s="155"/>
      <c r="C1108" s="117"/>
      <c r="D1108" s="53"/>
      <c r="E1108" s="68"/>
      <c r="F1108" s="54"/>
      <c r="G1108" s="54"/>
      <c r="H1108" s="55"/>
      <c r="I1108" s="71"/>
      <c r="J1108" s="73"/>
      <c r="K1108" s="56"/>
      <c r="L1108" s="76" t="str">
        <f t="shared" si="623"/>
        <v/>
      </c>
      <c r="M1108" s="77" t="str">
        <f t="shared" si="627"/>
        <v/>
      </c>
      <c r="N1108" s="130" t="str">
        <f t="shared" si="648"/>
        <v/>
      </c>
      <c r="O1108" s="131" t="str">
        <f t="shared" si="656"/>
        <v/>
      </c>
      <c r="P1108" s="131" t="str">
        <f t="shared" si="656"/>
        <v/>
      </c>
      <c r="Q1108" s="131" t="str">
        <f t="shared" si="656"/>
        <v/>
      </c>
      <c r="R1108" s="131" t="str">
        <f t="shared" si="656"/>
        <v/>
      </c>
      <c r="S1108" s="131" t="str">
        <f t="shared" si="656"/>
        <v/>
      </c>
      <c r="T1108" s="131" t="str">
        <f t="shared" si="656"/>
        <v/>
      </c>
      <c r="U1108" s="131" t="str">
        <f t="shared" si="656"/>
        <v/>
      </c>
      <c r="V1108" s="14"/>
      <c r="W1108" s="17" t="str">
        <f>IF(C1108="",IF(OR(AND($H1108&lt;&gt;"",C1108=""),AND($F1107=$F1108,$AK1108&lt;&gt;""),COUNTA($H$3:$H$100002)&gt;COUNTA($H$3:$H1108),$AE1108&lt;&gt;""),W1107,""),C1108)</f>
        <v/>
      </c>
      <c r="X1108" s="17" t="str">
        <f>IF(D1108="",IF(OR(AND($H1108&lt;&gt;"",D1108=""),AND($F1107=$F1108,$AK1108&lt;&gt;""),COUNTA($H$3:$H$100002)&gt;COUNTA($H$3:$H1108),$AE1108&lt;&gt;""),X1107,""),D1108)</f>
        <v/>
      </c>
      <c r="Y1108" s="17" t="str">
        <f>IF(E1108="",IF(OR(AND($H1108&lt;&gt;"",E1108=""),AND($F1107=$F1108,$AK1108&lt;&gt;""),COUNTA($H$3:$H$100002)&gt;COUNTA($H$3:$H1108),$AE1108&lt;&gt;""),Y1107,""),E1108)</f>
        <v/>
      </c>
      <c r="Z1108" s="27" t="str">
        <f t="shared" si="628"/>
        <v/>
      </c>
      <c r="AA1108" s="2" t="str">
        <f>IF(F1108="","",COUNTA($F$3:F1108))</f>
        <v/>
      </c>
      <c r="AB1108" s="3" t="str">
        <f>IF(F1108="","",IFERROR(IF(F1108&lt;&gt;"",IFERROR(INDEX(設定!$C$3:$C$303,MATCH(F1108,設定!$C$3:$C$303,0),0),INDEX(設定!$C$3:$C$303,MATCH("*"&amp;F1108&amp;"*",設定!$C$3:$C$303,0),0)),""),"エラー"))</f>
        <v/>
      </c>
      <c r="AC1108" s="2" t="str">
        <f>IF(G1108="","",COUNTA($G$3:G1108))</f>
        <v/>
      </c>
      <c r="AD1108" s="3" t="str">
        <f>IF(G1108="","",IFERROR(IF(G1108&lt;&gt;"",IFERROR(INDEX(設定!$C$3:$C$303,MATCH(G1108,設定!$C$3:$C$303,0),0),INDEX(設定!$C$3:$C$303,MATCH("*"&amp;G1108&amp;"*",設定!$C$3:$C$303,0),0)),""),"エラー"))</f>
        <v/>
      </c>
      <c r="AE1108" s="3" t="str">
        <f>IFERROR(IF(AB1108="",IF(AND(H1108&lt;&gt;"",F1108=""),INDEX(AB$3:AB1108,MATCH(MAX(AA$3:AA1108),AA$3:AA1108,0),0),""),AB1108),"")</f>
        <v/>
      </c>
      <c r="AF1108" s="3" t="str">
        <f>IFERROR(IF(AD1108="",IF(AND(H1108&lt;&gt;"",G1108=""),INDEX(AD$3:AD1108,MATCH(MAX(AC$3:AC1108),AC$3:AC1108,0),0),""),AD1108),"")</f>
        <v/>
      </c>
      <c r="AG1108" s="2" t="str">
        <f>IF(AH1108="","",IF(OR(AH1108=AH1107,AH1108=AH1109),IF(AND(E1108="",AB1108="",AG1107&lt;&gt;""),MAX($AG$3:AG1107),MAX($AG$3:AG1107)+1),IF(AH1107=AH1108,AG1107,MAX($AG$3:AG1107)+1)))</f>
        <v/>
      </c>
      <c r="AH1108" s="12" t="str">
        <f t="shared" si="649"/>
        <v/>
      </c>
      <c r="AI1108" s="12" t="str">
        <f t="shared" si="629"/>
        <v/>
      </c>
      <c r="AJ1108" s="13" t="str">
        <f t="shared" si="630"/>
        <v/>
      </c>
      <c r="AK1108" s="13" t="str">
        <f t="shared" si="631"/>
        <v/>
      </c>
      <c r="AL1108" s="13" t="str">
        <f>IF(OR(AJ1108="",COUNTIF($AH$3:AH1108,AH1108)&lt;&gt;COUNTIF(AH$3:AH$100002,AH1108)),"",SUMIF(AH$3:AH$100002,AH1108,AJ$3:AJ$100002))</f>
        <v/>
      </c>
      <c r="AM1108" s="13" t="str">
        <f>IF(OR(AK1108="",COUNTIF($AH$3:AH1108,AH1108)&lt;&gt;COUNTIF(AH$3:AH$100002,AH1108)),"",SUMIF(AH$3:AH$100002,AH1108,AK$3:AK$100002))</f>
        <v/>
      </c>
      <c r="AO1108" s="13" t="str">
        <f t="shared" si="650"/>
        <v/>
      </c>
      <c r="AP1108" s="13" t="str">
        <f t="shared" si="650"/>
        <v/>
      </c>
      <c r="AQ1108" s="13" t="str">
        <f t="shared" si="650"/>
        <v/>
      </c>
      <c r="AR1108" s="13" t="str">
        <f t="shared" si="650"/>
        <v/>
      </c>
      <c r="AS1108" s="13" t="str">
        <f t="shared" si="651"/>
        <v/>
      </c>
      <c r="AT1108" s="13" t="str">
        <f t="shared" si="651"/>
        <v/>
      </c>
      <c r="AU1108" s="13" t="str">
        <f t="shared" si="651"/>
        <v/>
      </c>
      <c r="AV1108" s="13" t="str">
        <f t="shared" si="651"/>
        <v/>
      </c>
      <c r="AW1108" s="86" t="str">
        <f t="shared" si="632"/>
        <v/>
      </c>
      <c r="AX1108" s="59" t="str">
        <f t="shared" si="633"/>
        <v/>
      </c>
      <c r="AY1108" s="63" t="str">
        <f>IF(OR($BR1108="",BH1108=""),"",COUNT($BR$3:$BR1108))</f>
        <v/>
      </c>
      <c r="AZ1108" s="13" t="str">
        <f>IF(OR($BR1108="",BI1108=""),"",COUNT($BR$3:$BR1108))</f>
        <v/>
      </c>
      <c r="BA1108" s="13" t="str">
        <f>IF(OR($BR1108="",BJ1108=""),"",COUNT($BR$3:$BR1108))</f>
        <v/>
      </c>
      <c r="BB1108" s="13" t="str">
        <f>IF(OR($BR1108="",BK1108=""),"",COUNT($BR$3:$BR1108))</f>
        <v/>
      </c>
      <c r="BC1108" s="13" t="str">
        <f>IF(OR($BR1108="",BL1108=""),"",COUNT($BR$3:$BR1108))</f>
        <v/>
      </c>
      <c r="BD1108" s="13" t="str">
        <f>IF(OR($BR1108="",BM1108=""),"",COUNT($BR$3:$BR1108))</f>
        <v/>
      </c>
      <c r="BE1108" s="13" t="str">
        <f>IF(OR($BR1108="",BN1108=""),"",COUNT($BR$3:$BR1108))</f>
        <v/>
      </c>
      <c r="BF1108" s="13" t="str">
        <f>IF(OR($BR1108="",BO1108=""),"",COUNT($BR$3:$BR1108))</f>
        <v/>
      </c>
      <c r="BG1108" s="66" t="str">
        <f>IF(Z1108="","",COUNT($Z$3:Z1108))</f>
        <v/>
      </c>
      <c r="BH1108" s="13" t="str">
        <f>IF(AO1108="","",IF(AO1108=BH$2,(SUMIF($BV$3:$BV1108,BH$2,$BW$3:$BW1108)-SUMIF($BX$3:$BX1108,BH$2,$BY$3:$BY1108))*AO$1,""))</f>
        <v/>
      </c>
      <c r="BI1108" s="13" t="str">
        <f>IF(AP1108="","",IF(AP1108=BI$2,(SUMIF($BV$3:$BV1108,BI$2,$BW$3:$BW1108)-SUMIF($BX$3:$BX1108,BI$2,$BY$3:$BY1108))*AP$1,""))</f>
        <v/>
      </c>
      <c r="BJ1108" s="13" t="str">
        <f>IF(AQ1108="","",IF(AQ1108=BJ$2,(SUMIF($BV$3:$BV1108,BJ$2,$BW$3:$BW1108)-SUMIF($BX$3:$BX1108,BJ$2,$BY$3:$BY1108))*AQ$1,""))</f>
        <v/>
      </c>
      <c r="BK1108" s="13" t="str">
        <f>IF(AR1108="","",IF(AR1108=BK$2,(SUMIF($BV$3:$BV1108,BK$2,$BW$3:$BW1108)-SUMIF($BX$3:$BX1108,BK$2,$BY$3:$BY1108))*AR$1,""))</f>
        <v/>
      </c>
      <c r="BL1108" s="13" t="str">
        <f>IF(AS1108="","",IF(AS1108=BL$2,(SUMIF($BV$3:$BV1108,BL$2,$BW$3:$BW1108)-SUMIF($BX$3:$BX1108,BL$2,$BY$3:$BY1108))*AS$1,""))</f>
        <v/>
      </c>
      <c r="BM1108" s="13" t="str">
        <f>IF(AT1108="","",IF(AT1108=BM$2,(SUMIF($BV$3:$BV1108,BM$2,$BW$3:$BW1108)-SUMIF($BX$3:$BX1108,BM$2,$BY$3:$BY1108))*AT$1,""))</f>
        <v/>
      </c>
      <c r="BN1108" s="13" t="str">
        <f>IF(AU1108="","",IF(AU1108=BN$2,(SUMIF($BV$3:$BV1108,BN$2,$BW$3:$BW1108)-SUMIF($BX$3:$BX1108,BN$2,$BY$3:$BY1108))*AU$1,""))</f>
        <v/>
      </c>
      <c r="BO1108" s="13" t="str">
        <f>IF(AV1108="","",IF(AV1108=BO$2,(SUMIF($BV$3:$BV1108,BO$2,$BW$3:$BW1108)-SUMIF($BX$3:$BX1108,BO$2,$BY$3:$BY1108))*AV$1,""))</f>
        <v/>
      </c>
      <c r="BP1108" s="69"/>
      <c r="BQ1108" s="13" t="str">
        <f t="shared" si="652"/>
        <v/>
      </c>
      <c r="BR1108" s="75" t="str">
        <f t="shared" si="634"/>
        <v/>
      </c>
      <c r="BS1108" s="33" t="str">
        <f t="shared" si="640"/>
        <v/>
      </c>
      <c r="BT1108" s="42" t="str">
        <f t="shared" si="641"/>
        <v/>
      </c>
      <c r="BU1108" s="38" t="str">
        <f t="shared" si="642"/>
        <v/>
      </c>
      <c r="BV1108" s="30" t="str">
        <f t="shared" si="635"/>
        <v/>
      </c>
      <c r="BW1108" s="36" t="str">
        <f t="shared" si="636"/>
        <v/>
      </c>
      <c r="BX1108" s="36" t="str">
        <f t="shared" si="637"/>
        <v/>
      </c>
      <c r="BY1108" s="45" t="str">
        <f t="shared" si="638"/>
        <v/>
      </c>
      <c r="BZ1108" s="12" t="str">
        <f t="shared" si="643"/>
        <v/>
      </c>
      <c r="CA1108" s="47" t="str">
        <f t="shared" si="644"/>
        <v/>
      </c>
      <c r="CB1108" s="32" t="str">
        <f t="shared" si="645"/>
        <v/>
      </c>
      <c r="CC1108" s="32" t="str">
        <f t="shared" si="646"/>
        <v/>
      </c>
      <c r="CD1108" s="32" t="str">
        <f t="shared" si="647"/>
        <v/>
      </c>
      <c r="CE1108" s="48"/>
      <c r="CF1108" s="32" t="str">
        <f t="shared" si="653"/>
        <v/>
      </c>
      <c r="CG1108" s="32" t="str">
        <f t="shared" si="654"/>
        <v/>
      </c>
      <c r="CH1108" s="48"/>
    </row>
    <row r="1109" spans="2:86" ht="30" customHeight="1" x14ac:dyDescent="0.2">
      <c r="B1109" s="155"/>
      <c r="C1109" s="117"/>
      <c r="D1109" s="53"/>
      <c r="E1109" s="68"/>
      <c r="F1109" s="54"/>
      <c r="G1109" s="54"/>
      <c r="H1109" s="55"/>
      <c r="I1109" s="71"/>
      <c r="J1109" s="73"/>
      <c r="K1109" s="56"/>
      <c r="L1109" s="76" t="str">
        <f t="shared" si="623"/>
        <v/>
      </c>
      <c r="M1109" s="77" t="str">
        <f t="shared" si="627"/>
        <v/>
      </c>
      <c r="N1109" s="130" t="str">
        <f t="shared" si="648"/>
        <v/>
      </c>
      <c r="O1109" s="131" t="str">
        <f t="shared" si="656"/>
        <v/>
      </c>
      <c r="P1109" s="131" t="str">
        <f t="shared" si="656"/>
        <v/>
      </c>
      <c r="Q1109" s="131" t="str">
        <f t="shared" si="656"/>
        <v/>
      </c>
      <c r="R1109" s="131" t="str">
        <f t="shared" si="656"/>
        <v/>
      </c>
      <c r="S1109" s="131" t="str">
        <f t="shared" si="656"/>
        <v/>
      </c>
      <c r="T1109" s="131" t="str">
        <f t="shared" si="656"/>
        <v/>
      </c>
      <c r="U1109" s="131" t="str">
        <f t="shared" si="656"/>
        <v/>
      </c>
      <c r="V1109" s="14"/>
      <c r="W1109" s="17" t="str">
        <f>IF(C1109="",IF(OR(AND($H1109&lt;&gt;"",C1109=""),AND($F1108=$F1109,$AK1109&lt;&gt;""),COUNTA($H$3:$H$100002)&gt;COUNTA($H$3:$H1109),$AE1109&lt;&gt;""),W1108,""),C1109)</f>
        <v/>
      </c>
      <c r="X1109" s="17" t="str">
        <f>IF(D1109="",IF(OR(AND($H1109&lt;&gt;"",D1109=""),AND($F1108=$F1109,$AK1109&lt;&gt;""),COUNTA($H$3:$H$100002)&gt;COUNTA($H$3:$H1109),$AE1109&lt;&gt;""),X1108,""),D1109)</f>
        <v/>
      </c>
      <c r="Y1109" s="17" t="str">
        <f>IF(E1109="",IF(OR(AND($H1109&lt;&gt;"",E1109=""),AND($F1108=$F1109,$AK1109&lt;&gt;""),COUNTA($H$3:$H$100002)&gt;COUNTA($H$3:$H1109),$AE1109&lt;&gt;""),Y1108,""),E1109)</f>
        <v/>
      </c>
      <c r="Z1109" s="27" t="str">
        <f t="shared" si="628"/>
        <v/>
      </c>
      <c r="AA1109" s="2" t="str">
        <f>IF(F1109="","",COUNTA($F$3:F1109))</f>
        <v/>
      </c>
      <c r="AB1109" s="3" t="str">
        <f>IF(F1109="","",IFERROR(IF(F1109&lt;&gt;"",IFERROR(INDEX(設定!$C$3:$C$303,MATCH(F1109,設定!$C$3:$C$303,0),0),INDEX(設定!$C$3:$C$303,MATCH("*"&amp;F1109&amp;"*",設定!$C$3:$C$303,0),0)),""),"エラー"))</f>
        <v/>
      </c>
      <c r="AC1109" s="2" t="str">
        <f>IF(G1109="","",COUNTA($G$3:G1109))</f>
        <v/>
      </c>
      <c r="AD1109" s="3" t="str">
        <f>IF(G1109="","",IFERROR(IF(G1109&lt;&gt;"",IFERROR(INDEX(設定!$C$3:$C$303,MATCH(G1109,設定!$C$3:$C$303,0),0),INDEX(設定!$C$3:$C$303,MATCH("*"&amp;G1109&amp;"*",設定!$C$3:$C$303,0),0)),""),"エラー"))</f>
        <v/>
      </c>
      <c r="AE1109" s="3" t="str">
        <f>IFERROR(IF(AB1109="",IF(AND(H1109&lt;&gt;"",F1109=""),INDEX(AB$3:AB1109,MATCH(MAX(AA$3:AA1109),AA$3:AA1109,0),0),""),AB1109),"")</f>
        <v/>
      </c>
      <c r="AF1109" s="3" t="str">
        <f>IFERROR(IF(AD1109="",IF(AND(H1109&lt;&gt;"",G1109=""),INDEX(AD$3:AD1109,MATCH(MAX(AC$3:AC1109),AC$3:AC1109,0),0),""),AD1109),"")</f>
        <v/>
      </c>
      <c r="AG1109" s="2" t="str">
        <f>IF(AH1109="","",IF(OR(AH1109=AH1108,AH1109=AH1110),IF(AND(E1109="",AB1109="",AG1108&lt;&gt;""),MAX($AG$3:AG1108),MAX($AG$3:AG1108)+1),IF(AH1108=AH1109,AG1108,MAX($AG$3:AG1108)+1)))</f>
        <v/>
      </c>
      <c r="AH1109" s="12" t="str">
        <f t="shared" si="649"/>
        <v/>
      </c>
      <c r="AI1109" s="12" t="str">
        <f t="shared" si="629"/>
        <v/>
      </c>
      <c r="AJ1109" s="13" t="str">
        <f t="shared" si="630"/>
        <v/>
      </c>
      <c r="AK1109" s="13" t="str">
        <f t="shared" si="631"/>
        <v/>
      </c>
      <c r="AL1109" s="13" t="str">
        <f>IF(OR(AJ1109="",COUNTIF($AH$3:AH1109,AH1109)&lt;&gt;COUNTIF(AH$3:AH$100002,AH1109)),"",SUMIF(AH$3:AH$100002,AH1109,AJ$3:AJ$100002))</f>
        <v/>
      </c>
      <c r="AM1109" s="13" t="str">
        <f>IF(OR(AK1109="",COUNTIF($AH$3:AH1109,AH1109)&lt;&gt;COUNTIF(AH$3:AH$100002,AH1109)),"",SUMIF(AH$3:AH$100002,AH1109,AK$3:AK$100002))</f>
        <v/>
      </c>
      <c r="AO1109" s="13" t="str">
        <f t="shared" si="650"/>
        <v/>
      </c>
      <c r="AP1109" s="13" t="str">
        <f t="shared" si="650"/>
        <v/>
      </c>
      <c r="AQ1109" s="13" t="str">
        <f t="shared" si="650"/>
        <v/>
      </c>
      <c r="AR1109" s="13" t="str">
        <f t="shared" si="650"/>
        <v/>
      </c>
      <c r="AS1109" s="13" t="str">
        <f t="shared" si="651"/>
        <v/>
      </c>
      <c r="AT1109" s="13" t="str">
        <f t="shared" si="651"/>
        <v/>
      </c>
      <c r="AU1109" s="13" t="str">
        <f t="shared" si="651"/>
        <v/>
      </c>
      <c r="AV1109" s="13" t="str">
        <f t="shared" si="651"/>
        <v/>
      </c>
      <c r="AW1109" s="86" t="str">
        <f t="shared" si="632"/>
        <v/>
      </c>
      <c r="AX1109" s="59" t="str">
        <f t="shared" si="633"/>
        <v/>
      </c>
      <c r="AY1109" s="63" t="str">
        <f>IF(OR($BR1109="",BH1109=""),"",COUNT($BR$3:$BR1109))</f>
        <v/>
      </c>
      <c r="AZ1109" s="13" t="str">
        <f>IF(OR($BR1109="",BI1109=""),"",COUNT($BR$3:$BR1109))</f>
        <v/>
      </c>
      <c r="BA1109" s="13" t="str">
        <f>IF(OR($BR1109="",BJ1109=""),"",COUNT($BR$3:$BR1109))</f>
        <v/>
      </c>
      <c r="BB1109" s="13" t="str">
        <f>IF(OR($BR1109="",BK1109=""),"",COUNT($BR$3:$BR1109))</f>
        <v/>
      </c>
      <c r="BC1109" s="13" t="str">
        <f>IF(OR($BR1109="",BL1109=""),"",COUNT($BR$3:$BR1109))</f>
        <v/>
      </c>
      <c r="BD1109" s="13" t="str">
        <f>IF(OR($BR1109="",BM1109=""),"",COUNT($BR$3:$BR1109))</f>
        <v/>
      </c>
      <c r="BE1109" s="13" t="str">
        <f>IF(OR($BR1109="",BN1109=""),"",COUNT($BR$3:$BR1109))</f>
        <v/>
      </c>
      <c r="BF1109" s="13" t="str">
        <f>IF(OR($BR1109="",BO1109=""),"",COUNT($BR$3:$BR1109))</f>
        <v/>
      </c>
      <c r="BG1109" s="66" t="str">
        <f>IF(Z1109="","",COUNT($Z$3:Z1109))</f>
        <v/>
      </c>
      <c r="BH1109" s="13" t="str">
        <f>IF(AO1109="","",IF(AO1109=BH$2,(SUMIF($BV$3:$BV1109,BH$2,$BW$3:$BW1109)-SUMIF($BX$3:$BX1109,BH$2,$BY$3:$BY1109))*AO$1,""))</f>
        <v/>
      </c>
      <c r="BI1109" s="13" t="str">
        <f>IF(AP1109="","",IF(AP1109=BI$2,(SUMIF($BV$3:$BV1109,BI$2,$BW$3:$BW1109)-SUMIF($BX$3:$BX1109,BI$2,$BY$3:$BY1109))*AP$1,""))</f>
        <v/>
      </c>
      <c r="BJ1109" s="13" t="str">
        <f>IF(AQ1109="","",IF(AQ1109=BJ$2,(SUMIF($BV$3:$BV1109,BJ$2,$BW$3:$BW1109)-SUMIF($BX$3:$BX1109,BJ$2,$BY$3:$BY1109))*AQ$1,""))</f>
        <v/>
      </c>
      <c r="BK1109" s="13" t="str">
        <f>IF(AR1109="","",IF(AR1109=BK$2,(SUMIF($BV$3:$BV1109,BK$2,$BW$3:$BW1109)-SUMIF($BX$3:$BX1109,BK$2,$BY$3:$BY1109))*AR$1,""))</f>
        <v/>
      </c>
      <c r="BL1109" s="13" t="str">
        <f>IF(AS1109="","",IF(AS1109=BL$2,(SUMIF($BV$3:$BV1109,BL$2,$BW$3:$BW1109)-SUMIF($BX$3:$BX1109,BL$2,$BY$3:$BY1109))*AS$1,""))</f>
        <v/>
      </c>
      <c r="BM1109" s="13" t="str">
        <f>IF(AT1109="","",IF(AT1109=BM$2,(SUMIF($BV$3:$BV1109,BM$2,$BW$3:$BW1109)-SUMIF($BX$3:$BX1109,BM$2,$BY$3:$BY1109))*AT$1,""))</f>
        <v/>
      </c>
      <c r="BN1109" s="13" t="str">
        <f>IF(AU1109="","",IF(AU1109=BN$2,(SUMIF($BV$3:$BV1109,BN$2,$BW$3:$BW1109)-SUMIF($BX$3:$BX1109,BN$2,$BY$3:$BY1109))*AU$1,""))</f>
        <v/>
      </c>
      <c r="BO1109" s="13" t="str">
        <f>IF(AV1109="","",IF(AV1109=BO$2,(SUMIF($BV$3:$BV1109,BO$2,$BW$3:$BW1109)-SUMIF($BX$3:$BX1109,BO$2,$BY$3:$BY1109))*AV$1,""))</f>
        <v/>
      </c>
      <c r="BP1109" s="69"/>
      <c r="BQ1109" s="13" t="str">
        <f t="shared" si="652"/>
        <v/>
      </c>
      <c r="BR1109" s="75" t="str">
        <f t="shared" si="634"/>
        <v/>
      </c>
      <c r="BS1109" s="33" t="str">
        <f t="shared" si="640"/>
        <v/>
      </c>
      <c r="BT1109" s="42" t="str">
        <f t="shared" si="641"/>
        <v/>
      </c>
      <c r="BU1109" s="38" t="str">
        <f t="shared" si="642"/>
        <v/>
      </c>
      <c r="BV1109" s="30" t="str">
        <f t="shared" si="635"/>
        <v/>
      </c>
      <c r="BW1109" s="36" t="str">
        <f t="shared" si="636"/>
        <v/>
      </c>
      <c r="BX1109" s="36" t="str">
        <f t="shared" si="637"/>
        <v/>
      </c>
      <c r="BY1109" s="45" t="str">
        <f t="shared" si="638"/>
        <v/>
      </c>
      <c r="BZ1109" s="12" t="str">
        <f t="shared" si="643"/>
        <v/>
      </c>
      <c r="CA1109" s="47" t="str">
        <f t="shared" si="644"/>
        <v/>
      </c>
      <c r="CB1109" s="32" t="str">
        <f t="shared" si="645"/>
        <v/>
      </c>
      <c r="CC1109" s="32" t="str">
        <f t="shared" si="646"/>
        <v/>
      </c>
      <c r="CD1109" s="32" t="str">
        <f t="shared" si="647"/>
        <v/>
      </c>
      <c r="CE1109" s="48"/>
      <c r="CF1109" s="32" t="str">
        <f t="shared" si="653"/>
        <v/>
      </c>
      <c r="CG1109" s="32" t="str">
        <f t="shared" si="654"/>
        <v/>
      </c>
      <c r="CH1109" s="48"/>
    </row>
    <row r="1110" spans="2:86" ht="30" customHeight="1" x14ac:dyDescent="0.2">
      <c r="B1110" s="155"/>
      <c r="C1110" s="117"/>
      <c r="D1110" s="53"/>
      <c r="E1110" s="68"/>
      <c r="F1110" s="54"/>
      <c r="G1110" s="54"/>
      <c r="H1110" s="55"/>
      <c r="I1110" s="71"/>
      <c r="J1110" s="73"/>
      <c r="K1110" s="56"/>
      <c r="L1110" s="76" t="str">
        <f t="shared" si="623"/>
        <v/>
      </c>
      <c r="M1110" s="77" t="str">
        <f t="shared" si="627"/>
        <v/>
      </c>
      <c r="N1110" s="130" t="str">
        <f t="shared" si="648"/>
        <v/>
      </c>
      <c r="O1110" s="131" t="str">
        <f t="shared" si="656"/>
        <v/>
      </c>
      <c r="P1110" s="131" t="str">
        <f t="shared" si="656"/>
        <v/>
      </c>
      <c r="Q1110" s="131" t="str">
        <f t="shared" si="656"/>
        <v/>
      </c>
      <c r="R1110" s="131" t="str">
        <f t="shared" si="656"/>
        <v/>
      </c>
      <c r="S1110" s="131" t="str">
        <f t="shared" si="656"/>
        <v/>
      </c>
      <c r="T1110" s="131" t="str">
        <f t="shared" si="656"/>
        <v/>
      </c>
      <c r="U1110" s="131" t="str">
        <f t="shared" si="656"/>
        <v/>
      </c>
      <c r="V1110" s="14"/>
      <c r="W1110" s="17" t="str">
        <f>IF(C1110="",IF(OR(AND($H1110&lt;&gt;"",C1110=""),AND($F1109=$F1110,$AK1110&lt;&gt;""),COUNTA($H$3:$H$100002)&gt;COUNTA($H$3:$H1110),$AE1110&lt;&gt;""),W1109,""),C1110)</f>
        <v/>
      </c>
      <c r="X1110" s="17" t="str">
        <f>IF(D1110="",IF(OR(AND($H1110&lt;&gt;"",D1110=""),AND($F1109=$F1110,$AK1110&lt;&gt;""),COUNTA($H$3:$H$100002)&gt;COUNTA($H$3:$H1110),$AE1110&lt;&gt;""),X1109,""),D1110)</f>
        <v/>
      </c>
      <c r="Y1110" s="17" t="str">
        <f>IF(E1110="",IF(OR(AND($H1110&lt;&gt;"",E1110=""),AND($F1109=$F1110,$AK1110&lt;&gt;""),COUNTA($H$3:$H$100002)&gt;COUNTA($H$3:$H1110),$AE1110&lt;&gt;""),Y1109,""),E1110)</f>
        <v/>
      </c>
      <c r="Z1110" s="27" t="str">
        <f t="shared" si="628"/>
        <v/>
      </c>
      <c r="AA1110" s="2" t="str">
        <f>IF(F1110="","",COUNTA($F$3:F1110))</f>
        <v/>
      </c>
      <c r="AB1110" s="3" t="str">
        <f>IF(F1110="","",IFERROR(IF(F1110&lt;&gt;"",IFERROR(INDEX(設定!$C$3:$C$303,MATCH(F1110,設定!$C$3:$C$303,0),0),INDEX(設定!$C$3:$C$303,MATCH("*"&amp;F1110&amp;"*",設定!$C$3:$C$303,0),0)),""),"エラー"))</f>
        <v/>
      </c>
      <c r="AC1110" s="2" t="str">
        <f>IF(G1110="","",COUNTA($G$3:G1110))</f>
        <v/>
      </c>
      <c r="AD1110" s="3" t="str">
        <f>IF(G1110="","",IFERROR(IF(G1110&lt;&gt;"",IFERROR(INDEX(設定!$C$3:$C$303,MATCH(G1110,設定!$C$3:$C$303,0),0),INDEX(設定!$C$3:$C$303,MATCH("*"&amp;G1110&amp;"*",設定!$C$3:$C$303,0),0)),""),"エラー"))</f>
        <v/>
      </c>
      <c r="AE1110" s="3" t="str">
        <f>IFERROR(IF(AB1110="",IF(AND(H1110&lt;&gt;"",F1110=""),INDEX(AB$3:AB1110,MATCH(MAX(AA$3:AA1110),AA$3:AA1110,0),0),""),AB1110),"")</f>
        <v/>
      </c>
      <c r="AF1110" s="3" t="str">
        <f>IFERROR(IF(AD1110="",IF(AND(H1110&lt;&gt;"",G1110=""),INDEX(AD$3:AD1110,MATCH(MAX(AC$3:AC1110),AC$3:AC1110,0),0),""),AD1110),"")</f>
        <v/>
      </c>
      <c r="AG1110" s="2" t="str">
        <f>IF(AH1110="","",IF(OR(AH1110=AH1109,AH1110=AH1111),IF(AND(E1110="",AB1110="",AG1109&lt;&gt;""),MAX($AG$3:AG1109),MAX($AG$3:AG1109)+1),IF(AH1109=AH1110,AG1109,MAX($AG$3:AG1109)+1)))</f>
        <v/>
      </c>
      <c r="AH1110" s="12" t="str">
        <f t="shared" si="649"/>
        <v/>
      </c>
      <c r="AI1110" s="12" t="str">
        <f t="shared" si="629"/>
        <v/>
      </c>
      <c r="AJ1110" s="13" t="str">
        <f t="shared" si="630"/>
        <v/>
      </c>
      <c r="AK1110" s="13" t="str">
        <f t="shared" si="631"/>
        <v/>
      </c>
      <c r="AL1110" s="13" t="str">
        <f>IF(OR(AJ1110="",COUNTIF($AH$3:AH1110,AH1110)&lt;&gt;COUNTIF(AH$3:AH$100002,AH1110)),"",SUMIF(AH$3:AH$100002,AH1110,AJ$3:AJ$100002))</f>
        <v/>
      </c>
      <c r="AM1110" s="13" t="str">
        <f>IF(OR(AK1110="",COUNTIF($AH$3:AH1110,AH1110)&lt;&gt;COUNTIF(AH$3:AH$100002,AH1110)),"",SUMIF(AH$3:AH$100002,AH1110,AK$3:AK$100002))</f>
        <v/>
      </c>
      <c r="AO1110" s="13" t="str">
        <f t="shared" si="650"/>
        <v/>
      </c>
      <c r="AP1110" s="13" t="str">
        <f t="shared" si="650"/>
        <v/>
      </c>
      <c r="AQ1110" s="13" t="str">
        <f t="shared" si="650"/>
        <v/>
      </c>
      <c r="AR1110" s="13" t="str">
        <f t="shared" si="650"/>
        <v/>
      </c>
      <c r="AS1110" s="13" t="str">
        <f t="shared" si="651"/>
        <v/>
      </c>
      <c r="AT1110" s="13" t="str">
        <f t="shared" si="651"/>
        <v/>
      </c>
      <c r="AU1110" s="13" t="str">
        <f t="shared" si="651"/>
        <v/>
      </c>
      <c r="AV1110" s="13" t="str">
        <f t="shared" si="651"/>
        <v/>
      </c>
      <c r="AW1110" s="86" t="str">
        <f t="shared" si="632"/>
        <v/>
      </c>
      <c r="AX1110" s="59" t="str">
        <f t="shared" si="633"/>
        <v/>
      </c>
      <c r="AY1110" s="63" t="str">
        <f>IF(OR($BR1110="",BH1110=""),"",COUNT($BR$3:$BR1110))</f>
        <v/>
      </c>
      <c r="AZ1110" s="13" t="str">
        <f>IF(OR($BR1110="",BI1110=""),"",COUNT($BR$3:$BR1110))</f>
        <v/>
      </c>
      <c r="BA1110" s="13" t="str">
        <f>IF(OR($BR1110="",BJ1110=""),"",COUNT($BR$3:$BR1110))</f>
        <v/>
      </c>
      <c r="BB1110" s="13" t="str">
        <f>IF(OR($BR1110="",BK1110=""),"",COUNT($BR$3:$BR1110))</f>
        <v/>
      </c>
      <c r="BC1110" s="13" t="str">
        <f>IF(OR($BR1110="",BL1110=""),"",COUNT($BR$3:$BR1110))</f>
        <v/>
      </c>
      <c r="BD1110" s="13" t="str">
        <f>IF(OR($BR1110="",BM1110=""),"",COUNT($BR$3:$BR1110))</f>
        <v/>
      </c>
      <c r="BE1110" s="13" t="str">
        <f>IF(OR($BR1110="",BN1110=""),"",COUNT($BR$3:$BR1110))</f>
        <v/>
      </c>
      <c r="BF1110" s="13" t="str">
        <f>IF(OR($BR1110="",BO1110=""),"",COUNT($BR$3:$BR1110))</f>
        <v/>
      </c>
      <c r="BG1110" s="66" t="str">
        <f>IF(Z1110="","",COUNT($Z$3:Z1110))</f>
        <v/>
      </c>
      <c r="BH1110" s="13" t="str">
        <f>IF(AO1110="","",IF(AO1110=BH$2,(SUMIF($BV$3:$BV1110,BH$2,$BW$3:$BW1110)-SUMIF($BX$3:$BX1110,BH$2,$BY$3:$BY1110))*AO$1,""))</f>
        <v/>
      </c>
      <c r="BI1110" s="13" t="str">
        <f>IF(AP1110="","",IF(AP1110=BI$2,(SUMIF($BV$3:$BV1110,BI$2,$BW$3:$BW1110)-SUMIF($BX$3:$BX1110,BI$2,$BY$3:$BY1110))*AP$1,""))</f>
        <v/>
      </c>
      <c r="BJ1110" s="13" t="str">
        <f>IF(AQ1110="","",IF(AQ1110=BJ$2,(SUMIF($BV$3:$BV1110,BJ$2,$BW$3:$BW1110)-SUMIF($BX$3:$BX1110,BJ$2,$BY$3:$BY1110))*AQ$1,""))</f>
        <v/>
      </c>
      <c r="BK1110" s="13" t="str">
        <f>IF(AR1110="","",IF(AR1110=BK$2,(SUMIF($BV$3:$BV1110,BK$2,$BW$3:$BW1110)-SUMIF($BX$3:$BX1110,BK$2,$BY$3:$BY1110))*AR$1,""))</f>
        <v/>
      </c>
      <c r="BL1110" s="13" t="str">
        <f>IF(AS1110="","",IF(AS1110=BL$2,(SUMIF($BV$3:$BV1110,BL$2,$BW$3:$BW1110)-SUMIF($BX$3:$BX1110,BL$2,$BY$3:$BY1110))*AS$1,""))</f>
        <v/>
      </c>
      <c r="BM1110" s="13" t="str">
        <f>IF(AT1110="","",IF(AT1110=BM$2,(SUMIF($BV$3:$BV1110,BM$2,$BW$3:$BW1110)-SUMIF($BX$3:$BX1110,BM$2,$BY$3:$BY1110))*AT$1,""))</f>
        <v/>
      </c>
      <c r="BN1110" s="13" t="str">
        <f>IF(AU1110="","",IF(AU1110=BN$2,(SUMIF($BV$3:$BV1110,BN$2,$BW$3:$BW1110)-SUMIF($BX$3:$BX1110,BN$2,$BY$3:$BY1110))*AU$1,""))</f>
        <v/>
      </c>
      <c r="BO1110" s="13" t="str">
        <f>IF(AV1110="","",IF(AV1110=BO$2,(SUMIF($BV$3:$BV1110,BO$2,$BW$3:$BW1110)-SUMIF($BX$3:$BX1110,BO$2,$BY$3:$BY1110))*AV$1,""))</f>
        <v/>
      </c>
      <c r="BP1110" s="69"/>
      <c r="BQ1110" s="13" t="str">
        <f t="shared" si="652"/>
        <v/>
      </c>
      <c r="BR1110" s="75" t="str">
        <f t="shared" si="634"/>
        <v/>
      </c>
      <c r="BS1110" s="33" t="str">
        <f t="shared" si="640"/>
        <v/>
      </c>
      <c r="BT1110" s="42" t="str">
        <f t="shared" si="641"/>
        <v/>
      </c>
      <c r="BU1110" s="38" t="str">
        <f t="shared" si="642"/>
        <v/>
      </c>
      <c r="BV1110" s="30" t="str">
        <f t="shared" si="635"/>
        <v/>
      </c>
      <c r="BW1110" s="36" t="str">
        <f t="shared" si="636"/>
        <v/>
      </c>
      <c r="BX1110" s="36" t="str">
        <f t="shared" si="637"/>
        <v/>
      </c>
      <c r="BY1110" s="45" t="str">
        <f t="shared" si="638"/>
        <v/>
      </c>
      <c r="BZ1110" s="12" t="str">
        <f t="shared" si="643"/>
        <v/>
      </c>
      <c r="CA1110" s="47" t="str">
        <f t="shared" si="644"/>
        <v/>
      </c>
      <c r="CB1110" s="32" t="str">
        <f t="shared" si="645"/>
        <v/>
      </c>
      <c r="CC1110" s="32" t="str">
        <f t="shared" si="646"/>
        <v/>
      </c>
      <c r="CD1110" s="32" t="str">
        <f t="shared" si="647"/>
        <v/>
      </c>
      <c r="CE1110" s="48"/>
      <c r="CF1110" s="32" t="str">
        <f t="shared" si="653"/>
        <v/>
      </c>
      <c r="CG1110" s="32" t="str">
        <f t="shared" si="654"/>
        <v/>
      </c>
      <c r="CH1110" s="48"/>
    </row>
    <row r="1111" spans="2:86" ht="30" customHeight="1" x14ac:dyDescent="0.2">
      <c r="B1111" s="155"/>
      <c r="C1111" s="117"/>
      <c r="D1111" s="53"/>
      <c r="E1111" s="68"/>
      <c r="F1111" s="54"/>
      <c r="G1111" s="54"/>
      <c r="H1111" s="55"/>
      <c r="I1111" s="71"/>
      <c r="J1111" s="73"/>
      <c r="K1111" s="56"/>
      <c r="L1111" s="76" t="str">
        <f t="shared" si="623"/>
        <v/>
      </c>
      <c r="M1111" s="77" t="str">
        <f t="shared" si="627"/>
        <v/>
      </c>
      <c r="N1111" s="130" t="str">
        <f t="shared" si="648"/>
        <v/>
      </c>
      <c r="O1111" s="131" t="str">
        <f t="shared" si="656"/>
        <v/>
      </c>
      <c r="P1111" s="131" t="str">
        <f t="shared" si="656"/>
        <v/>
      </c>
      <c r="Q1111" s="131" t="str">
        <f t="shared" si="656"/>
        <v/>
      </c>
      <c r="R1111" s="131" t="str">
        <f t="shared" si="656"/>
        <v/>
      </c>
      <c r="S1111" s="131" t="str">
        <f t="shared" si="656"/>
        <v/>
      </c>
      <c r="T1111" s="131" t="str">
        <f t="shared" si="656"/>
        <v/>
      </c>
      <c r="U1111" s="131" t="str">
        <f t="shared" si="656"/>
        <v/>
      </c>
      <c r="V1111" s="14"/>
      <c r="W1111" s="17" t="str">
        <f>IF(C1111="",IF(OR(AND($H1111&lt;&gt;"",C1111=""),AND($F1110=$F1111,$AK1111&lt;&gt;""),COUNTA($H$3:$H$100002)&gt;COUNTA($H$3:$H1111),$AE1111&lt;&gt;""),W1110,""),C1111)</f>
        <v/>
      </c>
      <c r="X1111" s="17" t="str">
        <f>IF(D1111="",IF(OR(AND($H1111&lt;&gt;"",D1111=""),AND($F1110=$F1111,$AK1111&lt;&gt;""),COUNTA($H$3:$H$100002)&gt;COUNTA($H$3:$H1111),$AE1111&lt;&gt;""),X1110,""),D1111)</f>
        <v/>
      </c>
      <c r="Y1111" s="17" t="str">
        <f>IF(E1111="",IF(OR(AND($H1111&lt;&gt;"",E1111=""),AND($F1110=$F1111,$AK1111&lt;&gt;""),COUNTA($H$3:$H$100002)&gt;COUNTA($H$3:$H1111),$AE1111&lt;&gt;""),Y1110,""),E1111)</f>
        <v/>
      </c>
      <c r="Z1111" s="27" t="str">
        <f t="shared" si="628"/>
        <v/>
      </c>
      <c r="AA1111" s="2" t="str">
        <f>IF(F1111="","",COUNTA($F$3:F1111))</f>
        <v/>
      </c>
      <c r="AB1111" s="3" t="str">
        <f>IF(F1111="","",IFERROR(IF(F1111&lt;&gt;"",IFERROR(INDEX(設定!$C$3:$C$303,MATCH(F1111,設定!$C$3:$C$303,0),0),INDEX(設定!$C$3:$C$303,MATCH("*"&amp;F1111&amp;"*",設定!$C$3:$C$303,0),0)),""),"エラー"))</f>
        <v/>
      </c>
      <c r="AC1111" s="2" t="str">
        <f>IF(G1111="","",COUNTA($G$3:G1111))</f>
        <v/>
      </c>
      <c r="AD1111" s="3" t="str">
        <f>IF(G1111="","",IFERROR(IF(G1111&lt;&gt;"",IFERROR(INDEX(設定!$C$3:$C$303,MATCH(G1111,設定!$C$3:$C$303,0),0),INDEX(設定!$C$3:$C$303,MATCH("*"&amp;G1111&amp;"*",設定!$C$3:$C$303,0),0)),""),"エラー"))</f>
        <v/>
      </c>
      <c r="AE1111" s="3" t="str">
        <f>IFERROR(IF(AB1111="",IF(AND(H1111&lt;&gt;"",F1111=""),INDEX(AB$3:AB1111,MATCH(MAX(AA$3:AA1111),AA$3:AA1111,0),0),""),AB1111),"")</f>
        <v/>
      </c>
      <c r="AF1111" s="3" t="str">
        <f>IFERROR(IF(AD1111="",IF(AND(H1111&lt;&gt;"",G1111=""),INDEX(AD$3:AD1111,MATCH(MAX(AC$3:AC1111),AC$3:AC1111,0),0),""),AD1111),"")</f>
        <v/>
      </c>
      <c r="AG1111" s="2" t="str">
        <f>IF(AH1111="","",IF(OR(AH1111=AH1110,AH1111=AH1112),IF(AND(E1111="",AB1111="",AG1110&lt;&gt;""),MAX($AG$3:AG1110),MAX($AG$3:AG1110)+1),IF(AH1110=AH1111,AG1110,MAX($AG$3:AG1110)+1)))</f>
        <v/>
      </c>
      <c r="AH1111" s="12" t="str">
        <f t="shared" si="649"/>
        <v/>
      </c>
      <c r="AI1111" s="12" t="str">
        <f t="shared" si="629"/>
        <v/>
      </c>
      <c r="AJ1111" s="13" t="str">
        <f t="shared" si="630"/>
        <v/>
      </c>
      <c r="AK1111" s="13" t="str">
        <f t="shared" si="631"/>
        <v/>
      </c>
      <c r="AL1111" s="13" t="str">
        <f>IF(OR(AJ1111="",COUNTIF($AH$3:AH1111,AH1111)&lt;&gt;COUNTIF(AH$3:AH$100002,AH1111)),"",SUMIF(AH$3:AH$100002,AH1111,AJ$3:AJ$100002))</f>
        <v/>
      </c>
      <c r="AM1111" s="13" t="str">
        <f>IF(OR(AK1111="",COUNTIF($AH$3:AH1111,AH1111)&lt;&gt;COUNTIF(AH$3:AH$100002,AH1111)),"",SUMIF(AH$3:AH$100002,AH1111,AK$3:AK$100002))</f>
        <v/>
      </c>
      <c r="AO1111" s="13" t="str">
        <f t="shared" si="650"/>
        <v/>
      </c>
      <c r="AP1111" s="13" t="str">
        <f t="shared" si="650"/>
        <v/>
      </c>
      <c r="AQ1111" s="13" t="str">
        <f t="shared" si="650"/>
        <v/>
      </c>
      <c r="AR1111" s="13" t="str">
        <f t="shared" si="650"/>
        <v/>
      </c>
      <c r="AS1111" s="13" t="str">
        <f t="shared" si="651"/>
        <v/>
      </c>
      <c r="AT1111" s="13" t="str">
        <f t="shared" si="651"/>
        <v/>
      </c>
      <c r="AU1111" s="13" t="str">
        <f t="shared" si="651"/>
        <v/>
      </c>
      <c r="AV1111" s="13" t="str">
        <f t="shared" si="651"/>
        <v/>
      </c>
      <c r="AW1111" s="86" t="str">
        <f t="shared" si="632"/>
        <v/>
      </c>
      <c r="AX1111" s="59" t="str">
        <f t="shared" si="633"/>
        <v/>
      </c>
      <c r="AY1111" s="63" t="str">
        <f>IF(OR($BR1111="",BH1111=""),"",COUNT($BR$3:$BR1111))</f>
        <v/>
      </c>
      <c r="AZ1111" s="13" t="str">
        <f>IF(OR($BR1111="",BI1111=""),"",COUNT($BR$3:$BR1111))</f>
        <v/>
      </c>
      <c r="BA1111" s="13" t="str">
        <f>IF(OR($BR1111="",BJ1111=""),"",COUNT($BR$3:$BR1111))</f>
        <v/>
      </c>
      <c r="BB1111" s="13" t="str">
        <f>IF(OR($BR1111="",BK1111=""),"",COUNT($BR$3:$BR1111))</f>
        <v/>
      </c>
      <c r="BC1111" s="13" t="str">
        <f>IF(OR($BR1111="",BL1111=""),"",COUNT($BR$3:$BR1111))</f>
        <v/>
      </c>
      <c r="BD1111" s="13" t="str">
        <f>IF(OR($BR1111="",BM1111=""),"",COUNT($BR$3:$BR1111))</f>
        <v/>
      </c>
      <c r="BE1111" s="13" t="str">
        <f>IF(OR($BR1111="",BN1111=""),"",COUNT($BR$3:$BR1111))</f>
        <v/>
      </c>
      <c r="BF1111" s="13" t="str">
        <f>IF(OR($BR1111="",BO1111=""),"",COUNT($BR$3:$BR1111))</f>
        <v/>
      </c>
      <c r="BG1111" s="66" t="str">
        <f>IF(Z1111="","",COUNT($Z$3:Z1111))</f>
        <v/>
      </c>
      <c r="BH1111" s="13" t="str">
        <f>IF(AO1111="","",IF(AO1111=BH$2,(SUMIF($BV$3:$BV1111,BH$2,$BW$3:$BW1111)-SUMIF($BX$3:$BX1111,BH$2,$BY$3:$BY1111))*AO$1,""))</f>
        <v/>
      </c>
      <c r="BI1111" s="13" t="str">
        <f>IF(AP1111="","",IF(AP1111=BI$2,(SUMIF($BV$3:$BV1111,BI$2,$BW$3:$BW1111)-SUMIF($BX$3:$BX1111,BI$2,$BY$3:$BY1111))*AP$1,""))</f>
        <v/>
      </c>
      <c r="BJ1111" s="13" t="str">
        <f>IF(AQ1111="","",IF(AQ1111=BJ$2,(SUMIF($BV$3:$BV1111,BJ$2,$BW$3:$BW1111)-SUMIF($BX$3:$BX1111,BJ$2,$BY$3:$BY1111))*AQ$1,""))</f>
        <v/>
      </c>
      <c r="BK1111" s="13" t="str">
        <f>IF(AR1111="","",IF(AR1111=BK$2,(SUMIF($BV$3:$BV1111,BK$2,$BW$3:$BW1111)-SUMIF($BX$3:$BX1111,BK$2,$BY$3:$BY1111))*AR$1,""))</f>
        <v/>
      </c>
      <c r="BL1111" s="13" t="str">
        <f>IF(AS1111="","",IF(AS1111=BL$2,(SUMIF($BV$3:$BV1111,BL$2,$BW$3:$BW1111)-SUMIF($BX$3:$BX1111,BL$2,$BY$3:$BY1111))*AS$1,""))</f>
        <v/>
      </c>
      <c r="BM1111" s="13" t="str">
        <f>IF(AT1111="","",IF(AT1111=BM$2,(SUMIF($BV$3:$BV1111,BM$2,$BW$3:$BW1111)-SUMIF($BX$3:$BX1111,BM$2,$BY$3:$BY1111))*AT$1,""))</f>
        <v/>
      </c>
      <c r="BN1111" s="13" t="str">
        <f>IF(AU1111="","",IF(AU1111=BN$2,(SUMIF($BV$3:$BV1111,BN$2,$BW$3:$BW1111)-SUMIF($BX$3:$BX1111,BN$2,$BY$3:$BY1111))*AU$1,""))</f>
        <v/>
      </c>
      <c r="BO1111" s="13" t="str">
        <f>IF(AV1111="","",IF(AV1111=BO$2,(SUMIF($BV$3:$BV1111,BO$2,$BW$3:$BW1111)-SUMIF($BX$3:$BX1111,BO$2,$BY$3:$BY1111))*AV$1,""))</f>
        <v/>
      </c>
      <c r="BP1111" s="69"/>
      <c r="BQ1111" s="13" t="str">
        <f t="shared" si="652"/>
        <v/>
      </c>
      <c r="BR1111" s="75" t="str">
        <f t="shared" si="634"/>
        <v/>
      </c>
      <c r="BS1111" s="33" t="str">
        <f t="shared" si="640"/>
        <v/>
      </c>
      <c r="BT1111" s="42" t="str">
        <f t="shared" si="641"/>
        <v/>
      </c>
      <c r="BU1111" s="38" t="str">
        <f t="shared" si="642"/>
        <v/>
      </c>
      <c r="BV1111" s="30" t="str">
        <f t="shared" si="635"/>
        <v/>
      </c>
      <c r="BW1111" s="36" t="str">
        <f t="shared" si="636"/>
        <v/>
      </c>
      <c r="BX1111" s="36" t="str">
        <f t="shared" si="637"/>
        <v/>
      </c>
      <c r="BY1111" s="45" t="str">
        <f t="shared" si="638"/>
        <v/>
      </c>
      <c r="BZ1111" s="12" t="str">
        <f t="shared" si="643"/>
        <v/>
      </c>
      <c r="CA1111" s="47" t="str">
        <f t="shared" si="644"/>
        <v/>
      </c>
      <c r="CB1111" s="32" t="str">
        <f t="shared" si="645"/>
        <v/>
      </c>
      <c r="CC1111" s="32" t="str">
        <f t="shared" si="646"/>
        <v/>
      </c>
      <c r="CD1111" s="32" t="str">
        <f t="shared" si="647"/>
        <v/>
      </c>
      <c r="CE1111" s="48"/>
      <c r="CF1111" s="32" t="str">
        <f t="shared" si="653"/>
        <v/>
      </c>
      <c r="CG1111" s="32" t="str">
        <f t="shared" si="654"/>
        <v/>
      </c>
      <c r="CH1111" s="48"/>
    </row>
    <row r="1112" spans="2:86" ht="30" customHeight="1" x14ac:dyDescent="0.2">
      <c r="B1112" s="155"/>
      <c r="C1112" s="117"/>
      <c r="D1112" s="53"/>
      <c r="E1112" s="68"/>
      <c r="F1112" s="54"/>
      <c r="G1112" s="54"/>
      <c r="H1112" s="55"/>
      <c r="I1112" s="71"/>
      <c r="J1112" s="73"/>
      <c r="K1112" s="56"/>
      <c r="L1112" s="76" t="str">
        <f t="shared" si="623"/>
        <v/>
      </c>
      <c r="M1112" s="77" t="str">
        <f t="shared" si="627"/>
        <v/>
      </c>
      <c r="N1112" s="130" t="str">
        <f t="shared" si="648"/>
        <v/>
      </c>
      <c r="O1112" s="131" t="str">
        <f t="shared" si="656"/>
        <v/>
      </c>
      <c r="P1112" s="131" t="str">
        <f t="shared" si="656"/>
        <v/>
      </c>
      <c r="Q1112" s="131" t="str">
        <f t="shared" si="656"/>
        <v/>
      </c>
      <c r="R1112" s="131" t="str">
        <f t="shared" si="656"/>
        <v/>
      </c>
      <c r="S1112" s="131" t="str">
        <f t="shared" si="656"/>
        <v/>
      </c>
      <c r="T1112" s="131" t="str">
        <f t="shared" si="656"/>
        <v/>
      </c>
      <c r="U1112" s="131" t="str">
        <f t="shared" si="656"/>
        <v/>
      </c>
      <c r="V1112" s="14"/>
      <c r="W1112" s="17" t="str">
        <f>IF(C1112="",IF(OR(AND($H1112&lt;&gt;"",C1112=""),AND($F1111=$F1112,$AK1112&lt;&gt;""),COUNTA($H$3:$H$100002)&gt;COUNTA($H$3:$H1112),$AE1112&lt;&gt;""),W1111,""),C1112)</f>
        <v/>
      </c>
      <c r="X1112" s="17" t="str">
        <f>IF(D1112="",IF(OR(AND($H1112&lt;&gt;"",D1112=""),AND($F1111=$F1112,$AK1112&lt;&gt;""),COUNTA($H$3:$H$100002)&gt;COUNTA($H$3:$H1112),$AE1112&lt;&gt;""),X1111,""),D1112)</f>
        <v/>
      </c>
      <c r="Y1112" s="17" t="str">
        <f>IF(E1112="",IF(OR(AND($H1112&lt;&gt;"",E1112=""),AND($F1111=$F1112,$AK1112&lt;&gt;""),COUNTA($H$3:$H$100002)&gt;COUNTA($H$3:$H1112),$AE1112&lt;&gt;""),Y1111,""),E1112)</f>
        <v/>
      </c>
      <c r="Z1112" s="27" t="str">
        <f t="shared" si="628"/>
        <v/>
      </c>
      <c r="AA1112" s="2" t="str">
        <f>IF(F1112="","",COUNTA($F$3:F1112))</f>
        <v/>
      </c>
      <c r="AB1112" s="3" t="str">
        <f>IF(F1112="","",IFERROR(IF(F1112&lt;&gt;"",IFERROR(INDEX(設定!$C$3:$C$303,MATCH(F1112,設定!$C$3:$C$303,0),0),INDEX(設定!$C$3:$C$303,MATCH("*"&amp;F1112&amp;"*",設定!$C$3:$C$303,0),0)),""),"エラー"))</f>
        <v/>
      </c>
      <c r="AC1112" s="2" t="str">
        <f>IF(G1112="","",COUNTA($G$3:G1112))</f>
        <v/>
      </c>
      <c r="AD1112" s="3" t="str">
        <f>IF(G1112="","",IFERROR(IF(G1112&lt;&gt;"",IFERROR(INDEX(設定!$C$3:$C$303,MATCH(G1112,設定!$C$3:$C$303,0),0),INDEX(設定!$C$3:$C$303,MATCH("*"&amp;G1112&amp;"*",設定!$C$3:$C$303,0),0)),""),"エラー"))</f>
        <v/>
      </c>
      <c r="AE1112" s="3" t="str">
        <f>IFERROR(IF(AB1112="",IF(AND(H1112&lt;&gt;"",F1112=""),INDEX(AB$3:AB1112,MATCH(MAX(AA$3:AA1112),AA$3:AA1112,0),0),""),AB1112),"")</f>
        <v/>
      </c>
      <c r="AF1112" s="3" t="str">
        <f>IFERROR(IF(AD1112="",IF(AND(H1112&lt;&gt;"",G1112=""),INDEX(AD$3:AD1112,MATCH(MAX(AC$3:AC1112),AC$3:AC1112,0),0),""),AD1112),"")</f>
        <v/>
      </c>
      <c r="AG1112" s="2" t="str">
        <f>IF(AH1112="","",IF(OR(AH1112=AH1111,AH1112=AH1113),IF(AND(E1112="",AB1112="",AG1111&lt;&gt;""),MAX($AG$3:AG1111),MAX($AG$3:AG1111)+1),IF(AH1111=AH1112,AG1111,MAX($AG$3:AG1111)+1)))</f>
        <v/>
      </c>
      <c r="AH1112" s="12" t="str">
        <f t="shared" si="649"/>
        <v/>
      </c>
      <c r="AI1112" s="12" t="str">
        <f t="shared" si="629"/>
        <v/>
      </c>
      <c r="AJ1112" s="13" t="str">
        <f t="shared" si="630"/>
        <v/>
      </c>
      <c r="AK1112" s="13" t="str">
        <f t="shared" si="631"/>
        <v/>
      </c>
      <c r="AL1112" s="13" t="str">
        <f>IF(OR(AJ1112="",COUNTIF($AH$3:AH1112,AH1112)&lt;&gt;COUNTIF(AH$3:AH$100002,AH1112)),"",SUMIF(AH$3:AH$100002,AH1112,AJ$3:AJ$100002))</f>
        <v/>
      </c>
      <c r="AM1112" s="13" t="str">
        <f>IF(OR(AK1112="",COUNTIF($AH$3:AH1112,AH1112)&lt;&gt;COUNTIF(AH$3:AH$100002,AH1112)),"",SUMIF(AH$3:AH$100002,AH1112,AK$3:AK$100002))</f>
        <v/>
      </c>
      <c r="AO1112" s="13" t="str">
        <f t="shared" si="650"/>
        <v/>
      </c>
      <c r="AP1112" s="13" t="str">
        <f t="shared" si="650"/>
        <v/>
      </c>
      <c r="AQ1112" s="13" t="str">
        <f t="shared" si="650"/>
        <v/>
      </c>
      <c r="AR1112" s="13" t="str">
        <f t="shared" si="650"/>
        <v/>
      </c>
      <c r="AS1112" s="13" t="str">
        <f t="shared" si="651"/>
        <v/>
      </c>
      <c r="AT1112" s="13" t="str">
        <f t="shared" si="651"/>
        <v/>
      </c>
      <c r="AU1112" s="13" t="str">
        <f t="shared" si="651"/>
        <v/>
      </c>
      <c r="AV1112" s="13" t="str">
        <f t="shared" si="651"/>
        <v/>
      </c>
      <c r="AW1112" s="86" t="str">
        <f t="shared" si="632"/>
        <v/>
      </c>
      <c r="AX1112" s="59" t="str">
        <f t="shared" si="633"/>
        <v/>
      </c>
      <c r="AY1112" s="63" t="str">
        <f>IF(OR($BR1112="",BH1112=""),"",COUNT($BR$3:$BR1112))</f>
        <v/>
      </c>
      <c r="AZ1112" s="13" t="str">
        <f>IF(OR($BR1112="",BI1112=""),"",COUNT($BR$3:$BR1112))</f>
        <v/>
      </c>
      <c r="BA1112" s="13" t="str">
        <f>IF(OR($BR1112="",BJ1112=""),"",COUNT($BR$3:$BR1112))</f>
        <v/>
      </c>
      <c r="BB1112" s="13" t="str">
        <f>IF(OR($BR1112="",BK1112=""),"",COUNT($BR$3:$BR1112))</f>
        <v/>
      </c>
      <c r="BC1112" s="13" t="str">
        <f>IF(OR($BR1112="",BL1112=""),"",COUNT($BR$3:$BR1112))</f>
        <v/>
      </c>
      <c r="BD1112" s="13" t="str">
        <f>IF(OR($BR1112="",BM1112=""),"",COUNT($BR$3:$BR1112))</f>
        <v/>
      </c>
      <c r="BE1112" s="13" t="str">
        <f>IF(OR($BR1112="",BN1112=""),"",COUNT($BR$3:$BR1112))</f>
        <v/>
      </c>
      <c r="BF1112" s="13" t="str">
        <f>IF(OR($BR1112="",BO1112=""),"",COUNT($BR$3:$BR1112))</f>
        <v/>
      </c>
      <c r="BG1112" s="66" t="str">
        <f>IF(Z1112="","",COUNT($Z$3:Z1112))</f>
        <v/>
      </c>
      <c r="BH1112" s="13" t="str">
        <f>IF(AO1112="","",IF(AO1112=BH$2,(SUMIF($BV$3:$BV1112,BH$2,$BW$3:$BW1112)-SUMIF($BX$3:$BX1112,BH$2,$BY$3:$BY1112))*AO$1,""))</f>
        <v/>
      </c>
      <c r="BI1112" s="13" t="str">
        <f>IF(AP1112="","",IF(AP1112=BI$2,(SUMIF($BV$3:$BV1112,BI$2,$BW$3:$BW1112)-SUMIF($BX$3:$BX1112,BI$2,$BY$3:$BY1112))*AP$1,""))</f>
        <v/>
      </c>
      <c r="BJ1112" s="13" t="str">
        <f>IF(AQ1112="","",IF(AQ1112=BJ$2,(SUMIF($BV$3:$BV1112,BJ$2,$BW$3:$BW1112)-SUMIF($BX$3:$BX1112,BJ$2,$BY$3:$BY1112))*AQ$1,""))</f>
        <v/>
      </c>
      <c r="BK1112" s="13" t="str">
        <f>IF(AR1112="","",IF(AR1112=BK$2,(SUMIF($BV$3:$BV1112,BK$2,$BW$3:$BW1112)-SUMIF($BX$3:$BX1112,BK$2,$BY$3:$BY1112))*AR$1,""))</f>
        <v/>
      </c>
      <c r="BL1112" s="13" t="str">
        <f>IF(AS1112="","",IF(AS1112=BL$2,(SUMIF($BV$3:$BV1112,BL$2,$BW$3:$BW1112)-SUMIF($BX$3:$BX1112,BL$2,$BY$3:$BY1112))*AS$1,""))</f>
        <v/>
      </c>
      <c r="BM1112" s="13" t="str">
        <f>IF(AT1112="","",IF(AT1112=BM$2,(SUMIF($BV$3:$BV1112,BM$2,$BW$3:$BW1112)-SUMIF($BX$3:$BX1112,BM$2,$BY$3:$BY1112))*AT$1,""))</f>
        <v/>
      </c>
      <c r="BN1112" s="13" t="str">
        <f>IF(AU1112="","",IF(AU1112=BN$2,(SUMIF($BV$3:$BV1112,BN$2,$BW$3:$BW1112)-SUMIF($BX$3:$BX1112,BN$2,$BY$3:$BY1112))*AU$1,""))</f>
        <v/>
      </c>
      <c r="BO1112" s="13" t="str">
        <f>IF(AV1112="","",IF(AV1112=BO$2,(SUMIF($BV$3:$BV1112,BO$2,$BW$3:$BW1112)-SUMIF($BX$3:$BX1112,BO$2,$BY$3:$BY1112))*AV$1,""))</f>
        <v/>
      </c>
      <c r="BP1112" s="69"/>
      <c r="BQ1112" s="13" t="str">
        <f t="shared" si="652"/>
        <v/>
      </c>
      <c r="BR1112" s="75" t="str">
        <f t="shared" si="634"/>
        <v/>
      </c>
      <c r="BS1112" s="33" t="str">
        <f t="shared" si="640"/>
        <v/>
      </c>
      <c r="BT1112" s="42" t="str">
        <f t="shared" si="641"/>
        <v/>
      </c>
      <c r="BU1112" s="38" t="str">
        <f t="shared" si="642"/>
        <v/>
      </c>
      <c r="BV1112" s="30" t="str">
        <f t="shared" si="635"/>
        <v/>
      </c>
      <c r="BW1112" s="36" t="str">
        <f t="shared" si="636"/>
        <v/>
      </c>
      <c r="BX1112" s="36" t="str">
        <f t="shared" si="637"/>
        <v/>
      </c>
      <c r="BY1112" s="45" t="str">
        <f t="shared" si="638"/>
        <v/>
      </c>
      <c r="BZ1112" s="12" t="str">
        <f t="shared" si="643"/>
        <v/>
      </c>
      <c r="CA1112" s="47" t="str">
        <f t="shared" si="644"/>
        <v/>
      </c>
      <c r="CB1112" s="32" t="str">
        <f t="shared" si="645"/>
        <v/>
      </c>
      <c r="CC1112" s="32" t="str">
        <f t="shared" si="646"/>
        <v/>
      </c>
      <c r="CD1112" s="32" t="str">
        <f t="shared" si="647"/>
        <v/>
      </c>
      <c r="CE1112" s="48"/>
      <c r="CF1112" s="32" t="str">
        <f t="shared" si="653"/>
        <v/>
      </c>
      <c r="CG1112" s="32" t="str">
        <f t="shared" si="654"/>
        <v/>
      </c>
      <c r="CH1112" s="48"/>
    </row>
    <row r="1113" spans="2:86" ht="30" customHeight="1" x14ac:dyDescent="0.2">
      <c r="B1113" s="155"/>
      <c r="C1113" s="117"/>
      <c r="D1113" s="53"/>
      <c r="E1113" s="68"/>
      <c r="F1113" s="54"/>
      <c r="G1113" s="54"/>
      <c r="H1113" s="55"/>
      <c r="I1113" s="71"/>
      <c r="J1113" s="73"/>
      <c r="K1113" s="56"/>
      <c r="L1113" s="76" t="str">
        <f t="shared" si="623"/>
        <v/>
      </c>
      <c r="M1113" s="77" t="str">
        <f t="shared" si="627"/>
        <v/>
      </c>
      <c r="N1113" s="130" t="str">
        <f t="shared" si="648"/>
        <v/>
      </c>
      <c r="O1113" s="131" t="str">
        <f t="shared" ref="O1113:U1122" si="657">IFERROR(INDEX($BH$3:$BO$100002,MATCH($BG1113,$BG$3:$BG$100002,0),MATCH(O$1,$BH$2:$BO$2,0)),"")</f>
        <v/>
      </c>
      <c r="P1113" s="131" t="str">
        <f t="shared" si="657"/>
        <v/>
      </c>
      <c r="Q1113" s="131" t="str">
        <f t="shared" si="657"/>
        <v/>
      </c>
      <c r="R1113" s="131" t="str">
        <f t="shared" si="657"/>
        <v/>
      </c>
      <c r="S1113" s="131" t="str">
        <f t="shared" si="657"/>
        <v/>
      </c>
      <c r="T1113" s="131" t="str">
        <f t="shared" si="657"/>
        <v/>
      </c>
      <c r="U1113" s="131" t="str">
        <f t="shared" si="657"/>
        <v/>
      </c>
      <c r="V1113" s="14"/>
      <c r="W1113" s="17" t="str">
        <f>IF(C1113="",IF(OR(AND($H1113&lt;&gt;"",C1113=""),AND($F1112=$F1113,$AK1113&lt;&gt;""),COUNTA($H$3:$H$100002)&gt;COUNTA($H$3:$H1113),$AE1113&lt;&gt;""),W1112,""),C1113)</f>
        <v/>
      </c>
      <c r="X1113" s="17" t="str">
        <f>IF(D1113="",IF(OR(AND($H1113&lt;&gt;"",D1113=""),AND($F1112=$F1113,$AK1113&lt;&gt;""),COUNTA($H$3:$H$100002)&gt;COUNTA($H$3:$H1113),$AE1113&lt;&gt;""),X1112,""),D1113)</f>
        <v/>
      </c>
      <c r="Y1113" s="17" t="str">
        <f>IF(E1113="",IF(OR(AND($H1113&lt;&gt;"",E1113=""),AND($F1112=$F1113,$AK1113&lt;&gt;""),COUNTA($H$3:$H$100002)&gt;COUNTA($H$3:$H1113),$AE1113&lt;&gt;""),Y1112,""),E1113)</f>
        <v/>
      </c>
      <c r="Z1113" s="27" t="str">
        <f t="shared" si="628"/>
        <v/>
      </c>
      <c r="AA1113" s="2" t="str">
        <f>IF(F1113="","",COUNTA($F$3:F1113))</f>
        <v/>
      </c>
      <c r="AB1113" s="3" t="str">
        <f>IF(F1113="","",IFERROR(IF(F1113&lt;&gt;"",IFERROR(INDEX(設定!$C$3:$C$303,MATCH(F1113,設定!$C$3:$C$303,0),0),INDEX(設定!$C$3:$C$303,MATCH("*"&amp;F1113&amp;"*",設定!$C$3:$C$303,0),0)),""),"エラー"))</f>
        <v/>
      </c>
      <c r="AC1113" s="2" t="str">
        <f>IF(G1113="","",COUNTA($G$3:G1113))</f>
        <v/>
      </c>
      <c r="AD1113" s="3" t="str">
        <f>IF(G1113="","",IFERROR(IF(G1113&lt;&gt;"",IFERROR(INDEX(設定!$C$3:$C$303,MATCH(G1113,設定!$C$3:$C$303,0),0),INDEX(設定!$C$3:$C$303,MATCH("*"&amp;G1113&amp;"*",設定!$C$3:$C$303,0),0)),""),"エラー"))</f>
        <v/>
      </c>
      <c r="AE1113" s="3" t="str">
        <f>IFERROR(IF(AB1113="",IF(AND(H1113&lt;&gt;"",F1113=""),INDEX(AB$3:AB1113,MATCH(MAX(AA$3:AA1113),AA$3:AA1113,0),0),""),AB1113),"")</f>
        <v/>
      </c>
      <c r="AF1113" s="3" t="str">
        <f>IFERROR(IF(AD1113="",IF(AND(H1113&lt;&gt;"",G1113=""),INDEX(AD$3:AD1113,MATCH(MAX(AC$3:AC1113),AC$3:AC1113,0),0),""),AD1113),"")</f>
        <v/>
      </c>
      <c r="AG1113" s="2" t="str">
        <f>IF(AH1113="","",IF(OR(AH1113=AH1112,AH1113=AH1114),IF(AND(E1113="",AB1113="",AG1112&lt;&gt;""),MAX($AG$3:AG1112),MAX($AG$3:AG1112)+1),IF(AH1112=AH1113,AG1112,MAX($AG$3:AG1112)+1)))</f>
        <v/>
      </c>
      <c r="AH1113" s="12" t="str">
        <f t="shared" si="649"/>
        <v/>
      </c>
      <c r="AI1113" s="12" t="str">
        <f t="shared" si="629"/>
        <v/>
      </c>
      <c r="AJ1113" s="13" t="str">
        <f t="shared" si="630"/>
        <v/>
      </c>
      <c r="AK1113" s="13" t="str">
        <f t="shared" si="631"/>
        <v/>
      </c>
      <c r="AL1113" s="13" t="str">
        <f>IF(OR(AJ1113="",COUNTIF($AH$3:AH1113,AH1113)&lt;&gt;COUNTIF(AH$3:AH$100002,AH1113)),"",SUMIF(AH$3:AH$100002,AH1113,AJ$3:AJ$100002))</f>
        <v/>
      </c>
      <c r="AM1113" s="13" t="str">
        <f>IF(OR(AK1113="",COUNTIF($AH$3:AH1113,AH1113)&lt;&gt;COUNTIF(AH$3:AH$100002,AH1113)),"",SUMIF(AH$3:AH$100002,AH1113,AK$3:AK$100002))</f>
        <v/>
      </c>
      <c r="AO1113" s="13" t="str">
        <f t="shared" si="650"/>
        <v/>
      </c>
      <c r="AP1113" s="13" t="str">
        <f t="shared" si="650"/>
        <v/>
      </c>
      <c r="AQ1113" s="13" t="str">
        <f t="shared" si="650"/>
        <v/>
      </c>
      <c r="AR1113" s="13" t="str">
        <f t="shared" si="650"/>
        <v/>
      </c>
      <c r="AS1113" s="13" t="str">
        <f t="shared" si="651"/>
        <v/>
      </c>
      <c r="AT1113" s="13" t="str">
        <f t="shared" si="651"/>
        <v/>
      </c>
      <c r="AU1113" s="13" t="str">
        <f t="shared" si="651"/>
        <v/>
      </c>
      <c r="AV1113" s="13" t="str">
        <f t="shared" si="651"/>
        <v/>
      </c>
      <c r="AW1113" s="86" t="str">
        <f t="shared" si="632"/>
        <v/>
      </c>
      <c r="AX1113" s="59" t="str">
        <f t="shared" si="633"/>
        <v/>
      </c>
      <c r="AY1113" s="63" t="str">
        <f>IF(OR($BR1113="",BH1113=""),"",COUNT($BR$3:$BR1113))</f>
        <v/>
      </c>
      <c r="AZ1113" s="13" t="str">
        <f>IF(OR($BR1113="",BI1113=""),"",COUNT($BR$3:$BR1113))</f>
        <v/>
      </c>
      <c r="BA1113" s="13" t="str">
        <f>IF(OR($BR1113="",BJ1113=""),"",COUNT($BR$3:$BR1113))</f>
        <v/>
      </c>
      <c r="BB1113" s="13" t="str">
        <f>IF(OR($BR1113="",BK1113=""),"",COUNT($BR$3:$BR1113))</f>
        <v/>
      </c>
      <c r="BC1113" s="13" t="str">
        <f>IF(OR($BR1113="",BL1113=""),"",COUNT($BR$3:$BR1113))</f>
        <v/>
      </c>
      <c r="BD1113" s="13" t="str">
        <f>IF(OR($BR1113="",BM1113=""),"",COUNT($BR$3:$BR1113))</f>
        <v/>
      </c>
      <c r="BE1113" s="13" t="str">
        <f>IF(OR($BR1113="",BN1113=""),"",COUNT($BR$3:$BR1113))</f>
        <v/>
      </c>
      <c r="BF1113" s="13" t="str">
        <f>IF(OR($BR1113="",BO1113=""),"",COUNT($BR$3:$BR1113))</f>
        <v/>
      </c>
      <c r="BG1113" s="66" t="str">
        <f>IF(Z1113="","",COUNT($Z$3:Z1113))</f>
        <v/>
      </c>
      <c r="BH1113" s="13" t="str">
        <f>IF(AO1113="","",IF(AO1113=BH$2,(SUMIF($BV$3:$BV1113,BH$2,$BW$3:$BW1113)-SUMIF($BX$3:$BX1113,BH$2,$BY$3:$BY1113))*AO$1,""))</f>
        <v/>
      </c>
      <c r="BI1113" s="13" t="str">
        <f>IF(AP1113="","",IF(AP1113=BI$2,(SUMIF($BV$3:$BV1113,BI$2,$BW$3:$BW1113)-SUMIF($BX$3:$BX1113,BI$2,$BY$3:$BY1113))*AP$1,""))</f>
        <v/>
      </c>
      <c r="BJ1113" s="13" t="str">
        <f>IF(AQ1113="","",IF(AQ1113=BJ$2,(SUMIF($BV$3:$BV1113,BJ$2,$BW$3:$BW1113)-SUMIF($BX$3:$BX1113,BJ$2,$BY$3:$BY1113))*AQ$1,""))</f>
        <v/>
      </c>
      <c r="BK1113" s="13" t="str">
        <f>IF(AR1113="","",IF(AR1113=BK$2,(SUMIF($BV$3:$BV1113,BK$2,$BW$3:$BW1113)-SUMIF($BX$3:$BX1113,BK$2,$BY$3:$BY1113))*AR$1,""))</f>
        <v/>
      </c>
      <c r="BL1113" s="13" t="str">
        <f>IF(AS1113="","",IF(AS1113=BL$2,(SUMIF($BV$3:$BV1113,BL$2,$BW$3:$BW1113)-SUMIF($BX$3:$BX1113,BL$2,$BY$3:$BY1113))*AS$1,""))</f>
        <v/>
      </c>
      <c r="BM1113" s="13" t="str">
        <f>IF(AT1113="","",IF(AT1113=BM$2,(SUMIF($BV$3:$BV1113,BM$2,$BW$3:$BW1113)-SUMIF($BX$3:$BX1113,BM$2,$BY$3:$BY1113))*AT$1,""))</f>
        <v/>
      </c>
      <c r="BN1113" s="13" t="str">
        <f>IF(AU1113="","",IF(AU1113=BN$2,(SUMIF($BV$3:$BV1113,BN$2,$BW$3:$BW1113)-SUMIF($BX$3:$BX1113,BN$2,$BY$3:$BY1113))*AU$1,""))</f>
        <v/>
      </c>
      <c r="BO1113" s="13" t="str">
        <f>IF(AV1113="","",IF(AV1113=BO$2,(SUMIF($BV$3:$BV1113,BO$2,$BW$3:$BW1113)-SUMIF($BX$3:$BX1113,BO$2,$BY$3:$BY1113))*AV$1,""))</f>
        <v/>
      </c>
      <c r="BP1113" s="69"/>
      <c r="BQ1113" s="13" t="str">
        <f t="shared" si="652"/>
        <v/>
      </c>
      <c r="BR1113" s="75" t="str">
        <f t="shared" si="634"/>
        <v/>
      </c>
      <c r="BS1113" s="33" t="str">
        <f t="shared" si="640"/>
        <v/>
      </c>
      <c r="BT1113" s="42" t="str">
        <f t="shared" si="641"/>
        <v/>
      </c>
      <c r="BU1113" s="38" t="str">
        <f t="shared" si="642"/>
        <v/>
      </c>
      <c r="BV1113" s="30" t="str">
        <f t="shared" si="635"/>
        <v/>
      </c>
      <c r="BW1113" s="36" t="str">
        <f t="shared" si="636"/>
        <v/>
      </c>
      <c r="BX1113" s="36" t="str">
        <f t="shared" si="637"/>
        <v/>
      </c>
      <c r="BY1113" s="45" t="str">
        <f t="shared" si="638"/>
        <v/>
      </c>
      <c r="BZ1113" s="12" t="str">
        <f t="shared" si="643"/>
        <v/>
      </c>
      <c r="CA1113" s="47" t="str">
        <f t="shared" si="644"/>
        <v/>
      </c>
      <c r="CB1113" s="32" t="str">
        <f t="shared" si="645"/>
        <v/>
      </c>
      <c r="CC1113" s="32" t="str">
        <f t="shared" si="646"/>
        <v/>
      </c>
      <c r="CD1113" s="32" t="str">
        <f t="shared" si="647"/>
        <v/>
      </c>
      <c r="CE1113" s="48"/>
      <c r="CF1113" s="32" t="str">
        <f t="shared" si="653"/>
        <v/>
      </c>
      <c r="CG1113" s="32" t="str">
        <f t="shared" si="654"/>
        <v/>
      </c>
      <c r="CH1113" s="48"/>
    </row>
    <row r="1114" spans="2:86" ht="30" customHeight="1" x14ac:dyDescent="0.2">
      <c r="B1114" s="155"/>
      <c r="C1114" s="117"/>
      <c r="D1114" s="53"/>
      <c r="E1114" s="68"/>
      <c r="F1114" s="54"/>
      <c r="G1114" s="54"/>
      <c r="H1114" s="55"/>
      <c r="I1114" s="71"/>
      <c r="J1114" s="73"/>
      <c r="K1114" s="56"/>
      <c r="L1114" s="76" t="str">
        <f t="shared" ref="L1114:L1177" si="658">IF(AE1114="","",AE1114)</f>
        <v/>
      </c>
      <c r="M1114" s="77" t="str">
        <f t="shared" si="627"/>
        <v/>
      </c>
      <c r="N1114" s="130" t="str">
        <f t="shared" si="648"/>
        <v/>
      </c>
      <c r="O1114" s="131" t="str">
        <f t="shared" si="657"/>
        <v/>
      </c>
      <c r="P1114" s="131" t="str">
        <f t="shared" si="657"/>
        <v/>
      </c>
      <c r="Q1114" s="131" t="str">
        <f t="shared" si="657"/>
        <v/>
      </c>
      <c r="R1114" s="131" t="str">
        <f t="shared" si="657"/>
        <v/>
      </c>
      <c r="S1114" s="131" t="str">
        <f t="shared" si="657"/>
        <v/>
      </c>
      <c r="T1114" s="131" t="str">
        <f t="shared" si="657"/>
        <v/>
      </c>
      <c r="U1114" s="131" t="str">
        <f t="shared" si="657"/>
        <v/>
      </c>
      <c r="V1114" s="14"/>
      <c r="W1114" s="17" t="str">
        <f>IF(C1114="",IF(OR(AND($H1114&lt;&gt;"",C1114=""),AND($F1113=$F1114,$AK1114&lt;&gt;""),COUNTA($H$3:$H$100002)&gt;COUNTA($H$3:$H1114),$AE1114&lt;&gt;""),W1113,""),C1114)</f>
        <v/>
      </c>
      <c r="X1114" s="17" t="str">
        <f>IF(D1114="",IF(OR(AND($H1114&lt;&gt;"",D1114=""),AND($F1113=$F1114,$AK1114&lt;&gt;""),COUNTA($H$3:$H$100002)&gt;COUNTA($H$3:$H1114),$AE1114&lt;&gt;""),X1113,""),D1114)</f>
        <v/>
      </c>
      <c r="Y1114" s="17" t="str">
        <f>IF(E1114="",IF(OR(AND($H1114&lt;&gt;"",E1114=""),AND($F1113=$F1114,$AK1114&lt;&gt;""),COUNTA($H$3:$H$100002)&gt;COUNTA($H$3:$H1114),$AE1114&lt;&gt;""),Y1113,""),E1114)</f>
        <v/>
      </c>
      <c r="Z1114" s="27" t="str">
        <f t="shared" si="628"/>
        <v/>
      </c>
      <c r="AA1114" s="2" t="str">
        <f>IF(F1114="","",COUNTA($F$3:F1114))</f>
        <v/>
      </c>
      <c r="AB1114" s="3" t="str">
        <f>IF(F1114="","",IFERROR(IF(F1114&lt;&gt;"",IFERROR(INDEX(設定!$C$3:$C$303,MATCH(F1114,設定!$C$3:$C$303,0),0),INDEX(設定!$C$3:$C$303,MATCH("*"&amp;F1114&amp;"*",設定!$C$3:$C$303,0),0)),""),"エラー"))</f>
        <v/>
      </c>
      <c r="AC1114" s="2" t="str">
        <f>IF(G1114="","",COUNTA($G$3:G1114))</f>
        <v/>
      </c>
      <c r="AD1114" s="3" t="str">
        <f>IF(G1114="","",IFERROR(IF(G1114&lt;&gt;"",IFERROR(INDEX(設定!$C$3:$C$303,MATCH(G1114,設定!$C$3:$C$303,0),0),INDEX(設定!$C$3:$C$303,MATCH("*"&amp;G1114&amp;"*",設定!$C$3:$C$303,0),0)),""),"エラー"))</f>
        <v/>
      </c>
      <c r="AE1114" s="3" t="str">
        <f>IFERROR(IF(AB1114="",IF(AND(H1114&lt;&gt;"",F1114=""),INDEX(AB$3:AB1114,MATCH(MAX(AA$3:AA1114),AA$3:AA1114,0),0),""),AB1114),"")</f>
        <v/>
      </c>
      <c r="AF1114" s="3" t="str">
        <f>IFERROR(IF(AD1114="",IF(AND(H1114&lt;&gt;"",G1114=""),INDEX(AD$3:AD1114,MATCH(MAX(AC$3:AC1114),AC$3:AC1114,0),0),""),AD1114),"")</f>
        <v/>
      </c>
      <c r="AG1114" s="2" t="str">
        <f>IF(AH1114="","",IF(OR(AH1114=AH1113,AH1114=AH1115),IF(AND(E1114="",AB1114="",AG1113&lt;&gt;""),MAX($AG$3:AG1113),MAX($AG$3:AG1113)+1),IF(AH1113=AH1114,AG1113,MAX($AG$3:AG1113)+1)))</f>
        <v/>
      </c>
      <c r="AH1114" s="12" t="str">
        <f t="shared" si="649"/>
        <v/>
      </c>
      <c r="AI1114" s="12" t="str">
        <f t="shared" si="629"/>
        <v/>
      </c>
      <c r="AJ1114" s="13" t="str">
        <f t="shared" si="630"/>
        <v/>
      </c>
      <c r="AK1114" s="13" t="str">
        <f t="shared" si="631"/>
        <v/>
      </c>
      <c r="AL1114" s="13" t="str">
        <f>IF(OR(AJ1114="",COUNTIF($AH$3:AH1114,AH1114)&lt;&gt;COUNTIF(AH$3:AH$100002,AH1114)),"",SUMIF(AH$3:AH$100002,AH1114,AJ$3:AJ$100002))</f>
        <v/>
      </c>
      <c r="AM1114" s="13" t="str">
        <f>IF(OR(AK1114="",COUNTIF($AH$3:AH1114,AH1114)&lt;&gt;COUNTIF(AH$3:AH$100002,AH1114)),"",SUMIF(AH$3:AH$100002,AH1114,AK$3:AK$100002))</f>
        <v/>
      </c>
      <c r="AO1114" s="13" t="str">
        <f t="shared" si="650"/>
        <v/>
      </c>
      <c r="AP1114" s="13" t="str">
        <f t="shared" si="650"/>
        <v/>
      </c>
      <c r="AQ1114" s="13" t="str">
        <f t="shared" si="650"/>
        <v/>
      </c>
      <c r="AR1114" s="13" t="str">
        <f t="shared" si="650"/>
        <v/>
      </c>
      <c r="AS1114" s="13" t="str">
        <f t="shared" si="651"/>
        <v/>
      </c>
      <c r="AT1114" s="13" t="str">
        <f t="shared" si="651"/>
        <v/>
      </c>
      <c r="AU1114" s="13" t="str">
        <f t="shared" si="651"/>
        <v/>
      </c>
      <c r="AV1114" s="13" t="str">
        <f t="shared" si="651"/>
        <v/>
      </c>
      <c r="AW1114" s="86" t="str">
        <f t="shared" si="632"/>
        <v/>
      </c>
      <c r="AX1114" s="59" t="str">
        <f t="shared" si="633"/>
        <v/>
      </c>
      <c r="AY1114" s="63" t="str">
        <f>IF(OR($BR1114="",BH1114=""),"",COUNT($BR$3:$BR1114))</f>
        <v/>
      </c>
      <c r="AZ1114" s="13" t="str">
        <f>IF(OR($BR1114="",BI1114=""),"",COUNT($BR$3:$BR1114))</f>
        <v/>
      </c>
      <c r="BA1114" s="13" t="str">
        <f>IF(OR($BR1114="",BJ1114=""),"",COUNT($BR$3:$BR1114))</f>
        <v/>
      </c>
      <c r="BB1114" s="13" t="str">
        <f>IF(OR($BR1114="",BK1114=""),"",COUNT($BR$3:$BR1114))</f>
        <v/>
      </c>
      <c r="BC1114" s="13" t="str">
        <f>IF(OR($BR1114="",BL1114=""),"",COUNT($BR$3:$BR1114))</f>
        <v/>
      </c>
      <c r="BD1114" s="13" t="str">
        <f>IF(OR($BR1114="",BM1114=""),"",COUNT($BR$3:$BR1114))</f>
        <v/>
      </c>
      <c r="BE1114" s="13" t="str">
        <f>IF(OR($BR1114="",BN1114=""),"",COUNT($BR$3:$BR1114))</f>
        <v/>
      </c>
      <c r="BF1114" s="13" t="str">
        <f>IF(OR($BR1114="",BO1114=""),"",COUNT($BR$3:$BR1114))</f>
        <v/>
      </c>
      <c r="BG1114" s="66" t="str">
        <f>IF(Z1114="","",COUNT($Z$3:Z1114))</f>
        <v/>
      </c>
      <c r="BH1114" s="13" t="str">
        <f>IF(AO1114="","",IF(AO1114=BH$2,(SUMIF($BV$3:$BV1114,BH$2,$BW$3:$BW1114)-SUMIF($BX$3:$BX1114,BH$2,$BY$3:$BY1114))*AO$1,""))</f>
        <v/>
      </c>
      <c r="BI1114" s="13" t="str">
        <f>IF(AP1114="","",IF(AP1114=BI$2,(SUMIF($BV$3:$BV1114,BI$2,$BW$3:$BW1114)-SUMIF($BX$3:$BX1114,BI$2,$BY$3:$BY1114))*AP$1,""))</f>
        <v/>
      </c>
      <c r="BJ1114" s="13" t="str">
        <f>IF(AQ1114="","",IF(AQ1114=BJ$2,(SUMIF($BV$3:$BV1114,BJ$2,$BW$3:$BW1114)-SUMIF($BX$3:$BX1114,BJ$2,$BY$3:$BY1114))*AQ$1,""))</f>
        <v/>
      </c>
      <c r="BK1114" s="13" t="str">
        <f>IF(AR1114="","",IF(AR1114=BK$2,(SUMIF($BV$3:$BV1114,BK$2,$BW$3:$BW1114)-SUMIF($BX$3:$BX1114,BK$2,$BY$3:$BY1114))*AR$1,""))</f>
        <v/>
      </c>
      <c r="BL1114" s="13" t="str">
        <f>IF(AS1114="","",IF(AS1114=BL$2,(SUMIF($BV$3:$BV1114,BL$2,$BW$3:$BW1114)-SUMIF($BX$3:$BX1114,BL$2,$BY$3:$BY1114))*AS$1,""))</f>
        <v/>
      </c>
      <c r="BM1114" s="13" t="str">
        <f>IF(AT1114="","",IF(AT1114=BM$2,(SUMIF($BV$3:$BV1114,BM$2,$BW$3:$BW1114)-SUMIF($BX$3:$BX1114,BM$2,$BY$3:$BY1114))*AT$1,""))</f>
        <v/>
      </c>
      <c r="BN1114" s="13" t="str">
        <f>IF(AU1114="","",IF(AU1114=BN$2,(SUMIF($BV$3:$BV1114,BN$2,$BW$3:$BW1114)-SUMIF($BX$3:$BX1114,BN$2,$BY$3:$BY1114))*AU$1,""))</f>
        <v/>
      </c>
      <c r="BO1114" s="13" t="str">
        <f>IF(AV1114="","",IF(AV1114=BO$2,(SUMIF($BV$3:$BV1114,BO$2,$BW$3:$BW1114)-SUMIF($BX$3:$BX1114,BO$2,$BY$3:$BY1114))*AV$1,""))</f>
        <v/>
      </c>
      <c r="BP1114" s="69"/>
      <c r="BQ1114" s="13" t="str">
        <f t="shared" si="652"/>
        <v/>
      </c>
      <c r="BR1114" s="75" t="str">
        <f t="shared" si="634"/>
        <v/>
      </c>
      <c r="BS1114" s="33" t="str">
        <f t="shared" si="640"/>
        <v/>
      </c>
      <c r="BT1114" s="42" t="str">
        <f t="shared" si="641"/>
        <v/>
      </c>
      <c r="BU1114" s="38" t="str">
        <f t="shared" si="642"/>
        <v/>
      </c>
      <c r="BV1114" s="30" t="str">
        <f t="shared" si="635"/>
        <v/>
      </c>
      <c r="BW1114" s="36" t="str">
        <f t="shared" si="636"/>
        <v/>
      </c>
      <c r="BX1114" s="36" t="str">
        <f t="shared" si="637"/>
        <v/>
      </c>
      <c r="BY1114" s="45" t="str">
        <f t="shared" si="638"/>
        <v/>
      </c>
      <c r="BZ1114" s="12" t="str">
        <f t="shared" si="643"/>
        <v/>
      </c>
      <c r="CA1114" s="47" t="str">
        <f t="shared" si="644"/>
        <v/>
      </c>
      <c r="CB1114" s="32" t="str">
        <f t="shared" si="645"/>
        <v/>
      </c>
      <c r="CC1114" s="32" t="str">
        <f t="shared" si="646"/>
        <v/>
      </c>
      <c r="CD1114" s="32" t="str">
        <f t="shared" si="647"/>
        <v/>
      </c>
      <c r="CE1114" s="48"/>
      <c r="CF1114" s="32" t="str">
        <f t="shared" si="653"/>
        <v/>
      </c>
      <c r="CG1114" s="32" t="str">
        <f t="shared" si="654"/>
        <v/>
      </c>
      <c r="CH1114" s="48"/>
    </row>
    <row r="1115" spans="2:86" ht="30" customHeight="1" x14ac:dyDescent="0.2">
      <c r="B1115" s="155"/>
      <c r="C1115" s="117"/>
      <c r="D1115" s="53"/>
      <c r="E1115" s="68"/>
      <c r="F1115" s="54"/>
      <c r="G1115" s="54"/>
      <c r="H1115" s="55"/>
      <c r="I1115" s="71"/>
      <c r="J1115" s="73"/>
      <c r="K1115" s="56"/>
      <c r="L1115" s="76" t="str">
        <f t="shared" si="658"/>
        <v/>
      </c>
      <c r="M1115" s="77" t="str">
        <f t="shared" si="627"/>
        <v/>
      </c>
      <c r="N1115" s="130" t="str">
        <f t="shared" si="648"/>
        <v/>
      </c>
      <c r="O1115" s="131" t="str">
        <f t="shared" si="657"/>
        <v/>
      </c>
      <c r="P1115" s="131" t="str">
        <f t="shared" si="657"/>
        <v/>
      </c>
      <c r="Q1115" s="131" t="str">
        <f t="shared" si="657"/>
        <v/>
      </c>
      <c r="R1115" s="131" t="str">
        <f t="shared" si="657"/>
        <v/>
      </c>
      <c r="S1115" s="131" t="str">
        <f t="shared" si="657"/>
        <v/>
      </c>
      <c r="T1115" s="131" t="str">
        <f t="shared" si="657"/>
        <v/>
      </c>
      <c r="U1115" s="131" t="str">
        <f t="shared" si="657"/>
        <v/>
      </c>
      <c r="V1115" s="14"/>
      <c r="W1115" s="17" t="str">
        <f>IF(C1115="",IF(OR(AND($H1115&lt;&gt;"",C1115=""),AND($F1114=$F1115,$AK1115&lt;&gt;""),COUNTA($H$3:$H$100002)&gt;COUNTA($H$3:$H1115),$AE1115&lt;&gt;""),W1114,""),C1115)</f>
        <v/>
      </c>
      <c r="X1115" s="17" t="str">
        <f>IF(D1115="",IF(OR(AND($H1115&lt;&gt;"",D1115=""),AND($F1114=$F1115,$AK1115&lt;&gt;""),COUNTA($H$3:$H$100002)&gt;COUNTA($H$3:$H1115),$AE1115&lt;&gt;""),X1114,""),D1115)</f>
        <v/>
      </c>
      <c r="Y1115" s="17" t="str">
        <f>IF(E1115="",IF(OR(AND($H1115&lt;&gt;"",E1115=""),AND($F1114=$F1115,$AK1115&lt;&gt;""),COUNTA($H$3:$H$100002)&gt;COUNTA($H$3:$H1115),$AE1115&lt;&gt;""),Y1114,""),E1115)</f>
        <v/>
      </c>
      <c r="Z1115" s="27" t="str">
        <f t="shared" si="628"/>
        <v/>
      </c>
      <c r="AA1115" s="2" t="str">
        <f>IF(F1115="","",COUNTA($F$3:F1115))</f>
        <v/>
      </c>
      <c r="AB1115" s="3" t="str">
        <f>IF(F1115="","",IFERROR(IF(F1115&lt;&gt;"",IFERROR(INDEX(設定!$C$3:$C$303,MATCH(F1115,設定!$C$3:$C$303,0),0),INDEX(設定!$C$3:$C$303,MATCH("*"&amp;F1115&amp;"*",設定!$C$3:$C$303,0),0)),""),"エラー"))</f>
        <v/>
      </c>
      <c r="AC1115" s="2" t="str">
        <f>IF(G1115="","",COUNTA($G$3:G1115))</f>
        <v/>
      </c>
      <c r="AD1115" s="3" t="str">
        <f>IF(G1115="","",IFERROR(IF(G1115&lt;&gt;"",IFERROR(INDEX(設定!$C$3:$C$303,MATCH(G1115,設定!$C$3:$C$303,0),0),INDEX(設定!$C$3:$C$303,MATCH("*"&amp;G1115&amp;"*",設定!$C$3:$C$303,0),0)),""),"エラー"))</f>
        <v/>
      </c>
      <c r="AE1115" s="3" t="str">
        <f>IFERROR(IF(AB1115="",IF(AND(H1115&lt;&gt;"",F1115=""),INDEX(AB$3:AB1115,MATCH(MAX(AA$3:AA1115),AA$3:AA1115,0),0),""),AB1115),"")</f>
        <v/>
      </c>
      <c r="AF1115" s="3" t="str">
        <f>IFERROR(IF(AD1115="",IF(AND(H1115&lt;&gt;"",G1115=""),INDEX(AD$3:AD1115,MATCH(MAX(AC$3:AC1115),AC$3:AC1115,0),0),""),AD1115),"")</f>
        <v/>
      </c>
      <c r="AG1115" s="2" t="str">
        <f>IF(AH1115="","",IF(OR(AH1115=AH1114,AH1115=AH1116),IF(AND(E1115="",AB1115="",AG1114&lt;&gt;""),MAX($AG$3:AG1114),MAX($AG$3:AG1114)+1),IF(AH1114=AH1115,AG1114,MAX($AG$3:AG1114)+1)))</f>
        <v/>
      </c>
      <c r="AH1115" s="12" t="str">
        <f t="shared" si="649"/>
        <v/>
      </c>
      <c r="AI1115" s="12" t="str">
        <f t="shared" si="629"/>
        <v/>
      </c>
      <c r="AJ1115" s="13" t="str">
        <f t="shared" si="630"/>
        <v/>
      </c>
      <c r="AK1115" s="13" t="str">
        <f t="shared" si="631"/>
        <v/>
      </c>
      <c r="AL1115" s="13" t="str">
        <f>IF(OR(AJ1115="",COUNTIF($AH$3:AH1115,AH1115)&lt;&gt;COUNTIF(AH$3:AH$100002,AH1115)),"",SUMIF(AH$3:AH$100002,AH1115,AJ$3:AJ$100002))</f>
        <v/>
      </c>
      <c r="AM1115" s="13" t="str">
        <f>IF(OR(AK1115="",COUNTIF($AH$3:AH1115,AH1115)&lt;&gt;COUNTIF(AH$3:AH$100002,AH1115)),"",SUMIF(AH$3:AH$100002,AH1115,AK$3:AK$100002))</f>
        <v/>
      </c>
      <c r="AO1115" s="13" t="str">
        <f t="shared" si="650"/>
        <v/>
      </c>
      <c r="AP1115" s="13" t="str">
        <f t="shared" si="650"/>
        <v/>
      </c>
      <c r="AQ1115" s="13" t="str">
        <f t="shared" si="650"/>
        <v/>
      </c>
      <c r="AR1115" s="13" t="str">
        <f t="shared" si="650"/>
        <v/>
      </c>
      <c r="AS1115" s="13" t="str">
        <f t="shared" si="651"/>
        <v/>
      </c>
      <c r="AT1115" s="13" t="str">
        <f t="shared" si="651"/>
        <v/>
      </c>
      <c r="AU1115" s="13" t="str">
        <f t="shared" si="651"/>
        <v/>
      </c>
      <c r="AV1115" s="13" t="str">
        <f t="shared" si="651"/>
        <v/>
      </c>
      <c r="AW1115" s="86" t="str">
        <f t="shared" si="632"/>
        <v/>
      </c>
      <c r="AX1115" s="59" t="str">
        <f t="shared" si="633"/>
        <v/>
      </c>
      <c r="AY1115" s="63" t="str">
        <f>IF(OR($BR1115="",BH1115=""),"",COUNT($BR$3:$BR1115))</f>
        <v/>
      </c>
      <c r="AZ1115" s="13" t="str">
        <f>IF(OR($BR1115="",BI1115=""),"",COUNT($BR$3:$BR1115))</f>
        <v/>
      </c>
      <c r="BA1115" s="13" t="str">
        <f>IF(OR($BR1115="",BJ1115=""),"",COUNT($BR$3:$BR1115))</f>
        <v/>
      </c>
      <c r="BB1115" s="13" t="str">
        <f>IF(OR($BR1115="",BK1115=""),"",COUNT($BR$3:$BR1115))</f>
        <v/>
      </c>
      <c r="BC1115" s="13" t="str">
        <f>IF(OR($BR1115="",BL1115=""),"",COUNT($BR$3:$BR1115))</f>
        <v/>
      </c>
      <c r="BD1115" s="13" t="str">
        <f>IF(OR($BR1115="",BM1115=""),"",COUNT($BR$3:$BR1115))</f>
        <v/>
      </c>
      <c r="BE1115" s="13" t="str">
        <f>IF(OR($BR1115="",BN1115=""),"",COUNT($BR$3:$BR1115))</f>
        <v/>
      </c>
      <c r="BF1115" s="13" t="str">
        <f>IF(OR($BR1115="",BO1115=""),"",COUNT($BR$3:$BR1115))</f>
        <v/>
      </c>
      <c r="BG1115" s="66" t="str">
        <f>IF(Z1115="","",COUNT($Z$3:Z1115))</f>
        <v/>
      </c>
      <c r="BH1115" s="13" t="str">
        <f>IF(AO1115="","",IF(AO1115=BH$2,(SUMIF($BV$3:$BV1115,BH$2,$BW$3:$BW1115)-SUMIF($BX$3:$BX1115,BH$2,$BY$3:$BY1115))*AO$1,""))</f>
        <v/>
      </c>
      <c r="BI1115" s="13" t="str">
        <f>IF(AP1115="","",IF(AP1115=BI$2,(SUMIF($BV$3:$BV1115,BI$2,$BW$3:$BW1115)-SUMIF($BX$3:$BX1115,BI$2,$BY$3:$BY1115))*AP$1,""))</f>
        <v/>
      </c>
      <c r="BJ1115" s="13" t="str">
        <f>IF(AQ1115="","",IF(AQ1115=BJ$2,(SUMIF($BV$3:$BV1115,BJ$2,$BW$3:$BW1115)-SUMIF($BX$3:$BX1115,BJ$2,$BY$3:$BY1115))*AQ$1,""))</f>
        <v/>
      </c>
      <c r="BK1115" s="13" t="str">
        <f>IF(AR1115="","",IF(AR1115=BK$2,(SUMIF($BV$3:$BV1115,BK$2,$BW$3:$BW1115)-SUMIF($BX$3:$BX1115,BK$2,$BY$3:$BY1115))*AR$1,""))</f>
        <v/>
      </c>
      <c r="BL1115" s="13" t="str">
        <f>IF(AS1115="","",IF(AS1115=BL$2,(SUMIF($BV$3:$BV1115,BL$2,$BW$3:$BW1115)-SUMIF($BX$3:$BX1115,BL$2,$BY$3:$BY1115))*AS$1,""))</f>
        <v/>
      </c>
      <c r="BM1115" s="13" t="str">
        <f>IF(AT1115="","",IF(AT1115=BM$2,(SUMIF($BV$3:$BV1115,BM$2,$BW$3:$BW1115)-SUMIF($BX$3:$BX1115,BM$2,$BY$3:$BY1115))*AT$1,""))</f>
        <v/>
      </c>
      <c r="BN1115" s="13" t="str">
        <f>IF(AU1115="","",IF(AU1115=BN$2,(SUMIF($BV$3:$BV1115,BN$2,$BW$3:$BW1115)-SUMIF($BX$3:$BX1115,BN$2,$BY$3:$BY1115))*AU$1,""))</f>
        <v/>
      </c>
      <c r="BO1115" s="13" t="str">
        <f>IF(AV1115="","",IF(AV1115=BO$2,(SUMIF($BV$3:$BV1115,BO$2,$BW$3:$BW1115)-SUMIF($BX$3:$BX1115,BO$2,$BY$3:$BY1115))*AV$1,""))</f>
        <v/>
      </c>
      <c r="BP1115" s="69"/>
      <c r="BQ1115" s="13" t="str">
        <f t="shared" si="652"/>
        <v/>
      </c>
      <c r="BR1115" s="75" t="str">
        <f t="shared" si="634"/>
        <v/>
      </c>
      <c r="BS1115" s="33" t="str">
        <f t="shared" si="640"/>
        <v/>
      </c>
      <c r="BT1115" s="42" t="str">
        <f t="shared" si="641"/>
        <v/>
      </c>
      <c r="BU1115" s="38" t="str">
        <f t="shared" si="642"/>
        <v/>
      </c>
      <c r="BV1115" s="30" t="str">
        <f t="shared" si="635"/>
        <v/>
      </c>
      <c r="BW1115" s="36" t="str">
        <f t="shared" si="636"/>
        <v/>
      </c>
      <c r="BX1115" s="36" t="str">
        <f t="shared" si="637"/>
        <v/>
      </c>
      <c r="BY1115" s="45" t="str">
        <f t="shared" si="638"/>
        <v/>
      </c>
      <c r="BZ1115" s="12" t="str">
        <f t="shared" si="643"/>
        <v/>
      </c>
      <c r="CA1115" s="47" t="str">
        <f t="shared" si="644"/>
        <v/>
      </c>
      <c r="CB1115" s="32" t="str">
        <f t="shared" si="645"/>
        <v/>
      </c>
      <c r="CC1115" s="32" t="str">
        <f t="shared" si="646"/>
        <v/>
      </c>
      <c r="CD1115" s="32" t="str">
        <f t="shared" si="647"/>
        <v/>
      </c>
      <c r="CE1115" s="48"/>
      <c r="CF1115" s="32" t="str">
        <f t="shared" si="653"/>
        <v/>
      </c>
      <c r="CG1115" s="32" t="str">
        <f t="shared" si="654"/>
        <v/>
      </c>
      <c r="CH1115" s="48"/>
    </row>
    <row r="1116" spans="2:86" ht="30" customHeight="1" x14ac:dyDescent="0.2">
      <c r="B1116" s="155"/>
      <c r="C1116" s="117"/>
      <c r="D1116" s="53"/>
      <c r="E1116" s="68"/>
      <c r="F1116" s="54"/>
      <c r="G1116" s="54"/>
      <c r="H1116" s="55"/>
      <c r="I1116" s="71"/>
      <c r="J1116" s="73"/>
      <c r="K1116" s="56"/>
      <c r="L1116" s="76" t="str">
        <f t="shared" si="658"/>
        <v/>
      </c>
      <c r="M1116" s="77" t="str">
        <f t="shared" si="627"/>
        <v/>
      </c>
      <c r="N1116" s="130" t="str">
        <f t="shared" si="648"/>
        <v/>
      </c>
      <c r="O1116" s="131" t="str">
        <f t="shared" si="657"/>
        <v/>
      </c>
      <c r="P1116" s="131" t="str">
        <f t="shared" si="657"/>
        <v/>
      </c>
      <c r="Q1116" s="131" t="str">
        <f t="shared" si="657"/>
        <v/>
      </c>
      <c r="R1116" s="131" t="str">
        <f t="shared" si="657"/>
        <v/>
      </c>
      <c r="S1116" s="131" t="str">
        <f t="shared" si="657"/>
        <v/>
      </c>
      <c r="T1116" s="131" t="str">
        <f t="shared" si="657"/>
        <v/>
      </c>
      <c r="U1116" s="131" t="str">
        <f t="shared" si="657"/>
        <v/>
      </c>
      <c r="V1116" s="14"/>
      <c r="W1116" s="17" t="str">
        <f>IF(C1116="",IF(OR(AND($H1116&lt;&gt;"",C1116=""),AND($F1115=$F1116,$AK1116&lt;&gt;""),COUNTA($H$3:$H$100002)&gt;COUNTA($H$3:$H1116),$AE1116&lt;&gt;""),W1115,""),C1116)</f>
        <v/>
      </c>
      <c r="X1116" s="17" t="str">
        <f>IF(D1116="",IF(OR(AND($H1116&lt;&gt;"",D1116=""),AND($F1115=$F1116,$AK1116&lt;&gt;""),COUNTA($H$3:$H$100002)&gt;COUNTA($H$3:$H1116),$AE1116&lt;&gt;""),X1115,""),D1116)</f>
        <v/>
      </c>
      <c r="Y1116" s="17" t="str">
        <f>IF(E1116="",IF(OR(AND($H1116&lt;&gt;"",E1116=""),AND($F1115=$F1116,$AK1116&lt;&gt;""),COUNTA($H$3:$H$100002)&gt;COUNTA($H$3:$H1116),$AE1116&lt;&gt;""),Y1115,""),E1116)</f>
        <v/>
      </c>
      <c r="Z1116" s="27" t="str">
        <f t="shared" si="628"/>
        <v/>
      </c>
      <c r="AA1116" s="2" t="str">
        <f>IF(F1116="","",COUNTA($F$3:F1116))</f>
        <v/>
      </c>
      <c r="AB1116" s="3" t="str">
        <f>IF(F1116="","",IFERROR(IF(F1116&lt;&gt;"",IFERROR(INDEX(設定!$C$3:$C$303,MATCH(F1116,設定!$C$3:$C$303,0),0),INDEX(設定!$C$3:$C$303,MATCH("*"&amp;F1116&amp;"*",設定!$C$3:$C$303,0),0)),""),"エラー"))</f>
        <v/>
      </c>
      <c r="AC1116" s="2" t="str">
        <f>IF(G1116="","",COUNTA($G$3:G1116))</f>
        <v/>
      </c>
      <c r="AD1116" s="3" t="str">
        <f>IF(G1116="","",IFERROR(IF(G1116&lt;&gt;"",IFERROR(INDEX(設定!$C$3:$C$303,MATCH(G1116,設定!$C$3:$C$303,0),0),INDEX(設定!$C$3:$C$303,MATCH("*"&amp;G1116&amp;"*",設定!$C$3:$C$303,0),0)),""),"エラー"))</f>
        <v/>
      </c>
      <c r="AE1116" s="3" t="str">
        <f>IFERROR(IF(AB1116="",IF(AND(H1116&lt;&gt;"",F1116=""),INDEX(AB$3:AB1116,MATCH(MAX(AA$3:AA1116),AA$3:AA1116,0),0),""),AB1116),"")</f>
        <v/>
      </c>
      <c r="AF1116" s="3" t="str">
        <f>IFERROR(IF(AD1116="",IF(AND(H1116&lt;&gt;"",G1116=""),INDEX(AD$3:AD1116,MATCH(MAX(AC$3:AC1116),AC$3:AC1116,0),0),""),AD1116),"")</f>
        <v/>
      </c>
      <c r="AG1116" s="2" t="str">
        <f>IF(AH1116="","",IF(OR(AH1116=AH1115,AH1116=AH1117),IF(AND(E1116="",AB1116="",AG1115&lt;&gt;""),MAX($AG$3:AG1115),MAX($AG$3:AG1115)+1),IF(AH1115=AH1116,AG1115,MAX($AG$3:AG1115)+1)))</f>
        <v/>
      </c>
      <c r="AH1116" s="12" t="str">
        <f t="shared" si="649"/>
        <v/>
      </c>
      <c r="AI1116" s="12" t="str">
        <f t="shared" si="629"/>
        <v/>
      </c>
      <c r="AJ1116" s="13" t="str">
        <f t="shared" si="630"/>
        <v/>
      </c>
      <c r="AK1116" s="13" t="str">
        <f t="shared" si="631"/>
        <v/>
      </c>
      <c r="AL1116" s="13" t="str">
        <f>IF(OR(AJ1116="",COUNTIF($AH$3:AH1116,AH1116)&lt;&gt;COUNTIF(AH$3:AH$100002,AH1116)),"",SUMIF(AH$3:AH$100002,AH1116,AJ$3:AJ$100002))</f>
        <v/>
      </c>
      <c r="AM1116" s="13" t="str">
        <f>IF(OR(AK1116="",COUNTIF($AH$3:AH1116,AH1116)&lt;&gt;COUNTIF(AH$3:AH$100002,AH1116)),"",SUMIF(AH$3:AH$100002,AH1116,AK$3:AK$100002))</f>
        <v/>
      </c>
      <c r="AO1116" s="13" t="str">
        <f t="shared" si="650"/>
        <v/>
      </c>
      <c r="AP1116" s="13" t="str">
        <f t="shared" si="650"/>
        <v/>
      </c>
      <c r="AQ1116" s="13" t="str">
        <f t="shared" si="650"/>
        <v/>
      </c>
      <c r="AR1116" s="13" t="str">
        <f t="shared" si="650"/>
        <v/>
      </c>
      <c r="AS1116" s="13" t="str">
        <f t="shared" si="651"/>
        <v/>
      </c>
      <c r="AT1116" s="13" t="str">
        <f t="shared" si="651"/>
        <v/>
      </c>
      <c r="AU1116" s="13" t="str">
        <f t="shared" si="651"/>
        <v/>
      </c>
      <c r="AV1116" s="13" t="str">
        <f t="shared" si="651"/>
        <v/>
      </c>
      <c r="AW1116" s="86" t="str">
        <f t="shared" si="632"/>
        <v/>
      </c>
      <c r="AX1116" s="59" t="str">
        <f t="shared" si="633"/>
        <v/>
      </c>
      <c r="AY1116" s="63" t="str">
        <f>IF(OR($BR1116="",BH1116=""),"",COUNT($BR$3:$BR1116))</f>
        <v/>
      </c>
      <c r="AZ1116" s="13" t="str">
        <f>IF(OR($BR1116="",BI1116=""),"",COUNT($BR$3:$BR1116))</f>
        <v/>
      </c>
      <c r="BA1116" s="13" t="str">
        <f>IF(OR($BR1116="",BJ1116=""),"",COUNT($BR$3:$BR1116))</f>
        <v/>
      </c>
      <c r="BB1116" s="13" t="str">
        <f>IF(OR($BR1116="",BK1116=""),"",COUNT($BR$3:$BR1116))</f>
        <v/>
      </c>
      <c r="BC1116" s="13" t="str">
        <f>IF(OR($BR1116="",BL1116=""),"",COUNT($BR$3:$BR1116))</f>
        <v/>
      </c>
      <c r="BD1116" s="13" t="str">
        <f>IF(OR($BR1116="",BM1116=""),"",COUNT($BR$3:$BR1116))</f>
        <v/>
      </c>
      <c r="BE1116" s="13" t="str">
        <f>IF(OR($BR1116="",BN1116=""),"",COUNT($BR$3:$BR1116))</f>
        <v/>
      </c>
      <c r="BF1116" s="13" t="str">
        <f>IF(OR($BR1116="",BO1116=""),"",COUNT($BR$3:$BR1116))</f>
        <v/>
      </c>
      <c r="BG1116" s="66" t="str">
        <f>IF(Z1116="","",COUNT($Z$3:Z1116))</f>
        <v/>
      </c>
      <c r="BH1116" s="13" t="str">
        <f>IF(AO1116="","",IF(AO1116=BH$2,(SUMIF($BV$3:$BV1116,BH$2,$BW$3:$BW1116)-SUMIF($BX$3:$BX1116,BH$2,$BY$3:$BY1116))*AO$1,""))</f>
        <v/>
      </c>
      <c r="BI1116" s="13" t="str">
        <f>IF(AP1116="","",IF(AP1116=BI$2,(SUMIF($BV$3:$BV1116,BI$2,$BW$3:$BW1116)-SUMIF($BX$3:$BX1116,BI$2,$BY$3:$BY1116))*AP$1,""))</f>
        <v/>
      </c>
      <c r="BJ1116" s="13" t="str">
        <f>IF(AQ1116="","",IF(AQ1116=BJ$2,(SUMIF($BV$3:$BV1116,BJ$2,$BW$3:$BW1116)-SUMIF($BX$3:$BX1116,BJ$2,$BY$3:$BY1116))*AQ$1,""))</f>
        <v/>
      </c>
      <c r="BK1116" s="13" t="str">
        <f>IF(AR1116="","",IF(AR1116=BK$2,(SUMIF($BV$3:$BV1116,BK$2,$BW$3:$BW1116)-SUMIF($BX$3:$BX1116,BK$2,$BY$3:$BY1116))*AR$1,""))</f>
        <v/>
      </c>
      <c r="BL1116" s="13" t="str">
        <f>IF(AS1116="","",IF(AS1116=BL$2,(SUMIF($BV$3:$BV1116,BL$2,$BW$3:$BW1116)-SUMIF($BX$3:$BX1116,BL$2,$BY$3:$BY1116))*AS$1,""))</f>
        <v/>
      </c>
      <c r="BM1116" s="13" t="str">
        <f>IF(AT1116="","",IF(AT1116=BM$2,(SUMIF($BV$3:$BV1116,BM$2,$BW$3:$BW1116)-SUMIF($BX$3:$BX1116,BM$2,$BY$3:$BY1116))*AT$1,""))</f>
        <v/>
      </c>
      <c r="BN1116" s="13" t="str">
        <f>IF(AU1116="","",IF(AU1116=BN$2,(SUMIF($BV$3:$BV1116,BN$2,$BW$3:$BW1116)-SUMIF($BX$3:$BX1116,BN$2,$BY$3:$BY1116))*AU$1,""))</f>
        <v/>
      </c>
      <c r="BO1116" s="13" t="str">
        <f>IF(AV1116="","",IF(AV1116=BO$2,(SUMIF($BV$3:$BV1116,BO$2,$BW$3:$BW1116)-SUMIF($BX$3:$BX1116,BO$2,$BY$3:$BY1116))*AV$1,""))</f>
        <v/>
      </c>
      <c r="BP1116" s="69"/>
      <c r="BQ1116" s="13" t="str">
        <f t="shared" si="652"/>
        <v/>
      </c>
      <c r="BR1116" s="75" t="str">
        <f t="shared" si="634"/>
        <v/>
      </c>
      <c r="BS1116" s="33" t="str">
        <f t="shared" si="640"/>
        <v/>
      </c>
      <c r="BT1116" s="42" t="str">
        <f t="shared" si="641"/>
        <v/>
      </c>
      <c r="BU1116" s="38" t="str">
        <f t="shared" si="642"/>
        <v/>
      </c>
      <c r="BV1116" s="30" t="str">
        <f t="shared" si="635"/>
        <v/>
      </c>
      <c r="BW1116" s="36" t="str">
        <f t="shared" si="636"/>
        <v/>
      </c>
      <c r="BX1116" s="36" t="str">
        <f t="shared" si="637"/>
        <v/>
      </c>
      <c r="BY1116" s="45" t="str">
        <f t="shared" si="638"/>
        <v/>
      </c>
      <c r="BZ1116" s="12" t="str">
        <f t="shared" si="643"/>
        <v/>
      </c>
      <c r="CA1116" s="47" t="str">
        <f t="shared" si="644"/>
        <v/>
      </c>
      <c r="CB1116" s="32" t="str">
        <f t="shared" si="645"/>
        <v/>
      </c>
      <c r="CC1116" s="32" t="str">
        <f t="shared" si="646"/>
        <v/>
      </c>
      <c r="CD1116" s="32" t="str">
        <f t="shared" si="647"/>
        <v/>
      </c>
      <c r="CE1116" s="48"/>
      <c r="CF1116" s="32" t="str">
        <f t="shared" si="653"/>
        <v/>
      </c>
      <c r="CG1116" s="32" t="str">
        <f t="shared" si="654"/>
        <v/>
      </c>
      <c r="CH1116" s="48"/>
    </row>
    <row r="1117" spans="2:86" ht="30" customHeight="1" x14ac:dyDescent="0.2">
      <c r="B1117" s="155"/>
      <c r="C1117" s="117"/>
      <c r="D1117" s="53"/>
      <c r="E1117" s="68"/>
      <c r="F1117" s="54"/>
      <c r="G1117" s="54"/>
      <c r="H1117" s="55"/>
      <c r="I1117" s="71"/>
      <c r="J1117" s="73"/>
      <c r="K1117" s="56"/>
      <c r="L1117" s="76" t="str">
        <f t="shared" si="658"/>
        <v/>
      </c>
      <c r="M1117" s="77" t="str">
        <f t="shared" si="627"/>
        <v/>
      </c>
      <c r="N1117" s="130" t="str">
        <f t="shared" si="648"/>
        <v/>
      </c>
      <c r="O1117" s="131" t="str">
        <f t="shared" si="657"/>
        <v/>
      </c>
      <c r="P1117" s="131" t="str">
        <f t="shared" si="657"/>
        <v/>
      </c>
      <c r="Q1117" s="131" t="str">
        <f t="shared" si="657"/>
        <v/>
      </c>
      <c r="R1117" s="131" t="str">
        <f t="shared" si="657"/>
        <v/>
      </c>
      <c r="S1117" s="131" t="str">
        <f t="shared" si="657"/>
        <v/>
      </c>
      <c r="T1117" s="131" t="str">
        <f t="shared" si="657"/>
        <v/>
      </c>
      <c r="U1117" s="131" t="str">
        <f t="shared" si="657"/>
        <v/>
      </c>
      <c r="V1117" s="14"/>
      <c r="W1117" s="17" t="str">
        <f>IF(C1117="",IF(OR(AND($H1117&lt;&gt;"",C1117=""),AND($F1116=$F1117,$AK1117&lt;&gt;""),COUNTA($H$3:$H$100002)&gt;COUNTA($H$3:$H1117),$AE1117&lt;&gt;""),W1116,""),C1117)</f>
        <v/>
      </c>
      <c r="X1117" s="17" t="str">
        <f>IF(D1117="",IF(OR(AND($H1117&lt;&gt;"",D1117=""),AND($F1116=$F1117,$AK1117&lt;&gt;""),COUNTA($H$3:$H$100002)&gt;COUNTA($H$3:$H1117),$AE1117&lt;&gt;""),X1116,""),D1117)</f>
        <v/>
      </c>
      <c r="Y1117" s="17" t="str">
        <f>IF(E1117="",IF(OR(AND($H1117&lt;&gt;"",E1117=""),AND($F1116=$F1117,$AK1117&lt;&gt;""),COUNTA($H$3:$H$100002)&gt;COUNTA($H$3:$H1117),$AE1117&lt;&gt;""),Y1116,""),E1117)</f>
        <v/>
      </c>
      <c r="Z1117" s="27" t="str">
        <f t="shared" si="628"/>
        <v/>
      </c>
      <c r="AA1117" s="2" t="str">
        <f>IF(F1117="","",COUNTA($F$3:F1117))</f>
        <v/>
      </c>
      <c r="AB1117" s="3" t="str">
        <f>IF(F1117="","",IFERROR(IF(F1117&lt;&gt;"",IFERROR(INDEX(設定!$C$3:$C$303,MATCH(F1117,設定!$C$3:$C$303,0),0),INDEX(設定!$C$3:$C$303,MATCH("*"&amp;F1117&amp;"*",設定!$C$3:$C$303,0),0)),""),"エラー"))</f>
        <v/>
      </c>
      <c r="AC1117" s="2" t="str">
        <f>IF(G1117="","",COUNTA($G$3:G1117))</f>
        <v/>
      </c>
      <c r="AD1117" s="3" t="str">
        <f>IF(G1117="","",IFERROR(IF(G1117&lt;&gt;"",IFERROR(INDEX(設定!$C$3:$C$303,MATCH(G1117,設定!$C$3:$C$303,0),0),INDEX(設定!$C$3:$C$303,MATCH("*"&amp;G1117&amp;"*",設定!$C$3:$C$303,0),0)),""),"エラー"))</f>
        <v/>
      </c>
      <c r="AE1117" s="3" t="str">
        <f>IFERROR(IF(AB1117="",IF(AND(H1117&lt;&gt;"",F1117=""),INDEX(AB$3:AB1117,MATCH(MAX(AA$3:AA1117),AA$3:AA1117,0),0),""),AB1117),"")</f>
        <v/>
      </c>
      <c r="AF1117" s="3" t="str">
        <f>IFERROR(IF(AD1117="",IF(AND(H1117&lt;&gt;"",G1117=""),INDEX(AD$3:AD1117,MATCH(MAX(AC$3:AC1117),AC$3:AC1117,0),0),""),AD1117),"")</f>
        <v/>
      </c>
      <c r="AG1117" s="2" t="str">
        <f>IF(AH1117="","",IF(OR(AH1117=AH1116,AH1117=AH1118),IF(AND(E1117="",AB1117="",AG1116&lt;&gt;""),MAX($AG$3:AG1116),MAX($AG$3:AG1116)+1),IF(AH1116=AH1117,AG1116,MAX($AG$3:AG1116)+1)))</f>
        <v/>
      </c>
      <c r="AH1117" s="12" t="str">
        <f t="shared" si="649"/>
        <v/>
      </c>
      <c r="AI1117" s="12" t="str">
        <f t="shared" si="629"/>
        <v/>
      </c>
      <c r="AJ1117" s="13" t="str">
        <f t="shared" si="630"/>
        <v/>
      </c>
      <c r="AK1117" s="13" t="str">
        <f t="shared" si="631"/>
        <v/>
      </c>
      <c r="AL1117" s="13" t="str">
        <f>IF(OR(AJ1117="",COUNTIF($AH$3:AH1117,AH1117)&lt;&gt;COUNTIF(AH$3:AH$100002,AH1117)),"",SUMIF(AH$3:AH$100002,AH1117,AJ$3:AJ$100002))</f>
        <v/>
      </c>
      <c r="AM1117" s="13" t="str">
        <f>IF(OR(AK1117="",COUNTIF($AH$3:AH1117,AH1117)&lt;&gt;COUNTIF(AH$3:AH$100002,AH1117)),"",SUMIF(AH$3:AH$100002,AH1117,AK$3:AK$100002))</f>
        <v/>
      </c>
      <c r="AO1117" s="13" t="str">
        <f t="shared" si="650"/>
        <v/>
      </c>
      <c r="AP1117" s="13" t="str">
        <f t="shared" si="650"/>
        <v/>
      </c>
      <c r="AQ1117" s="13" t="str">
        <f t="shared" si="650"/>
        <v/>
      </c>
      <c r="AR1117" s="13" t="str">
        <f t="shared" si="650"/>
        <v/>
      </c>
      <c r="AS1117" s="13" t="str">
        <f t="shared" si="651"/>
        <v/>
      </c>
      <c r="AT1117" s="13" t="str">
        <f t="shared" si="651"/>
        <v/>
      </c>
      <c r="AU1117" s="13" t="str">
        <f t="shared" si="651"/>
        <v/>
      </c>
      <c r="AV1117" s="13" t="str">
        <f t="shared" si="651"/>
        <v/>
      </c>
      <c r="AW1117" s="86" t="str">
        <f t="shared" si="632"/>
        <v/>
      </c>
      <c r="AX1117" s="59" t="str">
        <f t="shared" si="633"/>
        <v/>
      </c>
      <c r="AY1117" s="63" t="str">
        <f>IF(OR($BR1117="",BH1117=""),"",COUNT($BR$3:$BR1117))</f>
        <v/>
      </c>
      <c r="AZ1117" s="13" t="str">
        <f>IF(OR($BR1117="",BI1117=""),"",COUNT($BR$3:$BR1117))</f>
        <v/>
      </c>
      <c r="BA1117" s="13" t="str">
        <f>IF(OR($BR1117="",BJ1117=""),"",COUNT($BR$3:$BR1117))</f>
        <v/>
      </c>
      <c r="BB1117" s="13" t="str">
        <f>IF(OR($BR1117="",BK1117=""),"",COUNT($BR$3:$BR1117))</f>
        <v/>
      </c>
      <c r="BC1117" s="13" t="str">
        <f>IF(OR($BR1117="",BL1117=""),"",COUNT($BR$3:$BR1117))</f>
        <v/>
      </c>
      <c r="BD1117" s="13" t="str">
        <f>IF(OR($BR1117="",BM1117=""),"",COUNT($BR$3:$BR1117))</f>
        <v/>
      </c>
      <c r="BE1117" s="13" t="str">
        <f>IF(OR($BR1117="",BN1117=""),"",COUNT($BR$3:$BR1117))</f>
        <v/>
      </c>
      <c r="BF1117" s="13" t="str">
        <f>IF(OR($BR1117="",BO1117=""),"",COUNT($BR$3:$BR1117))</f>
        <v/>
      </c>
      <c r="BG1117" s="66" t="str">
        <f>IF(Z1117="","",COUNT($Z$3:Z1117))</f>
        <v/>
      </c>
      <c r="BH1117" s="13" t="str">
        <f>IF(AO1117="","",IF(AO1117=BH$2,(SUMIF($BV$3:$BV1117,BH$2,$BW$3:$BW1117)-SUMIF($BX$3:$BX1117,BH$2,$BY$3:$BY1117))*AO$1,""))</f>
        <v/>
      </c>
      <c r="BI1117" s="13" t="str">
        <f>IF(AP1117="","",IF(AP1117=BI$2,(SUMIF($BV$3:$BV1117,BI$2,$BW$3:$BW1117)-SUMIF($BX$3:$BX1117,BI$2,$BY$3:$BY1117))*AP$1,""))</f>
        <v/>
      </c>
      <c r="BJ1117" s="13" t="str">
        <f>IF(AQ1117="","",IF(AQ1117=BJ$2,(SUMIF($BV$3:$BV1117,BJ$2,$BW$3:$BW1117)-SUMIF($BX$3:$BX1117,BJ$2,$BY$3:$BY1117))*AQ$1,""))</f>
        <v/>
      </c>
      <c r="BK1117" s="13" t="str">
        <f>IF(AR1117="","",IF(AR1117=BK$2,(SUMIF($BV$3:$BV1117,BK$2,$BW$3:$BW1117)-SUMIF($BX$3:$BX1117,BK$2,$BY$3:$BY1117))*AR$1,""))</f>
        <v/>
      </c>
      <c r="BL1117" s="13" t="str">
        <f>IF(AS1117="","",IF(AS1117=BL$2,(SUMIF($BV$3:$BV1117,BL$2,$BW$3:$BW1117)-SUMIF($BX$3:$BX1117,BL$2,$BY$3:$BY1117))*AS$1,""))</f>
        <v/>
      </c>
      <c r="BM1117" s="13" t="str">
        <f>IF(AT1117="","",IF(AT1117=BM$2,(SUMIF($BV$3:$BV1117,BM$2,$BW$3:$BW1117)-SUMIF($BX$3:$BX1117,BM$2,$BY$3:$BY1117))*AT$1,""))</f>
        <v/>
      </c>
      <c r="BN1117" s="13" t="str">
        <f>IF(AU1117="","",IF(AU1117=BN$2,(SUMIF($BV$3:$BV1117,BN$2,$BW$3:$BW1117)-SUMIF($BX$3:$BX1117,BN$2,$BY$3:$BY1117))*AU$1,""))</f>
        <v/>
      </c>
      <c r="BO1117" s="13" t="str">
        <f>IF(AV1117="","",IF(AV1117=BO$2,(SUMIF($BV$3:$BV1117,BO$2,$BW$3:$BW1117)-SUMIF($BX$3:$BX1117,BO$2,$BY$3:$BY1117))*AV$1,""))</f>
        <v/>
      </c>
      <c r="BP1117" s="69"/>
      <c r="BQ1117" s="13" t="str">
        <f t="shared" si="652"/>
        <v/>
      </c>
      <c r="BR1117" s="75" t="str">
        <f t="shared" si="634"/>
        <v/>
      </c>
      <c r="BS1117" s="33" t="str">
        <f t="shared" si="640"/>
        <v/>
      </c>
      <c r="BT1117" s="42" t="str">
        <f t="shared" si="641"/>
        <v/>
      </c>
      <c r="BU1117" s="38" t="str">
        <f t="shared" si="642"/>
        <v/>
      </c>
      <c r="BV1117" s="30" t="str">
        <f t="shared" si="635"/>
        <v/>
      </c>
      <c r="BW1117" s="36" t="str">
        <f t="shared" si="636"/>
        <v/>
      </c>
      <c r="BX1117" s="36" t="str">
        <f t="shared" si="637"/>
        <v/>
      </c>
      <c r="BY1117" s="45" t="str">
        <f t="shared" si="638"/>
        <v/>
      </c>
      <c r="BZ1117" s="12" t="str">
        <f t="shared" si="643"/>
        <v/>
      </c>
      <c r="CA1117" s="47" t="str">
        <f t="shared" si="644"/>
        <v/>
      </c>
      <c r="CB1117" s="32" t="str">
        <f t="shared" si="645"/>
        <v/>
      </c>
      <c r="CC1117" s="32" t="str">
        <f t="shared" si="646"/>
        <v/>
      </c>
      <c r="CD1117" s="32" t="str">
        <f t="shared" si="647"/>
        <v/>
      </c>
      <c r="CE1117" s="48"/>
      <c r="CF1117" s="32" t="str">
        <f t="shared" si="653"/>
        <v/>
      </c>
      <c r="CG1117" s="32" t="str">
        <f t="shared" si="654"/>
        <v/>
      </c>
      <c r="CH1117" s="48"/>
    </row>
    <row r="1118" spans="2:86" ht="30" customHeight="1" x14ac:dyDescent="0.2">
      <c r="B1118" s="155"/>
      <c r="C1118" s="117"/>
      <c r="D1118" s="53"/>
      <c r="E1118" s="68"/>
      <c r="F1118" s="54"/>
      <c r="G1118" s="54"/>
      <c r="H1118" s="55"/>
      <c r="I1118" s="71"/>
      <c r="J1118" s="73"/>
      <c r="K1118" s="56"/>
      <c r="L1118" s="76" t="str">
        <f t="shared" si="658"/>
        <v/>
      </c>
      <c r="M1118" s="77" t="str">
        <f t="shared" si="627"/>
        <v/>
      </c>
      <c r="N1118" s="130" t="str">
        <f t="shared" si="648"/>
        <v/>
      </c>
      <c r="O1118" s="131" t="str">
        <f t="shared" si="657"/>
        <v/>
      </c>
      <c r="P1118" s="131" t="str">
        <f t="shared" si="657"/>
        <v/>
      </c>
      <c r="Q1118" s="131" t="str">
        <f t="shared" si="657"/>
        <v/>
      </c>
      <c r="R1118" s="131" t="str">
        <f t="shared" si="657"/>
        <v/>
      </c>
      <c r="S1118" s="131" t="str">
        <f t="shared" si="657"/>
        <v/>
      </c>
      <c r="T1118" s="131" t="str">
        <f t="shared" si="657"/>
        <v/>
      </c>
      <c r="U1118" s="131" t="str">
        <f t="shared" si="657"/>
        <v/>
      </c>
      <c r="V1118" s="14"/>
      <c r="W1118" s="17" t="str">
        <f>IF(C1118="",IF(OR(AND($H1118&lt;&gt;"",C1118=""),AND($F1117=$F1118,$AK1118&lt;&gt;""),COUNTA($H$3:$H$100002)&gt;COUNTA($H$3:$H1118),$AE1118&lt;&gt;""),W1117,""),C1118)</f>
        <v/>
      </c>
      <c r="X1118" s="17" t="str">
        <f>IF(D1118="",IF(OR(AND($H1118&lt;&gt;"",D1118=""),AND($F1117=$F1118,$AK1118&lt;&gt;""),COUNTA($H$3:$H$100002)&gt;COUNTA($H$3:$H1118),$AE1118&lt;&gt;""),X1117,""),D1118)</f>
        <v/>
      </c>
      <c r="Y1118" s="17" t="str">
        <f>IF(E1118="",IF(OR(AND($H1118&lt;&gt;"",E1118=""),AND($F1117=$F1118,$AK1118&lt;&gt;""),COUNTA($H$3:$H$100002)&gt;COUNTA($H$3:$H1118),$AE1118&lt;&gt;""),Y1117,""),E1118)</f>
        <v/>
      </c>
      <c r="Z1118" s="27" t="str">
        <f t="shared" si="628"/>
        <v/>
      </c>
      <c r="AA1118" s="2" t="str">
        <f>IF(F1118="","",COUNTA($F$3:F1118))</f>
        <v/>
      </c>
      <c r="AB1118" s="3" t="str">
        <f>IF(F1118="","",IFERROR(IF(F1118&lt;&gt;"",IFERROR(INDEX(設定!$C$3:$C$303,MATCH(F1118,設定!$C$3:$C$303,0),0),INDEX(設定!$C$3:$C$303,MATCH("*"&amp;F1118&amp;"*",設定!$C$3:$C$303,0),0)),""),"エラー"))</f>
        <v/>
      </c>
      <c r="AC1118" s="2" t="str">
        <f>IF(G1118="","",COUNTA($G$3:G1118))</f>
        <v/>
      </c>
      <c r="AD1118" s="3" t="str">
        <f>IF(G1118="","",IFERROR(IF(G1118&lt;&gt;"",IFERROR(INDEX(設定!$C$3:$C$303,MATCH(G1118,設定!$C$3:$C$303,0),0),INDEX(設定!$C$3:$C$303,MATCH("*"&amp;G1118&amp;"*",設定!$C$3:$C$303,0),0)),""),"エラー"))</f>
        <v/>
      </c>
      <c r="AE1118" s="3" t="str">
        <f>IFERROR(IF(AB1118="",IF(AND(H1118&lt;&gt;"",F1118=""),INDEX(AB$3:AB1118,MATCH(MAX(AA$3:AA1118),AA$3:AA1118,0),0),""),AB1118),"")</f>
        <v/>
      </c>
      <c r="AF1118" s="3" t="str">
        <f>IFERROR(IF(AD1118="",IF(AND(H1118&lt;&gt;"",G1118=""),INDEX(AD$3:AD1118,MATCH(MAX(AC$3:AC1118),AC$3:AC1118,0),0),""),AD1118),"")</f>
        <v/>
      </c>
      <c r="AG1118" s="2" t="str">
        <f>IF(AH1118="","",IF(OR(AH1118=AH1117,AH1118=AH1119),IF(AND(E1118="",AB1118="",AG1117&lt;&gt;""),MAX($AG$3:AG1117),MAX($AG$3:AG1117)+1),IF(AH1117=AH1118,AG1117,MAX($AG$3:AG1117)+1)))</f>
        <v/>
      </c>
      <c r="AH1118" s="12" t="str">
        <f t="shared" si="649"/>
        <v/>
      </c>
      <c r="AI1118" s="12" t="str">
        <f t="shared" si="629"/>
        <v/>
      </c>
      <c r="AJ1118" s="13" t="str">
        <f t="shared" si="630"/>
        <v/>
      </c>
      <c r="AK1118" s="13" t="str">
        <f t="shared" si="631"/>
        <v/>
      </c>
      <c r="AL1118" s="13" t="str">
        <f>IF(OR(AJ1118="",COUNTIF($AH$3:AH1118,AH1118)&lt;&gt;COUNTIF(AH$3:AH$100002,AH1118)),"",SUMIF(AH$3:AH$100002,AH1118,AJ$3:AJ$100002))</f>
        <v/>
      </c>
      <c r="AM1118" s="13" t="str">
        <f>IF(OR(AK1118="",COUNTIF($AH$3:AH1118,AH1118)&lt;&gt;COUNTIF(AH$3:AH$100002,AH1118)),"",SUMIF(AH$3:AH$100002,AH1118,AK$3:AK$100002))</f>
        <v/>
      </c>
      <c r="AO1118" s="13" t="str">
        <f t="shared" si="650"/>
        <v/>
      </c>
      <c r="AP1118" s="13" t="str">
        <f t="shared" si="650"/>
        <v/>
      </c>
      <c r="AQ1118" s="13" t="str">
        <f t="shared" si="650"/>
        <v/>
      </c>
      <c r="AR1118" s="13" t="str">
        <f t="shared" si="650"/>
        <v/>
      </c>
      <c r="AS1118" s="13" t="str">
        <f t="shared" si="651"/>
        <v/>
      </c>
      <c r="AT1118" s="13" t="str">
        <f t="shared" si="651"/>
        <v/>
      </c>
      <c r="AU1118" s="13" t="str">
        <f t="shared" si="651"/>
        <v/>
      </c>
      <c r="AV1118" s="13" t="str">
        <f t="shared" si="651"/>
        <v/>
      </c>
      <c r="AW1118" s="86" t="str">
        <f t="shared" si="632"/>
        <v/>
      </c>
      <c r="AX1118" s="59" t="str">
        <f t="shared" si="633"/>
        <v/>
      </c>
      <c r="AY1118" s="63" t="str">
        <f>IF(OR($BR1118="",BH1118=""),"",COUNT($BR$3:$BR1118))</f>
        <v/>
      </c>
      <c r="AZ1118" s="13" t="str">
        <f>IF(OR($BR1118="",BI1118=""),"",COUNT($BR$3:$BR1118))</f>
        <v/>
      </c>
      <c r="BA1118" s="13" t="str">
        <f>IF(OR($BR1118="",BJ1118=""),"",COUNT($BR$3:$BR1118))</f>
        <v/>
      </c>
      <c r="BB1118" s="13" t="str">
        <f>IF(OR($BR1118="",BK1118=""),"",COUNT($BR$3:$BR1118))</f>
        <v/>
      </c>
      <c r="BC1118" s="13" t="str">
        <f>IF(OR($BR1118="",BL1118=""),"",COUNT($BR$3:$BR1118))</f>
        <v/>
      </c>
      <c r="BD1118" s="13" t="str">
        <f>IF(OR($BR1118="",BM1118=""),"",COUNT($BR$3:$BR1118))</f>
        <v/>
      </c>
      <c r="BE1118" s="13" t="str">
        <f>IF(OR($BR1118="",BN1118=""),"",COUNT($BR$3:$BR1118))</f>
        <v/>
      </c>
      <c r="BF1118" s="13" t="str">
        <f>IF(OR($BR1118="",BO1118=""),"",COUNT($BR$3:$BR1118))</f>
        <v/>
      </c>
      <c r="BG1118" s="66" t="str">
        <f>IF(Z1118="","",COUNT($Z$3:Z1118))</f>
        <v/>
      </c>
      <c r="BH1118" s="13" t="str">
        <f>IF(AO1118="","",IF(AO1118=BH$2,(SUMIF($BV$3:$BV1118,BH$2,$BW$3:$BW1118)-SUMIF($BX$3:$BX1118,BH$2,$BY$3:$BY1118))*AO$1,""))</f>
        <v/>
      </c>
      <c r="BI1118" s="13" t="str">
        <f>IF(AP1118="","",IF(AP1118=BI$2,(SUMIF($BV$3:$BV1118,BI$2,$BW$3:$BW1118)-SUMIF($BX$3:$BX1118,BI$2,$BY$3:$BY1118))*AP$1,""))</f>
        <v/>
      </c>
      <c r="BJ1118" s="13" t="str">
        <f>IF(AQ1118="","",IF(AQ1118=BJ$2,(SUMIF($BV$3:$BV1118,BJ$2,$BW$3:$BW1118)-SUMIF($BX$3:$BX1118,BJ$2,$BY$3:$BY1118))*AQ$1,""))</f>
        <v/>
      </c>
      <c r="BK1118" s="13" t="str">
        <f>IF(AR1118="","",IF(AR1118=BK$2,(SUMIF($BV$3:$BV1118,BK$2,$BW$3:$BW1118)-SUMIF($BX$3:$BX1118,BK$2,$BY$3:$BY1118))*AR$1,""))</f>
        <v/>
      </c>
      <c r="BL1118" s="13" t="str">
        <f>IF(AS1118="","",IF(AS1118=BL$2,(SUMIF($BV$3:$BV1118,BL$2,$BW$3:$BW1118)-SUMIF($BX$3:$BX1118,BL$2,$BY$3:$BY1118))*AS$1,""))</f>
        <v/>
      </c>
      <c r="BM1118" s="13" t="str">
        <f>IF(AT1118="","",IF(AT1118=BM$2,(SUMIF($BV$3:$BV1118,BM$2,$BW$3:$BW1118)-SUMIF($BX$3:$BX1118,BM$2,$BY$3:$BY1118))*AT$1,""))</f>
        <v/>
      </c>
      <c r="BN1118" s="13" t="str">
        <f>IF(AU1118="","",IF(AU1118=BN$2,(SUMIF($BV$3:$BV1118,BN$2,$BW$3:$BW1118)-SUMIF($BX$3:$BX1118,BN$2,$BY$3:$BY1118))*AU$1,""))</f>
        <v/>
      </c>
      <c r="BO1118" s="13" t="str">
        <f>IF(AV1118="","",IF(AV1118=BO$2,(SUMIF($BV$3:$BV1118,BO$2,$BW$3:$BW1118)-SUMIF($BX$3:$BX1118,BO$2,$BY$3:$BY1118))*AV$1,""))</f>
        <v/>
      </c>
      <c r="BP1118" s="69"/>
      <c r="BQ1118" s="13" t="str">
        <f t="shared" si="652"/>
        <v/>
      </c>
      <c r="BR1118" s="75" t="str">
        <f t="shared" si="634"/>
        <v/>
      </c>
      <c r="BS1118" s="33" t="str">
        <f t="shared" si="640"/>
        <v/>
      </c>
      <c r="BT1118" s="42" t="str">
        <f t="shared" si="641"/>
        <v/>
      </c>
      <c r="BU1118" s="38" t="str">
        <f t="shared" si="642"/>
        <v/>
      </c>
      <c r="BV1118" s="30" t="str">
        <f t="shared" si="635"/>
        <v/>
      </c>
      <c r="BW1118" s="36" t="str">
        <f t="shared" si="636"/>
        <v/>
      </c>
      <c r="BX1118" s="36" t="str">
        <f t="shared" si="637"/>
        <v/>
      </c>
      <c r="BY1118" s="45" t="str">
        <f t="shared" si="638"/>
        <v/>
      </c>
      <c r="BZ1118" s="12" t="str">
        <f t="shared" si="643"/>
        <v/>
      </c>
      <c r="CA1118" s="47" t="str">
        <f t="shared" si="644"/>
        <v/>
      </c>
      <c r="CB1118" s="32" t="str">
        <f t="shared" si="645"/>
        <v/>
      </c>
      <c r="CC1118" s="32" t="str">
        <f t="shared" si="646"/>
        <v/>
      </c>
      <c r="CD1118" s="32" t="str">
        <f t="shared" si="647"/>
        <v/>
      </c>
      <c r="CE1118" s="48"/>
      <c r="CF1118" s="32" t="str">
        <f t="shared" si="653"/>
        <v/>
      </c>
      <c r="CG1118" s="32" t="str">
        <f t="shared" si="654"/>
        <v/>
      </c>
      <c r="CH1118" s="48"/>
    </row>
    <row r="1119" spans="2:86" ht="30" customHeight="1" x14ac:dyDescent="0.2">
      <c r="B1119" s="155"/>
      <c r="C1119" s="117"/>
      <c r="D1119" s="53"/>
      <c r="E1119" s="68"/>
      <c r="F1119" s="54"/>
      <c r="G1119" s="54"/>
      <c r="H1119" s="55"/>
      <c r="I1119" s="71"/>
      <c r="J1119" s="73"/>
      <c r="K1119" s="56"/>
      <c r="L1119" s="76" t="str">
        <f t="shared" si="658"/>
        <v/>
      </c>
      <c r="M1119" s="77" t="str">
        <f t="shared" si="627"/>
        <v/>
      </c>
      <c r="N1119" s="130" t="str">
        <f t="shared" si="648"/>
        <v/>
      </c>
      <c r="O1119" s="131" t="str">
        <f t="shared" si="657"/>
        <v/>
      </c>
      <c r="P1119" s="131" t="str">
        <f t="shared" si="657"/>
        <v/>
      </c>
      <c r="Q1119" s="131" t="str">
        <f t="shared" si="657"/>
        <v/>
      </c>
      <c r="R1119" s="131" t="str">
        <f t="shared" si="657"/>
        <v/>
      </c>
      <c r="S1119" s="131" t="str">
        <f t="shared" si="657"/>
        <v/>
      </c>
      <c r="T1119" s="131" t="str">
        <f t="shared" si="657"/>
        <v/>
      </c>
      <c r="U1119" s="131" t="str">
        <f t="shared" si="657"/>
        <v/>
      </c>
      <c r="V1119" s="14"/>
      <c r="W1119" s="17" t="str">
        <f>IF(C1119="",IF(OR(AND($H1119&lt;&gt;"",C1119=""),AND($F1118=$F1119,$AK1119&lt;&gt;""),COUNTA($H$3:$H$100002)&gt;COUNTA($H$3:$H1119),$AE1119&lt;&gt;""),W1118,""),C1119)</f>
        <v/>
      </c>
      <c r="X1119" s="17" t="str">
        <f>IF(D1119="",IF(OR(AND($H1119&lt;&gt;"",D1119=""),AND($F1118=$F1119,$AK1119&lt;&gt;""),COUNTA($H$3:$H$100002)&gt;COUNTA($H$3:$H1119),$AE1119&lt;&gt;""),X1118,""),D1119)</f>
        <v/>
      </c>
      <c r="Y1119" s="17" t="str">
        <f>IF(E1119="",IF(OR(AND($H1119&lt;&gt;"",E1119=""),AND($F1118=$F1119,$AK1119&lt;&gt;""),COUNTA($H$3:$H$100002)&gt;COUNTA($H$3:$H1119),$AE1119&lt;&gt;""),Y1118,""),E1119)</f>
        <v/>
      </c>
      <c r="Z1119" s="27" t="str">
        <f t="shared" si="628"/>
        <v/>
      </c>
      <c r="AA1119" s="2" t="str">
        <f>IF(F1119="","",COUNTA($F$3:F1119))</f>
        <v/>
      </c>
      <c r="AB1119" s="3" t="str">
        <f>IF(F1119="","",IFERROR(IF(F1119&lt;&gt;"",IFERROR(INDEX(設定!$C$3:$C$303,MATCH(F1119,設定!$C$3:$C$303,0),0),INDEX(設定!$C$3:$C$303,MATCH("*"&amp;F1119&amp;"*",設定!$C$3:$C$303,0),0)),""),"エラー"))</f>
        <v/>
      </c>
      <c r="AC1119" s="2" t="str">
        <f>IF(G1119="","",COUNTA($G$3:G1119))</f>
        <v/>
      </c>
      <c r="AD1119" s="3" t="str">
        <f>IF(G1119="","",IFERROR(IF(G1119&lt;&gt;"",IFERROR(INDEX(設定!$C$3:$C$303,MATCH(G1119,設定!$C$3:$C$303,0),0),INDEX(設定!$C$3:$C$303,MATCH("*"&amp;G1119&amp;"*",設定!$C$3:$C$303,0),0)),""),"エラー"))</f>
        <v/>
      </c>
      <c r="AE1119" s="3" t="str">
        <f>IFERROR(IF(AB1119="",IF(AND(H1119&lt;&gt;"",F1119=""),INDEX(AB$3:AB1119,MATCH(MAX(AA$3:AA1119),AA$3:AA1119,0),0),""),AB1119),"")</f>
        <v/>
      </c>
      <c r="AF1119" s="3" t="str">
        <f>IFERROR(IF(AD1119="",IF(AND(H1119&lt;&gt;"",G1119=""),INDEX(AD$3:AD1119,MATCH(MAX(AC$3:AC1119),AC$3:AC1119,0),0),""),AD1119),"")</f>
        <v/>
      </c>
      <c r="AG1119" s="2" t="str">
        <f>IF(AH1119="","",IF(OR(AH1119=AH1118,AH1119=AH1120),IF(AND(E1119="",AB1119="",AG1118&lt;&gt;""),MAX($AG$3:AG1118),MAX($AG$3:AG1118)+1),IF(AH1118=AH1119,AG1118,MAX($AG$3:AG1118)+1)))</f>
        <v/>
      </c>
      <c r="AH1119" s="12" t="str">
        <f t="shared" si="649"/>
        <v/>
      </c>
      <c r="AI1119" s="12" t="str">
        <f t="shared" si="629"/>
        <v/>
      </c>
      <c r="AJ1119" s="13" t="str">
        <f t="shared" si="630"/>
        <v/>
      </c>
      <c r="AK1119" s="13" t="str">
        <f t="shared" si="631"/>
        <v/>
      </c>
      <c r="AL1119" s="13" t="str">
        <f>IF(OR(AJ1119="",COUNTIF($AH$3:AH1119,AH1119)&lt;&gt;COUNTIF(AH$3:AH$100002,AH1119)),"",SUMIF(AH$3:AH$100002,AH1119,AJ$3:AJ$100002))</f>
        <v/>
      </c>
      <c r="AM1119" s="13" t="str">
        <f>IF(OR(AK1119="",COUNTIF($AH$3:AH1119,AH1119)&lt;&gt;COUNTIF(AH$3:AH$100002,AH1119)),"",SUMIF(AH$3:AH$100002,AH1119,AK$3:AK$100002))</f>
        <v/>
      </c>
      <c r="AO1119" s="13" t="str">
        <f t="shared" si="650"/>
        <v/>
      </c>
      <c r="AP1119" s="13" t="str">
        <f t="shared" si="650"/>
        <v/>
      </c>
      <c r="AQ1119" s="13" t="str">
        <f t="shared" si="650"/>
        <v/>
      </c>
      <c r="AR1119" s="13" t="str">
        <f t="shared" si="650"/>
        <v/>
      </c>
      <c r="AS1119" s="13" t="str">
        <f t="shared" si="651"/>
        <v/>
      </c>
      <c r="AT1119" s="13" t="str">
        <f t="shared" si="651"/>
        <v/>
      </c>
      <c r="AU1119" s="13" t="str">
        <f t="shared" si="651"/>
        <v/>
      </c>
      <c r="AV1119" s="13" t="str">
        <f t="shared" si="651"/>
        <v/>
      </c>
      <c r="AW1119" s="86" t="str">
        <f t="shared" si="632"/>
        <v/>
      </c>
      <c r="AX1119" s="59" t="str">
        <f t="shared" si="633"/>
        <v/>
      </c>
      <c r="AY1119" s="63" t="str">
        <f>IF(OR($BR1119="",BH1119=""),"",COUNT($BR$3:$BR1119))</f>
        <v/>
      </c>
      <c r="AZ1119" s="13" t="str">
        <f>IF(OR($BR1119="",BI1119=""),"",COUNT($BR$3:$BR1119))</f>
        <v/>
      </c>
      <c r="BA1119" s="13" t="str">
        <f>IF(OR($BR1119="",BJ1119=""),"",COUNT($BR$3:$BR1119))</f>
        <v/>
      </c>
      <c r="BB1119" s="13" t="str">
        <f>IF(OR($BR1119="",BK1119=""),"",COUNT($BR$3:$BR1119))</f>
        <v/>
      </c>
      <c r="BC1119" s="13" t="str">
        <f>IF(OR($BR1119="",BL1119=""),"",COUNT($BR$3:$BR1119))</f>
        <v/>
      </c>
      <c r="BD1119" s="13" t="str">
        <f>IF(OR($BR1119="",BM1119=""),"",COUNT($BR$3:$BR1119))</f>
        <v/>
      </c>
      <c r="BE1119" s="13" t="str">
        <f>IF(OR($BR1119="",BN1119=""),"",COUNT($BR$3:$BR1119))</f>
        <v/>
      </c>
      <c r="BF1119" s="13" t="str">
        <f>IF(OR($BR1119="",BO1119=""),"",COUNT($BR$3:$BR1119))</f>
        <v/>
      </c>
      <c r="BG1119" s="66" t="str">
        <f>IF(Z1119="","",COUNT($Z$3:Z1119))</f>
        <v/>
      </c>
      <c r="BH1119" s="13" t="str">
        <f>IF(AO1119="","",IF(AO1119=BH$2,(SUMIF($BV$3:$BV1119,BH$2,$BW$3:$BW1119)-SUMIF($BX$3:$BX1119,BH$2,$BY$3:$BY1119))*AO$1,""))</f>
        <v/>
      </c>
      <c r="BI1119" s="13" t="str">
        <f>IF(AP1119="","",IF(AP1119=BI$2,(SUMIF($BV$3:$BV1119,BI$2,$BW$3:$BW1119)-SUMIF($BX$3:$BX1119,BI$2,$BY$3:$BY1119))*AP$1,""))</f>
        <v/>
      </c>
      <c r="BJ1119" s="13" t="str">
        <f>IF(AQ1119="","",IF(AQ1119=BJ$2,(SUMIF($BV$3:$BV1119,BJ$2,$BW$3:$BW1119)-SUMIF($BX$3:$BX1119,BJ$2,$BY$3:$BY1119))*AQ$1,""))</f>
        <v/>
      </c>
      <c r="BK1119" s="13" t="str">
        <f>IF(AR1119="","",IF(AR1119=BK$2,(SUMIF($BV$3:$BV1119,BK$2,$BW$3:$BW1119)-SUMIF($BX$3:$BX1119,BK$2,$BY$3:$BY1119))*AR$1,""))</f>
        <v/>
      </c>
      <c r="BL1119" s="13" t="str">
        <f>IF(AS1119="","",IF(AS1119=BL$2,(SUMIF($BV$3:$BV1119,BL$2,$BW$3:$BW1119)-SUMIF($BX$3:$BX1119,BL$2,$BY$3:$BY1119))*AS$1,""))</f>
        <v/>
      </c>
      <c r="BM1119" s="13" t="str">
        <f>IF(AT1119="","",IF(AT1119=BM$2,(SUMIF($BV$3:$BV1119,BM$2,$BW$3:$BW1119)-SUMIF($BX$3:$BX1119,BM$2,$BY$3:$BY1119))*AT$1,""))</f>
        <v/>
      </c>
      <c r="BN1119" s="13" t="str">
        <f>IF(AU1119="","",IF(AU1119=BN$2,(SUMIF($BV$3:$BV1119,BN$2,$BW$3:$BW1119)-SUMIF($BX$3:$BX1119,BN$2,$BY$3:$BY1119))*AU$1,""))</f>
        <v/>
      </c>
      <c r="BO1119" s="13" t="str">
        <f>IF(AV1119="","",IF(AV1119=BO$2,(SUMIF($BV$3:$BV1119,BO$2,$BW$3:$BW1119)-SUMIF($BX$3:$BX1119,BO$2,$BY$3:$BY1119))*AV$1,""))</f>
        <v/>
      </c>
      <c r="BP1119" s="69"/>
      <c r="BQ1119" s="13" t="str">
        <f t="shared" si="652"/>
        <v/>
      </c>
      <c r="BR1119" s="75" t="str">
        <f t="shared" si="634"/>
        <v/>
      </c>
      <c r="BS1119" s="33" t="str">
        <f t="shared" si="640"/>
        <v/>
      </c>
      <c r="BT1119" s="42" t="str">
        <f t="shared" si="641"/>
        <v/>
      </c>
      <c r="BU1119" s="38" t="str">
        <f t="shared" si="642"/>
        <v/>
      </c>
      <c r="BV1119" s="30" t="str">
        <f t="shared" si="635"/>
        <v/>
      </c>
      <c r="BW1119" s="36" t="str">
        <f t="shared" si="636"/>
        <v/>
      </c>
      <c r="BX1119" s="36" t="str">
        <f t="shared" si="637"/>
        <v/>
      </c>
      <c r="BY1119" s="45" t="str">
        <f t="shared" si="638"/>
        <v/>
      </c>
      <c r="BZ1119" s="12" t="str">
        <f t="shared" si="643"/>
        <v/>
      </c>
      <c r="CA1119" s="47" t="str">
        <f t="shared" si="644"/>
        <v/>
      </c>
      <c r="CB1119" s="32" t="str">
        <f t="shared" si="645"/>
        <v/>
      </c>
      <c r="CC1119" s="32" t="str">
        <f t="shared" si="646"/>
        <v/>
      </c>
      <c r="CD1119" s="32" t="str">
        <f t="shared" si="647"/>
        <v/>
      </c>
      <c r="CE1119" s="48"/>
      <c r="CF1119" s="32" t="str">
        <f t="shared" si="653"/>
        <v/>
      </c>
      <c r="CG1119" s="32" t="str">
        <f t="shared" si="654"/>
        <v/>
      </c>
      <c r="CH1119" s="48"/>
    </row>
    <row r="1120" spans="2:86" ht="30" customHeight="1" x14ac:dyDescent="0.2">
      <c r="B1120" s="155"/>
      <c r="C1120" s="117"/>
      <c r="D1120" s="53"/>
      <c r="E1120" s="68"/>
      <c r="F1120" s="54"/>
      <c r="G1120" s="54"/>
      <c r="H1120" s="55"/>
      <c r="I1120" s="71"/>
      <c r="J1120" s="73"/>
      <c r="K1120" s="56"/>
      <c r="L1120" s="76" t="str">
        <f t="shared" si="658"/>
        <v/>
      </c>
      <c r="M1120" s="77" t="str">
        <f t="shared" si="627"/>
        <v/>
      </c>
      <c r="N1120" s="130" t="str">
        <f t="shared" si="648"/>
        <v/>
      </c>
      <c r="O1120" s="131" t="str">
        <f t="shared" si="657"/>
        <v/>
      </c>
      <c r="P1120" s="131" t="str">
        <f t="shared" si="657"/>
        <v/>
      </c>
      <c r="Q1120" s="131" t="str">
        <f t="shared" si="657"/>
        <v/>
      </c>
      <c r="R1120" s="131" t="str">
        <f t="shared" si="657"/>
        <v/>
      </c>
      <c r="S1120" s="131" t="str">
        <f t="shared" si="657"/>
        <v/>
      </c>
      <c r="T1120" s="131" t="str">
        <f t="shared" si="657"/>
        <v/>
      </c>
      <c r="U1120" s="131" t="str">
        <f t="shared" si="657"/>
        <v/>
      </c>
      <c r="V1120" s="14"/>
      <c r="W1120" s="17" t="str">
        <f>IF(C1120="",IF(OR(AND($H1120&lt;&gt;"",C1120=""),AND($F1119=$F1120,$AK1120&lt;&gt;""),COUNTA($H$3:$H$100002)&gt;COUNTA($H$3:$H1120),$AE1120&lt;&gt;""),W1119,""),C1120)</f>
        <v/>
      </c>
      <c r="X1120" s="17" t="str">
        <f>IF(D1120="",IF(OR(AND($H1120&lt;&gt;"",D1120=""),AND($F1119=$F1120,$AK1120&lt;&gt;""),COUNTA($H$3:$H$100002)&gt;COUNTA($H$3:$H1120),$AE1120&lt;&gt;""),X1119,""),D1120)</f>
        <v/>
      </c>
      <c r="Y1120" s="17" t="str">
        <f>IF(E1120="",IF(OR(AND($H1120&lt;&gt;"",E1120=""),AND($F1119=$F1120,$AK1120&lt;&gt;""),COUNTA($H$3:$H$100002)&gt;COUNTA($H$3:$H1120),$AE1120&lt;&gt;""),Y1119,""),E1120)</f>
        <v/>
      </c>
      <c r="Z1120" s="27" t="str">
        <f t="shared" si="628"/>
        <v/>
      </c>
      <c r="AA1120" s="2" t="str">
        <f>IF(F1120="","",COUNTA($F$3:F1120))</f>
        <v/>
      </c>
      <c r="AB1120" s="3" t="str">
        <f>IF(F1120="","",IFERROR(IF(F1120&lt;&gt;"",IFERROR(INDEX(設定!$C$3:$C$303,MATCH(F1120,設定!$C$3:$C$303,0),0),INDEX(設定!$C$3:$C$303,MATCH("*"&amp;F1120&amp;"*",設定!$C$3:$C$303,0),0)),""),"エラー"))</f>
        <v/>
      </c>
      <c r="AC1120" s="2" t="str">
        <f>IF(G1120="","",COUNTA($G$3:G1120))</f>
        <v/>
      </c>
      <c r="AD1120" s="3" t="str">
        <f>IF(G1120="","",IFERROR(IF(G1120&lt;&gt;"",IFERROR(INDEX(設定!$C$3:$C$303,MATCH(G1120,設定!$C$3:$C$303,0),0),INDEX(設定!$C$3:$C$303,MATCH("*"&amp;G1120&amp;"*",設定!$C$3:$C$303,0),0)),""),"エラー"))</f>
        <v/>
      </c>
      <c r="AE1120" s="3" t="str">
        <f>IFERROR(IF(AB1120="",IF(AND(H1120&lt;&gt;"",F1120=""),INDEX(AB$3:AB1120,MATCH(MAX(AA$3:AA1120),AA$3:AA1120,0),0),""),AB1120),"")</f>
        <v/>
      </c>
      <c r="AF1120" s="3" t="str">
        <f>IFERROR(IF(AD1120="",IF(AND(H1120&lt;&gt;"",G1120=""),INDEX(AD$3:AD1120,MATCH(MAX(AC$3:AC1120),AC$3:AC1120,0),0),""),AD1120),"")</f>
        <v/>
      </c>
      <c r="AG1120" s="2" t="str">
        <f>IF(AH1120="","",IF(OR(AH1120=AH1119,AH1120=AH1121),IF(AND(E1120="",AB1120="",AG1119&lt;&gt;""),MAX($AG$3:AG1119),MAX($AG$3:AG1119)+1),IF(AH1119=AH1120,AG1119,MAX($AG$3:AG1119)+1)))</f>
        <v/>
      </c>
      <c r="AH1120" s="12" t="str">
        <f t="shared" si="649"/>
        <v/>
      </c>
      <c r="AI1120" s="12" t="str">
        <f t="shared" si="629"/>
        <v/>
      </c>
      <c r="AJ1120" s="13" t="str">
        <f t="shared" si="630"/>
        <v/>
      </c>
      <c r="AK1120" s="13" t="str">
        <f t="shared" si="631"/>
        <v/>
      </c>
      <c r="AL1120" s="13" t="str">
        <f>IF(OR(AJ1120="",COUNTIF($AH$3:AH1120,AH1120)&lt;&gt;COUNTIF(AH$3:AH$100002,AH1120)),"",SUMIF(AH$3:AH$100002,AH1120,AJ$3:AJ$100002))</f>
        <v/>
      </c>
      <c r="AM1120" s="13" t="str">
        <f>IF(OR(AK1120="",COUNTIF($AH$3:AH1120,AH1120)&lt;&gt;COUNTIF(AH$3:AH$100002,AH1120)),"",SUMIF(AH$3:AH$100002,AH1120,AK$3:AK$100002))</f>
        <v/>
      </c>
      <c r="AO1120" s="13" t="str">
        <f t="shared" si="650"/>
        <v/>
      </c>
      <c r="AP1120" s="13" t="str">
        <f t="shared" si="650"/>
        <v/>
      </c>
      <c r="AQ1120" s="13" t="str">
        <f t="shared" si="650"/>
        <v/>
      </c>
      <c r="AR1120" s="13" t="str">
        <f t="shared" si="650"/>
        <v/>
      </c>
      <c r="AS1120" s="13" t="str">
        <f t="shared" si="651"/>
        <v/>
      </c>
      <c r="AT1120" s="13" t="str">
        <f t="shared" si="651"/>
        <v/>
      </c>
      <c r="AU1120" s="13" t="str">
        <f t="shared" si="651"/>
        <v/>
      </c>
      <c r="AV1120" s="13" t="str">
        <f t="shared" si="651"/>
        <v/>
      </c>
      <c r="AW1120" s="86" t="str">
        <f t="shared" si="632"/>
        <v/>
      </c>
      <c r="AX1120" s="59" t="str">
        <f t="shared" si="633"/>
        <v/>
      </c>
      <c r="AY1120" s="63" t="str">
        <f>IF(OR($BR1120="",BH1120=""),"",COUNT($BR$3:$BR1120))</f>
        <v/>
      </c>
      <c r="AZ1120" s="13" t="str">
        <f>IF(OR($BR1120="",BI1120=""),"",COUNT($BR$3:$BR1120))</f>
        <v/>
      </c>
      <c r="BA1120" s="13" t="str">
        <f>IF(OR($BR1120="",BJ1120=""),"",COUNT($BR$3:$BR1120))</f>
        <v/>
      </c>
      <c r="BB1120" s="13" t="str">
        <f>IF(OR($BR1120="",BK1120=""),"",COUNT($BR$3:$BR1120))</f>
        <v/>
      </c>
      <c r="BC1120" s="13" t="str">
        <f>IF(OR($BR1120="",BL1120=""),"",COUNT($BR$3:$BR1120))</f>
        <v/>
      </c>
      <c r="BD1120" s="13" t="str">
        <f>IF(OR($BR1120="",BM1120=""),"",COUNT($BR$3:$BR1120))</f>
        <v/>
      </c>
      <c r="BE1120" s="13" t="str">
        <f>IF(OR($BR1120="",BN1120=""),"",COUNT($BR$3:$BR1120))</f>
        <v/>
      </c>
      <c r="BF1120" s="13" t="str">
        <f>IF(OR($BR1120="",BO1120=""),"",COUNT($BR$3:$BR1120))</f>
        <v/>
      </c>
      <c r="BG1120" s="66" t="str">
        <f>IF(Z1120="","",COUNT($Z$3:Z1120))</f>
        <v/>
      </c>
      <c r="BH1120" s="13" t="str">
        <f>IF(AO1120="","",IF(AO1120=BH$2,(SUMIF($BV$3:$BV1120,BH$2,$BW$3:$BW1120)-SUMIF($BX$3:$BX1120,BH$2,$BY$3:$BY1120))*AO$1,""))</f>
        <v/>
      </c>
      <c r="BI1120" s="13" t="str">
        <f>IF(AP1120="","",IF(AP1120=BI$2,(SUMIF($BV$3:$BV1120,BI$2,$BW$3:$BW1120)-SUMIF($BX$3:$BX1120,BI$2,$BY$3:$BY1120))*AP$1,""))</f>
        <v/>
      </c>
      <c r="BJ1120" s="13" t="str">
        <f>IF(AQ1120="","",IF(AQ1120=BJ$2,(SUMIF($BV$3:$BV1120,BJ$2,$BW$3:$BW1120)-SUMIF($BX$3:$BX1120,BJ$2,$BY$3:$BY1120))*AQ$1,""))</f>
        <v/>
      </c>
      <c r="BK1120" s="13" t="str">
        <f>IF(AR1120="","",IF(AR1120=BK$2,(SUMIF($BV$3:$BV1120,BK$2,$BW$3:$BW1120)-SUMIF($BX$3:$BX1120,BK$2,$BY$3:$BY1120))*AR$1,""))</f>
        <v/>
      </c>
      <c r="BL1120" s="13" t="str">
        <f>IF(AS1120="","",IF(AS1120=BL$2,(SUMIF($BV$3:$BV1120,BL$2,$BW$3:$BW1120)-SUMIF($BX$3:$BX1120,BL$2,$BY$3:$BY1120))*AS$1,""))</f>
        <v/>
      </c>
      <c r="BM1120" s="13" t="str">
        <f>IF(AT1120="","",IF(AT1120=BM$2,(SUMIF($BV$3:$BV1120,BM$2,$BW$3:$BW1120)-SUMIF($BX$3:$BX1120,BM$2,$BY$3:$BY1120))*AT$1,""))</f>
        <v/>
      </c>
      <c r="BN1120" s="13" t="str">
        <f>IF(AU1120="","",IF(AU1120=BN$2,(SUMIF($BV$3:$BV1120,BN$2,$BW$3:$BW1120)-SUMIF($BX$3:$BX1120,BN$2,$BY$3:$BY1120))*AU$1,""))</f>
        <v/>
      </c>
      <c r="BO1120" s="13" t="str">
        <f>IF(AV1120="","",IF(AV1120=BO$2,(SUMIF($BV$3:$BV1120,BO$2,$BW$3:$BW1120)-SUMIF($BX$3:$BX1120,BO$2,$BY$3:$BY1120))*AV$1,""))</f>
        <v/>
      </c>
      <c r="BP1120" s="69"/>
      <c r="BQ1120" s="13" t="str">
        <f t="shared" si="652"/>
        <v/>
      </c>
      <c r="BR1120" s="75" t="str">
        <f t="shared" si="634"/>
        <v/>
      </c>
      <c r="BS1120" s="33" t="str">
        <f t="shared" si="640"/>
        <v/>
      </c>
      <c r="BT1120" s="42" t="str">
        <f t="shared" si="641"/>
        <v/>
      </c>
      <c r="BU1120" s="38" t="str">
        <f t="shared" si="642"/>
        <v/>
      </c>
      <c r="BV1120" s="30" t="str">
        <f t="shared" si="635"/>
        <v/>
      </c>
      <c r="BW1120" s="36" t="str">
        <f t="shared" si="636"/>
        <v/>
      </c>
      <c r="BX1120" s="36" t="str">
        <f t="shared" si="637"/>
        <v/>
      </c>
      <c r="BY1120" s="45" t="str">
        <f t="shared" si="638"/>
        <v/>
      </c>
      <c r="BZ1120" s="12" t="str">
        <f t="shared" si="643"/>
        <v/>
      </c>
      <c r="CA1120" s="47" t="str">
        <f t="shared" si="644"/>
        <v/>
      </c>
      <c r="CB1120" s="32" t="str">
        <f t="shared" si="645"/>
        <v/>
      </c>
      <c r="CC1120" s="32" t="str">
        <f t="shared" si="646"/>
        <v/>
      </c>
      <c r="CD1120" s="32" t="str">
        <f t="shared" si="647"/>
        <v/>
      </c>
      <c r="CE1120" s="48"/>
      <c r="CF1120" s="32" t="str">
        <f t="shared" si="653"/>
        <v/>
      </c>
      <c r="CG1120" s="32" t="str">
        <f t="shared" si="654"/>
        <v/>
      </c>
      <c r="CH1120" s="48"/>
    </row>
    <row r="1121" spans="2:86" ht="30" customHeight="1" x14ac:dyDescent="0.2">
      <c r="B1121" s="155"/>
      <c r="C1121" s="117"/>
      <c r="D1121" s="53"/>
      <c r="E1121" s="68"/>
      <c r="F1121" s="54"/>
      <c r="G1121" s="54"/>
      <c r="H1121" s="55"/>
      <c r="I1121" s="71"/>
      <c r="J1121" s="73"/>
      <c r="K1121" s="56"/>
      <c r="L1121" s="76" t="str">
        <f t="shared" si="658"/>
        <v/>
      </c>
      <c r="M1121" s="77" t="str">
        <f t="shared" si="627"/>
        <v/>
      </c>
      <c r="N1121" s="130" t="str">
        <f t="shared" si="648"/>
        <v/>
      </c>
      <c r="O1121" s="131" t="str">
        <f t="shared" si="657"/>
        <v/>
      </c>
      <c r="P1121" s="131" t="str">
        <f t="shared" si="657"/>
        <v/>
      </c>
      <c r="Q1121" s="131" t="str">
        <f t="shared" si="657"/>
        <v/>
      </c>
      <c r="R1121" s="131" t="str">
        <f t="shared" si="657"/>
        <v/>
      </c>
      <c r="S1121" s="131" t="str">
        <f t="shared" si="657"/>
        <v/>
      </c>
      <c r="T1121" s="131" t="str">
        <f t="shared" si="657"/>
        <v/>
      </c>
      <c r="U1121" s="131" t="str">
        <f t="shared" si="657"/>
        <v/>
      </c>
      <c r="V1121" s="14"/>
      <c r="W1121" s="17" t="str">
        <f>IF(C1121="",IF(OR(AND($H1121&lt;&gt;"",C1121=""),AND($F1120=$F1121,$AK1121&lt;&gt;""),COUNTA($H$3:$H$100002)&gt;COUNTA($H$3:$H1121),$AE1121&lt;&gt;""),W1120,""),C1121)</f>
        <v/>
      </c>
      <c r="X1121" s="17" t="str">
        <f>IF(D1121="",IF(OR(AND($H1121&lt;&gt;"",D1121=""),AND($F1120=$F1121,$AK1121&lt;&gt;""),COUNTA($H$3:$H$100002)&gt;COUNTA($H$3:$H1121),$AE1121&lt;&gt;""),X1120,""),D1121)</f>
        <v/>
      </c>
      <c r="Y1121" s="17" t="str">
        <f>IF(E1121="",IF(OR(AND($H1121&lt;&gt;"",E1121=""),AND($F1120=$F1121,$AK1121&lt;&gt;""),COUNTA($H$3:$H$100002)&gt;COUNTA($H$3:$H1121),$AE1121&lt;&gt;""),Y1120,""),E1121)</f>
        <v/>
      </c>
      <c r="Z1121" s="27" t="str">
        <f t="shared" si="628"/>
        <v/>
      </c>
      <c r="AA1121" s="2" t="str">
        <f>IF(F1121="","",COUNTA($F$3:F1121))</f>
        <v/>
      </c>
      <c r="AB1121" s="3" t="str">
        <f>IF(F1121="","",IFERROR(IF(F1121&lt;&gt;"",IFERROR(INDEX(設定!$C$3:$C$303,MATCH(F1121,設定!$C$3:$C$303,0),0),INDEX(設定!$C$3:$C$303,MATCH("*"&amp;F1121&amp;"*",設定!$C$3:$C$303,0),0)),""),"エラー"))</f>
        <v/>
      </c>
      <c r="AC1121" s="2" t="str">
        <f>IF(G1121="","",COUNTA($G$3:G1121))</f>
        <v/>
      </c>
      <c r="AD1121" s="3" t="str">
        <f>IF(G1121="","",IFERROR(IF(G1121&lt;&gt;"",IFERROR(INDEX(設定!$C$3:$C$303,MATCH(G1121,設定!$C$3:$C$303,0),0),INDEX(設定!$C$3:$C$303,MATCH("*"&amp;G1121&amp;"*",設定!$C$3:$C$303,0),0)),""),"エラー"))</f>
        <v/>
      </c>
      <c r="AE1121" s="3" t="str">
        <f>IFERROR(IF(AB1121="",IF(AND(H1121&lt;&gt;"",F1121=""),INDEX(AB$3:AB1121,MATCH(MAX(AA$3:AA1121),AA$3:AA1121,0),0),""),AB1121),"")</f>
        <v/>
      </c>
      <c r="AF1121" s="3" t="str">
        <f>IFERROR(IF(AD1121="",IF(AND(H1121&lt;&gt;"",G1121=""),INDEX(AD$3:AD1121,MATCH(MAX(AC$3:AC1121),AC$3:AC1121,0),0),""),AD1121),"")</f>
        <v/>
      </c>
      <c r="AG1121" s="2" t="str">
        <f>IF(AH1121="","",IF(OR(AH1121=AH1120,AH1121=AH1122),IF(AND(E1121="",AB1121="",AG1120&lt;&gt;""),MAX($AG$3:AG1120),MAX($AG$3:AG1120)+1),IF(AH1120=AH1121,AG1120,MAX($AG$3:AG1120)+1)))</f>
        <v/>
      </c>
      <c r="AH1121" s="12" t="str">
        <f t="shared" si="649"/>
        <v/>
      </c>
      <c r="AI1121" s="12" t="str">
        <f t="shared" si="629"/>
        <v/>
      </c>
      <c r="AJ1121" s="13" t="str">
        <f t="shared" si="630"/>
        <v/>
      </c>
      <c r="AK1121" s="13" t="str">
        <f t="shared" si="631"/>
        <v/>
      </c>
      <c r="AL1121" s="13" t="str">
        <f>IF(OR(AJ1121="",COUNTIF($AH$3:AH1121,AH1121)&lt;&gt;COUNTIF(AH$3:AH$100002,AH1121)),"",SUMIF(AH$3:AH$100002,AH1121,AJ$3:AJ$100002))</f>
        <v/>
      </c>
      <c r="AM1121" s="13" t="str">
        <f>IF(OR(AK1121="",COUNTIF($AH$3:AH1121,AH1121)&lt;&gt;COUNTIF(AH$3:AH$100002,AH1121)),"",SUMIF(AH$3:AH$100002,AH1121,AK$3:AK$100002))</f>
        <v/>
      </c>
      <c r="AO1121" s="13" t="str">
        <f t="shared" si="650"/>
        <v/>
      </c>
      <c r="AP1121" s="13" t="str">
        <f t="shared" si="650"/>
        <v/>
      </c>
      <c r="AQ1121" s="13" t="str">
        <f t="shared" si="650"/>
        <v/>
      </c>
      <c r="AR1121" s="13" t="str">
        <f t="shared" si="650"/>
        <v/>
      </c>
      <c r="AS1121" s="13" t="str">
        <f t="shared" si="651"/>
        <v/>
      </c>
      <c r="AT1121" s="13" t="str">
        <f t="shared" si="651"/>
        <v/>
      </c>
      <c r="AU1121" s="13" t="str">
        <f t="shared" si="651"/>
        <v/>
      </c>
      <c r="AV1121" s="13" t="str">
        <f t="shared" si="651"/>
        <v/>
      </c>
      <c r="AW1121" s="86" t="str">
        <f t="shared" si="632"/>
        <v/>
      </c>
      <c r="AX1121" s="59" t="str">
        <f t="shared" si="633"/>
        <v/>
      </c>
      <c r="AY1121" s="63" t="str">
        <f>IF(OR($BR1121="",BH1121=""),"",COUNT($BR$3:$BR1121))</f>
        <v/>
      </c>
      <c r="AZ1121" s="13" t="str">
        <f>IF(OR($BR1121="",BI1121=""),"",COUNT($BR$3:$BR1121))</f>
        <v/>
      </c>
      <c r="BA1121" s="13" t="str">
        <f>IF(OR($BR1121="",BJ1121=""),"",COUNT($BR$3:$BR1121))</f>
        <v/>
      </c>
      <c r="BB1121" s="13" t="str">
        <f>IF(OR($BR1121="",BK1121=""),"",COUNT($BR$3:$BR1121))</f>
        <v/>
      </c>
      <c r="BC1121" s="13" t="str">
        <f>IF(OR($BR1121="",BL1121=""),"",COUNT($BR$3:$BR1121))</f>
        <v/>
      </c>
      <c r="BD1121" s="13" t="str">
        <f>IF(OR($BR1121="",BM1121=""),"",COUNT($BR$3:$BR1121))</f>
        <v/>
      </c>
      <c r="BE1121" s="13" t="str">
        <f>IF(OR($BR1121="",BN1121=""),"",COUNT($BR$3:$BR1121))</f>
        <v/>
      </c>
      <c r="BF1121" s="13" t="str">
        <f>IF(OR($BR1121="",BO1121=""),"",COUNT($BR$3:$BR1121))</f>
        <v/>
      </c>
      <c r="BG1121" s="66" t="str">
        <f>IF(Z1121="","",COUNT($Z$3:Z1121))</f>
        <v/>
      </c>
      <c r="BH1121" s="13" t="str">
        <f>IF(AO1121="","",IF(AO1121=BH$2,(SUMIF($BV$3:$BV1121,BH$2,$BW$3:$BW1121)-SUMIF($BX$3:$BX1121,BH$2,$BY$3:$BY1121))*AO$1,""))</f>
        <v/>
      </c>
      <c r="BI1121" s="13" t="str">
        <f>IF(AP1121="","",IF(AP1121=BI$2,(SUMIF($BV$3:$BV1121,BI$2,$BW$3:$BW1121)-SUMIF($BX$3:$BX1121,BI$2,$BY$3:$BY1121))*AP$1,""))</f>
        <v/>
      </c>
      <c r="BJ1121" s="13" t="str">
        <f>IF(AQ1121="","",IF(AQ1121=BJ$2,(SUMIF($BV$3:$BV1121,BJ$2,$BW$3:$BW1121)-SUMIF($BX$3:$BX1121,BJ$2,$BY$3:$BY1121))*AQ$1,""))</f>
        <v/>
      </c>
      <c r="BK1121" s="13" t="str">
        <f>IF(AR1121="","",IF(AR1121=BK$2,(SUMIF($BV$3:$BV1121,BK$2,$BW$3:$BW1121)-SUMIF($BX$3:$BX1121,BK$2,$BY$3:$BY1121))*AR$1,""))</f>
        <v/>
      </c>
      <c r="BL1121" s="13" t="str">
        <f>IF(AS1121="","",IF(AS1121=BL$2,(SUMIF($BV$3:$BV1121,BL$2,$BW$3:$BW1121)-SUMIF($BX$3:$BX1121,BL$2,$BY$3:$BY1121))*AS$1,""))</f>
        <v/>
      </c>
      <c r="BM1121" s="13" t="str">
        <f>IF(AT1121="","",IF(AT1121=BM$2,(SUMIF($BV$3:$BV1121,BM$2,$BW$3:$BW1121)-SUMIF($BX$3:$BX1121,BM$2,$BY$3:$BY1121))*AT$1,""))</f>
        <v/>
      </c>
      <c r="BN1121" s="13" t="str">
        <f>IF(AU1121="","",IF(AU1121=BN$2,(SUMIF($BV$3:$BV1121,BN$2,$BW$3:$BW1121)-SUMIF($BX$3:$BX1121,BN$2,$BY$3:$BY1121))*AU$1,""))</f>
        <v/>
      </c>
      <c r="BO1121" s="13" t="str">
        <f>IF(AV1121="","",IF(AV1121=BO$2,(SUMIF($BV$3:$BV1121,BO$2,$BW$3:$BW1121)-SUMIF($BX$3:$BX1121,BO$2,$BY$3:$BY1121))*AV$1,""))</f>
        <v/>
      </c>
      <c r="BP1121" s="69"/>
      <c r="BQ1121" s="13" t="str">
        <f t="shared" si="652"/>
        <v/>
      </c>
      <c r="BR1121" s="75" t="str">
        <f t="shared" si="634"/>
        <v/>
      </c>
      <c r="BS1121" s="33" t="str">
        <f t="shared" si="640"/>
        <v/>
      </c>
      <c r="BT1121" s="42" t="str">
        <f t="shared" si="641"/>
        <v/>
      </c>
      <c r="BU1121" s="38" t="str">
        <f t="shared" si="642"/>
        <v/>
      </c>
      <c r="BV1121" s="30" t="str">
        <f t="shared" si="635"/>
        <v/>
      </c>
      <c r="BW1121" s="36" t="str">
        <f t="shared" si="636"/>
        <v/>
      </c>
      <c r="BX1121" s="36" t="str">
        <f t="shared" si="637"/>
        <v/>
      </c>
      <c r="BY1121" s="45" t="str">
        <f t="shared" si="638"/>
        <v/>
      </c>
      <c r="BZ1121" s="12" t="str">
        <f t="shared" si="643"/>
        <v/>
      </c>
      <c r="CA1121" s="47" t="str">
        <f t="shared" si="644"/>
        <v/>
      </c>
      <c r="CB1121" s="32" t="str">
        <f t="shared" si="645"/>
        <v/>
      </c>
      <c r="CC1121" s="32" t="str">
        <f t="shared" si="646"/>
        <v/>
      </c>
      <c r="CD1121" s="32" t="str">
        <f t="shared" si="647"/>
        <v/>
      </c>
      <c r="CE1121" s="48"/>
      <c r="CF1121" s="32" t="str">
        <f t="shared" si="653"/>
        <v/>
      </c>
      <c r="CG1121" s="32" t="str">
        <f t="shared" si="654"/>
        <v/>
      </c>
      <c r="CH1121" s="48"/>
    </row>
    <row r="1122" spans="2:86" ht="30" customHeight="1" x14ac:dyDescent="0.2">
      <c r="B1122" s="155"/>
      <c r="C1122" s="117"/>
      <c r="D1122" s="53"/>
      <c r="E1122" s="68"/>
      <c r="F1122" s="54"/>
      <c r="G1122" s="54"/>
      <c r="H1122" s="55"/>
      <c r="I1122" s="71"/>
      <c r="J1122" s="73"/>
      <c r="K1122" s="56"/>
      <c r="L1122" s="76" t="str">
        <f t="shared" si="658"/>
        <v/>
      </c>
      <c r="M1122" s="77" t="str">
        <f t="shared" si="627"/>
        <v/>
      </c>
      <c r="N1122" s="130" t="str">
        <f t="shared" si="648"/>
        <v/>
      </c>
      <c r="O1122" s="131" t="str">
        <f t="shared" si="657"/>
        <v/>
      </c>
      <c r="P1122" s="131" t="str">
        <f t="shared" si="657"/>
        <v/>
      </c>
      <c r="Q1122" s="131" t="str">
        <f t="shared" si="657"/>
        <v/>
      </c>
      <c r="R1122" s="131" t="str">
        <f t="shared" si="657"/>
        <v/>
      </c>
      <c r="S1122" s="131" t="str">
        <f t="shared" si="657"/>
        <v/>
      </c>
      <c r="T1122" s="131" t="str">
        <f t="shared" si="657"/>
        <v/>
      </c>
      <c r="U1122" s="131" t="str">
        <f t="shared" si="657"/>
        <v/>
      </c>
      <c r="V1122" s="14"/>
      <c r="W1122" s="17" t="str">
        <f>IF(C1122="",IF(OR(AND($H1122&lt;&gt;"",C1122=""),AND($F1121=$F1122,$AK1122&lt;&gt;""),COUNTA($H$3:$H$100002)&gt;COUNTA($H$3:$H1122),$AE1122&lt;&gt;""),W1121,""),C1122)</f>
        <v/>
      </c>
      <c r="X1122" s="17" t="str">
        <f>IF(D1122="",IF(OR(AND($H1122&lt;&gt;"",D1122=""),AND($F1121=$F1122,$AK1122&lt;&gt;""),COUNTA($H$3:$H$100002)&gt;COUNTA($H$3:$H1122),$AE1122&lt;&gt;""),X1121,""),D1122)</f>
        <v/>
      </c>
      <c r="Y1122" s="17" t="str">
        <f>IF(E1122="",IF(OR(AND($H1122&lt;&gt;"",E1122=""),AND($F1121=$F1122,$AK1122&lt;&gt;""),COUNTA($H$3:$H$100002)&gt;COUNTA($H$3:$H1122),$AE1122&lt;&gt;""),Y1121,""),E1122)</f>
        <v/>
      </c>
      <c r="Z1122" s="27" t="str">
        <f t="shared" si="628"/>
        <v/>
      </c>
      <c r="AA1122" s="2" t="str">
        <f>IF(F1122="","",COUNTA($F$3:F1122))</f>
        <v/>
      </c>
      <c r="AB1122" s="3" t="str">
        <f>IF(F1122="","",IFERROR(IF(F1122&lt;&gt;"",IFERROR(INDEX(設定!$C$3:$C$303,MATCH(F1122,設定!$C$3:$C$303,0),0),INDEX(設定!$C$3:$C$303,MATCH("*"&amp;F1122&amp;"*",設定!$C$3:$C$303,0),0)),""),"エラー"))</f>
        <v/>
      </c>
      <c r="AC1122" s="2" t="str">
        <f>IF(G1122="","",COUNTA($G$3:G1122))</f>
        <v/>
      </c>
      <c r="AD1122" s="3" t="str">
        <f>IF(G1122="","",IFERROR(IF(G1122&lt;&gt;"",IFERROR(INDEX(設定!$C$3:$C$303,MATCH(G1122,設定!$C$3:$C$303,0),0),INDEX(設定!$C$3:$C$303,MATCH("*"&amp;G1122&amp;"*",設定!$C$3:$C$303,0),0)),""),"エラー"))</f>
        <v/>
      </c>
      <c r="AE1122" s="3" t="str">
        <f>IFERROR(IF(AB1122="",IF(AND(H1122&lt;&gt;"",F1122=""),INDEX(AB$3:AB1122,MATCH(MAX(AA$3:AA1122),AA$3:AA1122,0),0),""),AB1122),"")</f>
        <v/>
      </c>
      <c r="AF1122" s="3" t="str">
        <f>IFERROR(IF(AD1122="",IF(AND(H1122&lt;&gt;"",G1122=""),INDEX(AD$3:AD1122,MATCH(MAX(AC$3:AC1122),AC$3:AC1122,0),0),""),AD1122),"")</f>
        <v/>
      </c>
      <c r="AG1122" s="2" t="str">
        <f>IF(AH1122="","",IF(OR(AH1122=AH1121,AH1122=AH1123),IF(AND(E1122="",AB1122="",AG1121&lt;&gt;""),MAX($AG$3:AG1121),MAX($AG$3:AG1121)+1),IF(AH1121=AH1122,AG1121,MAX($AG$3:AG1121)+1)))</f>
        <v/>
      </c>
      <c r="AH1122" s="12" t="str">
        <f t="shared" si="649"/>
        <v/>
      </c>
      <c r="AI1122" s="12" t="str">
        <f t="shared" si="629"/>
        <v/>
      </c>
      <c r="AJ1122" s="13" t="str">
        <f t="shared" si="630"/>
        <v/>
      </c>
      <c r="AK1122" s="13" t="str">
        <f t="shared" si="631"/>
        <v/>
      </c>
      <c r="AL1122" s="13" t="str">
        <f>IF(OR(AJ1122="",COUNTIF($AH$3:AH1122,AH1122)&lt;&gt;COUNTIF(AH$3:AH$100002,AH1122)),"",SUMIF(AH$3:AH$100002,AH1122,AJ$3:AJ$100002))</f>
        <v/>
      </c>
      <c r="AM1122" s="13" t="str">
        <f>IF(OR(AK1122="",COUNTIF($AH$3:AH1122,AH1122)&lt;&gt;COUNTIF(AH$3:AH$100002,AH1122)),"",SUMIF(AH$3:AH$100002,AH1122,AK$3:AK$100002))</f>
        <v/>
      </c>
      <c r="AO1122" s="13" t="str">
        <f t="shared" si="650"/>
        <v/>
      </c>
      <c r="AP1122" s="13" t="str">
        <f t="shared" si="650"/>
        <v/>
      </c>
      <c r="AQ1122" s="13" t="str">
        <f t="shared" si="650"/>
        <v/>
      </c>
      <c r="AR1122" s="13" t="str">
        <f t="shared" si="650"/>
        <v/>
      </c>
      <c r="AS1122" s="13" t="str">
        <f t="shared" si="651"/>
        <v/>
      </c>
      <c r="AT1122" s="13" t="str">
        <f t="shared" si="651"/>
        <v/>
      </c>
      <c r="AU1122" s="13" t="str">
        <f t="shared" si="651"/>
        <v/>
      </c>
      <c r="AV1122" s="13" t="str">
        <f t="shared" si="651"/>
        <v/>
      </c>
      <c r="AW1122" s="86" t="str">
        <f t="shared" si="632"/>
        <v/>
      </c>
      <c r="AX1122" s="59" t="str">
        <f t="shared" si="633"/>
        <v/>
      </c>
      <c r="AY1122" s="63" t="str">
        <f>IF(OR($BR1122="",BH1122=""),"",COUNT($BR$3:$BR1122))</f>
        <v/>
      </c>
      <c r="AZ1122" s="13" t="str">
        <f>IF(OR($BR1122="",BI1122=""),"",COUNT($BR$3:$BR1122))</f>
        <v/>
      </c>
      <c r="BA1122" s="13" t="str">
        <f>IF(OR($BR1122="",BJ1122=""),"",COUNT($BR$3:$BR1122))</f>
        <v/>
      </c>
      <c r="BB1122" s="13" t="str">
        <f>IF(OR($BR1122="",BK1122=""),"",COUNT($BR$3:$BR1122))</f>
        <v/>
      </c>
      <c r="BC1122" s="13" t="str">
        <f>IF(OR($BR1122="",BL1122=""),"",COUNT($BR$3:$BR1122))</f>
        <v/>
      </c>
      <c r="BD1122" s="13" t="str">
        <f>IF(OR($BR1122="",BM1122=""),"",COUNT($BR$3:$BR1122))</f>
        <v/>
      </c>
      <c r="BE1122" s="13" t="str">
        <f>IF(OR($BR1122="",BN1122=""),"",COUNT($BR$3:$BR1122))</f>
        <v/>
      </c>
      <c r="BF1122" s="13" t="str">
        <f>IF(OR($BR1122="",BO1122=""),"",COUNT($BR$3:$BR1122))</f>
        <v/>
      </c>
      <c r="BG1122" s="66" t="str">
        <f>IF(Z1122="","",COUNT($Z$3:Z1122))</f>
        <v/>
      </c>
      <c r="BH1122" s="13" t="str">
        <f>IF(AO1122="","",IF(AO1122=BH$2,(SUMIF($BV$3:$BV1122,BH$2,$BW$3:$BW1122)-SUMIF($BX$3:$BX1122,BH$2,$BY$3:$BY1122))*AO$1,""))</f>
        <v/>
      </c>
      <c r="BI1122" s="13" t="str">
        <f>IF(AP1122="","",IF(AP1122=BI$2,(SUMIF($BV$3:$BV1122,BI$2,$BW$3:$BW1122)-SUMIF($BX$3:$BX1122,BI$2,$BY$3:$BY1122))*AP$1,""))</f>
        <v/>
      </c>
      <c r="BJ1122" s="13" t="str">
        <f>IF(AQ1122="","",IF(AQ1122=BJ$2,(SUMIF($BV$3:$BV1122,BJ$2,$BW$3:$BW1122)-SUMIF($BX$3:$BX1122,BJ$2,$BY$3:$BY1122))*AQ$1,""))</f>
        <v/>
      </c>
      <c r="BK1122" s="13" t="str">
        <f>IF(AR1122="","",IF(AR1122=BK$2,(SUMIF($BV$3:$BV1122,BK$2,$BW$3:$BW1122)-SUMIF($BX$3:$BX1122,BK$2,$BY$3:$BY1122))*AR$1,""))</f>
        <v/>
      </c>
      <c r="BL1122" s="13" t="str">
        <f>IF(AS1122="","",IF(AS1122=BL$2,(SUMIF($BV$3:$BV1122,BL$2,$BW$3:$BW1122)-SUMIF($BX$3:$BX1122,BL$2,$BY$3:$BY1122))*AS$1,""))</f>
        <v/>
      </c>
      <c r="BM1122" s="13" t="str">
        <f>IF(AT1122="","",IF(AT1122=BM$2,(SUMIF($BV$3:$BV1122,BM$2,$BW$3:$BW1122)-SUMIF($BX$3:$BX1122,BM$2,$BY$3:$BY1122))*AT$1,""))</f>
        <v/>
      </c>
      <c r="BN1122" s="13" t="str">
        <f>IF(AU1122="","",IF(AU1122=BN$2,(SUMIF($BV$3:$BV1122,BN$2,$BW$3:$BW1122)-SUMIF($BX$3:$BX1122,BN$2,$BY$3:$BY1122))*AU$1,""))</f>
        <v/>
      </c>
      <c r="BO1122" s="13" t="str">
        <f>IF(AV1122="","",IF(AV1122=BO$2,(SUMIF($BV$3:$BV1122,BO$2,$BW$3:$BW1122)-SUMIF($BX$3:$BX1122,BO$2,$BY$3:$BY1122))*AV$1,""))</f>
        <v/>
      </c>
      <c r="BP1122" s="69"/>
      <c r="BQ1122" s="13" t="str">
        <f t="shared" si="652"/>
        <v/>
      </c>
      <c r="BR1122" s="75" t="str">
        <f t="shared" si="634"/>
        <v/>
      </c>
      <c r="BS1122" s="33" t="str">
        <f t="shared" si="640"/>
        <v/>
      </c>
      <c r="BT1122" s="42" t="str">
        <f t="shared" si="641"/>
        <v/>
      </c>
      <c r="BU1122" s="38" t="str">
        <f t="shared" si="642"/>
        <v/>
      </c>
      <c r="BV1122" s="30" t="str">
        <f t="shared" si="635"/>
        <v/>
      </c>
      <c r="BW1122" s="36" t="str">
        <f t="shared" si="636"/>
        <v/>
      </c>
      <c r="BX1122" s="36" t="str">
        <f t="shared" si="637"/>
        <v/>
      </c>
      <c r="BY1122" s="45" t="str">
        <f t="shared" si="638"/>
        <v/>
      </c>
      <c r="BZ1122" s="12" t="str">
        <f t="shared" si="643"/>
        <v/>
      </c>
      <c r="CA1122" s="47" t="str">
        <f t="shared" si="644"/>
        <v/>
      </c>
      <c r="CB1122" s="32" t="str">
        <f t="shared" si="645"/>
        <v/>
      </c>
      <c r="CC1122" s="32" t="str">
        <f t="shared" si="646"/>
        <v/>
      </c>
      <c r="CD1122" s="32" t="str">
        <f t="shared" si="647"/>
        <v/>
      </c>
      <c r="CE1122" s="48"/>
      <c r="CF1122" s="32" t="str">
        <f t="shared" si="653"/>
        <v/>
      </c>
      <c r="CG1122" s="32" t="str">
        <f t="shared" si="654"/>
        <v/>
      </c>
      <c r="CH1122" s="48"/>
    </row>
    <row r="1123" spans="2:86" ht="30" customHeight="1" x14ac:dyDescent="0.2">
      <c r="B1123" s="155"/>
      <c r="C1123" s="117"/>
      <c r="D1123" s="53"/>
      <c r="E1123" s="68"/>
      <c r="F1123" s="54"/>
      <c r="G1123" s="54"/>
      <c r="H1123" s="55"/>
      <c r="I1123" s="71"/>
      <c r="J1123" s="73"/>
      <c r="K1123" s="56"/>
      <c r="L1123" s="76" t="str">
        <f t="shared" si="658"/>
        <v/>
      </c>
      <c r="M1123" s="77" t="str">
        <f t="shared" si="627"/>
        <v/>
      </c>
      <c r="N1123" s="130" t="str">
        <f t="shared" si="648"/>
        <v/>
      </c>
      <c r="O1123" s="131" t="str">
        <f t="shared" ref="O1123:U1132" si="659">IFERROR(INDEX($BH$3:$BO$100002,MATCH($BG1123,$BG$3:$BG$100002,0),MATCH(O$1,$BH$2:$BO$2,0)),"")</f>
        <v/>
      </c>
      <c r="P1123" s="131" t="str">
        <f t="shared" si="659"/>
        <v/>
      </c>
      <c r="Q1123" s="131" t="str">
        <f t="shared" si="659"/>
        <v/>
      </c>
      <c r="R1123" s="131" t="str">
        <f t="shared" si="659"/>
        <v/>
      </c>
      <c r="S1123" s="131" t="str">
        <f t="shared" si="659"/>
        <v/>
      </c>
      <c r="T1123" s="131" t="str">
        <f t="shared" si="659"/>
        <v/>
      </c>
      <c r="U1123" s="131" t="str">
        <f t="shared" si="659"/>
        <v/>
      </c>
      <c r="V1123" s="14"/>
      <c r="W1123" s="17" t="str">
        <f>IF(C1123="",IF(OR(AND($H1123&lt;&gt;"",C1123=""),AND($F1122=$F1123,$AK1123&lt;&gt;""),COUNTA($H$3:$H$100002)&gt;COUNTA($H$3:$H1123),$AE1123&lt;&gt;""),W1122,""),C1123)</f>
        <v/>
      </c>
      <c r="X1123" s="17" t="str">
        <f>IF(D1123="",IF(OR(AND($H1123&lt;&gt;"",D1123=""),AND($F1122=$F1123,$AK1123&lt;&gt;""),COUNTA($H$3:$H$100002)&gt;COUNTA($H$3:$H1123),$AE1123&lt;&gt;""),X1122,""),D1123)</f>
        <v/>
      </c>
      <c r="Y1123" s="17" t="str">
        <f>IF(E1123="",IF(OR(AND($H1123&lt;&gt;"",E1123=""),AND($F1122=$F1123,$AK1123&lt;&gt;""),COUNTA($H$3:$H$100002)&gt;COUNTA($H$3:$H1123),$AE1123&lt;&gt;""),Y1122,""),E1123)</f>
        <v/>
      </c>
      <c r="Z1123" s="27" t="str">
        <f t="shared" si="628"/>
        <v/>
      </c>
      <c r="AA1123" s="2" t="str">
        <f>IF(F1123="","",COUNTA($F$3:F1123))</f>
        <v/>
      </c>
      <c r="AB1123" s="3" t="str">
        <f>IF(F1123="","",IFERROR(IF(F1123&lt;&gt;"",IFERROR(INDEX(設定!$C$3:$C$303,MATCH(F1123,設定!$C$3:$C$303,0),0),INDEX(設定!$C$3:$C$303,MATCH("*"&amp;F1123&amp;"*",設定!$C$3:$C$303,0),0)),""),"エラー"))</f>
        <v/>
      </c>
      <c r="AC1123" s="2" t="str">
        <f>IF(G1123="","",COUNTA($G$3:G1123))</f>
        <v/>
      </c>
      <c r="AD1123" s="3" t="str">
        <f>IF(G1123="","",IFERROR(IF(G1123&lt;&gt;"",IFERROR(INDEX(設定!$C$3:$C$303,MATCH(G1123,設定!$C$3:$C$303,0),0),INDEX(設定!$C$3:$C$303,MATCH("*"&amp;G1123&amp;"*",設定!$C$3:$C$303,0),0)),""),"エラー"))</f>
        <v/>
      </c>
      <c r="AE1123" s="3" t="str">
        <f>IFERROR(IF(AB1123="",IF(AND(H1123&lt;&gt;"",F1123=""),INDEX(AB$3:AB1123,MATCH(MAX(AA$3:AA1123),AA$3:AA1123,0),0),""),AB1123),"")</f>
        <v/>
      </c>
      <c r="AF1123" s="3" t="str">
        <f>IFERROR(IF(AD1123="",IF(AND(H1123&lt;&gt;"",G1123=""),INDEX(AD$3:AD1123,MATCH(MAX(AC$3:AC1123),AC$3:AC1123,0),0),""),AD1123),"")</f>
        <v/>
      </c>
      <c r="AG1123" s="2" t="str">
        <f>IF(AH1123="","",IF(OR(AH1123=AH1122,AH1123=AH1124),IF(AND(E1123="",AB1123="",AG1122&lt;&gt;""),MAX($AG$3:AG1122),MAX($AG$3:AG1122)+1),IF(AH1122=AH1123,AG1122,MAX($AG$3:AG1122)+1)))</f>
        <v/>
      </c>
      <c r="AH1123" s="12" t="str">
        <f t="shared" si="649"/>
        <v/>
      </c>
      <c r="AI1123" s="12" t="str">
        <f t="shared" si="629"/>
        <v/>
      </c>
      <c r="AJ1123" s="13" t="str">
        <f t="shared" si="630"/>
        <v/>
      </c>
      <c r="AK1123" s="13" t="str">
        <f t="shared" si="631"/>
        <v/>
      </c>
      <c r="AL1123" s="13" t="str">
        <f>IF(OR(AJ1123="",COUNTIF($AH$3:AH1123,AH1123)&lt;&gt;COUNTIF(AH$3:AH$100002,AH1123)),"",SUMIF(AH$3:AH$100002,AH1123,AJ$3:AJ$100002))</f>
        <v/>
      </c>
      <c r="AM1123" s="13" t="str">
        <f>IF(OR(AK1123="",COUNTIF($AH$3:AH1123,AH1123)&lt;&gt;COUNTIF(AH$3:AH$100002,AH1123)),"",SUMIF(AH$3:AH$100002,AH1123,AK$3:AK$100002))</f>
        <v/>
      </c>
      <c r="AO1123" s="13" t="str">
        <f t="shared" si="650"/>
        <v/>
      </c>
      <c r="AP1123" s="13" t="str">
        <f t="shared" si="650"/>
        <v/>
      </c>
      <c r="AQ1123" s="13" t="str">
        <f t="shared" si="650"/>
        <v/>
      </c>
      <c r="AR1123" s="13" t="str">
        <f t="shared" si="650"/>
        <v/>
      </c>
      <c r="AS1123" s="13" t="str">
        <f t="shared" si="651"/>
        <v/>
      </c>
      <c r="AT1123" s="13" t="str">
        <f t="shared" si="651"/>
        <v/>
      </c>
      <c r="AU1123" s="13" t="str">
        <f t="shared" si="651"/>
        <v/>
      </c>
      <c r="AV1123" s="13" t="str">
        <f t="shared" si="651"/>
        <v/>
      </c>
      <c r="AW1123" s="86" t="str">
        <f t="shared" si="632"/>
        <v/>
      </c>
      <c r="AX1123" s="59" t="str">
        <f t="shared" si="633"/>
        <v/>
      </c>
      <c r="AY1123" s="63" t="str">
        <f>IF(OR($BR1123="",BH1123=""),"",COUNT($BR$3:$BR1123))</f>
        <v/>
      </c>
      <c r="AZ1123" s="13" t="str">
        <f>IF(OR($BR1123="",BI1123=""),"",COUNT($BR$3:$BR1123))</f>
        <v/>
      </c>
      <c r="BA1123" s="13" t="str">
        <f>IF(OR($BR1123="",BJ1123=""),"",COUNT($BR$3:$BR1123))</f>
        <v/>
      </c>
      <c r="BB1123" s="13" t="str">
        <f>IF(OR($BR1123="",BK1123=""),"",COUNT($BR$3:$BR1123))</f>
        <v/>
      </c>
      <c r="BC1123" s="13" t="str">
        <f>IF(OR($BR1123="",BL1123=""),"",COUNT($BR$3:$BR1123))</f>
        <v/>
      </c>
      <c r="BD1123" s="13" t="str">
        <f>IF(OR($BR1123="",BM1123=""),"",COUNT($BR$3:$BR1123))</f>
        <v/>
      </c>
      <c r="BE1123" s="13" t="str">
        <f>IF(OR($BR1123="",BN1123=""),"",COUNT($BR$3:$BR1123))</f>
        <v/>
      </c>
      <c r="BF1123" s="13" t="str">
        <f>IF(OR($BR1123="",BO1123=""),"",COUNT($BR$3:$BR1123))</f>
        <v/>
      </c>
      <c r="BG1123" s="66" t="str">
        <f>IF(Z1123="","",COUNT($Z$3:Z1123))</f>
        <v/>
      </c>
      <c r="BH1123" s="13" t="str">
        <f>IF(AO1123="","",IF(AO1123=BH$2,(SUMIF($BV$3:$BV1123,BH$2,$BW$3:$BW1123)-SUMIF($BX$3:$BX1123,BH$2,$BY$3:$BY1123))*AO$1,""))</f>
        <v/>
      </c>
      <c r="BI1123" s="13" t="str">
        <f>IF(AP1123="","",IF(AP1123=BI$2,(SUMIF($BV$3:$BV1123,BI$2,$BW$3:$BW1123)-SUMIF($BX$3:$BX1123,BI$2,$BY$3:$BY1123))*AP$1,""))</f>
        <v/>
      </c>
      <c r="BJ1123" s="13" t="str">
        <f>IF(AQ1123="","",IF(AQ1123=BJ$2,(SUMIF($BV$3:$BV1123,BJ$2,$BW$3:$BW1123)-SUMIF($BX$3:$BX1123,BJ$2,$BY$3:$BY1123))*AQ$1,""))</f>
        <v/>
      </c>
      <c r="BK1123" s="13" t="str">
        <f>IF(AR1123="","",IF(AR1123=BK$2,(SUMIF($BV$3:$BV1123,BK$2,$BW$3:$BW1123)-SUMIF($BX$3:$BX1123,BK$2,$BY$3:$BY1123))*AR$1,""))</f>
        <v/>
      </c>
      <c r="BL1123" s="13" t="str">
        <f>IF(AS1123="","",IF(AS1123=BL$2,(SUMIF($BV$3:$BV1123,BL$2,$BW$3:$BW1123)-SUMIF($BX$3:$BX1123,BL$2,$BY$3:$BY1123))*AS$1,""))</f>
        <v/>
      </c>
      <c r="BM1123" s="13" t="str">
        <f>IF(AT1123="","",IF(AT1123=BM$2,(SUMIF($BV$3:$BV1123,BM$2,$BW$3:$BW1123)-SUMIF($BX$3:$BX1123,BM$2,$BY$3:$BY1123))*AT$1,""))</f>
        <v/>
      </c>
      <c r="BN1123" s="13" t="str">
        <f>IF(AU1123="","",IF(AU1123=BN$2,(SUMIF($BV$3:$BV1123,BN$2,$BW$3:$BW1123)-SUMIF($BX$3:$BX1123,BN$2,$BY$3:$BY1123))*AU$1,""))</f>
        <v/>
      </c>
      <c r="BO1123" s="13" t="str">
        <f>IF(AV1123="","",IF(AV1123=BO$2,(SUMIF($BV$3:$BV1123,BO$2,$BW$3:$BW1123)-SUMIF($BX$3:$BX1123,BO$2,$BY$3:$BY1123))*AV$1,""))</f>
        <v/>
      </c>
      <c r="BP1123" s="69"/>
      <c r="BQ1123" s="13" t="str">
        <f t="shared" si="652"/>
        <v/>
      </c>
      <c r="BR1123" s="75" t="str">
        <f t="shared" si="634"/>
        <v/>
      </c>
      <c r="BS1123" s="33" t="str">
        <f t="shared" si="640"/>
        <v/>
      </c>
      <c r="BT1123" s="42" t="str">
        <f t="shared" si="641"/>
        <v/>
      </c>
      <c r="BU1123" s="38" t="str">
        <f t="shared" si="642"/>
        <v/>
      </c>
      <c r="BV1123" s="30" t="str">
        <f t="shared" si="635"/>
        <v/>
      </c>
      <c r="BW1123" s="36" t="str">
        <f t="shared" si="636"/>
        <v/>
      </c>
      <c r="BX1123" s="36" t="str">
        <f t="shared" si="637"/>
        <v/>
      </c>
      <c r="BY1123" s="45" t="str">
        <f t="shared" si="638"/>
        <v/>
      </c>
      <c r="BZ1123" s="12" t="str">
        <f t="shared" si="643"/>
        <v/>
      </c>
      <c r="CA1123" s="47" t="str">
        <f t="shared" si="644"/>
        <v/>
      </c>
      <c r="CB1123" s="32" t="str">
        <f t="shared" si="645"/>
        <v/>
      </c>
      <c r="CC1123" s="32" t="str">
        <f t="shared" si="646"/>
        <v/>
      </c>
      <c r="CD1123" s="32" t="str">
        <f t="shared" si="647"/>
        <v/>
      </c>
      <c r="CE1123" s="48"/>
      <c r="CF1123" s="32" t="str">
        <f t="shared" si="653"/>
        <v/>
      </c>
      <c r="CG1123" s="32" t="str">
        <f t="shared" si="654"/>
        <v/>
      </c>
      <c r="CH1123" s="48"/>
    </row>
    <row r="1124" spans="2:86" ht="30" customHeight="1" x14ac:dyDescent="0.2">
      <c r="B1124" s="155"/>
      <c r="C1124" s="117"/>
      <c r="D1124" s="53"/>
      <c r="E1124" s="68"/>
      <c r="F1124" s="54"/>
      <c r="G1124" s="54"/>
      <c r="H1124" s="55"/>
      <c r="I1124" s="71"/>
      <c r="J1124" s="73"/>
      <c r="K1124" s="56"/>
      <c r="L1124" s="76" t="str">
        <f t="shared" si="658"/>
        <v/>
      </c>
      <c r="M1124" s="77" t="str">
        <f t="shared" si="627"/>
        <v/>
      </c>
      <c r="N1124" s="130" t="str">
        <f t="shared" si="648"/>
        <v/>
      </c>
      <c r="O1124" s="131" t="str">
        <f t="shared" si="659"/>
        <v/>
      </c>
      <c r="P1124" s="131" t="str">
        <f t="shared" si="659"/>
        <v/>
      </c>
      <c r="Q1124" s="131" t="str">
        <f t="shared" si="659"/>
        <v/>
      </c>
      <c r="R1124" s="131" t="str">
        <f t="shared" si="659"/>
        <v/>
      </c>
      <c r="S1124" s="131" t="str">
        <f t="shared" si="659"/>
        <v/>
      </c>
      <c r="T1124" s="131" t="str">
        <f t="shared" si="659"/>
        <v/>
      </c>
      <c r="U1124" s="131" t="str">
        <f t="shared" si="659"/>
        <v/>
      </c>
      <c r="V1124" s="14"/>
      <c r="W1124" s="17" t="str">
        <f>IF(C1124="",IF(OR(AND($H1124&lt;&gt;"",C1124=""),AND($F1123=$F1124,$AK1124&lt;&gt;""),COUNTA($H$3:$H$100002)&gt;COUNTA($H$3:$H1124),$AE1124&lt;&gt;""),W1123,""),C1124)</f>
        <v/>
      </c>
      <c r="X1124" s="17" t="str">
        <f>IF(D1124="",IF(OR(AND($H1124&lt;&gt;"",D1124=""),AND($F1123=$F1124,$AK1124&lt;&gt;""),COUNTA($H$3:$H$100002)&gt;COUNTA($H$3:$H1124),$AE1124&lt;&gt;""),X1123,""),D1124)</f>
        <v/>
      </c>
      <c r="Y1124" s="17" t="str">
        <f>IF(E1124="",IF(OR(AND($H1124&lt;&gt;"",E1124=""),AND($F1123=$F1124,$AK1124&lt;&gt;""),COUNTA($H$3:$H$100002)&gt;COUNTA($H$3:$H1124),$AE1124&lt;&gt;""),Y1123,""),E1124)</f>
        <v/>
      </c>
      <c r="Z1124" s="27" t="str">
        <f t="shared" si="628"/>
        <v/>
      </c>
      <c r="AA1124" s="2" t="str">
        <f>IF(F1124="","",COUNTA($F$3:F1124))</f>
        <v/>
      </c>
      <c r="AB1124" s="3" t="str">
        <f>IF(F1124="","",IFERROR(IF(F1124&lt;&gt;"",IFERROR(INDEX(設定!$C$3:$C$303,MATCH(F1124,設定!$C$3:$C$303,0),0),INDEX(設定!$C$3:$C$303,MATCH("*"&amp;F1124&amp;"*",設定!$C$3:$C$303,0),0)),""),"エラー"))</f>
        <v/>
      </c>
      <c r="AC1124" s="2" t="str">
        <f>IF(G1124="","",COUNTA($G$3:G1124))</f>
        <v/>
      </c>
      <c r="AD1124" s="3" t="str">
        <f>IF(G1124="","",IFERROR(IF(G1124&lt;&gt;"",IFERROR(INDEX(設定!$C$3:$C$303,MATCH(G1124,設定!$C$3:$C$303,0),0),INDEX(設定!$C$3:$C$303,MATCH("*"&amp;G1124&amp;"*",設定!$C$3:$C$303,0),0)),""),"エラー"))</f>
        <v/>
      </c>
      <c r="AE1124" s="3" t="str">
        <f>IFERROR(IF(AB1124="",IF(AND(H1124&lt;&gt;"",F1124=""),INDEX(AB$3:AB1124,MATCH(MAX(AA$3:AA1124),AA$3:AA1124,0),0),""),AB1124),"")</f>
        <v/>
      </c>
      <c r="AF1124" s="3" t="str">
        <f>IFERROR(IF(AD1124="",IF(AND(H1124&lt;&gt;"",G1124=""),INDEX(AD$3:AD1124,MATCH(MAX(AC$3:AC1124),AC$3:AC1124,0),0),""),AD1124),"")</f>
        <v/>
      </c>
      <c r="AG1124" s="2" t="str">
        <f>IF(AH1124="","",IF(OR(AH1124=AH1123,AH1124=AH1125),IF(AND(E1124="",AB1124="",AG1123&lt;&gt;""),MAX($AG$3:AG1123),MAX($AG$3:AG1123)+1),IF(AH1123=AH1124,AG1123,MAX($AG$3:AG1123)+1)))</f>
        <v/>
      </c>
      <c r="AH1124" s="12" t="str">
        <f t="shared" si="649"/>
        <v/>
      </c>
      <c r="AI1124" s="12" t="str">
        <f t="shared" si="629"/>
        <v/>
      </c>
      <c r="AJ1124" s="13" t="str">
        <f t="shared" si="630"/>
        <v/>
      </c>
      <c r="AK1124" s="13" t="str">
        <f t="shared" si="631"/>
        <v/>
      </c>
      <c r="AL1124" s="13" t="str">
        <f>IF(OR(AJ1124="",COUNTIF($AH$3:AH1124,AH1124)&lt;&gt;COUNTIF(AH$3:AH$100002,AH1124)),"",SUMIF(AH$3:AH$100002,AH1124,AJ$3:AJ$100002))</f>
        <v/>
      </c>
      <c r="AM1124" s="13" t="str">
        <f>IF(OR(AK1124="",COUNTIF($AH$3:AH1124,AH1124)&lt;&gt;COUNTIF(AH$3:AH$100002,AH1124)),"",SUMIF(AH$3:AH$100002,AH1124,AK$3:AK$100002))</f>
        <v/>
      </c>
      <c r="AO1124" s="13" t="str">
        <f t="shared" si="650"/>
        <v/>
      </c>
      <c r="AP1124" s="13" t="str">
        <f t="shared" si="650"/>
        <v/>
      </c>
      <c r="AQ1124" s="13" t="str">
        <f t="shared" si="650"/>
        <v/>
      </c>
      <c r="AR1124" s="13" t="str">
        <f t="shared" si="650"/>
        <v/>
      </c>
      <c r="AS1124" s="13" t="str">
        <f t="shared" si="651"/>
        <v/>
      </c>
      <c r="AT1124" s="13" t="str">
        <f t="shared" si="651"/>
        <v/>
      </c>
      <c r="AU1124" s="13" t="str">
        <f t="shared" si="651"/>
        <v/>
      </c>
      <c r="AV1124" s="13" t="str">
        <f t="shared" si="651"/>
        <v/>
      </c>
      <c r="AW1124" s="86" t="str">
        <f t="shared" si="632"/>
        <v/>
      </c>
      <c r="AX1124" s="59" t="str">
        <f t="shared" si="633"/>
        <v/>
      </c>
      <c r="AY1124" s="63" t="str">
        <f>IF(OR($BR1124="",BH1124=""),"",COUNT($BR$3:$BR1124))</f>
        <v/>
      </c>
      <c r="AZ1124" s="13" t="str">
        <f>IF(OR($BR1124="",BI1124=""),"",COUNT($BR$3:$BR1124))</f>
        <v/>
      </c>
      <c r="BA1124" s="13" t="str">
        <f>IF(OR($BR1124="",BJ1124=""),"",COUNT($BR$3:$BR1124))</f>
        <v/>
      </c>
      <c r="BB1124" s="13" t="str">
        <f>IF(OR($BR1124="",BK1124=""),"",COUNT($BR$3:$BR1124))</f>
        <v/>
      </c>
      <c r="BC1124" s="13" t="str">
        <f>IF(OR($BR1124="",BL1124=""),"",COUNT($BR$3:$BR1124))</f>
        <v/>
      </c>
      <c r="BD1124" s="13" t="str">
        <f>IF(OR($BR1124="",BM1124=""),"",COUNT($BR$3:$BR1124))</f>
        <v/>
      </c>
      <c r="BE1124" s="13" t="str">
        <f>IF(OR($BR1124="",BN1124=""),"",COUNT($BR$3:$BR1124))</f>
        <v/>
      </c>
      <c r="BF1124" s="13" t="str">
        <f>IF(OR($BR1124="",BO1124=""),"",COUNT($BR$3:$BR1124))</f>
        <v/>
      </c>
      <c r="BG1124" s="66" t="str">
        <f>IF(Z1124="","",COUNT($Z$3:Z1124))</f>
        <v/>
      </c>
      <c r="BH1124" s="13" t="str">
        <f>IF(AO1124="","",IF(AO1124=BH$2,(SUMIF($BV$3:$BV1124,BH$2,$BW$3:$BW1124)-SUMIF($BX$3:$BX1124,BH$2,$BY$3:$BY1124))*AO$1,""))</f>
        <v/>
      </c>
      <c r="BI1124" s="13" t="str">
        <f>IF(AP1124="","",IF(AP1124=BI$2,(SUMIF($BV$3:$BV1124,BI$2,$BW$3:$BW1124)-SUMIF($BX$3:$BX1124,BI$2,$BY$3:$BY1124))*AP$1,""))</f>
        <v/>
      </c>
      <c r="BJ1124" s="13" t="str">
        <f>IF(AQ1124="","",IF(AQ1124=BJ$2,(SUMIF($BV$3:$BV1124,BJ$2,$BW$3:$BW1124)-SUMIF($BX$3:$BX1124,BJ$2,$BY$3:$BY1124))*AQ$1,""))</f>
        <v/>
      </c>
      <c r="BK1124" s="13" t="str">
        <f>IF(AR1124="","",IF(AR1124=BK$2,(SUMIF($BV$3:$BV1124,BK$2,$BW$3:$BW1124)-SUMIF($BX$3:$BX1124,BK$2,$BY$3:$BY1124))*AR$1,""))</f>
        <v/>
      </c>
      <c r="BL1124" s="13" t="str">
        <f>IF(AS1124="","",IF(AS1124=BL$2,(SUMIF($BV$3:$BV1124,BL$2,$BW$3:$BW1124)-SUMIF($BX$3:$BX1124,BL$2,$BY$3:$BY1124))*AS$1,""))</f>
        <v/>
      </c>
      <c r="BM1124" s="13" t="str">
        <f>IF(AT1124="","",IF(AT1124=BM$2,(SUMIF($BV$3:$BV1124,BM$2,$BW$3:$BW1124)-SUMIF($BX$3:$BX1124,BM$2,$BY$3:$BY1124))*AT$1,""))</f>
        <v/>
      </c>
      <c r="BN1124" s="13" t="str">
        <f>IF(AU1124="","",IF(AU1124=BN$2,(SUMIF($BV$3:$BV1124,BN$2,$BW$3:$BW1124)-SUMIF($BX$3:$BX1124,BN$2,$BY$3:$BY1124))*AU$1,""))</f>
        <v/>
      </c>
      <c r="BO1124" s="13" t="str">
        <f>IF(AV1124="","",IF(AV1124=BO$2,(SUMIF($BV$3:$BV1124,BO$2,$BW$3:$BW1124)-SUMIF($BX$3:$BX1124,BO$2,$BY$3:$BY1124))*AV$1,""))</f>
        <v/>
      </c>
      <c r="BP1124" s="69"/>
      <c r="BQ1124" s="13" t="str">
        <f t="shared" si="652"/>
        <v/>
      </c>
      <c r="BR1124" s="75" t="str">
        <f t="shared" si="634"/>
        <v/>
      </c>
      <c r="BS1124" s="33" t="str">
        <f t="shared" si="640"/>
        <v/>
      </c>
      <c r="BT1124" s="42" t="str">
        <f t="shared" si="641"/>
        <v/>
      </c>
      <c r="BU1124" s="38" t="str">
        <f t="shared" si="642"/>
        <v/>
      </c>
      <c r="BV1124" s="30" t="str">
        <f t="shared" si="635"/>
        <v/>
      </c>
      <c r="BW1124" s="36" t="str">
        <f t="shared" si="636"/>
        <v/>
      </c>
      <c r="BX1124" s="36" t="str">
        <f t="shared" si="637"/>
        <v/>
      </c>
      <c r="BY1124" s="45" t="str">
        <f t="shared" si="638"/>
        <v/>
      </c>
      <c r="BZ1124" s="12" t="str">
        <f t="shared" si="643"/>
        <v/>
      </c>
      <c r="CA1124" s="47" t="str">
        <f t="shared" si="644"/>
        <v/>
      </c>
      <c r="CB1124" s="32" t="str">
        <f t="shared" si="645"/>
        <v/>
      </c>
      <c r="CC1124" s="32" t="str">
        <f t="shared" si="646"/>
        <v/>
      </c>
      <c r="CD1124" s="32" t="str">
        <f t="shared" si="647"/>
        <v/>
      </c>
      <c r="CE1124" s="48"/>
      <c r="CF1124" s="32" t="str">
        <f t="shared" si="653"/>
        <v/>
      </c>
      <c r="CG1124" s="32" t="str">
        <f t="shared" si="654"/>
        <v/>
      </c>
      <c r="CH1124" s="48"/>
    </row>
    <row r="1125" spans="2:86" ht="30" customHeight="1" x14ac:dyDescent="0.2">
      <c r="B1125" s="155"/>
      <c r="C1125" s="117"/>
      <c r="D1125" s="53"/>
      <c r="E1125" s="68"/>
      <c r="F1125" s="54"/>
      <c r="G1125" s="54"/>
      <c r="H1125" s="55"/>
      <c r="I1125" s="71"/>
      <c r="J1125" s="73"/>
      <c r="K1125" s="56"/>
      <c r="L1125" s="76" t="str">
        <f t="shared" si="658"/>
        <v/>
      </c>
      <c r="M1125" s="77" t="str">
        <f t="shared" si="627"/>
        <v/>
      </c>
      <c r="N1125" s="130" t="str">
        <f t="shared" si="648"/>
        <v/>
      </c>
      <c r="O1125" s="131" t="str">
        <f t="shared" si="659"/>
        <v/>
      </c>
      <c r="P1125" s="131" t="str">
        <f t="shared" si="659"/>
        <v/>
      </c>
      <c r="Q1125" s="131" t="str">
        <f t="shared" si="659"/>
        <v/>
      </c>
      <c r="R1125" s="131" t="str">
        <f t="shared" si="659"/>
        <v/>
      </c>
      <c r="S1125" s="131" t="str">
        <f t="shared" si="659"/>
        <v/>
      </c>
      <c r="T1125" s="131" t="str">
        <f t="shared" si="659"/>
        <v/>
      </c>
      <c r="U1125" s="131" t="str">
        <f t="shared" si="659"/>
        <v/>
      </c>
      <c r="V1125" s="14"/>
      <c r="W1125" s="17" t="str">
        <f>IF(C1125="",IF(OR(AND($H1125&lt;&gt;"",C1125=""),AND($F1124=$F1125,$AK1125&lt;&gt;""),COUNTA($H$3:$H$100002)&gt;COUNTA($H$3:$H1125),$AE1125&lt;&gt;""),W1124,""),C1125)</f>
        <v/>
      </c>
      <c r="X1125" s="17" t="str">
        <f>IF(D1125="",IF(OR(AND($H1125&lt;&gt;"",D1125=""),AND($F1124=$F1125,$AK1125&lt;&gt;""),COUNTA($H$3:$H$100002)&gt;COUNTA($H$3:$H1125),$AE1125&lt;&gt;""),X1124,""),D1125)</f>
        <v/>
      </c>
      <c r="Y1125" s="17" t="str">
        <f>IF(E1125="",IF(OR(AND($H1125&lt;&gt;"",E1125=""),AND($F1124=$F1125,$AK1125&lt;&gt;""),COUNTA($H$3:$H$100002)&gt;COUNTA($H$3:$H1125),$AE1125&lt;&gt;""),Y1124,""),E1125)</f>
        <v/>
      </c>
      <c r="Z1125" s="27" t="str">
        <f t="shared" si="628"/>
        <v/>
      </c>
      <c r="AA1125" s="2" t="str">
        <f>IF(F1125="","",COUNTA($F$3:F1125))</f>
        <v/>
      </c>
      <c r="AB1125" s="3" t="str">
        <f>IF(F1125="","",IFERROR(IF(F1125&lt;&gt;"",IFERROR(INDEX(設定!$C$3:$C$303,MATCH(F1125,設定!$C$3:$C$303,0),0),INDEX(設定!$C$3:$C$303,MATCH("*"&amp;F1125&amp;"*",設定!$C$3:$C$303,0),0)),""),"エラー"))</f>
        <v/>
      </c>
      <c r="AC1125" s="2" t="str">
        <f>IF(G1125="","",COUNTA($G$3:G1125))</f>
        <v/>
      </c>
      <c r="AD1125" s="3" t="str">
        <f>IF(G1125="","",IFERROR(IF(G1125&lt;&gt;"",IFERROR(INDEX(設定!$C$3:$C$303,MATCH(G1125,設定!$C$3:$C$303,0),0),INDEX(設定!$C$3:$C$303,MATCH("*"&amp;G1125&amp;"*",設定!$C$3:$C$303,0),0)),""),"エラー"))</f>
        <v/>
      </c>
      <c r="AE1125" s="3" t="str">
        <f>IFERROR(IF(AB1125="",IF(AND(H1125&lt;&gt;"",F1125=""),INDEX(AB$3:AB1125,MATCH(MAX(AA$3:AA1125),AA$3:AA1125,0),0),""),AB1125),"")</f>
        <v/>
      </c>
      <c r="AF1125" s="3" t="str">
        <f>IFERROR(IF(AD1125="",IF(AND(H1125&lt;&gt;"",G1125=""),INDEX(AD$3:AD1125,MATCH(MAX(AC$3:AC1125),AC$3:AC1125,0),0),""),AD1125),"")</f>
        <v/>
      </c>
      <c r="AG1125" s="2" t="str">
        <f>IF(AH1125="","",IF(OR(AH1125=AH1124,AH1125=AH1126),IF(AND(E1125="",AB1125="",AG1124&lt;&gt;""),MAX($AG$3:AG1124),MAX($AG$3:AG1124)+1),IF(AH1124=AH1125,AG1124,MAX($AG$3:AG1124)+1)))</f>
        <v/>
      </c>
      <c r="AH1125" s="12" t="str">
        <f t="shared" si="649"/>
        <v/>
      </c>
      <c r="AI1125" s="12" t="str">
        <f t="shared" si="629"/>
        <v/>
      </c>
      <c r="AJ1125" s="13" t="str">
        <f t="shared" si="630"/>
        <v/>
      </c>
      <c r="AK1125" s="13" t="str">
        <f t="shared" si="631"/>
        <v/>
      </c>
      <c r="AL1125" s="13" t="str">
        <f>IF(OR(AJ1125="",COUNTIF($AH$3:AH1125,AH1125)&lt;&gt;COUNTIF(AH$3:AH$100002,AH1125)),"",SUMIF(AH$3:AH$100002,AH1125,AJ$3:AJ$100002))</f>
        <v/>
      </c>
      <c r="AM1125" s="13" t="str">
        <f>IF(OR(AK1125="",COUNTIF($AH$3:AH1125,AH1125)&lt;&gt;COUNTIF(AH$3:AH$100002,AH1125)),"",SUMIF(AH$3:AH$100002,AH1125,AK$3:AK$100002))</f>
        <v/>
      </c>
      <c r="AO1125" s="13" t="str">
        <f t="shared" si="650"/>
        <v/>
      </c>
      <c r="AP1125" s="13" t="str">
        <f t="shared" si="650"/>
        <v/>
      </c>
      <c r="AQ1125" s="13" t="str">
        <f t="shared" si="650"/>
        <v/>
      </c>
      <c r="AR1125" s="13" t="str">
        <f t="shared" si="650"/>
        <v/>
      </c>
      <c r="AS1125" s="13" t="str">
        <f t="shared" si="651"/>
        <v/>
      </c>
      <c r="AT1125" s="13" t="str">
        <f t="shared" si="651"/>
        <v/>
      </c>
      <c r="AU1125" s="13" t="str">
        <f t="shared" si="651"/>
        <v/>
      </c>
      <c r="AV1125" s="13" t="str">
        <f t="shared" si="651"/>
        <v/>
      </c>
      <c r="AW1125" s="86" t="str">
        <f t="shared" si="632"/>
        <v/>
      </c>
      <c r="AX1125" s="59" t="str">
        <f t="shared" si="633"/>
        <v/>
      </c>
      <c r="AY1125" s="63" t="str">
        <f>IF(OR($BR1125="",BH1125=""),"",COUNT($BR$3:$BR1125))</f>
        <v/>
      </c>
      <c r="AZ1125" s="13" t="str">
        <f>IF(OR($BR1125="",BI1125=""),"",COUNT($BR$3:$BR1125))</f>
        <v/>
      </c>
      <c r="BA1125" s="13" t="str">
        <f>IF(OR($BR1125="",BJ1125=""),"",COUNT($BR$3:$BR1125))</f>
        <v/>
      </c>
      <c r="BB1125" s="13" t="str">
        <f>IF(OR($BR1125="",BK1125=""),"",COUNT($BR$3:$BR1125))</f>
        <v/>
      </c>
      <c r="BC1125" s="13" t="str">
        <f>IF(OR($BR1125="",BL1125=""),"",COUNT($BR$3:$BR1125))</f>
        <v/>
      </c>
      <c r="BD1125" s="13" t="str">
        <f>IF(OR($BR1125="",BM1125=""),"",COUNT($BR$3:$BR1125))</f>
        <v/>
      </c>
      <c r="BE1125" s="13" t="str">
        <f>IF(OR($BR1125="",BN1125=""),"",COUNT($BR$3:$BR1125))</f>
        <v/>
      </c>
      <c r="BF1125" s="13" t="str">
        <f>IF(OR($BR1125="",BO1125=""),"",COUNT($BR$3:$BR1125))</f>
        <v/>
      </c>
      <c r="BG1125" s="66" t="str">
        <f>IF(Z1125="","",COUNT($Z$3:Z1125))</f>
        <v/>
      </c>
      <c r="BH1125" s="13" t="str">
        <f>IF(AO1125="","",IF(AO1125=BH$2,(SUMIF($BV$3:$BV1125,BH$2,$BW$3:$BW1125)-SUMIF($BX$3:$BX1125,BH$2,$BY$3:$BY1125))*AO$1,""))</f>
        <v/>
      </c>
      <c r="BI1125" s="13" t="str">
        <f>IF(AP1125="","",IF(AP1125=BI$2,(SUMIF($BV$3:$BV1125,BI$2,$BW$3:$BW1125)-SUMIF($BX$3:$BX1125,BI$2,$BY$3:$BY1125))*AP$1,""))</f>
        <v/>
      </c>
      <c r="BJ1125" s="13" t="str">
        <f>IF(AQ1125="","",IF(AQ1125=BJ$2,(SUMIF($BV$3:$BV1125,BJ$2,$BW$3:$BW1125)-SUMIF($BX$3:$BX1125,BJ$2,$BY$3:$BY1125))*AQ$1,""))</f>
        <v/>
      </c>
      <c r="BK1125" s="13" t="str">
        <f>IF(AR1125="","",IF(AR1125=BK$2,(SUMIF($BV$3:$BV1125,BK$2,$BW$3:$BW1125)-SUMIF($BX$3:$BX1125,BK$2,$BY$3:$BY1125))*AR$1,""))</f>
        <v/>
      </c>
      <c r="BL1125" s="13" t="str">
        <f>IF(AS1125="","",IF(AS1125=BL$2,(SUMIF($BV$3:$BV1125,BL$2,$BW$3:$BW1125)-SUMIF($BX$3:$BX1125,BL$2,$BY$3:$BY1125))*AS$1,""))</f>
        <v/>
      </c>
      <c r="BM1125" s="13" t="str">
        <f>IF(AT1125="","",IF(AT1125=BM$2,(SUMIF($BV$3:$BV1125,BM$2,$BW$3:$BW1125)-SUMIF($BX$3:$BX1125,BM$2,$BY$3:$BY1125))*AT$1,""))</f>
        <v/>
      </c>
      <c r="BN1125" s="13" t="str">
        <f>IF(AU1125="","",IF(AU1125=BN$2,(SUMIF($BV$3:$BV1125,BN$2,$BW$3:$BW1125)-SUMIF($BX$3:$BX1125,BN$2,$BY$3:$BY1125))*AU$1,""))</f>
        <v/>
      </c>
      <c r="BO1125" s="13" t="str">
        <f>IF(AV1125="","",IF(AV1125=BO$2,(SUMIF($BV$3:$BV1125,BO$2,$BW$3:$BW1125)-SUMIF($BX$3:$BX1125,BO$2,$BY$3:$BY1125))*AV$1,""))</f>
        <v/>
      </c>
      <c r="BP1125" s="69"/>
      <c r="BQ1125" s="13" t="str">
        <f t="shared" si="652"/>
        <v/>
      </c>
      <c r="BR1125" s="75" t="str">
        <f t="shared" si="634"/>
        <v/>
      </c>
      <c r="BS1125" s="33" t="str">
        <f t="shared" si="640"/>
        <v/>
      </c>
      <c r="BT1125" s="42" t="str">
        <f t="shared" si="641"/>
        <v/>
      </c>
      <c r="BU1125" s="38" t="str">
        <f t="shared" si="642"/>
        <v/>
      </c>
      <c r="BV1125" s="30" t="str">
        <f t="shared" si="635"/>
        <v/>
      </c>
      <c r="BW1125" s="36" t="str">
        <f t="shared" si="636"/>
        <v/>
      </c>
      <c r="BX1125" s="36" t="str">
        <f t="shared" si="637"/>
        <v/>
      </c>
      <c r="BY1125" s="45" t="str">
        <f t="shared" si="638"/>
        <v/>
      </c>
      <c r="BZ1125" s="12" t="str">
        <f t="shared" si="643"/>
        <v/>
      </c>
      <c r="CA1125" s="47" t="str">
        <f t="shared" si="644"/>
        <v/>
      </c>
      <c r="CB1125" s="32" t="str">
        <f t="shared" si="645"/>
        <v/>
      </c>
      <c r="CC1125" s="32" t="str">
        <f t="shared" si="646"/>
        <v/>
      </c>
      <c r="CD1125" s="32" t="str">
        <f t="shared" si="647"/>
        <v/>
      </c>
      <c r="CE1125" s="48"/>
      <c r="CF1125" s="32" t="str">
        <f t="shared" si="653"/>
        <v/>
      </c>
      <c r="CG1125" s="32" t="str">
        <f t="shared" si="654"/>
        <v/>
      </c>
      <c r="CH1125" s="48"/>
    </row>
    <row r="1126" spans="2:86" ht="30" customHeight="1" x14ac:dyDescent="0.2">
      <c r="B1126" s="155"/>
      <c r="C1126" s="117"/>
      <c r="D1126" s="53"/>
      <c r="E1126" s="68"/>
      <c r="F1126" s="54"/>
      <c r="G1126" s="54"/>
      <c r="H1126" s="55"/>
      <c r="I1126" s="71"/>
      <c r="J1126" s="73"/>
      <c r="K1126" s="56"/>
      <c r="L1126" s="76" t="str">
        <f t="shared" si="658"/>
        <v/>
      </c>
      <c r="M1126" s="77" t="str">
        <f t="shared" si="627"/>
        <v/>
      </c>
      <c r="N1126" s="130" t="str">
        <f t="shared" si="648"/>
        <v/>
      </c>
      <c r="O1126" s="131" t="str">
        <f t="shared" si="659"/>
        <v/>
      </c>
      <c r="P1126" s="131" t="str">
        <f t="shared" si="659"/>
        <v/>
      </c>
      <c r="Q1126" s="131" t="str">
        <f t="shared" si="659"/>
        <v/>
      </c>
      <c r="R1126" s="131" t="str">
        <f t="shared" si="659"/>
        <v/>
      </c>
      <c r="S1126" s="131" t="str">
        <f t="shared" si="659"/>
        <v/>
      </c>
      <c r="T1126" s="131" t="str">
        <f t="shared" si="659"/>
        <v/>
      </c>
      <c r="U1126" s="131" t="str">
        <f t="shared" si="659"/>
        <v/>
      </c>
      <c r="V1126" s="14"/>
      <c r="W1126" s="17" t="str">
        <f>IF(C1126="",IF(OR(AND($H1126&lt;&gt;"",C1126=""),AND($F1125=$F1126,$AK1126&lt;&gt;""),COUNTA($H$3:$H$100002)&gt;COUNTA($H$3:$H1126),$AE1126&lt;&gt;""),W1125,""),C1126)</f>
        <v/>
      </c>
      <c r="X1126" s="17" t="str">
        <f>IF(D1126="",IF(OR(AND($H1126&lt;&gt;"",D1126=""),AND($F1125=$F1126,$AK1126&lt;&gt;""),COUNTA($H$3:$H$100002)&gt;COUNTA($H$3:$H1126),$AE1126&lt;&gt;""),X1125,""),D1126)</f>
        <v/>
      </c>
      <c r="Y1126" s="17" t="str">
        <f>IF(E1126="",IF(OR(AND($H1126&lt;&gt;"",E1126=""),AND($F1125=$F1126,$AK1126&lt;&gt;""),COUNTA($H$3:$H$100002)&gt;COUNTA($H$3:$H1126),$AE1126&lt;&gt;""),Y1125,""),E1126)</f>
        <v/>
      </c>
      <c r="Z1126" s="27" t="str">
        <f t="shared" si="628"/>
        <v/>
      </c>
      <c r="AA1126" s="2" t="str">
        <f>IF(F1126="","",COUNTA($F$3:F1126))</f>
        <v/>
      </c>
      <c r="AB1126" s="3" t="str">
        <f>IF(F1126="","",IFERROR(IF(F1126&lt;&gt;"",IFERROR(INDEX(設定!$C$3:$C$303,MATCH(F1126,設定!$C$3:$C$303,0),0),INDEX(設定!$C$3:$C$303,MATCH("*"&amp;F1126&amp;"*",設定!$C$3:$C$303,0),0)),""),"エラー"))</f>
        <v/>
      </c>
      <c r="AC1126" s="2" t="str">
        <f>IF(G1126="","",COUNTA($G$3:G1126))</f>
        <v/>
      </c>
      <c r="AD1126" s="3" t="str">
        <f>IF(G1126="","",IFERROR(IF(G1126&lt;&gt;"",IFERROR(INDEX(設定!$C$3:$C$303,MATCH(G1126,設定!$C$3:$C$303,0),0),INDEX(設定!$C$3:$C$303,MATCH("*"&amp;G1126&amp;"*",設定!$C$3:$C$303,0),0)),""),"エラー"))</f>
        <v/>
      </c>
      <c r="AE1126" s="3" t="str">
        <f>IFERROR(IF(AB1126="",IF(AND(H1126&lt;&gt;"",F1126=""),INDEX(AB$3:AB1126,MATCH(MAX(AA$3:AA1126),AA$3:AA1126,0),0),""),AB1126),"")</f>
        <v/>
      </c>
      <c r="AF1126" s="3" t="str">
        <f>IFERROR(IF(AD1126="",IF(AND(H1126&lt;&gt;"",G1126=""),INDEX(AD$3:AD1126,MATCH(MAX(AC$3:AC1126),AC$3:AC1126,0),0),""),AD1126),"")</f>
        <v/>
      </c>
      <c r="AG1126" s="2" t="str">
        <f>IF(AH1126="","",IF(OR(AH1126=AH1125,AH1126=AH1127),IF(AND(E1126="",AB1126="",AG1125&lt;&gt;""),MAX($AG$3:AG1125),MAX($AG$3:AG1125)+1),IF(AH1125=AH1126,AG1125,MAX($AG$3:AG1125)+1)))</f>
        <v/>
      </c>
      <c r="AH1126" s="12" t="str">
        <f t="shared" si="649"/>
        <v/>
      </c>
      <c r="AI1126" s="12" t="str">
        <f t="shared" si="629"/>
        <v/>
      </c>
      <c r="AJ1126" s="13" t="str">
        <f t="shared" si="630"/>
        <v/>
      </c>
      <c r="AK1126" s="13" t="str">
        <f t="shared" si="631"/>
        <v/>
      </c>
      <c r="AL1126" s="13" t="str">
        <f>IF(OR(AJ1126="",COUNTIF($AH$3:AH1126,AH1126)&lt;&gt;COUNTIF(AH$3:AH$100002,AH1126)),"",SUMIF(AH$3:AH$100002,AH1126,AJ$3:AJ$100002))</f>
        <v/>
      </c>
      <c r="AM1126" s="13" t="str">
        <f>IF(OR(AK1126="",COUNTIF($AH$3:AH1126,AH1126)&lt;&gt;COUNTIF(AH$3:AH$100002,AH1126)),"",SUMIF(AH$3:AH$100002,AH1126,AK$3:AK$100002))</f>
        <v/>
      </c>
      <c r="AO1126" s="13" t="str">
        <f t="shared" si="650"/>
        <v/>
      </c>
      <c r="AP1126" s="13" t="str">
        <f t="shared" si="650"/>
        <v/>
      </c>
      <c r="AQ1126" s="13" t="str">
        <f t="shared" si="650"/>
        <v/>
      </c>
      <c r="AR1126" s="13" t="str">
        <f t="shared" si="650"/>
        <v/>
      </c>
      <c r="AS1126" s="13" t="str">
        <f t="shared" si="651"/>
        <v/>
      </c>
      <c r="AT1126" s="13" t="str">
        <f t="shared" si="651"/>
        <v/>
      </c>
      <c r="AU1126" s="13" t="str">
        <f t="shared" si="651"/>
        <v/>
      </c>
      <c r="AV1126" s="13" t="str">
        <f t="shared" si="651"/>
        <v/>
      </c>
      <c r="AW1126" s="86" t="str">
        <f t="shared" si="632"/>
        <v/>
      </c>
      <c r="AX1126" s="59" t="str">
        <f t="shared" si="633"/>
        <v/>
      </c>
      <c r="AY1126" s="63" t="str">
        <f>IF(OR($BR1126="",BH1126=""),"",COUNT($BR$3:$BR1126))</f>
        <v/>
      </c>
      <c r="AZ1126" s="13" t="str">
        <f>IF(OR($BR1126="",BI1126=""),"",COUNT($BR$3:$BR1126))</f>
        <v/>
      </c>
      <c r="BA1126" s="13" t="str">
        <f>IF(OR($BR1126="",BJ1126=""),"",COUNT($BR$3:$BR1126))</f>
        <v/>
      </c>
      <c r="BB1126" s="13" t="str">
        <f>IF(OR($BR1126="",BK1126=""),"",COUNT($BR$3:$BR1126))</f>
        <v/>
      </c>
      <c r="BC1126" s="13" t="str">
        <f>IF(OR($BR1126="",BL1126=""),"",COUNT($BR$3:$BR1126))</f>
        <v/>
      </c>
      <c r="BD1126" s="13" t="str">
        <f>IF(OR($BR1126="",BM1126=""),"",COUNT($BR$3:$BR1126))</f>
        <v/>
      </c>
      <c r="BE1126" s="13" t="str">
        <f>IF(OR($BR1126="",BN1126=""),"",COUNT($BR$3:$BR1126))</f>
        <v/>
      </c>
      <c r="BF1126" s="13" t="str">
        <f>IF(OR($BR1126="",BO1126=""),"",COUNT($BR$3:$BR1126))</f>
        <v/>
      </c>
      <c r="BG1126" s="66" t="str">
        <f>IF(Z1126="","",COUNT($Z$3:Z1126))</f>
        <v/>
      </c>
      <c r="BH1126" s="13" t="str">
        <f>IF(AO1126="","",IF(AO1126=BH$2,(SUMIF($BV$3:$BV1126,BH$2,$BW$3:$BW1126)-SUMIF($BX$3:$BX1126,BH$2,$BY$3:$BY1126))*AO$1,""))</f>
        <v/>
      </c>
      <c r="BI1126" s="13" t="str">
        <f>IF(AP1126="","",IF(AP1126=BI$2,(SUMIF($BV$3:$BV1126,BI$2,$BW$3:$BW1126)-SUMIF($BX$3:$BX1126,BI$2,$BY$3:$BY1126))*AP$1,""))</f>
        <v/>
      </c>
      <c r="BJ1126" s="13" t="str">
        <f>IF(AQ1126="","",IF(AQ1126=BJ$2,(SUMIF($BV$3:$BV1126,BJ$2,$BW$3:$BW1126)-SUMIF($BX$3:$BX1126,BJ$2,$BY$3:$BY1126))*AQ$1,""))</f>
        <v/>
      </c>
      <c r="BK1126" s="13" t="str">
        <f>IF(AR1126="","",IF(AR1126=BK$2,(SUMIF($BV$3:$BV1126,BK$2,$BW$3:$BW1126)-SUMIF($BX$3:$BX1126,BK$2,$BY$3:$BY1126))*AR$1,""))</f>
        <v/>
      </c>
      <c r="BL1126" s="13" t="str">
        <f>IF(AS1126="","",IF(AS1126=BL$2,(SUMIF($BV$3:$BV1126,BL$2,$BW$3:$BW1126)-SUMIF($BX$3:$BX1126,BL$2,$BY$3:$BY1126))*AS$1,""))</f>
        <v/>
      </c>
      <c r="BM1126" s="13" t="str">
        <f>IF(AT1126="","",IF(AT1126=BM$2,(SUMIF($BV$3:$BV1126,BM$2,$BW$3:$BW1126)-SUMIF($BX$3:$BX1126,BM$2,$BY$3:$BY1126))*AT$1,""))</f>
        <v/>
      </c>
      <c r="BN1126" s="13" t="str">
        <f>IF(AU1126="","",IF(AU1126=BN$2,(SUMIF($BV$3:$BV1126,BN$2,$BW$3:$BW1126)-SUMIF($BX$3:$BX1126,BN$2,$BY$3:$BY1126))*AU$1,""))</f>
        <v/>
      </c>
      <c r="BO1126" s="13" t="str">
        <f>IF(AV1126="","",IF(AV1126=BO$2,(SUMIF($BV$3:$BV1126,BO$2,$BW$3:$BW1126)-SUMIF($BX$3:$BX1126,BO$2,$BY$3:$BY1126))*AV$1,""))</f>
        <v/>
      </c>
      <c r="BP1126" s="69"/>
      <c r="BQ1126" s="13" t="str">
        <f t="shared" si="652"/>
        <v/>
      </c>
      <c r="BR1126" s="75" t="str">
        <f t="shared" si="634"/>
        <v/>
      </c>
      <c r="BS1126" s="33" t="str">
        <f t="shared" si="640"/>
        <v/>
      </c>
      <c r="BT1126" s="42" t="str">
        <f t="shared" si="641"/>
        <v/>
      </c>
      <c r="BU1126" s="38" t="str">
        <f t="shared" si="642"/>
        <v/>
      </c>
      <c r="BV1126" s="30" t="str">
        <f t="shared" si="635"/>
        <v/>
      </c>
      <c r="BW1126" s="36" t="str">
        <f t="shared" si="636"/>
        <v/>
      </c>
      <c r="BX1126" s="36" t="str">
        <f t="shared" si="637"/>
        <v/>
      </c>
      <c r="BY1126" s="45" t="str">
        <f t="shared" si="638"/>
        <v/>
      </c>
      <c r="BZ1126" s="12" t="str">
        <f t="shared" si="643"/>
        <v/>
      </c>
      <c r="CA1126" s="47" t="str">
        <f t="shared" si="644"/>
        <v/>
      </c>
      <c r="CB1126" s="32" t="str">
        <f t="shared" si="645"/>
        <v/>
      </c>
      <c r="CC1126" s="32" t="str">
        <f t="shared" si="646"/>
        <v/>
      </c>
      <c r="CD1126" s="32" t="str">
        <f t="shared" si="647"/>
        <v/>
      </c>
      <c r="CE1126" s="48"/>
      <c r="CF1126" s="32" t="str">
        <f t="shared" si="653"/>
        <v/>
      </c>
      <c r="CG1126" s="32" t="str">
        <f t="shared" si="654"/>
        <v/>
      </c>
      <c r="CH1126" s="48"/>
    </row>
    <row r="1127" spans="2:86" ht="30" customHeight="1" x14ac:dyDescent="0.2">
      <c r="B1127" s="155"/>
      <c r="C1127" s="117"/>
      <c r="D1127" s="53"/>
      <c r="E1127" s="68"/>
      <c r="F1127" s="54"/>
      <c r="G1127" s="54"/>
      <c r="H1127" s="55"/>
      <c r="I1127" s="71"/>
      <c r="J1127" s="73"/>
      <c r="K1127" s="56"/>
      <c r="L1127" s="76" t="str">
        <f t="shared" si="658"/>
        <v/>
      </c>
      <c r="M1127" s="77" t="str">
        <f t="shared" si="627"/>
        <v/>
      </c>
      <c r="N1127" s="130" t="str">
        <f t="shared" si="648"/>
        <v/>
      </c>
      <c r="O1127" s="131" t="str">
        <f t="shared" si="659"/>
        <v/>
      </c>
      <c r="P1127" s="131" t="str">
        <f t="shared" si="659"/>
        <v/>
      </c>
      <c r="Q1127" s="131" t="str">
        <f t="shared" si="659"/>
        <v/>
      </c>
      <c r="R1127" s="131" t="str">
        <f t="shared" si="659"/>
        <v/>
      </c>
      <c r="S1127" s="131" t="str">
        <f t="shared" si="659"/>
        <v/>
      </c>
      <c r="T1127" s="131" t="str">
        <f t="shared" si="659"/>
        <v/>
      </c>
      <c r="U1127" s="131" t="str">
        <f t="shared" si="659"/>
        <v/>
      </c>
      <c r="V1127" s="14"/>
      <c r="W1127" s="17" t="str">
        <f>IF(C1127="",IF(OR(AND($H1127&lt;&gt;"",C1127=""),AND($F1126=$F1127,$AK1127&lt;&gt;""),COUNTA($H$3:$H$100002)&gt;COUNTA($H$3:$H1127),$AE1127&lt;&gt;""),W1126,""),C1127)</f>
        <v/>
      </c>
      <c r="X1127" s="17" t="str">
        <f>IF(D1127="",IF(OR(AND($H1127&lt;&gt;"",D1127=""),AND($F1126=$F1127,$AK1127&lt;&gt;""),COUNTA($H$3:$H$100002)&gt;COUNTA($H$3:$H1127),$AE1127&lt;&gt;""),X1126,""),D1127)</f>
        <v/>
      </c>
      <c r="Y1127" s="17" t="str">
        <f>IF(E1127="",IF(OR(AND($H1127&lt;&gt;"",E1127=""),AND($F1126=$F1127,$AK1127&lt;&gt;""),COUNTA($H$3:$H$100002)&gt;COUNTA($H$3:$H1127),$AE1127&lt;&gt;""),Y1126,""),E1127)</f>
        <v/>
      </c>
      <c r="Z1127" s="27" t="str">
        <f t="shared" si="628"/>
        <v/>
      </c>
      <c r="AA1127" s="2" t="str">
        <f>IF(F1127="","",COUNTA($F$3:F1127))</f>
        <v/>
      </c>
      <c r="AB1127" s="3" t="str">
        <f>IF(F1127="","",IFERROR(IF(F1127&lt;&gt;"",IFERROR(INDEX(設定!$C$3:$C$303,MATCH(F1127,設定!$C$3:$C$303,0),0),INDEX(設定!$C$3:$C$303,MATCH("*"&amp;F1127&amp;"*",設定!$C$3:$C$303,0),0)),""),"エラー"))</f>
        <v/>
      </c>
      <c r="AC1127" s="2" t="str">
        <f>IF(G1127="","",COUNTA($G$3:G1127))</f>
        <v/>
      </c>
      <c r="AD1127" s="3" t="str">
        <f>IF(G1127="","",IFERROR(IF(G1127&lt;&gt;"",IFERROR(INDEX(設定!$C$3:$C$303,MATCH(G1127,設定!$C$3:$C$303,0),0),INDEX(設定!$C$3:$C$303,MATCH("*"&amp;G1127&amp;"*",設定!$C$3:$C$303,0),0)),""),"エラー"))</f>
        <v/>
      </c>
      <c r="AE1127" s="3" t="str">
        <f>IFERROR(IF(AB1127="",IF(AND(H1127&lt;&gt;"",F1127=""),INDEX(AB$3:AB1127,MATCH(MAX(AA$3:AA1127),AA$3:AA1127,0),0),""),AB1127),"")</f>
        <v/>
      </c>
      <c r="AF1127" s="3" t="str">
        <f>IFERROR(IF(AD1127="",IF(AND(H1127&lt;&gt;"",G1127=""),INDEX(AD$3:AD1127,MATCH(MAX(AC$3:AC1127),AC$3:AC1127,0),0),""),AD1127),"")</f>
        <v/>
      </c>
      <c r="AG1127" s="2" t="str">
        <f>IF(AH1127="","",IF(OR(AH1127=AH1126,AH1127=AH1128),IF(AND(E1127="",AB1127="",AG1126&lt;&gt;""),MAX($AG$3:AG1126),MAX($AG$3:AG1126)+1),IF(AH1126=AH1127,AG1126,MAX($AG$3:AG1126)+1)))</f>
        <v/>
      </c>
      <c r="AH1127" s="12" t="str">
        <f t="shared" si="649"/>
        <v/>
      </c>
      <c r="AI1127" s="12" t="str">
        <f t="shared" si="629"/>
        <v/>
      </c>
      <c r="AJ1127" s="13" t="str">
        <f t="shared" si="630"/>
        <v/>
      </c>
      <c r="AK1127" s="13" t="str">
        <f t="shared" si="631"/>
        <v/>
      </c>
      <c r="AL1127" s="13" t="str">
        <f>IF(OR(AJ1127="",COUNTIF($AH$3:AH1127,AH1127)&lt;&gt;COUNTIF(AH$3:AH$100002,AH1127)),"",SUMIF(AH$3:AH$100002,AH1127,AJ$3:AJ$100002))</f>
        <v/>
      </c>
      <c r="AM1127" s="13" t="str">
        <f>IF(OR(AK1127="",COUNTIF($AH$3:AH1127,AH1127)&lt;&gt;COUNTIF(AH$3:AH$100002,AH1127)),"",SUMIF(AH$3:AH$100002,AH1127,AK$3:AK$100002))</f>
        <v/>
      </c>
      <c r="AO1127" s="13" t="str">
        <f t="shared" si="650"/>
        <v/>
      </c>
      <c r="AP1127" s="13" t="str">
        <f t="shared" si="650"/>
        <v/>
      </c>
      <c r="AQ1127" s="13" t="str">
        <f t="shared" si="650"/>
        <v/>
      </c>
      <c r="AR1127" s="13" t="str">
        <f t="shared" si="650"/>
        <v/>
      </c>
      <c r="AS1127" s="13" t="str">
        <f t="shared" si="651"/>
        <v/>
      </c>
      <c r="AT1127" s="13" t="str">
        <f t="shared" si="651"/>
        <v/>
      </c>
      <c r="AU1127" s="13" t="str">
        <f t="shared" si="651"/>
        <v/>
      </c>
      <c r="AV1127" s="13" t="str">
        <f t="shared" si="651"/>
        <v/>
      </c>
      <c r="AW1127" s="86" t="str">
        <f t="shared" si="632"/>
        <v/>
      </c>
      <c r="AX1127" s="59" t="str">
        <f t="shared" si="633"/>
        <v/>
      </c>
      <c r="AY1127" s="63" t="str">
        <f>IF(OR($BR1127="",BH1127=""),"",COUNT($BR$3:$BR1127))</f>
        <v/>
      </c>
      <c r="AZ1127" s="13" t="str">
        <f>IF(OR($BR1127="",BI1127=""),"",COUNT($BR$3:$BR1127))</f>
        <v/>
      </c>
      <c r="BA1127" s="13" t="str">
        <f>IF(OR($BR1127="",BJ1127=""),"",COUNT($BR$3:$BR1127))</f>
        <v/>
      </c>
      <c r="BB1127" s="13" t="str">
        <f>IF(OR($BR1127="",BK1127=""),"",COUNT($BR$3:$BR1127))</f>
        <v/>
      </c>
      <c r="BC1127" s="13" t="str">
        <f>IF(OR($BR1127="",BL1127=""),"",COUNT($BR$3:$BR1127))</f>
        <v/>
      </c>
      <c r="BD1127" s="13" t="str">
        <f>IF(OR($BR1127="",BM1127=""),"",COUNT($BR$3:$BR1127))</f>
        <v/>
      </c>
      <c r="BE1127" s="13" t="str">
        <f>IF(OR($BR1127="",BN1127=""),"",COUNT($BR$3:$BR1127))</f>
        <v/>
      </c>
      <c r="BF1127" s="13" t="str">
        <f>IF(OR($BR1127="",BO1127=""),"",COUNT($BR$3:$BR1127))</f>
        <v/>
      </c>
      <c r="BG1127" s="66" t="str">
        <f>IF(Z1127="","",COUNT($Z$3:Z1127))</f>
        <v/>
      </c>
      <c r="BH1127" s="13" t="str">
        <f>IF(AO1127="","",IF(AO1127=BH$2,(SUMIF($BV$3:$BV1127,BH$2,$BW$3:$BW1127)-SUMIF($BX$3:$BX1127,BH$2,$BY$3:$BY1127))*AO$1,""))</f>
        <v/>
      </c>
      <c r="BI1127" s="13" t="str">
        <f>IF(AP1127="","",IF(AP1127=BI$2,(SUMIF($BV$3:$BV1127,BI$2,$BW$3:$BW1127)-SUMIF($BX$3:$BX1127,BI$2,$BY$3:$BY1127))*AP$1,""))</f>
        <v/>
      </c>
      <c r="BJ1127" s="13" t="str">
        <f>IF(AQ1127="","",IF(AQ1127=BJ$2,(SUMIF($BV$3:$BV1127,BJ$2,$BW$3:$BW1127)-SUMIF($BX$3:$BX1127,BJ$2,$BY$3:$BY1127))*AQ$1,""))</f>
        <v/>
      </c>
      <c r="BK1127" s="13" t="str">
        <f>IF(AR1127="","",IF(AR1127=BK$2,(SUMIF($BV$3:$BV1127,BK$2,$BW$3:$BW1127)-SUMIF($BX$3:$BX1127,BK$2,$BY$3:$BY1127))*AR$1,""))</f>
        <v/>
      </c>
      <c r="BL1127" s="13" t="str">
        <f>IF(AS1127="","",IF(AS1127=BL$2,(SUMIF($BV$3:$BV1127,BL$2,$BW$3:$BW1127)-SUMIF($BX$3:$BX1127,BL$2,$BY$3:$BY1127))*AS$1,""))</f>
        <v/>
      </c>
      <c r="BM1127" s="13" t="str">
        <f>IF(AT1127="","",IF(AT1127=BM$2,(SUMIF($BV$3:$BV1127,BM$2,$BW$3:$BW1127)-SUMIF($BX$3:$BX1127,BM$2,$BY$3:$BY1127))*AT$1,""))</f>
        <v/>
      </c>
      <c r="BN1127" s="13" t="str">
        <f>IF(AU1127="","",IF(AU1127=BN$2,(SUMIF($BV$3:$BV1127,BN$2,$BW$3:$BW1127)-SUMIF($BX$3:$BX1127,BN$2,$BY$3:$BY1127))*AU$1,""))</f>
        <v/>
      </c>
      <c r="BO1127" s="13" t="str">
        <f>IF(AV1127="","",IF(AV1127=BO$2,(SUMIF($BV$3:$BV1127,BO$2,$BW$3:$BW1127)-SUMIF($BX$3:$BX1127,BO$2,$BY$3:$BY1127))*AV$1,""))</f>
        <v/>
      </c>
      <c r="BP1127" s="69"/>
      <c r="BQ1127" s="13" t="str">
        <f t="shared" si="652"/>
        <v/>
      </c>
      <c r="BR1127" s="75" t="str">
        <f t="shared" si="634"/>
        <v/>
      </c>
      <c r="BS1127" s="33" t="str">
        <f t="shared" si="640"/>
        <v/>
      </c>
      <c r="BT1127" s="42" t="str">
        <f t="shared" si="641"/>
        <v/>
      </c>
      <c r="BU1127" s="38" t="str">
        <f t="shared" si="642"/>
        <v/>
      </c>
      <c r="BV1127" s="30" t="str">
        <f t="shared" si="635"/>
        <v/>
      </c>
      <c r="BW1127" s="36" t="str">
        <f t="shared" si="636"/>
        <v/>
      </c>
      <c r="BX1127" s="36" t="str">
        <f t="shared" si="637"/>
        <v/>
      </c>
      <c r="BY1127" s="45" t="str">
        <f t="shared" si="638"/>
        <v/>
      </c>
      <c r="BZ1127" s="12" t="str">
        <f t="shared" si="643"/>
        <v/>
      </c>
      <c r="CA1127" s="47" t="str">
        <f t="shared" si="644"/>
        <v/>
      </c>
      <c r="CB1127" s="32" t="str">
        <f t="shared" si="645"/>
        <v/>
      </c>
      <c r="CC1127" s="32" t="str">
        <f t="shared" si="646"/>
        <v/>
      </c>
      <c r="CD1127" s="32" t="str">
        <f t="shared" si="647"/>
        <v/>
      </c>
      <c r="CE1127" s="48"/>
      <c r="CF1127" s="32" t="str">
        <f t="shared" si="653"/>
        <v/>
      </c>
      <c r="CG1127" s="32" t="str">
        <f t="shared" si="654"/>
        <v/>
      </c>
      <c r="CH1127" s="48"/>
    </row>
    <row r="1128" spans="2:86" ht="30" customHeight="1" x14ac:dyDescent="0.2">
      <c r="B1128" s="155"/>
      <c r="C1128" s="117"/>
      <c r="D1128" s="53"/>
      <c r="E1128" s="68"/>
      <c r="F1128" s="54"/>
      <c r="G1128" s="54"/>
      <c r="H1128" s="55"/>
      <c r="I1128" s="71"/>
      <c r="J1128" s="73"/>
      <c r="K1128" s="56"/>
      <c r="L1128" s="76" t="str">
        <f t="shared" si="658"/>
        <v/>
      </c>
      <c r="M1128" s="77" t="str">
        <f t="shared" si="627"/>
        <v/>
      </c>
      <c r="N1128" s="130" t="str">
        <f t="shared" si="648"/>
        <v/>
      </c>
      <c r="O1128" s="131" t="str">
        <f t="shared" si="659"/>
        <v/>
      </c>
      <c r="P1128" s="131" t="str">
        <f t="shared" si="659"/>
        <v/>
      </c>
      <c r="Q1128" s="131" t="str">
        <f t="shared" si="659"/>
        <v/>
      </c>
      <c r="R1128" s="131" t="str">
        <f t="shared" si="659"/>
        <v/>
      </c>
      <c r="S1128" s="131" t="str">
        <f t="shared" si="659"/>
        <v/>
      </c>
      <c r="T1128" s="131" t="str">
        <f t="shared" si="659"/>
        <v/>
      </c>
      <c r="U1128" s="131" t="str">
        <f t="shared" si="659"/>
        <v/>
      </c>
      <c r="V1128" s="14"/>
      <c r="W1128" s="17" t="str">
        <f>IF(C1128="",IF(OR(AND($H1128&lt;&gt;"",C1128=""),AND($F1127=$F1128,$AK1128&lt;&gt;""),COUNTA($H$3:$H$100002)&gt;COUNTA($H$3:$H1128),$AE1128&lt;&gt;""),W1127,""),C1128)</f>
        <v/>
      </c>
      <c r="X1128" s="17" t="str">
        <f>IF(D1128="",IF(OR(AND($H1128&lt;&gt;"",D1128=""),AND($F1127=$F1128,$AK1128&lt;&gt;""),COUNTA($H$3:$H$100002)&gt;COUNTA($H$3:$H1128),$AE1128&lt;&gt;""),X1127,""),D1128)</f>
        <v/>
      </c>
      <c r="Y1128" s="17" t="str">
        <f>IF(E1128="",IF(OR(AND($H1128&lt;&gt;"",E1128=""),AND($F1127=$F1128,$AK1128&lt;&gt;""),COUNTA($H$3:$H$100002)&gt;COUNTA($H$3:$H1128),$AE1128&lt;&gt;""),Y1127,""),E1128)</f>
        <v/>
      </c>
      <c r="Z1128" s="27" t="str">
        <f t="shared" si="628"/>
        <v/>
      </c>
      <c r="AA1128" s="2" t="str">
        <f>IF(F1128="","",COUNTA($F$3:F1128))</f>
        <v/>
      </c>
      <c r="AB1128" s="3" t="str">
        <f>IF(F1128="","",IFERROR(IF(F1128&lt;&gt;"",IFERROR(INDEX(設定!$C$3:$C$303,MATCH(F1128,設定!$C$3:$C$303,0),0),INDEX(設定!$C$3:$C$303,MATCH("*"&amp;F1128&amp;"*",設定!$C$3:$C$303,0),0)),""),"エラー"))</f>
        <v/>
      </c>
      <c r="AC1128" s="2" t="str">
        <f>IF(G1128="","",COUNTA($G$3:G1128))</f>
        <v/>
      </c>
      <c r="AD1128" s="3" t="str">
        <f>IF(G1128="","",IFERROR(IF(G1128&lt;&gt;"",IFERROR(INDEX(設定!$C$3:$C$303,MATCH(G1128,設定!$C$3:$C$303,0),0),INDEX(設定!$C$3:$C$303,MATCH("*"&amp;G1128&amp;"*",設定!$C$3:$C$303,0),0)),""),"エラー"))</f>
        <v/>
      </c>
      <c r="AE1128" s="3" t="str">
        <f>IFERROR(IF(AB1128="",IF(AND(H1128&lt;&gt;"",F1128=""),INDEX(AB$3:AB1128,MATCH(MAX(AA$3:AA1128),AA$3:AA1128,0),0),""),AB1128),"")</f>
        <v/>
      </c>
      <c r="AF1128" s="3" t="str">
        <f>IFERROR(IF(AD1128="",IF(AND(H1128&lt;&gt;"",G1128=""),INDEX(AD$3:AD1128,MATCH(MAX(AC$3:AC1128),AC$3:AC1128,0),0),""),AD1128),"")</f>
        <v/>
      </c>
      <c r="AG1128" s="2" t="str">
        <f>IF(AH1128="","",IF(OR(AH1128=AH1127,AH1128=AH1129),IF(AND(E1128="",AB1128="",AG1127&lt;&gt;""),MAX($AG$3:AG1127),MAX($AG$3:AG1127)+1),IF(AH1127=AH1128,AG1127,MAX($AG$3:AG1127)+1)))</f>
        <v/>
      </c>
      <c r="AH1128" s="12" t="str">
        <f t="shared" si="649"/>
        <v/>
      </c>
      <c r="AI1128" s="12" t="str">
        <f t="shared" si="629"/>
        <v/>
      </c>
      <c r="AJ1128" s="13" t="str">
        <f t="shared" si="630"/>
        <v/>
      </c>
      <c r="AK1128" s="13" t="str">
        <f t="shared" si="631"/>
        <v/>
      </c>
      <c r="AL1128" s="13" t="str">
        <f>IF(OR(AJ1128="",COUNTIF($AH$3:AH1128,AH1128)&lt;&gt;COUNTIF(AH$3:AH$100002,AH1128)),"",SUMIF(AH$3:AH$100002,AH1128,AJ$3:AJ$100002))</f>
        <v/>
      </c>
      <c r="AM1128" s="13" t="str">
        <f>IF(OR(AK1128="",COUNTIF($AH$3:AH1128,AH1128)&lt;&gt;COUNTIF(AH$3:AH$100002,AH1128)),"",SUMIF(AH$3:AH$100002,AH1128,AK$3:AK$100002))</f>
        <v/>
      </c>
      <c r="AO1128" s="13" t="str">
        <f t="shared" si="650"/>
        <v/>
      </c>
      <c r="AP1128" s="13" t="str">
        <f t="shared" si="650"/>
        <v/>
      </c>
      <c r="AQ1128" s="13" t="str">
        <f t="shared" si="650"/>
        <v/>
      </c>
      <c r="AR1128" s="13" t="str">
        <f t="shared" si="650"/>
        <v/>
      </c>
      <c r="AS1128" s="13" t="str">
        <f t="shared" si="651"/>
        <v/>
      </c>
      <c r="AT1128" s="13" t="str">
        <f t="shared" si="651"/>
        <v/>
      </c>
      <c r="AU1128" s="13" t="str">
        <f t="shared" si="651"/>
        <v/>
      </c>
      <c r="AV1128" s="13" t="str">
        <f t="shared" si="651"/>
        <v/>
      </c>
      <c r="AW1128" s="86" t="str">
        <f t="shared" si="632"/>
        <v/>
      </c>
      <c r="AX1128" s="59" t="str">
        <f t="shared" si="633"/>
        <v/>
      </c>
      <c r="AY1128" s="63" t="str">
        <f>IF(OR($BR1128="",BH1128=""),"",COUNT($BR$3:$BR1128))</f>
        <v/>
      </c>
      <c r="AZ1128" s="13" t="str">
        <f>IF(OR($BR1128="",BI1128=""),"",COUNT($BR$3:$BR1128))</f>
        <v/>
      </c>
      <c r="BA1128" s="13" t="str">
        <f>IF(OR($BR1128="",BJ1128=""),"",COUNT($BR$3:$BR1128))</f>
        <v/>
      </c>
      <c r="BB1128" s="13" t="str">
        <f>IF(OR($BR1128="",BK1128=""),"",COUNT($BR$3:$BR1128))</f>
        <v/>
      </c>
      <c r="BC1128" s="13" t="str">
        <f>IF(OR($BR1128="",BL1128=""),"",COUNT($BR$3:$BR1128))</f>
        <v/>
      </c>
      <c r="BD1128" s="13" t="str">
        <f>IF(OR($BR1128="",BM1128=""),"",COUNT($BR$3:$BR1128))</f>
        <v/>
      </c>
      <c r="BE1128" s="13" t="str">
        <f>IF(OR($BR1128="",BN1128=""),"",COUNT($BR$3:$BR1128))</f>
        <v/>
      </c>
      <c r="BF1128" s="13" t="str">
        <f>IF(OR($BR1128="",BO1128=""),"",COUNT($BR$3:$BR1128))</f>
        <v/>
      </c>
      <c r="BG1128" s="66" t="str">
        <f>IF(Z1128="","",COUNT($Z$3:Z1128))</f>
        <v/>
      </c>
      <c r="BH1128" s="13" t="str">
        <f>IF(AO1128="","",IF(AO1128=BH$2,(SUMIF($BV$3:$BV1128,BH$2,$BW$3:$BW1128)-SUMIF($BX$3:$BX1128,BH$2,$BY$3:$BY1128))*AO$1,""))</f>
        <v/>
      </c>
      <c r="BI1128" s="13" t="str">
        <f>IF(AP1128="","",IF(AP1128=BI$2,(SUMIF($BV$3:$BV1128,BI$2,$BW$3:$BW1128)-SUMIF($BX$3:$BX1128,BI$2,$BY$3:$BY1128))*AP$1,""))</f>
        <v/>
      </c>
      <c r="BJ1128" s="13" t="str">
        <f>IF(AQ1128="","",IF(AQ1128=BJ$2,(SUMIF($BV$3:$BV1128,BJ$2,$BW$3:$BW1128)-SUMIF($BX$3:$BX1128,BJ$2,$BY$3:$BY1128))*AQ$1,""))</f>
        <v/>
      </c>
      <c r="BK1128" s="13" t="str">
        <f>IF(AR1128="","",IF(AR1128=BK$2,(SUMIF($BV$3:$BV1128,BK$2,$BW$3:$BW1128)-SUMIF($BX$3:$BX1128,BK$2,$BY$3:$BY1128))*AR$1,""))</f>
        <v/>
      </c>
      <c r="BL1128" s="13" t="str">
        <f>IF(AS1128="","",IF(AS1128=BL$2,(SUMIF($BV$3:$BV1128,BL$2,$BW$3:$BW1128)-SUMIF($BX$3:$BX1128,BL$2,$BY$3:$BY1128))*AS$1,""))</f>
        <v/>
      </c>
      <c r="BM1128" s="13" t="str">
        <f>IF(AT1128="","",IF(AT1128=BM$2,(SUMIF($BV$3:$BV1128,BM$2,$BW$3:$BW1128)-SUMIF($BX$3:$BX1128,BM$2,$BY$3:$BY1128))*AT$1,""))</f>
        <v/>
      </c>
      <c r="BN1128" s="13" t="str">
        <f>IF(AU1128="","",IF(AU1128=BN$2,(SUMIF($BV$3:$BV1128,BN$2,$BW$3:$BW1128)-SUMIF($BX$3:$BX1128,BN$2,$BY$3:$BY1128))*AU$1,""))</f>
        <v/>
      </c>
      <c r="BO1128" s="13" t="str">
        <f>IF(AV1128="","",IF(AV1128=BO$2,(SUMIF($BV$3:$BV1128,BO$2,$BW$3:$BW1128)-SUMIF($BX$3:$BX1128,BO$2,$BY$3:$BY1128))*AV$1,""))</f>
        <v/>
      </c>
      <c r="BP1128" s="69"/>
      <c r="BQ1128" s="13" t="str">
        <f t="shared" si="652"/>
        <v/>
      </c>
      <c r="BR1128" s="75" t="str">
        <f t="shared" si="634"/>
        <v/>
      </c>
      <c r="BS1128" s="33" t="str">
        <f t="shared" si="640"/>
        <v/>
      </c>
      <c r="BT1128" s="42" t="str">
        <f t="shared" si="641"/>
        <v/>
      </c>
      <c r="BU1128" s="38" t="str">
        <f t="shared" si="642"/>
        <v/>
      </c>
      <c r="BV1128" s="30" t="str">
        <f t="shared" si="635"/>
        <v/>
      </c>
      <c r="BW1128" s="36" t="str">
        <f t="shared" si="636"/>
        <v/>
      </c>
      <c r="BX1128" s="36" t="str">
        <f t="shared" si="637"/>
        <v/>
      </c>
      <c r="BY1128" s="45" t="str">
        <f t="shared" si="638"/>
        <v/>
      </c>
      <c r="BZ1128" s="12" t="str">
        <f t="shared" si="643"/>
        <v/>
      </c>
      <c r="CA1128" s="47" t="str">
        <f t="shared" si="644"/>
        <v/>
      </c>
      <c r="CB1128" s="32" t="str">
        <f t="shared" si="645"/>
        <v/>
      </c>
      <c r="CC1128" s="32" t="str">
        <f t="shared" si="646"/>
        <v/>
      </c>
      <c r="CD1128" s="32" t="str">
        <f t="shared" si="647"/>
        <v/>
      </c>
      <c r="CE1128" s="48"/>
      <c r="CF1128" s="32" t="str">
        <f t="shared" si="653"/>
        <v/>
      </c>
      <c r="CG1128" s="32" t="str">
        <f t="shared" si="654"/>
        <v/>
      </c>
      <c r="CH1128" s="48"/>
    </row>
    <row r="1129" spans="2:86" ht="30" customHeight="1" x14ac:dyDescent="0.2">
      <c r="B1129" s="155"/>
      <c r="C1129" s="117"/>
      <c r="D1129" s="53"/>
      <c r="E1129" s="68"/>
      <c r="F1129" s="54"/>
      <c r="G1129" s="54"/>
      <c r="H1129" s="55"/>
      <c r="I1129" s="71"/>
      <c r="J1129" s="73"/>
      <c r="K1129" s="56"/>
      <c r="L1129" s="76" t="str">
        <f t="shared" si="658"/>
        <v/>
      </c>
      <c r="M1129" s="77" t="str">
        <f t="shared" si="627"/>
        <v/>
      </c>
      <c r="N1129" s="130" t="str">
        <f t="shared" si="648"/>
        <v/>
      </c>
      <c r="O1129" s="131" t="str">
        <f t="shared" si="659"/>
        <v/>
      </c>
      <c r="P1129" s="131" t="str">
        <f t="shared" si="659"/>
        <v/>
      </c>
      <c r="Q1129" s="131" t="str">
        <f t="shared" si="659"/>
        <v/>
      </c>
      <c r="R1129" s="131" t="str">
        <f t="shared" si="659"/>
        <v/>
      </c>
      <c r="S1129" s="131" t="str">
        <f t="shared" si="659"/>
        <v/>
      </c>
      <c r="T1129" s="131" t="str">
        <f t="shared" si="659"/>
        <v/>
      </c>
      <c r="U1129" s="131" t="str">
        <f t="shared" si="659"/>
        <v/>
      </c>
      <c r="V1129" s="14"/>
      <c r="W1129" s="17" t="str">
        <f>IF(C1129="",IF(OR(AND($H1129&lt;&gt;"",C1129=""),AND($F1128=$F1129,$AK1129&lt;&gt;""),COUNTA($H$3:$H$100002)&gt;COUNTA($H$3:$H1129),$AE1129&lt;&gt;""),W1128,""),C1129)</f>
        <v/>
      </c>
      <c r="X1129" s="17" t="str">
        <f>IF(D1129="",IF(OR(AND($H1129&lt;&gt;"",D1129=""),AND($F1128=$F1129,$AK1129&lt;&gt;""),COUNTA($H$3:$H$100002)&gt;COUNTA($H$3:$H1129),$AE1129&lt;&gt;""),X1128,""),D1129)</f>
        <v/>
      </c>
      <c r="Y1129" s="17" t="str">
        <f>IF(E1129="",IF(OR(AND($H1129&lt;&gt;"",E1129=""),AND($F1128=$F1129,$AK1129&lt;&gt;""),COUNTA($H$3:$H$100002)&gt;COUNTA($H$3:$H1129),$AE1129&lt;&gt;""),Y1128,""),E1129)</f>
        <v/>
      </c>
      <c r="Z1129" s="27" t="str">
        <f t="shared" si="628"/>
        <v/>
      </c>
      <c r="AA1129" s="2" t="str">
        <f>IF(F1129="","",COUNTA($F$3:F1129))</f>
        <v/>
      </c>
      <c r="AB1129" s="3" t="str">
        <f>IF(F1129="","",IFERROR(IF(F1129&lt;&gt;"",IFERROR(INDEX(設定!$C$3:$C$303,MATCH(F1129,設定!$C$3:$C$303,0),0),INDEX(設定!$C$3:$C$303,MATCH("*"&amp;F1129&amp;"*",設定!$C$3:$C$303,0),0)),""),"エラー"))</f>
        <v/>
      </c>
      <c r="AC1129" s="2" t="str">
        <f>IF(G1129="","",COUNTA($G$3:G1129))</f>
        <v/>
      </c>
      <c r="AD1129" s="3" t="str">
        <f>IF(G1129="","",IFERROR(IF(G1129&lt;&gt;"",IFERROR(INDEX(設定!$C$3:$C$303,MATCH(G1129,設定!$C$3:$C$303,0),0),INDEX(設定!$C$3:$C$303,MATCH("*"&amp;G1129&amp;"*",設定!$C$3:$C$303,0),0)),""),"エラー"))</f>
        <v/>
      </c>
      <c r="AE1129" s="3" t="str">
        <f>IFERROR(IF(AB1129="",IF(AND(H1129&lt;&gt;"",F1129=""),INDEX(AB$3:AB1129,MATCH(MAX(AA$3:AA1129),AA$3:AA1129,0),0),""),AB1129),"")</f>
        <v/>
      </c>
      <c r="AF1129" s="3" t="str">
        <f>IFERROR(IF(AD1129="",IF(AND(H1129&lt;&gt;"",G1129=""),INDEX(AD$3:AD1129,MATCH(MAX(AC$3:AC1129),AC$3:AC1129,0),0),""),AD1129),"")</f>
        <v/>
      </c>
      <c r="AG1129" s="2" t="str">
        <f>IF(AH1129="","",IF(OR(AH1129=AH1128,AH1129=AH1130),IF(AND(E1129="",AB1129="",AG1128&lt;&gt;""),MAX($AG$3:AG1128),MAX($AG$3:AG1128)+1),IF(AH1128=AH1129,AG1128,MAX($AG$3:AG1128)+1)))</f>
        <v/>
      </c>
      <c r="AH1129" s="12" t="str">
        <f t="shared" si="649"/>
        <v/>
      </c>
      <c r="AI1129" s="12" t="str">
        <f t="shared" si="629"/>
        <v/>
      </c>
      <c r="AJ1129" s="13" t="str">
        <f t="shared" si="630"/>
        <v/>
      </c>
      <c r="AK1129" s="13" t="str">
        <f t="shared" si="631"/>
        <v/>
      </c>
      <c r="AL1129" s="13" t="str">
        <f>IF(OR(AJ1129="",COUNTIF($AH$3:AH1129,AH1129)&lt;&gt;COUNTIF(AH$3:AH$100002,AH1129)),"",SUMIF(AH$3:AH$100002,AH1129,AJ$3:AJ$100002))</f>
        <v/>
      </c>
      <c r="AM1129" s="13" t="str">
        <f>IF(OR(AK1129="",COUNTIF($AH$3:AH1129,AH1129)&lt;&gt;COUNTIF(AH$3:AH$100002,AH1129)),"",SUMIF(AH$3:AH$100002,AH1129,AK$3:AK$100002))</f>
        <v/>
      </c>
      <c r="AO1129" s="13" t="str">
        <f t="shared" si="650"/>
        <v/>
      </c>
      <c r="AP1129" s="13" t="str">
        <f t="shared" si="650"/>
        <v/>
      </c>
      <c r="AQ1129" s="13" t="str">
        <f t="shared" si="650"/>
        <v/>
      </c>
      <c r="AR1129" s="13" t="str">
        <f t="shared" si="650"/>
        <v/>
      </c>
      <c r="AS1129" s="13" t="str">
        <f t="shared" si="651"/>
        <v/>
      </c>
      <c r="AT1129" s="13" t="str">
        <f t="shared" si="651"/>
        <v/>
      </c>
      <c r="AU1129" s="13" t="str">
        <f t="shared" si="651"/>
        <v/>
      </c>
      <c r="AV1129" s="13" t="str">
        <f t="shared" si="651"/>
        <v/>
      </c>
      <c r="AW1129" s="86" t="str">
        <f t="shared" si="632"/>
        <v/>
      </c>
      <c r="AX1129" s="59" t="str">
        <f t="shared" si="633"/>
        <v/>
      </c>
      <c r="AY1129" s="63" t="str">
        <f>IF(OR($BR1129="",BH1129=""),"",COUNT($BR$3:$BR1129))</f>
        <v/>
      </c>
      <c r="AZ1129" s="13" t="str">
        <f>IF(OR($BR1129="",BI1129=""),"",COUNT($BR$3:$BR1129))</f>
        <v/>
      </c>
      <c r="BA1129" s="13" t="str">
        <f>IF(OR($BR1129="",BJ1129=""),"",COUNT($BR$3:$BR1129))</f>
        <v/>
      </c>
      <c r="BB1129" s="13" t="str">
        <f>IF(OR($BR1129="",BK1129=""),"",COUNT($BR$3:$BR1129))</f>
        <v/>
      </c>
      <c r="BC1129" s="13" t="str">
        <f>IF(OR($BR1129="",BL1129=""),"",COUNT($BR$3:$BR1129))</f>
        <v/>
      </c>
      <c r="BD1129" s="13" t="str">
        <f>IF(OR($BR1129="",BM1129=""),"",COUNT($BR$3:$BR1129))</f>
        <v/>
      </c>
      <c r="BE1129" s="13" t="str">
        <f>IF(OR($BR1129="",BN1129=""),"",COUNT($BR$3:$BR1129))</f>
        <v/>
      </c>
      <c r="BF1129" s="13" t="str">
        <f>IF(OR($BR1129="",BO1129=""),"",COUNT($BR$3:$BR1129))</f>
        <v/>
      </c>
      <c r="BG1129" s="66" t="str">
        <f>IF(Z1129="","",COUNT($Z$3:Z1129))</f>
        <v/>
      </c>
      <c r="BH1129" s="13" t="str">
        <f>IF(AO1129="","",IF(AO1129=BH$2,(SUMIF($BV$3:$BV1129,BH$2,$BW$3:$BW1129)-SUMIF($BX$3:$BX1129,BH$2,$BY$3:$BY1129))*AO$1,""))</f>
        <v/>
      </c>
      <c r="BI1129" s="13" t="str">
        <f>IF(AP1129="","",IF(AP1129=BI$2,(SUMIF($BV$3:$BV1129,BI$2,$BW$3:$BW1129)-SUMIF($BX$3:$BX1129,BI$2,$BY$3:$BY1129))*AP$1,""))</f>
        <v/>
      </c>
      <c r="BJ1129" s="13" t="str">
        <f>IF(AQ1129="","",IF(AQ1129=BJ$2,(SUMIF($BV$3:$BV1129,BJ$2,$BW$3:$BW1129)-SUMIF($BX$3:$BX1129,BJ$2,$BY$3:$BY1129))*AQ$1,""))</f>
        <v/>
      </c>
      <c r="BK1129" s="13" t="str">
        <f>IF(AR1129="","",IF(AR1129=BK$2,(SUMIF($BV$3:$BV1129,BK$2,$BW$3:$BW1129)-SUMIF($BX$3:$BX1129,BK$2,$BY$3:$BY1129))*AR$1,""))</f>
        <v/>
      </c>
      <c r="BL1129" s="13" t="str">
        <f>IF(AS1129="","",IF(AS1129=BL$2,(SUMIF($BV$3:$BV1129,BL$2,$BW$3:$BW1129)-SUMIF($BX$3:$BX1129,BL$2,$BY$3:$BY1129))*AS$1,""))</f>
        <v/>
      </c>
      <c r="BM1129" s="13" t="str">
        <f>IF(AT1129="","",IF(AT1129=BM$2,(SUMIF($BV$3:$BV1129,BM$2,$BW$3:$BW1129)-SUMIF($BX$3:$BX1129,BM$2,$BY$3:$BY1129))*AT$1,""))</f>
        <v/>
      </c>
      <c r="BN1129" s="13" t="str">
        <f>IF(AU1129="","",IF(AU1129=BN$2,(SUMIF($BV$3:$BV1129,BN$2,$BW$3:$BW1129)-SUMIF($BX$3:$BX1129,BN$2,$BY$3:$BY1129))*AU$1,""))</f>
        <v/>
      </c>
      <c r="BO1129" s="13" t="str">
        <f>IF(AV1129="","",IF(AV1129=BO$2,(SUMIF($BV$3:$BV1129,BO$2,$BW$3:$BW1129)-SUMIF($BX$3:$BX1129,BO$2,$BY$3:$BY1129))*AV$1,""))</f>
        <v/>
      </c>
      <c r="BP1129" s="69"/>
      <c r="BQ1129" s="13" t="str">
        <f t="shared" si="652"/>
        <v/>
      </c>
      <c r="BR1129" s="75" t="str">
        <f t="shared" si="634"/>
        <v/>
      </c>
      <c r="BS1129" s="33" t="str">
        <f t="shared" si="640"/>
        <v/>
      </c>
      <c r="BT1129" s="42" t="str">
        <f t="shared" si="641"/>
        <v/>
      </c>
      <c r="BU1129" s="38" t="str">
        <f t="shared" si="642"/>
        <v/>
      </c>
      <c r="BV1129" s="30" t="str">
        <f t="shared" si="635"/>
        <v/>
      </c>
      <c r="BW1129" s="36" t="str">
        <f t="shared" si="636"/>
        <v/>
      </c>
      <c r="BX1129" s="36" t="str">
        <f t="shared" si="637"/>
        <v/>
      </c>
      <c r="BY1129" s="45" t="str">
        <f t="shared" si="638"/>
        <v/>
      </c>
      <c r="BZ1129" s="12" t="str">
        <f t="shared" si="643"/>
        <v/>
      </c>
      <c r="CA1129" s="47" t="str">
        <f t="shared" si="644"/>
        <v/>
      </c>
      <c r="CB1129" s="32" t="str">
        <f t="shared" si="645"/>
        <v/>
      </c>
      <c r="CC1129" s="32" t="str">
        <f t="shared" si="646"/>
        <v/>
      </c>
      <c r="CD1129" s="32" t="str">
        <f t="shared" si="647"/>
        <v/>
      </c>
      <c r="CE1129" s="48"/>
      <c r="CF1129" s="32" t="str">
        <f t="shared" si="653"/>
        <v/>
      </c>
      <c r="CG1129" s="32" t="str">
        <f t="shared" si="654"/>
        <v/>
      </c>
      <c r="CH1129" s="48"/>
    </row>
    <row r="1130" spans="2:86" ht="30" customHeight="1" x14ac:dyDescent="0.2">
      <c r="B1130" s="155"/>
      <c r="C1130" s="117"/>
      <c r="D1130" s="53"/>
      <c r="E1130" s="68"/>
      <c r="F1130" s="54"/>
      <c r="G1130" s="54"/>
      <c r="H1130" s="55"/>
      <c r="I1130" s="71"/>
      <c r="J1130" s="73"/>
      <c r="K1130" s="56"/>
      <c r="L1130" s="76" t="str">
        <f t="shared" si="658"/>
        <v/>
      </c>
      <c r="M1130" s="77" t="str">
        <f t="shared" si="627"/>
        <v/>
      </c>
      <c r="N1130" s="130" t="str">
        <f t="shared" si="648"/>
        <v/>
      </c>
      <c r="O1130" s="131" t="str">
        <f t="shared" si="659"/>
        <v/>
      </c>
      <c r="P1130" s="131" t="str">
        <f t="shared" si="659"/>
        <v/>
      </c>
      <c r="Q1130" s="131" t="str">
        <f t="shared" si="659"/>
        <v/>
      </c>
      <c r="R1130" s="131" t="str">
        <f t="shared" si="659"/>
        <v/>
      </c>
      <c r="S1130" s="131" t="str">
        <f t="shared" si="659"/>
        <v/>
      </c>
      <c r="T1130" s="131" t="str">
        <f t="shared" si="659"/>
        <v/>
      </c>
      <c r="U1130" s="131" t="str">
        <f t="shared" si="659"/>
        <v/>
      </c>
      <c r="V1130" s="14"/>
      <c r="W1130" s="17" t="str">
        <f>IF(C1130="",IF(OR(AND($H1130&lt;&gt;"",C1130=""),AND($F1129=$F1130,$AK1130&lt;&gt;""),COUNTA($H$3:$H$100002)&gt;COUNTA($H$3:$H1130),$AE1130&lt;&gt;""),W1129,""),C1130)</f>
        <v/>
      </c>
      <c r="X1130" s="17" t="str">
        <f>IF(D1130="",IF(OR(AND($H1130&lt;&gt;"",D1130=""),AND($F1129=$F1130,$AK1130&lt;&gt;""),COUNTA($H$3:$H$100002)&gt;COUNTA($H$3:$H1130),$AE1130&lt;&gt;""),X1129,""),D1130)</f>
        <v/>
      </c>
      <c r="Y1130" s="17" t="str">
        <f>IF(E1130="",IF(OR(AND($H1130&lt;&gt;"",E1130=""),AND($F1129=$F1130,$AK1130&lt;&gt;""),COUNTA($H$3:$H$100002)&gt;COUNTA($H$3:$H1130),$AE1130&lt;&gt;""),Y1129,""),E1130)</f>
        <v/>
      </c>
      <c r="Z1130" s="27" t="str">
        <f t="shared" si="628"/>
        <v/>
      </c>
      <c r="AA1130" s="2" t="str">
        <f>IF(F1130="","",COUNTA($F$3:F1130))</f>
        <v/>
      </c>
      <c r="AB1130" s="3" t="str">
        <f>IF(F1130="","",IFERROR(IF(F1130&lt;&gt;"",IFERROR(INDEX(設定!$C$3:$C$303,MATCH(F1130,設定!$C$3:$C$303,0),0),INDEX(設定!$C$3:$C$303,MATCH("*"&amp;F1130&amp;"*",設定!$C$3:$C$303,0),0)),""),"エラー"))</f>
        <v/>
      </c>
      <c r="AC1130" s="2" t="str">
        <f>IF(G1130="","",COUNTA($G$3:G1130))</f>
        <v/>
      </c>
      <c r="AD1130" s="3" t="str">
        <f>IF(G1130="","",IFERROR(IF(G1130&lt;&gt;"",IFERROR(INDEX(設定!$C$3:$C$303,MATCH(G1130,設定!$C$3:$C$303,0),0),INDEX(設定!$C$3:$C$303,MATCH("*"&amp;G1130&amp;"*",設定!$C$3:$C$303,0),0)),""),"エラー"))</f>
        <v/>
      </c>
      <c r="AE1130" s="3" t="str">
        <f>IFERROR(IF(AB1130="",IF(AND(H1130&lt;&gt;"",F1130=""),INDEX(AB$3:AB1130,MATCH(MAX(AA$3:AA1130),AA$3:AA1130,0),0),""),AB1130),"")</f>
        <v/>
      </c>
      <c r="AF1130" s="3" t="str">
        <f>IFERROR(IF(AD1130="",IF(AND(H1130&lt;&gt;"",G1130=""),INDEX(AD$3:AD1130,MATCH(MAX(AC$3:AC1130),AC$3:AC1130,0),0),""),AD1130),"")</f>
        <v/>
      </c>
      <c r="AG1130" s="2" t="str">
        <f>IF(AH1130="","",IF(OR(AH1130=AH1129,AH1130=AH1131),IF(AND(E1130="",AB1130="",AG1129&lt;&gt;""),MAX($AG$3:AG1129),MAX($AG$3:AG1129)+1),IF(AH1129=AH1130,AG1129,MAX($AG$3:AG1129)+1)))</f>
        <v/>
      </c>
      <c r="AH1130" s="12" t="str">
        <f t="shared" si="649"/>
        <v/>
      </c>
      <c r="AI1130" s="12" t="str">
        <f t="shared" si="629"/>
        <v/>
      </c>
      <c r="AJ1130" s="13" t="str">
        <f t="shared" si="630"/>
        <v/>
      </c>
      <c r="AK1130" s="13" t="str">
        <f t="shared" si="631"/>
        <v/>
      </c>
      <c r="AL1130" s="13" t="str">
        <f>IF(OR(AJ1130="",COUNTIF($AH$3:AH1130,AH1130)&lt;&gt;COUNTIF(AH$3:AH$100002,AH1130)),"",SUMIF(AH$3:AH$100002,AH1130,AJ$3:AJ$100002))</f>
        <v/>
      </c>
      <c r="AM1130" s="13" t="str">
        <f>IF(OR(AK1130="",COUNTIF($AH$3:AH1130,AH1130)&lt;&gt;COUNTIF(AH$3:AH$100002,AH1130)),"",SUMIF(AH$3:AH$100002,AH1130,AK$3:AK$100002))</f>
        <v/>
      </c>
      <c r="AO1130" s="13" t="str">
        <f t="shared" si="650"/>
        <v/>
      </c>
      <c r="AP1130" s="13" t="str">
        <f t="shared" si="650"/>
        <v/>
      </c>
      <c r="AQ1130" s="13" t="str">
        <f t="shared" si="650"/>
        <v/>
      </c>
      <c r="AR1130" s="13" t="str">
        <f t="shared" si="650"/>
        <v/>
      </c>
      <c r="AS1130" s="13" t="str">
        <f t="shared" si="651"/>
        <v/>
      </c>
      <c r="AT1130" s="13" t="str">
        <f t="shared" si="651"/>
        <v/>
      </c>
      <c r="AU1130" s="13" t="str">
        <f t="shared" si="651"/>
        <v/>
      </c>
      <c r="AV1130" s="13" t="str">
        <f t="shared" si="651"/>
        <v/>
      </c>
      <c r="AW1130" s="86" t="str">
        <f t="shared" si="632"/>
        <v/>
      </c>
      <c r="AX1130" s="59" t="str">
        <f t="shared" si="633"/>
        <v/>
      </c>
      <c r="AY1130" s="63" t="str">
        <f>IF(OR($BR1130="",BH1130=""),"",COUNT($BR$3:$BR1130))</f>
        <v/>
      </c>
      <c r="AZ1130" s="13" t="str">
        <f>IF(OR($BR1130="",BI1130=""),"",COUNT($BR$3:$BR1130))</f>
        <v/>
      </c>
      <c r="BA1130" s="13" t="str">
        <f>IF(OR($BR1130="",BJ1130=""),"",COUNT($BR$3:$BR1130))</f>
        <v/>
      </c>
      <c r="BB1130" s="13" t="str">
        <f>IF(OR($BR1130="",BK1130=""),"",COUNT($BR$3:$BR1130))</f>
        <v/>
      </c>
      <c r="BC1130" s="13" t="str">
        <f>IF(OR($BR1130="",BL1130=""),"",COUNT($BR$3:$BR1130))</f>
        <v/>
      </c>
      <c r="BD1130" s="13" t="str">
        <f>IF(OR($BR1130="",BM1130=""),"",COUNT($BR$3:$BR1130))</f>
        <v/>
      </c>
      <c r="BE1130" s="13" t="str">
        <f>IF(OR($BR1130="",BN1130=""),"",COUNT($BR$3:$BR1130))</f>
        <v/>
      </c>
      <c r="BF1130" s="13" t="str">
        <f>IF(OR($BR1130="",BO1130=""),"",COUNT($BR$3:$BR1130))</f>
        <v/>
      </c>
      <c r="BG1130" s="66" t="str">
        <f>IF(Z1130="","",COUNT($Z$3:Z1130))</f>
        <v/>
      </c>
      <c r="BH1130" s="13" t="str">
        <f>IF(AO1130="","",IF(AO1130=BH$2,(SUMIF($BV$3:$BV1130,BH$2,$BW$3:$BW1130)-SUMIF($BX$3:$BX1130,BH$2,$BY$3:$BY1130))*AO$1,""))</f>
        <v/>
      </c>
      <c r="BI1130" s="13" t="str">
        <f>IF(AP1130="","",IF(AP1130=BI$2,(SUMIF($BV$3:$BV1130,BI$2,$BW$3:$BW1130)-SUMIF($BX$3:$BX1130,BI$2,$BY$3:$BY1130))*AP$1,""))</f>
        <v/>
      </c>
      <c r="BJ1130" s="13" t="str">
        <f>IF(AQ1130="","",IF(AQ1130=BJ$2,(SUMIF($BV$3:$BV1130,BJ$2,$BW$3:$BW1130)-SUMIF($BX$3:$BX1130,BJ$2,$BY$3:$BY1130))*AQ$1,""))</f>
        <v/>
      </c>
      <c r="BK1130" s="13" t="str">
        <f>IF(AR1130="","",IF(AR1130=BK$2,(SUMIF($BV$3:$BV1130,BK$2,$BW$3:$BW1130)-SUMIF($BX$3:$BX1130,BK$2,$BY$3:$BY1130))*AR$1,""))</f>
        <v/>
      </c>
      <c r="BL1130" s="13" t="str">
        <f>IF(AS1130="","",IF(AS1130=BL$2,(SUMIF($BV$3:$BV1130,BL$2,$BW$3:$BW1130)-SUMIF($BX$3:$BX1130,BL$2,$BY$3:$BY1130))*AS$1,""))</f>
        <v/>
      </c>
      <c r="BM1130" s="13" t="str">
        <f>IF(AT1130="","",IF(AT1130=BM$2,(SUMIF($BV$3:$BV1130,BM$2,$BW$3:$BW1130)-SUMIF($BX$3:$BX1130,BM$2,$BY$3:$BY1130))*AT$1,""))</f>
        <v/>
      </c>
      <c r="BN1130" s="13" t="str">
        <f>IF(AU1130="","",IF(AU1130=BN$2,(SUMIF($BV$3:$BV1130,BN$2,$BW$3:$BW1130)-SUMIF($BX$3:$BX1130,BN$2,$BY$3:$BY1130))*AU$1,""))</f>
        <v/>
      </c>
      <c r="BO1130" s="13" t="str">
        <f>IF(AV1130="","",IF(AV1130=BO$2,(SUMIF($BV$3:$BV1130,BO$2,$BW$3:$BW1130)-SUMIF($BX$3:$BX1130,BO$2,$BY$3:$BY1130))*AV$1,""))</f>
        <v/>
      </c>
      <c r="BP1130" s="69"/>
      <c r="BQ1130" s="13" t="str">
        <f t="shared" si="652"/>
        <v/>
      </c>
      <c r="BR1130" s="75" t="str">
        <f t="shared" si="634"/>
        <v/>
      </c>
      <c r="BS1130" s="33" t="str">
        <f t="shared" si="640"/>
        <v/>
      </c>
      <c r="BT1130" s="42" t="str">
        <f t="shared" si="641"/>
        <v/>
      </c>
      <c r="BU1130" s="38" t="str">
        <f t="shared" si="642"/>
        <v/>
      </c>
      <c r="BV1130" s="30" t="str">
        <f t="shared" si="635"/>
        <v/>
      </c>
      <c r="BW1130" s="36" t="str">
        <f t="shared" si="636"/>
        <v/>
      </c>
      <c r="BX1130" s="36" t="str">
        <f t="shared" si="637"/>
        <v/>
      </c>
      <c r="BY1130" s="45" t="str">
        <f t="shared" si="638"/>
        <v/>
      </c>
      <c r="BZ1130" s="12" t="str">
        <f t="shared" si="643"/>
        <v/>
      </c>
      <c r="CA1130" s="47" t="str">
        <f t="shared" si="644"/>
        <v/>
      </c>
      <c r="CB1130" s="32" t="str">
        <f t="shared" si="645"/>
        <v/>
      </c>
      <c r="CC1130" s="32" t="str">
        <f t="shared" si="646"/>
        <v/>
      </c>
      <c r="CD1130" s="32" t="str">
        <f t="shared" si="647"/>
        <v/>
      </c>
      <c r="CE1130" s="48"/>
      <c r="CF1130" s="32" t="str">
        <f t="shared" si="653"/>
        <v/>
      </c>
      <c r="CG1130" s="32" t="str">
        <f t="shared" si="654"/>
        <v/>
      </c>
      <c r="CH1130" s="48"/>
    </row>
    <row r="1131" spans="2:86" ht="30" customHeight="1" x14ac:dyDescent="0.2">
      <c r="B1131" s="155"/>
      <c r="C1131" s="117"/>
      <c r="D1131" s="53"/>
      <c r="E1131" s="68"/>
      <c r="F1131" s="54"/>
      <c r="G1131" s="54"/>
      <c r="H1131" s="55"/>
      <c r="I1131" s="71"/>
      <c r="J1131" s="73"/>
      <c r="K1131" s="56"/>
      <c r="L1131" s="76" t="str">
        <f t="shared" si="658"/>
        <v/>
      </c>
      <c r="M1131" s="77" t="str">
        <f t="shared" si="627"/>
        <v/>
      </c>
      <c r="N1131" s="130" t="str">
        <f t="shared" si="648"/>
        <v/>
      </c>
      <c r="O1131" s="131" t="str">
        <f t="shared" si="659"/>
        <v/>
      </c>
      <c r="P1131" s="131" t="str">
        <f t="shared" si="659"/>
        <v/>
      </c>
      <c r="Q1131" s="131" t="str">
        <f t="shared" si="659"/>
        <v/>
      </c>
      <c r="R1131" s="131" t="str">
        <f t="shared" si="659"/>
        <v/>
      </c>
      <c r="S1131" s="131" t="str">
        <f t="shared" si="659"/>
        <v/>
      </c>
      <c r="T1131" s="131" t="str">
        <f t="shared" si="659"/>
        <v/>
      </c>
      <c r="U1131" s="131" t="str">
        <f t="shared" si="659"/>
        <v/>
      </c>
      <c r="V1131" s="14"/>
      <c r="W1131" s="17" t="str">
        <f>IF(C1131="",IF(OR(AND($H1131&lt;&gt;"",C1131=""),AND($F1130=$F1131,$AK1131&lt;&gt;""),COUNTA($H$3:$H$100002)&gt;COUNTA($H$3:$H1131),$AE1131&lt;&gt;""),W1130,""),C1131)</f>
        <v/>
      </c>
      <c r="X1131" s="17" t="str">
        <f>IF(D1131="",IF(OR(AND($H1131&lt;&gt;"",D1131=""),AND($F1130=$F1131,$AK1131&lt;&gt;""),COUNTA($H$3:$H$100002)&gt;COUNTA($H$3:$H1131),$AE1131&lt;&gt;""),X1130,""),D1131)</f>
        <v/>
      </c>
      <c r="Y1131" s="17" t="str">
        <f>IF(E1131="",IF(OR(AND($H1131&lt;&gt;"",E1131=""),AND($F1130=$F1131,$AK1131&lt;&gt;""),COUNTA($H$3:$H$100002)&gt;COUNTA($H$3:$H1131),$AE1131&lt;&gt;""),Y1130,""),E1131)</f>
        <v/>
      </c>
      <c r="Z1131" s="27" t="str">
        <f t="shared" si="628"/>
        <v/>
      </c>
      <c r="AA1131" s="2" t="str">
        <f>IF(F1131="","",COUNTA($F$3:F1131))</f>
        <v/>
      </c>
      <c r="AB1131" s="3" t="str">
        <f>IF(F1131="","",IFERROR(IF(F1131&lt;&gt;"",IFERROR(INDEX(設定!$C$3:$C$303,MATCH(F1131,設定!$C$3:$C$303,0),0),INDEX(設定!$C$3:$C$303,MATCH("*"&amp;F1131&amp;"*",設定!$C$3:$C$303,0),0)),""),"エラー"))</f>
        <v/>
      </c>
      <c r="AC1131" s="2" t="str">
        <f>IF(G1131="","",COUNTA($G$3:G1131))</f>
        <v/>
      </c>
      <c r="AD1131" s="3" t="str">
        <f>IF(G1131="","",IFERROR(IF(G1131&lt;&gt;"",IFERROR(INDEX(設定!$C$3:$C$303,MATCH(G1131,設定!$C$3:$C$303,0),0),INDEX(設定!$C$3:$C$303,MATCH("*"&amp;G1131&amp;"*",設定!$C$3:$C$303,0),0)),""),"エラー"))</f>
        <v/>
      </c>
      <c r="AE1131" s="3" t="str">
        <f>IFERROR(IF(AB1131="",IF(AND(H1131&lt;&gt;"",F1131=""),INDEX(AB$3:AB1131,MATCH(MAX(AA$3:AA1131),AA$3:AA1131,0),0),""),AB1131),"")</f>
        <v/>
      </c>
      <c r="AF1131" s="3" t="str">
        <f>IFERROR(IF(AD1131="",IF(AND(H1131&lt;&gt;"",G1131=""),INDEX(AD$3:AD1131,MATCH(MAX(AC$3:AC1131),AC$3:AC1131,0),0),""),AD1131),"")</f>
        <v/>
      </c>
      <c r="AG1131" s="2" t="str">
        <f>IF(AH1131="","",IF(OR(AH1131=AH1130,AH1131=AH1132),IF(AND(E1131="",AB1131="",AG1130&lt;&gt;""),MAX($AG$3:AG1130),MAX($AG$3:AG1130)+1),IF(AH1130=AH1131,AG1130,MAX($AG$3:AG1130)+1)))</f>
        <v/>
      </c>
      <c r="AH1131" s="12" t="str">
        <f t="shared" si="649"/>
        <v/>
      </c>
      <c r="AI1131" s="12" t="str">
        <f t="shared" si="629"/>
        <v/>
      </c>
      <c r="AJ1131" s="13" t="str">
        <f t="shared" si="630"/>
        <v/>
      </c>
      <c r="AK1131" s="13" t="str">
        <f t="shared" si="631"/>
        <v/>
      </c>
      <c r="AL1131" s="13" t="str">
        <f>IF(OR(AJ1131="",COUNTIF($AH$3:AH1131,AH1131)&lt;&gt;COUNTIF(AH$3:AH$100002,AH1131)),"",SUMIF(AH$3:AH$100002,AH1131,AJ$3:AJ$100002))</f>
        <v/>
      </c>
      <c r="AM1131" s="13" t="str">
        <f>IF(OR(AK1131="",COUNTIF($AH$3:AH1131,AH1131)&lt;&gt;COUNTIF(AH$3:AH$100002,AH1131)),"",SUMIF(AH$3:AH$100002,AH1131,AK$3:AK$100002))</f>
        <v/>
      </c>
      <c r="AO1131" s="13" t="str">
        <f t="shared" si="650"/>
        <v/>
      </c>
      <c r="AP1131" s="13" t="str">
        <f t="shared" si="650"/>
        <v/>
      </c>
      <c r="AQ1131" s="13" t="str">
        <f t="shared" si="650"/>
        <v/>
      </c>
      <c r="AR1131" s="13" t="str">
        <f t="shared" si="650"/>
        <v/>
      </c>
      <c r="AS1131" s="13" t="str">
        <f t="shared" si="651"/>
        <v/>
      </c>
      <c r="AT1131" s="13" t="str">
        <f t="shared" si="651"/>
        <v/>
      </c>
      <c r="AU1131" s="13" t="str">
        <f t="shared" si="651"/>
        <v/>
      </c>
      <c r="AV1131" s="13" t="str">
        <f t="shared" si="651"/>
        <v/>
      </c>
      <c r="AW1131" s="86" t="str">
        <f t="shared" si="632"/>
        <v/>
      </c>
      <c r="AX1131" s="59" t="str">
        <f t="shared" si="633"/>
        <v/>
      </c>
      <c r="AY1131" s="63" t="str">
        <f>IF(OR($BR1131="",BH1131=""),"",COUNT($BR$3:$BR1131))</f>
        <v/>
      </c>
      <c r="AZ1131" s="13" t="str">
        <f>IF(OR($BR1131="",BI1131=""),"",COUNT($BR$3:$BR1131))</f>
        <v/>
      </c>
      <c r="BA1131" s="13" t="str">
        <f>IF(OR($BR1131="",BJ1131=""),"",COUNT($BR$3:$BR1131))</f>
        <v/>
      </c>
      <c r="BB1131" s="13" t="str">
        <f>IF(OR($BR1131="",BK1131=""),"",COUNT($BR$3:$BR1131))</f>
        <v/>
      </c>
      <c r="BC1131" s="13" t="str">
        <f>IF(OR($BR1131="",BL1131=""),"",COUNT($BR$3:$BR1131))</f>
        <v/>
      </c>
      <c r="BD1131" s="13" t="str">
        <f>IF(OR($BR1131="",BM1131=""),"",COUNT($BR$3:$BR1131))</f>
        <v/>
      </c>
      <c r="BE1131" s="13" t="str">
        <f>IF(OR($BR1131="",BN1131=""),"",COUNT($BR$3:$BR1131))</f>
        <v/>
      </c>
      <c r="BF1131" s="13" t="str">
        <f>IF(OR($BR1131="",BO1131=""),"",COUNT($BR$3:$BR1131))</f>
        <v/>
      </c>
      <c r="BG1131" s="66" t="str">
        <f>IF(Z1131="","",COUNT($Z$3:Z1131))</f>
        <v/>
      </c>
      <c r="BH1131" s="13" t="str">
        <f>IF(AO1131="","",IF(AO1131=BH$2,(SUMIF($BV$3:$BV1131,BH$2,$BW$3:$BW1131)-SUMIF($BX$3:$BX1131,BH$2,$BY$3:$BY1131))*AO$1,""))</f>
        <v/>
      </c>
      <c r="BI1131" s="13" t="str">
        <f>IF(AP1131="","",IF(AP1131=BI$2,(SUMIF($BV$3:$BV1131,BI$2,$BW$3:$BW1131)-SUMIF($BX$3:$BX1131,BI$2,$BY$3:$BY1131))*AP$1,""))</f>
        <v/>
      </c>
      <c r="BJ1131" s="13" t="str">
        <f>IF(AQ1131="","",IF(AQ1131=BJ$2,(SUMIF($BV$3:$BV1131,BJ$2,$BW$3:$BW1131)-SUMIF($BX$3:$BX1131,BJ$2,$BY$3:$BY1131))*AQ$1,""))</f>
        <v/>
      </c>
      <c r="BK1131" s="13" t="str">
        <f>IF(AR1131="","",IF(AR1131=BK$2,(SUMIF($BV$3:$BV1131,BK$2,$BW$3:$BW1131)-SUMIF($BX$3:$BX1131,BK$2,$BY$3:$BY1131))*AR$1,""))</f>
        <v/>
      </c>
      <c r="BL1131" s="13" t="str">
        <f>IF(AS1131="","",IF(AS1131=BL$2,(SUMIF($BV$3:$BV1131,BL$2,$BW$3:$BW1131)-SUMIF($BX$3:$BX1131,BL$2,$BY$3:$BY1131))*AS$1,""))</f>
        <v/>
      </c>
      <c r="BM1131" s="13" t="str">
        <f>IF(AT1131="","",IF(AT1131=BM$2,(SUMIF($BV$3:$BV1131,BM$2,$BW$3:$BW1131)-SUMIF($BX$3:$BX1131,BM$2,$BY$3:$BY1131))*AT$1,""))</f>
        <v/>
      </c>
      <c r="BN1131" s="13" t="str">
        <f>IF(AU1131="","",IF(AU1131=BN$2,(SUMIF($BV$3:$BV1131,BN$2,$BW$3:$BW1131)-SUMIF($BX$3:$BX1131,BN$2,$BY$3:$BY1131))*AU$1,""))</f>
        <v/>
      </c>
      <c r="BO1131" s="13" t="str">
        <f>IF(AV1131="","",IF(AV1131=BO$2,(SUMIF($BV$3:$BV1131,BO$2,$BW$3:$BW1131)-SUMIF($BX$3:$BX1131,BO$2,$BY$3:$BY1131))*AV$1,""))</f>
        <v/>
      </c>
      <c r="BP1131" s="69"/>
      <c r="BQ1131" s="13" t="str">
        <f t="shared" si="652"/>
        <v/>
      </c>
      <c r="BR1131" s="75" t="str">
        <f t="shared" si="634"/>
        <v/>
      </c>
      <c r="BS1131" s="33" t="str">
        <f t="shared" si="640"/>
        <v/>
      </c>
      <c r="BT1131" s="42" t="str">
        <f t="shared" si="641"/>
        <v/>
      </c>
      <c r="BU1131" s="38" t="str">
        <f t="shared" si="642"/>
        <v/>
      </c>
      <c r="BV1131" s="30" t="str">
        <f t="shared" si="635"/>
        <v/>
      </c>
      <c r="BW1131" s="36" t="str">
        <f t="shared" si="636"/>
        <v/>
      </c>
      <c r="BX1131" s="36" t="str">
        <f t="shared" si="637"/>
        <v/>
      </c>
      <c r="BY1131" s="45" t="str">
        <f t="shared" si="638"/>
        <v/>
      </c>
      <c r="BZ1131" s="12" t="str">
        <f t="shared" si="643"/>
        <v/>
      </c>
      <c r="CA1131" s="47" t="str">
        <f t="shared" si="644"/>
        <v/>
      </c>
      <c r="CB1131" s="32" t="str">
        <f t="shared" si="645"/>
        <v/>
      </c>
      <c r="CC1131" s="32" t="str">
        <f t="shared" si="646"/>
        <v/>
      </c>
      <c r="CD1131" s="32" t="str">
        <f t="shared" si="647"/>
        <v/>
      </c>
      <c r="CE1131" s="48"/>
      <c r="CF1131" s="32" t="str">
        <f t="shared" si="653"/>
        <v/>
      </c>
      <c r="CG1131" s="32" t="str">
        <f t="shared" si="654"/>
        <v/>
      </c>
      <c r="CH1131" s="48"/>
    </row>
    <row r="1132" spans="2:86" ht="30" customHeight="1" x14ac:dyDescent="0.2">
      <c r="B1132" s="155"/>
      <c r="C1132" s="117"/>
      <c r="D1132" s="53"/>
      <c r="E1132" s="68"/>
      <c r="F1132" s="54"/>
      <c r="G1132" s="54"/>
      <c r="H1132" s="55"/>
      <c r="I1132" s="71"/>
      <c r="J1132" s="73"/>
      <c r="K1132" s="56"/>
      <c r="L1132" s="76" t="str">
        <f t="shared" si="658"/>
        <v/>
      </c>
      <c r="M1132" s="77" t="str">
        <f t="shared" si="627"/>
        <v/>
      </c>
      <c r="N1132" s="130" t="str">
        <f t="shared" si="648"/>
        <v/>
      </c>
      <c r="O1132" s="131" t="str">
        <f t="shared" si="659"/>
        <v/>
      </c>
      <c r="P1132" s="131" t="str">
        <f t="shared" si="659"/>
        <v/>
      </c>
      <c r="Q1132" s="131" t="str">
        <f t="shared" si="659"/>
        <v/>
      </c>
      <c r="R1132" s="131" t="str">
        <f t="shared" si="659"/>
        <v/>
      </c>
      <c r="S1132" s="131" t="str">
        <f t="shared" si="659"/>
        <v/>
      </c>
      <c r="T1132" s="131" t="str">
        <f t="shared" si="659"/>
        <v/>
      </c>
      <c r="U1132" s="131" t="str">
        <f t="shared" si="659"/>
        <v/>
      </c>
      <c r="V1132" s="14"/>
      <c r="W1132" s="17" t="str">
        <f>IF(C1132="",IF(OR(AND($H1132&lt;&gt;"",C1132=""),AND($F1131=$F1132,$AK1132&lt;&gt;""),COUNTA($H$3:$H$100002)&gt;COUNTA($H$3:$H1132),$AE1132&lt;&gt;""),W1131,""),C1132)</f>
        <v/>
      </c>
      <c r="X1132" s="17" t="str">
        <f>IF(D1132="",IF(OR(AND($H1132&lt;&gt;"",D1132=""),AND($F1131=$F1132,$AK1132&lt;&gt;""),COUNTA($H$3:$H$100002)&gt;COUNTA($H$3:$H1132),$AE1132&lt;&gt;""),X1131,""),D1132)</f>
        <v/>
      </c>
      <c r="Y1132" s="17" t="str">
        <f>IF(E1132="",IF(OR(AND($H1132&lt;&gt;"",E1132=""),AND($F1131=$F1132,$AK1132&lt;&gt;""),COUNTA($H$3:$H$100002)&gt;COUNTA($H$3:$H1132),$AE1132&lt;&gt;""),Y1131,""),E1132)</f>
        <v/>
      </c>
      <c r="Z1132" s="27" t="str">
        <f t="shared" si="628"/>
        <v/>
      </c>
      <c r="AA1132" s="2" t="str">
        <f>IF(F1132="","",COUNTA($F$3:F1132))</f>
        <v/>
      </c>
      <c r="AB1132" s="3" t="str">
        <f>IF(F1132="","",IFERROR(IF(F1132&lt;&gt;"",IFERROR(INDEX(設定!$C$3:$C$303,MATCH(F1132,設定!$C$3:$C$303,0),0),INDEX(設定!$C$3:$C$303,MATCH("*"&amp;F1132&amp;"*",設定!$C$3:$C$303,0),0)),""),"エラー"))</f>
        <v/>
      </c>
      <c r="AC1132" s="2" t="str">
        <f>IF(G1132="","",COUNTA($G$3:G1132))</f>
        <v/>
      </c>
      <c r="AD1132" s="3" t="str">
        <f>IF(G1132="","",IFERROR(IF(G1132&lt;&gt;"",IFERROR(INDEX(設定!$C$3:$C$303,MATCH(G1132,設定!$C$3:$C$303,0),0),INDEX(設定!$C$3:$C$303,MATCH("*"&amp;G1132&amp;"*",設定!$C$3:$C$303,0),0)),""),"エラー"))</f>
        <v/>
      </c>
      <c r="AE1132" s="3" t="str">
        <f>IFERROR(IF(AB1132="",IF(AND(H1132&lt;&gt;"",F1132=""),INDEX(AB$3:AB1132,MATCH(MAX(AA$3:AA1132),AA$3:AA1132,0),0),""),AB1132),"")</f>
        <v/>
      </c>
      <c r="AF1132" s="3" t="str">
        <f>IFERROR(IF(AD1132="",IF(AND(H1132&lt;&gt;"",G1132=""),INDEX(AD$3:AD1132,MATCH(MAX(AC$3:AC1132),AC$3:AC1132,0),0),""),AD1132),"")</f>
        <v/>
      </c>
      <c r="AG1132" s="2" t="str">
        <f>IF(AH1132="","",IF(OR(AH1132=AH1131,AH1132=AH1133),IF(AND(E1132="",AB1132="",AG1131&lt;&gt;""),MAX($AG$3:AG1131),MAX($AG$3:AG1131)+1),IF(AH1131=AH1132,AG1131,MAX($AG$3:AG1131)+1)))</f>
        <v/>
      </c>
      <c r="AH1132" s="12" t="str">
        <f t="shared" si="649"/>
        <v/>
      </c>
      <c r="AI1132" s="12" t="str">
        <f t="shared" si="629"/>
        <v/>
      </c>
      <c r="AJ1132" s="13" t="str">
        <f t="shared" si="630"/>
        <v/>
      </c>
      <c r="AK1132" s="13" t="str">
        <f t="shared" si="631"/>
        <v/>
      </c>
      <c r="AL1132" s="13" t="str">
        <f>IF(OR(AJ1132="",COUNTIF($AH$3:AH1132,AH1132)&lt;&gt;COUNTIF(AH$3:AH$100002,AH1132)),"",SUMIF(AH$3:AH$100002,AH1132,AJ$3:AJ$100002))</f>
        <v/>
      </c>
      <c r="AM1132" s="13" t="str">
        <f>IF(OR(AK1132="",COUNTIF($AH$3:AH1132,AH1132)&lt;&gt;COUNTIF(AH$3:AH$100002,AH1132)),"",SUMIF(AH$3:AH$100002,AH1132,AK$3:AK$100002))</f>
        <v/>
      </c>
      <c r="AO1132" s="13" t="str">
        <f t="shared" si="650"/>
        <v/>
      </c>
      <c r="AP1132" s="13" t="str">
        <f t="shared" si="650"/>
        <v/>
      </c>
      <c r="AQ1132" s="13" t="str">
        <f t="shared" si="650"/>
        <v/>
      </c>
      <c r="AR1132" s="13" t="str">
        <f t="shared" si="650"/>
        <v/>
      </c>
      <c r="AS1132" s="13" t="str">
        <f t="shared" si="651"/>
        <v/>
      </c>
      <c r="AT1132" s="13" t="str">
        <f t="shared" si="651"/>
        <v/>
      </c>
      <c r="AU1132" s="13" t="str">
        <f t="shared" si="651"/>
        <v/>
      </c>
      <c r="AV1132" s="13" t="str">
        <f t="shared" si="651"/>
        <v/>
      </c>
      <c r="AW1132" s="86" t="str">
        <f t="shared" si="632"/>
        <v/>
      </c>
      <c r="AX1132" s="59" t="str">
        <f t="shared" si="633"/>
        <v/>
      </c>
      <c r="AY1132" s="63" t="str">
        <f>IF(OR($BR1132="",BH1132=""),"",COUNT($BR$3:$BR1132))</f>
        <v/>
      </c>
      <c r="AZ1132" s="13" t="str">
        <f>IF(OR($BR1132="",BI1132=""),"",COUNT($BR$3:$BR1132))</f>
        <v/>
      </c>
      <c r="BA1132" s="13" t="str">
        <f>IF(OR($BR1132="",BJ1132=""),"",COUNT($BR$3:$BR1132))</f>
        <v/>
      </c>
      <c r="BB1132" s="13" t="str">
        <f>IF(OR($BR1132="",BK1132=""),"",COUNT($BR$3:$BR1132))</f>
        <v/>
      </c>
      <c r="BC1132" s="13" t="str">
        <f>IF(OR($BR1132="",BL1132=""),"",COUNT($BR$3:$BR1132))</f>
        <v/>
      </c>
      <c r="BD1132" s="13" t="str">
        <f>IF(OR($BR1132="",BM1132=""),"",COUNT($BR$3:$BR1132))</f>
        <v/>
      </c>
      <c r="BE1132" s="13" t="str">
        <f>IF(OR($BR1132="",BN1132=""),"",COUNT($BR$3:$BR1132))</f>
        <v/>
      </c>
      <c r="BF1132" s="13" t="str">
        <f>IF(OR($BR1132="",BO1132=""),"",COUNT($BR$3:$BR1132))</f>
        <v/>
      </c>
      <c r="BG1132" s="66" t="str">
        <f>IF(Z1132="","",COUNT($Z$3:Z1132))</f>
        <v/>
      </c>
      <c r="BH1132" s="13" t="str">
        <f>IF(AO1132="","",IF(AO1132=BH$2,(SUMIF($BV$3:$BV1132,BH$2,$BW$3:$BW1132)-SUMIF($BX$3:$BX1132,BH$2,$BY$3:$BY1132))*AO$1,""))</f>
        <v/>
      </c>
      <c r="BI1132" s="13" t="str">
        <f>IF(AP1132="","",IF(AP1132=BI$2,(SUMIF($BV$3:$BV1132,BI$2,$BW$3:$BW1132)-SUMIF($BX$3:$BX1132,BI$2,$BY$3:$BY1132))*AP$1,""))</f>
        <v/>
      </c>
      <c r="BJ1132" s="13" t="str">
        <f>IF(AQ1132="","",IF(AQ1132=BJ$2,(SUMIF($BV$3:$BV1132,BJ$2,$BW$3:$BW1132)-SUMIF($BX$3:$BX1132,BJ$2,$BY$3:$BY1132))*AQ$1,""))</f>
        <v/>
      </c>
      <c r="BK1132" s="13" t="str">
        <f>IF(AR1132="","",IF(AR1132=BK$2,(SUMIF($BV$3:$BV1132,BK$2,$BW$3:$BW1132)-SUMIF($BX$3:$BX1132,BK$2,$BY$3:$BY1132))*AR$1,""))</f>
        <v/>
      </c>
      <c r="BL1132" s="13" t="str">
        <f>IF(AS1132="","",IF(AS1132=BL$2,(SUMIF($BV$3:$BV1132,BL$2,$BW$3:$BW1132)-SUMIF($BX$3:$BX1132,BL$2,$BY$3:$BY1132))*AS$1,""))</f>
        <v/>
      </c>
      <c r="BM1132" s="13" t="str">
        <f>IF(AT1132="","",IF(AT1132=BM$2,(SUMIF($BV$3:$BV1132,BM$2,$BW$3:$BW1132)-SUMIF($BX$3:$BX1132,BM$2,$BY$3:$BY1132))*AT$1,""))</f>
        <v/>
      </c>
      <c r="BN1132" s="13" t="str">
        <f>IF(AU1132="","",IF(AU1132=BN$2,(SUMIF($BV$3:$BV1132,BN$2,$BW$3:$BW1132)-SUMIF($BX$3:$BX1132,BN$2,$BY$3:$BY1132))*AU$1,""))</f>
        <v/>
      </c>
      <c r="BO1132" s="13" t="str">
        <f>IF(AV1132="","",IF(AV1132=BO$2,(SUMIF($BV$3:$BV1132,BO$2,$BW$3:$BW1132)-SUMIF($BX$3:$BX1132,BO$2,$BY$3:$BY1132))*AV$1,""))</f>
        <v/>
      </c>
      <c r="BP1132" s="69"/>
      <c r="BQ1132" s="13" t="str">
        <f t="shared" si="652"/>
        <v/>
      </c>
      <c r="BR1132" s="75" t="str">
        <f t="shared" si="634"/>
        <v/>
      </c>
      <c r="BS1132" s="33" t="str">
        <f t="shared" si="640"/>
        <v/>
      </c>
      <c r="BT1132" s="42" t="str">
        <f t="shared" si="641"/>
        <v/>
      </c>
      <c r="BU1132" s="38" t="str">
        <f t="shared" si="642"/>
        <v/>
      </c>
      <c r="BV1132" s="30" t="str">
        <f t="shared" si="635"/>
        <v/>
      </c>
      <c r="BW1132" s="36" t="str">
        <f t="shared" si="636"/>
        <v/>
      </c>
      <c r="BX1132" s="36" t="str">
        <f t="shared" si="637"/>
        <v/>
      </c>
      <c r="BY1132" s="45" t="str">
        <f t="shared" si="638"/>
        <v/>
      </c>
      <c r="BZ1132" s="12" t="str">
        <f t="shared" si="643"/>
        <v/>
      </c>
      <c r="CA1132" s="47" t="str">
        <f t="shared" si="644"/>
        <v/>
      </c>
      <c r="CB1132" s="32" t="str">
        <f t="shared" si="645"/>
        <v/>
      </c>
      <c r="CC1132" s="32" t="str">
        <f t="shared" si="646"/>
        <v/>
      </c>
      <c r="CD1132" s="32" t="str">
        <f t="shared" si="647"/>
        <v/>
      </c>
      <c r="CE1132" s="48"/>
      <c r="CF1132" s="32" t="str">
        <f t="shared" si="653"/>
        <v/>
      </c>
      <c r="CG1132" s="32" t="str">
        <f t="shared" si="654"/>
        <v/>
      </c>
      <c r="CH1132" s="48"/>
    </row>
    <row r="1133" spans="2:86" ht="30" customHeight="1" x14ac:dyDescent="0.2">
      <c r="B1133" s="155"/>
      <c r="C1133" s="117"/>
      <c r="D1133" s="53"/>
      <c r="E1133" s="68"/>
      <c r="F1133" s="54"/>
      <c r="G1133" s="54"/>
      <c r="H1133" s="55"/>
      <c r="I1133" s="71"/>
      <c r="J1133" s="73"/>
      <c r="K1133" s="56"/>
      <c r="L1133" s="76" t="str">
        <f t="shared" si="658"/>
        <v/>
      </c>
      <c r="M1133" s="77" t="str">
        <f t="shared" si="627"/>
        <v/>
      </c>
      <c r="N1133" s="130" t="str">
        <f t="shared" si="648"/>
        <v/>
      </c>
      <c r="O1133" s="131" t="str">
        <f t="shared" ref="O1133:U1142" si="660">IFERROR(INDEX($BH$3:$BO$100002,MATCH($BG1133,$BG$3:$BG$100002,0),MATCH(O$1,$BH$2:$BO$2,0)),"")</f>
        <v/>
      </c>
      <c r="P1133" s="131" t="str">
        <f t="shared" si="660"/>
        <v/>
      </c>
      <c r="Q1133" s="131" t="str">
        <f t="shared" si="660"/>
        <v/>
      </c>
      <c r="R1133" s="131" t="str">
        <f t="shared" si="660"/>
        <v/>
      </c>
      <c r="S1133" s="131" t="str">
        <f t="shared" si="660"/>
        <v/>
      </c>
      <c r="T1133" s="131" t="str">
        <f t="shared" si="660"/>
        <v/>
      </c>
      <c r="U1133" s="131" t="str">
        <f t="shared" si="660"/>
        <v/>
      </c>
      <c r="V1133" s="14"/>
      <c r="W1133" s="17" t="str">
        <f>IF(C1133="",IF(OR(AND($H1133&lt;&gt;"",C1133=""),AND($F1132=$F1133,$AK1133&lt;&gt;""),COUNTA($H$3:$H$100002)&gt;COUNTA($H$3:$H1133),$AE1133&lt;&gt;""),W1132,""),C1133)</f>
        <v/>
      </c>
      <c r="X1133" s="17" t="str">
        <f>IF(D1133="",IF(OR(AND($H1133&lt;&gt;"",D1133=""),AND($F1132=$F1133,$AK1133&lt;&gt;""),COUNTA($H$3:$H$100002)&gt;COUNTA($H$3:$H1133),$AE1133&lt;&gt;""),X1132,""),D1133)</f>
        <v/>
      </c>
      <c r="Y1133" s="17" t="str">
        <f>IF(E1133="",IF(OR(AND($H1133&lt;&gt;"",E1133=""),AND($F1132=$F1133,$AK1133&lt;&gt;""),COUNTA($H$3:$H$100002)&gt;COUNTA($H$3:$H1133),$AE1133&lt;&gt;""),Y1132,""),E1133)</f>
        <v/>
      </c>
      <c r="Z1133" s="27" t="str">
        <f t="shared" si="628"/>
        <v/>
      </c>
      <c r="AA1133" s="2" t="str">
        <f>IF(F1133="","",COUNTA($F$3:F1133))</f>
        <v/>
      </c>
      <c r="AB1133" s="3" t="str">
        <f>IF(F1133="","",IFERROR(IF(F1133&lt;&gt;"",IFERROR(INDEX(設定!$C$3:$C$303,MATCH(F1133,設定!$C$3:$C$303,0),0),INDEX(設定!$C$3:$C$303,MATCH("*"&amp;F1133&amp;"*",設定!$C$3:$C$303,0),0)),""),"エラー"))</f>
        <v/>
      </c>
      <c r="AC1133" s="2" t="str">
        <f>IF(G1133="","",COUNTA($G$3:G1133))</f>
        <v/>
      </c>
      <c r="AD1133" s="3" t="str">
        <f>IF(G1133="","",IFERROR(IF(G1133&lt;&gt;"",IFERROR(INDEX(設定!$C$3:$C$303,MATCH(G1133,設定!$C$3:$C$303,0),0),INDEX(設定!$C$3:$C$303,MATCH("*"&amp;G1133&amp;"*",設定!$C$3:$C$303,0),0)),""),"エラー"))</f>
        <v/>
      </c>
      <c r="AE1133" s="3" t="str">
        <f>IFERROR(IF(AB1133="",IF(AND(H1133&lt;&gt;"",F1133=""),INDEX(AB$3:AB1133,MATCH(MAX(AA$3:AA1133),AA$3:AA1133,0),0),""),AB1133),"")</f>
        <v/>
      </c>
      <c r="AF1133" s="3" t="str">
        <f>IFERROR(IF(AD1133="",IF(AND(H1133&lt;&gt;"",G1133=""),INDEX(AD$3:AD1133,MATCH(MAX(AC$3:AC1133),AC$3:AC1133,0),0),""),AD1133),"")</f>
        <v/>
      </c>
      <c r="AG1133" s="2" t="str">
        <f>IF(AH1133="","",IF(OR(AH1133=AH1132,AH1133=AH1134),IF(AND(E1133="",AB1133="",AG1132&lt;&gt;""),MAX($AG$3:AG1132),MAX($AG$3:AG1132)+1),IF(AH1132=AH1133,AG1132,MAX($AG$3:AG1132)+1)))</f>
        <v/>
      </c>
      <c r="AH1133" s="12" t="str">
        <f t="shared" si="649"/>
        <v/>
      </c>
      <c r="AI1133" s="12" t="str">
        <f t="shared" si="629"/>
        <v/>
      </c>
      <c r="AJ1133" s="13" t="str">
        <f t="shared" si="630"/>
        <v/>
      </c>
      <c r="AK1133" s="13" t="str">
        <f t="shared" si="631"/>
        <v/>
      </c>
      <c r="AL1133" s="13" t="str">
        <f>IF(OR(AJ1133="",COUNTIF($AH$3:AH1133,AH1133)&lt;&gt;COUNTIF(AH$3:AH$100002,AH1133)),"",SUMIF(AH$3:AH$100002,AH1133,AJ$3:AJ$100002))</f>
        <v/>
      </c>
      <c r="AM1133" s="13" t="str">
        <f>IF(OR(AK1133="",COUNTIF($AH$3:AH1133,AH1133)&lt;&gt;COUNTIF(AH$3:AH$100002,AH1133)),"",SUMIF(AH$3:AH$100002,AH1133,AK$3:AK$100002))</f>
        <v/>
      </c>
      <c r="AO1133" s="13" t="str">
        <f t="shared" si="650"/>
        <v/>
      </c>
      <c r="AP1133" s="13" t="str">
        <f t="shared" si="650"/>
        <v/>
      </c>
      <c r="AQ1133" s="13" t="str">
        <f t="shared" si="650"/>
        <v/>
      </c>
      <c r="AR1133" s="13" t="str">
        <f t="shared" si="650"/>
        <v/>
      </c>
      <c r="AS1133" s="13" t="str">
        <f t="shared" si="651"/>
        <v/>
      </c>
      <c r="AT1133" s="13" t="str">
        <f t="shared" si="651"/>
        <v/>
      </c>
      <c r="AU1133" s="13" t="str">
        <f t="shared" si="651"/>
        <v/>
      </c>
      <c r="AV1133" s="13" t="str">
        <f t="shared" si="651"/>
        <v/>
      </c>
      <c r="AW1133" s="86" t="str">
        <f t="shared" si="632"/>
        <v/>
      </c>
      <c r="AX1133" s="59" t="str">
        <f t="shared" si="633"/>
        <v/>
      </c>
      <c r="AY1133" s="63" t="str">
        <f>IF(OR($BR1133="",BH1133=""),"",COUNT($BR$3:$BR1133))</f>
        <v/>
      </c>
      <c r="AZ1133" s="13" t="str">
        <f>IF(OR($BR1133="",BI1133=""),"",COUNT($BR$3:$BR1133))</f>
        <v/>
      </c>
      <c r="BA1133" s="13" t="str">
        <f>IF(OR($BR1133="",BJ1133=""),"",COUNT($BR$3:$BR1133))</f>
        <v/>
      </c>
      <c r="BB1133" s="13" t="str">
        <f>IF(OR($BR1133="",BK1133=""),"",COUNT($BR$3:$BR1133))</f>
        <v/>
      </c>
      <c r="BC1133" s="13" t="str">
        <f>IF(OR($BR1133="",BL1133=""),"",COUNT($BR$3:$BR1133))</f>
        <v/>
      </c>
      <c r="BD1133" s="13" t="str">
        <f>IF(OR($BR1133="",BM1133=""),"",COUNT($BR$3:$BR1133))</f>
        <v/>
      </c>
      <c r="BE1133" s="13" t="str">
        <f>IF(OR($BR1133="",BN1133=""),"",COUNT($BR$3:$BR1133))</f>
        <v/>
      </c>
      <c r="BF1133" s="13" t="str">
        <f>IF(OR($BR1133="",BO1133=""),"",COUNT($BR$3:$BR1133))</f>
        <v/>
      </c>
      <c r="BG1133" s="66" t="str">
        <f>IF(Z1133="","",COUNT($Z$3:Z1133))</f>
        <v/>
      </c>
      <c r="BH1133" s="13" t="str">
        <f>IF(AO1133="","",IF(AO1133=BH$2,(SUMIF($BV$3:$BV1133,BH$2,$BW$3:$BW1133)-SUMIF($BX$3:$BX1133,BH$2,$BY$3:$BY1133))*AO$1,""))</f>
        <v/>
      </c>
      <c r="BI1133" s="13" t="str">
        <f>IF(AP1133="","",IF(AP1133=BI$2,(SUMIF($BV$3:$BV1133,BI$2,$BW$3:$BW1133)-SUMIF($BX$3:$BX1133,BI$2,$BY$3:$BY1133))*AP$1,""))</f>
        <v/>
      </c>
      <c r="BJ1133" s="13" t="str">
        <f>IF(AQ1133="","",IF(AQ1133=BJ$2,(SUMIF($BV$3:$BV1133,BJ$2,$BW$3:$BW1133)-SUMIF($BX$3:$BX1133,BJ$2,$BY$3:$BY1133))*AQ$1,""))</f>
        <v/>
      </c>
      <c r="BK1133" s="13" t="str">
        <f>IF(AR1133="","",IF(AR1133=BK$2,(SUMIF($BV$3:$BV1133,BK$2,$BW$3:$BW1133)-SUMIF($BX$3:$BX1133,BK$2,$BY$3:$BY1133))*AR$1,""))</f>
        <v/>
      </c>
      <c r="BL1133" s="13" t="str">
        <f>IF(AS1133="","",IF(AS1133=BL$2,(SUMIF($BV$3:$BV1133,BL$2,$BW$3:$BW1133)-SUMIF($BX$3:$BX1133,BL$2,$BY$3:$BY1133))*AS$1,""))</f>
        <v/>
      </c>
      <c r="BM1133" s="13" t="str">
        <f>IF(AT1133="","",IF(AT1133=BM$2,(SUMIF($BV$3:$BV1133,BM$2,$BW$3:$BW1133)-SUMIF($BX$3:$BX1133,BM$2,$BY$3:$BY1133))*AT$1,""))</f>
        <v/>
      </c>
      <c r="BN1133" s="13" t="str">
        <f>IF(AU1133="","",IF(AU1133=BN$2,(SUMIF($BV$3:$BV1133,BN$2,$BW$3:$BW1133)-SUMIF($BX$3:$BX1133,BN$2,$BY$3:$BY1133))*AU$1,""))</f>
        <v/>
      </c>
      <c r="BO1133" s="13" t="str">
        <f>IF(AV1133="","",IF(AV1133=BO$2,(SUMIF($BV$3:$BV1133,BO$2,$BW$3:$BW1133)-SUMIF($BX$3:$BX1133,BO$2,$BY$3:$BY1133))*AV$1,""))</f>
        <v/>
      </c>
      <c r="BP1133" s="69"/>
      <c r="BQ1133" s="13" t="str">
        <f t="shared" si="652"/>
        <v/>
      </c>
      <c r="BR1133" s="75" t="str">
        <f t="shared" si="634"/>
        <v/>
      </c>
      <c r="BS1133" s="33" t="str">
        <f t="shared" si="640"/>
        <v/>
      </c>
      <c r="BT1133" s="42" t="str">
        <f t="shared" si="641"/>
        <v/>
      </c>
      <c r="BU1133" s="38" t="str">
        <f t="shared" si="642"/>
        <v/>
      </c>
      <c r="BV1133" s="30" t="str">
        <f t="shared" si="635"/>
        <v/>
      </c>
      <c r="BW1133" s="36" t="str">
        <f t="shared" si="636"/>
        <v/>
      </c>
      <c r="BX1133" s="36" t="str">
        <f t="shared" si="637"/>
        <v/>
      </c>
      <c r="BY1133" s="45" t="str">
        <f t="shared" si="638"/>
        <v/>
      </c>
      <c r="BZ1133" s="12" t="str">
        <f t="shared" si="643"/>
        <v/>
      </c>
      <c r="CA1133" s="47" t="str">
        <f t="shared" si="644"/>
        <v/>
      </c>
      <c r="CB1133" s="32" t="str">
        <f t="shared" si="645"/>
        <v/>
      </c>
      <c r="CC1133" s="32" t="str">
        <f t="shared" si="646"/>
        <v/>
      </c>
      <c r="CD1133" s="32" t="str">
        <f t="shared" si="647"/>
        <v/>
      </c>
      <c r="CE1133" s="48"/>
      <c r="CF1133" s="32" t="str">
        <f t="shared" si="653"/>
        <v/>
      </c>
      <c r="CG1133" s="32" t="str">
        <f t="shared" si="654"/>
        <v/>
      </c>
      <c r="CH1133" s="48"/>
    </row>
    <row r="1134" spans="2:86" ht="30" customHeight="1" x14ac:dyDescent="0.2">
      <c r="B1134" s="155"/>
      <c r="C1134" s="117"/>
      <c r="D1134" s="53"/>
      <c r="E1134" s="68"/>
      <c r="F1134" s="54"/>
      <c r="G1134" s="54"/>
      <c r="H1134" s="55"/>
      <c r="I1134" s="71"/>
      <c r="J1134" s="73"/>
      <c r="K1134" s="56"/>
      <c r="L1134" s="76" t="str">
        <f t="shared" si="658"/>
        <v/>
      </c>
      <c r="M1134" s="77" t="str">
        <f t="shared" si="627"/>
        <v/>
      </c>
      <c r="N1134" s="130" t="str">
        <f t="shared" si="648"/>
        <v/>
      </c>
      <c r="O1134" s="131" t="str">
        <f t="shared" si="660"/>
        <v/>
      </c>
      <c r="P1134" s="131" t="str">
        <f t="shared" si="660"/>
        <v/>
      </c>
      <c r="Q1134" s="131" t="str">
        <f t="shared" si="660"/>
        <v/>
      </c>
      <c r="R1134" s="131" t="str">
        <f t="shared" si="660"/>
        <v/>
      </c>
      <c r="S1134" s="131" t="str">
        <f t="shared" si="660"/>
        <v/>
      </c>
      <c r="T1134" s="131" t="str">
        <f t="shared" si="660"/>
        <v/>
      </c>
      <c r="U1134" s="131" t="str">
        <f t="shared" si="660"/>
        <v/>
      </c>
      <c r="V1134" s="14"/>
      <c r="W1134" s="17" t="str">
        <f>IF(C1134="",IF(OR(AND($H1134&lt;&gt;"",C1134=""),AND($F1133=$F1134,$AK1134&lt;&gt;""),COUNTA($H$3:$H$100002)&gt;COUNTA($H$3:$H1134),$AE1134&lt;&gt;""),W1133,""),C1134)</f>
        <v/>
      </c>
      <c r="X1134" s="17" t="str">
        <f>IF(D1134="",IF(OR(AND($H1134&lt;&gt;"",D1134=""),AND($F1133=$F1134,$AK1134&lt;&gt;""),COUNTA($H$3:$H$100002)&gt;COUNTA($H$3:$H1134),$AE1134&lt;&gt;""),X1133,""),D1134)</f>
        <v/>
      </c>
      <c r="Y1134" s="17" t="str">
        <f>IF(E1134="",IF(OR(AND($H1134&lt;&gt;"",E1134=""),AND($F1133=$F1134,$AK1134&lt;&gt;""),COUNTA($H$3:$H$100002)&gt;COUNTA($H$3:$H1134),$AE1134&lt;&gt;""),Y1133,""),E1134)</f>
        <v/>
      </c>
      <c r="Z1134" s="27" t="str">
        <f t="shared" si="628"/>
        <v/>
      </c>
      <c r="AA1134" s="2" t="str">
        <f>IF(F1134="","",COUNTA($F$3:F1134))</f>
        <v/>
      </c>
      <c r="AB1134" s="3" t="str">
        <f>IF(F1134="","",IFERROR(IF(F1134&lt;&gt;"",IFERROR(INDEX(設定!$C$3:$C$303,MATCH(F1134,設定!$C$3:$C$303,0),0),INDEX(設定!$C$3:$C$303,MATCH("*"&amp;F1134&amp;"*",設定!$C$3:$C$303,0),0)),""),"エラー"))</f>
        <v/>
      </c>
      <c r="AC1134" s="2" t="str">
        <f>IF(G1134="","",COUNTA($G$3:G1134))</f>
        <v/>
      </c>
      <c r="AD1134" s="3" t="str">
        <f>IF(G1134="","",IFERROR(IF(G1134&lt;&gt;"",IFERROR(INDEX(設定!$C$3:$C$303,MATCH(G1134,設定!$C$3:$C$303,0),0),INDEX(設定!$C$3:$C$303,MATCH("*"&amp;G1134&amp;"*",設定!$C$3:$C$303,0),0)),""),"エラー"))</f>
        <v/>
      </c>
      <c r="AE1134" s="3" t="str">
        <f>IFERROR(IF(AB1134="",IF(AND(H1134&lt;&gt;"",F1134=""),INDEX(AB$3:AB1134,MATCH(MAX(AA$3:AA1134),AA$3:AA1134,0),0),""),AB1134),"")</f>
        <v/>
      </c>
      <c r="AF1134" s="3" t="str">
        <f>IFERROR(IF(AD1134="",IF(AND(H1134&lt;&gt;"",G1134=""),INDEX(AD$3:AD1134,MATCH(MAX(AC$3:AC1134),AC$3:AC1134,0),0),""),AD1134),"")</f>
        <v/>
      </c>
      <c r="AG1134" s="2" t="str">
        <f>IF(AH1134="","",IF(OR(AH1134=AH1133,AH1134=AH1135),IF(AND(E1134="",AB1134="",AG1133&lt;&gt;""),MAX($AG$3:AG1133),MAX($AG$3:AG1133)+1),IF(AH1133=AH1134,AG1133,MAX($AG$3:AG1133)+1)))</f>
        <v/>
      </c>
      <c r="AH1134" s="12" t="str">
        <f t="shared" si="649"/>
        <v/>
      </c>
      <c r="AI1134" s="12" t="str">
        <f t="shared" si="629"/>
        <v/>
      </c>
      <c r="AJ1134" s="13" t="str">
        <f t="shared" si="630"/>
        <v/>
      </c>
      <c r="AK1134" s="13" t="str">
        <f t="shared" si="631"/>
        <v/>
      </c>
      <c r="AL1134" s="13" t="str">
        <f>IF(OR(AJ1134="",COUNTIF($AH$3:AH1134,AH1134)&lt;&gt;COUNTIF(AH$3:AH$100002,AH1134)),"",SUMIF(AH$3:AH$100002,AH1134,AJ$3:AJ$100002))</f>
        <v/>
      </c>
      <c r="AM1134" s="13" t="str">
        <f>IF(OR(AK1134="",COUNTIF($AH$3:AH1134,AH1134)&lt;&gt;COUNTIF(AH$3:AH$100002,AH1134)),"",SUMIF(AH$3:AH$100002,AH1134,AK$3:AK$100002))</f>
        <v/>
      </c>
      <c r="AO1134" s="13" t="str">
        <f t="shared" si="650"/>
        <v/>
      </c>
      <c r="AP1134" s="13" t="str">
        <f t="shared" si="650"/>
        <v/>
      </c>
      <c r="AQ1134" s="13" t="str">
        <f t="shared" si="650"/>
        <v/>
      </c>
      <c r="AR1134" s="13" t="str">
        <f t="shared" si="650"/>
        <v/>
      </c>
      <c r="AS1134" s="13" t="str">
        <f t="shared" si="651"/>
        <v/>
      </c>
      <c r="AT1134" s="13" t="str">
        <f t="shared" si="651"/>
        <v/>
      </c>
      <c r="AU1134" s="13" t="str">
        <f t="shared" si="651"/>
        <v/>
      </c>
      <c r="AV1134" s="13" t="str">
        <f t="shared" si="651"/>
        <v/>
      </c>
      <c r="AW1134" s="86" t="str">
        <f t="shared" si="632"/>
        <v/>
      </c>
      <c r="AX1134" s="59" t="str">
        <f t="shared" si="633"/>
        <v/>
      </c>
      <c r="AY1134" s="63" t="str">
        <f>IF(OR($BR1134="",BH1134=""),"",COUNT($BR$3:$BR1134))</f>
        <v/>
      </c>
      <c r="AZ1134" s="13" t="str">
        <f>IF(OR($BR1134="",BI1134=""),"",COUNT($BR$3:$BR1134))</f>
        <v/>
      </c>
      <c r="BA1134" s="13" t="str">
        <f>IF(OR($BR1134="",BJ1134=""),"",COUNT($BR$3:$BR1134))</f>
        <v/>
      </c>
      <c r="BB1134" s="13" t="str">
        <f>IF(OR($BR1134="",BK1134=""),"",COUNT($BR$3:$BR1134))</f>
        <v/>
      </c>
      <c r="BC1134" s="13" t="str">
        <f>IF(OR($BR1134="",BL1134=""),"",COUNT($BR$3:$BR1134))</f>
        <v/>
      </c>
      <c r="BD1134" s="13" t="str">
        <f>IF(OR($BR1134="",BM1134=""),"",COUNT($BR$3:$BR1134))</f>
        <v/>
      </c>
      <c r="BE1134" s="13" t="str">
        <f>IF(OR($BR1134="",BN1134=""),"",COUNT($BR$3:$BR1134))</f>
        <v/>
      </c>
      <c r="BF1134" s="13" t="str">
        <f>IF(OR($BR1134="",BO1134=""),"",COUNT($BR$3:$BR1134))</f>
        <v/>
      </c>
      <c r="BG1134" s="66" t="str">
        <f>IF(Z1134="","",COUNT($Z$3:Z1134))</f>
        <v/>
      </c>
      <c r="BH1134" s="13" t="str">
        <f>IF(AO1134="","",IF(AO1134=BH$2,(SUMIF($BV$3:$BV1134,BH$2,$BW$3:$BW1134)-SUMIF($BX$3:$BX1134,BH$2,$BY$3:$BY1134))*AO$1,""))</f>
        <v/>
      </c>
      <c r="BI1134" s="13" t="str">
        <f>IF(AP1134="","",IF(AP1134=BI$2,(SUMIF($BV$3:$BV1134,BI$2,$BW$3:$BW1134)-SUMIF($BX$3:$BX1134,BI$2,$BY$3:$BY1134))*AP$1,""))</f>
        <v/>
      </c>
      <c r="BJ1134" s="13" t="str">
        <f>IF(AQ1134="","",IF(AQ1134=BJ$2,(SUMIF($BV$3:$BV1134,BJ$2,$BW$3:$BW1134)-SUMIF($BX$3:$BX1134,BJ$2,$BY$3:$BY1134))*AQ$1,""))</f>
        <v/>
      </c>
      <c r="BK1134" s="13" t="str">
        <f>IF(AR1134="","",IF(AR1134=BK$2,(SUMIF($BV$3:$BV1134,BK$2,$BW$3:$BW1134)-SUMIF($BX$3:$BX1134,BK$2,$BY$3:$BY1134))*AR$1,""))</f>
        <v/>
      </c>
      <c r="BL1134" s="13" t="str">
        <f>IF(AS1134="","",IF(AS1134=BL$2,(SUMIF($BV$3:$BV1134,BL$2,$BW$3:$BW1134)-SUMIF($BX$3:$BX1134,BL$2,$BY$3:$BY1134))*AS$1,""))</f>
        <v/>
      </c>
      <c r="BM1134" s="13" t="str">
        <f>IF(AT1134="","",IF(AT1134=BM$2,(SUMIF($BV$3:$BV1134,BM$2,$BW$3:$BW1134)-SUMIF($BX$3:$BX1134,BM$2,$BY$3:$BY1134))*AT$1,""))</f>
        <v/>
      </c>
      <c r="BN1134" s="13" t="str">
        <f>IF(AU1134="","",IF(AU1134=BN$2,(SUMIF($BV$3:$BV1134,BN$2,$BW$3:$BW1134)-SUMIF($BX$3:$BX1134,BN$2,$BY$3:$BY1134))*AU$1,""))</f>
        <v/>
      </c>
      <c r="BO1134" s="13" t="str">
        <f>IF(AV1134="","",IF(AV1134=BO$2,(SUMIF($BV$3:$BV1134,BO$2,$BW$3:$BW1134)-SUMIF($BX$3:$BX1134,BO$2,$BY$3:$BY1134))*AV$1,""))</f>
        <v/>
      </c>
      <c r="BP1134" s="69"/>
      <c r="BQ1134" s="13" t="str">
        <f t="shared" si="652"/>
        <v/>
      </c>
      <c r="BR1134" s="75" t="str">
        <f t="shared" si="634"/>
        <v/>
      </c>
      <c r="BS1134" s="33" t="str">
        <f t="shared" si="640"/>
        <v/>
      </c>
      <c r="BT1134" s="42" t="str">
        <f t="shared" si="641"/>
        <v/>
      </c>
      <c r="BU1134" s="38" t="str">
        <f t="shared" si="642"/>
        <v/>
      </c>
      <c r="BV1134" s="30" t="str">
        <f t="shared" si="635"/>
        <v/>
      </c>
      <c r="BW1134" s="36" t="str">
        <f t="shared" si="636"/>
        <v/>
      </c>
      <c r="BX1134" s="36" t="str">
        <f t="shared" si="637"/>
        <v/>
      </c>
      <c r="BY1134" s="45" t="str">
        <f t="shared" si="638"/>
        <v/>
      </c>
      <c r="BZ1134" s="12" t="str">
        <f t="shared" si="643"/>
        <v/>
      </c>
      <c r="CA1134" s="47" t="str">
        <f t="shared" si="644"/>
        <v/>
      </c>
      <c r="CB1134" s="32" t="str">
        <f t="shared" si="645"/>
        <v/>
      </c>
      <c r="CC1134" s="32" t="str">
        <f t="shared" si="646"/>
        <v/>
      </c>
      <c r="CD1134" s="32" t="str">
        <f t="shared" si="647"/>
        <v/>
      </c>
      <c r="CE1134" s="48"/>
      <c r="CF1134" s="32" t="str">
        <f t="shared" si="653"/>
        <v/>
      </c>
      <c r="CG1134" s="32" t="str">
        <f t="shared" si="654"/>
        <v/>
      </c>
      <c r="CH1134" s="48"/>
    </row>
    <row r="1135" spans="2:86" ht="30" customHeight="1" x14ac:dyDescent="0.2">
      <c r="B1135" s="155"/>
      <c r="C1135" s="117"/>
      <c r="D1135" s="53"/>
      <c r="E1135" s="68"/>
      <c r="F1135" s="54"/>
      <c r="G1135" s="54"/>
      <c r="H1135" s="55"/>
      <c r="I1135" s="71"/>
      <c r="J1135" s="73"/>
      <c r="K1135" s="56"/>
      <c r="L1135" s="76" t="str">
        <f t="shared" si="658"/>
        <v/>
      </c>
      <c r="M1135" s="77" t="str">
        <f t="shared" si="627"/>
        <v/>
      </c>
      <c r="N1135" s="130" t="str">
        <f t="shared" si="648"/>
        <v/>
      </c>
      <c r="O1135" s="131" t="str">
        <f t="shared" si="660"/>
        <v/>
      </c>
      <c r="P1135" s="131" t="str">
        <f t="shared" si="660"/>
        <v/>
      </c>
      <c r="Q1135" s="131" t="str">
        <f t="shared" si="660"/>
        <v/>
      </c>
      <c r="R1135" s="131" t="str">
        <f t="shared" si="660"/>
        <v/>
      </c>
      <c r="S1135" s="131" t="str">
        <f t="shared" si="660"/>
        <v/>
      </c>
      <c r="T1135" s="131" t="str">
        <f t="shared" si="660"/>
        <v/>
      </c>
      <c r="U1135" s="131" t="str">
        <f t="shared" si="660"/>
        <v/>
      </c>
      <c r="V1135" s="14"/>
      <c r="W1135" s="17" t="str">
        <f>IF(C1135="",IF(OR(AND($H1135&lt;&gt;"",C1135=""),AND($F1134=$F1135,$AK1135&lt;&gt;""),COUNTA($H$3:$H$100002)&gt;COUNTA($H$3:$H1135),$AE1135&lt;&gt;""),W1134,""),C1135)</f>
        <v/>
      </c>
      <c r="X1135" s="17" t="str">
        <f>IF(D1135="",IF(OR(AND($H1135&lt;&gt;"",D1135=""),AND($F1134=$F1135,$AK1135&lt;&gt;""),COUNTA($H$3:$H$100002)&gt;COUNTA($H$3:$H1135),$AE1135&lt;&gt;""),X1134,""),D1135)</f>
        <v/>
      </c>
      <c r="Y1135" s="17" t="str">
        <f>IF(E1135="",IF(OR(AND($H1135&lt;&gt;"",E1135=""),AND($F1134=$F1135,$AK1135&lt;&gt;""),COUNTA($H$3:$H$100002)&gt;COUNTA($H$3:$H1135),$AE1135&lt;&gt;""),Y1134,""),E1135)</f>
        <v/>
      </c>
      <c r="Z1135" s="27" t="str">
        <f t="shared" si="628"/>
        <v/>
      </c>
      <c r="AA1135" s="2" t="str">
        <f>IF(F1135="","",COUNTA($F$3:F1135))</f>
        <v/>
      </c>
      <c r="AB1135" s="3" t="str">
        <f>IF(F1135="","",IFERROR(IF(F1135&lt;&gt;"",IFERROR(INDEX(設定!$C$3:$C$303,MATCH(F1135,設定!$C$3:$C$303,0),0),INDEX(設定!$C$3:$C$303,MATCH("*"&amp;F1135&amp;"*",設定!$C$3:$C$303,0),0)),""),"エラー"))</f>
        <v/>
      </c>
      <c r="AC1135" s="2" t="str">
        <f>IF(G1135="","",COUNTA($G$3:G1135))</f>
        <v/>
      </c>
      <c r="AD1135" s="3" t="str">
        <f>IF(G1135="","",IFERROR(IF(G1135&lt;&gt;"",IFERROR(INDEX(設定!$C$3:$C$303,MATCH(G1135,設定!$C$3:$C$303,0),0),INDEX(設定!$C$3:$C$303,MATCH("*"&amp;G1135&amp;"*",設定!$C$3:$C$303,0),0)),""),"エラー"))</f>
        <v/>
      </c>
      <c r="AE1135" s="3" t="str">
        <f>IFERROR(IF(AB1135="",IF(AND(H1135&lt;&gt;"",F1135=""),INDEX(AB$3:AB1135,MATCH(MAX(AA$3:AA1135),AA$3:AA1135,0),0),""),AB1135),"")</f>
        <v/>
      </c>
      <c r="AF1135" s="3" t="str">
        <f>IFERROR(IF(AD1135="",IF(AND(H1135&lt;&gt;"",G1135=""),INDEX(AD$3:AD1135,MATCH(MAX(AC$3:AC1135),AC$3:AC1135,0),0),""),AD1135),"")</f>
        <v/>
      </c>
      <c r="AG1135" s="2" t="str">
        <f>IF(AH1135="","",IF(OR(AH1135=AH1134,AH1135=AH1136),IF(AND(E1135="",AB1135="",AG1134&lt;&gt;""),MAX($AG$3:AG1134),MAX($AG$3:AG1134)+1),IF(AH1134=AH1135,AG1134,MAX($AG$3:AG1134)+1)))</f>
        <v/>
      </c>
      <c r="AH1135" s="12" t="str">
        <f t="shared" si="649"/>
        <v/>
      </c>
      <c r="AI1135" s="12" t="str">
        <f t="shared" si="629"/>
        <v/>
      </c>
      <c r="AJ1135" s="13" t="str">
        <f t="shared" si="630"/>
        <v/>
      </c>
      <c r="AK1135" s="13" t="str">
        <f t="shared" si="631"/>
        <v/>
      </c>
      <c r="AL1135" s="13" t="str">
        <f>IF(OR(AJ1135="",COUNTIF($AH$3:AH1135,AH1135)&lt;&gt;COUNTIF(AH$3:AH$100002,AH1135)),"",SUMIF(AH$3:AH$100002,AH1135,AJ$3:AJ$100002))</f>
        <v/>
      </c>
      <c r="AM1135" s="13" t="str">
        <f>IF(OR(AK1135="",COUNTIF($AH$3:AH1135,AH1135)&lt;&gt;COUNTIF(AH$3:AH$100002,AH1135)),"",SUMIF(AH$3:AH$100002,AH1135,AK$3:AK$100002))</f>
        <v/>
      </c>
      <c r="AO1135" s="13" t="str">
        <f t="shared" si="650"/>
        <v/>
      </c>
      <c r="AP1135" s="13" t="str">
        <f t="shared" si="650"/>
        <v/>
      </c>
      <c r="AQ1135" s="13" t="str">
        <f t="shared" si="650"/>
        <v/>
      </c>
      <c r="AR1135" s="13" t="str">
        <f t="shared" si="650"/>
        <v/>
      </c>
      <c r="AS1135" s="13" t="str">
        <f t="shared" si="651"/>
        <v/>
      </c>
      <c r="AT1135" s="13" t="str">
        <f t="shared" si="651"/>
        <v/>
      </c>
      <c r="AU1135" s="13" t="str">
        <f t="shared" si="651"/>
        <v/>
      </c>
      <c r="AV1135" s="13" t="str">
        <f t="shared" si="651"/>
        <v/>
      </c>
      <c r="AW1135" s="86" t="str">
        <f t="shared" si="632"/>
        <v/>
      </c>
      <c r="AX1135" s="59" t="str">
        <f t="shared" si="633"/>
        <v/>
      </c>
      <c r="AY1135" s="63" t="str">
        <f>IF(OR($BR1135="",BH1135=""),"",COUNT($BR$3:$BR1135))</f>
        <v/>
      </c>
      <c r="AZ1135" s="13" t="str">
        <f>IF(OR($BR1135="",BI1135=""),"",COUNT($BR$3:$BR1135))</f>
        <v/>
      </c>
      <c r="BA1135" s="13" t="str">
        <f>IF(OR($BR1135="",BJ1135=""),"",COUNT($BR$3:$BR1135))</f>
        <v/>
      </c>
      <c r="BB1135" s="13" t="str">
        <f>IF(OR($BR1135="",BK1135=""),"",COUNT($BR$3:$BR1135))</f>
        <v/>
      </c>
      <c r="BC1135" s="13" t="str">
        <f>IF(OR($BR1135="",BL1135=""),"",COUNT($BR$3:$BR1135))</f>
        <v/>
      </c>
      <c r="BD1135" s="13" t="str">
        <f>IF(OR($BR1135="",BM1135=""),"",COUNT($BR$3:$BR1135))</f>
        <v/>
      </c>
      <c r="BE1135" s="13" t="str">
        <f>IF(OR($BR1135="",BN1135=""),"",COUNT($BR$3:$BR1135))</f>
        <v/>
      </c>
      <c r="BF1135" s="13" t="str">
        <f>IF(OR($BR1135="",BO1135=""),"",COUNT($BR$3:$BR1135))</f>
        <v/>
      </c>
      <c r="BG1135" s="66" t="str">
        <f>IF(Z1135="","",COUNT($Z$3:Z1135))</f>
        <v/>
      </c>
      <c r="BH1135" s="13" t="str">
        <f>IF(AO1135="","",IF(AO1135=BH$2,(SUMIF($BV$3:$BV1135,BH$2,$BW$3:$BW1135)-SUMIF($BX$3:$BX1135,BH$2,$BY$3:$BY1135))*AO$1,""))</f>
        <v/>
      </c>
      <c r="BI1135" s="13" t="str">
        <f>IF(AP1135="","",IF(AP1135=BI$2,(SUMIF($BV$3:$BV1135,BI$2,$BW$3:$BW1135)-SUMIF($BX$3:$BX1135,BI$2,$BY$3:$BY1135))*AP$1,""))</f>
        <v/>
      </c>
      <c r="BJ1135" s="13" t="str">
        <f>IF(AQ1135="","",IF(AQ1135=BJ$2,(SUMIF($BV$3:$BV1135,BJ$2,$BW$3:$BW1135)-SUMIF($BX$3:$BX1135,BJ$2,$BY$3:$BY1135))*AQ$1,""))</f>
        <v/>
      </c>
      <c r="BK1135" s="13" t="str">
        <f>IF(AR1135="","",IF(AR1135=BK$2,(SUMIF($BV$3:$BV1135,BK$2,$BW$3:$BW1135)-SUMIF($BX$3:$BX1135,BK$2,$BY$3:$BY1135))*AR$1,""))</f>
        <v/>
      </c>
      <c r="BL1135" s="13" t="str">
        <f>IF(AS1135="","",IF(AS1135=BL$2,(SUMIF($BV$3:$BV1135,BL$2,$BW$3:$BW1135)-SUMIF($BX$3:$BX1135,BL$2,$BY$3:$BY1135))*AS$1,""))</f>
        <v/>
      </c>
      <c r="BM1135" s="13" t="str">
        <f>IF(AT1135="","",IF(AT1135=BM$2,(SUMIF($BV$3:$BV1135,BM$2,$BW$3:$BW1135)-SUMIF($BX$3:$BX1135,BM$2,$BY$3:$BY1135))*AT$1,""))</f>
        <v/>
      </c>
      <c r="BN1135" s="13" t="str">
        <f>IF(AU1135="","",IF(AU1135=BN$2,(SUMIF($BV$3:$BV1135,BN$2,$BW$3:$BW1135)-SUMIF($BX$3:$BX1135,BN$2,$BY$3:$BY1135))*AU$1,""))</f>
        <v/>
      </c>
      <c r="BO1135" s="13" t="str">
        <f>IF(AV1135="","",IF(AV1135=BO$2,(SUMIF($BV$3:$BV1135,BO$2,$BW$3:$BW1135)-SUMIF($BX$3:$BX1135,BO$2,$BY$3:$BY1135))*AV$1,""))</f>
        <v/>
      </c>
      <c r="BP1135" s="69"/>
      <c r="BQ1135" s="13" t="str">
        <f t="shared" si="652"/>
        <v/>
      </c>
      <c r="BR1135" s="75" t="str">
        <f t="shared" si="634"/>
        <v/>
      </c>
      <c r="BS1135" s="33" t="str">
        <f t="shared" si="640"/>
        <v/>
      </c>
      <c r="BT1135" s="42" t="str">
        <f t="shared" si="641"/>
        <v/>
      </c>
      <c r="BU1135" s="38" t="str">
        <f t="shared" si="642"/>
        <v/>
      </c>
      <c r="BV1135" s="30" t="str">
        <f t="shared" si="635"/>
        <v/>
      </c>
      <c r="BW1135" s="36" t="str">
        <f t="shared" si="636"/>
        <v/>
      </c>
      <c r="BX1135" s="36" t="str">
        <f t="shared" si="637"/>
        <v/>
      </c>
      <c r="BY1135" s="45" t="str">
        <f t="shared" si="638"/>
        <v/>
      </c>
      <c r="BZ1135" s="12" t="str">
        <f t="shared" si="643"/>
        <v/>
      </c>
      <c r="CA1135" s="47" t="str">
        <f t="shared" si="644"/>
        <v/>
      </c>
      <c r="CB1135" s="32" t="str">
        <f t="shared" si="645"/>
        <v/>
      </c>
      <c r="CC1135" s="32" t="str">
        <f t="shared" si="646"/>
        <v/>
      </c>
      <c r="CD1135" s="32" t="str">
        <f t="shared" si="647"/>
        <v/>
      </c>
      <c r="CE1135" s="48"/>
      <c r="CF1135" s="32" t="str">
        <f t="shared" si="653"/>
        <v/>
      </c>
      <c r="CG1135" s="32" t="str">
        <f t="shared" si="654"/>
        <v/>
      </c>
      <c r="CH1135" s="48"/>
    </row>
    <row r="1136" spans="2:86" ht="30" customHeight="1" x14ac:dyDescent="0.2">
      <c r="B1136" s="155"/>
      <c r="C1136" s="117"/>
      <c r="D1136" s="53"/>
      <c r="E1136" s="68"/>
      <c r="F1136" s="54"/>
      <c r="G1136" s="54"/>
      <c r="H1136" s="55"/>
      <c r="I1136" s="71"/>
      <c r="J1136" s="73"/>
      <c r="K1136" s="56"/>
      <c r="L1136" s="76" t="str">
        <f t="shared" si="658"/>
        <v/>
      </c>
      <c r="M1136" s="77" t="str">
        <f t="shared" si="627"/>
        <v/>
      </c>
      <c r="N1136" s="130" t="str">
        <f t="shared" si="648"/>
        <v/>
      </c>
      <c r="O1136" s="131" t="str">
        <f t="shared" si="660"/>
        <v/>
      </c>
      <c r="P1136" s="131" t="str">
        <f t="shared" si="660"/>
        <v/>
      </c>
      <c r="Q1136" s="131" t="str">
        <f t="shared" si="660"/>
        <v/>
      </c>
      <c r="R1136" s="131" t="str">
        <f t="shared" si="660"/>
        <v/>
      </c>
      <c r="S1136" s="131" t="str">
        <f t="shared" si="660"/>
        <v/>
      </c>
      <c r="T1136" s="131" t="str">
        <f t="shared" si="660"/>
        <v/>
      </c>
      <c r="U1136" s="131" t="str">
        <f t="shared" si="660"/>
        <v/>
      </c>
      <c r="V1136" s="14"/>
      <c r="W1136" s="17" t="str">
        <f>IF(C1136="",IF(OR(AND($H1136&lt;&gt;"",C1136=""),AND($F1135=$F1136,$AK1136&lt;&gt;""),COUNTA($H$3:$H$100002)&gt;COUNTA($H$3:$H1136),$AE1136&lt;&gt;""),W1135,""),C1136)</f>
        <v/>
      </c>
      <c r="X1136" s="17" t="str">
        <f>IF(D1136="",IF(OR(AND($H1136&lt;&gt;"",D1136=""),AND($F1135=$F1136,$AK1136&lt;&gt;""),COUNTA($H$3:$H$100002)&gt;COUNTA($H$3:$H1136),$AE1136&lt;&gt;""),X1135,""),D1136)</f>
        <v/>
      </c>
      <c r="Y1136" s="17" t="str">
        <f>IF(E1136="",IF(OR(AND($H1136&lt;&gt;"",E1136=""),AND($F1135=$F1136,$AK1136&lt;&gt;""),COUNTA($H$3:$H$100002)&gt;COUNTA($H$3:$H1136),$AE1136&lt;&gt;""),Y1135,""),E1136)</f>
        <v/>
      </c>
      <c r="Z1136" s="27" t="str">
        <f t="shared" si="628"/>
        <v/>
      </c>
      <c r="AA1136" s="2" t="str">
        <f>IF(F1136="","",COUNTA($F$3:F1136))</f>
        <v/>
      </c>
      <c r="AB1136" s="3" t="str">
        <f>IF(F1136="","",IFERROR(IF(F1136&lt;&gt;"",IFERROR(INDEX(設定!$C$3:$C$303,MATCH(F1136,設定!$C$3:$C$303,0),0),INDEX(設定!$C$3:$C$303,MATCH("*"&amp;F1136&amp;"*",設定!$C$3:$C$303,0),0)),""),"エラー"))</f>
        <v/>
      </c>
      <c r="AC1136" s="2" t="str">
        <f>IF(G1136="","",COUNTA($G$3:G1136))</f>
        <v/>
      </c>
      <c r="AD1136" s="3" t="str">
        <f>IF(G1136="","",IFERROR(IF(G1136&lt;&gt;"",IFERROR(INDEX(設定!$C$3:$C$303,MATCH(G1136,設定!$C$3:$C$303,0),0),INDEX(設定!$C$3:$C$303,MATCH("*"&amp;G1136&amp;"*",設定!$C$3:$C$303,0),0)),""),"エラー"))</f>
        <v/>
      </c>
      <c r="AE1136" s="3" t="str">
        <f>IFERROR(IF(AB1136="",IF(AND(H1136&lt;&gt;"",F1136=""),INDEX(AB$3:AB1136,MATCH(MAX(AA$3:AA1136),AA$3:AA1136,0),0),""),AB1136),"")</f>
        <v/>
      </c>
      <c r="AF1136" s="3" t="str">
        <f>IFERROR(IF(AD1136="",IF(AND(H1136&lt;&gt;"",G1136=""),INDEX(AD$3:AD1136,MATCH(MAX(AC$3:AC1136),AC$3:AC1136,0),0),""),AD1136),"")</f>
        <v/>
      </c>
      <c r="AG1136" s="2" t="str">
        <f>IF(AH1136="","",IF(OR(AH1136=AH1135,AH1136=AH1137),IF(AND(E1136="",AB1136="",AG1135&lt;&gt;""),MAX($AG$3:AG1135),MAX($AG$3:AG1135)+1),IF(AH1135=AH1136,AG1135,MAX($AG$3:AG1135)+1)))</f>
        <v/>
      </c>
      <c r="AH1136" s="12" t="str">
        <f t="shared" si="649"/>
        <v/>
      </c>
      <c r="AI1136" s="12" t="str">
        <f t="shared" si="629"/>
        <v/>
      </c>
      <c r="AJ1136" s="13" t="str">
        <f t="shared" si="630"/>
        <v/>
      </c>
      <c r="AK1136" s="13" t="str">
        <f t="shared" si="631"/>
        <v/>
      </c>
      <c r="AL1136" s="13" t="str">
        <f>IF(OR(AJ1136="",COUNTIF($AH$3:AH1136,AH1136)&lt;&gt;COUNTIF(AH$3:AH$100002,AH1136)),"",SUMIF(AH$3:AH$100002,AH1136,AJ$3:AJ$100002))</f>
        <v/>
      </c>
      <c r="AM1136" s="13" t="str">
        <f>IF(OR(AK1136="",COUNTIF($AH$3:AH1136,AH1136)&lt;&gt;COUNTIF(AH$3:AH$100002,AH1136)),"",SUMIF(AH$3:AH$100002,AH1136,AK$3:AK$100002))</f>
        <v/>
      </c>
      <c r="AO1136" s="13" t="str">
        <f t="shared" si="650"/>
        <v/>
      </c>
      <c r="AP1136" s="13" t="str">
        <f t="shared" si="650"/>
        <v/>
      </c>
      <c r="AQ1136" s="13" t="str">
        <f t="shared" si="650"/>
        <v/>
      </c>
      <c r="AR1136" s="13" t="str">
        <f t="shared" si="650"/>
        <v/>
      </c>
      <c r="AS1136" s="13" t="str">
        <f t="shared" si="651"/>
        <v/>
      </c>
      <c r="AT1136" s="13" t="str">
        <f t="shared" si="651"/>
        <v/>
      </c>
      <c r="AU1136" s="13" t="str">
        <f t="shared" si="651"/>
        <v/>
      </c>
      <c r="AV1136" s="13" t="str">
        <f t="shared" si="651"/>
        <v/>
      </c>
      <c r="AW1136" s="86" t="str">
        <f t="shared" si="632"/>
        <v/>
      </c>
      <c r="AX1136" s="59" t="str">
        <f t="shared" si="633"/>
        <v/>
      </c>
      <c r="AY1136" s="63" t="str">
        <f>IF(OR($BR1136="",BH1136=""),"",COUNT($BR$3:$BR1136))</f>
        <v/>
      </c>
      <c r="AZ1136" s="13" t="str">
        <f>IF(OR($BR1136="",BI1136=""),"",COUNT($BR$3:$BR1136))</f>
        <v/>
      </c>
      <c r="BA1136" s="13" t="str">
        <f>IF(OR($BR1136="",BJ1136=""),"",COUNT($BR$3:$BR1136))</f>
        <v/>
      </c>
      <c r="BB1136" s="13" t="str">
        <f>IF(OR($BR1136="",BK1136=""),"",COUNT($BR$3:$BR1136))</f>
        <v/>
      </c>
      <c r="BC1136" s="13" t="str">
        <f>IF(OR($BR1136="",BL1136=""),"",COUNT($BR$3:$BR1136))</f>
        <v/>
      </c>
      <c r="BD1136" s="13" t="str">
        <f>IF(OR($BR1136="",BM1136=""),"",COUNT($BR$3:$BR1136))</f>
        <v/>
      </c>
      <c r="BE1136" s="13" t="str">
        <f>IF(OR($BR1136="",BN1136=""),"",COUNT($BR$3:$BR1136))</f>
        <v/>
      </c>
      <c r="BF1136" s="13" t="str">
        <f>IF(OR($BR1136="",BO1136=""),"",COUNT($BR$3:$BR1136))</f>
        <v/>
      </c>
      <c r="BG1136" s="66" t="str">
        <f>IF(Z1136="","",COUNT($Z$3:Z1136))</f>
        <v/>
      </c>
      <c r="BH1136" s="13" t="str">
        <f>IF(AO1136="","",IF(AO1136=BH$2,(SUMIF($BV$3:$BV1136,BH$2,$BW$3:$BW1136)-SUMIF($BX$3:$BX1136,BH$2,$BY$3:$BY1136))*AO$1,""))</f>
        <v/>
      </c>
      <c r="BI1136" s="13" t="str">
        <f>IF(AP1136="","",IF(AP1136=BI$2,(SUMIF($BV$3:$BV1136,BI$2,$BW$3:$BW1136)-SUMIF($BX$3:$BX1136,BI$2,$BY$3:$BY1136))*AP$1,""))</f>
        <v/>
      </c>
      <c r="BJ1136" s="13" t="str">
        <f>IF(AQ1136="","",IF(AQ1136=BJ$2,(SUMIF($BV$3:$BV1136,BJ$2,$BW$3:$BW1136)-SUMIF($BX$3:$BX1136,BJ$2,$BY$3:$BY1136))*AQ$1,""))</f>
        <v/>
      </c>
      <c r="BK1136" s="13" t="str">
        <f>IF(AR1136="","",IF(AR1136=BK$2,(SUMIF($BV$3:$BV1136,BK$2,$BW$3:$BW1136)-SUMIF($BX$3:$BX1136,BK$2,$BY$3:$BY1136))*AR$1,""))</f>
        <v/>
      </c>
      <c r="BL1136" s="13" t="str">
        <f>IF(AS1136="","",IF(AS1136=BL$2,(SUMIF($BV$3:$BV1136,BL$2,$BW$3:$BW1136)-SUMIF($BX$3:$BX1136,BL$2,$BY$3:$BY1136))*AS$1,""))</f>
        <v/>
      </c>
      <c r="BM1136" s="13" t="str">
        <f>IF(AT1136="","",IF(AT1136=BM$2,(SUMIF($BV$3:$BV1136,BM$2,$BW$3:$BW1136)-SUMIF($BX$3:$BX1136,BM$2,$BY$3:$BY1136))*AT$1,""))</f>
        <v/>
      </c>
      <c r="BN1136" s="13" t="str">
        <f>IF(AU1136="","",IF(AU1136=BN$2,(SUMIF($BV$3:$BV1136,BN$2,$BW$3:$BW1136)-SUMIF($BX$3:$BX1136,BN$2,$BY$3:$BY1136))*AU$1,""))</f>
        <v/>
      </c>
      <c r="BO1136" s="13" t="str">
        <f>IF(AV1136="","",IF(AV1136=BO$2,(SUMIF($BV$3:$BV1136,BO$2,$BW$3:$BW1136)-SUMIF($BX$3:$BX1136,BO$2,$BY$3:$BY1136))*AV$1,""))</f>
        <v/>
      </c>
      <c r="BP1136" s="69"/>
      <c r="BQ1136" s="13" t="str">
        <f t="shared" si="652"/>
        <v/>
      </c>
      <c r="BR1136" s="75" t="str">
        <f t="shared" si="634"/>
        <v/>
      </c>
      <c r="BS1136" s="33" t="str">
        <f t="shared" si="640"/>
        <v/>
      </c>
      <c r="BT1136" s="42" t="str">
        <f t="shared" si="641"/>
        <v/>
      </c>
      <c r="BU1136" s="38" t="str">
        <f t="shared" si="642"/>
        <v/>
      </c>
      <c r="BV1136" s="30" t="str">
        <f t="shared" si="635"/>
        <v/>
      </c>
      <c r="BW1136" s="36" t="str">
        <f t="shared" si="636"/>
        <v/>
      </c>
      <c r="BX1136" s="36" t="str">
        <f t="shared" si="637"/>
        <v/>
      </c>
      <c r="BY1136" s="45" t="str">
        <f t="shared" si="638"/>
        <v/>
      </c>
      <c r="BZ1136" s="12" t="str">
        <f t="shared" si="643"/>
        <v/>
      </c>
      <c r="CA1136" s="47" t="str">
        <f t="shared" si="644"/>
        <v/>
      </c>
      <c r="CB1136" s="32" t="str">
        <f t="shared" si="645"/>
        <v/>
      </c>
      <c r="CC1136" s="32" t="str">
        <f t="shared" si="646"/>
        <v/>
      </c>
      <c r="CD1136" s="32" t="str">
        <f t="shared" si="647"/>
        <v/>
      </c>
      <c r="CE1136" s="48"/>
      <c r="CF1136" s="32" t="str">
        <f t="shared" si="653"/>
        <v/>
      </c>
      <c r="CG1136" s="32" t="str">
        <f t="shared" si="654"/>
        <v/>
      </c>
      <c r="CH1136" s="48"/>
    </row>
    <row r="1137" spans="2:86" ht="30" customHeight="1" x14ac:dyDescent="0.2">
      <c r="B1137" s="155"/>
      <c r="C1137" s="117"/>
      <c r="D1137" s="53"/>
      <c r="E1137" s="68"/>
      <c r="F1137" s="54"/>
      <c r="G1137" s="54"/>
      <c r="H1137" s="55"/>
      <c r="I1137" s="71"/>
      <c r="J1137" s="73"/>
      <c r="K1137" s="56"/>
      <c r="L1137" s="76" t="str">
        <f t="shared" si="658"/>
        <v/>
      </c>
      <c r="M1137" s="77" t="str">
        <f t="shared" si="627"/>
        <v/>
      </c>
      <c r="N1137" s="130" t="str">
        <f t="shared" si="648"/>
        <v/>
      </c>
      <c r="O1137" s="131" t="str">
        <f t="shared" si="660"/>
        <v/>
      </c>
      <c r="P1137" s="131" t="str">
        <f t="shared" si="660"/>
        <v/>
      </c>
      <c r="Q1137" s="131" t="str">
        <f t="shared" si="660"/>
        <v/>
      </c>
      <c r="R1137" s="131" t="str">
        <f t="shared" si="660"/>
        <v/>
      </c>
      <c r="S1137" s="131" t="str">
        <f t="shared" si="660"/>
        <v/>
      </c>
      <c r="T1137" s="131" t="str">
        <f t="shared" si="660"/>
        <v/>
      </c>
      <c r="U1137" s="131" t="str">
        <f t="shared" si="660"/>
        <v/>
      </c>
      <c r="V1137" s="14"/>
      <c r="W1137" s="17" t="str">
        <f>IF(C1137="",IF(OR(AND($H1137&lt;&gt;"",C1137=""),AND($F1136=$F1137,$AK1137&lt;&gt;""),COUNTA($H$3:$H$100002)&gt;COUNTA($H$3:$H1137),$AE1137&lt;&gt;""),W1136,""),C1137)</f>
        <v/>
      </c>
      <c r="X1137" s="17" t="str">
        <f>IF(D1137="",IF(OR(AND($H1137&lt;&gt;"",D1137=""),AND($F1136=$F1137,$AK1137&lt;&gt;""),COUNTA($H$3:$H$100002)&gt;COUNTA($H$3:$H1137),$AE1137&lt;&gt;""),X1136,""),D1137)</f>
        <v/>
      </c>
      <c r="Y1137" s="17" t="str">
        <f>IF(E1137="",IF(OR(AND($H1137&lt;&gt;"",E1137=""),AND($F1136=$F1137,$AK1137&lt;&gt;""),COUNTA($H$3:$H$100002)&gt;COUNTA($H$3:$H1137),$AE1137&lt;&gt;""),Y1136,""),E1137)</f>
        <v/>
      </c>
      <c r="Z1137" s="27" t="str">
        <f t="shared" si="628"/>
        <v/>
      </c>
      <c r="AA1137" s="2" t="str">
        <f>IF(F1137="","",COUNTA($F$3:F1137))</f>
        <v/>
      </c>
      <c r="AB1137" s="3" t="str">
        <f>IF(F1137="","",IFERROR(IF(F1137&lt;&gt;"",IFERROR(INDEX(設定!$C$3:$C$303,MATCH(F1137,設定!$C$3:$C$303,0),0),INDEX(設定!$C$3:$C$303,MATCH("*"&amp;F1137&amp;"*",設定!$C$3:$C$303,0),0)),""),"エラー"))</f>
        <v/>
      </c>
      <c r="AC1137" s="2" t="str">
        <f>IF(G1137="","",COUNTA($G$3:G1137))</f>
        <v/>
      </c>
      <c r="AD1137" s="3" t="str">
        <f>IF(G1137="","",IFERROR(IF(G1137&lt;&gt;"",IFERROR(INDEX(設定!$C$3:$C$303,MATCH(G1137,設定!$C$3:$C$303,0),0),INDEX(設定!$C$3:$C$303,MATCH("*"&amp;G1137&amp;"*",設定!$C$3:$C$303,0),0)),""),"エラー"))</f>
        <v/>
      </c>
      <c r="AE1137" s="3" t="str">
        <f>IFERROR(IF(AB1137="",IF(AND(H1137&lt;&gt;"",F1137=""),INDEX(AB$3:AB1137,MATCH(MAX(AA$3:AA1137),AA$3:AA1137,0),0),""),AB1137),"")</f>
        <v/>
      </c>
      <c r="AF1137" s="3" t="str">
        <f>IFERROR(IF(AD1137="",IF(AND(H1137&lt;&gt;"",G1137=""),INDEX(AD$3:AD1137,MATCH(MAX(AC$3:AC1137),AC$3:AC1137,0),0),""),AD1137),"")</f>
        <v/>
      </c>
      <c r="AG1137" s="2" t="str">
        <f>IF(AH1137="","",IF(OR(AH1137=AH1136,AH1137=AH1138),IF(AND(E1137="",AB1137="",AG1136&lt;&gt;""),MAX($AG$3:AG1136),MAX($AG$3:AG1136)+1),IF(AH1136=AH1137,AG1136,MAX($AG$3:AG1136)+1)))</f>
        <v/>
      </c>
      <c r="AH1137" s="12" t="str">
        <f t="shared" si="649"/>
        <v/>
      </c>
      <c r="AI1137" s="12" t="str">
        <f t="shared" si="629"/>
        <v/>
      </c>
      <c r="AJ1137" s="13" t="str">
        <f t="shared" si="630"/>
        <v/>
      </c>
      <c r="AK1137" s="13" t="str">
        <f t="shared" si="631"/>
        <v/>
      </c>
      <c r="AL1137" s="13" t="str">
        <f>IF(OR(AJ1137="",COUNTIF($AH$3:AH1137,AH1137)&lt;&gt;COUNTIF(AH$3:AH$100002,AH1137)),"",SUMIF(AH$3:AH$100002,AH1137,AJ$3:AJ$100002))</f>
        <v/>
      </c>
      <c r="AM1137" s="13" t="str">
        <f>IF(OR(AK1137="",COUNTIF($AH$3:AH1137,AH1137)&lt;&gt;COUNTIF(AH$3:AH$100002,AH1137)),"",SUMIF(AH$3:AH$100002,AH1137,AK$3:AK$100002))</f>
        <v/>
      </c>
      <c r="AO1137" s="13" t="str">
        <f t="shared" si="650"/>
        <v/>
      </c>
      <c r="AP1137" s="13" t="str">
        <f t="shared" si="650"/>
        <v/>
      </c>
      <c r="AQ1137" s="13" t="str">
        <f t="shared" si="650"/>
        <v/>
      </c>
      <c r="AR1137" s="13" t="str">
        <f t="shared" si="650"/>
        <v/>
      </c>
      <c r="AS1137" s="13" t="str">
        <f t="shared" si="651"/>
        <v/>
      </c>
      <c r="AT1137" s="13" t="str">
        <f t="shared" si="651"/>
        <v/>
      </c>
      <c r="AU1137" s="13" t="str">
        <f t="shared" si="651"/>
        <v/>
      </c>
      <c r="AV1137" s="13" t="str">
        <f t="shared" si="651"/>
        <v/>
      </c>
      <c r="AW1137" s="86" t="str">
        <f t="shared" si="632"/>
        <v/>
      </c>
      <c r="AX1137" s="59" t="str">
        <f t="shared" si="633"/>
        <v/>
      </c>
      <c r="AY1137" s="63" t="str">
        <f>IF(OR($BR1137="",BH1137=""),"",COUNT($BR$3:$BR1137))</f>
        <v/>
      </c>
      <c r="AZ1137" s="13" t="str">
        <f>IF(OR($BR1137="",BI1137=""),"",COUNT($BR$3:$BR1137))</f>
        <v/>
      </c>
      <c r="BA1137" s="13" t="str">
        <f>IF(OR($BR1137="",BJ1137=""),"",COUNT($BR$3:$BR1137))</f>
        <v/>
      </c>
      <c r="BB1137" s="13" t="str">
        <f>IF(OR($BR1137="",BK1137=""),"",COUNT($BR$3:$BR1137))</f>
        <v/>
      </c>
      <c r="BC1137" s="13" t="str">
        <f>IF(OR($BR1137="",BL1137=""),"",COUNT($BR$3:$BR1137))</f>
        <v/>
      </c>
      <c r="BD1137" s="13" t="str">
        <f>IF(OR($BR1137="",BM1137=""),"",COUNT($BR$3:$BR1137))</f>
        <v/>
      </c>
      <c r="BE1137" s="13" t="str">
        <f>IF(OR($BR1137="",BN1137=""),"",COUNT($BR$3:$BR1137))</f>
        <v/>
      </c>
      <c r="BF1137" s="13" t="str">
        <f>IF(OR($BR1137="",BO1137=""),"",COUNT($BR$3:$BR1137))</f>
        <v/>
      </c>
      <c r="BG1137" s="66" t="str">
        <f>IF(Z1137="","",COUNT($Z$3:Z1137))</f>
        <v/>
      </c>
      <c r="BH1137" s="13" t="str">
        <f>IF(AO1137="","",IF(AO1137=BH$2,(SUMIF($BV$3:$BV1137,BH$2,$BW$3:$BW1137)-SUMIF($BX$3:$BX1137,BH$2,$BY$3:$BY1137))*AO$1,""))</f>
        <v/>
      </c>
      <c r="BI1137" s="13" t="str">
        <f>IF(AP1137="","",IF(AP1137=BI$2,(SUMIF($BV$3:$BV1137,BI$2,$BW$3:$BW1137)-SUMIF($BX$3:$BX1137,BI$2,$BY$3:$BY1137))*AP$1,""))</f>
        <v/>
      </c>
      <c r="BJ1137" s="13" t="str">
        <f>IF(AQ1137="","",IF(AQ1137=BJ$2,(SUMIF($BV$3:$BV1137,BJ$2,$BW$3:$BW1137)-SUMIF($BX$3:$BX1137,BJ$2,$BY$3:$BY1137))*AQ$1,""))</f>
        <v/>
      </c>
      <c r="BK1137" s="13" t="str">
        <f>IF(AR1137="","",IF(AR1137=BK$2,(SUMIF($BV$3:$BV1137,BK$2,$BW$3:$BW1137)-SUMIF($BX$3:$BX1137,BK$2,$BY$3:$BY1137))*AR$1,""))</f>
        <v/>
      </c>
      <c r="BL1137" s="13" t="str">
        <f>IF(AS1137="","",IF(AS1137=BL$2,(SUMIF($BV$3:$BV1137,BL$2,$BW$3:$BW1137)-SUMIF($BX$3:$BX1137,BL$2,$BY$3:$BY1137))*AS$1,""))</f>
        <v/>
      </c>
      <c r="BM1137" s="13" t="str">
        <f>IF(AT1137="","",IF(AT1137=BM$2,(SUMIF($BV$3:$BV1137,BM$2,$BW$3:$BW1137)-SUMIF($BX$3:$BX1137,BM$2,$BY$3:$BY1137))*AT$1,""))</f>
        <v/>
      </c>
      <c r="BN1137" s="13" t="str">
        <f>IF(AU1137="","",IF(AU1137=BN$2,(SUMIF($BV$3:$BV1137,BN$2,$BW$3:$BW1137)-SUMIF($BX$3:$BX1137,BN$2,$BY$3:$BY1137))*AU$1,""))</f>
        <v/>
      </c>
      <c r="BO1137" s="13" t="str">
        <f>IF(AV1137="","",IF(AV1137=BO$2,(SUMIF($BV$3:$BV1137,BO$2,$BW$3:$BW1137)-SUMIF($BX$3:$BX1137,BO$2,$BY$3:$BY1137))*AV$1,""))</f>
        <v/>
      </c>
      <c r="BP1137" s="69"/>
      <c r="BQ1137" s="13" t="str">
        <f t="shared" si="652"/>
        <v/>
      </c>
      <c r="BR1137" s="75" t="str">
        <f t="shared" si="634"/>
        <v/>
      </c>
      <c r="BS1137" s="33" t="str">
        <f t="shared" si="640"/>
        <v/>
      </c>
      <c r="BT1137" s="42" t="str">
        <f t="shared" si="641"/>
        <v/>
      </c>
      <c r="BU1137" s="38" t="str">
        <f t="shared" si="642"/>
        <v/>
      </c>
      <c r="BV1137" s="30" t="str">
        <f t="shared" si="635"/>
        <v/>
      </c>
      <c r="BW1137" s="36" t="str">
        <f t="shared" si="636"/>
        <v/>
      </c>
      <c r="BX1137" s="36" t="str">
        <f t="shared" si="637"/>
        <v/>
      </c>
      <c r="BY1137" s="45" t="str">
        <f t="shared" si="638"/>
        <v/>
      </c>
      <c r="BZ1137" s="12" t="str">
        <f t="shared" si="643"/>
        <v/>
      </c>
      <c r="CA1137" s="47" t="str">
        <f t="shared" si="644"/>
        <v/>
      </c>
      <c r="CB1137" s="32" t="str">
        <f t="shared" si="645"/>
        <v/>
      </c>
      <c r="CC1137" s="32" t="str">
        <f t="shared" si="646"/>
        <v/>
      </c>
      <c r="CD1137" s="32" t="str">
        <f t="shared" si="647"/>
        <v/>
      </c>
      <c r="CE1137" s="48"/>
      <c r="CF1137" s="32" t="str">
        <f t="shared" si="653"/>
        <v/>
      </c>
      <c r="CG1137" s="32" t="str">
        <f t="shared" si="654"/>
        <v/>
      </c>
      <c r="CH1137" s="48"/>
    </row>
    <row r="1138" spans="2:86" ht="30" customHeight="1" x14ac:dyDescent="0.2">
      <c r="B1138" s="155"/>
      <c r="C1138" s="117"/>
      <c r="D1138" s="53"/>
      <c r="E1138" s="68"/>
      <c r="F1138" s="54"/>
      <c r="G1138" s="54"/>
      <c r="H1138" s="55"/>
      <c r="I1138" s="71"/>
      <c r="J1138" s="73"/>
      <c r="K1138" s="56"/>
      <c r="L1138" s="76" t="str">
        <f t="shared" si="658"/>
        <v/>
      </c>
      <c r="M1138" s="77" t="str">
        <f t="shared" si="627"/>
        <v/>
      </c>
      <c r="N1138" s="130" t="str">
        <f t="shared" si="648"/>
        <v/>
      </c>
      <c r="O1138" s="131" t="str">
        <f t="shared" si="660"/>
        <v/>
      </c>
      <c r="P1138" s="131" t="str">
        <f t="shared" si="660"/>
        <v/>
      </c>
      <c r="Q1138" s="131" t="str">
        <f t="shared" si="660"/>
        <v/>
      </c>
      <c r="R1138" s="131" t="str">
        <f t="shared" si="660"/>
        <v/>
      </c>
      <c r="S1138" s="131" t="str">
        <f t="shared" si="660"/>
        <v/>
      </c>
      <c r="T1138" s="131" t="str">
        <f t="shared" si="660"/>
        <v/>
      </c>
      <c r="U1138" s="131" t="str">
        <f t="shared" si="660"/>
        <v/>
      </c>
      <c r="V1138" s="14"/>
      <c r="W1138" s="17" t="str">
        <f>IF(C1138="",IF(OR(AND($H1138&lt;&gt;"",C1138=""),AND($F1137=$F1138,$AK1138&lt;&gt;""),COUNTA($H$3:$H$100002)&gt;COUNTA($H$3:$H1138),$AE1138&lt;&gt;""),W1137,""),C1138)</f>
        <v/>
      </c>
      <c r="X1138" s="17" t="str">
        <f>IF(D1138="",IF(OR(AND($H1138&lt;&gt;"",D1138=""),AND($F1137=$F1138,$AK1138&lt;&gt;""),COUNTA($H$3:$H$100002)&gt;COUNTA($H$3:$H1138),$AE1138&lt;&gt;""),X1137,""),D1138)</f>
        <v/>
      </c>
      <c r="Y1138" s="17" t="str">
        <f>IF(E1138="",IF(OR(AND($H1138&lt;&gt;"",E1138=""),AND($F1137=$F1138,$AK1138&lt;&gt;""),COUNTA($H$3:$H$100002)&gt;COUNTA($H$3:$H1138),$AE1138&lt;&gt;""),Y1137,""),E1138)</f>
        <v/>
      </c>
      <c r="Z1138" s="27" t="str">
        <f t="shared" si="628"/>
        <v/>
      </c>
      <c r="AA1138" s="2" t="str">
        <f>IF(F1138="","",COUNTA($F$3:F1138))</f>
        <v/>
      </c>
      <c r="AB1138" s="3" t="str">
        <f>IF(F1138="","",IFERROR(IF(F1138&lt;&gt;"",IFERROR(INDEX(設定!$C$3:$C$303,MATCH(F1138,設定!$C$3:$C$303,0),0),INDEX(設定!$C$3:$C$303,MATCH("*"&amp;F1138&amp;"*",設定!$C$3:$C$303,0),0)),""),"エラー"))</f>
        <v/>
      </c>
      <c r="AC1138" s="2" t="str">
        <f>IF(G1138="","",COUNTA($G$3:G1138))</f>
        <v/>
      </c>
      <c r="AD1138" s="3" t="str">
        <f>IF(G1138="","",IFERROR(IF(G1138&lt;&gt;"",IFERROR(INDEX(設定!$C$3:$C$303,MATCH(G1138,設定!$C$3:$C$303,0),0),INDEX(設定!$C$3:$C$303,MATCH("*"&amp;G1138&amp;"*",設定!$C$3:$C$303,0),0)),""),"エラー"))</f>
        <v/>
      </c>
      <c r="AE1138" s="3" t="str">
        <f>IFERROR(IF(AB1138="",IF(AND(H1138&lt;&gt;"",F1138=""),INDEX(AB$3:AB1138,MATCH(MAX(AA$3:AA1138),AA$3:AA1138,0),0),""),AB1138),"")</f>
        <v/>
      </c>
      <c r="AF1138" s="3" t="str">
        <f>IFERROR(IF(AD1138="",IF(AND(H1138&lt;&gt;"",G1138=""),INDEX(AD$3:AD1138,MATCH(MAX(AC$3:AC1138),AC$3:AC1138,0),0),""),AD1138),"")</f>
        <v/>
      </c>
      <c r="AG1138" s="2" t="str">
        <f>IF(AH1138="","",IF(OR(AH1138=AH1137,AH1138=AH1139),IF(AND(E1138="",AB1138="",AG1137&lt;&gt;""),MAX($AG$3:AG1137),MAX($AG$3:AG1137)+1),IF(AH1137=AH1138,AG1137,MAX($AG$3:AG1137)+1)))</f>
        <v/>
      </c>
      <c r="AH1138" s="12" t="str">
        <f t="shared" si="649"/>
        <v/>
      </c>
      <c r="AI1138" s="12" t="str">
        <f t="shared" si="629"/>
        <v/>
      </c>
      <c r="AJ1138" s="13" t="str">
        <f t="shared" si="630"/>
        <v/>
      </c>
      <c r="AK1138" s="13" t="str">
        <f t="shared" si="631"/>
        <v/>
      </c>
      <c r="AL1138" s="13" t="str">
        <f>IF(OR(AJ1138="",COUNTIF($AH$3:AH1138,AH1138)&lt;&gt;COUNTIF(AH$3:AH$100002,AH1138)),"",SUMIF(AH$3:AH$100002,AH1138,AJ$3:AJ$100002))</f>
        <v/>
      </c>
      <c r="AM1138" s="13" t="str">
        <f>IF(OR(AK1138="",COUNTIF($AH$3:AH1138,AH1138)&lt;&gt;COUNTIF(AH$3:AH$100002,AH1138)),"",SUMIF(AH$3:AH$100002,AH1138,AK$3:AK$100002))</f>
        <v/>
      </c>
      <c r="AO1138" s="13" t="str">
        <f t="shared" si="650"/>
        <v/>
      </c>
      <c r="AP1138" s="13" t="str">
        <f t="shared" si="650"/>
        <v/>
      </c>
      <c r="AQ1138" s="13" t="str">
        <f t="shared" si="650"/>
        <v/>
      </c>
      <c r="AR1138" s="13" t="str">
        <f t="shared" si="650"/>
        <v/>
      </c>
      <c r="AS1138" s="13" t="str">
        <f t="shared" si="651"/>
        <v/>
      </c>
      <c r="AT1138" s="13" t="str">
        <f t="shared" si="651"/>
        <v/>
      </c>
      <c r="AU1138" s="13" t="str">
        <f t="shared" si="651"/>
        <v/>
      </c>
      <c r="AV1138" s="13" t="str">
        <f t="shared" si="651"/>
        <v/>
      </c>
      <c r="AW1138" s="86" t="str">
        <f t="shared" si="632"/>
        <v/>
      </c>
      <c r="AX1138" s="59" t="str">
        <f t="shared" si="633"/>
        <v/>
      </c>
      <c r="AY1138" s="63" t="str">
        <f>IF(OR($BR1138="",BH1138=""),"",COUNT($BR$3:$BR1138))</f>
        <v/>
      </c>
      <c r="AZ1138" s="13" t="str">
        <f>IF(OR($BR1138="",BI1138=""),"",COUNT($BR$3:$BR1138))</f>
        <v/>
      </c>
      <c r="BA1138" s="13" t="str">
        <f>IF(OR($BR1138="",BJ1138=""),"",COUNT($BR$3:$BR1138))</f>
        <v/>
      </c>
      <c r="BB1138" s="13" t="str">
        <f>IF(OR($BR1138="",BK1138=""),"",COUNT($BR$3:$BR1138))</f>
        <v/>
      </c>
      <c r="BC1138" s="13" t="str">
        <f>IF(OR($BR1138="",BL1138=""),"",COUNT($BR$3:$BR1138))</f>
        <v/>
      </c>
      <c r="BD1138" s="13" t="str">
        <f>IF(OR($BR1138="",BM1138=""),"",COUNT($BR$3:$BR1138))</f>
        <v/>
      </c>
      <c r="BE1138" s="13" t="str">
        <f>IF(OR($BR1138="",BN1138=""),"",COUNT($BR$3:$BR1138))</f>
        <v/>
      </c>
      <c r="BF1138" s="13" t="str">
        <f>IF(OR($BR1138="",BO1138=""),"",COUNT($BR$3:$BR1138))</f>
        <v/>
      </c>
      <c r="BG1138" s="66" t="str">
        <f>IF(Z1138="","",COUNT($Z$3:Z1138))</f>
        <v/>
      </c>
      <c r="BH1138" s="13" t="str">
        <f>IF(AO1138="","",IF(AO1138=BH$2,(SUMIF($BV$3:$BV1138,BH$2,$BW$3:$BW1138)-SUMIF($BX$3:$BX1138,BH$2,$BY$3:$BY1138))*AO$1,""))</f>
        <v/>
      </c>
      <c r="BI1138" s="13" t="str">
        <f>IF(AP1138="","",IF(AP1138=BI$2,(SUMIF($BV$3:$BV1138,BI$2,$BW$3:$BW1138)-SUMIF($BX$3:$BX1138,BI$2,$BY$3:$BY1138))*AP$1,""))</f>
        <v/>
      </c>
      <c r="BJ1138" s="13" t="str">
        <f>IF(AQ1138="","",IF(AQ1138=BJ$2,(SUMIF($BV$3:$BV1138,BJ$2,$BW$3:$BW1138)-SUMIF($BX$3:$BX1138,BJ$2,$BY$3:$BY1138))*AQ$1,""))</f>
        <v/>
      </c>
      <c r="BK1138" s="13" t="str">
        <f>IF(AR1138="","",IF(AR1138=BK$2,(SUMIF($BV$3:$BV1138,BK$2,$BW$3:$BW1138)-SUMIF($BX$3:$BX1138,BK$2,$BY$3:$BY1138))*AR$1,""))</f>
        <v/>
      </c>
      <c r="BL1138" s="13" t="str">
        <f>IF(AS1138="","",IF(AS1138=BL$2,(SUMIF($BV$3:$BV1138,BL$2,$BW$3:$BW1138)-SUMIF($BX$3:$BX1138,BL$2,$BY$3:$BY1138))*AS$1,""))</f>
        <v/>
      </c>
      <c r="BM1138" s="13" t="str">
        <f>IF(AT1138="","",IF(AT1138=BM$2,(SUMIF($BV$3:$BV1138,BM$2,$BW$3:$BW1138)-SUMIF($BX$3:$BX1138,BM$2,$BY$3:$BY1138))*AT$1,""))</f>
        <v/>
      </c>
      <c r="BN1138" s="13" t="str">
        <f>IF(AU1138="","",IF(AU1138=BN$2,(SUMIF($BV$3:$BV1138,BN$2,$BW$3:$BW1138)-SUMIF($BX$3:$BX1138,BN$2,$BY$3:$BY1138))*AU$1,""))</f>
        <v/>
      </c>
      <c r="BO1138" s="13" t="str">
        <f>IF(AV1138="","",IF(AV1138=BO$2,(SUMIF($BV$3:$BV1138,BO$2,$BW$3:$BW1138)-SUMIF($BX$3:$BX1138,BO$2,$BY$3:$BY1138))*AV$1,""))</f>
        <v/>
      </c>
      <c r="BP1138" s="69"/>
      <c r="BQ1138" s="13" t="str">
        <f t="shared" si="652"/>
        <v/>
      </c>
      <c r="BR1138" s="75" t="str">
        <f t="shared" si="634"/>
        <v/>
      </c>
      <c r="BS1138" s="33" t="str">
        <f t="shared" si="640"/>
        <v/>
      </c>
      <c r="BT1138" s="42" t="str">
        <f t="shared" si="641"/>
        <v/>
      </c>
      <c r="BU1138" s="38" t="str">
        <f t="shared" si="642"/>
        <v/>
      </c>
      <c r="BV1138" s="30" t="str">
        <f t="shared" si="635"/>
        <v/>
      </c>
      <c r="BW1138" s="36" t="str">
        <f t="shared" si="636"/>
        <v/>
      </c>
      <c r="BX1138" s="36" t="str">
        <f t="shared" si="637"/>
        <v/>
      </c>
      <c r="BY1138" s="45" t="str">
        <f t="shared" si="638"/>
        <v/>
      </c>
      <c r="BZ1138" s="12" t="str">
        <f t="shared" si="643"/>
        <v/>
      </c>
      <c r="CA1138" s="47" t="str">
        <f t="shared" si="644"/>
        <v/>
      </c>
      <c r="CB1138" s="32" t="str">
        <f t="shared" si="645"/>
        <v/>
      </c>
      <c r="CC1138" s="32" t="str">
        <f t="shared" si="646"/>
        <v/>
      </c>
      <c r="CD1138" s="32" t="str">
        <f t="shared" si="647"/>
        <v/>
      </c>
      <c r="CE1138" s="48"/>
      <c r="CF1138" s="32" t="str">
        <f t="shared" si="653"/>
        <v/>
      </c>
      <c r="CG1138" s="32" t="str">
        <f t="shared" si="654"/>
        <v/>
      </c>
      <c r="CH1138" s="48"/>
    </row>
    <row r="1139" spans="2:86" ht="30" customHeight="1" x14ac:dyDescent="0.2">
      <c r="B1139" s="155"/>
      <c r="C1139" s="117"/>
      <c r="D1139" s="53"/>
      <c r="E1139" s="68"/>
      <c r="F1139" s="54"/>
      <c r="G1139" s="54"/>
      <c r="H1139" s="55"/>
      <c r="I1139" s="71"/>
      <c r="J1139" s="73"/>
      <c r="K1139" s="56"/>
      <c r="L1139" s="76" t="str">
        <f t="shared" si="658"/>
        <v/>
      </c>
      <c r="M1139" s="77" t="str">
        <f t="shared" si="627"/>
        <v/>
      </c>
      <c r="N1139" s="130" t="str">
        <f t="shared" si="648"/>
        <v/>
      </c>
      <c r="O1139" s="131" t="str">
        <f t="shared" si="660"/>
        <v/>
      </c>
      <c r="P1139" s="131" t="str">
        <f t="shared" si="660"/>
        <v/>
      </c>
      <c r="Q1139" s="131" t="str">
        <f t="shared" si="660"/>
        <v/>
      </c>
      <c r="R1139" s="131" t="str">
        <f t="shared" si="660"/>
        <v/>
      </c>
      <c r="S1139" s="131" t="str">
        <f t="shared" si="660"/>
        <v/>
      </c>
      <c r="T1139" s="131" t="str">
        <f t="shared" si="660"/>
        <v/>
      </c>
      <c r="U1139" s="131" t="str">
        <f t="shared" si="660"/>
        <v/>
      </c>
      <c r="V1139" s="14"/>
      <c r="W1139" s="17" t="str">
        <f>IF(C1139="",IF(OR(AND($H1139&lt;&gt;"",C1139=""),AND($F1138=$F1139,$AK1139&lt;&gt;""),COUNTA($H$3:$H$100002)&gt;COUNTA($H$3:$H1139),$AE1139&lt;&gt;""),W1138,""),C1139)</f>
        <v/>
      </c>
      <c r="X1139" s="17" t="str">
        <f>IF(D1139="",IF(OR(AND($H1139&lt;&gt;"",D1139=""),AND($F1138=$F1139,$AK1139&lt;&gt;""),COUNTA($H$3:$H$100002)&gt;COUNTA($H$3:$H1139),$AE1139&lt;&gt;""),X1138,""),D1139)</f>
        <v/>
      </c>
      <c r="Y1139" s="17" t="str">
        <f>IF(E1139="",IF(OR(AND($H1139&lt;&gt;"",E1139=""),AND($F1138=$F1139,$AK1139&lt;&gt;""),COUNTA($H$3:$H$100002)&gt;COUNTA($H$3:$H1139),$AE1139&lt;&gt;""),Y1138,""),E1139)</f>
        <v/>
      </c>
      <c r="Z1139" s="27" t="str">
        <f t="shared" si="628"/>
        <v/>
      </c>
      <c r="AA1139" s="2" t="str">
        <f>IF(F1139="","",COUNTA($F$3:F1139))</f>
        <v/>
      </c>
      <c r="AB1139" s="3" t="str">
        <f>IF(F1139="","",IFERROR(IF(F1139&lt;&gt;"",IFERROR(INDEX(設定!$C$3:$C$303,MATCH(F1139,設定!$C$3:$C$303,0),0),INDEX(設定!$C$3:$C$303,MATCH("*"&amp;F1139&amp;"*",設定!$C$3:$C$303,0),0)),""),"エラー"))</f>
        <v/>
      </c>
      <c r="AC1139" s="2" t="str">
        <f>IF(G1139="","",COUNTA($G$3:G1139))</f>
        <v/>
      </c>
      <c r="AD1139" s="3" t="str">
        <f>IF(G1139="","",IFERROR(IF(G1139&lt;&gt;"",IFERROR(INDEX(設定!$C$3:$C$303,MATCH(G1139,設定!$C$3:$C$303,0),0),INDEX(設定!$C$3:$C$303,MATCH("*"&amp;G1139&amp;"*",設定!$C$3:$C$303,0),0)),""),"エラー"))</f>
        <v/>
      </c>
      <c r="AE1139" s="3" t="str">
        <f>IFERROR(IF(AB1139="",IF(AND(H1139&lt;&gt;"",F1139=""),INDEX(AB$3:AB1139,MATCH(MAX(AA$3:AA1139),AA$3:AA1139,0),0),""),AB1139),"")</f>
        <v/>
      </c>
      <c r="AF1139" s="3" t="str">
        <f>IFERROR(IF(AD1139="",IF(AND(H1139&lt;&gt;"",G1139=""),INDEX(AD$3:AD1139,MATCH(MAX(AC$3:AC1139),AC$3:AC1139,0),0),""),AD1139),"")</f>
        <v/>
      </c>
      <c r="AG1139" s="2" t="str">
        <f>IF(AH1139="","",IF(OR(AH1139=AH1138,AH1139=AH1140),IF(AND(E1139="",AB1139="",AG1138&lt;&gt;""),MAX($AG$3:AG1138),MAX($AG$3:AG1138)+1),IF(AH1138=AH1139,AG1138,MAX($AG$3:AG1138)+1)))</f>
        <v/>
      </c>
      <c r="AH1139" s="12" t="str">
        <f t="shared" si="649"/>
        <v/>
      </c>
      <c r="AI1139" s="12" t="str">
        <f t="shared" si="629"/>
        <v/>
      </c>
      <c r="AJ1139" s="13" t="str">
        <f t="shared" si="630"/>
        <v/>
      </c>
      <c r="AK1139" s="13" t="str">
        <f t="shared" si="631"/>
        <v/>
      </c>
      <c r="AL1139" s="13" t="str">
        <f>IF(OR(AJ1139="",COUNTIF($AH$3:AH1139,AH1139)&lt;&gt;COUNTIF(AH$3:AH$100002,AH1139)),"",SUMIF(AH$3:AH$100002,AH1139,AJ$3:AJ$100002))</f>
        <v/>
      </c>
      <c r="AM1139" s="13" t="str">
        <f>IF(OR(AK1139="",COUNTIF($AH$3:AH1139,AH1139)&lt;&gt;COUNTIF(AH$3:AH$100002,AH1139)),"",SUMIF(AH$3:AH$100002,AH1139,AK$3:AK$100002))</f>
        <v/>
      </c>
      <c r="AO1139" s="13" t="str">
        <f t="shared" si="650"/>
        <v/>
      </c>
      <c r="AP1139" s="13" t="str">
        <f t="shared" si="650"/>
        <v/>
      </c>
      <c r="AQ1139" s="13" t="str">
        <f t="shared" si="650"/>
        <v/>
      </c>
      <c r="AR1139" s="13" t="str">
        <f t="shared" si="650"/>
        <v/>
      </c>
      <c r="AS1139" s="13" t="str">
        <f t="shared" si="651"/>
        <v/>
      </c>
      <c r="AT1139" s="13" t="str">
        <f t="shared" si="651"/>
        <v/>
      </c>
      <c r="AU1139" s="13" t="str">
        <f t="shared" si="651"/>
        <v/>
      </c>
      <c r="AV1139" s="13" t="str">
        <f t="shared" si="651"/>
        <v/>
      </c>
      <c r="AW1139" s="86" t="str">
        <f t="shared" si="632"/>
        <v/>
      </c>
      <c r="AX1139" s="59" t="str">
        <f t="shared" si="633"/>
        <v/>
      </c>
      <c r="AY1139" s="63" t="str">
        <f>IF(OR($BR1139="",BH1139=""),"",COUNT($BR$3:$BR1139))</f>
        <v/>
      </c>
      <c r="AZ1139" s="13" t="str">
        <f>IF(OR($BR1139="",BI1139=""),"",COUNT($BR$3:$BR1139))</f>
        <v/>
      </c>
      <c r="BA1139" s="13" t="str">
        <f>IF(OR($BR1139="",BJ1139=""),"",COUNT($BR$3:$BR1139))</f>
        <v/>
      </c>
      <c r="BB1139" s="13" t="str">
        <f>IF(OR($BR1139="",BK1139=""),"",COUNT($BR$3:$BR1139))</f>
        <v/>
      </c>
      <c r="BC1139" s="13" t="str">
        <f>IF(OR($BR1139="",BL1139=""),"",COUNT($BR$3:$BR1139))</f>
        <v/>
      </c>
      <c r="BD1139" s="13" t="str">
        <f>IF(OR($BR1139="",BM1139=""),"",COUNT($BR$3:$BR1139))</f>
        <v/>
      </c>
      <c r="BE1139" s="13" t="str">
        <f>IF(OR($BR1139="",BN1139=""),"",COUNT($BR$3:$BR1139))</f>
        <v/>
      </c>
      <c r="BF1139" s="13" t="str">
        <f>IF(OR($BR1139="",BO1139=""),"",COUNT($BR$3:$BR1139))</f>
        <v/>
      </c>
      <c r="BG1139" s="66" t="str">
        <f>IF(Z1139="","",COUNT($Z$3:Z1139))</f>
        <v/>
      </c>
      <c r="BH1139" s="13" t="str">
        <f>IF(AO1139="","",IF(AO1139=BH$2,(SUMIF($BV$3:$BV1139,BH$2,$BW$3:$BW1139)-SUMIF($BX$3:$BX1139,BH$2,$BY$3:$BY1139))*AO$1,""))</f>
        <v/>
      </c>
      <c r="BI1139" s="13" t="str">
        <f>IF(AP1139="","",IF(AP1139=BI$2,(SUMIF($BV$3:$BV1139,BI$2,$BW$3:$BW1139)-SUMIF($BX$3:$BX1139,BI$2,$BY$3:$BY1139))*AP$1,""))</f>
        <v/>
      </c>
      <c r="BJ1139" s="13" t="str">
        <f>IF(AQ1139="","",IF(AQ1139=BJ$2,(SUMIF($BV$3:$BV1139,BJ$2,$BW$3:$BW1139)-SUMIF($BX$3:$BX1139,BJ$2,$BY$3:$BY1139))*AQ$1,""))</f>
        <v/>
      </c>
      <c r="BK1139" s="13" t="str">
        <f>IF(AR1139="","",IF(AR1139=BK$2,(SUMIF($BV$3:$BV1139,BK$2,$BW$3:$BW1139)-SUMIF($BX$3:$BX1139,BK$2,$BY$3:$BY1139))*AR$1,""))</f>
        <v/>
      </c>
      <c r="BL1139" s="13" t="str">
        <f>IF(AS1139="","",IF(AS1139=BL$2,(SUMIF($BV$3:$BV1139,BL$2,$BW$3:$BW1139)-SUMIF($BX$3:$BX1139,BL$2,$BY$3:$BY1139))*AS$1,""))</f>
        <v/>
      </c>
      <c r="BM1139" s="13" t="str">
        <f>IF(AT1139="","",IF(AT1139=BM$2,(SUMIF($BV$3:$BV1139,BM$2,$BW$3:$BW1139)-SUMIF($BX$3:$BX1139,BM$2,$BY$3:$BY1139))*AT$1,""))</f>
        <v/>
      </c>
      <c r="BN1139" s="13" t="str">
        <f>IF(AU1139="","",IF(AU1139=BN$2,(SUMIF($BV$3:$BV1139,BN$2,$BW$3:$BW1139)-SUMIF($BX$3:$BX1139,BN$2,$BY$3:$BY1139))*AU$1,""))</f>
        <v/>
      </c>
      <c r="BO1139" s="13" t="str">
        <f>IF(AV1139="","",IF(AV1139=BO$2,(SUMIF($BV$3:$BV1139,BO$2,$BW$3:$BW1139)-SUMIF($BX$3:$BX1139,BO$2,$BY$3:$BY1139))*AV$1,""))</f>
        <v/>
      </c>
      <c r="BP1139" s="69"/>
      <c r="BQ1139" s="13" t="str">
        <f t="shared" si="652"/>
        <v/>
      </c>
      <c r="BR1139" s="75" t="str">
        <f t="shared" si="634"/>
        <v/>
      </c>
      <c r="BS1139" s="33" t="str">
        <f t="shared" si="640"/>
        <v/>
      </c>
      <c r="BT1139" s="42" t="str">
        <f t="shared" si="641"/>
        <v/>
      </c>
      <c r="BU1139" s="38" t="str">
        <f t="shared" si="642"/>
        <v/>
      </c>
      <c r="BV1139" s="30" t="str">
        <f t="shared" si="635"/>
        <v/>
      </c>
      <c r="BW1139" s="36" t="str">
        <f t="shared" si="636"/>
        <v/>
      </c>
      <c r="BX1139" s="36" t="str">
        <f t="shared" si="637"/>
        <v/>
      </c>
      <c r="BY1139" s="45" t="str">
        <f t="shared" si="638"/>
        <v/>
      </c>
      <c r="BZ1139" s="12" t="str">
        <f t="shared" si="643"/>
        <v/>
      </c>
      <c r="CA1139" s="47" t="str">
        <f t="shared" si="644"/>
        <v/>
      </c>
      <c r="CB1139" s="32" t="str">
        <f t="shared" si="645"/>
        <v/>
      </c>
      <c r="CC1139" s="32" t="str">
        <f t="shared" si="646"/>
        <v/>
      </c>
      <c r="CD1139" s="32" t="str">
        <f t="shared" si="647"/>
        <v/>
      </c>
      <c r="CE1139" s="48"/>
      <c r="CF1139" s="32" t="str">
        <f t="shared" si="653"/>
        <v/>
      </c>
      <c r="CG1139" s="32" t="str">
        <f t="shared" si="654"/>
        <v/>
      </c>
      <c r="CH1139" s="48"/>
    </row>
    <row r="1140" spans="2:86" ht="30" customHeight="1" x14ac:dyDescent="0.2">
      <c r="B1140" s="155"/>
      <c r="C1140" s="117"/>
      <c r="D1140" s="53"/>
      <c r="E1140" s="68"/>
      <c r="F1140" s="54"/>
      <c r="G1140" s="54"/>
      <c r="H1140" s="55"/>
      <c r="I1140" s="71"/>
      <c r="J1140" s="73"/>
      <c r="K1140" s="56"/>
      <c r="L1140" s="76" t="str">
        <f t="shared" si="658"/>
        <v/>
      </c>
      <c r="M1140" s="77" t="str">
        <f t="shared" si="627"/>
        <v/>
      </c>
      <c r="N1140" s="130" t="str">
        <f t="shared" si="648"/>
        <v/>
      </c>
      <c r="O1140" s="131" t="str">
        <f t="shared" si="660"/>
        <v/>
      </c>
      <c r="P1140" s="131" t="str">
        <f t="shared" si="660"/>
        <v/>
      </c>
      <c r="Q1140" s="131" t="str">
        <f t="shared" si="660"/>
        <v/>
      </c>
      <c r="R1140" s="131" t="str">
        <f t="shared" si="660"/>
        <v/>
      </c>
      <c r="S1140" s="131" t="str">
        <f t="shared" si="660"/>
        <v/>
      </c>
      <c r="T1140" s="131" t="str">
        <f t="shared" si="660"/>
        <v/>
      </c>
      <c r="U1140" s="131" t="str">
        <f t="shared" si="660"/>
        <v/>
      </c>
      <c r="V1140" s="14"/>
      <c r="W1140" s="17" t="str">
        <f>IF(C1140="",IF(OR(AND($H1140&lt;&gt;"",C1140=""),AND($F1139=$F1140,$AK1140&lt;&gt;""),COUNTA($H$3:$H$100002)&gt;COUNTA($H$3:$H1140),$AE1140&lt;&gt;""),W1139,""),C1140)</f>
        <v/>
      </c>
      <c r="X1140" s="17" t="str">
        <f>IF(D1140="",IF(OR(AND($H1140&lt;&gt;"",D1140=""),AND($F1139=$F1140,$AK1140&lt;&gt;""),COUNTA($H$3:$H$100002)&gt;COUNTA($H$3:$H1140),$AE1140&lt;&gt;""),X1139,""),D1140)</f>
        <v/>
      </c>
      <c r="Y1140" s="17" t="str">
        <f>IF(E1140="",IF(OR(AND($H1140&lt;&gt;"",E1140=""),AND($F1139=$F1140,$AK1140&lt;&gt;""),COUNTA($H$3:$H$100002)&gt;COUNTA($H$3:$H1140),$AE1140&lt;&gt;""),Y1139,""),E1140)</f>
        <v/>
      </c>
      <c r="Z1140" s="27" t="str">
        <f t="shared" si="628"/>
        <v/>
      </c>
      <c r="AA1140" s="2" t="str">
        <f>IF(F1140="","",COUNTA($F$3:F1140))</f>
        <v/>
      </c>
      <c r="AB1140" s="3" t="str">
        <f>IF(F1140="","",IFERROR(IF(F1140&lt;&gt;"",IFERROR(INDEX(設定!$C$3:$C$303,MATCH(F1140,設定!$C$3:$C$303,0),0),INDEX(設定!$C$3:$C$303,MATCH("*"&amp;F1140&amp;"*",設定!$C$3:$C$303,0),0)),""),"エラー"))</f>
        <v/>
      </c>
      <c r="AC1140" s="2" t="str">
        <f>IF(G1140="","",COUNTA($G$3:G1140))</f>
        <v/>
      </c>
      <c r="AD1140" s="3" t="str">
        <f>IF(G1140="","",IFERROR(IF(G1140&lt;&gt;"",IFERROR(INDEX(設定!$C$3:$C$303,MATCH(G1140,設定!$C$3:$C$303,0),0),INDEX(設定!$C$3:$C$303,MATCH("*"&amp;G1140&amp;"*",設定!$C$3:$C$303,0),0)),""),"エラー"))</f>
        <v/>
      </c>
      <c r="AE1140" s="3" t="str">
        <f>IFERROR(IF(AB1140="",IF(AND(H1140&lt;&gt;"",F1140=""),INDEX(AB$3:AB1140,MATCH(MAX(AA$3:AA1140),AA$3:AA1140,0),0),""),AB1140),"")</f>
        <v/>
      </c>
      <c r="AF1140" s="3" t="str">
        <f>IFERROR(IF(AD1140="",IF(AND(H1140&lt;&gt;"",G1140=""),INDEX(AD$3:AD1140,MATCH(MAX(AC$3:AC1140),AC$3:AC1140,0),0),""),AD1140),"")</f>
        <v/>
      </c>
      <c r="AG1140" s="2" t="str">
        <f>IF(AH1140="","",IF(OR(AH1140=AH1139,AH1140=AH1141),IF(AND(E1140="",AB1140="",AG1139&lt;&gt;""),MAX($AG$3:AG1139),MAX($AG$3:AG1139)+1),IF(AH1139=AH1140,AG1139,MAX($AG$3:AG1139)+1)))</f>
        <v/>
      </c>
      <c r="AH1140" s="12" t="str">
        <f t="shared" si="649"/>
        <v/>
      </c>
      <c r="AI1140" s="12" t="str">
        <f t="shared" si="629"/>
        <v/>
      </c>
      <c r="AJ1140" s="13" t="str">
        <f t="shared" si="630"/>
        <v/>
      </c>
      <c r="AK1140" s="13" t="str">
        <f t="shared" si="631"/>
        <v/>
      </c>
      <c r="AL1140" s="13" t="str">
        <f>IF(OR(AJ1140="",COUNTIF($AH$3:AH1140,AH1140)&lt;&gt;COUNTIF(AH$3:AH$100002,AH1140)),"",SUMIF(AH$3:AH$100002,AH1140,AJ$3:AJ$100002))</f>
        <v/>
      </c>
      <c r="AM1140" s="13" t="str">
        <f>IF(OR(AK1140="",COUNTIF($AH$3:AH1140,AH1140)&lt;&gt;COUNTIF(AH$3:AH$100002,AH1140)),"",SUMIF(AH$3:AH$100002,AH1140,AK$3:AK$100002))</f>
        <v/>
      </c>
      <c r="AO1140" s="13" t="str">
        <f t="shared" si="650"/>
        <v/>
      </c>
      <c r="AP1140" s="13" t="str">
        <f t="shared" si="650"/>
        <v/>
      </c>
      <c r="AQ1140" s="13" t="str">
        <f t="shared" si="650"/>
        <v/>
      </c>
      <c r="AR1140" s="13" t="str">
        <f t="shared" si="650"/>
        <v/>
      </c>
      <c r="AS1140" s="13" t="str">
        <f t="shared" si="651"/>
        <v/>
      </c>
      <c r="AT1140" s="13" t="str">
        <f t="shared" si="651"/>
        <v/>
      </c>
      <c r="AU1140" s="13" t="str">
        <f t="shared" si="651"/>
        <v/>
      </c>
      <c r="AV1140" s="13" t="str">
        <f t="shared" si="651"/>
        <v/>
      </c>
      <c r="AW1140" s="86" t="str">
        <f t="shared" si="632"/>
        <v/>
      </c>
      <c r="AX1140" s="59" t="str">
        <f t="shared" si="633"/>
        <v/>
      </c>
      <c r="AY1140" s="63" t="str">
        <f>IF(OR($BR1140="",BH1140=""),"",COUNT($BR$3:$BR1140))</f>
        <v/>
      </c>
      <c r="AZ1140" s="13" t="str">
        <f>IF(OR($BR1140="",BI1140=""),"",COUNT($BR$3:$BR1140))</f>
        <v/>
      </c>
      <c r="BA1140" s="13" t="str">
        <f>IF(OR($BR1140="",BJ1140=""),"",COUNT($BR$3:$BR1140))</f>
        <v/>
      </c>
      <c r="BB1140" s="13" t="str">
        <f>IF(OR($BR1140="",BK1140=""),"",COUNT($BR$3:$BR1140))</f>
        <v/>
      </c>
      <c r="BC1140" s="13" t="str">
        <f>IF(OR($BR1140="",BL1140=""),"",COUNT($BR$3:$BR1140))</f>
        <v/>
      </c>
      <c r="BD1140" s="13" t="str">
        <f>IF(OR($BR1140="",BM1140=""),"",COUNT($BR$3:$BR1140))</f>
        <v/>
      </c>
      <c r="BE1140" s="13" t="str">
        <f>IF(OR($BR1140="",BN1140=""),"",COUNT($BR$3:$BR1140))</f>
        <v/>
      </c>
      <c r="BF1140" s="13" t="str">
        <f>IF(OR($BR1140="",BO1140=""),"",COUNT($BR$3:$BR1140))</f>
        <v/>
      </c>
      <c r="BG1140" s="66" t="str">
        <f>IF(Z1140="","",COUNT($Z$3:Z1140))</f>
        <v/>
      </c>
      <c r="BH1140" s="13" t="str">
        <f>IF(AO1140="","",IF(AO1140=BH$2,(SUMIF($BV$3:$BV1140,BH$2,$BW$3:$BW1140)-SUMIF($BX$3:$BX1140,BH$2,$BY$3:$BY1140))*AO$1,""))</f>
        <v/>
      </c>
      <c r="BI1140" s="13" t="str">
        <f>IF(AP1140="","",IF(AP1140=BI$2,(SUMIF($BV$3:$BV1140,BI$2,$BW$3:$BW1140)-SUMIF($BX$3:$BX1140,BI$2,$BY$3:$BY1140))*AP$1,""))</f>
        <v/>
      </c>
      <c r="BJ1140" s="13" t="str">
        <f>IF(AQ1140="","",IF(AQ1140=BJ$2,(SUMIF($BV$3:$BV1140,BJ$2,$BW$3:$BW1140)-SUMIF($BX$3:$BX1140,BJ$2,$BY$3:$BY1140))*AQ$1,""))</f>
        <v/>
      </c>
      <c r="BK1140" s="13" t="str">
        <f>IF(AR1140="","",IF(AR1140=BK$2,(SUMIF($BV$3:$BV1140,BK$2,$BW$3:$BW1140)-SUMIF($BX$3:$BX1140,BK$2,$BY$3:$BY1140))*AR$1,""))</f>
        <v/>
      </c>
      <c r="BL1140" s="13" t="str">
        <f>IF(AS1140="","",IF(AS1140=BL$2,(SUMIF($BV$3:$BV1140,BL$2,$BW$3:$BW1140)-SUMIF($BX$3:$BX1140,BL$2,$BY$3:$BY1140))*AS$1,""))</f>
        <v/>
      </c>
      <c r="BM1140" s="13" t="str">
        <f>IF(AT1140="","",IF(AT1140=BM$2,(SUMIF($BV$3:$BV1140,BM$2,$BW$3:$BW1140)-SUMIF($BX$3:$BX1140,BM$2,$BY$3:$BY1140))*AT$1,""))</f>
        <v/>
      </c>
      <c r="BN1140" s="13" t="str">
        <f>IF(AU1140="","",IF(AU1140=BN$2,(SUMIF($BV$3:$BV1140,BN$2,$BW$3:$BW1140)-SUMIF($BX$3:$BX1140,BN$2,$BY$3:$BY1140))*AU$1,""))</f>
        <v/>
      </c>
      <c r="BO1140" s="13" t="str">
        <f>IF(AV1140="","",IF(AV1140=BO$2,(SUMIF($BV$3:$BV1140,BO$2,$BW$3:$BW1140)-SUMIF($BX$3:$BX1140,BO$2,$BY$3:$BY1140))*AV$1,""))</f>
        <v/>
      </c>
      <c r="BP1140" s="69"/>
      <c r="BQ1140" s="13" t="str">
        <f t="shared" si="652"/>
        <v/>
      </c>
      <c r="BR1140" s="75" t="str">
        <f t="shared" si="634"/>
        <v/>
      </c>
      <c r="BS1140" s="33" t="str">
        <f t="shared" si="640"/>
        <v/>
      </c>
      <c r="BT1140" s="42" t="str">
        <f t="shared" si="641"/>
        <v/>
      </c>
      <c r="BU1140" s="38" t="str">
        <f t="shared" si="642"/>
        <v/>
      </c>
      <c r="BV1140" s="30" t="str">
        <f t="shared" si="635"/>
        <v/>
      </c>
      <c r="BW1140" s="36" t="str">
        <f t="shared" si="636"/>
        <v/>
      </c>
      <c r="BX1140" s="36" t="str">
        <f t="shared" si="637"/>
        <v/>
      </c>
      <c r="BY1140" s="45" t="str">
        <f t="shared" si="638"/>
        <v/>
      </c>
      <c r="BZ1140" s="12" t="str">
        <f t="shared" si="643"/>
        <v/>
      </c>
      <c r="CA1140" s="47" t="str">
        <f t="shared" si="644"/>
        <v/>
      </c>
      <c r="CB1140" s="32" t="str">
        <f t="shared" si="645"/>
        <v/>
      </c>
      <c r="CC1140" s="32" t="str">
        <f t="shared" si="646"/>
        <v/>
      </c>
      <c r="CD1140" s="32" t="str">
        <f t="shared" si="647"/>
        <v/>
      </c>
      <c r="CE1140" s="48"/>
      <c r="CF1140" s="32" t="str">
        <f t="shared" si="653"/>
        <v/>
      </c>
      <c r="CG1140" s="32" t="str">
        <f t="shared" si="654"/>
        <v/>
      </c>
      <c r="CH1140" s="48"/>
    </row>
    <row r="1141" spans="2:86" ht="30" customHeight="1" x14ac:dyDescent="0.2">
      <c r="B1141" s="155"/>
      <c r="C1141" s="117"/>
      <c r="D1141" s="53"/>
      <c r="E1141" s="68"/>
      <c r="F1141" s="54"/>
      <c r="G1141" s="54"/>
      <c r="H1141" s="55"/>
      <c r="I1141" s="71"/>
      <c r="J1141" s="73"/>
      <c r="K1141" s="56"/>
      <c r="L1141" s="76" t="str">
        <f t="shared" si="658"/>
        <v/>
      </c>
      <c r="M1141" s="77" t="str">
        <f t="shared" si="627"/>
        <v/>
      </c>
      <c r="N1141" s="130" t="str">
        <f t="shared" si="648"/>
        <v/>
      </c>
      <c r="O1141" s="131" t="str">
        <f t="shared" si="660"/>
        <v/>
      </c>
      <c r="P1141" s="131" t="str">
        <f t="shared" si="660"/>
        <v/>
      </c>
      <c r="Q1141" s="131" t="str">
        <f t="shared" si="660"/>
        <v/>
      </c>
      <c r="R1141" s="131" t="str">
        <f t="shared" si="660"/>
        <v/>
      </c>
      <c r="S1141" s="131" t="str">
        <f t="shared" si="660"/>
        <v/>
      </c>
      <c r="T1141" s="131" t="str">
        <f t="shared" si="660"/>
        <v/>
      </c>
      <c r="U1141" s="131" t="str">
        <f t="shared" si="660"/>
        <v/>
      </c>
      <c r="V1141" s="14"/>
      <c r="W1141" s="17" t="str">
        <f>IF(C1141="",IF(OR(AND($H1141&lt;&gt;"",C1141=""),AND($F1140=$F1141,$AK1141&lt;&gt;""),COUNTA($H$3:$H$100002)&gt;COUNTA($H$3:$H1141),$AE1141&lt;&gt;""),W1140,""),C1141)</f>
        <v/>
      </c>
      <c r="X1141" s="17" t="str">
        <f>IF(D1141="",IF(OR(AND($H1141&lt;&gt;"",D1141=""),AND($F1140=$F1141,$AK1141&lt;&gt;""),COUNTA($H$3:$H$100002)&gt;COUNTA($H$3:$H1141),$AE1141&lt;&gt;""),X1140,""),D1141)</f>
        <v/>
      </c>
      <c r="Y1141" s="17" t="str">
        <f>IF(E1141="",IF(OR(AND($H1141&lt;&gt;"",E1141=""),AND($F1140=$F1141,$AK1141&lt;&gt;""),COUNTA($H$3:$H$100002)&gt;COUNTA($H$3:$H1141),$AE1141&lt;&gt;""),Y1140,""),E1141)</f>
        <v/>
      </c>
      <c r="Z1141" s="27" t="str">
        <f t="shared" si="628"/>
        <v/>
      </c>
      <c r="AA1141" s="2" t="str">
        <f>IF(F1141="","",COUNTA($F$3:F1141))</f>
        <v/>
      </c>
      <c r="AB1141" s="3" t="str">
        <f>IF(F1141="","",IFERROR(IF(F1141&lt;&gt;"",IFERROR(INDEX(設定!$C$3:$C$303,MATCH(F1141,設定!$C$3:$C$303,0),0),INDEX(設定!$C$3:$C$303,MATCH("*"&amp;F1141&amp;"*",設定!$C$3:$C$303,0),0)),""),"エラー"))</f>
        <v/>
      </c>
      <c r="AC1141" s="2" t="str">
        <f>IF(G1141="","",COUNTA($G$3:G1141))</f>
        <v/>
      </c>
      <c r="AD1141" s="3" t="str">
        <f>IF(G1141="","",IFERROR(IF(G1141&lt;&gt;"",IFERROR(INDEX(設定!$C$3:$C$303,MATCH(G1141,設定!$C$3:$C$303,0),0),INDEX(設定!$C$3:$C$303,MATCH("*"&amp;G1141&amp;"*",設定!$C$3:$C$303,0),0)),""),"エラー"))</f>
        <v/>
      </c>
      <c r="AE1141" s="3" t="str">
        <f>IFERROR(IF(AB1141="",IF(AND(H1141&lt;&gt;"",F1141=""),INDEX(AB$3:AB1141,MATCH(MAX(AA$3:AA1141),AA$3:AA1141,0),0),""),AB1141),"")</f>
        <v/>
      </c>
      <c r="AF1141" s="3" t="str">
        <f>IFERROR(IF(AD1141="",IF(AND(H1141&lt;&gt;"",G1141=""),INDEX(AD$3:AD1141,MATCH(MAX(AC$3:AC1141),AC$3:AC1141,0),0),""),AD1141),"")</f>
        <v/>
      </c>
      <c r="AG1141" s="2" t="str">
        <f>IF(AH1141="","",IF(OR(AH1141=AH1140,AH1141=AH1142),IF(AND(E1141="",AB1141="",AG1140&lt;&gt;""),MAX($AG$3:AG1140),MAX($AG$3:AG1140)+1),IF(AH1140=AH1141,AG1140,MAX($AG$3:AG1140)+1)))</f>
        <v/>
      </c>
      <c r="AH1141" s="12" t="str">
        <f t="shared" si="649"/>
        <v/>
      </c>
      <c r="AI1141" s="12" t="str">
        <f t="shared" si="629"/>
        <v/>
      </c>
      <c r="AJ1141" s="13" t="str">
        <f t="shared" si="630"/>
        <v/>
      </c>
      <c r="AK1141" s="13" t="str">
        <f t="shared" si="631"/>
        <v/>
      </c>
      <c r="AL1141" s="13" t="str">
        <f>IF(OR(AJ1141="",COUNTIF($AH$3:AH1141,AH1141)&lt;&gt;COUNTIF(AH$3:AH$100002,AH1141)),"",SUMIF(AH$3:AH$100002,AH1141,AJ$3:AJ$100002))</f>
        <v/>
      </c>
      <c r="AM1141" s="13" t="str">
        <f>IF(OR(AK1141="",COUNTIF($AH$3:AH1141,AH1141)&lt;&gt;COUNTIF(AH$3:AH$100002,AH1141)),"",SUMIF(AH$3:AH$100002,AH1141,AK$3:AK$100002))</f>
        <v/>
      </c>
      <c r="AO1141" s="13" t="str">
        <f t="shared" si="650"/>
        <v/>
      </c>
      <c r="AP1141" s="13" t="str">
        <f t="shared" si="650"/>
        <v/>
      </c>
      <c r="AQ1141" s="13" t="str">
        <f t="shared" si="650"/>
        <v/>
      </c>
      <c r="AR1141" s="13" t="str">
        <f t="shared" si="650"/>
        <v/>
      </c>
      <c r="AS1141" s="13" t="str">
        <f t="shared" si="651"/>
        <v/>
      </c>
      <c r="AT1141" s="13" t="str">
        <f t="shared" si="651"/>
        <v/>
      </c>
      <c r="AU1141" s="13" t="str">
        <f t="shared" si="651"/>
        <v/>
      </c>
      <c r="AV1141" s="13" t="str">
        <f t="shared" si="651"/>
        <v/>
      </c>
      <c r="AW1141" s="86" t="str">
        <f t="shared" si="632"/>
        <v/>
      </c>
      <c r="AX1141" s="59" t="str">
        <f t="shared" si="633"/>
        <v/>
      </c>
      <c r="AY1141" s="63" t="str">
        <f>IF(OR($BR1141="",BH1141=""),"",COUNT($BR$3:$BR1141))</f>
        <v/>
      </c>
      <c r="AZ1141" s="13" t="str">
        <f>IF(OR($BR1141="",BI1141=""),"",COUNT($BR$3:$BR1141))</f>
        <v/>
      </c>
      <c r="BA1141" s="13" t="str">
        <f>IF(OR($BR1141="",BJ1141=""),"",COUNT($BR$3:$BR1141))</f>
        <v/>
      </c>
      <c r="BB1141" s="13" t="str">
        <f>IF(OR($BR1141="",BK1141=""),"",COUNT($BR$3:$BR1141))</f>
        <v/>
      </c>
      <c r="BC1141" s="13" t="str">
        <f>IF(OR($BR1141="",BL1141=""),"",COUNT($BR$3:$BR1141))</f>
        <v/>
      </c>
      <c r="BD1141" s="13" t="str">
        <f>IF(OR($BR1141="",BM1141=""),"",COUNT($BR$3:$BR1141))</f>
        <v/>
      </c>
      <c r="BE1141" s="13" t="str">
        <f>IF(OR($BR1141="",BN1141=""),"",COUNT($BR$3:$BR1141))</f>
        <v/>
      </c>
      <c r="BF1141" s="13" t="str">
        <f>IF(OR($BR1141="",BO1141=""),"",COUNT($BR$3:$BR1141))</f>
        <v/>
      </c>
      <c r="BG1141" s="66" t="str">
        <f>IF(Z1141="","",COUNT($Z$3:Z1141))</f>
        <v/>
      </c>
      <c r="BH1141" s="13" t="str">
        <f>IF(AO1141="","",IF(AO1141=BH$2,(SUMIF($BV$3:$BV1141,BH$2,$BW$3:$BW1141)-SUMIF($BX$3:$BX1141,BH$2,$BY$3:$BY1141))*AO$1,""))</f>
        <v/>
      </c>
      <c r="BI1141" s="13" t="str">
        <f>IF(AP1141="","",IF(AP1141=BI$2,(SUMIF($BV$3:$BV1141,BI$2,$BW$3:$BW1141)-SUMIF($BX$3:$BX1141,BI$2,$BY$3:$BY1141))*AP$1,""))</f>
        <v/>
      </c>
      <c r="BJ1141" s="13" t="str">
        <f>IF(AQ1141="","",IF(AQ1141=BJ$2,(SUMIF($BV$3:$BV1141,BJ$2,$BW$3:$BW1141)-SUMIF($BX$3:$BX1141,BJ$2,$BY$3:$BY1141))*AQ$1,""))</f>
        <v/>
      </c>
      <c r="BK1141" s="13" t="str">
        <f>IF(AR1141="","",IF(AR1141=BK$2,(SUMIF($BV$3:$BV1141,BK$2,$BW$3:$BW1141)-SUMIF($BX$3:$BX1141,BK$2,$BY$3:$BY1141))*AR$1,""))</f>
        <v/>
      </c>
      <c r="BL1141" s="13" t="str">
        <f>IF(AS1141="","",IF(AS1141=BL$2,(SUMIF($BV$3:$BV1141,BL$2,$BW$3:$BW1141)-SUMIF($BX$3:$BX1141,BL$2,$BY$3:$BY1141))*AS$1,""))</f>
        <v/>
      </c>
      <c r="BM1141" s="13" t="str">
        <f>IF(AT1141="","",IF(AT1141=BM$2,(SUMIF($BV$3:$BV1141,BM$2,$BW$3:$BW1141)-SUMIF($BX$3:$BX1141,BM$2,$BY$3:$BY1141))*AT$1,""))</f>
        <v/>
      </c>
      <c r="BN1141" s="13" t="str">
        <f>IF(AU1141="","",IF(AU1141=BN$2,(SUMIF($BV$3:$BV1141,BN$2,$BW$3:$BW1141)-SUMIF($BX$3:$BX1141,BN$2,$BY$3:$BY1141))*AU$1,""))</f>
        <v/>
      </c>
      <c r="BO1141" s="13" t="str">
        <f>IF(AV1141="","",IF(AV1141=BO$2,(SUMIF($BV$3:$BV1141,BO$2,$BW$3:$BW1141)-SUMIF($BX$3:$BX1141,BO$2,$BY$3:$BY1141))*AV$1,""))</f>
        <v/>
      </c>
      <c r="BP1141" s="69"/>
      <c r="BQ1141" s="13" t="str">
        <f t="shared" si="652"/>
        <v/>
      </c>
      <c r="BR1141" s="75" t="str">
        <f t="shared" si="634"/>
        <v/>
      </c>
      <c r="BS1141" s="33" t="str">
        <f t="shared" si="640"/>
        <v/>
      </c>
      <c r="BT1141" s="42" t="str">
        <f t="shared" si="641"/>
        <v/>
      </c>
      <c r="BU1141" s="38" t="str">
        <f t="shared" si="642"/>
        <v/>
      </c>
      <c r="BV1141" s="30" t="str">
        <f t="shared" si="635"/>
        <v/>
      </c>
      <c r="BW1141" s="36" t="str">
        <f t="shared" si="636"/>
        <v/>
      </c>
      <c r="BX1141" s="36" t="str">
        <f t="shared" si="637"/>
        <v/>
      </c>
      <c r="BY1141" s="45" t="str">
        <f t="shared" si="638"/>
        <v/>
      </c>
      <c r="BZ1141" s="12" t="str">
        <f t="shared" si="643"/>
        <v/>
      </c>
      <c r="CA1141" s="47" t="str">
        <f t="shared" si="644"/>
        <v/>
      </c>
      <c r="CB1141" s="32" t="str">
        <f t="shared" si="645"/>
        <v/>
      </c>
      <c r="CC1141" s="32" t="str">
        <f t="shared" si="646"/>
        <v/>
      </c>
      <c r="CD1141" s="32" t="str">
        <f t="shared" si="647"/>
        <v/>
      </c>
      <c r="CE1141" s="48"/>
      <c r="CF1141" s="32" t="str">
        <f t="shared" si="653"/>
        <v/>
      </c>
      <c r="CG1141" s="32" t="str">
        <f t="shared" si="654"/>
        <v/>
      </c>
      <c r="CH1141" s="48"/>
    </row>
    <row r="1142" spans="2:86" ht="30" customHeight="1" x14ac:dyDescent="0.2">
      <c r="B1142" s="155"/>
      <c r="C1142" s="117"/>
      <c r="D1142" s="53"/>
      <c r="E1142" s="68"/>
      <c r="F1142" s="54"/>
      <c r="G1142" s="54"/>
      <c r="H1142" s="55"/>
      <c r="I1142" s="71"/>
      <c r="J1142" s="73"/>
      <c r="K1142" s="56"/>
      <c r="L1142" s="76" t="str">
        <f t="shared" si="658"/>
        <v/>
      </c>
      <c r="M1142" s="77" t="str">
        <f t="shared" si="627"/>
        <v/>
      </c>
      <c r="N1142" s="130" t="str">
        <f t="shared" si="648"/>
        <v/>
      </c>
      <c r="O1142" s="131" t="str">
        <f t="shared" si="660"/>
        <v/>
      </c>
      <c r="P1142" s="131" t="str">
        <f t="shared" si="660"/>
        <v/>
      </c>
      <c r="Q1142" s="131" t="str">
        <f t="shared" si="660"/>
        <v/>
      </c>
      <c r="R1142" s="131" t="str">
        <f t="shared" si="660"/>
        <v/>
      </c>
      <c r="S1142" s="131" t="str">
        <f t="shared" si="660"/>
        <v/>
      </c>
      <c r="T1142" s="131" t="str">
        <f t="shared" si="660"/>
        <v/>
      </c>
      <c r="U1142" s="131" t="str">
        <f t="shared" si="660"/>
        <v/>
      </c>
      <c r="V1142" s="14"/>
      <c r="W1142" s="17" t="str">
        <f>IF(C1142="",IF(OR(AND($H1142&lt;&gt;"",C1142=""),AND($F1141=$F1142,$AK1142&lt;&gt;""),COUNTA($H$3:$H$100002)&gt;COUNTA($H$3:$H1142),$AE1142&lt;&gt;""),W1141,""),C1142)</f>
        <v/>
      </c>
      <c r="X1142" s="17" t="str">
        <f>IF(D1142="",IF(OR(AND($H1142&lt;&gt;"",D1142=""),AND($F1141=$F1142,$AK1142&lt;&gt;""),COUNTA($H$3:$H$100002)&gt;COUNTA($H$3:$H1142),$AE1142&lt;&gt;""),X1141,""),D1142)</f>
        <v/>
      </c>
      <c r="Y1142" s="17" t="str">
        <f>IF(E1142="",IF(OR(AND($H1142&lt;&gt;"",E1142=""),AND($F1141=$F1142,$AK1142&lt;&gt;""),COUNTA($H$3:$H$100002)&gt;COUNTA($H$3:$H1142),$AE1142&lt;&gt;""),Y1141,""),E1142)</f>
        <v/>
      </c>
      <c r="Z1142" s="27" t="str">
        <f t="shared" si="628"/>
        <v/>
      </c>
      <c r="AA1142" s="2" t="str">
        <f>IF(F1142="","",COUNTA($F$3:F1142))</f>
        <v/>
      </c>
      <c r="AB1142" s="3" t="str">
        <f>IF(F1142="","",IFERROR(IF(F1142&lt;&gt;"",IFERROR(INDEX(設定!$C$3:$C$303,MATCH(F1142,設定!$C$3:$C$303,0),0),INDEX(設定!$C$3:$C$303,MATCH("*"&amp;F1142&amp;"*",設定!$C$3:$C$303,0),0)),""),"エラー"))</f>
        <v/>
      </c>
      <c r="AC1142" s="2" t="str">
        <f>IF(G1142="","",COUNTA($G$3:G1142))</f>
        <v/>
      </c>
      <c r="AD1142" s="3" t="str">
        <f>IF(G1142="","",IFERROR(IF(G1142&lt;&gt;"",IFERROR(INDEX(設定!$C$3:$C$303,MATCH(G1142,設定!$C$3:$C$303,0),0),INDEX(設定!$C$3:$C$303,MATCH("*"&amp;G1142&amp;"*",設定!$C$3:$C$303,0),0)),""),"エラー"))</f>
        <v/>
      </c>
      <c r="AE1142" s="3" t="str">
        <f>IFERROR(IF(AB1142="",IF(AND(H1142&lt;&gt;"",F1142=""),INDEX(AB$3:AB1142,MATCH(MAX(AA$3:AA1142),AA$3:AA1142,0),0),""),AB1142),"")</f>
        <v/>
      </c>
      <c r="AF1142" s="3" t="str">
        <f>IFERROR(IF(AD1142="",IF(AND(H1142&lt;&gt;"",G1142=""),INDEX(AD$3:AD1142,MATCH(MAX(AC$3:AC1142),AC$3:AC1142,0),0),""),AD1142),"")</f>
        <v/>
      </c>
      <c r="AG1142" s="2" t="str">
        <f>IF(AH1142="","",IF(OR(AH1142=AH1141,AH1142=AH1143),IF(AND(E1142="",AB1142="",AG1141&lt;&gt;""),MAX($AG$3:AG1141),MAX($AG$3:AG1141)+1),IF(AH1141=AH1142,AG1141,MAX($AG$3:AG1141)+1)))</f>
        <v/>
      </c>
      <c r="AH1142" s="12" t="str">
        <f t="shared" si="649"/>
        <v/>
      </c>
      <c r="AI1142" s="12" t="str">
        <f t="shared" si="629"/>
        <v/>
      </c>
      <c r="AJ1142" s="13" t="str">
        <f t="shared" si="630"/>
        <v/>
      </c>
      <c r="AK1142" s="13" t="str">
        <f t="shared" si="631"/>
        <v/>
      </c>
      <c r="AL1142" s="13" t="str">
        <f>IF(OR(AJ1142="",COUNTIF($AH$3:AH1142,AH1142)&lt;&gt;COUNTIF(AH$3:AH$100002,AH1142)),"",SUMIF(AH$3:AH$100002,AH1142,AJ$3:AJ$100002))</f>
        <v/>
      </c>
      <c r="AM1142" s="13" t="str">
        <f>IF(OR(AK1142="",COUNTIF($AH$3:AH1142,AH1142)&lt;&gt;COUNTIF(AH$3:AH$100002,AH1142)),"",SUMIF(AH$3:AH$100002,AH1142,AK$3:AK$100002))</f>
        <v/>
      </c>
      <c r="AO1142" s="13" t="str">
        <f t="shared" si="650"/>
        <v/>
      </c>
      <c r="AP1142" s="13" t="str">
        <f t="shared" si="650"/>
        <v/>
      </c>
      <c r="AQ1142" s="13" t="str">
        <f t="shared" si="650"/>
        <v/>
      </c>
      <c r="AR1142" s="13" t="str">
        <f t="shared" si="650"/>
        <v/>
      </c>
      <c r="AS1142" s="13" t="str">
        <f t="shared" si="651"/>
        <v/>
      </c>
      <c r="AT1142" s="13" t="str">
        <f t="shared" si="651"/>
        <v/>
      </c>
      <c r="AU1142" s="13" t="str">
        <f t="shared" si="651"/>
        <v/>
      </c>
      <c r="AV1142" s="13" t="str">
        <f t="shared" si="651"/>
        <v/>
      </c>
      <c r="AW1142" s="86" t="str">
        <f t="shared" si="632"/>
        <v/>
      </c>
      <c r="AX1142" s="59" t="str">
        <f t="shared" si="633"/>
        <v/>
      </c>
      <c r="AY1142" s="63" t="str">
        <f>IF(OR($BR1142="",BH1142=""),"",COUNT($BR$3:$BR1142))</f>
        <v/>
      </c>
      <c r="AZ1142" s="13" t="str">
        <f>IF(OR($BR1142="",BI1142=""),"",COUNT($BR$3:$BR1142))</f>
        <v/>
      </c>
      <c r="BA1142" s="13" t="str">
        <f>IF(OR($BR1142="",BJ1142=""),"",COUNT($BR$3:$BR1142))</f>
        <v/>
      </c>
      <c r="BB1142" s="13" t="str">
        <f>IF(OR($BR1142="",BK1142=""),"",COUNT($BR$3:$BR1142))</f>
        <v/>
      </c>
      <c r="BC1142" s="13" t="str">
        <f>IF(OR($BR1142="",BL1142=""),"",COUNT($BR$3:$BR1142))</f>
        <v/>
      </c>
      <c r="BD1142" s="13" t="str">
        <f>IF(OR($BR1142="",BM1142=""),"",COUNT($BR$3:$BR1142))</f>
        <v/>
      </c>
      <c r="BE1142" s="13" t="str">
        <f>IF(OR($BR1142="",BN1142=""),"",COUNT($BR$3:$BR1142))</f>
        <v/>
      </c>
      <c r="BF1142" s="13" t="str">
        <f>IF(OR($BR1142="",BO1142=""),"",COUNT($BR$3:$BR1142))</f>
        <v/>
      </c>
      <c r="BG1142" s="66" t="str">
        <f>IF(Z1142="","",COUNT($Z$3:Z1142))</f>
        <v/>
      </c>
      <c r="BH1142" s="13" t="str">
        <f>IF(AO1142="","",IF(AO1142=BH$2,(SUMIF($BV$3:$BV1142,BH$2,$BW$3:$BW1142)-SUMIF($BX$3:$BX1142,BH$2,$BY$3:$BY1142))*AO$1,""))</f>
        <v/>
      </c>
      <c r="BI1142" s="13" t="str">
        <f>IF(AP1142="","",IF(AP1142=BI$2,(SUMIF($BV$3:$BV1142,BI$2,$BW$3:$BW1142)-SUMIF($BX$3:$BX1142,BI$2,$BY$3:$BY1142))*AP$1,""))</f>
        <v/>
      </c>
      <c r="BJ1142" s="13" t="str">
        <f>IF(AQ1142="","",IF(AQ1142=BJ$2,(SUMIF($BV$3:$BV1142,BJ$2,$BW$3:$BW1142)-SUMIF($BX$3:$BX1142,BJ$2,$BY$3:$BY1142))*AQ$1,""))</f>
        <v/>
      </c>
      <c r="BK1142" s="13" t="str">
        <f>IF(AR1142="","",IF(AR1142=BK$2,(SUMIF($BV$3:$BV1142,BK$2,$BW$3:$BW1142)-SUMIF($BX$3:$BX1142,BK$2,$BY$3:$BY1142))*AR$1,""))</f>
        <v/>
      </c>
      <c r="BL1142" s="13" t="str">
        <f>IF(AS1142="","",IF(AS1142=BL$2,(SUMIF($BV$3:$BV1142,BL$2,$BW$3:$BW1142)-SUMIF($BX$3:$BX1142,BL$2,$BY$3:$BY1142))*AS$1,""))</f>
        <v/>
      </c>
      <c r="BM1142" s="13" t="str">
        <f>IF(AT1142="","",IF(AT1142=BM$2,(SUMIF($BV$3:$BV1142,BM$2,$BW$3:$BW1142)-SUMIF($BX$3:$BX1142,BM$2,$BY$3:$BY1142))*AT$1,""))</f>
        <v/>
      </c>
      <c r="BN1142" s="13" t="str">
        <f>IF(AU1142="","",IF(AU1142=BN$2,(SUMIF($BV$3:$BV1142,BN$2,$BW$3:$BW1142)-SUMIF($BX$3:$BX1142,BN$2,$BY$3:$BY1142))*AU$1,""))</f>
        <v/>
      </c>
      <c r="BO1142" s="13" t="str">
        <f>IF(AV1142="","",IF(AV1142=BO$2,(SUMIF($BV$3:$BV1142,BO$2,$BW$3:$BW1142)-SUMIF($BX$3:$BX1142,BO$2,$BY$3:$BY1142))*AV$1,""))</f>
        <v/>
      </c>
      <c r="BP1142" s="69"/>
      <c r="BQ1142" s="13" t="str">
        <f t="shared" si="652"/>
        <v/>
      </c>
      <c r="BR1142" s="75" t="str">
        <f t="shared" si="634"/>
        <v/>
      </c>
      <c r="BS1142" s="33" t="str">
        <f t="shared" si="640"/>
        <v/>
      </c>
      <c r="BT1142" s="42" t="str">
        <f t="shared" si="641"/>
        <v/>
      </c>
      <c r="BU1142" s="38" t="str">
        <f t="shared" si="642"/>
        <v/>
      </c>
      <c r="BV1142" s="30" t="str">
        <f t="shared" si="635"/>
        <v/>
      </c>
      <c r="BW1142" s="36" t="str">
        <f t="shared" si="636"/>
        <v/>
      </c>
      <c r="BX1142" s="36" t="str">
        <f t="shared" si="637"/>
        <v/>
      </c>
      <c r="BY1142" s="45" t="str">
        <f t="shared" si="638"/>
        <v/>
      </c>
      <c r="BZ1142" s="12" t="str">
        <f t="shared" si="643"/>
        <v/>
      </c>
      <c r="CA1142" s="47" t="str">
        <f t="shared" si="644"/>
        <v/>
      </c>
      <c r="CB1142" s="32" t="str">
        <f t="shared" si="645"/>
        <v/>
      </c>
      <c r="CC1142" s="32" t="str">
        <f t="shared" si="646"/>
        <v/>
      </c>
      <c r="CD1142" s="32" t="str">
        <f t="shared" si="647"/>
        <v/>
      </c>
      <c r="CE1142" s="48"/>
      <c r="CF1142" s="32" t="str">
        <f t="shared" si="653"/>
        <v/>
      </c>
      <c r="CG1142" s="32" t="str">
        <f t="shared" si="654"/>
        <v/>
      </c>
      <c r="CH1142" s="48"/>
    </row>
    <row r="1143" spans="2:86" ht="30" customHeight="1" x14ac:dyDescent="0.2">
      <c r="B1143" s="155"/>
      <c r="C1143" s="117"/>
      <c r="D1143" s="53"/>
      <c r="E1143" s="68"/>
      <c r="F1143" s="54"/>
      <c r="G1143" s="54"/>
      <c r="H1143" s="55"/>
      <c r="I1143" s="71"/>
      <c r="J1143" s="73"/>
      <c r="K1143" s="56"/>
      <c r="L1143" s="76" t="str">
        <f t="shared" si="658"/>
        <v/>
      </c>
      <c r="M1143" s="77" t="str">
        <f t="shared" si="627"/>
        <v/>
      </c>
      <c r="N1143" s="130" t="str">
        <f t="shared" si="648"/>
        <v/>
      </c>
      <c r="O1143" s="131" t="str">
        <f t="shared" ref="O1143:U1152" si="661">IFERROR(INDEX($BH$3:$BO$100002,MATCH($BG1143,$BG$3:$BG$100002,0),MATCH(O$1,$BH$2:$BO$2,0)),"")</f>
        <v/>
      </c>
      <c r="P1143" s="131" t="str">
        <f t="shared" si="661"/>
        <v/>
      </c>
      <c r="Q1143" s="131" t="str">
        <f t="shared" si="661"/>
        <v/>
      </c>
      <c r="R1143" s="131" t="str">
        <f t="shared" si="661"/>
        <v/>
      </c>
      <c r="S1143" s="131" t="str">
        <f t="shared" si="661"/>
        <v/>
      </c>
      <c r="T1143" s="131" t="str">
        <f t="shared" si="661"/>
        <v/>
      </c>
      <c r="U1143" s="131" t="str">
        <f t="shared" si="661"/>
        <v/>
      </c>
      <c r="V1143" s="14"/>
      <c r="W1143" s="17" t="str">
        <f>IF(C1143="",IF(OR(AND($H1143&lt;&gt;"",C1143=""),AND($F1142=$F1143,$AK1143&lt;&gt;""),COUNTA($H$3:$H$100002)&gt;COUNTA($H$3:$H1143),$AE1143&lt;&gt;""),W1142,""),C1143)</f>
        <v/>
      </c>
      <c r="X1143" s="17" t="str">
        <f>IF(D1143="",IF(OR(AND($H1143&lt;&gt;"",D1143=""),AND($F1142=$F1143,$AK1143&lt;&gt;""),COUNTA($H$3:$H$100002)&gt;COUNTA($H$3:$H1143),$AE1143&lt;&gt;""),X1142,""),D1143)</f>
        <v/>
      </c>
      <c r="Y1143" s="17" t="str">
        <f>IF(E1143="",IF(OR(AND($H1143&lt;&gt;"",E1143=""),AND($F1142=$F1143,$AK1143&lt;&gt;""),COUNTA($H$3:$H$100002)&gt;COUNTA($H$3:$H1143),$AE1143&lt;&gt;""),Y1142,""),E1143)</f>
        <v/>
      </c>
      <c r="Z1143" s="27" t="str">
        <f t="shared" si="628"/>
        <v/>
      </c>
      <c r="AA1143" s="2" t="str">
        <f>IF(F1143="","",COUNTA($F$3:F1143))</f>
        <v/>
      </c>
      <c r="AB1143" s="3" t="str">
        <f>IF(F1143="","",IFERROR(IF(F1143&lt;&gt;"",IFERROR(INDEX(設定!$C$3:$C$303,MATCH(F1143,設定!$C$3:$C$303,0),0),INDEX(設定!$C$3:$C$303,MATCH("*"&amp;F1143&amp;"*",設定!$C$3:$C$303,0),0)),""),"エラー"))</f>
        <v/>
      </c>
      <c r="AC1143" s="2" t="str">
        <f>IF(G1143="","",COUNTA($G$3:G1143))</f>
        <v/>
      </c>
      <c r="AD1143" s="3" t="str">
        <f>IF(G1143="","",IFERROR(IF(G1143&lt;&gt;"",IFERROR(INDEX(設定!$C$3:$C$303,MATCH(G1143,設定!$C$3:$C$303,0),0),INDEX(設定!$C$3:$C$303,MATCH("*"&amp;G1143&amp;"*",設定!$C$3:$C$303,0),0)),""),"エラー"))</f>
        <v/>
      </c>
      <c r="AE1143" s="3" t="str">
        <f>IFERROR(IF(AB1143="",IF(AND(H1143&lt;&gt;"",F1143=""),INDEX(AB$3:AB1143,MATCH(MAX(AA$3:AA1143),AA$3:AA1143,0),0),""),AB1143),"")</f>
        <v/>
      </c>
      <c r="AF1143" s="3" t="str">
        <f>IFERROR(IF(AD1143="",IF(AND(H1143&lt;&gt;"",G1143=""),INDEX(AD$3:AD1143,MATCH(MAX(AC$3:AC1143),AC$3:AC1143,0),0),""),AD1143),"")</f>
        <v/>
      </c>
      <c r="AG1143" s="2" t="str">
        <f>IF(AH1143="","",IF(OR(AH1143=AH1142,AH1143=AH1144),IF(AND(E1143="",AB1143="",AG1142&lt;&gt;""),MAX($AG$3:AG1142),MAX($AG$3:AG1142)+1),IF(AH1142=AH1143,AG1142,MAX($AG$3:AG1142)+1)))</f>
        <v/>
      </c>
      <c r="AH1143" s="12" t="str">
        <f t="shared" si="649"/>
        <v/>
      </c>
      <c r="AI1143" s="12" t="str">
        <f t="shared" si="629"/>
        <v/>
      </c>
      <c r="AJ1143" s="13" t="str">
        <f t="shared" si="630"/>
        <v/>
      </c>
      <c r="AK1143" s="13" t="str">
        <f t="shared" si="631"/>
        <v/>
      </c>
      <c r="AL1143" s="13" t="str">
        <f>IF(OR(AJ1143="",COUNTIF($AH$3:AH1143,AH1143)&lt;&gt;COUNTIF(AH$3:AH$100002,AH1143)),"",SUMIF(AH$3:AH$100002,AH1143,AJ$3:AJ$100002))</f>
        <v/>
      </c>
      <c r="AM1143" s="13" t="str">
        <f>IF(OR(AK1143="",COUNTIF($AH$3:AH1143,AH1143)&lt;&gt;COUNTIF(AH$3:AH$100002,AH1143)),"",SUMIF(AH$3:AH$100002,AH1143,AK$3:AK$100002))</f>
        <v/>
      </c>
      <c r="AO1143" s="13" t="str">
        <f t="shared" si="650"/>
        <v/>
      </c>
      <c r="AP1143" s="13" t="str">
        <f t="shared" si="650"/>
        <v/>
      </c>
      <c r="AQ1143" s="13" t="str">
        <f t="shared" si="650"/>
        <v/>
      </c>
      <c r="AR1143" s="13" t="str">
        <f t="shared" si="650"/>
        <v/>
      </c>
      <c r="AS1143" s="13" t="str">
        <f t="shared" si="651"/>
        <v/>
      </c>
      <c r="AT1143" s="13" t="str">
        <f t="shared" si="651"/>
        <v/>
      </c>
      <c r="AU1143" s="13" t="str">
        <f t="shared" si="651"/>
        <v/>
      </c>
      <c r="AV1143" s="13" t="str">
        <f t="shared" si="651"/>
        <v/>
      </c>
      <c r="AW1143" s="86" t="str">
        <f t="shared" si="632"/>
        <v/>
      </c>
      <c r="AX1143" s="59" t="str">
        <f t="shared" si="633"/>
        <v/>
      </c>
      <c r="AY1143" s="63" t="str">
        <f>IF(OR($BR1143="",BH1143=""),"",COUNT($BR$3:$BR1143))</f>
        <v/>
      </c>
      <c r="AZ1143" s="13" t="str">
        <f>IF(OR($BR1143="",BI1143=""),"",COUNT($BR$3:$BR1143))</f>
        <v/>
      </c>
      <c r="BA1143" s="13" t="str">
        <f>IF(OR($BR1143="",BJ1143=""),"",COUNT($BR$3:$BR1143))</f>
        <v/>
      </c>
      <c r="BB1143" s="13" t="str">
        <f>IF(OR($BR1143="",BK1143=""),"",COUNT($BR$3:$BR1143))</f>
        <v/>
      </c>
      <c r="BC1143" s="13" t="str">
        <f>IF(OR($BR1143="",BL1143=""),"",COUNT($BR$3:$BR1143))</f>
        <v/>
      </c>
      <c r="BD1143" s="13" t="str">
        <f>IF(OR($BR1143="",BM1143=""),"",COUNT($BR$3:$BR1143))</f>
        <v/>
      </c>
      <c r="BE1143" s="13" t="str">
        <f>IF(OR($BR1143="",BN1143=""),"",COUNT($BR$3:$BR1143))</f>
        <v/>
      </c>
      <c r="BF1143" s="13" t="str">
        <f>IF(OR($BR1143="",BO1143=""),"",COUNT($BR$3:$BR1143))</f>
        <v/>
      </c>
      <c r="BG1143" s="66" t="str">
        <f>IF(Z1143="","",COUNT($Z$3:Z1143))</f>
        <v/>
      </c>
      <c r="BH1143" s="13" t="str">
        <f>IF(AO1143="","",IF(AO1143=BH$2,(SUMIF($BV$3:$BV1143,BH$2,$BW$3:$BW1143)-SUMIF($BX$3:$BX1143,BH$2,$BY$3:$BY1143))*AO$1,""))</f>
        <v/>
      </c>
      <c r="BI1143" s="13" t="str">
        <f>IF(AP1143="","",IF(AP1143=BI$2,(SUMIF($BV$3:$BV1143,BI$2,$BW$3:$BW1143)-SUMIF($BX$3:$BX1143,BI$2,$BY$3:$BY1143))*AP$1,""))</f>
        <v/>
      </c>
      <c r="BJ1143" s="13" t="str">
        <f>IF(AQ1143="","",IF(AQ1143=BJ$2,(SUMIF($BV$3:$BV1143,BJ$2,$BW$3:$BW1143)-SUMIF($BX$3:$BX1143,BJ$2,$BY$3:$BY1143))*AQ$1,""))</f>
        <v/>
      </c>
      <c r="BK1143" s="13" t="str">
        <f>IF(AR1143="","",IF(AR1143=BK$2,(SUMIF($BV$3:$BV1143,BK$2,$BW$3:$BW1143)-SUMIF($BX$3:$BX1143,BK$2,$BY$3:$BY1143))*AR$1,""))</f>
        <v/>
      </c>
      <c r="BL1143" s="13" t="str">
        <f>IF(AS1143="","",IF(AS1143=BL$2,(SUMIF($BV$3:$BV1143,BL$2,$BW$3:$BW1143)-SUMIF($BX$3:$BX1143,BL$2,$BY$3:$BY1143))*AS$1,""))</f>
        <v/>
      </c>
      <c r="BM1143" s="13" t="str">
        <f>IF(AT1143="","",IF(AT1143=BM$2,(SUMIF($BV$3:$BV1143,BM$2,$BW$3:$BW1143)-SUMIF($BX$3:$BX1143,BM$2,$BY$3:$BY1143))*AT$1,""))</f>
        <v/>
      </c>
      <c r="BN1143" s="13" t="str">
        <f>IF(AU1143="","",IF(AU1143=BN$2,(SUMIF($BV$3:$BV1143,BN$2,$BW$3:$BW1143)-SUMIF($BX$3:$BX1143,BN$2,$BY$3:$BY1143))*AU$1,""))</f>
        <v/>
      </c>
      <c r="BO1143" s="13" t="str">
        <f>IF(AV1143="","",IF(AV1143=BO$2,(SUMIF($BV$3:$BV1143,BO$2,$BW$3:$BW1143)-SUMIF($BX$3:$BX1143,BO$2,$BY$3:$BY1143))*AV$1,""))</f>
        <v/>
      </c>
      <c r="BP1143" s="69"/>
      <c r="BQ1143" s="13" t="str">
        <f t="shared" si="652"/>
        <v/>
      </c>
      <c r="BR1143" s="75" t="str">
        <f t="shared" si="634"/>
        <v/>
      </c>
      <c r="BS1143" s="33" t="str">
        <f t="shared" si="640"/>
        <v/>
      </c>
      <c r="BT1143" s="42" t="str">
        <f t="shared" si="641"/>
        <v/>
      </c>
      <c r="BU1143" s="38" t="str">
        <f t="shared" si="642"/>
        <v/>
      </c>
      <c r="BV1143" s="30" t="str">
        <f t="shared" si="635"/>
        <v/>
      </c>
      <c r="BW1143" s="36" t="str">
        <f t="shared" si="636"/>
        <v/>
      </c>
      <c r="BX1143" s="36" t="str">
        <f t="shared" si="637"/>
        <v/>
      </c>
      <c r="BY1143" s="45" t="str">
        <f t="shared" si="638"/>
        <v/>
      </c>
      <c r="BZ1143" s="12" t="str">
        <f t="shared" si="643"/>
        <v/>
      </c>
      <c r="CA1143" s="47" t="str">
        <f t="shared" si="644"/>
        <v/>
      </c>
      <c r="CB1143" s="32" t="str">
        <f t="shared" si="645"/>
        <v/>
      </c>
      <c r="CC1143" s="32" t="str">
        <f t="shared" si="646"/>
        <v/>
      </c>
      <c r="CD1143" s="32" t="str">
        <f t="shared" si="647"/>
        <v/>
      </c>
      <c r="CE1143" s="48"/>
      <c r="CF1143" s="32" t="str">
        <f t="shared" si="653"/>
        <v/>
      </c>
      <c r="CG1143" s="32" t="str">
        <f t="shared" si="654"/>
        <v/>
      </c>
      <c r="CH1143" s="48"/>
    </row>
    <row r="1144" spans="2:86" ht="30" customHeight="1" x14ac:dyDescent="0.2">
      <c r="B1144" s="155"/>
      <c r="C1144" s="117"/>
      <c r="D1144" s="53"/>
      <c r="E1144" s="68"/>
      <c r="F1144" s="54"/>
      <c r="G1144" s="54"/>
      <c r="H1144" s="55"/>
      <c r="I1144" s="71"/>
      <c r="J1144" s="73"/>
      <c r="K1144" s="56"/>
      <c r="L1144" s="76" t="str">
        <f t="shared" si="658"/>
        <v/>
      </c>
      <c r="M1144" s="77" t="str">
        <f t="shared" si="627"/>
        <v/>
      </c>
      <c r="N1144" s="130" t="str">
        <f t="shared" si="648"/>
        <v/>
      </c>
      <c r="O1144" s="131" t="str">
        <f t="shared" si="661"/>
        <v/>
      </c>
      <c r="P1144" s="131" t="str">
        <f t="shared" si="661"/>
        <v/>
      </c>
      <c r="Q1144" s="131" t="str">
        <f t="shared" si="661"/>
        <v/>
      </c>
      <c r="R1144" s="131" t="str">
        <f t="shared" si="661"/>
        <v/>
      </c>
      <c r="S1144" s="131" t="str">
        <f t="shared" si="661"/>
        <v/>
      </c>
      <c r="T1144" s="131" t="str">
        <f t="shared" si="661"/>
        <v/>
      </c>
      <c r="U1144" s="131" t="str">
        <f t="shared" si="661"/>
        <v/>
      </c>
      <c r="V1144" s="14"/>
      <c r="W1144" s="17" t="str">
        <f>IF(C1144="",IF(OR(AND($H1144&lt;&gt;"",C1144=""),AND($F1143=$F1144,$AK1144&lt;&gt;""),COUNTA($H$3:$H$100002)&gt;COUNTA($H$3:$H1144),$AE1144&lt;&gt;""),W1143,""),C1144)</f>
        <v/>
      </c>
      <c r="X1144" s="17" t="str">
        <f>IF(D1144="",IF(OR(AND($H1144&lt;&gt;"",D1144=""),AND($F1143=$F1144,$AK1144&lt;&gt;""),COUNTA($H$3:$H$100002)&gt;COUNTA($H$3:$H1144),$AE1144&lt;&gt;""),X1143,""),D1144)</f>
        <v/>
      </c>
      <c r="Y1144" s="17" t="str">
        <f>IF(E1144="",IF(OR(AND($H1144&lt;&gt;"",E1144=""),AND($F1143=$F1144,$AK1144&lt;&gt;""),COUNTA($H$3:$H$100002)&gt;COUNTA($H$3:$H1144),$AE1144&lt;&gt;""),Y1143,""),E1144)</f>
        <v/>
      </c>
      <c r="Z1144" s="27" t="str">
        <f t="shared" si="628"/>
        <v/>
      </c>
      <c r="AA1144" s="2" t="str">
        <f>IF(F1144="","",COUNTA($F$3:F1144))</f>
        <v/>
      </c>
      <c r="AB1144" s="3" t="str">
        <f>IF(F1144="","",IFERROR(IF(F1144&lt;&gt;"",IFERROR(INDEX(設定!$C$3:$C$303,MATCH(F1144,設定!$C$3:$C$303,0),0),INDEX(設定!$C$3:$C$303,MATCH("*"&amp;F1144&amp;"*",設定!$C$3:$C$303,0),0)),""),"エラー"))</f>
        <v/>
      </c>
      <c r="AC1144" s="2" t="str">
        <f>IF(G1144="","",COUNTA($G$3:G1144))</f>
        <v/>
      </c>
      <c r="AD1144" s="3" t="str">
        <f>IF(G1144="","",IFERROR(IF(G1144&lt;&gt;"",IFERROR(INDEX(設定!$C$3:$C$303,MATCH(G1144,設定!$C$3:$C$303,0),0),INDEX(設定!$C$3:$C$303,MATCH("*"&amp;G1144&amp;"*",設定!$C$3:$C$303,0),0)),""),"エラー"))</f>
        <v/>
      </c>
      <c r="AE1144" s="3" t="str">
        <f>IFERROR(IF(AB1144="",IF(AND(H1144&lt;&gt;"",F1144=""),INDEX(AB$3:AB1144,MATCH(MAX(AA$3:AA1144),AA$3:AA1144,0),0),""),AB1144),"")</f>
        <v/>
      </c>
      <c r="AF1144" s="3" t="str">
        <f>IFERROR(IF(AD1144="",IF(AND(H1144&lt;&gt;"",G1144=""),INDEX(AD$3:AD1144,MATCH(MAX(AC$3:AC1144),AC$3:AC1144,0),0),""),AD1144),"")</f>
        <v/>
      </c>
      <c r="AG1144" s="2" t="str">
        <f>IF(AH1144="","",IF(OR(AH1144=AH1143,AH1144=AH1145),IF(AND(E1144="",AB1144="",AG1143&lt;&gt;""),MAX($AG$3:AG1143),MAX($AG$3:AG1143)+1),IF(AH1143=AH1144,AG1143,MAX($AG$3:AG1143)+1)))</f>
        <v/>
      </c>
      <c r="AH1144" s="12" t="str">
        <f t="shared" si="649"/>
        <v/>
      </c>
      <c r="AI1144" s="12" t="str">
        <f t="shared" si="629"/>
        <v/>
      </c>
      <c r="AJ1144" s="13" t="str">
        <f t="shared" si="630"/>
        <v/>
      </c>
      <c r="AK1144" s="13" t="str">
        <f t="shared" si="631"/>
        <v/>
      </c>
      <c r="AL1144" s="13" t="str">
        <f>IF(OR(AJ1144="",COUNTIF($AH$3:AH1144,AH1144)&lt;&gt;COUNTIF(AH$3:AH$100002,AH1144)),"",SUMIF(AH$3:AH$100002,AH1144,AJ$3:AJ$100002))</f>
        <v/>
      </c>
      <c r="AM1144" s="13" t="str">
        <f>IF(OR(AK1144="",COUNTIF($AH$3:AH1144,AH1144)&lt;&gt;COUNTIF(AH$3:AH$100002,AH1144)),"",SUMIF(AH$3:AH$100002,AH1144,AK$3:AK$100002))</f>
        <v/>
      </c>
      <c r="AO1144" s="13" t="str">
        <f t="shared" si="650"/>
        <v/>
      </c>
      <c r="AP1144" s="13" t="str">
        <f t="shared" si="650"/>
        <v/>
      </c>
      <c r="AQ1144" s="13" t="str">
        <f t="shared" si="650"/>
        <v/>
      </c>
      <c r="AR1144" s="13" t="str">
        <f t="shared" si="650"/>
        <v/>
      </c>
      <c r="AS1144" s="13" t="str">
        <f t="shared" si="651"/>
        <v/>
      </c>
      <c r="AT1144" s="13" t="str">
        <f t="shared" si="651"/>
        <v/>
      </c>
      <c r="AU1144" s="13" t="str">
        <f t="shared" si="651"/>
        <v/>
      </c>
      <c r="AV1144" s="13" t="str">
        <f t="shared" si="651"/>
        <v/>
      </c>
      <c r="AW1144" s="86" t="str">
        <f t="shared" si="632"/>
        <v/>
      </c>
      <c r="AX1144" s="59" t="str">
        <f t="shared" si="633"/>
        <v/>
      </c>
      <c r="AY1144" s="63" t="str">
        <f>IF(OR($BR1144="",BH1144=""),"",COUNT($BR$3:$BR1144))</f>
        <v/>
      </c>
      <c r="AZ1144" s="13" t="str">
        <f>IF(OR($BR1144="",BI1144=""),"",COUNT($BR$3:$BR1144))</f>
        <v/>
      </c>
      <c r="BA1144" s="13" t="str">
        <f>IF(OR($BR1144="",BJ1144=""),"",COUNT($BR$3:$BR1144))</f>
        <v/>
      </c>
      <c r="BB1144" s="13" t="str">
        <f>IF(OR($BR1144="",BK1144=""),"",COUNT($BR$3:$BR1144))</f>
        <v/>
      </c>
      <c r="BC1144" s="13" t="str">
        <f>IF(OR($BR1144="",BL1144=""),"",COUNT($BR$3:$BR1144))</f>
        <v/>
      </c>
      <c r="BD1144" s="13" t="str">
        <f>IF(OR($BR1144="",BM1144=""),"",COUNT($BR$3:$BR1144))</f>
        <v/>
      </c>
      <c r="BE1144" s="13" t="str">
        <f>IF(OR($BR1144="",BN1144=""),"",COUNT($BR$3:$BR1144))</f>
        <v/>
      </c>
      <c r="BF1144" s="13" t="str">
        <f>IF(OR($BR1144="",BO1144=""),"",COUNT($BR$3:$BR1144))</f>
        <v/>
      </c>
      <c r="BG1144" s="66" t="str">
        <f>IF(Z1144="","",COUNT($Z$3:Z1144))</f>
        <v/>
      </c>
      <c r="BH1144" s="13" t="str">
        <f>IF(AO1144="","",IF(AO1144=BH$2,(SUMIF($BV$3:$BV1144,BH$2,$BW$3:$BW1144)-SUMIF($BX$3:$BX1144,BH$2,$BY$3:$BY1144))*AO$1,""))</f>
        <v/>
      </c>
      <c r="BI1144" s="13" t="str">
        <f>IF(AP1144="","",IF(AP1144=BI$2,(SUMIF($BV$3:$BV1144,BI$2,$BW$3:$BW1144)-SUMIF($BX$3:$BX1144,BI$2,$BY$3:$BY1144))*AP$1,""))</f>
        <v/>
      </c>
      <c r="BJ1144" s="13" t="str">
        <f>IF(AQ1144="","",IF(AQ1144=BJ$2,(SUMIF($BV$3:$BV1144,BJ$2,$BW$3:$BW1144)-SUMIF($BX$3:$BX1144,BJ$2,$BY$3:$BY1144))*AQ$1,""))</f>
        <v/>
      </c>
      <c r="BK1144" s="13" t="str">
        <f>IF(AR1144="","",IF(AR1144=BK$2,(SUMIF($BV$3:$BV1144,BK$2,$BW$3:$BW1144)-SUMIF($BX$3:$BX1144,BK$2,$BY$3:$BY1144))*AR$1,""))</f>
        <v/>
      </c>
      <c r="BL1144" s="13" t="str">
        <f>IF(AS1144="","",IF(AS1144=BL$2,(SUMIF($BV$3:$BV1144,BL$2,$BW$3:$BW1144)-SUMIF($BX$3:$BX1144,BL$2,$BY$3:$BY1144))*AS$1,""))</f>
        <v/>
      </c>
      <c r="BM1144" s="13" t="str">
        <f>IF(AT1144="","",IF(AT1144=BM$2,(SUMIF($BV$3:$BV1144,BM$2,$BW$3:$BW1144)-SUMIF($BX$3:$BX1144,BM$2,$BY$3:$BY1144))*AT$1,""))</f>
        <v/>
      </c>
      <c r="BN1144" s="13" t="str">
        <f>IF(AU1144="","",IF(AU1144=BN$2,(SUMIF($BV$3:$BV1144,BN$2,$BW$3:$BW1144)-SUMIF($BX$3:$BX1144,BN$2,$BY$3:$BY1144))*AU$1,""))</f>
        <v/>
      </c>
      <c r="BO1144" s="13" t="str">
        <f>IF(AV1144="","",IF(AV1144=BO$2,(SUMIF($BV$3:$BV1144,BO$2,$BW$3:$BW1144)-SUMIF($BX$3:$BX1144,BO$2,$BY$3:$BY1144))*AV$1,""))</f>
        <v/>
      </c>
      <c r="BP1144" s="69"/>
      <c r="BQ1144" s="13" t="str">
        <f t="shared" si="652"/>
        <v/>
      </c>
      <c r="BR1144" s="75" t="str">
        <f t="shared" si="634"/>
        <v/>
      </c>
      <c r="BS1144" s="33" t="str">
        <f t="shared" si="640"/>
        <v/>
      </c>
      <c r="BT1144" s="42" t="str">
        <f t="shared" si="641"/>
        <v/>
      </c>
      <c r="BU1144" s="38" t="str">
        <f t="shared" si="642"/>
        <v/>
      </c>
      <c r="BV1144" s="30" t="str">
        <f t="shared" si="635"/>
        <v/>
      </c>
      <c r="BW1144" s="36" t="str">
        <f t="shared" si="636"/>
        <v/>
      </c>
      <c r="BX1144" s="36" t="str">
        <f t="shared" si="637"/>
        <v/>
      </c>
      <c r="BY1144" s="45" t="str">
        <f t="shared" si="638"/>
        <v/>
      </c>
      <c r="BZ1144" s="12" t="str">
        <f t="shared" si="643"/>
        <v/>
      </c>
      <c r="CA1144" s="47" t="str">
        <f t="shared" si="644"/>
        <v/>
      </c>
      <c r="CB1144" s="32" t="str">
        <f t="shared" si="645"/>
        <v/>
      </c>
      <c r="CC1144" s="32" t="str">
        <f t="shared" si="646"/>
        <v/>
      </c>
      <c r="CD1144" s="32" t="str">
        <f t="shared" si="647"/>
        <v/>
      </c>
      <c r="CE1144" s="48"/>
      <c r="CF1144" s="32" t="str">
        <f t="shared" si="653"/>
        <v/>
      </c>
      <c r="CG1144" s="32" t="str">
        <f t="shared" si="654"/>
        <v/>
      </c>
      <c r="CH1144" s="48"/>
    </row>
    <row r="1145" spans="2:86" ht="30" customHeight="1" x14ac:dyDescent="0.2">
      <c r="B1145" s="155"/>
      <c r="C1145" s="117"/>
      <c r="D1145" s="53"/>
      <c r="E1145" s="68"/>
      <c r="F1145" s="54"/>
      <c r="G1145" s="54"/>
      <c r="H1145" s="55"/>
      <c r="I1145" s="71"/>
      <c r="J1145" s="73"/>
      <c r="K1145" s="56"/>
      <c r="L1145" s="76" t="str">
        <f t="shared" si="658"/>
        <v/>
      </c>
      <c r="M1145" s="77" t="str">
        <f t="shared" si="627"/>
        <v/>
      </c>
      <c r="N1145" s="130" t="str">
        <f t="shared" si="648"/>
        <v/>
      </c>
      <c r="O1145" s="131" t="str">
        <f t="shared" si="661"/>
        <v/>
      </c>
      <c r="P1145" s="131" t="str">
        <f t="shared" si="661"/>
        <v/>
      </c>
      <c r="Q1145" s="131" t="str">
        <f t="shared" si="661"/>
        <v/>
      </c>
      <c r="R1145" s="131" t="str">
        <f t="shared" si="661"/>
        <v/>
      </c>
      <c r="S1145" s="131" t="str">
        <f t="shared" si="661"/>
        <v/>
      </c>
      <c r="T1145" s="131" t="str">
        <f t="shared" si="661"/>
        <v/>
      </c>
      <c r="U1145" s="131" t="str">
        <f t="shared" si="661"/>
        <v/>
      </c>
      <c r="V1145" s="14"/>
      <c r="W1145" s="17" t="str">
        <f>IF(C1145="",IF(OR(AND($H1145&lt;&gt;"",C1145=""),AND($F1144=$F1145,$AK1145&lt;&gt;""),COUNTA($H$3:$H$100002)&gt;COUNTA($H$3:$H1145),$AE1145&lt;&gt;""),W1144,""),C1145)</f>
        <v/>
      </c>
      <c r="X1145" s="17" t="str">
        <f>IF(D1145="",IF(OR(AND($H1145&lt;&gt;"",D1145=""),AND($F1144=$F1145,$AK1145&lt;&gt;""),COUNTA($H$3:$H$100002)&gt;COUNTA($H$3:$H1145),$AE1145&lt;&gt;""),X1144,""),D1145)</f>
        <v/>
      </c>
      <c r="Y1145" s="17" t="str">
        <f>IF(E1145="",IF(OR(AND($H1145&lt;&gt;"",E1145=""),AND($F1144=$F1145,$AK1145&lt;&gt;""),COUNTA($H$3:$H$100002)&gt;COUNTA($H$3:$H1145),$AE1145&lt;&gt;""),Y1144,""),E1145)</f>
        <v/>
      </c>
      <c r="Z1145" s="27" t="str">
        <f t="shared" si="628"/>
        <v/>
      </c>
      <c r="AA1145" s="2" t="str">
        <f>IF(F1145="","",COUNTA($F$3:F1145))</f>
        <v/>
      </c>
      <c r="AB1145" s="3" t="str">
        <f>IF(F1145="","",IFERROR(IF(F1145&lt;&gt;"",IFERROR(INDEX(設定!$C$3:$C$303,MATCH(F1145,設定!$C$3:$C$303,0),0),INDEX(設定!$C$3:$C$303,MATCH("*"&amp;F1145&amp;"*",設定!$C$3:$C$303,0),0)),""),"エラー"))</f>
        <v/>
      </c>
      <c r="AC1145" s="2" t="str">
        <f>IF(G1145="","",COUNTA($G$3:G1145))</f>
        <v/>
      </c>
      <c r="AD1145" s="3" t="str">
        <f>IF(G1145="","",IFERROR(IF(G1145&lt;&gt;"",IFERROR(INDEX(設定!$C$3:$C$303,MATCH(G1145,設定!$C$3:$C$303,0),0),INDEX(設定!$C$3:$C$303,MATCH("*"&amp;G1145&amp;"*",設定!$C$3:$C$303,0),0)),""),"エラー"))</f>
        <v/>
      </c>
      <c r="AE1145" s="3" t="str">
        <f>IFERROR(IF(AB1145="",IF(AND(H1145&lt;&gt;"",F1145=""),INDEX(AB$3:AB1145,MATCH(MAX(AA$3:AA1145),AA$3:AA1145,0),0),""),AB1145),"")</f>
        <v/>
      </c>
      <c r="AF1145" s="3" t="str">
        <f>IFERROR(IF(AD1145="",IF(AND(H1145&lt;&gt;"",G1145=""),INDEX(AD$3:AD1145,MATCH(MAX(AC$3:AC1145),AC$3:AC1145,0),0),""),AD1145),"")</f>
        <v/>
      </c>
      <c r="AG1145" s="2" t="str">
        <f>IF(AH1145="","",IF(OR(AH1145=AH1144,AH1145=AH1146),IF(AND(E1145="",AB1145="",AG1144&lt;&gt;""),MAX($AG$3:AG1144),MAX($AG$3:AG1144)+1),IF(AH1144=AH1145,AG1144,MAX($AG$3:AG1144)+1)))</f>
        <v/>
      </c>
      <c r="AH1145" s="12" t="str">
        <f t="shared" si="649"/>
        <v/>
      </c>
      <c r="AI1145" s="12" t="str">
        <f t="shared" si="629"/>
        <v/>
      </c>
      <c r="AJ1145" s="13" t="str">
        <f t="shared" si="630"/>
        <v/>
      </c>
      <c r="AK1145" s="13" t="str">
        <f t="shared" si="631"/>
        <v/>
      </c>
      <c r="AL1145" s="13" t="str">
        <f>IF(OR(AJ1145="",COUNTIF($AH$3:AH1145,AH1145)&lt;&gt;COUNTIF(AH$3:AH$100002,AH1145)),"",SUMIF(AH$3:AH$100002,AH1145,AJ$3:AJ$100002))</f>
        <v/>
      </c>
      <c r="AM1145" s="13" t="str">
        <f>IF(OR(AK1145="",COUNTIF($AH$3:AH1145,AH1145)&lt;&gt;COUNTIF(AH$3:AH$100002,AH1145)),"",SUMIF(AH$3:AH$100002,AH1145,AK$3:AK$100002))</f>
        <v/>
      </c>
      <c r="AO1145" s="13" t="str">
        <f t="shared" si="650"/>
        <v/>
      </c>
      <c r="AP1145" s="13" t="str">
        <f t="shared" si="650"/>
        <v/>
      </c>
      <c r="AQ1145" s="13" t="str">
        <f t="shared" si="650"/>
        <v/>
      </c>
      <c r="AR1145" s="13" t="str">
        <f t="shared" si="650"/>
        <v/>
      </c>
      <c r="AS1145" s="13" t="str">
        <f t="shared" si="651"/>
        <v/>
      </c>
      <c r="AT1145" s="13" t="str">
        <f t="shared" si="651"/>
        <v/>
      </c>
      <c r="AU1145" s="13" t="str">
        <f t="shared" si="651"/>
        <v/>
      </c>
      <c r="AV1145" s="13" t="str">
        <f t="shared" si="651"/>
        <v/>
      </c>
      <c r="AW1145" s="86" t="str">
        <f t="shared" si="632"/>
        <v/>
      </c>
      <c r="AX1145" s="59" t="str">
        <f t="shared" si="633"/>
        <v/>
      </c>
      <c r="AY1145" s="63" t="str">
        <f>IF(OR($BR1145="",BH1145=""),"",COUNT($BR$3:$BR1145))</f>
        <v/>
      </c>
      <c r="AZ1145" s="13" t="str">
        <f>IF(OR($BR1145="",BI1145=""),"",COUNT($BR$3:$BR1145))</f>
        <v/>
      </c>
      <c r="BA1145" s="13" t="str">
        <f>IF(OR($BR1145="",BJ1145=""),"",COUNT($BR$3:$BR1145))</f>
        <v/>
      </c>
      <c r="BB1145" s="13" t="str">
        <f>IF(OR($BR1145="",BK1145=""),"",COUNT($BR$3:$BR1145))</f>
        <v/>
      </c>
      <c r="BC1145" s="13" t="str">
        <f>IF(OR($BR1145="",BL1145=""),"",COUNT($BR$3:$BR1145))</f>
        <v/>
      </c>
      <c r="BD1145" s="13" t="str">
        <f>IF(OR($BR1145="",BM1145=""),"",COUNT($BR$3:$BR1145))</f>
        <v/>
      </c>
      <c r="BE1145" s="13" t="str">
        <f>IF(OR($BR1145="",BN1145=""),"",COUNT($BR$3:$BR1145))</f>
        <v/>
      </c>
      <c r="BF1145" s="13" t="str">
        <f>IF(OR($BR1145="",BO1145=""),"",COUNT($BR$3:$BR1145))</f>
        <v/>
      </c>
      <c r="BG1145" s="66" t="str">
        <f>IF(Z1145="","",COUNT($Z$3:Z1145))</f>
        <v/>
      </c>
      <c r="BH1145" s="13" t="str">
        <f>IF(AO1145="","",IF(AO1145=BH$2,(SUMIF($BV$3:$BV1145,BH$2,$BW$3:$BW1145)-SUMIF($BX$3:$BX1145,BH$2,$BY$3:$BY1145))*AO$1,""))</f>
        <v/>
      </c>
      <c r="BI1145" s="13" t="str">
        <f>IF(AP1145="","",IF(AP1145=BI$2,(SUMIF($BV$3:$BV1145,BI$2,$BW$3:$BW1145)-SUMIF($BX$3:$BX1145,BI$2,$BY$3:$BY1145))*AP$1,""))</f>
        <v/>
      </c>
      <c r="BJ1145" s="13" t="str">
        <f>IF(AQ1145="","",IF(AQ1145=BJ$2,(SUMIF($BV$3:$BV1145,BJ$2,$BW$3:$BW1145)-SUMIF($BX$3:$BX1145,BJ$2,$BY$3:$BY1145))*AQ$1,""))</f>
        <v/>
      </c>
      <c r="BK1145" s="13" t="str">
        <f>IF(AR1145="","",IF(AR1145=BK$2,(SUMIF($BV$3:$BV1145,BK$2,$BW$3:$BW1145)-SUMIF($BX$3:$BX1145,BK$2,$BY$3:$BY1145))*AR$1,""))</f>
        <v/>
      </c>
      <c r="BL1145" s="13" t="str">
        <f>IF(AS1145="","",IF(AS1145=BL$2,(SUMIF($BV$3:$BV1145,BL$2,$BW$3:$BW1145)-SUMIF($BX$3:$BX1145,BL$2,$BY$3:$BY1145))*AS$1,""))</f>
        <v/>
      </c>
      <c r="BM1145" s="13" t="str">
        <f>IF(AT1145="","",IF(AT1145=BM$2,(SUMIF($BV$3:$BV1145,BM$2,$BW$3:$BW1145)-SUMIF($BX$3:$BX1145,BM$2,$BY$3:$BY1145))*AT$1,""))</f>
        <v/>
      </c>
      <c r="BN1145" s="13" t="str">
        <f>IF(AU1145="","",IF(AU1145=BN$2,(SUMIF($BV$3:$BV1145,BN$2,$BW$3:$BW1145)-SUMIF($BX$3:$BX1145,BN$2,$BY$3:$BY1145))*AU$1,""))</f>
        <v/>
      </c>
      <c r="BO1145" s="13" t="str">
        <f>IF(AV1145="","",IF(AV1145=BO$2,(SUMIF($BV$3:$BV1145,BO$2,$BW$3:$BW1145)-SUMIF($BX$3:$BX1145,BO$2,$BY$3:$BY1145))*AV$1,""))</f>
        <v/>
      </c>
      <c r="BP1145" s="69"/>
      <c r="BQ1145" s="13" t="str">
        <f t="shared" si="652"/>
        <v/>
      </c>
      <c r="BR1145" s="75" t="str">
        <f t="shared" si="634"/>
        <v/>
      </c>
      <c r="BS1145" s="33" t="str">
        <f t="shared" si="640"/>
        <v/>
      </c>
      <c r="BT1145" s="42" t="str">
        <f t="shared" si="641"/>
        <v/>
      </c>
      <c r="BU1145" s="38" t="str">
        <f t="shared" si="642"/>
        <v/>
      </c>
      <c r="BV1145" s="30" t="str">
        <f t="shared" si="635"/>
        <v/>
      </c>
      <c r="BW1145" s="36" t="str">
        <f t="shared" si="636"/>
        <v/>
      </c>
      <c r="BX1145" s="36" t="str">
        <f t="shared" si="637"/>
        <v/>
      </c>
      <c r="BY1145" s="45" t="str">
        <f t="shared" si="638"/>
        <v/>
      </c>
      <c r="BZ1145" s="12" t="str">
        <f t="shared" si="643"/>
        <v/>
      </c>
      <c r="CA1145" s="47" t="str">
        <f t="shared" si="644"/>
        <v/>
      </c>
      <c r="CB1145" s="32" t="str">
        <f t="shared" si="645"/>
        <v/>
      </c>
      <c r="CC1145" s="32" t="str">
        <f t="shared" si="646"/>
        <v/>
      </c>
      <c r="CD1145" s="32" t="str">
        <f t="shared" si="647"/>
        <v/>
      </c>
      <c r="CE1145" s="48"/>
      <c r="CF1145" s="32" t="str">
        <f t="shared" si="653"/>
        <v/>
      </c>
      <c r="CG1145" s="32" t="str">
        <f t="shared" si="654"/>
        <v/>
      </c>
      <c r="CH1145" s="48"/>
    </row>
    <row r="1146" spans="2:86" ht="30" customHeight="1" x14ac:dyDescent="0.2">
      <c r="B1146" s="155"/>
      <c r="C1146" s="117"/>
      <c r="D1146" s="53"/>
      <c r="E1146" s="68"/>
      <c r="F1146" s="54"/>
      <c r="G1146" s="54"/>
      <c r="H1146" s="55"/>
      <c r="I1146" s="71"/>
      <c r="J1146" s="73"/>
      <c r="K1146" s="56"/>
      <c r="L1146" s="76" t="str">
        <f t="shared" si="658"/>
        <v/>
      </c>
      <c r="M1146" s="77" t="str">
        <f t="shared" ref="M1146:M1209" si="662">IF(AF1146="","",AF1146)</f>
        <v/>
      </c>
      <c r="N1146" s="130" t="str">
        <f t="shared" si="648"/>
        <v/>
      </c>
      <c r="O1146" s="131" t="str">
        <f t="shared" si="661"/>
        <v/>
      </c>
      <c r="P1146" s="131" t="str">
        <f t="shared" si="661"/>
        <v/>
      </c>
      <c r="Q1146" s="131" t="str">
        <f t="shared" si="661"/>
        <v/>
      </c>
      <c r="R1146" s="131" t="str">
        <f t="shared" si="661"/>
        <v/>
      </c>
      <c r="S1146" s="131" t="str">
        <f t="shared" si="661"/>
        <v/>
      </c>
      <c r="T1146" s="131" t="str">
        <f t="shared" si="661"/>
        <v/>
      </c>
      <c r="U1146" s="131" t="str">
        <f t="shared" si="661"/>
        <v/>
      </c>
      <c r="V1146" s="14"/>
      <c r="W1146" s="17" t="str">
        <f>IF(C1146="",IF(OR(AND($H1146&lt;&gt;"",C1146=""),AND($F1145=$F1146,$AK1146&lt;&gt;""),COUNTA($H$3:$H$100002)&gt;COUNTA($H$3:$H1146),$AE1146&lt;&gt;""),W1145,""),C1146)</f>
        <v/>
      </c>
      <c r="X1146" s="17" t="str">
        <f>IF(D1146="",IF(OR(AND($H1146&lt;&gt;"",D1146=""),AND($F1145=$F1146,$AK1146&lt;&gt;""),COUNTA($H$3:$H$100002)&gt;COUNTA($H$3:$H1146),$AE1146&lt;&gt;""),X1145,""),D1146)</f>
        <v/>
      </c>
      <c r="Y1146" s="17" t="str">
        <f>IF(E1146="",IF(OR(AND($H1146&lt;&gt;"",E1146=""),AND($F1145=$F1146,$AK1146&lt;&gt;""),COUNTA($H$3:$H$100002)&gt;COUNTA($H$3:$H1146),$AE1146&lt;&gt;""),Y1145,""),E1146)</f>
        <v/>
      </c>
      <c r="Z1146" s="27" t="str">
        <f t="shared" ref="Z1146:Z1209" si="663">IF(OR(W1146="",COUNT(J1146:K1146)=0),"",DATE(W1146,X1146,Y1146))</f>
        <v/>
      </c>
      <c r="AA1146" s="2" t="str">
        <f>IF(F1146="","",COUNTA($F$3:F1146))</f>
        <v/>
      </c>
      <c r="AB1146" s="3" t="str">
        <f>IF(F1146="","",IFERROR(IF(F1146&lt;&gt;"",IFERROR(INDEX(設定!$C$3:$C$303,MATCH(F1146,設定!$C$3:$C$303,0),0),INDEX(設定!$C$3:$C$303,MATCH("*"&amp;F1146&amp;"*",設定!$C$3:$C$303,0),0)),""),"エラー"))</f>
        <v/>
      </c>
      <c r="AC1146" s="2" t="str">
        <f>IF(G1146="","",COUNTA($G$3:G1146))</f>
        <v/>
      </c>
      <c r="AD1146" s="3" t="str">
        <f>IF(G1146="","",IFERROR(IF(G1146&lt;&gt;"",IFERROR(INDEX(設定!$C$3:$C$303,MATCH(G1146,設定!$C$3:$C$303,0),0),INDEX(設定!$C$3:$C$303,MATCH("*"&amp;G1146&amp;"*",設定!$C$3:$C$303,0),0)),""),"エラー"))</f>
        <v/>
      </c>
      <c r="AE1146" s="3" t="str">
        <f>IFERROR(IF(AB1146="",IF(AND(H1146&lt;&gt;"",F1146=""),INDEX(AB$3:AB1146,MATCH(MAX(AA$3:AA1146),AA$3:AA1146,0),0),""),AB1146),"")</f>
        <v/>
      </c>
      <c r="AF1146" s="3" t="str">
        <f>IFERROR(IF(AD1146="",IF(AND(H1146&lt;&gt;"",G1146=""),INDEX(AD$3:AD1146,MATCH(MAX(AC$3:AC1146),AC$3:AC1146,0),0),""),AD1146),"")</f>
        <v/>
      </c>
      <c r="AG1146" s="2" t="str">
        <f>IF(AH1146="","",IF(OR(AH1146=AH1145,AH1146=AH1147),IF(AND(E1146="",AB1146="",AG1145&lt;&gt;""),MAX($AG$3:AG1145),MAX($AG$3:AG1145)+1),IF(AH1145=AH1146,AG1145,MAX($AG$3:AG1145)+1)))</f>
        <v/>
      </c>
      <c r="AH1146" s="12" t="str">
        <f t="shared" si="649"/>
        <v/>
      </c>
      <c r="AI1146" s="12" t="str">
        <f t="shared" ref="AI1146:AI1209" si="664">IF(AH1146="","",AH1146&amp;AG1146)</f>
        <v/>
      </c>
      <c r="AJ1146" s="13" t="str">
        <f t="shared" ref="AJ1146:AJ1209" si="665">IF($AE1146="","",IF($AF1146="",0,J1146))</f>
        <v/>
      </c>
      <c r="AK1146" s="13" t="str">
        <f t="shared" ref="AK1146:AK1209" si="666">IF($AE1146="","",IF($AF1146="",0,K1146))</f>
        <v/>
      </c>
      <c r="AL1146" s="13" t="str">
        <f>IF(OR(AJ1146="",COUNTIF($AH$3:AH1146,AH1146)&lt;&gt;COUNTIF(AH$3:AH$100002,AH1146)),"",SUMIF(AH$3:AH$100002,AH1146,AJ$3:AJ$100002))</f>
        <v/>
      </c>
      <c r="AM1146" s="13" t="str">
        <f>IF(OR(AK1146="",COUNTIF($AH$3:AH1146,AH1146)&lt;&gt;COUNTIF(AH$3:AH$100002,AH1146)),"",SUMIF(AH$3:AH$100002,AH1146,AK$3:AK$100002))</f>
        <v/>
      </c>
      <c r="AO1146" s="13" t="str">
        <f t="shared" si="650"/>
        <v/>
      </c>
      <c r="AP1146" s="13" t="str">
        <f t="shared" si="650"/>
        <v/>
      </c>
      <c r="AQ1146" s="13" t="str">
        <f t="shared" si="650"/>
        <v/>
      </c>
      <c r="AR1146" s="13" t="str">
        <f t="shared" si="650"/>
        <v/>
      </c>
      <c r="AS1146" s="13" t="str">
        <f t="shared" si="651"/>
        <v/>
      </c>
      <c r="AT1146" s="13" t="str">
        <f t="shared" si="651"/>
        <v/>
      </c>
      <c r="AU1146" s="13" t="str">
        <f t="shared" si="651"/>
        <v/>
      </c>
      <c r="AV1146" s="13" t="str">
        <f t="shared" si="651"/>
        <v/>
      </c>
      <c r="AW1146" s="86" t="str">
        <f t="shared" ref="AW1146:AW1209" si="667">IF(J1146="","",J1146)</f>
        <v/>
      </c>
      <c r="AX1146" s="59" t="str">
        <f t="shared" ref="AX1146:AX1209" si="668">IF(K1146="","",K1146)</f>
        <v/>
      </c>
      <c r="AY1146" s="63" t="str">
        <f>IF(OR($BR1146="",BH1146=""),"",COUNT($BR$3:$BR1146))</f>
        <v/>
      </c>
      <c r="AZ1146" s="13" t="str">
        <f>IF(OR($BR1146="",BI1146=""),"",COUNT($BR$3:$BR1146))</f>
        <v/>
      </c>
      <c r="BA1146" s="13" t="str">
        <f>IF(OR($BR1146="",BJ1146=""),"",COUNT($BR$3:$BR1146))</f>
        <v/>
      </c>
      <c r="BB1146" s="13" t="str">
        <f>IF(OR($BR1146="",BK1146=""),"",COUNT($BR$3:$BR1146))</f>
        <v/>
      </c>
      <c r="BC1146" s="13" t="str">
        <f>IF(OR($BR1146="",BL1146=""),"",COUNT($BR$3:$BR1146))</f>
        <v/>
      </c>
      <c r="BD1146" s="13" t="str">
        <f>IF(OR($BR1146="",BM1146=""),"",COUNT($BR$3:$BR1146))</f>
        <v/>
      </c>
      <c r="BE1146" s="13" t="str">
        <f>IF(OR($BR1146="",BN1146=""),"",COUNT($BR$3:$BR1146))</f>
        <v/>
      </c>
      <c r="BF1146" s="13" t="str">
        <f>IF(OR($BR1146="",BO1146=""),"",COUNT($BR$3:$BR1146))</f>
        <v/>
      </c>
      <c r="BG1146" s="66" t="str">
        <f>IF(Z1146="","",COUNT($Z$3:Z1146))</f>
        <v/>
      </c>
      <c r="BH1146" s="13" t="str">
        <f>IF(AO1146="","",IF(AO1146=BH$2,(SUMIF($BV$3:$BV1146,BH$2,$BW$3:$BW1146)-SUMIF($BX$3:$BX1146,BH$2,$BY$3:$BY1146))*AO$1,""))</f>
        <v/>
      </c>
      <c r="BI1146" s="13" t="str">
        <f>IF(AP1146="","",IF(AP1146=BI$2,(SUMIF($BV$3:$BV1146,BI$2,$BW$3:$BW1146)-SUMIF($BX$3:$BX1146,BI$2,$BY$3:$BY1146))*AP$1,""))</f>
        <v/>
      </c>
      <c r="BJ1146" s="13" t="str">
        <f>IF(AQ1146="","",IF(AQ1146=BJ$2,(SUMIF($BV$3:$BV1146,BJ$2,$BW$3:$BW1146)-SUMIF($BX$3:$BX1146,BJ$2,$BY$3:$BY1146))*AQ$1,""))</f>
        <v/>
      </c>
      <c r="BK1146" s="13" t="str">
        <f>IF(AR1146="","",IF(AR1146=BK$2,(SUMIF($BV$3:$BV1146,BK$2,$BW$3:$BW1146)-SUMIF($BX$3:$BX1146,BK$2,$BY$3:$BY1146))*AR$1,""))</f>
        <v/>
      </c>
      <c r="BL1146" s="13" t="str">
        <f>IF(AS1146="","",IF(AS1146=BL$2,(SUMIF($BV$3:$BV1146,BL$2,$BW$3:$BW1146)-SUMIF($BX$3:$BX1146,BL$2,$BY$3:$BY1146))*AS$1,""))</f>
        <v/>
      </c>
      <c r="BM1146" s="13" t="str">
        <f>IF(AT1146="","",IF(AT1146=BM$2,(SUMIF($BV$3:$BV1146,BM$2,$BW$3:$BW1146)-SUMIF($BX$3:$BX1146,BM$2,$BY$3:$BY1146))*AT$1,""))</f>
        <v/>
      </c>
      <c r="BN1146" s="13" t="str">
        <f>IF(AU1146="","",IF(AU1146=BN$2,(SUMIF($BV$3:$BV1146,BN$2,$BW$3:$BW1146)-SUMIF($BX$3:$BX1146,BN$2,$BY$3:$BY1146))*AU$1,""))</f>
        <v/>
      </c>
      <c r="BO1146" s="13" t="str">
        <f>IF(AV1146="","",IF(AV1146=BO$2,(SUMIF($BV$3:$BV1146,BO$2,$BW$3:$BW1146)-SUMIF($BX$3:$BX1146,BO$2,$BY$3:$BY1146))*AV$1,""))</f>
        <v/>
      </c>
      <c r="BP1146" s="69"/>
      <c r="BQ1146" s="13" t="str">
        <f t="shared" si="652"/>
        <v/>
      </c>
      <c r="BR1146" s="75" t="str">
        <f t="shared" ref="BR1146:BR1209" si="669">IF(Z1146="","",Z1146)</f>
        <v/>
      </c>
      <c r="BS1146" s="33" t="str">
        <f t="shared" si="640"/>
        <v/>
      </c>
      <c r="BT1146" s="42" t="str">
        <f t="shared" si="641"/>
        <v/>
      </c>
      <c r="BU1146" s="38" t="str">
        <f t="shared" si="642"/>
        <v/>
      </c>
      <c r="BV1146" s="30" t="str">
        <f t="shared" ref="BV1146:BV1209" si="670">IF(CA1146="","",CA1146)</f>
        <v/>
      </c>
      <c r="BW1146" s="36" t="str">
        <f t="shared" ref="BW1146:BW1209" si="671">IF(CC1146="",IF(CD1146="","",CD1146),CC1146)</f>
        <v/>
      </c>
      <c r="BX1146" s="36" t="str">
        <f t="shared" ref="BX1146:BX1209" si="672">IF(CB1146="","",CB1146)</f>
        <v/>
      </c>
      <c r="BY1146" s="45" t="str">
        <f t="shared" ref="BY1146:BY1209" si="673">IF(CD1146="",IF(CC1146="","",CC1146),CD1146)</f>
        <v/>
      </c>
      <c r="BZ1146" s="12" t="str">
        <f t="shared" si="643"/>
        <v/>
      </c>
      <c r="CA1146" s="47" t="str">
        <f t="shared" si="644"/>
        <v/>
      </c>
      <c r="CB1146" s="32" t="str">
        <f t="shared" si="645"/>
        <v/>
      </c>
      <c r="CC1146" s="32" t="str">
        <f t="shared" si="646"/>
        <v/>
      </c>
      <c r="CD1146" s="32" t="str">
        <f t="shared" si="647"/>
        <v/>
      </c>
      <c r="CE1146" s="48"/>
      <c r="CF1146" s="32" t="str">
        <f t="shared" si="653"/>
        <v/>
      </c>
      <c r="CG1146" s="32" t="str">
        <f t="shared" si="654"/>
        <v/>
      </c>
      <c r="CH1146" s="48"/>
    </row>
    <row r="1147" spans="2:86" ht="30" customHeight="1" x14ac:dyDescent="0.2">
      <c r="B1147" s="155"/>
      <c r="C1147" s="117"/>
      <c r="D1147" s="53"/>
      <c r="E1147" s="68"/>
      <c r="F1147" s="54"/>
      <c r="G1147" s="54"/>
      <c r="H1147" s="55"/>
      <c r="I1147" s="71"/>
      <c r="J1147" s="73"/>
      <c r="K1147" s="56"/>
      <c r="L1147" s="76" t="str">
        <f t="shared" si="658"/>
        <v/>
      </c>
      <c r="M1147" s="77" t="str">
        <f t="shared" si="662"/>
        <v/>
      </c>
      <c r="N1147" s="130" t="str">
        <f t="shared" si="648"/>
        <v/>
      </c>
      <c r="O1147" s="131" t="str">
        <f t="shared" si="661"/>
        <v/>
      </c>
      <c r="P1147" s="131" t="str">
        <f t="shared" si="661"/>
        <v/>
      </c>
      <c r="Q1147" s="131" t="str">
        <f t="shared" si="661"/>
        <v/>
      </c>
      <c r="R1147" s="131" t="str">
        <f t="shared" si="661"/>
        <v/>
      </c>
      <c r="S1147" s="131" t="str">
        <f t="shared" si="661"/>
        <v/>
      </c>
      <c r="T1147" s="131" t="str">
        <f t="shared" si="661"/>
        <v/>
      </c>
      <c r="U1147" s="131" t="str">
        <f t="shared" si="661"/>
        <v/>
      </c>
      <c r="V1147" s="14"/>
      <c r="W1147" s="17" t="str">
        <f>IF(C1147="",IF(OR(AND($H1147&lt;&gt;"",C1147=""),AND($F1146=$F1147,$AK1147&lt;&gt;""),COUNTA($H$3:$H$100002)&gt;COUNTA($H$3:$H1147),$AE1147&lt;&gt;""),W1146,""),C1147)</f>
        <v/>
      </c>
      <c r="X1147" s="17" t="str">
        <f>IF(D1147="",IF(OR(AND($H1147&lt;&gt;"",D1147=""),AND($F1146=$F1147,$AK1147&lt;&gt;""),COUNTA($H$3:$H$100002)&gt;COUNTA($H$3:$H1147),$AE1147&lt;&gt;""),X1146,""),D1147)</f>
        <v/>
      </c>
      <c r="Y1147" s="17" t="str">
        <f>IF(E1147="",IF(OR(AND($H1147&lt;&gt;"",E1147=""),AND($F1146=$F1147,$AK1147&lt;&gt;""),COUNTA($H$3:$H$100002)&gt;COUNTA($H$3:$H1147),$AE1147&lt;&gt;""),Y1146,""),E1147)</f>
        <v/>
      </c>
      <c r="Z1147" s="27" t="str">
        <f t="shared" si="663"/>
        <v/>
      </c>
      <c r="AA1147" s="2" t="str">
        <f>IF(F1147="","",COUNTA($F$3:F1147))</f>
        <v/>
      </c>
      <c r="AB1147" s="3" t="str">
        <f>IF(F1147="","",IFERROR(IF(F1147&lt;&gt;"",IFERROR(INDEX(設定!$C$3:$C$303,MATCH(F1147,設定!$C$3:$C$303,0),0),INDEX(設定!$C$3:$C$303,MATCH("*"&amp;F1147&amp;"*",設定!$C$3:$C$303,0),0)),""),"エラー"))</f>
        <v/>
      </c>
      <c r="AC1147" s="2" t="str">
        <f>IF(G1147="","",COUNTA($G$3:G1147))</f>
        <v/>
      </c>
      <c r="AD1147" s="3" t="str">
        <f>IF(G1147="","",IFERROR(IF(G1147&lt;&gt;"",IFERROR(INDEX(設定!$C$3:$C$303,MATCH(G1147,設定!$C$3:$C$303,0),0),INDEX(設定!$C$3:$C$303,MATCH("*"&amp;G1147&amp;"*",設定!$C$3:$C$303,0),0)),""),"エラー"))</f>
        <v/>
      </c>
      <c r="AE1147" s="3" t="str">
        <f>IFERROR(IF(AB1147="",IF(AND(H1147&lt;&gt;"",F1147=""),INDEX(AB$3:AB1147,MATCH(MAX(AA$3:AA1147),AA$3:AA1147,0),0),""),AB1147),"")</f>
        <v/>
      </c>
      <c r="AF1147" s="3" t="str">
        <f>IFERROR(IF(AD1147="",IF(AND(H1147&lt;&gt;"",G1147=""),INDEX(AD$3:AD1147,MATCH(MAX(AC$3:AC1147),AC$3:AC1147,0),0),""),AD1147),"")</f>
        <v/>
      </c>
      <c r="AG1147" s="2" t="str">
        <f>IF(AH1147="","",IF(OR(AH1147=AH1146,AH1147=AH1148),IF(AND(E1147="",AB1147="",AG1146&lt;&gt;""),MAX($AG$3:AG1146),MAX($AG$3:AG1146)+1),IF(AH1146=AH1147,AG1146,MAX($AG$3:AG1146)+1)))</f>
        <v/>
      </c>
      <c r="AH1147" s="12" t="str">
        <f t="shared" si="649"/>
        <v/>
      </c>
      <c r="AI1147" s="12" t="str">
        <f t="shared" si="664"/>
        <v/>
      </c>
      <c r="AJ1147" s="13" t="str">
        <f t="shared" si="665"/>
        <v/>
      </c>
      <c r="AK1147" s="13" t="str">
        <f t="shared" si="666"/>
        <v/>
      </c>
      <c r="AL1147" s="13" t="str">
        <f>IF(OR(AJ1147="",COUNTIF($AH$3:AH1147,AH1147)&lt;&gt;COUNTIF(AH$3:AH$100002,AH1147)),"",SUMIF(AH$3:AH$100002,AH1147,AJ$3:AJ$100002))</f>
        <v/>
      </c>
      <c r="AM1147" s="13" t="str">
        <f>IF(OR(AK1147="",COUNTIF($AH$3:AH1147,AH1147)&lt;&gt;COUNTIF(AH$3:AH$100002,AH1147)),"",SUMIF(AH$3:AH$100002,AH1147,AK$3:AK$100002))</f>
        <v/>
      </c>
      <c r="AO1147" s="13" t="str">
        <f t="shared" si="650"/>
        <v/>
      </c>
      <c r="AP1147" s="13" t="str">
        <f t="shared" si="650"/>
        <v/>
      </c>
      <c r="AQ1147" s="13" t="str">
        <f t="shared" si="650"/>
        <v/>
      </c>
      <c r="AR1147" s="13" t="str">
        <f t="shared" si="650"/>
        <v/>
      </c>
      <c r="AS1147" s="13" t="str">
        <f t="shared" si="651"/>
        <v/>
      </c>
      <c r="AT1147" s="13" t="str">
        <f t="shared" si="651"/>
        <v/>
      </c>
      <c r="AU1147" s="13" t="str">
        <f t="shared" si="651"/>
        <v/>
      </c>
      <c r="AV1147" s="13" t="str">
        <f t="shared" si="651"/>
        <v/>
      </c>
      <c r="AW1147" s="86" t="str">
        <f t="shared" si="667"/>
        <v/>
      </c>
      <c r="AX1147" s="59" t="str">
        <f t="shared" si="668"/>
        <v/>
      </c>
      <c r="AY1147" s="63" t="str">
        <f>IF(OR($BR1147="",BH1147=""),"",COUNT($BR$3:$BR1147))</f>
        <v/>
      </c>
      <c r="AZ1147" s="13" t="str">
        <f>IF(OR($BR1147="",BI1147=""),"",COUNT($BR$3:$BR1147))</f>
        <v/>
      </c>
      <c r="BA1147" s="13" t="str">
        <f>IF(OR($BR1147="",BJ1147=""),"",COUNT($BR$3:$BR1147))</f>
        <v/>
      </c>
      <c r="BB1147" s="13" t="str">
        <f>IF(OR($BR1147="",BK1147=""),"",COUNT($BR$3:$BR1147))</f>
        <v/>
      </c>
      <c r="BC1147" s="13" t="str">
        <f>IF(OR($BR1147="",BL1147=""),"",COUNT($BR$3:$BR1147))</f>
        <v/>
      </c>
      <c r="BD1147" s="13" t="str">
        <f>IF(OR($BR1147="",BM1147=""),"",COUNT($BR$3:$BR1147))</f>
        <v/>
      </c>
      <c r="BE1147" s="13" t="str">
        <f>IF(OR($BR1147="",BN1147=""),"",COUNT($BR$3:$BR1147))</f>
        <v/>
      </c>
      <c r="BF1147" s="13" t="str">
        <f>IF(OR($BR1147="",BO1147=""),"",COUNT($BR$3:$BR1147))</f>
        <v/>
      </c>
      <c r="BG1147" s="66" t="str">
        <f>IF(Z1147="","",COUNT($Z$3:Z1147))</f>
        <v/>
      </c>
      <c r="BH1147" s="13" t="str">
        <f>IF(AO1147="","",IF(AO1147=BH$2,(SUMIF($BV$3:$BV1147,BH$2,$BW$3:$BW1147)-SUMIF($BX$3:$BX1147,BH$2,$BY$3:$BY1147))*AO$1,""))</f>
        <v/>
      </c>
      <c r="BI1147" s="13" t="str">
        <f>IF(AP1147="","",IF(AP1147=BI$2,(SUMIF($BV$3:$BV1147,BI$2,$BW$3:$BW1147)-SUMIF($BX$3:$BX1147,BI$2,$BY$3:$BY1147))*AP$1,""))</f>
        <v/>
      </c>
      <c r="BJ1147" s="13" t="str">
        <f>IF(AQ1147="","",IF(AQ1147=BJ$2,(SUMIF($BV$3:$BV1147,BJ$2,$BW$3:$BW1147)-SUMIF($BX$3:$BX1147,BJ$2,$BY$3:$BY1147))*AQ$1,""))</f>
        <v/>
      </c>
      <c r="BK1147" s="13" t="str">
        <f>IF(AR1147="","",IF(AR1147=BK$2,(SUMIF($BV$3:$BV1147,BK$2,$BW$3:$BW1147)-SUMIF($BX$3:$BX1147,BK$2,$BY$3:$BY1147))*AR$1,""))</f>
        <v/>
      </c>
      <c r="BL1147" s="13" t="str">
        <f>IF(AS1147="","",IF(AS1147=BL$2,(SUMIF($BV$3:$BV1147,BL$2,$BW$3:$BW1147)-SUMIF($BX$3:$BX1147,BL$2,$BY$3:$BY1147))*AS$1,""))</f>
        <v/>
      </c>
      <c r="BM1147" s="13" t="str">
        <f>IF(AT1147="","",IF(AT1147=BM$2,(SUMIF($BV$3:$BV1147,BM$2,$BW$3:$BW1147)-SUMIF($BX$3:$BX1147,BM$2,$BY$3:$BY1147))*AT$1,""))</f>
        <v/>
      </c>
      <c r="BN1147" s="13" t="str">
        <f>IF(AU1147="","",IF(AU1147=BN$2,(SUMIF($BV$3:$BV1147,BN$2,$BW$3:$BW1147)-SUMIF($BX$3:$BX1147,BN$2,$BY$3:$BY1147))*AU$1,""))</f>
        <v/>
      </c>
      <c r="BO1147" s="13" t="str">
        <f>IF(AV1147="","",IF(AV1147=BO$2,(SUMIF($BV$3:$BV1147,BO$2,$BW$3:$BW1147)-SUMIF($BX$3:$BX1147,BO$2,$BY$3:$BY1147))*AV$1,""))</f>
        <v/>
      </c>
      <c r="BP1147" s="69"/>
      <c r="BQ1147" s="13" t="str">
        <f t="shared" si="652"/>
        <v/>
      </c>
      <c r="BR1147" s="75" t="str">
        <f t="shared" si="669"/>
        <v/>
      </c>
      <c r="BS1147" s="33" t="str">
        <f t="shared" si="640"/>
        <v/>
      </c>
      <c r="BT1147" s="42" t="str">
        <f t="shared" si="641"/>
        <v/>
      </c>
      <c r="BU1147" s="38" t="str">
        <f t="shared" si="642"/>
        <v/>
      </c>
      <c r="BV1147" s="30" t="str">
        <f t="shared" si="670"/>
        <v/>
      </c>
      <c r="BW1147" s="36" t="str">
        <f t="shared" si="671"/>
        <v/>
      </c>
      <c r="BX1147" s="36" t="str">
        <f t="shared" si="672"/>
        <v/>
      </c>
      <c r="BY1147" s="45" t="str">
        <f t="shared" si="673"/>
        <v/>
      </c>
      <c r="BZ1147" s="12" t="str">
        <f t="shared" si="643"/>
        <v/>
      </c>
      <c r="CA1147" s="47" t="str">
        <f t="shared" si="644"/>
        <v/>
      </c>
      <c r="CB1147" s="32" t="str">
        <f t="shared" si="645"/>
        <v/>
      </c>
      <c r="CC1147" s="32" t="str">
        <f t="shared" si="646"/>
        <v/>
      </c>
      <c r="CD1147" s="32" t="str">
        <f t="shared" si="647"/>
        <v/>
      </c>
      <c r="CE1147" s="48"/>
      <c r="CF1147" s="32" t="str">
        <f t="shared" si="653"/>
        <v/>
      </c>
      <c r="CG1147" s="32" t="str">
        <f t="shared" si="654"/>
        <v/>
      </c>
      <c r="CH1147" s="48"/>
    </row>
    <row r="1148" spans="2:86" ht="30" customHeight="1" x14ac:dyDescent="0.2">
      <c r="B1148" s="155"/>
      <c r="C1148" s="117"/>
      <c r="D1148" s="53"/>
      <c r="E1148" s="68"/>
      <c r="F1148" s="54"/>
      <c r="G1148" s="54"/>
      <c r="H1148" s="55"/>
      <c r="I1148" s="71"/>
      <c r="J1148" s="73"/>
      <c r="K1148" s="56"/>
      <c r="L1148" s="76" t="str">
        <f t="shared" si="658"/>
        <v/>
      </c>
      <c r="M1148" s="77" t="str">
        <f t="shared" si="662"/>
        <v/>
      </c>
      <c r="N1148" s="130" t="str">
        <f t="shared" si="648"/>
        <v/>
      </c>
      <c r="O1148" s="131" t="str">
        <f t="shared" si="661"/>
        <v/>
      </c>
      <c r="P1148" s="131" t="str">
        <f t="shared" si="661"/>
        <v/>
      </c>
      <c r="Q1148" s="131" t="str">
        <f t="shared" si="661"/>
        <v/>
      </c>
      <c r="R1148" s="131" t="str">
        <f t="shared" si="661"/>
        <v/>
      </c>
      <c r="S1148" s="131" t="str">
        <f t="shared" si="661"/>
        <v/>
      </c>
      <c r="T1148" s="131" t="str">
        <f t="shared" si="661"/>
        <v/>
      </c>
      <c r="U1148" s="131" t="str">
        <f t="shared" si="661"/>
        <v/>
      </c>
      <c r="V1148" s="14"/>
      <c r="W1148" s="17" t="str">
        <f>IF(C1148="",IF(OR(AND($H1148&lt;&gt;"",C1148=""),AND($F1147=$F1148,$AK1148&lt;&gt;""),COUNTA($H$3:$H$100002)&gt;COUNTA($H$3:$H1148),$AE1148&lt;&gt;""),W1147,""),C1148)</f>
        <v/>
      </c>
      <c r="X1148" s="17" t="str">
        <f>IF(D1148="",IF(OR(AND($H1148&lt;&gt;"",D1148=""),AND($F1147=$F1148,$AK1148&lt;&gt;""),COUNTA($H$3:$H$100002)&gt;COUNTA($H$3:$H1148),$AE1148&lt;&gt;""),X1147,""),D1148)</f>
        <v/>
      </c>
      <c r="Y1148" s="17" t="str">
        <f>IF(E1148="",IF(OR(AND($H1148&lt;&gt;"",E1148=""),AND($F1147=$F1148,$AK1148&lt;&gt;""),COUNTA($H$3:$H$100002)&gt;COUNTA($H$3:$H1148),$AE1148&lt;&gt;""),Y1147,""),E1148)</f>
        <v/>
      </c>
      <c r="Z1148" s="27" t="str">
        <f t="shared" si="663"/>
        <v/>
      </c>
      <c r="AA1148" s="2" t="str">
        <f>IF(F1148="","",COUNTA($F$3:F1148))</f>
        <v/>
      </c>
      <c r="AB1148" s="3" t="str">
        <f>IF(F1148="","",IFERROR(IF(F1148&lt;&gt;"",IFERROR(INDEX(設定!$C$3:$C$303,MATCH(F1148,設定!$C$3:$C$303,0),0),INDEX(設定!$C$3:$C$303,MATCH("*"&amp;F1148&amp;"*",設定!$C$3:$C$303,0),0)),""),"エラー"))</f>
        <v/>
      </c>
      <c r="AC1148" s="2" t="str">
        <f>IF(G1148="","",COUNTA($G$3:G1148))</f>
        <v/>
      </c>
      <c r="AD1148" s="3" t="str">
        <f>IF(G1148="","",IFERROR(IF(G1148&lt;&gt;"",IFERROR(INDEX(設定!$C$3:$C$303,MATCH(G1148,設定!$C$3:$C$303,0),0),INDEX(設定!$C$3:$C$303,MATCH("*"&amp;G1148&amp;"*",設定!$C$3:$C$303,0),0)),""),"エラー"))</f>
        <v/>
      </c>
      <c r="AE1148" s="3" t="str">
        <f>IFERROR(IF(AB1148="",IF(AND(H1148&lt;&gt;"",F1148=""),INDEX(AB$3:AB1148,MATCH(MAX(AA$3:AA1148),AA$3:AA1148,0),0),""),AB1148),"")</f>
        <v/>
      </c>
      <c r="AF1148" s="3" t="str">
        <f>IFERROR(IF(AD1148="",IF(AND(H1148&lt;&gt;"",G1148=""),INDEX(AD$3:AD1148,MATCH(MAX(AC$3:AC1148),AC$3:AC1148,0),0),""),AD1148),"")</f>
        <v/>
      </c>
      <c r="AG1148" s="2" t="str">
        <f>IF(AH1148="","",IF(OR(AH1148=AH1147,AH1148=AH1149),IF(AND(E1148="",AB1148="",AG1147&lt;&gt;""),MAX($AG$3:AG1147),MAX($AG$3:AG1147)+1),IF(AH1147=AH1148,AG1147,MAX($AG$3:AG1147)+1)))</f>
        <v/>
      </c>
      <c r="AH1148" s="12" t="str">
        <f t="shared" si="649"/>
        <v/>
      </c>
      <c r="AI1148" s="12" t="str">
        <f t="shared" si="664"/>
        <v/>
      </c>
      <c r="AJ1148" s="13" t="str">
        <f t="shared" si="665"/>
        <v/>
      </c>
      <c r="AK1148" s="13" t="str">
        <f t="shared" si="666"/>
        <v/>
      </c>
      <c r="AL1148" s="13" t="str">
        <f>IF(OR(AJ1148="",COUNTIF($AH$3:AH1148,AH1148)&lt;&gt;COUNTIF(AH$3:AH$100002,AH1148)),"",SUMIF(AH$3:AH$100002,AH1148,AJ$3:AJ$100002))</f>
        <v/>
      </c>
      <c r="AM1148" s="13" t="str">
        <f>IF(OR(AK1148="",COUNTIF($AH$3:AH1148,AH1148)&lt;&gt;COUNTIF(AH$3:AH$100002,AH1148)),"",SUMIF(AH$3:AH$100002,AH1148,AK$3:AK$100002))</f>
        <v/>
      </c>
      <c r="AO1148" s="13" t="str">
        <f t="shared" si="650"/>
        <v/>
      </c>
      <c r="AP1148" s="13" t="str">
        <f t="shared" si="650"/>
        <v/>
      </c>
      <c r="AQ1148" s="13" t="str">
        <f t="shared" si="650"/>
        <v/>
      </c>
      <c r="AR1148" s="13" t="str">
        <f t="shared" si="650"/>
        <v/>
      </c>
      <c r="AS1148" s="13" t="str">
        <f t="shared" si="651"/>
        <v/>
      </c>
      <c r="AT1148" s="13" t="str">
        <f t="shared" si="651"/>
        <v/>
      </c>
      <c r="AU1148" s="13" t="str">
        <f t="shared" si="651"/>
        <v/>
      </c>
      <c r="AV1148" s="13" t="str">
        <f t="shared" si="651"/>
        <v/>
      </c>
      <c r="AW1148" s="86" t="str">
        <f t="shared" si="667"/>
        <v/>
      </c>
      <c r="AX1148" s="59" t="str">
        <f t="shared" si="668"/>
        <v/>
      </c>
      <c r="AY1148" s="63" t="str">
        <f>IF(OR($BR1148="",BH1148=""),"",COUNT($BR$3:$BR1148))</f>
        <v/>
      </c>
      <c r="AZ1148" s="13" t="str">
        <f>IF(OR($BR1148="",BI1148=""),"",COUNT($BR$3:$BR1148))</f>
        <v/>
      </c>
      <c r="BA1148" s="13" t="str">
        <f>IF(OR($BR1148="",BJ1148=""),"",COUNT($BR$3:$BR1148))</f>
        <v/>
      </c>
      <c r="BB1148" s="13" t="str">
        <f>IF(OR($BR1148="",BK1148=""),"",COUNT($BR$3:$BR1148))</f>
        <v/>
      </c>
      <c r="BC1148" s="13" t="str">
        <f>IF(OR($BR1148="",BL1148=""),"",COUNT($BR$3:$BR1148))</f>
        <v/>
      </c>
      <c r="BD1148" s="13" t="str">
        <f>IF(OR($BR1148="",BM1148=""),"",COUNT($BR$3:$BR1148))</f>
        <v/>
      </c>
      <c r="BE1148" s="13" t="str">
        <f>IF(OR($BR1148="",BN1148=""),"",COUNT($BR$3:$BR1148))</f>
        <v/>
      </c>
      <c r="BF1148" s="13" t="str">
        <f>IF(OR($BR1148="",BO1148=""),"",COUNT($BR$3:$BR1148))</f>
        <v/>
      </c>
      <c r="BG1148" s="66" t="str">
        <f>IF(Z1148="","",COUNT($Z$3:Z1148))</f>
        <v/>
      </c>
      <c r="BH1148" s="13" t="str">
        <f>IF(AO1148="","",IF(AO1148=BH$2,(SUMIF($BV$3:$BV1148,BH$2,$BW$3:$BW1148)-SUMIF($BX$3:$BX1148,BH$2,$BY$3:$BY1148))*AO$1,""))</f>
        <v/>
      </c>
      <c r="BI1148" s="13" t="str">
        <f>IF(AP1148="","",IF(AP1148=BI$2,(SUMIF($BV$3:$BV1148,BI$2,$BW$3:$BW1148)-SUMIF($BX$3:$BX1148,BI$2,$BY$3:$BY1148))*AP$1,""))</f>
        <v/>
      </c>
      <c r="BJ1148" s="13" t="str">
        <f>IF(AQ1148="","",IF(AQ1148=BJ$2,(SUMIF($BV$3:$BV1148,BJ$2,$BW$3:$BW1148)-SUMIF($BX$3:$BX1148,BJ$2,$BY$3:$BY1148))*AQ$1,""))</f>
        <v/>
      </c>
      <c r="BK1148" s="13" t="str">
        <f>IF(AR1148="","",IF(AR1148=BK$2,(SUMIF($BV$3:$BV1148,BK$2,$BW$3:$BW1148)-SUMIF($BX$3:$BX1148,BK$2,$BY$3:$BY1148))*AR$1,""))</f>
        <v/>
      </c>
      <c r="BL1148" s="13" t="str">
        <f>IF(AS1148="","",IF(AS1148=BL$2,(SUMIF($BV$3:$BV1148,BL$2,$BW$3:$BW1148)-SUMIF($BX$3:$BX1148,BL$2,$BY$3:$BY1148))*AS$1,""))</f>
        <v/>
      </c>
      <c r="BM1148" s="13" t="str">
        <f>IF(AT1148="","",IF(AT1148=BM$2,(SUMIF($BV$3:$BV1148,BM$2,$BW$3:$BW1148)-SUMIF($BX$3:$BX1148,BM$2,$BY$3:$BY1148))*AT$1,""))</f>
        <v/>
      </c>
      <c r="BN1148" s="13" t="str">
        <f>IF(AU1148="","",IF(AU1148=BN$2,(SUMIF($BV$3:$BV1148,BN$2,$BW$3:$BW1148)-SUMIF($BX$3:$BX1148,BN$2,$BY$3:$BY1148))*AU$1,""))</f>
        <v/>
      </c>
      <c r="BO1148" s="13" t="str">
        <f>IF(AV1148="","",IF(AV1148=BO$2,(SUMIF($BV$3:$BV1148,BO$2,$BW$3:$BW1148)-SUMIF($BX$3:$BX1148,BO$2,$BY$3:$BY1148))*AV$1,""))</f>
        <v/>
      </c>
      <c r="BP1148" s="69"/>
      <c r="BQ1148" s="13" t="str">
        <f t="shared" si="652"/>
        <v/>
      </c>
      <c r="BR1148" s="75" t="str">
        <f t="shared" si="669"/>
        <v/>
      </c>
      <c r="BS1148" s="33" t="str">
        <f t="shared" si="640"/>
        <v/>
      </c>
      <c r="BT1148" s="42" t="str">
        <f t="shared" si="641"/>
        <v/>
      </c>
      <c r="BU1148" s="38" t="str">
        <f t="shared" si="642"/>
        <v/>
      </c>
      <c r="BV1148" s="30" t="str">
        <f t="shared" si="670"/>
        <v/>
      </c>
      <c r="BW1148" s="36" t="str">
        <f t="shared" si="671"/>
        <v/>
      </c>
      <c r="BX1148" s="36" t="str">
        <f t="shared" si="672"/>
        <v/>
      </c>
      <c r="BY1148" s="45" t="str">
        <f t="shared" si="673"/>
        <v/>
      </c>
      <c r="BZ1148" s="12" t="str">
        <f t="shared" si="643"/>
        <v/>
      </c>
      <c r="CA1148" s="47" t="str">
        <f t="shared" si="644"/>
        <v/>
      </c>
      <c r="CB1148" s="32" t="str">
        <f t="shared" si="645"/>
        <v/>
      </c>
      <c r="CC1148" s="32" t="str">
        <f t="shared" si="646"/>
        <v/>
      </c>
      <c r="CD1148" s="32" t="str">
        <f t="shared" si="647"/>
        <v/>
      </c>
      <c r="CE1148" s="48"/>
      <c r="CF1148" s="32" t="str">
        <f t="shared" si="653"/>
        <v/>
      </c>
      <c r="CG1148" s="32" t="str">
        <f t="shared" si="654"/>
        <v/>
      </c>
      <c r="CH1148" s="48"/>
    </row>
    <row r="1149" spans="2:86" ht="30" customHeight="1" x14ac:dyDescent="0.2">
      <c r="B1149" s="155"/>
      <c r="C1149" s="117"/>
      <c r="D1149" s="53"/>
      <c r="E1149" s="68"/>
      <c r="F1149" s="54"/>
      <c r="G1149" s="54"/>
      <c r="H1149" s="55"/>
      <c r="I1149" s="71"/>
      <c r="J1149" s="73"/>
      <c r="K1149" s="56"/>
      <c r="L1149" s="76" t="str">
        <f t="shared" si="658"/>
        <v/>
      </c>
      <c r="M1149" s="77" t="str">
        <f t="shared" si="662"/>
        <v/>
      </c>
      <c r="N1149" s="130" t="str">
        <f t="shared" si="648"/>
        <v/>
      </c>
      <c r="O1149" s="131" t="str">
        <f t="shared" si="661"/>
        <v/>
      </c>
      <c r="P1149" s="131" t="str">
        <f t="shared" si="661"/>
        <v/>
      </c>
      <c r="Q1149" s="131" t="str">
        <f t="shared" si="661"/>
        <v/>
      </c>
      <c r="R1149" s="131" t="str">
        <f t="shared" si="661"/>
        <v/>
      </c>
      <c r="S1149" s="131" t="str">
        <f t="shared" si="661"/>
        <v/>
      </c>
      <c r="T1149" s="131" t="str">
        <f t="shared" si="661"/>
        <v/>
      </c>
      <c r="U1149" s="131" t="str">
        <f t="shared" si="661"/>
        <v/>
      </c>
      <c r="V1149" s="14"/>
      <c r="W1149" s="17" t="str">
        <f>IF(C1149="",IF(OR(AND($H1149&lt;&gt;"",C1149=""),AND($F1148=$F1149,$AK1149&lt;&gt;""),COUNTA($H$3:$H$100002)&gt;COUNTA($H$3:$H1149),$AE1149&lt;&gt;""),W1148,""),C1149)</f>
        <v/>
      </c>
      <c r="X1149" s="17" t="str">
        <f>IF(D1149="",IF(OR(AND($H1149&lt;&gt;"",D1149=""),AND($F1148=$F1149,$AK1149&lt;&gt;""),COUNTA($H$3:$H$100002)&gt;COUNTA($H$3:$H1149),$AE1149&lt;&gt;""),X1148,""),D1149)</f>
        <v/>
      </c>
      <c r="Y1149" s="17" t="str">
        <f>IF(E1149="",IF(OR(AND($H1149&lt;&gt;"",E1149=""),AND($F1148=$F1149,$AK1149&lt;&gt;""),COUNTA($H$3:$H$100002)&gt;COUNTA($H$3:$H1149),$AE1149&lt;&gt;""),Y1148,""),E1149)</f>
        <v/>
      </c>
      <c r="Z1149" s="27" t="str">
        <f t="shared" si="663"/>
        <v/>
      </c>
      <c r="AA1149" s="2" t="str">
        <f>IF(F1149="","",COUNTA($F$3:F1149))</f>
        <v/>
      </c>
      <c r="AB1149" s="3" t="str">
        <f>IF(F1149="","",IFERROR(IF(F1149&lt;&gt;"",IFERROR(INDEX(設定!$C$3:$C$303,MATCH(F1149,設定!$C$3:$C$303,0),0),INDEX(設定!$C$3:$C$303,MATCH("*"&amp;F1149&amp;"*",設定!$C$3:$C$303,0),0)),""),"エラー"))</f>
        <v/>
      </c>
      <c r="AC1149" s="2" t="str">
        <f>IF(G1149="","",COUNTA($G$3:G1149))</f>
        <v/>
      </c>
      <c r="AD1149" s="3" t="str">
        <f>IF(G1149="","",IFERROR(IF(G1149&lt;&gt;"",IFERROR(INDEX(設定!$C$3:$C$303,MATCH(G1149,設定!$C$3:$C$303,0),0),INDEX(設定!$C$3:$C$303,MATCH("*"&amp;G1149&amp;"*",設定!$C$3:$C$303,0),0)),""),"エラー"))</f>
        <v/>
      </c>
      <c r="AE1149" s="3" t="str">
        <f>IFERROR(IF(AB1149="",IF(AND(H1149&lt;&gt;"",F1149=""),INDEX(AB$3:AB1149,MATCH(MAX(AA$3:AA1149),AA$3:AA1149,0),0),""),AB1149),"")</f>
        <v/>
      </c>
      <c r="AF1149" s="3" t="str">
        <f>IFERROR(IF(AD1149="",IF(AND(H1149&lt;&gt;"",G1149=""),INDEX(AD$3:AD1149,MATCH(MAX(AC$3:AC1149),AC$3:AC1149,0),0),""),AD1149),"")</f>
        <v/>
      </c>
      <c r="AG1149" s="2" t="str">
        <f>IF(AH1149="","",IF(OR(AH1149=AH1148,AH1149=AH1150),IF(AND(E1149="",AB1149="",AG1148&lt;&gt;""),MAX($AG$3:AG1148),MAX($AG$3:AG1148)+1),IF(AH1148=AH1149,AG1148,MAX($AG$3:AG1148)+1)))</f>
        <v/>
      </c>
      <c r="AH1149" s="12" t="str">
        <f t="shared" si="649"/>
        <v/>
      </c>
      <c r="AI1149" s="12" t="str">
        <f t="shared" si="664"/>
        <v/>
      </c>
      <c r="AJ1149" s="13" t="str">
        <f t="shared" si="665"/>
        <v/>
      </c>
      <c r="AK1149" s="13" t="str">
        <f t="shared" si="666"/>
        <v/>
      </c>
      <c r="AL1149" s="13" t="str">
        <f>IF(OR(AJ1149="",COUNTIF($AH$3:AH1149,AH1149)&lt;&gt;COUNTIF(AH$3:AH$100002,AH1149)),"",SUMIF(AH$3:AH$100002,AH1149,AJ$3:AJ$100002))</f>
        <v/>
      </c>
      <c r="AM1149" s="13" t="str">
        <f>IF(OR(AK1149="",COUNTIF($AH$3:AH1149,AH1149)&lt;&gt;COUNTIF(AH$3:AH$100002,AH1149)),"",SUMIF(AH$3:AH$100002,AH1149,AK$3:AK$100002))</f>
        <v/>
      </c>
      <c r="AO1149" s="13" t="str">
        <f t="shared" si="650"/>
        <v/>
      </c>
      <c r="AP1149" s="13" t="str">
        <f t="shared" si="650"/>
        <v/>
      </c>
      <c r="AQ1149" s="13" t="str">
        <f t="shared" si="650"/>
        <v/>
      </c>
      <c r="AR1149" s="13" t="str">
        <f t="shared" si="650"/>
        <v/>
      </c>
      <c r="AS1149" s="13" t="str">
        <f t="shared" si="651"/>
        <v/>
      </c>
      <c r="AT1149" s="13" t="str">
        <f t="shared" si="651"/>
        <v/>
      </c>
      <c r="AU1149" s="13" t="str">
        <f t="shared" si="651"/>
        <v/>
      </c>
      <c r="AV1149" s="13" t="str">
        <f t="shared" si="651"/>
        <v/>
      </c>
      <c r="AW1149" s="86" t="str">
        <f t="shared" si="667"/>
        <v/>
      </c>
      <c r="AX1149" s="59" t="str">
        <f t="shared" si="668"/>
        <v/>
      </c>
      <c r="AY1149" s="63" t="str">
        <f>IF(OR($BR1149="",BH1149=""),"",COUNT($BR$3:$BR1149))</f>
        <v/>
      </c>
      <c r="AZ1149" s="13" t="str">
        <f>IF(OR($BR1149="",BI1149=""),"",COUNT($BR$3:$BR1149))</f>
        <v/>
      </c>
      <c r="BA1149" s="13" t="str">
        <f>IF(OR($BR1149="",BJ1149=""),"",COUNT($BR$3:$BR1149))</f>
        <v/>
      </c>
      <c r="BB1149" s="13" t="str">
        <f>IF(OR($BR1149="",BK1149=""),"",COUNT($BR$3:$BR1149))</f>
        <v/>
      </c>
      <c r="BC1149" s="13" t="str">
        <f>IF(OR($BR1149="",BL1149=""),"",COUNT($BR$3:$BR1149))</f>
        <v/>
      </c>
      <c r="BD1149" s="13" t="str">
        <f>IF(OR($BR1149="",BM1149=""),"",COUNT($BR$3:$BR1149))</f>
        <v/>
      </c>
      <c r="BE1149" s="13" t="str">
        <f>IF(OR($BR1149="",BN1149=""),"",COUNT($BR$3:$BR1149))</f>
        <v/>
      </c>
      <c r="BF1149" s="13" t="str">
        <f>IF(OR($BR1149="",BO1149=""),"",COUNT($BR$3:$BR1149))</f>
        <v/>
      </c>
      <c r="BG1149" s="66" t="str">
        <f>IF(Z1149="","",COUNT($Z$3:Z1149))</f>
        <v/>
      </c>
      <c r="BH1149" s="13" t="str">
        <f>IF(AO1149="","",IF(AO1149=BH$2,(SUMIF($BV$3:$BV1149,BH$2,$BW$3:$BW1149)-SUMIF($BX$3:$BX1149,BH$2,$BY$3:$BY1149))*AO$1,""))</f>
        <v/>
      </c>
      <c r="BI1149" s="13" t="str">
        <f>IF(AP1149="","",IF(AP1149=BI$2,(SUMIF($BV$3:$BV1149,BI$2,$BW$3:$BW1149)-SUMIF($BX$3:$BX1149,BI$2,$BY$3:$BY1149))*AP$1,""))</f>
        <v/>
      </c>
      <c r="BJ1149" s="13" t="str">
        <f>IF(AQ1149="","",IF(AQ1149=BJ$2,(SUMIF($BV$3:$BV1149,BJ$2,$BW$3:$BW1149)-SUMIF($BX$3:$BX1149,BJ$2,$BY$3:$BY1149))*AQ$1,""))</f>
        <v/>
      </c>
      <c r="BK1149" s="13" t="str">
        <f>IF(AR1149="","",IF(AR1149=BK$2,(SUMIF($BV$3:$BV1149,BK$2,$BW$3:$BW1149)-SUMIF($BX$3:$BX1149,BK$2,$BY$3:$BY1149))*AR$1,""))</f>
        <v/>
      </c>
      <c r="BL1149" s="13" t="str">
        <f>IF(AS1149="","",IF(AS1149=BL$2,(SUMIF($BV$3:$BV1149,BL$2,$BW$3:$BW1149)-SUMIF($BX$3:$BX1149,BL$2,$BY$3:$BY1149))*AS$1,""))</f>
        <v/>
      </c>
      <c r="BM1149" s="13" t="str">
        <f>IF(AT1149="","",IF(AT1149=BM$2,(SUMIF($BV$3:$BV1149,BM$2,$BW$3:$BW1149)-SUMIF($BX$3:$BX1149,BM$2,$BY$3:$BY1149))*AT$1,""))</f>
        <v/>
      </c>
      <c r="BN1149" s="13" t="str">
        <f>IF(AU1149="","",IF(AU1149=BN$2,(SUMIF($BV$3:$BV1149,BN$2,$BW$3:$BW1149)-SUMIF($BX$3:$BX1149,BN$2,$BY$3:$BY1149))*AU$1,""))</f>
        <v/>
      </c>
      <c r="BO1149" s="13" t="str">
        <f>IF(AV1149="","",IF(AV1149=BO$2,(SUMIF($BV$3:$BV1149,BO$2,$BW$3:$BW1149)-SUMIF($BX$3:$BX1149,BO$2,$BY$3:$BY1149))*AV$1,""))</f>
        <v/>
      </c>
      <c r="BP1149" s="69"/>
      <c r="BQ1149" s="13" t="str">
        <f t="shared" si="652"/>
        <v/>
      </c>
      <c r="BR1149" s="75" t="str">
        <f t="shared" si="669"/>
        <v/>
      </c>
      <c r="BS1149" s="33" t="str">
        <f t="shared" si="640"/>
        <v/>
      </c>
      <c r="BT1149" s="42" t="str">
        <f t="shared" si="641"/>
        <v/>
      </c>
      <c r="BU1149" s="38" t="str">
        <f t="shared" si="642"/>
        <v/>
      </c>
      <c r="BV1149" s="30" t="str">
        <f t="shared" si="670"/>
        <v/>
      </c>
      <c r="BW1149" s="36" t="str">
        <f t="shared" si="671"/>
        <v/>
      </c>
      <c r="BX1149" s="36" t="str">
        <f t="shared" si="672"/>
        <v/>
      </c>
      <c r="BY1149" s="45" t="str">
        <f t="shared" si="673"/>
        <v/>
      </c>
      <c r="BZ1149" s="12" t="str">
        <f t="shared" si="643"/>
        <v/>
      </c>
      <c r="CA1149" s="47" t="str">
        <f t="shared" si="644"/>
        <v/>
      </c>
      <c r="CB1149" s="32" t="str">
        <f t="shared" si="645"/>
        <v/>
      </c>
      <c r="CC1149" s="32" t="str">
        <f t="shared" si="646"/>
        <v/>
      </c>
      <c r="CD1149" s="32" t="str">
        <f t="shared" si="647"/>
        <v/>
      </c>
      <c r="CE1149" s="48"/>
      <c r="CF1149" s="32" t="str">
        <f t="shared" si="653"/>
        <v/>
      </c>
      <c r="CG1149" s="32" t="str">
        <f t="shared" si="654"/>
        <v/>
      </c>
      <c r="CH1149" s="48"/>
    </row>
    <row r="1150" spans="2:86" ht="30" customHeight="1" x14ac:dyDescent="0.2">
      <c r="B1150" s="155"/>
      <c r="C1150" s="117"/>
      <c r="D1150" s="53"/>
      <c r="E1150" s="68"/>
      <c r="F1150" s="54"/>
      <c r="G1150" s="54"/>
      <c r="H1150" s="55"/>
      <c r="I1150" s="71"/>
      <c r="J1150" s="73"/>
      <c r="K1150" s="56"/>
      <c r="L1150" s="76" t="str">
        <f t="shared" si="658"/>
        <v/>
      </c>
      <c r="M1150" s="77" t="str">
        <f t="shared" si="662"/>
        <v/>
      </c>
      <c r="N1150" s="130" t="str">
        <f t="shared" si="648"/>
        <v/>
      </c>
      <c r="O1150" s="131" t="str">
        <f t="shared" si="661"/>
        <v/>
      </c>
      <c r="P1150" s="131" t="str">
        <f t="shared" si="661"/>
        <v/>
      </c>
      <c r="Q1150" s="131" t="str">
        <f t="shared" si="661"/>
        <v/>
      </c>
      <c r="R1150" s="131" t="str">
        <f t="shared" si="661"/>
        <v/>
      </c>
      <c r="S1150" s="131" t="str">
        <f t="shared" si="661"/>
        <v/>
      </c>
      <c r="T1150" s="131" t="str">
        <f t="shared" si="661"/>
        <v/>
      </c>
      <c r="U1150" s="131" t="str">
        <f t="shared" si="661"/>
        <v/>
      </c>
      <c r="V1150" s="14"/>
      <c r="W1150" s="17" t="str">
        <f>IF(C1150="",IF(OR(AND($H1150&lt;&gt;"",C1150=""),AND($F1149=$F1150,$AK1150&lt;&gt;""),COUNTA($H$3:$H$100002)&gt;COUNTA($H$3:$H1150),$AE1150&lt;&gt;""),W1149,""),C1150)</f>
        <v/>
      </c>
      <c r="X1150" s="17" t="str">
        <f>IF(D1150="",IF(OR(AND($H1150&lt;&gt;"",D1150=""),AND($F1149=$F1150,$AK1150&lt;&gt;""),COUNTA($H$3:$H$100002)&gt;COUNTA($H$3:$H1150),$AE1150&lt;&gt;""),X1149,""),D1150)</f>
        <v/>
      </c>
      <c r="Y1150" s="17" t="str">
        <f>IF(E1150="",IF(OR(AND($H1150&lt;&gt;"",E1150=""),AND($F1149=$F1150,$AK1150&lt;&gt;""),COUNTA($H$3:$H$100002)&gt;COUNTA($H$3:$H1150),$AE1150&lt;&gt;""),Y1149,""),E1150)</f>
        <v/>
      </c>
      <c r="Z1150" s="27" t="str">
        <f t="shared" si="663"/>
        <v/>
      </c>
      <c r="AA1150" s="2" t="str">
        <f>IF(F1150="","",COUNTA($F$3:F1150))</f>
        <v/>
      </c>
      <c r="AB1150" s="3" t="str">
        <f>IF(F1150="","",IFERROR(IF(F1150&lt;&gt;"",IFERROR(INDEX(設定!$C$3:$C$303,MATCH(F1150,設定!$C$3:$C$303,0),0),INDEX(設定!$C$3:$C$303,MATCH("*"&amp;F1150&amp;"*",設定!$C$3:$C$303,0),0)),""),"エラー"))</f>
        <v/>
      </c>
      <c r="AC1150" s="2" t="str">
        <f>IF(G1150="","",COUNTA($G$3:G1150))</f>
        <v/>
      </c>
      <c r="AD1150" s="3" t="str">
        <f>IF(G1150="","",IFERROR(IF(G1150&lt;&gt;"",IFERROR(INDEX(設定!$C$3:$C$303,MATCH(G1150,設定!$C$3:$C$303,0),0),INDEX(設定!$C$3:$C$303,MATCH("*"&amp;G1150&amp;"*",設定!$C$3:$C$303,0),0)),""),"エラー"))</f>
        <v/>
      </c>
      <c r="AE1150" s="3" t="str">
        <f>IFERROR(IF(AB1150="",IF(AND(H1150&lt;&gt;"",F1150=""),INDEX(AB$3:AB1150,MATCH(MAX(AA$3:AA1150),AA$3:AA1150,0),0),""),AB1150),"")</f>
        <v/>
      </c>
      <c r="AF1150" s="3" t="str">
        <f>IFERROR(IF(AD1150="",IF(AND(H1150&lt;&gt;"",G1150=""),INDEX(AD$3:AD1150,MATCH(MAX(AC$3:AC1150),AC$3:AC1150,0),0),""),AD1150),"")</f>
        <v/>
      </c>
      <c r="AG1150" s="2" t="str">
        <f>IF(AH1150="","",IF(OR(AH1150=AH1149,AH1150=AH1151),IF(AND(E1150="",AB1150="",AG1149&lt;&gt;""),MAX($AG$3:AG1149),MAX($AG$3:AG1149)+1),IF(AH1149=AH1150,AG1149,MAX($AG$3:AG1149)+1)))</f>
        <v/>
      </c>
      <c r="AH1150" s="12" t="str">
        <f t="shared" si="649"/>
        <v/>
      </c>
      <c r="AI1150" s="12" t="str">
        <f t="shared" si="664"/>
        <v/>
      </c>
      <c r="AJ1150" s="13" t="str">
        <f t="shared" si="665"/>
        <v/>
      </c>
      <c r="AK1150" s="13" t="str">
        <f t="shared" si="666"/>
        <v/>
      </c>
      <c r="AL1150" s="13" t="str">
        <f>IF(OR(AJ1150="",COUNTIF($AH$3:AH1150,AH1150)&lt;&gt;COUNTIF(AH$3:AH$100002,AH1150)),"",SUMIF(AH$3:AH$100002,AH1150,AJ$3:AJ$100002))</f>
        <v/>
      </c>
      <c r="AM1150" s="13" t="str">
        <f>IF(OR(AK1150="",COUNTIF($AH$3:AH1150,AH1150)&lt;&gt;COUNTIF(AH$3:AH$100002,AH1150)),"",SUMIF(AH$3:AH$100002,AH1150,AK$3:AK$100002))</f>
        <v/>
      </c>
      <c r="AO1150" s="13" t="str">
        <f t="shared" si="650"/>
        <v/>
      </c>
      <c r="AP1150" s="13" t="str">
        <f t="shared" si="650"/>
        <v/>
      </c>
      <c r="AQ1150" s="13" t="str">
        <f t="shared" si="650"/>
        <v/>
      </c>
      <c r="AR1150" s="13" t="str">
        <f t="shared" si="650"/>
        <v/>
      </c>
      <c r="AS1150" s="13" t="str">
        <f t="shared" si="651"/>
        <v/>
      </c>
      <c r="AT1150" s="13" t="str">
        <f t="shared" si="651"/>
        <v/>
      </c>
      <c r="AU1150" s="13" t="str">
        <f t="shared" si="651"/>
        <v/>
      </c>
      <c r="AV1150" s="13" t="str">
        <f t="shared" si="651"/>
        <v/>
      </c>
      <c r="AW1150" s="86" t="str">
        <f t="shared" si="667"/>
        <v/>
      </c>
      <c r="AX1150" s="59" t="str">
        <f t="shared" si="668"/>
        <v/>
      </c>
      <c r="AY1150" s="63" t="str">
        <f>IF(OR($BR1150="",BH1150=""),"",COUNT($BR$3:$BR1150))</f>
        <v/>
      </c>
      <c r="AZ1150" s="13" t="str">
        <f>IF(OR($BR1150="",BI1150=""),"",COUNT($BR$3:$BR1150))</f>
        <v/>
      </c>
      <c r="BA1150" s="13" t="str">
        <f>IF(OR($BR1150="",BJ1150=""),"",COUNT($BR$3:$BR1150))</f>
        <v/>
      </c>
      <c r="BB1150" s="13" t="str">
        <f>IF(OR($BR1150="",BK1150=""),"",COUNT($BR$3:$BR1150))</f>
        <v/>
      </c>
      <c r="BC1150" s="13" t="str">
        <f>IF(OR($BR1150="",BL1150=""),"",COUNT($BR$3:$BR1150))</f>
        <v/>
      </c>
      <c r="BD1150" s="13" t="str">
        <f>IF(OR($BR1150="",BM1150=""),"",COUNT($BR$3:$BR1150))</f>
        <v/>
      </c>
      <c r="BE1150" s="13" t="str">
        <f>IF(OR($BR1150="",BN1150=""),"",COUNT($BR$3:$BR1150))</f>
        <v/>
      </c>
      <c r="BF1150" s="13" t="str">
        <f>IF(OR($BR1150="",BO1150=""),"",COUNT($BR$3:$BR1150))</f>
        <v/>
      </c>
      <c r="BG1150" s="66" t="str">
        <f>IF(Z1150="","",COUNT($Z$3:Z1150))</f>
        <v/>
      </c>
      <c r="BH1150" s="13" t="str">
        <f>IF(AO1150="","",IF(AO1150=BH$2,(SUMIF($BV$3:$BV1150,BH$2,$BW$3:$BW1150)-SUMIF($BX$3:$BX1150,BH$2,$BY$3:$BY1150))*AO$1,""))</f>
        <v/>
      </c>
      <c r="BI1150" s="13" t="str">
        <f>IF(AP1150="","",IF(AP1150=BI$2,(SUMIF($BV$3:$BV1150,BI$2,$BW$3:$BW1150)-SUMIF($BX$3:$BX1150,BI$2,$BY$3:$BY1150))*AP$1,""))</f>
        <v/>
      </c>
      <c r="BJ1150" s="13" t="str">
        <f>IF(AQ1150="","",IF(AQ1150=BJ$2,(SUMIF($BV$3:$BV1150,BJ$2,$BW$3:$BW1150)-SUMIF($BX$3:$BX1150,BJ$2,$BY$3:$BY1150))*AQ$1,""))</f>
        <v/>
      </c>
      <c r="BK1150" s="13" t="str">
        <f>IF(AR1150="","",IF(AR1150=BK$2,(SUMIF($BV$3:$BV1150,BK$2,$BW$3:$BW1150)-SUMIF($BX$3:$BX1150,BK$2,$BY$3:$BY1150))*AR$1,""))</f>
        <v/>
      </c>
      <c r="BL1150" s="13" t="str">
        <f>IF(AS1150="","",IF(AS1150=BL$2,(SUMIF($BV$3:$BV1150,BL$2,$BW$3:$BW1150)-SUMIF($BX$3:$BX1150,BL$2,$BY$3:$BY1150))*AS$1,""))</f>
        <v/>
      </c>
      <c r="BM1150" s="13" t="str">
        <f>IF(AT1150="","",IF(AT1150=BM$2,(SUMIF($BV$3:$BV1150,BM$2,$BW$3:$BW1150)-SUMIF($BX$3:$BX1150,BM$2,$BY$3:$BY1150))*AT$1,""))</f>
        <v/>
      </c>
      <c r="BN1150" s="13" t="str">
        <f>IF(AU1150="","",IF(AU1150=BN$2,(SUMIF($BV$3:$BV1150,BN$2,$BW$3:$BW1150)-SUMIF($BX$3:$BX1150,BN$2,$BY$3:$BY1150))*AU$1,""))</f>
        <v/>
      </c>
      <c r="BO1150" s="13" t="str">
        <f>IF(AV1150="","",IF(AV1150=BO$2,(SUMIF($BV$3:$BV1150,BO$2,$BW$3:$BW1150)-SUMIF($BX$3:$BX1150,BO$2,$BY$3:$BY1150))*AV$1,""))</f>
        <v/>
      </c>
      <c r="BP1150" s="69"/>
      <c r="BQ1150" s="13" t="str">
        <f t="shared" si="652"/>
        <v/>
      </c>
      <c r="BR1150" s="75" t="str">
        <f t="shared" si="669"/>
        <v/>
      </c>
      <c r="BS1150" s="33" t="str">
        <f t="shared" si="640"/>
        <v/>
      </c>
      <c r="BT1150" s="42" t="str">
        <f t="shared" si="641"/>
        <v/>
      </c>
      <c r="BU1150" s="38" t="str">
        <f t="shared" si="642"/>
        <v/>
      </c>
      <c r="BV1150" s="30" t="str">
        <f t="shared" si="670"/>
        <v/>
      </c>
      <c r="BW1150" s="36" t="str">
        <f t="shared" si="671"/>
        <v/>
      </c>
      <c r="BX1150" s="36" t="str">
        <f t="shared" si="672"/>
        <v/>
      </c>
      <c r="BY1150" s="45" t="str">
        <f t="shared" si="673"/>
        <v/>
      </c>
      <c r="BZ1150" s="12" t="str">
        <f t="shared" si="643"/>
        <v/>
      </c>
      <c r="CA1150" s="47" t="str">
        <f t="shared" si="644"/>
        <v/>
      </c>
      <c r="CB1150" s="32" t="str">
        <f t="shared" si="645"/>
        <v/>
      </c>
      <c r="CC1150" s="32" t="str">
        <f t="shared" si="646"/>
        <v/>
      </c>
      <c r="CD1150" s="32" t="str">
        <f t="shared" si="647"/>
        <v/>
      </c>
      <c r="CE1150" s="48"/>
      <c r="CF1150" s="32" t="str">
        <f t="shared" si="653"/>
        <v/>
      </c>
      <c r="CG1150" s="32" t="str">
        <f t="shared" si="654"/>
        <v/>
      </c>
      <c r="CH1150" s="48"/>
    </row>
    <row r="1151" spans="2:86" ht="30" customHeight="1" x14ac:dyDescent="0.2">
      <c r="B1151" s="155"/>
      <c r="C1151" s="117"/>
      <c r="D1151" s="53"/>
      <c r="E1151" s="68"/>
      <c r="F1151" s="54"/>
      <c r="G1151" s="54"/>
      <c r="H1151" s="55"/>
      <c r="I1151" s="71"/>
      <c r="J1151" s="73"/>
      <c r="K1151" s="56"/>
      <c r="L1151" s="76" t="str">
        <f t="shared" si="658"/>
        <v/>
      </c>
      <c r="M1151" s="77" t="str">
        <f t="shared" si="662"/>
        <v/>
      </c>
      <c r="N1151" s="130" t="str">
        <f t="shared" si="648"/>
        <v/>
      </c>
      <c r="O1151" s="131" t="str">
        <f t="shared" si="661"/>
        <v/>
      </c>
      <c r="P1151" s="131" t="str">
        <f t="shared" si="661"/>
        <v/>
      </c>
      <c r="Q1151" s="131" t="str">
        <f t="shared" si="661"/>
        <v/>
      </c>
      <c r="R1151" s="131" t="str">
        <f t="shared" si="661"/>
        <v/>
      </c>
      <c r="S1151" s="131" t="str">
        <f t="shared" si="661"/>
        <v/>
      </c>
      <c r="T1151" s="131" t="str">
        <f t="shared" si="661"/>
        <v/>
      </c>
      <c r="U1151" s="131" t="str">
        <f t="shared" si="661"/>
        <v/>
      </c>
      <c r="V1151" s="14"/>
      <c r="W1151" s="17" t="str">
        <f>IF(C1151="",IF(OR(AND($H1151&lt;&gt;"",C1151=""),AND($F1150=$F1151,$AK1151&lt;&gt;""),COUNTA($H$3:$H$100002)&gt;COUNTA($H$3:$H1151),$AE1151&lt;&gt;""),W1150,""),C1151)</f>
        <v/>
      </c>
      <c r="X1151" s="17" t="str">
        <f>IF(D1151="",IF(OR(AND($H1151&lt;&gt;"",D1151=""),AND($F1150=$F1151,$AK1151&lt;&gt;""),COUNTA($H$3:$H$100002)&gt;COUNTA($H$3:$H1151),$AE1151&lt;&gt;""),X1150,""),D1151)</f>
        <v/>
      </c>
      <c r="Y1151" s="17" t="str">
        <f>IF(E1151="",IF(OR(AND($H1151&lt;&gt;"",E1151=""),AND($F1150=$F1151,$AK1151&lt;&gt;""),COUNTA($H$3:$H$100002)&gt;COUNTA($H$3:$H1151),$AE1151&lt;&gt;""),Y1150,""),E1151)</f>
        <v/>
      </c>
      <c r="Z1151" s="27" t="str">
        <f t="shared" si="663"/>
        <v/>
      </c>
      <c r="AA1151" s="2" t="str">
        <f>IF(F1151="","",COUNTA($F$3:F1151))</f>
        <v/>
      </c>
      <c r="AB1151" s="3" t="str">
        <f>IF(F1151="","",IFERROR(IF(F1151&lt;&gt;"",IFERROR(INDEX(設定!$C$3:$C$303,MATCH(F1151,設定!$C$3:$C$303,0),0),INDEX(設定!$C$3:$C$303,MATCH("*"&amp;F1151&amp;"*",設定!$C$3:$C$303,0),0)),""),"エラー"))</f>
        <v/>
      </c>
      <c r="AC1151" s="2" t="str">
        <f>IF(G1151="","",COUNTA($G$3:G1151))</f>
        <v/>
      </c>
      <c r="AD1151" s="3" t="str">
        <f>IF(G1151="","",IFERROR(IF(G1151&lt;&gt;"",IFERROR(INDEX(設定!$C$3:$C$303,MATCH(G1151,設定!$C$3:$C$303,0),0),INDEX(設定!$C$3:$C$303,MATCH("*"&amp;G1151&amp;"*",設定!$C$3:$C$303,0),0)),""),"エラー"))</f>
        <v/>
      </c>
      <c r="AE1151" s="3" t="str">
        <f>IFERROR(IF(AB1151="",IF(AND(H1151&lt;&gt;"",F1151=""),INDEX(AB$3:AB1151,MATCH(MAX(AA$3:AA1151),AA$3:AA1151,0),0),""),AB1151),"")</f>
        <v/>
      </c>
      <c r="AF1151" s="3" t="str">
        <f>IFERROR(IF(AD1151="",IF(AND(H1151&lt;&gt;"",G1151=""),INDEX(AD$3:AD1151,MATCH(MAX(AC$3:AC1151),AC$3:AC1151,0),0),""),AD1151),"")</f>
        <v/>
      </c>
      <c r="AG1151" s="2" t="str">
        <f>IF(AH1151="","",IF(OR(AH1151=AH1150,AH1151=AH1152),IF(AND(E1151="",AB1151="",AG1150&lt;&gt;""),MAX($AG$3:AG1150),MAX($AG$3:AG1150)+1),IF(AH1150=AH1151,AG1150,MAX($AG$3:AG1150)+1)))</f>
        <v/>
      </c>
      <c r="AH1151" s="12" t="str">
        <f t="shared" si="649"/>
        <v/>
      </c>
      <c r="AI1151" s="12" t="str">
        <f t="shared" si="664"/>
        <v/>
      </c>
      <c r="AJ1151" s="13" t="str">
        <f t="shared" si="665"/>
        <v/>
      </c>
      <c r="AK1151" s="13" t="str">
        <f t="shared" si="666"/>
        <v/>
      </c>
      <c r="AL1151" s="13" t="str">
        <f>IF(OR(AJ1151="",COUNTIF($AH$3:AH1151,AH1151)&lt;&gt;COUNTIF(AH$3:AH$100002,AH1151)),"",SUMIF(AH$3:AH$100002,AH1151,AJ$3:AJ$100002))</f>
        <v/>
      </c>
      <c r="AM1151" s="13" t="str">
        <f>IF(OR(AK1151="",COUNTIF($AH$3:AH1151,AH1151)&lt;&gt;COUNTIF(AH$3:AH$100002,AH1151)),"",SUMIF(AH$3:AH$100002,AH1151,AK$3:AK$100002))</f>
        <v/>
      </c>
      <c r="AO1151" s="13" t="str">
        <f t="shared" si="650"/>
        <v/>
      </c>
      <c r="AP1151" s="13" t="str">
        <f t="shared" si="650"/>
        <v/>
      </c>
      <c r="AQ1151" s="13" t="str">
        <f t="shared" si="650"/>
        <v/>
      </c>
      <c r="AR1151" s="13" t="str">
        <f t="shared" si="650"/>
        <v/>
      </c>
      <c r="AS1151" s="13" t="str">
        <f t="shared" si="651"/>
        <v/>
      </c>
      <c r="AT1151" s="13" t="str">
        <f t="shared" si="651"/>
        <v/>
      </c>
      <c r="AU1151" s="13" t="str">
        <f t="shared" si="651"/>
        <v/>
      </c>
      <c r="AV1151" s="13" t="str">
        <f t="shared" si="651"/>
        <v/>
      </c>
      <c r="AW1151" s="86" t="str">
        <f t="shared" si="667"/>
        <v/>
      </c>
      <c r="AX1151" s="59" t="str">
        <f t="shared" si="668"/>
        <v/>
      </c>
      <c r="AY1151" s="63" t="str">
        <f>IF(OR($BR1151="",BH1151=""),"",COUNT($BR$3:$BR1151))</f>
        <v/>
      </c>
      <c r="AZ1151" s="13" t="str">
        <f>IF(OR($BR1151="",BI1151=""),"",COUNT($BR$3:$BR1151))</f>
        <v/>
      </c>
      <c r="BA1151" s="13" t="str">
        <f>IF(OR($BR1151="",BJ1151=""),"",COUNT($BR$3:$BR1151))</f>
        <v/>
      </c>
      <c r="BB1151" s="13" t="str">
        <f>IF(OR($BR1151="",BK1151=""),"",COUNT($BR$3:$BR1151))</f>
        <v/>
      </c>
      <c r="BC1151" s="13" t="str">
        <f>IF(OR($BR1151="",BL1151=""),"",COUNT($BR$3:$BR1151))</f>
        <v/>
      </c>
      <c r="BD1151" s="13" t="str">
        <f>IF(OR($BR1151="",BM1151=""),"",COUNT($BR$3:$BR1151))</f>
        <v/>
      </c>
      <c r="BE1151" s="13" t="str">
        <f>IF(OR($BR1151="",BN1151=""),"",COUNT($BR$3:$BR1151))</f>
        <v/>
      </c>
      <c r="BF1151" s="13" t="str">
        <f>IF(OR($BR1151="",BO1151=""),"",COUNT($BR$3:$BR1151))</f>
        <v/>
      </c>
      <c r="BG1151" s="66" t="str">
        <f>IF(Z1151="","",COUNT($Z$3:Z1151))</f>
        <v/>
      </c>
      <c r="BH1151" s="13" t="str">
        <f>IF(AO1151="","",IF(AO1151=BH$2,(SUMIF($BV$3:$BV1151,BH$2,$BW$3:$BW1151)-SUMIF($BX$3:$BX1151,BH$2,$BY$3:$BY1151))*AO$1,""))</f>
        <v/>
      </c>
      <c r="BI1151" s="13" t="str">
        <f>IF(AP1151="","",IF(AP1151=BI$2,(SUMIF($BV$3:$BV1151,BI$2,$BW$3:$BW1151)-SUMIF($BX$3:$BX1151,BI$2,$BY$3:$BY1151))*AP$1,""))</f>
        <v/>
      </c>
      <c r="BJ1151" s="13" t="str">
        <f>IF(AQ1151="","",IF(AQ1151=BJ$2,(SUMIF($BV$3:$BV1151,BJ$2,$BW$3:$BW1151)-SUMIF($BX$3:$BX1151,BJ$2,$BY$3:$BY1151))*AQ$1,""))</f>
        <v/>
      </c>
      <c r="BK1151" s="13" t="str">
        <f>IF(AR1151="","",IF(AR1151=BK$2,(SUMIF($BV$3:$BV1151,BK$2,$BW$3:$BW1151)-SUMIF($BX$3:$BX1151,BK$2,$BY$3:$BY1151))*AR$1,""))</f>
        <v/>
      </c>
      <c r="BL1151" s="13" t="str">
        <f>IF(AS1151="","",IF(AS1151=BL$2,(SUMIF($BV$3:$BV1151,BL$2,$BW$3:$BW1151)-SUMIF($BX$3:$BX1151,BL$2,$BY$3:$BY1151))*AS$1,""))</f>
        <v/>
      </c>
      <c r="BM1151" s="13" t="str">
        <f>IF(AT1151="","",IF(AT1151=BM$2,(SUMIF($BV$3:$BV1151,BM$2,$BW$3:$BW1151)-SUMIF($BX$3:$BX1151,BM$2,$BY$3:$BY1151))*AT$1,""))</f>
        <v/>
      </c>
      <c r="BN1151" s="13" t="str">
        <f>IF(AU1151="","",IF(AU1151=BN$2,(SUMIF($BV$3:$BV1151,BN$2,$BW$3:$BW1151)-SUMIF($BX$3:$BX1151,BN$2,$BY$3:$BY1151))*AU$1,""))</f>
        <v/>
      </c>
      <c r="BO1151" s="13" t="str">
        <f>IF(AV1151="","",IF(AV1151=BO$2,(SUMIF($BV$3:$BV1151,BO$2,$BW$3:$BW1151)-SUMIF($BX$3:$BX1151,BO$2,$BY$3:$BY1151))*AV$1,""))</f>
        <v/>
      </c>
      <c r="BP1151" s="69"/>
      <c r="BQ1151" s="13" t="str">
        <f t="shared" si="652"/>
        <v/>
      </c>
      <c r="BR1151" s="75" t="str">
        <f t="shared" si="669"/>
        <v/>
      </c>
      <c r="BS1151" s="33" t="str">
        <f t="shared" si="640"/>
        <v/>
      </c>
      <c r="BT1151" s="42" t="str">
        <f t="shared" si="641"/>
        <v/>
      </c>
      <c r="BU1151" s="38" t="str">
        <f t="shared" si="642"/>
        <v/>
      </c>
      <c r="BV1151" s="30" t="str">
        <f t="shared" si="670"/>
        <v/>
      </c>
      <c r="BW1151" s="36" t="str">
        <f t="shared" si="671"/>
        <v/>
      </c>
      <c r="BX1151" s="36" t="str">
        <f t="shared" si="672"/>
        <v/>
      </c>
      <c r="BY1151" s="45" t="str">
        <f t="shared" si="673"/>
        <v/>
      </c>
      <c r="BZ1151" s="12" t="str">
        <f t="shared" si="643"/>
        <v/>
      </c>
      <c r="CA1151" s="47" t="str">
        <f t="shared" si="644"/>
        <v/>
      </c>
      <c r="CB1151" s="32" t="str">
        <f t="shared" si="645"/>
        <v/>
      </c>
      <c r="CC1151" s="32" t="str">
        <f t="shared" si="646"/>
        <v/>
      </c>
      <c r="CD1151" s="32" t="str">
        <f t="shared" si="647"/>
        <v/>
      </c>
      <c r="CE1151" s="48"/>
      <c r="CF1151" s="32" t="str">
        <f t="shared" si="653"/>
        <v/>
      </c>
      <c r="CG1151" s="32" t="str">
        <f t="shared" si="654"/>
        <v/>
      </c>
      <c r="CH1151" s="48"/>
    </row>
    <row r="1152" spans="2:86" ht="30" customHeight="1" x14ac:dyDescent="0.2">
      <c r="B1152" s="155"/>
      <c r="C1152" s="117"/>
      <c r="D1152" s="53"/>
      <c r="E1152" s="68"/>
      <c r="F1152" s="54"/>
      <c r="G1152" s="54"/>
      <c r="H1152" s="55"/>
      <c r="I1152" s="71"/>
      <c r="J1152" s="73"/>
      <c r="K1152" s="56"/>
      <c r="L1152" s="76" t="str">
        <f t="shared" si="658"/>
        <v/>
      </c>
      <c r="M1152" s="77" t="str">
        <f t="shared" si="662"/>
        <v/>
      </c>
      <c r="N1152" s="130" t="str">
        <f t="shared" si="648"/>
        <v/>
      </c>
      <c r="O1152" s="131" t="str">
        <f t="shared" si="661"/>
        <v/>
      </c>
      <c r="P1152" s="131" t="str">
        <f t="shared" si="661"/>
        <v/>
      </c>
      <c r="Q1152" s="131" t="str">
        <f t="shared" si="661"/>
        <v/>
      </c>
      <c r="R1152" s="131" t="str">
        <f t="shared" si="661"/>
        <v/>
      </c>
      <c r="S1152" s="131" t="str">
        <f t="shared" si="661"/>
        <v/>
      </c>
      <c r="T1152" s="131" t="str">
        <f t="shared" si="661"/>
        <v/>
      </c>
      <c r="U1152" s="131" t="str">
        <f t="shared" si="661"/>
        <v/>
      </c>
      <c r="V1152" s="14"/>
      <c r="W1152" s="17" t="str">
        <f>IF(C1152="",IF(OR(AND($H1152&lt;&gt;"",C1152=""),AND($F1151=$F1152,$AK1152&lt;&gt;""),COUNTA($H$3:$H$100002)&gt;COUNTA($H$3:$H1152),$AE1152&lt;&gt;""),W1151,""),C1152)</f>
        <v/>
      </c>
      <c r="X1152" s="17" t="str">
        <f>IF(D1152="",IF(OR(AND($H1152&lt;&gt;"",D1152=""),AND($F1151=$F1152,$AK1152&lt;&gt;""),COUNTA($H$3:$H$100002)&gt;COUNTA($H$3:$H1152),$AE1152&lt;&gt;""),X1151,""),D1152)</f>
        <v/>
      </c>
      <c r="Y1152" s="17" t="str">
        <f>IF(E1152="",IF(OR(AND($H1152&lt;&gt;"",E1152=""),AND($F1151=$F1152,$AK1152&lt;&gt;""),COUNTA($H$3:$H$100002)&gt;COUNTA($H$3:$H1152),$AE1152&lt;&gt;""),Y1151,""),E1152)</f>
        <v/>
      </c>
      <c r="Z1152" s="27" t="str">
        <f t="shared" si="663"/>
        <v/>
      </c>
      <c r="AA1152" s="2" t="str">
        <f>IF(F1152="","",COUNTA($F$3:F1152))</f>
        <v/>
      </c>
      <c r="AB1152" s="3" t="str">
        <f>IF(F1152="","",IFERROR(IF(F1152&lt;&gt;"",IFERROR(INDEX(設定!$C$3:$C$303,MATCH(F1152,設定!$C$3:$C$303,0),0),INDEX(設定!$C$3:$C$303,MATCH("*"&amp;F1152&amp;"*",設定!$C$3:$C$303,0),0)),""),"エラー"))</f>
        <v/>
      </c>
      <c r="AC1152" s="2" t="str">
        <f>IF(G1152="","",COUNTA($G$3:G1152))</f>
        <v/>
      </c>
      <c r="AD1152" s="3" t="str">
        <f>IF(G1152="","",IFERROR(IF(G1152&lt;&gt;"",IFERROR(INDEX(設定!$C$3:$C$303,MATCH(G1152,設定!$C$3:$C$303,0),0),INDEX(設定!$C$3:$C$303,MATCH("*"&amp;G1152&amp;"*",設定!$C$3:$C$303,0),0)),""),"エラー"))</f>
        <v/>
      </c>
      <c r="AE1152" s="3" t="str">
        <f>IFERROR(IF(AB1152="",IF(AND(H1152&lt;&gt;"",F1152=""),INDEX(AB$3:AB1152,MATCH(MAX(AA$3:AA1152),AA$3:AA1152,0),0),""),AB1152),"")</f>
        <v/>
      </c>
      <c r="AF1152" s="3" t="str">
        <f>IFERROR(IF(AD1152="",IF(AND(H1152&lt;&gt;"",G1152=""),INDEX(AD$3:AD1152,MATCH(MAX(AC$3:AC1152),AC$3:AC1152,0),0),""),AD1152),"")</f>
        <v/>
      </c>
      <c r="AG1152" s="2" t="str">
        <f>IF(AH1152="","",IF(OR(AH1152=AH1151,AH1152=AH1153),IF(AND(E1152="",AB1152="",AG1151&lt;&gt;""),MAX($AG$3:AG1151),MAX($AG$3:AG1151)+1),IF(AH1151=AH1152,AG1151,MAX($AG$3:AG1151)+1)))</f>
        <v/>
      </c>
      <c r="AH1152" s="12" t="str">
        <f t="shared" si="649"/>
        <v/>
      </c>
      <c r="AI1152" s="12" t="str">
        <f t="shared" si="664"/>
        <v/>
      </c>
      <c r="AJ1152" s="13" t="str">
        <f t="shared" si="665"/>
        <v/>
      </c>
      <c r="AK1152" s="13" t="str">
        <f t="shared" si="666"/>
        <v/>
      </c>
      <c r="AL1152" s="13" t="str">
        <f>IF(OR(AJ1152="",COUNTIF($AH$3:AH1152,AH1152)&lt;&gt;COUNTIF(AH$3:AH$100002,AH1152)),"",SUMIF(AH$3:AH$100002,AH1152,AJ$3:AJ$100002))</f>
        <v/>
      </c>
      <c r="AM1152" s="13" t="str">
        <f>IF(OR(AK1152="",COUNTIF($AH$3:AH1152,AH1152)&lt;&gt;COUNTIF(AH$3:AH$100002,AH1152)),"",SUMIF(AH$3:AH$100002,AH1152,AK$3:AK$100002))</f>
        <v/>
      </c>
      <c r="AO1152" s="13" t="str">
        <f t="shared" si="650"/>
        <v/>
      </c>
      <c r="AP1152" s="13" t="str">
        <f t="shared" si="650"/>
        <v/>
      </c>
      <c r="AQ1152" s="13" t="str">
        <f t="shared" si="650"/>
        <v/>
      </c>
      <c r="AR1152" s="13" t="str">
        <f t="shared" si="650"/>
        <v/>
      </c>
      <c r="AS1152" s="13" t="str">
        <f t="shared" si="651"/>
        <v/>
      </c>
      <c r="AT1152" s="13" t="str">
        <f t="shared" si="651"/>
        <v/>
      </c>
      <c r="AU1152" s="13" t="str">
        <f t="shared" si="651"/>
        <v/>
      </c>
      <c r="AV1152" s="13" t="str">
        <f t="shared" si="651"/>
        <v/>
      </c>
      <c r="AW1152" s="86" t="str">
        <f t="shared" si="667"/>
        <v/>
      </c>
      <c r="AX1152" s="59" t="str">
        <f t="shared" si="668"/>
        <v/>
      </c>
      <c r="AY1152" s="63" t="str">
        <f>IF(OR($BR1152="",BH1152=""),"",COUNT($BR$3:$BR1152))</f>
        <v/>
      </c>
      <c r="AZ1152" s="13" t="str">
        <f>IF(OR($BR1152="",BI1152=""),"",COUNT($BR$3:$BR1152))</f>
        <v/>
      </c>
      <c r="BA1152" s="13" t="str">
        <f>IF(OR($BR1152="",BJ1152=""),"",COUNT($BR$3:$BR1152))</f>
        <v/>
      </c>
      <c r="BB1152" s="13" t="str">
        <f>IF(OR($BR1152="",BK1152=""),"",COUNT($BR$3:$BR1152))</f>
        <v/>
      </c>
      <c r="BC1152" s="13" t="str">
        <f>IF(OR($BR1152="",BL1152=""),"",COUNT($BR$3:$BR1152))</f>
        <v/>
      </c>
      <c r="BD1152" s="13" t="str">
        <f>IF(OR($BR1152="",BM1152=""),"",COUNT($BR$3:$BR1152))</f>
        <v/>
      </c>
      <c r="BE1152" s="13" t="str">
        <f>IF(OR($BR1152="",BN1152=""),"",COUNT($BR$3:$BR1152))</f>
        <v/>
      </c>
      <c r="BF1152" s="13" t="str">
        <f>IF(OR($BR1152="",BO1152=""),"",COUNT($BR$3:$BR1152))</f>
        <v/>
      </c>
      <c r="BG1152" s="66" t="str">
        <f>IF(Z1152="","",COUNT($Z$3:Z1152))</f>
        <v/>
      </c>
      <c r="BH1152" s="13" t="str">
        <f>IF(AO1152="","",IF(AO1152=BH$2,(SUMIF($BV$3:$BV1152,BH$2,$BW$3:$BW1152)-SUMIF($BX$3:$BX1152,BH$2,$BY$3:$BY1152))*AO$1,""))</f>
        <v/>
      </c>
      <c r="BI1152" s="13" t="str">
        <f>IF(AP1152="","",IF(AP1152=BI$2,(SUMIF($BV$3:$BV1152,BI$2,$BW$3:$BW1152)-SUMIF($BX$3:$BX1152,BI$2,$BY$3:$BY1152))*AP$1,""))</f>
        <v/>
      </c>
      <c r="BJ1152" s="13" t="str">
        <f>IF(AQ1152="","",IF(AQ1152=BJ$2,(SUMIF($BV$3:$BV1152,BJ$2,$BW$3:$BW1152)-SUMIF($BX$3:$BX1152,BJ$2,$BY$3:$BY1152))*AQ$1,""))</f>
        <v/>
      </c>
      <c r="BK1152" s="13" t="str">
        <f>IF(AR1152="","",IF(AR1152=BK$2,(SUMIF($BV$3:$BV1152,BK$2,$BW$3:$BW1152)-SUMIF($BX$3:$BX1152,BK$2,$BY$3:$BY1152))*AR$1,""))</f>
        <v/>
      </c>
      <c r="BL1152" s="13" t="str">
        <f>IF(AS1152="","",IF(AS1152=BL$2,(SUMIF($BV$3:$BV1152,BL$2,$BW$3:$BW1152)-SUMIF($BX$3:$BX1152,BL$2,$BY$3:$BY1152))*AS$1,""))</f>
        <v/>
      </c>
      <c r="BM1152" s="13" t="str">
        <f>IF(AT1152="","",IF(AT1152=BM$2,(SUMIF($BV$3:$BV1152,BM$2,$BW$3:$BW1152)-SUMIF($BX$3:$BX1152,BM$2,$BY$3:$BY1152))*AT$1,""))</f>
        <v/>
      </c>
      <c r="BN1152" s="13" t="str">
        <f>IF(AU1152="","",IF(AU1152=BN$2,(SUMIF($BV$3:$BV1152,BN$2,$BW$3:$BW1152)-SUMIF($BX$3:$BX1152,BN$2,$BY$3:$BY1152))*AU$1,""))</f>
        <v/>
      </c>
      <c r="BO1152" s="13" t="str">
        <f>IF(AV1152="","",IF(AV1152=BO$2,(SUMIF($BV$3:$BV1152,BO$2,$BW$3:$BW1152)-SUMIF($BX$3:$BX1152,BO$2,$BY$3:$BY1152))*AV$1,""))</f>
        <v/>
      </c>
      <c r="BP1152" s="69"/>
      <c r="BQ1152" s="13" t="str">
        <f t="shared" si="652"/>
        <v/>
      </c>
      <c r="BR1152" s="75" t="str">
        <f t="shared" si="669"/>
        <v/>
      </c>
      <c r="BS1152" s="33" t="str">
        <f t="shared" si="640"/>
        <v/>
      </c>
      <c r="BT1152" s="42" t="str">
        <f t="shared" si="641"/>
        <v/>
      </c>
      <c r="BU1152" s="38" t="str">
        <f t="shared" si="642"/>
        <v/>
      </c>
      <c r="BV1152" s="30" t="str">
        <f t="shared" si="670"/>
        <v/>
      </c>
      <c r="BW1152" s="36" t="str">
        <f t="shared" si="671"/>
        <v/>
      </c>
      <c r="BX1152" s="36" t="str">
        <f t="shared" si="672"/>
        <v/>
      </c>
      <c r="BY1152" s="45" t="str">
        <f t="shared" si="673"/>
        <v/>
      </c>
      <c r="BZ1152" s="12" t="str">
        <f t="shared" si="643"/>
        <v/>
      </c>
      <c r="CA1152" s="47" t="str">
        <f t="shared" si="644"/>
        <v/>
      </c>
      <c r="CB1152" s="32" t="str">
        <f t="shared" si="645"/>
        <v/>
      </c>
      <c r="CC1152" s="32" t="str">
        <f t="shared" si="646"/>
        <v/>
      </c>
      <c r="CD1152" s="32" t="str">
        <f t="shared" si="647"/>
        <v/>
      </c>
      <c r="CE1152" s="48"/>
      <c r="CF1152" s="32" t="str">
        <f t="shared" si="653"/>
        <v/>
      </c>
      <c r="CG1152" s="32" t="str">
        <f t="shared" si="654"/>
        <v/>
      </c>
      <c r="CH1152" s="48"/>
    </row>
    <row r="1153" spans="2:86" ht="30" customHeight="1" x14ac:dyDescent="0.2">
      <c r="B1153" s="155"/>
      <c r="C1153" s="117"/>
      <c r="D1153" s="53"/>
      <c r="E1153" s="68"/>
      <c r="F1153" s="54"/>
      <c r="G1153" s="54"/>
      <c r="H1153" s="55"/>
      <c r="I1153" s="71"/>
      <c r="J1153" s="73"/>
      <c r="K1153" s="56"/>
      <c r="L1153" s="76" t="str">
        <f t="shared" si="658"/>
        <v/>
      </c>
      <c r="M1153" s="77" t="str">
        <f t="shared" si="662"/>
        <v/>
      </c>
      <c r="N1153" s="130" t="str">
        <f t="shared" si="648"/>
        <v/>
      </c>
      <c r="O1153" s="131" t="str">
        <f t="shared" ref="O1153:U1162" si="674">IFERROR(INDEX($BH$3:$BO$100002,MATCH($BG1153,$BG$3:$BG$100002,0),MATCH(O$1,$BH$2:$BO$2,0)),"")</f>
        <v/>
      </c>
      <c r="P1153" s="131" t="str">
        <f t="shared" si="674"/>
        <v/>
      </c>
      <c r="Q1153" s="131" t="str">
        <f t="shared" si="674"/>
        <v/>
      </c>
      <c r="R1153" s="131" t="str">
        <f t="shared" si="674"/>
        <v/>
      </c>
      <c r="S1153" s="131" t="str">
        <f t="shared" si="674"/>
        <v/>
      </c>
      <c r="T1153" s="131" t="str">
        <f t="shared" si="674"/>
        <v/>
      </c>
      <c r="U1153" s="131" t="str">
        <f t="shared" si="674"/>
        <v/>
      </c>
      <c r="V1153" s="14"/>
      <c r="W1153" s="17" t="str">
        <f>IF(C1153="",IF(OR(AND($H1153&lt;&gt;"",C1153=""),AND($F1152=$F1153,$AK1153&lt;&gt;""),COUNTA($H$3:$H$100002)&gt;COUNTA($H$3:$H1153),$AE1153&lt;&gt;""),W1152,""),C1153)</f>
        <v/>
      </c>
      <c r="X1153" s="17" t="str">
        <f>IF(D1153="",IF(OR(AND($H1153&lt;&gt;"",D1153=""),AND($F1152=$F1153,$AK1153&lt;&gt;""),COUNTA($H$3:$H$100002)&gt;COUNTA($H$3:$H1153),$AE1153&lt;&gt;""),X1152,""),D1153)</f>
        <v/>
      </c>
      <c r="Y1153" s="17" t="str">
        <f>IF(E1153="",IF(OR(AND($H1153&lt;&gt;"",E1153=""),AND($F1152=$F1153,$AK1153&lt;&gt;""),COUNTA($H$3:$H$100002)&gt;COUNTA($H$3:$H1153),$AE1153&lt;&gt;""),Y1152,""),E1153)</f>
        <v/>
      </c>
      <c r="Z1153" s="27" t="str">
        <f t="shared" si="663"/>
        <v/>
      </c>
      <c r="AA1153" s="2" t="str">
        <f>IF(F1153="","",COUNTA($F$3:F1153))</f>
        <v/>
      </c>
      <c r="AB1153" s="3" t="str">
        <f>IF(F1153="","",IFERROR(IF(F1153&lt;&gt;"",IFERROR(INDEX(設定!$C$3:$C$303,MATCH(F1153,設定!$C$3:$C$303,0),0),INDEX(設定!$C$3:$C$303,MATCH("*"&amp;F1153&amp;"*",設定!$C$3:$C$303,0),0)),""),"エラー"))</f>
        <v/>
      </c>
      <c r="AC1153" s="2" t="str">
        <f>IF(G1153="","",COUNTA($G$3:G1153))</f>
        <v/>
      </c>
      <c r="AD1153" s="3" t="str">
        <f>IF(G1153="","",IFERROR(IF(G1153&lt;&gt;"",IFERROR(INDEX(設定!$C$3:$C$303,MATCH(G1153,設定!$C$3:$C$303,0),0),INDEX(設定!$C$3:$C$303,MATCH("*"&amp;G1153&amp;"*",設定!$C$3:$C$303,0),0)),""),"エラー"))</f>
        <v/>
      </c>
      <c r="AE1153" s="3" t="str">
        <f>IFERROR(IF(AB1153="",IF(AND(H1153&lt;&gt;"",F1153=""),INDEX(AB$3:AB1153,MATCH(MAX(AA$3:AA1153),AA$3:AA1153,0),0),""),AB1153),"")</f>
        <v/>
      </c>
      <c r="AF1153" s="3" t="str">
        <f>IFERROR(IF(AD1153="",IF(AND(H1153&lt;&gt;"",G1153=""),INDEX(AD$3:AD1153,MATCH(MAX(AC$3:AC1153),AC$3:AC1153,0),0),""),AD1153),"")</f>
        <v/>
      </c>
      <c r="AG1153" s="2" t="str">
        <f>IF(AH1153="","",IF(OR(AH1153=AH1152,AH1153=AH1154),IF(AND(E1153="",AB1153="",AG1152&lt;&gt;""),MAX($AG$3:AG1152),MAX($AG$3:AG1152)+1),IF(AH1152=AH1153,AG1152,MAX($AG$3:AG1152)+1)))</f>
        <v/>
      </c>
      <c r="AH1153" s="12" t="str">
        <f t="shared" si="649"/>
        <v/>
      </c>
      <c r="AI1153" s="12" t="str">
        <f t="shared" si="664"/>
        <v/>
      </c>
      <c r="AJ1153" s="13" t="str">
        <f t="shared" si="665"/>
        <v/>
      </c>
      <c r="AK1153" s="13" t="str">
        <f t="shared" si="666"/>
        <v/>
      </c>
      <c r="AL1153" s="13" t="str">
        <f>IF(OR(AJ1153="",COUNTIF($AH$3:AH1153,AH1153)&lt;&gt;COUNTIF(AH$3:AH$100002,AH1153)),"",SUMIF(AH$3:AH$100002,AH1153,AJ$3:AJ$100002))</f>
        <v/>
      </c>
      <c r="AM1153" s="13" t="str">
        <f>IF(OR(AK1153="",COUNTIF($AH$3:AH1153,AH1153)&lt;&gt;COUNTIF(AH$3:AH$100002,AH1153)),"",SUMIF(AH$3:AH$100002,AH1153,AK$3:AK$100002))</f>
        <v/>
      </c>
      <c r="AO1153" s="13" t="str">
        <f t="shared" si="650"/>
        <v/>
      </c>
      <c r="AP1153" s="13" t="str">
        <f t="shared" si="650"/>
        <v/>
      </c>
      <c r="AQ1153" s="13" t="str">
        <f t="shared" si="650"/>
        <v/>
      </c>
      <c r="AR1153" s="13" t="str">
        <f t="shared" si="650"/>
        <v/>
      </c>
      <c r="AS1153" s="13" t="str">
        <f t="shared" si="651"/>
        <v/>
      </c>
      <c r="AT1153" s="13" t="str">
        <f t="shared" si="651"/>
        <v/>
      </c>
      <c r="AU1153" s="13" t="str">
        <f t="shared" si="651"/>
        <v/>
      </c>
      <c r="AV1153" s="13" t="str">
        <f t="shared" si="651"/>
        <v/>
      </c>
      <c r="AW1153" s="86" t="str">
        <f t="shared" si="667"/>
        <v/>
      </c>
      <c r="AX1153" s="59" t="str">
        <f t="shared" si="668"/>
        <v/>
      </c>
      <c r="AY1153" s="63" t="str">
        <f>IF(OR($BR1153="",BH1153=""),"",COUNT($BR$3:$BR1153))</f>
        <v/>
      </c>
      <c r="AZ1153" s="13" t="str">
        <f>IF(OR($BR1153="",BI1153=""),"",COUNT($BR$3:$BR1153))</f>
        <v/>
      </c>
      <c r="BA1153" s="13" t="str">
        <f>IF(OR($BR1153="",BJ1153=""),"",COUNT($BR$3:$BR1153))</f>
        <v/>
      </c>
      <c r="BB1153" s="13" t="str">
        <f>IF(OR($BR1153="",BK1153=""),"",COUNT($BR$3:$BR1153))</f>
        <v/>
      </c>
      <c r="BC1153" s="13" t="str">
        <f>IF(OR($BR1153="",BL1153=""),"",COUNT($BR$3:$BR1153))</f>
        <v/>
      </c>
      <c r="BD1153" s="13" t="str">
        <f>IF(OR($BR1153="",BM1153=""),"",COUNT($BR$3:$BR1153))</f>
        <v/>
      </c>
      <c r="BE1153" s="13" t="str">
        <f>IF(OR($BR1153="",BN1153=""),"",COUNT($BR$3:$BR1153))</f>
        <v/>
      </c>
      <c r="BF1153" s="13" t="str">
        <f>IF(OR($BR1153="",BO1153=""),"",COUNT($BR$3:$BR1153))</f>
        <v/>
      </c>
      <c r="BG1153" s="66" t="str">
        <f>IF(Z1153="","",COUNT($Z$3:Z1153))</f>
        <v/>
      </c>
      <c r="BH1153" s="13" t="str">
        <f>IF(AO1153="","",IF(AO1153=BH$2,(SUMIF($BV$3:$BV1153,BH$2,$BW$3:$BW1153)-SUMIF($BX$3:$BX1153,BH$2,$BY$3:$BY1153))*AO$1,""))</f>
        <v/>
      </c>
      <c r="BI1153" s="13" t="str">
        <f>IF(AP1153="","",IF(AP1153=BI$2,(SUMIF($BV$3:$BV1153,BI$2,$BW$3:$BW1153)-SUMIF($BX$3:$BX1153,BI$2,$BY$3:$BY1153))*AP$1,""))</f>
        <v/>
      </c>
      <c r="BJ1153" s="13" t="str">
        <f>IF(AQ1153="","",IF(AQ1153=BJ$2,(SUMIF($BV$3:$BV1153,BJ$2,$BW$3:$BW1153)-SUMIF($BX$3:$BX1153,BJ$2,$BY$3:$BY1153))*AQ$1,""))</f>
        <v/>
      </c>
      <c r="BK1153" s="13" t="str">
        <f>IF(AR1153="","",IF(AR1153=BK$2,(SUMIF($BV$3:$BV1153,BK$2,$BW$3:$BW1153)-SUMIF($BX$3:$BX1153,BK$2,$BY$3:$BY1153))*AR$1,""))</f>
        <v/>
      </c>
      <c r="BL1153" s="13" t="str">
        <f>IF(AS1153="","",IF(AS1153=BL$2,(SUMIF($BV$3:$BV1153,BL$2,$BW$3:$BW1153)-SUMIF($BX$3:$BX1153,BL$2,$BY$3:$BY1153))*AS$1,""))</f>
        <v/>
      </c>
      <c r="BM1153" s="13" t="str">
        <f>IF(AT1153="","",IF(AT1153=BM$2,(SUMIF($BV$3:$BV1153,BM$2,$BW$3:$BW1153)-SUMIF($BX$3:$BX1153,BM$2,$BY$3:$BY1153))*AT$1,""))</f>
        <v/>
      </c>
      <c r="BN1153" s="13" t="str">
        <f>IF(AU1153="","",IF(AU1153=BN$2,(SUMIF($BV$3:$BV1153,BN$2,$BW$3:$BW1153)-SUMIF($BX$3:$BX1153,BN$2,$BY$3:$BY1153))*AU$1,""))</f>
        <v/>
      </c>
      <c r="BO1153" s="13" t="str">
        <f>IF(AV1153="","",IF(AV1153=BO$2,(SUMIF($BV$3:$BV1153,BO$2,$BW$3:$BW1153)-SUMIF($BX$3:$BX1153,BO$2,$BY$3:$BY1153))*AV$1,""))</f>
        <v/>
      </c>
      <c r="BP1153" s="69"/>
      <c r="BQ1153" s="13" t="str">
        <f t="shared" si="652"/>
        <v/>
      </c>
      <c r="BR1153" s="75" t="str">
        <f t="shared" si="669"/>
        <v/>
      </c>
      <c r="BS1153" s="33" t="str">
        <f t="shared" si="640"/>
        <v/>
      </c>
      <c r="BT1153" s="42" t="str">
        <f t="shared" si="641"/>
        <v/>
      </c>
      <c r="BU1153" s="38" t="str">
        <f t="shared" si="642"/>
        <v/>
      </c>
      <c r="BV1153" s="30" t="str">
        <f t="shared" si="670"/>
        <v/>
      </c>
      <c r="BW1153" s="36" t="str">
        <f t="shared" si="671"/>
        <v/>
      </c>
      <c r="BX1153" s="36" t="str">
        <f t="shared" si="672"/>
        <v/>
      </c>
      <c r="BY1153" s="45" t="str">
        <f t="shared" si="673"/>
        <v/>
      </c>
      <c r="BZ1153" s="12" t="str">
        <f t="shared" si="643"/>
        <v/>
      </c>
      <c r="CA1153" s="47" t="str">
        <f t="shared" si="644"/>
        <v/>
      </c>
      <c r="CB1153" s="32" t="str">
        <f t="shared" si="645"/>
        <v/>
      </c>
      <c r="CC1153" s="32" t="str">
        <f t="shared" si="646"/>
        <v/>
      </c>
      <c r="CD1153" s="32" t="str">
        <f t="shared" si="647"/>
        <v/>
      </c>
      <c r="CE1153" s="48"/>
      <c r="CF1153" s="32" t="str">
        <f t="shared" si="653"/>
        <v/>
      </c>
      <c r="CG1153" s="32" t="str">
        <f t="shared" si="654"/>
        <v/>
      </c>
      <c r="CH1153" s="48"/>
    </row>
    <row r="1154" spans="2:86" ht="30" customHeight="1" x14ac:dyDescent="0.2">
      <c r="B1154" s="155"/>
      <c r="C1154" s="117"/>
      <c r="D1154" s="53"/>
      <c r="E1154" s="68"/>
      <c r="F1154" s="54"/>
      <c r="G1154" s="54"/>
      <c r="H1154" s="55"/>
      <c r="I1154" s="71"/>
      <c r="J1154" s="73"/>
      <c r="K1154" s="56"/>
      <c r="L1154" s="76" t="str">
        <f t="shared" si="658"/>
        <v/>
      </c>
      <c r="M1154" s="77" t="str">
        <f t="shared" si="662"/>
        <v/>
      </c>
      <c r="N1154" s="130" t="str">
        <f t="shared" si="648"/>
        <v/>
      </c>
      <c r="O1154" s="131" t="str">
        <f t="shared" si="674"/>
        <v/>
      </c>
      <c r="P1154" s="131" t="str">
        <f t="shared" si="674"/>
        <v/>
      </c>
      <c r="Q1154" s="131" t="str">
        <f t="shared" si="674"/>
        <v/>
      </c>
      <c r="R1154" s="131" t="str">
        <f t="shared" si="674"/>
        <v/>
      </c>
      <c r="S1154" s="131" t="str">
        <f t="shared" si="674"/>
        <v/>
      </c>
      <c r="T1154" s="131" t="str">
        <f t="shared" si="674"/>
        <v/>
      </c>
      <c r="U1154" s="131" t="str">
        <f t="shared" si="674"/>
        <v/>
      </c>
      <c r="V1154" s="14"/>
      <c r="W1154" s="17" t="str">
        <f>IF(C1154="",IF(OR(AND($H1154&lt;&gt;"",C1154=""),AND($F1153=$F1154,$AK1154&lt;&gt;""),COUNTA($H$3:$H$100002)&gt;COUNTA($H$3:$H1154),$AE1154&lt;&gt;""),W1153,""),C1154)</f>
        <v/>
      </c>
      <c r="X1154" s="17" t="str">
        <f>IF(D1154="",IF(OR(AND($H1154&lt;&gt;"",D1154=""),AND($F1153=$F1154,$AK1154&lt;&gt;""),COUNTA($H$3:$H$100002)&gt;COUNTA($H$3:$H1154),$AE1154&lt;&gt;""),X1153,""),D1154)</f>
        <v/>
      </c>
      <c r="Y1154" s="17" t="str">
        <f>IF(E1154="",IF(OR(AND($H1154&lt;&gt;"",E1154=""),AND($F1153=$F1154,$AK1154&lt;&gt;""),COUNTA($H$3:$H$100002)&gt;COUNTA($H$3:$H1154),$AE1154&lt;&gt;""),Y1153,""),E1154)</f>
        <v/>
      </c>
      <c r="Z1154" s="27" t="str">
        <f t="shared" si="663"/>
        <v/>
      </c>
      <c r="AA1154" s="2" t="str">
        <f>IF(F1154="","",COUNTA($F$3:F1154))</f>
        <v/>
      </c>
      <c r="AB1154" s="3" t="str">
        <f>IF(F1154="","",IFERROR(IF(F1154&lt;&gt;"",IFERROR(INDEX(設定!$C$3:$C$303,MATCH(F1154,設定!$C$3:$C$303,0),0),INDEX(設定!$C$3:$C$303,MATCH("*"&amp;F1154&amp;"*",設定!$C$3:$C$303,0),0)),""),"エラー"))</f>
        <v/>
      </c>
      <c r="AC1154" s="2" t="str">
        <f>IF(G1154="","",COUNTA($G$3:G1154))</f>
        <v/>
      </c>
      <c r="AD1154" s="3" t="str">
        <f>IF(G1154="","",IFERROR(IF(G1154&lt;&gt;"",IFERROR(INDEX(設定!$C$3:$C$303,MATCH(G1154,設定!$C$3:$C$303,0),0),INDEX(設定!$C$3:$C$303,MATCH("*"&amp;G1154&amp;"*",設定!$C$3:$C$303,0),0)),""),"エラー"))</f>
        <v/>
      </c>
      <c r="AE1154" s="3" t="str">
        <f>IFERROR(IF(AB1154="",IF(AND(H1154&lt;&gt;"",F1154=""),INDEX(AB$3:AB1154,MATCH(MAX(AA$3:AA1154),AA$3:AA1154,0),0),""),AB1154),"")</f>
        <v/>
      </c>
      <c r="AF1154" s="3" t="str">
        <f>IFERROR(IF(AD1154="",IF(AND(H1154&lt;&gt;"",G1154=""),INDEX(AD$3:AD1154,MATCH(MAX(AC$3:AC1154),AC$3:AC1154,0),0),""),AD1154),"")</f>
        <v/>
      </c>
      <c r="AG1154" s="2" t="str">
        <f>IF(AH1154="","",IF(OR(AH1154=AH1153,AH1154=AH1155),IF(AND(E1154="",AB1154="",AG1153&lt;&gt;""),MAX($AG$3:AG1153),MAX($AG$3:AG1153)+1),IF(AH1153=AH1154,AG1153,MAX($AG$3:AG1153)+1)))</f>
        <v/>
      </c>
      <c r="AH1154" s="12" t="str">
        <f t="shared" si="649"/>
        <v/>
      </c>
      <c r="AI1154" s="12" t="str">
        <f t="shared" si="664"/>
        <v/>
      </c>
      <c r="AJ1154" s="13" t="str">
        <f t="shared" si="665"/>
        <v/>
      </c>
      <c r="AK1154" s="13" t="str">
        <f t="shared" si="666"/>
        <v/>
      </c>
      <c r="AL1154" s="13" t="str">
        <f>IF(OR(AJ1154="",COUNTIF($AH$3:AH1154,AH1154)&lt;&gt;COUNTIF(AH$3:AH$100002,AH1154)),"",SUMIF(AH$3:AH$100002,AH1154,AJ$3:AJ$100002))</f>
        <v/>
      </c>
      <c r="AM1154" s="13" t="str">
        <f>IF(OR(AK1154="",COUNTIF($AH$3:AH1154,AH1154)&lt;&gt;COUNTIF(AH$3:AH$100002,AH1154)),"",SUMIF(AH$3:AH$100002,AH1154,AK$3:AK$100002))</f>
        <v/>
      </c>
      <c r="AO1154" s="13" t="str">
        <f t="shared" si="650"/>
        <v/>
      </c>
      <c r="AP1154" s="13" t="str">
        <f t="shared" si="650"/>
        <v/>
      </c>
      <c r="AQ1154" s="13" t="str">
        <f t="shared" si="650"/>
        <v/>
      </c>
      <c r="AR1154" s="13" t="str">
        <f t="shared" si="650"/>
        <v/>
      </c>
      <c r="AS1154" s="13" t="str">
        <f t="shared" si="651"/>
        <v/>
      </c>
      <c r="AT1154" s="13" t="str">
        <f t="shared" si="651"/>
        <v/>
      </c>
      <c r="AU1154" s="13" t="str">
        <f t="shared" si="651"/>
        <v/>
      </c>
      <c r="AV1154" s="13" t="str">
        <f t="shared" si="651"/>
        <v/>
      </c>
      <c r="AW1154" s="86" t="str">
        <f t="shared" si="667"/>
        <v/>
      </c>
      <c r="AX1154" s="59" t="str">
        <f t="shared" si="668"/>
        <v/>
      </c>
      <c r="AY1154" s="63" t="str">
        <f>IF(OR($BR1154="",BH1154=""),"",COUNT($BR$3:$BR1154))</f>
        <v/>
      </c>
      <c r="AZ1154" s="13" t="str">
        <f>IF(OR($BR1154="",BI1154=""),"",COUNT($BR$3:$BR1154))</f>
        <v/>
      </c>
      <c r="BA1154" s="13" t="str">
        <f>IF(OR($BR1154="",BJ1154=""),"",COUNT($BR$3:$BR1154))</f>
        <v/>
      </c>
      <c r="BB1154" s="13" t="str">
        <f>IF(OR($BR1154="",BK1154=""),"",COUNT($BR$3:$BR1154))</f>
        <v/>
      </c>
      <c r="BC1154" s="13" t="str">
        <f>IF(OR($BR1154="",BL1154=""),"",COUNT($BR$3:$BR1154))</f>
        <v/>
      </c>
      <c r="BD1154" s="13" t="str">
        <f>IF(OR($BR1154="",BM1154=""),"",COUNT($BR$3:$BR1154))</f>
        <v/>
      </c>
      <c r="BE1154" s="13" t="str">
        <f>IF(OR($BR1154="",BN1154=""),"",COUNT($BR$3:$BR1154))</f>
        <v/>
      </c>
      <c r="BF1154" s="13" t="str">
        <f>IF(OR($BR1154="",BO1154=""),"",COUNT($BR$3:$BR1154))</f>
        <v/>
      </c>
      <c r="BG1154" s="66" t="str">
        <f>IF(Z1154="","",COUNT($Z$3:Z1154))</f>
        <v/>
      </c>
      <c r="BH1154" s="13" t="str">
        <f>IF(AO1154="","",IF(AO1154=BH$2,(SUMIF($BV$3:$BV1154,BH$2,$BW$3:$BW1154)-SUMIF($BX$3:$BX1154,BH$2,$BY$3:$BY1154))*AO$1,""))</f>
        <v/>
      </c>
      <c r="BI1154" s="13" t="str">
        <f>IF(AP1154="","",IF(AP1154=BI$2,(SUMIF($BV$3:$BV1154,BI$2,$BW$3:$BW1154)-SUMIF($BX$3:$BX1154,BI$2,$BY$3:$BY1154))*AP$1,""))</f>
        <v/>
      </c>
      <c r="BJ1154" s="13" t="str">
        <f>IF(AQ1154="","",IF(AQ1154=BJ$2,(SUMIF($BV$3:$BV1154,BJ$2,$BW$3:$BW1154)-SUMIF($BX$3:$BX1154,BJ$2,$BY$3:$BY1154))*AQ$1,""))</f>
        <v/>
      </c>
      <c r="BK1154" s="13" t="str">
        <f>IF(AR1154="","",IF(AR1154=BK$2,(SUMIF($BV$3:$BV1154,BK$2,$BW$3:$BW1154)-SUMIF($BX$3:$BX1154,BK$2,$BY$3:$BY1154))*AR$1,""))</f>
        <v/>
      </c>
      <c r="BL1154" s="13" t="str">
        <f>IF(AS1154="","",IF(AS1154=BL$2,(SUMIF($BV$3:$BV1154,BL$2,$BW$3:$BW1154)-SUMIF($BX$3:$BX1154,BL$2,$BY$3:$BY1154))*AS$1,""))</f>
        <v/>
      </c>
      <c r="BM1154" s="13" t="str">
        <f>IF(AT1154="","",IF(AT1154=BM$2,(SUMIF($BV$3:$BV1154,BM$2,$BW$3:$BW1154)-SUMIF($BX$3:$BX1154,BM$2,$BY$3:$BY1154))*AT$1,""))</f>
        <v/>
      </c>
      <c r="BN1154" s="13" t="str">
        <f>IF(AU1154="","",IF(AU1154=BN$2,(SUMIF($BV$3:$BV1154,BN$2,$BW$3:$BW1154)-SUMIF($BX$3:$BX1154,BN$2,$BY$3:$BY1154))*AU$1,""))</f>
        <v/>
      </c>
      <c r="BO1154" s="13" t="str">
        <f>IF(AV1154="","",IF(AV1154=BO$2,(SUMIF($BV$3:$BV1154,BO$2,$BW$3:$BW1154)-SUMIF($BX$3:$BX1154,BO$2,$BY$3:$BY1154))*AV$1,""))</f>
        <v/>
      </c>
      <c r="BP1154" s="69"/>
      <c r="BQ1154" s="13" t="str">
        <f t="shared" si="652"/>
        <v/>
      </c>
      <c r="BR1154" s="75" t="str">
        <f t="shared" si="669"/>
        <v/>
      </c>
      <c r="BS1154" s="33" t="str">
        <f t="shared" si="640"/>
        <v/>
      </c>
      <c r="BT1154" s="42" t="str">
        <f t="shared" si="641"/>
        <v/>
      </c>
      <c r="BU1154" s="38" t="str">
        <f t="shared" si="642"/>
        <v/>
      </c>
      <c r="BV1154" s="30" t="str">
        <f t="shared" si="670"/>
        <v/>
      </c>
      <c r="BW1154" s="36" t="str">
        <f t="shared" si="671"/>
        <v/>
      </c>
      <c r="BX1154" s="36" t="str">
        <f t="shared" si="672"/>
        <v/>
      </c>
      <c r="BY1154" s="45" t="str">
        <f t="shared" si="673"/>
        <v/>
      </c>
      <c r="BZ1154" s="12" t="str">
        <f t="shared" si="643"/>
        <v/>
      </c>
      <c r="CA1154" s="47" t="str">
        <f t="shared" si="644"/>
        <v/>
      </c>
      <c r="CB1154" s="32" t="str">
        <f t="shared" si="645"/>
        <v/>
      </c>
      <c r="CC1154" s="32" t="str">
        <f t="shared" si="646"/>
        <v/>
      </c>
      <c r="CD1154" s="32" t="str">
        <f t="shared" si="647"/>
        <v/>
      </c>
      <c r="CE1154" s="48"/>
      <c r="CF1154" s="32" t="str">
        <f t="shared" si="653"/>
        <v/>
      </c>
      <c r="CG1154" s="32" t="str">
        <f t="shared" si="654"/>
        <v/>
      </c>
      <c r="CH1154" s="48"/>
    </row>
    <row r="1155" spans="2:86" ht="30" customHeight="1" x14ac:dyDescent="0.2">
      <c r="B1155" s="155"/>
      <c r="C1155" s="117"/>
      <c r="D1155" s="53"/>
      <c r="E1155" s="68"/>
      <c r="F1155" s="54"/>
      <c r="G1155" s="54"/>
      <c r="H1155" s="55"/>
      <c r="I1155" s="71"/>
      <c r="J1155" s="73"/>
      <c r="K1155" s="56"/>
      <c r="L1155" s="76" t="str">
        <f t="shared" si="658"/>
        <v/>
      </c>
      <c r="M1155" s="77" t="str">
        <f t="shared" si="662"/>
        <v/>
      </c>
      <c r="N1155" s="130" t="str">
        <f t="shared" si="648"/>
        <v/>
      </c>
      <c r="O1155" s="131" t="str">
        <f t="shared" si="674"/>
        <v/>
      </c>
      <c r="P1155" s="131" t="str">
        <f t="shared" si="674"/>
        <v/>
      </c>
      <c r="Q1155" s="131" t="str">
        <f t="shared" si="674"/>
        <v/>
      </c>
      <c r="R1155" s="131" t="str">
        <f t="shared" si="674"/>
        <v/>
      </c>
      <c r="S1155" s="131" t="str">
        <f t="shared" si="674"/>
        <v/>
      </c>
      <c r="T1155" s="131" t="str">
        <f t="shared" si="674"/>
        <v/>
      </c>
      <c r="U1155" s="131" t="str">
        <f t="shared" si="674"/>
        <v/>
      </c>
      <c r="V1155" s="14"/>
      <c r="W1155" s="17" t="str">
        <f>IF(C1155="",IF(OR(AND($H1155&lt;&gt;"",C1155=""),AND($F1154=$F1155,$AK1155&lt;&gt;""),COUNTA($H$3:$H$100002)&gt;COUNTA($H$3:$H1155),$AE1155&lt;&gt;""),W1154,""),C1155)</f>
        <v/>
      </c>
      <c r="X1155" s="17" t="str">
        <f>IF(D1155="",IF(OR(AND($H1155&lt;&gt;"",D1155=""),AND($F1154=$F1155,$AK1155&lt;&gt;""),COUNTA($H$3:$H$100002)&gt;COUNTA($H$3:$H1155),$AE1155&lt;&gt;""),X1154,""),D1155)</f>
        <v/>
      </c>
      <c r="Y1155" s="17" t="str">
        <f>IF(E1155="",IF(OR(AND($H1155&lt;&gt;"",E1155=""),AND($F1154=$F1155,$AK1155&lt;&gt;""),COUNTA($H$3:$H$100002)&gt;COUNTA($H$3:$H1155),$AE1155&lt;&gt;""),Y1154,""),E1155)</f>
        <v/>
      </c>
      <c r="Z1155" s="27" t="str">
        <f t="shared" si="663"/>
        <v/>
      </c>
      <c r="AA1155" s="2" t="str">
        <f>IF(F1155="","",COUNTA($F$3:F1155))</f>
        <v/>
      </c>
      <c r="AB1155" s="3" t="str">
        <f>IF(F1155="","",IFERROR(IF(F1155&lt;&gt;"",IFERROR(INDEX(設定!$C$3:$C$303,MATCH(F1155,設定!$C$3:$C$303,0),0),INDEX(設定!$C$3:$C$303,MATCH("*"&amp;F1155&amp;"*",設定!$C$3:$C$303,0),0)),""),"エラー"))</f>
        <v/>
      </c>
      <c r="AC1155" s="2" t="str">
        <f>IF(G1155="","",COUNTA($G$3:G1155))</f>
        <v/>
      </c>
      <c r="AD1155" s="3" t="str">
        <f>IF(G1155="","",IFERROR(IF(G1155&lt;&gt;"",IFERROR(INDEX(設定!$C$3:$C$303,MATCH(G1155,設定!$C$3:$C$303,0),0),INDEX(設定!$C$3:$C$303,MATCH("*"&amp;G1155&amp;"*",設定!$C$3:$C$303,0),0)),""),"エラー"))</f>
        <v/>
      </c>
      <c r="AE1155" s="3" t="str">
        <f>IFERROR(IF(AB1155="",IF(AND(H1155&lt;&gt;"",F1155=""),INDEX(AB$3:AB1155,MATCH(MAX(AA$3:AA1155),AA$3:AA1155,0),0),""),AB1155),"")</f>
        <v/>
      </c>
      <c r="AF1155" s="3" t="str">
        <f>IFERROR(IF(AD1155="",IF(AND(H1155&lt;&gt;"",G1155=""),INDEX(AD$3:AD1155,MATCH(MAX(AC$3:AC1155),AC$3:AC1155,0),0),""),AD1155),"")</f>
        <v/>
      </c>
      <c r="AG1155" s="2" t="str">
        <f>IF(AH1155="","",IF(OR(AH1155=AH1154,AH1155=AH1156),IF(AND(E1155="",AB1155="",AG1154&lt;&gt;""),MAX($AG$3:AG1154),MAX($AG$3:AG1154)+1),IF(AH1154=AH1155,AG1154,MAX($AG$3:AG1154)+1)))</f>
        <v/>
      </c>
      <c r="AH1155" s="12" t="str">
        <f t="shared" si="649"/>
        <v/>
      </c>
      <c r="AI1155" s="12" t="str">
        <f t="shared" si="664"/>
        <v/>
      </c>
      <c r="AJ1155" s="13" t="str">
        <f t="shared" si="665"/>
        <v/>
      </c>
      <c r="AK1155" s="13" t="str">
        <f t="shared" si="666"/>
        <v/>
      </c>
      <c r="AL1155" s="13" t="str">
        <f>IF(OR(AJ1155="",COUNTIF($AH$3:AH1155,AH1155)&lt;&gt;COUNTIF(AH$3:AH$100002,AH1155)),"",SUMIF(AH$3:AH$100002,AH1155,AJ$3:AJ$100002))</f>
        <v/>
      </c>
      <c r="AM1155" s="13" t="str">
        <f>IF(OR(AK1155="",COUNTIF($AH$3:AH1155,AH1155)&lt;&gt;COUNTIF(AH$3:AH$100002,AH1155)),"",SUMIF(AH$3:AH$100002,AH1155,AK$3:AK$100002))</f>
        <v/>
      </c>
      <c r="AO1155" s="13" t="str">
        <f t="shared" si="650"/>
        <v/>
      </c>
      <c r="AP1155" s="13" t="str">
        <f t="shared" si="650"/>
        <v/>
      </c>
      <c r="AQ1155" s="13" t="str">
        <f t="shared" si="650"/>
        <v/>
      </c>
      <c r="AR1155" s="13" t="str">
        <f t="shared" ref="AR1155:AV1218" si="675">IF($Z1155="","",IF(COUNTIF($AE1155:$AF1155,AR$2),AR$2,""))</f>
        <v/>
      </c>
      <c r="AS1155" s="13" t="str">
        <f t="shared" si="651"/>
        <v/>
      </c>
      <c r="AT1155" s="13" t="str">
        <f t="shared" si="651"/>
        <v/>
      </c>
      <c r="AU1155" s="13" t="str">
        <f t="shared" si="651"/>
        <v/>
      </c>
      <c r="AV1155" s="13" t="str">
        <f t="shared" si="651"/>
        <v/>
      </c>
      <c r="AW1155" s="86" t="str">
        <f t="shared" si="667"/>
        <v/>
      </c>
      <c r="AX1155" s="59" t="str">
        <f t="shared" si="668"/>
        <v/>
      </c>
      <c r="AY1155" s="63" t="str">
        <f>IF(OR($BR1155="",BH1155=""),"",COUNT($BR$3:$BR1155))</f>
        <v/>
      </c>
      <c r="AZ1155" s="13" t="str">
        <f>IF(OR($BR1155="",BI1155=""),"",COUNT($BR$3:$BR1155))</f>
        <v/>
      </c>
      <c r="BA1155" s="13" t="str">
        <f>IF(OR($BR1155="",BJ1155=""),"",COUNT($BR$3:$BR1155))</f>
        <v/>
      </c>
      <c r="BB1155" s="13" t="str">
        <f>IF(OR($BR1155="",BK1155=""),"",COUNT($BR$3:$BR1155))</f>
        <v/>
      </c>
      <c r="BC1155" s="13" t="str">
        <f>IF(OR($BR1155="",BL1155=""),"",COUNT($BR$3:$BR1155))</f>
        <v/>
      </c>
      <c r="BD1155" s="13" t="str">
        <f>IF(OR($BR1155="",BM1155=""),"",COUNT($BR$3:$BR1155))</f>
        <v/>
      </c>
      <c r="BE1155" s="13" t="str">
        <f>IF(OR($BR1155="",BN1155=""),"",COUNT($BR$3:$BR1155))</f>
        <v/>
      </c>
      <c r="BF1155" s="13" t="str">
        <f>IF(OR($BR1155="",BO1155=""),"",COUNT($BR$3:$BR1155))</f>
        <v/>
      </c>
      <c r="BG1155" s="66" t="str">
        <f>IF(Z1155="","",COUNT($Z$3:Z1155))</f>
        <v/>
      </c>
      <c r="BH1155" s="13" t="str">
        <f>IF(AO1155="","",IF(AO1155=BH$2,(SUMIF($BV$3:$BV1155,BH$2,$BW$3:$BW1155)-SUMIF($BX$3:$BX1155,BH$2,$BY$3:$BY1155))*AO$1,""))</f>
        <v/>
      </c>
      <c r="BI1155" s="13" t="str">
        <f>IF(AP1155="","",IF(AP1155=BI$2,(SUMIF($BV$3:$BV1155,BI$2,$BW$3:$BW1155)-SUMIF($BX$3:$BX1155,BI$2,$BY$3:$BY1155))*AP$1,""))</f>
        <v/>
      </c>
      <c r="BJ1155" s="13" t="str">
        <f>IF(AQ1155="","",IF(AQ1155=BJ$2,(SUMIF($BV$3:$BV1155,BJ$2,$BW$3:$BW1155)-SUMIF($BX$3:$BX1155,BJ$2,$BY$3:$BY1155))*AQ$1,""))</f>
        <v/>
      </c>
      <c r="BK1155" s="13" t="str">
        <f>IF(AR1155="","",IF(AR1155=BK$2,(SUMIF($BV$3:$BV1155,BK$2,$BW$3:$BW1155)-SUMIF($BX$3:$BX1155,BK$2,$BY$3:$BY1155))*AR$1,""))</f>
        <v/>
      </c>
      <c r="BL1155" s="13" t="str">
        <f>IF(AS1155="","",IF(AS1155=BL$2,(SUMIF($BV$3:$BV1155,BL$2,$BW$3:$BW1155)-SUMIF($BX$3:$BX1155,BL$2,$BY$3:$BY1155))*AS$1,""))</f>
        <v/>
      </c>
      <c r="BM1155" s="13" t="str">
        <f>IF(AT1155="","",IF(AT1155=BM$2,(SUMIF($BV$3:$BV1155,BM$2,$BW$3:$BW1155)-SUMIF($BX$3:$BX1155,BM$2,$BY$3:$BY1155))*AT$1,""))</f>
        <v/>
      </c>
      <c r="BN1155" s="13" t="str">
        <f>IF(AU1155="","",IF(AU1155=BN$2,(SUMIF($BV$3:$BV1155,BN$2,$BW$3:$BW1155)-SUMIF($BX$3:$BX1155,BN$2,$BY$3:$BY1155))*AU$1,""))</f>
        <v/>
      </c>
      <c r="BO1155" s="13" t="str">
        <f>IF(AV1155="","",IF(AV1155=BO$2,(SUMIF($BV$3:$BV1155,BO$2,$BW$3:$BW1155)-SUMIF($BX$3:$BX1155,BO$2,$BY$3:$BY1155))*AV$1,""))</f>
        <v/>
      </c>
      <c r="BP1155" s="69"/>
      <c r="BQ1155" s="13" t="str">
        <f t="shared" si="652"/>
        <v/>
      </c>
      <c r="BR1155" s="75" t="str">
        <f t="shared" si="669"/>
        <v/>
      </c>
      <c r="BS1155" s="33" t="str">
        <f t="shared" ref="BS1155:BS1218" si="676">IF(Z1155="","",W1155)</f>
        <v/>
      </c>
      <c r="BT1155" s="42" t="str">
        <f t="shared" ref="BT1155:BT1218" si="677">IF(Z1155="","",X1155)</f>
        <v/>
      </c>
      <c r="BU1155" s="38" t="str">
        <f t="shared" ref="BU1155:BU1218" si="678">IF(Z1155="","",Y1155)</f>
        <v/>
      </c>
      <c r="BV1155" s="30" t="str">
        <f t="shared" si="670"/>
        <v/>
      </c>
      <c r="BW1155" s="36" t="str">
        <f t="shared" si="671"/>
        <v/>
      </c>
      <c r="BX1155" s="36" t="str">
        <f t="shared" si="672"/>
        <v/>
      </c>
      <c r="BY1155" s="45" t="str">
        <f t="shared" si="673"/>
        <v/>
      </c>
      <c r="BZ1155" s="12" t="str">
        <f t="shared" ref="BZ1155:BZ1218" si="679">IF(H1155="","",H1155&amp;IF(I1155="",""," ("&amp;I1155&amp;")"))</f>
        <v/>
      </c>
      <c r="CA1155" s="47" t="str">
        <f t="shared" ref="CA1155:CA1218" si="680">IF(AE1155="","",AE1155)</f>
        <v/>
      </c>
      <c r="CB1155" s="32" t="str">
        <f t="shared" ref="CB1155:CB1218" si="681">IF(AF1155="","",AF1155)</f>
        <v/>
      </c>
      <c r="CC1155" s="32" t="str">
        <f t="shared" ref="CC1155:CC1218" si="682">IF(J1155="","",J1155)</f>
        <v/>
      </c>
      <c r="CD1155" s="32" t="str">
        <f t="shared" ref="CD1155:CD1218" si="683">IF(K1155="","",K1155)</f>
        <v/>
      </c>
      <c r="CE1155" s="48"/>
      <c r="CF1155" s="32" t="str">
        <f t="shared" si="653"/>
        <v/>
      </c>
      <c r="CG1155" s="32" t="str">
        <f t="shared" si="654"/>
        <v/>
      </c>
      <c r="CH1155" s="48"/>
    </row>
    <row r="1156" spans="2:86" ht="30" customHeight="1" x14ac:dyDescent="0.2">
      <c r="B1156" s="155"/>
      <c r="C1156" s="117"/>
      <c r="D1156" s="53"/>
      <c r="E1156" s="68"/>
      <c r="F1156" s="54"/>
      <c r="G1156" s="54"/>
      <c r="H1156" s="55"/>
      <c r="I1156" s="71"/>
      <c r="J1156" s="73"/>
      <c r="K1156" s="56"/>
      <c r="L1156" s="76" t="str">
        <f t="shared" si="658"/>
        <v/>
      </c>
      <c r="M1156" s="77" t="str">
        <f t="shared" si="662"/>
        <v/>
      </c>
      <c r="N1156" s="130" t="str">
        <f t="shared" ref="N1156:N1219" si="684">IFERROR(INDEX($BH$3:$BO$100002,MATCH($BG1156,$BG$3:$BG$100002,0),MATCH(N$1,$BH$2:$BO$2,0)),"")</f>
        <v/>
      </c>
      <c r="O1156" s="131" t="str">
        <f t="shared" si="674"/>
        <v/>
      </c>
      <c r="P1156" s="131" t="str">
        <f t="shared" si="674"/>
        <v/>
      </c>
      <c r="Q1156" s="131" t="str">
        <f t="shared" si="674"/>
        <v/>
      </c>
      <c r="R1156" s="131" t="str">
        <f t="shared" si="674"/>
        <v/>
      </c>
      <c r="S1156" s="131" t="str">
        <f t="shared" si="674"/>
        <v/>
      </c>
      <c r="T1156" s="131" t="str">
        <f t="shared" si="674"/>
        <v/>
      </c>
      <c r="U1156" s="131" t="str">
        <f t="shared" si="674"/>
        <v/>
      </c>
      <c r="V1156" s="14"/>
      <c r="W1156" s="17" t="str">
        <f>IF(C1156="",IF(OR(AND($H1156&lt;&gt;"",C1156=""),AND($F1155=$F1156,$AK1156&lt;&gt;""),COUNTA($H$3:$H$100002)&gt;COUNTA($H$3:$H1156),$AE1156&lt;&gt;""),W1155,""),C1156)</f>
        <v/>
      </c>
      <c r="X1156" s="17" t="str">
        <f>IF(D1156="",IF(OR(AND($H1156&lt;&gt;"",D1156=""),AND($F1155=$F1156,$AK1156&lt;&gt;""),COUNTA($H$3:$H$100002)&gt;COUNTA($H$3:$H1156),$AE1156&lt;&gt;""),X1155,""),D1156)</f>
        <v/>
      </c>
      <c r="Y1156" s="17" t="str">
        <f>IF(E1156="",IF(OR(AND($H1156&lt;&gt;"",E1156=""),AND($F1155=$F1156,$AK1156&lt;&gt;""),COUNTA($H$3:$H$100002)&gt;COUNTA($H$3:$H1156),$AE1156&lt;&gt;""),Y1155,""),E1156)</f>
        <v/>
      </c>
      <c r="Z1156" s="27" t="str">
        <f t="shared" si="663"/>
        <v/>
      </c>
      <c r="AA1156" s="2" t="str">
        <f>IF(F1156="","",COUNTA($F$3:F1156))</f>
        <v/>
      </c>
      <c r="AB1156" s="3" t="str">
        <f>IF(F1156="","",IFERROR(IF(F1156&lt;&gt;"",IFERROR(INDEX(設定!$C$3:$C$303,MATCH(F1156,設定!$C$3:$C$303,0),0),INDEX(設定!$C$3:$C$303,MATCH("*"&amp;F1156&amp;"*",設定!$C$3:$C$303,0),0)),""),"エラー"))</f>
        <v/>
      </c>
      <c r="AC1156" s="2" t="str">
        <f>IF(G1156="","",COUNTA($G$3:G1156))</f>
        <v/>
      </c>
      <c r="AD1156" s="3" t="str">
        <f>IF(G1156="","",IFERROR(IF(G1156&lt;&gt;"",IFERROR(INDEX(設定!$C$3:$C$303,MATCH(G1156,設定!$C$3:$C$303,0),0),INDEX(設定!$C$3:$C$303,MATCH("*"&amp;G1156&amp;"*",設定!$C$3:$C$303,0),0)),""),"エラー"))</f>
        <v/>
      </c>
      <c r="AE1156" s="3" t="str">
        <f>IFERROR(IF(AB1156="",IF(AND(H1156&lt;&gt;"",F1156=""),INDEX(AB$3:AB1156,MATCH(MAX(AA$3:AA1156),AA$3:AA1156,0),0),""),AB1156),"")</f>
        <v/>
      </c>
      <c r="AF1156" s="3" t="str">
        <f>IFERROR(IF(AD1156="",IF(AND(H1156&lt;&gt;"",G1156=""),INDEX(AD$3:AD1156,MATCH(MAX(AC$3:AC1156),AC$3:AC1156,0),0),""),AD1156),"")</f>
        <v/>
      </c>
      <c r="AG1156" s="2" t="str">
        <f>IF(AH1156="","",IF(OR(AH1156=AH1155,AH1156=AH1157),IF(AND(E1156="",AB1156="",AG1155&lt;&gt;""),MAX($AG$3:AG1155),MAX($AG$3:AG1155)+1),IF(AH1155=AH1156,AG1155,MAX($AG$3:AG1155)+1)))</f>
        <v/>
      </c>
      <c r="AH1156" s="12" t="str">
        <f t="shared" ref="AH1156:AH1219" si="685">IF(AE1156="","",Z1156&amp;"@"&amp;AE1156&amp;"@"&amp;AF1156)</f>
        <v/>
      </c>
      <c r="AI1156" s="12" t="str">
        <f t="shared" si="664"/>
        <v/>
      </c>
      <c r="AJ1156" s="13" t="str">
        <f t="shared" si="665"/>
        <v/>
      </c>
      <c r="AK1156" s="13" t="str">
        <f t="shared" si="666"/>
        <v/>
      </c>
      <c r="AL1156" s="13" t="str">
        <f>IF(OR(AJ1156="",COUNTIF($AH$3:AH1156,AH1156)&lt;&gt;COUNTIF(AH$3:AH$100002,AH1156)),"",SUMIF(AH$3:AH$100002,AH1156,AJ$3:AJ$100002))</f>
        <v/>
      </c>
      <c r="AM1156" s="13" t="str">
        <f>IF(OR(AK1156="",COUNTIF($AH$3:AH1156,AH1156)&lt;&gt;COUNTIF(AH$3:AH$100002,AH1156)),"",SUMIF(AH$3:AH$100002,AH1156,AK$3:AK$100002))</f>
        <v/>
      </c>
      <c r="AO1156" s="13" t="str">
        <f t="shared" ref="AO1156:AU1219" si="686">IF($Z1156="","",IF(COUNTIF($AE1156:$AF1156,AO$2),AO$2,""))</f>
        <v/>
      </c>
      <c r="AP1156" s="13" t="str">
        <f t="shared" si="686"/>
        <v/>
      </c>
      <c r="AQ1156" s="13" t="str">
        <f t="shared" si="686"/>
        <v/>
      </c>
      <c r="AR1156" s="13" t="str">
        <f t="shared" si="675"/>
        <v/>
      </c>
      <c r="AS1156" s="13" t="str">
        <f t="shared" si="675"/>
        <v/>
      </c>
      <c r="AT1156" s="13" t="str">
        <f t="shared" si="675"/>
        <v/>
      </c>
      <c r="AU1156" s="13" t="str">
        <f t="shared" si="675"/>
        <v/>
      </c>
      <c r="AV1156" s="13" t="str">
        <f t="shared" si="675"/>
        <v/>
      </c>
      <c r="AW1156" s="86" t="str">
        <f t="shared" si="667"/>
        <v/>
      </c>
      <c r="AX1156" s="59" t="str">
        <f t="shared" si="668"/>
        <v/>
      </c>
      <c r="AY1156" s="63" t="str">
        <f>IF(OR($BR1156="",BH1156=""),"",COUNT($BR$3:$BR1156))</f>
        <v/>
      </c>
      <c r="AZ1156" s="13" t="str">
        <f>IF(OR($BR1156="",BI1156=""),"",COUNT($BR$3:$BR1156))</f>
        <v/>
      </c>
      <c r="BA1156" s="13" t="str">
        <f>IF(OR($BR1156="",BJ1156=""),"",COUNT($BR$3:$BR1156))</f>
        <v/>
      </c>
      <c r="BB1156" s="13" t="str">
        <f>IF(OR($BR1156="",BK1156=""),"",COUNT($BR$3:$BR1156))</f>
        <v/>
      </c>
      <c r="BC1156" s="13" t="str">
        <f>IF(OR($BR1156="",BL1156=""),"",COUNT($BR$3:$BR1156))</f>
        <v/>
      </c>
      <c r="BD1156" s="13" t="str">
        <f>IF(OR($BR1156="",BM1156=""),"",COUNT($BR$3:$BR1156))</f>
        <v/>
      </c>
      <c r="BE1156" s="13" t="str">
        <f>IF(OR($BR1156="",BN1156=""),"",COUNT($BR$3:$BR1156))</f>
        <v/>
      </c>
      <c r="BF1156" s="13" t="str">
        <f>IF(OR($BR1156="",BO1156=""),"",COUNT($BR$3:$BR1156))</f>
        <v/>
      </c>
      <c r="BG1156" s="66" t="str">
        <f>IF(Z1156="","",COUNT($Z$3:Z1156))</f>
        <v/>
      </c>
      <c r="BH1156" s="13" t="str">
        <f>IF(AO1156="","",IF(AO1156=BH$2,(SUMIF($BV$3:$BV1156,BH$2,$BW$3:$BW1156)-SUMIF($BX$3:$BX1156,BH$2,$BY$3:$BY1156))*AO$1,""))</f>
        <v/>
      </c>
      <c r="BI1156" s="13" t="str">
        <f>IF(AP1156="","",IF(AP1156=BI$2,(SUMIF($BV$3:$BV1156,BI$2,$BW$3:$BW1156)-SUMIF($BX$3:$BX1156,BI$2,$BY$3:$BY1156))*AP$1,""))</f>
        <v/>
      </c>
      <c r="BJ1156" s="13" t="str">
        <f>IF(AQ1156="","",IF(AQ1156=BJ$2,(SUMIF($BV$3:$BV1156,BJ$2,$BW$3:$BW1156)-SUMIF($BX$3:$BX1156,BJ$2,$BY$3:$BY1156))*AQ$1,""))</f>
        <v/>
      </c>
      <c r="BK1156" s="13" t="str">
        <f>IF(AR1156="","",IF(AR1156=BK$2,(SUMIF($BV$3:$BV1156,BK$2,$BW$3:$BW1156)-SUMIF($BX$3:$BX1156,BK$2,$BY$3:$BY1156))*AR$1,""))</f>
        <v/>
      </c>
      <c r="BL1156" s="13" t="str">
        <f>IF(AS1156="","",IF(AS1156=BL$2,(SUMIF($BV$3:$BV1156,BL$2,$BW$3:$BW1156)-SUMIF($BX$3:$BX1156,BL$2,$BY$3:$BY1156))*AS$1,""))</f>
        <v/>
      </c>
      <c r="BM1156" s="13" t="str">
        <f>IF(AT1156="","",IF(AT1156=BM$2,(SUMIF($BV$3:$BV1156,BM$2,$BW$3:$BW1156)-SUMIF($BX$3:$BX1156,BM$2,$BY$3:$BY1156))*AT$1,""))</f>
        <v/>
      </c>
      <c r="BN1156" s="13" t="str">
        <f>IF(AU1156="","",IF(AU1156=BN$2,(SUMIF($BV$3:$BV1156,BN$2,$BW$3:$BW1156)-SUMIF($BX$3:$BX1156,BN$2,$BY$3:$BY1156))*AU$1,""))</f>
        <v/>
      </c>
      <c r="BO1156" s="13" t="str">
        <f>IF(AV1156="","",IF(AV1156=BO$2,(SUMIF($BV$3:$BV1156,BO$2,$BW$3:$BW1156)-SUMIF($BX$3:$BX1156,BO$2,$BY$3:$BY1156))*AV$1,""))</f>
        <v/>
      </c>
      <c r="BP1156" s="69"/>
      <c r="BQ1156" s="13" t="str">
        <f t="shared" ref="BQ1156:BQ1219" si="687">IF(B1156="","",IF(ISNUMBER(B1156),B1156,""))</f>
        <v/>
      </c>
      <c r="BR1156" s="75" t="str">
        <f t="shared" si="669"/>
        <v/>
      </c>
      <c r="BS1156" s="33" t="str">
        <f t="shared" si="676"/>
        <v/>
      </c>
      <c r="BT1156" s="42" t="str">
        <f t="shared" si="677"/>
        <v/>
      </c>
      <c r="BU1156" s="38" t="str">
        <f t="shared" si="678"/>
        <v/>
      </c>
      <c r="BV1156" s="30" t="str">
        <f t="shared" si="670"/>
        <v/>
      </c>
      <c r="BW1156" s="36" t="str">
        <f t="shared" si="671"/>
        <v/>
      </c>
      <c r="BX1156" s="36" t="str">
        <f t="shared" si="672"/>
        <v/>
      </c>
      <c r="BY1156" s="45" t="str">
        <f t="shared" si="673"/>
        <v/>
      </c>
      <c r="BZ1156" s="12" t="str">
        <f t="shared" si="679"/>
        <v/>
      </c>
      <c r="CA1156" s="47" t="str">
        <f t="shared" si="680"/>
        <v/>
      </c>
      <c r="CB1156" s="32" t="str">
        <f t="shared" si="681"/>
        <v/>
      </c>
      <c r="CC1156" s="32" t="str">
        <f t="shared" si="682"/>
        <v/>
      </c>
      <c r="CD1156" s="32" t="str">
        <f t="shared" si="683"/>
        <v/>
      </c>
      <c r="CE1156" s="48"/>
      <c r="CF1156" s="32" t="str">
        <f t="shared" ref="CF1156:CF1219" si="688">IF(AND(ISNUMBER(B1156),CG1156&lt;&gt;""),B1156,"")</f>
        <v/>
      </c>
      <c r="CG1156" s="32" t="str">
        <f t="shared" ref="CG1156:CG1219" si="689">IF(AE1156="","",AE1156&amp;"@"&amp;AF1156)</f>
        <v/>
      </c>
      <c r="CH1156" s="48"/>
    </row>
    <row r="1157" spans="2:86" ht="30" customHeight="1" x14ac:dyDescent="0.2">
      <c r="B1157" s="155"/>
      <c r="C1157" s="117"/>
      <c r="D1157" s="53"/>
      <c r="E1157" s="68"/>
      <c r="F1157" s="54"/>
      <c r="G1157" s="54"/>
      <c r="H1157" s="55"/>
      <c r="I1157" s="71"/>
      <c r="J1157" s="73"/>
      <c r="K1157" s="56"/>
      <c r="L1157" s="76" t="str">
        <f t="shared" si="658"/>
        <v/>
      </c>
      <c r="M1157" s="77" t="str">
        <f t="shared" si="662"/>
        <v/>
      </c>
      <c r="N1157" s="130" t="str">
        <f t="shared" si="684"/>
        <v/>
      </c>
      <c r="O1157" s="131" t="str">
        <f t="shared" si="674"/>
        <v/>
      </c>
      <c r="P1157" s="131" t="str">
        <f t="shared" si="674"/>
        <v/>
      </c>
      <c r="Q1157" s="131" t="str">
        <f t="shared" si="674"/>
        <v/>
      </c>
      <c r="R1157" s="131" t="str">
        <f t="shared" si="674"/>
        <v/>
      </c>
      <c r="S1157" s="131" t="str">
        <f t="shared" si="674"/>
        <v/>
      </c>
      <c r="T1157" s="131" t="str">
        <f t="shared" si="674"/>
        <v/>
      </c>
      <c r="U1157" s="131" t="str">
        <f t="shared" si="674"/>
        <v/>
      </c>
      <c r="V1157" s="14"/>
      <c r="W1157" s="17" t="str">
        <f>IF(C1157="",IF(OR(AND($H1157&lt;&gt;"",C1157=""),AND($F1156=$F1157,$AK1157&lt;&gt;""),COUNTA($H$3:$H$100002)&gt;COUNTA($H$3:$H1157),$AE1157&lt;&gt;""),W1156,""),C1157)</f>
        <v/>
      </c>
      <c r="X1157" s="17" t="str">
        <f>IF(D1157="",IF(OR(AND($H1157&lt;&gt;"",D1157=""),AND($F1156=$F1157,$AK1157&lt;&gt;""),COUNTA($H$3:$H$100002)&gt;COUNTA($H$3:$H1157),$AE1157&lt;&gt;""),X1156,""),D1157)</f>
        <v/>
      </c>
      <c r="Y1157" s="17" t="str">
        <f>IF(E1157="",IF(OR(AND($H1157&lt;&gt;"",E1157=""),AND($F1156=$F1157,$AK1157&lt;&gt;""),COUNTA($H$3:$H$100002)&gt;COUNTA($H$3:$H1157),$AE1157&lt;&gt;""),Y1156,""),E1157)</f>
        <v/>
      </c>
      <c r="Z1157" s="27" t="str">
        <f t="shared" si="663"/>
        <v/>
      </c>
      <c r="AA1157" s="2" t="str">
        <f>IF(F1157="","",COUNTA($F$3:F1157))</f>
        <v/>
      </c>
      <c r="AB1157" s="3" t="str">
        <f>IF(F1157="","",IFERROR(IF(F1157&lt;&gt;"",IFERROR(INDEX(設定!$C$3:$C$303,MATCH(F1157,設定!$C$3:$C$303,0),0),INDEX(設定!$C$3:$C$303,MATCH("*"&amp;F1157&amp;"*",設定!$C$3:$C$303,0),0)),""),"エラー"))</f>
        <v/>
      </c>
      <c r="AC1157" s="2" t="str">
        <f>IF(G1157="","",COUNTA($G$3:G1157))</f>
        <v/>
      </c>
      <c r="AD1157" s="3" t="str">
        <f>IF(G1157="","",IFERROR(IF(G1157&lt;&gt;"",IFERROR(INDEX(設定!$C$3:$C$303,MATCH(G1157,設定!$C$3:$C$303,0),0),INDEX(設定!$C$3:$C$303,MATCH("*"&amp;G1157&amp;"*",設定!$C$3:$C$303,0),0)),""),"エラー"))</f>
        <v/>
      </c>
      <c r="AE1157" s="3" t="str">
        <f>IFERROR(IF(AB1157="",IF(AND(H1157&lt;&gt;"",F1157=""),INDEX(AB$3:AB1157,MATCH(MAX(AA$3:AA1157),AA$3:AA1157,0),0),""),AB1157),"")</f>
        <v/>
      </c>
      <c r="AF1157" s="3" t="str">
        <f>IFERROR(IF(AD1157="",IF(AND(H1157&lt;&gt;"",G1157=""),INDEX(AD$3:AD1157,MATCH(MAX(AC$3:AC1157),AC$3:AC1157,0),0),""),AD1157),"")</f>
        <v/>
      </c>
      <c r="AG1157" s="2" t="str">
        <f>IF(AH1157="","",IF(OR(AH1157=AH1156,AH1157=AH1158),IF(AND(E1157="",AB1157="",AG1156&lt;&gt;""),MAX($AG$3:AG1156),MAX($AG$3:AG1156)+1),IF(AH1156=AH1157,AG1156,MAX($AG$3:AG1156)+1)))</f>
        <v/>
      </c>
      <c r="AH1157" s="12" t="str">
        <f t="shared" si="685"/>
        <v/>
      </c>
      <c r="AI1157" s="12" t="str">
        <f t="shared" si="664"/>
        <v/>
      </c>
      <c r="AJ1157" s="13" t="str">
        <f t="shared" si="665"/>
        <v/>
      </c>
      <c r="AK1157" s="13" t="str">
        <f t="shared" si="666"/>
        <v/>
      </c>
      <c r="AL1157" s="13" t="str">
        <f>IF(OR(AJ1157="",COUNTIF($AH$3:AH1157,AH1157)&lt;&gt;COUNTIF(AH$3:AH$100002,AH1157)),"",SUMIF(AH$3:AH$100002,AH1157,AJ$3:AJ$100002))</f>
        <v/>
      </c>
      <c r="AM1157" s="13" t="str">
        <f>IF(OR(AK1157="",COUNTIF($AH$3:AH1157,AH1157)&lt;&gt;COUNTIF(AH$3:AH$100002,AH1157)),"",SUMIF(AH$3:AH$100002,AH1157,AK$3:AK$100002))</f>
        <v/>
      </c>
      <c r="AO1157" s="13" t="str">
        <f t="shared" si="686"/>
        <v/>
      </c>
      <c r="AP1157" s="13" t="str">
        <f t="shared" si="686"/>
        <v/>
      </c>
      <c r="AQ1157" s="13" t="str">
        <f t="shared" si="686"/>
        <v/>
      </c>
      <c r="AR1157" s="13" t="str">
        <f t="shared" si="675"/>
        <v/>
      </c>
      <c r="AS1157" s="13" t="str">
        <f t="shared" si="675"/>
        <v/>
      </c>
      <c r="AT1157" s="13" t="str">
        <f t="shared" si="675"/>
        <v/>
      </c>
      <c r="AU1157" s="13" t="str">
        <f t="shared" si="675"/>
        <v/>
      </c>
      <c r="AV1157" s="13" t="str">
        <f t="shared" si="675"/>
        <v/>
      </c>
      <c r="AW1157" s="86" t="str">
        <f t="shared" si="667"/>
        <v/>
      </c>
      <c r="AX1157" s="59" t="str">
        <f t="shared" si="668"/>
        <v/>
      </c>
      <c r="AY1157" s="63" t="str">
        <f>IF(OR($BR1157="",BH1157=""),"",COUNT($BR$3:$BR1157))</f>
        <v/>
      </c>
      <c r="AZ1157" s="13" t="str">
        <f>IF(OR($BR1157="",BI1157=""),"",COUNT($BR$3:$BR1157))</f>
        <v/>
      </c>
      <c r="BA1157" s="13" t="str">
        <f>IF(OR($BR1157="",BJ1157=""),"",COUNT($BR$3:$BR1157))</f>
        <v/>
      </c>
      <c r="BB1157" s="13" t="str">
        <f>IF(OR($BR1157="",BK1157=""),"",COUNT($BR$3:$BR1157))</f>
        <v/>
      </c>
      <c r="BC1157" s="13" t="str">
        <f>IF(OR($BR1157="",BL1157=""),"",COUNT($BR$3:$BR1157))</f>
        <v/>
      </c>
      <c r="BD1157" s="13" t="str">
        <f>IF(OR($BR1157="",BM1157=""),"",COUNT($BR$3:$BR1157))</f>
        <v/>
      </c>
      <c r="BE1157" s="13" t="str">
        <f>IF(OR($BR1157="",BN1157=""),"",COUNT($BR$3:$BR1157))</f>
        <v/>
      </c>
      <c r="BF1157" s="13" t="str">
        <f>IF(OR($BR1157="",BO1157=""),"",COUNT($BR$3:$BR1157))</f>
        <v/>
      </c>
      <c r="BG1157" s="66" t="str">
        <f>IF(Z1157="","",COUNT($Z$3:Z1157))</f>
        <v/>
      </c>
      <c r="BH1157" s="13" t="str">
        <f>IF(AO1157="","",IF(AO1157=BH$2,(SUMIF($BV$3:$BV1157,BH$2,$BW$3:$BW1157)-SUMIF($BX$3:$BX1157,BH$2,$BY$3:$BY1157))*AO$1,""))</f>
        <v/>
      </c>
      <c r="BI1157" s="13" t="str">
        <f>IF(AP1157="","",IF(AP1157=BI$2,(SUMIF($BV$3:$BV1157,BI$2,$BW$3:$BW1157)-SUMIF($BX$3:$BX1157,BI$2,$BY$3:$BY1157))*AP$1,""))</f>
        <v/>
      </c>
      <c r="BJ1157" s="13" t="str">
        <f>IF(AQ1157="","",IF(AQ1157=BJ$2,(SUMIF($BV$3:$BV1157,BJ$2,$BW$3:$BW1157)-SUMIF($BX$3:$BX1157,BJ$2,$BY$3:$BY1157))*AQ$1,""))</f>
        <v/>
      </c>
      <c r="BK1157" s="13" t="str">
        <f>IF(AR1157="","",IF(AR1157=BK$2,(SUMIF($BV$3:$BV1157,BK$2,$BW$3:$BW1157)-SUMIF($BX$3:$BX1157,BK$2,$BY$3:$BY1157))*AR$1,""))</f>
        <v/>
      </c>
      <c r="BL1157" s="13" t="str">
        <f>IF(AS1157="","",IF(AS1157=BL$2,(SUMIF($BV$3:$BV1157,BL$2,$BW$3:$BW1157)-SUMIF($BX$3:$BX1157,BL$2,$BY$3:$BY1157))*AS$1,""))</f>
        <v/>
      </c>
      <c r="BM1157" s="13" t="str">
        <f>IF(AT1157="","",IF(AT1157=BM$2,(SUMIF($BV$3:$BV1157,BM$2,$BW$3:$BW1157)-SUMIF($BX$3:$BX1157,BM$2,$BY$3:$BY1157))*AT$1,""))</f>
        <v/>
      </c>
      <c r="BN1157" s="13" t="str">
        <f>IF(AU1157="","",IF(AU1157=BN$2,(SUMIF($BV$3:$BV1157,BN$2,$BW$3:$BW1157)-SUMIF($BX$3:$BX1157,BN$2,$BY$3:$BY1157))*AU$1,""))</f>
        <v/>
      </c>
      <c r="BO1157" s="13" t="str">
        <f>IF(AV1157="","",IF(AV1157=BO$2,(SUMIF($BV$3:$BV1157,BO$2,$BW$3:$BW1157)-SUMIF($BX$3:$BX1157,BO$2,$BY$3:$BY1157))*AV$1,""))</f>
        <v/>
      </c>
      <c r="BP1157" s="69"/>
      <c r="BQ1157" s="13" t="str">
        <f t="shared" si="687"/>
        <v/>
      </c>
      <c r="BR1157" s="75" t="str">
        <f t="shared" si="669"/>
        <v/>
      </c>
      <c r="BS1157" s="33" t="str">
        <f t="shared" si="676"/>
        <v/>
      </c>
      <c r="BT1157" s="42" t="str">
        <f t="shared" si="677"/>
        <v/>
      </c>
      <c r="BU1157" s="38" t="str">
        <f t="shared" si="678"/>
        <v/>
      </c>
      <c r="BV1157" s="30" t="str">
        <f t="shared" si="670"/>
        <v/>
      </c>
      <c r="BW1157" s="36" t="str">
        <f t="shared" si="671"/>
        <v/>
      </c>
      <c r="BX1157" s="36" t="str">
        <f t="shared" si="672"/>
        <v/>
      </c>
      <c r="BY1157" s="45" t="str">
        <f t="shared" si="673"/>
        <v/>
      </c>
      <c r="BZ1157" s="12" t="str">
        <f t="shared" si="679"/>
        <v/>
      </c>
      <c r="CA1157" s="47" t="str">
        <f t="shared" si="680"/>
        <v/>
      </c>
      <c r="CB1157" s="32" t="str">
        <f t="shared" si="681"/>
        <v/>
      </c>
      <c r="CC1157" s="32" t="str">
        <f t="shared" si="682"/>
        <v/>
      </c>
      <c r="CD1157" s="32" t="str">
        <f t="shared" si="683"/>
        <v/>
      </c>
      <c r="CE1157" s="48"/>
      <c r="CF1157" s="32" t="str">
        <f t="shared" si="688"/>
        <v/>
      </c>
      <c r="CG1157" s="32" t="str">
        <f t="shared" si="689"/>
        <v/>
      </c>
      <c r="CH1157" s="48"/>
    </row>
    <row r="1158" spans="2:86" ht="30" customHeight="1" x14ac:dyDescent="0.2">
      <c r="B1158" s="155"/>
      <c r="C1158" s="117"/>
      <c r="D1158" s="53"/>
      <c r="E1158" s="68"/>
      <c r="F1158" s="54"/>
      <c r="G1158" s="54"/>
      <c r="H1158" s="55"/>
      <c r="I1158" s="71"/>
      <c r="J1158" s="73"/>
      <c r="K1158" s="56"/>
      <c r="L1158" s="76" t="str">
        <f t="shared" si="658"/>
        <v/>
      </c>
      <c r="M1158" s="77" t="str">
        <f t="shared" si="662"/>
        <v/>
      </c>
      <c r="N1158" s="130" t="str">
        <f t="shared" si="684"/>
        <v/>
      </c>
      <c r="O1158" s="131" t="str">
        <f t="shared" si="674"/>
        <v/>
      </c>
      <c r="P1158" s="131" t="str">
        <f t="shared" si="674"/>
        <v/>
      </c>
      <c r="Q1158" s="131" t="str">
        <f t="shared" si="674"/>
        <v/>
      </c>
      <c r="R1158" s="131" t="str">
        <f t="shared" si="674"/>
        <v/>
      </c>
      <c r="S1158" s="131" t="str">
        <f t="shared" si="674"/>
        <v/>
      </c>
      <c r="T1158" s="131" t="str">
        <f t="shared" si="674"/>
        <v/>
      </c>
      <c r="U1158" s="131" t="str">
        <f t="shared" si="674"/>
        <v/>
      </c>
      <c r="V1158" s="14"/>
      <c r="W1158" s="17" t="str">
        <f>IF(C1158="",IF(OR(AND($H1158&lt;&gt;"",C1158=""),AND($F1157=$F1158,$AK1158&lt;&gt;""),COUNTA($H$3:$H$100002)&gt;COUNTA($H$3:$H1158),$AE1158&lt;&gt;""),W1157,""),C1158)</f>
        <v/>
      </c>
      <c r="X1158" s="17" t="str">
        <f>IF(D1158="",IF(OR(AND($H1158&lt;&gt;"",D1158=""),AND($F1157=$F1158,$AK1158&lt;&gt;""),COUNTA($H$3:$H$100002)&gt;COUNTA($H$3:$H1158),$AE1158&lt;&gt;""),X1157,""),D1158)</f>
        <v/>
      </c>
      <c r="Y1158" s="17" t="str">
        <f>IF(E1158="",IF(OR(AND($H1158&lt;&gt;"",E1158=""),AND($F1157=$F1158,$AK1158&lt;&gt;""),COUNTA($H$3:$H$100002)&gt;COUNTA($H$3:$H1158),$AE1158&lt;&gt;""),Y1157,""),E1158)</f>
        <v/>
      </c>
      <c r="Z1158" s="27" t="str">
        <f t="shared" si="663"/>
        <v/>
      </c>
      <c r="AA1158" s="2" t="str">
        <f>IF(F1158="","",COUNTA($F$3:F1158))</f>
        <v/>
      </c>
      <c r="AB1158" s="3" t="str">
        <f>IF(F1158="","",IFERROR(IF(F1158&lt;&gt;"",IFERROR(INDEX(設定!$C$3:$C$303,MATCH(F1158,設定!$C$3:$C$303,0),0),INDEX(設定!$C$3:$C$303,MATCH("*"&amp;F1158&amp;"*",設定!$C$3:$C$303,0),0)),""),"エラー"))</f>
        <v/>
      </c>
      <c r="AC1158" s="2" t="str">
        <f>IF(G1158="","",COUNTA($G$3:G1158))</f>
        <v/>
      </c>
      <c r="AD1158" s="3" t="str">
        <f>IF(G1158="","",IFERROR(IF(G1158&lt;&gt;"",IFERROR(INDEX(設定!$C$3:$C$303,MATCH(G1158,設定!$C$3:$C$303,0),0),INDEX(設定!$C$3:$C$303,MATCH("*"&amp;G1158&amp;"*",設定!$C$3:$C$303,0),0)),""),"エラー"))</f>
        <v/>
      </c>
      <c r="AE1158" s="3" t="str">
        <f>IFERROR(IF(AB1158="",IF(AND(H1158&lt;&gt;"",F1158=""),INDEX(AB$3:AB1158,MATCH(MAX(AA$3:AA1158),AA$3:AA1158,0),0),""),AB1158),"")</f>
        <v/>
      </c>
      <c r="AF1158" s="3" t="str">
        <f>IFERROR(IF(AD1158="",IF(AND(H1158&lt;&gt;"",G1158=""),INDEX(AD$3:AD1158,MATCH(MAX(AC$3:AC1158),AC$3:AC1158,0),0),""),AD1158),"")</f>
        <v/>
      </c>
      <c r="AG1158" s="2" t="str">
        <f>IF(AH1158="","",IF(OR(AH1158=AH1157,AH1158=AH1159),IF(AND(E1158="",AB1158="",AG1157&lt;&gt;""),MAX($AG$3:AG1157),MAX($AG$3:AG1157)+1),IF(AH1157=AH1158,AG1157,MAX($AG$3:AG1157)+1)))</f>
        <v/>
      </c>
      <c r="AH1158" s="12" t="str">
        <f t="shared" si="685"/>
        <v/>
      </c>
      <c r="AI1158" s="12" t="str">
        <f t="shared" si="664"/>
        <v/>
      </c>
      <c r="AJ1158" s="13" t="str">
        <f t="shared" si="665"/>
        <v/>
      </c>
      <c r="AK1158" s="13" t="str">
        <f t="shared" si="666"/>
        <v/>
      </c>
      <c r="AL1158" s="13" t="str">
        <f>IF(OR(AJ1158="",COUNTIF($AH$3:AH1158,AH1158)&lt;&gt;COUNTIF(AH$3:AH$100002,AH1158)),"",SUMIF(AH$3:AH$100002,AH1158,AJ$3:AJ$100002))</f>
        <v/>
      </c>
      <c r="AM1158" s="13" t="str">
        <f>IF(OR(AK1158="",COUNTIF($AH$3:AH1158,AH1158)&lt;&gt;COUNTIF(AH$3:AH$100002,AH1158)),"",SUMIF(AH$3:AH$100002,AH1158,AK$3:AK$100002))</f>
        <v/>
      </c>
      <c r="AO1158" s="13" t="str">
        <f t="shared" si="686"/>
        <v/>
      </c>
      <c r="AP1158" s="13" t="str">
        <f t="shared" si="686"/>
        <v/>
      </c>
      <c r="AQ1158" s="13" t="str">
        <f t="shared" si="686"/>
        <v/>
      </c>
      <c r="AR1158" s="13" t="str">
        <f t="shared" si="675"/>
        <v/>
      </c>
      <c r="AS1158" s="13" t="str">
        <f t="shared" si="675"/>
        <v/>
      </c>
      <c r="AT1158" s="13" t="str">
        <f t="shared" si="675"/>
        <v/>
      </c>
      <c r="AU1158" s="13" t="str">
        <f t="shared" si="675"/>
        <v/>
      </c>
      <c r="AV1158" s="13" t="str">
        <f t="shared" ref="AV1158:AV1221" si="690">IF($Z1158="","",IF(COUNTIF($AE1158:$AF1158,AV$2),AV$2,""))</f>
        <v/>
      </c>
      <c r="AW1158" s="86" t="str">
        <f t="shared" si="667"/>
        <v/>
      </c>
      <c r="AX1158" s="59" t="str">
        <f t="shared" si="668"/>
        <v/>
      </c>
      <c r="AY1158" s="63" t="str">
        <f>IF(OR($BR1158="",BH1158=""),"",COUNT($BR$3:$BR1158))</f>
        <v/>
      </c>
      <c r="AZ1158" s="13" t="str">
        <f>IF(OR($BR1158="",BI1158=""),"",COUNT($BR$3:$BR1158))</f>
        <v/>
      </c>
      <c r="BA1158" s="13" t="str">
        <f>IF(OR($BR1158="",BJ1158=""),"",COUNT($BR$3:$BR1158))</f>
        <v/>
      </c>
      <c r="BB1158" s="13" t="str">
        <f>IF(OR($BR1158="",BK1158=""),"",COUNT($BR$3:$BR1158))</f>
        <v/>
      </c>
      <c r="BC1158" s="13" t="str">
        <f>IF(OR($BR1158="",BL1158=""),"",COUNT($BR$3:$BR1158))</f>
        <v/>
      </c>
      <c r="BD1158" s="13" t="str">
        <f>IF(OR($BR1158="",BM1158=""),"",COUNT($BR$3:$BR1158))</f>
        <v/>
      </c>
      <c r="BE1158" s="13" t="str">
        <f>IF(OR($BR1158="",BN1158=""),"",COUNT($BR$3:$BR1158))</f>
        <v/>
      </c>
      <c r="BF1158" s="13" t="str">
        <f>IF(OR($BR1158="",BO1158=""),"",COUNT($BR$3:$BR1158))</f>
        <v/>
      </c>
      <c r="BG1158" s="66" t="str">
        <f>IF(Z1158="","",COUNT($Z$3:Z1158))</f>
        <v/>
      </c>
      <c r="BH1158" s="13" t="str">
        <f>IF(AO1158="","",IF(AO1158=BH$2,(SUMIF($BV$3:$BV1158,BH$2,$BW$3:$BW1158)-SUMIF($BX$3:$BX1158,BH$2,$BY$3:$BY1158))*AO$1,""))</f>
        <v/>
      </c>
      <c r="BI1158" s="13" t="str">
        <f>IF(AP1158="","",IF(AP1158=BI$2,(SUMIF($BV$3:$BV1158,BI$2,$BW$3:$BW1158)-SUMIF($BX$3:$BX1158,BI$2,$BY$3:$BY1158))*AP$1,""))</f>
        <v/>
      </c>
      <c r="BJ1158" s="13" t="str">
        <f>IF(AQ1158="","",IF(AQ1158=BJ$2,(SUMIF($BV$3:$BV1158,BJ$2,$BW$3:$BW1158)-SUMIF($BX$3:$BX1158,BJ$2,$BY$3:$BY1158))*AQ$1,""))</f>
        <v/>
      </c>
      <c r="BK1158" s="13" t="str">
        <f>IF(AR1158="","",IF(AR1158=BK$2,(SUMIF($BV$3:$BV1158,BK$2,$BW$3:$BW1158)-SUMIF($BX$3:$BX1158,BK$2,$BY$3:$BY1158))*AR$1,""))</f>
        <v/>
      </c>
      <c r="BL1158" s="13" t="str">
        <f>IF(AS1158="","",IF(AS1158=BL$2,(SUMIF($BV$3:$BV1158,BL$2,$BW$3:$BW1158)-SUMIF($BX$3:$BX1158,BL$2,$BY$3:$BY1158))*AS$1,""))</f>
        <v/>
      </c>
      <c r="BM1158" s="13" t="str">
        <f>IF(AT1158="","",IF(AT1158=BM$2,(SUMIF($BV$3:$BV1158,BM$2,$BW$3:$BW1158)-SUMIF($BX$3:$BX1158,BM$2,$BY$3:$BY1158))*AT$1,""))</f>
        <v/>
      </c>
      <c r="BN1158" s="13" t="str">
        <f>IF(AU1158="","",IF(AU1158=BN$2,(SUMIF($BV$3:$BV1158,BN$2,$BW$3:$BW1158)-SUMIF($BX$3:$BX1158,BN$2,$BY$3:$BY1158))*AU$1,""))</f>
        <v/>
      </c>
      <c r="BO1158" s="13" t="str">
        <f>IF(AV1158="","",IF(AV1158=BO$2,(SUMIF($BV$3:$BV1158,BO$2,$BW$3:$BW1158)-SUMIF($BX$3:$BX1158,BO$2,$BY$3:$BY1158))*AV$1,""))</f>
        <v/>
      </c>
      <c r="BP1158" s="69"/>
      <c r="BQ1158" s="13" t="str">
        <f t="shared" si="687"/>
        <v/>
      </c>
      <c r="BR1158" s="75" t="str">
        <f t="shared" si="669"/>
        <v/>
      </c>
      <c r="BS1158" s="33" t="str">
        <f t="shared" si="676"/>
        <v/>
      </c>
      <c r="BT1158" s="42" t="str">
        <f t="shared" si="677"/>
        <v/>
      </c>
      <c r="BU1158" s="38" t="str">
        <f t="shared" si="678"/>
        <v/>
      </c>
      <c r="BV1158" s="30" t="str">
        <f t="shared" si="670"/>
        <v/>
      </c>
      <c r="BW1158" s="36" t="str">
        <f t="shared" si="671"/>
        <v/>
      </c>
      <c r="BX1158" s="36" t="str">
        <f t="shared" si="672"/>
        <v/>
      </c>
      <c r="BY1158" s="45" t="str">
        <f t="shared" si="673"/>
        <v/>
      </c>
      <c r="BZ1158" s="12" t="str">
        <f t="shared" si="679"/>
        <v/>
      </c>
      <c r="CA1158" s="47" t="str">
        <f t="shared" si="680"/>
        <v/>
      </c>
      <c r="CB1158" s="32" t="str">
        <f t="shared" si="681"/>
        <v/>
      </c>
      <c r="CC1158" s="32" t="str">
        <f t="shared" si="682"/>
        <v/>
      </c>
      <c r="CD1158" s="32" t="str">
        <f t="shared" si="683"/>
        <v/>
      </c>
      <c r="CE1158" s="48"/>
      <c r="CF1158" s="32" t="str">
        <f t="shared" si="688"/>
        <v/>
      </c>
      <c r="CG1158" s="32" t="str">
        <f t="shared" si="689"/>
        <v/>
      </c>
      <c r="CH1158" s="48"/>
    </row>
    <row r="1159" spans="2:86" ht="30" customHeight="1" x14ac:dyDescent="0.2">
      <c r="B1159" s="155"/>
      <c r="C1159" s="117"/>
      <c r="D1159" s="53"/>
      <c r="E1159" s="68"/>
      <c r="F1159" s="54"/>
      <c r="G1159" s="54"/>
      <c r="H1159" s="55"/>
      <c r="I1159" s="71"/>
      <c r="J1159" s="73"/>
      <c r="K1159" s="56"/>
      <c r="L1159" s="76" t="str">
        <f t="shared" si="658"/>
        <v/>
      </c>
      <c r="M1159" s="77" t="str">
        <f t="shared" si="662"/>
        <v/>
      </c>
      <c r="N1159" s="130" t="str">
        <f t="shared" si="684"/>
        <v/>
      </c>
      <c r="O1159" s="131" t="str">
        <f t="shared" si="674"/>
        <v/>
      </c>
      <c r="P1159" s="131" t="str">
        <f t="shared" si="674"/>
        <v/>
      </c>
      <c r="Q1159" s="131" t="str">
        <f t="shared" si="674"/>
        <v/>
      </c>
      <c r="R1159" s="131" t="str">
        <f t="shared" si="674"/>
        <v/>
      </c>
      <c r="S1159" s="131" t="str">
        <f t="shared" si="674"/>
        <v/>
      </c>
      <c r="T1159" s="131" t="str">
        <f t="shared" si="674"/>
        <v/>
      </c>
      <c r="U1159" s="131" t="str">
        <f t="shared" si="674"/>
        <v/>
      </c>
      <c r="V1159" s="14"/>
      <c r="W1159" s="17" t="str">
        <f>IF(C1159="",IF(OR(AND($H1159&lt;&gt;"",C1159=""),AND($F1158=$F1159,$AK1159&lt;&gt;""),COUNTA($H$3:$H$100002)&gt;COUNTA($H$3:$H1159),$AE1159&lt;&gt;""),W1158,""),C1159)</f>
        <v/>
      </c>
      <c r="X1159" s="17" t="str">
        <f>IF(D1159="",IF(OR(AND($H1159&lt;&gt;"",D1159=""),AND($F1158=$F1159,$AK1159&lt;&gt;""),COUNTA($H$3:$H$100002)&gt;COUNTA($H$3:$H1159),$AE1159&lt;&gt;""),X1158,""),D1159)</f>
        <v/>
      </c>
      <c r="Y1159" s="17" t="str">
        <f>IF(E1159="",IF(OR(AND($H1159&lt;&gt;"",E1159=""),AND($F1158=$F1159,$AK1159&lt;&gt;""),COUNTA($H$3:$H$100002)&gt;COUNTA($H$3:$H1159),$AE1159&lt;&gt;""),Y1158,""),E1159)</f>
        <v/>
      </c>
      <c r="Z1159" s="27" t="str">
        <f t="shared" si="663"/>
        <v/>
      </c>
      <c r="AA1159" s="2" t="str">
        <f>IF(F1159="","",COUNTA($F$3:F1159))</f>
        <v/>
      </c>
      <c r="AB1159" s="3" t="str">
        <f>IF(F1159="","",IFERROR(IF(F1159&lt;&gt;"",IFERROR(INDEX(設定!$C$3:$C$303,MATCH(F1159,設定!$C$3:$C$303,0),0),INDEX(設定!$C$3:$C$303,MATCH("*"&amp;F1159&amp;"*",設定!$C$3:$C$303,0),0)),""),"エラー"))</f>
        <v/>
      </c>
      <c r="AC1159" s="2" t="str">
        <f>IF(G1159="","",COUNTA($G$3:G1159))</f>
        <v/>
      </c>
      <c r="AD1159" s="3" t="str">
        <f>IF(G1159="","",IFERROR(IF(G1159&lt;&gt;"",IFERROR(INDEX(設定!$C$3:$C$303,MATCH(G1159,設定!$C$3:$C$303,0),0),INDEX(設定!$C$3:$C$303,MATCH("*"&amp;G1159&amp;"*",設定!$C$3:$C$303,0),0)),""),"エラー"))</f>
        <v/>
      </c>
      <c r="AE1159" s="3" t="str">
        <f>IFERROR(IF(AB1159="",IF(AND(H1159&lt;&gt;"",F1159=""),INDEX(AB$3:AB1159,MATCH(MAX(AA$3:AA1159),AA$3:AA1159,0),0),""),AB1159),"")</f>
        <v/>
      </c>
      <c r="AF1159" s="3" t="str">
        <f>IFERROR(IF(AD1159="",IF(AND(H1159&lt;&gt;"",G1159=""),INDEX(AD$3:AD1159,MATCH(MAX(AC$3:AC1159),AC$3:AC1159,0),0),""),AD1159),"")</f>
        <v/>
      </c>
      <c r="AG1159" s="2" t="str">
        <f>IF(AH1159="","",IF(OR(AH1159=AH1158,AH1159=AH1160),IF(AND(E1159="",AB1159="",AG1158&lt;&gt;""),MAX($AG$3:AG1158),MAX($AG$3:AG1158)+1),IF(AH1158=AH1159,AG1158,MAX($AG$3:AG1158)+1)))</f>
        <v/>
      </c>
      <c r="AH1159" s="12" t="str">
        <f t="shared" si="685"/>
        <v/>
      </c>
      <c r="AI1159" s="12" t="str">
        <f t="shared" si="664"/>
        <v/>
      </c>
      <c r="AJ1159" s="13" t="str">
        <f t="shared" si="665"/>
        <v/>
      </c>
      <c r="AK1159" s="13" t="str">
        <f t="shared" si="666"/>
        <v/>
      </c>
      <c r="AL1159" s="13" t="str">
        <f>IF(OR(AJ1159="",COUNTIF($AH$3:AH1159,AH1159)&lt;&gt;COUNTIF(AH$3:AH$100002,AH1159)),"",SUMIF(AH$3:AH$100002,AH1159,AJ$3:AJ$100002))</f>
        <v/>
      </c>
      <c r="AM1159" s="13" t="str">
        <f>IF(OR(AK1159="",COUNTIF($AH$3:AH1159,AH1159)&lt;&gt;COUNTIF(AH$3:AH$100002,AH1159)),"",SUMIF(AH$3:AH$100002,AH1159,AK$3:AK$100002))</f>
        <v/>
      </c>
      <c r="AO1159" s="13" t="str">
        <f t="shared" si="686"/>
        <v/>
      </c>
      <c r="AP1159" s="13" t="str">
        <f t="shared" si="686"/>
        <v/>
      </c>
      <c r="AQ1159" s="13" t="str">
        <f t="shared" si="686"/>
        <v/>
      </c>
      <c r="AR1159" s="13" t="str">
        <f t="shared" si="675"/>
        <v/>
      </c>
      <c r="AS1159" s="13" t="str">
        <f t="shared" si="675"/>
        <v/>
      </c>
      <c r="AT1159" s="13" t="str">
        <f t="shared" si="675"/>
        <v/>
      </c>
      <c r="AU1159" s="13" t="str">
        <f t="shared" si="675"/>
        <v/>
      </c>
      <c r="AV1159" s="13" t="str">
        <f t="shared" si="690"/>
        <v/>
      </c>
      <c r="AW1159" s="86" t="str">
        <f t="shared" si="667"/>
        <v/>
      </c>
      <c r="AX1159" s="59" t="str">
        <f t="shared" si="668"/>
        <v/>
      </c>
      <c r="AY1159" s="63" t="str">
        <f>IF(OR($BR1159="",BH1159=""),"",COUNT($BR$3:$BR1159))</f>
        <v/>
      </c>
      <c r="AZ1159" s="13" t="str">
        <f>IF(OR($BR1159="",BI1159=""),"",COUNT($BR$3:$BR1159))</f>
        <v/>
      </c>
      <c r="BA1159" s="13" t="str">
        <f>IF(OR($BR1159="",BJ1159=""),"",COUNT($BR$3:$BR1159))</f>
        <v/>
      </c>
      <c r="BB1159" s="13" t="str">
        <f>IF(OR($BR1159="",BK1159=""),"",COUNT($BR$3:$BR1159))</f>
        <v/>
      </c>
      <c r="BC1159" s="13" t="str">
        <f>IF(OR($BR1159="",BL1159=""),"",COUNT($BR$3:$BR1159))</f>
        <v/>
      </c>
      <c r="BD1159" s="13" t="str">
        <f>IF(OR($BR1159="",BM1159=""),"",COUNT($BR$3:$BR1159))</f>
        <v/>
      </c>
      <c r="BE1159" s="13" t="str">
        <f>IF(OR($BR1159="",BN1159=""),"",COUNT($BR$3:$BR1159))</f>
        <v/>
      </c>
      <c r="BF1159" s="13" t="str">
        <f>IF(OR($BR1159="",BO1159=""),"",COUNT($BR$3:$BR1159))</f>
        <v/>
      </c>
      <c r="BG1159" s="66" t="str">
        <f>IF(Z1159="","",COUNT($Z$3:Z1159))</f>
        <v/>
      </c>
      <c r="BH1159" s="13" t="str">
        <f>IF(AO1159="","",IF(AO1159=BH$2,(SUMIF($BV$3:$BV1159,BH$2,$BW$3:$BW1159)-SUMIF($BX$3:$BX1159,BH$2,$BY$3:$BY1159))*AO$1,""))</f>
        <v/>
      </c>
      <c r="BI1159" s="13" t="str">
        <f>IF(AP1159="","",IF(AP1159=BI$2,(SUMIF($BV$3:$BV1159,BI$2,$BW$3:$BW1159)-SUMIF($BX$3:$BX1159,BI$2,$BY$3:$BY1159))*AP$1,""))</f>
        <v/>
      </c>
      <c r="BJ1159" s="13" t="str">
        <f>IF(AQ1159="","",IF(AQ1159=BJ$2,(SUMIF($BV$3:$BV1159,BJ$2,$BW$3:$BW1159)-SUMIF($BX$3:$BX1159,BJ$2,$BY$3:$BY1159))*AQ$1,""))</f>
        <v/>
      </c>
      <c r="BK1159" s="13" t="str">
        <f>IF(AR1159="","",IF(AR1159=BK$2,(SUMIF($BV$3:$BV1159,BK$2,$BW$3:$BW1159)-SUMIF($BX$3:$BX1159,BK$2,$BY$3:$BY1159))*AR$1,""))</f>
        <v/>
      </c>
      <c r="BL1159" s="13" t="str">
        <f>IF(AS1159="","",IF(AS1159=BL$2,(SUMIF($BV$3:$BV1159,BL$2,$BW$3:$BW1159)-SUMIF($BX$3:$BX1159,BL$2,$BY$3:$BY1159))*AS$1,""))</f>
        <v/>
      </c>
      <c r="BM1159" s="13" t="str">
        <f>IF(AT1159="","",IF(AT1159=BM$2,(SUMIF($BV$3:$BV1159,BM$2,$BW$3:$BW1159)-SUMIF($BX$3:$BX1159,BM$2,$BY$3:$BY1159))*AT$1,""))</f>
        <v/>
      </c>
      <c r="BN1159" s="13" t="str">
        <f>IF(AU1159="","",IF(AU1159=BN$2,(SUMIF($BV$3:$BV1159,BN$2,$BW$3:$BW1159)-SUMIF($BX$3:$BX1159,BN$2,$BY$3:$BY1159))*AU$1,""))</f>
        <v/>
      </c>
      <c r="BO1159" s="13" t="str">
        <f>IF(AV1159="","",IF(AV1159=BO$2,(SUMIF($BV$3:$BV1159,BO$2,$BW$3:$BW1159)-SUMIF($BX$3:$BX1159,BO$2,$BY$3:$BY1159))*AV$1,""))</f>
        <v/>
      </c>
      <c r="BP1159" s="69"/>
      <c r="BQ1159" s="13" t="str">
        <f t="shared" si="687"/>
        <v/>
      </c>
      <c r="BR1159" s="75" t="str">
        <f t="shared" si="669"/>
        <v/>
      </c>
      <c r="BS1159" s="33" t="str">
        <f t="shared" si="676"/>
        <v/>
      </c>
      <c r="BT1159" s="42" t="str">
        <f t="shared" si="677"/>
        <v/>
      </c>
      <c r="BU1159" s="38" t="str">
        <f t="shared" si="678"/>
        <v/>
      </c>
      <c r="BV1159" s="30" t="str">
        <f t="shared" si="670"/>
        <v/>
      </c>
      <c r="BW1159" s="36" t="str">
        <f t="shared" si="671"/>
        <v/>
      </c>
      <c r="BX1159" s="36" t="str">
        <f t="shared" si="672"/>
        <v/>
      </c>
      <c r="BY1159" s="45" t="str">
        <f t="shared" si="673"/>
        <v/>
      </c>
      <c r="BZ1159" s="12" t="str">
        <f t="shared" si="679"/>
        <v/>
      </c>
      <c r="CA1159" s="47" t="str">
        <f t="shared" si="680"/>
        <v/>
      </c>
      <c r="CB1159" s="32" t="str">
        <f t="shared" si="681"/>
        <v/>
      </c>
      <c r="CC1159" s="32" t="str">
        <f t="shared" si="682"/>
        <v/>
      </c>
      <c r="CD1159" s="32" t="str">
        <f t="shared" si="683"/>
        <v/>
      </c>
      <c r="CE1159" s="48"/>
      <c r="CF1159" s="32" t="str">
        <f t="shared" si="688"/>
        <v/>
      </c>
      <c r="CG1159" s="32" t="str">
        <f t="shared" si="689"/>
        <v/>
      </c>
      <c r="CH1159" s="48"/>
    </row>
    <row r="1160" spans="2:86" ht="30" customHeight="1" x14ac:dyDescent="0.2">
      <c r="B1160" s="155"/>
      <c r="C1160" s="117"/>
      <c r="D1160" s="53"/>
      <c r="E1160" s="68"/>
      <c r="F1160" s="54"/>
      <c r="G1160" s="54"/>
      <c r="H1160" s="55"/>
      <c r="I1160" s="71"/>
      <c r="J1160" s="73"/>
      <c r="K1160" s="56"/>
      <c r="L1160" s="76" t="str">
        <f t="shared" si="658"/>
        <v/>
      </c>
      <c r="M1160" s="77" t="str">
        <f t="shared" si="662"/>
        <v/>
      </c>
      <c r="N1160" s="130" t="str">
        <f t="shared" si="684"/>
        <v/>
      </c>
      <c r="O1160" s="131" t="str">
        <f t="shared" si="674"/>
        <v/>
      </c>
      <c r="P1160" s="131" t="str">
        <f t="shared" si="674"/>
        <v/>
      </c>
      <c r="Q1160" s="131" t="str">
        <f t="shared" si="674"/>
        <v/>
      </c>
      <c r="R1160" s="131" t="str">
        <f t="shared" si="674"/>
        <v/>
      </c>
      <c r="S1160" s="131" t="str">
        <f t="shared" si="674"/>
        <v/>
      </c>
      <c r="T1160" s="131" t="str">
        <f t="shared" si="674"/>
        <v/>
      </c>
      <c r="U1160" s="131" t="str">
        <f t="shared" si="674"/>
        <v/>
      </c>
      <c r="V1160" s="14"/>
      <c r="W1160" s="17" t="str">
        <f>IF(C1160="",IF(OR(AND($H1160&lt;&gt;"",C1160=""),AND($F1159=$F1160,$AK1160&lt;&gt;""),COUNTA($H$3:$H$100002)&gt;COUNTA($H$3:$H1160),$AE1160&lt;&gt;""),W1159,""),C1160)</f>
        <v/>
      </c>
      <c r="X1160" s="17" t="str">
        <f>IF(D1160="",IF(OR(AND($H1160&lt;&gt;"",D1160=""),AND($F1159=$F1160,$AK1160&lt;&gt;""),COUNTA($H$3:$H$100002)&gt;COUNTA($H$3:$H1160),$AE1160&lt;&gt;""),X1159,""),D1160)</f>
        <v/>
      </c>
      <c r="Y1160" s="17" t="str">
        <f>IF(E1160="",IF(OR(AND($H1160&lt;&gt;"",E1160=""),AND($F1159=$F1160,$AK1160&lt;&gt;""),COUNTA($H$3:$H$100002)&gt;COUNTA($H$3:$H1160),$AE1160&lt;&gt;""),Y1159,""),E1160)</f>
        <v/>
      </c>
      <c r="Z1160" s="27" t="str">
        <f t="shared" si="663"/>
        <v/>
      </c>
      <c r="AA1160" s="2" t="str">
        <f>IF(F1160="","",COUNTA($F$3:F1160))</f>
        <v/>
      </c>
      <c r="AB1160" s="3" t="str">
        <f>IF(F1160="","",IFERROR(IF(F1160&lt;&gt;"",IFERROR(INDEX(設定!$C$3:$C$303,MATCH(F1160,設定!$C$3:$C$303,0),0),INDEX(設定!$C$3:$C$303,MATCH("*"&amp;F1160&amp;"*",設定!$C$3:$C$303,0),0)),""),"エラー"))</f>
        <v/>
      </c>
      <c r="AC1160" s="2" t="str">
        <f>IF(G1160="","",COUNTA($G$3:G1160))</f>
        <v/>
      </c>
      <c r="AD1160" s="3" t="str">
        <f>IF(G1160="","",IFERROR(IF(G1160&lt;&gt;"",IFERROR(INDEX(設定!$C$3:$C$303,MATCH(G1160,設定!$C$3:$C$303,0),0),INDEX(設定!$C$3:$C$303,MATCH("*"&amp;G1160&amp;"*",設定!$C$3:$C$303,0),0)),""),"エラー"))</f>
        <v/>
      </c>
      <c r="AE1160" s="3" t="str">
        <f>IFERROR(IF(AB1160="",IF(AND(H1160&lt;&gt;"",F1160=""),INDEX(AB$3:AB1160,MATCH(MAX(AA$3:AA1160),AA$3:AA1160,0),0),""),AB1160),"")</f>
        <v/>
      </c>
      <c r="AF1160" s="3" t="str">
        <f>IFERROR(IF(AD1160="",IF(AND(H1160&lt;&gt;"",G1160=""),INDEX(AD$3:AD1160,MATCH(MAX(AC$3:AC1160),AC$3:AC1160,0),0),""),AD1160),"")</f>
        <v/>
      </c>
      <c r="AG1160" s="2" t="str">
        <f>IF(AH1160="","",IF(OR(AH1160=AH1159,AH1160=AH1161),IF(AND(E1160="",AB1160="",AG1159&lt;&gt;""),MAX($AG$3:AG1159),MAX($AG$3:AG1159)+1),IF(AH1159=AH1160,AG1159,MAX($AG$3:AG1159)+1)))</f>
        <v/>
      </c>
      <c r="AH1160" s="12" t="str">
        <f t="shared" si="685"/>
        <v/>
      </c>
      <c r="AI1160" s="12" t="str">
        <f t="shared" si="664"/>
        <v/>
      </c>
      <c r="AJ1160" s="13" t="str">
        <f t="shared" si="665"/>
        <v/>
      </c>
      <c r="AK1160" s="13" t="str">
        <f t="shared" si="666"/>
        <v/>
      </c>
      <c r="AL1160" s="13" t="str">
        <f>IF(OR(AJ1160="",COUNTIF($AH$3:AH1160,AH1160)&lt;&gt;COUNTIF(AH$3:AH$100002,AH1160)),"",SUMIF(AH$3:AH$100002,AH1160,AJ$3:AJ$100002))</f>
        <v/>
      </c>
      <c r="AM1160" s="13" t="str">
        <f>IF(OR(AK1160="",COUNTIF($AH$3:AH1160,AH1160)&lt;&gt;COUNTIF(AH$3:AH$100002,AH1160)),"",SUMIF(AH$3:AH$100002,AH1160,AK$3:AK$100002))</f>
        <v/>
      </c>
      <c r="AO1160" s="13" t="str">
        <f t="shared" si="686"/>
        <v/>
      </c>
      <c r="AP1160" s="13" t="str">
        <f t="shared" si="686"/>
        <v/>
      </c>
      <c r="AQ1160" s="13" t="str">
        <f t="shared" si="686"/>
        <v/>
      </c>
      <c r="AR1160" s="13" t="str">
        <f t="shared" si="675"/>
        <v/>
      </c>
      <c r="AS1160" s="13" t="str">
        <f t="shared" si="675"/>
        <v/>
      </c>
      <c r="AT1160" s="13" t="str">
        <f t="shared" si="675"/>
        <v/>
      </c>
      <c r="AU1160" s="13" t="str">
        <f t="shared" si="675"/>
        <v/>
      </c>
      <c r="AV1160" s="13" t="str">
        <f t="shared" si="690"/>
        <v/>
      </c>
      <c r="AW1160" s="86" t="str">
        <f t="shared" si="667"/>
        <v/>
      </c>
      <c r="AX1160" s="59" t="str">
        <f t="shared" si="668"/>
        <v/>
      </c>
      <c r="AY1160" s="63" t="str">
        <f>IF(OR($BR1160="",BH1160=""),"",COUNT($BR$3:$BR1160))</f>
        <v/>
      </c>
      <c r="AZ1160" s="13" t="str">
        <f>IF(OR($BR1160="",BI1160=""),"",COUNT($BR$3:$BR1160))</f>
        <v/>
      </c>
      <c r="BA1160" s="13" t="str">
        <f>IF(OR($BR1160="",BJ1160=""),"",COUNT($BR$3:$BR1160))</f>
        <v/>
      </c>
      <c r="BB1160" s="13" t="str">
        <f>IF(OR($BR1160="",BK1160=""),"",COUNT($BR$3:$BR1160))</f>
        <v/>
      </c>
      <c r="BC1160" s="13" t="str">
        <f>IF(OR($BR1160="",BL1160=""),"",COUNT($BR$3:$BR1160))</f>
        <v/>
      </c>
      <c r="BD1160" s="13" t="str">
        <f>IF(OR($BR1160="",BM1160=""),"",COUNT($BR$3:$BR1160))</f>
        <v/>
      </c>
      <c r="BE1160" s="13" t="str">
        <f>IF(OR($BR1160="",BN1160=""),"",COUNT($BR$3:$BR1160))</f>
        <v/>
      </c>
      <c r="BF1160" s="13" t="str">
        <f>IF(OR($BR1160="",BO1160=""),"",COUNT($BR$3:$BR1160))</f>
        <v/>
      </c>
      <c r="BG1160" s="66" t="str">
        <f>IF(Z1160="","",COUNT($Z$3:Z1160))</f>
        <v/>
      </c>
      <c r="BH1160" s="13" t="str">
        <f>IF(AO1160="","",IF(AO1160=BH$2,(SUMIF($BV$3:$BV1160,BH$2,$BW$3:$BW1160)-SUMIF($BX$3:$BX1160,BH$2,$BY$3:$BY1160))*AO$1,""))</f>
        <v/>
      </c>
      <c r="BI1160" s="13" t="str">
        <f>IF(AP1160="","",IF(AP1160=BI$2,(SUMIF($BV$3:$BV1160,BI$2,$BW$3:$BW1160)-SUMIF($BX$3:$BX1160,BI$2,$BY$3:$BY1160))*AP$1,""))</f>
        <v/>
      </c>
      <c r="BJ1160" s="13" t="str">
        <f>IF(AQ1160="","",IF(AQ1160=BJ$2,(SUMIF($BV$3:$BV1160,BJ$2,$BW$3:$BW1160)-SUMIF($BX$3:$BX1160,BJ$2,$BY$3:$BY1160))*AQ$1,""))</f>
        <v/>
      </c>
      <c r="BK1160" s="13" t="str">
        <f>IF(AR1160="","",IF(AR1160=BK$2,(SUMIF($BV$3:$BV1160,BK$2,$BW$3:$BW1160)-SUMIF($BX$3:$BX1160,BK$2,$BY$3:$BY1160))*AR$1,""))</f>
        <v/>
      </c>
      <c r="BL1160" s="13" t="str">
        <f>IF(AS1160="","",IF(AS1160=BL$2,(SUMIF($BV$3:$BV1160,BL$2,$BW$3:$BW1160)-SUMIF($BX$3:$BX1160,BL$2,$BY$3:$BY1160))*AS$1,""))</f>
        <v/>
      </c>
      <c r="BM1160" s="13" t="str">
        <f>IF(AT1160="","",IF(AT1160=BM$2,(SUMIF($BV$3:$BV1160,BM$2,$BW$3:$BW1160)-SUMIF($BX$3:$BX1160,BM$2,$BY$3:$BY1160))*AT$1,""))</f>
        <v/>
      </c>
      <c r="BN1160" s="13" t="str">
        <f>IF(AU1160="","",IF(AU1160=BN$2,(SUMIF($BV$3:$BV1160,BN$2,$BW$3:$BW1160)-SUMIF($BX$3:$BX1160,BN$2,$BY$3:$BY1160))*AU$1,""))</f>
        <v/>
      </c>
      <c r="BO1160" s="13" t="str">
        <f>IF(AV1160="","",IF(AV1160=BO$2,(SUMIF($BV$3:$BV1160,BO$2,$BW$3:$BW1160)-SUMIF($BX$3:$BX1160,BO$2,$BY$3:$BY1160))*AV$1,""))</f>
        <v/>
      </c>
      <c r="BP1160" s="69"/>
      <c r="BQ1160" s="13" t="str">
        <f t="shared" si="687"/>
        <v/>
      </c>
      <c r="BR1160" s="75" t="str">
        <f t="shared" si="669"/>
        <v/>
      </c>
      <c r="BS1160" s="33" t="str">
        <f t="shared" si="676"/>
        <v/>
      </c>
      <c r="BT1160" s="42" t="str">
        <f t="shared" si="677"/>
        <v/>
      </c>
      <c r="BU1160" s="38" t="str">
        <f t="shared" si="678"/>
        <v/>
      </c>
      <c r="BV1160" s="30" t="str">
        <f t="shared" si="670"/>
        <v/>
      </c>
      <c r="BW1160" s="36" t="str">
        <f t="shared" si="671"/>
        <v/>
      </c>
      <c r="BX1160" s="36" t="str">
        <f t="shared" si="672"/>
        <v/>
      </c>
      <c r="BY1160" s="45" t="str">
        <f t="shared" si="673"/>
        <v/>
      </c>
      <c r="BZ1160" s="12" t="str">
        <f t="shared" si="679"/>
        <v/>
      </c>
      <c r="CA1160" s="47" t="str">
        <f t="shared" si="680"/>
        <v/>
      </c>
      <c r="CB1160" s="32" t="str">
        <f t="shared" si="681"/>
        <v/>
      </c>
      <c r="CC1160" s="32" t="str">
        <f t="shared" si="682"/>
        <v/>
      </c>
      <c r="CD1160" s="32" t="str">
        <f t="shared" si="683"/>
        <v/>
      </c>
      <c r="CE1160" s="48"/>
      <c r="CF1160" s="32" t="str">
        <f t="shared" si="688"/>
        <v/>
      </c>
      <c r="CG1160" s="32" t="str">
        <f t="shared" si="689"/>
        <v/>
      </c>
      <c r="CH1160" s="48"/>
    </row>
    <row r="1161" spans="2:86" ht="30" customHeight="1" x14ac:dyDescent="0.2">
      <c r="B1161" s="155"/>
      <c r="C1161" s="117"/>
      <c r="D1161" s="53"/>
      <c r="E1161" s="68"/>
      <c r="F1161" s="54"/>
      <c r="G1161" s="54"/>
      <c r="H1161" s="55"/>
      <c r="I1161" s="71"/>
      <c r="J1161" s="73"/>
      <c r="K1161" s="56"/>
      <c r="L1161" s="76" t="str">
        <f t="shared" si="658"/>
        <v/>
      </c>
      <c r="M1161" s="77" t="str">
        <f t="shared" si="662"/>
        <v/>
      </c>
      <c r="N1161" s="130" t="str">
        <f t="shared" si="684"/>
        <v/>
      </c>
      <c r="O1161" s="131" t="str">
        <f t="shared" si="674"/>
        <v/>
      </c>
      <c r="P1161" s="131" t="str">
        <f t="shared" si="674"/>
        <v/>
      </c>
      <c r="Q1161" s="131" t="str">
        <f t="shared" si="674"/>
        <v/>
      </c>
      <c r="R1161" s="131" t="str">
        <f t="shared" si="674"/>
        <v/>
      </c>
      <c r="S1161" s="131" t="str">
        <f t="shared" si="674"/>
        <v/>
      </c>
      <c r="T1161" s="131" t="str">
        <f t="shared" si="674"/>
        <v/>
      </c>
      <c r="U1161" s="131" t="str">
        <f t="shared" si="674"/>
        <v/>
      </c>
      <c r="V1161" s="14"/>
      <c r="W1161" s="17" t="str">
        <f>IF(C1161="",IF(OR(AND($H1161&lt;&gt;"",C1161=""),AND($F1160=$F1161,$AK1161&lt;&gt;""),COUNTA($H$3:$H$100002)&gt;COUNTA($H$3:$H1161),$AE1161&lt;&gt;""),W1160,""),C1161)</f>
        <v/>
      </c>
      <c r="X1161" s="17" t="str">
        <f>IF(D1161="",IF(OR(AND($H1161&lt;&gt;"",D1161=""),AND($F1160=$F1161,$AK1161&lt;&gt;""),COUNTA($H$3:$H$100002)&gt;COUNTA($H$3:$H1161),$AE1161&lt;&gt;""),X1160,""),D1161)</f>
        <v/>
      </c>
      <c r="Y1161" s="17" t="str">
        <f>IF(E1161="",IF(OR(AND($H1161&lt;&gt;"",E1161=""),AND($F1160=$F1161,$AK1161&lt;&gt;""),COUNTA($H$3:$H$100002)&gt;COUNTA($H$3:$H1161),$AE1161&lt;&gt;""),Y1160,""),E1161)</f>
        <v/>
      </c>
      <c r="Z1161" s="27" t="str">
        <f t="shared" si="663"/>
        <v/>
      </c>
      <c r="AA1161" s="2" t="str">
        <f>IF(F1161="","",COUNTA($F$3:F1161))</f>
        <v/>
      </c>
      <c r="AB1161" s="3" t="str">
        <f>IF(F1161="","",IFERROR(IF(F1161&lt;&gt;"",IFERROR(INDEX(設定!$C$3:$C$303,MATCH(F1161,設定!$C$3:$C$303,0),0),INDEX(設定!$C$3:$C$303,MATCH("*"&amp;F1161&amp;"*",設定!$C$3:$C$303,0),0)),""),"エラー"))</f>
        <v/>
      </c>
      <c r="AC1161" s="2" t="str">
        <f>IF(G1161="","",COUNTA($G$3:G1161))</f>
        <v/>
      </c>
      <c r="AD1161" s="3" t="str">
        <f>IF(G1161="","",IFERROR(IF(G1161&lt;&gt;"",IFERROR(INDEX(設定!$C$3:$C$303,MATCH(G1161,設定!$C$3:$C$303,0),0),INDEX(設定!$C$3:$C$303,MATCH("*"&amp;G1161&amp;"*",設定!$C$3:$C$303,0),0)),""),"エラー"))</f>
        <v/>
      </c>
      <c r="AE1161" s="3" t="str">
        <f>IFERROR(IF(AB1161="",IF(AND(H1161&lt;&gt;"",F1161=""),INDEX(AB$3:AB1161,MATCH(MAX(AA$3:AA1161),AA$3:AA1161,0),0),""),AB1161),"")</f>
        <v/>
      </c>
      <c r="AF1161" s="3" t="str">
        <f>IFERROR(IF(AD1161="",IF(AND(H1161&lt;&gt;"",G1161=""),INDEX(AD$3:AD1161,MATCH(MAX(AC$3:AC1161),AC$3:AC1161,0),0),""),AD1161),"")</f>
        <v/>
      </c>
      <c r="AG1161" s="2" t="str">
        <f>IF(AH1161="","",IF(OR(AH1161=AH1160,AH1161=AH1162),IF(AND(E1161="",AB1161="",AG1160&lt;&gt;""),MAX($AG$3:AG1160),MAX($AG$3:AG1160)+1),IF(AH1160=AH1161,AG1160,MAX($AG$3:AG1160)+1)))</f>
        <v/>
      </c>
      <c r="AH1161" s="12" t="str">
        <f t="shared" si="685"/>
        <v/>
      </c>
      <c r="AI1161" s="12" t="str">
        <f t="shared" si="664"/>
        <v/>
      </c>
      <c r="AJ1161" s="13" t="str">
        <f t="shared" si="665"/>
        <v/>
      </c>
      <c r="AK1161" s="13" t="str">
        <f t="shared" si="666"/>
        <v/>
      </c>
      <c r="AL1161" s="13" t="str">
        <f>IF(OR(AJ1161="",COUNTIF($AH$3:AH1161,AH1161)&lt;&gt;COUNTIF(AH$3:AH$100002,AH1161)),"",SUMIF(AH$3:AH$100002,AH1161,AJ$3:AJ$100002))</f>
        <v/>
      </c>
      <c r="AM1161" s="13" t="str">
        <f>IF(OR(AK1161="",COUNTIF($AH$3:AH1161,AH1161)&lt;&gt;COUNTIF(AH$3:AH$100002,AH1161)),"",SUMIF(AH$3:AH$100002,AH1161,AK$3:AK$100002))</f>
        <v/>
      </c>
      <c r="AO1161" s="13" t="str">
        <f t="shared" si="686"/>
        <v/>
      </c>
      <c r="AP1161" s="13" t="str">
        <f t="shared" si="686"/>
        <v/>
      </c>
      <c r="AQ1161" s="13" t="str">
        <f t="shared" si="686"/>
        <v/>
      </c>
      <c r="AR1161" s="13" t="str">
        <f t="shared" si="675"/>
        <v/>
      </c>
      <c r="AS1161" s="13" t="str">
        <f t="shared" si="675"/>
        <v/>
      </c>
      <c r="AT1161" s="13" t="str">
        <f t="shared" si="675"/>
        <v/>
      </c>
      <c r="AU1161" s="13" t="str">
        <f t="shared" si="675"/>
        <v/>
      </c>
      <c r="AV1161" s="13" t="str">
        <f t="shared" si="690"/>
        <v/>
      </c>
      <c r="AW1161" s="86" t="str">
        <f t="shared" si="667"/>
        <v/>
      </c>
      <c r="AX1161" s="59" t="str">
        <f t="shared" si="668"/>
        <v/>
      </c>
      <c r="AY1161" s="63" t="str">
        <f>IF(OR($BR1161="",BH1161=""),"",COUNT($BR$3:$BR1161))</f>
        <v/>
      </c>
      <c r="AZ1161" s="13" t="str">
        <f>IF(OR($BR1161="",BI1161=""),"",COUNT($BR$3:$BR1161))</f>
        <v/>
      </c>
      <c r="BA1161" s="13" t="str">
        <f>IF(OR($BR1161="",BJ1161=""),"",COUNT($BR$3:$BR1161))</f>
        <v/>
      </c>
      <c r="BB1161" s="13" t="str">
        <f>IF(OR($BR1161="",BK1161=""),"",COUNT($BR$3:$BR1161))</f>
        <v/>
      </c>
      <c r="BC1161" s="13" t="str">
        <f>IF(OR($BR1161="",BL1161=""),"",COUNT($BR$3:$BR1161))</f>
        <v/>
      </c>
      <c r="BD1161" s="13" t="str">
        <f>IF(OR($BR1161="",BM1161=""),"",COUNT($BR$3:$BR1161))</f>
        <v/>
      </c>
      <c r="BE1161" s="13" t="str">
        <f>IF(OR($BR1161="",BN1161=""),"",COUNT($BR$3:$BR1161))</f>
        <v/>
      </c>
      <c r="BF1161" s="13" t="str">
        <f>IF(OR($BR1161="",BO1161=""),"",COUNT($BR$3:$BR1161))</f>
        <v/>
      </c>
      <c r="BG1161" s="66" t="str">
        <f>IF(Z1161="","",COUNT($Z$3:Z1161))</f>
        <v/>
      </c>
      <c r="BH1161" s="13" t="str">
        <f>IF(AO1161="","",IF(AO1161=BH$2,(SUMIF($BV$3:$BV1161,BH$2,$BW$3:$BW1161)-SUMIF($BX$3:$BX1161,BH$2,$BY$3:$BY1161))*AO$1,""))</f>
        <v/>
      </c>
      <c r="BI1161" s="13" t="str">
        <f>IF(AP1161="","",IF(AP1161=BI$2,(SUMIF($BV$3:$BV1161,BI$2,$BW$3:$BW1161)-SUMIF($BX$3:$BX1161,BI$2,$BY$3:$BY1161))*AP$1,""))</f>
        <v/>
      </c>
      <c r="BJ1161" s="13" t="str">
        <f>IF(AQ1161="","",IF(AQ1161=BJ$2,(SUMIF($BV$3:$BV1161,BJ$2,$BW$3:$BW1161)-SUMIF($BX$3:$BX1161,BJ$2,$BY$3:$BY1161))*AQ$1,""))</f>
        <v/>
      </c>
      <c r="BK1161" s="13" t="str">
        <f>IF(AR1161="","",IF(AR1161=BK$2,(SUMIF($BV$3:$BV1161,BK$2,$BW$3:$BW1161)-SUMIF($BX$3:$BX1161,BK$2,$BY$3:$BY1161))*AR$1,""))</f>
        <v/>
      </c>
      <c r="BL1161" s="13" t="str">
        <f>IF(AS1161="","",IF(AS1161=BL$2,(SUMIF($BV$3:$BV1161,BL$2,$BW$3:$BW1161)-SUMIF($BX$3:$BX1161,BL$2,$BY$3:$BY1161))*AS$1,""))</f>
        <v/>
      </c>
      <c r="BM1161" s="13" t="str">
        <f>IF(AT1161="","",IF(AT1161=BM$2,(SUMIF($BV$3:$BV1161,BM$2,$BW$3:$BW1161)-SUMIF($BX$3:$BX1161,BM$2,$BY$3:$BY1161))*AT$1,""))</f>
        <v/>
      </c>
      <c r="BN1161" s="13" t="str">
        <f>IF(AU1161="","",IF(AU1161=BN$2,(SUMIF($BV$3:$BV1161,BN$2,$BW$3:$BW1161)-SUMIF($BX$3:$BX1161,BN$2,$BY$3:$BY1161))*AU$1,""))</f>
        <v/>
      </c>
      <c r="BO1161" s="13" t="str">
        <f>IF(AV1161="","",IF(AV1161=BO$2,(SUMIF($BV$3:$BV1161,BO$2,$BW$3:$BW1161)-SUMIF($BX$3:$BX1161,BO$2,$BY$3:$BY1161))*AV$1,""))</f>
        <v/>
      </c>
      <c r="BP1161" s="69"/>
      <c r="BQ1161" s="13" t="str">
        <f t="shared" si="687"/>
        <v/>
      </c>
      <c r="BR1161" s="75" t="str">
        <f t="shared" si="669"/>
        <v/>
      </c>
      <c r="BS1161" s="33" t="str">
        <f t="shared" si="676"/>
        <v/>
      </c>
      <c r="BT1161" s="42" t="str">
        <f t="shared" si="677"/>
        <v/>
      </c>
      <c r="BU1161" s="38" t="str">
        <f t="shared" si="678"/>
        <v/>
      </c>
      <c r="BV1161" s="30" t="str">
        <f t="shared" si="670"/>
        <v/>
      </c>
      <c r="BW1161" s="36" t="str">
        <f t="shared" si="671"/>
        <v/>
      </c>
      <c r="BX1161" s="36" t="str">
        <f t="shared" si="672"/>
        <v/>
      </c>
      <c r="BY1161" s="45" t="str">
        <f t="shared" si="673"/>
        <v/>
      </c>
      <c r="BZ1161" s="12" t="str">
        <f t="shared" si="679"/>
        <v/>
      </c>
      <c r="CA1161" s="47" t="str">
        <f t="shared" si="680"/>
        <v/>
      </c>
      <c r="CB1161" s="32" t="str">
        <f t="shared" si="681"/>
        <v/>
      </c>
      <c r="CC1161" s="32" t="str">
        <f t="shared" si="682"/>
        <v/>
      </c>
      <c r="CD1161" s="32" t="str">
        <f t="shared" si="683"/>
        <v/>
      </c>
      <c r="CE1161" s="48"/>
      <c r="CF1161" s="32" t="str">
        <f t="shared" si="688"/>
        <v/>
      </c>
      <c r="CG1161" s="32" t="str">
        <f t="shared" si="689"/>
        <v/>
      </c>
      <c r="CH1161" s="48"/>
    </row>
    <row r="1162" spans="2:86" ht="30" customHeight="1" x14ac:dyDescent="0.2">
      <c r="B1162" s="155"/>
      <c r="C1162" s="117"/>
      <c r="D1162" s="53"/>
      <c r="E1162" s="68"/>
      <c r="F1162" s="54"/>
      <c r="G1162" s="54"/>
      <c r="H1162" s="55"/>
      <c r="I1162" s="71"/>
      <c r="J1162" s="73"/>
      <c r="K1162" s="56"/>
      <c r="L1162" s="76" t="str">
        <f t="shared" si="658"/>
        <v/>
      </c>
      <c r="M1162" s="77" t="str">
        <f t="shared" si="662"/>
        <v/>
      </c>
      <c r="N1162" s="130" t="str">
        <f t="shared" si="684"/>
        <v/>
      </c>
      <c r="O1162" s="131" t="str">
        <f t="shared" si="674"/>
        <v/>
      </c>
      <c r="P1162" s="131" t="str">
        <f t="shared" si="674"/>
        <v/>
      </c>
      <c r="Q1162" s="131" t="str">
        <f t="shared" si="674"/>
        <v/>
      </c>
      <c r="R1162" s="131" t="str">
        <f t="shared" si="674"/>
        <v/>
      </c>
      <c r="S1162" s="131" t="str">
        <f t="shared" si="674"/>
        <v/>
      </c>
      <c r="T1162" s="131" t="str">
        <f t="shared" si="674"/>
        <v/>
      </c>
      <c r="U1162" s="131" t="str">
        <f t="shared" si="674"/>
        <v/>
      </c>
      <c r="V1162" s="14"/>
      <c r="W1162" s="17" t="str">
        <f>IF(C1162="",IF(OR(AND($H1162&lt;&gt;"",C1162=""),AND($F1161=$F1162,$AK1162&lt;&gt;""),COUNTA($H$3:$H$100002)&gt;COUNTA($H$3:$H1162),$AE1162&lt;&gt;""),W1161,""),C1162)</f>
        <v/>
      </c>
      <c r="X1162" s="17" t="str">
        <f>IF(D1162="",IF(OR(AND($H1162&lt;&gt;"",D1162=""),AND($F1161=$F1162,$AK1162&lt;&gt;""),COUNTA($H$3:$H$100002)&gt;COUNTA($H$3:$H1162),$AE1162&lt;&gt;""),X1161,""),D1162)</f>
        <v/>
      </c>
      <c r="Y1162" s="17" t="str">
        <f>IF(E1162="",IF(OR(AND($H1162&lt;&gt;"",E1162=""),AND($F1161=$F1162,$AK1162&lt;&gt;""),COUNTA($H$3:$H$100002)&gt;COUNTA($H$3:$H1162),$AE1162&lt;&gt;""),Y1161,""),E1162)</f>
        <v/>
      </c>
      <c r="Z1162" s="27" t="str">
        <f t="shared" si="663"/>
        <v/>
      </c>
      <c r="AA1162" s="2" t="str">
        <f>IF(F1162="","",COUNTA($F$3:F1162))</f>
        <v/>
      </c>
      <c r="AB1162" s="3" t="str">
        <f>IF(F1162="","",IFERROR(IF(F1162&lt;&gt;"",IFERROR(INDEX(設定!$C$3:$C$303,MATCH(F1162,設定!$C$3:$C$303,0),0),INDEX(設定!$C$3:$C$303,MATCH("*"&amp;F1162&amp;"*",設定!$C$3:$C$303,0),0)),""),"エラー"))</f>
        <v/>
      </c>
      <c r="AC1162" s="2" t="str">
        <f>IF(G1162="","",COUNTA($G$3:G1162))</f>
        <v/>
      </c>
      <c r="AD1162" s="3" t="str">
        <f>IF(G1162="","",IFERROR(IF(G1162&lt;&gt;"",IFERROR(INDEX(設定!$C$3:$C$303,MATCH(G1162,設定!$C$3:$C$303,0),0),INDEX(設定!$C$3:$C$303,MATCH("*"&amp;G1162&amp;"*",設定!$C$3:$C$303,0),0)),""),"エラー"))</f>
        <v/>
      </c>
      <c r="AE1162" s="3" t="str">
        <f>IFERROR(IF(AB1162="",IF(AND(H1162&lt;&gt;"",F1162=""),INDEX(AB$3:AB1162,MATCH(MAX(AA$3:AA1162),AA$3:AA1162,0),0),""),AB1162),"")</f>
        <v/>
      </c>
      <c r="AF1162" s="3" t="str">
        <f>IFERROR(IF(AD1162="",IF(AND(H1162&lt;&gt;"",G1162=""),INDEX(AD$3:AD1162,MATCH(MAX(AC$3:AC1162),AC$3:AC1162,0),0),""),AD1162),"")</f>
        <v/>
      </c>
      <c r="AG1162" s="2" t="str">
        <f>IF(AH1162="","",IF(OR(AH1162=AH1161,AH1162=AH1163),IF(AND(E1162="",AB1162="",AG1161&lt;&gt;""),MAX($AG$3:AG1161),MAX($AG$3:AG1161)+1),IF(AH1161=AH1162,AG1161,MAX($AG$3:AG1161)+1)))</f>
        <v/>
      </c>
      <c r="AH1162" s="12" t="str">
        <f t="shared" si="685"/>
        <v/>
      </c>
      <c r="AI1162" s="12" t="str">
        <f t="shared" si="664"/>
        <v/>
      </c>
      <c r="AJ1162" s="13" t="str">
        <f t="shared" si="665"/>
        <v/>
      </c>
      <c r="AK1162" s="13" t="str">
        <f t="shared" si="666"/>
        <v/>
      </c>
      <c r="AL1162" s="13" t="str">
        <f>IF(OR(AJ1162="",COUNTIF($AH$3:AH1162,AH1162)&lt;&gt;COUNTIF(AH$3:AH$100002,AH1162)),"",SUMIF(AH$3:AH$100002,AH1162,AJ$3:AJ$100002))</f>
        <v/>
      </c>
      <c r="AM1162" s="13" t="str">
        <f>IF(OR(AK1162="",COUNTIF($AH$3:AH1162,AH1162)&lt;&gt;COUNTIF(AH$3:AH$100002,AH1162)),"",SUMIF(AH$3:AH$100002,AH1162,AK$3:AK$100002))</f>
        <v/>
      </c>
      <c r="AO1162" s="13" t="str">
        <f t="shared" si="686"/>
        <v/>
      </c>
      <c r="AP1162" s="13" t="str">
        <f t="shared" si="686"/>
        <v/>
      </c>
      <c r="AQ1162" s="13" t="str">
        <f t="shared" si="686"/>
        <v/>
      </c>
      <c r="AR1162" s="13" t="str">
        <f t="shared" si="675"/>
        <v/>
      </c>
      <c r="AS1162" s="13" t="str">
        <f t="shared" si="675"/>
        <v/>
      </c>
      <c r="AT1162" s="13" t="str">
        <f t="shared" si="675"/>
        <v/>
      </c>
      <c r="AU1162" s="13" t="str">
        <f t="shared" si="675"/>
        <v/>
      </c>
      <c r="AV1162" s="13" t="str">
        <f t="shared" si="690"/>
        <v/>
      </c>
      <c r="AW1162" s="86" t="str">
        <f t="shared" si="667"/>
        <v/>
      </c>
      <c r="AX1162" s="59" t="str">
        <f t="shared" si="668"/>
        <v/>
      </c>
      <c r="AY1162" s="63" t="str">
        <f>IF(OR($BR1162="",BH1162=""),"",COUNT($BR$3:$BR1162))</f>
        <v/>
      </c>
      <c r="AZ1162" s="13" t="str">
        <f>IF(OR($BR1162="",BI1162=""),"",COUNT($BR$3:$BR1162))</f>
        <v/>
      </c>
      <c r="BA1162" s="13" t="str">
        <f>IF(OR($BR1162="",BJ1162=""),"",COUNT($BR$3:$BR1162))</f>
        <v/>
      </c>
      <c r="BB1162" s="13" t="str">
        <f>IF(OR($BR1162="",BK1162=""),"",COUNT($BR$3:$BR1162))</f>
        <v/>
      </c>
      <c r="BC1162" s="13" t="str">
        <f>IF(OR($BR1162="",BL1162=""),"",COUNT($BR$3:$BR1162))</f>
        <v/>
      </c>
      <c r="BD1162" s="13" t="str">
        <f>IF(OR($BR1162="",BM1162=""),"",COUNT($BR$3:$BR1162))</f>
        <v/>
      </c>
      <c r="BE1162" s="13" t="str">
        <f>IF(OR($BR1162="",BN1162=""),"",COUNT($BR$3:$BR1162))</f>
        <v/>
      </c>
      <c r="BF1162" s="13" t="str">
        <f>IF(OR($BR1162="",BO1162=""),"",COUNT($BR$3:$BR1162))</f>
        <v/>
      </c>
      <c r="BG1162" s="66" t="str">
        <f>IF(Z1162="","",COUNT($Z$3:Z1162))</f>
        <v/>
      </c>
      <c r="BH1162" s="13" t="str">
        <f>IF(AO1162="","",IF(AO1162=BH$2,(SUMIF($BV$3:$BV1162,BH$2,$BW$3:$BW1162)-SUMIF($BX$3:$BX1162,BH$2,$BY$3:$BY1162))*AO$1,""))</f>
        <v/>
      </c>
      <c r="BI1162" s="13" t="str">
        <f>IF(AP1162="","",IF(AP1162=BI$2,(SUMIF($BV$3:$BV1162,BI$2,$BW$3:$BW1162)-SUMIF($BX$3:$BX1162,BI$2,$BY$3:$BY1162))*AP$1,""))</f>
        <v/>
      </c>
      <c r="BJ1162" s="13" t="str">
        <f>IF(AQ1162="","",IF(AQ1162=BJ$2,(SUMIF($BV$3:$BV1162,BJ$2,$BW$3:$BW1162)-SUMIF($BX$3:$BX1162,BJ$2,$BY$3:$BY1162))*AQ$1,""))</f>
        <v/>
      </c>
      <c r="BK1162" s="13" t="str">
        <f>IF(AR1162="","",IF(AR1162=BK$2,(SUMIF($BV$3:$BV1162,BK$2,$BW$3:$BW1162)-SUMIF($BX$3:$BX1162,BK$2,$BY$3:$BY1162))*AR$1,""))</f>
        <v/>
      </c>
      <c r="BL1162" s="13" t="str">
        <f>IF(AS1162="","",IF(AS1162=BL$2,(SUMIF($BV$3:$BV1162,BL$2,$BW$3:$BW1162)-SUMIF($BX$3:$BX1162,BL$2,$BY$3:$BY1162))*AS$1,""))</f>
        <v/>
      </c>
      <c r="BM1162" s="13" t="str">
        <f>IF(AT1162="","",IF(AT1162=BM$2,(SUMIF($BV$3:$BV1162,BM$2,$BW$3:$BW1162)-SUMIF($BX$3:$BX1162,BM$2,$BY$3:$BY1162))*AT$1,""))</f>
        <v/>
      </c>
      <c r="BN1162" s="13" t="str">
        <f>IF(AU1162="","",IF(AU1162=BN$2,(SUMIF($BV$3:$BV1162,BN$2,$BW$3:$BW1162)-SUMIF($BX$3:$BX1162,BN$2,$BY$3:$BY1162))*AU$1,""))</f>
        <v/>
      </c>
      <c r="BO1162" s="13" t="str">
        <f>IF(AV1162="","",IF(AV1162=BO$2,(SUMIF($BV$3:$BV1162,BO$2,$BW$3:$BW1162)-SUMIF($BX$3:$BX1162,BO$2,$BY$3:$BY1162))*AV$1,""))</f>
        <v/>
      </c>
      <c r="BP1162" s="69"/>
      <c r="BQ1162" s="13" t="str">
        <f t="shared" si="687"/>
        <v/>
      </c>
      <c r="BR1162" s="75" t="str">
        <f t="shared" si="669"/>
        <v/>
      </c>
      <c r="BS1162" s="33" t="str">
        <f t="shared" si="676"/>
        <v/>
      </c>
      <c r="BT1162" s="42" t="str">
        <f t="shared" si="677"/>
        <v/>
      </c>
      <c r="BU1162" s="38" t="str">
        <f t="shared" si="678"/>
        <v/>
      </c>
      <c r="BV1162" s="30" t="str">
        <f t="shared" si="670"/>
        <v/>
      </c>
      <c r="BW1162" s="36" t="str">
        <f t="shared" si="671"/>
        <v/>
      </c>
      <c r="BX1162" s="36" t="str">
        <f t="shared" si="672"/>
        <v/>
      </c>
      <c r="BY1162" s="45" t="str">
        <f t="shared" si="673"/>
        <v/>
      </c>
      <c r="BZ1162" s="12" t="str">
        <f t="shared" si="679"/>
        <v/>
      </c>
      <c r="CA1162" s="47" t="str">
        <f t="shared" si="680"/>
        <v/>
      </c>
      <c r="CB1162" s="32" t="str">
        <f t="shared" si="681"/>
        <v/>
      </c>
      <c r="CC1162" s="32" t="str">
        <f t="shared" si="682"/>
        <v/>
      </c>
      <c r="CD1162" s="32" t="str">
        <f t="shared" si="683"/>
        <v/>
      </c>
      <c r="CE1162" s="48"/>
      <c r="CF1162" s="32" t="str">
        <f t="shared" si="688"/>
        <v/>
      </c>
      <c r="CG1162" s="32" t="str">
        <f t="shared" si="689"/>
        <v/>
      </c>
      <c r="CH1162" s="48"/>
    </row>
    <row r="1163" spans="2:86" ht="30" customHeight="1" x14ac:dyDescent="0.2">
      <c r="B1163" s="155"/>
      <c r="C1163" s="117"/>
      <c r="D1163" s="53"/>
      <c r="E1163" s="68"/>
      <c r="F1163" s="54"/>
      <c r="G1163" s="54"/>
      <c r="H1163" s="55"/>
      <c r="I1163" s="71"/>
      <c r="J1163" s="73"/>
      <c r="K1163" s="56"/>
      <c r="L1163" s="76" t="str">
        <f t="shared" si="658"/>
        <v/>
      </c>
      <c r="M1163" s="77" t="str">
        <f t="shared" si="662"/>
        <v/>
      </c>
      <c r="N1163" s="130" t="str">
        <f t="shared" si="684"/>
        <v/>
      </c>
      <c r="O1163" s="131" t="str">
        <f t="shared" ref="O1163:U1172" si="691">IFERROR(INDEX($BH$3:$BO$100002,MATCH($BG1163,$BG$3:$BG$100002,0),MATCH(O$1,$BH$2:$BO$2,0)),"")</f>
        <v/>
      </c>
      <c r="P1163" s="131" t="str">
        <f t="shared" si="691"/>
        <v/>
      </c>
      <c r="Q1163" s="131" t="str">
        <f t="shared" si="691"/>
        <v/>
      </c>
      <c r="R1163" s="131" t="str">
        <f t="shared" si="691"/>
        <v/>
      </c>
      <c r="S1163" s="131" t="str">
        <f t="shared" si="691"/>
        <v/>
      </c>
      <c r="T1163" s="131" t="str">
        <f t="shared" si="691"/>
        <v/>
      </c>
      <c r="U1163" s="131" t="str">
        <f t="shared" si="691"/>
        <v/>
      </c>
      <c r="V1163" s="14"/>
      <c r="W1163" s="17" t="str">
        <f>IF(C1163="",IF(OR(AND($H1163&lt;&gt;"",C1163=""),AND($F1162=$F1163,$AK1163&lt;&gt;""),COUNTA($H$3:$H$100002)&gt;COUNTA($H$3:$H1163),$AE1163&lt;&gt;""),W1162,""),C1163)</f>
        <v/>
      </c>
      <c r="X1163" s="17" t="str">
        <f>IF(D1163="",IF(OR(AND($H1163&lt;&gt;"",D1163=""),AND($F1162=$F1163,$AK1163&lt;&gt;""),COUNTA($H$3:$H$100002)&gt;COUNTA($H$3:$H1163),$AE1163&lt;&gt;""),X1162,""),D1163)</f>
        <v/>
      </c>
      <c r="Y1163" s="17" t="str">
        <f>IF(E1163="",IF(OR(AND($H1163&lt;&gt;"",E1163=""),AND($F1162=$F1163,$AK1163&lt;&gt;""),COUNTA($H$3:$H$100002)&gt;COUNTA($H$3:$H1163),$AE1163&lt;&gt;""),Y1162,""),E1163)</f>
        <v/>
      </c>
      <c r="Z1163" s="27" t="str">
        <f t="shared" si="663"/>
        <v/>
      </c>
      <c r="AA1163" s="2" t="str">
        <f>IF(F1163="","",COUNTA($F$3:F1163))</f>
        <v/>
      </c>
      <c r="AB1163" s="3" t="str">
        <f>IF(F1163="","",IFERROR(IF(F1163&lt;&gt;"",IFERROR(INDEX(設定!$C$3:$C$303,MATCH(F1163,設定!$C$3:$C$303,0),0),INDEX(設定!$C$3:$C$303,MATCH("*"&amp;F1163&amp;"*",設定!$C$3:$C$303,0),0)),""),"エラー"))</f>
        <v/>
      </c>
      <c r="AC1163" s="2" t="str">
        <f>IF(G1163="","",COUNTA($G$3:G1163))</f>
        <v/>
      </c>
      <c r="AD1163" s="3" t="str">
        <f>IF(G1163="","",IFERROR(IF(G1163&lt;&gt;"",IFERROR(INDEX(設定!$C$3:$C$303,MATCH(G1163,設定!$C$3:$C$303,0),0),INDEX(設定!$C$3:$C$303,MATCH("*"&amp;G1163&amp;"*",設定!$C$3:$C$303,0),0)),""),"エラー"))</f>
        <v/>
      </c>
      <c r="AE1163" s="3" t="str">
        <f>IFERROR(IF(AB1163="",IF(AND(H1163&lt;&gt;"",F1163=""),INDEX(AB$3:AB1163,MATCH(MAX(AA$3:AA1163),AA$3:AA1163,0),0),""),AB1163),"")</f>
        <v/>
      </c>
      <c r="AF1163" s="3" t="str">
        <f>IFERROR(IF(AD1163="",IF(AND(H1163&lt;&gt;"",G1163=""),INDEX(AD$3:AD1163,MATCH(MAX(AC$3:AC1163),AC$3:AC1163,0),0),""),AD1163),"")</f>
        <v/>
      </c>
      <c r="AG1163" s="2" t="str">
        <f>IF(AH1163="","",IF(OR(AH1163=AH1162,AH1163=AH1164),IF(AND(E1163="",AB1163="",AG1162&lt;&gt;""),MAX($AG$3:AG1162),MAX($AG$3:AG1162)+1),IF(AH1162=AH1163,AG1162,MAX($AG$3:AG1162)+1)))</f>
        <v/>
      </c>
      <c r="AH1163" s="12" t="str">
        <f t="shared" si="685"/>
        <v/>
      </c>
      <c r="AI1163" s="12" t="str">
        <f t="shared" si="664"/>
        <v/>
      </c>
      <c r="AJ1163" s="13" t="str">
        <f t="shared" si="665"/>
        <v/>
      </c>
      <c r="AK1163" s="13" t="str">
        <f t="shared" si="666"/>
        <v/>
      </c>
      <c r="AL1163" s="13" t="str">
        <f>IF(OR(AJ1163="",COUNTIF($AH$3:AH1163,AH1163)&lt;&gt;COUNTIF(AH$3:AH$100002,AH1163)),"",SUMIF(AH$3:AH$100002,AH1163,AJ$3:AJ$100002))</f>
        <v/>
      </c>
      <c r="AM1163" s="13" t="str">
        <f>IF(OR(AK1163="",COUNTIF($AH$3:AH1163,AH1163)&lt;&gt;COUNTIF(AH$3:AH$100002,AH1163)),"",SUMIF(AH$3:AH$100002,AH1163,AK$3:AK$100002))</f>
        <v/>
      </c>
      <c r="AO1163" s="13" t="str">
        <f t="shared" si="686"/>
        <v/>
      </c>
      <c r="AP1163" s="13" t="str">
        <f t="shared" si="686"/>
        <v/>
      </c>
      <c r="AQ1163" s="13" t="str">
        <f t="shared" si="686"/>
        <v/>
      </c>
      <c r="AR1163" s="13" t="str">
        <f t="shared" si="675"/>
        <v/>
      </c>
      <c r="AS1163" s="13" t="str">
        <f t="shared" si="675"/>
        <v/>
      </c>
      <c r="AT1163" s="13" t="str">
        <f t="shared" si="675"/>
        <v/>
      </c>
      <c r="AU1163" s="13" t="str">
        <f t="shared" si="675"/>
        <v/>
      </c>
      <c r="AV1163" s="13" t="str">
        <f t="shared" si="690"/>
        <v/>
      </c>
      <c r="AW1163" s="86" t="str">
        <f t="shared" si="667"/>
        <v/>
      </c>
      <c r="AX1163" s="59" t="str">
        <f t="shared" si="668"/>
        <v/>
      </c>
      <c r="AY1163" s="63" t="str">
        <f>IF(OR($BR1163="",BH1163=""),"",COUNT($BR$3:$BR1163))</f>
        <v/>
      </c>
      <c r="AZ1163" s="13" t="str">
        <f>IF(OR($BR1163="",BI1163=""),"",COUNT($BR$3:$BR1163))</f>
        <v/>
      </c>
      <c r="BA1163" s="13" t="str">
        <f>IF(OR($BR1163="",BJ1163=""),"",COUNT($BR$3:$BR1163))</f>
        <v/>
      </c>
      <c r="BB1163" s="13" t="str">
        <f>IF(OR($BR1163="",BK1163=""),"",COUNT($BR$3:$BR1163))</f>
        <v/>
      </c>
      <c r="BC1163" s="13" t="str">
        <f>IF(OR($BR1163="",BL1163=""),"",COUNT($BR$3:$BR1163))</f>
        <v/>
      </c>
      <c r="BD1163" s="13" t="str">
        <f>IF(OR($BR1163="",BM1163=""),"",COUNT($BR$3:$BR1163))</f>
        <v/>
      </c>
      <c r="BE1163" s="13" t="str">
        <f>IF(OR($BR1163="",BN1163=""),"",COUNT($BR$3:$BR1163))</f>
        <v/>
      </c>
      <c r="BF1163" s="13" t="str">
        <f>IF(OR($BR1163="",BO1163=""),"",COUNT($BR$3:$BR1163))</f>
        <v/>
      </c>
      <c r="BG1163" s="66" t="str">
        <f>IF(Z1163="","",COUNT($Z$3:Z1163))</f>
        <v/>
      </c>
      <c r="BH1163" s="13" t="str">
        <f>IF(AO1163="","",IF(AO1163=BH$2,(SUMIF($BV$3:$BV1163,BH$2,$BW$3:$BW1163)-SUMIF($BX$3:$BX1163,BH$2,$BY$3:$BY1163))*AO$1,""))</f>
        <v/>
      </c>
      <c r="BI1163" s="13" t="str">
        <f>IF(AP1163="","",IF(AP1163=BI$2,(SUMIF($BV$3:$BV1163,BI$2,$BW$3:$BW1163)-SUMIF($BX$3:$BX1163,BI$2,$BY$3:$BY1163))*AP$1,""))</f>
        <v/>
      </c>
      <c r="BJ1163" s="13" t="str">
        <f>IF(AQ1163="","",IF(AQ1163=BJ$2,(SUMIF($BV$3:$BV1163,BJ$2,$BW$3:$BW1163)-SUMIF($BX$3:$BX1163,BJ$2,$BY$3:$BY1163))*AQ$1,""))</f>
        <v/>
      </c>
      <c r="BK1163" s="13" t="str">
        <f>IF(AR1163="","",IF(AR1163=BK$2,(SUMIF($BV$3:$BV1163,BK$2,$BW$3:$BW1163)-SUMIF($BX$3:$BX1163,BK$2,$BY$3:$BY1163))*AR$1,""))</f>
        <v/>
      </c>
      <c r="BL1163" s="13" t="str">
        <f>IF(AS1163="","",IF(AS1163=BL$2,(SUMIF($BV$3:$BV1163,BL$2,$BW$3:$BW1163)-SUMIF($BX$3:$BX1163,BL$2,$BY$3:$BY1163))*AS$1,""))</f>
        <v/>
      </c>
      <c r="BM1163" s="13" t="str">
        <f>IF(AT1163="","",IF(AT1163=BM$2,(SUMIF($BV$3:$BV1163,BM$2,$BW$3:$BW1163)-SUMIF($BX$3:$BX1163,BM$2,$BY$3:$BY1163))*AT$1,""))</f>
        <v/>
      </c>
      <c r="BN1163" s="13" t="str">
        <f>IF(AU1163="","",IF(AU1163=BN$2,(SUMIF($BV$3:$BV1163,BN$2,$BW$3:$BW1163)-SUMIF($BX$3:$BX1163,BN$2,$BY$3:$BY1163))*AU$1,""))</f>
        <v/>
      </c>
      <c r="BO1163" s="13" t="str">
        <f>IF(AV1163="","",IF(AV1163=BO$2,(SUMIF($BV$3:$BV1163,BO$2,$BW$3:$BW1163)-SUMIF($BX$3:$BX1163,BO$2,$BY$3:$BY1163))*AV$1,""))</f>
        <v/>
      </c>
      <c r="BP1163" s="69"/>
      <c r="BQ1163" s="13" t="str">
        <f t="shared" si="687"/>
        <v/>
      </c>
      <c r="BR1163" s="75" t="str">
        <f t="shared" si="669"/>
        <v/>
      </c>
      <c r="BS1163" s="33" t="str">
        <f t="shared" si="676"/>
        <v/>
      </c>
      <c r="BT1163" s="42" t="str">
        <f t="shared" si="677"/>
        <v/>
      </c>
      <c r="BU1163" s="38" t="str">
        <f t="shared" si="678"/>
        <v/>
      </c>
      <c r="BV1163" s="30" t="str">
        <f t="shared" si="670"/>
        <v/>
      </c>
      <c r="BW1163" s="36" t="str">
        <f t="shared" si="671"/>
        <v/>
      </c>
      <c r="BX1163" s="36" t="str">
        <f t="shared" si="672"/>
        <v/>
      </c>
      <c r="BY1163" s="45" t="str">
        <f t="shared" si="673"/>
        <v/>
      </c>
      <c r="BZ1163" s="12" t="str">
        <f t="shared" si="679"/>
        <v/>
      </c>
      <c r="CA1163" s="47" t="str">
        <f t="shared" si="680"/>
        <v/>
      </c>
      <c r="CB1163" s="32" t="str">
        <f t="shared" si="681"/>
        <v/>
      </c>
      <c r="CC1163" s="32" t="str">
        <f t="shared" si="682"/>
        <v/>
      </c>
      <c r="CD1163" s="32" t="str">
        <f t="shared" si="683"/>
        <v/>
      </c>
      <c r="CE1163" s="48"/>
      <c r="CF1163" s="32" t="str">
        <f t="shared" si="688"/>
        <v/>
      </c>
      <c r="CG1163" s="32" t="str">
        <f t="shared" si="689"/>
        <v/>
      </c>
      <c r="CH1163" s="48"/>
    </row>
    <row r="1164" spans="2:86" ht="30" customHeight="1" x14ac:dyDescent="0.2">
      <c r="B1164" s="155"/>
      <c r="C1164" s="117"/>
      <c r="D1164" s="53"/>
      <c r="E1164" s="68"/>
      <c r="F1164" s="54"/>
      <c r="G1164" s="54"/>
      <c r="H1164" s="55"/>
      <c r="I1164" s="71"/>
      <c r="J1164" s="73"/>
      <c r="K1164" s="56"/>
      <c r="L1164" s="76" t="str">
        <f t="shared" si="658"/>
        <v/>
      </c>
      <c r="M1164" s="77" t="str">
        <f t="shared" si="662"/>
        <v/>
      </c>
      <c r="N1164" s="130" t="str">
        <f t="shared" si="684"/>
        <v/>
      </c>
      <c r="O1164" s="131" t="str">
        <f t="shared" si="691"/>
        <v/>
      </c>
      <c r="P1164" s="131" t="str">
        <f t="shared" si="691"/>
        <v/>
      </c>
      <c r="Q1164" s="131" t="str">
        <f t="shared" si="691"/>
        <v/>
      </c>
      <c r="R1164" s="131" t="str">
        <f t="shared" si="691"/>
        <v/>
      </c>
      <c r="S1164" s="131" t="str">
        <f t="shared" si="691"/>
        <v/>
      </c>
      <c r="T1164" s="131" t="str">
        <f t="shared" si="691"/>
        <v/>
      </c>
      <c r="U1164" s="131" t="str">
        <f t="shared" si="691"/>
        <v/>
      </c>
      <c r="V1164" s="14"/>
      <c r="W1164" s="17" t="str">
        <f>IF(C1164="",IF(OR(AND($H1164&lt;&gt;"",C1164=""),AND($F1163=$F1164,$AK1164&lt;&gt;""),COUNTA($H$3:$H$100002)&gt;COUNTA($H$3:$H1164),$AE1164&lt;&gt;""),W1163,""),C1164)</f>
        <v/>
      </c>
      <c r="X1164" s="17" t="str">
        <f>IF(D1164="",IF(OR(AND($H1164&lt;&gt;"",D1164=""),AND($F1163=$F1164,$AK1164&lt;&gt;""),COUNTA($H$3:$H$100002)&gt;COUNTA($H$3:$H1164),$AE1164&lt;&gt;""),X1163,""),D1164)</f>
        <v/>
      </c>
      <c r="Y1164" s="17" t="str">
        <f>IF(E1164="",IF(OR(AND($H1164&lt;&gt;"",E1164=""),AND($F1163=$F1164,$AK1164&lt;&gt;""),COUNTA($H$3:$H$100002)&gt;COUNTA($H$3:$H1164),$AE1164&lt;&gt;""),Y1163,""),E1164)</f>
        <v/>
      </c>
      <c r="Z1164" s="27" t="str">
        <f t="shared" si="663"/>
        <v/>
      </c>
      <c r="AA1164" s="2" t="str">
        <f>IF(F1164="","",COUNTA($F$3:F1164))</f>
        <v/>
      </c>
      <c r="AB1164" s="3" t="str">
        <f>IF(F1164="","",IFERROR(IF(F1164&lt;&gt;"",IFERROR(INDEX(設定!$C$3:$C$303,MATCH(F1164,設定!$C$3:$C$303,0),0),INDEX(設定!$C$3:$C$303,MATCH("*"&amp;F1164&amp;"*",設定!$C$3:$C$303,0),0)),""),"エラー"))</f>
        <v/>
      </c>
      <c r="AC1164" s="2" t="str">
        <f>IF(G1164="","",COUNTA($G$3:G1164))</f>
        <v/>
      </c>
      <c r="AD1164" s="3" t="str">
        <f>IF(G1164="","",IFERROR(IF(G1164&lt;&gt;"",IFERROR(INDEX(設定!$C$3:$C$303,MATCH(G1164,設定!$C$3:$C$303,0),0),INDEX(設定!$C$3:$C$303,MATCH("*"&amp;G1164&amp;"*",設定!$C$3:$C$303,0),0)),""),"エラー"))</f>
        <v/>
      </c>
      <c r="AE1164" s="3" t="str">
        <f>IFERROR(IF(AB1164="",IF(AND(H1164&lt;&gt;"",F1164=""),INDEX(AB$3:AB1164,MATCH(MAX(AA$3:AA1164),AA$3:AA1164,0),0),""),AB1164),"")</f>
        <v/>
      </c>
      <c r="AF1164" s="3" t="str">
        <f>IFERROR(IF(AD1164="",IF(AND(H1164&lt;&gt;"",G1164=""),INDEX(AD$3:AD1164,MATCH(MAX(AC$3:AC1164),AC$3:AC1164,0),0),""),AD1164),"")</f>
        <v/>
      </c>
      <c r="AG1164" s="2" t="str">
        <f>IF(AH1164="","",IF(OR(AH1164=AH1163,AH1164=AH1165),IF(AND(E1164="",AB1164="",AG1163&lt;&gt;""),MAX($AG$3:AG1163),MAX($AG$3:AG1163)+1),IF(AH1163=AH1164,AG1163,MAX($AG$3:AG1163)+1)))</f>
        <v/>
      </c>
      <c r="AH1164" s="12" t="str">
        <f t="shared" si="685"/>
        <v/>
      </c>
      <c r="AI1164" s="12" t="str">
        <f t="shared" si="664"/>
        <v/>
      </c>
      <c r="AJ1164" s="13" t="str">
        <f t="shared" si="665"/>
        <v/>
      </c>
      <c r="AK1164" s="13" t="str">
        <f t="shared" si="666"/>
        <v/>
      </c>
      <c r="AL1164" s="13" t="str">
        <f>IF(OR(AJ1164="",COUNTIF($AH$3:AH1164,AH1164)&lt;&gt;COUNTIF(AH$3:AH$100002,AH1164)),"",SUMIF(AH$3:AH$100002,AH1164,AJ$3:AJ$100002))</f>
        <v/>
      </c>
      <c r="AM1164" s="13" t="str">
        <f>IF(OR(AK1164="",COUNTIF($AH$3:AH1164,AH1164)&lt;&gt;COUNTIF(AH$3:AH$100002,AH1164)),"",SUMIF(AH$3:AH$100002,AH1164,AK$3:AK$100002))</f>
        <v/>
      </c>
      <c r="AO1164" s="13" t="str">
        <f t="shared" si="686"/>
        <v/>
      </c>
      <c r="AP1164" s="13" t="str">
        <f t="shared" si="686"/>
        <v/>
      </c>
      <c r="AQ1164" s="13" t="str">
        <f t="shared" si="686"/>
        <v/>
      </c>
      <c r="AR1164" s="13" t="str">
        <f t="shared" si="675"/>
        <v/>
      </c>
      <c r="AS1164" s="13" t="str">
        <f t="shared" si="675"/>
        <v/>
      </c>
      <c r="AT1164" s="13" t="str">
        <f t="shared" si="675"/>
        <v/>
      </c>
      <c r="AU1164" s="13" t="str">
        <f t="shared" si="675"/>
        <v/>
      </c>
      <c r="AV1164" s="13" t="str">
        <f t="shared" si="690"/>
        <v/>
      </c>
      <c r="AW1164" s="86" t="str">
        <f t="shared" si="667"/>
        <v/>
      </c>
      <c r="AX1164" s="59" t="str">
        <f t="shared" si="668"/>
        <v/>
      </c>
      <c r="AY1164" s="63" t="str">
        <f>IF(OR($BR1164="",BH1164=""),"",COUNT($BR$3:$BR1164))</f>
        <v/>
      </c>
      <c r="AZ1164" s="13" t="str">
        <f>IF(OR($BR1164="",BI1164=""),"",COUNT($BR$3:$BR1164))</f>
        <v/>
      </c>
      <c r="BA1164" s="13" t="str">
        <f>IF(OR($BR1164="",BJ1164=""),"",COUNT($BR$3:$BR1164))</f>
        <v/>
      </c>
      <c r="BB1164" s="13" t="str">
        <f>IF(OR($BR1164="",BK1164=""),"",COUNT($BR$3:$BR1164))</f>
        <v/>
      </c>
      <c r="BC1164" s="13" t="str">
        <f>IF(OR($BR1164="",BL1164=""),"",COUNT($BR$3:$BR1164))</f>
        <v/>
      </c>
      <c r="BD1164" s="13" t="str">
        <f>IF(OR($BR1164="",BM1164=""),"",COUNT($BR$3:$BR1164))</f>
        <v/>
      </c>
      <c r="BE1164" s="13" t="str">
        <f>IF(OR($BR1164="",BN1164=""),"",COUNT($BR$3:$BR1164))</f>
        <v/>
      </c>
      <c r="BF1164" s="13" t="str">
        <f>IF(OR($BR1164="",BO1164=""),"",COUNT($BR$3:$BR1164))</f>
        <v/>
      </c>
      <c r="BG1164" s="66" t="str">
        <f>IF(Z1164="","",COUNT($Z$3:Z1164))</f>
        <v/>
      </c>
      <c r="BH1164" s="13" t="str">
        <f>IF(AO1164="","",IF(AO1164=BH$2,(SUMIF($BV$3:$BV1164,BH$2,$BW$3:$BW1164)-SUMIF($BX$3:$BX1164,BH$2,$BY$3:$BY1164))*AO$1,""))</f>
        <v/>
      </c>
      <c r="BI1164" s="13" t="str">
        <f>IF(AP1164="","",IF(AP1164=BI$2,(SUMIF($BV$3:$BV1164,BI$2,$BW$3:$BW1164)-SUMIF($BX$3:$BX1164,BI$2,$BY$3:$BY1164))*AP$1,""))</f>
        <v/>
      </c>
      <c r="BJ1164" s="13" t="str">
        <f>IF(AQ1164="","",IF(AQ1164=BJ$2,(SUMIF($BV$3:$BV1164,BJ$2,$BW$3:$BW1164)-SUMIF($BX$3:$BX1164,BJ$2,$BY$3:$BY1164))*AQ$1,""))</f>
        <v/>
      </c>
      <c r="BK1164" s="13" t="str">
        <f>IF(AR1164="","",IF(AR1164=BK$2,(SUMIF($BV$3:$BV1164,BK$2,$BW$3:$BW1164)-SUMIF($BX$3:$BX1164,BK$2,$BY$3:$BY1164))*AR$1,""))</f>
        <v/>
      </c>
      <c r="BL1164" s="13" t="str">
        <f>IF(AS1164="","",IF(AS1164=BL$2,(SUMIF($BV$3:$BV1164,BL$2,$BW$3:$BW1164)-SUMIF($BX$3:$BX1164,BL$2,$BY$3:$BY1164))*AS$1,""))</f>
        <v/>
      </c>
      <c r="BM1164" s="13" t="str">
        <f>IF(AT1164="","",IF(AT1164=BM$2,(SUMIF($BV$3:$BV1164,BM$2,$BW$3:$BW1164)-SUMIF($BX$3:$BX1164,BM$2,$BY$3:$BY1164))*AT$1,""))</f>
        <v/>
      </c>
      <c r="BN1164" s="13" t="str">
        <f>IF(AU1164="","",IF(AU1164=BN$2,(SUMIF($BV$3:$BV1164,BN$2,$BW$3:$BW1164)-SUMIF($BX$3:$BX1164,BN$2,$BY$3:$BY1164))*AU$1,""))</f>
        <v/>
      </c>
      <c r="BO1164" s="13" t="str">
        <f>IF(AV1164="","",IF(AV1164=BO$2,(SUMIF($BV$3:$BV1164,BO$2,$BW$3:$BW1164)-SUMIF($BX$3:$BX1164,BO$2,$BY$3:$BY1164))*AV$1,""))</f>
        <v/>
      </c>
      <c r="BP1164" s="69"/>
      <c r="BQ1164" s="13" t="str">
        <f t="shared" si="687"/>
        <v/>
      </c>
      <c r="BR1164" s="75" t="str">
        <f t="shared" si="669"/>
        <v/>
      </c>
      <c r="BS1164" s="33" t="str">
        <f t="shared" si="676"/>
        <v/>
      </c>
      <c r="BT1164" s="42" t="str">
        <f t="shared" si="677"/>
        <v/>
      </c>
      <c r="BU1164" s="38" t="str">
        <f t="shared" si="678"/>
        <v/>
      </c>
      <c r="BV1164" s="30" t="str">
        <f t="shared" si="670"/>
        <v/>
      </c>
      <c r="BW1164" s="36" t="str">
        <f t="shared" si="671"/>
        <v/>
      </c>
      <c r="BX1164" s="36" t="str">
        <f t="shared" si="672"/>
        <v/>
      </c>
      <c r="BY1164" s="45" t="str">
        <f t="shared" si="673"/>
        <v/>
      </c>
      <c r="BZ1164" s="12" t="str">
        <f t="shared" si="679"/>
        <v/>
      </c>
      <c r="CA1164" s="47" t="str">
        <f t="shared" si="680"/>
        <v/>
      </c>
      <c r="CB1164" s="32" t="str">
        <f t="shared" si="681"/>
        <v/>
      </c>
      <c r="CC1164" s="32" t="str">
        <f t="shared" si="682"/>
        <v/>
      </c>
      <c r="CD1164" s="32" t="str">
        <f t="shared" si="683"/>
        <v/>
      </c>
      <c r="CE1164" s="48"/>
      <c r="CF1164" s="32" t="str">
        <f t="shared" si="688"/>
        <v/>
      </c>
      <c r="CG1164" s="32" t="str">
        <f t="shared" si="689"/>
        <v/>
      </c>
      <c r="CH1164" s="48"/>
    </row>
    <row r="1165" spans="2:86" ht="30" customHeight="1" x14ac:dyDescent="0.2">
      <c r="B1165" s="155"/>
      <c r="C1165" s="117"/>
      <c r="D1165" s="53"/>
      <c r="E1165" s="68"/>
      <c r="F1165" s="54"/>
      <c r="G1165" s="54"/>
      <c r="H1165" s="55"/>
      <c r="I1165" s="71"/>
      <c r="J1165" s="73"/>
      <c r="K1165" s="56"/>
      <c r="L1165" s="76" t="str">
        <f t="shared" si="658"/>
        <v/>
      </c>
      <c r="M1165" s="77" t="str">
        <f t="shared" si="662"/>
        <v/>
      </c>
      <c r="N1165" s="130" t="str">
        <f t="shared" si="684"/>
        <v/>
      </c>
      <c r="O1165" s="131" t="str">
        <f t="shared" si="691"/>
        <v/>
      </c>
      <c r="P1165" s="131" t="str">
        <f t="shared" si="691"/>
        <v/>
      </c>
      <c r="Q1165" s="131" t="str">
        <f t="shared" si="691"/>
        <v/>
      </c>
      <c r="R1165" s="131" t="str">
        <f t="shared" si="691"/>
        <v/>
      </c>
      <c r="S1165" s="131" t="str">
        <f t="shared" si="691"/>
        <v/>
      </c>
      <c r="T1165" s="131" t="str">
        <f t="shared" si="691"/>
        <v/>
      </c>
      <c r="U1165" s="131" t="str">
        <f t="shared" si="691"/>
        <v/>
      </c>
      <c r="V1165" s="14"/>
      <c r="W1165" s="17" t="str">
        <f>IF(C1165="",IF(OR(AND($H1165&lt;&gt;"",C1165=""),AND($F1164=$F1165,$AK1165&lt;&gt;""),COUNTA($H$3:$H$100002)&gt;COUNTA($H$3:$H1165),$AE1165&lt;&gt;""),W1164,""),C1165)</f>
        <v/>
      </c>
      <c r="X1165" s="17" t="str">
        <f>IF(D1165="",IF(OR(AND($H1165&lt;&gt;"",D1165=""),AND($F1164=$F1165,$AK1165&lt;&gt;""),COUNTA($H$3:$H$100002)&gt;COUNTA($H$3:$H1165),$AE1165&lt;&gt;""),X1164,""),D1165)</f>
        <v/>
      </c>
      <c r="Y1165" s="17" t="str">
        <f>IF(E1165="",IF(OR(AND($H1165&lt;&gt;"",E1165=""),AND($F1164=$F1165,$AK1165&lt;&gt;""),COUNTA($H$3:$H$100002)&gt;COUNTA($H$3:$H1165),$AE1165&lt;&gt;""),Y1164,""),E1165)</f>
        <v/>
      </c>
      <c r="Z1165" s="27" t="str">
        <f t="shared" si="663"/>
        <v/>
      </c>
      <c r="AA1165" s="2" t="str">
        <f>IF(F1165="","",COUNTA($F$3:F1165))</f>
        <v/>
      </c>
      <c r="AB1165" s="3" t="str">
        <f>IF(F1165="","",IFERROR(IF(F1165&lt;&gt;"",IFERROR(INDEX(設定!$C$3:$C$303,MATCH(F1165,設定!$C$3:$C$303,0),0),INDEX(設定!$C$3:$C$303,MATCH("*"&amp;F1165&amp;"*",設定!$C$3:$C$303,0),0)),""),"エラー"))</f>
        <v/>
      </c>
      <c r="AC1165" s="2" t="str">
        <f>IF(G1165="","",COUNTA($G$3:G1165))</f>
        <v/>
      </c>
      <c r="AD1165" s="3" t="str">
        <f>IF(G1165="","",IFERROR(IF(G1165&lt;&gt;"",IFERROR(INDEX(設定!$C$3:$C$303,MATCH(G1165,設定!$C$3:$C$303,0),0),INDEX(設定!$C$3:$C$303,MATCH("*"&amp;G1165&amp;"*",設定!$C$3:$C$303,0),0)),""),"エラー"))</f>
        <v/>
      </c>
      <c r="AE1165" s="3" t="str">
        <f>IFERROR(IF(AB1165="",IF(AND(H1165&lt;&gt;"",F1165=""),INDEX(AB$3:AB1165,MATCH(MAX(AA$3:AA1165),AA$3:AA1165,0),0),""),AB1165),"")</f>
        <v/>
      </c>
      <c r="AF1165" s="3" t="str">
        <f>IFERROR(IF(AD1165="",IF(AND(H1165&lt;&gt;"",G1165=""),INDEX(AD$3:AD1165,MATCH(MAX(AC$3:AC1165),AC$3:AC1165,0),0),""),AD1165),"")</f>
        <v/>
      </c>
      <c r="AG1165" s="2" t="str">
        <f>IF(AH1165="","",IF(OR(AH1165=AH1164,AH1165=AH1166),IF(AND(E1165="",AB1165="",AG1164&lt;&gt;""),MAX($AG$3:AG1164),MAX($AG$3:AG1164)+1),IF(AH1164=AH1165,AG1164,MAX($AG$3:AG1164)+1)))</f>
        <v/>
      </c>
      <c r="AH1165" s="12" t="str">
        <f t="shared" si="685"/>
        <v/>
      </c>
      <c r="AI1165" s="12" t="str">
        <f t="shared" si="664"/>
        <v/>
      </c>
      <c r="AJ1165" s="13" t="str">
        <f t="shared" si="665"/>
        <v/>
      </c>
      <c r="AK1165" s="13" t="str">
        <f t="shared" si="666"/>
        <v/>
      </c>
      <c r="AL1165" s="13" t="str">
        <f>IF(OR(AJ1165="",COUNTIF($AH$3:AH1165,AH1165)&lt;&gt;COUNTIF(AH$3:AH$100002,AH1165)),"",SUMIF(AH$3:AH$100002,AH1165,AJ$3:AJ$100002))</f>
        <v/>
      </c>
      <c r="AM1165" s="13" t="str">
        <f>IF(OR(AK1165="",COUNTIF($AH$3:AH1165,AH1165)&lt;&gt;COUNTIF(AH$3:AH$100002,AH1165)),"",SUMIF(AH$3:AH$100002,AH1165,AK$3:AK$100002))</f>
        <v/>
      </c>
      <c r="AO1165" s="13" t="str">
        <f t="shared" si="686"/>
        <v/>
      </c>
      <c r="AP1165" s="13" t="str">
        <f t="shared" si="686"/>
        <v/>
      </c>
      <c r="AQ1165" s="13" t="str">
        <f t="shared" si="686"/>
        <v/>
      </c>
      <c r="AR1165" s="13" t="str">
        <f t="shared" si="675"/>
        <v/>
      </c>
      <c r="AS1165" s="13" t="str">
        <f t="shared" si="675"/>
        <v/>
      </c>
      <c r="AT1165" s="13" t="str">
        <f t="shared" si="675"/>
        <v/>
      </c>
      <c r="AU1165" s="13" t="str">
        <f t="shared" si="675"/>
        <v/>
      </c>
      <c r="AV1165" s="13" t="str">
        <f t="shared" si="690"/>
        <v/>
      </c>
      <c r="AW1165" s="86" t="str">
        <f t="shared" si="667"/>
        <v/>
      </c>
      <c r="AX1165" s="59" t="str">
        <f t="shared" si="668"/>
        <v/>
      </c>
      <c r="AY1165" s="63" t="str">
        <f>IF(OR($BR1165="",BH1165=""),"",COUNT($BR$3:$BR1165))</f>
        <v/>
      </c>
      <c r="AZ1165" s="13" t="str">
        <f>IF(OR($BR1165="",BI1165=""),"",COUNT($BR$3:$BR1165))</f>
        <v/>
      </c>
      <c r="BA1165" s="13" t="str">
        <f>IF(OR($BR1165="",BJ1165=""),"",COUNT($BR$3:$BR1165))</f>
        <v/>
      </c>
      <c r="BB1165" s="13" t="str">
        <f>IF(OR($BR1165="",BK1165=""),"",COUNT($BR$3:$BR1165))</f>
        <v/>
      </c>
      <c r="BC1165" s="13" t="str">
        <f>IF(OR($BR1165="",BL1165=""),"",COUNT($BR$3:$BR1165))</f>
        <v/>
      </c>
      <c r="BD1165" s="13" t="str">
        <f>IF(OR($BR1165="",BM1165=""),"",COUNT($BR$3:$BR1165))</f>
        <v/>
      </c>
      <c r="BE1165" s="13" t="str">
        <f>IF(OR($BR1165="",BN1165=""),"",COUNT($BR$3:$BR1165))</f>
        <v/>
      </c>
      <c r="BF1165" s="13" t="str">
        <f>IF(OR($BR1165="",BO1165=""),"",COUNT($BR$3:$BR1165))</f>
        <v/>
      </c>
      <c r="BG1165" s="66" t="str">
        <f>IF(Z1165="","",COUNT($Z$3:Z1165))</f>
        <v/>
      </c>
      <c r="BH1165" s="13" t="str">
        <f>IF(AO1165="","",IF(AO1165=BH$2,(SUMIF($BV$3:$BV1165,BH$2,$BW$3:$BW1165)-SUMIF($BX$3:$BX1165,BH$2,$BY$3:$BY1165))*AO$1,""))</f>
        <v/>
      </c>
      <c r="BI1165" s="13" t="str">
        <f>IF(AP1165="","",IF(AP1165=BI$2,(SUMIF($BV$3:$BV1165,BI$2,$BW$3:$BW1165)-SUMIF($BX$3:$BX1165,BI$2,$BY$3:$BY1165))*AP$1,""))</f>
        <v/>
      </c>
      <c r="BJ1165" s="13" t="str">
        <f>IF(AQ1165="","",IF(AQ1165=BJ$2,(SUMIF($BV$3:$BV1165,BJ$2,$BW$3:$BW1165)-SUMIF($BX$3:$BX1165,BJ$2,$BY$3:$BY1165))*AQ$1,""))</f>
        <v/>
      </c>
      <c r="BK1165" s="13" t="str">
        <f>IF(AR1165="","",IF(AR1165=BK$2,(SUMIF($BV$3:$BV1165,BK$2,$BW$3:$BW1165)-SUMIF($BX$3:$BX1165,BK$2,$BY$3:$BY1165))*AR$1,""))</f>
        <v/>
      </c>
      <c r="BL1165" s="13" t="str">
        <f>IF(AS1165="","",IF(AS1165=BL$2,(SUMIF($BV$3:$BV1165,BL$2,$BW$3:$BW1165)-SUMIF($BX$3:$BX1165,BL$2,$BY$3:$BY1165))*AS$1,""))</f>
        <v/>
      </c>
      <c r="BM1165" s="13" t="str">
        <f>IF(AT1165="","",IF(AT1165=BM$2,(SUMIF($BV$3:$BV1165,BM$2,$BW$3:$BW1165)-SUMIF($BX$3:$BX1165,BM$2,$BY$3:$BY1165))*AT$1,""))</f>
        <v/>
      </c>
      <c r="BN1165" s="13" t="str">
        <f>IF(AU1165="","",IF(AU1165=BN$2,(SUMIF($BV$3:$BV1165,BN$2,$BW$3:$BW1165)-SUMIF($BX$3:$BX1165,BN$2,$BY$3:$BY1165))*AU$1,""))</f>
        <v/>
      </c>
      <c r="BO1165" s="13" t="str">
        <f>IF(AV1165="","",IF(AV1165=BO$2,(SUMIF($BV$3:$BV1165,BO$2,$BW$3:$BW1165)-SUMIF($BX$3:$BX1165,BO$2,$BY$3:$BY1165))*AV$1,""))</f>
        <v/>
      </c>
      <c r="BP1165" s="69"/>
      <c r="BQ1165" s="13" t="str">
        <f t="shared" si="687"/>
        <v/>
      </c>
      <c r="BR1165" s="75" t="str">
        <f t="shared" si="669"/>
        <v/>
      </c>
      <c r="BS1165" s="33" t="str">
        <f t="shared" si="676"/>
        <v/>
      </c>
      <c r="BT1165" s="42" t="str">
        <f t="shared" si="677"/>
        <v/>
      </c>
      <c r="BU1165" s="38" t="str">
        <f t="shared" si="678"/>
        <v/>
      </c>
      <c r="BV1165" s="30" t="str">
        <f t="shared" si="670"/>
        <v/>
      </c>
      <c r="BW1165" s="36" t="str">
        <f t="shared" si="671"/>
        <v/>
      </c>
      <c r="BX1165" s="36" t="str">
        <f t="shared" si="672"/>
        <v/>
      </c>
      <c r="BY1165" s="45" t="str">
        <f t="shared" si="673"/>
        <v/>
      </c>
      <c r="BZ1165" s="12" t="str">
        <f t="shared" si="679"/>
        <v/>
      </c>
      <c r="CA1165" s="47" t="str">
        <f t="shared" si="680"/>
        <v/>
      </c>
      <c r="CB1165" s="32" t="str">
        <f t="shared" si="681"/>
        <v/>
      </c>
      <c r="CC1165" s="32" t="str">
        <f t="shared" si="682"/>
        <v/>
      </c>
      <c r="CD1165" s="32" t="str">
        <f t="shared" si="683"/>
        <v/>
      </c>
      <c r="CE1165" s="48"/>
      <c r="CF1165" s="32" t="str">
        <f t="shared" si="688"/>
        <v/>
      </c>
      <c r="CG1165" s="32" t="str">
        <f t="shared" si="689"/>
        <v/>
      </c>
      <c r="CH1165" s="48"/>
    </row>
    <row r="1166" spans="2:86" ht="30" customHeight="1" x14ac:dyDescent="0.2">
      <c r="B1166" s="155"/>
      <c r="C1166" s="117"/>
      <c r="D1166" s="53"/>
      <c r="E1166" s="68"/>
      <c r="F1166" s="54"/>
      <c r="G1166" s="54"/>
      <c r="H1166" s="55"/>
      <c r="I1166" s="71"/>
      <c r="J1166" s="73"/>
      <c r="K1166" s="56"/>
      <c r="L1166" s="76" t="str">
        <f t="shared" si="658"/>
        <v/>
      </c>
      <c r="M1166" s="77" t="str">
        <f t="shared" si="662"/>
        <v/>
      </c>
      <c r="N1166" s="130" t="str">
        <f t="shared" si="684"/>
        <v/>
      </c>
      <c r="O1166" s="131" t="str">
        <f t="shared" si="691"/>
        <v/>
      </c>
      <c r="P1166" s="131" t="str">
        <f t="shared" si="691"/>
        <v/>
      </c>
      <c r="Q1166" s="131" t="str">
        <f t="shared" si="691"/>
        <v/>
      </c>
      <c r="R1166" s="131" t="str">
        <f t="shared" si="691"/>
        <v/>
      </c>
      <c r="S1166" s="131" t="str">
        <f t="shared" si="691"/>
        <v/>
      </c>
      <c r="T1166" s="131" t="str">
        <f t="shared" si="691"/>
        <v/>
      </c>
      <c r="U1166" s="131" t="str">
        <f t="shared" si="691"/>
        <v/>
      </c>
      <c r="V1166" s="14"/>
      <c r="W1166" s="17" t="str">
        <f>IF(C1166="",IF(OR(AND($H1166&lt;&gt;"",C1166=""),AND($F1165=$F1166,$AK1166&lt;&gt;""),COUNTA($H$3:$H$100002)&gt;COUNTA($H$3:$H1166),$AE1166&lt;&gt;""),W1165,""),C1166)</f>
        <v/>
      </c>
      <c r="X1166" s="17" t="str">
        <f>IF(D1166="",IF(OR(AND($H1166&lt;&gt;"",D1166=""),AND($F1165=$F1166,$AK1166&lt;&gt;""),COUNTA($H$3:$H$100002)&gt;COUNTA($H$3:$H1166),$AE1166&lt;&gt;""),X1165,""),D1166)</f>
        <v/>
      </c>
      <c r="Y1166" s="17" t="str">
        <f>IF(E1166="",IF(OR(AND($H1166&lt;&gt;"",E1166=""),AND($F1165=$F1166,$AK1166&lt;&gt;""),COUNTA($H$3:$H$100002)&gt;COUNTA($H$3:$H1166),$AE1166&lt;&gt;""),Y1165,""),E1166)</f>
        <v/>
      </c>
      <c r="Z1166" s="27" t="str">
        <f t="shared" si="663"/>
        <v/>
      </c>
      <c r="AA1166" s="2" t="str">
        <f>IF(F1166="","",COUNTA($F$3:F1166))</f>
        <v/>
      </c>
      <c r="AB1166" s="3" t="str">
        <f>IF(F1166="","",IFERROR(IF(F1166&lt;&gt;"",IFERROR(INDEX(設定!$C$3:$C$303,MATCH(F1166,設定!$C$3:$C$303,0),0),INDEX(設定!$C$3:$C$303,MATCH("*"&amp;F1166&amp;"*",設定!$C$3:$C$303,0),0)),""),"エラー"))</f>
        <v/>
      </c>
      <c r="AC1166" s="2" t="str">
        <f>IF(G1166="","",COUNTA($G$3:G1166))</f>
        <v/>
      </c>
      <c r="AD1166" s="3" t="str">
        <f>IF(G1166="","",IFERROR(IF(G1166&lt;&gt;"",IFERROR(INDEX(設定!$C$3:$C$303,MATCH(G1166,設定!$C$3:$C$303,0),0),INDEX(設定!$C$3:$C$303,MATCH("*"&amp;G1166&amp;"*",設定!$C$3:$C$303,0),0)),""),"エラー"))</f>
        <v/>
      </c>
      <c r="AE1166" s="3" t="str">
        <f>IFERROR(IF(AB1166="",IF(AND(H1166&lt;&gt;"",F1166=""),INDEX(AB$3:AB1166,MATCH(MAX(AA$3:AA1166),AA$3:AA1166,0),0),""),AB1166),"")</f>
        <v/>
      </c>
      <c r="AF1166" s="3" t="str">
        <f>IFERROR(IF(AD1166="",IF(AND(H1166&lt;&gt;"",G1166=""),INDEX(AD$3:AD1166,MATCH(MAX(AC$3:AC1166),AC$3:AC1166,0),0),""),AD1166),"")</f>
        <v/>
      </c>
      <c r="AG1166" s="2" t="str">
        <f>IF(AH1166="","",IF(OR(AH1166=AH1165,AH1166=AH1167),IF(AND(E1166="",AB1166="",AG1165&lt;&gt;""),MAX($AG$3:AG1165),MAX($AG$3:AG1165)+1),IF(AH1165=AH1166,AG1165,MAX($AG$3:AG1165)+1)))</f>
        <v/>
      </c>
      <c r="AH1166" s="12" t="str">
        <f t="shared" si="685"/>
        <v/>
      </c>
      <c r="AI1166" s="12" t="str">
        <f t="shared" si="664"/>
        <v/>
      </c>
      <c r="AJ1166" s="13" t="str">
        <f t="shared" si="665"/>
        <v/>
      </c>
      <c r="AK1166" s="13" t="str">
        <f t="shared" si="666"/>
        <v/>
      </c>
      <c r="AL1166" s="13" t="str">
        <f>IF(OR(AJ1166="",COUNTIF($AH$3:AH1166,AH1166)&lt;&gt;COUNTIF(AH$3:AH$100002,AH1166)),"",SUMIF(AH$3:AH$100002,AH1166,AJ$3:AJ$100002))</f>
        <v/>
      </c>
      <c r="AM1166" s="13" t="str">
        <f>IF(OR(AK1166="",COUNTIF($AH$3:AH1166,AH1166)&lt;&gt;COUNTIF(AH$3:AH$100002,AH1166)),"",SUMIF(AH$3:AH$100002,AH1166,AK$3:AK$100002))</f>
        <v/>
      </c>
      <c r="AO1166" s="13" t="str">
        <f t="shared" si="686"/>
        <v/>
      </c>
      <c r="AP1166" s="13" t="str">
        <f t="shared" si="686"/>
        <v/>
      </c>
      <c r="AQ1166" s="13" t="str">
        <f t="shared" si="686"/>
        <v/>
      </c>
      <c r="AR1166" s="13" t="str">
        <f t="shared" si="675"/>
        <v/>
      </c>
      <c r="AS1166" s="13" t="str">
        <f t="shared" si="675"/>
        <v/>
      </c>
      <c r="AT1166" s="13" t="str">
        <f t="shared" si="675"/>
        <v/>
      </c>
      <c r="AU1166" s="13" t="str">
        <f t="shared" si="675"/>
        <v/>
      </c>
      <c r="AV1166" s="13" t="str">
        <f t="shared" si="690"/>
        <v/>
      </c>
      <c r="AW1166" s="86" t="str">
        <f t="shared" si="667"/>
        <v/>
      </c>
      <c r="AX1166" s="59" t="str">
        <f t="shared" si="668"/>
        <v/>
      </c>
      <c r="AY1166" s="63" t="str">
        <f>IF(OR($BR1166="",BH1166=""),"",COUNT($BR$3:$BR1166))</f>
        <v/>
      </c>
      <c r="AZ1166" s="13" t="str">
        <f>IF(OR($BR1166="",BI1166=""),"",COUNT($BR$3:$BR1166))</f>
        <v/>
      </c>
      <c r="BA1166" s="13" t="str">
        <f>IF(OR($BR1166="",BJ1166=""),"",COUNT($BR$3:$BR1166))</f>
        <v/>
      </c>
      <c r="BB1166" s="13" t="str">
        <f>IF(OR($BR1166="",BK1166=""),"",COUNT($BR$3:$BR1166))</f>
        <v/>
      </c>
      <c r="BC1166" s="13" t="str">
        <f>IF(OR($BR1166="",BL1166=""),"",COUNT($BR$3:$BR1166))</f>
        <v/>
      </c>
      <c r="BD1166" s="13" t="str">
        <f>IF(OR($BR1166="",BM1166=""),"",COUNT($BR$3:$BR1166))</f>
        <v/>
      </c>
      <c r="BE1166" s="13" t="str">
        <f>IF(OR($BR1166="",BN1166=""),"",COUNT($BR$3:$BR1166))</f>
        <v/>
      </c>
      <c r="BF1166" s="13" t="str">
        <f>IF(OR($BR1166="",BO1166=""),"",COUNT($BR$3:$BR1166))</f>
        <v/>
      </c>
      <c r="BG1166" s="66" t="str">
        <f>IF(Z1166="","",COUNT($Z$3:Z1166))</f>
        <v/>
      </c>
      <c r="BH1166" s="13" t="str">
        <f>IF(AO1166="","",IF(AO1166=BH$2,(SUMIF($BV$3:$BV1166,BH$2,$BW$3:$BW1166)-SUMIF($BX$3:$BX1166,BH$2,$BY$3:$BY1166))*AO$1,""))</f>
        <v/>
      </c>
      <c r="BI1166" s="13" t="str">
        <f>IF(AP1166="","",IF(AP1166=BI$2,(SUMIF($BV$3:$BV1166,BI$2,$BW$3:$BW1166)-SUMIF($BX$3:$BX1166,BI$2,$BY$3:$BY1166))*AP$1,""))</f>
        <v/>
      </c>
      <c r="BJ1166" s="13" t="str">
        <f>IF(AQ1166="","",IF(AQ1166=BJ$2,(SUMIF($BV$3:$BV1166,BJ$2,$BW$3:$BW1166)-SUMIF($BX$3:$BX1166,BJ$2,$BY$3:$BY1166))*AQ$1,""))</f>
        <v/>
      </c>
      <c r="BK1166" s="13" t="str">
        <f>IF(AR1166="","",IF(AR1166=BK$2,(SUMIF($BV$3:$BV1166,BK$2,$BW$3:$BW1166)-SUMIF($BX$3:$BX1166,BK$2,$BY$3:$BY1166))*AR$1,""))</f>
        <v/>
      </c>
      <c r="BL1166" s="13" t="str">
        <f>IF(AS1166="","",IF(AS1166=BL$2,(SUMIF($BV$3:$BV1166,BL$2,$BW$3:$BW1166)-SUMIF($BX$3:$BX1166,BL$2,$BY$3:$BY1166))*AS$1,""))</f>
        <v/>
      </c>
      <c r="BM1166" s="13" t="str">
        <f>IF(AT1166="","",IF(AT1166=BM$2,(SUMIF($BV$3:$BV1166,BM$2,$BW$3:$BW1166)-SUMIF($BX$3:$BX1166,BM$2,$BY$3:$BY1166))*AT$1,""))</f>
        <v/>
      </c>
      <c r="BN1166" s="13" t="str">
        <f>IF(AU1166="","",IF(AU1166=BN$2,(SUMIF($BV$3:$BV1166,BN$2,$BW$3:$BW1166)-SUMIF($BX$3:$BX1166,BN$2,$BY$3:$BY1166))*AU$1,""))</f>
        <v/>
      </c>
      <c r="BO1166" s="13" t="str">
        <f>IF(AV1166="","",IF(AV1166=BO$2,(SUMIF($BV$3:$BV1166,BO$2,$BW$3:$BW1166)-SUMIF($BX$3:$BX1166,BO$2,$BY$3:$BY1166))*AV$1,""))</f>
        <v/>
      </c>
      <c r="BP1166" s="69"/>
      <c r="BQ1166" s="13" t="str">
        <f t="shared" si="687"/>
        <v/>
      </c>
      <c r="BR1166" s="75" t="str">
        <f t="shared" si="669"/>
        <v/>
      </c>
      <c r="BS1166" s="33" t="str">
        <f t="shared" si="676"/>
        <v/>
      </c>
      <c r="BT1166" s="42" t="str">
        <f t="shared" si="677"/>
        <v/>
      </c>
      <c r="BU1166" s="38" t="str">
        <f t="shared" si="678"/>
        <v/>
      </c>
      <c r="BV1166" s="30" t="str">
        <f t="shared" si="670"/>
        <v/>
      </c>
      <c r="BW1166" s="36" t="str">
        <f t="shared" si="671"/>
        <v/>
      </c>
      <c r="BX1166" s="36" t="str">
        <f t="shared" si="672"/>
        <v/>
      </c>
      <c r="BY1166" s="45" t="str">
        <f t="shared" si="673"/>
        <v/>
      </c>
      <c r="BZ1166" s="12" t="str">
        <f t="shared" si="679"/>
        <v/>
      </c>
      <c r="CA1166" s="47" t="str">
        <f t="shared" si="680"/>
        <v/>
      </c>
      <c r="CB1166" s="32" t="str">
        <f t="shared" si="681"/>
        <v/>
      </c>
      <c r="CC1166" s="32" t="str">
        <f t="shared" si="682"/>
        <v/>
      </c>
      <c r="CD1166" s="32" t="str">
        <f t="shared" si="683"/>
        <v/>
      </c>
      <c r="CE1166" s="48"/>
      <c r="CF1166" s="32" t="str">
        <f t="shared" si="688"/>
        <v/>
      </c>
      <c r="CG1166" s="32" t="str">
        <f t="shared" si="689"/>
        <v/>
      </c>
      <c r="CH1166" s="48"/>
    </row>
    <row r="1167" spans="2:86" ht="30" customHeight="1" x14ac:dyDescent="0.2">
      <c r="B1167" s="155"/>
      <c r="C1167" s="117"/>
      <c r="D1167" s="53"/>
      <c r="E1167" s="68"/>
      <c r="F1167" s="54"/>
      <c r="G1167" s="54"/>
      <c r="H1167" s="55"/>
      <c r="I1167" s="71"/>
      <c r="J1167" s="73"/>
      <c r="K1167" s="56"/>
      <c r="L1167" s="76" t="str">
        <f t="shared" si="658"/>
        <v/>
      </c>
      <c r="M1167" s="77" t="str">
        <f t="shared" si="662"/>
        <v/>
      </c>
      <c r="N1167" s="130" t="str">
        <f t="shared" si="684"/>
        <v/>
      </c>
      <c r="O1167" s="131" t="str">
        <f t="shared" si="691"/>
        <v/>
      </c>
      <c r="P1167" s="131" t="str">
        <f t="shared" si="691"/>
        <v/>
      </c>
      <c r="Q1167" s="131" t="str">
        <f t="shared" si="691"/>
        <v/>
      </c>
      <c r="R1167" s="131" t="str">
        <f t="shared" si="691"/>
        <v/>
      </c>
      <c r="S1167" s="131" t="str">
        <f t="shared" si="691"/>
        <v/>
      </c>
      <c r="T1167" s="131" t="str">
        <f t="shared" si="691"/>
        <v/>
      </c>
      <c r="U1167" s="131" t="str">
        <f t="shared" si="691"/>
        <v/>
      </c>
      <c r="V1167" s="14"/>
      <c r="W1167" s="17" t="str">
        <f>IF(C1167="",IF(OR(AND($H1167&lt;&gt;"",C1167=""),AND($F1166=$F1167,$AK1167&lt;&gt;""),COUNTA($H$3:$H$100002)&gt;COUNTA($H$3:$H1167),$AE1167&lt;&gt;""),W1166,""),C1167)</f>
        <v/>
      </c>
      <c r="X1167" s="17" t="str">
        <f>IF(D1167="",IF(OR(AND($H1167&lt;&gt;"",D1167=""),AND($F1166=$F1167,$AK1167&lt;&gt;""),COUNTA($H$3:$H$100002)&gt;COUNTA($H$3:$H1167),$AE1167&lt;&gt;""),X1166,""),D1167)</f>
        <v/>
      </c>
      <c r="Y1167" s="17" t="str">
        <f>IF(E1167="",IF(OR(AND($H1167&lt;&gt;"",E1167=""),AND($F1166=$F1167,$AK1167&lt;&gt;""),COUNTA($H$3:$H$100002)&gt;COUNTA($H$3:$H1167),$AE1167&lt;&gt;""),Y1166,""),E1167)</f>
        <v/>
      </c>
      <c r="Z1167" s="27" t="str">
        <f t="shared" si="663"/>
        <v/>
      </c>
      <c r="AA1167" s="2" t="str">
        <f>IF(F1167="","",COUNTA($F$3:F1167))</f>
        <v/>
      </c>
      <c r="AB1167" s="3" t="str">
        <f>IF(F1167="","",IFERROR(IF(F1167&lt;&gt;"",IFERROR(INDEX(設定!$C$3:$C$303,MATCH(F1167,設定!$C$3:$C$303,0),0),INDEX(設定!$C$3:$C$303,MATCH("*"&amp;F1167&amp;"*",設定!$C$3:$C$303,0),0)),""),"エラー"))</f>
        <v/>
      </c>
      <c r="AC1167" s="2" t="str">
        <f>IF(G1167="","",COUNTA($G$3:G1167))</f>
        <v/>
      </c>
      <c r="AD1167" s="3" t="str">
        <f>IF(G1167="","",IFERROR(IF(G1167&lt;&gt;"",IFERROR(INDEX(設定!$C$3:$C$303,MATCH(G1167,設定!$C$3:$C$303,0),0),INDEX(設定!$C$3:$C$303,MATCH("*"&amp;G1167&amp;"*",設定!$C$3:$C$303,0),0)),""),"エラー"))</f>
        <v/>
      </c>
      <c r="AE1167" s="3" t="str">
        <f>IFERROR(IF(AB1167="",IF(AND(H1167&lt;&gt;"",F1167=""),INDEX(AB$3:AB1167,MATCH(MAX(AA$3:AA1167),AA$3:AA1167,0),0),""),AB1167),"")</f>
        <v/>
      </c>
      <c r="AF1167" s="3" t="str">
        <f>IFERROR(IF(AD1167="",IF(AND(H1167&lt;&gt;"",G1167=""),INDEX(AD$3:AD1167,MATCH(MAX(AC$3:AC1167),AC$3:AC1167,0),0),""),AD1167),"")</f>
        <v/>
      </c>
      <c r="AG1167" s="2" t="str">
        <f>IF(AH1167="","",IF(OR(AH1167=AH1166,AH1167=AH1168),IF(AND(E1167="",AB1167="",AG1166&lt;&gt;""),MAX($AG$3:AG1166),MAX($AG$3:AG1166)+1),IF(AH1166=AH1167,AG1166,MAX($AG$3:AG1166)+1)))</f>
        <v/>
      </c>
      <c r="AH1167" s="12" t="str">
        <f t="shared" si="685"/>
        <v/>
      </c>
      <c r="AI1167" s="12" t="str">
        <f t="shared" si="664"/>
        <v/>
      </c>
      <c r="AJ1167" s="13" t="str">
        <f t="shared" si="665"/>
        <v/>
      </c>
      <c r="AK1167" s="13" t="str">
        <f t="shared" si="666"/>
        <v/>
      </c>
      <c r="AL1167" s="13" t="str">
        <f>IF(OR(AJ1167="",COUNTIF($AH$3:AH1167,AH1167)&lt;&gt;COUNTIF(AH$3:AH$100002,AH1167)),"",SUMIF(AH$3:AH$100002,AH1167,AJ$3:AJ$100002))</f>
        <v/>
      </c>
      <c r="AM1167" s="13" t="str">
        <f>IF(OR(AK1167="",COUNTIF($AH$3:AH1167,AH1167)&lt;&gt;COUNTIF(AH$3:AH$100002,AH1167)),"",SUMIF(AH$3:AH$100002,AH1167,AK$3:AK$100002))</f>
        <v/>
      </c>
      <c r="AO1167" s="13" t="str">
        <f t="shared" si="686"/>
        <v/>
      </c>
      <c r="AP1167" s="13" t="str">
        <f t="shared" si="686"/>
        <v/>
      </c>
      <c r="AQ1167" s="13" t="str">
        <f t="shared" si="686"/>
        <v/>
      </c>
      <c r="AR1167" s="13" t="str">
        <f t="shared" si="675"/>
        <v/>
      </c>
      <c r="AS1167" s="13" t="str">
        <f t="shared" si="675"/>
        <v/>
      </c>
      <c r="AT1167" s="13" t="str">
        <f t="shared" si="675"/>
        <v/>
      </c>
      <c r="AU1167" s="13" t="str">
        <f t="shared" si="675"/>
        <v/>
      </c>
      <c r="AV1167" s="13" t="str">
        <f t="shared" si="690"/>
        <v/>
      </c>
      <c r="AW1167" s="86" t="str">
        <f t="shared" si="667"/>
        <v/>
      </c>
      <c r="AX1167" s="59" t="str">
        <f t="shared" si="668"/>
        <v/>
      </c>
      <c r="AY1167" s="63" t="str">
        <f>IF(OR($BR1167="",BH1167=""),"",COUNT($BR$3:$BR1167))</f>
        <v/>
      </c>
      <c r="AZ1167" s="13" t="str">
        <f>IF(OR($BR1167="",BI1167=""),"",COUNT($BR$3:$BR1167))</f>
        <v/>
      </c>
      <c r="BA1167" s="13" t="str">
        <f>IF(OR($BR1167="",BJ1167=""),"",COUNT($BR$3:$BR1167))</f>
        <v/>
      </c>
      <c r="BB1167" s="13" t="str">
        <f>IF(OR($BR1167="",BK1167=""),"",COUNT($BR$3:$BR1167))</f>
        <v/>
      </c>
      <c r="BC1167" s="13" t="str">
        <f>IF(OR($BR1167="",BL1167=""),"",COUNT($BR$3:$BR1167))</f>
        <v/>
      </c>
      <c r="BD1167" s="13" t="str">
        <f>IF(OR($BR1167="",BM1167=""),"",COUNT($BR$3:$BR1167))</f>
        <v/>
      </c>
      <c r="BE1167" s="13" t="str">
        <f>IF(OR($BR1167="",BN1167=""),"",COUNT($BR$3:$BR1167))</f>
        <v/>
      </c>
      <c r="BF1167" s="13" t="str">
        <f>IF(OR($BR1167="",BO1167=""),"",COUNT($BR$3:$BR1167))</f>
        <v/>
      </c>
      <c r="BG1167" s="66" t="str">
        <f>IF(Z1167="","",COUNT($Z$3:Z1167))</f>
        <v/>
      </c>
      <c r="BH1167" s="13" t="str">
        <f>IF(AO1167="","",IF(AO1167=BH$2,(SUMIF($BV$3:$BV1167,BH$2,$BW$3:$BW1167)-SUMIF($BX$3:$BX1167,BH$2,$BY$3:$BY1167))*AO$1,""))</f>
        <v/>
      </c>
      <c r="BI1167" s="13" t="str">
        <f>IF(AP1167="","",IF(AP1167=BI$2,(SUMIF($BV$3:$BV1167,BI$2,$BW$3:$BW1167)-SUMIF($BX$3:$BX1167,BI$2,$BY$3:$BY1167))*AP$1,""))</f>
        <v/>
      </c>
      <c r="BJ1167" s="13" t="str">
        <f>IF(AQ1167="","",IF(AQ1167=BJ$2,(SUMIF($BV$3:$BV1167,BJ$2,$BW$3:$BW1167)-SUMIF($BX$3:$BX1167,BJ$2,$BY$3:$BY1167))*AQ$1,""))</f>
        <v/>
      </c>
      <c r="BK1167" s="13" t="str">
        <f>IF(AR1167="","",IF(AR1167=BK$2,(SUMIF($BV$3:$BV1167,BK$2,$BW$3:$BW1167)-SUMIF($BX$3:$BX1167,BK$2,$BY$3:$BY1167))*AR$1,""))</f>
        <v/>
      </c>
      <c r="BL1167" s="13" t="str">
        <f>IF(AS1167="","",IF(AS1167=BL$2,(SUMIF($BV$3:$BV1167,BL$2,$BW$3:$BW1167)-SUMIF($BX$3:$BX1167,BL$2,$BY$3:$BY1167))*AS$1,""))</f>
        <v/>
      </c>
      <c r="BM1167" s="13" t="str">
        <f>IF(AT1167="","",IF(AT1167=BM$2,(SUMIF($BV$3:$BV1167,BM$2,$BW$3:$BW1167)-SUMIF($BX$3:$BX1167,BM$2,$BY$3:$BY1167))*AT$1,""))</f>
        <v/>
      </c>
      <c r="BN1167" s="13" t="str">
        <f>IF(AU1167="","",IF(AU1167=BN$2,(SUMIF($BV$3:$BV1167,BN$2,$BW$3:$BW1167)-SUMIF($BX$3:$BX1167,BN$2,$BY$3:$BY1167))*AU$1,""))</f>
        <v/>
      </c>
      <c r="BO1167" s="13" t="str">
        <f>IF(AV1167="","",IF(AV1167=BO$2,(SUMIF($BV$3:$BV1167,BO$2,$BW$3:$BW1167)-SUMIF($BX$3:$BX1167,BO$2,$BY$3:$BY1167))*AV$1,""))</f>
        <v/>
      </c>
      <c r="BP1167" s="69"/>
      <c r="BQ1167" s="13" t="str">
        <f t="shared" si="687"/>
        <v/>
      </c>
      <c r="BR1167" s="75" t="str">
        <f t="shared" si="669"/>
        <v/>
      </c>
      <c r="BS1167" s="33" t="str">
        <f t="shared" si="676"/>
        <v/>
      </c>
      <c r="BT1167" s="42" t="str">
        <f t="shared" si="677"/>
        <v/>
      </c>
      <c r="BU1167" s="38" t="str">
        <f t="shared" si="678"/>
        <v/>
      </c>
      <c r="BV1167" s="30" t="str">
        <f t="shared" si="670"/>
        <v/>
      </c>
      <c r="BW1167" s="36" t="str">
        <f t="shared" si="671"/>
        <v/>
      </c>
      <c r="BX1167" s="36" t="str">
        <f t="shared" si="672"/>
        <v/>
      </c>
      <c r="BY1167" s="45" t="str">
        <f t="shared" si="673"/>
        <v/>
      </c>
      <c r="BZ1167" s="12" t="str">
        <f t="shared" si="679"/>
        <v/>
      </c>
      <c r="CA1167" s="47" t="str">
        <f t="shared" si="680"/>
        <v/>
      </c>
      <c r="CB1167" s="32" t="str">
        <f t="shared" si="681"/>
        <v/>
      </c>
      <c r="CC1167" s="32" t="str">
        <f t="shared" si="682"/>
        <v/>
      </c>
      <c r="CD1167" s="32" t="str">
        <f t="shared" si="683"/>
        <v/>
      </c>
      <c r="CE1167" s="48"/>
      <c r="CF1167" s="32" t="str">
        <f t="shared" si="688"/>
        <v/>
      </c>
      <c r="CG1167" s="32" t="str">
        <f t="shared" si="689"/>
        <v/>
      </c>
      <c r="CH1167" s="48"/>
    </row>
    <row r="1168" spans="2:86" ht="30" customHeight="1" x14ac:dyDescent="0.2">
      <c r="B1168" s="155"/>
      <c r="C1168" s="117"/>
      <c r="D1168" s="53"/>
      <c r="E1168" s="68"/>
      <c r="F1168" s="54"/>
      <c r="G1168" s="54"/>
      <c r="H1168" s="55"/>
      <c r="I1168" s="71"/>
      <c r="J1168" s="73"/>
      <c r="K1168" s="56"/>
      <c r="L1168" s="76" t="str">
        <f t="shared" si="658"/>
        <v/>
      </c>
      <c r="M1168" s="77" t="str">
        <f t="shared" si="662"/>
        <v/>
      </c>
      <c r="N1168" s="130" t="str">
        <f t="shared" si="684"/>
        <v/>
      </c>
      <c r="O1168" s="131" t="str">
        <f t="shared" si="691"/>
        <v/>
      </c>
      <c r="P1168" s="131" t="str">
        <f t="shared" si="691"/>
        <v/>
      </c>
      <c r="Q1168" s="131" t="str">
        <f t="shared" si="691"/>
        <v/>
      </c>
      <c r="R1168" s="131" t="str">
        <f t="shared" si="691"/>
        <v/>
      </c>
      <c r="S1168" s="131" t="str">
        <f t="shared" si="691"/>
        <v/>
      </c>
      <c r="T1168" s="131" t="str">
        <f t="shared" si="691"/>
        <v/>
      </c>
      <c r="U1168" s="131" t="str">
        <f t="shared" si="691"/>
        <v/>
      </c>
      <c r="V1168" s="14"/>
      <c r="W1168" s="17" t="str">
        <f>IF(C1168="",IF(OR(AND($H1168&lt;&gt;"",C1168=""),AND($F1167=$F1168,$AK1168&lt;&gt;""),COUNTA($H$3:$H$100002)&gt;COUNTA($H$3:$H1168),$AE1168&lt;&gt;""),W1167,""),C1168)</f>
        <v/>
      </c>
      <c r="X1168" s="17" t="str">
        <f>IF(D1168="",IF(OR(AND($H1168&lt;&gt;"",D1168=""),AND($F1167=$F1168,$AK1168&lt;&gt;""),COUNTA($H$3:$H$100002)&gt;COUNTA($H$3:$H1168),$AE1168&lt;&gt;""),X1167,""),D1168)</f>
        <v/>
      </c>
      <c r="Y1168" s="17" t="str">
        <f>IF(E1168="",IF(OR(AND($H1168&lt;&gt;"",E1168=""),AND($F1167=$F1168,$AK1168&lt;&gt;""),COUNTA($H$3:$H$100002)&gt;COUNTA($H$3:$H1168),$AE1168&lt;&gt;""),Y1167,""),E1168)</f>
        <v/>
      </c>
      <c r="Z1168" s="27" t="str">
        <f t="shared" si="663"/>
        <v/>
      </c>
      <c r="AA1168" s="2" t="str">
        <f>IF(F1168="","",COUNTA($F$3:F1168))</f>
        <v/>
      </c>
      <c r="AB1168" s="3" t="str">
        <f>IF(F1168="","",IFERROR(IF(F1168&lt;&gt;"",IFERROR(INDEX(設定!$C$3:$C$303,MATCH(F1168,設定!$C$3:$C$303,0),0),INDEX(設定!$C$3:$C$303,MATCH("*"&amp;F1168&amp;"*",設定!$C$3:$C$303,0),0)),""),"エラー"))</f>
        <v/>
      </c>
      <c r="AC1168" s="2" t="str">
        <f>IF(G1168="","",COUNTA($G$3:G1168))</f>
        <v/>
      </c>
      <c r="AD1168" s="3" t="str">
        <f>IF(G1168="","",IFERROR(IF(G1168&lt;&gt;"",IFERROR(INDEX(設定!$C$3:$C$303,MATCH(G1168,設定!$C$3:$C$303,0),0),INDEX(設定!$C$3:$C$303,MATCH("*"&amp;G1168&amp;"*",設定!$C$3:$C$303,0),0)),""),"エラー"))</f>
        <v/>
      </c>
      <c r="AE1168" s="3" t="str">
        <f>IFERROR(IF(AB1168="",IF(AND(H1168&lt;&gt;"",F1168=""),INDEX(AB$3:AB1168,MATCH(MAX(AA$3:AA1168),AA$3:AA1168,0),0),""),AB1168),"")</f>
        <v/>
      </c>
      <c r="AF1168" s="3" t="str">
        <f>IFERROR(IF(AD1168="",IF(AND(H1168&lt;&gt;"",G1168=""),INDEX(AD$3:AD1168,MATCH(MAX(AC$3:AC1168),AC$3:AC1168,0),0),""),AD1168),"")</f>
        <v/>
      </c>
      <c r="AG1168" s="2" t="str">
        <f>IF(AH1168="","",IF(OR(AH1168=AH1167,AH1168=AH1169),IF(AND(E1168="",AB1168="",AG1167&lt;&gt;""),MAX($AG$3:AG1167),MAX($AG$3:AG1167)+1),IF(AH1167=AH1168,AG1167,MAX($AG$3:AG1167)+1)))</f>
        <v/>
      </c>
      <c r="AH1168" s="12" t="str">
        <f t="shared" si="685"/>
        <v/>
      </c>
      <c r="AI1168" s="12" t="str">
        <f t="shared" si="664"/>
        <v/>
      </c>
      <c r="AJ1168" s="13" t="str">
        <f t="shared" si="665"/>
        <v/>
      </c>
      <c r="AK1168" s="13" t="str">
        <f t="shared" si="666"/>
        <v/>
      </c>
      <c r="AL1168" s="13" t="str">
        <f>IF(OR(AJ1168="",COUNTIF($AH$3:AH1168,AH1168)&lt;&gt;COUNTIF(AH$3:AH$100002,AH1168)),"",SUMIF(AH$3:AH$100002,AH1168,AJ$3:AJ$100002))</f>
        <v/>
      </c>
      <c r="AM1168" s="13" t="str">
        <f>IF(OR(AK1168="",COUNTIF($AH$3:AH1168,AH1168)&lt;&gt;COUNTIF(AH$3:AH$100002,AH1168)),"",SUMIF(AH$3:AH$100002,AH1168,AK$3:AK$100002))</f>
        <v/>
      </c>
      <c r="AO1168" s="13" t="str">
        <f t="shared" si="686"/>
        <v/>
      </c>
      <c r="AP1168" s="13" t="str">
        <f t="shared" si="686"/>
        <v/>
      </c>
      <c r="AQ1168" s="13" t="str">
        <f t="shared" si="686"/>
        <v/>
      </c>
      <c r="AR1168" s="13" t="str">
        <f t="shared" si="675"/>
        <v/>
      </c>
      <c r="AS1168" s="13" t="str">
        <f t="shared" si="675"/>
        <v/>
      </c>
      <c r="AT1168" s="13" t="str">
        <f t="shared" si="675"/>
        <v/>
      </c>
      <c r="AU1168" s="13" t="str">
        <f t="shared" si="675"/>
        <v/>
      </c>
      <c r="AV1168" s="13" t="str">
        <f t="shared" si="690"/>
        <v/>
      </c>
      <c r="AW1168" s="86" t="str">
        <f t="shared" si="667"/>
        <v/>
      </c>
      <c r="AX1168" s="59" t="str">
        <f t="shared" si="668"/>
        <v/>
      </c>
      <c r="AY1168" s="63" t="str">
        <f>IF(OR($BR1168="",BH1168=""),"",COUNT($BR$3:$BR1168))</f>
        <v/>
      </c>
      <c r="AZ1168" s="13" t="str">
        <f>IF(OR($BR1168="",BI1168=""),"",COUNT($BR$3:$BR1168))</f>
        <v/>
      </c>
      <c r="BA1168" s="13" t="str">
        <f>IF(OR($BR1168="",BJ1168=""),"",COUNT($BR$3:$BR1168))</f>
        <v/>
      </c>
      <c r="BB1168" s="13" t="str">
        <f>IF(OR($BR1168="",BK1168=""),"",COUNT($BR$3:$BR1168))</f>
        <v/>
      </c>
      <c r="BC1168" s="13" t="str">
        <f>IF(OR($BR1168="",BL1168=""),"",COUNT($BR$3:$BR1168))</f>
        <v/>
      </c>
      <c r="BD1168" s="13" t="str">
        <f>IF(OR($BR1168="",BM1168=""),"",COUNT($BR$3:$BR1168))</f>
        <v/>
      </c>
      <c r="BE1168" s="13" t="str">
        <f>IF(OR($BR1168="",BN1168=""),"",COUNT($BR$3:$BR1168))</f>
        <v/>
      </c>
      <c r="BF1168" s="13" t="str">
        <f>IF(OR($BR1168="",BO1168=""),"",COUNT($BR$3:$BR1168))</f>
        <v/>
      </c>
      <c r="BG1168" s="66" t="str">
        <f>IF(Z1168="","",COUNT($Z$3:Z1168))</f>
        <v/>
      </c>
      <c r="BH1168" s="13" t="str">
        <f>IF(AO1168="","",IF(AO1168=BH$2,(SUMIF($BV$3:$BV1168,BH$2,$BW$3:$BW1168)-SUMIF($BX$3:$BX1168,BH$2,$BY$3:$BY1168))*AO$1,""))</f>
        <v/>
      </c>
      <c r="BI1168" s="13" t="str">
        <f>IF(AP1168="","",IF(AP1168=BI$2,(SUMIF($BV$3:$BV1168,BI$2,$BW$3:$BW1168)-SUMIF($BX$3:$BX1168,BI$2,$BY$3:$BY1168))*AP$1,""))</f>
        <v/>
      </c>
      <c r="BJ1168" s="13" t="str">
        <f>IF(AQ1168="","",IF(AQ1168=BJ$2,(SUMIF($BV$3:$BV1168,BJ$2,$BW$3:$BW1168)-SUMIF($BX$3:$BX1168,BJ$2,$BY$3:$BY1168))*AQ$1,""))</f>
        <v/>
      </c>
      <c r="BK1168" s="13" t="str">
        <f>IF(AR1168="","",IF(AR1168=BK$2,(SUMIF($BV$3:$BV1168,BK$2,$BW$3:$BW1168)-SUMIF($BX$3:$BX1168,BK$2,$BY$3:$BY1168))*AR$1,""))</f>
        <v/>
      </c>
      <c r="BL1168" s="13" t="str">
        <f>IF(AS1168="","",IF(AS1168=BL$2,(SUMIF($BV$3:$BV1168,BL$2,$BW$3:$BW1168)-SUMIF($BX$3:$BX1168,BL$2,$BY$3:$BY1168))*AS$1,""))</f>
        <v/>
      </c>
      <c r="BM1168" s="13" t="str">
        <f>IF(AT1168="","",IF(AT1168=BM$2,(SUMIF($BV$3:$BV1168,BM$2,$BW$3:$BW1168)-SUMIF($BX$3:$BX1168,BM$2,$BY$3:$BY1168))*AT$1,""))</f>
        <v/>
      </c>
      <c r="BN1168" s="13" t="str">
        <f>IF(AU1168="","",IF(AU1168=BN$2,(SUMIF($BV$3:$BV1168,BN$2,$BW$3:$BW1168)-SUMIF($BX$3:$BX1168,BN$2,$BY$3:$BY1168))*AU$1,""))</f>
        <v/>
      </c>
      <c r="BO1168" s="13" t="str">
        <f>IF(AV1168="","",IF(AV1168=BO$2,(SUMIF($BV$3:$BV1168,BO$2,$BW$3:$BW1168)-SUMIF($BX$3:$BX1168,BO$2,$BY$3:$BY1168))*AV$1,""))</f>
        <v/>
      </c>
      <c r="BP1168" s="69"/>
      <c r="BQ1168" s="13" t="str">
        <f t="shared" si="687"/>
        <v/>
      </c>
      <c r="BR1168" s="75" t="str">
        <f t="shared" si="669"/>
        <v/>
      </c>
      <c r="BS1168" s="33" t="str">
        <f t="shared" si="676"/>
        <v/>
      </c>
      <c r="BT1168" s="42" t="str">
        <f t="shared" si="677"/>
        <v/>
      </c>
      <c r="BU1168" s="38" t="str">
        <f t="shared" si="678"/>
        <v/>
      </c>
      <c r="BV1168" s="30" t="str">
        <f t="shared" si="670"/>
        <v/>
      </c>
      <c r="BW1168" s="36" t="str">
        <f t="shared" si="671"/>
        <v/>
      </c>
      <c r="BX1168" s="36" t="str">
        <f t="shared" si="672"/>
        <v/>
      </c>
      <c r="BY1168" s="45" t="str">
        <f t="shared" si="673"/>
        <v/>
      </c>
      <c r="BZ1168" s="12" t="str">
        <f t="shared" si="679"/>
        <v/>
      </c>
      <c r="CA1168" s="47" t="str">
        <f t="shared" si="680"/>
        <v/>
      </c>
      <c r="CB1168" s="32" t="str">
        <f t="shared" si="681"/>
        <v/>
      </c>
      <c r="CC1168" s="32" t="str">
        <f t="shared" si="682"/>
        <v/>
      </c>
      <c r="CD1168" s="32" t="str">
        <f t="shared" si="683"/>
        <v/>
      </c>
      <c r="CE1168" s="48"/>
      <c r="CF1168" s="32" t="str">
        <f t="shared" si="688"/>
        <v/>
      </c>
      <c r="CG1168" s="32" t="str">
        <f t="shared" si="689"/>
        <v/>
      </c>
      <c r="CH1168" s="48"/>
    </row>
    <row r="1169" spans="2:86" ht="30" customHeight="1" x14ac:dyDescent="0.2">
      <c r="B1169" s="155"/>
      <c r="C1169" s="117"/>
      <c r="D1169" s="53"/>
      <c r="E1169" s="68"/>
      <c r="F1169" s="54"/>
      <c r="G1169" s="54"/>
      <c r="H1169" s="55"/>
      <c r="I1169" s="71"/>
      <c r="J1169" s="73"/>
      <c r="K1169" s="56"/>
      <c r="L1169" s="76" t="str">
        <f t="shared" si="658"/>
        <v/>
      </c>
      <c r="M1169" s="77" t="str">
        <f t="shared" si="662"/>
        <v/>
      </c>
      <c r="N1169" s="130" t="str">
        <f t="shared" si="684"/>
        <v/>
      </c>
      <c r="O1169" s="131" t="str">
        <f t="shared" si="691"/>
        <v/>
      </c>
      <c r="P1169" s="131" t="str">
        <f t="shared" si="691"/>
        <v/>
      </c>
      <c r="Q1169" s="131" t="str">
        <f t="shared" si="691"/>
        <v/>
      </c>
      <c r="R1169" s="131" t="str">
        <f t="shared" si="691"/>
        <v/>
      </c>
      <c r="S1169" s="131" t="str">
        <f t="shared" si="691"/>
        <v/>
      </c>
      <c r="T1169" s="131" t="str">
        <f t="shared" si="691"/>
        <v/>
      </c>
      <c r="U1169" s="131" t="str">
        <f t="shared" si="691"/>
        <v/>
      </c>
      <c r="V1169" s="14"/>
      <c r="W1169" s="17" t="str">
        <f>IF(C1169="",IF(OR(AND($H1169&lt;&gt;"",C1169=""),AND($F1168=$F1169,$AK1169&lt;&gt;""),COUNTA($H$3:$H$100002)&gt;COUNTA($H$3:$H1169),$AE1169&lt;&gt;""),W1168,""),C1169)</f>
        <v/>
      </c>
      <c r="X1169" s="17" t="str">
        <f>IF(D1169="",IF(OR(AND($H1169&lt;&gt;"",D1169=""),AND($F1168=$F1169,$AK1169&lt;&gt;""),COUNTA($H$3:$H$100002)&gt;COUNTA($H$3:$H1169),$AE1169&lt;&gt;""),X1168,""),D1169)</f>
        <v/>
      </c>
      <c r="Y1169" s="17" t="str">
        <f>IF(E1169="",IF(OR(AND($H1169&lt;&gt;"",E1169=""),AND($F1168=$F1169,$AK1169&lt;&gt;""),COUNTA($H$3:$H$100002)&gt;COUNTA($H$3:$H1169),$AE1169&lt;&gt;""),Y1168,""),E1169)</f>
        <v/>
      </c>
      <c r="Z1169" s="27" t="str">
        <f t="shared" si="663"/>
        <v/>
      </c>
      <c r="AA1169" s="2" t="str">
        <f>IF(F1169="","",COUNTA($F$3:F1169))</f>
        <v/>
      </c>
      <c r="AB1169" s="3" t="str">
        <f>IF(F1169="","",IFERROR(IF(F1169&lt;&gt;"",IFERROR(INDEX(設定!$C$3:$C$303,MATCH(F1169,設定!$C$3:$C$303,0),0),INDEX(設定!$C$3:$C$303,MATCH("*"&amp;F1169&amp;"*",設定!$C$3:$C$303,0),0)),""),"エラー"))</f>
        <v/>
      </c>
      <c r="AC1169" s="2" t="str">
        <f>IF(G1169="","",COUNTA($G$3:G1169))</f>
        <v/>
      </c>
      <c r="AD1169" s="3" t="str">
        <f>IF(G1169="","",IFERROR(IF(G1169&lt;&gt;"",IFERROR(INDEX(設定!$C$3:$C$303,MATCH(G1169,設定!$C$3:$C$303,0),0),INDEX(設定!$C$3:$C$303,MATCH("*"&amp;G1169&amp;"*",設定!$C$3:$C$303,0),0)),""),"エラー"))</f>
        <v/>
      </c>
      <c r="AE1169" s="3" t="str">
        <f>IFERROR(IF(AB1169="",IF(AND(H1169&lt;&gt;"",F1169=""),INDEX(AB$3:AB1169,MATCH(MAX(AA$3:AA1169),AA$3:AA1169,0),0),""),AB1169),"")</f>
        <v/>
      </c>
      <c r="AF1169" s="3" t="str">
        <f>IFERROR(IF(AD1169="",IF(AND(H1169&lt;&gt;"",G1169=""),INDEX(AD$3:AD1169,MATCH(MAX(AC$3:AC1169),AC$3:AC1169,0),0),""),AD1169),"")</f>
        <v/>
      </c>
      <c r="AG1169" s="2" t="str">
        <f>IF(AH1169="","",IF(OR(AH1169=AH1168,AH1169=AH1170),IF(AND(E1169="",AB1169="",AG1168&lt;&gt;""),MAX($AG$3:AG1168),MAX($AG$3:AG1168)+1),IF(AH1168=AH1169,AG1168,MAX($AG$3:AG1168)+1)))</f>
        <v/>
      </c>
      <c r="AH1169" s="12" t="str">
        <f t="shared" si="685"/>
        <v/>
      </c>
      <c r="AI1169" s="12" t="str">
        <f t="shared" si="664"/>
        <v/>
      </c>
      <c r="AJ1169" s="13" t="str">
        <f t="shared" si="665"/>
        <v/>
      </c>
      <c r="AK1169" s="13" t="str">
        <f t="shared" si="666"/>
        <v/>
      </c>
      <c r="AL1169" s="13" t="str">
        <f>IF(OR(AJ1169="",COUNTIF($AH$3:AH1169,AH1169)&lt;&gt;COUNTIF(AH$3:AH$100002,AH1169)),"",SUMIF(AH$3:AH$100002,AH1169,AJ$3:AJ$100002))</f>
        <v/>
      </c>
      <c r="AM1169" s="13" t="str">
        <f>IF(OR(AK1169="",COUNTIF($AH$3:AH1169,AH1169)&lt;&gt;COUNTIF(AH$3:AH$100002,AH1169)),"",SUMIF(AH$3:AH$100002,AH1169,AK$3:AK$100002))</f>
        <v/>
      </c>
      <c r="AO1169" s="13" t="str">
        <f t="shared" si="686"/>
        <v/>
      </c>
      <c r="AP1169" s="13" t="str">
        <f t="shared" si="686"/>
        <v/>
      </c>
      <c r="AQ1169" s="13" t="str">
        <f t="shared" si="686"/>
        <v/>
      </c>
      <c r="AR1169" s="13" t="str">
        <f t="shared" si="675"/>
        <v/>
      </c>
      <c r="AS1169" s="13" t="str">
        <f t="shared" si="675"/>
        <v/>
      </c>
      <c r="AT1169" s="13" t="str">
        <f t="shared" si="675"/>
        <v/>
      </c>
      <c r="AU1169" s="13" t="str">
        <f t="shared" si="675"/>
        <v/>
      </c>
      <c r="AV1169" s="13" t="str">
        <f t="shared" si="690"/>
        <v/>
      </c>
      <c r="AW1169" s="86" t="str">
        <f t="shared" si="667"/>
        <v/>
      </c>
      <c r="AX1169" s="59" t="str">
        <f t="shared" si="668"/>
        <v/>
      </c>
      <c r="AY1169" s="63" t="str">
        <f>IF(OR($BR1169="",BH1169=""),"",COUNT($BR$3:$BR1169))</f>
        <v/>
      </c>
      <c r="AZ1169" s="13" t="str">
        <f>IF(OR($BR1169="",BI1169=""),"",COUNT($BR$3:$BR1169))</f>
        <v/>
      </c>
      <c r="BA1169" s="13" t="str">
        <f>IF(OR($BR1169="",BJ1169=""),"",COUNT($BR$3:$BR1169))</f>
        <v/>
      </c>
      <c r="BB1169" s="13" t="str">
        <f>IF(OR($BR1169="",BK1169=""),"",COUNT($BR$3:$BR1169))</f>
        <v/>
      </c>
      <c r="BC1169" s="13" t="str">
        <f>IF(OR($BR1169="",BL1169=""),"",COUNT($BR$3:$BR1169))</f>
        <v/>
      </c>
      <c r="BD1169" s="13" t="str">
        <f>IF(OR($BR1169="",BM1169=""),"",COUNT($BR$3:$BR1169))</f>
        <v/>
      </c>
      <c r="BE1169" s="13" t="str">
        <f>IF(OR($BR1169="",BN1169=""),"",COUNT($BR$3:$BR1169))</f>
        <v/>
      </c>
      <c r="BF1169" s="13" t="str">
        <f>IF(OR($BR1169="",BO1169=""),"",COUNT($BR$3:$BR1169))</f>
        <v/>
      </c>
      <c r="BG1169" s="66" t="str">
        <f>IF(Z1169="","",COUNT($Z$3:Z1169))</f>
        <v/>
      </c>
      <c r="BH1169" s="13" t="str">
        <f>IF(AO1169="","",IF(AO1169=BH$2,(SUMIF($BV$3:$BV1169,BH$2,$BW$3:$BW1169)-SUMIF($BX$3:$BX1169,BH$2,$BY$3:$BY1169))*AO$1,""))</f>
        <v/>
      </c>
      <c r="BI1169" s="13" t="str">
        <f>IF(AP1169="","",IF(AP1169=BI$2,(SUMIF($BV$3:$BV1169,BI$2,$BW$3:$BW1169)-SUMIF($BX$3:$BX1169,BI$2,$BY$3:$BY1169))*AP$1,""))</f>
        <v/>
      </c>
      <c r="BJ1169" s="13" t="str">
        <f>IF(AQ1169="","",IF(AQ1169=BJ$2,(SUMIF($BV$3:$BV1169,BJ$2,$BW$3:$BW1169)-SUMIF($BX$3:$BX1169,BJ$2,$BY$3:$BY1169))*AQ$1,""))</f>
        <v/>
      </c>
      <c r="BK1169" s="13" t="str">
        <f>IF(AR1169="","",IF(AR1169=BK$2,(SUMIF($BV$3:$BV1169,BK$2,$BW$3:$BW1169)-SUMIF($BX$3:$BX1169,BK$2,$BY$3:$BY1169))*AR$1,""))</f>
        <v/>
      </c>
      <c r="BL1169" s="13" t="str">
        <f>IF(AS1169="","",IF(AS1169=BL$2,(SUMIF($BV$3:$BV1169,BL$2,$BW$3:$BW1169)-SUMIF($BX$3:$BX1169,BL$2,$BY$3:$BY1169))*AS$1,""))</f>
        <v/>
      </c>
      <c r="BM1169" s="13" t="str">
        <f>IF(AT1169="","",IF(AT1169=BM$2,(SUMIF($BV$3:$BV1169,BM$2,$BW$3:$BW1169)-SUMIF($BX$3:$BX1169,BM$2,$BY$3:$BY1169))*AT$1,""))</f>
        <v/>
      </c>
      <c r="BN1169" s="13" t="str">
        <f>IF(AU1169="","",IF(AU1169=BN$2,(SUMIF($BV$3:$BV1169,BN$2,$BW$3:$BW1169)-SUMIF($BX$3:$BX1169,BN$2,$BY$3:$BY1169))*AU$1,""))</f>
        <v/>
      </c>
      <c r="BO1169" s="13" t="str">
        <f>IF(AV1169="","",IF(AV1169=BO$2,(SUMIF($BV$3:$BV1169,BO$2,$BW$3:$BW1169)-SUMIF($BX$3:$BX1169,BO$2,$BY$3:$BY1169))*AV$1,""))</f>
        <v/>
      </c>
      <c r="BP1169" s="69"/>
      <c r="BQ1169" s="13" t="str">
        <f t="shared" si="687"/>
        <v/>
      </c>
      <c r="BR1169" s="75" t="str">
        <f t="shared" si="669"/>
        <v/>
      </c>
      <c r="BS1169" s="33" t="str">
        <f t="shared" si="676"/>
        <v/>
      </c>
      <c r="BT1169" s="42" t="str">
        <f t="shared" si="677"/>
        <v/>
      </c>
      <c r="BU1169" s="38" t="str">
        <f t="shared" si="678"/>
        <v/>
      </c>
      <c r="BV1169" s="30" t="str">
        <f t="shared" si="670"/>
        <v/>
      </c>
      <c r="BW1169" s="36" t="str">
        <f t="shared" si="671"/>
        <v/>
      </c>
      <c r="BX1169" s="36" t="str">
        <f t="shared" si="672"/>
        <v/>
      </c>
      <c r="BY1169" s="45" t="str">
        <f t="shared" si="673"/>
        <v/>
      </c>
      <c r="BZ1169" s="12" t="str">
        <f t="shared" si="679"/>
        <v/>
      </c>
      <c r="CA1169" s="47" t="str">
        <f t="shared" si="680"/>
        <v/>
      </c>
      <c r="CB1169" s="32" t="str">
        <f t="shared" si="681"/>
        <v/>
      </c>
      <c r="CC1169" s="32" t="str">
        <f t="shared" si="682"/>
        <v/>
      </c>
      <c r="CD1169" s="32" t="str">
        <f t="shared" si="683"/>
        <v/>
      </c>
      <c r="CE1169" s="48"/>
      <c r="CF1169" s="32" t="str">
        <f t="shared" si="688"/>
        <v/>
      </c>
      <c r="CG1169" s="32" t="str">
        <f t="shared" si="689"/>
        <v/>
      </c>
      <c r="CH1169" s="48"/>
    </row>
    <row r="1170" spans="2:86" ht="30" customHeight="1" x14ac:dyDescent="0.2">
      <c r="B1170" s="155"/>
      <c r="C1170" s="117"/>
      <c r="D1170" s="53"/>
      <c r="E1170" s="68"/>
      <c r="F1170" s="54"/>
      <c r="G1170" s="54"/>
      <c r="H1170" s="55"/>
      <c r="I1170" s="71"/>
      <c r="J1170" s="73"/>
      <c r="K1170" s="56"/>
      <c r="L1170" s="76" t="str">
        <f t="shared" si="658"/>
        <v/>
      </c>
      <c r="M1170" s="77" t="str">
        <f t="shared" si="662"/>
        <v/>
      </c>
      <c r="N1170" s="130" t="str">
        <f t="shared" si="684"/>
        <v/>
      </c>
      <c r="O1170" s="131" t="str">
        <f t="shared" si="691"/>
        <v/>
      </c>
      <c r="P1170" s="131" t="str">
        <f t="shared" si="691"/>
        <v/>
      </c>
      <c r="Q1170" s="131" t="str">
        <f t="shared" si="691"/>
        <v/>
      </c>
      <c r="R1170" s="131" t="str">
        <f t="shared" si="691"/>
        <v/>
      </c>
      <c r="S1170" s="131" t="str">
        <f t="shared" si="691"/>
        <v/>
      </c>
      <c r="T1170" s="131" t="str">
        <f t="shared" si="691"/>
        <v/>
      </c>
      <c r="U1170" s="131" t="str">
        <f t="shared" si="691"/>
        <v/>
      </c>
      <c r="V1170" s="14"/>
      <c r="W1170" s="17" t="str">
        <f>IF(C1170="",IF(OR(AND($H1170&lt;&gt;"",C1170=""),AND($F1169=$F1170,$AK1170&lt;&gt;""),COUNTA($H$3:$H$100002)&gt;COUNTA($H$3:$H1170),$AE1170&lt;&gt;""),W1169,""),C1170)</f>
        <v/>
      </c>
      <c r="X1170" s="17" t="str">
        <f>IF(D1170="",IF(OR(AND($H1170&lt;&gt;"",D1170=""),AND($F1169=$F1170,$AK1170&lt;&gt;""),COUNTA($H$3:$H$100002)&gt;COUNTA($H$3:$H1170),$AE1170&lt;&gt;""),X1169,""),D1170)</f>
        <v/>
      </c>
      <c r="Y1170" s="17" t="str">
        <f>IF(E1170="",IF(OR(AND($H1170&lt;&gt;"",E1170=""),AND($F1169=$F1170,$AK1170&lt;&gt;""),COUNTA($H$3:$H$100002)&gt;COUNTA($H$3:$H1170),$AE1170&lt;&gt;""),Y1169,""),E1170)</f>
        <v/>
      </c>
      <c r="Z1170" s="27" t="str">
        <f t="shared" si="663"/>
        <v/>
      </c>
      <c r="AA1170" s="2" t="str">
        <f>IF(F1170="","",COUNTA($F$3:F1170))</f>
        <v/>
      </c>
      <c r="AB1170" s="3" t="str">
        <f>IF(F1170="","",IFERROR(IF(F1170&lt;&gt;"",IFERROR(INDEX(設定!$C$3:$C$303,MATCH(F1170,設定!$C$3:$C$303,0),0),INDEX(設定!$C$3:$C$303,MATCH("*"&amp;F1170&amp;"*",設定!$C$3:$C$303,0),0)),""),"エラー"))</f>
        <v/>
      </c>
      <c r="AC1170" s="2" t="str">
        <f>IF(G1170="","",COUNTA($G$3:G1170))</f>
        <v/>
      </c>
      <c r="AD1170" s="3" t="str">
        <f>IF(G1170="","",IFERROR(IF(G1170&lt;&gt;"",IFERROR(INDEX(設定!$C$3:$C$303,MATCH(G1170,設定!$C$3:$C$303,0),0),INDEX(設定!$C$3:$C$303,MATCH("*"&amp;G1170&amp;"*",設定!$C$3:$C$303,0),0)),""),"エラー"))</f>
        <v/>
      </c>
      <c r="AE1170" s="3" t="str">
        <f>IFERROR(IF(AB1170="",IF(AND(H1170&lt;&gt;"",F1170=""),INDEX(AB$3:AB1170,MATCH(MAX(AA$3:AA1170),AA$3:AA1170,0),0),""),AB1170),"")</f>
        <v/>
      </c>
      <c r="AF1170" s="3" t="str">
        <f>IFERROR(IF(AD1170="",IF(AND(H1170&lt;&gt;"",G1170=""),INDEX(AD$3:AD1170,MATCH(MAX(AC$3:AC1170),AC$3:AC1170,0),0),""),AD1170),"")</f>
        <v/>
      </c>
      <c r="AG1170" s="2" t="str">
        <f>IF(AH1170="","",IF(OR(AH1170=AH1169,AH1170=AH1171),IF(AND(E1170="",AB1170="",AG1169&lt;&gt;""),MAX($AG$3:AG1169),MAX($AG$3:AG1169)+1),IF(AH1169=AH1170,AG1169,MAX($AG$3:AG1169)+1)))</f>
        <v/>
      </c>
      <c r="AH1170" s="12" t="str">
        <f t="shared" si="685"/>
        <v/>
      </c>
      <c r="AI1170" s="12" t="str">
        <f t="shared" si="664"/>
        <v/>
      </c>
      <c r="AJ1170" s="13" t="str">
        <f t="shared" si="665"/>
        <v/>
      </c>
      <c r="AK1170" s="13" t="str">
        <f t="shared" si="666"/>
        <v/>
      </c>
      <c r="AL1170" s="13" t="str">
        <f>IF(OR(AJ1170="",COUNTIF($AH$3:AH1170,AH1170)&lt;&gt;COUNTIF(AH$3:AH$100002,AH1170)),"",SUMIF(AH$3:AH$100002,AH1170,AJ$3:AJ$100002))</f>
        <v/>
      </c>
      <c r="AM1170" s="13" t="str">
        <f>IF(OR(AK1170="",COUNTIF($AH$3:AH1170,AH1170)&lt;&gt;COUNTIF(AH$3:AH$100002,AH1170)),"",SUMIF(AH$3:AH$100002,AH1170,AK$3:AK$100002))</f>
        <v/>
      </c>
      <c r="AO1170" s="13" t="str">
        <f t="shared" si="686"/>
        <v/>
      </c>
      <c r="AP1170" s="13" t="str">
        <f t="shared" si="686"/>
        <v/>
      </c>
      <c r="AQ1170" s="13" t="str">
        <f t="shared" si="686"/>
        <v/>
      </c>
      <c r="AR1170" s="13" t="str">
        <f t="shared" si="675"/>
        <v/>
      </c>
      <c r="AS1170" s="13" t="str">
        <f t="shared" si="675"/>
        <v/>
      </c>
      <c r="AT1170" s="13" t="str">
        <f t="shared" si="675"/>
        <v/>
      </c>
      <c r="AU1170" s="13" t="str">
        <f t="shared" si="675"/>
        <v/>
      </c>
      <c r="AV1170" s="13" t="str">
        <f t="shared" si="690"/>
        <v/>
      </c>
      <c r="AW1170" s="86" t="str">
        <f t="shared" si="667"/>
        <v/>
      </c>
      <c r="AX1170" s="59" t="str">
        <f t="shared" si="668"/>
        <v/>
      </c>
      <c r="AY1170" s="63" t="str">
        <f>IF(OR($BR1170="",BH1170=""),"",COUNT($BR$3:$BR1170))</f>
        <v/>
      </c>
      <c r="AZ1170" s="13" t="str">
        <f>IF(OR($BR1170="",BI1170=""),"",COUNT($BR$3:$BR1170))</f>
        <v/>
      </c>
      <c r="BA1170" s="13" t="str">
        <f>IF(OR($BR1170="",BJ1170=""),"",COUNT($BR$3:$BR1170))</f>
        <v/>
      </c>
      <c r="BB1170" s="13" t="str">
        <f>IF(OR($BR1170="",BK1170=""),"",COUNT($BR$3:$BR1170))</f>
        <v/>
      </c>
      <c r="BC1170" s="13" t="str">
        <f>IF(OR($BR1170="",BL1170=""),"",COUNT($BR$3:$BR1170))</f>
        <v/>
      </c>
      <c r="BD1170" s="13" t="str">
        <f>IF(OR($BR1170="",BM1170=""),"",COUNT($BR$3:$BR1170))</f>
        <v/>
      </c>
      <c r="BE1170" s="13" t="str">
        <f>IF(OR($BR1170="",BN1170=""),"",COUNT($BR$3:$BR1170))</f>
        <v/>
      </c>
      <c r="BF1170" s="13" t="str">
        <f>IF(OR($BR1170="",BO1170=""),"",COUNT($BR$3:$BR1170))</f>
        <v/>
      </c>
      <c r="BG1170" s="66" t="str">
        <f>IF(Z1170="","",COUNT($Z$3:Z1170))</f>
        <v/>
      </c>
      <c r="BH1170" s="13" t="str">
        <f>IF(AO1170="","",IF(AO1170=BH$2,(SUMIF($BV$3:$BV1170,BH$2,$BW$3:$BW1170)-SUMIF($BX$3:$BX1170,BH$2,$BY$3:$BY1170))*AO$1,""))</f>
        <v/>
      </c>
      <c r="BI1170" s="13" t="str">
        <f>IF(AP1170="","",IF(AP1170=BI$2,(SUMIF($BV$3:$BV1170,BI$2,$BW$3:$BW1170)-SUMIF($BX$3:$BX1170,BI$2,$BY$3:$BY1170))*AP$1,""))</f>
        <v/>
      </c>
      <c r="BJ1170" s="13" t="str">
        <f>IF(AQ1170="","",IF(AQ1170=BJ$2,(SUMIF($BV$3:$BV1170,BJ$2,$BW$3:$BW1170)-SUMIF($BX$3:$BX1170,BJ$2,$BY$3:$BY1170))*AQ$1,""))</f>
        <v/>
      </c>
      <c r="BK1170" s="13" t="str">
        <f>IF(AR1170="","",IF(AR1170=BK$2,(SUMIF($BV$3:$BV1170,BK$2,$BW$3:$BW1170)-SUMIF($BX$3:$BX1170,BK$2,$BY$3:$BY1170))*AR$1,""))</f>
        <v/>
      </c>
      <c r="BL1170" s="13" t="str">
        <f>IF(AS1170="","",IF(AS1170=BL$2,(SUMIF($BV$3:$BV1170,BL$2,$BW$3:$BW1170)-SUMIF($BX$3:$BX1170,BL$2,$BY$3:$BY1170))*AS$1,""))</f>
        <v/>
      </c>
      <c r="BM1170" s="13" t="str">
        <f>IF(AT1170="","",IF(AT1170=BM$2,(SUMIF($BV$3:$BV1170,BM$2,$BW$3:$BW1170)-SUMIF($BX$3:$BX1170,BM$2,$BY$3:$BY1170))*AT$1,""))</f>
        <v/>
      </c>
      <c r="BN1170" s="13" t="str">
        <f>IF(AU1170="","",IF(AU1170=BN$2,(SUMIF($BV$3:$BV1170,BN$2,$BW$3:$BW1170)-SUMIF($BX$3:$BX1170,BN$2,$BY$3:$BY1170))*AU$1,""))</f>
        <v/>
      </c>
      <c r="BO1170" s="13" t="str">
        <f>IF(AV1170="","",IF(AV1170=BO$2,(SUMIF($BV$3:$BV1170,BO$2,$BW$3:$BW1170)-SUMIF($BX$3:$BX1170,BO$2,$BY$3:$BY1170))*AV$1,""))</f>
        <v/>
      </c>
      <c r="BP1170" s="69"/>
      <c r="BQ1170" s="13" t="str">
        <f t="shared" si="687"/>
        <v/>
      </c>
      <c r="BR1170" s="75" t="str">
        <f t="shared" si="669"/>
        <v/>
      </c>
      <c r="BS1170" s="33" t="str">
        <f t="shared" si="676"/>
        <v/>
      </c>
      <c r="BT1170" s="42" t="str">
        <f t="shared" si="677"/>
        <v/>
      </c>
      <c r="BU1170" s="38" t="str">
        <f t="shared" si="678"/>
        <v/>
      </c>
      <c r="BV1170" s="30" t="str">
        <f t="shared" si="670"/>
        <v/>
      </c>
      <c r="BW1170" s="36" t="str">
        <f t="shared" si="671"/>
        <v/>
      </c>
      <c r="BX1170" s="36" t="str">
        <f t="shared" si="672"/>
        <v/>
      </c>
      <c r="BY1170" s="45" t="str">
        <f t="shared" si="673"/>
        <v/>
      </c>
      <c r="BZ1170" s="12" t="str">
        <f t="shared" si="679"/>
        <v/>
      </c>
      <c r="CA1170" s="47" t="str">
        <f t="shared" si="680"/>
        <v/>
      </c>
      <c r="CB1170" s="32" t="str">
        <f t="shared" si="681"/>
        <v/>
      </c>
      <c r="CC1170" s="32" t="str">
        <f t="shared" si="682"/>
        <v/>
      </c>
      <c r="CD1170" s="32" t="str">
        <f t="shared" si="683"/>
        <v/>
      </c>
      <c r="CE1170" s="48"/>
      <c r="CF1170" s="32" t="str">
        <f t="shared" si="688"/>
        <v/>
      </c>
      <c r="CG1170" s="32" t="str">
        <f t="shared" si="689"/>
        <v/>
      </c>
      <c r="CH1170" s="48"/>
    </row>
    <row r="1171" spans="2:86" ht="30" customHeight="1" x14ac:dyDescent="0.2">
      <c r="B1171" s="155"/>
      <c r="C1171" s="117"/>
      <c r="D1171" s="53"/>
      <c r="E1171" s="68"/>
      <c r="F1171" s="54"/>
      <c r="G1171" s="54"/>
      <c r="H1171" s="55"/>
      <c r="I1171" s="71"/>
      <c r="J1171" s="73"/>
      <c r="K1171" s="56"/>
      <c r="L1171" s="76" t="str">
        <f t="shared" si="658"/>
        <v/>
      </c>
      <c r="M1171" s="77" t="str">
        <f t="shared" si="662"/>
        <v/>
      </c>
      <c r="N1171" s="130" t="str">
        <f t="shared" si="684"/>
        <v/>
      </c>
      <c r="O1171" s="131" t="str">
        <f t="shared" si="691"/>
        <v/>
      </c>
      <c r="P1171" s="131" t="str">
        <f t="shared" si="691"/>
        <v/>
      </c>
      <c r="Q1171" s="131" t="str">
        <f t="shared" si="691"/>
        <v/>
      </c>
      <c r="R1171" s="131" t="str">
        <f t="shared" si="691"/>
        <v/>
      </c>
      <c r="S1171" s="131" t="str">
        <f t="shared" si="691"/>
        <v/>
      </c>
      <c r="T1171" s="131" t="str">
        <f t="shared" si="691"/>
        <v/>
      </c>
      <c r="U1171" s="131" t="str">
        <f t="shared" si="691"/>
        <v/>
      </c>
      <c r="V1171" s="14"/>
      <c r="W1171" s="17" t="str">
        <f>IF(C1171="",IF(OR(AND($H1171&lt;&gt;"",C1171=""),AND($F1170=$F1171,$AK1171&lt;&gt;""),COUNTA($H$3:$H$100002)&gt;COUNTA($H$3:$H1171),$AE1171&lt;&gt;""),W1170,""),C1171)</f>
        <v/>
      </c>
      <c r="X1171" s="17" t="str">
        <f>IF(D1171="",IF(OR(AND($H1171&lt;&gt;"",D1171=""),AND($F1170=$F1171,$AK1171&lt;&gt;""),COUNTA($H$3:$H$100002)&gt;COUNTA($H$3:$H1171),$AE1171&lt;&gt;""),X1170,""),D1171)</f>
        <v/>
      </c>
      <c r="Y1171" s="17" t="str">
        <f>IF(E1171="",IF(OR(AND($H1171&lt;&gt;"",E1171=""),AND($F1170=$F1171,$AK1171&lt;&gt;""),COUNTA($H$3:$H$100002)&gt;COUNTA($H$3:$H1171),$AE1171&lt;&gt;""),Y1170,""),E1171)</f>
        <v/>
      </c>
      <c r="Z1171" s="27" t="str">
        <f t="shared" si="663"/>
        <v/>
      </c>
      <c r="AA1171" s="2" t="str">
        <f>IF(F1171="","",COUNTA($F$3:F1171))</f>
        <v/>
      </c>
      <c r="AB1171" s="3" t="str">
        <f>IF(F1171="","",IFERROR(IF(F1171&lt;&gt;"",IFERROR(INDEX(設定!$C$3:$C$303,MATCH(F1171,設定!$C$3:$C$303,0),0),INDEX(設定!$C$3:$C$303,MATCH("*"&amp;F1171&amp;"*",設定!$C$3:$C$303,0),0)),""),"エラー"))</f>
        <v/>
      </c>
      <c r="AC1171" s="2" t="str">
        <f>IF(G1171="","",COUNTA($G$3:G1171))</f>
        <v/>
      </c>
      <c r="AD1171" s="3" t="str">
        <f>IF(G1171="","",IFERROR(IF(G1171&lt;&gt;"",IFERROR(INDEX(設定!$C$3:$C$303,MATCH(G1171,設定!$C$3:$C$303,0),0),INDEX(設定!$C$3:$C$303,MATCH("*"&amp;G1171&amp;"*",設定!$C$3:$C$303,0),0)),""),"エラー"))</f>
        <v/>
      </c>
      <c r="AE1171" s="3" t="str">
        <f>IFERROR(IF(AB1171="",IF(AND(H1171&lt;&gt;"",F1171=""),INDEX(AB$3:AB1171,MATCH(MAX(AA$3:AA1171),AA$3:AA1171,0),0),""),AB1171),"")</f>
        <v/>
      </c>
      <c r="AF1171" s="3" t="str">
        <f>IFERROR(IF(AD1171="",IF(AND(H1171&lt;&gt;"",G1171=""),INDEX(AD$3:AD1171,MATCH(MAX(AC$3:AC1171),AC$3:AC1171,0),0),""),AD1171),"")</f>
        <v/>
      </c>
      <c r="AG1171" s="2" t="str">
        <f>IF(AH1171="","",IF(OR(AH1171=AH1170,AH1171=AH1172),IF(AND(E1171="",AB1171="",AG1170&lt;&gt;""),MAX($AG$3:AG1170),MAX($AG$3:AG1170)+1),IF(AH1170=AH1171,AG1170,MAX($AG$3:AG1170)+1)))</f>
        <v/>
      </c>
      <c r="AH1171" s="12" t="str">
        <f t="shared" si="685"/>
        <v/>
      </c>
      <c r="AI1171" s="12" t="str">
        <f t="shared" si="664"/>
        <v/>
      </c>
      <c r="AJ1171" s="13" t="str">
        <f t="shared" si="665"/>
        <v/>
      </c>
      <c r="AK1171" s="13" t="str">
        <f t="shared" si="666"/>
        <v/>
      </c>
      <c r="AL1171" s="13" t="str">
        <f>IF(OR(AJ1171="",COUNTIF($AH$3:AH1171,AH1171)&lt;&gt;COUNTIF(AH$3:AH$100002,AH1171)),"",SUMIF(AH$3:AH$100002,AH1171,AJ$3:AJ$100002))</f>
        <v/>
      </c>
      <c r="AM1171" s="13" t="str">
        <f>IF(OR(AK1171="",COUNTIF($AH$3:AH1171,AH1171)&lt;&gt;COUNTIF(AH$3:AH$100002,AH1171)),"",SUMIF(AH$3:AH$100002,AH1171,AK$3:AK$100002))</f>
        <v/>
      </c>
      <c r="AO1171" s="13" t="str">
        <f t="shared" si="686"/>
        <v/>
      </c>
      <c r="AP1171" s="13" t="str">
        <f t="shared" si="686"/>
        <v/>
      </c>
      <c r="AQ1171" s="13" t="str">
        <f t="shared" si="686"/>
        <v/>
      </c>
      <c r="AR1171" s="13" t="str">
        <f t="shared" si="675"/>
        <v/>
      </c>
      <c r="AS1171" s="13" t="str">
        <f t="shared" si="675"/>
        <v/>
      </c>
      <c r="AT1171" s="13" t="str">
        <f t="shared" si="675"/>
        <v/>
      </c>
      <c r="AU1171" s="13" t="str">
        <f t="shared" si="675"/>
        <v/>
      </c>
      <c r="AV1171" s="13" t="str">
        <f t="shared" si="690"/>
        <v/>
      </c>
      <c r="AW1171" s="86" t="str">
        <f t="shared" si="667"/>
        <v/>
      </c>
      <c r="AX1171" s="59" t="str">
        <f t="shared" si="668"/>
        <v/>
      </c>
      <c r="AY1171" s="63" t="str">
        <f>IF(OR($BR1171="",BH1171=""),"",COUNT($BR$3:$BR1171))</f>
        <v/>
      </c>
      <c r="AZ1171" s="13" t="str">
        <f>IF(OR($BR1171="",BI1171=""),"",COUNT($BR$3:$BR1171))</f>
        <v/>
      </c>
      <c r="BA1171" s="13" t="str">
        <f>IF(OR($BR1171="",BJ1171=""),"",COUNT($BR$3:$BR1171))</f>
        <v/>
      </c>
      <c r="BB1171" s="13" t="str">
        <f>IF(OR($BR1171="",BK1171=""),"",COUNT($BR$3:$BR1171))</f>
        <v/>
      </c>
      <c r="BC1171" s="13" t="str">
        <f>IF(OR($BR1171="",BL1171=""),"",COUNT($BR$3:$BR1171))</f>
        <v/>
      </c>
      <c r="BD1171" s="13" t="str">
        <f>IF(OR($BR1171="",BM1171=""),"",COUNT($BR$3:$BR1171))</f>
        <v/>
      </c>
      <c r="BE1171" s="13" t="str">
        <f>IF(OR($BR1171="",BN1171=""),"",COUNT($BR$3:$BR1171))</f>
        <v/>
      </c>
      <c r="BF1171" s="13" t="str">
        <f>IF(OR($BR1171="",BO1171=""),"",COUNT($BR$3:$BR1171))</f>
        <v/>
      </c>
      <c r="BG1171" s="66" t="str">
        <f>IF(Z1171="","",COUNT($Z$3:Z1171))</f>
        <v/>
      </c>
      <c r="BH1171" s="13" t="str">
        <f>IF(AO1171="","",IF(AO1171=BH$2,(SUMIF($BV$3:$BV1171,BH$2,$BW$3:$BW1171)-SUMIF($BX$3:$BX1171,BH$2,$BY$3:$BY1171))*AO$1,""))</f>
        <v/>
      </c>
      <c r="BI1171" s="13" t="str">
        <f>IF(AP1171="","",IF(AP1171=BI$2,(SUMIF($BV$3:$BV1171,BI$2,$BW$3:$BW1171)-SUMIF($BX$3:$BX1171,BI$2,$BY$3:$BY1171))*AP$1,""))</f>
        <v/>
      </c>
      <c r="BJ1171" s="13" t="str">
        <f>IF(AQ1171="","",IF(AQ1171=BJ$2,(SUMIF($BV$3:$BV1171,BJ$2,$BW$3:$BW1171)-SUMIF($BX$3:$BX1171,BJ$2,$BY$3:$BY1171))*AQ$1,""))</f>
        <v/>
      </c>
      <c r="BK1171" s="13" t="str">
        <f>IF(AR1171="","",IF(AR1171=BK$2,(SUMIF($BV$3:$BV1171,BK$2,$BW$3:$BW1171)-SUMIF($BX$3:$BX1171,BK$2,$BY$3:$BY1171))*AR$1,""))</f>
        <v/>
      </c>
      <c r="BL1171" s="13" t="str">
        <f>IF(AS1171="","",IF(AS1171=BL$2,(SUMIF($BV$3:$BV1171,BL$2,$BW$3:$BW1171)-SUMIF($BX$3:$BX1171,BL$2,$BY$3:$BY1171))*AS$1,""))</f>
        <v/>
      </c>
      <c r="BM1171" s="13" t="str">
        <f>IF(AT1171="","",IF(AT1171=BM$2,(SUMIF($BV$3:$BV1171,BM$2,$BW$3:$BW1171)-SUMIF($BX$3:$BX1171,BM$2,$BY$3:$BY1171))*AT$1,""))</f>
        <v/>
      </c>
      <c r="BN1171" s="13" t="str">
        <f>IF(AU1171="","",IF(AU1171=BN$2,(SUMIF($BV$3:$BV1171,BN$2,$BW$3:$BW1171)-SUMIF($BX$3:$BX1171,BN$2,$BY$3:$BY1171))*AU$1,""))</f>
        <v/>
      </c>
      <c r="BO1171" s="13" t="str">
        <f>IF(AV1171="","",IF(AV1171=BO$2,(SUMIF($BV$3:$BV1171,BO$2,$BW$3:$BW1171)-SUMIF($BX$3:$BX1171,BO$2,$BY$3:$BY1171))*AV$1,""))</f>
        <v/>
      </c>
      <c r="BP1171" s="69"/>
      <c r="BQ1171" s="13" t="str">
        <f t="shared" si="687"/>
        <v/>
      </c>
      <c r="BR1171" s="75" t="str">
        <f t="shared" si="669"/>
        <v/>
      </c>
      <c r="BS1171" s="33" t="str">
        <f t="shared" si="676"/>
        <v/>
      </c>
      <c r="BT1171" s="42" t="str">
        <f t="shared" si="677"/>
        <v/>
      </c>
      <c r="BU1171" s="38" t="str">
        <f t="shared" si="678"/>
        <v/>
      </c>
      <c r="BV1171" s="30" t="str">
        <f t="shared" si="670"/>
        <v/>
      </c>
      <c r="BW1171" s="36" t="str">
        <f t="shared" si="671"/>
        <v/>
      </c>
      <c r="BX1171" s="36" t="str">
        <f t="shared" si="672"/>
        <v/>
      </c>
      <c r="BY1171" s="45" t="str">
        <f t="shared" si="673"/>
        <v/>
      </c>
      <c r="BZ1171" s="12" t="str">
        <f t="shared" si="679"/>
        <v/>
      </c>
      <c r="CA1171" s="47" t="str">
        <f t="shared" si="680"/>
        <v/>
      </c>
      <c r="CB1171" s="32" t="str">
        <f t="shared" si="681"/>
        <v/>
      </c>
      <c r="CC1171" s="32" t="str">
        <f t="shared" si="682"/>
        <v/>
      </c>
      <c r="CD1171" s="32" t="str">
        <f t="shared" si="683"/>
        <v/>
      </c>
      <c r="CE1171" s="48"/>
      <c r="CF1171" s="32" t="str">
        <f t="shared" si="688"/>
        <v/>
      </c>
      <c r="CG1171" s="32" t="str">
        <f t="shared" si="689"/>
        <v/>
      </c>
      <c r="CH1171" s="48"/>
    </row>
    <row r="1172" spans="2:86" ht="30" customHeight="1" x14ac:dyDescent="0.2">
      <c r="B1172" s="155"/>
      <c r="C1172" s="117"/>
      <c r="D1172" s="53"/>
      <c r="E1172" s="68"/>
      <c r="F1172" s="54"/>
      <c r="G1172" s="54"/>
      <c r="H1172" s="55"/>
      <c r="I1172" s="71"/>
      <c r="J1172" s="73"/>
      <c r="K1172" s="56"/>
      <c r="L1172" s="76" t="str">
        <f t="shared" si="658"/>
        <v/>
      </c>
      <c r="M1172" s="77" t="str">
        <f t="shared" si="662"/>
        <v/>
      </c>
      <c r="N1172" s="130" t="str">
        <f t="shared" si="684"/>
        <v/>
      </c>
      <c r="O1172" s="131" t="str">
        <f t="shared" si="691"/>
        <v/>
      </c>
      <c r="P1172" s="131" t="str">
        <f t="shared" si="691"/>
        <v/>
      </c>
      <c r="Q1172" s="131" t="str">
        <f t="shared" si="691"/>
        <v/>
      </c>
      <c r="R1172" s="131" t="str">
        <f t="shared" si="691"/>
        <v/>
      </c>
      <c r="S1172" s="131" t="str">
        <f t="shared" si="691"/>
        <v/>
      </c>
      <c r="T1172" s="131" t="str">
        <f t="shared" si="691"/>
        <v/>
      </c>
      <c r="U1172" s="131" t="str">
        <f t="shared" si="691"/>
        <v/>
      </c>
      <c r="V1172" s="14"/>
      <c r="W1172" s="17" t="str">
        <f>IF(C1172="",IF(OR(AND($H1172&lt;&gt;"",C1172=""),AND($F1171=$F1172,$AK1172&lt;&gt;""),COUNTA($H$3:$H$100002)&gt;COUNTA($H$3:$H1172),$AE1172&lt;&gt;""),W1171,""),C1172)</f>
        <v/>
      </c>
      <c r="X1172" s="17" t="str">
        <f>IF(D1172="",IF(OR(AND($H1172&lt;&gt;"",D1172=""),AND($F1171=$F1172,$AK1172&lt;&gt;""),COUNTA($H$3:$H$100002)&gt;COUNTA($H$3:$H1172),$AE1172&lt;&gt;""),X1171,""),D1172)</f>
        <v/>
      </c>
      <c r="Y1172" s="17" t="str">
        <f>IF(E1172="",IF(OR(AND($H1172&lt;&gt;"",E1172=""),AND($F1171=$F1172,$AK1172&lt;&gt;""),COUNTA($H$3:$H$100002)&gt;COUNTA($H$3:$H1172),$AE1172&lt;&gt;""),Y1171,""),E1172)</f>
        <v/>
      </c>
      <c r="Z1172" s="27" t="str">
        <f t="shared" si="663"/>
        <v/>
      </c>
      <c r="AA1172" s="2" t="str">
        <f>IF(F1172="","",COUNTA($F$3:F1172))</f>
        <v/>
      </c>
      <c r="AB1172" s="3" t="str">
        <f>IF(F1172="","",IFERROR(IF(F1172&lt;&gt;"",IFERROR(INDEX(設定!$C$3:$C$303,MATCH(F1172,設定!$C$3:$C$303,0),0),INDEX(設定!$C$3:$C$303,MATCH("*"&amp;F1172&amp;"*",設定!$C$3:$C$303,0),0)),""),"エラー"))</f>
        <v/>
      </c>
      <c r="AC1172" s="2" t="str">
        <f>IF(G1172="","",COUNTA($G$3:G1172))</f>
        <v/>
      </c>
      <c r="AD1172" s="3" t="str">
        <f>IF(G1172="","",IFERROR(IF(G1172&lt;&gt;"",IFERROR(INDEX(設定!$C$3:$C$303,MATCH(G1172,設定!$C$3:$C$303,0),0),INDEX(設定!$C$3:$C$303,MATCH("*"&amp;G1172&amp;"*",設定!$C$3:$C$303,0),0)),""),"エラー"))</f>
        <v/>
      </c>
      <c r="AE1172" s="3" t="str">
        <f>IFERROR(IF(AB1172="",IF(AND(H1172&lt;&gt;"",F1172=""),INDEX(AB$3:AB1172,MATCH(MAX(AA$3:AA1172),AA$3:AA1172,0),0),""),AB1172),"")</f>
        <v/>
      </c>
      <c r="AF1172" s="3" t="str">
        <f>IFERROR(IF(AD1172="",IF(AND(H1172&lt;&gt;"",G1172=""),INDEX(AD$3:AD1172,MATCH(MAX(AC$3:AC1172),AC$3:AC1172,0),0),""),AD1172),"")</f>
        <v/>
      </c>
      <c r="AG1172" s="2" t="str">
        <f>IF(AH1172="","",IF(OR(AH1172=AH1171,AH1172=AH1173),IF(AND(E1172="",AB1172="",AG1171&lt;&gt;""),MAX($AG$3:AG1171),MAX($AG$3:AG1171)+1),IF(AH1171=AH1172,AG1171,MAX($AG$3:AG1171)+1)))</f>
        <v/>
      </c>
      <c r="AH1172" s="12" t="str">
        <f t="shared" si="685"/>
        <v/>
      </c>
      <c r="AI1172" s="12" t="str">
        <f t="shared" si="664"/>
        <v/>
      </c>
      <c r="AJ1172" s="13" t="str">
        <f t="shared" si="665"/>
        <v/>
      </c>
      <c r="AK1172" s="13" t="str">
        <f t="shared" si="666"/>
        <v/>
      </c>
      <c r="AL1172" s="13" t="str">
        <f>IF(OR(AJ1172="",COUNTIF($AH$3:AH1172,AH1172)&lt;&gt;COUNTIF(AH$3:AH$100002,AH1172)),"",SUMIF(AH$3:AH$100002,AH1172,AJ$3:AJ$100002))</f>
        <v/>
      </c>
      <c r="AM1172" s="13" t="str">
        <f>IF(OR(AK1172="",COUNTIF($AH$3:AH1172,AH1172)&lt;&gt;COUNTIF(AH$3:AH$100002,AH1172)),"",SUMIF(AH$3:AH$100002,AH1172,AK$3:AK$100002))</f>
        <v/>
      </c>
      <c r="AO1172" s="13" t="str">
        <f t="shared" si="686"/>
        <v/>
      </c>
      <c r="AP1172" s="13" t="str">
        <f t="shared" si="686"/>
        <v/>
      </c>
      <c r="AQ1172" s="13" t="str">
        <f t="shared" si="686"/>
        <v/>
      </c>
      <c r="AR1172" s="13" t="str">
        <f t="shared" si="675"/>
        <v/>
      </c>
      <c r="AS1172" s="13" t="str">
        <f t="shared" si="675"/>
        <v/>
      </c>
      <c r="AT1172" s="13" t="str">
        <f t="shared" si="675"/>
        <v/>
      </c>
      <c r="AU1172" s="13" t="str">
        <f t="shared" si="675"/>
        <v/>
      </c>
      <c r="AV1172" s="13" t="str">
        <f t="shared" si="690"/>
        <v/>
      </c>
      <c r="AW1172" s="86" t="str">
        <f t="shared" si="667"/>
        <v/>
      </c>
      <c r="AX1172" s="59" t="str">
        <f t="shared" si="668"/>
        <v/>
      </c>
      <c r="AY1172" s="63" t="str">
        <f>IF(OR($BR1172="",BH1172=""),"",COUNT($BR$3:$BR1172))</f>
        <v/>
      </c>
      <c r="AZ1172" s="13" t="str">
        <f>IF(OR($BR1172="",BI1172=""),"",COUNT($BR$3:$BR1172))</f>
        <v/>
      </c>
      <c r="BA1172" s="13" t="str">
        <f>IF(OR($BR1172="",BJ1172=""),"",COUNT($BR$3:$BR1172))</f>
        <v/>
      </c>
      <c r="BB1172" s="13" t="str">
        <f>IF(OR($BR1172="",BK1172=""),"",COUNT($BR$3:$BR1172))</f>
        <v/>
      </c>
      <c r="BC1172" s="13" t="str">
        <f>IF(OR($BR1172="",BL1172=""),"",COUNT($BR$3:$BR1172))</f>
        <v/>
      </c>
      <c r="BD1172" s="13" t="str">
        <f>IF(OR($BR1172="",BM1172=""),"",COUNT($BR$3:$BR1172))</f>
        <v/>
      </c>
      <c r="BE1172" s="13" t="str">
        <f>IF(OR($BR1172="",BN1172=""),"",COUNT($BR$3:$BR1172))</f>
        <v/>
      </c>
      <c r="BF1172" s="13" t="str">
        <f>IF(OR($BR1172="",BO1172=""),"",COUNT($BR$3:$BR1172))</f>
        <v/>
      </c>
      <c r="BG1172" s="66" t="str">
        <f>IF(Z1172="","",COUNT($Z$3:Z1172))</f>
        <v/>
      </c>
      <c r="BH1172" s="13" t="str">
        <f>IF(AO1172="","",IF(AO1172=BH$2,(SUMIF($BV$3:$BV1172,BH$2,$BW$3:$BW1172)-SUMIF($BX$3:$BX1172,BH$2,$BY$3:$BY1172))*AO$1,""))</f>
        <v/>
      </c>
      <c r="BI1172" s="13" t="str">
        <f>IF(AP1172="","",IF(AP1172=BI$2,(SUMIF($BV$3:$BV1172,BI$2,$BW$3:$BW1172)-SUMIF($BX$3:$BX1172,BI$2,$BY$3:$BY1172))*AP$1,""))</f>
        <v/>
      </c>
      <c r="BJ1172" s="13" t="str">
        <f>IF(AQ1172="","",IF(AQ1172=BJ$2,(SUMIF($BV$3:$BV1172,BJ$2,$BW$3:$BW1172)-SUMIF($BX$3:$BX1172,BJ$2,$BY$3:$BY1172))*AQ$1,""))</f>
        <v/>
      </c>
      <c r="BK1172" s="13" t="str">
        <f>IF(AR1172="","",IF(AR1172=BK$2,(SUMIF($BV$3:$BV1172,BK$2,$BW$3:$BW1172)-SUMIF($BX$3:$BX1172,BK$2,$BY$3:$BY1172))*AR$1,""))</f>
        <v/>
      </c>
      <c r="BL1172" s="13" t="str">
        <f>IF(AS1172="","",IF(AS1172=BL$2,(SUMIF($BV$3:$BV1172,BL$2,$BW$3:$BW1172)-SUMIF($BX$3:$BX1172,BL$2,$BY$3:$BY1172))*AS$1,""))</f>
        <v/>
      </c>
      <c r="BM1172" s="13" t="str">
        <f>IF(AT1172="","",IF(AT1172=BM$2,(SUMIF($BV$3:$BV1172,BM$2,$BW$3:$BW1172)-SUMIF($BX$3:$BX1172,BM$2,$BY$3:$BY1172))*AT$1,""))</f>
        <v/>
      </c>
      <c r="BN1172" s="13" t="str">
        <f>IF(AU1172="","",IF(AU1172=BN$2,(SUMIF($BV$3:$BV1172,BN$2,$BW$3:$BW1172)-SUMIF($BX$3:$BX1172,BN$2,$BY$3:$BY1172))*AU$1,""))</f>
        <v/>
      </c>
      <c r="BO1172" s="13" t="str">
        <f>IF(AV1172="","",IF(AV1172=BO$2,(SUMIF($BV$3:$BV1172,BO$2,$BW$3:$BW1172)-SUMIF($BX$3:$BX1172,BO$2,$BY$3:$BY1172))*AV$1,""))</f>
        <v/>
      </c>
      <c r="BP1172" s="69"/>
      <c r="BQ1172" s="13" t="str">
        <f t="shared" si="687"/>
        <v/>
      </c>
      <c r="BR1172" s="75" t="str">
        <f t="shared" si="669"/>
        <v/>
      </c>
      <c r="BS1172" s="33" t="str">
        <f t="shared" si="676"/>
        <v/>
      </c>
      <c r="BT1172" s="42" t="str">
        <f t="shared" si="677"/>
        <v/>
      </c>
      <c r="BU1172" s="38" t="str">
        <f t="shared" si="678"/>
        <v/>
      </c>
      <c r="BV1172" s="30" t="str">
        <f t="shared" si="670"/>
        <v/>
      </c>
      <c r="BW1172" s="36" t="str">
        <f t="shared" si="671"/>
        <v/>
      </c>
      <c r="BX1172" s="36" t="str">
        <f t="shared" si="672"/>
        <v/>
      </c>
      <c r="BY1172" s="45" t="str">
        <f t="shared" si="673"/>
        <v/>
      </c>
      <c r="BZ1172" s="12" t="str">
        <f t="shared" si="679"/>
        <v/>
      </c>
      <c r="CA1172" s="47" t="str">
        <f t="shared" si="680"/>
        <v/>
      </c>
      <c r="CB1172" s="32" t="str">
        <f t="shared" si="681"/>
        <v/>
      </c>
      <c r="CC1172" s="32" t="str">
        <f t="shared" si="682"/>
        <v/>
      </c>
      <c r="CD1172" s="32" t="str">
        <f t="shared" si="683"/>
        <v/>
      </c>
      <c r="CE1172" s="48"/>
      <c r="CF1172" s="32" t="str">
        <f t="shared" si="688"/>
        <v/>
      </c>
      <c r="CG1172" s="32" t="str">
        <f t="shared" si="689"/>
        <v/>
      </c>
      <c r="CH1172" s="48"/>
    </row>
    <row r="1173" spans="2:86" ht="30" customHeight="1" x14ac:dyDescent="0.2">
      <c r="B1173" s="155"/>
      <c r="C1173" s="117"/>
      <c r="D1173" s="53"/>
      <c r="E1173" s="68"/>
      <c r="F1173" s="54"/>
      <c r="G1173" s="54"/>
      <c r="H1173" s="55"/>
      <c r="I1173" s="71"/>
      <c r="J1173" s="73"/>
      <c r="K1173" s="56"/>
      <c r="L1173" s="76" t="str">
        <f t="shared" si="658"/>
        <v/>
      </c>
      <c r="M1173" s="77" t="str">
        <f t="shared" si="662"/>
        <v/>
      </c>
      <c r="N1173" s="130" t="str">
        <f t="shared" si="684"/>
        <v/>
      </c>
      <c r="O1173" s="131" t="str">
        <f t="shared" ref="O1173:U1182" si="692">IFERROR(INDEX($BH$3:$BO$100002,MATCH($BG1173,$BG$3:$BG$100002,0),MATCH(O$1,$BH$2:$BO$2,0)),"")</f>
        <v/>
      </c>
      <c r="P1173" s="131" t="str">
        <f t="shared" si="692"/>
        <v/>
      </c>
      <c r="Q1173" s="131" t="str">
        <f t="shared" si="692"/>
        <v/>
      </c>
      <c r="R1173" s="131" t="str">
        <f t="shared" si="692"/>
        <v/>
      </c>
      <c r="S1173" s="131" t="str">
        <f t="shared" si="692"/>
        <v/>
      </c>
      <c r="T1173" s="131" t="str">
        <f t="shared" si="692"/>
        <v/>
      </c>
      <c r="U1173" s="131" t="str">
        <f t="shared" si="692"/>
        <v/>
      </c>
      <c r="V1173" s="14"/>
      <c r="W1173" s="17" t="str">
        <f>IF(C1173="",IF(OR(AND($H1173&lt;&gt;"",C1173=""),AND($F1172=$F1173,$AK1173&lt;&gt;""),COUNTA($H$3:$H$100002)&gt;COUNTA($H$3:$H1173),$AE1173&lt;&gt;""),W1172,""),C1173)</f>
        <v/>
      </c>
      <c r="X1173" s="17" t="str">
        <f>IF(D1173="",IF(OR(AND($H1173&lt;&gt;"",D1173=""),AND($F1172=$F1173,$AK1173&lt;&gt;""),COUNTA($H$3:$H$100002)&gt;COUNTA($H$3:$H1173),$AE1173&lt;&gt;""),X1172,""),D1173)</f>
        <v/>
      </c>
      <c r="Y1173" s="17" t="str">
        <f>IF(E1173="",IF(OR(AND($H1173&lt;&gt;"",E1173=""),AND($F1172=$F1173,$AK1173&lt;&gt;""),COUNTA($H$3:$H$100002)&gt;COUNTA($H$3:$H1173),$AE1173&lt;&gt;""),Y1172,""),E1173)</f>
        <v/>
      </c>
      <c r="Z1173" s="27" t="str">
        <f t="shared" si="663"/>
        <v/>
      </c>
      <c r="AA1173" s="2" t="str">
        <f>IF(F1173="","",COUNTA($F$3:F1173))</f>
        <v/>
      </c>
      <c r="AB1173" s="3" t="str">
        <f>IF(F1173="","",IFERROR(IF(F1173&lt;&gt;"",IFERROR(INDEX(設定!$C$3:$C$303,MATCH(F1173,設定!$C$3:$C$303,0),0),INDEX(設定!$C$3:$C$303,MATCH("*"&amp;F1173&amp;"*",設定!$C$3:$C$303,0),0)),""),"エラー"))</f>
        <v/>
      </c>
      <c r="AC1173" s="2" t="str">
        <f>IF(G1173="","",COUNTA($G$3:G1173))</f>
        <v/>
      </c>
      <c r="AD1173" s="3" t="str">
        <f>IF(G1173="","",IFERROR(IF(G1173&lt;&gt;"",IFERROR(INDEX(設定!$C$3:$C$303,MATCH(G1173,設定!$C$3:$C$303,0),0),INDEX(設定!$C$3:$C$303,MATCH("*"&amp;G1173&amp;"*",設定!$C$3:$C$303,0),0)),""),"エラー"))</f>
        <v/>
      </c>
      <c r="AE1173" s="3" t="str">
        <f>IFERROR(IF(AB1173="",IF(AND(H1173&lt;&gt;"",F1173=""),INDEX(AB$3:AB1173,MATCH(MAX(AA$3:AA1173),AA$3:AA1173,0),0),""),AB1173),"")</f>
        <v/>
      </c>
      <c r="AF1173" s="3" t="str">
        <f>IFERROR(IF(AD1173="",IF(AND(H1173&lt;&gt;"",G1173=""),INDEX(AD$3:AD1173,MATCH(MAX(AC$3:AC1173),AC$3:AC1173,0),0),""),AD1173),"")</f>
        <v/>
      </c>
      <c r="AG1173" s="2" t="str">
        <f>IF(AH1173="","",IF(OR(AH1173=AH1172,AH1173=AH1174),IF(AND(E1173="",AB1173="",AG1172&lt;&gt;""),MAX($AG$3:AG1172),MAX($AG$3:AG1172)+1),IF(AH1172=AH1173,AG1172,MAX($AG$3:AG1172)+1)))</f>
        <v/>
      </c>
      <c r="AH1173" s="12" t="str">
        <f t="shared" si="685"/>
        <v/>
      </c>
      <c r="AI1173" s="12" t="str">
        <f t="shared" si="664"/>
        <v/>
      </c>
      <c r="AJ1173" s="13" t="str">
        <f t="shared" si="665"/>
        <v/>
      </c>
      <c r="AK1173" s="13" t="str">
        <f t="shared" si="666"/>
        <v/>
      </c>
      <c r="AL1173" s="13" t="str">
        <f>IF(OR(AJ1173="",COUNTIF($AH$3:AH1173,AH1173)&lt;&gt;COUNTIF(AH$3:AH$100002,AH1173)),"",SUMIF(AH$3:AH$100002,AH1173,AJ$3:AJ$100002))</f>
        <v/>
      </c>
      <c r="AM1173" s="13" t="str">
        <f>IF(OR(AK1173="",COUNTIF($AH$3:AH1173,AH1173)&lt;&gt;COUNTIF(AH$3:AH$100002,AH1173)),"",SUMIF(AH$3:AH$100002,AH1173,AK$3:AK$100002))</f>
        <v/>
      </c>
      <c r="AO1173" s="13" t="str">
        <f t="shared" si="686"/>
        <v/>
      </c>
      <c r="AP1173" s="13" t="str">
        <f t="shared" si="686"/>
        <v/>
      </c>
      <c r="AQ1173" s="13" t="str">
        <f t="shared" si="686"/>
        <v/>
      </c>
      <c r="AR1173" s="13" t="str">
        <f t="shared" si="675"/>
        <v/>
      </c>
      <c r="AS1173" s="13" t="str">
        <f t="shared" si="675"/>
        <v/>
      </c>
      <c r="AT1173" s="13" t="str">
        <f t="shared" si="675"/>
        <v/>
      </c>
      <c r="AU1173" s="13" t="str">
        <f t="shared" si="675"/>
        <v/>
      </c>
      <c r="AV1173" s="13" t="str">
        <f t="shared" si="690"/>
        <v/>
      </c>
      <c r="AW1173" s="86" t="str">
        <f t="shared" si="667"/>
        <v/>
      </c>
      <c r="AX1173" s="59" t="str">
        <f t="shared" si="668"/>
        <v/>
      </c>
      <c r="AY1173" s="63" t="str">
        <f>IF(OR($BR1173="",BH1173=""),"",COUNT($BR$3:$BR1173))</f>
        <v/>
      </c>
      <c r="AZ1173" s="13" t="str">
        <f>IF(OR($BR1173="",BI1173=""),"",COUNT($BR$3:$BR1173))</f>
        <v/>
      </c>
      <c r="BA1173" s="13" t="str">
        <f>IF(OR($BR1173="",BJ1173=""),"",COUNT($BR$3:$BR1173))</f>
        <v/>
      </c>
      <c r="BB1173" s="13" t="str">
        <f>IF(OR($BR1173="",BK1173=""),"",COUNT($BR$3:$BR1173))</f>
        <v/>
      </c>
      <c r="BC1173" s="13" t="str">
        <f>IF(OR($BR1173="",BL1173=""),"",COUNT($BR$3:$BR1173))</f>
        <v/>
      </c>
      <c r="BD1173" s="13" t="str">
        <f>IF(OR($BR1173="",BM1173=""),"",COUNT($BR$3:$BR1173))</f>
        <v/>
      </c>
      <c r="BE1173" s="13" t="str">
        <f>IF(OR($BR1173="",BN1173=""),"",COUNT($BR$3:$BR1173))</f>
        <v/>
      </c>
      <c r="BF1173" s="13" t="str">
        <f>IF(OR($BR1173="",BO1173=""),"",COUNT($BR$3:$BR1173))</f>
        <v/>
      </c>
      <c r="BG1173" s="66" t="str">
        <f>IF(Z1173="","",COUNT($Z$3:Z1173))</f>
        <v/>
      </c>
      <c r="BH1173" s="13" t="str">
        <f>IF(AO1173="","",IF(AO1173=BH$2,(SUMIF($BV$3:$BV1173,BH$2,$BW$3:$BW1173)-SUMIF($BX$3:$BX1173,BH$2,$BY$3:$BY1173))*AO$1,""))</f>
        <v/>
      </c>
      <c r="BI1173" s="13" t="str">
        <f>IF(AP1173="","",IF(AP1173=BI$2,(SUMIF($BV$3:$BV1173,BI$2,$BW$3:$BW1173)-SUMIF($BX$3:$BX1173,BI$2,$BY$3:$BY1173))*AP$1,""))</f>
        <v/>
      </c>
      <c r="BJ1173" s="13" t="str">
        <f>IF(AQ1173="","",IF(AQ1173=BJ$2,(SUMIF($BV$3:$BV1173,BJ$2,$BW$3:$BW1173)-SUMIF($BX$3:$BX1173,BJ$2,$BY$3:$BY1173))*AQ$1,""))</f>
        <v/>
      </c>
      <c r="BK1173" s="13" t="str">
        <f>IF(AR1173="","",IF(AR1173=BK$2,(SUMIF($BV$3:$BV1173,BK$2,$BW$3:$BW1173)-SUMIF($BX$3:$BX1173,BK$2,$BY$3:$BY1173))*AR$1,""))</f>
        <v/>
      </c>
      <c r="BL1173" s="13" t="str">
        <f>IF(AS1173="","",IF(AS1173=BL$2,(SUMIF($BV$3:$BV1173,BL$2,$BW$3:$BW1173)-SUMIF($BX$3:$BX1173,BL$2,$BY$3:$BY1173))*AS$1,""))</f>
        <v/>
      </c>
      <c r="BM1173" s="13" t="str">
        <f>IF(AT1173="","",IF(AT1173=BM$2,(SUMIF($BV$3:$BV1173,BM$2,$BW$3:$BW1173)-SUMIF($BX$3:$BX1173,BM$2,$BY$3:$BY1173))*AT$1,""))</f>
        <v/>
      </c>
      <c r="BN1173" s="13" t="str">
        <f>IF(AU1173="","",IF(AU1173=BN$2,(SUMIF($BV$3:$BV1173,BN$2,$BW$3:$BW1173)-SUMIF($BX$3:$BX1173,BN$2,$BY$3:$BY1173))*AU$1,""))</f>
        <v/>
      </c>
      <c r="BO1173" s="13" t="str">
        <f>IF(AV1173="","",IF(AV1173=BO$2,(SUMIF($BV$3:$BV1173,BO$2,$BW$3:$BW1173)-SUMIF($BX$3:$BX1173,BO$2,$BY$3:$BY1173))*AV$1,""))</f>
        <v/>
      </c>
      <c r="BP1173" s="69"/>
      <c r="BQ1173" s="13" t="str">
        <f t="shared" si="687"/>
        <v/>
      </c>
      <c r="BR1173" s="75" t="str">
        <f t="shared" si="669"/>
        <v/>
      </c>
      <c r="BS1173" s="33" t="str">
        <f t="shared" si="676"/>
        <v/>
      </c>
      <c r="BT1173" s="42" t="str">
        <f t="shared" si="677"/>
        <v/>
      </c>
      <c r="BU1173" s="38" t="str">
        <f t="shared" si="678"/>
        <v/>
      </c>
      <c r="BV1173" s="30" t="str">
        <f t="shared" si="670"/>
        <v/>
      </c>
      <c r="BW1173" s="36" t="str">
        <f t="shared" si="671"/>
        <v/>
      </c>
      <c r="BX1173" s="36" t="str">
        <f t="shared" si="672"/>
        <v/>
      </c>
      <c r="BY1173" s="45" t="str">
        <f t="shared" si="673"/>
        <v/>
      </c>
      <c r="BZ1173" s="12" t="str">
        <f t="shared" si="679"/>
        <v/>
      </c>
      <c r="CA1173" s="47" t="str">
        <f t="shared" si="680"/>
        <v/>
      </c>
      <c r="CB1173" s="32" t="str">
        <f t="shared" si="681"/>
        <v/>
      </c>
      <c r="CC1173" s="32" t="str">
        <f t="shared" si="682"/>
        <v/>
      </c>
      <c r="CD1173" s="32" t="str">
        <f t="shared" si="683"/>
        <v/>
      </c>
      <c r="CE1173" s="48"/>
      <c r="CF1173" s="32" t="str">
        <f t="shared" si="688"/>
        <v/>
      </c>
      <c r="CG1173" s="32" t="str">
        <f t="shared" si="689"/>
        <v/>
      </c>
      <c r="CH1173" s="48"/>
    </row>
    <row r="1174" spans="2:86" ht="30" customHeight="1" x14ac:dyDescent="0.2">
      <c r="B1174" s="155"/>
      <c r="C1174" s="117"/>
      <c r="D1174" s="53"/>
      <c r="E1174" s="68"/>
      <c r="F1174" s="54"/>
      <c r="G1174" s="54"/>
      <c r="H1174" s="55"/>
      <c r="I1174" s="71"/>
      <c r="J1174" s="73"/>
      <c r="K1174" s="56"/>
      <c r="L1174" s="76" t="str">
        <f t="shared" si="658"/>
        <v/>
      </c>
      <c r="M1174" s="77" t="str">
        <f t="shared" si="662"/>
        <v/>
      </c>
      <c r="N1174" s="130" t="str">
        <f t="shared" si="684"/>
        <v/>
      </c>
      <c r="O1174" s="131" t="str">
        <f t="shared" si="692"/>
        <v/>
      </c>
      <c r="P1174" s="131" t="str">
        <f t="shared" si="692"/>
        <v/>
      </c>
      <c r="Q1174" s="131" t="str">
        <f t="shared" si="692"/>
        <v/>
      </c>
      <c r="R1174" s="131" t="str">
        <f t="shared" si="692"/>
        <v/>
      </c>
      <c r="S1174" s="131" t="str">
        <f t="shared" si="692"/>
        <v/>
      </c>
      <c r="T1174" s="131" t="str">
        <f t="shared" si="692"/>
        <v/>
      </c>
      <c r="U1174" s="131" t="str">
        <f t="shared" si="692"/>
        <v/>
      </c>
      <c r="V1174" s="14"/>
      <c r="W1174" s="17" t="str">
        <f>IF(C1174="",IF(OR(AND($H1174&lt;&gt;"",C1174=""),AND($F1173=$F1174,$AK1174&lt;&gt;""),COUNTA($H$3:$H$100002)&gt;COUNTA($H$3:$H1174),$AE1174&lt;&gt;""),W1173,""),C1174)</f>
        <v/>
      </c>
      <c r="X1174" s="17" t="str">
        <f>IF(D1174="",IF(OR(AND($H1174&lt;&gt;"",D1174=""),AND($F1173=$F1174,$AK1174&lt;&gt;""),COUNTA($H$3:$H$100002)&gt;COUNTA($H$3:$H1174),$AE1174&lt;&gt;""),X1173,""),D1174)</f>
        <v/>
      </c>
      <c r="Y1174" s="17" t="str">
        <f>IF(E1174="",IF(OR(AND($H1174&lt;&gt;"",E1174=""),AND($F1173=$F1174,$AK1174&lt;&gt;""),COUNTA($H$3:$H$100002)&gt;COUNTA($H$3:$H1174),$AE1174&lt;&gt;""),Y1173,""),E1174)</f>
        <v/>
      </c>
      <c r="Z1174" s="27" t="str">
        <f t="shared" si="663"/>
        <v/>
      </c>
      <c r="AA1174" s="2" t="str">
        <f>IF(F1174="","",COUNTA($F$3:F1174))</f>
        <v/>
      </c>
      <c r="AB1174" s="3" t="str">
        <f>IF(F1174="","",IFERROR(IF(F1174&lt;&gt;"",IFERROR(INDEX(設定!$C$3:$C$303,MATCH(F1174,設定!$C$3:$C$303,0),0),INDEX(設定!$C$3:$C$303,MATCH("*"&amp;F1174&amp;"*",設定!$C$3:$C$303,0),0)),""),"エラー"))</f>
        <v/>
      </c>
      <c r="AC1174" s="2" t="str">
        <f>IF(G1174="","",COUNTA($G$3:G1174))</f>
        <v/>
      </c>
      <c r="AD1174" s="3" t="str">
        <f>IF(G1174="","",IFERROR(IF(G1174&lt;&gt;"",IFERROR(INDEX(設定!$C$3:$C$303,MATCH(G1174,設定!$C$3:$C$303,0),0),INDEX(設定!$C$3:$C$303,MATCH("*"&amp;G1174&amp;"*",設定!$C$3:$C$303,0),0)),""),"エラー"))</f>
        <v/>
      </c>
      <c r="AE1174" s="3" t="str">
        <f>IFERROR(IF(AB1174="",IF(AND(H1174&lt;&gt;"",F1174=""),INDEX(AB$3:AB1174,MATCH(MAX(AA$3:AA1174),AA$3:AA1174,0),0),""),AB1174),"")</f>
        <v/>
      </c>
      <c r="AF1174" s="3" t="str">
        <f>IFERROR(IF(AD1174="",IF(AND(H1174&lt;&gt;"",G1174=""),INDEX(AD$3:AD1174,MATCH(MAX(AC$3:AC1174),AC$3:AC1174,0),0),""),AD1174),"")</f>
        <v/>
      </c>
      <c r="AG1174" s="2" t="str">
        <f>IF(AH1174="","",IF(OR(AH1174=AH1173,AH1174=AH1175),IF(AND(E1174="",AB1174="",AG1173&lt;&gt;""),MAX($AG$3:AG1173),MAX($AG$3:AG1173)+1),IF(AH1173=AH1174,AG1173,MAX($AG$3:AG1173)+1)))</f>
        <v/>
      </c>
      <c r="AH1174" s="12" t="str">
        <f t="shared" si="685"/>
        <v/>
      </c>
      <c r="AI1174" s="12" t="str">
        <f t="shared" si="664"/>
        <v/>
      </c>
      <c r="AJ1174" s="13" t="str">
        <f t="shared" si="665"/>
        <v/>
      </c>
      <c r="AK1174" s="13" t="str">
        <f t="shared" si="666"/>
        <v/>
      </c>
      <c r="AL1174" s="13" t="str">
        <f>IF(OR(AJ1174="",COUNTIF($AH$3:AH1174,AH1174)&lt;&gt;COUNTIF(AH$3:AH$100002,AH1174)),"",SUMIF(AH$3:AH$100002,AH1174,AJ$3:AJ$100002))</f>
        <v/>
      </c>
      <c r="AM1174" s="13" t="str">
        <f>IF(OR(AK1174="",COUNTIF($AH$3:AH1174,AH1174)&lt;&gt;COUNTIF(AH$3:AH$100002,AH1174)),"",SUMIF(AH$3:AH$100002,AH1174,AK$3:AK$100002))</f>
        <v/>
      </c>
      <c r="AO1174" s="13" t="str">
        <f t="shared" si="686"/>
        <v/>
      </c>
      <c r="AP1174" s="13" t="str">
        <f t="shared" si="686"/>
        <v/>
      </c>
      <c r="AQ1174" s="13" t="str">
        <f t="shared" si="686"/>
        <v/>
      </c>
      <c r="AR1174" s="13" t="str">
        <f t="shared" si="675"/>
        <v/>
      </c>
      <c r="AS1174" s="13" t="str">
        <f t="shared" si="675"/>
        <v/>
      </c>
      <c r="AT1174" s="13" t="str">
        <f t="shared" si="675"/>
        <v/>
      </c>
      <c r="AU1174" s="13" t="str">
        <f t="shared" si="675"/>
        <v/>
      </c>
      <c r="AV1174" s="13" t="str">
        <f t="shared" si="690"/>
        <v/>
      </c>
      <c r="AW1174" s="86" t="str">
        <f t="shared" si="667"/>
        <v/>
      </c>
      <c r="AX1174" s="59" t="str">
        <f t="shared" si="668"/>
        <v/>
      </c>
      <c r="AY1174" s="63" t="str">
        <f>IF(OR($BR1174="",BH1174=""),"",COUNT($BR$3:$BR1174))</f>
        <v/>
      </c>
      <c r="AZ1174" s="13" t="str">
        <f>IF(OR($BR1174="",BI1174=""),"",COUNT($BR$3:$BR1174))</f>
        <v/>
      </c>
      <c r="BA1174" s="13" t="str">
        <f>IF(OR($BR1174="",BJ1174=""),"",COUNT($BR$3:$BR1174))</f>
        <v/>
      </c>
      <c r="BB1174" s="13" t="str">
        <f>IF(OR($BR1174="",BK1174=""),"",COUNT($BR$3:$BR1174))</f>
        <v/>
      </c>
      <c r="BC1174" s="13" t="str">
        <f>IF(OR($BR1174="",BL1174=""),"",COUNT($BR$3:$BR1174))</f>
        <v/>
      </c>
      <c r="BD1174" s="13" t="str">
        <f>IF(OR($BR1174="",BM1174=""),"",COUNT($BR$3:$BR1174))</f>
        <v/>
      </c>
      <c r="BE1174" s="13" t="str">
        <f>IF(OR($BR1174="",BN1174=""),"",COUNT($BR$3:$BR1174))</f>
        <v/>
      </c>
      <c r="BF1174" s="13" t="str">
        <f>IF(OR($BR1174="",BO1174=""),"",COUNT($BR$3:$BR1174))</f>
        <v/>
      </c>
      <c r="BG1174" s="66" t="str">
        <f>IF(Z1174="","",COUNT($Z$3:Z1174))</f>
        <v/>
      </c>
      <c r="BH1174" s="13" t="str">
        <f>IF(AO1174="","",IF(AO1174=BH$2,(SUMIF($BV$3:$BV1174,BH$2,$BW$3:$BW1174)-SUMIF($BX$3:$BX1174,BH$2,$BY$3:$BY1174))*AO$1,""))</f>
        <v/>
      </c>
      <c r="BI1174" s="13" t="str">
        <f>IF(AP1174="","",IF(AP1174=BI$2,(SUMIF($BV$3:$BV1174,BI$2,$BW$3:$BW1174)-SUMIF($BX$3:$BX1174,BI$2,$BY$3:$BY1174))*AP$1,""))</f>
        <v/>
      </c>
      <c r="BJ1174" s="13" t="str">
        <f>IF(AQ1174="","",IF(AQ1174=BJ$2,(SUMIF($BV$3:$BV1174,BJ$2,$BW$3:$BW1174)-SUMIF($BX$3:$BX1174,BJ$2,$BY$3:$BY1174))*AQ$1,""))</f>
        <v/>
      </c>
      <c r="BK1174" s="13" t="str">
        <f>IF(AR1174="","",IF(AR1174=BK$2,(SUMIF($BV$3:$BV1174,BK$2,$BW$3:$BW1174)-SUMIF($BX$3:$BX1174,BK$2,$BY$3:$BY1174))*AR$1,""))</f>
        <v/>
      </c>
      <c r="BL1174" s="13" t="str">
        <f>IF(AS1174="","",IF(AS1174=BL$2,(SUMIF($BV$3:$BV1174,BL$2,$BW$3:$BW1174)-SUMIF($BX$3:$BX1174,BL$2,$BY$3:$BY1174))*AS$1,""))</f>
        <v/>
      </c>
      <c r="BM1174" s="13" t="str">
        <f>IF(AT1174="","",IF(AT1174=BM$2,(SUMIF($BV$3:$BV1174,BM$2,$BW$3:$BW1174)-SUMIF($BX$3:$BX1174,BM$2,$BY$3:$BY1174))*AT$1,""))</f>
        <v/>
      </c>
      <c r="BN1174" s="13" t="str">
        <f>IF(AU1174="","",IF(AU1174=BN$2,(SUMIF($BV$3:$BV1174,BN$2,$BW$3:$BW1174)-SUMIF($BX$3:$BX1174,BN$2,$BY$3:$BY1174))*AU$1,""))</f>
        <v/>
      </c>
      <c r="BO1174" s="13" t="str">
        <f>IF(AV1174="","",IF(AV1174=BO$2,(SUMIF($BV$3:$BV1174,BO$2,$BW$3:$BW1174)-SUMIF($BX$3:$BX1174,BO$2,$BY$3:$BY1174))*AV$1,""))</f>
        <v/>
      </c>
      <c r="BP1174" s="69"/>
      <c r="BQ1174" s="13" t="str">
        <f t="shared" si="687"/>
        <v/>
      </c>
      <c r="BR1174" s="75" t="str">
        <f t="shared" si="669"/>
        <v/>
      </c>
      <c r="BS1174" s="33" t="str">
        <f t="shared" si="676"/>
        <v/>
      </c>
      <c r="BT1174" s="42" t="str">
        <f t="shared" si="677"/>
        <v/>
      </c>
      <c r="BU1174" s="38" t="str">
        <f t="shared" si="678"/>
        <v/>
      </c>
      <c r="BV1174" s="30" t="str">
        <f t="shared" si="670"/>
        <v/>
      </c>
      <c r="BW1174" s="36" t="str">
        <f t="shared" si="671"/>
        <v/>
      </c>
      <c r="BX1174" s="36" t="str">
        <f t="shared" si="672"/>
        <v/>
      </c>
      <c r="BY1174" s="45" t="str">
        <f t="shared" si="673"/>
        <v/>
      </c>
      <c r="BZ1174" s="12" t="str">
        <f t="shared" si="679"/>
        <v/>
      </c>
      <c r="CA1174" s="47" t="str">
        <f t="shared" si="680"/>
        <v/>
      </c>
      <c r="CB1174" s="32" t="str">
        <f t="shared" si="681"/>
        <v/>
      </c>
      <c r="CC1174" s="32" t="str">
        <f t="shared" si="682"/>
        <v/>
      </c>
      <c r="CD1174" s="32" t="str">
        <f t="shared" si="683"/>
        <v/>
      </c>
      <c r="CE1174" s="48"/>
      <c r="CF1174" s="32" t="str">
        <f t="shared" si="688"/>
        <v/>
      </c>
      <c r="CG1174" s="32" t="str">
        <f t="shared" si="689"/>
        <v/>
      </c>
      <c r="CH1174" s="48"/>
    </row>
    <row r="1175" spans="2:86" ht="30" customHeight="1" x14ac:dyDescent="0.2">
      <c r="B1175" s="155"/>
      <c r="C1175" s="117"/>
      <c r="D1175" s="53"/>
      <c r="E1175" s="68"/>
      <c r="F1175" s="54"/>
      <c r="G1175" s="54"/>
      <c r="H1175" s="55"/>
      <c r="I1175" s="71"/>
      <c r="J1175" s="73"/>
      <c r="K1175" s="56"/>
      <c r="L1175" s="76" t="str">
        <f t="shared" si="658"/>
        <v/>
      </c>
      <c r="M1175" s="77" t="str">
        <f t="shared" si="662"/>
        <v/>
      </c>
      <c r="N1175" s="130" t="str">
        <f t="shared" si="684"/>
        <v/>
      </c>
      <c r="O1175" s="131" t="str">
        <f t="shared" si="692"/>
        <v/>
      </c>
      <c r="P1175" s="131" t="str">
        <f t="shared" si="692"/>
        <v/>
      </c>
      <c r="Q1175" s="131" t="str">
        <f t="shared" si="692"/>
        <v/>
      </c>
      <c r="R1175" s="131" t="str">
        <f t="shared" si="692"/>
        <v/>
      </c>
      <c r="S1175" s="131" t="str">
        <f t="shared" si="692"/>
        <v/>
      </c>
      <c r="T1175" s="131" t="str">
        <f t="shared" si="692"/>
        <v/>
      </c>
      <c r="U1175" s="131" t="str">
        <f t="shared" si="692"/>
        <v/>
      </c>
      <c r="V1175" s="14"/>
      <c r="W1175" s="17" t="str">
        <f>IF(C1175="",IF(OR(AND($H1175&lt;&gt;"",C1175=""),AND($F1174=$F1175,$AK1175&lt;&gt;""),COUNTA($H$3:$H$100002)&gt;COUNTA($H$3:$H1175),$AE1175&lt;&gt;""),W1174,""),C1175)</f>
        <v/>
      </c>
      <c r="X1175" s="17" t="str">
        <f>IF(D1175="",IF(OR(AND($H1175&lt;&gt;"",D1175=""),AND($F1174=$F1175,$AK1175&lt;&gt;""),COUNTA($H$3:$H$100002)&gt;COUNTA($H$3:$H1175),$AE1175&lt;&gt;""),X1174,""),D1175)</f>
        <v/>
      </c>
      <c r="Y1175" s="17" t="str">
        <f>IF(E1175="",IF(OR(AND($H1175&lt;&gt;"",E1175=""),AND($F1174=$F1175,$AK1175&lt;&gt;""),COUNTA($H$3:$H$100002)&gt;COUNTA($H$3:$H1175),$AE1175&lt;&gt;""),Y1174,""),E1175)</f>
        <v/>
      </c>
      <c r="Z1175" s="27" t="str">
        <f t="shared" si="663"/>
        <v/>
      </c>
      <c r="AA1175" s="2" t="str">
        <f>IF(F1175="","",COUNTA($F$3:F1175))</f>
        <v/>
      </c>
      <c r="AB1175" s="3" t="str">
        <f>IF(F1175="","",IFERROR(IF(F1175&lt;&gt;"",IFERROR(INDEX(設定!$C$3:$C$303,MATCH(F1175,設定!$C$3:$C$303,0),0),INDEX(設定!$C$3:$C$303,MATCH("*"&amp;F1175&amp;"*",設定!$C$3:$C$303,0),0)),""),"エラー"))</f>
        <v/>
      </c>
      <c r="AC1175" s="2" t="str">
        <f>IF(G1175="","",COUNTA($G$3:G1175))</f>
        <v/>
      </c>
      <c r="AD1175" s="3" t="str">
        <f>IF(G1175="","",IFERROR(IF(G1175&lt;&gt;"",IFERROR(INDEX(設定!$C$3:$C$303,MATCH(G1175,設定!$C$3:$C$303,0),0),INDEX(設定!$C$3:$C$303,MATCH("*"&amp;G1175&amp;"*",設定!$C$3:$C$303,0),0)),""),"エラー"))</f>
        <v/>
      </c>
      <c r="AE1175" s="3" t="str">
        <f>IFERROR(IF(AB1175="",IF(AND(H1175&lt;&gt;"",F1175=""),INDEX(AB$3:AB1175,MATCH(MAX(AA$3:AA1175),AA$3:AA1175,0),0),""),AB1175),"")</f>
        <v/>
      </c>
      <c r="AF1175" s="3" t="str">
        <f>IFERROR(IF(AD1175="",IF(AND(H1175&lt;&gt;"",G1175=""),INDEX(AD$3:AD1175,MATCH(MAX(AC$3:AC1175),AC$3:AC1175,0),0),""),AD1175),"")</f>
        <v/>
      </c>
      <c r="AG1175" s="2" t="str">
        <f>IF(AH1175="","",IF(OR(AH1175=AH1174,AH1175=AH1176),IF(AND(E1175="",AB1175="",AG1174&lt;&gt;""),MAX($AG$3:AG1174),MAX($AG$3:AG1174)+1),IF(AH1174=AH1175,AG1174,MAX($AG$3:AG1174)+1)))</f>
        <v/>
      </c>
      <c r="AH1175" s="12" t="str">
        <f t="shared" si="685"/>
        <v/>
      </c>
      <c r="AI1175" s="12" t="str">
        <f t="shared" si="664"/>
        <v/>
      </c>
      <c r="AJ1175" s="13" t="str">
        <f t="shared" si="665"/>
        <v/>
      </c>
      <c r="AK1175" s="13" t="str">
        <f t="shared" si="666"/>
        <v/>
      </c>
      <c r="AL1175" s="13" t="str">
        <f>IF(OR(AJ1175="",COUNTIF($AH$3:AH1175,AH1175)&lt;&gt;COUNTIF(AH$3:AH$100002,AH1175)),"",SUMIF(AH$3:AH$100002,AH1175,AJ$3:AJ$100002))</f>
        <v/>
      </c>
      <c r="AM1175" s="13" t="str">
        <f>IF(OR(AK1175="",COUNTIF($AH$3:AH1175,AH1175)&lt;&gt;COUNTIF(AH$3:AH$100002,AH1175)),"",SUMIF(AH$3:AH$100002,AH1175,AK$3:AK$100002))</f>
        <v/>
      </c>
      <c r="AO1175" s="13" t="str">
        <f t="shared" si="686"/>
        <v/>
      </c>
      <c r="AP1175" s="13" t="str">
        <f t="shared" si="686"/>
        <v/>
      </c>
      <c r="AQ1175" s="13" t="str">
        <f t="shared" si="686"/>
        <v/>
      </c>
      <c r="AR1175" s="13" t="str">
        <f t="shared" si="675"/>
        <v/>
      </c>
      <c r="AS1175" s="13" t="str">
        <f t="shared" si="675"/>
        <v/>
      </c>
      <c r="AT1175" s="13" t="str">
        <f t="shared" si="675"/>
        <v/>
      </c>
      <c r="AU1175" s="13" t="str">
        <f t="shared" si="675"/>
        <v/>
      </c>
      <c r="AV1175" s="13" t="str">
        <f t="shared" si="690"/>
        <v/>
      </c>
      <c r="AW1175" s="86" t="str">
        <f t="shared" si="667"/>
        <v/>
      </c>
      <c r="AX1175" s="59" t="str">
        <f t="shared" si="668"/>
        <v/>
      </c>
      <c r="AY1175" s="63" t="str">
        <f>IF(OR($BR1175="",BH1175=""),"",COUNT($BR$3:$BR1175))</f>
        <v/>
      </c>
      <c r="AZ1175" s="13" t="str">
        <f>IF(OR($BR1175="",BI1175=""),"",COUNT($BR$3:$BR1175))</f>
        <v/>
      </c>
      <c r="BA1175" s="13" t="str">
        <f>IF(OR($BR1175="",BJ1175=""),"",COUNT($BR$3:$BR1175))</f>
        <v/>
      </c>
      <c r="BB1175" s="13" t="str">
        <f>IF(OR($BR1175="",BK1175=""),"",COUNT($BR$3:$BR1175))</f>
        <v/>
      </c>
      <c r="BC1175" s="13" t="str">
        <f>IF(OR($BR1175="",BL1175=""),"",COUNT($BR$3:$BR1175))</f>
        <v/>
      </c>
      <c r="BD1175" s="13" t="str">
        <f>IF(OR($BR1175="",BM1175=""),"",COUNT($BR$3:$BR1175))</f>
        <v/>
      </c>
      <c r="BE1175" s="13" t="str">
        <f>IF(OR($BR1175="",BN1175=""),"",COUNT($BR$3:$BR1175))</f>
        <v/>
      </c>
      <c r="BF1175" s="13" t="str">
        <f>IF(OR($BR1175="",BO1175=""),"",COUNT($BR$3:$BR1175))</f>
        <v/>
      </c>
      <c r="BG1175" s="66" t="str">
        <f>IF(Z1175="","",COUNT($Z$3:Z1175))</f>
        <v/>
      </c>
      <c r="BH1175" s="13" t="str">
        <f>IF(AO1175="","",IF(AO1175=BH$2,(SUMIF($BV$3:$BV1175,BH$2,$BW$3:$BW1175)-SUMIF($BX$3:$BX1175,BH$2,$BY$3:$BY1175))*AO$1,""))</f>
        <v/>
      </c>
      <c r="BI1175" s="13" t="str">
        <f>IF(AP1175="","",IF(AP1175=BI$2,(SUMIF($BV$3:$BV1175,BI$2,$BW$3:$BW1175)-SUMIF($BX$3:$BX1175,BI$2,$BY$3:$BY1175))*AP$1,""))</f>
        <v/>
      </c>
      <c r="BJ1175" s="13" t="str">
        <f>IF(AQ1175="","",IF(AQ1175=BJ$2,(SUMIF($BV$3:$BV1175,BJ$2,$BW$3:$BW1175)-SUMIF($BX$3:$BX1175,BJ$2,$BY$3:$BY1175))*AQ$1,""))</f>
        <v/>
      </c>
      <c r="BK1175" s="13" t="str">
        <f>IF(AR1175="","",IF(AR1175=BK$2,(SUMIF($BV$3:$BV1175,BK$2,$BW$3:$BW1175)-SUMIF($BX$3:$BX1175,BK$2,$BY$3:$BY1175))*AR$1,""))</f>
        <v/>
      </c>
      <c r="BL1175" s="13" t="str">
        <f>IF(AS1175="","",IF(AS1175=BL$2,(SUMIF($BV$3:$BV1175,BL$2,$BW$3:$BW1175)-SUMIF($BX$3:$BX1175,BL$2,$BY$3:$BY1175))*AS$1,""))</f>
        <v/>
      </c>
      <c r="BM1175" s="13" t="str">
        <f>IF(AT1175="","",IF(AT1175=BM$2,(SUMIF($BV$3:$BV1175,BM$2,$BW$3:$BW1175)-SUMIF($BX$3:$BX1175,BM$2,$BY$3:$BY1175))*AT$1,""))</f>
        <v/>
      </c>
      <c r="BN1175" s="13" t="str">
        <f>IF(AU1175="","",IF(AU1175=BN$2,(SUMIF($BV$3:$BV1175,BN$2,$BW$3:$BW1175)-SUMIF($BX$3:$BX1175,BN$2,$BY$3:$BY1175))*AU$1,""))</f>
        <v/>
      </c>
      <c r="BO1175" s="13" t="str">
        <f>IF(AV1175="","",IF(AV1175=BO$2,(SUMIF($BV$3:$BV1175,BO$2,$BW$3:$BW1175)-SUMIF($BX$3:$BX1175,BO$2,$BY$3:$BY1175))*AV$1,""))</f>
        <v/>
      </c>
      <c r="BP1175" s="69"/>
      <c r="BQ1175" s="13" t="str">
        <f t="shared" si="687"/>
        <v/>
      </c>
      <c r="BR1175" s="75" t="str">
        <f t="shared" si="669"/>
        <v/>
      </c>
      <c r="BS1175" s="33" t="str">
        <f t="shared" si="676"/>
        <v/>
      </c>
      <c r="BT1175" s="42" t="str">
        <f t="shared" si="677"/>
        <v/>
      </c>
      <c r="BU1175" s="38" t="str">
        <f t="shared" si="678"/>
        <v/>
      </c>
      <c r="BV1175" s="30" t="str">
        <f t="shared" si="670"/>
        <v/>
      </c>
      <c r="BW1175" s="36" t="str">
        <f t="shared" si="671"/>
        <v/>
      </c>
      <c r="BX1175" s="36" t="str">
        <f t="shared" si="672"/>
        <v/>
      </c>
      <c r="BY1175" s="45" t="str">
        <f t="shared" si="673"/>
        <v/>
      </c>
      <c r="BZ1175" s="12" t="str">
        <f t="shared" si="679"/>
        <v/>
      </c>
      <c r="CA1175" s="47" t="str">
        <f t="shared" si="680"/>
        <v/>
      </c>
      <c r="CB1175" s="32" t="str">
        <f t="shared" si="681"/>
        <v/>
      </c>
      <c r="CC1175" s="32" t="str">
        <f t="shared" si="682"/>
        <v/>
      </c>
      <c r="CD1175" s="32" t="str">
        <f t="shared" si="683"/>
        <v/>
      </c>
      <c r="CE1175" s="48"/>
      <c r="CF1175" s="32" t="str">
        <f t="shared" si="688"/>
        <v/>
      </c>
      <c r="CG1175" s="32" t="str">
        <f t="shared" si="689"/>
        <v/>
      </c>
      <c r="CH1175" s="48"/>
    </row>
    <row r="1176" spans="2:86" ht="30" customHeight="1" x14ac:dyDescent="0.2">
      <c r="B1176" s="155"/>
      <c r="C1176" s="117"/>
      <c r="D1176" s="53"/>
      <c r="E1176" s="68"/>
      <c r="F1176" s="54"/>
      <c r="G1176" s="54"/>
      <c r="H1176" s="55"/>
      <c r="I1176" s="71"/>
      <c r="J1176" s="73"/>
      <c r="K1176" s="56"/>
      <c r="L1176" s="76" t="str">
        <f t="shared" si="658"/>
        <v/>
      </c>
      <c r="M1176" s="77" t="str">
        <f t="shared" si="662"/>
        <v/>
      </c>
      <c r="N1176" s="130" t="str">
        <f t="shared" si="684"/>
        <v/>
      </c>
      <c r="O1176" s="131" t="str">
        <f t="shared" si="692"/>
        <v/>
      </c>
      <c r="P1176" s="131" t="str">
        <f t="shared" si="692"/>
        <v/>
      </c>
      <c r="Q1176" s="131" t="str">
        <f t="shared" si="692"/>
        <v/>
      </c>
      <c r="R1176" s="131" t="str">
        <f t="shared" si="692"/>
        <v/>
      </c>
      <c r="S1176" s="131" t="str">
        <f t="shared" si="692"/>
        <v/>
      </c>
      <c r="T1176" s="131" t="str">
        <f t="shared" si="692"/>
        <v/>
      </c>
      <c r="U1176" s="131" t="str">
        <f t="shared" si="692"/>
        <v/>
      </c>
      <c r="V1176" s="14"/>
      <c r="W1176" s="17" t="str">
        <f>IF(C1176="",IF(OR(AND($H1176&lt;&gt;"",C1176=""),AND($F1175=$F1176,$AK1176&lt;&gt;""),COUNTA($H$3:$H$100002)&gt;COUNTA($H$3:$H1176),$AE1176&lt;&gt;""),W1175,""),C1176)</f>
        <v/>
      </c>
      <c r="X1176" s="17" t="str">
        <f>IF(D1176="",IF(OR(AND($H1176&lt;&gt;"",D1176=""),AND($F1175=$F1176,$AK1176&lt;&gt;""),COUNTA($H$3:$H$100002)&gt;COUNTA($H$3:$H1176),$AE1176&lt;&gt;""),X1175,""),D1176)</f>
        <v/>
      </c>
      <c r="Y1176" s="17" t="str">
        <f>IF(E1176="",IF(OR(AND($H1176&lt;&gt;"",E1176=""),AND($F1175=$F1176,$AK1176&lt;&gt;""),COUNTA($H$3:$H$100002)&gt;COUNTA($H$3:$H1176),$AE1176&lt;&gt;""),Y1175,""),E1176)</f>
        <v/>
      </c>
      <c r="Z1176" s="27" t="str">
        <f t="shared" si="663"/>
        <v/>
      </c>
      <c r="AA1176" s="2" t="str">
        <f>IF(F1176="","",COUNTA($F$3:F1176))</f>
        <v/>
      </c>
      <c r="AB1176" s="3" t="str">
        <f>IF(F1176="","",IFERROR(IF(F1176&lt;&gt;"",IFERROR(INDEX(設定!$C$3:$C$303,MATCH(F1176,設定!$C$3:$C$303,0),0),INDEX(設定!$C$3:$C$303,MATCH("*"&amp;F1176&amp;"*",設定!$C$3:$C$303,0),0)),""),"エラー"))</f>
        <v/>
      </c>
      <c r="AC1176" s="2" t="str">
        <f>IF(G1176="","",COUNTA($G$3:G1176))</f>
        <v/>
      </c>
      <c r="AD1176" s="3" t="str">
        <f>IF(G1176="","",IFERROR(IF(G1176&lt;&gt;"",IFERROR(INDEX(設定!$C$3:$C$303,MATCH(G1176,設定!$C$3:$C$303,0),0),INDEX(設定!$C$3:$C$303,MATCH("*"&amp;G1176&amp;"*",設定!$C$3:$C$303,0),0)),""),"エラー"))</f>
        <v/>
      </c>
      <c r="AE1176" s="3" t="str">
        <f>IFERROR(IF(AB1176="",IF(AND(H1176&lt;&gt;"",F1176=""),INDEX(AB$3:AB1176,MATCH(MAX(AA$3:AA1176),AA$3:AA1176,0),0),""),AB1176),"")</f>
        <v/>
      </c>
      <c r="AF1176" s="3" t="str">
        <f>IFERROR(IF(AD1176="",IF(AND(H1176&lt;&gt;"",G1176=""),INDEX(AD$3:AD1176,MATCH(MAX(AC$3:AC1176),AC$3:AC1176,0),0),""),AD1176),"")</f>
        <v/>
      </c>
      <c r="AG1176" s="2" t="str">
        <f>IF(AH1176="","",IF(OR(AH1176=AH1175,AH1176=AH1177),IF(AND(E1176="",AB1176="",AG1175&lt;&gt;""),MAX($AG$3:AG1175),MAX($AG$3:AG1175)+1),IF(AH1175=AH1176,AG1175,MAX($AG$3:AG1175)+1)))</f>
        <v/>
      </c>
      <c r="AH1176" s="12" t="str">
        <f t="shared" si="685"/>
        <v/>
      </c>
      <c r="AI1176" s="12" t="str">
        <f t="shared" si="664"/>
        <v/>
      </c>
      <c r="AJ1176" s="13" t="str">
        <f t="shared" si="665"/>
        <v/>
      </c>
      <c r="AK1176" s="13" t="str">
        <f t="shared" si="666"/>
        <v/>
      </c>
      <c r="AL1176" s="13" t="str">
        <f>IF(OR(AJ1176="",COUNTIF($AH$3:AH1176,AH1176)&lt;&gt;COUNTIF(AH$3:AH$100002,AH1176)),"",SUMIF(AH$3:AH$100002,AH1176,AJ$3:AJ$100002))</f>
        <v/>
      </c>
      <c r="AM1176" s="13" t="str">
        <f>IF(OR(AK1176="",COUNTIF($AH$3:AH1176,AH1176)&lt;&gt;COUNTIF(AH$3:AH$100002,AH1176)),"",SUMIF(AH$3:AH$100002,AH1176,AK$3:AK$100002))</f>
        <v/>
      </c>
      <c r="AO1176" s="13" t="str">
        <f t="shared" si="686"/>
        <v/>
      </c>
      <c r="AP1176" s="13" t="str">
        <f t="shared" si="686"/>
        <v/>
      </c>
      <c r="AQ1176" s="13" t="str">
        <f t="shared" si="686"/>
        <v/>
      </c>
      <c r="AR1176" s="13" t="str">
        <f t="shared" si="675"/>
        <v/>
      </c>
      <c r="AS1176" s="13" t="str">
        <f t="shared" si="675"/>
        <v/>
      </c>
      <c r="AT1176" s="13" t="str">
        <f t="shared" si="675"/>
        <v/>
      </c>
      <c r="AU1176" s="13" t="str">
        <f t="shared" si="675"/>
        <v/>
      </c>
      <c r="AV1176" s="13" t="str">
        <f t="shared" si="690"/>
        <v/>
      </c>
      <c r="AW1176" s="86" t="str">
        <f t="shared" si="667"/>
        <v/>
      </c>
      <c r="AX1176" s="59" t="str">
        <f t="shared" si="668"/>
        <v/>
      </c>
      <c r="AY1176" s="63" t="str">
        <f>IF(OR($BR1176="",BH1176=""),"",COUNT($BR$3:$BR1176))</f>
        <v/>
      </c>
      <c r="AZ1176" s="13" t="str">
        <f>IF(OR($BR1176="",BI1176=""),"",COUNT($BR$3:$BR1176))</f>
        <v/>
      </c>
      <c r="BA1176" s="13" t="str">
        <f>IF(OR($BR1176="",BJ1176=""),"",COUNT($BR$3:$BR1176))</f>
        <v/>
      </c>
      <c r="BB1176" s="13" t="str">
        <f>IF(OR($BR1176="",BK1176=""),"",COUNT($BR$3:$BR1176))</f>
        <v/>
      </c>
      <c r="BC1176" s="13" t="str">
        <f>IF(OR($BR1176="",BL1176=""),"",COUNT($BR$3:$BR1176))</f>
        <v/>
      </c>
      <c r="BD1176" s="13" t="str">
        <f>IF(OR($BR1176="",BM1176=""),"",COUNT($BR$3:$BR1176))</f>
        <v/>
      </c>
      <c r="BE1176" s="13" t="str">
        <f>IF(OR($BR1176="",BN1176=""),"",COUNT($BR$3:$BR1176))</f>
        <v/>
      </c>
      <c r="BF1176" s="13" t="str">
        <f>IF(OR($BR1176="",BO1176=""),"",COUNT($BR$3:$BR1176))</f>
        <v/>
      </c>
      <c r="BG1176" s="66" t="str">
        <f>IF(Z1176="","",COUNT($Z$3:Z1176))</f>
        <v/>
      </c>
      <c r="BH1176" s="13" t="str">
        <f>IF(AO1176="","",IF(AO1176=BH$2,(SUMIF($BV$3:$BV1176,BH$2,$BW$3:$BW1176)-SUMIF($BX$3:$BX1176,BH$2,$BY$3:$BY1176))*AO$1,""))</f>
        <v/>
      </c>
      <c r="BI1176" s="13" t="str">
        <f>IF(AP1176="","",IF(AP1176=BI$2,(SUMIF($BV$3:$BV1176,BI$2,$BW$3:$BW1176)-SUMIF($BX$3:$BX1176,BI$2,$BY$3:$BY1176))*AP$1,""))</f>
        <v/>
      </c>
      <c r="BJ1176" s="13" t="str">
        <f>IF(AQ1176="","",IF(AQ1176=BJ$2,(SUMIF($BV$3:$BV1176,BJ$2,$BW$3:$BW1176)-SUMIF($BX$3:$BX1176,BJ$2,$BY$3:$BY1176))*AQ$1,""))</f>
        <v/>
      </c>
      <c r="BK1176" s="13" t="str">
        <f>IF(AR1176="","",IF(AR1176=BK$2,(SUMIF($BV$3:$BV1176,BK$2,$BW$3:$BW1176)-SUMIF($BX$3:$BX1176,BK$2,$BY$3:$BY1176))*AR$1,""))</f>
        <v/>
      </c>
      <c r="BL1176" s="13" t="str">
        <f>IF(AS1176="","",IF(AS1176=BL$2,(SUMIF($BV$3:$BV1176,BL$2,$BW$3:$BW1176)-SUMIF($BX$3:$BX1176,BL$2,$BY$3:$BY1176))*AS$1,""))</f>
        <v/>
      </c>
      <c r="BM1176" s="13" t="str">
        <f>IF(AT1176="","",IF(AT1176=BM$2,(SUMIF($BV$3:$BV1176,BM$2,$BW$3:$BW1176)-SUMIF($BX$3:$BX1176,BM$2,$BY$3:$BY1176))*AT$1,""))</f>
        <v/>
      </c>
      <c r="BN1176" s="13" t="str">
        <f>IF(AU1176="","",IF(AU1176=BN$2,(SUMIF($BV$3:$BV1176,BN$2,$BW$3:$BW1176)-SUMIF($BX$3:$BX1176,BN$2,$BY$3:$BY1176))*AU$1,""))</f>
        <v/>
      </c>
      <c r="BO1176" s="13" t="str">
        <f>IF(AV1176="","",IF(AV1176=BO$2,(SUMIF($BV$3:$BV1176,BO$2,$BW$3:$BW1176)-SUMIF($BX$3:$BX1176,BO$2,$BY$3:$BY1176))*AV$1,""))</f>
        <v/>
      </c>
      <c r="BP1176" s="69"/>
      <c r="BQ1176" s="13" t="str">
        <f t="shared" si="687"/>
        <v/>
      </c>
      <c r="BR1176" s="75" t="str">
        <f t="shared" si="669"/>
        <v/>
      </c>
      <c r="BS1176" s="33" t="str">
        <f t="shared" si="676"/>
        <v/>
      </c>
      <c r="BT1176" s="42" t="str">
        <f t="shared" si="677"/>
        <v/>
      </c>
      <c r="BU1176" s="38" t="str">
        <f t="shared" si="678"/>
        <v/>
      </c>
      <c r="BV1176" s="30" t="str">
        <f t="shared" si="670"/>
        <v/>
      </c>
      <c r="BW1176" s="36" t="str">
        <f t="shared" si="671"/>
        <v/>
      </c>
      <c r="BX1176" s="36" t="str">
        <f t="shared" si="672"/>
        <v/>
      </c>
      <c r="BY1176" s="45" t="str">
        <f t="shared" si="673"/>
        <v/>
      </c>
      <c r="BZ1176" s="12" t="str">
        <f t="shared" si="679"/>
        <v/>
      </c>
      <c r="CA1176" s="47" t="str">
        <f t="shared" si="680"/>
        <v/>
      </c>
      <c r="CB1176" s="32" t="str">
        <f t="shared" si="681"/>
        <v/>
      </c>
      <c r="CC1176" s="32" t="str">
        <f t="shared" si="682"/>
        <v/>
      </c>
      <c r="CD1176" s="32" t="str">
        <f t="shared" si="683"/>
        <v/>
      </c>
      <c r="CE1176" s="48"/>
      <c r="CF1176" s="32" t="str">
        <f t="shared" si="688"/>
        <v/>
      </c>
      <c r="CG1176" s="32" t="str">
        <f t="shared" si="689"/>
        <v/>
      </c>
      <c r="CH1176" s="48"/>
    </row>
    <row r="1177" spans="2:86" ht="30" customHeight="1" x14ac:dyDescent="0.2">
      <c r="B1177" s="155"/>
      <c r="C1177" s="117"/>
      <c r="D1177" s="53"/>
      <c r="E1177" s="68"/>
      <c r="F1177" s="54"/>
      <c r="G1177" s="54"/>
      <c r="H1177" s="55"/>
      <c r="I1177" s="71"/>
      <c r="J1177" s="73"/>
      <c r="K1177" s="56"/>
      <c r="L1177" s="76" t="str">
        <f t="shared" si="658"/>
        <v/>
      </c>
      <c r="M1177" s="77" t="str">
        <f t="shared" si="662"/>
        <v/>
      </c>
      <c r="N1177" s="130" t="str">
        <f t="shared" si="684"/>
        <v/>
      </c>
      <c r="O1177" s="131" t="str">
        <f t="shared" si="692"/>
        <v/>
      </c>
      <c r="P1177" s="131" t="str">
        <f t="shared" si="692"/>
        <v/>
      </c>
      <c r="Q1177" s="131" t="str">
        <f t="shared" si="692"/>
        <v/>
      </c>
      <c r="R1177" s="131" t="str">
        <f t="shared" si="692"/>
        <v/>
      </c>
      <c r="S1177" s="131" t="str">
        <f t="shared" si="692"/>
        <v/>
      </c>
      <c r="T1177" s="131" t="str">
        <f t="shared" si="692"/>
        <v/>
      </c>
      <c r="U1177" s="131" t="str">
        <f t="shared" si="692"/>
        <v/>
      </c>
      <c r="V1177" s="14"/>
      <c r="W1177" s="17" t="str">
        <f>IF(C1177="",IF(OR(AND($H1177&lt;&gt;"",C1177=""),AND($F1176=$F1177,$AK1177&lt;&gt;""),COUNTA($H$3:$H$100002)&gt;COUNTA($H$3:$H1177),$AE1177&lt;&gt;""),W1176,""),C1177)</f>
        <v/>
      </c>
      <c r="X1177" s="17" t="str">
        <f>IF(D1177="",IF(OR(AND($H1177&lt;&gt;"",D1177=""),AND($F1176=$F1177,$AK1177&lt;&gt;""),COUNTA($H$3:$H$100002)&gt;COUNTA($H$3:$H1177),$AE1177&lt;&gt;""),X1176,""),D1177)</f>
        <v/>
      </c>
      <c r="Y1177" s="17" t="str">
        <f>IF(E1177="",IF(OR(AND($H1177&lt;&gt;"",E1177=""),AND($F1176=$F1177,$AK1177&lt;&gt;""),COUNTA($H$3:$H$100002)&gt;COUNTA($H$3:$H1177),$AE1177&lt;&gt;""),Y1176,""),E1177)</f>
        <v/>
      </c>
      <c r="Z1177" s="27" t="str">
        <f t="shared" si="663"/>
        <v/>
      </c>
      <c r="AA1177" s="2" t="str">
        <f>IF(F1177="","",COUNTA($F$3:F1177))</f>
        <v/>
      </c>
      <c r="AB1177" s="3" t="str">
        <f>IF(F1177="","",IFERROR(IF(F1177&lt;&gt;"",IFERROR(INDEX(設定!$C$3:$C$303,MATCH(F1177,設定!$C$3:$C$303,0),0),INDEX(設定!$C$3:$C$303,MATCH("*"&amp;F1177&amp;"*",設定!$C$3:$C$303,0),0)),""),"エラー"))</f>
        <v/>
      </c>
      <c r="AC1177" s="2" t="str">
        <f>IF(G1177="","",COUNTA($G$3:G1177))</f>
        <v/>
      </c>
      <c r="AD1177" s="3" t="str">
        <f>IF(G1177="","",IFERROR(IF(G1177&lt;&gt;"",IFERROR(INDEX(設定!$C$3:$C$303,MATCH(G1177,設定!$C$3:$C$303,0),0),INDEX(設定!$C$3:$C$303,MATCH("*"&amp;G1177&amp;"*",設定!$C$3:$C$303,0),0)),""),"エラー"))</f>
        <v/>
      </c>
      <c r="AE1177" s="3" t="str">
        <f>IFERROR(IF(AB1177="",IF(AND(H1177&lt;&gt;"",F1177=""),INDEX(AB$3:AB1177,MATCH(MAX(AA$3:AA1177),AA$3:AA1177,0),0),""),AB1177),"")</f>
        <v/>
      </c>
      <c r="AF1177" s="3" t="str">
        <f>IFERROR(IF(AD1177="",IF(AND(H1177&lt;&gt;"",G1177=""),INDEX(AD$3:AD1177,MATCH(MAX(AC$3:AC1177),AC$3:AC1177,0),0),""),AD1177),"")</f>
        <v/>
      </c>
      <c r="AG1177" s="2" t="str">
        <f>IF(AH1177="","",IF(OR(AH1177=AH1176,AH1177=AH1178),IF(AND(E1177="",AB1177="",AG1176&lt;&gt;""),MAX($AG$3:AG1176),MAX($AG$3:AG1176)+1),IF(AH1176=AH1177,AG1176,MAX($AG$3:AG1176)+1)))</f>
        <v/>
      </c>
      <c r="AH1177" s="12" t="str">
        <f t="shared" si="685"/>
        <v/>
      </c>
      <c r="AI1177" s="12" t="str">
        <f t="shared" si="664"/>
        <v/>
      </c>
      <c r="AJ1177" s="13" t="str">
        <f t="shared" si="665"/>
        <v/>
      </c>
      <c r="AK1177" s="13" t="str">
        <f t="shared" si="666"/>
        <v/>
      </c>
      <c r="AL1177" s="13" t="str">
        <f>IF(OR(AJ1177="",COUNTIF($AH$3:AH1177,AH1177)&lt;&gt;COUNTIF(AH$3:AH$100002,AH1177)),"",SUMIF(AH$3:AH$100002,AH1177,AJ$3:AJ$100002))</f>
        <v/>
      </c>
      <c r="AM1177" s="13" t="str">
        <f>IF(OR(AK1177="",COUNTIF($AH$3:AH1177,AH1177)&lt;&gt;COUNTIF(AH$3:AH$100002,AH1177)),"",SUMIF(AH$3:AH$100002,AH1177,AK$3:AK$100002))</f>
        <v/>
      </c>
      <c r="AO1177" s="13" t="str">
        <f t="shared" si="686"/>
        <v/>
      </c>
      <c r="AP1177" s="13" t="str">
        <f t="shared" si="686"/>
        <v/>
      </c>
      <c r="AQ1177" s="13" t="str">
        <f t="shared" si="686"/>
        <v/>
      </c>
      <c r="AR1177" s="13" t="str">
        <f t="shared" si="675"/>
        <v/>
      </c>
      <c r="AS1177" s="13" t="str">
        <f t="shared" si="675"/>
        <v/>
      </c>
      <c r="AT1177" s="13" t="str">
        <f t="shared" si="675"/>
        <v/>
      </c>
      <c r="AU1177" s="13" t="str">
        <f t="shared" si="675"/>
        <v/>
      </c>
      <c r="AV1177" s="13" t="str">
        <f t="shared" si="690"/>
        <v/>
      </c>
      <c r="AW1177" s="86" t="str">
        <f t="shared" si="667"/>
        <v/>
      </c>
      <c r="AX1177" s="59" t="str">
        <f t="shared" si="668"/>
        <v/>
      </c>
      <c r="AY1177" s="63" t="str">
        <f>IF(OR($BR1177="",BH1177=""),"",COUNT($BR$3:$BR1177))</f>
        <v/>
      </c>
      <c r="AZ1177" s="13" t="str">
        <f>IF(OR($BR1177="",BI1177=""),"",COUNT($BR$3:$BR1177))</f>
        <v/>
      </c>
      <c r="BA1177" s="13" t="str">
        <f>IF(OR($BR1177="",BJ1177=""),"",COUNT($BR$3:$BR1177))</f>
        <v/>
      </c>
      <c r="BB1177" s="13" t="str">
        <f>IF(OR($BR1177="",BK1177=""),"",COUNT($BR$3:$BR1177))</f>
        <v/>
      </c>
      <c r="BC1177" s="13" t="str">
        <f>IF(OR($BR1177="",BL1177=""),"",COUNT($BR$3:$BR1177))</f>
        <v/>
      </c>
      <c r="BD1177" s="13" t="str">
        <f>IF(OR($BR1177="",BM1177=""),"",COUNT($BR$3:$BR1177))</f>
        <v/>
      </c>
      <c r="BE1177" s="13" t="str">
        <f>IF(OR($BR1177="",BN1177=""),"",COUNT($BR$3:$BR1177))</f>
        <v/>
      </c>
      <c r="BF1177" s="13" t="str">
        <f>IF(OR($BR1177="",BO1177=""),"",COUNT($BR$3:$BR1177))</f>
        <v/>
      </c>
      <c r="BG1177" s="66" t="str">
        <f>IF(Z1177="","",COUNT($Z$3:Z1177))</f>
        <v/>
      </c>
      <c r="BH1177" s="13" t="str">
        <f>IF(AO1177="","",IF(AO1177=BH$2,(SUMIF($BV$3:$BV1177,BH$2,$BW$3:$BW1177)-SUMIF($BX$3:$BX1177,BH$2,$BY$3:$BY1177))*AO$1,""))</f>
        <v/>
      </c>
      <c r="BI1177" s="13" t="str">
        <f>IF(AP1177="","",IF(AP1177=BI$2,(SUMIF($BV$3:$BV1177,BI$2,$BW$3:$BW1177)-SUMIF($BX$3:$BX1177,BI$2,$BY$3:$BY1177))*AP$1,""))</f>
        <v/>
      </c>
      <c r="BJ1177" s="13" t="str">
        <f>IF(AQ1177="","",IF(AQ1177=BJ$2,(SUMIF($BV$3:$BV1177,BJ$2,$BW$3:$BW1177)-SUMIF($BX$3:$BX1177,BJ$2,$BY$3:$BY1177))*AQ$1,""))</f>
        <v/>
      </c>
      <c r="BK1177" s="13" t="str">
        <f>IF(AR1177="","",IF(AR1177=BK$2,(SUMIF($BV$3:$BV1177,BK$2,$BW$3:$BW1177)-SUMIF($BX$3:$BX1177,BK$2,$BY$3:$BY1177))*AR$1,""))</f>
        <v/>
      </c>
      <c r="BL1177" s="13" t="str">
        <f>IF(AS1177="","",IF(AS1177=BL$2,(SUMIF($BV$3:$BV1177,BL$2,$BW$3:$BW1177)-SUMIF($BX$3:$BX1177,BL$2,$BY$3:$BY1177))*AS$1,""))</f>
        <v/>
      </c>
      <c r="BM1177" s="13" t="str">
        <f>IF(AT1177="","",IF(AT1177=BM$2,(SUMIF($BV$3:$BV1177,BM$2,$BW$3:$BW1177)-SUMIF($BX$3:$BX1177,BM$2,$BY$3:$BY1177))*AT$1,""))</f>
        <v/>
      </c>
      <c r="BN1177" s="13" t="str">
        <f>IF(AU1177="","",IF(AU1177=BN$2,(SUMIF($BV$3:$BV1177,BN$2,$BW$3:$BW1177)-SUMIF($BX$3:$BX1177,BN$2,$BY$3:$BY1177))*AU$1,""))</f>
        <v/>
      </c>
      <c r="BO1177" s="13" t="str">
        <f>IF(AV1177="","",IF(AV1177=BO$2,(SUMIF($BV$3:$BV1177,BO$2,$BW$3:$BW1177)-SUMIF($BX$3:$BX1177,BO$2,$BY$3:$BY1177))*AV$1,""))</f>
        <v/>
      </c>
      <c r="BP1177" s="69"/>
      <c r="BQ1177" s="13" t="str">
        <f t="shared" si="687"/>
        <v/>
      </c>
      <c r="BR1177" s="75" t="str">
        <f t="shared" si="669"/>
        <v/>
      </c>
      <c r="BS1177" s="33" t="str">
        <f t="shared" si="676"/>
        <v/>
      </c>
      <c r="BT1177" s="42" t="str">
        <f t="shared" si="677"/>
        <v/>
      </c>
      <c r="BU1177" s="38" t="str">
        <f t="shared" si="678"/>
        <v/>
      </c>
      <c r="BV1177" s="30" t="str">
        <f t="shared" si="670"/>
        <v/>
      </c>
      <c r="BW1177" s="36" t="str">
        <f t="shared" si="671"/>
        <v/>
      </c>
      <c r="BX1177" s="36" t="str">
        <f t="shared" si="672"/>
        <v/>
      </c>
      <c r="BY1177" s="45" t="str">
        <f t="shared" si="673"/>
        <v/>
      </c>
      <c r="BZ1177" s="12" t="str">
        <f t="shared" si="679"/>
        <v/>
      </c>
      <c r="CA1177" s="47" t="str">
        <f t="shared" si="680"/>
        <v/>
      </c>
      <c r="CB1177" s="32" t="str">
        <f t="shared" si="681"/>
        <v/>
      </c>
      <c r="CC1177" s="32" t="str">
        <f t="shared" si="682"/>
        <v/>
      </c>
      <c r="CD1177" s="32" t="str">
        <f t="shared" si="683"/>
        <v/>
      </c>
      <c r="CE1177" s="48"/>
      <c r="CF1177" s="32" t="str">
        <f t="shared" si="688"/>
        <v/>
      </c>
      <c r="CG1177" s="32" t="str">
        <f t="shared" si="689"/>
        <v/>
      </c>
      <c r="CH1177" s="48"/>
    </row>
    <row r="1178" spans="2:86" ht="30" customHeight="1" x14ac:dyDescent="0.2">
      <c r="B1178" s="155"/>
      <c r="C1178" s="117"/>
      <c r="D1178" s="53"/>
      <c r="E1178" s="68"/>
      <c r="F1178" s="54"/>
      <c r="G1178" s="54"/>
      <c r="H1178" s="55"/>
      <c r="I1178" s="71"/>
      <c r="J1178" s="73"/>
      <c r="K1178" s="56"/>
      <c r="L1178" s="76" t="str">
        <f t="shared" ref="L1178:L1241" si="693">IF(AE1178="","",AE1178)</f>
        <v/>
      </c>
      <c r="M1178" s="77" t="str">
        <f t="shared" si="662"/>
        <v/>
      </c>
      <c r="N1178" s="130" t="str">
        <f t="shared" si="684"/>
        <v/>
      </c>
      <c r="O1178" s="131" t="str">
        <f t="shared" si="692"/>
        <v/>
      </c>
      <c r="P1178" s="131" t="str">
        <f t="shared" si="692"/>
        <v/>
      </c>
      <c r="Q1178" s="131" t="str">
        <f t="shared" si="692"/>
        <v/>
      </c>
      <c r="R1178" s="131" t="str">
        <f t="shared" si="692"/>
        <v/>
      </c>
      <c r="S1178" s="131" t="str">
        <f t="shared" si="692"/>
        <v/>
      </c>
      <c r="T1178" s="131" t="str">
        <f t="shared" si="692"/>
        <v/>
      </c>
      <c r="U1178" s="131" t="str">
        <f t="shared" si="692"/>
        <v/>
      </c>
      <c r="V1178" s="14"/>
      <c r="W1178" s="17" t="str">
        <f>IF(C1178="",IF(OR(AND($H1178&lt;&gt;"",C1178=""),AND($F1177=$F1178,$AK1178&lt;&gt;""),COUNTA($H$3:$H$100002)&gt;COUNTA($H$3:$H1178),$AE1178&lt;&gt;""),W1177,""),C1178)</f>
        <v/>
      </c>
      <c r="X1178" s="17" t="str">
        <f>IF(D1178="",IF(OR(AND($H1178&lt;&gt;"",D1178=""),AND($F1177=$F1178,$AK1178&lt;&gt;""),COUNTA($H$3:$H$100002)&gt;COUNTA($H$3:$H1178),$AE1178&lt;&gt;""),X1177,""),D1178)</f>
        <v/>
      </c>
      <c r="Y1178" s="17" t="str">
        <f>IF(E1178="",IF(OR(AND($H1178&lt;&gt;"",E1178=""),AND($F1177=$F1178,$AK1178&lt;&gt;""),COUNTA($H$3:$H$100002)&gt;COUNTA($H$3:$H1178),$AE1178&lt;&gt;""),Y1177,""),E1178)</f>
        <v/>
      </c>
      <c r="Z1178" s="27" t="str">
        <f t="shared" si="663"/>
        <v/>
      </c>
      <c r="AA1178" s="2" t="str">
        <f>IF(F1178="","",COUNTA($F$3:F1178))</f>
        <v/>
      </c>
      <c r="AB1178" s="3" t="str">
        <f>IF(F1178="","",IFERROR(IF(F1178&lt;&gt;"",IFERROR(INDEX(設定!$C$3:$C$303,MATCH(F1178,設定!$C$3:$C$303,0),0),INDEX(設定!$C$3:$C$303,MATCH("*"&amp;F1178&amp;"*",設定!$C$3:$C$303,0),0)),""),"エラー"))</f>
        <v/>
      </c>
      <c r="AC1178" s="2" t="str">
        <f>IF(G1178="","",COUNTA($G$3:G1178))</f>
        <v/>
      </c>
      <c r="AD1178" s="3" t="str">
        <f>IF(G1178="","",IFERROR(IF(G1178&lt;&gt;"",IFERROR(INDEX(設定!$C$3:$C$303,MATCH(G1178,設定!$C$3:$C$303,0),0),INDEX(設定!$C$3:$C$303,MATCH("*"&amp;G1178&amp;"*",設定!$C$3:$C$303,0),0)),""),"エラー"))</f>
        <v/>
      </c>
      <c r="AE1178" s="3" t="str">
        <f>IFERROR(IF(AB1178="",IF(AND(H1178&lt;&gt;"",F1178=""),INDEX(AB$3:AB1178,MATCH(MAX(AA$3:AA1178),AA$3:AA1178,0),0),""),AB1178),"")</f>
        <v/>
      </c>
      <c r="AF1178" s="3" t="str">
        <f>IFERROR(IF(AD1178="",IF(AND(H1178&lt;&gt;"",G1178=""),INDEX(AD$3:AD1178,MATCH(MAX(AC$3:AC1178),AC$3:AC1178,0),0),""),AD1178),"")</f>
        <v/>
      </c>
      <c r="AG1178" s="2" t="str">
        <f>IF(AH1178="","",IF(OR(AH1178=AH1177,AH1178=AH1179),IF(AND(E1178="",AB1178="",AG1177&lt;&gt;""),MAX($AG$3:AG1177),MAX($AG$3:AG1177)+1),IF(AH1177=AH1178,AG1177,MAX($AG$3:AG1177)+1)))</f>
        <v/>
      </c>
      <c r="AH1178" s="12" t="str">
        <f t="shared" si="685"/>
        <v/>
      </c>
      <c r="AI1178" s="12" t="str">
        <f t="shared" si="664"/>
        <v/>
      </c>
      <c r="AJ1178" s="13" t="str">
        <f t="shared" si="665"/>
        <v/>
      </c>
      <c r="AK1178" s="13" t="str">
        <f t="shared" si="666"/>
        <v/>
      </c>
      <c r="AL1178" s="13" t="str">
        <f>IF(OR(AJ1178="",COUNTIF($AH$3:AH1178,AH1178)&lt;&gt;COUNTIF(AH$3:AH$100002,AH1178)),"",SUMIF(AH$3:AH$100002,AH1178,AJ$3:AJ$100002))</f>
        <v/>
      </c>
      <c r="AM1178" s="13" t="str">
        <f>IF(OR(AK1178="",COUNTIF($AH$3:AH1178,AH1178)&lt;&gt;COUNTIF(AH$3:AH$100002,AH1178)),"",SUMIF(AH$3:AH$100002,AH1178,AK$3:AK$100002))</f>
        <v/>
      </c>
      <c r="AO1178" s="13" t="str">
        <f t="shared" si="686"/>
        <v/>
      </c>
      <c r="AP1178" s="13" t="str">
        <f t="shared" si="686"/>
        <v/>
      </c>
      <c r="AQ1178" s="13" t="str">
        <f t="shared" si="686"/>
        <v/>
      </c>
      <c r="AR1178" s="13" t="str">
        <f t="shared" si="675"/>
        <v/>
      </c>
      <c r="AS1178" s="13" t="str">
        <f t="shared" si="675"/>
        <v/>
      </c>
      <c r="AT1178" s="13" t="str">
        <f t="shared" si="675"/>
        <v/>
      </c>
      <c r="AU1178" s="13" t="str">
        <f t="shared" si="675"/>
        <v/>
      </c>
      <c r="AV1178" s="13" t="str">
        <f t="shared" si="690"/>
        <v/>
      </c>
      <c r="AW1178" s="86" t="str">
        <f t="shared" si="667"/>
        <v/>
      </c>
      <c r="AX1178" s="59" t="str">
        <f t="shared" si="668"/>
        <v/>
      </c>
      <c r="AY1178" s="63" t="str">
        <f>IF(OR($BR1178="",BH1178=""),"",COUNT($BR$3:$BR1178))</f>
        <v/>
      </c>
      <c r="AZ1178" s="13" t="str">
        <f>IF(OR($BR1178="",BI1178=""),"",COUNT($BR$3:$BR1178))</f>
        <v/>
      </c>
      <c r="BA1178" s="13" t="str">
        <f>IF(OR($BR1178="",BJ1178=""),"",COUNT($BR$3:$BR1178))</f>
        <v/>
      </c>
      <c r="BB1178" s="13" t="str">
        <f>IF(OR($BR1178="",BK1178=""),"",COUNT($BR$3:$BR1178))</f>
        <v/>
      </c>
      <c r="BC1178" s="13" t="str">
        <f>IF(OR($BR1178="",BL1178=""),"",COUNT($BR$3:$BR1178))</f>
        <v/>
      </c>
      <c r="BD1178" s="13" t="str">
        <f>IF(OR($BR1178="",BM1178=""),"",COUNT($BR$3:$BR1178))</f>
        <v/>
      </c>
      <c r="BE1178" s="13" t="str">
        <f>IF(OR($BR1178="",BN1178=""),"",COUNT($BR$3:$BR1178))</f>
        <v/>
      </c>
      <c r="BF1178" s="13" t="str">
        <f>IF(OR($BR1178="",BO1178=""),"",COUNT($BR$3:$BR1178))</f>
        <v/>
      </c>
      <c r="BG1178" s="66" t="str">
        <f>IF(Z1178="","",COUNT($Z$3:Z1178))</f>
        <v/>
      </c>
      <c r="BH1178" s="13" t="str">
        <f>IF(AO1178="","",IF(AO1178=BH$2,(SUMIF($BV$3:$BV1178,BH$2,$BW$3:$BW1178)-SUMIF($BX$3:$BX1178,BH$2,$BY$3:$BY1178))*AO$1,""))</f>
        <v/>
      </c>
      <c r="BI1178" s="13" t="str">
        <f>IF(AP1178="","",IF(AP1178=BI$2,(SUMIF($BV$3:$BV1178,BI$2,$BW$3:$BW1178)-SUMIF($BX$3:$BX1178,BI$2,$BY$3:$BY1178))*AP$1,""))</f>
        <v/>
      </c>
      <c r="BJ1178" s="13" t="str">
        <f>IF(AQ1178="","",IF(AQ1178=BJ$2,(SUMIF($BV$3:$BV1178,BJ$2,$BW$3:$BW1178)-SUMIF($BX$3:$BX1178,BJ$2,$BY$3:$BY1178))*AQ$1,""))</f>
        <v/>
      </c>
      <c r="BK1178" s="13" t="str">
        <f>IF(AR1178="","",IF(AR1178=BK$2,(SUMIF($BV$3:$BV1178,BK$2,$BW$3:$BW1178)-SUMIF($BX$3:$BX1178,BK$2,$BY$3:$BY1178))*AR$1,""))</f>
        <v/>
      </c>
      <c r="BL1178" s="13" t="str">
        <f>IF(AS1178="","",IF(AS1178=BL$2,(SUMIF($BV$3:$BV1178,BL$2,$BW$3:$BW1178)-SUMIF($BX$3:$BX1178,BL$2,$BY$3:$BY1178))*AS$1,""))</f>
        <v/>
      </c>
      <c r="BM1178" s="13" t="str">
        <f>IF(AT1178="","",IF(AT1178=BM$2,(SUMIF($BV$3:$BV1178,BM$2,$BW$3:$BW1178)-SUMIF($BX$3:$BX1178,BM$2,$BY$3:$BY1178))*AT$1,""))</f>
        <v/>
      </c>
      <c r="BN1178" s="13" t="str">
        <f>IF(AU1178="","",IF(AU1178=BN$2,(SUMIF($BV$3:$BV1178,BN$2,$BW$3:$BW1178)-SUMIF($BX$3:$BX1178,BN$2,$BY$3:$BY1178))*AU$1,""))</f>
        <v/>
      </c>
      <c r="BO1178" s="13" t="str">
        <f>IF(AV1178="","",IF(AV1178=BO$2,(SUMIF($BV$3:$BV1178,BO$2,$BW$3:$BW1178)-SUMIF($BX$3:$BX1178,BO$2,$BY$3:$BY1178))*AV$1,""))</f>
        <v/>
      </c>
      <c r="BP1178" s="69"/>
      <c r="BQ1178" s="13" t="str">
        <f t="shared" si="687"/>
        <v/>
      </c>
      <c r="BR1178" s="75" t="str">
        <f t="shared" si="669"/>
        <v/>
      </c>
      <c r="BS1178" s="33" t="str">
        <f t="shared" si="676"/>
        <v/>
      </c>
      <c r="BT1178" s="42" t="str">
        <f t="shared" si="677"/>
        <v/>
      </c>
      <c r="BU1178" s="38" t="str">
        <f t="shared" si="678"/>
        <v/>
      </c>
      <c r="BV1178" s="30" t="str">
        <f t="shared" si="670"/>
        <v/>
      </c>
      <c r="BW1178" s="36" t="str">
        <f t="shared" si="671"/>
        <v/>
      </c>
      <c r="BX1178" s="36" t="str">
        <f t="shared" si="672"/>
        <v/>
      </c>
      <c r="BY1178" s="45" t="str">
        <f t="shared" si="673"/>
        <v/>
      </c>
      <c r="BZ1178" s="12" t="str">
        <f t="shared" si="679"/>
        <v/>
      </c>
      <c r="CA1178" s="47" t="str">
        <f t="shared" si="680"/>
        <v/>
      </c>
      <c r="CB1178" s="32" t="str">
        <f t="shared" si="681"/>
        <v/>
      </c>
      <c r="CC1178" s="32" t="str">
        <f t="shared" si="682"/>
        <v/>
      </c>
      <c r="CD1178" s="32" t="str">
        <f t="shared" si="683"/>
        <v/>
      </c>
      <c r="CE1178" s="48"/>
      <c r="CF1178" s="32" t="str">
        <f t="shared" si="688"/>
        <v/>
      </c>
      <c r="CG1178" s="32" t="str">
        <f t="shared" si="689"/>
        <v/>
      </c>
      <c r="CH1178" s="48"/>
    </row>
    <row r="1179" spans="2:86" ht="30" customHeight="1" x14ac:dyDescent="0.2">
      <c r="B1179" s="155"/>
      <c r="C1179" s="117"/>
      <c r="D1179" s="53"/>
      <c r="E1179" s="68"/>
      <c r="F1179" s="54"/>
      <c r="G1179" s="54"/>
      <c r="H1179" s="55"/>
      <c r="I1179" s="71"/>
      <c r="J1179" s="73"/>
      <c r="K1179" s="56"/>
      <c r="L1179" s="76" t="str">
        <f t="shared" si="693"/>
        <v/>
      </c>
      <c r="M1179" s="77" t="str">
        <f t="shared" si="662"/>
        <v/>
      </c>
      <c r="N1179" s="130" t="str">
        <f t="shared" si="684"/>
        <v/>
      </c>
      <c r="O1179" s="131" t="str">
        <f t="shared" si="692"/>
        <v/>
      </c>
      <c r="P1179" s="131" t="str">
        <f t="shared" si="692"/>
        <v/>
      </c>
      <c r="Q1179" s="131" t="str">
        <f t="shared" si="692"/>
        <v/>
      </c>
      <c r="R1179" s="131" t="str">
        <f t="shared" si="692"/>
        <v/>
      </c>
      <c r="S1179" s="131" t="str">
        <f t="shared" si="692"/>
        <v/>
      </c>
      <c r="T1179" s="131" t="str">
        <f t="shared" si="692"/>
        <v/>
      </c>
      <c r="U1179" s="131" t="str">
        <f t="shared" si="692"/>
        <v/>
      </c>
      <c r="V1179" s="14"/>
      <c r="W1179" s="17" t="str">
        <f>IF(C1179="",IF(OR(AND($H1179&lt;&gt;"",C1179=""),AND($F1178=$F1179,$AK1179&lt;&gt;""),COUNTA($H$3:$H$100002)&gt;COUNTA($H$3:$H1179),$AE1179&lt;&gt;""),W1178,""),C1179)</f>
        <v/>
      </c>
      <c r="X1179" s="17" t="str">
        <f>IF(D1179="",IF(OR(AND($H1179&lt;&gt;"",D1179=""),AND($F1178=$F1179,$AK1179&lt;&gt;""),COUNTA($H$3:$H$100002)&gt;COUNTA($H$3:$H1179),$AE1179&lt;&gt;""),X1178,""),D1179)</f>
        <v/>
      </c>
      <c r="Y1179" s="17" t="str">
        <f>IF(E1179="",IF(OR(AND($H1179&lt;&gt;"",E1179=""),AND($F1178=$F1179,$AK1179&lt;&gt;""),COUNTA($H$3:$H$100002)&gt;COUNTA($H$3:$H1179),$AE1179&lt;&gt;""),Y1178,""),E1179)</f>
        <v/>
      </c>
      <c r="Z1179" s="27" t="str">
        <f t="shared" si="663"/>
        <v/>
      </c>
      <c r="AA1179" s="2" t="str">
        <f>IF(F1179="","",COUNTA($F$3:F1179))</f>
        <v/>
      </c>
      <c r="AB1179" s="3" t="str">
        <f>IF(F1179="","",IFERROR(IF(F1179&lt;&gt;"",IFERROR(INDEX(設定!$C$3:$C$303,MATCH(F1179,設定!$C$3:$C$303,0),0),INDEX(設定!$C$3:$C$303,MATCH("*"&amp;F1179&amp;"*",設定!$C$3:$C$303,0),0)),""),"エラー"))</f>
        <v/>
      </c>
      <c r="AC1179" s="2" t="str">
        <f>IF(G1179="","",COUNTA($G$3:G1179))</f>
        <v/>
      </c>
      <c r="AD1179" s="3" t="str">
        <f>IF(G1179="","",IFERROR(IF(G1179&lt;&gt;"",IFERROR(INDEX(設定!$C$3:$C$303,MATCH(G1179,設定!$C$3:$C$303,0),0),INDEX(設定!$C$3:$C$303,MATCH("*"&amp;G1179&amp;"*",設定!$C$3:$C$303,0),0)),""),"エラー"))</f>
        <v/>
      </c>
      <c r="AE1179" s="3" t="str">
        <f>IFERROR(IF(AB1179="",IF(AND(H1179&lt;&gt;"",F1179=""),INDEX(AB$3:AB1179,MATCH(MAX(AA$3:AA1179),AA$3:AA1179,0),0),""),AB1179),"")</f>
        <v/>
      </c>
      <c r="AF1179" s="3" t="str">
        <f>IFERROR(IF(AD1179="",IF(AND(H1179&lt;&gt;"",G1179=""),INDEX(AD$3:AD1179,MATCH(MAX(AC$3:AC1179),AC$3:AC1179,0),0),""),AD1179),"")</f>
        <v/>
      </c>
      <c r="AG1179" s="2" t="str">
        <f>IF(AH1179="","",IF(OR(AH1179=AH1178,AH1179=AH1180),IF(AND(E1179="",AB1179="",AG1178&lt;&gt;""),MAX($AG$3:AG1178),MAX($AG$3:AG1178)+1),IF(AH1178=AH1179,AG1178,MAX($AG$3:AG1178)+1)))</f>
        <v/>
      </c>
      <c r="AH1179" s="12" t="str">
        <f t="shared" si="685"/>
        <v/>
      </c>
      <c r="AI1179" s="12" t="str">
        <f t="shared" si="664"/>
        <v/>
      </c>
      <c r="AJ1179" s="13" t="str">
        <f t="shared" si="665"/>
        <v/>
      </c>
      <c r="AK1179" s="13" t="str">
        <f t="shared" si="666"/>
        <v/>
      </c>
      <c r="AL1179" s="13" t="str">
        <f>IF(OR(AJ1179="",COUNTIF($AH$3:AH1179,AH1179)&lt;&gt;COUNTIF(AH$3:AH$100002,AH1179)),"",SUMIF(AH$3:AH$100002,AH1179,AJ$3:AJ$100002))</f>
        <v/>
      </c>
      <c r="AM1179" s="13" t="str">
        <f>IF(OR(AK1179="",COUNTIF($AH$3:AH1179,AH1179)&lt;&gt;COUNTIF(AH$3:AH$100002,AH1179)),"",SUMIF(AH$3:AH$100002,AH1179,AK$3:AK$100002))</f>
        <v/>
      </c>
      <c r="AO1179" s="13" t="str">
        <f t="shared" si="686"/>
        <v/>
      </c>
      <c r="AP1179" s="13" t="str">
        <f t="shared" si="686"/>
        <v/>
      </c>
      <c r="AQ1179" s="13" t="str">
        <f t="shared" si="686"/>
        <v/>
      </c>
      <c r="AR1179" s="13" t="str">
        <f t="shared" si="675"/>
        <v/>
      </c>
      <c r="AS1179" s="13" t="str">
        <f t="shared" si="675"/>
        <v/>
      </c>
      <c r="AT1179" s="13" t="str">
        <f t="shared" si="675"/>
        <v/>
      </c>
      <c r="AU1179" s="13" t="str">
        <f t="shared" si="675"/>
        <v/>
      </c>
      <c r="AV1179" s="13" t="str">
        <f t="shared" si="690"/>
        <v/>
      </c>
      <c r="AW1179" s="86" t="str">
        <f t="shared" si="667"/>
        <v/>
      </c>
      <c r="AX1179" s="59" t="str">
        <f t="shared" si="668"/>
        <v/>
      </c>
      <c r="AY1179" s="63" t="str">
        <f>IF(OR($BR1179="",BH1179=""),"",COUNT($BR$3:$BR1179))</f>
        <v/>
      </c>
      <c r="AZ1179" s="13" t="str">
        <f>IF(OR($BR1179="",BI1179=""),"",COUNT($BR$3:$BR1179))</f>
        <v/>
      </c>
      <c r="BA1179" s="13" t="str">
        <f>IF(OR($BR1179="",BJ1179=""),"",COUNT($BR$3:$BR1179))</f>
        <v/>
      </c>
      <c r="BB1179" s="13" t="str">
        <f>IF(OR($BR1179="",BK1179=""),"",COUNT($BR$3:$BR1179))</f>
        <v/>
      </c>
      <c r="BC1179" s="13" t="str">
        <f>IF(OR($BR1179="",BL1179=""),"",COUNT($BR$3:$BR1179))</f>
        <v/>
      </c>
      <c r="BD1179" s="13" t="str">
        <f>IF(OR($BR1179="",BM1179=""),"",COUNT($BR$3:$BR1179))</f>
        <v/>
      </c>
      <c r="BE1179" s="13" t="str">
        <f>IF(OR($BR1179="",BN1179=""),"",COUNT($BR$3:$BR1179))</f>
        <v/>
      </c>
      <c r="BF1179" s="13" t="str">
        <f>IF(OR($BR1179="",BO1179=""),"",COUNT($BR$3:$BR1179))</f>
        <v/>
      </c>
      <c r="BG1179" s="66" t="str">
        <f>IF(Z1179="","",COUNT($Z$3:Z1179))</f>
        <v/>
      </c>
      <c r="BH1179" s="13" t="str">
        <f>IF(AO1179="","",IF(AO1179=BH$2,(SUMIF($BV$3:$BV1179,BH$2,$BW$3:$BW1179)-SUMIF($BX$3:$BX1179,BH$2,$BY$3:$BY1179))*AO$1,""))</f>
        <v/>
      </c>
      <c r="BI1179" s="13" t="str">
        <f>IF(AP1179="","",IF(AP1179=BI$2,(SUMIF($BV$3:$BV1179,BI$2,$BW$3:$BW1179)-SUMIF($BX$3:$BX1179,BI$2,$BY$3:$BY1179))*AP$1,""))</f>
        <v/>
      </c>
      <c r="BJ1179" s="13" t="str">
        <f>IF(AQ1179="","",IF(AQ1179=BJ$2,(SUMIF($BV$3:$BV1179,BJ$2,$BW$3:$BW1179)-SUMIF($BX$3:$BX1179,BJ$2,$BY$3:$BY1179))*AQ$1,""))</f>
        <v/>
      </c>
      <c r="BK1179" s="13" t="str">
        <f>IF(AR1179="","",IF(AR1179=BK$2,(SUMIF($BV$3:$BV1179,BK$2,$BW$3:$BW1179)-SUMIF($BX$3:$BX1179,BK$2,$BY$3:$BY1179))*AR$1,""))</f>
        <v/>
      </c>
      <c r="BL1179" s="13" t="str">
        <f>IF(AS1179="","",IF(AS1179=BL$2,(SUMIF($BV$3:$BV1179,BL$2,$BW$3:$BW1179)-SUMIF($BX$3:$BX1179,BL$2,$BY$3:$BY1179))*AS$1,""))</f>
        <v/>
      </c>
      <c r="BM1179" s="13" t="str">
        <f>IF(AT1179="","",IF(AT1179=BM$2,(SUMIF($BV$3:$BV1179,BM$2,$BW$3:$BW1179)-SUMIF($BX$3:$BX1179,BM$2,$BY$3:$BY1179))*AT$1,""))</f>
        <v/>
      </c>
      <c r="BN1179" s="13" t="str">
        <f>IF(AU1179="","",IF(AU1179=BN$2,(SUMIF($BV$3:$BV1179,BN$2,$BW$3:$BW1179)-SUMIF($BX$3:$BX1179,BN$2,$BY$3:$BY1179))*AU$1,""))</f>
        <v/>
      </c>
      <c r="BO1179" s="13" t="str">
        <f>IF(AV1179="","",IF(AV1179=BO$2,(SUMIF($BV$3:$BV1179,BO$2,$BW$3:$BW1179)-SUMIF($BX$3:$BX1179,BO$2,$BY$3:$BY1179))*AV$1,""))</f>
        <v/>
      </c>
      <c r="BP1179" s="69"/>
      <c r="BQ1179" s="13" t="str">
        <f t="shared" si="687"/>
        <v/>
      </c>
      <c r="BR1179" s="75" t="str">
        <f t="shared" si="669"/>
        <v/>
      </c>
      <c r="BS1179" s="33" t="str">
        <f t="shared" si="676"/>
        <v/>
      </c>
      <c r="BT1179" s="42" t="str">
        <f t="shared" si="677"/>
        <v/>
      </c>
      <c r="BU1179" s="38" t="str">
        <f t="shared" si="678"/>
        <v/>
      </c>
      <c r="BV1179" s="30" t="str">
        <f t="shared" si="670"/>
        <v/>
      </c>
      <c r="BW1179" s="36" t="str">
        <f t="shared" si="671"/>
        <v/>
      </c>
      <c r="BX1179" s="36" t="str">
        <f t="shared" si="672"/>
        <v/>
      </c>
      <c r="BY1179" s="45" t="str">
        <f t="shared" si="673"/>
        <v/>
      </c>
      <c r="BZ1179" s="12" t="str">
        <f t="shared" si="679"/>
        <v/>
      </c>
      <c r="CA1179" s="47" t="str">
        <f t="shared" si="680"/>
        <v/>
      </c>
      <c r="CB1179" s="32" t="str">
        <f t="shared" si="681"/>
        <v/>
      </c>
      <c r="CC1179" s="32" t="str">
        <f t="shared" si="682"/>
        <v/>
      </c>
      <c r="CD1179" s="32" t="str">
        <f t="shared" si="683"/>
        <v/>
      </c>
      <c r="CE1179" s="48"/>
      <c r="CF1179" s="32" t="str">
        <f t="shared" si="688"/>
        <v/>
      </c>
      <c r="CG1179" s="32" t="str">
        <f t="shared" si="689"/>
        <v/>
      </c>
      <c r="CH1179" s="48"/>
    </row>
    <row r="1180" spans="2:86" ht="30" customHeight="1" x14ac:dyDescent="0.2">
      <c r="B1180" s="155"/>
      <c r="C1180" s="117"/>
      <c r="D1180" s="53"/>
      <c r="E1180" s="68"/>
      <c r="F1180" s="54"/>
      <c r="G1180" s="54"/>
      <c r="H1180" s="55"/>
      <c r="I1180" s="71"/>
      <c r="J1180" s="73"/>
      <c r="K1180" s="56"/>
      <c r="L1180" s="76" t="str">
        <f t="shared" si="693"/>
        <v/>
      </c>
      <c r="M1180" s="77" t="str">
        <f t="shared" si="662"/>
        <v/>
      </c>
      <c r="N1180" s="130" t="str">
        <f t="shared" si="684"/>
        <v/>
      </c>
      <c r="O1180" s="131" t="str">
        <f t="shared" si="692"/>
        <v/>
      </c>
      <c r="P1180" s="131" t="str">
        <f t="shared" si="692"/>
        <v/>
      </c>
      <c r="Q1180" s="131" t="str">
        <f t="shared" si="692"/>
        <v/>
      </c>
      <c r="R1180" s="131" t="str">
        <f t="shared" si="692"/>
        <v/>
      </c>
      <c r="S1180" s="131" t="str">
        <f t="shared" si="692"/>
        <v/>
      </c>
      <c r="T1180" s="131" t="str">
        <f t="shared" si="692"/>
        <v/>
      </c>
      <c r="U1180" s="131" t="str">
        <f t="shared" si="692"/>
        <v/>
      </c>
      <c r="V1180" s="14"/>
      <c r="W1180" s="17" t="str">
        <f>IF(C1180="",IF(OR(AND($H1180&lt;&gt;"",C1180=""),AND($F1179=$F1180,$AK1180&lt;&gt;""),COUNTA($H$3:$H$100002)&gt;COUNTA($H$3:$H1180),$AE1180&lt;&gt;""),W1179,""),C1180)</f>
        <v/>
      </c>
      <c r="X1180" s="17" t="str">
        <f>IF(D1180="",IF(OR(AND($H1180&lt;&gt;"",D1180=""),AND($F1179=$F1180,$AK1180&lt;&gt;""),COUNTA($H$3:$H$100002)&gt;COUNTA($H$3:$H1180),$AE1180&lt;&gt;""),X1179,""),D1180)</f>
        <v/>
      </c>
      <c r="Y1180" s="17" t="str">
        <f>IF(E1180="",IF(OR(AND($H1180&lt;&gt;"",E1180=""),AND($F1179=$F1180,$AK1180&lt;&gt;""),COUNTA($H$3:$H$100002)&gt;COUNTA($H$3:$H1180),$AE1180&lt;&gt;""),Y1179,""),E1180)</f>
        <v/>
      </c>
      <c r="Z1180" s="27" t="str">
        <f t="shared" si="663"/>
        <v/>
      </c>
      <c r="AA1180" s="2" t="str">
        <f>IF(F1180="","",COUNTA($F$3:F1180))</f>
        <v/>
      </c>
      <c r="AB1180" s="3" t="str">
        <f>IF(F1180="","",IFERROR(IF(F1180&lt;&gt;"",IFERROR(INDEX(設定!$C$3:$C$303,MATCH(F1180,設定!$C$3:$C$303,0),0),INDEX(設定!$C$3:$C$303,MATCH("*"&amp;F1180&amp;"*",設定!$C$3:$C$303,0),0)),""),"エラー"))</f>
        <v/>
      </c>
      <c r="AC1180" s="2" t="str">
        <f>IF(G1180="","",COUNTA($G$3:G1180))</f>
        <v/>
      </c>
      <c r="AD1180" s="3" t="str">
        <f>IF(G1180="","",IFERROR(IF(G1180&lt;&gt;"",IFERROR(INDEX(設定!$C$3:$C$303,MATCH(G1180,設定!$C$3:$C$303,0),0),INDEX(設定!$C$3:$C$303,MATCH("*"&amp;G1180&amp;"*",設定!$C$3:$C$303,0),0)),""),"エラー"))</f>
        <v/>
      </c>
      <c r="AE1180" s="3" t="str">
        <f>IFERROR(IF(AB1180="",IF(AND(H1180&lt;&gt;"",F1180=""),INDEX(AB$3:AB1180,MATCH(MAX(AA$3:AA1180),AA$3:AA1180,0),0),""),AB1180),"")</f>
        <v/>
      </c>
      <c r="AF1180" s="3" t="str">
        <f>IFERROR(IF(AD1180="",IF(AND(H1180&lt;&gt;"",G1180=""),INDEX(AD$3:AD1180,MATCH(MAX(AC$3:AC1180),AC$3:AC1180,0),0),""),AD1180),"")</f>
        <v/>
      </c>
      <c r="AG1180" s="2" t="str">
        <f>IF(AH1180="","",IF(OR(AH1180=AH1179,AH1180=AH1181),IF(AND(E1180="",AB1180="",AG1179&lt;&gt;""),MAX($AG$3:AG1179),MAX($AG$3:AG1179)+1),IF(AH1179=AH1180,AG1179,MAX($AG$3:AG1179)+1)))</f>
        <v/>
      </c>
      <c r="AH1180" s="12" t="str">
        <f t="shared" si="685"/>
        <v/>
      </c>
      <c r="AI1180" s="12" t="str">
        <f t="shared" si="664"/>
        <v/>
      </c>
      <c r="AJ1180" s="13" t="str">
        <f t="shared" si="665"/>
        <v/>
      </c>
      <c r="AK1180" s="13" t="str">
        <f t="shared" si="666"/>
        <v/>
      </c>
      <c r="AL1180" s="13" t="str">
        <f>IF(OR(AJ1180="",COUNTIF($AH$3:AH1180,AH1180)&lt;&gt;COUNTIF(AH$3:AH$100002,AH1180)),"",SUMIF(AH$3:AH$100002,AH1180,AJ$3:AJ$100002))</f>
        <v/>
      </c>
      <c r="AM1180" s="13" t="str">
        <f>IF(OR(AK1180="",COUNTIF($AH$3:AH1180,AH1180)&lt;&gt;COUNTIF(AH$3:AH$100002,AH1180)),"",SUMIF(AH$3:AH$100002,AH1180,AK$3:AK$100002))</f>
        <v/>
      </c>
      <c r="AO1180" s="13" t="str">
        <f t="shared" si="686"/>
        <v/>
      </c>
      <c r="AP1180" s="13" t="str">
        <f t="shared" si="686"/>
        <v/>
      </c>
      <c r="AQ1180" s="13" t="str">
        <f t="shared" si="686"/>
        <v/>
      </c>
      <c r="AR1180" s="13" t="str">
        <f t="shared" si="675"/>
        <v/>
      </c>
      <c r="AS1180" s="13" t="str">
        <f t="shared" si="675"/>
        <v/>
      </c>
      <c r="AT1180" s="13" t="str">
        <f t="shared" si="675"/>
        <v/>
      </c>
      <c r="AU1180" s="13" t="str">
        <f t="shared" si="675"/>
        <v/>
      </c>
      <c r="AV1180" s="13" t="str">
        <f t="shared" si="690"/>
        <v/>
      </c>
      <c r="AW1180" s="86" t="str">
        <f t="shared" si="667"/>
        <v/>
      </c>
      <c r="AX1180" s="59" t="str">
        <f t="shared" si="668"/>
        <v/>
      </c>
      <c r="AY1180" s="63" t="str">
        <f>IF(OR($BR1180="",BH1180=""),"",COUNT($BR$3:$BR1180))</f>
        <v/>
      </c>
      <c r="AZ1180" s="13" t="str">
        <f>IF(OR($BR1180="",BI1180=""),"",COUNT($BR$3:$BR1180))</f>
        <v/>
      </c>
      <c r="BA1180" s="13" t="str">
        <f>IF(OR($BR1180="",BJ1180=""),"",COUNT($BR$3:$BR1180))</f>
        <v/>
      </c>
      <c r="BB1180" s="13" t="str">
        <f>IF(OR($BR1180="",BK1180=""),"",COUNT($BR$3:$BR1180))</f>
        <v/>
      </c>
      <c r="BC1180" s="13" t="str">
        <f>IF(OR($BR1180="",BL1180=""),"",COUNT($BR$3:$BR1180))</f>
        <v/>
      </c>
      <c r="BD1180" s="13" t="str">
        <f>IF(OR($BR1180="",BM1180=""),"",COUNT($BR$3:$BR1180))</f>
        <v/>
      </c>
      <c r="BE1180" s="13" t="str">
        <f>IF(OR($BR1180="",BN1180=""),"",COUNT($BR$3:$BR1180))</f>
        <v/>
      </c>
      <c r="BF1180" s="13" t="str">
        <f>IF(OR($BR1180="",BO1180=""),"",COUNT($BR$3:$BR1180))</f>
        <v/>
      </c>
      <c r="BG1180" s="66" t="str">
        <f>IF(Z1180="","",COUNT($Z$3:Z1180))</f>
        <v/>
      </c>
      <c r="BH1180" s="13" t="str">
        <f>IF(AO1180="","",IF(AO1180=BH$2,(SUMIF($BV$3:$BV1180,BH$2,$BW$3:$BW1180)-SUMIF($BX$3:$BX1180,BH$2,$BY$3:$BY1180))*AO$1,""))</f>
        <v/>
      </c>
      <c r="BI1180" s="13" t="str">
        <f>IF(AP1180="","",IF(AP1180=BI$2,(SUMIF($BV$3:$BV1180,BI$2,$BW$3:$BW1180)-SUMIF($BX$3:$BX1180,BI$2,$BY$3:$BY1180))*AP$1,""))</f>
        <v/>
      </c>
      <c r="BJ1180" s="13" t="str">
        <f>IF(AQ1180="","",IF(AQ1180=BJ$2,(SUMIF($BV$3:$BV1180,BJ$2,$BW$3:$BW1180)-SUMIF($BX$3:$BX1180,BJ$2,$BY$3:$BY1180))*AQ$1,""))</f>
        <v/>
      </c>
      <c r="BK1180" s="13" t="str">
        <f>IF(AR1180="","",IF(AR1180=BK$2,(SUMIF($BV$3:$BV1180,BK$2,$BW$3:$BW1180)-SUMIF($BX$3:$BX1180,BK$2,$BY$3:$BY1180))*AR$1,""))</f>
        <v/>
      </c>
      <c r="BL1180" s="13" t="str">
        <f>IF(AS1180="","",IF(AS1180=BL$2,(SUMIF($BV$3:$BV1180,BL$2,$BW$3:$BW1180)-SUMIF($BX$3:$BX1180,BL$2,$BY$3:$BY1180))*AS$1,""))</f>
        <v/>
      </c>
      <c r="BM1180" s="13" t="str">
        <f>IF(AT1180="","",IF(AT1180=BM$2,(SUMIF($BV$3:$BV1180,BM$2,$BW$3:$BW1180)-SUMIF($BX$3:$BX1180,BM$2,$BY$3:$BY1180))*AT$1,""))</f>
        <v/>
      </c>
      <c r="BN1180" s="13" t="str">
        <f>IF(AU1180="","",IF(AU1180=BN$2,(SUMIF($BV$3:$BV1180,BN$2,$BW$3:$BW1180)-SUMIF($BX$3:$BX1180,BN$2,$BY$3:$BY1180))*AU$1,""))</f>
        <v/>
      </c>
      <c r="BO1180" s="13" t="str">
        <f>IF(AV1180="","",IF(AV1180=BO$2,(SUMIF($BV$3:$BV1180,BO$2,$BW$3:$BW1180)-SUMIF($BX$3:$BX1180,BO$2,$BY$3:$BY1180))*AV$1,""))</f>
        <v/>
      </c>
      <c r="BP1180" s="69"/>
      <c r="BQ1180" s="13" t="str">
        <f t="shared" si="687"/>
        <v/>
      </c>
      <c r="BR1180" s="75" t="str">
        <f t="shared" si="669"/>
        <v/>
      </c>
      <c r="BS1180" s="33" t="str">
        <f t="shared" si="676"/>
        <v/>
      </c>
      <c r="BT1180" s="42" t="str">
        <f t="shared" si="677"/>
        <v/>
      </c>
      <c r="BU1180" s="38" t="str">
        <f t="shared" si="678"/>
        <v/>
      </c>
      <c r="BV1180" s="30" t="str">
        <f t="shared" si="670"/>
        <v/>
      </c>
      <c r="BW1180" s="36" t="str">
        <f t="shared" si="671"/>
        <v/>
      </c>
      <c r="BX1180" s="36" t="str">
        <f t="shared" si="672"/>
        <v/>
      </c>
      <c r="BY1180" s="45" t="str">
        <f t="shared" si="673"/>
        <v/>
      </c>
      <c r="BZ1180" s="12" t="str">
        <f t="shared" si="679"/>
        <v/>
      </c>
      <c r="CA1180" s="47" t="str">
        <f t="shared" si="680"/>
        <v/>
      </c>
      <c r="CB1180" s="32" t="str">
        <f t="shared" si="681"/>
        <v/>
      </c>
      <c r="CC1180" s="32" t="str">
        <f t="shared" si="682"/>
        <v/>
      </c>
      <c r="CD1180" s="32" t="str">
        <f t="shared" si="683"/>
        <v/>
      </c>
      <c r="CE1180" s="48"/>
      <c r="CF1180" s="32" t="str">
        <f t="shared" si="688"/>
        <v/>
      </c>
      <c r="CG1180" s="32" t="str">
        <f t="shared" si="689"/>
        <v/>
      </c>
      <c r="CH1180" s="48"/>
    </row>
    <row r="1181" spans="2:86" ht="30" customHeight="1" x14ac:dyDescent="0.2">
      <c r="B1181" s="155"/>
      <c r="C1181" s="117"/>
      <c r="D1181" s="53"/>
      <c r="E1181" s="68"/>
      <c r="F1181" s="54"/>
      <c r="G1181" s="54"/>
      <c r="H1181" s="55"/>
      <c r="I1181" s="71"/>
      <c r="J1181" s="73"/>
      <c r="K1181" s="56"/>
      <c r="L1181" s="76" t="str">
        <f t="shared" si="693"/>
        <v/>
      </c>
      <c r="M1181" s="77" t="str">
        <f t="shared" si="662"/>
        <v/>
      </c>
      <c r="N1181" s="130" t="str">
        <f t="shared" si="684"/>
        <v/>
      </c>
      <c r="O1181" s="131" t="str">
        <f t="shared" si="692"/>
        <v/>
      </c>
      <c r="P1181" s="131" t="str">
        <f t="shared" si="692"/>
        <v/>
      </c>
      <c r="Q1181" s="131" t="str">
        <f t="shared" si="692"/>
        <v/>
      </c>
      <c r="R1181" s="131" t="str">
        <f t="shared" si="692"/>
        <v/>
      </c>
      <c r="S1181" s="131" t="str">
        <f t="shared" si="692"/>
        <v/>
      </c>
      <c r="T1181" s="131" t="str">
        <f t="shared" si="692"/>
        <v/>
      </c>
      <c r="U1181" s="131" t="str">
        <f t="shared" si="692"/>
        <v/>
      </c>
      <c r="V1181" s="14"/>
      <c r="W1181" s="17" t="str">
        <f>IF(C1181="",IF(OR(AND($H1181&lt;&gt;"",C1181=""),AND($F1180=$F1181,$AK1181&lt;&gt;""),COUNTA($H$3:$H$100002)&gt;COUNTA($H$3:$H1181),$AE1181&lt;&gt;""),W1180,""),C1181)</f>
        <v/>
      </c>
      <c r="X1181" s="17" t="str">
        <f>IF(D1181="",IF(OR(AND($H1181&lt;&gt;"",D1181=""),AND($F1180=$F1181,$AK1181&lt;&gt;""),COUNTA($H$3:$H$100002)&gt;COUNTA($H$3:$H1181),$AE1181&lt;&gt;""),X1180,""),D1181)</f>
        <v/>
      </c>
      <c r="Y1181" s="17" t="str">
        <f>IF(E1181="",IF(OR(AND($H1181&lt;&gt;"",E1181=""),AND($F1180=$F1181,$AK1181&lt;&gt;""),COUNTA($H$3:$H$100002)&gt;COUNTA($H$3:$H1181),$AE1181&lt;&gt;""),Y1180,""),E1181)</f>
        <v/>
      </c>
      <c r="Z1181" s="27" t="str">
        <f t="shared" si="663"/>
        <v/>
      </c>
      <c r="AA1181" s="2" t="str">
        <f>IF(F1181="","",COUNTA($F$3:F1181))</f>
        <v/>
      </c>
      <c r="AB1181" s="3" t="str">
        <f>IF(F1181="","",IFERROR(IF(F1181&lt;&gt;"",IFERROR(INDEX(設定!$C$3:$C$303,MATCH(F1181,設定!$C$3:$C$303,0),0),INDEX(設定!$C$3:$C$303,MATCH("*"&amp;F1181&amp;"*",設定!$C$3:$C$303,0),0)),""),"エラー"))</f>
        <v/>
      </c>
      <c r="AC1181" s="2" t="str">
        <f>IF(G1181="","",COUNTA($G$3:G1181))</f>
        <v/>
      </c>
      <c r="AD1181" s="3" t="str">
        <f>IF(G1181="","",IFERROR(IF(G1181&lt;&gt;"",IFERROR(INDEX(設定!$C$3:$C$303,MATCH(G1181,設定!$C$3:$C$303,0),0),INDEX(設定!$C$3:$C$303,MATCH("*"&amp;G1181&amp;"*",設定!$C$3:$C$303,0),0)),""),"エラー"))</f>
        <v/>
      </c>
      <c r="AE1181" s="3" t="str">
        <f>IFERROR(IF(AB1181="",IF(AND(H1181&lt;&gt;"",F1181=""),INDEX(AB$3:AB1181,MATCH(MAX(AA$3:AA1181),AA$3:AA1181,0),0),""),AB1181),"")</f>
        <v/>
      </c>
      <c r="AF1181" s="3" t="str">
        <f>IFERROR(IF(AD1181="",IF(AND(H1181&lt;&gt;"",G1181=""),INDEX(AD$3:AD1181,MATCH(MAX(AC$3:AC1181),AC$3:AC1181,0),0),""),AD1181),"")</f>
        <v/>
      </c>
      <c r="AG1181" s="2" t="str">
        <f>IF(AH1181="","",IF(OR(AH1181=AH1180,AH1181=AH1182),IF(AND(E1181="",AB1181="",AG1180&lt;&gt;""),MAX($AG$3:AG1180),MAX($AG$3:AG1180)+1),IF(AH1180=AH1181,AG1180,MAX($AG$3:AG1180)+1)))</f>
        <v/>
      </c>
      <c r="AH1181" s="12" t="str">
        <f t="shared" si="685"/>
        <v/>
      </c>
      <c r="AI1181" s="12" t="str">
        <f t="shared" si="664"/>
        <v/>
      </c>
      <c r="AJ1181" s="13" t="str">
        <f t="shared" si="665"/>
        <v/>
      </c>
      <c r="AK1181" s="13" t="str">
        <f t="shared" si="666"/>
        <v/>
      </c>
      <c r="AL1181" s="13" t="str">
        <f>IF(OR(AJ1181="",COUNTIF($AH$3:AH1181,AH1181)&lt;&gt;COUNTIF(AH$3:AH$100002,AH1181)),"",SUMIF(AH$3:AH$100002,AH1181,AJ$3:AJ$100002))</f>
        <v/>
      </c>
      <c r="AM1181" s="13" t="str">
        <f>IF(OR(AK1181="",COUNTIF($AH$3:AH1181,AH1181)&lt;&gt;COUNTIF(AH$3:AH$100002,AH1181)),"",SUMIF(AH$3:AH$100002,AH1181,AK$3:AK$100002))</f>
        <v/>
      </c>
      <c r="AO1181" s="13" t="str">
        <f t="shared" si="686"/>
        <v/>
      </c>
      <c r="AP1181" s="13" t="str">
        <f t="shared" si="686"/>
        <v/>
      </c>
      <c r="AQ1181" s="13" t="str">
        <f t="shared" si="686"/>
        <v/>
      </c>
      <c r="AR1181" s="13" t="str">
        <f t="shared" si="675"/>
        <v/>
      </c>
      <c r="AS1181" s="13" t="str">
        <f t="shared" si="675"/>
        <v/>
      </c>
      <c r="AT1181" s="13" t="str">
        <f t="shared" si="675"/>
        <v/>
      </c>
      <c r="AU1181" s="13" t="str">
        <f t="shared" si="675"/>
        <v/>
      </c>
      <c r="AV1181" s="13" t="str">
        <f t="shared" si="690"/>
        <v/>
      </c>
      <c r="AW1181" s="86" t="str">
        <f t="shared" si="667"/>
        <v/>
      </c>
      <c r="AX1181" s="59" t="str">
        <f t="shared" si="668"/>
        <v/>
      </c>
      <c r="AY1181" s="63" t="str">
        <f>IF(OR($BR1181="",BH1181=""),"",COUNT($BR$3:$BR1181))</f>
        <v/>
      </c>
      <c r="AZ1181" s="13" t="str">
        <f>IF(OR($BR1181="",BI1181=""),"",COUNT($BR$3:$BR1181))</f>
        <v/>
      </c>
      <c r="BA1181" s="13" t="str">
        <f>IF(OR($BR1181="",BJ1181=""),"",COUNT($BR$3:$BR1181))</f>
        <v/>
      </c>
      <c r="BB1181" s="13" t="str">
        <f>IF(OR($BR1181="",BK1181=""),"",COUNT($BR$3:$BR1181))</f>
        <v/>
      </c>
      <c r="BC1181" s="13" t="str">
        <f>IF(OR($BR1181="",BL1181=""),"",COUNT($BR$3:$BR1181))</f>
        <v/>
      </c>
      <c r="BD1181" s="13" t="str">
        <f>IF(OR($BR1181="",BM1181=""),"",COUNT($BR$3:$BR1181))</f>
        <v/>
      </c>
      <c r="BE1181" s="13" t="str">
        <f>IF(OR($BR1181="",BN1181=""),"",COUNT($BR$3:$BR1181))</f>
        <v/>
      </c>
      <c r="BF1181" s="13" t="str">
        <f>IF(OR($BR1181="",BO1181=""),"",COUNT($BR$3:$BR1181))</f>
        <v/>
      </c>
      <c r="BG1181" s="66" t="str">
        <f>IF(Z1181="","",COUNT($Z$3:Z1181))</f>
        <v/>
      </c>
      <c r="BH1181" s="13" t="str">
        <f>IF(AO1181="","",IF(AO1181=BH$2,(SUMIF($BV$3:$BV1181,BH$2,$BW$3:$BW1181)-SUMIF($BX$3:$BX1181,BH$2,$BY$3:$BY1181))*AO$1,""))</f>
        <v/>
      </c>
      <c r="BI1181" s="13" t="str">
        <f>IF(AP1181="","",IF(AP1181=BI$2,(SUMIF($BV$3:$BV1181,BI$2,$BW$3:$BW1181)-SUMIF($BX$3:$BX1181,BI$2,$BY$3:$BY1181))*AP$1,""))</f>
        <v/>
      </c>
      <c r="BJ1181" s="13" t="str">
        <f>IF(AQ1181="","",IF(AQ1181=BJ$2,(SUMIF($BV$3:$BV1181,BJ$2,$BW$3:$BW1181)-SUMIF($BX$3:$BX1181,BJ$2,$BY$3:$BY1181))*AQ$1,""))</f>
        <v/>
      </c>
      <c r="BK1181" s="13" t="str">
        <f>IF(AR1181="","",IF(AR1181=BK$2,(SUMIF($BV$3:$BV1181,BK$2,$BW$3:$BW1181)-SUMIF($BX$3:$BX1181,BK$2,$BY$3:$BY1181))*AR$1,""))</f>
        <v/>
      </c>
      <c r="BL1181" s="13" t="str">
        <f>IF(AS1181="","",IF(AS1181=BL$2,(SUMIF($BV$3:$BV1181,BL$2,$BW$3:$BW1181)-SUMIF($BX$3:$BX1181,BL$2,$BY$3:$BY1181))*AS$1,""))</f>
        <v/>
      </c>
      <c r="BM1181" s="13" t="str">
        <f>IF(AT1181="","",IF(AT1181=BM$2,(SUMIF($BV$3:$BV1181,BM$2,$BW$3:$BW1181)-SUMIF($BX$3:$BX1181,BM$2,$BY$3:$BY1181))*AT$1,""))</f>
        <v/>
      </c>
      <c r="BN1181" s="13" t="str">
        <f>IF(AU1181="","",IF(AU1181=BN$2,(SUMIF($BV$3:$BV1181,BN$2,$BW$3:$BW1181)-SUMIF($BX$3:$BX1181,BN$2,$BY$3:$BY1181))*AU$1,""))</f>
        <v/>
      </c>
      <c r="BO1181" s="13" t="str">
        <f>IF(AV1181="","",IF(AV1181=BO$2,(SUMIF($BV$3:$BV1181,BO$2,$BW$3:$BW1181)-SUMIF($BX$3:$BX1181,BO$2,$BY$3:$BY1181))*AV$1,""))</f>
        <v/>
      </c>
      <c r="BP1181" s="69"/>
      <c r="BQ1181" s="13" t="str">
        <f t="shared" si="687"/>
        <v/>
      </c>
      <c r="BR1181" s="75" t="str">
        <f t="shared" si="669"/>
        <v/>
      </c>
      <c r="BS1181" s="33" t="str">
        <f t="shared" si="676"/>
        <v/>
      </c>
      <c r="BT1181" s="42" t="str">
        <f t="shared" si="677"/>
        <v/>
      </c>
      <c r="BU1181" s="38" t="str">
        <f t="shared" si="678"/>
        <v/>
      </c>
      <c r="BV1181" s="30" t="str">
        <f t="shared" si="670"/>
        <v/>
      </c>
      <c r="BW1181" s="36" t="str">
        <f t="shared" si="671"/>
        <v/>
      </c>
      <c r="BX1181" s="36" t="str">
        <f t="shared" si="672"/>
        <v/>
      </c>
      <c r="BY1181" s="45" t="str">
        <f t="shared" si="673"/>
        <v/>
      </c>
      <c r="BZ1181" s="12" t="str">
        <f t="shared" si="679"/>
        <v/>
      </c>
      <c r="CA1181" s="47" t="str">
        <f t="shared" si="680"/>
        <v/>
      </c>
      <c r="CB1181" s="32" t="str">
        <f t="shared" si="681"/>
        <v/>
      </c>
      <c r="CC1181" s="32" t="str">
        <f t="shared" si="682"/>
        <v/>
      </c>
      <c r="CD1181" s="32" t="str">
        <f t="shared" si="683"/>
        <v/>
      </c>
      <c r="CE1181" s="48"/>
      <c r="CF1181" s="32" t="str">
        <f t="shared" si="688"/>
        <v/>
      </c>
      <c r="CG1181" s="32" t="str">
        <f t="shared" si="689"/>
        <v/>
      </c>
      <c r="CH1181" s="48"/>
    </row>
    <row r="1182" spans="2:86" ht="30" customHeight="1" x14ac:dyDescent="0.2">
      <c r="B1182" s="155"/>
      <c r="C1182" s="117"/>
      <c r="D1182" s="53"/>
      <c r="E1182" s="68"/>
      <c r="F1182" s="54"/>
      <c r="G1182" s="54"/>
      <c r="H1182" s="55"/>
      <c r="I1182" s="71"/>
      <c r="J1182" s="73"/>
      <c r="K1182" s="56"/>
      <c r="L1182" s="76" t="str">
        <f t="shared" si="693"/>
        <v/>
      </c>
      <c r="M1182" s="77" t="str">
        <f t="shared" si="662"/>
        <v/>
      </c>
      <c r="N1182" s="130" t="str">
        <f t="shared" si="684"/>
        <v/>
      </c>
      <c r="O1182" s="131" t="str">
        <f t="shared" si="692"/>
        <v/>
      </c>
      <c r="P1182" s="131" t="str">
        <f t="shared" si="692"/>
        <v/>
      </c>
      <c r="Q1182" s="131" t="str">
        <f t="shared" si="692"/>
        <v/>
      </c>
      <c r="R1182" s="131" t="str">
        <f t="shared" si="692"/>
        <v/>
      </c>
      <c r="S1182" s="131" t="str">
        <f t="shared" si="692"/>
        <v/>
      </c>
      <c r="T1182" s="131" t="str">
        <f t="shared" si="692"/>
        <v/>
      </c>
      <c r="U1182" s="131" t="str">
        <f t="shared" si="692"/>
        <v/>
      </c>
      <c r="V1182" s="14"/>
      <c r="W1182" s="17" t="str">
        <f>IF(C1182="",IF(OR(AND($H1182&lt;&gt;"",C1182=""),AND($F1181=$F1182,$AK1182&lt;&gt;""),COUNTA($H$3:$H$100002)&gt;COUNTA($H$3:$H1182),$AE1182&lt;&gt;""),W1181,""),C1182)</f>
        <v/>
      </c>
      <c r="X1182" s="17" t="str">
        <f>IF(D1182="",IF(OR(AND($H1182&lt;&gt;"",D1182=""),AND($F1181=$F1182,$AK1182&lt;&gt;""),COUNTA($H$3:$H$100002)&gt;COUNTA($H$3:$H1182),$AE1182&lt;&gt;""),X1181,""),D1182)</f>
        <v/>
      </c>
      <c r="Y1182" s="17" t="str">
        <f>IF(E1182="",IF(OR(AND($H1182&lt;&gt;"",E1182=""),AND($F1181=$F1182,$AK1182&lt;&gt;""),COUNTA($H$3:$H$100002)&gt;COUNTA($H$3:$H1182),$AE1182&lt;&gt;""),Y1181,""),E1182)</f>
        <v/>
      </c>
      <c r="Z1182" s="27" t="str">
        <f t="shared" si="663"/>
        <v/>
      </c>
      <c r="AA1182" s="2" t="str">
        <f>IF(F1182="","",COUNTA($F$3:F1182))</f>
        <v/>
      </c>
      <c r="AB1182" s="3" t="str">
        <f>IF(F1182="","",IFERROR(IF(F1182&lt;&gt;"",IFERROR(INDEX(設定!$C$3:$C$303,MATCH(F1182,設定!$C$3:$C$303,0),0),INDEX(設定!$C$3:$C$303,MATCH("*"&amp;F1182&amp;"*",設定!$C$3:$C$303,0),0)),""),"エラー"))</f>
        <v/>
      </c>
      <c r="AC1182" s="2" t="str">
        <f>IF(G1182="","",COUNTA($G$3:G1182))</f>
        <v/>
      </c>
      <c r="AD1182" s="3" t="str">
        <f>IF(G1182="","",IFERROR(IF(G1182&lt;&gt;"",IFERROR(INDEX(設定!$C$3:$C$303,MATCH(G1182,設定!$C$3:$C$303,0),0),INDEX(設定!$C$3:$C$303,MATCH("*"&amp;G1182&amp;"*",設定!$C$3:$C$303,0),0)),""),"エラー"))</f>
        <v/>
      </c>
      <c r="AE1182" s="3" t="str">
        <f>IFERROR(IF(AB1182="",IF(AND(H1182&lt;&gt;"",F1182=""),INDEX(AB$3:AB1182,MATCH(MAX(AA$3:AA1182),AA$3:AA1182,0),0),""),AB1182),"")</f>
        <v/>
      </c>
      <c r="AF1182" s="3" t="str">
        <f>IFERROR(IF(AD1182="",IF(AND(H1182&lt;&gt;"",G1182=""),INDEX(AD$3:AD1182,MATCH(MAX(AC$3:AC1182),AC$3:AC1182,0),0),""),AD1182),"")</f>
        <v/>
      </c>
      <c r="AG1182" s="2" t="str">
        <f>IF(AH1182="","",IF(OR(AH1182=AH1181,AH1182=AH1183),IF(AND(E1182="",AB1182="",AG1181&lt;&gt;""),MAX($AG$3:AG1181),MAX($AG$3:AG1181)+1),IF(AH1181=AH1182,AG1181,MAX($AG$3:AG1181)+1)))</f>
        <v/>
      </c>
      <c r="AH1182" s="12" t="str">
        <f t="shared" si="685"/>
        <v/>
      </c>
      <c r="AI1182" s="12" t="str">
        <f t="shared" si="664"/>
        <v/>
      </c>
      <c r="AJ1182" s="13" t="str">
        <f t="shared" si="665"/>
        <v/>
      </c>
      <c r="AK1182" s="13" t="str">
        <f t="shared" si="666"/>
        <v/>
      </c>
      <c r="AL1182" s="13" t="str">
        <f>IF(OR(AJ1182="",COUNTIF($AH$3:AH1182,AH1182)&lt;&gt;COUNTIF(AH$3:AH$100002,AH1182)),"",SUMIF(AH$3:AH$100002,AH1182,AJ$3:AJ$100002))</f>
        <v/>
      </c>
      <c r="AM1182" s="13" t="str">
        <f>IF(OR(AK1182="",COUNTIF($AH$3:AH1182,AH1182)&lt;&gt;COUNTIF(AH$3:AH$100002,AH1182)),"",SUMIF(AH$3:AH$100002,AH1182,AK$3:AK$100002))</f>
        <v/>
      </c>
      <c r="AO1182" s="13" t="str">
        <f t="shared" si="686"/>
        <v/>
      </c>
      <c r="AP1182" s="13" t="str">
        <f t="shared" si="686"/>
        <v/>
      </c>
      <c r="AQ1182" s="13" t="str">
        <f t="shared" si="686"/>
        <v/>
      </c>
      <c r="AR1182" s="13" t="str">
        <f t="shared" si="675"/>
        <v/>
      </c>
      <c r="AS1182" s="13" t="str">
        <f t="shared" si="675"/>
        <v/>
      </c>
      <c r="AT1182" s="13" t="str">
        <f t="shared" si="675"/>
        <v/>
      </c>
      <c r="AU1182" s="13" t="str">
        <f t="shared" si="675"/>
        <v/>
      </c>
      <c r="AV1182" s="13" t="str">
        <f t="shared" si="690"/>
        <v/>
      </c>
      <c r="AW1182" s="86" t="str">
        <f t="shared" si="667"/>
        <v/>
      </c>
      <c r="AX1182" s="59" t="str">
        <f t="shared" si="668"/>
        <v/>
      </c>
      <c r="AY1182" s="63" t="str">
        <f>IF(OR($BR1182="",BH1182=""),"",COUNT($BR$3:$BR1182))</f>
        <v/>
      </c>
      <c r="AZ1182" s="13" t="str">
        <f>IF(OR($BR1182="",BI1182=""),"",COUNT($BR$3:$BR1182))</f>
        <v/>
      </c>
      <c r="BA1182" s="13" t="str">
        <f>IF(OR($BR1182="",BJ1182=""),"",COUNT($BR$3:$BR1182))</f>
        <v/>
      </c>
      <c r="BB1182" s="13" t="str">
        <f>IF(OR($BR1182="",BK1182=""),"",COUNT($BR$3:$BR1182))</f>
        <v/>
      </c>
      <c r="BC1182" s="13" t="str">
        <f>IF(OR($BR1182="",BL1182=""),"",COUNT($BR$3:$BR1182))</f>
        <v/>
      </c>
      <c r="BD1182" s="13" t="str">
        <f>IF(OR($BR1182="",BM1182=""),"",COUNT($BR$3:$BR1182))</f>
        <v/>
      </c>
      <c r="BE1182" s="13" t="str">
        <f>IF(OR($BR1182="",BN1182=""),"",COUNT($BR$3:$BR1182))</f>
        <v/>
      </c>
      <c r="BF1182" s="13" t="str">
        <f>IF(OR($BR1182="",BO1182=""),"",COUNT($BR$3:$BR1182))</f>
        <v/>
      </c>
      <c r="BG1182" s="66" t="str">
        <f>IF(Z1182="","",COUNT($Z$3:Z1182))</f>
        <v/>
      </c>
      <c r="BH1182" s="13" t="str">
        <f>IF(AO1182="","",IF(AO1182=BH$2,(SUMIF($BV$3:$BV1182,BH$2,$BW$3:$BW1182)-SUMIF($BX$3:$BX1182,BH$2,$BY$3:$BY1182))*AO$1,""))</f>
        <v/>
      </c>
      <c r="BI1182" s="13" t="str">
        <f>IF(AP1182="","",IF(AP1182=BI$2,(SUMIF($BV$3:$BV1182,BI$2,$BW$3:$BW1182)-SUMIF($BX$3:$BX1182,BI$2,$BY$3:$BY1182))*AP$1,""))</f>
        <v/>
      </c>
      <c r="BJ1182" s="13" t="str">
        <f>IF(AQ1182="","",IF(AQ1182=BJ$2,(SUMIF($BV$3:$BV1182,BJ$2,$BW$3:$BW1182)-SUMIF($BX$3:$BX1182,BJ$2,$BY$3:$BY1182))*AQ$1,""))</f>
        <v/>
      </c>
      <c r="BK1182" s="13" t="str">
        <f>IF(AR1182="","",IF(AR1182=BK$2,(SUMIF($BV$3:$BV1182,BK$2,$BW$3:$BW1182)-SUMIF($BX$3:$BX1182,BK$2,$BY$3:$BY1182))*AR$1,""))</f>
        <v/>
      </c>
      <c r="BL1182" s="13" t="str">
        <f>IF(AS1182="","",IF(AS1182=BL$2,(SUMIF($BV$3:$BV1182,BL$2,$BW$3:$BW1182)-SUMIF($BX$3:$BX1182,BL$2,$BY$3:$BY1182))*AS$1,""))</f>
        <v/>
      </c>
      <c r="BM1182" s="13" t="str">
        <f>IF(AT1182="","",IF(AT1182=BM$2,(SUMIF($BV$3:$BV1182,BM$2,$BW$3:$BW1182)-SUMIF($BX$3:$BX1182,BM$2,$BY$3:$BY1182))*AT$1,""))</f>
        <v/>
      </c>
      <c r="BN1182" s="13" t="str">
        <f>IF(AU1182="","",IF(AU1182=BN$2,(SUMIF($BV$3:$BV1182,BN$2,$BW$3:$BW1182)-SUMIF($BX$3:$BX1182,BN$2,$BY$3:$BY1182))*AU$1,""))</f>
        <v/>
      </c>
      <c r="BO1182" s="13" t="str">
        <f>IF(AV1182="","",IF(AV1182=BO$2,(SUMIF($BV$3:$BV1182,BO$2,$BW$3:$BW1182)-SUMIF($BX$3:$BX1182,BO$2,$BY$3:$BY1182))*AV$1,""))</f>
        <v/>
      </c>
      <c r="BP1182" s="69"/>
      <c r="BQ1182" s="13" t="str">
        <f t="shared" si="687"/>
        <v/>
      </c>
      <c r="BR1182" s="75" t="str">
        <f t="shared" si="669"/>
        <v/>
      </c>
      <c r="BS1182" s="33" t="str">
        <f t="shared" si="676"/>
        <v/>
      </c>
      <c r="BT1182" s="42" t="str">
        <f t="shared" si="677"/>
        <v/>
      </c>
      <c r="BU1182" s="38" t="str">
        <f t="shared" si="678"/>
        <v/>
      </c>
      <c r="BV1182" s="30" t="str">
        <f t="shared" si="670"/>
        <v/>
      </c>
      <c r="BW1182" s="36" t="str">
        <f t="shared" si="671"/>
        <v/>
      </c>
      <c r="BX1182" s="36" t="str">
        <f t="shared" si="672"/>
        <v/>
      </c>
      <c r="BY1182" s="45" t="str">
        <f t="shared" si="673"/>
        <v/>
      </c>
      <c r="BZ1182" s="12" t="str">
        <f t="shared" si="679"/>
        <v/>
      </c>
      <c r="CA1182" s="47" t="str">
        <f t="shared" si="680"/>
        <v/>
      </c>
      <c r="CB1182" s="32" t="str">
        <f t="shared" si="681"/>
        <v/>
      </c>
      <c r="CC1182" s="32" t="str">
        <f t="shared" si="682"/>
        <v/>
      </c>
      <c r="CD1182" s="32" t="str">
        <f t="shared" si="683"/>
        <v/>
      </c>
      <c r="CE1182" s="48"/>
      <c r="CF1182" s="32" t="str">
        <f t="shared" si="688"/>
        <v/>
      </c>
      <c r="CG1182" s="32" t="str">
        <f t="shared" si="689"/>
        <v/>
      </c>
      <c r="CH1182" s="48"/>
    </row>
    <row r="1183" spans="2:86" ht="30" customHeight="1" x14ac:dyDescent="0.2">
      <c r="B1183" s="155"/>
      <c r="C1183" s="117"/>
      <c r="D1183" s="53"/>
      <c r="E1183" s="68"/>
      <c r="F1183" s="54"/>
      <c r="G1183" s="54"/>
      <c r="H1183" s="55"/>
      <c r="I1183" s="71"/>
      <c r="J1183" s="73"/>
      <c r="K1183" s="56"/>
      <c r="L1183" s="76" t="str">
        <f t="shared" si="693"/>
        <v/>
      </c>
      <c r="M1183" s="77" t="str">
        <f t="shared" si="662"/>
        <v/>
      </c>
      <c r="N1183" s="130" t="str">
        <f t="shared" si="684"/>
        <v/>
      </c>
      <c r="O1183" s="131" t="str">
        <f t="shared" ref="O1183:U1192" si="694">IFERROR(INDEX($BH$3:$BO$100002,MATCH($BG1183,$BG$3:$BG$100002,0),MATCH(O$1,$BH$2:$BO$2,0)),"")</f>
        <v/>
      </c>
      <c r="P1183" s="131" t="str">
        <f t="shared" si="694"/>
        <v/>
      </c>
      <c r="Q1183" s="131" t="str">
        <f t="shared" si="694"/>
        <v/>
      </c>
      <c r="R1183" s="131" t="str">
        <f t="shared" si="694"/>
        <v/>
      </c>
      <c r="S1183" s="131" t="str">
        <f t="shared" si="694"/>
        <v/>
      </c>
      <c r="T1183" s="131" t="str">
        <f t="shared" si="694"/>
        <v/>
      </c>
      <c r="U1183" s="131" t="str">
        <f t="shared" si="694"/>
        <v/>
      </c>
      <c r="V1183" s="14"/>
      <c r="W1183" s="17" t="str">
        <f>IF(C1183="",IF(OR(AND($H1183&lt;&gt;"",C1183=""),AND($F1182=$F1183,$AK1183&lt;&gt;""),COUNTA($H$3:$H$100002)&gt;COUNTA($H$3:$H1183),$AE1183&lt;&gt;""),W1182,""),C1183)</f>
        <v/>
      </c>
      <c r="X1183" s="17" t="str">
        <f>IF(D1183="",IF(OR(AND($H1183&lt;&gt;"",D1183=""),AND($F1182=$F1183,$AK1183&lt;&gt;""),COUNTA($H$3:$H$100002)&gt;COUNTA($H$3:$H1183),$AE1183&lt;&gt;""),X1182,""),D1183)</f>
        <v/>
      </c>
      <c r="Y1183" s="17" t="str">
        <f>IF(E1183="",IF(OR(AND($H1183&lt;&gt;"",E1183=""),AND($F1182=$F1183,$AK1183&lt;&gt;""),COUNTA($H$3:$H$100002)&gt;COUNTA($H$3:$H1183),$AE1183&lt;&gt;""),Y1182,""),E1183)</f>
        <v/>
      </c>
      <c r="Z1183" s="27" t="str">
        <f t="shared" si="663"/>
        <v/>
      </c>
      <c r="AA1183" s="2" t="str">
        <f>IF(F1183="","",COUNTA($F$3:F1183))</f>
        <v/>
      </c>
      <c r="AB1183" s="3" t="str">
        <f>IF(F1183="","",IFERROR(IF(F1183&lt;&gt;"",IFERROR(INDEX(設定!$C$3:$C$303,MATCH(F1183,設定!$C$3:$C$303,0),0),INDEX(設定!$C$3:$C$303,MATCH("*"&amp;F1183&amp;"*",設定!$C$3:$C$303,0),0)),""),"エラー"))</f>
        <v/>
      </c>
      <c r="AC1183" s="2" t="str">
        <f>IF(G1183="","",COUNTA($G$3:G1183))</f>
        <v/>
      </c>
      <c r="AD1183" s="3" t="str">
        <f>IF(G1183="","",IFERROR(IF(G1183&lt;&gt;"",IFERROR(INDEX(設定!$C$3:$C$303,MATCH(G1183,設定!$C$3:$C$303,0),0),INDEX(設定!$C$3:$C$303,MATCH("*"&amp;G1183&amp;"*",設定!$C$3:$C$303,0),0)),""),"エラー"))</f>
        <v/>
      </c>
      <c r="AE1183" s="3" t="str">
        <f>IFERROR(IF(AB1183="",IF(AND(H1183&lt;&gt;"",F1183=""),INDEX(AB$3:AB1183,MATCH(MAX(AA$3:AA1183),AA$3:AA1183,0),0),""),AB1183),"")</f>
        <v/>
      </c>
      <c r="AF1183" s="3" t="str">
        <f>IFERROR(IF(AD1183="",IF(AND(H1183&lt;&gt;"",G1183=""),INDEX(AD$3:AD1183,MATCH(MAX(AC$3:AC1183),AC$3:AC1183,0),0),""),AD1183),"")</f>
        <v/>
      </c>
      <c r="AG1183" s="2" t="str">
        <f>IF(AH1183="","",IF(OR(AH1183=AH1182,AH1183=AH1184),IF(AND(E1183="",AB1183="",AG1182&lt;&gt;""),MAX($AG$3:AG1182),MAX($AG$3:AG1182)+1),IF(AH1182=AH1183,AG1182,MAX($AG$3:AG1182)+1)))</f>
        <v/>
      </c>
      <c r="AH1183" s="12" t="str">
        <f t="shared" si="685"/>
        <v/>
      </c>
      <c r="AI1183" s="12" t="str">
        <f t="shared" si="664"/>
        <v/>
      </c>
      <c r="AJ1183" s="13" t="str">
        <f t="shared" si="665"/>
        <v/>
      </c>
      <c r="AK1183" s="13" t="str">
        <f t="shared" si="666"/>
        <v/>
      </c>
      <c r="AL1183" s="13" t="str">
        <f>IF(OR(AJ1183="",COUNTIF($AH$3:AH1183,AH1183)&lt;&gt;COUNTIF(AH$3:AH$100002,AH1183)),"",SUMIF(AH$3:AH$100002,AH1183,AJ$3:AJ$100002))</f>
        <v/>
      </c>
      <c r="AM1183" s="13" t="str">
        <f>IF(OR(AK1183="",COUNTIF($AH$3:AH1183,AH1183)&lt;&gt;COUNTIF(AH$3:AH$100002,AH1183)),"",SUMIF(AH$3:AH$100002,AH1183,AK$3:AK$100002))</f>
        <v/>
      </c>
      <c r="AO1183" s="13" t="str">
        <f t="shared" si="686"/>
        <v/>
      </c>
      <c r="AP1183" s="13" t="str">
        <f t="shared" si="686"/>
        <v/>
      </c>
      <c r="AQ1183" s="13" t="str">
        <f t="shared" si="686"/>
        <v/>
      </c>
      <c r="AR1183" s="13" t="str">
        <f t="shared" si="675"/>
        <v/>
      </c>
      <c r="AS1183" s="13" t="str">
        <f t="shared" si="675"/>
        <v/>
      </c>
      <c r="AT1183" s="13" t="str">
        <f t="shared" si="675"/>
        <v/>
      </c>
      <c r="AU1183" s="13" t="str">
        <f t="shared" si="675"/>
        <v/>
      </c>
      <c r="AV1183" s="13" t="str">
        <f t="shared" si="690"/>
        <v/>
      </c>
      <c r="AW1183" s="86" t="str">
        <f t="shared" si="667"/>
        <v/>
      </c>
      <c r="AX1183" s="59" t="str">
        <f t="shared" si="668"/>
        <v/>
      </c>
      <c r="AY1183" s="63" t="str">
        <f>IF(OR($BR1183="",BH1183=""),"",COUNT($BR$3:$BR1183))</f>
        <v/>
      </c>
      <c r="AZ1183" s="13" t="str">
        <f>IF(OR($BR1183="",BI1183=""),"",COUNT($BR$3:$BR1183))</f>
        <v/>
      </c>
      <c r="BA1183" s="13" t="str">
        <f>IF(OR($BR1183="",BJ1183=""),"",COUNT($BR$3:$BR1183))</f>
        <v/>
      </c>
      <c r="BB1183" s="13" t="str">
        <f>IF(OR($BR1183="",BK1183=""),"",COUNT($BR$3:$BR1183))</f>
        <v/>
      </c>
      <c r="BC1183" s="13" t="str">
        <f>IF(OR($BR1183="",BL1183=""),"",COUNT($BR$3:$BR1183))</f>
        <v/>
      </c>
      <c r="BD1183" s="13" t="str">
        <f>IF(OR($BR1183="",BM1183=""),"",COUNT($BR$3:$BR1183))</f>
        <v/>
      </c>
      <c r="BE1183" s="13" t="str">
        <f>IF(OR($BR1183="",BN1183=""),"",COUNT($BR$3:$BR1183))</f>
        <v/>
      </c>
      <c r="BF1183" s="13" t="str">
        <f>IF(OR($BR1183="",BO1183=""),"",COUNT($BR$3:$BR1183))</f>
        <v/>
      </c>
      <c r="BG1183" s="66" t="str">
        <f>IF(Z1183="","",COUNT($Z$3:Z1183))</f>
        <v/>
      </c>
      <c r="BH1183" s="13" t="str">
        <f>IF(AO1183="","",IF(AO1183=BH$2,(SUMIF($BV$3:$BV1183,BH$2,$BW$3:$BW1183)-SUMIF($BX$3:$BX1183,BH$2,$BY$3:$BY1183))*AO$1,""))</f>
        <v/>
      </c>
      <c r="BI1183" s="13" t="str">
        <f>IF(AP1183="","",IF(AP1183=BI$2,(SUMIF($BV$3:$BV1183,BI$2,$BW$3:$BW1183)-SUMIF($BX$3:$BX1183,BI$2,$BY$3:$BY1183))*AP$1,""))</f>
        <v/>
      </c>
      <c r="BJ1183" s="13" t="str">
        <f>IF(AQ1183="","",IF(AQ1183=BJ$2,(SUMIF($BV$3:$BV1183,BJ$2,$BW$3:$BW1183)-SUMIF($BX$3:$BX1183,BJ$2,$BY$3:$BY1183))*AQ$1,""))</f>
        <v/>
      </c>
      <c r="BK1183" s="13" t="str">
        <f>IF(AR1183="","",IF(AR1183=BK$2,(SUMIF($BV$3:$BV1183,BK$2,$BW$3:$BW1183)-SUMIF($BX$3:$BX1183,BK$2,$BY$3:$BY1183))*AR$1,""))</f>
        <v/>
      </c>
      <c r="BL1183" s="13" t="str">
        <f>IF(AS1183="","",IF(AS1183=BL$2,(SUMIF($BV$3:$BV1183,BL$2,$BW$3:$BW1183)-SUMIF($BX$3:$BX1183,BL$2,$BY$3:$BY1183))*AS$1,""))</f>
        <v/>
      </c>
      <c r="BM1183" s="13" t="str">
        <f>IF(AT1183="","",IF(AT1183=BM$2,(SUMIF($BV$3:$BV1183,BM$2,$BW$3:$BW1183)-SUMIF($BX$3:$BX1183,BM$2,$BY$3:$BY1183))*AT$1,""))</f>
        <v/>
      </c>
      <c r="BN1183" s="13" t="str">
        <f>IF(AU1183="","",IF(AU1183=BN$2,(SUMIF($BV$3:$BV1183,BN$2,$BW$3:$BW1183)-SUMIF($BX$3:$BX1183,BN$2,$BY$3:$BY1183))*AU$1,""))</f>
        <v/>
      </c>
      <c r="BO1183" s="13" t="str">
        <f>IF(AV1183="","",IF(AV1183=BO$2,(SUMIF($BV$3:$BV1183,BO$2,$BW$3:$BW1183)-SUMIF($BX$3:$BX1183,BO$2,$BY$3:$BY1183))*AV$1,""))</f>
        <v/>
      </c>
      <c r="BP1183" s="69"/>
      <c r="BQ1183" s="13" t="str">
        <f t="shared" si="687"/>
        <v/>
      </c>
      <c r="BR1183" s="75" t="str">
        <f t="shared" si="669"/>
        <v/>
      </c>
      <c r="BS1183" s="33" t="str">
        <f t="shared" si="676"/>
        <v/>
      </c>
      <c r="BT1183" s="42" t="str">
        <f t="shared" si="677"/>
        <v/>
      </c>
      <c r="BU1183" s="38" t="str">
        <f t="shared" si="678"/>
        <v/>
      </c>
      <c r="BV1183" s="30" t="str">
        <f t="shared" si="670"/>
        <v/>
      </c>
      <c r="BW1183" s="36" t="str">
        <f t="shared" si="671"/>
        <v/>
      </c>
      <c r="BX1183" s="36" t="str">
        <f t="shared" si="672"/>
        <v/>
      </c>
      <c r="BY1183" s="45" t="str">
        <f t="shared" si="673"/>
        <v/>
      </c>
      <c r="BZ1183" s="12" t="str">
        <f t="shared" si="679"/>
        <v/>
      </c>
      <c r="CA1183" s="47" t="str">
        <f t="shared" si="680"/>
        <v/>
      </c>
      <c r="CB1183" s="32" t="str">
        <f t="shared" si="681"/>
        <v/>
      </c>
      <c r="CC1183" s="32" t="str">
        <f t="shared" si="682"/>
        <v/>
      </c>
      <c r="CD1183" s="32" t="str">
        <f t="shared" si="683"/>
        <v/>
      </c>
      <c r="CE1183" s="48"/>
      <c r="CF1183" s="32" t="str">
        <f t="shared" si="688"/>
        <v/>
      </c>
      <c r="CG1183" s="32" t="str">
        <f t="shared" si="689"/>
        <v/>
      </c>
      <c r="CH1183" s="48"/>
    </row>
    <row r="1184" spans="2:86" ht="30" customHeight="1" x14ac:dyDescent="0.2">
      <c r="B1184" s="155"/>
      <c r="C1184" s="117"/>
      <c r="D1184" s="53"/>
      <c r="E1184" s="68"/>
      <c r="F1184" s="54"/>
      <c r="G1184" s="54"/>
      <c r="H1184" s="55"/>
      <c r="I1184" s="71"/>
      <c r="J1184" s="73"/>
      <c r="K1184" s="56"/>
      <c r="L1184" s="76" t="str">
        <f t="shared" si="693"/>
        <v/>
      </c>
      <c r="M1184" s="77" t="str">
        <f t="shared" si="662"/>
        <v/>
      </c>
      <c r="N1184" s="130" t="str">
        <f t="shared" si="684"/>
        <v/>
      </c>
      <c r="O1184" s="131" t="str">
        <f t="shared" si="694"/>
        <v/>
      </c>
      <c r="P1184" s="131" t="str">
        <f t="shared" si="694"/>
        <v/>
      </c>
      <c r="Q1184" s="131" t="str">
        <f t="shared" si="694"/>
        <v/>
      </c>
      <c r="R1184" s="131" t="str">
        <f t="shared" si="694"/>
        <v/>
      </c>
      <c r="S1184" s="131" t="str">
        <f t="shared" si="694"/>
        <v/>
      </c>
      <c r="T1184" s="131" t="str">
        <f t="shared" si="694"/>
        <v/>
      </c>
      <c r="U1184" s="131" t="str">
        <f t="shared" si="694"/>
        <v/>
      </c>
      <c r="V1184" s="14"/>
      <c r="W1184" s="17" t="str">
        <f>IF(C1184="",IF(OR(AND($H1184&lt;&gt;"",C1184=""),AND($F1183=$F1184,$AK1184&lt;&gt;""),COUNTA($H$3:$H$100002)&gt;COUNTA($H$3:$H1184),$AE1184&lt;&gt;""),W1183,""),C1184)</f>
        <v/>
      </c>
      <c r="X1184" s="17" t="str">
        <f>IF(D1184="",IF(OR(AND($H1184&lt;&gt;"",D1184=""),AND($F1183=$F1184,$AK1184&lt;&gt;""),COUNTA($H$3:$H$100002)&gt;COUNTA($H$3:$H1184),$AE1184&lt;&gt;""),X1183,""),D1184)</f>
        <v/>
      </c>
      <c r="Y1184" s="17" t="str">
        <f>IF(E1184="",IF(OR(AND($H1184&lt;&gt;"",E1184=""),AND($F1183=$F1184,$AK1184&lt;&gt;""),COUNTA($H$3:$H$100002)&gt;COUNTA($H$3:$H1184),$AE1184&lt;&gt;""),Y1183,""),E1184)</f>
        <v/>
      </c>
      <c r="Z1184" s="27" t="str">
        <f t="shared" si="663"/>
        <v/>
      </c>
      <c r="AA1184" s="2" t="str">
        <f>IF(F1184="","",COUNTA($F$3:F1184))</f>
        <v/>
      </c>
      <c r="AB1184" s="3" t="str">
        <f>IF(F1184="","",IFERROR(IF(F1184&lt;&gt;"",IFERROR(INDEX(設定!$C$3:$C$303,MATCH(F1184,設定!$C$3:$C$303,0),0),INDEX(設定!$C$3:$C$303,MATCH("*"&amp;F1184&amp;"*",設定!$C$3:$C$303,0),0)),""),"エラー"))</f>
        <v/>
      </c>
      <c r="AC1184" s="2" t="str">
        <f>IF(G1184="","",COUNTA($G$3:G1184))</f>
        <v/>
      </c>
      <c r="AD1184" s="3" t="str">
        <f>IF(G1184="","",IFERROR(IF(G1184&lt;&gt;"",IFERROR(INDEX(設定!$C$3:$C$303,MATCH(G1184,設定!$C$3:$C$303,0),0),INDEX(設定!$C$3:$C$303,MATCH("*"&amp;G1184&amp;"*",設定!$C$3:$C$303,0),0)),""),"エラー"))</f>
        <v/>
      </c>
      <c r="AE1184" s="3" t="str">
        <f>IFERROR(IF(AB1184="",IF(AND(H1184&lt;&gt;"",F1184=""),INDEX(AB$3:AB1184,MATCH(MAX(AA$3:AA1184),AA$3:AA1184,0),0),""),AB1184),"")</f>
        <v/>
      </c>
      <c r="AF1184" s="3" t="str">
        <f>IFERROR(IF(AD1184="",IF(AND(H1184&lt;&gt;"",G1184=""),INDEX(AD$3:AD1184,MATCH(MAX(AC$3:AC1184),AC$3:AC1184,0),0),""),AD1184),"")</f>
        <v/>
      </c>
      <c r="AG1184" s="2" t="str">
        <f>IF(AH1184="","",IF(OR(AH1184=AH1183,AH1184=AH1185),IF(AND(E1184="",AB1184="",AG1183&lt;&gt;""),MAX($AG$3:AG1183),MAX($AG$3:AG1183)+1),IF(AH1183=AH1184,AG1183,MAX($AG$3:AG1183)+1)))</f>
        <v/>
      </c>
      <c r="AH1184" s="12" t="str">
        <f t="shared" si="685"/>
        <v/>
      </c>
      <c r="AI1184" s="12" t="str">
        <f t="shared" si="664"/>
        <v/>
      </c>
      <c r="AJ1184" s="13" t="str">
        <f t="shared" si="665"/>
        <v/>
      </c>
      <c r="AK1184" s="13" t="str">
        <f t="shared" si="666"/>
        <v/>
      </c>
      <c r="AL1184" s="13" t="str">
        <f>IF(OR(AJ1184="",COUNTIF($AH$3:AH1184,AH1184)&lt;&gt;COUNTIF(AH$3:AH$100002,AH1184)),"",SUMIF(AH$3:AH$100002,AH1184,AJ$3:AJ$100002))</f>
        <v/>
      </c>
      <c r="AM1184" s="13" t="str">
        <f>IF(OR(AK1184="",COUNTIF($AH$3:AH1184,AH1184)&lt;&gt;COUNTIF(AH$3:AH$100002,AH1184)),"",SUMIF(AH$3:AH$100002,AH1184,AK$3:AK$100002))</f>
        <v/>
      </c>
      <c r="AO1184" s="13" t="str">
        <f t="shared" si="686"/>
        <v/>
      </c>
      <c r="AP1184" s="13" t="str">
        <f t="shared" si="686"/>
        <v/>
      </c>
      <c r="AQ1184" s="13" t="str">
        <f t="shared" si="686"/>
        <v/>
      </c>
      <c r="AR1184" s="13" t="str">
        <f t="shared" si="675"/>
        <v/>
      </c>
      <c r="AS1184" s="13" t="str">
        <f t="shared" si="675"/>
        <v/>
      </c>
      <c r="AT1184" s="13" t="str">
        <f t="shared" si="675"/>
        <v/>
      </c>
      <c r="AU1184" s="13" t="str">
        <f t="shared" si="675"/>
        <v/>
      </c>
      <c r="AV1184" s="13" t="str">
        <f t="shared" si="690"/>
        <v/>
      </c>
      <c r="AW1184" s="86" t="str">
        <f t="shared" si="667"/>
        <v/>
      </c>
      <c r="AX1184" s="59" t="str">
        <f t="shared" si="668"/>
        <v/>
      </c>
      <c r="AY1184" s="63" t="str">
        <f>IF(OR($BR1184="",BH1184=""),"",COUNT($BR$3:$BR1184))</f>
        <v/>
      </c>
      <c r="AZ1184" s="13" t="str">
        <f>IF(OR($BR1184="",BI1184=""),"",COUNT($BR$3:$BR1184))</f>
        <v/>
      </c>
      <c r="BA1184" s="13" t="str">
        <f>IF(OR($BR1184="",BJ1184=""),"",COUNT($BR$3:$BR1184))</f>
        <v/>
      </c>
      <c r="BB1184" s="13" t="str">
        <f>IF(OR($BR1184="",BK1184=""),"",COUNT($BR$3:$BR1184))</f>
        <v/>
      </c>
      <c r="BC1184" s="13" t="str">
        <f>IF(OR($BR1184="",BL1184=""),"",COUNT($BR$3:$BR1184))</f>
        <v/>
      </c>
      <c r="BD1184" s="13" t="str">
        <f>IF(OR($BR1184="",BM1184=""),"",COUNT($BR$3:$BR1184))</f>
        <v/>
      </c>
      <c r="BE1184" s="13" t="str">
        <f>IF(OR($BR1184="",BN1184=""),"",COUNT($BR$3:$BR1184))</f>
        <v/>
      </c>
      <c r="BF1184" s="13" t="str">
        <f>IF(OR($BR1184="",BO1184=""),"",COUNT($BR$3:$BR1184))</f>
        <v/>
      </c>
      <c r="BG1184" s="66" t="str">
        <f>IF(Z1184="","",COUNT($Z$3:Z1184))</f>
        <v/>
      </c>
      <c r="BH1184" s="13" t="str">
        <f>IF(AO1184="","",IF(AO1184=BH$2,(SUMIF($BV$3:$BV1184,BH$2,$BW$3:$BW1184)-SUMIF($BX$3:$BX1184,BH$2,$BY$3:$BY1184))*AO$1,""))</f>
        <v/>
      </c>
      <c r="BI1184" s="13" t="str">
        <f>IF(AP1184="","",IF(AP1184=BI$2,(SUMIF($BV$3:$BV1184,BI$2,$BW$3:$BW1184)-SUMIF($BX$3:$BX1184,BI$2,$BY$3:$BY1184))*AP$1,""))</f>
        <v/>
      </c>
      <c r="BJ1184" s="13" t="str">
        <f>IF(AQ1184="","",IF(AQ1184=BJ$2,(SUMIF($BV$3:$BV1184,BJ$2,$BW$3:$BW1184)-SUMIF($BX$3:$BX1184,BJ$2,$BY$3:$BY1184))*AQ$1,""))</f>
        <v/>
      </c>
      <c r="BK1184" s="13" t="str">
        <f>IF(AR1184="","",IF(AR1184=BK$2,(SUMIF($BV$3:$BV1184,BK$2,$BW$3:$BW1184)-SUMIF($BX$3:$BX1184,BK$2,$BY$3:$BY1184))*AR$1,""))</f>
        <v/>
      </c>
      <c r="BL1184" s="13" t="str">
        <f>IF(AS1184="","",IF(AS1184=BL$2,(SUMIF($BV$3:$BV1184,BL$2,$BW$3:$BW1184)-SUMIF($BX$3:$BX1184,BL$2,$BY$3:$BY1184))*AS$1,""))</f>
        <v/>
      </c>
      <c r="BM1184" s="13" t="str">
        <f>IF(AT1184="","",IF(AT1184=BM$2,(SUMIF($BV$3:$BV1184,BM$2,$BW$3:$BW1184)-SUMIF($BX$3:$BX1184,BM$2,$BY$3:$BY1184))*AT$1,""))</f>
        <v/>
      </c>
      <c r="BN1184" s="13" t="str">
        <f>IF(AU1184="","",IF(AU1184=BN$2,(SUMIF($BV$3:$BV1184,BN$2,$BW$3:$BW1184)-SUMIF($BX$3:$BX1184,BN$2,$BY$3:$BY1184))*AU$1,""))</f>
        <v/>
      </c>
      <c r="BO1184" s="13" t="str">
        <f>IF(AV1184="","",IF(AV1184=BO$2,(SUMIF($BV$3:$BV1184,BO$2,$BW$3:$BW1184)-SUMIF($BX$3:$BX1184,BO$2,$BY$3:$BY1184))*AV$1,""))</f>
        <v/>
      </c>
      <c r="BP1184" s="69"/>
      <c r="BQ1184" s="13" t="str">
        <f t="shared" si="687"/>
        <v/>
      </c>
      <c r="BR1184" s="75" t="str">
        <f t="shared" si="669"/>
        <v/>
      </c>
      <c r="BS1184" s="33" t="str">
        <f t="shared" si="676"/>
        <v/>
      </c>
      <c r="BT1184" s="42" t="str">
        <f t="shared" si="677"/>
        <v/>
      </c>
      <c r="BU1184" s="38" t="str">
        <f t="shared" si="678"/>
        <v/>
      </c>
      <c r="BV1184" s="30" t="str">
        <f t="shared" si="670"/>
        <v/>
      </c>
      <c r="BW1184" s="36" t="str">
        <f t="shared" si="671"/>
        <v/>
      </c>
      <c r="BX1184" s="36" t="str">
        <f t="shared" si="672"/>
        <v/>
      </c>
      <c r="BY1184" s="45" t="str">
        <f t="shared" si="673"/>
        <v/>
      </c>
      <c r="BZ1184" s="12" t="str">
        <f t="shared" si="679"/>
        <v/>
      </c>
      <c r="CA1184" s="47" t="str">
        <f t="shared" si="680"/>
        <v/>
      </c>
      <c r="CB1184" s="32" t="str">
        <f t="shared" si="681"/>
        <v/>
      </c>
      <c r="CC1184" s="32" t="str">
        <f t="shared" si="682"/>
        <v/>
      </c>
      <c r="CD1184" s="32" t="str">
        <f t="shared" si="683"/>
        <v/>
      </c>
      <c r="CE1184" s="48"/>
      <c r="CF1184" s="32" t="str">
        <f t="shared" si="688"/>
        <v/>
      </c>
      <c r="CG1184" s="32" t="str">
        <f t="shared" si="689"/>
        <v/>
      </c>
      <c r="CH1184" s="48"/>
    </row>
    <row r="1185" spans="2:86" ht="30" customHeight="1" x14ac:dyDescent="0.2">
      <c r="B1185" s="155"/>
      <c r="C1185" s="117"/>
      <c r="D1185" s="53"/>
      <c r="E1185" s="68"/>
      <c r="F1185" s="54"/>
      <c r="G1185" s="54"/>
      <c r="H1185" s="55"/>
      <c r="I1185" s="71"/>
      <c r="J1185" s="73"/>
      <c r="K1185" s="56"/>
      <c r="L1185" s="76" t="str">
        <f t="shared" si="693"/>
        <v/>
      </c>
      <c r="M1185" s="77" t="str">
        <f t="shared" si="662"/>
        <v/>
      </c>
      <c r="N1185" s="130" t="str">
        <f t="shared" si="684"/>
        <v/>
      </c>
      <c r="O1185" s="131" t="str">
        <f t="shared" si="694"/>
        <v/>
      </c>
      <c r="P1185" s="131" t="str">
        <f t="shared" si="694"/>
        <v/>
      </c>
      <c r="Q1185" s="131" t="str">
        <f t="shared" si="694"/>
        <v/>
      </c>
      <c r="R1185" s="131" t="str">
        <f t="shared" si="694"/>
        <v/>
      </c>
      <c r="S1185" s="131" t="str">
        <f t="shared" si="694"/>
        <v/>
      </c>
      <c r="T1185" s="131" t="str">
        <f t="shared" si="694"/>
        <v/>
      </c>
      <c r="U1185" s="131" t="str">
        <f t="shared" si="694"/>
        <v/>
      </c>
      <c r="V1185" s="14"/>
      <c r="W1185" s="17" t="str">
        <f>IF(C1185="",IF(OR(AND($H1185&lt;&gt;"",C1185=""),AND($F1184=$F1185,$AK1185&lt;&gt;""),COUNTA($H$3:$H$100002)&gt;COUNTA($H$3:$H1185),$AE1185&lt;&gt;""),W1184,""),C1185)</f>
        <v/>
      </c>
      <c r="X1185" s="17" t="str">
        <f>IF(D1185="",IF(OR(AND($H1185&lt;&gt;"",D1185=""),AND($F1184=$F1185,$AK1185&lt;&gt;""),COUNTA($H$3:$H$100002)&gt;COUNTA($H$3:$H1185),$AE1185&lt;&gt;""),X1184,""),D1185)</f>
        <v/>
      </c>
      <c r="Y1185" s="17" t="str">
        <f>IF(E1185="",IF(OR(AND($H1185&lt;&gt;"",E1185=""),AND($F1184=$F1185,$AK1185&lt;&gt;""),COUNTA($H$3:$H$100002)&gt;COUNTA($H$3:$H1185),$AE1185&lt;&gt;""),Y1184,""),E1185)</f>
        <v/>
      </c>
      <c r="Z1185" s="27" t="str">
        <f t="shared" si="663"/>
        <v/>
      </c>
      <c r="AA1185" s="2" t="str">
        <f>IF(F1185="","",COUNTA($F$3:F1185))</f>
        <v/>
      </c>
      <c r="AB1185" s="3" t="str">
        <f>IF(F1185="","",IFERROR(IF(F1185&lt;&gt;"",IFERROR(INDEX(設定!$C$3:$C$303,MATCH(F1185,設定!$C$3:$C$303,0),0),INDEX(設定!$C$3:$C$303,MATCH("*"&amp;F1185&amp;"*",設定!$C$3:$C$303,0),0)),""),"エラー"))</f>
        <v/>
      </c>
      <c r="AC1185" s="2" t="str">
        <f>IF(G1185="","",COUNTA($G$3:G1185))</f>
        <v/>
      </c>
      <c r="AD1185" s="3" t="str">
        <f>IF(G1185="","",IFERROR(IF(G1185&lt;&gt;"",IFERROR(INDEX(設定!$C$3:$C$303,MATCH(G1185,設定!$C$3:$C$303,0),0),INDEX(設定!$C$3:$C$303,MATCH("*"&amp;G1185&amp;"*",設定!$C$3:$C$303,0),0)),""),"エラー"))</f>
        <v/>
      </c>
      <c r="AE1185" s="3" t="str">
        <f>IFERROR(IF(AB1185="",IF(AND(H1185&lt;&gt;"",F1185=""),INDEX(AB$3:AB1185,MATCH(MAX(AA$3:AA1185),AA$3:AA1185,0),0),""),AB1185),"")</f>
        <v/>
      </c>
      <c r="AF1185" s="3" t="str">
        <f>IFERROR(IF(AD1185="",IF(AND(H1185&lt;&gt;"",G1185=""),INDEX(AD$3:AD1185,MATCH(MAX(AC$3:AC1185),AC$3:AC1185,0),0),""),AD1185),"")</f>
        <v/>
      </c>
      <c r="AG1185" s="2" t="str">
        <f>IF(AH1185="","",IF(OR(AH1185=AH1184,AH1185=AH1186),IF(AND(E1185="",AB1185="",AG1184&lt;&gt;""),MAX($AG$3:AG1184),MAX($AG$3:AG1184)+1),IF(AH1184=AH1185,AG1184,MAX($AG$3:AG1184)+1)))</f>
        <v/>
      </c>
      <c r="AH1185" s="12" t="str">
        <f t="shared" si="685"/>
        <v/>
      </c>
      <c r="AI1185" s="12" t="str">
        <f t="shared" si="664"/>
        <v/>
      </c>
      <c r="AJ1185" s="13" t="str">
        <f t="shared" si="665"/>
        <v/>
      </c>
      <c r="AK1185" s="13" t="str">
        <f t="shared" si="666"/>
        <v/>
      </c>
      <c r="AL1185" s="13" t="str">
        <f>IF(OR(AJ1185="",COUNTIF($AH$3:AH1185,AH1185)&lt;&gt;COUNTIF(AH$3:AH$100002,AH1185)),"",SUMIF(AH$3:AH$100002,AH1185,AJ$3:AJ$100002))</f>
        <v/>
      </c>
      <c r="AM1185" s="13" t="str">
        <f>IF(OR(AK1185="",COUNTIF($AH$3:AH1185,AH1185)&lt;&gt;COUNTIF(AH$3:AH$100002,AH1185)),"",SUMIF(AH$3:AH$100002,AH1185,AK$3:AK$100002))</f>
        <v/>
      </c>
      <c r="AO1185" s="13" t="str">
        <f t="shared" si="686"/>
        <v/>
      </c>
      <c r="AP1185" s="13" t="str">
        <f t="shared" si="686"/>
        <v/>
      </c>
      <c r="AQ1185" s="13" t="str">
        <f t="shared" si="686"/>
        <v/>
      </c>
      <c r="AR1185" s="13" t="str">
        <f t="shared" si="675"/>
        <v/>
      </c>
      <c r="AS1185" s="13" t="str">
        <f t="shared" si="675"/>
        <v/>
      </c>
      <c r="AT1185" s="13" t="str">
        <f t="shared" si="675"/>
        <v/>
      </c>
      <c r="AU1185" s="13" t="str">
        <f t="shared" si="675"/>
        <v/>
      </c>
      <c r="AV1185" s="13" t="str">
        <f t="shared" si="690"/>
        <v/>
      </c>
      <c r="AW1185" s="86" t="str">
        <f t="shared" si="667"/>
        <v/>
      </c>
      <c r="AX1185" s="59" t="str">
        <f t="shared" si="668"/>
        <v/>
      </c>
      <c r="AY1185" s="63" t="str">
        <f>IF(OR($BR1185="",BH1185=""),"",COUNT($BR$3:$BR1185))</f>
        <v/>
      </c>
      <c r="AZ1185" s="13" t="str">
        <f>IF(OR($BR1185="",BI1185=""),"",COUNT($BR$3:$BR1185))</f>
        <v/>
      </c>
      <c r="BA1185" s="13" t="str">
        <f>IF(OR($BR1185="",BJ1185=""),"",COUNT($BR$3:$BR1185))</f>
        <v/>
      </c>
      <c r="BB1185" s="13" t="str">
        <f>IF(OR($BR1185="",BK1185=""),"",COUNT($BR$3:$BR1185))</f>
        <v/>
      </c>
      <c r="BC1185" s="13" t="str">
        <f>IF(OR($BR1185="",BL1185=""),"",COUNT($BR$3:$BR1185))</f>
        <v/>
      </c>
      <c r="BD1185" s="13" t="str">
        <f>IF(OR($BR1185="",BM1185=""),"",COUNT($BR$3:$BR1185))</f>
        <v/>
      </c>
      <c r="BE1185" s="13" t="str">
        <f>IF(OR($BR1185="",BN1185=""),"",COUNT($BR$3:$BR1185))</f>
        <v/>
      </c>
      <c r="BF1185" s="13" t="str">
        <f>IF(OR($BR1185="",BO1185=""),"",COUNT($BR$3:$BR1185))</f>
        <v/>
      </c>
      <c r="BG1185" s="66" t="str">
        <f>IF(Z1185="","",COUNT($Z$3:Z1185))</f>
        <v/>
      </c>
      <c r="BH1185" s="13" t="str">
        <f>IF(AO1185="","",IF(AO1185=BH$2,(SUMIF($BV$3:$BV1185,BH$2,$BW$3:$BW1185)-SUMIF($BX$3:$BX1185,BH$2,$BY$3:$BY1185))*AO$1,""))</f>
        <v/>
      </c>
      <c r="BI1185" s="13" t="str">
        <f>IF(AP1185="","",IF(AP1185=BI$2,(SUMIF($BV$3:$BV1185,BI$2,$BW$3:$BW1185)-SUMIF($BX$3:$BX1185,BI$2,$BY$3:$BY1185))*AP$1,""))</f>
        <v/>
      </c>
      <c r="BJ1185" s="13" t="str">
        <f>IF(AQ1185="","",IF(AQ1185=BJ$2,(SUMIF($BV$3:$BV1185,BJ$2,$BW$3:$BW1185)-SUMIF($BX$3:$BX1185,BJ$2,$BY$3:$BY1185))*AQ$1,""))</f>
        <v/>
      </c>
      <c r="BK1185" s="13" t="str">
        <f>IF(AR1185="","",IF(AR1185=BK$2,(SUMIF($BV$3:$BV1185,BK$2,$BW$3:$BW1185)-SUMIF($BX$3:$BX1185,BK$2,$BY$3:$BY1185))*AR$1,""))</f>
        <v/>
      </c>
      <c r="BL1185" s="13" t="str">
        <f>IF(AS1185="","",IF(AS1185=BL$2,(SUMIF($BV$3:$BV1185,BL$2,$BW$3:$BW1185)-SUMIF($BX$3:$BX1185,BL$2,$BY$3:$BY1185))*AS$1,""))</f>
        <v/>
      </c>
      <c r="BM1185" s="13" t="str">
        <f>IF(AT1185="","",IF(AT1185=BM$2,(SUMIF($BV$3:$BV1185,BM$2,$BW$3:$BW1185)-SUMIF($BX$3:$BX1185,BM$2,$BY$3:$BY1185))*AT$1,""))</f>
        <v/>
      </c>
      <c r="BN1185" s="13" t="str">
        <f>IF(AU1185="","",IF(AU1185=BN$2,(SUMIF($BV$3:$BV1185,BN$2,$BW$3:$BW1185)-SUMIF($BX$3:$BX1185,BN$2,$BY$3:$BY1185))*AU$1,""))</f>
        <v/>
      </c>
      <c r="BO1185" s="13" t="str">
        <f>IF(AV1185="","",IF(AV1185=BO$2,(SUMIF($BV$3:$BV1185,BO$2,$BW$3:$BW1185)-SUMIF($BX$3:$BX1185,BO$2,$BY$3:$BY1185))*AV$1,""))</f>
        <v/>
      </c>
      <c r="BP1185" s="69"/>
      <c r="BQ1185" s="13" t="str">
        <f t="shared" si="687"/>
        <v/>
      </c>
      <c r="BR1185" s="75" t="str">
        <f t="shared" si="669"/>
        <v/>
      </c>
      <c r="BS1185" s="33" t="str">
        <f t="shared" si="676"/>
        <v/>
      </c>
      <c r="BT1185" s="42" t="str">
        <f t="shared" si="677"/>
        <v/>
      </c>
      <c r="BU1185" s="38" t="str">
        <f t="shared" si="678"/>
        <v/>
      </c>
      <c r="BV1185" s="30" t="str">
        <f t="shared" si="670"/>
        <v/>
      </c>
      <c r="BW1185" s="36" t="str">
        <f t="shared" si="671"/>
        <v/>
      </c>
      <c r="BX1185" s="36" t="str">
        <f t="shared" si="672"/>
        <v/>
      </c>
      <c r="BY1185" s="45" t="str">
        <f t="shared" si="673"/>
        <v/>
      </c>
      <c r="BZ1185" s="12" t="str">
        <f t="shared" si="679"/>
        <v/>
      </c>
      <c r="CA1185" s="47" t="str">
        <f t="shared" si="680"/>
        <v/>
      </c>
      <c r="CB1185" s="32" t="str">
        <f t="shared" si="681"/>
        <v/>
      </c>
      <c r="CC1185" s="32" t="str">
        <f t="shared" si="682"/>
        <v/>
      </c>
      <c r="CD1185" s="32" t="str">
        <f t="shared" si="683"/>
        <v/>
      </c>
      <c r="CE1185" s="48"/>
      <c r="CF1185" s="32" t="str">
        <f t="shared" si="688"/>
        <v/>
      </c>
      <c r="CG1185" s="32" t="str">
        <f t="shared" si="689"/>
        <v/>
      </c>
      <c r="CH1185" s="48"/>
    </row>
    <row r="1186" spans="2:86" ht="30" customHeight="1" x14ac:dyDescent="0.2">
      <c r="B1186" s="155"/>
      <c r="C1186" s="117"/>
      <c r="D1186" s="53"/>
      <c r="E1186" s="68"/>
      <c r="F1186" s="54"/>
      <c r="G1186" s="54"/>
      <c r="H1186" s="55"/>
      <c r="I1186" s="71"/>
      <c r="J1186" s="73"/>
      <c r="K1186" s="56"/>
      <c r="L1186" s="76" t="str">
        <f t="shared" si="693"/>
        <v/>
      </c>
      <c r="M1186" s="77" t="str">
        <f t="shared" si="662"/>
        <v/>
      </c>
      <c r="N1186" s="130" t="str">
        <f t="shared" si="684"/>
        <v/>
      </c>
      <c r="O1186" s="131" t="str">
        <f t="shared" si="694"/>
        <v/>
      </c>
      <c r="P1186" s="131" t="str">
        <f t="shared" si="694"/>
        <v/>
      </c>
      <c r="Q1186" s="131" t="str">
        <f t="shared" si="694"/>
        <v/>
      </c>
      <c r="R1186" s="131" t="str">
        <f t="shared" si="694"/>
        <v/>
      </c>
      <c r="S1186" s="131" t="str">
        <f t="shared" si="694"/>
        <v/>
      </c>
      <c r="T1186" s="131" t="str">
        <f t="shared" si="694"/>
        <v/>
      </c>
      <c r="U1186" s="131" t="str">
        <f t="shared" si="694"/>
        <v/>
      </c>
      <c r="V1186" s="14"/>
      <c r="W1186" s="17" t="str">
        <f>IF(C1186="",IF(OR(AND($H1186&lt;&gt;"",C1186=""),AND($F1185=$F1186,$AK1186&lt;&gt;""),COUNTA($H$3:$H$100002)&gt;COUNTA($H$3:$H1186),$AE1186&lt;&gt;""),W1185,""),C1186)</f>
        <v/>
      </c>
      <c r="X1186" s="17" t="str">
        <f>IF(D1186="",IF(OR(AND($H1186&lt;&gt;"",D1186=""),AND($F1185=$F1186,$AK1186&lt;&gt;""),COUNTA($H$3:$H$100002)&gt;COUNTA($H$3:$H1186),$AE1186&lt;&gt;""),X1185,""),D1186)</f>
        <v/>
      </c>
      <c r="Y1186" s="17" t="str">
        <f>IF(E1186="",IF(OR(AND($H1186&lt;&gt;"",E1186=""),AND($F1185=$F1186,$AK1186&lt;&gt;""),COUNTA($H$3:$H$100002)&gt;COUNTA($H$3:$H1186),$AE1186&lt;&gt;""),Y1185,""),E1186)</f>
        <v/>
      </c>
      <c r="Z1186" s="27" t="str">
        <f t="shared" si="663"/>
        <v/>
      </c>
      <c r="AA1186" s="2" t="str">
        <f>IF(F1186="","",COUNTA($F$3:F1186))</f>
        <v/>
      </c>
      <c r="AB1186" s="3" t="str">
        <f>IF(F1186="","",IFERROR(IF(F1186&lt;&gt;"",IFERROR(INDEX(設定!$C$3:$C$303,MATCH(F1186,設定!$C$3:$C$303,0),0),INDEX(設定!$C$3:$C$303,MATCH("*"&amp;F1186&amp;"*",設定!$C$3:$C$303,0),0)),""),"エラー"))</f>
        <v/>
      </c>
      <c r="AC1186" s="2" t="str">
        <f>IF(G1186="","",COUNTA($G$3:G1186))</f>
        <v/>
      </c>
      <c r="AD1186" s="3" t="str">
        <f>IF(G1186="","",IFERROR(IF(G1186&lt;&gt;"",IFERROR(INDEX(設定!$C$3:$C$303,MATCH(G1186,設定!$C$3:$C$303,0),0),INDEX(設定!$C$3:$C$303,MATCH("*"&amp;G1186&amp;"*",設定!$C$3:$C$303,0),0)),""),"エラー"))</f>
        <v/>
      </c>
      <c r="AE1186" s="3" t="str">
        <f>IFERROR(IF(AB1186="",IF(AND(H1186&lt;&gt;"",F1186=""),INDEX(AB$3:AB1186,MATCH(MAX(AA$3:AA1186),AA$3:AA1186,0),0),""),AB1186),"")</f>
        <v/>
      </c>
      <c r="AF1186" s="3" t="str">
        <f>IFERROR(IF(AD1186="",IF(AND(H1186&lt;&gt;"",G1186=""),INDEX(AD$3:AD1186,MATCH(MAX(AC$3:AC1186),AC$3:AC1186,0),0),""),AD1186),"")</f>
        <v/>
      </c>
      <c r="AG1186" s="2" t="str">
        <f>IF(AH1186="","",IF(OR(AH1186=AH1185,AH1186=AH1187),IF(AND(E1186="",AB1186="",AG1185&lt;&gt;""),MAX($AG$3:AG1185),MAX($AG$3:AG1185)+1),IF(AH1185=AH1186,AG1185,MAX($AG$3:AG1185)+1)))</f>
        <v/>
      </c>
      <c r="AH1186" s="12" t="str">
        <f t="shared" si="685"/>
        <v/>
      </c>
      <c r="AI1186" s="12" t="str">
        <f t="shared" si="664"/>
        <v/>
      </c>
      <c r="AJ1186" s="13" t="str">
        <f t="shared" si="665"/>
        <v/>
      </c>
      <c r="AK1186" s="13" t="str">
        <f t="shared" si="666"/>
        <v/>
      </c>
      <c r="AL1186" s="13" t="str">
        <f>IF(OR(AJ1186="",COUNTIF($AH$3:AH1186,AH1186)&lt;&gt;COUNTIF(AH$3:AH$100002,AH1186)),"",SUMIF(AH$3:AH$100002,AH1186,AJ$3:AJ$100002))</f>
        <v/>
      </c>
      <c r="AM1186" s="13" t="str">
        <f>IF(OR(AK1186="",COUNTIF($AH$3:AH1186,AH1186)&lt;&gt;COUNTIF(AH$3:AH$100002,AH1186)),"",SUMIF(AH$3:AH$100002,AH1186,AK$3:AK$100002))</f>
        <v/>
      </c>
      <c r="AO1186" s="13" t="str">
        <f t="shared" si="686"/>
        <v/>
      </c>
      <c r="AP1186" s="13" t="str">
        <f t="shared" si="686"/>
        <v/>
      </c>
      <c r="AQ1186" s="13" t="str">
        <f t="shared" si="686"/>
        <v/>
      </c>
      <c r="AR1186" s="13" t="str">
        <f t="shared" si="675"/>
        <v/>
      </c>
      <c r="AS1186" s="13" t="str">
        <f t="shared" si="675"/>
        <v/>
      </c>
      <c r="AT1186" s="13" t="str">
        <f t="shared" si="675"/>
        <v/>
      </c>
      <c r="AU1186" s="13" t="str">
        <f t="shared" si="675"/>
        <v/>
      </c>
      <c r="AV1186" s="13" t="str">
        <f t="shared" si="690"/>
        <v/>
      </c>
      <c r="AW1186" s="86" t="str">
        <f t="shared" si="667"/>
        <v/>
      </c>
      <c r="AX1186" s="59" t="str">
        <f t="shared" si="668"/>
        <v/>
      </c>
      <c r="AY1186" s="63" t="str">
        <f>IF(OR($BR1186="",BH1186=""),"",COUNT($BR$3:$BR1186))</f>
        <v/>
      </c>
      <c r="AZ1186" s="13" t="str">
        <f>IF(OR($BR1186="",BI1186=""),"",COUNT($BR$3:$BR1186))</f>
        <v/>
      </c>
      <c r="BA1186" s="13" t="str">
        <f>IF(OR($BR1186="",BJ1186=""),"",COUNT($BR$3:$BR1186))</f>
        <v/>
      </c>
      <c r="BB1186" s="13" t="str">
        <f>IF(OR($BR1186="",BK1186=""),"",COUNT($BR$3:$BR1186))</f>
        <v/>
      </c>
      <c r="BC1186" s="13" t="str">
        <f>IF(OR($BR1186="",BL1186=""),"",COUNT($BR$3:$BR1186))</f>
        <v/>
      </c>
      <c r="BD1186" s="13" t="str">
        <f>IF(OR($BR1186="",BM1186=""),"",COUNT($BR$3:$BR1186))</f>
        <v/>
      </c>
      <c r="BE1186" s="13" t="str">
        <f>IF(OR($BR1186="",BN1186=""),"",COUNT($BR$3:$BR1186))</f>
        <v/>
      </c>
      <c r="BF1186" s="13" t="str">
        <f>IF(OR($BR1186="",BO1186=""),"",COUNT($BR$3:$BR1186))</f>
        <v/>
      </c>
      <c r="BG1186" s="66" t="str">
        <f>IF(Z1186="","",COUNT($Z$3:Z1186))</f>
        <v/>
      </c>
      <c r="BH1186" s="13" t="str">
        <f>IF(AO1186="","",IF(AO1186=BH$2,(SUMIF($BV$3:$BV1186,BH$2,$BW$3:$BW1186)-SUMIF($BX$3:$BX1186,BH$2,$BY$3:$BY1186))*AO$1,""))</f>
        <v/>
      </c>
      <c r="BI1186" s="13" t="str">
        <f>IF(AP1186="","",IF(AP1186=BI$2,(SUMIF($BV$3:$BV1186,BI$2,$BW$3:$BW1186)-SUMIF($BX$3:$BX1186,BI$2,$BY$3:$BY1186))*AP$1,""))</f>
        <v/>
      </c>
      <c r="BJ1186" s="13" t="str">
        <f>IF(AQ1186="","",IF(AQ1186=BJ$2,(SUMIF($BV$3:$BV1186,BJ$2,$BW$3:$BW1186)-SUMIF($BX$3:$BX1186,BJ$2,$BY$3:$BY1186))*AQ$1,""))</f>
        <v/>
      </c>
      <c r="BK1186" s="13" t="str">
        <f>IF(AR1186="","",IF(AR1186=BK$2,(SUMIF($BV$3:$BV1186,BK$2,$BW$3:$BW1186)-SUMIF($BX$3:$BX1186,BK$2,$BY$3:$BY1186))*AR$1,""))</f>
        <v/>
      </c>
      <c r="BL1186" s="13" t="str">
        <f>IF(AS1186="","",IF(AS1186=BL$2,(SUMIF($BV$3:$BV1186,BL$2,$BW$3:$BW1186)-SUMIF($BX$3:$BX1186,BL$2,$BY$3:$BY1186))*AS$1,""))</f>
        <v/>
      </c>
      <c r="BM1186" s="13" t="str">
        <f>IF(AT1186="","",IF(AT1186=BM$2,(SUMIF($BV$3:$BV1186,BM$2,$BW$3:$BW1186)-SUMIF($BX$3:$BX1186,BM$2,$BY$3:$BY1186))*AT$1,""))</f>
        <v/>
      </c>
      <c r="BN1186" s="13" t="str">
        <f>IF(AU1186="","",IF(AU1186=BN$2,(SUMIF($BV$3:$BV1186,BN$2,$BW$3:$BW1186)-SUMIF($BX$3:$BX1186,BN$2,$BY$3:$BY1186))*AU$1,""))</f>
        <v/>
      </c>
      <c r="BO1186" s="13" t="str">
        <f>IF(AV1186="","",IF(AV1186=BO$2,(SUMIF($BV$3:$BV1186,BO$2,$BW$3:$BW1186)-SUMIF($BX$3:$BX1186,BO$2,$BY$3:$BY1186))*AV$1,""))</f>
        <v/>
      </c>
      <c r="BP1186" s="69"/>
      <c r="BQ1186" s="13" t="str">
        <f t="shared" si="687"/>
        <v/>
      </c>
      <c r="BR1186" s="75" t="str">
        <f t="shared" si="669"/>
        <v/>
      </c>
      <c r="BS1186" s="33" t="str">
        <f t="shared" si="676"/>
        <v/>
      </c>
      <c r="BT1186" s="42" t="str">
        <f t="shared" si="677"/>
        <v/>
      </c>
      <c r="BU1186" s="38" t="str">
        <f t="shared" si="678"/>
        <v/>
      </c>
      <c r="BV1186" s="30" t="str">
        <f t="shared" si="670"/>
        <v/>
      </c>
      <c r="BW1186" s="36" t="str">
        <f t="shared" si="671"/>
        <v/>
      </c>
      <c r="BX1186" s="36" t="str">
        <f t="shared" si="672"/>
        <v/>
      </c>
      <c r="BY1186" s="45" t="str">
        <f t="shared" si="673"/>
        <v/>
      </c>
      <c r="BZ1186" s="12" t="str">
        <f t="shared" si="679"/>
        <v/>
      </c>
      <c r="CA1186" s="47" t="str">
        <f t="shared" si="680"/>
        <v/>
      </c>
      <c r="CB1186" s="32" t="str">
        <f t="shared" si="681"/>
        <v/>
      </c>
      <c r="CC1186" s="32" t="str">
        <f t="shared" si="682"/>
        <v/>
      </c>
      <c r="CD1186" s="32" t="str">
        <f t="shared" si="683"/>
        <v/>
      </c>
      <c r="CE1186" s="48"/>
      <c r="CF1186" s="32" t="str">
        <f t="shared" si="688"/>
        <v/>
      </c>
      <c r="CG1186" s="32" t="str">
        <f t="shared" si="689"/>
        <v/>
      </c>
      <c r="CH1186" s="48"/>
    </row>
    <row r="1187" spans="2:86" ht="30" customHeight="1" x14ac:dyDescent="0.2">
      <c r="B1187" s="155"/>
      <c r="C1187" s="117"/>
      <c r="D1187" s="53"/>
      <c r="E1187" s="68"/>
      <c r="F1187" s="54"/>
      <c r="G1187" s="54"/>
      <c r="H1187" s="55"/>
      <c r="I1187" s="71"/>
      <c r="J1187" s="73"/>
      <c r="K1187" s="56"/>
      <c r="L1187" s="76" t="str">
        <f t="shared" si="693"/>
        <v/>
      </c>
      <c r="M1187" s="77" t="str">
        <f t="shared" si="662"/>
        <v/>
      </c>
      <c r="N1187" s="130" t="str">
        <f t="shared" si="684"/>
        <v/>
      </c>
      <c r="O1187" s="131" t="str">
        <f t="shared" si="694"/>
        <v/>
      </c>
      <c r="P1187" s="131" t="str">
        <f t="shared" si="694"/>
        <v/>
      </c>
      <c r="Q1187" s="131" t="str">
        <f t="shared" si="694"/>
        <v/>
      </c>
      <c r="R1187" s="131" t="str">
        <f t="shared" si="694"/>
        <v/>
      </c>
      <c r="S1187" s="131" t="str">
        <f t="shared" si="694"/>
        <v/>
      </c>
      <c r="T1187" s="131" t="str">
        <f t="shared" si="694"/>
        <v/>
      </c>
      <c r="U1187" s="131" t="str">
        <f t="shared" si="694"/>
        <v/>
      </c>
      <c r="V1187" s="14"/>
      <c r="W1187" s="17" t="str">
        <f>IF(C1187="",IF(OR(AND($H1187&lt;&gt;"",C1187=""),AND($F1186=$F1187,$AK1187&lt;&gt;""),COUNTA($H$3:$H$100002)&gt;COUNTA($H$3:$H1187),$AE1187&lt;&gt;""),W1186,""),C1187)</f>
        <v/>
      </c>
      <c r="X1187" s="17" t="str">
        <f>IF(D1187="",IF(OR(AND($H1187&lt;&gt;"",D1187=""),AND($F1186=$F1187,$AK1187&lt;&gt;""),COUNTA($H$3:$H$100002)&gt;COUNTA($H$3:$H1187),$AE1187&lt;&gt;""),X1186,""),D1187)</f>
        <v/>
      </c>
      <c r="Y1187" s="17" t="str">
        <f>IF(E1187="",IF(OR(AND($H1187&lt;&gt;"",E1187=""),AND($F1186=$F1187,$AK1187&lt;&gt;""),COUNTA($H$3:$H$100002)&gt;COUNTA($H$3:$H1187),$AE1187&lt;&gt;""),Y1186,""),E1187)</f>
        <v/>
      </c>
      <c r="Z1187" s="27" t="str">
        <f t="shared" si="663"/>
        <v/>
      </c>
      <c r="AA1187" s="2" t="str">
        <f>IF(F1187="","",COUNTA($F$3:F1187))</f>
        <v/>
      </c>
      <c r="AB1187" s="3" t="str">
        <f>IF(F1187="","",IFERROR(IF(F1187&lt;&gt;"",IFERROR(INDEX(設定!$C$3:$C$303,MATCH(F1187,設定!$C$3:$C$303,0),0),INDEX(設定!$C$3:$C$303,MATCH("*"&amp;F1187&amp;"*",設定!$C$3:$C$303,0),0)),""),"エラー"))</f>
        <v/>
      </c>
      <c r="AC1187" s="2" t="str">
        <f>IF(G1187="","",COUNTA($G$3:G1187))</f>
        <v/>
      </c>
      <c r="AD1187" s="3" t="str">
        <f>IF(G1187="","",IFERROR(IF(G1187&lt;&gt;"",IFERROR(INDEX(設定!$C$3:$C$303,MATCH(G1187,設定!$C$3:$C$303,0),0),INDEX(設定!$C$3:$C$303,MATCH("*"&amp;G1187&amp;"*",設定!$C$3:$C$303,0),0)),""),"エラー"))</f>
        <v/>
      </c>
      <c r="AE1187" s="3" t="str">
        <f>IFERROR(IF(AB1187="",IF(AND(H1187&lt;&gt;"",F1187=""),INDEX(AB$3:AB1187,MATCH(MAX(AA$3:AA1187),AA$3:AA1187,0),0),""),AB1187),"")</f>
        <v/>
      </c>
      <c r="AF1187" s="3" t="str">
        <f>IFERROR(IF(AD1187="",IF(AND(H1187&lt;&gt;"",G1187=""),INDEX(AD$3:AD1187,MATCH(MAX(AC$3:AC1187),AC$3:AC1187,0),0),""),AD1187),"")</f>
        <v/>
      </c>
      <c r="AG1187" s="2" t="str">
        <f>IF(AH1187="","",IF(OR(AH1187=AH1186,AH1187=AH1188),IF(AND(E1187="",AB1187="",AG1186&lt;&gt;""),MAX($AG$3:AG1186),MAX($AG$3:AG1186)+1),IF(AH1186=AH1187,AG1186,MAX($AG$3:AG1186)+1)))</f>
        <v/>
      </c>
      <c r="AH1187" s="12" t="str">
        <f t="shared" si="685"/>
        <v/>
      </c>
      <c r="AI1187" s="12" t="str">
        <f t="shared" si="664"/>
        <v/>
      </c>
      <c r="AJ1187" s="13" t="str">
        <f t="shared" si="665"/>
        <v/>
      </c>
      <c r="AK1187" s="13" t="str">
        <f t="shared" si="666"/>
        <v/>
      </c>
      <c r="AL1187" s="13" t="str">
        <f>IF(OR(AJ1187="",COUNTIF($AH$3:AH1187,AH1187)&lt;&gt;COUNTIF(AH$3:AH$100002,AH1187)),"",SUMIF(AH$3:AH$100002,AH1187,AJ$3:AJ$100002))</f>
        <v/>
      </c>
      <c r="AM1187" s="13" t="str">
        <f>IF(OR(AK1187="",COUNTIF($AH$3:AH1187,AH1187)&lt;&gt;COUNTIF(AH$3:AH$100002,AH1187)),"",SUMIF(AH$3:AH$100002,AH1187,AK$3:AK$100002))</f>
        <v/>
      </c>
      <c r="AO1187" s="13" t="str">
        <f t="shared" si="686"/>
        <v/>
      </c>
      <c r="AP1187" s="13" t="str">
        <f t="shared" si="686"/>
        <v/>
      </c>
      <c r="AQ1187" s="13" t="str">
        <f t="shared" si="686"/>
        <v/>
      </c>
      <c r="AR1187" s="13" t="str">
        <f t="shared" si="675"/>
        <v/>
      </c>
      <c r="AS1187" s="13" t="str">
        <f t="shared" si="675"/>
        <v/>
      </c>
      <c r="AT1187" s="13" t="str">
        <f t="shared" si="675"/>
        <v/>
      </c>
      <c r="AU1187" s="13" t="str">
        <f t="shared" si="675"/>
        <v/>
      </c>
      <c r="AV1187" s="13" t="str">
        <f t="shared" si="690"/>
        <v/>
      </c>
      <c r="AW1187" s="86" t="str">
        <f t="shared" si="667"/>
        <v/>
      </c>
      <c r="AX1187" s="59" t="str">
        <f t="shared" si="668"/>
        <v/>
      </c>
      <c r="AY1187" s="63" t="str">
        <f>IF(OR($BR1187="",BH1187=""),"",COUNT($BR$3:$BR1187))</f>
        <v/>
      </c>
      <c r="AZ1187" s="13" t="str">
        <f>IF(OR($BR1187="",BI1187=""),"",COUNT($BR$3:$BR1187))</f>
        <v/>
      </c>
      <c r="BA1187" s="13" t="str">
        <f>IF(OR($BR1187="",BJ1187=""),"",COUNT($BR$3:$BR1187))</f>
        <v/>
      </c>
      <c r="BB1187" s="13" t="str">
        <f>IF(OR($BR1187="",BK1187=""),"",COUNT($BR$3:$BR1187))</f>
        <v/>
      </c>
      <c r="BC1187" s="13" t="str">
        <f>IF(OR($BR1187="",BL1187=""),"",COUNT($BR$3:$BR1187))</f>
        <v/>
      </c>
      <c r="BD1187" s="13" t="str">
        <f>IF(OR($BR1187="",BM1187=""),"",COUNT($BR$3:$BR1187))</f>
        <v/>
      </c>
      <c r="BE1187" s="13" t="str">
        <f>IF(OR($BR1187="",BN1187=""),"",COUNT($BR$3:$BR1187))</f>
        <v/>
      </c>
      <c r="BF1187" s="13" t="str">
        <f>IF(OR($BR1187="",BO1187=""),"",COUNT($BR$3:$BR1187))</f>
        <v/>
      </c>
      <c r="BG1187" s="66" t="str">
        <f>IF(Z1187="","",COUNT($Z$3:Z1187))</f>
        <v/>
      </c>
      <c r="BH1187" s="13" t="str">
        <f>IF(AO1187="","",IF(AO1187=BH$2,(SUMIF($BV$3:$BV1187,BH$2,$BW$3:$BW1187)-SUMIF($BX$3:$BX1187,BH$2,$BY$3:$BY1187))*AO$1,""))</f>
        <v/>
      </c>
      <c r="BI1187" s="13" t="str">
        <f>IF(AP1187="","",IF(AP1187=BI$2,(SUMIF($BV$3:$BV1187,BI$2,$BW$3:$BW1187)-SUMIF($BX$3:$BX1187,BI$2,$BY$3:$BY1187))*AP$1,""))</f>
        <v/>
      </c>
      <c r="BJ1187" s="13" t="str">
        <f>IF(AQ1187="","",IF(AQ1187=BJ$2,(SUMIF($BV$3:$BV1187,BJ$2,$BW$3:$BW1187)-SUMIF($BX$3:$BX1187,BJ$2,$BY$3:$BY1187))*AQ$1,""))</f>
        <v/>
      </c>
      <c r="BK1187" s="13" t="str">
        <f>IF(AR1187="","",IF(AR1187=BK$2,(SUMIF($BV$3:$BV1187,BK$2,$BW$3:$BW1187)-SUMIF($BX$3:$BX1187,BK$2,$BY$3:$BY1187))*AR$1,""))</f>
        <v/>
      </c>
      <c r="BL1187" s="13" t="str">
        <f>IF(AS1187="","",IF(AS1187=BL$2,(SUMIF($BV$3:$BV1187,BL$2,$BW$3:$BW1187)-SUMIF($BX$3:$BX1187,BL$2,$BY$3:$BY1187))*AS$1,""))</f>
        <v/>
      </c>
      <c r="BM1187" s="13" t="str">
        <f>IF(AT1187="","",IF(AT1187=BM$2,(SUMIF($BV$3:$BV1187,BM$2,$BW$3:$BW1187)-SUMIF($BX$3:$BX1187,BM$2,$BY$3:$BY1187))*AT$1,""))</f>
        <v/>
      </c>
      <c r="BN1187" s="13" t="str">
        <f>IF(AU1187="","",IF(AU1187=BN$2,(SUMIF($BV$3:$BV1187,BN$2,$BW$3:$BW1187)-SUMIF($BX$3:$BX1187,BN$2,$BY$3:$BY1187))*AU$1,""))</f>
        <v/>
      </c>
      <c r="BO1187" s="13" t="str">
        <f>IF(AV1187="","",IF(AV1187=BO$2,(SUMIF($BV$3:$BV1187,BO$2,$BW$3:$BW1187)-SUMIF($BX$3:$BX1187,BO$2,$BY$3:$BY1187))*AV$1,""))</f>
        <v/>
      </c>
      <c r="BP1187" s="69"/>
      <c r="BQ1187" s="13" t="str">
        <f t="shared" si="687"/>
        <v/>
      </c>
      <c r="BR1187" s="75" t="str">
        <f t="shared" si="669"/>
        <v/>
      </c>
      <c r="BS1187" s="33" t="str">
        <f t="shared" si="676"/>
        <v/>
      </c>
      <c r="BT1187" s="42" t="str">
        <f t="shared" si="677"/>
        <v/>
      </c>
      <c r="BU1187" s="38" t="str">
        <f t="shared" si="678"/>
        <v/>
      </c>
      <c r="BV1187" s="30" t="str">
        <f t="shared" si="670"/>
        <v/>
      </c>
      <c r="BW1187" s="36" t="str">
        <f t="shared" si="671"/>
        <v/>
      </c>
      <c r="BX1187" s="36" t="str">
        <f t="shared" si="672"/>
        <v/>
      </c>
      <c r="BY1187" s="45" t="str">
        <f t="shared" si="673"/>
        <v/>
      </c>
      <c r="BZ1187" s="12" t="str">
        <f t="shared" si="679"/>
        <v/>
      </c>
      <c r="CA1187" s="47" t="str">
        <f t="shared" si="680"/>
        <v/>
      </c>
      <c r="CB1187" s="32" t="str">
        <f t="shared" si="681"/>
        <v/>
      </c>
      <c r="CC1187" s="32" t="str">
        <f t="shared" si="682"/>
        <v/>
      </c>
      <c r="CD1187" s="32" t="str">
        <f t="shared" si="683"/>
        <v/>
      </c>
      <c r="CE1187" s="48"/>
      <c r="CF1187" s="32" t="str">
        <f t="shared" si="688"/>
        <v/>
      </c>
      <c r="CG1187" s="32" t="str">
        <f t="shared" si="689"/>
        <v/>
      </c>
      <c r="CH1187" s="48"/>
    </row>
    <row r="1188" spans="2:86" ht="30" customHeight="1" x14ac:dyDescent="0.2">
      <c r="B1188" s="155"/>
      <c r="C1188" s="117"/>
      <c r="D1188" s="53"/>
      <c r="E1188" s="68"/>
      <c r="F1188" s="54"/>
      <c r="G1188" s="54"/>
      <c r="H1188" s="55"/>
      <c r="I1188" s="71"/>
      <c r="J1188" s="73"/>
      <c r="K1188" s="56"/>
      <c r="L1188" s="76" t="str">
        <f t="shared" si="693"/>
        <v/>
      </c>
      <c r="M1188" s="77" t="str">
        <f t="shared" si="662"/>
        <v/>
      </c>
      <c r="N1188" s="130" t="str">
        <f t="shared" si="684"/>
        <v/>
      </c>
      <c r="O1188" s="131" t="str">
        <f t="shared" si="694"/>
        <v/>
      </c>
      <c r="P1188" s="131" t="str">
        <f t="shared" si="694"/>
        <v/>
      </c>
      <c r="Q1188" s="131" t="str">
        <f t="shared" si="694"/>
        <v/>
      </c>
      <c r="R1188" s="131" t="str">
        <f t="shared" si="694"/>
        <v/>
      </c>
      <c r="S1188" s="131" t="str">
        <f t="shared" si="694"/>
        <v/>
      </c>
      <c r="T1188" s="131" t="str">
        <f t="shared" si="694"/>
        <v/>
      </c>
      <c r="U1188" s="131" t="str">
        <f t="shared" si="694"/>
        <v/>
      </c>
      <c r="V1188" s="14"/>
      <c r="W1188" s="17" t="str">
        <f>IF(C1188="",IF(OR(AND($H1188&lt;&gt;"",C1188=""),AND($F1187=$F1188,$AK1188&lt;&gt;""),COUNTA($H$3:$H$100002)&gt;COUNTA($H$3:$H1188),$AE1188&lt;&gt;""),W1187,""),C1188)</f>
        <v/>
      </c>
      <c r="X1188" s="17" t="str">
        <f>IF(D1188="",IF(OR(AND($H1188&lt;&gt;"",D1188=""),AND($F1187=$F1188,$AK1188&lt;&gt;""),COUNTA($H$3:$H$100002)&gt;COUNTA($H$3:$H1188),$AE1188&lt;&gt;""),X1187,""),D1188)</f>
        <v/>
      </c>
      <c r="Y1188" s="17" t="str">
        <f>IF(E1188="",IF(OR(AND($H1188&lt;&gt;"",E1188=""),AND($F1187=$F1188,$AK1188&lt;&gt;""),COUNTA($H$3:$H$100002)&gt;COUNTA($H$3:$H1188),$AE1188&lt;&gt;""),Y1187,""),E1188)</f>
        <v/>
      </c>
      <c r="Z1188" s="27" t="str">
        <f t="shared" si="663"/>
        <v/>
      </c>
      <c r="AA1188" s="2" t="str">
        <f>IF(F1188="","",COUNTA($F$3:F1188))</f>
        <v/>
      </c>
      <c r="AB1188" s="3" t="str">
        <f>IF(F1188="","",IFERROR(IF(F1188&lt;&gt;"",IFERROR(INDEX(設定!$C$3:$C$303,MATCH(F1188,設定!$C$3:$C$303,0),0),INDEX(設定!$C$3:$C$303,MATCH("*"&amp;F1188&amp;"*",設定!$C$3:$C$303,0),0)),""),"エラー"))</f>
        <v/>
      </c>
      <c r="AC1188" s="2" t="str">
        <f>IF(G1188="","",COUNTA($G$3:G1188))</f>
        <v/>
      </c>
      <c r="AD1188" s="3" t="str">
        <f>IF(G1188="","",IFERROR(IF(G1188&lt;&gt;"",IFERROR(INDEX(設定!$C$3:$C$303,MATCH(G1188,設定!$C$3:$C$303,0),0),INDEX(設定!$C$3:$C$303,MATCH("*"&amp;G1188&amp;"*",設定!$C$3:$C$303,0),0)),""),"エラー"))</f>
        <v/>
      </c>
      <c r="AE1188" s="3" t="str">
        <f>IFERROR(IF(AB1188="",IF(AND(H1188&lt;&gt;"",F1188=""),INDEX(AB$3:AB1188,MATCH(MAX(AA$3:AA1188),AA$3:AA1188,0),0),""),AB1188),"")</f>
        <v/>
      </c>
      <c r="AF1188" s="3" t="str">
        <f>IFERROR(IF(AD1188="",IF(AND(H1188&lt;&gt;"",G1188=""),INDEX(AD$3:AD1188,MATCH(MAX(AC$3:AC1188),AC$3:AC1188,0),0),""),AD1188),"")</f>
        <v/>
      </c>
      <c r="AG1188" s="2" t="str">
        <f>IF(AH1188="","",IF(OR(AH1188=AH1187,AH1188=AH1189),IF(AND(E1188="",AB1188="",AG1187&lt;&gt;""),MAX($AG$3:AG1187),MAX($AG$3:AG1187)+1),IF(AH1187=AH1188,AG1187,MAX($AG$3:AG1187)+1)))</f>
        <v/>
      </c>
      <c r="AH1188" s="12" t="str">
        <f t="shared" si="685"/>
        <v/>
      </c>
      <c r="AI1188" s="12" t="str">
        <f t="shared" si="664"/>
        <v/>
      </c>
      <c r="AJ1188" s="13" t="str">
        <f t="shared" si="665"/>
        <v/>
      </c>
      <c r="AK1188" s="13" t="str">
        <f t="shared" si="666"/>
        <v/>
      </c>
      <c r="AL1188" s="13" t="str">
        <f>IF(OR(AJ1188="",COUNTIF($AH$3:AH1188,AH1188)&lt;&gt;COUNTIF(AH$3:AH$100002,AH1188)),"",SUMIF(AH$3:AH$100002,AH1188,AJ$3:AJ$100002))</f>
        <v/>
      </c>
      <c r="AM1188" s="13" t="str">
        <f>IF(OR(AK1188="",COUNTIF($AH$3:AH1188,AH1188)&lt;&gt;COUNTIF(AH$3:AH$100002,AH1188)),"",SUMIF(AH$3:AH$100002,AH1188,AK$3:AK$100002))</f>
        <v/>
      </c>
      <c r="AO1188" s="13" t="str">
        <f t="shared" si="686"/>
        <v/>
      </c>
      <c r="AP1188" s="13" t="str">
        <f t="shared" si="686"/>
        <v/>
      </c>
      <c r="AQ1188" s="13" t="str">
        <f t="shared" si="686"/>
        <v/>
      </c>
      <c r="AR1188" s="13" t="str">
        <f t="shared" si="675"/>
        <v/>
      </c>
      <c r="AS1188" s="13" t="str">
        <f t="shared" si="675"/>
        <v/>
      </c>
      <c r="AT1188" s="13" t="str">
        <f t="shared" si="675"/>
        <v/>
      </c>
      <c r="AU1188" s="13" t="str">
        <f t="shared" si="675"/>
        <v/>
      </c>
      <c r="AV1188" s="13" t="str">
        <f t="shared" si="690"/>
        <v/>
      </c>
      <c r="AW1188" s="86" t="str">
        <f t="shared" si="667"/>
        <v/>
      </c>
      <c r="AX1188" s="59" t="str">
        <f t="shared" si="668"/>
        <v/>
      </c>
      <c r="AY1188" s="63" t="str">
        <f>IF(OR($BR1188="",BH1188=""),"",COUNT($BR$3:$BR1188))</f>
        <v/>
      </c>
      <c r="AZ1188" s="13" t="str">
        <f>IF(OR($BR1188="",BI1188=""),"",COUNT($BR$3:$BR1188))</f>
        <v/>
      </c>
      <c r="BA1188" s="13" t="str">
        <f>IF(OR($BR1188="",BJ1188=""),"",COUNT($BR$3:$BR1188))</f>
        <v/>
      </c>
      <c r="BB1188" s="13" t="str">
        <f>IF(OR($BR1188="",BK1188=""),"",COUNT($BR$3:$BR1188))</f>
        <v/>
      </c>
      <c r="BC1188" s="13" t="str">
        <f>IF(OR($BR1188="",BL1188=""),"",COUNT($BR$3:$BR1188))</f>
        <v/>
      </c>
      <c r="BD1188" s="13" t="str">
        <f>IF(OR($BR1188="",BM1188=""),"",COUNT($BR$3:$BR1188))</f>
        <v/>
      </c>
      <c r="BE1188" s="13" t="str">
        <f>IF(OR($BR1188="",BN1188=""),"",COUNT($BR$3:$BR1188))</f>
        <v/>
      </c>
      <c r="BF1188" s="13" t="str">
        <f>IF(OR($BR1188="",BO1188=""),"",COUNT($BR$3:$BR1188))</f>
        <v/>
      </c>
      <c r="BG1188" s="66" t="str">
        <f>IF(Z1188="","",COUNT($Z$3:Z1188))</f>
        <v/>
      </c>
      <c r="BH1188" s="13" t="str">
        <f>IF(AO1188="","",IF(AO1188=BH$2,(SUMIF($BV$3:$BV1188,BH$2,$BW$3:$BW1188)-SUMIF($BX$3:$BX1188,BH$2,$BY$3:$BY1188))*AO$1,""))</f>
        <v/>
      </c>
      <c r="BI1188" s="13" t="str">
        <f>IF(AP1188="","",IF(AP1188=BI$2,(SUMIF($BV$3:$BV1188,BI$2,$BW$3:$BW1188)-SUMIF($BX$3:$BX1188,BI$2,$BY$3:$BY1188))*AP$1,""))</f>
        <v/>
      </c>
      <c r="BJ1188" s="13" t="str">
        <f>IF(AQ1188="","",IF(AQ1188=BJ$2,(SUMIF($BV$3:$BV1188,BJ$2,$BW$3:$BW1188)-SUMIF($BX$3:$BX1188,BJ$2,$BY$3:$BY1188))*AQ$1,""))</f>
        <v/>
      </c>
      <c r="BK1188" s="13" t="str">
        <f>IF(AR1188="","",IF(AR1188=BK$2,(SUMIF($BV$3:$BV1188,BK$2,$BW$3:$BW1188)-SUMIF($BX$3:$BX1188,BK$2,$BY$3:$BY1188))*AR$1,""))</f>
        <v/>
      </c>
      <c r="BL1188" s="13" t="str">
        <f>IF(AS1188="","",IF(AS1188=BL$2,(SUMIF($BV$3:$BV1188,BL$2,$BW$3:$BW1188)-SUMIF($BX$3:$BX1188,BL$2,$BY$3:$BY1188))*AS$1,""))</f>
        <v/>
      </c>
      <c r="BM1188" s="13" t="str">
        <f>IF(AT1188="","",IF(AT1188=BM$2,(SUMIF($BV$3:$BV1188,BM$2,$BW$3:$BW1188)-SUMIF($BX$3:$BX1188,BM$2,$BY$3:$BY1188))*AT$1,""))</f>
        <v/>
      </c>
      <c r="BN1188" s="13" t="str">
        <f>IF(AU1188="","",IF(AU1188=BN$2,(SUMIF($BV$3:$BV1188,BN$2,$BW$3:$BW1188)-SUMIF($BX$3:$BX1188,BN$2,$BY$3:$BY1188))*AU$1,""))</f>
        <v/>
      </c>
      <c r="BO1188" s="13" t="str">
        <f>IF(AV1188="","",IF(AV1188=BO$2,(SUMIF($BV$3:$BV1188,BO$2,$BW$3:$BW1188)-SUMIF($BX$3:$BX1188,BO$2,$BY$3:$BY1188))*AV$1,""))</f>
        <v/>
      </c>
      <c r="BP1188" s="69"/>
      <c r="BQ1188" s="13" t="str">
        <f t="shared" si="687"/>
        <v/>
      </c>
      <c r="BR1188" s="75" t="str">
        <f t="shared" si="669"/>
        <v/>
      </c>
      <c r="BS1188" s="33" t="str">
        <f t="shared" si="676"/>
        <v/>
      </c>
      <c r="BT1188" s="42" t="str">
        <f t="shared" si="677"/>
        <v/>
      </c>
      <c r="BU1188" s="38" t="str">
        <f t="shared" si="678"/>
        <v/>
      </c>
      <c r="BV1188" s="30" t="str">
        <f t="shared" si="670"/>
        <v/>
      </c>
      <c r="BW1188" s="36" t="str">
        <f t="shared" si="671"/>
        <v/>
      </c>
      <c r="BX1188" s="36" t="str">
        <f t="shared" si="672"/>
        <v/>
      </c>
      <c r="BY1188" s="45" t="str">
        <f t="shared" si="673"/>
        <v/>
      </c>
      <c r="BZ1188" s="12" t="str">
        <f t="shared" si="679"/>
        <v/>
      </c>
      <c r="CA1188" s="47" t="str">
        <f t="shared" si="680"/>
        <v/>
      </c>
      <c r="CB1188" s="32" t="str">
        <f t="shared" si="681"/>
        <v/>
      </c>
      <c r="CC1188" s="32" t="str">
        <f t="shared" si="682"/>
        <v/>
      </c>
      <c r="CD1188" s="32" t="str">
        <f t="shared" si="683"/>
        <v/>
      </c>
      <c r="CE1188" s="48"/>
      <c r="CF1188" s="32" t="str">
        <f t="shared" si="688"/>
        <v/>
      </c>
      <c r="CG1188" s="32" t="str">
        <f t="shared" si="689"/>
        <v/>
      </c>
      <c r="CH1188" s="48"/>
    </row>
    <row r="1189" spans="2:86" ht="30" customHeight="1" x14ac:dyDescent="0.2">
      <c r="B1189" s="155"/>
      <c r="C1189" s="117"/>
      <c r="D1189" s="53"/>
      <c r="E1189" s="68"/>
      <c r="F1189" s="54"/>
      <c r="G1189" s="54"/>
      <c r="H1189" s="55"/>
      <c r="I1189" s="71"/>
      <c r="J1189" s="73"/>
      <c r="K1189" s="56"/>
      <c r="L1189" s="76" t="str">
        <f t="shared" si="693"/>
        <v/>
      </c>
      <c r="M1189" s="77" t="str">
        <f t="shared" si="662"/>
        <v/>
      </c>
      <c r="N1189" s="130" t="str">
        <f t="shared" si="684"/>
        <v/>
      </c>
      <c r="O1189" s="131" t="str">
        <f t="shared" si="694"/>
        <v/>
      </c>
      <c r="P1189" s="131" t="str">
        <f t="shared" si="694"/>
        <v/>
      </c>
      <c r="Q1189" s="131" t="str">
        <f t="shared" si="694"/>
        <v/>
      </c>
      <c r="R1189" s="131" t="str">
        <f t="shared" si="694"/>
        <v/>
      </c>
      <c r="S1189" s="131" t="str">
        <f t="shared" si="694"/>
        <v/>
      </c>
      <c r="T1189" s="131" t="str">
        <f t="shared" si="694"/>
        <v/>
      </c>
      <c r="U1189" s="131" t="str">
        <f t="shared" si="694"/>
        <v/>
      </c>
      <c r="V1189" s="14"/>
      <c r="W1189" s="17" t="str">
        <f>IF(C1189="",IF(OR(AND($H1189&lt;&gt;"",C1189=""),AND($F1188=$F1189,$AK1189&lt;&gt;""),COUNTA($H$3:$H$100002)&gt;COUNTA($H$3:$H1189),$AE1189&lt;&gt;""),W1188,""),C1189)</f>
        <v/>
      </c>
      <c r="X1189" s="17" t="str">
        <f>IF(D1189="",IF(OR(AND($H1189&lt;&gt;"",D1189=""),AND($F1188=$F1189,$AK1189&lt;&gt;""),COUNTA($H$3:$H$100002)&gt;COUNTA($H$3:$H1189),$AE1189&lt;&gt;""),X1188,""),D1189)</f>
        <v/>
      </c>
      <c r="Y1189" s="17" t="str">
        <f>IF(E1189="",IF(OR(AND($H1189&lt;&gt;"",E1189=""),AND($F1188=$F1189,$AK1189&lt;&gt;""),COUNTA($H$3:$H$100002)&gt;COUNTA($H$3:$H1189),$AE1189&lt;&gt;""),Y1188,""),E1189)</f>
        <v/>
      </c>
      <c r="Z1189" s="27" t="str">
        <f t="shared" si="663"/>
        <v/>
      </c>
      <c r="AA1189" s="2" t="str">
        <f>IF(F1189="","",COUNTA($F$3:F1189))</f>
        <v/>
      </c>
      <c r="AB1189" s="3" t="str">
        <f>IF(F1189="","",IFERROR(IF(F1189&lt;&gt;"",IFERROR(INDEX(設定!$C$3:$C$303,MATCH(F1189,設定!$C$3:$C$303,0),0),INDEX(設定!$C$3:$C$303,MATCH("*"&amp;F1189&amp;"*",設定!$C$3:$C$303,0),0)),""),"エラー"))</f>
        <v/>
      </c>
      <c r="AC1189" s="2" t="str">
        <f>IF(G1189="","",COUNTA($G$3:G1189))</f>
        <v/>
      </c>
      <c r="AD1189" s="3" t="str">
        <f>IF(G1189="","",IFERROR(IF(G1189&lt;&gt;"",IFERROR(INDEX(設定!$C$3:$C$303,MATCH(G1189,設定!$C$3:$C$303,0),0),INDEX(設定!$C$3:$C$303,MATCH("*"&amp;G1189&amp;"*",設定!$C$3:$C$303,0),0)),""),"エラー"))</f>
        <v/>
      </c>
      <c r="AE1189" s="3" t="str">
        <f>IFERROR(IF(AB1189="",IF(AND(H1189&lt;&gt;"",F1189=""),INDEX(AB$3:AB1189,MATCH(MAX(AA$3:AA1189),AA$3:AA1189,0),0),""),AB1189),"")</f>
        <v/>
      </c>
      <c r="AF1189" s="3" t="str">
        <f>IFERROR(IF(AD1189="",IF(AND(H1189&lt;&gt;"",G1189=""),INDEX(AD$3:AD1189,MATCH(MAX(AC$3:AC1189),AC$3:AC1189,0),0),""),AD1189),"")</f>
        <v/>
      </c>
      <c r="AG1189" s="2" t="str">
        <f>IF(AH1189="","",IF(OR(AH1189=AH1188,AH1189=AH1190),IF(AND(E1189="",AB1189="",AG1188&lt;&gt;""),MAX($AG$3:AG1188),MAX($AG$3:AG1188)+1),IF(AH1188=AH1189,AG1188,MAX($AG$3:AG1188)+1)))</f>
        <v/>
      </c>
      <c r="AH1189" s="12" t="str">
        <f t="shared" si="685"/>
        <v/>
      </c>
      <c r="AI1189" s="12" t="str">
        <f t="shared" si="664"/>
        <v/>
      </c>
      <c r="AJ1189" s="13" t="str">
        <f t="shared" si="665"/>
        <v/>
      </c>
      <c r="AK1189" s="13" t="str">
        <f t="shared" si="666"/>
        <v/>
      </c>
      <c r="AL1189" s="13" t="str">
        <f>IF(OR(AJ1189="",COUNTIF($AH$3:AH1189,AH1189)&lt;&gt;COUNTIF(AH$3:AH$100002,AH1189)),"",SUMIF(AH$3:AH$100002,AH1189,AJ$3:AJ$100002))</f>
        <v/>
      </c>
      <c r="AM1189" s="13" t="str">
        <f>IF(OR(AK1189="",COUNTIF($AH$3:AH1189,AH1189)&lt;&gt;COUNTIF(AH$3:AH$100002,AH1189)),"",SUMIF(AH$3:AH$100002,AH1189,AK$3:AK$100002))</f>
        <v/>
      </c>
      <c r="AO1189" s="13" t="str">
        <f t="shared" si="686"/>
        <v/>
      </c>
      <c r="AP1189" s="13" t="str">
        <f t="shared" si="686"/>
        <v/>
      </c>
      <c r="AQ1189" s="13" t="str">
        <f t="shared" si="686"/>
        <v/>
      </c>
      <c r="AR1189" s="13" t="str">
        <f t="shared" si="675"/>
        <v/>
      </c>
      <c r="AS1189" s="13" t="str">
        <f t="shared" si="675"/>
        <v/>
      </c>
      <c r="AT1189" s="13" t="str">
        <f t="shared" si="675"/>
        <v/>
      </c>
      <c r="AU1189" s="13" t="str">
        <f t="shared" si="675"/>
        <v/>
      </c>
      <c r="AV1189" s="13" t="str">
        <f t="shared" si="690"/>
        <v/>
      </c>
      <c r="AW1189" s="86" t="str">
        <f t="shared" si="667"/>
        <v/>
      </c>
      <c r="AX1189" s="59" t="str">
        <f t="shared" si="668"/>
        <v/>
      </c>
      <c r="AY1189" s="63" t="str">
        <f>IF(OR($BR1189="",BH1189=""),"",COUNT($BR$3:$BR1189))</f>
        <v/>
      </c>
      <c r="AZ1189" s="13" t="str">
        <f>IF(OR($BR1189="",BI1189=""),"",COUNT($BR$3:$BR1189))</f>
        <v/>
      </c>
      <c r="BA1189" s="13" t="str">
        <f>IF(OR($BR1189="",BJ1189=""),"",COUNT($BR$3:$BR1189))</f>
        <v/>
      </c>
      <c r="BB1189" s="13" t="str">
        <f>IF(OR($BR1189="",BK1189=""),"",COUNT($BR$3:$BR1189))</f>
        <v/>
      </c>
      <c r="BC1189" s="13" t="str">
        <f>IF(OR($BR1189="",BL1189=""),"",COUNT($BR$3:$BR1189))</f>
        <v/>
      </c>
      <c r="BD1189" s="13" t="str">
        <f>IF(OR($BR1189="",BM1189=""),"",COUNT($BR$3:$BR1189))</f>
        <v/>
      </c>
      <c r="BE1189" s="13" t="str">
        <f>IF(OR($BR1189="",BN1189=""),"",COUNT($BR$3:$BR1189))</f>
        <v/>
      </c>
      <c r="BF1189" s="13" t="str">
        <f>IF(OR($BR1189="",BO1189=""),"",COUNT($BR$3:$BR1189))</f>
        <v/>
      </c>
      <c r="BG1189" s="66" t="str">
        <f>IF(Z1189="","",COUNT($Z$3:Z1189))</f>
        <v/>
      </c>
      <c r="BH1189" s="13" t="str">
        <f>IF(AO1189="","",IF(AO1189=BH$2,(SUMIF($BV$3:$BV1189,BH$2,$BW$3:$BW1189)-SUMIF($BX$3:$BX1189,BH$2,$BY$3:$BY1189))*AO$1,""))</f>
        <v/>
      </c>
      <c r="BI1189" s="13" t="str">
        <f>IF(AP1189="","",IF(AP1189=BI$2,(SUMIF($BV$3:$BV1189,BI$2,$BW$3:$BW1189)-SUMIF($BX$3:$BX1189,BI$2,$BY$3:$BY1189))*AP$1,""))</f>
        <v/>
      </c>
      <c r="BJ1189" s="13" t="str">
        <f>IF(AQ1189="","",IF(AQ1189=BJ$2,(SUMIF($BV$3:$BV1189,BJ$2,$BW$3:$BW1189)-SUMIF($BX$3:$BX1189,BJ$2,$BY$3:$BY1189))*AQ$1,""))</f>
        <v/>
      </c>
      <c r="BK1189" s="13" t="str">
        <f>IF(AR1189="","",IF(AR1189=BK$2,(SUMIF($BV$3:$BV1189,BK$2,$BW$3:$BW1189)-SUMIF($BX$3:$BX1189,BK$2,$BY$3:$BY1189))*AR$1,""))</f>
        <v/>
      </c>
      <c r="BL1189" s="13" t="str">
        <f>IF(AS1189="","",IF(AS1189=BL$2,(SUMIF($BV$3:$BV1189,BL$2,$BW$3:$BW1189)-SUMIF($BX$3:$BX1189,BL$2,$BY$3:$BY1189))*AS$1,""))</f>
        <v/>
      </c>
      <c r="BM1189" s="13" t="str">
        <f>IF(AT1189="","",IF(AT1189=BM$2,(SUMIF($BV$3:$BV1189,BM$2,$BW$3:$BW1189)-SUMIF($BX$3:$BX1189,BM$2,$BY$3:$BY1189))*AT$1,""))</f>
        <v/>
      </c>
      <c r="BN1189" s="13" t="str">
        <f>IF(AU1189="","",IF(AU1189=BN$2,(SUMIF($BV$3:$BV1189,BN$2,$BW$3:$BW1189)-SUMIF($BX$3:$BX1189,BN$2,$BY$3:$BY1189))*AU$1,""))</f>
        <v/>
      </c>
      <c r="BO1189" s="13" t="str">
        <f>IF(AV1189="","",IF(AV1189=BO$2,(SUMIF($BV$3:$BV1189,BO$2,$BW$3:$BW1189)-SUMIF($BX$3:$BX1189,BO$2,$BY$3:$BY1189))*AV$1,""))</f>
        <v/>
      </c>
      <c r="BP1189" s="69"/>
      <c r="BQ1189" s="13" t="str">
        <f t="shared" si="687"/>
        <v/>
      </c>
      <c r="BR1189" s="75" t="str">
        <f t="shared" si="669"/>
        <v/>
      </c>
      <c r="BS1189" s="33" t="str">
        <f t="shared" si="676"/>
        <v/>
      </c>
      <c r="BT1189" s="42" t="str">
        <f t="shared" si="677"/>
        <v/>
      </c>
      <c r="BU1189" s="38" t="str">
        <f t="shared" si="678"/>
        <v/>
      </c>
      <c r="BV1189" s="30" t="str">
        <f t="shared" si="670"/>
        <v/>
      </c>
      <c r="BW1189" s="36" t="str">
        <f t="shared" si="671"/>
        <v/>
      </c>
      <c r="BX1189" s="36" t="str">
        <f t="shared" si="672"/>
        <v/>
      </c>
      <c r="BY1189" s="45" t="str">
        <f t="shared" si="673"/>
        <v/>
      </c>
      <c r="BZ1189" s="12" t="str">
        <f t="shared" si="679"/>
        <v/>
      </c>
      <c r="CA1189" s="47" t="str">
        <f t="shared" si="680"/>
        <v/>
      </c>
      <c r="CB1189" s="32" t="str">
        <f t="shared" si="681"/>
        <v/>
      </c>
      <c r="CC1189" s="32" t="str">
        <f t="shared" si="682"/>
        <v/>
      </c>
      <c r="CD1189" s="32" t="str">
        <f t="shared" si="683"/>
        <v/>
      </c>
      <c r="CE1189" s="48"/>
      <c r="CF1189" s="32" t="str">
        <f t="shared" si="688"/>
        <v/>
      </c>
      <c r="CG1189" s="32" t="str">
        <f t="shared" si="689"/>
        <v/>
      </c>
      <c r="CH1189" s="48"/>
    </row>
    <row r="1190" spans="2:86" ht="30" customHeight="1" x14ac:dyDescent="0.2">
      <c r="B1190" s="155"/>
      <c r="C1190" s="117"/>
      <c r="D1190" s="53"/>
      <c r="E1190" s="68"/>
      <c r="F1190" s="54"/>
      <c r="G1190" s="54"/>
      <c r="H1190" s="55"/>
      <c r="I1190" s="71"/>
      <c r="J1190" s="73"/>
      <c r="K1190" s="56"/>
      <c r="L1190" s="76" t="str">
        <f t="shared" si="693"/>
        <v/>
      </c>
      <c r="M1190" s="77" t="str">
        <f t="shared" si="662"/>
        <v/>
      </c>
      <c r="N1190" s="130" t="str">
        <f t="shared" si="684"/>
        <v/>
      </c>
      <c r="O1190" s="131" t="str">
        <f t="shared" si="694"/>
        <v/>
      </c>
      <c r="P1190" s="131" t="str">
        <f t="shared" si="694"/>
        <v/>
      </c>
      <c r="Q1190" s="131" t="str">
        <f t="shared" si="694"/>
        <v/>
      </c>
      <c r="R1190" s="131" t="str">
        <f t="shared" si="694"/>
        <v/>
      </c>
      <c r="S1190" s="131" t="str">
        <f t="shared" si="694"/>
        <v/>
      </c>
      <c r="T1190" s="131" t="str">
        <f t="shared" si="694"/>
        <v/>
      </c>
      <c r="U1190" s="131" t="str">
        <f t="shared" si="694"/>
        <v/>
      </c>
      <c r="V1190" s="14"/>
      <c r="W1190" s="17" t="str">
        <f>IF(C1190="",IF(OR(AND($H1190&lt;&gt;"",C1190=""),AND($F1189=$F1190,$AK1190&lt;&gt;""),COUNTA($H$3:$H$100002)&gt;COUNTA($H$3:$H1190),$AE1190&lt;&gt;""),W1189,""),C1190)</f>
        <v/>
      </c>
      <c r="X1190" s="17" t="str">
        <f>IF(D1190="",IF(OR(AND($H1190&lt;&gt;"",D1190=""),AND($F1189=$F1190,$AK1190&lt;&gt;""),COUNTA($H$3:$H$100002)&gt;COUNTA($H$3:$H1190),$AE1190&lt;&gt;""),X1189,""),D1190)</f>
        <v/>
      </c>
      <c r="Y1190" s="17" t="str">
        <f>IF(E1190="",IF(OR(AND($H1190&lt;&gt;"",E1190=""),AND($F1189=$F1190,$AK1190&lt;&gt;""),COUNTA($H$3:$H$100002)&gt;COUNTA($H$3:$H1190),$AE1190&lt;&gt;""),Y1189,""),E1190)</f>
        <v/>
      </c>
      <c r="Z1190" s="27" t="str">
        <f t="shared" si="663"/>
        <v/>
      </c>
      <c r="AA1190" s="2" t="str">
        <f>IF(F1190="","",COUNTA($F$3:F1190))</f>
        <v/>
      </c>
      <c r="AB1190" s="3" t="str">
        <f>IF(F1190="","",IFERROR(IF(F1190&lt;&gt;"",IFERROR(INDEX(設定!$C$3:$C$303,MATCH(F1190,設定!$C$3:$C$303,0),0),INDEX(設定!$C$3:$C$303,MATCH("*"&amp;F1190&amp;"*",設定!$C$3:$C$303,0),0)),""),"エラー"))</f>
        <v/>
      </c>
      <c r="AC1190" s="2" t="str">
        <f>IF(G1190="","",COUNTA($G$3:G1190))</f>
        <v/>
      </c>
      <c r="AD1190" s="3" t="str">
        <f>IF(G1190="","",IFERROR(IF(G1190&lt;&gt;"",IFERROR(INDEX(設定!$C$3:$C$303,MATCH(G1190,設定!$C$3:$C$303,0),0),INDEX(設定!$C$3:$C$303,MATCH("*"&amp;G1190&amp;"*",設定!$C$3:$C$303,0),0)),""),"エラー"))</f>
        <v/>
      </c>
      <c r="AE1190" s="3" t="str">
        <f>IFERROR(IF(AB1190="",IF(AND(H1190&lt;&gt;"",F1190=""),INDEX(AB$3:AB1190,MATCH(MAX(AA$3:AA1190),AA$3:AA1190,0),0),""),AB1190),"")</f>
        <v/>
      </c>
      <c r="AF1190" s="3" t="str">
        <f>IFERROR(IF(AD1190="",IF(AND(H1190&lt;&gt;"",G1190=""),INDEX(AD$3:AD1190,MATCH(MAX(AC$3:AC1190),AC$3:AC1190,0),0),""),AD1190),"")</f>
        <v/>
      </c>
      <c r="AG1190" s="2" t="str">
        <f>IF(AH1190="","",IF(OR(AH1190=AH1189,AH1190=AH1191),IF(AND(E1190="",AB1190="",AG1189&lt;&gt;""),MAX($AG$3:AG1189),MAX($AG$3:AG1189)+1),IF(AH1189=AH1190,AG1189,MAX($AG$3:AG1189)+1)))</f>
        <v/>
      </c>
      <c r="AH1190" s="12" t="str">
        <f t="shared" si="685"/>
        <v/>
      </c>
      <c r="AI1190" s="12" t="str">
        <f t="shared" si="664"/>
        <v/>
      </c>
      <c r="AJ1190" s="13" t="str">
        <f t="shared" si="665"/>
        <v/>
      </c>
      <c r="AK1190" s="13" t="str">
        <f t="shared" si="666"/>
        <v/>
      </c>
      <c r="AL1190" s="13" t="str">
        <f>IF(OR(AJ1190="",COUNTIF($AH$3:AH1190,AH1190)&lt;&gt;COUNTIF(AH$3:AH$100002,AH1190)),"",SUMIF(AH$3:AH$100002,AH1190,AJ$3:AJ$100002))</f>
        <v/>
      </c>
      <c r="AM1190" s="13" t="str">
        <f>IF(OR(AK1190="",COUNTIF($AH$3:AH1190,AH1190)&lt;&gt;COUNTIF(AH$3:AH$100002,AH1190)),"",SUMIF(AH$3:AH$100002,AH1190,AK$3:AK$100002))</f>
        <v/>
      </c>
      <c r="AO1190" s="13" t="str">
        <f t="shared" si="686"/>
        <v/>
      </c>
      <c r="AP1190" s="13" t="str">
        <f t="shared" si="686"/>
        <v/>
      </c>
      <c r="AQ1190" s="13" t="str">
        <f t="shared" si="686"/>
        <v/>
      </c>
      <c r="AR1190" s="13" t="str">
        <f t="shared" si="675"/>
        <v/>
      </c>
      <c r="AS1190" s="13" t="str">
        <f t="shared" si="675"/>
        <v/>
      </c>
      <c r="AT1190" s="13" t="str">
        <f t="shared" si="675"/>
        <v/>
      </c>
      <c r="AU1190" s="13" t="str">
        <f t="shared" si="675"/>
        <v/>
      </c>
      <c r="AV1190" s="13" t="str">
        <f t="shared" si="690"/>
        <v/>
      </c>
      <c r="AW1190" s="86" t="str">
        <f t="shared" si="667"/>
        <v/>
      </c>
      <c r="AX1190" s="59" t="str">
        <f t="shared" si="668"/>
        <v/>
      </c>
      <c r="AY1190" s="63" t="str">
        <f>IF(OR($BR1190="",BH1190=""),"",COUNT($BR$3:$BR1190))</f>
        <v/>
      </c>
      <c r="AZ1190" s="13" t="str">
        <f>IF(OR($BR1190="",BI1190=""),"",COUNT($BR$3:$BR1190))</f>
        <v/>
      </c>
      <c r="BA1190" s="13" t="str">
        <f>IF(OR($BR1190="",BJ1190=""),"",COUNT($BR$3:$BR1190))</f>
        <v/>
      </c>
      <c r="BB1190" s="13" t="str">
        <f>IF(OR($BR1190="",BK1190=""),"",COUNT($BR$3:$BR1190))</f>
        <v/>
      </c>
      <c r="BC1190" s="13" t="str">
        <f>IF(OR($BR1190="",BL1190=""),"",COUNT($BR$3:$BR1190))</f>
        <v/>
      </c>
      <c r="BD1190" s="13" t="str">
        <f>IF(OR($BR1190="",BM1190=""),"",COUNT($BR$3:$BR1190))</f>
        <v/>
      </c>
      <c r="BE1190" s="13" t="str">
        <f>IF(OR($BR1190="",BN1190=""),"",COUNT($BR$3:$BR1190))</f>
        <v/>
      </c>
      <c r="BF1190" s="13" t="str">
        <f>IF(OR($BR1190="",BO1190=""),"",COUNT($BR$3:$BR1190))</f>
        <v/>
      </c>
      <c r="BG1190" s="66" t="str">
        <f>IF(Z1190="","",COUNT($Z$3:Z1190))</f>
        <v/>
      </c>
      <c r="BH1190" s="13" t="str">
        <f>IF(AO1190="","",IF(AO1190=BH$2,(SUMIF($BV$3:$BV1190,BH$2,$BW$3:$BW1190)-SUMIF($BX$3:$BX1190,BH$2,$BY$3:$BY1190))*AO$1,""))</f>
        <v/>
      </c>
      <c r="BI1190" s="13" t="str">
        <f>IF(AP1190="","",IF(AP1190=BI$2,(SUMIF($BV$3:$BV1190,BI$2,$BW$3:$BW1190)-SUMIF($BX$3:$BX1190,BI$2,$BY$3:$BY1190))*AP$1,""))</f>
        <v/>
      </c>
      <c r="BJ1190" s="13" t="str">
        <f>IF(AQ1190="","",IF(AQ1190=BJ$2,(SUMIF($BV$3:$BV1190,BJ$2,$BW$3:$BW1190)-SUMIF($BX$3:$BX1190,BJ$2,$BY$3:$BY1190))*AQ$1,""))</f>
        <v/>
      </c>
      <c r="BK1190" s="13" t="str">
        <f>IF(AR1190="","",IF(AR1190=BK$2,(SUMIF($BV$3:$BV1190,BK$2,$BW$3:$BW1190)-SUMIF($BX$3:$BX1190,BK$2,$BY$3:$BY1190))*AR$1,""))</f>
        <v/>
      </c>
      <c r="BL1190" s="13" t="str">
        <f>IF(AS1190="","",IF(AS1190=BL$2,(SUMIF($BV$3:$BV1190,BL$2,$BW$3:$BW1190)-SUMIF($BX$3:$BX1190,BL$2,$BY$3:$BY1190))*AS$1,""))</f>
        <v/>
      </c>
      <c r="BM1190" s="13" t="str">
        <f>IF(AT1190="","",IF(AT1190=BM$2,(SUMIF($BV$3:$BV1190,BM$2,$BW$3:$BW1190)-SUMIF($BX$3:$BX1190,BM$2,$BY$3:$BY1190))*AT$1,""))</f>
        <v/>
      </c>
      <c r="BN1190" s="13" t="str">
        <f>IF(AU1190="","",IF(AU1190=BN$2,(SUMIF($BV$3:$BV1190,BN$2,$BW$3:$BW1190)-SUMIF($BX$3:$BX1190,BN$2,$BY$3:$BY1190))*AU$1,""))</f>
        <v/>
      </c>
      <c r="BO1190" s="13" t="str">
        <f>IF(AV1190="","",IF(AV1190=BO$2,(SUMIF($BV$3:$BV1190,BO$2,$BW$3:$BW1190)-SUMIF($BX$3:$BX1190,BO$2,$BY$3:$BY1190))*AV$1,""))</f>
        <v/>
      </c>
      <c r="BP1190" s="69"/>
      <c r="BQ1190" s="13" t="str">
        <f t="shared" si="687"/>
        <v/>
      </c>
      <c r="BR1190" s="75" t="str">
        <f t="shared" si="669"/>
        <v/>
      </c>
      <c r="BS1190" s="33" t="str">
        <f t="shared" si="676"/>
        <v/>
      </c>
      <c r="BT1190" s="42" t="str">
        <f t="shared" si="677"/>
        <v/>
      </c>
      <c r="BU1190" s="38" t="str">
        <f t="shared" si="678"/>
        <v/>
      </c>
      <c r="BV1190" s="30" t="str">
        <f t="shared" si="670"/>
        <v/>
      </c>
      <c r="BW1190" s="36" t="str">
        <f t="shared" si="671"/>
        <v/>
      </c>
      <c r="BX1190" s="36" t="str">
        <f t="shared" si="672"/>
        <v/>
      </c>
      <c r="BY1190" s="45" t="str">
        <f t="shared" si="673"/>
        <v/>
      </c>
      <c r="BZ1190" s="12" t="str">
        <f t="shared" si="679"/>
        <v/>
      </c>
      <c r="CA1190" s="47" t="str">
        <f t="shared" si="680"/>
        <v/>
      </c>
      <c r="CB1190" s="32" t="str">
        <f t="shared" si="681"/>
        <v/>
      </c>
      <c r="CC1190" s="32" t="str">
        <f t="shared" si="682"/>
        <v/>
      </c>
      <c r="CD1190" s="32" t="str">
        <f t="shared" si="683"/>
        <v/>
      </c>
      <c r="CE1190" s="48"/>
      <c r="CF1190" s="32" t="str">
        <f t="shared" si="688"/>
        <v/>
      </c>
      <c r="CG1190" s="32" t="str">
        <f t="shared" si="689"/>
        <v/>
      </c>
      <c r="CH1190" s="48"/>
    </row>
    <row r="1191" spans="2:86" ht="30" customHeight="1" x14ac:dyDescent="0.2">
      <c r="B1191" s="155"/>
      <c r="C1191" s="117"/>
      <c r="D1191" s="53"/>
      <c r="E1191" s="68"/>
      <c r="F1191" s="54"/>
      <c r="G1191" s="54"/>
      <c r="H1191" s="55"/>
      <c r="I1191" s="71"/>
      <c r="J1191" s="73"/>
      <c r="K1191" s="56"/>
      <c r="L1191" s="76" t="str">
        <f t="shared" si="693"/>
        <v/>
      </c>
      <c r="M1191" s="77" t="str">
        <f t="shared" si="662"/>
        <v/>
      </c>
      <c r="N1191" s="130" t="str">
        <f t="shared" si="684"/>
        <v/>
      </c>
      <c r="O1191" s="131" t="str">
        <f t="shared" si="694"/>
        <v/>
      </c>
      <c r="P1191" s="131" t="str">
        <f t="shared" si="694"/>
        <v/>
      </c>
      <c r="Q1191" s="131" t="str">
        <f t="shared" si="694"/>
        <v/>
      </c>
      <c r="R1191" s="131" t="str">
        <f t="shared" si="694"/>
        <v/>
      </c>
      <c r="S1191" s="131" t="str">
        <f t="shared" si="694"/>
        <v/>
      </c>
      <c r="T1191" s="131" t="str">
        <f t="shared" si="694"/>
        <v/>
      </c>
      <c r="U1191" s="131" t="str">
        <f t="shared" si="694"/>
        <v/>
      </c>
      <c r="V1191" s="14"/>
      <c r="W1191" s="17" t="str">
        <f>IF(C1191="",IF(OR(AND($H1191&lt;&gt;"",C1191=""),AND($F1190=$F1191,$AK1191&lt;&gt;""),COUNTA($H$3:$H$100002)&gt;COUNTA($H$3:$H1191),$AE1191&lt;&gt;""),W1190,""),C1191)</f>
        <v/>
      </c>
      <c r="X1191" s="17" t="str">
        <f>IF(D1191="",IF(OR(AND($H1191&lt;&gt;"",D1191=""),AND($F1190=$F1191,$AK1191&lt;&gt;""),COUNTA($H$3:$H$100002)&gt;COUNTA($H$3:$H1191),$AE1191&lt;&gt;""),X1190,""),D1191)</f>
        <v/>
      </c>
      <c r="Y1191" s="17" t="str">
        <f>IF(E1191="",IF(OR(AND($H1191&lt;&gt;"",E1191=""),AND($F1190=$F1191,$AK1191&lt;&gt;""),COUNTA($H$3:$H$100002)&gt;COUNTA($H$3:$H1191),$AE1191&lt;&gt;""),Y1190,""),E1191)</f>
        <v/>
      </c>
      <c r="Z1191" s="27" t="str">
        <f t="shared" si="663"/>
        <v/>
      </c>
      <c r="AA1191" s="2" t="str">
        <f>IF(F1191="","",COUNTA($F$3:F1191))</f>
        <v/>
      </c>
      <c r="AB1191" s="3" t="str">
        <f>IF(F1191="","",IFERROR(IF(F1191&lt;&gt;"",IFERROR(INDEX(設定!$C$3:$C$303,MATCH(F1191,設定!$C$3:$C$303,0),0),INDEX(設定!$C$3:$C$303,MATCH("*"&amp;F1191&amp;"*",設定!$C$3:$C$303,0),0)),""),"エラー"))</f>
        <v/>
      </c>
      <c r="AC1191" s="2" t="str">
        <f>IF(G1191="","",COUNTA($G$3:G1191))</f>
        <v/>
      </c>
      <c r="AD1191" s="3" t="str">
        <f>IF(G1191="","",IFERROR(IF(G1191&lt;&gt;"",IFERROR(INDEX(設定!$C$3:$C$303,MATCH(G1191,設定!$C$3:$C$303,0),0),INDEX(設定!$C$3:$C$303,MATCH("*"&amp;G1191&amp;"*",設定!$C$3:$C$303,0),0)),""),"エラー"))</f>
        <v/>
      </c>
      <c r="AE1191" s="3" t="str">
        <f>IFERROR(IF(AB1191="",IF(AND(H1191&lt;&gt;"",F1191=""),INDEX(AB$3:AB1191,MATCH(MAX(AA$3:AA1191),AA$3:AA1191,0),0),""),AB1191),"")</f>
        <v/>
      </c>
      <c r="AF1191" s="3" t="str">
        <f>IFERROR(IF(AD1191="",IF(AND(H1191&lt;&gt;"",G1191=""),INDEX(AD$3:AD1191,MATCH(MAX(AC$3:AC1191),AC$3:AC1191,0),0),""),AD1191),"")</f>
        <v/>
      </c>
      <c r="AG1191" s="2" t="str">
        <f>IF(AH1191="","",IF(OR(AH1191=AH1190,AH1191=AH1192),IF(AND(E1191="",AB1191="",AG1190&lt;&gt;""),MAX($AG$3:AG1190),MAX($AG$3:AG1190)+1),IF(AH1190=AH1191,AG1190,MAX($AG$3:AG1190)+1)))</f>
        <v/>
      </c>
      <c r="AH1191" s="12" t="str">
        <f t="shared" si="685"/>
        <v/>
      </c>
      <c r="AI1191" s="12" t="str">
        <f t="shared" si="664"/>
        <v/>
      </c>
      <c r="AJ1191" s="13" t="str">
        <f t="shared" si="665"/>
        <v/>
      </c>
      <c r="AK1191" s="13" t="str">
        <f t="shared" si="666"/>
        <v/>
      </c>
      <c r="AL1191" s="13" t="str">
        <f>IF(OR(AJ1191="",COUNTIF($AH$3:AH1191,AH1191)&lt;&gt;COUNTIF(AH$3:AH$100002,AH1191)),"",SUMIF(AH$3:AH$100002,AH1191,AJ$3:AJ$100002))</f>
        <v/>
      </c>
      <c r="AM1191" s="13" t="str">
        <f>IF(OR(AK1191="",COUNTIF($AH$3:AH1191,AH1191)&lt;&gt;COUNTIF(AH$3:AH$100002,AH1191)),"",SUMIF(AH$3:AH$100002,AH1191,AK$3:AK$100002))</f>
        <v/>
      </c>
      <c r="AO1191" s="13" t="str">
        <f t="shared" si="686"/>
        <v/>
      </c>
      <c r="AP1191" s="13" t="str">
        <f t="shared" si="686"/>
        <v/>
      </c>
      <c r="AQ1191" s="13" t="str">
        <f t="shared" si="686"/>
        <v/>
      </c>
      <c r="AR1191" s="13" t="str">
        <f t="shared" si="675"/>
        <v/>
      </c>
      <c r="AS1191" s="13" t="str">
        <f t="shared" si="675"/>
        <v/>
      </c>
      <c r="AT1191" s="13" t="str">
        <f t="shared" si="675"/>
        <v/>
      </c>
      <c r="AU1191" s="13" t="str">
        <f t="shared" si="675"/>
        <v/>
      </c>
      <c r="AV1191" s="13" t="str">
        <f t="shared" si="690"/>
        <v/>
      </c>
      <c r="AW1191" s="86" t="str">
        <f t="shared" si="667"/>
        <v/>
      </c>
      <c r="AX1191" s="59" t="str">
        <f t="shared" si="668"/>
        <v/>
      </c>
      <c r="AY1191" s="63" t="str">
        <f>IF(OR($BR1191="",BH1191=""),"",COUNT($BR$3:$BR1191))</f>
        <v/>
      </c>
      <c r="AZ1191" s="13" t="str">
        <f>IF(OR($BR1191="",BI1191=""),"",COUNT($BR$3:$BR1191))</f>
        <v/>
      </c>
      <c r="BA1191" s="13" t="str">
        <f>IF(OR($BR1191="",BJ1191=""),"",COUNT($BR$3:$BR1191))</f>
        <v/>
      </c>
      <c r="BB1191" s="13" t="str">
        <f>IF(OR($BR1191="",BK1191=""),"",COUNT($BR$3:$BR1191))</f>
        <v/>
      </c>
      <c r="BC1191" s="13" t="str">
        <f>IF(OR($BR1191="",BL1191=""),"",COUNT($BR$3:$BR1191))</f>
        <v/>
      </c>
      <c r="BD1191" s="13" t="str">
        <f>IF(OR($BR1191="",BM1191=""),"",COUNT($BR$3:$BR1191))</f>
        <v/>
      </c>
      <c r="BE1191" s="13" t="str">
        <f>IF(OR($BR1191="",BN1191=""),"",COUNT($BR$3:$BR1191))</f>
        <v/>
      </c>
      <c r="BF1191" s="13" t="str">
        <f>IF(OR($BR1191="",BO1191=""),"",COUNT($BR$3:$BR1191))</f>
        <v/>
      </c>
      <c r="BG1191" s="66" t="str">
        <f>IF(Z1191="","",COUNT($Z$3:Z1191))</f>
        <v/>
      </c>
      <c r="BH1191" s="13" t="str">
        <f>IF(AO1191="","",IF(AO1191=BH$2,(SUMIF($BV$3:$BV1191,BH$2,$BW$3:$BW1191)-SUMIF($BX$3:$BX1191,BH$2,$BY$3:$BY1191))*AO$1,""))</f>
        <v/>
      </c>
      <c r="BI1191" s="13" t="str">
        <f>IF(AP1191="","",IF(AP1191=BI$2,(SUMIF($BV$3:$BV1191,BI$2,$BW$3:$BW1191)-SUMIF($BX$3:$BX1191,BI$2,$BY$3:$BY1191))*AP$1,""))</f>
        <v/>
      </c>
      <c r="BJ1191" s="13" t="str">
        <f>IF(AQ1191="","",IF(AQ1191=BJ$2,(SUMIF($BV$3:$BV1191,BJ$2,$BW$3:$BW1191)-SUMIF($BX$3:$BX1191,BJ$2,$BY$3:$BY1191))*AQ$1,""))</f>
        <v/>
      </c>
      <c r="BK1191" s="13" t="str">
        <f>IF(AR1191="","",IF(AR1191=BK$2,(SUMIF($BV$3:$BV1191,BK$2,$BW$3:$BW1191)-SUMIF($BX$3:$BX1191,BK$2,$BY$3:$BY1191))*AR$1,""))</f>
        <v/>
      </c>
      <c r="BL1191" s="13" t="str">
        <f>IF(AS1191="","",IF(AS1191=BL$2,(SUMIF($BV$3:$BV1191,BL$2,$BW$3:$BW1191)-SUMIF($BX$3:$BX1191,BL$2,$BY$3:$BY1191))*AS$1,""))</f>
        <v/>
      </c>
      <c r="BM1191" s="13" t="str">
        <f>IF(AT1191="","",IF(AT1191=BM$2,(SUMIF($BV$3:$BV1191,BM$2,$BW$3:$BW1191)-SUMIF($BX$3:$BX1191,BM$2,$BY$3:$BY1191))*AT$1,""))</f>
        <v/>
      </c>
      <c r="BN1191" s="13" t="str">
        <f>IF(AU1191="","",IF(AU1191=BN$2,(SUMIF($BV$3:$BV1191,BN$2,$BW$3:$BW1191)-SUMIF($BX$3:$BX1191,BN$2,$BY$3:$BY1191))*AU$1,""))</f>
        <v/>
      </c>
      <c r="BO1191" s="13" t="str">
        <f>IF(AV1191="","",IF(AV1191=BO$2,(SUMIF($BV$3:$BV1191,BO$2,$BW$3:$BW1191)-SUMIF($BX$3:$BX1191,BO$2,$BY$3:$BY1191))*AV$1,""))</f>
        <v/>
      </c>
      <c r="BP1191" s="69"/>
      <c r="BQ1191" s="13" t="str">
        <f t="shared" si="687"/>
        <v/>
      </c>
      <c r="BR1191" s="75" t="str">
        <f t="shared" si="669"/>
        <v/>
      </c>
      <c r="BS1191" s="33" t="str">
        <f t="shared" si="676"/>
        <v/>
      </c>
      <c r="BT1191" s="42" t="str">
        <f t="shared" si="677"/>
        <v/>
      </c>
      <c r="BU1191" s="38" t="str">
        <f t="shared" si="678"/>
        <v/>
      </c>
      <c r="BV1191" s="30" t="str">
        <f t="shared" si="670"/>
        <v/>
      </c>
      <c r="BW1191" s="36" t="str">
        <f t="shared" si="671"/>
        <v/>
      </c>
      <c r="BX1191" s="36" t="str">
        <f t="shared" si="672"/>
        <v/>
      </c>
      <c r="BY1191" s="45" t="str">
        <f t="shared" si="673"/>
        <v/>
      </c>
      <c r="BZ1191" s="12" t="str">
        <f t="shared" si="679"/>
        <v/>
      </c>
      <c r="CA1191" s="47" t="str">
        <f t="shared" si="680"/>
        <v/>
      </c>
      <c r="CB1191" s="32" t="str">
        <f t="shared" si="681"/>
        <v/>
      </c>
      <c r="CC1191" s="32" t="str">
        <f t="shared" si="682"/>
        <v/>
      </c>
      <c r="CD1191" s="32" t="str">
        <f t="shared" si="683"/>
        <v/>
      </c>
      <c r="CE1191" s="48"/>
      <c r="CF1191" s="32" t="str">
        <f t="shared" si="688"/>
        <v/>
      </c>
      <c r="CG1191" s="32" t="str">
        <f t="shared" si="689"/>
        <v/>
      </c>
      <c r="CH1191" s="48"/>
    </row>
    <row r="1192" spans="2:86" ht="30" customHeight="1" x14ac:dyDescent="0.2">
      <c r="B1192" s="155"/>
      <c r="C1192" s="117"/>
      <c r="D1192" s="53"/>
      <c r="E1192" s="68"/>
      <c r="F1192" s="54"/>
      <c r="G1192" s="54"/>
      <c r="H1192" s="55"/>
      <c r="I1192" s="71"/>
      <c r="J1192" s="73"/>
      <c r="K1192" s="56"/>
      <c r="L1192" s="76" t="str">
        <f t="shared" si="693"/>
        <v/>
      </c>
      <c r="M1192" s="77" t="str">
        <f t="shared" si="662"/>
        <v/>
      </c>
      <c r="N1192" s="130" t="str">
        <f t="shared" si="684"/>
        <v/>
      </c>
      <c r="O1192" s="131" t="str">
        <f t="shared" si="694"/>
        <v/>
      </c>
      <c r="P1192" s="131" t="str">
        <f t="shared" si="694"/>
        <v/>
      </c>
      <c r="Q1192" s="131" t="str">
        <f t="shared" si="694"/>
        <v/>
      </c>
      <c r="R1192" s="131" t="str">
        <f t="shared" si="694"/>
        <v/>
      </c>
      <c r="S1192" s="131" t="str">
        <f t="shared" si="694"/>
        <v/>
      </c>
      <c r="T1192" s="131" t="str">
        <f t="shared" si="694"/>
        <v/>
      </c>
      <c r="U1192" s="131" t="str">
        <f t="shared" si="694"/>
        <v/>
      </c>
      <c r="V1192" s="14"/>
      <c r="W1192" s="17" t="str">
        <f>IF(C1192="",IF(OR(AND($H1192&lt;&gt;"",C1192=""),AND($F1191=$F1192,$AK1192&lt;&gt;""),COUNTA($H$3:$H$100002)&gt;COUNTA($H$3:$H1192),$AE1192&lt;&gt;""),W1191,""),C1192)</f>
        <v/>
      </c>
      <c r="X1192" s="17" t="str">
        <f>IF(D1192="",IF(OR(AND($H1192&lt;&gt;"",D1192=""),AND($F1191=$F1192,$AK1192&lt;&gt;""),COUNTA($H$3:$H$100002)&gt;COUNTA($H$3:$H1192),$AE1192&lt;&gt;""),X1191,""),D1192)</f>
        <v/>
      </c>
      <c r="Y1192" s="17" t="str">
        <f>IF(E1192="",IF(OR(AND($H1192&lt;&gt;"",E1192=""),AND($F1191=$F1192,$AK1192&lt;&gt;""),COUNTA($H$3:$H$100002)&gt;COUNTA($H$3:$H1192),$AE1192&lt;&gt;""),Y1191,""),E1192)</f>
        <v/>
      </c>
      <c r="Z1192" s="27" t="str">
        <f t="shared" si="663"/>
        <v/>
      </c>
      <c r="AA1192" s="2" t="str">
        <f>IF(F1192="","",COUNTA($F$3:F1192))</f>
        <v/>
      </c>
      <c r="AB1192" s="3" t="str">
        <f>IF(F1192="","",IFERROR(IF(F1192&lt;&gt;"",IFERROR(INDEX(設定!$C$3:$C$303,MATCH(F1192,設定!$C$3:$C$303,0),0),INDEX(設定!$C$3:$C$303,MATCH("*"&amp;F1192&amp;"*",設定!$C$3:$C$303,0),0)),""),"エラー"))</f>
        <v/>
      </c>
      <c r="AC1192" s="2" t="str">
        <f>IF(G1192="","",COUNTA($G$3:G1192))</f>
        <v/>
      </c>
      <c r="AD1192" s="3" t="str">
        <f>IF(G1192="","",IFERROR(IF(G1192&lt;&gt;"",IFERROR(INDEX(設定!$C$3:$C$303,MATCH(G1192,設定!$C$3:$C$303,0),0),INDEX(設定!$C$3:$C$303,MATCH("*"&amp;G1192&amp;"*",設定!$C$3:$C$303,0),0)),""),"エラー"))</f>
        <v/>
      </c>
      <c r="AE1192" s="3" t="str">
        <f>IFERROR(IF(AB1192="",IF(AND(H1192&lt;&gt;"",F1192=""),INDEX(AB$3:AB1192,MATCH(MAX(AA$3:AA1192),AA$3:AA1192,0),0),""),AB1192),"")</f>
        <v/>
      </c>
      <c r="AF1192" s="3" t="str">
        <f>IFERROR(IF(AD1192="",IF(AND(H1192&lt;&gt;"",G1192=""),INDEX(AD$3:AD1192,MATCH(MAX(AC$3:AC1192),AC$3:AC1192,0),0),""),AD1192),"")</f>
        <v/>
      </c>
      <c r="AG1192" s="2" t="str">
        <f>IF(AH1192="","",IF(OR(AH1192=AH1191,AH1192=AH1193),IF(AND(E1192="",AB1192="",AG1191&lt;&gt;""),MAX($AG$3:AG1191),MAX($AG$3:AG1191)+1),IF(AH1191=AH1192,AG1191,MAX($AG$3:AG1191)+1)))</f>
        <v/>
      </c>
      <c r="AH1192" s="12" t="str">
        <f t="shared" si="685"/>
        <v/>
      </c>
      <c r="AI1192" s="12" t="str">
        <f t="shared" si="664"/>
        <v/>
      </c>
      <c r="AJ1192" s="13" t="str">
        <f t="shared" si="665"/>
        <v/>
      </c>
      <c r="AK1192" s="13" t="str">
        <f t="shared" si="666"/>
        <v/>
      </c>
      <c r="AL1192" s="13" t="str">
        <f>IF(OR(AJ1192="",COUNTIF($AH$3:AH1192,AH1192)&lt;&gt;COUNTIF(AH$3:AH$100002,AH1192)),"",SUMIF(AH$3:AH$100002,AH1192,AJ$3:AJ$100002))</f>
        <v/>
      </c>
      <c r="AM1192" s="13" t="str">
        <f>IF(OR(AK1192="",COUNTIF($AH$3:AH1192,AH1192)&lt;&gt;COUNTIF(AH$3:AH$100002,AH1192)),"",SUMIF(AH$3:AH$100002,AH1192,AK$3:AK$100002))</f>
        <v/>
      </c>
      <c r="AO1192" s="13" t="str">
        <f t="shared" si="686"/>
        <v/>
      </c>
      <c r="AP1192" s="13" t="str">
        <f t="shared" si="686"/>
        <v/>
      </c>
      <c r="AQ1192" s="13" t="str">
        <f t="shared" si="686"/>
        <v/>
      </c>
      <c r="AR1192" s="13" t="str">
        <f t="shared" si="675"/>
        <v/>
      </c>
      <c r="AS1192" s="13" t="str">
        <f t="shared" si="675"/>
        <v/>
      </c>
      <c r="AT1192" s="13" t="str">
        <f t="shared" si="675"/>
        <v/>
      </c>
      <c r="AU1192" s="13" t="str">
        <f t="shared" si="675"/>
        <v/>
      </c>
      <c r="AV1192" s="13" t="str">
        <f t="shared" si="690"/>
        <v/>
      </c>
      <c r="AW1192" s="86" t="str">
        <f t="shared" si="667"/>
        <v/>
      </c>
      <c r="AX1192" s="59" t="str">
        <f t="shared" si="668"/>
        <v/>
      </c>
      <c r="AY1192" s="63" t="str">
        <f>IF(OR($BR1192="",BH1192=""),"",COUNT($BR$3:$BR1192))</f>
        <v/>
      </c>
      <c r="AZ1192" s="13" t="str">
        <f>IF(OR($BR1192="",BI1192=""),"",COUNT($BR$3:$BR1192))</f>
        <v/>
      </c>
      <c r="BA1192" s="13" t="str">
        <f>IF(OR($BR1192="",BJ1192=""),"",COUNT($BR$3:$BR1192))</f>
        <v/>
      </c>
      <c r="BB1192" s="13" t="str">
        <f>IF(OR($BR1192="",BK1192=""),"",COUNT($BR$3:$BR1192))</f>
        <v/>
      </c>
      <c r="BC1192" s="13" t="str">
        <f>IF(OR($BR1192="",BL1192=""),"",COUNT($BR$3:$BR1192))</f>
        <v/>
      </c>
      <c r="BD1192" s="13" t="str">
        <f>IF(OR($BR1192="",BM1192=""),"",COUNT($BR$3:$BR1192))</f>
        <v/>
      </c>
      <c r="BE1192" s="13" t="str">
        <f>IF(OR($BR1192="",BN1192=""),"",COUNT($BR$3:$BR1192))</f>
        <v/>
      </c>
      <c r="BF1192" s="13" t="str">
        <f>IF(OR($BR1192="",BO1192=""),"",COUNT($BR$3:$BR1192))</f>
        <v/>
      </c>
      <c r="BG1192" s="66" t="str">
        <f>IF(Z1192="","",COUNT($Z$3:Z1192))</f>
        <v/>
      </c>
      <c r="BH1192" s="13" t="str">
        <f>IF(AO1192="","",IF(AO1192=BH$2,(SUMIF($BV$3:$BV1192,BH$2,$BW$3:$BW1192)-SUMIF($BX$3:$BX1192,BH$2,$BY$3:$BY1192))*AO$1,""))</f>
        <v/>
      </c>
      <c r="BI1192" s="13" t="str">
        <f>IF(AP1192="","",IF(AP1192=BI$2,(SUMIF($BV$3:$BV1192,BI$2,$BW$3:$BW1192)-SUMIF($BX$3:$BX1192,BI$2,$BY$3:$BY1192))*AP$1,""))</f>
        <v/>
      </c>
      <c r="BJ1192" s="13" t="str">
        <f>IF(AQ1192="","",IF(AQ1192=BJ$2,(SUMIF($BV$3:$BV1192,BJ$2,$BW$3:$BW1192)-SUMIF($BX$3:$BX1192,BJ$2,$BY$3:$BY1192))*AQ$1,""))</f>
        <v/>
      </c>
      <c r="BK1192" s="13" t="str">
        <f>IF(AR1192="","",IF(AR1192=BK$2,(SUMIF($BV$3:$BV1192,BK$2,$BW$3:$BW1192)-SUMIF($BX$3:$BX1192,BK$2,$BY$3:$BY1192))*AR$1,""))</f>
        <v/>
      </c>
      <c r="BL1192" s="13" t="str">
        <f>IF(AS1192="","",IF(AS1192=BL$2,(SUMIF($BV$3:$BV1192,BL$2,$BW$3:$BW1192)-SUMIF($BX$3:$BX1192,BL$2,$BY$3:$BY1192))*AS$1,""))</f>
        <v/>
      </c>
      <c r="BM1192" s="13" t="str">
        <f>IF(AT1192="","",IF(AT1192=BM$2,(SUMIF($BV$3:$BV1192,BM$2,$BW$3:$BW1192)-SUMIF($BX$3:$BX1192,BM$2,$BY$3:$BY1192))*AT$1,""))</f>
        <v/>
      </c>
      <c r="BN1192" s="13" t="str">
        <f>IF(AU1192="","",IF(AU1192=BN$2,(SUMIF($BV$3:$BV1192,BN$2,$BW$3:$BW1192)-SUMIF($BX$3:$BX1192,BN$2,$BY$3:$BY1192))*AU$1,""))</f>
        <v/>
      </c>
      <c r="BO1192" s="13" t="str">
        <f>IF(AV1192="","",IF(AV1192=BO$2,(SUMIF($BV$3:$BV1192,BO$2,$BW$3:$BW1192)-SUMIF($BX$3:$BX1192,BO$2,$BY$3:$BY1192))*AV$1,""))</f>
        <v/>
      </c>
      <c r="BP1192" s="69"/>
      <c r="BQ1192" s="13" t="str">
        <f t="shared" si="687"/>
        <v/>
      </c>
      <c r="BR1192" s="75" t="str">
        <f t="shared" si="669"/>
        <v/>
      </c>
      <c r="BS1192" s="33" t="str">
        <f t="shared" si="676"/>
        <v/>
      </c>
      <c r="BT1192" s="42" t="str">
        <f t="shared" si="677"/>
        <v/>
      </c>
      <c r="BU1192" s="38" t="str">
        <f t="shared" si="678"/>
        <v/>
      </c>
      <c r="BV1192" s="30" t="str">
        <f t="shared" si="670"/>
        <v/>
      </c>
      <c r="BW1192" s="36" t="str">
        <f t="shared" si="671"/>
        <v/>
      </c>
      <c r="BX1192" s="36" t="str">
        <f t="shared" si="672"/>
        <v/>
      </c>
      <c r="BY1192" s="45" t="str">
        <f t="shared" si="673"/>
        <v/>
      </c>
      <c r="BZ1192" s="12" t="str">
        <f t="shared" si="679"/>
        <v/>
      </c>
      <c r="CA1192" s="47" t="str">
        <f t="shared" si="680"/>
        <v/>
      </c>
      <c r="CB1192" s="32" t="str">
        <f t="shared" si="681"/>
        <v/>
      </c>
      <c r="CC1192" s="32" t="str">
        <f t="shared" si="682"/>
        <v/>
      </c>
      <c r="CD1192" s="32" t="str">
        <f t="shared" si="683"/>
        <v/>
      </c>
      <c r="CE1192" s="48"/>
      <c r="CF1192" s="32" t="str">
        <f t="shared" si="688"/>
        <v/>
      </c>
      <c r="CG1192" s="32" t="str">
        <f t="shared" si="689"/>
        <v/>
      </c>
      <c r="CH1192" s="48"/>
    </row>
    <row r="1193" spans="2:86" ht="30" customHeight="1" x14ac:dyDescent="0.2">
      <c r="B1193" s="155"/>
      <c r="C1193" s="117"/>
      <c r="D1193" s="53"/>
      <c r="E1193" s="68"/>
      <c r="F1193" s="54"/>
      <c r="G1193" s="54"/>
      <c r="H1193" s="55"/>
      <c r="I1193" s="71"/>
      <c r="J1193" s="73"/>
      <c r="K1193" s="56"/>
      <c r="L1193" s="76" t="str">
        <f t="shared" si="693"/>
        <v/>
      </c>
      <c r="M1193" s="77" t="str">
        <f t="shared" si="662"/>
        <v/>
      </c>
      <c r="N1193" s="130" t="str">
        <f t="shared" si="684"/>
        <v/>
      </c>
      <c r="O1193" s="131" t="str">
        <f t="shared" ref="O1193:U1202" si="695">IFERROR(INDEX($BH$3:$BO$100002,MATCH($BG1193,$BG$3:$BG$100002,0),MATCH(O$1,$BH$2:$BO$2,0)),"")</f>
        <v/>
      </c>
      <c r="P1193" s="131" t="str">
        <f t="shared" si="695"/>
        <v/>
      </c>
      <c r="Q1193" s="131" t="str">
        <f t="shared" si="695"/>
        <v/>
      </c>
      <c r="R1193" s="131" t="str">
        <f t="shared" si="695"/>
        <v/>
      </c>
      <c r="S1193" s="131" t="str">
        <f t="shared" si="695"/>
        <v/>
      </c>
      <c r="T1193" s="131" t="str">
        <f t="shared" si="695"/>
        <v/>
      </c>
      <c r="U1193" s="131" t="str">
        <f t="shared" si="695"/>
        <v/>
      </c>
      <c r="V1193" s="14"/>
      <c r="W1193" s="17" t="str">
        <f>IF(C1193="",IF(OR(AND($H1193&lt;&gt;"",C1193=""),AND($F1192=$F1193,$AK1193&lt;&gt;""),COUNTA($H$3:$H$100002)&gt;COUNTA($H$3:$H1193),$AE1193&lt;&gt;""),W1192,""),C1193)</f>
        <v/>
      </c>
      <c r="X1193" s="17" t="str">
        <f>IF(D1193="",IF(OR(AND($H1193&lt;&gt;"",D1193=""),AND($F1192=$F1193,$AK1193&lt;&gt;""),COUNTA($H$3:$H$100002)&gt;COUNTA($H$3:$H1193),$AE1193&lt;&gt;""),X1192,""),D1193)</f>
        <v/>
      </c>
      <c r="Y1193" s="17" t="str">
        <f>IF(E1193="",IF(OR(AND($H1193&lt;&gt;"",E1193=""),AND($F1192=$F1193,$AK1193&lt;&gt;""),COUNTA($H$3:$H$100002)&gt;COUNTA($H$3:$H1193),$AE1193&lt;&gt;""),Y1192,""),E1193)</f>
        <v/>
      </c>
      <c r="Z1193" s="27" t="str">
        <f t="shared" si="663"/>
        <v/>
      </c>
      <c r="AA1193" s="2" t="str">
        <f>IF(F1193="","",COUNTA($F$3:F1193))</f>
        <v/>
      </c>
      <c r="AB1193" s="3" t="str">
        <f>IF(F1193="","",IFERROR(IF(F1193&lt;&gt;"",IFERROR(INDEX(設定!$C$3:$C$303,MATCH(F1193,設定!$C$3:$C$303,0),0),INDEX(設定!$C$3:$C$303,MATCH("*"&amp;F1193&amp;"*",設定!$C$3:$C$303,0),0)),""),"エラー"))</f>
        <v/>
      </c>
      <c r="AC1193" s="2" t="str">
        <f>IF(G1193="","",COUNTA($G$3:G1193))</f>
        <v/>
      </c>
      <c r="AD1193" s="3" t="str">
        <f>IF(G1193="","",IFERROR(IF(G1193&lt;&gt;"",IFERROR(INDEX(設定!$C$3:$C$303,MATCH(G1193,設定!$C$3:$C$303,0),0),INDEX(設定!$C$3:$C$303,MATCH("*"&amp;G1193&amp;"*",設定!$C$3:$C$303,0),0)),""),"エラー"))</f>
        <v/>
      </c>
      <c r="AE1193" s="3" t="str">
        <f>IFERROR(IF(AB1193="",IF(AND(H1193&lt;&gt;"",F1193=""),INDEX(AB$3:AB1193,MATCH(MAX(AA$3:AA1193),AA$3:AA1193,0),0),""),AB1193),"")</f>
        <v/>
      </c>
      <c r="AF1193" s="3" t="str">
        <f>IFERROR(IF(AD1193="",IF(AND(H1193&lt;&gt;"",G1193=""),INDEX(AD$3:AD1193,MATCH(MAX(AC$3:AC1193),AC$3:AC1193,0),0),""),AD1193),"")</f>
        <v/>
      </c>
      <c r="AG1193" s="2" t="str">
        <f>IF(AH1193="","",IF(OR(AH1193=AH1192,AH1193=AH1194),IF(AND(E1193="",AB1193="",AG1192&lt;&gt;""),MAX($AG$3:AG1192),MAX($AG$3:AG1192)+1),IF(AH1192=AH1193,AG1192,MAX($AG$3:AG1192)+1)))</f>
        <v/>
      </c>
      <c r="AH1193" s="12" t="str">
        <f t="shared" si="685"/>
        <v/>
      </c>
      <c r="AI1193" s="12" t="str">
        <f t="shared" si="664"/>
        <v/>
      </c>
      <c r="AJ1193" s="13" t="str">
        <f t="shared" si="665"/>
        <v/>
      </c>
      <c r="AK1193" s="13" t="str">
        <f t="shared" si="666"/>
        <v/>
      </c>
      <c r="AL1193" s="13" t="str">
        <f>IF(OR(AJ1193="",COUNTIF($AH$3:AH1193,AH1193)&lt;&gt;COUNTIF(AH$3:AH$100002,AH1193)),"",SUMIF(AH$3:AH$100002,AH1193,AJ$3:AJ$100002))</f>
        <v/>
      </c>
      <c r="AM1193" s="13" t="str">
        <f>IF(OR(AK1193="",COUNTIF($AH$3:AH1193,AH1193)&lt;&gt;COUNTIF(AH$3:AH$100002,AH1193)),"",SUMIF(AH$3:AH$100002,AH1193,AK$3:AK$100002))</f>
        <v/>
      </c>
      <c r="AO1193" s="13" t="str">
        <f t="shared" si="686"/>
        <v/>
      </c>
      <c r="AP1193" s="13" t="str">
        <f t="shared" si="686"/>
        <v/>
      </c>
      <c r="AQ1193" s="13" t="str">
        <f t="shared" si="686"/>
        <v/>
      </c>
      <c r="AR1193" s="13" t="str">
        <f t="shared" si="675"/>
        <v/>
      </c>
      <c r="AS1193" s="13" t="str">
        <f t="shared" si="675"/>
        <v/>
      </c>
      <c r="AT1193" s="13" t="str">
        <f t="shared" si="675"/>
        <v/>
      </c>
      <c r="AU1193" s="13" t="str">
        <f t="shared" si="675"/>
        <v/>
      </c>
      <c r="AV1193" s="13" t="str">
        <f t="shared" si="690"/>
        <v/>
      </c>
      <c r="AW1193" s="86" t="str">
        <f t="shared" si="667"/>
        <v/>
      </c>
      <c r="AX1193" s="59" t="str">
        <f t="shared" si="668"/>
        <v/>
      </c>
      <c r="AY1193" s="63" t="str">
        <f>IF(OR($BR1193="",BH1193=""),"",COUNT($BR$3:$BR1193))</f>
        <v/>
      </c>
      <c r="AZ1193" s="13" t="str">
        <f>IF(OR($BR1193="",BI1193=""),"",COUNT($BR$3:$BR1193))</f>
        <v/>
      </c>
      <c r="BA1193" s="13" t="str">
        <f>IF(OR($BR1193="",BJ1193=""),"",COUNT($BR$3:$BR1193))</f>
        <v/>
      </c>
      <c r="BB1193" s="13" t="str">
        <f>IF(OR($BR1193="",BK1193=""),"",COUNT($BR$3:$BR1193))</f>
        <v/>
      </c>
      <c r="BC1193" s="13" t="str">
        <f>IF(OR($BR1193="",BL1193=""),"",COUNT($BR$3:$BR1193))</f>
        <v/>
      </c>
      <c r="BD1193" s="13" t="str">
        <f>IF(OR($BR1193="",BM1193=""),"",COUNT($BR$3:$BR1193))</f>
        <v/>
      </c>
      <c r="BE1193" s="13" t="str">
        <f>IF(OR($BR1193="",BN1193=""),"",COUNT($BR$3:$BR1193))</f>
        <v/>
      </c>
      <c r="BF1193" s="13" t="str">
        <f>IF(OR($BR1193="",BO1193=""),"",COUNT($BR$3:$BR1193))</f>
        <v/>
      </c>
      <c r="BG1193" s="66" t="str">
        <f>IF(Z1193="","",COUNT($Z$3:Z1193))</f>
        <v/>
      </c>
      <c r="BH1193" s="13" t="str">
        <f>IF(AO1193="","",IF(AO1193=BH$2,(SUMIF($BV$3:$BV1193,BH$2,$BW$3:$BW1193)-SUMIF($BX$3:$BX1193,BH$2,$BY$3:$BY1193))*AO$1,""))</f>
        <v/>
      </c>
      <c r="BI1193" s="13" t="str">
        <f>IF(AP1193="","",IF(AP1193=BI$2,(SUMIF($BV$3:$BV1193,BI$2,$BW$3:$BW1193)-SUMIF($BX$3:$BX1193,BI$2,$BY$3:$BY1193))*AP$1,""))</f>
        <v/>
      </c>
      <c r="BJ1193" s="13" t="str">
        <f>IF(AQ1193="","",IF(AQ1193=BJ$2,(SUMIF($BV$3:$BV1193,BJ$2,$BW$3:$BW1193)-SUMIF($BX$3:$BX1193,BJ$2,$BY$3:$BY1193))*AQ$1,""))</f>
        <v/>
      </c>
      <c r="BK1193" s="13" t="str">
        <f>IF(AR1193="","",IF(AR1193=BK$2,(SUMIF($BV$3:$BV1193,BK$2,$BW$3:$BW1193)-SUMIF($BX$3:$BX1193,BK$2,$BY$3:$BY1193))*AR$1,""))</f>
        <v/>
      </c>
      <c r="BL1193" s="13" t="str">
        <f>IF(AS1193="","",IF(AS1193=BL$2,(SUMIF($BV$3:$BV1193,BL$2,$BW$3:$BW1193)-SUMIF($BX$3:$BX1193,BL$2,$BY$3:$BY1193))*AS$1,""))</f>
        <v/>
      </c>
      <c r="BM1193" s="13" t="str">
        <f>IF(AT1193="","",IF(AT1193=BM$2,(SUMIF($BV$3:$BV1193,BM$2,$BW$3:$BW1193)-SUMIF($BX$3:$BX1193,BM$2,$BY$3:$BY1193))*AT$1,""))</f>
        <v/>
      </c>
      <c r="BN1193" s="13" t="str">
        <f>IF(AU1193="","",IF(AU1193=BN$2,(SUMIF($BV$3:$BV1193,BN$2,$BW$3:$BW1193)-SUMIF($BX$3:$BX1193,BN$2,$BY$3:$BY1193))*AU$1,""))</f>
        <v/>
      </c>
      <c r="BO1193" s="13" t="str">
        <f>IF(AV1193="","",IF(AV1193=BO$2,(SUMIF($BV$3:$BV1193,BO$2,$BW$3:$BW1193)-SUMIF($BX$3:$BX1193,BO$2,$BY$3:$BY1193))*AV$1,""))</f>
        <v/>
      </c>
      <c r="BP1193" s="69"/>
      <c r="BQ1193" s="13" t="str">
        <f t="shared" si="687"/>
        <v/>
      </c>
      <c r="BR1193" s="75" t="str">
        <f t="shared" si="669"/>
        <v/>
      </c>
      <c r="BS1193" s="33" t="str">
        <f t="shared" si="676"/>
        <v/>
      </c>
      <c r="BT1193" s="42" t="str">
        <f t="shared" si="677"/>
        <v/>
      </c>
      <c r="BU1193" s="38" t="str">
        <f t="shared" si="678"/>
        <v/>
      </c>
      <c r="BV1193" s="30" t="str">
        <f t="shared" si="670"/>
        <v/>
      </c>
      <c r="BW1193" s="36" t="str">
        <f t="shared" si="671"/>
        <v/>
      </c>
      <c r="BX1193" s="36" t="str">
        <f t="shared" si="672"/>
        <v/>
      </c>
      <c r="BY1193" s="45" t="str">
        <f t="shared" si="673"/>
        <v/>
      </c>
      <c r="BZ1193" s="12" t="str">
        <f t="shared" si="679"/>
        <v/>
      </c>
      <c r="CA1193" s="47" t="str">
        <f t="shared" si="680"/>
        <v/>
      </c>
      <c r="CB1193" s="32" t="str">
        <f t="shared" si="681"/>
        <v/>
      </c>
      <c r="CC1193" s="32" t="str">
        <f t="shared" si="682"/>
        <v/>
      </c>
      <c r="CD1193" s="32" t="str">
        <f t="shared" si="683"/>
        <v/>
      </c>
      <c r="CE1193" s="48"/>
      <c r="CF1193" s="32" t="str">
        <f t="shared" si="688"/>
        <v/>
      </c>
      <c r="CG1193" s="32" t="str">
        <f t="shared" si="689"/>
        <v/>
      </c>
      <c r="CH1193" s="48"/>
    </row>
    <row r="1194" spans="2:86" ht="30" customHeight="1" x14ac:dyDescent="0.2">
      <c r="B1194" s="155"/>
      <c r="C1194" s="117"/>
      <c r="D1194" s="53"/>
      <c r="E1194" s="68"/>
      <c r="F1194" s="54"/>
      <c r="G1194" s="54"/>
      <c r="H1194" s="55"/>
      <c r="I1194" s="71"/>
      <c r="J1194" s="73"/>
      <c r="K1194" s="56"/>
      <c r="L1194" s="76" t="str">
        <f t="shared" si="693"/>
        <v/>
      </c>
      <c r="M1194" s="77" t="str">
        <f t="shared" si="662"/>
        <v/>
      </c>
      <c r="N1194" s="130" t="str">
        <f t="shared" si="684"/>
        <v/>
      </c>
      <c r="O1194" s="131" t="str">
        <f t="shared" si="695"/>
        <v/>
      </c>
      <c r="P1194" s="131" t="str">
        <f t="shared" si="695"/>
        <v/>
      </c>
      <c r="Q1194" s="131" t="str">
        <f t="shared" si="695"/>
        <v/>
      </c>
      <c r="R1194" s="131" t="str">
        <f t="shared" si="695"/>
        <v/>
      </c>
      <c r="S1194" s="131" t="str">
        <f t="shared" si="695"/>
        <v/>
      </c>
      <c r="T1194" s="131" t="str">
        <f t="shared" si="695"/>
        <v/>
      </c>
      <c r="U1194" s="131" t="str">
        <f t="shared" si="695"/>
        <v/>
      </c>
      <c r="V1194" s="14"/>
      <c r="W1194" s="17" t="str">
        <f>IF(C1194="",IF(OR(AND($H1194&lt;&gt;"",C1194=""),AND($F1193=$F1194,$AK1194&lt;&gt;""),COUNTA($H$3:$H$100002)&gt;COUNTA($H$3:$H1194),$AE1194&lt;&gt;""),W1193,""),C1194)</f>
        <v/>
      </c>
      <c r="X1194" s="17" t="str">
        <f>IF(D1194="",IF(OR(AND($H1194&lt;&gt;"",D1194=""),AND($F1193=$F1194,$AK1194&lt;&gt;""),COUNTA($H$3:$H$100002)&gt;COUNTA($H$3:$H1194),$AE1194&lt;&gt;""),X1193,""),D1194)</f>
        <v/>
      </c>
      <c r="Y1194" s="17" t="str">
        <f>IF(E1194="",IF(OR(AND($H1194&lt;&gt;"",E1194=""),AND($F1193=$F1194,$AK1194&lt;&gt;""),COUNTA($H$3:$H$100002)&gt;COUNTA($H$3:$H1194),$AE1194&lt;&gt;""),Y1193,""),E1194)</f>
        <v/>
      </c>
      <c r="Z1194" s="27" t="str">
        <f t="shared" si="663"/>
        <v/>
      </c>
      <c r="AA1194" s="2" t="str">
        <f>IF(F1194="","",COUNTA($F$3:F1194))</f>
        <v/>
      </c>
      <c r="AB1194" s="3" t="str">
        <f>IF(F1194="","",IFERROR(IF(F1194&lt;&gt;"",IFERROR(INDEX(設定!$C$3:$C$303,MATCH(F1194,設定!$C$3:$C$303,0),0),INDEX(設定!$C$3:$C$303,MATCH("*"&amp;F1194&amp;"*",設定!$C$3:$C$303,0),0)),""),"エラー"))</f>
        <v/>
      </c>
      <c r="AC1194" s="2" t="str">
        <f>IF(G1194="","",COUNTA($G$3:G1194))</f>
        <v/>
      </c>
      <c r="AD1194" s="3" t="str">
        <f>IF(G1194="","",IFERROR(IF(G1194&lt;&gt;"",IFERROR(INDEX(設定!$C$3:$C$303,MATCH(G1194,設定!$C$3:$C$303,0),0),INDEX(設定!$C$3:$C$303,MATCH("*"&amp;G1194&amp;"*",設定!$C$3:$C$303,0),0)),""),"エラー"))</f>
        <v/>
      </c>
      <c r="AE1194" s="3" t="str">
        <f>IFERROR(IF(AB1194="",IF(AND(H1194&lt;&gt;"",F1194=""),INDEX(AB$3:AB1194,MATCH(MAX(AA$3:AA1194),AA$3:AA1194,0),0),""),AB1194),"")</f>
        <v/>
      </c>
      <c r="AF1194" s="3" t="str">
        <f>IFERROR(IF(AD1194="",IF(AND(H1194&lt;&gt;"",G1194=""),INDEX(AD$3:AD1194,MATCH(MAX(AC$3:AC1194),AC$3:AC1194,0),0),""),AD1194),"")</f>
        <v/>
      </c>
      <c r="AG1194" s="2" t="str">
        <f>IF(AH1194="","",IF(OR(AH1194=AH1193,AH1194=AH1195),IF(AND(E1194="",AB1194="",AG1193&lt;&gt;""),MAX($AG$3:AG1193),MAX($AG$3:AG1193)+1),IF(AH1193=AH1194,AG1193,MAX($AG$3:AG1193)+1)))</f>
        <v/>
      </c>
      <c r="AH1194" s="12" t="str">
        <f t="shared" si="685"/>
        <v/>
      </c>
      <c r="AI1194" s="12" t="str">
        <f t="shared" si="664"/>
        <v/>
      </c>
      <c r="AJ1194" s="13" t="str">
        <f t="shared" si="665"/>
        <v/>
      </c>
      <c r="AK1194" s="13" t="str">
        <f t="shared" si="666"/>
        <v/>
      </c>
      <c r="AL1194" s="13" t="str">
        <f>IF(OR(AJ1194="",COUNTIF($AH$3:AH1194,AH1194)&lt;&gt;COUNTIF(AH$3:AH$100002,AH1194)),"",SUMIF(AH$3:AH$100002,AH1194,AJ$3:AJ$100002))</f>
        <v/>
      </c>
      <c r="AM1194" s="13" t="str">
        <f>IF(OR(AK1194="",COUNTIF($AH$3:AH1194,AH1194)&lt;&gt;COUNTIF(AH$3:AH$100002,AH1194)),"",SUMIF(AH$3:AH$100002,AH1194,AK$3:AK$100002))</f>
        <v/>
      </c>
      <c r="AO1194" s="13" t="str">
        <f t="shared" si="686"/>
        <v/>
      </c>
      <c r="AP1194" s="13" t="str">
        <f t="shared" si="686"/>
        <v/>
      </c>
      <c r="AQ1194" s="13" t="str">
        <f t="shared" si="686"/>
        <v/>
      </c>
      <c r="AR1194" s="13" t="str">
        <f t="shared" si="675"/>
        <v/>
      </c>
      <c r="AS1194" s="13" t="str">
        <f t="shared" si="675"/>
        <v/>
      </c>
      <c r="AT1194" s="13" t="str">
        <f t="shared" si="675"/>
        <v/>
      </c>
      <c r="AU1194" s="13" t="str">
        <f t="shared" si="675"/>
        <v/>
      </c>
      <c r="AV1194" s="13" t="str">
        <f t="shared" si="690"/>
        <v/>
      </c>
      <c r="AW1194" s="86" t="str">
        <f t="shared" si="667"/>
        <v/>
      </c>
      <c r="AX1194" s="59" t="str">
        <f t="shared" si="668"/>
        <v/>
      </c>
      <c r="AY1194" s="63" t="str">
        <f>IF(OR($BR1194="",BH1194=""),"",COUNT($BR$3:$BR1194))</f>
        <v/>
      </c>
      <c r="AZ1194" s="13" t="str">
        <f>IF(OR($BR1194="",BI1194=""),"",COUNT($BR$3:$BR1194))</f>
        <v/>
      </c>
      <c r="BA1194" s="13" t="str">
        <f>IF(OR($BR1194="",BJ1194=""),"",COUNT($BR$3:$BR1194))</f>
        <v/>
      </c>
      <c r="BB1194" s="13" t="str">
        <f>IF(OR($BR1194="",BK1194=""),"",COUNT($BR$3:$BR1194))</f>
        <v/>
      </c>
      <c r="BC1194" s="13" t="str">
        <f>IF(OR($BR1194="",BL1194=""),"",COUNT($BR$3:$BR1194))</f>
        <v/>
      </c>
      <c r="BD1194" s="13" t="str">
        <f>IF(OR($BR1194="",BM1194=""),"",COUNT($BR$3:$BR1194))</f>
        <v/>
      </c>
      <c r="BE1194" s="13" t="str">
        <f>IF(OR($BR1194="",BN1194=""),"",COUNT($BR$3:$BR1194))</f>
        <v/>
      </c>
      <c r="BF1194" s="13" t="str">
        <f>IF(OR($BR1194="",BO1194=""),"",COUNT($BR$3:$BR1194))</f>
        <v/>
      </c>
      <c r="BG1194" s="66" t="str">
        <f>IF(Z1194="","",COUNT($Z$3:Z1194))</f>
        <v/>
      </c>
      <c r="BH1194" s="13" t="str">
        <f>IF(AO1194="","",IF(AO1194=BH$2,(SUMIF($BV$3:$BV1194,BH$2,$BW$3:$BW1194)-SUMIF($BX$3:$BX1194,BH$2,$BY$3:$BY1194))*AO$1,""))</f>
        <v/>
      </c>
      <c r="BI1194" s="13" t="str">
        <f>IF(AP1194="","",IF(AP1194=BI$2,(SUMIF($BV$3:$BV1194,BI$2,$BW$3:$BW1194)-SUMIF($BX$3:$BX1194,BI$2,$BY$3:$BY1194))*AP$1,""))</f>
        <v/>
      </c>
      <c r="BJ1194" s="13" t="str">
        <f>IF(AQ1194="","",IF(AQ1194=BJ$2,(SUMIF($BV$3:$BV1194,BJ$2,$BW$3:$BW1194)-SUMIF($BX$3:$BX1194,BJ$2,$BY$3:$BY1194))*AQ$1,""))</f>
        <v/>
      </c>
      <c r="BK1194" s="13" t="str">
        <f>IF(AR1194="","",IF(AR1194=BK$2,(SUMIF($BV$3:$BV1194,BK$2,$BW$3:$BW1194)-SUMIF($BX$3:$BX1194,BK$2,$BY$3:$BY1194))*AR$1,""))</f>
        <v/>
      </c>
      <c r="BL1194" s="13" t="str">
        <f>IF(AS1194="","",IF(AS1194=BL$2,(SUMIF($BV$3:$BV1194,BL$2,$BW$3:$BW1194)-SUMIF($BX$3:$BX1194,BL$2,$BY$3:$BY1194))*AS$1,""))</f>
        <v/>
      </c>
      <c r="BM1194" s="13" t="str">
        <f>IF(AT1194="","",IF(AT1194=BM$2,(SUMIF($BV$3:$BV1194,BM$2,$BW$3:$BW1194)-SUMIF($BX$3:$BX1194,BM$2,$BY$3:$BY1194))*AT$1,""))</f>
        <v/>
      </c>
      <c r="BN1194" s="13" t="str">
        <f>IF(AU1194="","",IF(AU1194=BN$2,(SUMIF($BV$3:$BV1194,BN$2,$BW$3:$BW1194)-SUMIF($BX$3:$BX1194,BN$2,$BY$3:$BY1194))*AU$1,""))</f>
        <v/>
      </c>
      <c r="BO1194" s="13" t="str">
        <f>IF(AV1194="","",IF(AV1194=BO$2,(SUMIF($BV$3:$BV1194,BO$2,$BW$3:$BW1194)-SUMIF($BX$3:$BX1194,BO$2,$BY$3:$BY1194))*AV$1,""))</f>
        <v/>
      </c>
      <c r="BP1194" s="69"/>
      <c r="BQ1194" s="13" t="str">
        <f t="shared" si="687"/>
        <v/>
      </c>
      <c r="BR1194" s="75" t="str">
        <f t="shared" si="669"/>
        <v/>
      </c>
      <c r="BS1194" s="33" t="str">
        <f t="shared" si="676"/>
        <v/>
      </c>
      <c r="BT1194" s="42" t="str">
        <f t="shared" si="677"/>
        <v/>
      </c>
      <c r="BU1194" s="38" t="str">
        <f t="shared" si="678"/>
        <v/>
      </c>
      <c r="BV1194" s="30" t="str">
        <f t="shared" si="670"/>
        <v/>
      </c>
      <c r="BW1194" s="36" t="str">
        <f t="shared" si="671"/>
        <v/>
      </c>
      <c r="BX1194" s="36" t="str">
        <f t="shared" si="672"/>
        <v/>
      </c>
      <c r="BY1194" s="45" t="str">
        <f t="shared" si="673"/>
        <v/>
      </c>
      <c r="BZ1194" s="12" t="str">
        <f t="shared" si="679"/>
        <v/>
      </c>
      <c r="CA1194" s="47" t="str">
        <f t="shared" si="680"/>
        <v/>
      </c>
      <c r="CB1194" s="32" t="str">
        <f t="shared" si="681"/>
        <v/>
      </c>
      <c r="CC1194" s="32" t="str">
        <f t="shared" si="682"/>
        <v/>
      </c>
      <c r="CD1194" s="32" t="str">
        <f t="shared" si="683"/>
        <v/>
      </c>
      <c r="CE1194" s="48"/>
      <c r="CF1194" s="32" t="str">
        <f t="shared" si="688"/>
        <v/>
      </c>
      <c r="CG1194" s="32" t="str">
        <f t="shared" si="689"/>
        <v/>
      </c>
      <c r="CH1194" s="48"/>
    </row>
    <row r="1195" spans="2:86" ht="30" customHeight="1" x14ac:dyDescent="0.2">
      <c r="B1195" s="155"/>
      <c r="C1195" s="117"/>
      <c r="D1195" s="53"/>
      <c r="E1195" s="68"/>
      <c r="F1195" s="54"/>
      <c r="G1195" s="54"/>
      <c r="H1195" s="55"/>
      <c r="I1195" s="71"/>
      <c r="J1195" s="73"/>
      <c r="K1195" s="56"/>
      <c r="L1195" s="76" t="str">
        <f t="shared" si="693"/>
        <v/>
      </c>
      <c r="M1195" s="77" t="str">
        <f t="shared" si="662"/>
        <v/>
      </c>
      <c r="N1195" s="130" t="str">
        <f t="shared" si="684"/>
        <v/>
      </c>
      <c r="O1195" s="131" t="str">
        <f t="shared" si="695"/>
        <v/>
      </c>
      <c r="P1195" s="131" t="str">
        <f t="shared" si="695"/>
        <v/>
      </c>
      <c r="Q1195" s="131" t="str">
        <f t="shared" si="695"/>
        <v/>
      </c>
      <c r="R1195" s="131" t="str">
        <f t="shared" si="695"/>
        <v/>
      </c>
      <c r="S1195" s="131" t="str">
        <f t="shared" si="695"/>
        <v/>
      </c>
      <c r="T1195" s="131" t="str">
        <f t="shared" si="695"/>
        <v/>
      </c>
      <c r="U1195" s="131" t="str">
        <f t="shared" si="695"/>
        <v/>
      </c>
      <c r="V1195" s="14"/>
      <c r="W1195" s="17" t="str">
        <f>IF(C1195="",IF(OR(AND($H1195&lt;&gt;"",C1195=""),AND($F1194=$F1195,$AK1195&lt;&gt;""),COUNTA($H$3:$H$100002)&gt;COUNTA($H$3:$H1195),$AE1195&lt;&gt;""),W1194,""),C1195)</f>
        <v/>
      </c>
      <c r="X1195" s="17" t="str">
        <f>IF(D1195="",IF(OR(AND($H1195&lt;&gt;"",D1195=""),AND($F1194=$F1195,$AK1195&lt;&gt;""),COUNTA($H$3:$H$100002)&gt;COUNTA($H$3:$H1195),$AE1195&lt;&gt;""),X1194,""),D1195)</f>
        <v/>
      </c>
      <c r="Y1195" s="17" t="str">
        <f>IF(E1195="",IF(OR(AND($H1195&lt;&gt;"",E1195=""),AND($F1194=$F1195,$AK1195&lt;&gt;""),COUNTA($H$3:$H$100002)&gt;COUNTA($H$3:$H1195),$AE1195&lt;&gt;""),Y1194,""),E1195)</f>
        <v/>
      </c>
      <c r="Z1195" s="27" t="str">
        <f t="shared" si="663"/>
        <v/>
      </c>
      <c r="AA1195" s="2" t="str">
        <f>IF(F1195="","",COUNTA($F$3:F1195))</f>
        <v/>
      </c>
      <c r="AB1195" s="3" t="str">
        <f>IF(F1195="","",IFERROR(IF(F1195&lt;&gt;"",IFERROR(INDEX(設定!$C$3:$C$303,MATCH(F1195,設定!$C$3:$C$303,0),0),INDEX(設定!$C$3:$C$303,MATCH("*"&amp;F1195&amp;"*",設定!$C$3:$C$303,0),0)),""),"エラー"))</f>
        <v/>
      </c>
      <c r="AC1195" s="2" t="str">
        <f>IF(G1195="","",COUNTA($G$3:G1195))</f>
        <v/>
      </c>
      <c r="AD1195" s="3" t="str">
        <f>IF(G1195="","",IFERROR(IF(G1195&lt;&gt;"",IFERROR(INDEX(設定!$C$3:$C$303,MATCH(G1195,設定!$C$3:$C$303,0),0),INDEX(設定!$C$3:$C$303,MATCH("*"&amp;G1195&amp;"*",設定!$C$3:$C$303,0),0)),""),"エラー"))</f>
        <v/>
      </c>
      <c r="AE1195" s="3" t="str">
        <f>IFERROR(IF(AB1195="",IF(AND(H1195&lt;&gt;"",F1195=""),INDEX(AB$3:AB1195,MATCH(MAX(AA$3:AA1195),AA$3:AA1195,0),0),""),AB1195),"")</f>
        <v/>
      </c>
      <c r="AF1195" s="3" t="str">
        <f>IFERROR(IF(AD1195="",IF(AND(H1195&lt;&gt;"",G1195=""),INDEX(AD$3:AD1195,MATCH(MAX(AC$3:AC1195),AC$3:AC1195,0),0),""),AD1195),"")</f>
        <v/>
      </c>
      <c r="AG1195" s="2" t="str">
        <f>IF(AH1195="","",IF(OR(AH1195=AH1194,AH1195=AH1196),IF(AND(E1195="",AB1195="",AG1194&lt;&gt;""),MAX($AG$3:AG1194),MAX($AG$3:AG1194)+1),IF(AH1194=AH1195,AG1194,MAX($AG$3:AG1194)+1)))</f>
        <v/>
      </c>
      <c r="AH1195" s="12" t="str">
        <f t="shared" si="685"/>
        <v/>
      </c>
      <c r="AI1195" s="12" t="str">
        <f t="shared" si="664"/>
        <v/>
      </c>
      <c r="AJ1195" s="13" t="str">
        <f t="shared" si="665"/>
        <v/>
      </c>
      <c r="AK1195" s="13" t="str">
        <f t="shared" si="666"/>
        <v/>
      </c>
      <c r="AL1195" s="13" t="str">
        <f>IF(OR(AJ1195="",COUNTIF($AH$3:AH1195,AH1195)&lt;&gt;COUNTIF(AH$3:AH$100002,AH1195)),"",SUMIF(AH$3:AH$100002,AH1195,AJ$3:AJ$100002))</f>
        <v/>
      </c>
      <c r="AM1195" s="13" t="str">
        <f>IF(OR(AK1195="",COUNTIF($AH$3:AH1195,AH1195)&lt;&gt;COUNTIF(AH$3:AH$100002,AH1195)),"",SUMIF(AH$3:AH$100002,AH1195,AK$3:AK$100002))</f>
        <v/>
      </c>
      <c r="AO1195" s="13" t="str">
        <f t="shared" si="686"/>
        <v/>
      </c>
      <c r="AP1195" s="13" t="str">
        <f t="shared" si="686"/>
        <v/>
      </c>
      <c r="AQ1195" s="13" t="str">
        <f t="shared" si="686"/>
        <v/>
      </c>
      <c r="AR1195" s="13" t="str">
        <f t="shared" si="675"/>
        <v/>
      </c>
      <c r="AS1195" s="13" t="str">
        <f t="shared" si="675"/>
        <v/>
      </c>
      <c r="AT1195" s="13" t="str">
        <f t="shared" si="675"/>
        <v/>
      </c>
      <c r="AU1195" s="13" t="str">
        <f t="shared" si="675"/>
        <v/>
      </c>
      <c r="AV1195" s="13" t="str">
        <f t="shared" si="690"/>
        <v/>
      </c>
      <c r="AW1195" s="86" t="str">
        <f t="shared" si="667"/>
        <v/>
      </c>
      <c r="AX1195" s="59" t="str">
        <f t="shared" si="668"/>
        <v/>
      </c>
      <c r="AY1195" s="63" t="str">
        <f>IF(OR($BR1195="",BH1195=""),"",COUNT($BR$3:$BR1195))</f>
        <v/>
      </c>
      <c r="AZ1195" s="13" t="str">
        <f>IF(OR($BR1195="",BI1195=""),"",COUNT($BR$3:$BR1195))</f>
        <v/>
      </c>
      <c r="BA1195" s="13" t="str">
        <f>IF(OR($BR1195="",BJ1195=""),"",COUNT($BR$3:$BR1195))</f>
        <v/>
      </c>
      <c r="BB1195" s="13" t="str">
        <f>IF(OR($BR1195="",BK1195=""),"",COUNT($BR$3:$BR1195))</f>
        <v/>
      </c>
      <c r="BC1195" s="13" t="str">
        <f>IF(OR($BR1195="",BL1195=""),"",COUNT($BR$3:$BR1195))</f>
        <v/>
      </c>
      <c r="BD1195" s="13" t="str">
        <f>IF(OR($BR1195="",BM1195=""),"",COUNT($BR$3:$BR1195))</f>
        <v/>
      </c>
      <c r="BE1195" s="13" t="str">
        <f>IF(OR($BR1195="",BN1195=""),"",COUNT($BR$3:$BR1195))</f>
        <v/>
      </c>
      <c r="BF1195" s="13" t="str">
        <f>IF(OR($BR1195="",BO1195=""),"",COUNT($BR$3:$BR1195))</f>
        <v/>
      </c>
      <c r="BG1195" s="66" t="str">
        <f>IF(Z1195="","",COUNT($Z$3:Z1195))</f>
        <v/>
      </c>
      <c r="BH1195" s="13" t="str">
        <f>IF(AO1195="","",IF(AO1195=BH$2,(SUMIF($BV$3:$BV1195,BH$2,$BW$3:$BW1195)-SUMIF($BX$3:$BX1195,BH$2,$BY$3:$BY1195))*AO$1,""))</f>
        <v/>
      </c>
      <c r="BI1195" s="13" t="str">
        <f>IF(AP1195="","",IF(AP1195=BI$2,(SUMIF($BV$3:$BV1195,BI$2,$BW$3:$BW1195)-SUMIF($BX$3:$BX1195,BI$2,$BY$3:$BY1195))*AP$1,""))</f>
        <v/>
      </c>
      <c r="BJ1195" s="13" t="str">
        <f>IF(AQ1195="","",IF(AQ1195=BJ$2,(SUMIF($BV$3:$BV1195,BJ$2,$BW$3:$BW1195)-SUMIF($BX$3:$BX1195,BJ$2,$BY$3:$BY1195))*AQ$1,""))</f>
        <v/>
      </c>
      <c r="BK1195" s="13" t="str">
        <f>IF(AR1195="","",IF(AR1195=BK$2,(SUMIF($BV$3:$BV1195,BK$2,$BW$3:$BW1195)-SUMIF($BX$3:$BX1195,BK$2,$BY$3:$BY1195))*AR$1,""))</f>
        <v/>
      </c>
      <c r="BL1195" s="13" t="str">
        <f>IF(AS1195="","",IF(AS1195=BL$2,(SUMIF($BV$3:$BV1195,BL$2,$BW$3:$BW1195)-SUMIF($BX$3:$BX1195,BL$2,$BY$3:$BY1195))*AS$1,""))</f>
        <v/>
      </c>
      <c r="BM1195" s="13" t="str">
        <f>IF(AT1195="","",IF(AT1195=BM$2,(SUMIF($BV$3:$BV1195,BM$2,$BW$3:$BW1195)-SUMIF($BX$3:$BX1195,BM$2,$BY$3:$BY1195))*AT$1,""))</f>
        <v/>
      </c>
      <c r="BN1195" s="13" t="str">
        <f>IF(AU1195="","",IF(AU1195=BN$2,(SUMIF($BV$3:$BV1195,BN$2,$BW$3:$BW1195)-SUMIF($BX$3:$BX1195,BN$2,$BY$3:$BY1195))*AU$1,""))</f>
        <v/>
      </c>
      <c r="BO1195" s="13" t="str">
        <f>IF(AV1195="","",IF(AV1195=BO$2,(SUMIF($BV$3:$BV1195,BO$2,$BW$3:$BW1195)-SUMIF($BX$3:$BX1195,BO$2,$BY$3:$BY1195))*AV$1,""))</f>
        <v/>
      </c>
      <c r="BP1195" s="69"/>
      <c r="BQ1195" s="13" t="str">
        <f t="shared" si="687"/>
        <v/>
      </c>
      <c r="BR1195" s="75" t="str">
        <f t="shared" si="669"/>
        <v/>
      </c>
      <c r="BS1195" s="33" t="str">
        <f t="shared" si="676"/>
        <v/>
      </c>
      <c r="BT1195" s="42" t="str">
        <f t="shared" si="677"/>
        <v/>
      </c>
      <c r="BU1195" s="38" t="str">
        <f t="shared" si="678"/>
        <v/>
      </c>
      <c r="BV1195" s="30" t="str">
        <f t="shared" si="670"/>
        <v/>
      </c>
      <c r="BW1195" s="36" t="str">
        <f t="shared" si="671"/>
        <v/>
      </c>
      <c r="BX1195" s="36" t="str">
        <f t="shared" si="672"/>
        <v/>
      </c>
      <c r="BY1195" s="45" t="str">
        <f t="shared" si="673"/>
        <v/>
      </c>
      <c r="BZ1195" s="12" t="str">
        <f t="shared" si="679"/>
        <v/>
      </c>
      <c r="CA1195" s="47" t="str">
        <f t="shared" si="680"/>
        <v/>
      </c>
      <c r="CB1195" s="32" t="str">
        <f t="shared" si="681"/>
        <v/>
      </c>
      <c r="CC1195" s="32" t="str">
        <f t="shared" si="682"/>
        <v/>
      </c>
      <c r="CD1195" s="32" t="str">
        <f t="shared" si="683"/>
        <v/>
      </c>
      <c r="CE1195" s="48"/>
      <c r="CF1195" s="32" t="str">
        <f t="shared" si="688"/>
        <v/>
      </c>
      <c r="CG1195" s="32" t="str">
        <f t="shared" si="689"/>
        <v/>
      </c>
      <c r="CH1195" s="48"/>
    </row>
    <row r="1196" spans="2:86" ht="30" customHeight="1" x14ac:dyDescent="0.2">
      <c r="B1196" s="155"/>
      <c r="C1196" s="117"/>
      <c r="D1196" s="53"/>
      <c r="E1196" s="68"/>
      <c r="F1196" s="54"/>
      <c r="G1196" s="54"/>
      <c r="H1196" s="55"/>
      <c r="I1196" s="71"/>
      <c r="J1196" s="73"/>
      <c r="K1196" s="56"/>
      <c r="L1196" s="76" t="str">
        <f t="shared" si="693"/>
        <v/>
      </c>
      <c r="M1196" s="77" t="str">
        <f t="shared" si="662"/>
        <v/>
      </c>
      <c r="N1196" s="130" t="str">
        <f t="shared" si="684"/>
        <v/>
      </c>
      <c r="O1196" s="131" t="str">
        <f t="shared" si="695"/>
        <v/>
      </c>
      <c r="P1196" s="131" t="str">
        <f t="shared" si="695"/>
        <v/>
      </c>
      <c r="Q1196" s="131" t="str">
        <f t="shared" si="695"/>
        <v/>
      </c>
      <c r="R1196" s="131" t="str">
        <f t="shared" si="695"/>
        <v/>
      </c>
      <c r="S1196" s="131" t="str">
        <f t="shared" si="695"/>
        <v/>
      </c>
      <c r="T1196" s="131" t="str">
        <f t="shared" si="695"/>
        <v/>
      </c>
      <c r="U1196" s="131" t="str">
        <f t="shared" si="695"/>
        <v/>
      </c>
      <c r="V1196" s="14"/>
      <c r="W1196" s="17" t="str">
        <f>IF(C1196="",IF(OR(AND($H1196&lt;&gt;"",C1196=""),AND($F1195=$F1196,$AK1196&lt;&gt;""),COUNTA($H$3:$H$100002)&gt;COUNTA($H$3:$H1196),$AE1196&lt;&gt;""),W1195,""),C1196)</f>
        <v/>
      </c>
      <c r="X1196" s="17" t="str">
        <f>IF(D1196="",IF(OR(AND($H1196&lt;&gt;"",D1196=""),AND($F1195=$F1196,$AK1196&lt;&gt;""),COUNTA($H$3:$H$100002)&gt;COUNTA($H$3:$H1196),$AE1196&lt;&gt;""),X1195,""),D1196)</f>
        <v/>
      </c>
      <c r="Y1196" s="17" t="str">
        <f>IF(E1196="",IF(OR(AND($H1196&lt;&gt;"",E1196=""),AND($F1195=$F1196,$AK1196&lt;&gt;""),COUNTA($H$3:$H$100002)&gt;COUNTA($H$3:$H1196),$AE1196&lt;&gt;""),Y1195,""),E1196)</f>
        <v/>
      </c>
      <c r="Z1196" s="27" t="str">
        <f t="shared" si="663"/>
        <v/>
      </c>
      <c r="AA1196" s="2" t="str">
        <f>IF(F1196="","",COUNTA($F$3:F1196))</f>
        <v/>
      </c>
      <c r="AB1196" s="3" t="str">
        <f>IF(F1196="","",IFERROR(IF(F1196&lt;&gt;"",IFERROR(INDEX(設定!$C$3:$C$303,MATCH(F1196,設定!$C$3:$C$303,0),0),INDEX(設定!$C$3:$C$303,MATCH("*"&amp;F1196&amp;"*",設定!$C$3:$C$303,0),0)),""),"エラー"))</f>
        <v/>
      </c>
      <c r="AC1196" s="2" t="str">
        <f>IF(G1196="","",COUNTA($G$3:G1196))</f>
        <v/>
      </c>
      <c r="AD1196" s="3" t="str">
        <f>IF(G1196="","",IFERROR(IF(G1196&lt;&gt;"",IFERROR(INDEX(設定!$C$3:$C$303,MATCH(G1196,設定!$C$3:$C$303,0),0),INDEX(設定!$C$3:$C$303,MATCH("*"&amp;G1196&amp;"*",設定!$C$3:$C$303,0),0)),""),"エラー"))</f>
        <v/>
      </c>
      <c r="AE1196" s="3" t="str">
        <f>IFERROR(IF(AB1196="",IF(AND(H1196&lt;&gt;"",F1196=""),INDEX(AB$3:AB1196,MATCH(MAX(AA$3:AA1196),AA$3:AA1196,0),0),""),AB1196),"")</f>
        <v/>
      </c>
      <c r="AF1196" s="3" t="str">
        <f>IFERROR(IF(AD1196="",IF(AND(H1196&lt;&gt;"",G1196=""),INDEX(AD$3:AD1196,MATCH(MAX(AC$3:AC1196),AC$3:AC1196,0),0),""),AD1196),"")</f>
        <v/>
      </c>
      <c r="AG1196" s="2" t="str">
        <f>IF(AH1196="","",IF(OR(AH1196=AH1195,AH1196=AH1197),IF(AND(E1196="",AB1196="",AG1195&lt;&gt;""),MAX($AG$3:AG1195),MAX($AG$3:AG1195)+1),IF(AH1195=AH1196,AG1195,MAX($AG$3:AG1195)+1)))</f>
        <v/>
      </c>
      <c r="AH1196" s="12" t="str">
        <f t="shared" si="685"/>
        <v/>
      </c>
      <c r="AI1196" s="12" t="str">
        <f t="shared" si="664"/>
        <v/>
      </c>
      <c r="AJ1196" s="13" t="str">
        <f t="shared" si="665"/>
        <v/>
      </c>
      <c r="AK1196" s="13" t="str">
        <f t="shared" si="666"/>
        <v/>
      </c>
      <c r="AL1196" s="13" t="str">
        <f>IF(OR(AJ1196="",COUNTIF($AH$3:AH1196,AH1196)&lt;&gt;COUNTIF(AH$3:AH$100002,AH1196)),"",SUMIF(AH$3:AH$100002,AH1196,AJ$3:AJ$100002))</f>
        <v/>
      </c>
      <c r="AM1196" s="13" t="str">
        <f>IF(OR(AK1196="",COUNTIF($AH$3:AH1196,AH1196)&lt;&gt;COUNTIF(AH$3:AH$100002,AH1196)),"",SUMIF(AH$3:AH$100002,AH1196,AK$3:AK$100002))</f>
        <v/>
      </c>
      <c r="AO1196" s="13" t="str">
        <f t="shared" si="686"/>
        <v/>
      </c>
      <c r="AP1196" s="13" t="str">
        <f t="shared" si="686"/>
        <v/>
      </c>
      <c r="AQ1196" s="13" t="str">
        <f t="shared" si="686"/>
        <v/>
      </c>
      <c r="AR1196" s="13" t="str">
        <f t="shared" si="675"/>
        <v/>
      </c>
      <c r="AS1196" s="13" t="str">
        <f t="shared" si="675"/>
        <v/>
      </c>
      <c r="AT1196" s="13" t="str">
        <f t="shared" si="675"/>
        <v/>
      </c>
      <c r="AU1196" s="13" t="str">
        <f t="shared" si="675"/>
        <v/>
      </c>
      <c r="AV1196" s="13" t="str">
        <f t="shared" si="690"/>
        <v/>
      </c>
      <c r="AW1196" s="86" t="str">
        <f t="shared" si="667"/>
        <v/>
      </c>
      <c r="AX1196" s="59" t="str">
        <f t="shared" si="668"/>
        <v/>
      </c>
      <c r="AY1196" s="63" t="str">
        <f>IF(OR($BR1196="",BH1196=""),"",COUNT($BR$3:$BR1196))</f>
        <v/>
      </c>
      <c r="AZ1196" s="13" t="str">
        <f>IF(OR($BR1196="",BI1196=""),"",COUNT($BR$3:$BR1196))</f>
        <v/>
      </c>
      <c r="BA1196" s="13" t="str">
        <f>IF(OR($BR1196="",BJ1196=""),"",COUNT($BR$3:$BR1196))</f>
        <v/>
      </c>
      <c r="BB1196" s="13" t="str">
        <f>IF(OR($BR1196="",BK1196=""),"",COUNT($BR$3:$BR1196))</f>
        <v/>
      </c>
      <c r="BC1196" s="13" t="str">
        <f>IF(OR($BR1196="",BL1196=""),"",COUNT($BR$3:$BR1196))</f>
        <v/>
      </c>
      <c r="BD1196" s="13" t="str">
        <f>IF(OR($BR1196="",BM1196=""),"",COUNT($BR$3:$BR1196))</f>
        <v/>
      </c>
      <c r="BE1196" s="13" t="str">
        <f>IF(OR($BR1196="",BN1196=""),"",COUNT($BR$3:$BR1196))</f>
        <v/>
      </c>
      <c r="BF1196" s="13" t="str">
        <f>IF(OR($BR1196="",BO1196=""),"",COUNT($BR$3:$BR1196))</f>
        <v/>
      </c>
      <c r="BG1196" s="66" t="str">
        <f>IF(Z1196="","",COUNT($Z$3:Z1196))</f>
        <v/>
      </c>
      <c r="BH1196" s="13" t="str">
        <f>IF(AO1196="","",IF(AO1196=BH$2,(SUMIF($BV$3:$BV1196,BH$2,$BW$3:$BW1196)-SUMIF($BX$3:$BX1196,BH$2,$BY$3:$BY1196))*AO$1,""))</f>
        <v/>
      </c>
      <c r="BI1196" s="13" t="str">
        <f>IF(AP1196="","",IF(AP1196=BI$2,(SUMIF($BV$3:$BV1196,BI$2,$BW$3:$BW1196)-SUMIF($BX$3:$BX1196,BI$2,$BY$3:$BY1196))*AP$1,""))</f>
        <v/>
      </c>
      <c r="BJ1196" s="13" t="str">
        <f>IF(AQ1196="","",IF(AQ1196=BJ$2,(SUMIF($BV$3:$BV1196,BJ$2,$BW$3:$BW1196)-SUMIF($BX$3:$BX1196,BJ$2,$BY$3:$BY1196))*AQ$1,""))</f>
        <v/>
      </c>
      <c r="BK1196" s="13" t="str">
        <f>IF(AR1196="","",IF(AR1196=BK$2,(SUMIF($BV$3:$BV1196,BK$2,$BW$3:$BW1196)-SUMIF($BX$3:$BX1196,BK$2,$BY$3:$BY1196))*AR$1,""))</f>
        <v/>
      </c>
      <c r="BL1196" s="13" t="str">
        <f>IF(AS1196="","",IF(AS1196=BL$2,(SUMIF($BV$3:$BV1196,BL$2,$BW$3:$BW1196)-SUMIF($BX$3:$BX1196,BL$2,$BY$3:$BY1196))*AS$1,""))</f>
        <v/>
      </c>
      <c r="BM1196" s="13" t="str">
        <f>IF(AT1196="","",IF(AT1196=BM$2,(SUMIF($BV$3:$BV1196,BM$2,$BW$3:$BW1196)-SUMIF($BX$3:$BX1196,BM$2,$BY$3:$BY1196))*AT$1,""))</f>
        <v/>
      </c>
      <c r="BN1196" s="13" t="str">
        <f>IF(AU1196="","",IF(AU1196=BN$2,(SUMIF($BV$3:$BV1196,BN$2,$BW$3:$BW1196)-SUMIF($BX$3:$BX1196,BN$2,$BY$3:$BY1196))*AU$1,""))</f>
        <v/>
      </c>
      <c r="BO1196" s="13" t="str">
        <f>IF(AV1196="","",IF(AV1196=BO$2,(SUMIF($BV$3:$BV1196,BO$2,$BW$3:$BW1196)-SUMIF($BX$3:$BX1196,BO$2,$BY$3:$BY1196))*AV$1,""))</f>
        <v/>
      </c>
      <c r="BP1196" s="69"/>
      <c r="BQ1196" s="13" t="str">
        <f t="shared" si="687"/>
        <v/>
      </c>
      <c r="BR1196" s="75" t="str">
        <f t="shared" si="669"/>
        <v/>
      </c>
      <c r="BS1196" s="33" t="str">
        <f t="shared" si="676"/>
        <v/>
      </c>
      <c r="BT1196" s="42" t="str">
        <f t="shared" si="677"/>
        <v/>
      </c>
      <c r="BU1196" s="38" t="str">
        <f t="shared" si="678"/>
        <v/>
      </c>
      <c r="BV1196" s="30" t="str">
        <f t="shared" si="670"/>
        <v/>
      </c>
      <c r="BW1196" s="36" t="str">
        <f t="shared" si="671"/>
        <v/>
      </c>
      <c r="BX1196" s="36" t="str">
        <f t="shared" si="672"/>
        <v/>
      </c>
      <c r="BY1196" s="45" t="str">
        <f t="shared" si="673"/>
        <v/>
      </c>
      <c r="BZ1196" s="12" t="str">
        <f t="shared" si="679"/>
        <v/>
      </c>
      <c r="CA1196" s="47" t="str">
        <f t="shared" si="680"/>
        <v/>
      </c>
      <c r="CB1196" s="32" t="str">
        <f t="shared" si="681"/>
        <v/>
      </c>
      <c r="CC1196" s="32" t="str">
        <f t="shared" si="682"/>
        <v/>
      </c>
      <c r="CD1196" s="32" t="str">
        <f t="shared" si="683"/>
        <v/>
      </c>
      <c r="CE1196" s="48"/>
      <c r="CF1196" s="32" t="str">
        <f t="shared" si="688"/>
        <v/>
      </c>
      <c r="CG1196" s="32" t="str">
        <f t="shared" si="689"/>
        <v/>
      </c>
      <c r="CH1196" s="48"/>
    </row>
    <row r="1197" spans="2:86" ht="30" customHeight="1" x14ac:dyDescent="0.2">
      <c r="B1197" s="155"/>
      <c r="C1197" s="117"/>
      <c r="D1197" s="53"/>
      <c r="E1197" s="68"/>
      <c r="F1197" s="54"/>
      <c r="G1197" s="54"/>
      <c r="H1197" s="55"/>
      <c r="I1197" s="71"/>
      <c r="J1197" s="73"/>
      <c r="K1197" s="56"/>
      <c r="L1197" s="76" t="str">
        <f t="shared" si="693"/>
        <v/>
      </c>
      <c r="M1197" s="77" t="str">
        <f t="shared" si="662"/>
        <v/>
      </c>
      <c r="N1197" s="130" t="str">
        <f t="shared" si="684"/>
        <v/>
      </c>
      <c r="O1197" s="131" t="str">
        <f t="shared" si="695"/>
        <v/>
      </c>
      <c r="P1197" s="131" t="str">
        <f t="shared" si="695"/>
        <v/>
      </c>
      <c r="Q1197" s="131" t="str">
        <f t="shared" si="695"/>
        <v/>
      </c>
      <c r="R1197" s="131" t="str">
        <f t="shared" si="695"/>
        <v/>
      </c>
      <c r="S1197" s="131" t="str">
        <f t="shared" si="695"/>
        <v/>
      </c>
      <c r="T1197" s="131" t="str">
        <f t="shared" si="695"/>
        <v/>
      </c>
      <c r="U1197" s="131" t="str">
        <f t="shared" si="695"/>
        <v/>
      </c>
      <c r="V1197" s="14"/>
      <c r="W1197" s="17" t="str">
        <f>IF(C1197="",IF(OR(AND($H1197&lt;&gt;"",C1197=""),AND($F1196=$F1197,$AK1197&lt;&gt;""),COUNTA($H$3:$H$100002)&gt;COUNTA($H$3:$H1197),$AE1197&lt;&gt;""),W1196,""),C1197)</f>
        <v/>
      </c>
      <c r="X1197" s="17" t="str">
        <f>IF(D1197="",IF(OR(AND($H1197&lt;&gt;"",D1197=""),AND($F1196=$F1197,$AK1197&lt;&gt;""),COUNTA($H$3:$H$100002)&gt;COUNTA($H$3:$H1197),$AE1197&lt;&gt;""),X1196,""),D1197)</f>
        <v/>
      </c>
      <c r="Y1197" s="17" t="str">
        <f>IF(E1197="",IF(OR(AND($H1197&lt;&gt;"",E1197=""),AND($F1196=$F1197,$AK1197&lt;&gt;""),COUNTA($H$3:$H$100002)&gt;COUNTA($H$3:$H1197),$AE1197&lt;&gt;""),Y1196,""),E1197)</f>
        <v/>
      </c>
      <c r="Z1197" s="27" t="str">
        <f t="shared" si="663"/>
        <v/>
      </c>
      <c r="AA1197" s="2" t="str">
        <f>IF(F1197="","",COUNTA($F$3:F1197))</f>
        <v/>
      </c>
      <c r="AB1197" s="3" t="str">
        <f>IF(F1197="","",IFERROR(IF(F1197&lt;&gt;"",IFERROR(INDEX(設定!$C$3:$C$303,MATCH(F1197,設定!$C$3:$C$303,0),0),INDEX(設定!$C$3:$C$303,MATCH("*"&amp;F1197&amp;"*",設定!$C$3:$C$303,0),0)),""),"エラー"))</f>
        <v/>
      </c>
      <c r="AC1197" s="2" t="str">
        <f>IF(G1197="","",COUNTA($G$3:G1197))</f>
        <v/>
      </c>
      <c r="AD1197" s="3" t="str">
        <f>IF(G1197="","",IFERROR(IF(G1197&lt;&gt;"",IFERROR(INDEX(設定!$C$3:$C$303,MATCH(G1197,設定!$C$3:$C$303,0),0),INDEX(設定!$C$3:$C$303,MATCH("*"&amp;G1197&amp;"*",設定!$C$3:$C$303,0),0)),""),"エラー"))</f>
        <v/>
      </c>
      <c r="AE1197" s="3" t="str">
        <f>IFERROR(IF(AB1197="",IF(AND(H1197&lt;&gt;"",F1197=""),INDEX(AB$3:AB1197,MATCH(MAX(AA$3:AA1197),AA$3:AA1197,0),0),""),AB1197),"")</f>
        <v/>
      </c>
      <c r="AF1197" s="3" t="str">
        <f>IFERROR(IF(AD1197="",IF(AND(H1197&lt;&gt;"",G1197=""),INDEX(AD$3:AD1197,MATCH(MAX(AC$3:AC1197),AC$3:AC1197,0),0),""),AD1197),"")</f>
        <v/>
      </c>
      <c r="AG1197" s="2" t="str">
        <f>IF(AH1197="","",IF(OR(AH1197=AH1196,AH1197=AH1198),IF(AND(E1197="",AB1197="",AG1196&lt;&gt;""),MAX($AG$3:AG1196),MAX($AG$3:AG1196)+1),IF(AH1196=AH1197,AG1196,MAX($AG$3:AG1196)+1)))</f>
        <v/>
      </c>
      <c r="AH1197" s="12" t="str">
        <f t="shared" si="685"/>
        <v/>
      </c>
      <c r="AI1197" s="12" t="str">
        <f t="shared" si="664"/>
        <v/>
      </c>
      <c r="AJ1197" s="13" t="str">
        <f t="shared" si="665"/>
        <v/>
      </c>
      <c r="AK1197" s="13" t="str">
        <f t="shared" si="666"/>
        <v/>
      </c>
      <c r="AL1197" s="13" t="str">
        <f>IF(OR(AJ1197="",COUNTIF($AH$3:AH1197,AH1197)&lt;&gt;COUNTIF(AH$3:AH$100002,AH1197)),"",SUMIF(AH$3:AH$100002,AH1197,AJ$3:AJ$100002))</f>
        <v/>
      </c>
      <c r="AM1197" s="13" t="str">
        <f>IF(OR(AK1197="",COUNTIF($AH$3:AH1197,AH1197)&lt;&gt;COUNTIF(AH$3:AH$100002,AH1197)),"",SUMIF(AH$3:AH$100002,AH1197,AK$3:AK$100002))</f>
        <v/>
      </c>
      <c r="AO1197" s="13" t="str">
        <f t="shared" si="686"/>
        <v/>
      </c>
      <c r="AP1197" s="13" t="str">
        <f t="shared" si="686"/>
        <v/>
      </c>
      <c r="AQ1197" s="13" t="str">
        <f t="shared" si="686"/>
        <v/>
      </c>
      <c r="AR1197" s="13" t="str">
        <f t="shared" si="675"/>
        <v/>
      </c>
      <c r="AS1197" s="13" t="str">
        <f t="shared" si="675"/>
        <v/>
      </c>
      <c r="AT1197" s="13" t="str">
        <f t="shared" si="675"/>
        <v/>
      </c>
      <c r="AU1197" s="13" t="str">
        <f t="shared" si="675"/>
        <v/>
      </c>
      <c r="AV1197" s="13" t="str">
        <f t="shared" si="690"/>
        <v/>
      </c>
      <c r="AW1197" s="86" t="str">
        <f t="shared" si="667"/>
        <v/>
      </c>
      <c r="AX1197" s="59" t="str">
        <f t="shared" si="668"/>
        <v/>
      </c>
      <c r="AY1197" s="63" t="str">
        <f>IF(OR($BR1197="",BH1197=""),"",COUNT($BR$3:$BR1197))</f>
        <v/>
      </c>
      <c r="AZ1197" s="13" t="str">
        <f>IF(OR($BR1197="",BI1197=""),"",COUNT($BR$3:$BR1197))</f>
        <v/>
      </c>
      <c r="BA1197" s="13" t="str">
        <f>IF(OR($BR1197="",BJ1197=""),"",COUNT($BR$3:$BR1197))</f>
        <v/>
      </c>
      <c r="BB1197" s="13" t="str">
        <f>IF(OR($BR1197="",BK1197=""),"",COUNT($BR$3:$BR1197))</f>
        <v/>
      </c>
      <c r="BC1197" s="13" t="str">
        <f>IF(OR($BR1197="",BL1197=""),"",COUNT($BR$3:$BR1197))</f>
        <v/>
      </c>
      <c r="BD1197" s="13" t="str">
        <f>IF(OR($BR1197="",BM1197=""),"",COUNT($BR$3:$BR1197))</f>
        <v/>
      </c>
      <c r="BE1197" s="13" t="str">
        <f>IF(OR($BR1197="",BN1197=""),"",COUNT($BR$3:$BR1197))</f>
        <v/>
      </c>
      <c r="BF1197" s="13" t="str">
        <f>IF(OR($BR1197="",BO1197=""),"",COUNT($BR$3:$BR1197))</f>
        <v/>
      </c>
      <c r="BG1197" s="66" t="str">
        <f>IF(Z1197="","",COUNT($Z$3:Z1197))</f>
        <v/>
      </c>
      <c r="BH1197" s="13" t="str">
        <f>IF(AO1197="","",IF(AO1197=BH$2,(SUMIF($BV$3:$BV1197,BH$2,$BW$3:$BW1197)-SUMIF($BX$3:$BX1197,BH$2,$BY$3:$BY1197))*AO$1,""))</f>
        <v/>
      </c>
      <c r="BI1197" s="13" t="str">
        <f>IF(AP1197="","",IF(AP1197=BI$2,(SUMIF($BV$3:$BV1197,BI$2,$BW$3:$BW1197)-SUMIF($BX$3:$BX1197,BI$2,$BY$3:$BY1197))*AP$1,""))</f>
        <v/>
      </c>
      <c r="BJ1197" s="13" t="str">
        <f>IF(AQ1197="","",IF(AQ1197=BJ$2,(SUMIF($BV$3:$BV1197,BJ$2,$BW$3:$BW1197)-SUMIF($BX$3:$BX1197,BJ$2,$BY$3:$BY1197))*AQ$1,""))</f>
        <v/>
      </c>
      <c r="BK1197" s="13" t="str">
        <f>IF(AR1197="","",IF(AR1197=BK$2,(SUMIF($BV$3:$BV1197,BK$2,$BW$3:$BW1197)-SUMIF($BX$3:$BX1197,BK$2,$BY$3:$BY1197))*AR$1,""))</f>
        <v/>
      </c>
      <c r="BL1197" s="13" t="str">
        <f>IF(AS1197="","",IF(AS1197=BL$2,(SUMIF($BV$3:$BV1197,BL$2,$BW$3:$BW1197)-SUMIF($BX$3:$BX1197,BL$2,$BY$3:$BY1197))*AS$1,""))</f>
        <v/>
      </c>
      <c r="BM1197" s="13" t="str">
        <f>IF(AT1197="","",IF(AT1197=BM$2,(SUMIF($BV$3:$BV1197,BM$2,$BW$3:$BW1197)-SUMIF($BX$3:$BX1197,BM$2,$BY$3:$BY1197))*AT$1,""))</f>
        <v/>
      </c>
      <c r="BN1197" s="13" t="str">
        <f>IF(AU1197="","",IF(AU1197=BN$2,(SUMIF($BV$3:$BV1197,BN$2,$BW$3:$BW1197)-SUMIF($BX$3:$BX1197,BN$2,$BY$3:$BY1197))*AU$1,""))</f>
        <v/>
      </c>
      <c r="BO1197" s="13" t="str">
        <f>IF(AV1197="","",IF(AV1197=BO$2,(SUMIF($BV$3:$BV1197,BO$2,$BW$3:$BW1197)-SUMIF($BX$3:$BX1197,BO$2,$BY$3:$BY1197))*AV$1,""))</f>
        <v/>
      </c>
      <c r="BP1197" s="69"/>
      <c r="BQ1197" s="13" t="str">
        <f t="shared" si="687"/>
        <v/>
      </c>
      <c r="BR1197" s="75" t="str">
        <f t="shared" si="669"/>
        <v/>
      </c>
      <c r="BS1197" s="33" t="str">
        <f t="shared" si="676"/>
        <v/>
      </c>
      <c r="BT1197" s="42" t="str">
        <f t="shared" si="677"/>
        <v/>
      </c>
      <c r="BU1197" s="38" t="str">
        <f t="shared" si="678"/>
        <v/>
      </c>
      <c r="BV1197" s="30" t="str">
        <f t="shared" si="670"/>
        <v/>
      </c>
      <c r="BW1197" s="36" t="str">
        <f t="shared" si="671"/>
        <v/>
      </c>
      <c r="BX1197" s="36" t="str">
        <f t="shared" si="672"/>
        <v/>
      </c>
      <c r="BY1197" s="45" t="str">
        <f t="shared" si="673"/>
        <v/>
      </c>
      <c r="BZ1197" s="12" t="str">
        <f t="shared" si="679"/>
        <v/>
      </c>
      <c r="CA1197" s="47" t="str">
        <f t="shared" si="680"/>
        <v/>
      </c>
      <c r="CB1197" s="32" t="str">
        <f t="shared" si="681"/>
        <v/>
      </c>
      <c r="CC1197" s="32" t="str">
        <f t="shared" si="682"/>
        <v/>
      </c>
      <c r="CD1197" s="32" t="str">
        <f t="shared" si="683"/>
        <v/>
      </c>
      <c r="CE1197" s="48"/>
      <c r="CF1197" s="32" t="str">
        <f t="shared" si="688"/>
        <v/>
      </c>
      <c r="CG1197" s="32" t="str">
        <f t="shared" si="689"/>
        <v/>
      </c>
      <c r="CH1197" s="48"/>
    </row>
    <row r="1198" spans="2:86" ht="30" customHeight="1" x14ac:dyDescent="0.2">
      <c r="B1198" s="155"/>
      <c r="C1198" s="117"/>
      <c r="D1198" s="53"/>
      <c r="E1198" s="68"/>
      <c r="F1198" s="54"/>
      <c r="G1198" s="54"/>
      <c r="H1198" s="55"/>
      <c r="I1198" s="71"/>
      <c r="J1198" s="73"/>
      <c r="K1198" s="56"/>
      <c r="L1198" s="76" t="str">
        <f t="shared" si="693"/>
        <v/>
      </c>
      <c r="M1198" s="77" t="str">
        <f t="shared" si="662"/>
        <v/>
      </c>
      <c r="N1198" s="130" t="str">
        <f t="shared" si="684"/>
        <v/>
      </c>
      <c r="O1198" s="131" t="str">
        <f t="shared" si="695"/>
        <v/>
      </c>
      <c r="P1198" s="131" t="str">
        <f t="shared" si="695"/>
        <v/>
      </c>
      <c r="Q1198" s="131" t="str">
        <f t="shared" si="695"/>
        <v/>
      </c>
      <c r="R1198" s="131" t="str">
        <f t="shared" si="695"/>
        <v/>
      </c>
      <c r="S1198" s="131" t="str">
        <f t="shared" si="695"/>
        <v/>
      </c>
      <c r="T1198" s="131" t="str">
        <f t="shared" si="695"/>
        <v/>
      </c>
      <c r="U1198" s="131" t="str">
        <f t="shared" si="695"/>
        <v/>
      </c>
      <c r="V1198" s="14"/>
      <c r="W1198" s="17" t="str">
        <f>IF(C1198="",IF(OR(AND($H1198&lt;&gt;"",C1198=""),AND($F1197=$F1198,$AK1198&lt;&gt;""),COUNTA($H$3:$H$100002)&gt;COUNTA($H$3:$H1198),$AE1198&lt;&gt;""),W1197,""),C1198)</f>
        <v/>
      </c>
      <c r="X1198" s="17" t="str">
        <f>IF(D1198="",IF(OR(AND($H1198&lt;&gt;"",D1198=""),AND($F1197=$F1198,$AK1198&lt;&gt;""),COUNTA($H$3:$H$100002)&gt;COUNTA($H$3:$H1198),$AE1198&lt;&gt;""),X1197,""),D1198)</f>
        <v/>
      </c>
      <c r="Y1198" s="17" t="str">
        <f>IF(E1198="",IF(OR(AND($H1198&lt;&gt;"",E1198=""),AND($F1197=$F1198,$AK1198&lt;&gt;""),COUNTA($H$3:$H$100002)&gt;COUNTA($H$3:$H1198),$AE1198&lt;&gt;""),Y1197,""),E1198)</f>
        <v/>
      </c>
      <c r="Z1198" s="27" t="str">
        <f t="shared" si="663"/>
        <v/>
      </c>
      <c r="AA1198" s="2" t="str">
        <f>IF(F1198="","",COUNTA($F$3:F1198))</f>
        <v/>
      </c>
      <c r="AB1198" s="3" t="str">
        <f>IF(F1198="","",IFERROR(IF(F1198&lt;&gt;"",IFERROR(INDEX(設定!$C$3:$C$303,MATCH(F1198,設定!$C$3:$C$303,0),0),INDEX(設定!$C$3:$C$303,MATCH("*"&amp;F1198&amp;"*",設定!$C$3:$C$303,0),0)),""),"エラー"))</f>
        <v/>
      </c>
      <c r="AC1198" s="2" t="str">
        <f>IF(G1198="","",COUNTA($G$3:G1198))</f>
        <v/>
      </c>
      <c r="AD1198" s="3" t="str">
        <f>IF(G1198="","",IFERROR(IF(G1198&lt;&gt;"",IFERROR(INDEX(設定!$C$3:$C$303,MATCH(G1198,設定!$C$3:$C$303,0),0),INDEX(設定!$C$3:$C$303,MATCH("*"&amp;G1198&amp;"*",設定!$C$3:$C$303,0),0)),""),"エラー"))</f>
        <v/>
      </c>
      <c r="AE1198" s="3" t="str">
        <f>IFERROR(IF(AB1198="",IF(AND(H1198&lt;&gt;"",F1198=""),INDEX(AB$3:AB1198,MATCH(MAX(AA$3:AA1198),AA$3:AA1198,0),0),""),AB1198),"")</f>
        <v/>
      </c>
      <c r="AF1198" s="3" t="str">
        <f>IFERROR(IF(AD1198="",IF(AND(H1198&lt;&gt;"",G1198=""),INDEX(AD$3:AD1198,MATCH(MAX(AC$3:AC1198),AC$3:AC1198,0),0),""),AD1198),"")</f>
        <v/>
      </c>
      <c r="AG1198" s="2" t="str">
        <f>IF(AH1198="","",IF(OR(AH1198=AH1197,AH1198=AH1199),IF(AND(E1198="",AB1198="",AG1197&lt;&gt;""),MAX($AG$3:AG1197),MAX($AG$3:AG1197)+1),IF(AH1197=AH1198,AG1197,MAX($AG$3:AG1197)+1)))</f>
        <v/>
      </c>
      <c r="AH1198" s="12" t="str">
        <f t="shared" si="685"/>
        <v/>
      </c>
      <c r="AI1198" s="12" t="str">
        <f t="shared" si="664"/>
        <v/>
      </c>
      <c r="AJ1198" s="13" t="str">
        <f t="shared" si="665"/>
        <v/>
      </c>
      <c r="AK1198" s="13" t="str">
        <f t="shared" si="666"/>
        <v/>
      </c>
      <c r="AL1198" s="13" t="str">
        <f>IF(OR(AJ1198="",COUNTIF($AH$3:AH1198,AH1198)&lt;&gt;COUNTIF(AH$3:AH$100002,AH1198)),"",SUMIF(AH$3:AH$100002,AH1198,AJ$3:AJ$100002))</f>
        <v/>
      </c>
      <c r="AM1198" s="13" t="str">
        <f>IF(OR(AK1198="",COUNTIF($AH$3:AH1198,AH1198)&lt;&gt;COUNTIF(AH$3:AH$100002,AH1198)),"",SUMIF(AH$3:AH$100002,AH1198,AK$3:AK$100002))</f>
        <v/>
      </c>
      <c r="AO1198" s="13" t="str">
        <f t="shared" si="686"/>
        <v/>
      </c>
      <c r="AP1198" s="13" t="str">
        <f t="shared" si="686"/>
        <v/>
      </c>
      <c r="AQ1198" s="13" t="str">
        <f t="shared" si="686"/>
        <v/>
      </c>
      <c r="AR1198" s="13" t="str">
        <f t="shared" si="675"/>
        <v/>
      </c>
      <c r="AS1198" s="13" t="str">
        <f t="shared" si="675"/>
        <v/>
      </c>
      <c r="AT1198" s="13" t="str">
        <f t="shared" si="675"/>
        <v/>
      </c>
      <c r="AU1198" s="13" t="str">
        <f t="shared" si="675"/>
        <v/>
      </c>
      <c r="AV1198" s="13" t="str">
        <f t="shared" si="690"/>
        <v/>
      </c>
      <c r="AW1198" s="86" t="str">
        <f t="shared" si="667"/>
        <v/>
      </c>
      <c r="AX1198" s="59" t="str">
        <f t="shared" si="668"/>
        <v/>
      </c>
      <c r="AY1198" s="63" t="str">
        <f>IF(OR($BR1198="",BH1198=""),"",COUNT($BR$3:$BR1198))</f>
        <v/>
      </c>
      <c r="AZ1198" s="13" t="str">
        <f>IF(OR($BR1198="",BI1198=""),"",COUNT($BR$3:$BR1198))</f>
        <v/>
      </c>
      <c r="BA1198" s="13" t="str">
        <f>IF(OR($BR1198="",BJ1198=""),"",COUNT($BR$3:$BR1198))</f>
        <v/>
      </c>
      <c r="BB1198" s="13" t="str">
        <f>IF(OR($BR1198="",BK1198=""),"",COUNT($BR$3:$BR1198))</f>
        <v/>
      </c>
      <c r="BC1198" s="13" t="str">
        <f>IF(OR($BR1198="",BL1198=""),"",COUNT($BR$3:$BR1198))</f>
        <v/>
      </c>
      <c r="BD1198" s="13" t="str">
        <f>IF(OR($BR1198="",BM1198=""),"",COUNT($BR$3:$BR1198))</f>
        <v/>
      </c>
      <c r="BE1198" s="13" t="str">
        <f>IF(OR($BR1198="",BN1198=""),"",COUNT($BR$3:$BR1198))</f>
        <v/>
      </c>
      <c r="BF1198" s="13" t="str">
        <f>IF(OR($BR1198="",BO1198=""),"",COUNT($BR$3:$BR1198))</f>
        <v/>
      </c>
      <c r="BG1198" s="66" t="str">
        <f>IF(Z1198="","",COUNT($Z$3:Z1198))</f>
        <v/>
      </c>
      <c r="BH1198" s="13" t="str">
        <f>IF(AO1198="","",IF(AO1198=BH$2,(SUMIF($BV$3:$BV1198,BH$2,$BW$3:$BW1198)-SUMIF($BX$3:$BX1198,BH$2,$BY$3:$BY1198))*AO$1,""))</f>
        <v/>
      </c>
      <c r="BI1198" s="13" t="str">
        <f>IF(AP1198="","",IF(AP1198=BI$2,(SUMIF($BV$3:$BV1198,BI$2,$BW$3:$BW1198)-SUMIF($BX$3:$BX1198,BI$2,$BY$3:$BY1198))*AP$1,""))</f>
        <v/>
      </c>
      <c r="BJ1198" s="13" t="str">
        <f>IF(AQ1198="","",IF(AQ1198=BJ$2,(SUMIF($BV$3:$BV1198,BJ$2,$BW$3:$BW1198)-SUMIF($BX$3:$BX1198,BJ$2,$BY$3:$BY1198))*AQ$1,""))</f>
        <v/>
      </c>
      <c r="BK1198" s="13" t="str">
        <f>IF(AR1198="","",IF(AR1198=BK$2,(SUMIF($BV$3:$BV1198,BK$2,$BW$3:$BW1198)-SUMIF($BX$3:$BX1198,BK$2,$BY$3:$BY1198))*AR$1,""))</f>
        <v/>
      </c>
      <c r="BL1198" s="13" t="str">
        <f>IF(AS1198="","",IF(AS1198=BL$2,(SUMIF($BV$3:$BV1198,BL$2,$BW$3:$BW1198)-SUMIF($BX$3:$BX1198,BL$2,$BY$3:$BY1198))*AS$1,""))</f>
        <v/>
      </c>
      <c r="BM1198" s="13" t="str">
        <f>IF(AT1198="","",IF(AT1198=BM$2,(SUMIF($BV$3:$BV1198,BM$2,$BW$3:$BW1198)-SUMIF($BX$3:$BX1198,BM$2,$BY$3:$BY1198))*AT$1,""))</f>
        <v/>
      </c>
      <c r="BN1198" s="13" t="str">
        <f>IF(AU1198="","",IF(AU1198=BN$2,(SUMIF($BV$3:$BV1198,BN$2,$BW$3:$BW1198)-SUMIF($BX$3:$BX1198,BN$2,$BY$3:$BY1198))*AU$1,""))</f>
        <v/>
      </c>
      <c r="BO1198" s="13" t="str">
        <f>IF(AV1198="","",IF(AV1198=BO$2,(SUMIF($BV$3:$BV1198,BO$2,$BW$3:$BW1198)-SUMIF($BX$3:$BX1198,BO$2,$BY$3:$BY1198))*AV$1,""))</f>
        <v/>
      </c>
      <c r="BP1198" s="69"/>
      <c r="BQ1198" s="13" t="str">
        <f t="shared" si="687"/>
        <v/>
      </c>
      <c r="BR1198" s="75" t="str">
        <f t="shared" si="669"/>
        <v/>
      </c>
      <c r="BS1198" s="33" t="str">
        <f t="shared" si="676"/>
        <v/>
      </c>
      <c r="BT1198" s="42" t="str">
        <f t="shared" si="677"/>
        <v/>
      </c>
      <c r="BU1198" s="38" t="str">
        <f t="shared" si="678"/>
        <v/>
      </c>
      <c r="BV1198" s="30" t="str">
        <f t="shared" si="670"/>
        <v/>
      </c>
      <c r="BW1198" s="36" t="str">
        <f t="shared" si="671"/>
        <v/>
      </c>
      <c r="BX1198" s="36" t="str">
        <f t="shared" si="672"/>
        <v/>
      </c>
      <c r="BY1198" s="45" t="str">
        <f t="shared" si="673"/>
        <v/>
      </c>
      <c r="BZ1198" s="12" t="str">
        <f t="shared" si="679"/>
        <v/>
      </c>
      <c r="CA1198" s="47" t="str">
        <f t="shared" si="680"/>
        <v/>
      </c>
      <c r="CB1198" s="32" t="str">
        <f t="shared" si="681"/>
        <v/>
      </c>
      <c r="CC1198" s="32" t="str">
        <f t="shared" si="682"/>
        <v/>
      </c>
      <c r="CD1198" s="32" t="str">
        <f t="shared" si="683"/>
        <v/>
      </c>
      <c r="CE1198" s="48"/>
      <c r="CF1198" s="32" t="str">
        <f t="shared" si="688"/>
        <v/>
      </c>
      <c r="CG1198" s="32" t="str">
        <f t="shared" si="689"/>
        <v/>
      </c>
      <c r="CH1198" s="48"/>
    </row>
    <row r="1199" spans="2:86" ht="30" customHeight="1" x14ac:dyDescent="0.2">
      <c r="B1199" s="155"/>
      <c r="C1199" s="117"/>
      <c r="D1199" s="53"/>
      <c r="E1199" s="68"/>
      <c r="F1199" s="54"/>
      <c r="G1199" s="54"/>
      <c r="H1199" s="55"/>
      <c r="I1199" s="71"/>
      <c r="J1199" s="73"/>
      <c r="K1199" s="56"/>
      <c r="L1199" s="76" t="str">
        <f t="shared" si="693"/>
        <v/>
      </c>
      <c r="M1199" s="77" t="str">
        <f t="shared" si="662"/>
        <v/>
      </c>
      <c r="N1199" s="130" t="str">
        <f t="shared" si="684"/>
        <v/>
      </c>
      <c r="O1199" s="131" t="str">
        <f t="shared" si="695"/>
        <v/>
      </c>
      <c r="P1199" s="131" t="str">
        <f t="shared" si="695"/>
        <v/>
      </c>
      <c r="Q1199" s="131" t="str">
        <f t="shared" si="695"/>
        <v/>
      </c>
      <c r="R1199" s="131" t="str">
        <f t="shared" si="695"/>
        <v/>
      </c>
      <c r="S1199" s="131" t="str">
        <f t="shared" si="695"/>
        <v/>
      </c>
      <c r="T1199" s="131" t="str">
        <f t="shared" si="695"/>
        <v/>
      </c>
      <c r="U1199" s="131" t="str">
        <f t="shared" si="695"/>
        <v/>
      </c>
      <c r="V1199" s="14"/>
      <c r="W1199" s="17" t="str">
        <f>IF(C1199="",IF(OR(AND($H1199&lt;&gt;"",C1199=""),AND($F1198=$F1199,$AK1199&lt;&gt;""),COUNTA($H$3:$H$100002)&gt;COUNTA($H$3:$H1199),$AE1199&lt;&gt;""),W1198,""),C1199)</f>
        <v/>
      </c>
      <c r="X1199" s="17" t="str">
        <f>IF(D1199="",IF(OR(AND($H1199&lt;&gt;"",D1199=""),AND($F1198=$F1199,$AK1199&lt;&gt;""),COUNTA($H$3:$H$100002)&gt;COUNTA($H$3:$H1199),$AE1199&lt;&gt;""),X1198,""),D1199)</f>
        <v/>
      </c>
      <c r="Y1199" s="17" t="str">
        <f>IF(E1199="",IF(OR(AND($H1199&lt;&gt;"",E1199=""),AND($F1198=$F1199,$AK1199&lt;&gt;""),COUNTA($H$3:$H$100002)&gt;COUNTA($H$3:$H1199),$AE1199&lt;&gt;""),Y1198,""),E1199)</f>
        <v/>
      </c>
      <c r="Z1199" s="27" t="str">
        <f t="shared" si="663"/>
        <v/>
      </c>
      <c r="AA1199" s="2" t="str">
        <f>IF(F1199="","",COUNTA($F$3:F1199))</f>
        <v/>
      </c>
      <c r="AB1199" s="3" t="str">
        <f>IF(F1199="","",IFERROR(IF(F1199&lt;&gt;"",IFERROR(INDEX(設定!$C$3:$C$303,MATCH(F1199,設定!$C$3:$C$303,0),0),INDEX(設定!$C$3:$C$303,MATCH("*"&amp;F1199&amp;"*",設定!$C$3:$C$303,0),0)),""),"エラー"))</f>
        <v/>
      </c>
      <c r="AC1199" s="2" t="str">
        <f>IF(G1199="","",COUNTA($G$3:G1199))</f>
        <v/>
      </c>
      <c r="AD1199" s="3" t="str">
        <f>IF(G1199="","",IFERROR(IF(G1199&lt;&gt;"",IFERROR(INDEX(設定!$C$3:$C$303,MATCH(G1199,設定!$C$3:$C$303,0),0),INDEX(設定!$C$3:$C$303,MATCH("*"&amp;G1199&amp;"*",設定!$C$3:$C$303,0),0)),""),"エラー"))</f>
        <v/>
      </c>
      <c r="AE1199" s="3" t="str">
        <f>IFERROR(IF(AB1199="",IF(AND(H1199&lt;&gt;"",F1199=""),INDEX(AB$3:AB1199,MATCH(MAX(AA$3:AA1199),AA$3:AA1199,0),0),""),AB1199),"")</f>
        <v/>
      </c>
      <c r="AF1199" s="3" t="str">
        <f>IFERROR(IF(AD1199="",IF(AND(H1199&lt;&gt;"",G1199=""),INDEX(AD$3:AD1199,MATCH(MAX(AC$3:AC1199),AC$3:AC1199,0),0),""),AD1199),"")</f>
        <v/>
      </c>
      <c r="AG1199" s="2" t="str">
        <f>IF(AH1199="","",IF(OR(AH1199=AH1198,AH1199=AH1200),IF(AND(E1199="",AB1199="",AG1198&lt;&gt;""),MAX($AG$3:AG1198),MAX($AG$3:AG1198)+1),IF(AH1198=AH1199,AG1198,MAX($AG$3:AG1198)+1)))</f>
        <v/>
      </c>
      <c r="AH1199" s="12" t="str">
        <f t="shared" si="685"/>
        <v/>
      </c>
      <c r="AI1199" s="12" t="str">
        <f t="shared" si="664"/>
        <v/>
      </c>
      <c r="AJ1199" s="13" t="str">
        <f t="shared" si="665"/>
        <v/>
      </c>
      <c r="AK1199" s="13" t="str">
        <f t="shared" si="666"/>
        <v/>
      </c>
      <c r="AL1199" s="13" t="str">
        <f>IF(OR(AJ1199="",COUNTIF($AH$3:AH1199,AH1199)&lt;&gt;COUNTIF(AH$3:AH$100002,AH1199)),"",SUMIF(AH$3:AH$100002,AH1199,AJ$3:AJ$100002))</f>
        <v/>
      </c>
      <c r="AM1199" s="13" t="str">
        <f>IF(OR(AK1199="",COUNTIF($AH$3:AH1199,AH1199)&lt;&gt;COUNTIF(AH$3:AH$100002,AH1199)),"",SUMIF(AH$3:AH$100002,AH1199,AK$3:AK$100002))</f>
        <v/>
      </c>
      <c r="AO1199" s="13" t="str">
        <f t="shared" si="686"/>
        <v/>
      </c>
      <c r="AP1199" s="13" t="str">
        <f t="shared" si="686"/>
        <v/>
      </c>
      <c r="AQ1199" s="13" t="str">
        <f t="shared" si="686"/>
        <v/>
      </c>
      <c r="AR1199" s="13" t="str">
        <f t="shared" si="675"/>
        <v/>
      </c>
      <c r="AS1199" s="13" t="str">
        <f t="shared" si="675"/>
        <v/>
      </c>
      <c r="AT1199" s="13" t="str">
        <f t="shared" si="675"/>
        <v/>
      </c>
      <c r="AU1199" s="13" t="str">
        <f t="shared" si="675"/>
        <v/>
      </c>
      <c r="AV1199" s="13" t="str">
        <f t="shared" si="690"/>
        <v/>
      </c>
      <c r="AW1199" s="86" t="str">
        <f t="shared" si="667"/>
        <v/>
      </c>
      <c r="AX1199" s="59" t="str">
        <f t="shared" si="668"/>
        <v/>
      </c>
      <c r="AY1199" s="63" t="str">
        <f>IF(OR($BR1199="",BH1199=""),"",COUNT($BR$3:$BR1199))</f>
        <v/>
      </c>
      <c r="AZ1199" s="13" t="str">
        <f>IF(OR($BR1199="",BI1199=""),"",COUNT($BR$3:$BR1199))</f>
        <v/>
      </c>
      <c r="BA1199" s="13" t="str">
        <f>IF(OR($BR1199="",BJ1199=""),"",COUNT($BR$3:$BR1199))</f>
        <v/>
      </c>
      <c r="BB1199" s="13" t="str">
        <f>IF(OR($BR1199="",BK1199=""),"",COUNT($BR$3:$BR1199))</f>
        <v/>
      </c>
      <c r="BC1199" s="13" t="str">
        <f>IF(OR($BR1199="",BL1199=""),"",COUNT($BR$3:$BR1199))</f>
        <v/>
      </c>
      <c r="BD1199" s="13" t="str">
        <f>IF(OR($BR1199="",BM1199=""),"",COUNT($BR$3:$BR1199))</f>
        <v/>
      </c>
      <c r="BE1199" s="13" t="str">
        <f>IF(OR($BR1199="",BN1199=""),"",COUNT($BR$3:$BR1199))</f>
        <v/>
      </c>
      <c r="BF1199" s="13" t="str">
        <f>IF(OR($BR1199="",BO1199=""),"",COUNT($BR$3:$BR1199))</f>
        <v/>
      </c>
      <c r="BG1199" s="66" t="str">
        <f>IF(Z1199="","",COUNT($Z$3:Z1199))</f>
        <v/>
      </c>
      <c r="BH1199" s="13" t="str">
        <f>IF(AO1199="","",IF(AO1199=BH$2,(SUMIF($BV$3:$BV1199,BH$2,$BW$3:$BW1199)-SUMIF($BX$3:$BX1199,BH$2,$BY$3:$BY1199))*AO$1,""))</f>
        <v/>
      </c>
      <c r="BI1199" s="13" t="str">
        <f>IF(AP1199="","",IF(AP1199=BI$2,(SUMIF($BV$3:$BV1199,BI$2,$BW$3:$BW1199)-SUMIF($BX$3:$BX1199,BI$2,$BY$3:$BY1199))*AP$1,""))</f>
        <v/>
      </c>
      <c r="BJ1199" s="13" t="str">
        <f>IF(AQ1199="","",IF(AQ1199=BJ$2,(SUMIF($BV$3:$BV1199,BJ$2,$BW$3:$BW1199)-SUMIF($BX$3:$BX1199,BJ$2,$BY$3:$BY1199))*AQ$1,""))</f>
        <v/>
      </c>
      <c r="BK1199" s="13" t="str">
        <f>IF(AR1199="","",IF(AR1199=BK$2,(SUMIF($BV$3:$BV1199,BK$2,$BW$3:$BW1199)-SUMIF($BX$3:$BX1199,BK$2,$BY$3:$BY1199))*AR$1,""))</f>
        <v/>
      </c>
      <c r="BL1199" s="13" t="str">
        <f>IF(AS1199="","",IF(AS1199=BL$2,(SUMIF($BV$3:$BV1199,BL$2,$BW$3:$BW1199)-SUMIF($BX$3:$BX1199,BL$2,$BY$3:$BY1199))*AS$1,""))</f>
        <v/>
      </c>
      <c r="BM1199" s="13" t="str">
        <f>IF(AT1199="","",IF(AT1199=BM$2,(SUMIF($BV$3:$BV1199,BM$2,$BW$3:$BW1199)-SUMIF($BX$3:$BX1199,BM$2,$BY$3:$BY1199))*AT$1,""))</f>
        <v/>
      </c>
      <c r="BN1199" s="13" t="str">
        <f>IF(AU1199="","",IF(AU1199=BN$2,(SUMIF($BV$3:$BV1199,BN$2,$BW$3:$BW1199)-SUMIF($BX$3:$BX1199,BN$2,$BY$3:$BY1199))*AU$1,""))</f>
        <v/>
      </c>
      <c r="BO1199" s="13" t="str">
        <f>IF(AV1199="","",IF(AV1199=BO$2,(SUMIF($BV$3:$BV1199,BO$2,$BW$3:$BW1199)-SUMIF($BX$3:$BX1199,BO$2,$BY$3:$BY1199))*AV$1,""))</f>
        <v/>
      </c>
      <c r="BP1199" s="69"/>
      <c r="BQ1199" s="13" t="str">
        <f t="shared" si="687"/>
        <v/>
      </c>
      <c r="BR1199" s="75" t="str">
        <f t="shared" si="669"/>
        <v/>
      </c>
      <c r="BS1199" s="33" t="str">
        <f t="shared" si="676"/>
        <v/>
      </c>
      <c r="BT1199" s="42" t="str">
        <f t="shared" si="677"/>
        <v/>
      </c>
      <c r="BU1199" s="38" t="str">
        <f t="shared" si="678"/>
        <v/>
      </c>
      <c r="BV1199" s="30" t="str">
        <f t="shared" si="670"/>
        <v/>
      </c>
      <c r="BW1199" s="36" t="str">
        <f t="shared" si="671"/>
        <v/>
      </c>
      <c r="BX1199" s="36" t="str">
        <f t="shared" si="672"/>
        <v/>
      </c>
      <c r="BY1199" s="45" t="str">
        <f t="shared" si="673"/>
        <v/>
      </c>
      <c r="BZ1199" s="12" t="str">
        <f t="shared" si="679"/>
        <v/>
      </c>
      <c r="CA1199" s="47" t="str">
        <f t="shared" si="680"/>
        <v/>
      </c>
      <c r="CB1199" s="32" t="str">
        <f t="shared" si="681"/>
        <v/>
      </c>
      <c r="CC1199" s="32" t="str">
        <f t="shared" si="682"/>
        <v/>
      </c>
      <c r="CD1199" s="32" t="str">
        <f t="shared" si="683"/>
        <v/>
      </c>
      <c r="CE1199" s="48"/>
      <c r="CF1199" s="32" t="str">
        <f t="shared" si="688"/>
        <v/>
      </c>
      <c r="CG1199" s="32" t="str">
        <f t="shared" si="689"/>
        <v/>
      </c>
      <c r="CH1199" s="48"/>
    </row>
    <row r="1200" spans="2:86" ht="30" customHeight="1" x14ac:dyDescent="0.2">
      <c r="B1200" s="155"/>
      <c r="C1200" s="117"/>
      <c r="D1200" s="53"/>
      <c r="E1200" s="68"/>
      <c r="F1200" s="54"/>
      <c r="G1200" s="54"/>
      <c r="H1200" s="55"/>
      <c r="I1200" s="71"/>
      <c r="J1200" s="73"/>
      <c r="K1200" s="56"/>
      <c r="L1200" s="76" t="str">
        <f t="shared" si="693"/>
        <v/>
      </c>
      <c r="M1200" s="77" t="str">
        <f t="shared" si="662"/>
        <v/>
      </c>
      <c r="N1200" s="130" t="str">
        <f t="shared" si="684"/>
        <v/>
      </c>
      <c r="O1200" s="131" t="str">
        <f t="shared" si="695"/>
        <v/>
      </c>
      <c r="P1200" s="131" t="str">
        <f t="shared" si="695"/>
        <v/>
      </c>
      <c r="Q1200" s="131" t="str">
        <f t="shared" si="695"/>
        <v/>
      </c>
      <c r="R1200" s="131" t="str">
        <f t="shared" si="695"/>
        <v/>
      </c>
      <c r="S1200" s="131" t="str">
        <f t="shared" si="695"/>
        <v/>
      </c>
      <c r="T1200" s="131" t="str">
        <f t="shared" si="695"/>
        <v/>
      </c>
      <c r="U1200" s="131" t="str">
        <f t="shared" si="695"/>
        <v/>
      </c>
      <c r="V1200" s="14"/>
      <c r="W1200" s="17" t="str">
        <f>IF(C1200="",IF(OR(AND($H1200&lt;&gt;"",C1200=""),AND($F1199=$F1200,$AK1200&lt;&gt;""),COUNTA($H$3:$H$100002)&gt;COUNTA($H$3:$H1200),$AE1200&lt;&gt;""),W1199,""),C1200)</f>
        <v/>
      </c>
      <c r="X1200" s="17" t="str">
        <f>IF(D1200="",IF(OR(AND($H1200&lt;&gt;"",D1200=""),AND($F1199=$F1200,$AK1200&lt;&gt;""),COUNTA($H$3:$H$100002)&gt;COUNTA($H$3:$H1200),$AE1200&lt;&gt;""),X1199,""),D1200)</f>
        <v/>
      </c>
      <c r="Y1200" s="17" t="str">
        <f>IF(E1200="",IF(OR(AND($H1200&lt;&gt;"",E1200=""),AND($F1199=$F1200,$AK1200&lt;&gt;""),COUNTA($H$3:$H$100002)&gt;COUNTA($H$3:$H1200),$AE1200&lt;&gt;""),Y1199,""),E1200)</f>
        <v/>
      </c>
      <c r="Z1200" s="27" t="str">
        <f t="shared" si="663"/>
        <v/>
      </c>
      <c r="AA1200" s="2" t="str">
        <f>IF(F1200="","",COUNTA($F$3:F1200))</f>
        <v/>
      </c>
      <c r="AB1200" s="3" t="str">
        <f>IF(F1200="","",IFERROR(IF(F1200&lt;&gt;"",IFERROR(INDEX(設定!$C$3:$C$303,MATCH(F1200,設定!$C$3:$C$303,0),0),INDEX(設定!$C$3:$C$303,MATCH("*"&amp;F1200&amp;"*",設定!$C$3:$C$303,0),0)),""),"エラー"))</f>
        <v/>
      </c>
      <c r="AC1200" s="2" t="str">
        <f>IF(G1200="","",COUNTA($G$3:G1200))</f>
        <v/>
      </c>
      <c r="AD1200" s="3" t="str">
        <f>IF(G1200="","",IFERROR(IF(G1200&lt;&gt;"",IFERROR(INDEX(設定!$C$3:$C$303,MATCH(G1200,設定!$C$3:$C$303,0),0),INDEX(設定!$C$3:$C$303,MATCH("*"&amp;G1200&amp;"*",設定!$C$3:$C$303,0),0)),""),"エラー"))</f>
        <v/>
      </c>
      <c r="AE1200" s="3" t="str">
        <f>IFERROR(IF(AB1200="",IF(AND(H1200&lt;&gt;"",F1200=""),INDEX(AB$3:AB1200,MATCH(MAX(AA$3:AA1200),AA$3:AA1200,0),0),""),AB1200),"")</f>
        <v/>
      </c>
      <c r="AF1200" s="3" t="str">
        <f>IFERROR(IF(AD1200="",IF(AND(H1200&lt;&gt;"",G1200=""),INDEX(AD$3:AD1200,MATCH(MAX(AC$3:AC1200),AC$3:AC1200,0),0),""),AD1200),"")</f>
        <v/>
      </c>
      <c r="AG1200" s="2" t="str">
        <f>IF(AH1200="","",IF(OR(AH1200=AH1199,AH1200=AH1201),IF(AND(E1200="",AB1200="",AG1199&lt;&gt;""),MAX($AG$3:AG1199),MAX($AG$3:AG1199)+1),IF(AH1199=AH1200,AG1199,MAX($AG$3:AG1199)+1)))</f>
        <v/>
      </c>
      <c r="AH1200" s="12" t="str">
        <f t="shared" si="685"/>
        <v/>
      </c>
      <c r="AI1200" s="12" t="str">
        <f t="shared" si="664"/>
        <v/>
      </c>
      <c r="AJ1200" s="13" t="str">
        <f t="shared" si="665"/>
        <v/>
      </c>
      <c r="AK1200" s="13" t="str">
        <f t="shared" si="666"/>
        <v/>
      </c>
      <c r="AL1200" s="13" t="str">
        <f>IF(OR(AJ1200="",COUNTIF($AH$3:AH1200,AH1200)&lt;&gt;COUNTIF(AH$3:AH$100002,AH1200)),"",SUMIF(AH$3:AH$100002,AH1200,AJ$3:AJ$100002))</f>
        <v/>
      </c>
      <c r="AM1200" s="13" t="str">
        <f>IF(OR(AK1200="",COUNTIF($AH$3:AH1200,AH1200)&lt;&gt;COUNTIF(AH$3:AH$100002,AH1200)),"",SUMIF(AH$3:AH$100002,AH1200,AK$3:AK$100002))</f>
        <v/>
      </c>
      <c r="AO1200" s="13" t="str">
        <f t="shared" si="686"/>
        <v/>
      </c>
      <c r="AP1200" s="13" t="str">
        <f t="shared" si="686"/>
        <v/>
      </c>
      <c r="AQ1200" s="13" t="str">
        <f t="shared" si="686"/>
        <v/>
      </c>
      <c r="AR1200" s="13" t="str">
        <f t="shared" si="675"/>
        <v/>
      </c>
      <c r="AS1200" s="13" t="str">
        <f t="shared" si="675"/>
        <v/>
      </c>
      <c r="AT1200" s="13" t="str">
        <f t="shared" si="675"/>
        <v/>
      </c>
      <c r="AU1200" s="13" t="str">
        <f t="shared" si="675"/>
        <v/>
      </c>
      <c r="AV1200" s="13" t="str">
        <f t="shared" si="690"/>
        <v/>
      </c>
      <c r="AW1200" s="86" t="str">
        <f t="shared" si="667"/>
        <v/>
      </c>
      <c r="AX1200" s="59" t="str">
        <f t="shared" si="668"/>
        <v/>
      </c>
      <c r="AY1200" s="63" t="str">
        <f>IF(OR($BR1200="",BH1200=""),"",COUNT($BR$3:$BR1200))</f>
        <v/>
      </c>
      <c r="AZ1200" s="13" t="str">
        <f>IF(OR($BR1200="",BI1200=""),"",COUNT($BR$3:$BR1200))</f>
        <v/>
      </c>
      <c r="BA1200" s="13" t="str">
        <f>IF(OR($BR1200="",BJ1200=""),"",COUNT($BR$3:$BR1200))</f>
        <v/>
      </c>
      <c r="BB1200" s="13" t="str">
        <f>IF(OR($BR1200="",BK1200=""),"",COUNT($BR$3:$BR1200))</f>
        <v/>
      </c>
      <c r="BC1200" s="13" t="str">
        <f>IF(OR($BR1200="",BL1200=""),"",COUNT($BR$3:$BR1200))</f>
        <v/>
      </c>
      <c r="BD1200" s="13" t="str">
        <f>IF(OR($BR1200="",BM1200=""),"",COUNT($BR$3:$BR1200))</f>
        <v/>
      </c>
      <c r="BE1200" s="13" t="str">
        <f>IF(OR($BR1200="",BN1200=""),"",COUNT($BR$3:$BR1200))</f>
        <v/>
      </c>
      <c r="BF1200" s="13" t="str">
        <f>IF(OR($BR1200="",BO1200=""),"",COUNT($BR$3:$BR1200))</f>
        <v/>
      </c>
      <c r="BG1200" s="66" t="str">
        <f>IF(Z1200="","",COUNT($Z$3:Z1200))</f>
        <v/>
      </c>
      <c r="BH1200" s="13" t="str">
        <f>IF(AO1200="","",IF(AO1200=BH$2,(SUMIF($BV$3:$BV1200,BH$2,$BW$3:$BW1200)-SUMIF($BX$3:$BX1200,BH$2,$BY$3:$BY1200))*AO$1,""))</f>
        <v/>
      </c>
      <c r="BI1200" s="13" t="str">
        <f>IF(AP1200="","",IF(AP1200=BI$2,(SUMIF($BV$3:$BV1200,BI$2,$BW$3:$BW1200)-SUMIF($BX$3:$BX1200,BI$2,$BY$3:$BY1200))*AP$1,""))</f>
        <v/>
      </c>
      <c r="BJ1200" s="13" t="str">
        <f>IF(AQ1200="","",IF(AQ1200=BJ$2,(SUMIF($BV$3:$BV1200,BJ$2,$BW$3:$BW1200)-SUMIF($BX$3:$BX1200,BJ$2,$BY$3:$BY1200))*AQ$1,""))</f>
        <v/>
      </c>
      <c r="BK1200" s="13" t="str">
        <f>IF(AR1200="","",IF(AR1200=BK$2,(SUMIF($BV$3:$BV1200,BK$2,$BW$3:$BW1200)-SUMIF($BX$3:$BX1200,BK$2,$BY$3:$BY1200))*AR$1,""))</f>
        <v/>
      </c>
      <c r="BL1200" s="13" t="str">
        <f>IF(AS1200="","",IF(AS1200=BL$2,(SUMIF($BV$3:$BV1200,BL$2,$BW$3:$BW1200)-SUMIF($BX$3:$BX1200,BL$2,$BY$3:$BY1200))*AS$1,""))</f>
        <v/>
      </c>
      <c r="BM1200" s="13" t="str">
        <f>IF(AT1200="","",IF(AT1200=BM$2,(SUMIF($BV$3:$BV1200,BM$2,$BW$3:$BW1200)-SUMIF($BX$3:$BX1200,BM$2,$BY$3:$BY1200))*AT$1,""))</f>
        <v/>
      </c>
      <c r="BN1200" s="13" t="str">
        <f>IF(AU1200="","",IF(AU1200=BN$2,(SUMIF($BV$3:$BV1200,BN$2,$BW$3:$BW1200)-SUMIF($BX$3:$BX1200,BN$2,$BY$3:$BY1200))*AU$1,""))</f>
        <v/>
      </c>
      <c r="BO1200" s="13" t="str">
        <f>IF(AV1200="","",IF(AV1200=BO$2,(SUMIF($BV$3:$BV1200,BO$2,$BW$3:$BW1200)-SUMIF($BX$3:$BX1200,BO$2,$BY$3:$BY1200))*AV$1,""))</f>
        <v/>
      </c>
      <c r="BP1200" s="69"/>
      <c r="BQ1200" s="13" t="str">
        <f t="shared" si="687"/>
        <v/>
      </c>
      <c r="BR1200" s="75" t="str">
        <f t="shared" si="669"/>
        <v/>
      </c>
      <c r="BS1200" s="33" t="str">
        <f t="shared" si="676"/>
        <v/>
      </c>
      <c r="BT1200" s="42" t="str">
        <f t="shared" si="677"/>
        <v/>
      </c>
      <c r="BU1200" s="38" t="str">
        <f t="shared" si="678"/>
        <v/>
      </c>
      <c r="BV1200" s="30" t="str">
        <f t="shared" si="670"/>
        <v/>
      </c>
      <c r="BW1200" s="36" t="str">
        <f t="shared" si="671"/>
        <v/>
      </c>
      <c r="BX1200" s="36" t="str">
        <f t="shared" si="672"/>
        <v/>
      </c>
      <c r="BY1200" s="45" t="str">
        <f t="shared" si="673"/>
        <v/>
      </c>
      <c r="BZ1200" s="12" t="str">
        <f t="shared" si="679"/>
        <v/>
      </c>
      <c r="CA1200" s="47" t="str">
        <f t="shared" si="680"/>
        <v/>
      </c>
      <c r="CB1200" s="32" t="str">
        <f t="shared" si="681"/>
        <v/>
      </c>
      <c r="CC1200" s="32" t="str">
        <f t="shared" si="682"/>
        <v/>
      </c>
      <c r="CD1200" s="32" t="str">
        <f t="shared" si="683"/>
        <v/>
      </c>
      <c r="CE1200" s="48"/>
      <c r="CF1200" s="32" t="str">
        <f t="shared" si="688"/>
        <v/>
      </c>
      <c r="CG1200" s="32" t="str">
        <f t="shared" si="689"/>
        <v/>
      </c>
      <c r="CH1200" s="48"/>
    </row>
    <row r="1201" spans="2:86" ht="30" customHeight="1" x14ac:dyDescent="0.2">
      <c r="B1201" s="155"/>
      <c r="C1201" s="117"/>
      <c r="D1201" s="53"/>
      <c r="E1201" s="68"/>
      <c r="F1201" s="54"/>
      <c r="G1201" s="54"/>
      <c r="H1201" s="55"/>
      <c r="I1201" s="71"/>
      <c r="J1201" s="73"/>
      <c r="K1201" s="56"/>
      <c r="L1201" s="76" t="str">
        <f t="shared" si="693"/>
        <v/>
      </c>
      <c r="M1201" s="77" t="str">
        <f t="shared" si="662"/>
        <v/>
      </c>
      <c r="N1201" s="130" t="str">
        <f t="shared" si="684"/>
        <v/>
      </c>
      <c r="O1201" s="131" t="str">
        <f t="shared" si="695"/>
        <v/>
      </c>
      <c r="P1201" s="131" t="str">
        <f t="shared" si="695"/>
        <v/>
      </c>
      <c r="Q1201" s="131" t="str">
        <f t="shared" si="695"/>
        <v/>
      </c>
      <c r="R1201" s="131" t="str">
        <f t="shared" si="695"/>
        <v/>
      </c>
      <c r="S1201" s="131" t="str">
        <f t="shared" si="695"/>
        <v/>
      </c>
      <c r="T1201" s="131" t="str">
        <f t="shared" si="695"/>
        <v/>
      </c>
      <c r="U1201" s="131" t="str">
        <f t="shared" si="695"/>
        <v/>
      </c>
      <c r="V1201" s="14"/>
      <c r="W1201" s="17" t="str">
        <f>IF(C1201="",IF(OR(AND($H1201&lt;&gt;"",C1201=""),AND($F1200=$F1201,$AK1201&lt;&gt;""),COUNTA($H$3:$H$100002)&gt;COUNTA($H$3:$H1201),$AE1201&lt;&gt;""),W1200,""),C1201)</f>
        <v/>
      </c>
      <c r="X1201" s="17" t="str">
        <f>IF(D1201="",IF(OR(AND($H1201&lt;&gt;"",D1201=""),AND($F1200=$F1201,$AK1201&lt;&gt;""),COUNTA($H$3:$H$100002)&gt;COUNTA($H$3:$H1201),$AE1201&lt;&gt;""),X1200,""),D1201)</f>
        <v/>
      </c>
      <c r="Y1201" s="17" t="str">
        <f>IF(E1201="",IF(OR(AND($H1201&lt;&gt;"",E1201=""),AND($F1200=$F1201,$AK1201&lt;&gt;""),COUNTA($H$3:$H$100002)&gt;COUNTA($H$3:$H1201),$AE1201&lt;&gt;""),Y1200,""),E1201)</f>
        <v/>
      </c>
      <c r="Z1201" s="27" t="str">
        <f t="shared" si="663"/>
        <v/>
      </c>
      <c r="AA1201" s="2" t="str">
        <f>IF(F1201="","",COUNTA($F$3:F1201))</f>
        <v/>
      </c>
      <c r="AB1201" s="3" t="str">
        <f>IF(F1201="","",IFERROR(IF(F1201&lt;&gt;"",IFERROR(INDEX(設定!$C$3:$C$303,MATCH(F1201,設定!$C$3:$C$303,0),0),INDEX(設定!$C$3:$C$303,MATCH("*"&amp;F1201&amp;"*",設定!$C$3:$C$303,0),0)),""),"エラー"))</f>
        <v/>
      </c>
      <c r="AC1201" s="2" t="str">
        <f>IF(G1201="","",COUNTA($G$3:G1201))</f>
        <v/>
      </c>
      <c r="AD1201" s="3" t="str">
        <f>IF(G1201="","",IFERROR(IF(G1201&lt;&gt;"",IFERROR(INDEX(設定!$C$3:$C$303,MATCH(G1201,設定!$C$3:$C$303,0),0),INDEX(設定!$C$3:$C$303,MATCH("*"&amp;G1201&amp;"*",設定!$C$3:$C$303,0),0)),""),"エラー"))</f>
        <v/>
      </c>
      <c r="AE1201" s="3" t="str">
        <f>IFERROR(IF(AB1201="",IF(AND(H1201&lt;&gt;"",F1201=""),INDEX(AB$3:AB1201,MATCH(MAX(AA$3:AA1201),AA$3:AA1201,0),0),""),AB1201),"")</f>
        <v/>
      </c>
      <c r="AF1201" s="3" t="str">
        <f>IFERROR(IF(AD1201="",IF(AND(H1201&lt;&gt;"",G1201=""),INDEX(AD$3:AD1201,MATCH(MAX(AC$3:AC1201),AC$3:AC1201,0),0),""),AD1201),"")</f>
        <v/>
      </c>
      <c r="AG1201" s="2" t="str">
        <f>IF(AH1201="","",IF(OR(AH1201=AH1200,AH1201=AH1202),IF(AND(E1201="",AB1201="",AG1200&lt;&gt;""),MAX($AG$3:AG1200),MAX($AG$3:AG1200)+1),IF(AH1200=AH1201,AG1200,MAX($AG$3:AG1200)+1)))</f>
        <v/>
      </c>
      <c r="AH1201" s="12" t="str">
        <f t="shared" si="685"/>
        <v/>
      </c>
      <c r="AI1201" s="12" t="str">
        <f t="shared" si="664"/>
        <v/>
      </c>
      <c r="AJ1201" s="13" t="str">
        <f t="shared" si="665"/>
        <v/>
      </c>
      <c r="AK1201" s="13" t="str">
        <f t="shared" si="666"/>
        <v/>
      </c>
      <c r="AL1201" s="13" t="str">
        <f>IF(OR(AJ1201="",COUNTIF($AH$3:AH1201,AH1201)&lt;&gt;COUNTIF(AH$3:AH$100002,AH1201)),"",SUMIF(AH$3:AH$100002,AH1201,AJ$3:AJ$100002))</f>
        <v/>
      </c>
      <c r="AM1201" s="13" t="str">
        <f>IF(OR(AK1201="",COUNTIF($AH$3:AH1201,AH1201)&lt;&gt;COUNTIF(AH$3:AH$100002,AH1201)),"",SUMIF(AH$3:AH$100002,AH1201,AK$3:AK$100002))</f>
        <v/>
      </c>
      <c r="AO1201" s="13" t="str">
        <f t="shared" si="686"/>
        <v/>
      </c>
      <c r="AP1201" s="13" t="str">
        <f t="shared" si="686"/>
        <v/>
      </c>
      <c r="AQ1201" s="13" t="str">
        <f t="shared" si="686"/>
        <v/>
      </c>
      <c r="AR1201" s="13" t="str">
        <f t="shared" si="675"/>
        <v/>
      </c>
      <c r="AS1201" s="13" t="str">
        <f t="shared" si="675"/>
        <v/>
      </c>
      <c r="AT1201" s="13" t="str">
        <f t="shared" si="675"/>
        <v/>
      </c>
      <c r="AU1201" s="13" t="str">
        <f t="shared" si="675"/>
        <v/>
      </c>
      <c r="AV1201" s="13" t="str">
        <f t="shared" si="690"/>
        <v/>
      </c>
      <c r="AW1201" s="86" t="str">
        <f t="shared" si="667"/>
        <v/>
      </c>
      <c r="AX1201" s="59" t="str">
        <f t="shared" si="668"/>
        <v/>
      </c>
      <c r="AY1201" s="63" t="str">
        <f>IF(OR($BR1201="",BH1201=""),"",COUNT($BR$3:$BR1201))</f>
        <v/>
      </c>
      <c r="AZ1201" s="13" t="str">
        <f>IF(OR($BR1201="",BI1201=""),"",COUNT($BR$3:$BR1201))</f>
        <v/>
      </c>
      <c r="BA1201" s="13" t="str">
        <f>IF(OR($BR1201="",BJ1201=""),"",COUNT($BR$3:$BR1201))</f>
        <v/>
      </c>
      <c r="BB1201" s="13" t="str">
        <f>IF(OR($BR1201="",BK1201=""),"",COUNT($BR$3:$BR1201))</f>
        <v/>
      </c>
      <c r="BC1201" s="13" t="str">
        <f>IF(OR($BR1201="",BL1201=""),"",COUNT($BR$3:$BR1201))</f>
        <v/>
      </c>
      <c r="BD1201" s="13" t="str">
        <f>IF(OR($BR1201="",BM1201=""),"",COUNT($BR$3:$BR1201))</f>
        <v/>
      </c>
      <c r="BE1201" s="13" t="str">
        <f>IF(OR($BR1201="",BN1201=""),"",COUNT($BR$3:$BR1201))</f>
        <v/>
      </c>
      <c r="BF1201" s="13" t="str">
        <f>IF(OR($BR1201="",BO1201=""),"",COUNT($BR$3:$BR1201))</f>
        <v/>
      </c>
      <c r="BG1201" s="66" t="str">
        <f>IF(Z1201="","",COUNT($Z$3:Z1201))</f>
        <v/>
      </c>
      <c r="BH1201" s="13" t="str">
        <f>IF(AO1201="","",IF(AO1201=BH$2,(SUMIF($BV$3:$BV1201,BH$2,$BW$3:$BW1201)-SUMIF($BX$3:$BX1201,BH$2,$BY$3:$BY1201))*AO$1,""))</f>
        <v/>
      </c>
      <c r="BI1201" s="13" t="str">
        <f>IF(AP1201="","",IF(AP1201=BI$2,(SUMIF($BV$3:$BV1201,BI$2,$BW$3:$BW1201)-SUMIF($BX$3:$BX1201,BI$2,$BY$3:$BY1201))*AP$1,""))</f>
        <v/>
      </c>
      <c r="BJ1201" s="13" t="str">
        <f>IF(AQ1201="","",IF(AQ1201=BJ$2,(SUMIF($BV$3:$BV1201,BJ$2,$BW$3:$BW1201)-SUMIF($BX$3:$BX1201,BJ$2,$BY$3:$BY1201))*AQ$1,""))</f>
        <v/>
      </c>
      <c r="BK1201" s="13" t="str">
        <f>IF(AR1201="","",IF(AR1201=BK$2,(SUMIF($BV$3:$BV1201,BK$2,$BW$3:$BW1201)-SUMIF($BX$3:$BX1201,BK$2,$BY$3:$BY1201))*AR$1,""))</f>
        <v/>
      </c>
      <c r="BL1201" s="13" t="str">
        <f>IF(AS1201="","",IF(AS1201=BL$2,(SUMIF($BV$3:$BV1201,BL$2,$BW$3:$BW1201)-SUMIF($BX$3:$BX1201,BL$2,$BY$3:$BY1201))*AS$1,""))</f>
        <v/>
      </c>
      <c r="BM1201" s="13" t="str">
        <f>IF(AT1201="","",IF(AT1201=BM$2,(SUMIF($BV$3:$BV1201,BM$2,$BW$3:$BW1201)-SUMIF($BX$3:$BX1201,BM$2,$BY$3:$BY1201))*AT$1,""))</f>
        <v/>
      </c>
      <c r="BN1201" s="13" t="str">
        <f>IF(AU1201="","",IF(AU1201=BN$2,(SUMIF($BV$3:$BV1201,BN$2,$BW$3:$BW1201)-SUMIF($BX$3:$BX1201,BN$2,$BY$3:$BY1201))*AU$1,""))</f>
        <v/>
      </c>
      <c r="BO1201" s="13" t="str">
        <f>IF(AV1201="","",IF(AV1201=BO$2,(SUMIF($BV$3:$BV1201,BO$2,$BW$3:$BW1201)-SUMIF($BX$3:$BX1201,BO$2,$BY$3:$BY1201))*AV$1,""))</f>
        <v/>
      </c>
      <c r="BP1201" s="69"/>
      <c r="BQ1201" s="13" t="str">
        <f t="shared" si="687"/>
        <v/>
      </c>
      <c r="BR1201" s="75" t="str">
        <f t="shared" si="669"/>
        <v/>
      </c>
      <c r="BS1201" s="33" t="str">
        <f t="shared" si="676"/>
        <v/>
      </c>
      <c r="BT1201" s="42" t="str">
        <f t="shared" si="677"/>
        <v/>
      </c>
      <c r="BU1201" s="38" t="str">
        <f t="shared" si="678"/>
        <v/>
      </c>
      <c r="BV1201" s="30" t="str">
        <f t="shared" si="670"/>
        <v/>
      </c>
      <c r="BW1201" s="36" t="str">
        <f t="shared" si="671"/>
        <v/>
      </c>
      <c r="BX1201" s="36" t="str">
        <f t="shared" si="672"/>
        <v/>
      </c>
      <c r="BY1201" s="45" t="str">
        <f t="shared" si="673"/>
        <v/>
      </c>
      <c r="BZ1201" s="12" t="str">
        <f t="shared" si="679"/>
        <v/>
      </c>
      <c r="CA1201" s="47" t="str">
        <f t="shared" si="680"/>
        <v/>
      </c>
      <c r="CB1201" s="32" t="str">
        <f t="shared" si="681"/>
        <v/>
      </c>
      <c r="CC1201" s="32" t="str">
        <f t="shared" si="682"/>
        <v/>
      </c>
      <c r="CD1201" s="32" t="str">
        <f t="shared" si="683"/>
        <v/>
      </c>
      <c r="CE1201" s="48"/>
      <c r="CF1201" s="32" t="str">
        <f t="shared" si="688"/>
        <v/>
      </c>
      <c r="CG1201" s="32" t="str">
        <f t="shared" si="689"/>
        <v/>
      </c>
      <c r="CH1201" s="48"/>
    </row>
    <row r="1202" spans="2:86" ht="30" customHeight="1" x14ac:dyDescent="0.2">
      <c r="B1202" s="155"/>
      <c r="C1202" s="117"/>
      <c r="D1202" s="53"/>
      <c r="E1202" s="68"/>
      <c r="F1202" s="54"/>
      <c r="G1202" s="54"/>
      <c r="H1202" s="55"/>
      <c r="I1202" s="71"/>
      <c r="J1202" s="73"/>
      <c r="K1202" s="56"/>
      <c r="L1202" s="76" t="str">
        <f t="shared" si="693"/>
        <v/>
      </c>
      <c r="M1202" s="77" t="str">
        <f t="shared" si="662"/>
        <v/>
      </c>
      <c r="N1202" s="130" t="str">
        <f t="shared" si="684"/>
        <v/>
      </c>
      <c r="O1202" s="131" t="str">
        <f t="shared" si="695"/>
        <v/>
      </c>
      <c r="P1202" s="131" t="str">
        <f t="shared" si="695"/>
        <v/>
      </c>
      <c r="Q1202" s="131" t="str">
        <f t="shared" si="695"/>
        <v/>
      </c>
      <c r="R1202" s="131" t="str">
        <f t="shared" si="695"/>
        <v/>
      </c>
      <c r="S1202" s="131" t="str">
        <f t="shared" si="695"/>
        <v/>
      </c>
      <c r="T1202" s="131" t="str">
        <f t="shared" si="695"/>
        <v/>
      </c>
      <c r="U1202" s="131" t="str">
        <f t="shared" si="695"/>
        <v/>
      </c>
      <c r="V1202" s="14"/>
      <c r="W1202" s="17" t="str">
        <f>IF(C1202="",IF(OR(AND($H1202&lt;&gt;"",C1202=""),AND($F1201=$F1202,$AK1202&lt;&gt;""),COUNTA($H$3:$H$100002)&gt;COUNTA($H$3:$H1202),$AE1202&lt;&gt;""),W1201,""),C1202)</f>
        <v/>
      </c>
      <c r="X1202" s="17" t="str">
        <f>IF(D1202="",IF(OR(AND($H1202&lt;&gt;"",D1202=""),AND($F1201=$F1202,$AK1202&lt;&gt;""),COUNTA($H$3:$H$100002)&gt;COUNTA($H$3:$H1202),$AE1202&lt;&gt;""),X1201,""),D1202)</f>
        <v/>
      </c>
      <c r="Y1202" s="17" t="str">
        <f>IF(E1202="",IF(OR(AND($H1202&lt;&gt;"",E1202=""),AND($F1201=$F1202,$AK1202&lt;&gt;""),COUNTA($H$3:$H$100002)&gt;COUNTA($H$3:$H1202),$AE1202&lt;&gt;""),Y1201,""),E1202)</f>
        <v/>
      </c>
      <c r="Z1202" s="27" t="str">
        <f t="shared" si="663"/>
        <v/>
      </c>
      <c r="AA1202" s="2" t="str">
        <f>IF(F1202="","",COUNTA($F$3:F1202))</f>
        <v/>
      </c>
      <c r="AB1202" s="3" t="str">
        <f>IF(F1202="","",IFERROR(IF(F1202&lt;&gt;"",IFERROR(INDEX(設定!$C$3:$C$303,MATCH(F1202,設定!$C$3:$C$303,0),0),INDEX(設定!$C$3:$C$303,MATCH("*"&amp;F1202&amp;"*",設定!$C$3:$C$303,0),0)),""),"エラー"))</f>
        <v/>
      </c>
      <c r="AC1202" s="2" t="str">
        <f>IF(G1202="","",COUNTA($G$3:G1202))</f>
        <v/>
      </c>
      <c r="AD1202" s="3" t="str">
        <f>IF(G1202="","",IFERROR(IF(G1202&lt;&gt;"",IFERROR(INDEX(設定!$C$3:$C$303,MATCH(G1202,設定!$C$3:$C$303,0),0),INDEX(設定!$C$3:$C$303,MATCH("*"&amp;G1202&amp;"*",設定!$C$3:$C$303,0),0)),""),"エラー"))</f>
        <v/>
      </c>
      <c r="AE1202" s="3" t="str">
        <f>IFERROR(IF(AB1202="",IF(AND(H1202&lt;&gt;"",F1202=""),INDEX(AB$3:AB1202,MATCH(MAX(AA$3:AA1202),AA$3:AA1202,0),0),""),AB1202),"")</f>
        <v/>
      </c>
      <c r="AF1202" s="3" t="str">
        <f>IFERROR(IF(AD1202="",IF(AND(H1202&lt;&gt;"",G1202=""),INDEX(AD$3:AD1202,MATCH(MAX(AC$3:AC1202),AC$3:AC1202,0),0),""),AD1202),"")</f>
        <v/>
      </c>
      <c r="AG1202" s="2" t="str">
        <f>IF(AH1202="","",IF(OR(AH1202=AH1201,AH1202=AH1203),IF(AND(E1202="",AB1202="",AG1201&lt;&gt;""),MAX($AG$3:AG1201),MAX($AG$3:AG1201)+1),IF(AH1201=AH1202,AG1201,MAX($AG$3:AG1201)+1)))</f>
        <v/>
      </c>
      <c r="AH1202" s="12" t="str">
        <f t="shared" si="685"/>
        <v/>
      </c>
      <c r="AI1202" s="12" t="str">
        <f t="shared" si="664"/>
        <v/>
      </c>
      <c r="AJ1202" s="13" t="str">
        <f t="shared" si="665"/>
        <v/>
      </c>
      <c r="AK1202" s="13" t="str">
        <f t="shared" si="666"/>
        <v/>
      </c>
      <c r="AL1202" s="13" t="str">
        <f>IF(OR(AJ1202="",COUNTIF($AH$3:AH1202,AH1202)&lt;&gt;COUNTIF(AH$3:AH$100002,AH1202)),"",SUMIF(AH$3:AH$100002,AH1202,AJ$3:AJ$100002))</f>
        <v/>
      </c>
      <c r="AM1202" s="13" t="str">
        <f>IF(OR(AK1202="",COUNTIF($AH$3:AH1202,AH1202)&lt;&gt;COUNTIF(AH$3:AH$100002,AH1202)),"",SUMIF(AH$3:AH$100002,AH1202,AK$3:AK$100002))</f>
        <v/>
      </c>
      <c r="AO1202" s="13" t="str">
        <f t="shared" si="686"/>
        <v/>
      </c>
      <c r="AP1202" s="13" t="str">
        <f t="shared" si="686"/>
        <v/>
      </c>
      <c r="AQ1202" s="13" t="str">
        <f t="shared" si="686"/>
        <v/>
      </c>
      <c r="AR1202" s="13" t="str">
        <f t="shared" si="675"/>
        <v/>
      </c>
      <c r="AS1202" s="13" t="str">
        <f t="shared" si="675"/>
        <v/>
      </c>
      <c r="AT1202" s="13" t="str">
        <f t="shared" si="675"/>
        <v/>
      </c>
      <c r="AU1202" s="13" t="str">
        <f t="shared" si="675"/>
        <v/>
      </c>
      <c r="AV1202" s="13" t="str">
        <f t="shared" si="690"/>
        <v/>
      </c>
      <c r="AW1202" s="86" t="str">
        <f t="shared" si="667"/>
        <v/>
      </c>
      <c r="AX1202" s="59" t="str">
        <f t="shared" si="668"/>
        <v/>
      </c>
      <c r="AY1202" s="63" t="str">
        <f>IF(OR($BR1202="",BH1202=""),"",COUNT($BR$3:$BR1202))</f>
        <v/>
      </c>
      <c r="AZ1202" s="13" t="str">
        <f>IF(OR($BR1202="",BI1202=""),"",COUNT($BR$3:$BR1202))</f>
        <v/>
      </c>
      <c r="BA1202" s="13" t="str">
        <f>IF(OR($BR1202="",BJ1202=""),"",COUNT($BR$3:$BR1202))</f>
        <v/>
      </c>
      <c r="BB1202" s="13" t="str">
        <f>IF(OR($BR1202="",BK1202=""),"",COUNT($BR$3:$BR1202))</f>
        <v/>
      </c>
      <c r="BC1202" s="13" t="str">
        <f>IF(OR($BR1202="",BL1202=""),"",COUNT($BR$3:$BR1202))</f>
        <v/>
      </c>
      <c r="BD1202" s="13" t="str">
        <f>IF(OR($BR1202="",BM1202=""),"",COUNT($BR$3:$BR1202))</f>
        <v/>
      </c>
      <c r="BE1202" s="13" t="str">
        <f>IF(OR($BR1202="",BN1202=""),"",COUNT($BR$3:$BR1202))</f>
        <v/>
      </c>
      <c r="BF1202" s="13" t="str">
        <f>IF(OR($BR1202="",BO1202=""),"",COUNT($BR$3:$BR1202))</f>
        <v/>
      </c>
      <c r="BG1202" s="66" t="str">
        <f>IF(Z1202="","",COUNT($Z$3:Z1202))</f>
        <v/>
      </c>
      <c r="BH1202" s="13" t="str">
        <f>IF(AO1202="","",IF(AO1202=BH$2,(SUMIF($BV$3:$BV1202,BH$2,$BW$3:$BW1202)-SUMIF($BX$3:$BX1202,BH$2,$BY$3:$BY1202))*AO$1,""))</f>
        <v/>
      </c>
      <c r="BI1202" s="13" t="str">
        <f>IF(AP1202="","",IF(AP1202=BI$2,(SUMIF($BV$3:$BV1202,BI$2,$BW$3:$BW1202)-SUMIF($BX$3:$BX1202,BI$2,$BY$3:$BY1202))*AP$1,""))</f>
        <v/>
      </c>
      <c r="BJ1202" s="13" t="str">
        <f>IF(AQ1202="","",IF(AQ1202=BJ$2,(SUMIF($BV$3:$BV1202,BJ$2,$BW$3:$BW1202)-SUMIF($BX$3:$BX1202,BJ$2,$BY$3:$BY1202))*AQ$1,""))</f>
        <v/>
      </c>
      <c r="BK1202" s="13" t="str">
        <f>IF(AR1202="","",IF(AR1202=BK$2,(SUMIF($BV$3:$BV1202,BK$2,$BW$3:$BW1202)-SUMIF($BX$3:$BX1202,BK$2,$BY$3:$BY1202))*AR$1,""))</f>
        <v/>
      </c>
      <c r="BL1202" s="13" t="str">
        <f>IF(AS1202="","",IF(AS1202=BL$2,(SUMIF($BV$3:$BV1202,BL$2,$BW$3:$BW1202)-SUMIF($BX$3:$BX1202,BL$2,$BY$3:$BY1202))*AS$1,""))</f>
        <v/>
      </c>
      <c r="BM1202" s="13" t="str">
        <f>IF(AT1202="","",IF(AT1202=BM$2,(SUMIF($BV$3:$BV1202,BM$2,$BW$3:$BW1202)-SUMIF($BX$3:$BX1202,BM$2,$BY$3:$BY1202))*AT$1,""))</f>
        <v/>
      </c>
      <c r="BN1202" s="13" t="str">
        <f>IF(AU1202="","",IF(AU1202=BN$2,(SUMIF($BV$3:$BV1202,BN$2,$BW$3:$BW1202)-SUMIF($BX$3:$BX1202,BN$2,$BY$3:$BY1202))*AU$1,""))</f>
        <v/>
      </c>
      <c r="BO1202" s="13" t="str">
        <f>IF(AV1202="","",IF(AV1202=BO$2,(SUMIF($BV$3:$BV1202,BO$2,$BW$3:$BW1202)-SUMIF($BX$3:$BX1202,BO$2,$BY$3:$BY1202))*AV$1,""))</f>
        <v/>
      </c>
      <c r="BP1202" s="69"/>
      <c r="BQ1202" s="13" t="str">
        <f t="shared" si="687"/>
        <v/>
      </c>
      <c r="BR1202" s="75" t="str">
        <f t="shared" si="669"/>
        <v/>
      </c>
      <c r="BS1202" s="33" t="str">
        <f t="shared" si="676"/>
        <v/>
      </c>
      <c r="BT1202" s="42" t="str">
        <f t="shared" si="677"/>
        <v/>
      </c>
      <c r="BU1202" s="38" t="str">
        <f t="shared" si="678"/>
        <v/>
      </c>
      <c r="BV1202" s="30" t="str">
        <f t="shared" si="670"/>
        <v/>
      </c>
      <c r="BW1202" s="36" t="str">
        <f t="shared" si="671"/>
        <v/>
      </c>
      <c r="BX1202" s="36" t="str">
        <f t="shared" si="672"/>
        <v/>
      </c>
      <c r="BY1202" s="45" t="str">
        <f t="shared" si="673"/>
        <v/>
      </c>
      <c r="BZ1202" s="12" t="str">
        <f t="shared" si="679"/>
        <v/>
      </c>
      <c r="CA1202" s="47" t="str">
        <f t="shared" si="680"/>
        <v/>
      </c>
      <c r="CB1202" s="32" t="str">
        <f t="shared" si="681"/>
        <v/>
      </c>
      <c r="CC1202" s="32" t="str">
        <f t="shared" si="682"/>
        <v/>
      </c>
      <c r="CD1202" s="32" t="str">
        <f t="shared" si="683"/>
        <v/>
      </c>
      <c r="CE1202" s="48"/>
      <c r="CF1202" s="32" t="str">
        <f t="shared" si="688"/>
        <v/>
      </c>
      <c r="CG1202" s="32" t="str">
        <f t="shared" si="689"/>
        <v/>
      </c>
      <c r="CH1202" s="48"/>
    </row>
    <row r="1203" spans="2:86" ht="30" customHeight="1" x14ac:dyDescent="0.2">
      <c r="B1203" s="155"/>
      <c r="C1203" s="117"/>
      <c r="D1203" s="53"/>
      <c r="E1203" s="68"/>
      <c r="F1203" s="54"/>
      <c r="G1203" s="54"/>
      <c r="H1203" s="55"/>
      <c r="I1203" s="71"/>
      <c r="J1203" s="73"/>
      <c r="K1203" s="56"/>
      <c r="L1203" s="76" t="str">
        <f t="shared" si="693"/>
        <v/>
      </c>
      <c r="M1203" s="77" t="str">
        <f t="shared" si="662"/>
        <v/>
      </c>
      <c r="N1203" s="130" t="str">
        <f t="shared" si="684"/>
        <v/>
      </c>
      <c r="O1203" s="131" t="str">
        <f t="shared" ref="O1203:U1212" si="696">IFERROR(INDEX($BH$3:$BO$100002,MATCH($BG1203,$BG$3:$BG$100002,0),MATCH(O$1,$BH$2:$BO$2,0)),"")</f>
        <v/>
      </c>
      <c r="P1203" s="131" t="str">
        <f t="shared" si="696"/>
        <v/>
      </c>
      <c r="Q1203" s="131" t="str">
        <f t="shared" si="696"/>
        <v/>
      </c>
      <c r="R1203" s="131" t="str">
        <f t="shared" si="696"/>
        <v/>
      </c>
      <c r="S1203" s="131" t="str">
        <f t="shared" si="696"/>
        <v/>
      </c>
      <c r="T1203" s="131" t="str">
        <f t="shared" si="696"/>
        <v/>
      </c>
      <c r="U1203" s="131" t="str">
        <f t="shared" si="696"/>
        <v/>
      </c>
      <c r="V1203" s="14"/>
      <c r="W1203" s="17" t="str">
        <f>IF(C1203="",IF(OR(AND($H1203&lt;&gt;"",C1203=""),AND($F1202=$F1203,$AK1203&lt;&gt;""),COUNTA($H$3:$H$100002)&gt;COUNTA($H$3:$H1203),$AE1203&lt;&gt;""),W1202,""),C1203)</f>
        <v/>
      </c>
      <c r="X1203" s="17" t="str">
        <f>IF(D1203="",IF(OR(AND($H1203&lt;&gt;"",D1203=""),AND($F1202=$F1203,$AK1203&lt;&gt;""),COUNTA($H$3:$H$100002)&gt;COUNTA($H$3:$H1203),$AE1203&lt;&gt;""),X1202,""),D1203)</f>
        <v/>
      </c>
      <c r="Y1203" s="17" t="str">
        <f>IF(E1203="",IF(OR(AND($H1203&lt;&gt;"",E1203=""),AND($F1202=$F1203,$AK1203&lt;&gt;""),COUNTA($H$3:$H$100002)&gt;COUNTA($H$3:$H1203),$AE1203&lt;&gt;""),Y1202,""),E1203)</f>
        <v/>
      </c>
      <c r="Z1203" s="27" t="str">
        <f t="shared" si="663"/>
        <v/>
      </c>
      <c r="AA1203" s="2" t="str">
        <f>IF(F1203="","",COUNTA($F$3:F1203))</f>
        <v/>
      </c>
      <c r="AB1203" s="3" t="str">
        <f>IF(F1203="","",IFERROR(IF(F1203&lt;&gt;"",IFERROR(INDEX(設定!$C$3:$C$303,MATCH(F1203,設定!$C$3:$C$303,0),0),INDEX(設定!$C$3:$C$303,MATCH("*"&amp;F1203&amp;"*",設定!$C$3:$C$303,0),0)),""),"エラー"))</f>
        <v/>
      </c>
      <c r="AC1203" s="2" t="str">
        <f>IF(G1203="","",COUNTA($G$3:G1203))</f>
        <v/>
      </c>
      <c r="AD1203" s="3" t="str">
        <f>IF(G1203="","",IFERROR(IF(G1203&lt;&gt;"",IFERROR(INDEX(設定!$C$3:$C$303,MATCH(G1203,設定!$C$3:$C$303,0),0),INDEX(設定!$C$3:$C$303,MATCH("*"&amp;G1203&amp;"*",設定!$C$3:$C$303,0),0)),""),"エラー"))</f>
        <v/>
      </c>
      <c r="AE1203" s="3" t="str">
        <f>IFERROR(IF(AB1203="",IF(AND(H1203&lt;&gt;"",F1203=""),INDEX(AB$3:AB1203,MATCH(MAX(AA$3:AA1203),AA$3:AA1203,0),0),""),AB1203),"")</f>
        <v/>
      </c>
      <c r="AF1203" s="3" t="str">
        <f>IFERROR(IF(AD1203="",IF(AND(H1203&lt;&gt;"",G1203=""),INDEX(AD$3:AD1203,MATCH(MAX(AC$3:AC1203),AC$3:AC1203,0),0),""),AD1203),"")</f>
        <v/>
      </c>
      <c r="AG1203" s="2" t="str">
        <f>IF(AH1203="","",IF(OR(AH1203=AH1202,AH1203=AH1204),IF(AND(E1203="",AB1203="",AG1202&lt;&gt;""),MAX($AG$3:AG1202),MAX($AG$3:AG1202)+1),IF(AH1202=AH1203,AG1202,MAX($AG$3:AG1202)+1)))</f>
        <v/>
      </c>
      <c r="AH1203" s="12" t="str">
        <f t="shared" si="685"/>
        <v/>
      </c>
      <c r="AI1203" s="12" t="str">
        <f t="shared" si="664"/>
        <v/>
      </c>
      <c r="AJ1203" s="13" t="str">
        <f t="shared" si="665"/>
        <v/>
      </c>
      <c r="AK1203" s="13" t="str">
        <f t="shared" si="666"/>
        <v/>
      </c>
      <c r="AL1203" s="13" t="str">
        <f>IF(OR(AJ1203="",COUNTIF($AH$3:AH1203,AH1203)&lt;&gt;COUNTIF(AH$3:AH$100002,AH1203)),"",SUMIF(AH$3:AH$100002,AH1203,AJ$3:AJ$100002))</f>
        <v/>
      </c>
      <c r="AM1203" s="13" t="str">
        <f>IF(OR(AK1203="",COUNTIF($AH$3:AH1203,AH1203)&lt;&gt;COUNTIF(AH$3:AH$100002,AH1203)),"",SUMIF(AH$3:AH$100002,AH1203,AK$3:AK$100002))</f>
        <v/>
      </c>
      <c r="AO1203" s="13" t="str">
        <f t="shared" si="686"/>
        <v/>
      </c>
      <c r="AP1203" s="13" t="str">
        <f t="shared" si="686"/>
        <v/>
      </c>
      <c r="AQ1203" s="13" t="str">
        <f t="shared" si="686"/>
        <v/>
      </c>
      <c r="AR1203" s="13" t="str">
        <f t="shared" si="675"/>
        <v/>
      </c>
      <c r="AS1203" s="13" t="str">
        <f t="shared" si="675"/>
        <v/>
      </c>
      <c r="AT1203" s="13" t="str">
        <f t="shared" si="675"/>
        <v/>
      </c>
      <c r="AU1203" s="13" t="str">
        <f t="shared" si="675"/>
        <v/>
      </c>
      <c r="AV1203" s="13" t="str">
        <f t="shared" si="690"/>
        <v/>
      </c>
      <c r="AW1203" s="86" t="str">
        <f t="shared" si="667"/>
        <v/>
      </c>
      <c r="AX1203" s="59" t="str">
        <f t="shared" si="668"/>
        <v/>
      </c>
      <c r="AY1203" s="63" t="str">
        <f>IF(OR($BR1203="",BH1203=""),"",COUNT($BR$3:$BR1203))</f>
        <v/>
      </c>
      <c r="AZ1203" s="13" t="str">
        <f>IF(OR($BR1203="",BI1203=""),"",COUNT($BR$3:$BR1203))</f>
        <v/>
      </c>
      <c r="BA1203" s="13" t="str">
        <f>IF(OR($BR1203="",BJ1203=""),"",COUNT($BR$3:$BR1203))</f>
        <v/>
      </c>
      <c r="BB1203" s="13" t="str">
        <f>IF(OR($BR1203="",BK1203=""),"",COUNT($BR$3:$BR1203))</f>
        <v/>
      </c>
      <c r="BC1203" s="13" t="str">
        <f>IF(OR($BR1203="",BL1203=""),"",COUNT($BR$3:$BR1203))</f>
        <v/>
      </c>
      <c r="BD1203" s="13" t="str">
        <f>IF(OR($BR1203="",BM1203=""),"",COUNT($BR$3:$BR1203))</f>
        <v/>
      </c>
      <c r="BE1203" s="13" t="str">
        <f>IF(OR($BR1203="",BN1203=""),"",COUNT($BR$3:$BR1203))</f>
        <v/>
      </c>
      <c r="BF1203" s="13" t="str">
        <f>IF(OR($BR1203="",BO1203=""),"",COUNT($BR$3:$BR1203))</f>
        <v/>
      </c>
      <c r="BG1203" s="66" t="str">
        <f>IF(Z1203="","",COUNT($Z$3:Z1203))</f>
        <v/>
      </c>
      <c r="BH1203" s="13" t="str">
        <f>IF(AO1203="","",IF(AO1203=BH$2,(SUMIF($BV$3:$BV1203,BH$2,$BW$3:$BW1203)-SUMIF($BX$3:$BX1203,BH$2,$BY$3:$BY1203))*AO$1,""))</f>
        <v/>
      </c>
      <c r="BI1203" s="13" t="str">
        <f>IF(AP1203="","",IF(AP1203=BI$2,(SUMIF($BV$3:$BV1203,BI$2,$BW$3:$BW1203)-SUMIF($BX$3:$BX1203,BI$2,$BY$3:$BY1203))*AP$1,""))</f>
        <v/>
      </c>
      <c r="BJ1203" s="13" t="str">
        <f>IF(AQ1203="","",IF(AQ1203=BJ$2,(SUMIF($BV$3:$BV1203,BJ$2,$BW$3:$BW1203)-SUMIF($BX$3:$BX1203,BJ$2,$BY$3:$BY1203))*AQ$1,""))</f>
        <v/>
      </c>
      <c r="BK1203" s="13" t="str">
        <f>IF(AR1203="","",IF(AR1203=BK$2,(SUMIF($BV$3:$BV1203,BK$2,$BW$3:$BW1203)-SUMIF($BX$3:$BX1203,BK$2,$BY$3:$BY1203))*AR$1,""))</f>
        <v/>
      </c>
      <c r="BL1203" s="13" t="str">
        <f>IF(AS1203="","",IF(AS1203=BL$2,(SUMIF($BV$3:$BV1203,BL$2,$BW$3:$BW1203)-SUMIF($BX$3:$BX1203,BL$2,$BY$3:$BY1203))*AS$1,""))</f>
        <v/>
      </c>
      <c r="BM1203" s="13" t="str">
        <f>IF(AT1203="","",IF(AT1203=BM$2,(SUMIF($BV$3:$BV1203,BM$2,$BW$3:$BW1203)-SUMIF($BX$3:$BX1203,BM$2,$BY$3:$BY1203))*AT$1,""))</f>
        <v/>
      </c>
      <c r="BN1203" s="13" t="str">
        <f>IF(AU1203="","",IF(AU1203=BN$2,(SUMIF($BV$3:$BV1203,BN$2,$BW$3:$BW1203)-SUMIF($BX$3:$BX1203,BN$2,$BY$3:$BY1203))*AU$1,""))</f>
        <v/>
      </c>
      <c r="BO1203" s="13" t="str">
        <f>IF(AV1203="","",IF(AV1203=BO$2,(SUMIF($BV$3:$BV1203,BO$2,$BW$3:$BW1203)-SUMIF($BX$3:$BX1203,BO$2,$BY$3:$BY1203))*AV$1,""))</f>
        <v/>
      </c>
      <c r="BP1203" s="69"/>
      <c r="BQ1203" s="13" t="str">
        <f t="shared" si="687"/>
        <v/>
      </c>
      <c r="BR1203" s="75" t="str">
        <f t="shared" si="669"/>
        <v/>
      </c>
      <c r="BS1203" s="33" t="str">
        <f t="shared" si="676"/>
        <v/>
      </c>
      <c r="BT1203" s="42" t="str">
        <f t="shared" si="677"/>
        <v/>
      </c>
      <c r="BU1203" s="38" t="str">
        <f t="shared" si="678"/>
        <v/>
      </c>
      <c r="BV1203" s="30" t="str">
        <f t="shared" si="670"/>
        <v/>
      </c>
      <c r="BW1203" s="36" t="str">
        <f t="shared" si="671"/>
        <v/>
      </c>
      <c r="BX1203" s="36" t="str">
        <f t="shared" si="672"/>
        <v/>
      </c>
      <c r="BY1203" s="45" t="str">
        <f t="shared" si="673"/>
        <v/>
      </c>
      <c r="BZ1203" s="12" t="str">
        <f t="shared" si="679"/>
        <v/>
      </c>
      <c r="CA1203" s="47" t="str">
        <f t="shared" si="680"/>
        <v/>
      </c>
      <c r="CB1203" s="32" t="str">
        <f t="shared" si="681"/>
        <v/>
      </c>
      <c r="CC1203" s="32" t="str">
        <f t="shared" si="682"/>
        <v/>
      </c>
      <c r="CD1203" s="32" t="str">
        <f t="shared" si="683"/>
        <v/>
      </c>
      <c r="CE1203" s="48"/>
      <c r="CF1203" s="32" t="str">
        <f t="shared" si="688"/>
        <v/>
      </c>
      <c r="CG1203" s="32" t="str">
        <f t="shared" si="689"/>
        <v/>
      </c>
      <c r="CH1203" s="48"/>
    </row>
    <row r="1204" spans="2:86" ht="30" customHeight="1" x14ac:dyDescent="0.2">
      <c r="B1204" s="155"/>
      <c r="C1204" s="117"/>
      <c r="D1204" s="53"/>
      <c r="E1204" s="68"/>
      <c r="F1204" s="54"/>
      <c r="G1204" s="54"/>
      <c r="H1204" s="55"/>
      <c r="I1204" s="71"/>
      <c r="J1204" s="73"/>
      <c r="K1204" s="56"/>
      <c r="L1204" s="76" t="str">
        <f t="shared" si="693"/>
        <v/>
      </c>
      <c r="M1204" s="77" t="str">
        <f t="shared" si="662"/>
        <v/>
      </c>
      <c r="N1204" s="130" t="str">
        <f t="shared" si="684"/>
        <v/>
      </c>
      <c r="O1204" s="131" t="str">
        <f t="shared" si="696"/>
        <v/>
      </c>
      <c r="P1204" s="131" t="str">
        <f t="shared" si="696"/>
        <v/>
      </c>
      <c r="Q1204" s="131" t="str">
        <f t="shared" si="696"/>
        <v/>
      </c>
      <c r="R1204" s="131" t="str">
        <f t="shared" si="696"/>
        <v/>
      </c>
      <c r="S1204" s="131" t="str">
        <f t="shared" si="696"/>
        <v/>
      </c>
      <c r="T1204" s="131" t="str">
        <f t="shared" si="696"/>
        <v/>
      </c>
      <c r="U1204" s="131" t="str">
        <f t="shared" si="696"/>
        <v/>
      </c>
      <c r="V1204" s="14"/>
      <c r="W1204" s="17" t="str">
        <f>IF(C1204="",IF(OR(AND($H1204&lt;&gt;"",C1204=""),AND($F1203=$F1204,$AK1204&lt;&gt;""),COUNTA($H$3:$H$100002)&gt;COUNTA($H$3:$H1204),$AE1204&lt;&gt;""),W1203,""),C1204)</f>
        <v/>
      </c>
      <c r="X1204" s="17" t="str">
        <f>IF(D1204="",IF(OR(AND($H1204&lt;&gt;"",D1204=""),AND($F1203=$F1204,$AK1204&lt;&gt;""),COUNTA($H$3:$H$100002)&gt;COUNTA($H$3:$H1204),$AE1204&lt;&gt;""),X1203,""),D1204)</f>
        <v/>
      </c>
      <c r="Y1204" s="17" t="str">
        <f>IF(E1204="",IF(OR(AND($H1204&lt;&gt;"",E1204=""),AND($F1203=$F1204,$AK1204&lt;&gt;""),COUNTA($H$3:$H$100002)&gt;COUNTA($H$3:$H1204),$AE1204&lt;&gt;""),Y1203,""),E1204)</f>
        <v/>
      </c>
      <c r="Z1204" s="27" t="str">
        <f t="shared" si="663"/>
        <v/>
      </c>
      <c r="AA1204" s="2" t="str">
        <f>IF(F1204="","",COUNTA($F$3:F1204))</f>
        <v/>
      </c>
      <c r="AB1204" s="3" t="str">
        <f>IF(F1204="","",IFERROR(IF(F1204&lt;&gt;"",IFERROR(INDEX(設定!$C$3:$C$303,MATCH(F1204,設定!$C$3:$C$303,0),0),INDEX(設定!$C$3:$C$303,MATCH("*"&amp;F1204&amp;"*",設定!$C$3:$C$303,0),0)),""),"エラー"))</f>
        <v/>
      </c>
      <c r="AC1204" s="2" t="str">
        <f>IF(G1204="","",COUNTA($G$3:G1204))</f>
        <v/>
      </c>
      <c r="AD1204" s="3" t="str">
        <f>IF(G1204="","",IFERROR(IF(G1204&lt;&gt;"",IFERROR(INDEX(設定!$C$3:$C$303,MATCH(G1204,設定!$C$3:$C$303,0),0),INDEX(設定!$C$3:$C$303,MATCH("*"&amp;G1204&amp;"*",設定!$C$3:$C$303,0),0)),""),"エラー"))</f>
        <v/>
      </c>
      <c r="AE1204" s="3" t="str">
        <f>IFERROR(IF(AB1204="",IF(AND(H1204&lt;&gt;"",F1204=""),INDEX(AB$3:AB1204,MATCH(MAX(AA$3:AA1204),AA$3:AA1204,0),0),""),AB1204),"")</f>
        <v/>
      </c>
      <c r="AF1204" s="3" t="str">
        <f>IFERROR(IF(AD1204="",IF(AND(H1204&lt;&gt;"",G1204=""),INDEX(AD$3:AD1204,MATCH(MAX(AC$3:AC1204),AC$3:AC1204,0),0),""),AD1204),"")</f>
        <v/>
      </c>
      <c r="AG1204" s="2" t="str">
        <f>IF(AH1204="","",IF(OR(AH1204=AH1203,AH1204=AH1205),IF(AND(E1204="",AB1204="",AG1203&lt;&gt;""),MAX($AG$3:AG1203),MAX($AG$3:AG1203)+1),IF(AH1203=AH1204,AG1203,MAX($AG$3:AG1203)+1)))</f>
        <v/>
      </c>
      <c r="AH1204" s="12" t="str">
        <f t="shared" si="685"/>
        <v/>
      </c>
      <c r="AI1204" s="12" t="str">
        <f t="shared" si="664"/>
        <v/>
      </c>
      <c r="AJ1204" s="13" t="str">
        <f t="shared" si="665"/>
        <v/>
      </c>
      <c r="AK1204" s="13" t="str">
        <f t="shared" si="666"/>
        <v/>
      </c>
      <c r="AL1204" s="13" t="str">
        <f>IF(OR(AJ1204="",COUNTIF($AH$3:AH1204,AH1204)&lt;&gt;COUNTIF(AH$3:AH$100002,AH1204)),"",SUMIF(AH$3:AH$100002,AH1204,AJ$3:AJ$100002))</f>
        <v/>
      </c>
      <c r="AM1204" s="13" t="str">
        <f>IF(OR(AK1204="",COUNTIF($AH$3:AH1204,AH1204)&lt;&gt;COUNTIF(AH$3:AH$100002,AH1204)),"",SUMIF(AH$3:AH$100002,AH1204,AK$3:AK$100002))</f>
        <v/>
      </c>
      <c r="AO1204" s="13" t="str">
        <f t="shared" si="686"/>
        <v/>
      </c>
      <c r="AP1204" s="13" t="str">
        <f t="shared" si="686"/>
        <v/>
      </c>
      <c r="AQ1204" s="13" t="str">
        <f t="shared" si="686"/>
        <v/>
      </c>
      <c r="AR1204" s="13" t="str">
        <f t="shared" si="675"/>
        <v/>
      </c>
      <c r="AS1204" s="13" t="str">
        <f t="shared" si="675"/>
        <v/>
      </c>
      <c r="AT1204" s="13" t="str">
        <f t="shared" si="675"/>
        <v/>
      </c>
      <c r="AU1204" s="13" t="str">
        <f t="shared" si="675"/>
        <v/>
      </c>
      <c r="AV1204" s="13" t="str">
        <f t="shared" si="690"/>
        <v/>
      </c>
      <c r="AW1204" s="86" t="str">
        <f t="shared" si="667"/>
        <v/>
      </c>
      <c r="AX1204" s="59" t="str">
        <f t="shared" si="668"/>
        <v/>
      </c>
      <c r="AY1204" s="63" t="str">
        <f>IF(OR($BR1204="",BH1204=""),"",COUNT($BR$3:$BR1204))</f>
        <v/>
      </c>
      <c r="AZ1204" s="13" t="str">
        <f>IF(OR($BR1204="",BI1204=""),"",COUNT($BR$3:$BR1204))</f>
        <v/>
      </c>
      <c r="BA1204" s="13" t="str">
        <f>IF(OR($BR1204="",BJ1204=""),"",COUNT($BR$3:$BR1204))</f>
        <v/>
      </c>
      <c r="BB1204" s="13" t="str">
        <f>IF(OR($BR1204="",BK1204=""),"",COUNT($BR$3:$BR1204))</f>
        <v/>
      </c>
      <c r="BC1204" s="13" t="str">
        <f>IF(OR($BR1204="",BL1204=""),"",COUNT($BR$3:$BR1204))</f>
        <v/>
      </c>
      <c r="BD1204" s="13" t="str">
        <f>IF(OR($BR1204="",BM1204=""),"",COUNT($BR$3:$BR1204))</f>
        <v/>
      </c>
      <c r="BE1204" s="13" t="str">
        <f>IF(OR($BR1204="",BN1204=""),"",COUNT($BR$3:$BR1204))</f>
        <v/>
      </c>
      <c r="BF1204" s="13" t="str">
        <f>IF(OR($BR1204="",BO1204=""),"",COUNT($BR$3:$BR1204))</f>
        <v/>
      </c>
      <c r="BG1204" s="66" t="str">
        <f>IF(Z1204="","",COUNT($Z$3:Z1204))</f>
        <v/>
      </c>
      <c r="BH1204" s="13" t="str">
        <f>IF(AO1204="","",IF(AO1204=BH$2,(SUMIF($BV$3:$BV1204,BH$2,$BW$3:$BW1204)-SUMIF($BX$3:$BX1204,BH$2,$BY$3:$BY1204))*AO$1,""))</f>
        <v/>
      </c>
      <c r="BI1204" s="13" t="str">
        <f>IF(AP1204="","",IF(AP1204=BI$2,(SUMIF($BV$3:$BV1204,BI$2,$BW$3:$BW1204)-SUMIF($BX$3:$BX1204,BI$2,$BY$3:$BY1204))*AP$1,""))</f>
        <v/>
      </c>
      <c r="BJ1204" s="13" t="str">
        <f>IF(AQ1204="","",IF(AQ1204=BJ$2,(SUMIF($BV$3:$BV1204,BJ$2,$BW$3:$BW1204)-SUMIF($BX$3:$BX1204,BJ$2,$BY$3:$BY1204))*AQ$1,""))</f>
        <v/>
      </c>
      <c r="BK1204" s="13" t="str">
        <f>IF(AR1204="","",IF(AR1204=BK$2,(SUMIF($BV$3:$BV1204,BK$2,$BW$3:$BW1204)-SUMIF($BX$3:$BX1204,BK$2,$BY$3:$BY1204))*AR$1,""))</f>
        <v/>
      </c>
      <c r="BL1204" s="13" t="str">
        <f>IF(AS1204="","",IF(AS1204=BL$2,(SUMIF($BV$3:$BV1204,BL$2,$BW$3:$BW1204)-SUMIF($BX$3:$BX1204,BL$2,$BY$3:$BY1204))*AS$1,""))</f>
        <v/>
      </c>
      <c r="BM1204" s="13" t="str">
        <f>IF(AT1204="","",IF(AT1204=BM$2,(SUMIF($BV$3:$BV1204,BM$2,$BW$3:$BW1204)-SUMIF($BX$3:$BX1204,BM$2,$BY$3:$BY1204))*AT$1,""))</f>
        <v/>
      </c>
      <c r="BN1204" s="13" t="str">
        <f>IF(AU1204="","",IF(AU1204=BN$2,(SUMIF($BV$3:$BV1204,BN$2,$BW$3:$BW1204)-SUMIF($BX$3:$BX1204,BN$2,$BY$3:$BY1204))*AU$1,""))</f>
        <v/>
      </c>
      <c r="BO1204" s="13" t="str">
        <f>IF(AV1204="","",IF(AV1204=BO$2,(SUMIF($BV$3:$BV1204,BO$2,$BW$3:$BW1204)-SUMIF($BX$3:$BX1204,BO$2,$BY$3:$BY1204))*AV$1,""))</f>
        <v/>
      </c>
      <c r="BP1204" s="69"/>
      <c r="BQ1204" s="13" t="str">
        <f t="shared" si="687"/>
        <v/>
      </c>
      <c r="BR1204" s="75" t="str">
        <f t="shared" si="669"/>
        <v/>
      </c>
      <c r="BS1204" s="33" t="str">
        <f t="shared" si="676"/>
        <v/>
      </c>
      <c r="BT1204" s="42" t="str">
        <f t="shared" si="677"/>
        <v/>
      </c>
      <c r="BU1204" s="38" t="str">
        <f t="shared" si="678"/>
        <v/>
      </c>
      <c r="BV1204" s="30" t="str">
        <f t="shared" si="670"/>
        <v/>
      </c>
      <c r="BW1204" s="36" t="str">
        <f t="shared" si="671"/>
        <v/>
      </c>
      <c r="BX1204" s="36" t="str">
        <f t="shared" si="672"/>
        <v/>
      </c>
      <c r="BY1204" s="45" t="str">
        <f t="shared" si="673"/>
        <v/>
      </c>
      <c r="BZ1204" s="12" t="str">
        <f t="shared" si="679"/>
        <v/>
      </c>
      <c r="CA1204" s="47" t="str">
        <f t="shared" si="680"/>
        <v/>
      </c>
      <c r="CB1204" s="32" t="str">
        <f t="shared" si="681"/>
        <v/>
      </c>
      <c r="CC1204" s="32" t="str">
        <f t="shared" si="682"/>
        <v/>
      </c>
      <c r="CD1204" s="32" t="str">
        <f t="shared" si="683"/>
        <v/>
      </c>
      <c r="CE1204" s="48"/>
      <c r="CF1204" s="32" t="str">
        <f t="shared" si="688"/>
        <v/>
      </c>
      <c r="CG1204" s="32" t="str">
        <f t="shared" si="689"/>
        <v/>
      </c>
      <c r="CH1204" s="48"/>
    </row>
    <row r="1205" spans="2:86" ht="30" customHeight="1" x14ac:dyDescent="0.2">
      <c r="B1205" s="155"/>
      <c r="C1205" s="117"/>
      <c r="D1205" s="53"/>
      <c r="E1205" s="68"/>
      <c r="F1205" s="54"/>
      <c r="G1205" s="54"/>
      <c r="H1205" s="55"/>
      <c r="I1205" s="71"/>
      <c r="J1205" s="73"/>
      <c r="K1205" s="56"/>
      <c r="L1205" s="76" t="str">
        <f t="shared" si="693"/>
        <v/>
      </c>
      <c r="M1205" s="77" t="str">
        <f t="shared" si="662"/>
        <v/>
      </c>
      <c r="N1205" s="130" t="str">
        <f t="shared" si="684"/>
        <v/>
      </c>
      <c r="O1205" s="131" t="str">
        <f t="shared" si="696"/>
        <v/>
      </c>
      <c r="P1205" s="131" t="str">
        <f t="shared" si="696"/>
        <v/>
      </c>
      <c r="Q1205" s="131" t="str">
        <f t="shared" si="696"/>
        <v/>
      </c>
      <c r="R1205" s="131" t="str">
        <f t="shared" si="696"/>
        <v/>
      </c>
      <c r="S1205" s="131" t="str">
        <f t="shared" si="696"/>
        <v/>
      </c>
      <c r="T1205" s="131" t="str">
        <f t="shared" si="696"/>
        <v/>
      </c>
      <c r="U1205" s="131" t="str">
        <f t="shared" si="696"/>
        <v/>
      </c>
      <c r="V1205" s="14"/>
      <c r="W1205" s="17" t="str">
        <f>IF(C1205="",IF(OR(AND($H1205&lt;&gt;"",C1205=""),AND($F1204=$F1205,$AK1205&lt;&gt;""),COUNTA($H$3:$H$100002)&gt;COUNTA($H$3:$H1205),$AE1205&lt;&gt;""),W1204,""),C1205)</f>
        <v/>
      </c>
      <c r="X1205" s="17" t="str">
        <f>IF(D1205="",IF(OR(AND($H1205&lt;&gt;"",D1205=""),AND($F1204=$F1205,$AK1205&lt;&gt;""),COUNTA($H$3:$H$100002)&gt;COUNTA($H$3:$H1205),$AE1205&lt;&gt;""),X1204,""),D1205)</f>
        <v/>
      </c>
      <c r="Y1205" s="17" t="str">
        <f>IF(E1205="",IF(OR(AND($H1205&lt;&gt;"",E1205=""),AND($F1204=$F1205,$AK1205&lt;&gt;""),COUNTA($H$3:$H$100002)&gt;COUNTA($H$3:$H1205),$AE1205&lt;&gt;""),Y1204,""),E1205)</f>
        <v/>
      </c>
      <c r="Z1205" s="27" t="str">
        <f t="shared" si="663"/>
        <v/>
      </c>
      <c r="AA1205" s="2" t="str">
        <f>IF(F1205="","",COUNTA($F$3:F1205))</f>
        <v/>
      </c>
      <c r="AB1205" s="3" t="str">
        <f>IF(F1205="","",IFERROR(IF(F1205&lt;&gt;"",IFERROR(INDEX(設定!$C$3:$C$303,MATCH(F1205,設定!$C$3:$C$303,0),0),INDEX(設定!$C$3:$C$303,MATCH("*"&amp;F1205&amp;"*",設定!$C$3:$C$303,0),0)),""),"エラー"))</f>
        <v/>
      </c>
      <c r="AC1205" s="2" t="str">
        <f>IF(G1205="","",COUNTA($G$3:G1205))</f>
        <v/>
      </c>
      <c r="AD1205" s="3" t="str">
        <f>IF(G1205="","",IFERROR(IF(G1205&lt;&gt;"",IFERROR(INDEX(設定!$C$3:$C$303,MATCH(G1205,設定!$C$3:$C$303,0),0),INDEX(設定!$C$3:$C$303,MATCH("*"&amp;G1205&amp;"*",設定!$C$3:$C$303,0),0)),""),"エラー"))</f>
        <v/>
      </c>
      <c r="AE1205" s="3" t="str">
        <f>IFERROR(IF(AB1205="",IF(AND(H1205&lt;&gt;"",F1205=""),INDEX(AB$3:AB1205,MATCH(MAX(AA$3:AA1205),AA$3:AA1205,0),0),""),AB1205),"")</f>
        <v/>
      </c>
      <c r="AF1205" s="3" t="str">
        <f>IFERROR(IF(AD1205="",IF(AND(H1205&lt;&gt;"",G1205=""),INDEX(AD$3:AD1205,MATCH(MAX(AC$3:AC1205),AC$3:AC1205,0),0),""),AD1205),"")</f>
        <v/>
      </c>
      <c r="AG1205" s="2" t="str">
        <f>IF(AH1205="","",IF(OR(AH1205=AH1204,AH1205=AH1206),IF(AND(E1205="",AB1205="",AG1204&lt;&gt;""),MAX($AG$3:AG1204),MAX($AG$3:AG1204)+1),IF(AH1204=AH1205,AG1204,MAX($AG$3:AG1204)+1)))</f>
        <v/>
      </c>
      <c r="AH1205" s="12" t="str">
        <f t="shared" si="685"/>
        <v/>
      </c>
      <c r="AI1205" s="12" t="str">
        <f t="shared" si="664"/>
        <v/>
      </c>
      <c r="AJ1205" s="13" t="str">
        <f t="shared" si="665"/>
        <v/>
      </c>
      <c r="AK1205" s="13" t="str">
        <f t="shared" si="666"/>
        <v/>
      </c>
      <c r="AL1205" s="13" t="str">
        <f>IF(OR(AJ1205="",COUNTIF($AH$3:AH1205,AH1205)&lt;&gt;COUNTIF(AH$3:AH$100002,AH1205)),"",SUMIF(AH$3:AH$100002,AH1205,AJ$3:AJ$100002))</f>
        <v/>
      </c>
      <c r="AM1205" s="13" t="str">
        <f>IF(OR(AK1205="",COUNTIF($AH$3:AH1205,AH1205)&lt;&gt;COUNTIF(AH$3:AH$100002,AH1205)),"",SUMIF(AH$3:AH$100002,AH1205,AK$3:AK$100002))</f>
        <v/>
      </c>
      <c r="AO1205" s="13" t="str">
        <f t="shared" si="686"/>
        <v/>
      </c>
      <c r="AP1205" s="13" t="str">
        <f t="shared" si="686"/>
        <v/>
      </c>
      <c r="AQ1205" s="13" t="str">
        <f t="shared" si="686"/>
        <v/>
      </c>
      <c r="AR1205" s="13" t="str">
        <f t="shared" si="675"/>
        <v/>
      </c>
      <c r="AS1205" s="13" t="str">
        <f t="shared" si="675"/>
        <v/>
      </c>
      <c r="AT1205" s="13" t="str">
        <f t="shared" si="675"/>
        <v/>
      </c>
      <c r="AU1205" s="13" t="str">
        <f t="shared" si="675"/>
        <v/>
      </c>
      <c r="AV1205" s="13" t="str">
        <f t="shared" si="690"/>
        <v/>
      </c>
      <c r="AW1205" s="86" t="str">
        <f t="shared" si="667"/>
        <v/>
      </c>
      <c r="AX1205" s="59" t="str">
        <f t="shared" si="668"/>
        <v/>
      </c>
      <c r="AY1205" s="63" t="str">
        <f>IF(OR($BR1205="",BH1205=""),"",COUNT($BR$3:$BR1205))</f>
        <v/>
      </c>
      <c r="AZ1205" s="13" t="str">
        <f>IF(OR($BR1205="",BI1205=""),"",COUNT($BR$3:$BR1205))</f>
        <v/>
      </c>
      <c r="BA1205" s="13" t="str">
        <f>IF(OR($BR1205="",BJ1205=""),"",COUNT($BR$3:$BR1205))</f>
        <v/>
      </c>
      <c r="BB1205" s="13" t="str">
        <f>IF(OR($BR1205="",BK1205=""),"",COUNT($BR$3:$BR1205))</f>
        <v/>
      </c>
      <c r="BC1205" s="13" t="str">
        <f>IF(OR($BR1205="",BL1205=""),"",COUNT($BR$3:$BR1205))</f>
        <v/>
      </c>
      <c r="BD1205" s="13" t="str">
        <f>IF(OR($BR1205="",BM1205=""),"",COUNT($BR$3:$BR1205))</f>
        <v/>
      </c>
      <c r="BE1205" s="13" t="str">
        <f>IF(OR($BR1205="",BN1205=""),"",COUNT($BR$3:$BR1205))</f>
        <v/>
      </c>
      <c r="BF1205" s="13" t="str">
        <f>IF(OR($BR1205="",BO1205=""),"",COUNT($BR$3:$BR1205))</f>
        <v/>
      </c>
      <c r="BG1205" s="66" t="str">
        <f>IF(Z1205="","",COUNT($Z$3:Z1205))</f>
        <v/>
      </c>
      <c r="BH1205" s="13" t="str">
        <f>IF(AO1205="","",IF(AO1205=BH$2,(SUMIF($BV$3:$BV1205,BH$2,$BW$3:$BW1205)-SUMIF($BX$3:$BX1205,BH$2,$BY$3:$BY1205))*AO$1,""))</f>
        <v/>
      </c>
      <c r="BI1205" s="13" t="str">
        <f>IF(AP1205="","",IF(AP1205=BI$2,(SUMIF($BV$3:$BV1205,BI$2,$BW$3:$BW1205)-SUMIF($BX$3:$BX1205,BI$2,$BY$3:$BY1205))*AP$1,""))</f>
        <v/>
      </c>
      <c r="BJ1205" s="13" t="str">
        <f>IF(AQ1205="","",IF(AQ1205=BJ$2,(SUMIF($BV$3:$BV1205,BJ$2,$BW$3:$BW1205)-SUMIF($BX$3:$BX1205,BJ$2,$BY$3:$BY1205))*AQ$1,""))</f>
        <v/>
      </c>
      <c r="BK1205" s="13" t="str">
        <f>IF(AR1205="","",IF(AR1205=BK$2,(SUMIF($BV$3:$BV1205,BK$2,$BW$3:$BW1205)-SUMIF($BX$3:$BX1205,BK$2,$BY$3:$BY1205))*AR$1,""))</f>
        <v/>
      </c>
      <c r="BL1205" s="13" t="str">
        <f>IF(AS1205="","",IF(AS1205=BL$2,(SUMIF($BV$3:$BV1205,BL$2,$BW$3:$BW1205)-SUMIF($BX$3:$BX1205,BL$2,$BY$3:$BY1205))*AS$1,""))</f>
        <v/>
      </c>
      <c r="BM1205" s="13" t="str">
        <f>IF(AT1205="","",IF(AT1205=BM$2,(SUMIF($BV$3:$BV1205,BM$2,$BW$3:$BW1205)-SUMIF($BX$3:$BX1205,BM$2,$BY$3:$BY1205))*AT$1,""))</f>
        <v/>
      </c>
      <c r="BN1205" s="13" t="str">
        <f>IF(AU1205="","",IF(AU1205=BN$2,(SUMIF($BV$3:$BV1205,BN$2,$BW$3:$BW1205)-SUMIF($BX$3:$BX1205,BN$2,$BY$3:$BY1205))*AU$1,""))</f>
        <v/>
      </c>
      <c r="BO1205" s="13" t="str">
        <f>IF(AV1205="","",IF(AV1205=BO$2,(SUMIF($BV$3:$BV1205,BO$2,$BW$3:$BW1205)-SUMIF($BX$3:$BX1205,BO$2,$BY$3:$BY1205))*AV$1,""))</f>
        <v/>
      </c>
      <c r="BP1205" s="69"/>
      <c r="BQ1205" s="13" t="str">
        <f t="shared" si="687"/>
        <v/>
      </c>
      <c r="BR1205" s="75" t="str">
        <f t="shared" si="669"/>
        <v/>
      </c>
      <c r="BS1205" s="33" t="str">
        <f t="shared" si="676"/>
        <v/>
      </c>
      <c r="BT1205" s="42" t="str">
        <f t="shared" si="677"/>
        <v/>
      </c>
      <c r="BU1205" s="38" t="str">
        <f t="shared" si="678"/>
        <v/>
      </c>
      <c r="BV1205" s="30" t="str">
        <f t="shared" si="670"/>
        <v/>
      </c>
      <c r="BW1205" s="36" t="str">
        <f t="shared" si="671"/>
        <v/>
      </c>
      <c r="BX1205" s="36" t="str">
        <f t="shared" si="672"/>
        <v/>
      </c>
      <c r="BY1205" s="45" t="str">
        <f t="shared" si="673"/>
        <v/>
      </c>
      <c r="BZ1205" s="12" t="str">
        <f t="shared" si="679"/>
        <v/>
      </c>
      <c r="CA1205" s="47" t="str">
        <f t="shared" si="680"/>
        <v/>
      </c>
      <c r="CB1205" s="32" t="str">
        <f t="shared" si="681"/>
        <v/>
      </c>
      <c r="CC1205" s="32" t="str">
        <f t="shared" si="682"/>
        <v/>
      </c>
      <c r="CD1205" s="32" t="str">
        <f t="shared" si="683"/>
        <v/>
      </c>
      <c r="CE1205" s="48"/>
      <c r="CF1205" s="32" t="str">
        <f t="shared" si="688"/>
        <v/>
      </c>
      <c r="CG1205" s="32" t="str">
        <f t="shared" si="689"/>
        <v/>
      </c>
      <c r="CH1205" s="48"/>
    </row>
    <row r="1206" spans="2:86" ht="30" customHeight="1" x14ac:dyDescent="0.2">
      <c r="B1206" s="155"/>
      <c r="C1206" s="117"/>
      <c r="D1206" s="53"/>
      <c r="E1206" s="68"/>
      <c r="F1206" s="54"/>
      <c r="G1206" s="54"/>
      <c r="H1206" s="55"/>
      <c r="I1206" s="71"/>
      <c r="J1206" s="73"/>
      <c r="K1206" s="56"/>
      <c r="L1206" s="76" t="str">
        <f t="shared" si="693"/>
        <v/>
      </c>
      <c r="M1206" s="77" t="str">
        <f t="shared" si="662"/>
        <v/>
      </c>
      <c r="N1206" s="130" t="str">
        <f t="shared" si="684"/>
        <v/>
      </c>
      <c r="O1206" s="131" t="str">
        <f t="shared" si="696"/>
        <v/>
      </c>
      <c r="P1206" s="131" t="str">
        <f t="shared" si="696"/>
        <v/>
      </c>
      <c r="Q1206" s="131" t="str">
        <f t="shared" si="696"/>
        <v/>
      </c>
      <c r="R1206" s="131" t="str">
        <f t="shared" si="696"/>
        <v/>
      </c>
      <c r="S1206" s="131" t="str">
        <f t="shared" si="696"/>
        <v/>
      </c>
      <c r="T1206" s="131" t="str">
        <f t="shared" si="696"/>
        <v/>
      </c>
      <c r="U1206" s="131" t="str">
        <f t="shared" si="696"/>
        <v/>
      </c>
      <c r="V1206" s="14"/>
      <c r="W1206" s="17" t="str">
        <f>IF(C1206="",IF(OR(AND($H1206&lt;&gt;"",C1206=""),AND($F1205=$F1206,$AK1206&lt;&gt;""),COUNTA($H$3:$H$100002)&gt;COUNTA($H$3:$H1206),$AE1206&lt;&gt;""),W1205,""),C1206)</f>
        <v/>
      </c>
      <c r="X1206" s="17" t="str">
        <f>IF(D1206="",IF(OR(AND($H1206&lt;&gt;"",D1206=""),AND($F1205=$F1206,$AK1206&lt;&gt;""),COUNTA($H$3:$H$100002)&gt;COUNTA($H$3:$H1206),$AE1206&lt;&gt;""),X1205,""),D1206)</f>
        <v/>
      </c>
      <c r="Y1206" s="17" t="str">
        <f>IF(E1206="",IF(OR(AND($H1206&lt;&gt;"",E1206=""),AND($F1205=$F1206,$AK1206&lt;&gt;""),COUNTA($H$3:$H$100002)&gt;COUNTA($H$3:$H1206),$AE1206&lt;&gt;""),Y1205,""),E1206)</f>
        <v/>
      </c>
      <c r="Z1206" s="27" t="str">
        <f t="shared" si="663"/>
        <v/>
      </c>
      <c r="AA1206" s="2" t="str">
        <f>IF(F1206="","",COUNTA($F$3:F1206))</f>
        <v/>
      </c>
      <c r="AB1206" s="3" t="str">
        <f>IF(F1206="","",IFERROR(IF(F1206&lt;&gt;"",IFERROR(INDEX(設定!$C$3:$C$303,MATCH(F1206,設定!$C$3:$C$303,0),0),INDEX(設定!$C$3:$C$303,MATCH("*"&amp;F1206&amp;"*",設定!$C$3:$C$303,0),0)),""),"エラー"))</f>
        <v/>
      </c>
      <c r="AC1206" s="2" t="str">
        <f>IF(G1206="","",COUNTA($G$3:G1206))</f>
        <v/>
      </c>
      <c r="AD1206" s="3" t="str">
        <f>IF(G1206="","",IFERROR(IF(G1206&lt;&gt;"",IFERROR(INDEX(設定!$C$3:$C$303,MATCH(G1206,設定!$C$3:$C$303,0),0),INDEX(設定!$C$3:$C$303,MATCH("*"&amp;G1206&amp;"*",設定!$C$3:$C$303,0),0)),""),"エラー"))</f>
        <v/>
      </c>
      <c r="AE1206" s="3" t="str">
        <f>IFERROR(IF(AB1206="",IF(AND(H1206&lt;&gt;"",F1206=""),INDEX(AB$3:AB1206,MATCH(MAX(AA$3:AA1206),AA$3:AA1206,0),0),""),AB1206),"")</f>
        <v/>
      </c>
      <c r="AF1206" s="3" t="str">
        <f>IFERROR(IF(AD1206="",IF(AND(H1206&lt;&gt;"",G1206=""),INDEX(AD$3:AD1206,MATCH(MAX(AC$3:AC1206),AC$3:AC1206,0),0),""),AD1206),"")</f>
        <v/>
      </c>
      <c r="AG1206" s="2" t="str">
        <f>IF(AH1206="","",IF(OR(AH1206=AH1205,AH1206=AH1207),IF(AND(E1206="",AB1206="",AG1205&lt;&gt;""),MAX($AG$3:AG1205),MAX($AG$3:AG1205)+1),IF(AH1205=AH1206,AG1205,MAX($AG$3:AG1205)+1)))</f>
        <v/>
      </c>
      <c r="AH1206" s="12" t="str">
        <f t="shared" si="685"/>
        <v/>
      </c>
      <c r="AI1206" s="12" t="str">
        <f t="shared" si="664"/>
        <v/>
      </c>
      <c r="AJ1206" s="13" t="str">
        <f t="shared" si="665"/>
        <v/>
      </c>
      <c r="AK1206" s="13" t="str">
        <f t="shared" si="666"/>
        <v/>
      </c>
      <c r="AL1206" s="13" t="str">
        <f>IF(OR(AJ1206="",COUNTIF($AH$3:AH1206,AH1206)&lt;&gt;COUNTIF(AH$3:AH$100002,AH1206)),"",SUMIF(AH$3:AH$100002,AH1206,AJ$3:AJ$100002))</f>
        <v/>
      </c>
      <c r="AM1206" s="13" t="str">
        <f>IF(OR(AK1206="",COUNTIF($AH$3:AH1206,AH1206)&lt;&gt;COUNTIF(AH$3:AH$100002,AH1206)),"",SUMIF(AH$3:AH$100002,AH1206,AK$3:AK$100002))</f>
        <v/>
      </c>
      <c r="AO1206" s="13" t="str">
        <f t="shared" si="686"/>
        <v/>
      </c>
      <c r="AP1206" s="13" t="str">
        <f t="shared" si="686"/>
        <v/>
      </c>
      <c r="AQ1206" s="13" t="str">
        <f t="shared" si="686"/>
        <v/>
      </c>
      <c r="AR1206" s="13" t="str">
        <f t="shared" si="675"/>
        <v/>
      </c>
      <c r="AS1206" s="13" t="str">
        <f t="shared" si="675"/>
        <v/>
      </c>
      <c r="AT1206" s="13" t="str">
        <f t="shared" si="675"/>
        <v/>
      </c>
      <c r="AU1206" s="13" t="str">
        <f t="shared" si="675"/>
        <v/>
      </c>
      <c r="AV1206" s="13" t="str">
        <f t="shared" si="690"/>
        <v/>
      </c>
      <c r="AW1206" s="86" t="str">
        <f t="shared" si="667"/>
        <v/>
      </c>
      <c r="AX1206" s="59" t="str">
        <f t="shared" si="668"/>
        <v/>
      </c>
      <c r="AY1206" s="63" t="str">
        <f>IF(OR($BR1206="",BH1206=""),"",COUNT($BR$3:$BR1206))</f>
        <v/>
      </c>
      <c r="AZ1206" s="13" t="str">
        <f>IF(OR($BR1206="",BI1206=""),"",COUNT($BR$3:$BR1206))</f>
        <v/>
      </c>
      <c r="BA1206" s="13" t="str">
        <f>IF(OR($BR1206="",BJ1206=""),"",COUNT($BR$3:$BR1206))</f>
        <v/>
      </c>
      <c r="BB1206" s="13" t="str">
        <f>IF(OR($BR1206="",BK1206=""),"",COUNT($BR$3:$BR1206))</f>
        <v/>
      </c>
      <c r="BC1206" s="13" t="str">
        <f>IF(OR($BR1206="",BL1206=""),"",COUNT($BR$3:$BR1206))</f>
        <v/>
      </c>
      <c r="BD1206" s="13" t="str">
        <f>IF(OR($BR1206="",BM1206=""),"",COUNT($BR$3:$BR1206))</f>
        <v/>
      </c>
      <c r="BE1206" s="13" t="str">
        <f>IF(OR($BR1206="",BN1206=""),"",COUNT($BR$3:$BR1206))</f>
        <v/>
      </c>
      <c r="BF1206" s="13" t="str">
        <f>IF(OR($BR1206="",BO1206=""),"",COUNT($BR$3:$BR1206))</f>
        <v/>
      </c>
      <c r="BG1206" s="66" t="str">
        <f>IF(Z1206="","",COUNT($Z$3:Z1206))</f>
        <v/>
      </c>
      <c r="BH1206" s="13" t="str">
        <f>IF(AO1206="","",IF(AO1206=BH$2,(SUMIF($BV$3:$BV1206,BH$2,$BW$3:$BW1206)-SUMIF($BX$3:$BX1206,BH$2,$BY$3:$BY1206))*AO$1,""))</f>
        <v/>
      </c>
      <c r="BI1206" s="13" t="str">
        <f>IF(AP1206="","",IF(AP1206=BI$2,(SUMIF($BV$3:$BV1206,BI$2,$BW$3:$BW1206)-SUMIF($BX$3:$BX1206,BI$2,$BY$3:$BY1206))*AP$1,""))</f>
        <v/>
      </c>
      <c r="BJ1206" s="13" t="str">
        <f>IF(AQ1206="","",IF(AQ1206=BJ$2,(SUMIF($BV$3:$BV1206,BJ$2,$BW$3:$BW1206)-SUMIF($BX$3:$BX1206,BJ$2,$BY$3:$BY1206))*AQ$1,""))</f>
        <v/>
      </c>
      <c r="BK1206" s="13" t="str">
        <f>IF(AR1206="","",IF(AR1206=BK$2,(SUMIF($BV$3:$BV1206,BK$2,$BW$3:$BW1206)-SUMIF($BX$3:$BX1206,BK$2,$BY$3:$BY1206))*AR$1,""))</f>
        <v/>
      </c>
      <c r="BL1206" s="13" t="str">
        <f>IF(AS1206="","",IF(AS1206=BL$2,(SUMIF($BV$3:$BV1206,BL$2,$BW$3:$BW1206)-SUMIF($BX$3:$BX1206,BL$2,$BY$3:$BY1206))*AS$1,""))</f>
        <v/>
      </c>
      <c r="BM1206" s="13" t="str">
        <f>IF(AT1206="","",IF(AT1206=BM$2,(SUMIF($BV$3:$BV1206,BM$2,$BW$3:$BW1206)-SUMIF($BX$3:$BX1206,BM$2,$BY$3:$BY1206))*AT$1,""))</f>
        <v/>
      </c>
      <c r="BN1206" s="13" t="str">
        <f>IF(AU1206="","",IF(AU1206=BN$2,(SUMIF($BV$3:$BV1206,BN$2,$BW$3:$BW1206)-SUMIF($BX$3:$BX1206,BN$2,$BY$3:$BY1206))*AU$1,""))</f>
        <v/>
      </c>
      <c r="BO1206" s="13" t="str">
        <f>IF(AV1206="","",IF(AV1206=BO$2,(SUMIF($BV$3:$BV1206,BO$2,$BW$3:$BW1206)-SUMIF($BX$3:$BX1206,BO$2,$BY$3:$BY1206))*AV$1,""))</f>
        <v/>
      </c>
      <c r="BP1206" s="69"/>
      <c r="BQ1206" s="13" t="str">
        <f t="shared" si="687"/>
        <v/>
      </c>
      <c r="BR1206" s="75" t="str">
        <f t="shared" si="669"/>
        <v/>
      </c>
      <c r="BS1206" s="33" t="str">
        <f t="shared" si="676"/>
        <v/>
      </c>
      <c r="BT1206" s="42" t="str">
        <f t="shared" si="677"/>
        <v/>
      </c>
      <c r="BU1206" s="38" t="str">
        <f t="shared" si="678"/>
        <v/>
      </c>
      <c r="BV1206" s="30" t="str">
        <f t="shared" si="670"/>
        <v/>
      </c>
      <c r="BW1206" s="36" t="str">
        <f t="shared" si="671"/>
        <v/>
      </c>
      <c r="BX1206" s="36" t="str">
        <f t="shared" si="672"/>
        <v/>
      </c>
      <c r="BY1206" s="45" t="str">
        <f t="shared" si="673"/>
        <v/>
      </c>
      <c r="BZ1206" s="12" t="str">
        <f t="shared" si="679"/>
        <v/>
      </c>
      <c r="CA1206" s="47" t="str">
        <f t="shared" si="680"/>
        <v/>
      </c>
      <c r="CB1206" s="32" t="str">
        <f t="shared" si="681"/>
        <v/>
      </c>
      <c r="CC1206" s="32" t="str">
        <f t="shared" si="682"/>
        <v/>
      </c>
      <c r="CD1206" s="32" t="str">
        <f t="shared" si="683"/>
        <v/>
      </c>
      <c r="CE1206" s="48"/>
      <c r="CF1206" s="32" t="str">
        <f t="shared" si="688"/>
        <v/>
      </c>
      <c r="CG1206" s="32" t="str">
        <f t="shared" si="689"/>
        <v/>
      </c>
      <c r="CH1206" s="48"/>
    </row>
    <row r="1207" spans="2:86" ht="30" customHeight="1" x14ac:dyDescent="0.2">
      <c r="B1207" s="155"/>
      <c r="C1207" s="117"/>
      <c r="D1207" s="53"/>
      <c r="E1207" s="68"/>
      <c r="F1207" s="54"/>
      <c r="G1207" s="54"/>
      <c r="H1207" s="55"/>
      <c r="I1207" s="71"/>
      <c r="J1207" s="73"/>
      <c r="K1207" s="56"/>
      <c r="L1207" s="76" t="str">
        <f t="shared" si="693"/>
        <v/>
      </c>
      <c r="M1207" s="77" t="str">
        <f t="shared" si="662"/>
        <v/>
      </c>
      <c r="N1207" s="130" t="str">
        <f t="shared" si="684"/>
        <v/>
      </c>
      <c r="O1207" s="131" t="str">
        <f t="shared" si="696"/>
        <v/>
      </c>
      <c r="P1207" s="131" t="str">
        <f t="shared" si="696"/>
        <v/>
      </c>
      <c r="Q1207" s="131" t="str">
        <f t="shared" si="696"/>
        <v/>
      </c>
      <c r="R1207" s="131" t="str">
        <f t="shared" si="696"/>
        <v/>
      </c>
      <c r="S1207" s="131" t="str">
        <f t="shared" si="696"/>
        <v/>
      </c>
      <c r="T1207" s="131" t="str">
        <f t="shared" si="696"/>
        <v/>
      </c>
      <c r="U1207" s="131" t="str">
        <f t="shared" si="696"/>
        <v/>
      </c>
      <c r="V1207" s="14"/>
      <c r="W1207" s="17" t="str">
        <f>IF(C1207="",IF(OR(AND($H1207&lt;&gt;"",C1207=""),AND($F1206=$F1207,$AK1207&lt;&gt;""),COUNTA($H$3:$H$100002)&gt;COUNTA($H$3:$H1207),$AE1207&lt;&gt;""),W1206,""),C1207)</f>
        <v/>
      </c>
      <c r="X1207" s="17" t="str">
        <f>IF(D1207="",IF(OR(AND($H1207&lt;&gt;"",D1207=""),AND($F1206=$F1207,$AK1207&lt;&gt;""),COUNTA($H$3:$H$100002)&gt;COUNTA($H$3:$H1207),$AE1207&lt;&gt;""),X1206,""),D1207)</f>
        <v/>
      </c>
      <c r="Y1207" s="17" t="str">
        <f>IF(E1207="",IF(OR(AND($H1207&lt;&gt;"",E1207=""),AND($F1206=$F1207,$AK1207&lt;&gt;""),COUNTA($H$3:$H$100002)&gt;COUNTA($H$3:$H1207),$AE1207&lt;&gt;""),Y1206,""),E1207)</f>
        <v/>
      </c>
      <c r="Z1207" s="27" t="str">
        <f t="shared" si="663"/>
        <v/>
      </c>
      <c r="AA1207" s="2" t="str">
        <f>IF(F1207="","",COUNTA($F$3:F1207))</f>
        <v/>
      </c>
      <c r="AB1207" s="3" t="str">
        <f>IF(F1207="","",IFERROR(IF(F1207&lt;&gt;"",IFERROR(INDEX(設定!$C$3:$C$303,MATCH(F1207,設定!$C$3:$C$303,0),0),INDEX(設定!$C$3:$C$303,MATCH("*"&amp;F1207&amp;"*",設定!$C$3:$C$303,0),0)),""),"エラー"))</f>
        <v/>
      </c>
      <c r="AC1207" s="2" t="str">
        <f>IF(G1207="","",COUNTA($G$3:G1207))</f>
        <v/>
      </c>
      <c r="AD1207" s="3" t="str">
        <f>IF(G1207="","",IFERROR(IF(G1207&lt;&gt;"",IFERROR(INDEX(設定!$C$3:$C$303,MATCH(G1207,設定!$C$3:$C$303,0),0),INDEX(設定!$C$3:$C$303,MATCH("*"&amp;G1207&amp;"*",設定!$C$3:$C$303,0),0)),""),"エラー"))</f>
        <v/>
      </c>
      <c r="AE1207" s="3" t="str">
        <f>IFERROR(IF(AB1207="",IF(AND(H1207&lt;&gt;"",F1207=""),INDEX(AB$3:AB1207,MATCH(MAX(AA$3:AA1207),AA$3:AA1207,0),0),""),AB1207),"")</f>
        <v/>
      </c>
      <c r="AF1207" s="3" t="str">
        <f>IFERROR(IF(AD1207="",IF(AND(H1207&lt;&gt;"",G1207=""),INDEX(AD$3:AD1207,MATCH(MAX(AC$3:AC1207),AC$3:AC1207,0),0),""),AD1207),"")</f>
        <v/>
      </c>
      <c r="AG1207" s="2" t="str">
        <f>IF(AH1207="","",IF(OR(AH1207=AH1206,AH1207=AH1208),IF(AND(E1207="",AB1207="",AG1206&lt;&gt;""),MAX($AG$3:AG1206),MAX($AG$3:AG1206)+1),IF(AH1206=AH1207,AG1206,MAX($AG$3:AG1206)+1)))</f>
        <v/>
      </c>
      <c r="AH1207" s="12" t="str">
        <f t="shared" si="685"/>
        <v/>
      </c>
      <c r="AI1207" s="12" t="str">
        <f t="shared" si="664"/>
        <v/>
      </c>
      <c r="AJ1207" s="13" t="str">
        <f t="shared" si="665"/>
        <v/>
      </c>
      <c r="AK1207" s="13" t="str">
        <f t="shared" si="666"/>
        <v/>
      </c>
      <c r="AL1207" s="13" t="str">
        <f>IF(OR(AJ1207="",COUNTIF($AH$3:AH1207,AH1207)&lt;&gt;COUNTIF(AH$3:AH$100002,AH1207)),"",SUMIF(AH$3:AH$100002,AH1207,AJ$3:AJ$100002))</f>
        <v/>
      </c>
      <c r="AM1207" s="13" t="str">
        <f>IF(OR(AK1207="",COUNTIF($AH$3:AH1207,AH1207)&lt;&gt;COUNTIF(AH$3:AH$100002,AH1207)),"",SUMIF(AH$3:AH$100002,AH1207,AK$3:AK$100002))</f>
        <v/>
      </c>
      <c r="AO1207" s="13" t="str">
        <f t="shared" si="686"/>
        <v/>
      </c>
      <c r="AP1207" s="13" t="str">
        <f t="shared" si="686"/>
        <v/>
      </c>
      <c r="AQ1207" s="13" t="str">
        <f t="shared" si="686"/>
        <v/>
      </c>
      <c r="AR1207" s="13" t="str">
        <f t="shared" si="675"/>
        <v/>
      </c>
      <c r="AS1207" s="13" t="str">
        <f t="shared" si="675"/>
        <v/>
      </c>
      <c r="AT1207" s="13" t="str">
        <f t="shared" si="675"/>
        <v/>
      </c>
      <c r="AU1207" s="13" t="str">
        <f t="shared" si="675"/>
        <v/>
      </c>
      <c r="AV1207" s="13" t="str">
        <f t="shared" si="690"/>
        <v/>
      </c>
      <c r="AW1207" s="86" t="str">
        <f t="shared" si="667"/>
        <v/>
      </c>
      <c r="AX1207" s="59" t="str">
        <f t="shared" si="668"/>
        <v/>
      </c>
      <c r="AY1207" s="63" t="str">
        <f>IF(OR($BR1207="",BH1207=""),"",COUNT($BR$3:$BR1207))</f>
        <v/>
      </c>
      <c r="AZ1207" s="13" t="str">
        <f>IF(OR($BR1207="",BI1207=""),"",COUNT($BR$3:$BR1207))</f>
        <v/>
      </c>
      <c r="BA1207" s="13" t="str">
        <f>IF(OR($BR1207="",BJ1207=""),"",COUNT($BR$3:$BR1207))</f>
        <v/>
      </c>
      <c r="BB1207" s="13" t="str">
        <f>IF(OR($BR1207="",BK1207=""),"",COUNT($BR$3:$BR1207))</f>
        <v/>
      </c>
      <c r="BC1207" s="13" t="str">
        <f>IF(OR($BR1207="",BL1207=""),"",COUNT($BR$3:$BR1207))</f>
        <v/>
      </c>
      <c r="BD1207" s="13" t="str">
        <f>IF(OR($BR1207="",BM1207=""),"",COUNT($BR$3:$BR1207))</f>
        <v/>
      </c>
      <c r="BE1207" s="13" t="str">
        <f>IF(OR($BR1207="",BN1207=""),"",COUNT($BR$3:$BR1207))</f>
        <v/>
      </c>
      <c r="BF1207" s="13" t="str">
        <f>IF(OR($BR1207="",BO1207=""),"",COUNT($BR$3:$BR1207))</f>
        <v/>
      </c>
      <c r="BG1207" s="66" t="str">
        <f>IF(Z1207="","",COUNT($Z$3:Z1207))</f>
        <v/>
      </c>
      <c r="BH1207" s="13" t="str">
        <f>IF(AO1207="","",IF(AO1207=BH$2,(SUMIF($BV$3:$BV1207,BH$2,$BW$3:$BW1207)-SUMIF($BX$3:$BX1207,BH$2,$BY$3:$BY1207))*AO$1,""))</f>
        <v/>
      </c>
      <c r="BI1207" s="13" t="str">
        <f>IF(AP1207="","",IF(AP1207=BI$2,(SUMIF($BV$3:$BV1207,BI$2,$BW$3:$BW1207)-SUMIF($BX$3:$BX1207,BI$2,$BY$3:$BY1207))*AP$1,""))</f>
        <v/>
      </c>
      <c r="BJ1207" s="13" t="str">
        <f>IF(AQ1207="","",IF(AQ1207=BJ$2,(SUMIF($BV$3:$BV1207,BJ$2,$BW$3:$BW1207)-SUMIF($BX$3:$BX1207,BJ$2,$BY$3:$BY1207))*AQ$1,""))</f>
        <v/>
      </c>
      <c r="BK1207" s="13" t="str">
        <f>IF(AR1207="","",IF(AR1207=BK$2,(SUMIF($BV$3:$BV1207,BK$2,$BW$3:$BW1207)-SUMIF($BX$3:$BX1207,BK$2,$BY$3:$BY1207))*AR$1,""))</f>
        <v/>
      </c>
      <c r="BL1207" s="13" t="str">
        <f>IF(AS1207="","",IF(AS1207=BL$2,(SUMIF($BV$3:$BV1207,BL$2,$BW$3:$BW1207)-SUMIF($BX$3:$BX1207,BL$2,$BY$3:$BY1207))*AS$1,""))</f>
        <v/>
      </c>
      <c r="BM1207" s="13" t="str">
        <f>IF(AT1207="","",IF(AT1207=BM$2,(SUMIF($BV$3:$BV1207,BM$2,$BW$3:$BW1207)-SUMIF($BX$3:$BX1207,BM$2,$BY$3:$BY1207))*AT$1,""))</f>
        <v/>
      </c>
      <c r="BN1207" s="13" t="str">
        <f>IF(AU1207="","",IF(AU1207=BN$2,(SUMIF($BV$3:$BV1207,BN$2,$BW$3:$BW1207)-SUMIF($BX$3:$BX1207,BN$2,$BY$3:$BY1207))*AU$1,""))</f>
        <v/>
      </c>
      <c r="BO1207" s="13" t="str">
        <f>IF(AV1207="","",IF(AV1207=BO$2,(SUMIF($BV$3:$BV1207,BO$2,$BW$3:$BW1207)-SUMIF($BX$3:$BX1207,BO$2,$BY$3:$BY1207))*AV$1,""))</f>
        <v/>
      </c>
      <c r="BP1207" s="69"/>
      <c r="BQ1207" s="13" t="str">
        <f t="shared" si="687"/>
        <v/>
      </c>
      <c r="BR1207" s="75" t="str">
        <f t="shared" si="669"/>
        <v/>
      </c>
      <c r="BS1207" s="33" t="str">
        <f t="shared" si="676"/>
        <v/>
      </c>
      <c r="BT1207" s="42" t="str">
        <f t="shared" si="677"/>
        <v/>
      </c>
      <c r="BU1207" s="38" t="str">
        <f t="shared" si="678"/>
        <v/>
      </c>
      <c r="BV1207" s="30" t="str">
        <f t="shared" si="670"/>
        <v/>
      </c>
      <c r="BW1207" s="36" t="str">
        <f t="shared" si="671"/>
        <v/>
      </c>
      <c r="BX1207" s="36" t="str">
        <f t="shared" si="672"/>
        <v/>
      </c>
      <c r="BY1207" s="45" t="str">
        <f t="shared" si="673"/>
        <v/>
      </c>
      <c r="BZ1207" s="12" t="str">
        <f t="shared" si="679"/>
        <v/>
      </c>
      <c r="CA1207" s="47" t="str">
        <f t="shared" si="680"/>
        <v/>
      </c>
      <c r="CB1207" s="32" t="str">
        <f t="shared" si="681"/>
        <v/>
      </c>
      <c r="CC1207" s="32" t="str">
        <f t="shared" si="682"/>
        <v/>
      </c>
      <c r="CD1207" s="32" t="str">
        <f t="shared" si="683"/>
        <v/>
      </c>
      <c r="CE1207" s="48"/>
      <c r="CF1207" s="32" t="str">
        <f t="shared" si="688"/>
        <v/>
      </c>
      <c r="CG1207" s="32" t="str">
        <f t="shared" si="689"/>
        <v/>
      </c>
      <c r="CH1207" s="48"/>
    </row>
    <row r="1208" spans="2:86" ht="30" customHeight="1" x14ac:dyDescent="0.2">
      <c r="B1208" s="155"/>
      <c r="C1208" s="117"/>
      <c r="D1208" s="53"/>
      <c r="E1208" s="68"/>
      <c r="F1208" s="54"/>
      <c r="G1208" s="54"/>
      <c r="H1208" s="55"/>
      <c r="I1208" s="71"/>
      <c r="J1208" s="73"/>
      <c r="K1208" s="56"/>
      <c r="L1208" s="76" t="str">
        <f t="shared" si="693"/>
        <v/>
      </c>
      <c r="M1208" s="77" t="str">
        <f t="shared" si="662"/>
        <v/>
      </c>
      <c r="N1208" s="130" t="str">
        <f t="shared" si="684"/>
        <v/>
      </c>
      <c r="O1208" s="131" t="str">
        <f t="shared" si="696"/>
        <v/>
      </c>
      <c r="P1208" s="131" t="str">
        <f t="shared" si="696"/>
        <v/>
      </c>
      <c r="Q1208" s="131" t="str">
        <f t="shared" si="696"/>
        <v/>
      </c>
      <c r="R1208" s="131" t="str">
        <f t="shared" si="696"/>
        <v/>
      </c>
      <c r="S1208" s="131" t="str">
        <f t="shared" si="696"/>
        <v/>
      </c>
      <c r="T1208" s="131" t="str">
        <f t="shared" si="696"/>
        <v/>
      </c>
      <c r="U1208" s="131" t="str">
        <f t="shared" si="696"/>
        <v/>
      </c>
      <c r="V1208" s="14"/>
      <c r="W1208" s="17" t="str">
        <f>IF(C1208="",IF(OR(AND($H1208&lt;&gt;"",C1208=""),AND($F1207=$F1208,$AK1208&lt;&gt;""),COUNTA($H$3:$H$100002)&gt;COUNTA($H$3:$H1208),$AE1208&lt;&gt;""),W1207,""),C1208)</f>
        <v/>
      </c>
      <c r="X1208" s="17" t="str">
        <f>IF(D1208="",IF(OR(AND($H1208&lt;&gt;"",D1208=""),AND($F1207=$F1208,$AK1208&lt;&gt;""),COUNTA($H$3:$H$100002)&gt;COUNTA($H$3:$H1208),$AE1208&lt;&gt;""),X1207,""),D1208)</f>
        <v/>
      </c>
      <c r="Y1208" s="17" t="str">
        <f>IF(E1208="",IF(OR(AND($H1208&lt;&gt;"",E1208=""),AND($F1207=$F1208,$AK1208&lt;&gt;""),COUNTA($H$3:$H$100002)&gt;COUNTA($H$3:$H1208),$AE1208&lt;&gt;""),Y1207,""),E1208)</f>
        <v/>
      </c>
      <c r="Z1208" s="27" t="str">
        <f t="shared" si="663"/>
        <v/>
      </c>
      <c r="AA1208" s="2" t="str">
        <f>IF(F1208="","",COUNTA($F$3:F1208))</f>
        <v/>
      </c>
      <c r="AB1208" s="3" t="str">
        <f>IF(F1208="","",IFERROR(IF(F1208&lt;&gt;"",IFERROR(INDEX(設定!$C$3:$C$303,MATCH(F1208,設定!$C$3:$C$303,0),0),INDEX(設定!$C$3:$C$303,MATCH("*"&amp;F1208&amp;"*",設定!$C$3:$C$303,0),0)),""),"エラー"))</f>
        <v/>
      </c>
      <c r="AC1208" s="2" t="str">
        <f>IF(G1208="","",COUNTA($G$3:G1208))</f>
        <v/>
      </c>
      <c r="AD1208" s="3" t="str">
        <f>IF(G1208="","",IFERROR(IF(G1208&lt;&gt;"",IFERROR(INDEX(設定!$C$3:$C$303,MATCH(G1208,設定!$C$3:$C$303,0),0),INDEX(設定!$C$3:$C$303,MATCH("*"&amp;G1208&amp;"*",設定!$C$3:$C$303,0),0)),""),"エラー"))</f>
        <v/>
      </c>
      <c r="AE1208" s="3" t="str">
        <f>IFERROR(IF(AB1208="",IF(AND(H1208&lt;&gt;"",F1208=""),INDEX(AB$3:AB1208,MATCH(MAX(AA$3:AA1208),AA$3:AA1208,0),0),""),AB1208),"")</f>
        <v/>
      </c>
      <c r="AF1208" s="3" t="str">
        <f>IFERROR(IF(AD1208="",IF(AND(H1208&lt;&gt;"",G1208=""),INDEX(AD$3:AD1208,MATCH(MAX(AC$3:AC1208),AC$3:AC1208,0),0),""),AD1208),"")</f>
        <v/>
      </c>
      <c r="AG1208" s="2" t="str">
        <f>IF(AH1208="","",IF(OR(AH1208=AH1207,AH1208=AH1209),IF(AND(E1208="",AB1208="",AG1207&lt;&gt;""),MAX($AG$3:AG1207),MAX($AG$3:AG1207)+1),IF(AH1207=AH1208,AG1207,MAX($AG$3:AG1207)+1)))</f>
        <v/>
      </c>
      <c r="AH1208" s="12" t="str">
        <f t="shared" si="685"/>
        <v/>
      </c>
      <c r="AI1208" s="12" t="str">
        <f t="shared" si="664"/>
        <v/>
      </c>
      <c r="AJ1208" s="13" t="str">
        <f t="shared" si="665"/>
        <v/>
      </c>
      <c r="AK1208" s="13" t="str">
        <f t="shared" si="666"/>
        <v/>
      </c>
      <c r="AL1208" s="13" t="str">
        <f>IF(OR(AJ1208="",COUNTIF($AH$3:AH1208,AH1208)&lt;&gt;COUNTIF(AH$3:AH$100002,AH1208)),"",SUMIF(AH$3:AH$100002,AH1208,AJ$3:AJ$100002))</f>
        <v/>
      </c>
      <c r="AM1208" s="13" t="str">
        <f>IF(OR(AK1208="",COUNTIF($AH$3:AH1208,AH1208)&lt;&gt;COUNTIF(AH$3:AH$100002,AH1208)),"",SUMIF(AH$3:AH$100002,AH1208,AK$3:AK$100002))</f>
        <v/>
      </c>
      <c r="AO1208" s="13" t="str">
        <f t="shared" si="686"/>
        <v/>
      </c>
      <c r="AP1208" s="13" t="str">
        <f t="shared" si="686"/>
        <v/>
      </c>
      <c r="AQ1208" s="13" t="str">
        <f t="shared" si="686"/>
        <v/>
      </c>
      <c r="AR1208" s="13" t="str">
        <f t="shared" si="675"/>
        <v/>
      </c>
      <c r="AS1208" s="13" t="str">
        <f t="shared" si="675"/>
        <v/>
      </c>
      <c r="AT1208" s="13" t="str">
        <f t="shared" si="675"/>
        <v/>
      </c>
      <c r="AU1208" s="13" t="str">
        <f t="shared" si="675"/>
        <v/>
      </c>
      <c r="AV1208" s="13" t="str">
        <f t="shared" si="690"/>
        <v/>
      </c>
      <c r="AW1208" s="86" t="str">
        <f t="shared" si="667"/>
        <v/>
      </c>
      <c r="AX1208" s="59" t="str">
        <f t="shared" si="668"/>
        <v/>
      </c>
      <c r="AY1208" s="63" t="str">
        <f>IF(OR($BR1208="",BH1208=""),"",COUNT($BR$3:$BR1208))</f>
        <v/>
      </c>
      <c r="AZ1208" s="13" t="str">
        <f>IF(OR($BR1208="",BI1208=""),"",COUNT($BR$3:$BR1208))</f>
        <v/>
      </c>
      <c r="BA1208" s="13" t="str">
        <f>IF(OR($BR1208="",BJ1208=""),"",COUNT($BR$3:$BR1208))</f>
        <v/>
      </c>
      <c r="BB1208" s="13" t="str">
        <f>IF(OR($BR1208="",BK1208=""),"",COUNT($BR$3:$BR1208))</f>
        <v/>
      </c>
      <c r="BC1208" s="13" t="str">
        <f>IF(OR($BR1208="",BL1208=""),"",COUNT($BR$3:$BR1208))</f>
        <v/>
      </c>
      <c r="BD1208" s="13" t="str">
        <f>IF(OR($BR1208="",BM1208=""),"",COUNT($BR$3:$BR1208))</f>
        <v/>
      </c>
      <c r="BE1208" s="13" t="str">
        <f>IF(OR($BR1208="",BN1208=""),"",COUNT($BR$3:$BR1208))</f>
        <v/>
      </c>
      <c r="BF1208" s="13" t="str">
        <f>IF(OR($BR1208="",BO1208=""),"",COUNT($BR$3:$BR1208))</f>
        <v/>
      </c>
      <c r="BG1208" s="66" t="str">
        <f>IF(Z1208="","",COUNT($Z$3:Z1208))</f>
        <v/>
      </c>
      <c r="BH1208" s="13" t="str">
        <f>IF(AO1208="","",IF(AO1208=BH$2,(SUMIF($BV$3:$BV1208,BH$2,$BW$3:$BW1208)-SUMIF($BX$3:$BX1208,BH$2,$BY$3:$BY1208))*AO$1,""))</f>
        <v/>
      </c>
      <c r="BI1208" s="13" t="str">
        <f>IF(AP1208="","",IF(AP1208=BI$2,(SUMIF($BV$3:$BV1208,BI$2,$BW$3:$BW1208)-SUMIF($BX$3:$BX1208,BI$2,$BY$3:$BY1208))*AP$1,""))</f>
        <v/>
      </c>
      <c r="BJ1208" s="13" t="str">
        <f>IF(AQ1208="","",IF(AQ1208=BJ$2,(SUMIF($BV$3:$BV1208,BJ$2,$BW$3:$BW1208)-SUMIF($BX$3:$BX1208,BJ$2,$BY$3:$BY1208))*AQ$1,""))</f>
        <v/>
      </c>
      <c r="BK1208" s="13" t="str">
        <f>IF(AR1208="","",IF(AR1208=BK$2,(SUMIF($BV$3:$BV1208,BK$2,$BW$3:$BW1208)-SUMIF($BX$3:$BX1208,BK$2,$BY$3:$BY1208))*AR$1,""))</f>
        <v/>
      </c>
      <c r="BL1208" s="13" t="str">
        <f>IF(AS1208="","",IF(AS1208=BL$2,(SUMIF($BV$3:$BV1208,BL$2,$BW$3:$BW1208)-SUMIF($BX$3:$BX1208,BL$2,$BY$3:$BY1208))*AS$1,""))</f>
        <v/>
      </c>
      <c r="BM1208" s="13" t="str">
        <f>IF(AT1208="","",IF(AT1208=BM$2,(SUMIF($BV$3:$BV1208,BM$2,$BW$3:$BW1208)-SUMIF($BX$3:$BX1208,BM$2,$BY$3:$BY1208))*AT$1,""))</f>
        <v/>
      </c>
      <c r="BN1208" s="13" t="str">
        <f>IF(AU1208="","",IF(AU1208=BN$2,(SUMIF($BV$3:$BV1208,BN$2,$BW$3:$BW1208)-SUMIF($BX$3:$BX1208,BN$2,$BY$3:$BY1208))*AU$1,""))</f>
        <v/>
      </c>
      <c r="BO1208" s="13" t="str">
        <f>IF(AV1208="","",IF(AV1208=BO$2,(SUMIF($BV$3:$BV1208,BO$2,$BW$3:$BW1208)-SUMIF($BX$3:$BX1208,BO$2,$BY$3:$BY1208))*AV$1,""))</f>
        <v/>
      </c>
      <c r="BP1208" s="69"/>
      <c r="BQ1208" s="13" t="str">
        <f t="shared" si="687"/>
        <v/>
      </c>
      <c r="BR1208" s="75" t="str">
        <f t="shared" si="669"/>
        <v/>
      </c>
      <c r="BS1208" s="33" t="str">
        <f t="shared" si="676"/>
        <v/>
      </c>
      <c r="BT1208" s="42" t="str">
        <f t="shared" si="677"/>
        <v/>
      </c>
      <c r="BU1208" s="38" t="str">
        <f t="shared" si="678"/>
        <v/>
      </c>
      <c r="BV1208" s="30" t="str">
        <f t="shared" si="670"/>
        <v/>
      </c>
      <c r="BW1208" s="36" t="str">
        <f t="shared" si="671"/>
        <v/>
      </c>
      <c r="BX1208" s="36" t="str">
        <f t="shared" si="672"/>
        <v/>
      </c>
      <c r="BY1208" s="45" t="str">
        <f t="shared" si="673"/>
        <v/>
      </c>
      <c r="BZ1208" s="12" t="str">
        <f t="shared" si="679"/>
        <v/>
      </c>
      <c r="CA1208" s="47" t="str">
        <f t="shared" si="680"/>
        <v/>
      </c>
      <c r="CB1208" s="32" t="str">
        <f t="shared" si="681"/>
        <v/>
      </c>
      <c r="CC1208" s="32" t="str">
        <f t="shared" si="682"/>
        <v/>
      </c>
      <c r="CD1208" s="32" t="str">
        <f t="shared" si="683"/>
        <v/>
      </c>
      <c r="CE1208" s="48"/>
      <c r="CF1208" s="32" t="str">
        <f t="shared" si="688"/>
        <v/>
      </c>
      <c r="CG1208" s="32" t="str">
        <f t="shared" si="689"/>
        <v/>
      </c>
      <c r="CH1208" s="48"/>
    </row>
    <row r="1209" spans="2:86" ht="30" customHeight="1" x14ac:dyDescent="0.2">
      <c r="B1209" s="155"/>
      <c r="C1209" s="117"/>
      <c r="D1209" s="53"/>
      <c r="E1209" s="68"/>
      <c r="F1209" s="54"/>
      <c r="G1209" s="54"/>
      <c r="H1209" s="55"/>
      <c r="I1209" s="71"/>
      <c r="J1209" s="73"/>
      <c r="K1209" s="56"/>
      <c r="L1209" s="76" t="str">
        <f t="shared" si="693"/>
        <v/>
      </c>
      <c r="M1209" s="77" t="str">
        <f t="shared" si="662"/>
        <v/>
      </c>
      <c r="N1209" s="130" t="str">
        <f t="shared" si="684"/>
        <v/>
      </c>
      <c r="O1209" s="131" t="str">
        <f t="shared" si="696"/>
        <v/>
      </c>
      <c r="P1209" s="131" t="str">
        <f t="shared" si="696"/>
        <v/>
      </c>
      <c r="Q1209" s="131" t="str">
        <f t="shared" si="696"/>
        <v/>
      </c>
      <c r="R1209" s="131" t="str">
        <f t="shared" si="696"/>
        <v/>
      </c>
      <c r="S1209" s="131" t="str">
        <f t="shared" si="696"/>
        <v/>
      </c>
      <c r="T1209" s="131" t="str">
        <f t="shared" si="696"/>
        <v/>
      </c>
      <c r="U1209" s="131" t="str">
        <f t="shared" si="696"/>
        <v/>
      </c>
      <c r="V1209" s="14"/>
      <c r="W1209" s="17" t="str">
        <f>IF(C1209="",IF(OR(AND($H1209&lt;&gt;"",C1209=""),AND($F1208=$F1209,$AK1209&lt;&gt;""),COUNTA($H$3:$H$100002)&gt;COUNTA($H$3:$H1209),$AE1209&lt;&gt;""),W1208,""),C1209)</f>
        <v/>
      </c>
      <c r="X1209" s="17" t="str">
        <f>IF(D1209="",IF(OR(AND($H1209&lt;&gt;"",D1209=""),AND($F1208=$F1209,$AK1209&lt;&gt;""),COUNTA($H$3:$H$100002)&gt;COUNTA($H$3:$H1209),$AE1209&lt;&gt;""),X1208,""),D1209)</f>
        <v/>
      </c>
      <c r="Y1209" s="17" t="str">
        <f>IF(E1209="",IF(OR(AND($H1209&lt;&gt;"",E1209=""),AND($F1208=$F1209,$AK1209&lt;&gt;""),COUNTA($H$3:$H$100002)&gt;COUNTA($H$3:$H1209),$AE1209&lt;&gt;""),Y1208,""),E1209)</f>
        <v/>
      </c>
      <c r="Z1209" s="27" t="str">
        <f t="shared" si="663"/>
        <v/>
      </c>
      <c r="AA1209" s="2" t="str">
        <f>IF(F1209="","",COUNTA($F$3:F1209))</f>
        <v/>
      </c>
      <c r="AB1209" s="3" t="str">
        <f>IF(F1209="","",IFERROR(IF(F1209&lt;&gt;"",IFERROR(INDEX(設定!$C$3:$C$303,MATCH(F1209,設定!$C$3:$C$303,0),0),INDEX(設定!$C$3:$C$303,MATCH("*"&amp;F1209&amp;"*",設定!$C$3:$C$303,0),0)),""),"エラー"))</f>
        <v/>
      </c>
      <c r="AC1209" s="2" t="str">
        <f>IF(G1209="","",COUNTA($G$3:G1209))</f>
        <v/>
      </c>
      <c r="AD1209" s="3" t="str">
        <f>IF(G1209="","",IFERROR(IF(G1209&lt;&gt;"",IFERROR(INDEX(設定!$C$3:$C$303,MATCH(G1209,設定!$C$3:$C$303,0),0),INDEX(設定!$C$3:$C$303,MATCH("*"&amp;G1209&amp;"*",設定!$C$3:$C$303,0),0)),""),"エラー"))</f>
        <v/>
      </c>
      <c r="AE1209" s="3" t="str">
        <f>IFERROR(IF(AB1209="",IF(AND(H1209&lt;&gt;"",F1209=""),INDEX(AB$3:AB1209,MATCH(MAX(AA$3:AA1209),AA$3:AA1209,0),0),""),AB1209),"")</f>
        <v/>
      </c>
      <c r="AF1209" s="3" t="str">
        <f>IFERROR(IF(AD1209="",IF(AND(H1209&lt;&gt;"",G1209=""),INDEX(AD$3:AD1209,MATCH(MAX(AC$3:AC1209),AC$3:AC1209,0),0),""),AD1209),"")</f>
        <v/>
      </c>
      <c r="AG1209" s="2" t="str">
        <f>IF(AH1209="","",IF(OR(AH1209=AH1208,AH1209=AH1210),IF(AND(E1209="",AB1209="",AG1208&lt;&gt;""),MAX($AG$3:AG1208),MAX($AG$3:AG1208)+1),IF(AH1208=AH1209,AG1208,MAX($AG$3:AG1208)+1)))</f>
        <v/>
      </c>
      <c r="AH1209" s="12" t="str">
        <f t="shared" si="685"/>
        <v/>
      </c>
      <c r="AI1209" s="12" t="str">
        <f t="shared" si="664"/>
        <v/>
      </c>
      <c r="AJ1209" s="13" t="str">
        <f t="shared" si="665"/>
        <v/>
      </c>
      <c r="AK1209" s="13" t="str">
        <f t="shared" si="666"/>
        <v/>
      </c>
      <c r="AL1209" s="13" t="str">
        <f>IF(OR(AJ1209="",COUNTIF($AH$3:AH1209,AH1209)&lt;&gt;COUNTIF(AH$3:AH$100002,AH1209)),"",SUMIF(AH$3:AH$100002,AH1209,AJ$3:AJ$100002))</f>
        <v/>
      </c>
      <c r="AM1209" s="13" t="str">
        <f>IF(OR(AK1209="",COUNTIF($AH$3:AH1209,AH1209)&lt;&gt;COUNTIF(AH$3:AH$100002,AH1209)),"",SUMIF(AH$3:AH$100002,AH1209,AK$3:AK$100002))</f>
        <v/>
      </c>
      <c r="AO1209" s="13" t="str">
        <f t="shared" si="686"/>
        <v/>
      </c>
      <c r="AP1209" s="13" t="str">
        <f t="shared" si="686"/>
        <v/>
      </c>
      <c r="AQ1209" s="13" t="str">
        <f t="shared" si="686"/>
        <v/>
      </c>
      <c r="AR1209" s="13" t="str">
        <f t="shared" si="675"/>
        <v/>
      </c>
      <c r="AS1209" s="13" t="str">
        <f t="shared" si="675"/>
        <v/>
      </c>
      <c r="AT1209" s="13" t="str">
        <f t="shared" si="675"/>
        <v/>
      </c>
      <c r="AU1209" s="13" t="str">
        <f t="shared" si="675"/>
        <v/>
      </c>
      <c r="AV1209" s="13" t="str">
        <f t="shared" si="690"/>
        <v/>
      </c>
      <c r="AW1209" s="86" t="str">
        <f t="shared" si="667"/>
        <v/>
      </c>
      <c r="AX1209" s="59" t="str">
        <f t="shared" si="668"/>
        <v/>
      </c>
      <c r="AY1209" s="63" t="str">
        <f>IF(OR($BR1209="",BH1209=""),"",COUNT($BR$3:$BR1209))</f>
        <v/>
      </c>
      <c r="AZ1209" s="13" t="str">
        <f>IF(OR($BR1209="",BI1209=""),"",COUNT($BR$3:$BR1209))</f>
        <v/>
      </c>
      <c r="BA1209" s="13" t="str">
        <f>IF(OR($BR1209="",BJ1209=""),"",COUNT($BR$3:$BR1209))</f>
        <v/>
      </c>
      <c r="BB1209" s="13" t="str">
        <f>IF(OR($BR1209="",BK1209=""),"",COUNT($BR$3:$BR1209))</f>
        <v/>
      </c>
      <c r="BC1209" s="13" t="str">
        <f>IF(OR($BR1209="",BL1209=""),"",COUNT($BR$3:$BR1209))</f>
        <v/>
      </c>
      <c r="BD1209" s="13" t="str">
        <f>IF(OR($BR1209="",BM1209=""),"",COUNT($BR$3:$BR1209))</f>
        <v/>
      </c>
      <c r="BE1209" s="13" t="str">
        <f>IF(OR($BR1209="",BN1209=""),"",COUNT($BR$3:$BR1209))</f>
        <v/>
      </c>
      <c r="BF1209" s="13" t="str">
        <f>IF(OR($BR1209="",BO1209=""),"",COUNT($BR$3:$BR1209))</f>
        <v/>
      </c>
      <c r="BG1209" s="66" t="str">
        <f>IF(Z1209="","",COUNT($Z$3:Z1209))</f>
        <v/>
      </c>
      <c r="BH1209" s="13" t="str">
        <f>IF(AO1209="","",IF(AO1209=BH$2,(SUMIF($BV$3:$BV1209,BH$2,$BW$3:$BW1209)-SUMIF($BX$3:$BX1209,BH$2,$BY$3:$BY1209))*AO$1,""))</f>
        <v/>
      </c>
      <c r="BI1209" s="13" t="str">
        <f>IF(AP1209="","",IF(AP1209=BI$2,(SUMIF($BV$3:$BV1209,BI$2,$BW$3:$BW1209)-SUMIF($BX$3:$BX1209,BI$2,$BY$3:$BY1209))*AP$1,""))</f>
        <v/>
      </c>
      <c r="BJ1209" s="13" t="str">
        <f>IF(AQ1209="","",IF(AQ1209=BJ$2,(SUMIF($BV$3:$BV1209,BJ$2,$BW$3:$BW1209)-SUMIF($BX$3:$BX1209,BJ$2,$BY$3:$BY1209))*AQ$1,""))</f>
        <v/>
      </c>
      <c r="BK1209" s="13" t="str">
        <f>IF(AR1209="","",IF(AR1209=BK$2,(SUMIF($BV$3:$BV1209,BK$2,$BW$3:$BW1209)-SUMIF($BX$3:$BX1209,BK$2,$BY$3:$BY1209))*AR$1,""))</f>
        <v/>
      </c>
      <c r="BL1209" s="13" t="str">
        <f>IF(AS1209="","",IF(AS1209=BL$2,(SUMIF($BV$3:$BV1209,BL$2,$BW$3:$BW1209)-SUMIF($BX$3:$BX1209,BL$2,$BY$3:$BY1209))*AS$1,""))</f>
        <v/>
      </c>
      <c r="BM1209" s="13" t="str">
        <f>IF(AT1209="","",IF(AT1209=BM$2,(SUMIF($BV$3:$BV1209,BM$2,$BW$3:$BW1209)-SUMIF($BX$3:$BX1209,BM$2,$BY$3:$BY1209))*AT$1,""))</f>
        <v/>
      </c>
      <c r="BN1209" s="13" t="str">
        <f>IF(AU1209="","",IF(AU1209=BN$2,(SUMIF($BV$3:$BV1209,BN$2,$BW$3:$BW1209)-SUMIF($BX$3:$BX1209,BN$2,$BY$3:$BY1209))*AU$1,""))</f>
        <v/>
      </c>
      <c r="BO1209" s="13" t="str">
        <f>IF(AV1209="","",IF(AV1209=BO$2,(SUMIF($BV$3:$BV1209,BO$2,$BW$3:$BW1209)-SUMIF($BX$3:$BX1209,BO$2,$BY$3:$BY1209))*AV$1,""))</f>
        <v/>
      </c>
      <c r="BP1209" s="69"/>
      <c r="BQ1209" s="13" t="str">
        <f t="shared" si="687"/>
        <v/>
      </c>
      <c r="BR1209" s="75" t="str">
        <f t="shared" si="669"/>
        <v/>
      </c>
      <c r="BS1209" s="33" t="str">
        <f t="shared" si="676"/>
        <v/>
      </c>
      <c r="BT1209" s="42" t="str">
        <f t="shared" si="677"/>
        <v/>
      </c>
      <c r="BU1209" s="38" t="str">
        <f t="shared" si="678"/>
        <v/>
      </c>
      <c r="BV1209" s="30" t="str">
        <f t="shared" si="670"/>
        <v/>
      </c>
      <c r="BW1209" s="36" t="str">
        <f t="shared" si="671"/>
        <v/>
      </c>
      <c r="BX1209" s="36" t="str">
        <f t="shared" si="672"/>
        <v/>
      </c>
      <c r="BY1209" s="45" t="str">
        <f t="shared" si="673"/>
        <v/>
      </c>
      <c r="BZ1209" s="12" t="str">
        <f t="shared" si="679"/>
        <v/>
      </c>
      <c r="CA1209" s="47" t="str">
        <f t="shared" si="680"/>
        <v/>
      </c>
      <c r="CB1209" s="32" t="str">
        <f t="shared" si="681"/>
        <v/>
      </c>
      <c r="CC1209" s="32" t="str">
        <f t="shared" si="682"/>
        <v/>
      </c>
      <c r="CD1209" s="32" t="str">
        <f t="shared" si="683"/>
        <v/>
      </c>
      <c r="CE1209" s="48"/>
      <c r="CF1209" s="32" t="str">
        <f t="shared" si="688"/>
        <v/>
      </c>
      <c r="CG1209" s="32" t="str">
        <f t="shared" si="689"/>
        <v/>
      </c>
      <c r="CH1209" s="48"/>
    </row>
    <row r="1210" spans="2:86" ht="30" customHeight="1" x14ac:dyDescent="0.2">
      <c r="B1210" s="155"/>
      <c r="C1210" s="117"/>
      <c r="D1210" s="53"/>
      <c r="E1210" s="68"/>
      <c r="F1210" s="54"/>
      <c r="G1210" s="54"/>
      <c r="H1210" s="55"/>
      <c r="I1210" s="71"/>
      <c r="J1210" s="73"/>
      <c r="K1210" s="56"/>
      <c r="L1210" s="76" t="str">
        <f t="shared" si="693"/>
        <v/>
      </c>
      <c r="M1210" s="77" t="str">
        <f t="shared" ref="M1210:M1273" si="697">IF(AF1210="","",AF1210)</f>
        <v/>
      </c>
      <c r="N1210" s="130" t="str">
        <f t="shared" si="684"/>
        <v/>
      </c>
      <c r="O1210" s="131" t="str">
        <f t="shared" si="696"/>
        <v/>
      </c>
      <c r="P1210" s="131" t="str">
        <f t="shared" si="696"/>
        <v/>
      </c>
      <c r="Q1210" s="131" t="str">
        <f t="shared" si="696"/>
        <v/>
      </c>
      <c r="R1210" s="131" t="str">
        <f t="shared" si="696"/>
        <v/>
      </c>
      <c r="S1210" s="131" t="str">
        <f t="shared" si="696"/>
        <v/>
      </c>
      <c r="T1210" s="131" t="str">
        <f t="shared" si="696"/>
        <v/>
      </c>
      <c r="U1210" s="131" t="str">
        <f t="shared" si="696"/>
        <v/>
      </c>
      <c r="V1210" s="14"/>
      <c r="W1210" s="17" t="str">
        <f>IF(C1210="",IF(OR(AND($H1210&lt;&gt;"",C1210=""),AND($F1209=$F1210,$AK1210&lt;&gt;""),COUNTA($H$3:$H$100002)&gt;COUNTA($H$3:$H1210),$AE1210&lt;&gt;""),W1209,""),C1210)</f>
        <v/>
      </c>
      <c r="X1210" s="17" t="str">
        <f>IF(D1210="",IF(OR(AND($H1210&lt;&gt;"",D1210=""),AND($F1209=$F1210,$AK1210&lt;&gt;""),COUNTA($H$3:$H$100002)&gt;COUNTA($H$3:$H1210),$AE1210&lt;&gt;""),X1209,""),D1210)</f>
        <v/>
      </c>
      <c r="Y1210" s="17" t="str">
        <f>IF(E1210="",IF(OR(AND($H1210&lt;&gt;"",E1210=""),AND($F1209=$F1210,$AK1210&lt;&gt;""),COUNTA($H$3:$H$100002)&gt;COUNTA($H$3:$H1210),$AE1210&lt;&gt;""),Y1209,""),E1210)</f>
        <v/>
      </c>
      <c r="Z1210" s="27" t="str">
        <f t="shared" ref="Z1210:Z1273" si="698">IF(OR(W1210="",COUNT(J1210:K1210)=0),"",DATE(W1210,X1210,Y1210))</f>
        <v/>
      </c>
      <c r="AA1210" s="2" t="str">
        <f>IF(F1210="","",COUNTA($F$3:F1210))</f>
        <v/>
      </c>
      <c r="AB1210" s="3" t="str">
        <f>IF(F1210="","",IFERROR(IF(F1210&lt;&gt;"",IFERROR(INDEX(設定!$C$3:$C$303,MATCH(F1210,設定!$C$3:$C$303,0),0),INDEX(設定!$C$3:$C$303,MATCH("*"&amp;F1210&amp;"*",設定!$C$3:$C$303,0),0)),""),"エラー"))</f>
        <v/>
      </c>
      <c r="AC1210" s="2" t="str">
        <f>IF(G1210="","",COUNTA($G$3:G1210))</f>
        <v/>
      </c>
      <c r="AD1210" s="3" t="str">
        <f>IF(G1210="","",IFERROR(IF(G1210&lt;&gt;"",IFERROR(INDEX(設定!$C$3:$C$303,MATCH(G1210,設定!$C$3:$C$303,0),0),INDEX(設定!$C$3:$C$303,MATCH("*"&amp;G1210&amp;"*",設定!$C$3:$C$303,0),0)),""),"エラー"))</f>
        <v/>
      </c>
      <c r="AE1210" s="3" t="str">
        <f>IFERROR(IF(AB1210="",IF(AND(H1210&lt;&gt;"",F1210=""),INDEX(AB$3:AB1210,MATCH(MAX(AA$3:AA1210),AA$3:AA1210,0),0),""),AB1210),"")</f>
        <v/>
      </c>
      <c r="AF1210" s="3" t="str">
        <f>IFERROR(IF(AD1210="",IF(AND(H1210&lt;&gt;"",G1210=""),INDEX(AD$3:AD1210,MATCH(MAX(AC$3:AC1210),AC$3:AC1210,0),0),""),AD1210),"")</f>
        <v/>
      </c>
      <c r="AG1210" s="2" t="str">
        <f>IF(AH1210="","",IF(OR(AH1210=AH1209,AH1210=AH1211),IF(AND(E1210="",AB1210="",AG1209&lt;&gt;""),MAX($AG$3:AG1209),MAX($AG$3:AG1209)+1),IF(AH1209=AH1210,AG1209,MAX($AG$3:AG1209)+1)))</f>
        <v/>
      </c>
      <c r="AH1210" s="12" t="str">
        <f t="shared" si="685"/>
        <v/>
      </c>
      <c r="AI1210" s="12" t="str">
        <f t="shared" ref="AI1210:AI1273" si="699">IF(AH1210="","",AH1210&amp;AG1210)</f>
        <v/>
      </c>
      <c r="AJ1210" s="13" t="str">
        <f t="shared" ref="AJ1210:AJ1273" si="700">IF($AE1210="","",IF($AF1210="",0,J1210))</f>
        <v/>
      </c>
      <c r="AK1210" s="13" t="str">
        <f t="shared" ref="AK1210:AK1273" si="701">IF($AE1210="","",IF($AF1210="",0,K1210))</f>
        <v/>
      </c>
      <c r="AL1210" s="13" t="str">
        <f>IF(OR(AJ1210="",COUNTIF($AH$3:AH1210,AH1210)&lt;&gt;COUNTIF(AH$3:AH$100002,AH1210)),"",SUMIF(AH$3:AH$100002,AH1210,AJ$3:AJ$100002))</f>
        <v/>
      </c>
      <c r="AM1210" s="13" t="str">
        <f>IF(OR(AK1210="",COUNTIF($AH$3:AH1210,AH1210)&lt;&gt;COUNTIF(AH$3:AH$100002,AH1210)),"",SUMIF(AH$3:AH$100002,AH1210,AK$3:AK$100002))</f>
        <v/>
      </c>
      <c r="AO1210" s="13" t="str">
        <f t="shared" si="686"/>
        <v/>
      </c>
      <c r="AP1210" s="13" t="str">
        <f t="shared" si="686"/>
        <v/>
      </c>
      <c r="AQ1210" s="13" t="str">
        <f t="shared" si="686"/>
        <v/>
      </c>
      <c r="AR1210" s="13" t="str">
        <f t="shared" si="675"/>
        <v/>
      </c>
      <c r="AS1210" s="13" t="str">
        <f t="shared" si="675"/>
        <v/>
      </c>
      <c r="AT1210" s="13" t="str">
        <f t="shared" si="675"/>
        <v/>
      </c>
      <c r="AU1210" s="13" t="str">
        <f t="shared" si="675"/>
        <v/>
      </c>
      <c r="AV1210" s="13" t="str">
        <f t="shared" si="690"/>
        <v/>
      </c>
      <c r="AW1210" s="86" t="str">
        <f t="shared" ref="AW1210:AW1273" si="702">IF(J1210="","",J1210)</f>
        <v/>
      </c>
      <c r="AX1210" s="59" t="str">
        <f t="shared" ref="AX1210:AX1273" si="703">IF(K1210="","",K1210)</f>
        <v/>
      </c>
      <c r="AY1210" s="63" t="str">
        <f>IF(OR($BR1210="",BH1210=""),"",COUNT($BR$3:$BR1210))</f>
        <v/>
      </c>
      <c r="AZ1210" s="13" t="str">
        <f>IF(OR($BR1210="",BI1210=""),"",COUNT($BR$3:$BR1210))</f>
        <v/>
      </c>
      <c r="BA1210" s="13" t="str">
        <f>IF(OR($BR1210="",BJ1210=""),"",COUNT($BR$3:$BR1210))</f>
        <v/>
      </c>
      <c r="BB1210" s="13" t="str">
        <f>IF(OR($BR1210="",BK1210=""),"",COUNT($BR$3:$BR1210))</f>
        <v/>
      </c>
      <c r="BC1210" s="13" t="str">
        <f>IF(OR($BR1210="",BL1210=""),"",COUNT($BR$3:$BR1210))</f>
        <v/>
      </c>
      <c r="BD1210" s="13" t="str">
        <f>IF(OR($BR1210="",BM1210=""),"",COUNT($BR$3:$BR1210))</f>
        <v/>
      </c>
      <c r="BE1210" s="13" t="str">
        <f>IF(OR($BR1210="",BN1210=""),"",COUNT($BR$3:$BR1210))</f>
        <v/>
      </c>
      <c r="BF1210" s="13" t="str">
        <f>IF(OR($BR1210="",BO1210=""),"",COUNT($BR$3:$BR1210))</f>
        <v/>
      </c>
      <c r="BG1210" s="66" t="str">
        <f>IF(Z1210="","",COUNT($Z$3:Z1210))</f>
        <v/>
      </c>
      <c r="BH1210" s="13" t="str">
        <f>IF(AO1210="","",IF(AO1210=BH$2,(SUMIF($BV$3:$BV1210,BH$2,$BW$3:$BW1210)-SUMIF($BX$3:$BX1210,BH$2,$BY$3:$BY1210))*AO$1,""))</f>
        <v/>
      </c>
      <c r="BI1210" s="13" t="str">
        <f>IF(AP1210="","",IF(AP1210=BI$2,(SUMIF($BV$3:$BV1210,BI$2,$BW$3:$BW1210)-SUMIF($BX$3:$BX1210,BI$2,$BY$3:$BY1210))*AP$1,""))</f>
        <v/>
      </c>
      <c r="BJ1210" s="13" t="str">
        <f>IF(AQ1210="","",IF(AQ1210=BJ$2,(SUMIF($BV$3:$BV1210,BJ$2,$BW$3:$BW1210)-SUMIF($BX$3:$BX1210,BJ$2,$BY$3:$BY1210))*AQ$1,""))</f>
        <v/>
      </c>
      <c r="BK1210" s="13" t="str">
        <f>IF(AR1210="","",IF(AR1210=BK$2,(SUMIF($BV$3:$BV1210,BK$2,$BW$3:$BW1210)-SUMIF($BX$3:$BX1210,BK$2,$BY$3:$BY1210))*AR$1,""))</f>
        <v/>
      </c>
      <c r="BL1210" s="13" t="str">
        <f>IF(AS1210="","",IF(AS1210=BL$2,(SUMIF($BV$3:$BV1210,BL$2,$BW$3:$BW1210)-SUMIF($BX$3:$BX1210,BL$2,$BY$3:$BY1210))*AS$1,""))</f>
        <v/>
      </c>
      <c r="BM1210" s="13" t="str">
        <f>IF(AT1210="","",IF(AT1210=BM$2,(SUMIF($BV$3:$BV1210,BM$2,$BW$3:$BW1210)-SUMIF($BX$3:$BX1210,BM$2,$BY$3:$BY1210))*AT$1,""))</f>
        <v/>
      </c>
      <c r="BN1210" s="13" t="str">
        <f>IF(AU1210="","",IF(AU1210=BN$2,(SUMIF($BV$3:$BV1210,BN$2,$BW$3:$BW1210)-SUMIF($BX$3:$BX1210,BN$2,$BY$3:$BY1210))*AU$1,""))</f>
        <v/>
      </c>
      <c r="BO1210" s="13" t="str">
        <f>IF(AV1210="","",IF(AV1210=BO$2,(SUMIF($BV$3:$BV1210,BO$2,$BW$3:$BW1210)-SUMIF($BX$3:$BX1210,BO$2,$BY$3:$BY1210))*AV$1,""))</f>
        <v/>
      </c>
      <c r="BP1210" s="69"/>
      <c r="BQ1210" s="13" t="str">
        <f t="shared" si="687"/>
        <v/>
      </c>
      <c r="BR1210" s="75" t="str">
        <f t="shared" ref="BR1210:BR1273" si="704">IF(Z1210="","",Z1210)</f>
        <v/>
      </c>
      <c r="BS1210" s="33" t="str">
        <f t="shared" si="676"/>
        <v/>
      </c>
      <c r="BT1210" s="42" t="str">
        <f t="shared" si="677"/>
        <v/>
      </c>
      <c r="BU1210" s="38" t="str">
        <f t="shared" si="678"/>
        <v/>
      </c>
      <c r="BV1210" s="30" t="str">
        <f t="shared" ref="BV1210:BV1273" si="705">IF(CA1210="","",CA1210)</f>
        <v/>
      </c>
      <c r="BW1210" s="36" t="str">
        <f t="shared" ref="BW1210:BW1273" si="706">IF(CC1210="",IF(CD1210="","",CD1210),CC1210)</f>
        <v/>
      </c>
      <c r="BX1210" s="36" t="str">
        <f t="shared" ref="BX1210:BX1273" si="707">IF(CB1210="","",CB1210)</f>
        <v/>
      </c>
      <c r="BY1210" s="45" t="str">
        <f t="shared" ref="BY1210:BY1273" si="708">IF(CD1210="",IF(CC1210="","",CC1210),CD1210)</f>
        <v/>
      </c>
      <c r="BZ1210" s="12" t="str">
        <f t="shared" si="679"/>
        <v/>
      </c>
      <c r="CA1210" s="47" t="str">
        <f t="shared" si="680"/>
        <v/>
      </c>
      <c r="CB1210" s="32" t="str">
        <f t="shared" si="681"/>
        <v/>
      </c>
      <c r="CC1210" s="32" t="str">
        <f t="shared" si="682"/>
        <v/>
      </c>
      <c r="CD1210" s="32" t="str">
        <f t="shared" si="683"/>
        <v/>
      </c>
      <c r="CE1210" s="48"/>
      <c r="CF1210" s="32" t="str">
        <f t="shared" si="688"/>
        <v/>
      </c>
      <c r="CG1210" s="32" t="str">
        <f t="shared" si="689"/>
        <v/>
      </c>
      <c r="CH1210" s="48"/>
    </row>
    <row r="1211" spans="2:86" ht="30" customHeight="1" x14ac:dyDescent="0.2">
      <c r="B1211" s="155"/>
      <c r="C1211" s="117"/>
      <c r="D1211" s="53"/>
      <c r="E1211" s="68"/>
      <c r="F1211" s="54"/>
      <c r="G1211" s="54"/>
      <c r="H1211" s="55"/>
      <c r="I1211" s="71"/>
      <c r="J1211" s="73"/>
      <c r="K1211" s="56"/>
      <c r="L1211" s="76" t="str">
        <f t="shared" si="693"/>
        <v/>
      </c>
      <c r="M1211" s="77" t="str">
        <f t="shared" si="697"/>
        <v/>
      </c>
      <c r="N1211" s="130" t="str">
        <f t="shared" si="684"/>
        <v/>
      </c>
      <c r="O1211" s="131" t="str">
        <f t="shared" si="696"/>
        <v/>
      </c>
      <c r="P1211" s="131" t="str">
        <f t="shared" si="696"/>
        <v/>
      </c>
      <c r="Q1211" s="131" t="str">
        <f t="shared" si="696"/>
        <v/>
      </c>
      <c r="R1211" s="131" t="str">
        <f t="shared" si="696"/>
        <v/>
      </c>
      <c r="S1211" s="131" t="str">
        <f t="shared" si="696"/>
        <v/>
      </c>
      <c r="T1211" s="131" t="str">
        <f t="shared" si="696"/>
        <v/>
      </c>
      <c r="U1211" s="131" t="str">
        <f t="shared" si="696"/>
        <v/>
      </c>
      <c r="V1211" s="14"/>
      <c r="W1211" s="17" t="str">
        <f>IF(C1211="",IF(OR(AND($H1211&lt;&gt;"",C1211=""),AND($F1210=$F1211,$AK1211&lt;&gt;""),COUNTA($H$3:$H$100002)&gt;COUNTA($H$3:$H1211),$AE1211&lt;&gt;""),W1210,""),C1211)</f>
        <v/>
      </c>
      <c r="X1211" s="17" t="str">
        <f>IF(D1211="",IF(OR(AND($H1211&lt;&gt;"",D1211=""),AND($F1210=$F1211,$AK1211&lt;&gt;""),COUNTA($H$3:$H$100002)&gt;COUNTA($H$3:$H1211),$AE1211&lt;&gt;""),X1210,""),D1211)</f>
        <v/>
      </c>
      <c r="Y1211" s="17" t="str">
        <f>IF(E1211="",IF(OR(AND($H1211&lt;&gt;"",E1211=""),AND($F1210=$F1211,$AK1211&lt;&gt;""),COUNTA($H$3:$H$100002)&gt;COUNTA($H$3:$H1211),$AE1211&lt;&gt;""),Y1210,""),E1211)</f>
        <v/>
      </c>
      <c r="Z1211" s="27" t="str">
        <f t="shared" si="698"/>
        <v/>
      </c>
      <c r="AA1211" s="2" t="str">
        <f>IF(F1211="","",COUNTA($F$3:F1211))</f>
        <v/>
      </c>
      <c r="AB1211" s="3" t="str">
        <f>IF(F1211="","",IFERROR(IF(F1211&lt;&gt;"",IFERROR(INDEX(設定!$C$3:$C$303,MATCH(F1211,設定!$C$3:$C$303,0),0),INDEX(設定!$C$3:$C$303,MATCH("*"&amp;F1211&amp;"*",設定!$C$3:$C$303,0),0)),""),"エラー"))</f>
        <v/>
      </c>
      <c r="AC1211" s="2" t="str">
        <f>IF(G1211="","",COUNTA($G$3:G1211))</f>
        <v/>
      </c>
      <c r="AD1211" s="3" t="str">
        <f>IF(G1211="","",IFERROR(IF(G1211&lt;&gt;"",IFERROR(INDEX(設定!$C$3:$C$303,MATCH(G1211,設定!$C$3:$C$303,0),0),INDEX(設定!$C$3:$C$303,MATCH("*"&amp;G1211&amp;"*",設定!$C$3:$C$303,0),0)),""),"エラー"))</f>
        <v/>
      </c>
      <c r="AE1211" s="3" t="str">
        <f>IFERROR(IF(AB1211="",IF(AND(H1211&lt;&gt;"",F1211=""),INDEX(AB$3:AB1211,MATCH(MAX(AA$3:AA1211),AA$3:AA1211,0),0),""),AB1211),"")</f>
        <v/>
      </c>
      <c r="AF1211" s="3" t="str">
        <f>IFERROR(IF(AD1211="",IF(AND(H1211&lt;&gt;"",G1211=""),INDEX(AD$3:AD1211,MATCH(MAX(AC$3:AC1211),AC$3:AC1211,0),0),""),AD1211),"")</f>
        <v/>
      </c>
      <c r="AG1211" s="2" t="str">
        <f>IF(AH1211="","",IF(OR(AH1211=AH1210,AH1211=AH1212),IF(AND(E1211="",AB1211="",AG1210&lt;&gt;""),MAX($AG$3:AG1210),MAX($AG$3:AG1210)+1),IF(AH1210=AH1211,AG1210,MAX($AG$3:AG1210)+1)))</f>
        <v/>
      </c>
      <c r="AH1211" s="12" t="str">
        <f t="shared" si="685"/>
        <v/>
      </c>
      <c r="AI1211" s="12" t="str">
        <f t="shared" si="699"/>
        <v/>
      </c>
      <c r="AJ1211" s="13" t="str">
        <f t="shared" si="700"/>
        <v/>
      </c>
      <c r="AK1211" s="13" t="str">
        <f t="shared" si="701"/>
        <v/>
      </c>
      <c r="AL1211" s="13" t="str">
        <f>IF(OR(AJ1211="",COUNTIF($AH$3:AH1211,AH1211)&lt;&gt;COUNTIF(AH$3:AH$100002,AH1211)),"",SUMIF(AH$3:AH$100002,AH1211,AJ$3:AJ$100002))</f>
        <v/>
      </c>
      <c r="AM1211" s="13" t="str">
        <f>IF(OR(AK1211="",COUNTIF($AH$3:AH1211,AH1211)&lt;&gt;COUNTIF(AH$3:AH$100002,AH1211)),"",SUMIF(AH$3:AH$100002,AH1211,AK$3:AK$100002))</f>
        <v/>
      </c>
      <c r="AO1211" s="13" t="str">
        <f t="shared" si="686"/>
        <v/>
      </c>
      <c r="AP1211" s="13" t="str">
        <f t="shared" si="686"/>
        <v/>
      </c>
      <c r="AQ1211" s="13" t="str">
        <f t="shared" si="686"/>
        <v/>
      </c>
      <c r="AR1211" s="13" t="str">
        <f t="shared" si="675"/>
        <v/>
      </c>
      <c r="AS1211" s="13" t="str">
        <f t="shared" si="675"/>
        <v/>
      </c>
      <c r="AT1211" s="13" t="str">
        <f t="shared" si="675"/>
        <v/>
      </c>
      <c r="AU1211" s="13" t="str">
        <f t="shared" si="675"/>
        <v/>
      </c>
      <c r="AV1211" s="13" t="str">
        <f t="shared" si="690"/>
        <v/>
      </c>
      <c r="AW1211" s="86" t="str">
        <f t="shared" si="702"/>
        <v/>
      </c>
      <c r="AX1211" s="59" t="str">
        <f t="shared" si="703"/>
        <v/>
      </c>
      <c r="AY1211" s="63" t="str">
        <f>IF(OR($BR1211="",BH1211=""),"",COUNT($BR$3:$BR1211))</f>
        <v/>
      </c>
      <c r="AZ1211" s="13" t="str">
        <f>IF(OR($BR1211="",BI1211=""),"",COUNT($BR$3:$BR1211))</f>
        <v/>
      </c>
      <c r="BA1211" s="13" t="str">
        <f>IF(OR($BR1211="",BJ1211=""),"",COUNT($BR$3:$BR1211))</f>
        <v/>
      </c>
      <c r="BB1211" s="13" t="str">
        <f>IF(OR($BR1211="",BK1211=""),"",COUNT($BR$3:$BR1211))</f>
        <v/>
      </c>
      <c r="BC1211" s="13" t="str">
        <f>IF(OR($BR1211="",BL1211=""),"",COUNT($BR$3:$BR1211))</f>
        <v/>
      </c>
      <c r="BD1211" s="13" t="str">
        <f>IF(OR($BR1211="",BM1211=""),"",COUNT($BR$3:$BR1211))</f>
        <v/>
      </c>
      <c r="BE1211" s="13" t="str">
        <f>IF(OR($BR1211="",BN1211=""),"",COUNT($BR$3:$BR1211))</f>
        <v/>
      </c>
      <c r="BF1211" s="13" t="str">
        <f>IF(OR($BR1211="",BO1211=""),"",COUNT($BR$3:$BR1211))</f>
        <v/>
      </c>
      <c r="BG1211" s="66" t="str">
        <f>IF(Z1211="","",COUNT($Z$3:Z1211))</f>
        <v/>
      </c>
      <c r="BH1211" s="13" t="str">
        <f>IF(AO1211="","",IF(AO1211=BH$2,(SUMIF($BV$3:$BV1211,BH$2,$BW$3:$BW1211)-SUMIF($BX$3:$BX1211,BH$2,$BY$3:$BY1211))*AO$1,""))</f>
        <v/>
      </c>
      <c r="BI1211" s="13" t="str">
        <f>IF(AP1211="","",IF(AP1211=BI$2,(SUMIF($BV$3:$BV1211,BI$2,$BW$3:$BW1211)-SUMIF($BX$3:$BX1211,BI$2,$BY$3:$BY1211))*AP$1,""))</f>
        <v/>
      </c>
      <c r="BJ1211" s="13" t="str">
        <f>IF(AQ1211="","",IF(AQ1211=BJ$2,(SUMIF($BV$3:$BV1211,BJ$2,$BW$3:$BW1211)-SUMIF($BX$3:$BX1211,BJ$2,$BY$3:$BY1211))*AQ$1,""))</f>
        <v/>
      </c>
      <c r="BK1211" s="13" t="str">
        <f>IF(AR1211="","",IF(AR1211=BK$2,(SUMIF($BV$3:$BV1211,BK$2,$BW$3:$BW1211)-SUMIF($BX$3:$BX1211,BK$2,$BY$3:$BY1211))*AR$1,""))</f>
        <v/>
      </c>
      <c r="BL1211" s="13" t="str">
        <f>IF(AS1211="","",IF(AS1211=BL$2,(SUMIF($BV$3:$BV1211,BL$2,$BW$3:$BW1211)-SUMIF($BX$3:$BX1211,BL$2,$BY$3:$BY1211))*AS$1,""))</f>
        <v/>
      </c>
      <c r="BM1211" s="13" t="str">
        <f>IF(AT1211="","",IF(AT1211=BM$2,(SUMIF($BV$3:$BV1211,BM$2,$BW$3:$BW1211)-SUMIF($BX$3:$BX1211,BM$2,$BY$3:$BY1211))*AT$1,""))</f>
        <v/>
      </c>
      <c r="BN1211" s="13" t="str">
        <f>IF(AU1211="","",IF(AU1211=BN$2,(SUMIF($BV$3:$BV1211,BN$2,$BW$3:$BW1211)-SUMIF($BX$3:$BX1211,BN$2,$BY$3:$BY1211))*AU$1,""))</f>
        <v/>
      </c>
      <c r="BO1211" s="13" t="str">
        <f>IF(AV1211="","",IF(AV1211=BO$2,(SUMIF($BV$3:$BV1211,BO$2,$BW$3:$BW1211)-SUMIF($BX$3:$BX1211,BO$2,$BY$3:$BY1211))*AV$1,""))</f>
        <v/>
      </c>
      <c r="BP1211" s="69"/>
      <c r="BQ1211" s="13" t="str">
        <f t="shared" si="687"/>
        <v/>
      </c>
      <c r="BR1211" s="75" t="str">
        <f t="shared" si="704"/>
        <v/>
      </c>
      <c r="BS1211" s="33" t="str">
        <f t="shared" si="676"/>
        <v/>
      </c>
      <c r="BT1211" s="42" t="str">
        <f t="shared" si="677"/>
        <v/>
      </c>
      <c r="BU1211" s="38" t="str">
        <f t="shared" si="678"/>
        <v/>
      </c>
      <c r="BV1211" s="30" t="str">
        <f t="shared" si="705"/>
        <v/>
      </c>
      <c r="BW1211" s="36" t="str">
        <f t="shared" si="706"/>
        <v/>
      </c>
      <c r="BX1211" s="36" t="str">
        <f t="shared" si="707"/>
        <v/>
      </c>
      <c r="BY1211" s="45" t="str">
        <f t="shared" si="708"/>
        <v/>
      </c>
      <c r="BZ1211" s="12" t="str">
        <f t="shared" si="679"/>
        <v/>
      </c>
      <c r="CA1211" s="47" t="str">
        <f t="shared" si="680"/>
        <v/>
      </c>
      <c r="CB1211" s="32" t="str">
        <f t="shared" si="681"/>
        <v/>
      </c>
      <c r="CC1211" s="32" t="str">
        <f t="shared" si="682"/>
        <v/>
      </c>
      <c r="CD1211" s="32" t="str">
        <f t="shared" si="683"/>
        <v/>
      </c>
      <c r="CE1211" s="48"/>
      <c r="CF1211" s="32" t="str">
        <f t="shared" si="688"/>
        <v/>
      </c>
      <c r="CG1211" s="32" t="str">
        <f t="shared" si="689"/>
        <v/>
      </c>
      <c r="CH1211" s="48"/>
    </row>
    <row r="1212" spans="2:86" ht="30" customHeight="1" x14ac:dyDescent="0.2">
      <c r="B1212" s="155"/>
      <c r="C1212" s="117"/>
      <c r="D1212" s="53"/>
      <c r="E1212" s="68"/>
      <c r="F1212" s="54"/>
      <c r="G1212" s="54"/>
      <c r="H1212" s="55"/>
      <c r="I1212" s="71"/>
      <c r="J1212" s="73"/>
      <c r="K1212" s="56"/>
      <c r="L1212" s="76" t="str">
        <f t="shared" si="693"/>
        <v/>
      </c>
      <c r="M1212" s="77" t="str">
        <f t="shared" si="697"/>
        <v/>
      </c>
      <c r="N1212" s="130" t="str">
        <f t="shared" si="684"/>
        <v/>
      </c>
      <c r="O1212" s="131" t="str">
        <f t="shared" si="696"/>
        <v/>
      </c>
      <c r="P1212" s="131" t="str">
        <f t="shared" si="696"/>
        <v/>
      </c>
      <c r="Q1212" s="131" t="str">
        <f t="shared" si="696"/>
        <v/>
      </c>
      <c r="R1212" s="131" t="str">
        <f t="shared" si="696"/>
        <v/>
      </c>
      <c r="S1212" s="131" t="str">
        <f t="shared" si="696"/>
        <v/>
      </c>
      <c r="T1212" s="131" t="str">
        <f t="shared" si="696"/>
        <v/>
      </c>
      <c r="U1212" s="131" t="str">
        <f t="shared" si="696"/>
        <v/>
      </c>
      <c r="V1212" s="14"/>
      <c r="W1212" s="17" t="str">
        <f>IF(C1212="",IF(OR(AND($H1212&lt;&gt;"",C1212=""),AND($F1211=$F1212,$AK1212&lt;&gt;""),COUNTA($H$3:$H$100002)&gt;COUNTA($H$3:$H1212),$AE1212&lt;&gt;""),W1211,""),C1212)</f>
        <v/>
      </c>
      <c r="X1212" s="17" t="str">
        <f>IF(D1212="",IF(OR(AND($H1212&lt;&gt;"",D1212=""),AND($F1211=$F1212,$AK1212&lt;&gt;""),COUNTA($H$3:$H$100002)&gt;COUNTA($H$3:$H1212),$AE1212&lt;&gt;""),X1211,""),D1212)</f>
        <v/>
      </c>
      <c r="Y1212" s="17" t="str">
        <f>IF(E1212="",IF(OR(AND($H1212&lt;&gt;"",E1212=""),AND($F1211=$F1212,$AK1212&lt;&gt;""),COUNTA($H$3:$H$100002)&gt;COUNTA($H$3:$H1212),$AE1212&lt;&gt;""),Y1211,""),E1212)</f>
        <v/>
      </c>
      <c r="Z1212" s="27" t="str">
        <f t="shared" si="698"/>
        <v/>
      </c>
      <c r="AA1212" s="2" t="str">
        <f>IF(F1212="","",COUNTA($F$3:F1212))</f>
        <v/>
      </c>
      <c r="AB1212" s="3" t="str">
        <f>IF(F1212="","",IFERROR(IF(F1212&lt;&gt;"",IFERROR(INDEX(設定!$C$3:$C$303,MATCH(F1212,設定!$C$3:$C$303,0),0),INDEX(設定!$C$3:$C$303,MATCH("*"&amp;F1212&amp;"*",設定!$C$3:$C$303,0),0)),""),"エラー"))</f>
        <v/>
      </c>
      <c r="AC1212" s="2" t="str">
        <f>IF(G1212="","",COUNTA($G$3:G1212))</f>
        <v/>
      </c>
      <c r="AD1212" s="3" t="str">
        <f>IF(G1212="","",IFERROR(IF(G1212&lt;&gt;"",IFERROR(INDEX(設定!$C$3:$C$303,MATCH(G1212,設定!$C$3:$C$303,0),0),INDEX(設定!$C$3:$C$303,MATCH("*"&amp;G1212&amp;"*",設定!$C$3:$C$303,0),0)),""),"エラー"))</f>
        <v/>
      </c>
      <c r="AE1212" s="3" t="str">
        <f>IFERROR(IF(AB1212="",IF(AND(H1212&lt;&gt;"",F1212=""),INDEX(AB$3:AB1212,MATCH(MAX(AA$3:AA1212),AA$3:AA1212,0),0),""),AB1212),"")</f>
        <v/>
      </c>
      <c r="AF1212" s="3" t="str">
        <f>IFERROR(IF(AD1212="",IF(AND(H1212&lt;&gt;"",G1212=""),INDEX(AD$3:AD1212,MATCH(MAX(AC$3:AC1212),AC$3:AC1212,0),0),""),AD1212),"")</f>
        <v/>
      </c>
      <c r="AG1212" s="2" t="str">
        <f>IF(AH1212="","",IF(OR(AH1212=AH1211,AH1212=AH1213),IF(AND(E1212="",AB1212="",AG1211&lt;&gt;""),MAX($AG$3:AG1211),MAX($AG$3:AG1211)+1),IF(AH1211=AH1212,AG1211,MAX($AG$3:AG1211)+1)))</f>
        <v/>
      </c>
      <c r="AH1212" s="12" t="str">
        <f t="shared" si="685"/>
        <v/>
      </c>
      <c r="AI1212" s="12" t="str">
        <f t="shared" si="699"/>
        <v/>
      </c>
      <c r="AJ1212" s="13" t="str">
        <f t="shared" si="700"/>
        <v/>
      </c>
      <c r="AK1212" s="13" t="str">
        <f t="shared" si="701"/>
        <v/>
      </c>
      <c r="AL1212" s="13" t="str">
        <f>IF(OR(AJ1212="",COUNTIF($AH$3:AH1212,AH1212)&lt;&gt;COUNTIF(AH$3:AH$100002,AH1212)),"",SUMIF(AH$3:AH$100002,AH1212,AJ$3:AJ$100002))</f>
        <v/>
      </c>
      <c r="AM1212" s="13" t="str">
        <f>IF(OR(AK1212="",COUNTIF($AH$3:AH1212,AH1212)&lt;&gt;COUNTIF(AH$3:AH$100002,AH1212)),"",SUMIF(AH$3:AH$100002,AH1212,AK$3:AK$100002))</f>
        <v/>
      </c>
      <c r="AO1212" s="13" t="str">
        <f t="shared" si="686"/>
        <v/>
      </c>
      <c r="AP1212" s="13" t="str">
        <f t="shared" si="686"/>
        <v/>
      </c>
      <c r="AQ1212" s="13" t="str">
        <f t="shared" si="686"/>
        <v/>
      </c>
      <c r="AR1212" s="13" t="str">
        <f t="shared" si="675"/>
        <v/>
      </c>
      <c r="AS1212" s="13" t="str">
        <f t="shared" si="675"/>
        <v/>
      </c>
      <c r="AT1212" s="13" t="str">
        <f t="shared" si="675"/>
        <v/>
      </c>
      <c r="AU1212" s="13" t="str">
        <f t="shared" si="675"/>
        <v/>
      </c>
      <c r="AV1212" s="13" t="str">
        <f t="shared" si="690"/>
        <v/>
      </c>
      <c r="AW1212" s="86" t="str">
        <f t="shared" si="702"/>
        <v/>
      </c>
      <c r="AX1212" s="59" t="str">
        <f t="shared" si="703"/>
        <v/>
      </c>
      <c r="AY1212" s="63" t="str">
        <f>IF(OR($BR1212="",BH1212=""),"",COUNT($BR$3:$BR1212))</f>
        <v/>
      </c>
      <c r="AZ1212" s="13" t="str">
        <f>IF(OR($BR1212="",BI1212=""),"",COUNT($BR$3:$BR1212))</f>
        <v/>
      </c>
      <c r="BA1212" s="13" t="str">
        <f>IF(OR($BR1212="",BJ1212=""),"",COUNT($BR$3:$BR1212))</f>
        <v/>
      </c>
      <c r="BB1212" s="13" t="str">
        <f>IF(OR($BR1212="",BK1212=""),"",COUNT($BR$3:$BR1212))</f>
        <v/>
      </c>
      <c r="BC1212" s="13" t="str">
        <f>IF(OR($BR1212="",BL1212=""),"",COUNT($BR$3:$BR1212))</f>
        <v/>
      </c>
      <c r="BD1212" s="13" t="str">
        <f>IF(OR($BR1212="",BM1212=""),"",COUNT($BR$3:$BR1212))</f>
        <v/>
      </c>
      <c r="BE1212" s="13" t="str">
        <f>IF(OR($BR1212="",BN1212=""),"",COUNT($BR$3:$BR1212))</f>
        <v/>
      </c>
      <c r="BF1212" s="13" t="str">
        <f>IF(OR($BR1212="",BO1212=""),"",COUNT($BR$3:$BR1212))</f>
        <v/>
      </c>
      <c r="BG1212" s="66" t="str">
        <f>IF(Z1212="","",COUNT($Z$3:Z1212))</f>
        <v/>
      </c>
      <c r="BH1212" s="13" t="str">
        <f>IF(AO1212="","",IF(AO1212=BH$2,(SUMIF($BV$3:$BV1212,BH$2,$BW$3:$BW1212)-SUMIF($BX$3:$BX1212,BH$2,$BY$3:$BY1212))*AO$1,""))</f>
        <v/>
      </c>
      <c r="BI1212" s="13" t="str">
        <f>IF(AP1212="","",IF(AP1212=BI$2,(SUMIF($BV$3:$BV1212,BI$2,$BW$3:$BW1212)-SUMIF($BX$3:$BX1212,BI$2,$BY$3:$BY1212))*AP$1,""))</f>
        <v/>
      </c>
      <c r="BJ1212" s="13" t="str">
        <f>IF(AQ1212="","",IF(AQ1212=BJ$2,(SUMIF($BV$3:$BV1212,BJ$2,$BW$3:$BW1212)-SUMIF($BX$3:$BX1212,BJ$2,$BY$3:$BY1212))*AQ$1,""))</f>
        <v/>
      </c>
      <c r="BK1212" s="13" t="str">
        <f>IF(AR1212="","",IF(AR1212=BK$2,(SUMIF($BV$3:$BV1212,BK$2,$BW$3:$BW1212)-SUMIF($BX$3:$BX1212,BK$2,$BY$3:$BY1212))*AR$1,""))</f>
        <v/>
      </c>
      <c r="BL1212" s="13" t="str">
        <f>IF(AS1212="","",IF(AS1212=BL$2,(SUMIF($BV$3:$BV1212,BL$2,$BW$3:$BW1212)-SUMIF($BX$3:$BX1212,BL$2,$BY$3:$BY1212))*AS$1,""))</f>
        <v/>
      </c>
      <c r="BM1212" s="13" t="str">
        <f>IF(AT1212="","",IF(AT1212=BM$2,(SUMIF($BV$3:$BV1212,BM$2,$BW$3:$BW1212)-SUMIF($BX$3:$BX1212,BM$2,$BY$3:$BY1212))*AT$1,""))</f>
        <v/>
      </c>
      <c r="BN1212" s="13" t="str">
        <f>IF(AU1212="","",IF(AU1212=BN$2,(SUMIF($BV$3:$BV1212,BN$2,$BW$3:$BW1212)-SUMIF($BX$3:$BX1212,BN$2,$BY$3:$BY1212))*AU$1,""))</f>
        <v/>
      </c>
      <c r="BO1212" s="13" t="str">
        <f>IF(AV1212="","",IF(AV1212=BO$2,(SUMIF($BV$3:$BV1212,BO$2,$BW$3:$BW1212)-SUMIF($BX$3:$BX1212,BO$2,$BY$3:$BY1212))*AV$1,""))</f>
        <v/>
      </c>
      <c r="BP1212" s="69"/>
      <c r="BQ1212" s="13" t="str">
        <f t="shared" si="687"/>
        <v/>
      </c>
      <c r="BR1212" s="75" t="str">
        <f t="shared" si="704"/>
        <v/>
      </c>
      <c r="BS1212" s="33" t="str">
        <f t="shared" si="676"/>
        <v/>
      </c>
      <c r="BT1212" s="42" t="str">
        <f t="shared" si="677"/>
        <v/>
      </c>
      <c r="BU1212" s="38" t="str">
        <f t="shared" si="678"/>
        <v/>
      </c>
      <c r="BV1212" s="30" t="str">
        <f t="shared" si="705"/>
        <v/>
      </c>
      <c r="BW1212" s="36" t="str">
        <f t="shared" si="706"/>
        <v/>
      </c>
      <c r="BX1212" s="36" t="str">
        <f t="shared" si="707"/>
        <v/>
      </c>
      <c r="BY1212" s="45" t="str">
        <f t="shared" si="708"/>
        <v/>
      </c>
      <c r="BZ1212" s="12" t="str">
        <f t="shared" si="679"/>
        <v/>
      </c>
      <c r="CA1212" s="47" t="str">
        <f t="shared" si="680"/>
        <v/>
      </c>
      <c r="CB1212" s="32" t="str">
        <f t="shared" si="681"/>
        <v/>
      </c>
      <c r="CC1212" s="32" t="str">
        <f t="shared" si="682"/>
        <v/>
      </c>
      <c r="CD1212" s="32" t="str">
        <f t="shared" si="683"/>
        <v/>
      </c>
      <c r="CE1212" s="48"/>
      <c r="CF1212" s="32" t="str">
        <f t="shared" si="688"/>
        <v/>
      </c>
      <c r="CG1212" s="32" t="str">
        <f t="shared" si="689"/>
        <v/>
      </c>
      <c r="CH1212" s="48"/>
    </row>
    <row r="1213" spans="2:86" ht="30" customHeight="1" x14ac:dyDescent="0.2">
      <c r="B1213" s="155"/>
      <c r="C1213" s="117"/>
      <c r="D1213" s="53"/>
      <c r="E1213" s="68"/>
      <c r="F1213" s="54"/>
      <c r="G1213" s="54"/>
      <c r="H1213" s="55"/>
      <c r="I1213" s="71"/>
      <c r="J1213" s="73"/>
      <c r="K1213" s="56"/>
      <c r="L1213" s="76" t="str">
        <f t="shared" si="693"/>
        <v/>
      </c>
      <c r="M1213" s="77" t="str">
        <f t="shared" si="697"/>
        <v/>
      </c>
      <c r="N1213" s="130" t="str">
        <f t="shared" si="684"/>
        <v/>
      </c>
      <c r="O1213" s="131" t="str">
        <f t="shared" ref="O1213:U1222" si="709">IFERROR(INDEX($BH$3:$BO$100002,MATCH($BG1213,$BG$3:$BG$100002,0),MATCH(O$1,$BH$2:$BO$2,0)),"")</f>
        <v/>
      </c>
      <c r="P1213" s="131" t="str">
        <f t="shared" si="709"/>
        <v/>
      </c>
      <c r="Q1213" s="131" t="str">
        <f t="shared" si="709"/>
        <v/>
      </c>
      <c r="R1213" s="131" t="str">
        <f t="shared" si="709"/>
        <v/>
      </c>
      <c r="S1213" s="131" t="str">
        <f t="shared" si="709"/>
        <v/>
      </c>
      <c r="T1213" s="131" t="str">
        <f t="shared" si="709"/>
        <v/>
      </c>
      <c r="U1213" s="131" t="str">
        <f t="shared" si="709"/>
        <v/>
      </c>
      <c r="V1213" s="14"/>
      <c r="W1213" s="17" t="str">
        <f>IF(C1213="",IF(OR(AND($H1213&lt;&gt;"",C1213=""),AND($F1212=$F1213,$AK1213&lt;&gt;""),COUNTA($H$3:$H$100002)&gt;COUNTA($H$3:$H1213),$AE1213&lt;&gt;""),W1212,""),C1213)</f>
        <v/>
      </c>
      <c r="X1213" s="17" t="str">
        <f>IF(D1213="",IF(OR(AND($H1213&lt;&gt;"",D1213=""),AND($F1212=$F1213,$AK1213&lt;&gt;""),COUNTA($H$3:$H$100002)&gt;COUNTA($H$3:$H1213),$AE1213&lt;&gt;""),X1212,""),D1213)</f>
        <v/>
      </c>
      <c r="Y1213" s="17" t="str">
        <f>IF(E1213="",IF(OR(AND($H1213&lt;&gt;"",E1213=""),AND($F1212=$F1213,$AK1213&lt;&gt;""),COUNTA($H$3:$H$100002)&gt;COUNTA($H$3:$H1213),$AE1213&lt;&gt;""),Y1212,""),E1213)</f>
        <v/>
      </c>
      <c r="Z1213" s="27" t="str">
        <f t="shared" si="698"/>
        <v/>
      </c>
      <c r="AA1213" s="2" t="str">
        <f>IF(F1213="","",COUNTA($F$3:F1213))</f>
        <v/>
      </c>
      <c r="AB1213" s="3" t="str">
        <f>IF(F1213="","",IFERROR(IF(F1213&lt;&gt;"",IFERROR(INDEX(設定!$C$3:$C$303,MATCH(F1213,設定!$C$3:$C$303,0),0),INDEX(設定!$C$3:$C$303,MATCH("*"&amp;F1213&amp;"*",設定!$C$3:$C$303,0),0)),""),"エラー"))</f>
        <v/>
      </c>
      <c r="AC1213" s="2" t="str">
        <f>IF(G1213="","",COUNTA($G$3:G1213))</f>
        <v/>
      </c>
      <c r="AD1213" s="3" t="str">
        <f>IF(G1213="","",IFERROR(IF(G1213&lt;&gt;"",IFERROR(INDEX(設定!$C$3:$C$303,MATCH(G1213,設定!$C$3:$C$303,0),0),INDEX(設定!$C$3:$C$303,MATCH("*"&amp;G1213&amp;"*",設定!$C$3:$C$303,0),0)),""),"エラー"))</f>
        <v/>
      </c>
      <c r="AE1213" s="3" t="str">
        <f>IFERROR(IF(AB1213="",IF(AND(H1213&lt;&gt;"",F1213=""),INDEX(AB$3:AB1213,MATCH(MAX(AA$3:AA1213),AA$3:AA1213,0),0),""),AB1213),"")</f>
        <v/>
      </c>
      <c r="AF1213" s="3" t="str">
        <f>IFERROR(IF(AD1213="",IF(AND(H1213&lt;&gt;"",G1213=""),INDEX(AD$3:AD1213,MATCH(MAX(AC$3:AC1213),AC$3:AC1213,0),0),""),AD1213),"")</f>
        <v/>
      </c>
      <c r="AG1213" s="2" t="str">
        <f>IF(AH1213="","",IF(OR(AH1213=AH1212,AH1213=AH1214),IF(AND(E1213="",AB1213="",AG1212&lt;&gt;""),MAX($AG$3:AG1212),MAX($AG$3:AG1212)+1),IF(AH1212=AH1213,AG1212,MAX($AG$3:AG1212)+1)))</f>
        <v/>
      </c>
      <c r="AH1213" s="12" t="str">
        <f t="shared" si="685"/>
        <v/>
      </c>
      <c r="AI1213" s="12" t="str">
        <f t="shared" si="699"/>
        <v/>
      </c>
      <c r="AJ1213" s="13" t="str">
        <f t="shared" si="700"/>
        <v/>
      </c>
      <c r="AK1213" s="13" t="str">
        <f t="shared" si="701"/>
        <v/>
      </c>
      <c r="AL1213" s="13" t="str">
        <f>IF(OR(AJ1213="",COUNTIF($AH$3:AH1213,AH1213)&lt;&gt;COUNTIF(AH$3:AH$100002,AH1213)),"",SUMIF(AH$3:AH$100002,AH1213,AJ$3:AJ$100002))</f>
        <v/>
      </c>
      <c r="AM1213" s="13" t="str">
        <f>IF(OR(AK1213="",COUNTIF($AH$3:AH1213,AH1213)&lt;&gt;COUNTIF(AH$3:AH$100002,AH1213)),"",SUMIF(AH$3:AH$100002,AH1213,AK$3:AK$100002))</f>
        <v/>
      </c>
      <c r="AO1213" s="13" t="str">
        <f t="shared" si="686"/>
        <v/>
      </c>
      <c r="AP1213" s="13" t="str">
        <f t="shared" si="686"/>
        <v/>
      </c>
      <c r="AQ1213" s="13" t="str">
        <f t="shared" si="686"/>
        <v/>
      </c>
      <c r="AR1213" s="13" t="str">
        <f t="shared" si="675"/>
        <v/>
      </c>
      <c r="AS1213" s="13" t="str">
        <f t="shared" si="675"/>
        <v/>
      </c>
      <c r="AT1213" s="13" t="str">
        <f t="shared" si="675"/>
        <v/>
      </c>
      <c r="AU1213" s="13" t="str">
        <f t="shared" si="675"/>
        <v/>
      </c>
      <c r="AV1213" s="13" t="str">
        <f t="shared" si="690"/>
        <v/>
      </c>
      <c r="AW1213" s="86" t="str">
        <f t="shared" si="702"/>
        <v/>
      </c>
      <c r="AX1213" s="59" t="str">
        <f t="shared" si="703"/>
        <v/>
      </c>
      <c r="AY1213" s="63" t="str">
        <f>IF(OR($BR1213="",BH1213=""),"",COUNT($BR$3:$BR1213))</f>
        <v/>
      </c>
      <c r="AZ1213" s="13" t="str">
        <f>IF(OR($BR1213="",BI1213=""),"",COUNT($BR$3:$BR1213))</f>
        <v/>
      </c>
      <c r="BA1213" s="13" t="str">
        <f>IF(OR($BR1213="",BJ1213=""),"",COUNT($BR$3:$BR1213))</f>
        <v/>
      </c>
      <c r="BB1213" s="13" t="str">
        <f>IF(OR($BR1213="",BK1213=""),"",COUNT($BR$3:$BR1213))</f>
        <v/>
      </c>
      <c r="BC1213" s="13" t="str">
        <f>IF(OR($BR1213="",BL1213=""),"",COUNT($BR$3:$BR1213))</f>
        <v/>
      </c>
      <c r="BD1213" s="13" t="str">
        <f>IF(OR($BR1213="",BM1213=""),"",COUNT($BR$3:$BR1213))</f>
        <v/>
      </c>
      <c r="BE1213" s="13" t="str">
        <f>IF(OR($BR1213="",BN1213=""),"",COUNT($BR$3:$BR1213))</f>
        <v/>
      </c>
      <c r="BF1213" s="13" t="str">
        <f>IF(OR($BR1213="",BO1213=""),"",COUNT($BR$3:$BR1213))</f>
        <v/>
      </c>
      <c r="BG1213" s="66" t="str">
        <f>IF(Z1213="","",COUNT($Z$3:Z1213))</f>
        <v/>
      </c>
      <c r="BH1213" s="13" t="str">
        <f>IF(AO1213="","",IF(AO1213=BH$2,(SUMIF($BV$3:$BV1213,BH$2,$BW$3:$BW1213)-SUMIF($BX$3:$BX1213,BH$2,$BY$3:$BY1213))*AO$1,""))</f>
        <v/>
      </c>
      <c r="BI1213" s="13" t="str">
        <f>IF(AP1213="","",IF(AP1213=BI$2,(SUMIF($BV$3:$BV1213,BI$2,$BW$3:$BW1213)-SUMIF($BX$3:$BX1213,BI$2,$BY$3:$BY1213))*AP$1,""))</f>
        <v/>
      </c>
      <c r="BJ1213" s="13" t="str">
        <f>IF(AQ1213="","",IF(AQ1213=BJ$2,(SUMIF($BV$3:$BV1213,BJ$2,$BW$3:$BW1213)-SUMIF($BX$3:$BX1213,BJ$2,$BY$3:$BY1213))*AQ$1,""))</f>
        <v/>
      </c>
      <c r="BK1213" s="13" t="str">
        <f>IF(AR1213="","",IF(AR1213=BK$2,(SUMIF($BV$3:$BV1213,BK$2,$BW$3:$BW1213)-SUMIF($BX$3:$BX1213,BK$2,$BY$3:$BY1213))*AR$1,""))</f>
        <v/>
      </c>
      <c r="BL1213" s="13" t="str">
        <f>IF(AS1213="","",IF(AS1213=BL$2,(SUMIF($BV$3:$BV1213,BL$2,$BW$3:$BW1213)-SUMIF($BX$3:$BX1213,BL$2,$BY$3:$BY1213))*AS$1,""))</f>
        <v/>
      </c>
      <c r="BM1213" s="13" t="str">
        <f>IF(AT1213="","",IF(AT1213=BM$2,(SUMIF($BV$3:$BV1213,BM$2,$BW$3:$BW1213)-SUMIF($BX$3:$BX1213,BM$2,$BY$3:$BY1213))*AT$1,""))</f>
        <v/>
      </c>
      <c r="BN1213" s="13" t="str">
        <f>IF(AU1213="","",IF(AU1213=BN$2,(SUMIF($BV$3:$BV1213,BN$2,$BW$3:$BW1213)-SUMIF($BX$3:$BX1213,BN$2,$BY$3:$BY1213))*AU$1,""))</f>
        <v/>
      </c>
      <c r="BO1213" s="13" t="str">
        <f>IF(AV1213="","",IF(AV1213=BO$2,(SUMIF($BV$3:$BV1213,BO$2,$BW$3:$BW1213)-SUMIF($BX$3:$BX1213,BO$2,$BY$3:$BY1213))*AV$1,""))</f>
        <v/>
      </c>
      <c r="BP1213" s="69"/>
      <c r="BQ1213" s="13" t="str">
        <f t="shared" si="687"/>
        <v/>
      </c>
      <c r="BR1213" s="75" t="str">
        <f t="shared" si="704"/>
        <v/>
      </c>
      <c r="BS1213" s="33" t="str">
        <f t="shared" si="676"/>
        <v/>
      </c>
      <c r="BT1213" s="42" t="str">
        <f t="shared" si="677"/>
        <v/>
      </c>
      <c r="BU1213" s="38" t="str">
        <f t="shared" si="678"/>
        <v/>
      </c>
      <c r="BV1213" s="30" t="str">
        <f t="shared" si="705"/>
        <v/>
      </c>
      <c r="BW1213" s="36" t="str">
        <f t="shared" si="706"/>
        <v/>
      </c>
      <c r="BX1213" s="36" t="str">
        <f t="shared" si="707"/>
        <v/>
      </c>
      <c r="BY1213" s="45" t="str">
        <f t="shared" si="708"/>
        <v/>
      </c>
      <c r="BZ1213" s="12" t="str">
        <f t="shared" si="679"/>
        <v/>
      </c>
      <c r="CA1213" s="47" t="str">
        <f t="shared" si="680"/>
        <v/>
      </c>
      <c r="CB1213" s="32" t="str">
        <f t="shared" si="681"/>
        <v/>
      </c>
      <c r="CC1213" s="32" t="str">
        <f t="shared" si="682"/>
        <v/>
      </c>
      <c r="CD1213" s="32" t="str">
        <f t="shared" si="683"/>
        <v/>
      </c>
      <c r="CE1213" s="48"/>
      <c r="CF1213" s="32" t="str">
        <f t="shared" si="688"/>
        <v/>
      </c>
      <c r="CG1213" s="32" t="str">
        <f t="shared" si="689"/>
        <v/>
      </c>
      <c r="CH1213" s="48"/>
    </row>
    <row r="1214" spans="2:86" ht="30" customHeight="1" x14ac:dyDescent="0.2">
      <c r="B1214" s="155"/>
      <c r="C1214" s="117"/>
      <c r="D1214" s="53"/>
      <c r="E1214" s="68"/>
      <c r="F1214" s="54"/>
      <c r="G1214" s="54"/>
      <c r="H1214" s="55"/>
      <c r="I1214" s="71"/>
      <c r="J1214" s="73"/>
      <c r="K1214" s="56"/>
      <c r="L1214" s="76" t="str">
        <f t="shared" si="693"/>
        <v/>
      </c>
      <c r="M1214" s="77" t="str">
        <f t="shared" si="697"/>
        <v/>
      </c>
      <c r="N1214" s="130" t="str">
        <f t="shared" si="684"/>
        <v/>
      </c>
      <c r="O1214" s="131" t="str">
        <f t="shared" si="709"/>
        <v/>
      </c>
      <c r="P1214" s="131" t="str">
        <f t="shared" si="709"/>
        <v/>
      </c>
      <c r="Q1214" s="131" t="str">
        <f t="shared" si="709"/>
        <v/>
      </c>
      <c r="R1214" s="131" t="str">
        <f t="shared" si="709"/>
        <v/>
      </c>
      <c r="S1214" s="131" t="str">
        <f t="shared" si="709"/>
        <v/>
      </c>
      <c r="T1214" s="131" t="str">
        <f t="shared" si="709"/>
        <v/>
      </c>
      <c r="U1214" s="131" t="str">
        <f t="shared" si="709"/>
        <v/>
      </c>
      <c r="V1214" s="14"/>
      <c r="W1214" s="17" t="str">
        <f>IF(C1214="",IF(OR(AND($H1214&lt;&gt;"",C1214=""),AND($F1213=$F1214,$AK1214&lt;&gt;""),COUNTA($H$3:$H$100002)&gt;COUNTA($H$3:$H1214),$AE1214&lt;&gt;""),W1213,""),C1214)</f>
        <v/>
      </c>
      <c r="X1214" s="17" t="str">
        <f>IF(D1214="",IF(OR(AND($H1214&lt;&gt;"",D1214=""),AND($F1213=$F1214,$AK1214&lt;&gt;""),COUNTA($H$3:$H$100002)&gt;COUNTA($H$3:$H1214),$AE1214&lt;&gt;""),X1213,""),D1214)</f>
        <v/>
      </c>
      <c r="Y1214" s="17" t="str">
        <f>IF(E1214="",IF(OR(AND($H1214&lt;&gt;"",E1214=""),AND($F1213=$F1214,$AK1214&lt;&gt;""),COUNTA($H$3:$H$100002)&gt;COUNTA($H$3:$H1214),$AE1214&lt;&gt;""),Y1213,""),E1214)</f>
        <v/>
      </c>
      <c r="Z1214" s="27" t="str">
        <f t="shared" si="698"/>
        <v/>
      </c>
      <c r="AA1214" s="2" t="str">
        <f>IF(F1214="","",COUNTA($F$3:F1214))</f>
        <v/>
      </c>
      <c r="AB1214" s="3" t="str">
        <f>IF(F1214="","",IFERROR(IF(F1214&lt;&gt;"",IFERROR(INDEX(設定!$C$3:$C$303,MATCH(F1214,設定!$C$3:$C$303,0),0),INDEX(設定!$C$3:$C$303,MATCH("*"&amp;F1214&amp;"*",設定!$C$3:$C$303,0),0)),""),"エラー"))</f>
        <v/>
      </c>
      <c r="AC1214" s="2" t="str">
        <f>IF(G1214="","",COUNTA($G$3:G1214))</f>
        <v/>
      </c>
      <c r="AD1214" s="3" t="str">
        <f>IF(G1214="","",IFERROR(IF(G1214&lt;&gt;"",IFERROR(INDEX(設定!$C$3:$C$303,MATCH(G1214,設定!$C$3:$C$303,0),0),INDEX(設定!$C$3:$C$303,MATCH("*"&amp;G1214&amp;"*",設定!$C$3:$C$303,0),0)),""),"エラー"))</f>
        <v/>
      </c>
      <c r="AE1214" s="3" t="str">
        <f>IFERROR(IF(AB1214="",IF(AND(H1214&lt;&gt;"",F1214=""),INDEX(AB$3:AB1214,MATCH(MAX(AA$3:AA1214),AA$3:AA1214,0),0),""),AB1214),"")</f>
        <v/>
      </c>
      <c r="AF1214" s="3" t="str">
        <f>IFERROR(IF(AD1214="",IF(AND(H1214&lt;&gt;"",G1214=""),INDEX(AD$3:AD1214,MATCH(MAX(AC$3:AC1214),AC$3:AC1214,0),0),""),AD1214),"")</f>
        <v/>
      </c>
      <c r="AG1214" s="2" t="str">
        <f>IF(AH1214="","",IF(OR(AH1214=AH1213,AH1214=AH1215),IF(AND(E1214="",AB1214="",AG1213&lt;&gt;""),MAX($AG$3:AG1213),MAX($AG$3:AG1213)+1),IF(AH1213=AH1214,AG1213,MAX($AG$3:AG1213)+1)))</f>
        <v/>
      </c>
      <c r="AH1214" s="12" t="str">
        <f t="shared" si="685"/>
        <v/>
      </c>
      <c r="AI1214" s="12" t="str">
        <f t="shared" si="699"/>
        <v/>
      </c>
      <c r="AJ1214" s="13" t="str">
        <f t="shared" si="700"/>
        <v/>
      </c>
      <c r="AK1214" s="13" t="str">
        <f t="shared" si="701"/>
        <v/>
      </c>
      <c r="AL1214" s="13" t="str">
        <f>IF(OR(AJ1214="",COUNTIF($AH$3:AH1214,AH1214)&lt;&gt;COUNTIF(AH$3:AH$100002,AH1214)),"",SUMIF(AH$3:AH$100002,AH1214,AJ$3:AJ$100002))</f>
        <v/>
      </c>
      <c r="AM1214" s="13" t="str">
        <f>IF(OR(AK1214="",COUNTIF($AH$3:AH1214,AH1214)&lt;&gt;COUNTIF(AH$3:AH$100002,AH1214)),"",SUMIF(AH$3:AH$100002,AH1214,AK$3:AK$100002))</f>
        <v/>
      </c>
      <c r="AO1214" s="13" t="str">
        <f t="shared" si="686"/>
        <v/>
      </c>
      <c r="AP1214" s="13" t="str">
        <f t="shared" si="686"/>
        <v/>
      </c>
      <c r="AQ1214" s="13" t="str">
        <f t="shared" si="686"/>
        <v/>
      </c>
      <c r="AR1214" s="13" t="str">
        <f t="shared" si="675"/>
        <v/>
      </c>
      <c r="AS1214" s="13" t="str">
        <f t="shared" si="675"/>
        <v/>
      </c>
      <c r="AT1214" s="13" t="str">
        <f t="shared" si="675"/>
        <v/>
      </c>
      <c r="AU1214" s="13" t="str">
        <f t="shared" si="675"/>
        <v/>
      </c>
      <c r="AV1214" s="13" t="str">
        <f t="shared" si="690"/>
        <v/>
      </c>
      <c r="AW1214" s="86" t="str">
        <f t="shared" si="702"/>
        <v/>
      </c>
      <c r="AX1214" s="59" t="str">
        <f t="shared" si="703"/>
        <v/>
      </c>
      <c r="AY1214" s="63" t="str">
        <f>IF(OR($BR1214="",BH1214=""),"",COUNT($BR$3:$BR1214))</f>
        <v/>
      </c>
      <c r="AZ1214" s="13" t="str">
        <f>IF(OR($BR1214="",BI1214=""),"",COUNT($BR$3:$BR1214))</f>
        <v/>
      </c>
      <c r="BA1214" s="13" t="str">
        <f>IF(OR($BR1214="",BJ1214=""),"",COUNT($BR$3:$BR1214))</f>
        <v/>
      </c>
      <c r="BB1214" s="13" t="str">
        <f>IF(OR($BR1214="",BK1214=""),"",COUNT($BR$3:$BR1214))</f>
        <v/>
      </c>
      <c r="BC1214" s="13" t="str">
        <f>IF(OR($BR1214="",BL1214=""),"",COUNT($BR$3:$BR1214))</f>
        <v/>
      </c>
      <c r="BD1214" s="13" t="str">
        <f>IF(OR($BR1214="",BM1214=""),"",COUNT($BR$3:$BR1214))</f>
        <v/>
      </c>
      <c r="BE1214" s="13" t="str">
        <f>IF(OR($BR1214="",BN1214=""),"",COUNT($BR$3:$BR1214))</f>
        <v/>
      </c>
      <c r="BF1214" s="13" t="str">
        <f>IF(OR($BR1214="",BO1214=""),"",COUNT($BR$3:$BR1214))</f>
        <v/>
      </c>
      <c r="BG1214" s="66" t="str">
        <f>IF(Z1214="","",COUNT($Z$3:Z1214))</f>
        <v/>
      </c>
      <c r="BH1214" s="13" t="str">
        <f>IF(AO1214="","",IF(AO1214=BH$2,(SUMIF($BV$3:$BV1214,BH$2,$BW$3:$BW1214)-SUMIF($BX$3:$BX1214,BH$2,$BY$3:$BY1214))*AO$1,""))</f>
        <v/>
      </c>
      <c r="BI1214" s="13" t="str">
        <f>IF(AP1214="","",IF(AP1214=BI$2,(SUMIF($BV$3:$BV1214,BI$2,$BW$3:$BW1214)-SUMIF($BX$3:$BX1214,BI$2,$BY$3:$BY1214))*AP$1,""))</f>
        <v/>
      </c>
      <c r="BJ1214" s="13" t="str">
        <f>IF(AQ1214="","",IF(AQ1214=BJ$2,(SUMIF($BV$3:$BV1214,BJ$2,$BW$3:$BW1214)-SUMIF($BX$3:$BX1214,BJ$2,$BY$3:$BY1214))*AQ$1,""))</f>
        <v/>
      </c>
      <c r="BK1214" s="13" t="str">
        <f>IF(AR1214="","",IF(AR1214=BK$2,(SUMIF($BV$3:$BV1214,BK$2,$BW$3:$BW1214)-SUMIF($BX$3:$BX1214,BK$2,$BY$3:$BY1214))*AR$1,""))</f>
        <v/>
      </c>
      <c r="BL1214" s="13" t="str">
        <f>IF(AS1214="","",IF(AS1214=BL$2,(SUMIF($BV$3:$BV1214,BL$2,$BW$3:$BW1214)-SUMIF($BX$3:$BX1214,BL$2,$BY$3:$BY1214))*AS$1,""))</f>
        <v/>
      </c>
      <c r="BM1214" s="13" t="str">
        <f>IF(AT1214="","",IF(AT1214=BM$2,(SUMIF($BV$3:$BV1214,BM$2,$BW$3:$BW1214)-SUMIF($BX$3:$BX1214,BM$2,$BY$3:$BY1214))*AT$1,""))</f>
        <v/>
      </c>
      <c r="BN1214" s="13" t="str">
        <f>IF(AU1214="","",IF(AU1214=BN$2,(SUMIF($BV$3:$BV1214,BN$2,$BW$3:$BW1214)-SUMIF($BX$3:$BX1214,BN$2,$BY$3:$BY1214))*AU$1,""))</f>
        <v/>
      </c>
      <c r="BO1214" s="13" t="str">
        <f>IF(AV1214="","",IF(AV1214=BO$2,(SUMIF($BV$3:$BV1214,BO$2,$BW$3:$BW1214)-SUMIF($BX$3:$BX1214,BO$2,$BY$3:$BY1214))*AV$1,""))</f>
        <v/>
      </c>
      <c r="BP1214" s="69"/>
      <c r="BQ1214" s="13" t="str">
        <f t="shared" si="687"/>
        <v/>
      </c>
      <c r="BR1214" s="75" t="str">
        <f t="shared" si="704"/>
        <v/>
      </c>
      <c r="BS1214" s="33" t="str">
        <f t="shared" si="676"/>
        <v/>
      </c>
      <c r="BT1214" s="42" t="str">
        <f t="shared" si="677"/>
        <v/>
      </c>
      <c r="BU1214" s="38" t="str">
        <f t="shared" si="678"/>
        <v/>
      </c>
      <c r="BV1214" s="30" t="str">
        <f t="shared" si="705"/>
        <v/>
      </c>
      <c r="BW1214" s="36" t="str">
        <f t="shared" si="706"/>
        <v/>
      </c>
      <c r="BX1214" s="36" t="str">
        <f t="shared" si="707"/>
        <v/>
      </c>
      <c r="BY1214" s="45" t="str">
        <f t="shared" si="708"/>
        <v/>
      </c>
      <c r="BZ1214" s="12" t="str">
        <f t="shared" si="679"/>
        <v/>
      </c>
      <c r="CA1214" s="47" t="str">
        <f t="shared" si="680"/>
        <v/>
      </c>
      <c r="CB1214" s="32" t="str">
        <f t="shared" si="681"/>
        <v/>
      </c>
      <c r="CC1214" s="32" t="str">
        <f t="shared" si="682"/>
        <v/>
      </c>
      <c r="CD1214" s="32" t="str">
        <f t="shared" si="683"/>
        <v/>
      </c>
      <c r="CE1214" s="48"/>
      <c r="CF1214" s="32" t="str">
        <f t="shared" si="688"/>
        <v/>
      </c>
      <c r="CG1214" s="32" t="str">
        <f t="shared" si="689"/>
        <v/>
      </c>
      <c r="CH1214" s="48"/>
    </row>
    <row r="1215" spans="2:86" ht="30" customHeight="1" x14ac:dyDescent="0.2">
      <c r="B1215" s="155"/>
      <c r="C1215" s="117"/>
      <c r="D1215" s="53"/>
      <c r="E1215" s="68"/>
      <c r="F1215" s="54"/>
      <c r="G1215" s="54"/>
      <c r="H1215" s="55"/>
      <c r="I1215" s="71"/>
      <c r="J1215" s="73"/>
      <c r="K1215" s="56"/>
      <c r="L1215" s="76" t="str">
        <f t="shared" si="693"/>
        <v/>
      </c>
      <c r="M1215" s="77" t="str">
        <f t="shared" si="697"/>
        <v/>
      </c>
      <c r="N1215" s="130" t="str">
        <f t="shared" si="684"/>
        <v/>
      </c>
      <c r="O1215" s="131" t="str">
        <f t="shared" si="709"/>
        <v/>
      </c>
      <c r="P1215" s="131" t="str">
        <f t="shared" si="709"/>
        <v/>
      </c>
      <c r="Q1215" s="131" t="str">
        <f t="shared" si="709"/>
        <v/>
      </c>
      <c r="R1215" s="131" t="str">
        <f t="shared" si="709"/>
        <v/>
      </c>
      <c r="S1215" s="131" t="str">
        <f t="shared" si="709"/>
        <v/>
      </c>
      <c r="T1215" s="131" t="str">
        <f t="shared" si="709"/>
        <v/>
      </c>
      <c r="U1215" s="131" t="str">
        <f t="shared" si="709"/>
        <v/>
      </c>
      <c r="V1215" s="14"/>
      <c r="W1215" s="17" t="str">
        <f>IF(C1215="",IF(OR(AND($H1215&lt;&gt;"",C1215=""),AND($F1214=$F1215,$AK1215&lt;&gt;""),COUNTA($H$3:$H$100002)&gt;COUNTA($H$3:$H1215),$AE1215&lt;&gt;""),W1214,""),C1215)</f>
        <v/>
      </c>
      <c r="X1215" s="17" t="str">
        <f>IF(D1215="",IF(OR(AND($H1215&lt;&gt;"",D1215=""),AND($F1214=$F1215,$AK1215&lt;&gt;""),COUNTA($H$3:$H$100002)&gt;COUNTA($H$3:$H1215),$AE1215&lt;&gt;""),X1214,""),D1215)</f>
        <v/>
      </c>
      <c r="Y1215" s="17" t="str">
        <f>IF(E1215="",IF(OR(AND($H1215&lt;&gt;"",E1215=""),AND($F1214=$F1215,$AK1215&lt;&gt;""),COUNTA($H$3:$H$100002)&gt;COUNTA($H$3:$H1215),$AE1215&lt;&gt;""),Y1214,""),E1215)</f>
        <v/>
      </c>
      <c r="Z1215" s="27" t="str">
        <f t="shared" si="698"/>
        <v/>
      </c>
      <c r="AA1215" s="2" t="str">
        <f>IF(F1215="","",COUNTA($F$3:F1215))</f>
        <v/>
      </c>
      <c r="AB1215" s="3" t="str">
        <f>IF(F1215="","",IFERROR(IF(F1215&lt;&gt;"",IFERROR(INDEX(設定!$C$3:$C$303,MATCH(F1215,設定!$C$3:$C$303,0),0),INDEX(設定!$C$3:$C$303,MATCH("*"&amp;F1215&amp;"*",設定!$C$3:$C$303,0),0)),""),"エラー"))</f>
        <v/>
      </c>
      <c r="AC1215" s="2" t="str">
        <f>IF(G1215="","",COUNTA($G$3:G1215))</f>
        <v/>
      </c>
      <c r="AD1215" s="3" t="str">
        <f>IF(G1215="","",IFERROR(IF(G1215&lt;&gt;"",IFERROR(INDEX(設定!$C$3:$C$303,MATCH(G1215,設定!$C$3:$C$303,0),0),INDEX(設定!$C$3:$C$303,MATCH("*"&amp;G1215&amp;"*",設定!$C$3:$C$303,0),0)),""),"エラー"))</f>
        <v/>
      </c>
      <c r="AE1215" s="3" t="str">
        <f>IFERROR(IF(AB1215="",IF(AND(H1215&lt;&gt;"",F1215=""),INDEX(AB$3:AB1215,MATCH(MAX(AA$3:AA1215),AA$3:AA1215,0),0),""),AB1215),"")</f>
        <v/>
      </c>
      <c r="AF1215" s="3" t="str">
        <f>IFERROR(IF(AD1215="",IF(AND(H1215&lt;&gt;"",G1215=""),INDEX(AD$3:AD1215,MATCH(MAX(AC$3:AC1215),AC$3:AC1215,0),0),""),AD1215),"")</f>
        <v/>
      </c>
      <c r="AG1215" s="2" t="str">
        <f>IF(AH1215="","",IF(OR(AH1215=AH1214,AH1215=AH1216),IF(AND(E1215="",AB1215="",AG1214&lt;&gt;""),MAX($AG$3:AG1214),MAX($AG$3:AG1214)+1),IF(AH1214=AH1215,AG1214,MAX($AG$3:AG1214)+1)))</f>
        <v/>
      </c>
      <c r="AH1215" s="12" t="str">
        <f t="shared" si="685"/>
        <v/>
      </c>
      <c r="AI1215" s="12" t="str">
        <f t="shared" si="699"/>
        <v/>
      </c>
      <c r="AJ1215" s="13" t="str">
        <f t="shared" si="700"/>
        <v/>
      </c>
      <c r="AK1215" s="13" t="str">
        <f t="shared" si="701"/>
        <v/>
      </c>
      <c r="AL1215" s="13" t="str">
        <f>IF(OR(AJ1215="",COUNTIF($AH$3:AH1215,AH1215)&lt;&gt;COUNTIF(AH$3:AH$100002,AH1215)),"",SUMIF(AH$3:AH$100002,AH1215,AJ$3:AJ$100002))</f>
        <v/>
      </c>
      <c r="AM1215" s="13" t="str">
        <f>IF(OR(AK1215="",COUNTIF($AH$3:AH1215,AH1215)&lt;&gt;COUNTIF(AH$3:AH$100002,AH1215)),"",SUMIF(AH$3:AH$100002,AH1215,AK$3:AK$100002))</f>
        <v/>
      </c>
      <c r="AO1215" s="13" t="str">
        <f t="shared" si="686"/>
        <v/>
      </c>
      <c r="AP1215" s="13" t="str">
        <f t="shared" si="686"/>
        <v/>
      </c>
      <c r="AQ1215" s="13" t="str">
        <f t="shared" si="686"/>
        <v/>
      </c>
      <c r="AR1215" s="13" t="str">
        <f t="shared" si="675"/>
        <v/>
      </c>
      <c r="AS1215" s="13" t="str">
        <f t="shared" si="675"/>
        <v/>
      </c>
      <c r="AT1215" s="13" t="str">
        <f t="shared" si="675"/>
        <v/>
      </c>
      <c r="AU1215" s="13" t="str">
        <f t="shared" si="675"/>
        <v/>
      </c>
      <c r="AV1215" s="13" t="str">
        <f t="shared" si="690"/>
        <v/>
      </c>
      <c r="AW1215" s="86" t="str">
        <f t="shared" si="702"/>
        <v/>
      </c>
      <c r="AX1215" s="59" t="str">
        <f t="shared" si="703"/>
        <v/>
      </c>
      <c r="AY1215" s="63" t="str">
        <f>IF(OR($BR1215="",BH1215=""),"",COUNT($BR$3:$BR1215))</f>
        <v/>
      </c>
      <c r="AZ1215" s="13" t="str">
        <f>IF(OR($BR1215="",BI1215=""),"",COUNT($BR$3:$BR1215))</f>
        <v/>
      </c>
      <c r="BA1215" s="13" t="str">
        <f>IF(OR($BR1215="",BJ1215=""),"",COUNT($BR$3:$BR1215))</f>
        <v/>
      </c>
      <c r="BB1215" s="13" t="str">
        <f>IF(OR($BR1215="",BK1215=""),"",COUNT($BR$3:$BR1215))</f>
        <v/>
      </c>
      <c r="BC1215" s="13" t="str">
        <f>IF(OR($BR1215="",BL1215=""),"",COUNT($BR$3:$BR1215))</f>
        <v/>
      </c>
      <c r="BD1215" s="13" t="str">
        <f>IF(OR($BR1215="",BM1215=""),"",COUNT($BR$3:$BR1215))</f>
        <v/>
      </c>
      <c r="BE1215" s="13" t="str">
        <f>IF(OR($BR1215="",BN1215=""),"",COUNT($BR$3:$BR1215))</f>
        <v/>
      </c>
      <c r="BF1215" s="13" t="str">
        <f>IF(OR($BR1215="",BO1215=""),"",COUNT($BR$3:$BR1215))</f>
        <v/>
      </c>
      <c r="BG1215" s="66" t="str">
        <f>IF(Z1215="","",COUNT($Z$3:Z1215))</f>
        <v/>
      </c>
      <c r="BH1215" s="13" t="str">
        <f>IF(AO1215="","",IF(AO1215=BH$2,(SUMIF($BV$3:$BV1215,BH$2,$BW$3:$BW1215)-SUMIF($BX$3:$BX1215,BH$2,$BY$3:$BY1215))*AO$1,""))</f>
        <v/>
      </c>
      <c r="BI1215" s="13" t="str">
        <f>IF(AP1215="","",IF(AP1215=BI$2,(SUMIF($BV$3:$BV1215,BI$2,$BW$3:$BW1215)-SUMIF($BX$3:$BX1215,BI$2,$BY$3:$BY1215))*AP$1,""))</f>
        <v/>
      </c>
      <c r="BJ1215" s="13" t="str">
        <f>IF(AQ1215="","",IF(AQ1215=BJ$2,(SUMIF($BV$3:$BV1215,BJ$2,$BW$3:$BW1215)-SUMIF($BX$3:$BX1215,BJ$2,$BY$3:$BY1215))*AQ$1,""))</f>
        <v/>
      </c>
      <c r="BK1215" s="13" t="str">
        <f>IF(AR1215="","",IF(AR1215=BK$2,(SUMIF($BV$3:$BV1215,BK$2,$BW$3:$BW1215)-SUMIF($BX$3:$BX1215,BK$2,$BY$3:$BY1215))*AR$1,""))</f>
        <v/>
      </c>
      <c r="BL1215" s="13" t="str">
        <f>IF(AS1215="","",IF(AS1215=BL$2,(SUMIF($BV$3:$BV1215,BL$2,$BW$3:$BW1215)-SUMIF($BX$3:$BX1215,BL$2,$BY$3:$BY1215))*AS$1,""))</f>
        <v/>
      </c>
      <c r="BM1215" s="13" t="str">
        <f>IF(AT1215="","",IF(AT1215=BM$2,(SUMIF($BV$3:$BV1215,BM$2,$BW$3:$BW1215)-SUMIF($BX$3:$BX1215,BM$2,$BY$3:$BY1215))*AT$1,""))</f>
        <v/>
      </c>
      <c r="BN1215" s="13" t="str">
        <f>IF(AU1215="","",IF(AU1215=BN$2,(SUMIF($BV$3:$BV1215,BN$2,$BW$3:$BW1215)-SUMIF($BX$3:$BX1215,BN$2,$BY$3:$BY1215))*AU$1,""))</f>
        <v/>
      </c>
      <c r="BO1215" s="13" t="str">
        <f>IF(AV1215="","",IF(AV1215=BO$2,(SUMIF($BV$3:$BV1215,BO$2,$BW$3:$BW1215)-SUMIF($BX$3:$BX1215,BO$2,$BY$3:$BY1215))*AV$1,""))</f>
        <v/>
      </c>
      <c r="BP1215" s="69"/>
      <c r="BQ1215" s="13" t="str">
        <f t="shared" si="687"/>
        <v/>
      </c>
      <c r="BR1215" s="75" t="str">
        <f t="shared" si="704"/>
        <v/>
      </c>
      <c r="BS1215" s="33" t="str">
        <f t="shared" si="676"/>
        <v/>
      </c>
      <c r="BT1215" s="42" t="str">
        <f t="shared" si="677"/>
        <v/>
      </c>
      <c r="BU1215" s="38" t="str">
        <f t="shared" si="678"/>
        <v/>
      </c>
      <c r="BV1215" s="30" t="str">
        <f t="shared" si="705"/>
        <v/>
      </c>
      <c r="BW1215" s="36" t="str">
        <f t="shared" si="706"/>
        <v/>
      </c>
      <c r="BX1215" s="36" t="str">
        <f t="shared" si="707"/>
        <v/>
      </c>
      <c r="BY1215" s="45" t="str">
        <f t="shared" si="708"/>
        <v/>
      </c>
      <c r="BZ1215" s="12" t="str">
        <f t="shared" si="679"/>
        <v/>
      </c>
      <c r="CA1215" s="47" t="str">
        <f t="shared" si="680"/>
        <v/>
      </c>
      <c r="CB1215" s="32" t="str">
        <f t="shared" si="681"/>
        <v/>
      </c>
      <c r="CC1215" s="32" t="str">
        <f t="shared" si="682"/>
        <v/>
      </c>
      <c r="CD1215" s="32" t="str">
        <f t="shared" si="683"/>
        <v/>
      </c>
      <c r="CE1215" s="48"/>
      <c r="CF1215" s="32" t="str">
        <f t="shared" si="688"/>
        <v/>
      </c>
      <c r="CG1215" s="32" t="str">
        <f t="shared" si="689"/>
        <v/>
      </c>
      <c r="CH1215" s="48"/>
    </row>
    <row r="1216" spans="2:86" ht="30" customHeight="1" x14ac:dyDescent="0.2">
      <c r="B1216" s="155"/>
      <c r="C1216" s="117"/>
      <c r="D1216" s="53"/>
      <c r="E1216" s="68"/>
      <c r="F1216" s="54"/>
      <c r="G1216" s="54"/>
      <c r="H1216" s="55"/>
      <c r="I1216" s="71"/>
      <c r="J1216" s="73"/>
      <c r="K1216" s="56"/>
      <c r="L1216" s="76" t="str">
        <f t="shared" si="693"/>
        <v/>
      </c>
      <c r="M1216" s="77" t="str">
        <f t="shared" si="697"/>
        <v/>
      </c>
      <c r="N1216" s="130" t="str">
        <f t="shared" si="684"/>
        <v/>
      </c>
      <c r="O1216" s="131" t="str">
        <f t="shared" si="709"/>
        <v/>
      </c>
      <c r="P1216" s="131" t="str">
        <f t="shared" si="709"/>
        <v/>
      </c>
      <c r="Q1216" s="131" t="str">
        <f t="shared" si="709"/>
        <v/>
      </c>
      <c r="R1216" s="131" t="str">
        <f t="shared" si="709"/>
        <v/>
      </c>
      <c r="S1216" s="131" t="str">
        <f t="shared" si="709"/>
        <v/>
      </c>
      <c r="T1216" s="131" t="str">
        <f t="shared" si="709"/>
        <v/>
      </c>
      <c r="U1216" s="131" t="str">
        <f t="shared" si="709"/>
        <v/>
      </c>
      <c r="V1216" s="14"/>
      <c r="W1216" s="17" t="str">
        <f>IF(C1216="",IF(OR(AND($H1216&lt;&gt;"",C1216=""),AND($F1215=$F1216,$AK1216&lt;&gt;""),COUNTA($H$3:$H$100002)&gt;COUNTA($H$3:$H1216),$AE1216&lt;&gt;""),W1215,""),C1216)</f>
        <v/>
      </c>
      <c r="X1216" s="17" t="str">
        <f>IF(D1216="",IF(OR(AND($H1216&lt;&gt;"",D1216=""),AND($F1215=$F1216,$AK1216&lt;&gt;""),COUNTA($H$3:$H$100002)&gt;COUNTA($H$3:$H1216),$AE1216&lt;&gt;""),X1215,""),D1216)</f>
        <v/>
      </c>
      <c r="Y1216" s="17" t="str">
        <f>IF(E1216="",IF(OR(AND($H1216&lt;&gt;"",E1216=""),AND($F1215=$F1216,$AK1216&lt;&gt;""),COUNTA($H$3:$H$100002)&gt;COUNTA($H$3:$H1216),$AE1216&lt;&gt;""),Y1215,""),E1216)</f>
        <v/>
      </c>
      <c r="Z1216" s="27" t="str">
        <f t="shared" si="698"/>
        <v/>
      </c>
      <c r="AA1216" s="2" t="str">
        <f>IF(F1216="","",COUNTA($F$3:F1216))</f>
        <v/>
      </c>
      <c r="AB1216" s="3" t="str">
        <f>IF(F1216="","",IFERROR(IF(F1216&lt;&gt;"",IFERROR(INDEX(設定!$C$3:$C$303,MATCH(F1216,設定!$C$3:$C$303,0),0),INDEX(設定!$C$3:$C$303,MATCH("*"&amp;F1216&amp;"*",設定!$C$3:$C$303,0),0)),""),"エラー"))</f>
        <v/>
      </c>
      <c r="AC1216" s="2" t="str">
        <f>IF(G1216="","",COUNTA($G$3:G1216))</f>
        <v/>
      </c>
      <c r="AD1216" s="3" t="str">
        <f>IF(G1216="","",IFERROR(IF(G1216&lt;&gt;"",IFERROR(INDEX(設定!$C$3:$C$303,MATCH(G1216,設定!$C$3:$C$303,0),0),INDEX(設定!$C$3:$C$303,MATCH("*"&amp;G1216&amp;"*",設定!$C$3:$C$303,0),0)),""),"エラー"))</f>
        <v/>
      </c>
      <c r="AE1216" s="3" t="str">
        <f>IFERROR(IF(AB1216="",IF(AND(H1216&lt;&gt;"",F1216=""),INDEX(AB$3:AB1216,MATCH(MAX(AA$3:AA1216),AA$3:AA1216,0),0),""),AB1216),"")</f>
        <v/>
      </c>
      <c r="AF1216" s="3" t="str">
        <f>IFERROR(IF(AD1216="",IF(AND(H1216&lt;&gt;"",G1216=""),INDEX(AD$3:AD1216,MATCH(MAX(AC$3:AC1216),AC$3:AC1216,0),0),""),AD1216),"")</f>
        <v/>
      </c>
      <c r="AG1216" s="2" t="str">
        <f>IF(AH1216="","",IF(OR(AH1216=AH1215,AH1216=AH1217),IF(AND(E1216="",AB1216="",AG1215&lt;&gt;""),MAX($AG$3:AG1215),MAX($AG$3:AG1215)+1),IF(AH1215=AH1216,AG1215,MAX($AG$3:AG1215)+1)))</f>
        <v/>
      </c>
      <c r="AH1216" s="12" t="str">
        <f t="shared" si="685"/>
        <v/>
      </c>
      <c r="AI1216" s="12" t="str">
        <f t="shared" si="699"/>
        <v/>
      </c>
      <c r="AJ1216" s="13" t="str">
        <f t="shared" si="700"/>
        <v/>
      </c>
      <c r="AK1216" s="13" t="str">
        <f t="shared" si="701"/>
        <v/>
      </c>
      <c r="AL1216" s="13" t="str">
        <f>IF(OR(AJ1216="",COUNTIF($AH$3:AH1216,AH1216)&lt;&gt;COUNTIF(AH$3:AH$100002,AH1216)),"",SUMIF(AH$3:AH$100002,AH1216,AJ$3:AJ$100002))</f>
        <v/>
      </c>
      <c r="AM1216" s="13" t="str">
        <f>IF(OR(AK1216="",COUNTIF($AH$3:AH1216,AH1216)&lt;&gt;COUNTIF(AH$3:AH$100002,AH1216)),"",SUMIF(AH$3:AH$100002,AH1216,AK$3:AK$100002))</f>
        <v/>
      </c>
      <c r="AO1216" s="13" t="str">
        <f t="shared" si="686"/>
        <v/>
      </c>
      <c r="AP1216" s="13" t="str">
        <f t="shared" si="686"/>
        <v/>
      </c>
      <c r="AQ1216" s="13" t="str">
        <f t="shared" si="686"/>
        <v/>
      </c>
      <c r="AR1216" s="13" t="str">
        <f t="shared" si="675"/>
        <v/>
      </c>
      <c r="AS1216" s="13" t="str">
        <f t="shared" si="675"/>
        <v/>
      </c>
      <c r="AT1216" s="13" t="str">
        <f t="shared" si="675"/>
        <v/>
      </c>
      <c r="AU1216" s="13" t="str">
        <f t="shared" si="675"/>
        <v/>
      </c>
      <c r="AV1216" s="13" t="str">
        <f t="shared" si="690"/>
        <v/>
      </c>
      <c r="AW1216" s="86" t="str">
        <f t="shared" si="702"/>
        <v/>
      </c>
      <c r="AX1216" s="59" t="str">
        <f t="shared" si="703"/>
        <v/>
      </c>
      <c r="AY1216" s="63" t="str">
        <f>IF(OR($BR1216="",BH1216=""),"",COUNT($BR$3:$BR1216))</f>
        <v/>
      </c>
      <c r="AZ1216" s="13" t="str">
        <f>IF(OR($BR1216="",BI1216=""),"",COUNT($BR$3:$BR1216))</f>
        <v/>
      </c>
      <c r="BA1216" s="13" t="str">
        <f>IF(OR($BR1216="",BJ1216=""),"",COUNT($BR$3:$BR1216))</f>
        <v/>
      </c>
      <c r="BB1216" s="13" t="str">
        <f>IF(OR($BR1216="",BK1216=""),"",COUNT($BR$3:$BR1216))</f>
        <v/>
      </c>
      <c r="BC1216" s="13" t="str">
        <f>IF(OR($BR1216="",BL1216=""),"",COUNT($BR$3:$BR1216))</f>
        <v/>
      </c>
      <c r="BD1216" s="13" t="str">
        <f>IF(OR($BR1216="",BM1216=""),"",COUNT($BR$3:$BR1216))</f>
        <v/>
      </c>
      <c r="BE1216" s="13" t="str">
        <f>IF(OR($BR1216="",BN1216=""),"",COUNT($BR$3:$BR1216))</f>
        <v/>
      </c>
      <c r="BF1216" s="13" t="str">
        <f>IF(OR($BR1216="",BO1216=""),"",COUNT($BR$3:$BR1216))</f>
        <v/>
      </c>
      <c r="BG1216" s="66" t="str">
        <f>IF(Z1216="","",COUNT($Z$3:Z1216))</f>
        <v/>
      </c>
      <c r="BH1216" s="13" t="str">
        <f>IF(AO1216="","",IF(AO1216=BH$2,(SUMIF($BV$3:$BV1216,BH$2,$BW$3:$BW1216)-SUMIF($BX$3:$BX1216,BH$2,$BY$3:$BY1216))*AO$1,""))</f>
        <v/>
      </c>
      <c r="BI1216" s="13" t="str">
        <f>IF(AP1216="","",IF(AP1216=BI$2,(SUMIF($BV$3:$BV1216,BI$2,$BW$3:$BW1216)-SUMIF($BX$3:$BX1216,BI$2,$BY$3:$BY1216))*AP$1,""))</f>
        <v/>
      </c>
      <c r="BJ1216" s="13" t="str">
        <f>IF(AQ1216="","",IF(AQ1216=BJ$2,(SUMIF($BV$3:$BV1216,BJ$2,$BW$3:$BW1216)-SUMIF($BX$3:$BX1216,BJ$2,$BY$3:$BY1216))*AQ$1,""))</f>
        <v/>
      </c>
      <c r="BK1216" s="13" t="str">
        <f>IF(AR1216="","",IF(AR1216=BK$2,(SUMIF($BV$3:$BV1216,BK$2,$BW$3:$BW1216)-SUMIF($BX$3:$BX1216,BK$2,$BY$3:$BY1216))*AR$1,""))</f>
        <v/>
      </c>
      <c r="BL1216" s="13" t="str">
        <f>IF(AS1216="","",IF(AS1216=BL$2,(SUMIF($BV$3:$BV1216,BL$2,$BW$3:$BW1216)-SUMIF($BX$3:$BX1216,BL$2,$BY$3:$BY1216))*AS$1,""))</f>
        <v/>
      </c>
      <c r="BM1216" s="13" t="str">
        <f>IF(AT1216="","",IF(AT1216=BM$2,(SUMIF($BV$3:$BV1216,BM$2,$BW$3:$BW1216)-SUMIF($BX$3:$BX1216,BM$2,$BY$3:$BY1216))*AT$1,""))</f>
        <v/>
      </c>
      <c r="BN1216" s="13" t="str">
        <f>IF(AU1216="","",IF(AU1216=BN$2,(SUMIF($BV$3:$BV1216,BN$2,$BW$3:$BW1216)-SUMIF($BX$3:$BX1216,BN$2,$BY$3:$BY1216))*AU$1,""))</f>
        <v/>
      </c>
      <c r="BO1216" s="13" t="str">
        <f>IF(AV1216="","",IF(AV1216=BO$2,(SUMIF($BV$3:$BV1216,BO$2,$BW$3:$BW1216)-SUMIF($BX$3:$BX1216,BO$2,$BY$3:$BY1216))*AV$1,""))</f>
        <v/>
      </c>
      <c r="BP1216" s="69"/>
      <c r="BQ1216" s="13" t="str">
        <f t="shared" si="687"/>
        <v/>
      </c>
      <c r="BR1216" s="75" t="str">
        <f t="shared" si="704"/>
        <v/>
      </c>
      <c r="BS1216" s="33" t="str">
        <f t="shared" si="676"/>
        <v/>
      </c>
      <c r="BT1216" s="42" t="str">
        <f t="shared" si="677"/>
        <v/>
      </c>
      <c r="BU1216" s="38" t="str">
        <f t="shared" si="678"/>
        <v/>
      </c>
      <c r="BV1216" s="30" t="str">
        <f t="shared" si="705"/>
        <v/>
      </c>
      <c r="BW1216" s="36" t="str">
        <f t="shared" si="706"/>
        <v/>
      </c>
      <c r="BX1216" s="36" t="str">
        <f t="shared" si="707"/>
        <v/>
      </c>
      <c r="BY1216" s="45" t="str">
        <f t="shared" si="708"/>
        <v/>
      </c>
      <c r="BZ1216" s="12" t="str">
        <f t="shared" si="679"/>
        <v/>
      </c>
      <c r="CA1216" s="47" t="str">
        <f t="shared" si="680"/>
        <v/>
      </c>
      <c r="CB1216" s="32" t="str">
        <f t="shared" si="681"/>
        <v/>
      </c>
      <c r="CC1216" s="32" t="str">
        <f t="shared" si="682"/>
        <v/>
      </c>
      <c r="CD1216" s="32" t="str">
        <f t="shared" si="683"/>
        <v/>
      </c>
      <c r="CE1216" s="48"/>
      <c r="CF1216" s="32" t="str">
        <f t="shared" si="688"/>
        <v/>
      </c>
      <c r="CG1216" s="32" t="str">
        <f t="shared" si="689"/>
        <v/>
      </c>
      <c r="CH1216" s="48"/>
    </row>
    <row r="1217" spans="2:86" ht="30" customHeight="1" x14ac:dyDescent="0.2">
      <c r="B1217" s="155"/>
      <c r="C1217" s="117"/>
      <c r="D1217" s="53"/>
      <c r="E1217" s="68"/>
      <c r="F1217" s="54"/>
      <c r="G1217" s="54"/>
      <c r="H1217" s="55"/>
      <c r="I1217" s="71"/>
      <c r="J1217" s="73"/>
      <c r="K1217" s="56"/>
      <c r="L1217" s="76" t="str">
        <f t="shared" si="693"/>
        <v/>
      </c>
      <c r="M1217" s="77" t="str">
        <f t="shared" si="697"/>
        <v/>
      </c>
      <c r="N1217" s="130" t="str">
        <f t="shared" si="684"/>
        <v/>
      </c>
      <c r="O1217" s="131" t="str">
        <f t="shared" si="709"/>
        <v/>
      </c>
      <c r="P1217" s="131" t="str">
        <f t="shared" si="709"/>
        <v/>
      </c>
      <c r="Q1217" s="131" t="str">
        <f t="shared" si="709"/>
        <v/>
      </c>
      <c r="R1217" s="131" t="str">
        <f t="shared" si="709"/>
        <v/>
      </c>
      <c r="S1217" s="131" t="str">
        <f t="shared" si="709"/>
        <v/>
      </c>
      <c r="T1217" s="131" t="str">
        <f t="shared" si="709"/>
        <v/>
      </c>
      <c r="U1217" s="131" t="str">
        <f t="shared" si="709"/>
        <v/>
      </c>
      <c r="V1217" s="14"/>
      <c r="W1217" s="17" t="str">
        <f>IF(C1217="",IF(OR(AND($H1217&lt;&gt;"",C1217=""),AND($F1216=$F1217,$AK1217&lt;&gt;""),COUNTA($H$3:$H$100002)&gt;COUNTA($H$3:$H1217),$AE1217&lt;&gt;""),W1216,""),C1217)</f>
        <v/>
      </c>
      <c r="X1217" s="17" t="str">
        <f>IF(D1217="",IF(OR(AND($H1217&lt;&gt;"",D1217=""),AND($F1216=$F1217,$AK1217&lt;&gt;""),COUNTA($H$3:$H$100002)&gt;COUNTA($H$3:$H1217),$AE1217&lt;&gt;""),X1216,""),D1217)</f>
        <v/>
      </c>
      <c r="Y1217" s="17" t="str">
        <f>IF(E1217="",IF(OR(AND($H1217&lt;&gt;"",E1217=""),AND($F1216=$F1217,$AK1217&lt;&gt;""),COUNTA($H$3:$H$100002)&gt;COUNTA($H$3:$H1217),$AE1217&lt;&gt;""),Y1216,""),E1217)</f>
        <v/>
      </c>
      <c r="Z1217" s="27" t="str">
        <f t="shared" si="698"/>
        <v/>
      </c>
      <c r="AA1217" s="2" t="str">
        <f>IF(F1217="","",COUNTA($F$3:F1217))</f>
        <v/>
      </c>
      <c r="AB1217" s="3" t="str">
        <f>IF(F1217="","",IFERROR(IF(F1217&lt;&gt;"",IFERROR(INDEX(設定!$C$3:$C$303,MATCH(F1217,設定!$C$3:$C$303,0),0),INDEX(設定!$C$3:$C$303,MATCH("*"&amp;F1217&amp;"*",設定!$C$3:$C$303,0),0)),""),"エラー"))</f>
        <v/>
      </c>
      <c r="AC1217" s="2" t="str">
        <f>IF(G1217="","",COUNTA($G$3:G1217))</f>
        <v/>
      </c>
      <c r="AD1217" s="3" t="str">
        <f>IF(G1217="","",IFERROR(IF(G1217&lt;&gt;"",IFERROR(INDEX(設定!$C$3:$C$303,MATCH(G1217,設定!$C$3:$C$303,0),0),INDEX(設定!$C$3:$C$303,MATCH("*"&amp;G1217&amp;"*",設定!$C$3:$C$303,0),0)),""),"エラー"))</f>
        <v/>
      </c>
      <c r="AE1217" s="3" t="str">
        <f>IFERROR(IF(AB1217="",IF(AND(H1217&lt;&gt;"",F1217=""),INDEX(AB$3:AB1217,MATCH(MAX(AA$3:AA1217),AA$3:AA1217,0),0),""),AB1217),"")</f>
        <v/>
      </c>
      <c r="AF1217" s="3" t="str">
        <f>IFERROR(IF(AD1217="",IF(AND(H1217&lt;&gt;"",G1217=""),INDEX(AD$3:AD1217,MATCH(MAX(AC$3:AC1217),AC$3:AC1217,0),0),""),AD1217),"")</f>
        <v/>
      </c>
      <c r="AG1217" s="2" t="str">
        <f>IF(AH1217="","",IF(OR(AH1217=AH1216,AH1217=AH1218),IF(AND(E1217="",AB1217="",AG1216&lt;&gt;""),MAX($AG$3:AG1216),MAX($AG$3:AG1216)+1),IF(AH1216=AH1217,AG1216,MAX($AG$3:AG1216)+1)))</f>
        <v/>
      </c>
      <c r="AH1217" s="12" t="str">
        <f t="shared" si="685"/>
        <v/>
      </c>
      <c r="AI1217" s="12" t="str">
        <f t="shared" si="699"/>
        <v/>
      </c>
      <c r="AJ1217" s="13" t="str">
        <f t="shared" si="700"/>
        <v/>
      </c>
      <c r="AK1217" s="13" t="str">
        <f t="shared" si="701"/>
        <v/>
      </c>
      <c r="AL1217" s="13" t="str">
        <f>IF(OR(AJ1217="",COUNTIF($AH$3:AH1217,AH1217)&lt;&gt;COUNTIF(AH$3:AH$100002,AH1217)),"",SUMIF(AH$3:AH$100002,AH1217,AJ$3:AJ$100002))</f>
        <v/>
      </c>
      <c r="AM1217" s="13" t="str">
        <f>IF(OR(AK1217="",COUNTIF($AH$3:AH1217,AH1217)&lt;&gt;COUNTIF(AH$3:AH$100002,AH1217)),"",SUMIF(AH$3:AH$100002,AH1217,AK$3:AK$100002))</f>
        <v/>
      </c>
      <c r="AO1217" s="13" t="str">
        <f t="shared" si="686"/>
        <v/>
      </c>
      <c r="AP1217" s="13" t="str">
        <f t="shared" si="686"/>
        <v/>
      </c>
      <c r="AQ1217" s="13" t="str">
        <f t="shared" si="686"/>
        <v/>
      </c>
      <c r="AR1217" s="13" t="str">
        <f t="shared" si="675"/>
        <v/>
      </c>
      <c r="AS1217" s="13" t="str">
        <f t="shared" si="675"/>
        <v/>
      </c>
      <c r="AT1217" s="13" t="str">
        <f t="shared" si="675"/>
        <v/>
      </c>
      <c r="AU1217" s="13" t="str">
        <f t="shared" si="675"/>
        <v/>
      </c>
      <c r="AV1217" s="13" t="str">
        <f t="shared" si="690"/>
        <v/>
      </c>
      <c r="AW1217" s="86" t="str">
        <f t="shared" si="702"/>
        <v/>
      </c>
      <c r="AX1217" s="59" t="str">
        <f t="shared" si="703"/>
        <v/>
      </c>
      <c r="AY1217" s="63" t="str">
        <f>IF(OR($BR1217="",BH1217=""),"",COUNT($BR$3:$BR1217))</f>
        <v/>
      </c>
      <c r="AZ1217" s="13" t="str">
        <f>IF(OR($BR1217="",BI1217=""),"",COUNT($BR$3:$BR1217))</f>
        <v/>
      </c>
      <c r="BA1217" s="13" t="str">
        <f>IF(OR($BR1217="",BJ1217=""),"",COUNT($BR$3:$BR1217))</f>
        <v/>
      </c>
      <c r="BB1217" s="13" t="str">
        <f>IF(OR($BR1217="",BK1217=""),"",COUNT($BR$3:$BR1217))</f>
        <v/>
      </c>
      <c r="BC1217" s="13" t="str">
        <f>IF(OR($BR1217="",BL1217=""),"",COUNT($BR$3:$BR1217))</f>
        <v/>
      </c>
      <c r="BD1217" s="13" t="str">
        <f>IF(OR($BR1217="",BM1217=""),"",COUNT($BR$3:$BR1217))</f>
        <v/>
      </c>
      <c r="BE1217" s="13" t="str">
        <f>IF(OR($BR1217="",BN1217=""),"",COUNT($BR$3:$BR1217))</f>
        <v/>
      </c>
      <c r="BF1217" s="13" t="str">
        <f>IF(OR($BR1217="",BO1217=""),"",COUNT($BR$3:$BR1217))</f>
        <v/>
      </c>
      <c r="BG1217" s="66" t="str">
        <f>IF(Z1217="","",COUNT($Z$3:Z1217))</f>
        <v/>
      </c>
      <c r="BH1217" s="13" t="str">
        <f>IF(AO1217="","",IF(AO1217=BH$2,(SUMIF($BV$3:$BV1217,BH$2,$BW$3:$BW1217)-SUMIF($BX$3:$BX1217,BH$2,$BY$3:$BY1217))*AO$1,""))</f>
        <v/>
      </c>
      <c r="BI1217" s="13" t="str">
        <f>IF(AP1217="","",IF(AP1217=BI$2,(SUMIF($BV$3:$BV1217,BI$2,$BW$3:$BW1217)-SUMIF($BX$3:$BX1217,BI$2,$BY$3:$BY1217))*AP$1,""))</f>
        <v/>
      </c>
      <c r="BJ1217" s="13" t="str">
        <f>IF(AQ1217="","",IF(AQ1217=BJ$2,(SUMIF($BV$3:$BV1217,BJ$2,$BW$3:$BW1217)-SUMIF($BX$3:$BX1217,BJ$2,$BY$3:$BY1217))*AQ$1,""))</f>
        <v/>
      </c>
      <c r="BK1217" s="13" t="str">
        <f>IF(AR1217="","",IF(AR1217=BK$2,(SUMIF($BV$3:$BV1217,BK$2,$BW$3:$BW1217)-SUMIF($BX$3:$BX1217,BK$2,$BY$3:$BY1217))*AR$1,""))</f>
        <v/>
      </c>
      <c r="BL1217" s="13" t="str">
        <f>IF(AS1217="","",IF(AS1217=BL$2,(SUMIF($BV$3:$BV1217,BL$2,$BW$3:$BW1217)-SUMIF($BX$3:$BX1217,BL$2,$BY$3:$BY1217))*AS$1,""))</f>
        <v/>
      </c>
      <c r="BM1217" s="13" t="str">
        <f>IF(AT1217="","",IF(AT1217=BM$2,(SUMIF($BV$3:$BV1217,BM$2,$BW$3:$BW1217)-SUMIF($BX$3:$BX1217,BM$2,$BY$3:$BY1217))*AT$1,""))</f>
        <v/>
      </c>
      <c r="BN1217" s="13" t="str">
        <f>IF(AU1217="","",IF(AU1217=BN$2,(SUMIF($BV$3:$BV1217,BN$2,$BW$3:$BW1217)-SUMIF($BX$3:$BX1217,BN$2,$BY$3:$BY1217))*AU$1,""))</f>
        <v/>
      </c>
      <c r="BO1217" s="13" t="str">
        <f>IF(AV1217="","",IF(AV1217=BO$2,(SUMIF($BV$3:$BV1217,BO$2,$BW$3:$BW1217)-SUMIF($BX$3:$BX1217,BO$2,$BY$3:$BY1217))*AV$1,""))</f>
        <v/>
      </c>
      <c r="BP1217" s="69"/>
      <c r="BQ1217" s="13" t="str">
        <f t="shared" si="687"/>
        <v/>
      </c>
      <c r="BR1217" s="75" t="str">
        <f t="shared" si="704"/>
        <v/>
      </c>
      <c r="BS1217" s="33" t="str">
        <f t="shared" si="676"/>
        <v/>
      </c>
      <c r="BT1217" s="42" t="str">
        <f t="shared" si="677"/>
        <v/>
      </c>
      <c r="BU1217" s="38" t="str">
        <f t="shared" si="678"/>
        <v/>
      </c>
      <c r="BV1217" s="30" t="str">
        <f t="shared" si="705"/>
        <v/>
      </c>
      <c r="BW1217" s="36" t="str">
        <f t="shared" si="706"/>
        <v/>
      </c>
      <c r="BX1217" s="36" t="str">
        <f t="shared" si="707"/>
        <v/>
      </c>
      <c r="BY1217" s="45" t="str">
        <f t="shared" si="708"/>
        <v/>
      </c>
      <c r="BZ1217" s="12" t="str">
        <f t="shared" si="679"/>
        <v/>
      </c>
      <c r="CA1217" s="47" t="str">
        <f t="shared" si="680"/>
        <v/>
      </c>
      <c r="CB1217" s="32" t="str">
        <f t="shared" si="681"/>
        <v/>
      </c>
      <c r="CC1217" s="32" t="str">
        <f t="shared" si="682"/>
        <v/>
      </c>
      <c r="CD1217" s="32" t="str">
        <f t="shared" si="683"/>
        <v/>
      </c>
      <c r="CE1217" s="48"/>
      <c r="CF1217" s="32" t="str">
        <f t="shared" si="688"/>
        <v/>
      </c>
      <c r="CG1217" s="32" t="str">
        <f t="shared" si="689"/>
        <v/>
      </c>
      <c r="CH1217" s="48"/>
    </row>
    <row r="1218" spans="2:86" ht="30" customHeight="1" x14ac:dyDescent="0.2">
      <c r="B1218" s="155"/>
      <c r="C1218" s="117"/>
      <c r="D1218" s="53"/>
      <c r="E1218" s="68"/>
      <c r="F1218" s="54"/>
      <c r="G1218" s="54"/>
      <c r="H1218" s="55"/>
      <c r="I1218" s="71"/>
      <c r="J1218" s="73"/>
      <c r="K1218" s="56"/>
      <c r="L1218" s="76" t="str">
        <f t="shared" si="693"/>
        <v/>
      </c>
      <c r="M1218" s="77" t="str">
        <f t="shared" si="697"/>
        <v/>
      </c>
      <c r="N1218" s="130" t="str">
        <f t="shared" si="684"/>
        <v/>
      </c>
      <c r="O1218" s="131" t="str">
        <f t="shared" si="709"/>
        <v/>
      </c>
      <c r="P1218" s="131" t="str">
        <f t="shared" si="709"/>
        <v/>
      </c>
      <c r="Q1218" s="131" t="str">
        <f t="shared" si="709"/>
        <v/>
      </c>
      <c r="R1218" s="131" t="str">
        <f t="shared" si="709"/>
        <v/>
      </c>
      <c r="S1218" s="131" t="str">
        <f t="shared" si="709"/>
        <v/>
      </c>
      <c r="T1218" s="131" t="str">
        <f t="shared" si="709"/>
        <v/>
      </c>
      <c r="U1218" s="131" t="str">
        <f t="shared" si="709"/>
        <v/>
      </c>
      <c r="V1218" s="14"/>
      <c r="W1218" s="17" t="str">
        <f>IF(C1218="",IF(OR(AND($H1218&lt;&gt;"",C1218=""),AND($F1217=$F1218,$AK1218&lt;&gt;""),COUNTA($H$3:$H$100002)&gt;COUNTA($H$3:$H1218),$AE1218&lt;&gt;""),W1217,""),C1218)</f>
        <v/>
      </c>
      <c r="X1218" s="17" t="str">
        <f>IF(D1218="",IF(OR(AND($H1218&lt;&gt;"",D1218=""),AND($F1217=$F1218,$AK1218&lt;&gt;""),COUNTA($H$3:$H$100002)&gt;COUNTA($H$3:$H1218),$AE1218&lt;&gt;""),X1217,""),D1218)</f>
        <v/>
      </c>
      <c r="Y1218" s="17" t="str">
        <f>IF(E1218="",IF(OR(AND($H1218&lt;&gt;"",E1218=""),AND($F1217=$F1218,$AK1218&lt;&gt;""),COUNTA($H$3:$H$100002)&gt;COUNTA($H$3:$H1218),$AE1218&lt;&gt;""),Y1217,""),E1218)</f>
        <v/>
      </c>
      <c r="Z1218" s="27" t="str">
        <f t="shared" si="698"/>
        <v/>
      </c>
      <c r="AA1218" s="2" t="str">
        <f>IF(F1218="","",COUNTA($F$3:F1218))</f>
        <v/>
      </c>
      <c r="AB1218" s="3" t="str">
        <f>IF(F1218="","",IFERROR(IF(F1218&lt;&gt;"",IFERROR(INDEX(設定!$C$3:$C$303,MATCH(F1218,設定!$C$3:$C$303,0),0),INDEX(設定!$C$3:$C$303,MATCH("*"&amp;F1218&amp;"*",設定!$C$3:$C$303,0),0)),""),"エラー"))</f>
        <v/>
      </c>
      <c r="AC1218" s="2" t="str">
        <f>IF(G1218="","",COUNTA($G$3:G1218))</f>
        <v/>
      </c>
      <c r="AD1218" s="3" t="str">
        <f>IF(G1218="","",IFERROR(IF(G1218&lt;&gt;"",IFERROR(INDEX(設定!$C$3:$C$303,MATCH(G1218,設定!$C$3:$C$303,0),0),INDEX(設定!$C$3:$C$303,MATCH("*"&amp;G1218&amp;"*",設定!$C$3:$C$303,0),0)),""),"エラー"))</f>
        <v/>
      </c>
      <c r="AE1218" s="3" t="str">
        <f>IFERROR(IF(AB1218="",IF(AND(H1218&lt;&gt;"",F1218=""),INDEX(AB$3:AB1218,MATCH(MAX(AA$3:AA1218),AA$3:AA1218,0),0),""),AB1218),"")</f>
        <v/>
      </c>
      <c r="AF1218" s="3" t="str">
        <f>IFERROR(IF(AD1218="",IF(AND(H1218&lt;&gt;"",G1218=""),INDEX(AD$3:AD1218,MATCH(MAX(AC$3:AC1218),AC$3:AC1218,0),0),""),AD1218),"")</f>
        <v/>
      </c>
      <c r="AG1218" s="2" t="str">
        <f>IF(AH1218="","",IF(OR(AH1218=AH1217,AH1218=AH1219),IF(AND(E1218="",AB1218="",AG1217&lt;&gt;""),MAX($AG$3:AG1217),MAX($AG$3:AG1217)+1),IF(AH1217=AH1218,AG1217,MAX($AG$3:AG1217)+1)))</f>
        <v/>
      </c>
      <c r="AH1218" s="12" t="str">
        <f t="shared" si="685"/>
        <v/>
      </c>
      <c r="AI1218" s="12" t="str">
        <f t="shared" si="699"/>
        <v/>
      </c>
      <c r="AJ1218" s="13" t="str">
        <f t="shared" si="700"/>
        <v/>
      </c>
      <c r="AK1218" s="13" t="str">
        <f t="shared" si="701"/>
        <v/>
      </c>
      <c r="AL1218" s="13" t="str">
        <f>IF(OR(AJ1218="",COUNTIF($AH$3:AH1218,AH1218)&lt;&gt;COUNTIF(AH$3:AH$100002,AH1218)),"",SUMIF(AH$3:AH$100002,AH1218,AJ$3:AJ$100002))</f>
        <v/>
      </c>
      <c r="AM1218" s="13" t="str">
        <f>IF(OR(AK1218="",COUNTIF($AH$3:AH1218,AH1218)&lt;&gt;COUNTIF(AH$3:AH$100002,AH1218)),"",SUMIF(AH$3:AH$100002,AH1218,AK$3:AK$100002))</f>
        <v/>
      </c>
      <c r="AO1218" s="13" t="str">
        <f t="shared" si="686"/>
        <v/>
      </c>
      <c r="AP1218" s="13" t="str">
        <f t="shared" si="686"/>
        <v/>
      </c>
      <c r="AQ1218" s="13" t="str">
        <f t="shared" si="686"/>
        <v/>
      </c>
      <c r="AR1218" s="13" t="str">
        <f t="shared" si="675"/>
        <v/>
      </c>
      <c r="AS1218" s="13" t="str">
        <f t="shared" si="675"/>
        <v/>
      </c>
      <c r="AT1218" s="13" t="str">
        <f t="shared" si="675"/>
        <v/>
      </c>
      <c r="AU1218" s="13" t="str">
        <f t="shared" si="675"/>
        <v/>
      </c>
      <c r="AV1218" s="13" t="str">
        <f t="shared" si="690"/>
        <v/>
      </c>
      <c r="AW1218" s="86" t="str">
        <f t="shared" si="702"/>
        <v/>
      </c>
      <c r="AX1218" s="59" t="str">
        <f t="shared" si="703"/>
        <v/>
      </c>
      <c r="AY1218" s="63" t="str">
        <f>IF(OR($BR1218="",BH1218=""),"",COUNT($BR$3:$BR1218))</f>
        <v/>
      </c>
      <c r="AZ1218" s="13" t="str">
        <f>IF(OR($BR1218="",BI1218=""),"",COUNT($BR$3:$BR1218))</f>
        <v/>
      </c>
      <c r="BA1218" s="13" t="str">
        <f>IF(OR($BR1218="",BJ1218=""),"",COUNT($BR$3:$BR1218))</f>
        <v/>
      </c>
      <c r="BB1218" s="13" t="str">
        <f>IF(OR($BR1218="",BK1218=""),"",COUNT($BR$3:$BR1218))</f>
        <v/>
      </c>
      <c r="BC1218" s="13" t="str">
        <f>IF(OR($BR1218="",BL1218=""),"",COUNT($BR$3:$BR1218))</f>
        <v/>
      </c>
      <c r="BD1218" s="13" t="str">
        <f>IF(OR($BR1218="",BM1218=""),"",COUNT($BR$3:$BR1218))</f>
        <v/>
      </c>
      <c r="BE1218" s="13" t="str">
        <f>IF(OR($BR1218="",BN1218=""),"",COUNT($BR$3:$BR1218))</f>
        <v/>
      </c>
      <c r="BF1218" s="13" t="str">
        <f>IF(OR($BR1218="",BO1218=""),"",COUNT($BR$3:$BR1218))</f>
        <v/>
      </c>
      <c r="BG1218" s="66" t="str">
        <f>IF(Z1218="","",COUNT($Z$3:Z1218))</f>
        <v/>
      </c>
      <c r="BH1218" s="13" t="str">
        <f>IF(AO1218="","",IF(AO1218=BH$2,(SUMIF($BV$3:$BV1218,BH$2,$BW$3:$BW1218)-SUMIF($BX$3:$BX1218,BH$2,$BY$3:$BY1218))*AO$1,""))</f>
        <v/>
      </c>
      <c r="BI1218" s="13" t="str">
        <f>IF(AP1218="","",IF(AP1218=BI$2,(SUMIF($BV$3:$BV1218,BI$2,$BW$3:$BW1218)-SUMIF($BX$3:$BX1218,BI$2,$BY$3:$BY1218))*AP$1,""))</f>
        <v/>
      </c>
      <c r="BJ1218" s="13" t="str">
        <f>IF(AQ1218="","",IF(AQ1218=BJ$2,(SUMIF($BV$3:$BV1218,BJ$2,$BW$3:$BW1218)-SUMIF($BX$3:$BX1218,BJ$2,$BY$3:$BY1218))*AQ$1,""))</f>
        <v/>
      </c>
      <c r="BK1218" s="13" t="str">
        <f>IF(AR1218="","",IF(AR1218=BK$2,(SUMIF($BV$3:$BV1218,BK$2,$BW$3:$BW1218)-SUMIF($BX$3:$BX1218,BK$2,$BY$3:$BY1218))*AR$1,""))</f>
        <v/>
      </c>
      <c r="BL1218" s="13" t="str">
        <f>IF(AS1218="","",IF(AS1218=BL$2,(SUMIF($BV$3:$BV1218,BL$2,$BW$3:$BW1218)-SUMIF($BX$3:$BX1218,BL$2,$BY$3:$BY1218))*AS$1,""))</f>
        <v/>
      </c>
      <c r="BM1218" s="13" t="str">
        <f>IF(AT1218="","",IF(AT1218=BM$2,(SUMIF($BV$3:$BV1218,BM$2,$BW$3:$BW1218)-SUMIF($BX$3:$BX1218,BM$2,$BY$3:$BY1218))*AT$1,""))</f>
        <v/>
      </c>
      <c r="BN1218" s="13" t="str">
        <f>IF(AU1218="","",IF(AU1218=BN$2,(SUMIF($BV$3:$BV1218,BN$2,$BW$3:$BW1218)-SUMIF($BX$3:$BX1218,BN$2,$BY$3:$BY1218))*AU$1,""))</f>
        <v/>
      </c>
      <c r="BO1218" s="13" t="str">
        <f>IF(AV1218="","",IF(AV1218=BO$2,(SUMIF($BV$3:$BV1218,BO$2,$BW$3:$BW1218)-SUMIF($BX$3:$BX1218,BO$2,$BY$3:$BY1218))*AV$1,""))</f>
        <v/>
      </c>
      <c r="BP1218" s="69"/>
      <c r="BQ1218" s="13" t="str">
        <f t="shared" si="687"/>
        <v/>
      </c>
      <c r="BR1218" s="75" t="str">
        <f t="shared" si="704"/>
        <v/>
      </c>
      <c r="BS1218" s="33" t="str">
        <f t="shared" si="676"/>
        <v/>
      </c>
      <c r="BT1218" s="42" t="str">
        <f t="shared" si="677"/>
        <v/>
      </c>
      <c r="BU1218" s="38" t="str">
        <f t="shared" si="678"/>
        <v/>
      </c>
      <c r="BV1218" s="30" t="str">
        <f t="shared" si="705"/>
        <v/>
      </c>
      <c r="BW1218" s="36" t="str">
        <f t="shared" si="706"/>
        <v/>
      </c>
      <c r="BX1218" s="36" t="str">
        <f t="shared" si="707"/>
        <v/>
      </c>
      <c r="BY1218" s="45" t="str">
        <f t="shared" si="708"/>
        <v/>
      </c>
      <c r="BZ1218" s="12" t="str">
        <f t="shared" si="679"/>
        <v/>
      </c>
      <c r="CA1218" s="47" t="str">
        <f t="shared" si="680"/>
        <v/>
      </c>
      <c r="CB1218" s="32" t="str">
        <f t="shared" si="681"/>
        <v/>
      </c>
      <c r="CC1218" s="32" t="str">
        <f t="shared" si="682"/>
        <v/>
      </c>
      <c r="CD1218" s="32" t="str">
        <f t="shared" si="683"/>
        <v/>
      </c>
      <c r="CE1218" s="48"/>
      <c r="CF1218" s="32" t="str">
        <f t="shared" si="688"/>
        <v/>
      </c>
      <c r="CG1218" s="32" t="str">
        <f t="shared" si="689"/>
        <v/>
      </c>
      <c r="CH1218" s="48"/>
    </row>
    <row r="1219" spans="2:86" ht="30" customHeight="1" x14ac:dyDescent="0.2">
      <c r="B1219" s="155"/>
      <c r="C1219" s="117"/>
      <c r="D1219" s="53"/>
      <c r="E1219" s="68"/>
      <c r="F1219" s="54"/>
      <c r="G1219" s="54"/>
      <c r="H1219" s="55"/>
      <c r="I1219" s="71"/>
      <c r="J1219" s="73"/>
      <c r="K1219" s="56"/>
      <c r="L1219" s="76" t="str">
        <f t="shared" si="693"/>
        <v/>
      </c>
      <c r="M1219" s="77" t="str">
        <f t="shared" si="697"/>
        <v/>
      </c>
      <c r="N1219" s="130" t="str">
        <f t="shared" si="684"/>
        <v/>
      </c>
      <c r="O1219" s="131" t="str">
        <f t="shared" si="709"/>
        <v/>
      </c>
      <c r="P1219" s="131" t="str">
        <f t="shared" si="709"/>
        <v/>
      </c>
      <c r="Q1219" s="131" t="str">
        <f t="shared" si="709"/>
        <v/>
      </c>
      <c r="R1219" s="131" t="str">
        <f t="shared" si="709"/>
        <v/>
      </c>
      <c r="S1219" s="131" t="str">
        <f t="shared" si="709"/>
        <v/>
      </c>
      <c r="T1219" s="131" t="str">
        <f t="shared" si="709"/>
        <v/>
      </c>
      <c r="U1219" s="131" t="str">
        <f t="shared" si="709"/>
        <v/>
      </c>
      <c r="V1219" s="14"/>
      <c r="W1219" s="17" t="str">
        <f>IF(C1219="",IF(OR(AND($H1219&lt;&gt;"",C1219=""),AND($F1218=$F1219,$AK1219&lt;&gt;""),COUNTA($H$3:$H$100002)&gt;COUNTA($H$3:$H1219),$AE1219&lt;&gt;""),W1218,""),C1219)</f>
        <v/>
      </c>
      <c r="X1219" s="17" t="str">
        <f>IF(D1219="",IF(OR(AND($H1219&lt;&gt;"",D1219=""),AND($F1218=$F1219,$AK1219&lt;&gt;""),COUNTA($H$3:$H$100002)&gt;COUNTA($H$3:$H1219),$AE1219&lt;&gt;""),X1218,""),D1219)</f>
        <v/>
      </c>
      <c r="Y1219" s="17" t="str">
        <f>IF(E1219="",IF(OR(AND($H1219&lt;&gt;"",E1219=""),AND($F1218=$F1219,$AK1219&lt;&gt;""),COUNTA($H$3:$H$100002)&gt;COUNTA($H$3:$H1219),$AE1219&lt;&gt;""),Y1218,""),E1219)</f>
        <v/>
      </c>
      <c r="Z1219" s="27" t="str">
        <f t="shared" si="698"/>
        <v/>
      </c>
      <c r="AA1219" s="2" t="str">
        <f>IF(F1219="","",COUNTA($F$3:F1219))</f>
        <v/>
      </c>
      <c r="AB1219" s="3" t="str">
        <f>IF(F1219="","",IFERROR(IF(F1219&lt;&gt;"",IFERROR(INDEX(設定!$C$3:$C$303,MATCH(F1219,設定!$C$3:$C$303,0),0),INDEX(設定!$C$3:$C$303,MATCH("*"&amp;F1219&amp;"*",設定!$C$3:$C$303,0),0)),""),"エラー"))</f>
        <v/>
      </c>
      <c r="AC1219" s="2" t="str">
        <f>IF(G1219="","",COUNTA($G$3:G1219))</f>
        <v/>
      </c>
      <c r="AD1219" s="3" t="str">
        <f>IF(G1219="","",IFERROR(IF(G1219&lt;&gt;"",IFERROR(INDEX(設定!$C$3:$C$303,MATCH(G1219,設定!$C$3:$C$303,0),0),INDEX(設定!$C$3:$C$303,MATCH("*"&amp;G1219&amp;"*",設定!$C$3:$C$303,0),0)),""),"エラー"))</f>
        <v/>
      </c>
      <c r="AE1219" s="3" t="str">
        <f>IFERROR(IF(AB1219="",IF(AND(H1219&lt;&gt;"",F1219=""),INDEX(AB$3:AB1219,MATCH(MAX(AA$3:AA1219),AA$3:AA1219,0),0),""),AB1219),"")</f>
        <v/>
      </c>
      <c r="AF1219" s="3" t="str">
        <f>IFERROR(IF(AD1219="",IF(AND(H1219&lt;&gt;"",G1219=""),INDEX(AD$3:AD1219,MATCH(MAX(AC$3:AC1219),AC$3:AC1219,0),0),""),AD1219),"")</f>
        <v/>
      </c>
      <c r="AG1219" s="2" t="str">
        <f>IF(AH1219="","",IF(OR(AH1219=AH1218,AH1219=AH1220),IF(AND(E1219="",AB1219="",AG1218&lt;&gt;""),MAX($AG$3:AG1218),MAX($AG$3:AG1218)+1),IF(AH1218=AH1219,AG1218,MAX($AG$3:AG1218)+1)))</f>
        <v/>
      </c>
      <c r="AH1219" s="12" t="str">
        <f t="shared" si="685"/>
        <v/>
      </c>
      <c r="AI1219" s="12" t="str">
        <f t="shared" si="699"/>
        <v/>
      </c>
      <c r="AJ1219" s="13" t="str">
        <f t="shared" si="700"/>
        <v/>
      </c>
      <c r="AK1219" s="13" t="str">
        <f t="shared" si="701"/>
        <v/>
      </c>
      <c r="AL1219" s="13" t="str">
        <f>IF(OR(AJ1219="",COUNTIF($AH$3:AH1219,AH1219)&lt;&gt;COUNTIF(AH$3:AH$100002,AH1219)),"",SUMIF(AH$3:AH$100002,AH1219,AJ$3:AJ$100002))</f>
        <v/>
      </c>
      <c r="AM1219" s="13" t="str">
        <f>IF(OR(AK1219="",COUNTIF($AH$3:AH1219,AH1219)&lt;&gt;COUNTIF(AH$3:AH$100002,AH1219)),"",SUMIF(AH$3:AH$100002,AH1219,AK$3:AK$100002))</f>
        <v/>
      </c>
      <c r="AO1219" s="13" t="str">
        <f t="shared" si="686"/>
        <v/>
      </c>
      <c r="AP1219" s="13" t="str">
        <f t="shared" si="686"/>
        <v/>
      </c>
      <c r="AQ1219" s="13" t="str">
        <f t="shared" si="686"/>
        <v/>
      </c>
      <c r="AR1219" s="13" t="str">
        <f t="shared" si="686"/>
        <v/>
      </c>
      <c r="AS1219" s="13" t="str">
        <f t="shared" si="686"/>
        <v/>
      </c>
      <c r="AT1219" s="13" t="str">
        <f t="shared" si="686"/>
        <v/>
      </c>
      <c r="AU1219" s="13" t="str">
        <f t="shared" si="686"/>
        <v/>
      </c>
      <c r="AV1219" s="13" t="str">
        <f t="shared" si="690"/>
        <v/>
      </c>
      <c r="AW1219" s="86" t="str">
        <f t="shared" si="702"/>
        <v/>
      </c>
      <c r="AX1219" s="59" t="str">
        <f t="shared" si="703"/>
        <v/>
      </c>
      <c r="AY1219" s="63" t="str">
        <f>IF(OR($BR1219="",BH1219=""),"",COUNT($BR$3:$BR1219))</f>
        <v/>
      </c>
      <c r="AZ1219" s="13" t="str">
        <f>IF(OR($BR1219="",BI1219=""),"",COUNT($BR$3:$BR1219))</f>
        <v/>
      </c>
      <c r="BA1219" s="13" t="str">
        <f>IF(OR($BR1219="",BJ1219=""),"",COUNT($BR$3:$BR1219))</f>
        <v/>
      </c>
      <c r="BB1219" s="13" t="str">
        <f>IF(OR($BR1219="",BK1219=""),"",COUNT($BR$3:$BR1219))</f>
        <v/>
      </c>
      <c r="BC1219" s="13" t="str">
        <f>IF(OR($BR1219="",BL1219=""),"",COUNT($BR$3:$BR1219))</f>
        <v/>
      </c>
      <c r="BD1219" s="13" t="str">
        <f>IF(OR($BR1219="",BM1219=""),"",COUNT($BR$3:$BR1219))</f>
        <v/>
      </c>
      <c r="BE1219" s="13" t="str">
        <f>IF(OR($BR1219="",BN1219=""),"",COUNT($BR$3:$BR1219))</f>
        <v/>
      </c>
      <c r="BF1219" s="13" t="str">
        <f>IF(OR($BR1219="",BO1219=""),"",COUNT($BR$3:$BR1219))</f>
        <v/>
      </c>
      <c r="BG1219" s="66" t="str">
        <f>IF(Z1219="","",COUNT($Z$3:Z1219))</f>
        <v/>
      </c>
      <c r="BH1219" s="13" t="str">
        <f>IF(AO1219="","",IF(AO1219=BH$2,(SUMIF($BV$3:$BV1219,BH$2,$BW$3:$BW1219)-SUMIF($BX$3:$BX1219,BH$2,$BY$3:$BY1219))*AO$1,""))</f>
        <v/>
      </c>
      <c r="BI1219" s="13" t="str">
        <f>IF(AP1219="","",IF(AP1219=BI$2,(SUMIF($BV$3:$BV1219,BI$2,$BW$3:$BW1219)-SUMIF($BX$3:$BX1219,BI$2,$BY$3:$BY1219))*AP$1,""))</f>
        <v/>
      </c>
      <c r="BJ1219" s="13" t="str">
        <f>IF(AQ1219="","",IF(AQ1219=BJ$2,(SUMIF($BV$3:$BV1219,BJ$2,$BW$3:$BW1219)-SUMIF($BX$3:$BX1219,BJ$2,$BY$3:$BY1219))*AQ$1,""))</f>
        <v/>
      </c>
      <c r="BK1219" s="13" t="str">
        <f>IF(AR1219="","",IF(AR1219=BK$2,(SUMIF($BV$3:$BV1219,BK$2,$BW$3:$BW1219)-SUMIF($BX$3:$BX1219,BK$2,$BY$3:$BY1219))*AR$1,""))</f>
        <v/>
      </c>
      <c r="BL1219" s="13" t="str">
        <f>IF(AS1219="","",IF(AS1219=BL$2,(SUMIF($BV$3:$BV1219,BL$2,$BW$3:$BW1219)-SUMIF($BX$3:$BX1219,BL$2,$BY$3:$BY1219))*AS$1,""))</f>
        <v/>
      </c>
      <c r="BM1219" s="13" t="str">
        <f>IF(AT1219="","",IF(AT1219=BM$2,(SUMIF($BV$3:$BV1219,BM$2,$BW$3:$BW1219)-SUMIF($BX$3:$BX1219,BM$2,$BY$3:$BY1219))*AT$1,""))</f>
        <v/>
      </c>
      <c r="BN1219" s="13" t="str">
        <f>IF(AU1219="","",IF(AU1219=BN$2,(SUMIF($BV$3:$BV1219,BN$2,$BW$3:$BW1219)-SUMIF($BX$3:$BX1219,BN$2,$BY$3:$BY1219))*AU$1,""))</f>
        <v/>
      </c>
      <c r="BO1219" s="13" t="str">
        <f>IF(AV1219="","",IF(AV1219=BO$2,(SUMIF($BV$3:$BV1219,BO$2,$BW$3:$BW1219)-SUMIF($BX$3:$BX1219,BO$2,$BY$3:$BY1219))*AV$1,""))</f>
        <v/>
      </c>
      <c r="BP1219" s="69"/>
      <c r="BQ1219" s="13" t="str">
        <f t="shared" si="687"/>
        <v/>
      </c>
      <c r="BR1219" s="75" t="str">
        <f t="shared" si="704"/>
        <v/>
      </c>
      <c r="BS1219" s="33" t="str">
        <f t="shared" ref="BS1219:BS1282" si="710">IF(Z1219="","",W1219)</f>
        <v/>
      </c>
      <c r="BT1219" s="42" t="str">
        <f t="shared" ref="BT1219:BT1282" si="711">IF(Z1219="","",X1219)</f>
        <v/>
      </c>
      <c r="BU1219" s="38" t="str">
        <f t="shared" ref="BU1219:BU1282" si="712">IF(Z1219="","",Y1219)</f>
        <v/>
      </c>
      <c r="BV1219" s="30" t="str">
        <f t="shared" si="705"/>
        <v/>
      </c>
      <c r="BW1219" s="36" t="str">
        <f t="shared" si="706"/>
        <v/>
      </c>
      <c r="BX1219" s="36" t="str">
        <f t="shared" si="707"/>
        <v/>
      </c>
      <c r="BY1219" s="45" t="str">
        <f t="shared" si="708"/>
        <v/>
      </c>
      <c r="BZ1219" s="12" t="str">
        <f t="shared" ref="BZ1219:BZ1282" si="713">IF(H1219="","",H1219&amp;IF(I1219="",""," ("&amp;I1219&amp;")"))</f>
        <v/>
      </c>
      <c r="CA1219" s="47" t="str">
        <f t="shared" ref="CA1219:CA1282" si="714">IF(AE1219="","",AE1219)</f>
        <v/>
      </c>
      <c r="CB1219" s="32" t="str">
        <f t="shared" ref="CB1219:CB1282" si="715">IF(AF1219="","",AF1219)</f>
        <v/>
      </c>
      <c r="CC1219" s="32" t="str">
        <f t="shared" ref="CC1219:CC1282" si="716">IF(J1219="","",J1219)</f>
        <v/>
      </c>
      <c r="CD1219" s="32" t="str">
        <f t="shared" ref="CD1219:CD1282" si="717">IF(K1219="","",K1219)</f>
        <v/>
      </c>
      <c r="CE1219" s="48"/>
      <c r="CF1219" s="32" t="str">
        <f t="shared" si="688"/>
        <v/>
      </c>
      <c r="CG1219" s="32" t="str">
        <f t="shared" si="689"/>
        <v/>
      </c>
      <c r="CH1219" s="48"/>
    </row>
    <row r="1220" spans="2:86" ht="30" customHeight="1" x14ac:dyDescent="0.2">
      <c r="B1220" s="155"/>
      <c r="C1220" s="117"/>
      <c r="D1220" s="53"/>
      <c r="E1220" s="68"/>
      <c r="F1220" s="54"/>
      <c r="G1220" s="54"/>
      <c r="H1220" s="55"/>
      <c r="I1220" s="71"/>
      <c r="J1220" s="73"/>
      <c r="K1220" s="56"/>
      <c r="L1220" s="76" t="str">
        <f t="shared" si="693"/>
        <v/>
      </c>
      <c r="M1220" s="77" t="str">
        <f t="shared" si="697"/>
        <v/>
      </c>
      <c r="N1220" s="130" t="str">
        <f t="shared" ref="N1220:N1283" si="718">IFERROR(INDEX($BH$3:$BO$100002,MATCH($BG1220,$BG$3:$BG$100002,0),MATCH(N$1,$BH$2:$BO$2,0)),"")</f>
        <v/>
      </c>
      <c r="O1220" s="131" t="str">
        <f t="shared" si="709"/>
        <v/>
      </c>
      <c r="P1220" s="131" t="str">
        <f t="shared" si="709"/>
        <v/>
      </c>
      <c r="Q1220" s="131" t="str">
        <f t="shared" si="709"/>
        <v/>
      </c>
      <c r="R1220" s="131" t="str">
        <f t="shared" si="709"/>
        <v/>
      </c>
      <c r="S1220" s="131" t="str">
        <f t="shared" si="709"/>
        <v/>
      </c>
      <c r="T1220" s="131" t="str">
        <f t="shared" si="709"/>
        <v/>
      </c>
      <c r="U1220" s="131" t="str">
        <f t="shared" si="709"/>
        <v/>
      </c>
      <c r="V1220" s="14"/>
      <c r="W1220" s="17" t="str">
        <f>IF(C1220="",IF(OR(AND($H1220&lt;&gt;"",C1220=""),AND($F1219=$F1220,$AK1220&lt;&gt;""),COUNTA($H$3:$H$100002)&gt;COUNTA($H$3:$H1220),$AE1220&lt;&gt;""),W1219,""),C1220)</f>
        <v/>
      </c>
      <c r="X1220" s="17" t="str">
        <f>IF(D1220="",IF(OR(AND($H1220&lt;&gt;"",D1220=""),AND($F1219=$F1220,$AK1220&lt;&gt;""),COUNTA($H$3:$H$100002)&gt;COUNTA($H$3:$H1220),$AE1220&lt;&gt;""),X1219,""),D1220)</f>
        <v/>
      </c>
      <c r="Y1220" s="17" t="str">
        <f>IF(E1220="",IF(OR(AND($H1220&lt;&gt;"",E1220=""),AND($F1219=$F1220,$AK1220&lt;&gt;""),COUNTA($H$3:$H$100002)&gt;COUNTA($H$3:$H1220),$AE1220&lt;&gt;""),Y1219,""),E1220)</f>
        <v/>
      </c>
      <c r="Z1220" s="27" t="str">
        <f t="shared" si="698"/>
        <v/>
      </c>
      <c r="AA1220" s="2" t="str">
        <f>IF(F1220="","",COUNTA($F$3:F1220))</f>
        <v/>
      </c>
      <c r="AB1220" s="3" t="str">
        <f>IF(F1220="","",IFERROR(IF(F1220&lt;&gt;"",IFERROR(INDEX(設定!$C$3:$C$303,MATCH(F1220,設定!$C$3:$C$303,0),0),INDEX(設定!$C$3:$C$303,MATCH("*"&amp;F1220&amp;"*",設定!$C$3:$C$303,0),0)),""),"エラー"))</f>
        <v/>
      </c>
      <c r="AC1220" s="2" t="str">
        <f>IF(G1220="","",COUNTA($G$3:G1220))</f>
        <v/>
      </c>
      <c r="AD1220" s="3" t="str">
        <f>IF(G1220="","",IFERROR(IF(G1220&lt;&gt;"",IFERROR(INDEX(設定!$C$3:$C$303,MATCH(G1220,設定!$C$3:$C$303,0),0),INDEX(設定!$C$3:$C$303,MATCH("*"&amp;G1220&amp;"*",設定!$C$3:$C$303,0),0)),""),"エラー"))</f>
        <v/>
      </c>
      <c r="AE1220" s="3" t="str">
        <f>IFERROR(IF(AB1220="",IF(AND(H1220&lt;&gt;"",F1220=""),INDEX(AB$3:AB1220,MATCH(MAX(AA$3:AA1220),AA$3:AA1220,0),0),""),AB1220),"")</f>
        <v/>
      </c>
      <c r="AF1220" s="3" t="str">
        <f>IFERROR(IF(AD1220="",IF(AND(H1220&lt;&gt;"",G1220=""),INDEX(AD$3:AD1220,MATCH(MAX(AC$3:AC1220),AC$3:AC1220,0),0),""),AD1220),"")</f>
        <v/>
      </c>
      <c r="AG1220" s="2" t="str">
        <f>IF(AH1220="","",IF(OR(AH1220=AH1219,AH1220=AH1221),IF(AND(E1220="",AB1220="",AG1219&lt;&gt;""),MAX($AG$3:AG1219),MAX($AG$3:AG1219)+1),IF(AH1219=AH1220,AG1219,MAX($AG$3:AG1219)+1)))</f>
        <v/>
      </c>
      <c r="AH1220" s="12" t="str">
        <f t="shared" ref="AH1220:AH1283" si="719">IF(AE1220="","",Z1220&amp;"@"&amp;AE1220&amp;"@"&amp;AF1220)</f>
        <v/>
      </c>
      <c r="AI1220" s="12" t="str">
        <f t="shared" si="699"/>
        <v/>
      </c>
      <c r="AJ1220" s="13" t="str">
        <f t="shared" si="700"/>
        <v/>
      </c>
      <c r="AK1220" s="13" t="str">
        <f t="shared" si="701"/>
        <v/>
      </c>
      <c r="AL1220" s="13" t="str">
        <f>IF(OR(AJ1220="",COUNTIF($AH$3:AH1220,AH1220)&lt;&gt;COUNTIF(AH$3:AH$100002,AH1220)),"",SUMIF(AH$3:AH$100002,AH1220,AJ$3:AJ$100002))</f>
        <v/>
      </c>
      <c r="AM1220" s="13" t="str">
        <f>IF(OR(AK1220="",COUNTIF($AH$3:AH1220,AH1220)&lt;&gt;COUNTIF(AH$3:AH$100002,AH1220)),"",SUMIF(AH$3:AH$100002,AH1220,AK$3:AK$100002))</f>
        <v/>
      </c>
      <c r="AO1220" s="13" t="str">
        <f t="shared" ref="AO1220:AR1283" si="720">IF($Z1220="","",IF(COUNTIF($AE1220:$AF1220,AO$2),AO$2,""))</f>
        <v/>
      </c>
      <c r="AP1220" s="13" t="str">
        <f t="shared" si="720"/>
        <v/>
      </c>
      <c r="AQ1220" s="13" t="str">
        <f t="shared" si="720"/>
        <v/>
      </c>
      <c r="AR1220" s="13" t="str">
        <f t="shared" si="720"/>
        <v/>
      </c>
      <c r="AS1220" s="13" t="str">
        <f t="shared" ref="AS1220:AV1283" si="721">IF($Z1220="","",IF(COUNTIF($AE1220:$AF1220,AS$2),AS$2,""))</f>
        <v/>
      </c>
      <c r="AT1220" s="13" t="str">
        <f t="shared" si="721"/>
        <v/>
      </c>
      <c r="AU1220" s="13" t="str">
        <f t="shared" si="721"/>
        <v/>
      </c>
      <c r="AV1220" s="13" t="str">
        <f t="shared" si="690"/>
        <v/>
      </c>
      <c r="AW1220" s="86" t="str">
        <f t="shared" si="702"/>
        <v/>
      </c>
      <c r="AX1220" s="59" t="str">
        <f t="shared" si="703"/>
        <v/>
      </c>
      <c r="AY1220" s="63" t="str">
        <f>IF(OR($BR1220="",BH1220=""),"",COUNT($BR$3:$BR1220))</f>
        <v/>
      </c>
      <c r="AZ1220" s="13" t="str">
        <f>IF(OR($BR1220="",BI1220=""),"",COUNT($BR$3:$BR1220))</f>
        <v/>
      </c>
      <c r="BA1220" s="13" t="str">
        <f>IF(OR($BR1220="",BJ1220=""),"",COUNT($BR$3:$BR1220))</f>
        <v/>
      </c>
      <c r="BB1220" s="13" t="str">
        <f>IF(OR($BR1220="",BK1220=""),"",COUNT($BR$3:$BR1220))</f>
        <v/>
      </c>
      <c r="BC1220" s="13" t="str">
        <f>IF(OR($BR1220="",BL1220=""),"",COUNT($BR$3:$BR1220))</f>
        <v/>
      </c>
      <c r="BD1220" s="13" t="str">
        <f>IF(OR($BR1220="",BM1220=""),"",COUNT($BR$3:$BR1220))</f>
        <v/>
      </c>
      <c r="BE1220" s="13" t="str">
        <f>IF(OR($BR1220="",BN1220=""),"",COUNT($BR$3:$BR1220))</f>
        <v/>
      </c>
      <c r="BF1220" s="13" t="str">
        <f>IF(OR($BR1220="",BO1220=""),"",COUNT($BR$3:$BR1220))</f>
        <v/>
      </c>
      <c r="BG1220" s="66" t="str">
        <f>IF(Z1220="","",COUNT($Z$3:Z1220))</f>
        <v/>
      </c>
      <c r="BH1220" s="13" t="str">
        <f>IF(AO1220="","",IF(AO1220=BH$2,(SUMIF($BV$3:$BV1220,BH$2,$BW$3:$BW1220)-SUMIF($BX$3:$BX1220,BH$2,$BY$3:$BY1220))*AO$1,""))</f>
        <v/>
      </c>
      <c r="BI1220" s="13" t="str">
        <f>IF(AP1220="","",IF(AP1220=BI$2,(SUMIF($BV$3:$BV1220,BI$2,$BW$3:$BW1220)-SUMIF($BX$3:$BX1220,BI$2,$BY$3:$BY1220))*AP$1,""))</f>
        <v/>
      </c>
      <c r="BJ1220" s="13" t="str">
        <f>IF(AQ1220="","",IF(AQ1220=BJ$2,(SUMIF($BV$3:$BV1220,BJ$2,$BW$3:$BW1220)-SUMIF($BX$3:$BX1220,BJ$2,$BY$3:$BY1220))*AQ$1,""))</f>
        <v/>
      </c>
      <c r="BK1220" s="13" t="str">
        <f>IF(AR1220="","",IF(AR1220=BK$2,(SUMIF($BV$3:$BV1220,BK$2,$BW$3:$BW1220)-SUMIF($BX$3:$BX1220,BK$2,$BY$3:$BY1220))*AR$1,""))</f>
        <v/>
      </c>
      <c r="BL1220" s="13" t="str">
        <f>IF(AS1220="","",IF(AS1220=BL$2,(SUMIF($BV$3:$BV1220,BL$2,$BW$3:$BW1220)-SUMIF($BX$3:$BX1220,BL$2,$BY$3:$BY1220))*AS$1,""))</f>
        <v/>
      </c>
      <c r="BM1220" s="13" t="str">
        <f>IF(AT1220="","",IF(AT1220=BM$2,(SUMIF($BV$3:$BV1220,BM$2,$BW$3:$BW1220)-SUMIF($BX$3:$BX1220,BM$2,$BY$3:$BY1220))*AT$1,""))</f>
        <v/>
      </c>
      <c r="BN1220" s="13" t="str">
        <f>IF(AU1220="","",IF(AU1220=BN$2,(SUMIF($BV$3:$BV1220,BN$2,$BW$3:$BW1220)-SUMIF($BX$3:$BX1220,BN$2,$BY$3:$BY1220))*AU$1,""))</f>
        <v/>
      </c>
      <c r="BO1220" s="13" t="str">
        <f>IF(AV1220="","",IF(AV1220=BO$2,(SUMIF($BV$3:$BV1220,BO$2,$BW$3:$BW1220)-SUMIF($BX$3:$BX1220,BO$2,$BY$3:$BY1220))*AV$1,""))</f>
        <v/>
      </c>
      <c r="BP1220" s="69"/>
      <c r="BQ1220" s="13" t="str">
        <f t="shared" ref="BQ1220:BQ1283" si="722">IF(B1220="","",IF(ISNUMBER(B1220),B1220,""))</f>
        <v/>
      </c>
      <c r="BR1220" s="75" t="str">
        <f t="shared" si="704"/>
        <v/>
      </c>
      <c r="BS1220" s="33" t="str">
        <f t="shared" si="710"/>
        <v/>
      </c>
      <c r="BT1220" s="42" t="str">
        <f t="shared" si="711"/>
        <v/>
      </c>
      <c r="BU1220" s="38" t="str">
        <f t="shared" si="712"/>
        <v/>
      </c>
      <c r="BV1220" s="30" t="str">
        <f t="shared" si="705"/>
        <v/>
      </c>
      <c r="BW1220" s="36" t="str">
        <f t="shared" si="706"/>
        <v/>
      </c>
      <c r="BX1220" s="36" t="str">
        <f t="shared" si="707"/>
        <v/>
      </c>
      <c r="BY1220" s="45" t="str">
        <f t="shared" si="708"/>
        <v/>
      </c>
      <c r="BZ1220" s="12" t="str">
        <f t="shared" si="713"/>
        <v/>
      </c>
      <c r="CA1220" s="47" t="str">
        <f t="shared" si="714"/>
        <v/>
      </c>
      <c r="CB1220" s="32" t="str">
        <f t="shared" si="715"/>
        <v/>
      </c>
      <c r="CC1220" s="32" t="str">
        <f t="shared" si="716"/>
        <v/>
      </c>
      <c r="CD1220" s="32" t="str">
        <f t="shared" si="717"/>
        <v/>
      </c>
      <c r="CE1220" s="48"/>
      <c r="CF1220" s="32" t="str">
        <f t="shared" ref="CF1220:CF1283" si="723">IF(AND(ISNUMBER(B1220),CG1220&lt;&gt;""),B1220,"")</f>
        <v/>
      </c>
      <c r="CG1220" s="32" t="str">
        <f t="shared" ref="CG1220:CG1283" si="724">IF(AE1220="","",AE1220&amp;"@"&amp;AF1220)</f>
        <v/>
      </c>
      <c r="CH1220" s="48"/>
    </row>
    <row r="1221" spans="2:86" ht="30" customHeight="1" x14ac:dyDescent="0.2">
      <c r="B1221" s="155"/>
      <c r="C1221" s="117"/>
      <c r="D1221" s="53"/>
      <c r="E1221" s="68"/>
      <c r="F1221" s="54"/>
      <c r="G1221" s="54"/>
      <c r="H1221" s="55"/>
      <c r="I1221" s="71"/>
      <c r="J1221" s="73"/>
      <c r="K1221" s="56"/>
      <c r="L1221" s="76" t="str">
        <f t="shared" si="693"/>
        <v/>
      </c>
      <c r="M1221" s="77" t="str">
        <f t="shared" si="697"/>
        <v/>
      </c>
      <c r="N1221" s="130" t="str">
        <f t="shared" si="718"/>
        <v/>
      </c>
      <c r="O1221" s="131" t="str">
        <f t="shared" si="709"/>
        <v/>
      </c>
      <c r="P1221" s="131" t="str">
        <f t="shared" si="709"/>
        <v/>
      </c>
      <c r="Q1221" s="131" t="str">
        <f t="shared" si="709"/>
        <v/>
      </c>
      <c r="R1221" s="131" t="str">
        <f t="shared" si="709"/>
        <v/>
      </c>
      <c r="S1221" s="131" t="str">
        <f t="shared" si="709"/>
        <v/>
      </c>
      <c r="T1221" s="131" t="str">
        <f t="shared" si="709"/>
        <v/>
      </c>
      <c r="U1221" s="131" t="str">
        <f t="shared" si="709"/>
        <v/>
      </c>
      <c r="V1221" s="14"/>
      <c r="W1221" s="17" t="str">
        <f>IF(C1221="",IF(OR(AND($H1221&lt;&gt;"",C1221=""),AND($F1220=$F1221,$AK1221&lt;&gt;""),COUNTA($H$3:$H$100002)&gt;COUNTA($H$3:$H1221),$AE1221&lt;&gt;""),W1220,""),C1221)</f>
        <v/>
      </c>
      <c r="X1221" s="17" t="str">
        <f>IF(D1221="",IF(OR(AND($H1221&lt;&gt;"",D1221=""),AND($F1220=$F1221,$AK1221&lt;&gt;""),COUNTA($H$3:$H$100002)&gt;COUNTA($H$3:$H1221),$AE1221&lt;&gt;""),X1220,""),D1221)</f>
        <v/>
      </c>
      <c r="Y1221" s="17" t="str">
        <f>IF(E1221="",IF(OR(AND($H1221&lt;&gt;"",E1221=""),AND($F1220=$F1221,$AK1221&lt;&gt;""),COUNTA($H$3:$H$100002)&gt;COUNTA($H$3:$H1221),$AE1221&lt;&gt;""),Y1220,""),E1221)</f>
        <v/>
      </c>
      <c r="Z1221" s="27" t="str">
        <f t="shared" si="698"/>
        <v/>
      </c>
      <c r="AA1221" s="2" t="str">
        <f>IF(F1221="","",COUNTA($F$3:F1221))</f>
        <v/>
      </c>
      <c r="AB1221" s="3" t="str">
        <f>IF(F1221="","",IFERROR(IF(F1221&lt;&gt;"",IFERROR(INDEX(設定!$C$3:$C$303,MATCH(F1221,設定!$C$3:$C$303,0),0),INDEX(設定!$C$3:$C$303,MATCH("*"&amp;F1221&amp;"*",設定!$C$3:$C$303,0),0)),""),"エラー"))</f>
        <v/>
      </c>
      <c r="AC1221" s="2" t="str">
        <f>IF(G1221="","",COUNTA($G$3:G1221))</f>
        <v/>
      </c>
      <c r="AD1221" s="3" t="str">
        <f>IF(G1221="","",IFERROR(IF(G1221&lt;&gt;"",IFERROR(INDEX(設定!$C$3:$C$303,MATCH(G1221,設定!$C$3:$C$303,0),0),INDEX(設定!$C$3:$C$303,MATCH("*"&amp;G1221&amp;"*",設定!$C$3:$C$303,0),0)),""),"エラー"))</f>
        <v/>
      </c>
      <c r="AE1221" s="3" t="str">
        <f>IFERROR(IF(AB1221="",IF(AND(H1221&lt;&gt;"",F1221=""),INDEX(AB$3:AB1221,MATCH(MAX(AA$3:AA1221),AA$3:AA1221,0),0),""),AB1221),"")</f>
        <v/>
      </c>
      <c r="AF1221" s="3" t="str">
        <f>IFERROR(IF(AD1221="",IF(AND(H1221&lt;&gt;"",G1221=""),INDEX(AD$3:AD1221,MATCH(MAX(AC$3:AC1221),AC$3:AC1221,0),0),""),AD1221),"")</f>
        <v/>
      </c>
      <c r="AG1221" s="2" t="str">
        <f>IF(AH1221="","",IF(OR(AH1221=AH1220,AH1221=AH1222),IF(AND(E1221="",AB1221="",AG1220&lt;&gt;""),MAX($AG$3:AG1220),MAX($AG$3:AG1220)+1),IF(AH1220=AH1221,AG1220,MAX($AG$3:AG1220)+1)))</f>
        <v/>
      </c>
      <c r="AH1221" s="12" t="str">
        <f t="shared" si="719"/>
        <v/>
      </c>
      <c r="AI1221" s="12" t="str">
        <f t="shared" si="699"/>
        <v/>
      </c>
      <c r="AJ1221" s="13" t="str">
        <f t="shared" si="700"/>
        <v/>
      </c>
      <c r="AK1221" s="13" t="str">
        <f t="shared" si="701"/>
        <v/>
      </c>
      <c r="AL1221" s="13" t="str">
        <f>IF(OR(AJ1221="",COUNTIF($AH$3:AH1221,AH1221)&lt;&gt;COUNTIF(AH$3:AH$100002,AH1221)),"",SUMIF(AH$3:AH$100002,AH1221,AJ$3:AJ$100002))</f>
        <v/>
      </c>
      <c r="AM1221" s="13" t="str">
        <f>IF(OR(AK1221="",COUNTIF($AH$3:AH1221,AH1221)&lt;&gt;COUNTIF(AH$3:AH$100002,AH1221)),"",SUMIF(AH$3:AH$100002,AH1221,AK$3:AK$100002))</f>
        <v/>
      </c>
      <c r="AO1221" s="13" t="str">
        <f t="shared" si="720"/>
        <v/>
      </c>
      <c r="AP1221" s="13" t="str">
        <f t="shared" si="720"/>
        <v/>
      </c>
      <c r="AQ1221" s="13" t="str">
        <f t="shared" si="720"/>
        <v/>
      </c>
      <c r="AR1221" s="13" t="str">
        <f t="shared" si="720"/>
        <v/>
      </c>
      <c r="AS1221" s="13" t="str">
        <f t="shared" si="721"/>
        <v/>
      </c>
      <c r="AT1221" s="13" t="str">
        <f t="shared" si="721"/>
        <v/>
      </c>
      <c r="AU1221" s="13" t="str">
        <f t="shared" si="721"/>
        <v/>
      </c>
      <c r="AV1221" s="13" t="str">
        <f t="shared" si="690"/>
        <v/>
      </c>
      <c r="AW1221" s="86" t="str">
        <f t="shared" si="702"/>
        <v/>
      </c>
      <c r="AX1221" s="59" t="str">
        <f t="shared" si="703"/>
        <v/>
      </c>
      <c r="AY1221" s="63" t="str">
        <f>IF(OR($BR1221="",BH1221=""),"",COUNT($BR$3:$BR1221))</f>
        <v/>
      </c>
      <c r="AZ1221" s="13" t="str">
        <f>IF(OR($BR1221="",BI1221=""),"",COUNT($BR$3:$BR1221))</f>
        <v/>
      </c>
      <c r="BA1221" s="13" t="str">
        <f>IF(OR($BR1221="",BJ1221=""),"",COUNT($BR$3:$BR1221))</f>
        <v/>
      </c>
      <c r="BB1221" s="13" t="str">
        <f>IF(OR($BR1221="",BK1221=""),"",COUNT($BR$3:$BR1221))</f>
        <v/>
      </c>
      <c r="BC1221" s="13" t="str">
        <f>IF(OR($BR1221="",BL1221=""),"",COUNT($BR$3:$BR1221))</f>
        <v/>
      </c>
      <c r="BD1221" s="13" t="str">
        <f>IF(OR($BR1221="",BM1221=""),"",COUNT($BR$3:$BR1221))</f>
        <v/>
      </c>
      <c r="BE1221" s="13" t="str">
        <f>IF(OR($BR1221="",BN1221=""),"",COUNT($BR$3:$BR1221))</f>
        <v/>
      </c>
      <c r="BF1221" s="13" t="str">
        <f>IF(OR($BR1221="",BO1221=""),"",COUNT($BR$3:$BR1221))</f>
        <v/>
      </c>
      <c r="BG1221" s="66" t="str">
        <f>IF(Z1221="","",COUNT($Z$3:Z1221))</f>
        <v/>
      </c>
      <c r="BH1221" s="13" t="str">
        <f>IF(AO1221="","",IF(AO1221=BH$2,(SUMIF($BV$3:$BV1221,BH$2,$BW$3:$BW1221)-SUMIF($BX$3:$BX1221,BH$2,$BY$3:$BY1221))*AO$1,""))</f>
        <v/>
      </c>
      <c r="BI1221" s="13" t="str">
        <f>IF(AP1221="","",IF(AP1221=BI$2,(SUMIF($BV$3:$BV1221,BI$2,$BW$3:$BW1221)-SUMIF($BX$3:$BX1221,BI$2,$BY$3:$BY1221))*AP$1,""))</f>
        <v/>
      </c>
      <c r="BJ1221" s="13" t="str">
        <f>IF(AQ1221="","",IF(AQ1221=BJ$2,(SUMIF($BV$3:$BV1221,BJ$2,$BW$3:$BW1221)-SUMIF($BX$3:$BX1221,BJ$2,$BY$3:$BY1221))*AQ$1,""))</f>
        <v/>
      </c>
      <c r="BK1221" s="13" t="str">
        <f>IF(AR1221="","",IF(AR1221=BK$2,(SUMIF($BV$3:$BV1221,BK$2,$BW$3:$BW1221)-SUMIF($BX$3:$BX1221,BK$2,$BY$3:$BY1221))*AR$1,""))</f>
        <v/>
      </c>
      <c r="BL1221" s="13" t="str">
        <f>IF(AS1221="","",IF(AS1221=BL$2,(SUMIF($BV$3:$BV1221,BL$2,$BW$3:$BW1221)-SUMIF($BX$3:$BX1221,BL$2,$BY$3:$BY1221))*AS$1,""))</f>
        <v/>
      </c>
      <c r="BM1221" s="13" t="str">
        <f>IF(AT1221="","",IF(AT1221=BM$2,(SUMIF($BV$3:$BV1221,BM$2,$BW$3:$BW1221)-SUMIF($BX$3:$BX1221,BM$2,$BY$3:$BY1221))*AT$1,""))</f>
        <v/>
      </c>
      <c r="BN1221" s="13" t="str">
        <f>IF(AU1221="","",IF(AU1221=BN$2,(SUMIF($BV$3:$BV1221,BN$2,$BW$3:$BW1221)-SUMIF($BX$3:$BX1221,BN$2,$BY$3:$BY1221))*AU$1,""))</f>
        <v/>
      </c>
      <c r="BO1221" s="13" t="str">
        <f>IF(AV1221="","",IF(AV1221=BO$2,(SUMIF($BV$3:$BV1221,BO$2,$BW$3:$BW1221)-SUMIF($BX$3:$BX1221,BO$2,$BY$3:$BY1221))*AV$1,""))</f>
        <v/>
      </c>
      <c r="BP1221" s="69"/>
      <c r="BQ1221" s="13" t="str">
        <f t="shared" si="722"/>
        <v/>
      </c>
      <c r="BR1221" s="75" t="str">
        <f t="shared" si="704"/>
        <v/>
      </c>
      <c r="BS1221" s="33" t="str">
        <f t="shared" si="710"/>
        <v/>
      </c>
      <c r="BT1221" s="42" t="str">
        <f t="shared" si="711"/>
        <v/>
      </c>
      <c r="BU1221" s="38" t="str">
        <f t="shared" si="712"/>
        <v/>
      </c>
      <c r="BV1221" s="30" t="str">
        <f t="shared" si="705"/>
        <v/>
      </c>
      <c r="BW1221" s="36" t="str">
        <f t="shared" si="706"/>
        <v/>
      </c>
      <c r="BX1221" s="36" t="str">
        <f t="shared" si="707"/>
        <v/>
      </c>
      <c r="BY1221" s="45" t="str">
        <f t="shared" si="708"/>
        <v/>
      </c>
      <c r="BZ1221" s="12" t="str">
        <f t="shared" si="713"/>
        <v/>
      </c>
      <c r="CA1221" s="47" t="str">
        <f t="shared" si="714"/>
        <v/>
      </c>
      <c r="CB1221" s="32" t="str">
        <f t="shared" si="715"/>
        <v/>
      </c>
      <c r="CC1221" s="32" t="str">
        <f t="shared" si="716"/>
        <v/>
      </c>
      <c r="CD1221" s="32" t="str">
        <f t="shared" si="717"/>
        <v/>
      </c>
      <c r="CE1221" s="48"/>
      <c r="CF1221" s="32" t="str">
        <f t="shared" si="723"/>
        <v/>
      </c>
      <c r="CG1221" s="32" t="str">
        <f t="shared" si="724"/>
        <v/>
      </c>
      <c r="CH1221" s="48"/>
    </row>
    <row r="1222" spans="2:86" ht="30" customHeight="1" x14ac:dyDescent="0.2">
      <c r="B1222" s="155"/>
      <c r="C1222" s="117"/>
      <c r="D1222" s="53"/>
      <c r="E1222" s="68"/>
      <c r="F1222" s="54"/>
      <c r="G1222" s="54"/>
      <c r="H1222" s="55"/>
      <c r="I1222" s="71"/>
      <c r="J1222" s="73"/>
      <c r="K1222" s="56"/>
      <c r="L1222" s="76" t="str">
        <f t="shared" si="693"/>
        <v/>
      </c>
      <c r="M1222" s="77" t="str">
        <f t="shared" si="697"/>
        <v/>
      </c>
      <c r="N1222" s="130" t="str">
        <f t="shared" si="718"/>
        <v/>
      </c>
      <c r="O1222" s="131" t="str">
        <f t="shared" si="709"/>
        <v/>
      </c>
      <c r="P1222" s="131" t="str">
        <f t="shared" si="709"/>
        <v/>
      </c>
      <c r="Q1222" s="131" t="str">
        <f t="shared" si="709"/>
        <v/>
      </c>
      <c r="R1222" s="131" t="str">
        <f t="shared" si="709"/>
        <v/>
      </c>
      <c r="S1222" s="131" t="str">
        <f t="shared" si="709"/>
        <v/>
      </c>
      <c r="T1222" s="131" t="str">
        <f t="shared" si="709"/>
        <v/>
      </c>
      <c r="U1222" s="131" t="str">
        <f t="shared" si="709"/>
        <v/>
      </c>
      <c r="V1222" s="14"/>
      <c r="W1222" s="17" t="str">
        <f>IF(C1222="",IF(OR(AND($H1222&lt;&gt;"",C1222=""),AND($F1221=$F1222,$AK1222&lt;&gt;""),COUNTA($H$3:$H$100002)&gt;COUNTA($H$3:$H1222),$AE1222&lt;&gt;""),W1221,""),C1222)</f>
        <v/>
      </c>
      <c r="X1222" s="17" t="str">
        <f>IF(D1222="",IF(OR(AND($H1222&lt;&gt;"",D1222=""),AND($F1221=$F1222,$AK1222&lt;&gt;""),COUNTA($H$3:$H$100002)&gt;COUNTA($H$3:$H1222),$AE1222&lt;&gt;""),X1221,""),D1222)</f>
        <v/>
      </c>
      <c r="Y1222" s="17" t="str">
        <f>IF(E1222="",IF(OR(AND($H1222&lt;&gt;"",E1222=""),AND($F1221=$F1222,$AK1222&lt;&gt;""),COUNTA($H$3:$H$100002)&gt;COUNTA($H$3:$H1222),$AE1222&lt;&gt;""),Y1221,""),E1222)</f>
        <v/>
      </c>
      <c r="Z1222" s="27" t="str">
        <f t="shared" si="698"/>
        <v/>
      </c>
      <c r="AA1222" s="2" t="str">
        <f>IF(F1222="","",COUNTA($F$3:F1222))</f>
        <v/>
      </c>
      <c r="AB1222" s="3" t="str">
        <f>IF(F1222="","",IFERROR(IF(F1222&lt;&gt;"",IFERROR(INDEX(設定!$C$3:$C$303,MATCH(F1222,設定!$C$3:$C$303,0),0),INDEX(設定!$C$3:$C$303,MATCH("*"&amp;F1222&amp;"*",設定!$C$3:$C$303,0),0)),""),"エラー"))</f>
        <v/>
      </c>
      <c r="AC1222" s="2" t="str">
        <f>IF(G1222="","",COUNTA($G$3:G1222))</f>
        <v/>
      </c>
      <c r="AD1222" s="3" t="str">
        <f>IF(G1222="","",IFERROR(IF(G1222&lt;&gt;"",IFERROR(INDEX(設定!$C$3:$C$303,MATCH(G1222,設定!$C$3:$C$303,0),0),INDEX(設定!$C$3:$C$303,MATCH("*"&amp;G1222&amp;"*",設定!$C$3:$C$303,0),0)),""),"エラー"))</f>
        <v/>
      </c>
      <c r="AE1222" s="3" t="str">
        <f>IFERROR(IF(AB1222="",IF(AND(H1222&lt;&gt;"",F1222=""),INDEX(AB$3:AB1222,MATCH(MAX(AA$3:AA1222),AA$3:AA1222,0),0),""),AB1222),"")</f>
        <v/>
      </c>
      <c r="AF1222" s="3" t="str">
        <f>IFERROR(IF(AD1222="",IF(AND(H1222&lt;&gt;"",G1222=""),INDEX(AD$3:AD1222,MATCH(MAX(AC$3:AC1222),AC$3:AC1222,0),0),""),AD1222),"")</f>
        <v/>
      </c>
      <c r="AG1222" s="2" t="str">
        <f>IF(AH1222="","",IF(OR(AH1222=AH1221,AH1222=AH1223),IF(AND(E1222="",AB1222="",AG1221&lt;&gt;""),MAX($AG$3:AG1221),MAX($AG$3:AG1221)+1),IF(AH1221=AH1222,AG1221,MAX($AG$3:AG1221)+1)))</f>
        <v/>
      </c>
      <c r="AH1222" s="12" t="str">
        <f t="shared" si="719"/>
        <v/>
      </c>
      <c r="AI1222" s="12" t="str">
        <f t="shared" si="699"/>
        <v/>
      </c>
      <c r="AJ1222" s="13" t="str">
        <f t="shared" si="700"/>
        <v/>
      </c>
      <c r="AK1222" s="13" t="str">
        <f t="shared" si="701"/>
        <v/>
      </c>
      <c r="AL1222" s="13" t="str">
        <f>IF(OR(AJ1222="",COUNTIF($AH$3:AH1222,AH1222)&lt;&gt;COUNTIF(AH$3:AH$100002,AH1222)),"",SUMIF(AH$3:AH$100002,AH1222,AJ$3:AJ$100002))</f>
        <v/>
      </c>
      <c r="AM1222" s="13" t="str">
        <f>IF(OR(AK1222="",COUNTIF($AH$3:AH1222,AH1222)&lt;&gt;COUNTIF(AH$3:AH$100002,AH1222)),"",SUMIF(AH$3:AH$100002,AH1222,AK$3:AK$100002))</f>
        <v/>
      </c>
      <c r="AO1222" s="13" t="str">
        <f t="shared" si="720"/>
        <v/>
      </c>
      <c r="AP1222" s="13" t="str">
        <f t="shared" si="720"/>
        <v/>
      </c>
      <c r="AQ1222" s="13" t="str">
        <f t="shared" si="720"/>
        <v/>
      </c>
      <c r="AR1222" s="13" t="str">
        <f t="shared" si="720"/>
        <v/>
      </c>
      <c r="AS1222" s="13" t="str">
        <f t="shared" si="721"/>
        <v/>
      </c>
      <c r="AT1222" s="13" t="str">
        <f t="shared" si="721"/>
        <v/>
      </c>
      <c r="AU1222" s="13" t="str">
        <f t="shared" si="721"/>
        <v/>
      </c>
      <c r="AV1222" s="13" t="str">
        <f t="shared" si="721"/>
        <v/>
      </c>
      <c r="AW1222" s="86" t="str">
        <f t="shared" si="702"/>
        <v/>
      </c>
      <c r="AX1222" s="59" t="str">
        <f t="shared" si="703"/>
        <v/>
      </c>
      <c r="AY1222" s="63" t="str">
        <f>IF(OR($BR1222="",BH1222=""),"",COUNT($BR$3:$BR1222))</f>
        <v/>
      </c>
      <c r="AZ1222" s="13" t="str">
        <f>IF(OR($BR1222="",BI1222=""),"",COUNT($BR$3:$BR1222))</f>
        <v/>
      </c>
      <c r="BA1222" s="13" t="str">
        <f>IF(OR($BR1222="",BJ1222=""),"",COUNT($BR$3:$BR1222))</f>
        <v/>
      </c>
      <c r="BB1222" s="13" t="str">
        <f>IF(OR($BR1222="",BK1222=""),"",COUNT($BR$3:$BR1222))</f>
        <v/>
      </c>
      <c r="BC1222" s="13" t="str">
        <f>IF(OR($BR1222="",BL1222=""),"",COUNT($BR$3:$BR1222))</f>
        <v/>
      </c>
      <c r="BD1222" s="13" t="str">
        <f>IF(OR($BR1222="",BM1222=""),"",COUNT($BR$3:$BR1222))</f>
        <v/>
      </c>
      <c r="BE1222" s="13" t="str">
        <f>IF(OR($BR1222="",BN1222=""),"",COUNT($BR$3:$BR1222))</f>
        <v/>
      </c>
      <c r="BF1222" s="13" t="str">
        <f>IF(OR($BR1222="",BO1222=""),"",COUNT($BR$3:$BR1222))</f>
        <v/>
      </c>
      <c r="BG1222" s="66" t="str">
        <f>IF(Z1222="","",COUNT($Z$3:Z1222))</f>
        <v/>
      </c>
      <c r="BH1222" s="13" t="str">
        <f>IF(AO1222="","",IF(AO1222=BH$2,(SUMIF($BV$3:$BV1222,BH$2,$BW$3:$BW1222)-SUMIF($BX$3:$BX1222,BH$2,$BY$3:$BY1222))*AO$1,""))</f>
        <v/>
      </c>
      <c r="BI1222" s="13" t="str">
        <f>IF(AP1222="","",IF(AP1222=BI$2,(SUMIF($BV$3:$BV1222,BI$2,$BW$3:$BW1222)-SUMIF($BX$3:$BX1222,BI$2,$BY$3:$BY1222))*AP$1,""))</f>
        <v/>
      </c>
      <c r="BJ1222" s="13" t="str">
        <f>IF(AQ1222="","",IF(AQ1222=BJ$2,(SUMIF($BV$3:$BV1222,BJ$2,$BW$3:$BW1222)-SUMIF($BX$3:$BX1222,BJ$2,$BY$3:$BY1222))*AQ$1,""))</f>
        <v/>
      </c>
      <c r="BK1222" s="13" t="str">
        <f>IF(AR1222="","",IF(AR1222=BK$2,(SUMIF($BV$3:$BV1222,BK$2,$BW$3:$BW1222)-SUMIF($BX$3:$BX1222,BK$2,$BY$3:$BY1222))*AR$1,""))</f>
        <v/>
      </c>
      <c r="BL1222" s="13" t="str">
        <f>IF(AS1222="","",IF(AS1222=BL$2,(SUMIF($BV$3:$BV1222,BL$2,$BW$3:$BW1222)-SUMIF($BX$3:$BX1222,BL$2,$BY$3:$BY1222))*AS$1,""))</f>
        <v/>
      </c>
      <c r="BM1222" s="13" t="str">
        <f>IF(AT1222="","",IF(AT1222=BM$2,(SUMIF($BV$3:$BV1222,BM$2,$BW$3:$BW1222)-SUMIF($BX$3:$BX1222,BM$2,$BY$3:$BY1222))*AT$1,""))</f>
        <v/>
      </c>
      <c r="BN1222" s="13" t="str">
        <f>IF(AU1222="","",IF(AU1222=BN$2,(SUMIF($BV$3:$BV1222,BN$2,$BW$3:$BW1222)-SUMIF($BX$3:$BX1222,BN$2,$BY$3:$BY1222))*AU$1,""))</f>
        <v/>
      </c>
      <c r="BO1222" s="13" t="str">
        <f>IF(AV1222="","",IF(AV1222=BO$2,(SUMIF($BV$3:$BV1222,BO$2,$BW$3:$BW1222)-SUMIF($BX$3:$BX1222,BO$2,$BY$3:$BY1222))*AV$1,""))</f>
        <v/>
      </c>
      <c r="BP1222" s="69"/>
      <c r="BQ1222" s="13" t="str">
        <f t="shared" si="722"/>
        <v/>
      </c>
      <c r="BR1222" s="75" t="str">
        <f t="shared" si="704"/>
        <v/>
      </c>
      <c r="BS1222" s="33" t="str">
        <f t="shared" si="710"/>
        <v/>
      </c>
      <c r="BT1222" s="42" t="str">
        <f t="shared" si="711"/>
        <v/>
      </c>
      <c r="BU1222" s="38" t="str">
        <f t="shared" si="712"/>
        <v/>
      </c>
      <c r="BV1222" s="30" t="str">
        <f t="shared" si="705"/>
        <v/>
      </c>
      <c r="BW1222" s="36" t="str">
        <f t="shared" si="706"/>
        <v/>
      </c>
      <c r="BX1222" s="36" t="str">
        <f t="shared" si="707"/>
        <v/>
      </c>
      <c r="BY1222" s="45" t="str">
        <f t="shared" si="708"/>
        <v/>
      </c>
      <c r="BZ1222" s="12" t="str">
        <f t="shared" si="713"/>
        <v/>
      </c>
      <c r="CA1222" s="47" t="str">
        <f t="shared" si="714"/>
        <v/>
      </c>
      <c r="CB1222" s="32" t="str">
        <f t="shared" si="715"/>
        <v/>
      </c>
      <c r="CC1222" s="32" t="str">
        <f t="shared" si="716"/>
        <v/>
      </c>
      <c r="CD1222" s="32" t="str">
        <f t="shared" si="717"/>
        <v/>
      </c>
      <c r="CE1222" s="48"/>
      <c r="CF1222" s="32" t="str">
        <f t="shared" si="723"/>
        <v/>
      </c>
      <c r="CG1222" s="32" t="str">
        <f t="shared" si="724"/>
        <v/>
      </c>
      <c r="CH1222" s="48"/>
    </row>
    <row r="1223" spans="2:86" ht="30" customHeight="1" x14ac:dyDescent="0.2">
      <c r="B1223" s="155"/>
      <c r="C1223" s="117"/>
      <c r="D1223" s="53"/>
      <c r="E1223" s="68"/>
      <c r="F1223" s="54"/>
      <c r="G1223" s="54"/>
      <c r="H1223" s="55"/>
      <c r="I1223" s="71"/>
      <c r="J1223" s="73"/>
      <c r="K1223" s="56"/>
      <c r="L1223" s="76" t="str">
        <f t="shared" si="693"/>
        <v/>
      </c>
      <c r="M1223" s="77" t="str">
        <f t="shared" si="697"/>
        <v/>
      </c>
      <c r="N1223" s="130" t="str">
        <f t="shared" si="718"/>
        <v/>
      </c>
      <c r="O1223" s="131" t="str">
        <f t="shared" ref="O1223:U1232" si="725">IFERROR(INDEX($BH$3:$BO$100002,MATCH($BG1223,$BG$3:$BG$100002,0),MATCH(O$1,$BH$2:$BO$2,0)),"")</f>
        <v/>
      </c>
      <c r="P1223" s="131" t="str">
        <f t="shared" si="725"/>
        <v/>
      </c>
      <c r="Q1223" s="131" t="str">
        <f t="shared" si="725"/>
        <v/>
      </c>
      <c r="R1223" s="131" t="str">
        <f t="shared" si="725"/>
        <v/>
      </c>
      <c r="S1223" s="131" t="str">
        <f t="shared" si="725"/>
        <v/>
      </c>
      <c r="T1223" s="131" t="str">
        <f t="shared" si="725"/>
        <v/>
      </c>
      <c r="U1223" s="131" t="str">
        <f t="shared" si="725"/>
        <v/>
      </c>
      <c r="V1223" s="14"/>
      <c r="W1223" s="17" t="str">
        <f>IF(C1223="",IF(OR(AND($H1223&lt;&gt;"",C1223=""),AND($F1222=$F1223,$AK1223&lt;&gt;""),COUNTA($H$3:$H$100002)&gt;COUNTA($H$3:$H1223),$AE1223&lt;&gt;""),W1222,""),C1223)</f>
        <v/>
      </c>
      <c r="X1223" s="17" t="str">
        <f>IF(D1223="",IF(OR(AND($H1223&lt;&gt;"",D1223=""),AND($F1222=$F1223,$AK1223&lt;&gt;""),COUNTA($H$3:$H$100002)&gt;COUNTA($H$3:$H1223),$AE1223&lt;&gt;""),X1222,""),D1223)</f>
        <v/>
      </c>
      <c r="Y1223" s="17" t="str">
        <f>IF(E1223="",IF(OR(AND($H1223&lt;&gt;"",E1223=""),AND($F1222=$F1223,$AK1223&lt;&gt;""),COUNTA($H$3:$H$100002)&gt;COUNTA($H$3:$H1223),$AE1223&lt;&gt;""),Y1222,""),E1223)</f>
        <v/>
      </c>
      <c r="Z1223" s="27" t="str">
        <f t="shared" si="698"/>
        <v/>
      </c>
      <c r="AA1223" s="2" t="str">
        <f>IF(F1223="","",COUNTA($F$3:F1223))</f>
        <v/>
      </c>
      <c r="AB1223" s="3" t="str">
        <f>IF(F1223="","",IFERROR(IF(F1223&lt;&gt;"",IFERROR(INDEX(設定!$C$3:$C$303,MATCH(F1223,設定!$C$3:$C$303,0),0),INDEX(設定!$C$3:$C$303,MATCH("*"&amp;F1223&amp;"*",設定!$C$3:$C$303,0),0)),""),"エラー"))</f>
        <v/>
      </c>
      <c r="AC1223" s="2" t="str">
        <f>IF(G1223="","",COUNTA($G$3:G1223))</f>
        <v/>
      </c>
      <c r="AD1223" s="3" t="str">
        <f>IF(G1223="","",IFERROR(IF(G1223&lt;&gt;"",IFERROR(INDEX(設定!$C$3:$C$303,MATCH(G1223,設定!$C$3:$C$303,0),0),INDEX(設定!$C$3:$C$303,MATCH("*"&amp;G1223&amp;"*",設定!$C$3:$C$303,0),0)),""),"エラー"))</f>
        <v/>
      </c>
      <c r="AE1223" s="3" t="str">
        <f>IFERROR(IF(AB1223="",IF(AND(H1223&lt;&gt;"",F1223=""),INDEX(AB$3:AB1223,MATCH(MAX(AA$3:AA1223),AA$3:AA1223,0),0),""),AB1223),"")</f>
        <v/>
      </c>
      <c r="AF1223" s="3" t="str">
        <f>IFERROR(IF(AD1223="",IF(AND(H1223&lt;&gt;"",G1223=""),INDEX(AD$3:AD1223,MATCH(MAX(AC$3:AC1223),AC$3:AC1223,0),0),""),AD1223),"")</f>
        <v/>
      </c>
      <c r="AG1223" s="2" t="str">
        <f>IF(AH1223="","",IF(OR(AH1223=AH1222,AH1223=AH1224),IF(AND(E1223="",AB1223="",AG1222&lt;&gt;""),MAX($AG$3:AG1222),MAX($AG$3:AG1222)+1),IF(AH1222=AH1223,AG1222,MAX($AG$3:AG1222)+1)))</f>
        <v/>
      </c>
      <c r="AH1223" s="12" t="str">
        <f t="shared" si="719"/>
        <v/>
      </c>
      <c r="AI1223" s="12" t="str">
        <f t="shared" si="699"/>
        <v/>
      </c>
      <c r="AJ1223" s="13" t="str">
        <f t="shared" si="700"/>
        <v/>
      </c>
      <c r="AK1223" s="13" t="str">
        <f t="shared" si="701"/>
        <v/>
      </c>
      <c r="AL1223" s="13" t="str">
        <f>IF(OR(AJ1223="",COUNTIF($AH$3:AH1223,AH1223)&lt;&gt;COUNTIF(AH$3:AH$100002,AH1223)),"",SUMIF(AH$3:AH$100002,AH1223,AJ$3:AJ$100002))</f>
        <v/>
      </c>
      <c r="AM1223" s="13" t="str">
        <f>IF(OR(AK1223="",COUNTIF($AH$3:AH1223,AH1223)&lt;&gt;COUNTIF(AH$3:AH$100002,AH1223)),"",SUMIF(AH$3:AH$100002,AH1223,AK$3:AK$100002))</f>
        <v/>
      </c>
      <c r="AO1223" s="13" t="str">
        <f t="shared" si="720"/>
        <v/>
      </c>
      <c r="AP1223" s="13" t="str">
        <f t="shared" si="720"/>
        <v/>
      </c>
      <c r="AQ1223" s="13" t="str">
        <f t="shared" si="720"/>
        <v/>
      </c>
      <c r="AR1223" s="13" t="str">
        <f t="shared" si="720"/>
        <v/>
      </c>
      <c r="AS1223" s="13" t="str">
        <f t="shared" si="721"/>
        <v/>
      </c>
      <c r="AT1223" s="13" t="str">
        <f t="shared" si="721"/>
        <v/>
      </c>
      <c r="AU1223" s="13" t="str">
        <f t="shared" si="721"/>
        <v/>
      </c>
      <c r="AV1223" s="13" t="str">
        <f t="shared" si="721"/>
        <v/>
      </c>
      <c r="AW1223" s="86" t="str">
        <f t="shared" si="702"/>
        <v/>
      </c>
      <c r="AX1223" s="59" t="str">
        <f t="shared" si="703"/>
        <v/>
      </c>
      <c r="AY1223" s="63" t="str">
        <f>IF(OR($BR1223="",BH1223=""),"",COUNT($BR$3:$BR1223))</f>
        <v/>
      </c>
      <c r="AZ1223" s="13" t="str">
        <f>IF(OR($BR1223="",BI1223=""),"",COUNT($BR$3:$BR1223))</f>
        <v/>
      </c>
      <c r="BA1223" s="13" t="str">
        <f>IF(OR($BR1223="",BJ1223=""),"",COUNT($BR$3:$BR1223))</f>
        <v/>
      </c>
      <c r="BB1223" s="13" t="str">
        <f>IF(OR($BR1223="",BK1223=""),"",COUNT($BR$3:$BR1223))</f>
        <v/>
      </c>
      <c r="BC1223" s="13" t="str">
        <f>IF(OR($BR1223="",BL1223=""),"",COUNT($BR$3:$BR1223))</f>
        <v/>
      </c>
      <c r="BD1223" s="13" t="str">
        <f>IF(OR($BR1223="",BM1223=""),"",COUNT($BR$3:$BR1223))</f>
        <v/>
      </c>
      <c r="BE1223" s="13" t="str">
        <f>IF(OR($BR1223="",BN1223=""),"",COUNT($BR$3:$BR1223))</f>
        <v/>
      </c>
      <c r="BF1223" s="13" t="str">
        <f>IF(OR($BR1223="",BO1223=""),"",COUNT($BR$3:$BR1223))</f>
        <v/>
      </c>
      <c r="BG1223" s="66" t="str">
        <f>IF(Z1223="","",COUNT($Z$3:Z1223))</f>
        <v/>
      </c>
      <c r="BH1223" s="13" t="str">
        <f>IF(AO1223="","",IF(AO1223=BH$2,(SUMIF($BV$3:$BV1223,BH$2,$BW$3:$BW1223)-SUMIF($BX$3:$BX1223,BH$2,$BY$3:$BY1223))*AO$1,""))</f>
        <v/>
      </c>
      <c r="BI1223" s="13" t="str">
        <f>IF(AP1223="","",IF(AP1223=BI$2,(SUMIF($BV$3:$BV1223,BI$2,$BW$3:$BW1223)-SUMIF($BX$3:$BX1223,BI$2,$BY$3:$BY1223))*AP$1,""))</f>
        <v/>
      </c>
      <c r="BJ1223" s="13" t="str">
        <f>IF(AQ1223="","",IF(AQ1223=BJ$2,(SUMIF($BV$3:$BV1223,BJ$2,$BW$3:$BW1223)-SUMIF($BX$3:$BX1223,BJ$2,$BY$3:$BY1223))*AQ$1,""))</f>
        <v/>
      </c>
      <c r="BK1223" s="13" t="str">
        <f>IF(AR1223="","",IF(AR1223=BK$2,(SUMIF($BV$3:$BV1223,BK$2,$BW$3:$BW1223)-SUMIF($BX$3:$BX1223,BK$2,$BY$3:$BY1223))*AR$1,""))</f>
        <v/>
      </c>
      <c r="BL1223" s="13" t="str">
        <f>IF(AS1223="","",IF(AS1223=BL$2,(SUMIF($BV$3:$BV1223,BL$2,$BW$3:$BW1223)-SUMIF($BX$3:$BX1223,BL$2,$BY$3:$BY1223))*AS$1,""))</f>
        <v/>
      </c>
      <c r="BM1223" s="13" t="str">
        <f>IF(AT1223="","",IF(AT1223=BM$2,(SUMIF($BV$3:$BV1223,BM$2,$BW$3:$BW1223)-SUMIF($BX$3:$BX1223,BM$2,$BY$3:$BY1223))*AT$1,""))</f>
        <v/>
      </c>
      <c r="BN1223" s="13" t="str">
        <f>IF(AU1223="","",IF(AU1223=BN$2,(SUMIF($BV$3:$BV1223,BN$2,$BW$3:$BW1223)-SUMIF($BX$3:$BX1223,BN$2,$BY$3:$BY1223))*AU$1,""))</f>
        <v/>
      </c>
      <c r="BO1223" s="13" t="str">
        <f>IF(AV1223="","",IF(AV1223=BO$2,(SUMIF($BV$3:$BV1223,BO$2,$BW$3:$BW1223)-SUMIF($BX$3:$BX1223,BO$2,$BY$3:$BY1223))*AV$1,""))</f>
        <v/>
      </c>
      <c r="BP1223" s="69"/>
      <c r="BQ1223" s="13" t="str">
        <f t="shared" si="722"/>
        <v/>
      </c>
      <c r="BR1223" s="75" t="str">
        <f t="shared" si="704"/>
        <v/>
      </c>
      <c r="BS1223" s="33" t="str">
        <f t="shared" si="710"/>
        <v/>
      </c>
      <c r="BT1223" s="42" t="str">
        <f t="shared" si="711"/>
        <v/>
      </c>
      <c r="BU1223" s="38" t="str">
        <f t="shared" si="712"/>
        <v/>
      </c>
      <c r="BV1223" s="30" t="str">
        <f t="shared" si="705"/>
        <v/>
      </c>
      <c r="BW1223" s="36" t="str">
        <f t="shared" si="706"/>
        <v/>
      </c>
      <c r="BX1223" s="36" t="str">
        <f t="shared" si="707"/>
        <v/>
      </c>
      <c r="BY1223" s="45" t="str">
        <f t="shared" si="708"/>
        <v/>
      </c>
      <c r="BZ1223" s="12" t="str">
        <f t="shared" si="713"/>
        <v/>
      </c>
      <c r="CA1223" s="47" t="str">
        <f t="shared" si="714"/>
        <v/>
      </c>
      <c r="CB1223" s="32" t="str">
        <f t="shared" si="715"/>
        <v/>
      </c>
      <c r="CC1223" s="32" t="str">
        <f t="shared" si="716"/>
        <v/>
      </c>
      <c r="CD1223" s="32" t="str">
        <f t="shared" si="717"/>
        <v/>
      </c>
      <c r="CE1223" s="48"/>
      <c r="CF1223" s="32" t="str">
        <f t="shared" si="723"/>
        <v/>
      </c>
      <c r="CG1223" s="32" t="str">
        <f t="shared" si="724"/>
        <v/>
      </c>
      <c r="CH1223" s="48"/>
    </row>
    <row r="1224" spans="2:86" ht="30" customHeight="1" x14ac:dyDescent="0.2">
      <c r="B1224" s="155"/>
      <c r="C1224" s="117"/>
      <c r="D1224" s="53"/>
      <c r="E1224" s="68"/>
      <c r="F1224" s="54"/>
      <c r="G1224" s="54"/>
      <c r="H1224" s="55"/>
      <c r="I1224" s="71"/>
      <c r="J1224" s="73"/>
      <c r="K1224" s="56"/>
      <c r="L1224" s="76" t="str">
        <f t="shared" si="693"/>
        <v/>
      </c>
      <c r="M1224" s="77" t="str">
        <f t="shared" si="697"/>
        <v/>
      </c>
      <c r="N1224" s="130" t="str">
        <f t="shared" si="718"/>
        <v/>
      </c>
      <c r="O1224" s="131" t="str">
        <f t="shared" si="725"/>
        <v/>
      </c>
      <c r="P1224" s="131" t="str">
        <f t="shared" si="725"/>
        <v/>
      </c>
      <c r="Q1224" s="131" t="str">
        <f t="shared" si="725"/>
        <v/>
      </c>
      <c r="R1224" s="131" t="str">
        <f t="shared" si="725"/>
        <v/>
      </c>
      <c r="S1224" s="131" t="str">
        <f t="shared" si="725"/>
        <v/>
      </c>
      <c r="T1224" s="131" t="str">
        <f t="shared" si="725"/>
        <v/>
      </c>
      <c r="U1224" s="131" t="str">
        <f t="shared" si="725"/>
        <v/>
      </c>
      <c r="V1224" s="14"/>
      <c r="W1224" s="17" t="str">
        <f>IF(C1224="",IF(OR(AND($H1224&lt;&gt;"",C1224=""),AND($F1223=$F1224,$AK1224&lt;&gt;""),COUNTA($H$3:$H$100002)&gt;COUNTA($H$3:$H1224),$AE1224&lt;&gt;""),W1223,""),C1224)</f>
        <v/>
      </c>
      <c r="X1224" s="17" t="str">
        <f>IF(D1224="",IF(OR(AND($H1224&lt;&gt;"",D1224=""),AND($F1223=$F1224,$AK1224&lt;&gt;""),COUNTA($H$3:$H$100002)&gt;COUNTA($H$3:$H1224),$AE1224&lt;&gt;""),X1223,""),D1224)</f>
        <v/>
      </c>
      <c r="Y1224" s="17" t="str">
        <f>IF(E1224="",IF(OR(AND($H1224&lt;&gt;"",E1224=""),AND($F1223=$F1224,$AK1224&lt;&gt;""),COUNTA($H$3:$H$100002)&gt;COUNTA($H$3:$H1224),$AE1224&lt;&gt;""),Y1223,""),E1224)</f>
        <v/>
      </c>
      <c r="Z1224" s="27" t="str">
        <f t="shared" si="698"/>
        <v/>
      </c>
      <c r="AA1224" s="2" t="str">
        <f>IF(F1224="","",COUNTA($F$3:F1224))</f>
        <v/>
      </c>
      <c r="AB1224" s="3" t="str">
        <f>IF(F1224="","",IFERROR(IF(F1224&lt;&gt;"",IFERROR(INDEX(設定!$C$3:$C$303,MATCH(F1224,設定!$C$3:$C$303,0),0),INDEX(設定!$C$3:$C$303,MATCH("*"&amp;F1224&amp;"*",設定!$C$3:$C$303,0),0)),""),"エラー"))</f>
        <v/>
      </c>
      <c r="AC1224" s="2" t="str">
        <f>IF(G1224="","",COUNTA($G$3:G1224))</f>
        <v/>
      </c>
      <c r="AD1224" s="3" t="str">
        <f>IF(G1224="","",IFERROR(IF(G1224&lt;&gt;"",IFERROR(INDEX(設定!$C$3:$C$303,MATCH(G1224,設定!$C$3:$C$303,0),0),INDEX(設定!$C$3:$C$303,MATCH("*"&amp;G1224&amp;"*",設定!$C$3:$C$303,0),0)),""),"エラー"))</f>
        <v/>
      </c>
      <c r="AE1224" s="3" t="str">
        <f>IFERROR(IF(AB1224="",IF(AND(H1224&lt;&gt;"",F1224=""),INDEX(AB$3:AB1224,MATCH(MAX(AA$3:AA1224),AA$3:AA1224,0),0),""),AB1224),"")</f>
        <v/>
      </c>
      <c r="AF1224" s="3" t="str">
        <f>IFERROR(IF(AD1224="",IF(AND(H1224&lt;&gt;"",G1224=""),INDEX(AD$3:AD1224,MATCH(MAX(AC$3:AC1224),AC$3:AC1224,0),0),""),AD1224),"")</f>
        <v/>
      </c>
      <c r="AG1224" s="2" t="str">
        <f>IF(AH1224="","",IF(OR(AH1224=AH1223,AH1224=AH1225),IF(AND(E1224="",AB1224="",AG1223&lt;&gt;""),MAX($AG$3:AG1223),MAX($AG$3:AG1223)+1),IF(AH1223=AH1224,AG1223,MAX($AG$3:AG1223)+1)))</f>
        <v/>
      </c>
      <c r="AH1224" s="12" t="str">
        <f t="shared" si="719"/>
        <v/>
      </c>
      <c r="AI1224" s="12" t="str">
        <f t="shared" si="699"/>
        <v/>
      </c>
      <c r="AJ1224" s="13" t="str">
        <f t="shared" si="700"/>
        <v/>
      </c>
      <c r="AK1224" s="13" t="str">
        <f t="shared" si="701"/>
        <v/>
      </c>
      <c r="AL1224" s="13" t="str">
        <f>IF(OR(AJ1224="",COUNTIF($AH$3:AH1224,AH1224)&lt;&gt;COUNTIF(AH$3:AH$100002,AH1224)),"",SUMIF(AH$3:AH$100002,AH1224,AJ$3:AJ$100002))</f>
        <v/>
      </c>
      <c r="AM1224" s="13" t="str">
        <f>IF(OR(AK1224="",COUNTIF($AH$3:AH1224,AH1224)&lt;&gt;COUNTIF(AH$3:AH$100002,AH1224)),"",SUMIF(AH$3:AH$100002,AH1224,AK$3:AK$100002))</f>
        <v/>
      </c>
      <c r="AO1224" s="13" t="str">
        <f t="shared" si="720"/>
        <v/>
      </c>
      <c r="AP1224" s="13" t="str">
        <f t="shared" si="720"/>
        <v/>
      </c>
      <c r="AQ1224" s="13" t="str">
        <f t="shared" si="720"/>
        <v/>
      </c>
      <c r="AR1224" s="13" t="str">
        <f t="shared" si="720"/>
        <v/>
      </c>
      <c r="AS1224" s="13" t="str">
        <f t="shared" si="721"/>
        <v/>
      </c>
      <c r="AT1224" s="13" t="str">
        <f t="shared" si="721"/>
        <v/>
      </c>
      <c r="AU1224" s="13" t="str">
        <f t="shared" si="721"/>
        <v/>
      </c>
      <c r="AV1224" s="13" t="str">
        <f t="shared" si="721"/>
        <v/>
      </c>
      <c r="AW1224" s="86" t="str">
        <f t="shared" si="702"/>
        <v/>
      </c>
      <c r="AX1224" s="59" t="str">
        <f t="shared" si="703"/>
        <v/>
      </c>
      <c r="AY1224" s="63" t="str">
        <f>IF(OR($BR1224="",BH1224=""),"",COUNT($BR$3:$BR1224))</f>
        <v/>
      </c>
      <c r="AZ1224" s="13" t="str">
        <f>IF(OR($BR1224="",BI1224=""),"",COUNT($BR$3:$BR1224))</f>
        <v/>
      </c>
      <c r="BA1224" s="13" t="str">
        <f>IF(OR($BR1224="",BJ1224=""),"",COUNT($BR$3:$BR1224))</f>
        <v/>
      </c>
      <c r="BB1224" s="13" t="str">
        <f>IF(OR($BR1224="",BK1224=""),"",COUNT($BR$3:$BR1224))</f>
        <v/>
      </c>
      <c r="BC1224" s="13" t="str">
        <f>IF(OR($BR1224="",BL1224=""),"",COUNT($BR$3:$BR1224))</f>
        <v/>
      </c>
      <c r="BD1224" s="13" t="str">
        <f>IF(OR($BR1224="",BM1224=""),"",COUNT($BR$3:$BR1224))</f>
        <v/>
      </c>
      <c r="BE1224" s="13" t="str">
        <f>IF(OR($BR1224="",BN1224=""),"",COUNT($BR$3:$BR1224))</f>
        <v/>
      </c>
      <c r="BF1224" s="13" t="str">
        <f>IF(OR($BR1224="",BO1224=""),"",COUNT($BR$3:$BR1224))</f>
        <v/>
      </c>
      <c r="BG1224" s="66" t="str">
        <f>IF(Z1224="","",COUNT($Z$3:Z1224))</f>
        <v/>
      </c>
      <c r="BH1224" s="13" t="str">
        <f>IF(AO1224="","",IF(AO1224=BH$2,(SUMIF($BV$3:$BV1224,BH$2,$BW$3:$BW1224)-SUMIF($BX$3:$BX1224,BH$2,$BY$3:$BY1224))*AO$1,""))</f>
        <v/>
      </c>
      <c r="BI1224" s="13" t="str">
        <f>IF(AP1224="","",IF(AP1224=BI$2,(SUMIF($BV$3:$BV1224,BI$2,$BW$3:$BW1224)-SUMIF($BX$3:$BX1224,BI$2,$BY$3:$BY1224))*AP$1,""))</f>
        <v/>
      </c>
      <c r="BJ1224" s="13" t="str">
        <f>IF(AQ1224="","",IF(AQ1224=BJ$2,(SUMIF($BV$3:$BV1224,BJ$2,$BW$3:$BW1224)-SUMIF($BX$3:$BX1224,BJ$2,$BY$3:$BY1224))*AQ$1,""))</f>
        <v/>
      </c>
      <c r="BK1224" s="13" t="str">
        <f>IF(AR1224="","",IF(AR1224=BK$2,(SUMIF($BV$3:$BV1224,BK$2,$BW$3:$BW1224)-SUMIF($BX$3:$BX1224,BK$2,$BY$3:$BY1224))*AR$1,""))</f>
        <v/>
      </c>
      <c r="BL1224" s="13" t="str">
        <f>IF(AS1224="","",IF(AS1224=BL$2,(SUMIF($BV$3:$BV1224,BL$2,$BW$3:$BW1224)-SUMIF($BX$3:$BX1224,BL$2,$BY$3:$BY1224))*AS$1,""))</f>
        <v/>
      </c>
      <c r="BM1224" s="13" t="str">
        <f>IF(AT1224="","",IF(AT1224=BM$2,(SUMIF($BV$3:$BV1224,BM$2,$BW$3:$BW1224)-SUMIF($BX$3:$BX1224,BM$2,$BY$3:$BY1224))*AT$1,""))</f>
        <v/>
      </c>
      <c r="BN1224" s="13" t="str">
        <f>IF(AU1224="","",IF(AU1224=BN$2,(SUMIF($BV$3:$BV1224,BN$2,$BW$3:$BW1224)-SUMIF($BX$3:$BX1224,BN$2,$BY$3:$BY1224))*AU$1,""))</f>
        <v/>
      </c>
      <c r="BO1224" s="13" t="str">
        <f>IF(AV1224="","",IF(AV1224=BO$2,(SUMIF($BV$3:$BV1224,BO$2,$BW$3:$BW1224)-SUMIF($BX$3:$BX1224,BO$2,$BY$3:$BY1224))*AV$1,""))</f>
        <v/>
      </c>
      <c r="BP1224" s="69"/>
      <c r="BQ1224" s="13" t="str">
        <f t="shared" si="722"/>
        <v/>
      </c>
      <c r="BR1224" s="75" t="str">
        <f t="shared" si="704"/>
        <v/>
      </c>
      <c r="BS1224" s="33" t="str">
        <f t="shared" si="710"/>
        <v/>
      </c>
      <c r="BT1224" s="42" t="str">
        <f t="shared" si="711"/>
        <v/>
      </c>
      <c r="BU1224" s="38" t="str">
        <f t="shared" si="712"/>
        <v/>
      </c>
      <c r="BV1224" s="30" t="str">
        <f t="shared" si="705"/>
        <v/>
      </c>
      <c r="BW1224" s="36" t="str">
        <f t="shared" si="706"/>
        <v/>
      </c>
      <c r="BX1224" s="36" t="str">
        <f t="shared" si="707"/>
        <v/>
      </c>
      <c r="BY1224" s="45" t="str">
        <f t="shared" si="708"/>
        <v/>
      </c>
      <c r="BZ1224" s="12" t="str">
        <f t="shared" si="713"/>
        <v/>
      </c>
      <c r="CA1224" s="47" t="str">
        <f t="shared" si="714"/>
        <v/>
      </c>
      <c r="CB1224" s="32" t="str">
        <f t="shared" si="715"/>
        <v/>
      </c>
      <c r="CC1224" s="32" t="str">
        <f t="shared" si="716"/>
        <v/>
      </c>
      <c r="CD1224" s="32" t="str">
        <f t="shared" si="717"/>
        <v/>
      </c>
      <c r="CE1224" s="48"/>
      <c r="CF1224" s="32" t="str">
        <f t="shared" si="723"/>
        <v/>
      </c>
      <c r="CG1224" s="32" t="str">
        <f t="shared" si="724"/>
        <v/>
      </c>
      <c r="CH1224" s="48"/>
    </row>
    <row r="1225" spans="2:86" ht="30" customHeight="1" x14ac:dyDescent="0.2">
      <c r="B1225" s="155"/>
      <c r="C1225" s="117"/>
      <c r="D1225" s="53"/>
      <c r="E1225" s="68"/>
      <c r="F1225" s="54"/>
      <c r="G1225" s="54"/>
      <c r="H1225" s="55"/>
      <c r="I1225" s="71"/>
      <c r="J1225" s="73"/>
      <c r="K1225" s="56"/>
      <c r="L1225" s="76" t="str">
        <f t="shared" si="693"/>
        <v/>
      </c>
      <c r="M1225" s="77" t="str">
        <f t="shared" si="697"/>
        <v/>
      </c>
      <c r="N1225" s="130" t="str">
        <f t="shared" si="718"/>
        <v/>
      </c>
      <c r="O1225" s="131" t="str">
        <f t="shared" si="725"/>
        <v/>
      </c>
      <c r="P1225" s="131" t="str">
        <f t="shared" si="725"/>
        <v/>
      </c>
      <c r="Q1225" s="131" t="str">
        <f t="shared" si="725"/>
        <v/>
      </c>
      <c r="R1225" s="131" t="str">
        <f t="shared" si="725"/>
        <v/>
      </c>
      <c r="S1225" s="131" t="str">
        <f t="shared" si="725"/>
        <v/>
      </c>
      <c r="T1225" s="131" t="str">
        <f t="shared" si="725"/>
        <v/>
      </c>
      <c r="U1225" s="131" t="str">
        <f t="shared" si="725"/>
        <v/>
      </c>
      <c r="V1225" s="14"/>
      <c r="W1225" s="17" t="str">
        <f>IF(C1225="",IF(OR(AND($H1225&lt;&gt;"",C1225=""),AND($F1224=$F1225,$AK1225&lt;&gt;""),COUNTA($H$3:$H$100002)&gt;COUNTA($H$3:$H1225),$AE1225&lt;&gt;""),W1224,""),C1225)</f>
        <v/>
      </c>
      <c r="X1225" s="17" t="str">
        <f>IF(D1225="",IF(OR(AND($H1225&lt;&gt;"",D1225=""),AND($F1224=$F1225,$AK1225&lt;&gt;""),COUNTA($H$3:$H$100002)&gt;COUNTA($H$3:$H1225),$AE1225&lt;&gt;""),X1224,""),D1225)</f>
        <v/>
      </c>
      <c r="Y1225" s="17" t="str">
        <f>IF(E1225="",IF(OR(AND($H1225&lt;&gt;"",E1225=""),AND($F1224=$F1225,$AK1225&lt;&gt;""),COUNTA($H$3:$H$100002)&gt;COUNTA($H$3:$H1225),$AE1225&lt;&gt;""),Y1224,""),E1225)</f>
        <v/>
      </c>
      <c r="Z1225" s="27" t="str">
        <f t="shared" si="698"/>
        <v/>
      </c>
      <c r="AA1225" s="2" t="str">
        <f>IF(F1225="","",COUNTA($F$3:F1225))</f>
        <v/>
      </c>
      <c r="AB1225" s="3" t="str">
        <f>IF(F1225="","",IFERROR(IF(F1225&lt;&gt;"",IFERROR(INDEX(設定!$C$3:$C$303,MATCH(F1225,設定!$C$3:$C$303,0),0),INDEX(設定!$C$3:$C$303,MATCH("*"&amp;F1225&amp;"*",設定!$C$3:$C$303,0),0)),""),"エラー"))</f>
        <v/>
      </c>
      <c r="AC1225" s="2" t="str">
        <f>IF(G1225="","",COUNTA($G$3:G1225))</f>
        <v/>
      </c>
      <c r="AD1225" s="3" t="str">
        <f>IF(G1225="","",IFERROR(IF(G1225&lt;&gt;"",IFERROR(INDEX(設定!$C$3:$C$303,MATCH(G1225,設定!$C$3:$C$303,0),0),INDEX(設定!$C$3:$C$303,MATCH("*"&amp;G1225&amp;"*",設定!$C$3:$C$303,0),0)),""),"エラー"))</f>
        <v/>
      </c>
      <c r="AE1225" s="3" t="str">
        <f>IFERROR(IF(AB1225="",IF(AND(H1225&lt;&gt;"",F1225=""),INDEX(AB$3:AB1225,MATCH(MAX(AA$3:AA1225),AA$3:AA1225,0),0),""),AB1225),"")</f>
        <v/>
      </c>
      <c r="AF1225" s="3" t="str">
        <f>IFERROR(IF(AD1225="",IF(AND(H1225&lt;&gt;"",G1225=""),INDEX(AD$3:AD1225,MATCH(MAX(AC$3:AC1225),AC$3:AC1225,0),0),""),AD1225),"")</f>
        <v/>
      </c>
      <c r="AG1225" s="2" t="str">
        <f>IF(AH1225="","",IF(OR(AH1225=AH1224,AH1225=AH1226),IF(AND(E1225="",AB1225="",AG1224&lt;&gt;""),MAX($AG$3:AG1224),MAX($AG$3:AG1224)+1),IF(AH1224=AH1225,AG1224,MAX($AG$3:AG1224)+1)))</f>
        <v/>
      </c>
      <c r="AH1225" s="12" t="str">
        <f t="shared" si="719"/>
        <v/>
      </c>
      <c r="AI1225" s="12" t="str">
        <f t="shared" si="699"/>
        <v/>
      </c>
      <c r="AJ1225" s="13" t="str">
        <f t="shared" si="700"/>
        <v/>
      </c>
      <c r="AK1225" s="13" t="str">
        <f t="shared" si="701"/>
        <v/>
      </c>
      <c r="AL1225" s="13" t="str">
        <f>IF(OR(AJ1225="",COUNTIF($AH$3:AH1225,AH1225)&lt;&gt;COUNTIF(AH$3:AH$100002,AH1225)),"",SUMIF(AH$3:AH$100002,AH1225,AJ$3:AJ$100002))</f>
        <v/>
      </c>
      <c r="AM1225" s="13" t="str">
        <f>IF(OR(AK1225="",COUNTIF($AH$3:AH1225,AH1225)&lt;&gt;COUNTIF(AH$3:AH$100002,AH1225)),"",SUMIF(AH$3:AH$100002,AH1225,AK$3:AK$100002))</f>
        <v/>
      </c>
      <c r="AO1225" s="13" t="str">
        <f t="shared" si="720"/>
        <v/>
      </c>
      <c r="AP1225" s="13" t="str">
        <f t="shared" si="720"/>
        <v/>
      </c>
      <c r="AQ1225" s="13" t="str">
        <f t="shared" si="720"/>
        <v/>
      </c>
      <c r="AR1225" s="13" t="str">
        <f t="shared" si="720"/>
        <v/>
      </c>
      <c r="AS1225" s="13" t="str">
        <f t="shared" si="721"/>
        <v/>
      </c>
      <c r="AT1225" s="13" t="str">
        <f t="shared" si="721"/>
        <v/>
      </c>
      <c r="AU1225" s="13" t="str">
        <f t="shared" si="721"/>
        <v/>
      </c>
      <c r="AV1225" s="13" t="str">
        <f t="shared" si="721"/>
        <v/>
      </c>
      <c r="AW1225" s="86" t="str">
        <f t="shared" si="702"/>
        <v/>
      </c>
      <c r="AX1225" s="59" t="str">
        <f t="shared" si="703"/>
        <v/>
      </c>
      <c r="AY1225" s="63" t="str">
        <f>IF(OR($BR1225="",BH1225=""),"",COUNT($BR$3:$BR1225))</f>
        <v/>
      </c>
      <c r="AZ1225" s="13" t="str">
        <f>IF(OR($BR1225="",BI1225=""),"",COUNT($BR$3:$BR1225))</f>
        <v/>
      </c>
      <c r="BA1225" s="13" t="str">
        <f>IF(OR($BR1225="",BJ1225=""),"",COUNT($BR$3:$BR1225))</f>
        <v/>
      </c>
      <c r="BB1225" s="13" t="str">
        <f>IF(OR($BR1225="",BK1225=""),"",COUNT($BR$3:$BR1225))</f>
        <v/>
      </c>
      <c r="BC1225" s="13" t="str">
        <f>IF(OR($BR1225="",BL1225=""),"",COUNT($BR$3:$BR1225))</f>
        <v/>
      </c>
      <c r="BD1225" s="13" t="str">
        <f>IF(OR($BR1225="",BM1225=""),"",COUNT($BR$3:$BR1225))</f>
        <v/>
      </c>
      <c r="BE1225" s="13" t="str">
        <f>IF(OR($BR1225="",BN1225=""),"",COUNT($BR$3:$BR1225))</f>
        <v/>
      </c>
      <c r="BF1225" s="13" t="str">
        <f>IF(OR($BR1225="",BO1225=""),"",COUNT($BR$3:$BR1225))</f>
        <v/>
      </c>
      <c r="BG1225" s="66" t="str">
        <f>IF(Z1225="","",COUNT($Z$3:Z1225))</f>
        <v/>
      </c>
      <c r="BH1225" s="13" t="str">
        <f>IF(AO1225="","",IF(AO1225=BH$2,(SUMIF($BV$3:$BV1225,BH$2,$BW$3:$BW1225)-SUMIF($BX$3:$BX1225,BH$2,$BY$3:$BY1225))*AO$1,""))</f>
        <v/>
      </c>
      <c r="BI1225" s="13" t="str">
        <f>IF(AP1225="","",IF(AP1225=BI$2,(SUMIF($BV$3:$BV1225,BI$2,$BW$3:$BW1225)-SUMIF($BX$3:$BX1225,BI$2,$BY$3:$BY1225))*AP$1,""))</f>
        <v/>
      </c>
      <c r="BJ1225" s="13" t="str">
        <f>IF(AQ1225="","",IF(AQ1225=BJ$2,(SUMIF($BV$3:$BV1225,BJ$2,$BW$3:$BW1225)-SUMIF($BX$3:$BX1225,BJ$2,$BY$3:$BY1225))*AQ$1,""))</f>
        <v/>
      </c>
      <c r="BK1225" s="13" t="str">
        <f>IF(AR1225="","",IF(AR1225=BK$2,(SUMIF($BV$3:$BV1225,BK$2,$BW$3:$BW1225)-SUMIF($BX$3:$BX1225,BK$2,$BY$3:$BY1225))*AR$1,""))</f>
        <v/>
      </c>
      <c r="BL1225" s="13" t="str">
        <f>IF(AS1225="","",IF(AS1225=BL$2,(SUMIF($BV$3:$BV1225,BL$2,$BW$3:$BW1225)-SUMIF($BX$3:$BX1225,BL$2,$BY$3:$BY1225))*AS$1,""))</f>
        <v/>
      </c>
      <c r="BM1225" s="13" t="str">
        <f>IF(AT1225="","",IF(AT1225=BM$2,(SUMIF($BV$3:$BV1225,BM$2,$BW$3:$BW1225)-SUMIF($BX$3:$BX1225,BM$2,$BY$3:$BY1225))*AT$1,""))</f>
        <v/>
      </c>
      <c r="BN1225" s="13" t="str">
        <f>IF(AU1225="","",IF(AU1225=BN$2,(SUMIF($BV$3:$BV1225,BN$2,$BW$3:$BW1225)-SUMIF($BX$3:$BX1225,BN$2,$BY$3:$BY1225))*AU$1,""))</f>
        <v/>
      </c>
      <c r="BO1225" s="13" t="str">
        <f>IF(AV1225="","",IF(AV1225=BO$2,(SUMIF($BV$3:$BV1225,BO$2,$BW$3:$BW1225)-SUMIF($BX$3:$BX1225,BO$2,$BY$3:$BY1225))*AV$1,""))</f>
        <v/>
      </c>
      <c r="BP1225" s="69"/>
      <c r="BQ1225" s="13" t="str">
        <f t="shared" si="722"/>
        <v/>
      </c>
      <c r="BR1225" s="75" t="str">
        <f t="shared" si="704"/>
        <v/>
      </c>
      <c r="BS1225" s="33" t="str">
        <f t="shared" si="710"/>
        <v/>
      </c>
      <c r="BT1225" s="42" t="str">
        <f t="shared" si="711"/>
        <v/>
      </c>
      <c r="BU1225" s="38" t="str">
        <f t="shared" si="712"/>
        <v/>
      </c>
      <c r="BV1225" s="30" t="str">
        <f t="shared" si="705"/>
        <v/>
      </c>
      <c r="BW1225" s="36" t="str">
        <f t="shared" si="706"/>
        <v/>
      </c>
      <c r="BX1225" s="36" t="str">
        <f t="shared" si="707"/>
        <v/>
      </c>
      <c r="BY1225" s="45" t="str">
        <f t="shared" si="708"/>
        <v/>
      </c>
      <c r="BZ1225" s="12" t="str">
        <f t="shared" si="713"/>
        <v/>
      </c>
      <c r="CA1225" s="47" t="str">
        <f t="shared" si="714"/>
        <v/>
      </c>
      <c r="CB1225" s="32" t="str">
        <f t="shared" si="715"/>
        <v/>
      </c>
      <c r="CC1225" s="32" t="str">
        <f t="shared" si="716"/>
        <v/>
      </c>
      <c r="CD1225" s="32" t="str">
        <f t="shared" si="717"/>
        <v/>
      </c>
      <c r="CE1225" s="48"/>
      <c r="CF1225" s="32" t="str">
        <f t="shared" si="723"/>
        <v/>
      </c>
      <c r="CG1225" s="32" t="str">
        <f t="shared" si="724"/>
        <v/>
      </c>
      <c r="CH1225" s="48"/>
    </row>
    <row r="1226" spans="2:86" ht="30" customHeight="1" x14ac:dyDescent="0.2">
      <c r="B1226" s="155"/>
      <c r="C1226" s="117"/>
      <c r="D1226" s="53"/>
      <c r="E1226" s="68"/>
      <c r="F1226" s="54"/>
      <c r="G1226" s="54"/>
      <c r="H1226" s="55"/>
      <c r="I1226" s="71"/>
      <c r="J1226" s="73"/>
      <c r="K1226" s="56"/>
      <c r="L1226" s="76" t="str">
        <f t="shared" si="693"/>
        <v/>
      </c>
      <c r="M1226" s="77" t="str">
        <f t="shared" si="697"/>
        <v/>
      </c>
      <c r="N1226" s="130" t="str">
        <f t="shared" si="718"/>
        <v/>
      </c>
      <c r="O1226" s="131" t="str">
        <f t="shared" si="725"/>
        <v/>
      </c>
      <c r="P1226" s="131" t="str">
        <f t="shared" si="725"/>
        <v/>
      </c>
      <c r="Q1226" s="131" t="str">
        <f t="shared" si="725"/>
        <v/>
      </c>
      <c r="R1226" s="131" t="str">
        <f t="shared" si="725"/>
        <v/>
      </c>
      <c r="S1226" s="131" t="str">
        <f t="shared" si="725"/>
        <v/>
      </c>
      <c r="T1226" s="131" t="str">
        <f t="shared" si="725"/>
        <v/>
      </c>
      <c r="U1226" s="131" t="str">
        <f t="shared" si="725"/>
        <v/>
      </c>
      <c r="V1226" s="14"/>
      <c r="W1226" s="17" t="str">
        <f>IF(C1226="",IF(OR(AND($H1226&lt;&gt;"",C1226=""),AND($F1225=$F1226,$AK1226&lt;&gt;""),COUNTA($H$3:$H$100002)&gt;COUNTA($H$3:$H1226),$AE1226&lt;&gt;""),W1225,""),C1226)</f>
        <v/>
      </c>
      <c r="X1226" s="17" t="str">
        <f>IF(D1226="",IF(OR(AND($H1226&lt;&gt;"",D1226=""),AND($F1225=$F1226,$AK1226&lt;&gt;""),COUNTA($H$3:$H$100002)&gt;COUNTA($H$3:$H1226),$AE1226&lt;&gt;""),X1225,""),D1226)</f>
        <v/>
      </c>
      <c r="Y1226" s="17" t="str">
        <f>IF(E1226="",IF(OR(AND($H1226&lt;&gt;"",E1226=""),AND($F1225=$F1226,$AK1226&lt;&gt;""),COUNTA($H$3:$H$100002)&gt;COUNTA($H$3:$H1226),$AE1226&lt;&gt;""),Y1225,""),E1226)</f>
        <v/>
      </c>
      <c r="Z1226" s="27" t="str">
        <f t="shared" si="698"/>
        <v/>
      </c>
      <c r="AA1226" s="2" t="str">
        <f>IF(F1226="","",COUNTA($F$3:F1226))</f>
        <v/>
      </c>
      <c r="AB1226" s="3" t="str">
        <f>IF(F1226="","",IFERROR(IF(F1226&lt;&gt;"",IFERROR(INDEX(設定!$C$3:$C$303,MATCH(F1226,設定!$C$3:$C$303,0),0),INDEX(設定!$C$3:$C$303,MATCH("*"&amp;F1226&amp;"*",設定!$C$3:$C$303,0),0)),""),"エラー"))</f>
        <v/>
      </c>
      <c r="AC1226" s="2" t="str">
        <f>IF(G1226="","",COUNTA($G$3:G1226))</f>
        <v/>
      </c>
      <c r="AD1226" s="3" t="str">
        <f>IF(G1226="","",IFERROR(IF(G1226&lt;&gt;"",IFERROR(INDEX(設定!$C$3:$C$303,MATCH(G1226,設定!$C$3:$C$303,0),0),INDEX(設定!$C$3:$C$303,MATCH("*"&amp;G1226&amp;"*",設定!$C$3:$C$303,0),0)),""),"エラー"))</f>
        <v/>
      </c>
      <c r="AE1226" s="3" t="str">
        <f>IFERROR(IF(AB1226="",IF(AND(H1226&lt;&gt;"",F1226=""),INDEX(AB$3:AB1226,MATCH(MAX(AA$3:AA1226),AA$3:AA1226,0),0),""),AB1226),"")</f>
        <v/>
      </c>
      <c r="AF1226" s="3" t="str">
        <f>IFERROR(IF(AD1226="",IF(AND(H1226&lt;&gt;"",G1226=""),INDEX(AD$3:AD1226,MATCH(MAX(AC$3:AC1226),AC$3:AC1226,0),0),""),AD1226),"")</f>
        <v/>
      </c>
      <c r="AG1226" s="2" t="str">
        <f>IF(AH1226="","",IF(OR(AH1226=AH1225,AH1226=AH1227),IF(AND(E1226="",AB1226="",AG1225&lt;&gt;""),MAX($AG$3:AG1225),MAX($AG$3:AG1225)+1),IF(AH1225=AH1226,AG1225,MAX($AG$3:AG1225)+1)))</f>
        <v/>
      </c>
      <c r="AH1226" s="12" t="str">
        <f t="shared" si="719"/>
        <v/>
      </c>
      <c r="AI1226" s="12" t="str">
        <f t="shared" si="699"/>
        <v/>
      </c>
      <c r="AJ1226" s="13" t="str">
        <f t="shared" si="700"/>
        <v/>
      </c>
      <c r="AK1226" s="13" t="str">
        <f t="shared" si="701"/>
        <v/>
      </c>
      <c r="AL1226" s="13" t="str">
        <f>IF(OR(AJ1226="",COUNTIF($AH$3:AH1226,AH1226)&lt;&gt;COUNTIF(AH$3:AH$100002,AH1226)),"",SUMIF(AH$3:AH$100002,AH1226,AJ$3:AJ$100002))</f>
        <v/>
      </c>
      <c r="AM1226" s="13" t="str">
        <f>IF(OR(AK1226="",COUNTIF($AH$3:AH1226,AH1226)&lt;&gt;COUNTIF(AH$3:AH$100002,AH1226)),"",SUMIF(AH$3:AH$100002,AH1226,AK$3:AK$100002))</f>
        <v/>
      </c>
      <c r="AO1226" s="13" t="str">
        <f t="shared" si="720"/>
        <v/>
      </c>
      <c r="AP1226" s="13" t="str">
        <f t="shared" si="720"/>
        <v/>
      </c>
      <c r="AQ1226" s="13" t="str">
        <f t="shared" si="720"/>
        <v/>
      </c>
      <c r="AR1226" s="13" t="str">
        <f t="shared" si="720"/>
        <v/>
      </c>
      <c r="AS1226" s="13" t="str">
        <f t="shared" si="721"/>
        <v/>
      </c>
      <c r="AT1226" s="13" t="str">
        <f t="shared" si="721"/>
        <v/>
      </c>
      <c r="AU1226" s="13" t="str">
        <f t="shared" si="721"/>
        <v/>
      </c>
      <c r="AV1226" s="13" t="str">
        <f t="shared" si="721"/>
        <v/>
      </c>
      <c r="AW1226" s="86" t="str">
        <f t="shared" si="702"/>
        <v/>
      </c>
      <c r="AX1226" s="59" t="str">
        <f t="shared" si="703"/>
        <v/>
      </c>
      <c r="AY1226" s="63" t="str">
        <f>IF(OR($BR1226="",BH1226=""),"",COUNT($BR$3:$BR1226))</f>
        <v/>
      </c>
      <c r="AZ1226" s="13" t="str">
        <f>IF(OR($BR1226="",BI1226=""),"",COUNT($BR$3:$BR1226))</f>
        <v/>
      </c>
      <c r="BA1226" s="13" t="str">
        <f>IF(OR($BR1226="",BJ1226=""),"",COUNT($BR$3:$BR1226))</f>
        <v/>
      </c>
      <c r="BB1226" s="13" t="str">
        <f>IF(OR($BR1226="",BK1226=""),"",COUNT($BR$3:$BR1226))</f>
        <v/>
      </c>
      <c r="BC1226" s="13" t="str">
        <f>IF(OR($BR1226="",BL1226=""),"",COUNT($BR$3:$BR1226))</f>
        <v/>
      </c>
      <c r="BD1226" s="13" t="str">
        <f>IF(OR($BR1226="",BM1226=""),"",COUNT($BR$3:$BR1226))</f>
        <v/>
      </c>
      <c r="BE1226" s="13" t="str">
        <f>IF(OR($BR1226="",BN1226=""),"",COUNT($BR$3:$BR1226))</f>
        <v/>
      </c>
      <c r="BF1226" s="13" t="str">
        <f>IF(OR($BR1226="",BO1226=""),"",COUNT($BR$3:$BR1226))</f>
        <v/>
      </c>
      <c r="BG1226" s="66" t="str">
        <f>IF(Z1226="","",COUNT($Z$3:Z1226))</f>
        <v/>
      </c>
      <c r="BH1226" s="13" t="str">
        <f>IF(AO1226="","",IF(AO1226=BH$2,(SUMIF($BV$3:$BV1226,BH$2,$BW$3:$BW1226)-SUMIF($BX$3:$BX1226,BH$2,$BY$3:$BY1226))*AO$1,""))</f>
        <v/>
      </c>
      <c r="BI1226" s="13" t="str">
        <f>IF(AP1226="","",IF(AP1226=BI$2,(SUMIF($BV$3:$BV1226,BI$2,$BW$3:$BW1226)-SUMIF($BX$3:$BX1226,BI$2,$BY$3:$BY1226))*AP$1,""))</f>
        <v/>
      </c>
      <c r="BJ1226" s="13" t="str">
        <f>IF(AQ1226="","",IF(AQ1226=BJ$2,(SUMIF($BV$3:$BV1226,BJ$2,$BW$3:$BW1226)-SUMIF($BX$3:$BX1226,BJ$2,$BY$3:$BY1226))*AQ$1,""))</f>
        <v/>
      </c>
      <c r="BK1226" s="13" t="str">
        <f>IF(AR1226="","",IF(AR1226=BK$2,(SUMIF($BV$3:$BV1226,BK$2,$BW$3:$BW1226)-SUMIF($BX$3:$BX1226,BK$2,$BY$3:$BY1226))*AR$1,""))</f>
        <v/>
      </c>
      <c r="BL1226" s="13" t="str">
        <f>IF(AS1226="","",IF(AS1226=BL$2,(SUMIF($BV$3:$BV1226,BL$2,$BW$3:$BW1226)-SUMIF($BX$3:$BX1226,BL$2,$BY$3:$BY1226))*AS$1,""))</f>
        <v/>
      </c>
      <c r="BM1226" s="13" t="str">
        <f>IF(AT1226="","",IF(AT1226=BM$2,(SUMIF($BV$3:$BV1226,BM$2,$BW$3:$BW1226)-SUMIF($BX$3:$BX1226,BM$2,$BY$3:$BY1226))*AT$1,""))</f>
        <v/>
      </c>
      <c r="BN1226" s="13" t="str">
        <f>IF(AU1226="","",IF(AU1226=BN$2,(SUMIF($BV$3:$BV1226,BN$2,$BW$3:$BW1226)-SUMIF($BX$3:$BX1226,BN$2,$BY$3:$BY1226))*AU$1,""))</f>
        <v/>
      </c>
      <c r="BO1226" s="13" t="str">
        <f>IF(AV1226="","",IF(AV1226=BO$2,(SUMIF($BV$3:$BV1226,BO$2,$BW$3:$BW1226)-SUMIF($BX$3:$BX1226,BO$2,$BY$3:$BY1226))*AV$1,""))</f>
        <v/>
      </c>
      <c r="BP1226" s="69"/>
      <c r="BQ1226" s="13" t="str">
        <f t="shared" si="722"/>
        <v/>
      </c>
      <c r="BR1226" s="75" t="str">
        <f t="shared" si="704"/>
        <v/>
      </c>
      <c r="BS1226" s="33" t="str">
        <f t="shared" si="710"/>
        <v/>
      </c>
      <c r="BT1226" s="42" t="str">
        <f t="shared" si="711"/>
        <v/>
      </c>
      <c r="BU1226" s="38" t="str">
        <f t="shared" si="712"/>
        <v/>
      </c>
      <c r="BV1226" s="30" t="str">
        <f t="shared" si="705"/>
        <v/>
      </c>
      <c r="BW1226" s="36" t="str">
        <f t="shared" si="706"/>
        <v/>
      </c>
      <c r="BX1226" s="36" t="str">
        <f t="shared" si="707"/>
        <v/>
      </c>
      <c r="BY1226" s="45" t="str">
        <f t="shared" si="708"/>
        <v/>
      </c>
      <c r="BZ1226" s="12" t="str">
        <f t="shared" si="713"/>
        <v/>
      </c>
      <c r="CA1226" s="47" t="str">
        <f t="shared" si="714"/>
        <v/>
      </c>
      <c r="CB1226" s="32" t="str">
        <f t="shared" si="715"/>
        <v/>
      </c>
      <c r="CC1226" s="32" t="str">
        <f t="shared" si="716"/>
        <v/>
      </c>
      <c r="CD1226" s="32" t="str">
        <f t="shared" si="717"/>
        <v/>
      </c>
      <c r="CE1226" s="48"/>
      <c r="CF1226" s="32" t="str">
        <f t="shared" si="723"/>
        <v/>
      </c>
      <c r="CG1226" s="32" t="str">
        <f t="shared" si="724"/>
        <v/>
      </c>
      <c r="CH1226" s="48"/>
    </row>
    <row r="1227" spans="2:86" ht="30" customHeight="1" x14ac:dyDescent="0.2">
      <c r="B1227" s="155"/>
      <c r="C1227" s="117"/>
      <c r="D1227" s="53"/>
      <c r="E1227" s="68"/>
      <c r="F1227" s="54"/>
      <c r="G1227" s="54"/>
      <c r="H1227" s="55"/>
      <c r="I1227" s="71"/>
      <c r="J1227" s="73"/>
      <c r="K1227" s="56"/>
      <c r="L1227" s="76" t="str">
        <f t="shared" si="693"/>
        <v/>
      </c>
      <c r="M1227" s="77" t="str">
        <f t="shared" si="697"/>
        <v/>
      </c>
      <c r="N1227" s="130" t="str">
        <f t="shared" si="718"/>
        <v/>
      </c>
      <c r="O1227" s="131" t="str">
        <f t="shared" si="725"/>
        <v/>
      </c>
      <c r="P1227" s="131" t="str">
        <f t="shared" si="725"/>
        <v/>
      </c>
      <c r="Q1227" s="131" t="str">
        <f t="shared" si="725"/>
        <v/>
      </c>
      <c r="R1227" s="131" t="str">
        <f t="shared" si="725"/>
        <v/>
      </c>
      <c r="S1227" s="131" t="str">
        <f t="shared" si="725"/>
        <v/>
      </c>
      <c r="T1227" s="131" t="str">
        <f t="shared" si="725"/>
        <v/>
      </c>
      <c r="U1227" s="131" t="str">
        <f t="shared" si="725"/>
        <v/>
      </c>
      <c r="V1227" s="14"/>
      <c r="W1227" s="17" t="str">
        <f>IF(C1227="",IF(OR(AND($H1227&lt;&gt;"",C1227=""),AND($F1226=$F1227,$AK1227&lt;&gt;""),COUNTA($H$3:$H$100002)&gt;COUNTA($H$3:$H1227),$AE1227&lt;&gt;""),W1226,""),C1227)</f>
        <v/>
      </c>
      <c r="X1227" s="17" t="str">
        <f>IF(D1227="",IF(OR(AND($H1227&lt;&gt;"",D1227=""),AND($F1226=$F1227,$AK1227&lt;&gt;""),COUNTA($H$3:$H$100002)&gt;COUNTA($H$3:$H1227),$AE1227&lt;&gt;""),X1226,""),D1227)</f>
        <v/>
      </c>
      <c r="Y1227" s="17" t="str">
        <f>IF(E1227="",IF(OR(AND($H1227&lt;&gt;"",E1227=""),AND($F1226=$F1227,$AK1227&lt;&gt;""),COUNTA($H$3:$H$100002)&gt;COUNTA($H$3:$H1227),$AE1227&lt;&gt;""),Y1226,""),E1227)</f>
        <v/>
      </c>
      <c r="Z1227" s="27" t="str">
        <f t="shared" si="698"/>
        <v/>
      </c>
      <c r="AA1227" s="2" t="str">
        <f>IF(F1227="","",COUNTA($F$3:F1227))</f>
        <v/>
      </c>
      <c r="AB1227" s="3" t="str">
        <f>IF(F1227="","",IFERROR(IF(F1227&lt;&gt;"",IFERROR(INDEX(設定!$C$3:$C$303,MATCH(F1227,設定!$C$3:$C$303,0),0),INDEX(設定!$C$3:$C$303,MATCH("*"&amp;F1227&amp;"*",設定!$C$3:$C$303,0),0)),""),"エラー"))</f>
        <v/>
      </c>
      <c r="AC1227" s="2" t="str">
        <f>IF(G1227="","",COUNTA($G$3:G1227))</f>
        <v/>
      </c>
      <c r="AD1227" s="3" t="str">
        <f>IF(G1227="","",IFERROR(IF(G1227&lt;&gt;"",IFERROR(INDEX(設定!$C$3:$C$303,MATCH(G1227,設定!$C$3:$C$303,0),0),INDEX(設定!$C$3:$C$303,MATCH("*"&amp;G1227&amp;"*",設定!$C$3:$C$303,0),0)),""),"エラー"))</f>
        <v/>
      </c>
      <c r="AE1227" s="3" t="str">
        <f>IFERROR(IF(AB1227="",IF(AND(H1227&lt;&gt;"",F1227=""),INDEX(AB$3:AB1227,MATCH(MAX(AA$3:AA1227),AA$3:AA1227,0),0),""),AB1227),"")</f>
        <v/>
      </c>
      <c r="AF1227" s="3" t="str">
        <f>IFERROR(IF(AD1227="",IF(AND(H1227&lt;&gt;"",G1227=""),INDEX(AD$3:AD1227,MATCH(MAX(AC$3:AC1227),AC$3:AC1227,0),0),""),AD1227),"")</f>
        <v/>
      </c>
      <c r="AG1227" s="2" t="str">
        <f>IF(AH1227="","",IF(OR(AH1227=AH1226,AH1227=AH1228),IF(AND(E1227="",AB1227="",AG1226&lt;&gt;""),MAX($AG$3:AG1226),MAX($AG$3:AG1226)+1),IF(AH1226=AH1227,AG1226,MAX($AG$3:AG1226)+1)))</f>
        <v/>
      </c>
      <c r="AH1227" s="12" t="str">
        <f t="shared" si="719"/>
        <v/>
      </c>
      <c r="AI1227" s="12" t="str">
        <f t="shared" si="699"/>
        <v/>
      </c>
      <c r="AJ1227" s="13" t="str">
        <f t="shared" si="700"/>
        <v/>
      </c>
      <c r="AK1227" s="13" t="str">
        <f t="shared" si="701"/>
        <v/>
      </c>
      <c r="AL1227" s="13" t="str">
        <f>IF(OR(AJ1227="",COUNTIF($AH$3:AH1227,AH1227)&lt;&gt;COUNTIF(AH$3:AH$100002,AH1227)),"",SUMIF(AH$3:AH$100002,AH1227,AJ$3:AJ$100002))</f>
        <v/>
      </c>
      <c r="AM1227" s="13" t="str">
        <f>IF(OR(AK1227="",COUNTIF($AH$3:AH1227,AH1227)&lt;&gt;COUNTIF(AH$3:AH$100002,AH1227)),"",SUMIF(AH$3:AH$100002,AH1227,AK$3:AK$100002))</f>
        <v/>
      </c>
      <c r="AO1227" s="13" t="str">
        <f t="shared" si="720"/>
        <v/>
      </c>
      <c r="AP1227" s="13" t="str">
        <f t="shared" si="720"/>
        <v/>
      </c>
      <c r="AQ1227" s="13" t="str">
        <f t="shared" si="720"/>
        <v/>
      </c>
      <c r="AR1227" s="13" t="str">
        <f t="shared" si="720"/>
        <v/>
      </c>
      <c r="AS1227" s="13" t="str">
        <f t="shared" si="721"/>
        <v/>
      </c>
      <c r="AT1227" s="13" t="str">
        <f t="shared" si="721"/>
        <v/>
      </c>
      <c r="AU1227" s="13" t="str">
        <f t="shared" si="721"/>
        <v/>
      </c>
      <c r="AV1227" s="13" t="str">
        <f t="shared" si="721"/>
        <v/>
      </c>
      <c r="AW1227" s="86" t="str">
        <f t="shared" si="702"/>
        <v/>
      </c>
      <c r="AX1227" s="59" t="str">
        <f t="shared" si="703"/>
        <v/>
      </c>
      <c r="AY1227" s="63" t="str">
        <f>IF(OR($BR1227="",BH1227=""),"",COUNT($BR$3:$BR1227))</f>
        <v/>
      </c>
      <c r="AZ1227" s="13" t="str">
        <f>IF(OR($BR1227="",BI1227=""),"",COUNT($BR$3:$BR1227))</f>
        <v/>
      </c>
      <c r="BA1227" s="13" t="str">
        <f>IF(OR($BR1227="",BJ1227=""),"",COUNT($BR$3:$BR1227))</f>
        <v/>
      </c>
      <c r="BB1227" s="13" t="str">
        <f>IF(OR($BR1227="",BK1227=""),"",COUNT($BR$3:$BR1227))</f>
        <v/>
      </c>
      <c r="BC1227" s="13" t="str">
        <f>IF(OR($BR1227="",BL1227=""),"",COUNT($BR$3:$BR1227))</f>
        <v/>
      </c>
      <c r="BD1227" s="13" t="str">
        <f>IF(OR($BR1227="",BM1227=""),"",COUNT($BR$3:$BR1227))</f>
        <v/>
      </c>
      <c r="BE1227" s="13" t="str">
        <f>IF(OR($BR1227="",BN1227=""),"",COUNT($BR$3:$BR1227))</f>
        <v/>
      </c>
      <c r="BF1227" s="13" t="str">
        <f>IF(OR($BR1227="",BO1227=""),"",COUNT($BR$3:$BR1227))</f>
        <v/>
      </c>
      <c r="BG1227" s="66" t="str">
        <f>IF(Z1227="","",COUNT($Z$3:Z1227))</f>
        <v/>
      </c>
      <c r="BH1227" s="13" t="str">
        <f>IF(AO1227="","",IF(AO1227=BH$2,(SUMIF($BV$3:$BV1227,BH$2,$BW$3:$BW1227)-SUMIF($BX$3:$BX1227,BH$2,$BY$3:$BY1227))*AO$1,""))</f>
        <v/>
      </c>
      <c r="BI1227" s="13" t="str">
        <f>IF(AP1227="","",IF(AP1227=BI$2,(SUMIF($BV$3:$BV1227,BI$2,$BW$3:$BW1227)-SUMIF($BX$3:$BX1227,BI$2,$BY$3:$BY1227))*AP$1,""))</f>
        <v/>
      </c>
      <c r="BJ1227" s="13" t="str">
        <f>IF(AQ1227="","",IF(AQ1227=BJ$2,(SUMIF($BV$3:$BV1227,BJ$2,$BW$3:$BW1227)-SUMIF($BX$3:$BX1227,BJ$2,$BY$3:$BY1227))*AQ$1,""))</f>
        <v/>
      </c>
      <c r="BK1227" s="13" t="str">
        <f>IF(AR1227="","",IF(AR1227=BK$2,(SUMIF($BV$3:$BV1227,BK$2,$BW$3:$BW1227)-SUMIF($BX$3:$BX1227,BK$2,$BY$3:$BY1227))*AR$1,""))</f>
        <v/>
      </c>
      <c r="BL1227" s="13" t="str">
        <f>IF(AS1227="","",IF(AS1227=BL$2,(SUMIF($BV$3:$BV1227,BL$2,$BW$3:$BW1227)-SUMIF($BX$3:$BX1227,BL$2,$BY$3:$BY1227))*AS$1,""))</f>
        <v/>
      </c>
      <c r="BM1227" s="13" t="str">
        <f>IF(AT1227="","",IF(AT1227=BM$2,(SUMIF($BV$3:$BV1227,BM$2,$BW$3:$BW1227)-SUMIF($BX$3:$BX1227,BM$2,$BY$3:$BY1227))*AT$1,""))</f>
        <v/>
      </c>
      <c r="BN1227" s="13" t="str">
        <f>IF(AU1227="","",IF(AU1227=BN$2,(SUMIF($BV$3:$BV1227,BN$2,$BW$3:$BW1227)-SUMIF($BX$3:$BX1227,BN$2,$BY$3:$BY1227))*AU$1,""))</f>
        <v/>
      </c>
      <c r="BO1227" s="13" t="str">
        <f>IF(AV1227="","",IF(AV1227=BO$2,(SUMIF($BV$3:$BV1227,BO$2,$BW$3:$BW1227)-SUMIF($BX$3:$BX1227,BO$2,$BY$3:$BY1227))*AV$1,""))</f>
        <v/>
      </c>
      <c r="BP1227" s="69"/>
      <c r="BQ1227" s="13" t="str">
        <f t="shared" si="722"/>
        <v/>
      </c>
      <c r="BR1227" s="75" t="str">
        <f t="shared" si="704"/>
        <v/>
      </c>
      <c r="BS1227" s="33" t="str">
        <f t="shared" si="710"/>
        <v/>
      </c>
      <c r="BT1227" s="42" t="str">
        <f t="shared" si="711"/>
        <v/>
      </c>
      <c r="BU1227" s="38" t="str">
        <f t="shared" si="712"/>
        <v/>
      </c>
      <c r="BV1227" s="30" t="str">
        <f t="shared" si="705"/>
        <v/>
      </c>
      <c r="BW1227" s="36" t="str">
        <f t="shared" si="706"/>
        <v/>
      </c>
      <c r="BX1227" s="36" t="str">
        <f t="shared" si="707"/>
        <v/>
      </c>
      <c r="BY1227" s="45" t="str">
        <f t="shared" si="708"/>
        <v/>
      </c>
      <c r="BZ1227" s="12" t="str">
        <f t="shared" si="713"/>
        <v/>
      </c>
      <c r="CA1227" s="47" t="str">
        <f t="shared" si="714"/>
        <v/>
      </c>
      <c r="CB1227" s="32" t="str">
        <f t="shared" si="715"/>
        <v/>
      </c>
      <c r="CC1227" s="32" t="str">
        <f t="shared" si="716"/>
        <v/>
      </c>
      <c r="CD1227" s="32" t="str">
        <f t="shared" si="717"/>
        <v/>
      </c>
      <c r="CE1227" s="48"/>
      <c r="CF1227" s="32" t="str">
        <f t="shared" si="723"/>
        <v/>
      </c>
      <c r="CG1227" s="32" t="str">
        <f t="shared" si="724"/>
        <v/>
      </c>
      <c r="CH1227" s="48"/>
    </row>
    <row r="1228" spans="2:86" ht="30" customHeight="1" x14ac:dyDescent="0.2">
      <c r="B1228" s="155"/>
      <c r="C1228" s="117"/>
      <c r="D1228" s="53"/>
      <c r="E1228" s="68"/>
      <c r="F1228" s="54"/>
      <c r="G1228" s="54"/>
      <c r="H1228" s="55"/>
      <c r="I1228" s="71"/>
      <c r="J1228" s="73"/>
      <c r="K1228" s="56"/>
      <c r="L1228" s="76" t="str">
        <f t="shared" si="693"/>
        <v/>
      </c>
      <c r="M1228" s="77" t="str">
        <f t="shared" si="697"/>
        <v/>
      </c>
      <c r="N1228" s="130" t="str">
        <f t="shared" si="718"/>
        <v/>
      </c>
      <c r="O1228" s="131" t="str">
        <f t="shared" si="725"/>
        <v/>
      </c>
      <c r="P1228" s="131" t="str">
        <f t="shared" si="725"/>
        <v/>
      </c>
      <c r="Q1228" s="131" t="str">
        <f t="shared" si="725"/>
        <v/>
      </c>
      <c r="R1228" s="131" t="str">
        <f t="shared" si="725"/>
        <v/>
      </c>
      <c r="S1228" s="131" t="str">
        <f t="shared" si="725"/>
        <v/>
      </c>
      <c r="T1228" s="131" t="str">
        <f t="shared" si="725"/>
        <v/>
      </c>
      <c r="U1228" s="131" t="str">
        <f t="shared" si="725"/>
        <v/>
      </c>
      <c r="V1228" s="14"/>
      <c r="W1228" s="17" t="str">
        <f>IF(C1228="",IF(OR(AND($H1228&lt;&gt;"",C1228=""),AND($F1227=$F1228,$AK1228&lt;&gt;""),COUNTA($H$3:$H$100002)&gt;COUNTA($H$3:$H1228),$AE1228&lt;&gt;""),W1227,""),C1228)</f>
        <v/>
      </c>
      <c r="X1228" s="17" t="str">
        <f>IF(D1228="",IF(OR(AND($H1228&lt;&gt;"",D1228=""),AND($F1227=$F1228,$AK1228&lt;&gt;""),COUNTA($H$3:$H$100002)&gt;COUNTA($H$3:$H1228),$AE1228&lt;&gt;""),X1227,""),D1228)</f>
        <v/>
      </c>
      <c r="Y1228" s="17" t="str">
        <f>IF(E1228="",IF(OR(AND($H1228&lt;&gt;"",E1228=""),AND($F1227=$F1228,$AK1228&lt;&gt;""),COUNTA($H$3:$H$100002)&gt;COUNTA($H$3:$H1228),$AE1228&lt;&gt;""),Y1227,""),E1228)</f>
        <v/>
      </c>
      <c r="Z1228" s="27" t="str">
        <f t="shared" si="698"/>
        <v/>
      </c>
      <c r="AA1228" s="2" t="str">
        <f>IF(F1228="","",COUNTA($F$3:F1228))</f>
        <v/>
      </c>
      <c r="AB1228" s="3" t="str">
        <f>IF(F1228="","",IFERROR(IF(F1228&lt;&gt;"",IFERROR(INDEX(設定!$C$3:$C$303,MATCH(F1228,設定!$C$3:$C$303,0),0),INDEX(設定!$C$3:$C$303,MATCH("*"&amp;F1228&amp;"*",設定!$C$3:$C$303,0),0)),""),"エラー"))</f>
        <v/>
      </c>
      <c r="AC1228" s="2" t="str">
        <f>IF(G1228="","",COUNTA($G$3:G1228))</f>
        <v/>
      </c>
      <c r="AD1228" s="3" t="str">
        <f>IF(G1228="","",IFERROR(IF(G1228&lt;&gt;"",IFERROR(INDEX(設定!$C$3:$C$303,MATCH(G1228,設定!$C$3:$C$303,0),0),INDEX(設定!$C$3:$C$303,MATCH("*"&amp;G1228&amp;"*",設定!$C$3:$C$303,0),0)),""),"エラー"))</f>
        <v/>
      </c>
      <c r="AE1228" s="3" t="str">
        <f>IFERROR(IF(AB1228="",IF(AND(H1228&lt;&gt;"",F1228=""),INDEX(AB$3:AB1228,MATCH(MAX(AA$3:AA1228),AA$3:AA1228,0),0),""),AB1228),"")</f>
        <v/>
      </c>
      <c r="AF1228" s="3" t="str">
        <f>IFERROR(IF(AD1228="",IF(AND(H1228&lt;&gt;"",G1228=""),INDEX(AD$3:AD1228,MATCH(MAX(AC$3:AC1228),AC$3:AC1228,0),0),""),AD1228),"")</f>
        <v/>
      </c>
      <c r="AG1228" s="2" t="str">
        <f>IF(AH1228="","",IF(OR(AH1228=AH1227,AH1228=AH1229),IF(AND(E1228="",AB1228="",AG1227&lt;&gt;""),MAX($AG$3:AG1227),MAX($AG$3:AG1227)+1),IF(AH1227=AH1228,AG1227,MAX($AG$3:AG1227)+1)))</f>
        <v/>
      </c>
      <c r="AH1228" s="12" t="str">
        <f t="shared" si="719"/>
        <v/>
      </c>
      <c r="AI1228" s="12" t="str">
        <f t="shared" si="699"/>
        <v/>
      </c>
      <c r="AJ1228" s="13" t="str">
        <f t="shared" si="700"/>
        <v/>
      </c>
      <c r="AK1228" s="13" t="str">
        <f t="shared" si="701"/>
        <v/>
      </c>
      <c r="AL1228" s="13" t="str">
        <f>IF(OR(AJ1228="",COUNTIF($AH$3:AH1228,AH1228)&lt;&gt;COUNTIF(AH$3:AH$100002,AH1228)),"",SUMIF(AH$3:AH$100002,AH1228,AJ$3:AJ$100002))</f>
        <v/>
      </c>
      <c r="AM1228" s="13" t="str">
        <f>IF(OR(AK1228="",COUNTIF($AH$3:AH1228,AH1228)&lt;&gt;COUNTIF(AH$3:AH$100002,AH1228)),"",SUMIF(AH$3:AH$100002,AH1228,AK$3:AK$100002))</f>
        <v/>
      </c>
      <c r="AO1228" s="13" t="str">
        <f t="shared" si="720"/>
        <v/>
      </c>
      <c r="AP1228" s="13" t="str">
        <f t="shared" si="720"/>
        <v/>
      </c>
      <c r="AQ1228" s="13" t="str">
        <f t="shared" si="720"/>
        <v/>
      </c>
      <c r="AR1228" s="13" t="str">
        <f t="shared" si="720"/>
        <v/>
      </c>
      <c r="AS1228" s="13" t="str">
        <f t="shared" si="721"/>
        <v/>
      </c>
      <c r="AT1228" s="13" t="str">
        <f t="shared" si="721"/>
        <v/>
      </c>
      <c r="AU1228" s="13" t="str">
        <f t="shared" si="721"/>
        <v/>
      </c>
      <c r="AV1228" s="13" t="str">
        <f t="shared" si="721"/>
        <v/>
      </c>
      <c r="AW1228" s="86" t="str">
        <f t="shared" si="702"/>
        <v/>
      </c>
      <c r="AX1228" s="59" t="str">
        <f t="shared" si="703"/>
        <v/>
      </c>
      <c r="AY1228" s="63" t="str">
        <f>IF(OR($BR1228="",BH1228=""),"",COUNT($BR$3:$BR1228))</f>
        <v/>
      </c>
      <c r="AZ1228" s="13" t="str">
        <f>IF(OR($BR1228="",BI1228=""),"",COUNT($BR$3:$BR1228))</f>
        <v/>
      </c>
      <c r="BA1228" s="13" t="str">
        <f>IF(OR($BR1228="",BJ1228=""),"",COUNT($BR$3:$BR1228))</f>
        <v/>
      </c>
      <c r="BB1228" s="13" t="str">
        <f>IF(OR($BR1228="",BK1228=""),"",COUNT($BR$3:$BR1228))</f>
        <v/>
      </c>
      <c r="BC1228" s="13" t="str">
        <f>IF(OR($BR1228="",BL1228=""),"",COUNT($BR$3:$BR1228))</f>
        <v/>
      </c>
      <c r="BD1228" s="13" t="str">
        <f>IF(OR($BR1228="",BM1228=""),"",COUNT($BR$3:$BR1228))</f>
        <v/>
      </c>
      <c r="BE1228" s="13" t="str">
        <f>IF(OR($BR1228="",BN1228=""),"",COUNT($BR$3:$BR1228))</f>
        <v/>
      </c>
      <c r="BF1228" s="13" t="str">
        <f>IF(OR($BR1228="",BO1228=""),"",COUNT($BR$3:$BR1228))</f>
        <v/>
      </c>
      <c r="BG1228" s="66" t="str">
        <f>IF(Z1228="","",COUNT($Z$3:Z1228))</f>
        <v/>
      </c>
      <c r="BH1228" s="13" t="str">
        <f>IF(AO1228="","",IF(AO1228=BH$2,(SUMIF($BV$3:$BV1228,BH$2,$BW$3:$BW1228)-SUMIF($BX$3:$BX1228,BH$2,$BY$3:$BY1228))*AO$1,""))</f>
        <v/>
      </c>
      <c r="BI1228" s="13" t="str">
        <f>IF(AP1228="","",IF(AP1228=BI$2,(SUMIF($BV$3:$BV1228,BI$2,$BW$3:$BW1228)-SUMIF($BX$3:$BX1228,BI$2,$BY$3:$BY1228))*AP$1,""))</f>
        <v/>
      </c>
      <c r="BJ1228" s="13" t="str">
        <f>IF(AQ1228="","",IF(AQ1228=BJ$2,(SUMIF($BV$3:$BV1228,BJ$2,$BW$3:$BW1228)-SUMIF($BX$3:$BX1228,BJ$2,$BY$3:$BY1228))*AQ$1,""))</f>
        <v/>
      </c>
      <c r="BK1228" s="13" t="str">
        <f>IF(AR1228="","",IF(AR1228=BK$2,(SUMIF($BV$3:$BV1228,BK$2,$BW$3:$BW1228)-SUMIF($BX$3:$BX1228,BK$2,$BY$3:$BY1228))*AR$1,""))</f>
        <v/>
      </c>
      <c r="BL1228" s="13" t="str">
        <f>IF(AS1228="","",IF(AS1228=BL$2,(SUMIF($BV$3:$BV1228,BL$2,$BW$3:$BW1228)-SUMIF($BX$3:$BX1228,BL$2,$BY$3:$BY1228))*AS$1,""))</f>
        <v/>
      </c>
      <c r="BM1228" s="13" t="str">
        <f>IF(AT1228="","",IF(AT1228=BM$2,(SUMIF($BV$3:$BV1228,BM$2,$BW$3:$BW1228)-SUMIF($BX$3:$BX1228,BM$2,$BY$3:$BY1228))*AT$1,""))</f>
        <v/>
      </c>
      <c r="BN1228" s="13" t="str">
        <f>IF(AU1228="","",IF(AU1228=BN$2,(SUMIF($BV$3:$BV1228,BN$2,$BW$3:$BW1228)-SUMIF($BX$3:$BX1228,BN$2,$BY$3:$BY1228))*AU$1,""))</f>
        <v/>
      </c>
      <c r="BO1228" s="13" t="str">
        <f>IF(AV1228="","",IF(AV1228=BO$2,(SUMIF($BV$3:$BV1228,BO$2,$BW$3:$BW1228)-SUMIF($BX$3:$BX1228,BO$2,$BY$3:$BY1228))*AV$1,""))</f>
        <v/>
      </c>
      <c r="BP1228" s="69"/>
      <c r="BQ1228" s="13" t="str">
        <f t="shared" si="722"/>
        <v/>
      </c>
      <c r="BR1228" s="75" t="str">
        <f t="shared" si="704"/>
        <v/>
      </c>
      <c r="BS1228" s="33" t="str">
        <f t="shared" si="710"/>
        <v/>
      </c>
      <c r="BT1228" s="42" t="str">
        <f t="shared" si="711"/>
        <v/>
      </c>
      <c r="BU1228" s="38" t="str">
        <f t="shared" si="712"/>
        <v/>
      </c>
      <c r="BV1228" s="30" t="str">
        <f t="shared" si="705"/>
        <v/>
      </c>
      <c r="BW1228" s="36" t="str">
        <f t="shared" si="706"/>
        <v/>
      </c>
      <c r="BX1228" s="36" t="str">
        <f t="shared" si="707"/>
        <v/>
      </c>
      <c r="BY1228" s="45" t="str">
        <f t="shared" si="708"/>
        <v/>
      </c>
      <c r="BZ1228" s="12" t="str">
        <f t="shared" si="713"/>
        <v/>
      </c>
      <c r="CA1228" s="47" t="str">
        <f t="shared" si="714"/>
        <v/>
      </c>
      <c r="CB1228" s="32" t="str">
        <f t="shared" si="715"/>
        <v/>
      </c>
      <c r="CC1228" s="32" t="str">
        <f t="shared" si="716"/>
        <v/>
      </c>
      <c r="CD1228" s="32" t="str">
        <f t="shared" si="717"/>
        <v/>
      </c>
      <c r="CE1228" s="48"/>
      <c r="CF1228" s="32" t="str">
        <f t="shared" si="723"/>
        <v/>
      </c>
      <c r="CG1228" s="32" t="str">
        <f t="shared" si="724"/>
        <v/>
      </c>
      <c r="CH1228" s="48"/>
    </row>
    <row r="1229" spans="2:86" ht="30" customHeight="1" x14ac:dyDescent="0.2">
      <c r="B1229" s="155"/>
      <c r="C1229" s="117"/>
      <c r="D1229" s="53"/>
      <c r="E1229" s="68"/>
      <c r="F1229" s="54"/>
      <c r="G1229" s="54"/>
      <c r="H1229" s="55"/>
      <c r="I1229" s="71"/>
      <c r="J1229" s="73"/>
      <c r="K1229" s="56"/>
      <c r="L1229" s="76" t="str">
        <f t="shared" si="693"/>
        <v/>
      </c>
      <c r="M1229" s="77" t="str">
        <f t="shared" si="697"/>
        <v/>
      </c>
      <c r="N1229" s="130" t="str">
        <f t="shared" si="718"/>
        <v/>
      </c>
      <c r="O1229" s="131" t="str">
        <f t="shared" si="725"/>
        <v/>
      </c>
      <c r="P1229" s="131" t="str">
        <f t="shared" si="725"/>
        <v/>
      </c>
      <c r="Q1229" s="131" t="str">
        <f t="shared" si="725"/>
        <v/>
      </c>
      <c r="R1229" s="131" t="str">
        <f t="shared" si="725"/>
        <v/>
      </c>
      <c r="S1229" s="131" t="str">
        <f t="shared" si="725"/>
        <v/>
      </c>
      <c r="T1229" s="131" t="str">
        <f t="shared" si="725"/>
        <v/>
      </c>
      <c r="U1229" s="131" t="str">
        <f t="shared" si="725"/>
        <v/>
      </c>
      <c r="V1229" s="14"/>
      <c r="W1229" s="17" t="str">
        <f>IF(C1229="",IF(OR(AND($H1229&lt;&gt;"",C1229=""),AND($F1228=$F1229,$AK1229&lt;&gt;""),COUNTA($H$3:$H$100002)&gt;COUNTA($H$3:$H1229),$AE1229&lt;&gt;""),W1228,""),C1229)</f>
        <v/>
      </c>
      <c r="X1229" s="17" t="str">
        <f>IF(D1229="",IF(OR(AND($H1229&lt;&gt;"",D1229=""),AND($F1228=$F1229,$AK1229&lt;&gt;""),COUNTA($H$3:$H$100002)&gt;COUNTA($H$3:$H1229),$AE1229&lt;&gt;""),X1228,""),D1229)</f>
        <v/>
      </c>
      <c r="Y1229" s="17" t="str">
        <f>IF(E1229="",IF(OR(AND($H1229&lt;&gt;"",E1229=""),AND($F1228=$F1229,$AK1229&lt;&gt;""),COUNTA($H$3:$H$100002)&gt;COUNTA($H$3:$H1229),$AE1229&lt;&gt;""),Y1228,""),E1229)</f>
        <v/>
      </c>
      <c r="Z1229" s="27" t="str">
        <f t="shared" si="698"/>
        <v/>
      </c>
      <c r="AA1229" s="2" t="str">
        <f>IF(F1229="","",COUNTA($F$3:F1229))</f>
        <v/>
      </c>
      <c r="AB1229" s="3" t="str">
        <f>IF(F1229="","",IFERROR(IF(F1229&lt;&gt;"",IFERROR(INDEX(設定!$C$3:$C$303,MATCH(F1229,設定!$C$3:$C$303,0),0),INDEX(設定!$C$3:$C$303,MATCH("*"&amp;F1229&amp;"*",設定!$C$3:$C$303,0),0)),""),"エラー"))</f>
        <v/>
      </c>
      <c r="AC1229" s="2" t="str">
        <f>IF(G1229="","",COUNTA($G$3:G1229))</f>
        <v/>
      </c>
      <c r="AD1229" s="3" t="str">
        <f>IF(G1229="","",IFERROR(IF(G1229&lt;&gt;"",IFERROR(INDEX(設定!$C$3:$C$303,MATCH(G1229,設定!$C$3:$C$303,0),0),INDEX(設定!$C$3:$C$303,MATCH("*"&amp;G1229&amp;"*",設定!$C$3:$C$303,0),0)),""),"エラー"))</f>
        <v/>
      </c>
      <c r="AE1229" s="3" t="str">
        <f>IFERROR(IF(AB1229="",IF(AND(H1229&lt;&gt;"",F1229=""),INDEX(AB$3:AB1229,MATCH(MAX(AA$3:AA1229),AA$3:AA1229,0),0),""),AB1229),"")</f>
        <v/>
      </c>
      <c r="AF1229" s="3" t="str">
        <f>IFERROR(IF(AD1229="",IF(AND(H1229&lt;&gt;"",G1229=""),INDEX(AD$3:AD1229,MATCH(MAX(AC$3:AC1229),AC$3:AC1229,0),0),""),AD1229),"")</f>
        <v/>
      </c>
      <c r="AG1229" s="2" t="str">
        <f>IF(AH1229="","",IF(OR(AH1229=AH1228,AH1229=AH1230),IF(AND(E1229="",AB1229="",AG1228&lt;&gt;""),MAX($AG$3:AG1228),MAX($AG$3:AG1228)+1),IF(AH1228=AH1229,AG1228,MAX($AG$3:AG1228)+1)))</f>
        <v/>
      </c>
      <c r="AH1229" s="12" t="str">
        <f t="shared" si="719"/>
        <v/>
      </c>
      <c r="AI1229" s="12" t="str">
        <f t="shared" si="699"/>
        <v/>
      </c>
      <c r="AJ1229" s="13" t="str">
        <f t="shared" si="700"/>
        <v/>
      </c>
      <c r="AK1229" s="13" t="str">
        <f t="shared" si="701"/>
        <v/>
      </c>
      <c r="AL1229" s="13" t="str">
        <f>IF(OR(AJ1229="",COUNTIF($AH$3:AH1229,AH1229)&lt;&gt;COUNTIF(AH$3:AH$100002,AH1229)),"",SUMIF(AH$3:AH$100002,AH1229,AJ$3:AJ$100002))</f>
        <v/>
      </c>
      <c r="AM1229" s="13" t="str">
        <f>IF(OR(AK1229="",COUNTIF($AH$3:AH1229,AH1229)&lt;&gt;COUNTIF(AH$3:AH$100002,AH1229)),"",SUMIF(AH$3:AH$100002,AH1229,AK$3:AK$100002))</f>
        <v/>
      </c>
      <c r="AO1229" s="13" t="str">
        <f t="shared" si="720"/>
        <v/>
      </c>
      <c r="AP1229" s="13" t="str">
        <f t="shared" si="720"/>
        <v/>
      </c>
      <c r="AQ1229" s="13" t="str">
        <f t="shared" si="720"/>
        <v/>
      </c>
      <c r="AR1229" s="13" t="str">
        <f t="shared" si="720"/>
        <v/>
      </c>
      <c r="AS1229" s="13" t="str">
        <f t="shared" si="721"/>
        <v/>
      </c>
      <c r="AT1229" s="13" t="str">
        <f t="shared" si="721"/>
        <v/>
      </c>
      <c r="AU1229" s="13" t="str">
        <f t="shared" si="721"/>
        <v/>
      </c>
      <c r="AV1229" s="13" t="str">
        <f t="shared" si="721"/>
        <v/>
      </c>
      <c r="AW1229" s="86" t="str">
        <f t="shared" si="702"/>
        <v/>
      </c>
      <c r="AX1229" s="59" t="str">
        <f t="shared" si="703"/>
        <v/>
      </c>
      <c r="AY1229" s="63" t="str">
        <f>IF(OR($BR1229="",BH1229=""),"",COUNT($BR$3:$BR1229))</f>
        <v/>
      </c>
      <c r="AZ1229" s="13" t="str">
        <f>IF(OR($BR1229="",BI1229=""),"",COUNT($BR$3:$BR1229))</f>
        <v/>
      </c>
      <c r="BA1229" s="13" t="str">
        <f>IF(OR($BR1229="",BJ1229=""),"",COUNT($BR$3:$BR1229))</f>
        <v/>
      </c>
      <c r="BB1229" s="13" t="str">
        <f>IF(OR($BR1229="",BK1229=""),"",COUNT($BR$3:$BR1229))</f>
        <v/>
      </c>
      <c r="BC1229" s="13" t="str">
        <f>IF(OR($BR1229="",BL1229=""),"",COUNT($BR$3:$BR1229))</f>
        <v/>
      </c>
      <c r="BD1229" s="13" t="str">
        <f>IF(OR($BR1229="",BM1229=""),"",COUNT($BR$3:$BR1229))</f>
        <v/>
      </c>
      <c r="BE1229" s="13" t="str">
        <f>IF(OR($BR1229="",BN1229=""),"",COUNT($BR$3:$BR1229))</f>
        <v/>
      </c>
      <c r="BF1229" s="13" t="str">
        <f>IF(OR($BR1229="",BO1229=""),"",COUNT($BR$3:$BR1229))</f>
        <v/>
      </c>
      <c r="BG1229" s="66" t="str">
        <f>IF(Z1229="","",COUNT($Z$3:Z1229))</f>
        <v/>
      </c>
      <c r="BH1229" s="13" t="str">
        <f>IF(AO1229="","",IF(AO1229=BH$2,(SUMIF($BV$3:$BV1229,BH$2,$BW$3:$BW1229)-SUMIF($BX$3:$BX1229,BH$2,$BY$3:$BY1229))*AO$1,""))</f>
        <v/>
      </c>
      <c r="BI1229" s="13" t="str">
        <f>IF(AP1229="","",IF(AP1229=BI$2,(SUMIF($BV$3:$BV1229,BI$2,$BW$3:$BW1229)-SUMIF($BX$3:$BX1229,BI$2,$BY$3:$BY1229))*AP$1,""))</f>
        <v/>
      </c>
      <c r="BJ1229" s="13" t="str">
        <f>IF(AQ1229="","",IF(AQ1229=BJ$2,(SUMIF($BV$3:$BV1229,BJ$2,$BW$3:$BW1229)-SUMIF($BX$3:$BX1229,BJ$2,$BY$3:$BY1229))*AQ$1,""))</f>
        <v/>
      </c>
      <c r="BK1229" s="13" t="str">
        <f>IF(AR1229="","",IF(AR1229=BK$2,(SUMIF($BV$3:$BV1229,BK$2,$BW$3:$BW1229)-SUMIF($BX$3:$BX1229,BK$2,$BY$3:$BY1229))*AR$1,""))</f>
        <v/>
      </c>
      <c r="BL1229" s="13" t="str">
        <f>IF(AS1229="","",IF(AS1229=BL$2,(SUMIF($BV$3:$BV1229,BL$2,$BW$3:$BW1229)-SUMIF($BX$3:$BX1229,BL$2,$BY$3:$BY1229))*AS$1,""))</f>
        <v/>
      </c>
      <c r="BM1229" s="13" t="str">
        <f>IF(AT1229="","",IF(AT1229=BM$2,(SUMIF($BV$3:$BV1229,BM$2,$BW$3:$BW1229)-SUMIF($BX$3:$BX1229,BM$2,$BY$3:$BY1229))*AT$1,""))</f>
        <v/>
      </c>
      <c r="BN1229" s="13" t="str">
        <f>IF(AU1229="","",IF(AU1229=BN$2,(SUMIF($BV$3:$BV1229,BN$2,$BW$3:$BW1229)-SUMIF($BX$3:$BX1229,BN$2,$BY$3:$BY1229))*AU$1,""))</f>
        <v/>
      </c>
      <c r="BO1229" s="13" t="str">
        <f>IF(AV1229="","",IF(AV1229=BO$2,(SUMIF($BV$3:$BV1229,BO$2,$BW$3:$BW1229)-SUMIF($BX$3:$BX1229,BO$2,$BY$3:$BY1229))*AV$1,""))</f>
        <v/>
      </c>
      <c r="BP1229" s="69"/>
      <c r="BQ1229" s="13" t="str">
        <f t="shared" si="722"/>
        <v/>
      </c>
      <c r="BR1229" s="75" t="str">
        <f t="shared" si="704"/>
        <v/>
      </c>
      <c r="BS1229" s="33" t="str">
        <f t="shared" si="710"/>
        <v/>
      </c>
      <c r="BT1229" s="42" t="str">
        <f t="shared" si="711"/>
        <v/>
      </c>
      <c r="BU1229" s="38" t="str">
        <f t="shared" si="712"/>
        <v/>
      </c>
      <c r="BV1229" s="30" t="str">
        <f t="shared" si="705"/>
        <v/>
      </c>
      <c r="BW1229" s="36" t="str">
        <f t="shared" si="706"/>
        <v/>
      </c>
      <c r="BX1229" s="36" t="str">
        <f t="shared" si="707"/>
        <v/>
      </c>
      <c r="BY1229" s="45" t="str">
        <f t="shared" si="708"/>
        <v/>
      </c>
      <c r="BZ1229" s="12" t="str">
        <f t="shared" si="713"/>
        <v/>
      </c>
      <c r="CA1229" s="47" t="str">
        <f t="shared" si="714"/>
        <v/>
      </c>
      <c r="CB1229" s="32" t="str">
        <f t="shared" si="715"/>
        <v/>
      </c>
      <c r="CC1229" s="32" t="str">
        <f t="shared" si="716"/>
        <v/>
      </c>
      <c r="CD1229" s="32" t="str">
        <f t="shared" si="717"/>
        <v/>
      </c>
      <c r="CE1229" s="48"/>
      <c r="CF1229" s="32" t="str">
        <f t="shared" si="723"/>
        <v/>
      </c>
      <c r="CG1229" s="32" t="str">
        <f t="shared" si="724"/>
        <v/>
      </c>
      <c r="CH1229" s="48"/>
    </row>
    <row r="1230" spans="2:86" ht="30" customHeight="1" x14ac:dyDescent="0.2">
      <c r="B1230" s="155"/>
      <c r="C1230" s="117"/>
      <c r="D1230" s="53"/>
      <c r="E1230" s="68"/>
      <c r="F1230" s="54"/>
      <c r="G1230" s="54"/>
      <c r="H1230" s="55"/>
      <c r="I1230" s="71"/>
      <c r="J1230" s="73"/>
      <c r="K1230" s="56"/>
      <c r="L1230" s="76" t="str">
        <f t="shared" si="693"/>
        <v/>
      </c>
      <c r="M1230" s="77" t="str">
        <f t="shared" si="697"/>
        <v/>
      </c>
      <c r="N1230" s="130" t="str">
        <f t="shared" si="718"/>
        <v/>
      </c>
      <c r="O1230" s="131" t="str">
        <f t="shared" si="725"/>
        <v/>
      </c>
      <c r="P1230" s="131" t="str">
        <f t="shared" si="725"/>
        <v/>
      </c>
      <c r="Q1230" s="131" t="str">
        <f t="shared" si="725"/>
        <v/>
      </c>
      <c r="R1230" s="131" t="str">
        <f t="shared" si="725"/>
        <v/>
      </c>
      <c r="S1230" s="131" t="str">
        <f t="shared" si="725"/>
        <v/>
      </c>
      <c r="T1230" s="131" t="str">
        <f t="shared" si="725"/>
        <v/>
      </c>
      <c r="U1230" s="131" t="str">
        <f t="shared" si="725"/>
        <v/>
      </c>
      <c r="V1230" s="14"/>
      <c r="W1230" s="17" t="str">
        <f>IF(C1230="",IF(OR(AND($H1230&lt;&gt;"",C1230=""),AND($F1229=$F1230,$AK1230&lt;&gt;""),COUNTA($H$3:$H$100002)&gt;COUNTA($H$3:$H1230),$AE1230&lt;&gt;""),W1229,""),C1230)</f>
        <v/>
      </c>
      <c r="X1230" s="17" t="str">
        <f>IF(D1230="",IF(OR(AND($H1230&lt;&gt;"",D1230=""),AND($F1229=$F1230,$AK1230&lt;&gt;""),COUNTA($H$3:$H$100002)&gt;COUNTA($H$3:$H1230),$AE1230&lt;&gt;""),X1229,""),D1230)</f>
        <v/>
      </c>
      <c r="Y1230" s="17" t="str">
        <f>IF(E1230="",IF(OR(AND($H1230&lt;&gt;"",E1230=""),AND($F1229=$F1230,$AK1230&lt;&gt;""),COUNTA($H$3:$H$100002)&gt;COUNTA($H$3:$H1230),$AE1230&lt;&gt;""),Y1229,""),E1230)</f>
        <v/>
      </c>
      <c r="Z1230" s="27" t="str">
        <f t="shared" si="698"/>
        <v/>
      </c>
      <c r="AA1230" s="2" t="str">
        <f>IF(F1230="","",COUNTA($F$3:F1230))</f>
        <v/>
      </c>
      <c r="AB1230" s="3" t="str">
        <f>IF(F1230="","",IFERROR(IF(F1230&lt;&gt;"",IFERROR(INDEX(設定!$C$3:$C$303,MATCH(F1230,設定!$C$3:$C$303,0),0),INDEX(設定!$C$3:$C$303,MATCH("*"&amp;F1230&amp;"*",設定!$C$3:$C$303,0),0)),""),"エラー"))</f>
        <v/>
      </c>
      <c r="AC1230" s="2" t="str">
        <f>IF(G1230="","",COUNTA($G$3:G1230))</f>
        <v/>
      </c>
      <c r="AD1230" s="3" t="str">
        <f>IF(G1230="","",IFERROR(IF(G1230&lt;&gt;"",IFERROR(INDEX(設定!$C$3:$C$303,MATCH(G1230,設定!$C$3:$C$303,0),0),INDEX(設定!$C$3:$C$303,MATCH("*"&amp;G1230&amp;"*",設定!$C$3:$C$303,0),0)),""),"エラー"))</f>
        <v/>
      </c>
      <c r="AE1230" s="3" t="str">
        <f>IFERROR(IF(AB1230="",IF(AND(H1230&lt;&gt;"",F1230=""),INDEX(AB$3:AB1230,MATCH(MAX(AA$3:AA1230),AA$3:AA1230,0),0),""),AB1230),"")</f>
        <v/>
      </c>
      <c r="AF1230" s="3" t="str">
        <f>IFERROR(IF(AD1230="",IF(AND(H1230&lt;&gt;"",G1230=""),INDEX(AD$3:AD1230,MATCH(MAX(AC$3:AC1230),AC$3:AC1230,0),0),""),AD1230),"")</f>
        <v/>
      </c>
      <c r="AG1230" s="2" t="str">
        <f>IF(AH1230="","",IF(OR(AH1230=AH1229,AH1230=AH1231),IF(AND(E1230="",AB1230="",AG1229&lt;&gt;""),MAX($AG$3:AG1229),MAX($AG$3:AG1229)+1),IF(AH1229=AH1230,AG1229,MAX($AG$3:AG1229)+1)))</f>
        <v/>
      </c>
      <c r="AH1230" s="12" t="str">
        <f t="shared" si="719"/>
        <v/>
      </c>
      <c r="AI1230" s="12" t="str">
        <f t="shared" si="699"/>
        <v/>
      </c>
      <c r="AJ1230" s="13" t="str">
        <f t="shared" si="700"/>
        <v/>
      </c>
      <c r="AK1230" s="13" t="str">
        <f t="shared" si="701"/>
        <v/>
      </c>
      <c r="AL1230" s="13" t="str">
        <f>IF(OR(AJ1230="",COUNTIF($AH$3:AH1230,AH1230)&lt;&gt;COUNTIF(AH$3:AH$100002,AH1230)),"",SUMIF(AH$3:AH$100002,AH1230,AJ$3:AJ$100002))</f>
        <v/>
      </c>
      <c r="AM1230" s="13" t="str">
        <f>IF(OR(AK1230="",COUNTIF($AH$3:AH1230,AH1230)&lt;&gt;COUNTIF(AH$3:AH$100002,AH1230)),"",SUMIF(AH$3:AH$100002,AH1230,AK$3:AK$100002))</f>
        <v/>
      </c>
      <c r="AO1230" s="13" t="str">
        <f t="shared" si="720"/>
        <v/>
      </c>
      <c r="AP1230" s="13" t="str">
        <f t="shared" si="720"/>
        <v/>
      </c>
      <c r="AQ1230" s="13" t="str">
        <f t="shared" si="720"/>
        <v/>
      </c>
      <c r="AR1230" s="13" t="str">
        <f t="shared" si="720"/>
        <v/>
      </c>
      <c r="AS1230" s="13" t="str">
        <f t="shared" si="721"/>
        <v/>
      </c>
      <c r="AT1230" s="13" t="str">
        <f t="shared" si="721"/>
        <v/>
      </c>
      <c r="AU1230" s="13" t="str">
        <f t="shared" si="721"/>
        <v/>
      </c>
      <c r="AV1230" s="13" t="str">
        <f t="shared" si="721"/>
        <v/>
      </c>
      <c r="AW1230" s="86" t="str">
        <f t="shared" si="702"/>
        <v/>
      </c>
      <c r="AX1230" s="59" t="str">
        <f t="shared" si="703"/>
        <v/>
      </c>
      <c r="AY1230" s="63" t="str">
        <f>IF(OR($BR1230="",BH1230=""),"",COUNT($BR$3:$BR1230))</f>
        <v/>
      </c>
      <c r="AZ1230" s="13" t="str">
        <f>IF(OR($BR1230="",BI1230=""),"",COUNT($BR$3:$BR1230))</f>
        <v/>
      </c>
      <c r="BA1230" s="13" t="str">
        <f>IF(OR($BR1230="",BJ1230=""),"",COUNT($BR$3:$BR1230))</f>
        <v/>
      </c>
      <c r="BB1230" s="13" t="str">
        <f>IF(OR($BR1230="",BK1230=""),"",COUNT($BR$3:$BR1230))</f>
        <v/>
      </c>
      <c r="BC1230" s="13" t="str">
        <f>IF(OR($BR1230="",BL1230=""),"",COUNT($BR$3:$BR1230))</f>
        <v/>
      </c>
      <c r="BD1230" s="13" t="str">
        <f>IF(OR($BR1230="",BM1230=""),"",COUNT($BR$3:$BR1230))</f>
        <v/>
      </c>
      <c r="BE1230" s="13" t="str">
        <f>IF(OR($BR1230="",BN1230=""),"",COUNT($BR$3:$BR1230))</f>
        <v/>
      </c>
      <c r="BF1230" s="13" t="str">
        <f>IF(OR($BR1230="",BO1230=""),"",COUNT($BR$3:$BR1230))</f>
        <v/>
      </c>
      <c r="BG1230" s="66" t="str">
        <f>IF(Z1230="","",COUNT($Z$3:Z1230))</f>
        <v/>
      </c>
      <c r="BH1230" s="13" t="str">
        <f>IF(AO1230="","",IF(AO1230=BH$2,(SUMIF($BV$3:$BV1230,BH$2,$BW$3:$BW1230)-SUMIF($BX$3:$BX1230,BH$2,$BY$3:$BY1230))*AO$1,""))</f>
        <v/>
      </c>
      <c r="BI1230" s="13" t="str">
        <f>IF(AP1230="","",IF(AP1230=BI$2,(SUMIF($BV$3:$BV1230,BI$2,$BW$3:$BW1230)-SUMIF($BX$3:$BX1230,BI$2,$BY$3:$BY1230))*AP$1,""))</f>
        <v/>
      </c>
      <c r="BJ1230" s="13" t="str">
        <f>IF(AQ1230="","",IF(AQ1230=BJ$2,(SUMIF($BV$3:$BV1230,BJ$2,$BW$3:$BW1230)-SUMIF($BX$3:$BX1230,BJ$2,$BY$3:$BY1230))*AQ$1,""))</f>
        <v/>
      </c>
      <c r="BK1230" s="13" t="str">
        <f>IF(AR1230="","",IF(AR1230=BK$2,(SUMIF($BV$3:$BV1230,BK$2,$BW$3:$BW1230)-SUMIF($BX$3:$BX1230,BK$2,$BY$3:$BY1230))*AR$1,""))</f>
        <v/>
      </c>
      <c r="BL1230" s="13" t="str">
        <f>IF(AS1230="","",IF(AS1230=BL$2,(SUMIF($BV$3:$BV1230,BL$2,$BW$3:$BW1230)-SUMIF($BX$3:$BX1230,BL$2,$BY$3:$BY1230))*AS$1,""))</f>
        <v/>
      </c>
      <c r="BM1230" s="13" t="str">
        <f>IF(AT1230="","",IF(AT1230=BM$2,(SUMIF($BV$3:$BV1230,BM$2,$BW$3:$BW1230)-SUMIF($BX$3:$BX1230,BM$2,$BY$3:$BY1230))*AT$1,""))</f>
        <v/>
      </c>
      <c r="BN1230" s="13" t="str">
        <f>IF(AU1230="","",IF(AU1230=BN$2,(SUMIF($BV$3:$BV1230,BN$2,$BW$3:$BW1230)-SUMIF($BX$3:$BX1230,BN$2,$BY$3:$BY1230))*AU$1,""))</f>
        <v/>
      </c>
      <c r="BO1230" s="13" t="str">
        <f>IF(AV1230="","",IF(AV1230=BO$2,(SUMIF($BV$3:$BV1230,BO$2,$BW$3:$BW1230)-SUMIF($BX$3:$BX1230,BO$2,$BY$3:$BY1230))*AV$1,""))</f>
        <v/>
      </c>
      <c r="BP1230" s="69"/>
      <c r="BQ1230" s="13" t="str">
        <f t="shared" si="722"/>
        <v/>
      </c>
      <c r="BR1230" s="75" t="str">
        <f t="shared" si="704"/>
        <v/>
      </c>
      <c r="BS1230" s="33" t="str">
        <f t="shared" si="710"/>
        <v/>
      </c>
      <c r="BT1230" s="42" t="str">
        <f t="shared" si="711"/>
        <v/>
      </c>
      <c r="BU1230" s="38" t="str">
        <f t="shared" si="712"/>
        <v/>
      </c>
      <c r="BV1230" s="30" t="str">
        <f t="shared" si="705"/>
        <v/>
      </c>
      <c r="BW1230" s="36" t="str">
        <f t="shared" si="706"/>
        <v/>
      </c>
      <c r="BX1230" s="36" t="str">
        <f t="shared" si="707"/>
        <v/>
      </c>
      <c r="BY1230" s="45" t="str">
        <f t="shared" si="708"/>
        <v/>
      </c>
      <c r="BZ1230" s="12" t="str">
        <f t="shared" si="713"/>
        <v/>
      </c>
      <c r="CA1230" s="47" t="str">
        <f t="shared" si="714"/>
        <v/>
      </c>
      <c r="CB1230" s="32" t="str">
        <f t="shared" si="715"/>
        <v/>
      </c>
      <c r="CC1230" s="32" t="str">
        <f t="shared" si="716"/>
        <v/>
      </c>
      <c r="CD1230" s="32" t="str">
        <f t="shared" si="717"/>
        <v/>
      </c>
      <c r="CE1230" s="48"/>
      <c r="CF1230" s="32" t="str">
        <f t="shared" si="723"/>
        <v/>
      </c>
      <c r="CG1230" s="32" t="str">
        <f t="shared" si="724"/>
        <v/>
      </c>
      <c r="CH1230" s="48"/>
    </row>
    <row r="1231" spans="2:86" ht="30" customHeight="1" x14ac:dyDescent="0.2">
      <c r="B1231" s="155"/>
      <c r="C1231" s="117"/>
      <c r="D1231" s="53"/>
      <c r="E1231" s="68"/>
      <c r="F1231" s="54"/>
      <c r="G1231" s="54"/>
      <c r="H1231" s="55"/>
      <c r="I1231" s="71"/>
      <c r="J1231" s="73"/>
      <c r="K1231" s="56"/>
      <c r="L1231" s="76" t="str">
        <f t="shared" si="693"/>
        <v/>
      </c>
      <c r="M1231" s="77" t="str">
        <f t="shared" si="697"/>
        <v/>
      </c>
      <c r="N1231" s="130" t="str">
        <f t="shared" si="718"/>
        <v/>
      </c>
      <c r="O1231" s="131" t="str">
        <f t="shared" si="725"/>
        <v/>
      </c>
      <c r="P1231" s="131" t="str">
        <f t="shared" si="725"/>
        <v/>
      </c>
      <c r="Q1231" s="131" t="str">
        <f t="shared" si="725"/>
        <v/>
      </c>
      <c r="R1231" s="131" t="str">
        <f t="shared" si="725"/>
        <v/>
      </c>
      <c r="S1231" s="131" t="str">
        <f t="shared" si="725"/>
        <v/>
      </c>
      <c r="T1231" s="131" t="str">
        <f t="shared" si="725"/>
        <v/>
      </c>
      <c r="U1231" s="131" t="str">
        <f t="shared" si="725"/>
        <v/>
      </c>
      <c r="V1231" s="14"/>
      <c r="W1231" s="17" t="str">
        <f>IF(C1231="",IF(OR(AND($H1231&lt;&gt;"",C1231=""),AND($F1230=$F1231,$AK1231&lt;&gt;""),COUNTA($H$3:$H$100002)&gt;COUNTA($H$3:$H1231),$AE1231&lt;&gt;""),W1230,""),C1231)</f>
        <v/>
      </c>
      <c r="X1231" s="17" t="str">
        <f>IF(D1231="",IF(OR(AND($H1231&lt;&gt;"",D1231=""),AND($F1230=$F1231,$AK1231&lt;&gt;""),COUNTA($H$3:$H$100002)&gt;COUNTA($H$3:$H1231),$AE1231&lt;&gt;""),X1230,""),D1231)</f>
        <v/>
      </c>
      <c r="Y1231" s="17" t="str">
        <f>IF(E1231="",IF(OR(AND($H1231&lt;&gt;"",E1231=""),AND($F1230=$F1231,$AK1231&lt;&gt;""),COUNTA($H$3:$H$100002)&gt;COUNTA($H$3:$H1231),$AE1231&lt;&gt;""),Y1230,""),E1231)</f>
        <v/>
      </c>
      <c r="Z1231" s="27" t="str">
        <f t="shared" si="698"/>
        <v/>
      </c>
      <c r="AA1231" s="2" t="str">
        <f>IF(F1231="","",COUNTA($F$3:F1231))</f>
        <v/>
      </c>
      <c r="AB1231" s="3" t="str">
        <f>IF(F1231="","",IFERROR(IF(F1231&lt;&gt;"",IFERROR(INDEX(設定!$C$3:$C$303,MATCH(F1231,設定!$C$3:$C$303,0),0),INDEX(設定!$C$3:$C$303,MATCH("*"&amp;F1231&amp;"*",設定!$C$3:$C$303,0),0)),""),"エラー"))</f>
        <v/>
      </c>
      <c r="AC1231" s="2" t="str">
        <f>IF(G1231="","",COUNTA($G$3:G1231))</f>
        <v/>
      </c>
      <c r="AD1231" s="3" t="str">
        <f>IF(G1231="","",IFERROR(IF(G1231&lt;&gt;"",IFERROR(INDEX(設定!$C$3:$C$303,MATCH(G1231,設定!$C$3:$C$303,0),0),INDEX(設定!$C$3:$C$303,MATCH("*"&amp;G1231&amp;"*",設定!$C$3:$C$303,0),0)),""),"エラー"))</f>
        <v/>
      </c>
      <c r="AE1231" s="3" t="str">
        <f>IFERROR(IF(AB1231="",IF(AND(H1231&lt;&gt;"",F1231=""),INDEX(AB$3:AB1231,MATCH(MAX(AA$3:AA1231),AA$3:AA1231,0),0),""),AB1231),"")</f>
        <v/>
      </c>
      <c r="AF1231" s="3" t="str">
        <f>IFERROR(IF(AD1231="",IF(AND(H1231&lt;&gt;"",G1231=""),INDEX(AD$3:AD1231,MATCH(MAX(AC$3:AC1231),AC$3:AC1231,0),0),""),AD1231),"")</f>
        <v/>
      </c>
      <c r="AG1231" s="2" t="str">
        <f>IF(AH1231="","",IF(OR(AH1231=AH1230,AH1231=AH1232),IF(AND(E1231="",AB1231="",AG1230&lt;&gt;""),MAX($AG$3:AG1230),MAX($AG$3:AG1230)+1),IF(AH1230=AH1231,AG1230,MAX($AG$3:AG1230)+1)))</f>
        <v/>
      </c>
      <c r="AH1231" s="12" t="str">
        <f t="shared" si="719"/>
        <v/>
      </c>
      <c r="AI1231" s="12" t="str">
        <f t="shared" si="699"/>
        <v/>
      </c>
      <c r="AJ1231" s="13" t="str">
        <f t="shared" si="700"/>
        <v/>
      </c>
      <c r="AK1231" s="13" t="str">
        <f t="shared" si="701"/>
        <v/>
      </c>
      <c r="AL1231" s="13" t="str">
        <f>IF(OR(AJ1231="",COUNTIF($AH$3:AH1231,AH1231)&lt;&gt;COUNTIF(AH$3:AH$100002,AH1231)),"",SUMIF(AH$3:AH$100002,AH1231,AJ$3:AJ$100002))</f>
        <v/>
      </c>
      <c r="AM1231" s="13" t="str">
        <f>IF(OR(AK1231="",COUNTIF($AH$3:AH1231,AH1231)&lt;&gt;COUNTIF(AH$3:AH$100002,AH1231)),"",SUMIF(AH$3:AH$100002,AH1231,AK$3:AK$100002))</f>
        <v/>
      </c>
      <c r="AO1231" s="13" t="str">
        <f t="shared" si="720"/>
        <v/>
      </c>
      <c r="AP1231" s="13" t="str">
        <f t="shared" si="720"/>
        <v/>
      </c>
      <c r="AQ1231" s="13" t="str">
        <f t="shared" si="720"/>
        <v/>
      </c>
      <c r="AR1231" s="13" t="str">
        <f t="shared" si="720"/>
        <v/>
      </c>
      <c r="AS1231" s="13" t="str">
        <f t="shared" si="721"/>
        <v/>
      </c>
      <c r="AT1231" s="13" t="str">
        <f t="shared" si="721"/>
        <v/>
      </c>
      <c r="AU1231" s="13" t="str">
        <f t="shared" si="721"/>
        <v/>
      </c>
      <c r="AV1231" s="13" t="str">
        <f t="shared" si="721"/>
        <v/>
      </c>
      <c r="AW1231" s="86" t="str">
        <f t="shared" si="702"/>
        <v/>
      </c>
      <c r="AX1231" s="59" t="str">
        <f t="shared" si="703"/>
        <v/>
      </c>
      <c r="AY1231" s="63" t="str">
        <f>IF(OR($BR1231="",BH1231=""),"",COUNT($BR$3:$BR1231))</f>
        <v/>
      </c>
      <c r="AZ1231" s="13" t="str">
        <f>IF(OR($BR1231="",BI1231=""),"",COUNT($BR$3:$BR1231))</f>
        <v/>
      </c>
      <c r="BA1231" s="13" t="str">
        <f>IF(OR($BR1231="",BJ1231=""),"",COUNT($BR$3:$BR1231))</f>
        <v/>
      </c>
      <c r="BB1231" s="13" t="str">
        <f>IF(OR($BR1231="",BK1231=""),"",COUNT($BR$3:$BR1231))</f>
        <v/>
      </c>
      <c r="BC1231" s="13" t="str">
        <f>IF(OR($BR1231="",BL1231=""),"",COUNT($BR$3:$BR1231))</f>
        <v/>
      </c>
      <c r="BD1231" s="13" t="str">
        <f>IF(OR($BR1231="",BM1231=""),"",COUNT($BR$3:$BR1231))</f>
        <v/>
      </c>
      <c r="BE1231" s="13" t="str">
        <f>IF(OR($BR1231="",BN1231=""),"",COUNT($BR$3:$BR1231))</f>
        <v/>
      </c>
      <c r="BF1231" s="13" t="str">
        <f>IF(OR($BR1231="",BO1231=""),"",COUNT($BR$3:$BR1231))</f>
        <v/>
      </c>
      <c r="BG1231" s="66" t="str">
        <f>IF(Z1231="","",COUNT($Z$3:Z1231))</f>
        <v/>
      </c>
      <c r="BH1231" s="13" t="str">
        <f>IF(AO1231="","",IF(AO1231=BH$2,(SUMIF($BV$3:$BV1231,BH$2,$BW$3:$BW1231)-SUMIF($BX$3:$BX1231,BH$2,$BY$3:$BY1231))*AO$1,""))</f>
        <v/>
      </c>
      <c r="BI1231" s="13" t="str">
        <f>IF(AP1231="","",IF(AP1231=BI$2,(SUMIF($BV$3:$BV1231,BI$2,$BW$3:$BW1231)-SUMIF($BX$3:$BX1231,BI$2,$BY$3:$BY1231))*AP$1,""))</f>
        <v/>
      </c>
      <c r="BJ1231" s="13" t="str">
        <f>IF(AQ1231="","",IF(AQ1231=BJ$2,(SUMIF($BV$3:$BV1231,BJ$2,$BW$3:$BW1231)-SUMIF($BX$3:$BX1231,BJ$2,$BY$3:$BY1231))*AQ$1,""))</f>
        <v/>
      </c>
      <c r="BK1231" s="13" t="str">
        <f>IF(AR1231="","",IF(AR1231=BK$2,(SUMIF($BV$3:$BV1231,BK$2,$BW$3:$BW1231)-SUMIF($BX$3:$BX1231,BK$2,$BY$3:$BY1231))*AR$1,""))</f>
        <v/>
      </c>
      <c r="BL1231" s="13" t="str">
        <f>IF(AS1231="","",IF(AS1231=BL$2,(SUMIF($BV$3:$BV1231,BL$2,$BW$3:$BW1231)-SUMIF($BX$3:$BX1231,BL$2,$BY$3:$BY1231))*AS$1,""))</f>
        <v/>
      </c>
      <c r="BM1231" s="13" t="str">
        <f>IF(AT1231="","",IF(AT1231=BM$2,(SUMIF($BV$3:$BV1231,BM$2,$BW$3:$BW1231)-SUMIF($BX$3:$BX1231,BM$2,$BY$3:$BY1231))*AT$1,""))</f>
        <v/>
      </c>
      <c r="BN1231" s="13" t="str">
        <f>IF(AU1231="","",IF(AU1231=BN$2,(SUMIF($BV$3:$BV1231,BN$2,$BW$3:$BW1231)-SUMIF($BX$3:$BX1231,BN$2,$BY$3:$BY1231))*AU$1,""))</f>
        <v/>
      </c>
      <c r="BO1231" s="13" t="str">
        <f>IF(AV1231="","",IF(AV1231=BO$2,(SUMIF($BV$3:$BV1231,BO$2,$BW$3:$BW1231)-SUMIF($BX$3:$BX1231,BO$2,$BY$3:$BY1231))*AV$1,""))</f>
        <v/>
      </c>
      <c r="BP1231" s="69"/>
      <c r="BQ1231" s="13" t="str">
        <f t="shared" si="722"/>
        <v/>
      </c>
      <c r="BR1231" s="75" t="str">
        <f t="shared" si="704"/>
        <v/>
      </c>
      <c r="BS1231" s="33" t="str">
        <f t="shared" si="710"/>
        <v/>
      </c>
      <c r="BT1231" s="42" t="str">
        <f t="shared" si="711"/>
        <v/>
      </c>
      <c r="BU1231" s="38" t="str">
        <f t="shared" si="712"/>
        <v/>
      </c>
      <c r="BV1231" s="30" t="str">
        <f t="shared" si="705"/>
        <v/>
      </c>
      <c r="BW1231" s="36" t="str">
        <f t="shared" si="706"/>
        <v/>
      </c>
      <c r="BX1231" s="36" t="str">
        <f t="shared" si="707"/>
        <v/>
      </c>
      <c r="BY1231" s="45" t="str">
        <f t="shared" si="708"/>
        <v/>
      </c>
      <c r="BZ1231" s="12" t="str">
        <f t="shared" si="713"/>
        <v/>
      </c>
      <c r="CA1231" s="47" t="str">
        <f t="shared" si="714"/>
        <v/>
      </c>
      <c r="CB1231" s="32" t="str">
        <f t="shared" si="715"/>
        <v/>
      </c>
      <c r="CC1231" s="32" t="str">
        <f t="shared" si="716"/>
        <v/>
      </c>
      <c r="CD1231" s="32" t="str">
        <f t="shared" si="717"/>
        <v/>
      </c>
      <c r="CE1231" s="48"/>
      <c r="CF1231" s="32" t="str">
        <f t="shared" si="723"/>
        <v/>
      </c>
      <c r="CG1231" s="32" t="str">
        <f t="shared" si="724"/>
        <v/>
      </c>
      <c r="CH1231" s="48"/>
    </row>
    <row r="1232" spans="2:86" ht="30" customHeight="1" x14ac:dyDescent="0.2">
      <c r="B1232" s="155"/>
      <c r="C1232" s="117"/>
      <c r="D1232" s="53"/>
      <c r="E1232" s="68"/>
      <c r="F1232" s="54"/>
      <c r="G1232" s="54"/>
      <c r="H1232" s="55"/>
      <c r="I1232" s="71"/>
      <c r="J1232" s="73"/>
      <c r="K1232" s="56"/>
      <c r="L1232" s="76" t="str">
        <f t="shared" si="693"/>
        <v/>
      </c>
      <c r="M1232" s="77" t="str">
        <f t="shared" si="697"/>
        <v/>
      </c>
      <c r="N1232" s="130" t="str">
        <f t="shared" si="718"/>
        <v/>
      </c>
      <c r="O1232" s="131" t="str">
        <f t="shared" si="725"/>
        <v/>
      </c>
      <c r="P1232" s="131" t="str">
        <f t="shared" si="725"/>
        <v/>
      </c>
      <c r="Q1232" s="131" t="str">
        <f t="shared" si="725"/>
        <v/>
      </c>
      <c r="R1232" s="131" t="str">
        <f t="shared" si="725"/>
        <v/>
      </c>
      <c r="S1232" s="131" t="str">
        <f t="shared" si="725"/>
        <v/>
      </c>
      <c r="T1232" s="131" t="str">
        <f t="shared" si="725"/>
        <v/>
      </c>
      <c r="U1232" s="131" t="str">
        <f t="shared" si="725"/>
        <v/>
      </c>
      <c r="V1232" s="14"/>
      <c r="W1232" s="17" t="str">
        <f>IF(C1232="",IF(OR(AND($H1232&lt;&gt;"",C1232=""),AND($F1231=$F1232,$AK1232&lt;&gt;""),COUNTA($H$3:$H$100002)&gt;COUNTA($H$3:$H1232),$AE1232&lt;&gt;""),W1231,""),C1232)</f>
        <v/>
      </c>
      <c r="X1232" s="17" t="str">
        <f>IF(D1232="",IF(OR(AND($H1232&lt;&gt;"",D1232=""),AND($F1231=$F1232,$AK1232&lt;&gt;""),COUNTA($H$3:$H$100002)&gt;COUNTA($H$3:$H1232),$AE1232&lt;&gt;""),X1231,""),D1232)</f>
        <v/>
      </c>
      <c r="Y1232" s="17" t="str">
        <f>IF(E1232="",IF(OR(AND($H1232&lt;&gt;"",E1232=""),AND($F1231=$F1232,$AK1232&lt;&gt;""),COUNTA($H$3:$H$100002)&gt;COUNTA($H$3:$H1232),$AE1232&lt;&gt;""),Y1231,""),E1232)</f>
        <v/>
      </c>
      <c r="Z1232" s="27" t="str">
        <f t="shared" si="698"/>
        <v/>
      </c>
      <c r="AA1232" s="2" t="str">
        <f>IF(F1232="","",COUNTA($F$3:F1232))</f>
        <v/>
      </c>
      <c r="AB1232" s="3" t="str">
        <f>IF(F1232="","",IFERROR(IF(F1232&lt;&gt;"",IFERROR(INDEX(設定!$C$3:$C$303,MATCH(F1232,設定!$C$3:$C$303,0),0),INDEX(設定!$C$3:$C$303,MATCH("*"&amp;F1232&amp;"*",設定!$C$3:$C$303,0),0)),""),"エラー"))</f>
        <v/>
      </c>
      <c r="AC1232" s="2" t="str">
        <f>IF(G1232="","",COUNTA($G$3:G1232))</f>
        <v/>
      </c>
      <c r="AD1232" s="3" t="str">
        <f>IF(G1232="","",IFERROR(IF(G1232&lt;&gt;"",IFERROR(INDEX(設定!$C$3:$C$303,MATCH(G1232,設定!$C$3:$C$303,0),0),INDEX(設定!$C$3:$C$303,MATCH("*"&amp;G1232&amp;"*",設定!$C$3:$C$303,0),0)),""),"エラー"))</f>
        <v/>
      </c>
      <c r="AE1232" s="3" t="str">
        <f>IFERROR(IF(AB1232="",IF(AND(H1232&lt;&gt;"",F1232=""),INDEX(AB$3:AB1232,MATCH(MAX(AA$3:AA1232),AA$3:AA1232,0),0),""),AB1232),"")</f>
        <v/>
      </c>
      <c r="AF1232" s="3" t="str">
        <f>IFERROR(IF(AD1232="",IF(AND(H1232&lt;&gt;"",G1232=""),INDEX(AD$3:AD1232,MATCH(MAX(AC$3:AC1232),AC$3:AC1232,0),0),""),AD1232),"")</f>
        <v/>
      </c>
      <c r="AG1232" s="2" t="str">
        <f>IF(AH1232="","",IF(OR(AH1232=AH1231,AH1232=AH1233),IF(AND(E1232="",AB1232="",AG1231&lt;&gt;""),MAX($AG$3:AG1231),MAX($AG$3:AG1231)+1),IF(AH1231=AH1232,AG1231,MAX($AG$3:AG1231)+1)))</f>
        <v/>
      </c>
      <c r="AH1232" s="12" t="str">
        <f t="shared" si="719"/>
        <v/>
      </c>
      <c r="AI1232" s="12" t="str">
        <f t="shared" si="699"/>
        <v/>
      </c>
      <c r="AJ1232" s="13" t="str">
        <f t="shared" si="700"/>
        <v/>
      </c>
      <c r="AK1232" s="13" t="str">
        <f t="shared" si="701"/>
        <v/>
      </c>
      <c r="AL1232" s="13" t="str">
        <f>IF(OR(AJ1232="",COUNTIF($AH$3:AH1232,AH1232)&lt;&gt;COUNTIF(AH$3:AH$100002,AH1232)),"",SUMIF(AH$3:AH$100002,AH1232,AJ$3:AJ$100002))</f>
        <v/>
      </c>
      <c r="AM1232" s="13" t="str">
        <f>IF(OR(AK1232="",COUNTIF($AH$3:AH1232,AH1232)&lt;&gt;COUNTIF(AH$3:AH$100002,AH1232)),"",SUMIF(AH$3:AH$100002,AH1232,AK$3:AK$100002))</f>
        <v/>
      </c>
      <c r="AO1232" s="13" t="str">
        <f t="shared" si="720"/>
        <v/>
      </c>
      <c r="AP1232" s="13" t="str">
        <f t="shared" si="720"/>
        <v/>
      </c>
      <c r="AQ1232" s="13" t="str">
        <f t="shared" si="720"/>
        <v/>
      </c>
      <c r="AR1232" s="13" t="str">
        <f t="shared" si="720"/>
        <v/>
      </c>
      <c r="AS1232" s="13" t="str">
        <f t="shared" si="721"/>
        <v/>
      </c>
      <c r="AT1232" s="13" t="str">
        <f t="shared" si="721"/>
        <v/>
      </c>
      <c r="AU1232" s="13" t="str">
        <f t="shared" si="721"/>
        <v/>
      </c>
      <c r="AV1232" s="13" t="str">
        <f t="shared" si="721"/>
        <v/>
      </c>
      <c r="AW1232" s="86" t="str">
        <f t="shared" si="702"/>
        <v/>
      </c>
      <c r="AX1232" s="59" t="str">
        <f t="shared" si="703"/>
        <v/>
      </c>
      <c r="AY1232" s="63" t="str">
        <f>IF(OR($BR1232="",BH1232=""),"",COUNT($BR$3:$BR1232))</f>
        <v/>
      </c>
      <c r="AZ1232" s="13" t="str">
        <f>IF(OR($BR1232="",BI1232=""),"",COUNT($BR$3:$BR1232))</f>
        <v/>
      </c>
      <c r="BA1232" s="13" t="str">
        <f>IF(OR($BR1232="",BJ1232=""),"",COUNT($BR$3:$BR1232))</f>
        <v/>
      </c>
      <c r="BB1232" s="13" t="str">
        <f>IF(OR($BR1232="",BK1232=""),"",COUNT($BR$3:$BR1232))</f>
        <v/>
      </c>
      <c r="BC1232" s="13" t="str">
        <f>IF(OR($BR1232="",BL1232=""),"",COUNT($BR$3:$BR1232))</f>
        <v/>
      </c>
      <c r="BD1232" s="13" t="str">
        <f>IF(OR($BR1232="",BM1232=""),"",COUNT($BR$3:$BR1232))</f>
        <v/>
      </c>
      <c r="BE1232" s="13" t="str">
        <f>IF(OR($BR1232="",BN1232=""),"",COUNT($BR$3:$BR1232))</f>
        <v/>
      </c>
      <c r="BF1232" s="13" t="str">
        <f>IF(OR($BR1232="",BO1232=""),"",COUNT($BR$3:$BR1232))</f>
        <v/>
      </c>
      <c r="BG1232" s="66" t="str">
        <f>IF(Z1232="","",COUNT($Z$3:Z1232))</f>
        <v/>
      </c>
      <c r="BH1232" s="13" t="str">
        <f>IF(AO1232="","",IF(AO1232=BH$2,(SUMIF($BV$3:$BV1232,BH$2,$BW$3:$BW1232)-SUMIF($BX$3:$BX1232,BH$2,$BY$3:$BY1232))*AO$1,""))</f>
        <v/>
      </c>
      <c r="BI1232" s="13" t="str">
        <f>IF(AP1232="","",IF(AP1232=BI$2,(SUMIF($BV$3:$BV1232,BI$2,$BW$3:$BW1232)-SUMIF($BX$3:$BX1232,BI$2,$BY$3:$BY1232))*AP$1,""))</f>
        <v/>
      </c>
      <c r="BJ1232" s="13" t="str">
        <f>IF(AQ1232="","",IF(AQ1232=BJ$2,(SUMIF($BV$3:$BV1232,BJ$2,$BW$3:$BW1232)-SUMIF($BX$3:$BX1232,BJ$2,$BY$3:$BY1232))*AQ$1,""))</f>
        <v/>
      </c>
      <c r="BK1232" s="13" t="str">
        <f>IF(AR1232="","",IF(AR1232=BK$2,(SUMIF($BV$3:$BV1232,BK$2,$BW$3:$BW1232)-SUMIF($BX$3:$BX1232,BK$2,$BY$3:$BY1232))*AR$1,""))</f>
        <v/>
      </c>
      <c r="BL1232" s="13" t="str">
        <f>IF(AS1232="","",IF(AS1232=BL$2,(SUMIF($BV$3:$BV1232,BL$2,$BW$3:$BW1232)-SUMIF($BX$3:$BX1232,BL$2,$BY$3:$BY1232))*AS$1,""))</f>
        <v/>
      </c>
      <c r="BM1232" s="13" t="str">
        <f>IF(AT1232="","",IF(AT1232=BM$2,(SUMIF($BV$3:$BV1232,BM$2,$BW$3:$BW1232)-SUMIF($BX$3:$BX1232,BM$2,$BY$3:$BY1232))*AT$1,""))</f>
        <v/>
      </c>
      <c r="BN1232" s="13" t="str">
        <f>IF(AU1232="","",IF(AU1232=BN$2,(SUMIF($BV$3:$BV1232,BN$2,$BW$3:$BW1232)-SUMIF($BX$3:$BX1232,BN$2,$BY$3:$BY1232))*AU$1,""))</f>
        <v/>
      </c>
      <c r="BO1232" s="13" t="str">
        <f>IF(AV1232="","",IF(AV1232=BO$2,(SUMIF($BV$3:$BV1232,BO$2,$BW$3:$BW1232)-SUMIF($BX$3:$BX1232,BO$2,$BY$3:$BY1232))*AV$1,""))</f>
        <v/>
      </c>
      <c r="BP1232" s="69"/>
      <c r="BQ1232" s="13" t="str">
        <f t="shared" si="722"/>
        <v/>
      </c>
      <c r="BR1232" s="75" t="str">
        <f t="shared" si="704"/>
        <v/>
      </c>
      <c r="BS1232" s="33" t="str">
        <f t="shared" si="710"/>
        <v/>
      </c>
      <c r="BT1232" s="42" t="str">
        <f t="shared" si="711"/>
        <v/>
      </c>
      <c r="BU1232" s="38" t="str">
        <f t="shared" si="712"/>
        <v/>
      </c>
      <c r="BV1232" s="30" t="str">
        <f t="shared" si="705"/>
        <v/>
      </c>
      <c r="BW1232" s="36" t="str">
        <f t="shared" si="706"/>
        <v/>
      </c>
      <c r="BX1232" s="36" t="str">
        <f t="shared" si="707"/>
        <v/>
      </c>
      <c r="BY1232" s="45" t="str">
        <f t="shared" si="708"/>
        <v/>
      </c>
      <c r="BZ1232" s="12" t="str">
        <f t="shared" si="713"/>
        <v/>
      </c>
      <c r="CA1232" s="47" t="str">
        <f t="shared" si="714"/>
        <v/>
      </c>
      <c r="CB1232" s="32" t="str">
        <f t="shared" si="715"/>
        <v/>
      </c>
      <c r="CC1232" s="32" t="str">
        <f t="shared" si="716"/>
        <v/>
      </c>
      <c r="CD1232" s="32" t="str">
        <f t="shared" si="717"/>
        <v/>
      </c>
      <c r="CE1232" s="48"/>
      <c r="CF1232" s="32" t="str">
        <f t="shared" si="723"/>
        <v/>
      </c>
      <c r="CG1232" s="32" t="str">
        <f t="shared" si="724"/>
        <v/>
      </c>
      <c r="CH1232" s="48"/>
    </row>
    <row r="1233" spans="2:86" ht="30" customHeight="1" x14ac:dyDescent="0.2">
      <c r="B1233" s="155"/>
      <c r="C1233" s="117"/>
      <c r="D1233" s="53"/>
      <c r="E1233" s="68"/>
      <c r="F1233" s="54"/>
      <c r="G1233" s="54"/>
      <c r="H1233" s="55"/>
      <c r="I1233" s="71"/>
      <c r="J1233" s="73"/>
      <c r="K1233" s="56"/>
      <c r="L1233" s="76" t="str">
        <f t="shared" si="693"/>
        <v/>
      </c>
      <c r="M1233" s="77" t="str">
        <f t="shared" si="697"/>
        <v/>
      </c>
      <c r="N1233" s="130" t="str">
        <f t="shared" si="718"/>
        <v/>
      </c>
      <c r="O1233" s="131" t="str">
        <f t="shared" ref="O1233:U1242" si="726">IFERROR(INDEX($BH$3:$BO$100002,MATCH($BG1233,$BG$3:$BG$100002,0),MATCH(O$1,$BH$2:$BO$2,0)),"")</f>
        <v/>
      </c>
      <c r="P1233" s="131" t="str">
        <f t="shared" si="726"/>
        <v/>
      </c>
      <c r="Q1233" s="131" t="str">
        <f t="shared" si="726"/>
        <v/>
      </c>
      <c r="R1233" s="131" t="str">
        <f t="shared" si="726"/>
        <v/>
      </c>
      <c r="S1233" s="131" t="str">
        <f t="shared" si="726"/>
        <v/>
      </c>
      <c r="T1233" s="131" t="str">
        <f t="shared" si="726"/>
        <v/>
      </c>
      <c r="U1233" s="131" t="str">
        <f t="shared" si="726"/>
        <v/>
      </c>
      <c r="V1233" s="14"/>
      <c r="W1233" s="17" t="str">
        <f>IF(C1233="",IF(OR(AND($H1233&lt;&gt;"",C1233=""),AND($F1232=$F1233,$AK1233&lt;&gt;""),COUNTA($H$3:$H$100002)&gt;COUNTA($H$3:$H1233),$AE1233&lt;&gt;""),W1232,""),C1233)</f>
        <v/>
      </c>
      <c r="X1233" s="17" t="str">
        <f>IF(D1233="",IF(OR(AND($H1233&lt;&gt;"",D1233=""),AND($F1232=$F1233,$AK1233&lt;&gt;""),COUNTA($H$3:$H$100002)&gt;COUNTA($H$3:$H1233),$AE1233&lt;&gt;""),X1232,""),D1233)</f>
        <v/>
      </c>
      <c r="Y1233" s="17" t="str">
        <f>IF(E1233="",IF(OR(AND($H1233&lt;&gt;"",E1233=""),AND($F1232=$F1233,$AK1233&lt;&gt;""),COUNTA($H$3:$H$100002)&gt;COUNTA($H$3:$H1233),$AE1233&lt;&gt;""),Y1232,""),E1233)</f>
        <v/>
      </c>
      <c r="Z1233" s="27" t="str">
        <f t="shared" si="698"/>
        <v/>
      </c>
      <c r="AA1233" s="2" t="str">
        <f>IF(F1233="","",COUNTA($F$3:F1233))</f>
        <v/>
      </c>
      <c r="AB1233" s="3" t="str">
        <f>IF(F1233="","",IFERROR(IF(F1233&lt;&gt;"",IFERROR(INDEX(設定!$C$3:$C$303,MATCH(F1233,設定!$C$3:$C$303,0),0),INDEX(設定!$C$3:$C$303,MATCH("*"&amp;F1233&amp;"*",設定!$C$3:$C$303,0),0)),""),"エラー"))</f>
        <v/>
      </c>
      <c r="AC1233" s="2" t="str">
        <f>IF(G1233="","",COUNTA($G$3:G1233))</f>
        <v/>
      </c>
      <c r="AD1233" s="3" t="str">
        <f>IF(G1233="","",IFERROR(IF(G1233&lt;&gt;"",IFERROR(INDEX(設定!$C$3:$C$303,MATCH(G1233,設定!$C$3:$C$303,0),0),INDEX(設定!$C$3:$C$303,MATCH("*"&amp;G1233&amp;"*",設定!$C$3:$C$303,0),0)),""),"エラー"))</f>
        <v/>
      </c>
      <c r="AE1233" s="3" t="str">
        <f>IFERROR(IF(AB1233="",IF(AND(H1233&lt;&gt;"",F1233=""),INDEX(AB$3:AB1233,MATCH(MAX(AA$3:AA1233),AA$3:AA1233,0),0),""),AB1233),"")</f>
        <v/>
      </c>
      <c r="AF1233" s="3" t="str">
        <f>IFERROR(IF(AD1233="",IF(AND(H1233&lt;&gt;"",G1233=""),INDEX(AD$3:AD1233,MATCH(MAX(AC$3:AC1233),AC$3:AC1233,0),0),""),AD1233),"")</f>
        <v/>
      </c>
      <c r="AG1233" s="2" t="str">
        <f>IF(AH1233="","",IF(OR(AH1233=AH1232,AH1233=AH1234),IF(AND(E1233="",AB1233="",AG1232&lt;&gt;""),MAX($AG$3:AG1232),MAX($AG$3:AG1232)+1),IF(AH1232=AH1233,AG1232,MAX($AG$3:AG1232)+1)))</f>
        <v/>
      </c>
      <c r="AH1233" s="12" t="str">
        <f t="shared" si="719"/>
        <v/>
      </c>
      <c r="AI1233" s="12" t="str">
        <f t="shared" si="699"/>
        <v/>
      </c>
      <c r="AJ1233" s="13" t="str">
        <f t="shared" si="700"/>
        <v/>
      </c>
      <c r="AK1233" s="13" t="str">
        <f t="shared" si="701"/>
        <v/>
      </c>
      <c r="AL1233" s="13" t="str">
        <f>IF(OR(AJ1233="",COUNTIF($AH$3:AH1233,AH1233)&lt;&gt;COUNTIF(AH$3:AH$100002,AH1233)),"",SUMIF(AH$3:AH$100002,AH1233,AJ$3:AJ$100002))</f>
        <v/>
      </c>
      <c r="AM1233" s="13" t="str">
        <f>IF(OR(AK1233="",COUNTIF($AH$3:AH1233,AH1233)&lt;&gt;COUNTIF(AH$3:AH$100002,AH1233)),"",SUMIF(AH$3:AH$100002,AH1233,AK$3:AK$100002))</f>
        <v/>
      </c>
      <c r="AO1233" s="13" t="str">
        <f t="shared" si="720"/>
        <v/>
      </c>
      <c r="AP1233" s="13" t="str">
        <f t="shared" si="720"/>
        <v/>
      </c>
      <c r="AQ1233" s="13" t="str">
        <f t="shared" si="720"/>
        <v/>
      </c>
      <c r="AR1233" s="13" t="str">
        <f t="shared" si="720"/>
        <v/>
      </c>
      <c r="AS1233" s="13" t="str">
        <f t="shared" si="721"/>
        <v/>
      </c>
      <c r="AT1233" s="13" t="str">
        <f t="shared" si="721"/>
        <v/>
      </c>
      <c r="AU1233" s="13" t="str">
        <f t="shared" si="721"/>
        <v/>
      </c>
      <c r="AV1233" s="13" t="str">
        <f t="shared" si="721"/>
        <v/>
      </c>
      <c r="AW1233" s="86" t="str">
        <f t="shared" si="702"/>
        <v/>
      </c>
      <c r="AX1233" s="59" t="str">
        <f t="shared" si="703"/>
        <v/>
      </c>
      <c r="AY1233" s="63" t="str">
        <f>IF(OR($BR1233="",BH1233=""),"",COUNT($BR$3:$BR1233))</f>
        <v/>
      </c>
      <c r="AZ1233" s="13" t="str">
        <f>IF(OR($BR1233="",BI1233=""),"",COUNT($BR$3:$BR1233))</f>
        <v/>
      </c>
      <c r="BA1233" s="13" t="str">
        <f>IF(OR($BR1233="",BJ1233=""),"",COUNT($BR$3:$BR1233))</f>
        <v/>
      </c>
      <c r="BB1233" s="13" t="str">
        <f>IF(OR($BR1233="",BK1233=""),"",COUNT($BR$3:$BR1233))</f>
        <v/>
      </c>
      <c r="BC1233" s="13" t="str">
        <f>IF(OR($BR1233="",BL1233=""),"",COUNT($BR$3:$BR1233))</f>
        <v/>
      </c>
      <c r="BD1233" s="13" t="str">
        <f>IF(OR($BR1233="",BM1233=""),"",COUNT($BR$3:$BR1233))</f>
        <v/>
      </c>
      <c r="BE1233" s="13" t="str">
        <f>IF(OR($BR1233="",BN1233=""),"",COUNT($BR$3:$BR1233))</f>
        <v/>
      </c>
      <c r="BF1233" s="13" t="str">
        <f>IF(OR($BR1233="",BO1233=""),"",COUNT($BR$3:$BR1233))</f>
        <v/>
      </c>
      <c r="BG1233" s="66" t="str">
        <f>IF(Z1233="","",COUNT($Z$3:Z1233))</f>
        <v/>
      </c>
      <c r="BH1233" s="13" t="str">
        <f>IF(AO1233="","",IF(AO1233=BH$2,(SUMIF($BV$3:$BV1233,BH$2,$BW$3:$BW1233)-SUMIF($BX$3:$BX1233,BH$2,$BY$3:$BY1233))*AO$1,""))</f>
        <v/>
      </c>
      <c r="BI1233" s="13" t="str">
        <f>IF(AP1233="","",IF(AP1233=BI$2,(SUMIF($BV$3:$BV1233,BI$2,$BW$3:$BW1233)-SUMIF($BX$3:$BX1233,BI$2,$BY$3:$BY1233))*AP$1,""))</f>
        <v/>
      </c>
      <c r="BJ1233" s="13" t="str">
        <f>IF(AQ1233="","",IF(AQ1233=BJ$2,(SUMIF($BV$3:$BV1233,BJ$2,$BW$3:$BW1233)-SUMIF($BX$3:$BX1233,BJ$2,$BY$3:$BY1233))*AQ$1,""))</f>
        <v/>
      </c>
      <c r="BK1233" s="13" t="str">
        <f>IF(AR1233="","",IF(AR1233=BK$2,(SUMIF($BV$3:$BV1233,BK$2,$BW$3:$BW1233)-SUMIF($BX$3:$BX1233,BK$2,$BY$3:$BY1233))*AR$1,""))</f>
        <v/>
      </c>
      <c r="BL1233" s="13" t="str">
        <f>IF(AS1233="","",IF(AS1233=BL$2,(SUMIF($BV$3:$BV1233,BL$2,$BW$3:$BW1233)-SUMIF($BX$3:$BX1233,BL$2,$BY$3:$BY1233))*AS$1,""))</f>
        <v/>
      </c>
      <c r="BM1233" s="13" t="str">
        <f>IF(AT1233="","",IF(AT1233=BM$2,(SUMIF($BV$3:$BV1233,BM$2,$BW$3:$BW1233)-SUMIF($BX$3:$BX1233,BM$2,$BY$3:$BY1233))*AT$1,""))</f>
        <v/>
      </c>
      <c r="BN1233" s="13" t="str">
        <f>IF(AU1233="","",IF(AU1233=BN$2,(SUMIF($BV$3:$BV1233,BN$2,$BW$3:$BW1233)-SUMIF($BX$3:$BX1233,BN$2,$BY$3:$BY1233))*AU$1,""))</f>
        <v/>
      </c>
      <c r="BO1233" s="13" t="str">
        <f>IF(AV1233="","",IF(AV1233=BO$2,(SUMIF($BV$3:$BV1233,BO$2,$BW$3:$BW1233)-SUMIF($BX$3:$BX1233,BO$2,$BY$3:$BY1233))*AV$1,""))</f>
        <v/>
      </c>
      <c r="BP1233" s="69"/>
      <c r="BQ1233" s="13" t="str">
        <f t="shared" si="722"/>
        <v/>
      </c>
      <c r="BR1233" s="75" t="str">
        <f t="shared" si="704"/>
        <v/>
      </c>
      <c r="BS1233" s="33" t="str">
        <f t="shared" si="710"/>
        <v/>
      </c>
      <c r="BT1233" s="42" t="str">
        <f t="shared" si="711"/>
        <v/>
      </c>
      <c r="BU1233" s="38" t="str">
        <f t="shared" si="712"/>
        <v/>
      </c>
      <c r="BV1233" s="30" t="str">
        <f t="shared" si="705"/>
        <v/>
      </c>
      <c r="BW1233" s="36" t="str">
        <f t="shared" si="706"/>
        <v/>
      </c>
      <c r="BX1233" s="36" t="str">
        <f t="shared" si="707"/>
        <v/>
      </c>
      <c r="BY1233" s="45" t="str">
        <f t="shared" si="708"/>
        <v/>
      </c>
      <c r="BZ1233" s="12" t="str">
        <f t="shared" si="713"/>
        <v/>
      </c>
      <c r="CA1233" s="47" t="str">
        <f t="shared" si="714"/>
        <v/>
      </c>
      <c r="CB1233" s="32" t="str">
        <f t="shared" si="715"/>
        <v/>
      </c>
      <c r="CC1233" s="32" t="str">
        <f t="shared" si="716"/>
        <v/>
      </c>
      <c r="CD1233" s="32" t="str">
        <f t="shared" si="717"/>
        <v/>
      </c>
      <c r="CE1233" s="48"/>
      <c r="CF1233" s="32" t="str">
        <f t="shared" si="723"/>
        <v/>
      </c>
      <c r="CG1233" s="32" t="str">
        <f t="shared" si="724"/>
        <v/>
      </c>
      <c r="CH1233" s="48"/>
    </row>
    <row r="1234" spans="2:86" ht="30" customHeight="1" x14ac:dyDescent="0.2">
      <c r="B1234" s="155"/>
      <c r="C1234" s="117"/>
      <c r="D1234" s="53"/>
      <c r="E1234" s="68"/>
      <c r="F1234" s="54"/>
      <c r="G1234" s="54"/>
      <c r="H1234" s="55"/>
      <c r="I1234" s="71"/>
      <c r="J1234" s="73"/>
      <c r="K1234" s="56"/>
      <c r="L1234" s="76" t="str">
        <f t="shared" si="693"/>
        <v/>
      </c>
      <c r="M1234" s="77" t="str">
        <f t="shared" si="697"/>
        <v/>
      </c>
      <c r="N1234" s="130" t="str">
        <f t="shared" si="718"/>
        <v/>
      </c>
      <c r="O1234" s="131" t="str">
        <f t="shared" si="726"/>
        <v/>
      </c>
      <c r="P1234" s="131" t="str">
        <f t="shared" si="726"/>
        <v/>
      </c>
      <c r="Q1234" s="131" t="str">
        <f t="shared" si="726"/>
        <v/>
      </c>
      <c r="R1234" s="131" t="str">
        <f t="shared" si="726"/>
        <v/>
      </c>
      <c r="S1234" s="131" t="str">
        <f t="shared" si="726"/>
        <v/>
      </c>
      <c r="T1234" s="131" t="str">
        <f t="shared" si="726"/>
        <v/>
      </c>
      <c r="U1234" s="131" t="str">
        <f t="shared" si="726"/>
        <v/>
      </c>
      <c r="V1234" s="14"/>
      <c r="W1234" s="17" t="str">
        <f>IF(C1234="",IF(OR(AND($H1234&lt;&gt;"",C1234=""),AND($F1233=$F1234,$AK1234&lt;&gt;""),COUNTA($H$3:$H$100002)&gt;COUNTA($H$3:$H1234),$AE1234&lt;&gt;""),W1233,""),C1234)</f>
        <v/>
      </c>
      <c r="X1234" s="17" t="str">
        <f>IF(D1234="",IF(OR(AND($H1234&lt;&gt;"",D1234=""),AND($F1233=$F1234,$AK1234&lt;&gt;""),COUNTA($H$3:$H$100002)&gt;COUNTA($H$3:$H1234),$AE1234&lt;&gt;""),X1233,""),D1234)</f>
        <v/>
      </c>
      <c r="Y1234" s="17" t="str">
        <f>IF(E1234="",IF(OR(AND($H1234&lt;&gt;"",E1234=""),AND($F1233=$F1234,$AK1234&lt;&gt;""),COUNTA($H$3:$H$100002)&gt;COUNTA($H$3:$H1234),$AE1234&lt;&gt;""),Y1233,""),E1234)</f>
        <v/>
      </c>
      <c r="Z1234" s="27" t="str">
        <f t="shared" si="698"/>
        <v/>
      </c>
      <c r="AA1234" s="2" t="str">
        <f>IF(F1234="","",COUNTA($F$3:F1234))</f>
        <v/>
      </c>
      <c r="AB1234" s="3" t="str">
        <f>IF(F1234="","",IFERROR(IF(F1234&lt;&gt;"",IFERROR(INDEX(設定!$C$3:$C$303,MATCH(F1234,設定!$C$3:$C$303,0),0),INDEX(設定!$C$3:$C$303,MATCH("*"&amp;F1234&amp;"*",設定!$C$3:$C$303,0),0)),""),"エラー"))</f>
        <v/>
      </c>
      <c r="AC1234" s="2" t="str">
        <f>IF(G1234="","",COUNTA($G$3:G1234))</f>
        <v/>
      </c>
      <c r="AD1234" s="3" t="str">
        <f>IF(G1234="","",IFERROR(IF(G1234&lt;&gt;"",IFERROR(INDEX(設定!$C$3:$C$303,MATCH(G1234,設定!$C$3:$C$303,0),0),INDEX(設定!$C$3:$C$303,MATCH("*"&amp;G1234&amp;"*",設定!$C$3:$C$303,0),0)),""),"エラー"))</f>
        <v/>
      </c>
      <c r="AE1234" s="3" t="str">
        <f>IFERROR(IF(AB1234="",IF(AND(H1234&lt;&gt;"",F1234=""),INDEX(AB$3:AB1234,MATCH(MAX(AA$3:AA1234),AA$3:AA1234,0),0),""),AB1234),"")</f>
        <v/>
      </c>
      <c r="AF1234" s="3" t="str">
        <f>IFERROR(IF(AD1234="",IF(AND(H1234&lt;&gt;"",G1234=""),INDEX(AD$3:AD1234,MATCH(MAX(AC$3:AC1234),AC$3:AC1234,0),0),""),AD1234),"")</f>
        <v/>
      </c>
      <c r="AG1234" s="2" t="str">
        <f>IF(AH1234="","",IF(OR(AH1234=AH1233,AH1234=AH1235),IF(AND(E1234="",AB1234="",AG1233&lt;&gt;""),MAX($AG$3:AG1233),MAX($AG$3:AG1233)+1),IF(AH1233=AH1234,AG1233,MAX($AG$3:AG1233)+1)))</f>
        <v/>
      </c>
      <c r="AH1234" s="12" t="str">
        <f t="shared" si="719"/>
        <v/>
      </c>
      <c r="AI1234" s="12" t="str">
        <f t="shared" si="699"/>
        <v/>
      </c>
      <c r="AJ1234" s="13" t="str">
        <f t="shared" si="700"/>
        <v/>
      </c>
      <c r="AK1234" s="13" t="str">
        <f t="shared" si="701"/>
        <v/>
      </c>
      <c r="AL1234" s="13" t="str">
        <f>IF(OR(AJ1234="",COUNTIF($AH$3:AH1234,AH1234)&lt;&gt;COUNTIF(AH$3:AH$100002,AH1234)),"",SUMIF(AH$3:AH$100002,AH1234,AJ$3:AJ$100002))</f>
        <v/>
      </c>
      <c r="AM1234" s="13" t="str">
        <f>IF(OR(AK1234="",COUNTIF($AH$3:AH1234,AH1234)&lt;&gt;COUNTIF(AH$3:AH$100002,AH1234)),"",SUMIF(AH$3:AH$100002,AH1234,AK$3:AK$100002))</f>
        <v/>
      </c>
      <c r="AO1234" s="13" t="str">
        <f t="shared" si="720"/>
        <v/>
      </c>
      <c r="AP1234" s="13" t="str">
        <f t="shared" si="720"/>
        <v/>
      </c>
      <c r="AQ1234" s="13" t="str">
        <f t="shared" si="720"/>
        <v/>
      </c>
      <c r="AR1234" s="13" t="str">
        <f t="shared" si="720"/>
        <v/>
      </c>
      <c r="AS1234" s="13" t="str">
        <f t="shared" si="721"/>
        <v/>
      </c>
      <c r="AT1234" s="13" t="str">
        <f t="shared" si="721"/>
        <v/>
      </c>
      <c r="AU1234" s="13" t="str">
        <f t="shared" si="721"/>
        <v/>
      </c>
      <c r="AV1234" s="13" t="str">
        <f t="shared" si="721"/>
        <v/>
      </c>
      <c r="AW1234" s="86" t="str">
        <f t="shared" si="702"/>
        <v/>
      </c>
      <c r="AX1234" s="59" t="str">
        <f t="shared" si="703"/>
        <v/>
      </c>
      <c r="AY1234" s="63" t="str">
        <f>IF(OR($BR1234="",BH1234=""),"",COUNT($BR$3:$BR1234))</f>
        <v/>
      </c>
      <c r="AZ1234" s="13" t="str">
        <f>IF(OR($BR1234="",BI1234=""),"",COUNT($BR$3:$BR1234))</f>
        <v/>
      </c>
      <c r="BA1234" s="13" t="str">
        <f>IF(OR($BR1234="",BJ1234=""),"",COUNT($BR$3:$BR1234))</f>
        <v/>
      </c>
      <c r="BB1234" s="13" t="str">
        <f>IF(OR($BR1234="",BK1234=""),"",COUNT($BR$3:$BR1234))</f>
        <v/>
      </c>
      <c r="BC1234" s="13" t="str">
        <f>IF(OR($BR1234="",BL1234=""),"",COUNT($BR$3:$BR1234))</f>
        <v/>
      </c>
      <c r="BD1234" s="13" t="str">
        <f>IF(OR($BR1234="",BM1234=""),"",COUNT($BR$3:$BR1234))</f>
        <v/>
      </c>
      <c r="BE1234" s="13" t="str">
        <f>IF(OR($BR1234="",BN1234=""),"",COUNT($BR$3:$BR1234))</f>
        <v/>
      </c>
      <c r="BF1234" s="13" t="str">
        <f>IF(OR($BR1234="",BO1234=""),"",COUNT($BR$3:$BR1234))</f>
        <v/>
      </c>
      <c r="BG1234" s="66" t="str">
        <f>IF(Z1234="","",COUNT($Z$3:Z1234))</f>
        <v/>
      </c>
      <c r="BH1234" s="13" t="str">
        <f>IF(AO1234="","",IF(AO1234=BH$2,(SUMIF($BV$3:$BV1234,BH$2,$BW$3:$BW1234)-SUMIF($BX$3:$BX1234,BH$2,$BY$3:$BY1234))*AO$1,""))</f>
        <v/>
      </c>
      <c r="BI1234" s="13" t="str">
        <f>IF(AP1234="","",IF(AP1234=BI$2,(SUMIF($BV$3:$BV1234,BI$2,$BW$3:$BW1234)-SUMIF($BX$3:$BX1234,BI$2,$BY$3:$BY1234))*AP$1,""))</f>
        <v/>
      </c>
      <c r="BJ1234" s="13" t="str">
        <f>IF(AQ1234="","",IF(AQ1234=BJ$2,(SUMIF($BV$3:$BV1234,BJ$2,$BW$3:$BW1234)-SUMIF($BX$3:$BX1234,BJ$2,$BY$3:$BY1234))*AQ$1,""))</f>
        <v/>
      </c>
      <c r="BK1234" s="13" t="str">
        <f>IF(AR1234="","",IF(AR1234=BK$2,(SUMIF($BV$3:$BV1234,BK$2,$BW$3:$BW1234)-SUMIF($BX$3:$BX1234,BK$2,$BY$3:$BY1234))*AR$1,""))</f>
        <v/>
      </c>
      <c r="BL1234" s="13" t="str">
        <f>IF(AS1234="","",IF(AS1234=BL$2,(SUMIF($BV$3:$BV1234,BL$2,$BW$3:$BW1234)-SUMIF($BX$3:$BX1234,BL$2,$BY$3:$BY1234))*AS$1,""))</f>
        <v/>
      </c>
      <c r="BM1234" s="13" t="str">
        <f>IF(AT1234="","",IF(AT1234=BM$2,(SUMIF($BV$3:$BV1234,BM$2,$BW$3:$BW1234)-SUMIF($BX$3:$BX1234,BM$2,$BY$3:$BY1234))*AT$1,""))</f>
        <v/>
      </c>
      <c r="BN1234" s="13" t="str">
        <f>IF(AU1234="","",IF(AU1234=BN$2,(SUMIF($BV$3:$BV1234,BN$2,$BW$3:$BW1234)-SUMIF($BX$3:$BX1234,BN$2,$BY$3:$BY1234))*AU$1,""))</f>
        <v/>
      </c>
      <c r="BO1234" s="13" t="str">
        <f>IF(AV1234="","",IF(AV1234=BO$2,(SUMIF($BV$3:$BV1234,BO$2,$BW$3:$BW1234)-SUMIF($BX$3:$BX1234,BO$2,$BY$3:$BY1234))*AV$1,""))</f>
        <v/>
      </c>
      <c r="BP1234" s="69"/>
      <c r="BQ1234" s="13" t="str">
        <f t="shared" si="722"/>
        <v/>
      </c>
      <c r="BR1234" s="75" t="str">
        <f t="shared" si="704"/>
        <v/>
      </c>
      <c r="BS1234" s="33" t="str">
        <f t="shared" si="710"/>
        <v/>
      </c>
      <c r="BT1234" s="42" t="str">
        <f t="shared" si="711"/>
        <v/>
      </c>
      <c r="BU1234" s="38" t="str">
        <f t="shared" si="712"/>
        <v/>
      </c>
      <c r="BV1234" s="30" t="str">
        <f t="shared" si="705"/>
        <v/>
      </c>
      <c r="BW1234" s="36" t="str">
        <f t="shared" si="706"/>
        <v/>
      </c>
      <c r="BX1234" s="36" t="str">
        <f t="shared" si="707"/>
        <v/>
      </c>
      <c r="BY1234" s="45" t="str">
        <f t="shared" si="708"/>
        <v/>
      </c>
      <c r="BZ1234" s="12" t="str">
        <f t="shared" si="713"/>
        <v/>
      </c>
      <c r="CA1234" s="47" t="str">
        <f t="shared" si="714"/>
        <v/>
      </c>
      <c r="CB1234" s="32" t="str">
        <f t="shared" si="715"/>
        <v/>
      </c>
      <c r="CC1234" s="32" t="str">
        <f t="shared" si="716"/>
        <v/>
      </c>
      <c r="CD1234" s="32" t="str">
        <f t="shared" si="717"/>
        <v/>
      </c>
      <c r="CE1234" s="48"/>
      <c r="CF1234" s="32" t="str">
        <f t="shared" si="723"/>
        <v/>
      </c>
      <c r="CG1234" s="32" t="str">
        <f t="shared" si="724"/>
        <v/>
      </c>
      <c r="CH1234" s="48"/>
    </row>
    <row r="1235" spans="2:86" ht="30" customHeight="1" x14ac:dyDescent="0.2">
      <c r="B1235" s="155"/>
      <c r="C1235" s="117"/>
      <c r="D1235" s="53"/>
      <c r="E1235" s="68"/>
      <c r="F1235" s="54"/>
      <c r="G1235" s="54"/>
      <c r="H1235" s="55"/>
      <c r="I1235" s="71"/>
      <c r="J1235" s="73"/>
      <c r="K1235" s="56"/>
      <c r="L1235" s="76" t="str">
        <f t="shared" si="693"/>
        <v/>
      </c>
      <c r="M1235" s="77" t="str">
        <f t="shared" si="697"/>
        <v/>
      </c>
      <c r="N1235" s="130" t="str">
        <f t="shared" si="718"/>
        <v/>
      </c>
      <c r="O1235" s="131" t="str">
        <f t="shared" si="726"/>
        <v/>
      </c>
      <c r="P1235" s="131" t="str">
        <f t="shared" si="726"/>
        <v/>
      </c>
      <c r="Q1235" s="131" t="str">
        <f t="shared" si="726"/>
        <v/>
      </c>
      <c r="R1235" s="131" t="str">
        <f t="shared" si="726"/>
        <v/>
      </c>
      <c r="S1235" s="131" t="str">
        <f t="shared" si="726"/>
        <v/>
      </c>
      <c r="T1235" s="131" t="str">
        <f t="shared" si="726"/>
        <v/>
      </c>
      <c r="U1235" s="131" t="str">
        <f t="shared" si="726"/>
        <v/>
      </c>
      <c r="V1235" s="14"/>
      <c r="W1235" s="17" t="str">
        <f>IF(C1235="",IF(OR(AND($H1235&lt;&gt;"",C1235=""),AND($F1234=$F1235,$AK1235&lt;&gt;""),COUNTA($H$3:$H$100002)&gt;COUNTA($H$3:$H1235),$AE1235&lt;&gt;""),W1234,""),C1235)</f>
        <v/>
      </c>
      <c r="X1235" s="17" t="str">
        <f>IF(D1235="",IF(OR(AND($H1235&lt;&gt;"",D1235=""),AND($F1234=$F1235,$AK1235&lt;&gt;""),COUNTA($H$3:$H$100002)&gt;COUNTA($H$3:$H1235),$AE1235&lt;&gt;""),X1234,""),D1235)</f>
        <v/>
      </c>
      <c r="Y1235" s="17" t="str">
        <f>IF(E1235="",IF(OR(AND($H1235&lt;&gt;"",E1235=""),AND($F1234=$F1235,$AK1235&lt;&gt;""),COUNTA($H$3:$H$100002)&gt;COUNTA($H$3:$H1235),$AE1235&lt;&gt;""),Y1234,""),E1235)</f>
        <v/>
      </c>
      <c r="Z1235" s="27" t="str">
        <f t="shared" si="698"/>
        <v/>
      </c>
      <c r="AA1235" s="2" t="str">
        <f>IF(F1235="","",COUNTA($F$3:F1235))</f>
        <v/>
      </c>
      <c r="AB1235" s="3" t="str">
        <f>IF(F1235="","",IFERROR(IF(F1235&lt;&gt;"",IFERROR(INDEX(設定!$C$3:$C$303,MATCH(F1235,設定!$C$3:$C$303,0),0),INDEX(設定!$C$3:$C$303,MATCH("*"&amp;F1235&amp;"*",設定!$C$3:$C$303,0),0)),""),"エラー"))</f>
        <v/>
      </c>
      <c r="AC1235" s="2" t="str">
        <f>IF(G1235="","",COUNTA($G$3:G1235))</f>
        <v/>
      </c>
      <c r="AD1235" s="3" t="str">
        <f>IF(G1235="","",IFERROR(IF(G1235&lt;&gt;"",IFERROR(INDEX(設定!$C$3:$C$303,MATCH(G1235,設定!$C$3:$C$303,0),0),INDEX(設定!$C$3:$C$303,MATCH("*"&amp;G1235&amp;"*",設定!$C$3:$C$303,0),0)),""),"エラー"))</f>
        <v/>
      </c>
      <c r="AE1235" s="3" t="str">
        <f>IFERROR(IF(AB1235="",IF(AND(H1235&lt;&gt;"",F1235=""),INDEX(AB$3:AB1235,MATCH(MAX(AA$3:AA1235),AA$3:AA1235,0),0),""),AB1235),"")</f>
        <v/>
      </c>
      <c r="AF1235" s="3" t="str">
        <f>IFERROR(IF(AD1235="",IF(AND(H1235&lt;&gt;"",G1235=""),INDEX(AD$3:AD1235,MATCH(MAX(AC$3:AC1235),AC$3:AC1235,0),0),""),AD1235),"")</f>
        <v/>
      </c>
      <c r="AG1235" s="2" t="str">
        <f>IF(AH1235="","",IF(OR(AH1235=AH1234,AH1235=AH1236),IF(AND(E1235="",AB1235="",AG1234&lt;&gt;""),MAX($AG$3:AG1234),MAX($AG$3:AG1234)+1),IF(AH1234=AH1235,AG1234,MAX($AG$3:AG1234)+1)))</f>
        <v/>
      </c>
      <c r="AH1235" s="12" t="str">
        <f t="shared" si="719"/>
        <v/>
      </c>
      <c r="AI1235" s="12" t="str">
        <f t="shared" si="699"/>
        <v/>
      </c>
      <c r="AJ1235" s="13" t="str">
        <f t="shared" si="700"/>
        <v/>
      </c>
      <c r="AK1235" s="13" t="str">
        <f t="shared" si="701"/>
        <v/>
      </c>
      <c r="AL1235" s="13" t="str">
        <f>IF(OR(AJ1235="",COUNTIF($AH$3:AH1235,AH1235)&lt;&gt;COUNTIF(AH$3:AH$100002,AH1235)),"",SUMIF(AH$3:AH$100002,AH1235,AJ$3:AJ$100002))</f>
        <v/>
      </c>
      <c r="AM1235" s="13" t="str">
        <f>IF(OR(AK1235="",COUNTIF($AH$3:AH1235,AH1235)&lt;&gt;COUNTIF(AH$3:AH$100002,AH1235)),"",SUMIF(AH$3:AH$100002,AH1235,AK$3:AK$100002))</f>
        <v/>
      </c>
      <c r="AO1235" s="13" t="str">
        <f t="shared" si="720"/>
        <v/>
      </c>
      <c r="AP1235" s="13" t="str">
        <f t="shared" si="720"/>
        <v/>
      </c>
      <c r="AQ1235" s="13" t="str">
        <f t="shared" si="720"/>
        <v/>
      </c>
      <c r="AR1235" s="13" t="str">
        <f t="shared" si="720"/>
        <v/>
      </c>
      <c r="AS1235" s="13" t="str">
        <f t="shared" si="721"/>
        <v/>
      </c>
      <c r="AT1235" s="13" t="str">
        <f t="shared" si="721"/>
        <v/>
      </c>
      <c r="AU1235" s="13" t="str">
        <f t="shared" si="721"/>
        <v/>
      </c>
      <c r="AV1235" s="13" t="str">
        <f t="shared" si="721"/>
        <v/>
      </c>
      <c r="AW1235" s="86" t="str">
        <f t="shared" si="702"/>
        <v/>
      </c>
      <c r="AX1235" s="59" t="str">
        <f t="shared" si="703"/>
        <v/>
      </c>
      <c r="AY1235" s="63" t="str">
        <f>IF(OR($BR1235="",BH1235=""),"",COUNT($BR$3:$BR1235))</f>
        <v/>
      </c>
      <c r="AZ1235" s="13" t="str">
        <f>IF(OR($BR1235="",BI1235=""),"",COUNT($BR$3:$BR1235))</f>
        <v/>
      </c>
      <c r="BA1235" s="13" t="str">
        <f>IF(OR($BR1235="",BJ1235=""),"",COUNT($BR$3:$BR1235))</f>
        <v/>
      </c>
      <c r="BB1235" s="13" t="str">
        <f>IF(OR($BR1235="",BK1235=""),"",COUNT($BR$3:$BR1235))</f>
        <v/>
      </c>
      <c r="BC1235" s="13" t="str">
        <f>IF(OR($BR1235="",BL1235=""),"",COUNT($BR$3:$BR1235))</f>
        <v/>
      </c>
      <c r="BD1235" s="13" t="str">
        <f>IF(OR($BR1235="",BM1235=""),"",COUNT($BR$3:$BR1235))</f>
        <v/>
      </c>
      <c r="BE1235" s="13" t="str">
        <f>IF(OR($BR1235="",BN1235=""),"",COUNT($BR$3:$BR1235))</f>
        <v/>
      </c>
      <c r="BF1235" s="13" t="str">
        <f>IF(OR($BR1235="",BO1235=""),"",COUNT($BR$3:$BR1235))</f>
        <v/>
      </c>
      <c r="BG1235" s="66" t="str">
        <f>IF(Z1235="","",COUNT($Z$3:Z1235))</f>
        <v/>
      </c>
      <c r="BH1235" s="13" t="str">
        <f>IF(AO1235="","",IF(AO1235=BH$2,(SUMIF($BV$3:$BV1235,BH$2,$BW$3:$BW1235)-SUMIF($BX$3:$BX1235,BH$2,$BY$3:$BY1235))*AO$1,""))</f>
        <v/>
      </c>
      <c r="BI1235" s="13" t="str">
        <f>IF(AP1235="","",IF(AP1235=BI$2,(SUMIF($BV$3:$BV1235,BI$2,$BW$3:$BW1235)-SUMIF($BX$3:$BX1235,BI$2,$BY$3:$BY1235))*AP$1,""))</f>
        <v/>
      </c>
      <c r="BJ1235" s="13" t="str">
        <f>IF(AQ1235="","",IF(AQ1235=BJ$2,(SUMIF($BV$3:$BV1235,BJ$2,$BW$3:$BW1235)-SUMIF($BX$3:$BX1235,BJ$2,$BY$3:$BY1235))*AQ$1,""))</f>
        <v/>
      </c>
      <c r="BK1235" s="13" t="str">
        <f>IF(AR1235="","",IF(AR1235=BK$2,(SUMIF($BV$3:$BV1235,BK$2,$BW$3:$BW1235)-SUMIF($BX$3:$BX1235,BK$2,$BY$3:$BY1235))*AR$1,""))</f>
        <v/>
      </c>
      <c r="BL1235" s="13" t="str">
        <f>IF(AS1235="","",IF(AS1235=BL$2,(SUMIF($BV$3:$BV1235,BL$2,$BW$3:$BW1235)-SUMIF($BX$3:$BX1235,BL$2,$BY$3:$BY1235))*AS$1,""))</f>
        <v/>
      </c>
      <c r="BM1235" s="13" t="str">
        <f>IF(AT1235="","",IF(AT1235=BM$2,(SUMIF($BV$3:$BV1235,BM$2,$BW$3:$BW1235)-SUMIF($BX$3:$BX1235,BM$2,$BY$3:$BY1235))*AT$1,""))</f>
        <v/>
      </c>
      <c r="BN1235" s="13" t="str">
        <f>IF(AU1235="","",IF(AU1235=BN$2,(SUMIF($BV$3:$BV1235,BN$2,$BW$3:$BW1235)-SUMIF($BX$3:$BX1235,BN$2,$BY$3:$BY1235))*AU$1,""))</f>
        <v/>
      </c>
      <c r="BO1235" s="13" t="str">
        <f>IF(AV1235="","",IF(AV1235=BO$2,(SUMIF($BV$3:$BV1235,BO$2,$BW$3:$BW1235)-SUMIF($BX$3:$BX1235,BO$2,$BY$3:$BY1235))*AV$1,""))</f>
        <v/>
      </c>
      <c r="BP1235" s="69"/>
      <c r="BQ1235" s="13" t="str">
        <f t="shared" si="722"/>
        <v/>
      </c>
      <c r="BR1235" s="75" t="str">
        <f t="shared" si="704"/>
        <v/>
      </c>
      <c r="BS1235" s="33" t="str">
        <f t="shared" si="710"/>
        <v/>
      </c>
      <c r="BT1235" s="42" t="str">
        <f t="shared" si="711"/>
        <v/>
      </c>
      <c r="BU1235" s="38" t="str">
        <f t="shared" si="712"/>
        <v/>
      </c>
      <c r="BV1235" s="30" t="str">
        <f t="shared" si="705"/>
        <v/>
      </c>
      <c r="BW1235" s="36" t="str">
        <f t="shared" si="706"/>
        <v/>
      </c>
      <c r="BX1235" s="36" t="str">
        <f t="shared" si="707"/>
        <v/>
      </c>
      <c r="BY1235" s="45" t="str">
        <f t="shared" si="708"/>
        <v/>
      </c>
      <c r="BZ1235" s="12" t="str">
        <f t="shared" si="713"/>
        <v/>
      </c>
      <c r="CA1235" s="47" t="str">
        <f t="shared" si="714"/>
        <v/>
      </c>
      <c r="CB1235" s="32" t="str">
        <f t="shared" si="715"/>
        <v/>
      </c>
      <c r="CC1235" s="32" t="str">
        <f t="shared" si="716"/>
        <v/>
      </c>
      <c r="CD1235" s="32" t="str">
        <f t="shared" si="717"/>
        <v/>
      </c>
      <c r="CE1235" s="48"/>
      <c r="CF1235" s="32" t="str">
        <f t="shared" si="723"/>
        <v/>
      </c>
      <c r="CG1235" s="32" t="str">
        <f t="shared" si="724"/>
        <v/>
      </c>
      <c r="CH1235" s="48"/>
    </row>
    <row r="1236" spans="2:86" ht="30" customHeight="1" x14ac:dyDescent="0.2">
      <c r="B1236" s="155"/>
      <c r="C1236" s="117"/>
      <c r="D1236" s="53"/>
      <c r="E1236" s="68"/>
      <c r="F1236" s="54"/>
      <c r="G1236" s="54"/>
      <c r="H1236" s="55"/>
      <c r="I1236" s="71"/>
      <c r="J1236" s="73"/>
      <c r="K1236" s="56"/>
      <c r="L1236" s="76" t="str">
        <f t="shared" si="693"/>
        <v/>
      </c>
      <c r="M1236" s="77" t="str">
        <f t="shared" si="697"/>
        <v/>
      </c>
      <c r="N1236" s="130" t="str">
        <f t="shared" si="718"/>
        <v/>
      </c>
      <c r="O1236" s="131" t="str">
        <f t="shared" si="726"/>
        <v/>
      </c>
      <c r="P1236" s="131" t="str">
        <f t="shared" si="726"/>
        <v/>
      </c>
      <c r="Q1236" s="131" t="str">
        <f t="shared" si="726"/>
        <v/>
      </c>
      <c r="R1236" s="131" t="str">
        <f t="shared" si="726"/>
        <v/>
      </c>
      <c r="S1236" s="131" t="str">
        <f t="shared" si="726"/>
        <v/>
      </c>
      <c r="T1236" s="131" t="str">
        <f t="shared" si="726"/>
        <v/>
      </c>
      <c r="U1236" s="131" t="str">
        <f t="shared" si="726"/>
        <v/>
      </c>
      <c r="V1236" s="14"/>
      <c r="W1236" s="17" t="str">
        <f>IF(C1236="",IF(OR(AND($H1236&lt;&gt;"",C1236=""),AND($F1235=$F1236,$AK1236&lt;&gt;""),COUNTA($H$3:$H$100002)&gt;COUNTA($H$3:$H1236),$AE1236&lt;&gt;""),W1235,""),C1236)</f>
        <v/>
      </c>
      <c r="X1236" s="17" t="str">
        <f>IF(D1236="",IF(OR(AND($H1236&lt;&gt;"",D1236=""),AND($F1235=$F1236,$AK1236&lt;&gt;""),COUNTA($H$3:$H$100002)&gt;COUNTA($H$3:$H1236),$AE1236&lt;&gt;""),X1235,""),D1236)</f>
        <v/>
      </c>
      <c r="Y1236" s="17" t="str">
        <f>IF(E1236="",IF(OR(AND($H1236&lt;&gt;"",E1236=""),AND($F1235=$F1236,$AK1236&lt;&gt;""),COUNTA($H$3:$H$100002)&gt;COUNTA($H$3:$H1236),$AE1236&lt;&gt;""),Y1235,""),E1236)</f>
        <v/>
      </c>
      <c r="Z1236" s="27" t="str">
        <f t="shared" si="698"/>
        <v/>
      </c>
      <c r="AA1236" s="2" t="str">
        <f>IF(F1236="","",COUNTA($F$3:F1236))</f>
        <v/>
      </c>
      <c r="AB1236" s="3" t="str">
        <f>IF(F1236="","",IFERROR(IF(F1236&lt;&gt;"",IFERROR(INDEX(設定!$C$3:$C$303,MATCH(F1236,設定!$C$3:$C$303,0),0),INDEX(設定!$C$3:$C$303,MATCH("*"&amp;F1236&amp;"*",設定!$C$3:$C$303,0),0)),""),"エラー"))</f>
        <v/>
      </c>
      <c r="AC1236" s="2" t="str">
        <f>IF(G1236="","",COUNTA($G$3:G1236))</f>
        <v/>
      </c>
      <c r="AD1236" s="3" t="str">
        <f>IF(G1236="","",IFERROR(IF(G1236&lt;&gt;"",IFERROR(INDEX(設定!$C$3:$C$303,MATCH(G1236,設定!$C$3:$C$303,0),0),INDEX(設定!$C$3:$C$303,MATCH("*"&amp;G1236&amp;"*",設定!$C$3:$C$303,0),0)),""),"エラー"))</f>
        <v/>
      </c>
      <c r="AE1236" s="3" t="str">
        <f>IFERROR(IF(AB1236="",IF(AND(H1236&lt;&gt;"",F1236=""),INDEX(AB$3:AB1236,MATCH(MAX(AA$3:AA1236),AA$3:AA1236,0),0),""),AB1236),"")</f>
        <v/>
      </c>
      <c r="AF1236" s="3" t="str">
        <f>IFERROR(IF(AD1236="",IF(AND(H1236&lt;&gt;"",G1236=""),INDEX(AD$3:AD1236,MATCH(MAX(AC$3:AC1236),AC$3:AC1236,0),0),""),AD1236),"")</f>
        <v/>
      </c>
      <c r="AG1236" s="2" t="str">
        <f>IF(AH1236="","",IF(OR(AH1236=AH1235,AH1236=AH1237),IF(AND(E1236="",AB1236="",AG1235&lt;&gt;""),MAX($AG$3:AG1235),MAX($AG$3:AG1235)+1),IF(AH1235=AH1236,AG1235,MAX($AG$3:AG1235)+1)))</f>
        <v/>
      </c>
      <c r="AH1236" s="12" t="str">
        <f t="shared" si="719"/>
        <v/>
      </c>
      <c r="AI1236" s="12" t="str">
        <f t="shared" si="699"/>
        <v/>
      </c>
      <c r="AJ1236" s="13" t="str">
        <f t="shared" si="700"/>
        <v/>
      </c>
      <c r="AK1236" s="13" t="str">
        <f t="shared" si="701"/>
        <v/>
      </c>
      <c r="AL1236" s="13" t="str">
        <f>IF(OR(AJ1236="",COUNTIF($AH$3:AH1236,AH1236)&lt;&gt;COUNTIF(AH$3:AH$100002,AH1236)),"",SUMIF(AH$3:AH$100002,AH1236,AJ$3:AJ$100002))</f>
        <v/>
      </c>
      <c r="AM1236" s="13" t="str">
        <f>IF(OR(AK1236="",COUNTIF($AH$3:AH1236,AH1236)&lt;&gt;COUNTIF(AH$3:AH$100002,AH1236)),"",SUMIF(AH$3:AH$100002,AH1236,AK$3:AK$100002))</f>
        <v/>
      </c>
      <c r="AO1236" s="13" t="str">
        <f t="shared" si="720"/>
        <v/>
      </c>
      <c r="AP1236" s="13" t="str">
        <f t="shared" si="720"/>
        <v/>
      </c>
      <c r="AQ1236" s="13" t="str">
        <f t="shared" si="720"/>
        <v/>
      </c>
      <c r="AR1236" s="13" t="str">
        <f t="shared" si="720"/>
        <v/>
      </c>
      <c r="AS1236" s="13" t="str">
        <f t="shared" si="721"/>
        <v/>
      </c>
      <c r="AT1236" s="13" t="str">
        <f t="shared" si="721"/>
        <v/>
      </c>
      <c r="AU1236" s="13" t="str">
        <f t="shared" si="721"/>
        <v/>
      </c>
      <c r="AV1236" s="13" t="str">
        <f t="shared" si="721"/>
        <v/>
      </c>
      <c r="AW1236" s="86" t="str">
        <f t="shared" si="702"/>
        <v/>
      </c>
      <c r="AX1236" s="59" t="str">
        <f t="shared" si="703"/>
        <v/>
      </c>
      <c r="AY1236" s="63" t="str">
        <f>IF(OR($BR1236="",BH1236=""),"",COUNT($BR$3:$BR1236))</f>
        <v/>
      </c>
      <c r="AZ1236" s="13" t="str">
        <f>IF(OR($BR1236="",BI1236=""),"",COUNT($BR$3:$BR1236))</f>
        <v/>
      </c>
      <c r="BA1236" s="13" t="str">
        <f>IF(OR($BR1236="",BJ1236=""),"",COUNT($BR$3:$BR1236))</f>
        <v/>
      </c>
      <c r="BB1236" s="13" t="str">
        <f>IF(OR($BR1236="",BK1236=""),"",COUNT($BR$3:$BR1236))</f>
        <v/>
      </c>
      <c r="BC1236" s="13" t="str">
        <f>IF(OR($BR1236="",BL1236=""),"",COUNT($BR$3:$BR1236))</f>
        <v/>
      </c>
      <c r="BD1236" s="13" t="str">
        <f>IF(OR($BR1236="",BM1236=""),"",COUNT($BR$3:$BR1236))</f>
        <v/>
      </c>
      <c r="BE1236" s="13" t="str">
        <f>IF(OR($BR1236="",BN1236=""),"",COUNT($BR$3:$BR1236))</f>
        <v/>
      </c>
      <c r="BF1236" s="13" t="str">
        <f>IF(OR($BR1236="",BO1236=""),"",COUNT($BR$3:$BR1236))</f>
        <v/>
      </c>
      <c r="BG1236" s="66" t="str">
        <f>IF(Z1236="","",COUNT($Z$3:Z1236))</f>
        <v/>
      </c>
      <c r="BH1236" s="13" t="str">
        <f>IF(AO1236="","",IF(AO1236=BH$2,(SUMIF($BV$3:$BV1236,BH$2,$BW$3:$BW1236)-SUMIF($BX$3:$BX1236,BH$2,$BY$3:$BY1236))*AO$1,""))</f>
        <v/>
      </c>
      <c r="BI1236" s="13" t="str">
        <f>IF(AP1236="","",IF(AP1236=BI$2,(SUMIF($BV$3:$BV1236,BI$2,$BW$3:$BW1236)-SUMIF($BX$3:$BX1236,BI$2,$BY$3:$BY1236))*AP$1,""))</f>
        <v/>
      </c>
      <c r="BJ1236" s="13" t="str">
        <f>IF(AQ1236="","",IF(AQ1236=BJ$2,(SUMIF($BV$3:$BV1236,BJ$2,$BW$3:$BW1236)-SUMIF($BX$3:$BX1236,BJ$2,$BY$3:$BY1236))*AQ$1,""))</f>
        <v/>
      </c>
      <c r="BK1236" s="13" t="str">
        <f>IF(AR1236="","",IF(AR1236=BK$2,(SUMIF($BV$3:$BV1236,BK$2,$BW$3:$BW1236)-SUMIF($BX$3:$BX1236,BK$2,$BY$3:$BY1236))*AR$1,""))</f>
        <v/>
      </c>
      <c r="BL1236" s="13" t="str">
        <f>IF(AS1236="","",IF(AS1236=BL$2,(SUMIF($BV$3:$BV1236,BL$2,$BW$3:$BW1236)-SUMIF($BX$3:$BX1236,BL$2,$BY$3:$BY1236))*AS$1,""))</f>
        <v/>
      </c>
      <c r="BM1236" s="13" t="str">
        <f>IF(AT1236="","",IF(AT1236=BM$2,(SUMIF($BV$3:$BV1236,BM$2,$BW$3:$BW1236)-SUMIF($BX$3:$BX1236,BM$2,$BY$3:$BY1236))*AT$1,""))</f>
        <v/>
      </c>
      <c r="BN1236" s="13" t="str">
        <f>IF(AU1236="","",IF(AU1236=BN$2,(SUMIF($BV$3:$BV1236,BN$2,$BW$3:$BW1236)-SUMIF($BX$3:$BX1236,BN$2,$BY$3:$BY1236))*AU$1,""))</f>
        <v/>
      </c>
      <c r="BO1236" s="13" t="str">
        <f>IF(AV1236="","",IF(AV1236=BO$2,(SUMIF($BV$3:$BV1236,BO$2,$BW$3:$BW1236)-SUMIF($BX$3:$BX1236,BO$2,$BY$3:$BY1236))*AV$1,""))</f>
        <v/>
      </c>
      <c r="BP1236" s="69"/>
      <c r="BQ1236" s="13" t="str">
        <f t="shared" si="722"/>
        <v/>
      </c>
      <c r="BR1236" s="75" t="str">
        <f t="shared" si="704"/>
        <v/>
      </c>
      <c r="BS1236" s="33" t="str">
        <f t="shared" si="710"/>
        <v/>
      </c>
      <c r="BT1236" s="42" t="str">
        <f t="shared" si="711"/>
        <v/>
      </c>
      <c r="BU1236" s="38" t="str">
        <f t="shared" si="712"/>
        <v/>
      </c>
      <c r="BV1236" s="30" t="str">
        <f t="shared" si="705"/>
        <v/>
      </c>
      <c r="BW1236" s="36" t="str">
        <f t="shared" si="706"/>
        <v/>
      </c>
      <c r="BX1236" s="36" t="str">
        <f t="shared" si="707"/>
        <v/>
      </c>
      <c r="BY1236" s="45" t="str">
        <f t="shared" si="708"/>
        <v/>
      </c>
      <c r="BZ1236" s="12" t="str">
        <f t="shared" si="713"/>
        <v/>
      </c>
      <c r="CA1236" s="47" t="str">
        <f t="shared" si="714"/>
        <v/>
      </c>
      <c r="CB1236" s="32" t="str">
        <f t="shared" si="715"/>
        <v/>
      </c>
      <c r="CC1236" s="32" t="str">
        <f t="shared" si="716"/>
        <v/>
      </c>
      <c r="CD1236" s="32" t="str">
        <f t="shared" si="717"/>
        <v/>
      </c>
      <c r="CE1236" s="48"/>
      <c r="CF1236" s="32" t="str">
        <f t="shared" si="723"/>
        <v/>
      </c>
      <c r="CG1236" s="32" t="str">
        <f t="shared" si="724"/>
        <v/>
      </c>
      <c r="CH1236" s="48"/>
    </row>
    <row r="1237" spans="2:86" ht="30" customHeight="1" x14ac:dyDescent="0.2">
      <c r="B1237" s="155"/>
      <c r="C1237" s="117"/>
      <c r="D1237" s="53"/>
      <c r="E1237" s="68"/>
      <c r="F1237" s="54"/>
      <c r="G1237" s="54"/>
      <c r="H1237" s="55"/>
      <c r="I1237" s="71"/>
      <c r="J1237" s="73"/>
      <c r="K1237" s="56"/>
      <c r="L1237" s="76" t="str">
        <f t="shared" si="693"/>
        <v/>
      </c>
      <c r="M1237" s="77" t="str">
        <f t="shared" si="697"/>
        <v/>
      </c>
      <c r="N1237" s="130" t="str">
        <f t="shared" si="718"/>
        <v/>
      </c>
      <c r="O1237" s="131" t="str">
        <f t="shared" si="726"/>
        <v/>
      </c>
      <c r="P1237" s="131" t="str">
        <f t="shared" si="726"/>
        <v/>
      </c>
      <c r="Q1237" s="131" t="str">
        <f t="shared" si="726"/>
        <v/>
      </c>
      <c r="R1237" s="131" t="str">
        <f t="shared" si="726"/>
        <v/>
      </c>
      <c r="S1237" s="131" t="str">
        <f t="shared" si="726"/>
        <v/>
      </c>
      <c r="T1237" s="131" t="str">
        <f t="shared" si="726"/>
        <v/>
      </c>
      <c r="U1237" s="131" t="str">
        <f t="shared" si="726"/>
        <v/>
      </c>
      <c r="V1237" s="14"/>
      <c r="W1237" s="17" t="str">
        <f>IF(C1237="",IF(OR(AND($H1237&lt;&gt;"",C1237=""),AND($F1236=$F1237,$AK1237&lt;&gt;""),COUNTA($H$3:$H$100002)&gt;COUNTA($H$3:$H1237),$AE1237&lt;&gt;""),W1236,""),C1237)</f>
        <v/>
      </c>
      <c r="X1237" s="17" t="str">
        <f>IF(D1237="",IF(OR(AND($H1237&lt;&gt;"",D1237=""),AND($F1236=$F1237,$AK1237&lt;&gt;""),COUNTA($H$3:$H$100002)&gt;COUNTA($H$3:$H1237),$AE1237&lt;&gt;""),X1236,""),D1237)</f>
        <v/>
      </c>
      <c r="Y1237" s="17" t="str">
        <f>IF(E1237="",IF(OR(AND($H1237&lt;&gt;"",E1237=""),AND($F1236=$F1237,$AK1237&lt;&gt;""),COUNTA($H$3:$H$100002)&gt;COUNTA($H$3:$H1237),$AE1237&lt;&gt;""),Y1236,""),E1237)</f>
        <v/>
      </c>
      <c r="Z1237" s="27" t="str">
        <f t="shared" si="698"/>
        <v/>
      </c>
      <c r="AA1237" s="2" t="str">
        <f>IF(F1237="","",COUNTA($F$3:F1237))</f>
        <v/>
      </c>
      <c r="AB1237" s="3" t="str">
        <f>IF(F1237="","",IFERROR(IF(F1237&lt;&gt;"",IFERROR(INDEX(設定!$C$3:$C$303,MATCH(F1237,設定!$C$3:$C$303,0),0),INDEX(設定!$C$3:$C$303,MATCH("*"&amp;F1237&amp;"*",設定!$C$3:$C$303,0),0)),""),"エラー"))</f>
        <v/>
      </c>
      <c r="AC1237" s="2" t="str">
        <f>IF(G1237="","",COUNTA($G$3:G1237))</f>
        <v/>
      </c>
      <c r="AD1237" s="3" t="str">
        <f>IF(G1237="","",IFERROR(IF(G1237&lt;&gt;"",IFERROR(INDEX(設定!$C$3:$C$303,MATCH(G1237,設定!$C$3:$C$303,0),0),INDEX(設定!$C$3:$C$303,MATCH("*"&amp;G1237&amp;"*",設定!$C$3:$C$303,0),0)),""),"エラー"))</f>
        <v/>
      </c>
      <c r="AE1237" s="3" t="str">
        <f>IFERROR(IF(AB1237="",IF(AND(H1237&lt;&gt;"",F1237=""),INDEX(AB$3:AB1237,MATCH(MAX(AA$3:AA1237),AA$3:AA1237,0),0),""),AB1237),"")</f>
        <v/>
      </c>
      <c r="AF1237" s="3" t="str">
        <f>IFERROR(IF(AD1237="",IF(AND(H1237&lt;&gt;"",G1237=""),INDEX(AD$3:AD1237,MATCH(MAX(AC$3:AC1237),AC$3:AC1237,0),0),""),AD1237),"")</f>
        <v/>
      </c>
      <c r="AG1237" s="2" t="str">
        <f>IF(AH1237="","",IF(OR(AH1237=AH1236,AH1237=AH1238),IF(AND(E1237="",AB1237="",AG1236&lt;&gt;""),MAX($AG$3:AG1236),MAX($AG$3:AG1236)+1),IF(AH1236=AH1237,AG1236,MAX($AG$3:AG1236)+1)))</f>
        <v/>
      </c>
      <c r="AH1237" s="12" t="str">
        <f t="shared" si="719"/>
        <v/>
      </c>
      <c r="AI1237" s="12" t="str">
        <f t="shared" si="699"/>
        <v/>
      </c>
      <c r="AJ1237" s="13" t="str">
        <f t="shared" si="700"/>
        <v/>
      </c>
      <c r="AK1237" s="13" t="str">
        <f t="shared" si="701"/>
        <v/>
      </c>
      <c r="AL1237" s="13" t="str">
        <f>IF(OR(AJ1237="",COUNTIF($AH$3:AH1237,AH1237)&lt;&gt;COUNTIF(AH$3:AH$100002,AH1237)),"",SUMIF(AH$3:AH$100002,AH1237,AJ$3:AJ$100002))</f>
        <v/>
      </c>
      <c r="AM1237" s="13" t="str">
        <f>IF(OR(AK1237="",COUNTIF($AH$3:AH1237,AH1237)&lt;&gt;COUNTIF(AH$3:AH$100002,AH1237)),"",SUMIF(AH$3:AH$100002,AH1237,AK$3:AK$100002))</f>
        <v/>
      </c>
      <c r="AO1237" s="13" t="str">
        <f t="shared" si="720"/>
        <v/>
      </c>
      <c r="AP1237" s="13" t="str">
        <f t="shared" si="720"/>
        <v/>
      </c>
      <c r="AQ1237" s="13" t="str">
        <f t="shared" si="720"/>
        <v/>
      </c>
      <c r="AR1237" s="13" t="str">
        <f t="shared" si="720"/>
        <v/>
      </c>
      <c r="AS1237" s="13" t="str">
        <f t="shared" si="721"/>
        <v/>
      </c>
      <c r="AT1237" s="13" t="str">
        <f t="shared" si="721"/>
        <v/>
      </c>
      <c r="AU1237" s="13" t="str">
        <f t="shared" si="721"/>
        <v/>
      </c>
      <c r="AV1237" s="13" t="str">
        <f t="shared" si="721"/>
        <v/>
      </c>
      <c r="AW1237" s="86" t="str">
        <f t="shared" si="702"/>
        <v/>
      </c>
      <c r="AX1237" s="59" t="str">
        <f t="shared" si="703"/>
        <v/>
      </c>
      <c r="AY1237" s="63" t="str">
        <f>IF(OR($BR1237="",BH1237=""),"",COUNT($BR$3:$BR1237))</f>
        <v/>
      </c>
      <c r="AZ1237" s="13" t="str">
        <f>IF(OR($BR1237="",BI1237=""),"",COUNT($BR$3:$BR1237))</f>
        <v/>
      </c>
      <c r="BA1237" s="13" t="str">
        <f>IF(OR($BR1237="",BJ1237=""),"",COUNT($BR$3:$BR1237))</f>
        <v/>
      </c>
      <c r="BB1237" s="13" t="str">
        <f>IF(OR($BR1237="",BK1237=""),"",COUNT($BR$3:$BR1237))</f>
        <v/>
      </c>
      <c r="BC1237" s="13" t="str">
        <f>IF(OR($BR1237="",BL1237=""),"",COUNT($BR$3:$BR1237))</f>
        <v/>
      </c>
      <c r="BD1237" s="13" t="str">
        <f>IF(OR($BR1237="",BM1237=""),"",COUNT($BR$3:$BR1237))</f>
        <v/>
      </c>
      <c r="BE1237" s="13" t="str">
        <f>IF(OR($BR1237="",BN1237=""),"",COUNT($BR$3:$BR1237))</f>
        <v/>
      </c>
      <c r="BF1237" s="13" t="str">
        <f>IF(OR($BR1237="",BO1237=""),"",COUNT($BR$3:$BR1237))</f>
        <v/>
      </c>
      <c r="BG1237" s="66" t="str">
        <f>IF(Z1237="","",COUNT($Z$3:Z1237))</f>
        <v/>
      </c>
      <c r="BH1237" s="13" t="str">
        <f>IF(AO1237="","",IF(AO1237=BH$2,(SUMIF($BV$3:$BV1237,BH$2,$BW$3:$BW1237)-SUMIF($BX$3:$BX1237,BH$2,$BY$3:$BY1237))*AO$1,""))</f>
        <v/>
      </c>
      <c r="BI1237" s="13" t="str">
        <f>IF(AP1237="","",IF(AP1237=BI$2,(SUMIF($BV$3:$BV1237,BI$2,$BW$3:$BW1237)-SUMIF($BX$3:$BX1237,BI$2,$BY$3:$BY1237))*AP$1,""))</f>
        <v/>
      </c>
      <c r="BJ1237" s="13" t="str">
        <f>IF(AQ1237="","",IF(AQ1237=BJ$2,(SUMIF($BV$3:$BV1237,BJ$2,$BW$3:$BW1237)-SUMIF($BX$3:$BX1237,BJ$2,$BY$3:$BY1237))*AQ$1,""))</f>
        <v/>
      </c>
      <c r="BK1237" s="13" t="str">
        <f>IF(AR1237="","",IF(AR1237=BK$2,(SUMIF($BV$3:$BV1237,BK$2,$BW$3:$BW1237)-SUMIF($BX$3:$BX1237,BK$2,$BY$3:$BY1237))*AR$1,""))</f>
        <v/>
      </c>
      <c r="BL1237" s="13" t="str">
        <f>IF(AS1237="","",IF(AS1237=BL$2,(SUMIF($BV$3:$BV1237,BL$2,$BW$3:$BW1237)-SUMIF($BX$3:$BX1237,BL$2,$BY$3:$BY1237))*AS$1,""))</f>
        <v/>
      </c>
      <c r="BM1237" s="13" t="str">
        <f>IF(AT1237="","",IF(AT1237=BM$2,(SUMIF($BV$3:$BV1237,BM$2,$BW$3:$BW1237)-SUMIF($BX$3:$BX1237,BM$2,$BY$3:$BY1237))*AT$1,""))</f>
        <v/>
      </c>
      <c r="BN1237" s="13" t="str">
        <f>IF(AU1237="","",IF(AU1237=BN$2,(SUMIF($BV$3:$BV1237,BN$2,$BW$3:$BW1237)-SUMIF($BX$3:$BX1237,BN$2,$BY$3:$BY1237))*AU$1,""))</f>
        <v/>
      </c>
      <c r="BO1237" s="13" t="str">
        <f>IF(AV1237="","",IF(AV1237=BO$2,(SUMIF($BV$3:$BV1237,BO$2,$BW$3:$BW1237)-SUMIF($BX$3:$BX1237,BO$2,$BY$3:$BY1237))*AV$1,""))</f>
        <v/>
      </c>
      <c r="BP1237" s="69"/>
      <c r="BQ1237" s="13" t="str">
        <f t="shared" si="722"/>
        <v/>
      </c>
      <c r="BR1237" s="75" t="str">
        <f t="shared" si="704"/>
        <v/>
      </c>
      <c r="BS1237" s="33" t="str">
        <f t="shared" si="710"/>
        <v/>
      </c>
      <c r="BT1237" s="42" t="str">
        <f t="shared" si="711"/>
        <v/>
      </c>
      <c r="BU1237" s="38" t="str">
        <f t="shared" si="712"/>
        <v/>
      </c>
      <c r="BV1237" s="30" t="str">
        <f t="shared" si="705"/>
        <v/>
      </c>
      <c r="BW1237" s="36" t="str">
        <f t="shared" si="706"/>
        <v/>
      </c>
      <c r="BX1237" s="36" t="str">
        <f t="shared" si="707"/>
        <v/>
      </c>
      <c r="BY1237" s="45" t="str">
        <f t="shared" si="708"/>
        <v/>
      </c>
      <c r="BZ1237" s="12" t="str">
        <f t="shared" si="713"/>
        <v/>
      </c>
      <c r="CA1237" s="47" t="str">
        <f t="shared" si="714"/>
        <v/>
      </c>
      <c r="CB1237" s="32" t="str">
        <f t="shared" si="715"/>
        <v/>
      </c>
      <c r="CC1237" s="32" t="str">
        <f t="shared" si="716"/>
        <v/>
      </c>
      <c r="CD1237" s="32" t="str">
        <f t="shared" si="717"/>
        <v/>
      </c>
      <c r="CE1237" s="48"/>
      <c r="CF1237" s="32" t="str">
        <f t="shared" si="723"/>
        <v/>
      </c>
      <c r="CG1237" s="32" t="str">
        <f t="shared" si="724"/>
        <v/>
      </c>
      <c r="CH1237" s="48"/>
    </row>
    <row r="1238" spans="2:86" ht="30" customHeight="1" x14ac:dyDescent="0.2">
      <c r="B1238" s="155"/>
      <c r="C1238" s="117"/>
      <c r="D1238" s="53"/>
      <c r="E1238" s="68"/>
      <c r="F1238" s="54"/>
      <c r="G1238" s="54"/>
      <c r="H1238" s="55"/>
      <c r="I1238" s="71"/>
      <c r="J1238" s="73"/>
      <c r="K1238" s="56"/>
      <c r="L1238" s="76" t="str">
        <f t="shared" si="693"/>
        <v/>
      </c>
      <c r="M1238" s="77" t="str">
        <f t="shared" si="697"/>
        <v/>
      </c>
      <c r="N1238" s="130" t="str">
        <f t="shared" si="718"/>
        <v/>
      </c>
      <c r="O1238" s="131" t="str">
        <f t="shared" si="726"/>
        <v/>
      </c>
      <c r="P1238" s="131" t="str">
        <f t="shared" si="726"/>
        <v/>
      </c>
      <c r="Q1238" s="131" t="str">
        <f t="shared" si="726"/>
        <v/>
      </c>
      <c r="R1238" s="131" t="str">
        <f t="shared" si="726"/>
        <v/>
      </c>
      <c r="S1238" s="131" t="str">
        <f t="shared" si="726"/>
        <v/>
      </c>
      <c r="T1238" s="131" t="str">
        <f t="shared" si="726"/>
        <v/>
      </c>
      <c r="U1238" s="131" t="str">
        <f t="shared" si="726"/>
        <v/>
      </c>
      <c r="V1238" s="14"/>
      <c r="W1238" s="17" t="str">
        <f>IF(C1238="",IF(OR(AND($H1238&lt;&gt;"",C1238=""),AND($F1237=$F1238,$AK1238&lt;&gt;""),COUNTA($H$3:$H$100002)&gt;COUNTA($H$3:$H1238),$AE1238&lt;&gt;""),W1237,""),C1238)</f>
        <v/>
      </c>
      <c r="X1238" s="17" t="str">
        <f>IF(D1238="",IF(OR(AND($H1238&lt;&gt;"",D1238=""),AND($F1237=$F1238,$AK1238&lt;&gt;""),COUNTA($H$3:$H$100002)&gt;COUNTA($H$3:$H1238),$AE1238&lt;&gt;""),X1237,""),D1238)</f>
        <v/>
      </c>
      <c r="Y1238" s="17" t="str">
        <f>IF(E1238="",IF(OR(AND($H1238&lt;&gt;"",E1238=""),AND($F1237=$F1238,$AK1238&lt;&gt;""),COUNTA($H$3:$H$100002)&gt;COUNTA($H$3:$H1238),$AE1238&lt;&gt;""),Y1237,""),E1238)</f>
        <v/>
      </c>
      <c r="Z1238" s="27" t="str">
        <f t="shared" si="698"/>
        <v/>
      </c>
      <c r="AA1238" s="2" t="str">
        <f>IF(F1238="","",COUNTA($F$3:F1238))</f>
        <v/>
      </c>
      <c r="AB1238" s="3" t="str">
        <f>IF(F1238="","",IFERROR(IF(F1238&lt;&gt;"",IFERROR(INDEX(設定!$C$3:$C$303,MATCH(F1238,設定!$C$3:$C$303,0),0),INDEX(設定!$C$3:$C$303,MATCH("*"&amp;F1238&amp;"*",設定!$C$3:$C$303,0),0)),""),"エラー"))</f>
        <v/>
      </c>
      <c r="AC1238" s="2" t="str">
        <f>IF(G1238="","",COUNTA($G$3:G1238))</f>
        <v/>
      </c>
      <c r="AD1238" s="3" t="str">
        <f>IF(G1238="","",IFERROR(IF(G1238&lt;&gt;"",IFERROR(INDEX(設定!$C$3:$C$303,MATCH(G1238,設定!$C$3:$C$303,0),0),INDEX(設定!$C$3:$C$303,MATCH("*"&amp;G1238&amp;"*",設定!$C$3:$C$303,0),0)),""),"エラー"))</f>
        <v/>
      </c>
      <c r="AE1238" s="3" t="str">
        <f>IFERROR(IF(AB1238="",IF(AND(H1238&lt;&gt;"",F1238=""),INDEX(AB$3:AB1238,MATCH(MAX(AA$3:AA1238),AA$3:AA1238,0),0),""),AB1238),"")</f>
        <v/>
      </c>
      <c r="AF1238" s="3" t="str">
        <f>IFERROR(IF(AD1238="",IF(AND(H1238&lt;&gt;"",G1238=""),INDEX(AD$3:AD1238,MATCH(MAX(AC$3:AC1238),AC$3:AC1238,0),0),""),AD1238),"")</f>
        <v/>
      </c>
      <c r="AG1238" s="2" t="str">
        <f>IF(AH1238="","",IF(OR(AH1238=AH1237,AH1238=AH1239),IF(AND(E1238="",AB1238="",AG1237&lt;&gt;""),MAX($AG$3:AG1237),MAX($AG$3:AG1237)+1),IF(AH1237=AH1238,AG1237,MAX($AG$3:AG1237)+1)))</f>
        <v/>
      </c>
      <c r="AH1238" s="12" t="str">
        <f t="shared" si="719"/>
        <v/>
      </c>
      <c r="AI1238" s="12" t="str">
        <f t="shared" si="699"/>
        <v/>
      </c>
      <c r="AJ1238" s="13" t="str">
        <f t="shared" si="700"/>
        <v/>
      </c>
      <c r="AK1238" s="13" t="str">
        <f t="shared" si="701"/>
        <v/>
      </c>
      <c r="AL1238" s="13" t="str">
        <f>IF(OR(AJ1238="",COUNTIF($AH$3:AH1238,AH1238)&lt;&gt;COUNTIF(AH$3:AH$100002,AH1238)),"",SUMIF(AH$3:AH$100002,AH1238,AJ$3:AJ$100002))</f>
        <v/>
      </c>
      <c r="AM1238" s="13" t="str">
        <f>IF(OR(AK1238="",COUNTIF($AH$3:AH1238,AH1238)&lt;&gt;COUNTIF(AH$3:AH$100002,AH1238)),"",SUMIF(AH$3:AH$100002,AH1238,AK$3:AK$100002))</f>
        <v/>
      </c>
      <c r="AO1238" s="13" t="str">
        <f t="shared" si="720"/>
        <v/>
      </c>
      <c r="AP1238" s="13" t="str">
        <f t="shared" si="720"/>
        <v/>
      </c>
      <c r="AQ1238" s="13" t="str">
        <f t="shared" si="720"/>
        <v/>
      </c>
      <c r="AR1238" s="13" t="str">
        <f t="shared" si="720"/>
        <v/>
      </c>
      <c r="AS1238" s="13" t="str">
        <f t="shared" si="721"/>
        <v/>
      </c>
      <c r="AT1238" s="13" t="str">
        <f t="shared" si="721"/>
        <v/>
      </c>
      <c r="AU1238" s="13" t="str">
        <f t="shared" si="721"/>
        <v/>
      </c>
      <c r="AV1238" s="13" t="str">
        <f t="shared" si="721"/>
        <v/>
      </c>
      <c r="AW1238" s="86" t="str">
        <f t="shared" si="702"/>
        <v/>
      </c>
      <c r="AX1238" s="59" t="str">
        <f t="shared" si="703"/>
        <v/>
      </c>
      <c r="AY1238" s="63" t="str">
        <f>IF(OR($BR1238="",BH1238=""),"",COUNT($BR$3:$BR1238))</f>
        <v/>
      </c>
      <c r="AZ1238" s="13" t="str">
        <f>IF(OR($BR1238="",BI1238=""),"",COUNT($BR$3:$BR1238))</f>
        <v/>
      </c>
      <c r="BA1238" s="13" t="str">
        <f>IF(OR($BR1238="",BJ1238=""),"",COUNT($BR$3:$BR1238))</f>
        <v/>
      </c>
      <c r="BB1238" s="13" t="str">
        <f>IF(OR($BR1238="",BK1238=""),"",COUNT($BR$3:$BR1238))</f>
        <v/>
      </c>
      <c r="BC1238" s="13" t="str">
        <f>IF(OR($BR1238="",BL1238=""),"",COUNT($BR$3:$BR1238))</f>
        <v/>
      </c>
      <c r="BD1238" s="13" t="str">
        <f>IF(OR($BR1238="",BM1238=""),"",COUNT($BR$3:$BR1238))</f>
        <v/>
      </c>
      <c r="BE1238" s="13" t="str">
        <f>IF(OR($BR1238="",BN1238=""),"",COUNT($BR$3:$BR1238))</f>
        <v/>
      </c>
      <c r="BF1238" s="13" t="str">
        <f>IF(OR($BR1238="",BO1238=""),"",COUNT($BR$3:$BR1238))</f>
        <v/>
      </c>
      <c r="BG1238" s="66" t="str">
        <f>IF(Z1238="","",COUNT($Z$3:Z1238))</f>
        <v/>
      </c>
      <c r="BH1238" s="13" t="str">
        <f>IF(AO1238="","",IF(AO1238=BH$2,(SUMIF($BV$3:$BV1238,BH$2,$BW$3:$BW1238)-SUMIF($BX$3:$BX1238,BH$2,$BY$3:$BY1238))*AO$1,""))</f>
        <v/>
      </c>
      <c r="BI1238" s="13" t="str">
        <f>IF(AP1238="","",IF(AP1238=BI$2,(SUMIF($BV$3:$BV1238,BI$2,$BW$3:$BW1238)-SUMIF($BX$3:$BX1238,BI$2,$BY$3:$BY1238))*AP$1,""))</f>
        <v/>
      </c>
      <c r="BJ1238" s="13" t="str">
        <f>IF(AQ1238="","",IF(AQ1238=BJ$2,(SUMIF($BV$3:$BV1238,BJ$2,$BW$3:$BW1238)-SUMIF($BX$3:$BX1238,BJ$2,$BY$3:$BY1238))*AQ$1,""))</f>
        <v/>
      </c>
      <c r="BK1238" s="13" t="str">
        <f>IF(AR1238="","",IF(AR1238=BK$2,(SUMIF($BV$3:$BV1238,BK$2,$BW$3:$BW1238)-SUMIF($BX$3:$BX1238,BK$2,$BY$3:$BY1238))*AR$1,""))</f>
        <v/>
      </c>
      <c r="BL1238" s="13" t="str">
        <f>IF(AS1238="","",IF(AS1238=BL$2,(SUMIF($BV$3:$BV1238,BL$2,$BW$3:$BW1238)-SUMIF($BX$3:$BX1238,BL$2,$BY$3:$BY1238))*AS$1,""))</f>
        <v/>
      </c>
      <c r="BM1238" s="13" t="str">
        <f>IF(AT1238="","",IF(AT1238=BM$2,(SUMIF($BV$3:$BV1238,BM$2,$BW$3:$BW1238)-SUMIF($BX$3:$BX1238,BM$2,$BY$3:$BY1238))*AT$1,""))</f>
        <v/>
      </c>
      <c r="BN1238" s="13" t="str">
        <f>IF(AU1238="","",IF(AU1238=BN$2,(SUMIF($BV$3:$BV1238,BN$2,$BW$3:$BW1238)-SUMIF($BX$3:$BX1238,BN$2,$BY$3:$BY1238))*AU$1,""))</f>
        <v/>
      </c>
      <c r="BO1238" s="13" t="str">
        <f>IF(AV1238="","",IF(AV1238=BO$2,(SUMIF($BV$3:$BV1238,BO$2,$BW$3:$BW1238)-SUMIF($BX$3:$BX1238,BO$2,$BY$3:$BY1238))*AV$1,""))</f>
        <v/>
      </c>
      <c r="BP1238" s="69"/>
      <c r="BQ1238" s="13" t="str">
        <f t="shared" si="722"/>
        <v/>
      </c>
      <c r="BR1238" s="75" t="str">
        <f t="shared" si="704"/>
        <v/>
      </c>
      <c r="BS1238" s="33" t="str">
        <f t="shared" si="710"/>
        <v/>
      </c>
      <c r="BT1238" s="42" t="str">
        <f t="shared" si="711"/>
        <v/>
      </c>
      <c r="BU1238" s="38" t="str">
        <f t="shared" si="712"/>
        <v/>
      </c>
      <c r="BV1238" s="30" t="str">
        <f t="shared" si="705"/>
        <v/>
      </c>
      <c r="BW1238" s="36" t="str">
        <f t="shared" si="706"/>
        <v/>
      </c>
      <c r="BX1238" s="36" t="str">
        <f t="shared" si="707"/>
        <v/>
      </c>
      <c r="BY1238" s="45" t="str">
        <f t="shared" si="708"/>
        <v/>
      </c>
      <c r="BZ1238" s="12" t="str">
        <f t="shared" si="713"/>
        <v/>
      </c>
      <c r="CA1238" s="47" t="str">
        <f t="shared" si="714"/>
        <v/>
      </c>
      <c r="CB1238" s="32" t="str">
        <f t="shared" si="715"/>
        <v/>
      </c>
      <c r="CC1238" s="32" t="str">
        <f t="shared" si="716"/>
        <v/>
      </c>
      <c r="CD1238" s="32" t="str">
        <f t="shared" si="717"/>
        <v/>
      </c>
      <c r="CE1238" s="48"/>
      <c r="CF1238" s="32" t="str">
        <f t="shared" si="723"/>
        <v/>
      </c>
      <c r="CG1238" s="32" t="str">
        <f t="shared" si="724"/>
        <v/>
      </c>
      <c r="CH1238" s="48"/>
    </row>
    <row r="1239" spans="2:86" ht="30" customHeight="1" x14ac:dyDescent="0.2">
      <c r="B1239" s="155"/>
      <c r="C1239" s="117"/>
      <c r="D1239" s="53"/>
      <c r="E1239" s="68"/>
      <c r="F1239" s="54"/>
      <c r="G1239" s="54"/>
      <c r="H1239" s="55"/>
      <c r="I1239" s="71"/>
      <c r="J1239" s="73"/>
      <c r="K1239" s="56"/>
      <c r="L1239" s="76" t="str">
        <f t="shared" si="693"/>
        <v/>
      </c>
      <c r="M1239" s="77" t="str">
        <f t="shared" si="697"/>
        <v/>
      </c>
      <c r="N1239" s="130" t="str">
        <f t="shared" si="718"/>
        <v/>
      </c>
      <c r="O1239" s="131" t="str">
        <f t="shared" si="726"/>
        <v/>
      </c>
      <c r="P1239" s="131" t="str">
        <f t="shared" si="726"/>
        <v/>
      </c>
      <c r="Q1239" s="131" t="str">
        <f t="shared" si="726"/>
        <v/>
      </c>
      <c r="R1239" s="131" t="str">
        <f t="shared" si="726"/>
        <v/>
      </c>
      <c r="S1239" s="131" t="str">
        <f t="shared" si="726"/>
        <v/>
      </c>
      <c r="T1239" s="131" t="str">
        <f t="shared" si="726"/>
        <v/>
      </c>
      <c r="U1239" s="131" t="str">
        <f t="shared" si="726"/>
        <v/>
      </c>
      <c r="V1239" s="14"/>
      <c r="W1239" s="17" t="str">
        <f>IF(C1239="",IF(OR(AND($H1239&lt;&gt;"",C1239=""),AND($F1238=$F1239,$AK1239&lt;&gt;""),COUNTA($H$3:$H$100002)&gt;COUNTA($H$3:$H1239),$AE1239&lt;&gt;""),W1238,""),C1239)</f>
        <v/>
      </c>
      <c r="X1239" s="17" t="str">
        <f>IF(D1239="",IF(OR(AND($H1239&lt;&gt;"",D1239=""),AND($F1238=$F1239,$AK1239&lt;&gt;""),COUNTA($H$3:$H$100002)&gt;COUNTA($H$3:$H1239),$AE1239&lt;&gt;""),X1238,""),D1239)</f>
        <v/>
      </c>
      <c r="Y1239" s="17" t="str">
        <f>IF(E1239="",IF(OR(AND($H1239&lt;&gt;"",E1239=""),AND($F1238=$F1239,$AK1239&lt;&gt;""),COUNTA($H$3:$H$100002)&gt;COUNTA($H$3:$H1239),$AE1239&lt;&gt;""),Y1238,""),E1239)</f>
        <v/>
      </c>
      <c r="Z1239" s="27" t="str">
        <f t="shared" si="698"/>
        <v/>
      </c>
      <c r="AA1239" s="2" t="str">
        <f>IF(F1239="","",COUNTA($F$3:F1239))</f>
        <v/>
      </c>
      <c r="AB1239" s="3" t="str">
        <f>IF(F1239="","",IFERROR(IF(F1239&lt;&gt;"",IFERROR(INDEX(設定!$C$3:$C$303,MATCH(F1239,設定!$C$3:$C$303,0),0),INDEX(設定!$C$3:$C$303,MATCH("*"&amp;F1239&amp;"*",設定!$C$3:$C$303,0),0)),""),"エラー"))</f>
        <v/>
      </c>
      <c r="AC1239" s="2" t="str">
        <f>IF(G1239="","",COUNTA($G$3:G1239))</f>
        <v/>
      </c>
      <c r="AD1239" s="3" t="str">
        <f>IF(G1239="","",IFERROR(IF(G1239&lt;&gt;"",IFERROR(INDEX(設定!$C$3:$C$303,MATCH(G1239,設定!$C$3:$C$303,0),0),INDEX(設定!$C$3:$C$303,MATCH("*"&amp;G1239&amp;"*",設定!$C$3:$C$303,0),0)),""),"エラー"))</f>
        <v/>
      </c>
      <c r="AE1239" s="3" t="str">
        <f>IFERROR(IF(AB1239="",IF(AND(H1239&lt;&gt;"",F1239=""),INDEX(AB$3:AB1239,MATCH(MAX(AA$3:AA1239),AA$3:AA1239,0),0),""),AB1239),"")</f>
        <v/>
      </c>
      <c r="AF1239" s="3" t="str">
        <f>IFERROR(IF(AD1239="",IF(AND(H1239&lt;&gt;"",G1239=""),INDEX(AD$3:AD1239,MATCH(MAX(AC$3:AC1239),AC$3:AC1239,0),0),""),AD1239),"")</f>
        <v/>
      </c>
      <c r="AG1239" s="2" t="str">
        <f>IF(AH1239="","",IF(OR(AH1239=AH1238,AH1239=AH1240),IF(AND(E1239="",AB1239="",AG1238&lt;&gt;""),MAX($AG$3:AG1238),MAX($AG$3:AG1238)+1),IF(AH1238=AH1239,AG1238,MAX($AG$3:AG1238)+1)))</f>
        <v/>
      </c>
      <c r="AH1239" s="12" t="str">
        <f t="shared" si="719"/>
        <v/>
      </c>
      <c r="AI1239" s="12" t="str">
        <f t="shared" si="699"/>
        <v/>
      </c>
      <c r="AJ1239" s="13" t="str">
        <f t="shared" si="700"/>
        <v/>
      </c>
      <c r="AK1239" s="13" t="str">
        <f t="shared" si="701"/>
        <v/>
      </c>
      <c r="AL1239" s="13" t="str">
        <f>IF(OR(AJ1239="",COUNTIF($AH$3:AH1239,AH1239)&lt;&gt;COUNTIF(AH$3:AH$100002,AH1239)),"",SUMIF(AH$3:AH$100002,AH1239,AJ$3:AJ$100002))</f>
        <v/>
      </c>
      <c r="AM1239" s="13" t="str">
        <f>IF(OR(AK1239="",COUNTIF($AH$3:AH1239,AH1239)&lt;&gt;COUNTIF(AH$3:AH$100002,AH1239)),"",SUMIF(AH$3:AH$100002,AH1239,AK$3:AK$100002))</f>
        <v/>
      </c>
      <c r="AO1239" s="13" t="str">
        <f t="shared" si="720"/>
        <v/>
      </c>
      <c r="AP1239" s="13" t="str">
        <f t="shared" si="720"/>
        <v/>
      </c>
      <c r="AQ1239" s="13" t="str">
        <f t="shared" si="720"/>
        <v/>
      </c>
      <c r="AR1239" s="13" t="str">
        <f t="shared" si="720"/>
        <v/>
      </c>
      <c r="AS1239" s="13" t="str">
        <f t="shared" si="721"/>
        <v/>
      </c>
      <c r="AT1239" s="13" t="str">
        <f t="shared" si="721"/>
        <v/>
      </c>
      <c r="AU1239" s="13" t="str">
        <f t="shared" si="721"/>
        <v/>
      </c>
      <c r="AV1239" s="13" t="str">
        <f t="shared" si="721"/>
        <v/>
      </c>
      <c r="AW1239" s="86" t="str">
        <f t="shared" si="702"/>
        <v/>
      </c>
      <c r="AX1239" s="59" t="str">
        <f t="shared" si="703"/>
        <v/>
      </c>
      <c r="AY1239" s="63" t="str">
        <f>IF(OR($BR1239="",BH1239=""),"",COUNT($BR$3:$BR1239))</f>
        <v/>
      </c>
      <c r="AZ1239" s="13" t="str">
        <f>IF(OR($BR1239="",BI1239=""),"",COUNT($BR$3:$BR1239))</f>
        <v/>
      </c>
      <c r="BA1239" s="13" t="str">
        <f>IF(OR($BR1239="",BJ1239=""),"",COUNT($BR$3:$BR1239))</f>
        <v/>
      </c>
      <c r="BB1239" s="13" t="str">
        <f>IF(OR($BR1239="",BK1239=""),"",COUNT($BR$3:$BR1239))</f>
        <v/>
      </c>
      <c r="BC1239" s="13" t="str">
        <f>IF(OR($BR1239="",BL1239=""),"",COUNT($BR$3:$BR1239))</f>
        <v/>
      </c>
      <c r="BD1239" s="13" t="str">
        <f>IF(OR($BR1239="",BM1239=""),"",COUNT($BR$3:$BR1239))</f>
        <v/>
      </c>
      <c r="BE1239" s="13" t="str">
        <f>IF(OR($BR1239="",BN1239=""),"",COUNT($BR$3:$BR1239))</f>
        <v/>
      </c>
      <c r="BF1239" s="13" t="str">
        <f>IF(OR($BR1239="",BO1239=""),"",COUNT($BR$3:$BR1239))</f>
        <v/>
      </c>
      <c r="BG1239" s="66" t="str">
        <f>IF(Z1239="","",COUNT($Z$3:Z1239))</f>
        <v/>
      </c>
      <c r="BH1239" s="13" t="str">
        <f>IF(AO1239="","",IF(AO1239=BH$2,(SUMIF($BV$3:$BV1239,BH$2,$BW$3:$BW1239)-SUMIF($BX$3:$BX1239,BH$2,$BY$3:$BY1239))*AO$1,""))</f>
        <v/>
      </c>
      <c r="BI1239" s="13" t="str">
        <f>IF(AP1239="","",IF(AP1239=BI$2,(SUMIF($BV$3:$BV1239,BI$2,$BW$3:$BW1239)-SUMIF($BX$3:$BX1239,BI$2,$BY$3:$BY1239))*AP$1,""))</f>
        <v/>
      </c>
      <c r="BJ1239" s="13" t="str">
        <f>IF(AQ1239="","",IF(AQ1239=BJ$2,(SUMIF($BV$3:$BV1239,BJ$2,$BW$3:$BW1239)-SUMIF($BX$3:$BX1239,BJ$2,$BY$3:$BY1239))*AQ$1,""))</f>
        <v/>
      </c>
      <c r="BK1239" s="13" t="str">
        <f>IF(AR1239="","",IF(AR1239=BK$2,(SUMIF($BV$3:$BV1239,BK$2,$BW$3:$BW1239)-SUMIF($BX$3:$BX1239,BK$2,$BY$3:$BY1239))*AR$1,""))</f>
        <v/>
      </c>
      <c r="BL1239" s="13" t="str">
        <f>IF(AS1239="","",IF(AS1239=BL$2,(SUMIF($BV$3:$BV1239,BL$2,$BW$3:$BW1239)-SUMIF($BX$3:$BX1239,BL$2,$BY$3:$BY1239))*AS$1,""))</f>
        <v/>
      </c>
      <c r="BM1239" s="13" t="str">
        <f>IF(AT1239="","",IF(AT1239=BM$2,(SUMIF($BV$3:$BV1239,BM$2,$BW$3:$BW1239)-SUMIF($BX$3:$BX1239,BM$2,$BY$3:$BY1239))*AT$1,""))</f>
        <v/>
      </c>
      <c r="BN1239" s="13" t="str">
        <f>IF(AU1239="","",IF(AU1239=BN$2,(SUMIF($BV$3:$BV1239,BN$2,$BW$3:$BW1239)-SUMIF($BX$3:$BX1239,BN$2,$BY$3:$BY1239))*AU$1,""))</f>
        <v/>
      </c>
      <c r="BO1239" s="13" t="str">
        <f>IF(AV1239="","",IF(AV1239=BO$2,(SUMIF($BV$3:$BV1239,BO$2,$BW$3:$BW1239)-SUMIF($BX$3:$BX1239,BO$2,$BY$3:$BY1239))*AV$1,""))</f>
        <v/>
      </c>
      <c r="BP1239" s="69"/>
      <c r="BQ1239" s="13" t="str">
        <f t="shared" si="722"/>
        <v/>
      </c>
      <c r="BR1239" s="75" t="str">
        <f t="shared" si="704"/>
        <v/>
      </c>
      <c r="BS1239" s="33" t="str">
        <f t="shared" si="710"/>
        <v/>
      </c>
      <c r="BT1239" s="42" t="str">
        <f t="shared" si="711"/>
        <v/>
      </c>
      <c r="BU1239" s="38" t="str">
        <f t="shared" si="712"/>
        <v/>
      </c>
      <c r="BV1239" s="30" t="str">
        <f t="shared" si="705"/>
        <v/>
      </c>
      <c r="BW1239" s="36" t="str">
        <f t="shared" si="706"/>
        <v/>
      </c>
      <c r="BX1239" s="36" t="str">
        <f t="shared" si="707"/>
        <v/>
      </c>
      <c r="BY1239" s="45" t="str">
        <f t="shared" si="708"/>
        <v/>
      </c>
      <c r="BZ1239" s="12" t="str">
        <f t="shared" si="713"/>
        <v/>
      </c>
      <c r="CA1239" s="47" t="str">
        <f t="shared" si="714"/>
        <v/>
      </c>
      <c r="CB1239" s="32" t="str">
        <f t="shared" si="715"/>
        <v/>
      </c>
      <c r="CC1239" s="32" t="str">
        <f t="shared" si="716"/>
        <v/>
      </c>
      <c r="CD1239" s="32" t="str">
        <f t="shared" si="717"/>
        <v/>
      </c>
      <c r="CE1239" s="48"/>
      <c r="CF1239" s="32" t="str">
        <f t="shared" si="723"/>
        <v/>
      </c>
      <c r="CG1239" s="32" t="str">
        <f t="shared" si="724"/>
        <v/>
      </c>
      <c r="CH1239" s="48"/>
    </row>
    <row r="1240" spans="2:86" ht="30" customHeight="1" x14ac:dyDescent="0.2">
      <c r="B1240" s="155"/>
      <c r="C1240" s="117"/>
      <c r="D1240" s="53"/>
      <c r="E1240" s="68"/>
      <c r="F1240" s="54"/>
      <c r="G1240" s="54"/>
      <c r="H1240" s="55"/>
      <c r="I1240" s="71"/>
      <c r="J1240" s="73"/>
      <c r="K1240" s="56"/>
      <c r="L1240" s="76" t="str">
        <f t="shared" si="693"/>
        <v/>
      </c>
      <c r="M1240" s="77" t="str">
        <f t="shared" si="697"/>
        <v/>
      </c>
      <c r="N1240" s="130" t="str">
        <f t="shared" si="718"/>
        <v/>
      </c>
      <c r="O1240" s="131" t="str">
        <f t="shared" si="726"/>
        <v/>
      </c>
      <c r="P1240" s="131" t="str">
        <f t="shared" si="726"/>
        <v/>
      </c>
      <c r="Q1240" s="131" t="str">
        <f t="shared" si="726"/>
        <v/>
      </c>
      <c r="R1240" s="131" t="str">
        <f t="shared" si="726"/>
        <v/>
      </c>
      <c r="S1240" s="131" t="str">
        <f t="shared" si="726"/>
        <v/>
      </c>
      <c r="T1240" s="131" t="str">
        <f t="shared" si="726"/>
        <v/>
      </c>
      <c r="U1240" s="131" t="str">
        <f t="shared" si="726"/>
        <v/>
      </c>
      <c r="V1240" s="14"/>
      <c r="W1240" s="17" t="str">
        <f>IF(C1240="",IF(OR(AND($H1240&lt;&gt;"",C1240=""),AND($F1239=$F1240,$AK1240&lt;&gt;""),COUNTA($H$3:$H$100002)&gt;COUNTA($H$3:$H1240),$AE1240&lt;&gt;""),W1239,""),C1240)</f>
        <v/>
      </c>
      <c r="X1240" s="17" t="str">
        <f>IF(D1240="",IF(OR(AND($H1240&lt;&gt;"",D1240=""),AND($F1239=$F1240,$AK1240&lt;&gt;""),COUNTA($H$3:$H$100002)&gt;COUNTA($H$3:$H1240),$AE1240&lt;&gt;""),X1239,""),D1240)</f>
        <v/>
      </c>
      <c r="Y1240" s="17" t="str">
        <f>IF(E1240="",IF(OR(AND($H1240&lt;&gt;"",E1240=""),AND($F1239=$F1240,$AK1240&lt;&gt;""),COUNTA($H$3:$H$100002)&gt;COUNTA($H$3:$H1240),$AE1240&lt;&gt;""),Y1239,""),E1240)</f>
        <v/>
      </c>
      <c r="Z1240" s="27" t="str">
        <f t="shared" si="698"/>
        <v/>
      </c>
      <c r="AA1240" s="2" t="str">
        <f>IF(F1240="","",COUNTA($F$3:F1240))</f>
        <v/>
      </c>
      <c r="AB1240" s="3" t="str">
        <f>IF(F1240="","",IFERROR(IF(F1240&lt;&gt;"",IFERROR(INDEX(設定!$C$3:$C$303,MATCH(F1240,設定!$C$3:$C$303,0),0),INDEX(設定!$C$3:$C$303,MATCH("*"&amp;F1240&amp;"*",設定!$C$3:$C$303,0),0)),""),"エラー"))</f>
        <v/>
      </c>
      <c r="AC1240" s="2" t="str">
        <f>IF(G1240="","",COUNTA($G$3:G1240))</f>
        <v/>
      </c>
      <c r="AD1240" s="3" t="str">
        <f>IF(G1240="","",IFERROR(IF(G1240&lt;&gt;"",IFERROR(INDEX(設定!$C$3:$C$303,MATCH(G1240,設定!$C$3:$C$303,0),0),INDEX(設定!$C$3:$C$303,MATCH("*"&amp;G1240&amp;"*",設定!$C$3:$C$303,0),0)),""),"エラー"))</f>
        <v/>
      </c>
      <c r="AE1240" s="3" t="str">
        <f>IFERROR(IF(AB1240="",IF(AND(H1240&lt;&gt;"",F1240=""),INDEX(AB$3:AB1240,MATCH(MAX(AA$3:AA1240),AA$3:AA1240,0),0),""),AB1240),"")</f>
        <v/>
      </c>
      <c r="AF1240" s="3" t="str">
        <f>IFERROR(IF(AD1240="",IF(AND(H1240&lt;&gt;"",G1240=""),INDEX(AD$3:AD1240,MATCH(MAX(AC$3:AC1240),AC$3:AC1240,0),0),""),AD1240),"")</f>
        <v/>
      </c>
      <c r="AG1240" s="2" t="str">
        <f>IF(AH1240="","",IF(OR(AH1240=AH1239,AH1240=AH1241),IF(AND(E1240="",AB1240="",AG1239&lt;&gt;""),MAX($AG$3:AG1239),MAX($AG$3:AG1239)+1),IF(AH1239=AH1240,AG1239,MAX($AG$3:AG1239)+1)))</f>
        <v/>
      </c>
      <c r="AH1240" s="12" t="str">
        <f t="shared" si="719"/>
        <v/>
      </c>
      <c r="AI1240" s="12" t="str">
        <f t="shared" si="699"/>
        <v/>
      </c>
      <c r="AJ1240" s="13" t="str">
        <f t="shared" si="700"/>
        <v/>
      </c>
      <c r="AK1240" s="13" t="str">
        <f t="shared" si="701"/>
        <v/>
      </c>
      <c r="AL1240" s="13" t="str">
        <f>IF(OR(AJ1240="",COUNTIF($AH$3:AH1240,AH1240)&lt;&gt;COUNTIF(AH$3:AH$100002,AH1240)),"",SUMIF(AH$3:AH$100002,AH1240,AJ$3:AJ$100002))</f>
        <v/>
      </c>
      <c r="AM1240" s="13" t="str">
        <f>IF(OR(AK1240="",COUNTIF($AH$3:AH1240,AH1240)&lt;&gt;COUNTIF(AH$3:AH$100002,AH1240)),"",SUMIF(AH$3:AH$100002,AH1240,AK$3:AK$100002))</f>
        <v/>
      </c>
      <c r="AO1240" s="13" t="str">
        <f t="shared" si="720"/>
        <v/>
      </c>
      <c r="AP1240" s="13" t="str">
        <f t="shared" si="720"/>
        <v/>
      </c>
      <c r="AQ1240" s="13" t="str">
        <f t="shared" si="720"/>
        <v/>
      </c>
      <c r="AR1240" s="13" t="str">
        <f t="shared" si="720"/>
        <v/>
      </c>
      <c r="AS1240" s="13" t="str">
        <f t="shared" si="721"/>
        <v/>
      </c>
      <c r="AT1240" s="13" t="str">
        <f t="shared" si="721"/>
        <v/>
      </c>
      <c r="AU1240" s="13" t="str">
        <f t="shared" si="721"/>
        <v/>
      </c>
      <c r="AV1240" s="13" t="str">
        <f t="shared" si="721"/>
        <v/>
      </c>
      <c r="AW1240" s="86" t="str">
        <f t="shared" si="702"/>
        <v/>
      </c>
      <c r="AX1240" s="59" t="str">
        <f t="shared" si="703"/>
        <v/>
      </c>
      <c r="AY1240" s="63" t="str">
        <f>IF(OR($BR1240="",BH1240=""),"",COUNT($BR$3:$BR1240))</f>
        <v/>
      </c>
      <c r="AZ1240" s="13" t="str">
        <f>IF(OR($BR1240="",BI1240=""),"",COUNT($BR$3:$BR1240))</f>
        <v/>
      </c>
      <c r="BA1240" s="13" t="str">
        <f>IF(OR($BR1240="",BJ1240=""),"",COUNT($BR$3:$BR1240))</f>
        <v/>
      </c>
      <c r="BB1240" s="13" t="str">
        <f>IF(OR($BR1240="",BK1240=""),"",COUNT($BR$3:$BR1240))</f>
        <v/>
      </c>
      <c r="BC1240" s="13" t="str">
        <f>IF(OR($BR1240="",BL1240=""),"",COUNT($BR$3:$BR1240))</f>
        <v/>
      </c>
      <c r="BD1240" s="13" t="str">
        <f>IF(OR($BR1240="",BM1240=""),"",COUNT($BR$3:$BR1240))</f>
        <v/>
      </c>
      <c r="BE1240" s="13" t="str">
        <f>IF(OR($BR1240="",BN1240=""),"",COUNT($BR$3:$BR1240))</f>
        <v/>
      </c>
      <c r="BF1240" s="13" t="str">
        <f>IF(OR($BR1240="",BO1240=""),"",COUNT($BR$3:$BR1240))</f>
        <v/>
      </c>
      <c r="BG1240" s="66" t="str">
        <f>IF(Z1240="","",COUNT($Z$3:Z1240))</f>
        <v/>
      </c>
      <c r="BH1240" s="13" t="str">
        <f>IF(AO1240="","",IF(AO1240=BH$2,(SUMIF($BV$3:$BV1240,BH$2,$BW$3:$BW1240)-SUMIF($BX$3:$BX1240,BH$2,$BY$3:$BY1240))*AO$1,""))</f>
        <v/>
      </c>
      <c r="BI1240" s="13" t="str">
        <f>IF(AP1240="","",IF(AP1240=BI$2,(SUMIF($BV$3:$BV1240,BI$2,$BW$3:$BW1240)-SUMIF($BX$3:$BX1240,BI$2,$BY$3:$BY1240))*AP$1,""))</f>
        <v/>
      </c>
      <c r="BJ1240" s="13" t="str">
        <f>IF(AQ1240="","",IF(AQ1240=BJ$2,(SUMIF($BV$3:$BV1240,BJ$2,$BW$3:$BW1240)-SUMIF($BX$3:$BX1240,BJ$2,$BY$3:$BY1240))*AQ$1,""))</f>
        <v/>
      </c>
      <c r="BK1240" s="13" t="str">
        <f>IF(AR1240="","",IF(AR1240=BK$2,(SUMIF($BV$3:$BV1240,BK$2,$BW$3:$BW1240)-SUMIF($BX$3:$BX1240,BK$2,$BY$3:$BY1240))*AR$1,""))</f>
        <v/>
      </c>
      <c r="BL1240" s="13" t="str">
        <f>IF(AS1240="","",IF(AS1240=BL$2,(SUMIF($BV$3:$BV1240,BL$2,$BW$3:$BW1240)-SUMIF($BX$3:$BX1240,BL$2,$BY$3:$BY1240))*AS$1,""))</f>
        <v/>
      </c>
      <c r="BM1240" s="13" t="str">
        <f>IF(AT1240="","",IF(AT1240=BM$2,(SUMIF($BV$3:$BV1240,BM$2,$BW$3:$BW1240)-SUMIF($BX$3:$BX1240,BM$2,$BY$3:$BY1240))*AT$1,""))</f>
        <v/>
      </c>
      <c r="BN1240" s="13" t="str">
        <f>IF(AU1240="","",IF(AU1240=BN$2,(SUMIF($BV$3:$BV1240,BN$2,$BW$3:$BW1240)-SUMIF($BX$3:$BX1240,BN$2,$BY$3:$BY1240))*AU$1,""))</f>
        <v/>
      </c>
      <c r="BO1240" s="13" t="str">
        <f>IF(AV1240="","",IF(AV1240=BO$2,(SUMIF($BV$3:$BV1240,BO$2,$BW$3:$BW1240)-SUMIF($BX$3:$BX1240,BO$2,$BY$3:$BY1240))*AV$1,""))</f>
        <v/>
      </c>
      <c r="BP1240" s="69"/>
      <c r="BQ1240" s="13" t="str">
        <f t="shared" si="722"/>
        <v/>
      </c>
      <c r="BR1240" s="75" t="str">
        <f t="shared" si="704"/>
        <v/>
      </c>
      <c r="BS1240" s="33" t="str">
        <f t="shared" si="710"/>
        <v/>
      </c>
      <c r="BT1240" s="42" t="str">
        <f t="shared" si="711"/>
        <v/>
      </c>
      <c r="BU1240" s="38" t="str">
        <f t="shared" si="712"/>
        <v/>
      </c>
      <c r="BV1240" s="30" t="str">
        <f t="shared" si="705"/>
        <v/>
      </c>
      <c r="BW1240" s="36" t="str">
        <f t="shared" si="706"/>
        <v/>
      </c>
      <c r="BX1240" s="36" t="str">
        <f t="shared" si="707"/>
        <v/>
      </c>
      <c r="BY1240" s="45" t="str">
        <f t="shared" si="708"/>
        <v/>
      </c>
      <c r="BZ1240" s="12" t="str">
        <f t="shared" si="713"/>
        <v/>
      </c>
      <c r="CA1240" s="47" t="str">
        <f t="shared" si="714"/>
        <v/>
      </c>
      <c r="CB1240" s="32" t="str">
        <f t="shared" si="715"/>
        <v/>
      </c>
      <c r="CC1240" s="32" t="str">
        <f t="shared" si="716"/>
        <v/>
      </c>
      <c r="CD1240" s="32" t="str">
        <f t="shared" si="717"/>
        <v/>
      </c>
      <c r="CE1240" s="48"/>
      <c r="CF1240" s="32" t="str">
        <f t="shared" si="723"/>
        <v/>
      </c>
      <c r="CG1240" s="32" t="str">
        <f t="shared" si="724"/>
        <v/>
      </c>
      <c r="CH1240" s="48"/>
    </row>
    <row r="1241" spans="2:86" ht="30" customHeight="1" x14ac:dyDescent="0.2">
      <c r="B1241" s="155"/>
      <c r="C1241" s="117"/>
      <c r="D1241" s="53"/>
      <c r="E1241" s="68"/>
      <c r="F1241" s="54"/>
      <c r="G1241" s="54"/>
      <c r="H1241" s="55"/>
      <c r="I1241" s="71"/>
      <c r="J1241" s="73"/>
      <c r="K1241" s="56"/>
      <c r="L1241" s="76" t="str">
        <f t="shared" si="693"/>
        <v/>
      </c>
      <c r="M1241" s="77" t="str">
        <f t="shared" si="697"/>
        <v/>
      </c>
      <c r="N1241" s="130" t="str">
        <f t="shared" si="718"/>
        <v/>
      </c>
      <c r="O1241" s="131" t="str">
        <f t="shared" si="726"/>
        <v/>
      </c>
      <c r="P1241" s="131" t="str">
        <f t="shared" si="726"/>
        <v/>
      </c>
      <c r="Q1241" s="131" t="str">
        <f t="shared" si="726"/>
        <v/>
      </c>
      <c r="R1241" s="131" t="str">
        <f t="shared" si="726"/>
        <v/>
      </c>
      <c r="S1241" s="131" t="str">
        <f t="shared" si="726"/>
        <v/>
      </c>
      <c r="T1241" s="131" t="str">
        <f t="shared" si="726"/>
        <v/>
      </c>
      <c r="U1241" s="131" t="str">
        <f t="shared" si="726"/>
        <v/>
      </c>
      <c r="V1241" s="14"/>
      <c r="W1241" s="17" t="str">
        <f>IF(C1241="",IF(OR(AND($H1241&lt;&gt;"",C1241=""),AND($F1240=$F1241,$AK1241&lt;&gt;""),COUNTA($H$3:$H$100002)&gt;COUNTA($H$3:$H1241),$AE1241&lt;&gt;""),W1240,""),C1241)</f>
        <v/>
      </c>
      <c r="X1241" s="17" t="str">
        <f>IF(D1241="",IF(OR(AND($H1241&lt;&gt;"",D1241=""),AND($F1240=$F1241,$AK1241&lt;&gt;""),COUNTA($H$3:$H$100002)&gt;COUNTA($H$3:$H1241),$AE1241&lt;&gt;""),X1240,""),D1241)</f>
        <v/>
      </c>
      <c r="Y1241" s="17" t="str">
        <f>IF(E1241="",IF(OR(AND($H1241&lt;&gt;"",E1241=""),AND($F1240=$F1241,$AK1241&lt;&gt;""),COUNTA($H$3:$H$100002)&gt;COUNTA($H$3:$H1241),$AE1241&lt;&gt;""),Y1240,""),E1241)</f>
        <v/>
      </c>
      <c r="Z1241" s="27" t="str">
        <f t="shared" si="698"/>
        <v/>
      </c>
      <c r="AA1241" s="2" t="str">
        <f>IF(F1241="","",COUNTA($F$3:F1241))</f>
        <v/>
      </c>
      <c r="AB1241" s="3" t="str">
        <f>IF(F1241="","",IFERROR(IF(F1241&lt;&gt;"",IFERROR(INDEX(設定!$C$3:$C$303,MATCH(F1241,設定!$C$3:$C$303,0),0),INDEX(設定!$C$3:$C$303,MATCH("*"&amp;F1241&amp;"*",設定!$C$3:$C$303,0),0)),""),"エラー"))</f>
        <v/>
      </c>
      <c r="AC1241" s="2" t="str">
        <f>IF(G1241="","",COUNTA($G$3:G1241))</f>
        <v/>
      </c>
      <c r="AD1241" s="3" t="str">
        <f>IF(G1241="","",IFERROR(IF(G1241&lt;&gt;"",IFERROR(INDEX(設定!$C$3:$C$303,MATCH(G1241,設定!$C$3:$C$303,0),0),INDEX(設定!$C$3:$C$303,MATCH("*"&amp;G1241&amp;"*",設定!$C$3:$C$303,0),0)),""),"エラー"))</f>
        <v/>
      </c>
      <c r="AE1241" s="3" t="str">
        <f>IFERROR(IF(AB1241="",IF(AND(H1241&lt;&gt;"",F1241=""),INDEX(AB$3:AB1241,MATCH(MAX(AA$3:AA1241),AA$3:AA1241,0),0),""),AB1241),"")</f>
        <v/>
      </c>
      <c r="AF1241" s="3" t="str">
        <f>IFERROR(IF(AD1241="",IF(AND(H1241&lt;&gt;"",G1241=""),INDEX(AD$3:AD1241,MATCH(MAX(AC$3:AC1241),AC$3:AC1241,0),0),""),AD1241),"")</f>
        <v/>
      </c>
      <c r="AG1241" s="2" t="str">
        <f>IF(AH1241="","",IF(OR(AH1241=AH1240,AH1241=AH1242),IF(AND(E1241="",AB1241="",AG1240&lt;&gt;""),MAX($AG$3:AG1240),MAX($AG$3:AG1240)+1),IF(AH1240=AH1241,AG1240,MAX($AG$3:AG1240)+1)))</f>
        <v/>
      </c>
      <c r="AH1241" s="12" t="str">
        <f t="shared" si="719"/>
        <v/>
      </c>
      <c r="AI1241" s="12" t="str">
        <f t="shared" si="699"/>
        <v/>
      </c>
      <c r="AJ1241" s="13" t="str">
        <f t="shared" si="700"/>
        <v/>
      </c>
      <c r="AK1241" s="13" t="str">
        <f t="shared" si="701"/>
        <v/>
      </c>
      <c r="AL1241" s="13" t="str">
        <f>IF(OR(AJ1241="",COUNTIF($AH$3:AH1241,AH1241)&lt;&gt;COUNTIF(AH$3:AH$100002,AH1241)),"",SUMIF(AH$3:AH$100002,AH1241,AJ$3:AJ$100002))</f>
        <v/>
      </c>
      <c r="AM1241" s="13" t="str">
        <f>IF(OR(AK1241="",COUNTIF($AH$3:AH1241,AH1241)&lt;&gt;COUNTIF(AH$3:AH$100002,AH1241)),"",SUMIF(AH$3:AH$100002,AH1241,AK$3:AK$100002))</f>
        <v/>
      </c>
      <c r="AO1241" s="13" t="str">
        <f t="shared" si="720"/>
        <v/>
      </c>
      <c r="AP1241" s="13" t="str">
        <f t="shared" si="720"/>
        <v/>
      </c>
      <c r="AQ1241" s="13" t="str">
        <f t="shared" si="720"/>
        <v/>
      </c>
      <c r="AR1241" s="13" t="str">
        <f t="shared" si="720"/>
        <v/>
      </c>
      <c r="AS1241" s="13" t="str">
        <f t="shared" si="721"/>
        <v/>
      </c>
      <c r="AT1241" s="13" t="str">
        <f t="shared" si="721"/>
        <v/>
      </c>
      <c r="AU1241" s="13" t="str">
        <f t="shared" si="721"/>
        <v/>
      </c>
      <c r="AV1241" s="13" t="str">
        <f t="shared" si="721"/>
        <v/>
      </c>
      <c r="AW1241" s="86" t="str">
        <f t="shared" si="702"/>
        <v/>
      </c>
      <c r="AX1241" s="59" t="str">
        <f t="shared" si="703"/>
        <v/>
      </c>
      <c r="AY1241" s="63" t="str">
        <f>IF(OR($BR1241="",BH1241=""),"",COUNT($BR$3:$BR1241))</f>
        <v/>
      </c>
      <c r="AZ1241" s="13" t="str">
        <f>IF(OR($BR1241="",BI1241=""),"",COUNT($BR$3:$BR1241))</f>
        <v/>
      </c>
      <c r="BA1241" s="13" t="str">
        <f>IF(OR($BR1241="",BJ1241=""),"",COUNT($BR$3:$BR1241))</f>
        <v/>
      </c>
      <c r="BB1241" s="13" t="str">
        <f>IF(OR($BR1241="",BK1241=""),"",COUNT($BR$3:$BR1241))</f>
        <v/>
      </c>
      <c r="BC1241" s="13" t="str">
        <f>IF(OR($BR1241="",BL1241=""),"",COUNT($BR$3:$BR1241))</f>
        <v/>
      </c>
      <c r="BD1241" s="13" t="str">
        <f>IF(OR($BR1241="",BM1241=""),"",COUNT($BR$3:$BR1241))</f>
        <v/>
      </c>
      <c r="BE1241" s="13" t="str">
        <f>IF(OR($BR1241="",BN1241=""),"",COUNT($BR$3:$BR1241))</f>
        <v/>
      </c>
      <c r="BF1241" s="13" t="str">
        <f>IF(OR($BR1241="",BO1241=""),"",COUNT($BR$3:$BR1241))</f>
        <v/>
      </c>
      <c r="BG1241" s="66" t="str">
        <f>IF(Z1241="","",COUNT($Z$3:Z1241))</f>
        <v/>
      </c>
      <c r="BH1241" s="13" t="str">
        <f>IF(AO1241="","",IF(AO1241=BH$2,(SUMIF($BV$3:$BV1241,BH$2,$BW$3:$BW1241)-SUMIF($BX$3:$BX1241,BH$2,$BY$3:$BY1241))*AO$1,""))</f>
        <v/>
      </c>
      <c r="BI1241" s="13" t="str">
        <f>IF(AP1241="","",IF(AP1241=BI$2,(SUMIF($BV$3:$BV1241,BI$2,$BW$3:$BW1241)-SUMIF($BX$3:$BX1241,BI$2,$BY$3:$BY1241))*AP$1,""))</f>
        <v/>
      </c>
      <c r="BJ1241" s="13" t="str">
        <f>IF(AQ1241="","",IF(AQ1241=BJ$2,(SUMIF($BV$3:$BV1241,BJ$2,$BW$3:$BW1241)-SUMIF($BX$3:$BX1241,BJ$2,$BY$3:$BY1241))*AQ$1,""))</f>
        <v/>
      </c>
      <c r="BK1241" s="13" t="str">
        <f>IF(AR1241="","",IF(AR1241=BK$2,(SUMIF($BV$3:$BV1241,BK$2,$BW$3:$BW1241)-SUMIF($BX$3:$BX1241,BK$2,$BY$3:$BY1241))*AR$1,""))</f>
        <v/>
      </c>
      <c r="BL1241" s="13" t="str">
        <f>IF(AS1241="","",IF(AS1241=BL$2,(SUMIF($BV$3:$BV1241,BL$2,$BW$3:$BW1241)-SUMIF($BX$3:$BX1241,BL$2,$BY$3:$BY1241))*AS$1,""))</f>
        <v/>
      </c>
      <c r="BM1241" s="13" t="str">
        <f>IF(AT1241="","",IF(AT1241=BM$2,(SUMIF($BV$3:$BV1241,BM$2,$BW$3:$BW1241)-SUMIF($BX$3:$BX1241,BM$2,$BY$3:$BY1241))*AT$1,""))</f>
        <v/>
      </c>
      <c r="BN1241" s="13" t="str">
        <f>IF(AU1241="","",IF(AU1241=BN$2,(SUMIF($BV$3:$BV1241,BN$2,$BW$3:$BW1241)-SUMIF($BX$3:$BX1241,BN$2,$BY$3:$BY1241))*AU$1,""))</f>
        <v/>
      </c>
      <c r="BO1241" s="13" t="str">
        <f>IF(AV1241="","",IF(AV1241=BO$2,(SUMIF($BV$3:$BV1241,BO$2,$BW$3:$BW1241)-SUMIF($BX$3:$BX1241,BO$2,$BY$3:$BY1241))*AV$1,""))</f>
        <v/>
      </c>
      <c r="BP1241" s="69"/>
      <c r="BQ1241" s="13" t="str">
        <f t="shared" si="722"/>
        <v/>
      </c>
      <c r="BR1241" s="75" t="str">
        <f t="shared" si="704"/>
        <v/>
      </c>
      <c r="BS1241" s="33" t="str">
        <f t="shared" si="710"/>
        <v/>
      </c>
      <c r="BT1241" s="42" t="str">
        <f t="shared" si="711"/>
        <v/>
      </c>
      <c r="BU1241" s="38" t="str">
        <f t="shared" si="712"/>
        <v/>
      </c>
      <c r="BV1241" s="30" t="str">
        <f t="shared" si="705"/>
        <v/>
      </c>
      <c r="BW1241" s="36" t="str">
        <f t="shared" si="706"/>
        <v/>
      </c>
      <c r="BX1241" s="36" t="str">
        <f t="shared" si="707"/>
        <v/>
      </c>
      <c r="BY1241" s="45" t="str">
        <f t="shared" si="708"/>
        <v/>
      </c>
      <c r="BZ1241" s="12" t="str">
        <f t="shared" si="713"/>
        <v/>
      </c>
      <c r="CA1241" s="47" t="str">
        <f t="shared" si="714"/>
        <v/>
      </c>
      <c r="CB1241" s="32" t="str">
        <f t="shared" si="715"/>
        <v/>
      </c>
      <c r="CC1241" s="32" t="str">
        <f t="shared" si="716"/>
        <v/>
      </c>
      <c r="CD1241" s="32" t="str">
        <f t="shared" si="717"/>
        <v/>
      </c>
      <c r="CE1241" s="48"/>
      <c r="CF1241" s="32" t="str">
        <f t="shared" si="723"/>
        <v/>
      </c>
      <c r="CG1241" s="32" t="str">
        <f t="shared" si="724"/>
        <v/>
      </c>
      <c r="CH1241" s="48"/>
    </row>
    <row r="1242" spans="2:86" ht="30" customHeight="1" x14ac:dyDescent="0.2">
      <c r="B1242" s="155"/>
      <c r="C1242" s="117"/>
      <c r="D1242" s="53"/>
      <c r="E1242" s="68"/>
      <c r="F1242" s="54"/>
      <c r="G1242" s="54"/>
      <c r="H1242" s="55"/>
      <c r="I1242" s="71"/>
      <c r="J1242" s="73"/>
      <c r="K1242" s="56"/>
      <c r="L1242" s="76" t="str">
        <f t="shared" ref="L1242:L1305" si="727">IF(AE1242="","",AE1242)</f>
        <v/>
      </c>
      <c r="M1242" s="77" t="str">
        <f t="shared" si="697"/>
        <v/>
      </c>
      <c r="N1242" s="130" t="str">
        <f t="shared" si="718"/>
        <v/>
      </c>
      <c r="O1242" s="131" t="str">
        <f t="shared" si="726"/>
        <v/>
      </c>
      <c r="P1242" s="131" t="str">
        <f t="shared" si="726"/>
        <v/>
      </c>
      <c r="Q1242" s="131" t="str">
        <f t="shared" si="726"/>
        <v/>
      </c>
      <c r="R1242" s="131" t="str">
        <f t="shared" si="726"/>
        <v/>
      </c>
      <c r="S1242" s="131" t="str">
        <f t="shared" si="726"/>
        <v/>
      </c>
      <c r="T1242" s="131" t="str">
        <f t="shared" si="726"/>
        <v/>
      </c>
      <c r="U1242" s="131" t="str">
        <f t="shared" si="726"/>
        <v/>
      </c>
      <c r="V1242" s="14"/>
      <c r="W1242" s="17" t="str">
        <f>IF(C1242="",IF(OR(AND($H1242&lt;&gt;"",C1242=""),AND($F1241=$F1242,$AK1242&lt;&gt;""),COUNTA($H$3:$H$100002)&gt;COUNTA($H$3:$H1242),$AE1242&lt;&gt;""),W1241,""),C1242)</f>
        <v/>
      </c>
      <c r="X1242" s="17" t="str">
        <f>IF(D1242="",IF(OR(AND($H1242&lt;&gt;"",D1242=""),AND($F1241=$F1242,$AK1242&lt;&gt;""),COUNTA($H$3:$H$100002)&gt;COUNTA($H$3:$H1242),$AE1242&lt;&gt;""),X1241,""),D1242)</f>
        <v/>
      </c>
      <c r="Y1242" s="17" t="str">
        <f>IF(E1242="",IF(OR(AND($H1242&lt;&gt;"",E1242=""),AND($F1241=$F1242,$AK1242&lt;&gt;""),COUNTA($H$3:$H$100002)&gt;COUNTA($H$3:$H1242),$AE1242&lt;&gt;""),Y1241,""),E1242)</f>
        <v/>
      </c>
      <c r="Z1242" s="27" t="str">
        <f t="shared" si="698"/>
        <v/>
      </c>
      <c r="AA1242" s="2" t="str">
        <f>IF(F1242="","",COUNTA($F$3:F1242))</f>
        <v/>
      </c>
      <c r="AB1242" s="3" t="str">
        <f>IF(F1242="","",IFERROR(IF(F1242&lt;&gt;"",IFERROR(INDEX(設定!$C$3:$C$303,MATCH(F1242,設定!$C$3:$C$303,0),0),INDEX(設定!$C$3:$C$303,MATCH("*"&amp;F1242&amp;"*",設定!$C$3:$C$303,0),0)),""),"エラー"))</f>
        <v/>
      </c>
      <c r="AC1242" s="2" t="str">
        <f>IF(G1242="","",COUNTA($G$3:G1242))</f>
        <v/>
      </c>
      <c r="AD1242" s="3" t="str">
        <f>IF(G1242="","",IFERROR(IF(G1242&lt;&gt;"",IFERROR(INDEX(設定!$C$3:$C$303,MATCH(G1242,設定!$C$3:$C$303,0),0),INDEX(設定!$C$3:$C$303,MATCH("*"&amp;G1242&amp;"*",設定!$C$3:$C$303,0),0)),""),"エラー"))</f>
        <v/>
      </c>
      <c r="AE1242" s="3" t="str">
        <f>IFERROR(IF(AB1242="",IF(AND(H1242&lt;&gt;"",F1242=""),INDEX(AB$3:AB1242,MATCH(MAX(AA$3:AA1242),AA$3:AA1242,0),0),""),AB1242),"")</f>
        <v/>
      </c>
      <c r="AF1242" s="3" t="str">
        <f>IFERROR(IF(AD1242="",IF(AND(H1242&lt;&gt;"",G1242=""),INDEX(AD$3:AD1242,MATCH(MAX(AC$3:AC1242),AC$3:AC1242,0),0),""),AD1242),"")</f>
        <v/>
      </c>
      <c r="AG1242" s="2" t="str">
        <f>IF(AH1242="","",IF(OR(AH1242=AH1241,AH1242=AH1243),IF(AND(E1242="",AB1242="",AG1241&lt;&gt;""),MAX($AG$3:AG1241),MAX($AG$3:AG1241)+1),IF(AH1241=AH1242,AG1241,MAX($AG$3:AG1241)+1)))</f>
        <v/>
      </c>
      <c r="AH1242" s="12" t="str">
        <f t="shared" si="719"/>
        <v/>
      </c>
      <c r="AI1242" s="12" t="str">
        <f t="shared" si="699"/>
        <v/>
      </c>
      <c r="AJ1242" s="13" t="str">
        <f t="shared" si="700"/>
        <v/>
      </c>
      <c r="AK1242" s="13" t="str">
        <f t="shared" si="701"/>
        <v/>
      </c>
      <c r="AL1242" s="13" t="str">
        <f>IF(OR(AJ1242="",COUNTIF($AH$3:AH1242,AH1242)&lt;&gt;COUNTIF(AH$3:AH$100002,AH1242)),"",SUMIF(AH$3:AH$100002,AH1242,AJ$3:AJ$100002))</f>
        <v/>
      </c>
      <c r="AM1242" s="13" t="str">
        <f>IF(OR(AK1242="",COUNTIF($AH$3:AH1242,AH1242)&lt;&gt;COUNTIF(AH$3:AH$100002,AH1242)),"",SUMIF(AH$3:AH$100002,AH1242,AK$3:AK$100002))</f>
        <v/>
      </c>
      <c r="AO1242" s="13" t="str">
        <f t="shared" si="720"/>
        <v/>
      </c>
      <c r="AP1242" s="13" t="str">
        <f t="shared" si="720"/>
        <v/>
      </c>
      <c r="AQ1242" s="13" t="str">
        <f t="shared" si="720"/>
        <v/>
      </c>
      <c r="AR1242" s="13" t="str">
        <f t="shared" si="720"/>
        <v/>
      </c>
      <c r="AS1242" s="13" t="str">
        <f t="shared" si="721"/>
        <v/>
      </c>
      <c r="AT1242" s="13" t="str">
        <f t="shared" si="721"/>
        <v/>
      </c>
      <c r="AU1242" s="13" t="str">
        <f t="shared" si="721"/>
        <v/>
      </c>
      <c r="AV1242" s="13" t="str">
        <f t="shared" si="721"/>
        <v/>
      </c>
      <c r="AW1242" s="86" t="str">
        <f t="shared" si="702"/>
        <v/>
      </c>
      <c r="AX1242" s="59" t="str">
        <f t="shared" si="703"/>
        <v/>
      </c>
      <c r="AY1242" s="63" t="str">
        <f>IF(OR($BR1242="",BH1242=""),"",COUNT($BR$3:$BR1242))</f>
        <v/>
      </c>
      <c r="AZ1242" s="13" t="str">
        <f>IF(OR($BR1242="",BI1242=""),"",COUNT($BR$3:$BR1242))</f>
        <v/>
      </c>
      <c r="BA1242" s="13" t="str">
        <f>IF(OR($BR1242="",BJ1242=""),"",COUNT($BR$3:$BR1242))</f>
        <v/>
      </c>
      <c r="BB1242" s="13" t="str">
        <f>IF(OR($BR1242="",BK1242=""),"",COUNT($BR$3:$BR1242))</f>
        <v/>
      </c>
      <c r="BC1242" s="13" t="str">
        <f>IF(OR($BR1242="",BL1242=""),"",COUNT($BR$3:$BR1242))</f>
        <v/>
      </c>
      <c r="BD1242" s="13" t="str">
        <f>IF(OR($BR1242="",BM1242=""),"",COUNT($BR$3:$BR1242))</f>
        <v/>
      </c>
      <c r="BE1242" s="13" t="str">
        <f>IF(OR($BR1242="",BN1242=""),"",COUNT($BR$3:$BR1242))</f>
        <v/>
      </c>
      <c r="BF1242" s="13" t="str">
        <f>IF(OR($BR1242="",BO1242=""),"",COUNT($BR$3:$BR1242))</f>
        <v/>
      </c>
      <c r="BG1242" s="66" t="str">
        <f>IF(Z1242="","",COUNT($Z$3:Z1242))</f>
        <v/>
      </c>
      <c r="BH1242" s="13" t="str">
        <f>IF(AO1242="","",IF(AO1242=BH$2,(SUMIF($BV$3:$BV1242,BH$2,$BW$3:$BW1242)-SUMIF($BX$3:$BX1242,BH$2,$BY$3:$BY1242))*AO$1,""))</f>
        <v/>
      </c>
      <c r="BI1242" s="13" t="str">
        <f>IF(AP1242="","",IF(AP1242=BI$2,(SUMIF($BV$3:$BV1242,BI$2,$BW$3:$BW1242)-SUMIF($BX$3:$BX1242,BI$2,$BY$3:$BY1242))*AP$1,""))</f>
        <v/>
      </c>
      <c r="BJ1242" s="13" t="str">
        <f>IF(AQ1242="","",IF(AQ1242=BJ$2,(SUMIF($BV$3:$BV1242,BJ$2,$BW$3:$BW1242)-SUMIF($BX$3:$BX1242,BJ$2,$BY$3:$BY1242))*AQ$1,""))</f>
        <v/>
      </c>
      <c r="BK1242" s="13" t="str">
        <f>IF(AR1242="","",IF(AR1242=BK$2,(SUMIF($BV$3:$BV1242,BK$2,$BW$3:$BW1242)-SUMIF($BX$3:$BX1242,BK$2,$BY$3:$BY1242))*AR$1,""))</f>
        <v/>
      </c>
      <c r="BL1242" s="13" t="str">
        <f>IF(AS1242="","",IF(AS1242=BL$2,(SUMIF($BV$3:$BV1242,BL$2,$BW$3:$BW1242)-SUMIF($BX$3:$BX1242,BL$2,$BY$3:$BY1242))*AS$1,""))</f>
        <v/>
      </c>
      <c r="BM1242" s="13" t="str">
        <f>IF(AT1242="","",IF(AT1242=BM$2,(SUMIF($BV$3:$BV1242,BM$2,$BW$3:$BW1242)-SUMIF($BX$3:$BX1242,BM$2,$BY$3:$BY1242))*AT$1,""))</f>
        <v/>
      </c>
      <c r="BN1242" s="13" t="str">
        <f>IF(AU1242="","",IF(AU1242=BN$2,(SUMIF($BV$3:$BV1242,BN$2,$BW$3:$BW1242)-SUMIF($BX$3:$BX1242,BN$2,$BY$3:$BY1242))*AU$1,""))</f>
        <v/>
      </c>
      <c r="BO1242" s="13" t="str">
        <f>IF(AV1242="","",IF(AV1242=BO$2,(SUMIF($BV$3:$BV1242,BO$2,$BW$3:$BW1242)-SUMIF($BX$3:$BX1242,BO$2,$BY$3:$BY1242))*AV$1,""))</f>
        <v/>
      </c>
      <c r="BP1242" s="69"/>
      <c r="BQ1242" s="13" t="str">
        <f t="shared" si="722"/>
        <v/>
      </c>
      <c r="BR1242" s="75" t="str">
        <f t="shared" si="704"/>
        <v/>
      </c>
      <c r="BS1242" s="33" t="str">
        <f t="shared" si="710"/>
        <v/>
      </c>
      <c r="BT1242" s="42" t="str">
        <f t="shared" si="711"/>
        <v/>
      </c>
      <c r="BU1242" s="38" t="str">
        <f t="shared" si="712"/>
        <v/>
      </c>
      <c r="BV1242" s="30" t="str">
        <f t="shared" si="705"/>
        <v/>
      </c>
      <c r="BW1242" s="36" t="str">
        <f t="shared" si="706"/>
        <v/>
      </c>
      <c r="BX1242" s="36" t="str">
        <f t="shared" si="707"/>
        <v/>
      </c>
      <c r="BY1242" s="45" t="str">
        <f t="shared" si="708"/>
        <v/>
      </c>
      <c r="BZ1242" s="12" t="str">
        <f t="shared" si="713"/>
        <v/>
      </c>
      <c r="CA1242" s="47" t="str">
        <f t="shared" si="714"/>
        <v/>
      </c>
      <c r="CB1242" s="32" t="str">
        <f t="shared" si="715"/>
        <v/>
      </c>
      <c r="CC1242" s="32" t="str">
        <f t="shared" si="716"/>
        <v/>
      </c>
      <c r="CD1242" s="32" t="str">
        <f t="shared" si="717"/>
        <v/>
      </c>
      <c r="CE1242" s="48"/>
      <c r="CF1242" s="32" t="str">
        <f t="shared" si="723"/>
        <v/>
      </c>
      <c r="CG1242" s="32" t="str">
        <f t="shared" si="724"/>
        <v/>
      </c>
      <c r="CH1242" s="48"/>
    </row>
    <row r="1243" spans="2:86" ht="30" customHeight="1" x14ac:dyDescent="0.2">
      <c r="B1243" s="155"/>
      <c r="C1243" s="117"/>
      <c r="D1243" s="53"/>
      <c r="E1243" s="68"/>
      <c r="F1243" s="54"/>
      <c r="G1243" s="54"/>
      <c r="H1243" s="55"/>
      <c r="I1243" s="71"/>
      <c r="J1243" s="73"/>
      <c r="K1243" s="56"/>
      <c r="L1243" s="76" t="str">
        <f t="shared" si="727"/>
        <v/>
      </c>
      <c r="M1243" s="77" t="str">
        <f t="shared" si="697"/>
        <v/>
      </c>
      <c r="N1243" s="130" t="str">
        <f t="shared" si="718"/>
        <v/>
      </c>
      <c r="O1243" s="131" t="str">
        <f t="shared" ref="O1243:U1252" si="728">IFERROR(INDEX($BH$3:$BO$100002,MATCH($BG1243,$BG$3:$BG$100002,0),MATCH(O$1,$BH$2:$BO$2,0)),"")</f>
        <v/>
      </c>
      <c r="P1243" s="131" t="str">
        <f t="shared" si="728"/>
        <v/>
      </c>
      <c r="Q1243" s="131" t="str">
        <f t="shared" si="728"/>
        <v/>
      </c>
      <c r="R1243" s="131" t="str">
        <f t="shared" si="728"/>
        <v/>
      </c>
      <c r="S1243" s="131" t="str">
        <f t="shared" si="728"/>
        <v/>
      </c>
      <c r="T1243" s="131" t="str">
        <f t="shared" si="728"/>
        <v/>
      </c>
      <c r="U1243" s="131" t="str">
        <f t="shared" si="728"/>
        <v/>
      </c>
      <c r="V1243" s="14"/>
      <c r="W1243" s="17" t="str">
        <f>IF(C1243="",IF(OR(AND($H1243&lt;&gt;"",C1243=""),AND($F1242=$F1243,$AK1243&lt;&gt;""),COUNTA($H$3:$H$100002)&gt;COUNTA($H$3:$H1243),$AE1243&lt;&gt;""),W1242,""),C1243)</f>
        <v/>
      </c>
      <c r="X1243" s="17" t="str">
        <f>IF(D1243="",IF(OR(AND($H1243&lt;&gt;"",D1243=""),AND($F1242=$F1243,$AK1243&lt;&gt;""),COUNTA($H$3:$H$100002)&gt;COUNTA($H$3:$H1243),$AE1243&lt;&gt;""),X1242,""),D1243)</f>
        <v/>
      </c>
      <c r="Y1243" s="17" t="str">
        <f>IF(E1243="",IF(OR(AND($H1243&lt;&gt;"",E1243=""),AND($F1242=$F1243,$AK1243&lt;&gt;""),COUNTA($H$3:$H$100002)&gt;COUNTA($H$3:$H1243),$AE1243&lt;&gt;""),Y1242,""),E1243)</f>
        <v/>
      </c>
      <c r="Z1243" s="27" t="str">
        <f t="shared" si="698"/>
        <v/>
      </c>
      <c r="AA1243" s="2" t="str">
        <f>IF(F1243="","",COUNTA($F$3:F1243))</f>
        <v/>
      </c>
      <c r="AB1243" s="3" t="str">
        <f>IF(F1243="","",IFERROR(IF(F1243&lt;&gt;"",IFERROR(INDEX(設定!$C$3:$C$303,MATCH(F1243,設定!$C$3:$C$303,0),0),INDEX(設定!$C$3:$C$303,MATCH("*"&amp;F1243&amp;"*",設定!$C$3:$C$303,0),0)),""),"エラー"))</f>
        <v/>
      </c>
      <c r="AC1243" s="2" t="str">
        <f>IF(G1243="","",COUNTA($G$3:G1243))</f>
        <v/>
      </c>
      <c r="AD1243" s="3" t="str">
        <f>IF(G1243="","",IFERROR(IF(G1243&lt;&gt;"",IFERROR(INDEX(設定!$C$3:$C$303,MATCH(G1243,設定!$C$3:$C$303,0),0),INDEX(設定!$C$3:$C$303,MATCH("*"&amp;G1243&amp;"*",設定!$C$3:$C$303,0),0)),""),"エラー"))</f>
        <v/>
      </c>
      <c r="AE1243" s="3" t="str">
        <f>IFERROR(IF(AB1243="",IF(AND(H1243&lt;&gt;"",F1243=""),INDEX(AB$3:AB1243,MATCH(MAX(AA$3:AA1243),AA$3:AA1243,0),0),""),AB1243),"")</f>
        <v/>
      </c>
      <c r="AF1243" s="3" t="str">
        <f>IFERROR(IF(AD1243="",IF(AND(H1243&lt;&gt;"",G1243=""),INDEX(AD$3:AD1243,MATCH(MAX(AC$3:AC1243),AC$3:AC1243,0),0),""),AD1243),"")</f>
        <v/>
      </c>
      <c r="AG1243" s="2" t="str">
        <f>IF(AH1243="","",IF(OR(AH1243=AH1242,AH1243=AH1244),IF(AND(E1243="",AB1243="",AG1242&lt;&gt;""),MAX($AG$3:AG1242),MAX($AG$3:AG1242)+1),IF(AH1242=AH1243,AG1242,MAX($AG$3:AG1242)+1)))</f>
        <v/>
      </c>
      <c r="AH1243" s="12" t="str">
        <f t="shared" si="719"/>
        <v/>
      </c>
      <c r="AI1243" s="12" t="str">
        <f t="shared" si="699"/>
        <v/>
      </c>
      <c r="AJ1243" s="13" t="str">
        <f t="shared" si="700"/>
        <v/>
      </c>
      <c r="AK1243" s="13" t="str">
        <f t="shared" si="701"/>
        <v/>
      </c>
      <c r="AL1243" s="13" t="str">
        <f>IF(OR(AJ1243="",COUNTIF($AH$3:AH1243,AH1243)&lt;&gt;COUNTIF(AH$3:AH$100002,AH1243)),"",SUMIF(AH$3:AH$100002,AH1243,AJ$3:AJ$100002))</f>
        <v/>
      </c>
      <c r="AM1243" s="13" t="str">
        <f>IF(OR(AK1243="",COUNTIF($AH$3:AH1243,AH1243)&lt;&gt;COUNTIF(AH$3:AH$100002,AH1243)),"",SUMIF(AH$3:AH$100002,AH1243,AK$3:AK$100002))</f>
        <v/>
      </c>
      <c r="AO1243" s="13" t="str">
        <f t="shared" si="720"/>
        <v/>
      </c>
      <c r="AP1243" s="13" t="str">
        <f t="shared" si="720"/>
        <v/>
      </c>
      <c r="AQ1243" s="13" t="str">
        <f t="shared" si="720"/>
        <v/>
      </c>
      <c r="AR1243" s="13" t="str">
        <f t="shared" si="720"/>
        <v/>
      </c>
      <c r="AS1243" s="13" t="str">
        <f t="shared" si="721"/>
        <v/>
      </c>
      <c r="AT1243" s="13" t="str">
        <f t="shared" si="721"/>
        <v/>
      </c>
      <c r="AU1243" s="13" t="str">
        <f t="shared" si="721"/>
        <v/>
      </c>
      <c r="AV1243" s="13" t="str">
        <f t="shared" si="721"/>
        <v/>
      </c>
      <c r="AW1243" s="86" t="str">
        <f t="shared" si="702"/>
        <v/>
      </c>
      <c r="AX1243" s="59" t="str">
        <f t="shared" si="703"/>
        <v/>
      </c>
      <c r="AY1243" s="63" t="str">
        <f>IF(OR($BR1243="",BH1243=""),"",COUNT($BR$3:$BR1243))</f>
        <v/>
      </c>
      <c r="AZ1243" s="13" t="str">
        <f>IF(OR($BR1243="",BI1243=""),"",COUNT($BR$3:$BR1243))</f>
        <v/>
      </c>
      <c r="BA1243" s="13" t="str">
        <f>IF(OR($BR1243="",BJ1243=""),"",COUNT($BR$3:$BR1243))</f>
        <v/>
      </c>
      <c r="BB1243" s="13" t="str">
        <f>IF(OR($BR1243="",BK1243=""),"",COUNT($BR$3:$BR1243))</f>
        <v/>
      </c>
      <c r="BC1243" s="13" t="str">
        <f>IF(OR($BR1243="",BL1243=""),"",COUNT($BR$3:$BR1243))</f>
        <v/>
      </c>
      <c r="BD1243" s="13" t="str">
        <f>IF(OR($BR1243="",BM1243=""),"",COUNT($BR$3:$BR1243))</f>
        <v/>
      </c>
      <c r="BE1243" s="13" t="str">
        <f>IF(OR($BR1243="",BN1243=""),"",COUNT($BR$3:$BR1243))</f>
        <v/>
      </c>
      <c r="BF1243" s="13" t="str">
        <f>IF(OR($BR1243="",BO1243=""),"",COUNT($BR$3:$BR1243))</f>
        <v/>
      </c>
      <c r="BG1243" s="66" t="str">
        <f>IF(Z1243="","",COUNT($Z$3:Z1243))</f>
        <v/>
      </c>
      <c r="BH1243" s="13" t="str">
        <f>IF(AO1243="","",IF(AO1243=BH$2,(SUMIF($BV$3:$BV1243,BH$2,$BW$3:$BW1243)-SUMIF($BX$3:$BX1243,BH$2,$BY$3:$BY1243))*AO$1,""))</f>
        <v/>
      </c>
      <c r="BI1243" s="13" t="str">
        <f>IF(AP1243="","",IF(AP1243=BI$2,(SUMIF($BV$3:$BV1243,BI$2,$BW$3:$BW1243)-SUMIF($BX$3:$BX1243,BI$2,$BY$3:$BY1243))*AP$1,""))</f>
        <v/>
      </c>
      <c r="BJ1243" s="13" t="str">
        <f>IF(AQ1243="","",IF(AQ1243=BJ$2,(SUMIF($BV$3:$BV1243,BJ$2,$BW$3:$BW1243)-SUMIF($BX$3:$BX1243,BJ$2,$BY$3:$BY1243))*AQ$1,""))</f>
        <v/>
      </c>
      <c r="BK1243" s="13" t="str">
        <f>IF(AR1243="","",IF(AR1243=BK$2,(SUMIF($BV$3:$BV1243,BK$2,$BW$3:$BW1243)-SUMIF($BX$3:$BX1243,BK$2,$BY$3:$BY1243))*AR$1,""))</f>
        <v/>
      </c>
      <c r="BL1243" s="13" t="str">
        <f>IF(AS1243="","",IF(AS1243=BL$2,(SUMIF($BV$3:$BV1243,BL$2,$BW$3:$BW1243)-SUMIF($BX$3:$BX1243,BL$2,$BY$3:$BY1243))*AS$1,""))</f>
        <v/>
      </c>
      <c r="BM1243" s="13" t="str">
        <f>IF(AT1243="","",IF(AT1243=BM$2,(SUMIF($BV$3:$BV1243,BM$2,$BW$3:$BW1243)-SUMIF($BX$3:$BX1243,BM$2,$BY$3:$BY1243))*AT$1,""))</f>
        <v/>
      </c>
      <c r="BN1243" s="13" t="str">
        <f>IF(AU1243="","",IF(AU1243=BN$2,(SUMIF($BV$3:$BV1243,BN$2,$BW$3:$BW1243)-SUMIF($BX$3:$BX1243,BN$2,$BY$3:$BY1243))*AU$1,""))</f>
        <v/>
      </c>
      <c r="BO1243" s="13" t="str">
        <f>IF(AV1243="","",IF(AV1243=BO$2,(SUMIF($BV$3:$BV1243,BO$2,$BW$3:$BW1243)-SUMIF($BX$3:$BX1243,BO$2,$BY$3:$BY1243))*AV$1,""))</f>
        <v/>
      </c>
      <c r="BP1243" s="69"/>
      <c r="BQ1243" s="13" t="str">
        <f t="shared" si="722"/>
        <v/>
      </c>
      <c r="BR1243" s="75" t="str">
        <f t="shared" si="704"/>
        <v/>
      </c>
      <c r="BS1243" s="33" t="str">
        <f t="shared" si="710"/>
        <v/>
      </c>
      <c r="BT1243" s="42" t="str">
        <f t="shared" si="711"/>
        <v/>
      </c>
      <c r="BU1243" s="38" t="str">
        <f t="shared" si="712"/>
        <v/>
      </c>
      <c r="BV1243" s="30" t="str">
        <f t="shared" si="705"/>
        <v/>
      </c>
      <c r="BW1243" s="36" t="str">
        <f t="shared" si="706"/>
        <v/>
      </c>
      <c r="BX1243" s="36" t="str">
        <f t="shared" si="707"/>
        <v/>
      </c>
      <c r="BY1243" s="45" t="str">
        <f t="shared" si="708"/>
        <v/>
      </c>
      <c r="BZ1243" s="12" t="str">
        <f t="shared" si="713"/>
        <v/>
      </c>
      <c r="CA1243" s="47" t="str">
        <f t="shared" si="714"/>
        <v/>
      </c>
      <c r="CB1243" s="32" t="str">
        <f t="shared" si="715"/>
        <v/>
      </c>
      <c r="CC1243" s="32" t="str">
        <f t="shared" si="716"/>
        <v/>
      </c>
      <c r="CD1243" s="32" t="str">
        <f t="shared" si="717"/>
        <v/>
      </c>
      <c r="CE1243" s="48"/>
      <c r="CF1243" s="32" t="str">
        <f t="shared" si="723"/>
        <v/>
      </c>
      <c r="CG1243" s="32" t="str">
        <f t="shared" si="724"/>
        <v/>
      </c>
      <c r="CH1243" s="48"/>
    </row>
    <row r="1244" spans="2:86" ht="30" customHeight="1" x14ac:dyDescent="0.2">
      <c r="B1244" s="155"/>
      <c r="C1244" s="117"/>
      <c r="D1244" s="53"/>
      <c r="E1244" s="68"/>
      <c r="F1244" s="54"/>
      <c r="G1244" s="54"/>
      <c r="H1244" s="55"/>
      <c r="I1244" s="71"/>
      <c r="J1244" s="73"/>
      <c r="K1244" s="56"/>
      <c r="L1244" s="76" t="str">
        <f t="shared" si="727"/>
        <v/>
      </c>
      <c r="M1244" s="77" t="str">
        <f t="shared" si="697"/>
        <v/>
      </c>
      <c r="N1244" s="130" t="str">
        <f t="shared" si="718"/>
        <v/>
      </c>
      <c r="O1244" s="131" t="str">
        <f t="shared" si="728"/>
        <v/>
      </c>
      <c r="P1244" s="131" t="str">
        <f t="shared" si="728"/>
        <v/>
      </c>
      <c r="Q1244" s="131" t="str">
        <f t="shared" si="728"/>
        <v/>
      </c>
      <c r="R1244" s="131" t="str">
        <f t="shared" si="728"/>
        <v/>
      </c>
      <c r="S1244" s="131" t="str">
        <f t="shared" si="728"/>
        <v/>
      </c>
      <c r="T1244" s="131" t="str">
        <f t="shared" si="728"/>
        <v/>
      </c>
      <c r="U1244" s="131" t="str">
        <f t="shared" si="728"/>
        <v/>
      </c>
      <c r="V1244" s="14"/>
      <c r="W1244" s="17" t="str">
        <f>IF(C1244="",IF(OR(AND($H1244&lt;&gt;"",C1244=""),AND($F1243=$F1244,$AK1244&lt;&gt;""),COUNTA($H$3:$H$100002)&gt;COUNTA($H$3:$H1244),$AE1244&lt;&gt;""),W1243,""),C1244)</f>
        <v/>
      </c>
      <c r="X1244" s="17" t="str">
        <f>IF(D1244="",IF(OR(AND($H1244&lt;&gt;"",D1244=""),AND($F1243=$F1244,$AK1244&lt;&gt;""),COUNTA($H$3:$H$100002)&gt;COUNTA($H$3:$H1244),$AE1244&lt;&gt;""),X1243,""),D1244)</f>
        <v/>
      </c>
      <c r="Y1244" s="17" t="str">
        <f>IF(E1244="",IF(OR(AND($H1244&lt;&gt;"",E1244=""),AND($F1243=$F1244,$AK1244&lt;&gt;""),COUNTA($H$3:$H$100002)&gt;COUNTA($H$3:$H1244),$AE1244&lt;&gt;""),Y1243,""),E1244)</f>
        <v/>
      </c>
      <c r="Z1244" s="27" t="str">
        <f t="shared" si="698"/>
        <v/>
      </c>
      <c r="AA1244" s="2" t="str">
        <f>IF(F1244="","",COUNTA($F$3:F1244))</f>
        <v/>
      </c>
      <c r="AB1244" s="3" t="str">
        <f>IF(F1244="","",IFERROR(IF(F1244&lt;&gt;"",IFERROR(INDEX(設定!$C$3:$C$303,MATCH(F1244,設定!$C$3:$C$303,0),0),INDEX(設定!$C$3:$C$303,MATCH("*"&amp;F1244&amp;"*",設定!$C$3:$C$303,0),0)),""),"エラー"))</f>
        <v/>
      </c>
      <c r="AC1244" s="2" t="str">
        <f>IF(G1244="","",COUNTA($G$3:G1244))</f>
        <v/>
      </c>
      <c r="AD1244" s="3" t="str">
        <f>IF(G1244="","",IFERROR(IF(G1244&lt;&gt;"",IFERROR(INDEX(設定!$C$3:$C$303,MATCH(G1244,設定!$C$3:$C$303,0),0),INDEX(設定!$C$3:$C$303,MATCH("*"&amp;G1244&amp;"*",設定!$C$3:$C$303,0),0)),""),"エラー"))</f>
        <v/>
      </c>
      <c r="AE1244" s="3" t="str">
        <f>IFERROR(IF(AB1244="",IF(AND(H1244&lt;&gt;"",F1244=""),INDEX(AB$3:AB1244,MATCH(MAX(AA$3:AA1244),AA$3:AA1244,0),0),""),AB1244),"")</f>
        <v/>
      </c>
      <c r="AF1244" s="3" t="str">
        <f>IFERROR(IF(AD1244="",IF(AND(H1244&lt;&gt;"",G1244=""),INDEX(AD$3:AD1244,MATCH(MAX(AC$3:AC1244),AC$3:AC1244,0),0),""),AD1244),"")</f>
        <v/>
      </c>
      <c r="AG1244" s="2" t="str">
        <f>IF(AH1244="","",IF(OR(AH1244=AH1243,AH1244=AH1245),IF(AND(E1244="",AB1244="",AG1243&lt;&gt;""),MAX($AG$3:AG1243),MAX($AG$3:AG1243)+1),IF(AH1243=AH1244,AG1243,MAX($AG$3:AG1243)+1)))</f>
        <v/>
      </c>
      <c r="AH1244" s="12" t="str">
        <f t="shared" si="719"/>
        <v/>
      </c>
      <c r="AI1244" s="12" t="str">
        <f t="shared" si="699"/>
        <v/>
      </c>
      <c r="AJ1244" s="13" t="str">
        <f t="shared" si="700"/>
        <v/>
      </c>
      <c r="AK1244" s="13" t="str">
        <f t="shared" si="701"/>
        <v/>
      </c>
      <c r="AL1244" s="13" t="str">
        <f>IF(OR(AJ1244="",COUNTIF($AH$3:AH1244,AH1244)&lt;&gt;COUNTIF(AH$3:AH$100002,AH1244)),"",SUMIF(AH$3:AH$100002,AH1244,AJ$3:AJ$100002))</f>
        <v/>
      </c>
      <c r="AM1244" s="13" t="str">
        <f>IF(OR(AK1244="",COUNTIF($AH$3:AH1244,AH1244)&lt;&gt;COUNTIF(AH$3:AH$100002,AH1244)),"",SUMIF(AH$3:AH$100002,AH1244,AK$3:AK$100002))</f>
        <v/>
      </c>
      <c r="AO1244" s="13" t="str">
        <f t="shared" si="720"/>
        <v/>
      </c>
      <c r="AP1244" s="13" t="str">
        <f t="shared" si="720"/>
        <v/>
      </c>
      <c r="AQ1244" s="13" t="str">
        <f t="shared" si="720"/>
        <v/>
      </c>
      <c r="AR1244" s="13" t="str">
        <f t="shared" si="720"/>
        <v/>
      </c>
      <c r="AS1244" s="13" t="str">
        <f t="shared" si="721"/>
        <v/>
      </c>
      <c r="AT1244" s="13" t="str">
        <f t="shared" si="721"/>
        <v/>
      </c>
      <c r="AU1244" s="13" t="str">
        <f t="shared" si="721"/>
        <v/>
      </c>
      <c r="AV1244" s="13" t="str">
        <f t="shared" si="721"/>
        <v/>
      </c>
      <c r="AW1244" s="86" t="str">
        <f t="shared" si="702"/>
        <v/>
      </c>
      <c r="AX1244" s="59" t="str">
        <f t="shared" si="703"/>
        <v/>
      </c>
      <c r="AY1244" s="63" t="str">
        <f>IF(OR($BR1244="",BH1244=""),"",COUNT($BR$3:$BR1244))</f>
        <v/>
      </c>
      <c r="AZ1244" s="13" t="str">
        <f>IF(OR($BR1244="",BI1244=""),"",COUNT($BR$3:$BR1244))</f>
        <v/>
      </c>
      <c r="BA1244" s="13" t="str">
        <f>IF(OR($BR1244="",BJ1244=""),"",COUNT($BR$3:$BR1244))</f>
        <v/>
      </c>
      <c r="BB1244" s="13" t="str">
        <f>IF(OR($BR1244="",BK1244=""),"",COUNT($BR$3:$BR1244))</f>
        <v/>
      </c>
      <c r="BC1244" s="13" t="str">
        <f>IF(OR($BR1244="",BL1244=""),"",COUNT($BR$3:$BR1244))</f>
        <v/>
      </c>
      <c r="BD1244" s="13" t="str">
        <f>IF(OR($BR1244="",BM1244=""),"",COUNT($BR$3:$BR1244))</f>
        <v/>
      </c>
      <c r="BE1244" s="13" t="str">
        <f>IF(OR($BR1244="",BN1244=""),"",COUNT($BR$3:$BR1244))</f>
        <v/>
      </c>
      <c r="BF1244" s="13" t="str">
        <f>IF(OR($BR1244="",BO1244=""),"",COUNT($BR$3:$BR1244))</f>
        <v/>
      </c>
      <c r="BG1244" s="66" t="str">
        <f>IF(Z1244="","",COUNT($Z$3:Z1244))</f>
        <v/>
      </c>
      <c r="BH1244" s="13" t="str">
        <f>IF(AO1244="","",IF(AO1244=BH$2,(SUMIF($BV$3:$BV1244,BH$2,$BW$3:$BW1244)-SUMIF($BX$3:$BX1244,BH$2,$BY$3:$BY1244))*AO$1,""))</f>
        <v/>
      </c>
      <c r="BI1244" s="13" t="str">
        <f>IF(AP1244="","",IF(AP1244=BI$2,(SUMIF($BV$3:$BV1244,BI$2,$BW$3:$BW1244)-SUMIF($BX$3:$BX1244,BI$2,$BY$3:$BY1244))*AP$1,""))</f>
        <v/>
      </c>
      <c r="BJ1244" s="13" t="str">
        <f>IF(AQ1244="","",IF(AQ1244=BJ$2,(SUMIF($BV$3:$BV1244,BJ$2,$BW$3:$BW1244)-SUMIF($BX$3:$BX1244,BJ$2,$BY$3:$BY1244))*AQ$1,""))</f>
        <v/>
      </c>
      <c r="BK1244" s="13" t="str">
        <f>IF(AR1244="","",IF(AR1244=BK$2,(SUMIF($BV$3:$BV1244,BK$2,$BW$3:$BW1244)-SUMIF($BX$3:$BX1244,BK$2,$BY$3:$BY1244))*AR$1,""))</f>
        <v/>
      </c>
      <c r="BL1244" s="13" t="str">
        <f>IF(AS1244="","",IF(AS1244=BL$2,(SUMIF($BV$3:$BV1244,BL$2,$BW$3:$BW1244)-SUMIF($BX$3:$BX1244,BL$2,$BY$3:$BY1244))*AS$1,""))</f>
        <v/>
      </c>
      <c r="BM1244" s="13" t="str">
        <f>IF(AT1244="","",IF(AT1244=BM$2,(SUMIF($BV$3:$BV1244,BM$2,$BW$3:$BW1244)-SUMIF($BX$3:$BX1244,BM$2,$BY$3:$BY1244))*AT$1,""))</f>
        <v/>
      </c>
      <c r="BN1244" s="13" t="str">
        <f>IF(AU1244="","",IF(AU1244=BN$2,(SUMIF($BV$3:$BV1244,BN$2,$BW$3:$BW1244)-SUMIF($BX$3:$BX1244,BN$2,$BY$3:$BY1244))*AU$1,""))</f>
        <v/>
      </c>
      <c r="BO1244" s="13" t="str">
        <f>IF(AV1244="","",IF(AV1244=BO$2,(SUMIF($BV$3:$BV1244,BO$2,$BW$3:$BW1244)-SUMIF($BX$3:$BX1244,BO$2,$BY$3:$BY1244))*AV$1,""))</f>
        <v/>
      </c>
      <c r="BP1244" s="69"/>
      <c r="BQ1244" s="13" t="str">
        <f t="shared" si="722"/>
        <v/>
      </c>
      <c r="BR1244" s="75" t="str">
        <f t="shared" si="704"/>
        <v/>
      </c>
      <c r="BS1244" s="33" t="str">
        <f t="shared" si="710"/>
        <v/>
      </c>
      <c r="BT1244" s="42" t="str">
        <f t="shared" si="711"/>
        <v/>
      </c>
      <c r="BU1244" s="38" t="str">
        <f t="shared" si="712"/>
        <v/>
      </c>
      <c r="BV1244" s="30" t="str">
        <f t="shared" si="705"/>
        <v/>
      </c>
      <c r="BW1244" s="36" t="str">
        <f t="shared" si="706"/>
        <v/>
      </c>
      <c r="BX1244" s="36" t="str">
        <f t="shared" si="707"/>
        <v/>
      </c>
      <c r="BY1244" s="45" t="str">
        <f t="shared" si="708"/>
        <v/>
      </c>
      <c r="BZ1244" s="12" t="str">
        <f t="shared" si="713"/>
        <v/>
      </c>
      <c r="CA1244" s="47" t="str">
        <f t="shared" si="714"/>
        <v/>
      </c>
      <c r="CB1244" s="32" t="str">
        <f t="shared" si="715"/>
        <v/>
      </c>
      <c r="CC1244" s="32" t="str">
        <f t="shared" si="716"/>
        <v/>
      </c>
      <c r="CD1244" s="32" t="str">
        <f t="shared" si="717"/>
        <v/>
      </c>
      <c r="CE1244" s="48"/>
      <c r="CF1244" s="32" t="str">
        <f t="shared" si="723"/>
        <v/>
      </c>
      <c r="CG1244" s="32" t="str">
        <f t="shared" si="724"/>
        <v/>
      </c>
      <c r="CH1244" s="48"/>
    </row>
    <row r="1245" spans="2:86" ht="30" customHeight="1" x14ac:dyDescent="0.2">
      <c r="B1245" s="155"/>
      <c r="C1245" s="117"/>
      <c r="D1245" s="53"/>
      <c r="E1245" s="68"/>
      <c r="F1245" s="54"/>
      <c r="G1245" s="54"/>
      <c r="H1245" s="55"/>
      <c r="I1245" s="71"/>
      <c r="J1245" s="73"/>
      <c r="K1245" s="56"/>
      <c r="L1245" s="76" t="str">
        <f t="shared" si="727"/>
        <v/>
      </c>
      <c r="M1245" s="77" t="str">
        <f t="shared" si="697"/>
        <v/>
      </c>
      <c r="N1245" s="130" t="str">
        <f t="shared" si="718"/>
        <v/>
      </c>
      <c r="O1245" s="131" t="str">
        <f t="shared" si="728"/>
        <v/>
      </c>
      <c r="P1245" s="131" t="str">
        <f t="shared" si="728"/>
        <v/>
      </c>
      <c r="Q1245" s="131" t="str">
        <f t="shared" si="728"/>
        <v/>
      </c>
      <c r="R1245" s="131" t="str">
        <f t="shared" si="728"/>
        <v/>
      </c>
      <c r="S1245" s="131" t="str">
        <f t="shared" si="728"/>
        <v/>
      </c>
      <c r="T1245" s="131" t="str">
        <f t="shared" si="728"/>
        <v/>
      </c>
      <c r="U1245" s="131" t="str">
        <f t="shared" si="728"/>
        <v/>
      </c>
      <c r="V1245" s="14"/>
      <c r="W1245" s="17" t="str">
        <f>IF(C1245="",IF(OR(AND($H1245&lt;&gt;"",C1245=""),AND($F1244=$F1245,$AK1245&lt;&gt;""),COUNTA($H$3:$H$100002)&gt;COUNTA($H$3:$H1245),$AE1245&lt;&gt;""),W1244,""),C1245)</f>
        <v/>
      </c>
      <c r="X1245" s="17" t="str">
        <f>IF(D1245="",IF(OR(AND($H1245&lt;&gt;"",D1245=""),AND($F1244=$F1245,$AK1245&lt;&gt;""),COUNTA($H$3:$H$100002)&gt;COUNTA($H$3:$H1245),$AE1245&lt;&gt;""),X1244,""),D1245)</f>
        <v/>
      </c>
      <c r="Y1245" s="17" t="str">
        <f>IF(E1245="",IF(OR(AND($H1245&lt;&gt;"",E1245=""),AND($F1244=$F1245,$AK1245&lt;&gt;""),COUNTA($H$3:$H$100002)&gt;COUNTA($H$3:$H1245),$AE1245&lt;&gt;""),Y1244,""),E1245)</f>
        <v/>
      </c>
      <c r="Z1245" s="27" t="str">
        <f t="shared" si="698"/>
        <v/>
      </c>
      <c r="AA1245" s="2" t="str">
        <f>IF(F1245="","",COUNTA($F$3:F1245))</f>
        <v/>
      </c>
      <c r="AB1245" s="3" t="str">
        <f>IF(F1245="","",IFERROR(IF(F1245&lt;&gt;"",IFERROR(INDEX(設定!$C$3:$C$303,MATCH(F1245,設定!$C$3:$C$303,0),0),INDEX(設定!$C$3:$C$303,MATCH("*"&amp;F1245&amp;"*",設定!$C$3:$C$303,0),0)),""),"エラー"))</f>
        <v/>
      </c>
      <c r="AC1245" s="2" t="str">
        <f>IF(G1245="","",COUNTA($G$3:G1245))</f>
        <v/>
      </c>
      <c r="AD1245" s="3" t="str">
        <f>IF(G1245="","",IFERROR(IF(G1245&lt;&gt;"",IFERROR(INDEX(設定!$C$3:$C$303,MATCH(G1245,設定!$C$3:$C$303,0),0),INDEX(設定!$C$3:$C$303,MATCH("*"&amp;G1245&amp;"*",設定!$C$3:$C$303,0),0)),""),"エラー"))</f>
        <v/>
      </c>
      <c r="AE1245" s="3" t="str">
        <f>IFERROR(IF(AB1245="",IF(AND(H1245&lt;&gt;"",F1245=""),INDEX(AB$3:AB1245,MATCH(MAX(AA$3:AA1245),AA$3:AA1245,0),0),""),AB1245),"")</f>
        <v/>
      </c>
      <c r="AF1245" s="3" t="str">
        <f>IFERROR(IF(AD1245="",IF(AND(H1245&lt;&gt;"",G1245=""),INDEX(AD$3:AD1245,MATCH(MAX(AC$3:AC1245),AC$3:AC1245,0),0),""),AD1245),"")</f>
        <v/>
      </c>
      <c r="AG1245" s="2" t="str">
        <f>IF(AH1245="","",IF(OR(AH1245=AH1244,AH1245=AH1246),IF(AND(E1245="",AB1245="",AG1244&lt;&gt;""),MAX($AG$3:AG1244),MAX($AG$3:AG1244)+1),IF(AH1244=AH1245,AG1244,MAX($AG$3:AG1244)+1)))</f>
        <v/>
      </c>
      <c r="AH1245" s="12" t="str">
        <f t="shared" si="719"/>
        <v/>
      </c>
      <c r="AI1245" s="12" t="str">
        <f t="shared" si="699"/>
        <v/>
      </c>
      <c r="AJ1245" s="13" t="str">
        <f t="shared" si="700"/>
        <v/>
      </c>
      <c r="AK1245" s="13" t="str">
        <f t="shared" si="701"/>
        <v/>
      </c>
      <c r="AL1245" s="13" t="str">
        <f>IF(OR(AJ1245="",COUNTIF($AH$3:AH1245,AH1245)&lt;&gt;COUNTIF(AH$3:AH$100002,AH1245)),"",SUMIF(AH$3:AH$100002,AH1245,AJ$3:AJ$100002))</f>
        <v/>
      </c>
      <c r="AM1245" s="13" t="str">
        <f>IF(OR(AK1245="",COUNTIF($AH$3:AH1245,AH1245)&lt;&gt;COUNTIF(AH$3:AH$100002,AH1245)),"",SUMIF(AH$3:AH$100002,AH1245,AK$3:AK$100002))</f>
        <v/>
      </c>
      <c r="AO1245" s="13" t="str">
        <f t="shared" si="720"/>
        <v/>
      </c>
      <c r="AP1245" s="13" t="str">
        <f t="shared" si="720"/>
        <v/>
      </c>
      <c r="AQ1245" s="13" t="str">
        <f t="shared" si="720"/>
        <v/>
      </c>
      <c r="AR1245" s="13" t="str">
        <f t="shared" si="720"/>
        <v/>
      </c>
      <c r="AS1245" s="13" t="str">
        <f t="shared" si="721"/>
        <v/>
      </c>
      <c r="AT1245" s="13" t="str">
        <f t="shared" si="721"/>
        <v/>
      </c>
      <c r="AU1245" s="13" t="str">
        <f t="shared" si="721"/>
        <v/>
      </c>
      <c r="AV1245" s="13" t="str">
        <f t="shared" si="721"/>
        <v/>
      </c>
      <c r="AW1245" s="86" t="str">
        <f t="shared" si="702"/>
        <v/>
      </c>
      <c r="AX1245" s="59" t="str">
        <f t="shared" si="703"/>
        <v/>
      </c>
      <c r="AY1245" s="63" t="str">
        <f>IF(OR($BR1245="",BH1245=""),"",COUNT($BR$3:$BR1245))</f>
        <v/>
      </c>
      <c r="AZ1245" s="13" t="str">
        <f>IF(OR($BR1245="",BI1245=""),"",COUNT($BR$3:$BR1245))</f>
        <v/>
      </c>
      <c r="BA1245" s="13" t="str">
        <f>IF(OR($BR1245="",BJ1245=""),"",COUNT($BR$3:$BR1245))</f>
        <v/>
      </c>
      <c r="BB1245" s="13" t="str">
        <f>IF(OR($BR1245="",BK1245=""),"",COUNT($BR$3:$BR1245))</f>
        <v/>
      </c>
      <c r="BC1245" s="13" t="str">
        <f>IF(OR($BR1245="",BL1245=""),"",COUNT($BR$3:$BR1245))</f>
        <v/>
      </c>
      <c r="BD1245" s="13" t="str">
        <f>IF(OR($BR1245="",BM1245=""),"",COUNT($BR$3:$BR1245))</f>
        <v/>
      </c>
      <c r="BE1245" s="13" t="str">
        <f>IF(OR($BR1245="",BN1245=""),"",COUNT($BR$3:$BR1245))</f>
        <v/>
      </c>
      <c r="BF1245" s="13" t="str">
        <f>IF(OR($BR1245="",BO1245=""),"",COUNT($BR$3:$BR1245))</f>
        <v/>
      </c>
      <c r="BG1245" s="66" t="str">
        <f>IF(Z1245="","",COUNT($Z$3:Z1245))</f>
        <v/>
      </c>
      <c r="BH1245" s="13" t="str">
        <f>IF(AO1245="","",IF(AO1245=BH$2,(SUMIF($BV$3:$BV1245,BH$2,$BW$3:$BW1245)-SUMIF($BX$3:$BX1245,BH$2,$BY$3:$BY1245))*AO$1,""))</f>
        <v/>
      </c>
      <c r="BI1245" s="13" t="str">
        <f>IF(AP1245="","",IF(AP1245=BI$2,(SUMIF($BV$3:$BV1245,BI$2,$BW$3:$BW1245)-SUMIF($BX$3:$BX1245,BI$2,$BY$3:$BY1245))*AP$1,""))</f>
        <v/>
      </c>
      <c r="BJ1245" s="13" t="str">
        <f>IF(AQ1245="","",IF(AQ1245=BJ$2,(SUMIF($BV$3:$BV1245,BJ$2,$BW$3:$BW1245)-SUMIF($BX$3:$BX1245,BJ$2,$BY$3:$BY1245))*AQ$1,""))</f>
        <v/>
      </c>
      <c r="BK1245" s="13" t="str">
        <f>IF(AR1245="","",IF(AR1245=BK$2,(SUMIF($BV$3:$BV1245,BK$2,$BW$3:$BW1245)-SUMIF($BX$3:$BX1245,BK$2,$BY$3:$BY1245))*AR$1,""))</f>
        <v/>
      </c>
      <c r="BL1245" s="13" t="str">
        <f>IF(AS1245="","",IF(AS1245=BL$2,(SUMIF($BV$3:$BV1245,BL$2,$BW$3:$BW1245)-SUMIF($BX$3:$BX1245,BL$2,$BY$3:$BY1245))*AS$1,""))</f>
        <v/>
      </c>
      <c r="BM1245" s="13" t="str">
        <f>IF(AT1245="","",IF(AT1245=BM$2,(SUMIF($BV$3:$BV1245,BM$2,$BW$3:$BW1245)-SUMIF($BX$3:$BX1245,BM$2,$BY$3:$BY1245))*AT$1,""))</f>
        <v/>
      </c>
      <c r="BN1245" s="13" t="str">
        <f>IF(AU1245="","",IF(AU1245=BN$2,(SUMIF($BV$3:$BV1245,BN$2,$BW$3:$BW1245)-SUMIF($BX$3:$BX1245,BN$2,$BY$3:$BY1245))*AU$1,""))</f>
        <v/>
      </c>
      <c r="BO1245" s="13" t="str">
        <f>IF(AV1245="","",IF(AV1245=BO$2,(SUMIF($BV$3:$BV1245,BO$2,$BW$3:$BW1245)-SUMIF($BX$3:$BX1245,BO$2,$BY$3:$BY1245))*AV$1,""))</f>
        <v/>
      </c>
      <c r="BP1245" s="69"/>
      <c r="BQ1245" s="13" t="str">
        <f t="shared" si="722"/>
        <v/>
      </c>
      <c r="BR1245" s="75" t="str">
        <f t="shared" si="704"/>
        <v/>
      </c>
      <c r="BS1245" s="33" t="str">
        <f t="shared" si="710"/>
        <v/>
      </c>
      <c r="BT1245" s="42" t="str">
        <f t="shared" si="711"/>
        <v/>
      </c>
      <c r="BU1245" s="38" t="str">
        <f t="shared" si="712"/>
        <v/>
      </c>
      <c r="BV1245" s="30" t="str">
        <f t="shared" si="705"/>
        <v/>
      </c>
      <c r="BW1245" s="36" t="str">
        <f t="shared" si="706"/>
        <v/>
      </c>
      <c r="BX1245" s="36" t="str">
        <f t="shared" si="707"/>
        <v/>
      </c>
      <c r="BY1245" s="45" t="str">
        <f t="shared" si="708"/>
        <v/>
      </c>
      <c r="BZ1245" s="12" t="str">
        <f t="shared" si="713"/>
        <v/>
      </c>
      <c r="CA1245" s="47" t="str">
        <f t="shared" si="714"/>
        <v/>
      </c>
      <c r="CB1245" s="32" t="str">
        <f t="shared" si="715"/>
        <v/>
      </c>
      <c r="CC1245" s="32" t="str">
        <f t="shared" si="716"/>
        <v/>
      </c>
      <c r="CD1245" s="32" t="str">
        <f t="shared" si="717"/>
        <v/>
      </c>
      <c r="CE1245" s="48"/>
      <c r="CF1245" s="32" t="str">
        <f t="shared" si="723"/>
        <v/>
      </c>
      <c r="CG1245" s="32" t="str">
        <f t="shared" si="724"/>
        <v/>
      </c>
      <c r="CH1245" s="48"/>
    </row>
    <row r="1246" spans="2:86" ht="30" customHeight="1" x14ac:dyDescent="0.2">
      <c r="B1246" s="155"/>
      <c r="C1246" s="117"/>
      <c r="D1246" s="53"/>
      <c r="E1246" s="68"/>
      <c r="F1246" s="54"/>
      <c r="G1246" s="54"/>
      <c r="H1246" s="55"/>
      <c r="I1246" s="71"/>
      <c r="J1246" s="73"/>
      <c r="K1246" s="56"/>
      <c r="L1246" s="76" t="str">
        <f t="shared" si="727"/>
        <v/>
      </c>
      <c r="M1246" s="77" t="str">
        <f t="shared" si="697"/>
        <v/>
      </c>
      <c r="N1246" s="130" t="str">
        <f t="shared" si="718"/>
        <v/>
      </c>
      <c r="O1246" s="131" t="str">
        <f t="shared" si="728"/>
        <v/>
      </c>
      <c r="P1246" s="131" t="str">
        <f t="shared" si="728"/>
        <v/>
      </c>
      <c r="Q1246" s="131" t="str">
        <f t="shared" si="728"/>
        <v/>
      </c>
      <c r="R1246" s="131" t="str">
        <f t="shared" si="728"/>
        <v/>
      </c>
      <c r="S1246" s="131" t="str">
        <f t="shared" si="728"/>
        <v/>
      </c>
      <c r="T1246" s="131" t="str">
        <f t="shared" si="728"/>
        <v/>
      </c>
      <c r="U1246" s="131" t="str">
        <f t="shared" si="728"/>
        <v/>
      </c>
      <c r="V1246" s="14"/>
      <c r="W1246" s="17" t="str">
        <f>IF(C1246="",IF(OR(AND($H1246&lt;&gt;"",C1246=""),AND($F1245=$F1246,$AK1246&lt;&gt;""),COUNTA($H$3:$H$100002)&gt;COUNTA($H$3:$H1246),$AE1246&lt;&gt;""),W1245,""),C1246)</f>
        <v/>
      </c>
      <c r="X1246" s="17" t="str">
        <f>IF(D1246="",IF(OR(AND($H1246&lt;&gt;"",D1246=""),AND($F1245=$F1246,$AK1246&lt;&gt;""),COUNTA($H$3:$H$100002)&gt;COUNTA($H$3:$H1246),$AE1246&lt;&gt;""),X1245,""),D1246)</f>
        <v/>
      </c>
      <c r="Y1246" s="17" t="str">
        <f>IF(E1246="",IF(OR(AND($H1246&lt;&gt;"",E1246=""),AND($F1245=$F1246,$AK1246&lt;&gt;""),COUNTA($H$3:$H$100002)&gt;COUNTA($H$3:$H1246),$AE1246&lt;&gt;""),Y1245,""),E1246)</f>
        <v/>
      </c>
      <c r="Z1246" s="27" t="str">
        <f t="shared" si="698"/>
        <v/>
      </c>
      <c r="AA1246" s="2" t="str">
        <f>IF(F1246="","",COUNTA($F$3:F1246))</f>
        <v/>
      </c>
      <c r="AB1246" s="3" t="str">
        <f>IF(F1246="","",IFERROR(IF(F1246&lt;&gt;"",IFERROR(INDEX(設定!$C$3:$C$303,MATCH(F1246,設定!$C$3:$C$303,0),0),INDEX(設定!$C$3:$C$303,MATCH("*"&amp;F1246&amp;"*",設定!$C$3:$C$303,0),0)),""),"エラー"))</f>
        <v/>
      </c>
      <c r="AC1246" s="2" t="str">
        <f>IF(G1246="","",COUNTA($G$3:G1246))</f>
        <v/>
      </c>
      <c r="AD1246" s="3" t="str">
        <f>IF(G1246="","",IFERROR(IF(G1246&lt;&gt;"",IFERROR(INDEX(設定!$C$3:$C$303,MATCH(G1246,設定!$C$3:$C$303,0),0),INDEX(設定!$C$3:$C$303,MATCH("*"&amp;G1246&amp;"*",設定!$C$3:$C$303,0),0)),""),"エラー"))</f>
        <v/>
      </c>
      <c r="AE1246" s="3" t="str">
        <f>IFERROR(IF(AB1246="",IF(AND(H1246&lt;&gt;"",F1246=""),INDEX(AB$3:AB1246,MATCH(MAX(AA$3:AA1246),AA$3:AA1246,0),0),""),AB1246),"")</f>
        <v/>
      </c>
      <c r="AF1246" s="3" t="str">
        <f>IFERROR(IF(AD1246="",IF(AND(H1246&lt;&gt;"",G1246=""),INDEX(AD$3:AD1246,MATCH(MAX(AC$3:AC1246),AC$3:AC1246,0),0),""),AD1246),"")</f>
        <v/>
      </c>
      <c r="AG1246" s="2" t="str">
        <f>IF(AH1246="","",IF(OR(AH1246=AH1245,AH1246=AH1247),IF(AND(E1246="",AB1246="",AG1245&lt;&gt;""),MAX($AG$3:AG1245),MAX($AG$3:AG1245)+1),IF(AH1245=AH1246,AG1245,MAX($AG$3:AG1245)+1)))</f>
        <v/>
      </c>
      <c r="AH1246" s="12" t="str">
        <f t="shared" si="719"/>
        <v/>
      </c>
      <c r="AI1246" s="12" t="str">
        <f t="shared" si="699"/>
        <v/>
      </c>
      <c r="AJ1246" s="13" t="str">
        <f t="shared" si="700"/>
        <v/>
      </c>
      <c r="AK1246" s="13" t="str">
        <f t="shared" si="701"/>
        <v/>
      </c>
      <c r="AL1246" s="13" t="str">
        <f>IF(OR(AJ1246="",COUNTIF($AH$3:AH1246,AH1246)&lt;&gt;COUNTIF(AH$3:AH$100002,AH1246)),"",SUMIF(AH$3:AH$100002,AH1246,AJ$3:AJ$100002))</f>
        <v/>
      </c>
      <c r="AM1246" s="13" t="str">
        <f>IF(OR(AK1246="",COUNTIF($AH$3:AH1246,AH1246)&lt;&gt;COUNTIF(AH$3:AH$100002,AH1246)),"",SUMIF(AH$3:AH$100002,AH1246,AK$3:AK$100002))</f>
        <v/>
      </c>
      <c r="AO1246" s="13" t="str">
        <f t="shared" si="720"/>
        <v/>
      </c>
      <c r="AP1246" s="13" t="str">
        <f t="shared" si="720"/>
        <v/>
      </c>
      <c r="AQ1246" s="13" t="str">
        <f t="shared" si="720"/>
        <v/>
      </c>
      <c r="AR1246" s="13" t="str">
        <f t="shared" si="720"/>
        <v/>
      </c>
      <c r="AS1246" s="13" t="str">
        <f t="shared" si="721"/>
        <v/>
      </c>
      <c r="AT1246" s="13" t="str">
        <f t="shared" si="721"/>
        <v/>
      </c>
      <c r="AU1246" s="13" t="str">
        <f t="shared" si="721"/>
        <v/>
      </c>
      <c r="AV1246" s="13" t="str">
        <f t="shared" si="721"/>
        <v/>
      </c>
      <c r="AW1246" s="86" t="str">
        <f t="shared" si="702"/>
        <v/>
      </c>
      <c r="AX1246" s="59" t="str">
        <f t="shared" si="703"/>
        <v/>
      </c>
      <c r="AY1246" s="63" t="str">
        <f>IF(OR($BR1246="",BH1246=""),"",COUNT($BR$3:$BR1246))</f>
        <v/>
      </c>
      <c r="AZ1246" s="13" t="str">
        <f>IF(OR($BR1246="",BI1246=""),"",COUNT($BR$3:$BR1246))</f>
        <v/>
      </c>
      <c r="BA1246" s="13" t="str">
        <f>IF(OR($BR1246="",BJ1246=""),"",COUNT($BR$3:$BR1246))</f>
        <v/>
      </c>
      <c r="BB1246" s="13" t="str">
        <f>IF(OR($BR1246="",BK1246=""),"",COUNT($BR$3:$BR1246))</f>
        <v/>
      </c>
      <c r="BC1246" s="13" t="str">
        <f>IF(OR($BR1246="",BL1246=""),"",COUNT($BR$3:$BR1246))</f>
        <v/>
      </c>
      <c r="BD1246" s="13" t="str">
        <f>IF(OR($BR1246="",BM1246=""),"",COUNT($BR$3:$BR1246))</f>
        <v/>
      </c>
      <c r="BE1246" s="13" t="str">
        <f>IF(OR($BR1246="",BN1246=""),"",COUNT($BR$3:$BR1246))</f>
        <v/>
      </c>
      <c r="BF1246" s="13" t="str">
        <f>IF(OR($BR1246="",BO1246=""),"",COUNT($BR$3:$BR1246))</f>
        <v/>
      </c>
      <c r="BG1246" s="66" t="str">
        <f>IF(Z1246="","",COUNT($Z$3:Z1246))</f>
        <v/>
      </c>
      <c r="BH1246" s="13" t="str">
        <f>IF(AO1246="","",IF(AO1246=BH$2,(SUMIF($BV$3:$BV1246,BH$2,$BW$3:$BW1246)-SUMIF($BX$3:$BX1246,BH$2,$BY$3:$BY1246))*AO$1,""))</f>
        <v/>
      </c>
      <c r="BI1246" s="13" t="str">
        <f>IF(AP1246="","",IF(AP1246=BI$2,(SUMIF($BV$3:$BV1246,BI$2,$BW$3:$BW1246)-SUMIF($BX$3:$BX1246,BI$2,$BY$3:$BY1246))*AP$1,""))</f>
        <v/>
      </c>
      <c r="BJ1246" s="13" t="str">
        <f>IF(AQ1246="","",IF(AQ1246=BJ$2,(SUMIF($BV$3:$BV1246,BJ$2,$BW$3:$BW1246)-SUMIF($BX$3:$BX1246,BJ$2,$BY$3:$BY1246))*AQ$1,""))</f>
        <v/>
      </c>
      <c r="BK1246" s="13" t="str">
        <f>IF(AR1246="","",IF(AR1246=BK$2,(SUMIF($BV$3:$BV1246,BK$2,$BW$3:$BW1246)-SUMIF($BX$3:$BX1246,BK$2,$BY$3:$BY1246))*AR$1,""))</f>
        <v/>
      </c>
      <c r="BL1246" s="13" t="str">
        <f>IF(AS1246="","",IF(AS1246=BL$2,(SUMIF($BV$3:$BV1246,BL$2,$BW$3:$BW1246)-SUMIF($BX$3:$BX1246,BL$2,$BY$3:$BY1246))*AS$1,""))</f>
        <v/>
      </c>
      <c r="BM1246" s="13" t="str">
        <f>IF(AT1246="","",IF(AT1246=BM$2,(SUMIF($BV$3:$BV1246,BM$2,$BW$3:$BW1246)-SUMIF($BX$3:$BX1246,BM$2,$BY$3:$BY1246))*AT$1,""))</f>
        <v/>
      </c>
      <c r="BN1246" s="13" t="str">
        <f>IF(AU1246="","",IF(AU1246=BN$2,(SUMIF($BV$3:$BV1246,BN$2,$BW$3:$BW1246)-SUMIF($BX$3:$BX1246,BN$2,$BY$3:$BY1246))*AU$1,""))</f>
        <v/>
      </c>
      <c r="BO1246" s="13" t="str">
        <f>IF(AV1246="","",IF(AV1246=BO$2,(SUMIF($BV$3:$BV1246,BO$2,$BW$3:$BW1246)-SUMIF($BX$3:$BX1246,BO$2,$BY$3:$BY1246))*AV$1,""))</f>
        <v/>
      </c>
      <c r="BP1246" s="69"/>
      <c r="BQ1246" s="13" t="str">
        <f t="shared" si="722"/>
        <v/>
      </c>
      <c r="BR1246" s="75" t="str">
        <f t="shared" si="704"/>
        <v/>
      </c>
      <c r="BS1246" s="33" t="str">
        <f t="shared" si="710"/>
        <v/>
      </c>
      <c r="BT1246" s="42" t="str">
        <f t="shared" si="711"/>
        <v/>
      </c>
      <c r="BU1246" s="38" t="str">
        <f t="shared" si="712"/>
        <v/>
      </c>
      <c r="BV1246" s="30" t="str">
        <f t="shared" si="705"/>
        <v/>
      </c>
      <c r="BW1246" s="36" t="str">
        <f t="shared" si="706"/>
        <v/>
      </c>
      <c r="BX1246" s="36" t="str">
        <f t="shared" si="707"/>
        <v/>
      </c>
      <c r="BY1246" s="45" t="str">
        <f t="shared" si="708"/>
        <v/>
      </c>
      <c r="BZ1246" s="12" t="str">
        <f t="shared" si="713"/>
        <v/>
      </c>
      <c r="CA1246" s="47" t="str">
        <f t="shared" si="714"/>
        <v/>
      </c>
      <c r="CB1246" s="32" t="str">
        <f t="shared" si="715"/>
        <v/>
      </c>
      <c r="CC1246" s="32" t="str">
        <f t="shared" si="716"/>
        <v/>
      </c>
      <c r="CD1246" s="32" t="str">
        <f t="shared" si="717"/>
        <v/>
      </c>
      <c r="CE1246" s="48"/>
      <c r="CF1246" s="32" t="str">
        <f t="shared" si="723"/>
        <v/>
      </c>
      <c r="CG1246" s="32" t="str">
        <f t="shared" si="724"/>
        <v/>
      </c>
      <c r="CH1246" s="48"/>
    </row>
    <row r="1247" spans="2:86" ht="30" customHeight="1" x14ac:dyDescent="0.2">
      <c r="B1247" s="155"/>
      <c r="C1247" s="117"/>
      <c r="D1247" s="53"/>
      <c r="E1247" s="68"/>
      <c r="F1247" s="54"/>
      <c r="G1247" s="54"/>
      <c r="H1247" s="55"/>
      <c r="I1247" s="71"/>
      <c r="J1247" s="73"/>
      <c r="K1247" s="56"/>
      <c r="L1247" s="76" t="str">
        <f t="shared" si="727"/>
        <v/>
      </c>
      <c r="M1247" s="77" t="str">
        <f t="shared" si="697"/>
        <v/>
      </c>
      <c r="N1247" s="130" t="str">
        <f t="shared" si="718"/>
        <v/>
      </c>
      <c r="O1247" s="131" t="str">
        <f t="shared" si="728"/>
        <v/>
      </c>
      <c r="P1247" s="131" t="str">
        <f t="shared" si="728"/>
        <v/>
      </c>
      <c r="Q1247" s="131" t="str">
        <f t="shared" si="728"/>
        <v/>
      </c>
      <c r="R1247" s="131" t="str">
        <f t="shared" si="728"/>
        <v/>
      </c>
      <c r="S1247" s="131" t="str">
        <f t="shared" si="728"/>
        <v/>
      </c>
      <c r="T1247" s="131" t="str">
        <f t="shared" si="728"/>
        <v/>
      </c>
      <c r="U1247" s="131" t="str">
        <f t="shared" si="728"/>
        <v/>
      </c>
      <c r="V1247" s="14"/>
      <c r="W1247" s="17" t="str">
        <f>IF(C1247="",IF(OR(AND($H1247&lt;&gt;"",C1247=""),AND($F1246=$F1247,$AK1247&lt;&gt;""),COUNTA($H$3:$H$100002)&gt;COUNTA($H$3:$H1247),$AE1247&lt;&gt;""),W1246,""),C1247)</f>
        <v/>
      </c>
      <c r="X1247" s="17" t="str">
        <f>IF(D1247="",IF(OR(AND($H1247&lt;&gt;"",D1247=""),AND($F1246=$F1247,$AK1247&lt;&gt;""),COUNTA($H$3:$H$100002)&gt;COUNTA($H$3:$H1247),$AE1247&lt;&gt;""),X1246,""),D1247)</f>
        <v/>
      </c>
      <c r="Y1247" s="17" t="str">
        <f>IF(E1247="",IF(OR(AND($H1247&lt;&gt;"",E1247=""),AND($F1246=$F1247,$AK1247&lt;&gt;""),COUNTA($H$3:$H$100002)&gt;COUNTA($H$3:$H1247),$AE1247&lt;&gt;""),Y1246,""),E1247)</f>
        <v/>
      </c>
      <c r="Z1247" s="27" t="str">
        <f t="shared" si="698"/>
        <v/>
      </c>
      <c r="AA1247" s="2" t="str">
        <f>IF(F1247="","",COUNTA($F$3:F1247))</f>
        <v/>
      </c>
      <c r="AB1247" s="3" t="str">
        <f>IF(F1247="","",IFERROR(IF(F1247&lt;&gt;"",IFERROR(INDEX(設定!$C$3:$C$303,MATCH(F1247,設定!$C$3:$C$303,0),0),INDEX(設定!$C$3:$C$303,MATCH("*"&amp;F1247&amp;"*",設定!$C$3:$C$303,0),0)),""),"エラー"))</f>
        <v/>
      </c>
      <c r="AC1247" s="2" t="str">
        <f>IF(G1247="","",COUNTA($G$3:G1247))</f>
        <v/>
      </c>
      <c r="AD1247" s="3" t="str">
        <f>IF(G1247="","",IFERROR(IF(G1247&lt;&gt;"",IFERROR(INDEX(設定!$C$3:$C$303,MATCH(G1247,設定!$C$3:$C$303,0),0),INDEX(設定!$C$3:$C$303,MATCH("*"&amp;G1247&amp;"*",設定!$C$3:$C$303,0),0)),""),"エラー"))</f>
        <v/>
      </c>
      <c r="AE1247" s="3" t="str">
        <f>IFERROR(IF(AB1247="",IF(AND(H1247&lt;&gt;"",F1247=""),INDEX(AB$3:AB1247,MATCH(MAX(AA$3:AA1247),AA$3:AA1247,0),0),""),AB1247),"")</f>
        <v/>
      </c>
      <c r="AF1247" s="3" t="str">
        <f>IFERROR(IF(AD1247="",IF(AND(H1247&lt;&gt;"",G1247=""),INDEX(AD$3:AD1247,MATCH(MAX(AC$3:AC1247),AC$3:AC1247,0),0),""),AD1247),"")</f>
        <v/>
      </c>
      <c r="AG1247" s="2" t="str">
        <f>IF(AH1247="","",IF(OR(AH1247=AH1246,AH1247=AH1248),IF(AND(E1247="",AB1247="",AG1246&lt;&gt;""),MAX($AG$3:AG1246),MAX($AG$3:AG1246)+1),IF(AH1246=AH1247,AG1246,MAX($AG$3:AG1246)+1)))</f>
        <v/>
      </c>
      <c r="AH1247" s="12" t="str">
        <f t="shared" si="719"/>
        <v/>
      </c>
      <c r="AI1247" s="12" t="str">
        <f t="shared" si="699"/>
        <v/>
      </c>
      <c r="AJ1247" s="13" t="str">
        <f t="shared" si="700"/>
        <v/>
      </c>
      <c r="AK1247" s="13" t="str">
        <f t="shared" si="701"/>
        <v/>
      </c>
      <c r="AL1247" s="13" t="str">
        <f>IF(OR(AJ1247="",COUNTIF($AH$3:AH1247,AH1247)&lt;&gt;COUNTIF(AH$3:AH$100002,AH1247)),"",SUMIF(AH$3:AH$100002,AH1247,AJ$3:AJ$100002))</f>
        <v/>
      </c>
      <c r="AM1247" s="13" t="str">
        <f>IF(OR(AK1247="",COUNTIF($AH$3:AH1247,AH1247)&lt;&gt;COUNTIF(AH$3:AH$100002,AH1247)),"",SUMIF(AH$3:AH$100002,AH1247,AK$3:AK$100002))</f>
        <v/>
      </c>
      <c r="AO1247" s="13" t="str">
        <f t="shared" si="720"/>
        <v/>
      </c>
      <c r="AP1247" s="13" t="str">
        <f t="shared" si="720"/>
        <v/>
      </c>
      <c r="AQ1247" s="13" t="str">
        <f t="shared" si="720"/>
        <v/>
      </c>
      <c r="AR1247" s="13" t="str">
        <f t="shared" si="720"/>
        <v/>
      </c>
      <c r="AS1247" s="13" t="str">
        <f t="shared" si="721"/>
        <v/>
      </c>
      <c r="AT1247" s="13" t="str">
        <f t="shared" si="721"/>
        <v/>
      </c>
      <c r="AU1247" s="13" t="str">
        <f t="shared" si="721"/>
        <v/>
      </c>
      <c r="AV1247" s="13" t="str">
        <f t="shared" si="721"/>
        <v/>
      </c>
      <c r="AW1247" s="86" t="str">
        <f t="shared" si="702"/>
        <v/>
      </c>
      <c r="AX1247" s="59" t="str">
        <f t="shared" si="703"/>
        <v/>
      </c>
      <c r="AY1247" s="63" t="str">
        <f>IF(OR($BR1247="",BH1247=""),"",COUNT($BR$3:$BR1247))</f>
        <v/>
      </c>
      <c r="AZ1247" s="13" t="str">
        <f>IF(OR($BR1247="",BI1247=""),"",COUNT($BR$3:$BR1247))</f>
        <v/>
      </c>
      <c r="BA1247" s="13" t="str">
        <f>IF(OR($BR1247="",BJ1247=""),"",COUNT($BR$3:$BR1247))</f>
        <v/>
      </c>
      <c r="BB1247" s="13" t="str">
        <f>IF(OR($BR1247="",BK1247=""),"",COUNT($BR$3:$BR1247))</f>
        <v/>
      </c>
      <c r="BC1247" s="13" t="str">
        <f>IF(OR($BR1247="",BL1247=""),"",COUNT($BR$3:$BR1247))</f>
        <v/>
      </c>
      <c r="BD1247" s="13" t="str">
        <f>IF(OR($BR1247="",BM1247=""),"",COUNT($BR$3:$BR1247))</f>
        <v/>
      </c>
      <c r="BE1247" s="13" t="str">
        <f>IF(OR($BR1247="",BN1247=""),"",COUNT($BR$3:$BR1247))</f>
        <v/>
      </c>
      <c r="BF1247" s="13" t="str">
        <f>IF(OR($BR1247="",BO1247=""),"",COUNT($BR$3:$BR1247))</f>
        <v/>
      </c>
      <c r="BG1247" s="66" t="str">
        <f>IF(Z1247="","",COUNT($Z$3:Z1247))</f>
        <v/>
      </c>
      <c r="BH1247" s="13" t="str">
        <f>IF(AO1247="","",IF(AO1247=BH$2,(SUMIF($BV$3:$BV1247,BH$2,$BW$3:$BW1247)-SUMIF($BX$3:$BX1247,BH$2,$BY$3:$BY1247))*AO$1,""))</f>
        <v/>
      </c>
      <c r="BI1247" s="13" t="str">
        <f>IF(AP1247="","",IF(AP1247=BI$2,(SUMIF($BV$3:$BV1247,BI$2,$BW$3:$BW1247)-SUMIF($BX$3:$BX1247,BI$2,$BY$3:$BY1247))*AP$1,""))</f>
        <v/>
      </c>
      <c r="BJ1247" s="13" t="str">
        <f>IF(AQ1247="","",IF(AQ1247=BJ$2,(SUMIF($BV$3:$BV1247,BJ$2,$BW$3:$BW1247)-SUMIF($BX$3:$BX1247,BJ$2,$BY$3:$BY1247))*AQ$1,""))</f>
        <v/>
      </c>
      <c r="BK1247" s="13" t="str">
        <f>IF(AR1247="","",IF(AR1247=BK$2,(SUMIF($BV$3:$BV1247,BK$2,$BW$3:$BW1247)-SUMIF($BX$3:$BX1247,BK$2,$BY$3:$BY1247))*AR$1,""))</f>
        <v/>
      </c>
      <c r="BL1247" s="13" t="str">
        <f>IF(AS1247="","",IF(AS1247=BL$2,(SUMIF($BV$3:$BV1247,BL$2,$BW$3:$BW1247)-SUMIF($BX$3:$BX1247,BL$2,$BY$3:$BY1247))*AS$1,""))</f>
        <v/>
      </c>
      <c r="BM1247" s="13" t="str">
        <f>IF(AT1247="","",IF(AT1247=BM$2,(SUMIF($BV$3:$BV1247,BM$2,$BW$3:$BW1247)-SUMIF($BX$3:$BX1247,BM$2,$BY$3:$BY1247))*AT$1,""))</f>
        <v/>
      </c>
      <c r="BN1247" s="13" t="str">
        <f>IF(AU1247="","",IF(AU1247=BN$2,(SUMIF($BV$3:$BV1247,BN$2,$BW$3:$BW1247)-SUMIF($BX$3:$BX1247,BN$2,$BY$3:$BY1247))*AU$1,""))</f>
        <v/>
      </c>
      <c r="BO1247" s="13" t="str">
        <f>IF(AV1247="","",IF(AV1247=BO$2,(SUMIF($BV$3:$BV1247,BO$2,$BW$3:$BW1247)-SUMIF($BX$3:$BX1247,BO$2,$BY$3:$BY1247))*AV$1,""))</f>
        <v/>
      </c>
      <c r="BP1247" s="69"/>
      <c r="BQ1247" s="13" t="str">
        <f t="shared" si="722"/>
        <v/>
      </c>
      <c r="BR1247" s="75" t="str">
        <f t="shared" si="704"/>
        <v/>
      </c>
      <c r="BS1247" s="33" t="str">
        <f t="shared" si="710"/>
        <v/>
      </c>
      <c r="BT1247" s="42" t="str">
        <f t="shared" si="711"/>
        <v/>
      </c>
      <c r="BU1247" s="38" t="str">
        <f t="shared" si="712"/>
        <v/>
      </c>
      <c r="BV1247" s="30" t="str">
        <f t="shared" si="705"/>
        <v/>
      </c>
      <c r="BW1247" s="36" t="str">
        <f t="shared" si="706"/>
        <v/>
      </c>
      <c r="BX1247" s="36" t="str">
        <f t="shared" si="707"/>
        <v/>
      </c>
      <c r="BY1247" s="45" t="str">
        <f t="shared" si="708"/>
        <v/>
      </c>
      <c r="BZ1247" s="12" t="str">
        <f t="shared" si="713"/>
        <v/>
      </c>
      <c r="CA1247" s="47" t="str">
        <f t="shared" si="714"/>
        <v/>
      </c>
      <c r="CB1247" s="32" t="str">
        <f t="shared" si="715"/>
        <v/>
      </c>
      <c r="CC1247" s="32" t="str">
        <f t="shared" si="716"/>
        <v/>
      </c>
      <c r="CD1247" s="32" t="str">
        <f t="shared" si="717"/>
        <v/>
      </c>
      <c r="CE1247" s="48"/>
      <c r="CF1247" s="32" t="str">
        <f t="shared" si="723"/>
        <v/>
      </c>
      <c r="CG1247" s="32" t="str">
        <f t="shared" si="724"/>
        <v/>
      </c>
      <c r="CH1247" s="48"/>
    </row>
    <row r="1248" spans="2:86" ht="30" customHeight="1" x14ac:dyDescent="0.2">
      <c r="B1248" s="155"/>
      <c r="C1248" s="117"/>
      <c r="D1248" s="53"/>
      <c r="E1248" s="68"/>
      <c r="F1248" s="54"/>
      <c r="G1248" s="54"/>
      <c r="H1248" s="55"/>
      <c r="I1248" s="71"/>
      <c r="J1248" s="73"/>
      <c r="K1248" s="56"/>
      <c r="L1248" s="76" t="str">
        <f t="shared" si="727"/>
        <v/>
      </c>
      <c r="M1248" s="77" t="str">
        <f t="shared" si="697"/>
        <v/>
      </c>
      <c r="N1248" s="130" t="str">
        <f t="shared" si="718"/>
        <v/>
      </c>
      <c r="O1248" s="131" t="str">
        <f t="shared" si="728"/>
        <v/>
      </c>
      <c r="P1248" s="131" t="str">
        <f t="shared" si="728"/>
        <v/>
      </c>
      <c r="Q1248" s="131" t="str">
        <f t="shared" si="728"/>
        <v/>
      </c>
      <c r="R1248" s="131" t="str">
        <f t="shared" si="728"/>
        <v/>
      </c>
      <c r="S1248" s="131" t="str">
        <f t="shared" si="728"/>
        <v/>
      </c>
      <c r="T1248" s="131" t="str">
        <f t="shared" si="728"/>
        <v/>
      </c>
      <c r="U1248" s="131" t="str">
        <f t="shared" si="728"/>
        <v/>
      </c>
      <c r="V1248" s="14"/>
      <c r="W1248" s="17" t="str">
        <f>IF(C1248="",IF(OR(AND($H1248&lt;&gt;"",C1248=""),AND($F1247=$F1248,$AK1248&lt;&gt;""),COUNTA($H$3:$H$100002)&gt;COUNTA($H$3:$H1248),$AE1248&lt;&gt;""),W1247,""),C1248)</f>
        <v/>
      </c>
      <c r="X1248" s="17" t="str">
        <f>IF(D1248="",IF(OR(AND($H1248&lt;&gt;"",D1248=""),AND($F1247=$F1248,$AK1248&lt;&gt;""),COUNTA($H$3:$H$100002)&gt;COUNTA($H$3:$H1248),$AE1248&lt;&gt;""),X1247,""),D1248)</f>
        <v/>
      </c>
      <c r="Y1248" s="17" t="str">
        <f>IF(E1248="",IF(OR(AND($H1248&lt;&gt;"",E1248=""),AND($F1247=$F1248,$AK1248&lt;&gt;""),COUNTA($H$3:$H$100002)&gt;COUNTA($H$3:$H1248),$AE1248&lt;&gt;""),Y1247,""),E1248)</f>
        <v/>
      </c>
      <c r="Z1248" s="27" t="str">
        <f t="shared" si="698"/>
        <v/>
      </c>
      <c r="AA1248" s="2" t="str">
        <f>IF(F1248="","",COUNTA($F$3:F1248))</f>
        <v/>
      </c>
      <c r="AB1248" s="3" t="str">
        <f>IF(F1248="","",IFERROR(IF(F1248&lt;&gt;"",IFERROR(INDEX(設定!$C$3:$C$303,MATCH(F1248,設定!$C$3:$C$303,0),0),INDEX(設定!$C$3:$C$303,MATCH("*"&amp;F1248&amp;"*",設定!$C$3:$C$303,0),0)),""),"エラー"))</f>
        <v/>
      </c>
      <c r="AC1248" s="2" t="str">
        <f>IF(G1248="","",COUNTA($G$3:G1248))</f>
        <v/>
      </c>
      <c r="AD1248" s="3" t="str">
        <f>IF(G1248="","",IFERROR(IF(G1248&lt;&gt;"",IFERROR(INDEX(設定!$C$3:$C$303,MATCH(G1248,設定!$C$3:$C$303,0),0),INDEX(設定!$C$3:$C$303,MATCH("*"&amp;G1248&amp;"*",設定!$C$3:$C$303,0),0)),""),"エラー"))</f>
        <v/>
      </c>
      <c r="AE1248" s="3" t="str">
        <f>IFERROR(IF(AB1248="",IF(AND(H1248&lt;&gt;"",F1248=""),INDEX(AB$3:AB1248,MATCH(MAX(AA$3:AA1248),AA$3:AA1248,0),0),""),AB1248),"")</f>
        <v/>
      </c>
      <c r="AF1248" s="3" t="str">
        <f>IFERROR(IF(AD1248="",IF(AND(H1248&lt;&gt;"",G1248=""),INDEX(AD$3:AD1248,MATCH(MAX(AC$3:AC1248),AC$3:AC1248,0),0),""),AD1248),"")</f>
        <v/>
      </c>
      <c r="AG1248" s="2" t="str">
        <f>IF(AH1248="","",IF(OR(AH1248=AH1247,AH1248=AH1249),IF(AND(E1248="",AB1248="",AG1247&lt;&gt;""),MAX($AG$3:AG1247),MAX($AG$3:AG1247)+1),IF(AH1247=AH1248,AG1247,MAX($AG$3:AG1247)+1)))</f>
        <v/>
      </c>
      <c r="AH1248" s="12" t="str">
        <f t="shared" si="719"/>
        <v/>
      </c>
      <c r="AI1248" s="12" t="str">
        <f t="shared" si="699"/>
        <v/>
      </c>
      <c r="AJ1248" s="13" t="str">
        <f t="shared" si="700"/>
        <v/>
      </c>
      <c r="AK1248" s="13" t="str">
        <f t="shared" si="701"/>
        <v/>
      </c>
      <c r="AL1248" s="13" t="str">
        <f>IF(OR(AJ1248="",COUNTIF($AH$3:AH1248,AH1248)&lt;&gt;COUNTIF(AH$3:AH$100002,AH1248)),"",SUMIF(AH$3:AH$100002,AH1248,AJ$3:AJ$100002))</f>
        <v/>
      </c>
      <c r="AM1248" s="13" t="str">
        <f>IF(OR(AK1248="",COUNTIF($AH$3:AH1248,AH1248)&lt;&gt;COUNTIF(AH$3:AH$100002,AH1248)),"",SUMIF(AH$3:AH$100002,AH1248,AK$3:AK$100002))</f>
        <v/>
      </c>
      <c r="AO1248" s="13" t="str">
        <f t="shared" si="720"/>
        <v/>
      </c>
      <c r="AP1248" s="13" t="str">
        <f t="shared" si="720"/>
        <v/>
      </c>
      <c r="AQ1248" s="13" t="str">
        <f t="shared" si="720"/>
        <v/>
      </c>
      <c r="AR1248" s="13" t="str">
        <f t="shared" si="720"/>
        <v/>
      </c>
      <c r="AS1248" s="13" t="str">
        <f t="shared" si="721"/>
        <v/>
      </c>
      <c r="AT1248" s="13" t="str">
        <f t="shared" si="721"/>
        <v/>
      </c>
      <c r="AU1248" s="13" t="str">
        <f t="shared" si="721"/>
        <v/>
      </c>
      <c r="AV1248" s="13" t="str">
        <f t="shared" si="721"/>
        <v/>
      </c>
      <c r="AW1248" s="86" t="str">
        <f t="shared" si="702"/>
        <v/>
      </c>
      <c r="AX1248" s="59" t="str">
        <f t="shared" si="703"/>
        <v/>
      </c>
      <c r="AY1248" s="63" t="str">
        <f>IF(OR($BR1248="",BH1248=""),"",COUNT($BR$3:$BR1248))</f>
        <v/>
      </c>
      <c r="AZ1248" s="13" t="str">
        <f>IF(OR($BR1248="",BI1248=""),"",COUNT($BR$3:$BR1248))</f>
        <v/>
      </c>
      <c r="BA1248" s="13" t="str">
        <f>IF(OR($BR1248="",BJ1248=""),"",COUNT($BR$3:$BR1248))</f>
        <v/>
      </c>
      <c r="BB1248" s="13" t="str">
        <f>IF(OR($BR1248="",BK1248=""),"",COUNT($BR$3:$BR1248))</f>
        <v/>
      </c>
      <c r="BC1248" s="13" t="str">
        <f>IF(OR($BR1248="",BL1248=""),"",COUNT($BR$3:$BR1248))</f>
        <v/>
      </c>
      <c r="BD1248" s="13" t="str">
        <f>IF(OR($BR1248="",BM1248=""),"",COUNT($BR$3:$BR1248))</f>
        <v/>
      </c>
      <c r="BE1248" s="13" t="str">
        <f>IF(OR($BR1248="",BN1248=""),"",COUNT($BR$3:$BR1248))</f>
        <v/>
      </c>
      <c r="BF1248" s="13" t="str">
        <f>IF(OR($BR1248="",BO1248=""),"",COUNT($BR$3:$BR1248))</f>
        <v/>
      </c>
      <c r="BG1248" s="66" t="str">
        <f>IF(Z1248="","",COUNT($Z$3:Z1248))</f>
        <v/>
      </c>
      <c r="BH1248" s="13" t="str">
        <f>IF(AO1248="","",IF(AO1248=BH$2,(SUMIF($BV$3:$BV1248,BH$2,$BW$3:$BW1248)-SUMIF($BX$3:$BX1248,BH$2,$BY$3:$BY1248))*AO$1,""))</f>
        <v/>
      </c>
      <c r="BI1248" s="13" t="str">
        <f>IF(AP1248="","",IF(AP1248=BI$2,(SUMIF($BV$3:$BV1248,BI$2,$BW$3:$BW1248)-SUMIF($BX$3:$BX1248,BI$2,$BY$3:$BY1248))*AP$1,""))</f>
        <v/>
      </c>
      <c r="BJ1248" s="13" t="str">
        <f>IF(AQ1248="","",IF(AQ1248=BJ$2,(SUMIF($BV$3:$BV1248,BJ$2,$BW$3:$BW1248)-SUMIF($BX$3:$BX1248,BJ$2,$BY$3:$BY1248))*AQ$1,""))</f>
        <v/>
      </c>
      <c r="BK1248" s="13" t="str">
        <f>IF(AR1248="","",IF(AR1248=BK$2,(SUMIF($BV$3:$BV1248,BK$2,$BW$3:$BW1248)-SUMIF($BX$3:$BX1248,BK$2,$BY$3:$BY1248))*AR$1,""))</f>
        <v/>
      </c>
      <c r="BL1248" s="13" t="str">
        <f>IF(AS1248="","",IF(AS1248=BL$2,(SUMIF($BV$3:$BV1248,BL$2,$BW$3:$BW1248)-SUMIF($BX$3:$BX1248,BL$2,$BY$3:$BY1248))*AS$1,""))</f>
        <v/>
      </c>
      <c r="BM1248" s="13" t="str">
        <f>IF(AT1248="","",IF(AT1248=BM$2,(SUMIF($BV$3:$BV1248,BM$2,$BW$3:$BW1248)-SUMIF($BX$3:$BX1248,BM$2,$BY$3:$BY1248))*AT$1,""))</f>
        <v/>
      </c>
      <c r="BN1248" s="13" t="str">
        <f>IF(AU1248="","",IF(AU1248=BN$2,(SUMIF($BV$3:$BV1248,BN$2,$BW$3:$BW1248)-SUMIF($BX$3:$BX1248,BN$2,$BY$3:$BY1248))*AU$1,""))</f>
        <v/>
      </c>
      <c r="BO1248" s="13" t="str">
        <f>IF(AV1248="","",IF(AV1248=BO$2,(SUMIF($BV$3:$BV1248,BO$2,$BW$3:$BW1248)-SUMIF($BX$3:$BX1248,BO$2,$BY$3:$BY1248))*AV$1,""))</f>
        <v/>
      </c>
      <c r="BP1248" s="69"/>
      <c r="BQ1248" s="13" t="str">
        <f t="shared" si="722"/>
        <v/>
      </c>
      <c r="BR1248" s="75" t="str">
        <f t="shared" si="704"/>
        <v/>
      </c>
      <c r="BS1248" s="33" t="str">
        <f t="shared" si="710"/>
        <v/>
      </c>
      <c r="BT1248" s="42" t="str">
        <f t="shared" si="711"/>
        <v/>
      </c>
      <c r="BU1248" s="38" t="str">
        <f t="shared" si="712"/>
        <v/>
      </c>
      <c r="BV1248" s="30" t="str">
        <f t="shared" si="705"/>
        <v/>
      </c>
      <c r="BW1248" s="36" t="str">
        <f t="shared" si="706"/>
        <v/>
      </c>
      <c r="BX1248" s="36" t="str">
        <f t="shared" si="707"/>
        <v/>
      </c>
      <c r="BY1248" s="45" t="str">
        <f t="shared" si="708"/>
        <v/>
      </c>
      <c r="BZ1248" s="12" t="str">
        <f t="shared" si="713"/>
        <v/>
      </c>
      <c r="CA1248" s="47" t="str">
        <f t="shared" si="714"/>
        <v/>
      </c>
      <c r="CB1248" s="32" t="str">
        <f t="shared" si="715"/>
        <v/>
      </c>
      <c r="CC1248" s="32" t="str">
        <f t="shared" si="716"/>
        <v/>
      </c>
      <c r="CD1248" s="32" t="str">
        <f t="shared" si="717"/>
        <v/>
      </c>
      <c r="CE1248" s="48"/>
      <c r="CF1248" s="32" t="str">
        <f t="shared" si="723"/>
        <v/>
      </c>
      <c r="CG1248" s="32" t="str">
        <f t="shared" si="724"/>
        <v/>
      </c>
      <c r="CH1248" s="48"/>
    </row>
    <row r="1249" spans="2:86" ht="30" customHeight="1" x14ac:dyDescent="0.2">
      <c r="B1249" s="155"/>
      <c r="C1249" s="117"/>
      <c r="D1249" s="53"/>
      <c r="E1249" s="68"/>
      <c r="F1249" s="54"/>
      <c r="G1249" s="54"/>
      <c r="H1249" s="55"/>
      <c r="I1249" s="71"/>
      <c r="J1249" s="73"/>
      <c r="K1249" s="56"/>
      <c r="L1249" s="76" t="str">
        <f t="shared" si="727"/>
        <v/>
      </c>
      <c r="M1249" s="77" t="str">
        <f t="shared" si="697"/>
        <v/>
      </c>
      <c r="N1249" s="130" t="str">
        <f t="shared" si="718"/>
        <v/>
      </c>
      <c r="O1249" s="131" t="str">
        <f t="shared" si="728"/>
        <v/>
      </c>
      <c r="P1249" s="131" t="str">
        <f t="shared" si="728"/>
        <v/>
      </c>
      <c r="Q1249" s="131" t="str">
        <f t="shared" si="728"/>
        <v/>
      </c>
      <c r="R1249" s="131" t="str">
        <f t="shared" si="728"/>
        <v/>
      </c>
      <c r="S1249" s="131" t="str">
        <f t="shared" si="728"/>
        <v/>
      </c>
      <c r="T1249" s="131" t="str">
        <f t="shared" si="728"/>
        <v/>
      </c>
      <c r="U1249" s="131" t="str">
        <f t="shared" si="728"/>
        <v/>
      </c>
      <c r="V1249" s="14"/>
      <c r="W1249" s="17" t="str">
        <f>IF(C1249="",IF(OR(AND($H1249&lt;&gt;"",C1249=""),AND($F1248=$F1249,$AK1249&lt;&gt;""),COUNTA($H$3:$H$100002)&gt;COUNTA($H$3:$H1249),$AE1249&lt;&gt;""),W1248,""),C1249)</f>
        <v/>
      </c>
      <c r="X1249" s="17" t="str">
        <f>IF(D1249="",IF(OR(AND($H1249&lt;&gt;"",D1249=""),AND($F1248=$F1249,$AK1249&lt;&gt;""),COUNTA($H$3:$H$100002)&gt;COUNTA($H$3:$H1249),$AE1249&lt;&gt;""),X1248,""),D1249)</f>
        <v/>
      </c>
      <c r="Y1249" s="17" t="str">
        <f>IF(E1249="",IF(OR(AND($H1249&lt;&gt;"",E1249=""),AND($F1248=$F1249,$AK1249&lt;&gt;""),COUNTA($H$3:$H$100002)&gt;COUNTA($H$3:$H1249),$AE1249&lt;&gt;""),Y1248,""),E1249)</f>
        <v/>
      </c>
      <c r="Z1249" s="27" t="str">
        <f t="shared" si="698"/>
        <v/>
      </c>
      <c r="AA1249" s="2" t="str">
        <f>IF(F1249="","",COUNTA($F$3:F1249))</f>
        <v/>
      </c>
      <c r="AB1249" s="3" t="str">
        <f>IF(F1249="","",IFERROR(IF(F1249&lt;&gt;"",IFERROR(INDEX(設定!$C$3:$C$303,MATCH(F1249,設定!$C$3:$C$303,0),0),INDEX(設定!$C$3:$C$303,MATCH("*"&amp;F1249&amp;"*",設定!$C$3:$C$303,0),0)),""),"エラー"))</f>
        <v/>
      </c>
      <c r="AC1249" s="2" t="str">
        <f>IF(G1249="","",COUNTA($G$3:G1249))</f>
        <v/>
      </c>
      <c r="AD1249" s="3" t="str">
        <f>IF(G1249="","",IFERROR(IF(G1249&lt;&gt;"",IFERROR(INDEX(設定!$C$3:$C$303,MATCH(G1249,設定!$C$3:$C$303,0),0),INDEX(設定!$C$3:$C$303,MATCH("*"&amp;G1249&amp;"*",設定!$C$3:$C$303,0),0)),""),"エラー"))</f>
        <v/>
      </c>
      <c r="AE1249" s="3" t="str">
        <f>IFERROR(IF(AB1249="",IF(AND(H1249&lt;&gt;"",F1249=""),INDEX(AB$3:AB1249,MATCH(MAX(AA$3:AA1249),AA$3:AA1249,0),0),""),AB1249),"")</f>
        <v/>
      </c>
      <c r="AF1249" s="3" t="str">
        <f>IFERROR(IF(AD1249="",IF(AND(H1249&lt;&gt;"",G1249=""),INDEX(AD$3:AD1249,MATCH(MAX(AC$3:AC1249),AC$3:AC1249,0),0),""),AD1249),"")</f>
        <v/>
      </c>
      <c r="AG1249" s="2" t="str">
        <f>IF(AH1249="","",IF(OR(AH1249=AH1248,AH1249=AH1250),IF(AND(E1249="",AB1249="",AG1248&lt;&gt;""),MAX($AG$3:AG1248),MAX($AG$3:AG1248)+1),IF(AH1248=AH1249,AG1248,MAX($AG$3:AG1248)+1)))</f>
        <v/>
      </c>
      <c r="AH1249" s="12" t="str">
        <f t="shared" si="719"/>
        <v/>
      </c>
      <c r="AI1249" s="12" t="str">
        <f t="shared" si="699"/>
        <v/>
      </c>
      <c r="AJ1249" s="13" t="str">
        <f t="shared" si="700"/>
        <v/>
      </c>
      <c r="AK1249" s="13" t="str">
        <f t="shared" si="701"/>
        <v/>
      </c>
      <c r="AL1249" s="13" t="str">
        <f>IF(OR(AJ1249="",COUNTIF($AH$3:AH1249,AH1249)&lt;&gt;COUNTIF(AH$3:AH$100002,AH1249)),"",SUMIF(AH$3:AH$100002,AH1249,AJ$3:AJ$100002))</f>
        <v/>
      </c>
      <c r="AM1249" s="13" t="str">
        <f>IF(OR(AK1249="",COUNTIF($AH$3:AH1249,AH1249)&lt;&gt;COUNTIF(AH$3:AH$100002,AH1249)),"",SUMIF(AH$3:AH$100002,AH1249,AK$3:AK$100002))</f>
        <v/>
      </c>
      <c r="AO1249" s="13" t="str">
        <f t="shared" si="720"/>
        <v/>
      </c>
      <c r="AP1249" s="13" t="str">
        <f t="shared" si="720"/>
        <v/>
      </c>
      <c r="AQ1249" s="13" t="str">
        <f t="shared" si="720"/>
        <v/>
      </c>
      <c r="AR1249" s="13" t="str">
        <f t="shared" si="720"/>
        <v/>
      </c>
      <c r="AS1249" s="13" t="str">
        <f t="shared" si="721"/>
        <v/>
      </c>
      <c r="AT1249" s="13" t="str">
        <f t="shared" si="721"/>
        <v/>
      </c>
      <c r="AU1249" s="13" t="str">
        <f t="shared" si="721"/>
        <v/>
      </c>
      <c r="AV1249" s="13" t="str">
        <f t="shared" si="721"/>
        <v/>
      </c>
      <c r="AW1249" s="86" t="str">
        <f t="shared" si="702"/>
        <v/>
      </c>
      <c r="AX1249" s="59" t="str">
        <f t="shared" si="703"/>
        <v/>
      </c>
      <c r="AY1249" s="63" t="str">
        <f>IF(OR($BR1249="",BH1249=""),"",COUNT($BR$3:$BR1249))</f>
        <v/>
      </c>
      <c r="AZ1249" s="13" t="str">
        <f>IF(OR($BR1249="",BI1249=""),"",COUNT($BR$3:$BR1249))</f>
        <v/>
      </c>
      <c r="BA1249" s="13" t="str">
        <f>IF(OR($BR1249="",BJ1249=""),"",COUNT($BR$3:$BR1249))</f>
        <v/>
      </c>
      <c r="BB1249" s="13" t="str">
        <f>IF(OR($BR1249="",BK1249=""),"",COUNT($BR$3:$BR1249))</f>
        <v/>
      </c>
      <c r="BC1249" s="13" t="str">
        <f>IF(OR($BR1249="",BL1249=""),"",COUNT($BR$3:$BR1249))</f>
        <v/>
      </c>
      <c r="BD1249" s="13" t="str">
        <f>IF(OR($BR1249="",BM1249=""),"",COUNT($BR$3:$BR1249))</f>
        <v/>
      </c>
      <c r="BE1249" s="13" t="str">
        <f>IF(OR($BR1249="",BN1249=""),"",COUNT($BR$3:$BR1249))</f>
        <v/>
      </c>
      <c r="BF1249" s="13" t="str">
        <f>IF(OR($BR1249="",BO1249=""),"",COUNT($BR$3:$BR1249))</f>
        <v/>
      </c>
      <c r="BG1249" s="66" t="str">
        <f>IF(Z1249="","",COUNT($Z$3:Z1249))</f>
        <v/>
      </c>
      <c r="BH1249" s="13" t="str">
        <f>IF(AO1249="","",IF(AO1249=BH$2,(SUMIF($BV$3:$BV1249,BH$2,$BW$3:$BW1249)-SUMIF($BX$3:$BX1249,BH$2,$BY$3:$BY1249))*AO$1,""))</f>
        <v/>
      </c>
      <c r="BI1249" s="13" t="str">
        <f>IF(AP1249="","",IF(AP1249=BI$2,(SUMIF($BV$3:$BV1249,BI$2,$BW$3:$BW1249)-SUMIF($BX$3:$BX1249,BI$2,$BY$3:$BY1249))*AP$1,""))</f>
        <v/>
      </c>
      <c r="BJ1249" s="13" t="str">
        <f>IF(AQ1249="","",IF(AQ1249=BJ$2,(SUMIF($BV$3:$BV1249,BJ$2,$BW$3:$BW1249)-SUMIF($BX$3:$BX1249,BJ$2,$BY$3:$BY1249))*AQ$1,""))</f>
        <v/>
      </c>
      <c r="BK1249" s="13" t="str">
        <f>IF(AR1249="","",IF(AR1249=BK$2,(SUMIF($BV$3:$BV1249,BK$2,$BW$3:$BW1249)-SUMIF($BX$3:$BX1249,BK$2,$BY$3:$BY1249))*AR$1,""))</f>
        <v/>
      </c>
      <c r="BL1249" s="13" t="str">
        <f>IF(AS1249="","",IF(AS1249=BL$2,(SUMIF($BV$3:$BV1249,BL$2,$BW$3:$BW1249)-SUMIF($BX$3:$BX1249,BL$2,$BY$3:$BY1249))*AS$1,""))</f>
        <v/>
      </c>
      <c r="BM1249" s="13" t="str">
        <f>IF(AT1249="","",IF(AT1249=BM$2,(SUMIF($BV$3:$BV1249,BM$2,$BW$3:$BW1249)-SUMIF($BX$3:$BX1249,BM$2,$BY$3:$BY1249))*AT$1,""))</f>
        <v/>
      </c>
      <c r="BN1249" s="13" t="str">
        <f>IF(AU1249="","",IF(AU1249=BN$2,(SUMIF($BV$3:$BV1249,BN$2,$BW$3:$BW1249)-SUMIF($BX$3:$BX1249,BN$2,$BY$3:$BY1249))*AU$1,""))</f>
        <v/>
      </c>
      <c r="BO1249" s="13" t="str">
        <f>IF(AV1249="","",IF(AV1249=BO$2,(SUMIF($BV$3:$BV1249,BO$2,$BW$3:$BW1249)-SUMIF($BX$3:$BX1249,BO$2,$BY$3:$BY1249))*AV$1,""))</f>
        <v/>
      </c>
      <c r="BP1249" s="69"/>
      <c r="BQ1249" s="13" t="str">
        <f t="shared" si="722"/>
        <v/>
      </c>
      <c r="BR1249" s="75" t="str">
        <f t="shared" si="704"/>
        <v/>
      </c>
      <c r="BS1249" s="33" t="str">
        <f t="shared" si="710"/>
        <v/>
      </c>
      <c r="BT1249" s="42" t="str">
        <f t="shared" si="711"/>
        <v/>
      </c>
      <c r="BU1249" s="38" t="str">
        <f t="shared" si="712"/>
        <v/>
      </c>
      <c r="BV1249" s="30" t="str">
        <f t="shared" si="705"/>
        <v/>
      </c>
      <c r="BW1249" s="36" t="str">
        <f t="shared" si="706"/>
        <v/>
      </c>
      <c r="BX1249" s="36" t="str">
        <f t="shared" si="707"/>
        <v/>
      </c>
      <c r="BY1249" s="45" t="str">
        <f t="shared" si="708"/>
        <v/>
      </c>
      <c r="BZ1249" s="12" t="str">
        <f t="shared" si="713"/>
        <v/>
      </c>
      <c r="CA1249" s="47" t="str">
        <f t="shared" si="714"/>
        <v/>
      </c>
      <c r="CB1249" s="32" t="str">
        <f t="shared" si="715"/>
        <v/>
      </c>
      <c r="CC1249" s="32" t="str">
        <f t="shared" si="716"/>
        <v/>
      </c>
      <c r="CD1249" s="32" t="str">
        <f t="shared" si="717"/>
        <v/>
      </c>
      <c r="CE1249" s="48"/>
      <c r="CF1249" s="32" t="str">
        <f t="shared" si="723"/>
        <v/>
      </c>
      <c r="CG1249" s="32" t="str">
        <f t="shared" si="724"/>
        <v/>
      </c>
      <c r="CH1249" s="48"/>
    </row>
    <row r="1250" spans="2:86" ht="30" customHeight="1" x14ac:dyDescent="0.2">
      <c r="B1250" s="155"/>
      <c r="C1250" s="117"/>
      <c r="D1250" s="53"/>
      <c r="E1250" s="68"/>
      <c r="F1250" s="54"/>
      <c r="G1250" s="54"/>
      <c r="H1250" s="55"/>
      <c r="I1250" s="71"/>
      <c r="J1250" s="73"/>
      <c r="K1250" s="56"/>
      <c r="L1250" s="76" t="str">
        <f t="shared" si="727"/>
        <v/>
      </c>
      <c r="M1250" s="77" t="str">
        <f t="shared" si="697"/>
        <v/>
      </c>
      <c r="N1250" s="130" t="str">
        <f t="shared" si="718"/>
        <v/>
      </c>
      <c r="O1250" s="131" t="str">
        <f t="shared" si="728"/>
        <v/>
      </c>
      <c r="P1250" s="131" t="str">
        <f t="shared" si="728"/>
        <v/>
      </c>
      <c r="Q1250" s="131" t="str">
        <f t="shared" si="728"/>
        <v/>
      </c>
      <c r="R1250" s="131" t="str">
        <f t="shared" si="728"/>
        <v/>
      </c>
      <c r="S1250" s="131" t="str">
        <f t="shared" si="728"/>
        <v/>
      </c>
      <c r="T1250" s="131" t="str">
        <f t="shared" si="728"/>
        <v/>
      </c>
      <c r="U1250" s="131" t="str">
        <f t="shared" si="728"/>
        <v/>
      </c>
      <c r="V1250" s="14"/>
      <c r="W1250" s="17" t="str">
        <f>IF(C1250="",IF(OR(AND($H1250&lt;&gt;"",C1250=""),AND($F1249=$F1250,$AK1250&lt;&gt;""),COUNTA($H$3:$H$100002)&gt;COUNTA($H$3:$H1250),$AE1250&lt;&gt;""),W1249,""),C1250)</f>
        <v/>
      </c>
      <c r="X1250" s="17" t="str">
        <f>IF(D1250="",IF(OR(AND($H1250&lt;&gt;"",D1250=""),AND($F1249=$F1250,$AK1250&lt;&gt;""),COUNTA($H$3:$H$100002)&gt;COUNTA($H$3:$H1250),$AE1250&lt;&gt;""),X1249,""),D1250)</f>
        <v/>
      </c>
      <c r="Y1250" s="17" t="str">
        <f>IF(E1250="",IF(OR(AND($H1250&lt;&gt;"",E1250=""),AND($F1249=$F1250,$AK1250&lt;&gt;""),COUNTA($H$3:$H$100002)&gt;COUNTA($H$3:$H1250),$AE1250&lt;&gt;""),Y1249,""),E1250)</f>
        <v/>
      </c>
      <c r="Z1250" s="27" t="str">
        <f t="shared" si="698"/>
        <v/>
      </c>
      <c r="AA1250" s="2" t="str">
        <f>IF(F1250="","",COUNTA($F$3:F1250))</f>
        <v/>
      </c>
      <c r="AB1250" s="3" t="str">
        <f>IF(F1250="","",IFERROR(IF(F1250&lt;&gt;"",IFERROR(INDEX(設定!$C$3:$C$303,MATCH(F1250,設定!$C$3:$C$303,0),0),INDEX(設定!$C$3:$C$303,MATCH("*"&amp;F1250&amp;"*",設定!$C$3:$C$303,0),0)),""),"エラー"))</f>
        <v/>
      </c>
      <c r="AC1250" s="2" t="str">
        <f>IF(G1250="","",COUNTA($G$3:G1250))</f>
        <v/>
      </c>
      <c r="AD1250" s="3" t="str">
        <f>IF(G1250="","",IFERROR(IF(G1250&lt;&gt;"",IFERROR(INDEX(設定!$C$3:$C$303,MATCH(G1250,設定!$C$3:$C$303,0),0),INDEX(設定!$C$3:$C$303,MATCH("*"&amp;G1250&amp;"*",設定!$C$3:$C$303,0),0)),""),"エラー"))</f>
        <v/>
      </c>
      <c r="AE1250" s="3" t="str">
        <f>IFERROR(IF(AB1250="",IF(AND(H1250&lt;&gt;"",F1250=""),INDEX(AB$3:AB1250,MATCH(MAX(AA$3:AA1250),AA$3:AA1250,0),0),""),AB1250),"")</f>
        <v/>
      </c>
      <c r="AF1250" s="3" t="str">
        <f>IFERROR(IF(AD1250="",IF(AND(H1250&lt;&gt;"",G1250=""),INDEX(AD$3:AD1250,MATCH(MAX(AC$3:AC1250),AC$3:AC1250,0),0),""),AD1250),"")</f>
        <v/>
      </c>
      <c r="AG1250" s="2" t="str">
        <f>IF(AH1250="","",IF(OR(AH1250=AH1249,AH1250=AH1251),IF(AND(E1250="",AB1250="",AG1249&lt;&gt;""),MAX($AG$3:AG1249),MAX($AG$3:AG1249)+1),IF(AH1249=AH1250,AG1249,MAX($AG$3:AG1249)+1)))</f>
        <v/>
      </c>
      <c r="AH1250" s="12" t="str">
        <f t="shared" si="719"/>
        <v/>
      </c>
      <c r="AI1250" s="12" t="str">
        <f t="shared" si="699"/>
        <v/>
      </c>
      <c r="AJ1250" s="13" t="str">
        <f t="shared" si="700"/>
        <v/>
      </c>
      <c r="AK1250" s="13" t="str">
        <f t="shared" si="701"/>
        <v/>
      </c>
      <c r="AL1250" s="13" t="str">
        <f>IF(OR(AJ1250="",COUNTIF($AH$3:AH1250,AH1250)&lt;&gt;COUNTIF(AH$3:AH$100002,AH1250)),"",SUMIF(AH$3:AH$100002,AH1250,AJ$3:AJ$100002))</f>
        <v/>
      </c>
      <c r="AM1250" s="13" t="str">
        <f>IF(OR(AK1250="",COUNTIF($AH$3:AH1250,AH1250)&lt;&gt;COUNTIF(AH$3:AH$100002,AH1250)),"",SUMIF(AH$3:AH$100002,AH1250,AK$3:AK$100002))</f>
        <v/>
      </c>
      <c r="AO1250" s="13" t="str">
        <f t="shared" si="720"/>
        <v/>
      </c>
      <c r="AP1250" s="13" t="str">
        <f t="shared" si="720"/>
        <v/>
      </c>
      <c r="AQ1250" s="13" t="str">
        <f t="shared" si="720"/>
        <v/>
      </c>
      <c r="AR1250" s="13" t="str">
        <f t="shared" si="720"/>
        <v/>
      </c>
      <c r="AS1250" s="13" t="str">
        <f t="shared" si="721"/>
        <v/>
      </c>
      <c r="AT1250" s="13" t="str">
        <f t="shared" si="721"/>
        <v/>
      </c>
      <c r="AU1250" s="13" t="str">
        <f t="shared" si="721"/>
        <v/>
      </c>
      <c r="AV1250" s="13" t="str">
        <f t="shared" si="721"/>
        <v/>
      </c>
      <c r="AW1250" s="86" t="str">
        <f t="shared" si="702"/>
        <v/>
      </c>
      <c r="AX1250" s="59" t="str">
        <f t="shared" si="703"/>
        <v/>
      </c>
      <c r="AY1250" s="63" t="str">
        <f>IF(OR($BR1250="",BH1250=""),"",COUNT($BR$3:$BR1250))</f>
        <v/>
      </c>
      <c r="AZ1250" s="13" t="str">
        <f>IF(OR($BR1250="",BI1250=""),"",COUNT($BR$3:$BR1250))</f>
        <v/>
      </c>
      <c r="BA1250" s="13" t="str">
        <f>IF(OR($BR1250="",BJ1250=""),"",COUNT($BR$3:$BR1250))</f>
        <v/>
      </c>
      <c r="BB1250" s="13" t="str">
        <f>IF(OR($BR1250="",BK1250=""),"",COUNT($BR$3:$BR1250))</f>
        <v/>
      </c>
      <c r="BC1250" s="13" t="str">
        <f>IF(OR($BR1250="",BL1250=""),"",COUNT($BR$3:$BR1250))</f>
        <v/>
      </c>
      <c r="BD1250" s="13" t="str">
        <f>IF(OR($BR1250="",BM1250=""),"",COUNT($BR$3:$BR1250))</f>
        <v/>
      </c>
      <c r="BE1250" s="13" t="str">
        <f>IF(OR($BR1250="",BN1250=""),"",COUNT($BR$3:$BR1250))</f>
        <v/>
      </c>
      <c r="BF1250" s="13" t="str">
        <f>IF(OR($BR1250="",BO1250=""),"",COUNT($BR$3:$BR1250))</f>
        <v/>
      </c>
      <c r="BG1250" s="66" t="str">
        <f>IF(Z1250="","",COUNT($Z$3:Z1250))</f>
        <v/>
      </c>
      <c r="BH1250" s="13" t="str">
        <f>IF(AO1250="","",IF(AO1250=BH$2,(SUMIF($BV$3:$BV1250,BH$2,$BW$3:$BW1250)-SUMIF($BX$3:$BX1250,BH$2,$BY$3:$BY1250))*AO$1,""))</f>
        <v/>
      </c>
      <c r="BI1250" s="13" t="str">
        <f>IF(AP1250="","",IF(AP1250=BI$2,(SUMIF($BV$3:$BV1250,BI$2,$BW$3:$BW1250)-SUMIF($BX$3:$BX1250,BI$2,$BY$3:$BY1250))*AP$1,""))</f>
        <v/>
      </c>
      <c r="BJ1250" s="13" t="str">
        <f>IF(AQ1250="","",IF(AQ1250=BJ$2,(SUMIF($BV$3:$BV1250,BJ$2,$BW$3:$BW1250)-SUMIF($BX$3:$BX1250,BJ$2,$BY$3:$BY1250))*AQ$1,""))</f>
        <v/>
      </c>
      <c r="BK1250" s="13" t="str">
        <f>IF(AR1250="","",IF(AR1250=BK$2,(SUMIF($BV$3:$BV1250,BK$2,$BW$3:$BW1250)-SUMIF($BX$3:$BX1250,BK$2,$BY$3:$BY1250))*AR$1,""))</f>
        <v/>
      </c>
      <c r="BL1250" s="13" t="str">
        <f>IF(AS1250="","",IF(AS1250=BL$2,(SUMIF($BV$3:$BV1250,BL$2,$BW$3:$BW1250)-SUMIF($BX$3:$BX1250,BL$2,$BY$3:$BY1250))*AS$1,""))</f>
        <v/>
      </c>
      <c r="BM1250" s="13" t="str">
        <f>IF(AT1250="","",IF(AT1250=BM$2,(SUMIF($BV$3:$BV1250,BM$2,$BW$3:$BW1250)-SUMIF($BX$3:$BX1250,BM$2,$BY$3:$BY1250))*AT$1,""))</f>
        <v/>
      </c>
      <c r="BN1250" s="13" t="str">
        <f>IF(AU1250="","",IF(AU1250=BN$2,(SUMIF($BV$3:$BV1250,BN$2,$BW$3:$BW1250)-SUMIF($BX$3:$BX1250,BN$2,$BY$3:$BY1250))*AU$1,""))</f>
        <v/>
      </c>
      <c r="BO1250" s="13" t="str">
        <f>IF(AV1250="","",IF(AV1250=BO$2,(SUMIF($BV$3:$BV1250,BO$2,$BW$3:$BW1250)-SUMIF($BX$3:$BX1250,BO$2,$BY$3:$BY1250))*AV$1,""))</f>
        <v/>
      </c>
      <c r="BP1250" s="69"/>
      <c r="BQ1250" s="13" t="str">
        <f t="shared" si="722"/>
        <v/>
      </c>
      <c r="BR1250" s="75" t="str">
        <f t="shared" si="704"/>
        <v/>
      </c>
      <c r="BS1250" s="33" t="str">
        <f t="shared" si="710"/>
        <v/>
      </c>
      <c r="BT1250" s="42" t="str">
        <f t="shared" si="711"/>
        <v/>
      </c>
      <c r="BU1250" s="38" t="str">
        <f t="shared" si="712"/>
        <v/>
      </c>
      <c r="BV1250" s="30" t="str">
        <f t="shared" si="705"/>
        <v/>
      </c>
      <c r="BW1250" s="36" t="str">
        <f t="shared" si="706"/>
        <v/>
      </c>
      <c r="BX1250" s="36" t="str">
        <f t="shared" si="707"/>
        <v/>
      </c>
      <c r="BY1250" s="45" t="str">
        <f t="shared" si="708"/>
        <v/>
      </c>
      <c r="BZ1250" s="12" t="str">
        <f t="shared" si="713"/>
        <v/>
      </c>
      <c r="CA1250" s="47" t="str">
        <f t="shared" si="714"/>
        <v/>
      </c>
      <c r="CB1250" s="32" t="str">
        <f t="shared" si="715"/>
        <v/>
      </c>
      <c r="CC1250" s="32" t="str">
        <f t="shared" si="716"/>
        <v/>
      </c>
      <c r="CD1250" s="32" t="str">
        <f t="shared" si="717"/>
        <v/>
      </c>
      <c r="CE1250" s="48"/>
      <c r="CF1250" s="32" t="str">
        <f t="shared" si="723"/>
        <v/>
      </c>
      <c r="CG1250" s="32" t="str">
        <f t="shared" si="724"/>
        <v/>
      </c>
      <c r="CH1250" s="48"/>
    </row>
    <row r="1251" spans="2:86" ht="30" customHeight="1" x14ac:dyDescent="0.2">
      <c r="B1251" s="155"/>
      <c r="C1251" s="117"/>
      <c r="D1251" s="53"/>
      <c r="E1251" s="68"/>
      <c r="F1251" s="54"/>
      <c r="G1251" s="54"/>
      <c r="H1251" s="55"/>
      <c r="I1251" s="71"/>
      <c r="J1251" s="73"/>
      <c r="K1251" s="56"/>
      <c r="L1251" s="76" t="str">
        <f t="shared" si="727"/>
        <v/>
      </c>
      <c r="M1251" s="77" t="str">
        <f t="shared" si="697"/>
        <v/>
      </c>
      <c r="N1251" s="130" t="str">
        <f t="shared" si="718"/>
        <v/>
      </c>
      <c r="O1251" s="131" t="str">
        <f t="shared" si="728"/>
        <v/>
      </c>
      <c r="P1251" s="131" t="str">
        <f t="shared" si="728"/>
        <v/>
      </c>
      <c r="Q1251" s="131" t="str">
        <f t="shared" si="728"/>
        <v/>
      </c>
      <c r="R1251" s="131" t="str">
        <f t="shared" si="728"/>
        <v/>
      </c>
      <c r="S1251" s="131" t="str">
        <f t="shared" si="728"/>
        <v/>
      </c>
      <c r="T1251" s="131" t="str">
        <f t="shared" si="728"/>
        <v/>
      </c>
      <c r="U1251" s="131" t="str">
        <f t="shared" si="728"/>
        <v/>
      </c>
      <c r="V1251" s="14"/>
      <c r="W1251" s="17" t="str">
        <f>IF(C1251="",IF(OR(AND($H1251&lt;&gt;"",C1251=""),AND($F1250=$F1251,$AK1251&lt;&gt;""),COUNTA($H$3:$H$100002)&gt;COUNTA($H$3:$H1251),$AE1251&lt;&gt;""),W1250,""),C1251)</f>
        <v/>
      </c>
      <c r="X1251" s="17" t="str">
        <f>IF(D1251="",IF(OR(AND($H1251&lt;&gt;"",D1251=""),AND($F1250=$F1251,$AK1251&lt;&gt;""),COUNTA($H$3:$H$100002)&gt;COUNTA($H$3:$H1251),$AE1251&lt;&gt;""),X1250,""),D1251)</f>
        <v/>
      </c>
      <c r="Y1251" s="17" t="str">
        <f>IF(E1251="",IF(OR(AND($H1251&lt;&gt;"",E1251=""),AND($F1250=$F1251,$AK1251&lt;&gt;""),COUNTA($H$3:$H$100002)&gt;COUNTA($H$3:$H1251),$AE1251&lt;&gt;""),Y1250,""),E1251)</f>
        <v/>
      </c>
      <c r="Z1251" s="27" t="str">
        <f t="shared" si="698"/>
        <v/>
      </c>
      <c r="AA1251" s="2" t="str">
        <f>IF(F1251="","",COUNTA($F$3:F1251))</f>
        <v/>
      </c>
      <c r="AB1251" s="3" t="str">
        <f>IF(F1251="","",IFERROR(IF(F1251&lt;&gt;"",IFERROR(INDEX(設定!$C$3:$C$303,MATCH(F1251,設定!$C$3:$C$303,0),0),INDEX(設定!$C$3:$C$303,MATCH("*"&amp;F1251&amp;"*",設定!$C$3:$C$303,0),0)),""),"エラー"))</f>
        <v/>
      </c>
      <c r="AC1251" s="2" t="str">
        <f>IF(G1251="","",COUNTA($G$3:G1251))</f>
        <v/>
      </c>
      <c r="AD1251" s="3" t="str">
        <f>IF(G1251="","",IFERROR(IF(G1251&lt;&gt;"",IFERROR(INDEX(設定!$C$3:$C$303,MATCH(G1251,設定!$C$3:$C$303,0),0),INDEX(設定!$C$3:$C$303,MATCH("*"&amp;G1251&amp;"*",設定!$C$3:$C$303,0),0)),""),"エラー"))</f>
        <v/>
      </c>
      <c r="AE1251" s="3" t="str">
        <f>IFERROR(IF(AB1251="",IF(AND(H1251&lt;&gt;"",F1251=""),INDEX(AB$3:AB1251,MATCH(MAX(AA$3:AA1251),AA$3:AA1251,0),0),""),AB1251),"")</f>
        <v/>
      </c>
      <c r="AF1251" s="3" t="str">
        <f>IFERROR(IF(AD1251="",IF(AND(H1251&lt;&gt;"",G1251=""),INDEX(AD$3:AD1251,MATCH(MAX(AC$3:AC1251),AC$3:AC1251,0),0),""),AD1251),"")</f>
        <v/>
      </c>
      <c r="AG1251" s="2" t="str">
        <f>IF(AH1251="","",IF(OR(AH1251=AH1250,AH1251=AH1252),IF(AND(E1251="",AB1251="",AG1250&lt;&gt;""),MAX($AG$3:AG1250),MAX($AG$3:AG1250)+1),IF(AH1250=AH1251,AG1250,MAX($AG$3:AG1250)+1)))</f>
        <v/>
      </c>
      <c r="AH1251" s="12" t="str">
        <f t="shared" si="719"/>
        <v/>
      </c>
      <c r="AI1251" s="12" t="str">
        <f t="shared" si="699"/>
        <v/>
      </c>
      <c r="AJ1251" s="13" t="str">
        <f t="shared" si="700"/>
        <v/>
      </c>
      <c r="AK1251" s="13" t="str">
        <f t="shared" si="701"/>
        <v/>
      </c>
      <c r="AL1251" s="13" t="str">
        <f>IF(OR(AJ1251="",COUNTIF($AH$3:AH1251,AH1251)&lt;&gt;COUNTIF(AH$3:AH$100002,AH1251)),"",SUMIF(AH$3:AH$100002,AH1251,AJ$3:AJ$100002))</f>
        <v/>
      </c>
      <c r="AM1251" s="13" t="str">
        <f>IF(OR(AK1251="",COUNTIF($AH$3:AH1251,AH1251)&lt;&gt;COUNTIF(AH$3:AH$100002,AH1251)),"",SUMIF(AH$3:AH$100002,AH1251,AK$3:AK$100002))</f>
        <v/>
      </c>
      <c r="AO1251" s="13" t="str">
        <f t="shared" si="720"/>
        <v/>
      </c>
      <c r="AP1251" s="13" t="str">
        <f t="shared" si="720"/>
        <v/>
      </c>
      <c r="AQ1251" s="13" t="str">
        <f t="shared" si="720"/>
        <v/>
      </c>
      <c r="AR1251" s="13" t="str">
        <f t="shared" si="720"/>
        <v/>
      </c>
      <c r="AS1251" s="13" t="str">
        <f t="shared" si="721"/>
        <v/>
      </c>
      <c r="AT1251" s="13" t="str">
        <f t="shared" si="721"/>
        <v/>
      </c>
      <c r="AU1251" s="13" t="str">
        <f t="shared" si="721"/>
        <v/>
      </c>
      <c r="AV1251" s="13" t="str">
        <f t="shared" si="721"/>
        <v/>
      </c>
      <c r="AW1251" s="86" t="str">
        <f t="shared" si="702"/>
        <v/>
      </c>
      <c r="AX1251" s="59" t="str">
        <f t="shared" si="703"/>
        <v/>
      </c>
      <c r="AY1251" s="63" t="str">
        <f>IF(OR($BR1251="",BH1251=""),"",COUNT($BR$3:$BR1251))</f>
        <v/>
      </c>
      <c r="AZ1251" s="13" t="str">
        <f>IF(OR($BR1251="",BI1251=""),"",COUNT($BR$3:$BR1251))</f>
        <v/>
      </c>
      <c r="BA1251" s="13" t="str">
        <f>IF(OR($BR1251="",BJ1251=""),"",COUNT($BR$3:$BR1251))</f>
        <v/>
      </c>
      <c r="BB1251" s="13" t="str">
        <f>IF(OR($BR1251="",BK1251=""),"",COUNT($BR$3:$BR1251))</f>
        <v/>
      </c>
      <c r="BC1251" s="13" t="str">
        <f>IF(OR($BR1251="",BL1251=""),"",COUNT($BR$3:$BR1251))</f>
        <v/>
      </c>
      <c r="BD1251" s="13" t="str">
        <f>IF(OR($BR1251="",BM1251=""),"",COUNT($BR$3:$BR1251))</f>
        <v/>
      </c>
      <c r="BE1251" s="13" t="str">
        <f>IF(OR($BR1251="",BN1251=""),"",COUNT($BR$3:$BR1251))</f>
        <v/>
      </c>
      <c r="BF1251" s="13" t="str">
        <f>IF(OR($BR1251="",BO1251=""),"",COUNT($BR$3:$BR1251))</f>
        <v/>
      </c>
      <c r="BG1251" s="66" t="str">
        <f>IF(Z1251="","",COUNT($Z$3:Z1251))</f>
        <v/>
      </c>
      <c r="BH1251" s="13" t="str">
        <f>IF(AO1251="","",IF(AO1251=BH$2,(SUMIF($BV$3:$BV1251,BH$2,$BW$3:$BW1251)-SUMIF($BX$3:$BX1251,BH$2,$BY$3:$BY1251))*AO$1,""))</f>
        <v/>
      </c>
      <c r="BI1251" s="13" t="str">
        <f>IF(AP1251="","",IF(AP1251=BI$2,(SUMIF($BV$3:$BV1251,BI$2,$BW$3:$BW1251)-SUMIF($BX$3:$BX1251,BI$2,$BY$3:$BY1251))*AP$1,""))</f>
        <v/>
      </c>
      <c r="BJ1251" s="13" t="str">
        <f>IF(AQ1251="","",IF(AQ1251=BJ$2,(SUMIF($BV$3:$BV1251,BJ$2,$BW$3:$BW1251)-SUMIF($BX$3:$BX1251,BJ$2,$BY$3:$BY1251))*AQ$1,""))</f>
        <v/>
      </c>
      <c r="BK1251" s="13" t="str">
        <f>IF(AR1251="","",IF(AR1251=BK$2,(SUMIF($BV$3:$BV1251,BK$2,$BW$3:$BW1251)-SUMIF($BX$3:$BX1251,BK$2,$BY$3:$BY1251))*AR$1,""))</f>
        <v/>
      </c>
      <c r="BL1251" s="13" t="str">
        <f>IF(AS1251="","",IF(AS1251=BL$2,(SUMIF($BV$3:$BV1251,BL$2,$BW$3:$BW1251)-SUMIF($BX$3:$BX1251,BL$2,$BY$3:$BY1251))*AS$1,""))</f>
        <v/>
      </c>
      <c r="BM1251" s="13" t="str">
        <f>IF(AT1251="","",IF(AT1251=BM$2,(SUMIF($BV$3:$BV1251,BM$2,$BW$3:$BW1251)-SUMIF($BX$3:$BX1251,BM$2,$BY$3:$BY1251))*AT$1,""))</f>
        <v/>
      </c>
      <c r="BN1251" s="13" t="str">
        <f>IF(AU1251="","",IF(AU1251=BN$2,(SUMIF($BV$3:$BV1251,BN$2,$BW$3:$BW1251)-SUMIF($BX$3:$BX1251,BN$2,$BY$3:$BY1251))*AU$1,""))</f>
        <v/>
      </c>
      <c r="BO1251" s="13" t="str">
        <f>IF(AV1251="","",IF(AV1251=BO$2,(SUMIF($BV$3:$BV1251,BO$2,$BW$3:$BW1251)-SUMIF($BX$3:$BX1251,BO$2,$BY$3:$BY1251))*AV$1,""))</f>
        <v/>
      </c>
      <c r="BP1251" s="69"/>
      <c r="BQ1251" s="13" t="str">
        <f t="shared" si="722"/>
        <v/>
      </c>
      <c r="BR1251" s="75" t="str">
        <f t="shared" si="704"/>
        <v/>
      </c>
      <c r="BS1251" s="33" t="str">
        <f t="shared" si="710"/>
        <v/>
      </c>
      <c r="BT1251" s="42" t="str">
        <f t="shared" si="711"/>
        <v/>
      </c>
      <c r="BU1251" s="38" t="str">
        <f t="shared" si="712"/>
        <v/>
      </c>
      <c r="BV1251" s="30" t="str">
        <f t="shared" si="705"/>
        <v/>
      </c>
      <c r="BW1251" s="36" t="str">
        <f t="shared" si="706"/>
        <v/>
      </c>
      <c r="BX1251" s="36" t="str">
        <f t="shared" si="707"/>
        <v/>
      </c>
      <c r="BY1251" s="45" t="str">
        <f t="shared" si="708"/>
        <v/>
      </c>
      <c r="BZ1251" s="12" t="str">
        <f t="shared" si="713"/>
        <v/>
      </c>
      <c r="CA1251" s="47" t="str">
        <f t="shared" si="714"/>
        <v/>
      </c>
      <c r="CB1251" s="32" t="str">
        <f t="shared" si="715"/>
        <v/>
      </c>
      <c r="CC1251" s="32" t="str">
        <f t="shared" si="716"/>
        <v/>
      </c>
      <c r="CD1251" s="32" t="str">
        <f t="shared" si="717"/>
        <v/>
      </c>
      <c r="CE1251" s="48"/>
      <c r="CF1251" s="32" t="str">
        <f t="shared" si="723"/>
        <v/>
      </c>
      <c r="CG1251" s="32" t="str">
        <f t="shared" si="724"/>
        <v/>
      </c>
      <c r="CH1251" s="48"/>
    </row>
    <row r="1252" spans="2:86" ht="30" customHeight="1" x14ac:dyDescent="0.2">
      <c r="B1252" s="155"/>
      <c r="C1252" s="117"/>
      <c r="D1252" s="53"/>
      <c r="E1252" s="68"/>
      <c r="F1252" s="54"/>
      <c r="G1252" s="54"/>
      <c r="H1252" s="55"/>
      <c r="I1252" s="71"/>
      <c r="J1252" s="73"/>
      <c r="K1252" s="56"/>
      <c r="L1252" s="76" t="str">
        <f t="shared" si="727"/>
        <v/>
      </c>
      <c r="M1252" s="77" t="str">
        <f t="shared" si="697"/>
        <v/>
      </c>
      <c r="N1252" s="130" t="str">
        <f t="shared" si="718"/>
        <v/>
      </c>
      <c r="O1252" s="131" t="str">
        <f t="shared" si="728"/>
        <v/>
      </c>
      <c r="P1252" s="131" t="str">
        <f t="shared" si="728"/>
        <v/>
      </c>
      <c r="Q1252" s="131" t="str">
        <f t="shared" si="728"/>
        <v/>
      </c>
      <c r="R1252" s="131" t="str">
        <f t="shared" si="728"/>
        <v/>
      </c>
      <c r="S1252" s="131" t="str">
        <f t="shared" si="728"/>
        <v/>
      </c>
      <c r="T1252" s="131" t="str">
        <f t="shared" si="728"/>
        <v/>
      </c>
      <c r="U1252" s="131" t="str">
        <f t="shared" si="728"/>
        <v/>
      </c>
      <c r="V1252" s="14"/>
      <c r="W1252" s="17" t="str">
        <f>IF(C1252="",IF(OR(AND($H1252&lt;&gt;"",C1252=""),AND($F1251=$F1252,$AK1252&lt;&gt;""),COUNTA($H$3:$H$100002)&gt;COUNTA($H$3:$H1252),$AE1252&lt;&gt;""),W1251,""),C1252)</f>
        <v/>
      </c>
      <c r="X1252" s="17" t="str">
        <f>IF(D1252="",IF(OR(AND($H1252&lt;&gt;"",D1252=""),AND($F1251=$F1252,$AK1252&lt;&gt;""),COUNTA($H$3:$H$100002)&gt;COUNTA($H$3:$H1252),$AE1252&lt;&gt;""),X1251,""),D1252)</f>
        <v/>
      </c>
      <c r="Y1252" s="17" t="str">
        <f>IF(E1252="",IF(OR(AND($H1252&lt;&gt;"",E1252=""),AND($F1251=$F1252,$AK1252&lt;&gt;""),COUNTA($H$3:$H$100002)&gt;COUNTA($H$3:$H1252),$AE1252&lt;&gt;""),Y1251,""),E1252)</f>
        <v/>
      </c>
      <c r="Z1252" s="27" t="str">
        <f t="shared" si="698"/>
        <v/>
      </c>
      <c r="AA1252" s="2" t="str">
        <f>IF(F1252="","",COUNTA($F$3:F1252))</f>
        <v/>
      </c>
      <c r="AB1252" s="3" t="str">
        <f>IF(F1252="","",IFERROR(IF(F1252&lt;&gt;"",IFERROR(INDEX(設定!$C$3:$C$303,MATCH(F1252,設定!$C$3:$C$303,0),0),INDEX(設定!$C$3:$C$303,MATCH("*"&amp;F1252&amp;"*",設定!$C$3:$C$303,0),0)),""),"エラー"))</f>
        <v/>
      </c>
      <c r="AC1252" s="2" t="str">
        <f>IF(G1252="","",COUNTA($G$3:G1252))</f>
        <v/>
      </c>
      <c r="AD1252" s="3" t="str">
        <f>IF(G1252="","",IFERROR(IF(G1252&lt;&gt;"",IFERROR(INDEX(設定!$C$3:$C$303,MATCH(G1252,設定!$C$3:$C$303,0),0),INDEX(設定!$C$3:$C$303,MATCH("*"&amp;G1252&amp;"*",設定!$C$3:$C$303,0),0)),""),"エラー"))</f>
        <v/>
      </c>
      <c r="AE1252" s="3" t="str">
        <f>IFERROR(IF(AB1252="",IF(AND(H1252&lt;&gt;"",F1252=""),INDEX(AB$3:AB1252,MATCH(MAX(AA$3:AA1252),AA$3:AA1252,0),0),""),AB1252),"")</f>
        <v/>
      </c>
      <c r="AF1252" s="3" t="str">
        <f>IFERROR(IF(AD1252="",IF(AND(H1252&lt;&gt;"",G1252=""),INDEX(AD$3:AD1252,MATCH(MAX(AC$3:AC1252),AC$3:AC1252,0),0),""),AD1252),"")</f>
        <v/>
      </c>
      <c r="AG1252" s="2" t="str">
        <f>IF(AH1252="","",IF(OR(AH1252=AH1251,AH1252=AH1253),IF(AND(E1252="",AB1252="",AG1251&lt;&gt;""),MAX($AG$3:AG1251),MAX($AG$3:AG1251)+1),IF(AH1251=AH1252,AG1251,MAX($AG$3:AG1251)+1)))</f>
        <v/>
      </c>
      <c r="AH1252" s="12" t="str">
        <f t="shared" si="719"/>
        <v/>
      </c>
      <c r="AI1252" s="12" t="str">
        <f t="shared" si="699"/>
        <v/>
      </c>
      <c r="AJ1252" s="13" t="str">
        <f t="shared" si="700"/>
        <v/>
      </c>
      <c r="AK1252" s="13" t="str">
        <f t="shared" si="701"/>
        <v/>
      </c>
      <c r="AL1252" s="13" t="str">
        <f>IF(OR(AJ1252="",COUNTIF($AH$3:AH1252,AH1252)&lt;&gt;COUNTIF(AH$3:AH$100002,AH1252)),"",SUMIF(AH$3:AH$100002,AH1252,AJ$3:AJ$100002))</f>
        <v/>
      </c>
      <c r="AM1252" s="13" t="str">
        <f>IF(OR(AK1252="",COUNTIF($AH$3:AH1252,AH1252)&lt;&gt;COUNTIF(AH$3:AH$100002,AH1252)),"",SUMIF(AH$3:AH$100002,AH1252,AK$3:AK$100002))</f>
        <v/>
      </c>
      <c r="AO1252" s="13" t="str">
        <f t="shared" si="720"/>
        <v/>
      </c>
      <c r="AP1252" s="13" t="str">
        <f t="shared" si="720"/>
        <v/>
      </c>
      <c r="AQ1252" s="13" t="str">
        <f t="shared" si="720"/>
        <v/>
      </c>
      <c r="AR1252" s="13" t="str">
        <f t="shared" si="720"/>
        <v/>
      </c>
      <c r="AS1252" s="13" t="str">
        <f t="shared" si="721"/>
        <v/>
      </c>
      <c r="AT1252" s="13" t="str">
        <f t="shared" si="721"/>
        <v/>
      </c>
      <c r="AU1252" s="13" t="str">
        <f t="shared" si="721"/>
        <v/>
      </c>
      <c r="AV1252" s="13" t="str">
        <f t="shared" si="721"/>
        <v/>
      </c>
      <c r="AW1252" s="86" t="str">
        <f t="shared" si="702"/>
        <v/>
      </c>
      <c r="AX1252" s="59" t="str">
        <f t="shared" si="703"/>
        <v/>
      </c>
      <c r="AY1252" s="63" t="str">
        <f>IF(OR($BR1252="",BH1252=""),"",COUNT($BR$3:$BR1252))</f>
        <v/>
      </c>
      <c r="AZ1252" s="13" t="str">
        <f>IF(OR($BR1252="",BI1252=""),"",COUNT($BR$3:$BR1252))</f>
        <v/>
      </c>
      <c r="BA1252" s="13" t="str">
        <f>IF(OR($BR1252="",BJ1252=""),"",COUNT($BR$3:$BR1252))</f>
        <v/>
      </c>
      <c r="BB1252" s="13" t="str">
        <f>IF(OR($BR1252="",BK1252=""),"",COUNT($BR$3:$BR1252))</f>
        <v/>
      </c>
      <c r="BC1252" s="13" t="str">
        <f>IF(OR($BR1252="",BL1252=""),"",COUNT($BR$3:$BR1252))</f>
        <v/>
      </c>
      <c r="BD1252" s="13" t="str">
        <f>IF(OR($BR1252="",BM1252=""),"",COUNT($BR$3:$BR1252))</f>
        <v/>
      </c>
      <c r="BE1252" s="13" t="str">
        <f>IF(OR($BR1252="",BN1252=""),"",COUNT($BR$3:$BR1252))</f>
        <v/>
      </c>
      <c r="BF1252" s="13" t="str">
        <f>IF(OR($BR1252="",BO1252=""),"",COUNT($BR$3:$BR1252))</f>
        <v/>
      </c>
      <c r="BG1252" s="66" t="str">
        <f>IF(Z1252="","",COUNT($Z$3:Z1252))</f>
        <v/>
      </c>
      <c r="BH1252" s="13" t="str">
        <f>IF(AO1252="","",IF(AO1252=BH$2,(SUMIF($BV$3:$BV1252,BH$2,$BW$3:$BW1252)-SUMIF($BX$3:$BX1252,BH$2,$BY$3:$BY1252))*AO$1,""))</f>
        <v/>
      </c>
      <c r="BI1252" s="13" t="str">
        <f>IF(AP1252="","",IF(AP1252=BI$2,(SUMIF($BV$3:$BV1252,BI$2,$BW$3:$BW1252)-SUMIF($BX$3:$BX1252,BI$2,$BY$3:$BY1252))*AP$1,""))</f>
        <v/>
      </c>
      <c r="BJ1252" s="13" t="str">
        <f>IF(AQ1252="","",IF(AQ1252=BJ$2,(SUMIF($BV$3:$BV1252,BJ$2,$BW$3:$BW1252)-SUMIF($BX$3:$BX1252,BJ$2,$BY$3:$BY1252))*AQ$1,""))</f>
        <v/>
      </c>
      <c r="BK1252" s="13" t="str">
        <f>IF(AR1252="","",IF(AR1252=BK$2,(SUMIF($BV$3:$BV1252,BK$2,$BW$3:$BW1252)-SUMIF($BX$3:$BX1252,BK$2,$BY$3:$BY1252))*AR$1,""))</f>
        <v/>
      </c>
      <c r="BL1252" s="13" t="str">
        <f>IF(AS1252="","",IF(AS1252=BL$2,(SUMIF($BV$3:$BV1252,BL$2,$BW$3:$BW1252)-SUMIF($BX$3:$BX1252,BL$2,$BY$3:$BY1252))*AS$1,""))</f>
        <v/>
      </c>
      <c r="BM1252" s="13" t="str">
        <f>IF(AT1252="","",IF(AT1252=BM$2,(SUMIF($BV$3:$BV1252,BM$2,$BW$3:$BW1252)-SUMIF($BX$3:$BX1252,BM$2,$BY$3:$BY1252))*AT$1,""))</f>
        <v/>
      </c>
      <c r="BN1252" s="13" t="str">
        <f>IF(AU1252="","",IF(AU1252=BN$2,(SUMIF($BV$3:$BV1252,BN$2,$BW$3:$BW1252)-SUMIF($BX$3:$BX1252,BN$2,$BY$3:$BY1252))*AU$1,""))</f>
        <v/>
      </c>
      <c r="BO1252" s="13" t="str">
        <f>IF(AV1252="","",IF(AV1252=BO$2,(SUMIF($BV$3:$BV1252,BO$2,$BW$3:$BW1252)-SUMIF($BX$3:$BX1252,BO$2,$BY$3:$BY1252))*AV$1,""))</f>
        <v/>
      </c>
      <c r="BP1252" s="69"/>
      <c r="BQ1252" s="13" t="str">
        <f t="shared" si="722"/>
        <v/>
      </c>
      <c r="BR1252" s="75" t="str">
        <f t="shared" si="704"/>
        <v/>
      </c>
      <c r="BS1252" s="33" t="str">
        <f t="shared" si="710"/>
        <v/>
      </c>
      <c r="BT1252" s="42" t="str">
        <f t="shared" si="711"/>
        <v/>
      </c>
      <c r="BU1252" s="38" t="str">
        <f t="shared" si="712"/>
        <v/>
      </c>
      <c r="BV1252" s="30" t="str">
        <f t="shared" si="705"/>
        <v/>
      </c>
      <c r="BW1252" s="36" t="str">
        <f t="shared" si="706"/>
        <v/>
      </c>
      <c r="BX1252" s="36" t="str">
        <f t="shared" si="707"/>
        <v/>
      </c>
      <c r="BY1252" s="45" t="str">
        <f t="shared" si="708"/>
        <v/>
      </c>
      <c r="BZ1252" s="12" t="str">
        <f t="shared" si="713"/>
        <v/>
      </c>
      <c r="CA1252" s="47" t="str">
        <f t="shared" si="714"/>
        <v/>
      </c>
      <c r="CB1252" s="32" t="str">
        <f t="shared" si="715"/>
        <v/>
      </c>
      <c r="CC1252" s="32" t="str">
        <f t="shared" si="716"/>
        <v/>
      </c>
      <c r="CD1252" s="32" t="str">
        <f t="shared" si="717"/>
        <v/>
      </c>
      <c r="CE1252" s="48"/>
      <c r="CF1252" s="32" t="str">
        <f t="shared" si="723"/>
        <v/>
      </c>
      <c r="CG1252" s="32" t="str">
        <f t="shared" si="724"/>
        <v/>
      </c>
      <c r="CH1252" s="48"/>
    </row>
    <row r="1253" spans="2:86" ht="30" customHeight="1" x14ac:dyDescent="0.2">
      <c r="B1253" s="155"/>
      <c r="C1253" s="117"/>
      <c r="D1253" s="53"/>
      <c r="E1253" s="68"/>
      <c r="F1253" s="54"/>
      <c r="G1253" s="54"/>
      <c r="H1253" s="55"/>
      <c r="I1253" s="71"/>
      <c r="J1253" s="73"/>
      <c r="K1253" s="56"/>
      <c r="L1253" s="76" t="str">
        <f t="shared" si="727"/>
        <v/>
      </c>
      <c r="M1253" s="77" t="str">
        <f t="shared" si="697"/>
        <v/>
      </c>
      <c r="N1253" s="130" t="str">
        <f t="shared" si="718"/>
        <v/>
      </c>
      <c r="O1253" s="131" t="str">
        <f t="shared" ref="O1253:U1262" si="729">IFERROR(INDEX($BH$3:$BO$100002,MATCH($BG1253,$BG$3:$BG$100002,0),MATCH(O$1,$BH$2:$BO$2,0)),"")</f>
        <v/>
      </c>
      <c r="P1253" s="131" t="str">
        <f t="shared" si="729"/>
        <v/>
      </c>
      <c r="Q1253" s="131" t="str">
        <f t="shared" si="729"/>
        <v/>
      </c>
      <c r="R1253" s="131" t="str">
        <f t="shared" si="729"/>
        <v/>
      </c>
      <c r="S1253" s="131" t="str">
        <f t="shared" si="729"/>
        <v/>
      </c>
      <c r="T1253" s="131" t="str">
        <f t="shared" si="729"/>
        <v/>
      </c>
      <c r="U1253" s="131" t="str">
        <f t="shared" si="729"/>
        <v/>
      </c>
      <c r="V1253" s="14"/>
      <c r="W1253" s="17" t="str">
        <f>IF(C1253="",IF(OR(AND($H1253&lt;&gt;"",C1253=""),AND($F1252=$F1253,$AK1253&lt;&gt;""),COUNTA($H$3:$H$100002)&gt;COUNTA($H$3:$H1253),$AE1253&lt;&gt;""),W1252,""),C1253)</f>
        <v/>
      </c>
      <c r="X1253" s="17" t="str">
        <f>IF(D1253="",IF(OR(AND($H1253&lt;&gt;"",D1253=""),AND($F1252=$F1253,$AK1253&lt;&gt;""),COUNTA($H$3:$H$100002)&gt;COUNTA($H$3:$H1253),$AE1253&lt;&gt;""),X1252,""),D1253)</f>
        <v/>
      </c>
      <c r="Y1253" s="17" t="str">
        <f>IF(E1253="",IF(OR(AND($H1253&lt;&gt;"",E1253=""),AND($F1252=$F1253,$AK1253&lt;&gt;""),COUNTA($H$3:$H$100002)&gt;COUNTA($H$3:$H1253),$AE1253&lt;&gt;""),Y1252,""),E1253)</f>
        <v/>
      </c>
      <c r="Z1253" s="27" t="str">
        <f t="shared" si="698"/>
        <v/>
      </c>
      <c r="AA1253" s="2" t="str">
        <f>IF(F1253="","",COUNTA($F$3:F1253))</f>
        <v/>
      </c>
      <c r="AB1253" s="3" t="str">
        <f>IF(F1253="","",IFERROR(IF(F1253&lt;&gt;"",IFERROR(INDEX(設定!$C$3:$C$303,MATCH(F1253,設定!$C$3:$C$303,0),0),INDEX(設定!$C$3:$C$303,MATCH("*"&amp;F1253&amp;"*",設定!$C$3:$C$303,0),0)),""),"エラー"))</f>
        <v/>
      </c>
      <c r="AC1253" s="2" t="str">
        <f>IF(G1253="","",COUNTA($G$3:G1253))</f>
        <v/>
      </c>
      <c r="AD1253" s="3" t="str">
        <f>IF(G1253="","",IFERROR(IF(G1253&lt;&gt;"",IFERROR(INDEX(設定!$C$3:$C$303,MATCH(G1253,設定!$C$3:$C$303,0),0),INDEX(設定!$C$3:$C$303,MATCH("*"&amp;G1253&amp;"*",設定!$C$3:$C$303,0),0)),""),"エラー"))</f>
        <v/>
      </c>
      <c r="AE1253" s="3" t="str">
        <f>IFERROR(IF(AB1253="",IF(AND(H1253&lt;&gt;"",F1253=""),INDEX(AB$3:AB1253,MATCH(MAX(AA$3:AA1253),AA$3:AA1253,0),0),""),AB1253),"")</f>
        <v/>
      </c>
      <c r="AF1253" s="3" t="str">
        <f>IFERROR(IF(AD1253="",IF(AND(H1253&lt;&gt;"",G1253=""),INDEX(AD$3:AD1253,MATCH(MAX(AC$3:AC1253),AC$3:AC1253,0),0),""),AD1253),"")</f>
        <v/>
      </c>
      <c r="AG1253" s="2" t="str">
        <f>IF(AH1253="","",IF(OR(AH1253=AH1252,AH1253=AH1254),IF(AND(E1253="",AB1253="",AG1252&lt;&gt;""),MAX($AG$3:AG1252),MAX($AG$3:AG1252)+1),IF(AH1252=AH1253,AG1252,MAX($AG$3:AG1252)+1)))</f>
        <v/>
      </c>
      <c r="AH1253" s="12" t="str">
        <f t="shared" si="719"/>
        <v/>
      </c>
      <c r="AI1253" s="12" t="str">
        <f t="shared" si="699"/>
        <v/>
      </c>
      <c r="AJ1253" s="13" t="str">
        <f t="shared" si="700"/>
        <v/>
      </c>
      <c r="AK1253" s="13" t="str">
        <f t="shared" si="701"/>
        <v/>
      </c>
      <c r="AL1253" s="13" t="str">
        <f>IF(OR(AJ1253="",COUNTIF($AH$3:AH1253,AH1253)&lt;&gt;COUNTIF(AH$3:AH$100002,AH1253)),"",SUMIF(AH$3:AH$100002,AH1253,AJ$3:AJ$100002))</f>
        <v/>
      </c>
      <c r="AM1253" s="13" t="str">
        <f>IF(OR(AK1253="",COUNTIF($AH$3:AH1253,AH1253)&lt;&gt;COUNTIF(AH$3:AH$100002,AH1253)),"",SUMIF(AH$3:AH$100002,AH1253,AK$3:AK$100002))</f>
        <v/>
      </c>
      <c r="AO1253" s="13" t="str">
        <f t="shared" si="720"/>
        <v/>
      </c>
      <c r="AP1253" s="13" t="str">
        <f t="shared" si="720"/>
        <v/>
      </c>
      <c r="AQ1253" s="13" t="str">
        <f t="shared" si="720"/>
        <v/>
      </c>
      <c r="AR1253" s="13" t="str">
        <f t="shared" si="720"/>
        <v/>
      </c>
      <c r="AS1253" s="13" t="str">
        <f t="shared" si="721"/>
        <v/>
      </c>
      <c r="AT1253" s="13" t="str">
        <f t="shared" si="721"/>
        <v/>
      </c>
      <c r="AU1253" s="13" t="str">
        <f t="shared" si="721"/>
        <v/>
      </c>
      <c r="AV1253" s="13" t="str">
        <f t="shared" si="721"/>
        <v/>
      </c>
      <c r="AW1253" s="86" t="str">
        <f t="shared" si="702"/>
        <v/>
      </c>
      <c r="AX1253" s="59" t="str">
        <f t="shared" si="703"/>
        <v/>
      </c>
      <c r="AY1253" s="63" t="str">
        <f>IF(OR($BR1253="",BH1253=""),"",COUNT($BR$3:$BR1253))</f>
        <v/>
      </c>
      <c r="AZ1253" s="13" t="str">
        <f>IF(OR($BR1253="",BI1253=""),"",COUNT($BR$3:$BR1253))</f>
        <v/>
      </c>
      <c r="BA1253" s="13" t="str">
        <f>IF(OR($BR1253="",BJ1253=""),"",COUNT($BR$3:$BR1253))</f>
        <v/>
      </c>
      <c r="BB1253" s="13" t="str">
        <f>IF(OR($BR1253="",BK1253=""),"",COUNT($BR$3:$BR1253))</f>
        <v/>
      </c>
      <c r="BC1253" s="13" t="str">
        <f>IF(OR($BR1253="",BL1253=""),"",COUNT($BR$3:$BR1253))</f>
        <v/>
      </c>
      <c r="BD1253" s="13" t="str">
        <f>IF(OR($BR1253="",BM1253=""),"",COUNT($BR$3:$BR1253))</f>
        <v/>
      </c>
      <c r="BE1253" s="13" t="str">
        <f>IF(OR($BR1253="",BN1253=""),"",COUNT($BR$3:$BR1253))</f>
        <v/>
      </c>
      <c r="BF1253" s="13" t="str">
        <f>IF(OR($BR1253="",BO1253=""),"",COUNT($BR$3:$BR1253))</f>
        <v/>
      </c>
      <c r="BG1253" s="66" t="str">
        <f>IF(Z1253="","",COUNT($Z$3:Z1253))</f>
        <v/>
      </c>
      <c r="BH1253" s="13" t="str">
        <f>IF(AO1253="","",IF(AO1253=BH$2,(SUMIF($BV$3:$BV1253,BH$2,$BW$3:$BW1253)-SUMIF($BX$3:$BX1253,BH$2,$BY$3:$BY1253))*AO$1,""))</f>
        <v/>
      </c>
      <c r="BI1253" s="13" t="str">
        <f>IF(AP1253="","",IF(AP1253=BI$2,(SUMIF($BV$3:$BV1253,BI$2,$BW$3:$BW1253)-SUMIF($BX$3:$BX1253,BI$2,$BY$3:$BY1253))*AP$1,""))</f>
        <v/>
      </c>
      <c r="BJ1253" s="13" t="str">
        <f>IF(AQ1253="","",IF(AQ1253=BJ$2,(SUMIF($BV$3:$BV1253,BJ$2,$BW$3:$BW1253)-SUMIF($BX$3:$BX1253,BJ$2,$BY$3:$BY1253))*AQ$1,""))</f>
        <v/>
      </c>
      <c r="BK1253" s="13" t="str">
        <f>IF(AR1253="","",IF(AR1253=BK$2,(SUMIF($BV$3:$BV1253,BK$2,$BW$3:$BW1253)-SUMIF($BX$3:$BX1253,BK$2,$BY$3:$BY1253))*AR$1,""))</f>
        <v/>
      </c>
      <c r="BL1253" s="13" t="str">
        <f>IF(AS1253="","",IF(AS1253=BL$2,(SUMIF($BV$3:$BV1253,BL$2,$BW$3:$BW1253)-SUMIF($BX$3:$BX1253,BL$2,$BY$3:$BY1253))*AS$1,""))</f>
        <v/>
      </c>
      <c r="BM1253" s="13" t="str">
        <f>IF(AT1253="","",IF(AT1253=BM$2,(SUMIF($BV$3:$BV1253,BM$2,$BW$3:$BW1253)-SUMIF($BX$3:$BX1253,BM$2,$BY$3:$BY1253))*AT$1,""))</f>
        <v/>
      </c>
      <c r="BN1253" s="13" t="str">
        <f>IF(AU1253="","",IF(AU1253=BN$2,(SUMIF($BV$3:$BV1253,BN$2,$BW$3:$BW1253)-SUMIF($BX$3:$BX1253,BN$2,$BY$3:$BY1253))*AU$1,""))</f>
        <v/>
      </c>
      <c r="BO1253" s="13" t="str">
        <f>IF(AV1253="","",IF(AV1253=BO$2,(SUMIF($BV$3:$BV1253,BO$2,$BW$3:$BW1253)-SUMIF($BX$3:$BX1253,BO$2,$BY$3:$BY1253))*AV$1,""))</f>
        <v/>
      </c>
      <c r="BP1253" s="69"/>
      <c r="BQ1253" s="13" t="str">
        <f t="shared" si="722"/>
        <v/>
      </c>
      <c r="BR1253" s="75" t="str">
        <f t="shared" si="704"/>
        <v/>
      </c>
      <c r="BS1253" s="33" t="str">
        <f t="shared" si="710"/>
        <v/>
      </c>
      <c r="BT1253" s="42" t="str">
        <f t="shared" si="711"/>
        <v/>
      </c>
      <c r="BU1253" s="38" t="str">
        <f t="shared" si="712"/>
        <v/>
      </c>
      <c r="BV1253" s="30" t="str">
        <f t="shared" si="705"/>
        <v/>
      </c>
      <c r="BW1253" s="36" t="str">
        <f t="shared" si="706"/>
        <v/>
      </c>
      <c r="BX1253" s="36" t="str">
        <f t="shared" si="707"/>
        <v/>
      </c>
      <c r="BY1253" s="45" t="str">
        <f t="shared" si="708"/>
        <v/>
      </c>
      <c r="BZ1253" s="12" t="str">
        <f t="shared" si="713"/>
        <v/>
      </c>
      <c r="CA1253" s="47" t="str">
        <f t="shared" si="714"/>
        <v/>
      </c>
      <c r="CB1253" s="32" t="str">
        <f t="shared" si="715"/>
        <v/>
      </c>
      <c r="CC1253" s="32" t="str">
        <f t="shared" si="716"/>
        <v/>
      </c>
      <c r="CD1253" s="32" t="str">
        <f t="shared" si="717"/>
        <v/>
      </c>
      <c r="CE1253" s="48"/>
      <c r="CF1253" s="32" t="str">
        <f t="shared" si="723"/>
        <v/>
      </c>
      <c r="CG1253" s="32" t="str">
        <f t="shared" si="724"/>
        <v/>
      </c>
      <c r="CH1253" s="48"/>
    </row>
    <row r="1254" spans="2:86" ht="30" customHeight="1" x14ac:dyDescent="0.2">
      <c r="B1254" s="155"/>
      <c r="C1254" s="117"/>
      <c r="D1254" s="53"/>
      <c r="E1254" s="68"/>
      <c r="F1254" s="54"/>
      <c r="G1254" s="54"/>
      <c r="H1254" s="55"/>
      <c r="I1254" s="71"/>
      <c r="J1254" s="73"/>
      <c r="K1254" s="56"/>
      <c r="L1254" s="76" t="str">
        <f t="shared" si="727"/>
        <v/>
      </c>
      <c r="M1254" s="77" t="str">
        <f t="shared" si="697"/>
        <v/>
      </c>
      <c r="N1254" s="130" t="str">
        <f t="shared" si="718"/>
        <v/>
      </c>
      <c r="O1254" s="131" t="str">
        <f t="shared" si="729"/>
        <v/>
      </c>
      <c r="P1254" s="131" t="str">
        <f t="shared" si="729"/>
        <v/>
      </c>
      <c r="Q1254" s="131" t="str">
        <f t="shared" si="729"/>
        <v/>
      </c>
      <c r="R1254" s="131" t="str">
        <f t="shared" si="729"/>
        <v/>
      </c>
      <c r="S1254" s="131" t="str">
        <f t="shared" si="729"/>
        <v/>
      </c>
      <c r="T1254" s="131" t="str">
        <f t="shared" si="729"/>
        <v/>
      </c>
      <c r="U1254" s="131" t="str">
        <f t="shared" si="729"/>
        <v/>
      </c>
      <c r="V1254" s="14"/>
      <c r="W1254" s="17" t="str">
        <f>IF(C1254="",IF(OR(AND($H1254&lt;&gt;"",C1254=""),AND($F1253=$F1254,$AK1254&lt;&gt;""),COUNTA($H$3:$H$100002)&gt;COUNTA($H$3:$H1254),$AE1254&lt;&gt;""),W1253,""),C1254)</f>
        <v/>
      </c>
      <c r="X1254" s="17" t="str">
        <f>IF(D1254="",IF(OR(AND($H1254&lt;&gt;"",D1254=""),AND($F1253=$F1254,$AK1254&lt;&gt;""),COUNTA($H$3:$H$100002)&gt;COUNTA($H$3:$H1254),$AE1254&lt;&gt;""),X1253,""),D1254)</f>
        <v/>
      </c>
      <c r="Y1254" s="17" t="str">
        <f>IF(E1254="",IF(OR(AND($H1254&lt;&gt;"",E1254=""),AND($F1253=$F1254,$AK1254&lt;&gt;""),COUNTA($H$3:$H$100002)&gt;COUNTA($H$3:$H1254),$AE1254&lt;&gt;""),Y1253,""),E1254)</f>
        <v/>
      </c>
      <c r="Z1254" s="27" t="str">
        <f t="shared" si="698"/>
        <v/>
      </c>
      <c r="AA1254" s="2" t="str">
        <f>IF(F1254="","",COUNTA($F$3:F1254))</f>
        <v/>
      </c>
      <c r="AB1254" s="3" t="str">
        <f>IF(F1254="","",IFERROR(IF(F1254&lt;&gt;"",IFERROR(INDEX(設定!$C$3:$C$303,MATCH(F1254,設定!$C$3:$C$303,0),0),INDEX(設定!$C$3:$C$303,MATCH("*"&amp;F1254&amp;"*",設定!$C$3:$C$303,0),0)),""),"エラー"))</f>
        <v/>
      </c>
      <c r="AC1254" s="2" t="str">
        <f>IF(G1254="","",COUNTA($G$3:G1254))</f>
        <v/>
      </c>
      <c r="AD1254" s="3" t="str">
        <f>IF(G1254="","",IFERROR(IF(G1254&lt;&gt;"",IFERROR(INDEX(設定!$C$3:$C$303,MATCH(G1254,設定!$C$3:$C$303,0),0),INDEX(設定!$C$3:$C$303,MATCH("*"&amp;G1254&amp;"*",設定!$C$3:$C$303,0),0)),""),"エラー"))</f>
        <v/>
      </c>
      <c r="AE1254" s="3" t="str">
        <f>IFERROR(IF(AB1254="",IF(AND(H1254&lt;&gt;"",F1254=""),INDEX(AB$3:AB1254,MATCH(MAX(AA$3:AA1254),AA$3:AA1254,0),0),""),AB1254),"")</f>
        <v/>
      </c>
      <c r="AF1254" s="3" t="str">
        <f>IFERROR(IF(AD1254="",IF(AND(H1254&lt;&gt;"",G1254=""),INDEX(AD$3:AD1254,MATCH(MAX(AC$3:AC1254),AC$3:AC1254,0),0),""),AD1254),"")</f>
        <v/>
      </c>
      <c r="AG1254" s="2" t="str">
        <f>IF(AH1254="","",IF(OR(AH1254=AH1253,AH1254=AH1255),IF(AND(E1254="",AB1254="",AG1253&lt;&gt;""),MAX($AG$3:AG1253),MAX($AG$3:AG1253)+1),IF(AH1253=AH1254,AG1253,MAX($AG$3:AG1253)+1)))</f>
        <v/>
      </c>
      <c r="AH1254" s="12" t="str">
        <f t="shared" si="719"/>
        <v/>
      </c>
      <c r="AI1254" s="12" t="str">
        <f t="shared" si="699"/>
        <v/>
      </c>
      <c r="AJ1254" s="13" t="str">
        <f t="shared" si="700"/>
        <v/>
      </c>
      <c r="AK1254" s="13" t="str">
        <f t="shared" si="701"/>
        <v/>
      </c>
      <c r="AL1254" s="13" t="str">
        <f>IF(OR(AJ1254="",COUNTIF($AH$3:AH1254,AH1254)&lt;&gt;COUNTIF(AH$3:AH$100002,AH1254)),"",SUMIF(AH$3:AH$100002,AH1254,AJ$3:AJ$100002))</f>
        <v/>
      </c>
      <c r="AM1254" s="13" t="str">
        <f>IF(OR(AK1254="",COUNTIF($AH$3:AH1254,AH1254)&lt;&gt;COUNTIF(AH$3:AH$100002,AH1254)),"",SUMIF(AH$3:AH$100002,AH1254,AK$3:AK$100002))</f>
        <v/>
      </c>
      <c r="AO1254" s="13" t="str">
        <f t="shared" si="720"/>
        <v/>
      </c>
      <c r="AP1254" s="13" t="str">
        <f t="shared" si="720"/>
        <v/>
      </c>
      <c r="AQ1254" s="13" t="str">
        <f t="shared" si="720"/>
        <v/>
      </c>
      <c r="AR1254" s="13" t="str">
        <f t="shared" si="720"/>
        <v/>
      </c>
      <c r="AS1254" s="13" t="str">
        <f t="shared" si="721"/>
        <v/>
      </c>
      <c r="AT1254" s="13" t="str">
        <f t="shared" si="721"/>
        <v/>
      </c>
      <c r="AU1254" s="13" t="str">
        <f t="shared" si="721"/>
        <v/>
      </c>
      <c r="AV1254" s="13" t="str">
        <f t="shared" si="721"/>
        <v/>
      </c>
      <c r="AW1254" s="86" t="str">
        <f t="shared" si="702"/>
        <v/>
      </c>
      <c r="AX1254" s="59" t="str">
        <f t="shared" si="703"/>
        <v/>
      </c>
      <c r="AY1254" s="63" t="str">
        <f>IF(OR($BR1254="",BH1254=""),"",COUNT($BR$3:$BR1254))</f>
        <v/>
      </c>
      <c r="AZ1254" s="13" t="str">
        <f>IF(OR($BR1254="",BI1254=""),"",COUNT($BR$3:$BR1254))</f>
        <v/>
      </c>
      <c r="BA1254" s="13" t="str">
        <f>IF(OR($BR1254="",BJ1254=""),"",COUNT($BR$3:$BR1254))</f>
        <v/>
      </c>
      <c r="BB1254" s="13" t="str">
        <f>IF(OR($BR1254="",BK1254=""),"",COUNT($BR$3:$BR1254))</f>
        <v/>
      </c>
      <c r="BC1254" s="13" t="str">
        <f>IF(OR($BR1254="",BL1254=""),"",COUNT($BR$3:$BR1254))</f>
        <v/>
      </c>
      <c r="BD1254" s="13" t="str">
        <f>IF(OR($BR1254="",BM1254=""),"",COUNT($BR$3:$BR1254))</f>
        <v/>
      </c>
      <c r="BE1254" s="13" t="str">
        <f>IF(OR($BR1254="",BN1254=""),"",COUNT($BR$3:$BR1254))</f>
        <v/>
      </c>
      <c r="BF1254" s="13" t="str">
        <f>IF(OR($BR1254="",BO1254=""),"",COUNT($BR$3:$BR1254))</f>
        <v/>
      </c>
      <c r="BG1254" s="66" t="str">
        <f>IF(Z1254="","",COUNT($Z$3:Z1254))</f>
        <v/>
      </c>
      <c r="BH1254" s="13" t="str">
        <f>IF(AO1254="","",IF(AO1254=BH$2,(SUMIF($BV$3:$BV1254,BH$2,$BW$3:$BW1254)-SUMIF($BX$3:$BX1254,BH$2,$BY$3:$BY1254))*AO$1,""))</f>
        <v/>
      </c>
      <c r="BI1254" s="13" t="str">
        <f>IF(AP1254="","",IF(AP1254=BI$2,(SUMIF($BV$3:$BV1254,BI$2,$BW$3:$BW1254)-SUMIF($BX$3:$BX1254,BI$2,$BY$3:$BY1254))*AP$1,""))</f>
        <v/>
      </c>
      <c r="BJ1254" s="13" t="str">
        <f>IF(AQ1254="","",IF(AQ1254=BJ$2,(SUMIF($BV$3:$BV1254,BJ$2,$BW$3:$BW1254)-SUMIF($BX$3:$BX1254,BJ$2,$BY$3:$BY1254))*AQ$1,""))</f>
        <v/>
      </c>
      <c r="BK1254" s="13" t="str">
        <f>IF(AR1254="","",IF(AR1254=BK$2,(SUMIF($BV$3:$BV1254,BK$2,$BW$3:$BW1254)-SUMIF($BX$3:$BX1254,BK$2,$BY$3:$BY1254))*AR$1,""))</f>
        <v/>
      </c>
      <c r="BL1254" s="13" t="str">
        <f>IF(AS1254="","",IF(AS1254=BL$2,(SUMIF($BV$3:$BV1254,BL$2,$BW$3:$BW1254)-SUMIF($BX$3:$BX1254,BL$2,$BY$3:$BY1254))*AS$1,""))</f>
        <v/>
      </c>
      <c r="BM1254" s="13" t="str">
        <f>IF(AT1254="","",IF(AT1254=BM$2,(SUMIF($BV$3:$BV1254,BM$2,$BW$3:$BW1254)-SUMIF($BX$3:$BX1254,BM$2,$BY$3:$BY1254))*AT$1,""))</f>
        <v/>
      </c>
      <c r="BN1254" s="13" t="str">
        <f>IF(AU1254="","",IF(AU1254=BN$2,(SUMIF($BV$3:$BV1254,BN$2,$BW$3:$BW1254)-SUMIF($BX$3:$BX1254,BN$2,$BY$3:$BY1254))*AU$1,""))</f>
        <v/>
      </c>
      <c r="BO1254" s="13" t="str">
        <f>IF(AV1254="","",IF(AV1254=BO$2,(SUMIF($BV$3:$BV1254,BO$2,$BW$3:$BW1254)-SUMIF($BX$3:$BX1254,BO$2,$BY$3:$BY1254))*AV$1,""))</f>
        <v/>
      </c>
      <c r="BP1254" s="69"/>
      <c r="BQ1254" s="13" t="str">
        <f t="shared" si="722"/>
        <v/>
      </c>
      <c r="BR1254" s="75" t="str">
        <f t="shared" si="704"/>
        <v/>
      </c>
      <c r="BS1254" s="33" t="str">
        <f t="shared" si="710"/>
        <v/>
      </c>
      <c r="BT1254" s="42" t="str">
        <f t="shared" si="711"/>
        <v/>
      </c>
      <c r="BU1254" s="38" t="str">
        <f t="shared" si="712"/>
        <v/>
      </c>
      <c r="BV1254" s="30" t="str">
        <f t="shared" si="705"/>
        <v/>
      </c>
      <c r="BW1254" s="36" t="str">
        <f t="shared" si="706"/>
        <v/>
      </c>
      <c r="BX1254" s="36" t="str">
        <f t="shared" si="707"/>
        <v/>
      </c>
      <c r="BY1254" s="45" t="str">
        <f t="shared" si="708"/>
        <v/>
      </c>
      <c r="BZ1254" s="12" t="str">
        <f t="shared" si="713"/>
        <v/>
      </c>
      <c r="CA1254" s="47" t="str">
        <f t="shared" si="714"/>
        <v/>
      </c>
      <c r="CB1254" s="32" t="str">
        <f t="shared" si="715"/>
        <v/>
      </c>
      <c r="CC1254" s="32" t="str">
        <f t="shared" si="716"/>
        <v/>
      </c>
      <c r="CD1254" s="32" t="str">
        <f t="shared" si="717"/>
        <v/>
      </c>
      <c r="CE1254" s="48"/>
      <c r="CF1254" s="32" t="str">
        <f t="shared" si="723"/>
        <v/>
      </c>
      <c r="CG1254" s="32" t="str">
        <f t="shared" si="724"/>
        <v/>
      </c>
      <c r="CH1254" s="48"/>
    </row>
    <row r="1255" spans="2:86" ht="30" customHeight="1" x14ac:dyDescent="0.2">
      <c r="B1255" s="155"/>
      <c r="C1255" s="117"/>
      <c r="D1255" s="53"/>
      <c r="E1255" s="68"/>
      <c r="F1255" s="54"/>
      <c r="G1255" s="54"/>
      <c r="H1255" s="55"/>
      <c r="I1255" s="71"/>
      <c r="J1255" s="73"/>
      <c r="K1255" s="56"/>
      <c r="L1255" s="76" t="str">
        <f t="shared" si="727"/>
        <v/>
      </c>
      <c r="M1255" s="77" t="str">
        <f t="shared" si="697"/>
        <v/>
      </c>
      <c r="N1255" s="130" t="str">
        <f t="shared" si="718"/>
        <v/>
      </c>
      <c r="O1255" s="131" t="str">
        <f t="shared" si="729"/>
        <v/>
      </c>
      <c r="P1255" s="131" t="str">
        <f t="shared" si="729"/>
        <v/>
      </c>
      <c r="Q1255" s="131" t="str">
        <f t="shared" si="729"/>
        <v/>
      </c>
      <c r="R1255" s="131" t="str">
        <f t="shared" si="729"/>
        <v/>
      </c>
      <c r="S1255" s="131" t="str">
        <f t="shared" si="729"/>
        <v/>
      </c>
      <c r="T1255" s="131" t="str">
        <f t="shared" si="729"/>
        <v/>
      </c>
      <c r="U1255" s="131" t="str">
        <f t="shared" si="729"/>
        <v/>
      </c>
      <c r="V1255" s="14"/>
      <c r="W1255" s="17" t="str">
        <f>IF(C1255="",IF(OR(AND($H1255&lt;&gt;"",C1255=""),AND($F1254=$F1255,$AK1255&lt;&gt;""),COUNTA($H$3:$H$100002)&gt;COUNTA($H$3:$H1255),$AE1255&lt;&gt;""),W1254,""),C1255)</f>
        <v/>
      </c>
      <c r="X1255" s="17" t="str">
        <f>IF(D1255="",IF(OR(AND($H1255&lt;&gt;"",D1255=""),AND($F1254=$F1255,$AK1255&lt;&gt;""),COUNTA($H$3:$H$100002)&gt;COUNTA($H$3:$H1255),$AE1255&lt;&gt;""),X1254,""),D1255)</f>
        <v/>
      </c>
      <c r="Y1255" s="17" t="str">
        <f>IF(E1255="",IF(OR(AND($H1255&lt;&gt;"",E1255=""),AND($F1254=$F1255,$AK1255&lt;&gt;""),COUNTA($H$3:$H$100002)&gt;COUNTA($H$3:$H1255),$AE1255&lt;&gt;""),Y1254,""),E1255)</f>
        <v/>
      </c>
      <c r="Z1255" s="27" t="str">
        <f t="shared" si="698"/>
        <v/>
      </c>
      <c r="AA1255" s="2" t="str">
        <f>IF(F1255="","",COUNTA($F$3:F1255))</f>
        <v/>
      </c>
      <c r="AB1255" s="3" t="str">
        <f>IF(F1255="","",IFERROR(IF(F1255&lt;&gt;"",IFERROR(INDEX(設定!$C$3:$C$303,MATCH(F1255,設定!$C$3:$C$303,0),0),INDEX(設定!$C$3:$C$303,MATCH("*"&amp;F1255&amp;"*",設定!$C$3:$C$303,0),0)),""),"エラー"))</f>
        <v/>
      </c>
      <c r="AC1255" s="2" t="str">
        <f>IF(G1255="","",COUNTA($G$3:G1255))</f>
        <v/>
      </c>
      <c r="AD1255" s="3" t="str">
        <f>IF(G1255="","",IFERROR(IF(G1255&lt;&gt;"",IFERROR(INDEX(設定!$C$3:$C$303,MATCH(G1255,設定!$C$3:$C$303,0),0),INDEX(設定!$C$3:$C$303,MATCH("*"&amp;G1255&amp;"*",設定!$C$3:$C$303,0),0)),""),"エラー"))</f>
        <v/>
      </c>
      <c r="AE1255" s="3" t="str">
        <f>IFERROR(IF(AB1255="",IF(AND(H1255&lt;&gt;"",F1255=""),INDEX(AB$3:AB1255,MATCH(MAX(AA$3:AA1255),AA$3:AA1255,0),0),""),AB1255),"")</f>
        <v/>
      </c>
      <c r="AF1255" s="3" t="str">
        <f>IFERROR(IF(AD1255="",IF(AND(H1255&lt;&gt;"",G1255=""),INDEX(AD$3:AD1255,MATCH(MAX(AC$3:AC1255),AC$3:AC1255,0),0),""),AD1255),"")</f>
        <v/>
      </c>
      <c r="AG1255" s="2" t="str">
        <f>IF(AH1255="","",IF(OR(AH1255=AH1254,AH1255=AH1256),IF(AND(E1255="",AB1255="",AG1254&lt;&gt;""),MAX($AG$3:AG1254),MAX($AG$3:AG1254)+1),IF(AH1254=AH1255,AG1254,MAX($AG$3:AG1254)+1)))</f>
        <v/>
      </c>
      <c r="AH1255" s="12" t="str">
        <f t="shared" si="719"/>
        <v/>
      </c>
      <c r="AI1255" s="12" t="str">
        <f t="shared" si="699"/>
        <v/>
      </c>
      <c r="AJ1255" s="13" t="str">
        <f t="shared" si="700"/>
        <v/>
      </c>
      <c r="AK1255" s="13" t="str">
        <f t="shared" si="701"/>
        <v/>
      </c>
      <c r="AL1255" s="13" t="str">
        <f>IF(OR(AJ1255="",COUNTIF($AH$3:AH1255,AH1255)&lt;&gt;COUNTIF(AH$3:AH$100002,AH1255)),"",SUMIF(AH$3:AH$100002,AH1255,AJ$3:AJ$100002))</f>
        <v/>
      </c>
      <c r="AM1255" s="13" t="str">
        <f>IF(OR(AK1255="",COUNTIF($AH$3:AH1255,AH1255)&lt;&gt;COUNTIF(AH$3:AH$100002,AH1255)),"",SUMIF(AH$3:AH$100002,AH1255,AK$3:AK$100002))</f>
        <v/>
      </c>
      <c r="AO1255" s="13" t="str">
        <f t="shared" si="720"/>
        <v/>
      </c>
      <c r="AP1255" s="13" t="str">
        <f t="shared" si="720"/>
        <v/>
      </c>
      <c r="AQ1255" s="13" t="str">
        <f t="shared" si="720"/>
        <v/>
      </c>
      <c r="AR1255" s="13" t="str">
        <f t="shared" si="720"/>
        <v/>
      </c>
      <c r="AS1255" s="13" t="str">
        <f t="shared" si="721"/>
        <v/>
      </c>
      <c r="AT1255" s="13" t="str">
        <f t="shared" si="721"/>
        <v/>
      </c>
      <c r="AU1255" s="13" t="str">
        <f t="shared" si="721"/>
        <v/>
      </c>
      <c r="AV1255" s="13" t="str">
        <f t="shared" si="721"/>
        <v/>
      </c>
      <c r="AW1255" s="86" t="str">
        <f t="shared" si="702"/>
        <v/>
      </c>
      <c r="AX1255" s="59" t="str">
        <f t="shared" si="703"/>
        <v/>
      </c>
      <c r="AY1255" s="63" t="str">
        <f>IF(OR($BR1255="",BH1255=""),"",COUNT($BR$3:$BR1255))</f>
        <v/>
      </c>
      <c r="AZ1255" s="13" t="str">
        <f>IF(OR($BR1255="",BI1255=""),"",COUNT($BR$3:$BR1255))</f>
        <v/>
      </c>
      <c r="BA1255" s="13" t="str">
        <f>IF(OR($BR1255="",BJ1255=""),"",COUNT($BR$3:$BR1255))</f>
        <v/>
      </c>
      <c r="BB1255" s="13" t="str">
        <f>IF(OR($BR1255="",BK1255=""),"",COUNT($BR$3:$BR1255))</f>
        <v/>
      </c>
      <c r="BC1255" s="13" t="str">
        <f>IF(OR($BR1255="",BL1255=""),"",COUNT($BR$3:$BR1255))</f>
        <v/>
      </c>
      <c r="BD1255" s="13" t="str">
        <f>IF(OR($BR1255="",BM1255=""),"",COUNT($BR$3:$BR1255))</f>
        <v/>
      </c>
      <c r="BE1255" s="13" t="str">
        <f>IF(OR($BR1255="",BN1255=""),"",COUNT($BR$3:$BR1255))</f>
        <v/>
      </c>
      <c r="BF1255" s="13" t="str">
        <f>IF(OR($BR1255="",BO1255=""),"",COUNT($BR$3:$BR1255))</f>
        <v/>
      </c>
      <c r="BG1255" s="66" t="str">
        <f>IF(Z1255="","",COUNT($Z$3:Z1255))</f>
        <v/>
      </c>
      <c r="BH1255" s="13" t="str">
        <f>IF(AO1255="","",IF(AO1255=BH$2,(SUMIF($BV$3:$BV1255,BH$2,$BW$3:$BW1255)-SUMIF($BX$3:$BX1255,BH$2,$BY$3:$BY1255))*AO$1,""))</f>
        <v/>
      </c>
      <c r="BI1255" s="13" t="str">
        <f>IF(AP1255="","",IF(AP1255=BI$2,(SUMIF($BV$3:$BV1255,BI$2,$BW$3:$BW1255)-SUMIF($BX$3:$BX1255,BI$2,$BY$3:$BY1255))*AP$1,""))</f>
        <v/>
      </c>
      <c r="BJ1255" s="13" t="str">
        <f>IF(AQ1255="","",IF(AQ1255=BJ$2,(SUMIF($BV$3:$BV1255,BJ$2,$BW$3:$BW1255)-SUMIF($BX$3:$BX1255,BJ$2,$BY$3:$BY1255))*AQ$1,""))</f>
        <v/>
      </c>
      <c r="BK1255" s="13" t="str">
        <f>IF(AR1255="","",IF(AR1255=BK$2,(SUMIF($BV$3:$BV1255,BK$2,$BW$3:$BW1255)-SUMIF($BX$3:$BX1255,BK$2,$BY$3:$BY1255))*AR$1,""))</f>
        <v/>
      </c>
      <c r="BL1255" s="13" t="str">
        <f>IF(AS1255="","",IF(AS1255=BL$2,(SUMIF($BV$3:$BV1255,BL$2,$BW$3:$BW1255)-SUMIF($BX$3:$BX1255,BL$2,$BY$3:$BY1255))*AS$1,""))</f>
        <v/>
      </c>
      <c r="BM1255" s="13" t="str">
        <f>IF(AT1255="","",IF(AT1255=BM$2,(SUMIF($BV$3:$BV1255,BM$2,$BW$3:$BW1255)-SUMIF($BX$3:$BX1255,BM$2,$BY$3:$BY1255))*AT$1,""))</f>
        <v/>
      </c>
      <c r="BN1255" s="13" t="str">
        <f>IF(AU1255="","",IF(AU1255=BN$2,(SUMIF($BV$3:$BV1255,BN$2,$BW$3:$BW1255)-SUMIF($BX$3:$BX1255,BN$2,$BY$3:$BY1255))*AU$1,""))</f>
        <v/>
      </c>
      <c r="BO1255" s="13" t="str">
        <f>IF(AV1255="","",IF(AV1255=BO$2,(SUMIF($BV$3:$BV1255,BO$2,$BW$3:$BW1255)-SUMIF($BX$3:$BX1255,BO$2,$BY$3:$BY1255))*AV$1,""))</f>
        <v/>
      </c>
      <c r="BP1255" s="69"/>
      <c r="BQ1255" s="13" t="str">
        <f t="shared" si="722"/>
        <v/>
      </c>
      <c r="BR1255" s="75" t="str">
        <f t="shared" si="704"/>
        <v/>
      </c>
      <c r="BS1255" s="33" t="str">
        <f t="shared" si="710"/>
        <v/>
      </c>
      <c r="BT1255" s="42" t="str">
        <f t="shared" si="711"/>
        <v/>
      </c>
      <c r="BU1255" s="38" t="str">
        <f t="shared" si="712"/>
        <v/>
      </c>
      <c r="BV1255" s="30" t="str">
        <f t="shared" si="705"/>
        <v/>
      </c>
      <c r="BW1255" s="36" t="str">
        <f t="shared" si="706"/>
        <v/>
      </c>
      <c r="BX1255" s="36" t="str">
        <f t="shared" si="707"/>
        <v/>
      </c>
      <c r="BY1255" s="45" t="str">
        <f t="shared" si="708"/>
        <v/>
      </c>
      <c r="BZ1255" s="12" t="str">
        <f t="shared" si="713"/>
        <v/>
      </c>
      <c r="CA1255" s="47" t="str">
        <f t="shared" si="714"/>
        <v/>
      </c>
      <c r="CB1255" s="32" t="str">
        <f t="shared" si="715"/>
        <v/>
      </c>
      <c r="CC1255" s="32" t="str">
        <f t="shared" si="716"/>
        <v/>
      </c>
      <c r="CD1255" s="32" t="str">
        <f t="shared" si="717"/>
        <v/>
      </c>
      <c r="CE1255" s="48"/>
      <c r="CF1255" s="32" t="str">
        <f t="shared" si="723"/>
        <v/>
      </c>
      <c r="CG1255" s="32" t="str">
        <f t="shared" si="724"/>
        <v/>
      </c>
      <c r="CH1255" s="48"/>
    </row>
    <row r="1256" spans="2:86" ht="30" customHeight="1" x14ac:dyDescent="0.2">
      <c r="B1256" s="155"/>
      <c r="C1256" s="117"/>
      <c r="D1256" s="53"/>
      <c r="E1256" s="68"/>
      <c r="F1256" s="54"/>
      <c r="G1256" s="54"/>
      <c r="H1256" s="55"/>
      <c r="I1256" s="71"/>
      <c r="J1256" s="73"/>
      <c r="K1256" s="56"/>
      <c r="L1256" s="76" t="str">
        <f t="shared" si="727"/>
        <v/>
      </c>
      <c r="M1256" s="77" t="str">
        <f t="shared" si="697"/>
        <v/>
      </c>
      <c r="N1256" s="130" t="str">
        <f t="shared" si="718"/>
        <v/>
      </c>
      <c r="O1256" s="131" t="str">
        <f t="shared" si="729"/>
        <v/>
      </c>
      <c r="P1256" s="131" t="str">
        <f t="shared" si="729"/>
        <v/>
      </c>
      <c r="Q1256" s="131" t="str">
        <f t="shared" si="729"/>
        <v/>
      </c>
      <c r="R1256" s="131" t="str">
        <f t="shared" si="729"/>
        <v/>
      </c>
      <c r="S1256" s="131" t="str">
        <f t="shared" si="729"/>
        <v/>
      </c>
      <c r="T1256" s="131" t="str">
        <f t="shared" si="729"/>
        <v/>
      </c>
      <c r="U1256" s="131" t="str">
        <f t="shared" si="729"/>
        <v/>
      </c>
      <c r="V1256" s="14"/>
      <c r="W1256" s="17" t="str">
        <f>IF(C1256="",IF(OR(AND($H1256&lt;&gt;"",C1256=""),AND($F1255=$F1256,$AK1256&lt;&gt;""),COUNTA($H$3:$H$100002)&gt;COUNTA($H$3:$H1256),$AE1256&lt;&gt;""),W1255,""),C1256)</f>
        <v/>
      </c>
      <c r="X1256" s="17" t="str">
        <f>IF(D1256="",IF(OR(AND($H1256&lt;&gt;"",D1256=""),AND($F1255=$F1256,$AK1256&lt;&gt;""),COUNTA($H$3:$H$100002)&gt;COUNTA($H$3:$H1256),$AE1256&lt;&gt;""),X1255,""),D1256)</f>
        <v/>
      </c>
      <c r="Y1256" s="17" t="str">
        <f>IF(E1256="",IF(OR(AND($H1256&lt;&gt;"",E1256=""),AND($F1255=$F1256,$AK1256&lt;&gt;""),COUNTA($H$3:$H$100002)&gt;COUNTA($H$3:$H1256),$AE1256&lt;&gt;""),Y1255,""),E1256)</f>
        <v/>
      </c>
      <c r="Z1256" s="27" t="str">
        <f t="shared" si="698"/>
        <v/>
      </c>
      <c r="AA1256" s="2" t="str">
        <f>IF(F1256="","",COUNTA($F$3:F1256))</f>
        <v/>
      </c>
      <c r="AB1256" s="3" t="str">
        <f>IF(F1256="","",IFERROR(IF(F1256&lt;&gt;"",IFERROR(INDEX(設定!$C$3:$C$303,MATCH(F1256,設定!$C$3:$C$303,0),0),INDEX(設定!$C$3:$C$303,MATCH("*"&amp;F1256&amp;"*",設定!$C$3:$C$303,0),0)),""),"エラー"))</f>
        <v/>
      </c>
      <c r="AC1256" s="2" t="str">
        <f>IF(G1256="","",COUNTA($G$3:G1256))</f>
        <v/>
      </c>
      <c r="AD1256" s="3" t="str">
        <f>IF(G1256="","",IFERROR(IF(G1256&lt;&gt;"",IFERROR(INDEX(設定!$C$3:$C$303,MATCH(G1256,設定!$C$3:$C$303,0),0),INDEX(設定!$C$3:$C$303,MATCH("*"&amp;G1256&amp;"*",設定!$C$3:$C$303,0),0)),""),"エラー"))</f>
        <v/>
      </c>
      <c r="AE1256" s="3" t="str">
        <f>IFERROR(IF(AB1256="",IF(AND(H1256&lt;&gt;"",F1256=""),INDEX(AB$3:AB1256,MATCH(MAX(AA$3:AA1256),AA$3:AA1256,0),0),""),AB1256),"")</f>
        <v/>
      </c>
      <c r="AF1256" s="3" t="str">
        <f>IFERROR(IF(AD1256="",IF(AND(H1256&lt;&gt;"",G1256=""),INDEX(AD$3:AD1256,MATCH(MAX(AC$3:AC1256),AC$3:AC1256,0),0),""),AD1256),"")</f>
        <v/>
      </c>
      <c r="AG1256" s="2" t="str">
        <f>IF(AH1256="","",IF(OR(AH1256=AH1255,AH1256=AH1257),IF(AND(E1256="",AB1256="",AG1255&lt;&gt;""),MAX($AG$3:AG1255),MAX($AG$3:AG1255)+1),IF(AH1255=AH1256,AG1255,MAX($AG$3:AG1255)+1)))</f>
        <v/>
      </c>
      <c r="AH1256" s="12" t="str">
        <f t="shared" si="719"/>
        <v/>
      </c>
      <c r="AI1256" s="12" t="str">
        <f t="shared" si="699"/>
        <v/>
      </c>
      <c r="AJ1256" s="13" t="str">
        <f t="shared" si="700"/>
        <v/>
      </c>
      <c r="AK1256" s="13" t="str">
        <f t="shared" si="701"/>
        <v/>
      </c>
      <c r="AL1256" s="13" t="str">
        <f>IF(OR(AJ1256="",COUNTIF($AH$3:AH1256,AH1256)&lt;&gt;COUNTIF(AH$3:AH$100002,AH1256)),"",SUMIF(AH$3:AH$100002,AH1256,AJ$3:AJ$100002))</f>
        <v/>
      </c>
      <c r="AM1256" s="13" t="str">
        <f>IF(OR(AK1256="",COUNTIF($AH$3:AH1256,AH1256)&lt;&gt;COUNTIF(AH$3:AH$100002,AH1256)),"",SUMIF(AH$3:AH$100002,AH1256,AK$3:AK$100002))</f>
        <v/>
      </c>
      <c r="AO1256" s="13" t="str">
        <f t="shared" si="720"/>
        <v/>
      </c>
      <c r="AP1256" s="13" t="str">
        <f t="shared" si="720"/>
        <v/>
      </c>
      <c r="AQ1256" s="13" t="str">
        <f t="shared" si="720"/>
        <v/>
      </c>
      <c r="AR1256" s="13" t="str">
        <f t="shared" si="720"/>
        <v/>
      </c>
      <c r="AS1256" s="13" t="str">
        <f t="shared" si="721"/>
        <v/>
      </c>
      <c r="AT1256" s="13" t="str">
        <f t="shared" si="721"/>
        <v/>
      </c>
      <c r="AU1256" s="13" t="str">
        <f t="shared" si="721"/>
        <v/>
      </c>
      <c r="AV1256" s="13" t="str">
        <f t="shared" si="721"/>
        <v/>
      </c>
      <c r="AW1256" s="86" t="str">
        <f t="shared" si="702"/>
        <v/>
      </c>
      <c r="AX1256" s="59" t="str">
        <f t="shared" si="703"/>
        <v/>
      </c>
      <c r="AY1256" s="63" t="str">
        <f>IF(OR($BR1256="",BH1256=""),"",COUNT($BR$3:$BR1256))</f>
        <v/>
      </c>
      <c r="AZ1256" s="13" t="str">
        <f>IF(OR($BR1256="",BI1256=""),"",COUNT($BR$3:$BR1256))</f>
        <v/>
      </c>
      <c r="BA1256" s="13" t="str">
        <f>IF(OR($BR1256="",BJ1256=""),"",COUNT($BR$3:$BR1256))</f>
        <v/>
      </c>
      <c r="BB1256" s="13" t="str">
        <f>IF(OR($BR1256="",BK1256=""),"",COUNT($BR$3:$BR1256))</f>
        <v/>
      </c>
      <c r="BC1256" s="13" t="str">
        <f>IF(OR($BR1256="",BL1256=""),"",COUNT($BR$3:$BR1256))</f>
        <v/>
      </c>
      <c r="BD1256" s="13" t="str">
        <f>IF(OR($BR1256="",BM1256=""),"",COUNT($BR$3:$BR1256))</f>
        <v/>
      </c>
      <c r="BE1256" s="13" t="str">
        <f>IF(OR($BR1256="",BN1256=""),"",COUNT($BR$3:$BR1256))</f>
        <v/>
      </c>
      <c r="BF1256" s="13" t="str">
        <f>IF(OR($BR1256="",BO1256=""),"",COUNT($BR$3:$BR1256))</f>
        <v/>
      </c>
      <c r="BG1256" s="66" t="str">
        <f>IF(Z1256="","",COUNT($Z$3:Z1256))</f>
        <v/>
      </c>
      <c r="BH1256" s="13" t="str">
        <f>IF(AO1256="","",IF(AO1256=BH$2,(SUMIF($BV$3:$BV1256,BH$2,$BW$3:$BW1256)-SUMIF($BX$3:$BX1256,BH$2,$BY$3:$BY1256))*AO$1,""))</f>
        <v/>
      </c>
      <c r="BI1256" s="13" t="str">
        <f>IF(AP1256="","",IF(AP1256=BI$2,(SUMIF($BV$3:$BV1256,BI$2,$BW$3:$BW1256)-SUMIF($BX$3:$BX1256,BI$2,$BY$3:$BY1256))*AP$1,""))</f>
        <v/>
      </c>
      <c r="BJ1256" s="13" t="str">
        <f>IF(AQ1256="","",IF(AQ1256=BJ$2,(SUMIF($BV$3:$BV1256,BJ$2,$BW$3:$BW1256)-SUMIF($BX$3:$BX1256,BJ$2,$BY$3:$BY1256))*AQ$1,""))</f>
        <v/>
      </c>
      <c r="BK1256" s="13" t="str">
        <f>IF(AR1256="","",IF(AR1256=BK$2,(SUMIF($BV$3:$BV1256,BK$2,$BW$3:$BW1256)-SUMIF($BX$3:$BX1256,BK$2,$BY$3:$BY1256))*AR$1,""))</f>
        <v/>
      </c>
      <c r="BL1256" s="13" t="str">
        <f>IF(AS1256="","",IF(AS1256=BL$2,(SUMIF($BV$3:$BV1256,BL$2,$BW$3:$BW1256)-SUMIF($BX$3:$BX1256,BL$2,$BY$3:$BY1256))*AS$1,""))</f>
        <v/>
      </c>
      <c r="BM1256" s="13" t="str">
        <f>IF(AT1256="","",IF(AT1256=BM$2,(SUMIF($BV$3:$BV1256,BM$2,$BW$3:$BW1256)-SUMIF($BX$3:$BX1256,BM$2,$BY$3:$BY1256))*AT$1,""))</f>
        <v/>
      </c>
      <c r="BN1256" s="13" t="str">
        <f>IF(AU1256="","",IF(AU1256=BN$2,(SUMIF($BV$3:$BV1256,BN$2,$BW$3:$BW1256)-SUMIF($BX$3:$BX1256,BN$2,$BY$3:$BY1256))*AU$1,""))</f>
        <v/>
      </c>
      <c r="BO1256" s="13" t="str">
        <f>IF(AV1256="","",IF(AV1256=BO$2,(SUMIF($BV$3:$BV1256,BO$2,$BW$3:$BW1256)-SUMIF($BX$3:$BX1256,BO$2,$BY$3:$BY1256))*AV$1,""))</f>
        <v/>
      </c>
      <c r="BP1256" s="69"/>
      <c r="BQ1256" s="13" t="str">
        <f t="shared" si="722"/>
        <v/>
      </c>
      <c r="BR1256" s="75" t="str">
        <f t="shared" si="704"/>
        <v/>
      </c>
      <c r="BS1256" s="33" t="str">
        <f t="shared" si="710"/>
        <v/>
      </c>
      <c r="BT1256" s="42" t="str">
        <f t="shared" si="711"/>
        <v/>
      </c>
      <c r="BU1256" s="38" t="str">
        <f t="shared" si="712"/>
        <v/>
      </c>
      <c r="BV1256" s="30" t="str">
        <f t="shared" si="705"/>
        <v/>
      </c>
      <c r="BW1256" s="36" t="str">
        <f t="shared" si="706"/>
        <v/>
      </c>
      <c r="BX1256" s="36" t="str">
        <f t="shared" si="707"/>
        <v/>
      </c>
      <c r="BY1256" s="45" t="str">
        <f t="shared" si="708"/>
        <v/>
      </c>
      <c r="BZ1256" s="12" t="str">
        <f t="shared" si="713"/>
        <v/>
      </c>
      <c r="CA1256" s="47" t="str">
        <f t="shared" si="714"/>
        <v/>
      </c>
      <c r="CB1256" s="32" t="str">
        <f t="shared" si="715"/>
        <v/>
      </c>
      <c r="CC1256" s="32" t="str">
        <f t="shared" si="716"/>
        <v/>
      </c>
      <c r="CD1256" s="32" t="str">
        <f t="shared" si="717"/>
        <v/>
      </c>
      <c r="CE1256" s="48"/>
      <c r="CF1256" s="32" t="str">
        <f t="shared" si="723"/>
        <v/>
      </c>
      <c r="CG1256" s="32" t="str">
        <f t="shared" si="724"/>
        <v/>
      </c>
      <c r="CH1256" s="48"/>
    </row>
    <row r="1257" spans="2:86" ht="30" customHeight="1" x14ac:dyDescent="0.2">
      <c r="B1257" s="155"/>
      <c r="C1257" s="117"/>
      <c r="D1257" s="53"/>
      <c r="E1257" s="68"/>
      <c r="F1257" s="54"/>
      <c r="G1257" s="54"/>
      <c r="H1257" s="55"/>
      <c r="I1257" s="71"/>
      <c r="J1257" s="73"/>
      <c r="K1257" s="56"/>
      <c r="L1257" s="76" t="str">
        <f t="shared" si="727"/>
        <v/>
      </c>
      <c r="M1257" s="77" t="str">
        <f t="shared" si="697"/>
        <v/>
      </c>
      <c r="N1257" s="130" t="str">
        <f t="shared" si="718"/>
        <v/>
      </c>
      <c r="O1257" s="131" t="str">
        <f t="shared" si="729"/>
        <v/>
      </c>
      <c r="P1257" s="131" t="str">
        <f t="shared" si="729"/>
        <v/>
      </c>
      <c r="Q1257" s="131" t="str">
        <f t="shared" si="729"/>
        <v/>
      </c>
      <c r="R1257" s="131" t="str">
        <f t="shared" si="729"/>
        <v/>
      </c>
      <c r="S1257" s="131" t="str">
        <f t="shared" si="729"/>
        <v/>
      </c>
      <c r="T1257" s="131" t="str">
        <f t="shared" si="729"/>
        <v/>
      </c>
      <c r="U1257" s="131" t="str">
        <f t="shared" si="729"/>
        <v/>
      </c>
      <c r="V1257" s="14"/>
      <c r="W1257" s="17" t="str">
        <f>IF(C1257="",IF(OR(AND($H1257&lt;&gt;"",C1257=""),AND($F1256=$F1257,$AK1257&lt;&gt;""),COUNTA($H$3:$H$100002)&gt;COUNTA($H$3:$H1257),$AE1257&lt;&gt;""),W1256,""),C1257)</f>
        <v/>
      </c>
      <c r="X1257" s="17" t="str">
        <f>IF(D1257="",IF(OR(AND($H1257&lt;&gt;"",D1257=""),AND($F1256=$F1257,$AK1257&lt;&gt;""),COUNTA($H$3:$H$100002)&gt;COUNTA($H$3:$H1257),$AE1257&lt;&gt;""),X1256,""),D1257)</f>
        <v/>
      </c>
      <c r="Y1257" s="17" t="str">
        <f>IF(E1257="",IF(OR(AND($H1257&lt;&gt;"",E1257=""),AND($F1256=$F1257,$AK1257&lt;&gt;""),COUNTA($H$3:$H$100002)&gt;COUNTA($H$3:$H1257),$AE1257&lt;&gt;""),Y1256,""),E1257)</f>
        <v/>
      </c>
      <c r="Z1257" s="27" t="str">
        <f t="shared" si="698"/>
        <v/>
      </c>
      <c r="AA1257" s="2" t="str">
        <f>IF(F1257="","",COUNTA($F$3:F1257))</f>
        <v/>
      </c>
      <c r="AB1257" s="3" t="str">
        <f>IF(F1257="","",IFERROR(IF(F1257&lt;&gt;"",IFERROR(INDEX(設定!$C$3:$C$303,MATCH(F1257,設定!$C$3:$C$303,0),0),INDEX(設定!$C$3:$C$303,MATCH("*"&amp;F1257&amp;"*",設定!$C$3:$C$303,0),0)),""),"エラー"))</f>
        <v/>
      </c>
      <c r="AC1257" s="2" t="str">
        <f>IF(G1257="","",COUNTA($G$3:G1257))</f>
        <v/>
      </c>
      <c r="AD1257" s="3" t="str">
        <f>IF(G1257="","",IFERROR(IF(G1257&lt;&gt;"",IFERROR(INDEX(設定!$C$3:$C$303,MATCH(G1257,設定!$C$3:$C$303,0),0),INDEX(設定!$C$3:$C$303,MATCH("*"&amp;G1257&amp;"*",設定!$C$3:$C$303,0),0)),""),"エラー"))</f>
        <v/>
      </c>
      <c r="AE1257" s="3" t="str">
        <f>IFERROR(IF(AB1257="",IF(AND(H1257&lt;&gt;"",F1257=""),INDEX(AB$3:AB1257,MATCH(MAX(AA$3:AA1257),AA$3:AA1257,0),0),""),AB1257),"")</f>
        <v/>
      </c>
      <c r="AF1257" s="3" t="str">
        <f>IFERROR(IF(AD1257="",IF(AND(H1257&lt;&gt;"",G1257=""),INDEX(AD$3:AD1257,MATCH(MAX(AC$3:AC1257),AC$3:AC1257,0),0),""),AD1257),"")</f>
        <v/>
      </c>
      <c r="AG1257" s="2" t="str">
        <f>IF(AH1257="","",IF(OR(AH1257=AH1256,AH1257=AH1258),IF(AND(E1257="",AB1257="",AG1256&lt;&gt;""),MAX($AG$3:AG1256),MAX($AG$3:AG1256)+1),IF(AH1256=AH1257,AG1256,MAX($AG$3:AG1256)+1)))</f>
        <v/>
      </c>
      <c r="AH1257" s="12" t="str">
        <f t="shared" si="719"/>
        <v/>
      </c>
      <c r="AI1257" s="12" t="str">
        <f t="shared" si="699"/>
        <v/>
      </c>
      <c r="AJ1257" s="13" t="str">
        <f t="shared" si="700"/>
        <v/>
      </c>
      <c r="AK1257" s="13" t="str">
        <f t="shared" si="701"/>
        <v/>
      </c>
      <c r="AL1257" s="13" t="str">
        <f>IF(OR(AJ1257="",COUNTIF($AH$3:AH1257,AH1257)&lt;&gt;COUNTIF(AH$3:AH$100002,AH1257)),"",SUMIF(AH$3:AH$100002,AH1257,AJ$3:AJ$100002))</f>
        <v/>
      </c>
      <c r="AM1257" s="13" t="str">
        <f>IF(OR(AK1257="",COUNTIF($AH$3:AH1257,AH1257)&lt;&gt;COUNTIF(AH$3:AH$100002,AH1257)),"",SUMIF(AH$3:AH$100002,AH1257,AK$3:AK$100002))</f>
        <v/>
      </c>
      <c r="AO1257" s="13" t="str">
        <f t="shared" si="720"/>
        <v/>
      </c>
      <c r="AP1257" s="13" t="str">
        <f t="shared" si="720"/>
        <v/>
      </c>
      <c r="AQ1257" s="13" t="str">
        <f t="shared" si="720"/>
        <v/>
      </c>
      <c r="AR1257" s="13" t="str">
        <f t="shared" si="720"/>
        <v/>
      </c>
      <c r="AS1257" s="13" t="str">
        <f t="shared" si="721"/>
        <v/>
      </c>
      <c r="AT1257" s="13" t="str">
        <f t="shared" si="721"/>
        <v/>
      </c>
      <c r="AU1257" s="13" t="str">
        <f t="shared" si="721"/>
        <v/>
      </c>
      <c r="AV1257" s="13" t="str">
        <f t="shared" si="721"/>
        <v/>
      </c>
      <c r="AW1257" s="86" t="str">
        <f t="shared" si="702"/>
        <v/>
      </c>
      <c r="AX1257" s="59" t="str">
        <f t="shared" si="703"/>
        <v/>
      </c>
      <c r="AY1257" s="63" t="str">
        <f>IF(OR($BR1257="",BH1257=""),"",COUNT($BR$3:$BR1257))</f>
        <v/>
      </c>
      <c r="AZ1257" s="13" t="str">
        <f>IF(OR($BR1257="",BI1257=""),"",COUNT($BR$3:$BR1257))</f>
        <v/>
      </c>
      <c r="BA1257" s="13" t="str">
        <f>IF(OR($BR1257="",BJ1257=""),"",COUNT($BR$3:$BR1257))</f>
        <v/>
      </c>
      <c r="BB1257" s="13" t="str">
        <f>IF(OR($BR1257="",BK1257=""),"",COUNT($BR$3:$BR1257))</f>
        <v/>
      </c>
      <c r="BC1257" s="13" t="str">
        <f>IF(OR($BR1257="",BL1257=""),"",COUNT($BR$3:$BR1257))</f>
        <v/>
      </c>
      <c r="BD1257" s="13" t="str">
        <f>IF(OR($BR1257="",BM1257=""),"",COUNT($BR$3:$BR1257))</f>
        <v/>
      </c>
      <c r="BE1257" s="13" t="str">
        <f>IF(OR($BR1257="",BN1257=""),"",COUNT($BR$3:$BR1257))</f>
        <v/>
      </c>
      <c r="BF1257" s="13" t="str">
        <f>IF(OR($BR1257="",BO1257=""),"",COUNT($BR$3:$BR1257))</f>
        <v/>
      </c>
      <c r="BG1257" s="66" t="str">
        <f>IF(Z1257="","",COUNT($Z$3:Z1257))</f>
        <v/>
      </c>
      <c r="BH1257" s="13" t="str">
        <f>IF(AO1257="","",IF(AO1257=BH$2,(SUMIF($BV$3:$BV1257,BH$2,$BW$3:$BW1257)-SUMIF($BX$3:$BX1257,BH$2,$BY$3:$BY1257))*AO$1,""))</f>
        <v/>
      </c>
      <c r="BI1257" s="13" t="str">
        <f>IF(AP1257="","",IF(AP1257=BI$2,(SUMIF($BV$3:$BV1257,BI$2,$BW$3:$BW1257)-SUMIF($BX$3:$BX1257,BI$2,$BY$3:$BY1257))*AP$1,""))</f>
        <v/>
      </c>
      <c r="BJ1257" s="13" t="str">
        <f>IF(AQ1257="","",IF(AQ1257=BJ$2,(SUMIF($BV$3:$BV1257,BJ$2,$BW$3:$BW1257)-SUMIF($BX$3:$BX1257,BJ$2,$BY$3:$BY1257))*AQ$1,""))</f>
        <v/>
      </c>
      <c r="BK1257" s="13" t="str">
        <f>IF(AR1257="","",IF(AR1257=BK$2,(SUMIF($BV$3:$BV1257,BK$2,$BW$3:$BW1257)-SUMIF($BX$3:$BX1257,BK$2,$BY$3:$BY1257))*AR$1,""))</f>
        <v/>
      </c>
      <c r="BL1257" s="13" t="str">
        <f>IF(AS1257="","",IF(AS1257=BL$2,(SUMIF($BV$3:$BV1257,BL$2,$BW$3:$BW1257)-SUMIF($BX$3:$BX1257,BL$2,$BY$3:$BY1257))*AS$1,""))</f>
        <v/>
      </c>
      <c r="BM1257" s="13" t="str">
        <f>IF(AT1257="","",IF(AT1257=BM$2,(SUMIF($BV$3:$BV1257,BM$2,$BW$3:$BW1257)-SUMIF($BX$3:$BX1257,BM$2,$BY$3:$BY1257))*AT$1,""))</f>
        <v/>
      </c>
      <c r="BN1257" s="13" t="str">
        <f>IF(AU1257="","",IF(AU1257=BN$2,(SUMIF($BV$3:$BV1257,BN$2,$BW$3:$BW1257)-SUMIF($BX$3:$BX1257,BN$2,$BY$3:$BY1257))*AU$1,""))</f>
        <v/>
      </c>
      <c r="BO1257" s="13" t="str">
        <f>IF(AV1257="","",IF(AV1257=BO$2,(SUMIF($BV$3:$BV1257,BO$2,$BW$3:$BW1257)-SUMIF($BX$3:$BX1257,BO$2,$BY$3:$BY1257))*AV$1,""))</f>
        <v/>
      </c>
      <c r="BP1257" s="69"/>
      <c r="BQ1257" s="13" t="str">
        <f t="shared" si="722"/>
        <v/>
      </c>
      <c r="BR1257" s="75" t="str">
        <f t="shared" si="704"/>
        <v/>
      </c>
      <c r="BS1257" s="33" t="str">
        <f t="shared" si="710"/>
        <v/>
      </c>
      <c r="BT1257" s="42" t="str">
        <f t="shared" si="711"/>
        <v/>
      </c>
      <c r="BU1257" s="38" t="str">
        <f t="shared" si="712"/>
        <v/>
      </c>
      <c r="BV1257" s="30" t="str">
        <f t="shared" si="705"/>
        <v/>
      </c>
      <c r="BW1257" s="36" t="str">
        <f t="shared" si="706"/>
        <v/>
      </c>
      <c r="BX1257" s="36" t="str">
        <f t="shared" si="707"/>
        <v/>
      </c>
      <c r="BY1257" s="45" t="str">
        <f t="shared" si="708"/>
        <v/>
      </c>
      <c r="BZ1257" s="12" t="str">
        <f t="shared" si="713"/>
        <v/>
      </c>
      <c r="CA1257" s="47" t="str">
        <f t="shared" si="714"/>
        <v/>
      </c>
      <c r="CB1257" s="32" t="str">
        <f t="shared" si="715"/>
        <v/>
      </c>
      <c r="CC1257" s="32" t="str">
        <f t="shared" si="716"/>
        <v/>
      </c>
      <c r="CD1257" s="32" t="str">
        <f t="shared" si="717"/>
        <v/>
      </c>
      <c r="CE1257" s="48"/>
      <c r="CF1257" s="32" t="str">
        <f t="shared" si="723"/>
        <v/>
      </c>
      <c r="CG1257" s="32" t="str">
        <f t="shared" si="724"/>
        <v/>
      </c>
      <c r="CH1257" s="48"/>
    </row>
    <row r="1258" spans="2:86" ht="30" customHeight="1" x14ac:dyDescent="0.2">
      <c r="B1258" s="155"/>
      <c r="C1258" s="117"/>
      <c r="D1258" s="53"/>
      <c r="E1258" s="68"/>
      <c r="F1258" s="54"/>
      <c r="G1258" s="54"/>
      <c r="H1258" s="55"/>
      <c r="I1258" s="71"/>
      <c r="J1258" s="73"/>
      <c r="K1258" s="56"/>
      <c r="L1258" s="76" t="str">
        <f t="shared" si="727"/>
        <v/>
      </c>
      <c r="M1258" s="77" t="str">
        <f t="shared" si="697"/>
        <v/>
      </c>
      <c r="N1258" s="130" t="str">
        <f t="shared" si="718"/>
        <v/>
      </c>
      <c r="O1258" s="131" t="str">
        <f t="shared" si="729"/>
        <v/>
      </c>
      <c r="P1258" s="131" t="str">
        <f t="shared" si="729"/>
        <v/>
      </c>
      <c r="Q1258" s="131" t="str">
        <f t="shared" si="729"/>
        <v/>
      </c>
      <c r="R1258" s="131" t="str">
        <f t="shared" si="729"/>
        <v/>
      </c>
      <c r="S1258" s="131" t="str">
        <f t="shared" si="729"/>
        <v/>
      </c>
      <c r="T1258" s="131" t="str">
        <f t="shared" si="729"/>
        <v/>
      </c>
      <c r="U1258" s="131" t="str">
        <f t="shared" si="729"/>
        <v/>
      </c>
      <c r="V1258" s="14"/>
      <c r="W1258" s="17" t="str">
        <f>IF(C1258="",IF(OR(AND($H1258&lt;&gt;"",C1258=""),AND($F1257=$F1258,$AK1258&lt;&gt;""),COUNTA($H$3:$H$100002)&gt;COUNTA($H$3:$H1258),$AE1258&lt;&gt;""),W1257,""),C1258)</f>
        <v/>
      </c>
      <c r="X1258" s="17" t="str">
        <f>IF(D1258="",IF(OR(AND($H1258&lt;&gt;"",D1258=""),AND($F1257=$F1258,$AK1258&lt;&gt;""),COUNTA($H$3:$H$100002)&gt;COUNTA($H$3:$H1258),$AE1258&lt;&gt;""),X1257,""),D1258)</f>
        <v/>
      </c>
      <c r="Y1258" s="17" t="str">
        <f>IF(E1258="",IF(OR(AND($H1258&lt;&gt;"",E1258=""),AND($F1257=$F1258,$AK1258&lt;&gt;""),COUNTA($H$3:$H$100002)&gt;COUNTA($H$3:$H1258),$AE1258&lt;&gt;""),Y1257,""),E1258)</f>
        <v/>
      </c>
      <c r="Z1258" s="27" t="str">
        <f t="shared" si="698"/>
        <v/>
      </c>
      <c r="AA1258" s="2" t="str">
        <f>IF(F1258="","",COUNTA($F$3:F1258))</f>
        <v/>
      </c>
      <c r="AB1258" s="3" t="str">
        <f>IF(F1258="","",IFERROR(IF(F1258&lt;&gt;"",IFERROR(INDEX(設定!$C$3:$C$303,MATCH(F1258,設定!$C$3:$C$303,0),0),INDEX(設定!$C$3:$C$303,MATCH("*"&amp;F1258&amp;"*",設定!$C$3:$C$303,0),0)),""),"エラー"))</f>
        <v/>
      </c>
      <c r="AC1258" s="2" t="str">
        <f>IF(G1258="","",COUNTA($G$3:G1258))</f>
        <v/>
      </c>
      <c r="AD1258" s="3" t="str">
        <f>IF(G1258="","",IFERROR(IF(G1258&lt;&gt;"",IFERROR(INDEX(設定!$C$3:$C$303,MATCH(G1258,設定!$C$3:$C$303,0),0),INDEX(設定!$C$3:$C$303,MATCH("*"&amp;G1258&amp;"*",設定!$C$3:$C$303,0),0)),""),"エラー"))</f>
        <v/>
      </c>
      <c r="AE1258" s="3" t="str">
        <f>IFERROR(IF(AB1258="",IF(AND(H1258&lt;&gt;"",F1258=""),INDEX(AB$3:AB1258,MATCH(MAX(AA$3:AA1258),AA$3:AA1258,0),0),""),AB1258),"")</f>
        <v/>
      </c>
      <c r="AF1258" s="3" t="str">
        <f>IFERROR(IF(AD1258="",IF(AND(H1258&lt;&gt;"",G1258=""),INDEX(AD$3:AD1258,MATCH(MAX(AC$3:AC1258),AC$3:AC1258,0),0),""),AD1258),"")</f>
        <v/>
      </c>
      <c r="AG1258" s="2" t="str">
        <f>IF(AH1258="","",IF(OR(AH1258=AH1257,AH1258=AH1259),IF(AND(E1258="",AB1258="",AG1257&lt;&gt;""),MAX($AG$3:AG1257),MAX($AG$3:AG1257)+1),IF(AH1257=AH1258,AG1257,MAX($AG$3:AG1257)+1)))</f>
        <v/>
      </c>
      <c r="AH1258" s="12" t="str">
        <f t="shared" si="719"/>
        <v/>
      </c>
      <c r="AI1258" s="12" t="str">
        <f t="shared" si="699"/>
        <v/>
      </c>
      <c r="AJ1258" s="13" t="str">
        <f t="shared" si="700"/>
        <v/>
      </c>
      <c r="AK1258" s="13" t="str">
        <f t="shared" si="701"/>
        <v/>
      </c>
      <c r="AL1258" s="13" t="str">
        <f>IF(OR(AJ1258="",COUNTIF($AH$3:AH1258,AH1258)&lt;&gt;COUNTIF(AH$3:AH$100002,AH1258)),"",SUMIF(AH$3:AH$100002,AH1258,AJ$3:AJ$100002))</f>
        <v/>
      </c>
      <c r="AM1258" s="13" t="str">
        <f>IF(OR(AK1258="",COUNTIF($AH$3:AH1258,AH1258)&lt;&gt;COUNTIF(AH$3:AH$100002,AH1258)),"",SUMIF(AH$3:AH$100002,AH1258,AK$3:AK$100002))</f>
        <v/>
      </c>
      <c r="AO1258" s="13" t="str">
        <f t="shared" si="720"/>
        <v/>
      </c>
      <c r="AP1258" s="13" t="str">
        <f t="shared" si="720"/>
        <v/>
      </c>
      <c r="AQ1258" s="13" t="str">
        <f t="shared" si="720"/>
        <v/>
      </c>
      <c r="AR1258" s="13" t="str">
        <f t="shared" si="720"/>
        <v/>
      </c>
      <c r="AS1258" s="13" t="str">
        <f t="shared" si="721"/>
        <v/>
      </c>
      <c r="AT1258" s="13" t="str">
        <f t="shared" si="721"/>
        <v/>
      </c>
      <c r="AU1258" s="13" t="str">
        <f t="shared" si="721"/>
        <v/>
      </c>
      <c r="AV1258" s="13" t="str">
        <f t="shared" si="721"/>
        <v/>
      </c>
      <c r="AW1258" s="86" t="str">
        <f t="shared" si="702"/>
        <v/>
      </c>
      <c r="AX1258" s="59" t="str">
        <f t="shared" si="703"/>
        <v/>
      </c>
      <c r="AY1258" s="63" t="str">
        <f>IF(OR($BR1258="",BH1258=""),"",COUNT($BR$3:$BR1258))</f>
        <v/>
      </c>
      <c r="AZ1258" s="13" t="str">
        <f>IF(OR($BR1258="",BI1258=""),"",COUNT($BR$3:$BR1258))</f>
        <v/>
      </c>
      <c r="BA1258" s="13" t="str">
        <f>IF(OR($BR1258="",BJ1258=""),"",COUNT($BR$3:$BR1258))</f>
        <v/>
      </c>
      <c r="BB1258" s="13" t="str">
        <f>IF(OR($BR1258="",BK1258=""),"",COUNT($BR$3:$BR1258))</f>
        <v/>
      </c>
      <c r="BC1258" s="13" t="str">
        <f>IF(OR($BR1258="",BL1258=""),"",COUNT($BR$3:$BR1258))</f>
        <v/>
      </c>
      <c r="BD1258" s="13" t="str">
        <f>IF(OR($BR1258="",BM1258=""),"",COUNT($BR$3:$BR1258))</f>
        <v/>
      </c>
      <c r="BE1258" s="13" t="str">
        <f>IF(OR($BR1258="",BN1258=""),"",COUNT($BR$3:$BR1258))</f>
        <v/>
      </c>
      <c r="BF1258" s="13" t="str">
        <f>IF(OR($BR1258="",BO1258=""),"",COUNT($BR$3:$BR1258))</f>
        <v/>
      </c>
      <c r="BG1258" s="66" t="str">
        <f>IF(Z1258="","",COUNT($Z$3:Z1258))</f>
        <v/>
      </c>
      <c r="BH1258" s="13" t="str">
        <f>IF(AO1258="","",IF(AO1258=BH$2,(SUMIF($BV$3:$BV1258,BH$2,$BW$3:$BW1258)-SUMIF($BX$3:$BX1258,BH$2,$BY$3:$BY1258))*AO$1,""))</f>
        <v/>
      </c>
      <c r="BI1258" s="13" t="str">
        <f>IF(AP1258="","",IF(AP1258=BI$2,(SUMIF($BV$3:$BV1258,BI$2,$BW$3:$BW1258)-SUMIF($BX$3:$BX1258,BI$2,$BY$3:$BY1258))*AP$1,""))</f>
        <v/>
      </c>
      <c r="BJ1258" s="13" t="str">
        <f>IF(AQ1258="","",IF(AQ1258=BJ$2,(SUMIF($BV$3:$BV1258,BJ$2,$BW$3:$BW1258)-SUMIF($BX$3:$BX1258,BJ$2,$BY$3:$BY1258))*AQ$1,""))</f>
        <v/>
      </c>
      <c r="BK1258" s="13" t="str">
        <f>IF(AR1258="","",IF(AR1258=BK$2,(SUMIF($BV$3:$BV1258,BK$2,$BW$3:$BW1258)-SUMIF($BX$3:$BX1258,BK$2,$BY$3:$BY1258))*AR$1,""))</f>
        <v/>
      </c>
      <c r="BL1258" s="13" t="str">
        <f>IF(AS1258="","",IF(AS1258=BL$2,(SUMIF($BV$3:$BV1258,BL$2,$BW$3:$BW1258)-SUMIF($BX$3:$BX1258,BL$2,$BY$3:$BY1258))*AS$1,""))</f>
        <v/>
      </c>
      <c r="BM1258" s="13" t="str">
        <f>IF(AT1258="","",IF(AT1258=BM$2,(SUMIF($BV$3:$BV1258,BM$2,$BW$3:$BW1258)-SUMIF($BX$3:$BX1258,BM$2,$BY$3:$BY1258))*AT$1,""))</f>
        <v/>
      </c>
      <c r="BN1258" s="13" t="str">
        <f>IF(AU1258="","",IF(AU1258=BN$2,(SUMIF($BV$3:$BV1258,BN$2,$BW$3:$BW1258)-SUMIF($BX$3:$BX1258,BN$2,$BY$3:$BY1258))*AU$1,""))</f>
        <v/>
      </c>
      <c r="BO1258" s="13" t="str">
        <f>IF(AV1258="","",IF(AV1258=BO$2,(SUMIF($BV$3:$BV1258,BO$2,$BW$3:$BW1258)-SUMIF($BX$3:$BX1258,BO$2,$BY$3:$BY1258))*AV$1,""))</f>
        <v/>
      </c>
      <c r="BP1258" s="69"/>
      <c r="BQ1258" s="13" t="str">
        <f t="shared" si="722"/>
        <v/>
      </c>
      <c r="BR1258" s="75" t="str">
        <f t="shared" si="704"/>
        <v/>
      </c>
      <c r="BS1258" s="33" t="str">
        <f t="shared" si="710"/>
        <v/>
      </c>
      <c r="BT1258" s="42" t="str">
        <f t="shared" si="711"/>
        <v/>
      </c>
      <c r="BU1258" s="38" t="str">
        <f t="shared" si="712"/>
        <v/>
      </c>
      <c r="BV1258" s="30" t="str">
        <f t="shared" si="705"/>
        <v/>
      </c>
      <c r="BW1258" s="36" t="str">
        <f t="shared" si="706"/>
        <v/>
      </c>
      <c r="BX1258" s="36" t="str">
        <f t="shared" si="707"/>
        <v/>
      </c>
      <c r="BY1258" s="45" t="str">
        <f t="shared" si="708"/>
        <v/>
      </c>
      <c r="BZ1258" s="12" t="str">
        <f t="shared" si="713"/>
        <v/>
      </c>
      <c r="CA1258" s="47" t="str">
        <f t="shared" si="714"/>
        <v/>
      </c>
      <c r="CB1258" s="32" t="str">
        <f t="shared" si="715"/>
        <v/>
      </c>
      <c r="CC1258" s="32" t="str">
        <f t="shared" si="716"/>
        <v/>
      </c>
      <c r="CD1258" s="32" t="str">
        <f t="shared" si="717"/>
        <v/>
      </c>
      <c r="CE1258" s="48"/>
      <c r="CF1258" s="32" t="str">
        <f t="shared" si="723"/>
        <v/>
      </c>
      <c r="CG1258" s="32" t="str">
        <f t="shared" si="724"/>
        <v/>
      </c>
      <c r="CH1258" s="48"/>
    </row>
    <row r="1259" spans="2:86" ht="30" customHeight="1" x14ac:dyDescent="0.2">
      <c r="B1259" s="155"/>
      <c r="C1259" s="117"/>
      <c r="D1259" s="53"/>
      <c r="E1259" s="68"/>
      <c r="F1259" s="54"/>
      <c r="G1259" s="54"/>
      <c r="H1259" s="55"/>
      <c r="I1259" s="71"/>
      <c r="J1259" s="73"/>
      <c r="K1259" s="56"/>
      <c r="L1259" s="76" t="str">
        <f t="shared" si="727"/>
        <v/>
      </c>
      <c r="M1259" s="77" t="str">
        <f t="shared" si="697"/>
        <v/>
      </c>
      <c r="N1259" s="130" t="str">
        <f t="shared" si="718"/>
        <v/>
      </c>
      <c r="O1259" s="131" t="str">
        <f t="shared" si="729"/>
        <v/>
      </c>
      <c r="P1259" s="131" t="str">
        <f t="shared" si="729"/>
        <v/>
      </c>
      <c r="Q1259" s="131" t="str">
        <f t="shared" si="729"/>
        <v/>
      </c>
      <c r="R1259" s="131" t="str">
        <f t="shared" si="729"/>
        <v/>
      </c>
      <c r="S1259" s="131" t="str">
        <f t="shared" si="729"/>
        <v/>
      </c>
      <c r="T1259" s="131" t="str">
        <f t="shared" si="729"/>
        <v/>
      </c>
      <c r="U1259" s="131" t="str">
        <f t="shared" si="729"/>
        <v/>
      </c>
      <c r="V1259" s="14"/>
      <c r="W1259" s="17" t="str">
        <f>IF(C1259="",IF(OR(AND($H1259&lt;&gt;"",C1259=""),AND($F1258=$F1259,$AK1259&lt;&gt;""),COUNTA($H$3:$H$100002)&gt;COUNTA($H$3:$H1259),$AE1259&lt;&gt;""),W1258,""),C1259)</f>
        <v/>
      </c>
      <c r="X1259" s="17" t="str">
        <f>IF(D1259="",IF(OR(AND($H1259&lt;&gt;"",D1259=""),AND($F1258=$F1259,$AK1259&lt;&gt;""),COUNTA($H$3:$H$100002)&gt;COUNTA($H$3:$H1259),$AE1259&lt;&gt;""),X1258,""),D1259)</f>
        <v/>
      </c>
      <c r="Y1259" s="17" t="str">
        <f>IF(E1259="",IF(OR(AND($H1259&lt;&gt;"",E1259=""),AND($F1258=$F1259,$AK1259&lt;&gt;""),COUNTA($H$3:$H$100002)&gt;COUNTA($H$3:$H1259),$AE1259&lt;&gt;""),Y1258,""),E1259)</f>
        <v/>
      </c>
      <c r="Z1259" s="27" t="str">
        <f t="shared" si="698"/>
        <v/>
      </c>
      <c r="AA1259" s="2" t="str">
        <f>IF(F1259="","",COUNTA($F$3:F1259))</f>
        <v/>
      </c>
      <c r="AB1259" s="3" t="str">
        <f>IF(F1259="","",IFERROR(IF(F1259&lt;&gt;"",IFERROR(INDEX(設定!$C$3:$C$303,MATCH(F1259,設定!$C$3:$C$303,0),0),INDEX(設定!$C$3:$C$303,MATCH("*"&amp;F1259&amp;"*",設定!$C$3:$C$303,0),0)),""),"エラー"))</f>
        <v/>
      </c>
      <c r="AC1259" s="2" t="str">
        <f>IF(G1259="","",COUNTA($G$3:G1259))</f>
        <v/>
      </c>
      <c r="AD1259" s="3" t="str">
        <f>IF(G1259="","",IFERROR(IF(G1259&lt;&gt;"",IFERROR(INDEX(設定!$C$3:$C$303,MATCH(G1259,設定!$C$3:$C$303,0),0),INDEX(設定!$C$3:$C$303,MATCH("*"&amp;G1259&amp;"*",設定!$C$3:$C$303,0),0)),""),"エラー"))</f>
        <v/>
      </c>
      <c r="AE1259" s="3" t="str">
        <f>IFERROR(IF(AB1259="",IF(AND(H1259&lt;&gt;"",F1259=""),INDEX(AB$3:AB1259,MATCH(MAX(AA$3:AA1259),AA$3:AA1259,0),0),""),AB1259),"")</f>
        <v/>
      </c>
      <c r="AF1259" s="3" t="str">
        <f>IFERROR(IF(AD1259="",IF(AND(H1259&lt;&gt;"",G1259=""),INDEX(AD$3:AD1259,MATCH(MAX(AC$3:AC1259),AC$3:AC1259,0),0),""),AD1259),"")</f>
        <v/>
      </c>
      <c r="AG1259" s="2" t="str">
        <f>IF(AH1259="","",IF(OR(AH1259=AH1258,AH1259=AH1260),IF(AND(E1259="",AB1259="",AG1258&lt;&gt;""),MAX($AG$3:AG1258),MAX($AG$3:AG1258)+1),IF(AH1258=AH1259,AG1258,MAX($AG$3:AG1258)+1)))</f>
        <v/>
      </c>
      <c r="AH1259" s="12" t="str">
        <f t="shared" si="719"/>
        <v/>
      </c>
      <c r="AI1259" s="12" t="str">
        <f t="shared" si="699"/>
        <v/>
      </c>
      <c r="AJ1259" s="13" t="str">
        <f t="shared" si="700"/>
        <v/>
      </c>
      <c r="AK1259" s="13" t="str">
        <f t="shared" si="701"/>
        <v/>
      </c>
      <c r="AL1259" s="13" t="str">
        <f>IF(OR(AJ1259="",COUNTIF($AH$3:AH1259,AH1259)&lt;&gt;COUNTIF(AH$3:AH$100002,AH1259)),"",SUMIF(AH$3:AH$100002,AH1259,AJ$3:AJ$100002))</f>
        <v/>
      </c>
      <c r="AM1259" s="13" t="str">
        <f>IF(OR(AK1259="",COUNTIF($AH$3:AH1259,AH1259)&lt;&gt;COUNTIF(AH$3:AH$100002,AH1259)),"",SUMIF(AH$3:AH$100002,AH1259,AK$3:AK$100002))</f>
        <v/>
      </c>
      <c r="AO1259" s="13" t="str">
        <f t="shared" si="720"/>
        <v/>
      </c>
      <c r="AP1259" s="13" t="str">
        <f t="shared" si="720"/>
        <v/>
      </c>
      <c r="AQ1259" s="13" t="str">
        <f t="shared" si="720"/>
        <v/>
      </c>
      <c r="AR1259" s="13" t="str">
        <f t="shared" si="720"/>
        <v/>
      </c>
      <c r="AS1259" s="13" t="str">
        <f t="shared" si="721"/>
        <v/>
      </c>
      <c r="AT1259" s="13" t="str">
        <f t="shared" si="721"/>
        <v/>
      </c>
      <c r="AU1259" s="13" t="str">
        <f t="shared" si="721"/>
        <v/>
      </c>
      <c r="AV1259" s="13" t="str">
        <f t="shared" si="721"/>
        <v/>
      </c>
      <c r="AW1259" s="86" t="str">
        <f t="shared" si="702"/>
        <v/>
      </c>
      <c r="AX1259" s="59" t="str">
        <f t="shared" si="703"/>
        <v/>
      </c>
      <c r="AY1259" s="63" t="str">
        <f>IF(OR($BR1259="",BH1259=""),"",COUNT($BR$3:$BR1259))</f>
        <v/>
      </c>
      <c r="AZ1259" s="13" t="str">
        <f>IF(OR($BR1259="",BI1259=""),"",COUNT($BR$3:$BR1259))</f>
        <v/>
      </c>
      <c r="BA1259" s="13" t="str">
        <f>IF(OR($BR1259="",BJ1259=""),"",COUNT($BR$3:$BR1259))</f>
        <v/>
      </c>
      <c r="BB1259" s="13" t="str">
        <f>IF(OR($BR1259="",BK1259=""),"",COUNT($BR$3:$BR1259))</f>
        <v/>
      </c>
      <c r="BC1259" s="13" t="str">
        <f>IF(OR($BR1259="",BL1259=""),"",COUNT($BR$3:$BR1259))</f>
        <v/>
      </c>
      <c r="BD1259" s="13" t="str">
        <f>IF(OR($BR1259="",BM1259=""),"",COUNT($BR$3:$BR1259))</f>
        <v/>
      </c>
      <c r="BE1259" s="13" t="str">
        <f>IF(OR($BR1259="",BN1259=""),"",COUNT($BR$3:$BR1259))</f>
        <v/>
      </c>
      <c r="BF1259" s="13" t="str">
        <f>IF(OR($BR1259="",BO1259=""),"",COUNT($BR$3:$BR1259))</f>
        <v/>
      </c>
      <c r="BG1259" s="66" t="str">
        <f>IF(Z1259="","",COUNT($Z$3:Z1259))</f>
        <v/>
      </c>
      <c r="BH1259" s="13" t="str">
        <f>IF(AO1259="","",IF(AO1259=BH$2,(SUMIF($BV$3:$BV1259,BH$2,$BW$3:$BW1259)-SUMIF($BX$3:$BX1259,BH$2,$BY$3:$BY1259))*AO$1,""))</f>
        <v/>
      </c>
      <c r="BI1259" s="13" t="str">
        <f>IF(AP1259="","",IF(AP1259=BI$2,(SUMIF($BV$3:$BV1259,BI$2,$BW$3:$BW1259)-SUMIF($BX$3:$BX1259,BI$2,$BY$3:$BY1259))*AP$1,""))</f>
        <v/>
      </c>
      <c r="BJ1259" s="13" t="str">
        <f>IF(AQ1259="","",IF(AQ1259=BJ$2,(SUMIF($BV$3:$BV1259,BJ$2,$BW$3:$BW1259)-SUMIF($BX$3:$BX1259,BJ$2,$BY$3:$BY1259))*AQ$1,""))</f>
        <v/>
      </c>
      <c r="BK1259" s="13" t="str">
        <f>IF(AR1259="","",IF(AR1259=BK$2,(SUMIF($BV$3:$BV1259,BK$2,$BW$3:$BW1259)-SUMIF($BX$3:$BX1259,BK$2,$BY$3:$BY1259))*AR$1,""))</f>
        <v/>
      </c>
      <c r="BL1259" s="13" t="str">
        <f>IF(AS1259="","",IF(AS1259=BL$2,(SUMIF($BV$3:$BV1259,BL$2,$BW$3:$BW1259)-SUMIF($BX$3:$BX1259,BL$2,$BY$3:$BY1259))*AS$1,""))</f>
        <v/>
      </c>
      <c r="BM1259" s="13" t="str">
        <f>IF(AT1259="","",IF(AT1259=BM$2,(SUMIF($BV$3:$BV1259,BM$2,$BW$3:$BW1259)-SUMIF($BX$3:$BX1259,BM$2,$BY$3:$BY1259))*AT$1,""))</f>
        <v/>
      </c>
      <c r="BN1259" s="13" t="str">
        <f>IF(AU1259="","",IF(AU1259=BN$2,(SUMIF($BV$3:$BV1259,BN$2,$BW$3:$BW1259)-SUMIF($BX$3:$BX1259,BN$2,$BY$3:$BY1259))*AU$1,""))</f>
        <v/>
      </c>
      <c r="BO1259" s="13" t="str">
        <f>IF(AV1259="","",IF(AV1259=BO$2,(SUMIF($BV$3:$BV1259,BO$2,$BW$3:$BW1259)-SUMIF($BX$3:$BX1259,BO$2,$BY$3:$BY1259))*AV$1,""))</f>
        <v/>
      </c>
      <c r="BP1259" s="69"/>
      <c r="BQ1259" s="13" t="str">
        <f t="shared" si="722"/>
        <v/>
      </c>
      <c r="BR1259" s="75" t="str">
        <f t="shared" si="704"/>
        <v/>
      </c>
      <c r="BS1259" s="33" t="str">
        <f t="shared" si="710"/>
        <v/>
      </c>
      <c r="BT1259" s="42" t="str">
        <f t="shared" si="711"/>
        <v/>
      </c>
      <c r="BU1259" s="38" t="str">
        <f t="shared" si="712"/>
        <v/>
      </c>
      <c r="BV1259" s="30" t="str">
        <f t="shared" si="705"/>
        <v/>
      </c>
      <c r="BW1259" s="36" t="str">
        <f t="shared" si="706"/>
        <v/>
      </c>
      <c r="BX1259" s="36" t="str">
        <f t="shared" si="707"/>
        <v/>
      </c>
      <c r="BY1259" s="45" t="str">
        <f t="shared" si="708"/>
        <v/>
      </c>
      <c r="BZ1259" s="12" t="str">
        <f t="shared" si="713"/>
        <v/>
      </c>
      <c r="CA1259" s="47" t="str">
        <f t="shared" si="714"/>
        <v/>
      </c>
      <c r="CB1259" s="32" t="str">
        <f t="shared" si="715"/>
        <v/>
      </c>
      <c r="CC1259" s="32" t="str">
        <f t="shared" si="716"/>
        <v/>
      </c>
      <c r="CD1259" s="32" t="str">
        <f t="shared" si="717"/>
        <v/>
      </c>
      <c r="CE1259" s="48"/>
      <c r="CF1259" s="32" t="str">
        <f t="shared" si="723"/>
        <v/>
      </c>
      <c r="CG1259" s="32" t="str">
        <f t="shared" si="724"/>
        <v/>
      </c>
      <c r="CH1259" s="48"/>
    </row>
    <row r="1260" spans="2:86" ht="30" customHeight="1" x14ac:dyDescent="0.2">
      <c r="B1260" s="155"/>
      <c r="C1260" s="117"/>
      <c r="D1260" s="53"/>
      <c r="E1260" s="68"/>
      <c r="F1260" s="54"/>
      <c r="G1260" s="54"/>
      <c r="H1260" s="55"/>
      <c r="I1260" s="71"/>
      <c r="J1260" s="73"/>
      <c r="K1260" s="56"/>
      <c r="L1260" s="76" t="str">
        <f t="shared" si="727"/>
        <v/>
      </c>
      <c r="M1260" s="77" t="str">
        <f t="shared" si="697"/>
        <v/>
      </c>
      <c r="N1260" s="130" t="str">
        <f t="shared" si="718"/>
        <v/>
      </c>
      <c r="O1260" s="131" t="str">
        <f t="shared" si="729"/>
        <v/>
      </c>
      <c r="P1260" s="131" t="str">
        <f t="shared" si="729"/>
        <v/>
      </c>
      <c r="Q1260" s="131" t="str">
        <f t="shared" si="729"/>
        <v/>
      </c>
      <c r="R1260" s="131" t="str">
        <f t="shared" si="729"/>
        <v/>
      </c>
      <c r="S1260" s="131" t="str">
        <f t="shared" si="729"/>
        <v/>
      </c>
      <c r="T1260" s="131" t="str">
        <f t="shared" si="729"/>
        <v/>
      </c>
      <c r="U1260" s="131" t="str">
        <f t="shared" si="729"/>
        <v/>
      </c>
      <c r="V1260" s="14"/>
      <c r="W1260" s="17" t="str">
        <f>IF(C1260="",IF(OR(AND($H1260&lt;&gt;"",C1260=""),AND($F1259=$F1260,$AK1260&lt;&gt;""),COUNTA($H$3:$H$100002)&gt;COUNTA($H$3:$H1260),$AE1260&lt;&gt;""),W1259,""),C1260)</f>
        <v/>
      </c>
      <c r="X1260" s="17" t="str">
        <f>IF(D1260="",IF(OR(AND($H1260&lt;&gt;"",D1260=""),AND($F1259=$F1260,$AK1260&lt;&gt;""),COUNTA($H$3:$H$100002)&gt;COUNTA($H$3:$H1260),$AE1260&lt;&gt;""),X1259,""),D1260)</f>
        <v/>
      </c>
      <c r="Y1260" s="17" t="str">
        <f>IF(E1260="",IF(OR(AND($H1260&lt;&gt;"",E1260=""),AND($F1259=$F1260,$AK1260&lt;&gt;""),COUNTA($H$3:$H$100002)&gt;COUNTA($H$3:$H1260),$AE1260&lt;&gt;""),Y1259,""),E1260)</f>
        <v/>
      </c>
      <c r="Z1260" s="27" t="str">
        <f t="shared" si="698"/>
        <v/>
      </c>
      <c r="AA1260" s="2" t="str">
        <f>IF(F1260="","",COUNTA($F$3:F1260))</f>
        <v/>
      </c>
      <c r="AB1260" s="3" t="str">
        <f>IF(F1260="","",IFERROR(IF(F1260&lt;&gt;"",IFERROR(INDEX(設定!$C$3:$C$303,MATCH(F1260,設定!$C$3:$C$303,0),0),INDEX(設定!$C$3:$C$303,MATCH("*"&amp;F1260&amp;"*",設定!$C$3:$C$303,0),0)),""),"エラー"))</f>
        <v/>
      </c>
      <c r="AC1260" s="2" t="str">
        <f>IF(G1260="","",COUNTA($G$3:G1260))</f>
        <v/>
      </c>
      <c r="AD1260" s="3" t="str">
        <f>IF(G1260="","",IFERROR(IF(G1260&lt;&gt;"",IFERROR(INDEX(設定!$C$3:$C$303,MATCH(G1260,設定!$C$3:$C$303,0),0),INDEX(設定!$C$3:$C$303,MATCH("*"&amp;G1260&amp;"*",設定!$C$3:$C$303,0),0)),""),"エラー"))</f>
        <v/>
      </c>
      <c r="AE1260" s="3" t="str">
        <f>IFERROR(IF(AB1260="",IF(AND(H1260&lt;&gt;"",F1260=""),INDEX(AB$3:AB1260,MATCH(MAX(AA$3:AA1260),AA$3:AA1260,0),0),""),AB1260),"")</f>
        <v/>
      </c>
      <c r="AF1260" s="3" t="str">
        <f>IFERROR(IF(AD1260="",IF(AND(H1260&lt;&gt;"",G1260=""),INDEX(AD$3:AD1260,MATCH(MAX(AC$3:AC1260),AC$3:AC1260,0),0),""),AD1260),"")</f>
        <v/>
      </c>
      <c r="AG1260" s="2" t="str">
        <f>IF(AH1260="","",IF(OR(AH1260=AH1259,AH1260=AH1261),IF(AND(E1260="",AB1260="",AG1259&lt;&gt;""),MAX($AG$3:AG1259),MAX($AG$3:AG1259)+1),IF(AH1259=AH1260,AG1259,MAX($AG$3:AG1259)+1)))</f>
        <v/>
      </c>
      <c r="AH1260" s="12" t="str">
        <f t="shared" si="719"/>
        <v/>
      </c>
      <c r="AI1260" s="12" t="str">
        <f t="shared" si="699"/>
        <v/>
      </c>
      <c r="AJ1260" s="13" t="str">
        <f t="shared" si="700"/>
        <v/>
      </c>
      <c r="AK1260" s="13" t="str">
        <f t="shared" si="701"/>
        <v/>
      </c>
      <c r="AL1260" s="13" t="str">
        <f>IF(OR(AJ1260="",COUNTIF($AH$3:AH1260,AH1260)&lt;&gt;COUNTIF(AH$3:AH$100002,AH1260)),"",SUMIF(AH$3:AH$100002,AH1260,AJ$3:AJ$100002))</f>
        <v/>
      </c>
      <c r="AM1260" s="13" t="str">
        <f>IF(OR(AK1260="",COUNTIF($AH$3:AH1260,AH1260)&lt;&gt;COUNTIF(AH$3:AH$100002,AH1260)),"",SUMIF(AH$3:AH$100002,AH1260,AK$3:AK$100002))</f>
        <v/>
      </c>
      <c r="AO1260" s="13" t="str">
        <f t="shared" si="720"/>
        <v/>
      </c>
      <c r="AP1260" s="13" t="str">
        <f t="shared" si="720"/>
        <v/>
      </c>
      <c r="AQ1260" s="13" t="str">
        <f t="shared" si="720"/>
        <v/>
      </c>
      <c r="AR1260" s="13" t="str">
        <f t="shared" si="720"/>
        <v/>
      </c>
      <c r="AS1260" s="13" t="str">
        <f t="shared" si="721"/>
        <v/>
      </c>
      <c r="AT1260" s="13" t="str">
        <f t="shared" si="721"/>
        <v/>
      </c>
      <c r="AU1260" s="13" t="str">
        <f t="shared" si="721"/>
        <v/>
      </c>
      <c r="AV1260" s="13" t="str">
        <f t="shared" si="721"/>
        <v/>
      </c>
      <c r="AW1260" s="86" t="str">
        <f t="shared" si="702"/>
        <v/>
      </c>
      <c r="AX1260" s="59" t="str">
        <f t="shared" si="703"/>
        <v/>
      </c>
      <c r="AY1260" s="63" t="str">
        <f>IF(OR($BR1260="",BH1260=""),"",COUNT($BR$3:$BR1260))</f>
        <v/>
      </c>
      <c r="AZ1260" s="13" t="str">
        <f>IF(OR($BR1260="",BI1260=""),"",COUNT($BR$3:$BR1260))</f>
        <v/>
      </c>
      <c r="BA1260" s="13" t="str">
        <f>IF(OR($BR1260="",BJ1260=""),"",COUNT($BR$3:$BR1260))</f>
        <v/>
      </c>
      <c r="BB1260" s="13" t="str">
        <f>IF(OR($BR1260="",BK1260=""),"",COUNT($BR$3:$BR1260))</f>
        <v/>
      </c>
      <c r="BC1260" s="13" t="str">
        <f>IF(OR($BR1260="",BL1260=""),"",COUNT($BR$3:$BR1260))</f>
        <v/>
      </c>
      <c r="BD1260" s="13" t="str">
        <f>IF(OR($BR1260="",BM1260=""),"",COUNT($BR$3:$BR1260))</f>
        <v/>
      </c>
      <c r="BE1260" s="13" t="str">
        <f>IF(OR($BR1260="",BN1260=""),"",COUNT($BR$3:$BR1260))</f>
        <v/>
      </c>
      <c r="BF1260" s="13" t="str">
        <f>IF(OR($BR1260="",BO1260=""),"",COUNT($BR$3:$BR1260))</f>
        <v/>
      </c>
      <c r="BG1260" s="66" t="str">
        <f>IF(Z1260="","",COUNT($Z$3:Z1260))</f>
        <v/>
      </c>
      <c r="BH1260" s="13" t="str">
        <f>IF(AO1260="","",IF(AO1260=BH$2,(SUMIF($BV$3:$BV1260,BH$2,$BW$3:$BW1260)-SUMIF($BX$3:$BX1260,BH$2,$BY$3:$BY1260))*AO$1,""))</f>
        <v/>
      </c>
      <c r="BI1260" s="13" t="str">
        <f>IF(AP1260="","",IF(AP1260=BI$2,(SUMIF($BV$3:$BV1260,BI$2,$BW$3:$BW1260)-SUMIF($BX$3:$BX1260,BI$2,$BY$3:$BY1260))*AP$1,""))</f>
        <v/>
      </c>
      <c r="BJ1260" s="13" t="str">
        <f>IF(AQ1260="","",IF(AQ1260=BJ$2,(SUMIF($BV$3:$BV1260,BJ$2,$BW$3:$BW1260)-SUMIF($BX$3:$BX1260,BJ$2,$BY$3:$BY1260))*AQ$1,""))</f>
        <v/>
      </c>
      <c r="BK1260" s="13" t="str">
        <f>IF(AR1260="","",IF(AR1260=BK$2,(SUMIF($BV$3:$BV1260,BK$2,$BW$3:$BW1260)-SUMIF($BX$3:$BX1260,BK$2,$BY$3:$BY1260))*AR$1,""))</f>
        <v/>
      </c>
      <c r="BL1260" s="13" t="str">
        <f>IF(AS1260="","",IF(AS1260=BL$2,(SUMIF($BV$3:$BV1260,BL$2,$BW$3:$BW1260)-SUMIF($BX$3:$BX1260,BL$2,$BY$3:$BY1260))*AS$1,""))</f>
        <v/>
      </c>
      <c r="BM1260" s="13" t="str">
        <f>IF(AT1260="","",IF(AT1260=BM$2,(SUMIF($BV$3:$BV1260,BM$2,$BW$3:$BW1260)-SUMIF($BX$3:$BX1260,BM$2,$BY$3:$BY1260))*AT$1,""))</f>
        <v/>
      </c>
      <c r="BN1260" s="13" t="str">
        <f>IF(AU1260="","",IF(AU1260=BN$2,(SUMIF($BV$3:$BV1260,BN$2,$BW$3:$BW1260)-SUMIF($BX$3:$BX1260,BN$2,$BY$3:$BY1260))*AU$1,""))</f>
        <v/>
      </c>
      <c r="BO1260" s="13" t="str">
        <f>IF(AV1260="","",IF(AV1260=BO$2,(SUMIF($BV$3:$BV1260,BO$2,$BW$3:$BW1260)-SUMIF($BX$3:$BX1260,BO$2,$BY$3:$BY1260))*AV$1,""))</f>
        <v/>
      </c>
      <c r="BP1260" s="69"/>
      <c r="BQ1260" s="13" t="str">
        <f t="shared" si="722"/>
        <v/>
      </c>
      <c r="BR1260" s="75" t="str">
        <f t="shared" si="704"/>
        <v/>
      </c>
      <c r="BS1260" s="33" t="str">
        <f t="shared" si="710"/>
        <v/>
      </c>
      <c r="BT1260" s="42" t="str">
        <f t="shared" si="711"/>
        <v/>
      </c>
      <c r="BU1260" s="38" t="str">
        <f t="shared" si="712"/>
        <v/>
      </c>
      <c r="BV1260" s="30" t="str">
        <f t="shared" si="705"/>
        <v/>
      </c>
      <c r="BW1260" s="36" t="str">
        <f t="shared" si="706"/>
        <v/>
      </c>
      <c r="BX1260" s="36" t="str">
        <f t="shared" si="707"/>
        <v/>
      </c>
      <c r="BY1260" s="45" t="str">
        <f t="shared" si="708"/>
        <v/>
      </c>
      <c r="BZ1260" s="12" t="str">
        <f t="shared" si="713"/>
        <v/>
      </c>
      <c r="CA1260" s="47" t="str">
        <f t="shared" si="714"/>
        <v/>
      </c>
      <c r="CB1260" s="32" t="str">
        <f t="shared" si="715"/>
        <v/>
      </c>
      <c r="CC1260" s="32" t="str">
        <f t="shared" si="716"/>
        <v/>
      </c>
      <c r="CD1260" s="32" t="str">
        <f t="shared" si="717"/>
        <v/>
      </c>
      <c r="CE1260" s="48"/>
      <c r="CF1260" s="32" t="str">
        <f t="shared" si="723"/>
        <v/>
      </c>
      <c r="CG1260" s="32" t="str">
        <f t="shared" si="724"/>
        <v/>
      </c>
      <c r="CH1260" s="48"/>
    </row>
    <row r="1261" spans="2:86" ht="30" customHeight="1" x14ac:dyDescent="0.2">
      <c r="B1261" s="155"/>
      <c r="C1261" s="117"/>
      <c r="D1261" s="53"/>
      <c r="E1261" s="68"/>
      <c r="F1261" s="54"/>
      <c r="G1261" s="54"/>
      <c r="H1261" s="55"/>
      <c r="I1261" s="71"/>
      <c r="J1261" s="73"/>
      <c r="K1261" s="56"/>
      <c r="L1261" s="76" t="str">
        <f t="shared" si="727"/>
        <v/>
      </c>
      <c r="M1261" s="77" t="str">
        <f t="shared" si="697"/>
        <v/>
      </c>
      <c r="N1261" s="130" t="str">
        <f t="shared" si="718"/>
        <v/>
      </c>
      <c r="O1261" s="131" t="str">
        <f t="shared" si="729"/>
        <v/>
      </c>
      <c r="P1261" s="131" t="str">
        <f t="shared" si="729"/>
        <v/>
      </c>
      <c r="Q1261" s="131" t="str">
        <f t="shared" si="729"/>
        <v/>
      </c>
      <c r="R1261" s="131" t="str">
        <f t="shared" si="729"/>
        <v/>
      </c>
      <c r="S1261" s="131" t="str">
        <f t="shared" si="729"/>
        <v/>
      </c>
      <c r="T1261" s="131" t="str">
        <f t="shared" si="729"/>
        <v/>
      </c>
      <c r="U1261" s="131" t="str">
        <f t="shared" si="729"/>
        <v/>
      </c>
      <c r="V1261" s="14"/>
      <c r="W1261" s="17" t="str">
        <f>IF(C1261="",IF(OR(AND($H1261&lt;&gt;"",C1261=""),AND($F1260=$F1261,$AK1261&lt;&gt;""),COUNTA($H$3:$H$100002)&gt;COUNTA($H$3:$H1261),$AE1261&lt;&gt;""),W1260,""),C1261)</f>
        <v/>
      </c>
      <c r="X1261" s="17" t="str">
        <f>IF(D1261="",IF(OR(AND($H1261&lt;&gt;"",D1261=""),AND($F1260=$F1261,$AK1261&lt;&gt;""),COUNTA($H$3:$H$100002)&gt;COUNTA($H$3:$H1261),$AE1261&lt;&gt;""),X1260,""),D1261)</f>
        <v/>
      </c>
      <c r="Y1261" s="17" t="str">
        <f>IF(E1261="",IF(OR(AND($H1261&lt;&gt;"",E1261=""),AND($F1260=$F1261,$AK1261&lt;&gt;""),COUNTA($H$3:$H$100002)&gt;COUNTA($H$3:$H1261),$AE1261&lt;&gt;""),Y1260,""),E1261)</f>
        <v/>
      </c>
      <c r="Z1261" s="27" t="str">
        <f t="shared" si="698"/>
        <v/>
      </c>
      <c r="AA1261" s="2" t="str">
        <f>IF(F1261="","",COUNTA($F$3:F1261))</f>
        <v/>
      </c>
      <c r="AB1261" s="3" t="str">
        <f>IF(F1261="","",IFERROR(IF(F1261&lt;&gt;"",IFERROR(INDEX(設定!$C$3:$C$303,MATCH(F1261,設定!$C$3:$C$303,0),0),INDEX(設定!$C$3:$C$303,MATCH("*"&amp;F1261&amp;"*",設定!$C$3:$C$303,0),0)),""),"エラー"))</f>
        <v/>
      </c>
      <c r="AC1261" s="2" t="str">
        <f>IF(G1261="","",COUNTA($G$3:G1261))</f>
        <v/>
      </c>
      <c r="AD1261" s="3" t="str">
        <f>IF(G1261="","",IFERROR(IF(G1261&lt;&gt;"",IFERROR(INDEX(設定!$C$3:$C$303,MATCH(G1261,設定!$C$3:$C$303,0),0),INDEX(設定!$C$3:$C$303,MATCH("*"&amp;G1261&amp;"*",設定!$C$3:$C$303,0),0)),""),"エラー"))</f>
        <v/>
      </c>
      <c r="AE1261" s="3" t="str">
        <f>IFERROR(IF(AB1261="",IF(AND(H1261&lt;&gt;"",F1261=""),INDEX(AB$3:AB1261,MATCH(MAX(AA$3:AA1261),AA$3:AA1261,0),0),""),AB1261),"")</f>
        <v/>
      </c>
      <c r="AF1261" s="3" t="str">
        <f>IFERROR(IF(AD1261="",IF(AND(H1261&lt;&gt;"",G1261=""),INDEX(AD$3:AD1261,MATCH(MAX(AC$3:AC1261),AC$3:AC1261,0),0),""),AD1261),"")</f>
        <v/>
      </c>
      <c r="AG1261" s="2" t="str">
        <f>IF(AH1261="","",IF(OR(AH1261=AH1260,AH1261=AH1262),IF(AND(E1261="",AB1261="",AG1260&lt;&gt;""),MAX($AG$3:AG1260),MAX($AG$3:AG1260)+1),IF(AH1260=AH1261,AG1260,MAX($AG$3:AG1260)+1)))</f>
        <v/>
      </c>
      <c r="AH1261" s="12" t="str">
        <f t="shared" si="719"/>
        <v/>
      </c>
      <c r="AI1261" s="12" t="str">
        <f t="shared" si="699"/>
        <v/>
      </c>
      <c r="AJ1261" s="13" t="str">
        <f t="shared" si="700"/>
        <v/>
      </c>
      <c r="AK1261" s="13" t="str">
        <f t="shared" si="701"/>
        <v/>
      </c>
      <c r="AL1261" s="13" t="str">
        <f>IF(OR(AJ1261="",COUNTIF($AH$3:AH1261,AH1261)&lt;&gt;COUNTIF(AH$3:AH$100002,AH1261)),"",SUMIF(AH$3:AH$100002,AH1261,AJ$3:AJ$100002))</f>
        <v/>
      </c>
      <c r="AM1261" s="13" t="str">
        <f>IF(OR(AK1261="",COUNTIF($AH$3:AH1261,AH1261)&lt;&gt;COUNTIF(AH$3:AH$100002,AH1261)),"",SUMIF(AH$3:AH$100002,AH1261,AK$3:AK$100002))</f>
        <v/>
      </c>
      <c r="AO1261" s="13" t="str">
        <f t="shared" si="720"/>
        <v/>
      </c>
      <c r="AP1261" s="13" t="str">
        <f t="shared" si="720"/>
        <v/>
      </c>
      <c r="AQ1261" s="13" t="str">
        <f t="shared" si="720"/>
        <v/>
      </c>
      <c r="AR1261" s="13" t="str">
        <f t="shared" si="720"/>
        <v/>
      </c>
      <c r="AS1261" s="13" t="str">
        <f t="shared" si="721"/>
        <v/>
      </c>
      <c r="AT1261" s="13" t="str">
        <f t="shared" si="721"/>
        <v/>
      </c>
      <c r="AU1261" s="13" t="str">
        <f t="shared" si="721"/>
        <v/>
      </c>
      <c r="AV1261" s="13" t="str">
        <f t="shared" si="721"/>
        <v/>
      </c>
      <c r="AW1261" s="86" t="str">
        <f t="shared" si="702"/>
        <v/>
      </c>
      <c r="AX1261" s="59" t="str">
        <f t="shared" si="703"/>
        <v/>
      </c>
      <c r="AY1261" s="63" t="str">
        <f>IF(OR($BR1261="",BH1261=""),"",COUNT($BR$3:$BR1261))</f>
        <v/>
      </c>
      <c r="AZ1261" s="13" t="str">
        <f>IF(OR($BR1261="",BI1261=""),"",COUNT($BR$3:$BR1261))</f>
        <v/>
      </c>
      <c r="BA1261" s="13" t="str">
        <f>IF(OR($BR1261="",BJ1261=""),"",COUNT($BR$3:$BR1261))</f>
        <v/>
      </c>
      <c r="BB1261" s="13" t="str">
        <f>IF(OR($BR1261="",BK1261=""),"",COUNT($BR$3:$BR1261))</f>
        <v/>
      </c>
      <c r="BC1261" s="13" t="str">
        <f>IF(OR($BR1261="",BL1261=""),"",COUNT($BR$3:$BR1261))</f>
        <v/>
      </c>
      <c r="BD1261" s="13" t="str">
        <f>IF(OR($BR1261="",BM1261=""),"",COUNT($BR$3:$BR1261))</f>
        <v/>
      </c>
      <c r="BE1261" s="13" t="str">
        <f>IF(OR($BR1261="",BN1261=""),"",COUNT($BR$3:$BR1261))</f>
        <v/>
      </c>
      <c r="BF1261" s="13" t="str">
        <f>IF(OR($BR1261="",BO1261=""),"",COUNT($BR$3:$BR1261))</f>
        <v/>
      </c>
      <c r="BG1261" s="66" t="str">
        <f>IF(Z1261="","",COUNT($Z$3:Z1261))</f>
        <v/>
      </c>
      <c r="BH1261" s="13" t="str">
        <f>IF(AO1261="","",IF(AO1261=BH$2,(SUMIF($BV$3:$BV1261,BH$2,$BW$3:$BW1261)-SUMIF($BX$3:$BX1261,BH$2,$BY$3:$BY1261))*AO$1,""))</f>
        <v/>
      </c>
      <c r="BI1261" s="13" t="str">
        <f>IF(AP1261="","",IF(AP1261=BI$2,(SUMIF($BV$3:$BV1261,BI$2,$BW$3:$BW1261)-SUMIF($BX$3:$BX1261,BI$2,$BY$3:$BY1261))*AP$1,""))</f>
        <v/>
      </c>
      <c r="BJ1261" s="13" t="str">
        <f>IF(AQ1261="","",IF(AQ1261=BJ$2,(SUMIF($BV$3:$BV1261,BJ$2,$BW$3:$BW1261)-SUMIF($BX$3:$BX1261,BJ$2,$BY$3:$BY1261))*AQ$1,""))</f>
        <v/>
      </c>
      <c r="BK1261" s="13" t="str">
        <f>IF(AR1261="","",IF(AR1261=BK$2,(SUMIF($BV$3:$BV1261,BK$2,$BW$3:$BW1261)-SUMIF($BX$3:$BX1261,BK$2,$BY$3:$BY1261))*AR$1,""))</f>
        <v/>
      </c>
      <c r="BL1261" s="13" t="str">
        <f>IF(AS1261="","",IF(AS1261=BL$2,(SUMIF($BV$3:$BV1261,BL$2,$BW$3:$BW1261)-SUMIF($BX$3:$BX1261,BL$2,$BY$3:$BY1261))*AS$1,""))</f>
        <v/>
      </c>
      <c r="BM1261" s="13" t="str">
        <f>IF(AT1261="","",IF(AT1261=BM$2,(SUMIF($BV$3:$BV1261,BM$2,$BW$3:$BW1261)-SUMIF($BX$3:$BX1261,BM$2,$BY$3:$BY1261))*AT$1,""))</f>
        <v/>
      </c>
      <c r="BN1261" s="13" t="str">
        <f>IF(AU1261="","",IF(AU1261=BN$2,(SUMIF($BV$3:$BV1261,BN$2,$BW$3:$BW1261)-SUMIF($BX$3:$BX1261,BN$2,$BY$3:$BY1261))*AU$1,""))</f>
        <v/>
      </c>
      <c r="BO1261" s="13" t="str">
        <f>IF(AV1261="","",IF(AV1261=BO$2,(SUMIF($BV$3:$BV1261,BO$2,$BW$3:$BW1261)-SUMIF($BX$3:$BX1261,BO$2,$BY$3:$BY1261))*AV$1,""))</f>
        <v/>
      </c>
      <c r="BP1261" s="69"/>
      <c r="BQ1261" s="13" t="str">
        <f t="shared" si="722"/>
        <v/>
      </c>
      <c r="BR1261" s="75" t="str">
        <f t="shared" si="704"/>
        <v/>
      </c>
      <c r="BS1261" s="33" t="str">
        <f t="shared" si="710"/>
        <v/>
      </c>
      <c r="BT1261" s="42" t="str">
        <f t="shared" si="711"/>
        <v/>
      </c>
      <c r="BU1261" s="38" t="str">
        <f t="shared" si="712"/>
        <v/>
      </c>
      <c r="BV1261" s="30" t="str">
        <f t="shared" si="705"/>
        <v/>
      </c>
      <c r="BW1261" s="36" t="str">
        <f t="shared" si="706"/>
        <v/>
      </c>
      <c r="BX1261" s="36" t="str">
        <f t="shared" si="707"/>
        <v/>
      </c>
      <c r="BY1261" s="45" t="str">
        <f t="shared" si="708"/>
        <v/>
      </c>
      <c r="BZ1261" s="12" t="str">
        <f t="shared" si="713"/>
        <v/>
      </c>
      <c r="CA1261" s="47" t="str">
        <f t="shared" si="714"/>
        <v/>
      </c>
      <c r="CB1261" s="32" t="str">
        <f t="shared" si="715"/>
        <v/>
      </c>
      <c r="CC1261" s="32" t="str">
        <f t="shared" si="716"/>
        <v/>
      </c>
      <c r="CD1261" s="32" t="str">
        <f t="shared" si="717"/>
        <v/>
      </c>
      <c r="CE1261" s="48"/>
      <c r="CF1261" s="32" t="str">
        <f t="shared" si="723"/>
        <v/>
      </c>
      <c r="CG1261" s="32" t="str">
        <f t="shared" si="724"/>
        <v/>
      </c>
      <c r="CH1261" s="48"/>
    </row>
    <row r="1262" spans="2:86" ht="30" customHeight="1" x14ac:dyDescent="0.2">
      <c r="B1262" s="155"/>
      <c r="C1262" s="117"/>
      <c r="D1262" s="53"/>
      <c r="E1262" s="68"/>
      <c r="F1262" s="54"/>
      <c r="G1262" s="54"/>
      <c r="H1262" s="55"/>
      <c r="I1262" s="71"/>
      <c r="J1262" s="73"/>
      <c r="K1262" s="56"/>
      <c r="L1262" s="76" t="str">
        <f t="shared" si="727"/>
        <v/>
      </c>
      <c r="M1262" s="77" t="str">
        <f t="shared" si="697"/>
        <v/>
      </c>
      <c r="N1262" s="130" t="str">
        <f t="shared" si="718"/>
        <v/>
      </c>
      <c r="O1262" s="131" t="str">
        <f t="shared" si="729"/>
        <v/>
      </c>
      <c r="P1262" s="131" t="str">
        <f t="shared" si="729"/>
        <v/>
      </c>
      <c r="Q1262" s="131" t="str">
        <f t="shared" si="729"/>
        <v/>
      </c>
      <c r="R1262" s="131" t="str">
        <f t="shared" si="729"/>
        <v/>
      </c>
      <c r="S1262" s="131" t="str">
        <f t="shared" si="729"/>
        <v/>
      </c>
      <c r="T1262" s="131" t="str">
        <f t="shared" si="729"/>
        <v/>
      </c>
      <c r="U1262" s="131" t="str">
        <f t="shared" si="729"/>
        <v/>
      </c>
      <c r="V1262" s="14"/>
      <c r="W1262" s="17" t="str">
        <f>IF(C1262="",IF(OR(AND($H1262&lt;&gt;"",C1262=""),AND($F1261=$F1262,$AK1262&lt;&gt;""),COUNTA($H$3:$H$100002)&gt;COUNTA($H$3:$H1262),$AE1262&lt;&gt;""),W1261,""),C1262)</f>
        <v/>
      </c>
      <c r="X1262" s="17" t="str">
        <f>IF(D1262="",IF(OR(AND($H1262&lt;&gt;"",D1262=""),AND($F1261=$F1262,$AK1262&lt;&gt;""),COUNTA($H$3:$H$100002)&gt;COUNTA($H$3:$H1262),$AE1262&lt;&gt;""),X1261,""),D1262)</f>
        <v/>
      </c>
      <c r="Y1262" s="17" t="str">
        <f>IF(E1262="",IF(OR(AND($H1262&lt;&gt;"",E1262=""),AND($F1261=$F1262,$AK1262&lt;&gt;""),COUNTA($H$3:$H$100002)&gt;COUNTA($H$3:$H1262),$AE1262&lt;&gt;""),Y1261,""),E1262)</f>
        <v/>
      </c>
      <c r="Z1262" s="27" t="str">
        <f t="shared" si="698"/>
        <v/>
      </c>
      <c r="AA1262" s="2" t="str">
        <f>IF(F1262="","",COUNTA($F$3:F1262))</f>
        <v/>
      </c>
      <c r="AB1262" s="3" t="str">
        <f>IF(F1262="","",IFERROR(IF(F1262&lt;&gt;"",IFERROR(INDEX(設定!$C$3:$C$303,MATCH(F1262,設定!$C$3:$C$303,0),0),INDEX(設定!$C$3:$C$303,MATCH("*"&amp;F1262&amp;"*",設定!$C$3:$C$303,0),0)),""),"エラー"))</f>
        <v/>
      </c>
      <c r="AC1262" s="2" t="str">
        <f>IF(G1262="","",COUNTA($G$3:G1262))</f>
        <v/>
      </c>
      <c r="AD1262" s="3" t="str">
        <f>IF(G1262="","",IFERROR(IF(G1262&lt;&gt;"",IFERROR(INDEX(設定!$C$3:$C$303,MATCH(G1262,設定!$C$3:$C$303,0),0),INDEX(設定!$C$3:$C$303,MATCH("*"&amp;G1262&amp;"*",設定!$C$3:$C$303,0),0)),""),"エラー"))</f>
        <v/>
      </c>
      <c r="AE1262" s="3" t="str">
        <f>IFERROR(IF(AB1262="",IF(AND(H1262&lt;&gt;"",F1262=""),INDEX(AB$3:AB1262,MATCH(MAX(AA$3:AA1262),AA$3:AA1262,0),0),""),AB1262),"")</f>
        <v/>
      </c>
      <c r="AF1262" s="3" t="str">
        <f>IFERROR(IF(AD1262="",IF(AND(H1262&lt;&gt;"",G1262=""),INDEX(AD$3:AD1262,MATCH(MAX(AC$3:AC1262),AC$3:AC1262,0),0),""),AD1262),"")</f>
        <v/>
      </c>
      <c r="AG1262" s="2" t="str">
        <f>IF(AH1262="","",IF(OR(AH1262=AH1261,AH1262=AH1263),IF(AND(E1262="",AB1262="",AG1261&lt;&gt;""),MAX($AG$3:AG1261),MAX($AG$3:AG1261)+1),IF(AH1261=AH1262,AG1261,MAX($AG$3:AG1261)+1)))</f>
        <v/>
      </c>
      <c r="AH1262" s="12" t="str">
        <f t="shared" si="719"/>
        <v/>
      </c>
      <c r="AI1262" s="12" t="str">
        <f t="shared" si="699"/>
        <v/>
      </c>
      <c r="AJ1262" s="13" t="str">
        <f t="shared" si="700"/>
        <v/>
      </c>
      <c r="AK1262" s="13" t="str">
        <f t="shared" si="701"/>
        <v/>
      </c>
      <c r="AL1262" s="13" t="str">
        <f>IF(OR(AJ1262="",COUNTIF($AH$3:AH1262,AH1262)&lt;&gt;COUNTIF(AH$3:AH$100002,AH1262)),"",SUMIF(AH$3:AH$100002,AH1262,AJ$3:AJ$100002))</f>
        <v/>
      </c>
      <c r="AM1262" s="13" t="str">
        <f>IF(OR(AK1262="",COUNTIF($AH$3:AH1262,AH1262)&lt;&gt;COUNTIF(AH$3:AH$100002,AH1262)),"",SUMIF(AH$3:AH$100002,AH1262,AK$3:AK$100002))</f>
        <v/>
      </c>
      <c r="AO1262" s="13" t="str">
        <f t="shared" si="720"/>
        <v/>
      </c>
      <c r="AP1262" s="13" t="str">
        <f t="shared" si="720"/>
        <v/>
      </c>
      <c r="AQ1262" s="13" t="str">
        <f t="shared" si="720"/>
        <v/>
      </c>
      <c r="AR1262" s="13" t="str">
        <f t="shared" si="720"/>
        <v/>
      </c>
      <c r="AS1262" s="13" t="str">
        <f t="shared" si="721"/>
        <v/>
      </c>
      <c r="AT1262" s="13" t="str">
        <f t="shared" si="721"/>
        <v/>
      </c>
      <c r="AU1262" s="13" t="str">
        <f t="shared" si="721"/>
        <v/>
      </c>
      <c r="AV1262" s="13" t="str">
        <f t="shared" si="721"/>
        <v/>
      </c>
      <c r="AW1262" s="86" t="str">
        <f t="shared" si="702"/>
        <v/>
      </c>
      <c r="AX1262" s="59" t="str">
        <f t="shared" si="703"/>
        <v/>
      </c>
      <c r="AY1262" s="63" t="str">
        <f>IF(OR($BR1262="",BH1262=""),"",COUNT($BR$3:$BR1262))</f>
        <v/>
      </c>
      <c r="AZ1262" s="13" t="str">
        <f>IF(OR($BR1262="",BI1262=""),"",COUNT($BR$3:$BR1262))</f>
        <v/>
      </c>
      <c r="BA1262" s="13" t="str">
        <f>IF(OR($BR1262="",BJ1262=""),"",COUNT($BR$3:$BR1262))</f>
        <v/>
      </c>
      <c r="BB1262" s="13" t="str">
        <f>IF(OR($BR1262="",BK1262=""),"",COUNT($BR$3:$BR1262))</f>
        <v/>
      </c>
      <c r="BC1262" s="13" t="str">
        <f>IF(OR($BR1262="",BL1262=""),"",COUNT($BR$3:$BR1262))</f>
        <v/>
      </c>
      <c r="BD1262" s="13" t="str">
        <f>IF(OR($BR1262="",BM1262=""),"",COUNT($BR$3:$BR1262))</f>
        <v/>
      </c>
      <c r="BE1262" s="13" t="str">
        <f>IF(OR($BR1262="",BN1262=""),"",COUNT($BR$3:$BR1262))</f>
        <v/>
      </c>
      <c r="BF1262" s="13" t="str">
        <f>IF(OR($BR1262="",BO1262=""),"",COUNT($BR$3:$BR1262))</f>
        <v/>
      </c>
      <c r="BG1262" s="66" t="str">
        <f>IF(Z1262="","",COUNT($Z$3:Z1262))</f>
        <v/>
      </c>
      <c r="BH1262" s="13" t="str">
        <f>IF(AO1262="","",IF(AO1262=BH$2,(SUMIF($BV$3:$BV1262,BH$2,$BW$3:$BW1262)-SUMIF($BX$3:$BX1262,BH$2,$BY$3:$BY1262))*AO$1,""))</f>
        <v/>
      </c>
      <c r="BI1262" s="13" t="str">
        <f>IF(AP1262="","",IF(AP1262=BI$2,(SUMIF($BV$3:$BV1262,BI$2,$BW$3:$BW1262)-SUMIF($BX$3:$BX1262,BI$2,$BY$3:$BY1262))*AP$1,""))</f>
        <v/>
      </c>
      <c r="BJ1262" s="13" t="str">
        <f>IF(AQ1262="","",IF(AQ1262=BJ$2,(SUMIF($BV$3:$BV1262,BJ$2,$BW$3:$BW1262)-SUMIF($BX$3:$BX1262,BJ$2,$BY$3:$BY1262))*AQ$1,""))</f>
        <v/>
      </c>
      <c r="BK1262" s="13" t="str">
        <f>IF(AR1262="","",IF(AR1262=BK$2,(SUMIF($BV$3:$BV1262,BK$2,$BW$3:$BW1262)-SUMIF($BX$3:$BX1262,BK$2,$BY$3:$BY1262))*AR$1,""))</f>
        <v/>
      </c>
      <c r="BL1262" s="13" t="str">
        <f>IF(AS1262="","",IF(AS1262=BL$2,(SUMIF($BV$3:$BV1262,BL$2,$BW$3:$BW1262)-SUMIF($BX$3:$BX1262,BL$2,$BY$3:$BY1262))*AS$1,""))</f>
        <v/>
      </c>
      <c r="BM1262" s="13" t="str">
        <f>IF(AT1262="","",IF(AT1262=BM$2,(SUMIF($BV$3:$BV1262,BM$2,$BW$3:$BW1262)-SUMIF($BX$3:$BX1262,BM$2,$BY$3:$BY1262))*AT$1,""))</f>
        <v/>
      </c>
      <c r="BN1262" s="13" t="str">
        <f>IF(AU1262="","",IF(AU1262=BN$2,(SUMIF($BV$3:$BV1262,BN$2,$BW$3:$BW1262)-SUMIF($BX$3:$BX1262,BN$2,$BY$3:$BY1262))*AU$1,""))</f>
        <v/>
      </c>
      <c r="BO1262" s="13" t="str">
        <f>IF(AV1262="","",IF(AV1262=BO$2,(SUMIF($BV$3:$BV1262,BO$2,$BW$3:$BW1262)-SUMIF($BX$3:$BX1262,BO$2,$BY$3:$BY1262))*AV$1,""))</f>
        <v/>
      </c>
      <c r="BP1262" s="69"/>
      <c r="BQ1262" s="13" t="str">
        <f t="shared" si="722"/>
        <v/>
      </c>
      <c r="BR1262" s="75" t="str">
        <f t="shared" si="704"/>
        <v/>
      </c>
      <c r="BS1262" s="33" t="str">
        <f t="shared" si="710"/>
        <v/>
      </c>
      <c r="BT1262" s="42" t="str">
        <f t="shared" si="711"/>
        <v/>
      </c>
      <c r="BU1262" s="38" t="str">
        <f t="shared" si="712"/>
        <v/>
      </c>
      <c r="BV1262" s="30" t="str">
        <f t="shared" si="705"/>
        <v/>
      </c>
      <c r="BW1262" s="36" t="str">
        <f t="shared" si="706"/>
        <v/>
      </c>
      <c r="BX1262" s="36" t="str">
        <f t="shared" si="707"/>
        <v/>
      </c>
      <c r="BY1262" s="45" t="str">
        <f t="shared" si="708"/>
        <v/>
      </c>
      <c r="BZ1262" s="12" t="str">
        <f t="shared" si="713"/>
        <v/>
      </c>
      <c r="CA1262" s="47" t="str">
        <f t="shared" si="714"/>
        <v/>
      </c>
      <c r="CB1262" s="32" t="str">
        <f t="shared" si="715"/>
        <v/>
      </c>
      <c r="CC1262" s="32" t="str">
        <f t="shared" si="716"/>
        <v/>
      </c>
      <c r="CD1262" s="32" t="str">
        <f t="shared" si="717"/>
        <v/>
      </c>
      <c r="CE1262" s="48"/>
      <c r="CF1262" s="32" t="str">
        <f t="shared" si="723"/>
        <v/>
      </c>
      <c r="CG1262" s="32" t="str">
        <f t="shared" si="724"/>
        <v/>
      </c>
      <c r="CH1262" s="48"/>
    </row>
    <row r="1263" spans="2:86" ht="30" customHeight="1" x14ac:dyDescent="0.2">
      <c r="B1263" s="155"/>
      <c r="C1263" s="117"/>
      <c r="D1263" s="53"/>
      <c r="E1263" s="68"/>
      <c r="F1263" s="54"/>
      <c r="G1263" s="54"/>
      <c r="H1263" s="55"/>
      <c r="I1263" s="71"/>
      <c r="J1263" s="73"/>
      <c r="K1263" s="56"/>
      <c r="L1263" s="76" t="str">
        <f t="shared" si="727"/>
        <v/>
      </c>
      <c r="M1263" s="77" t="str">
        <f t="shared" si="697"/>
        <v/>
      </c>
      <c r="N1263" s="130" t="str">
        <f t="shared" si="718"/>
        <v/>
      </c>
      <c r="O1263" s="131" t="str">
        <f t="shared" ref="O1263:U1272" si="730">IFERROR(INDEX($BH$3:$BO$100002,MATCH($BG1263,$BG$3:$BG$100002,0),MATCH(O$1,$BH$2:$BO$2,0)),"")</f>
        <v/>
      </c>
      <c r="P1263" s="131" t="str">
        <f t="shared" si="730"/>
        <v/>
      </c>
      <c r="Q1263" s="131" t="str">
        <f t="shared" si="730"/>
        <v/>
      </c>
      <c r="R1263" s="131" t="str">
        <f t="shared" si="730"/>
        <v/>
      </c>
      <c r="S1263" s="131" t="str">
        <f t="shared" si="730"/>
        <v/>
      </c>
      <c r="T1263" s="131" t="str">
        <f t="shared" si="730"/>
        <v/>
      </c>
      <c r="U1263" s="131" t="str">
        <f t="shared" si="730"/>
        <v/>
      </c>
      <c r="V1263" s="14"/>
      <c r="W1263" s="17" t="str">
        <f>IF(C1263="",IF(OR(AND($H1263&lt;&gt;"",C1263=""),AND($F1262=$F1263,$AK1263&lt;&gt;""),COUNTA($H$3:$H$100002)&gt;COUNTA($H$3:$H1263),$AE1263&lt;&gt;""),W1262,""),C1263)</f>
        <v/>
      </c>
      <c r="X1263" s="17" t="str">
        <f>IF(D1263="",IF(OR(AND($H1263&lt;&gt;"",D1263=""),AND($F1262=$F1263,$AK1263&lt;&gt;""),COUNTA($H$3:$H$100002)&gt;COUNTA($H$3:$H1263),$AE1263&lt;&gt;""),X1262,""),D1263)</f>
        <v/>
      </c>
      <c r="Y1263" s="17" t="str">
        <f>IF(E1263="",IF(OR(AND($H1263&lt;&gt;"",E1263=""),AND($F1262=$F1263,$AK1263&lt;&gt;""),COUNTA($H$3:$H$100002)&gt;COUNTA($H$3:$H1263),$AE1263&lt;&gt;""),Y1262,""),E1263)</f>
        <v/>
      </c>
      <c r="Z1263" s="27" t="str">
        <f t="shared" si="698"/>
        <v/>
      </c>
      <c r="AA1263" s="2" t="str">
        <f>IF(F1263="","",COUNTA($F$3:F1263))</f>
        <v/>
      </c>
      <c r="AB1263" s="3" t="str">
        <f>IF(F1263="","",IFERROR(IF(F1263&lt;&gt;"",IFERROR(INDEX(設定!$C$3:$C$303,MATCH(F1263,設定!$C$3:$C$303,0),0),INDEX(設定!$C$3:$C$303,MATCH("*"&amp;F1263&amp;"*",設定!$C$3:$C$303,0),0)),""),"エラー"))</f>
        <v/>
      </c>
      <c r="AC1263" s="2" t="str">
        <f>IF(G1263="","",COUNTA($G$3:G1263))</f>
        <v/>
      </c>
      <c r="AD1263" s="3" t="str">
        <f>IF(G1263="","",IFERROR(IF(G1263&lt;&gt;"",IFERROR(INDEX(設定!$C$3:$C$303,MATCH(G1263,設定!$C$3:$C$303,0),0),INDEX(設定!$C$3:$C$303,MATCH("*"&amp;G1263&amp;"*",設定!$C$3:$C$303,0),0)),""),"エラー"))</f>
        <v/>
      </c>
      <c r="AE1263" s="3" t="str">
        <f>IFERROR(IF(AB1263="",IF(AND(H1263&lt;&gt;"",F1263=""),INDEX(AB$3:AB1263,MATCH(MAX(AA$3:AA1263),AA$3:AA1263,0),0),""),AB1263),"")</f>
        <v/>
      </c>
      <c r="AF1263" s="3" t="str">
        <f>IFERROR(IF(AD1263="",IF(AND(H1263&lt;&gt;"",G1263=""),INDEX(AD$3:AD1263,MATCH(MAX(AC$3:AC1263),AC$3:AC1263,0),0),""),AD1263),"")</f>
        <v/>
      </c>
      <c r="AG1263" s="2" t="str">
        <f>IF(AH1263="","",IF(OR(AH1263=AH1262,AH1263=AH1264),IF(AND(E1263="",AB1263="",AG1262&lt;&gt;""),MAX($AG$3:AG1262),MAX($AG$3:AG1262)+1),IF(AH1262=AH1263,AG1262,MAX($AG$3:AG1262)+1)))</f>
        <v/>
      </c>
      <c r="AH1263" s="12" t="str">
        <f t="shared" si="719"/>
        <v/>
      </c>
      <c r="AI1263" s="12" t="str">
        <f t="shared" si="699"/>
        <v/>
      </c>
      <c r="AJ1263" s="13" t="str">
        <f t="shared" si="700"/>
        <v/>
      </c>
      <c r="AK1263" s="13" t="str">
        <f t="shared" si="701"/>
        <v/>
      </c>
      <c r="AL1263" s="13" t="str">
        <f>IF(OR(AJ1263="",COUNTIF($AH$3:AH1263,AH1263)&lt;&gt;COUNTIF(AH$3:AH$100002,AH1263)),"",SUMIF(AH$3:AH$100002,AH1263,AJ$3:AJ$100002))</f>
        <v/>
      </c>
      <c r="AM1263" s="13" t="str">
        <f>IF(OR(AK1263="",COUNTIF($AH$3:AH1263,AH1263)&lt;&gt;COUNTIF(AH$3:AH$100002,AH1263)),"",SUMIF(AH$3:AH$100002,AH1263,AK$3:AK$100002))</f>
        <v/>
      </c>
      <c r="AO1263" s="13" t="str">
        <f t="shared" si="720"/>
        <v/>
      </c>
      <c r="AP1263" s="13" t="str">
        <f t="shared" si="720"/>
        <v/>
      </c>
      <c r="AQ1263" s="13" t="str">
        <f t="shared" si="720"/>
        <v/>
      </c>
      <c r="AR1263" s="13" t="str">
        <f t="shared" si="720"/>
        <v/>
      </c>
      <c r="AS1263" s="13" t="str">
        <f t="shared" si="721"/>
        <v/>
      </c>
      <c r="AT1263" s="13" t="str">
        <f t="shared" si="721"/>
        <v/>
      </c>
      <c r="AU1263" s="13" t="str">
        <f t="shared" si="721"/>
        <v/>
      </c>
      <c r="AV1263" s="13" t="str">
        <f t="shared" si="721"/>
        <v/>
      </c>
      <c r="AW1263" s="86" t="str">
        <f t="shared" si="702"/>
        <v/>
      </c>
      <c r="AX1263" s="59" t="str">
        <f t="shared" si="703"/>
        <v/>
      </c>
      <c r="AY1263" s="63" t="str">
        <f>IF(OR($BR1263="",BH1263=""),"",COUNT($BR$3:$BR1263))</f>
        <v/>
      </c>
      <c r="AZ1263" s="13" t="str">
        <f>IF(OR($BR1263="",BI1263=""),"",COUNT($BR$3:$BR1263))</f>
        <v/>
      </c>
      <c r="BA1263" s="13" t="str">
        <f>IF(OR($BR1263="",BJ1263=""),"",COUNT($BR$3:$BR1263))</f>
        <v/>
      </c>
      <c r="BB1263" s="13" t="str">
        <f>IF(OR($BR1263="",BK1263=""),"",COUNT($BR$3:$BR1263))</f>
        <v/>
      </c>
      <c r="BC1263" s="13" t="str">
        <f>IF(OR($BR1263="",BL1263=""),"",COUNT($BR$3:$BR1263))</f>
        <v/>
      </c>
      <c r="BD1263" s="13" t="str">
        <f>IF(OR($BR1263="",BM1263=""),"",COUNT($BR$3:$BR1263))</f>
        <v/>
      </c>
      <c r="BE1263" s="13" t="str">
        <f>IF(OR($BR1263="",BN1263=""),"",COUNT($BR$3:$BR1263))</f>
        <v/>
      </c>
      <c r="BF1263" s="13" t="str">
        <f>IF(OR($BR1263="",BO1263=""),"",COUNT($BR$3:$BR1263))</f>
        <v/>
      </c>
      <c r="BG1263" s="66" t="str">
        <f>IF(Z1263="","",COUNT($Z$3:Z1263))</f>
        <v/>
      </c>
      <c r="BH1263" s="13" t="str">
        <f>IF(AO1263="","",IF(AO1263=BH$2,(SUMIF($BV$3:$BV1263,BH$2,$BW$3:$BW1263)-SUMIF($BX$3:$BX1263,BH$2,$BY$3:$BY1263))*AO$1,""))</f>
        <v/>
      </c>
      <c r="BI1263" s="13" t="str">
        <f>IF(AP1263="","",IF(AP1263=BI$2,(SUMIF($BV$3:$BV1263,BI$2,$BW$3:$BW1263)-SUMIF($BX$3:$BX1263,BI$2,$BY$3:$BY1263))*AP$1,""))</f>
        <v/>
      </c>
      <c r="BJ1263" s="13" t="str">
        <f>IF(AQ1263="","",IF(AQ1263=BJ$2,(SUMIF($BV$3:$BV1263,BJ$2,$BW$3:$BW1263)-SUMIF($BX$3:$BX1263,BJ$2,$BY$3:$BY1263))*AQ$1,""))</f>
        <v/>
      </c>
      <c r="BK1263" s="13" t="str">
        <f>IF(AR1263="","",IF(AR1263=BK$2,(SUMIF($BV$3:$BV1263,BK$2,$BW$3:$BW1263)-SUMIF($BX$3:$BX1263,BK$2,$BY$3:$BY1263))*AR$1,""))</f>
        <v/>
      </c>
      <c r="BL1263" s="13" t="str">
        <f>IF(AS1263="","",IF(AS1263=BL$2,(SUMIF($BV$3:$BV1263,BL$2,$BW$3:$BW1263)-SUMIF($BX$3:$BX1263,BL$2,$BY$3:$BY1263))*AS$1,""))</f>
        <v/>
      </c>
      <c r="BM1263" s="13" t="str">
        <f>IF(AT1263="","",IF(AT1263=BM$2,(SUMIF($BV$3:$BV1263,BM$2,$BW$3:$BW1263)-SUMIF($BX$3:$BX1263,BM$2,$BY$3:$BY1263))*AT$1,""))</f>
        <v/>
      </c>
      <c r="BN1263" s="13" t="str">
        <f>IF(AU1263="","",IF(AU1263=BN$2,(SUMIF($BV$3:$BV1263,BN$2,$BW$3:$BW1263)-SUMIF($BX$3:$BX1263,BN$2,$BY$3:$BY1263))*AU$1,""))</f>
        <v/>
      </c>
      <c r="BO1263" s="13" t="str">
        <f>IF(AV1263="","",IF(AV1263=BO$2,(SUMIF($BV$3:$BV1263,BO$2,$BW$3:$BW1263)-SUMIF($BX$3:$BX1263,BO$2,$BY$3:$BY1263))*AV$1,""))</f>
        <v/>
      </c>
      <c r="BP1263" s="69"/>
      <c r="BQ1263" s="13" t="str">
        <f t="shared" si="722"/>
        <v/>
      </c>
      <c r="BR1263" s="75" t="str">
        <f t="shared" si="704"/>
        <v/>
      </c>
      <c r="BS1263" s="33" t="str">
        <f t="shared" si="710"/>
        <v/>
      </c>
      <c r="BT1263" s="42" t="str">
        <f t="shared" si="711"/>
        <v/>
      </c>
      <c r="BU1263" s="38" t="str">
        <f t="shared" si="712"/>
        <v/>
      </c>
      <c r="BV1263" s="30" t="str">
        <f t="shared" si="705"/>
        <v/>
      </c>
      <c r="BW1263" s="36" t="str">
        <f t="shared" si="706"/>
        <v/>
      </c>
      <c r="BX1263" s="36" t="str">
        <f t="shared" si="707"/>
        <v/>
      </c>
      <c r="BY1263" s="45" t="str">
        <f t="shared" si="708"/>
        <v/>
      </c>
      <c r="BZ1263" s="12" t="str">
        <f t="shared" si="713"/>
        <v/>
      </c>
      <c r="CA1263" s="47" t="str">
        <f t="shared" si="714"/>
        <v/>
      </c>
      <c r="CB1263" s="32" t="str">
        <f t="shared" si="715"/>
        <v/>
      </c>
      <c r="CC1263" s="32" t="str">
        <f t="shared" si="716"/>
        <v/>
      </c>
      <c r="CD1263" s="32" t="str">
        <f t="shared" si="717"/>
        <v/>
      </c>
      <c r="CE1263" s="48"/>
      <c r="CF1263" s="32" t="str">
        <f t="shared" si="723"/>
        <v/>
      </c>
      <c r="CG1263" s="32" t="str">
        <f t="shared" si="724"/>
        <v/>
      </c>
      <c r="CH1263" s="48"/>
    </row>
    <row r="1264" spans="2:86" ht="30" customHeight="1" x14ac:dyDescent="0.2">
      <c r="B1264" s="155"/>
      <c r="C1264" s="117"/>
      <c r="D1264" s="53"/>
      <c r="E1264" s="68"/>
      <c r="F1264" s="54"/>
      <c r="G1264" s="54"/>
      <c r="H1264" s="55"/>
      <c r="I1264" s="71"/>
      <c r="J1264" s="73"/>
      <c r="K1264" s="56"/>
      <c r="L1264" s="76" t="str">
        <f t="shared" si="727"/>
        <v/>
      </c>
      <c r="M1264" s="77" t="str">
        <f t="shared" si="697"/>
        <v/>
      </c>
      <c r="N1264" s="130" t="str">
        <f t="shared" si="718"/>
        <v/>
      </c>
      <c r="O1264" s="131" t="str">
        <f t="shared" si="730"/>
        <v/>
      </c>
      <c r="P1264" s="131" t="str">
        <f t="shared" si="730"/>
        <v/>
      </c>
      <c r="Q1264" s="131" t="str">
        <f t="shared" si="730"/>
        <v/>
      </c>
      <c r="R1264" s="131" t="str">
        <f t="shared" si="730"/>
        <v/>
      </c>
      <c r="S1264" s="131" t="str">
        <f t="shared" si="730"/>
        <v/>
      </c>
      <c r="T1264" s="131" t="str">
        <f t="shared" si="730"/>
        <v/>
      </c>
      <c r="U1264" s="131" t="str">
        <f t="shared" si="730"/>
        <v/>
      </c>
      <c r="V1264" s="14"/>
      <c r="W1264" s="17" t="str">
        <f>IF(C1264="",IF(OR(AND($H1264&lt;&gt;"",C1264=""),AND($F1263=$F1264,$AK1264&lt;&gt;""),COUNTA($H$3:$H$100002)&gt;COUNTA($H$3:$H1264),$AE1264&lt;&gt;""),W1263,""),C1264)</f>
        <v/>
      </c>
      <c r="X1264" s="17" t="str">
        <f>IF(D1264="",IF(OR(AND($H1264&lt;&gt;"",D1264=""),AND($F1263=$F1264,$AK1264&lt;&gt;""),COUNTA($H$3:$H$100002)&gt;COUNTA($H$3:$H1264),$AE1264&lt;&gt;""),X1263,""),D1264)</f>
        <v/>
      </c>
      <c r="Y1264" s="17" t="str">
        <f>IF(E1264="",IF(OR(AND($H1264&lt;&gt;"",E1264=""),AND($F1263=$F1264,$AK1264&lt;&gt;""),COUNTA($H$3:$H$100002)&gt;COUNTA($H$3:$H1264),$AE1264&lt;&gt;""),Y1263,""),E1264)</f>
        <v/>
      </c>
      <c r="Z1264" s="27" t="str">
        <f t="shared" si="698"/>
        <v/>
      </c>
      <c r="AA1264" s="2" t="str">
        <f>IF(F1264="","",COUNTA($F$3:F1264))</f>
        <v/>
      </c>
      <c r="AB1264" s="3" t="str">
        <f>IF(F1264="","",IFERROR(IF(F1264&lt;&gt;"",IFERROR(INDEX(設定!$C$3:$C$303,MATCH(F1264,設定!$C$3:$C$303,0),0),INDEX(設定!$C$3:$C$303,MATCH("*"&amp;F1264&amp;"*",設定!$C$3:$C$303,0),0)),""),"エラー"))</f>
        <v/>
      </c>
      <c r="AC1264" s="2" t="str">
        <f>IF(G1264="","",COUNTA($G$3:G1264))</f>
        <v/>
      </c>
      <c r="AD1264" s="3" t="str">
        <f>IF(G1264="","",IFERROR(IF(G1264&lt;&gt;"",IFERROR(INDEX(設定!$C$3:$C$303,MATCH(G1264,設定!$C$3:$C$303,0),0),INDEX(設定!$C$3:$C$303,MATCH("*"&amp;G1264&amp;"*",設定!$C$3:$C$303,0),0)),""),"エラー"))</f>
        <v/>
      </c>
      <c r="AE1264" s="3" t="str">
        <f>IFERROR(IF(AB1264="",IF(AND(H1264&lt;&gt;"",F1264=""),INDEX(AB$3:AB1264,MATCH(MAX(AA$3:AA1264),AA$3:AA1264,0),0),""),AB1264),"")</f>
        <v/>
      </c>
      <c r="AF1264" s="3" t="str">
        <f>IFERROR(IF(AD1264="",IF(AND(H1264&lt;&gt;"",G1264=""),INDEX(AD$3:AD1264,MATCH(MAX(AC$3:AC1264),AC$3:AC1264,0),0),""),AD1264),"")</f>
        <v/>
      </c>
      <c r="AG1264" s="2" t="str">
        <f>IF(AH1264="","",IF(OR(AH1264=AH1263,AH1264=AH1265),IF(AND(E1264="",AB1264="",AG1263&lt;&gt;""),MAX($AG$3:AG1263),MAX($AG$3:AG1263)+1),IF(AH1263=AH1264,AG1263,MAX($AG$3:AG1263)+1)))</f>
        <v/>
      </c>
      <c r="AH1264" s="12" t="str">
        <f t="shared" si="719"/>
        <v/>
      </c>
      <c r="AI1264" s="12" t="str">
        <f t="shared" si="699"/>
        <v/>
      </c>
      <c r="AJ1264" s="13" t="str">
        <f t="shared" si="700"/>
        <v/>
      </c>
      <c r="AK1264" s="13" t="str">
        <f t="shared" si="701"/>
        <v/>
      </c>
      <c r="AL1264" s="13" t="str">
        <f>IF(OR(AJ1264="",COUNTIF($AH$3:AH1264,AH1264)&lt;&gt;COUNTIF(AH$3:AH$100002,AH1264)),"",SUMIF(AH$3:AH$100002,AH1264,AJ$3:AJ$100002))</f>
        <v/>
      </c>
      <c r="AM1264" s="13" t="str">
        <f>IF(OR(AK1264="",COUNTIF($AH$3:AH1264,AH1264)&lt;&gt;COUNTIF(AH$3:AH$100002,AH1264)),"",SUMIF(AH$3:AH$100002,AH1264,AK$3:AK$100002))</f>
        <v/>
      </c>
      <c r="AO1264" s="13" t="str">
        <f t="shared" si="720"/>
        <v/>
      </c>
      <c r="AP1264" s="13" t="str">
        <f t="shared" si="720"/>
        <v/>
      </c>
      <c r="AQ1264" s="13" t="str">
        <f t="shared" si="720"/>
        <v/>
      </c>
      <c r="AR1264" s="13" t="str">
        <f t="shared" si="720"/>
        <v/>
      </c>
      <c r="AS1264" s="13" t="str">
        <f t="shared" si="721"/>
        <v/>
      </c>
      <c r="AT1264" s="13" t="str">
        <f t="shared" si="721"/>
        <v/>
      </c>
      <c r="AU1264" s="13" t="str">
        <f t="shared" si="721"/>
        <v/>
      </c>
      <c r="AV1264" s="13" t="str">
        <f t="shared" si="721"/>
        <v/>
      </c>
      <c r="AW1264" s="86" t="str">
        <f t="shared" si="702"/>
        <v/>
      </c>
      <c r="AX1264" s="59" t="str">
        <f t="shared" si="703"/>
        <v/>
      </c>
      <c r="AY1264" s="63" t="str">
        <f>IF(OR($BR1264="",BH1264=""),"",COUNT($BR$3:$BR1264))</f>
        <v/>
      </c>
      <c r="AZ1264" s="13" t="str">
        <f>IF(OR($BR1264="",BI1264=""),"",COUNT($BR$3:$BR1264))</f>
        <v/>
      </c>
      <c r="BA1264" s="13" t="str">
        <f>IF(OR($BR1264="",BJ1264=""),"",COUNT($BR$3:$BR1264))</f>
        <v/>
      </c>
      <c r="BB1264" s="13" t="str">
        <f>IF(OR($BR1264="",BK1264=""),"",COUNT($BR$3:$BR1264))</f>
        <v/>
      </c>
      <c r="BC1264" s="13" t="str">
        <f>IF(OR($BR1264="",BL1264=""),"",COUNT($BR$3:$BR1264))</f>
        <v/>
      </c>
      <c r="BD1264" s="13" t="str">
        <f>IF(OR($BR1264="",BM1264=""),"",COUNT($BR$3:$BR1264))</f>
        <v/>
      </c>
      <c r="BE1264" s="13" t="str">
        <f>IF(OR($BR1264="",BN1264=""),"",COUNT($BR$3:$BR1264))</f>
        <v/>
      </c>
      <c r="BF1264" s="13" t="str">
        <f>IF(OR($BR1264="",BO1264=""),"",COUNT($BR$3:$BR1264))</f>
        <v/>
      </c>
      <c r="BG1264" s="66" t="str">
        <f>IF(Z1264="","",COUNT($Z$3:Z1264))</f>
        <v/>
      </c>
      <c r="BH1264" s="13" t="str">
        <f>IF(AO1264="","",IF(AO1264=BH$2,(SUMIF($BV$3:$BV1264,BH$2,$BW$3:$BW1264)-SUMIF($BX$3:$BX1264,BH$2,$BY$3:$BY1264))*AO$1,""))</f>
        <v/>
      </c>
      <c r="BI1264" s="13" t="str">
        <f>IF(AP1264="","",IF(AP1264=BI$2,(SUMIF($BV$3:$BV1264,BI$2,$BW$3:$BW1264)-SUMIF($BX$3:$BX1264,BI$2,$BY$3:$BY1264))*AP$1,""))</f>
        <v/>
      </c>
      <c r="BJ1264" s="13" t="str">
        <f>IF(AQ1264="","",IF(AQ1264=BJ$2,(SUMIF($BV$3:$BV1264,BJ$2,$BW$3:$BW1264)-SUMIF($BX$3:$BX1264,BJ$2,$BY$3:$BY1264))*AQ$1,""))</f>
        <v/>
      </c>
      <c r="BK1264" s="13" t="str">
        <f>IF(AR1264="","",IF(AR1264=BK$2,(SUMIF($BV$3:$BV1264,BK$2,$BW$3:$BW1264)-SUMIF($BX$3:$BX1264,BK$2,$BY$3:$BY1264))*AR$1,""))</f>
        <v/>
      </c>
      <c r="BL1264" s="13" t="str">
        <f>IF(AS1264="","",IF(AS1264=BL$2,(SUMIF($BV$3:$BV1264,BL$2,$BW$3:$BW1264)-SUMIF($BX$3:$BX1264,BL$2,$BY$3:$BY1264))*AS$1,""))</f>
        <v/>
      </c>
      <c r="BM1264" s="13" t="str">
        <f>IF(AT1264="","",IF(AT1264=BM$2,(SUMIF($BV$3:$BV1264,BM$2,$BW$3:$BW1264)-SUMIF($BX$3:$BX1264,BM$2,$BY$3:$BY1264))*AT$1,""))</f>
        <v/>
      </c>
      <c r="BN1264" s="13" t="str">
        <f>IF(AU1264="","",IF(AU1264=BN$2,(SUMIF($BV$3:$BV1264,BN$2,$BW$3:$BW1264)-SUMIF($BX$3:$BX1264,BN$2,$BY$3:$BY1264))*AU$1,""))</f>
        <v/>
      </c>
      <c r="BO1264" s="13" t="str">
        <f>IF(AV1264="","",IF(AV1264=BO$2,(SUMIF($BV$3:$BV1264,BO$2,$BW$3:$BW1264)-SUMIF($BX$3:$BX1264,BO$2,$BY$3:$BY1264))*AV$1,""))</f>
        <v/>
      </c>
      <c r="BP1264" s="69"/>
      <c r="BQ1264" s="13" t="str">
        <f t="shared" si="722"/>
        <v/>
      </c>
      <c r="BR1264" s="75" t="str">
        <f t="shared" si="704"/>
        <v/>
      </c>
      <c r="BS1264" s="33" t="str">
        <f t="shared" si="710"/>
        <v/>
      </c>
      <c r="BT1264" s="42" t="str">
        <f t="shared" si="711"/>
        <v/>
      </c>
      <c r="BU1264" s="38" t="str">
        <f t="shared" si="712"/>
        <v/>
      </c>
      <c r="BV1264" s="30" t="str">
        <f t="shared" si="705"/>
        <v/>
      </c>
      <c r="BW1264" s="36" t="str">
        <f t="shared" si="706"/>
        <v/>
      </c>
      <c r="BX1264" s="36" t="str">
        <f t="shared" si="707"/>
        <v/>
      </c>
      <c r="BY1264" s="45" t="str">
        <f t="shared" si="708"/>
        <v/>
      </c>
      <c r="BZ1264" s="12" t="str">
        <f t="shared" si="713"/>
        <v/>
      </c>
      <c r="CA1264" s="47" t="str">
        <f t="shared" si="714"/>
        <v/>
      </c>
      <c r="CB1264" s="32" t="str">
        <f t="shared" si="715"/>
        <v/>
      </c>
      <c r="CC1264" s="32" t="str">
        <f t="shared" si="716"/>
        <v/>
      </c>
      <c r="CD1264" s="32" t="str">
        <f t="shared" si="717"/>
        <v/>
      </c>
      <c r="CE1264" s="48"/>
      <c r="CF1264" s="32" t="str">
        <f t="shared" si="723"/>
        <v/>
      </c>
      <c r="CG1264" s="32" t="str">
        <f t="shared" si="724"/>
        <v/>
      </c>
      <c r="CH1264" s="48"/>
    </row>
    <row r="1265" spans="2:86" ht="30" customHeight="1" x14ac:dyDescent="0.2">
      <c r="B1265" s="155"/>
      <c r="C1265" s="117"/>
      <c r="D1265" s="53"/>
      <c r="E1265" s="68"/>
      <c r="F1265" s="54"/>
      <c r="G1265" s="54"/>
      <c r="H1265" s="55"/>
      <c r="I1265" s="71"/>
      <c r="J1265" s="73"/>
      <c r="K1265" s="56"/>
      <c r="L1265" s="76" t="str">
        <f t="shared" si="727"/>
        <v/>
      </c>
      <c r="M1265" s="77" t="str">
        <f t="shared" si="697"/>
        <v/>
      </c>
      <c r="N1265" s="130" t="str">
        <f t="shared" si="718"/>
        <v/>
      </c>
      <c r="O1265" s="131" t="str">
        <f t="shared" si="730"/>
        <v/>
      </c>
      <c r="P1265" s="131" t="str">
        <f t="shared" si="730"/>
        <v/>
      </c>
      <c r="Q1265" s="131" t="str">
        <f t="shared" si="730"/>
        <v/>
      </c>
      <c r="R1265" s="131" t="str">
        <f t="shared" si="730"/>
        <v/>
      </c>
      <c r="S1265" s="131" t="str">
        <f t="shared" si="730"/>
        <v/>
      </c>
      <c r="T1265" s="131" t="str">
        <f t="shared" si="730"/>
        <v/>
      </c>
      <c r="U1265" s="131" t="str">
        <f t="shared" si="730"/>
        <v/>
      </c>
      <c r="V1265" s="14"/>
      <c r="W1265" s="17" t="str">
        <f>IF(C1265="",IF(OR(AND($H1265&lt;&gt;"",C1265=""),AND($F1264=$F1265,$AK1265&lt;&gt;""),COUNTA($H$3:$H$100002)&gt;COUNTA($H$3:$H1265),$AE1265&lt;&gt;""),W1264,""),C1265)</f>
        <v/>
      </c>
      <c r="X1265" s="17" t="str">
        <f>IF(D1265="",IF(OR(AND($H1265&lt;&gt;"",D1265=""),AND($F1264=$F1265,$AK1265&lt;&gt;""),COUNTA($H$3:$H$100002)&gt;COUNTA($H$3:$H1265),$AE1265&lt;&gt;""),X1264,""),D1265)</f>
        <v/>
      </c>
      <c r="Y1265" s="17" t="str">
        <f>IF(E1265="",IF(OR(AND($H1265&lt;&gt;"",E1265=""),AND($F1264=$F1265,$AK1265&lt;&gt;""),COUNTA($H$3:$H$100002)&gt;COUNTA($H$3:$H1265),$AE1265&lt;&gt;""),Y1264,""),E1265)</f>
        <v/>
      </c>
      <c r="Z1265" s="27" t="str">
        <f t="shared" si="698"/>
        <v/>
      </c>
      <c r="AA1265" s="2" t="str">
        <f>IF(F1265="","",COUNTA($F$3:F1265))</f>
        <v/>
      </c>
      <c r="AB1265" s="3" t="str">
        <f>IF(F1265="","",IFERROR(IF(F1265&lt;&gt;"",IFERROR(INDEX(設定!$C$3:$C$303,MATCH(F1265,設定!$C$3:$C$303,0),0),INDEX(設定!$C$3:$C$303,MATCH("*"&amp;F1265&amp;"*",設定!$C$3:$C$303,0),0)),""),"エラー"))</f>
        <v/>
      </c>
      <c r="AC1265" s="2" t="str">
        <f>IF(G1265="","",COUNTA($G$3:G1265))</f>
        <v/>
      </c>
      <c r="AD1265" s="3" t="str">
        <f>IF(G1265="","",IFERROR(IF(G1265&lt;&gt;"",IFERROR(INDEX(設定!$C$3:$C$303,MATCH(G1265,設定!$C$3:$C$303,0),0),INDEX(設定!$C$3:$C$303,MATCH("*"&amp;G1265&amp;"*",設定!$C$3:$C$303,0),0)),""),"エラー"))</f>
        <v/>
      </c>
      <c r="AE1265" s="3" t="str">
        <f>IFERROR(IF(AB1265="",IF(AND(H1265&lt;&gt;"",F1265=""),INDEX(AB$3:AB1265,MATCH(MAX(AA$3:AA1265),AA$3:AA1265,0),0),""),AB1265),"")</f>
        <v/>
      </c>
      <c r="AF1265" s="3" t="str">
        <f>IFERROR(IF(AD1265="",IF(AND(H1265&lt;&gt;"",G1265=""),INDEX(AD$3:AD1265,MATCH(MAX(AC$3:AC1265),AC$3:AC1265,0),0),""),AD1265),"")</f>
        <v/>
      </c>
      <c r="AG1265" s="2" t="str">
        <f>IF(AH1265="","",IF(OR(AH1265=AH1264,AH1265=AH1266),IF(AND(E1265="",AB1265="",AG1264&lt;&gt;""),MAX($AG$3:AG1264),MAX($AG$3:AG1264)+1),IF(AH1264=AH1265,AG1264,MAX($AG$3:AG1264)+1)))</f>
        <v/>
      </c>
      <c r="AH1265" s="12" t="str">
        <f t="shared" si="719"/>
        <v/>
      </c>
      <c r="AI1265" s="12" t="str">
        <f t="shared" si="699"/>
        <v/>
      </c>
      <c r="AJ1265" s="13" t="str">
        <f t="shared" si="700"/>
        <v/>
      </c>
      <c r="AK1265" s="13" t="str">
        <f t="shared" si="701"/>
        <v/>
      </c>
      <c r="AL1265" s="13" t="str">
        <f>IF(OR(AJ1265="",COUNTIF($AH$3:AH1265,AH1265)&lt;&gt;COUNTIF(AH$3:AH$100002,AH1265)),"",SUMIF(AH$3:AH$100002,AH1265,AJ$3:AJ$100002))</f>
        <v/>
      </c>
      <c r="AM1265" s="13" t="str">
        <f>IF(OR(AK1265="",COUNTIF($AH$3:AH1265,AH1265)&lt;&gt;COUNTIF(AH$3:AH$100002,AH1265)),"",SUMIF(AH$3:AH$100002,AH1265,AK$3:AK$100002))</f>
        <v/>
      </c>
      <c r="AO1265" s="13" t="str">
        <f t="shared" si="720"/>
        <v/>
      </c>
      <c r="AP1265" s="13" t="str">
        <f t="shared" si="720"/>
        <v/>
      </c>
      <c r="AQ1265" s="13" t="str">
        <f t="shared" si="720"/>
        <v/>
      </c>
      <c r="AR1265" s="13" t="str">
        <f t="shared" si="720"/>
        <v/>
      </c>
      <c r="AS1265" s="13" t="str">
        <f t="shared" si="721"/>
        <v/>
      </c>
      <c r="AT1265" s="13" t="str">
        <f t="shared" si="721"/>
        <v/>
      </c>
      <c r="AU1265" s="13" t="str">
        <f t="shared" si="721"/>
        <v/>
      </c>
      <c r="AV1265" s="13" t="str">
        <f t="shared" si="721"/>
        <v/>
      </c>
      <c r="AW1265" s="86" t="str">
        <f t="shared" si="702"/>
        <v/>
      </c>
      <c r="AX1265" s="59" t="str">
        <f t="shared" si="703"/>
        <v/>
      </c>
      <c r="AY1265" s="63" t="str">
        <f>IF(OR($BR1265="",BH1265=""),"",COUNT($BR$3:$BR1265))</f>
        <v/>
      </c>
      <c r="AZ1265" s="13" t="str">
        <f>IF(OR($BR1265="",BI1265=""),"",COUNT($BR$3:$BR1265))</f>
        <v/>
      </c>
      <c r="BA1265" s="13" t="str">
        <f>IF(OR($BR1265="",BJ1265=""),"",COUNT($BR$3:$BR1265))</f>
        <v/>
      </c>
      <c r="BB1265" s="13" t="str">
        <f>IF(OR($BR1265="",BK1265=""),"",COUNT($BR$3:$BR1265))</f>
        <v/>
      </c>
      <c r="BC1265" s="13" t="str">
        <f>IF(OR($BR1265="",BL1265=""),"",COUNT($BR$3:$BR1265))</f>
        <v/>
      </c>
      <c r="BD1265" s="13" t="str">
        <f>IF(OR($BR1265="",BM1265=""),"",COUNT($BR$3:$BR1265))</f>
        <v/>
      </c>
      <c r="BE1265" s="13" t="str">
        <f>IF(OR($BR1265="",BN1265=""),"",COUNT($BR$3:$BR1265))</f>
        <v/>
      </c>
      <c r="BF1265" s="13" t="str">
        <f>IF(OR($BR1265="",BO1265=""),"",COUNT($BR$3:$BR1265))</f>
        <v/>
      </c>
      <c r="BG1265" s="66" t="str">
        <f>IF(Z1265="","",COUNT($Z$3:Z1265))</f>
        <v/>
      </c>
      <c r="BH1265" s="13" t="str">
        <f>IF(AO1265="","",IF(AO1265=BH$2,(SUMIF($BV$3:$BV1265,BH$2,$BW$3:$BW1265)-SUMIF($BX$3:$BX1265,BH$2,$BY$3:$BY1265))*AO$1,""))</f>
        <v/>
      </c>
      <c r="BI1265" s="13" t="str">
        <f>IF(AP1265="","",IF(AP1265=BI$2,(SUMIF($BV$3:$BV1265,BI$2,$BW$3:$BW1265)-SUMIF($BX$3:$BX1265,BI$2,$BY$3:$BY1265))*AP$1,""))</f>
        <v/>
      </c>
      <c r="BJ1265" s="13" t="str">
        <f>IF(AQ1265="","",IF(AQ1265=BJ$2,(SUMIF($BV$3:$BV1265,BJ$2,$BW$3:$BW1265)-SUMIF($BX$3:$BX1265,BJ$2,$BY$3:$BY1265))*AQ$1,""))</f>
        <v/>
      </c>
      <c r="BK1265" s="13" t="str">
        <f>IF(AR1265="","",IF(AR1265=BK$2,(SUMIF($BV$3:$BV1265,BK$2,$BW$3:$BW1265)-SUMIF($BX$3:$BX1265,BK$2,$BY$3:$BY1265))*AR$1,""))</f>
        <v/>
      </c>
      <c r="BL1265" s="13" t="str">
        <f>IF(AS1265="","",IF(AS1265=BL$2,(SUMIF($BV$3:$BV1265,BL$2,$BW$3:$BW1265)-SUMIF($BX$3:$BX1265,BL$2,$BY$3:$BY1265))*AS$1,""))</f>
        <v/>
      </c>
      <c r="BM1265" s="13" t="str">
        <f>IF(AT1265="","",IF(AT1265=BM$2,(SUMIF($BV$3:$BV1265,BM$2,$BW$3:$BW1265)-SUMIF($BX$3:$BX1265,BM$2,$BY$3:$BY1265))*AT$1,""))</f>
        <v/>
      </c>
      <c r="BN1265" s="13" t="str">
        <f>IF(AU1265="","",IF(AU1265=BN$2,(SUMIF($BV$3:$BV1265,BN$2,$BW$3:$BW1265)-SUMIF($BX$3:$BX1265,BN$2,$BY$3:$BY1265))*AU$1,""))</f>
        <v/>
      </c>
      <c r="BO1265" s="13" t="str">
        <f>IF(AV1265="","",IF(AV1265=BO$2,(SUMIF($BV$3:$BV1265,BO$2,$BW$3:$BW1265)-SUMIF($BX$3:$BX1265,BO$2,$BY$3:$BY1265))*AV$1,""))</f>
        <v/>
      </c>
      <c r="BP1265" s="69"/>
      <c r="BQ1265" s="13" t="str">
        <f t="shared" si="722"/>
        <v/>
      </c>
      <c r="BR1265" s="75" t="str">
        <f t="shared" si="704"/>
        <v/>
      </c>
      <c r="BS1265" s="33" t="str">
        <f t="shared" si="710"/>
        <v/>
      </c>
      <c r="BT1265" s="42" t="str">
        <f t="shared" si="711"/>
        <v/>
      </c>
      <c r="BU1265" s="38" t="str">
        <f t="shared" si="712"/>
        <v/>
      </c>
      <c r="BV1265" s="30" t="str">
        <f t="shared" si="705"/>
        <v/>
      </c>
      <c r="BW1265" s="36" t="str">
        <f t="shared" si="706"/>
        <v/>
      </c>
      <c r="BX1265" s="36" t="str">
        <f t="shared" si="707"/>
        <v/>
      </c>
      <c r="BY1265" s="45" t="str">
        <f t="shared" si="708"/>
        <v/>
      </c>
      <c r="BZ1265" s="12" t="str">
        <f t="shared" si="713"/>
        <v/>
      </c>
      <c r="CA1265" s="47" t="str">
        <f t="shared" si="714"/>
        <v/>
      </c>
      <c r="CB1265" s="32" t="str">
        <f t="shared" si="715"/>
        <v/>
      </c>
      <c r="CC1265" s="32" t="str">
        <f t="shared" si="716"/>
        <v/>
      </c>
      <c r="CD1265" s="32" t="str">
        <f t="shared" si="717"/>
        <v/>
      </c>
      <c r="CE1265" s="48"/>
      <c r="CF1265" s="32" t="str">
        <f t="shared" si="723"/>
        <v/>
      </c>
      <c r="CG1265" s="32" t="str">
        <f t="shared" si="724"/>
        <v/>
      </c>
      <c r="CH1265" s="48"/>
    </row>
    <row r="1266" spans="2:86" ht="30" customHeight="1" x14ac:dyDescent="0.2">
      <c r="B1266" s="155"/>
      <c r="C1266" s="117"/>
      <c r="D1266" s="53"/>
      <c r="E1266" s="68"/>
      <c r="F1266" s="54"/>
      <c r="G1266" s="54"/>
      <c r="H1266" s="55"/>
      <c r="I1266" s="71"/>
      <c r="J1266" s="73"/>
      <c r="K1266" s="56"/>
      <c r="L1266" s="76" t="str">
        <f t="shared" si="727"/>
        <v/>
      </c>
      <c r="M1266" s="77" t="str">
        <f t="shared" si="697"/>
        <v/>
      </c>
      <c r="N1266" s="130" t="str">
        <f t="shared" si="718"/>
        <v/>
      </c>
      <c r="O1266" s="131" t="str">
        <f t="shared" si="730"/>
        <v/>
      </c>
      <c r="P1266" s="131" t="str">
        <f t="shared" si="730"/>
        <v/>
      </c>
      <c r="Q1266" s="131" t="str">
        <f t="shared" si="730"/>
        <v/>
      </c>
      <c r="R1266" s="131" t="str">
        <f t="shared" si="730"/>
        <v/>
      </c>
      <c r="S1266" s="131" t="str">
        <f t="shared" si="730"/>
        <v/>
      </c>
      <c r="T1266" s="131" t="str">
        <f t="shared" si="730"/>
        <v/>
      </c>
      <c r="U1266" s="131" t="str">
        <f t="shared" si="730"/>
        <v/>
      </c>
      <c r="V1266" s="14"/>
      <c r="W1266" s="17" t="str">
        <f>IF(C1266="",IF(OR(AND($H1266&lt;&gt;"",C1266=""),AND($F1265=$F1266,$AK1266&lt;&gt;""),COUNTA($H$3:$H$100002)&gt;COUNTA($H$3:$H1266),$AE1266&lt;&gt;""),W1265,""),C1266)</f>
        <v/>
      </c>
      <c r="X1266" s="17" t="str">
        <f>IF(D1266="",IF(OR(AND($H1266&lt;&gt;"",D1266=""),AND($F1265=$F1266,$AK1266&lt;&gt;""),COUNTA($H$3:$H$100002)&gt;COUNTA($H$3:$H1266),$AE1266&lt;&gt;""),X1265,""),D1266)</f>
        <v/>
      </c>
      <c r="Y1266" s="17" t="str">
        <f>IF(E1266="",IF(OR(AND($H1266&lt;&gt;"",E1266=""),AND($F1265=$F1266,$AK1266&lt;&gt;""),COUNTA($H$3:$H$100002)&gt;COUNTA($H$3:$H1266),$AE1266&lt;&gt;""),Y1265,""),E1266)</f>
        <v/>
      </c>
      <c r="Z1266" s="27" t="str">
        <f t="shared" si="698"/>
        <v/>
      </c>
      <c r="AA1266" s="2" t="str">
        <f>IF(F1266="","",COUNTA($F$3:F1266))</f>
        <v/>
      </c>
      <c r="AB1266" s="3" t="str">
        <f>IF(F1266="","",IFERROR(IF(F1266&lt;&gt;"",IFERROR(INDEX(設定!$C$3:$C$303,MATCH(F1266,設定!$C$3:$C$303,0),0),INDEX(設定!$C$3:$C$303,MATCH("*"&amp;F1266&amp;"*",設定!$C$3:$C$303,0),0)),""),"エラー"))</f>
        <v/>
      </c>
      <c r="AC1266" s="2" t="str">
        <f>IF(G1266="","",COUNTA($G$3:G1266))</f>
        <v/>
      </c>
      <c r="AD1266" s="3" t="str">
        <f>IF(G1266="","",IFERROR(IF(G1266&lt;&gt;"",IFERROR(INDEX(設定!$C$3:$C$303,MATCH(G1266,設定!$C$3:$C$303,0),0),INDEX(設定!$C$3:$C$303,MATCH("*"&amp;G1266&amp;"*",設定!$C$3:$C$303,0),0)),""),"エラー"))</f>
        <v/>
      </c>
      <c r="AE1266" s="3" t="str">
        <f>IFERROR(IF(AB1266="",IF(AND(H1266&lt;&gt;"",F1266=""),INDEX(AB$3:AB1266,MATCH(MAX(AA$3:AA1266),AA$3:AA1266,0),0),""),AB1266),"")</f>
        <v/>
      </c>
      <c r="AF1266" s="3" t="str">
        <f>IFERROR(IF(AD1266="",IF(AND(H1266&lt;&gt;"",G1266=""),INDEX(AD$3:AD1266,MATCH(MAX(AC$3:AC1266),AC$3:AC1266,0),0),""),AD1266),"")</f>
        <v/>
      </c>
      <c r="AG1266" s="2" t="str">
        <f>IF(AH1266="","",IF(OR(AH1266=AH1265,AH1266=AH1267),IF(AND(E1266="",AB1266="",AG1265&lt;&gt;""),MAX($AG$3:AG1265),MAX($AG$3:AG1265)+1),IF(AH1265=AH1266,AG1265,MAX($AG$3:AG1265)+1)))</f>
        <v/>
      </c>
      <c r="AH1266" s="12" t="str">
        <f t="shared" si="719"/>
        <v/>
      </c>
      <c r="AI1266" s="12" t="str">
        <f t="shared" si="699"/>
        <v/>
      </c>
      <c r="AJ1266" s="13" t="str">
        <f t="shared" si="700"/>
        <v/>
      </c>
      <c r="AK1266" s="13" t="str">
        <f t="shared" si="701"/>
        <v/>
      </c>
      <c r="AL1266" s="13" t="str">
        <f>IF(OR(AJ1266="",COUNTIF($AH$3:AH1266,AH1266)&lt;&gt;COUNTIF(AH$3:AH$100002,AH1266)),"",SUMIF(AH$3:AH$100002,AH1266,AJ$3:AJ$100002))</f>
        <v/>
      </c>
      <c r="AM1266" s="13" t="str">
        <f>IF(OR(AK1266="",COUNTIF($AH$3:AH1266,AH1266)&lt;&gt;COUNTIF(AH$3:AH$100002,AH1266)),"",SUMIF(AH$3:AH$100002,AH1266,AK$3:AK$100002))</f>
        <v/>
      </c>
      <c r="AO1266" s="13" t="str">
        <f t="shared" si="720"/>
        <v/>
      </c>
      <c r="AP1266" s="13" t="str">
        <f t="shared" si="720"/>
        <v/>
      </c>
      <c r="AQ1266" s="13" t="str">
        <f t="shared" si="720"/>
        <v/>
      </c>
      <c r="AR1266" s="13" t="str">
        <f t="shared" si="720"/>
        <v/>
      </c>
      <c r="AS1266" s="13" t="str">
        <f t="shared" si="721"/>
        <v/>
      </c>
      <c r="AT1266" s="13" t="str">
        <f t="shared" si="721"/>
        <v/>
      </c>
      <c r="AU1266" s="13" t="str">
        <f t="shared" si="721"/>
        <v/>
      </c>
      <c r="AV1266" s="13" t="str">
        <f t="shared" si="721"/>
        <v/>
      </c>
      <c r="AW1266" s="86" t="str">
        <f t="shared" si="702"/>
        <v/>
      </c>
      <c r="AX1266" s="59" t="str">
        <f t="shared" si="703"/>
        <v/>
      </c>
      <c r="AY1266" s="63" t="str">
        <f>IF(OR($BR1266="",BH1266=""),"",COUNT($BR$3:$BR1266))</f>
        <v/>
      </c>
      <c r="AZ1266" s="13" t="str">
        <f>IF(OR($BR1266="",BI1266=""),"",COUNT($BR$3:$BR1266))</f>
        <v/>
      </c>
      <c r="BA1266" s="13" t="str">
        <f>IF(OR($BR1266="",BJ1266=""),"",COUNT($BR$3:$BR1266))</f>
        <v/>
      </c>
      <c r="BB1266" s="13" t="str">
        <f>IF(OR($BR1266="",BK1266=""),"",COUNT($BR$3:$BR1266))</f>
        <v/>
      </c>
      <c r="BC1266" s="13" t="str">
        <f>IF(OR($BR1266="",BL1266=""),"",COUNT($BR$3:$BR1266))</f>
        <v/>
      </c>
      <c r="BD1266" s="13" t="str">
        <f>IF(OR($BR1266="",BM1266=""),"",COUNT($BR$3:$BR1266))</f>
        <v/>
      </c>
      <c r="BE1266" s="13" t="str">
        <f>IF(OR($BR1266="",BN1266=""),"",COUNT($BR$3:$BR1266))</f>
        <v/>
      </c>
      <c r="BF1266" s="13" t="str">
        <f>IF(OR($BR1266="",BO1266=""),"",COUNT($BR$3:$BR1266))</f>
        <v/>
      </c>
      <c r="BG1266" s="66" t="str">
        <f>IF(Z1266="","",COUNT($Z$3:Z1266))</f>
        <v/>
      </c>
      <c r="BH1266" s="13" t="str">
        <f>IF(AO1266="","",IF(AO1266=BH$2,(SUMIF($BV$3:$BV1266,BH$2,$BW$3:$BW1266)-SUMIF($BX$3:$BX1266,BH$2,$BY$3:$BY1266))*AO$1,""))</f>
        <v/>
      </c>
      <c r="BI1266" s="13" t="str">
        <f>IF(AP1266="","",IF(AP1266=BI$2,(SUMIF($BV$3:$BV1266,BI$2,$BW$3:$BW1266)-SUMIF($BX$3:$BX1266,BI$2,$BY$3:$BY1266))*AP$1,""))</f>
        <v/>
      </c>
      <c r="BJ1266" s="13" t="str">
        <f>IF(AQ1266="","",IF(AQ1266=BJ$2,(SUMIF($BV$3:$BV1266,BJ$2,$BW$3:$BW1266)-SUMIF($BX$3:$BX1266,BJ$2,$BY$3:$BY1266))*AQ$1,""))</f>
        <v/>
      </c>
      <c r="BK1266" s="13" t="str">
        <f>IF(AR1266="","",IF(AR1266=BK$2,(SUMIF($BV$3:$BV1266,BK$2,$BW$3:$BW1266)-SUMIF($BX$3:$BX1266,BK$2,$BY$3:$BY1266))*AR$1,""))</f>
        <v/>
      </c>
      <c r="BL1266" s="13" t="str">
        <f>IF(AS1266="","",IF(AS1266=BL$2,(SUMIF($BV$3:$BV1266,BL$2,$BW$3:$BW1266)-SUMIF($BX$3:$BX1266,BL$2,$BY$3:$BY1266))*AS$1,""))</f>
        <v/>
      </c>
      <c r="BM1266" s="13" t="str">
        <f>IF(AT1266="","",IF(AT1266=BM$2,(SUMIF($BV$3:$BV1266,BM$2,$BW$3:$BW1266)-SUMIF($BX$3:$BX1266,BM$2,$BY$3:$BY1266))*AT$1,""))</f>
        <v/>
      </c>
      <c r="BN1266" s="13" t="str">
        <f>IF(AU1266="","",IF(AU1266=BN$2,(SUMIF($BV$3:$BV1266,BN$2,$BW$3:$BW1266)-SUMIF($BX$3:$BX1266,BN$2,$BY$3:$BY1266))*AU$1,""))</f>
        <v/>
      </c>
      <c r="BO1266" s="13" t="str">
        <f>IF(AV1266="","",IF(AV1266=BO$2,(SUMIF($BV$3:$BV1266,BO$2,$BW$3:$BW1266)-SUMIF($BX$3:$BX1266,BO$2,$BY$3:$BY1266))*AV$1,""))</f>
        <v/>
      </c>
      <c r="BP1266" s="69"/>
      <c r="BQ1266" s="13" t="str">
        <f t="shared" si="722"/>
        <v/>
      </c>
      <c r="BR1266" s="75" t="str">
        <f t="shared" si="704"/>
        <v/>
      </c>
      <c r="BS1266" s="33" t="str">
        <f t="shared" si="710"/>
        <v/>
      </c>
      <c r="BT1266" s="42" t="str">
        <f t="shared" si="711"/>
        <v/>
      </c>
      <c r="BU1266" s="38" t="str">
        <f t="shared" si="712"/>
        <v/>
      </c>
      <c r="BV1266" s="30" t="str">
        <f t="shared" si="705"/>
        <v/>
      </c>
      <c r="BW1266" s="36" t="str">
        <f t="shared" si="706"/>
        <v/>
      </c>
      <c r="BX1266" s="36" t="str">
        <f t="shared" si="707"/>
        <v/>
      </c>
      <c r="BY1266" s="45" t="str">
        <f t="shared" si="708"/>
        <v/>
      </c>
      <c r="BZ1266" s="12" t="str">
        <f t="shared" si="713"/>
        <v/>
      </c>
      <c r="CA1266" s="47" t="str">
        <f t="shared" si="714"/>
        <v/>
      </c>
      <c r="CB1266" s="32" t="str">
        <f t="shared" si="715"/>
        <v/>
      </c>
      <c r="CC1266" s="32" t="str">
        <f t="shared" si="716"/>
        <v/>
      </c>
      <c r="CD1266" s="32" t="str">
        <f t="shared" si="717"/>
        <v/>
      </c>
      <c r="CE1266" s="48"/>
      <c r="CF1266" s="32" t="str">
        <f t="shared" si="723"/>
        <v/>
      </c>
      <c r="CG1266" s="32" t="str">
        <f t="shared" si="724"/>
        <v/>
      </c>
      <c r="CH1266" s="48"/>
    </row>
    <row r="1267" spans="2:86" ht="30" customHeight="1" x14ac:dyDescent="0.2">
      <c r="B1267" s="155"/>
      <c r="C1267" s="117"/>
      <c r="D1267" s="53"/>
      <c r="E1267" s="68"/>
      <c r="F1267" s="54"/>
      <c r="G1267" s="54"/>
      <c r="H1267" s="55"/>
      <c r="I1267" s="71"/>
      <c r="J1267" s="73"/>
      <c r="K1267" s="56"/>
      <c r="L1267" s="76" t="str">
        <f t="shared" si="727"/>
        <v/>
      </c>
      <c r="M1267" s="77" t="str">
        <f t="shared" si="697"/>
        <v/>
      </c>
      <c r="N1267" s="130" t="str">
        <f t="shared" si="718"/>
        <v/>
      </c>
      <c r="O1267" s="131" t="str">
        <f t="shared" si="730"/>
        <v/>
      </c>
      <c r="P1267" s="131" t="str">
        <f t="shared" si="730"/>
        <v/>
      </c>
      <c r="Q1267" s="131" t="str">
        <f t="shared" si="730"/>
        <v/>
      </c>
      <c r="R1267" s="131" t="str">
        <f t="shared" si="730"/>
        <v/>
      </c>
      <c r="S1267" s="131" t="str">
        <f t="shared" si="730"/>
        <v/>
      </c>
      <c r="T1267" s="131" t="str">
        <f t="shared" si="730"/>
        <v/>
      </c>
      <c r="U1267" s="131" t="str">
        <f t="shared" si="730"/>
        <v/>
      </c>
      <c r="V1267" s="14"/>
      <c r="W1267" s="17" t="str">
        <f>IF(C1267="",IF(OR(AND($H1267&lt;&gt;"",C1267=""),AND($F1266=$F1267,$AK1267&lt;&gt;""),COUNTA($H$3:$H$100002)&gt;COUNTA($H$3:$H1267),$AE1267&lt;&gt;""),W1266,""),C1267)</f>
        <v/>
      </c>
      <c r="X1267" s="17" t="str">
        <f>IF(D1267="",IF(OR(AND($H1267&lt;&gt;"",D1267=""),AND($F1266=$F1267,$AK1267&lt;&gt;""),COUNTA($H$3:$H$100002)&gt;COUNTA($H$3:$H1267),$AE1267&lt;&gt;""),X1266,""),D1267)</f>
        <v/>
      </c>
      <c r="Y1267" s="17" t="str">
        <f>IF(E1267="",IF(OR(AND($H1267&lt;&gt;"",E1267=""),AND($F1266=$F1267,$AK1267&lt;&gt;""),COUNTA($H$3:$H$100002)&gt;COUNTA($H$3:$H1267),$AE1267&lt;&gt;""),Y1266,""),E1267)</f>
        <v/>
      </c>
      <c r="Z1267" s="27" t="str">
        <f t="shared" si="698"/>
        <v/>
      </c>
      <c r="AA1267" s="2" t="str">
        <f>IF(F1267="","",COUNTA($F$3:F1267))</f>
        <v/>
      </c>
      <c r="AB1267" s="3" t="str">
        <f>IF(F1267="","",IFERROR(IF(F1267&lt;&gt;"",IFERROR(INDEX(設定!$C$3:$C$303,MATCH(F1267,設定!$C$3:$C$303,0),0),INDEX(設定!$C$3:$C$303,MATCH("*"&amp;F1267&amp;"*",設定!$C$3:$C$303,0),0)),""),"エラー"))</f>
        <v/>
      </c>
      <c r="AC1267" s="2" t="str">
        <f>IF(G1267="","",COUNTA($G$3:G1267))</f>
        <v/>
      </c>
      <c r="AD1267" s="3" t="str">
        <f>IF(G1267="","",IFERROR(IF(G1267&lt;&gt;"",IFERROR(INDEX(設定!$C$3:$C$303,MATCH(G1267,設定!$C$3:$C$303,0),0),INDEX(設定!$C$3:$C$303,MATCH("*"&amp;G1267&amp;"*",設定!$C$3:$C$303,0),0)),""),"エラー"))</f>
        <v/>
      </c>
      <c r="AE1267" s="3" t="str">
        <f>IFERROR(IF(AB1267="",IF(AND(H1267&lt;&gt;"",F1267=""),INDEX(AB$3:AB1267,MATCH(MAX(AA$3:AA1267),AA$3:AA1267,0),0),""),AB1267),"")</f>
        <v/>
      </c>
      <c r="AF1267" s="3" t="str">
        <f>IFERROR(IF(AD1267="",IF(AND(H1267&lt;&gt;"",G1267=""),INDEX(AD$3:AD1267,MATCH(MAX(AC$3:AC1267),AC$3:AC1267,0),0),""),AD1267),"")</f>
        <v/>
      </c>
      <c r="AG1267" s="2" t="str">
        <f>IF(AH1267="","",IF(OR(AH1267=AH1266,AH1267=AH1268),IF(AND(E1267="",AB1267="",AG1266&lt;&gt;""),MAX($AG$3:AG1266),MAX($AG$3:AG1266)+1),IF(AH1266=AH1267,AG1266,MAX($AG$3:AG1266)+1)))</f>
        <v/>
      </c>
      <c r="AH1267" s="12" t="str">
        <f t="shared" si="719"/>
        <v/>
      </c>
      <c r="AI1267" s="12" t="str">
        <f t="shared" si="699"/>
        <v/>
      </c>
      <c r="AJ1267" s="13" t="str">
        <f t="shared" si="700"/>
        <v/>
      </c>
      <c r="AK1267" s="13" t="str">
        <f t="shared" si="701"/>
        <v/>
      </c>
      <c r="AL1267" s="13" t="str">
        <f>IF(OR(AJ1267="",COUNTIF($AH$3:AH1267,AH1267)&lt;&gt;COUNTIF(AH$3:AH$100002,AH1267)),"",SUMIF(AH$3:AH$100002,AH1267,AJ$3:AJ$100002))</f>
        <v/>
      </c>
      <c r="AM1267" s="13" t="str">
        <f>IF(OR(AK1267="",COUNTIF($AH$3:AH1267,AH1267)&lt;&gt;COUNTIF(AH$3:AH$100002,AH1267)),"",SUMIF(AH$3:AH$100002,AH1267,AK$3:AK$100002))</f>
        <v/>
      </c>
      <c r="AO1267" s="13" t="str">
        <f t="shared" si="720"/>
        <v/>
      </c>
      <c r="AP1267" s="13" t="str">
        <f t="shared" si="720"/>
        <v/>
      </c>
      <c r="AQ1267" s="13" t="str">
        <f t="shared" si="720"/>
        <v/>
      </c>
      <c r="AR1267" s="13" t="str">
        <f t="shared" si="720"/>
        <v/>
      </c>
      <c r="AS1267" s="13" t="str">
        <f t="shared" si="721"/>
        <v/>
      </c>
      <c r="AT1267" s="13" t="str">
        <f t="shared" si="721"/>
        <v/>
      </c>
      <c r="AU1267" s="13" t="str">
        <f t="shared" si="721"/>
        <v/>
      </c>
      <c r="AV1267" s="13" t="str">
        <f t="shared" si="721"/>
        <v/>
      </c>
      <c r="AW1267" s="86" t="str">
        <f t="shared" si="702"/>
        <v/>
      </c>
      <c r="AX1267" s="59" t="str">
        <f t="shared" si="703"/>
        <v/>
      </c>
      <c r="AY1267" s="63" t="str">
        <f>IF(OR($BR1267="",BH1267=""),"",COUNT($BR$3:$BR1267))</f>
        <v/>
      </c>
      <c r="AZ1267" s="13" t="str">
        <f>IF(OR($BR1267="",BI1267=""),"",COUNT($BR$3:$BR1267))</f>
        <v/>
      </c>
      <c r="BA1267" s="13" t="str">
        <f>IF(OR($BR1267="",BJ1267=""),"",COUNT($BR$3:$BR1267))</f>
        <v/>
      </c>
      <c r="BB1267" s="13" t="str">
        <f>IF(OR($BR1267="",BK1267=""),"",COUNT($BR$3:$BR1267))</f>
        <v/>
      </c>
      <c r="BC1267" s="13" t="str">
        <f>IF(OR($BR1267="",BL1267=""),"",COUNT($BR$3:$BR1267))</f>
        <v/>
      </c>
      <c r="BD1267" s="13" t="str">
        <f>IF(OR($BR1267="",BM1267=""),"",COUNT($BR$3:$BR1267))</f>
        <v/>
      </c>
      <c r="BE1267" s="13" t="str">
        <f>IF(OR($BR1267="",BN1267=""),"",COUNT($BR$3:$BR1267))</f>
        <v/>
      </c>
      <c r="BF1267" s="13" t="str">
        <f>IF(OR($BR1267="",BO1267=""),"",COUNT($BR$3:$BR1267))</f>
        <v/>
      </c>
      <c r="BG1267" s="66" t="str">
        <f>IF(Z1267="","",COUNT($Z$3:Z1267))</f>
        <v/>
      </c>
      <c r="BH1267" s="13" t="str">
        <f>IF(AO1267="","",IF(AO1267=BH$2,(SUMIF($BV$3:$BV1267,BH$2,$BW$3:$BW1267)-SUMIF($BX$3:$BX1267,BH$2,$BY$3:$BY1267))*AO$1,""))</f>
        <v/>
      </c>
      <c r="BI1267" s="13" t="str">
        <f>IF(AP1267="","",IF(AP1267=BI$2,(SUMIF($BV$3:$BV1267,BI$2,$BW$3:$BW1267)-SUMIF($BX$3:$BX1267,BI$2,$BY$3:$BY1267))*AP$1,""))</f>
        <v/>
      </c>
      <c r="BJ1267" s="13" t="str">
        <f>IF(AQ1267="","",IF(AQ1267=BJ$2,(SUMIF($BV$3:$BV1267,BJ$2,$BW$3:$BW1267)-SUMIF($BX$3:$BX1267,BJ$2,$BY$3:$BY1267))*AQ$1,""))</f>
        <v/>
      </c>
      <c r="BK1267" s="13" t="str">
        <f>IF(AR1267="","",IF(AR1267=BK$2,(SUMIF($BV$3:$BV1267,BK$2,$BW$3:$BW1267)-SUMIF($BX$3:$BX1267,BK$2,$BY$3:$BY1267))*AR$1,""))</f>
        <v/>
      </c>
      <c r="BL1267" s="13" t="str">
        <f>IF(AS1267="","",IF(AS1267=BL$2,(SUMIF($BV$3:$BV1267,BL$2,$BW$3:$BW1267)-SUMIF($BX$3:$BX1267,BL$2,$BY$3:$BY1267))*AS$1,""))</f>
        <v/>
      </c>
      <c r="BM1267" s="13" t="str">
        <f>IF(AT1267="","",IF(AT1267=BM$2,(SUMIF($BV$3:$BV1267,BM$2,$BW$3:$BW1267)-SUMIF($BX$3:$BX1267,BM$2,$BY$3:$BY1267))*AT$1,""))</f>
        <v/>
      </c>
      <c r="BN1267" s="13" t="str">
        <f>IF(AU1267="","",IF(AU1267=BN$2,(SUMIF($BV$3:$BV1267,BN$2,$BW$3:$BW1267)-SUMIF($BX$3:$BX1267,BN$2,$BY$3:$BY1267))*AU$1,""))</f>
        <v/>
      </c>
      <c r="BO1267" s="13" t="str">
        <f>IF(AV1267="","",IF(AV1267=BO$2,(SUMIF($BV$3:$BV1267,BO$2,$BW$3:$BW1267)-SUMIF($BX$3:$BX1267,BO$2,$BY$3:$BY1267))*AV$1,""))</f>
        <v/>
      </c>
      <c r="BP1267" s="69"/>
      <c r="BQ1267" s="13" t="str">
        <f t="shared" si="722"/>
        <v/>
      </c>
      <c r="BR1267" s="75" t="str">
        <f t="shared" si="704"/>
        <v/>
      </c>
      <c r="BS1267" s="33" t="str">
        <f t="shared" si="710"/>
        <v/>
      </c>
      <c r="BT1267" s="42" t="str">
        <f t="shared" si="711"/>
        <v/>
      </c>
      <c r="BU1267" s="38" t="str">
        <f t="shared" si="712"/>
        <v/>
      </c>
      <c r="BV1267" s="30" t="str">
        <f t="shared" si="705"/>
        <v/>
      </c>
      <c r="BW1267" s="36" t="str">
        <f t="shared" si="706"/>
        <v/>
      </c>
      <c r="BX1267" s="36" t="str">
        <f t="shared" si="707"/>
        <v/>
      </c>
      <c r="BY1267" s="45" t="str">
        <f t="shared" si="708"/>
        <v/>
      </c>
      <c r="BZ1267" s="12" t="str">
        <f t="shared" si="713"/>
        <v/>
      </c>
      <c r="CA1267" s="47" t="str">
        <f t="shared" si="714"/>
        <v/>
      </c>
      <c r="CB1267" s="32" t="str">
        <f t="shared" si="715"/>
        <v/>
      </c>
      <c r="CC1267" s="32" t="str">
        <f t="shared" si="716"/>
        <v/>
      </c>
      <c r="CD1267" s="32" t="str">
        <f t="shared" si="717"/>
        <v/>
      </c>
      <c r="CE1267" s="48"/>
      <c r="CF1267" s="32" t="str">
        <f t="shared" si="723"/>
        <v/>
      </c>
      <c r="CG1267" s="32" t="str">
        <f t="shared" si="724"/>
        <v/>
      </c>
      <c r="CH1267" s="48"/>
    </row>
    <row r="1268" spans="2:86" ht="30" customHeight="1" x14ac:dyDescent="0.2">
      <c r="B1268" s="155"/>
      <c r="C1268" s="117"/>
      <c r="D1268" s="53"/>
      <c r="E1268" s="68"/>
      <c r="F1268" s="54"/>
      <c r="G1268" s="54"/>
      <c r="H1268" s="55"/>
      <c r="I1268" s="71"/>
      <c r="J1268" s="73"/>
      <c r="K1268" s="56"/>
      <c r="L1268" s="76" t="str">
        <f t="shared" si="727"/>
        <v/>
      </c>
      <c r="M1268" s="77" t="str">
        <f t="shared" si="697"/>
        <v/>
      </c>
      <c r="N1268" s="130" t="str">
        <f t="shared" si="718"/>
        <v/>
      </c>
      <c r="O1268" s="131" t="str">
        <f t="shared" si="730"/>
        <v/>
      </c>
      <c r="P1268" s="131" t="str">
        <f t="shared" si="730"/>
        <v/>
      </c>
      <c r="Q1268" s="131" t="str">
        <f t="shared" si="730"/>
        <v/>
      </c>
      <c r="R1268" s="131" t="str">
        <f t="shared" si="730"/>
        <v/>
      </c>
      <c r="S1268" s="131" t="str">
        <f t="shared" si="730"/>
        <v/>
      </c>
      <c r="T1268" s="131" t="str">
        <f t="shared" si="730"/>
        <v/>
      </c>
      <c r="U1268" s="131" t="str">
        <f t="shared" si="730"/>
        <v/>
      </c>
      <c r="V1268" s="14"/>
      <c r="W1268" s="17" t="str">
        <f>IF(C1268="",IF(OR(AND($H1268&lt;&gt;"",C1268=""),AND($F1267=$F1268,$AK1268&lt;&gt;""),COUNTA($H$3:$H$100002)&gt;COUNTA($H$3:$H1268),$AE1268&lt;&gt;""),W1267,""),C1268)</f>
        <v/>
      </c>
      <c r="X1268" s="17" t="str">
        <f>IF(D1268="",IF(OR(AND($H1268&lt;&gt;"",D1268=""),AND($F1267=$F1268,$AK1268&lt;&gt;""),COUNTA($H$3:$H$100002)&gt;COUNTA($H$3:$H1268),$AE1268&lt;&gt;""),X1267,""),D1268)</f>
        <v/>
      </c>
      <c r="Y1268" s="17" t="str">
        <f>IF(E1268="",IF(OR(AND($H1268&lt;&gt;"",E1268=""),AND($F1267=$F1268,$AK1268&lt;&gt;""),COUNTA($H$3:$H$100002)&gt;COUNTA($H$3:$H1268),$AE1268&lt;&gt;""),Y1267,""),E1268)</f>
        <v/>
      </c>
      <c r="Z1268" s="27" t="str">
        <f t="shared" si="698"/>
        <v/>
      </c>
      <c r="AA1268" s="2" t="str">
        <f>IF(F1268="","",COUNTA($F$3:F1268))</f>
        <v/>
      </c>
      <c r="AB1268" s="3" t="str">
        <f>IF(F1268="","",IFERROR(IF(F1268&lt;&gt;"",IFERROR(INDEX(設定!$C$3:$C$303,MATCH(F1268,設定!$C$3:$C$303,0),0),INDEX(設定!$C$3:$C$303,MATCH("*"&amp;F1268&amp;"*",設定!$C$3:$C$303,0),0)),""),"エラー"))</f>
        <v/>
      </c>
      <c r="AC1268" s="2" t="str">
        <f>IF(G1268="","",COUNTA($G$3:G1268))</f>
        <v/>
      </c>
      <c r="AD1268" s="3" t="str">
        <f>IF(G1268="","",IFERROR(IF(G1268&lt;&gt;"",IFERROR(INDEX(設定!$C$3:$C$303,MATCH(G1268,設定!$C$3:$C$303,0),0),INDEX(設定!$C$3:$C$303,MATCH("*"&amp;G1268&amp;"*",設定!$C$3:$C$303,0),0)),""),"エラー"))</f>
        <v/>
      </c>
      <c r="AE1268" s="3" t="str">
        <f>IFERROR(IF(AB1268="",IF(AND(H1268&lt;&gt;"",F1268=""),INDEX(AB$3:AB1268,MATCH(MAX(AA$3:AA1268),AA$3:AA1268,0),0),""),AB1268),"")</f>
        <v/>
      </c>
      <c r="AF1268" s="3" t="str">
        <f>IFERROR(IF(AD1268="",IF(AND(H1268&lt;&gt;"",G1268=""),INDEX(AD$3:AD1268,MATCH(MAX(AC$3:AC1268),AC$3:AC1268,0),0),""),AD1268),"")</f>
        <v/>
      </c>
      <c r="AG1268" s="2" t="str">
        <f>IF(AH1268="","",IF(OR(AH1268=AH1267,AH1268=AH1269),IF(AND(E1268="",AB1268="",AG1267&lt;&gt;""),MAX($AG$3:AG1267),MAX($AG$3:AG1267)+1),IF(AH1267=AH1268,AG1267,MAX($AG$3:AG1267)+1)))</f>
        <v/>
      </c>
      <c r="AH1268" s="12" t="str">
        <f t="shared" si="719"/>
        <v/>
      </c>
      <c r="AI1268" s="12" t="str">
        <f t="shared" si="699"/>
        <v/>
      </c>
      <c r="AJ1268" s="13" t="str">
        <f t="shared" si="700"/>
        <v/>
      </c>
      <c r="AK1268" s="13" t="str">
        <f t="shared" si="701"/>
        <v/>
      </c>
      <c r="AL1268" s="13" t="str">
        <f>IF(OR(AJ1268="",COUNTIF($AH$3:AH1268,AH1268)&lt;&gt;COUNTIF(AH$3:AH$100002,AH1268)),"",SUMIF(AH$3:AH$100002,AH1268,AJ$3:AJ$100002))</f>
        <v/>
      </c>
      <c r="AM1268" s="13" t="str">
        <f>IF(OR(AK1268="",COUNTIF($AH$3:AH1268,AH1268)&lt;&gt;COUNTIF(AH$3:AH$100002,AH1268)),"",SUMIF(AH$3:AH$100002,AH1268,AK$3:AK$100002))</f>
        <v/>
      </c>
      <c r="AO1268" s="13" t="str">
        <f t="shared" si="720"/>
        <v/>
      </c>
      <c r="AP1268" s="13" t="str">
        <f t="shared" si="720"/>
        <v/>
      </c>
      <c r="AQ1268" s="13" t="str">
        <f t="shared" si="720"/>
        <v/>
      </c>
      <c r="AR1268" s="13" t="str">
        <f t="shared" si="720"/>
        <v/>
      </c>
      <c r="AS1268" s="13" t="str">
        <f t="shared" si="721"/>
        <v/>
      </c>
      <c r="AT1268" s="13" t="str">
        <f t="shared" si="721"/>
        <v/>
      </c>
      <c r="AU1268" s="13" t="str">
        <f t="shared" si="721"/>
        <v/>
      </c>
      <c r="AV1268" s="13" t="str">
        <f t="shared" si="721"/>
        <v/>
      </c>
      <c r="AW1268" s="86" t="str">
        <f t="shared" si="702"/>
        <v/>
      </c>
      <c r="AX1268" s="59" t="str">
        <f t="shared" si="703"/>
        <v/>
      </c>
      <c r="AY1268" s="63" t="str">
        <f>IF(OR($BR1268="",BH1268=""),"",COUNT($BR$3:$BR1268))</f>
        <v/>
      </c>
      <c r="AZ1268" s="13" t="str">
        <f>IF(OR($BR1268="",BI1268=""),"",COUNT($BR$3:$BR1268))</f>
        <v/>
      </c>
      <c r="BA1268" s="13" t="str">
        <f>IF(OR($BR1268="",BJ1268=""),"",COUNT($BR$3:$BR1268))</f>
        <v/>
      </c>
      <c r="BB1268" s="13" t="str">
        <f>IF(OR($BR1268="",BK1268=""),"",COUNT($BR$3:$BR1268))</f>
        <v/>
      </c>
      <c r="BC1268" s="13" t="str">
        <f>IF(OR($BR1268="",BL1268=""),"",COUNT($BR$3:$BR1268))</f>
        <v/>
      </c>
      <c r="BD1268" s="13" t="str">
        <f>IF(OR($BR1268="",BM1268=""),"",COUNT($BR$3:$BR1268))</f>
        <v/>
      </c>
      <c r="BE1268" s="13" t="str">
        <f>IF(OR($BR1268="",BN1268=""),"",COUNT($BR$3:$BR1268))</f>
        <v/>
      </c>
      <c r="BF1268" s="13" t="str">
        <f>IF(OR($BR1268="",BO1268=""),"",COUNT($BR$3:$BR1268))</f>
        <v/>
      </c>
      <c r="BG1268" s="66" t="str">
        <f>IF(Z1268="","",COUNT($Z$3:Z1268))</f>
        <v/>
      </c>
      <c r="BH1268" s="13" t="str">
        <f>IF(AO1268="","",IF(AO1268=BH$2,(SUMIF($BV$3:$BV1268,BH$2,$BW$3:$BW1268)-SUMIF($BX$3:$BX1268,BH$2,$BY$3:$BY1268))*AO$1,""))</f>
        <v/>
      </c>
      <c r="BI1268" s="13" t="str">
        <f>IF(AP1268="","",IF(AP1268=BI$2,(SUMIF($BV$3:$BV1268,BI$2,$BW$3:$BW1268)-SUMIF($BX$3:$BX1268,BI$2,$BY$3:$BY1268))*AP$1,""))</f>
        <v/>
      </c>
      <c r="BJ1268" s="13" t="str">
        <f>IF(AQ1268="","",IF(AQ1268=BJ$2,(SUMIF($BV$3:$BV1268,BJ$2,$BW$3:$BW1268)-SUMIF($BX$3:$BX1268,BJ$2,$BY$3:$BY1268))*AQ$1,""))</f>
        <v/>
      </c>
      <c r="BK1268" s="13" t="str">
        <f>IF(AR1268="","",IF(AR1268=BK$2,(SUMIF($BV$3:$BV1268,BK$2,$BW$3:$BW1268)-SUMIF($BX$3:$BX1268,BK$2,$BY$3:$BY1268))*AR$1,""))</f>
        <v/>
      </c>
      <c r="BL1268" s="13" t="str">
        <f>IF(AS1268="","",IF(AS1268=BL$2,(SUMIF($BV$3:$BV1268,BL$2,$BW$3:$BW1268)-SUMIF($BX$3:$BX1268,BL$2,$BY$3:$BY1268))*AS$1,""))</f>
        <v/>
      </c>
      <c r="BM1268" s="13" t="str">
        <f>IF(AT1268="","",IF(AT1268=BM$2,(SUMIF($BV$3:$BV1268,BM$2,$BW$3:$BW1268)-SUMIF($BX$3:$BX1268,BM$2,$BY$3:$BY1268))*AT$1,""))</f>
        <v/>
      </c>
      <c r="BN1268" s="13" t="str">
        <f>IF(AU1268="","",IF(AU1268=BN$2,(SUMIF($BV$3:$BV1268,BN$2,$BW$3:$BW1268)-SUMIF($BX$3:$BX1268,BN$2,$BY$3:$BY1268))*AU$1,""))</f>
        <v/>
      </c>
      <c r="BO1268" s="13" t="str">
        <f>IF(AV1268="","",IF(AV1268=BO$2,(SUMIF($BV$3:$BV1268,BO$2,$BW$3:$BW1268)-SUMIF($BX$3:$BX1268,BO$2,$BY$3:$BY1268))*AV$1,""))</f>
        <v/>
      </c>
      <c r="BP1268" s="69"/>
      <c r="BQ1268" s="13" t="str">
        <f t="shared" si="722"/>
        <v/>
      </c>
      <c r="BR1268" s="75" t="str">
        <f t="shared" si="704"/>
        <v/>
      </c>
      <c r="BS1268" s="33" t="str">
        <f t="shared" si="710"/>
        <v/>
      </c>
      <c r="BT1268" s="42" t="str">
        <f t="shared" si="711"/>
        <v/>
      </c>
      <c r="BU1268" s="38" t="str">
        <f t="shared" si="712"/>
        <v/>
      </c>
      <c r="BV1268" s="30" t="str">
        <f t="shared" si="705"/>
        <v/>
      </c>
      <c r="BW1268" s="36" t="str">
        <f t="shared" si="706"/>
        <v/>
      </c>
      <c r="BX1268" s="36" t="str">
        <f t="shared" si="707"/>
        <v/>
      </c>
      <c r="BY1268" s="45" t="str">
        <f t="shared" si="708"/>
        <v/>
      </c>
      <c r="BZ1268" s="12" t="str">
        <f t="shared" si="713"/>
        <v/>
      </c>
      <c r="CA1268" s="47" t="str">
        <f t="shared" si="714"/>
        <v/>
      </c>
      <c r="CB1268" s="32" t="str">
        <f t="shared" si="715"/>
        <v/>
      </c>
      <c r="CC1268" s="32" t="str">
        <f t="shared" si="716"/>
        <v/>
      </c>
      <c r="CD1268" s="32" t="str">
        <f t="shared" si="717"/>
        <v/>
      </c>
      <c r="CE1268" s="48"/>
      <c r="CF1268" s="32" t="str">
        <f t="shared" si="723"/>
        <v/>
      </c>
      <c r="CG1268" s="32" t="str">
        <f t="shared" si="724"/>
        <v/>
      </c>
      <c r="CH1268" s="48"/>
    </row>
    <row r="1269" spans="2:86" ht="30" customHeight="1" x14ac:dyDescent="0.2">
      <c r="B1269" s="155"/>
      <c r="C1269" s="117"/>
      <c r="D1269" s="53"/>
      <c r="E1269" s="68"/>
      <c r="F1269" s="54"/>
      <c r="G1269" s="54"/>
      <c r="H1269" s="55"/>
      <c r="I1269" s="71"/>
      <c r="J1269" s="73"/>
      <c r="K1269" s="56"/>
      <c r="L1269" s="76" t="str">
        <f t="shared" si="727"/>
        <v/>
      </c>
      <c r="M1269" s="77" t="str">
        <f t="shared" si="697"/>
        <v/>
      </c>
      <c r="N1269" s="130" t="str">
        <f t="shared" si="718"/>
        <v/>
      </c>
      <c r="O1269" s="131" t="str">
        <f t="shared" si="730"/>
        <v/>
      </c>
      <c r="P1269" s="131" t="str">
        <f t="shared" si="730"/>
        <v/>
      </c>
      <c r="Q1269" s="131" t="str">
        <f t="shared" si="730"/>
        <v/>
      </c>
      <c r="R1269" s="131" t="str">
        <f t="shared" si="730"/>
        <v/>
      </c>
      <c r="S1269" s="131" t="str">
        <f t="shared" si="730"/>
        <v/>
      </c>
      <c r="T1269" s="131" t="str">
        <f t="shared" si="730"/>
        <v/>
      </c>
      <c r="U1269" s="131" t="str">
        <f t="shared" si="730"/>
        <v/>
      </c>
      <c r="V1269" s="14"/>
      <c r="W1269" s="17" t="str">
        <f>IF(C1269="",IF(OR(AND($H1269&lt;&gt;"",C1269=""),AND($F1268=$F1269,$AK1269&lt;&gt;""),COUNTA($H$3:$H$100002)&gt;COUNTA($H$3:$H1269),$AE1269&lt;&gt;""),W1268,""),C1269)</f>
        <v/>
      </c>
      <c r="X1269" s="17" t="str">
        <f>IF(D1269="",IF(OR(AND($H1269&lt;&gt;"",D1269=""),AND($F1268=$F1269,$AK1269&lt;&gt;""),COUNTA($H$3:$H$100002)&gt;COUNTA($H$3:$H1269),$AE1269&lt;&gt;""),X1268,""),D1269)</f>
        <v/>
      </c>
      <c r="Y1269" s="17" t="str">
        <f>IF(E1269="",IF(OR(AND($H1269&lt;&gt;"",E1269=""),AND($F1268=$F1269,$AK1269&lt;&gt;""),COUNTA($H$3:$H$100002)&gt;COUNTA($H$3:$H1269),$AE1269&lt;&gt;""),Y1268,""),E1269)</f>
        <v/>
      </c>
      <c r="Z1269" s="27" t="str">
        <f t="shared" si="698"/>
        <v/>
      </c>
      <c r="AA1269" s="2" t="str">
        <f>IF(F1269="","",COUNTA($F$3:F1269))</f>
        <v/>
      </c>
      <c r="AB1269" s="3" t="str">
        <f>IF(F1269="","",IFERROR(IF(F1269&lt;&gt;"",IFERROR(INDEX(設定!$C$3:$C$303,MATCH(F1269,設定!$C$3:$C$303,0),0),INDEX(設定!$C$3:$C$303,MATCH("*"&amp;F1269&amp;"*",設定!$C$3:$C$303,0),0)),""),"エラー"))</f>
        <v/>
      </c>
      <c r="AC1269" s="2" t="str">
        <f>IF(G1269="","",COUNTA($G$3:G1269))</f>
        <v/>
      </c>
      <c r="AD1269" s="3" t="str">
        <f>IF(G1269="","",IFERROR(IF(G1269&lt;&gt;"",IFERROR(INDEX(設定!$C$3:$C$303,MATCH(G1269,設定!$C$3:$C$303,0),0),INDEX(設定!$C$3:$C$303,MATCH("*"&amp;G1269&amp;"*",設定!$C$3:$C$303,0),0)),""),"エラー"))</f>
        <v/>
      </c>
      <c r="AE1269" s="3" t="str">
        <f>IFERROR(IF(AB1269="",IF(AND(H1269&lt;&gt;"",F1269=""),INDEX(AB$3:AB1269,MATCH(MAX(AA$3:AA1269),AA$3:AA1269,0),0),""),AB1269),"")</f>
        <v/>
      </c>
      <c r="AF1269" s="3" t="str">
        <f>IFERROR(IF(AD1269="",IF(AND(H1269&lt;&gt;"",G1269=""),INDEX(AD$3:AD1269,MATCH(MAX(AC$3:AC1269),AC$3:AC1269,0),0),""),AD1269),"")</f>
        <v/>
      </c>
      <c r="AG1269" s="2" t="str">
        <f>IF(AH1269="","",IF(OR(AH1269=AH1268,AH1269=AH1270),IF(AND(E1269="",AB1269="",AG1268&lt;&gt;""),MAX($AG$3:AG1268),MAX($AG$3:AG1268)+1),IF(AH1268=AH1269,AG1268,MAX($AG$3:AG1268)+1)))</f>
        <v/>
      </c>
      <c r="AH1269" s="12" t="str">
        <f t="shared" si="719"/>
        <v/>
      </c>
      <c r="AI1269" s="12" t="str">
        <f t="shared" si="699"/>
        <v/>
      </c>
      <c r="AJ1269" s="13" t="str">
        <f t="shared" si="700"/>
        <v/>
      </c>
      <c r="AK1269" s="13" t="str">
        <f t="shared" si="701"/>
        <v/>
      </c>
      <c r="AL1269" s="13" t="str">
        <f>IF(OR(AJ1269="",COUNTIF($AH$3:AH1269,AH1269)&lt;&gt;COUNTIF(AH$3:AH$100002,AH1269)),"",SUMIF(AH$3:AH$100002,AH1269,AJ$3:AJ$100002))</f>
        <v/>
      </c>
      <c r="AM1269" s="13" t="str">
        <f>IF(OR(AK1269="",COUNTIF($AH$3:AH1269,AH1269)&lt;&gt;COUNTIF(AH$3:AH$100002,AH1269)),"",SUMIF(AH$3:AH$100002,AH1269,AK$3:AK$100002))</f>
        <v/>
      </c>
      <c r="AO1269" s="13" t="str">
        <f t="shared" si="720"/>
        <v/>
      </c>
      <c r="AP1269" s="13" t="str">
        <f t="shared" si="720"/>
        <v/>
      </c>
      <c r="AQ1269" s="13" t="str">
        <f t="shared" si="720"/>
        <v/>
      </c>
      <c r="AR1269" s="13" t="str">
        <f t="shared" si="720"/>
        <v/>
      </c>
      <c r="AS1269" s="13" t="str">
        <f t="shared" si="721"/>
        <v/>
      </c>
      <c r="AT1269" s="13" t="str">
        <f t="shared" si="721"/>
        <v/>
      </c>
      <c r="AU1269" s="13" t="str">
        <f t="shared" si="721"/>
        <v/>
      </c>
      <c r="AV1269" s="13" t="str">
        <f t="shared" si="721"/>
        <v/>
      </c>
      <c r="AW1269" s="86" t="str">
        <f t="shared" si="702"/>
        <v/>
      </c>
      <c r="AX1269" s="59" t="str">
        <f t="shared" si="703"/>
        <v/>
      </c>
      <c r="AY1269" s="63" t="str">
        <f>IF(OR($BR1269="",BH1269=""),"",COUNT($BR$3:$BR1269))</f>
        <v/>
      </c>
      <c r="AZ1269" s="13" t="str">
        <f>IF(OR($BR1269="",BI1269=""),"",COUNT($BR$3:$BR1269))</f>
        <v/>
      </c>
      <c r="BA1269" s="13" t="str">
        <f>IF(OR($BR1269="",BJ1269=""),"",COUNT($BR$3:$BR1269))</f>
        <v/>
      </c>
      <c r="BB1269" s="13" t="str">
        <f>IF(OR($BR1269="",BK1269=""),"",COUNT($BR$3:$BR1269))</f>
        <v/>
      </c>
      <c r="BC1269" s="13" t="str">
        <f>IF(OR($BR1269="",BL1269=""),"",COUNT($BR$3:$BR1269))</f>
        <v/>
      </c>
      <c r="BD1269" s="13" t="str">
        <f>IF(OR($BR1269="",BM1269=""),"",COUNT($BR$3:$BR1269))</f>
        <v/>
      </c>
      <c r="BE1269" s="13" t="str">
        <f>IF(OR($BR1269="",BN1269=""),"",COUNT($BR$3:$BR1269))</f>
        <v/>
      </c>
      <c r="BF1269" s="13" t="str">
        <f>IF(OR($BR1269="",BO1269=""),"",COUNT($BR$3:$BR1269))</f>
        <v/>
      </c>
      <c r="BG1269" s="66" t="str">
        <f>IF(Z1269="","",COUNT($Z$3:Z1269))</f>
        <v/>
      </c>
      <c r="BH1269" s="13" t="str">
        <f>IF(AO1269="","",IF(AO1269=BH$2,(SUMIF($BV$3:$BV1269,BH$2,$BW$3:$BW1269)-SUMIF($BX$3:$BX1269,BH$2,$BY$3:$BY1269))*AO$1,""))</f>
        <v/>
      </c>
      <c r="BI1269" s="13" t="str">
        <f>IF(AP1269="","",IF(AP1269=BI$2,(SUMIF($BV$3:$BV1269,BI$2,$BW$3:$BW1269)-SUMIF($BX$3:$BX1269,BI$2,$BY$3:$BY1269))*AP$1,""))</f>
        <v/>
      </c>
      <c r="BJ1269" s="13" t="str">
        <f>IF(AQ1269="","",IF(AQ1269=BJ$2,(SUMIF($BV$3:$BV1269,BJ$2,$BW$3:$BW1269)-SUMIF($BX$3:$BX1269,BJ$2,$BY$3:$BY1269))*AQ$1,""))</f>
        <v/>
      </c>
      <c r="BK1269" s="13" t="str">
        <f>IF(AR1269="","",IF(AR1269=BK$2,(SUMIF($BV$3:$BV1269,BK$2,$BW$3:$BW1269)-SUMIF($BX$3:$BX1269,BK$2,$BY$3:$BY1269))*AR$1,""))</f>
        <v/>
      </c>
      <c r="BL1269" s="13" t="str">
        <f>IF(AS1269="","",IF(AS1269=BL$2,(SUMIF($BV$3:$BV1269,BL$2,$BW$3:$BW1269)-SUMIF($BX$3:$BX1269,BL$2,$BY$3:$BY1269))*AS$1,""))</f>
        <v/>
      </c>
      <c r="BM1269" s="13" t="str">
        <f>IF(AT1269="","",IF(AT1269=BM$2,(SUMIF($BV$3:$BV1269,BM$2,$BW$3:$BW1269)-SUMIF($BX$3:$BX1269,BM$2,$BY$3:$BY1269))*AT$1,""))</f>
        <v/>
      </c>
      <c r="BN1269" s="13" t="str">
        <f>IF(AU1269="","",IF(AU1269=BN$2,(SUMIF($BV$3:$BV1269,BN$2,$BW$3:$BW1269)-SUMIF($BX$3:$BX1269,BN$2,$BY$3:$BY1269))*AU$1,""))</f>
        <v/>
      </c>
      <c r="BO1269" s="13" t="str">
        <f>IF(AV1269="","",IF(AV1269=BO$2,(SUMIF($BV$3:$BV1269,BO$2,$BW$3:$BW1269)-SUMIF($BX$3:$BX1269,BO$2,$BY$3:$BY1269))*AV$1,""))</f>
        <v/>
      </c>
      <c r="BP1269" s="69"/>
      <c r="BQ1269" s="13" t="str">
        <f t="shared" si="722"/>
        <v/>
      </c>
      <c r="BR1269" s="75" t="str">
        <f t="shared" si="704"/>
        <v/>
      </c>
      <c r="BS1269" s="33" t="str">
        <f t="shared" si="710"/>
        <v/>
      </c>
      <c r="BT1269" s="42" t="str">
        <f t="shared" si="711"/>
        <v/>
      </c>
      <c r="BU1269" s="38" t="str">
        <f t="shared" si="712"/>
        <v/>
      </c>
      <c r="BV1269" s="30" t="str">
        <f t="shared" si="705"/>
        <v/>
      </c>
      <c r="BW1269" s="36" t="str">
        <f t="shared" si="706"/>
        <v/>
      </c>
      <c r="BX1269" s="36" t="str">
        <f t="shared" si="707"/>
        <v/>
      </c>
      <c r="BY1269" s="45" t="str">
        <f t="shared" si="708"/>
        <v/>
      </c>
      <c r="BZ1269" s="12" t="str">
        <f t="shared" si="713"/>
        <v/>
      </c>
      <c r="CA1269" s="47" t="str">
        <f t="shared" si="714"/>
        <v/>
      </c>
      <c r="CB1269" s="32" t="str">
        <f t="shared" si="715"/>
        <v/>
      </c>
      <c r="CC1269" s="32" t="str">
        <f t="shared" si="716"/>
        <v/>
      </c>
      <c r="CD1269" s="32" t="str">
        <f t="shared" si="717"/>
        <v/>
      </c>
      <c r="CE1269" s="48"/>
      <c r="CF1269" s="32" t="str">
        <f t="shared" si="723"/>
        <v/>
      </c>
      <c r="CG1269" s="32" t="str">
        <f t="shared" si="724"/>
        <v/>
      </c>
      <c r="CH1269" s="48"/>
    </row>
    <row r="1270" spans="2:86" ht="30" customHeight="1" x14ac:dyDescent="0.2">
      <c r="B1270" s="155"/>
      <c r="C1270" s="117"/>
      <c r="D1270" s="53"/>
      <c r="E1270" s="68"/>
      <c r="F1270" s="54"/>
      <c r="G1270" s="54"/>
      <c r="H1270" s="55"/>
      <c r="I1270" s="71"/>
      <c r="J1270" s="73"/>
      <c r="K1270" s="56"/>
      <c r="L1270" s="76" t="str">
        <f t="shared" si="727"/>
        <v/>
      </c>
      <c r="M1270" s="77" t="str">
        <f t="shared" si="697"/>
        <v/>
      </c>
      <c r="N1270" s="130" t="str">
        <f t="shared" si="718"/>
        <v/>
      </c>
      <c r="O1270" s="131" t="str">
        <f t="shared" si="730"/>
        <v/>
      </c>
      <c r="P1270" s="131" t="str">
        <f t="shared" si="730"/>
        <v/>
      </c>
      <c r="Q1270" s="131" t="str">
        <f t="shared" si="730"/>
        <v/>
      </c>
      <c r="R1270" s="131" t="str">
        <f t="shared" si="730"/>
        <v/>
      </c>
      <c r="S1270" s="131" t="str">
        <f t="shared" si="730"/>
        <v/>
      </c>
      <c r="T1270" s="131" t="str">
        <f t="shared" si="730"/>
        <v/>
      </c>
      <c r="U1270" s="131" t="str">
        <f t="shared" si="730"/>
        <v/>
      </c>
      <c r="V1270" s="14"/>
      <c r="W1270" s="17" t="str">
        <f>IF(C1270="",IF(OR(AND($H1270&lt;&gt;"",C1270=""),AND($F1269=$F1270,$AK1270&lt;&gt;""),COUNTA($H$3:$H$100002)&gt;COUNTA($H$3:$H1270),$AE1270&lt;&gt;""),W1269,""),C1270)</f>
        <v/>
      </c>
      <c r="X1270" s="17" t="str">
        <f>IF(D1270="",IF(OR(AND($H1270&lt;&gt;"",D1270=""),AND($F1269=$F1270,$AK1270&lt;&gt;""),COUNTA($H$3:$H$100002)&gt;COUNTA($H$3:$H1270),$AE1270&lt;&gt;""),X1269,""),D1270)</f>
        <v/>
      </c>
      <c r="Y1270" s="17" t="str">
        <f>IF(E1270="",IF(OR(AND($H1270&lt;&gt;"",E1270=""),AND($F1269=$F1270,$AK1270&lt;&gt;""),COUNTA($H$3:$H$100002)&gt;COUNTA($H$3:$H1270),$AE1270&lt;&gt;""),Y1269,""),E1270)</f>
        <v/>
      </c>
      <c r="Z1270" s="27" t="str">
        <f t="shared" si="698"/>
        <v/>
      </c>
      <c r="AA1270" s="2" t="str">
        <f>IF(F1270="","",COUNTA($F$3:F1270))</f>
        <v/>
      </c>
      <c r="AB1270" s="3" t="str">
        <f>IF(F1270="","",IFERROR(IF(F1270&lt;&gt;"",IFERROR(INDEX(設定!$C$3:$C$303,MATCH(F1270,設定!$C$3:$C$303,0),0),INDEX(設定!$C$3:$C$303,MATCH("*"&amp;F1270&amp;"*",設定!$C$3:$C$303,0),0)),""),"エラー"))</f>
        <v/>
      </c>
      <c r="AC1270" s="2" t="str">
        <f>IF(G1270="","",COUNTA($G$3:G1270))</f>
        <v/>
      </c>
      <c r="AD1270" s="3" t="str">
        <f>IF(G1270="","",IFERROR(IF(G1270&lt;&gt;"",IFERROR(INDEX(設定!$C$3:$C$303,MATCH(G1270,設定!$C$3:$C$303,0),0),INDEX(設定!$C$3:$C$303,MATCH("*"&amp;G1270&amp;"*",設定!$C$3:$C$303,0),0)),""),"エラー"))</f>
        <v/>
      </c>
      <c r="AE1270" s="3" t="str">
        <f>IFERROR(IF(AB1270="",IF(AND(H1270&lt;&gt;"",F1270=""),INDEX(AB$3:AB1270,MATCH(MAX(AA$3:AA1270),AA$3:AA1270,0),0),""),AB1270),"")</f>
        <v/>
      </c>
      <c r="AF1270" s="3" t="str">
        <f>IFERROR(IF(AD1270="",IF(AND(H1270&lt;&gt;"",G1270=""),INDEX(AD$3:AD1270,MATCH(MAX(AC$3:AC1270),AC$3:AC1270,0),0),""),AD1270),"")</f>
        <v/>
      </c>
      <c r="AG1270" s="2" t="str">
        <f>IF(AH1270="","",IF(OR(AH1270=AH1269,AH1270=AH1271),IF(AND(E1270="",AB1270="",AG1269&lt;&gt;""),MAX($AG$3:AG1269),MAX($AG$3:AG1269)+1),IF(AH1269=AH1270,AG1269,MAX($AG$3:AG1269)+1)))</f>
        <v/>
      </c>
      <c r="AH1270" s="12" t="str">
        <f t="shared" si="719"/>
        <v/>
      </c>
      <c r="AI1270" s="12" t="str">
        <f t="shared" si="699"/>
        <v/>
      </c>
      <c r="AJ1270" s="13" t="str">
        <f t="shared" si="700"/>
        <v/>
      </c>
      <c r="AK1270" s="13" t="str">
        <f t="shared" si="701"/>
        <v/>
      </c>
      <c r="AL1270" s="13" t="str">
        <f>IF(OR(AJ1270="",COUNTIF($AH$3:AH1270,AH1270)&lt;&gt;COUNTIF(AH$3:AH$100002,AH1270)),"",SUMIF(AH$3:AH$100002,AH1270,AJ$3:AJ$100002))</f>
        <v/>
      </c>
      <c r="AM1270" s="13" t="str">
        <f>IF(OR(AK1270="",COUNTIF($AH$3:AH1270,AH1270)&lt;&gt;COUNTIF(AH$3:AH$100002,AH1270)),"",SUMIF(AH$3:AH$100002,AH1270,AK$3:AK$100002))</f>
        <v/>
      </c>
      <c r="AO1270" s="13" t="str">
        <f t="shared" si="720"/>
        <v/>
      </c>
      <c r="AP1270" s="13" t="str">
        <f t="shared" si="720"/>
        <v/>
      </c>
      <c r="AQ1270" s="13" t="str">
        <f t="shared" si="720"/>
        <v/>
      </c>
      <c r="AR1270" s="13" t="str">
        <f t="shared" si="720"/>
        <v/>
      </c>
      <c r="AS1270" s="13" t="str">
        <f t="shared" si="721"/>
        <v/>
      </c>
      <c r="AT1270" s="13" t="str">
        <f t="shared" si="721"/>
        <v/>
      </c>
      <c r="AU1270" s="13" t="str">
        <f t="shared" si="721"/>
        <v/>
      </c>
      <c r="AV1270" s="13" t="str">
        <f t="shared" si="721"/>
        <v/>
      </c>
      <c r="AW1270" s="86" t="str">
        <f t="shared" si="702"/>
        <v/>
      </c>
      <c r="AX1270" s="59" t="str">
        <f t="shared" si="703"/>
        <v/>
      </c>
      <c r="AY1270" s="63" t="str">
        <f>IF(OR($BR1270="",BH1270=""),"",COUNT($BR$3:$BR1270))</f>
        <v/>
      </c>
      <c r="AZ1270" s="13" t="str">
        <f>IF(OR($BR1270="",BI1270=""),"",COUNT($BR$3:$BR1270))</f>
        <v/>
      </c>
      <c r="BA1270" s="13" t="str">
        <f>IF(OR($BR1270="",BJ1270=""),"",COUNT($BR$3:$BR1270))</f>
        <v/>
      </c>
      <c r="BB1270" s="13" t="str">
        <f>IF(OR($BR1270="",BK1270=""),"",COUNT($BR$3:$BR1270))</f>
        <v/>
      </c>
      <c r="BC1270" s="13" t="str">
        <f>IF(OR($BR1270="",BL1270=""),"",COUNT($BR$3:$BR1270))</f>
        <v/>
      </c>
      <c r="BD1270" s="13" t="str">
        <f>IF(OR($BR1270="",BM1270=""),"",COUNT($BR$3:$BR1270))</f>
        <v/>
      </c>
      <c r="BE1270" s="13" t="str">
        <f>IF(OR($BR1270="",BN1270=""),"",COUNT($BR$3:$BR1270))</f>
        <v/>
      </c>
      <c r="BF1270" s="13" t="str">
        <f>IF(OR($BR1270="",BO1270=""),"",COUNT($BR$3:$BR1270))</f>
        <v/>
      </c>
      <c r="BG1270" s="66" t="str">
        <f>IF(Z1270="","",COUNT($Z$3:Z1270))</f>
        <v/>
      </c>
      <c r="BH1270" s="13" t="str">
        <f>IF(AO1270="","",IF(AO1270=BH$2,(SUMIF($BV$3:$BV1270,BH$2,$BW$3:$BW1270)-SUMIF($BX$3:$BX1270,BH$2,$BY$3:$BY1270))*AO$1,""))</f>
        <v/>
      </c>
      <c r="BI1270" s="13" t="str">
        <f>IF(AP1270="","",IF(AP1270=BI$2,(SUMIF($BV$3:$BV1270,BI$2,$BW$3:$BW1270)-SUMIF($BX$3:$BX1270,BI$2,$BY$3:$BY1270))*AP$1,""))</f>
        <v/>
      </c>
      <c r="BJ1270" s="13" t="str">
        <f>IF(AQ1270="","",IF(AQ1270=BJ$2,(SUMIF($BV$3:$BV1270,BJ$2,$BW$3:$BW1270)-SUMIF($BX$3:$BX1270,BJ$2,$BY$3:$BY1270))*AQ$1,""))</f>
        <v/>
      </c>
      <c r="BK1270" s="13" t="str">
        <f>IF(AR1270="","",IF(AR1270=BK$2,(SUMIF($BV$3:$BV1270,BK$2,$BW$3:$BW1270)-SUMIF($BX$3:$BX1270,BK$2,$BY$3:$BY1270))*AR$1,""))</f>
        <v/>
      </c>
      <c r="BL1270" s="13" t="str">
        <f>IF(AS1270="","",IF(AS1270=BL$2,(SUMIF($BV$3:$BV1270,BL$2,$BW$3:$BW1270)-SUMIF($BX$3:$BX1270,BL$2,$BY$3:$BY1270))*AS$1,""))</f>
        <v/>
      </c>
      <c r="BM1270" s="13" t="str">
        <f>IF(AT1270="","",IF(AT1270=BM$2,(SUMIF($BV$3:$BV1270,BM$2,$BW$3:$BW1270)-SUMIF($BX$3:$BX1270,BM$2,$BY$3:$BY1270))*AT$1,""))</f>
        <v/>
      </c>
      <c r="BN1270" s="13" t="str">
        <f>IF(AU1270="","",IF(AU1270=BN$2,(SUMIF($BV$3:$BV1270,BN$2,$BW$3:$BW1270)-SUMIF($BX$3:$BX1270,BN$2,$BY$3:$BY1270))*AU$1,""))</f>
        <v/>
      </c>
      <c r="BO1270" s="13" t="str">
        <f>IF(AV1270="","",IF(AV1270=BO$2,(SUMIF($BV$3:$BV1270,BO$2,$BW$3:$BW1270)-SUMIF($BX$3:$BX1270,BO$2,$BY$3:$BY1270))*AV$1,""))</f>
        <v/>
      </c>
      <c r="BP1270" s="69"/>
      <c r="BQ1270" s="13" t="str">
        <f t="shared" si="722"/>
        <v/>
      </c>
      <c r="BR1270" s="75" t="str">
        <f t="shared" si="704"/>
        <v/>
      </c>
      <c r="BS1270" s="33" t="str">
        <f t="shared" si="710"/>
        <v/>
      </c>
      <c r="BT1270" s="42" t="str">
        <f t="shared" si="711"/>
        <v/>
      </c>
      <c r="BU1270" s="38" t="str">
        <f t="shared" si="712"/>
        <v/>
      </c>
      <c r="BV1270" s="30" t="str">
        <f t="shared" si="705"/>
        <v/>
      </c>
      <c r="BW1270" s="36" t="str">
        <f t="shared" si="706"/>
        <v/>
      </c>
      <c r="BX1270" s="36" t="str">
        <f t="shared" si="707"/>
        <v/>
      </c>
      <c r="BY1270" s="45" t="str">
        <f t="shared" si="708"/>
        <v/>
      </c>
      <c r="BZ1270" s="12" t="str">
        <f t="shared" si="713"/>
        <v/>
      </c>
      <c r="CA1270" s="47" t="str">
        <f t="shared" si="714"/>
        <v/>
      </c>
      <c r="CB1270" s="32" t="str">
        <f t="shared" si="715"/>
        <v/>
      </c>
      <c r="CC1270" s="32" t="str">
        <f t="shared" si="716"/>
        <v/>
      </c>
      <c r="CD1270" s="32" t="str">
        <f t="shared" si="717"/>
        <v/>
      </c>
      <c r="CE1270" s="48"/>
      <c r="CF1270" s="32" t="str">
        <f t="shared" si="723"/>
        <v/>
      </c>
      <c r="CG1270" s="32" t="str">
        <f t="shared" si="724"/>
        <v/>
      </c>
      <c r="CH1270" s="48"/>
    </row>
    <row r="1271" spans="2:86" ht="30" customHeight="1" x14ac:dyDescent="0.2">
      <c r="B1271" s="155"/>
      <c r="C1271" s="117"/>
      <c r="D1271" s="53"/>
      <c r="E1271" s="68"/>
      <c r="F1271" s="54"/>
      <c r="G1271" s="54"/>
      <c r="H1271" s="55"/>
      <c r="I1271" s="71"/>
      <c r="J1271" s="73"/>
      <c r="K1271" s="56"/>
      <c r="L1271" s="76" t="str">
        <f t="shared" si="727"/>
        <v/>
      </c>
      <c r="M1271" s="77" t="str">
        <f t="shared" si="697"/>
        <v/>
      </c>
      <c r="N1271" s="130" t="str">
        <f t="shared" si="718"/>
        <v/>
      </c>
      <c r="O1271" s="131" t="str">
        <f t="shared" si="730"/>
        <v/>
      </c>
      <c r="P1271" s="131" t="str">
        <f t="shared" si="730"/>
        <v/>
      </c>
      <c r="Q1271" s="131" t="str">
        <f t="shared" si="730"/>
        <v/>
      </c>
      <c r="R1271" s="131" t="str">
        <f t="shared" si="730"/>
        <v/>
      </c>
      <c r="S1271" s="131" t="str">
        <f t="shared" si="730"/>
        <v/>
      </c>
      <c r="T1271" s="131" t="str">
        <f t="shared" si="730"/>
        <v/>
      </c>
      <c r="U1271" s="131" t="str">
        <f t="shared" si="730"/>
        <v/>
      </c>
      <c r="V1271" s="14"/>
      <c r="W1271" s="17" t="str">
        <f>IF(C1271="",IF(OR(AND($H1271&lt;&gt;"",C1271=""),AND($F1270=$F1271,$AK1271&lt;&gt;""),COUNTA($H$3:$H$100002)&gt;COUNTA($H$3:$H1271),$AE1271&lt;&gt;""),W1270,""),C1271)</f>
        <v/>
      </c>
      <c r="X1271" s="17" t="str">
        <f>IF(D1271="",IF(OR(AND($H1271&lt;&gt;"",D1271=""),AND($F1270=$F1271,$AK1271&lt;&gt;""),COUNTA($H$3:$H$100002)&gt;COUNTA($H$3:$H1271),$AE1271&lt;&gt;""),X1270,""),D1271)</f>
        <v/>
      </c>
      <c r="Y1271" s="17" t="str">
        <f>IF(E1271="",IF(OR(AND($H1271&lt;&gt;"",E1271=""),AND($F1270=$F1271,$AK1271&lt;&gt;""),COUNTA($H$3:$H$100002)&gt;COUNTA($H$3:$H1271),$AE1271&lt;&gt;""),Y1270,""),E1271)</f>
        <v/>
      </c>
      <c r="Z1271" s="27" t="str">
        <f t="shared" si="698"/>
        <v/>
      </c>
      <c r="AA1271" s="2" t="str">
        <f>IF(F1271="","",COUNTA($F$3:F1271))</f>
        <v/>
      </c>
      <c r="AB1271" s="3" t="str">
        <f>IF(F1271="","",IFERROR(IF(F1271&lt;&gt;"",IFERROR(INDEX(設定!$C$3:$C$303,MATCH(F1271,設定!$C$3:$C$303,0),0),INDEX(設定!$C$3:$C$303,MATCH("*"&amp;F1271&amp;"*",設定!$C$3:$C$303,0),0)),""),"エラー"))</f>
        <v/>
      </c>
      <c r="AC1271" s="2" t="str">
        <f>IF(G1271="","",COUNTA($G$3:G1271))</f>
        <v/>
      </c>
      <c r="AD1271" s="3" t="str">
        <f>IF(G1271="","",IFERROR(IF(G1271&lt;&gt;"",IFERROR(INDEX(設定!$C$3:$C$303,MATCH(G1271,設定!$C$3:$C$303,0),0),INDEX(設定!$C$3:$C$303,MATCH("*"&amp;G1271&amp;"*",設定!$C$3:$C$303,0),0)),""),"エラー"))</f>
        <v/>
      </c>
      <c r="AE1271" s="3" t="str">
        <f>IFERROR(IF(AB1271="",IF(AND(H1271&lt;&gt;"",F1271=""),INDEX(AB$3:AB1271,MATCH(MAX(AA$3:AA1271),AA$3:AA1271,0),0),""),AB1271),"")</f>
        <v/>
      </c>
      <c r="AF1271" s="3" t="str">
        <f>IFERROR(IF(AD1271="",IF(AND(H1271&lt;&gt;"",G1271=""),INDEX(AD$3:AD1271,MATCH(MAX(AC$3:AC1271),AC$3:AC1271,0),0),""),AD1271),"")</f>
        <v/>
      </c>
      <c r="AG1271" s="2" t="str">
        <f>IF(AH1271="","",IF(OR(AH1271=AH1270,AH1271=AH1272),IF(AND(E1271="",AB1271="",AG1270&lt;&gt;""),MAX($AG$3:AG1270),MAX($AG$3:AG1270)+1),IF(AH1270=AH1271,AG1270,MAX($AG$3:AG1270)+1)))</f>
        <v/>
      </c>
      <c r="AH1271" s="12" t="str">
        <f t="shared" si="719"/>
        <v/>
      </c>
      <c r="AI1271" s="12" t="str">
        <f t="shared" si="699"/>
        <v/>
      </c>
      <c r="AJ1271" s="13" t="str">
        <f t="shared" si="700"/>
        <v/>
      </c>
      <c r="AK1271" s="13" t="str">
        <f t="shared" si="701"/>
        <v/>
      </c>
      <c r="AL1271" s="13" t="str">
        <f>IF(OR(AJ1271="",COUNTIF($AH$3:AH1271,AH1271)&lt;&gt;COUNTIF(AH$3:AH$100002,AH1271)),"",SUMIF(AH$3:AH$100002,AH1271,AJ$3:AJ$100002))</f>
        <v/>
      </c>
      <c r="AM1271" s="13" t="str">
        <f>IF(OR(AK1271="",COUNTIF($AH$3:AH1271,AH1271)&lt;&gt;COUNTIF(AH$3:AH$100002,AH1271)),"",SUMIF(AH$3:AH$100002,AH1271,AK$3:AK$100002))</f>
        <v/>
      </c>
      <c r="AO1271" s="13" t="str">
        <f t="shared" si="720"/>
        <v/>
      </c>
      <c r="AP1271" s="13" t="str">
        <f t="shared" si="720"/>
        <v/>
      </c>
      <c r="AQ1271" s="13" t="str">
        <f t="shared" si="720"/>
        <v/>
      </c>
      <c r="AR1271" s="13" t="str">
        <f t="shared" si="720"/>
        <v/>
      </c>
      <c r="AS1271" s="13" t="str">
        <f t="shared" si="721"/>
        <v/>
      </c>
      <c r="AT1271" s="13" t="str">
        <f t="shared" si="721"/>
        <v/>
      </c>
      <c r="AU1271" s="13" t="str">
        <f t="shared" si="721"/>
        <v/>
      </c>
      <c r="AV1271" s="13" t="str">
        <f t="shared" si="721"/>
        <v/>
      </c>
      <c r="AW1271" s="86" t="str">
        <f t="shared" si="702"/>
        <v/>
      </c>
      <c r="AX1271" s="59" t="str">
        <f t="shared" si="703"/>
        <v/>
      </c>
      <c r="AY1271" s="63" t="str">
        <f>IF(OR($BR1271="",BH1271=""),"",COUNT($BR$3:$BR1271))</f>
        <v/>
      </c>
      <c r="AZ1271" s="13" t="str">
        <f>IF(OR($BR1271="",BI1271=""),"",COUNT($BR$3:$BR1271))</f>
        <v/>
      </c>
      <c r="BA1271" s="13" t="str">
        <f>IF(OR($BR1271="",BJ1271=""),"",COUNT($BR$3:$BR1271))</f>
        <v/>
      </c>
      <c r="BB1271" s="13" t="str">
        <f>IF(OR($BR1271="",BK1271=""),"",COUNT($BR$3:$BR1271))</f>
        <v/>
      </c>
      <c r="BC1271" s="13" t="str">
        <f>IF(OR($BR1271="",BL1271=""),"",COUNT($BR$3:$BR1271))</f>
        <v/>
      </c>
      <c r="BD1271" s="13" t="str">
        <f>IF(OR($BR1271="",BM1271=""),"",COUNT($BR$3:$BR1271))</f>
        <v/>
      </c>
      <c r="BE1271" s="13" t="str">
        <f>IF(OR($BR1271="",BN1271=""),"",COUNT($BR$3:$BR1271))</f>
        <v/>
      </c>
      <c r="BF1271" s="13" t="str">
        <f>IF(OR($BR1271="",BO1271=""),"",COUNT($BR$3:$BR1271))</f>
        <v/>
      </c>
      <c r="BG1271" s="66" t="str">
        <f>IF(Z1271="","",COUNT($Z$3:Z1271))</f>
        <v/>
      </c>
      <c r="BH1271" s="13" t="str">
        <f>IF(AO1271="","",IF(AO1271=BH$2,(SUMIF($BV$3:$BV1271,BH$2,$BW$3:$BW1271)-SUMIF($BX$3:$BX1271,BH$2,$BY$3:$BY1271))*AO$1,""))</f>
        <v/>
      </c>
      <c r="BI1271" s="13" t="str">
        <f>IF(AP1271="","",IF(AP1271=BI$2,(SUMIF($BV$3:$BV1271,BI$2,$BW$3:$BW1271)-SUMIF($BX$3:$BX1271,BI$2,$BY$3:$BY1271))*AP$1,""))</f>
        <v/>
      </c>
      <c r="BJ1271" s="13" t="str">
        <f>IF(AQ1271="","",IF(AQ1271=BJ$2,(SUMIF($BV$3:$BV1271,BJ$2,$BW$3:$BW1271)-SUMIF($BX$3:$BX1271,BJ$2,$BY$3:$BY1271))*AQ$1,""))</f>
        <v/>
      </c>
      <c r="BK1271" s="13" t="str">
        <f>IF(AR1271="","",IF(AR1271=BK$2,(SUMIF($BV$3:$BV1271,BK$2,$BW$3:$BW1271)-SUMIF($BX$3:$BX1271,BK$2,$BY$3:$BY1271))*AR$1,""))</f>
        <v/>
      </c>
      <c r="BL1271" s="13" t="str">
        <f>IF(AS1271="","",IF(AS1271=BL$2,(SUMIF($BV$3:$BV1271,BL$2,$BW$3:$BW1271)-SUMIF($BX$3:$BX1271,BL$2,$BY$3:$BY1271))*AS$1,""))</f>
        <v/>
      </c>
      <c r="BM1271" s="13" t="str">
        <f>IF(AT1271="","",IF(AT1271=BM$2,(SUMIF($BV$3:$BV1271,BM$2,$BW$3:$BW1271)-SUMIF($BX$3:$BX1271,BM$2,$BY$3:$BY1271))*AT$1,""))</f>
        <v/>
      </c>
      <c r="BN1271" s="13" t="str">
        <f>IF(AU1271="","",IF(AU1271=BN$2,(SUMIF($BV$3:$BV1271,BN$2,$BW$3:$BW1271)-SUMIF($BX$3:$BX1271,BN$2,$BY$3:$BY1271))*AU$1,""))</f>
        <v/>
      </c>
      <c r="BO1271" s="13" t="str">
        <f>IF(AV1271="","",IF(AV1271=BO$2,(SUMIF($BV$3:$BV1271,BO$2,$BW$3:$BW1271)-SUMIF($BX$3:$BX1271,BO$2,$BY$3:$BY1271))*AV$1,""))</f>
        <v/>
      </c>
      <c r="BP1271" s="69"/>
      <c r="BQ1271" s="13" t="str">
        <f t="shared" si="722"/>
        <v/>
      </c>
      <c r="BR1271" s="75" t="str">
        <f t="shared" si="704"/>
        <v/>
      </c>
      <c r="BS1271" s="33" t="str">
        <f t="shared" si="710"/>
        <v/>
      </c>
      <c r="BT1271" s="42" t="str">
        <f t="shared" si="711"/>
        <v/>
      </c>
      <c r="BU1271" s="38" t="str">
        <f t="shared" si="712"/>
        <v/>
      </c>
      <c r="BV1271" s="30" t="str">
        <f t="shared" si="705"/>
        <v/>
      </c>
      <c r="BW1271" s="36" t="str">
        <f t="shared" si="706"/>
        <v/>
      </c>
      <c r="BX1271" s="36" t="str">
        <f t="shared" si="707"/>
        <v/>
      </c>
      <c r="BY1271" s="45" t="str">
        <f t="shared" si="708"/>
        <v/>
      </c>
      <c r="BZ1271" s="12" t="str">
        <f t="shared" si="713"/>
        <v/>
      </c>
      <c r="CA1271" s="47" t="str">
        <f t="shared" si="714"/>
        <v/>
      </c>
      <c r="CB1271" s="32" t="str">
        <f t="shared" si="715"/>
        <v/>
      </c>
      <c r="CC1271" s="32" t="str">
        <f t="shared" si="716"/>
        <v/>
      </c>
      <c r="CD1271" s="32" t="str">
        <f t="shared" si="717"/>
        <v/>
      </c>
      <c r="CE1271" s="48"/>
      <c r="CF1271" s="32" t="str">
        <f t="shared" si="723"/>
        <v/>
      </c>
      <c r="CG1271" s="32" t="str">
        <f t="shared" si="724"/>
        <v/>
      </c>
      <c r="CH1271" s="48"/>
    </row>
    <row r="1272" spans="2:86" ht="30" customHeight="1" x14ac:dyDescent="0.2">
      <c r="B1272" s="155"/>
      <c r="C1272" s="117"/>
      <c r="D1272" s="53"/>
      <c r="E1272" s="68"/>
      <c r="F1272" s="54"/>
      <c r="G1272" s="54"/>
      <c r="H1272" s="55"/>
      <c r="I1272" s="71"/>
      <c r="J1272" s="73"/>
      <c r="K1272" s="56"/>
      <c r="L1272" s="76" t="str">
        <f t="shared" si="727"/>
        <v/>
      </c>
      <c r="M1272" s="77" t="str">
        <f t="shared" si="697"/>
        <v/>
      </c>
      <c r="N1272" s="130" t="str">
        <f t="shared" si="718"/>
        <v/>
      </c>
      <c r="O1272" s="131" t="str">
        <f t="shared" si="730"/>
        <v/>
      </c>
      <c r="P1272" s="131" t="str">
        <f t="shared" si="730"/>
        <v/>
      </c>
      <c r="Q1272" s="131" t="str">
        <f t="shared" si="730"/>
        <v/>
      </c>
      <c r="R1272" s="131" t="str">
        <f t="shared" si="730"/>
        <v/>
      </c>
      <c r="S1272" s="131" t="str">
        <f t="shared" si="730"/>
        <v/>
      </c>
      <c r="T1272" s="131" t="str">
        <f t="shared" si="730"/>
        <v/>
      </c>
      <c r="U1272" s="131" t="str">
        <f t="shared" si="730"/>
        <v/>
      </c>
      <c r="V1272" s="14"/>
      <c r="W1272" s="17" t="str">
        <f>IF(C1272="",IF(OR(AND($H1272&lt;&gt;"",C1272=""),AND($F1271=$F1272,$AK1272&lt;&gt;""),COUNTA($H$3:$H$100002)&gt;COUNTA($H$3:$H1272),$AE1272&lt;&gt;""),W1271,""),C1272)</f>
        <v/>
      </c>
      <c r="X1272" s="17" t="str">
        <f>IF(D1272="",IF(OR(AND($H1272&lt;&gt;"",D1272=""),AND($F1271=$F1272,$AK1272&lt;&gt;""),COUNTA($H$3:$H$100002)&gt;COUNTA($H$3:$H1272),$AE1272&lt;&gt;""),X1271,""),D1272)</f>
        <v/>
      </c>
      <c r="Y1272" s="17" t="str">
        <f>IF(E1272="",IF(OR(AND($H1272&lt;&gt;"",E1272=""),AND($F1271=$F1272,$AK1272&lt;&gt;""),COUNTA($H$3:$H$100002)&gt;COUNTA($H$3:$H1272),$AE1272&lt;&gt;""),Y1271,""),E1272)</f>
        <v/>
      </c>
      <c r="Z1272" s="27" t="str">
        <f t="shared" si="698"/>
        <v/>
      </c>
      <c r="AA1272" s="2" t="str">
        <f>IF(F1272="","",COUNTA($F$3:F1272))</f>
        <v/>
      </c>
      <c r="AB1272" s="3" t="str">
        <f>IF(F1272="","",IFERROR(IF(F1272&lt;&gt;"",IFERROR(INDEX(設定!$C$3:$C$303,MATCH(F1272,設定!$C$3:$C$303,0),0),INDEX(設定!$C$3:$C$303,MATCH("*"&amp;F1272&amp;"*",設定!$C$3:$C$303,0),0)),""),"エラー"))</f>
        <v/>
      </c>
      <c r="AC1272" s="2" t="str">
        <f>IF(G1272="","",COUNTA($G$3:G1272))</f>
        <v/>
      </c>
      <c r="AD1272" s="3" t="str">
        <f>IF(G1272="","",IFERROR(IF(G1272&lt;&gt;"",IFERROR(INDEX(設定!$C$3:$C$303,MATCH(G1272,設定!$C$3:$C$303,0),0),INDEX(設定!$C$3:$C$303,MATCH("*"&amp;G1272&amp;"*",設定!$C$3:$C$303,0),0)),""),"エラー"))</f>
        <v/>
      </c>
      <c r="AE1272" s="3" t="str">
        <f>IFERROR(IF(AB1272="",IF(AND(H1272&lt;&gt;"",F1272=""),INDEX(AB$3:AB1272,MATCH(MAX(AA$3:AA1272),AA$3:AA1272,0),0),""),AB1272),"")</f>
        <v/>
      </c>
      <c r="AF1272" s="3" t="str">
        <f>IFERROR(IF(AD1272="",IF(AND(H1272&lt;&gt;"",G1272=""),INDEX(AD$3:AD1272,MATCH(MAX(AC$3:AC1272),AC$3:AC1272,0),0),""),AD1272),"")</f>
        <v/>
      </c>
      <c r="AG1272" s="2" t="str">
        <f>IF(AH1272="","",IF(OR(AH1272=AH1271,AH1272=AH1273),IF(AND(E1272="",AB1272="",AG1271&lt;&gt;""),MAX($AG$3:AG1271),MAX($AG$3:AG1271)+1),IF(AH1271=AH1272,AG1271,MAX($AG$3:AG1271)+1)))</f>
        <v/>
      </c>
      <c r="AH1272" s="12" t="str">
        <f t="shared" si="719"/>
        <v/>
      </c>
      <c r="AI1272" s="12" t="str">
        <f t="shared" si="699"/>
        <v/>
      </c>
      <c r="AJ1272" s="13" t="str">
        <f t="shared" si="700"/>
        <v/>
      </c>
      <c r="AK1272" s="13" t="str">
        <f t="shared" si="701"/>
        <v/>
      </c>
      <c r="AL1272" s="13" t="str">
        <f>IF(OR(AJ1272="",COUNTIF($AH$3:AH1272,AH1272)&lt;&gt;COUNTIF(AH$3:AH$100002,AH1272)),"",SUMIF(AH$3:AH$100002,AH1272,AJ$3:AJ$100002))</f>
        <v/>
      </c>
      <c r="AM1272" s="13" t="str">
        <f>IF(OR(AK1272="",COUNTIF($AH$3:AH1272,AH1272)&lt;&gt;COUNTIF(AH$3:AH$100002,AH1272)),"",SUMIF(AH$3:AH$100002,AH1272,AK$3:AK$100002))</f>
        <v/>
      </c>
      <c r="AO1272" s="13" t="str">
        <f t="shared" si="720"/>
        <v/>
      </c>
      <c r="AP1272" s="13" t="str">
        <f t="shared" si="720"/>
        <v/>
      </c>
      <c r="AQ1272" s="13" t="str">
        <f t="shared" si="720"/>
        <v/>
      </c>
      <c r="AR1272" s="13" t="str">
        <f t="shared" si="720"/>
        <v/>
      </c>
      <c r="AS1272" s="13" t="str">
        <f t="shared" si="721"/>
        <v/>
      </c>
      <c r="AT1272" s="13" t="str">
        <f t="shared" si="721"/>
        <v/>
      </c>
      <c r="AU1272" s="13" t="str">
        <f t="shared" si="721"/>
        <v/>
      </c>
      <c r="AV1272" s="13" t="str">
        <f t="shared" si="721"/>
        <v/>
      </c>
      <c r="AW1272" s="86" t="str">
        <f t="shared" si="702"/>
        <v/>
      </c>
      <c r="AX1272" s="59" t="str">
        <f t="shared" si="703"/>
        <v/>
      </c>
      <c r="AY1272" s="63" t="str">
        <f>IF(OR($BR1272="",BH1272=""),"",COUNT($BR$3:$BR1272))</f>
        <v/>
      </c>
      <c r="AZ1272" s="13" t="str">
        <f>IF(OR($BR1272="",BI1272=""),"",COUNT($BR$3:$BR1272))</f>
        <v/>
      </c>
      <c r="BA1272" s="13" t="str">
        <f>IF(OR($BR1272="",BJ1272=""),"",COUNT($BR$3:$BR1272))</f>
        <v/>
      </c>
      <c r="BB1272" s="13" t="str">
        <f>IF(OR($BR1272="",BK1272=""),"",COUNT($BR$3:$BR1272))</f>
        <v/>
      </c>
      <c r="BC1272" s="13" t="str">
        <f>IF(OR($BR1272="",BL1272=""),"",COUNT($BR$3:$BR1272))</f>
        <v/>
      </c>
      <c r="BD1272" s="13" t="str">
        <f>IF(OR($BR1272="",BM1272=""),"",COUNT($BR$3:$BR1272))</f>
        <v/>
      </c>
      <c r="BE1272" s="13" t="str">
        <f>IF(OR($BR1272="",BN1272=""),"",COUNT($BR$3:$BR1272))</f>
        <v/>
      </c>
      <c r="BF1272" s="13" t="str">
        <f>IF(OR($BR1272="",BO1272=""),"",COUNT($BR$3:$BR1272))</f>
        <v/>
      </c>
      <c r="BG1272" s="66" t="str">
        <f>IF(Z1272="","",COUNT($Z$3:Z1272))</f>
        <v/>
      </c>
      <c r="BH1272" s="13" t="str">
        <f>IF(AO1272="","",IF(AO1272=BH$2,(SUMIF($BV$3:$BV1272,BH$2,$BW$3:$BW1272)-SUMIF($BX$3:$BX1272,BH$2,$BY$3:$BY1272))*AO$1,""))</f>
        <v/>
      </c>
      <c r="BI1272" s="13" t="str">
        <f>IF(AP1272="","",IF(AP1272=BI$2,(SUMIF($BV$3:$BV1272,BI$2,$BW$3:$BW1272)-SUMIF($BX$3:$BX1272,BI$2,$BY$3:$BY1272))*AP$1,""))</f>
        <v/>
      </c>
      <c r="BJ1272" s="13" t="str">
        <f>IF(AQ1272="","",IF(AQ1272=BJ$2,(SUMIF($BV$3:$BV1272,BJ$2,$BW$3:$BW1272)-SUMIF($BX$3:$BX1272,BJ$2,$BY$3:$BY1272))*AQ$1,""))</f>
        <v/>
      </c>
      <c r="BK1272" s="13" t="str">
        <f>IF(AR1272="","",IF(AR1272=BK$2,(SUMIF($BV$3:$BV1272,BK$2,$BW$3:$BW1272)-SUMIF($BX$3:$BX1272,BK$2,$BY$3:$BY1272))*AR$1,""))</f>
        <v/>
      </c>
      <c r="BL1272" s="13" t="str">
        <f>IF(AS1272="","",IF(AS1272=BL$2,(SUMIF($BV$3:$BV1272,BL$2,$BW$3:$BW1272)-SUMIF($BX$3:$BX1272,BL$2,$BY$3:$BY1272))*AS$1,""))</f>
        <v/>
      </c>
      <c r="BM1272" s="13" t="str">
        <f>IF(AT1272="","",IF(AT1272=BM$2,(SUMIF($BV$3:$BV1272,BM$2,$BW$3:$BW1272)-SUMIF($BX$3:$BX1272,BM$2,$BY$3:$BY1272))*AT$1,""))</f>
        <v/>
      </c>
      <c r="BN1272" s="13" t="str">
        <f>IF(AU1272="","",IF(AU1272=BN$2,(SUMIF($BV$3:$BV1272,BN$2,$BW$3:$BW1272)-SUMIF($BX$3:$BX1272,BN$2,$BY$3:$BY1272))*AU$1,""))</f>
        <v/>
      </c>
      <c r="BO1272" s="13" t="str">
        <f>IF(AV1272="","",IF(AV1272=BO$2,(SUMIF($BV$3:$BV1272,BO$2,$BW$3:$BW1272)-SUMIF($BX$3:$BX1272,BO$2,$BY$3:$BY1272))*AV$1,""))</f>
        <v/>
      </c>
      <c r="BP1272" s="69"/>
      <c r="BQ1272" s="13" t="str">
        <f t="shared" si="722"/>
        <v/>
      </c>
      <c r="BR1272" s="75" t="str">
        <f t="shared" si="704"/>
        <v/>
      </c>
      <c r="BS1272" s="33" t="str">
        <f t="shared" si="710"/>
        <v/>
      </c>
      <c r="BT1272" s="42" t="str">
        <f t="shared" si="711"/>
        <v/>
      </c>
      <c r="BU1272" s="38" t="str">
        <f t="shared" si="712"/>
        <v/>
      </c>
      <c r="BV1272" s="30" t="str">
        <f t="shared" si="705"/>
        <v/>
      </c>
      <c r="BW1272" s="36" t="str">
        <f t="shared" si="706"/>
        <v/>
      </c>
      <c r="BX1272" s="36" t="str">
        <f t="shared" si="707"/>
        <v/>
      </c>
      <c r="BY1272" s="45" t="str">
        <f t="shared" si="708"/>
        <v/>
      </c>
      <c r="BZ1272" s="12" t="str">
        <f t="shared" si="713"/>
        <v/>
      </c>
      <c r="CA1272" s="47" t="str">
        <f t="shared" si="714"/>
        <v/>
      </c>
      <c r="CB1272" s="32" t="str">
        <f t="shared" si="715"/>
        <v/>
      </c>
      <c r="CC1272" s="32" t="str">
        <f t="shared" si="716"/>
        <v/>
      </c>
      <c r="CD1272" s="32" t="str">
        <f t="shared" si="717"/>
        <v/>
      </c>
      <c r="CE1272" s="48"/>
      <c r="CF1272" s="32" t="str">
        <f t="shared" si="723"/>
        <v/>
      </c>
      <c r="CG1272" s="32" t="str">
        <f t="shared" si="724"/>
        <v/>
      </c>
      <c r="CH1272" s="48"/>
    </row>
    <row r="1273" spans="2:86" ht="30" customHeight="1" x14ac:dyDescent="0.2">
      <c r="B1273" s="155"/>
      <c r="C1273" s="117"/>
      <c r="D1273" s="53"/>
      <c r="E1273" s="68"/>
      <c r="F1273" s="54"/>
      <c r="G1273" s="54"/>
      <c r="H1273" s="55"/>
      <c r="I1273" s="71"/>
      <c r="J1273" s="73"/>
      <c r="K1273" s="56"/>
      <c r="L1273" s="76" t="str">
        <f t="shared" si="727"/>
        <v/>
      </c>
      <c r="M1273" s="77" t="str">
        <f t="shared" si="697"/>
        <v/>
      </c>
      <c r="N1273" s="130" t="str">
        <f t="shared" si="718"/>
        <v/>
      </c>
      <c r="O1273" s="131" t="str">
        <f t="shared" ref="O1273:U1282" si="731">IFERROR(INDEX($BH$3:$BO$100002,MATCH($BG1273,$BG$3:$BG$100002,0),MATCH(O$1,$BH$2:$BO$2,0)),"")</f>
        <v/>
      </c>
      <c r="P1273" s="131" t="str">
        <f t="shared" si="731"/>
        <v/>
      </c>
      <c r="Q1273" s="131" t="str">
        <f t="shared" si="731"/>
        <v/>
      </c>
      <c r="R1273" s="131" t="str">
        <f t="shared" si="731"/>
        <v/>
      </c>
      <c r="S1273" s="131" t="str">
        <f t="shared" si="731"/>
        <v/>
      </c>
      <c r="T1273" s="131" t="str">
        <f t="shared" si="731"/>
        <v/>
      </c>
      <c r="U1273" s="131" t="str">
        <f t="shared" si="731"/>
        <v/>
      </c>
      <c r="V1273" s="14"/>
      <c r="W1273" s="17" t="str">
        <f>IF(C1273="",IF(OR(AND($H1273&lt;&gt;"",C1273=""),AND($F1272=$F1273,$AK1273&lt;&gt;""),COUNTA($H$3:$H$100002)&gt;COUNTA($H$3:$H1273),$AE1273&lt;&gt;""),W1272,""),C1273)</f>
        <v/>
      </c>
      <c r="X1273" s="17" t="str">
        <f>IF(D1273="",IF(OR(AND($H1273&lt;&gt;"",D1273=""),AND($F1272=$F1273,$AK1273&lt;&gt;""),COUNTA($H$3:$H$100002)&gt;COUNTA($H$3:$H1273),$AE1273&lt;&gt;""),X1272,""),D1273)</f>
        <v/>
      </c>
      <c r="Y1273" s="17" t="str">
        <f>IF(E1273="",IF(OR(AND($H1273&lt;&gt;"",E1273=""),AND($F1272=$F1273,$AK1273&lt;&gt;""),COUNTA($H$3:$H$100002)&gt;COUNTA($H$3:$H1273),$AE1273&lt;&gt;""),Y1272,""),E1273)</f>
        <v/>
      </c>
      <c r="Z1273" s="27" t="str">
        <f t="shared" si="698"/>
        <v/>
      </c>
      <c r="AA1273" s="2" t="str">
        <f>IF(F1273="","",COUNTA($F$3:F1273))</f>
        <v/>
      </c>
      <c r="AB1273" s="3" t="str">
        <f>IF(F1273="","",IFERROR(IF(F1273&lt;&gt;"",IFERROR(INDEX(設定!$C$3:$C$303,MATCH(F1273,設定!$C$3:$C$303,0),0),INDEX(設定!$C$3:$C$303,MATCH("*"&amp;F1273&amp;"*",設定!$C$3:$C$303,0),0)),""),"エラー"))</f>
        <v/>
      </c>
      <c r="AC1273" s="2" t="str">
        <f>IF(G1273="","",COUNTA($G$3:G1273))</f>
        <v/>
      </c>
      <c r="AD1273" s="3" t="str">
        <f>IF(G1273="","",IFERROR(IF(G1273&lt;&gt;"",IFERROR(INDEX(設定!$C$3:$C$303,MATCH(G1273,設定!$C$3:$C$303,0),0),INDEX(設定!$C$3:$C$303,MATCH("*"&amp;G1273&amp;"*",設定!$C$3:$C$303,0),0)),""),"エラー"))</f>
        <v/>
      </c>
      <c r="AE1273" s="3" t="str">
        <f>IFERROR(IF(AB1273="",IF(AND(H1273&lt;&gt;"",F1273=""),INDEX(AB$3:AB1273,MATCH(MAX(AA$3:AA1273),AA$3:AA1273,0),0),""),AB1273),"")</f>
        <v/>
      </c>
      <c r="AF1273" s="3" t="str">
        <f>IFERROR(IF(AD1273="",IF(AND(H1273&lt;&gt;"",G1273=""),INDEX(AD$3:AD1273,MATCH(MAX(AC$3:AC1273),AC$3:AC1273,0),0),""),AD1273),"")</f>
        <v/>
      </c>
      <c r="AG1273" s="2" t="str">
        <f>IF(AH1273="","",IF(OR(AH1273=AH1272,AH1273=AH1274),IF(AND(E1273="",AB1273="",AG1272&lt;&gt;""),MAX($AG$3:AG1272),MAX($AG$3:AG1272)+1),IF(AH1272=AH1273,AG1272,MAX($AG$3:AG1272)+1)))</f>
        <v/>
      </c>
      <c r="AH1273" s="12" t="str">
        <f t="shared" si="719"/>
        <v/>
      </c>
      <c r="AI1273" s="12" t="str">
        <f t="shared" si="699"/>
        <v/>
      </c>
      <c r="AJ1273" s="13" t="str">
        <f t="shared" si="700"/>
        <v/>
      </c>
      <c r="AK1273" s="13" t="str">
        <f t="shared" si="701"/>
        <v/>
      </c>
      <c r="AL1273" s="13" t="str">
        <f>IF(OR(AJ1273="",COUNTIF($AH$3:AH1273,AH1273)&lt;&gt;COUNTIF(AH$3:AH$100002,AH1273)),"",SUMIF(AH$3:AH$100002,AH1273,AJ$3:AJ$100002))</f>
        <v/>
      </c>
      <c r="AM1273" s="13" t="str">
        <f>IF(OR(AK1273="",COUNTIF($AH$3:AH1273,AH1273)&lt;&gt;COUNTIF(AH$3:AH$100002,AH1273)),"",SUMIF(AH$3:AH$100002,AH1273,AK$3:AK$100002))</f>
        <v/>
      </c>
      <c r="AO1273" s="13" t="str">
        <f t="shared" si="720"/>
        <v/>
      </c>
      <c r="AP1273" s="13" t="str">
        <f t="shared" si="720"/>
        <v/>
      </c>
      <c r="AQ1273" s="13" t="str">
        <f t="shared" si="720"/>
        <v/>
      </c>
      <c r="AR1273" s="13" t="str">
        <f t="shared" si="720"/>
        <v/>
      </c>
      <c r="AS1273" s="13" t="str">
        <f t="shared" si="721"/>
        <v/>
      </c>
      <c r="AT1273" s="13" t="str">
        <f t="shared" si="721"/>
        <v/>
      </c>
      <c r="AU1273" s="13" t="str">
        <f t="shared" si="721"/>
        <v/>
      </c>
      <c r="AV1273" s="13" t="str">
        <f t="shared" si="721"/>
        <v/>
      </c>
      <c r="AW1273" s="86" t="str">
        <f t="shared" si="702"/>
        <v/>
      </c>
      <c r="AX1273" s="59" t="str">
        <f t="shared" si="703"/>
        <v/>
      </c>
      <c r="AY1273" s="63" t="str">
        <f>IF(OR($BR1273="",BH1273=""),"",COUNT($BR$3:$BR1273))</f>
        <v/>
      </c>
      <c r="AZ1273" s="13" t="str">
        <f>IF(OR($BR1273="",BI1273=""),"",COUNT($BR$3:$BR1273))</f>
        <v/>
      </c>
      <c r="BA1273" s="13" t="str">
        <f>IF(OR($BR1273="",BJ1273=""),"",COUNT($BR$3:$BR1273))</f>
        <v/>
      </c>
      <c r="BB1273" s="13" t="str">
        <f>IF(OR($BR1273="",BK1273=""),"",COUNT($BR$3:$BR1273))</f>
        <v/>
      </c>
      <c r="BC1273" s="13" t="str">
        <f>IF(OR($BR1273="",BL1273=""),"",COUNT($BR$3:$BR1273))</f>
        <v/>
      </c>
      <c r="BD1273" s="13" t="str">
        <f>IF(OR($BR1273="",BM1273=""),"",COUNT($BR$3:$BR1273))</f>
        <v/>
      </c>
      <c r="BE1273" s="13" t="str">
        <f>IF(OR($BR1273="",BN1273=""),"",COUNT($BR$3:$BR1273))</f>
        <v/>
      </c>
      <c r="BF1273" s="13" t="str">
        <f>IF(OR($BR1273="",BO1273=""),"",COUNT($BR$3:$BR1273))</f>
        <v/>
      </c>
      <c r="BG1273" s="66" t="str">
        <f>IF(Z1273="","",COUNT($Z$3:Z1273))</f>
        <v/>
      </c>
      <c r="BH1273" s="13" t="str">
        <f>IF(AO1273="","",IF(AO1273=BH$2,(SUMIF($BV$3:$BV1273,BH$2,$BW$3:$BW1273)-SUMIF($BX$3:$BX1273,BH$2,$BY$3:$BY1273))*AO$1,""))</f>
        <v/>
      </c>
      <c r="BI1273" s="13" t="str">
        <f>IF(AP1273="","",IF(AP1273=BI$2,(SUMIF($BV$3:$BV1273,BI$2,$BW$3:$BW1273)-SUMIF($BX$3:$BX1273,BI$2,$BY$3:$BY1273))*AP$1,""))</f>
        <v/>
      </c>
      <c r="BJ1273" s="13" t="str">
        <f>IF(AQ1273="","",IF(AQ1273=BJ$2,(SUMIF($BV$3:$BV1273,BJ$2,$BW$3:$BW1273)-SUMIF($BX$3:$BX1273,BJ$2,$BY$3:$BY1273))*AQ$1,""))</f>
        <v/>
      </c>
      <c r="BK1273" s="13" t="str">
        <f>IF(AR1273="","",IF(AR1273=BK$2,(SUMIF($BV$3:$BV1273,BK$2,$BW$3:$BW1273)-SUMIF($BX$3:$BX1273,BK$2,$BY$3:$BY1273))*AR$1,""))</f>
        <v/>
      </c>
      <c r="BL1273" s="13" t="str">
        <f>IF(AS1273="","",IF(AS1273=BL$2,(SUMIF($BV$3:$BV1273,BL$2,$BW$3:$BW1273)-SUMIF($BX$3:$BX1273,BL$2,$BY$3:$BY1273))*AS$1,""))</f>
        <v/>
      </c>
      <c r="BM1273" s="13" t="str">
        <f>IF(AT1273="","",IF(AT1273=BM$2,(SUMIF($BV$3:$BV1273,BM$2,$BW$3:$BW1273)-SUMIF($BX$3:$BX1273,BM$2,$BY$3:$BY1273))*AT$1,""))</f>
        <v/>
      </c>
      <c r="BN1273" s="13" t="str">
        <f>IF(AU1273="","",IF(AU1273=BN$2,(SUMIF($BV$3:$BV1273,BN$2,$BW$3:$BW1273)-SUMIF($BX$3:$BX1273,BN$2,$BY$3:$BY1273))*AU$1,""))</f>
        <v/>
      </c>
      <c r="BO1273" s="13" t="str">
        <f>IF(AV1273="","",IF(AV1273=BO$2,(SUMIF($BV$3:$BV1273,BO$2,$BW$3:$BW1273)-SUMIF($BX$3:$BX1273,BO$2,$BY$3:$BY1273))*AV$1,""))</f>
        <v/>
      </c>
      <c r="BP1273" s="69"/>
      <c r="BQ1273" s="13" t="str">
        <f t="shared" si="722"/>
        <v/>
      </c>
      <c r="BR1273" s="75" t="str">
        <f t="shared" si="704"/>
        <v/>
      </c>
      <c r="BS1273" s="33" t="str">
        <f t="shared" si="710"/>
        <v/>
      </c>
      <c r="BT1273" s="42" t="str">
        <f t="shared" si="711"/>
        <v/>
      </c>
      <c r="BU1273" s="38" t="str">
        <f t="shared" si="712"/>
        <v/>
      </c>
      <c r="BV1273" s="30" t="str">
        <f t="shared" si="705"/>
        <v/>
      </c>
      <c r="BW1273" s="36" t="str">
        <f t="shared" si="706"/>
        <v/>
      </c>
      <c r="BX1273" s="36" t="str">
        <f t="shared" si="707"/>
        <v/>
      </c>
      <c r="BY1273" s="45" t="str">
        <f t="shared" si="708"/>
        <v/>
      </c>
      <c r="BZ1273" s="12" t="str">
        <f t="shared" si="713"/>
        <v/>
      </c>
      <c r="CA1273" s="47" t="str">
        <f t="shared" si="714"/>
        <v/>
      </c>
      <c r="CB1273" s="32" t="str">
        <f t="shared" si="715"/>
        <v/>
      </c>
      <c r="CC1273" s="32" t="str">
        <f t="shared" si="716"/>
        <v/>
      </c>
      <c r="CD1273" s="32" t="str">
        <f t="shared" si="717"/>
        <v/>
      </c>
      <c r="CE1273" s="48"/>
      <c r="CF1273" s="32" t="str">
        <f t="shared" si="723"/>
        <v/>
      </c>
      <c r="CG1273" s="32" t="str">
        <f t="shared" si="724"/>
        <v/>
      </c>
      <c r="CH1273" s="48"/>
    </row>
    <row r="1274" spans="2:86" ht="30" customHeight="1" x14ac:dyDescent="0.2">
      <c r="B1274" s="155"/>
      <c r="C1274" s="117"/>
      <c r="D1274" s="53"/>
      <c r="E1274" s="68"/>
      <c r="F1274" s="54"/>
      <c r="G1274" s="54"/>
      <c r="H1274" s="55"/>
      <c r="I1274" s="71"/>
      <c r="J1274" s="73"/>
      <c r="K1274" s="56"/>
      <c r="L1274" s="76" t="str">
        <f t="shared" si="727"/>
        <v/>
      </c>
      <c r="M1274" s="77" t="str">
        <f t="shared" ref="M1274:M1337" si="732">IF(AF1274="","",AF1274)</f>
        <v/>
      </c>
      <c r="N1274" s="130" t="str">
        <f t="shared" si="718"/>
        <v/>
      </c>
      <c r="O1274" s="131" t="str">
        <f t="shared" si="731"/>
        <v/>
      </c>
      <c r="P1274" s="131" t="str">
        <f t="shared" si="731"/>
        <v/>
      </c>
      <c r="Q1274" s="131" t="str">
        <f t="shared" si="731"/>
        <v/>
      </c>
      <c r="R1274" s="131" t="str">
        <f t="shared" si="731"/>
        <v/>
      </c>
      <c r="S1274" s="131" t="str">
        <f t="shared" si="731"/>
        <v/>
      </c>
      <c r="T1274" s="131" t="str">
        <f t="shared" si="731"/>
        <v/>
      </c>
      <c r="U1274" s="131" t="str">
        <f t="shared" si="731"/>
        <v/>
      </c>
      <c r="V1274" s="14"/>
      <c r="W1274" s="17" t="str">
        <f>IF(C1274="",IF(OR(AND($H1274&lt;&gt;"",C1274=""),AND($F1273=$F1274,$AK1274&lt;&gt;""),COUNTA($H$3:$H$100002)&gt;COUNTA($H$3:$H1274),$AE1274&lt;&gt;""),W1273,""),C1274)</f>
        <v/>
      </c>
      <c r="X1274" s="17" t="str">
        <f>IF(D1274="",IF(OR(AND($H1274&lt;&gt;"",D1274=""),AND($F1273=$F1274,$AK1274&lt;&gt;""),COUNTA($H$3:$H$100002)&gt;COUNTA($H$3:$H1274),$AE1274&lt;&gt;""),X1273,""),D1274)</f>
        <v/>
      </c>
      <c r="Y1274" s="17" t="str">
        <f>IF(E1274="",IF(OR(AND($H1274&lt;&gt;"",E1274=""),AND($F1273=$F1274,$AK1274&lt;&gt;""),COUNTA($H$3:$H$100002)&gt;COUNTA($H$3:$H1274),$AE1274&lt;&gt;""),Y1273,""),E1274)</f>
        <v/>
      </c>
      <c r="Z1274" s="27" t="str">
        <f t="shared" ref="Z1274:Z1337" si="733">IF(OR(W1274="",COUNT(J1274:K1274)=0),"",DATE(W1274,X1274,Y1274))</f>
        <v/>
      </c>
      <c r="AA1274" s="2" t="str">
        <f>IF(F1274="","",COUNTA($F$3:F1274))</f>
        <v/>
      </c>
      <c r="AB1274" s="3" t="str">
        <f>IF(F1274="","",IFERROR(IF(F1274&lt;&gt;"",IFERROR(INDEX(設定!$C$3:$C$303,MATCH(F1274,設定!$C$3:$C$303,0),0),INDEX(設定!$C$3:$C$303,MATCH("*"&amp;F1274&amp;"*",設定!$C$3:$C$303,0),0)),""),"エラー"))</f>
        <v/>
      </c>
      <c r="AC1274" s="2" t="str">
        <f>IF(G1274="","",COUNTA($G$3:G1274))</f>
        <v/>
      </c>
      <c r="AD1274" s="3" t="str">
        <f>IF(G1274="","",IFERROR(IF(G1274&lt;&gt;"",IFERROR(INDEX(設定!$C$3:$C$303,MATCH(G1274,設定!$C$3:$C$303,0),0),INDEX(設定!$C$3:$C$303,MATCH("*"&amp;G1274&amp;"*",設定!$C$3:$C$303,0),0)),""),"エラー"))</f>
        <v/>
      </c>
      <c r="AE1274" s="3" t="str">
        <f>IFERROR(IF(AB1274="",IF(AND(H1274&lt;&gt;"",F1274=""),INDEX(AB$3:AB1274,MATCH(MAX(AA$3:AA1274),AA$3:AA1274,0),0),""),AB1274),"")</f>
        <v/>
      </c>
      <c r="AF1274" s="3" t="str">
        <f>IFERROR(IF(AD1274="",IF(AND(H1274&lt;&gt;"",G1274=""),INDEX(AD$3:AD1274,MATCH(MAX(AC$3:AC1274),AC$3:AC1274,0),0),""),AD1274),"")</f>
        <v/>
      </c>
      <c r="AG1274" s="2" t="str">
        <f>IF(AH1274="","",IF(OR(AH1274=AH1273,AH1274=AH1275),IF(AND(E1274="",AB1274="",AG1273&lt;&gt;""),MAX($AG$3:AG1273),MAX($AG$3:AG1273)+1),IF(AH1273=AH1274,AG1273,MAX($AG$3:AG1273)+1)))</f>
        <v/>
      </c>
      <c r="AH1274" s="12" t="str">
        <f t="shared" si="719"/>
        <v/>
      </c>
      <c r="AI1274" s="12" t="str">
        <f t="shared" ref="AI1274:AI1337" si="734">IF(AH1274="","",AH1274&amp;AG1274)</f>
        <v/>
      </c>
      <c r="AJ1274" s="13" t="str">
        <f t="shared" ref="AJ1274:AJ1337" si="735">IF($AE1274="","",IF($AF1274="",0,J1274))</f>
        <v/>
      </c>
      <c r="AK1274" s="13" t="str">
        <f t="shared" ref="AK1274:AK1337" si="736">IF($AE1274="","",IF($AF1274="",0,K1274))</f>
        <v/>
      </c>
      <c r="AL1274" s="13" t="str">
        <f>IF(OR(AJ1274="",COUNTIF($AH$3:AH1274,AH1274)&lt;&gt;COUNTIF(AH$3:AH$100002,AH1274)),"",SUMIF(AH$3:AH$100002,AH1274,AJ$3:AJ$100002))</f>
        <v/>
      </c>
      <c r="AM1274" s="13" t="str">
        <f>IF(OR(AK1274="",COUNTIF($AH$3:AH1274,AH1274)&lt;&gt;COUNTIF(AH$3:AH$100002,AH1274)),"",SUMIF(AH$3:AH$100002,AH1274,AK$3:AK$100002))</f>
        <v/>
      </c>
      <c r="AO1274" s="13" t="str">
        <f t="shared" si="720"/>
        <v/>
      </c>
      <c r="AP1274" s="13" t="str">
        <f t="shared" si="720"/>
        <v/>
      </c>
      <c r="AQ1274" s="13" t="str">
        <f t="shared" si="720"/>
        <v/>
      </c>
      <c r="AR1274" s="13" t="str">
        <f t="shared" si="720"/>
        <v/>
      </c>
      <c r="AS1274" s="13" t="str">
        <f t="shared" si="721"/>
        <v/>
      </c>
      <c r="AT1274" s="13" t="str">
        <f t="shared" si="721"/>
        <v/>
      </c>
      <c r="AU1274" s="13" t="str">
        <f t="shared" si="721"/>
        <v/>
      </c>
      <c r="AV1274" s="13" t="str">
        <f t="shared" si="721"/>
        <v/>
      </c>
      <c r="AW1274" s="86" t="str">
        <f t="shared" ref="AW1274:AW1337" si="737">IF(J1274="","",J1274)</f>
        <v/>
      </c>
      <c r="AX1274" s="59" t="str">
        <f t="shared" ref="AX1274:AX1337" si="738">IF(K1274="","",K1274)</f>
        <v/>
      </c>
      <c r="AY1274" s="63" t="str">
        <f>IF(OR($BR1274="",BH1274=""),"",COUNT($BR$3:$BR1274))</f>
        <v/>
      </c>
      <c r="AZ1274" s="13" t="str">
        <f>IF(OR($BR1274="",BI1274=""),"",COUNT($BR$3:$BR1274))</f>
        <v/>
      </c>
      <c r="BA1274" s="13" t="str">
        <f>IF(OR($BR1274="",BJ1274=""),"",COUNT($BR$3:$BR1274))</f>
        <v/>
      </c>
      <c r="BB1274" s="13" t="str">
        <f>IF(OR($BR1274="",BK1274=""),"",COUNT($BR$3:$BR1274))</f>
        <v/>
      </c>
      <c r="BC1274" s="13" t="str">
        <f>IF(OR($BR1274="",BL1274=""),"",COUNT($BR$3:$BR1274))</f>
        <v/>
      </c>
      <c r="BD1274" s="13" t="str">
        <f>IF(OR($BR1274="",BM1274=""),"",COUNT($BR$3:$BR1274))</f>
        <v/>
      </c>
      <c r="BE1274" s="13" t="str">
        <f>IF(OR($BR1274="",BN1274=""),"",COUNT($BR$3:$BR1274))</f>
        <v/>
      </c>
      <c r="BF1274" s="13" t="str">
        <f>IF(OR($BR1274="",BO1274=""),"",COUNT($BR$3:$BR1274))</f>
        <v/>
      </c>
      <c r="BG1274" s="66" t="str">
        <f>IF(Z1274="","",COUNT($Z$3:Z1274))</f>
        <v/>
      </c>
      <c r="BH1274" s="13" t="str">
        <f>IF(AO1274="","",IF(AO1274=BH$2,(SUMIF($BV$3:$BV1274,BH$2,$BW$3:$BW1274)-SUMIF($BX$3:$BX1274,BH$2,$BY$3:$BY1274))*AO$1,""))</f>
        <v/>
      </c>
      <c r="BI1274" s="13" t="str">
        <f>IF(AP1274="","",IF(AP1274=BI$2,(SUMIF($BV$3:$BV1274,BI$2,$BW$3:$BW1274)-SUMIF($BX$3:$BX1274,BI$2,$BY$3:$BY1274))*AP$1,""))</f>
        <v/>
      </c>
      <c r="BJ1274" s="13" t="str">
        <f>IF(AQ1274="","",IF(AQ1274=BJ$2,(SUMIF($BV$3:$BV1274,BJ$2,$BW$3:$BW1274)-SUMIF($BX$3:$BX1274,BJ$2,$BY$3:$BY1274))*AQ$1,""))</f>
        <v/>
      </c>
      <c r="BK1274" s="13" t="str">
        <f>IF(AR1274="","",IF(AR1274=BK$2,(SUMIF($BV$3:$BV1274,BK$2,$BW$3:$BW1274)-SUMIF($BX$3:$BX1274,BK$2,$BY$3:$BY1274))*AR$1,""))</f>
        <v/>
      </c>
      <c r="BL1274" s="13" t="str">
        <f>IF(AS1274="","",IF(AS1274=BL$2,(SUMIF($BV$3:$BV1274,BL$2,$BW$3:$BW1274)-SUMIF($BX$3:$BX1274,BL$2,$BY$3:$BY1274))*AS$1,""))</f>
        <v/>
      </c>
      <c r="BM1274" s="13" t="str">
        <f>IF(AT1274="","",IF(AT1274=BM$2,(SUMIF($BV$3:$BV1274,BM$2,$BW$3:$BW1274)-SUMIF($BX$3:$BX1274,BM$2,$BY$3:$BY1274))*AT$1,""))</f>
        <v/>
      </c>
      <c r="BN1274" s="13" t="str">
        <f>IF(AU1274="","",IF(AU1274=BN$2,(SUMIF($BV$3:$BV1274,BN$2,$BW$3:$BW1274)-SUMIF($BX$3:$BX1274,BN$2,$BY$3:$BY1274))*AU$1,""))</f>
        <v/>
      </c>
      <c r="BO1274" s="13" t="str">
        <f>IF(AV1274="","",IF(AV1274=BO$2,(SUMIF($BV$3:$BV1274,BO$2,$BW$3:$BW1274)-SUMIF($BX$3:$BX1274,BO$2,$BY$3:$BY1274))*AV$1,""))</f>
        <v/>
      </c>
      <c r="BP1274" s="69"/>
      <c r="BQ1274" s="13" t="str">
        <f t="shared" si="722"/>
        <v/>
      </c>
      <c r="BR1274" s="75" t="str">
        <f t="shared" ref="BR1274:BR1337" si="739">IF(Z1274="","",Z1274)</f>
        <v/>
      </c>
      <c r="BS1274" s="33" t="str">
        <f t="shared" si="710"/>
        <v/>
      </c>
      <c r="BT1274" s="42" t="str">
        <f t="shared" si="711"/>
        <v/>
      </c>
      <c r="BU1274" s="38" t="str">
        <f t="shared" si="712"/>
        <v/>
      </c>
      <c r="BV1274" s="30" t="str">
        <f t="shared" ref="BV1274:BV1337" si="740">IF(CA1274="","",CA1274)</f>
        <v/>
      </c>
      <c r="BW1274" s="36" t="str">
        <f t="shared" ref="BW1274:BW1337" si="741">IF(CC1274="",IF(CD1274="","",CD1274),CC1274)</f>
        <v/>
      </c>
      <c r="BX1274" s="36" t="str">
        <f t="shared" ref="BX1274:BX1337" si="742">IF(CB1274="","",CB1274)</f>
        <v/>
      </c>
      <c r="BY1274" s="45" t="str">
        <f t="shared" ref="BY1274:BY1337" si="743">IF(CD1274="",IF(CC1274="","",CC1274),CD1274)</f>
        <v/>
      </c>
      <c r="BZ1274" s="12" t="str">
        <f t="shared" si="713"/>
        <v/>
      </c>
      <c r="CA1274" s="47" t="str">
        <f t="shared" si="714"/>
        <v/>
      </c>
      <c r="CB1274" s="32" t="str">
        <f t="shared" si="715"/>
        <v/>
      </c>
      <c r="CC1274" s="32" t="str">
        <f t="shared" si="716"/>
        <v/>
      </c>
      <c r="CD1274" s="32" t="str">
        <f t="shared" si="717"/>
        <v/>
      </c>
      <c r="CE1274" s="48"/>
      <c r="CF1274" s="32" t="str">
        <f t="shared" si="723"/>
        <v/>
      </c>
      <c r="CG1274" s="32" t="str">
        <f t="shared" si="724"/>
        <v/>
      </c>
      <c r="CH1274" s="48"/>
    </row>
    <row r="1275" spans="2:86" ht="30" customHeight="1" x14ac:dyDescent="0.2">
      <c r="B1275" s="155"/>
      <c r="C1275" s="117"/>
      <c r="D1275" s="53"/>
      <c r="E1275" s="68"/>
      <c r="F1275" s="54"/>
      <c r="G1275" s="54"/>
      <c r="H1275" s="55"/>
      <c r="I1275" s="71"/>
      <c r="J1275" s="73"/>
      <c r="K1275" s="56"/>
      <c r="L1275" s="76" t="str">
        <f t="shared" si="727"/>
        <v/>
      </c>
      <c r="M1275" s="77" t="str">
        <f t="shared" si="732"/>
        <v/>
      </c>
      <c r="N1275" s="130" t="str">
        <f t="shared" si="718"/>
        <v/>
      </c>
      <c r="O1275" s="131" t="str">
        <f t="shared" si="731"/>
        <v/>
      </c>
      <c r="P1275" s="131" t="str">
        <f t="shared" si="731"/>
        <v/>
      </c>
      <c r="Q1275" s="131" t="str">
        <f t="shared" si="731"/>
        <v/>
      </c>
      <c r="R1275" s="131" t="str">
        <f t="shared" si="731"/>
        <v/>
      </c>
      <c r="S1275" s="131" t="str">
        <f t="shared" si="731"/>
        <v/>
      </c>
      <c r="T1275" s="131" t="str">
        <f t="shared" si="731"/>
        <v/>
      </c>
      <c r="U1275" s="131" t="str">
        <f t="shared" si="731"/>
        <v/>
      </c>
      <c r="V1275" s="14"/>
      <c r="W1275" s="17" t="str">
        <f>IF(C1275="",IF(OR(AND($H1275&lt;&gt;"",C1275=""),AND($F1274=$F1275,$AK1275&lt;&gt;""),COUNTA($H$3:$H$100002)&gt;COUNTA($H$3:$H1275),$AE1275&lt;&gt;""),W1274,""),C1275)</f>
        <v/>
      </c>
      <c r="X1275" s="17" t="str">
        <f>IF(D1275="",IF(OR(AND($H1275&lt;&gt;"",D1275=""),AND($F1274=$F1275,$AK1275&lt;&gt;""),COUNTA($H$3:$H$100002)&gt;COUNTA($H$3:$H1275),$AE1275&lt;&gt;""),X1274,""),D1275)</f>
        <v/>
      </c>
      <c r="Y1275" s="17" t="str">
        <f>IF(E1275="",IF(OR(AND($H1275&lt;&gt;"",E1275=""),AND($F1274=$F1275,$AK1275&lt;&gt;""),COUNTA($H$3:$H$100002)&gt;COUNTA($H$3:$H1275),$AE1275&lt;&gt;""),Y1274,""),E1275)</f>
        <v/>
      </c>
      <c r="Z1275" s="27" t="str">
        <f t="shared" si="733"/>
        <v/>
      </c>
      <c r="AA1275" s="2" t="str">
        <f>IF(F1275="","",COUNTA($F$3:F1275))</f>
        <v/>
      </c>
      <c r="AB1275" s="3" t="str">
        <f>IF(F1275="","",IFERROR(IF(F1275&lt;&gt;"",IFERROR(INDEX(設定!$C$3:$C$303,MATCH(F1275,設定!$C$3:$C$303,0),0),INDEX(設定!$C$3:$C$303,MATCH("*"&amp;F1275&amp;"*",設定!$C$3:$C$303,0),0)),""),"エラー"))</f>
        <v/>
      </c>
      <c r="AC1275" s="2" t="str">
        <f>IF(G1275="","",COUNTA($G$3:G1275))</f>
        <v/>
      </c>
      <c r="AD1275" s="3" t="str">
        <f>IF(G1275="","",IFERROR(IF(G1275&lt;&gt;"",IFERROR(INDEX(設定!$C$3:$C$303,MATCH(G1275,設定!$C$3:$C$303,0),0),INDEX(設定!$C$3:$C$303,MATCH("*"&amp;G1275&amp;"*",設定!$C$3:$C$303,0),0)),""),"エラー"))</f>
        <v/>
      </c>
      <c r="AE1275" s="3" t="str">
        <f>IFERROR(IF(AB1275="",IF(AND(H1275&lt;&gt;"",F1275=""),INDEX(AB$3:AB1275,MATCH(MAX(AA$3:AA1275),AA$3:AA1275,0),0),""),AB1275),"")</f>
        <v/>
      </c>
      <c r="AF1275" s="3" t="str">
        <f>IFERROR(IF(AD1275="",IF(AND(H1275&lt;&gt;"",G1275=""),INDEX(AD$3:AD1275,MATCH(MAX(AC$3:AC1275),AC$3:AC1275,0),0),""),AD1275),"")</f>
        <v/>
      </c>
      <c r="AG1275" s="2" t="str">
        <f>IF(AH1275="","",IF(OR(AH1275=AH1274,AH1275=AH1276),IF(AND(E1275="",AB1275="",AG1274&lt;&gt;""),MAX($AG$3:AG1274),MAX($AG$3:AG1274)+1),IF(AH1274=AH1275,AG1274,MAX($AG$3:AG1274)+1)))</f>
        <v/>
      </c>
      <c r="AH1275" s="12" t="str">
        <f t="shared" si="719"/>
        <v/>
      </c>
      <c r="AI1275" s="12" t="str">
        <f t="shared" si="734"/>
        <v/>
      </c>
      <c r="AJ1275" s="13" t="str">
        <f t="shared" si="735"/>
        <v/>
      </c>
      <c r="AK1275" s="13" t="str">
        <f t="shared" si="736"/>
        <v/>
      </c>
      <c r="AL1275" s="13" t="str">
        <f>IF(OR(AJ1275="",COUNTIF($AH$3:AH1275,AH1275)&lt;&gt;COUNTIF(AH$3:AH$100002,AH1275)),"",SUMIF(AH$3:AH$100002,AH1275,AJ$3:AJ$100002))</f>
        <v/>
      </c>
      <c r="AM1275" s="13" t="str">
        <f>IF(OR(AK1275="",COUNTIF($AH$3:AH1275,AH1275)&lt;&gt;COUNTIF(AH$3:AH$100002,AH1275)),"",SUMIF(AH$3:AH$100002,AH1275,AK$3:AK$100002))</f>
        <v/>
      </c>
      <c r="AO1275" s="13" t="str">
        <f t="shared" si="720"/>
        <v/>
      </c>
      <c r="AP1275" s="13" t="str">
        <f t="shared" si="720"/>
        <v/>
      </c>
      <c r="AQ1275" s="13" t="str">
        <f t="shared" si="720"/>
        <v/>
      </c>
      <c r="AR1275" s="13" t="str">
        <f t="shared" si="720"/>
        <v/>
      </c>
      <c r="AS1275" s="13" t="str">
        <f t="shared" si="721"/>
        <v/>
      </c>
      <c r="AT1275" s="13" t="str">
        <f t="shared" si="721"/>
        <v/>
      </c>
      <c r="AU1275" s="13" t="str">
        <f t="shared" si="721"/>
        <v/>
      </c>
      <c r="AV1275" s="13" t="str">
        <f t="shared" si="721"/>
        <v/>
      </c>
      <c r="AW1275" s="86" t="str">
        <f t="shared" si="737"/>
        <v/>
      </c>
      <c r="AX1275" s="59" t="str">
        <f t="shared" si="738"/>
        <v/>
      </c>
      <c r="AY1275" s="63" t="str">
        <f>IF(OR($BR1275="",BH1275=""),"",COUNT($BR$3:$BR1275))</f>
        <v/>
      </c>
      <c r="AZ1275" s="13" t="str">
        <f>IF(OR($BR1275="",BI1275=""),"",COUNT($BR$3:$BR1275))</f>
        <v/>
      </c>
      <c r="BA1275" s="13" t="str">
        <f>IF(OR($BR1275="",BJ1275=""),"",COUNT($BR$3:$BR1275))</f>
        <v/>
      </c>
      <c r="BB1275" s="13" t="str">
        <f>IF(OR($BR1275="",BK1275=""),"",COUNT($BR$3:$BR1275))</f>
        <v/>
      </c>
      <c r="BC1275" s="13" t="str">
        <f>IF(OR($BR1275="",BL1275=""),"",COUNT($BR$3:$BR1275))</f>
        <v/>
      </c>
      <c r="BD1275" s="13" t="str">
        <f>IF(OR($BR1275="",BM1275=""),"",COUNT($BR$3:$BR1275))</f>
        <v/>
      </c>
      <c r="BE1275" s="13" t="str">
        <f>IF(OR($BR1275="",BN1275=""),"",COUNT($BR$3:$BR1275))</f>
        <v/>
      </c>
      <c r="BF1275" s="13" t="str">
        <f>IF(OR($BR1275="",BO1275=""),"",COUNT($BR$3:$BR1275))</f>
        <v/>
      </c>
      <c r="BG1275" s="66" t="str">
        <f>IF(Z1275="","",COUNT($Z$3:Z1275))</f>
        <v/>
      </c>
      <c r="BH1275" s="13" t="str">
        <f>IF(AO1275="","",IF(AO1275=BH$2,(SUMIF($BV$3:$BV1275,BH$2,$BW$3:$BW1275)-SUMIF($BX$3:$BX1275,BH$2,$BY$3:$BY1275))*AO$1,""))</f>
        <v/>
      </c>
      <c r="BI1275" s="13" t="str">
        <f>IF(AP1275="","",IF(AP1275=BI$2,(SUMIF($BV$3:$BV1275,BI$2,$BW$3:$BW1275)-SUMIF($BX$3:$BX1275,BI$2,$BY$3:$BY1275))*AP$1,""))</f>
        <v/>
      </c>
      <c r="BJ1275" s="13" t="str">
        <f>IF(AQ1275="","",IF(AQ1275=BJ$2,(SUMIF($BV$3:$BV1275,BJ$2,$BW$3:$BW1275)-SUMIF($BX$3:$BX1275,BJ$2,$BY$3:$BY1275))*AQ$1,""))</f>
        <v/>
      </c>
      <c r="BK1275" s="13" t="str">
        <f>IF(AR1275="","",IF(AR1275=BK$2,(SUMIF($BV$3:$BV1275,BK$2,$BW$3:$BW1275)-SUMIF($BX$3:$BX1275,BK$2,$BY$3:$BY1275))*AR$1,""))</f>
        <v/>
      </c>
      <c r="BL1275" s="13" t="str">
        <f>IF(AS1275="","",IF(AS1275=BL$2,(SUMIF($BV$3:$BV1275,BL$2,$BW$3:$BW1275)-SUMIF($BX$3:$BX1275,BL$2,$BY$3:$BY1275))*AS$1,""))</f>
        <v/>
      </c>
      <c r="BM1275" s="13" t="str">
        <f>IF(AT1275="","",IF(AT1275=BM$2,(SUMIF($BV$3:$BV1275,BM$2,$BW$3:$BW1275)-SUMIF($BX$3:$BX1275,BM$2,$BY$3:$BY1275))*AT$1,""))</f>
        <v/>
      </c>
      <c r="BN1275" s="13" t="str">
        <f>IF(AU1275="","",IF(AU1275=BN$2,(SUMIF($BV$3:$BV1275,BN$2,$BW$3:$BW1275)-SUMIF($BX$3:$BX1275,BN$2,$BY$3:$BY1275))*AU$1,""))</f>
        <v/>
      </c>
      <c r="BO1275" s="13" t="str">
        <f>IF(AV1275="","",IF(AV1275=BO$2,(SUMIF($BV$3:$BV1275,BO$2,$BW$3:$BW1275)-SUMIF($BX$3:$BX1275,BO$2,$BY$3:$BY1275))*AV$1,""))</f>
        <v/>
      </c>
      <c r="BP1275" s="69"/>
      <c r="BQ1275" s="13" t="str">
        <f t="shared" si="722"/>
        <v/>
      </c>
      <c r="BR1275" s="75" t="str">
        <f t="shared" si="739"/>
        <v/>
      </c>
      <c r="BS1275" s="33" t="str">
        <f t="shared" si="710"/>
        <v/>
      </c>
      <c r="BT1275" s="42" t="str">
        <f t="shared" si="711"/>
        <v/>
      </c>
      <c r="BU1275" s="38" t="str">
        <f t="shared" si="712"/>
        <v/>
      </c>
      <c r="BV1275" s="30" t="str">
        <f t="shared" si="740"/>
        <v/>
      </c>
      <c r="BW1275" s="36" t="str">
        <f t="shared" si="741"/>
        <v/>
      </c>
      <c r="BX1275" s="36" t="str">
        <f t="shared" si="742"/>
        <v/>
      </c>
      <c r="BY1275" s="45" t="str">
        <f t="shared" si="743"/>
        <v/>
      </c>
      <c r="BZ1275" s="12" t="str">
        <f t="shared" si="713"/>
        <v/>
      </c>
      <c r="CA1275" s="47" t="str">
        <f t="shared" si="714"/>
        <v/>
      </c>
      <c r="CB1275" s="32" t="str">
        <f t="shared" si="715"/>
        <v/>
      </c>
      <c r="CC1275" s="32" t="str">
        <f t="shared" si="716"/>
        <v/>
      </c>
      <c r="CD1275" s="32" t="str">
        <f t="shared" si="717"/>
        <v/>
      </c>
      <c r="CE1275" s="48"/>
      <c r="CF1275" s="32" t="str">
        <f t="shared" si="723"/>
        <v/>
      </c>
      <c r="CG1275" s="32" t="str">
        <f t="shared" si="724"/>
        <v/>
      </c>
      <c r="CH1275" s="48"/>
    </row>
    <row r="1276" spans="2:86" ht="30" customHeight="1" x14ac:dyDescent="0.2">
      <c r="B1276" s="155"/>
      <c r="C1276" s="117"/>
      <c r="D1276" s="53"/>
      <c r="E1276" s="68"/>
      <c r="F1276" s="54"/>
      <c r="G1276" s="54"/>
      <c r="H1276" s="55"/>
      <c r="I1276" s="71"/>
      <c r="J1276" s="73"/>
      <c r="K1276" s="56"/>
      <c r="L1276" s="76" t="str">
        <f t="shared" si="727"/>
        <v/>
      </c>
      <c r="M1276" s="77" t="str">
        <f t="shared" si="732"/>
        <v/>
      </c>
      <c r="N1276" s="130" t="str">
        <f t="shared" si="718"/>
        <v/>
      </c>
      <c r="O1276" s="131" t="str">
        <f t="shared" si="731"/>
        <v/>
      </c>
      <c r="P1276" s="131" t="str">
        <f t="shared" si="731"/>
        <v/>
      </c>
      <c r="Q1276" s="131" t="str">
        <f t="shared" si="731"/>
        <v/>
      </c>
      <c r="R1276" s="131" t="str">
        <f t="shared" si="731"/>
        <v/>
      </c>
      <c r="S1276" s="131" t="str">
        <f t="shared" si="731"/>
        <v/>
      </c>
      <c r="T1276" s="131" t="str">
        <f t="shared" si="731"/>
        <v/>
      </c>
      <c r="U1276" s="131" t="str">
        <f t="shared" si="731"/>
        <v/>
      </c>
      <c r="V1276" s="14"/>
      <c r="W1276" s="17" t="str">
        <f>IF(C1276="",IF(OR(AND($H1276&lt;&gt;"",C1276=""),AND($F1275=$F1276,$AK1276&lt;&gt;""),COUNTA($H$3:$H$100002)&gt;COUNTA($H$3:$H1276),$AE1276&lt;&gt;""),W1275,""),C1276)</f>
        <v/>
      </c>
      <c r="X1276" s="17" t="str">
        <f>IF(D1276="",IF(OR(AND($H1276&lt;&gt;"",D1276=""),AND($F1275=$F1276,$AK1276&lt;&gt;""),COUNTA($H$3:$H$100002)&gt;COUNTA($H$3:$H1276),$AE1276&lt;&gt;""),X1275,""),D1276)</f>
        <v/>
      </c>
      <c r="Y1276" s="17" t="str">
        <f>IF(E1276="",IF(OR(AND($H1276&lt;&gt;"",E1276=""),AND($F1275=$F1276,$AK1276&lt;&gt;""),COUNTA($H$3:$H$100002)&gt;COUNTA($H$3:$H1276),$AE1276&lt;&gt;""),Y1275,""),E1276)</f>
        <v/>
      </c>
      <c r="Z1276" s="27" t="str">
        <f t="shared" si="733"/>
        <v/>
      </c>
      <c r="AA1276" s="2" t="str">
        <f>IF(F1276="","",COUNTA($F$3:F1276))</f>
        <v/>
      </c>
      <c r="AB1276" s="3" t="str">
        <f>IF(F1276="","",IFERROR(IF(F1276&lt;&gt;"",IFERROR(INDEX(設定!$C$3:$C$303,MATCH(F1276,設定!$C$3:$C$303,0),0),INDEX(設定!$C$3:$C$303,MATCH("*"&amp;F1276&amp;"*",設定!$C$3:$C$303,0),0)),""),"エラー"))</f>
        <v/>
      </c>
      <c r="AC1276" s="2" t="str">
        <f>IF(G1276="","",COUNTA($G$3:G1276))</f>
        <v/>
      </c>
      <c r="AD1276" s="3" t="str">
        <f>IF(G1276="","",IFERROR(IF(G1276&lt;&gt;"",IFERROR(INDEX(設定!$C$3:$C$303,MATCH(G1276,設定!$C$3:$C$303,0),0),INDEX(設定!$C$3:$C$303,MATCH("*"&amp;G1276&amp;"*",設定!$C$3:$C$303,0),0)),""),"エラー"))</f>
        <v/>
      </c>
      <c r="AE1276" s="3" t="str">
        <f>IFERROR(IF(AB1276="",IF(AND(H1276&lt;&gt;"",F1276=""),INDEX(AB$3:AB1276,MATCH(MAX(AA$3:AA1276),AA$3:AA1276,0),0),""),AB1276),"")</f>
        <v/>
      </c>
      <c r="AF1276" s="3" t="str">
        <f>IFERROR(IF(AD1276="",IF(AND(H1276&lt;&gt;"",G1276=""),INDEX(AD$3:AD1276,MATCH(MAX(AC$3:AC1276),AC$3:AC1276,0),0),""),AD1276),"")</f>
        <v/>
      </c>
      <c r="AG1276" s="2" t="str">
        <f>IF(AH1276="","",IF(OR(AH1276=AH1275,AH1276=AH1277),IF(AND(E1276="",AB1276="",AG1275&lt;&gt;""),MAX($AG$3:AG1275),MAX($AG$3:AG1275)+1),IF(AH1275=AH1276,AG1275,MAX($AG$3:AG1275)+1)))</f>
        <v/>
      </c>
      <c r="AH1276" s="12" t="str">
        <f t="shared" si="719"/>
        <v/>
      </c>
      <c r="AI1276" s="12" t="str">
        <f t="shared" si="734"/>
        <v/>
      </c>
      <c r="AJ1276" s="13" t="str">
        <f t="shared" si="735"/>
        <v/>
      </c>
      <c r="AK1276" s="13" t="str">
        <f t="shared" si="736"/>
        <v/>
      </c>
      <c r="AL1276" s="13" t="str">
        <f>IF(OR(AJ1276="",COUNTIF($AH$3:AH1276,AH1276)&lt;&gt;COUNTIF(AH$3:AH$100002,AH1276)),"",SUMIF(AH$3:AH$100002,AH1276,AJ$3:AJ$100002))</f>
        <v/>
      </c>
      <c r="AM1276" s="13" t="str">
        <f>IF(OR(AK1276="",COUNTIF($AH$3:AH1276,AH1276)&lt;&gt;COUNTIF(AH$3:AH$100002,AH1276)),"",SUMIF(AH$3:AH$100002,AH1276,AK$3:AK$100002))</f>
        <v/>
      </c>
      <c r="AO1276" s="13" t="str">
        <f t="shared" si="720"/>
        <v/>
      </c>
      <c r="AP1276" s="13" t="str">
        <f t="shared" si="720"/>
        <v/>
      </c>
      <c r="AQ1276" s="13" t="str">
        <f t="shared" si="720"/>
        <v/>
      </c>
      <c r="AR1276" s="13" t="str">
        <f t="shared" si="720"/>
        <v/>
      </c>
      <c r="AS1276" s="13" t="str">
        <f t="shared" si="721"/>
        <v/>
      </c>
      <c r="AT1276" s="13" t="str">
        <f t="shared" si="721"/>
        <v/>
      </c>
      <c r="AU1276" s="13" t="str">
        <f t="shared" si="721"/>
        <v/>
      </c>
      <c r="AV1276" s="13" t="str">
        <f t="shared" si="721"/>
        <v/>
      </c>
      <c r="AW1276" s="86" t="str">
        <f t="shared" si="737"/>
        <v/>
      </c>
      <c r="AX1276" s="59" t="str">
        <f t="shared" si="738"/>
        <v/>
      </c>
      <c r="AY1276" s="63" t="str">
        <f>IF(OR($BR1276="",BH1276=""),"",COUNT($BR$3:$BR1276))</f>
        <v/>
      </c>
      <c r="AZ1276" s="13" t="str">
        <f>IF(OR($BR1276="",BI1276=""),"",COUNT($BR$3:$BR1276))</f>
        <v/>
      </c>
      <c r="BA1276" s="13" t="str">
        <f>IF(OR($BR1276="",BJ1276=""),"",COUNT($BR$3:$BR1276))</f>
        <v/>
      </c>
      <c r="BB1276" s="13" t="str">
        <f>IF(OR($BR1276="",BK1276=""),"",COUNT($BR$3:$BR1276))</f>
        <v/>
      </c>
      <c r="BC1276" s="13" t="str">
        <f>IF(OR($BR1276="",BL1276=""),"",COUNT($BR$3:$BR1276))</f>
        <v/>
      </c>
      <c r="BD1276" s="13" t="str">
        <f>IF(OR($BR1276="",BM1276=""),"",COUNT($BR$3:$BR1276))</f>
        <v/>
      </c>
      <c r="BE1276" s="13" t="str">
        <f>IF(OR($BR1276="",BN1276=""),"",COUNT($BR$3:$BR1276))</f>
        <v/>
      </c>
      <c r="BF1276" s="13" t="str">
        <f>IF(OR($BR1276="",BO1276=""),"",COUNT($BR$3:$BR1276))</f>
        <v/>
      </c>
      <c r="BG1276" s="66" t="str">
        <f>IF(Z1276="","",COUNT($Z$3:Z1276))</f>
        <v/>
      </c>
      <c r="BH1276" s="13" t="str">
        <f>IF(AO1276="","",IF(AO1276=BH$2,(SUMIF($BV$3:$BV1276,BH$2,$BW$3:$BW1276)-SUMIF($BX$3:$BX1276,BH$2,$BY$3:$BY1276))*AO$1,""))</f>
        <v/>
      </c>
      <c r="BI1276" s="13" t="str">
        <f>IF(AP1276="","",IF(AP1276=BI$2,(SUMIF($BV$3:$BV1276,BI$2,$BW$3:$BW1276)-SUMIF($BX$3:$BX1276,BI$2,$BY$3:$BY1276))*AP$1,""))</f>
        <v/>
      </c>
      <c r="BJ1276" s="13" t="str">
        <f>IF(AQ1276="","",IF(AQ1276=BJ$2,(SUMIF($BV$3:$BV1276,BJ$2,$BW$3:$BW1276)-SUMIF($BX$3:$BX1276,BJ$2,$BY$3:$BY1276))*AQ$1,""))</f>
        <v/>
      </c>
      <c r="BK1276" s="13" t="str">
        <f>IF(AR1276="","",IF(AR1276=BK$2,(SUMIF($BV$3:$BV1276,BK$2,$BW$3:$BW1276)-SUMIF($BX$3:$BX1276,BK$2,$BY$3:$BY1276))*AR$1,""))</f>
        <v/>
      </c>
      <c r="BL1276" s="13" t="str">
        <f>IF(AS1276="","",IF(AS1276=BL$2,(SUMIF($BV$3:$BV1276,BL$2,$BW$3:$BW1276)-SUMIF($BX$3:$BX1276,BL$2,$BY$3:$BY1276))*AS$1,""))</f>
        <v/>
      </c>
      <c r="BM1276" s="13" t="str">
        <f>IF(AT1276="","",IF(AT1276=BM$2,(SUMIF($BV$3:$BV1276,BM$2,$BW$3:$BW1276)-SUMIF($BX$3:$BX1276,BM$2,$BY$3:$BY1276))*AT$1,""))</f>
        <v/>
      </c>
      <c r="BN1276" s="13" t="str">
        <f>IF(AU1276="","",IF(AU1276=BN$2,(SUMIF($BV$3:$BV1276,BN$2,$BW$3:$BW1276)-SUMIF($BX$3:$BX1276,BN$2,$BY$3:$BY1276))*AU$1,""))</f>
        <v/>
      </c>
      <c r="BO1276" s="13" t="str">
        <f>IF(AV1276="","",IF(AV1276=BO$2,(SUMIF($BV$3:$BV1276,BO$2,$BW$3:$BW1276)-SUMIF($BX$3:$BX1276,BO$2,$BY$3:$BY1276))*AV$1,""))</f>
        <v/>
      </c>
      <c r="BP1276" s="69"/>
      <c r="BQ1276" s="13" t="str">
        <f t="shared" si="722"/>
        <v/>
      </c>
      <c r="BR1276" s="75" t="str">
        <f t="shared" si="739"/>
        <v/>
      </c>
      <c r="BS1276" s="33" t="str">
        <f t="shared" si="710"/>
        <v/>
      </c>
      <c r="BT1276" s="42" t="str">
        <f t="shared" si="711"/>
        <v/>
      </c>
      <c r="BU1276" s="38" t="str">
        <f t="shared" si="712"/>
        <v/>
      </c>
      <c r="BV1276" s="30" t="str">
        <f t="shared" si="740"/>
        <v/>
      </c>
      <c r="BW1276" s="36" t="str">
        <f t="shared" si="741"/>
        <v/>
      </c>
      <c r="BX1276" s="36" t="str">
        <f t="shared" si="742"/>
        <v/>
      </c>
      <c r="BY1276" s="45" t="str">
        <f t="shared" si="743"/>
        <v/>
      </c>
      <c r="BZ1276" s="12" t="str">
        <f t="shared" si="713"/>
        <v/>
      </c>
      <c r="CA1276" s="47" t="str">
        <f t="shared" si="714"/>
        <v/>
      </c>
      <c r="CB1276" s="32" t="str">
        <f t="shared" si="715"/>
        <v/>
      </c>
      <c r="CC1276" s="32" t="str">
        <f t="shared" si="716"/>
        <v/>
      </c>
      <c r="CD1276" s="32" t="str">
        <f t="shared" si="717"/>
        <v/>
      </c>
      <c r="CE1276" s="48"/>
      <c r="CF1276" s="32" t="str">
        <f t="shared" si="723"/>
        <v/>
      </c>
      <c r="CG1276" s="32" t="str">
        <f t="shared" si="724"/>
        <v/>
      </c>
      <c r="CH1276" s="48"/>
    </row>
    <row r="1277" spans="2:86" ht="30" customHeight="1" x14ac:dyDescent="0.2">
      <c r="B1277" s="155"/>
      <c r="C1277" s="117"/>
      <c r="D1277" s="53"/>
      <c r="E1277" s="68"/>
      <c r="F1277" s="54"/>
      <c r="G1277" s="54"/>
      <c r="H1277" s="55"/>
      <c r="I1277" s="71"/>
      <c r="J1277" s="73"/>
      <c r="K1277" s="56"/>
      <c r="L1277" s="76" t="str">
        <f t="shared" si="727"/>
        <v/>
      </c>
      <c r="M1277" s="77" t="str">
        <f t="shared" si="732"/>
        <v/>
      </c>
      <c r="N1277" s="130" t="str">
        <f t="shared" si="718"/>
        <v/>
      </c>
      <c r="O1277" s="131" t="str">
        <f t="shared" si="731"/>
        <v/>
      </c>
      <c r="P1277" s="131" t="str">
        <f t="shared" si="731"/>
        <v/>
      </c>
      <c r="Q1277" s="131" t="str">
        <f t="shared" si="731"/>
        <v/>
      </c>
      <c r="R1277" s="131" t="str">
        <f t="shared" si="731"/>
        <v/>
      </c>
      <c r="S1277" s="131" t="str">
        <f t="shared" si="731"/>
        <v/>
      </c>
      <c r="T1277" s="131" t="str">
        <f t="shared" si="731"/>
        <v/>
      </c>
      <c r="U1277" s="131" t="str">
        <f t="shared" si="731"/>
        <v/>
      </c>
      <c r="V1277" s="14"/>
      <c r="W1277" s="17" t="str">
        <f>IF(C1277="",IF(OR(AND($H1277&lt;&gt;"",C1277=""),AND($F1276=$F1277,$AK1277&lt;&gt;""),COUNTA($H$3:$H$100002)&gt;COUNTA($H$3:$H1277),$AE1277&lt;&gt;""),W1276,""),C1277)</f>
        <v/>
      </c>
      <c r="X1277" s="17" t="str">
        <f>IF(D1277="",IF(OR(AND($H1277&lt;&gt;"",D1277=""),AND($F1276=$F1277,$AK1277&lt;&gt;""),COUNTA($H$3:$H$100002)&gt;COUNTA($H$3:$H1277),$AE1277&lt;&gt;""),X1276,""),D1277)</f>
        <v/>
      </c>
      <c r="Y1277" s="17" t="str">
        <f>IF(E1277="",IF(OR(AND($H1277&lt;&gt;"",E1277=""),AND($F1276=$F1277,$AK1277&lt;&gt;""),COUNTA($H$3:$H$100002)&gt;COUNTA($H$3:$H1277),$AE1277&lt;&gt;""),Y1276,""),E1277)</f>
        <v/>
      </c>
      <c r="Z1277" s="27" t="str">
        <f t="shared" si="733"/>
        <v/>
      </c>
      <c r="AA1277" s="2" t="str">
        <f>IF(F1277="","",COUNTA($F$3:F1277))</f>
        <v/>
      </c>
      <c r="AB1277" s="3" t="str">
        <f>IF(F1277="","",IFERROR(IF(F1277&lt;&gt;"",IFERROR(INDEX(設定!$C$3:$C$303,MATCH(F1277,設定!$C$3:$C$303,0),0),INDEX(設定!$C$3:$C$303,MATCH("*"&amp;F1277&amp;"*",設定!$C$3:$C$303,0),0)),""),"エラー"))</f>
        <v/>
      </c>
      <c r="AC1277" s="2" t="str">
        <f>IF(G1277="","",COUNTA($G$3:G1277))</f>
        <v/>
      </c>
      <c r="AD1277" s="3" t="str">
        <f>IF(G1277="","",IFERROR(IF(G1277&lt;&gt;"",IFERROR(INDEX(設定!$C$3:$C$303,MATCH(G1277,設定!$C$3:$C$303,0),0),INDEX(設定!$C$3:$C$303,MATCH("*"&amp;G1277&amp;"*",設定!$C$3:$C$303,0),0)),""),"エラー"))</f>
        <v/>
      </c>
      <c r="AE1277" s="3" t="str">
        <f>IFERROR(IF(AB1277="",IF(AND(H1277&lt;&gt;"",F1277=""),INDEX(AB$3:AB1277,MATCH(MAX(AA$3:AA1277),AA$3:AA1277,0),0),""),AB1277),"")</f>
        <v/>
      </c>
      <c r="AF1277" s="3" t="str">
        <f>IFERROR(IF(AD1277="",IF(AND(H1277&lt;&gt;"",G1277=""),INDEX(AD$3:AD1277,MATCH(MAX(AC$3:AC1277),AC$3:AC1277,0),0),""),AD1277),"")</f>
        <v/>
      </c>
      <c r="AG1277" s="2" t="str">
        <f>IF(AH1277="","",IF(OR(AH1277=AH1276,AH1277=AH1278),IF(AND(E1277="",AB1277="",AG1276&lt;&gt;""),MAX($AG$3:AG1276),MAX($AG$3:AG1276)+1),IF(AH1276=AH1277,AG1276,MAX($AG$3:AG1276)+1)))</f>
        <v/>
      </c>
      <c r="AH1277" s="12" t="str">
        <f t="shared" si="719"/>
        <v/>
      </c>
      <c r="AI1277" s="12" t="str">
        <f t="shared" si="734"/>
        <v/>
      </c>
      <c r="AJ1277" s="13" t="str">
        <f t="shared" si="735"/>
        <v/>
      </c>
      <c r="AK1277" s="13" t="str">
        <f t="shared" si="736"/>
        <v/>
      </c>
      <c r="AL1277" s="13" t="str">
        <f>IF(OR(AJ1277="",COUNTIF($AH$3:AH1277,AH1277)&lt;&gt;COUNTIF(AH$3:AH$100002,AH1277)),"",SUMIF(AH$3:AH$100002,AH1277,AJ$3:AJ$100002))</f>
        <v/>
      </c>
      <c r="AM1277" s="13" t="str">
        <f>IF(OR(AK1277="",COUNTIF($AH$3:AH1277,AH1277)&lt;&gt;COUNTIF(AH$3:AH$100002,AH1277)),"",SUMIF(AH$3:AH$100002,AH1277,AK$3:AK$100002))</f>
        <v/>
      </c>
      <c r="AO1277" s="13" t="str">
        <f t="shared" si="720"/>
        <v/>
      </c>
      <c r="AP1277" s="13" t="str">
        <f t="shared" si="720"/>
        <v/>
      </c>
      <c r="AQ1277" s="13" t="str">
        <f t="shared" si="720"/>
        <v/>
      </c>
      <c r="AR1277" s="13" t="str">
        <f t="shared" si="720"/>
        <v/>
      </c>
      <c r="AS1277" s="13" t="str">
        <f t="shared" si="721"/>
        <v/>
      </c>
      <c r="AT1277" s="13" t="str">
        <f t="shared" si="721"/>
        <v/>
      </c>
      <c r="AU1277" s="13" t="str">
        <f t="shared" si="721"/>
        <v/>
      </c>
      <c r="AV1277" s="13" t="str">
        <f t="shared" si="721"/>
        <v/>
      </c>
      <c r="AW1277" s="86" t="str">
        <f t="shared" si="737"/>
        <v/>
      </c>
      <c r="AX1277" s="59" t="str">
        <f t="shared" si="738"/>
        <v/>
      </c>
      <c r="AY1277" s="63" t="str">
        <f>IF(OR($BR1277="",BH1277=""),"",COUNT($BR$3:$BR1277))</f>
        <v/>
      </c>
      <c r="AZ1277" s="13" t="str">
        <f>IF(OR($BR1277="",BI1277=""),"",COUNT($BR$3:$BR1277))</f>
        <v/>
      </c>
      <c r="BA1277" s="13" t="str">
        <f>IF(OR($BR1277="",BJ1277=""),"",COUNT($BR$3:$BR1277))</f>
        <v/>
      </c>
      <c r="BB1277" s="13" t="str">
        <f>IF(OR($BR1277="",BK1277=""),"",COUNT($BR$3:$BR1277))</f>
        <v/>
      </c>
      <c r="BC1277" s="13" t="str">
        <f>IF(OR($BR1277="",BL1277=""),"",COUNT($BR$3:$BR1277))</f>
        <v/>
      </c>
      <c r="BD1277" s="13" t="str">
        <f>IF(OR($BR1277="",BM1277=""),"",COUNT($BR$3:$BR1277))</f>
        <v/>
      </c>
      <c r="BE1277" s="13" t="str">
        <f>IF(OR($BR1277="",BN1277=""),"",COUNT($BR$3:$BR1277))</f>
        <v/>
      </c>
      <c r="BF1277" s="13" t="str">
        <f>IF(OR($BR1277="",BO1277=""),"",COUNT($BR$3:$BR1277))</f>
        <v/>
      </c>
      <c r="BG1277" s="66" t="str">
        <f>IF(Z1277="","",COUNT($Z$3:Z1277))</f>
        <v/>
      </c>
      <c r="BH1277" s="13" t="str">
        <f>IF(AO1277="","",IF(AO1277=BH$2,(SUMIF($BV$3:$BV1277,BH$2,$BW$3:$BW1277)-SUMIF($BX$3:$BX1277,BH$2,$BY$3:$BY1277))*AO$1,""))</f>
        <v/>
      </c>
      <c r="BI1277" s="13" t="str">
        <f>IF(AP1277="","",IF(AP1277=BI$2,(SUMIF($BV$3:$BV1277,BI$2,$BW$3:$BW1277)-SUMIF($BX$3:$BX1277,BI$2,$BY$3:$BY1277))*AP$1,""))</f>
        <v/>
      </c>
      <c r="BJ1277" s="13" t="str">
        <f>IF(AQ1277="","",IF(AQ1277=BJ$2,(SUMIF($BV$3:$BV1277,BJ$2,$BW$3:$BW1277)-SUMIF($BX$3:$BX1277,BJ$2,$BY$3:$BY1277))*AQ$1,""))</f>
        <v/>
      </c>
      <c r="BK1277" s="13" t="str">
        <f>IF(AR1277="","",IF(AR1277=BK$2,(SUMIF($BV$3:$BV1277,BK$2,$BW$3:$BW1277)-SUMIF($BX$3:$BX1277,BK$2,$BY$3:$BY1277))*AR$1,""))</f>
        <v/>
      </c>
      <c r="BL1277" s="13" t="str">
        <f>IF(AS1277="","",IF(AS1277=BL$2,(SUMIF($BV$3:$BV1277,BL$2,$BW$3:$BW1277)-SUMIF($BX$3:$BX1277,BL$2,$BY$3:$BY1277))*AS$1,""))</f>
        <v/>
      </c>
      <c r="BM1277" s="13" t="str">
        <f>IF(AT1277="","",IF(AT1277=BM$2,(SUMIF($BV$3:$BV1277,BM$2,$BW$3:$BW1277)-SUMIF($BX$3:$BX1277,BM$2,$BY$3:$BY1277))*AT$1,""))</f>
        <v/>
      </c>
      <c r="BN1277" s="13" t="str">
        <f>IF(AU1277="","",IF(AU1277=BN$2,(SUMIF($BV$3:$BV1277,BN$2,$BW$3:$BW1277)-SUMIF($BX$3:$BX1277,BN$2,$BY$3:$BY1277))*AU$1,""))</f>
        <v/>
      </c>
      <c r="BO1277" s="13" t="str">
        <f>IF(AV1277="","",IF(AV1277=BO$2,(SUMIF($BV$3:$BV1277,BO$2,$BW$3:$BW1277)-SUMIF($BX$3:$BX1277,BO$2,$BY$3:$BY1277))*AV$1,""))</f>
        <v/>
      </c>
      <c r="BP1277" s="69"/>
      <c r="BQ1277" s="13" t="str">
        <f t="shared" si="722"/>
        <v/>
      </c>
      <c r="BR1277" s="75" t="str">
        <f t="shared" si="739"/>
        <v/>
      </c>
      <c r="BS1277" s="33" t="str">
        <f t="shared" si="710"/>
        <v/>
      </c>
      <c r="BT1277" s="42" t="str">
        <f t="shared" si="711"/>
        <v/>
      </c>
      <c r="BU1277" s="38" t="str">
        <f t="shared" si="712"/>
        <v/>
      </c>
      <c r="BV1277" s="30" t="str">
        <f t="shared" si="740"/>
        <v/>
      </c>
      <c r="BW1277" s="36" t="str">
        <f t="shared" si="741"/>
        <v/>
      </c>
      <c r="BX1277" s="36" t="str">
        <f t="shared" si="742"/>
        <v/>
      </c>
      <c r="BY1277" s="45" t="str">
        <f t="shared" si="743"/>
        <v/>
      </c>
      <c r="BZ1277" s="12" t="str">
        <f t="shared" si="713"/>
        <v/>
      </c>
      <c r="CA1277" s="47" t="str">
        <f t="shared" si="714"/>
        <v/>
      </c>
      <c r="CB1277" s="32" t="str">
        <f t="shared" si="715"/>
        <v/>
      </c>
      <c r="CC1277" s="32" t="str">
        <f t="shared" si="716"/>
        <v/>
      </c>
      <c r="CD1277" s="32" t="str">
        <f t="shared" si="717"/>
        <v/>
      </c>
      <c r="CE1277" s="48"/>
      <c r="CF1277" s="32" t="str">
        <f t="shared" si="723"/>
        <v/>
      </c>
      <c r="CG1277" s="32" t="str">
        <f t="shared" si="724"/>
        <v/>
      </c>
      <c r="CH1277" s="48"/>
    </row>
    <row r="1278" spans="2:86" ht="30" customHeight="1" x14ac:dyDescent="0.2">
      <c r="B1278" s="155"/>
      <c r="C1278" s="117"/>
      <c r="D1278" s="53"/>
      <c r="E1278" s="68"/>
      <c r="F1278" s="54"/>
      <c r="G1278" s="54"/>
      <c r="H1278" s="55"/>
      <c r="I1278" s="71"/>
      <c r="J1278" s="73"/>
      <c r="K1278" s="56"/>
      <c r="L1278" s="76" t="str">
        <f t="shared" si="727"/>
        <v/>
      </c>
      <c r="M1278" s="77" t="str">
        <f t="shared" si="732"/>
        <v/>
      </c>
      <c r="N1278" s="130" t="str">
        <f t="shared" si="718"/>
        <v/>
      </c>
      <c r="O1278" s="131" t="str">
        <f t="shared" si="731"/>
        <v/>
      </c>
      <c r="P1278" s="131" t="str">
        <f t="shared" si="731"/>
        <v/>
      </c>
      <c r="Q1278" s="131" t="str">
        <f t="shared" si="731"/>
        <v/>
      </c>
      <c r="R1278" s="131" t="str">
        <f t="shared" si="731"/>
        <v/>
      </c>
      <c r="S1278" s="131" t="str">
        <f t="shared" si="731"/>
        <v/>
      </c>
      <c r="T1278" s="131" t="str">
        <f t="shared" si="731"/>
        <v/>
      </c>
      <c r="U1278" s="131" t="str">
        <f t="shared" si="731"/>
        <v/>
      </c>
      <c r="V1278" s="14"/>
      <c r="W1278" s="17" t="str">
        <f>IF(C1278="",IF(OR(AND($H1278&lt;&gt;"",C1278=""),AND($F1277=$F1278,$AK1278&lt;&gt;""),COUNTA($H$3:$H$100002)&gt;COUNTA($H$3:$H1278),$AE1278&lt;&gt;""),W1277,""),C1278)</f>
        <v/>
      </c>
      <c r="X1278" s="17" t="str">
        <f>IF(D1278="",IF(OR(AND($H1278&lt;&gt;"",D1278=""),AND($F1277=$F1278,$AK1278&lt;&gt;""),COUNTA($H$3:$H$100002)&gt;COUNTA($H$3:$H1278),$AE1278&lt;&gt;""),X1277,""),D1278)</f>
        <v/>
      </c>
      <c r="Y1278" s="17" t="str">
        <f>IF(E1278="",IF(OR(AND($H1278&lt;&gt;"",E1278=""),AND($F1277=$F1278,$AK1278&lt;&gt;""),COUNTA($H$3:$H$100002)&gt;COUNTA($H$3:$H1278),$AE1278&lt;&gt;""),Y1277,""),E1278)</f>
        <v/>
      </c>
      <c r="Z1278" s="27" t="str">
        <f t="shared" si="733"/>
        <v/>
      </c>
      <c r="AA1278" s="2" t="str">
        <f>IF(F1278="","",COUNTA($F$3:F1278))</f>
        <v/>
      </c>
      <c r="AB1278" s="3" t="str">
        <f>IF(F1278="","",IFERROR(IF(F1278&lt;&gt;"",IFERROR(INDEX(設定!$C$3:$C$303,MATCH(F1278,設定!$C$3:$C$303,0),0),INDEX(設定!$C$3:$C$303,MATCH("*"&amp;F1278&amp;"*",設定!$C$3:$C$303,0),0)),""),"エラー"))</f>
        <v/>
      </c>
      <c r="AC1278" s="2" t="str">
        <f>IF(G1278="","",COUNTA($G$3:G1278))</f>
        <v/>
      </c>
      <c r="AD1278" s="3" t="str">
        <f>IF(G1278="","",IFERROR(IF(G1278&lt;&gt;"",IFERROR(INDEX(設定!$C$3:$C$303,MATCH(G1278,設定!$C$3:$C$303,0),0),INDEX(設定!$C$3:$C$303,MATCH("*"&amp;G1278&amp;"*",設定!$C$3:$C$303,0),0)),""),"エラー"))</f>
        <v/>
      </c>
      <c r="AE1278" s="3" t="str">
        <f>IFERROR(IF(AB1278="",IF(AND(H1278&lt;&gt;"",F1278=""),INDEX(AB$3:AB1278,MATCH(MAX(AA$3:AA1278),AA$3:AA1278,0),0),""),AB1278),"")</f>
        <v/>
      </c>
      <c r="AF1278" s="3" t="str">
        <f>IFERROR(IF(AD1278="",IF(AND(H1278&lt;&gt;"",G1278=""),INDEX(AD$3:AD1278,MATCH(MAX(AC$3:AC1278),AC$3:AC1278,0),0),""),AD1278),"")</f>
        <v/>
      </c>
      <c r="AG1278" s="2" t="str">
        <f>IF(AH1278="","",IF(OR(AH1278=AH1277,AH1278=AH1279),IF(AND(E1278="",AB1278="",AG1277&lt;&gt;""),MAX($AG$3:AG1277),MAX($AG$3:AG1277)+1),IF(AH1277=AH1278,AG1277,MAX($AG$3:AG1277)+1)))</f>
        <v/>
      </c>
      <c r="AH1278" s="12" t="str">
        <f t="shared" si="719"/>
        <v/>
      </c>
      <c r="AI1278" s="12" t="str">
        <f t="shared" si="734"/>
        <v/>
      </c>
      <c r="AJ1278" s="13" t="str">
        <f t="shared" si="735"/>
        <v/>
      </c>
      <c r="AK1278" s="13" t="str">
        <f t="shared" si="736"/>
        <v/>
      </c>
      <c r="AL1278" s="13" t="str">
        <f>IF(OR(AJ1278="",COUNTIF($AH$3:AH1278,AH1278)&lt;&gt;COUNTIF(AH$3:AH$100002,AH1278)),"",SUMIF(AH$3:AH$100002,AH1278,AJ$3:AJ$100002))</f>
        <v/>
      </c>
      <c r="AM1278" s="13" t="str">
        <f>IF(OR(AK1278="",COUNTIF($AH$3:AH1278,AH1278)&lt;&gt;COUNTIF(AH$3:AH$100002,AH1278)),"",SUMIF(AH$3:AH$100002,AH1278,AK$3:AK$100002))</f>
        <v/>
      </c>
      <c r="AO1278" s="13" t="str">
        <f t="shared" si="720"/>
        <v/>
      </c>
      <c r="AP1278" s="13" t="str">
        <f t="shared" si="720"/>
        <v/>
      </c>
      <c r="AQ1278" s="13" t="str">
        <f t="shared" si="720"/>
        <v/>
      </c>
      <c r="AR1278" s="13" t="str">
        <f t="shared" si="720"/>
        <v/>
      </c>
      <c r="AS1278" s="13" t="str">
        <f t="shared" si="721"/>
        <v/>
      </c>
      <c r="AT1278" s="13" t="str">
        <f t="shared" si="721"/>
        <v/>
      </c>
      <c r="AU1278" s="13" t="str">
        <f t="shared" si="721"/>
        <v/>
      </c>
      <c r="AV1278" s="13" t="str">
        <f t="shared" si="721"/>
        <v/>
      </c>
      <c r="AW1278" s="86" t="str">
        <f t="shared" si="737"/>
        <v/>
      </c>
      <c r="AX1278" s="59" t="str">
        <f t="shared" si="738"/>
        <v/>
      </c>
      <c r="AY1278" s="63" t="str">
        <f>IF(OR($BR1278="",BH1278=""),"",COUNT($BR$3:$BR1278))</f>
        <v/>
      </c>
      <c r="AZ1278" s="13" t="str">
        <f>IF(OR($BR1278="",BI1278=""),"",COUNT($BR$3:$BR1278))</f>
        <v/>
      </c>
      <c r="BA1278" s="13" t="str">
        <f>IF(OR($BR1278="",BJ1278=""),"",COUNT($BR$3:$BR1278))</f>
        <v/>
      </c>
      <c r="BB1278" s="13" t="str">
        <f>IF(OR($BR1278="",BK1278=""),"",COUNT($BR$3:$BR1278))</f>
        <v/>
      </c>
      <c r="BC1278" s="13" t="str">
        <f>IF(OR($BR1278="",BL1278=""),"",COUNT($BR$3:$BR1278))</f>
        <v/>
      </c>
      <c r="BD1278" s="13" t="str">
        <f>IF(OR($BR1278="",BM1278=""),"",COUNT($BR$3:$BR1278))</f>
        <v/>
      </c>
      <c r="BE1278" s="13" t="str">
        <f>IF(OR($BR1278="",BN1278=""),"",COUNT($BR$3:$BR1278))</f>
        <v/>
      </c>
      <c r="BF1278" s="13" t="str">
        <f>IF(OR($BR1278="",BO1278=""),"",COUNT($BR$3:$BR1278))</f>
        <v/>
      </c>
      <c r="BG1278" s="66" t="str">
        <f>IF(Z1278="","",COUNT($Z$3:Z1278))</f>
        <v/>
      </c>
      <c r="BH1278" s="13" t="str">
        <f>IF(AO1278="","",IF(AO1278=BH$2,(SUMIF($BV$3:$BV1278,BH$2,$BW$3:$BW1278)-SUMIF($BX$3:$BX1278,BH$2,$BY$3:$BY1278))*AO$1,""))</f>
        <v/>
      </c>
      <c r="BI1278" s="13" t="str">
        <f>IF(AP1278="","",IF(AP1278=BI$2,(SUMIF($BV$3:$BV1278,BI$2,$BW$3:$BW1278)-SUMIF($BX$3:$BX1278,BI$2,$BY$3:$BY1278))*AP$1,""))</f>
        <v/>
      </c>
      <c r="BJ1278" s="13" t="str">
        <f>IF(AQ1278="","",IF(AQ1278=BJ$2,(SUMIF($BV$3:$BV1278,BJ$2,$BW$3:$BW1278)-SUMIF($BX$3:$BX1278,BJ$2,$BY$3:$BY1278))*AQ$1,""))</f>
        <v/>
      </c>
      <c r="BK1278" s="13" t="str">
        <f>IF(AR1278="","",IF(AR1278=BK$2,(SUMIF($BV$3:$BV1278,BK$2,$BW$3:$BW1278)-SUMIF($BX$3:$BX1278,BK$2,$BY$3:$BY1278))*AR$1,""))</f>
        <v/>
      </c>
      <c r="BL1278" s="13" t="str">
        <f>IF(AS1278="","",IF(AS1278=BL$2,(SUMIF($BV$3:$BV1278,BL$2,$BW$3:$BW1278)-SUMIF($BX$3:$BX1278,BL$2,$BY$3:$BY1278))*AS$1,""))</f>
        <v/>
      </c>
      <c r="BM1278" s="13" t="str">
        <f>IF(AT1278="","",IF(AT1278=BM$2,(SUMIF($BV$3:$BV1278,BM$2,$BW$3:$BW1278)-SUMIF($BX$3:$BX1278,BM$2,$BY$3:$BY1278))*AT$1,""))</f>
        <v/>
      </c>
      <c r="BN1278" s="13" t="str">
        <f>IF(AU1278="","",IF(AU1278=BN$2,(SUMIF($BV$3:$BV1278,BN$2,$BW$3:$BW1278)-SUMIF($BX$3:$BX1278,BN$2,$BY$3:$BY1278))*AU$1,""))</f>
        <v/>
      </c>
      <c r="BO1278" s="13" t="str">
        <f>IF(AV1278="","",IF(AV1278=BO$2,(SUMIF($BV$3:$BV1278,BO$2,$BW$3:$BW1278)-SUMIF($BX$3:$BX1278,BO$2,$BY$3:$BY1278))*AV$1,""))</f>
        <v/>
      </c>
      <c r="BP1278" s="69"/>
      <c r="BQ1278" s="13" t="str">
        <f t="shared" si="722"/>
        <v/>
      </c>
      <c r="BR1278" s="75" t="str">
        <f t="shared" si="739"/>
        <v/>
      </c>
      <c r="BS1278" s="33" t="str">
        <f t="shared" si="710"/>
        <v/>
      </c>
      <c r="BT1278" s="42" t="str">
        <f t="shared" si="711"/>
        <v/>
      </c>
      <c r="BU1278" s="38" t="str">
        <f t="shared" si="712"/>
        <v/>
      </c>
      <c r="BV1278" s="30" t="str">
        <f t="shared" si="740"/>
        <v/>
      </c>
      <c r="BW1278" s="36" t="str">
        <f t="shared" si="741"/>
        <v/>
      </c>
      <c r="BX1278" s="36" t="str">
        <f t="shared" si="742"/>
        <v/>
      </c>
      <c r="BY1278" s="45" t="str">
        <f t="shared" si="743"/>
        <v/>
      </c>
      <c r="BZ1278" s="12" t="str">
        <f t="shared" si="713"/>
        <v/>
      </c>
      <c r="CA1278" s="47" t="str">
        <f t="shared" si="714"/>
        <v/>
      </c>
      <c r="CB1278" s="32" t="str">
        <f t="shared" si="715"/>
        <v/>
      </c>
      <c r="CC1278" s="32" t="str">
        <f t="shared" si="716"/>
        <v/>
      </c>
      <c r="CD1278" s="32" t="str">
        <f t="shared" si="717"/>
        <v/>
      </c>
      <c r="CE1278" s="48"/>
      <c r="CF1278" s="32" t="str">
        <f t="shared" si="723"/>
        <v/>
      </c>
      <c r="CG1278" s="32" t="str">
        <f t="shared" si="724"/>
        <v/>
      </c>
      <c r="CH1278" s="48"/>
    </row>
    <row r="1279" spans="2:86" ht="30" customHeight="1" x14ac:dyDescent="0.2">
      <c r="B1279" s="155"/>
      <c r="C1279" s="117"/>
      <c r="D1279" s="53"/>
      <c r="E1279" s="68"/>
      <c r="F1279" s="54"/>
      <c r="G1279" s="54"/>
      <c r="H1279" s="55"/>
      <c r="I1279" s="71"/>
      <c r="J1279" s="73"/>
      <c r="K1279" s="56"/>
      <c r="L1279" s="76" t="str">
        <f t="shared" si="727"/>
        <v/>
      </c>
      <c r="M1279" s="77" t="str">
        <f t="shared" si="732"/>
        <v/>
      </c>
      <c r="N1279" s="130" t="str">
        <f t="shared" si="718"/>
        <v/>
      </c>
      <c r="O1279" s="131" t="str">
        <f t="shared" si="731"/>
        <v/>
      </c>
      <c r="P1279" s="131" t="str">
        <f t="shared" si="731"/>
        <v/>
      </c>
      <c r="Q1279" s="131" t="str">
        <f t="shared" si="731"/>
        <v/>
      </c>
      <c r="R1279" s="131" t="str">
        <f t="shared" si="731"/>
        <v/>
      </c>
      <c r="S1279" s="131" t="str">
        <f t="shared" si="731"/>
        <v/>
      </c>
      <c r="T1279" s="131" t="str">
        <f t="shared" si="731"/>
        <v/>
      </c>
      <c r="U1279" s="131" t="str">
        <f t="shared" si="731"/>
        <v/>
      </c>
      <c r="V1279" s="14"/>
      <c r="W1279" s="17" t="str">
        <f>IF(C1279="",IF(OR(AND($H1279&lt;&gt;"",C1279=""),AND($F1278=$F1279,$AK1279&lt;&gt;""),COUNTA($H$3:$H$100002)&gt;COUNTA($H$3:$H1279),$AE1279&lt;&gt;""),W1278,""),C1279)</f>
        <v/>
      </c>
      <c r="X1279" s="17" t="str">
        <f>IF(D1279="",IF(OR(AND($H1279&lt;&gt;"",D1279=""),AND($F1278=$F1279,$AK1279&lt;&gt;""),COUNTA($H$3:$H$100002)&gt;COUNTA($H$3:$H1279),$AE1279&lt;&gt;""),X1278,""),D1279)</f>
        <v/>
      </c>
      <c r="Y1279" s="17" t="str">
        <f>IF(E1279="",IF(OR(AND($H1279&lt;&gt;"",E1279=""),AND($F1278=$F1279,$AK1279&lt;&gt;""),COUNTA($H$3:$H$100002)&gt;COUNTA($H$3:$H1279),$AE1279&lt;&gt;""),Y1278,""),E1279)</f>
        <v/>
      </c>
      <c r="Z1279" s="27" t="str">
        <f t="shared" si="733"/>
        <v/>
      </c>
      <c r="AA1279" s="2" t="str">
        <f>IF(F1279="","",COUNTA($F$3:F1279))</f>
        <v/>
      </c>
      <c r="AB1279" s="3" t="str">
        <f>IF(F1279="","",IFERROR(IF(F1279&lt;&gt;"",IFERROR(INDEX(設定!$C$3:$C$303,MATCH(F1279,設定!$C$3:$C$303,0),0),INDEX(設定!$C$3:$C$303,MATCH("*"&amp;F1279&amp;"*",設定!$C$3:$C$303,0),0)),""),"エラー"))</f>
        <v/>
      </c>
      <c r="AC1279" s="2" t="str">
        <f>IF(G1279="","",COUNTA($G$3:G1279))</f>
        <v/>
      </c>
      <c r="AD1279" s="3" t="str">
        <f>IF(G1279="","",IFERROR(IF(G1279&lt;&gt;"",IFERROR(INDEX(設定!$C$3:$C$303,MATCH(G1279,設定!$C$3:$C$303,0),0),INDEX(設定!$C$3:$C$303,MATCH("*"&amp;G1279&amp;"*",設定!$C$3:$C$303,0),0)),""),"エラー"))</f>
        <v/>
      </c>
      <c r="AE1279" s="3" t="str">
        <f>IFERROR(IF(AB1279="",IF(AND(H1279&lt;&gt;"",F1279=""),INDEX(AB$3:AB1279,MATCH(MAX(AA$3:AA1279),AA$3:AA1279,0),0),""),AB1279),"")</f>
        <v/>
      </c>
      <c r="AF1279" s="3" t="str">
        <f>IFERROR(IF(AD1279="",IF(AND(H1279&lt;&gt;"",G1279=""),INDEX(AD$3:AD1279,MATCH(MAX(AC$3:AC1279),AC$3:AC1279,0),0),""),AD1279),"")</f>
        <v/>
      </c>
      <c r="AG1279" s="2" t="str">
        <f>IF(AH1279="","",IF(OR(AH1279=AH1278,AH1279=AH1280),IF(AND(E1279="",AB1279="",AG1278&lt;&gt;""),MAX($AG$3:AG1278),MAX($AG$3:AG1278)+1),IF(AH1278=AH1279,AG1278,MAX($AG$3:AG1278)+1)))</f>
        <v/>
      </c>
      <c r="AH1279" s="12" t="str">
        <f t="shared" si="719"/>
        <v/>
      </c>
      <c r="AI1279" s="12" t="str">
        <f t="shared" si="734"/>
        <v/>
      </c>
      <c r="AJ1279" s="13" t="str">
        <f t="shared" si="735"/>
        <v/>
      </c>
      <c r="AK1279" s="13" t="str">
        <f t="shared" si="736"/>
        <v/>
      </c>
      <c r="AL1279" s="13" t="str">
        <f>IF(OR(AJ1279="",COUNTIF($AH$3:AH1279,AH1279)&lt;&gt;COUNTIF(AH$3:AH$100002,AH1279)),"",SUMIF(AH$3:AH$100002,AH1279,AJ$3:AJ$100002))</f>
        <v/>
      </c>
      <c r="AM1279" s="13" t="str">
        <f>IF(OR(AK1279="",COUNTIF($AH$3:AH1279,AH1279)&lt;&gt;COUNTIF(AH$3:AH$100002,AH1279)),"",SUMIF(AH$3:AH$100002,AH1279,AK$3:AK$100002))</f>
        <v/>
      </c>
      <c r="AO1279" s="13" t="str">
        <f t="shared" si="720"/>
        <v/>
      </c>
      <c r="AP1279" s="13" t="str">
        <f t="shared" si="720"/>
        <v/>
      </c>
      <c r="AQ1279" s="13" t="str">
        <f t="shared" si="720"/>
        <v/>
      </c>
      <c r="AR1279" s="13" t="str">
        <f t="shared" si="720"/>
        <v/>
      </c>
      <c r="AS1279" s="13" t="str">
        <f t="shared" si="721"/>
        <v/>
      </c>
      <c r="AT1279" s="13" t="str">
        <f t="shared" si="721"/>
        <v/>
      </c>
      <c r="AU1279" s="13" t="str">
        <f t="shared" si="721"/>
        <v/>
      </c>
      <c r="AV1279" s="13" t="str">
        <f t="shared" si="721"/>
        <v/>
      </c>
      <c r="AW1279" s="86" t="str">
        <f t="shared" si="737"/>
        <v/>
      </c>
      <c r="AX1279" s="59" t="str">
        <f t="shared" si="738"/>
        <v/>
      </c>
      <c r="AY1279" s="63" t="str">
        <f>IF(OR($BR1279="",BH1279=""),"",COUNT($BR$3:$BR1279))</f>
        <v/>
      </c>
      <c r="AZ1279" s="13" t="str">
        <f>IF(OR($BR1279="",BI1279=""),"",COUNT($BR$3:$BR1279))</f>
        <v/>
      </c>
      <c r="BA1279" s="13" t="str">
        <f>IF(OR($BR1279="",BJ1279=""),"",COUNT($BR$3:$BR1279))</f>
        <v/>
      </c>
      <c r="BB1279" s="13" t="str">
        <f>IF(OR($BR1279="",BK1279=""),"",COUNT($BR$3:$BR1279))</f>
        <v/>
      </c>
      <c r="BC1279" s="13" t="str">
        <f>IF(OR($BR1279="",BL1279=""),"",COUNT($BR$3:$BR1279))</f>
        <v/>
      </c>
      <c r="BD1279" s="13" t="str">
        <f>IF(OR($BR1279="",BM1279=""),"",COUNT($BR$3:$BR1279))</f>
        <v/>
      </c>
      <c r="BE1279" s="13" t="str">
        <f>IF(OR($BR1279="",BN1279=""),"",COUNT($BR$3:$BR1279))</f>
        <v/>
      </c>
      <c r="BF1279" s="13" t="str">
        <f>IF(OR($BR1279="",BO1279=""),"",COUNT($BR$3:$BR1279))</f>
        <v/>
      </c>
      <c r="BG1279" s="66" t="str">
        <f>IF(Z1279="","",COUNT($Z$3:Z1279))</f>
        <v/>
      </c>
      <c r="BH1279" s="13" t="str">
        <f>IF(AO1279="","",IF(AO1279=BH$2,(SUMIF($BV$3:$BV1279,BH$2,$BW$3:$BW1279)-SUMIF($BX$3:$BX1279,BH$2,$BY$3:$BY1279))*AO$1,""))</f>
        <v/>
      </c>
      <c r="BI1279" s="13" t="str">
        <f>IF(AP1279="","",IF(AP1279=BI$2,(SUMIF($BV$3:$BV1279,BI$2,$BW$3:$BW1279)-SUMIF($BX$3:$BX1279,BI$2,$BY$3:$BY1279))*AP$1,""))</f>
        <v/>
      </c>
      <c r="BJ1279" s="13" t="str">
        <f>IF(AQ1279="","",IF(AQ1279=BJ$2,(SUMIF($BV$3:$BV1279,BJ$2,$BW$3:$BW1279)-SUMIF($BX$3:$BX1279,BJ$2,$BY$3:$BY1279))*AQ$1,""))</f>
        <v/>
      </c>
      <c r="BK1279" s="13" t="str">
        <f>IF(AR1279="","",IF(AR1279=BK$2,(SUMIF($BV$3:$BV1279,BK$2,$BW$3:$BW1279)-SUMIF($BX$3:$BX1279,BK$2,$BY$3:$BY1279))*AR$1,""))</f>
        <v/>
      </c>
      <c r="BL1279" s="13" t="str">
        <f>IF(AS1279="","",IF(AS1279=BL$2,(SUMIF($BV$3:$BV1279,BL$2,$BW$3:$BW1279)-SUMIF($BX$3:$BX1279,BL$2,$BY$3:$BY1279))*AS$1,""))</f>
        <v/>
      </c>
      <c r="BM1279" s="13" t="str">
        <f>IF(AT1279="","",IF(AT1279=BM$2,(SUMIF($BV$3:$BV1279,BM$2,$BW$3:$BW1279)-SUMIF($BX$3:$BX1279,BM$2,$BY$3:$BY1279))*AT$1,""))</f>
        <v/>
      </c>
      <c r="BN1279" s="13" t="str">
        <f>IF(AU1279="","",IF(AU1279=BN$2,(SUMIF($BV$3:$BV1279,BN$2,$BW$3:$BW1279)-SUMIF($BX$3:$BX1279,BN$2,$BY$3:$BY1279))*AU$1,""))</f>
        <v/>
      </c>
      <c r="BO1279" s="13" t="str">
        <f>IF(AV1279="","",IF(AV1279=BO$2,(SUMIF($BV$3:$BV1279,BO$2,$BW$3:$BW1279)-SUMIF($BX$3:$BX1279,BO$2,$BY$3:$BY1279))*AV$1,""))</f>
        <v/>
      </c>
      <c r="BP1279" s="69"/>
      <c r="BQ1279" s="13" t="str">
        <f t="shared" si="722"/>
        <v/>
      </c>
      <c r="BR1279" s="75" t="str">
        <f t="shared" si="739"/>
        <v/>
      </c>
      <c r="BS1279" s="33" t="str">
        <f t="shared" si="710"/>
        <v/>
      </c>
      <c r="BT1279" s="42" t="str">
        <f t="shared" si="711"/>
        <v/>
      </c>
      <c r="BU1279" s="38" t="str">
        <f t="shared" si="712"/>
        <v/>
      </c>
      <c r="BV1279" s="30" t="str">
        <f t="shared" si="740"/>
        <v/>
      </c>
      <c r="BW1279" s="36" t="str">
        <f t="shared" si="741"/>
        <v/>
      </c>
      <c r="BX1279" s="36" t="str">
        <f t="shared" si="742"/>
        <v/>
      </c>
      <c r="BY1279" s="45" t="str">
        <f t="shared" si="743"/>
        <v/>
      </c>
      <c r="BZ1279" s="12" t="str">
        <f t="shared" si="713"/>
        <v/>
      </c>
      <c r="CA1279" s="47" t="str">
        <f t="shared" si="714"/>
        <v/>
      </c>
      <c r="CB1279" s="32" t="str">
        <f t="shared" si="715"/>
        <v/>
      </c>
      <c r="CC1279" s="32" t="str">
        <f t="shared" si="716"/>
        <v/>
      </c>
      <c r="CD1279" s="32" t="str">
        <f t="shared" si="717"/>
        <v/>
      </c>
      <c r="CE1279" s="48"/>
      <c r="CF1279" s="32" t="str">
        <f t="shared" si="723"/>
        <v/>
      </c>
      <c r="CG1279" s="32" t="str">
        <f t="shared" si="724"/>
        <v/>
      </c>
      <c r="CH1279" s="48"/>
    </row>
    <row r="1280" spans="2:86" ht="30" customHeight="1" x14ac:dyDescent="0.2">
      <c r="B1280" s="155"/>
      <c r="C1280" s="117"/>
      <c r="D1280" s="53"/>
      <c r="E1280" s="68"/>
      <c r="F1280" s="54"/>
      <c r="G1280" s="54"/>
      <c r="H1280" s="55"/>
      <c r="I1280" s="71"/>
      <c r="J1280" s="73"/>
      <c r="K1280" s="56"/>
      <c r="L1280" s="76" t="str">
        <f t="shared" si="727"/>
        <v/>
      </c>
      <c r="M1280" s="77" t="str">
        <f t="shared" si="732"/>
        <v/>
      </c>
      <c r="N1280" s="130" t="str">
        <f t="shared" si="718"/>
        <v/>
      </c>
      <c r="O1280" s="131" t="str">
        <f t="shared" si="731"/>
        <v/>
      </c>
      <c r="P1280" s="131" t="str">
        <f t="shared" si="731"/>
        <v/>
      </c>
      <c r="Q1280" s="131" t="str">
        <f t="shared" si="731"/>
        <v/>
      </c>
      <c r="R1280" s="131" t="str">
        <f t="shared" si="731"/>
        <v/>
      </c>
      <c r="S1280" s="131" t="str">
        <f t="shared" si="731"/>
        <v/>
      </c>
      <c r="T1280" s="131" t="str">
        <f t="shared" si="731"/>
        <v/>
      </c>
      <c r="U1280" s="131" t="str">
        <f t="shared" si="731"/>
        <v/>
      </c>
      <c r="V1280" s="14"/>
      <c r="W1280" s="17" t="str">
        <f>IF(C1280="",IF(OR(AND($H1280&lt;&gt;"",C1280=""),AND($F1279=$F1280,$AK1280&lt;&gt;""),COUNTA($H$3:$H$100002)&gt;COUNTA($H$3:$H1280),$AE1280&lt;&gt;""),W1279,""),C1280)</f>
        <v/>
      </c>
      <c r="X1280" s="17" t="str">
        <f>IF(D1280="",IF(OR(AND($H1280&lt;&gt;"",D1280=""),AND($F1279=$F1280,$AK1280&lt;&gt;""),COUNTA($H$3:$H$100002)&gt;COUNTA($H$3:$H1280),$AE1280&lt;&gt;""),X1279,""),D1280)</f>
        <v/>
      </c>
      <c r="Y1280" s="17" t="str">
        <f>IF(E1280="",IF(OR(AND($H1280&lt;&gt;"",E1280=""),AND($F1279=$F1280,$AK1280&lt;&gt;""),COUNTA($H$3:$H$100002)&gt;COUNTA($H$3:$H1280),$AE1280&lt;&gt;""),Y1279,""),E1280)</f>
        <v/>
      </c>
      <c r="Z1280" s="27" t="str">
        <f t="shared" si="733"/>
        <v/>
      </c>
      <c r="AA1280" s="2" t="str">
        <f>IF(F1280="","",COUNTA($F$3:F1280))</f>
        <v/>
      </c>
      <c r="AB1280" s="3" t="str">
        <f>IF(F1280="","",IFERROR(IF(F1280&lt;&gt;"",IFERROR(INDEX(設定!$C$3:$C$303,MATCH(F1280,設定!$C$3:$C$303,0),0),INDEX(設定!$C$3:$C$303,MATCH("*"&amp;F1280&amp;"*",設定!$C$3:$C$303,0),0)),""),"エラー"))</f>
        <v/>
      </c>
      <c r="AC1280" s="2" t="str">
        <f>IF(G1280="","",COUNTA($G$3:G1280))</f>
        <v/>
      </c>
      <c r="AD1280" s="3" t="str">
        <f>IF(G1280="","",IFERROR(IF(G1280&lt;&gt;"",IFERROR(INDEX(設定!$C$3:$C$303,MATCH(G1280,設定!$C$3:$C$303,0),0),INDEX(設定!$C$3:$C$303,MATCH("*"&amp;G1280&amp;"*",設定!$C$3:$C$303,0),0)),""),"エラー"))</f>
        <v/>
      </c>
      <c r="AE1280" s="3" t="str">
        <f>IFERROR(IF(AB1280="",IF(AND(H1280&lt;&gt;"",F1280=""),INDEX(AB$3:AB1280,MATCH(MAX(AA$3:AA1280),AA$3:AA1280,0),0),""),AB1280),"")</f>
        <v/>
      </c>
      <c r="AF1280" s="3" t="str">
        <f>IFERROR(IF(AD1280="",IF(AND(H1280&lt;&gt;"",G1280=""),INDEX(AD$3:AD1280,MATCH(MAX(AC$3:AC1280),AC$3:AC1280,0),0),""),AD1280),"")</f>
        <v/>
      </c>
      <c r="AG1280" s="2" t="str">
        <f>IF(AH1280="","",IF(OR(AH1280=AH1279,AH1280=AH1281),IF(AND(E1280="",AB1280="",AG1279&lt;&gt;""),MAX($AG$3:AG1279),MAX($AG$3:AG1279)+1),IF(AH1279=AH1280,AG1279,MAX($AG$3:AG1279)+1)))</f>
        <v/>
      </c>
      <c r="AH1280" s="12" t="str">
        <f t="shared" si="719"/>
        <v/>
      </c>
      <c r="AI1280" s="12" t="str">
        <f t="shared" si="734"/>
        <v/>
      </c>
      <c r="AJ1280" s="13" t="str">
        <f t="shared" si="735"/>
        <v/>
      </c>
      <c r="AK1280" s="13" t="str">
        <f t="shared" si="736"/>
        <v/>
      </c>
      <c r="AL1280" s="13" t="str">
        <f>IF(OR(AJ1280="",COUNTIF($AH$3:AH1280,AH1280)&lt;&gt;COUNTIF(AH$3:AH$100002,AH1280)),"",SUMIF(AH$3:AH$100002,AH1280,AJ$3:AJ$100002))</f>
        <v/>
      </c>
      <c r="AM1280" s="13" t="str">
        <f>IF(OR(AK1280="",COUNTIF($AH$3:AH1280,AH1280)&lt;&gt;COUNTIF(AH$3:AH$100002,AH1280)),"",SUMIF(AH$3:AH$100002,AH1280,AK$3:AK$100002))</f>
        <v/>
      </c>
      <c r="AO1280" s="13" t="str">
        <f t="shared" si="720"/>
        <v/>
      </c>
      <c r="AP1280" s="13" t="str">
        <f t="shared" si="720"/>
        <v/>
      </c>
      <c r="AQ1280" s="13" t="str">
        <f t="shared" si="720"/>
        <v/>
      </c>
      <c r="AR1280" s="13" t="str">
        <f t="shared" si="720"/>
        <v/>
      </c>
      <c r="AS1280" s="13" t="str">
        <f t="shared" si="721"/>
        <v/>
      </c>
      <c r="AT1280" s="13" t="str">
        <f t="shared" si="721"/>
        <v/>
      </c>
      <c r="AU1280" s="13" t="str">
        <f t="shared" si="721"/>
        <v/>
      </c>
      <c r="AV1280" s="13" t="str">
        <f t="shared" si="721"/>
        <v/>
      </c>
      <c r="AW1280" s="86" t="str">
        <f t="shared" si="737"/>
        <v/>
      </c>
      <c r="AX1280" s="59" t="str">
        <f t="shared" si="738"/>
        <v/>
      </c>
      <c r="AY1280" s="63" t="str">
        <f>IF(OR($BR1280="",BH1280=""),"",COUNT($BR$3:$BR1280))</f>
        <v/>
      </c>
      <c r="AZ1280" s="13" t="str">
        <f>IF(OR($BR1280="",BI1280=""),"",COUNT($BR$3:$BR1280))</f>
        <v/>
      </c>
      <c r="BA1280" s="13" t="str">
        <f>IF(OR($BR1280="",BJ1280=""),"",COUNT($BR$3:$BR1280))</f>
        <v/>
      </c>
      <c r="BB1280" s="13" t="str">
        <f>IF(OR($BR1280="",BK1280=""),"",COUNT($BR$3:$BR1280))</f>
        <v/>
      </c>
      <c r="BC1280" s="13" t="str">
        <f>IF(OR($BR1280="",BL1280=""),"",COUNT($BR$3:$BR1280))</f>
        <v/>
      </c>
      <c r="BD1280" s="13" t="str">
        <f>IF(OR($BR1280="",BM1280=""),"",COUNT($BR$3:$BR1280))</f>
        <v/>
      </c>
      <c r="BE1280" s="13" t="str">
        <f>IF(OR($BR1280="",BN1280=""),"",COUNT($BR$3:$BR1280))</f>
        <v/>
      </c>
      <c r="BF1280" s="13" t="str">
        <f>IF(OR($BR1280="",BO1280=""),"",COUNT($BR$3:$BR1280))</f>
        <v/>
      </c>
      <c r="BG1280" s="66" t="str">
        <f>IF(Z1280="","",COUNT($Z$3:Z1280))</f>
        <v/>
      </c>
      <c r="BH1280" s="13" t="str">
        <f>IF(AO1280="","",IF(AO1280=BH$2,(SUMIF($BV$3:$BV1280,BH$2,$BW$3:$BW1280)-SUMIF($BX$3:$BX1280,BH$2,$BY$3:$BY1280))*AO$1,""))</f>
        <v/>
      </c>
      <c r="BI1280" s="13" t="str">
        <f>IF(AP1280="","",IF(AP1280=BI$2,(SUMIF($BV$3:$BV1280,BI$2,$BW$3:$BW1280)-SUMIF($BX$3:$BX1280,BI$2,$BY$3:$BY1280))*AP$1,""))</f>
        <v/>
      </c>
      <c r="BJ1280" s="13" t="str">
        <f>IF(AQ1280="","",IF(AQ1280=BJ$2,(SUMIF($BV$3:$BV1280,BJ$2,$BW$3:$BW1280)-SUMIF($BX$3:$BX1280,BJ$2,$BY$3:$BY1280))*AQ$1,""))</f>
        <v/>
      </c>
      <c r="BK1280" s="13" t="str">
        <f>IF(AR1280="","",IF(AR1280=BK$2,(SUMIF($BV$3:$BV1280,BK$2,$BW$3:$BW1280)-SUMIF($BX$3:$BX1280,BK$2,$BY$3:$BY1280))*AR$1,""))</f>
        <v/>
      </c>
      <c r="BL1280" s="13" t="str">
        <f>IF(AS1280="","",IF(AS1280=BL$2,(SUMIF($BV$3:$BV1280,BL$2,$BW$3:$BW1280)-SUMIF($BX$3:$BX1280,BL$2,$BY$3:$BY1280))*AS$1,""))</f>
        <v/>
      </c>
      <c r="BM1280" s="13" t="str">
        <f>IF(AT1280="","",IF(AT1280=BM$2,(SUMIF($BV$3:$BV1280,BM$2,$BW$3:$BW1280)-SUMIF($BX$3:$BX1280,BM$2,$BY$3:$BY1280))*AT$1,""))</f>
        <v/>
      </c>
      <c r="BN1280" s="13" t="str">
        <f>IF(AU1280="","",IF(AU1280=BN$2,(SUMIF($BV$3:$BV1280,BN$2,$BW$3:$BW1280)-SUMIF($BX$3:$BX1280,BN$2,$BY$3:$BY1280))*AU$1,""))</f>
        <v/>
      </c>
      <c r="BO1280" s="13" t="str">
        <f>IF(AV1280="","",IF(AV1280=BO$2,(SUMIF($BV$3:$BV1280,BO$2,$BW$3:$BW1280)-SUMIF($BX$3:$BX1280,BO$2,$BY$3:$BY1280))*AV$1,""))</f>
        <v/>
      </c>
      <c r="BP1280" s="69"/>
      <c r="BQ1280" s="13" t="str">
        <f t="shared" si="722"/>
        <v/>
      </c>
      <c r="BR1280" s="75" t="str">
        <f t="shared" si="739"/>
        <v/>
      </c>
      <c r="BS1280" s="33" t="str">
        <f t="shared" si="710"/>
        <v/>
      </c>
      <c r="BT1280" s="42" t="str">
        <f t="shared" si="711"/>
        <v/>
      </c>
      <c r="BU1280" s="38" t="str">
        <f t="shared" si="712"/>
        <v/>
      </c>
      <c r="BV1280" s="30" t="str">
        <f t="shared" si="740"/>
        <v/>
      </c>
      <c r="BW1280" s="36" t="str">
        <f t="shared" si="741"/>
        <v/>
      </c>
      <c r="BX1280" s="36" t="str">
        <f t="shared" si="742"/>
        <v/>
      </c>
      <c r="BY1280" s="45" t="str">
        <f t="shared" si="743"/>
        <v/>
      </c>
      <c r="BZ1280" s="12" t="str">
        <f t="shared" si="713"/>
        <v/>
      </c>
      <c r="CA1280" s="47" t="str">
        <f t="shared" si="714"/>
        <v/>
      </c>
      <c r="CB1280" s="32" t="str">
        <f t="shared" si="715"/>
        <v/>
      </c>
      <c r="CC1280" s="32" t="str">
        <f t="shared" si="716"/>
        <v/>
      </c>
      <c r="CD1280" s="32" t="str">
        <f t="shared" si="717"/>
        <v/>
      </c>
      <c r="CE1280" s="48"/>
      <c r="CF1280" s="32" t="str">
        <f t="shared" si="723"/>
        <v/>
      </c>
      <c r="CG1280" s="32" t="str">
        <f t="shared" si="724"/>
        <v/>
      </c>
      <c r="CH1280" s="48"/>
    </row>
    <row r="1281" spans="2:86" ht="30" customHeight="1" x14ac:dyDescent="0.2">
      <c r="B1281" s="155"/>
      <c r="C1281" s="117"/>
      <c r="D1281" s="53"/>
      <c r="E1281" s="68"/>
      <c r="F1281" s="54"/>
      <c r="G1281" s="54"/>
      <c r="H1281" s="55"/>
      <c r="I1281" s="71"/>
      <c r="J1281" s="73"/>
      <c r="K1281" s="56"/>
      <c r="L1281" s="76" t="str">
        <f t="shared" si="727"/>
        <v/>
      </c>
      <c r="M1281" s="77" t="str">
        <f t="shared" si="732"/>
        <v/>
      </c>
      <c r="N1281" s="130" t="str">
        <f t="shared" si="718"/>
        <v/>
      </c>
      <c r="O1281" s="131" t="str">
        <f t="shared" si="731"/>
        <v/>
      </c>
      <c r="P1281" s="131" t="str">
        <f t="shared" si="731"/>
        <v/>
      </c>
      <c r="Q1281" s="131" t="str">
        <f t="shared" si="731"/>
        <v/>
      </c>
      <c r="R1281" s="131" t="str">
        <f t="shared" si="731"/>
        <v/>
      </c>
      <c r="S1281" s="131" t="str">
        <f t="shared" si="731"/>
        <v/>
      </c>
      <c r="T1281" s="131" t="str">
        <f t="shared" si="731"/>
        <v/>
      </c>
      <c r="U1281" s="131" t="str">
        <f t="shared" si="731"/>
        <v/>
      </c>
      <c r="V1281" s="14"/>
      <c r="W1281" s="17" t="str">
        <f>IF(C1281="",IF(OR(AND($H1281&lt;&gt;"",C1281=""),AND($F1280=$F1281,$AK1281&lt;&gt;""),COUNTA($H$3:$H$100002)&gt;COUNTA($H$3:$H1281),$AE1281&lt;&gt;""),W1280,""),C1281)</f>
        <v/>
      </c>
      <c r="X1281" s="17" t="str">
        <f>IF(D1281="",IF(OR(AND($H1281&lt;&gt;"",D1281=""),AND($F1280=$F1281,$AK1281&lt;&gt;""),COUNTA($H$3:$H$100002)&gt;COUNTA($H$3:$H1281),$AE1281&lt;&gt;""),X1280,""),D1281)</f>
        <v/>
      </c>
      <c r="Y1281" s="17" t="str">
        <f>IF(E1281="",IF(OR(AND($H1281&lt;&gt;"",E1281=""),AND($F1280=$F1281,$AK1281&lt;&gt;""),COUNTA($H$3:$H$100002)&gt;COUNTA($H$3:$H1281),$AE1281&lt;&gt;""),Y1280,""),E1281)</f>
        <v/>
      </c>
      <c r="Z1281" s="27" t="str">
        <f t="shared" si="733"/>
        <v/>
      </c>
      <c r="AA1281" s="2" t="str">
        <f>IF(F1281="","",COUNTA($F$3:F1281))</f>
        <v/>
      </c>
      <c r="AB1281" s="3" t="str">
        <f>IF(F1281="","",IFERROR(IF(F1281&lt;&gt;"",IFERROR(INDEX(設定!$C$3:$C$303,MATCH(F1281,設定!$C$3:$C$303,0),0),INDEX(設定!$C$3:$C$303,MATCH("*"&amp;F1281&amp;"*",設定!$C$3:$C$303,0),0)),""),"エラー"))</f>
        <v/>
      </c>
      <c r="AC1281" s="2" t="str">
        <f>IF(G1281="","",COUNTA($G$3:G1281))</f>
        <v/>
      </c>
      <c r="AD1281" s="3" t="str">
        <f>IF(G1281="","",IFERROR(IF(G1281&lt;&gt;"",IFERROR(INDEX(設定!$C$3:$C$303,MATCH(G1281,設定!$C$3:$C$303,0),0),INDEX(設定!$C$3:$C$303,MATCH("*"&amp;G1281&amp;"*",設定!$C$3:$C$303,0),0)),""),"エラー"))</f>
        <v/>
      </c>
      <c r="AE1281" s="3" t="str">
        <f>IFERROR(IF(AB1281="",IF(AND(H1281&lt;&gt;"",F1281=""),INDEX(AB$3:AB1281,MATCH(MAX(AA$3:AA1281),AA$3:AA1281,0),0),""),AB1281),"")</f>
        <v/>
      </c>
      <c r="AF1281" s="3" t="str">
        <f>IFERROR(IF(AD1281="",IF(AND(H1281&lt;&gt;"",G1281=""),INDEX(AD$3:AD1281,MATCH(MAX(AC$3:AC1281),AC$3:AC1281,0),0),""),AD1281),"")</f>
        <v/>
      </c>
      <c r="AG1281" s="2" t="str">
        <f>IF(AH1281="","",IF(OR(AH1281=AH1280,AH1281=AH1282),IF(AND(E1281="",AB1281="",AG1280&lt;&gt;""),MAX($AG$3:AG1280),MAX($AG$3:AG1280)+1),IF(AH1280=AH1281,AG1280,MAX($AG$3:AG1280)+1)))</f>
        <v/>
      </c>
      <c r="AH1281" s="12" t="str">
        <f t="shared" si="719"/>
        <v/>
      </c>
      <c r="AI1281" s="12" t="str">
        <f t="shared" si="734"/>
        <v/>
      </c>
      <c r="AJ1281" s="13" t="str">
        <f t="shared" si="735"/>
        <v/>
      </c>
      <c r="AK1281" s="13" t="str">
        <f t="shared" si="736"/>
        <v/>
      </c>
      <c r="AL1281" s="13" t="str">
        <f>IF(OR(AJ1281="",COUNTIF($AH$3:AH1281,AH1281)&lt;&gt;COUNTIF(AH$3:AH$100002,AH1281)),"",SUMIF(AH$3:AH$100002,AH1281,AJ$3:AJ$100002))</f>
        <v/>
      </c>
      <c r="AM1281" s="13" t="str">
        <f>IF(OR(AK1281="",COUNTIF($AH$3:AH1281,AH1281)&lt;&gt;COUNTIF(AH$3:AH$100002,AH1281)),"",SUMIF(AH$3:AH$100002,AH1281,AK$3:AK$100002))</f>
        <v/>
      </c>
      <c r="AO1281" s="13" t="str">
        <f t="shared" si="720"/>
        <v/>
      </c>
      <c r="AP1281" s="13" t="str">
        <f t="shared" si="720"/>
        <v/>
      </c>
      <c r="AQ1281" s="13" t="str">
        <f t="shared" si="720"/>
        <v/>
      </c>
      <c r="AR1281" s="13" t="str">
        <f t="shared" si="720"/>
        <v/>
      </c>
      <c r="AS1281" s="13" t="str">
        <f t="shared" si="721"/>
        <v/>
      </c>
      <c r="AT1281" s="13" t="str">
        <f t="shared" si="721"/>
        <v/>
      </c>
      <c r="AU1281" s="13" t="str">
        <f t="shared" si="721"/>
        <v/>
      </c>
      <c r="AV1281" s="13" t="str">
        <f t="shared" si="721"/>
        <v/>
      </c>
      <c r="AW1281" s="86" t="str">
        <f t="shared" si="737"/>
        <v/>
      </c>
      <c r="AX1281" s="59" t="str">
        <f t="shared" si="738"/>
        <v/>
      </c>
      <c r="AY1281" s="63" t="str">
        <f>IF(OR($BR1281="",BH1281=""),"",COUNT($BR$3:$BR1281))</f>
        <v/>
      </c>
      <c r="AZ1281" s="13" t="str">
        <f>IF(OR($BR1281="",BI1281=""),"",COUNT($BR$3:$BR1281))</f>
        <v/>
      </c>
      <c r="BA1281" s="13" t="str">
        <f>IF(OR($BR1281="",BJ1281=""),"",COUNT($BR$3:$BR1281))</f>
        <v/>
      </c>
      <c r="BB1281" s="13" t="str">
        <f>IF(OR($BR1281="",BK1281=""),"",COUNT($BR$3:$BR1281))</f>
        <v/>
      </c>
      <c r="BC1281" s="13" t="str">
        <f>IF(OR($BR1281="",BL1281=""),"",COUNT($BR$3:$BR1281))</f>
        <v/>
      </c>
      <c r="BD1281" s="13" t="str">
        <f>IF(OR($BR1281="",BM1281=""),"",COUNT($BR$3:$BR1281))</f>
        <v/>
      </c>
      <c r="BE1281" s="13" t="str">
        <f>IF(OR($BR1281="",BN1281=""),"",COUNT($BR$3:$BR1281))</f>
        <v/>
      </c>
      <c r="BF1281" s="13" t="str">
        <f>IF(OR($BR1281="",BO1281=""),"",COUNT($BR$3:$BR1281))</f>
        <v/>
      </c>
      <c r="BG1281" s="66" t="str">
        <f>IF(Z1281="","",COUNT($Z$3:Z1281))</f>
        <v/>
      </c>
      <c r="BH1281" s="13" t="str">
        <f>IF(AO1281="","",IF(AO1281=BH$2,(SUMIF($BV$3:$BV1281,BH$2,$BW$3:$BW1281)-SUMIF($BX$3:$BX1281,BH$2,$BY$3:$BY1281))*AO$1,""))</f>
        <v/>
      </c>
      <c r="BI1281" s="13" t="str">
        <f>IF(AP1281="","",IF(AP1281=BI$2,(SUMIF($BV$3:$BV1281,BI$2,$BW$3:$BW1281)-SUMIF($BX$3:$BX1281,BI$2,$BY$3:$BY1281))*AP$1,""))</f>
        <v/>
      </c>
      <c r="BJ1281" s="13" t="str">
        <f>IF(AQ1281="","",IF(AQ1281=BJ$2,(SUMIF($BV$3:$BV1281,BJ$2,$BW$3:$BW1281)-SUMIF($BX$3:$BX1281,BJ$2,$BY$3:$BY1281))*AQ$1,""))</f>
        <v/>
      </c>
      <c r="BK1281" s="13" t="str">
        <f>IF(AR1281="","",IF(AR1281=BK$2,(SUMIF($BV$3:$BV1281,BK$2,$BW$3:$BW1281)-SUMIF($BX$3:$BX1281,BK$2,$BY$3:$BY1281))*AR$1,""))</f>
        <v/>
      </c>
      <c r="BL1281" s="13" t="str">
        <f>IF(AS1281="","",IF(AS1281=BL$2,(SUMIF($BV$3:$BV1281,BL$2,$BW$3:$BW1281)-SUMIF($BX$3:$BX1281,BL$2,$BY$3:$BY1281))*AS$1,""))</f>
        <v/>
      </c>
      <c r="BM1281" s="13" t="str">
        <f>IF(AT1281="","",IF(AT1281=BM$2,(SUMIF($BV$3:$BV1281,BM$2,$BW$3:$BW1281)-SUMIF($BX$3:$BX1281,BM$2,$BY$3:$BY1281))*AT$1,""))</f>
        <v/>
      </c>
      <c r="BN1281" s="13" t="str">
        <f>IF(AU1281="","",IF(AU1281=BN$2,(SUMIF($BV$3:$BV1281,BN$2,$BW$3:$BW1281)-SUMIF($BX$3:$BX1281,BN$2,$BY$3:$BY1281))*AU$1,""))</f>
        <v/>
      </c>
      <c r="BO1281" s="13" t="str">
        <f>IF(AV1281="","",IF(AV1281=BO$2,(SUMIF($BV$3:$BV1281,BO$2,$BW$3:$BW1281)-SUMIF($BX$3:$BX1281,BO$2,$BY$3:$BY1281))*AV$1,""))</f>
        <v/>
      </c>
      <c r="BP1281" s="69"/>
      <c r="BQ1281" s="13" t="str">
        <f t="shared" si="722"/>
        <v/>
      </c>
      <c r="BR1281" s="75" t="str">
        <f t="shared" si="739"/>
        <v/>
      </c>
      <c r="BS1281" s="33" t="str">
        <f t="shared" si="710"/>
        <v/>
      </c>
      <c r="BT1281" s="42" t="str">
        <f t="shared" si="711"/>
        <v/>
      </c>
      <c r="BU1281" s="38" t="str">
        <f t="shared" si="712"/>
        <v/>
      </c>
      <c r="BV1281" s="30" t="str">
        <f t="shared" si="740"/>
        <v/>
      </c>
      <c r="BW1281" s="36" t="str">
        <f t="shared" si="741"/>
        <v/>
      </c>
      <c r="BX1281" s="36" t="str">
        <f t="shared" si="742"/>
        <v/>
      </c>
      <c r="BY1281" s="45" t="str">
        <f t="shared" si="743"/>
        <v/>
      </c>
      <c r="BZ1281" s="12" t="str">
        <f t="shared" si="713"/>
        <v/>
      </c>
      <c r="CA1281" s="47" t="str">
        <f t="shared" si="714"/>
        <v/>
      </c>
      <c r="CB1281" s="32" t="str">
        <f t="shared" si="715"/>
        <v/>
      </c>
      <c r="CC1281" s="32" t="str">
        <f t="shared" si="716"/>
        <v/>
      </c>
      <c r="CD1281" s="32" t="str">
        <f t="shared" si="717"/>
        <v/>
      </c>
      <c r="CE1281" s="48"/>
      <c r="CF1281" s="32" t="str">
        <f t="shared" si="723"/>
        <v/>
      </c>
      <c r="CG1281" s="32" t="str">
        <f t="shared" si="724"/>
        <v/>
      </c>
      <c r="CH1281" s="48"/>
    </row>
    <row r="1282" spans="2:86" ht="30" customHeight="1" x14ac:dyDescent="0.2">
      <c r="B1282" s="155"/>
      <c r="C1282" s="117"/>
      <c r="D1282" s="53"/>
      <c r="E1282" s="68"/>
      <c r="F1282" s="54"/>
      <c r="G1282" s="54"/>
      <c r="H1282" s="55"/>
      <c r="I1282" s="71"/>
      <c r="J1282" s="73"/>
      <c r="K1282" s="56"/>
      <c r="L1282" s="76" t="str">
        <f t="shared" si="727"/>
        <v/>
      </c>
      <c r="M1282" s="77" t="str">
        <f t="shared" si="732"/>
        <v/>
      </c>
      <c r="N1282" s="130" t="str">
        <f t="shared" si="718"/>
        <v/>
      </c>
      <c r="O1282" s="131" t="str">
        <f t="shared" si="731"/>
        <v/>
      </c>
      <c r="P1282" s="131" t="str">
        <f t="shared" si="731"/>
        <v/>
      </c>
      <c r="Q1282" s="131" t="str">
        <f t="shared" si="731"/>
        <v/>
      </c>
      <c r="R1282" s="131" t="str">
        <f t="shared" si="731"/>
        <v/>
      </c>
      <c r="S1282" s="131" t="str">
        <f t="shared" si="731"/>
        <v/>
      </c>
      <c r="T1282" s="131" t="str">
        <f t="shared" si="731"/>
        <v/>
      </c>
      <c r="U1282" s="131" t="str">
        <f t="shared" si="731"/>
        <v/>
      </c>
      <c r="V1282" s="14"/>
      <c r="W1282" s="17" t="str">
        <f>IF(C1282="",IF(OR(AND($H1282&lt;&gt;"",C1282=""),AND($F1281=$F1282,$AK1282&lt;&gt;""),COUNTA($H$3:$H$100002)&gt;COUNTA($H$3:$H1282),$AE1282&lt;&gt;""),W1281,""),C1282)</f>
        <v/>
      </c>
      <c r="X1282" s="17" t="str">
        <f>IF(D1282="",IF(OR(AND($H1282&lt;&gt;"",D1282=""),AND($F1281=$F1282,$AK1282&lt;&gt;""),COUNTA($H$3:$H$100002)&gt;COUNTA($H$3:$H1282),$AE1282&lt;&gt;""),X1281,""),D1282)</f>
        <v/>
      </c>
      <c r="Y1282" s="17" t="str">
        <f>IF(E1282="",IF(OR(AND($H1282&lt;&gt;"",E1282=""),AND($F1281=$F1282,$AK1282&lt;&gt;""),COUNTA($H$3:$H$100002)&gt;COUNTA($H$3:$H1282),$AE1282&lt;&gt;""),Y1281,""),E1282)</f>
        <v/>
      </c>
      <c r="Z1282" s="27" t="str">
        <f t="shared" si="733"/>
        <v/>
      </c>
      <c r="AA1282" s="2" t="str">
        <f>IF(F1282="","",COUNTA($F$3:F1282))</f>
        <v/>
      </c>
      <c r="AB1282" s="3" t="str">
        <f>IF(F1282="","",IFERROR(IF(F1282&lt;&gt;"",IFERROR(INDEX(設定!$C$3:$C$303,MATCH(F1282,設定!$C$3:$C$303,0),0),INDEX(設定!$C$3:$C$303,MATCH("*"&amp;F1282&amp;"*",設定!$C$3:$C$303,0),0)),""),"エラー"))</f>
        <v/>
      </c>
      <c r="AC1282" s="2" t="str">
        <f>IF(G1282="","",COUNTA($G$3:G1282))</f>
        <v/>
      </c>
      <c r="AD1282" s="3" t="str">
        <f>IF(G1282="","",IFERROR(IF(G1282&lt;&gt;"",IFERROR(INDEX(設定!$C$3:$C$303,MATCH(G1282,設定!$C$3:$C$303,0),0),INDEX(設定!$C$3:$C$303,MATCH("*"&amp;G1282&amp;"*",設定!$C$3:$C$303,0),0)),""),"エラー"))</f>
        <v/>
      </c>
      <c r="AE1282" s="3" t="str">
        <f>IFERROR(IF(AB1282="",IF(AND(H1282&lt;&gt;"",F1282=""),INDEX(AB$3:AB1282,MATCH(MAX(AA$3:AA1282),AA$3:AA1282,0),0),""),AB1282),"")</f>
        <v/>
      </c>
      <c r="AF1282" s="3" t="str">
        <f>IFERROR(IF(AD1282="",IF(AND(H1282&lt;&gt;"",G1282=""),INDEX(AD$3:AD1282,MATCH(MAX(AC$3:AC1282),AC$3:AC1282,0),0),""),AD1282),"")</f>
        <v/>
      </c>
      <c r="AG1282" s="2" t="str">
        <f>IF(AH1282="","",IF(OR(AH1282=AH1281,AH1282=AH1283),IF(AND(E1282="",AB1282="",AG1281&lt;&gt;""),MAX($AG$3:AG1281),MAX($AG$3:AG1281)+1),IF(AH1281=AH1282,AG1281,MAX($AG$3:AG1281)+1)))</f>
        <v/>
      </c>
      <c r="AH1282" s="12" t="str">
        <f t="shared" si="719"/>
        <v/>
      </c>
      <c r="AI1282" s="12" t="str">
        <f t="shared" si="734"/>
        <v/>
      </c>
      <c r="AJ1282" s="13" t="str">
        <f t="shared" si="735"/>
        <v/>
      </c>
      <c r="AK1282" s="13" t="str">
        <f t="shared" si="736"/>
        <v/>
      </c>
      <c r="AL1282" s="13" t="str">
        <f>IF(OR(AJ1282="",COUNTIF($AH$3:AH1282,AH1282)&lt;&gt;COUNTIF(AH$3:AH$100002,AH1282)),"",SUMIF(AH$3:AH$100002,AH1282,AJ$3:AJ$100002))</f>
        <v/>
      </c>
      <c r="AM1282" s="13" t="str">
        <f>IF(OR(AK1282="",COUNTIF($AH$3:AH1282,AH1282)&lt;&gt;COUNTIF(AH$3:AH$100002,AH1282)),"",SUMIF(AH$3:AH$100002,AH1282,AK$3:AK$100002))</f>
        <v/>
      </c>
      <c r="AO1282" s="13" t="str">
        <f t="shared" si="720"/>
        <v/>
      </c>
      <c r="AP1282" s="13" t="str">
        <f t="shared" si="720"/>
        <v/>
      </c>
      <c r="AQ1282" s="13" t="str">
        <f t="shared" si="720"/>
        <v/>
      </c>
      <c r="AR1282" s="13" t="str">
        <f t="shared" si="720"/>
        <v/>
      </c>
      <c r="AS1282" s="13" t="str">
        <f t="shared" si="721"/>
        <v/>
      </c>
      <c r="AT1282" s="13" t="str">
        <f t="shared" si="721"/>
        <v/>
      </c>
      <c r="AU1282" s="13" t="str">
        <f t="shared" si="721"/>
        <v/>
      </c>
      <c r="AV1282" s="13" t="str">
        <f t="shared" si="721"/>
        <v/>
      </c>
      <c r="AW1282" s="86" t="str">
        <f t="shared" si="737"/>
        <v/>
      </c>
      <c r="AX1282" s="59" t="str">
        <f t="shared" si="738"/>
        <v/>
      </c>
      <c r="AY1282" s="63" t="str">
        <f>IF(OR($BR1282="",BH1282=""),"",COUNT($BR$3:$BR1282))</f>
        <v/>
      </c>
      <c r="AZ1282" s="13" t="str">
        <f>IF(OR($BR1282="",BI1282=""),"",COUNT($BR$3:$BR1282))</f>
        <v/>
      </c>
      <c r="BA1282" s="13" t="str">
        <f>IF(OR($BR1282="",BJ1282=""),"",COUNT($BR$3:$BR1282))</f>
        <v/>
      </c>
      <c r="BB1282" s="13" t="str">
        <f>IF(OR($BR1282="",BK1282=""),"",COUNT($BR$3:$BR1282))</f>
        <v/>
      </c>
      <c r="BC1282" s="13" t="str">
        <f>IF(OR($BR1282="",BL1282=""),"",COUNT($BR$3:$BR1282))</f>
        <v/>
      </c>
      <c r="BD1282" s="13" t="str">
        <f>IF(OR($BR1282="",BM1282=""),"",COUNT($BR$3:$BR1282))</f>
        <v/>
      </c>
      <c r="BE1282" s="13" t="str">
        <f>IF(OR($BR1282="",BN1282=""),"",COUNT($BR$3:$BR1282))</f>
        <v/>
      </c>
      <c r="BF1282" s="13" t="str">
        <f>IF(OR($BR1282="",BO1282=""),"",COUNT($BR$3:$BR1282))</f>
        <v/>
      </c>
      <c r="BG1282" s="66" t="str">
        <f>IF(Z1282="","",COUNT($Z$3:Z1282))</f>
        <v/>
      </c>
      <c r="BH1282" s="13" t="str">
        <f>IF(AO1282="","",IF(AO1282=BH$2,(SUMIF($BV$3:$BV1282,BH$2,$BW$3:$BW1282)-SUMIF($BX$3:$BX1282,BH$2,$BY$3:$BY1282))*AO$1,""))</f>
        <v/>
      </c>
      <c r="BI1282" s="13" t="str">
        <f>IF(AP1282="","",IF(AP1282=BI$2,(SUMIF($BV$3:$BV1282,BI$2,$BW$3:$BW1282)-SUMIF($BX$3:$BX1282,BI$2,$BY$3:$BY1282))*AP$1,""))</f>
        <v/>
      </c>
      <c r="BJ1282" s="13" t="str">
        <f>IF(AQ1282="","",IF(AQ1282=BJ$2,(SUMIF($BV$3:$BV1282,BJ$2,$BW$3:$BW1282)-SUMIF($BX$3:$BX1282,BJ$2,$BY$3:$BY1282))*AQ$1,""))</f>
        <v/>
      </c>
      <c r="BK1282" s="13" t="str">
        <f>IF(AR1282="","",IF(AR1282=BK$2,(SUMIF($BV$3:$BV1282,BK$2,$BW$3:$BW1282)-SUMIF($BX$3:$BX1282,BK$2,$BY$3:$BY1282))*AR$1,""))</f>
        <v/>
      </c>
      <c r="BL1282" s="13" t="str">
        <f>IF(AS1282="","",IF(AS1282=BL$2,(SUMIF($BV$3:$BV1282,BL$2,$BW$3:$BW1282)-SUMIF($BX$3:$BX1282,BL$2,$BY$3:$BY1282))*AS$1,""))</f>
        <v/>
      </c>
      <c r="BM1282" s="13" t="str">
        <f>IF(AT1282="","",IF(AT1282=BM$2,(SUMIF($BV$3:$BV1282,BM$2,$BW$3:$BW1282)-SUMIF($BX$3:$BX1282,BM$2,$BY$3:$BY1282))*AT$1,""))</f>
        <v/>
      </c>
      <c r="BN1282" s="13" t="str">
        <f>IF(AU1282="","",IF(AU1282=BN$2,(SUMIF($BV$3:$BV1282,BN$2,$BW$3:$BW1282)-SUMIF($BX$3:$BX1282,BN$2,$BY$3:$BY1282))*AU$1,""))</f>
        <v/>
      </c>
      <c r="BO1282" s="13" t="str">
        <f>IF(AV1282="","",IF(AV1282=BO$2,(SUMIF($BV$3:$BV1282,BO$2,$BW$3:$BW1282)-SUMIF($BX$3:$BX1282,BO$2,$BY$3:$BY1282))*AV$1,""))</f>
        <v/>
      </c>
      <c r="BP1282" s="69"/>
      <c r="BQ1282" s="13" t="str">
        <f t="shared" si="722"/>
        <v/>
      </c>
      <c r="BR1282" s="75" t="str">
        <f t="shared" si="739"/>
        <v/>
      </c>
      <c r="BS1282" s="33" t="str">
        <f t="shared" si="710"/>
        <v/>
      </c>
      <c r="BT1282" s="42" t="str">
        <f t="shared" si="711"/>
        <v/>
      </c>
      <c r="BU1282" s="38" t="str">
        <f t="shared" si="712"/>
        <v/>
      </c>
      <c r="BV1282" s="30" t="str">
        <f t="shared" si="740"/>
        <v/>
      </c>
      <c r="BW1282" s="36" t="str">
        <f t="shared" si="741"/>
        <v/>
      </c>
      <c r="BX1282" s="36" t="str">
        <f t="shared" si="742"/>
        <v/>
      </c>
      <c r="BY1282" s="45" t="str">
        <f t="shared" si="743"/>
        <v/>
      </c>
      <c r="BZ1282" s="12" t="str">
        <f t="shared" si="713"/>
        <v/>
      </c>
      <c r="CA1282" s="47" t="str">
        <f t="shared" si="714"/>
        <v/>
      </c>
      <c r="CB1282" s="32" t="str">
        <f t="shared" si="715"/>
        <v/>
      </c>
      <c r="CC1282" s="32" t="str">
        <f t="shared" si="716"/>
        <v/>
      </c>
      <c r="CD1282" s="32" t="str">
        <f t="shared" si="717"/>
        <v/>
      </c>
      <c r="CE1282" s="48"/>
      <c r="CF1282" s="32" t="str">
        <f t="shared" si="723"/>
        <v/>
      </c>
      <c r="CG1282" s="32" t="str">
        <f t="shared" si="724"/>
        <v/>
      </c>
      <c r="CH1282" s="48"/>
    </row>
    <row r="1283" spans="2:86" ht="30" customHeight="1" x14ac:dyDescent="0.2">
      <c r="B1283" s="155"/>
      <c r="C1283" s="117"/>
      <c r="D1283" s="53"/>
      <c r="E1283" s="68"/>
      <c r="F1283" s="54"/>
      <c r="G1283" s="54"/>
      <c r="H1283" s="55"/>
      <c r="I1283" s="71"/>
      <c r="J1283" s="73"/>
      <c r="K1283" s="56"/>
      <c r="L1283" s="76" t="str">
        <f t="shared" si="727"/>
        <v/>
      </c>
      <c r="M1283" s="77" t="str">
        <f t="shared" si="732"/>
        <v/>
      </c>
      <c r="N1283" s="130" t="str">
        <f t="shared" si="718"/>
        <v/>
      </c>
      <c r="O1283" s="131" t="str">
        <f t="shared" ref="O1283:U1292" si="744">IFERROR(INDEX($BH$3:$BO$100002,MATCH($BG1283,$BG$3:$BG$100002,0),MATCH(O$1,$BH$2:$BO$2,0)),"")</f>
        <v/>
      </c>
      <c r="P1283" s="131" t="str">
        <f t="shared" si="744"/>
        <v/>
      </c>
      <c r="Q1283" s="131" t="str">
        <f t="shared" si="744"/>
        <v/>
      </c>
      <c r="R1283" s="131" t="str">
        <f t="shared" si="744"/>
        <v/>
      </c>
      <c r="S1283" s="131" t="str">
        <f t="shared" si="744"/>
        <v/>
      </c>
      <c r="T1283" s="131" t="str">
        <f t="shared" si="744"/>
        <v/>
      </c>
      <c r="U1283" s="131" t="str">
        <f t="shared" si="744"/>
        <v/>
      </c>
      <c r="V1283" s="14"/>
      <c r="W1283" s="17" t="str">
        <f>IF(C1283="",IF(OR(AND($H1283&lt;&gt;"",C1283=""),AND($F1282=$F1283,$AK1283&lt;&gt;""),COUNTA($H$3:$H$100002)&gt;COUNTA($H$3:$H1283),$AE1283&lt;&gt;""),W1282,""),C1283)</f>
        <v/>
      </c>
      <c r="X1283" s="17" t="str">
        <f>IF(D1283="",IF(OR(AND($H1283&lt;&gt;"",D1283=""),AND($F1282=$F1283,$AK1283&lt;&gt;""),COUNTA($H$3:$H$100002)&gt;COUNTA($H$3:$H1283),$AE1283&lt;&gt;""),X1282,""),D1283)</f>
        <v/>
      </c>
      <c r="Y1283" s="17" t="str">
        <f>IF(E1283="",IF(OR(AND($H1283&lt;&gt;"",E1283=""),AND($F1282=$F1283,$AK1283&lt;&gt;""),COUNTA($H$3:$H$100002)&gt;COUNTA($H$3:$H1283),$AE1283&lt;&gt;""),Y1282,""),E1283)</f>
        <v/>
      </c>
      <c r="Z1283" s="27" t="str">
        <f t="shared" si="733"/>
        <v/>
      </c>
      <c r="AA1283" s="2" t="str">
        <f>IF(F1283="","",COUNTA($F$3:F1283))</f>
        <v/>
      </c>
      <c r="AB1283" s="3" t="str">
        <f>IF(F1283="","",IFERROR(IF(F1283&lt;&gt;"",IFERROR(INDEX(設定!$C$3:$C$303,MATCH(F1283,設定!$C$3:$C$303,0),0),INDEX(設定!$C$3:$C$303,MATCH("*"&amp;F1283&amp;"*",設定!$C$3:$C$303,0),0)),""),"エラー"))</f>
        <v/>
      </c>
      <c r="AC1283" s="2" t="str">
        <f>IF(G1283="","",COUNTA($G$3:G1283))</f>
        <v/>
      </c>
      <c r="AD1283" s="3" t="str">
        <f>IF(G1283="","",IFERROR(IF(G1283&lt;&gt;"",IFERROR(INDEX(設定!$C$3:$C$303,MATCH(G1283,設定!$C$3:$C$303,0),0),INDEX(設定!$C$3:$C$303,MATCH("*"&amp;G1283&amp;"*",設定!$C$3:$C$303,0),0)),""),"エラー"))</f>
        <v/>
      </c>
      <c r="AE1283" s="3" t="str">
        <f>IFERROR(IF(AB1283="",IF(AND(H1283&lt;&gt;"",F1283=""),INDEX(AB$3:AB1283,MATCH(MAX(AA$3:AA1283),AA$3:AA1283,0),0),""),AB1283),"")</f>
        <v/>
      </c>
      <c r="AF1283" s="3" t="str">
        <f>IFERROR(IF(AD1283="",IF(AND(H1283&lt;&gt;"",G1283=""),INDEX(AD$3:AD1283,MATCH(MAX(AC$3:AC1283),AC$3:AC1283,0),0),""),AD1283),"")</f>
        <v/>
      </c>
      <c r="AG1283" s="2" t="str">
        <f>IF(AH1283="","",IF(OR(AH1283=AH1282,AH1283=AH1284),IF(AND(E1283="",AB1283="",AG1282&lt;&gt;""),MAX($AG$3:AG1282),MAX($AG$3:AG1282)+1),IF(AH1282=AH1283,AG1282,MAX($AG$3:AG1282)+1)))</f>
        <v/>
      </c>
      <c r="AH1283" s="12" t="str">
        <f t="shared" si="719"/>
        <v/>
      </c>
      <c r="AI1283" s="12" t="str">
        <f t="shared" si="734"/>
        <v/>
      </c>
      <c r="AJ1283" s="13" t="str">
        <f t="shared" si="735"/>
        <v/>
      </c>
      <c r="AK1283" s="13" t="str">
        <f t="shared" si="736"/>
        <v/>
      </c>
      <c r="AL1283" s="13" t="str">
        <f>IF(OR(AJ1283="",COUNTIF($AH$3:AH1283,AH1283)&lt;&gt;COUNTIF(AH$3:AH$100002,AH1283)),"",SUMIF(AH$3:AH$100002,AH1283,AJ$3:AJ$100002))</f>
        <v/>
      </c>
      <c r="AM1283" s="13" t="str">
        <f>IF(OR(AK1283="",COUNTIF($AH$3:AH1283,AH1283)&lt;&gt;COUNTIF(AH$3:AH$100002,AH1283)),"",SUMIF(AH$3:AH$100002,AH1283,AK$3:AK$100002))</f>
        <v/>
      </c>
      <c r="AO1283" s="13" t="str">
        <f t="shared" si="720"/>
        <v/>
      </c>
      <c r="AP1283" s="13" t="str">
        <f t="shared" si="720"/>
        <v/>
      </c>
      <c r="AQ1283" s="13" t="str">
        <f t="shared" si="720"/>
        <v/>
      </c>
      <c r="AR1283" s="13" t="str">
        <f t="shared" ref="AR1283:AV1346" si="745">IF($Z1283="","",IF(COUNTIF($AE1283:$AF1283,AR$2),AR$2,""))</f>
        <v/>
      </c>
      <c r="AS1283" s="13" t="str">
        <f t="shared" si="721"/>
        <v/>
      </c>
      <c r="AT1283" s="13" t="str">
        <f t="shared" si="721"/>
        <v/>
      </c>
      <c r="AU1283" s="13" t="str">
        <f t="shared" si="721"/>
        <v/>
      </c>
      <c r="AV1283" s="13" t="str">
        <f t="shared" si="721"/>
        <v/>
      </c>
      <c r="AW1283" s="86" t="str">
        <f t="shared" si="737"/>
        <v/>
      </c>
      <c r="AX1283" s="59" t="str">
        <f t="shared" si="738"/>
        <v/>
      </c>
      <c r="AY1283" s="63" t="str">
        <f>IF(OR($BR1283="",BH1283=""),"",COUNT($BR$3:$BR1283))</f>
        <v/>
      </c>
      <c r="AZ1283" s="13" t="str">
        <f>IF(OR($BR1283="",BI1283=""),"",COUNT($BR$3:$BR1283))</f>
        <v/>
      </c>
      <c r="BA1283" s="13" t="str">
        <f>IF(OR($BR1283="",BJ1283=""),"",COUNT($BR$3:$BR1283))</f>
        <v/>
      </c>
      <c r="BB1283" s="13" t="str">
        <f>IF(OR($BR1283="",BK1283=""),"",COUNT($BR$3:$BR1283))</f>
        <v/>
      </c>
      <c r="BC1283" s="13" t="str">
        <f>IF(OR($BR1283="",BL1283=""),"",COUNT($BR$3:$BR1283))</f>
        <v/>
      </c>
      <c r="BD1283" s="13" t="str">
        <f>IF(OR($BR1283="",BM1283=""),"",COUNT($BR$3:$BR1283))</f>
        <v/>
      </c>
      <c r="BE1283" s="13" t="str">
        <f>IF(OR($BR1283="",BN1283=""),"",COUNT($BR$3:$BR1283))</f>
        <v/>
      </c>
      <c r="BF1283" s="13" t="str">
        <f>IF(OR($BR1283="",BO1283=""),"",COUNT($BR$3:$BR1283))</f>
        <v/>
      </c>
      <c r="BG1283" s="66" t="str">
        <f>IF(Z1283="","",COUNT($Z$3:Z1283))</f>
        <v/>
      </c>
      <c r="BH1283" s="13" t="str">
        <f>IF(AO1283="","",IF(AO1283=BH$2,(SUMIF($BV$3:$BV1283,BH$2,$BW$3:$BW1283)-SUMIF($BX$3:$BX1283,BH$2,$BY$3:$BY1283))*AO$1,""))</f>
        <v/>
      </c>
      <c r="BI1283" s="13" t="str">
        <f>IF(AP1283="","",IF(AP1283=BI$2,(SUMIF($BV$3:$BV1283,BI$2,$BW$3:$BW1283)-SUMIF($BX$3:$BX1283,BI$2,$BY$3:$BY1283))*AP$1,""))</f>
        <v/>
      </c>
      <c r="BJ1283" s="13" t="str">
        <f>IF(AQ1283="","",IF(AQ1283=BJ$2,(SUMIF($BV$3:$BV1283,BJ$2,$BW$3:$BW1283)-SUMIF($BX$3:$BX1283,BJ$2,$BY$3:$BY1283))*AQ$1,""))</f>
        <v/>
      </c>
      <c r="BK1283" s="13" t="str">
        <f>IF(AR1283="","",IF(AR1283=BK$2,(SUMIF($BV$3:$BV1283,BK$2,$BW$3:$BW1283)-SUMIF($BX$3:$BX1283,BK$2,$BY$3:$BY1283))*AR$1,""))</f>
        <v/>
      </c>
      <c r="BL1283" s="13" t="str">
        <f>IF(AS1283="","",IF(AS1283=BL$2,(SUMIF($BV$3:$BV1283,BL$2,$BW$3:$BW1283)-SUMIF($BX$3:$BX1283,BL$2,$BY$3:$BY1283))*AS$1,""))</f>
        <v/>
      </c>
      <c r="BM1283" s="13" t="str">
        <f>IF(AT1283="","",IF(AT1283=BM$2,(SUMIF($BV$3:$BV1283,BM$2,$BW$3:$BW1283)-SUMIF($BX$3:$BX1283,BM$2,$BY$3:$BY1283))*AT$1,""))</f>
        <v/>
      </c>
      <c r="BN1283" s="13" t="str">
        <f>IF(AU1283="","",IF(AU1283=BN$2,(SUMIF($BV$3:$BV1283,BN$2,$BW$3:$BW1283)-SUMIF($BX$3:$BX1283,BN$2,$BY$3:$BY1283))*AU$1,""))</f>
        <v/>
      </c>
      <c r="BO1283" s="13" t="str">
        <f>IF(AV1283="","",IF(AV1283=BO$2,(SUMIF($BV$3:$BV1283,BO$2,$BW$3:$BW1283)-SUMIF($BX$3:$BX1283,BO$2,$BY$3:$BY1283))*AV$1,""))</f>
        <v/>
      </c>
      <c r="BP1283" s="69"/>
      <c r="BQ1283" s="13" t="str">
        <f t="shared" si="722"/>
        <v/>
      </c>
      <c r="BR1283" s="75" t="str">
        <f t="shared" si="739"/>
        <v/>
      </c>
      <c r="BS1283" s="33" t="str">
        <f t="shared" ref="BS1283:BS1346" si="746">IF(Z1283="","",W1283)</f>
        <v/>
      </c>
      <c r="BT1283" s="42" t="str">
        <f t="shared" ref="BT1283:BT1346" si="747">IF(Z1283="","",X1283)</f>
        <v/>
      </c>
      <c r="BU1283" s="38" t="str">
        <f t="shared" ref="BU1283:BU1346" si="748">IF(Z1283="","",Y1283)</f>
        <v/>
      </c>
      <c r="BV1283" s="30" t="str">
        <f t="shared" si="740"/>
        <v/>
      </c>
      <c r="BW1283" s="36" t="str">
        <f t="shared" si="741"/>
        <v/>
      </c>
      <c r="BX1283" s="36" t="str">
        <f t="shared" si="742"/>
        <v/>
      </c>
      <c r="BY1283" s="45" t="str">
        <f t="shared" si="743"/>
        <v/>
      </c>
      <c r="BZ1283" s="12" t="str">
        <f t="shared" ref="BZ1283:BZ1346" si="749">IF(H1283="","",H1283&amp;IF(I1283="",""," ("&amp;I1283&amp;")"))</f>
        <v/>
      </c>
      <c r="CA1283" s="47" t="str">
        <f t="shared" ref="CA1283:CA1346" si="750">IF(AE1283="","",AE1283)</f>
        <v/>
      </c>
      <c r="CB1283" s="32" t="str">
        <f t="shared" ref="CB1283:CB1346" si="751">IF(AF1283="","",AF1283)</f>
        <v/>
      </c>
      <c r="CC1283" s="32" t="str">
        <f t="shared" ref="CC1283:CC1346" si="752">IF(J1283="","",J1283)</f>
        <v/>
      </c>
      <c r="CD1283" s="32" t="str">
        <f t="shared" ref="CD1283:CD1346" si="753">IF(K1283="","",K1283)</f>
        <v/>
      </c>
      <c r="CE1283" s="48"/>
      <c r="CF1283" s="32" t="str">
        <f t="shared" si="723"/>
        <v/>
      </c>
      <c r="CG1283" s="32" t="str">
        <f t="shared" si="724"/>
        <v/>
      </c>
      <c r="CH1283" s="48"/>
    </row>
    <row r="1284" spans="2:86" ht="30" customHeight="1" x14ac:dyDescent="0.2">
      <c r="B1284" s="155"/>
      <c r="C1284" s="117"/>
      <c r="D1284" s="53"/>
      <c r="E1284" s="68"/>
      <c r="F1284" s="54"/>
      <c r="G1284" s="54"/>
      <c r="H1284" s="55"/>
      <c r="I1284" s="71"/>
      <c r="J1284" s="73"/>
      <c r="K1284" s="56"/>
      <c r="L1284" s="76" t="str">
        <f t="shared" si="727"/>
        <v/>
      </c>
      <c r="M1284" s="77" t="str">
        <f t="shared" si="732"/>
        <v/>
      </c>
      <c r="N1284" s="130" t="str">
        <f t="shared" ref="N1284:N1347" si="754">IFERROR(INDEX($BH$3:$BO$100002,MATCH($BG1284,$BG$3:$BG$100002,0),MATCH(N$1,$BH$2:$BO$2,0)),"")</f>
        <v/>
      </c>
      <c r="O1284" s="131" t="str">
        <f t="shared" si="744"/>
        <v/>
      </c>
      <c r="P1284" s="131" t="str">
        <f t="shared" si="744"/>
        <v/>
      </c>
      <c r="Q1284" s="131" t="str">
        <f t="shared" si="744"/>
        <v/>
      </c>
      <c r="R1284" s="131" t="str">
        <f t="shared" si="744"/>
        <v/>
      </c>
      <c r="S1284" s="131" t="str">
        <f t="shared" si="744"/>
        <v/>
      </c>
      <c r="T1284" s="131" t="str">
        <f t="shared" si="744"/>
        <v/>
      </c>
      <c r="U1284" s="131" t="str">
        <f t="shared" si="744"/>
        <v/>
      </c>
      <c r="V1284" s="14"/>
      <c r="W1284" s="17" t="str">
        <f>IF(C1284="",IF(OR(AND($H1284&lt;&gt;"",C1284=""),AND($F1283=$F1284,$AK1284&lt;&gt;""),COUNTA($H$3:$H$100002)&gt;COUNTA($H$3:$H1284),$AE1284&lt;&gt;""),W1283,""),C1284)</f>
        <v/>
      </c>
      <c r="X1284" s="17" t="str">
        <f>IF(D1284="",IF(OR(AND($H1284&lt;&gt;"",D1284=""),AND($F1283=$F1284,$AK1284&lt;&gt;""),COUNTA($H$3:$H$100002)&gt;COUNTA($H$3:$H1284),$AE1284&lt;&gt;""),X1283,""),D1284)</f>
        <v/>
      </c>
      <c r="Y1284" s="17" t="str">
        <f>IF(E1284="",IF(OR(AND($H1284&lt;&gt;"",E1284=""),AND($F1283=$F1284,$AK1284&lt;&gt;""),COUNTA($H$3:$H$100002)&gt;COUNTA($H$3:$H1284),$AE1284&lt;&gt;""),Y1283,""),E1284)</f>
        <v/>
      </c>
      <c r="Z1284" s="27" t="str">
        <f t="shared" si="733"/>
        <v/>
      </c>
      <c r="AA1284" s="2" t="str">
        <f>IF(F1284="","",COUNTA($F$3:F1284))</f>
        <v/>
      </c>
      <c r="AB1284" s="3" t="str">
        <f>IF(F1284="","",IFERROR(IF(F1284&lt;&gt;"",IFERROR(INDEX(設定!$C$3:$C$303,MATCH(F1284,設定!$C$3:$C$303,0),0),INDEX(設定!$C$3:$C$303,MATCH("*"&amp;F1284&amp;"*",設定!$C$3:$C$303,0),0)),""),"エラー"))</f>
        <v/>
      </c>
      <c r="AC1284" s="2" t="str">
        <f>IF(G1284="","",COUNTA($G$3:G1284))</f>
        <v/>
      </c>
      <c r="AD1284" s="3" t="str">
        <f>IF(G1284="","",IFERROR(IF(G1284&lt;&gt;"",IFERROR(INDEX(設定!$C$3:$C$303,MATCH(G1284,設定!$C$3:$C$303,0),0),INDEX(設定!$C$3:$C$303,MATCH("*"&amp;G1284&amp;"*",設定!$C$3:$C$303,0),0)),""),"エラー"))</f>
        <v/>
      </c>
      <c r="AE1284" s="3" t="str">
        <f>IFERROR(IF(AB1284="",IF(AND(H1284&lt;&gt;"",F1284=""),INDEX(AB$3:AB1284,MATCH(MAX(AA$3:AA1284),AA$3:AA1284,0),0),""),AB1284),"")</f>
        <v/>
      </c>
      <c r="AF1284" s="3" t="str">
        <f>IFERROR(IF(AD1284="",IF(AND(H1284&lt;&gt;"",G1284=""),INDEX(AD$3:AD1284,MATCH(MAX(AC$3:AC1284),AC$3:AC1284,0),0),""),AD1284),"")</f>
        <v/>
      </c>
      <c r="AG1284" s="2" t="str">
        <f>IF(AH1284="","",IF(OR(AH1284=AH1283,AH1284=AH1285),IF(AND(E1284="",AB1284="",AG1283&lt;&gt;""),MAX($AG$3:AG1283),MAX($AG$3:AG1283)+1),IF(AH1283=AH1284,AG1283,MAX($AG$3:AG1283)+1)))</f>
        <v/>
      </c>
      <c r="AH1284" s="12" t="str">
        <f t="shared" ref="AH1284:AH1347" si="755">IF(AE1284="","",Z1284&amp;"@"&amp;AE1284&amp;"@"&amp;AF1284)</f>
        <v/>
      </c>
      <c r="AI1284" s="12" t="str">
        <f t="shared" si="734"/>
        <v/>
      </c>
      <c r="AJ1284" s="13" t="str">
        <f t="shared" si="735"/>
        <v/>
      </c>
      <c r="AK1284" s="13" t="str">
        <f t="shared" si="736"/>
        <v/>
      </c>
      <c r="AL1284" s="13" t="str">
        <f>IF(OR(AJ1284="",COUNTIF($AH$3:AH1284,AH1284)&lt;&gt;COUNTIF(AH$3:AH$100002,AH1284)),"",SUMIF(AH$3:AH$100002,AH1284,AJ$3:AJ$100002))</f>
        <v/>
      </c>
      <c r="AM1284" s="13" t="str">
        <f>IF(OR(AK1284="",COUNTIF($AH$3:AH1284,AH1284)&lt;&gt;COUNTIF(AH$3:AH$100002,AH1284)),"",SUMIF(AH$3:AH$100002,AH1284,AK$3:AK$100002))</f>
        <v/>
      </c>
      <c r="AO1284" s="13" t="str">
        <f t="shared" ref="AO1284:AU1347" si="756">IF($Z1284="","",IF(COUNTIF($AE1284:$AF1284,AO$2),AO$2,""))</f>
        <v/>
      </c>
      <c r="AP1284" s="13" t="str">
        <f t="shared" si="756"/>
        <v/>
      </c>
      <c r="AQ1284" s="13" t="str">
        <f t="shared" si="756"/>
        <v/>
      </c>
      <c r="AR1284" s="13" t="str">
        <f t="shared" si="745"/>
        <v/>
      </c>
      <c r="AS1284" s="13" t="str">
        <f t="shared" si="745"/>
        <v/>
      </c>
      <c r="AT1284" s="13" t="str">
        <f t="shared" si="745"/>
        <v/>
      </c>
      <c r="AU1284" s="13" t="str">
        <f t="shared" si="745"/>
        <v/>
      </c>
      <c r="AV1284" s="13" t="str">
        <f t="shared" si="745"/>
        <v/>
      </c>
      <c r="AW1284" s="86" t="str">
        <f t="shared" si="737"/>
        <v/>
      </c>
      <c r="AX1284" s="59" t="str">
        <f t="shared" si="738"/>
        <v/>
      </c>
      <c r="AY1284" s="63" t="str">
        <f>IF(OR($BR1284="",BH1284=""),"",COUNT($BR$3:$BR1284))</f>
        <v/>
      </c>
      <c r="AZ1284" s="13" t="str">
        <f>IF(OR($BR1284="",BI1284=""),"",COUNT($BR$3:$BR1284))</f>
        <v/>
      </c>
      <c r="BA1284" s="13" t="str">
        <f>IF(OR($BR1284="",BJ1284=""),"",COUNT($BR$3:$BR1284))</f>
        <v/>
      </c>
      <c r="BB1284" s="13" t="str">
        <f>IF(OR($BR1284="",BK1284=""),"",COUNT($BR$3:$BR1284))</f>
        <v/>
      </c>
      <c r="BC1284" s="13" t="str">
        <f>IF(OR($BR1284="",BL1284=""),"",COUNT($BR$3:$BR1284))</f>
        <v/>
      </c>
      <c r="BD1284" s="13" t="str">
        <f>IF(OR($BR1284="",BM1284=""),"",COUNT($BR$3:$BR1284))</f>
        <v/>
      </c>
      <c r="BE1284" s="13" t="str">
        <f>IF(OR($BR1284="",BN1284=""),"",COUNT($BR$3:$BR1284))</f>
        <v/>
      </c>
      <c r="BF1284" s="13" t="str">
        <f>IF(OR($BR1284="",BO1284=""),"",COUNT($BR$3:$BR1284))</f>
        <v/>
      </c>
      <c r="BG1284" s="66" t="str">
        <f>IF(Z1284="","",COUNT($Z$3:Z1284))</f>
        <v/>
      </c>
      <c r="BH1284" s="13" t="str">
        <f>IF(AO1284="","",IF(AO1284=BH$2,(SUMIF($BV$3:$BV1284,BH$2,$BW$3:$BW1284)-SUMIF($BX$3:$BX1284,BH$2,$BY$3:$BY1284))*AO$1,""))</f>
        <v/>
      </c>
      <c r="BI1284" s="13" t="str">
        <f>IF(AP1284="","",IF(AP1284=BI$2,(SUMIF($BV$3:$BV1284,BI$2,$BW$3:$BW1284)-SUMIF($BX$3:$BX1284,BI$2,$BY$3:$BY1284))*AP$1,""))</f>
        <v/>
      </c>
      <c r="BJ1284" s="13" t="str">
        <f>IF(AQ1284="","",IF(AQ1284=BJ$2,(SUMIF($BV$3:$BV1284,BJ$2,$BW$3:$BW1284)-SUMIF($BX$3:$BX1284,BJ$2,$BY$3:$BY1284))*AQ$1,""))</f>
        <v/>
      </c>
      <c r="BK1284" s="13" t="str">
        <f>IF(AR1284="","",IF(AR1284=BK$2,(SUMIF($BV$3:$BV1284,BK$2,$BW$3:$BW1284)-SUMIF($BX$3:$BX1284,BK$2,$BY$3:$BY1284))*AR$1,""))</f>
        <v/>
      </c>
      <c r="BL1284" s="13" t="str">
        <f>IF(AS1284="","",IF(AS1284=BL$2,(SUMIF($BV$3:$BV1284,BL$2,$BW$3:$BW1284)-SUMIF($BX$3:$BX1284,BL$2,$BY$3:$BY1284))*AS$1,""))</f>
        <v/>
      </c>
      <c r="BM1284" s="13" t="str">
        <f>IF(AT1284="","",IF(AT1284=BM$2,(SUMIF($BV$3:$BV1284,BM$2,$BW$3:$BW1284)-SUMIF($BX$3:$BX1284,BM$2,$BY$3:$BY1284))*AT$1,""))</f>
        <v/>
      </c>
      <c r="BN1284" s="13" t="str">
        <f>IF(AU1284="","",IF(AU1284=BN$2,(SUMIF($BV$3:$BV1284,BN$2,$BW$3:$BW1284)-SUMIF($BX$3:$BX1284,BN$2,$BY$3:$BY1284))*AU$1,""))</f>
        <v/>
      </c>
      <c r="BO1284" s="13" t="str">
        <f>IF(AV1284="","",IF(AV1284=BO$2,(SUMIF($BV$3:$BV1284,BO$2,$BW$3:$BW1284)-SUMIF($BX$3:$BX1284,BO$2,$BY$3:$BY1284))*AV$1,""))</f>
        <v/>
      </c>
      <c r="BP1284" s="69"/>
      <c r="BQ1284" s="13" t="str">
        <f t="shared" ref="BQ1284:BQ1347" si="757">IF(B1284="","",IF(ISNUMBER(B1284),B1284,""))</f>
        <v/>
      </c>
      <c r="BR1284" s="75" t="str">
        <f t="shared" si="739"/>
        <v/>
      </c>
      <c r="BS1284" s="33" t="str">
        <f t="shared" si="746"/>
        <v/>
      </c>
      <c r="BT1284" s="42" t="str">
        <f t="shared" si="747"/>
        <v/>
      </c>
      <c r="BU1284" s="38" t="str">
        <f t="shared" si="748"/>
        <v/>
      </c>
      <c r="BV1284" s="30" t="str">
        <f t="shared" si="740"/>
        <v/>
      </c>
      <c r="BW1284" s="36" t="str">
        <f t="shared" si="741"/>
        <v/>
      </c>
      <c r="BX1284" s="36" t="str">
        <f t="shared" si="742"/>
        <v/>
      </c>
      <c r="BY1284" s="45" t="str">
        <f t="shared" si="743"/>
        <v/>
      </c>
      <c r="BZ1284" s="12" t="str">
        <f t="shared" si="749"/>
        <v/>
      </c>
      <c r="CA1284" s="47" t="str">
        <f t="shared" si="750"/>
        <v/>
      </c>
      <c r="CB1284" s="32" t="str">
        <f t="shared" si="751"/>
        <v/>
      </c>
      <c r="CC1284" s="32" t="str">
        <f t="shared" si="752"/>
        <v/>
      </c>
      <c r="CD1284" s="32" t="str">
        <f t="shared" si="753"/>
        <v/>
      </c>
      <c r="CE1284" s="48"/>
      <c r="CF1284" s="32" t="str">
        <f t="shared" ref="CF1284:CF1347" si="758">IF(AND(ISNUMBER(B1284),CG1284&lt;&gt;""),B1284,"")</f>
        <v/>
      </c>
      <c r="CG1284" s="32" t="str">
        <f t="shared" ref="CG1284:CG1347" si="759">IF(AE1284="","",AE1284&amp;"@"&amp;AF1284)</f>
        <v/>
      </c>
      <c r="CH1284" s="48"/>
    </row>
    <row r="1285" spans="2:86" ht="30" customHeight="1" x14ac:dyDescent="0.2">
      <c r="B1285" s="155"/>
      <c r="C1285" s="117"/>
      <c r="D1285" s="53"/>
      <c r="E1285" s="68"/>
      <c r="F1285" s="54"/>
      <c r="G1285" s="54"/>
      <c r="H1285" s="55"/>
      <c r="I1285" s="71"/>
      <c r="J1285" s="73"/>
      <c r="K1285" s="56"/>
      <c r="L1285" s="76" t="str">
        <f t="shared" si="727"/>
        <v/>
      </c>
      <c r="M1285" s="77" t="str">
        <f t="shared" si="732"/>
        <v/>
      </c>
      <c r="N1285" s="130" t="str">
        <f t="shared" si="754"/>
        <v/>
      </c>
      <c r="O1285" s="131" t="str">
        <f t="shared" si="744"/>
        <v/>
      </c>
      <c r="P1285" s="131" t="str">
        <f t="shared" si="744"/>
        <v/>
      </c>
      <c r="Q1285" s="131" t="str">
        <f t="shared" si="744"/>
        <v/>
      </c>
      <c r="R1285" s="131" t="str">
        <f t="shared" si="744"/>
        <v/>
      </c>
      <c r="S1285" s="131" t="str">
        <f t="shared" si="744"/>
        <v/>
      </c>
      <c r="T1285" s="131" t="str">
        <f t="shared" si="744"/>
        <v/>
      </c>
      <c r="U1285" s="131" t="str">
        <f t="shared" si="744"/>
        <v/>
      </c>
      <c r="V1285" s="14"/>
      <c r="W1285" s="17" t="str">
        <f>IF(C1285="",IF(OR(AND($H1285&lt;&gt;"",C1285=""),AND($F1284=$F1285,$AK1285&lt;&gt;""),COUNTA($H$3:$H$100002)&gt;COUNTA($H$3:$H1285),$AE1285&lt;&gt;""),W1284,""),C1285)</f>
        <v/>
      </c>
      <c r="X1285" s="17" t="str">
        <f>IF(D1285="",IF(OR(AND($H1285&lt;&gt;"",D1285=""),AND($F1284=$F1285,$AK1285&lt;&gt;""),COUNTA($H$3:$H$100002)&gt;COUNTA($H$3:$H1285),$AE1285&lt;&gt;""),X1284,""),D1285)</f>
        <v/>
      </c>
      <c r="Y1285" s="17" t="str">
        <f>IF(E1285="",IF(OR(AND($H1285&lt;&gt;"",E1285=""),AND($F1284=$F1285,$AK1285&lt;&gt;""),COUNTA($H$3:$H$100002)&gt;COUNTA($H$3:$H1285),$AE1285&lt;&gt;""),Y1284,""),E1285)</f>
        <v/>
      </c>
      <c r="Z1285" s="27" t="str">
        <f t="shared" si="733"/>
        <v/>
      </c>
      <c r="AA1285" s="2" t="str">
        <f>IF(F1285="","",COUNTA($F$3:F1285))</f>
        <v/>
      </c>
      <c r="AB1285" s="3" t="str">
        <f>IF(F1285="","",IFERROR(IF(F1285&lt;&gt;"",IFERROR(INDEX(設定!$C$3:$C$303,MATCH(F1285,設定!$C$3:$C$303,0),0),INDEX(設定!$C$3:$C$303,MATCH("*"&amp;F1285&amp;"*",設定!$C$3:$C$303,0),0)),""),"エラー"))</f>
        <v/>
      </c>
      <c r="AC1285" s="2" t="str">
        <f>IF(G1285="","",COUNTA($G$3:G1285))</f>
        <v/>
      </c>
      <c r="AD1285" s="3" t="str">
        <f>IF(G1285="","",IFERROR(IF(G1285&lt;&gt;"",IFERROR(INDEX(設定!$C$3:$C$303,MATCH(G1285,設定!$C$3:$C$303,0),0),INDEX(設定!$C$3:$C$303,MATCH("*"&amp;G1285&amp;"*",設定!$C$3:$C$303,0),0)),""),"エラー"))</f>
        <v/>
      </c>
      <c r="AE1285" s="3" t="str">
        <f>IFERROR(IF(AB1285="",IF(AND(H1285&lt;&gt;"",F1285=""),INDEX(AB$3:AB1285,MATCH(MAX(AA$3:AA1285),AA$3:AA1285,0),0),""),AB1285),"")</f>
        <v/>
      </c>
      <c r="AF1285" s="3" t="str">
        <f>IFERROR(IF(AD1285="",IF(AND(H1285&lt;&gt;"",G1285=""),INDEX(AD$3:AD1285,MATCH(MAX(AC$3:AC1285),AC$3:AC1285,0),0),""),AD1285),"")</f>
        <v/>
      </c>
      <c r="AG1285" s="2" t="str">
        <f>IF(AH1285="","",IF(OR(AH1285=AH1284,AH1285=AH1286),IF(AND(E1285="",AB1285="",AG1284&lt;&gt;""),MAX($AG$3:AG1284),MAX($AG$3:AG1284)+1),IF(AH1284=AH1285,AG1284,MAX($AG$3:AG1284)+1)))</f>
        <v/>
      </c>
      <c r="AH1285" s="12" t="str">
        <f t="shared" si="755"/>
        <v/>
      </c>
      <c r="AI1285" s="12" t="str">
        <f t="shared" si="734"/>
        <v/>
      </c>
      <c r="AJ1285" s="13" t="str">
        <f t="shared" si="735"/>
        <v/>
      </c>
      <c r="AK1285" s="13" t="str">
        <f t="shared" si="736"/>
        <v/>
      </c>
      <c r="AL1285" s="13" t="str">
        <f>IF(OR(AJ1285="",COUNTIF($AH$3:AH1285,AH1285)&lt;&gt;COUNTIF(AH$3:AH$100002,AH1285)),"",SUMIF(AH$3:AH$100002,AH1285,AJ$3:AJ$100002))</f>
        <v/>
      </c>
      <c r="AM1285" s="13" t="str">
        <f>IF(OR(AK1285="",COUNTIF($AH$3:AH1285,AH1285)&lt;&gt;COUNTIF(AH$3:AH$100002,AH1285)),"",SUMIF(AH$3:AH$100002,AH1285,AK$3:AK$100002))</f>
        <v/>
      </c>
      <c r="AO1285" s="13" t="str">
        <f t="shared" si="756"/>
        <v/>
      </c>
      <c r="AP1285" s="13" t="str">
        <f t="shared" si="756"/>
        <v/>
      </c>
      <c r="AQ1285" s="13" t="str">
        <f t="shared" si="756"/>
        <v/>
      </c>
      <c r="AR1285" s="13" t="str">
        <f t="shared" si="745"/>
        <v/>
      </c>
      <c r="AS1285" s="13" t="str">
        <f t="shared" si="745"/>
        <v/>
      </c>
      <c r="AT1285" s="13" t="str">
        <f t="shared" si="745"/>
        <v/>
      </c>
      <c r="AU1285" s="13" t="str">
        <f t="shared" si="745"/>
        <v/>
      </c>
      <c r="AV1285" s="13" t="str">
        <f t="shared" si="745"/>
        <v/>
      </c>
      <c r="AW1285" s="86" t="str">
        <f t="shared" si="737"/>
        <v/>
      </c>
      <c r="AX1285" s="59" t="str">
        <f t="shared" si="738"/>
        <v/>
      </c>
      <c r="AY1285" s="63" t="str">
        <f>IF(OR($BR1285="",BH1285=""),"",COUNT($BR$3:$BR1285))</f>
        <v/>
      </c>
      <c r="AZ1285" s="13" t="str">
        <f>IF(OR($BR1285="",BI1285=""),"",COUNT($BR$3:$BR1285))</f>
        <v/>
      </c>
      <c r="BA1285" s="13" t="str">
        <f>IF(OR($BR1285="",BJ1285=""),"",COUNT($BR$3:$BR1285))</f>
        <v/>
      </c>
      <c r="BB1285" s="13" t="str">
        <f>IF(OR($BR1285="",BK1285=""),"",COUNT($BR$3:$BR1285))</f>
        <v/>
      </c>
      <c r="BC1285" s="13" t="str">
        <f>IF(OR($BR1285="",BL1285=""),"",COUNT($BR$3:$BR1285))</f>
        <v/>
      </c>
      <c r="BD1285" s="13" t="str">
        <f>IF(OR($BR1285="",BM1285=""),"",COUNT($BR$3:$BR1285))</f>
        <v/>
      </c>
      <c r="BE1285" s="13" t="str">
        <f>IF(OR($BR1285="",BN1285=""),"",COUNT($BR$3:$BR1285))</f>
        <v/>
      </c>
      <c r="BF1285" s="13" t="str">
        <f>IF(OR($BR1285="",BO1285=""),"",COUNT($BR$3:$BR1285))</f>
        <v/>
      </c>
      <c r="BG1285" s="66" t="str">
        <f>IF(Z1285="","",COUNT($Z$3:Z1285))</f>
        <v/>
      </c>
      <c r="BH1285" s="13" t="str">
        <f>IF(AO1285="","",IF(AO1285=BH$2,(SUMIF($BV$3:$BV1285,BH$2,$BW$3:$BW1285)-SUMIF($BX$3:$BX1285,BH$2,$BY$3:$BY1285))*AO$1,""))</f>
        <v/>
      </c>
      <c r="BI1285" s="13" t="str">
        <f>IF(AP1285="","",IF(AP1285=BI$2,(SUMIF($BV$3:$BV1285,BI$2,$BW$3:$BW1285)-SUMIF($BX$3:$BX1285,BI$2,$BY$3:$BY1285))*AP$1,""))</f>
        <v/>
      </c>
      <c r="BJ1285" s="13" t="str">
        <f>IF(AQ1285="","",IF(AQ1285=BJ$2,(SUMIF($BV$3:$BV1285,BJ$2,$BW$3:$BW1285)-SUMIF($BX$3:$BX1285,BJ$2,$BY$3:$BY1285))*AQ$1,""))</f>
        <v/>
      </c>
      <c r="BK1285" s="13" t="str">
        <f>IF(AR1285="","",IF(AR1285=BK$2,(SUMIF($BV$3:$BV1285,BK$2,$BW$3:$BW1285)-SUMIF($BX$3:$BX1285,BK$2,$BY$3:$BY1285))*AR$1,""))</f>
        <v/>
      </c>
      <c r="BL1285" s="13" t="str">
        <f>IF(AS1285="","",IF(AS1285=BL$2,(SUMIF($BV$3:$BV1285,BL$2,$BW$3:$BW1285)-SUMIF($BX$3:$BX1285,BL$2,$BY$3:$BY1285))*AS$1,""))</f>
        <v/>
      </c>
      <c r="BM1285" s="13" t="str">
        <f>IF(AT1285="","",IF(AT1285=BM$2,(SUMIF($BV$3:$BV1285,BM$2,$BW$3:$BW1285)-SUMIF($BX$3:$BX1285,BM$2,$BY$3:$BY1285))*AT$1,""))</f>
        <v/>
      </c>
      <c r="BN1285" s="13" t="str">
        <f>IF(AU1285="","",IF(AU1285=BN$2,(SUMIF($BV$3:$BV1285,BN$2,$BW$3:$BW1285)-SUMIF($BX$3:$BX1285,BN$2,$BY$3:$BY1285))*AU$1,""))</f>
        <v/>
      </c>
      <c r="BO1285" s="13" t="str">
        <f>IF(AV1285="","",IF(AV1285=BO$2,(SUMIF($BV$3:$BV1285,BO$2,$BW$3:$BW1285)-SUMIF($BX$3:$BX1285,BO$2,$BY$3:$BY1285))*AV$1,""))</f>
        <v/>
      </c>
      <c r="BP1285" s="69"/>
      <c r="BQ1285" s="13" t="str">
        <f t="shared" si="757"/>
        <v/>
      </c>
      <c r="BR1285" s="75" t="str">
        <f t="shared" si="739"/>
        <v/>
      </c>
      <c r="BS1285" s="33" t="str">
        <f t="shared" si="746"/>
        <v/>
      </c>
      <c r="BT1285" s="42" t="str">
        <f t="shared" si="747"/>
        <v/>
      </c>
      <c r="BU1285" s="38" t="str">
        <f t="shared" si="748"/>
        <v/>
      </c>
      <c r="BV1285" s="30" t="str">
        <f t="shared" si="740"/>
        <v/>
      </c>
      <c r="BW1285" s="36" t="str">
        <f t="shared" si="741"/>
        <v/>
      </c>
      <c r="BX1285" s="36" t="str">
        <f t="shared" si="742"/>
        <v/>
      </c>
      <c r="BY1285" s="45" t="str">
        <f t="shared" si="743"/>
        <v/>
      </c>
      <c r="BZ1285" s="12" t="str">
        <f t="shared" si="749"/>
        <v/>
      </c>
      <c r="CA1285" s="47" t="str">
        <f t="shared" si="750"/>
        <v/>
      </c>
      <c r="CB1285" s="32" t="str">
        <f t="shared" si="751"/>
        <v/>
      </c>
      <c r="CC1285" s="32" t="str">
        <f t="shared" si="752"/>
        <v/>
      </c>
      <c r="CD1285" s="32" t="str">
        <f t="shared" si="753"/>
        <v/>
      </c>
      <c r="CE1285" s="48"/>
      <c r="CF1285" s="32" t="str">
        <f t="shared" si="758"/>
        <v/>
      </c>
      <c r="CG1285" s="32" t="str">
        <f t="shared" si="759"/>
        <v/>
      </c>
      <c r="CH1285" s="48"/>
    </row>
    <row r="1286" spans="2:86" ht="30" customHeight="1" x14ac:dyDescent="0.2">
      <c r="B1286" s="155"/>
      <c r="C1286" s="117"/>
      <c r="D1286" s="53"/>
      <c r="E1286" s="68"/>
      <c r="F1286" s="54"/>
      <c r="G1286" s="54"/>
      <c r="H1286" s="55"/>
      <c r="I1286" s="71"/>
      <c r="J1286" s="73"/>
      <c r="K1286" s="56"/>
      <c r="L1286" s="76" t="str">
        <f t="shared" si="727"/>
        <v/>
      </c>
      <c r="M1286" s="77" t="str">
        <f t="shared" si="732"/>
        <v/>
      </c>
      <c r="N1286" s="130" t="str">
        <f t="shared" si="754"/>
        <v/>
      </c>
      <c r="O1286" s="131" t="str">
        <f t="shared" si="744"/>
        <v/>
      </c>
      <c r="P1286" s="131" t="str">
        <f t="shared" si="744"/>
        <v/>
      </c>
      <c r="Q1286" s="131" t="str">
        <f t="shared" si="744"/>
        <v/>
      </c>
      <c r="R1286" s="131" t="str">
        <f t="shared" si="744"/>
        <v/>
      </c>
      <c r="S1286" s="131" t="str">
        <f t="shared" si="744"/>
        <v/>
      </c>
      <c r="T1286" s="131" t="str">
        <f t="shared" si="744"/>
        <v/>
      </c>
      <c r="U1286" s="131" t="str">
        <f t="shared" si="744"/>
        <v/>
      </c>
      <c r="V1286" s="14"/>
      <c r="W1286" s="17" t="str">
        <f>IF(C1286="",IF(OR(AND($H1286&lt;&gt;"",C1286=""),AND($F1285=$F1286,$AK1286&lt;&gt;""),COUNTA($H$3:$H$100002)&gt;COUNTA($H$3:$H1286),$AE1286&lt;&gt;""),W1285,""),C1286)</f>
        <v/>
      </c>
      <c r="X1286" s="17" t="str">
        <f>IF(D1286="",IF(OR(AND($H1286&lt;&gt;"",D1286=""),AND($F1285=$F1286,$AK1286&lt;&gt;""),COUNTA($H$3:$H$100002)&gt;COUNTA($H$3:$H1286),$AE1286&lt;&gt;""),X1285,""),D1286)</f>
        <v/>
      </c>
      <c r="Y1286" s="17" t="str">
        <f>IF(E1286="",IF(OR(AND($H1286&lt;&gt;"",E1286=""),AND($F1285=$F1286,$AK1286&lt;&gt;""),COUNTA($H$3:$H$100002)&gt;COUNTA($H$3:$H1286),$AE1286&lt;&gt;""),Y1285,""),E1286)</f>
        <v/>
      </c>
      <c r="Z1286" s="27" t="str">
        <f t="shared" si="733"/>
        <v/>
      </c>
      <c r="AA1286" s="2" t="str">
        <f>IF(F1286="","",COUNTA($F$3:F1286))</f>
        <v/>
      </c>
      <c r="AB1286" s="3" t="str">
        <f>IF(F1286="","",IFERROR(IF(F1286&lt;&gt;"",IFERROR(INDEX(設定!$C$3:$C$303,MATCH(F1286,設定!$C$3:$C$303,0),0),INDEX(設定!$C$3:$C$303,MATCH("*"&amp;F1286&amp;"*",設定!$C$3:$C$303,0),0)),""),"エラー"))</f>
        <v/>
      </c>
      <c r="AC1286" s="2" t="str">
        <f>IF(G1286="","",COUNTA($G$3:G1286))</f>
        <v/>
      </c>
      <c r="AD1286" s="3" t="str">
        <f>IF(G1286="","",IFERROR(IF(G1286&lt;&gt;"",IFERROR(INDEX(設定!$C$3:$C$303,MATCH(G1286,設定!$C$3:$C$303,0),0),INDEX(設定!$C$3:$C$303,MATCH("*"&amp;G1286&amp;"*",設定!$C$3:$C$303,0),0)),""),"エラー"))</f>
        <v/>
      </c>
      <c r="AE1286" s="3" t="str">
        <f>IFERROR(IF(AB1286="",IF(AND(H1286&lt;&gt;"",F1286=""),INDEX(AB$3:AB1286,MATCH(MAX(AA$3:AA1286),AA$3:AA1286,0),0),""),AB1286),"")</f>
        <v/>
      </c>
      <c r="AF1286" s="3" t="str">
        <f>IFERROR(IF(AD1286="",IF(AND(H1286&lt;&gt;"",G1286=""),INDEX(AD$3:AD1286,MATCH(MAX(AC$3:AC1286),AC$3:AC1286,0),0),""),AD1286),"")</f>
        <v/>
      </c>
      <c r="AG1286" s="2" t="str">
        <f>IF(AH1286="","",IF(OR(AH1286=AH1285,AH1286=AH1287),IF(AND(E1286="",AB1286="",AG1285&lt;&gt;""),MAX($AG$3:AG1285),MAX($AG$3:AG1285)+1),IF(AH1285=AH1286,AG1285,MAX($AG$3:AG1285)+1)))</f>
        <v/>
      </c>
      <c r="AH1286" s="12" t="str">
        <f t="shared" si="755"/>
        <v/>
      </c>
      <c r="AI1286" s="12" t="str">
        <f t="shared" si="734"/>
        <v/>
      </c>
      <c r="AJ1286" s="13" t="str">
        <f t="shared" si="735"/>
        <v/>
      </c>
      <c r="AK1286" s="13" t="str">
        <f t="shared" si="736"/>
        <v/>
      </c>
      <c r="AL1286" s="13" t="str">
        <f>IF(OR(AJ1286="",COUNTIF($AH$3:AH1286,AH1286)&lt;&gt;COUNTIF(AH$3:AH$100002,AH1286)),"",SUMIF(AH$3:AH$100002,AH1286,AJ$3:AJ$100002))</f>
        <v/>
      </c>
      <c r="AM1286" s="13" t="str">
        <f>IF(OR(AK1286="",COUNTIF($AH$3:AH1286,AH1286)&lt;&gt;COUNTIF(AH$3:AH$100002,AH1286)),"",SUMIF(AH$3:AH$100002,AH1286,AK$3:AK$100002))</f>
        <v/>
      </c>
      <c r="AO1286" s="13" t="str">
        <f t="shared" si="756"/>
        <v/>
      </c>
      <c r="AP1286" s="13" t="str">
        <f t="shared" si="756"/>
        <v/>
      </c>
      <c r="AQ1286" s="13" t="str">
        <f t="shared" si="756"/>
        <v/>
      </c>
      <c r="AR1286" s="13" t="str">
        <f t="shared" si="745"/>
        <v/>
      </c>
      <c r="AS1286" s="13" t="str">
        <f t="shared" si="745"/>
        <v/>
      </c>
      <c r="AT1286" s="13" t="str">
        <f t="shared" si="745"/>
        <v/>
      </c>
      <c r="AU1286" s="13" t="str">
        <f t="shared" si="745"/>
        <v/>
      </c>
      <c r="AV1286" s="13" t="str">
        <f t="shared" ref="AV1286:AV1349" si="760">IF($Z1286="","",IF(COUNTIF($AE1286:$AF1286,AV$2),AV$2,""))</f>
        <v/>
      </c>
      <c r="AW1286" s="86" t="str">
        <f t="shared" si="737"/>
        <v/>
      </c>
      <c r="AX1286" s="59" t="str">
        <f t="shared" si="738"/>
        <v/>
      </c>
      <c r="AY1286" s="63" t="str">
        <f>IF(OR($BR1286="",BH1286=""),"",COUNT($BR$3:$BR1286))</f>
        <v/>
      </c>
      <c r="AZ1286" s="13" t="str">
        <f>IF(OR($BR1286="",BI1286=""),"",COUNT($BR$3:$BR1286))</f>
        <v/>
      </c>
      <c r="BA1286" s="13" t="str">
        <f>IF(OR($BR1286="",BJ1286=""),"",COUNT($BR$3:$BR1286))</f>
        <v/>
      </c>
      <c r="BB1286" s="13" t="str">
        <f>IF(OR($BR1286="",BK1286=""),"",COUNT($BR$3:$BR1286))</f>
        <v/>
      </c>
      <c r="BC1286" s="13" t="str">
        <f>IF(OR($BR1286="",BL1286=""),"",COUNT($BR$3:$BR1286))</f>
        <v/>
      </c>
      <c r="BD1286" s="13" t="str">
        <f>IF(OR($BR1286="",BM1286=""),"",COUNT($BR$3:$BR1286))</f>
        <v/>
      </c>
      <c r="BE1286" s="13" t="str">
        <f>IF(OR($BR1286="",BN1286=""),"",COUNT($BR$3:$BR1286))</f>
        <v/>
      </c>
      <c r="BF1286" s="13" t="str">
        <f>IF(OR($BR1286="",BO1286=""),"",COUNT($BR$3:$BR1286))</f>
        <v/>
      </c>
      <c r="BG1286" s="66" t="str">
        <f>IF(Z1286="","",COUNT($Z$3:Z1286))</f>
        <v/>
      </c>
      <c r="BH1286" s="13" t="str">
        <f>IF(AO1286="","",IF(AO1286=BH$2,(SUMIF($BV$3:$BV1286,BH$2,$BW$3:$BW1286)-SUMIF($BX$3:$BX1286,BH$2,$BY$3:$BY1286))*AO$1,""))</f>
        <v/>
      </c>
      <c r="BI1286" s="13" t="str">
        <f>IF(AP1286="","",IF(AP1286=BI$2,(SUMIF($BV$3:$BV1286,BI$2,$BW$3:$BW1286)-SUMIF($BX$3:$BX1286,BI$2,$BY$3:$BY1286))*AP$1,""))</f>
        <v/>
      </c>
      <c r="BJ1286" s="13" t="str">
        <f>IF(AQ1286="","",IF(AQ1286=BJ$2,(SUMIF($BV$3:$BV1286,BJ$2,$BW$3:$BW1286)-SUMIF($BX$3:$BX1286,BJ$2,$BY$3:$BY1286))*AQ$1,""))</f>
        <v/>
      </c>
      <c r="BK1286" s="13" t="str">
        <f>IF(AR1286="","",IF(AR1286=BK$2,(SUMIF($BV$3:$BV1286,BK$2,$BW$3:$BW1286)-SUMIF($BX$3:$BX1286,BK$2,$BY$3:$BY1286))*AR$1,""))</f>
        <v/>
      </c>
      <c r="BL1286" s="13" t="str">
        <f>IF(AS1286="","",IF(AS1286=BL$2,(SUMIF($BV$3:$BV1286,BL$2,$BW$3:$BW1286)-SUMIF($BX$3:$BX1286,BL$2,$BY$3:$BY1286))*AS$1,""))</f>
        <v/>
      </c>
      <c r="BM1286" s="13" t="str">
        <f>IF(AT1286="","",IF(AT1286=BM$2,(SUMIF($BV$3:$BV1286,BM$2,$BW$3:$BW1286)-SUMIF($BX$3:$BX1286,BM$2,$BY$3:$BY1286))*AT$1,""))</f>
        <v/>
      </c>
      <c r="BN1286" s="13" t="str">
        <f>IF(AU1286="","",IF(AU1286=BN$2,(SUMIF($BV$3:$BV1286,BN$2,$BW$3:$BW1286)-SUMIF($BX$3:$BX1286,BN$2,$BY$3:$BY1286))*AU$1,""))</f>
        <v/>
      </c>
      <c r="BO1286" s="13" t="str">
        <f>IF(AV1286="","",IF(AV1286=BO$2,(SUMIF($BV$3:$BV1286,BO$2,$BW$3:$BW1286)-SUMIF($BX$3:$BX1286,BO$2,$BY$3:$BY1286))*AV$1,""))</f>
        <v/>
      </c>
      <c r="BP1286" s="69"/>
      <c r="BQ1286" s="13" t="str">
        <f t="shared" si="757"/>
        <v/>
      </c>
      <c r="BR1286" s="75" t="str">
        <f t="shared" si="739"/>
        <v/>
      </c>
      <c r="BS1286" s="33" t="str">
        <f t="shared" si="746"/>
        <v/>
      </c>
      <c r="BT1286" s="42" t="str">
        <f t="shared" si="747"/>
        <v/>
      </c>
      <c r="BU1286" s="38" t="str">
        <f t="shared" si="748"/>
        <v/>
      </c>
      <c r="BV1286" s="30" t="str">
        <f t="shared" si="740"/>
        <v/>
      </c>
      <c r="BW1286" s="36" t="str">
        <f t="shared" si="741"/>
        <v/>
      </c>
      <c r="BX1286" s="36" t="str">
        <f t="shared" si="742"/>
        <v/>
      </c>
      <c r="BY1286" s="45" t="str">
        <f t="shared" si="743"/>
        <v/>
      </c>
      <c r="BZ1286" s="12" t="str">
        <f t="shared" si="749"/>
        <v/>
      </c>
      <c r="CA1286" s="47" t="str">
        <f t="shared" si="750"/>
        <v/>
      </c>
      <c r="CB1286" s="32" t="str">
        <f t="shared" si="751"/>
        <v/>
      </c>
      <c r="CC1286" s="32" t="str">
        <f t="shared" si="752"/>
        <v/>
      </c>
      <c r="CD1286" s="32" t="str">
        <f t="shared" si="753"/>
        <v/>
      </c>
      <c r="CE1286" s="48"/>
      <c r="CF1286" s="32" t="str">
        <f t="shared" si="758"/>
        <v/>
      </c>
      <c r="CG1286" s="32" t="str">
        <f t="shared" si="759"/>
        <v/>
      </c>
      <c r="CH1286" s="48"/>
    </row>
    <row r="1287" spans="2:86" ht="30" customHeight="1" x14ac:dyDescent="0.2">
      <c r="B1287" s="155"/>
      <c r="C1287" s="117"/>
      <c r="D1287" s="53"/>
      <c r="E1287" s="68"/>
      <c r="F1287" s="54"/>
      <c r="G1287" s="54"/>
      <c r="H1287" s="55"/>
      <c r="I1287" s="71"/>
      <c r="J1287" s="73"/>
      <c r="K1287" s="56"/>
      <c r="L1287" s="76" t="str">
        <f t="shared" si="727"/>
        <v/>
      </c>
      <c r="M1287" s="77" t="str">
        <f t="shared" si="732"/>
        <v/>
      </c>
      <c r="N1287" s="130" t="str">
        <f t="shared" si="754"/>
        <v/>
      </c>
      <c r="O1287" s="131" t="str">
        <f t="shared" si="744"/>
        <v/>
      </c>
      <c r="P1287" s="131" t="str">
        <f t="shared" si="744"/>
        <v/>
      </c>
      <c r="Q1287" s="131" t="str">
        <f t="shared" si="744"/>
        <v/>
      </c>
      <c r="R1287" s="131" t="str">
        <f t="shared" si="744"/>
        <v/>
      </c>
      <c r="S1287" s="131" t="str">
        <f t="shared" si="744"/>
        <v/>
      </c>
      <c r="T1287" s="131" t="str">
        <f t="shared" si="744"/>
        <v/>
      </c>
      <c r="U1287" s="131" t="str">
        <f t="shared" si="744"/>
        <v/>
      </c>
      <c r="V1287" s="14"/>
      <c r="W1287" s="17" t="str">
        <f>IF(C1287="",IF(OR(AND($H1287&lt;&gt;"",C1287=""),AND($F1286=$F1287,$AK1287&lt;&gt;""),COUNTA($H$3:$H$100002)&gt;COUNTA($H$3:$H1287),$AE1287&lt;&gt;""),W1286,""),C1287)</f>
        <v/>
      </c>
      <c r="X1287" s="17" t="str">
        <f>IF(D1287="",IF(OR(AND($H1287&lt;&gt;"",D1287=""),AND($F1286=$F1287,$AK1287&lt;&gt;""),COUNTA($H$3:$H$100002)&gt;COUNTA($H$3:$H1287),$AE1287&lt;&gt;""),X1286,""),D1287)</f>
        <v/>
      </c>
      <c r="Y1287" s="17" t="str">
        <f>IF(E1287="",IF(OR(AND($H1287&lt;&gt;"",E1287=""),AND($F1286=$F1287,$AK1287&lt;&gt;""),COUNTA($H$3:$H$100002)&gt;COUNTA($H$3:$H1287),$AE1287&lt;&gt;""),Y1286,""),E1287)</f>
        <v/>
      </c>
      <c r="Z1287" s="27" t="str">
        <f t="shared" si="733"/>
        <v/>
      </c>
      <c r="AA1287" s="2" t="str">
        <f>IF(F1287="","",COUNTA($F$3:F1287))</f>
        <v/>
      </c>
      <c r="AB1287" s="3" t="str">
        <f>IF(F1287="","",IFERROR(IF(F1287&lt;&gt;"",IFERROR(INDEX(設定!$C$3:$C$303,MATCH(F1287,設定!$C$3:$C$303,0),0),INDEX(設定!$C$3:$C$303,MATCH("*"&amp;F1287&amp;"*",設定!$C$3:$C$303,0),0)),""),"エラー"))</f>
        <v/>
      </c>
      <c r="AC1287" s="2" t="str">
        <f>IF(G1287="","",COUNTA($G$3:G1287))</f>
        <v/>
      </c>
      <c r="AD1287" s="3" t="str">
        <f>IF(G1287="","",IFERROR(IF(G1287&lt;&gt;"",IFERROR(INDEX(設定!$C$3:$C$303,MATCH(G1287,設定!$C$3:$C$303,0),0),INDEX(設定!$C$3:$C$303,MATCH("*"&amp;G1287&amp;"*",設定!$C$3:$C$303,0),0)),""),"エラー"))</f>
        <v/>
      </c>
      <c r="AE1287" s="3" t="str">
        <f>IFERROR(IF(AB1287="",IF(AND(H1287&lt;&gt;"",F1287=""),INDEX(AB$3:AB1287,MATCH(MAX(AA$3:AA1287),AA$3:AA1287,0),0),""),AB1287),"")</f>
        <v/>
      </c>
      <c r="AF1287" s="3" t="str">
        <f>IFERROR(IF(AD1287="",IF(AND(H1287&lt;&gt;"",G1287=""),INDEX(AD$3:AD1287,MATCH(MAX(AC$3:AC1287),AC$3:AC1287,0),0),""),AD1287),"")</f>
        <v/>
      </c>
      <c r="AG1287" s="2" t="str">
        <f>IF(AH1287="","",IF(OR(AH1287=AH1286,AH1287=AH1288),IF(AND(E1287="",AB1287="",AG1286&lt;&gt;""),MAX($AG$3:AG1286),MAX($AG$3:AG1286)+1),IF(AH1286=AH1287,AG1286,MAX($AG$3:AG1286)+1)))</f>
        <v/>
      </c>
      <c r="AH1287" s="12" t="str">
        <f t="shared" si="755"/>
        <v/>
      </c>
      <c r="AI1287" s="12" t="str">
        <f t="shared" si="734"/>
        <v/>
      </c>
      <c r="AJ1287" s="13" t="str">
        <f t="shared" si="735"/>
        <v/>
      </c>
      <c r="AK1287" s="13" t="str">
        <f t="shared" si="736"/>
        <v/>
      </c>
      <c r="AL1287" s="13" t="str">
        <f>IF(OR(AJ1287="",COUNTIF($AH$3:AH1287,AH1287)&lt;&gt;COUNTIF(AH$3:AH$100002,AH1287)),"",SUMIF(AH$3:AH$100002,AH1287,AJ$3:AJ$100002))</f>
        <v/>
      </c>
      <c r="AM1287" s="13" t="str">
        <f>IF(OR(AK1287="",COUNTIF($AH$3:AH1287,AH1287)&lt;&gt;COUNTIF(AH$3:AH$100002,AH1287)),"",SUMIF(AH$3:AH$100002,AH1287,AK$3:AK$100002))</f>
        <v/>
      </c>
      <c r="AO1287" s="13" t="str">
        <f t="shared" si="756"/>
        <v/>
      </c>
      <c r="AP1287" s="13" t="str">
        <f t="shared" si="756"/>
        <v/>
      </c>
      <c r="AQ1287" s="13" t="str">
        <f t="shared" si="756"/>
        <v/>
      </c>
      <c r="AR1287" s="13" t="str">
        <f t="shared" si="745"/>
        <v/>
      </c>
      <c r="AS1287" s="13" t="str">
        <f t="shared" si="745"/>
        <v/>
      </c>
      <c r="AT1287" s="13" t="str">
        <f t="shared" si="745"/>
        <v/>
      </c>
      <c r="AU1287" s="13" t="str">
        <f t="shared" si="745"/>
        <v/>
      </c>
      <c r="AV1287" s="13" t="str">
        <f t="shared" si="760"/>
        <v/>
      </c>
      <c r="AW1287" s="86" t="str">
        <f t="shared" si="737"/>
        <v/>
      </c>
      <c r="AX1287" s="59" t="str">
        <f t="shared" si="738"/>
        <v/>
      </c>
      <c r="AY1287" s="63" t="str">
        <f>IF(OR($BR1287="",BH1287=""),"",COUNT($BR$3:$BR1287))</f>
        <v/>
      </c>
      <c r="AZ1287" s="13" t="str">
        <f>IF(OR($BR1287="",BI1287=""),"",COUNT($BR$3:$BR1287))</f>
        <v/>
      </c>
      <c r="BA1287" s="13" t="str">
        <f>IF(OR($BR1287="",BJ1287=""),"",COUNT($BR$3:$BR1287))</f>
        <v/>
      </c>
      <c r="BB1287" s="13" t="str">
        <f>IF(OR($BR1287="",BK1287=""),"",COUNT($BR$3:$BR1287))</f>
        <v/>
      </c>
      <c r="BC1287" s="13" t="str">
        <f>IF(OR($BR1287="",BL1287=""),"",COUNT($BR$3:$BR1287))</f>
        <v/>
      </c>
      <c r="BD1287" s="13" t="str">
        <f>IF(OR($BR1287="",BM1287=""),"",COUNT($BR$3:$BR1287))</f>
        <v/>
      </c>
      <c r="BE1287" s="13" t="str">
        <f>IF(OR($BR1287="",BN1287=""),"",COUNT($BR$3:$BR1287))</f>
        <v/>
      </c>
      <c r="BF1287" s="13" t="str">
        <f>IF(OR($BR1287="",BO1287=""),"",COUNT($BR$3:$BR1287))</f>
        <v/>
      </c>
      <c r="BG1287" s="66" t="str">
        <f>IF(Z1287="","",COUNT($Z$3:Z1287))</f>
        <v/>
      </c>
      <c r="BH1287" s="13" t="str">
        <f>IF(AO1287="","",IF(AO1287=BH$2,(SUMIF($BV$3:$BV1287,BH$2,$BW$3:$BW1287)-SUMIF($BX$3:$BX1287,BH$2,$BY$3:$BY1287))*AO$1,""))</f>
        <v/>
      </c>
      <c r="BI1287" s="13" t="str">
        <f>IF(AP1287="","",IF(AP1287=BI$2,(SUMIF($BV$3:$BV1287,BI$2,$BW$3:$BW1287)-SUMIF($BX$3:$BX1287,BI$2,$BY$3:$BY1287))*AP$1,""))</f>
        <v/>
      </c>
      <c r="BJ1287" s="13" t="str">
        <f>IF(AQ1287="","",IF(AQ1287=BJ$2,(SUMIF($BV$3:$BV1287,BJ$2,$BW$3:$BW1287)-SUMIF($BX$3:$BX1287,BJ$2,$BY$3:$BY1287))*AQ$1,""))</f>
        <v/>
      </c>
      <c r="BK1287" s="13" t="str">
        <f>IF(AR1287="","",IF(AR1287=BK$2,(SUMIF($BV$3:$BV1287,BK$2,$BW$3:$BW1287)-SUMIF($BX$3:$BX1287,BK$2,$BY$3:$BY1287))*AR$1,""))</f>
        <v/>
      </c>
      <c r="BL1287" s="13" t="str">
        <f>IF(AS1287="","",IF(AS1287=BL$2,(SUMIF($BV$3:$BV1287,BL$2,$BW$3:$BW1287)-SUMIF($BX$3:$BX1287,BL$2,$BY$3:$BY1287))*AS$1,""))</f>
        <v/>
      </c>
      <c r="BM1287" s="13" t="str">
        <f>IF(AT1287="","",IF(AT1287=BM$2,(SUMIF($BV$3:$BV1287,BM$2,$BW$3:$BW1287)-SUMIF($BX$3:$BX1287,BM$2,$BY$3:$BY1287))*AT$1,""))</f>
        <v/>
      </c>
      <c r="BN1287" s="13" t="str">
        <f>IF(AU1287="","",IF(AU1287=BN$2,(SUMIF($BV$3:$BV1287,BN$2,$BW$3:$BW1287)-SUMIF($BX$3:$BX1287,BN$2,$BY$3:$BY1287))*AU$1,""))</f>
        <v/>
      </c>
      <c r="BO1287" s="13" t="str">
        <f>IF(AV1287="","",IF(AV1287=BO$2,(SUMIF($BV$3:$BV1287,BO$2,$BW$3:$BW1287)-SUMIF($BX$3:$BX1287,BO$2,$BY$3:$BY1287))*AV$1,""))</f>
        <v/>
      </c>
      <c r="BP1287" s="69"/>
      <c r="BQ1287" s="13" t="str">
        <f t="shared" si="757"/>
        <v/>
      </c>
      <c r="BR1287" s="75" t="str">
        <f t="shared" si="739"/>
        <v/>
      </c>
      <c r="BS1287" s="33" t="str">
        <f t="shared" si="746"/>
        <v/>
      </c>
      <c r="BT1287" s="42" t="str">
        <f t="shared" si="747"/>
        <v/>
      </c>
      <c r="BU1287" s="38" t="str">
        <f t="shared" si="748"/>
        <v/>
      </c>
      <c r="BV1287" s="30" t="str">
        <f t="shared" si="740"/>
        <v/>
      </c>
      <c r="BW1287" s="36" t="str">
        <f t="shared" si="741"/>
        <v/>
      </c>
      <c r="BX1287" s="36" t="str">
        <f t="shared" si="742"/>
        <v/>
      </c>
      <c r="BY1287" s="45" t="str">
        <f t="shared" si="743"/>
        <v/>
      </c>
      <c r="BZ1287" s="12" t="str">
        <f t="shared" si="749"/>
        <v/>
      </c>
      <c r="CA1287" s="47" t="str">
        <f t="shared" si="750"/>
        <v/>
      </c>
      <c r="CB1287" s="32" t="str">
        <f t="shared" si="751"/>
        <v/>
      </c>
      <c r="CC1287" s="32" t="str">
        <f t="shared" si="752"/>
        <v/>
      </c>
      <c r="CD1287" s="32" t="str">
        <f t="shared" si="753"/>
        <v/>
      </c>
      <c r="CE1287" s="48"/>
      <c r="CF1287" s="32" t="str">
        <f t="shared" si="758"/>
        <v/>
      </c>
      <c r="CG1287" s="32" t="str">
        <f t="shared" si="759"/>
        <v/>
      </c>
      <c r="CH1287" s="48"/>
    </row>
    <row r="1288" spans="2:86" ht="30" customHeight="1" x14ac:dyDescent="0.2">
      <c r="B1288" s="155"/>
      <c r="C1288" s="117"/>
      <c r="D1288" s="53"/>
      <c r="E1288" s="68"/>
      <c r="F1288" s="54"/>
      <c r="G1288" s="54"/>
      <c r="H1288" s="55"/>
      <c r="I1288" s="71"/>
      <c r="J1288" s="73"/>
      <c r="K1288" s="56"/>
      <c r="L1288" s="76" t="str">
        <f t="shared" si="727"/>
        <v/>
      </c>
      <c r="M1288" s="77" t="str">
        <f t="shared" si="732"/>
        <v/>
      </c>
      <c r="N1288" s="130" t="str">
        <f t="shared" si="754"/>
        <v/>
      </c>
      <c r="O1288" s="131" t="str">
        <f t="shared" si="744"/>
        <v/>
      </c>
      <c r="P1288" s="131" t="str">
        <f t="shared" si="744"/>
        <v/>
      </c>
      <c r="Q1288" s="131" t="str">
        <f t="shared" si="744"/>
        <v/>
      </c>
      <c r="R1288" s="131" t="str">
        <f t="shared" si="744"/>
        <v/>
      </c>
      <c r="S1288" s="131" t="str">
        <f t="shared" si="744"/>
        <v/>
      </c>
      <c r="T1288" s="131" t="str">
        <f t="shared" si="744"/>
        <v/>
      </c>
      <c r="U1288" s="131" t="str">
        <f t="shared" si="744"/>
        <v/>
      </c>
      <c r="V1288" s="14"/>
      <c r="W1288" s="17" t="str">
        <f>IF(C1288="",IF(OR(AND($H1288&lt;&gt;"",C1288=""),AND($F1287=$F1288,$AK1288&lt;&gt;""),COUNTA($H$3:$H$100002)&gt;COUNTA($H$3:$H1288),$AE1288&lt;&gt;""),W1287,""),C1288)</f>
        <v/>
      </c>
      <c r="X1288" s="17" t="str">
        <f>IF(D1288="",IF(OR(AND($H1288&lt;&gt;"",D1288=""),AND($F1287=$F1288,$AK1288&lt;&gt;""),COUNTA($H$3:$H$100002)&gt;COUNTA($H$3:$H1288),$AE1288&lt;&gt;""),X1287,""),D1288)</f>
        <v/>
      </c>
      <c r="Y1288" s="17" t="str">
        <f>IF(E1288="",IF(OR(AND($H1288&lt;&gt;"",E1288=""),AND($F1287=$F1288,$AK1288&lt;&gt;""),COUNTA($H$3:$H$100002)&gt;COUNTA($H$3:$H1288),$AE1288&lt;&gt;""),Y1287,""),E1288)</f>
        <v/>
      </c>
      <c r="Z1288" s="27" t="str">
        <f t="shared" si="733"/>
        <v/>
      </c>
      <c r="AA1288" s="2" t="str">
        <f>IF(F1288="","",COUNTA($F$3:F1288))</f>
        <v/>
      </c>
      <c r="AB1288" s="3" t="str">
        <f>IF(F1288="","",IFERROR(IF(F1288&lt;&gt;"",IFERROR(INDEX(設定!$C$3:$C$303,MATCH(F1288,設定!$C$3:$C$303,0),0),INDEX(設定!$C$3:$C$303,MATCH("*"&amp;F1288&amp;"*",設定!$C$3:$C$303,0),0)),""),"エラー"))</f>
        <v/>
      </c>
      <c r="AC1288" s="2" t="str">
        <f>IF(G1288="","",COUNTA($G$3:G1288))</f>
        <v/>
      </c>
      <c r="AD1288" s="3" t="str">
        <f>IF(G1288="","",IFERROR(IF(G1288&lt;&gt;"",IFERROR(INDEX(設定!$C$3:$C$303,MATCH(G1288,設定!$C$3:$C$303,0),0),INDEX(設定!$C$3:$C$303,MATCH("*"&amp;G1288&amp;"*",設定!$C$3:$C$303,0),0)),""),"エラー"))</f>
        <v/>
      </c>
      <c r="AE1288" s="3" t="str">
        <f>IFERROR(IF(AB1288="",IF(AND(H1288&lt;&gt;"",F1288=""),INDEX(AB$3:AB1288,MATCH(MAX(AA$3:AA1288),AA$3:AA1288,0),0),""),AB1288),"")</f>
        <v/>
      </c>
      <c r="AF1288" s="3" t="str">
        <f>IFERROR(IF(AD1288="",IF(AND(H1288&lt;&gt;"",G1288=""),INDEX(AD$3:AD1288,MATCH(MAX(AC$3:AC1288),AC$3:AC1288,0),0),""),AD1288),"")</f>
        <v/>
      </c>
      <c r="AG1288" s="2" t="str">
        <f>IF(AH1288="","",IF(OR(AH1288=AH1287,AH1288=AH1289),IF(AND(E1288="",AB1288="",AG1287&lt;&gt;""),MAX($AG$3:AG1287),MAX($AG$3:AG1287)+1),IF(AH1287=AH1288,AG1287,MAX($AG$3:AG1287)+1)))</f>
        <v/>
      </c>
      <c r="AH1288" s="12" t="str">
        <f t="shared" si="755"/>
        <v/>
      </c>
      <c r="AI1288" s="12" t="str">
        <f t="shared" si="734"/>
        <v/>
      </c>
      <c r="AJ1288" s="13" t="str">
        <f t="shared" si="735"/>
        <v/>
      </c>
      <c r="AK1288" s="13" t="str">
        <f t="shared" si="736"/>
        <v/>
      </c>
      <c r="AL1288" s="13" t="str">
        <f>IF(OR(AJ1288="",COUNTIF($AH$3:AH1288,AH1288)&lt;&gt;COUNTIF(AH$3:AH$100002,AH1288)),"",SUMIF(AH$3:AH$100002,AH1288,AJ$3:AJ$100002))</f>
        <v/>
      </c>
      <c r="AM1288" s="13" t="str">
        <f>IF(OR(AK1288="",COUNTIF($AH$3:AH1288,AH1288)&lt;&gt;COUNTIF(AH$3:AH$100002,AH1288)),"",SUMIF(AH$3:AH$100002,AH1288,AK$3:AK$100002))</f>
        <v/>
      </c>
      <c r="AO1288" s="13" t="str">
        <f t="shared" si="756"/>
        <v/>
      </c>
      <c r="AP1288" s="13" t="str">
        <f t="shared" si="756"/>
        <v/>
      </c>
      <c r="AQ1288" s="13" t="str">
        <f t="shared" si="756"/>
        <v/>
      </c>
      <c r="AR1288" s="13" t="str">
        <f t="shared" si="745"/>
        <v/>
      </c>
      <c r="AS1288" s="13" t="str">
        <f t="shared" si="745"/>
        <v/>
      </c>
      <c r="AT1288" s="13" t="str">
        <f t="shared" si="745"/>
        <v/>
      </c>
      <c r="AU1288" s="13" t="str">
        <f t="shared" si="745"/>
        <v/>
      </c>
      <c r="AV1288" s="13" t="str">
        <f t="shared" si="760"/>
        <v/>
      </c>
      <c r="AW1288" s="86" t="str">
        <f t="shared" si="737"/>
        <v/>
      </c>
      <c r="AX1288" s="59" t="str">
        <f t="shared" si="738"/>
        <v/>
      </c>
      <c r="AY1288" s="63" t="str">
        <f>IF(OR($BR1288="",BH1288=""),"",COUNT($BR$3:$BR1288))</f>
        <v/>
      </c>
      <c r="AZ1288" s="13" t="str">
        <f>IF(OR($BR1288="",BI1288=""),"",COUNT($BR$3:$BR1288))</f>
        <v/>
      </c>
      <c r="BA1288" s="13" t="str">
        <f>IF(OR($BR1288="",BJ1288=""),"",COUNT($BR$3:$BR1288))</f>
        <v/>
      </c>
      <c r="BB1288" s="13" t="str">
        <f>IF(OR($BR1288="",BK1288=""),"",COUNT($BR$3:$BR1288))</f>
        <v/>
      </c>
      <c r="BC1288" s="13" t="str">
        <f>IF(OR($BR1288="",BL1288=""),"",COUNT($BR$3:$BR1288))</f>
        <v/>
      </c>
      <c r="BD1288" s="13" t="str">
        <f>IF(OR($BR1288="",BM1288=""),"",COUNT($BR$3:$BR1288))</f>
        <v/>
      </c>
      <c r="BE1288" s="13" t="str">
        <f>IF(OR($BR1288="",BN1288=""),"",COUNT($BR$3:$BR1288))</f>
        <v/>
      </c>
      <c r="BF1288" s="13" t="str">
        <f>IF(OR($BR1288="",BO1288=""),"",COUNT($BR$3:$BR1288))</f>
        <v/>
      </c>
      <c r="BG1288" s="66" t="str">
        <f>IF(Z1288="","",COUNT($Z$3:Z1288))</f>
        <v/>
      </c>
      <c r="BH1288" s="13" t="str">
        <f>IF(AO1288="","",IF(AO1288=BH$2,(SUMIF($BV$3:$BV1288,BH$2,$BW$3:$BW1288)-SUMIF($BX$3:$BX1288,BH$2,$BY$3:$BY1288))*AO$1,""))</f>
        <v/>
      </c>
      <c r="BI1288" s="13" t="str">
        <f>IF(AP1288="","",IF(AP1288=BI$2,(SUMIF($BV$3:$BV1288,BI$2,$BW$3:$BW1288)-SUMIF($BX$3:$BX1288,BI$2,$BY$3:$BY1288))*AP$1,""))</f>
        <v/>
      </c>
      <c r="BJ1288" s="13" t="str">
        <f>IF(AQ1288="","",IF(AQ1288=BJ$2,(SUMIF($BV$3:$BV1288,BJ$2,$BW$3:$BW1288)-SUMIF($BX$3:$BX1288,BJ$2,$BY$3:$BY1288))*AQ$1,""))</f>
        <v/>
      </c>
      <c r="BK1288" s="13" t="str">
        <f>IF(AR1288="","",IF(AR1288=BK$2,(SUMIF($BV$3:$BV1288,BK$2,$BW$3:$BW1288)-SUMIF($BX$3:$BX1288,BK$2,$BY$3:$BY1288))*AR$1,""))</f>
        <v/>
      </c>
      <c r="BL1288" s="13" t="str">
        <f>IF(AS1288="","",IF(AS1288=BL$2,(SUMIF($BV$3:$BV1288,BL$2,$BW$3:$BW1288)-SUMIF($BX$3:$BX1288,BL$2,$BY$3:$BY1288))*AS$1,""))</f>
        <v/>
      </c>
      <c r="BM1288" s="13" t="str">
        <f>IF(AT1288="","",IF(AT1288=BM$2,(SUMIF($BV$3:$BV1288,BM$2,$BW$3:$BW1288)-SUMIF($BX$3:$BX1288,BM$2,$BY$3:$BY1288))*AT$1,""))</f>
        <v/>
      </c>
      <c r="BN1288" s="13" t="str">
        <f>IF(AU1288="","",IF(AU1288=BN$2,(SUMIF($BV$3:$BV1288,BN$2,$BW$3:$BW1288)-SUMIF($BX$3:$BX1288,BN$2,$BY$3:$BY1288))*AU$1,""))</f>
        <v/>
      </c>
      <c r="BO1288" s="13" t="str">
        <f>IF(AV1288="","",IF(AV1288=BO$2,(SUMIF($BV$3:$BV1288,BO$2,$BW$3:$BW1288)-SUMIF($BX$3:$BX1288,BO$2,$BY$3:$BY1288))*AV$1,""))</f>
        <v/>
      </c>
      <c r="BP1288" s="69"/>
      <c r="BQ1288" s="13" t="str">
        <f t="shared" si="757"/>
        <v/>
      </c>
      <c r="BR1288" s="75" t="str">
        <f t="shared" si="739"/>
        <v/>
      </c>
      <c r="BS1288" s="33" t="str">
        <f t="shared" si="746"/>
        <v/>
      </c>
      <c r="BT1288" s="42" t="str">
        <f t="shared" si="747"/>
        <v/>
      </c>
      <c r="BU1288" s="38" t="str">
        <f t="shared" si="748"/>
        <v/>
      </c>
      <c r="BV1288" s="30" t="str">
        <f t="shared" si="740"/>
        <v/>
      </c>
      <c r="BW1288" s="36" t="str">
        <f t="shared" si="741"/>
        <v/>
      </c>
      <c r="BX1288" s="36" t="str">
        <f t="shared" si="742"/>
        <v/>
      </c>
      <c r="BY1288" s="45" t="str">
        <f t="shared" si="743"/>
        <v/>
      </c>
      <c r="BZ1288" s="12" t="str">
        <f t="shared" si="749"/>
        <v/>
      </c>
      <c r="CA1288" s="47" t="str">
        <f t="shared" si="750"/>
        <v/>
      </c>
      <c r="CB1288" s="32" t="str">
        <f t="shared" si="751"/>
        <v/>
      </c>
      <c r="CC1288" s="32" t="str">
        <f t="shared" si="752"/>
        <v/>
      </c>
      <c r="CD1288" s="32" t="str">
        <f t="shared" si="753"/>
        <v/>
      </c>
      <c r="CE1288" s="48"/>
      <c r="CF1288" s="32" t="str">
        <f t="shared" si="758"/>
        <v/>
      </c>
      <c r="CG1288" s="32" t="str">
        <f t="shared" si="759"/>
        <v/>
      </c>
      <c r="CH1288" s="48"/>
    </row>
    <row r="1289" spans="2:86" ht="30" customHeight="1" x14ac:dyDescent="0.2">
      <c r="B1289" s="155"/>
      <c r="C1289" s="117"/>
      <c r="D1289" s="53"/>
      <c r="E1289" s="68"/>
      <c r="F1289" s="54"/>
      <c r="G1289" s="54"/>
      <c r="H1289" s="55"/>
      <c r="I1289" s="71"/>
      <c r="J1289" s="73"/>
      <c r="K1289" s="56"/>
      <c r="L1289" s="76" t="str">
        <f t="shared" si="727"/>
        <v/>
      </c>
      <c r="M1289" s="77" t="str">
        <f t="shared" si="732"/>
        <v/>
      </c>
      <c r="N1289" s="130" t="str">
        <f t="shared" si="754"/>
        <v/>
      </c>
      <c r="O1289" s="131" t="str">
        <f t="shared" si="744"/>
        <v/>
      </c>
      <c r="P1289" s="131" t="str">
        <f t="shared" si="744"/>
        <v/>
      </c>
      <c r="Q1289" s="131" t="str">
        <f t="shared" si="744"/>
        <v/>
      </c>
      <c r="R1289" s="131" t="str">
        <f t="shared" si="744"/>
        <v/>
      </c>
      <c r="S1289" s="131" t="str">
        <f t="shared" si="744"/>
        <v/>
      </c>
      <c r="T1289" s="131" t="str">
        <f t="shared" si="744"/>
        <v/>
      </c>
      <c r="U1289" s="131" t="str">
        <f t="shared" si="744"/>
        <v/>
      </c>
      <c r="V1289" s="14"/>
      <c r="W1289" s="17" t="str">
        <f>IF(C1289="",IF(OR(AND($H1289&lt;&gt;"",C1289=""),AND($F1288=$F1289,$AK1289&lt;&gt;""),COUNTA($H$3:$H$100002)&gt;COUNTA($H$3:$H1289),$AE1289&lt;&gt;""),W1288,""),C1289)</f>
        <v/>
      </c>
      <c r="X1289" s="17" t="str">
        <f>IF(D1289="",IF(OR(AND($H1289&lt;&gt;"",D1289=""),AND($F1288=$F1289,$AK1289&lt;&gt;""),COUNTA($H$3:$H$100002)&gt;COUNTA($H$3:$H1289),$AE1289&lt;&gt;""),X1288,""),D1289)</f>
        <v/>
      </c>
      <c r="Y1289" s="17" t="str">
        <f>IF(E1289="",IF(OR(AND($H1289&lt;&gt;"",E1289=""),AND($F1288=$F1289,$AK1289&lt;&gt;""),COUNTA($H$3:$H$100002)&gt;COUNTA($H$3:$H1289),$AE1289&lt;&gt;""),Y1288,""),E1289)</f>
        <v/>
      </c>
      <c r="Z1289" s="27" t="str">
        <f t="shared" si="733"/>
        <v/>
      </c>
      <c r="AA1289" s="2" t="str">
        <f>IF(F1289="","",COUNTA($F$3:F1289))</f>
        <v/>
      </c>
      <c r="AB1289" s="3" t="str">
        <f>IF(F1289="","",IFERROR(IF(F1289&lt;&gt;"",IFERROR(INDEX(設定!$C$3:$C$303,MATCH(F1289,設定!$C$3:$C$303,0),0),INDEX(設定!$C$3:$C$303,MATCH("*"&amp;F1289&amp;"*",設定!$C$3:$C$303,0),0)),""),"エラー"))</f>
        <v/>
      </c>
      <c r="AC1289" s="2" t="str">
        <f>IF(G1289="","",COUNTA($G$3:G1289))</f>
        <v/>
      </c>
      <c r="AD1289" s="3" t="str">
        <f>IF(G1289="","",IFERROR(IF(G1289&lt;&gt;"",IFERROR(INDEX(設定!$C$3:$C$303,MATCH(G1289,設定!$C$3:$C$303,0),0),INDEX(設定!$C$3:$C$303,MATCH("*"&amp;G1289&amp;"*",設定!$C$3:$C$303,0),0)),""),"エラー"))</f>
        <v/>
      </c>
      <c r="AE1289" s="3" t="str">
        <f>IFERROR(IF(AB1289="",IF(AND(H1289&lt;&gt;"",F1289=""),INDEX(AB$3:AB1289,MATCH(MAX(AA$3:AA1289),AA$3:AA1289,0),0),""),AB1289),"")</f>
        <v/>
      </c>
      <c r="AF1289" s="3" t="str">
        <f>IFERROR(IF(AD1289="",IF(AND(H1289&lt;&gt;"",G1289=""),INDEX(AD$3:AD1289,MATCH(MAX(AC$3:AC1289),AC$3:AC1289,0),0),""),AD1289),"")</f>
        <v/>
      </c>
      <c r="AG1289" s="2" t="str">
        <f>IF(AH1289="","",IF(OR(AH1289=AH1288,AH1289=AH1290),IF(AND(E1289="",AB1289="",AG1288&lt;&gt;""),MAX($AG$3:AG1288),MAX($AG$3:AG1288)+1),IF(AH1288=AH1289,AG1288,MAX($AG$3:AG1288)+1)))</f>
        <v/>
      </c>
      <c r="AH1289" s="12" t="str">
        <f t="shared" si="755"/>
        <v/>
      </c>
      <c r="AI1289" s="12" t="str">
        <f t="shared" si="734"/>
        <v/>
      </c>
      <c r="AJ1289" s="13" t="str">
        <f t="shared" si="735"/>
        <v/>
      </c>
      <c r="AK1289" s="13" t="str">
        <f t="shared" si="736"/>
        <v/>
      </c>
      <c r="AL1289" s="13" t="str">
        <f>IF(OR(AJ1289="",COUNTIF($AH$3:AH1289,AH1289)&lt;&gt;COUNTIF(AH$3:AH$100002,AH1289)),"",SUMIF(AH$3:AH$100002,AH1289,AJ$3:AJ$100002))</f>
        <v/>
      </c>
      <c r="AM1289" s="13" t="str">
        <f>IF(OR(AK1289="",COUNTIF($AH$3:AH1289,AH1289)&lt;&gt;COUNTIF(AH$3:AH$100002,AH1289)),"",SUMIF(AH$3:AH$100002,AH1289,AK$3:AK$100002))</f>
        <v/>
      </c>
      <c r="AO1289" s="13" t="str">
        <f t="shared" si="756"/>
        <v/>
      </c>
      <c r="AP1289" s="13" t="str">
        <f t="shared" si="756"/>
        <v/>
      </c>
      <c r="AQ1289" s="13" t="str">
        <f t="shared" si="756"/>
        <v/>
      </c>
      <c r="AR1289" s="13" t="str">
        <f t="shared" si="745"/>
        <v/>
      </c>
      <c r="AS1289" s="13" t="str">
        <f t="shared" si="745"/>
        <v/>
      </c>
      <c r="AT1289" s="13" t="str">
        <f t="shared" si="745"/>
        <v/>
      </c>
      <c r="AU1289" s="13" t="str">
        <f t="shared" si="745"/>
        <v/>
      </c>
      <c r="AV1289" s="13" t="str">
        <f t="shared" si="760"/>
        <v/>
      </c>
      <c r="AW1289" s="86" t="str">
        <f t="shared" si="737"/>
        <v/>
      </c>
      <c r="AX1289" s="59" t="str">
        <f t="shared" si="738"/>
        <v/>
      </c>
      <c r="AY1289" s="63" t="str">
        <f>IF(OR($BR1289="",BH1289=""),"",COUNT($BR$3:$BR1289))</f>
        <v/>
      </c>
      <c r="AZ1289" s="13" t="str">
        <f>IF(OR($BR1289="",BI1289=""),"",COUNT($BR$3:$BR1289))</f>
        <v/>
      </c>
      <c r="BA1289" s="13" t="str">
        <f>IF(OR($BR1289="",BJ1289=""),"",COUNT($BR$3:$BR1289))</f>
        <v/>
      </c>
      <c r="BB1289" s="13" t="str">
        <f>IF(OR($BR1289="",BK1289=""),"",COUNT($BR$3:$BR1289))</f>
        <v/>
      </c>
      <c r="BC1289" s="13" t="str">
        <f>IF(OR($BR1289="",BL1289=""),"",COUNT($BR$3:$BR1289))</f>
        <v/>
      </c>
      <c r="BD1289" s="13" t="str">
        <f>IF(OR($BR1289="",BM1289=""),"",COUNT($BR$3:$BR1289))</f>
        <v/>
      </c>
      <c r="BE1289" s="13" t="str">
        <f>IF(OR($BR1289="",BN1289=""),"",COUNT($BR$3:$BR1289))</f>
        <v/>
      </c>
      <c r="BF1289" s="13" t="str">
        <f>IF(OR($BR1289="",BO1289=""),"",COUNT($BR$3:$BR1289))</f>
        <v/>
      </c>
      <c r="BG1289" s="66" t="str">
        <f>IF(Z1289="","",COUNT($Z$3:Z1289))</f>
        <v/>
      </c>
      <c r="BH1289" s="13" t="str">
        <f>IF(AO1289="","",IF(AO1289=BH$2,(SUMIF($BV$3:$BV1289,BH$2,$BW$3:$BW1289)-SUMIF($BX$3:$BX1289,BH$2,$BY$3:$BY1289))*AO$1,""))</f>
        <v/>
      </c>
      <c r="BI1289" s="13" t="str">
        <f>IF(AP1289="","",IF(AP1289=BI$2,(SUMIF($BV$3:$BV1289,BI$2,$BW$3:$BW1289)-SUMIF($BX$3:$BX1289,BI$2,$BY$3:$BY1289))*AP$1,""))</f>
        <v/>
      </c>
      <c r="BJ1289" s="13" t="str">
        <f>IF(AQ1289="","",IF(AQ1289=BJ$2,(SUMIF($BV$3:$BV1289,BJ$2,$BW$3:$BW1289)-SUMIF($BX$3:$BX1289,BJ$2,$BY$3:$BY1289))*AQ$1,""))</f>
        <v/>
      </c>
      <c r="BK1289" s="13" t="str">
        <f>IF(AR1289="","",IF(AR1289=BK$2,(SUMIF($BV$3:$BV1289,BK$2,$BW$3:$BW1289)-SUMIF($BX$3:$BX1289,BK$2,$BY$3:$BY1289))*AR$1,""))</f>
        <v/>
      </c>
      <c r="BL1289" s="13" t="str">
        <f>IF(AS1289="","",IF(AS1289=BL$2,(SUMIF($BV$3:$BV1289,BL$2,$BW$3:$BW1289)-SUMIF($BX$3:$BX1289,BL$2,$BY$3:$BY1289))*AS$1,""))</f>
        <v/>
      </c>
      <c r="BM1289" s="13" t="str">
        <f>IF(AT1289="","",IF(AT1289=BM$2,(SUMIF($BV$3:$BV1289,BM$2,$BW$3:$BW1289)-SUMIF($BX$3:$BX1289,BM$2,$BY$3:$BY1289))*AT$1,""))</f>
        <v/>
      </c>
      <c r="BN1289" s="13" t="str">
        <f>IF(AU1289="","",IF(AU1289=BN$2,(SUMIF($BV$3:$BV1289,BN$2,$BW$3:$BW1289)-SUMIF($BX$3:$BX1289,BN$2,$BY$3:$BY1289))*AU$1,""))</f>
        <v/>
      </c>
      <c r="BO1289" s="13" t="str">
        <f>IF(AV1289="","",IF(AV1289=BO$2,(SUMIF($BV$3:$BV1289,BO$2,$BW$3:$BW1289)-SUMIF($BX$3:$BX1289,BO$2,$BY$3:$BY1289))*AV$1,""))</f>
        <v/>
      </c>
      <c r="BP1289" s="69"/>
      <c r="BQ1289" s="13" t="str">
        <f t="shared" si="757"/>
        <v/>
      </c>
      <c r="BR1289" s="75" t="str">
        <f t="shared" si="739"/>
        <v/>
      </c>
      <c r="BS1289" s="33" t="str">
        <f t="shared" si="746"/>
        <v/>
      </c>
      <c r="BT1289" s="42" t="str">
        <f t="shared" si="747"/>
        <v/>
      </c>
      <c r="BU1289" s="38" t="str">
        <f t="shared" si="748"/>
        <v/>
      </c>
      <c r="BV1289" s="30" t="str">
        <f t="shared" si="740"/>
        <v/>
      </c>
      <c r="BW1289" s="36" t="str">
        <f t="shared" si="741"/>
        <v/>
      </c>
      <c r="BX1289" s="36" t="str">
        <f t="shared" si="742"/>
        <v/>
      </c>
      <c r="BY1289" s="45" t="str">
        <f t="shared" si="743"/>
        <v/>
      </c>
      <c r="BZ1289" s="12" t="str">
        <f t="shared" si="749"/>
        <v/>
      </c>
      <c r="CA1289" s="47" t="str">
        <f t="shared" si="750"/>
        <v/>
      </c>
      <c r="CB1289" s="32" t="str">
        <f t="shared" si="751"/>
        <v/>
      </c>
      <c r="CC1289" s="32" t="str">
        <f t="shared" si="752"/>
        <v/>
      </c>
      <c r="CD1289" s="32" t="str">
        <f t="shared" si="753"/>
        <v/>
      </c>
      <c r="CE1289" s="48"/>
      <c r="CF1289" s="32" t="str">
        <f t="shared" si="758"/>
        <v/>
      </c>
      <c r="CG1289" s="32" t="str">
        <f t="shared" si="759"/>
        <v/>
      </c>
      <c r="CH1289" s="48"/>
    </row>
    <row r="1290" spans="2:86" ht="30" customHeight="1" x14ac:dyDescent="0.2">
      <c r="B1290" s="155"/>
      <c r="C1290" s="117"/>
      <c r="D1290" s="53"/>
      <c r="E1290" s="68"/>
      <c r="F1290" s="54"/>
      <c r="G1290" s="54"/>
      <c r="H1290" s="55"/>
      <c r="I1290" s="71"/>
      <c r="J1290" s="73"/>
      <c r="K1290" s="56"/>
      <c r="L1290" s="76" t="str">
        <f t="shared" si="727"/>
        <v/>
      </c>
      <c r="M1290" s="77" t="str">
        <f t="shared" si="732"/>
        <v/>
      </c>
      <c r="N1290" s="130" t="str">
        <f t="shared" si="754"/>
        <v/>
      </c>
      <c r="O1290" s="131" t="str">
        <f t="shared" si="744"/>
        <v/>
      </c>
      <c r="P1290" s="131" t="str">
        <f t="shared" si="744"/>
        <v/>
      </c>
      <c r="Q1290" s="131" t="str">
        <f t="shared" si="744"/>
        <v/>
      </c>
      <c r="R1290" s="131" t="str">
        <f t="shared" si="744"/>
        <v/>
      </c>
      <c r="S1290" s="131" t="str">
        <f t="shared" si="744"/>
        <v/>
      </c>
      <c r="T1290" s="131" t="str">
        <f t="shared" si="744"/>
        <v/>
      </c>
      <c r="U1290" s="131" t="str">
        <f t="shared" si="744"/>
        <v/>
      </c>
      <c r="V1290" s="14"/>
      <c r="W1290" s="17" t="str">
        <f>IF(C1290="",IF(OR(AND($H1290&lt;&gt;"",C1290=""),AND($F1289=$F1290,$AK1290&lt;&gt;""),COUNTA($H$3:$H$100002)&gt;COUNTA($H$3:$H1290),$AE1290&lt;&gt;""),W1289,""),C1290)</f>
        <v/>
      </c>
      <c r="X1290" s="17" t="str">
        <f>IF(D1290="",IF(OR(AND($H1290&lt;&gt;"",D1290=""),AND($F1289=$F1290,$AK1290&lt;&gt;""),COUNTA($H$3:$H$100002)&gt;COUNTA($H$3:$H1290),$AE1290&lt;&gt;""),X1289,""),D1290)</f>
        <v/>
      </c>
      <c r="Y1290" s="17" t="str">
        <f>IF(E1290="",IF(OR(AND($H1290&lt;&gt;"",E1290=""),AND($F1289=$F1290,$AK1290&lt;&gt;""),COUNTA($H$3:$H$100002)&gt;COUNTA($H$3:$H1290),$AE1290&lt;&gt;""),Y1289,""),E1290)</f>
        <v/>
      </c>
      <c r="Z1290" s="27" t="str">
        <f t="shared" si="733"/>
        <v/>
      </c>
      <c r="AA1290" s="2" t="str">
        <f>IF(F1290="","",COUNTA($F$3:F1290))</f>
        <v/>
      </c>
      <c r="AB1290" s="3" t="str">
        <f>IF(F1290="","",IFERROR(IF(F1290&lt;&gt;"",IFERROR(INDEX(設定!$C$3:$C$303,MATCH(F1290,設定!$C$3:$C$303,0),0),INDEX(設定!$C$3:$C$303,MATCH("*"&amp;F1290&amp;"*",設定!$C$3:$C$303,0),0)),""),"エラー"))</f>
        <v/>
      </c>
      <c r="AC1290" s="2" t="str">
        <f>IF(G1290="","",COUNTA($G$3:G1290))</f>
        <v/>
      </c>
      <c r="AD1290" s="3" t="str">
        <f>IF(G1290="","",IFERROR(IF(G1290&lt;&gt;"",IFERROR(INDEX(設定!$C$3:$C$303,MATCH(G1290,設定!$C$3:$C$303,0),0),INDEX(設定!$C$3:$C$303,MATCH("*"&amp;G1290&amp;"*",設定!$C$3:$C$303,0),0)),""),"エラー"))</f>
        <v/>
      </c>
      <c r="AE1290" s="3" t="str">
        <f>IFERROR(IF(AB1290="",IF(AND(H1290&lt;&gt;"",F1290=""),INDEX(AB$3:AB1290,MATCH(MAX(AA$3:AA1290),AA$3:AA1290,0),0),""),AB1290),"")</f>
        <v/>
      </c>
      <c r="AF1290" s="3" t="str">
        <f>IFERROR(IF(AD1290="",IF(AND(H1290&lt;&gt;"",G1290=""),INDEX(AD$3:AD1290,MATCH(MAX(AC$3:AC1290),AC$3:AC1290,0),0),""),AD1290),"")</f>
        <v/>
      </c>
      <c r="AG1290" s="2" t="str">
        <f>IF(AH1290="","",IF(OR(AH1290=AH1289,AH1290=AH1291),IF(AND(E1290="",AB1290="",AG1289&lt;&gt;""),MAX($AG$3:AG1289),MAX($AG$3:AG1289)+1),IF(AH1289=AH1290,AG1289,MAX($AG$3:AG1289)+1)))</f>
        <v/>
      </c>
      <c r="AH1290" s="12" t="str">
        <f t="shared" si="755"/>
        <v/>
      </c>
      <c r="AI1290" s="12" t="str">
        <f t="shared" si="734"/>
        <v/>
      </c>
      <c r="AJ1290" s="13" t="str">
        <f t="shared" si="735"/>
        <v/>
      </c>
      <c r="AK1290" s="13" t="str">
        <f t="shared" si="736"/>
        <v/>
      </c>
      <c r="AL1290" s="13" t="str">
        <f>IF(OR(AJ1290="",COUNTIF($AH$3:AH1290,AH1290)&lt;&gt;COUNTIF(AH$3:AH$100002,AH1290)),"",SUMIF(AH$3:AH$100002,AH1290,AJ$3:AJ$100002))</f>
        <v/>
      </c>
      <c r="AM1290" s="13" t="str">
        <f>IF(OR(AK1290="",COUNTIF($AH$3:AH1290,AH1290)&lt;&gt;COUNTIF(AH$3:AH$100002,AH1290)),"",SUMIF(AH$3:AH$100002,AH1290,AK$3:AK$100002))</f>
        <v/>
      </c>
      <c r="AO1290" s="13" t="str">
        <f t="shared" si="756"/>
        <v/>
      </c>
      <c r="AP1290" s="13" t="str">
        <f t="shared" si="756"/>
        <v/>
      </c>
      <c r="AQ1290" s="13" t="str">
        <f t="shared" si="756"/>
        <v/>
      </c>
      <c r="AR1290" s="13" t="str">
        <f t="shared" si="745"/>
        <v/>
      </c>
      <c r="AS1290" s="13" t="str">
        <f t="shared" si="745"/>
        <v/>
      </c>
      <c r="AT1290" s="13" t="str">
        <f t="shared" si="745"/>
        <v/>
      </c>
      <c r="AU1290" s="13" t="str">
        <f t="shared" si="745"/>
        <v/>
      </c>
      <c r="AV1290" s="13" t="str">
        <f t="shared" si="760"/>
        <v/>
      </c>
      <c r="AW1290" s="86" t="str">
        <f t="shared" si="737"/>
        <v/>
      </c>
      <c r="AX1290" s="59" t="str">
        <f t="shared" si="738"/>
        <v/>
      </c>
      <c r="AY1290" s="63" t="str">
        <f>IF(OR($BR1290="",BH1290=""),"",COUNT($BR$3:$BR1290))</f>
        <v/>
      </c>
      <c r="AZ1290" s="13" t="str">
        <f>IF(OR($BR1290="",BI1290=""),"",COUNT($BR$3:$BR1290))</f>
        <v/>
      </c>
      <c r="BA1290" s="13" t="str">
        <f>IF(OR($BR1290="",BJ1290=""),"",COUNT($BR$3:$BR1290))</f>
        <v/>
      </c>
      <c r="BB1290" s="13" t="str">
        <f>IF(OR($BR1290="",BK1290=""),"",COUNT($BR$3:$BR1290))</f>
        <v/>
      </c>
      <c r="BC1290" s="13" t="str">
        <f>IF(OR($BR1290="",BL1290=""),"",COUNT($BR$3:$BR1290))</f>
        <v/>
      </c>
      <c r="BD1290" s="13" t="str">
        <f>IF(OR($BR1290="",BM1290=""),"",COUNT($BR$3:$BR1290))</f>
        <v/>
      </c>
      <c r="BE1290" s="13" t="str">
        <f>IF(OR($BR1290="",BN1290=""),"",COUNT($BR$3:$BR1290))</f>
        <v/>
      </c>
      <c r="BF1290" s="13" t="str">
        <f>IF(OR($BR1290="",BO1290=""),"",COUNT($BR$3:$BR1290))</f>
        <v/>
      </c>
      <c r="BG1290" s="66" t="str">
        <f>IF(Z1290="","",COUNT($Z$3:Z1290))</f>
        <v/>
      </c>
      <c r="BH1290" s="13" t="str">
        <f>IF(AO1290="","",IF(AO1290=BH$2,(SUMIF($BV$3:$BV1290,BH$2,$BW$3:$BW1290)-SUMIF($BX$3:$BX1290,BH$2,$BY$3:$BY1290))*AO$1,""))</f>
        <v/>
      </c>
      <c r="BI1290" s="13" t="str">
        <f>IF(AP1290="","",IF(AP1290=BI$2,(SUMIF($BV$3:$BV1290,BI$2,$BW$3:$BW1290)-SUMIF($BX$3:$BX1290,BI$2,$BY$3:$BY1290))*AP$1,""))</f>
        <v/>
      </c>
      <c r="BJ1290" s="13" t="str">
        <f>IF(AQ1290="","",IF(AQ1290=BJ$2,(SUMIF($BV$3:$BV1290,BJ$2,$BW$3:$BW1290)-SUMIF($BX$3:$BX1290,BJ$2,$BY$3:$BY1290))*AQ$1,""))</f>
        <v/>
      </c>
      <c r="BK1290" s="13" t="str">
        <f>IF(AR1290="","",IF(AR1290=BK$2,(SUMIF($BV$3:$BV1290,BK$2,$BW$3:$BW1290)-SUMIF($BX$3:$BX1290,BK$2,$BY$3:$BY1290))*AR$1,""))</f>
        <v/>
      </c>
      <c r="BL1290" s="13" t="str">
        <f>IF(AS1290="","",IF(AS1290=BL$2,(SUMIF($BV$3:$BV1290,BL$2,$BW$3:$BW1290)-SUMIF($BX$3:$BX1290,BL$2,$BY$3:$BY1290))*AS$1,""))</f>
        <v/>
      </c>
      <c r="BM1290" s="13" t="str">
        <f>IF(AT1290="","",IF(AT1290=BM$2,(SUMIF($BV$3:$BV1290,BM$2,$BW$3:$BW1290)-SUMIF($BX$3:$BX1290,BM$2,$BY$3:$BY1290))*AT$1,""))</f>
        <v/>
      </c>
      <c r="BN1290" s="13" t="str">
        <f>IF(AU1290="","",IF(AU1290=BN$2,(SUMIF($BV$3:$BV1290,BN$2,$BW$3:$BW1290)-SUMIF($BX$3:$BX1290,BN$2,$BY$3:$BY1290))*AU$1,""))</f>
        <v/>
      </c>
      <c r="BO1290" s="13" t="str">
        <f>IF(AV1290="","",IF(AV1290=BO$2,(SUMIF($BV$3:$BV1290,BO$2,$BW$3:$BW1290)-SUMIF($BX$3:$BX1290,BO$2,$BY$3:$BY1290))*AV$1,""))</f>
        <v/>
      </c>
      <c r="BP1290" s="69"/>
      <c r="BQ1290" s="13" t="str">
        <f t="shared" si="757"/>
        <v/>
      </c>
      <c r="BR1290" s="75" t="str">
        <f t="shared" si="739"/>
        <v/>
      </c>
      <c r="BS1290" s="33" t="str">
        <f t="shared" si="746"/>
        <v/>
      </c>
      <c r="BT1290" s="42" t="str">
        <f t="shared" si="747"/>
        <v/>
      </c>
      <c r="BU1290" s="38" t="str">
        <f t="shared" si="748"/>
        <v/>
      </c>
      <c r="BV1290" s="30" t="str">
        <f t="shared" si="740"/>
        <v/>
      </c>
      <c r="BW1290" s="36" t="str">
        <f t="shared" si="741"/>
        <v/>
      </c>
      <c r="BX1290" s="36" t="str">
        <f t="shared" si="742"/>
        <v/>
      </c>
      <c r="BY1290" s="45" t="str">
        <f t="shared" si="743"/>
        <v/>
      </c>
      <c r="BZ1290" s="12" t="str">
        <f t="shared" si="749"/>
        <v/>
      </c>
      <c r="CA1290" s="47" t="str">
        <f t="shared" si="750"/>
        <v/>
      </c>
      <c r="CB1290" s="32" t="str">
        <f t="shared" si="751"/>
        <v/>
      </c>
      <c r="CC1290" s="32" t="str">
        <f t="shared" si="752"/>
        <v/>
      </c>
      <c r="CD1290" s="32" t="str">
        <f t="shared" si="753"/>
        <v/>
      </c>
      <c r="CE1290" s="48"/>
      <c r="CF1290" s="32" t="str">
        <f t="shared" si="758"/>
        <v/>
      </c>
      <c r="CG1290" s="32" t="str">
        <f t="shared" si="759"/>
        <v/>
      </c>
      <c r="CH1290" s="48"/>
    </row>
    <row r="1291" spans="2:86" ht="30" customHeight="1" x14ac:dyDescent="0.2">
      <c r="B1291" s="155"/>
      <c r="C1291" s="117"/>
      <c r="D1291" s="53"/>
      <c r="E1291" s="68"/>
      <c r="F1291" s="54"/>
      <c r="G1291" s="54"/>
      <c r="H1291" s="55"/>
      <c r="I1291" s="71"/>
      <c r="J1291" s="73"/>
      <c r="K1291" s="56"/>
      <c r="L1291" s="76" t="str">
        <f t="shared" si="727"/>
        <v/>
      </c>
      <c r="M1291" s="77" t="str">
        <f t="shared" si="732"/>
        <v/>
      </c>
      <c r="N1291" s="130" t="str">
        <f t="shared" si="754"/>
        <v/>
      </c>
      <c r="O1291" s="131" t="str">
        <f t="shared" si="744"/>
        <v/>
      </c>
      <c r="P1291" s="131" t="str">
        <f t="shared" si="744"/>
        <v/>
      </c>
      <c r="Q1291" s="131" t="str">
        <f t="shared" si="744"/>
        <v/>
      </c>
      <c r="R1291" s="131" t="str">
        <f t="shared" si="744"/>
        <v/>
      </c>
      <c r="S1291" s="131" t="str">
        <f t="shared" si="744"/>
        <v/>
      </c>
      <c r="T1291" s="131" t="str">
        <f t="shared" si="744"/>
        <v/>
      </c>
      <c r="U1291" s="131" t="str">
        <f t="shared" si="744"/>
        <v/>
      </c>
      <c r="V1291" s="14"/>
      <c r="W1291" s="17" t="str">
        <f>IF(C1291="",IF(OR(AND($H1291&lt;&gt;"",C1291=""),AND($F1290=$F1291,$AK1291&lt;&gt;""),COUNTA($H$3:$H$100002)&gt;COUNTA($H$3:$H1291),$AE1291&lt;&gt;""),W1290,""),C1291)</f>
        <v/>
      </c>
      <c r="X1291" s="17" t="str">
        <f>IF(D1291="",IF(OR(AND($H1291&lt;&gt;"",D1291=""),AND($F1290=$F1291,$AK1291&lt;&gt;""),COUNTA($H$3:$H$100002)&gt;COUNTA($H$3:$H1291),$AE1291&lt;&gt;""),X1290,""),D1291)</f>
        <v/>
      </c>
      <c r="Y1291" s="17" t="str">
        <f>IF(E1291="",IF(OR(AND($H1291&lt;&gt;"",E1291=""),AND($F1290=$F1291,$AK1291&lt;&gt;""),COUNTA($H$3:$H$100002)&gt;COUNTA($H$3:$H1291),$AE1291&lt;&gt;""),Y1290,""),E1291)</f>
        <v/>
      </c>
      <c r="Z1291" s="27" t="str">
        <f t="shared" si="733"/>
        <v/>
      </c>
      <c r="AA1291" s="2" t="str">
        <f>IF(F1291="","",COUNTA($F$3:F1291))</f>
        <v/>
      </c>
      <c r="AB1291" s="3" t="str">
        <f>IF(F1291="","",IFERROR(IF(F1291&lt;&gt;"",IFERROR(INDEX(設定!$C$3:$C$303,MATCH(F1291,設定!$C$3:$C$303,0),0),INDEX(設定!$C$3:$C$303,MATCH("*"&amp;F1291&amp;"*",設定!$C$3:$C$303,0),0)),""),"エラー"))</f>
        <v/>
      </c>
      <c r="AC1291" s="2" t="str">
        <f>IF(G1291="","",COUNTA($G$3:G1291))</f>
        <v/>
      </c>
      <c r="AD1291" s="3" t="str">
        <f>IF(G1291="","",IFERROR(IF(G1291&lt;&gt;"",IFERROR(INDEX(設定!$C$3:$C$303,MATCH(G1291,設定!$C$3:$C$303,0),0),INDEX(設定!$C$3:$C$303,MATCH("*"&amp;G1291&amp;"*",設定!$C$3:$C$303,0),0)),""),"エラー"))</f>
        <v/>
      </c>
      <c r="AE1291" s="3" t="str">
        <f>IFERROR(IF(AB1291="",IF(AND(H1291&lt;&gt;"",F1291=""),INDEX(AB$3:AB1291,MATCH(MAX(AA$3:AA1291),AA$3:AA1291,0),0),""),AB1291),"")</f>
        <v/>
      </c>
      <c r="AF1291" s="3" t="str">
        <f>IFERROR(IF(AD1291="",IF(AND(H1291&lt;&gt;"",G1291=""),INDEX(AD$3:AD1291,MATCH(MAX(AC$3:AC1291),AC$3:AC1291,0),0),""),AD1291),"")</f>
        <v/>
      </c>
      <c r="AG1291" s="2" t="str">
        <f>IF(AH1291="","",IF(OR(AH1291=AH1290,AH1291=AH1292),IF(AND(E1291="",AB1291="",AG1290&lt;&gt;""),MAX($AG$3:AG1290),MAX($AG$3:AG1290)+1),IF(AH1290=AH1291,AG1290,MAX($AG$3:AG1290)+1)))</f>
        <v/>
      </c>
      <c r="AH1291" s="12" t="str">
        <f t="shared" si="755"/>
        <v/>
      </c>
      <c r="AI1291" s="12" t="str">
        <f t="shared" si="734"/>
        <v/>
      </c>
      <c r="AJ1291" s="13" t="str">
        <f t="shared" si="735"/>
        <v/>
      </c>
      <c r="AK1291" s="13" t="str">
        <f t="shared" si="736"/>
        <v/>
      </c>
      <c r="AL1291" s="13" t="str">
        <f>IF(OR(AJ1291="",COUNTIF($AH$3:AH1291,AH1291)&lt;&gt;COUNTIF(AH$3:AH$100002,AH1291)),"",SUMIF(AH$3:AH$100002,AH1291,AJ$3:AJ$100002))</f>
        <v/>
      </c>
      <c r="AM1291" s="13" t="str">
        <f>IF(OR(AK1291="",COUNTIF($AH$3:AH1291,AH1291)&lt;&gt;COUNTIF(AH$3:AH$100002,AH1291)),"",SUMIF(AH$3:AH$100002,AH1291,AK$3:AK$100002))</f>
        <v/>
      </c>
      <c r="AO1291" s="13" t="str">
        <f t="shared" si="756"/>
        <v/>
      </c>
      <c r="AP1291" s="13" t="str">
        <f t="shared" si="756"/>
        <v/>
      </c>
      <c r="AQ1291" s="13" t="str">
        <f t="shared" si="756"/>
        <v/>
      </c>
      <c r="AR1291" s="13" t="str">
        <f t="shared" si="745"/>
        <v/>
      </c>
      <c r="AS1291" s="13" t="str">
        <f t="shared" si="745"/>
        <v/>
      </c>
      <c r="AT1291" s="13" t="str">
        <f t="shared" si="745"/>
        <v/>
      </c>
      <c r="AU1291" s="13" t="str">
        <f t="shared" si="745"/>
        <v/>
      </c>
      <c r="AV1291" s="13" t="str">
        <f t="shared" si="760"/>
        <v/>
      </c>
      <c r="AW1291" s="86" t="str">
        <f t="shared" si="737"/>
        <v/>
      </c>
      <c r="AX1291" s="59" t="str">
        <f t="shared" si="738"/>
        <v/>
      </c>
      <c r="AY1291" s="63" t="str">
        <f>IF(OR($BR1291="",BH1291=""),"",COUNT($BR$3:$BR1291))</f>
        <v/>
      </c>
      <c r="AZ1291" s="13" t="str">
        <f>IF(OR($BR1291="",BI1291=""),"",COUNT($BR$3:$BR1291))</f>
        <v/>
      </c>
      <c r="BA1291" s="13" t="str">
        <f>IF(OR($BR1291="",BJ1291=""),"",COUNT($BR$3:$BR1291))</f>
        <v/>
      </c>
      <c r="BB1291" s="13" t="str">
        <f>IF(OR($BR1291="",BK1291=""),"",COUNT($BR$3:$BR1291))</f>
        <v/>
      </c>
      <c r="BC1291" s="13" t="str">
        <f>IF(OR($BR1291="",BL1291=""),"",COUNT($BR$3:$BR1291))</f>
        <v/>
      </c>
      <c r="BD1291" s="13" t="str">
        <f>IF(OR($BR1291="",BM1291=""),"",COUNT($BR$3:$BR1291))</f>
        <v/>
      </c>
      <c r="BE1291" s="13" t="str">
        <f>IF(OR($BR1291="",BN1291=""),"",COUNT($BR$3:$BR1291))</f>
        <v/>
      </c>
      <c r="BF1291" s="13" t="str">
        <f>IF(OR($BR1291="",BO1291=""),"",COUNT($BR$3:$BR1291))</f>
        <v/>
      </c>
      <c r="BG1291" s="66" t="str">
        <f>IF(Z1291="","",COUNT($Z$3:Z1291))</f>
        <v/>
      </c>
      <c r="BH1291" s="13" t="str">
        <f>IF(AO1291="","",IF(AO1291=BH$2,(SUMIF($BV$3:$BV1291,BH$2,$BW$3:$BW1291)-SUMIF($BX$3:$BX1291,BH$2,$BY$3:$BY1291))*AO$1,""))</f>
        <v/>
      </c>
      <c r="BI1291" s="13" t="str">
        <f>IF(AP1291="","",IF(AP1291=BI$2,(SUMIF($BV$3:$BV1291,BI$2,$BW$3:$BW1291)-SUMIF($BX$3:$BX1291,BI$2,$BY$3:$BY1291))*AP$1,""))</f>
        <v/>
      </c>
      <c r="BJ1291" s="13" t="str">
        <f>IF(AQ1291="","",IF(AQ1291=BJ$2,(SUMIF($BV$3:$BV1291,BJ$2,$BW$3:$BW1291)-SUMIF($BX$3:$BX1291,BJ$2,$BY$3:$BY1291))*AQ$1,""))</f>
        <v/>
      </c>
      <c r="BK1291" s="13" t="str">
        <f>IF(AR1291="","",IF(AR1291=BK$2,(SUMIF($BV$3:$BV1291,BK$2,$BW$3:$BW1291)-SUMIF($BX$3:$BX1291,BK$2,$BY$3:$BY1291))*AR$1,""))</f>
        <v/>
      </c>
      <c r="BL1291" s="13" t="str">
        <f>IF(AS1291="","",IF(AS1291=BL$2,(SUMIF($BV$3:$BV1291,BL$2,$BW$3:$BW1291)-SUMIF($BX$3:$BX1291,BL$2,$BY$3:$BY1291))*AS$1,""))</f>
        <v/>
      </c>
      <c r="BM1291" s="13" t="str">
        <f>IF(AT1291="","",IF(AT1291=BM$2,(SUMIF($BV$3:$BV1291,BM$2,$BW$3:$BW1291)-SUMIF($BX$3:$BX1291,BM$2,$BY$3:$BY1291))*AT$1,""))</f>
        <v/>
      </c>
      <c r="BN1291" s="13" t="str">
        <f>IF(AU1291="","",IF(AU1291=BN$2,(SUMIF($BV$3:$BV1291,BN$2,$BW$3:$BW1291)-SUMIF($BX$3:$BX1291,BN$2,$BY$3:$BY1291))*AU$1,""))</f>
        <v/>
      </c>
      <c r="BO1291" s="13" t="str">
        <f>IF(AV1291="","",IF(AV1291=BO$2,(SUMIF($BV$3:$BV1291,BO$2,$BW$3:$BW1291)-SUMIF($BX$3:$BX1291,BO$2,$BY$3:$BY1291))*AV$1,""))</f>
        <v/>
      </c>
      <c r="BP1291" s="69"/>
      <c r="BQ1291" s="13" t="str">
        <f t="shared" si="757"/>
        <v/>
      </c>
      <c r="BR1291" s="75" t="str">
        <f t="shared" si="739"/>
        <v/>
      </c>
      <c r="BS1291" s="33" t="str">
        <f t="shared" si="746"/>
        <v/>
      </c>
      <c r="BT1291" s="42" t="str">
        <f t="shared" si="747"/>
        <v/>
      </c>
      <c r="BU1291" s="38" t="str">
        <f t="shared" si="748"/>
        <v/>
      </c>
      <c r="BV1291" s="30" t="str">
        <f t="shared" si="740"/>
        <v/>
      </c>
      <c r="BW1291" s="36" t="str">
        <f t="shared" si="741"/>
        <v/>
      </c>
      <c r="BX1291" s="36" t="str">
        <f t="shared" si="742"/>
        <v/>
      </c>
      <c r="BY1291" s="45" t="str">
        <f t="shared" si="743"/>
        <v/>
      </c>
      <c r="BZ1291" s="12" t="str">
        <f t="shared" si="749"/>
        <v/>
      </c>
      <c r="CA1291" s="47" t="str">
        <f t="shared" si="750"/>
        <v/>
      </c>
      <c r="CB1291" s="32" t="str">
        <f t="shared" si="751"/>
        <v/>
      </c>
      <c r="CC1291" s="32" t="str">
        <f t="shared" si="752"/>
        <v/>
      </c>
      <c r="CD1291" s="32" t="str">
        <f t="shared" si="753"/>
        <v/>
      </c>
      <c r="CE1291" s="48"/>
      <c r="CF1291" s="32" t="str">
        <f t="shared" si="758"/>
        <v/>
      </c>
      <c r="CG1291" s="32" t="str">
        <f t="shared" si="759"/>
        <v/>
      </c>
      <c r="CH1291" s="48"/>
    </row>
    <row r="1292" spans="2:86" ht="30" customHeight="1" x14ac:dyDescent="0.2">
      <c r="B1292" s="155"/>
      <c r="C1292" s="117"/>
      <c r="D1292" s="53"/>
      <c r="E1292" s="68"/>
      <c r="F1292" s="54"/>
      <c r="G1292" s="54"/>
      <c r="H1292" s="55"/>
      <c r="I1292" s="71"/>
      <c r="J1292" s="73"/>
      <c r="K1292" s="56"/>
      <c r="L1292" s="76" t="str">
        <f t="shared" si="727"/>
        <v/>
      </c>
      <c r="M1292" s="77" t="str">
        <f t="shared" si="732"/>
        <v/>
      </c>
      <c r="N1292" s="130" t="str">
        <f t="shared" si="754"/>
        <v/>
      </c>
      <c r="O1292" s="131" t="str">
        <f t="shared" si="744"/>
        <v/>
      </c>
      <c r="P1292" s="131" t="str">
        <f t="shared" si="744"/>
        <v/>
      </c>
      <c r="Q1292" s="131" t="str">
        <f t="shared" si="744"/>
        <v/>
      </c>
      <c r="R1292" s="131" t="str">
        <f t="shared" si="744"/>
        <v/>
      </c>
      <c r="S1292" s="131" t="str">
        <f t="shared" si="744"/>
        <v/>
      </c>
      <c r="T1292" s="131" t="str">
        <f t="shared" si="744"/>
        <v/>
      </c>
      <c r="U1292" s="131" t="str">
        <f t="shared" si="744"/>
        <v/>
      </c>
      <c r="V1292" s="14"/>
      <c r="W1292" s="17" t="str">
        <f>IF(C1292="",IF(OR(AND($H1292&lt;&gt;"",C1292=""),AND($F1291=$F1292,$AK1292&lt;&gt;""),COUNTA($H$3:$H$100002)&gt;COUNTA($H$3:$H1292),$AE1292&lt;&gt;""),W1291,""),C1292)</f>
        <v/>
      </c>
      <c r="X1292" s="17" t="str">
        <f>IF(D1292="",IF(OR(AND($H1292&lt;&gt;"",D1292=""),AND($F1291=$F1292,$AK1292&lt;&gt;""),COUNTA($H$3:$H$100002)&gt;COUNTA($H$3:$H1292),$AE1292&lt;&gt;""),X1291,""),D1292)</f>
        <v/>
      </c>
      <c r="Y1292" s="17" t="str">
        <f>IF(E1292="",IF(OR(AND($H1292&lt;&gt;"",E1292=""),AND($F1291=$F1292,$AK1292&lt;&gt;""),COUNTA($H$3:$H$100002)&gt;COUNTA($H$3:$H1292),$AE1292&lt;&gt;""),Y1291,""),E1292)</f>
        <v/>
      </c>
      <c r="Z1292" s="27" t="str">
        <f t="shared" si="733"/>
        <v/>
      </c>
      <c r="AA1292" s="2" t="str">
        <f>IF(F1292="","",COUNTA($F$3:F1292))</f>
        <v/>
      </c>
      <c r="AB1292" s="3" t="str">
        <f>IF(F1292="","",IFERROR(IF(F1292&lt;&gt;"",IFERROR(INDEX(設定!$C$3:$C$303,MATCH(F1292,設定!$C$3:$C$303,0),0),INDEX(設定!$C$3:$C$303,MATCH("*"&amp;F1292&amp;"*",設定!$C$3:$C$303,0),0)),""),"エラー"))</f>
        <v/>
      </c>
      <c r="AC1292" s="2" t="str">
        <f>IF(G1292="","",COUNTA($G$3:G1292))</f>
        <v/>
      </c>
      <c r="AD1292" s="3" t="str">
        <f>IF(G1292="","",IFERROR(IF(G1292&lt;&gt;"",IFERROR(INDEX(設定!$C$3:$C$303,MATCH(G1292,設定!$C$3:$C$303,0),0),INDEX(設定!$C$3:$C$303,MATCH("*"&amp;G1292&amp;"*",設定!$C$3:$C$303,0),0)),""),"エラー"))</f>
        <v/>
      </c>
      <c r="AE1292" s="3" t="str">
        <f>IFERROR(IF(AB1292="",IF(AND(H1292&lt;&gt;"",F1292=""),INDEX(AB$3:AB1292,MATCH(MAX(AA$3:AA1292),AA$3:AA1292,0),0),""),AB1292),"")</f>
        <v/>
      </c>
      <c r="AF1292" s="3" t="str">
        <f>IFERROR(IF(AD1292="",IF(AND(H1292&lt;&gt;"",G1292=""),INDEX(AD$3:AD1292,MATCH(MAX(AC$3:AC1292),AC$3:AC1292,0),0),""),AD1292),"")</f>
        <v/>
      </c>
      <c r="AG1292" s="2" t="str">
        <f>IF(AH1292="","",IF(OR(AH1292=AH1291,AH1292=AH1293),IF(AND(E1292="",AB1292="",AG1291&lt;&gt;""),MAX($AG$3:AG1291),MAX($AG$3:AG1291)+1),IF(AH1291=AH1292,AG1291,MAX($AG$3:AG1291)+1)))</f>
        <v/>
      </c>
      <c r="AH1292" s="12" t="str">
        <f t="shared" si="755"/>
        <v/>
      </c>
      <c r="AI1292" s="12" t="str">
        <f t="shared" si="734"/>
        <v/>
      </c>
      <c r="AJ1292" s="13" t="str">
        <f t="shared" si="735"/>
        <v/>
      </c>
      <c r="AK1292" s="13" t="str">
        <f t="shared" si="736"/>
        <v/>
      </c>
      <c r="AL1292" s="13" t="str">
        <f>IF(OR(AJ1292="",COUNTIF($AH$3:AH1292,AH1292)&lt;&gt;COUNTIF(AH$3:AH$100002,AH1292)),"",SUMIF(AH$3:AH$100002,AH1292,AJ$3:AJ$100002))</f>
        <v/>
      </c>
      <c r="AM1292" s="13" t="str">
        <f>IF(OR(AK1292="",COUNTIF($AH$3:AH1292,AH1292)&lt;&gt;COUNTIF(AH$3:AH$100002,AH1292)),"",SUMIF(AH$3:AH$100002,AH1292,AK$3:AK$100002))</f>
        <v/>
      </c>
      <c r="AO1292" s="13" t="str">
        <f t="shared" si="756"/>
        <v/>
      </c>
      <c r="AP1292" s="13" t="str">
        <f t="shared" si="756"/>
        <v/>
      </c>
      <c r="AQ1292" s="13" t="str">
        <f t="shared" si="756"/>
        <v/>
      </c>
      <c r="AR1292" s="13" t="str">
        <f t="shared" si="745"/>
        <v/>
      </c>
      <c r="AS1292" s="13" t="str">
        <f t="shared" si="745"/>
        <v/>
      </c>
      <c r="AT1292" s="13" t="str">
        <f t="shared" si="745"/>
        <v/>
      </c>
      <c r="AU1292" s="13" t="str">
        <f t="shared" si="745"/>
        <v/>
      </c>
      <c r="AV1292" s="13" t="str">
        <f t="shared" si="760"/>
        <v/>
      </c>
      <c r="AW1292" s="86" t="str">
        <f t="shared" si="737"/>
        <v/>
      </c>
      <c r="AX1292" s="59" t="str">
        <f t="shared" si="738"/>
        <v/>
      </c>
      <c r="AY1292" s="63" t="str">
        <f>IF(OR($BR1292="",BH1292=""),"",COUNT($BR$3:$BR1292))</f>
        <v/>
      </c>
      <c r="AZ1292" s="13" t="str">
        <f>IF(OR($BR1292="",BI1292=""),"",COUNT($BR$3:$BR1292))</f>
        <v/>
      </c>
      <c r="BA1292" s="13" t="str">
        <f>IF(OR($BR1292="",BJ1292=""),"",COUNT($BR$3:$BR1292))</f>
        <v/>
      </c>
      <c r="BB1292" s="13" t="str">
        <f>IF(OR($BR1292="",BK1292=""),"",COUNT($BR$3:$BR1292))</f>
        <v/>
      </c>
      <c r="BC1292" s="13" t="str">
        <f>IF(OR($BR1292="",BL1292=""),"",COUNT($BR$3:$BR1292))</f>
        <v/>
      </c>
      <c r="BD1292" s="13" t="str">
        <f>IF(OR($BR1292="",BM1292=""),"",COUNT($BR$3:$BR1292))</f>
        <v/>
      </c>
      <c r="BE1292" s="13" t="str">
        <f>IF(OR($BR1292="",BN1292=""),"",COUNT($BR$3:$BR1292))</f>
        <v/>
      </c>
      <c r="BF1292" s="13" t="str">
        <f>IF(OR($BR1292="",BO1292=""),"",COUNT($BR$3:$BR1292))</f>
        <v/>
      </c>
      <c r="BG1292" s="66" t="str">
        <f>IF(Z1292="","",COUNT($Z$3:Z1292))</f>
        <v/>
      </c>
      <c r="BH1292" s="13" t="str">
        <f>IF(AO1292="","",IF(AO1292=BH$2,(SUMIF($BV$3:$BV1292,BH$2,$BW$3:$BW1292)-SUMIF($BX$3:$BX1292,BH$2,$BY$3:$BY1292))*AO$1,""))</f>
        <v/>
      </c>
      <c r="BI1292" s="13" t="str">
        <f>IF(AP1292="","",IF(AP1292=BI$2,(SUMIF($BV$3:$BV1292,BI$2,$BW$3:$BW1292)-SUMIF($BX$3:$BX1292,BI$2,$BY$3:$BY1292))*AP$1,""))</f>
        <v/>
      </c>
      <c r="BJ1292" s="13" t="str">
        <f>IF(AQ1292="","",IF(AQ1292=BJ$2,(SUMIF($BV$3:$BV1292,BJ$2,$BW$3:$BW1292)-SUMIF($BX$3:$BX1292,BJ$2,$BY$3:$BY1292))*AQ$1,""))</f>
        <v/>
      </c>
      <c r="BK1292" s="13" t="str">
        <f>IF(AR1292="","",IF(AR1292=BK$2,(SUMIF($BV$3:$BV1292,BK$2,$BW$3:$BW1292)-SUMIF($BX$3:$BX1292,BK$2,$BY$3:$BY1292))*AR$1,""))</f>
        <v/>
      </c>
      <c r="BL1292" s="13" t="str">
        <f>IF(AS1292="","",IF(AS1292=BL$2,(SUMIF($BV$3:$BV1292,BL$2,$BW$3:$BW1292)-SUMIF($BX$3:$BX1292,BL$2,$BY$3:$BY1292))*AS$1,""))</f>
        <v/>
      </c>
      <c r="BM1292" s="13" t="str">
        <f>IF(AT1292="","",IF(AT1292=BM$2,(SUMIF($BV$3:$BV1292,BM$2,$BW$3:$BW1292)-SUMIF($BX$3:$BX1292,BM$2,$BY$3:$BY1292))*AT$1,""))</f>
        <v/>
      </c>
      <c r="BN1292" s="13" t="str">
        <f>IF(AU1292="","",IF(AU1292=BN$2,(SUMIF($BV$3:$BV1292,BN$2,$BW$3:$BW1292)-SUMIF($BX$3:$BX1292,BN$2,$BY$3:$BY1292))*AU$1,""))</f>
        <v/>
      </c>
      <c r="BO1292" s="13" t="str">
        <f>IF(AV1292="","",IF(AV1292=BO$2,(SUMIF($BV$3:$BV1292,BO$2,$BW$3:$BW1292)-SUMIF($BX$3:$BX1292,BO$2,$BY$3:$BY1292))*AV$1,""))</f>
        <v/>
      </c>
      <c r="BP1292" s="69"/>
      <c r="BQ1292" s="13" t="str">
        <f t="shared" si="757"/>
        <v/>
      </c>
      <c r="BR1292" s="75" t="str">
        <f t="shared" si="739"/>
        <v/>
      </c>
      <c r="BS1292" s="33" t="str">
        <f t="shared" si="746"/>
        <v/>
      </c>
      <c r="BT1292" s="42" t="str">
        <f t="shared" si="747"/>
        <v/>
      </c>
      <c r="BU1292" s="38" t="str">
        <f t="shared" si="748"/>
        <v/>
      </c>
      <c r="BV1292" s="30" t="str">
        <f t="shared" si="740"/>
        <v/>
      </c>
      <c r="BW1292" s="36" t="str">
        <f t="shared" si="741"/>
        <v/>
      </c>
      <c r="BX1292" s="36" t="str">
        <f t="shared" si="742"/>
        <v/>
      </c>
      <c r="BY1292" s="45" t="str">
        <f t="shared" si="743"/>
        <v/>
      </c>
      <c r="BZ1292" s="12" t="str">
        <f t="shared" si="749"/>
        <v/>
      </c>
      <c r="CA1292" s="47" t="str">
        <f t="shared" si="750"/>
        <v/>
      </c>
      <c r="CB1292" s="32" t="str">
        <f t="shared" si="751"/>
        <v/>
      </c>
      <c r="CC1292" s="32" t="str">
        <f t="shared" si="752"/>
        <v/>
      </c>
      <c r="CD1292" s="32" t="str">
        <f t="shared" si="753"/>
        <v/>
      </c>
      <c r="CE1292" s="48"/>
      <c r="CF1292" s="32" t="str">
        <f t="shared" si="758"/>
        <v/>
      </c>
      <c r="CG1292" s="32" t="str">
        <f t="shared" si="759"/>
        <v/>
      </c>
      <c r="CH1292" s="48"/>
    </row>
    <row r="1293" spans="2:86" ht="30" customHeight="1" x14ac:dyDescent="0.2">
      <c r="B1293" s="155"/>
      <c r="C1293" s="117"/>
      <c r="D1293" s="53"/>
      <c r="E1293" s="68"/>
      <c r="F1293" s="54"/>
      <c r="G1293" s="54"/>
      <c r="H1293" s="55"/>
      <c r="I1293" s="71"/>
      <c r="J1293" s="73"/>
      <c r="K1293" s="56"/>
      <c r="L1293" s="76" t="str">
        <f t="shared" si="727"/>
        <v/>
      </c>
      <c r="M1293" s="77" t="str">
        <f t="shared" si="732"/>
        <v/>
      </c>
      <c r="N1293" s="130" t="str">
        <f t="shared" si="754"/>
        <v/>
      </c>
      <c r="O1293" s="131" t="str">
        <f t="shared" ref="O1293:U1302" si="761">IFERROR(INDEX($BH$3:$BO$100002,MATCH($BG1293,$BG$3:$BG$100002,0),MATCH(O$1,$BH$2:$BO$2,0)),"")</f>
        <v/>
      </c>
      <c r="P1293" s="131" t="str">
        <f t="shared" si="761"/>
        <v/>
      </c>
      <c r="Q1293" s="131" t="str">
        <f t="shared" si="761"/>
        <v/>
      </c>
      <c r="R1293" s="131" t="str">
        <f t="shared" si="761"/>
        <v/>
      </c>
      <c r="S1293" s="131" t="str">
        <f t="shared" si="761"/>
        <v/>
      </c>
      <c r="T1293" s="131" t="str">
        <f t="shared" si="761"/>
        <v/>
      </c>
      <c r="U1293" s="131" t="str">
        <f t="shared" si="761"/>
        <v/>
      </c>
      <c r="V1293" s="14"/>
      <c r="W1293" s="17" t="str">
        <f>IF(C1293="",IF(OR(AND($H1293&lt;&gt;"",C1293=""),AND($F1292=$F1293,$AK1293&lt;&gt;""),COUNTA($H$3:$H$100002)&gt;COUNTA($H$3:$H1293),$AE1293&lt;&gt;""),W1292,""),C1293)</f>
        <v/>
      </c>
      <c r="X1293" s="17" t="str">
        <f>IF(D1293="",IF(OR(AND($H1293&lt;&gt;"",D1293=""),AND($F1292=$F1293,$AK1293&lt;&gt;""),COUNTA($H$3:$H$100002)&gt;COUNTA($H$3:$H1293),$AE1293&lt;&gt;""),X1292,""),D1293)</f>
        <v/>
      </c>
      <c r="Y1293" s="17" t="str">
        <f>IF(E1293="",IF(OR(AND($H1293&lt;&gt;"",E1293=""),AND($F1292=$F1293,$AK1293&lt;&gt;""),COUNTA($H$3:$H$100002)&gt;COUNTA($H$3:$H1293),$AE1293&lt;&gt;""),Y1292,""),E1293)</f>
        <v/>
      </c>
      <c r="Z1293" s="27" t="str">
        <f t="shared" si="733"/>
        <v/>
      </c>
      <c r="AA1293" s="2" t="str">
        <f>IF(F1293="","",COUNTA($F$3:F1293))</f>
        <v/>
      </c>
      <c r="AB1293" s="3" t="str">
        <f>IF(F1293="","",IFERROR(IF(F1293&lt;&gt;"",IFERROR(INDEX(設定!$C$3:$C$303,MATCH(F1293,設定!$C$3:$C$303,0),0),INDEX(設定!$C$3:$C$303,MATCH("*"&amp;F1293&amp;"*",設定!$C$3:$C$303,0),0)),""),"エラー"))</f>
        <v/>
      </c>
      <c r="AC1293" s="2" t="str">
        <f>IF(G1293="","",COUNTA($G$3:G1293))</f>
        <v/>
      </c>
      <c r="AD1293" s="3" t="str">
        <f>IF(G1293="","",IFERROR(IF(G1293&lt;&gt;"",IFERROR(INDEX(設定!$C$3:$C$303,MATCH(G1293,設定!$C$3:$C$303,0),0),INDEX(設定!$C$3:$C$303,MATCH("*"&amp;G1293&amp;"*",設定!$C$3:$C$303,0),0)),""),"エラー"))</f>
        <v/>
      </c>
      <c r="AE1293" s="3" t="str">
        <f>IFERROR(IF(AB1293="",IF(AND(H1293&lt;&gt;"",F1293=""),INDEX(AB$3:AB1293,MATCH(MAX(AA$3:AA1293),AA$3:AA1293,0),0),""),AB1293),"")</f>
        <v/>
      </c>
      <c r="AF1293" s="3" t="str">
        <f>IFERROR(IF(AD1293="",IF(AND(H1293&lt;&gt;"",G1293=""),INDEX(AD$3:AD1293,MATCH(MAX(AC$3:AC1293),AC$3:AC1293,0),0),""),AD1293),"")</f>
        <v/>
      </c>
      <c r="AG1293" s="2" t="str">
        <f>IF(AH1293="","",IF(OR(AH1293=AH1292,AH1293=AH1294),IF(AND(E1293="",AB1293="",AG1292&lt;&gt;""),MAX($AG$3:AG1292),MAX($AG$3:AG1292)+1),IF(AH1292=AH1293,AG1292,MAX($AG$3:AG1292)+1)))</f>
        <v/>
      </c>
      <c r="AH1293" s="12" t="str">
        <f t="shared" si="755"/>
        <v/>
      </c>
      <c r="AI1293" s="12" t="str">
        <f t="shared" si="734"/>
        <v/>
      </c>
      <c r="AJ1293" s="13" t="str">
        <f t="shared" si="735"/>
        <v/>
      </c>
      <c r="AK1293" s="13" t="str">
        <f t="shared" si="736"/>
        <v/>
      </c>
      <c r="AL1293" s="13" t="str">
        <f>IF(OR(AJ1293="",COUNTIF($AH$3:AH1293,AH1293)&lt;&gt;COUNTIF(AH$3:AH$100002,AH1293)),"",SUMIF(AH$3:AH$100002,AH1293,AJ$3:AJ$100002))</f>
        <v/>
      </c>
      <c r="AM1293" s="13" t="str">
        <f>IF(OR(AK1293="",COUNTIF($AH$3:AH1293,AH1293)&lt;&gt;COUNTIF(AH$3:AH$100002,AH1293)),"",SUMIF(AH$3:AH$100002,AH1293,AK$3:AK$100002))</f>
        <v/>
      </c>
      <c r="AO1293" s="13" t="str">
        <f t="shared" si="756"/>
        <v/>
      </c>
      <c r="AP1293" s="13" t="str">
        <f t="shared" si="756"/>
        <v/>
      </c>
      <c r="AQ1293" s="13" t="str">
        <f t="shared" si="756"/>
        <v/>
      </c>
      <c r="AR1293" s="13" t="str">
        <f t="shared" si="745"/>
        <v/>
      </c>
      <c r="AS1293" s="13" t="str">
        <f t="shared" si="745"/>
        <v/>
      </c>
      <c r="AT1293" s="13" t="str">
        <f t="shared" si="745"/>
        <v/>
      </c>
      <c r="AU1293" s="13" t="str">
        <f t="shared" si="745"/>
        <v/>
      </c>
      <c r="AV1293" s="13" t="str">
        <f t="shared" si="760"/>
        <v/>
      </c>
      <c r="AW1293" s="86" t="str">
        <f t="shared" si="737"/>
        <v/>
      </c>
      <c r="AX1293" s="59" t="str">
        <f t="shared" si="738"/>
        <v/>
      </c>
      <c r="AY1293" s="63" t="str">
        <f>IF(OR($BR1293="",BH1293=""),"",COUNT($BR$3:$BR1293))</f>
        <v/>
      </c>
      <c r="AZ1293" s="13" t="str">
        <f>IF(OR($BR1293="",BI1293=""),"",COUNT($BR$3:$BR1293))</f>
        <v/>
      </c>
      <c r="BA1293" s="13" t="str">
        <f>IF(OR($BR1293="",BJ1293=""),"",COUNT($BR$3:$BR1293))</f>
        <v/>
      </c>
      <c r="BB1293" s="13" t="str">
        <f>IF(OR($BR1293="",BK1293=""),"",COUNT($BR$3:$BR1293))</f>
        <v/>
      </c>
      <c r="BC1293" s="13" t="str">
        <f>IF(OR($BR1293="",BL1293=""),"",COUNT($BR$3:$BR1293))</f>
        <v/>
      </c>
      <c r="BD1293" s="13" t="str">
        <f>IF(OR($BR1293="",BM1293=""),"",COUNT($BR$3:$BR1293))</f>
        <v/>
      </c>
      <c r="BE1293" s="13" t="str">
        <f>IF(OR($BR1293="",BN1293=""),"",COUNT($BR$3:$BR1293))</f>
        <v/>
      </c>
      <c r="BF1293" s="13" t="str">
        <f>IF(OR($BR1293="",BO1293=""),"",COUNT($BR$3:$BR1293))</f>
        <v/>
      </c>
      <c r="BG1293" s="66" t="str">
        <f>IF(Z1293="","",COUNT($Z$3:Z1293))</f>
        <v/>
      </c>
      <c r="BH1293" s="13" t="str">
        <f>IF(AO1293="","",IF(AO1293=BH$2,(SUMIF($BV$3:$BV1293,BH$2,$BW$3:$BW1293)-SUMIF($BX$3:$BX1293,BH$2,$BY$3:$BY1293))*AO$1,""))</f>
        <v/>
      </c>
      <c r="BI1293" s="13" t="str">
        <f>IF(AP1293="","",IF(AP1293=BI$2,(SUMIF($BV$3:$BV1293,BI$2,$BW$3:$BW1293)-SUMIF($BX$3:$BX1293,BI$2,$BY$3:$BY1293))*AP$1,""))</f>
        <v/>
      </c>
      <c r="BJ1293" s="13" t="str">
        <f>IF(AQ1293="","",IF(AQ1293=BJ$2,(SUMIF($BV$3:$BV1293,BJ$2,$BW$3:$BW1293)-SUMIF($BX$3:$BX1293,BJ$2,$BY$3:$BY1293))*AQ$1,""))</f>
        <v/>
      </c>
      <c r="BK1293" s="13" t="str">
        <f>IF(AR1293="","",IF(AR1293=BK$2,(SUMIF($BV$3:$BV1293,BK$2,$BW$3:$BW1293)-SUMIF($BX$3:$BX1293,BK$2,$BY$3:$BY1293))*AR$1,""))</f>
        <v/>
      </c>
      <c r="BL1293" s="13" t="str">
        <f>IF(AS1293="","",IF(AS1293=BL$2,(SUMIF($BV$3:$BV1293,BL$2,$BW$3:$BW1293)-SUMIF($BX$3:$BX1293,BL$2,$BY$3:$BY1293))*AS$1,""))</f>
        <v/>
      </c>
      <c r="BM1293" s="13" t="str">
        <f>IF(AT1293="","",IF(AT1293=BM$2,(SUMIF($BV$3:$BV1293,BM$2,$BW$3:$BW1293)-SUMIF($BX$3:$BX1293,BM$2,$BY$3:$BY1293))*AT$1,""))</f>
        <v/>
      </c>
      <c r="BN1293" s="13" t="str">
        <f>IF(AU1293="","",IF(AU1293=BN$2,(SUMIF($BV$3:$BV1293,BN$2,$BW$3:$BW1293)-SUMIF($BX$3:$BX1293,BN$2,$BY$3:$BY1293))*AU$1,""))</f>
        <v/>
      </c>
      <c r="BO1293" s="13" t="str">
        <f>IF(AV1293="","",IF(AV1293=BO$2,(SUMIF($BV$3:$BV1293,BO$2,$BW$3:$BW1293)-SUMIF($BX$3:$BX1293,BO$2,$BY$3:$BY1293))*AV$1,""))</f>
        <v/>
      </c>
      <c r="BP1293" s="69"/>
      <c r="BQ1293" s="13" t="str">
        <f t="shared" si="757"/>
        <v/>
      </c>
      <c r="BR1293" s="75" t="str">
        <f t="shared" si="739"/>
        <v/>
      </c>
      <c r="BS1293" s="33" t="str">
        <f t="shared" si="746"/>
        <v/>
      </c>
      <c r="BT1293" s="42" t="str">
        <f t="shared" si="747"/>
        <v/>
      </c>
      <c r="BU1293" s="38" t="str">
        <f t="shared" si="748"/>
        <v/>
      </c>
      <c r="BV1293" s="30" t="str">
        <f t="shared" si="740"/>
        <v/>
      </c>
      <c r="BW1293" s="36" t="str">
        <f t="shared" si="741"/>
        <v/>
      </c>
      <c r="BX1293" s="36" t="str">
        <f t="shared" si="742"/>
        <v/>
      </c>
      <c r="BY1293" s="45" t="str">
        <f t="shared" si="743"/>
        <v/>
      </c>
      <c r="BZ1293" s="12" t="str">
        <f t="shared" si="749"/>
        <v/>
      </c>
      <c r="CA1293" s="47" t="str">
        <f t="shared" si="750"/>
        <v/>
      </c>
      <c r="CB1293" s="32" t="str">
        <f t="shared" si="751"/>
        <v/>
      </c>
      <c r="CC1293" s="32" t="str">
        <f t="shared" si="752"/>
        <v/>
      </c>
      <c r="CD1293" s="32" t="str">
        <f t="shared" si="753"/>
        <v/>
      </c>
      <c r="CE1293" s="48"/>
      <c r="CF1293" s="32" t="str">
        <f t="shared" si="758"/>
        <v/>
      </c>
      <c r="CG1293" s="32" t="str">
        <f t="shared" si="759"/>
        <v/>
      </c>
      <c r="CH1293" s="48"/>
    </row>
    <row r="1294" spans="2:86" ht="30" customHeight="1" x14ac:dyDescent="0.2">
      <c r="B1294" s="155"/>
      <c r="C1294" s="117"/>
      <c r="D1294" s="53"/>
      <c r="E1294" s="68"/>
      <c r="F1294" s="54"/>
      <c r="G1294" s="54"/>
      <c r="H1294" s="55"/>
      <c r="I1294" s="71"/>
      <c r="J1294" s="73"/>
      <c r="K1294" s="56"/>
      <c r="L1294" s="76" t="str">
        <f t="shared" si="727"/>
        <v/>
      </c>
      <c r="M1294" s="77" t="str">
        <f t="shared" si="732"/>
        <v/>
      </c>
      <c r="N1294" s="130" t="str">
        <f t="shared" si="754"/>
        <v/>
      </c>
      <c r="O1294" s="131" t="str">
        <f t="shared" si="761"/>
        <v/>
      </c>
      <c r="P1294" s="131" t="str">
        <f t="shared" si="761"/>
        <v/>
      </c>
      <c r="Q1294" s="131" t="str">
        <f t="shared" si="761"/>
        <v/>
      </c>
      <c r="R1294" s="131" t="str">
        <f t="shared" si="761"/>
        <v/>
      </c>
      <c r="S1294" s="131" t="str">
        <f t="shared" si="761"/>
        <v/>
      </c>
      <c r="T1294" s="131" t="str">
        <f t="shared" si="761"/>
        <v/>
      </c>
      <c r="U1294" s="131" t="str">
        <f t="shared" si="761"/>
        <v/>
      </c>
      <c r="V1294" s="14"/>
      <c r="W1294" s="17" t="str">
        <f>IF(C1294="",IF(OR(AND($H1294&lt;&gt;"",C1294=""),AND($F1293=$F1294,$AK1294&lt;&gt;""),COUNTA($H$3:$H$100002)&gt;COUNTA($H$3:$H1294),$AE1294&lt;&gt;""),W1293,""),C1294)</f>
        <v/>
      </c>
      <c r="X1294" s="17" t="str">
        <f>IF(D1294="",IF(OR(AND($H1294&lt;&gt;"",D1294=""),AND($F1293=$F1294,$AK1294&lt;&gt;""),COUNTA($H$3:$H$100002)&gt;COUNTA($H$3:$H1294),$AE1294&lt;&gt;""),X1293,""),D1294)</f>
        <v/>
      </c>
      <c r="Y1294" s="17" t="str">
        <f>IF(E1294="",IF(OR(AND($H1294&lt;&gt;"",E1294=""),AND($F1293=$F1294,$AK1294&lt;&gt;""),COUNTA($H$3:$H$100002)&gt;COUNTA($H$3:$H1294),$AE1294&lt;&gt;""),Y1293,""),E1294)</f>
        <v/>
      </c>
      <c r="Z1294" s="27" t="str">
        <f t="shared" si="733"/>
        <v/>
      </c>
      <c r="AA1294" s="2" t="str">
        <f>IF(F1294="","",COUNTA($F$3:F1294))</f>
        <v/>
      </c>
      <c r="AB1294" s="3" t="str">
        <f>IF(F1294="","",IFERROR(IF(F1294&lt;&gt;"",IFERROR(INDEX(設定!$C$3:$C$303,MATCH(F1294,設定!$C$3:$C$303,0),0),INDEX(設定!$C$3:$C$303,MATCH("*"&amp;F1294&amp;"*",設定!$C$3:$C$303,0),0)),""),"エラー"))</f>
        <v/>
      </c>
      <c r="AC1294" s="2" t="str">
        <f>IF(G1294="","",COUNTA($G$3:G1294))</f>
        <v/>
      </c>
      <c r="AD1294" s="3" t="str">
        <f>IF(G1294="","",IFERROR(IF(G1294&lt;&gt;"",IFERROR(INDEX(設定!$C$3:$C$303,MATCH(G1294,設定!$C$3:$C$303,0),0),INDEX(設定!$C$3:$C$303,MATCH("*"&amp;G1294&amp;"*",設定!$C$3:$C$303,0),0)),""),"エラー"))</f>
        <v/>
      </c>
      <c r="AE1294" s="3" t="str">
        <f>IFERROR(IF(AB1294="",IF(AND(H1294&lt;&gt;"",F1294=""),INDEX(AB$3:AB1294,MATCH(MAX(AA$3:AA1294),AA$3:AA1294,0),0),""),AB1294),"")</f>
        <v/>
      </c>
      <c r="AF1294" s="3" t="str">
        <f>IFERROR(IF(AD1294="",IF(AND(H1294&lt;&gt;"",G1294=""),INDEX(AD$3:AD1294,MATCH(MAX(AC$3:AC1294),AC$3:AC1294,0),0),""),AD1294),"")</f>
        <v/>
      </c>
      <c r="AG1294" s="2" t="str">
        <f>IF(AH1294="","",IF(OR(AH1294=AH1293,AH1294=AH1295),IF(AND(E1294="",AB1294="",AG1293&lt;&gt;""),MAX($AG$3:AG1293),MAX($AG$3:AG1293)+1),IF(AH1293=AH1294,AG1293,MAX($AG$3:AG1293)+1)))</f>
        <v/>
      </c>
      <c r="AH1294" s="12" t="str">
        <f t="shared" si="755"/>
        <v/>
      </c>
      <c r="AI1294" s="12" t="str">
        <f t="shared" si="734"/>
        <v/>
      </c>
      <c r="AJ1294" s="13" t="str">
        <f t="shared" si="735"/>
        <v/>
      </c>
      <c r="AK1294" s="13" t="str">
        <f t="shared" si="736"/>
        <v/>
      </c>
      <c r="AL1294" s="13" t="str">
        <f>IF(OR(AJ1294="",COUNTIF($AH$3:AH1294,AH1294)&lt;&gt;COUNTIF(AH$3:AH$100002,AH1294)),"",SUMIF(AH$3:AH$100002,AH1294,AJ$3:AJ$100002))</f>
        <v/>
      </c>
      <c r="AM1294" s="13" t="str">
        <f>IF(OR(AK1294="",COUNTIF($AH$3:AH1294,AH1294)&lt;&gt;COUNTIF(AH$3:AH$100002,AH1294)),"",SUMIF(AH$3:AH$100002,AH1294,AK$3:AK$100002))</f>
        <v/>
      </c>
      <c r="AO1294" s="13" t="str">
        <f t="shared" si="756"/>
        <v/>
      </c>
      <c r="AP1294" s="13" t="str">
        <f t="shared" si="756"/>
        <v/>
      </c>
      <c r="AQ1294" s="13" t="str">
        <f t="shared" si="756"/>
        <v/>
      </c>
      <c r="AR1294" s="13" t="str">
        <f t="shared" si="745"/>
        <v/>
      </c>
      <c r="AS1294" s="13" t="str">
        <f t="shared" si="745"/>
        <v/>
      </c>
      <c r="AT1294" s="13" t="str">
        <f t="shared" si="745"/>
        <v/>
      </c>
      <c r="AU1294" s="13" t="str">
        <f t="shared" si="745"/>
        <v/>
      </c>
      <c r="AV1294" s="13" t="str">
        <f t="shared" si="760"/>
        <v/>
      </c>
      <c r="AW1294" s="86" t="str">
        <f t="shared" si="737"/>
        <v/>
      </c>
      <c r="AX1294" s="59" t="str">
        <f t="shared" si="738"/>
        <v/>
      </c>
      <c r="AY1294" s="63" t="str">
        <f>IF(OR($BR1294="",BH1294=""),"",COUNT($BR$3:$BR1294))</f>
        <v/>
      </c>
      <c r="AZ1294" s="13" t="str">
        <f>IF(OR($BR1294="",BI1294=""),"",COUNT($BR$3:$BR1294))</f>
        <v/>
      </c>
      <c r="BA1294" s="13" t="str">
        <f>IF(OR($BR1294="",BJ1294=""),"",COUNT($BR$3:$BR1294))</f>
        <v/>
      </c>
      <c r="BB1294" s="13" t="str">
        <f>IF(OR($BR1294="",BK1294=""),"",COUNT($BR$3:$BR1294))</f>
        <v/>
      </c>
      <c r="BC1294" s="13" t="str">
        <f>IF(OR($BR1294="",BL1294=""),"",COUNT($BR$3:$BR1294))</f>
        <v/>
      </c>
      <c r="BD1294" s="13" t="str">
        <f>IF(OR($BR1294="",BM1294=""),"",COUNT($BR$3:$BR1294))</f>
        <v/>
      </c>
      <c r="BE1294" s="13" t="str">
        <f>IF(OR($BR1294="",BN1294=""),"",COUNT($BR$3:$BR1294))</f>
        <v/>
      </c>
      <c r="BF1294" s="13" t="str">
        <f>IF(OR($BR1294="",BO1294=""),"",COUNT($BR$3:$BR1294))</f>
        <v/>
      </c>
      <c r="BG1294" s="66" t="str">
        <f>IF(Z1294="","",COUNT($Z$3:Z1294))</f>
        <v/>
      </c>
      <c r="BH1294" s="13" t="str">
        <f>IF(AO1294="","",IF(AO1294=BH$2,(SUMIF($BV$3:$BV1294,BH$2,$BW$3:$BW1294)-SUMIF($BX$3:$BX1294,BH$2,$BY$3:$BY1294))*AO$1,""))</f>
        <v/>
      </c>
      <c r="BI1294" s="13" t="str">
        <f>IF(AP1294="","",IF(AP1294=BI$2,(SUMIF($BV$3:$BV1294,BI$2,$BW$3:$BW1294)-SUMIF($BX$3:$BX1294,BI$2,$BY$3:$BY1294))*AP$1,""))</f>
        <v/>
      </c>
      <c r="BJ1294" s="13" t="str">
        <f>IF(AQ1294="","",IF(AQ1294=BJ$2,(SUMIF($BV$3:$BV1294,BJ$2,$BW$3:$BW1294)-SUMIF($BX$3:$BX1294,BJ$2,$BY$3:$BY1294))*AQ$1,""))</f>
        <v/>
      </c>
      <c r="BK1294" s="13" t="str">
        <f>IF(AR1294="","",IF(AR1294=BK$2,(SUMIF($BV$3:$BV1294,BK$2,$BW$3:$BW1294)-SUMIF($BX$3:$BX1294,BK$2,$BY$3:$BY1294))*AR$1,""))</f>
        <v/>
      </c>
      <c r="BL1294" s="13" t="str">
        <f>IF(AS1294="","",IF(AS1294=BL$2,(SUMIF($BV$3:$BV1294,BL$2,$BW$3:$BW1294)-SUMIF($BX$3:$BX1294,BL$2,$BY$3:$BY1294))*AS$1,""))</f>
        <v/>
      </c>
      <c r="BM1294" s="13" t="str">
        <f>IF(AT1294="","",IF(AT1294=BM$2,(SUMIF($BV$3:$BV1294,BM$2,$BW$3:$BW1294)-SUMIF($BX$3:$BX1294,BM$2,$BY$3:$BY1294))*AT$1,""))</f>
        <v/>
      </c>
      <c r="BN1294" s="13" t="str">
        <f>IF(AU1294="","",IF(AU1294=BN$2,(SUMIF($BV$3:$BV1294,BN$2,$BW$3:$BW1294)-SUMIF($BX$3:$BX1294,BN$2,$BY$3:$BY1294))*AU$1,""))</f>
        <v/>
      </c>
      <c r="BO1294" s="13" t="str">
        <f>IF(AV1294="","",IF(AV1294=BO$2,(SUMIF($BV$3:$BV1294,BO$2,$BW$3:$BW1294)-SUMIF($BX$3:$BX1294,BO$2,$BY$3:$BY1294))*AV$1,""))</f>
        <v/>
      </c>
      <c r="BP1294" s="69"/>
      <c r="BQ1294" s="13" t="str">
        <f t="shared" si="757"/>
        <v/>
      </c>
      <c r="BR1294" s="75" t="str">
        <f t="shared" si="739"/>
        <v/>
      </c>
      <c r="BS1294" s="33" t="str">
        <f t="shared" si="746"/>
        <v/>
      </c>
      <c r="BT1294" s="42" t="str">
        <f t="shared" si="747"/>
        <v/>
      </c>
      <c r="BU1294" s="38" t="str">
        <f t="shared" si="748"/>
        <v/>
      </c>
      <c r="BV1294" s="30" t="str">
        <f t="shared" si="740"/>
        <v/>
      </c>
      <c r="BW1294" s="36" t="str">
        <f t="shared" si="741"/>
        <v/>
      </c>
      <c r="BX1294" s="36" t="str">
        <f t="shared" si="742"/>
        <v/>
      </c>
      <c r="BY1294" s="45" t="str">
        <f t="shared" si="743"/>
        <v/>
      </c>
      <c r="BZ1294" s="12" t="str">
        <f t="shared" si="749"/>
        <v/>
      </c>
      <c r="CA1294" s="47" t="str">
        <f t="shared" si="750"/>
        <v/>
      </c>
      <c r="CB1294" s="32" t="str">
        <f t="shared" si="751"/>
        <v/>
      </c>
      <c r="CC1294" s="32" t="str">
        <f t="shared" si="752"/>
        <v/>
      </c>
      <c r="CD1294" s="32" t="str">
        <f t="shared" si="753"/>
        <v/>
      </c>
      <c r="CE1294" s="48"/>
      <c r="CF1294" s="32" t="str">
        <f t="shared" si="758"/>
        <v/>
      </c>
      <c r="CG1294" s="32" t="str">
        <f t="shared" si="759"/>
        <v/>
      </c>
      <c r="CH1294" s="48"/>
    </row>
    <row r="1295" spans="2:86" ht="30" customHeight="1" x14ac:dyDescent="0.2">
      <c r="B1295" s="155"/>
      <c r="C1295" s="117"/>
      <c r="D1295" s="53"/>
      <c r="E1295" s="68"/>
      <c r="F1295" s="54"/>
      <c r="G1295" s="54"/>
      <c r="H1295" s="55"/>
      <c r="I1295" s="71"/>
      <c r="J1295" s="73"/>
      <c r="K1295" s="56"/>
      <c r="L1295" s="76" t="str">
        <f t="shared" si="727"/>
        <v/>
      </c>
      <c r="M1295" s="77" t="str">
        <f t="shared" si="732"/>
        <v/>
      </c>
      <c r="N1295" s="130" t="str">
        <f t="shared" si="754"/>
        <v/>
      </c>
      <c r="O1295" s="131" t="str">
        <f t="shared" si="761"/>
        <v/>
      </c>
      <c r="P1295" s="131" t="str">
        <f t="shared" si="761"/>
        <v/>
      </c>
      <c r="Q1295" s="131" t="str">
        <f t="shared" si="761"/>
        <v/>
      </c>
      <c r="R1295" s="131" t="str">
        <f t="shared" si="761"/>
        <v/>
      </c>
      <c r="S1295" s="131" t="str">
        <f t="shared" si="761"/>
        <v/>
      </c>
      <c r="T1295" s="131" t="str">
        <f t="shared" si="761"/>
        <v/>
      </c>
      <c r="U1295" s="131" t="str">
        <f t="shared" si="761"/>
        <v/>
      </c>
      <c r="V1295" s="14"/>
      <c r="W1295" s="17" t="str">
        <f>IF(C1295="",IF(OR(AND($H1295&lt;&gt;"",C1295=""),AND($F1294=$F1295,$AK1295&lt;&gt;""),COUNTA($H$3:$H$100002)&gt;COUNTA($H$3:$H1295),$AE1295&lt;&gt;""),W1294,""),C1295)</f>
        <v/>
      </c>
      <c r="X1295" s="17" t="str">
        <f>IF(D1295="",IF(OR(AND($H1295&lt;&gt;"",D1295=""),AND($F1294=$F1295,$AK1295&lt;&gt;""),COUNTA($H$3:$H$100002)&gt;COUNTA($H$3:$H1295),$AE1295&lt;&gt;""),X1294,""),D1295)</f>
        <v/>
      </c>
      <c r="Y1295" s="17" t="str">
        <f>IF(E1295="",IF(OR(AND($H1295&lt;&gt;"",E1295=""),AND($F1294=$F1295,$AK1295&lt;&gt;""),COUNTA($H$3:$H$100002)&gt;COUNTA($H$3:$H1295),$AE1295&lt;&gt;""),Y1294,""),E1295)</f>
        <v/>
      </c>
      <c r="Z1295" s="27" t="str">
        <f t="shared" si="733"/>
        <v/>
      </c>
      <c r="AA1295" s="2" t="str">
        <f>IF(F1295="","",COUNTA($F$3:F1295))</f>
        <v/>
      </c>
      <c r="AB1295" s="3" t="str">
        <f>IF(F1295="","",IFERROR(IF(F1295&lt;&gt;"",IFERROR(INDEX(設定!$C$3:$C$303,MATCH(F1295,設定!$C$3:$C$303,0),0),INDEX(設定!$C$3:$C$303,MATCH("*"&amp;F1295&amp;"*",設定!$C$3:$C$303,0),0)),""),"エラー"))</f>
        <v/>
      </c>
      <c r="AC1295" s="2" t="str">
        <f>IF(G1295="","",COUNTA($G$3:G1295))</f>
        <v/>
      </c>
      <c r="AD1295" s="3" t="str">
        <f>IF(G1295="","",IFERROR(IF(G1295&lt;&gt;"",IFERROR(INDEX(設定!$C$3:$C$303,MATCH(G1295,設定!$C$3:$C$303,0),0),INDEX(設定!$C$3:$C$303,MATCH("*"&amp;G1295&amp;"*",設定!$C$3:$C$303,0),0)),""),"エラー"))</f>
        <v/>
      </c>
      <c r="AE1295" s="3" t="str">
        <f>IFERROR(IF(AB1295="",IF(AND(H1295&lt;&gt;"",F1295=""),INDEX(AB$3:AB1295,MATCH(MAX(AA$3:AA1295),AA$3:AA1295,0),0),""),AB1295),"")</f>
        <v/>
      </c>
      <c r="AF1295" s="3" t="str">
        <f>IFERROR(IF(AD1295="",IF(AND(H1295&lt;&gt;"",G1295=""),INDEX(AD$3:AD1295,MATCH(MAX(AC$3:AC1295),AC$3:AC1295,0),0),""),AD1295),"")</f>
        <v/>
      </c>
      <c r="AG1295" s="2" t="str">
        <f>IF(AH1295="","",IF(OR(AH1295=AH1294,AH1295=AH1296),IF(AND(E1295="",AB1295="",AG1294&lt;&gt;""),MAX($AG$3:AG1294),MAX($AG$3:AG1294)+1),IF(AH1294=AH1295,AG1294,MAX($AG$3:AG1294)+1)))</f>
        <v/>
      </c>
      <c r="AH1295" s="12" t="str">
        <f t="shared" si="755"/>
        <v/>
      </c>
      <c r="AI1295" s="12" t="str">
        <f t="shared" si="734"/>
        <v/>
      </c>
      <c r="AJ1295" s="13" t="str">
        <f t="shared" si="735"/>
        <v/>
      </c>
      <c r="AK1295" s="13" t="str">
        <f t="shared" si="736"/>
        <v/>
      </c>
      <c r="AL1295" s="13" t="str">
        <f>IF(OR(AJ1295="",COUNTIF($AH$3:AH1295,AH1295)&lt;&gt;COUNTIF(AH$3:AH$100002,AH1295)),"",SUMIF(AH$3:AH$100002,AH1295,AJ$3:AJ$100002))</f>
        <v/>
      </c>
      <c r="AM1295" s="13" t="str">
        <f>IF(OR(AK1295="",COUNTIF($AH$3:AH1295,AH1295)&lt;&gt;COUNTIF(AH$3:AH$100002,AH1295)),"",SUMIF(AH$3:AH$100002,AH1295,AK$3:AK$100002))</f>
        <v/>
      </c>
      <c r="AO1295" s="13" t="str">
        <f t="shared" si="756"/>
        <v/>
      </c>
      <c r="AP1295" s="13" t="str">
        <f t="shared" si="756"/>
        <v/>
      </c>
      <c r="AQ1295" s="13" t="str">
        <f t="shared" si="756"/>
        <v/>
      </c>
      <c r="AR1295" s="13" t="str">
        <f t="shared" si="745"/>
        <v/>
      </c>
      <c r="AS1295" s="13" t="str">
        <f t="shared" si="745"/>
        <v/>
      </c>
      <c r="AT1295" s="13" t="str">
        <f t="shared" si="745"/>
        <v/>
      </c>
      <c r="AU1295" s="13" t="str">
        <f t="shared" si="745"/>
        <v/>
      </c>
      <c r="AV1295" s="13" t="str">
        <f t="shared" si="760"/>
        <v/>
      </c>
      <c r="AW1295" s="86" t="str">
        <f t="shared" si="737"/>
        <v/>
      </c>
      <c r="AX1295" s="59" t="str">
        <f t="shared" si="738"/>
        <v/>
      </c>
      <c r="AY1295" s="63" t="str">
        <f>IF(OR($BR1295="",BH1295=""),"",COUNT($BR$3:$BR1295))</f>
        <v/>
      </c>
      <c r="AZ1295" s="13" t="str">
        <f>IF(OR($BR1295="",BI1295=""),"",COUNT($BR$3:$BR1295))</f>
        <v/>
      </c>
      <c r="BA1295" s="13" t="str">
        <f>IF(OR($BR1295="",BJ1295=""),"",COUNT($BR$3:$BR1295))</f>
        <v/>
      </c>
      <c r="BB1295" s="13" t="str">
        <f>IF(OR($BR1295="",BK1295=""),"",COUNT($BR$3:$BR1295))</f>
        <v/>
      </c>
      <c r="BC1295" s="13" t="str">
        <f>IF(OR($BR1295="",BL1295=""),"",COUNT($BR$3:$BR1295))</f>
        <v/>
      </c>
      <c r="BD1295" s="13" t="str">
        <f>IF(OR($BR1295="",BM1295=""),"",COUNT($BR$3:$BR1295))</f>
        <v/>
      </c>
      <c r="BE1295" s="13" t="str">
        <f>IF(OR($BR1295="",BN1295=""),"",COUNT($BR$3:$BR1295))</f>
        <v/>
      </c>
      <c r="BF1295" s="13" t="str">
        <f>IF(OR($BR1295="",BO1295=""),"",COUNT($BR$3:$BR1295))</f>
        <v/>
      </c>
      <c r="BG1295" s="66" t="str">
        <f>IF(Z1295="","",COUNT($Z$3:Z1295))</f>
        <v/>
      </c>
      <c r="BH1295" s="13" t="str">
        <f>IF(AO1295="","",IF(AO1295=BH$2,(SUMIF($BV$3:$BV1295,BH$2,$BW$3:$BW1295)-SUMIF($BX$3:$BX1295,BH$2,$BY$3:$BY1295))*AO$1,""))</f>
        <v/>
      </c>
      <c r="BI1295" s="13" t="str">
        <f>IF(AP1295="","",IF(AP1295=BI$2,(SUMIF($BV$3:$BV1295,BI$2,$BW$3:$BW1295)-SUMIF($BX$3:$BX1295,BI$2,$BY$3:$BY1295))*AP$1,""))</f>
        <v/>
      </c>
      <c r="BJ1295" s="13" t="str">
        <f>IF(AQ1295="","",IF(AQ1295=BJ$2,(SUMIF($BV$3:$BV1295,BJ$2,$BW$3:$BW1295)-SUMIF($BX$3:$BX1295,BJ$2,$BY$3:$BY1295))*AQ$1,""))</f>
        <v/>
      </c>
      <c r="BK1295" s="13" t="str">
        <f>IF(AR1295="","",IF(AR1295=BK$2,(SUMIF($BV$3:$BV1295,BK$2,$BW$3:$BW1295)-SUMIF($BX$3:$BX1295,BK$2,$BY$3:$BY1295))*AR$1,""))</f>
        <v/>
      </c>
      <c r="BL1295" s="13" t="str">
        <f>IF(AS1295="","",IF(AS1295=BL$2,(SUMIF($BV$3:$BV1295,BL$2,$BW$3:$BW1295)-SUMIF($BX$3:$BX1295,BL$2,$BY$3:$BY1295))*AS$1,""))</f>
        <v/>
      </c>
      <c r="BM1295" s="13" t="str">
        <f>IF(AT1295="","",IF(AT1295=BM$2,(SUMIF($BV$3:$BV1295,BM$2,$BW$3:$BW1295)-SUMIF($BX$3:$BX1295,BM$2,$BY$3:$BY1295))*AT$1,""))</f>
        <v/>
      </c>
      <c r="BN1295" s="13" t="str">
        <f>IF(AU1295="","",IF(AU1295=BN$2,(SUMIF($BV$3:$BV1295,BN$2,$BW$3:$BW1295)-SUMIF($BX$3:$BX1295,BN$2,$BY$3:$BY1295))*AU$1,""))</f>
        <v/>
      </c>
      <c r="BO1295" s="13" t="str">
        <f>IF(AV1295="","",IF(AV1295=BO$2,(SUMIF($BV$3:$BV1295,BO$2,$BW$3:$BW1295)-SUMIF($BX$3:$BX1295,BO$2,$BY$3:$BY1295))*AV$1,""))</f>
        <v/>
      </c>
      <c r="BP1295" s="69"/>
      <c r="BQ1295" s="13" t="str">
        <f t="shared" si="757"/>
        <v/>
      </c>
      <c r="BR1295" s="75" t="str">
        <f t="shared" si="739"/>
        <v/>
      </c>
      <c r="BS1295" s="33" t="str">
        <f t="shared" si="746"/>
        <v/>
      </c>
      <c r="BT1295" s="42" t="str">
        <f t="shared" si="747"/>
        <v/>
      </c>
      <c r="BU1295" s="38" t="str">
        <f t="shared" si="748"/>
        <v/>
      </c>
      <c r="BV1295" s="30" t="str">
        <f t="shared" si="740"/>
        <v/>
      </c>
      <c r="BW1295" s="36" t="str">
        <f t="shared" si="741"/>
        <v/>
      </c>
      <c r="BX1295" s="36" t="str">
        <f t="shared" si="742"/>
        <v/>
      </c>
      <c r="BY1295" s="45" t="str">
        <f t="shared" si="743"/>
        <v/>
      </c>
      <c r="BZ1295" s="12" t="str">
        <f t="shared" si="749"/>
        <v/>
      </c>
      <c r="CA1295" s="47" t="str">
        <f t="shared" si="750"/>
        <v/>
      </c>
      <c r="CB1295" s="32" t="str">
        <f t="shared" si="751"/>
        <v/>
      </c>
      <c r="CC1295" s="32" t="str">
        <f t="shared" si="752"/>
        <v/>
      </c>
      <c r="CD1295" s="32" t="str">
        <f t="shared" si="753"/>
        <v/>
      </c>
      <c r="CE1295" s="48"/>
      <c r="CF1295" s="32" t="str">
        <f t="shared" si="758"/>
        <v/>
      </c>
      <c r="CG1295" s="32" t="str">
        <f t="shared" si="759"/>
        <v/>
      </c>
      <c r="CH1295" s="48"/>
    </row>
    <row r="1296" spans="2:86" ht="30" customHeight="1" x14ac:dyDescent="0.2">
      <c r="B1296" s="155"/>
      <c r="C1296" s="117"/>
      <c r="D1296" s="53"/>
      <c r="E1296" s="68"/>
      <c r="F1296" s="54"/>
      <c r="G1296" s="54"/>
      <c r="H1296" s="55"/>
      <c r="I1296" s="71"/>
      <c r="J1296" s="73"/>
      <c r="K1296" s="56"/>
      <c r="L1296" s="76" t="str">
        <f t="shared" si="727"/>
        <v/>
      </c>
      <c r="M1296" s="77" t="str">
        <f t="shared" si="732"/>
        <v/>
      </c>
      <c r="N1296" s="130" t="str">
        <f t="shared" si="754"/>
        <v/>
      </c>
      <c r="O1296" s="131" t="str">
        <f t="shared" si="761"/>
        <v/>
      </c>
      <c r="P1296" s="131" t="str">
        <f t="shared" si="761"/>
        <v/>
      </c>
      <c r="Q1296" s="131" t="str">
        <f t="shared" si="761"/>
        <v/>
      </c>
      <c r="R1296" s="131" t="str">
        <f t="shared" si="761"/>
        <v/>
      </c>
      <c r="S1296" s="131" t="str">
        <f t="shared" si="761"/>
        <v/>
      </c>
      <c r="T1296" s="131" t="str">
        <f t="shared" si="761"/>
        <v/>
      </c>
      <c r="U1296" s="131" t="str">
        <f t="shared" si="761"/>
        <v/>
      </c>
      <c r="V1296" s="14"/>
      <c r="W1296" s="17" t="str">
        <f>IF(C1296="",IF(OR(AND($H1296&lt;&gt;"",C1296=""),AND($F1295=$F1296,$AK1296&lt;&gt;""),COUNTA($H$3:$H$100002)&gt;COUNTA($H$3:$H1296),$AE1296&lt;&gt;""),W1295,""),C1296)</f>
        <v/>
      </c>
      <c r="X1296" s="17" t="str">
        <f>IF(D1296="",IF(OR(AND($H1296&lt;&gt;"",D1296=""),AND($F1295=$F1296,$AK1296&lt;&gt;""),COUNTA($H$3:$H$100002)&gt;COUNTA($H$3:$H1296),$AE1296&lt;&gt;""),X1295,""),D1296)</f>
        <v/>
      </c>
      <c r="Y1296" s="17" t="str">
        <f>IF(E1296="",IF(OR(AND($H1296&lt;&gt;"",E1296=""),AND($F1295=$F1296,$AK1296&lt;&gt;""),COUNTA($H$3:$H$100002)&gt;COUNTA($H$3:$H1296),$AE1296&lt;&gt;""),Y1295,""),E1296)</f>
        <v/>
      </c>
      <c r="Z1296" s="27" t="str">
        <f t="shared" si="733"/>
        <v/>
      </c>
      <c r="AA1296" s="2" t="str">
        <f>IF(F1296="","",COUNTA($F$3:F1296))</f>
        <v/>
      </c>
      <c r="AB1296" s="3" t="str">
        <f>IF(F1296="","",IFERROR(IF(F1296&lt;&gt;"",IFERROR(INDEX(設定!$C$3:$C$303,MATCH(F1296,設定!$C$3:$C$303,0),0),INDEX(設定!$C$3:$C$303,MATCH("*"&amp;F1296&amp;"*",設定!$C$3:$C$303,0),0)),""),"エラー"))</f>
        <v/>
      </c>
      <c r="AC1296" s="2" t="str">
        <f>IF(G1296="","",COUNTA($G$3:G1296))</f>
        <v/>
      </c>
      <c r="AD1296" s="3" t="str">
        <f>IF(G1296="","",IFERROR(IF(G1296&lt;&gt;"",IFERROR(INDEX(設定!$C$3:$C$303,MATCH(G1296,設定!$C$3:$C$303,0),0),INDEX(設定!$C$3:$C$303,MATCH("*"&amp;G1296&amp;"*",設定!$C$3:$C$303,0),0)),""),"エラー"))</f>
        <v/>
      </c>
      <c r="AE1296" s="3" t="str">
        <f>IFERROR(IF(AB1296="",IF(AND(H1296&lt;&gt;"",F1296=""),INDEX(AB$3:AB1296,MATCH(MAX(AA$3:AA1296),AA$3:AA1296,0),0),""),AB1296),"")</f>
        <v/>
      </c>
      <c r="AF1296" s="3" t="str">
        <f>IFERROR(IF(AD1296="",IF(AND(H1296&lt;&gt;"",G1296=""),INDEX(AD$3:AD1296,MATCH(MAX(AC$3:AC1296),AC$3:AC1296,0),0),""),AD1296),"")</f>
        <v/>
      </c>
      <c r="AG1296" s="2" t="str">
        <f>IF(AH1296="","",IF(OR(AH1296=AH1295,AH1296=AH1297),IF(AND(E1296="",AB1296="",AG1295&lt;&gt;""),MAX($AG$3:AG1295),MAX($AG$3:AG1295)+1),IF(AH1295=AH1296,AG1295,MAX($AG$3:AG1295)+1)))</f>
        <v/>
      </c>
      <c r="AH1296" s="12" t="str">
        <f t="shared" si="755"/>
        <v/>
      </c>
      <c r="AI1296" s="12" t="str">
        <f t="shared" si="734"/>
        <v/>
      </c>
      <c r="AJ1296" s="13" t="str">
        <f t="shared" si="735"/>
        <v/>
      </c>
      <c r="AK1296" s="13" t="str">
        <f t="shared" si="736"/>
        <v/>
      </c>
      <c r="AL1296" s="13" t="str">
        <f>IF(OR(AJ1296="",COUNTIF($AH$3:AH1296,AH1296)&lt;&gt;COUNTIF(AH$3:AH$100002,AH1296)),"",SUMIF(AH$3:AH$100002,AH1296,AJ$3:AJ$100002))</f>
        <v/>
      </c>
      <c r="AM1296" s="13" t="str">
        <f>IF(OR(AK1296="",COUNTIF($AH$3:AH1296,AH1296)&lt;&gt;COUNTIF(AH$3:AH$100002,AH1296)),"",SUMIF(AH$3:AH$100002,AH1296,AK$3:AK$100002))</f>
        <v/>
      </c>
      <c r="AO1296" s="13" t="str">
        <f t="shared" si="756"/>
        <v/>
      </c>
      <c r="AP1296" s="13" t="str">
        <f t="shared" si="756"/>
        <v/>
      </c>
      <c r="AQ1296" s="13" t="str">
        <f t="shared" si="756"/>
        <v/>
      </c>
      <c r="AR1296" s="13" t="str">
        <f t="shared" si="745"/>
        <v/>
      </c>
      <c r="AS1296" s="13" t="str">
        <f t="shared" si="745"/>
        <v/>
      </c>
      <c r="AT1296" s="13" t="str">
        <f t="shared" si="745"/>
        <v/>
      </c>
      <c r="AU1296" s="13" t="str">
        <f t="shared" si="745"/>
        <v/>
      </c>
      <c r="AV1296" s="13" t="str">
        <f t="shared" si="760"/>
        <v/>
      </c>
      <c r="AW1296" s="86" t="str">
        <f t="shared" si="737"/>
        <v/>
      </c>
      <c r="AX1296" s="59" t="str">
        <f t="shared" si="738"/>
        <v/>
      </c>
      <c r="AY1296" s="63" t="str">
        <f>IF(OR($BR1296="",BH1296=""),"",COUNT($BR$3:$BR1296))</f>
        <v/>
      </c>
      <c r="AZ1296" s="13" t="str">
        <f>IF(OR($BR1296="",BI1296=""),"",COUNT($BR$3:$BR1296))</f>
        <v/>
      </c>
      <c r="BA1296" s="13" t="str">
        <f>IF(OR($BR1296="",BJ1296=""),"",COUNT($BR$3:$BR1296))</f>
        <v/>
      </c>
      <c r="BB1296" s="13" t="str">
        <f>IF(OR($BR1296="",BK1296=""),"",COUNT($BR$3:$BR1296))</f>
        <v/>
      </c>
      <c r="BC1296" s="13" t="str">
        <f>IF(OR($BR1296="",BL1296=""),"",COUNT($BR$3:$BR1296))</f>
        <v/>
      </c>
      <c r="BD1296" s="13" t="str">
        <f>IF(OR($BR1296="",BM1296=""),"",COUNT($BR$3:$BR1296))</f>
        <v/>
      </c>
      <c r="BE1296" s="13" t="str">
        <f>IF(OR($BR1296="",BN1296=""),"",COUNT($BR$3:$BR1296))</f>
        <v/>
      </c>
      <c r="BF1296" s="13" t="str">
        <f>IF(OR($BR1296="",BO1296=""),"",COUNT($BR$3:$BR1296))</f>
        <v/>
      </c>
      <c r="BG1296" s="66" t="str">
        <f>IF(Z1296="","",COUNT($Z$3:Z1296))</f>
        <v/>
      </c>
      <c r="BH1296" s="13" t="str">
        <f>IF(AO1296="","",IF(AO1296=BH$2,(SUMIF($BV$3:$BV1296,BH$2,$BW$3:$BW1296)-SUMIF($BX$3:$BX1296,BH$2,$BY$3:$BY1296))*AO$1,""))</f>
        <v/>
      </c>
      <c r="BI1296" s="13" t="str">
        <f>IF(AP1296="","",IF(AP1296=BI$2,(SUMIF($BV$3:$BV1296,BI$2,$BW$3:$BW1296)-SUMIF($BX$3:$BX1296,BI$2,$BY$3:$BY1296))*AP$1,""))</f>
        <v/>
      </c>
      <c r="BJ1296" s="13" t="str">
        <f>IF(AQ1296="","",IF(AQ1296=BJ$2,(SUMIF($BV$3:$BV1296,BJ$2,$BW$3:$BW1296)-SUMIF($BX$3:$BX1296,BJ$2,$BY$3:$BY1296))*AQ$1,""))</f>
        <v/>
      </c>
      <c r="BK1296" s="13" t="str">
        <f>IF(AR1296="","",IF(AR1296=BK$2,(SUMIF($BV$3:$BV1296,BK$2,$BW$3:$BW1296)-SUMIF($BX$3:$BX1296,BK$2,$BY$3:$BY1296))*AR$1,""))</f>
        <v/>
      </c>
      <c r="BL1296" s="13" t="str">
        <f>IF(AS1296="","",IF(AS1296=BL$2,(SUMIF($BV$3:$BV1296,BL$2,$BW$3:$BW1296)-SUMIF($BX$3:$BX1296,BL$2,$BY$3:$BY1296))*AS$1,""))</f>
        <v/>
      </c>
      <c r="BM1296" s="13" t="str">
        <f>IF(AT1296="","",IF(AT1296=BM$2,(SUMIF($BV$3:$BV1296,BM$2,$BW$3:$BW1296)-SUMIF($BX$3:$BX1296,BM$2,$BY$3:$BY1296))*AT$1,""))</f>
        <v/>
      </c>
      <c r="BN1296" s="13" t="str">
        <f>IF(AU1296="","",IF(AU1296=BN$2,(SUMIF($BV$3:$BV1296,BN$2,$BW$3:$BW1296)-SUMIF($BX$3:$BX1296,BN$2,$BY$3:$BY1296))*AU$1,""))</f>
        <v/>
      </c>
      <c r="BO1296" s="13" t="str">
        <f>IF(AV1296="","",IF(AV1296=BO$2,(SUMIF($BV$3:$BV1296,BO$2,$BW$3:$BW1296)-SUMIF($BX$3:$BX1296,BO$2,$BY$3:$BY1296))*AV$1,""))</f>
        <v/>
      </c>
      <c r="BP1296" s="69"/>
      <c r="BQ1296" s="13" t="str">
        <f t="shared" si="757"/>
        <v/>
      </c>
      <c r="BR1296" s="75" t="str">
        <f t="shared" si="739"/>
        <v/>
      </c>
      <c r="BS1296" s="33" t="str">
        <f t="shared" si="746"/>
        <v/>
      </c>
      <c r="BT1296" s="42" t="str">
        <f t="shared" si="747"/>
        <v/>
      </c>
      <c r="BU1296" s="38" t="str">
        <f t="shared" si="748"/>
        <v/>
      </c>
      <c r="BV1296" s="30" t="str">
        <f t="shared" si="740"/>
        <v/>
      </c>
      <c r="BW1296" s="36" t="str">
        <f t="shared" si="741"/>
        <v/>
      </c>
      <c r="BX1296" s="36" t="str">
        <f t="shared" si="742"/>
        <v/>
      </c>
      <c r="BY1296" s="45" t="str">
        <f t="shared" si="743"/>
        <v/>
      </c>
      <c r="BZ1296" s="12" t="str">
        <f t="shared" si="749"/>
        <v/>
      </c>
      <c r="CA1296" s="47" t="str">
        <f t="shared" si="750"/>
        <v/>
      </c>
      <c r="CB1296" s="32" t="str">
        <f t="shared" si="751"/>
        <v/>
      </c>
      <c r="CC1296" s="32" t="str">
        <f t="shared" si="752"/>
        <v/>
      </c>
      <c r="CD1296" s="32" t="str">
        <f t="shared" si="753"/>
        <v/>
      </c>
      <c r="CE1296" s="48"/>
      <c r="CF1296" s="32" t="str">
        <f t="shared" si="758"/>
        <v/>
      </c>
      <c r="CG1296" s="32" t="str">
        <f t="shared" si="759"/>
        <v/>
      </c>
      <c r="CH1296" s="48"/>
    </row>
    <row r="1297" spans="2:86" ht="30" customHeight="1" x14ac:dyDescent="0.2">
      <c r="B1297" s="155"/>
      <c r="C1297" s="117"/>
      <c r="D1297" s="53"/>
      <c r="E1297" s="68"/>
      <c r="F1297" s="54"/>
      <c r="G1297" s="54"/>
      <c r="H1297" s="55"/>
      <c r="I1297" s="71"/>
      <c r="J1297" s="73"/>
      <c r="K1297" s="56"/>
      <c r="L1297" s="76" t="str">
        <f t="shared" si="727"/>
        <v/>
      </c>
      <c r="M1297" s="77" t="str">
        <f t="shared" si="732"/>
        <v/>
      </c>
      <c r="N1297" s="130" t="str">
        <f t="shared" si="754"/>
        <v/>
      </c>
      <c r="O1297" s="131" t="str">
        <f t="shared" si="761"/>
        <v/>
      </c>
      <c r="P1297" s="131" t="str">
        <f t="shared" si="761"/>
        <v/>
      </c>
      <c r="Q1297" s="131" t="str">
        <f t="shared" si="761"/>
        <v/>
      </c>
      <c r="R1297" s="131" t="str">
        <f t="shared" si="761"/>
        <v/>
      </c>
      <c r="S1297" s="131" t="str">
        <f t="shared" si="761"/>
        <v/>
      </c>
      <c r="T1297" s="131" t="str">
        <f t="shared" si="761"/>
        <v/>
      </c>
      <c r="U1297" s="131" t="str">
        <f t="shared" si="761"/>
        <v/>
      </c>
      <c r="V1297" s="14"/>
      <c r="W1297" s="17" t="str">
        <f>IF(C1297="",IF(OR(AND($H1297&lt;&gt;"",C1297=""),AND($F1296=$F1297,$AK1297&lt;&gt;""),COUNTA($H$3:$H$100002)&gt;COUNTA($H$3:$H1297),$AE1297&lt;&gt;""),W1296,""),C1297)</f>
        <v/>
      </c>
      <c r="X1297" s="17" t="str">
        <f>IF(D1297="",IF(OR(AND($H1297&lt;&gt;"",D1297=""),AND($F1296=$F1297,$AK1297&lt;&gt;""),COUNTA($H$3:$H$100002)&gt;COUNTA($H$3:$H1297),$AE1297&lt;&gt;""),X1296,""),D1297)</f>
        <v/>
      </c>
      <c r="Y1297" s="17" t="str">
        <f>IF(E1297="",IF(OR(AND($H1297&lt;&gt;"",E1297=""),AND($F1296=$F1297,$AK1297&lt;&gt;""),COUNTA($H$3:$H$100002)&gt;COUNTA($H$3:$H1297),$AE1297&lt;&gt;""),Y1296,""),E1297)</f>
        <v/>
      </c>
      <c r="Z1297" s="27" t="str">
        <f t="shared" si="733"/>
        <v/>
      </c>
      <c r="AA1297" s="2" t="str">
        <f>IF(F1297="","",COUNTA($F$3:F1297))</f>
        <v/>
      </c>
      <c r="AB1297" s="3" t="str">
        <f>IF(F1297="","",IFERROR(IF(F1297&lt;&gt;"",IFERROR(INDEX(設定!$C$3:$C$303,MATCH(F1297,設定!$C$3:$C$303,0),0),INDEX(設定!$C$3:$C$303,MATCH("*"&amp;F1297&amp;"*",設定!$C$3:$C$303,0),0)),""),"エラー"))</f>
        <v/>
      </c>
      <c r="AC1297" s="2" t="str">
        <f>IF(G1297="","",COUNTA($G$3:G1297))</f>
        <v/>
      </c>
      <c r="AD1297" s="3" t="str">
        <f>IF(G1297="","",IFERROR(IF(G1297&lt;&gt;"",IFERROR(INDEX(設定!$C$3:$C$303,MATCH(G1297,設定!$C$3:$C$303,0),0),INDEX(設定!$C$3:$C$303,MATCH("*"&amp;G1297&amp;"*",設定!$C$3:$C$303,0),0)),""),"エラー"))</f>
        <v/>
      </c>
      <c r="AE1297" s="3" t="str">
        <f>IFERROR(IF(AB1297="",IF(AND(H1297&lt;&gt;"",F1297=""),INDEX(AB$3:AB1297,MATCH(MAX(AA$3:AA1297),AA$3:AA1297,0),0),""),AB1297),"")</f>
        <v/>
      </c>
      <c r="AF1297" s="3" t="str">
        <f>IFERROR(IF(AD1297="",IF(AND(H1297&lt;&gt;"",G1297=""),INDEX(AD$3:AD1297,MATCH(MAX(AC$3:AC1297),AC$3:AC1297,0),0),""),AD1297),"")</f>
        <v/>
      </c>
      <c r="AG1297" s="2" t="str">
        <f>IF(AH1297="","",IF(OR(AH1297=AH1296,AH1297=AH1298),IF(AND(E1297="",AB1297="",AG1296&lt;&gt;""),MAX($AG$3:AG1296),MAX($AG$3:AG1296)+1),IF(AH1296=AH1297,AG1296,MAX($AG$3:AG1296)+1)))</f>
        <v/>
      </c>
      <c r="AH1297" s="12" t="str">
        <f t="shared" si="755"/>
        <v/>
      </c>
      <c r="AI1297" s="12" t="str">
        <f t="shared" si="734"/>
        <v/>
      </c>
      <c r="AJ1297" s="13" t="str">
        <f t="shared" si="735"/>
        <v/>
      </c>
      <c r="AK1297" s="13" t="str">
        <f t="shared" si="736"/>
        <v/>
      </c>
      <c r="AL1297" s="13" t="str">
        <f>IF(OR(AJ1297="",COUNTIF($AH$3:AH1297,AH1297)&lt;&gt;COUNTIF(AH$3:AH$100002,AH1297)),"",SUMIF(AH$3:AH$100002,AH1297,AJ$3:AJ$100002))</f>
        <v/>
      </c>
      <c r="AM1297" s="13" t="str">
        <f>IF(OR(AK1297="",COUNTIF($AH$3:AH1297,AH1297)&lt;&gt;COUNTIF(AH$3:AH$100002,AH1297)),"",SUMIF(AH$3:AH$100002,AH1297,AK$3:AK$100002))</f>
        <v/>
      </c>
      <c r="AO1297" s="13" t="str">
        <f t="shared" si="756"/>
        <v/>
      </c>
      <c r="AP1297" s="13" t="str">
        <f t="shared" si="756"/>
        <v/>
      </c>
      <c r="AQ1297" s="13" t="str">
        <f t="shared" si="756"/>
        <v/>
      </c>
      <c r="AR1297" s="13" t="str">
        <f t="shared" si="745"/>
        <v/>
      </c>
      <c r="AS1297" s="13" t="str">
        <f t="shared" si="745"/>
        <v/>
      </c>
      <c r="AT1297" s="13" t="str">
        <f t="shared" si="745"/>
        <v/>
      </c>
      <c r="AU1297" s="13" t="str">
        <f t="shared" si="745"/>
        <v/>
      </c>
      <c r="AV1297" s="13" t="str">
        <f t="shared" si="760"/>
        <v/>
      </c>
      <c r="AW1297" s="86" t="str">
        <f t="shared" si="737"/>
        <v/>
      </c>
      <c r="AX1297" s="59" t="str">
        <f t="shared" si="738"/>
        <v/>
      </c>
      <c r="AY1297" s="63" t="str">
        <f>IF(OR($BR1297="",BH1297=""),"",COUNT($BR$3:$BR1297))</f>
        <v/>
      </c>
      <c r="AZ1297" s="13" t="str">
        <f>IF(OR($BR1297="",BI1297=""),"",COUNT($BR$3:$BR1297))</f>
        <v/>
      </c>
      <c r="BA1297" s="13" t="str">
        <f>IF(OR($BR1297="",BJ1297=""),"",COUNT($BR$3:$BR1297))</f>
        <v/>
      </c>
      <c r="BB1297" s="13" t="str">
        <f>IF(OR($BR1297="",BK1297=""),"",COUNT($BR$3:$BR1297))</f>
        <v/>
      </c>
      <c r="BC1297" s="13" t="str">
        <f>IF(OR($BR1297="",BL1297=""),"",COUNT($BR$3:$BR1297))</f>
        <v/>
      </c>
      <c r="BD1297" s="13" t="str">
        <f>IF(OR($BR1297="",BM1297=""),"",COUNT($BR$3:$BR1297))</f>
        <v/>
      </c>
      <c r="BE1297" s="13" t="str">
        <f>IF(OR($BR1297="",BN1297=""),"",COUNT($BR$3:$BR1297))</f>
        <v/>
      </c>
      <c r="BF1297" s="13" t="str">
        <f>IF(OR($BR1297="",BO1297=""),"",COUNT($BR$3:$BR1297))</f>
        <v/>
      </c>
      <c r="BG1297" s="66" t="str">
        <f>IF(Z1297="","",COUNT($Z$3:Z1297))</f>
        <v/>
      </c>
      <c r="BH1297" s="13" t="str">
        <f>IF(AO1297="","",IF(AO1297=BH$2,(SUMIF($BV$3:$BV1297,BH$2,$BW$3:$BW1297)-SUMIF($BX$3:$BX1297,BH$2,$BY$3:$BY1297))*AO$1,""))</f>
        <v/>
      </c>
      <c r="BI1297" s="13" t="str">
        <f>IF(AP1297="","",IF(AP1297=BI$2,(SUMIF($BV$3:$BV1297,BI$2,$BW$3:$BW1297)-SUMIF($BX$3:$BX1297,BI$2,$BY$3:$BY1297))*AP$1,""))</f>
        <v/>
      </c>
      <c r="BJ1297" s="13" t="str">
        <f>IF(AQ1297="","",IF(AQ1297=BJ$2,(SUMIF($BV$3:$BV1297,BJ$2,$BW$3:$BW1297)-SUMIF($BX$3:$BX1297,BJ$2,$BY$3:$BY1297))*AQ$1,""))</f>
        <v/>
      </c>
      <c r="BK1297" s="13" t="str">
        <f>IF(AR1297="","",IF(AR1297=BK$2,(SUMIF($BV$3:$BV1297,BK$2,$BW$3:$BW1297)-SUMIF($BX$3:$BX1297,BK$2,$BY$3:$BY1297))*AR$1,""))</f>
        <v/>
      </c>
      <c r="BL1297" s="13" t="str">
        <f>IF(AS1297="","",IF(AS1297=BL$2,(SUMIF($BV$3:$BV1297,BL$2,$BW$3:$BW1297)-SUMIF($BX$3:$BX1297,BL$2,$BY$3:$BY1297))*AS$1,""))</f>
        <v/>
      </c>
      <c r="BM1297" s="13" t="str">
        <f>IF(AT1297="","",IF(AT1297=BM$2,(SUMIF($BV$3:$BV1297,BM$2,$BW$3:$BW1297)-SUMIF($BX$3:$BX1297,BM$2,$BY$3:$BY1297))*AT$1,""))</f>
        <v/>
      </c>
      <c r="BN1297" s="13" t="str">
        <f>IF(AU1297="","",IF(AU1297=BN$2,(SUMIF($BV$3:$BV1297,BN$2,$BW$3:$BW1297)-SUMIF($BX$3:$BX1297,BN$2,$BY$3:$BY1297))*AU$1,""))</f>
        <v/>
      </c>
      <c r="BO1297" s="13" t="str">
        <f>IF(AV1297="","",IF(AV1297=BO$2,(SUMIF($BV$3:$BV1297,BO$2,$BW$3:$BW1297)-SUMIF($BX$3:$BX1297,BO$2,$BY$3:$BY1297))*AV$1,""))</f>
        <v/>
      </c>
      <c r="BP1297" s="69"/>
      <c r="BQ1297" s="13" t="str">
        <f t="shared" si="757"/>
        <v/>
      </c>
      <c r="BR1297" s="75" t="str">
        <f t="shared" si="739"/>
        <v/>
      </c>
      <c r="BS1297" s="33" t="str">
        <f t="shared" si="746"/>
        <v/>
      </c>
      <c r="BT1297" s="42" t="str">
        <f t="shared" si="747"/>
        <v/>
      </c>
      <c r="BU1297" s="38" t="str">
        <f t="shared" si="748"/>
        <v/>
      </c>
      <c r="BV1297" s="30" t="str">
        <f t="shared" si="740"/>
        <v/>
      </c>
      <c r="BW1297" s="36" t="str">
        <f t="shared" si="741"/>
        <v/>
      </c>
      <c r="BX1297" s="36" t="str">
        <f t="shared" si="742"/>
        <v/>
      </c>
      <c r="BY1297" s="45" t="str">
        <f t="shared" si="743"/>
        <v/>
      </c>
      <c r="BZ1297" s="12" t="str">
        <f t="shared" si="749"/>
        <v/>
      </c>
      <c r="CA1297" s="47" t="str">
        <f t="shared" si="750"/>
        <v/>
      </c>
      <c r="CB1297" s="32" t="str">
        <f t="shared" si="751"/>
        <v/>
      </c>
      <c r="CC1297" s="32" t="str">
        <f t="shared" si="752"/>
        <v/>
      </c>
      <c r="CD1297" s="32" t="str">
        <f t="shared" si="753"/>
        <v/>
      </c>
      <c r="CE1297" s="48"/>
      <c r="CF1297" s="32" t="str">
        <f t="shared" si="758"/>
        <v/>
      </c>
      <c r="CG1297" s="32" t="str">
        <f t="shared" si="759"/>
        <v/>
      </c>
      <c r="CH1297" s="48"/>
    </row>
    <row r="1298" spans="2:86" ht="30" customHeight="1" x14ac:dyDescent="0.2">
      <c r="B1298" s="155"/>
      <c r="C1298" s="117"/>
      <c r="D1298" s="53"/>
      <c r="E1298" s="68"/>
      <c r="F1298" s="54"/>
      <c r="G1298" s="54"/>
      <c r="H1298" s="55"/>
      <c r="I1298" s="71"/>
      <c r="J1298" s="73"/>
      <c r="K1298" s="56"/>
      <c r="L1298" s="76" t="str">
        <f t="shared" si="727"/>
        <v/>
      </c>
      <c r="M1298" s="77" t="str">
        <f t="shared" si="732"/>
        <v/>
      </c>
      <c r="N1298" s="130" t="str">
        <f t="shared" si="754"/>
        <v/>
      </c>
      <c r="O1298" s="131" t="str">
        <f t="shared" si="761"/>
        <v/>
      </c>
      <c r="P1298" s="131" t="str">
        <f t="shared" si="761"/>
        <v/>
      </c>
      <c r="Q1298" s="131" t="str">
        <f t="shared" si="761"/>
        <v/>
      </c>
      <c r="R1298" s="131" t="str">
        <f t="shared" si="761"/>
        <v/>
      </c>
      <c r="S1298" s="131" t="str">
        <f t="shared" si="761"/>
        <v/>
      </c>
      <c r="T1298" s="131" t="str">
        <f t="shared" si="761"/>
        <v/>
      </c>
      <c r="U1298" s="131" t="str">
        <f t="shared" si="761"/>
        <v/>
      </c>
      <c r="V1298" s="14"/>
      <c r="W1298" s="17" t="str">
        <f>IF(C1298="",IF(OR(AND($H1298&lt;&gt;"",C1298=""),AND($F1297=$F1298,$AK1298&lt;&gt;""),COUNTA($H$3:$H$100002)&gt;COUNTA($H$3:$H1298),$AE1298&lt;&gt;""),W1297,""),C1298)</f>
        <v/>
      </c>
      <c r="X1298" s="17" t="str">
        <f>IF(D1298="",IF(OR(AND($H1298&lt;&gt;"",D1298=""),AND($F1297=$F1298,$AK1298&lt;&gt;""),COUNTA($H$3:$H$100002)&gt;COUNTA($H$3:$H1298),$AE1298&lt;&gt;""),X1297,""),D1298)</f>
        <v/>
      </c>
      <c r="Y1298" s="17" t="str">
        <f>IF(E1298="",IF(OR(AND($H1298&lt;&gt;"",E1298=""),AND($F1297=$F1298,$AK1298&lt;&gt;""),COUNTA($H$3:$H$100002)&gt;COUNTA($H$3:$H1298),$AE1298&lt;&gt;""),Y1297,""),E1298)</f>
        <v/>
      </c>
      <c r="Z1298" s="27" t="str">
        <f t="shared" si="733"/>
        <v/>
      </c>
      <c r="AA1298" s="2" t="str">
        <f>IF(F1298="","",COUNTA($F$3:F1298))</f>
        <v/>
      </c>
      <c r="AB1298" s="3" t="str">
        <f>IF(F1298="","",IFERROR(IF(F1298&lt;&gt;"",IFERROR(INDEX(設定!$C$3:$C$303,MATCH(F1298,設定!$C$3:$C$303,0),0),INDEX(設定!$C$3:$C$303,MATCH("*"&amp;F1298&amp;"*",設定!$C$3:$C$303,0),0)),""),"エラー"))</f>
        <v/>
      </c>
      <c r="AC1298" s="2" t="str">
        <f>IF(G1298="","",COUNTA($G$3:G1298))</f>
        <v/>
      </c>
      <c r="AD1298" s="3" t="str">
        <f>IF(G1298="","",IFERROR(IF(G1298&lt;&gt;"",IFERROR(INDEX(設定!$C$3:$C$303,MATCH(G1298,設定!$C$3:$C$303,0),0),INDEX(設定!$C$3:$C$303,MATCH("*"&amp;G1298&amp;"*",設定!$C$3:$C$303,0),0)),""),"エラー"))</f>
        <v/>
      </c>
      <c r="AE1298" s="3" t="str">
        <f>IFERROR(IF(AB1298="",IF(AND(H1298&lt;&gt;"",F1298=""),INDEX(AB$3:AB1298,MATCH(MAX(AA$3:AA1298),AA$3:AA1298,0),0),""),AB1298),"")</f>
        <v/>
      </c>
      <c r="AF1298" s="3" t="str">
        <f>IFERROR(IF(AD1298="",IF(AND(H1298&lt;&gt;"",G1298=""),INDEX(AD$3:AD1298,MATCH(MAX(AC$3:AC1298),AC$3:AC1298,0),0),""),AD1298),"")</f>
        <v/>
      </c>
      <c r="AG1298" s="2" t="str">
        <f>IF(AH1298="","",IF(OR(AH1298=AH1297,AH1298=AH1299),IF(AND(E1298="",AB1298="",AG1297&lt;&gt;""),MAX($AG$3:AG1297),MAX($AG$3:AG1297)+1),IF(AH1297=AH1298,AG1297,MAX($AG$3:AG1297)+1)))</f>
        <v/>
      </c>
      <c r="AH1298" s="12" t="str">
        <f t="shared" si="755"/>
        <v/>
      </c>
      <c r="AI1298" s="12" t="str">
        <f t="shared" si="734"/>
        <v/>
      </c>
      <c r="AJ1298" s="13" t="str">
        <f t="shared" si="735"/>
        <v/>
      </c>
      <c r="AK1298" s="13" t="str">
        <f t="shared" si="736"/>
        <v/>
      </c>
      <c r="AL1298" s="13" t="str">
        <f>IF(OR(AJ1298="",COUNTIF($AH$3:AH1298,AH1298)&lt;&gt;COUNTIF(AH$3:AH$100002,AH1298)),"",SUMIF(AH$3:AH$100002,AH1298,AJ$3:AJ$100002))</f>
        <v/>
      </c>
      <c r="AM1298" s="13" t="str">
        <f>IF(OR(AK1298="",COUNTIF($AH$3:AH1298,AH1298)&lt;&gt;COUNTIF(AH$3:AH$100002,AH1298)),"",SUMIF(AH$3:AH$100002,AH1298,AK$3:AK$100002))</f>
        <v/>
      </c>
      <c r="AO1298" s="13" t="str">
        <f t="shared" si="756"/>
        <v/>
      </c>
      <c r="AP1298" s="13" t="str">
        <f t="shared" si="756"/>
        <v/>
      </c>
      <c r="AQ1298" s="13" t="str">
        <f t="shared" si="756"/>
        <v/>
      </c>
      <c r="AR1298" s="13" t="str">
        <f t="shared" si="745"/>
        <v/>
      </c>
      <c r="AS1298" s="13" t="str">
        <f t="shared" si="745"/>
        <v/>
      </c>
      <c r="AT1298" s="13" t="str">
        <f t="shared" si="745"/>
        <v/>
      </c>
      <c r="AU1298" s="13" t="str">
        <f t="shared" si="745"/>
        <v/>
      </c>
      <c r="AV1298" s="13" t="str">
        <f t="shared" si="760"/>
        <v/>
      </c>
      <c r="AW1298" s="86" t="str">
        <f t="shared" si="737"/>
        <v/>
      </c>
      <c r="AX1298" s="59" t="str">
        <f t="shared" si="738"/>
        <v/>
      </c>
      <c r="AY1298" s="63" t="str">
        <f>IF(OR($BR1298="",BH1298=""),"",COUNT($BR$3:$BR1298))</f>
        <v/>
      </c>
      <c r="AZ1298" s="13" t="str">
        <f>IF(OR($BR1298="",BI1298=""),"",COUNT($BR$3:$BR1298))</f>
        <v/>
      </c>
      <c r="BA1298" s="13" t="str">
        <f>IF(OR($BR1298="",BJ1298=""),"",COUNT($BR$3:$BR1298))</f>
        <v/>
      </c>
      <c r="BB1298" s="13" t="str">
        <f>IF(OR($BR1298="",BK1298=""),"",COUNT($BR$3:$BR1298))</f>
        <v/>
      </c>
      <c r="BC1298" s="13" t="str">
        <f>IF(OR($BR1298="",BL1298=""),"",COUNT($BR$3:$BR1298))</f>
        <v/>
      </c>
      <c r="BD1298" s="13" t="str">
        <f>IF(OR($BR1298="",BM1298=""),"",COUNT($BR$3:$BR1298))</f>
        <v/>
      </c>
      <c r="BE1298" s="13" t="str">
        <f>IF(OR($BR1298="",BN1298=""),"",COUNT($BR$3:$BR1298))</f>
        <v/>
      </c>
      <c r="BF1298" s="13" t="str">
        <f>IF(OR($BR1298="",BO1298=""),"",COUNT($BR$3:$BR1298))</f>
        <v/>
      </c>
      <c r="BG1298" s="66" t="str">
        <f>IF(Z1298="","",COUNT($Z$3:Z1298))</f>
        <v/>
      </c>
      <c r="BH1298" s="13" t="str">
        <f>IF(AO1298="","",IF(AO1298=BH$2,(SUMIF($BV$3:$BV1298,BH$2,$BW$3:$BW1298)-SUMIF($BX$3:$BX1298,BH$2,$BY$3:$BY1298))*AO$1,""))</f>
        <v/>
      </c>
      <c r="BI1298" s="13" t="str">
        <f>IF(AP1298="","",IF(AP1298=BI$2,(SUMIF($BV$3:$BV1298,BI$2,$BW$3:$BW1298)-SUMIF($BX$3:$BX1298,BI$2,$BY$3:$BY1298))*AP$1,""))</f>
        <v/>
      </c>
      <c r="BJ1298" s="13" t="str">
        <f>IF(AQ1298="","",IF(AQ1298=BJ$2,(SUMIF($BV$3:$BV1298,BJ$2,$BW$3:$BW1298)-SUMIF($BX$3:$BX1298,BJ$2,$BY$3:$BY1298))*AQ$1,""))</f>
        <v/>
      </c>
      <c r="BK1298" s="13" t="str">
        <f>IF(AR1298="","",IF(AR1298=BK$2,(SUMIF($BV$3:$BV1298,BK$2,$BW$3:$BW1298)-SUMIF($BX$3:$BX1298,BK$2,$BY$3:$BY1298))*AR$1,""))</f>
        <v/>
      </c>
      <c r="BL1298" s="13" t="str">
        <f>IF(AS1298="","",IF(AS1298=BL$2,(SUMIF($BV$3:$BV1298,BL$2,$BW$3:$BW1298)-SUMIF($BX$3:$BX1298,BL$2,$BY$3:$BY1298))*AS$1,""))</f>
        <v/>
      </c>
      <c r="BM1298" s="13" t="str">
        <f>IF(AT1298="","",IF(AT1298=BM$2,(SUMIF($BV$3:$BV1298,BM$2,$BW$3:$BW1298)-SUMIF($BX$3:$BX1298,BM$2,$BY$3:$BY1298))*AT$1,""))</f>
        <v/>
      </c>
      <c r="BN1298" s="13" t="str">
        <f>IF(AU1298="","",IF(AU1298=BN$2,(SUMIF($BV$3:$BV1298,BN$2,$BW$3:$BW1298)-SUMIF($BX$3:$BX1298,BN$2,$BY$3:$BY1298))*AU$1,""))</f>
        <v/>
      </c>
      <c r="BO1298" s="13" t="str">
        <f>IF(AV1298="","",IF(AV1298=BO$2,(SUMIF($BV$3:$BV1298,BO$2,$BW$3:$BW1298)-SUMIF($BX$3:$BX1298,BO$2,$BY$3:$BY1298))*AV$1,""))</f>
        <v/>
      </c>
      <c r="BP1298" s="69"/>
      <c r="BQ1298" s="13" t="str">
        <f t="shared" si="757"/>
        <v/>
      </c>
      <c r="BR1298" s="75" t="str">
        <f t="shared" si="739"/>
        <v/>
      </c>
      <c r="BS1298" s="33" t="str">
        <f t="shared" si="746"/>
        <v/>
      </c>
      <c r="BT1298" s="42" t="str">
        <f t="shared" si="747"/>
        <v/>
      </c>
      <c r="BU1298" s="38" t="str">
        <f t="shared" si="748"/>
        <v/>
      </c>
      <c r="BV1298" s="30" t="str">
        <f t="shared" si="740"/>
        <v/>
      </c>
      <c r="BW1298" s="36" t="str">
        <f t="shared" si="741"/>
        <v/>
      </c>
      <c r="BX1298" s="36" t="str">
        <f t="shared" si="742"/>
        <v/>
      </c>
      <c r="BY1298" s="45" t="str">
        <f t="shared" si="743"/>
        <v/>
      </c>
      <c r="BZ1298" s="12" t="str">
        <f t="shared" si="749"/>
        <v/>
      </c>
      <c r="CA1298" s="47" t="str">
        <f t="shared" si="750"/>
        <v/>
      </c>
      <c r="CB1298" s="32" t="str">
        <f t="shared" si="751"/>
        <v/>
      </c>
      <c r="CC1298" s="32" t="str">
        <f t="shared" si="752"/>
        <v/>
      </c>
      <c r="CD1298" s="32" t="str">
        <f t="shared" si="753"/>
        <v/>
      </c>
      <c r="CE1298" s="48"/>
      <c r="CF1298" s="32" t="str">
        <f t="shared" si="758"/>
        <v/>
      </c>
      <c r="CG1298" s="32" t="str">
        <f t="shared" si="759"/>
        <v/>
      </c>
      <c r="CH1298" s="48"/>
    </row>
    <row r="1299" spans="2:86" ht="30" customHeight="1" x14ac:dyDescent="0.2">
      <c r="B1299" s="155"/>
      <c r="C1299" s="117"/>
      <c r="D1299" s="53"/>
      <c r="E1299" s="68"/>
      <c r="F1299" s="54"/>
      <c r="G1299" s="54"/>
      <c r="H1299" s="55"/>
      <c r="I1299" s="71"/>
      <c r="J1299" s="73"/>
      <c r="K1299" s="56"/>
      <c r="L1299" s="76" t="str">
        <f t="shared" si="727"/>
        <v/>
      </c>
      <c r="M1299" s="77" t="str">
        <f t="shared" si="732"/>
        <v/>
      </c>
      <c r="N1299" s="130" t="str">
        <f t="shared" si="754"/>
        <v/>
      </c>
      <c r="O1299" s="131" t="str">
        <f t="shared" si="761"/>
        <v/>
      </c>
      <c r="P1299" s="131" t="str">
        <f t="shared" si="761"/>
        <v/>
      </c>
      <c r="Q1299" s="131" t="str">
        <f t="shared" si="761"/>
        <v/>
      </c>
      <c r="R1299" s="131" t="str">
        <f t="shared" si="761"/>
        <v/>
      </c>
      <c r="S1299" s="131" t="str">
        <f t="shared" si="761"/>
        <v/>
      </c>
      <c r="T1299" s="131" t="str">
        <f t="shared" si="761"/>
        <v/>
      </c>
      <c r="U1299" s="131" t="str">
        <f t="shared" si="761"/>
        <v/>
      </c>
      <c r="V1299" s="14"/>
      <c r="W1299" s="17" t="str">
        <f>IF(C1299="",IF(OR(AND($H1299&lt;&gt;"",C1299=""),AND($F1298=$F1299,$AK1299&lt;&gt;""),COUNTA($H$3:$H$100002)&gt;COUNTA($H$3:$H1299),$AE1299&lt;&gt;""),W1298,""),C1299)</f>
        <v/>
      </c>
      <c r="X1299" s="17" t="str">
        <f>IF(D1299="",IF(OR(AND($H1299&lt;&gt;"",D1299=""),AND($F1298=$F1299,$AK1299&lt;&gt;""),COUNTA($H$3:$H$100002)&gt;COUNTA($H$3:$H1299),$AE1299&lt;&gt;""),X1298,""),D1299)</f>
        <v/>
      </c>
      <c r="Y1299" s="17" t="str">
        <f>IF(E1299="",IF(OR(AND($H1299&lt;&gt;"",E1299=""),AND($F1298=$F1299,$AK1299&lt;&gt;""),COUNTA($H$3:$H$100002)&gt;COUNTA($H$3:$H1299),$AE1299&lt;&gt;""),Y1298,""),E1299)</f>
        <v/>
      </c>
      <c r="Z1299" s="27" t="str">
        <f t="shared" si="733"/>
        <v/>
      </c>
      <c r="AA1299" s="2" t="str">
        <f>IF(F1299="","",COUNTA($F$3:F1299))</f>
        <v/>
      </c>
      <c r="AB1299" s="3" t="str">
        <f>IF(F1299="","",IFERROR(IF(F1299&lt;&gt;"",IFERROR(INDEX(設定!$C$3:$C$303,MATCH(F1299,設定!$C$3:$C$303,0),0),INDEX(設定!$C$3:$C$303,MATCH("*"&amp;F1299&amp;"*",設定!$C$3:$C$303,0),0)),""),"エラー"))</f>
        <v/>
      </c>
      <c r="AC1299" s="2" t="str">
        <f>IF(G1299="","",COUNTA($G$3:G1299))</f>
        <v/>
      </c>
      <c r="AD1299" s="3" t="str">
        <f>IF(G1299="","",IFERROR(IF(G1299&lt;&gt;"",IFERROR(INDEX(設定!$C$3:$C$303,MATCH(G1299,設定!$C$3:$C$303,0),0),INDEX(設定!$C$3:$C$303,MATCH("*"&amp;G1299&amp;"*",設定!$C$3:$C$303,0),0)),""),"エラー"))</f>
        <v/>
      </c>
      <c r="AE1299" s="3" t="str">
        <f>IFERROR(IF(AB1299="",IF(AND(H1299&lt;&gt;"",F1299=""),INDEX(AB$3:AB1299,MATCH(MAX(AA$3:AA1299),AA$3:AA1299,0),0),""),AB1299),"")</f>
        <v/>
      </c>
      <c r="AF1299" s="3" t="str">
        <f>IFERROR(IF(AD1299="",IF(AND(H1299&lt;&gt;"",G1299=""),INDEX(AD$3:AD1299,MATCH(MAX(AC$3:AC1299),AC$3:AC1299,0),0),""),AD1299),"")</f>
        <v/>
      </c>
      <c r="AG1299" s="2" t="str">
        <f>IF(AH1299="","",IF(OR(AH1299=AH1298,AH1299=AH1300),IF(AND(E1299="",AB1299="",AG1298&lt;&gt;""),MAX($AG$3:AG1298),MAX($AG$3:AG1298)+1),IF(AH1298=AH1299,AG1298,MAX($AG$3:AG1298)+1)))</f>
        <v/>
      </c>
      <c r="AH1299" s="12" t="str">
        <f t="shared" si="755"/>
        <v/>
      </c>
      <c r="AI1299" s="12" t="str">
        <f t="shared" si="734"/>
        <v/>
      </c>
      <c r="AJ1299" s="13" t="str">
        <f t="shared" si="735"/>
        <v/>
      </c>
      <c r="AK1299" s="13" t="str">
        <f t="shared" si="736"/>
        <v/>
      </c>
      <c r="AL1299" s="13" t="str">
        <f>IF(OR(AJ1299="",COUNTIF($AH$3:AH1299,AH1299)&lt;&gt;COUNTIF(AH$3:AH$100002,AH1299)),"",SUMIF(AH$3:AH$100002,AH1299,AJ$3:AJ$100002))</f>
        <v/>
      </c>
      <c r="AM1299" s="13" t="str">
        <f>IF(OR(AK1299="",COUNTIF($AH$3:AH1299,AH1299)&lt;&gt;COUNTIF(AH$3:AH$100002,AH1299)),"",SUMIF(AH$3:AH$100002,AH1299,AK$3:AK$100002))</f>
        <v/>
      </c>
      <c r="AO1299" s="13" t="str">
        <f t="shared" si="756"/>
        <v/>
      </c>
      <c r="AP1299" s="13" t="str">
        <f t="shared" si="756"/>
        <v/>
      </c>
      <c r="AQ1299" s="13" t="str">
        <f t="shared" si="756"/>
        <v/>
      </c>
      <c r="AR1299" s="13" t="str">
        <f t="shared" si="745"/>
        <v/>
      </c>
      <c r="AS1299" s="13" t="str">
        <f t="shared" si="745"/>
        <v/>
      </c>
      <c r="AT1299" s="13" t="str">
        <f t="shared" si="745"/>
        <v/>
      </c>
      <c r="AU1299" s="13" t="str">
        <f t="shared" si="745"/>
        <v/>
      </c>
      <c r="AV1299" s="13" t="str">
        <f t="shared" si="760"/>
        <v/>
      </c>
      <c r="AW1299" s="86" t="str">
        <f t="shared" si="737"/>
        <v/>
      </c>
      <c r="AX1299" s="59" t="str">
        <f t="shared" si="738"/>
        <v/>
      </c>
      <c r="AY1299" s="63" t="str">
        <f>IF(OR($BR1299="",BH1299=""),"",COUNT($BR$3:$BR1299))</f>
        <v/>
      </c>
      <c r="AZ1299" s="13" t="str">
        <f>IF(OR($BR1299="",BI1299=""),"",COUNT($BR$3:$BR1299))</f>
        <v/>
      </c>
      <c r="BA1299" s="13" t="str">
        <f>IF(OR($BR1299="",BJ1299=""),"",COUNT($BR$3:$BR1299))</f>
        <v/>
      </c>
      <c r="BB1299" s="13" t="str">
        <f>IF(OR($BR1299="",BK1299=""),"",COUNT($BR$3:$BR1299))</f>
        <v/>
      </c>
      <c r="BC1299" s="13" t="str">
        <f>IF(OR($BR1299="",BL1299=""),"",COUNT($BR$3:$BR1299))</f>
        <v/>
      </c>
      <c r="BD1299" s="13" t="str">
        <f>IF(OR($BR1299="",BM1299=""),"",COUNT($BR$3:$BR1299))</f>
        <v/>
      </c>
      <c r="BE1299" s="13" t="str">
        <f>IF(OR($BR1299="",BN1299=""),"",COUNT($BR$3:$BR1299))</f>
        <v/>
      </c>
      <c r="BF1299" s="13" t="str">
        <f>IF(OR($BR1299="",BO1299=""),"",COUNT($BR$3:$BR1299))</f>
        <v/>
      </c>
      <c r="BG1299" s="66" t="str">
        <f>IF(Z1299="","",COUNT($Z$3:Z1299))</f>
        <v/>
      </c>
      <c r="BH1299" s="13" t="str">
        <f>IF(AO1299="","",IF(AO1299=BH$2,(SUMIF($BV$3:$BV1299,BH$2,$BW$3:$BW1299)-SUMIF($BX$3:$BX1299,BH$2,$BY$3:$BY1299))*AO$1,""))</f>
        <v/>
      </c>
      <c r="BI1299" s="13" t="str">
        <f>IF(AP1299="","",IF(AP1299=BI$2,(SUMIF($BV$3:$BV1299,BI$2,$BW$3:$BW1299)-SUMIF($BX$3:$BX1299,BI$2,$BY$3:$BY1299))*AP$1,""))</f>
        <v/>
      </c>
      <c r="BJ1299" s="13" t="str">
        <f>IF(AQ1299="","",IF(AQ1299=BJ$2,(SUMIF($BV$3:$BV1299,BJ$2,$BW$3:$BW1299)-SUMIF($BX$3:$BX1299,BJ$2,$BY$3:$BY1299))*AQ$1,""))</f>
        <v/>
      </c>
      <c r="BK1299" s="13" t="str">
        <f>IF(AR1299="","",IF(AR1299=BK$2,(SUMIF($BV$3:$BV1299,BK$2,$BW$3:$BW1299)-SUMIF($BX$3:$BX1299,BK$2,$BY$3:$BY1299))*AR$1,""))</f>
        <v/>
      </c>
      <c r="BL1299" s="13" t="str">
        <f>IF(AS1299="","",IF(AS1299=BL$2,(SUMIF($BV$3:$BV1299,BL$2,$BW$3:$BW1299)-SUMIF($BX$3:$BX1299,BL$2,$BY$3:$BY1299))*AS$1,""))</f>
        <v/>
      </c>
      <c r="BM1299" s="13" t="str">
        <f>IF(AT1299="","",IF(AT1299=BM$2,(SUMIF($BV$3:$BV1299,BM$2,$BW$3:$BW1299)-SUMIF($BX$3:$BX1299,BM$2,$BY$3:$BY1299))*AT$1,""))</f>
        <v/>
      </c>
      <c r="BN1299" s="13" t="str">
        <f>IF(AU1299="","",IF(AU1299=BN$2,(SUMIF($BV$3:$BV1299,BN$2,$BW$3:$BW1299)-SUMIF($BX$3:$BX1299,BN$2,$BY$3:$BY1299))*AU$1,""))</f>
        <v/>
      </c>
      <c r="BO1299" s="13" t="str">
        <f>IF(AV1299="","",IF(AV1299=BO$2,(SUMIF($BV$3:$BV1299,BO$2,$BW$3:$BW1299)-SUMIF($BX$3:$BX1299,BO$2,$BY$3:$BY1299))*AV$1,""))</f>
        <v/>
      </c>
      <c r="BP1299" s="69"/>
      <c r="BQ1299" s="13" t="str">
        <f t="shared" si="757"/>
        <v/>
      </c>
      <c r="BR1299" s="75" t="str">
        <f t="shared" si="739"/>
        <v/>
      </c>
      <c r="BS1299" s="33" t="str">
        <f t="shared" si="746"/>
        <v/>
      </c>
      <c r="BT1299" s="42" t="str">
        <f t="shared" si="747"/>
        <v/>
      </c>
      <c r="BU1299" s="38" t="str">
        <f t="shared" si="748"/>
        <v/>
      </c>
      <c r="BV1299" s="30" t="str">
        <f t="shared" si="740"/>
        <v/>
      </c>
      <c r="BW1299" s="36" t="str">
        <f t="shared" si="741"/>
        <v/>
      </c>
      <c r="BX1299" s="36" t="str">
        <f t="shared" si="742"/>
        <v/>
      </c>
      <c r="BY1299" s="45" t="str">
        <f t="shared" si="743"/>
        <v/>
      </c>
      <c r="BZ1299" s="12" t="str">
        <f t="shared" si="749"/>
        <v/>
      </c>
      <c r="CA1299" s="47" t="str">
        <f t="shared" si="750"/>
        <v/>
      </c>
      <c r="CB1299" s="32" t="str">
        <f t="shared" si="751"/>
        <v/>
      </c>
      <c r="CC1299" s="32" t="str">
        <f t="shared" si="752"/>
        <v/>
      </c>
      <c r="CD1299" s="32" t="str">
        <f t="shared" si="753"/>
        <v/>
      </c>
      <c r="CE1299" s="48"/>
      <c r="CF1299" s="32" t="str">
        <f t="shared" si="758"/>
        <v/>
      </c>
      <c r="CG1299" s="32" t="str">
        <f t="shared" si="759"/>
        <v/>
      </c>
      <c r="CH1299" s="48"/>
    </row>
    <row r="1300" spans="2:86" ht="30" customHeight="1" x14ac:dyDescent="0.2">
      <c r="B1300" s="155"/>
      <c r="C1300" s="117"/>
      <c r="D1300" s="53"/>
      <c r="E1300" s="68"/>
      <c r="F1300" s="54"/>
      <c r="G1300" s="54"/>
      <c r="H1300" s="55"/>
      <c r="I1300" s="71"/>
      <c r="J1300" s="73"/>
      <c r="K1300" s="56"/>
      <c r="L1300" s="76" t="str">
        <f t="shared" si="727"/>
        <v/>
      </c>
      <c r="M1300" s="77" t="str">
        <f t="shared" si="732"/>
        <v/>
      </c>
      <c r="N1300" s="130" t="str">
        <f t="shared" si="754"/>
        <v/>
      </c>
      <c r="O1300" s="131" t="str">
        <f t="shared" si="761"/>
        <v/>
      </c>
      <c r="P1300" s="131" t="str">
        <f t="shared" si="761"/>
        <v/>
      </c>
      <c r="Q1300" s="131" t="str">
        <f t="shared" si="761"/>
        <v/>
      </c>
      <c r="R1300" s="131" t="str">
        <f t="shared" si="761"/>
        <v/>
      </c>
      <c r="S1300" s="131" t="str">
        <f t="shared" si="761"/>
        <v/>
      </c>
      <c r="T1300" s="131" t="str">
        <f t="shared" si="761"/>
        <v/>
      </c>
      <c r="U1300" s="131" t="str">
        <f t="shared" si="761"/>
        <v/>
      </c>
      <c r="V1300" s="14"/>
      <c r="W1300" s="17" t="str">
        <f>IF(C1300="",IF(OR(AND($H1300&lt;&gt;"",C1300=""),AND($F1299=$F1300,$AK1300&lt;&gt;""),COUNTA($H$3:$H$100002)&gt;COUNTA($H$3:$H1300),$AE1300&lt;&gt;""),W1299,""),C1300)</f>
        <v/>
      </c>
      <c r="X1300" s="17" t="str">
        <f>IF(D1300="",IF(OR(AND($H1300&lt;&gt;"",D1300=""),AND($F1299=$F1300,$AK1300&lt;&gt;""),COUNTA($H$3:$H$100002)&gt;COUNTA($H$3:$H1300),$AE1300&lt;&gt;""),X1299,""),D1300)</f>
        <v/>
      </c>
      <c r="Y1300" s="17" t="str">
        <f>IF(E1300="",IF(OR(AND($H1300&lt;&gt;"",E1300=""),AND($F1299=$F1300,$AK1300&lt;&gt;""),COUNTA($H$3:$H$100002)&gt;COUNTA($H$3:$H1300),$AE1300&lt;&gt;""),Y1299,""),E1300)</f>
        <v/>
      </c>
      <c r="Z1300" s="27" t="str">
        <f t="shared" si="733"/>
        <v/>
      </c>
      <c r="AA1300" s="2" t="str">
        <f>IF(F1300="","",COUNTA($F$3:F1300))</f>
        <v/>
      </c>
      <c r="AB1300" s="3" t="str">
        <f>IF(F1300="","",IFERROR(IF(F1300&lt;&gt;"",IFERROR(INDEX(設定!$C$3:$C$303,MATCH(F1300,設定!$C$3:$C$303,0),0),INDEX(設定!$C$3:$C$303,MATCH("*"&amp;F1300&amp;"*",設定!$C$3:$C$303,0),0)),""),"エラー"))</f>
        <v/>
      </c>
      <c r="AC1300" s="2" t="str">
        <f>IF(G1300="","",COUNTA($G$3:G1300))</f>
        <v/>
      </c>
      <c r="AD1300" s="3" t="str">
        <f>IF(G1300="","",IFERROR(IF(G1300&lt;&gt;"",IFERROR(INDEX(設定!$C$3:$C$303,MATCH(G1300,設定!$C$3:$C$303,0),0),INDEX(設定!$C$3:$C$303,MATCH("*"&amp;G1300&amp;"*",設定!$C$3:$C$303,0),0)),""),"エラー"))</f>
        <v/>
      </c>
      <c r="AE1300" s="3" t="str">
        <f>IFERROR(IF(AB1300="",IF(AND(H1300&lt;&gt;"",F1300=""),INDEX(AB$3:AB1300,MATCH(MAX(AA$3:AA1300),AA$3:AA1300,0),0),""),AB1300),"")</f>
        <v/>
      </c>
      <c r="AF1300" s="3" t="str">
        <f>IFERROR(IF(AD1300="",IF(AND(H1300&lt;&gt;"",G1300=""),INDEX(AD$3:AD1300,MATCH(MAX(AC$3:AC1300),AC$3:AC1300,0),0),""),AD1300),"")</f>
        <v/>
      </c>
      <c r="AG1300" s="2" t="str">
        <f>IF(AH1300="","",IF(OR(AH1300=AH1299,AH1300=AH1301),IF(AND(E1300="",AB1300="",AG1299&lt;&gt;""),MAX($AG$3:AG1299),MAX($AG$3:AG1299)+1),IF(AH1299=AH1300,AG1299,MAX($AG$3:AG1299)+1)))</f>
        <v/>
      </c>
      <c r="AH1300" s="12" t="str">
        <f t="shared" si="755"/>
        <v/>
      </c>
      <c r="AI1300" s="12" t="str">
        <f t="shared" si="734"/>
        <v/>
      </c>
      <c r="AJ1300" s="13" t="str">
        <f t="shared" si="735"/>
        <v/>
      </c>
      <c r="AK1300" s="13" t="str">
        <f t="shared" si="736"/>
        <v/>
      </c>
      <c r="AL1300" s="13" t="str">
        <f>IF(OR(AJ1300="",COUNTIF($AH$3:AH1300,AH1300)&lt;&gt;COUNTIF(AH$3:AH$100002,AH1300)),"",SUMIF(AH$3:AH$100002,AH1300,AJ$3:AJ$100002))</f>
        <v/>
      </c>
      <c r="AM1300" s="13" t="str">
        <f>IF(OR(AK1300="",COUNTIF($AH$3:AH1300,AH1300)&lt;&gt;COUNTIF(AH$3:AH$100002,AH1300)),"",SUMIF(AH$3:AH$100002,AH1300,AK$3:AK$100002))</f>
        <v/>
      </c>
      <c r="AO1300" s="13" t="str">
        <f t="shared" si="756"/>
        <v/>
      </c>
      <c r="AP1300" s="13" t="str">
        <f t="shared" si="756"/>
        <v/>
      </c>
      <c r="AQ1300" s="13" t="str">
        <f t="shared" si="756"/>
        <v/>
      </c>
      <c r="AR1300" s="13" t="str">
        <f t="shared" si="745"/>
        <v/>
      </c>
      <c r="AS1300" s="13" t="str">
        <f t="shared" si="745"/>
        <v/>
      </c>
      <c r="AT1300" s="13" t="str">
        <f t="shared" si="745"/>
        <v/>
      </c>
      <c r="AU1300" s="13" t="str">
        <f t="shared" si="745"/>
        <v/>
      </c>
      <c r="AV1300" s="13" t="str">
        <f t="shared" si="760"/>
        <v/>
      </c>
      <c r="AW1300" s="86" t="str">
        <f t="shared" si="737"/>
        <v/>
      </c>
      <c r="AX1300" s="59" t="str">
        <f t="shared" si="738"/>
        <v/>
      </c>
      <c r="AY1300" s="63" t="str">
        <f>IF(OR($BR1300="",BH1300=""),"",COUNT($BR$3:$BR1300))</f>
        <v/>
      </c>
      <c r="AZ1300" s="13" t="str">
        <f>IF(OR($BR1300="",BI1300=""),"",COUNT($BR$3:$BR1300))</f>
        <v/>
      </c>
      <c r="BA1300" s="13" t="str">
        <f>IF(OR($BR1300="",BJ1300=""),"",COUNT($BR$3:$BR1300))</f>
        <v/>
      </c>
      <c r="BB1300" s="13" t="str">
        <f>IF(OR($BR1300="",BK1300=""),"",COUNT($BR$3:$BR1300))</f>
        <v/>
      </c>
      <c r="BC1300" s="13" t="str">
        <f>IF(OR($BR1300="",BL1300=""),"",COUNT($BR$3:$BR1300))</f>
        <v/>
      </c>
      <c r="BD1300" s="13" t="str">
        <f>IF(OR($BR1300="",BM1300=""),"",COUNT($BR$3:$BR1300))</f>
        <v/>
      </c>
      <c r="BE1300" s="13" t="str">
        <f>IF(OR($BR1300="",BN1300=""),"",COUNT($BR$3:$BR1300))</f>
        <v/>
      </c>
      <c r="BF1300" s="13" t="str">
        <f>IF(OR($BR1300="",BO1300=""),"",COUNT($BR$3:$BR1300))</f>
        <v/>
      </c>
      <c r="BG1300" s="66" t="str">
        <f>IF(Z1300="","",COUNT($Z$3:Z1300))</f>
        <v/>
      </c>
      <c r="BH1300" s="13" t="str">
        <f>IF(AO1300="","",IF(AO1300=BH$2,(SUMIF($BV$3:$BV1300,BH$2,$BW$3:$BW1300)-SUMIF($BX$3:$BX1300,BH$2,$BY$3:$BY1300))*AO$1,""))</f>
        <v/>
      </c>
      <c r="BI1300" s="13" t="str">
        <f>IF(AP1300="","",IF(AP1300=BI$2,(SUMIF($BV$3:$BV1300,BI$2,$BW$3:$BW1300)-SUMIF($BX$3:$BX1300,BI$2,$BY$3:$BY1300))*AP$1,""))</f>
        <v/>
      </c>
      <c r="BJ1300" s="13" t="str">
        <f>IF(AQ1300="","",IF(AQ1300=BJ$2,(SUMIF($BV$3:$BV1300,BJ$2,$BW$3:$BW1300)-SUMIF($BX$3:$BX1300,BJ$2,$BY$3:$BY1300))*AQ$1,""))</f>
        <v/>
      </c>
      <c r="BK1300" s="13" t="str">
        <f>IF(AR1300="","",IF(AR1300=BK$2,(SUMIF($BV$3:$BV1300,BK$2,$BW$3:$BW1300)-SUMIF($BX$3:$BX1300,BK$2,$BY$3:$BY1300))*AR$1,""))</f>
        <v/>
      </c>
      <c r="BL1300" s="13" t="str">
        <f>IF(AS1300="","",IF(AS1300=BL$2,(SUMIF($BV$3:$BV1300,BL$2,$BW$3:$BW1300)-SUMIF($BX$3:$BX1300,BL$2,$BY$3:$BY1300))*AS$1,""))</f>
        <v/>
      </c>
      <c r="BM1300" s="13" t="str">
        <f>IF(AT1300="","",IF(AT1300=BM$2,(SUMIF($BV$3:$BV1300,BM$2,$BW$3:$BW1300)-SUMIF($BX$3:$BX1300,BM$2,$BY$3:$BY1300))*AT$1,""))</f>
        <v/>
      </c>
      <c r="BN1300" s="13" t="str">
        <f>IF(AU1300="","",IF(AU1300=BN$2,(SUMIF($BV$3:$BV1300,BN$2,$BW$3:$BW1300)-SUMIF($BX$3:$BX1300,BN$2,$BY$3:$BY1300))*AU$1,""))</f>
        <v/>
      </c>
      <c r="BO1300" s="13" t="str">
        <f>IF(AV1300="","",IF(AV1300=BO$2,(SUMIF($BV$3:$BV1300,BO$2,$BW$3:$BW1300)-SUMIF($BX$3:$BX1300,BO$2,$BY$3:$BY1300))*AV$1,""))</f>
        <v/>
      </c>
      <c r="BP1300" s="69"/>
      <c r="BQ1300" s="13" t="str">
        <f t="shared" si="757"/>
        <v/>
      </c>
      <c r="BR1300" s="75" t="str">
        <f t="shared" si="739"/>
        <v/>
      </c>
      <c r="BS1300" s="33" t="str">
        <f t="shared" si="746"/>
        <v/>
      </c>
      <c r="BT1300" s="42" t="str">
        <f t="shared" si="747"/>
        <v/>
      </c>
      <c r="BU1300" s="38" t="str">
        <f t="shared" si="748"/>
        <v/>
      </c>
      <c r="BV1300" s="30" t="str">
        <f t="shared" si="740"/>
        <v/>
      </c>
      <c r="BW1300" s="36" t="str">
        <f t="shared" si="741"/>
        <v/>
      </c>
      <c r="BX1300" s="36" t="str">
        <f t="shared" si="742"/>
        <v/>
      </c>
      <c r="BY1300" s="45" t="str">
        <f t="shared" si="743"/>
        <v/>
      </c>
      <c r="BZ1300" s="12" t="str">
        <f t="shared" si="749"/>
        <v/>
      </c>
      <c r="CA1300" s="47" t="str">
        <f t="shared" si="750"/>
        <v/>
      </c>
      <c r="CB1300" s="32" t="str">
        <f t="shared" si="751"/>
        <v/>
      </c>
      <c r="CC1300" s="32" t="str">
        <f t="shared" si="752"/>
        <v/>
      </c>
      <c r="CD1300" s="32" t="str">
        <f t="shared" si="753"/>
        <v/>
      </c>
      <c r="CE1300" s="48"/>
      <c r="CF1300" s="32" t="str">
        <f t="shared" si="758"/>
        <v/>
      </c>
      <c r="CG1300" s="32" t="str">
        <f t="shared" si="759"/>
        <v/>
      </c>
      <c r="CH1300" s="48"/>
    </row>
    <row r="1301" spans="2:86" ht="30" customHeight="1" x14ac:dyDescent="0.2">
      <c r="B1301" s="155"/>
      <c r="C1301" s="117"/>
      <c r="D1301" s="53"/>
      <c r="E1301" s="68"/>
      <c r="F1301" s="54"/>
      <c r="G1301" s="54"/>
      <c r="H1301" s="55"/>
      <c r="I1301" s="71"/>
      <c r="J1301" s="73"/>
      <c r="K1301" s="56"/>
      <c r="L1301" s="76" t="str">
        <f t="shared" si="727"/>
        <v/>
      </c>
      <c r="M1301" s="77" t="str">
        <f t="shared" si="732"/>
        <v/>
      </c>
      <c r="N1301" s="130" t="str">
        <f t="shared" si="754"/>
        <v/>
      </c>
      <c r="O1301" s="131" t="str">
        <f t="shared" si="761"/>
        <v/>
      </c>
      <c r="P1301" s="131" t="str">
        <f t="shared" si="761"/>
        <v/>
      </c>
      <c r="Q1301" s="131" t="str">
        <f t="shared" si="761"/>
        <v/>
      </c>
      <c r="R1301" s="131" t="str">
        <f t="shared" si="761"/>
        <v/>
      </c>
      <c r="S1301" s="131" t="str">
        <f t="shared" si="761"/>
        <v/>
      </c>
      <c r="T1301" s="131" t="str">
        <f t="shared" si="761"/>
        <v/>
      </c>
      <c r="U1301" s="131" t="str">
        <f t="shared" si="761"/>
        <v/>
      </c>
      <c r="V1301" s="14"/>
      <c r="W1301" s="17" t="str">
        <f>IF(C1301="",IF(OR(AND($H1301&lt;&gt;"",C1301=""),AND($F1300=$F1301,$AK1301&lt;&gt;""),COUNTA($H$3:$H$100002)&gt;COUNTA($H$3:$H1301),$AE1301&lt;&gt;""),W1300,""),C1301)</f>
        <v/>
      </c>
      <c r="X1301" s="17" t="str">
        <f>IF(D1301="",IF(OR(AND($H1301&lt;&gt;"",D1301=""),AND($F1300=$F1301,$AK1301&lt;&gt;""),COUNTA($H$3:$H$100002)&gt;COUNTA($H$3:$H1301),$AE1301&lt;&gt;""),X1300,""),D1301)</f>
        <v/>
      </c>
      <c r="Y1301" s="17" t="str">
        <f>IF(E1301="",IF(OR(AND($H1301&lt;&gt;"",E1301=""),AND($F1300=$F1301,$AK1301&lt;&gt;""),COUNTA($H$3:$H$100002)&gt;COUNTA($H$3:$H1301),$AE1301&lt;&gt;""),Y1300,""),E1301)</f>
        <v/>
      </c>
      <c r="Z1301" s="27" t="str">
        <f t="shared" si="733"/>
        <v/>
      </c>
      <c r="AA1301" s="2" t="str">
        <f>IF(F1301="","",COUNTA($F$3:F1301))</f>
        <v/>
      </c>
      <c r="AB1301" s="3" t="str">
        <f>IF(F1301="","",IFERROR(IF(F1301&lt;&gt;"",IFERROR(INDEX(設定!$C$3:$C$303,MATCH(F1301,設定!$C$3:$C$303,0),0),INDEX(設定!$C$3:$C$303,MATCH("*"&amp;F1301&amp;"*",設定!$C$3:$C$303,0),0)),""),"エラー"))</f>
        <v/>
      </c>
      <c r="AC1301" s="2" t="str">
        <f>IF(G1301="","",COUNTA($G$3:G1301))</f>
        <v/>
      </c>
      <c r="AD1301" s="3" t="str">
        <f>IF(G1301="","",IFERROR(IF(G1301&lt;&gt;"",IFERROR(INDEX(設定!$C$3:$C$303,MATCH(G1301,設定!$C$3:$C$303,0),0),INDEX(設定!$C$3:$C$303,MATCH("*"&amp;G1301&amp;"*",設定!$C$3:$C$303,0),0)),""),"エラー"))</f>
        <v/>
      </c>
      <c r="AE1301" s="3" t="str">
        <f>IFERROR(IF(AB1301="",IF(AND(H1301&lt;&gt;"",F1301=""),INDEX(AB$3:AB1301,MATCH(MAX(AA$3:AA1301),AA$3:AA1301,0),0),""),AB1301),"")</f>
        <v/>
      </c>
      <c r="AF1301" s="3" t="str">
        <f>IFERROR(IF(AD1301="",IF(AND(H1301&lt;&gt;"",G1301=""),INDEX(AD$3:AD1301,MATCH(MAX(AC$3:AC1301),AC$3:AC1301,0),0),""),AD1301),"")</f>
        <v/>
      </c>
      <c r="AG1301" s="2" t="str">
        <f>IF(AH1301="","",IF(OR(AH1301=AH1300,AH1301=AH1302),IF(AND(E1301="",AB1301="",AG1300&lt;&gt;""),MAX($AG$3:AG1300),MAX($AG$3:AG1300)+1),IF(AH1300=AH1301,AG1300,MAX($AG$3:AG1300)+1)))</f>
        <v/>
      </c>
      <c r="AH1301" s="12" t="str">
        <f t="shared" si="755"/>
        <v/>
      </c>
      <c r="AI1301" s="12" t="str">
        <f t="shared" si="734"/>
        <v/>
      </c>
      <c r="AJ1301" s="13" t="str">
        <f t="shared" si="735"/>
        <v/>
      </c>
      <c r="AK1301" s="13" t="str">
        <f t="shared" si="736"/>
        <v/>
      </c>
      <c r="AL1301" s="13" t="str">
        <f>IF(OR(AJ1301="",COUNTIF($AH$3:AH1301,AH1301)&lt;&gt;COUNTIF(AH$3:AH$100002,AH1301)),"",SUMIF(AH$3:AH$100002,AH1301,AJ$3:AJ$100002))</f>
        <v/>
      </c>
      <c r="AM1301" s="13" t="str">
        <f>IF(OR(AK1301="",COUNTIF($AH$3:AH1301,AH1301)&lt;&gt;COUNTIF(AH$3:AH$100002,AH1301)),"",SUMIF(AH$3:AH$100002,AH1301,AK$3:AK$100002))</f>
        <v/>
      </c>
      <c r="AO1301" s="13" t="str">
        <f t="shared" si="756"/>
        <v/>
      </c>
      <c r="AP1301" s="13" t="str">
        <f t="shared" si="756"/>
        <v/>
      </c>
      <c r="AQ1301" s="13" t="str">
        <f t="shared" si="756"/>
        <v/>
      </c>
      <c r="AR1301" s="13" t="str">
        <f t="shared" si="745"/>
        <v/>
      </c>
      <c r="AS1301" s="13" t="str">
        <f t="shared" si="745"/>
        <v/>
      </c>
      <c r="AT1301" s="13" t="str">
        <f t="shared" si="745"/>
        <v/>
      </c>
      <c r="AU1301" s="13" t="str">
        <f t="shared" si="745"/>
        <v/>
      </c>
      <c r="AV1301" s="13" t="str">
        <f t="shared" si="760"/>
        <v/>
      </c>
      <c r="AW1301" s="86" t="str">
        <f t="shared" si="737"/>
        <v/>
      </c>
      <c r="AX1301" s="59" t="str">
        <f t="shared" si="738"/>
        <v/>
      </c>
      <c r="AY1301" s="63" t="str">
        <f>IF(OR($BR1301="",BH1301=""),"",COUNT($BR$3:$BR1301))</f>
        <v/>
      </c>
      <c r="AZ1301" s="13" t="str">
        <f>IF(OR($BR1301="",BI1301=""),"",COUNT($BR$3:$BR1301))</f>
        <v/>
      </c>
      <c r="BA1301" s="13" t="str">
        <f>IF(OR($BR1301="",BJ1301=""),"",COUNT($BR$3:$BR1301))</f>
        <v/>
      </c>
      <c r="BB1301" s="13" t="str">
        <f>IF(OR($BR1301="",BK1301=""),"",COUNT($BR$3:$BR1301))</f>
        <v/>
      </c>
      <c r="BC1301" s="13" t="str">
        <f>IF(OR($BR1301="",BL1301=""),"",COUNT($BR$3:$BR1301))</f>
        <v/>
      </c>
      <c r="BD1301" s="13" t="str">
        <f>IF(OR($BR1301="",BM1301=""),"",COUNT($BR$3:$BR1301))</f>
        <v/>
      </c>
      <c r="BE1301" s="13" t="str">
        <f>IF(OR($BR1301="",BN1301=""),"",COUNT($BR$3:$BR1301))</f>
        <v/>
      </c>
      <c r="BF1301" s="13" t="str">
        <f>IF(OR($BR1301="",BO1301=""),"",COUNT($BR$3:$BR1301))</f>
        <v/>
      </c>
      <c r="BG1301" s="66" t="str">
        <f>IF(Z1301="","",COUNT($Z$3:Z1301))</f>
        <v/>
      </c>
      <c r="BH1301" s="13" t="str">
        <f>IF(AO1301="","",IF(AO1301=BH$2,(SUMIF($BV$3:$BV1301,BH$2,$BW$3:$BW1301)-SUMIF($BX$3:$BX1301,BH$2,$BY$3:$BY1301))*AO$1,""))</f>
        <v/>
      </c>
      <c r="BI1301" s="13" t="str">
        <f>IF(AP1301="","",IF(AP1301=BI$2,(SUMIF($BV$3:$BV1301,BI$2,$BW$3:$BW1301)-SUMIF($BX$3:$BX1301,BI$2,$BY$3:$BY1301))*AP$1,""))</f>
        <v/>
      </c>
      <c r="BJ1301" s="13" t="str">
        <f>IF(AQ1301="","",IF(AQ1301=BJ$2,(SUMIF($BV$3:$BV1301,BJ$2,$BW$3:$BW1301)-SUMIF($BX$3:$BX1301,BJ$2,$BY$3:$BY1301))*AQ$1,""))</f>
        <v/>
      </c>
      <c r="BK1301" s="13" t="str">
        <f>IF(AR1301="","",IF(AR1301=BK$2,(SUMIF($BV$3:$BV1301,BK$2,$BW$3:$BW1301)-SUMIF($BX$3:$BX1301,BK$2,$BY$3:$BY1301))*AR$1,""))</f>
        <v/>
      </c>
      <c r="BL1301" s="13" t="str">
        <f>IF(AS1301="","",IF(AS1301=BL$2,(SUMIF($BV$3:$BV1301,BL$2,$BW$3:$BW1301)-SUMIF($BX$3:$BX1301,BL$2,$BY$3:$BY1301))*AS$1,""))</f>
        <v/>
      </c>
      <c r="BM1301" s="13" t="str">
        <f>IF(AT1301="","",IF(AT1301=BM$2,(SUMIF($BV$3:$BV1301,BM$2,$BW$3:$BW1301)-SUMIF($BX$3:$BX1301,BM$2,$BY$3:$BY1301))*AT$1,""))</f>
        <v/>
      </c>
      <c r="BN1301" s="13" t="str">
        <f>IF(AU1301="","",IF(AU1301=BN$2,(SUMIF($BV$3:$BV1301,BN$2,$BW$3:$BW1301)-SUMIF($BX$3:$BX1301,BN$2,$BY$3:$BY1301))*AU$1,""))</f>
        <v/>
      </c>
      <c r="BO1301" s="13" t="str">
        <f>IF(AV1301="","",IF(AV1301=BO$2,(SUMIF($BV$3:$BV1301,BO$2,$BW$3:$BW1301)-SUMIF($BX$3:$BX1301,BO$2,$BY$3:$BY1301))*AV$1,""))</f>
        <v/>
      </c>
      <c r="BP1301" s="69"/>
      <c r="BQ1301" s="13" t="str">
        <f t="shared" si="757"/>
        <v/>
      </c>
      <c r="BR1301" s="75" t="str">
        <f t="shared" si="739"/>
        <v/>
      </c>
      <c r="BS1301" s="33" t="str">
        <f t="shared" si="746"/>
        <v/>
      </c>
      <c r="BT1301" s="42" t="str">
        <f t="shared" si="747"/>
        <v/>
      </c>
      <c r="BU1301" s="38" t="str">
        <f t="shared" si="748"/>
        <v/>
      </c>
      <c r="BV1301" s="30" t="str">
        <f t="shared" si="740"/>
        <v/>
      </c>
      <c r="BW1301" s="36" t="str">
        <f t="shared" si="741"/>
        <v/>
      </c>
      <c r="BX1301" s="36" t="str">
        <f t="shared" si="742"/>
        <v/>
      </c>
      <c r="BY1301" s="45" t="str">
        <f t="shared" si="743"/>
        <v/>
      </c>
      <c r="BZ1301" s="12" t="str">
        <f t="shared" si="749"/>
        <v/>
      </c>
      <c r="CA1301" s="47" t="str">
        <f t="shared" si="750"/>
        <v/>
      </c>
      <c r="CB1301" s="32" t="str">
        <f t="shared" si="751"/>
        <v/>
      </c>
      <c r="CC1301" s="32" t="str">
        <f t="shared" si="752"/>
        <v/>
      </c>
      <c r="CD1301" s="32" t="str">
        <f t="shared" si="753"/>
        <v/>
      </c>
      <c r="CE1301" s="48"/>
      <c r="CF1301" s="32" t="str">
        <f t="shared" si="758"/>
        <v/>
      </c>
      <c r="CG1301" s="32" t="str">
        <f t="shared" si="759"/>
        <v/>
      </c>
      <c r="CH1301" s="48"/>
    </row>
    <row r="1302" spans="2:86" ht="30" customHeight="1" x14ac:dyDescent="0.2">
      <c r="B1302" s="155"/>
      <c r="C1302" s="117"/>
      <c r="D1302" s="53"/>
      <c r="E1302" s="68"/>
      <c r="F1302" s="54"/>
      <c r="G1302" s="54"/>
      <c r="H1302" s="55"/>
      <c r="I1302" s="71"/>
      <c r="J1302" s="73"/>
      <c r="K1302" s="56"/>
      <c r="L1302" s="76" t="str">
        <f t="shared" si="727"/>
        <v/>
      </c>
      <c r="M1302" s="77" t="str">
        <f t="shared" si="732"/>
        <v/>
      </c>
      <c r="N1302" s="130" t="str">
        <f t="shared" si="754"/>
        <v/>
      </c>
      <c r="O1302" s="131" t="str">
        <f t="shared" si="761"/>
        <v/>
      </c>
      <c r="P1302" s="131" t="str">
        <f t="shared" si="761"/>
        <v/>
      </c>
      <c r="Q1302" s="131" t="str">
        <f t="shared" si="761"/>
        <v/>
      </c>
      <c r="R1302" s="131" t="str">
        <f t="shared" si="761"/>
        <v/>
      </c>
      <c r="S1302" s="131" t="str">
        <f t="shared" si="761"/>
        <v/>
      </c>
      <c r="T1302" s="131" t="str">
        <f t="shared" si="761"/>
        <v/>
      </c>
      <c r="U1302" s="131" t="str">
        <f t="shared" si="761"/>
        <v/>
      </c>
      <c r="V1302" s="14"/>
      <c r="W1302" s="17" t="str">
        <f>IF(C1302="",IF(OR(AND($H1302&lt;&gt;"",C1302=""),AND($F1301=$F1302,$AK1302&lt;&gt;""),COUNTA($H$3:$H$100002)&gt;COUNTA($H$3:$H1302),$AE1302&lt;&gt;""),W1301,""),C1302)</f>
        <v/>
      </c>
      <c r="X1302" s="17" t="str">
        <f>IF(D1302="",IF(OR(AND($H1302&lt;&gt;"",D1302=""),AND($F1301=$F1302,$AK1302&lt;&gt;""),COUNTA($H$3:$H$100002)&gt;COUNTA($H$3:$H1302),$AE1302&lt;&gt;""),X1301,""),D1302)</f>
        <v/>
      </c>
      <c r="Y1302" s="17" t="str">
        <f>IF(E1302="",IF(OR(AND($H1302&lt;&gt;"",E1302=""),AND($F1301=$F1302,$AK1302&lt;&gt;""),COUNTA($H$3:$H$100002)&gt;COUNTA($H$3:$H1302),$AE1302&lt;&gt;""),Y1301,""),E1302)</f>
        <v/>
      </c>
      <c r="Z1302" s="27" t="str">
        <f t="shared" si="733"/>
        <v/>
      </c>
      <c r="AA1302" s="2" t="str">
        <f>IF(F1302="","",COUNTA($F$3:F1302))</f>
        <v/>
      </c>
      <c r="AB1302" s="3" t="str">
        <f>IF(F1302="","",IFERROR(IF(F1302&lt;&gt;"",IFERROR(INDEX(設定!$C$3:$C$303,MATCH(F1302,設定!$C$3:$C$303,0),0),INDEX(設定!$C$3:$C$303,MATCH("*"&amp;F1302&amp;"*",設定!$C$3:$C$303,0),0)),""),"エラー"))</f>
        <v/>
      </c>
      <c r="AC1302" s="2" t="str">
        <f>IF(G1302="","",COUNTA($G$3:G1302))</f>
        <v/>
      </c>
      <c r="AD1302" s="3" t="str">
        <f>IF(G1302="","",IFERROR(IF(G1302&lt;&gt;"",IFERROR(INDEX(設定!$C$3:$C$303,MATCH(G1302,設定!$C$3:$C$303,0),0),INDEX(設定!$C$3:$C$303,MATCH("*"&amp;G1302&amp;"*",設定!$C$3:$C$303,0),0)),""),"エラー"))</f>
        <v/>
      </c>
      <c r="AE1302" s="3" t="str">
        <f>IFERROR(IF(AB1302="",IF(AND(H1302&lt;&gt;"",F1302=""),INDEX(AB$3:AB1302,MATCH(MAX(AA$3:AA1302),AA$3:AA1302,0),0),""),AB1302),"")</f>
        <v/>
      </c>
      <c r="AF1302" s="3" t="str">
        <f>IFERROR(IF(AD1302="",IF(AND(H1302&lt;&gt;"",G1302=""),INDEX(AD$3:AD1302,MATCH(MAX(AC$3:AC1302),AC$3:AC1302,0),0),""),AD1302),"")</f>
        <v/>
      </c>
      <c r="AG1302" s="2" t="str">
        <f>IF(AH1302="","",IF(OR(AH1302=AH1301,AH1302=AH1303),IF(AND(E1302="",AB1302="",AG1301&lt;&gt;""),MAX($AG$3:AG1301),MAX($AG$3:AG1301)+1),IF(AH1301=AH1302,AG1301,MAX($AG$3:AG1301)+1)))</f>
        <v/>
      </c>
      <c r="AH1302" s="12" t="str">
        <f t="shared" si="755"/>
        <v/>
      </c>
      <c r="AI1302" s="12" t="str">
        <f t="shared" si="734"/>
        <v/>
      </c>
      <c r="AJ1302" s="13" t="str">
        <f t="shared" si="735"/>
        <v/>
      </c>
      <c r="AK1302" s="13" t="str">
        <f t="shared" si="736"/>
        <v/>
      </c>
      <c r="AL1302" s="13" t="str">
        <f>IF(OR(AJ1302="",COUNTIF($AH$3:AH1302,AH1302)&lt;&gt;COUNTIF(AH$3:AH$100002,AH1302)),"",SUMIF(AH$3:AH$100002,AH1302,AJ$3:AJ$100002))</f>
        <v/>
      </c>
      <c r="AM1302" s="13" t="str">
        <f>IF(OR(AK1302="",COUNTIF($AH$3:AH1302,AH1302)&lt;&gt;COUNTIF(AH$3:AH$100002,AH1302)),"",SUMIF(AH$3:AH$100002,AH1302,AK$3:AK$100002))</f>
        <v/>
      </c>
      <c r="AO1302" s="13" t="str">
        <f t="shared" si="756"/>
        <v/>
      </c>
      <c r="AP1302" s="13" t="str">
        <f t="shared" si="756"/>
        <v/>
      </c>
      <c r="AQ1302" s="13" t="str">
        <f t="shared" si="756"/>
        <v/>
      </c>
      <c r="AR1302" s="13" t="str">
        <f t="shared" si="745"/>
        <v/>
      </c>
      <c r="AS1302" s="13" t="str">
        <f t="shared" si="745"/>
        <v/>
      </c>
      <c r="AT1302" s="13" t="str">
        <f t="shared" si="745"/>
        <v/>
      </c>
      <c r="AU1302" s="13" t="str">
        <f t="shared" si="745"/>
        <v/>
      </c>
      <c r="AV1302" s="13" t="str">
        <f t="shared" si="760"/>
        <v/>
      </c>
      <c r="AW1302" s="86" t="str">
        <f t="shared" si="737"/>
        <v/>
      </c>
      <c r="AX1302" s="59" t="str">
        <f t="shared" si="738"/>
        <v/>
      </c>
      <c r="AY1302" s="63" t="str">
        <f>IF(OR($BR1302="",BH1302=""),"",COUNT($BR$3:$BR1302))</f>
        <v/>
      </c>
      <c r="AZ1302" s="13" t="str">
        <f>IF(OR($BR1302="",BI1302=""),"",COUNT($BR$3:$BR1302))</f>
        <v/>
      </c>
      <c r="BA1302" s="13" t="str">
        <f>IF(OR($BR1302="",BJ1302=""),"",COUNT($BR$3:$BR1302))</f>
        <v/>
      </c>
      <c r="BB1302" s="13" t="str">
        <f>IF(OR($BR1302="",BK1302=""),"",COUNT($BR$3:$BR1302))</f>
        <v/>
      </c>
      <c r="BC1302" s="13" t="str">
        <f>IF(OR($BR1302="",BL1302=""),"",COUNT($BR$3:$BR1302))</f>
        <v/>
      </c>
      <c r="BD1302" s="13" t="str">
        <f>IF(OR($BR1302="",BM1302=""),"",COUNT($BR$3:$BR1302))</f>
        <v/>
      </c>
      <c r="BE1302" s="13" t="str">
        <f>IF(OR($BR1302="",BN1302=""),"",COUNT($BR$3:$BR1302))</f>
        <v/>
      </c>
      <c r="BF1302" s="13" t="str">
        <f>IF(OR($BR1302="",BO1302=""),"",COUNT($BR$3:$BR1302))</f>
        <v/>
      </c>
      <c r="BG1302" s="66" t="str">
        <f>IF(Z1302="","",COUNT($Z$3:Z1302))</f>
        <v/>
      </c>
      <c r="BH1302" s="13" t="str">
        <f>IF(AO1302="","",IF(AO1302=BH$2,(SUMIF($BV$3:$BV1302,BH$2,$BW$3:$BW1302)-SUMIF($BX$3:$BX1302,BH$2,$BY$3:$BY1302))*AO$1,""))</f>
        <v/>
      </c>
      <c r="BI1302" s="13" t="str">
        <f>IF(AP1302="","",IF(AP1302=BI$2,(SUMIF($BV$3:$BV1302,BI$2,$BW$3:$BW1302)-SUMIF($BX$3:$BX1302,BI$2,$BY$3:$BY1302))*AP$1,""))</f>
        <v/>
      </c>
      <c r="BJ1302" s="13" t="str">
        <f>IF(AQ1302="","",IF(AQ1302=BJ$2,(SUMIF($BV$3:$BV1302,BJ$2,$BW$3:$BW1302)-SUMIF($BX$3:$BX1302,BJ$2,$BY$3:$BY1302))*AQ$1,""))</f>
        <v/>
      </c>
      <c r="BK1302" s="13" t="str">
        <f>IF(AR1302="","",IF(AR1302=BK$2,(SUMIF($BV$3:$BV1302,BK$2,$BW$3:$BW1302)-SUMIF($BX$3:$BX1302,BK$2,$BY$3:$BY1302))*AR$1,""))</f>
        <v/>
      </c>
      <c r="BL1302" s="13" t="str">
        <f>IF(AS1302="","",IF(AS1302=BL$2,(SUMIF($BV$3:$BV1302,BL$2,$BW$3:$BW1302)-SUMIF($BX$3:$BX1302,BL$2,$BY$3:$BY1302))*AS$1,""))</f>
        <v/>
      </c>
      <c r="BM1302" s="13" t="str">
        <f>IF(AT1302="","",IF(AT1302=BM$2,(SUMIF($BV$3:$BV1302,BM$2,$BW$3:$BW1302)-SUMIF($BX$3:$BX1302,BM$2,$BY$3:$BY1302))*AT$1,""))</f>
        <v/>
      </c>
      <c r="BN1302" s="13" t="str">
        <f>IF(AU1302="","",IF(AU1302=BN$2,(SUMIF($BV$3:$BV1302,BN$2,$BW$3:$BW1302)-SUMIF($BX$3:$BX1302,BN$2,$BY$3:$BY1302))*AU$1,""))</f>
        <v/>
      </c>
      <c r="BO1302" s="13" t="str">
        <f>IF(AV1302="","",IF(AV1302=BO$2,(SUMIF($BV$3:$BV1302,BO$2,$BW$3:$BW1302)-SUMIF($BX$3:$BX1302,BO$2,$BY$3:$BY1302))*AV$1,""))</f>
        <v/>
      </c>
      <c r="BP1302" s="69"/>
      <c r="BQ1302" s="13" t="str">
        <f t="shared" si="757"/>
        <v/>
      </c>
      <c r="BR1302" s="75" t="str">
        <f t="shared" si="739"/>
        <v/>
      </c>
      <c r="BS1302" s="33" t="str">
        <f t="shared" si="746"/>
        <v/>
      </c>
      <c r="BT1302" s="42" t="str">
        <f t="shared" si="747"/>
        <v/>
      </c>
      <c r="BU1302" s="38" t="str">
        <f t="shared" si="748"/>
        <v/>
      </c>
      <c r="BV1302" s="30" t="str">
        <f t="shared" si="740"/>
        <v/>
      </c>
      <c r="BW1302" s="36" t="str">
        <f t="shared" si="741"/>
        <v/>
      </c>
      <c r="BX1302" s="36" t="str">
        <f t="shared" si="742"/>
        <v/>
      </c>
      <c r="BY1302" s="45" t="str">
        <f t="shared" si="743"/>
        <v/>
      </c>
      <c r="BZ1302" s="12" t="str">
        <f t="shared" si="749"/>
        <v/>
      </c>
      <c r="CA1302" s="47" t="str">
        <f t="shared" si="750"/>
        <v/>
      </c>
      <c r="CB1302" s="32" t="str">
        <f t="shared" si="751"/>
        <v/>
      </c>
      <c r="CC1302" s="32" t="str">
        <f t="shared" si="752"/>
        <v/>
      </c>
      <c r="CD1302" s="32" t="str">
        <f t="shared" si="753"/>
        <v/>
      </c>
      <c r="CE1302" s="48"/>
      <c r="CF1302" s="32" t="str">
        <f t="shared" si="758"/>
        <v/>
      </c>
      <c r="CG1302" s="32" t="str">
        <f t="shared" si="759"/>
        <v/>
      </c>
      <c r="CH1302" s="48"/>
    </row>
    <row r="1303" spans="2:86" ht="30" customHeight="1" x14ac:dyDescent="0.2">
      <c r="B1303" s="155"/>
      <c r="C1303" s="117"/>
      <c r="D1303" s="53"/>
      <c r="E1303" s="68"/>
      <c r="F1303" s="54"/>
      <c r="G1303" s="54"/>
      <c r="H1303" s="55"/>
      <c r="I1303" s="71"/>
      <c r="J1303" s="73"/>
      <c r="K1303" s="56"/>
      <c r="L1303" s="76" t="str">
        <f t="shared" si="727"/>
        <v/>
      </c>
      <c r="M1303" s="77" t="str">
        <f t="shared" si="732"/>
        <v/>
      </c>
      <c r="N1303" s="130" t="str">
        <f t="shared" si="754"/>
        <v/>
      </c>
      <c r="O1303" s="131" t="str">
        <f t="shared" ref="O1303:U1312" si="762">IFERROR(INDEX($BH$3:$BO$100002,MATCH($BG1303,$BG$3:$BG$100002,0),MATCH(O$1,$BH$2:$BO$2,0)),"")</f>
        <v/>
      </c>
      <c r="P1303" s="131" t="str">
        <f t="shared" si="762"/>
        <v/>
      </c>
      <c r="Q1303" s="131" t="str">
        <f t="shared" si="762"/>
        <v/>
      </c>
      <c r="R1303" s="131" t="str">
        <f t="shared" si="762"/>
        <v/>
      </c>
      <c r="S1303" s="131" t="str">
        <f t="shared" si="762"/>
        <v/>
      </c>
      <c r="T1303" s="131" t="str">
        <f t="shared" si="762"/>
        <v/>
      </c>
      <c r="U1303" s="131" t="str">
        <f t="shared" si="762"/>
        <v/>
      </c>
      <c r="V1303" s="14"/>
      <c r="W1303" s="17" t="str">
        <f>IF(C1303="",IF(OR(AND($H1303&lt;&gt;"",C1303=""),AND($F1302=$F1303,$AK1303&lt;&gt;""),COUNTA($H$3:$H$100002)&gt;COUNTA($H$3:$H1303),$AE1303&lt;&gt;""),W1302,""),C1303)</f>
        <v/>
      </c>
      <c r="X1303" s="17" t="str">
        <f>IF(D1303="",IF(OR(AND($H1303&lt;&gt;"",D1303=""),AND($F1302=$F1303,$AK1303&lt;&gt;""),COUNTA($H$3:$H$100002)&gt;COUNTA($H$3:$H1303),$AE1303&lt;&gt;""),X1302,""),D1303)</f>
        <v/>
      </c>
      <c r="Y1303" s="17" t="str">
        <f>IF(E1303="",IF(OR(AND($H1303&lt;&gt;"",E1303=""),AND($F1302=$F1303,$AK1303&lt;&gt;""),COUNTA($H$3:$H$100002)&gt;COUNTA($H$3:$H1303),$AE1303&lt;&gt;""),Y1302,""),E1303)</f>
        <v/>
      </c>
      <c r="Z1303" s="27" t="str">
        <f t="shared" si="733"/>
        <v/>
      </c>
      <c r="AA1303" s="2" t="str">
        <f>IF(F1303="","",COUNTA($F$3:F1303))</f>
        <v/>
      </c>
      <c r="AB1303" s="3" t="str">
        <f>IF(F1303="","",IFERROR(IF(F1303&lt;&gt;"",IFERROR(INDEX(設定!$C$3:$C$303,MATCH(F1303,設定!$C$3:$C$303,0),0),INDEX(設定!$C$3:$C$303,MATCH("*"&amp;F1303&amp;"*",設定!$C$3:$C$303,0),0)),""),"エラー"))</f>
        <v/>
      </c>
      <c r="AC1303" s="2" t="str">
        <f>IF(G1303="","",COUNTA($G$3:G1303))</f>
        <v/>
      </c>
      <c r="AD1303" s="3" t="str">
        <f>IF(G1303="","",IFERROR(IF(G1303&lt;&gt;"",IFERROR(INDEX(設定!$C$3:$C$303,MATCH(G1303,設定!$C$3:$C$303,0),0),INDEX(設定!$C$3:$C$303,MATCH("*"&amp;G1303&amp;"*",設定!$C$3:$C$303,0),0)),""),"エラー"))</f>
        <v/>
      </c>
      <c r="AE1303" s="3" t="str">
        <f>IFERROR(IF(AB1303="",IF(AND(H1303&lt;&gt;"",F1303=""),INDEX(AB$3:AB1303,MATCH(MAX(AA$3:AA1303),AA$3:AA1303,0),0),""),AB1303),"")</f>
        <v/>
      </c>
      <c r="AF1303" s="3" t="str">
        <f>IFERROR(IF(AD1303="",IF(AND(H1303&lt;&gt;"",G1303=""),INDEX(AD$3:AD1303,MATCH(MAX(AC$3:AC1303),AC$3:AC1303,0),0),""),AD1303),"")</f>
        <v/>
      </c>
      <c r="AG1303" s="2" t="str">
        <f>IF(AH1303="","",IF(OR(AH1303=AH1302,AH1303=AH1304),IF(AND(E1303="",AB1303="",AG1302&lt;&gt;""),MAX($AG$3:AG1302),MAX($AG$3:AG1302)+1),IF(AH1302=AH1303,AG1302,MAX($AG$3:AG1302)+1)))</f>
        <v/>
      </c>
      <c r="AH1303" s="12" t="str">
        <f t="shared" si="755"/>
        <v/>
      </c>
      <c r="AI1303" s="12" t="str">
        <f t="shared" si="734"/>
        <v/>
      </c>
      <c r="AJ1303" s="13" t="str">
        <f t="shared" si="735"/>
        <v/>
      </c>
      <c r="AK1303" s="13" t="str">
        <f t="shared" si="736"/>
        <v/>
      </c>
      <c r="AL1303" s="13" t="str">
        <f>IF(OR(AJ1303="",COUNTIF($AH$3:AH1303,AH1303)&lt;&gt;COUNTIF(AH$3:AH$100002,AH1303)),"",SUMIF(AH$3:AH$100002,AH1303,AJ$3:AJ$100002))</f>
        <v/>
      </c>
      <c r="AM1303" s="13" t="str">
        <f>IF(OR(AK1303="",COUNTIF($AH$3:AH1303,AH1303)&lt;&gt;COUNTIF(AH$3:AH$100002,AH1303)),"",SUMIF(AH$3:AH$100002,AH1303,AK$3:AK$100002))</f>
        <v/>
      </c>
      <c r="AO1303" s="13" t="str">
        <f t="shared" si="756"/>
        <v/>
      </c>
      <c r="AP1303" s="13" t="str">
        <f t="shared" si="756"/>
        <v/>
      </c>
      <c r="AQ1303" s="13" t="str">
        <f t="shared" si="756"/>
        <v/>
      </c>
      <c r="AR1303" s="13" t="str">
        <f t="shared" si="745"/>
        <v/>
      </c>
      <c r="AS1303" s="13" t="str">
        <f t="shared" si="745"/>
        <v/>
      </c>
      <c r="AT1303" s="13" t="str">
        <f t="shared" si="745"/>
        <v/>
      </c>
      <c r="AU1303" s="13" t="str">
        <f t="shared" si="745"/>
        <v/>
      </c>
      <c r="AV1303" s="13" t="str">
        <f t="shared" si="760"/>
        <v/>
      </c>
      <c r="AW1303" s="86" t="str">
        <f t="shared" si="737"/>
        <v/>
      </c>
      <c r="AX1303" s="59" t="str">
        <f t="shared" si="738"/>
        <v/>
      </c>
      <c r="AY1303" s="63" t="str">
        <f>IF(OR($BR1303="",BH1303=""),"",COUNT($BR$3:$BR1303))</f>
        <v/>
      </c>
      <c r="AZ1303" s="13" t="str">
        <f>IF(OR($BR1303="",BI1303=""),"",COUNT($BR$3:$BR1303))</f>
        <v/>
      </c>
      <c r="BA1303" s="13" t="str">
        <f>IF(OR($BR1303="",BJ1303=""),"",COUNT($BR$3:$BR1303))</f>
        <v/>
      </c>
      <c r="BB1303" s="13" t="str">
        <f>IF(OR($BR1303="",BK1303=""),"",COUNT($BR$3:$BR1303))</f>
        <v/>
      </c>
      <c r="BC1303" s="13" t="str">
        <f>IF(OR($BR1303="",BL1303=""),"",COUNT($BR$3:$BR1303))</f>
        <v/>
      </c>
      <c r="BD1303" s="13" t="str">
        <f>IF(OR($BR1303="",BM1303=""),"",COUNT($BR$3:$BR1303))</f>
        <v/>
      </c>
      <c r="BE1303" s="13" t="str">
        <f>IF(OR($BR1303="",BN1303=""),"",COUNT($BR$3:$BR1303))</f>
        <v/>
      </c>
      <c r="BF1303" s="13" t="str">
        <f>IF(OR($BR1303="",BO1303=""),"",COUNT($BR$3:$BR1303))</f>
        <v/>
      </c>
      <c r="BG1303" s="66" t="str">
        <f>IF(Z1303="","",COUNT($Z$3:Z1303))</f>
        <v/>
      </c>
      <c r="BH1303" s="13" t="str">
        <f>IF(AO1303="","",IF(AO1303=BH$2,(SUMIF($BV$3:$BV1303,BH$2,$BW$3:$BW1303)-SUMIF($BX$3:$BX1303,BH$2,$BY$3:$BY1303))*AO$1,""))</f>
        <v/>
      </c>
      <c r="BI1303" s="13" t="str">
        <f>IF(AP1303="","",IF(AP1303=BI$2,(SUMIF($BV$3:$BV1303,BI$2,$BW$3:$BW1303)-SUMIF($BX$3:$BX1303,BI$2,$BY$3:$BY1303))*AP$1,""))</f>
        <v/>
      </c>
      <c r="BJ1303" s="13" t="str">
        <f>IF(AQ1303="","",IF(AQ1303=BJ$2,(SUMIF($BV$3:$BV1303,BJ$2,$BW$3:$BW1303)-SUMIF($BX$3:$BX1303,BJ$2,$BY$3:$BY1303))*AQ$1,""))</f>
        <v/>
      </c>
      <c r="BK1303" s="13" t="str">
        <f>IF(AR1303="","",IF(AR1303=BK$2,(SUMIF($BV$3:$BV1303,BK$2,$BW$3:$BW1303)-SUMIF($BX$3:$BX1303,BK$2,$BY$3:$BY1303))*AR$1,""))</f>
        <v/>
      </c>
      <c r="BL1303" s="13" t="str">
        <f>IF(AS1303="","",IF(AS1303=BL$2,(SUMIF($BV$3:$BV1303,BL$2,$BW$3:$BW1303)-SUMIF($BX$3:$BX1303,BL$2,$BY$3:$BY1303))*AS$1,""))</f>
        <v/>
      </c>
      <c r="BM1303" s="13" t="str">
        <f>IF(AT1303="","",IF(AT1303=BM$2,(SUMIF($BV$3:$BV1303,BM$2,$BW$3:$BW1303)-SUMIF($BX$3:$BX1303,BM$2,$BY$3:$BY1303))*AT$1,""))</f>
        <v/>
      </c>
      <c r="BN1303" s="13" t="str">
        <f>IF(AU1303="","",IF(AU1303=BN$2,(SUMIF($BV$3:$BV1303,BN$2,$BW$3:$BW1303)-SUMIF($BX$3:$BX1303,BN$2,$BY$3:$BY1303))*AU$1,""))</f>
        <v/>
      </c>
      <c r="BO1303" s="13" t="str">
        <f>IF(AV1303="","",IF(AV1303=BO$2,(SUMIF($BV$3:$BV1303,BO$2,$BW$3:$BW1303)-SUMIF($BX$3:$BX1303,BO$2,$BY$3:$BY1303))*AV$1,""))</f>
        <v/>
      </c>
      <c r="BP1303" s="69"/>
      <c r="BQ1303" s="13" t="str">
        <f t="shared" si="757"/>
        <v/>
      </c>
      <c r="BR1303" s="75" t="str">
        <f t="shared" si="739"/>
        <v/>
      </c>
      <c r="BS1303" s="33" t="str">
        <f t="shared" si="746"/>
        <v/>
      </c>
      <c r="BT1303" s="42" t="str">
        <f t="shared" si="747"/>
        <v/>
      </c>
      <c r="BU1303" s="38" t="str">
        <f t="shared" si="748"/>
        <v/>
      </c>
      <c r="BV1303" s="30" t="str">
        <f t="shared" si="740"/>
        <v/>
      </c>
      <c r="BW1303" s="36" t="str">
        <f t="shared" si="741"/>
        <v/>
      </c>
      <c r="BX1303" s="36" t="str">
        <f t="shared" si="742"/>
        <v/>
      </c>
      <c r="BY1303" s="45" t="str">
        <f t="shared" si="743"/>
        <v/>
      </c>
      <c r="BZ1303" s="12" t="str">
        <f t="shared" si="749"/>
        <v/>
      </c>
      <c r="CA1303" s="47" t="str">
        <f t="shared" si="750"/>
        <v/>
      </c>
      <c r="CB1303" s="32" t="str">
        <f t="shared" si="751"/>
        <v/>
      </c>
      <c r="CC1303" s="32" t="str">
        <f t="shared" si="752"/>
        <v/>
      </c>
      <c r="CD1303" s="32" t="str">
        <f t="shared" si="753"/>
        <v/>
      </c>
      <c r="CE1303" s="48"/>
      <c r="CF1303" s="32" t="str">
        <f t="shared" si="758"/>
        <v/>
      </c>
      <c r="CG1303" s="32" t="str">
        <f t="shared" si="759"/>
        <v/>
      </c>
      <c r="CH1303" s="48"/>
    </row>
    <row r="1304" spans="2:86" ht="30" customHeight="1" x14ac:dyDescent="0.2">
      <c r="B1304" s="155"/>
      <c r="C1304" s="117"/>
      <c r="D1304" s="53"/>
      <c r="E1304" s="68"/>
      <c r="F1304" s="54"/>
      <c r="G1304" s="54"/>
      <c r="H1304" s="55"/>
      <c r="I1304" s="71"/>
      <c r="J1304" s="73"/>
      <c r="K1304" s="56"/>
      <c r="L1304" s="76" t="str">
        <f t="shared" si="727"/>
        <v/>
      </c>
      <c r="M1304" s="77" t="str">
        <f t="shared" si="732"/>
        <v/>
      </c>
      <c r="N1304" s="130" t="str">
        <f t="shared" si="754"/>
        <v/>
      </c>
      <c r="O1304" s="131" t="str">
        <f t="shared" si="762"/>
        <v/>
      </c>
      <c r="P1304" s="131" t="str">
        <f t="shared" si="762"/>
        <v/>
      </c>
      <c r="Q1304" s="131" t="str">
        <f t="shared" si="762"/>
        <v/>
      </c>
      <c r="R1304" s="131" t="str">
        <f t="shared" si="762"/>
        <v/>
      </c>
      <c r="S1304" s="131" t="str">
        <f t="shared" si="762"/>
        <v/>
      </c>
      <c r="T1304" s="131" t="str">
        <f t="shared" si="762"/>
        <v/>
      </c>
      <c r="U1304" s="131" t="str">
        <f t="shared" si="762"/>
        <v/>
      </c>
      <c r="V1304" s="14"/>
      <c r="W1304" s="17" t="str">
        <f>IF(C1304="",IF(OR(AND($H1304&lt;&gt;"",C1304=""),AND($F1303=$F1304,$AK1304&lt;&gt;""),COUNTA($H$3:$H$100002)&gt;COUNTA($H$3:$H1304),$AE1304&lt;&gt;""),W1303,""),C1304)</f>
        <v/>
      </c>
      <c r="X1304" s="17" t="str">
        <f>IF(D1304="",IF(OR(AND($H1304&lt;&gt;"",D1304=""),AND($F1303=$F1304,$AK1304&lt;&gt;""),COUNTA($H$3:$H$100002)&gt;COUNTA($H$3:$H1304),$AE1304&lt;&gt;""),X1303,""),D1304)</f>
        <v/>
      </c>
      <c r="Y1304" s="17" t="str">
        <f>IF(E1304="",IF(OR(AND($H1304&lt;&gt;"",E1304=""),AND($F1303=$F1304,$AK1304&lt;&gt;""),COUNTA($H$3:$H$100002)&gt;COUNTA($H$3:$H1304),$AE1304&lt;&gt;""),Y1303,""),E1304)</f>
        <v/>
      </c>
      <c r="Z1304" s="27" t="str">
        <f t="shared" si="733"/>
        <v/>
      </c>
      <c r="AA1304" s="2" t="str">
        <f>IF(F1304="","",COUNTA($F$3:F1304))</f>
        <v/>
      </c>
      <c r="AB1304" s="3" t="str">
        <f>IF(F1304="","",IFERROR(IF(F1304&lt;&gt;"",IFERROR(INDEX(設定!$C$3:$C$303,MATCH(F1304,設定!$C$3:$C$303,0),0),INDEX(設定!$C$3:$C$303,MATCH("*"&amp;F1304&amp;"*",設定!$C$3:$C$303,0),0)),""),"エラー"))</f>
        <v/>
      </c>
      <c r="AC1304" s="2" t="str">
        <f>IF(G1304="","",COUNTA($G$3:G1304))</f>
        <v/>
      </c>
      <c r="AD1304" s="3" t="str">
        <f>IF(G1304="","",IFERROR(IF(G1304&lt;&gt;"",IFERROR(INDEX(設定!$C$3:$C$303,MATCH(G1304,設定!$C$3:$C$303,0),0),INDEX(設定!$C$3:$C$303,MATCH("*"&amp;G1304&amp;"*",設定!$C$3:$C$303,0),0)),""),"エラー"))</f>
        <v/>
      </c>
      <c r="AE1304" s="3" t="str">
        <f>IFERROR(IF(AB1304="",IF(AND(H1304&lt;&gt;"",F1304=""),INDEX(AB$3:AB1304,MATCH(MAX(AA$3:AA1304),AA$3:AA1304,0),0),""),AB1304),"")</f>
        <v/>
      </c>
      <c r="AF1304" s="3" t="str">
        <f>IFERROR(IF(AD1304="",IF(AND(H1304&lt;&gt;"",G1304=""),INDEX(AD$3:AD1304,MATCH(MAX(AC$3:AC1304),AC$3:AC1304,0),0),""),AD1304),"")</f>
        <v/>
      </c>
      <c r="AG1304" s="2" t="str">
        <f>IF(AH1304="","",IF(OR(AH1304=AH1303,AH1304=AH1305),IF(AND(E1304="",AB1304="",AG1303&lt;&gt;""),MAX($AG$3:AG1303),MAX($AG$3:AG1303)+1),IF(AH1303=AH1304,AG1303,MAX($AG$3:AG1303)+1)))</f>
        <v/>
      </c>
      <c r="AH1304" s="12" t="str">
        <f t="shared" si="755"/>
        <v/>
      </c>
      <c r="AI1304" s="12" t="str">
        <f t="shared" si="734"/>
        <v/>
      </c>
      <c r="AJ1304" s="13" t="str">
        <f t="shared" si="735"/>
        <v/>
      </c>
      <c r="AK1304" s="13" t="str">
        <f t="shared" si="736"/>
        <v/>
      </c>
      <c r="AL1304" s="13" t="str">
        <f>IF(OR(AJ1304="",COUNTIF($AH$3:AH1304,AH1304)&lt;&gt;COUNTIF(AH$3:AH$100002,AH1304)),"",SUMIF(AH$3:AH$100002,AH1304,AJ$3:AJ$100002))</f>
        <v/>
      </c>
      <c r="AM1304" s="13" t="str">
        <f>IF(OR(AK1304="",COUNTIF($AH$3:AH1304,AH1304)&lt;&gt;COUNTIF(AH$3:AH$100002,AH1304)),"",SUMIF(AH$3:AH$100002,AH1304,AK$3:AK$100002))</f>
        <v/>
      </c>
      <c r="AO1304" s="13" t="str">
        <f t="shared" si="756"/>
        <v/>
      </c>
      <c r="AP1304" s="13" t="str">
        <f t="shared" si="756"/>
        <v/>
      </c>
      <c r="AQ1304" s="13" t="str">
        <f t="shared" si="756"/>
        <v/>
      </c>
      <c r="AR1304" s="13" t="str">
        <f t="shared" si="745"/>
        <v/>
      </c>
      <c r="AS1304" s="13" t="str">
        <f t="shared" si="745"/>
        <v/>
      </c>
      <c r="AT1304" s="13" t="str">
        <f t="shared" si="745"/>
        <v/>
      </c>
      <c r="AU1304" s="13" t="str">
        <f t="shared" si="745"/>
        <v/>
      </c>
      <c r="AV1304" s="13" t="str">
        <f t="shared" si="760"/>
        <v/>
      </c>
      <c r="AW1304" s="86" t="str">
        <f t="shared" si="737"/>
        <v/>
      </c>
      <c r="AX1304" s="59" t="str">
        <f t="shared" si="738"/>
        <v/>
      </c>
      <c r="AY1304" s="63" t="str">
        <f>IF(OR($BR1304="",BH1304=""),"",COUNT($BR$3:$BR1304))</f>
        <v/>
      </c>
      <c r="AZ1304" s="13" t="str">
        <f>IF(OR($BR1304="",BI1304=""),"",COUNT($BR$3:$BR1304))</f>
        <v/>
      </c>
      <c r="BA1304" s="13" t="str">
        <f>IF(OR($BR1304="",BJ1304=""),"",COUNT($BR$3:$BR1304))</f>
        <v/>
      </c>
      <c r="BB1304" s="13" t="str">
        <f>IF(OR($BR1304="",BK1304=""),"",COUNT($BR$3:$BR1304))</f>
        <v/>
      </c>
      <c r="BC1304" s="13" t="str">
        <f>IF(OR($BR1304="",BL1304=""),"",COUNT($BR$3:$BR1304))</f>
        <v/>
      </c>
      <c r="BD1304" s="13" t="str">
        <f>IF(OR($BR1304="",BM1304=""),"",COUNT($BR$3:$BR1304))</f>
        <v/>
      </c>
      <c r="BE1304" s="13" t="str">
        <f>IF(OR($BR1304="",BN1304=""),"",COUNT($BR$3:$BR1304))</f>
        <v/>
      </c>
      <c r="BF1304" s="13" t="str">
        <f>IF(OR($BR1304="",BO1304=""),"",COUNT($BR$3:$BR1304))</f>
        <v/>
      </c>
      <c r="BG1304" s="66" t="str">
        <f>IF(Z1304="","",COUNT($Z$3:Z1304))</f>
        <v/>
      </c>
      <c r="BH1304" s="13" t="str">
        <f>IF(AO1304="","",IF(AO1304=BH$2,(SUMIF($BV$3:$BV1304,BH$2,$BW$3:$BW1304)-SUMIF($BX$3:$BX1304,BH$2,$BY$3:$BY1304))*AO$1,""))</f>
        <v/>
      </c>
      <c r="BI1304" s="13" t="str">
        <f>IF(AP1304="","",IF(AP1304=BI$2,(SUMIF($BV$3:$BV1304,BI$2,$BW$3:$BW1304)-SUMIF($BX$3:$BX1304,BI$2,$BY$3:$BY1304))*AP$1,""))</f>
        <v/>
      </c>
      <c r="BJ1304" s="13" t="str">
        <f>IF(AQ1304="","",IF(AQ1304=BJ$2,(SUMIF($BV$3:$BV1304,BJ$2,$BW$3:$BW1304)-SUMIF($BX$3:$BX1304,BJ$2,$BY$3:$BY1304))*AQ$1,""))</f>
        <v/>
      </c>
      <c r="BK1304" s="13" t="str">
        <f>IF(AR1304="","",IF(AR1304=BK$2,(SUMIF($BV$3:$BV1304,BK$2,$BW$3:$BW1304)-SUMIF($BX$3:$BX1304,BK$2,$BY$3:$BY1304))*AR$1,""))</f>
        <v/>
      </c>
      <c r="BL1304" s="13" t="str">
        <f>IF(AS1304="","",IF(AS1304=BL$2,(SUMIF($BV$3:$BV1304,BL$2,$BW$3:$BW1304)-SUMIF($BX$3:$BX1304,BL$2,$BY$3:$BY1304))*AS$1,""))</f>
        <v/>
      </c>
      <c r="BM1304" s="13" t="str">
        <f>IF(AT1304="","",IF(AT1304=BM$2,(SUMIF($BV$3:$BV1304,BM$2,$BW$3:$BW1304)-SUMIF($BX$3:$BX1304,BM$2,$BY$3:$BY1304))*AT$1,""))</f>
        <v/>
      </c>
      <c r="BN1304" s="13" t="str">
        <f>IF(AU1304="","",IF(AU1304=BN$2,(SUMIF($BV$3:$BV1304,BN$2,$BW$3:$BW1304)-SUMIF($BX$3:$BX1304,BN$2,$BY$3:$BY1304))*AU$1,""))</f>
        <v/>
      </c>
      <c r="BO1304" s="13" t="str">
        <f>IF(AV1304="","",IF(AV1304=BO$2,(SUMIF($BV$3:$BV1304,BO$2,$BW$3:$BW1304)-SUMIF($BX$3:$BX1304,BO$2,$BY$3:$BY1304))*AV$1,""))</f>
        <v/>
      </c>
      <c r="BP1304" s="69"/>
      <c r="BQ1304" s="13" t="str">
        <f t="shared" si="757"/>
        <v/>
      </c>
      <c r="BR1304" s="75" t="str">
        <f t="shared" si="739"/>
        <v/>
      </c>
      <c r="BS1304" s="33" t="str">
        <f t="shared" si="746"/>
        <v/>
      </c>
      <c r="BT1304" s="42" t="str">
        <f t="shared" si="747"/>
        <v/>
      </c>
      <c r="BU1304" s="38" t="str">
        <f t="shared" si="748"/>
        <v/>
      </c>
      <c r="BV1304" s="30" t="str">
        <f t="shared" si="740"/>
        <v/>
      </c>
      <c r="BW1304" s="36" t="str">
        <f t="shared" si="741"/>
        <v/>
      </c>
      <c r="BX1304" s="36" t="str">
        <f t="shared" si="742"/>
        <v/>
      </c>
      <c r="BY1304" s="45" t="str">
        <f t="shared" si="743"/>
        <v/>
      </c>
      <c r="BZ1304" s="12" t="str">
        <f t="shared" si="749"/>
        <v/>
      </c>
      <c r="CA1304" s="47" t="str">
        <f t="shared" si="750"/>
        <v/>
      </c>
      <c r="CB1304" s="32" t="str">
        <f t="shared" si="751"/>
        <v/>
      </c>
      <c r="CC1304" s="32" t="str">
        <f t="shared" si="752"/>
        <v/>
      </c>
      <c r="CD1304" s="32" t="str">
        <f t="shared" si="753"/>
        <v/>
      </c>
      <c r="CE1304" s="48"/>
      <c r="CF1304" s="32" t="str">
        <f t="shared" si="758"/>
        <v/>
      </c>
      <c r="CG1304" s="32" t="str">
        <f t="shared" si="759"/>
        <v/>
      </c>
      <c r="CH1304" s="48"/>
    </row>
    <row r="1305" spans="2:86" ht="30" customHeight="1" x14ac:dyDescent="0.2">
      <c r="B1305" s="155"/>
      <c r="C1305" s="117"/>
      <c r="D1305" s="53"/>
      <c r="E1305" s="68"/>
      <c r="F1305" s="54"/>
      <c r="G1305" s="54"/>
      <c r="H1305" s="55"/>
      <c r="I1305" s="71"/>
      <c r="J1305" s="73"/>
      <c r="K1305" s="56"/>
      <c r="L1305" s="76" t="str">
        <f t="shared" si="727"/>
        <v/>
      </c>
      <c r="M1305" s="77" t="str">
        <f t="shared" si="732"/>
        <v/>
      </c>
      <c r="N1305" s="130" t="str">
        <f t="shared" si="754"/>
        <v/>
      </c>
      <c r="O1305" s="131" t="str">
        <f t="shared" si="762"/>
        <v/>
      </c>
      <c r="P1305" s="131" t="str">
        <f t="shared" si="762"/>
        <v/>
      </c>
      <c r="Q1305" s="131" t="str">
        <f t="shared" si="762"/>
        <v/>
      </c>
      <c r="R1305" s="131" t="str">
        <f t="shared" si="762"/>
        <v/>
      </c>
      <c r="S1305" s="131" t="str">
        <f t="shared" si="762"/>
        <v/>
      </c>
      <c r="T1305" s="131" t="str">
        <f t="shared" si="762"/>
        <v/>
      </c>
      <c r="U1305" s="131" t="str">
        <f t="shared" si="762"/>
        <v/>
      </c>
      <c r="V1305" s="14"/>
      <c r="W1305" s="17" t="str">
        <f>IF(C1305="",IF(OR(AND($H1305&lt;&gt;"",C1305=""),AND($F1304=$F1305,$AK1305&lt;&gt;""),COUNTA($H$3:$H$100002)&gt;COUNTA($H$3:$H1305),$AE1305&lt;&gt;""),W1304,""),C1305)</f>
        <v/>
      </c>
      <c r="X1305" s="17" t="str">
        <f>IF(D1305="",IF(OR(AND($H1305&lt;&gt;"",D1305=""),AND($F1304=$F1305,$AK1305&lt;&gt;""),COUNTA($H$3:$H$100002)&gt;COUNTA($H$3:$H1305),$AE1305&lt;&gt;""),X1304,""),D1305)</f>
        <v/>
      </c>
      <c r="Y1305" s="17" t="str">
        <f>IF(E1305="",IF(OR(AND($H1305&lt;&gt;"",E1305=""),AND($F1304=$F1305,$AK1305&lt;&gt;""),COUNTA($H$3:$H$100002)&gt;COUNTA($H$3:$H1305),$AE1305&lt;&gt;""),Y1304,""),E1305)</f>
        <v/>
      </c>
      <c r="Z1305" s="27" t="str">
        <f t="shared" si="733"/>
        <v/>
      </c>
      <c r="AA1305" s="2" t="str">
        <f>IF(F1305="","",COUNTA($F$3:F1305))</f>
        <v/>
      </c>
      <c r="AB1305" s="3" t="str">
        <f>IF(F1305="","",IFERROR(IF(F1305&lt;&gt;"",IFERROR(INDEX(設定!$C$3:$C$303,MATCH(F1305,設定!$C$3:$C$303,0),0),INDEX(設定!$C$3:$C$303,MATCH("*"&amp;F1305&amp;"*",設定!$C$3:$C$303,0),0)),""),"エラー"))</f>
        <v/>
      </c>
      <c r="AC1305" s="2" t="str">
        <f>IF(G1305="","",COUNTA($G$3:G1305))</f>
        <v/>
      </c>
      <c r="AD1305" s="3" t="str">
        <f>IF(G1305="","",IFERROR(IF(G1305&lt;&gt;"",IFERROR(INDEX(設定!$C$3:$C$303,MATCH(G1305,設定!$C$3:$C$303,0),0),INDEX(設定!$C$3:$C$303,MATCH("*"&amp;G1305&amp;"*",設定!$C$3:$C$303,0),0)),""),"エラー"))</f>
        <v/>
      </c>
      <c r="AE1305" s="3" t="str">
        <f>IFERROR(IF(AB1305="",IF(AND(H1305&lt;&gt;"",F1305=""),INDEX(AB$3:AB1305,MATCH(MAX(AA$3:AA1305),AA$3:AA1305,0),0),""),AB1305),"")</f>
        <v/>
      </c>
      <c r="AF1305" s="3" t="str">
        <f>IFERROR(IF(AD1305="",IF(AND(H1305&lt;&gt;"",G1305=""),INDEX(AD$3:AD1305,MATCH(MAX(AC$3:AC1305),AC$3:AC1305,0),0),""),AD1305),"")</f>
        <v/>
      </c>
      <c r="AG1305" s="2" t="str">
        <f>IF(AH1305="","",IF(OR(AH1305=AH1304,AH1305=AH1306),IF(AND(E1305="",AB1305="",AG1304&lt;&gt;""),MAX($AG$3:AG1304),MAX($AG$3:AG1304)+1),IF(AH1304=AH1305,AG1304,MAX($AG$3:AG1304)+1)))</f>
        <v/>
      </c>
      <c r="AH1305" s="12" t="str">
        <f t="shared" si="755"/>
        <v/>
      </c>
      <c r="AI1305" s="12" t="str">
        <f t="shared" si="734"/>
        <v/>
      </c>
      <c r="AJ1305" s="13" t="str">
        <f t="shared" si="735"/>
        <v/>
      </c>
      <c r="AK1305" s="13" t="str">
        <f t="shared" si="736"/>
        <v/>
      </c>
      <c r="AL1305" s="13" t="str">
        <f>IF(OR(AJ1305="",COUNTIF($AH$3:AH1305,AH1305)&lt;&gt;COUNTIF(AH$3:AH$100002,AH1305)),"",SUMIF(AH$3:AH$100002,AH1305,AJ$3:AJ$100002))</f>
        <v/>
      </c>
      <c r="AM1305" s="13" t="str">
        <f>IF(OR(AK1305="",COUNTIF($AH$3:AH1305,AH1305)&lt;&gt;COUNTIF(AH$3:AH$100002,AH1305)),"",SUMIF(AH$3:AH$100002,AH1305,AK$3:AK$100002))</f>
        <v/>
      </c>
      <c r="AO1305" s="13" t="str">
        <f t="shared" si="756"/>
        <v/>
      </c>
      <c r="AP1305" s="13" t="str">
        <f t="shared" si="756"/>
        <v/>
      </c>
      <c r="AQ1305" s="13" t="str">
        <f t="shared" si="756"/>
        <v/>
      </c>
      <c r="AR1305" s="13" t="str">
        <f t="shared" si="745"/>
        <v/>
      </c>
      <c r="AS1305" s="13" t="str">
        <f t="shared" si="745"/>
        <v/>
      </c>
      <c r="AT1305" s="13" t="str">
        <f t="shared" si="745"/>
        <v/>
      </c>
      <c r="AU1305" s="13" t="str">
        <f t="shared" si="745"/>
        <v/>
      </c>
      <c r="AV1305" s="13" t="str">
        <f t="shared" si="760"/>
        <v/>
      </c>
      <c r="AW1305" s="86" t="str">
        <f t="shared" si="737"/>
        <v/>
      </c>
      <c r="AX1305" s="59" t="str">
        <f t="shared" si="738"/>
        <v/>
      </c>
      <c r="AY1305" s="63" t="str">
        <f>IF(OR($BR1305="",BH1305=""),"",COUNT($BR$3:$BR1305))</f>
        <v/>
      </c>
      <c r="AZ1305" s="13" t="str">
        <f>IF(OR($BR1305="",BI1305=""),"",COUNT($BR$3:$BR1305))</f>
        <v/>
      </c>
      <c r="BA1305" s="13" t="str">
        <f>IF(OR($BR1305="",BJ1305=""),"",COUNT($BR$3:$BR1305))</f>
        <v/>
      </c>
      <c r="BB1305" s="13" t="str">
        <f>IF(OR($BR1305="",BK1305=""),"",COUNT($BR$3:$BR1305))</f>
        <v/>
      </c>
      <c r="BC1305" s="13" t="str">
        <f>IF(OR($BR1305="",BL1305=""),"",COUNT($BR$3:$BR1305))</f>
        <v/>
      </c>
      <c r="BD1305" s="13" t="str">
        <f>IF(OR($BR1305="",BM1305=""),"",COUNT($BR$3:$BR1305))</f>
        <v/>
      </c>
      <c r="BE1305" s="13" t="str">
        <f>IF(OR($BR1305="",BN1305=""),"",COUNT($BR$3:$BR1305))</f>
        <v/>
      </c>
      <c r="BF1305" s="13" t="str">
        <f>IF(OR($BR1305="",BO1305=""),"",COUNT($BR$3:$BR1305))</f>
        <v/>
      </c>
      <c r="BG1305" s="66" t="str">
        <f>IF(Z1305="","",COUNT($Z$3:Z1305))</f>
        <v/>
      </c>
      <c r="BH1305" s="13" t="str">
        <f>IF(AO1305="","",IF(AO1305=BH$2,(SUMIF($BV$3:$BV1305,BH$2,$BW$3:$BW1305)-SUMIF($BX$3:$BX1305,BH$2,$BY$3:$BY1305))*AO$1,""))</f>
        <v/>
      </c>
      <c r="BI1305" s="13" t="str">
        <f>IF(AP1305="","",IF(AP1305=BI$2,(SUMIF($BV$3:$BV1305,BI$2,$BW$3:$BW1305)-SUMIF($BX$3:$BX1305,BI$2,$BY$3:$BY1305))*AP$1,""))</f>
        <v/>
      </c>
      <c r="BJ1305" s="13" t="str">
        <f>IF(AQ1305="","",IF(AQ1305=BJ$2,(SUMIF($BV$3:$BV1305,BJ$2,$BW$3:$BW1305)-SUMIF($BX$3:$BX1305,BJ$2,$BY$3:$BY1305))*AQ$1,""))</f>
        <v/>
      </c>
      <c r="BK1305" s="13" t="str">
        <f>IF(AR1305="","",IF(AR1305=BK$2,(SUMIF($BV$3:$BV1305,BK$2,$BW$3:$BW1305)-SUMIF($BX$3:$BX1305,BK$2,$BY$3:$BY1305))*AR$1,""))</f>
        <v/>
      </c>
      <c r="BL1305" s="13" t="str">
        <f>IF(AS1305="","",IF(AS1305=BL$2,(SUMIF($BV$3:$BV1305,BL$2,$BW$3:$BW1305)-SUMIF($BX$3:$BX1305,BL$2,$BY$3:$BY1305))*AS$1,""))</f>
        <v/>
      </c>
      <c r="BM1305" s="13" t="str">
        <f>IF(AT1305="","",IF(AT1305=BM$2,(SUMIF($BV$3:$BV1305,BM$2,$BW$3:$BW1305)-SUMIF($BX$3:$BX1305,BM$2,$BY$3:$BY1305))*AT$1,""))</f>
        <v/>
      </c>
      <c r="BN1305" s="13" t="str">
        <f>IF(AU1305="","",IF(AU1305=BN$2,(SUMIF($BV$3:$BV1305,BN$2,$BW$3:$BW1305)-SUMIF($BX$3:$BX1305,BN$2,$BY$3:$BY1305))*AU$1,""))</f>
        <v/>
      </c>
      <c r="BO1305" s="13" t="str">
        <f>IF(AV1305="","",IF(AV1305=BO$2,(SUMIF($BV$3:$BV1305,BO$2,$BW$3:$BW1305)-SUMIF($BX$3:$BX1305,BO$2,$BY$3:$BY1305))*AV$1,""))</f>
        <v/>
      </c>
      <c r="BP1305" s="69"/>
      <c r="BQ1305" s="13" t="str">
        <f t="shared" si="757"/>
        <v/>
      </c>
      <c r="BR1305" s="75" t="str">
        <f t="shared" si="739"/>
        <v/>
      </c>
      <c r="BS1305" s="33" t="str">
        <f t="shared" si="746"/>
        <v/>
      </c>
      <c r="BT1305" s="42" t="str">
        <f t="shared" si="747"/>
        <v/>
      </c>
      <c r="BU1305" s="38" t="str">
        <f t="shared" si="748"/>
        <v/>
      </c>
      <c r="BV1305" s="30" t="str">
        <f t="shared" si="740"/>
        <v/>
      </c>
      <c r="BW1305" s="36" t="str">
        <f t="shared" si="741"/>
        <v/>
      </c>
      <c r="BX1305" s="36" t="str">
        <f t="shared" si="742"/>
        <v/>
      </c>
      <c r="BY1305" s="45" t="str">
        <f t="shared" si="743"/>
        <v/>
      </c>
      <c r="BZ1305" s="12" t="str">
        <f t="shared" si="749"/>
        <v/>
      </c>
      <c r="CA1305" s="47" t="str">
        <f t="shared" si="750"/>
        <v/>
      </c>
      <c r="CB1305" s="32" t="str">
        <f t="shared" si="751"/>
        <v/>
      </c>
      <c r="CC1305" s="32" t="str">
        <f t="shared" si="752"/>
        <v/>
      </c>
      <c r="CD1305" s="32" t="str">
        <f t="shared" si="753"/>
        <v/>
      </c>
      <c r="CE1305" s="48"/>
      <c r="CF1305" s="32" t="str">
        <f t="shared" si="758"/>
        <v/>
      </c>
      <c r="CG1305" s="32" t="str">
        <f t="shared" si="759"/>
        <v/>
      </c>
      <c r="CH1305" s="48"/>
    </row>
    <row r="1306" spans="2:86" ht="30" customHeight="1" x14ac:dyDescent="0.2">
      <c r="B1306" s="155"/>
      <c r="C1306" s="117"/>
      <c r="D1306" s="53"/>
      <c r="E1306" s="68"/>
      <c r="F1306" s="54"/>
      <c r="G1306" s="54"/>
      <c r="H1306" s="55"/>
      <c r="I1306" s="71"/>
      <c r="J1306" s="73"/>
      <c r="K1306" s="56"/>
      <c r="L1306" s="76" t="str">
        <f t="shared" ref="L1306:L1369" si="763">IF(AE1306="","",AE1306)</f>
        <v/>
      </c>
      <c r="M1306" s="77" t="str">
        <f t="shared" si="732"/>
        <v/>
      </c>
      <c r="N1306" s="130" t="str">
        <f t="shared" si="754"/>
        <v/>
      </c>
      <c r="O1306" s="131" t="str">
        <f t="shared" si="762"/>
        <v/>
      </c>
      <c r="P1306" s="131" t="str">
        <f t="shared" si="762"/>
        <v/>
      </c>
      <c r="Q1306" s="131" t="str">
        <f t="shared" si="762"/>
        <v/>
      </c>
      <c r="R1306" s="131" t="str">
        <f t="shared" si="762"/>
        <v/>
      </c>
      <c r="S1306" s="131" t="str">
        <f t="shared" si="762"/>
        <v/>
      </c>
      <c r="T1306" s="131" t="str">
        <f t="shared" si="762"/>
        <v/>
      </c>
      <c r="U1306" s="131" t="str">
        <f t="shared" si="762"/>
        <v/>
      </c>
      <c r="V1306" s="14"/>
      <c r="W1306" s="17" t="str">
        <f>IF(C1306="",IF(OR(AND($H1306&lt;&gt;"",C1306=""),AND($F1305=$F1306,$AK1306&lt;&gt;""),COUNTA($H$3:$H$100002)&gt;COUNTA($H$3:$H1306),$AE1306&lt;&gt;""),W1305,""),C1306)</f>
        <v/>
      </c>
      <c r="X1306" s="17" t="str">
        <f>IF(D1306="",IF(OR(AND($H1306&lt;&gt;"",D1306=""),AND($F1305=$F1306,$AK1306&lt;&gt;""),COUNTA($H$3:$H$100002)&gt;COUNTA($H$3:$H1306),$AE1306&lt;&gt;""),X1305,""),D1306)</f>
        <v/>
      </c>
      <c r="Y1306" s="17" t="str">
        <f>IF(E1306="",IF(OR(AND($H1306&lt;&gt;"",E1306=""),AND($F1305=$F1306,$AK1306&lt;&gt;""),COUNTA($H$3:$H$100002)&gt;COUNTA($H$3:$H1306),$AE1306&lt;&gt;""),Y1305,""),E1306)</f>
        <v/>
      </c>
      <c r="Z1306" s="27" t="str">
        <f t="shared" si="733"/>
        <v/>
      </c>
      <c r="AA1306" s="2" t="str">
        <f>IF(F1306="","",COUNTA($F$3:F1306))</f>
        <v/>
      </c>
      <c r="AB1306" s="3" t="str">
        <f>IF(F1306="","",IFERROR(IF(F1306&lt;&gt;"",IFERROR(INDEX(設定!$C$3:$C$303,MATCH(F1306,設定!$C$3:$C$303,0),0),INDEX(設定!$C$3:$C$303,MATCH("*"&amp;F1306&amp;"*",設定!$C$3:$C$303,0),0)),""),"エラー"))</f>
        <v/>
      </c>
      <c r="AC1306" s="2" t="str">
        <f>IF(G1306="","",COUNTA($G$3:G1306))</f>
        <v/>
      </c>
      <c r="AD1306" s="3" t="str">
        <f>IF(G1306="","",IFERROR(IF(G1306&lt;&gt;"",IFERROR(INDEX(設定!$C$3:$C$303,MATCH(G1306,設定!$C$3:$C$303,0),0),INDEX(設定!$C$3:$C$303,MATCH("*"&amp;G1306&amp;"*",設定!$C$3:$C$303,0),0)),""),"エラー"))</f>
        <v/>
      </c>
      <c r="AE1306" s="3" t="str">
        <f>IFERROR(IF(AB1306="",IF(AND(H1306&lt;&gt;"",F1306=""),INDEX(AB$3:AB1306,MATCH(MAX(AA$3:AA1306),AA$3:AA1306,0),0),""),AB1306),"")</f>
        <v/>
      </c>
      <c r="AF1306" s="3" t="str">
        <f>IFERROR(IF(AD1306="",IF(AND(H1306&lt;&gt;"",G1306=""),INDEX(AD$3:AD1306,MATCH(MAX(AC$3:AC1306),AC$3:AC1306,0),0),""),AD1306),"")</f>
        <v/>
      </c>
      <c r="AG1306" s="2" t="str">
        <f>IF(AH1306="","",IF(OR(AH1306=AH1305,AH1306=AH1307),IF(AND(E1306="",AB1306="",AG1305&lt;&gt;""),MAX($AG$3:AG1305),MAX($AG$3:AG1305)+1),IF(AH1305=AH1306,AG1305,MAX($AG$3:AG1305)+1)))</f>
        <v/>
      </c>
      <c r="AH1306" s="12" t="str">
        <f t="shared" si="755"/>
        <v/>
      </c>
      <c r="AI1306" s="12" t="str">
        <f t="shared" si="734"/>
        <v/>
      </c>
      <c r="AJ1306" s="13" t="str">
        <f t="shared" si="735"/>
        <v/>
      </c>
      <c r="AK1306" s="13" t="str">
        <f t="shared" si="736"/>
        <v/>
      </c>
      <c r="AL1306" s="13" t="str">
        <f>IF(OR(AJ1306="",COUNTIF($AH$3:AH1306,AH1306)&lt;&gt;COUNTIF(AH$3:AH$100002,AH1306)),"",SUMIF(AH$3:AH$100002,AH1306,AJ$3:AJ$100002))</f>
        <v/>
      </c>
      <c r="AM1306" s="13" t="str">
        <f>IF(OR(AK1306="",COUNTIF($AH$3:AH1306,AH1306)&lt;&gt;COUNTIF(AH$3:AH$100002,AH1306)),"",SUMIF(AH$3:AH$100002,AH1306,AK$3:AK$100002))</f>
        <v/>
      </c>
      <c r="AO1306" s="13" t="str">
        <f t="shared" si="756"/>
        <v/>
      </c>
      <c r="AP1306" s="13" t="str">
        <f t="shared" si="756"/>
        <v/>
      </c>
      <c r="AQ1306" s="13" t="str">
        <f t="shared" si="756"/>
        <v/>
      </c>
      <c r="AR1306" s="13" t="str">
        <f t="shared" si="745"/>
        <v/>
      </c>
      <c r="AS1306" s="13" t="str">
        <f t="shared" si="745"/>
        <v/>
      </c>
      <c r="AT1306" s="13" t="str">
        <f t="shared" si="745"/>
        <v/>
      </c>
      <c r="AU1306" s="13" t="str">
        <f t="shared" si="745"/>
        <v/>
      </c>
      <c r="AV1306" s="13" t="str">
        <f t="shared" si="760"/>
        <v/>
      </c>
      <c r="AW1306" s="86" t="str">
        <f t="shared" si="737"/>
        <v/>
      </c>
      <c r="AX1306" s="59" t="str">
        <f t="shared" si="738"/>
        <v/>
      </c>
      <c r="AY1306" s="63" t="str">
        <f>IF(OR($BR1306="",BH1306=""),"",COUNT($BR$3:$BR1306))</f>
        <v/>
      </c>
      <c r="AZ1306" s="13" t="str">
        <f>IF(OR($BR1306="",BI1306=""),"",COUNT($BR$3:$BR1306))</f>
        <v/>
      </c>
      <c r="BA1306" s="13" t="str">
        <f>IF(OR($BR1306="",BJ1306=""),"",COUNT($BR$3:$BR1306))</f>
        <v/>
      </c>
      <c r="BB1306" s="13" t="str">
        <f>IF(OR($BR1306="",BK1306=""),"",COUNT($BR$3:$BR1306))</f>
        <v/>
      </c>
      <c r="BC1306" s="13" t="str">
        <f>IF(OR($BR1306="",BL1306=""),"",COUNT($BR$3:$BR1306))</f>
        <v/>
      </c>
      <c r="BD1306" s="13" t="str">
        <f>IF(OR($BR1306="",BM1306=""),"",COUNT($BR$3:$BR1306))</f>
        <v/>
      </c>
      <c r="BE1306" s="13" t="str">
        <f>IF(OR($BR1306="",BN1306=""),"",COUNT($BR$3:$BR1306))</f>
        <v/>
      </c>
      <c r="BF1306" s="13" t="str">
        <f>IF(OR($BR1306="",BO1306=""),"",COUNT($BR$3:$BR1306))</f>
        <v/>
      </c>
      <c r="BG1306" s="66" t="str">
        <f>IF(Z1306="","",COUNT($Z$3:Z1306))</f>
        <v/>
      </c>
      <c r="BH1306" s="13" t="str">
        <f>IF(AO1306="","",IF(AO1306=BH$2,(SUMIF($BV$3:$BV1306,BH$2,$BW$3:$BW1306)-SUMIF($BX$3:$BX1306,BH$2,$BY$3:$BY1306))*AO$1,""))</f>
        <v/>
      </c>
      <c r="BI1306" s="13" t="str">
        <f>IF(AP1306="","",IF(AP1306=BI$2,(SUMIF($BV$3:$BV1306,BI$2,$BW$3:$BW1306)-SUMIF($BX$3:$BX1306,BI$2,$BY$3:$BY1306))*AP$1,""))</f>
        <v/>
      </c>
      <c r="BJ1306" s="13" t="str">
        <f>IF(AQ1306="","",IF(AQ1306=BJ$2,(SUMIF($BV$3:$BV1306,BJ$2,$BW$3:$BW1306)-SUMIF($BX$3:$BX1306,BJ$2,$BY$3:$BY1306))*AQ$1,""))</f>
        <v/>
      </c>
      <c r="BK1306" s="13" t="str">
        <f>IF(AR1306="","",IF(AR1306=BK$2,(SUMIF($BV$3:$BV1306,BK$2,$BW$3:$BW1306)-SUMIF($BX$3:$BX1306,BK$2,$BY$3:$BY1306))*AR$1,""))</f>
        <v/>
      </c>
      <c r="BL1306" s="13" t="str">
        <f>IF(AS1306="","",IF(AS1306=BL$2,(SUMIF($BV$3:$BV1306,BL$2,$BW$3:$BW1306)-SUMIF($BX$3:$BX1306,BL$2,$BY$3:$BY1306))*AS$1,""))</f>
        <v/>
      </c>
      <c r="BM1306" s="13" t="str">
        <f>IF(AT1306="","",IF(AT1306=BM$2,(SUMIF($BV$3:$BV1306,BM$2,$BW$3:$BW1306)-SUMIF($BX$3:$BX1306,BM$2,$BY$3:$BY1306))*AT$1,""))</f>
        <v/>
      </c>
      <c r="BN1306" s="13" t="str">
        <f>IF(AU1306="","",IF(AU1306=BN$2,(SUMIF($BV$3:$BV1306,BN$2,$BW$3:$BW1306)-SUMIF($BX$3:$BX1306,BN$2,$BY$3:$BY1306))*AU$1,""))</f>
        <v/>
      </c>
      <c r="BO1306" s="13" t="str">
        <f>IF(AV1306="","",IF(AV1306=BO$2,(SUMIF($BV$3:$BV1306,BO$2,$BW$3:$BW1306)-SUMIF($BX$3:$BX1306,BO$2,$BY$3:$BY1306))*AV$1,""))</f>
        <v/>
      </c>
      <c r="BP1306" s="69"/>
      <c r="BQ1306" s="13" t="str">
        <f t="shared" si="757"/>
        <v/>
      </c>
      <c r="BR1306" s="75" t="str">
        <f t="shared" si="739"/>
        <v/>
      </c>
      <c r="BS1306" s="33" t="str">
        <f t="shared" si="746"/>
        <v/>
      </c>
      <c r="BT1306" s="42" t="str">
        <f t="shared" si="747"/>
        <v/>
      </c>
      <c r="BU1306" s="38" t="str">
        <f t="shared" si="748"/>
        <v/>
      </c>
      <c r="BV1306" s="30" t="str">
        <f t="shared" si="740"/>
        <v/>
      </c>
      <c r="BW1306" s="36" t="str">
        <f t="shared" si="741"/>
        <v/>
      </c>
      <c r="BX1306" s="36" t="str">
        <f t="shared" si="742"/>
        <v/>
      </c>
      <c r="BY1306" s="45" t="str">
        <f t="shared" si="743"/>
        <v/>
      </c>
      <c r="BZ1306" s="12" t="str">
        <f t="shared" si="749"/>
        <v/>
      </c>
      <c r="CA1306" s="47" t="str">
        <f t="shared" si="750"/>
        <v/>
      </c>
      <c r="CB1306" s="32" t="str">
        <f t="shared" si="751"/>
        <v/>
      </c>
      <c r="CC1306" s="32" t="str">
        <f t="shared" si="752"/>
        <v/>
      </c>
      <c r="CD1306" s="32" t="str">
        <f t="shared" si="753"/>
        <v/>
      </c>
      <c r="CE1306" s="48"/>
      <c r="CF1306" s="32" t="str">
        <f t="shared" si="758"/>
        <v/>
      </c>
      <c r="CG1306" s="32" t="str">
        <f t="shared" si="759"/>
        <v/>
      </c>
      <c r="CH1306" s="48"/>
    </row>
    <row r="1307" spans="2:86" ht="30" customHeight="1" x14ac:dyDescent="0.2">
      <c r="B1307" s="155"/>
      <c r="C1307" s="117"/>
      <c r="D1307" s="53"/>
      <c r="E1307" s="68"/>
      <c r="F1307" s="54"/>
      <c r="G1307" s="54"/>
      <c r="H1307" s="55"/>
      <c r="I1307" s="71"/>
      <c r="J1307" s="73"/>
      <c r="K1307" s="56"/>
      <c r="L1307" s="76" t="str">
        <f t="shared" si="763"/>
        <v/>
      </c>
      <c r="M1307" s="77" t="str">
        <f t="shared" si="732"/>
        <v/>
      </c>
      <c r="N1307" s="130" t="str">
        <f t="shared" si="754"/>
        <v/>
      </c>
      <c r="O1307" s="131" t="str">
        <f t="shared" si="762"/>
        <v/>
      </c>
      <c r="P1307" s="131" t="str">
        <f t="shared" si="762"/>
        <v/>
      </c>
      <c r="Q1307" s="131" t="str">
        <f t="shared" si="762"/>
        <v/>
      </c>
      <c r="R1307" s="131" t="str">
        <f t="shared" si="762"/>
        <v/>
      </c>
      <c r="S1307" s="131" t="str">
        <f t="shared" si="762"/>
        <v/>
      </c>
      <c r="T1307" s="131" t="str">
        <f t="shared" si="762"/>
        <v/>
      </c>
      <c r="U1307" s="131" t="str">
        <f t="shared" si="762"/>
        <v/>
      </c>
      <c r="V1307" s="14"/>
      <c r="W1307" s="17" t="str">
        <f>IF(C1307="",IF(OR(AND($H1307&lt;&gt;"",C1307=""),AND($F1306=$F1307,$AK1307&lt;&gt;""),COUNTA($H$3:$H$100002)&gt;COUNTA($H$3:$H1307),$AE1307&lt;&gt;""),W1306,""),C1307)</f>
        <v/>
      </c>
      <c r="X1307" s="17" t="str">
        <f>IF(D1307="",IF(OR(AND($H1307&lt;&gt;"",D1307=""),AND($F1306=$F1307,$AK1307&lt;&gt;""),COUNTA($H$3:$H$100002)&gt;COUNTA($H$3:$H1307),$AE1307&lt;&gt;""),X1306,""),D1307)</f>
        <v/>
      </c>
      <c r="Y1307" s="17" t="str">
        <f>IF(E1307="",IF(OR(AND($H1307&lt;&gt;"",E1307=""),AND($F1306=$F1307,$AK1307&lt;&gt;""),COUNTA($H$3:$H$100002)&gt;COUNTA($H$3:$H1307),$AE1307&lt;&gt;""),Y1306,""),E1307)</f>
        <v/>
      </c>
      <c r="Z1307" s="27" t="str">
        <f t="shared" si="733"/>
        <v/>
      </c>
      <c r="AA1307" s="2" t="str">
        <f>IF(F1307="","",COUNTA($F$3:F1307))</f>
        <v/>
      </c>
      <c r="AB1307" s="3" t="str">
        <f>IF(F1307="","",IFERROR(IF(F1307&lt;&gt;"",IFERROR(INDEX(設定!$C$3:$C$303,MATCH(F1307,設定!$C$3:$C$303,0),0),INDEX(設定!$C$3:$C$303,MATCH("*"&amp;F1307&amp;"*",設定!$C$3:$C$303,0),0)),""),"エラー"))</f>
        <v/>
      </c>
      <c r="AC1307" s="2" t="str">
        <f>IF(G1307="","",COUNTA($G$3:G1307))</f>
        <v/>
      </c>
      <c r="AD1307" s="3" t="str">
        <f>IF(G1307="","",IFERROR(IF(G1307&lt;&gt;"",IFERROR(INDEX(設定!$C$3:$C$303,MATCH(G1307,設定!$C$3:$C$303,0),0),INDEX(設定!$C$3:$C$303,MATCH("*"&amp;G1307&amp;"*",設定!$C$3:$C$303,0),0)),""),"エラー"))</f>
        <v/>
      </c>
      <c r="AE1307" s="3" t="str">
        <f>IFERROR(IF(AB1307="",IF(AND(H1307&lt;&gt;"",F1307=""),INDEX(AB$3:AB1307,MATCH(MAX(AA$3:AA1307),AA$3:AA1307,0),0),""),AB1307),"")</f>
        <v/>
      </c>
      <c r="AF1307" s="3" t="str">
        <f>IFERROR(IF(AD1307="",IF(AND(H1307&lt;&gt;"",G1307=""),INDEX(AD$3:AD1307,MATCH(MAX(AC$3:AC1307),AC$3:AC1307,0),0),""),AD1307),"")</f>
        <v/>
      </c>
      <c r="AG1307" s="2" t="str">
        <f>IF(AH1307="","",IF(OR(AH1307=AH1306,AH1307=AH1308),IF(AND(E1307="",AB1307="",AG1306&lt;&gt;""),MAX($AG$3:AG1306),MAX($AG$3:AG1306)+1),IF(AH1306=AH1307,AG1306,MAX($AG$3:AG1306)+1)))</f>
        <v/>
      </c>
      <c r="AH1307" s="12" t="str">
        <f t="shared" si="755"/>
        <v/>
      </c>
      <c r="AI1307" s="12" t="str">
        <f t="shared" si="734"/>
        <v/>
      </c>
      <c r="AJ1307" s="13" t="str">
        <f t="shared" si="735"/>
        <v/>
      </c>
      <c r="AK1307" s="13" t="str">
        <f t="shared" si="736"/>
        <v/>
      </c>
      <c r="AL1307" s="13" t="str">
        <f>IF(OR(AJ1307="",COUNTIF($AH$3:AH1307,AH1307)&lt;&gt;COUNTIF(AH$3:AH$100002,AH1307)),"",SUMIF(AH$3:AH$100002,AH1307,AJ$3:AJ$100002))</f>
        <v/>
      </c>
      <c r="AM1307" s="13" t="str">
        <f>IF(OR(AK1307="",COUNTIF($AH$3:AH1307,AH1307)&lt;&gt;COUNTIF(AH$3:AH$100002,AH1307)),"",SUMIF(AH$3:AH$100002,AH1307,AK$3:AK$100002))</f>
        <v/>
      </c>
      <c r="AO1307" s="13" t="str">
        <f t="shared" si="756"/>
        <v/>
      </c>
      <c r="AP1307" s="13" t="str">
        <f t="shared" si="756"/>
        <v/>
      </c>
      <c r="AQ1307" s="13" t="str">
        <f t="shared" si="756"/>
        <v/>
      </c>
      <c r="AR1307" s="13" t="str">
        <f t="shared" si="745"/>
        <v/>
      </c>
      <c r="AS1307" s="13" t="str">
        <f t="shared" si="745"/>
        <v/>
      </c>
      <c r="AT1307" s="13" t="str">
        <f t="shared" si="745"/>
        <v/>
      </c>
      <c r="AU1307" s="13" t="str">
        <f t="shared" si="745"/>
        <v/>
      </c>
      <c r="AV1307" s="13" t="str">
        <f t="shared" si="760"/>
        <v/>
      </c>
      <c r="AW1307" s="86" t="str">
        <f t="shared" si="737"/>
        <v/>
      </c>
      <c r="AX1307" s="59" t="str">
        <f t="shared" si="738"/>
        <v/>
      </c>
      <c r="AY1307" s="63" t="str">
        <f>IF(OR($BR1307="",BH1307=""),"",COUNT($BR$3:$BR1307))</f>
        <v/>
      </c>
      <c r="AZ1307" s="13" t="str">
        <f>IF(OR($BR1307="",BI1307=""),"",COUNT($BR$3:$BR1307))</f>
        <v/>
      </c>
      <c r="BA1307" s="13" t="str">
        <f>IF(OR($BR1307="",BJ1307=""),"",COUNT($BR$3:$BR1307))</f>
        <v/>
      </c>
      <c r="BB1307" s="13" t="str">
        <f>IF(OR($BR1307="",BK1307=""),"",COUNT($BR$3:$BR1307))</f>
        <v/>
      </c>
      <c r="BC1307" s="13" t="str">
        <f>IF(OR($BR1307="",BL1307=""),"",COUNT($BR$3:$BR1307))</f>
        <v/>
      </c>
      <c r="BD1307" s="13" t="str">
        <f>IF(OR($BR1307="",BM1307=""),"",COUNT($BR$3:$BR1307))</f>
        <v/>
      </c>
      <c r="BE1307" s="13" t="str">
        <f>IF(OR($BR1307="",BN1307=""),"",COUNT($BR$3:$BR1307))</f>
        <v/>
      </c>
      <c r="BF1307" s="13" t="str">
        <f>IF(OR($BR1307="",BO1307=""),"",COUNT($BR$3:$BR1307))</f>
        <v/>
      </c>
      <c r="BG1307" s="66" t="str">
        <f>IF(Z1307="","",COUNT($Z$3:Z1307))</f>
        <v/>
      </c>
      <c r="BH1307" s="13" t="str">
        <f>IF(AO1307="","",IF(AO1307=BH$2,(SUMIF($BV$3:$BV1307,BH$2,$BW$3:$BW1307)-SUMIF($BX$3:$BX1307,BH$2,$BY$3:$BY1307))*AO$1,""))</f>
        <v/>
      </c>
      <c r="BI1307" s="13" t="str">
        <f>IF(AP1307="","",IF(AP1307=BI$2,(SUMIF($BV$3:$BV1307,BI$2,$BW$3:$BW1307)-SUMIF($BX$3:$BX1307,BI$2,$BY$3:$BY1307))*AP$1,""))</f>
        <v/>
      </c>
      <c r="BJ1307" s="13" t="str">
        <f>IF(AQ1307="","",IF(AQ1307=BJ$2,(SUMIF($BV$3:$BV1307,BJ$2,$BW$3:$BW1307)-SUMIF($BX$3:$BX1307,BJ$2,$BY$3:$BY1307))*AQ$1,""))</f>
        <v/>
      </c>
      <c r="BK1307" s="13" t="str">
        <f>IF(AR1307="","",IF(AR1307=BK$2,(SUMIF($BV$3:$BV1307,BK$2,$BW$3:$BW1307)-SUMIF($BX$3:$BX1307,BK$2,$BY$3:$BY1307))*AR$1,""))</f>
        <v/>
      </c>
      <c r="BL1307" s="13" t="str">
        <f>IF(AS1307="","",IF(AS1307=BL$2,(SUMIF($BV$3:$BV1307,BL$2,$BW$3:$BW1307)-SUMIF($BX$3:$BX1307,BL$2,$BY$3:$BY1307))*AS$1,""))</f>
        <v/>
      </c>
      <c r="BM1307" s="13" t="str">
        <f>IF(AT1307="","",IF(AT1307=BM$2,(SUMIF($BV$3:$BV1307,BM$2,$BW$3:$BW1307)-SUMIF($BX$3:$BX1307,BM$2,$BY$3:$BY1307))*AT$1,""))</f>
        <v/>
      </c>
      <c r="BN1307" s="13" t="str">
        <f>IF(AU1307="","",IF(AU1307=BN$2,(SUMIF($BV$3:$BV1307,BN$2,$BW$3:$BW1307)-SUMIF($BX$3:$BX1307,BN$2,$BY$3:$BY1307))*AU$1,""))</f>
        <v/>
      </c>
      <c r="BO1307" s="13" t="str">
        <f>IF(AV1307="","",IF(AV1307=BO$2,(SUMIF($BV$3:$BV1307,BO$2,$BW$3:$BW1307)-SUMIF($BX$3:$BX1307,BO$2,$BY$3:$BY1307))*AV$1,""))</f>
        <v/>
      </c>
      <c r="BP1307" s="69"/>
      <c r="BQ1307" s="13" t="str">
        <f t="shared" si="757"/>
        <v/>
      </c>
      <c r="BR1307" s="75" t="str">
        <f t="shared" si="739"/>
        <v/>
      </c>
      <c r="BS1307" s="33" t="str">
        <f t="shared" si="746"/>
        <v/>
      </c>
      <c r="BT1307" s="42" t="str">
        <f t="shared" si="747"/>
        <v/>
      </c>
      <c r="BU1307" s="38" t="str">
        <f t="shared" si="748"/>
        <v/>
      </c>
      <c r="BV1307" s="30" t="str">
        <f t="shared" si="740"/>
        <v/>
      </c>
      <c r="BW1307" s="36" t="str">
        <f t="shared" si="741"/>
        <v/>
      </c>
      <c r="BX1307" s="36" t="str">
        <f t="shared" si="742"/>
        <v/>
      </c>
      <c r="BY1307" s="45" t="str">
        <f t="shared" si="743"/>
        <v/>
      </c>
      <c r="BZ1307" s="12" t="str">
        <f t="shared" si="749"/>
        <v/>
      </c>
      <c r="CA1307" s="47" t="str">
        <f t="shared" si="750"/>
        <v/>
      </c>
      <c r="CB1307" s="32" t="str">
        <f t="shared" si="751"/>
        <v/>
      </c>
      <c r="CC1307" s="32" t="str">
        <f t="shared" si="752"/>
        <v/>
      </c>
      <c r="CD1307" s="32" t="str">
        <f t="shared" si="753"/>
        <v/>
      </c>
      <c r="CE1307" s="48"/>
      <c r="CF1307" s="32" t="str">
        <f t="shared" si="758"/>
        <v/>
      </c>
      <c r="CG1307" s="32" t="str">
        <f t="shared" si="759"/>
        <v/>
      </c>
      <c r="CH1307" s="48"/>
    </row>
    <row r="1308" spans="2:86" ht="30" customHeight="1" x14ac:dyDescent="0.2">
      <c r="B1308" s="155"/>
      <c r="C1308" s="117"/>
      <c r="D1308" s="53"/>
      <c r="E1308" s="68"/>
      <c r="F1308" s="54"/>
      <c r="G1308" s="54"/>
      <c r="H1308" s="55"/>
      <c r="I1308" s="71"/>
      <c r="J1308" s="73"/>
      <c r="K1308" s="56"/>
      <c r="L1308" s="76" t="str">
        <f t="shared" si="763"/>
        <v/>
      </c>
      <c r="M1308" s="77" t="str">
        <f t="shared" si="732"/>
        <v/>
      </c>
      <c r="N1308" s="130" t="str">
        <f t="shared" si="754"/>
        <v/>
      </c>
      <c r="O1308" s="131" t="str">
        <f t="shared" si="762"/>
        <v/>
      </c>
      <c r="P1308" s="131" t="str">
        <f t="shared" si="762"/>
        <v/>
      </c>
      <c r="Q1308" s="131" t="str">
        <f t="shared" si="762"/>
        <v/>
      </c>
      <c r="R1308" s="131" t="str">
        <f t="shared" si="762"/>
        <v/>
      </c>
      <c r="S1308" s="131" t="str">
        <f t="shared" si="762"/>
        <v/>
      </c>
      <c r="T1308" s="131" t="str">
        <f t="shared" si="762"/>
        <v/>
      </c>
      <c r="U1308" s="131" t="str">
        <f t="shared" si="762"/>
        <v/>
      </c>
      <c r="V1308" s="14"/>
      <c r="W1308" s="17" t="str">
        <f>IF(C1308="",IF(OR(AND($H1308&lt;&gt;"",C1308=""),AND($F1307=$F1308,$AK1308&lt;&gt;""),COUNTA($H$3:$H$100002)&gt;COUNTA($H$3:$H1308),$AE1308&lt;&gt;""),W1307,""),C1308)</f>
        <v/>
      </c>
      <c r="X1308" s="17" t="str">
        <f>IF(D1308="",IF(OR(AND($H1308&lt;&gt;"",D1308=""),AND($F1307=$F1308,$AK1308&lt;&gt;""),COUNTA($H$3:$H$100002)&gt;COUNTA($H$3:$H1308),$AE1308&lt;&gt;""),X1307,""),D1308)</f>
        <v/>
      </c>
      <c r="Y1308" s="17" t="str">
        <f>IF(E1308="",IF(OR(AND($H1308&lt;&gt;"",E1308=""),AND($F1307=$F1308,$AK1308&lt;&gt;""),COUNTA($H$3:$H$100002)&gt;COUNTA($H$3:$H1308),$AE1308&lt;&gt;""),Y1307,""),E1308)</f>
        <v/>
      </c>
      <c r="Z1308" s="27" t="str">
        <f t="shared" si="733"/>
        <v/>
      </c>
      <c r="AA1308" s="2" t="str">
        <f>IF(F1308="","",COUNTA($F$3:F1308))</f>
        <v/>
      </c>
      <c r="AB1308" s="3" t="str">
        <f>IF(F1308="","",IFERROR(IF(F1308&lt;&gt;"",IFERROR(INDEX(設定!$C$3:$C$303,MATCH(F1308,設定!$C$3:$C$303,0),0),INDEX(設定!$C$3:$C$303,MATCH("*"&amp;F1308&amp;"*",設定!$C$3:$C$303,0),0)),""),"エラー"))</f>
        <v/>
      </c>
      <c r="AC1308" s="2" t="str">
        <f>IF(G1308="","",COUNTA($G$3:G1308))</f>
        <v/>
      </c>
      <c r="AD1308" s="3" t="str">
        <f>IF(G1308="","",IFERROR(IF(G1308&lt;&gt;"",IFERROR(INDEX(設定!$C$3:$C$303,MATCH(G1308,設定!$C$3:$C$303,0),0),INDEX(設定!$C$3:$C$303,MATCH("*"&amp;G1308&amp;"*",設定!$C$3:$C$303,0),0)),""),"エラー"))</f>
        <v/>
      </c>
      <c r="AE1308" s="3" t="str">
        <f>IFERROR(IF(AB1308="",IF(AND(H1308&lt;&gt;"",F1308=""),INDEX(AB$3:AB1308,MATCH(MAX(AA$3:AA1308),AA$3:AA1308,0),0),""),AB1308),"")</f>
        <v/>
      </c>
      <c r="AF1308" s="3" t="str">
        <f>IFERROR(IF(AD1308="",IF(AND(H1308&lt;&gt;"",G1308=""),INDEX(AD$3:AD1308,MATCH(MAX(AC$3:AC1308),AC$3:AC1308,0),0),""),AD1308),"")</f>
        <v/>
      </c>
      <c r="AG1308" s="2" t="str">
        <f>IF(AH1308="","",IF(OR(AH1308=AH1307,AH1308=AH1309),IF(AND(E1308="",AB1308="",AG1307&lt;&gt;""),MAX($AG$3:AG1307),MAX($AG$3:AG1307)+1),IF(AH1307=AH1308,AG1307,MAX($AG$3:AG1307)+1)))</f>
        <v/>
      </c>
      <c r="AH1308" s="12" t="str">
        <f t="shared" si="755"/>
        <v/>
      </c>
      <c r="AI1308" s="12" t="str">
        <f t="shared" si="734"/>
        <v/>
      </c>
      <c r="AJ1308" s="13" t="str">
        <f t="shared" si="735"/>
        <v/>
      </c>
      <c r="AK1308" s="13" t="str">
        <f t="shared" si="736"/>
        <v/>
      </c>
      <c r="AL1308" s="13" t="str">
        <f>IF(OR(AJ1308="",COUNTIF($AH$3:AH1308,AH1308)&lt;&gt;COUNTIF(AH$3:AH$100002,AH1308)),"",SUMIF(AH$3:AH$100002,AH1308,AJ$3:AJ$100002))</f>
        <v/>
      </c>
      <c r="AM1308" s="13" t="str">
        <f>IF(OR(AK1308="",COUNTIF($AH$3:AH1308,AH1308)&lt;&gt;COUNTIF(AH$3:AH$100002,AH1308)),"",SUMIF(AH$3:AH$100002,AH1308,AK$3:AK$100002))</f>
        <v/>
      </c>
      <c r="AO1308" s="13" t="str">
        <f t="shared" si="756"/>
        <v/>
      </c>
      <c r="AP1308" s="13" t="str">
        <f t="shared" si="756"/>
        <v/>
      </c>
      <c r="AQ1308" s="13" t="str">
        <f t="shared" si="756"/>
        <v/>
      </c>
      <c r="AR1308" s="13" t="str">
        <f t="shared" si="745"/>
        <v/>
      </c>
      <c r="AS1308" s="13" t="str">
        <f t="shared" si="745"/>
        <v/>
      </c>
      <c r="AT1308" s="13" t="str">
        <f t="shared" si="745"/>
        <v/>
      </c>
      <c r="AU1308" s="13" t="str">
        <f t="shared" si="745"/>
        <v/>
      </c>
      <c r="AV1308" s="13" t="str">
        <f t="shared" si="760"/>
        <v/>
      </c>
      <c r="AW1308" s="86" t="str">
        <f t="shared" si="737"/>
        <v/>
      </c>
      <c r="AX1308" s="59" t="str">
        <f t="shared" si="738"/>
        <v/>
      </c>
      <c r="AY1308" s="63" t="str">
        <f>IF(OR($BR1308="",BH1308=""),"",COUNT($BR$3:$BR1308))</f>
        <v/>
      </c>
      <c r="AZ1308" s="13" t="str">
        <f>IF(OR($BR1308="",BI1308=""),"",COUNT($BR$3:$BR1308))</f>
        <v/>
      </c>
      <c r="BA1308" s="13" t="str">
        <f>IF(OR($BR1308="",BJ1308=""),"",COUNT($BR$3:$BR1308))</f>
        <v/>
      </c>
      <c r="BB1308" s="13" t="str">
        <f>IF(OR($BR1308="",BK1308=""),"",COUNT($BR$3:$BR1308))</f>
        <v/>
      </c>
      <c r="BC1308" s="13" t="str">
        <f>IF(OR($BR1308="",BL1308=""),"",COUNT($BR$3:$BR1308))</f>
        <v/>
      </c>
      <c r="BD1308" s="13" t="str">
        <f>IF(OR($BR1308="",BM1308=""),"",COUNT($BR$3:$BR1308))</f>
        <v/>
      </c>
      <c r="BE1308" s="13" t="str">
        <f>IF(OR($BR1308="",BN1308=""),"",COUNT($BR$3:$BR1308))</f>
        <v/>
      </c>
      <c r="BF1308" s="13" t="str">
        <f>IF(OR($BR1308="",BO1308=""),"",COUNT($BR$3:$BR1308))</f>
        <v/>
      </c>
      <c r="BG1308" s="66" t="str">
        <f>IF(Z1308="","",COUNT($Z$3:Z1308))</f>
        <v/>
      </c>
      <c r="BH1308" s="13" t="str">
        <f>IF(AO1308="","",IF(AO1308=BH$2,(SUMIF($BV$3:$BV1308,BH$2,$BW$3:$BW1308)-SUMIF($BX$3:$BX1308,BH$2,$BY$3:$BY1308))*AO$1,""))</f>
        <v/>
      </c>
      <c r="BI1308" s="13" t="str">
        <f>IF(AP1308="","",IF(AP1308=BI$2,(SUMIF($BV$3:$BV1308,BI$2,$BW$3:$BW1308)-SUMIF($BX$3:$BX1308,BI$2,$BY$3:$BY1308))*AP$1,""))</f>
        <v/>
      </c>
      <c r="BJ1308" s="13" t="str">
        <f>IF(AQ1308="","",IF(AQ1308=BJ$2,(SUMIF($BV$3:$BV1308,BJ$2,$BW$3:$BW1308)-SUMIF($BX$3:$BX1308,BJ$2,$BY$3:$BY1308))*AQ$1,""))</f>
        <v/>
      </c>
      <c r="BK1308" s="13" t="str">
        <f>IF(AR1308="","",IF(AR1308=BK$2,(SUMIF($BV$3:$BV1308,BK$2,$BW$3:$BW1308)-SUMIF($BX$3:$BX1308,BK$2,$BY$3:$BY1308))*AR$1,""))</f>
        <v/>
      </c>
      <c r="BL1308" s="13" t="str">
        <f>IF(AS1308="","",IF(AS1308=BL$2,(SUMIF($BV$3:$BV1308,BL$2,$BW$3:$BW1308)-SUMIF($BX$3:$BX1308,BL$2,$BY$3:$BY1308))*AS$1,""))</f>
        <v/>
      </c>
      <c r="BM1308" s="13" t="str">
        <f>IF(AT1308="","",IF(AT1308=BM$2,(SUMIF($BV$3:$BV1308,BM$2,$BW$3:$BW1308)-SUMIF($BX$3:$BX1308,BM$2,$BY$3:$BY1308))*AT$1,""))</f>
        <v/>
      </c>
      <c r="BN1308" s="13" t="str">
        <f>IF(AU1308="","",IF(AU1308=BN$2,(SUMIF($BV$3:$BV1308,BN$2,$BW$3:$BW1308)-SUMIF($BX$3:$BX1308,BN$2,$BY$3:$BY1308))*AU$1,""))</f>
        <v/>
      </c>
      <c r="BO1308" s="13" t="str">
        <f>IF(AV1308="","",IF(AV1308=BO$2,(SUMIF($BV$3:$BV1308,BO$2,$BW$3:$BW1308)-SUMIF($BX$3:$BX1308,BO$2,$BY$3:$BY1308))*AV$1,""))</f>
        <v/>
      </c>
      <c r="BP1308" s="69"/>
      <c r="BQ1308" s="13" t="str">
        <f t="shared" si="757"/>
        <v/>
      </c>
      <c r="BR1308" s="75" t="str">
        <f t="shared" si="739"/>
        <v/>
      </c>
      <c r="BS1308" s="33" t="str">
        <f t="shared" si="746"/>
        <v/>
      </c>
      <c r="BT1308" s="42" t="str">
        <f t="shared" si="747"/>
        <v/>
      </c>
      <c r="BU1308" s="38" t="str">
        <f t="shared" si="748"/>
        <v/>
      </c>
      <c r="BV1308" s="30" t="str">
        <f t="shared" si="740"/>
        <v/>
      </c>
      <c r="BW1308" s="36" t="str">
        <f t="shared" si="741"/>
        <v/>
      </c>
      <c r="BX1308" s="36" t="str">
        <f t="shared" si="742"/>
        <v/>
      </c>
      <c r="BY1308" s="45" t="str">
        <f t="shared" si="743"/>
        <v/>
      </c>
      <c r="BZ1308" s="12" t="str">
        <f t="shared" si="749"/>
        <v/>
      </c>
      <c r="CA1308" s="47" t="str">
        <f t="shared" si="750"/>
        <v/>
      </c>
      <c r="CB1308" s="32" t="str">
        <f t="shared" si="751"/>
        <v/>
      </c>
      <c r="CC1308" s="32" t="str">
        <f t="shared" si="752"/>
        <v/>
      </c>
      <c r="CD1308" s="32" t="str">
        <f t="shared" si="753"/>
        <v/>
      </c>
      <c r="CE1308" s="48"/>
      <c r="CF1308" s="32" t="str">
        <f t="shared" si="758"/>
        <v/>
      </c>
      <c r="CG1308" s="32" t="str">
        <f t="shared" si="759"/>
        <v/>
      </c>
      <c r="CH1308" s="48"/>
    </row>
    <row r="1309" spans="2:86" ht="30" customHeight="1" x14ac:dyDescent="0.2">
      <c r="B1309" s="155"/>
      <c r="C1309" s="117"/>
      <c r="D1309" s="53"/>
      <c r="E1309" s="68"/>
      <c r="F1309" s="54"/>
      <c r="G1309" s="54"/>
      <c r="H1309" s="55"/>
      <c r="I1309" s="71"/>
      <c r="J1309" s="73"/>
      <c r="K1309" s="56"/>
      <c r="L1309" s="76" t="str">
        <f t="shared" si="763"/>
        <v/>
      </c>
      <c r="M1309" s="77" t="str">
        <f t="shared" si="732"/>
        <v/>
      </c>
      <c r="N1309" s="130" t="str">
        <f t="shared" si="754"/>
        <v/>
      </c>
      <c r="O1309" s="131" t="str">
        <f t="shared" si="762"/>
        <v/>
      </c>
      <c r="P1309" s="131" t="str">
        <f t="shared" si="762"/>
        <v/>
      </c>
      <c r="Q1309" s="131" t="str">
        <f t="shared" si="762"/>
        <v/>
      </c>
      <c r="R1309" s="131" t="str">
        <f t="shared" si="762"/>
        <v/>
      </c>
      <c r="S1309" s="131" t="str">
        <f t="shared" si="762"/>
        <v/>
      </c>
      <c r="T1309" s="131" t="str">
        <f t="shared" si="762"/>
        <v/>
      </c>
      <c r="U1309" s="131" t="str">
        <f t="shared" si="762"/>
        <v/>
      </c>
      <c r="V1309" s="14"/>
      <c r="W1309" s="17" t="str">
        <f>IF(C1309="",IF(OR(AND($H1309&lt;&gt;"",C1309=""),AND($F1308=$F1309,$AK1309&lt;&gt;""),COUNTA($H$3:$H$100002)&gt;COUNTA($H$3:$H1309),$AE1309&lt;&gt;""),W1308,""),C1309)</f>
        <v/>
      </c>
      <c r="X1309" s="17" t="str">
        <f>IF(D1309="",IF(OR(AND($H1309&lt;&gt;"",D1309=""),AND($F1308=$F1309,$AK1309&lt;&gt;""),COUNTA($H$3:$H$100002)&gt;COUNTA($H$3:$H1309),$AE1309&lt;&gt;""),X1308,""),D1309)</f>
        <v/>
      </c>
      <c r="Y1309" s="17" t="str">
        <f>IF(E1309="",IF(OR(AND($H1309&lt;&gt;"",E1309=""),AND($F1308=$F1309,$AK1309&lt;&gt;""),COUNTA($H$3:$H$100002)&gt;COUNTA($H$3:$H1309),$AE1309&lt;&gt;""),Y1308,""),E1309)</f>
        <v/>
      </c>
      <c r="Z1309" s="27" t="str">
        <f t="shared" si="733"/>
        <v/>
      </c>
      <c r="AA1309" s="2" t="str">
        <f>IF(F1309="","",COUNTA($F$3:F1309))</f>
        <v/>
      </c>
      <c r="AB1309" s="3" t="str">
        <f>IF(F1309="","",IFERROR(IF(F1309&lt;&gt;"",IFERROR(INDEX(設定!$C$3:$C$303,MATCH(F1309,設定!$C$3:$C$303,0),0),INDEX(設定!$C$3:$C$303,MATCH("*"&amp;F1309&amp;"*",設定!$C$3:$C$303,0),0)),""),"エラー"))</f>
        <v/>
      </c>
      <c r="AC1309" s="2" t="str">
        <f>IF(G1309="","",COUNTA($G$3:G1309))</f>
        <v/>
      </c>
      <c r="AD1309" s="3" t="str">
        <f>IF(G1309="","",IFERROR(IF(G1309&lt;&gt;"",IFERROR(INDEX(設定!$C$3:$C$303,MATCH(G1309,設定!$C$3:$C$303,0),0),INDEX(設定!$C$3:$C$303,MATCH("*"&amp;G1309&amp;"*",設定!$C$3:$C$303,0),0)),""),"エラー"))</f>
        <v/>
      </c>
      <c r="AE1309" s="3" t="str">
        <f>IFERROR(IF(AB1309="",IF(AND(H1309&lt;&gt;"",F1309=""),INDEX(AB$3:AB1309,MATCH(MAX(AA$3:AA1309),AA$3:AA1309,0),0),""),AB1309),"")</f>
        <v/>
      </c>
      <c r="AF1309" s="3" t="str">
        <f>IFERROR(IF(AD1309="",IF(AND(H1309&lt;&gt;"",G1309=""),INDEX(AD$3:AD1309,MATCH(MAX(AC$3:AC1309),AC$3:AC1309,0),0),""),AD1309),"")</f>
        <v/>
      </c>
      <c r="AG1309" s="2" t="str">
        <f>IF(AH1309="","",IF(OR(AH1309=AH1308,AH1309=AH1310),IF(AND(E1309="",AB1309="",AG1308&lt;&gt;""),MAX($AG$3:AG1308),MAX($AG$3:AG1308)+1),IF(AH1308=AH1309,AG1308,MAX($AG$3:AG1308)+1)))</f>
        <v/>
      </c>
      <c r="AH1309" s="12" t="str">
        <f t="shared" si="755"/>
        <v/>
      </c>
      <c r="AI1309" s="12" t="str">
        <f t="shared" si="734"/>
        <v/>
      </c>
      <c r="AJ1309" s="13" t="str">
        <f t="shared" si="735"/>
        <v/>
      </c>
      <c r="AK1309" s="13" t="str">
        <f t="shared" si="736"/>
        <v/>
      </c>
      <c r="AL1309" s="13" t="str">
        <f>IF(OR(AJ1309="",COUNTIF($AH$3:AH1309,AH1309)&lt;&gt;COUNTIF(AH$3:AH$100002,AH1309)),"",SUMIF(AH$3:AH$100002,AH1309,AJ$3:AJ$100002))</f>
        <v/>
      </c>
      <c r="AM1309" s="13" t="str">
        <f>IF(OR(AK1309="",COUNTIF($AH$3:AH1309,AH1309)&lt;&gt;COUNTIF(AH$3:AH$100002,AH1309)),"",SUMIF(AH$3:AH$100002,AH1309,AK$3:AK$100002))</f>
        <v/>
      </c>
      <c r="AO1309" s="13" t="str">
        <f t="shared" si="756"/>
        <v/>
      </c>
      <c r="AP1309" s="13" t="str">
        <f t="shared" si="756"/>
        <v/>
      </c>
      <c r="AQ1309" s="13" t="str">
        <f t="shared" si="756"/>
        <v/>
      </c>
      <c r="AR1309" s="13" t="str">
        <f t="shared" si="745"/>
        <v/>
      </c>
      <c r="AS1309" s="13" t="str">
        <f t="shared" si="745"/>
        <v/>
      </c>
      <c r="AT1309" s="13" t="str">
        <f t="shared" si="745"/>
        <v/>
      </c>
      <c r="AU1309" s="13" t="str">
        <f t="shared" si="745"/>
        <v/>
      </c>
      <c r="AV1309" s="13" t="str">
        <f t="shared" si="760"/>
        <v/>
      </c>
      <c r="AW1309" s="86" t="str">
        <f t="shared" si="737"/>
        <v/>
      </c>
      <c r="AX1309" s="59" t="str">
        <f t="shared" si="738"/>
        <v/>
      </c>
      <c r="AY1309" s="63" t="str">
        <f>IF(OR($BR1309="",BH1309=""),"",COUNT($BR$3:$BR1309))</f>
        <v/>
      </c>
      <c r="AZ1309" s="13" t="str">
        <f>IF(OR($BR1309="",BI1309=""),"",COUNT($BR$3:$BR1309))</f>
        <v/>
      </c>
      <c r="BA1309" s="13" t="str">
        <f>IF(OR($BR1309="",BJ1309=""),"",COUNT($BR$3:$BR1309))</f>
        <v/>
      </c>
      <c r="BB1309" s="13" t="str">
        <f>IF(OR($BR1309="",BK1309=""),"",COUNT($BR$3:$BR1309))</f>
        <v/>
      </c>
      <c r="BC1309" s="13" t="str">
        <f>IF(OR($BR1309="",BL1309=""),"",COUNT($BR$3:$BR1309))</f>
        <v/>
      </c>
      <c r="BD1309" s="13" t="str">
        <f>IF(OR($BR1309="",BM1309=""),"",COUNT($BR$3:$BR1309))</f>
        <v/>
      </c>
      <c r="BE1309" s="13" t="str">
        <f>IF(OR($BR1309="",BN1309=""),"",COUNT($BR$3:$BR1309))</f>
        <v/>
      </c>
      <c r="BF1309" s="13" t="str">
        <f>IF(OR($BR1309="",BO1309=""),"",COUNT($BR$3:$BR1309))</f>
        <v/>
      </c>
      <c r="BG1309" s="66" t="str">
        <f>IF(Z1309="","",COUNT($Z$3:Z1309))</f>
        <v/>
      </c>
      <c r="BH1309" s="13" t="str">
        <f>IF(AO1309="","",IF(AO1309=BH$2,(SUMIF($BV$3:$BV1309,BH$2,$BW$3:$BW1309)-SUMIF($BX$3:$BX1309,BH$2,$BY$3:$BY1309))*AO$1,""))</f>
        <v/>
      </c>
      <c r="BI1309" s="13" t="str">
        <f>IF(AP1309="","",IF(AP1309=BI$2,(SUMIF($BV$3:$BV1309,BI$2,$BW$3:$BW1309)-SUMIF($BX$3:$BX1309,BI$2,$BY$3:$BY1309))*AP$1,""))</f>
        <v/>
      </c>
      <c r="BJ1309" s="13" t="str">
        <f>IF(AQ1309="","",IF(AQ1309=BJ$2,(SUMIF($BV$3:$BV1309,BJ$2,$BW$3:$BW1309)-SUMIF($BX$3:$BX1309,BJ$2,$BY$3:$BY1309))*AQ$1,""))</f>
        <v/>
      </c>
      <c r="BK1309" s="13" t="str">
        <f>IF(AR1309="","",IF(AR1309=BK$2,(SUMIF($BV$3:$BV1309,BK$2,$BW$3:$BW1309)-SUMIF($BX$3:$BX1309,BK$2,$BY$3:$BY1309))*AR$1,""))</f>
        <v/>
      </c>
      <c r="BL1309" s="13" t="str">
        <f>IF(AS1309="","",IF(AS1309=BL$2,(SUMIF($BV$3:$BV1309,BL$2,$BW$3:$BW1309)-SUMIF($BX$3:$BX1309,BL$2,$BY$3:$BY1309))*AS$1,""))</f>
        <v/>
      </c>
      <c r="BM1309" s="13" t="str">
        <f>IF(AT1309="","",IF(AT1309=BM$2,(SUMIF($BV$3:$BV1309,BM$2,$BW$3:$BW1309)-SUMIF($BX$3:$BX1309,BM$2,$BY$3:$BY1309))*AT$1,""))</f>
        <v/>
      </c>
      <c r="BN1309" s="13" t="str">
        <f>IF(AU1309="","",IF(AU1309=BN$2,(SUMIF($BV$3:$BV1309,BN$2,$BW$3:$BW1309)-SUMIF($BX$3:$BX1309,BN$2,$BY$3:$BY1309))*AU$1,""))</f>
        <v/>
      </c>
      <c r="BO1309" s="13" t="str">
        <f>IF(AV1309="","",IF(AV1309=BO$2,(SUMIF($BV$3:$BV1309,BO$2,$BW$3:$BW1309)-SUMIF($BX$3:$BX1309,BO$2,$BY$3:$BY1309))*AV$1,""))</f>
        <v/>
      </c>
      <c r="BP1309" s="69"/>
      <c r="BQ1309" s="13" t="str">
        <f t="shared" si="757"/>
        <v/>
      </c>
      <c r="BR1309" s="75" t="str">
        <f t="shared" si="739"/>
        <v/>
      </c>
      <c r="BS1309" s="33" t="str">
        <f t="shared" si="746"/>
        <v/>
      </c>
      <c r="BT1309" s="42" t="str">
        <f t="shared" si="747"/>
        <v/>
      </c>
      <c r="BU1309" s="38" t="str">
        <f t="shared" si="748"/>
        <v/>
      </c>
      <c r="BV1309" s="30" t="str">
        <f t="shared" si="740"/>
        <v/>
      </c>
      <c r="BW1309" s="36" t="str">
        <f t="shared" si="741"/>
        <v/>
      </c>
      <c r="BX1309" s="36" t="str">
        <f t="shared" si="742"/>
        <v/>
      </c>
      <c r="BY1309" s="45" t="str">
        <f t="shared" si="743"/>
        <v/>
      </c>
      <c r="BZ1309" s="12" t="str">
        <f t="shared" si="749"/>
        <v/>
      </c>
      <c r="CA1309" s="47" t="str">
        <f t="shared" si="750"/>
        <v/>
      </c>
      <c r="CB1309" s="32" t="str">
        <f t="shared" si="751"/>
        <v/>
      </c>
      <c r="CC1309" s="32" t="str">
        <f t="shared" si="752"/>
        <v/>
      </c>
      <c r="CD1309" s="32" t="str">
        <f t="shared" si="753"/>
        <v/>
      </c>
      <c r="CE1309" s="48"/>
      <c r="CF1309" s="32" t="str">
        <f t="shared" si="758"/>
        <v/>
      </c>
      <c r="CG1309" s="32" t="str">
        <f t="shared" si="759"/>
        <v/>
      </c>
      <c r="CH1309" s="48"/>
    </row>
    <row r="1310" spans="2:86" ht="30" customHeight="1" x14ac:dyDescent="0.2">
      <c r="B1310" s="155"/>
      <c r="C1310" s="117"/>
      <c r="D1310" s="53"/>
      <c r="E1310" s="68"/>
      <c r="F1310" s="54"/>
      <c r="G1310" s="54"/>
      <c r="H1310" s="55"/>
      <c r="I1310" s="71"/>
      <c r="J1310" s="73"/>
      <c r="K1310" s="56"/>
      <c r="L1310" s="76" t="str">
        <f t="shared" si="763"/>
        <v/>
      </c>
      <c r="M1310" s="77" t="str">
        <f t="shared" si="732"/>
        <v/>
      </c>
      <c r="N1310" s="130" t="str">
        <f t="shared" si="754"/>
        <v/>
      </c>
      <c r="O1310" s="131" t="str">
        <f t="shared" si="762"/>
        <v/>
      </c>
      <c r="P1310" s="131" t="str">
        <f t="shared" si="762"/>
        <v/>
      </c>
      <c r="Q1310" s="131" t="str">
        <f t="shared" si="762"/>
        <v/>
      </c>
      <c r="R1310" s="131" t="str">
        <f t="shared" si="762"/>
        <v/>
      </c>
      <c r="S1310" s="131" t="str">
        <f t="shared" si="762"/>
        <v/>
      </c>
      <c r="T1310" s="131" t="str">
        <f t="shared" si="762"/>
        <v/>
      </c>
      <c r="U1310" s="131" t="str">
        <f t="shared" si="762"/>
        <v/>
      </c>
      <c r="V1310" s="14"/>
      <c r="W1310" s="17" t="str">
        <f>IF(C1310="",IF(OR(AND($H1310&lt;&gt;"",C1310=""),AND($F1309=$F1310,$AK1310&lt;&gt;""),COUNTA($H$3:$H$100002)&gt;COUNTA($H$3:$H1310),$AE1310&lt;&gt;""),W1309,""),C1310)</f>
        <v/>
      </c>
      <c r="X1310" s="17" t="str">
        <f>IF(D1310="",IF(OR(AND($H1310&lt;&gt;"",D1310=""),AND($F1309=$F1310,$AK1310&lt;&gt;""),COUNTA($H$3:$H$100002)&gt;COUNTA($H$3:$H1310),$AE1310&lt;&gt;""),X1309,""),D1310)</f>
        <v/>
      </c>
      <c r="Y1310" s="17" t="str">
        <f>IF(E1310="",IF(OR(AND($H1310&lt;&gt;"",E1310=""),AND($F1309=$F1310,$AK1310&lt;&gt;""),COUNTA($H$3:$H$100002)&gt;COUNTA($H$3:$H1310),$AE1310&lt;&gt;""),Y1309,""),E1310)</f>
        <v/>
      </c>
      <c r="Z1310" s="27" t="str">
        <f t="shared" si="733"/>
        <v/>
      </c>
      <c r="AA1310" s="2" t="str">
        <f>IF(F1310="","",COUNTA($F$3:F1310))</f>
        <v/>
      </c>
      <c r="AB1310" s="3" t="str">
        <f>IF(F1310="","",IFERROR(IF(F1310&lt;&gt;"",IFERROR(INDEX(設定!$C$3:$C$303,MATCH(F1310,設定!$C$3:$C$303,0),0),INDEX(設定!$C$3:$C$303,MATCH("*"&amp;F1310&amp;"*",設定!$C$3:$C$303,0),0)),""),"エラー"))</f>
        <v/>
      </c>
      <c r="AC1310" s="2" t="str">
        <f>IF(G1310="","",COUNTA($G$3:G1310))</f>
        <v/>
      </c>
      <c r="AD1310" s="3" t="str">
        <f>IF(G1310="","",IFERROR(IF(G1310&lt;&gt;"",IFERROR(INDEX(設定!$C$3:$C$303,MATCH(G1310,設定!$C$3:$C$303,0),0),INDEX(設定!$C$3:$C$303,MATCH("*"&amp;G1310&amp;"*",設定!$C$3:$C$303,0),0)),""),"エラー"))</f>
        <v/>
      </c>
      <c r="AE1310" s="3" t="str">
        <f>IFERROR(IF(AB1310="",IF(AND(H1310&lt;&gt;"",F1310=""),INDEX(AB$3:AB1310,MATCH(MAX(AA$3:AA1310),AA$3:AA1310,0),0),""),AB1310),"")</f>
        <v/>
      </c>
      <c r="AF1310" s="3" t="str">
        <f>IFERROR(IF(AD1310="",IF(AND(H1310&lt;&gt;"",G1310=""),INDEX(AD$3:AD1310,MATCH(MAX(AC$3:AC1310),AC$3:AC1310,0),0),""),AD1310),"")</f>
        <v/>
      </c>
      <c r="AG1310" s="2" t="str">
        <f>IF(AH1310="","",IF(OR(AH1310=AH1309,AH1310=AH1311),IF(AND(E1310="",AB1310="",AG1309&lt;&gt;""),MAX($AG$3:AG1309),MAX($AG$3:AG1309)+1),IF(AH1309=AH1310,AG1309,MAX($AG$3:AG1309)+1)))</f>
        <v/>
      </c>
      <c r="AH1310" s="12" t="str">
        <f t="shared" si="755"/>
        <v/>
      </c>
      <c r="AI1310" s="12" t="str">
        <f t="shared" si="734"/>
        <v/>
      </c>
      <c r="AJ1310" s="13" t="str">
        <f t="shared" si="735"/>
        <v/>
      </c>
      <c r="AK1310" s="13" t="str">
        <f t="shared" si="736"/>
        <v/>
      </c>
      <c r="AL1310" s="13" t="str">
        <f>IF(OR(AJ1310="",COUNTIF($AH$3:AH1310,AH1310)&lt;&gt;COUNTIF(AH$3:AH$100002,AH1310)),"",SUMIF(AH$3:AH$100002,AH1310,AJ$3:AJ$100002))</f>
        <v/>
      </c>
      <c r="AM1310" s="13" t="str">
        <f>IF(OR(AK1310="",COUNTIF($AH$3:AH1310,AH1310)&lt;&gt;COUNTIF(AH$3:AH$100002,AH1310)),"",SUMIF(AH$3:AH$100002,AH1310,AK$3:AK$100002))</f>
        <v/>
      </c>
      <c r="AO1310" s="13" t="str">
        <f t="shared" si="756"/>
        <v/>
      </c>
      <c r="AP1310" s="13" t="str">
        <f t="shared" si="756"/>
        <v/>
      </c>
      <c r="AQ1310" s="13" t="str">
        <f t="shared" si="756"/>
        <v/>
      </c>
      <c r="AR1310" s="13" t="str">
        <f t="shared" si="745"/>
        <v/>
      </c>
      <c r="AS1310" s="13" t="str">
        <f t="shared" si="745"/>
        <v/>
      </c>
      <c r="AT1310" s="13" t="str">
        <f t="shared" si="745"/>
        <v/>
      </c>
      <c r="AU1310" s="13" t="str">
        <f t="shared" si="745"/>
        <v/>
      </c>
      <c r="AV1310" s="13" t="str">
        <f t="shared" si="760"/>
        <v/>
      </c>
      <c r="AW1310" s="86" t="str">
        <f t="shared" si="737"/>
        <v/>
      </c>
      <c r="AX1310" s="59" t="str">
        <f t="shared" si="738"/>
        <v/>
      </c>
      <c r="AY1310" s="63" t="str">
        <f>IF(OR($BR1310="",BH1310=""),"",COUNT($BR$3:$BR1310))</f>
        <v/>
      </c>
      <c r="AZ1310" s="13" t="str">
        <f>IF(OR($BR1310="",BI1310=""),"",COUNT($BR$3:$BR1310))</f>
        <v/>
      </c>
      <c r="BA1310" s="13" t="str">
        <f>IF(OR($BR1310="",BJ1310=""),"",COUNT($BR$3:$BR1310))</f>
        <v/>
      </c>
      <c r="BB1310" s="13" t="str">
        <f>IF(OR($BR1310="",BK1310=""),"",COUNT($BR$3:$BR1310))</f>
        <v/>
      </c>
      <c r="BC1310" s="13" t="str">
        <f>IF(OR($BR1310="",BL1310=""),"",COUNT($BR$3:$BR1310))</f>
        <v/>
      </c>
      <c r="BD1310" s="13" t="str">
        <f>IF(OR($BR1310="",BM1310=""),"",COUNT($BR$3:$BR1310))</f>
        <v/>
      </c>
      <c r="BE1310" s="13" t="str">
        <f>IF(OR($BR1310="",BN1310=""),"",COUNT($BR$3:$BR1310))</f>
        <v/>
      </c>
      <c r="BF1310" s="13" t="str">
        <f>IF(OR($BR1310="",BO1310=""),"",COUNT($BR$3:$BR1310))</f>
        <v/>
      </c>
      <c r="BG1310" s="66" t="str">
        <f>IF(Z1310="","",COUNT($Z$3:Z1310))</f>
        <v/>
      </c>
      <c r="BH1310" s="13" t="str">
        <f>IF(AO1310="","",IF(AO1310=BH$2,(SUMIF($BV$3:$BV1310,BH$2,$BW$3:$BW1310)-SUMIF($BX$3:$BX1310,BH$2,$BY$3:$BY1310))*AO$1,""))</f>
        <v/>
      </c>
      <c r="BI1310" s="13" t="str">
        <f>IF(AP1310="","",IF(AP1310=BI$2,(SUMIF($BV$3:$BV1310,BI$2,$BW$3:$BW1310)-SUMIF($BX$3:$BX1310,BI$2,$BY$3:$BY1310))*AP$1,""))</f>
        <v/>
      </c>
      <c r="BJ1310" s="13" t="str">
        <f>IF(AQ1310="","",IF(AQ1310=BJ$2,(SUMIF($BV$3:$BV1310,BJ$2,$BW$3:$BW1310)-SUMIF($BX$3:$BX1310,BJ$2,$BY$3:$BY1310))*AQ$1,""))</f>
        <v/>
      </c>
      <c r="BK1310" s="13" t="str">
        <f>IF(AR1310="","",IF(AR1310=BK$2,(SUMIF($BV$3:$BV1310,BK$2,$BW$3:$BW1310)-SUMIF($BX$3:$BX1310,BK$2,$BY$3:$BY1310))*AR$1,""))</f>
        <v/>
      </c>
      <c r="BL1310" s="13" t="str">
        <f>IF(AS1310="","",IF(AS1310=BL$2,(SUMIF($BV$3:$BV1310,BL$2,$BW$3:$BW1310)-SUMIF($BX$3:$BX1310,BL$2,$BY$3:$BY1310))*AS$1,""))</f>
        <v/>
      </c>
      <c r="BM1310" s="13" t="str">
        <f>IF(AT1310="","",IF(AT1310=BM$2,(SUMIF($BV$3:$BV1310,BM$2,$BW$3:$BW1310)-SUMIF($BX$3:$BX1310,BM$2,$BY$3:$BY1310))*AT$1,""))</f>
        <v/>
      </c>
      <c r="BN1310" s="13" t="str">
        <f>IF(AU1310="","",IF(AU1310=BN$2,(SUMIF($BV$3:$BV1310,BN$2,$BW$3:$BW1310)-SUMIF($BX$3:$BX1310,BN$2,$BY$3:$BY1310))*AU$1,""))</f>
        <v/>
      </c>
      <c r="BO1310" s="13" t="str">
        <f>IF(AV1310="","",IF(AV1310=BO$2,(SUMIF($BV$3:$BV1310,BO$2,$BW$3:$BW1310)-SUMIF($BX$3:$BX1310,BO$2,$BY$3:$BY1310))*AV$1,""))</f>
        <v/>
      </c>
      <c r="BP1310" s="69"/>
      <c r="BQ1310" s="13" t="str">
        <f t="shared" si="757"/>
        <v/>
      </c>
      <c r="BR1310" s="75" t="str">
        <f t="shared" si="739"/>
        <v/>
      </c>
      <c r="BS1310" s="33" t="str">
        <f t="shared" si="746"/>
        <v/>
      </c>
      <c r="BT1310" s="42" t="str">
        <f t="shared" si="747"/>
        <v/>
      </c>
      <c r="BU1310" s="38" t="str">
        <f t="shared" si="748"/>
        <v/>
      </c>
      <c r="BV1310" s="30" t="str">
        <f t="shared" si="740"/>
        <v/>
      </c>
      <c r="BW1310" s="36" t="str">
        <f t="shared" si="741"/>
        <v/>
      </c>
      <c r="BX1310" s="36" t="str">
        <f t="shared" si="742"/>
        <v/>
      </c>
      <c r="BY1310" s="45" t="str">
        <f t="shared" si="743"/>
        <v/>
      </c>
      <c r="BZ1310" s="12" t="str">
        <f t="shared" si="749"/>
        <v/>
      </c>
      <c r="CA1310" s="47" t="str">
        <f t="shared" si="750"/>
        <v/>
      </c>
      <c r="CB1310" s="32" t="str">
        <f t="shared" si="751"/>
        <v/>
      </c>
      <c r="CC1310" s="32" t="str">
        <f t="shared" si="752"/>
        <v/>
      </c>
      <c r="CD1310" s="32" t="str">
        <f t="shared" si="753"/>
        <v/>
      </c>
      <c r="CE1310" s="48"/>
      <c r="CF1310" s="32" t="str">
        <f t="shared" si="758"/>
        <v/>
      </c>
      <c r="CG1310" s="32" t="str">
        <f t="shared" si="759"/>
        <v/>
      </c>
      <c r="CH1310" s="48"/>
    </row>
    <row r="1311" spans="2:86" ht="30" customHeight="1" x14ac:dyDescent="0.2">
      <c r="B1311" s="155"/>
      <c r="C1311" s="117"/>
      <c r="D1311" s="53"/>
      <c r="E1311" s="68"/>
      <c r="F1311" s="54"/>
      <c r="G1311" s="54"/>
      <c r="H1311" s="55"/>
      <c r="I1311" s="71"/>
      <c r="J1311" s="73"/>
      <c r="K1311" s="56"/>
      <c r="L1311" s="76" t="str">
        <f t="shared" si="763"/>
        <v/>
      </c>
      <c r="M1311" s="77" t="str">
        <f t="shared" si="732"/>
        <v/>
      </c>
      <c r="N1311" s="130" t="str">
        <f t="shared" si="754"/>
        <v/>
      </c>
      <c r="O1311" s="131" t="str">
        <f t="shared" si="762"/>
        <v/>
      </c>
      <c r="P1311" s="131" t="str">
        <f t="shared" si="762"/>
        <v/>
      </c>
      <c r="Q1311" s="131" t="str">
        <f t="shared" si="762"/>
        <v/>
      </c>
      <c r="R1311" s="131" t="str">
        <f t="shared" si="762"/>
        <v/>
      </c>
      <c r="S1311" s="131" t="str">
        <f t="shared" si="762"/>
        <v/>
      </c>
      <c r="T1311" s="131" t="str">
        <f t="shared" si="762"/>
        <v/>
      </c>
      <c r="U1311" s="131" t="str">
        <f t="shared" si="762"/>
        <v/>
      </c>
      <c r="V1311" s="14"/>
      <c r="W1311" s="17" t="str">
        <f>IF(C1311="",IF(OR(AND($H1311&lt;&gt;"",C1311=""),AND($F1310=$F1311,$AK1311&lt;&gt;""),COUNTA($H$3:$H$100002)&gt;COUNTA($H$3:$H1311),$AE1311&lt;&gt;""),W1310,""),C1311)</f>
        <v/>
      </c>
      <c r="X1311" s="17" t="str">
        <f>IF(D1311="",IF(OR(AND($H1311&lt;&gt;"",D1311=""),AND($F1310=$F1311,$AK1311&lt;&gt;""),COUNTA($H$3:$H$100002)&gt;COUNTA($H$3:$H1311),$AE1311&lt;&gt;""),X1310,""),D1311)</f>
        <v/>
      </c>
      <c r="Y1311" s="17" t="str">
        <f>IF(E1311="",IF(OR(AND($H1311&lt;&gt;"",E1311=""),AND($F1310=$F1311,$AK1311&lt;&gt;""),COUNTA($H$3:$H$100002)&gt;COUNTA($H$3:$H1311),$AE1311&lt;&gt;""),Y1310,""),E1311)</f>
        <v/>
      </c>
      <c r="Z1311" s="27" t="str">
        <f t="shared" si="733"/>
        <v/>
      </c>
      <c r="AA1311" s="2" t="str">
        <f>IF(F1311="","",COUNTA($F$3:F1311))</f>
        <v/>
      </c>
      <c r="AB1311" s="3" t="str">
        <f>IF(F1311="","",IFERROR(IF(F1311&lt;&gt;"",IFERROR(INDEX(設定!$C$3:$C$303,MATCH(F1311,設定!$C$3:$C$303,0),0),INDEX(設定!$C$3:$C$303,MATCH("*"&amp;F1311&amp;"*",設定!$C$3:$C$303,0),0)),""),"エラー"))</f>
        <v/>
      </c>
      <c r="AC1311" s="2" t="str">
        <f>IF(G1311="","",COUNTA($G$3:G1311))</f>
        <v/>
      </c>
      <c r="AD1311" s="3" t="str">
        <f>IF(G1311="","",IFERROR(IF(G1311&lt;&gt;"",IFERROR(INDEX(設定!$C$3:$C$303,MATCH(G1311,設定!$C$3:$C$303,0),0),INDEX(設定!$C$3:$C$303,MATCH("*"&amp;G1311&amp;"*",設定!$C$3:$C$303,0),0)),""),"エラー"))</f>
        <v/>
      </c>
      <c r="AE1311" s="3" t="str">
        <f>IFERROR(IF(AB1311="",IF(AND(H1311&lt;&gt;"",F1311=""),INDEX(AB$3:AB1311,MATCH(MAX(AA$3:AA1311),AA$3:AA1311,0),0),""),AB1311),"")</f>
        <v/>
      </c>
      <c r="AF1311" s="3" t="str">
        <f>IFERROR(IF(AD1311="",IF(AND(H1311&lt;&gt;"",G1311=""),INDEX(AD$3:AD1311,MATCH(MAX(AC$3:AC1311),AC$3:AC1311,0),0),""),AD1311),"")</f>
        <v/>
      </c>
      <c r="AG1311" s="2" t="str">
        <f>IF(AH1311="","",IF(OR(AH1311=AH1310,AH1311=AH1312),IF(AND(E1311="",AB1311="",AG1310&lt;&gt;""),MAX($AG$3:AG1310),MAX($AG$3:AG1310)+1),IF(AH1310=AH1311,AG1310,MAX($AG$3:AG1310)+1)))</f>
        <v/>
      </c>
      <c r="AH1311" s="12" t="str">
        <f t="shared" si="755"/>
        <v/>
      </c>
      <c r="AI1311" s="12" t="str">
        <f t="shared" si="734"/>
        <v/>
      </c>
      <c r="AJ1311" s="13" t="str">
        <f t="shared" si="735"/>
        <v/>
      </c>
      <c r="AK1311" s="13" t="str">
        <f t="shared" si="736"/>
        <v/>
      </c>
      <c r="AL1311" s="13" t="str">
        <f>IF(OR(AJ1311="",COUNTIF($AH$3:AH1311,AH1311)&lt;&gt;COUNTIF(AH$3:AH$100002,AH1311)),"",SUMIF(AH$3:AH$100002,AH1311,AJ$3:AJ$100002))</f>
        <v/>
      </c>
      <c r="AM1311" s="13" t="str">
        <f>IF(OR(AK1311="",COUNTIF($AH$3:AH1311,AH1311)&lt;&gt;COUNTIF(AH$3:AH$100002,AH1311)),"",SUMIF(AH$3:AH$100002,AH1311,AK$3:AK$100002))</f>
        <v/>
      </c>
      <c r="AO1311" s="13" t="str">
        <f t="shared" si="756"/>
        <v/>
      </c>
      <c r="AP1311" s="13" t="str">
        <f t="shared" si="756"/>
        <v/>
      </c>
      <c r="AQ1311" s="13" t="str">
        <f t="shared" si="756"/>
        <v/>
      </c>
      <c r="AR1311" s="13" t="str">
        <f t="shared" si="745"/>
        <v/>
      </c>
      <c r="AS1311" s="13" t="str">
        <f t="shared" si="745"/>
        <v/>
      </c>
      <c r="AT1311" s="13" t="str">
        <f t="shared" si="745"/>
        <v/>
      </c>
      <c r="AU1311" s="13" t="str">
        <f t="shared" si="745"/>
        <v/>
      </c>
      <c r="AV1311" s="13" t="str">
        <f t="shared" si="760"/>
        <v/>
      </c>
      <c r="AW1311" s="86" t="str">
        <f t="shared" si="737"/>
        <v/>
      </c>
      <c r="AX1311" s="59" t="str">
        <f t="shared" si="738"/>
        <v/>
      </c>
      <c r="AY1311" s="63" t="str">
        <f>IF(OR($BR1311="",BH1311=""),"",COUNT($BR$3:$BR1311))</f>
        <v/>
      </c>
      <c r="AZ1311" s="13" t="str">
        <f>IF(OR($BR1311="",BI1311=""),"",COUNT($BR$3:$BR1311))</f>
        <v/>
      </c>
      <c r="BA1311" s="13" t="str">
        <f>IF(OR($BR1311="",BJ1311=""),"",COUNT($BR$3:$BR1311))</f>
        <v/>
      </c>
      <c r="BB1311" s="13" t="str">
        <f>IF(OR($BR1311="",BK1311=""),"",COUNT($BR$3:$BR1311))</f>
        <v/>
      </c>
      <c r="BC1311" s="13" t="str">
        <f>IF(OR($BR1311="",BL1311=""),"",COUNT($BR$3:$BR1311))</f>
        <v/>
      </c>
      <c r="BD1311" s="13" t="str">
        <f>IF(OR($BR1311="",BM1311=""),"",COUNT($BR$3:$BR1311))</f>
        <v/>
      </c>
      <c r="BE1311" s="13" t="str">
        <f>IF(OR($BR1311="",BN1311=""),"",COUNT($BR$3:$BR1311))</f>
        <v/>
      </c>
      <c r="BF1311" s="13" t="str">
        <f>IF(OR($BR1311="",BO1311=""),"",COUNT($BR$3:$BR1311))</f>
        <v/>
      </c>
      <c r="BG1311" s="66" t="str">
        <f>IF(Z1311="","",COUNT($Z$3:Z1311))</f>
        <v/>
      </c>
      <c r="BH1311" s="13" t="str">
        <f>IF(AO1311="","",IF(AO1311=BH$2,(SUMIF($BV$3:$BV1311,BH$2,$BW$3:$BW1311)-SUMIF($BX$3:$BX1311,BH$2,$BY$3:$BY1311))*AO$1,""))</f>
        <v/>
      </c>
      <c r="BI1311" s="13" t="str">
        <f>IF(AP1311="","",IF(AP1311=BI$2,(SUMIF($BV$3:$BV1311,BI$2,$BW$3:$BW1311)-SUMIF($BX$3:$BX1311,BI$2,$BY$3:$BY1311))*AP$1,""))</f>
        <v/>
      </c>
      <c r="BJ1311" s="13" t="str">
        <f>IF(AQ1311="","",IF(AQ1311=BJ$2,(SUMIF($BV$3:$BV1311,BJ$2,$BW$3:$BW1311)-SUMIF($BX$3:$BX1311,BJ$2,$BY$3:$BY1311))*AQ$1,""))</f>
        <v/>
      </c>
      <c r="BK1311" s="13" t="str">
        <f>IF(AR1311="","",IF(AR1311=BK$2,(SUMIF($BV$3:$BV1311,BK$2,$BW$3:$BW1311)-SUMIF($BX$3:$BX1311,BK$2,$BY$3:$BY1311))*AR$1,""))</f>
        <v/>
      </c>
      <c r="BL1311" s="13" t="str">
        <f>IF(AS1311="","",IF(AS1311=BL$2,(SUMIF($BV$3:$BV1311,BL$2,$BW$3:$BW1311)-SUMIF($BX$3:$BX1311,BL$2,$BY$3:$BY1311))*AS$1,""))</f>
        <v/>
      </c>
      <c r="BM1311" s="13" t="str">
        <f>IF(AT1311="","",IF(AT1311=BM$2,(SUMIF($BV$3:$BV1311,BM$2,$BW$3:$BW1311)-SUMIF($BX$3:$BX1311,BM$2,$BY$3:$BY1311))*AT$1,""))</f>
        <v/>
      </c>
      <c r="BN1311" s="13" t="str">
        <f>IF(AU1311="","",IF(AU1311=BN$2,(SUMIF($BV$3:$BV1311,BN$2,$BW$3:$BW1311)-SUMIF($BX$3:$BX1311,BN$2,$BY$3:$BY1311))*AU$1,""))</f>
        <v/>
      </c>
      <c r="BO1311" s="13" t="str">
        <f>IF(AV1311="","",IF(AV1311=BO$2,(SUMIF($BV$3:$BV1311,BO$2,$BW$3:$BW1311)-SUMIF($BX$3:$BX1311,BO$2,$BY$3:$BY1311))*AV$1,""))</f>
        <v/>
      </c>
      <c r="BP1311" s="69"/>
      <c r="BQ1311" s="13" t="str">
        <f t="shared" si="757"/>
        <v/>
      </c>
      <c r="BR1311" s="75" t="str">
        <f t="shared" si="739"/>
        <v/>
      </c>
      <c r="BS1311" s="33" t="str">
        <f t="shared" si="746"/>
        <v/>
      </c>
      <c r="BT1311" s="42" t="str">
        <f t="shared" si="747"/>
        <v/>
      </c>
      <c r="BU1311" s="38" t="str">
        <f t="shared" si="748"/>
        <v/>
      </c>
      <c r="BV1311" s="30" t="str">
        <f t="shared" si="740"/>
        <v/>
      </c>
      <c r="BW1311" s="36" t="str">
        <f t="shared" si="741"/>
        <v/>
      </c>
      <c r="BX1311" s="36" t="str">
        <f t="shared" si="742"/>
        <v/>
      </c>
      <c r="BY1311" s="45" t="str">
        <f t="shared" si="743"/>
        <v/>
      </c>
      <c r="BZ1311" s="12" t="str">
        <f t="shared" si="749"/>
        <v/>
      </c>
      <c r="CA1311" s="47" t="str">
        <f t="shared" si="750"/>
        <v/>
      </c>
      <c r="CB1311" s="32" t="str">
        <f t="shared" si="751"/>
        <v/>
      </c>
      <c r="CC1311" s="32" t="str">
        <f t="shared" si="752"/>
        <v/>
      </c>
      <c r="CD1311" s="32" t="str">
        <f t="shared" si="753"/>
        <v/>
      </c>
      <c r="CE1311" s="48"/>
      <c r="CF1311" s="32" t="str">
        <f t="shared" si="758"/>
        <v/>
      </c>
      <c r="CG1311" s="32" t="str">
        <f t="shared" si="759"/>
        <v/>
      </c>
      <c r="CH1311" s="48"/>
    </row>
    <row r="1312" spans="2:86" ht="30" customHeight="1" x14ac:dyDescent="0.2">
      <c r="B1312" s="155"/>
      <c r="C1312" s="117"/>
      <c r="D1312" s="53"/>
      <c r="E1312" s="68"/>
      <c r="F1312" s="54"/>
      <c r="G1312" s="54"/>
      <c r="H1312" s="55"/>
      <c r="I1312" s="71"/>
      <c r="J1312" s="73"/>
      <c r="K1312" s="56"/>
      <c r="L1312" s="76" t="str">
        <f t="shared" si="763"/>
        <v/>
      </c>
      <c r="M1312" s="77" t="str">
        <f t="shared" si="732"/>
        <v/>
      </c>
      <c r="N1312" s="130" t="str">
        <f t="shared" si="754"/>
        <v/>
      </c>
      <c r="O1312" s="131" t="str">
        <f t="shared" si="762"/>
        <v/>
      </c>
      <c r="P1312" s="131" t="str">
        <f t="shared" si="762"/>
        <v/>
      </c>
      <c r="Q1312" s="131" t="str">
        <f t="shared" si="762"/>
        <v/>
      </c>
      <c r="R1312" s="131" t="str">
        <f t="shared" si="762"/>
        <v/>
      </c>
      <c r="S1312" s="131" t="str">
        <f t="shared" si="762"/>
        <v/>
      </c>
      <c r="T1312" s="131" t="str">
        <f t="shared" si="762"/>
        <v/>
      </c>
      <c r="U1312" s="131" t="str">
        <f t="shared" si="762"/>
        <v/>
      </c>
      <c r="V1312" s="14"/>
      <c r="W1312" s="17" t="str">
        <f>IF(C1312="",IF(OR(AND($H1312&lt;&gt;"",C1312=""),AND($F1311=$F1312,$AK1312&lt;&gt;""),COUNTA($H$3:$H$100002)&gt;COUNTA($H$3:$H1312),$AE1312&lt;&gt;""),W1311,""),C1312)</f>
        <v/>
      </c>
      <c r="X1312" s="17" t="str">
        <f>IF(D1312="",IF(OR(AND($H1312&lt;&gt;"",D1312=""),AND($F1311=$F1312,$AK1312&lt;&gt;""),COUNTA($H$3:$H$100002)&gt;COUNTA($H$3:$H1312),$AE1312&lt;&gt;""),X1311,""),D1312)</f>
        <v/>
      </c>
      <c r="Y1312" s="17" t="str">
        <f>IF(E1312="",IF(OR(AND($H1312&lt;&gt;"",E1312=""),AND($F1311=$F1312,$AK1312&lt;&gt;""),COUNTA($H$3:$H$100002)&gt;COUNTA($H$3:$H1312),$AE1312&lt;&gt;""),Y1311,""),E1312)</f>
        <v/>
      </c>
      <c r="Z1312" s="27" t="str">
        <f t="shared" si="733"/>
        <v/>
      </c>
      <c r="AA1312" s="2" t="str">
        <f>IF(F1312="","",COUNTA($F$3:F1312))</f>
        <v/>
      </c>
      <c r="AB1312" s="3" t="str">
        <f>IF(F1312="","",IFERROR(IF(F1312&lt;&gt;"",IFERROR(INDEX(設定!$C$3:$C$303,MATCH(F1312,設定!$C$3:$C$303,0),0),INDEX(設定!$C$3:$C$303,MATCH("*"&amp;F1312&amp;"*",設定!$C$3:$C$303,0),0)),""),"エラー"))</f>
        <v/>
      </c>
      <c r="AC1312" s="2" t="str">
        <f>IF(G1312="","",COUNTA($G$3:G1312))</f>
        <v/>
      </c>
      <c r="AD1312" s="3" t="str">
        <f>IF(G1312="","",IFERROR(IF(G1312&lt;&gt;"",IFERROR(INDEX(設定!$C$3:$C$303,MATCH(G1312,設定!$C$3:$C$303,0),0),INDEX(設定!$C$3:$C$303,MATCH("*"&amp;G1312&amp;"*",設定!$C$3:$C$303,0),0)),""),"エラー"))</f>
        <v/>
      </c>
      <c r="AE1312" s="3" t="str">
        <f>IFERROR(IF(AB1312="",IF(AND(H1312&lt;&gt;"",F1312=""),INDEX(AB$3:AB1312,MATCH(MAX(AA$3:AA1312),AA$3:AA1312,0),0),""),AB1312),"")</f>
        <v/>
      </c>
      <c r="AF1312" s="3" t="str">
        <f>IFERROR(IF(AD1312="",IF(AND(H1312&lt;&gt;"",G1312=""),INDEX(AD$3:AD1312,MATCH(MAX(AC$3:AC1312),AC$3:AC1312,0),0),""),AD1312),"")</f>
        <v/>
      </c>
      <c r="AG1312" s="2" t="str">
        <f>IF(AH1312="","",IF(OR(AH1312=AH1311,AH1312=AH1313),IF(AND(E1312="",AB1312="",AG1311&lt;&gt;""),MAX($AG$3:AG1311),MAX($AG$3:AG1311)+1),IF(AH1311=AH1312,AG1311,MAX($AG$3:AG1311)+1)))</f>
        <v/>
      </c>
      <c r="AH1312" s="12" t="str">
        <f t="shared" si="755"/>
        <v/>
      </c>
      <c r="AI1312" s="12" t="str">
        <f t="shared" si="734"/>
        <v/>
      </c>
      <c r="AJ1312" s="13" t="str">
        <f t="shared" si="735"/>
        <v/>
      </c>
      <c r="AK1312" s="13" t="str">
        <f t="shared" si="736"/>
        <v/>
      </c>
      <c r="AL1312" s="13" t="str">
        <f>IF(OR(AJ1312="",COUNTIF($AH$3:AH1312,AH1312)&lt;&gt;COUNTIF(AH$3:AH$100002,AH1312)),"",SUMIF(AH$3:AH$100002,AH1312,AJ$3:AJ$100002))</f>
        <v/>
      </c>
      <c r="AM1312" s="13" t="str">
        <f>IF(OR(AK1312="",COUNTIF($AH$3:AH1312,AH1312)&lt;&gt;COUNTIF(AH$3:AH$100002,AH1312)),"",SUMIF(AH$3:AH$100002,AH1312,AK$3:AK$100002))</f>
        <v/>
      </c>
      <c r="AO1312" s="13" t="str">
        <f t="shared" si="756"/>
        <v/>
      </c>
      <c r="AP1312" s="13" t="str">
        <f t="shared" si="756"/>
        <v/>
      </c>
      <c r="AQ1312" s="13" t="str">
        <f t="shared" si="756"/>
        <v/>
      </c>
      <c r="AR1312" s="13" t="str">
        <f t="shared" si="745"/>
        <v/>
      </c>
      <c r="AS1312" s="13" t="str">
        <f t="shared" si="745"/>
        <v/>
      </c>
      <c r="AT1312" s="13" t="str">
        <f t="shared" si="745"/>
        <v/>
      </c>
      <c r="AU1312" s="13" t="str">
        <f t="shared" si="745"/>
        <v/>
      </c>
      <c r="AV1312" s="13" t="str">
        <f t="shared" si="760"/>
        <v/>
      </c>
      <c r="AW1312" s="86" t="str">
        <f t="shared" si="737"/>
        <v/>
      </c>
      <c r="AX1312" s="59" t="str">
        <f t="shared" si="738"/>
        <v/>
      </c>
      <c r="AY1312" s="63" t="str">
        <f>IF(OR($BR1312="",BH1312=""),"",COUNT($BR$3:$BR1312))</f>
        <v/>
      </c>
      <c r="AZ1312" s="13" t="str">
        <f>IF(OR($BR1312="",BI1312=""),"",COUNT($BR$3:$BR1312))</f>
        <v/>
      </c>
      <c r="BA1312" s="13" t="str">
        <f>IF(OR($BR1312="",BJ1312=""),"",COUNT($BR$3:$BR1312))</f>
        <v/>
      </c>
      <c r="BB1312" s="13" t="str">
        <f>IF(OR($BR1312="",BK1312=""),"",COUNT($BR$3:$BR1312))</f>
        <v/>
      </c>
      <c r="BC1312" s="13" t="str">
        <f>IF(OR($BR1312="",BL1312=""),"",COUNT($BR$3:$BR1312))</f>
        <v/>
      </c>
      <c r="BD1312" s="13" t="str">
        <f>IF(OR($BR1312="",BM1312=""),"",COUNT($BR$3:$BR1312))</f>
        <v/>
      </c>
      <c r="BE1312" s="13" t="str">
        <f>IF(OR($BR1312="",BN1312=""),"",COUNT($BR$3:$BR1312))</f>
        <v/>
      </c>
      <c r="BF1312" s="13" t="str">
        <f>IF(OR($BR1312="",BO1312=""),"",COUNT($BR$3:$BR1312))</f>
        <v/>
      </c>
      <c r="BG1312" s="66" t="str">
        <f>IF(Z1312="","",COUNT($Z$3:Z1312))</f>
        <v/>
      </c>
      <c r="BH1312" s="13" t="str">
        <f>IF(AO1312="","",IF(AO1312=BH$2,(SUMIF($BV$3:$BV1312,BH$2,$BW$3:$BW1312)-SUMIF($BX$3:$BX1312,BH$2,$BY$3:$BY1312))*AO$1,""))</f>
        <v/>
      </c>
      <c r="BI1312" s="13" t="str">
        <f>IF(AP1312="","",IF(AP1312=BI$2,(SUMIF($BV$3:$BV1312,BI$2,$BW$3:$BW1312)-SUMIF($BX$3:$BX1312,BI$2,$BY$3:$BY1312))*AP$1,""))</f>
        <v/>
      </c>
      <c r="BJ1312" s="13" t="str">
        <f>IF(AQ1312="","",IF(AQ1312=BJ$2,(SUMIF($BV$3:$BV1312,BJ$2,$BW$3:$BW1312)-SUMIF($BX$3:$BX1312,BJ$2,$BY$3:$BY1312))*AQ$1,""))</f>
        <v/>
      </c>
      <c r="BK1312" s="13" t="str">
        <f>IF(AR1312="","",IF(AR1312=BK$2,(SUMIF($BV$3:$BV1312,BK$2,$BW$3:$BW1312)-SUMIF($BX$3:$BX1312,BK$2,$BY$3:$BY1312))*AR$1,""))</f>
        <v/>
      </c>
      <c r="BL1312" s="13" t="str">
        <f>IF(AS1312="","",IF(AS1312=BL$2,(SUMIF($BV$3:$BV1312,BL$2,$BW$3:$BW1312)-SUMIF($BX$3:$BX1312,BL$2,$BY$3:$BY1312))*AS$1,""))</f>
        <v/>
      </c>
      <c r="BM1312" s="13" t="str">
        <f>IF(AT1312="","",IF(AT1312=BM$2,(SUMIF($BV$3:$BV1312,BM$2,$BW$3:$BW1312)-SUMIF($BX$3:$BX1312,BM$2,$BY$3:$BY1312))*AT$1,""))</f>
        <v/>
      </c>
      <c r="BN1312" s="13" t="str">
        <f>IF(AU1312="","",IF(AU1312=BN$2,(SUMIF($BV$3:$BV1312,BN$2,$BW$3:$BW1312)-SUMIF($BX$3:$BX1312,BN$2,$BY$3:$BY1312))*AU$1,""))</f>
        <v/>
      </c>
      <c r="BO1312" s="13" t="str">
        <f>IF(AV1312="","",IF(AV1312=BO$2,(SUMIF($BV$3:$BV1312,BO$2,$BW$3:$BW1312)-SUMIF($BX$3:$BX1312,BO$2,$BY$3:$BY1312))*AV$1,""))</f>
        <v/>
      </c>
      <c r="BP1312" s="69"/>
      <c r="BQ1312" s="13" t="str">
        <f t="shared" si="757"/>
        <v/>
      </c>
      <c r="BR1312" s="75" t="str">
        <f t="shared" si="739"/>
        <v/>
      </c>
      <c r="BS1312" s="33" t="str">
        <f t="shared" si="746"/>
        <v/>
      </c>
      <c r="BT1312" s="42" t="str">
        <f t="shared" si="747"/>
        <v/>
      </c>
      <c r="BU1312" s="38" t="str">
        <f t="shared" si="748"/>
        <v/>
      </c>
      <c r="BV1312" s="30" t="str">
        <f t="shared" si="740"/>
        <v/>
      </c>
      <c r="BW1312" s="36" t="str">
        <f t="shared" si="741"/>
        <v/>
      </c>
      <c r="BX1312" s="36" t="str">
        <f t="shared" si="742"/>
        <v/>
      </c>
      <c r="BY1312" s="45" t="str">
        <f t="shared" si="743"/>
        <v/>
      </c>
      <c r="BZ1312" s="12" t="str">
        <f t="shared" si="749"/>
        <v/>
      </c>
      <c r="CA1312" s="47" t="str">
        <f t="shared" si="750"/>
        <v/>
      </c>
      <c r="CB1312" s="32" t="str">
        <f t="shared" si="751"/>
        <v/>
      </c>
      <c r="CC1312" s="32" t="str">
        <f t="shared" si="752"/>
        <v/>
      </c>
      <c r="CD1312" s="32" t="str">
        <f t="shared" si="753"/>
        <v/>
      </c>
      <c r="CE1312" s="48"/>
      <c r="CF1312" s="32" t="str">
        <f t="shared" si="758"/>
        <v/>
      </c>
      <c r="CG1312" s="32" t="str">
        <f t="shared" si="759"/>
        <v/>
      </c>
      <c r="CH1312" s="48"/>
    </row>
    <row r="1313" spans="2:86" ht="30" customHeight="1" x14ac:dyDescent="0.2">
      <c r="B1313" s="155"/>
      <c r="C1313" s="117"/>
      <c r="D1313" s="53"/>
      <c r="E1313" s="68"/>
      <c r="F1313" s="54"/>
      <c r="G1313" s="54"/>
      <c r="H1313" s="55"/>
      <c r="I1313" s="71"/>
      <c r="J1313" s="73"/>
      <c r="K1313" s="56"/>
      <c r="L1313" s="76" t="str">
        <f t="shared" si="763"/>
        <v/>
      </c>
      <c r="M1313" s="77" t="str">
        <f t="shared" si="732"/>
        <v/>
      </c>
      <c r="N1313" s="130" t="str">
        <f t="shared" si="754"/>
        <v/>
      </c>
      <c r="O1313" s="131" t="str">
        <f t="shared" ref="O1313:U1322" si="764">IFERROR(INDEX($BH$3:$BO$100002,MATCH($BG1313,$BG$3:$BG$100002,0),MATCH(O$1,$BH$2:$BO$2,0)),"")</f>
        <v/>
      </c>
      <c r="P1313" s="131" t="str">
        <f t="shared" si="764"/>
        <v/>
      </c>
      <c r="Q1313" s="131" t="str">
        <f t="shared" si="764"/>
        <v/>
      </c>
      <c r="R1313" s="131" t="str">
        <f t="shared" si="764"/>
        <v/>
      </c>
      <c r="S1313" s="131" t="str">
        <f t="shared" si="764"/>
        <v/>
      </c>
      <c r="T1313" s="131" t="str">
        <f t="shared" si="764"/>
        <v/>
      </c>
      <c r="U1313" s="131" t="str">
        <f t="shared" si="764"/>
        <v/>
      </c>
      <c r="V1313" s="14"/>
      <c r="W1313" s="17" t="str">
        <f>IF(C1313="",IF(OR(AND($H1313&lt;&gt;"",C1313=""),AND($F1312=$F1313,$AK1313&lt;&gt;""),COUNTA($H$3:$H$100002)&gt;COUNTA($H$3:$H1313),$AE1313&lt;&gt;""),W1312,""),C1313)</f>
        <v/>
      </c>
      <c r="X1313" s="17" t="str">
        <f>IF(D1313="",IF(OR(AND($H1313&lt;&gt;"",D1313=""),AND($F1312=$F1313,$AK1313&lt;&gt;""),COUNTA($H$3:$H$100002)&gt;COUNTA($H$3:$H1313),$AE1313&lt;&gt;""),X1312,""),D1313)</f>
        <v/>
      </c>
      <c r="Y1313" s="17" t="str">
        <f>IF(E1313="",IF(OR(AND($H1313&lt;&gt;"",E1313=""),AND($F1312=$F1313,$AK1313&lt;&gt;""),COUNTA($H$3:$H$100002)&gt;COUNTA($H$3:$H1313),$AE1313&lt;&gt;""),Y1312,""),E1313)</f>
        <v/>
      </c>
      <c r="Z1313" s="27" t="str">
        <f t="shared" si="733"/>
        <v/>
      </c>
      <c r="AA1313" s="2" t="str">
        <f>IF(F1313="","",COUNTA($F$3:F1313))</f>
        <v/>
      </c>
      <c r="AB1313" s="3" t="str">
        <f>IF(F1313="","",IFERROR(IF(F1313&lt;&gt;"",IFERROR(INDEX(設定!$C$3:$C$303,MATCH(F1313,設定!$C$3:$C$303,0),0),INDEX(設定!$C$3:$C$303,MATCH("*"&amp;F1313&amp;"*",設定!$C$3:$C$303,0),0)),""),"エラー"))</f>
        <v/>
      </c>
      <c r="AC1313" s="2" t="str">
        <f>IF(G1313="","",COUNTA($G$3:G1313))</f>
        <v/>
      </c>
      <c r="AD1313" s="3" t="str">
        <f>IF(G1313="","",IFERROR(IF(G1313&lt;&gt;"",IFERROR(INDEX(設定!$C$3:$C$303,MATCH(G1313,設定!$C$3:$C$303,0),0),INDEX(設定!$C$3:$C$303,MATCH("*"&amp;G1313&amp;"*",設定!$C$3:$C$303,0),0)),""),"エラー"))</f>
        <v/>
      </c>
      <c r="AE1313" s="3" t="str">
        <f>IFERROR(IF(AB1313="",IF(AND(H1313&lt;&gt;"",F1313=""),INDEX(AB$3:AB1313,MATCH(MAX(AA$3:AA1313),AA$3:AA1313,0),0),""),AB1313),"")</f>
        <v/>
      </c>
      <c r="AF1313" s="3" t="str">
        <f>IFERROR(IF(AD1313="",IF(AND(H1313&lt;&gt;"",G1313=""),INDEX(AD$3:AD1313,MATCH(MAX(AC$3:AC1313),AC$3:AC1313,0),0),""),AD1313),"")</f>
        <v/>
      </c>
      <c r="AG1313" s="2" t="str">
        <f>IF(AH1313="","",IF(OR(AH1313=AH1312,AH1313=AH1314),IF(AND(E1313="",AB1313="",AG1312&lt;&gt;""),MAX($AG$3:AG1312),MAX($AG$3:AG1312)+1),IF(AH1312=AH1313,AG1312,MAX($AG$3:AG1312)+1)))</f>
        <v/>
      </c>
      <c r="AH1313" s="12" t="str">
        <f t="shared" si="755"/>
        <v/>
      </c>
      <c r="AI1313" s="12" t="str">
        <f t="shared" si="734"/>
        <v/>
      </c>
      <c r="AJ1313" s="13" t="str">
        <f t="shared" si="735"/>
        <v/>
      </c>
      <c r="AK1313" s="13" t="str">
        <f t="shared" si="736"/>
        <v/>
      </c>
      <c r="AL1313" s="13" t="str">
        <f>IF(OR(AJ1313="",COUNTIF($AH$3:AH1313,AH1313)&lt;&gt;COUNTIF(AH$3:AH$100002,AH1313)),"",SUMIF(AH$3:AH$100002,AH1313,AJ$3:AJ$100002))</f>
        <v/>
      </c>
      <c r="AM1313" s="13" t="str">
        <f>IF(OR(AK1313="",COUNTIF($AH$3:AH1313,AH1313)&lt;&gt;COUNTIF(AH$3:AH$100002,AH1313)),"",SUMIF(AH$3:AH$100002,AH1313,AK$3:AK$100002))</f>
        <v/>
      </c>
      <c r="AO1313" s="13" t="str">
        <f t="shared" si="756"/>
        <v/>
      </c>
      <c r="AP1313" s="13" t="str">
        <f t="shared" si="756"/>
        <v/>
      </c>
      <c r="AQ1313" s="13" t="str">
        <f t="shared" si="756"/>
        <v/>
      </c>
      <c r="AR1313" s="13" t="str">
        <f t="shared" si="745"/>
        <v/>
      </c>
      <c r="AS1313" s="13" t="str">
        <f t="shared" si="745"/>
        <v/>
      </c>
      <c r="AT1313" s="13" t="str">
        <f t="shared" si="745"/>
        <v/>
      </c>
      <c r="AU1313" s="13" t="str">
        <f t="shared" si="745"/>
        <v/>
      </c>
      <c r="AV1313" s="13" t="str">
        <f t="shared" si="760"/>
        <v/>
      </c>
      <c r="AW1313" s="86" t="str">
        <f t="shared" si="737"/>
        <v/>
      </c>
      <c r="AX1313" s="59" t="str">
        <f t="shared" si="738"/>
        <v/>
      </c>
      <c r="AY1313" s="63" t="str">
        <f>IF(OR($BR1313="",BH1313=""),"",COUNT($BR$3:$BR1313))</f>
        <v/>
      </c>
      <c r="AZ1313" s="13" t="str">
        <f>IF(OR($BR1313="",BI1313=""),"",COUNT($BR$3:$BR1313))</f>
        <v/>
      </c>
      <c r="BA1313" s="13" t="str">
        <f>IF(OR($BR1313="",BJ1313=""),"",COUNT($BR$3:$BR1313))</f>
        <v/>
      </c>
      <c r="BB1313" s="13" t="str">
        <f>IF(OR($BR1313="",BK1313=""),"",COUNT($BR$3:$BR1313))</f>
        <v/>
      </c>
      <c r="BC1313" s="13" t="str">
        <f>IF(OR($BR1313="",BL1313=""),"",COUNT($BR$3:$BR1313))</f>
        <v/>
      </c>
      <c r="BD1313" s="13" t="str">
        <f>IF(OR($BR1313="",BM1313=""),"",COUNT($BR$3:$BR1313))</f>
        <v/>
      </c>
      <c r="BE1313" s="13" t="str">
        <f>IF(OR($BR1313="",BN1313=""),"",COUNT($BR$3:$BR1313))</f>
        <v/>
      </c>
      <c r="BF1313" s="13" t="str">
        <f>IF(OR($BR1313="",BO1313=""),"",COUNT($BR$3:$BR1313))</f>
        <v/>
      </c>
      <c r="BG1313" s="66" t="str">
        <f>IF(Z1313="","",COUNT($Z$3:Z1313))</f>
        <v/>
      </c>
      <c r="BH1313" s="13" t="str">
        <f>IF(AO1313="","",IF(AO1313=BH$2,(SUMIF($BV$3:$BV1313,BH$2,$BW$3:$BW1313)-SUMIF($BX$3:$BX1313,BH$2,$BY$3:$BY1313))*AO$1,""))</f>
        <v/>
      </c>
      <c r="BI1313" s="13" t="str">
        <f>IF(AP1313="","",IF(AP1313=BI$2,(SUMIF($BV$3:$BV1313,BI$2,$BW$3:$BW1313)-SUMIF($BX$3:$BX1313,BI$2,$BY$3:$BY1313))*AP$1,""))</f>
        <v/>
      </c>
      <c r="BJ1313" s="13" t="str">
        <f>IF(AQ1313="","",IF(AQ1313=BJ$2,(SUMIF($BV$3:$BV1313,BJ$2,$BW$3:$BW1313)-SUMIF($BX$3:$BX1313,BJ$2,$BY$3:$BY1313))*AQ$1,""))</f>
        <v/>
      </c>
      <c r="BK1313" s="13" t="str">
        <f>IF(AR1313="","",IF(AR1313=BK$2,(SUMIF($BV$3:$BV1313,BK$2,$BW$3:$BW1313)-SUMIF($BX$3:$BX1313,BK$2,$BY$3:$BY1313))*AR$1,""))</f>
        <v/>
      </c>
      <c r="BL1313" s="13" t="str">
        <f>IF(AS1313="","",IF(AS1313=BL$2,(SUMIF($BV$3:$BV1313,BL$2,$BW$3:$BW1313)-SUMIF($BX$3:$BX1313,BL$2,$BY$3:$BY1313))*AS$1,""))</f>
        <v/>
      </c>
      <c r="BM1313" s="13" t="str">
        <f>IF(AT1313="","",IF(AT1313=BM$2,(SUMIF($BV$3:$BV1313,BM$2,$BW$3:$BW1313)-SUMIF($BX$3:$BX1313,BM$2,$BY$3:$BY1313))*AT$1,""))</f>
        <v/>
      </c>
      <c r="BN1313" s="13" t="str">
        <f>IF(AU1313="","",IF(AU1313=BN$2,(SUMIF($BV$3:$BV1313,BN$2,$BW$3:$BW1313)-SUMIF($BX$3:$BX1313,BN$2,$BY$3:$BY1313))*AU$1,""))</f>
        <v/>
      </c>
      <c r="BO1313" s="13" t="str">
        <f>IF(AV1313="","",IF(AV1313=BO$2,(SUMIF($BV$3:$BV1313,BO$2,$BW$3:$BW1313)-SUMIF($BX$3:$BX1313,BO$2,$BY$3:$BY1313))*AV$1,""))</f>
        <v/>
      </c>
      <c r="BP1313" s="69"/>
      <c r="BQ1313" s="13" t="str">
        <f t="shared" si="757"/>
        <v/>
      </c>
      <c r="BR1313" s="75" t="str">
        <f t="shared" si="739"/>
        <v/>
      </c>
      <c r="BS1313" s="33" t="str">
        <f t="shared" si="746"/>
        <v/>
      </c>
      <c r="BT1313" s="42" t="str">
        <f t="shared" si="747"/>
        <v/>
      </c>
      <c r="BU1313" s="38" t="str">
        <f t="shared" si="748"/>
        <v/>
      </c>
      <c r="BV1313" s="30" t="str">
        <f t="shared" si="740"/>
        <v/>
      </c>
      <c r="BW1313" s="36" t="str">
        <f t="shared" si="741"/>
        <v/>
      </c>
      <c r="BX1313" s="36" t="str">
        <f t="shared" si="742"/>
        <v/>
      </c>
      <c r="BY1313" s="45" t="str">
        <f t="shared" si="743"/>
        <v/>
      </c>
      <c r="BZ1313" s="12" t="str">
        <f t="shared" si="749"/>
        <v/>
      </c>
      <c r="CA1313" s="47" t="str">
        <f t="shared" si="750"/>
        <v/>
      </c>
      <c r="CB1313" s="32" t="str">
        <f t="shared" si="751"/>
        <v/>
      </c>
      <c r="CC1313" s="32" t="str">
        <f t="shared" si="752"/>
        <v/>
      </c>
      <c r="CD1313" s="32" t="str">
        <f t="shared" si="753"/>
        <v/>
      </c>
      <c r="CE1313" s="48"/>
      <c r="CF1313" s="32" t="str">
        <f t="shared" si="758"/>
        <v/>
      </c>
      <c r="CG1313" s="32" t="str">
        <f t="shared" si="759"/>
        <v/>
      </c>
      <c r="CH1313" s="48"/>
    </row>
    <row r="1314" spans="2:86" ht="30" customHeight="1" x14ac:dyDescent="0.2">
      <c r="B1314" s="155"/>
      <c r="C1314" s="117"/>
      <c r="D1314" s="53"/>
      <c r="E1314" s="68"/>
      <c r="F1314" s="54"/>
      <c r="G1314" s="54"/>
      <c r="H1314" s="55"/>
      <c r="I1314" s="71"/>
      <c r="J1314" s="73"/>
      <c r="K1314" s="56"/>
      <c r="L1314" s="76" t="str">
        <f t="shared" si="763"/>
        <v/>
      </c>
      <c r="M1314" s="77" t="str">
        <f t="shared" si="732"/>
        <v/>
      </c>
      <c r="N1314" s="130" t="str">
        <f t="shared" si="754"/>
        <v/>
      </c>
      <c r="O1314" s="131" t="str">
        <f t="shared" si="764"/>
        <v/>
      </c>
      <c r="P1314" s="131" t="str">
        <f t="shared" si="764"/>
        <v/>
      </c>
      <c r="Q1314" s="131" t="str">
        <f t="shared" si="764"/>
        <v/>
      </c>
      <c r="R1314" s="131" t="str">
        <f t="shared" si="764"/>
        <v/>
      </c>
      <c r="S1314" s="131" t="str">
        <f t="shared" si="764"/>
        <v/>
      </c>
      <c r="T1314" s="131" t="str">
        <f t="shared" si="764"/>
        <v/>
      </c>
      <c r="U1314" s="131" t="str">
        <f t="shared" si="764"/>
        <v/>
      </c>
      <c r="V1314" s="14"/>
      <c r="W1314" s="17" t="str">
        <f>IF(C1314="",IF(OR(AND($H1314&lt;&gt;"",C1314=""),AND($F1313=$F1314,$AK1314&lt;&gt;""),COUNTA($H$3:$H$100002)&gt;COUNTA($H$3:$H1314),$AE1314&lt;&gt;""),W1313,""),C1314)</f>
        <v/>
      </c>
      <c r="X1314" s="17" t="str">
        <f>IF(D1314="",IF(OR(AND($H1314&lt;&gt;"",D1314=""),AND($F1313=$F1314,$AK1314&lt;&gt;""),COUNTA($H$3:$H$100002)&gt;COUNTA($H$3:$H1314),$AE1314&lt;&gt;""),X1313,""),D1314)</f>
        <v/>
      </c>
      <c r="Y1314" s="17" t="str">
        <f>IF(E1314="",IF(OR(AND($H1314&lt;&gt;"",E1314=""),AND($F1313=$F1314,$AK1314&lt;&gt;""),COUNTA($H$3:$H$100002)&gt;COUNTA($H$3:$H1314),$AE1314&lt;&gt;""),Y1313,""),E1314)</f>
        <v/>
      </c>
      <c r="Z1314" s="27" t="str">
        <f t="shared" si="733"/>
        <v/>
      </c>
      <c r="AA1314" s="2" t="str">
        <f>IF(F1314="","",COUNTA($F$3:F1314))</f>
        <v/>
      </c>
      <c r="AB1314" s="3" t="str">
        <f>IF(F1314="","",IFERROR(IF(F1314&lt;&gt;"",IFERROR(INDEX(設定!$C$3:$C$303,MATCH(F1314,設定!$C$3:$C$303,0),0),INDEX(設定!$C$3:$C$303,MATCH("*"&amp;F1314&amp;"*",設定!$C$3:$C$303,0),0)),""),"エラー"))</f>
        <v/>
      </c>
      <c r="AC1314" s="2" t="str">
        <f>IF(G1314="","",COUNTA($G$3:G1314))</f>
        <v/>
      </c>
      <c r="AD1314" s="3" t="str">
        <f>IF(G1314="","",IFERROR(IF(G1314&lt;&gt;"",IFERROR(INDEX(設定!$C$3:$C$303,MATCH(G1314,設定!$C$3:$C$303,0),0),INDEX(設定!$C$3:$C$303,MATCH("*"&amp;G1314&amp;"*",設定!$C$3:$C$303,0),0)),""),"エラー"))</f>
        <v/>
      </c>
      <c r="AE1314" s="3" t="str">
        <f>IFERROR(IF(AB1314="",IF(AND(H1314&lt;&gt;"",F1314=""),INDEX(AB$3:AB1314,MATCH(MAX(AA$3:AA1314),AA$3:AA1314,0),0),""),AB1314),"")</f>
        <v/>
      </c>
      <c r="AF1314" s="3" t="str">
        <f>IFERROR(IF(AD1314="",IF(AND(H1314&lt;&gt;"",G1314=""),INDEX(AD$3:AD1314,MATCH(MAX(AC$3:AC1314),AC$3:AC1314,0),0),""),AD1314),"")</f>
        <v/>
      </c>
      <c r="AG1314" s="2" t="str">
        <f>IF(AH1314="","",IF(OR(AH1314=AH1313,AH1314=AH1315),IF(AND(E1314="",AB1314="",AG1313&lt;&gt;""),MAX($AG$3:AG1313),MAX($AG$3:AG1313)+1),IF(AH1313=AH1314,AG1313,MAX($AG$3:AG1313)+1)))</f>
        <v/>
      </c>
      <c r="AH1314" s="12" t="str">
        <f t="shared" si="755"/>
        <v/>
      </c>
      <c r="AI1314" s="12" t="str">
        <f t="shared" si="734"/>
        <v/>
      </c>
      <c r="AJ1314" s="13" t="str">
        <f t="shared" si="735"/>
        <v/>
      </c>
      <c r="AK1314" s="13" t="str">
        <f t="shared" si="736"/>
        <v/>
      </c>
      <c r="AL1314" s="13" t="str">
        <f>IF(OR(AJ1314="",COUNTIF($AH$3:AH1314,AH1314)&lt;&gt;COUNTIF(AH$3:AH$100002,AH1314)),"",SUMIF(AH$3:AH$100002,AH1314,AJ$3:AJ$100002))</f>
        <v/>
      </c>
      <c r="AM1314" s="13" t="str">
        <f>IF(OR(AK1314="",COUNTIF($AH$3:AH1314,AH1314)&lt;&gt;COUNTIF(AH$3:AH$100002,AH1314)),"",SUMIF(AH$3:AH$100002,AH1314,AK$3:AK$100002))</f>
        <v/>
      </c>
      <c r="AO1314" s="13" t="str">
        <f t="shared" si="756"/>
        <v/>
      </c>
      <c r="AP1314" s="13" t="str">
        <f t="shared" si="756"/>
        <v/>
      </c>
      <c r="AQ1314" s="13" t="str">
        <f t="shared" si="756"/>
        <v/>
      </c>
      <c r="AR1314" s="13" t="str">
        <f t="shared" si="745"/>
        <v/>
      </c>
      <c r="AS1314" s="13" t="str">
        <f t="shared" si="745"/>
        <v/>
      </c>
      <c r="AT1314" s="13" t="str">
        <f t="shared" si="745"/>
        <v/>
      </c>
      <c r="AU1314" s="13" t="str">
        <f t="shared" si="745"/>
        <v/>
      </c>
      <c r="AV1314" s="13" t="str">
        <f t="shared" si="760"/>
        <v/>
      </c>
      <c r="AW1314" s="86" t="str">
        <f t="shared" si="737"/>
        <v/>
      </c>
      <c r="AX1314" s="59" t="str">
        <f t="shared" si="738"/>
        <v/>
      </c>
      <c r="AY1314" s="63" t="str">
        <f>IF(OR($BR1314="",BH1314=""),"",COUNT($BR$3:$BR1314))</f>
        <v/>
      </c>
      <c r="AZ1314" s="13" t="str">
        <f>IF(OR($BR1314="",BI1314=""),"",COUNT($BR$3:$BR1314))</f>
        <v/>
      </c>
      <c r="BA1314" s="13" t="str">
        <f>IF(OR($BR1314="",BJ1314=""),"",COUNT($BR$3:$BR1314))</f>
        <v/>
      </c>
      <c r="BB1314" s="13" t="str">
        <f>IF(OR($BR1314="",BK1314=""),"",COUNT($BR$3:$BR1314))</f>
        <v/>
      </c>
      <c r="BC1314" s="13" t="str">
        <f>IF(OR($BR1314="",BL1314=""),"",COUNT($BR$3:$BR1314))</f>
        <v/>
      </c>
      <c r="BD1314" s="13" t="str">
        <f>IF(OR($BR1314="",BM1314=""),"",COUNT($BR$3:$BR1314))</f>
        <v/>
      </c>
      <c r="BE1314" s="13" t="str">
        <f>IF(OR($BR1314="",BN1314=""),"",COUNT($BR$3:$BR1314))</f>
        <v/>
      </c>
      <c r="BF1314" s="13" t="str">
        <f>IF(OR($BR1314="",BO1314=""),"",COUNT($BR$3:$BR1314))</f>
        <v/>
      </c>
      <c r="BG1314" s="66" t="str">
        <f>IF(Z1314="","",COUNT($Z$3:Z1314))</f>
        <v/>
      </c>
      <c r="BH1314" s="13" t="str">
        <f>IF(AO1314="","",IF(AO1314=BH$2,(SUMIF($BV$3:$BV1314,BH$2,$BW$3:$BW1314)-SUMIF($BX$3:$BX1314,BH$2,$BY$3:$BY1314))*AO$1,""))</f>
        <v/>
      </c>
      <c r="BI1314" s="13" t="str">
        <f>IF(AP1314="","",IF(AP1314=BI$2,(SUMIF($BV$3:$BV1314,BI$2,$BW$3:$BW1314)-SUMIF($BX$3:$BX1314,BI$2,$BY$3:$BY1314))*AP$1,""))</f>
        <v/>
      </c>
      <c r="BJ1314" s="13" t="str">
        <f>IF(AQ1314="","",IF(AQ1314=BJ$2,(SUMIF($BV$3:$BV1314,BJ$2,$BW$3:$BW1314)-SUMIF($BX$3:$BX1314,BJ$2,$BY$3:$BY1314))*AQ$1,""))</f>
        <v/>
      </c>
      <c r="BK1314" s="13" t="str">
        <f>IF(AR1314="","",IF(AR1314=BK$2,(SUMIF($BV$3:$BV1314,BK$2,$BW$3:$BW1314)-SUMIF($BX$3:$BX1314,BK$2,$BY$3:$BY1314))*AR$1,""))</f>
        <v/>
      </c>
      <c r="BL1314" s="13" t="str">
        <f>IF(AS1314="","",IF(AS1314=BL$2,(SUMIF($BV$3:$BV1314,BL$2,$BW$3:$BW1314)-SUMIF($BX$3:$BX1314,BL$2,$BY$3:$BY1314))*AS$1,""))</f>
        <v/>
      </c>
      <c r="BM1314" s="13" t="str">
        <f>IF(AT1314="","",IF(AT1314=BM$2,(SUMIF($BV$3:$BV1314,BM$2,$BW$3:$BW1314)-SUMIF($BX$3:$BX1314,BM$2,$BY$3:$BY1314))*AT$1,""))</f>
        <v/>
      </c>
      <c r="BN1314" s="13" t="str">
        <f>IF(AU1314="","",IF(AU1314=BN$2,(SUMIF($BV$3:$BV1314,BN$2,$BW$3:$BW1314)-SUMIF($BX$3:$BX1314,BN$2,$BY$3:$BY1314))*AU$1,""))</f>
        <v/>
      </c>
      <c r="BO1314" s="13" t="str">
        <f>IF(AV1314="","",IF(AV1314=BO$2,(SUMIF($BV$3:$BV1314,BO$2,$BW$3:$BW1314)-SUMIF($BX$3:$BX1314,BO$2,$BY$3:$BY1314))*AV$1,""))</f>
        <v/>
      </c>
      <c r="BP1314" s="69"/>
      <c r="BQ1314" s="13" t="str">
        <f t="shared" si="757"/>
        <v/>
      </c>
      <c r="BR1314" s="75" t="str">
        <f t="shared" si="739"/>
        <v/>
      </c>
      <c r="BS1314" s="33" t="str">
        <f t="shared" si="746"/>
        <v/>
      </c>
      <c r="BT1314" s="42" t="str">
        <f t="shared" si="747"/>
        <v/>
      </c>
      <c r="BU1314" s="38" t="str">
        <f t="shared" si="748"/>
        <v/>
      </c>
      <c r="BV1314" s="30" t="str">
        <f t="shared" si="740"/>
        <v/>
      </c>
      <c r="BW1314" s="36" t="str">
        <f t="shared" si="741"/>
        <v/>
      </c>
      <c r="BX1314" s="36" t="str">
        <f t="shared" si="742"/>
        <v/>
      </c>
      <c r="BY1314" s="45" t="str">
        <f t="shared" si="743"/>
        <v/>
      </c>
      <c r="BZ1314" s="12" t="str">
        <f t="shared" si="749"/>
        <v/>
      </c>
      <c r="CA1314" s="47" t="str">
        <f t="shared" si="750"/>
        <v/>
      </c>
      <c r="CB1314" s="32" t="str">
        <f t="shared" si="751"/>
        <v/>
      </c>
      <c r="CC1314" s="32" t="str">
        <f t="shared" si="752"/>
        <v/>
      </c>
      <c r="CD1314" s="32" t="str">
        <f t="shared" si="753"/>
        <v/>
      </c>
      <c r="CE1314" s="48"/>
      <c r="CF1314" s="32" t="str">
        <f t="shared" si="758"/>
        <v/>
      </c>
      <c r="CG1314" s="32" t="str">
        <f t="shared" si="759"/>
        <v/>
      </c>
      <c r="CH1314" s="48"/>
    </row>
    <row r="1315" spans="2:86" ht="30" customHeight="1" x14ac:dyDescent="0.2">
      <c r="B1315" s="155"/>
      <c r="C1315" s="117"/>
      <c r="D1315" s="53"/>
      <c r="E1315" s="68"/>
      <c r="F1315" s="54"/>
      <c r="G1315" s="54"/>
      <c r="H1315" s="55"/>
      <c r="I1315" s="71"/>
      <c r="J1315" s="73"/>
      <c r="K1315" s="56"/>
      <c r="L1315" s="76" t="str">
        <f t="shared" si="763"/>
        <v/>
      </c>
      <c r="M1315" s="77" t="str">
        <f t="shared" si="732"/>
        <v/>
      </c>
      <c r="N1315" s="130" t="str">
        <f t="shared" si="754"/>
        <v/>
      </c>
      <c r="O1315" s="131" t="str">
        <f t="shared" si="764"/>
        <v/>
      </c>
      <c r="P1315" s="131" t="str">
        <f t="shared" si="764"/>
        <v/>
      </c>
      <c r="Q1315" s="131" t="str">
        <f t="shared" si="764"/>
        <v/>
      </c>
      <c r="R1315" s="131" t="str">
        <f t="shared" si="764"/>
        <v/>
      </c>
      <c r="S1315" s="131" t="str">
        <f t="shared" si="764"/>
        <v/>
      </c>
      <c r="T1315" s="131" t="str">
        <f t="shared" si="764"/>
        <v/>
      </c>
      <c r="U1315" s="131" t="str">
        <f t="shared" si="764"/>
        <v/>
      </c>
      <c r="V1315" s="14"/>
      <c r="W1315" s="17" t="str">
        <f>IF(C1315="",IF(OR(AND($H1315&lt;&gt;"",C1315=""),AND($F1314=$F1315,$AK1315&lt;&gt;""),COUNTA($H$3:$H$100002)&gt;COUNTA($H$3:$H1315),$AE1315&lt;&gt;""),W1314,""),C1315)</f>
        <v/>
      </c>
      <c r="X1315" s="17" t="str">
        <f>IF(D1315="",IF(OR(AND($H1315&lt;&gt;"",D1315=""),AND($F1314=$F1315,$AK1315&lt;&gt;""),COUNTA($H$3:$H$100002)&gt;COUNTA($H$3:$H1315),$AE1315&lt;&gt;""),X1314,""),D1315)</f>
        <v/>
      </c>
      <c r="Y1315" s="17" t="str">
        <f>IF(E1315="",IF(OR(AND($H1315&lt;&gt;"",E1315=""),AND($F1314=$F1315,$AK1315&lt;&gt;""),COUNTA($H$3:$H$100002)&gt;COUNTA($H$3:$H1315),$AE1315&lt;&gt;""),Y1314,""),E1315)</f>
        <v/>
      </c>
      <c r="Z1315" s="27" t="str">
        <f t="shared" si="733"/>
        <v/>
      </c>
      <c r="AA1315" s="2" t="str">
        <f>IF(F1315="","",COUNTA($F$3:F1315))</f>
        <v/>
      </c>
      <c r="AB1315" s="3" t="str">
        <f>IF(F1315="","",IFERROR(IF(F1315&lt;&gt;"",IFERROR(INDEX(設定!$C$3:$C$303,MATCH(F1315,設定!$C$3:$C$303,0),0),INDEX(設定!$C$3:$C$303,MATCH("*"&amp;F1315&amp;"*",設定!$C$3:$C$303,0),0)),""),"エラー"))</f>
        <v/>
      </c>
      <c r="AC1315" s="2" t="str">
        <f>IF(G1315="","",COUNTA($G$3:G1315))</f>
        <v/>
      </c>
      <c r="AD1315" s="3" t="str">
        <f>IF(G1315="","",IFERROR(IF(G1315&lt;&gt;"",IFERROR(INDEX(設定!$C$3:$C$303,MATCH(G1315,設定!$C$3:$C$303,0),0),INDEX(設定!$C$3:$C$303,MATCH("*"&amp;G1315&amp;"*",設定!$C$3:$C$303,0),0)),""),"エラー"))</f>
        <v/>
      </c>
      <c r="AE1315" s="3" t="str">
        <f>IFERROR(IF(AB1315="",IF(AND(H1315&lt;&gt;"",F1315=""),INDEX(AB$3:AB1315,MATCH(MAX(AA$3:AA1315),AA$3:AA1315,0),0),""),AB1315),"")</f>
        <v/>
      </c>
      <c r="AF1315" s="3" t="str">
        <f>IFERROR(IF(AD1315="",IF(AND(H1315&lt;&gt;"",G1315=""),INDEX(AD$3:AD1315,MATCH(MAX(AC$3:AC1315),AC$3:AC1315,0),0),""),AD1315),"")</f>
        <v/>
      </c>
      <c r="AG1315" s="2" t="str">
        <f>IF(AH1315="","",IF(OR(AH1315=AH1314,AH1315=AH1316),IF(AND(E1315="",AB1315="",AG1314&lt;&gt;""),MAX($AG$3:AG1314),MAX($AG$3:AG1314)+1),IF(AH1314=AH1315,AG1314,MAX($AG$3:AG1314)+1)))</f>
        <v/>
      </c>
      <c r="AH1315" s="12" t="str">
        <f t="shared" si="755"/>
        <v/>
      </c>
      <c r="AI1315" s="12" t="str">
        <f t="shared" si="734"/>
        <v/>
      </c>
      <c r="AJ1315" s="13" t="str">
        <f t="shared" si="735"/>
        <v/>
      </c>
      <c r="AK1315" s="13" t="str">
        <f t="shared" si="736"/>
        <v/>
      </c>
      <c r="AL1315" s="13" t="str">
        <f>IF(OR(AJ1315="",COUNTIF($AH$3:AH1315,AH1315)&lt;&gt;COUNTIF(AH$3:AH$100002,AH1315)),"",SUMIF(AH$3:AH$100002,AH1315,AJ$3:AJ$100002))</f>
        <v/>
      </c>
      <c r="AM1315" s="13" t="str">
        <f>IF(OR(AK1315="",COUNTIF($AH$3:AH1315,AH1315)&lt;&gt;COUNTIF(AH$3:AH$100002,AH1315)),"",SUMIF(AH$3:AH$100002,AH1315,AK$3:AK$100002))</f>
        <v/>
      </c>
      <c r="AO1315" s="13" t="str">
        <f t="shared" si="756"/>
        <v/>
      </c>
      <c r="AP1315" s="13" t="str">
        <f t="shared" si="756"/>
        <v/>
      </c>
      <c r="AQ1315" s="13" t="str">
        <f t="shared" si="756"/>
        <v/>
      </c>
      <c r="AR1315" s="13" t="str">
        <f t="shared" si="745"/>
        <v/>
      </c>
      <c r="AS1315" s="13" t="str">
        <f t="shared" si="745"/>
        <v/>
      </c>
      <c r="AT1315" s="13" t="str">
        <f t="shared" si="745"/>
        <v/>
      </c>
      <c r="AU1315" s="13" t="str">
        <f t="shared" si="745"/>
        <v/>
      </c>
      <c r="AV1315" s="13" t="str">
        <f t="shared" si="760"/>
        <v/>
      </c>
      <c r="AW1315" s="86" t="str">
        <f t="shared" si="737"/>
        <v/>
      </c>
      <c r="AX1315" s="59" t="str">
        <f t="shared" si="738"/>
        <v/>
      </c>
      <c r="AY1315" s="63" t="str">
        <f>IF(OR($BR1315="",BH1315=""),"",COUNT($BR$3:$BR1315))</f>
        <v/>
      </c>
      <c r="AZ1315" s="13" t="str">
        <f>IF(OR($BR1315="",BI1315=""),"",COUNT($BR$3:$BR1315))</f>
        <v/>
      </c>
      <c r="BA1315" s="13" t="str">
        <f>IF(OR($BR1315="",BJ1315=""),"",COUNT($BR$3:$BR1315))</f>
        <v/>
      </c>
      <c r="BB1315" s="13" t="str">
        <f>IF(OR($BR1315="",BK1315=""),"",COUNT($BR$3:$BR1315))</f>
        <v/>
      </c>
      <c r="BC1315" s="13" t="str">
        <f>IF(OR($BR1315="",BL1315=""),"",COUNT($BR$3:$BR1315))</f>
        <v/>
      </c>
      <c r="BD1315" s="13" t="str">
        <f>IF(OR($BR1315="",BM1315=""),"",COUNT($BR$3:$BR1315))</f>
        <v/>
      </c>
      <c r="BE1315" s="13" t="str">
        <f>IF(OR($BR1315="",BN1315=""),"",COUNT($BR$3:$BR1315))</f>
        <v/>
      </c>
      <c r="BF1315" s="13" t="str">
        <f>IF(OR($BR1315="",BO1315=""),"",COUNT($BR$3:$BR1315))</f>
        <v/>
      </c>
      <c r="BG1315" s="66" t="str">
        <f>IF(Z1315="","",COUNT($Z$3:Z1315))</f>
        <v/>
      </c>
      <c r="BH1315" s="13" t="str">
        <f>IF(AO1315="","",IF(AO1315=BH$2,(SUMIF($BV$3:$BV1315,BH$2,$BW$3:$BW1315)-SUMIF($BX$3:$BX1315,BH$2,$BY$3:$BY1315))*AO$1,""))</f>
        <v/>
      </c>
      <c r="BI1315" s="13" t="str">
        <f>IF(AP1315="","",IF(AP1315=BI$2,(SUMIF($BV$3:$BV1315,BI$2,$BW$3:$BW1315)-SUMIF($BX$3:$BX1315,BI$2,$BY$3:$BY1315))*AP$1,""))</f>
        <v/>
      </c>
      <c r="BJ1315" s="13" t="str">
        <f>IF(AQ1315="","",IF(AQ1315=BJ$2,(SUMIF($BV$3:$BV1315,BJ$2,$BW$3:$BW1315)-SUMIF($BX$3:$BX1315,BJ$2,$BY$3:$BY1315))*AQ$1,""))</f>
        <v/>
      </c>
      <c r="BK1315" s="13" t="str">
        <f>IF(AR1315="","",IF(AR1315=BK$2,(SUMIF($BV$3:$BV1315,BK$2,$BW$3:$BW1315)-SUMIF($BX$3:$BX1315,BK$2,$BY$3:$BY1315))*AR$1,""))</f>
        <v/>
      </c>
      <c r="BL1315" s="13" t="str">
        <f>IF(AS1315="","",IF(AS1315=BL$2,(SUMIF($BV$3:$BV1315,BL$2,$BW$3:$BW1315)-SUMIF($BX$3:$BX1315,BL$2,$BY$3:$BY1315))*AS$1,""))</f>
        <v/>
      </c>
      <c r="BM1315" s="13" t="str">
        <f>IF(AT1315="","",IF(AT1315=BM$2,(SUMIF($BV$3:$BV1315,BM$2,$BW$3:$BW1315)-SUMIF($BX$3:$BX1315,BM$2,$BY$3:$BY1315))*AT$1,""))</f>
        <v/>
      </c>
      <c r="BN1315" s="13" t="str">
        <f>IF(AU1315="","",IF(AU1315=BN$2,(SUMIF($BV$3:$BV1315,BN$2,$BW$3:$BW1315)-SUMIF($BX$3:$BX1315,BN$2,$BY$3:$BY1315))*AU$1,""))</f>
        <v/>
      </c>
      <c r="BO1315" s="13" t="str">
        <f>IF(AV1315="","",IF(AV1315=BO$2,(SUMIF($BV$3:$BV1315,BO$2,$BW$3:$BW1315)-SUMIF($BX$3:$BX1315,BO$2,$BY$3:$BY1315))*AV$1,""))</f>
        <v/>
      </c>
      <c r="BP1315" s="69"/>
      <c r="BQ1315" s="13" t="str">
        <f t="shared" si="757"/>
        <v/>
      </c>
      <c r="BR1315" s="75" t="str">
        <f t="shared" si="739"/>
        <v/>
      </c>
      <c r="BS1315" s="33" t="str">
        <f t="shared" si="746"/>
        <v/>
      </c>
      <c r="BT1315" s="42" t="str">
        <f t="shared" si="747"/>
        <v/>
      </c>
      <c r="BU1315" s="38" t="str">
        <f t="shared" si="748"/>
        <v/>
      </c>
      <c r="BV1315" s="30" t="str">
        <f t="shared" si="740"/>
        <v/>
      </c>
      <c r="BW1315" s="36" t="str">
        <f t="shared" si="741"/>
        <v/>
      </c>
      <c r="BX1315" s="36" t="str">
        <f t="shared" si="742"/>
        <v/>
      </c>
      <c r="BY1315" s="45" t="str">
        <f t="shared" si="743"/>
        <v/>
      </c>
      <c r="BZ1315" s="12" t="str">
        <f t="shared" si="749"/>
        <v/>
      </c>
      <c r="CA1315" s="47" t="str">
        <f t="shared" si="750"/>
        <v/>
      </c>
      <c r="CB1315" s="32" t="str">
        <f t="shared" si="751"/>
        <v/>
      </c>
      <c r="CC1315" s="32" t="str">
        <f t="shared" si="752"/>
        <v/>
      </c>
      <c r="CD1315" s="32" t="str">
        <f t="shared" si="753"/>
        <v/>
      </c>
      <c r="CE1315" s="48"/>
      <c r="CF1315" s="32" t="str">
        <f t="shared" si="758"/>
        <v/>
      </c>
      <c r="CG1315" s="32" t="str">
        <f t="shared" si="759"/>
        <v/>
      </c>
      <c r="CH1315" s="48"/>
    </row>
    <row r="1316" spans="2:86" ht="30" customHeight="1" x14ac:dyDescent="0.2">
      <c r="B1316" s="155"/>
      <c r="C1316" s="117"/>
      <c r="D1316" s="53"/>
      <c r="E1316" s="68"/>
      <c r="F1316" s="54"/>
      <c r="G1316" s="54"/>
      <c r="H1316" s="55"/>
      <c r="I1316" s="71"/>
      <c r="J1316" s="73"/>
      <c r="K1316" s="56"/>
      <c r="L1316" s="76" t="str">
        <f t="shared" si="763"/>
        <v/>
      </c>
      <c r="M1316" s="77" t="str">
        <f t="shared" si="732"/>
        <v/>
      </c>
      <c r="N1316" s="130" t="str">
        <f t="shared" si="754"/>
        <v/>
      </c>
      <c r="O1316" s="131" t="str">
        <f t="shared" si="764"/>
        <v/>
      </c>
      <c r="P1316" s="131" t="str">
        <f t="shared" si="764"/>
        <v/>
      </c>
      <c r="Q1316" s="131" t="str">
        <f t="shared" si="764"/>
        <v/>
      </c>
      <c r="R1316" s="131" t="str">
        <f t="shared" si="764"/>
        <v/>
      </c>
      <c r="S1316" s="131" t="str">
        <f t="shared" si="764"/>
        <v/>
      </c>
      <c r="T1316" s="131" t="str">
        <f t="shared" si="764"/>
        <v/>
      </c>
      <c r="U1316" s="131" t="str">
        <f t="shared" si="764"/>
        <v/>
      </c>
      <c r="V1316" s="14"/>
      <c r="W1316" s="17" t="str">
        <f>IF(C1316="",IF(OR(AND($H1316&lt;&gt;"",C1316=""),AND($F1315=$F1316,$AK1316&lt;&gt;""),COUNTA($H$3:$H$100002)&gt;COUNTA($H$3:$H1316),$AE1316&lt;&gt;""),W1315,""),C1316)</f>
        <v/>
      </c>
      <c r="X1316" s="17" t="str">
        <f>IF(D1316="",IF(OR(AND($H1316&lt;&gt;"",D1316=""),AND($F1315=$F1316,$AK1316&lt;&gt;""),COUNTA($H$3:$H$100002)&gt;COUNTA($H$3:$H1316),$AE1316&lt;&gt;""),X1315,""),D1316)</f>
        <v/>
      </c>
      <c r="Y1316" s="17" t="str">
        <f>IF(E1316="",IF(OR(AND($H1316&lt;&gt;"",E1316=""),AND($F1315=$F1316,$AK1316&lt;&gt;""),COUNTA($H$3:$H$100002)&gt;COUNTA($H$3:$H1316),$AE1316&lt;&gt;""),Y1315,""),E1316)</f>
        <v/>
      </c>
      <c r="Z1316" s="27" t="str">
        <f t="shared" si="733"/>
        <v/>
      </c>
      <c r="AA1316" s="2" t="str">
        <f>IF(F1316="","",COUNTA($F$3:F1316))</f>
        <v/>
      </c>
      <c r="AB1316" s="3" t="str">
        <f>IF(F1316="","",IFERROR(IF(F1316&lt;&gt;"",IFERROR(INDEX(設定!$C$3:$C$303,MATCH(F1316,設定!$C$3:$C$303,0),0),INDEX(設定!$C$3:$C$303,MATCH("*"&amp;F1316&amp;"*",設定!$C$3:$C$303,0),0)),""),"エラー"))</f>
        <v/>
      </c>
      <c r="AC1316" s="2" t="str">
        <f>IF(G1316="","",COUNTA($G$3:G1316))</f>
        <v/>
      </c>
      <c r="AD1316" s="3" t="str">
        <f>IF(G1316="","",IFERROR(IF(G1316&lt;&gt;"",IFERROR(INDEX(設定!$C$3:$C$303,MATCH(G1316,設定!$C$3:$C$303,0),0),INDEX(設定!$C$3:$C$303,MATCH("*"&amp;G1316&amp;"*",設定!$C$3:$C$303,0),0)),""),"エラー"))</f>
        <v/>
      </c>
      <c r="AE1316" s="3" t="str">
        <f>IFERROR(IF(AB1316="",IF(AND(H1316&lt;&gt;"",F1316=""),INDEX(AB$3:AB1316,MATCH(MAX(AA$3:AA1316),AA$3:AA1316,0),0),""),AB1316),"")</f>
        <v/>
      </c>
      <c r="AF1316" s="3" t="str">
        <f>IFERROR(IF(AD1316="",IF(AND(H1316&lt;&gt;"",G1316=""),INDEX(AD$3:AD1316,MATCH(MAX(AC$3:AC1316),AC$3:AC1316,0),0),""),AD1316),"")</f>
        <v/>
      </c>
      <c r="AG1316" s="2" t="str">
        <f>IF(AH1316="","",IF(OR(AH1316=AH1315,AH1316=AH1317),IF(AND(E1316="",AB1316="",AG1315&lt;&gt;""),MAX($AG$3:AG1315),MAX($AG$3:AG1315)+1),IF(AH1315=AH1316,AG1315,MAX($AG$3:AG1315)+1)))</f>
        <v/>
      </c>
      <c r="AH1316" s="12" t="str">
        <f t="shared" si="755"/>
        <v/>
      </c>
      <c r="AI1316" s="12" t="str">
        <f t="shared" si="734"/>
        <v/>
      </c>
      <c r="AJ1316" s="13" t="str">
        <f t="shared" si="735"/>
        <v/>
      </c>
      <c r="AK1316" s="13" t="str">
        <f t="shared" si="736"/>
        <v/>
      </c>
      <c r="AL1316" s="13" t="str">
        <f>IF(OR(AJ1316="",COUNTIF($AH$3:AH1316,AH1316)&lt;&gt;COUNTIF(AH$3:AH$100002,AH1316)),"",SUMIF(AH$3:AH$100002,AH1316,AJ$3:AJ$100002))</f>
        <v/>
      </c>
      <c r="AM1316" s="13" t="str">
        <f>IF(OR(AK1316="",COUNTIF($AH$3:AH1316,AH1316)&lt;&gt;COUNTIF(AH$3:AH$100002,AH1316)),"",SUMIF(AH$3:AH$100002,AH1316,AK$3:AK$100002))</f>
        <v/>
      </c>
      <c r="AO1316" s="13" t="str">
        <f t="shared" si="756"/>
        <v/>
      </c>
      <c r="AP1316" s="13" t="str">
        <f t="shared" si="756"/>
        <v/>
      </c>
      <c r="AQ1316" s="13" t="str">
        <f t="shared" si="756"/>
        <v/>
      </c>
      <c r="AR1316" s="13" t="str">
        <f t="shared" si="745"/>
        <v/>
      </c>
      <c r="AS1316" s="13" t="str">
        <f t="shared" si="745"/>
        <v/>
      </c>
      <c r="AT1316" s="13" t="str">
        <f t="shared" si="745"/>
        <v/>
      </c>
      <c r="AU1316" s="13" t="str">
        <f t="shared" si="745"/>
        <v/>
      </c>
      <c r="AV1316" s="13" t="str">
        <f t="shared" si="760"/>
        <v/>
      </c>
      <c r="AW1316" s="86" t="str">
        <f t="shared" si="737"/>
        <v/>
      </c>
      <c r="AX1316" s="59" t="str">
        <f t="shared" si="738"/>
        <v/>
      </c>
      <c r="AY1316" s="63" t="str">
        <f>IF(OR($BR1316="",BH1316=""),"",COUNT($BR$3:$BR1316))</f>
        <v/>
      </c>
      <c r="AZ1316" s="13" t="str">
        <f>IF(OR($BR1316="",BI1316=""),"",COUNT($BR$3:$BR1316))</f>
        <v/>
      </c>
      <c r="BA1316" s="13" t="str">
        <f>IF(OR($BR1316="",BJ1316=""),"",COUNT($BR$3:$BR1316))</f>
        <v/>
      </c>
      <c r="BB1316" s="13" t="str">
        <f>IF(OR($BR1316="",BK1316=""),"",COUNT($BR$3:$BR1316))</f>
        <v/>
      </c>
      <c r="BC1316" s="13" t="str">
        <f>IF(OR($BR1316="",BL1316=""),"",COUNT($BR$3:$BR1316))</f>
        <v/>
      </c>
      <c r="BD1316" s="13" t="str">
        <f>IF(OR($BR1316="",BM1316=""),"",COUNT($BR$3:$BR1316))</f>
        <v/>
      </c>
      <c r="BE1316" s="13" t="str">
        <f>IF(OR($BR1316="",BN1316=""),"",COUNT($BR$3:$BR1316))</f>
        <v/>
      </c>
      <c r="BF1316" s="13" t="str">
        <f>IF(OR($BR1316="",BO1316=""),"",COUNT($BR$3:$BR1316))</f>
        <v/>
      </c>
      <c r="BG1316" s="66" t="str">
        <f>IF(Z1316="","",COUNT($Z$3:Z1316))</f>
        <v/>
      </c>
      <c r="BH1316" s="13" t="str">
        <f>IF(AO1316="","",IF(AO1316=BH$2,(SUMIF($BV$3:$BV1316,BH$2,$BW$3:$BW1316)-SUMIF($BX$3:$BX1316,BH$2,$BY$3:$BY1316))*AO$1,""))</f>
        <v/>
      </c>
      <c r="BI1316" s="13" t="str">
        <f>IF(AP1316="","",IF(AP1316=BI$2,(SUMIF($BV$3:$BV1316,BI$2,$BW$3:$BW1316)-SUMIF($BX$3:$BX1316,BI$2,$BY$3:$BY1316))*AP$1,""))</f>
        <v/>
      </c>
      <c r="BJ1316" s="13" t="str">
        <f>IF(AQ1316="","",IF(AQ1316=BJ$2,(SUMIF($BV$3:$BV1316,BJ$2,$BW$3:$BW1316)-SUMIF($BX$3:$BX1316,BJ$2,$BY$3:$BY1316))*AQ$1,""))</f>
        <v/>
      </c>
      <c r="BK1316" s="13" t="str">
        <f>IF(AR1316="","",IF(AR1316=BK$2,(SUMIF($BV$3:$BV1316,BK$2,$BW$3:$BW1316)-SUMIF($BX$3:$BX1316,BK$2,$BY$3:$BY1316))*AR$1,""))</f>
        <v/>
      </c>
      <c r="BL1316" s="13" t="str">
        <f>IF(AS1316="","",IF(AS1316=BL$2,(SUMIF($BV$3:$BV1316,BL$2,$BW$3:$BW1316)-SUMIF($BX$3:$BX1316,BL$2,$BY$3:$BY1316))*AS$1,""))</f>
        <v/>
      </c>
      <c r="BM1316" s="13" t="str">
        <f>IF(AT1316="","",IF(AT1316=BM$2,(SUMIF($BV$3:$BV1316,BM$2,$BW$3:$BW1316)-SUMIF($BX$3:$BX1316,BM$2,$BY$3:$BY1316))*AT$1,""))</f>
        <v/>
      </c>
      <c r="BN1316" s="13" t="str">
        <f>IF(AU1316="","",IF(AU1316=BN$2,(SUMIF($BV$3:$BV1316,BN$2,$BW$3:$BW1316)-SUMIF($BX$3:$BX1316,BN$2,$BY$3:$BY1316))*AU$1,""))</f>
        <v/>
      </c>
      <c r="BO1316" s="13" t="str">
        <f>IF(AV1316="","",IF(AV1316=BO$2,(SUMIF($BV$3:$BV1316,BO$2,$BW$3:$BW1316)-SUMIF($BX$3:$BX1316,BO$2,$BY$3:$BY1316))*AV$1,""))</f>
        <v/>
      </c>
      <c r="BP1316" s="69"/>
      <c r="BQ1316" s="13" t="str">
        <f t="shared" si="757"/>
        <v/>
      </c>
      <c r="BR1316" s="75" t="str">
        <f t="shared" si="739"/>
        <v/>
      </c>
      <c r="BS1316" s="33" t="str">
        <f t="shared" si="746"/>
        <v/>
      </c>
      <c r="BT1316" s="42" t="str">
        <f t="shared" si="747"/>
        <v/>
      </c>
      <c r="BU1316" s="38" t="str">
        <f t="shared" si="748"/>
        <v/>
      </c>
      <c r="BV1316" s="30" t="str">
        <f t="shared" si="740"/>
        <v/>
      </c>
      <c r="BW1316" s="36" t="str">
        <f t="shared" si="741"/>
        <v/>
      </c>
      <c r="BX1316" s="36" t="str">
        <f t="shared" si="742"/>
        <v/>
      </c>
      <c r="BY1316" s="45" t="str">
        <f t="shared" si="743"/>
        <v/>
      </c>
      <c r="BZ1316" s="12" t="str">
        <f t="shared" si="749"/>
        <v/>
      </c>
      <c r="CA1316" s="47" t="str">
        <f t="shared" si="750"/>
        <v/>
      </c>
      <c r="CB1316" s="32" t="str">
        <f t="shared" si="751"/>
        <v/>
      </c>
      <c r="CC1316" s="32" t="str">
        <f t="shared" si="752"/>
        <v/>
      </c>
      <c r="CD1316" s="32" t="str">
        <f t="shared" si="753"/>
        <v/>
      </c>
      <c r="CE1316" s="48"/>
      <c r="CF1316" s="32" t="str">
        <f t="shared" si="758"/>
        <v/>
      </c>
      <c r="CG1316" s="32" t="str">
        <f t="shared" si="759"/>
        <v/>
      </c>
      <c r="CH1316" s="48"/>
    </row>
    <row r="1317" spans="2:86" ht="30" customHeight="1" x14ac:dyDescent="0.2">
      <c r="B1317" s="155"/>
      <c r="C1317" s="117"/>
      <c r="D1317" s="53"/>
      <c r="E1317" s="68"/>
      <c r="F1317" s="54"/>
      <c r="G1317" s="54"/>
      <c r="H1317" s="55"/>
      <c r="I1317" s="71"/>
      <c r="J1317" s="73"/>
      <c r="K1317" s="56"/>
      <c r="L1317" s="76" t="str">
        <f t="shared" si="763"/>
        <v/>
      </c>
      <c r="M1317" s="77" t="str">
        <f t="shared" si="732"/>
        <v/>
      </c>
      <c r="N1317" s="130" t="str">
        <f t="shared" si="754"/>
        <v/>
      </c>
      <c r="O1317" s="131" t="str">
        <f t="shared" si="764"/>
        <v/>
      </c>
      <c r="P1317" s="131" t="str">
        <f t="shared" si="764"/>
        <v/>
      </c>
      <c r="Q1317" s="131" t="str">
        <f t="shared" si="764"/>
        <v/>
      </c>
      <c r="R1317" s="131" t="str">
        <f t="shared" si="764"/>
        <v/>
      </c>
      <c r="S1317" s="131" t="str">
        <f t="shared" si="764"/>
        <v/>
      </c>
      <c r="T1317" s="131" t="str">
        <f t="shared" si="764"/>
        <v/>
      </c>
      <c r="U1317" s="131" t="str">
        <f t="shared" si="764"/>
        <v/>
      </c>
      <c r="V1317" s="14"/>
      <c r="W1317" s="17" t="str">
        <f>IF(C1317="",IF(OR(AND($H1317&lt;&gt;"",C1317=""),AND($F1316=$F1317,$AK1317&lt;&gt;""),COUNTA($H$3:$H$100002)&gt;COUNTA($H$3:$H1317),$AE1317&lt;&gt;""),W1316,""),C1317)</f>
        <v/>
      </c>
      <c r="X1317" s="17" t="str">
        <f>IF(D1317="",IF(OR(AND($H1317&lt;&gt;"",D1317=""),AND($F1316=$F1317,$AK1317&lt;&gt;""),COUNTA($H$3:$H$100002)&gt;COUNTA($H$3:$H1317),$AE1317&lt;&gt;""),X1316,""),D1317)</f>
        <v/>
      </c>
      <c r="Y1317" s="17" t="str">
        <f>IF(E1317="",IF(OR(AND($H1317&lt;&gt;"",E1317=""),AND($F1316=$F1317,$AK1317&lt;&gt;""),COUNTA($H$3:$H$100002)&gt;COUNTA($H$3:$H1317),$AE1317&lt;&gt;""),Y1316,""),E1317)</f>
        <v/>
      </c>
      <c r="Z1317" s="27" t="str">
        <f t="shared" si="733"/>
        <v/>
      </c>
      <c r="AA1317" s="2" t="str">
        <f>IF(F1317="","",COUNTA($F$3:F1317))</f>
        <v/>
      </c>
      <c r="AB1317" s="3" t="str">
        <f>IF(F1317="","",IFERROR(IF(F1317&lt;&gt;"",IFERROR(INDEX(設定!$C$3:$C$303,MATCH(F1317,設定!$C$3:$C$303,0),0),INDEX(設定!$C$3:$C$303,MATCH("*"&amp;F1317&amp;"*",設定!$C$3:$C$303,0),0)),""),"エラー"))</f>
        <v/>
      </c>
      <c r="AC1317" s="2" t="str">
        <f>IF(G1317="","",COUNTA($G$3:G1317))</f>
        <v/>
      </c>
      <c r="AD1317" s="3" t="str">
        <f>IF(G1317="","",IFERROR(IF(G1317&lt;&gt;"",IFERROR(INDEX(設定!$C$3:$C$303,MATCH(G1317,設定!$C$3:$C$303,0),0),INDEX(設定!$C$3:$C$303,MATCH("*"&amp;G1317&amp;"*",設定!$C$3:$C$303,0),0)),""),"エラー"))</f>
        <v/>
      </c>
      <c r="AE1317" s="3" t="str">
        <f>IFERROR(IF(AB1317="",IF(AND(H1317&lt;&gt;"",F1317=""),INDEX(AB$3:AB1317,MATCH(MAX(AA$3:AA1317),AA$3:AA1317,0),0),""),AB1317),"")</f>
        <v/>
      </c>
      <c r="AF1317" s="3" t="str">
        <f>IFERROR(IF(AD1317="",IF(AND(H1317&lt;&gt;"",G1317=""),INDEX(AD$3:AD1317,MATCH(MAX(AC$3:AC1317),AC$3:AC1317,0),0),""),AD1317),"")</f>
        <v/>
      </c>
      <c r="AG1317" s="2" t="str">
        <f>IF(AH1317="","",IF(OR(AH1317=AH1316,AH1317=AH1318),IF(AND(E1317="",AB1317="",AG1316&lt;&gt;""),MAX($AG$3:AG1316),MAX($AG$3:AG1316)+1),IF(AH1316=AH1317,AG1316,MAX($AG$3:AG1316)+1)))</f>
        <v/>
      </c>
      <c r="AH1317" s="12" t="str">
        <f t="shared" si="755"/>
        <v/>
      </c>
      <c r="AI1317" s="12" t="str">
        <f t="shared" si="734"/>
        <v/>
      </c>
      <c r="AJ1317" s="13" t="str">
        <f t="shared" si="735"/>
        <v/>
      </c>
      <c r="AK1317" s="13" t="str">
        <f t="shared" si="736"/>
        <v/>
      </c>
      <c r="AL1317" s="13" t="str">
        <f>IF(OR(AJ1317="",COUNTIF($AH$3:AH1317,AH1317)&lt;&gt;COUNTIF(AH$3:AH$100002,AH1317)),"",SUMIF(AH$3:AH$100002,AH1317,AJ$3:AJ$100002))</f>
        <v/>
      </c>
      <c r="AM1317" s="13" t="str">
        <f>IF(OR(AK1317="",COUNTIF($AH$3:AH1317,AH1317)&lt;&gt;COUNTIF(AH$3:AH$100002,AH1317)),"",SUMIF(AH$3:AH$100002,AH1317,AK$3:AK$100002))</f>
        <v/>
      </c>
      <c r="AO1317" s="13" t="str">
        <f t="shared" si="756"/>
        <v/>
      </c>
      <c r="AP1317" s="13" t="str">
        <f t="shared" si="756"/>
        <v/>
      </c>
      <c r="AQ1317" s="13" t="str">
        <f t="shared" si="756"/>
        <v/>
      </c>
      <c r="AR1317" s="13" t="str">
        <f t="shared" si="745"/>
        <v/>
      </c>
      <c r="AS1317" s="13" t="str">
        <f t="shared" si="745"/>
        <v/>
      </c>
      <c r="AT1317" s="13" t="str">
        <f t="shared" si="745"/>
        <v/>
      </c>
      <c r="AU1317" s="13" t="str">
        <f t="shared" si="745"/>
        <v/>
      </c>
      <c r="AV1317" s="13" t="str">
        <f t="shared" si="760"/>
        <v/>
      </c>
      <c r="AW1317" s="86" t="str">
        <f t="shared" si="737"/>
        <v/>
      </c>
      <c r="AX1317" s="59" t="str">
        <f t="shared" si="738"/>
        <v/>
      </c>
      <c r="AY1317" s="63" t="str">
        <f>IF(OR($BR1317="",BH1317=""),"",COUNT($BR$3:$BR1317))</f>
        <v/>
      </c>
      <c r="AZ1317" s="13" t="str">
        <f>IF(OR($BR1317="",BI1317=""),"",COUNT($BR$3:$BR1317))</f>
        <v/>
      </c>
      <c r="BA1317" s="13" t="str">
        <f>IF(OR($BR1317="",BJ1317=""),"",COUNT($BR$3:$BR1317))</f>
        <v/>
      </c>
      <c r="BB1317" s="13" t="str">
        <f>IF(OR($BR1317="",BK1317=""),"",COUNT($BR$3:$BR1317))</f>
        <v/>
      </c>
      <c r="BC1317" s="13" t="str">
        <f>IF(OR($BR1317="",BL1317=""),"",COUNT($BR$3:$BR1317))</f>
        <v/>
      </c>
      <c r="BD1317" s="13" t="str">
        <f>IF(OR($BR1317="",BM1317=""),"",COUNT($BR$3:$BR1317))</f>
        <v/>
      </c>
      <c r="BE1317" s="13" t="str">
        <f>IF(OR($BR1317="",BN1317=""),"",COUNT($BR$3:$BR1317))</f>
        <v/>
      </c>
      <c r="BF1317" s="13" t="str">
        <f>IF(OR($BR1317="",BO1317=""),"",COUNT($BR$3:$BR1317))</f>
        <v/>
      </c>
      <c r="BG1317" s="66" t="str">
        <f>IF(Z1317="","",COUNT($Z$3:Z1317))</f>
        <v/>
      </c>
      <c r="BH1317" s="13" t="str">
        <f>IF(AO1317="","",IF(AO1317=BH$2,(SUMIF($BV$3:$BV1317,BH$2,$BW$3:$BW1317)-SUMIF($BX$3:$BX1317,BH$2,$BY$3:$BY1317))*AO$1,""))</f>
        <v/>
      </c>
      <c r="BI1317" s="13" t="str">
        <f>IF(AP1317="","",IF(AP1317=BI$2,(SUMIF($BV$3:$BV1317,BI$2,$BW$3:$BW1317)-SUMIF($BX$3:$BX1317,BI$2,$BY$3:$BY1317))*AP$1,""))</f>
        <v/>
      </c>
      <c r="BJ1317" s="13" t="str">
        <f>IF(AQ1317="","",IF(AQ1317=BJ$2,(SUMIF($BV$3:$BV1317,BJ$2,$BW$3:$BW1317)-SUMIF($BX$3:$BX1317,BJ$2,$BY$3:$BY1317))*AQ$1,""))</f>
        <v/>
      </c>
      <c r="BK1317" s="13" t="str">
        <f>IF(AR1317="","",IF(AR1317=BK$2,(SUMIF($BV$3:$BV1317,BK$2,$BW$3:$BW1317)-SUMIF($BX$3:$BX1317,BK$2,$BY$3:$BY1317))*AR$1,""))</f>
        <v/>
      </c>
      <c r="BL1317" s="13" t="str">
        <f>IF(AS1317="","",IF(AS1317=BL$2,(SUMIF($BV$3:$BV1317,BL$2,$BW$3:$BW1317)-SUMIF($BX$3:$BX1317,BL$2,$BY$3:$BY1317))*AS$1,""))</f>
        <v/>
      </c>
      <c r="BM1317" s="13" t="str">
        <f>IF(AT1317="","",IF(AT1317=BM$2,(SUMIF($BV$3:$BV1317,BM$2,$BW$3:$BW1317)-SUMIF($BX$3:$BX1317,BM$2,$BY$3:$BY1317))*AT$1,""))</f>
        <v/>
      </c>
      <c r="BN1317" s="13" t="str">
        <f>IF(AU1317="","",IF(AU1317=BN$2,(SUMIF($BV$3:$BV1317,BN$2,$BW$3:$BW1317)-SUMIF($BX$3:$BX1317,BN$2,$BY$3:$BY1317))*AU$1,""))</f>
        <v/>
      </c>
      <c r="BO1317" s="13" t="str">
        <f>IF(AV1317="","",IF(AV1317=BO$2,(SUMIF($BV$3:$BV1317,BO$2,$BW$3:$BW1317)-SUMIF($BX$3:$BX1317,BO$2,$BY$3:$BY1317))*AV$1,""))</f>
        <v/>
      </c>
      <c r="BP1317" s="69"/>
      <c r="BQ1317" s="13" t="str">
        <f t="shared" si="757"/>
        <v/>
      </c>
      <c r="BR1317" s="75" t="str">
        <f t="shared" si="739"/>
        <v/>
      </c>
      <c r="BS1317" s="33" t="str">
        <f t="shared" si="746"/>
        <v/>
      </c>
      <c r="BT1317" s="42" t="str">
        <f t="shared" si="747"/>
        <v/>
      </c>
      <c r="BU1317" s="38" t="str">
        <f t="shared" si="748"/>
        <v/>
      </c>
      <c r="BV1317" s="30" t="str">
        <f t="shared" si="740"/>
        <v/>
      </c>
      <c r="BW1317" s="36" t="str">
        <f t="shared" si="741"/>
        <v/>
      </c>
      <c r="BX1317" s="36" t="str">
        <f t="shared" si="742"/>
        <v/>
      </c>
      <c r="BY1317" s="45" t="str">
        <f t="shared" si="743"/>
        <v/>
      </c>
      <c r="BZ1317" s="12" t="str">
        <f t="shared" si="749"/>
        <v/>
      </c>
      <c r="CA1317" s="47" t="str">
        <f t="shared" si="750"/>
        <v/>
      </c>
      <c r="CB1317" s="32" t="str">
        <f t="shared" si="751"/>
        <v/>
      </c>
      <c r="CC1317" s="32" t="str">
        <f t="shared" si="752"/>
        <v/>
      </c>
      <c r="CD1317" s="32" t="str">
        <f t="shared" si="753"/>
        <v/>
      </c>
      <c r="CE1317" s="48"/>
      <c r="CF1317" s="32" t="str">
        <f t="shared" si="758"/>
        <v/>
      </c>
      <c r="CG1317" s="32" t="str">
        <f t="shared" si="759"/>
        <v/>
      </c>
      <c r="CH1317" s="48"/>
    </row>
    <row r="1318" spans="2:86" ht="30" customHeight="1" x14ac:dyDescent="0.2">
      <c r="B1318" s="155"/>
      <c r="C1318" s="117"/>
      <c r="D1318" s="53"/>
      <c r="E1318" s="68"/>
      <c r="F1318" s="54"/>
      <c r="G1318" s="54"/>
      <c r="H1318" s="55"/>
      <c r="I1318" s="71"/>
      <c r="J1318" s="73"/>
      <c r="K1318" s="56"/>
      <c r="L1318" s="76" t="str">
        <f t="shared" si="763"/>
        <v/>
      </c>
      <c r="M1318" s="77" t="str">
        <f t="shared" si="732"/>
        <v/>
      </c>
      <c r="N1318" s="130" t="str">
        <f t="shared" si="754"/>
        <v/>
      </c>
      <c r="O1318" s="131" t="str">
        <f t="shared" si="764"/>
        <v/>
      </c>
      <c r="P1318" s="131" t="str">
        <f t="shared" si="764"/>
        <v/>
      </c>
      <c r="Q1318" s="131" t="str">
        <f t="shared" si="764"/>
        <v/>
      </c>
      <c r="R1318" s="131" t="str">
        <f t="shared" si="764"/>
        <v/>
      </c>
      <c r="S1318" s="131" t="str">
        <f t="shared" si="764"/>
        <v/>
      </c>
      <c r="T1318" s="131" t="str">
        <f t="shared" si="764"/>
        <v/>
      </c>
      <c r="U1318" s="131" t="str">
        <f t="shared" si="764"/>
        <v/>
      </c>
      <c r="V1318" s="14"/>
      <c r="W1318" s="17" t="str">
        <f>IF(C1318="",IF(OR(AND($H1318&lt;&gt;"",C1318=""),AND($F1317=$F1318,$AK1318&lt;&gt;""),COUNTA($H$3:$H$100002)&gt;COUNTA($H$3:$H1318),$AE1318&lt;&gt;""),W1317,""),C1318)</f>
        <v/>
      </c>
      <c r="X1318" s="17" t="str">
        <f>IF(D1318="",IF(OR(AND($H1318&lt;&gt;"",D1318=""),AND($F1317=$F1318,$AK1318&lt;&gt;""),COUNTA($H$3:$H$100002)&gt;COUNTA($H$3:$H1318),$AE1318&lt;&gt;""),X1317,""),D1318)</f>
        <v/>
      </c>
      <c r="Y1318" s="17" t="str">
        <f>IF(E1318="",IF(OR(AND($H1318&lt;&gt;"",E1318=""),AND($F1317=$F1318,$AK1318&lt;&gt;""),COUNTA($H$3:$H$100002)&gt;COUNTA($H$3:$H1318),$AE1318&lt;&gt;""),Y1317,""),E1318)</f>
        <v/>
      </c>
      <c r="Z1318" s="27" t="str">
        <f t="shared" si="733"/>
        <v/>
      </c>
      <c r="AA1318" s="2" t="str">
        <f>IF(F1318="","",COUNTA($F$3:F1318))</f>
        <v/>
      </c>
      <c r="AB1318" s="3" t="str">
        <f>IF(F1318="","",IFERROR(IF(F1318&lt;&gt;"",IFERROR(INDEX(設定!$C$3:$C$303,MATCH(F1318,設定!$C$3:$C$303,0),0),INDEX(設定!$C$3:$C$303,MATCH("*"&amp;F1318&amp;"*",設定!$C$3:$C$303,0),0)),""),"エラー"))</f>
        <v/>
      </c>
      <c r="AC1318" s="2" t="str">
        <f>IF(G1318="","",COUNTA($G$3:G1318))</f>
        <v/>
      </c>
      <c r="AD1318" s="3" t="str">
        <f>IF(G1318="","",IFERROR(IF(G1318&lt;&gt;"",IFERROR(INDEX(設定!$C$3:$C$303,MATCH(G1318,設定!$C$3:$C$303,0),0),INDEX(設定!$C$3:$C$303,MATCH("*"&amp;G1318&amp;"*",設定!$C$3:$C$303,0),0)),""),"エラー"))</f>
        <v/>
      </c>
      <c r="AE1318" s="3" t="str">
        <f>IFERROR(IF(AB1318="",IF(AND(H1318&lt;&gt;"",F1318=""),INDEX(AB$3:AB1318,MATCH(MAX(AA$3:AA1318),AA$3:AA1318,0),0),""),AB1318),"")</f>
        <v/>
      </c>
      <c r="AF1318" s="3" t="str">
        <f>IFERROR(IF(AD1318="",IF(AND(H1318&lt;&gt;"",G1318=""),INDEX(AD$3:AD1318,MATCH(MAX(AC$3:AC1318),AC$3:AC1318,0),0),""),AD1318),"")</f>
        <v/>
      </c>
      <c r="AG1318" s="2" t="str">
        <f>IF(AH1318="","",IF(OR(AH1318=AH1317,AH1318=AH1319),IF(AND(E1318="",AB1318="",AG1317&lt;&gt;""),MAX($AG$3:AG1317),MAX($AG$3:AG1317)+1),IF(AH1317=AH1318,AG1317,MAX($AG$3:AG1317)+1)))</f>
        <v/>
      </c>
      <c r="AH1318" s="12" t="str">
        <f t="shared" si="755"/>
        <v/>
      </c>
      <c r="AI1318" s="12" t="str">
        <f t="shared" si="734"/>
        <v/>
      </c>
      <c r="AJ1318" s="13" t="str">
        <f t="shared" si="735"/>
        <v/>
      </c>
      <c r="AK1318" s="13" t="str">
        <f t="shared" si="736"/>
        <v/>
      </c>
      <c r="AL1318" s="13" t="str">
        <f>IF(OR(AJ1318="",COUNTIF($AH$3:AH1318,AH1318)&lt;&gt;COUNTIF(AH$3:AH$100002,AH1318)),"",SUMIF(AH$3:AH$100002,AH1318,AJ$3:AJ$100002))</f>
        <v/>
      </c>
      <c r="AM1318" s="13" t="str">
        <f>IF(OR(AK1318="",COUNTIF($AH$3:AH1318,AH1318)&lt;&gt;COUNTIF(AH$3:AH$100002,AH1318)),"",SUMIF(AH$3:AH$100002,AH1318,AK$3:AK$100002))</f>
        <v/>
      </c>
      <c r="AO1318" s="13" t="str">
        <f t="shared" si="756"/>
        <v/>
      </c>
      <c r="AP1318" s="13" t="str">
        <f t="shared" si="756"/>
        <v/>
      </c>
      <c r="AQ1318" s="13" t="str">
        <f t="shared" si="756"/>
        <v/>
      </c>
      <c r="AR1318" s="13" t="str">
        <f t="shared" si="745"/>
        <v/>
      </c>
      <c r="AS1318" s="13" t="str">
        <f t="shared" si="745"/>
        <v/>
      </c>
      <c r="AT1318" s="13" t="str">
        <f t="shared" si="745"/>
        <v/>
      </c>
      <c r="AU1318" s="13" t="str">
        <f t="shared" si="745"/>
        <v/>
      </c>
      <c r="AV1318" s="13" t="str">
        <f t="shared" si="760"/>
        <v/>
      </c>
      <c r="AW1318" s="86" t="str">
        <f t="shared" si="737"/>
        <v/>
      </c>
      <c r="AX1318" s="59" t="str">
        <f t="shared" si="738"/>
        <v/>
      </c>
      <c r="AY1318" s="63" t="str">
        <f>IF(OR($BR1318="",BH1318=""),"",COUNT($BR$3:$BR1318))</f>
        <v/>
      </c>
      <c r="AZ1318" s="13" t="str">
        <f>IF(OR($BR1318="",BI1318=""),"",COUNT($BR$3:$BR1318))</f>
        <v/>
      </c>
      <c r="BA1318" s="13" t="str">
        <f>IF(OR($BR1318="",BJ1318=""),"",COUNT($BR$3:$BR1318))</f>
        <v/>
      </c>
      <c r="BB1318" s="13" t="str">
        <f>IF(OR($BR1318="",BK1318=""),"",COUNT($BR$3:$BR1318))</f>
        <v/>
      </c>
      <c r="BC1318" s="13" t="str">
        <f>IF(OR($BR1318="",BL1318=""),"",COUNT($BR$3:$BR1318))</f>
        <v/>
      </c>
      <c r="BD1318" s="13" t="str">
        <f>IF(OR($BR1318="",BM1318=""),"",COUNT($BR$3:$BR1318))</f>
        <v/>
      </c>
      <c r="BE1318" s="13" t="str">
        <f>IF(OR($BR1318="",BN1318=""),"",COUNT($BR$3:$BR1318))</f>
        <v/>
      </c>
      <c r="BF1318" s="13" t="str">
        <f>IF(OR($BR1318="",BO1318=""),"",COUNT($BR$3:$BR1318))</f>
        <v/>
      </c>
      <c r="BG1318" s="66" t="str">
        <f>IF(Z1318="","",COUNT($Z$3:Z1318))</f>
        <v/>
      </c>
      <c r="BH1318" s="13" t="str">
        <f>IF(AO1318="","",IF(AO1318=BH$2,(SUMIF($BV$3:$BV1318,BH$2,$BW$3:$BW1318)-SUMIF($BX$3:$BX1318,BH$2,$BY$3:$BY1318))*AO$1,""))</f>
        <v/>
      </c>
      <c r="BI1318" s="13" t="str">
        <f>IF(AP1318="","",IF(AP1318=BI$2,(SUMIF($BV$3:$BV1318,BI$2,$BW$3:$BW1318)-SUMIF($BX$3:$BX1318,BI$2,$BY$3:$BY1318))*AP$1,""))</f>
        <v/>
      </c>
      <c r="BJ1318" s="13" t="str">
        <f>IF(AQ1318="","",IF(AQ1318=BJ$2,(SUMIF($BV$3:$BV1318,BJ$2,$BW$3:$BW1318)-SUMIF($BX$3:$BX1318,BJ$2,$BY$3:$BY1318))*AQ$1,""))</f>
        <v/>
      </c>
      <c r="BK1318" s="13" t="str">
        <f>IF(AR1318="","",IF(AR1318=BK$2,(SUMIF($BV$3:$BV1318,BK$2,$BW$3:$BW1318)-SUMIF($BX$3:$BX1318,BK$2,$BY$3:$BY1318))*AR$1,""))</f>
        <v/>
      </c>
      <c r="BL1318" s="13" t="str">
        <f>IF(AS1318="","",IF(AS1318=BL$2,(SUMIF($BV$3:$BV1318,BL$2,$BW$3:$BW1318)-SUMIF($BX$3:$BX1318,BL$2,$BY$3:$BY1318))*AS$1,""))</f>
        <v/>
      </c>
      <c r="BM1318" s="13" t="str">
        <f>IF(AT1318="","",IF(AT1318=BM$2,(SUMIF($BV$3:$BV1318,BM$2,$BW$3:$BW1318)-SUMIF($BX$3:$BX1318,BM$2,$BY$3:$BY1318))*AT$1,""))</f>
        <v/>
      </c>
      <c r="BN1318" s="13" t="str">
        <f>IF(AU1318="","",IF(AU1318=BN$2,(SUMIF($BV$3:$BV1318,BN$2,$BW$3:$BW1318)-SUMIF($BX$3:$BX1318,BN$2,$BY$3:$BY1318))*AU$1,""))</f>
        <v/>
      </c>
      <c r="BO1318" s="13" t="str">
        <f>IF(AV1318="","",IF(AV1318=BO$2,(SUMIF($BV$3:$BV1318,BO$2,$BW$3:$BW1318)-SUMIF($BX$3:$BX1318,BO$2,$BY$3:$BY1318))*AV$1,""))</f>
        <v/>
      </c>
      <c r="BP1318" s="69"/>
      <c r="BQ1318" s="13" t="str">
        <f t="shared" si="757"/>
        <v/>
      </c>
      <c r="BR1318" s="75" t="str">
        <f t="shared" si="739"/>
        <v/>
      </c>
      <c r="BS1318" s="33" t="str">
        <f t="shared" si="746"/>
        <v/>
      </c>
      <c r="BT1318" s="42" t="str">
        <f t="shared" si="747"/>
        <v/>
      </c>
      <c r="BU1318" s="38" t="str">
        <f t="shared" si="748"/>
        <v/>
      </c>
      <c r="BV1318" s="30" t="str">
        <f t="shared" si="740"/>
        <v/>
      </c>
      <c r="BW1318" s="36" t="str">
        <f t="shared" si="741"/>
        <v/>
      </c>
      <c r="BX1318" s="36" t="str">
        <f t="shared" si="742"/>
        <v/>
      </c>
      <c r="BY1318" s="45" t="str">
        <f t="shared" si="743"/>
        <v/>
      </c>
      <c r="BZ1318" s="12" t="str">
        <f t="shared" si="749"/>
        <v/>
      </c>
      <c r="CA1318" s="47" t="str">
        <f t="shared" si="750"/>
        <v/>
      </c>
      <c r="CB1318" s="32" t="str">
        <f t="shared" si="751"/>
        <v/>
      </c>
      <c r="CC1318" s="32" t="str">
        <f t="shared" si="752"/>
        <v/>
      </c>
      <c r="CD1318" s="32" t="str">
        <f t="shared" si="753"/>
        <v/>
      </c>
      <c r="CE1318" s="48"/>
      <c r="CF1318" s="32" t="str">
        <f t="shared" si="758"/>
        <v/>
      </c>
      <c r="CG1318" s="32" t="str">
        <f t="shared" si="759"/>
        <v/>
      </c>
      <c r="CH1318" s="48"/>
    </row>
    <row r="1319" spans="2:86" ht="30" customHeight="1" x14ac:dyDescent="0.2">
      <c r="B1319" s="155"/>
      <c r="C1319" s="117"/>
      <c r="D1319" s="53"/>
      <c r="E1319" s="68"/>
      <c r="F1319" s="54"/>
      <c r="G1319" s="54"/>
      <c r="H1319" s="55"/>
      <c r="I1319" s="71"/>
      <c r="J1319" s="73"/>
      <c r="K1319" s="56"/>
      <c r="L1319" s="76" t="str">
        <f t="shared" si="763"/>
        <v/>
      </c>
      <c r="M1319" s="77" t="str">
        <f t="shared" si="732"/>
        <v/>
      </c>
      <c r="N1319" s="130" t="str">
        <f t="shared" si="754"/>
        <v/>
      </c>
      <c r="O1319" s="131" t="str">
        <f t="shared" si="764"/>
        <v/>
      </c>
      <c r="P1319" s="131" t="str">
        <f t="shared" si="764"/>
        <v/>
      </c>
      <c r="Q1319" s="131" t="str">
        <f t="shared" si="764"/>
        <v/>
      </c>
      <c r="R1319" s="131" t="str">
        <f t="shared" si="764"/>
        <v/>
      </c>
      <c r="S1319" s="131" t="str">
        <f t="shared" si="764"/>
        <v/>
      </c>
      <c r="T1319" s="131" t="str">
        <f t="shared" si="764"/>
        <v/>
      </c>
      <c r="U1319" s="131" t="str">
        <f t="shared" si="764"/>
        <v/>
      </c>
      <c r="V1319" s="14"/>
      <c r="W1319" s="17" t="str">
        <f>IF(C1319="",IF(OR(AND($H1319&lt;&gt;"",C1319=""),AND($F1318=$F1319,$AK1319&lt;&gt;""),COUNTA($H$3:$H$100002)&gt;COUNTA($H$3:$H1319),$AE1319&lt;&gt;""),W1318,""),C1319)</f>
        <v/>
      </c>
      <c r="X1319" s="17" t="str">
        <f>IF(D1319="",IF(OR(AND($H1319&lt;&gt;"",D1319=""),AND($F1318=$F1319,$AK1319&lt;&gt;""),COUNTA($H$3:$H$100002)&gt;COUNTA($H$3:$H1319),$AE1319&lt;&gt;""),X1318,""),D1319)</f>
        <v/>
      </c>
      <c r="Y1319" s="17" t="str">
        <f>IF(E1319="",IF(OR(AND($H1319&lt;&gt;"",E1319=""),AND($F1318=$F1319,$AK1319&lt;&gt;""),COUNTA($H$3:$H$100002)&gt;COUNTA($H$3:$H1319),$AE1319&lt;&gt;""),Y1318,""),E1319)</f>
        <v/>
      </c>
      <c r="Z1319" s="27" t="str">
        <f t="shared" si="733"/>
        <v/>
      </c>
      <c r="AA1319" s="2" t="str">
        <f>IF(F1319="","",COUNTA($F$3:F1319))</f>
        <v/>
      </c>
      <c r="AB1319" s="3" t="str">
        <f>IF(F1319="","",IFERROR(IF(F1319&lt;&gt;"",IFERROR(INDEX(設定!$C$3:$C$303,MATCH(F1319,設定!$C$3:$C$303,0),0),INDEX(設定!$C$3:$C$303,MATCH("*"&amp;F1319&amp;"*",設定!$C$3:$C$303,0),0)),""),"エラー"))</f>
        <v/>
      </c>
      <c r="AC1319" s="2" t="str">
        <f>IF(G1319="","",COUNTA($G$3:G1319))</f>
        <v/>
      </c>
      <c r="AD1319" s="3" t="str">
        <f>IF(G1319="","",IFERROR(IF(G1319&lt;&gt;"",IFERROR(INDEX(設定!$C$3:$C$303,MATCH(G1319,設定!$C$3:$C$303,0),0),INDEX(設定!$C$3:$C$303,MATCH("*"&amp;G1319&amp;"*",設定!$C$3:$C$303,0),0)),""),"エラー"))</f>
        <v/>
      </c>
      <c r="AE1319" s="3" t="str">
        <f>IFERROR(IF(AB1319="",IF(AND(H1319&lt;&gt;"",F1319=""),INDEX(AB$3:AB1319,MATCH(MAX(AA$3:AA1319),AA$3:AA1319,0),0),""),AB1319),"")</f>
        <v/>
      </c>
      <c r="AF1319" s="3" t="str">
        <f>IFERROR(IF(AD1319="",IF(AND(H1319&lt;&gt;"",G1319=""),INDEX(AD$3:AD1319,MATCH(MAX(AC$3:AC1319),AC$3:AC1319,0),0),""),AD1319),"")</f>
        <v/>
      </c>
      <c r="AG1319" s="2" t="str">
        <f>IF(AH1319="","",IF(OR(AH1319=AH1318,AH1319=AH1320),IF(AND(E1319="",AB1319="",AG1318&lt;&gt;""),MAX($AG$3:AG1318),MAX($AG$3:AG1318)+1),IF(AH1318=AH1319,AG1318,MAX($AG$3:AG1318)+1)))</f>
        <v/>
      </c>
      <c r="AH1319" s="12" t="str">
        <f t="shared" si="755"/>
        <v/>
      </c>
      <c r="AI1319" s="12" t="str">
        <f t="shared" si="734"/>
        <v/>
      </c>
      <c r="AJ1319" s="13" t="str">
        <f t="shared" si="735"/>
        <v/>
      </c>
      <c r="AK1319" s="13" t="str">
        <f t="shared" si="736"/>
        <v/>
      </c>
      <c r="AL1319" s="13" t="str">
        <f>IF(OR(AJ1319="",COUNTIF($AH$3:AH1319,AH1319)&lt;&gt;COUNTIF(AH$3:AH$100002,AH1319)),"",SUMIF(AH$3:AH$100002,AH1319,AJ$3:AJ$100002))</f>
        <v/>
      </c>
      <c r="AM1319" s="13" t="str">
        <f>IF(OR(AK1319="",COUNTIF($AH$3:AH1319,AH1319)&lt;&gt;COUNTIF(AH$3:AH$100002,AH1319)),"",SUMIF(AH$3:AH$100002,AH1319,AK$3:AK$100002))</f>
        <v/>
      </c>
      <c r="AO1319" s="13" t="str">
        <f t="shared" si="756"/>
        <v/>
      </c>
      <c r="AP1319" s="13" t="str">
        <f t="shared" si="756"/>
        <v/>
      </c>
      <c r="AQ1319" s="13" t="str">
        <f t="shared" si="756"/>
        <v/>
      </c>
      <c r="AR1319" s="13" t="str">
        <f t="shared" si="745"/>
        <v/>
      </c>
      <c r="AS1319" s="13" t="str">
        <f t="shared" si="745"/>
        <v/>
      </c>
      <c r="AT1319" s="13" t="str">
        <f t="shared" si="745"/>
        <v/>
      </c>
      <c r="AU1319" s="13" t="str">
        <f t="shared" si="745"/>
        <v/>
      </c>
      <c r="AV1319" s="13" t="str">
        <f t="shared" si="760"/>
        <v/>
      </c>
      <c r="AW1319" s="86" t="str">
        <f t="shared" si="737"/>
        <v/>
      </c>
      <c r="AX1319" s="59" t="str">
        <f t="shared" si="738"/>
        <v/>
      </c>
      <c r="AY1319" s="63" t="str">
        <f>IF(OR($BR1319="",BH1319=""),"",COUNT($BR$3:$BR1319))</f>
        <v/>
      </c>
      <c r="AZ1319" s="13" t="str">
        <f>IF(OR($BR1319="",BI1319=""),"",COUNT($BR$3:$BR1319))</f>
        <v/>
      </c>
      <c r="BA1319" s="13" t="str">
        <f>IF(OR($BR1319="",BJ1319=""),"",COUNT($BR$3:$BR1319))</f>
        <v/>
      </c>
      <c r="BB1319" s="13" t="str">
        <f>IF(OR($BR1319="",BK1319=""),"",COUNT($BR$3:$BR1319))</f>
        <v/>
      </c>
      <c r="BC1319" s="13" t="str">
        <f>IF(OR($BR1319="",BL1319=""),"",COUNT($BR$3:$BR1319))</f>
        <v/>
      </c>
      <c r="BD1319" s="13" t="str">
        <f>IF(OR($BR1319="",BM1319=""),"",COUNT($BR$3:$BR1319))</f>
        <v/>
      </c>
      <c r="BE1319" s="13" t="str">
        <f>IF(OR($BR1319="",BN1319=""),"",COUNT($BR$3:$BR1319))</f>
        <v/>
      </c>
      <c r="BF1319" s="13" t="str">
        <f>IF(OR($BR1319="",BO1319=""),"",COUNT($BR$3:$BR1319))</f>
        <v/>
      </c>
      <c r="BG1319" s="66" t="str">
        <f>IF(Z1319="","",COUNT($Z$3:Z1319))</f>
        <v/>
      </c>
      <c r="BH1319" s="13" t="str">
        <f>IF(AO1319="","",IF(AO1319=BH$2,(SUMIF($BV$3:$BV1319,BH$2,$BW$3:$BW1319)-SUMIF($BX$3:$BX1319,BH$2,$BY$3:$BY1319))*AO$1,""))</f>
        <v/>
      </c>
      <c r="BI1319" s="13" t="str">
        <f>IF(AP1319="","",IF(AP1319=BI$2,(SUMIF($BV$3:$BV1319,BI$2,$BW$3:$BW1319)-SUMIF($BX$3:$BX1319,BI$2,$BY$3:$BY1319))*AP$1,""))</f>
        <v/>
      </c>
      <c r="BJ1319" s="13" t="str">
        <f>IF(AQ1319="","",IF(AQ1319=BJ$2,(SUMIF($BV$3:$BV1319,BJ$2,$BW$3:$BW1319)-SUMIF($BX$3:$BX1319,BJ$2,$BY$3:$BY1319))*AQ$1,""))</f>
        <v/>
      </c>
      <c r="BK1319" s="13" t="str">
        <f>IF(AR1319="","",IF(AR1319=BK$2,(SUMIF($BV$3:$BV1319,BK$2,$BW$3:$BW1319)-SUMIF($BX$3:$BX1319,BK$2,$BY$3:$BY1319))*AR$1,""))</f>
        <v/>
      </c>
      <c r="BL1319" s="13" t="str">
        <f>IF(AS1319="","",IF(AS1319=BL$2,(SUMIF($BV$3:$BV1319,BL$2,$BW$3:$BW1319)-SUMIF($BX$3:$BX1319,BL$2,$BY$3:$BY1319))*AS$1,""))</f>
        <v/>
      </c>
      <c r="BM1319" s="13" t="str">
        <f>IF(AT1319="","",IF(AT1319=BM$2,(SUMIF($BV$3:$BV1319,BM$2,$BW$3:$BW1319)-SUMIF($BX$3:$BX1319,BM$2,$BY$3:$BY1319))*AT$1,""))</f>
        <v/>
      </c>
      <c r="BN1319" s="13" t="str">
        <f>IF(AU1319="","",IF(AU1319=BN$2,(SUMIF($BV$3:$BV1319,BN$2,$BW$3:$BW1319)-SUMIF($BX$3:$BX1319,BN$2,$BY$3:$BY1319))*AU$1,""))</f>
        <v/>
      </c>
      <c r="BO1319" s="13" t="str">
        <f>IF(AV1319="","",IF(AV1319=BO$2,(SUMIF($BV$3:$BV1319,BO$2,$BW$3:$BW1319)-SUMIF($BX$3:$BX1319,BO$2,$BY$3:$BY1319))*AV$1,""))</f>
        <v/>
      </c>
      <c r="BP1319" s="69"/>
      <c r="BQ1319" s="13" t="str">
        <f t="shared" si="757"/>
        <v/>
      </c>
      <c r="BR1319" s="75" t="str">
        <f t="shared" si="739"/>
        <v/>
      </c>
      <c r="BS1319" s="33" t="str">
        <f t="shared" si="746"/>
        <v/>
      </c>
      <c r="BT1319" s="42" t="str">
        <f t="shared" si="747"/>
        <v/>
      </c>
      <c r="BU1319" s="38" t="str">
        <f t="shared" si="748"/>
        <v/>
      </c>
      <c r="BV1319" s="30" t="str">
        <f t="shared" si="740"/>
        <v/>
      </c>
      <c r="BW1319" s="36" t="str">
        <f t="shared" si="741"/>
        <v/>
      </c>
      <c r="BX1319" s="36" t="str">
        <f t="shared" si="742"/>
        <v/>
      </c>
      <c r="BY1319" s="45" t="str">
        <f t="shared" si="743"/>
        <v/>
      </c>
      <c r="BZ1319" s="12" t="str">
        <f t="shared" si="749"/>
        <v/>
      </c>
      <c r="CA1319" s="47" t="str">
        <f t="shared" si="750"/>
        <v/>
      </c>
      <c r="CB1319" s="32" t="str">
        <f t="shared" si="751"/>
        <v/>
      </c>
      <c r="CC1319" s="32" t="str">
        <f t="shared" si="752"/>
        <v/>
      </c>
      <c r="CD1319" s="32" t="str">
        <f t="shared" si="753"/>
        <v/>
      </c>
      <c r="CE1319" s="48"/>
      <c r="CF1319" s="32" t="str">
        <f t="shared" si="758"/>
        <v/>
      </c>
      <c r="CG1319" s="32" t="str">
        <f t="shared" si="759"/>
        <v/>
      </c>
      <c r="CH1319" s="48"/>
    </row>
    <row r="1320" spans="2:86" ht="30" customHeight="1" x14ac:dyDescent="0.2">
      <c r="B1320" s="155"/>
      <c r="C1320" s="117"/>
      <c r="D1320" s="53"/>
      <c r="E1320" s="68"/>
      <c r="F1320" s="54"/>
      <c r="G1320" s="54"/>
      <c r="H1320" s="55"/>
      <c r="I1320" s="71"/>
      <c r="J1320" s="73"/>
      <c r="K1320" s="56"/>
      <c r="L1320" s="76" t="str">
        <f t="shared" si="763"/>
        <v/>
      </c>
      <c r="M1320" s="77" t="str">
        <f t="shared" si="732"/>
        <v/>
      </c>
      <c r="N1320" s="130" t="str">
        <f t="shared" si="754"/>
        <v/>
      </c>
      <c r="O1320" s="131" t="str">
        <f t="shared" si="764"/>
        <v/>
      </c>
      <c r="P1320" s="131" t="str">
        <f t="shared" si="764"/>
        <v/>
      </c>
      <c r="Q1320" s="131" t="str">
        <f t="shared" si="764"/>
        <v/>
      </c>
      <c r="R1320" s="131" t="str">
        <f t="shared" si="764"/>
        <v/>
      </c>
      <c r="S1320" s="131" t="str">
        <f t="shared" si="764"/>
        <v/>
      </c>
      <c r="T1320" s="131" t="str">
        <f t="shared" si="764"/>
        <v/>
      </c>
      <c r="U1320" s="131" t="str">
        <f t="shared" si="764"/>
        <v/>
      </c>
      <c r="V1320" s="14"/>
      <c r="W1320" s="17" t="str">
        <f>IF(C1320="",IF(OR(AND($H1320&lt;&gt;"",C1320=""),AND($F1319=$F1320,$AK1320&lt;&gt;""),COUNTA($H$3:$H$100002)&gt;COUNTA($H$3:$H1320),$AE1320&lt;&gt;""),W1319,""),C1320)</f>
        <v/>
      </c>
      <c r="X1320" s="17" t="str">
        <f>IF(D1320="",IF(OR(AND($H1320&lt;&gt;"",D1320=""),AND($F1319=$F1320,$AK1320&lt;&gt;""),COUNTA($H$3:$H$100002)&gt;COUNTA($H$3:$H1320),$AE1320&lt;&gt;""),X1319,""),D1320)</f>
        <v/>
      </c>
      <c r="Y1320" s="17" t="str">
        <f>IF(E1320="",IF(OR(AND($H1320&lt;&gt;"",E1320=""),AND($F1319=$F1320,$AK1320&lt;&gt;""),COUNTA($H$3:$H$100002)&gt;COUNTA($H$3:$H1320),$AE1320&lt;&gt;""),Y1319,""),E1320)</f>
        <v/>
      </c>
      <c r="Z1320" s="27" t="str">
        <f t="shared" si="733"/>
        <v/>
      </c>
      <c r="AA1320" s="2" t="str">
        <f>IF(F1320="","",COUNTA($F$3:F1320))</f>
        <v/>
      </c>
      <c r="AB1320" s="3" t="str">
        <f>IF(F1320="","",IFERROR(IF(F1320&lt;&gt;"",IFERROR(INDEX(設定!$C$3:$C$303,MATCH(F1320,設定!$C$3:$C$303,0),0),INDEX(設定!$C$3:$C$303,MATCH("*"&amp;F1320&amp;"*",設定!$C$3:$C$303,0),0)),""),"エラー"))</f>
        <v/>
      </c>
      <c r="AC1320" s="2" t="str">
        <f>IF(G1320="","",COUNTA($G$3:G1320))</f>
        <v/>
      </c>
      <c r="AD1320" s="3" t="str">
        <f>IF(G1320="","",IFERROR(IF(G1320&lt;&gt;"",IFERROR(INDEX(設定!$C$3:$C$303,MATCH(G1320,設定!$C$3:$C$303,0),0),INDEX(設定!$C$3:$C$303,MATCH("*"&amp;G1320&amp;"*",設定!$C$3:$C$303,0),0)),""),"エラー"))</f>
        <v/>
      </c>
      <c r="AE1320" s="3" t="str">
        <f>IFERROR(IF(AB1320="",IF(AND(H1320&lt;&gt;"",F1320=""),INDEX(AB$3:AB1320,MATCH(MAX(AA$3:AA1320),AA$3:AA1320,0),0),""),AB1320),"")</f>
        <v/>
      </c>
      <c r="AF1320" s="3" t="str">
        <f>IFERROR(IF(AD1320="",IF(AND(H1320&lt;&gt;"",G1320=""),INDEX(AD$3:AD1320,MATCH(MAX(AC$3:AC1320),AC$3:AC1320,0),0),""),AD1320),"")</f>
        <v/>
      </c>
      <c r="AG1320" s="2" t="str">
        <f>IF(AH1320="","",IF(OR(AH1320=AH1319,AH1320=AH1321),IF(AND(E1320="",AB1320="",AG1319&lt;&gt;""),MAX($AG$3:AG1319),MAX($AG$3:AG1319)+1),IF(AH1319=AH1320,AG1319,MAX($AG$3:AG1319)+1)))</f>
        <v/>
      </c>
      <c r="AH1320" s="12" t="str">
        <f t="shared" si="755"/>
        <v/>
      </c>
      <c r="AI1320" s="12" t="str">
        <f t="shared" si="734"/>
        <v/>
      </c>
      <c r="AJ1320" s="13" t="str">
        <f t="shared" si="735"/>
        <v/>
      </c>
      <c r="AK1320" s="13" t="str">
        <f t="shared" si="736"/>
        <v/>
      </c>
      <c r="AL1320" s="13" t="str">
        <f>IF(OR(AJ1320="",COUNTIF($AH$3:AH1320,AH1320)&lt;&gt;COUNTIF(AH$3:AH$100002,AH1320)),"",SUMIF(AH$3:AH$100002,AH1320,AJ$3:AJ$100002))</f>
        <v/>
      </c>
      <c r="AM1320" s="13" t="str">
        <f>IF(OR(AK1320="",COUNTIF($AH$3:AH1320,AH1320)&lt;&gt;COUNTIF(AH$3:AH$100002,AH1320)),"",SUMIF(AH$3:AH$100002,AH1320,AK$3:AK$100002))</f>
        <v/>
      </c>
      <c r="AO1320" s="13" t="str">
        <f t="shared" si="756"/>
        <v/>
      </c>
      <c r="AP1320" s="13" t="str">
        <f t="shared" si="756"/>
        <v/>
      </c>
      <c r="AQ1320" s="13" t="str">
        <f t="shared" si="756"/>
        <v/>
      </c>
      <c r="AR1320" s="13" t="str">
        <f t="shared" si="745"/>
        <v/>
      </c>
      <c r="AS1320" s="13" t="str">
        <f t="shared" si="745"/>
        <v/>
      </c>
      <c r="AT1320" s="13" t="str">
        <f t="shared" si="745"/>
        <v/>
      </c>
      <c r="AU1320" s="13" t="str">
        <f t="shared" si="745"/>
        <v/>
      </c>
      <c r="AV1320" s="13" t="str">
        <f t="shared" si="760"/>
        <v/>
      </c>
      <c r="AW1320" s="86" t="str">
        <f t="shared" si="737"/>
        <v/>
      </c>
      <c r="AX1320" s="59" t="str">
        <f t="shared" si="738"/>
        <v/>
      </c>
      <c r="AY1320" s="63" t="str">
        <f>IF(OR($BR1320="",BH1320=""),"",COUNT($BR$3:$BR1320))</f>
        <v/>
      </c>
      <c r="AZ1320" s="13" t="str">
        <f>IF(OR($BR1320="",BI1320=""),"",COUNT($BR$3:$BR1320))</f>
        <v/>
      </c>
      <c r="BA1320" s="13" t="str">
        <f>IF(OR($BR1320="",BJ1320=""),"",COUNT($BR$3:$BR1320))</f>
        <v/>
      </c>
      <c r="BB1320" s="13" t="str">
        <f>IF(OR($BR1320="",BK1320=""),"",COUNT($BR$3:$BR1320))</f>
        <v/>
      </c>
      <c r="BC1320" s="13" t="str">
        <f>IF(OR($BR1320="",BL1320=""),"",COUNT($BR$3:$BR1320))</f>
        <v/>
      </c>
      <c r="BD1320" s="13" t="str">
        <f>IF(OR($BR1320="",BM1320=""),"",COUNT($BR$3:$BR1320))</f>
        <v/>
      </c>
      <c r="BE1320" s="13" t="str">
        <f>IF(OR($BR1320="",BN1320=""),"",COUNT($BR$3:$BR1320))</f>
        <v/>
      </c>
      <c r="BF1320" s="13" t="str">
        <f>IF(OR($BR1320="",BO1320=""),"",COUNT($BR$3:$BR1320))</f>
        <v/>
      </c>
      <c r="BG1320" s="66" t="str">
        <f>IF(Z1320="","",COUNT($Z$3:Z1320))</f>
        <v/>
      </c>
      <c r="BH1320" s="13" t="str">
        <f>IF(AO1320="","",IF(AO1320=BH$2,(SUMIF($BV$3:$BV1320,BH$2,$BW$3:$BW1320)-SUMIF($BX$3:$BX1320,BH$2,$BY$3:$BY1320))*AO$1,""))</f>
        <v/>
      </c>
      <c r="BI1320" s="13" t="str">
        <f>IF(AP1320="","",IF(AP1320=BI$2,(SUMIF($BV$3:$BV1320,BI$2,$BW$3:$BW1320)-SUMIF($BX$3:$BX1320,BI$2,$BY$3:$BY1320))*AP$1,""))</f>
        <v/>
      </c>
      <c r="BJ1320" s="13" t="str">
        <f>IF(AQ1320="","",IF(AQ1320=BJ$2,(SUMIF($BV$3:$BV1320,BJ$2,$BW$3:$BW1320)-SUMIF($BX$3:$BX1320,BJ$2,$BY$3:$BY1320))*AQ$1,""))</f>
        <v/>
      </c>
      <c r="BK1320" s="13" t="str">
        <f>IF(AR1320="","",IF(AR1320=BK$2,(SUMIF($BV$3:$BV1320,BK$2,$BW$3:$BW1320)-SUMIF($BX$3:$BX1320,BK$2,$BY$3:$BY1320))*AR$1,""))</f>
        <v/>
      </c>
      <c r="BL1320" s="13" t="str">
        <f>IF(AS1320="","",IF(AS1320=BL$2,(SUMIF($BV$3:$BV1320,BL$2,$BW$3:$BW1320)-SUMIF($BX$3:$BX1320,BL$2,$BY$3:$BY1320))*AS$1,""))</f>
        <v/>
      </c>
      <c r="BM1320" s="13" t="str">
        <f>IF(AT1320="","",IF(AT1320=BM$2,(SUMIF($BV$3:$BV1320,BM$2,$BW$3:$BW1320)-SUMIF($BX$3:$BX1320,BM$2,$BY$3:$BY1320))*AT$1,""))</f>
        <v/>
      </c>
      <c r="BN1320" s="13" t="str">
        <f>IF(AU1320="","",IF(AU1320=BN$2,(SUMIF($BV$3:$BV1320,BN$2,$BW$3:$BW1320)-SUMIF($BX$3:$BX1320,BN$2,$BY$3:$BY1320))*AU$1,""))</f>
        <v/>
      </c>
      <c r="BO1320" s="13" t="str">
        <f>IF(AV1320="","",IF(AV1320=BO$2,(SUMIF($BV$3:$BV1320,BO$2,$BW$3:$BW1320)-SUMIF($BX$3:$BX1320,BO$2,$BY$3:$BY1320))*AV$1,""))</f>
        <v/>
      </c>
      <c r="BP1320" s="69"/>
      <c r="BQ1320" s="13" t="str">
        <f t="shared" si="757"/>
        <v/>
      </c>
      <c r="BR1320" s="75" t="str">
        <f t="shared" si="739"/>
        <v/>
      </c>
      <c r="BS1320" s="33" t="str">
        <f t="shared" si="746"/>
        <v/>
      </c>
      <c r="BT1320" s="42" t="str">
        <f t="shared" si="747"/>
        <v/>
      </c>
      <c r="BU1320" s="38" t="str">
        <f t="shared" si="748"/>
        <v/>
      </c>
      <c r="BV1320" s="30" t="str">
        <f t="shared" si="740"/>
        <v/>
      </c>
      <c r="BW1320" s="36" t="str">
        <f t="shared" si="741"/>
        <v/>
      </c>
      <c r="BX1320" s="36" t="str">
        <f t="shared" si="742"/>
        <v/>
      </c>
      <c r="BY1320" s="45" t="str">
        <f t="shared" si="743"/>
        <v/>
      </c>
      <c r="BZ1320" s="12" t="str">
        <f t="shared" si="749"/>
        <v/>
      </c>
      <c r="CA1320" s="47" t="str">
        <f t="shared" si="750"/>
        <v/>
      </c>
      <c r="CB1320" s="32" t="str">
        <f t="shared" si="751"/>
        <v/>
      </c>
      <c r="CC1320" s="32" t="str">
        <f t="shared" si="752"/>
        <v/>
      </c>
      <c r="CD1320" s="32" t="str">
        <f t="shared" si="753"/>
        <v/>
      </c>
      <c r="CE1320" s="48"/>
      <c r="CF1320" s="32" t="str">
        <f t="shared" si="758"/>
        <v/>
      </c>
      <c r="CG1320" s="32" t="str">
        <f t="shared" si="759"/>
        <v/>
      </c>
      <c r="CH1320" s="48"/>
    </row>
    <row r="1321" spans="2:86" ht="30" customHeight="1" x14ac:dyDescent="0.2">
      <c r="B1321" s="155"/>
      <c r="C1321" s="117"/>
      <c r="D1321" s="53"/>
      <c r="E1321" s="68"/>
      <c r="F1321" s="54"/>
      <c r="G1321" s="54"/>
      <c r="H1321" s="55"/>
      <c r="I1321" s="71"/>
      <c r="J1321" s="73"/>
      <c r="K1321" s="56"/>
      <c r="L1321" s="76" t="str">
        <f t="shared" si="763"/>
        <v/>
      </c>
      <c r="M1321" s="77" t="str">
        <f t="shared" si="732"/>
        <v/>
      </c>
      <c r="N1321" s="130" t="str">
        <f t="shared" si="754"/>
        <v/>
      </c>
      <c r="O1321" s="131" t="str">
        <f t="shared" si="764"/>
        <v/>
      </c>
      <c r="P1321" s="131" t="str">
        <f t="shared" si="764"/>
        <v/>
      </c>
      <c r="Q1321" s="131" t="str">
        <f t="shared" si="764"/>
        <v/>
      </c>
      <c r="R1321" s="131" t="str">
        <f t="shared" si="764"/>
        <v/>
      </c>
      <c r="S1321" s="131" t="str">
        <f t="shared" si="764"/>
        <v/>
      </c>
      <c r="T1321" s="131" t="str">
        <f t="shared" si="764"/>
        <v/>
      </c>
      <c r="U1321" s="131" t="str">
        <f t="shared" si="764"/>
        <v/>
      </c>
      <c r="V1321" s="14"/>
      <c r="W1321" s="17" t="str">
        <f>IF(C1321="",IF(OR(AND($H1321&lt;&gt;"",C1321=""),AND($F1320=$F1321,$AK1321&lt;&gt;""),COUNTA($H$3:$H$100002)&gt;COUNTA($H$3:$H1321),$AE1321&lt;&gt;""),W1320,""),C1321)</f>
        <v/>
      </c>
      <c r="X1321" s="17" t="str">
        <f>IF(D1321="",IF(OR(AND($H1321&lt;&gt;"",D1321=""),AND($F1320=$F1321,$AK1321&lt;&gt;""),COUNTA($H$3:$H$100002)&gt;COUNTA($H$3:$H1321),$AE1321&lt;&gt;""),X1320,""),D1321)</f>
        <v/>
      </c>
      <c r="Y1321" s="17" t="str">
        <f>IF(E1321="",IF(OR(AND($H1321&lt;&gt;"",E1321=""),AND($F1320=$F1321,$AK1321&lt;&gt;""),COUNTA($H$3:$H$100002)&gt;COUNTA($H$3:$H1321),$AE1321&lt;&gt;""),Y1320,""),E1321)</f>
        <v/>
      </c>
      <c r="Z1321" s="27" t="str">
        <f t="shared" si="733"/>
        <v/>
      </c>
      <c r="AA1321" s="2" t="str">
        <f>IF(F1321="","",COUNTA($F$3:F1321))</f>
        <v/>
      </c>
      <c r="AB1321" s="3" t="str">
        <f>IF(F1321="","",IFERROR(IF(F1321&lt;&gt;"",IFERROR(INDEX(設定!$C$3:$C$303,MATCH(F1321,設定!$C$3:$C$303,0),0),INDEX(設定!$C$3:$C$303,MATCH("*"&amp;F1321&amp;"*",設定!$C$3:$C$303,0),0)),""),"エラー"))</f>
        <v/>
      </c>
      <c r="AC1321" s="2" t="str">
        <f>IF(G1321="","",COUNTA($G$3:G1321))</f>
        <v/>
      </c>
      <c r="AD1321" s="3" t="str">
        <f>IF(G1321="","",IFERROR(IF(G1321&lt;&gt;"",IFERROR(INDEX(設定!$C$3:$C$303,MATCH(G1321,設定!$C$3:$C$303,0),0),INDEX(設定!$C$3:$C$303,MATCH("*"&amp;G1321&amp;"*",設定!$C$3:$C$303,0),0)),""),"エラー"))</f>
        <v/>
      </c>
      <c r="AE1321" s="3" t="str">
        <f>IFERROR(IF(AB1321="",IF(AND(H1321&lt;&gt;"",F1321=""),INDEX(AB$3:AB1321,MATCH(MAX(AA$3:AA1321),AA$3:AA1321,0),0),""),AB1321),"")</f>
        <v/>
      </c>
      <c r="AF1321" s="3" t="str">
        <f>IFERROR(IF(AD1321="",IF(AND(H1321&lt;&gt;"",G1321=""),INDEX(AD$3:AD1321,MATCH(MAX(AC$3:AC1321),AC$3:AC1321,0),0),""),AD1321),"")</f>
        <v/>
      </c>
      <c r="AG1321" s="2" t="str">
        <f>IF(AH1321="","",IF(OR(AH1321=AH1320,AH1321=AH1322),IF(AND(E1321="",AB1321="",AG1320&lt;&gt;""),MAX($AG$3:AG1320),MAX($AG$3:AG1320)+1),IF(AH1320=AH1321,AG1320,MAX($AG$3:AG1320)+1)))</f>
        <v/>
      </c>
      <c r="AH1321" s="12" t="str">
        <f t="shared" si="755"/>
        <v/>
      </c>
      <c r="AI1321" s="12" t="str">
        <f t="shared" si="734"/>
        <v/>
      </c>
      <c r="AJ1321" s="13" t="str">
        <f t="shared" si="735"/>
        <v/>
      </c>
      <c r="AK1321" s="13" t="str">
        <f t="shared" si="736"/>
        <v/>
      </c>
      <c r="AL1321" s="13" t="str">
        <f>IF(OR(AJ1321="",COUNTIF($AH$3:AH1321,AH1321)&lt;&gt;COUNTIF(AH$3:AH$100002,AH1321)),"",SUMIF(AH$3:AH$100002,AH1321,AJ$3:AJ$100002))</f>
        <v/>
      </c>
      <c r="AM1321" s="13" t="str">
        <f>IF(OR(AK1321="",COUNTIF($AH$3:AH1321,AH1321)&lt;&gt;COUNTIF(AH$3:AH$100002,AH1321)),"",SUMIF(AH$3:AH$100002,AH1321,AK$3:AK$100002))</f>
        <v/>
      </c>
      <c r="AO1321" s="13" t="str">
        <f t="shared" si="756"/>
        <v/>
      </c>
      <c r="AP1321" s="13" t="str">
        <f t="shared" si="756"/>
        <v/>
      </c>
      <c r="AQ1321" s="13" t="str">
        <f t="shared" si="756"/>
        <v/>
      </c>
      <c r="AR1321" s="13" t="str">
        <f t="shared" si="745"/>
        <v/>
      </c>
      <c r="AS1321" s="13" t="str">
        <f t="shared" si="745"/>
        <v/>
      </c>
      <c r="AT1321" s="13" t="str">
        <f t="shared" si="745"/>
        <v/>
      </c>
      <c r="AU1321" s="13" t="str">
        <f t="shared" si="745"/>
        <v/>
      </c>
      <c r="AV1321" s="13" t="str">
        <f t="shared" si="760"/>
        <v/>
      </c>
      <c r="AW1321" s="86" t="str">
        <f t="shared" si="737"/>
        <v/>
      </c>
      <c r="AX1321" s="59" t="str">
        <f t="shared" si="738"/>
        <v/>
      </c>
      <c r="AY1321" s="63" t="str">
        <f>IF(OR($BR1321="",BH1321=""),"",COUNT($BR$3:$BR1321))</f>
        <v/>
      </c>
      <c r="AZ1321" s="13" t="str">
        <f>IF(OR($BR1321="",BI1321=""),"",COUNT($BR$3:$BR1321))</f>
        <v/>
      </c>
      <c r="BA1321" s="13" t="str">
        <f>IF(OR($BR1321="",BJ1321=""),"",COUNT($BR$3:$BR1321))</f>
        <v/>
      </c>
      <c r="BB1321" s="13" t="str">
        <f>IF(OR($BR1321="",BK1321=""),"",COUNT($BR$3:$BR1321))</f>
        <v/>
      </c>
      <c r="BC1321" s="13" t="str">
        <f>IF(OR($BR1321="",BL1321=""),"",COUNT($BR$3:$BR1321))</f>
        <v/>
      </c>
      <c r="BD1321" s="13" t="str">
        <f>IF(OR($BR1321="",BM1321=""),"",COUNT($BR$3:$BR1321))</f>
        <v/>
      </c>
      <c r="BE1321" s="13" t="str">
        <f>IF(OR($BR1321="",BN1321=""),"",COUNT($BR$3:$BR1321))</f>
        <v/>
      </c>
      <c r="BF1321" s="13" t="str">
        <f>IF(OR($BR1321="",BO1321=""),"",COUNT($BR$3:$BR1321))</f>
        <v/>
      </c>
      <c r="BG1321" s="66" t="str">
        <f>IF(Z1321="","",COUNT($Z$3:Z1321))</f>
        <v/>
      </c>
      <c r="BH1321" s="13" t="str">
        <f>IF(AO1321="","",IF(AO1321=BH$2,(SUMIF($BV$3:$BV1321,BH$2,$BW$3:$BW1321)-SUMIF($BX$3:$BX1321,BH$2,$BY$3:$BY1321))*AO$1,""))</f>
        <v/>
      </c>
      <c r="BI1321" s="13" t="str">
        <f>IF(AP1321="","",IF(AP1321=BI$2,(SUMIF($BV$3:$BV1321,BI$2,$BW$3:$BW1321)-SUMIF($BX$3:$BX1321,BI$2,$BY$3:$BY1321))*AP$1,""))</f>
        <v/>
      </c>
      <c r="BJ1321" s="13" t="str">
        <f>IF(AQ1321="","",IF(AQ1321=BJ$2,(SUMIF($BV$3:$BV1321,BJ$2,$BW$3:$BW1321)-SUMIF($BX$3:$BX1321,BJ$2,$BY$3:$BY1321))*AQ$1,""))</f>
        <v/>
      </c>
      <c r="BK1321" s="13" t="str">
        <f>IF(AR1321="","",IF(AR1321=BK$2,(SUMIF($BV$3:$BV1321,BK$2,$BW$3:$BW1321)-SUMIF($BX$3:$BX1321,BK$2,$BY$3:$BY1321))*AR$1,""))</f>
        <v/>
      </c>
      <c r="BL1321" s="13" t="str">
        <f>IF(AS1321="","",IF(AS1321=BL$2,(SUMIF($BV$3:$BV1321,BL$2,$BW$3:$BW1321)-SUMIF($BX$3:$BX1321,BL$2,$BY$3:$BY1321))*AS$1,""))</f>
        <v/>
      </c>
      <c r="BM1321" s="13" t="str">
        <f>IF(AT1321="","",IF(AT1321=BM$2,(SUMIF($BV$3:$BV1321,BM$2,$BW$3:$BW1321)-SUMIF($BX$3:$BX1321,BM$2,$BY$3:$BY1321))*AT$1,""))</f>
        <v/>
      </c>
      <c r="BN1321" s="13" t="str">
        <f>IF(AU1321="","",IF(AU1321=BN$2,(SUMIF($BV$3:$BV1321,BN$2,$BW$3:$BW1321)-SUMIF($BX$3:$BX1321,BN$2,$BY$3:$BY1321))*AU$1,""))</f>
        <v/>
      </c>
      <c r="BO1321" s="13" t="str">
        <f>IF(AV1321="","",IF(AV1321=BO$2,(SUMIF($BV$3:$BV1321,BO$2,$BW$3:$BW1321)-SUMIF($BX$3:$BX1321,BO$2,$BY$3:$BY1321))*AV$1,""))</f>
        <v/>
      </c>
      <c r="BP1321" s="69"/>
      <c r="BQ1321" s="13" t="str">
        <f t="shared" si="757"/>
        <v/>
      </c>
      <c r="BR1321" s="75" t="str">
        <f t="shared" si="739"/>
        <v/>
      </c>
      <c r="BS1321" s="33" t="str">
        <f t="shared" si="746"/>
        <v/>
      </c>
      <c r="BT1321" s="42" t="str">
        <f t="shared" si="747"/>
        <v/>
      </c>
      <c r="BU1321" s="38" t="str">
        <f t="shared" si="748"/>
        <v/>
      </c>
      <c r="BV1321" s="30" t="str">
        <f t="shared" si="740"/>
        <v/>
      </c>
      <c r="BW1321" s="36" t="str">
        <f t="shared" si="741"/>
        <v/>
      </c>
      <c r="BX1321" s="36" t="str">
        <f t="shared" si="742"/>
        <v/>
      </c>
      <c r="BY1321" s="45" t="str">
        <f t="shared" si="743"/>
        <v/>
      </c>
      <c r="BZ1321" s="12" t="str">
        <f t="shared" si="749"/>
        <v/>
      </c>
      <c r="CA1321" s="47" t="str">
        <f t="shared" si="750"/>
        <v/>
      </c>
      <c r="CB1321" s="32" t="str">
        <f t="shared" si="751"/>
        <v/>
      </c>
      <c r="CC1321" s="32" t="str">
        <f t="shared" si="752"/>
        <v/>
      </c>
      <c r="CD1321" s="32" t="str">
        <f t="shared" si="753"/>
        <v/>
      </c>
      <c r="CE1321" s="48"/>
      <c r="CF1321" s="32" t="str">
        <f t="shared" si="758"/>
        <v/>
      </c>
      <c r="CG1321" s="32" t="str">
        <f t="shared" si="759"/>
        <v/>
      </c>
      <c r="CH1321" s="48"/>
    </row>
    <row r="1322" spans="2:86" ht="30" customHeight="1" x14ac:dyDescent="0.2">
      <c r="B1322" s="155"/>
      <c r="C1322" s="117"/>
      <c r="D1322" s="53"/>
      <c r="E1322" s="68"/>
      <c r="F1322" s="54"/>
      <c r="G1322" s="54"/>
      <c r="H1322" s="55"/>
      <c r="I1322" s="71"/>
      <c r="J1322" s="73"/>
      <c r="K1322" s="56"/>
      <c r="L1322" s="76" t="str">
        <f t="shared" si="763"/>
        <v/>
      </c>
      <c r="M1322" s="77" t="str">
        <f t="shared" si="732"/>
        <v/>
      </c>
      <c r="N1322" s="130" t="str">
        <f t="shared" si="754"/>
        <v/>
      </c>
      <c r="O1322" s="131" t="str">
        <f t="shared" si="764"/>
        <v/>
      </c>
      <c r="P1322" s="131" t="str">
        <f t="shared" si="764"/>
        <v/>
      </c>
      <c r="Q1322" s="131" t="str">
        <f t="shared" si="764"/>
        <v/>
      </c>
      <c r="R1322" s="131" t="str">
        <f t="shared" si="764"/>
        <v/>
      </c>
      <c r="S1322" s="131" t="str">
        <f t="shared" si="764"/>
        <v/>
      </c>
      <c r="T1322" s="131" t="str">
        <f t="shared" si="764"/>
        <v/>
      </c>
      <c r="U1322" s="131" t="str">
        <f t="shared" si="764"/>
        <v/>
      </c>
      <c r="V1322" s="14"/>
      <c r="W1322" s="17" t="str">
        <f>IF(C1322="",IF(OR(AND($H1322&lt;&gt;"",C1322=""),AND($F1321=$F1322,$AK1322&lt;&gt;""),COUNTA($H$3:$H$100002)&gt;COUNTA($H$3:$H1322),$AE1322&lt;&gt;""),W1321,""),C1322)</f>
        <v/>
      </c>
      <c r="X1322" s="17" t="str">
        <f>IF(D1322="",IF(OR(AND($H1322&lt;&gt;"",D1322=""),AND($F1321=$F1322,$AK1322&lt;&gt;""),COUNTA($H$3:$H$100002)&gt;COUNTA($H$3:$H1322),$AE1322&lt;&gt;""),X1321,""),D1322)</f>
        <v/>
      </c>
      <c r="Y1322" s="17" t="str">
        <f>IF(E1322="",IF(OR(AND($H1322&lt;&gt;"",E1322=""),AND($F1321=$F1322,$AK1322&lt;&gt;""),COUNTA($H$3:$H$100002)&gt;COUNTA($H$3:$H1322),$AE1322&lt;&gt;""),Y1321,""),E1322)</f>
        <v/>
      </c>
      <c r="Z1322" s="27" t="str">
        <f t="shared" si="733"/>
        <v/>
      </c>
      <c r="AA1322" s="2" t="str">
        <f>IF(F1322="","",COUNTA($F$3:F1322))</f>
        <v/>
      </c>
      <c r="AB1322" s="3" t="str">
        <f>IF(F1322="","",IFERROR(IF(F1322&lt;&gt;"",IFERROR(INDEX(設定!$C$3:$C$303,MATCH(F1322,設定!$C$3:$C$303,0),0),INDEX(設定!$C$3:$C$303,MATCH("*"&amp;F1322&amp;"*",設定!$C$3:$C$303,0),0)),""),"エラー"))</f>
        <v/>
      </c>
      <c r="AC1322" s="2" t="str">
        <f>IF(G1322="","",COUNTA($G$3:G1322))</f>
        <v/>
      </c>
      <c r="AD1322" s="3" t="str">
        <f>IF(G1322="","",IFERROR(IF(G1322&lt;&gt;"",IFERROR(INDEX(設定!$C$3:$C$303,MATCH(G1322,設定!$C$3:$C$303,0),0),INDEX(設定!$C$3:$C$303,MATCH("*"&amp;G1322&amp;"*",設定!$C$3:$C$303,0),0)),""),"エラー"))</f>
        <v/>
      </c>
      <c r="AE1322" s="3" t="str">
        <f>IFERROR(IF(AB1322="",IF(AND(H1322&lt;&gt;"",F1322=""),INDEX(AB$3:AB1322,MATCH(MAX(AA$3:AA1322),AA$3:AA1322,0),0),""),AB1322),"")</f>
        <v/>
      </c>
      <c r="AF1322" s="3" t="str">
        <f>IFERROR(IF(AD1322="",IF(AND(H1322&lt;&gt;"",G1322=""),INDEX(AD$3:AD1322,MATCH(MAX(AC$3:AC1322),AC$3:AC1322,0),0),""),AD1322),"")</f>
        <v/>
      </c>
      <c r="AG1322" s="2" t="str">
        <f>IF(AH1322="","",IF(OR(AH1322=AH1321,AH1322=AH1323),IF(AND(E1322="",AB1322="",AG1321&lt;&gt;""),MAX($AG$3:AG1321),MAX($AG$3:AG1321)+1),IF(AH1321=AH1322,AG1321,MAX($AG$3:AG1321)+1)))</f>
        <v/>
      </c>
      <c r="AH1322" s="12" t="str">
        <f t="shared" si="755"/>
        <v/>
      </c>
      <c r="AI1322" s="12" t="str">
        <f t="shared" si="734"/>
        <v/>
      </c>
      <c r="AJ1322" s="13" t="str">
        <f t="shared" si="735"/>
        <v/>
      </c>
      <c r="AK1322" s="13" t="str">
        <f t="shared" si="736"/>
        <v/>
      </c>
      <c r="AL1322" s="13" t="str">
        <f>IF(OR(AJ1322="",COUNTIF($AH$3:AH1322,AH1322)&lt;&gt;COUNTIF(AH$3:AH$100002,AH1322)),"",SUMIF(AH$3:AH$100002,AH1322,AJ$3:AJ$100002))</f>
        <v/>
      </c>
      <c r="AM1322" s="13" t="str">
        <f>IF(OR(AK1322="",COUNTIF($AH$3:AH1322,AH1322)&lt;&gt;COUNTIF(AH$3:AH$100002,AH1322)),"",SUMIF(AH$3:AH$100002,AH1322,AK$3:AK$100002))</f>
        <v/>
      </c>
      <c r="AO1322" s="13" t="str">
        <f t="shared" si="756"/>
        <v/>
      </c>
      <c r="AP1322" s="13" t="str">
        <f t="shared" si="756"/>
        <v/>
      </c>
      <c r="AQ1322" s="13" t="str">
        <f t="shared" si="756"/>
        <v/>
      </c>
      <c r="AR1322" s="13" t="str">
        <f t="shared" si="745"/>
        <v/>
      </c>
      <c r="AS1322" s="13" t="str">
        <f t="shared" si="745"/>
        <v/>
      </c>
      <c r="AT1322" s="13" t="str">
        <f t="shared" si="745"/>
        <v/>
      </c>
      <c r="AU1322" s="13" t="str">
        <f t="shared" si="745"/>
        <v/>
      </c>
      <c r="AV1322" s="13" t="str">
        <f t="shared" si="760"/>
        <v/>
      </c>
      <c r="AW1322" s="86" t="str">
        <f t="shared" si="737"/>
        <v/>
      </c>
      <c r="AX1322" s="59" t="str">
        <f t="shared" si="738"/>
        <v/>
      </c>
      <c r="AY1322" s="63" t="str">
        <f>IF(OR($BR1322="",BH1322=""),"",COUNT($BR$3:$BR1322))</f>
        <v/>
      </c>
      <c r="AZ1322" s="13" t="str">
        <f>IF(OR($BR1322="",BI1322=""),"",COUNT($BR$3:$BR1322))</f>
        <v/>
      </c>
      <c r="BA1322" s="13" t="str">
        <f>IF(OR($BR1322="",BJ1322=""),"",COUNT($BR$3:$BR1322))</f>
        <v/>
      </c>
      <c r="BB1322" s="13" t="str">
        <f>IF(OR($BR1322="",BK1322=""),"",COUNT($BR$3:$BR1322))</f>
        <v/>
      </c>
      <c r="BC1322" s="13" t="str">
        <f>IF(OR($BR1322="",BL1322=""),"",COUNT($BR$3:$BR1322))</f>
        <v/>
      </c>
      <c r="BD1322" s="13" t="str">
        <f>IF(OR($BR1322="",BM1322=""),"",COUNT($BR$3:$BR1322))</f>
        <v/>
      </c>
      <c r="BE1322" s="13" t="str">
        <f>IF(OR($BR1322="",BN1322=""),"",COUNT($BR$3:$BR1322))</f>
        <v/>
      </c>
      <c r="BF1322" s="13" t="str">
        <f>IF(OR($BR1322="",BO1322=""),"",COUNT($BR$3:$BR1322))</f>
        <v/>
      </c>
      <c r="BG1322" s="66" t="str">
        <f>IF(Z1322="","",COUNT($Z$3:Z1322))</f>
        <v/>
      </c>
      <c r="BH1322" s="13" t="str">
        <f>IF(AO1322="","",IF(AO1322=BH$2,(SUMIF($BV$3:$BV1322,BH$2,$BW$3:$BW1322)-SUMIF($BX$3:$BX1322,BH$2,$BY$3:$BY1322))*AO$1,""))</f>
        <v/>
      </c>
      <c r="BI1322" s="13" t="str">
        <f>IF(AP1322="","",IF(AP1322=BI$2,(SUMIF($BV$3:$BV1322,BI$2,$BW$3:$BW1322)-SUMIF($BX$3:$BX1322,BI$2,$BY$3:$BY1322))*AP$1,""))</f>
        <v/>
      </c>
      <c r="BJ1322" s="13" t="str">
        <f>IF(AQ1322="","",IF(AQ1322=BJ$2,(SUMIF($BV$3:$BV1322,BJ$2,$BW$3:$BW1322)-SUMIF($BX$3:$BX1322,BJ$2,$BY$3:$BY1322))*AQ$1,""))</f>
        <v/>
      </c>
      <c r="BK1322" s="13" t="str">
        <f>IF(AR1322="","",IF(AR1322=BK$2,(SUMIF($BV$3:$BV1322,BK$2,$BW$3:$BW1322)-SUMIF($BX$3:$BX1322,BK$2,$BY$3:$BY1322))*AR$1,""))</f>
        <v/>
      </c>
      <c r="BL1322" s="13" t="str">
        <f>IF(AS1322="","",IF(AS1322=BL$2,(SUMIF($BV$3:$BV1322,BL$2,$BW$3:$BW1322)-SUMIF($BX$3:$BX1322,BL$2,$BY$3:$BY1322))*AS$1,""))</f>
        <v/>
      </c>
      <c r="BM1322" s="13" t="str">
        <f>IF(AT1322="","",IF(AT1322=BM$2,(SUMIF($BV$3:$BV1322,BM$2,$BW$3:$BW1322)-SUMIF($BX$3:$BX1322,BM$2,$BY$3:$BY1322))*AT$1,""))</f>
        <v/>
      </c>
      <c r="BN1322" s="13" t="str">
        <f>IF(AU1322="","",IF(AU1322=BN$2,(SUMIF($BV$3:$BV1322,BN$2,$BW$3:$BW1322)-SUMIF($BX$3:$BX1322,BN$2,$BY$3:$BY1322))*AU$1,""))</f>
        <v/>
      </c>
      <c r="BO1322" s="13" t="str">
        <f>IF(AV1322="","",IF(AV1322=BO$2,(SUMIF($BV$3:$BV1322,BO$2,$BW$3:$BW1322)-SUMIF($BX$3:$BX1322,BO$2,$BY$3:$BY1322))*AV$1,""))</f>
        <v/>
      </c>
      <c r="BP1322" s="69"/>
      <c r="BQ1322" s="13" t="str">
        <f t="shared" si="757"/>
        <v/>
      </c>
      <c r="BR1322" s="75" t="str">
        <f t="shared" si="739"/>
        <v/>
      </c>
      <c r="BS1322" s="33" t="str">
        <f t="shared" si="746"/>
        <v/>
      </c>
      <c r="BT1322" s="42" t="str">
        <f t="shared" si="747"/>
        <v/>
      </c>
      <c r="BU1322" s="38" t="str">
        <f t="shared" si="748"/>
        <v/>
      </c>
      <c r="BV1322" s="30" t="str">
        <f t="shared" si="740"/>
        <v/>
      </c>
      <c r="BW1322" s="36" t="str">
        <f t="shared" si="741"/>
        <v/>
      </c>
      <c r="BX1322" s="36" t="str">
        <f t="shared" si="742"/>
        <v/>
      </c>
      <c r="BY1322" s="45" t="str">
        <f t="shared" si="743"/>
        <v/>
      </c>
      <c r="BZ1322" s="12" t="str">
        <f t="shared" si="749"/>
        <v/>
      </c>
      <c r="CA1322" s="47" t="str">
        <f t="shared" si="750"/>
        <v/>
      </c>
      <c r="CB1322" s="32" t="str">
        <f t="shared" si="751"/>
        <v/>
      </c>
      <c r="CC1322" s="32" t="str">
        <f t="shared" si="752"/>
        <v/>
      </c>
      <c r="CD1322" s="32" t="str">
        <f t="shared" si="753"/>
        <v/>
      </c>
      <c r="CE1322" s="48"/>
      <c r="CF1322" s="32" t="str">
        <f t="shared" si="758"/>
        <v/>
      </c>
      <c r="CG1322" s="32" t="str">
        <f t="shared" si="759"/>
        <v/>
      </c>
      <c r="CH1322" s="48"/>
    </row>
    <row r="1323" spans="2:86" ht="30" customHeight="1" x14ac:dyDescent="0.2">
      <c r="B1323" s="155"/>
      <c r="C1323" s="117"/>
      <c r="D1323" s="53"/>
      <c r="E1323" s="68"/>
      <c r="F1323" s="54"/>
      <c r="G1323" s="54"/>
      <c r="H1323" s="55"/>
      <c r="I1323" s="71"/>
      <c r="J1323" s="73"/>
      <c r="K1323" s="56"/>
      <c r="L1323" s="76" t="str">
        <f t="shared" si="763"/>
        <v/>
      </c>
      <c r="M1323" s="77" t="str">
        <f t="shared" si="732"/>
        <v/>
      </c>
      <c r="N1323" s="130" t="str">
        <f t="shared" si="754"/>
        <v/>
      </c>
      <c r="O1323" s="131" t="str">
        <f t="shared" ref="O1323:U1332" si="765">IFERROR(INDEX($BH$3:$BO$100002,MATCH($BG1323,$BG$3:$BG$100002,0),MATCH(O$1,$BH$2:$BO$2,0)),"")</f>
        <v/>
      </c>
      <c r="P1323" s="131" t="str">
        <f t="shared" si="765"/>
        <v/>
      </c>
      <c r="Q1323" s="131" t="str">
        <f t="shared" si="765"/>
        <v/>
      </c>
      <c r="R1323" s="131" t="str">
        <f t="shared" si="765"/>
        <v/>
      </c>
      <c r="S1323" s="131" t="str">
        <f t="shared" si="765"/>
        <v/>
      </c>
      <c r="T1323" s="131" t="str">
        <f t="shared" si="765"/>
        <v/>
      </c>
      <c r="U1323" s="131" t="str">
        <f t="shared" si="765"/>
        <v/>
      </c>
      <c r="V1323" s="14"/>
      <c r="W1323" s="17" t="str">
        <f>IF(C1323="",IF(OR(AND($H1323&lt;&gt;"",C1323=""),AND($F1322=$F1323,$AK1323&lt;&gt;""),COUNTA($H$3:$H$100002)&gt;COUNTA($H$3:$H1323),$AE1323&lt;&gt;""),W1322,""),C1323)</f>
        <v/>
      </c>
      <c r="X1323" s="17" t="str">
        <f>IF(D1323="",IF(OR(AND($H1323&lt;&gt;"",D1323=""),AND($F1322=$F1323,$AK1323&lt;&gt;""),COUNTA($H$3:$H$100002)&gt;COUNTA($H$3:$H1323),$AE1323&lt;&gt;""),X1322,""),D1323)</f>
        <v/>
      </c>
      <c r="Y1323" s="17" t="str">
        <f>IF(E1323="",IF(OR(AND($H1323&lt;&gt;"",E1323=""),AND($F1322=$F1323,$AK1323&lt;&gt;""),COUNTA($H$3:$H$100002)&gt;COUNTA($H$3:$H1323),$AE1323&lt;&gt;""),Y1322,""),E1323)</f>
        <v/>
      </c>
      <c r="Z1323" s="27" t="str">
        <f t="shared" si="733"/>
        <v/>
      </c>
      <c r="AA1323" s="2" t="str">
        <f>IF(F1323="","",COUNTA($F$3:F1323))</f>
        <v/>
      </c>
      <c r="AB1323" s="3" t="str">
        <f>IF(F1323="","",IFERROR(IF(F1323&lt;&gt;"",IFERROR(INDEX(設定!$C$3:$C$303,MATCH(F1323,設定!$C$3:$C$303,0),0),INDEX(設定!$C$3:$C$303,MATCH("*"&amp;F1323&amp;"*",設定!$C$3:$C$303,0),0)),""),"エラー"))</f>
        <v/>
      </c>
      <c r="AC1323" s="2" t="str">
        <f>IF(G1323="","",COUNTA($G$3:G1323))</f>
        <v/>
      </c>
      <c r="AD1323" s="3" t="str">
        <f>IF(G1323="","",IFERROR(IF(G1323&lt;&gt;"",IFERROR(INDEX(設定!$C$3:$C$303,MATCH(G1323,設定!$C$3:$C$303,0),0),INDEX(設定!$C$3:$C$303,MATCH("*"&amp;G1323&amp;"*",設定!$C$3:$C$303,0),0)),""),"エラー"))</f>
        <v/>
      </c>
      <c r="AE1323" s="3" t="str">
        <f>IFERROR(IF(AB1323="",IF(AND(H1323&lt;&gt;"",F1323=""),INDEX(AB$3:AB1323,MATCH(MAX(AA$3:AA1323),AA$3:AA1323,0),0),""),AB1323),"")</f>
        <v/>
      </c>
      <c r="AF1323" s="3" t="str">
        <f>IFERROR(IF(AD1323="",IF(AND(H1323&lt;&gt;"",G1323=""),INDEX(AD$3:AD1323,MATCH(MAX(AC$3:AC1323),AC$3:AC1323,0),0),""),AD1323),"")</f>
        <v/>
      </c>
      <c r="AG1323" s="2" t="str">
        <f>IF(AH1323="","",IF(OR(AH1323=AH1322,AH1323=AH1324),IF(AND(E1323="",AB1323="",AG1322&lt;&gt;""),MAX($AG$3:AG1322),MAX($AG$3:AG1322)+1),IF(AH1322=AH1323,AG1322,MAX($AG$3:AG1322)+1)))</f>
        <v/>
      </c>
      <c r="AH1323" s="12" t="str">
        <f t="shared" si="755"/>
        <v/>
      </c>
      <c r="AI1323" s="12" t="str">
        <f t="shared" si="734"/>
        <v/>
      </c>
      <c r="AJ1323" s="13" t="str">
        <f t="shared" si="735"/>
        <v/>
      </c>
      <c r="AK1323" s="13" t="str">
        <f t="shared" si="736"/>
        <v/>
      </c>
      <c r="AL1323" s="13" t="str">
        <f>IF(OR(AJ1323="",COUNTIF($AH$3:AH1323,AH1323)&lt;&gt;COUNTIF(AH$3:AH$100002,AH1323)),"",SUMIF(AH$3:AH$100002,AH1323,AJ$3:AJ$100002))</f>
        <v/>
      </c>
      <c r="AM1323" s="13" t="str">
        <f>IF(OR(AK1323="",COUNTIF($AH$3:AH1323,AH1323)&lt;&gt;COUNTIF(AH$3:AH$100002,AH1323)),"",SUMIF(AH$3:AH$100002,AH1323,AK$3:AK$100002))</f>
        <v/>
      </c>
      <c r="AO1323" s="13" t="str">
        <f t="shared" si="756"/>
        <v/>
      </c>
      <c r="AP1323" s="13" t="str">
        <f t="shared" si="756"/>
        <v/>
      </c>
      <c r="AQ1323" s="13" t="str">
        <f t="shared" si="756"/>
        <v/>
      </c>
      <c r="AR1323" s="13" t="str">
        <f t="shared" si="745"/>
        <v/>
      </c>
      <c r="AS1323" s="13" t="str">
        <f t="shared" si="745"/>
        <v/>
      </c>
      <c r="AT1323" s="13" t="str">
        <f t="shared" si="745"/>
        <v/>
      </c>
      <c r="AU1323" s="13" t="str">
        <f t="shared" si="745"/>
        <v/>
      </c>
      <c r="AV1323" s="13" t="str">
        <f t="shared" si="760"/>
        <v/>
      </c>
      <c r="AW1323" s="86" t="str">
        <f t="shared" si="737"/>
        <v/>
      </c>
      <c r="AX1323" s="59" t="str">
        <f t="shared" si="738"/>
        <v/>
      </c>
      <c r="AY1323" s="63" t="str">
        <f>IF(OR($BR1323="",BH1323=""),"",COUNT($BR$3:$BR1323))</f>
        <v/>
      </c>
      <c r="AZ1323" s="13" t="str">
        <f>IF(OR($BR1323="",BI1323=""),"",COUNT($BR$3:$BR1323))</f>
        <v/>
      </c>
      <c r="BA1323" s="13" t="str">
        <f>IF(OR($BR1323="",BJ1323=""),"",COUNT($BR$3:$BR1323))</f>
        <v/>
      </c>
      <c r="BB1323" s="13" t="str">
        <f>IF(OR($BR1323="",BK1323=""),"",COUNT($BR$3:$BR1323))</f>
        <v/>
      </c>
      <c r="BC1323" s="13" t="str">
        <f>IF(OR($BR1323="",BL1323=""),"",COUNT($BR$3:$BR1323))</f>
        <v/>
      </c>
      <c r="BD1323" s="13" t="str">
        <f>IF(OR($BR1323="",BM1323=""),"",COUNT($BR$3:$BR1323))</f>
        <v/>
      </c>
      <c r="BE1323" s="13" t="str">
        <f>IF(OR($BR1323="",BN1323=""),"",COUNT($BR$3:$BR1323))</f>
        <v/>
      </c>
      <c r="BF1323" s="13" t="str">
        <f>IF(OR($BR1323="",BO1323=""),"",COUNT($BR$3:$BR1323))</f>
        <v/>
      </c>
      <c r="BG1323" s="66" t="str">
        <f>IF(Z1323="","",COUNT($Z$3:Z1323))</f>
        <v/>
      </c>
      <c r="BH1323" s="13" t="str">
        <f>IF(AO1323="","",IF(AO1323=BH$2,(SUMIF($BV$3:$BV1323,BH$2,$BW$3:$BW1323)-SUMIF($BX$3:$BX1323,BH$2,$BY$3:$BY1323))*AO$1,""))</f>
        <v/>
      </c>
      <c r="BI1323" s="13" t="str">
        <f>IF(AP1323="","",IF(AP1323=BI$2,(SUMIF($BV$3:$BV1323,BI$2,$BW$3:$BW1323)-SUMIF($BX$3:$BX1323,BI$2,$BY$3:$BY1323))*AP$1,""))</f>
        <v/>
      </c>
      <c r="BJ1323" s="13" t="str">
        <f>IF(AQ1323="","",IF(AQ1323=BJ$2,(SUMIF($BV$3:$BV1323,BJ$2,$BW$3:$BW1323)-SUMIF($BX$3:$BX1323,BJ$2,$BY$3:$BY1323))*AQ$1,""))</f>
        <v/>
      </c>
      <c r="BK1323" s="13" t="str">
        <f>IF(AR1323="","",IF(AR1323=BK$2,(SUMIF($BV$3:$BV1323,BK$2,$BW$3:$BW1323)-SUMIF($BX$3:$BX1323,BK$2,$BY$3:$BY1323))*AR$1,""))</f>
        <v/>
      </c>
      <c r="BL1323" s="13" t="str">
        <f>IF(AS1323="","",IF(AS1323=BL$2,(SUMIF($BV$3:$BV1323,BL$2,$BW$3:$BW1323)-SUMIF($BX$3:$BX1323,BL$2,$BY$3:$BY1323))*AS$1,""))</f>
        <v/>
      </c>
      <c r="BM1323" s="13" t="str">
        <f>IF(AT1323="","",IF(AT1323=BM$2,(SUMIF($BV$3:$BV1323,BM$2,$BW$3:$BW1323)-SUMIF($BX$3:$BX1323,BM$2,$BY$3:$BY1323))*AT$1,""))</f>
        <v/>
      </c>
      <c r="BN1323" s="13" t="str">
        <f>IF(AU1323="","",IF(AU1323=BN$2,(SUMIF($BV$3:$BV1323,BN$2,$BW$3:$BW1323)-SUMIF($BX$3:$BX1323,BN$2,$BY$3:$BY1323))*AU$1,""))</f>
        <v/>
      </c>
      <c r="BO1323" s="13" t="str">
        <f>IF(AV1323="","",IF(AV1323=BO$2,(SUMIF($BV$3:$BV1323,BO$2,$BW$3:$BW1323)-SUMIF($BX$3:$BX1323,BO$2,$BY$3:$BY1323))*AV$1,""))</f>
        <v/>
      </c>
      <c r="BP1323" s="69"/>
      <c r="BQ1323" s="13" t="str">
        <f t="shared" si="757"/>
        <v/>
      </c>
      <c r="BR1323" s="75" t="str">
        <f t="shared" si="739"/>
        <v/>
      </c>
      <c r="BS1323" s="33" t="str">
        <f t="shared" si="746"/>
        <v/>
      </c>
      <c r="BT1323" s="42" t="str">
        <f t="shared" si="747"/>
        <v/>
      </c>
      <c r="BU1323" s="38" t="str">
        <f t="shared" si="748"/>
        <v/>
      </c>
      <c r="BV1323" s="30" t="str">
        <f t="shared" si="740"/>
        <v/>
      </c>
      <c r="BW1323" s="36" t="str">
        <f t="shared" si="741"/>
        <v/>
      </c>
      <c r="BX1323" s="36" t="str">
        <f t="shared" si="742"/>
        <v/>
      </c>
      <c r="BY1323" s="45" t="str">
        <f t="shared" si="743"/>
        <v/>
      </c>
      <c r="BZ1323" s="12" t="str">
        <f t="shared" si="749"/>
        <v/>
      </c>
      <c r="CA1323" s="47" t="str">
        <f t="shared" si="750"/>
        <v/>
      </c>
      <c r="CB1323" s="32" t="str">
        <f t="shared" si="751"/>
        <v/>
      </c>
      <c r="CC1323" s="32" t="str">
        <f t="shared" si="752"/>
        <v/>
      </c>
      <c r="CD1323" s="32" t="str">
        <f t="shared" si="753"/>
        <v/>
      </c>
      <c r="CE1323" s="48"/>
      <c r="CF1323" s="32" t="str">
        <f t="shared" si="758"/>
        <v/>
      </c>
      <c r="CG1323" s="32" t="str">
        <f t="shared" si="759"/>
        <v/>
      </c>
      <c r="CH1323" s="48"/>
    </row>
    <row r="1324" spans="2:86" ht="30" customHeight="1" x14ac:dyDescent="0.2">
      <c r="B1324" s="155"/>
      <c r="C1324" s="117"/>
      <c r="D1324" s="53"/>
      <c r="E1324" s="68"/>
      <c r="F1324" s="54"/>
      <c r="G1324" s="54"/>
      <c r="H1324" s="55"/>
      <c r="I1324" s="71"/>
      <c r="J1324" s="73"/>
      <c r="K1324" s="56"/>
      <c r="L1324" s="76" t="str">
        <f t="shared" si="763"/>
        <v/>
      </c>
      <c r="M1324" s="77" t="str">
        <f t="shared" si="732"/>
        <v/>
      </c>
      <c r="N1324" s="130" t="str">
        <f t="shared" si="754"/>
        <v/>
      </c>
      <c r="O1324" s="131" t="str">
        <f t="shared" si="765"/>
        <v/>
      </c>
      <c r="P1324" s="131" t="str">
        <f t="shared" si="765"/>
        <v/>
      </c>
      <c r="Q1324" s="131" t="str">
        <f t="shared" si="765"/>
        <v/>
      </c>
      <c r="R1324" s="131" t="str">
        <f t="shared" si="765"/>
        <v/>
      </c>
      <c r="S1324" s="131" t="str">
        <f t="shared" si="765"/>
        <v/>
      </c>
      <c r="T1324" s="131" t="str">
        <f t="shared" si="765"/>
        <v/>
      </c>
      <c r="U1324" s="131" t="str">
        <f t="shared" si="765"/>
        <v/>
      </c>
      <c r="V1324" s="14"/>
      <c r="W1324" s="17" t="str">
        <f>IF(C1324="",IF(OR(AND($H1324&lt;&gt;"",C1324=""),AND($F1323=$F1324,$AK1324&lt;&gt;""),COUNTA($H$3:$H$100002)&gt;COUNTA($H$3:$H1324),$AE1324&lt;&gt;""),W1323,""),C1324)</f>
        <v/>
      </c>
      <c r="X1324" s="17" t="str">
        <f>IF(D1324="",IF(OR(AND($H1324&lt;&gt;"",D1324=""),AND($F1323=$F1324,$AK1324&lt;&gt;""),COUNTA($H$3:$H$100002)&gt;COUNTA($H$3:$H1324),$AE1324&lt;&gt;""),X1323,""),D1324)</f>
        <v/>
      </c>
      <c r="Y1324" s="17" t="str">
        <f>IF(E1324="",IF(OR(AND($H1324&lt;&gt;"",E1324=""),AND($F1323=$F1324,$AK1324&lt;&gt;""),COUNTA($H$3:$H$100002)&gt;COUNTA($H$3:$H1324),$AE1324&lt;&gt;""),Y1323,""),E1324)</f>
        <v/>
      </c>
      <c r="Z1324" s="27" t="str">
        <f t="shared" si="733"/>
        <v/>
      </c>
      <c r="AA1324" s="2" t="str">
        <f>IF(F1324="","",COUNTA($F$3:F1324))</f>
        <v/>
      </c>
      <c r="AB1324" s="3" t="str">
        <f>IF(F1324="","",IFERROR(IF(F1324&lt;&gt;"",IFERROR(INDEX(設定!$C$3:$C$303,MATCH(F1324,設定!$C$3:$C$303,0),0),INDEX(設定!$C$3:$C$303,MATCH("*"&amp;F1324&amp;"*",設定!$C$3:$C$303,0),0)),""),"エラー"))</f>
        <v/>
      </c>
      <c r="AC1324" s="2" t="str">
        <f>IF(G1324="","",COUNTA($G$3:G1324))</f>
        <v/>
      </c>
      <c r="AD1324" s="3" t="str">
        <f>IF(G1324="","",IFERROR(IF(G1324&lt;&gt;"",IFERROR(INDEX(設定!$C$3:$C$303,MATCH(G1324,設定!$C$3:$C$303,0),0),INDEX(設定!$C$3:$C$303,MATCH("*"&amp;G1324&amp;"*",設定!$C$3:$C$303,0),0)),""),"エラー"))</f>
        <v/>
      </c>
      <c r="AE1324" s="3" t="str">
        <f>IFERROR(IF(AB1324="",IF(AND(H1324&lt;&gt;"",F1324=""),INDEX(AB$3:AB1324,MATCH(MAX(AA$3:AA1324),AA$3:AA1324,0),0),""),AB1324),"")</f>
        <v/>
      </c>
      <c r="AF1324" s="3" t="str">
        <f>IFERROR(IF(AD1324="",IF(AND(H1324&lt;&gt;"",G1324=""),INDEX(AD$3:AD1324,MATCH(MAX(AC$3:AC1324),AC$3:AC1324,0),0),""),AD1324),"")</f>
        <v/>
      </c>
      <c r="AG1324" s="2" t="str">
        <f>IF(AH1324="","",IF(OR(AH1324=AH1323,AH1324=AH1325),IF(AND(E1324="",AB1324="",AG1323&lt;&gt;""),MAX($AG$3:AG1323),MAX($AG$3:AG1323)+1),IF(AH1323=AH1324,AG1323,MAX($AG$3:AG1323)+1)))</f>
        <v/>
      </c>
      <c r="AH1324" s="12" t="str">
        <f t="shared" si="755"/>
        <v/>
      </c>
      <c r="AI1324" s="12" t="str">
        <f t="shared" si="734"/>
        <v/>
      </c>
      <c r="AJ1324" s="13" t="str">
        <f t="shared" si="735"/>
        <v/>
      </c>
      <c r="AK1324" s="13" t="str">
        <f t="shared" si="736"/>
        <v/>
      </c>
      <c r="AL1324" s="13" t="str">
        <f>IF(OR(AJ1324="",COUNTIF($AH$3:AH1324,AH1324)&lt;&gt;COUNTIF(AH$3:AH$100002,AH1324)),"",SUMIF(AH$3:AH$100002,AH1324,AJ$3:AJ$100002))</f>
        <v/>
      </c>
      <c r="AM1324" s="13" t="str">
        <f>IF(OR(AK1324="",COUNTIF($AH$3:AH1324,AH1324)&lt;&gt;COUNTIF(AH$3:AH$100002,AH1324)),"",SUMIF(AH$3:AH$100002,AH1324,AK$3:AK$100002))</f>
        <v/>
      </c>
      <c r="AO1324" s="13" t="str">
        <f t="shared" si="756"/>
        <v/>
      </c>
      <c r="AP1324" s="13" t="str">
        <f t="shared" si="756"/>
        <v/>
      </c>
      <c r="AQ1324" s="13" t="str">
        <f t="shared" si="756"/>
        <v/>
      </c>
      <c r="AR1324" s="13" t="str">
        <f t="shared" si="745"/>
        <v/>
      </c>
      <c r="AS1324" s="13" t="str">
        <f t="shared" si="745"/>
        <v/>
      </c>
      <c r="AT1324" s="13" t="str">
        <f t="shared" si="745"/>
        <v/>
      </c>
      <c r="AU1324" s="13" t="str">
        <f t="shared" si="745"/>
        <v/>
      </c>
      <c r="AV1324" s="13" t="str">
        <f t="shared" si="760"/>
        <v/>
      </c>
      <c r="AW1324" s="86" t="str">
        <f t="shared" si="737"/>
        <v/>
      </c>
      <c r="AX1324" s="59" t="str">
        <f t="shared" si="738"/>
        <v/>
      </c>
      <c r="AY1324" s="63" t="str">
        <f>IF(OR($BR1324="",BH1324=""),"",COUNT($BR$3:$BR1324))</f>
        <v/>
      </c>
      <c r="AZ1324" s="13" t="str">
        <f>IF(OR($BR1324="",BI1324=""),"",COUNT($BR$3:$BR1324))</f>
        <v/>
      </c>
      <c r="BA1324" s="13" t="str">
        <f>IF(OR($BR1324="",BJ1324=""),"",COUNT($BR$3:$BR1324))</f>
        <v/>
      </c>
      <c r="BB1324" s="13" t="str">
        <f>IF(OR($BR1324="",BK1324=""),"",COUNT($BR$3:$BR1324))</f>
        <v/>
      </c>
      <c r="BC1324" s="13" t="str">
        <f>IF(OR($BR1324="",BL1324=""),"",COUNT($BR$3:$BR1324))</f>
        <v/>
      </c>
      <c r="BD1324" s="13" t="str">
        <f>IF(OR($BR1324="",BM1324=""),"",COUNT($BR$3:$BR1324))</f>
        <v/>
      </c>
      <c r="BE1324" s="13" t="str">
        <f>IF(OR($BR1324="",BN1324=""),"",COUNT($BR$3:$BR1324))</f>
        <v/>
      </c>
      <c r="BF1324" s="13" t="str">
        <f>IF(OR($BR1324="",BO1324=""),"",COUNT($BR$3:$BR1324))</f>
        <v/>
      </c>
      <c r="BG1324" s="66" t="str">
        <f>IF(Z1324="","",COUNT($Z$3:Z1324))</f>
        <v/>
      </c>
      <c r="BH1324" s="13" t="str">
        <f>IF(AO1324="","",IF(AO1324=BH$2,(SUMIF($BV$3:$BV1324,BH$2,$BW$3:$BW1324)-SUMIF($BX$3:$BX1324,BH$2,$BY$3:$BY1324))*AO$1,""))</f>
        <v/>
      </c>
      <c r="BI1324" s="13" t="str">
        <f>IF(AP1324="","",IF(AP1324=BI$2,(SUMIF($BV$3:$BV1324,BI$2,$BW$3:$BW1324)-SUMIF($BX$3:$BX1324,BI$2,$BY$3:$BY1324))*AP$1,""))</f>
        <v/>
      </c>
      <c r="BJ1324" s="13" t="str">
        <f>IF(AQ1324="","",IF(AQ1324=BJ$2,(SUMIF($BV$3:$BV1324,BJ$2,$BW$3:$BW1324)-SUMIF($BX$3:$BX1324,BJ$2,$BY$3:$BY1324))*AQ$1,""))</f>
        <v/>
      </c>
      <c r="BK1324" s="13" t="str">
        <f>IF(AR1324="","",IF(AR1324=BK$2,(SUMIF($BV$3:$BV1324,BK$2,$BW$3:$BW1324)-SUMIF($BX$3:$BX1324,BK$2,$BY$3:$BY1324))*AR$1,""))</f>
        <v/>
      </c>
      <c r="BL1324" s="13" t="str">
        <f>IF(AS1324="","",IF(AS1324=BL$2,(SUMIF($BV$3:$BV1324,BL$2,$BW$3:$BW1324)-SUMIF($BX$3:$BX1324,BL$2,$BY$3:$BY1324))*AS$1,""))</f>
        <v/>
      </c>
      <c r="BM1324" s="13" t="str">
        <f>IF(AT1324="","",IF(AT1324=BM$2,(SUMIF($BV$3:$BV1324,BM$2,$BW$3:$BW1324)-SUMIF($BX$3:$BX1324,BM$2,$BY$3:$BY1324))*AT$1,""))</f>
        <v/>
      </c>
      <c r="BN1324" s="13" t="str">
        <f>IF(AU1324="","",IF(AU1324=BN$2,(SUMIF($BV$3:$BV1324,BN$2,$BW$3:$BW1324)-SUMIF($BX$3:$BX1324,BN$2,$BY$3:$BY1324))*AU$1,""))</f>
        <v/>
      </c>
      <c r="BO1324" s="13" t="str">
        <f>IF(AV1324="","",IF(AV1324=BO$2,(SUMIF($BV$3:$BV1324,BO$2,$BW$3:$BW1324)-SUMIF($BX$3:$BX1324,BO$2,$BY$3:$BY1324))*AV$1,""))</f>
        <v/>
      </c>
      <c r="BP1324" s="69"/>
      <c r="BQ1324" s="13" t="str">
        <f t="shared" si="757"/>
        <v/>
      </c>
      <c r="BR1324" s="75" t="str">
        <f t="shared" si="739"/>
        <v/>
      </c>
      <c r="BS1324" s="33" t="str">
        <f t="shared" si="746"/>
        <v/>
      </c>
      <c r="BT1324" s="42" t="str">
        <f t="shared" si="747"/>
        <v/>
      </c>
      <c r="BU1324" s="38" t="str">
        <f t="shared" si="748"/>
        <v/>
      </c>
      <c r="BV1324" s="30" t="str">
        <f t="shared" si="740"/>
        <v/>
      </c>
      <c r="BW1324" s="36" t="str">
        <f t="shared" si="741"/>
        <v/>
      </c>
      <c r="BX1324" s="36" t="str">
        <f t="shared" si="742"/>
        <v/>
      </c>
      <c r="BY1324" s="45" t="str">
        <f t="shared" si="743"/>
        <v/>
      </c>
      <c r="BZ1324" s="12" t="str">
        <f t="shared" si="749"/>
        <v/>
      </c>
      <c r="CA1324" s="47" t="str">
        <f t="shared" si="750"/>
        <v/>
      </c>
      <c r="CB1324" s="32" t="str">
        <f t="shared" si="751"/>
        <v/>
      </c>
      <c r="CC1324" s="32" t="str">
        <f t="shared" si="752"/>
        <v/>
      </c>
      <c r="CD1324" s="32" t="str">
        <f t="shared" si="753"/>
        <v/>
      </c>
      <c r="CE1324" s="48"/>
      <c r="CF1324" s="32" t="str">
        <f t="shared" si="758"/>
        <v/>
      </c>
      <c r="CG1324" s="32" t="str">
        <f t="shared" si="759"/>
        <v/>
      </c>
      <c r="CH1324" s="48"/>
    </row>
    <row r="1325" spans="2:86" ht="30" customHeight="1" x14ac:dyDescent="0.2">
      <c r="B1325" s="155"/>
      <c r="C1325" s="117"/>
      <c r="D1325" s="53"/>
      <c r="E1325" s="68"/>
      <c r="F1325" s="54"/>
      <c r="G1325" s="54"/>
      <c r="H1325" s="55"/>
      <c r="I1325" s="71"/>
      <c r="J1325" s="73"/>
      <c r="K1325" s="56"/>
      <c r="L1325" s="76" t="str">
        <f t="shared" si="763"/>
        <v/>
      </c>
      <c r="M1325" s="77" t="str">
        <f t="shared" si="732"/>
        <v/>
      </c>
      <c r="N1325" s="130" t="str">
        <f t="shared" si="754"/>
        <v/>
      </c>
      <c r="O1325" s="131" t="str">
        <f t="shared" si="765"/>
        <v/>
      </c>
      <c r="P1325" s="131" t="str">
        <f t="shared" si="765"/>
        <v/>
      </c>
      <c r="Q1325" s="131" t="str">
        <f t="shared" si="765"/>
        <v/>
      </c>
      <c r="R1325" s="131" t="str">
        <f t="shared" si="765"/>
        <v/>
      </c>
      <c r="S1325" s="131" t="str">
        <f t="shared" si="765"/>
        <v/>
      </c>
      <c r="T1325" s="131" t="str">
        <f t="shared" si="765"/>
        <v/>
      </c>
      <c r="U1325" s="131" t="str">
        <f t="shared" si="765"/>
        <v/>
      </c>
      <c r="V1325" s="14"/>
      <c r="W1325" s="17" t="str">
        <f>IF(C1325="",IF(OR(AND($H1325&lt;&gt;"",C1325=""),AND($F1324=$F1325,$AK1325&lt;&gt;""),COUNTA($H$3:$H$100002)&gt;COUNTA($H$3:$H1325),$AE1325&lt;&gt;""),W1324,""),C1325)</f>
        <v/>
      </c>
      <c r="X1325" s="17" t="str">
        <f>IF(D1325="",IF(OR(AND($H1325&lt;&gt;"",D1325=""),AND($F1324=$F1325,$AK1325&lt;&gt;""),COUNTA($H$3:$H$100002)&gt;COUNTA($H$3:$H1325),$AE1325&lt;&gt;""),X1324,""),D1325)</f>
        <v/>
      </c>
      <c r="Y1325" s="17" t="str">
        <f>IF(E1325="",IF(OR(AND($H1325&lt;&gt;"",E1325=""),AND($F1324=$F1325,$AK1325&lt;&gt;""),COUNTA($H$3:$H$100002)&gt;COUNTA($H$3:$H1325),$AE1325&lt;&gt;""),Y1324,""),E1325)</f>
        <v/>
      </c>
      <c r="Z1325" s="27" t="str">
        <f t="shared" si="733"/>
        <v/>
      </c>
      <c r="AA1325" s="2" t="str">
        <f>IF(F1325="","",COUNTA($F$3:F1325))</f>
        <v/>
      </c>
      <c r="AB1325" s="3" t="str">
        <f>IF(F1325="","",IFERROR(IF(F1325&lt;&gt;"",IFERROR(INDEX(設定!$C$3:$C$303,MATCH(F1325,設定!$C$3:$C$303,0),0),INDEX(設定!$C$3:$C$303,MATCH("*"&amp;F1325&amp;"*",設定!$C$3:$C$303,0),0)),""),"エラー"))</f>
        <v/>
      </c>
      <c r="AC1325" s="2" t="str">
        <f>IF(G1325="","",COUNTA($G$3:G1325))</f>
        <v/>
      </c>
      <c r="AD1325" s="3" t="str">
        <f>IF(G1325="","",IFERROR(IF(G1325&lt;&gt;"",IFERROR(INDEX(設定!$C$3:$C$303,MATCH(G1325,設定!$C$3:$C$303,0),0),INDEX(設定!$C$3:$C$303,MATCH("*"&amp;G1325&amp;"*",設定!$C$3:$C$303,0),0)),""),"エラー"))</f>
        <v/>
      </c>
      <c r="AE1325" s="3" t="str">
        <f>IFERROR(IF(AB1325="",IF(AND(H1325&lt;&gt;"",F1325=""),INDEX(AB$3:AB1325,MATCH(MAX(AA$3:AA1325),AA$3:AA1325,0),0),""),AB1325),"")</f>
        <v/>
      </c>
      <c r="AF1325" s="3" t="str">
        <f>IFERROR(IF(AD1325="",IF(AND(H1325&lt;&gt;"",G1325=""),INDEX(AD$3:AD1325,MATCH(MAX(AC$3:AC1325),AC$3:AC1325,0),0),""),AD1325),"")</f>
        <v/>
      </c>
      <c r="AG1325" s="2" t="str">
        <f>IF(AH1325="","",IF(OR(AH1325=AH1324,AH1325=AH1326),IF(AND(E1325="",AB1325="",AG1324&lt;&gt;""),MAX($AG$3:AG1324),MAX($AG$3:AG1324)+1),IF(AH1324=AH1325,AG1324,MAX($AG$3:AG1324)+1)))</f>
        <v/>
      </c>
      <c r="AH1325" s="12" t="str">
        <f t="shared" si="755"/>
        <v/>
      </c>
      <c r="AI1325" s="12" t="str">
        <f t="shared" si="734"/>
        <v/>
      </c>
      <c r="AJ1325" s="13" t="str">
        <f t="shared" si="735"/>
        <v/>
      </c>
      <c r="AK1325" s="13" t="str">
        <f t="shared" si="736"/>
        <v/>
      </c>
      <c r="AL1325" s="13" t="str">
        <f>IF(OR(AJ1325="",COUNTIF($AH$3:AH1325,AH1325)&lt;&gt;COUNTIF(AH$3:AH$100002,AH1325)),"",SUMIF(AH$3:AH$100002,AH1325,AJ$3:AJ$100002))</f>
        <v/>
      </c>
      <c r="AM1325" s="13" t="str">
        <f>IF(OR(AK1325="",COUNTIF($AH$3:AH1325,AH1325)&lt;&gt;COUNTIF(AH$3:AH$100002,AH1325)),"",SUMIF(AH$3:AH$100002,AH1325,AK$3:AK$100002))</f>
        <v/>
      </c>
      <c r="AO1325" s="13" t="str">
        <f t="shared" si="756"/>
        <v/>
      </c>
      <c r="AP1325" s="13" t="str">
        <f t="shared" si="756"/>
        <v/>
      </c>
      <c r="AQ1325" s="13" t="str">
        <f t="shared" si="756"/>
        <v/>
      </c>
      <c r="AR1325" s="13" t="str">
        <f t="shared" si="745"/>
        <v/>
      </c>
      <c r="AS1325" s="13" t="str">
        <f t="shared" si="745"/>
        <v/>
      </c>
      <c r="AT1325" s="13" t="str">
        <f t="shared" si="745"/>
        <v/>
      </c>
      <c r="AU1325" s="13" t="str">
        <f t="shared" si="745"/>
        <v/>
      </c>
      <c r="AV1325" s="13" t="str">
        <f t="shared" si="760"/>
        <v/>
      </c>
      <c r="AW1325" s="86" t="str">
        <f t="shared" si="737"/>
        <v/>
      </c>
      <c r="AX1325" s="59" t="str">
        <f t="shared" si="738"/>
        <v/>
      </c>
      <c r="AY1325" s="63" t="str">
        <f>IF(OR($BR1325="",BH1325=""),"",COUNT($BR$3:$BR1325))</f>
        <v/>
      </c>
      <c r="AZ1325" s="13" t="str">
        <f>IF(OR($BR1325="",BI1325=""),"",COUNT($BR$3:$BR1325))</f>
        <v/>
      </c>
      <c r="BA1325" s="13" t="str">
        <f>IF(OR($BR1325="",BJ1325=""),"",COUNT($BR$3:$BR1325))</f>
        <v/>
      </c>
      <c r="BB1325" s="13" t="str">
        <f>IF(OR($BR1325="",BK1325=""),"",COUNT($BR$3:$BR1325))</f>
        <v/>
      </c>
      <c r="BC1325" s="13" t="str">
        <f>IF(OR($BR1325="",BL1325=""),"",COUNT($BR$3:$BR1325))</f>
        <v/>
      </c>
      <c r="BD1325" s="13" t="str">
        <f>IF(OR($BR1325="",BM1325=""),"",COUNT($BR$3:$BR1325))</f>
        <v/>
      </c>
      <c r="BE1325" s="13" t="str">
        <f>IF(OR($BR1325="",BN1325=""),"",COUNT($BR$3:$BR1325))</f>
        <v/>
      </c>
      <c r="BF1325" s="13" t="str">
        <f>IF(OR($BR1325="",BO1325=""),"",COUNT($BR$3:$BR1325))</f>
        <v/>
      </c>
      <c r="BG1325" s="66" t="str">
        <f>IF(Z1325="","",COUNT($Z$3:Z1325))</f>
        <v/>
      </c>
      <c r="BH1325" s="13" t="str">
        <f>IF(AO1325="","",IF(AO1325=BH$2,(SUMIF($BV$3:$BV1325,BH$2,$BW$3:$BW1325)-SUMIF($BX$3:$BX1325,BH$2,$BY$3:$BY1325))*AO$1,""))</f>
        <v/>
      </c>
      <c r="BI1325" s="13" t="str">
        <f>IF(AP1325="","",IF(AP1325=BI$2,(SUMIF($BV$3:$BV1325,BI$2,$BW$3:$BW1325)-SUMIF($BX$3:$BX1325,BI$2,$BY$3:$BY1325))*AP$1,""))</f>
        <v/>
      </c>
      <c r="BJ1325" s="13" t="str">
        <f>IF(AQ1325="","",IF(AQ1325=BJ$2,(SUMIF($BV$3:$BV1325,BJ$2,$BW$3:$BW1325)-SUMIF($BX$3:$BX1325,BJ$2,$BY$3:$BY1325))*AQ$1,""))</f>
        <v/>
      </c>
      <c r="BK1325" s="13" t="str">
        <f>IF(AR1325="","",IF(AR1325=BK$2,(SUMIF($BV$3:$BV1325,BK$2,$BW$3:$BW1325)-SUMIF($BX$3:$BX1325,BK$2,$BY$3:$BY1325))*AR$1,""))</f>
        <v/>
      </c>
      <c r="BL1325" s="13" t="str">
        <f>IF(AS1325="","",IF(AS1325=BL$2,(SUMIF($BV$3:$BV1325,BL$2,$BW$3:$BW1325)-SUMIF($BX$3:$BX1325,BL$2,$BY$3:$BY1325))*AS$1,""))</f>
        <v/>
      </c>
      <c r="BM1325" s="13" t="str">
        <f>IF(AT1325="","",IF(AT1325=BM$2,(SUMIF($BV$3:$BV1325,BM$2,$BW$3:$BW1325)-SUMIF($BX$3:$BX1325,BM$2,$BY$3:$BY1325))*AT$1,""))</f>
        <v/>
      </c>
      <c r="BN1325" s="13" t="str">
        <f>IF(AU1325="","",IF(AU1325=BN$2,(SUMIF($BV$3:$BV1325,BN$2,$BW$3:$BW1325)-SUMIF($BX$3:$BX1325,BN$2,$BY$3:$BY1325))*AU$1,""))</f>
        <v/>
      </c>
      <c r="BO1325" s="13" t="str">
        <f>IF(AV1325="","",IF(AV1325=BO$2,(SUMIF($BV$3:$BV1325,BO$2,$BW$3:$BW1325)-SUMIF($BX$3:$BX1325,BO$2,$BY$3:$BY1325))*AV$1,""))</f>
        <v/>
      </c>
      <c r="BP1325" s="69"/>
      <c r="BQ1325" s="13" t="str">
        <f t="shared" si="757"/>
        <v/>
      </c>
      <c r="BR1325" s="75" t="str">
        <f t="shared" si="739"/>
        <v/>
      </c>
      <c r="BS1325" s="33" t="str">
        <f t="shared" si="746"/>
        <v/>
      </c>
      <c r="BT1325" s="42" t="str">
        <f t="shared" si="747"/>
        <v/>
      </c>
      <c r="BU1325" s="38" t="str">
        <f t="shared" si="748"/>
        <v/>
      </c>
      <c r="BV1325" s="30" t="str">
        <f t="shared" si="740"/>
        <v/>
      </c>
      <c r="BW1325" s="36" t="str">
        <f t="shared" si="741"/>
        <v/>
      </c>
      <c r="BX1325" s="36" t="str">
        <f t="shared" si="742"/>
        <v/>
      </c>
      <c r="BY1325" s="45" t="str">
        <f t="shared" si="743"/>
        <v/>
      </c>
      <c r="BZ1325" s="12" t="str">
        <f t="shared" si="749"/>
        <v/>
      </c>
      <c r="CA1325" s="47" t="str">
        <f t="shared" si="750"/>
        <v/>
      </c>
      <c r="CB1325" s="32" t="str">
        <f t="shared" si="751"/>
        <v/>
      </c>
      <c r="CC1325" s="32" t="str">
        <f t="shared" si="752"/>
        <v/>
      </c>
      <c r="CD1325" s="32" t="str">
        <f t="shared" si="753"/>
        <v/>
      </c>
      <c r="CE1325" s="48"/>
      <c r="CF1325" s="32" t="str">
        <f t="shared" si="758"/>
        <v/>
      </c>
      <c r="CG1325" s="32" t="str">
        <f t="shared" si="759"/>
        <v/>
      </c>
      <c r="CH1325" s="48"/>
    </row>
    <row r="1326" spans="2:86" ht="30" customHeight="1" x14ac:dyDescent="0.2">
      <c r="B1326" s="155"/>
      <c r="C1326" s="117"/>
      <c r="D1326" s="53"/>
      <c r="E1326" s="68"/>
      <c r="F1326" s="54"/>
      <c r="G1326" s="54"/>
      <c r="H1326" s="55"/>
      <c r="I1326" s="71"/>
      <c r="J1326" s="73"/>
      <c r="K1326" s="56"/>
      <c r="L1326" s="76" t="str">
        <f t="shared" si="763"/>
        <v/>
      </c>
      <c r="M1326" s="77" t="str">
        <f t="shared" si="732"/>
        <v/>
      </c>
      <c r="N1326" s="130" t="str">
        <f t="shared" si="754"/>
        <v/>
      </c>
      <c r="O1326" s="131" t="str">
        <f t="shared" si="765"/>
        <v/>
      </c>
      <c r="P1326" s="131" t="str">
        <f t="shared" si="765"/>
        <v/>
      </c>
      <c r="Q1326" s="131" t="str">
        <f t="shared" si="765"/>
        <v/>
      </c>
      <c r="R1326" s="131" t="str">
        <f t="shared" si="765"/>
        <v/>
      </c>
      <c r="S1326" s="131" t="str">
        <f t="shared" si="765"/>
        <v/>
      </c>
      <c r="T1326" s="131" t="str">
        <f t="shared" si="765"/>
        <v/>
      </c>
      <c r="U1326" s="131" t="str">
        <f t="shared" si="765"/>
        <v/>
      </c>
      <c r="V1326" s="14"/>
      <c r="W1326" s="17" t="str">
        <f>IF(C1326="",IF(OR(AND($H1326&lt;&gt;"",C1326=""),AND($F1325=$F1326,$AK1326&lt;&gt;""),COUNTA($H$3:$H$100002)&gt;COUNTA($H$3:$H1326),$AE1326&lt;&gt;""),W1325,""),C1326)</f>
        <v/>
      </c>
      <c r="X1326" s="17" t="str">
        <f>IF(D1326="",IF(OR(AND($H1326&lt;&gt;"",D1326=""),AND($F1325=$F1326,$AK1326&lt;&gt;""),COUNTA($H$3:$H$100002)&gt;COUNTA($H$3:$H1326),$AE1326&lt;&gt;""),X1325,""),D1326)</f>
        <v/>
      </c>
      <c r="Y1326" s="17" t="str">
        <f>IF(E1326="",IF(OR(AND($H1326&lt;&gt;"",E1326=""),AND($F1325=$F1326,$AK1326&lt;&gt;""),COUNTA($H$3:$H$100002)&gt;COUNTA($H$3:$H1326),$AE1326&lt;&gt;""),Y1325,""),E1326)</f>
        <v/>
      </c>
      <c r="Z1326" s="27" t="str">
        <f t="shared" si="733"/>
        <v/>
      </c>
      <c r="AA1326" s="2" t="str">
        <f>IF(F1326="","",COUNTA($F$3:F1326))</f>
        <v/>
      </c>
      <c r="AB1326" s="3" t="str">
        <f>IF(F1326="","",IFERROR(IF(F1326&lt;&gt;"",IFERROR(INDEX(設定!$C$3:$C$303,MATCH(F1326,設定!$C$3:$C$303,0),0),INDEX(設定!$C$3:$C$303,MATCH("*"&amp;F1326&amp;"*",設定!$C$3:$C$303,0),0)),""),"エラー"))</f>
        <v/>
      </c>
      <c r="AC1326" s="2" t="str">
        <f>IF(G1326="","",COUNTA($G$3:G1326))</f>
        <v/>
      </c>
      <c r="AD1326" s="3" t="str">
        <f>IF(G1326="","",IFERROR(IF(G1326&lt;&gt;"",IFERROR(INDEX(設定!$C$3:$C$303,MATCH(G1326,設定!$C$3:$C$303,0),0),INDEX(設定!$C$3:$C$303,MATCH("*"&amp;G1326&amp;"*",設定!$C$3:$C$303,0),0)),""),"エラー"))</f>
        <v/>
      </c>
      <c r="AE1326" s="3" t="str">
        <f>IFERROR(IF(AB1326="",IF(AND(H1326&lt;&gt;"",F1326=""),INDEX(AB$3:AB1326,MATCH(MAX(AA$3:AA1326),AA$3:AA1326,0),0),""),AB1326),"")</f>
        <v/>
      </c>
      <c r="AF1326" s="3" t="str">
        <f>IFERROR(IF(AD1326="",IF(AND(H1326&lt;&gt;"",G1326=""),INDEX(AD$3:AD1326,MATCH(MAX(AC$3:AC1326),AC$3:AC1326,0),0),""),AD1326),"")</f>
        <v/>
      </c>
      <c r="AG1326" s="2" t="str">
        <f>IF(AH1326="","",IF(OR(AH1326=AH1325,AH1326=AH1327),IF(AND(E1326="",AB1326="",AG1325&lt;&gt;""),MAX($AG$3:AG1325),MAX($AG$3:AG1325)+1),IF(AH1325=AH1326,AG1325,MAX($AG$3:AG1325)+1)))</f>
        <v/>
      </c>
      <c r="AH1326" s="12" t="str">
        <f t="shared" si="755"/>
        <v/>
      </c>
      <c r="AI1326" s="12" t="str">
        <f t="shared" si="734"/>
        <v/>
      </c>
      <c r="AJ1326" s="13" t="str">
        <f t="shared" si="735"/>
        <v/>
      </c>
      <c r="AK1326" s="13" t="str">
        <f t="shared" si="736"/>
        <v/>
      </c>
      <c r="AL1326" s="13" t="str">
        <f>IF(OR(AJ1326="",COUNTIF($AH$3:AH1326,AH1326)&lt;&gt;COUNTIF(AH$3:AH$100002,AH1326)),"",SUMIF(AH$3:AH$100002,AH1326,AJ$3:AJ$100002))</f>
        <v/>
      </c>
      <c r="AM1326" s="13" t="str">
        <f>IF(OR(AK1326="",COUNTIF($AH$3:AH1326,AH1326)&lt;&gt;COUNTIF(AH$3:AH$100002,AH1326)),"",SUMIF(AH$3:AH$100002,AH1326,AK$3:AK$100002))</f>
        <v/>
      </c>
      <c r="AO1326" s="13" t="str">
        <f t="shared" si="756"/>
        <v/>
      </c>
      <c r="AP1326" s="13" t="str">
        <f t="shared" si="756"/>
        <v/>
      </c>
      <c r="AQ1326" s="13" t="str">
        <f t="shared" si="756"/>
        <v/>
      </c>
      <c r="AR1326" s="13" t="str">
        <f t="shared" si="745"/>
        <v/>
      </c>
      <c r="AS1326" s="13" t="str">
        <f t="shared" si="745"/>
        <v/>
      </c>
      <c r="AT1326" s="13" t="str">
        <f t="shared" si="745"/>
        <v/>
      </c>
      <c r="AU1326" s="13" t="str">
        <f t="shared" si="745"/>
        <v/>
      </c>
      <c r="AV1326" s="13" t="str">
        <f t="shared" si="760"/>
        <v/>
      </c>
      <c r="AW1326" s="86" t="str">
        <f t="shared" si="737"/>
        <v/>
      </c>
      <c r="AX1326" s="59" t="str">
        <f t="shared" si="738"/>
        <v/>
      </c>
      <c r="AY1326" s="63" t="str">
        <f>IF(OR($BR1326="",BH1326=""),"",COUNT($BR$3:$BR1326))</f>
        <v/>
      </c>
      <c r="AZ1326" s="13" t="str">
        <f>IF(OR($BR1326="",BI1326=""),"",COUNT($BR$3:$BR1326))</f>
        <v/>
      </c>
      <c r="BA1326" s="13" t="str">
        <f>IF(OR($BR1326="",BJ1326=""),"",COUNT($BR$3:$BR1326))</f>
        <v/>
      </c>
      <c r="BB1326" s="13" t="str">
        <f>IF(OR($BR1326="",BK1326=""),"",COUNT($BR$3:$BR1326))</f>
        <v/>
      </c>
      <c r="BC1326" s="13" t="str">
        <f>IF(OR($BR1326="",BL1326=""),"",COUNT($BR$3:$BR1326))</f>
        <v/>
      </c>
      <c r="BD1326" s="13" t="str">
        <f>IF(OR($BR1326="",BM1326=""),"",COUNT($BR$3:$BR1326))</f>
        <v/>
      </c>
      <c r="BE1326" s="13" t="str">
        <f>IF(OR($BR1326="",BN1326=""),"",COUNT($BR$3:$BR1326))</f>
        <v/>
      </c>
      <c r="BF1326" s="13" t="str">
        <f>IF(OR($BR1326="",BO1326=""),"",COUNT($BR$3:$BR1326))</f>
        <v/>
      </c>
      <c r="BG1326" s="66" t="str">
        <f>IF(Z1326="","",COUNT($Z$3:Z1326))</f>
        <v/>
      </c>
      <c r="BH1326" s="13" t="str">
        <f>IF(AO1326="","",IF(AO1326=BH$2,(SUMIF($BV$3:$BV1326,BH$2,$BW$3:$BW1326)-SUMIF($BX$3:$BX1326,BH$2,$BY$3:$BY1326))*AO$1,""))</f>
        <v/>
      </c>
      <c r="BI1326" s="13" t="str">
        <f>IF(AP1326="","",IF(AP1326=BI$2,(SUMIF($BV$3:$BV1326,BI$2,$BW$3:$BW1326)-SUMIF($BX$3:$BX1326,BI$2,$BY$3:$BY1326))*AP$1,""))</f>
        <v/>
      </c>
      <c r="BJ1326" s="13" t="str">
        <f>IF(AQ1326="","",IF(AQ1326=BJ$2,(SUMIF($BV$3:$BV1326,BJ$2,$BW$3:$BW1326)-SUMIF($BX$3:$BX1326,BJ$2,$BY$3:$BY1326))*AQ$1,""))</f>
        <v/>
      </c>
      <c r="BK1326" s="13" t="str">
        <f>IF(AR1326="","",IF(AR1326=BK$2,(SUMIF($BV$3:$BV1326,BK$2,$BW$3:$BW1326)-SUMIF($BX$3:$BX1326,BK$2,$BY$3:$BY1326))*AR$1,""))</f>
        <v/>
      </c>
      <c r="BL1326" s="13" t="str">
        <f>IF(AS1326="","",IF(AS1326=BL$2,(SUMIF($BV$3:$BV1326,BL$2,$BW$3:$BW1326)-SUMIF($BX$3:$BX1326,BL$2,$BY$3:$BY1326))*AS$1,""))</f>
        <v/>
      </c>
      <c r="BM1326" s="13" t="str">
        <f>IF(AT1326="","",IF(AT1326=BM$2,(SUMIF($BV$3:$BV1326,BM$2,$BW$3:$BW1326)-SUMIF($BX$3:$BX1326,BM$2,$BY$3:$BY1326))*AT$1,""))</f>
        <v/>
      </c>
      <c r="BN1326" s="13" t="str">
        <f>IF(AU1326="","",IF(AU1326=BN$2,(SUMIF($BV$3:$BV1326,BN$2,$BW$3:$BW1326)-SUMIF($BX$3:$BX1326,BN$2,$BY$3:$BY1326))*AU$1,""))</f>
        <v/>
      </c>
      <c r="BO1326" s="13" t="str">
        <f>IF(AV1326="","",IF(AV1326=BO$2,(SUMIF($BV$3:$BV1326,BO$2,$BW$3:$BW1326)-SUMIF($BX$3:$BX1326,BO$2,$BY$3:$BY1326))*AV$1,""))</f>
        <v/>
      </c>
      <c r="BP1326" s="69"/>
      <c r="BQ1326" s="13" t="str">
        <f t="shared" si="757"/>
        <v/>
      </c>
      <c r="BR1326" s="75" t="str">
        <f t="shared" si="739"/>
        <v/>
      </c>
      <c r="BS1326" s="33" t="str">
        <f t="shared" si="746"/>
        <v/>
      </c>
      <c r="BT1326" s="42" t="str">
        <f t="shared" si="747"/>
        <v/>
      </c>
      <c r="BU1326" s="38" t="str">
        <f t="shared" si="748"/>
        <v/>
      </c>
      <c r="BV1326" s="30" t="str">
        <f t="shared" si="740"/>
        <v/>
      </c>
      <c r="BW1326" s="36" t="str">
        <f t="shared" si="741"/>
        <v/>
      </c>
      <c r="BX1326" s="36" t="str">
        <f t="shared" si="742"/>
        <v/>
      </c>
      <c r="BY1326" s="45" t="str">
        <f t="shared" si="743"/>
        <v/>
      </c>
      <c r="BZ1326" s="12" t="str">
        <f t="shared" si="749"/>
        <v/>
      </c>
      <c r="CA1326" s="47" t="str">
        <f t="shared" si="750"/>
        <v/>
      </c>
      <c r="CB1326" s="32" t="str">
        <f t="shared" si="751"/>
        <v/>
      </c>
      <c r="CC1326" s="32" t="str">
        <f t="shared" si="752"/>
        <v/>
      </c>
      <c r="CD1326" s="32" t="str">
        <f t="shared" si="753"/>
        <v/>
      </c>
      <c r="CE1326" s="48"/>
      <c r="CF1326" s="32" t="str">
        <f t="shared" si="758"/>
        <v/>
      </c>
      <c r="CG1326" s="32" t="str">
        <f t="shared" si="759"/>
        <v/>
      </c>
      <c r="CH1326" s="48"/>
    </row>
    <row r="1327" spans="2:86" ht="30" customHeight="1" x14ac:dyDescent="0.2">
      <c r="B1327" s="155"/>
      <c r="C1327" s="117"/>
      <c r="D1327" s="53"/>
      <c r="E1327" s="68"/>
      <c r="F1327" s="54"/>
      <c r="G1327" s="54"/>
      <c r="H1327" s="55"/>
      <c r="I1327" s="71"/>
      <c r="J1327" s="73"/>
      <c r="K1327" s="56"/>
      <c r="L1327" s="76" t="str">
        <f t="shared" si="763"/>
        <v/>
      </c>
      <c r="M1327" s="77" t="str">
        <f t="shared" si="732"/>
        <v/>
      </c>
      <c r="N1327" s="130" t="str">
        <f t="shared" si="754"/>
        <v/>
      </c>
      <c r="O1327" s="131" t="str">
        <f t="shared" si="765"/>
        <v/>
      </c>
      <c r="P1327" s="131" t="str">
        <f t="shared" si="765"/>
        <v/>
      </c>
      <c r="Q1327" s="131" t="str">
        <f t="shared" si="765"/>
        <v/>
      </c>
      <c r="R1327" s="131" t="str">
        <f t="shared" si="765"/>
        <v/>
      </c>
      <c r="S1327" s="131" t="str">
        <f t="shared" si="765"/>
        <v/>
      </c>
      <c r="T1327" s="131" t="str">
        <f t="shared" si="765"/>
        <v/>
      </c>
      <c r="U1327" s="131" t="str">
        <f t="shared" si="765"/>
        <v/>
      </c>
      <c r="V1327" s="14"/>
      <c r="W1327" s="17" t="str">
        <f>IF(C1327="",IF(OR(AND($H1327&lt;&gt;"",C1327=""),AND($F1326=$F1327,$AK1327&lt;&gt;""),COUNTA($H$3:$H$100002)&gt;COUNTA($H$3:$H1327),$AE1327&lt;&gt;""),W1326,""),C1327)</f>
        <v/>
      </c>
      <c r="X1327" s="17" t="str">
        <f>IF(D1327="",IF(OR(AND($H1327&lt;&gt;"",D1327=""),AND($F1326=$F1327,$AK1327&lt;&gt;""),COUNTA($H$3:$H$100002)&gt;COUNTA($H$3:$H1327),$AE1327&lt;&gt;""),X1326,""),D1327)</f>
        <v/>
      </c>
      <c r="Y1327" s="17" t="str">
        <f>IF(E1327="",IF(OR(AND($H1327&lt;&gt;"",E1327=""),AND($F1326=$F1327,$AK1327&lt;&gt;""),COUNTA($H$3:$H$100002)&gt;COUNTA($H$3:$H1327),$AE1327&lt;&gt;""),Y1326,""),E1327)</f>
        <v/>
      </c>
      <c r="Z1327" s="27" t="str">
        <f t="shared" si="733"/>
        <v/>
      </c>
      <c r="AA1327" s="2" t="str">
        <f>IF(F1327="","",COUNTA($F$3:F1327))</f>
        <v/>
      </c>
      <c r="AB1327" s="3" t="str">
        <f>IF(F1327="","",IFERROR(IF(F1327&lt;&gt;"",IFERROR(INDEX(設定!$C$3:$C$303,MATCH(F1327,設定!$C$3:$C$303,0),0),INDEX(設定!$C$3:$C$303,MATCH("*"&amp;F1327&amp;"*",設定!$C$3:$C$303,0),0)),""),"エラー"))</f>
        <v/>
      </c>
      <c r="AC1327" s="2" t="str">
        <f>IF(G1327="","",COUNTA($G$3:G1327))</f>
        <v/>
      </c>
      <c r="AD1327" s="3" t="str">
        <f>IF(G1327="","",IFERROR(IF(G1327&lt;&gt;"",IFERROR(INDEX(設定!$C$3:$C$303,MATCH(G1327,設定!$C$3:$C$303,0),0),INDEX(設定!$C$3:$C$303,MATCH("*"&amp;G1327&amp;"*",設定!$C$3:$C$303,0),0)),""),"エラー"))</f>
        <v/>
      </c>
      <c r="AE1327" s="3" t="str">
        <f>IFERROR(IF(AB1327="",IF(AND(H1327&lt;&gt;"",F1327=""),INDEX(AB$3:AB1327,MATCH(MAX(AA$3:AA1327),AA$3:AA1327,0),0),""),AB1327),"")</f>
        <v/>
      </c>
      <c r="AF1327" s="3" t="str">
        <f>IFERROR(IF(AD1327="",IF(AND(H1327&lt;&gt;"",G1327=""),INDEX(AD$3:AD1327,MATCH(MAX(AC$3:AC1327),AC$3:AC1327,0),0),""),AD1327),"")</f>
        <v/>
      </c>
      <c r="AG1327" s="2" t="str">
        <f>IF(AH1327="","",IF(OR(AH1327=AH1326,AH1327=AH1328),IF(AND(E1327="",AB1327="",AG1326&lt;&gt;""),MAX($AG$3:AG1326),MAX($AG$3:AG1326)+1),IF(AH1326=AH1327,AG1326,MAX($AG$3:AG1326)+1)))</f>
        <v/>
      </c>
      <c r="AH1327" s="12" t="str">
        <f t="shared" si="755"/>
        <v/>
      </c>
      <c r="AI1327" s="12" t="str">
        <f t="shared" si="734"/>
        <v/>
      </c>
      <c r="AJ1327" s="13" t="str">
        <f t="shared" si="735"/>
        <v/>
      </c>
      <c r="AK1327" s="13" t="str">
        <f t="shared" si="736"/>
        <v/>
      </c>
      <c r="AL1327" s="13" t="str">
        <f>IF(OR(AJ1327="",COUNTIF($AH$3:AH1327,AH1327)&lt;&gt;COUNTIF(AH$3:AH$100002,AH1327)),"",SUMIF(AH$3:AH$100002,AH1327,AJ$3:AJ$100002))</f>
        <v/>
      </c>
      <c r="AM1327" s="13" t="str">
        <f>IF(OR(AK1327="",COUNTIF($AH$3:AH1327,AH1327)&lt;&gt;COUNTIF(AH$3:AH$100002,AH1327)),"",SUMIF(AH$3:AH$100002,AH1327,AK$3:AK$100002))</f>
        <v/>
      </c>
      <c r="AO1327" s="13" t="str">
        <f t="shared" si="756"/>
        <v/>
      </c>
      <c r="AP1327" s="13" t="str">
        <f t="shared" si="756"/>
        <v/>
      </c>
      <c r="AQ1327" s="13" t="str">
        <f t="shared" si="756"/>
        <v/>
      </c>
      <c r="AR1327" s="13" t="str">
        <f t="shared" si="745"/>
        <v/>
      </c>
      <c r="AS1327" s="13" t="str">
        <f t="shared" si="745"/>
        <v/>
      </c>
      <c r="AT1327" s="13" t="str">
        <f t="shared" si="745"/>
        <v/>
      </c>
      <c r="AU1327" s="13" t="str">
        <f t="shared" si="745"/>
        <v/>
      </c>
      <c r="AV1327" s="13" t="str">
        <f t="shared" si="760"/>
        <v/>
      </c>
      <c r="AW1327" s="86" t="str">
        <f t="shared" si="737"/>
        <v/>
      </c>
      <c r="AX1327" s="59" t="str">
        <f t="shared" si="738"/>
        <v/>
      </c>
      <c r="AY1327" s="63" t="str">
        <f>IF(OR($BR1327="",BH1327=""),"",COUNT($BR$3:$BR1327))</f>
        <v/>
      </c>
      <c r="AZ1327" s="13" t="str">
        <f>IF(OR($BR1327="",BI1327=""),"",COUNT($BR$3:$BR1327))</f>
        <v/>
      </c>
      <c r="BA1327" s="13" t="str">
        <f>IF(OR($BR1327="",BJ1327=""),"",COUNT($BR$3:$BR1327))</f>
        <v/>
      </c>
      <c r="BB1327" s="13" t="str">
        <f>IF(OR($BR1327="",BK1327=""),"",COUNT($BR$3:$BR1327))</f>
        <v/>
      </c>
      <c r="BC1327" s="13" t="str">
        <f>IF(OR($BR1327="",BL1327=""),"",COUNT($BR$3:$BR1327))</f>
        <v/>
      </c>
      <c r="BD1327" s="13" t="str">
        <f>IF(OR($BR1327="",BM1327=""),"",COUNT($BR$3:$BR1327))</f>
        <v/>
      </c>
      <c r="BE1327" s="13" t="str">
        <f>IF(OR($BR1327="",BN1327=""),"",COUNT($BR$3:$BR1327))</f>
        <v/>
      </c>
      <c r="BF1327" s="13" t="str">
        <f>IF(OR($BR1327="",BO1327=""),"",COUNT($BR$3:$BR1327))</f>
        <v/>
      </c>
      <c r="BG1327" s="66" t="str">
        <f>IF(Z1327="","",COUNT($Z$3:Z1327))</f>
        <v/>
      </c>
      <c r="BH1327" s="13" t="str">
        <f>IF(AO1327="","",IF(AO1327=BH$2,(SUMIF($BV$3:$BV1327,BH$2,$BW$3:$BW1327)-SUMIF($BX$3:$BX1327,BH$2,$BY$3:$BY1327))*AO$1,""))</f>
        <v/>
      </c>
      <c r="BI1327" s="13" t="str">
        <f>IF(AP1327="","",IF(AP1327=BI$2,(SUMIF($BV$3:$BV1327,BI$2,$BW$3:$BW1327)-SUMIF($BX$3:$BX1327,BI$2,$BY$3:$BY1327))*AP$1,""))</f>
        <v/>
      </c>
      <c r="BJ1327" s="13" t="str">
        <f>IF(AQ1327="","",IF(AQ1327=BJ$2,(SUMIF($BV$3:$BV1327,BJ$2,$BW$3:$BW1327)-SUMIF($BX$3:$BX1327,BJ$2,$BY$3:$BY1327))*AQ$1,""))</f>
        <v/>
      </c>
      <c r="BK1327" s="13" t="str">
        <f>IF(AR1327="","",IF(AR1327=BK$2,(SUMIF($BV$3:$BV1327,BK$2,$BW$3:$BW1327)-SUMIF($BX$3:$BX1327,BK$2,$BY$3:$BY1327))*AR$1,""))</f>
        <v/>
      </c>
      <c r="BL1327" s="13" t="str">
        <f>IF(AS1327="","",IF(AS1327=BL$2,(SUMIF($BV$3:$BV1327,BL$2,$BW$3:$BW1327)-SUMIF($BX$3:$BX1327,BL$2,$BY$3:$BY1327))*AS$1,""))</f>
        <v/>
      </c>
      <c r="BM1327" s="13" t="str">
        <f>IF(AT1327="","",IF(AT1327=BM$2,(SUMIF($BV$3:$BV1327,BM$2,$BW$3:$BW1327)-SUMIF($BX$3:$BX1327,BM$2,$BY$3:$BY1327))*AT$1,""))</f>
        <v/>
      </c>
      <c r="BN1327" s="13" t="str">
        <f>IF(AU1327="","",IF(AU1327=BN$2,(SUMIF($BV$3:$BV1327,BN$2,$BW$3:$BW1327)-SUMIF($BX$3:$BX1327,BN$2,$BY$3:$BY1327))*AU$1,""))</f>
        <v/>
      </c>
      <c r="BO1327" s="13" t="str">
        <f>IF(AV1327="","",IF(AV1327=BO$2,(SUMIF($BV$3:$BV1327,BO$2,$BW$3:$BW1327)-SUMIF($BX$3:$BX1327,BO$2,$BY$3:$BY1327))*AV$1,""))</f>
        <v/>
      </c>
      <c r="BP1327" s="69"/>
      <c r="BQ1327" s="13" t="str">
        <f t="shared" si="757"/>
        <v/>
      </c>
      <c r="BR1327" s="75" t="str">
        <f t="shared" si="739"/>
        <v/>
      </c>
      <c r="BS1327" s="33" t="str">
        <f t="shared" si="746"/>
        <v/>
      </c>
      <c r="BT1327" s="42" t="str">
        <f t="shared" si="747"/>
        <v/>
      </c>
      <c r="BU1327" s="38" t="str">
        <f t="shared" si="748"/>
        <v/>
      </c>
      <c r="BV1327" s="30" t="str">
        <f t="shared" si="740"/>
        <v/>
      </c>
      <c r="BW1327" s="36" t="str">
        <f t="shared" si="741"/>
        <v/>
      </c>
      <c r="BX1327" s="36" t="str">
        <f t="shared" si="742"/>
        <v/>
      </c>
      <c r="BY1327" s="45" t="str">
        <f t="shared" si="743"/>
        <v/>
      </c>
      <c r="BZ1327" s="12" t="str">
        <f t="shared" si="749"/>
        <v/>
      </c>
      <c r="CA1327" s="47" t="str">
        <f t="shared" si="750"/>
        <v/>
      </c>
      <c r="CB1327" s="32" t="str">
        <f t="shared" si="751"/>
        <v/>
      </c>
      <c r="CC1327" s="32" t="str">
        <f t="shared" si="752"/>
        <v/>
      </c>
      <c r="CD1327" s="32" t="str">
        <f t="shared" si="753"/>
        <v/>
      </c>
      <c r="CE1327" s="48"/>
      <c r="CF1327" s="32" t="str">
        <f t="shared" si="758"/>
        <v/>
      </c>
      <c r="CG1327" s="32" t="str">
        <f t="shared" si="759"/>
        <v/>
      </c>
      <c r="CH1327" s="48"/>
    </row>
    <row r="1328" spans="2:86" ht="30" customHeight="1" x14ac:dyDescent="0.2">
      <c r="B1328" s="155"/>
      <c r="C1328" s="117"/>
      <c r="D1328" s="53"/>
      <c r="E1328" s="68"/>
      <c r="F1328" s="54"/>
      <c r="G1328" s="54"/>
      <c r="H1328" s="55"/>
      <c r="I1328" s="71"/>
      <c r="J1328" s="73"/>
      <c r="K1328" s="56"/>
      <c r="L1328" s="76" t="str">
        <f t="shared" si="763"/>
        <v/>
      </c>
      <c r="M1328" s="77" t="str">
        <f t="shared" si="732"/>
        <v/>
      </c>
      <c r="N1328" s="130" t="str">
        <f t="shared" si="754"/>
        <v/>
      </c>
      <c r="O1328" s="131" t="str">
        <f t="shared" si="765"/>
        <v/>
      </c>
      <c r="P1328" s="131" t="str">
        <f t="shared" si="765"/>
        <v/>
      </c>
      <c r="Q1328" s="131" t="str">
        <f t="shared" si="765"/>
        <v/>
      </c>
      <c r="R1328" s="131" t="str">
        <f t="shared" si="765"/>
        <v/>
      </c>
      <c r="S1328" s="131" t="str">
        <f t="shared" si="765"/>
        <v/>
      </c>
      <c r="T1328" s="131" t="str">
        <f t="shared" si="765"/>
        <v/>
      </c>
      <c r="U1328" s="131" t="str">
        <f t="shared" si="765"/>
        <v/>
      </c>
      <c r="V1328" s="14"/>
      <c r="W1328" s="17" t="str">
        <f>IF(C1328="",IF(OR(AND($H1328&lt;&gt;"",C1328=""),AND($F1327=$F1328,$AK1328&lt;&gt;""),COUNTA($H$3:$H$100002)&gt;COUNTA($H$3:$H1328),$AE1328&lt;&gt;""),W1327,""),C1328)</f>
        <v/>
      </c>
      <c r="X1328" s="17" t="str">
        <f>IF(D1328="",IF(OR(AND($H1328&lt;&gt;"",D1328=""),AND($F1327=$F1328,$AK1328&lt;&gt;""),COUNTA($H$3:$H$100002)&gt;COUNTA($H$3:$H1328),$AE1328&lt;&gt;""),X1327,""),D1328)</f>
        <v/>
      </c>
      <c r="Y1328" s="17" t="str">
        <f>IF(E1328="",IF(OR(AND($H1328&lt;&gt;"",E1328=""),AND($F1327=$F1328,$AK1328&lt;&gt;""),COUNTA($H$3:$H$100002)&gt;COUNTA($H$3:$H1328),$AE1328&lt;&gt;""),Y1327,""),E1328)</f>
        <v/>
      </c>
      <c r="Z1328" s="27" t="str">
        <f t="shared" si="733"/>
        <v/>
      </c>
      <c r="AA1328" s="2" t="str">
        <f>IF(F1328="","",COUNTA($F$3:F1328))</f>
        <v/>
      </c>
      <c r="AB1328" s="3" t="str">
        <f>IF(F1328="","",IFERROR(IF(F1328&lt;&gt;"",IFERROR(INDEX(設定!$C$3:$C$303,MATCH(F1328,設定!$C$3:$C$303,0),0),INDEX(設定!$C$3:$C$303,MATCH("*"&amp;F1328&amp;"*",設定!$C$3:$C$303,0),0)),""),"エラー"))</f>
        <v/>
      </c>
      <c r="AC1328" s="2" t="str">
        <f>IF(G1328="","",COUNTA($G$3:G1328))</f>
        <v/>
      </c>
      <c r="AD1328" s="3" t="str">
        <f>IF(G1328="","",IFERROR(IF(G1328&lt;&gt;"",IFERROR(INDEX(設定!$C$3:$C$303,MATCH(G1328,設定!$C$3:$C$303,0),0),INDEX(設定!$C$3:$C$303,MATCH("*"&amp;G1328&amp;"*",設定!$C$3:$C$303,0),0)),""),"エラー"))</f>
        <v/>
      </c>
      <c r="AE1328" s="3" t="str">
        <f>IFERROR(IF(AB1328="",IF(AND(H1328&lt;&gt;"",F1328=""),INDEX(AB$3:AB1328,MATCH(MAX(AA$3:AA1328),AA$3:AA1328,0),0),""),AB1328),"")</f>
        <v/>
      </c>
      <c r="AF1328" s="3" t="str">
        <f>IFERROR(IF(AD1328="",IF(AND(H1328&lt;&gt;"",G1328=""),INDEX(AD$3:AD1328,MATCH(MAX(AC$3:AC1328),AC$3:AC1328,0),0),""),AD1328),"")</f>
        <v/>
      </c>
      <c r="AG1328" s="2" t="str">
        <f>IF(AH1328="","",IF(OR(AH1328=AH1327,AH1328=AH1329),IF(AND(E1328="",AB1328="",AG1327&lt;&gt;""),MAX($AG$3:AG1327),MAX($AG$3:AG1327)+1),IF(AH1327=AH1328,AG1327,MAX($AG$3:AG1327)+1)))</f>
        <v/>
      </c>
      <c r="AH1328" s="12" t="str">
        <f t="shared" si="755"/>
        <v/>
      </c>
      <c r="AI1328" s="12" t="str">
        <f t="shared" si="734"/>
        <v/>
      </c>
      <c r="AJ1328" s="13" t="str">
        <f t="shared" si="735"/>
        <v/>
      </c>
      <c r="AK1328" s="13" t="str">
        <f t="shared" si="736"/>
        <v/>
      </c>
      <c r="AL1328" s="13" t="str">
        <f>IF(OR(AJ1328="",COUNTIF($AH$3:AH1328,AH1328)&lt;&gt;COUNTIF(AH$3:AH$100002,AH1328)),"",SUMIF(AH$3:AH$100002,AH1328,AJ$3:AJ$100002))</f>
        <v/>
      </c>
      <c r="AM1328" s="13" t="str">
        <f>IF(OR(AK1328="",COUNTIF($AH$3:AH1328,AH1328)&lt;&gt;COUNTIF(AH$3:AH$100002,AH1328)),"",SUMIF(AH$3:AH$100002,AH1328,AK$3:AK$100002))</f>
        <v/>
      </c>
      <c r="AO1328" s="13" t="str">
        <f t="shared" si="756"/>
        <v/>
      </c>
      <c r="AP1328" s="13" t="str">
        <f t="shared" si="756"/>
        <v/>
      </c>
      <c r="AQ1328" s="13" t="str">
        <f t="shared" si="756"/>
        <v/>
      </c>
      <c r="AR1328" s="13" t="str">
        <f t="shared" si="745"/>
        <v/>
      </c>
      <c r="AS1328" s="13" t="str">
        <f t="shared" si="745"/>
        <v/>
      </c>
      <c r="AT1328" s="13" t="str">
        <f t="shared" si="745"/>
        <v/>
      </c>
      <c r="AU1328" s="13" t="str">
        <f t="shared" si="745"/>
        <v/>
      </c>
      <c r="AV1328" s="13" t="str">
        <f t="shared" si="760"/>
        <v/>
      </c>
      <c r="AW1328" s="86" t="str">
        <f t="shared" si="737"/>
        <v/>
      </c>
      <c r="AX1328" s="59" t="str">
        <f t="shared" si="738"/>
        <v/>
      </c>
      <c r="AY1328" s="63" t="str">
        <f>IF(OR($BR1328="",BH1328=""),"",COUNT($BR$3:$BR1328))</f>
        <v/>
      </c>
      <c r="AZ1328" s="13" t="str">
        <f>IF(OR($BR1328="",BI1328=""),"",COUNT($BR$3:$BR1328))</f>
        <v/>
      </c>
      <c r="BA1328" s="13" t="str">
        <f>IF(OR($BR1328="",BJ1328=""),"",COUNT($BR$3:$BR1328))</f>
        <v/>
      </c>
      <c r="BB1328" s="13" t="str">
        <f>IF(OR($BR1328="",BK1328=""),"",COUNT($BR$3:$BR1328))</f>
        <v/>
      </c>
      <c r="BC1328" s="13" t="str">
        <f>IF(OR($BR1328="",BL1328=""),"",COUNT($BR$3:$BR1328))</f>
        <v/>
      </c>
      <c r="BD1328" s="13" t="str">
        <f>IF(OR($BR1328="",BM1328=""),"",COUNT($BR$3:$BR1328))</f>
        <v/>
      </c>
      <c r="BE1328" s="13" t="str">
        <f>IF(OR($BR1328="",BN1328=""),"",COUNT($BR$3:$BR1328))</f>
        <v/>
      </c>
      <c r="BF1328" s="13" t="str">
        <f>IF(OR($BR1328="",BO1328=""),"",COUNT($BR$3:$BR1328))</f>
        <v/>
      </c>
      <c r="BG1328" s="66" t="str">
        <f>IF(Z1328="","",COUNT($Z$3:Z1328))</f>
        <v/>
      </c>
      <c r="BH1328" s="13" t="str">
        <f>IF(AO1328="","",IF(AO1328=BH$2,(SUMIF($BV$3:$BV1328,BH$2,$BW$3:$BW1328)-SUMIF($BX$3:$BX1328,BH$2,$BY$3:$BY1328))*AO$1,""))</f>
        <v/>
      </c>
      <c r="BI1328" s="13" t="str">
        <f>IF(AP1328="","",IF(AP1328=BI$2,(SUMIF($BV$3:$BV1328,BI$2,$BW$3:$BW1328)-SUMIF($BX$3:$BX1328,BI$2,$BY$3:$BY1328))*AP$1,""))</f>
        <v/>
      </c>
      <c r="BJ1328" s="13" t="str">
        <f>IF(AQ1328="","",IF(AQ1328=BJ$2,(SUMIF($BV$3:$BV1328,BJ$2,$BW$3:$BW1328)-SUMIF($BX$3:$BX1328,BJ$2,$BY$3:$BY1328))*AQ$1,""))</f>
        <v/>
      </c>
      <c r="BK1328" s="13" t="str">
        <f>IF(AR1328="","",IF(AR1328=BK$2,(SUMIF($BV$3:$BV1328,BK$2,$BW$3:$BW1328)-SUMIF($BX$3:$BX1328,BK$2,$BY$3:$BY1328))*AR$1,""))</f>
        <v/>
      </c>
      <c r="BL1328" s="13" t="str">
        <f>IF(AS1328="","",IF(AS1328=BL$2,(SUMIF($BV$3:$BV1328,BL$2,$BW$3:$BW1328)-SUMIF($BX$3:$BX1328,BL$2,$BY$3:$BY1328))*AS$1,""))</f>
        <v/>
      </c>
      <c r="BM1328" s="13" t="str">
        <f>IF(AT1328="","",IF(AT1328=BM$2,(SUMIF($BV$3:$BV1328,BM$2,$BW$3:$BW1328)-SUMIF($BX$3:$BX1328,BM$2,$BY$3:$BY1328))*AT$1,""))</f>
        <v/>
      </c>
      <c r="BN1328" s="13" t="str">
        <f>IF(AU1328="","",IF(AU1328=BN$2,(SUMIF($BV$3:$BV1328,BN$2,$BW$3:$BW1328)-SUMIF($BX$3:$BX1328,BN$2,$BY$3:$BY1328))*AU$1,""))</f>
        <v/>
      </c>
      <c r="BO1328" s="13" t="str">
        <f>IF(AV1328="","",IF(AV1328=BO$2,(SUMIF($BV$3:$BV1328,BO$2,$BW$3:$BW1328)-SUMIF($BX$3:$BX1328,BO$2,$BY$3:$BY1328))*AV$1,""))</f>
        <v/>
      </c>
      <c r="BP1328" s="69"/>
      <c r="BQ1328" s="13" t="str">
        <f t="shared" si="757"/>
        <v/>
      </c>
      <c r="BR1328" s="75" t="str">
        <f t="shared" si="739"/>
        <v/>
      </c>
      <c r="BS1328" s="33" t="str">
        <f t="shared" si="746"/>
        <v/>
      </c>
      <c r="BT1328" s="42" t="str">
        <f t="shared" si="747"/>
        <v/>
      </c>
      <c r="BU1328" s="38" t="str">
        <f t="shared" si="748"/>
        <v/>
      </c>
      <c r="BV1328" s="30" t="str">
        <f t="shared" si="740"/>
        <v/>
      </c>
      <c r="BW1328" s="36" t="str">
        <f t="shared" si="741"/>
        <v/>
      </c>
      <c r="BX1328" s="36" t="str">
        <f t="shared" si="742"/>
        <v/>
      </c>
      <c r="BY1328" s="45" t="str">
        <f t="shared" si="743"/>
        <v/>
      </c>
      <c r="BZ1328" s="12" t="str">
        <f t="shared" si="749"/>
        <v/>
      </c>
      <c r="CA1328" s="47" t="str">
        <f t="shared" si="750"/>
        <v/>
      </c>
      <c r="CB1328" s="32" t="str">
        <f t="shared" si="751"/>
        <v/>
      </c>
      <c r="CC1328" s="32" t="str">
        <f t="shared" si="752"/>
        <v/>
      </c>
      <c r="CD1328" s="32" t="str">
        <f t="shared" si="753"/>
        <v/>
      </c>
      <c r="CE1328" s="48"/>
      <c r="CF1328" s="32" t="str">
        <f t="shared" si="758"/>
        <v/>
      </c>
      <c r="CG1328" s="32" t="str">
        <f t="shared" si="759"/>
        <v/>
      </c>
      <c r="CH1328" s="48"/>
    </row>
    <row r="1329" spans="2:86" ht="30" customHeight="1" x14ac:dyDescent="0.2">
      <c r="B1329" s="155"/>
      <c r="C1329" s="117"/>
      <c r="D1329" s="53"/>
      <c r="E1329" s="68"/>
      <c r="F1329" s="54"/>
      <c r="G1329" s="54"/>
      <c r="H1329" s="55"/>
      <c r="I1329" s="71"/>
      <c r="J1329" s="73"/>
      <c r="K1329" s="56"/>
      <c r="L1329" s="76" t="str">
        <f t="shared" si="763"/>
        <v/>
      </c>
      <c r="M1329" s="77" t="str">
        <f t="shared" si="732"/>
        <v/>
      </c>
      <c r="N1329" s="130" t="str">
        <f t="shared" si="754"/>
        <v/>
      </c>
      <c r="O1329" s="131" t="str">
        <f t="shared" si="765"/>
        <v/>
      </c>
      <c r="P1329" s="131" t="str">
        <f t="shared" si="765"/>
        <v/>
      </c>
      <c r="Q1329" s="131" t="str">
        <f t="shared" si="765"/>
        <v/>
      </c>
      <c r="R1329" s="131" t="str">
        <f t="shared" si="765"/>
        <v/>
      </c>
      <c r="S1329" s="131" t="str">
        <f t="shared" si="765"/>
        <v/>
      </c>
      <c r="T1329" s="131" t="str">
        <f t="shared" si="765"/>
        <v/>
      </c>
      <c r="U1329" s="131" t="str">
        <f t="shared" si="765"/>
        <v/>
      </c>
      <c r="V1329" s="14"/>
      <c r="W1329" s="17" t="str">
        <f>IF(C1329="",IF(OR(AND($H1329&lt;&gt;"",C1329=""),AND($F1328=$F1329,$AK1329&lt;&gt;""),COUNTA($H$3:$H$100002)&gt;COUNTA($H$3:$H1329),$AE1329&lt;&gt;""),W1328,""),C1329)</f>
        <v/>
      </c>
      <c r="X1329" s="17" t="str">
        <f>IF(D1329="",IF(OR(AND($H1329&lt;&gt;"",D1329=""),AND($F1328=$F1329,$AK1329&lt;&gt;""),COUNTA($H$3:$H$100002)&gt;COUNTA($H$3:$H1329),$AE1329&lt;&gt;""),X1328,""),D1329)</f>
        <v/>
      </c>
      <c r="Y1329" s="17" t="str">
        <f>IF(E1329="",IF(OR(AND($H1329&lt;&gt;"",E1329=""),AND($F1328=$F1329,$AK1329&lt;&gt;""),COUNTA($H$3:$H$100002)&gt;COUNTA($H$3:$H1329),$AE1329&lt;&gt;""),Y1328,""),E1329)</f>
        <v/>
      </c>
      <c r="Z1329" s="27" t="str">
        <f t="shared" si="733"/>
        <v/>
      </c>
      <c r="AA1329" s="2" t="str">
        <f>IF(F1329="","",COUNTA($F$3:F1329))</f>
        <v/>
      </c>
      <c r="AB1329" s="3" t="str">
        <f>IF(F1329="","",IFERROR(IF(F1329&lt;&gt;"",IFERROR(INDEX(設定!$C$3:$C$303,MATCH(F1329,設定!$C$3:$C$303,0),0),INDEX(設定!$C$3:$C$303,MATCH("*"&amp;F1329&amp;"*",設定!$C$3:$C$303,0),0)),""),"エラー"))</f>
        <v/>
      </c>
      <c r="AC1329" s="2" t="str">
        <f>IF(G1329="","",COUNTA($G$3:G1329))</f>
        <v/>
      </c>
      <c r="AD1329" s="3" t="str">
        <f>IF(G1329="","",IFERROR(IF(G1329&lt;&gt;"",IFERROR(INDEX(設定!$C$3:$C$303,MATCH(G1329,設定!$C$3:$C$303,0),0),INDEX(設定!$C$3:$C$303,MATCH("*"&amp;G1329&amp;"*",設定!$C$3:$C$303,0),0)),""),"エラー"))</f>
        <v/>
      </c>
      <c r="AE1329" s="3" t="str">
        <f>IFERROR(IF(AB1329="",IF(AND(H1329&lt;&gt;"",F1329=""),INDEX(AB$3:AB1329,MATCH(MAX(AA$3:AA1329),AA$3:AA1329,0),0),""),AB1329),"")</f>
        <v/>
      </c>
      <c r="AF1329" s="3" t="str">
        <f>IFERROR(IF(AD1329="",IF(AND(H1329&lt;&gt;"",G1329=""),INDEX(AD$3:AD1329,MATCH(MAX(AC$3:AC1329),AC$3:AC1329,0),0),""),AD1329),"")</f>
        <v/>
      </c>
      <c r="AG1329" s="2" t="str">
        <f>IF(AH1329="","",IF(OR(AH1329=AH1328,AH1329=AH1330),IF(AND(E1329="",AB1329="",AG1328&lt;&gt;""),MAX($AG$3:AG1328),MAX($AG$3:AG1328)+1),IF(AH1328=AH1329,AG1328,MAX($AG$3:AG1328)+1)))</f>
        <v/>
      </c>
      <c r="AH1329" s="12" t="str">
        <f t="shared" si="755"/>
        <v/>
      </c>
      <c r="AI1329" s="12" t="str">
        <f t="shared" si="734"/>
        <v/>
      </c>
      <c r="AJ1329" s="13" t="str">
        <f t="shared" si="735"/>
        <v/>
      </c>
      <c r="AK1329" s="13" t="str">
        <f t="shared" si="736"/>
        <v/>
      </c>
      <c r="AL1329" s="13" t="str">
        <f>IF(OR(AJ1329="",COUNTIF($AH$3:AH1329,AH1329)&lt;&gt;COUNTIF(AH$3:AH$100002,AH1329)),"",SUMIF(AH$3:AH$100002,AH1329,AJ$3:AJ$100002))</f>
        <v/>
      </c>
      <c r="AM1329" s="13" t="str">
        <f>IF(OR(AK1329="",COUNTIF($AH$3:AH1329,AH1329)&lt;&gt;COUNTIF(AH$3:AH$100002,AH1329)),"",SUMIF(AH$3:AH$100002,AH1329,AK$3:AK$100002))</f>
        <v/>
      </c>
      <c r="AO1329" s="13" t="str">
        <f t="shared" si="756"/>
        <v/>
      </c>
      <c r="AP1329" s="13" t="str">
        <f t="shared" si="756"/>
        <v/>
      </c>
      <c r="AQ1329" s="13" t="str">
        <f t="shared" si="756"/>
        <v/>
      </c>
      <c r="AR1329" s="13" t="str">
        <f t="shared" si="745"/>
        <v/>
      </c>
      <c r="AS1329" s="13" t="str">
        <f t="shared" si="745"/>
        <v/>
      </c>
      <c r="AT1329" s="13" t="str">
        <f t="shared" si="745"/>
        <v/>
      </c>
      <c r="AU1329" s="13" t="str">
        <f t="shared" si="745"/>
        <v/>
      </c>
      <c r="AV1329" s="13" t="str">
        <f t="shared" si="760"/>
        <v/>
      </c>
      <c r="AW1329" s="86" t="str">
        <f t="shared" si="737"/>
        <v/>
      </c>
      <c r="AX1329" s="59" t="str">
        <f t="shared" si="738"/>
        <v/>
      </c>
      <c r="AY1329" s="63" t="str">
        <f>IF(OR($BR1329="",BH1329=""),"",COUNT($BR$3:$BR1329))</f>
        <v/>
      </c>
      <c r="AZ1329" s="13" t="str">
        <f>IF(OR($BR1329="",BI1329=""),"",COUNT($BR$3:$BR1329))</f>
        <v/>
      </c>
      <c r="BA1329" s="13" t="str">
        <f>IF(OR($BR1329="",BJ1329=""),"",COUNT($BR$3:$BR1329))</f>
        <v/>
      </c>
      <c r="BB1329" s="13" t="str">
        <f>IF(OR($BR1329="",BK1329=""),"",COUNT($BR$3:$BR1329))</f>
        <v/>
      </c>
      <c r="BC1329" s="13" t="str">
        <f>IF(OR($BR1329="",BL1329=""),"",COUNT($BR$3:$BR1329))</f>
        <v/>
      </c>
      <c r="BD1329" s="13" t="str">
        <f>IF(OR($BR1329="",BM1329=""),"",COUNT($BR$3:$BR1329))</f>
        <v/>
      </c>
      <c r="BE1329" s="13" t="str">
        <f>IF(OR($BR1329="",BN1329=""),"",COUNT($BR$3:$BR1329))</f>
        <v/>
      </c>
      <c r="BF1329" s="13" t="str">
        <f>IF(OR($BR1329="",BO1329=""),"",COUNT($BR$3:$BR1329))</f>
        <v/>
      </c>
      <c r="BG1329" s="66" t="str">
        <f>IF(Z1329="","",COUNT($Z$3:Z1329))</f>
        <v/>
      </c>
      <c r="BH1329" s="13" t="str">
        <f>IF(AO1329="","",IF(AO1329=BH$2,(SUMIF($BV$3:$BV1329,BH$2,$BW$3:$BW1329)-SUMIF($BX$3:$BX1329,BH$2,$BY$3:$BY1329))*AO$1,""))</f>
        <v/>
      </c>
      <c r="BI1329" s="13" t="str">
        <f>IF(AP1329="","",IF(AP1329=BI$2,(SUMIF($BV$3:$BV1329,BI$2,$BW$3:$BW1329)-SUMIF($BX$3:$BX1329,BI$2,$BY$3:$BY1329))*AP$1,""))</f>
        <v/>
      </c>
      <c r="BJ1329" s="13" t="str">
        <f>IF(AQ1329="","",IF(AQ1329=BJ$2,(SUMIF($BV$3:$BV1329,BJ$2,$BW$3:$BW1329)-SUMIF($BX$3:$BX1329,BJ$2,$BY$3:$BY1329))*AQ$1,""))</f>
        <v/>
      </c>
      <c r="BK1329" s="13" t="str">
        <f>IF(AR1329="","",IF(AR1329=BK$2,(SUMIF($BV$3:$BV1329,BK$2,$BW$3:$BW1329)-SUMIF($BX$3:$BX1329,BK$2,$BY$3:$BY1329))*AR$1,""))</f>
        <v/>
      </c>
      <c r="BL1329" s="13" t="str">
        <f>IF(AS1329="","",IF(AS1329=BL$2,(SUMIF($BV$3:$BV1329,BL$2,$BW$3:$BW1329)-SUMIF($BX$3:$BX1329,BL$2,$BY$3:$BY1329))*AS$1,""))</f>
        <v/>
      </c>
      <c r="BM1329" s="13" t="str">
        <f>IF(AT1329="","",IF(AT1329=BM$2,(SUMIF($BV$3:$BV1329,BM$2,$BW$3:$BW1329)-SUMIF($BX$3:$BX1329,BM$2,$BY$3:$BY1329))*AT$1,""))</f>
        <v/>
      </c>
      <c r="BN1329" s="13" t="str">
        <f>IF(AU1329="","",IF(AU1329=BN$2,(SUMIF($BV$3:$BV1329,BN$2,$BW$3:$BW1329)-SUMIF($BX$3:$BX1329,BN$2,$BY$3:$BY1329))*AU$1,""))</f>
        <v/>
      </c>
      <c r="BO1329" s="13" t="str">
        <f>IF(AV1329="","",IF(AV1329=BO$2,(SUMIF($BV$3:$BV1329,BO$2,$BW$3:$BW1329)-SUMIF($BX$3:$BX1329,BO$2,$BY$3:$BY1329))*AV$1,""))</f>
        <v/>
      </c>
      <c r="BP1329" s="69"/>
      <c r="BQ1329" s="13" t="str">
        <f t="shared" si="757"/>
        <v/>
      </c>
      <c r="BR1329" s="75" t="str">
        <f t="shared" si="739"/>
        <v/>
      </c>
      <c r="BS1329" s="33" t="str">
        <f t="shared" si="746"/>
        <v/>
      </c>
      <c r="BT1329" s="42" t="str">
        <f t="shared" si="747"/>
        <v/>
      </c>
      <c r="BU1329" s="38" t="str">
        <f t="shared" si="748"/>
        <v/>
      </c>
      <c r="BV1329" s="30" t="str">
        <f t="shared" si="740"/>
        <v/>
      </c>
      <c r="BW1329" s="36" t="str">
        <f t="shared" si="741"/>
        <v/>
      </c>
      <c r="BX1329" s="36" t="str">
        <f t="shared" si="742"/>
        <v/>
      </c>
      <c r="BY1329" s="45" t="str">
        <f t="shared" si="743"/>
        <v/>
      </c>
      <c r="BZ1329" s="12" t="str">
        <f t="shared" si="749"/>
        <v/>
      </c>
      <c r="CA1329" s="47" t="str">
        <f t="shared" si="750"/>
        <v/>
      </c>
      <c r="CB1329" s="32" t="str">
        <f t="shared" si="751"/>
        <v/>
      </c>
      <c r="CC1329" s="32" t="str">
        <f t="shared" si="752"/>
        <v/>
      </c>
      <c r="CD1329" s="32" t="str">
        <f t="shared" si="753"/>
        <v/>
      </c>
      <c r="CE1329" s="48"/>
      <c r="CF1329" s="32" t="str">
        <f t="shared" si="758"/>
        <v/>
      </c>
      <c r="CG1329" s="32" t="str">
        <f t="shared" si="759"/>
        <v/>
      </c>
      <c r="CH1329" s="48"/>
    </row>
    <row r="1330" spans="2:86" ht="30" customHeight="1" x14ac:dyDescent="0.2">
      <c r="B1330" s="155"/>
      <c r="C1330" s="117"/>
      <c r="D1330" s="53"/>
      <c r="E1330" s="68"/>
      <c r="F1330" s="54"/>
      <c r="G1330" s="54"/>
      <c r="H1330" s="55"/>
      <c r="I1330" s="71"/>
      <c r="J1330" s="73"/>
      <c r="K1330" s="56"/>
      <c r="L1330" s="76" t="str">
        <f t="shared" si="763"/>
        <v/>
      </c>
      <c r="M1330" s="77" t="str">
        <f t="shared" si="732"/>
        <v/>
      </c>
      <c r="N1330" s="130" t="str">
        <f t="shared" si="754"/>
        <v/>
      </c>
      <c r="O1330" s="131" t="str">
        <f t="shared" si="765"/>
        <v/>
      </c>
      <c r="P1330" s="131" t="str">
        <f t="shared" si="765"/>
        <v/>
      </c>
      <c r="Q1330" s="131" t="str">
        <f t="shared" si="765"/>
        <v/>
      </c>
      <c r="R1330" s="131" t="str">
        <f t="shared" si="765"/>
        <v/>
      </c>
      <c r="S1330" s="131" t="str">
        <f t="shared" si="765"/>
        <v/>
      </c>
      <c r="T1330" s="131" t="str">
        <f t="shared" si="765"/>
        <v/>
      </c>
      <c r="U1330" s="131" t="str">
        <f t="shared" si="765"/>
        <v/>
      </c>
      <c r="V1330" s="14"/>
      <c r="W1330" s="17" t="str">
        <f>IF(C1330="",IF(OR(AND($H1330&lt;&gt;"",C1330=""),AND($F1329=$F1330,$AK1330&lt;&gt;""),COUNTA($H$3:$H$100002)&gt;COUNTA($H$3:$H1330),$AE1330&lt;&gt;""),W1329,""),C1330)</f>
        <v/>
      </c>
      <c r="X1330" s="17" t="str">
        <f>IF(D1330="",IF(OR(AND($H1330&lt;&gt;"",D1330=""),AND($F1329=$F1330,$AK1330&lt;&gt;""),COUNTA($H$3:$H$100002)&gt;COUNTA($H$3:$H1330),$AE1330&lt;&gt;""),X1329,""),D1330)</f>
        <v/>
      </c>
      <c r="Y1330" s="17" t="str">
        <f>IF(E1330="",IF(OR(AND($H1330&lt;&gt;"",E1330=""),AND($F1329=$F1330,$AK1330&lt;&gt;""),COUNTA($H$3:$H$100002)&gt;COUNTA($H$3:$H1330),$AE1330&lt;&gt;""),Y1329,""),E1330)</f>
        <v/>
      </c>
      <c r="Z1330" s="27" t="str">
        <f t="shared" si="733"/>
        <v/>
      </c>
      <c r="AA1330" s="2" t="str">
        <f>IF(F1330="","",COUNTA($F$3:F1330))</f>
        <v/>
      </c>
      <c r="AB1330" s="3" t="str">
        <f>IF(F1330="","",IFERROR(IF(F1330&lt;&gt;"",IFERROR(INDEX(設定!$C$3:$C$303,MATCH(F1330,設定!$C$3:$C$303,0),0),INDEX(設定!$C$3:$C$303,MATCH("*"&amp;F1330&amp;"*",設定!$C$3:$C$303,0),0)),""),"エラー"))</f>
        <v/>
      </c>
      <c r="AC1330" s="2" t="str">
        <f>IF(G1330="","",COUNTA($G$3:G1330))</f>
        <v/>
      </c>
      <c r="AD1330" s="3" t="str">
        <f>IF(G1330="","",IFERROR(IF(G1330&lt;&gt;"",IFERROR(INDEX(設定!$C$3:$C$303,MATCH(G1330,設定!$C$3:$C$303,0),0),INDEX(設定!$C$3:$C$303,MATCH("*"&amp;G1330&amp;"*",設定!$C$3:$C$303,0),0)),""),"エラー"))</f>
        <v/>
      </c>
      <c r="AE1330" s="3" t="str">
        <f>IFERROR(IF(AB1330="",IF(AND(H1330&lt;&gt;"",F1330=""),INDEX(AB$3:AB1330,MATCH(MAX(AA$3:AA1330),AA$3:AA1330,0),0),""),AB1330),"")</f>
        <v/>
      </c>
      <c r="AF1330" s="3" t="str">
        <f>IFERROR(IF(AD1330="",IF(AND(H1330&lt;&gt;"",G1330=""),INDEX(AD$3:AD1330,MATCH(MAX(AC$3:AC1330),AC$3:AC1330,0),0),""),AD1330),"")</f>
        <v/>
      </c>
      <c r="AG1330" s="2" t="str">
        <f>IF(AH1330="","",IF(OR(AH1330=AH1329,AH1330=AH1331),IF(AND(E1330="",AB1330="",AG1329&lt;&gt;""),MAX($AG$3:AG1329),MAX($AG$3:AG1329)+1),IF(AH1329=AH1330,AG1329,MAX($AG$3:AG1329)+1)))</f>
        <v/>
      </c>
      <c r="AH1330" s="12" t="str">
        <f t="shared" si="755"/>
        <v/>
      </c>
      <c r="AI1330" s="12" t="str">
        <f t="shared" si="734"/>
        <v/>
      </c>
      <c r="AJ1330" s="13" t="str">
        <f t="shared" si="735"/>
        <v/>
      </c>
      <c r="AK1330" s="13" t="str">
        <f t="shared" si="736"/>
        <v/>
      </c>
      <c r="AL1330" s="13" t="str">
        <f>IF(OR(AJ1330="",COUNTIF($AH$3:AH1330,AH1330)&lt;&gt;COUNTIF(AH$3:AH$100002,AH1330)),"",SUMIF(AH$3:AH$100002,AH1330,AJ$3:AJ$100002))</f>
        <v/>
      </c>
      <c r="AM1330" s="13" t="str">
        <f>IF(OR(AK1330="",COUNTIF($AH$3:AH1330,AH1330)&lt;&gt;COUNTIF(AH$3:AH$100002,AH1330)),"",SUMIF(AH$3:AH$100002,AH1330,AK$3:AK$100002))</f>
        <v/>
      </c>
      <c r="AO1330" s="13" t="str">
        <f t="shared" si="756"/>
        <v/>
      </c>
      <c r="AP1330" s="13" t="str">
        <f t="shared" si="756"/>
        <v/>
      </c>
      <c r="AQ1330" s="13" t="str">
        <f t="shared" si="756"/>
        <v/>
      </c>
      <c r="AR1330" s="13" t="str">
        <f t="shared" si="745"/>
        <v/>
      </c>
      <c r="AS1330" s="13" t="str">
        <f t="shared" si="745"/>
        <v/>
      </c>
      <c r="AT1330" s="13" t="str">
        <f t="shared" si="745"/>
        <v/>
      </c>
      <c r="AU1330" s="13" t="str">
        <f t="shared" si="745"/>
        <v/>
      </c>
      <c r="AV1330" s="13" t="str">
        <f t="shared" si="760"/>
        <v/>
      </c>
      <c r="AW1330" s="86" t="str">
        <f t="shared" si="737"/>
        <v/>
      </c>
      <c r="AX1330" s="59" t="str">
        <f t="shared" si="738"/>
        <v/>
      </c>
      <c r="AY1330" s="63" t="str">
        <f>IF(OR($BR1330="",BH1330=""),"",COUNT($BR$3:$BR1330))</f>
        <v/>
      </c>
      <c r="AZ1330" s="13" t="str">
        <f>IF(OR($BR1330="",BI1330=""),"",COUNT($BR$3:$BR1330))</f>
        <v/>
      </c>
      <c r="BA1330" s="13" t="str">
        <f>IF(OR($BR1330="",BJ1330=""),"",COUNT($BR$3:$BR1330))</f>
        <v/>
      </c>
      <c r="BB1330" s="13" t="str">
        <f>IF(OR($BR1330="",BK1330=""),"",COUNT($BR$3:$BR1330))</f>
        <v/>
      </c>
      <c r="BC1330" s="13" t="str">
        <f>IF(OR($BR1330="",BL1330=""),"",COUNT($BR$3:$BR1330))</f>
        <v/>
      </c>
      <c r="BD1330" s="13" t="str">
        <f>IF(OR($BR1330="",BM1330=""),"",COUNT($BR$3:$BR1330))</f>
        <v/>
      </c>
      <c r="BE1330" s="13" t="str">
        <f>IF(OR($BR1330="",BN1330=""),"",COUNT($BR$3:$BR1330))</f>
        <v/>
      </c>
      <c r="BF1330" s="13" t="str">
        <f>IF(OR($BR1330="",BO1330=""),"",COUNT($BR$3:$BR1330))</f>
        <v/>
      </c>
      <c r="BG1330" s="66" t="str">
        <f>IF(Z1330="","",COUNT($Z$3:Z1330))</f>
        <v/>
      </c>
      <c r="BH1330" s="13" t="str">
        <f>IF(AO1330="","",IF(AO1330=BH$2,(SUMIF($BV$3:$BV1330,BH$2,$BW$3:$BW1330)-SUMIF($BX$3:$BX1330,BH$2,$BY$3:$BY1330))*AO$1,""))</f>
        <v/>
      </c>
      <c r="BI1330" s="13" t="str">
        <f>IF(AP1330="","",IF(AP1330=BI$2,(SUMIF($BV$3:$BV1330,BI$2,$BW$3:$BW1330)-SUMIF($BX$3:$BX1330,BI$2,$BY$3:$BY1330))*AP$1,""))</f>
        <v/>
      </c>
      <c r="BJ1330" s="13" t="str">
        <f>IF(AQ1330="","",IF(AQ1330=BJ$2,(SUMIF($BV$3:$BV1330,BJ$2,$BW$3:$BW1330)-SUMIF($BX$3:$BX1330,BJ$2,$BY$3:$BY1330))*AQ$1,""))</f>
        <v/>
      </c>
      <c r="BK1330" s="13" t="str">
        <f>IF(AR1330="","",IF(AR1330=BK$2,(SUMIF($BV$3:$BV1330,BK$2,$BW$3:$BW1330)-SUMIF($BX$3:$BX1330,BK$2,$BY$3:$BY1330))*AR$1,""))</f>
        <v/>
      </c>
      <c r="BL1330" s="13" t="str">
        <f>IF(AS1330="","",IF(AS1330=BL$2,(SUMIF($BV$3:$BV1330,BL$2,$BW$3:$BW1330)-SUMIF($BX$3:$BX1330,BL$2,$BY$3:$BY1330))*AS$1,""))</f>
        <v/>
      </c>
      <c r="BM1330" s="13" t="str">
        <f>IF(AT1330="","",IF(AT1330=BM$2,(SUMIF($BV$3:$BV1330,BM$2,$BW$3:$BW1330)-SUMIF($BX$3:$BX1330,BM$2,$BY$3:$BY1330))*AT$1,""))</f>
        <v/>
      </c>
      <c r="BN1330" s="13" t="str">
        <f>IF(AU1330="","",IF(AU1330=BN$2,(SUMIF($BV$3:$BV1330,BN$2,$BW$3:$BW1330)-SUMIF($BX$3:$BX1330,BN$2,$BY$3:$BY1330))*AU$1,""))</f>
        <v/>
      </c>
      <c r="BO1330" s="13" t="str">
        <f>IF(AV1330="","",IF(AV1330=BO$2,(SUMIF($BV$3:$BV1330,BO$2,$BW$3:$BW1330)-SUMIF($BX$3:$BX1330,BO$2,$BY$3:$BY1330))*AV$1,""))</f>
        <v/>
      </c>
      <c r="BP1330" s="69"/>
      <c r="BQ1330" s="13" t="str">
        <f t="shared" si="757"/>
        <v/>
      </c>
      <c r="BR1330" s="75" t="str">
        <f t="shared" si="739"/>
        <v/>
      </c>
      <c r="BS1330" s="33" t="str">
        <f t="shared" si="746"/>
        <v/>
      </c>
      <c r="BT1330" s="42" t="str">
        <f t="shared" si="747"/>
        <v/>
      </c>
      <c r="BU1330" s="38" t="str">
        <f t="shared" si="748"/>
        <v/>
      </c>
      <c r="BV1330" s="30" t="str">
        <f t="shared" si="740"/>
        <v/>
      </c>
      <c r="BW1330" s="36" t="str">
        <f t="shared" si="741"/>
        <v/>
      </c>
      <c r="BX1330" s="36" t="str">
        <f t="shared" si="742"/>
        <v/>
      </c>
      <c r="BY1330" s="45" t="str">
        <f t="shared" si="743"/>
        <v/>
      </c>
      <c r="BZ1330" s="12" t="str">
        <f t="shared" si="749"/>
        <v/>
      </c>
      <c r="CA1330" s="47" t="str">
        <f t="shared" si="750"/>
        <v/>
      </c>
      <c r="CB1330" s="32" t="str">
        <f t="shared" si="751"/>
        <v/>
      </c>
      <c r="CC1330" s="32" t="str">
        <f t="shared" si="752"/>
        <v/>
      </c>
      <c r="CD1330" s="32" t="str">
        <f t="shared" si="753"/>
        <v/>
      </c>
      <c r="CE1330" s="48"/>
      <c r="CF1330" s="32" t="str">
        <f t="shared" si="758"/>
        <v/>
      </c>
      <c r="CG1330" s="32" t="str">
        <f t="shared" si="759"/>
        <v/>
      </c>
      <c r="CH1330" s="48"/>
    </row>
    <row r="1331" spans="2:86" ht="30" customHeight="1" x14ac:dyDescent="0.2">
      <c r="B1331" s="155"/>
      <c r="C1331" s="117"/>
      <c r="D1331" s="53"/>
      <c r="E1331" s="68"/>
      <c r="F1331" s="54"/>
      <c r="G1331" s="54"/>
      <c r="H1331" s="55"/>
      <c r="I1331" s="71"/>
      <c r="J1331" s="73"/>
      <c r="K1331" s="56"/>
      <c r="L1331" s="76" t="str">
        <f t="shared" si="763"/>
        <v/>
      </c>
      <c r="M1331" s="77" t="str">
        <f t="shared" si="732"/>
        <v/>
      </c>
      <c r="N1331" s="130" t="str">
        <f t="shared" si="754"/>
        <v/>
      </c>
      <c r="O1331" s="131" t="str">
        <f t="shared" si="765"/>
        <v/>
      </c>
      <c r="P1331" s="131" t="str">
        <f t="shared" si="765"/>
        <v/>
      </c>
      <c r="Q1331" s="131" t="str">
        <f t="shared" si="765"/>
        <v/>
      </c>
      <c r="R1331" s="131" t="str">
        <f t="shared" si="765"/>
        <v/>
      </c>
      <c r="S1331" s="131" t="str">
        <f t="shared" si="765"/>
        <v/>
      </c>
      <c r="T1331" s="131" t="str">
        <f t="shared" si="765"/>
        <v/>
      </c>
      <c r="U1331" s="131" t="str">
        <f t="shared" si="765"/>
        <v/>
      </c>
      <c r="V1331" s="14"/>
      <c r="W1331" s="17" t="str">
        <f>IF(C1331="",IF(OR(AND($H1331&lt;&gt;"",C1331=""),AND($F1330=$F1331,$AK1331&lt;&gt;""),COUNTA($H$3:$H$100002)&gt;COUNTA($H$3:$H1331),$AE1331&lt;&gt;""),W1330,""),C1331)</f>
        <v/>
      </c>
      <c r="X1331" s="17" t="str">
        <f>IF(D1331="",IF(OR(AND($H1331&lt;&gt;"",D1331=""),AND($F1330=$F1331,$AK1331&lt;&gt;""),COUNTA($H$3:$H$100002)&gt;COUNTA($H$3:$H1331),$AE1331&lt;&gt;""),X1330,""),D1331)</f>
        <v/>
      </c>
      <c r="Y1331" s="17" t="str">
        <f>IF(E1331="",IF(OR(AND($H1331&lt;&gt;"",E1331=""),AND($F1330=$F1331,$AK1331&lt;&gt;""),COUNTA($H$3:$H$100002)&gt;COUNTA($H$3:$H1331),$AE1331&lt;&gt;""),Y1330,""),E1331)</f>
        <v/>
      </c>
      <c r="Z1331" s="27" t="str">
        <f t="shared" si="733"/>
        <v/>
      </c>
      <c r="AA1331" s="2" t="str">
        <f>IF(F1331="","",COUNTA($F$3:F1331))</f>
        <v/>
      </c>
      <c r="AB1331" s="3" t="str">
        <f>IF(F1331="","",IFERROR(IF(F1331&lt;&gt;"",IFERROR(INDEX(設定!$C$3:$C$303,MATCH(F1331,設定!$C$3:$C$303,0),0),INDEX(設定!$C$3:$C$303,MATCH("*"&amp;F1331&amp;"*",設定!$C$3:$C$303,0),0)),""),"エラー"))</f>
        <v/>
      </c>
      <c r="AC1331" s="2" t="str">
        <f>IF(G1331="","",COUNTA($G$3:G1331))</f>
        <v/>
      </c>
      <c r="AD1331" s="3" t="str">
        <f>IF(G1331="","",IFERROR(IF(G1331&lt;&gt;"",IFERROR(INDEX(設定!$C$3:$C$303,MATCH(G1331,設定!$C$3:$C$303,0),0),INDEX(設定!$C$3:$C$303,MATCH("*"&amp;G1331&amp;"*",設定!$C$3:$C$303,0),0)),""),"エラー"))</f>
        <v/>
      </c>
      <c r="AE1331" s="3" t="str">
        <f>IFERROR(IF(AB1331="",IF(AND(H1331&lt;&gt;"",F1331=""),INDEX(AB$3:AB1331,MATCH(MAX(AA$3:AA1331),AA$3:AA1331,0),0),""),AB1331),"")</f>
        <v/>
      </c>
      <c r="AF1331" s="3" t="str">
        <f>IFERROR(IF(AD1331="",IF(AND(H1331&lt;&gt;"",G1331=""),INDEX(AD$3:AD1331,MATCH(MAX(AC$3:AC1331),AC$3:AC1331,0),0),""),AD1331),"")</f>
        <v/>
      </c>
      <c r="AG1331" s="2" t="str">
        <f>IF(AH1331="","",IF(OR(AH1331=AH1330,AH1331=AH1332),IF(AND(E1331="",AB1331="",AG1330&lt;&gt;""),MAX($AG$3:AG1330),MAX($AG$3:AG1330)+1),IF(AH1330=AH1331,AG1330,MAX($AG$3:AG1330)+1)))</f>
        <v/>
      </c>
      <c r="AH1331" s="12" t="str">
        <f t="shared" si="755"/>
        <v/>
      </c>
      <c r="AI1331" s="12" t="str">
        <f t="shared" si="734"/>
        <v/>
      </c>
      <c r="AJ1331" s="13" t="str">
        <f t="shared" si="735"/>
        <v/>
      </c>
      <c r="AK1331" s="13" t="str">
        <f t="shared" si="736"/>
        <v/>
      </c>
      <c r="AL1331" s="13" t="str">
        <f>IF(OR(AJ1331="",COUNTIF($AH$3:AH1331,AH1331)&lt;&gt;COUNTIF(AH$3:AH$100002,AH1331)),"",SUMIF(AH$3:AH$100002,AH1331,AJ$3:AJ$100002))</f>
        <v/>
      </c>
      <c r="AM1331" s="13" t="str">
        <f>IF(OR(AK1331="",COUNTIF($AH$3:AH1331,AH1331)&lt;&gt;COUNTIF(AH$3:AH$100002,AH1331)),"",SUMIF(AH$3:AH$100002,AH1331,AK$3:AK$100002))</f>
        <v/>
      </c>
      <c r="AO1331" s="13" t="str">
        <f t="shared" si="756"/>
        <v/>
      </c>
      <c r="AP1331" s="13" t="str">
        <f t="shared" si="756"/>
        <v/>
      </c>
      <c r="AQ1331" s="13" t="str">
        <f t="shared" si="756"/>
        <v/>
      </c>
      <c r="AR1331" s="13" t="str">
        <f t="shared" si="745"/>
        <v/>
      </c>
      <c r="AS1331" s="13" t="str">
        <f t="shared" si="745"/>
        <v/>
      </c>
      <c r="AT1331" s="13" t="str">
        <f t="shared" si="745"/>
        <v/>
      </c>
      <c r="AU1331" s="13" t="str">
        <f t="shared" si="745"/>
        <v/>
      </c>
      <c r="AV1331" s="13" t="str">
        <f t="shared" si="760"/>
        <v/>
      </c>
      <c r="AW1331" s="86" t="str">
        <f t="shared" si="737"/>
        <v/>
      </c>
      <c r="AX1331" s="59" t="str">
        <f t="shared" si="738"/>
        <v/>
      </c>
      <c r="AY1331" s="63" t="str">
        <f>IF(OR($BR1331="",BH1331=""),"",COUNT($BR$3:$BR1331))</f>
        <v/>
      </c>
      <c r="AZ1331" s="13" t="str">
        <f>IF(OR($BR1331="",BI1331=""),"",COUNT($BR$3:$BR1331))</f>
        <v/>
      </c>
      <c r="BA1331" s="13" t="str">
        <f>IF(OR($BR1331="",BJ1331=""),"",COUNT($BR$3:$BR1331))</f>
        <v/>
      </c>
      <c r="BB1331" s="13" t="str">
        <f>IF(OR($BR1331="",BK1331=""),"",COUNT($BR$3:$BR1331))</f>
        <v/>
      </c>
      <c r="BC1331" s="13" t="str">
        <f>IF(OR($BR1331="",BL1331=""),"",COUNT($BR$3:$BR1331))</f>
        <v/>
      </c>
      <c r="BD1331" s="13" t="str">
        <f>IF(OR($BR1331="",BM1331=""),"",COUNT($BR$3:$BR1331))</f>
        <v/>
      </c>
      <c r="BE1331" s="13" t="str">
        <f>IF(OR($BR1331="",BN1331=""),"",COUNT($BR$3:$BR1331))</f>
        <v/>
      </c>
      <c r="BF1331" s="13" t="str">
        <f>IF(OR($BR1331="",BO1331=""),"",COUNT($BR$3:$BR1331))</f>
        <v/>
      </c>
      <c r="BG1331" s="66" t="str">
        <f>IF(Z1331="","",COUNT($Z$3:Z1331))</f>
        <v/>
      </c>
      <c r="BH1331" s="13" t="str">
        <f>IF(AO1331="","",IF(AO1331=BH$2,(SUMIF($BV$3:$BV1331,BH$2,$BW$3:$BW1331)-SUMIF($BX$3:$BX1331,BH$2,$BY$3:$BY1331))*AO$1,""))</f>
        <v/>
      </c>
      <c r="BI1331" s="13" t="str">
        <f>IF(AP1331="","",IF(AP1331=BI$2,(SUMIF($BV$3:$BV1331,BI$2,$BW$3:$BW1331)-SUMIF($BX$3:$BX1331,BI$2,$BY$3:$BY1331))*AP$1,""))</f>
        <v/>
      </c>
      <c r="BJ1331" s="13" t="str">
        <f>IF(AQ1331="","",IF(AQ1331=BJ$2,(SUMIF($BV$3:$BV1331,BJ$2,$BW$3:$BW1331)-SUMIF($BX$3:$BX1331,BJ$2,$BY$3:$BY1331))*AQ$1,""))</f>
        <v/>
      </c>
      <c r="BK1331" s="13" t="str">
        <f>IF(AR1331="","",IF(AR1331=BK$2,(SUMIF($BV$3:$BV1331,BK$2,$BW$3:$BW1331)-SUMIF($BX$3:$BX1331,BK$2,$BY$3:$BY1331))*AR$1,""))</f>
        <v/>
      </c>
      <c r="BL1331" s="13" t="str">
        <f>IF(AS1331="","",IF(AS1331=BL$2,(SUMIF($BV$3:$BV1331,BL$2,$BW$3:$BW1331)-SUMIF($BX$3:$BX1331,BL$2,$BY$3:$BY1331))*AS$1,""))</f>
        <v/>
      </c>
      <c r="BM1331" s="13" t="str">
        <f>IF(AT1331="","",IF(AT1331=BM$2,(SUMIF($BV$3:$BV1331,BM$2,$BW$3:$BW1331)-SUMIF($BX$3:$BX1331,BM$2,$BY$3:$BY1331))*AT$1,""))</f>
        <v/>
      </c>
      <c r="BN1331" s="13" t="str">
        <f>IF(AU1331="","",IF(AU1331=BN$2,(SUMIF($BV$3:$BV1331,BN$2,$BW$3:$BW1331)-SUMIF($BX$3:$BX1331,BN$2,$BY$3:$BY1331))*AU$1,""))</f>
        <v/>
      </c>
      <c r="BO1331" s="13" t="str">
        <f>IF(AV1331="","",IF(AV1331=BO$2,(SUMIF($BV$3:$BV1331,BO$2,$BW$3:$BW1331)-SUMIF($BX$3:$BX1331,BO$2,$BY$3:$BY1331))*AV$1,""))</f>
        <v/>
      </c>
      <c r="BP1331" s="69"/>
      <c r="BQ1331" s="13" t="str">
        <f t="shared" si="757"/>
        <v/>
      </c>
      <c r="BR1331" s="75" t="str">
        <f t="shared" si="739"/>
        <v/>
      </c>
      <c r="BS1331" s="33" t="str">
        <f t="shared" si="746"/>
        <v/>
      </c>
      <c r="BT1331" s="42" t="str">
        <f t="shared" si="747"/>
        <v/>
      </c>
      <c r="BU1331" s="38" t="str">
        <f t="shared" si="748"/>
        <v/>
      </c>
      <c r="BV1331" s="30" t="str">
        <f t="shared" si="740"/>
        <v/>
      </c>
      <c r="BW1331" s="36" t="str">
        <f t="shared" si="741"/>
        <v/>
      </c>
      <c r="BX1331" s="36" t="str">
        <f t="shared" si="742"/>
        <v/>
      </c>
      <c r="BY1331" s="45" t="str">
        <f t="shared" si="743"/>
        <v/>
      </c>
      <c r="BZ1331" s="12" t="str">
        <f t="shared" si="749"/>
        <v/>
      </c>
      <c r="CA1331" s="47" t="str">
        <f t="shared" si="750"/>
        <v/>
      </c>
      <c r="CB1331" s="32" t="str">
        <f t="shared" si="751"/>
        <v/>
      </c>
      <c r="CC1331" s="32" t="str">
        <f t="shared" si="752"/>
        <v/>
      </c>
      <c r="CD1331" s="32" t="str">
        <f t="shared" si="753"/>
        <v/>
      </c>
      <c r="CE1331" s="48"/>
      <c r="CF1331" s="32" t="str">
        <f t="shared" si="758"/>
        <v/>
      </c>
      <c r="CG1331" s="32" t="str">
        <f t="shared" si="759"/>
        <v/>
      </c>
      <c r="CH1331" s="48"/>
    </row>
    <row r="1332" spans="2:86" ht="30" customHeight="1" x14ac:dyDescent="0.2">
      <c r="B1332" s="155"/>
      <c r="C1332" s="117"/>
      <c r="D1332" s="53"/>
      <c r="E1332" s="68"/>
      <c r="F1332" s="54"/>
      <c r="G1332" s="54"/>
      <c r="H1332" s="55"/>
      <c r="I1332" s="71"/>
      <c r="J1332" s="73"/>
      <c r="K1332" s="56"/>
      <c r="L1332" s="76" t="str">
        <f t="shared" si="763"/>
        <v/>
      </c>
      <c r="M1332" s="77" t="str">
        <f t="shared" si="732"/>
        <v/>
      </c>
      <c r="N1332" s="130" t="str">
        <f t="shared" si="754"/>
        <v/>
      </c>
      <c r="O1332" s="131" t="str">
        <f t="shared" si="765"/>
        <v/>
      </c>
      <c r="P1332" s="131" t="str">
        <f t="shared" si="765"/>
        <v/>
      </c>
      <c r="Q1332" s="131" t="str">
        <f t="shared" si="765"/>
        <v/>
      </c>
      <c r="R1332" s="131" t="str">
        <f t="shared" si="765"/>
        <v/>
      </c>
      <c r="S1332" s="131" t="str">
        <f t="shared" si="765"/>
        <v/>
      </c>
      <c r="T1332" s="131" t="str">
        <f t="shared" si="765"/>
        <v/>
      </c>
      <c r="U1332" s="131" t="str">
        <f t="shared" si="765"/>
        <v/>
      </c>
      <c r="V1332" s="14"/>
      <c r="W1332" s="17" t="str">
        <f>IF(C1332="",IF(OR(AND($H1332&lt;&gt;"",C1332=""),AND($F1331=$F1332,$AK1332&lt;&gt;""),COUNTA($H$3:$H$100002)&gt;COUNTA($H$3:$H1332),$AE1332&lt;&gt;""),W1331,""),C1332)</f>
        <v/>
      </c>
      <c r="X1332" s="17" t="str">
        <f>IF(D1332="",IF(OR(AND($H1332&lt;&gt;"",D1332=""),AND($F1331=$F1332,$AK1332&lt;&gt;""),COUNTA($H$3:$H$100002)&gt;COUNTA($H$3:$H1332),$AE1332&lt;&gt;""),X1331,""),D1332)</f>
        <v/>
      </c>
      <c r="Y1332" s="17" t="str">
        <f>IF(E1332="",IF(OR(AND($H1332&lt;&gt;"",E1332=""),AND($F1331=$F1332,$AK1332&lt;&gt;""),COUNTA($H$3:$H$100002)&gt;COUNTA($H$3:$H1332),$AE1332&lt;&gt;""),Y1331,""),E1332)</f>
        <v/>
      </c>
      <c r="Z1332" s="27" t="str">
        <f t="shared" si="733"/>
        <v/>
      </c>
      <c r="AA1332" s="2" t="str">
        <f>IF(F1332="","",COUNTA($F$3:F1332))</f>
        <v/>
      </c>
      <c r="AB1332" s="3" t="str">
        <f>IF(F1332="","",IFERROR(IF(F1332&lt;&gt;"",IFERROR(INDEX(設定!$C$3:$C$303,MATCH(F1332,設定!$C$3:$C$303,0),0),INDEX(設定!$C$3:$C$303,MATCH("*"&amp;F1332&amp;"*",設定!$C$3:$C$303,0),0)),""),"エラー"))</f>
        <v/>
      </c>
      <c r="AC1332" s="2" t="str">
        <f>IF(G1332="","",COUNTA($G$3:G1332))</f>
        <v/>
      </c>
      <c r="AD1332" s="3" t="str">
        <f>IF(G1332="","",IFERROR(IF(G1332&lt;&gt;"",IFERROR(INDEX(設定!$C$3:$C$303,MATCH(G1332,設定!$C$3:$C$303,0),0),INDEX(設定!$C$3:$C$303,MATCH("*"&amp;G1332&amp;"*",設定!$C$3:$C$303,0),0)),""),"エラー"))</f>
        <v/>
      </c>
      <c r="AE1332" s="3" t="str">
        <f>IFERROR(IF(AB1332="",IF(AND(H1332&lt;&gt;"",F1332=""),INDEX(AB$3:AB1332,MATCH(MAX(AA$3:AA1332),AA$3:AA1332,0),0),""),AB1332),"")</f>
        <v/>
      </c>
      <c r="AF1332" s="3" t="str">
        <f>IFERROR(IF(AD1332="",IF(AND(H1332&lt;&gt;"",G1332=""),INDEX(AD$3:AD1332,MATCH(MAX(AC$3:AC1332),AC$3:AC1332,0),0),""),AD1332),"")</f>
        <v/>
      </c>
      <c r="AG1332" s="2" t="str">
        <f>IF(AH1332="","",IF(OR(AH1332=AH1331,AH1332=AH1333),IF(AND(E1332="",AB1332="",AG1331&lt;&gt;""),MAX($AG$3:AG1331),MAX($AG$3:AG1331)+1),IF(AH1331=AH1332,AG1331,MAX($AG$3:AG1331)+1)))</f>
        <v/>
      </c>
      <c r="AH1332" s="12" t="str">
        <f t="shared" si="755"/>
        <v/>
      </c>
      <c r="AI1332" s="12" t="str">
        <f t="shared" si="734"/>
        <v/>
      </c>
      <c r="AJ1332" s="13" t="str">
        <f t="shared" si="735"/>
        <v/>
      </c>
      <c r="AK1332" s="13" t="str">
        <f t="shared" si="736"/>
        <v/>
      </c>
      <c r="AL1332" s="13" t="str">
        <f>IF(OR(AJ1332="",COUNTIF($AH$3:AH1332,AH1332)&lt;&gt;COUNTIF(AH$3:AH$100002,AH1332)),"",SUMIF(AH$3:AH$100002,AH1332,AJ$3:AJ$100002))</f>
        <v/>
      </c>
      <c r="AM1332" s="13" t="str">
        <f>IF(OR(AK1332="",COUNTIF($AH$3:AH1332,AH1332)&lt;&gt;COUNTIF(AH$3:AH$100002,AH1332)),"",SUMIF(AH$3:AH$100002,AH1332,AK$3:AK$100002))</f>
        <v/>
      </c>
      <c r="AO1332" s="13" t="str">
        <f t="shared" si="756"/>
        <v/>
      </c>
      <c r="AP1332" s="13" t="str">
        <f t="shared" si="756"/>
        <v/>
      </c>
      <c r="AQ1332" s="13" t="str">
        <f t="shared" si="756"/>
        <v/>
      </c>
      <c r="AR1332" s="13" t="str">
        <f t="shared" si="745"/>
        <v/>
      </c>
      <c r="AS1332" s="13" t="str">
        <f t="shared" si="745"/>
        <v/>
      </c>
      <c r="AT1332" s="13" t="str">
        <f t="shared" si="745"/>
        <v/>
      </c>
      <c r="AU1332" s="13" t="str">
        <f t="shared" si="745"/>
        <v/>
      </c>
      <c r="AV1332" s="13" t="str">
        <f t="shared" si="760"/>
        <v/>
      </c>
      <c r="AW1332" s="86" t="str">
        <f t="shared" si="737"/>
        <v/>
      </c>
      <c r="AX1332" s="59" t="str">
        <f t="shared" si="738"/>
        <v/>
      </c>
      <c r="AY1332" s="63" t="str">
        <f>IF(OR($BR1332="",BH1332=""),"",COUNT($BR$3:$BR1332))</f>
        <v/>
      </c>
      <c r="AZ1332" s="13" t="str">
        <f>IF(OR($BR1332="",BI1332=""),"",COUNT($BR$3:$BR1332))</f>
        <v/>
      </c>
      <c r="BA1332" s="13" t="str">
        <f>IF(OR($BR1332="",BJ1332=""),"",COUNT($BR$3:$BR1332))</f>
        <v/>
      </c>
      <c r="BB1332" s="13" t="str">
        <f>IF(OR($BR1332="",BK1332=""),"",COUNT($BR$3:$BR1332))</f>
        <v/>
      </c>
      <c r="BC1332" s="13" t="str">
        <f>IF(OR($BR1332="",BL1332=""),"",COUNT($BR$3:$BR1332))</f>
        <v/>
      </c>
      <c r="BD1332" s="13" t="str">
        <f>IF(OR($BR1332="",BM1332=""),"",COUNT($BR$3:$BR1332))</f>
        <v/>
      </c>
      <c r="BE1332" s="13" t="str">
        <f>IF(OR($BR1332="",BN1332=""),"",COUNT($BR$3:$BR1332))</f>
        <v/>
      </c>
      <c r="BF1332" s="13" t="str">
        <f>IF(OR($BR1332="",BO1332=""),"",COUNT($BR$3:$BR1332))</f>
        <v/>
      </c>
      <c r="BG1332" s="66" t="str">
        <f>IF(Z1332="","",COUNT($Z$3:Z1332))</f>
        <v/>
      </c>
      <c r="BH1332" s="13" t="str">
        <f>IF(AO1332="","",IF(AO1332=BH$2,(SUMIF($BV$3:$BV1332,BH$2,$BW$3:$BW1332)-SUMIF($BX$3:$BX1332,BH$2,$BY$3:$BY1332))*AO$1,""))</f>
        <v/>
      </c>
      <c r="BI1332" s="13" t="str">
        <f>IF(AP1332="","",IF(AP1332=BI$2,(SUMIF($BV$3:$BV1332,BI$2,$BW$3:$BW1332)-SUMIF($BX$3:$BX1332,BI$2,$BY$3:$BY1332))*AP$1,""))</f>
        <v/>
      </c>
      <c r="BJ1332" s="13" t="str">
        <f>IF(AQ1332="","",IF(AQ1332=BJ$2,(SUMIF($BV$3:$BV1332,BJ$2,$BW$3:$BW1332)-SUMIF($BX$3:$BX1332,BJ$2,$BY$3:$BY1332))*AQ$1,""))</f>
        <v/>
      </c>
      <c r="BK1332" s="13" t="str">
        <f>IF(AR1332="","",IF(AR1332=BK$2,(SUMIF($BV$3:$BV1332,BK$2,$BW$3:$BW1332)-SUMIF($BX$3:$BX1332,BK$2,$BY$3:$BY1332))*AR$1,""))</f>
        <v/>
      </c>
      <c r="BL1332" s="13" t="str">
        <f>IF(AS1332="","",IF(AS1332=BL$2,(SUMIF($BV$3:$BV1332,BL$2,$BW$3:$BW1332)-SUMIF($BX$3:$BX1332,BL$2,$BY$3:$BY1332))*AS$1,""))</f>
        <v/>
      </c>
      <c r="BM1332" s="13" t="str">
        <f>IF(AT1332="","",IF(AT1332=BM$2,(SUMIF($BV$3:$BV1332,BM$2,$BW$3:$BW1332)-SUMIF($BX$3:$BX1332,BM$2,$BY$3:$BY1332))*AT$1,""))</f>
        <v/>
      </c>
      <c r="BN1332" s="13" t="str">
        <f>IF(AU1332="","",IF(AU1332=BN$2,(SUMIF($BV$3:$BV1332,BN$2,$BW$3:$BW1332)-SUMIF($BX$3:$BX1332,BN$2,$BY$3:$BY1332))*AU$1,""))</f>
        <v/>
      </c>
      <c r="BO1332" s="13" t="str">
        <f>IF(AV1332="","",IF(AV1332=BO$2,(SUMIF($BV$3:$BV1332,BO$2,$BW$3:$BW1332)-SUMIF($BX$3:$BX1332,BO$2,$BY$3:$BY1332))*AV$1,""))</f>
        <v/>
      </c>
      <c r="BP1332" s="69"/>
      <c r="BQ1332" s="13" t="str">
        <f t="shared" si="757"/>
        <v/>
      </c>
      <c r="BR1332" s="75" t="str">
        <f t="shared" si="739"/>
        <v/>
      </c>
      <c r="BS1332" s="33" t="str">
        <f t="shared" si="746"/>
        <v/>
      </c>
      <c r="BT1332" s="42" t="str">
        <f t="shared" si="747"/>
        <v/>
      </c>
      <c r="BU1332" s="38" t="str">
        <f t="shared" si="748"/>
        <v/>
      </c>
      <c r="BV1332" s="30" t="str">
        <f t="shared" si="740"/>
        <v/>
      </c>
      <c r="BW1332" s="36" t="str">
        <f t="shared" si="741"/>
        <v/>
      </c>
      <c r="BX1332" s="36" t="str">
        <f t="shared" si="742"/>
        <v/>
      </c>
      <c r="BY1332" s="45" t="str">
        <f t="shared" si="743"/>
        <v/>
      </c>
      <c r="BZ1332" s="12" t="str">
        <f t="shared" si="749"/>
        <v/>
      </c>
      <c r="CA1332" s="47" t="str">
        <f t="shared" si="750"/>
        <v/>
      </c>
      <c r="CB1332" s="32" t="str">
        <f t="shared" si="751"/>
        <v/>
      </c>
      <c r="CC1332" s="32" t="str">
        <f t="shared" si="752"/>
        <v/>
      </c>
      <c r="CD1332" s="32" t="str">
        <f t="shared" si="753"/>
        <v/>
      </c>
      <c r="CE1332" s="48"/>
      <c r="CF1332" s="32" t="str">
        <f t="shared" si="758"/>
        <v/>
      </c>
      <c r="CG1332" s="32" t="str">
        <f t="shared" si="759"/>
        <v/>
      </c>
      <c r="CH1332" s="48"/>
    </row>
    <row r="1333" spans="2:86" ht="30" customHeight="1" x14ac:dyDescent="0.2">
      <c r="B1333" s="155"/>
      <c r="C1333" s="117"/>
      <c r="D1333" s="53"/>
      <c r="E1333" s="68"/>
      <c r="F1333" s="54"/>
      <c r="G1333" s="54"/>
      <c r="H1333" s="55"/>
      <c r="I1333" s="71"/>
      <c r="J1333" s="73"/>
      <c r="K1333" s="56"/>
      <c r="L1333" s="76" t="str">
        <f t="shared" si="763"/>
        <v/>
      </c>
      <c r="M1333" s="77" t="str">
        <f t="shared" si="732"/>
        <v/>
      </c>
      <c r="N1333" s="130" t="str">
        <f t="shared" si="754"/>
        <v/>
      </c>
      <c r="O1333" s="131" t="str">
        <f t="shared" ref="O1333:U1342" si="766">IFERROR(INDEX($BH$3:$BO$100002,MATCH($BG1333,$BG$3:$BG$100002,0),MATCH(O$1,$BH$2:$BO$2,0)),"")</f>
        <v/>
      </c>
      <c r="P1333" s="131" t="str">
        <f t="shared" si="766"/>
        <v/>
      </c>
      <c r="Q1333" s="131" t="str">
        <f t="shared" si="766"/>
        <v/>
      </c>
      <c r="R1333" s="131" t="str">
        <f t="shared" si="766"/>
        <v/>
      </c>
      <c r="S1333" s="131" t="str">
        <f t="shared" si="766"/>
        <v/>
      </c>
      <c r="T1333" s="131" t="str">
        <f t="shared" si="766"/>
        <v/>
      </c>
      <c r="U1333" s="131" t="str">
        <f t="shared" si="766"/>
        <v/>
      </c>
      <c r="V1333" s="14"/>
      <c r="W1333" s="17" t="str">
        <f>IF(C1333="",IF(OR(AND($H1333&lt;&gt;"",C1333=""),AND($F1332=$F1333,$AK1333&lt;&gt;""),COUNTA($H$3:$H$100002)&gt;COUNTA($H$3:$H1333),$AE1333&lt;&gt;""),W1332,""),C1333)</f>
        <v/>
      </c>
      <c r="X1333" s="17" t="str">
        <f>IF(D1333="",IF(OR(AND($H1333&lt;&gt;"",D1333=""),AND($F1332=$F1333,$AK1333&lt;&gt;""),COUNTA($H$3:$H$100002)&gt;COUNTA($H$3:$H1333),$AE1333&lt;&gt;""),X1332,""),D1333)</f>
        <v/>
      </c>
      <c r="Y1333" s="17" t="str">
        <f>IF(E1333="",IF(OR(AND($H1333&lt;&gt;"",E1333=""),AND($F1332=$F1333,$AK1333&lt;&gt;""),COUNTA($H$3:$H$100002)&gt;COUNTA($H$3:$H1333),$AE1333&lt;&gt;""),Y1332,""),E1333)</f>
        <v/>
      </c>
      <c r="Z1333" s="27" t="str">
        <f t="shared" si="733"/>
        <v/>
      </c>
      <c r="AA1333" s="2" t="str">
        <f>IF(F1333="","",COUNTA($F$3:F1333))</f>
        <v/>
      </c>
      <c r="AB1333" s="3" t="str">
        <f>IF(F1333="","",IFERROR(IF(F1333&lt;&gt;"",IFERROR(INDEX(設定!$C$3:$C$303,MATCH(F1333,設定!$C$3:$C$303,0),0),INDEX(設定!$C$3:$C$303,MATCH("*"&amp;F1333&amp;"*",設定!$C$3:$C$303,0),0)),""),"エラー"))</f>
        <v/>
      </c>
      <c r="AC1333" s="2" t="str">
        <f>IF(G1333="","",COUNTA($G$3:G1333))</f>
        <v/>
      </c>
      <c r="AD1333" s="3" t="str">
        <f>IF(G1333="","",IFERROR(IF(G1333&lt;&gt;"",IFERROR(INDEX(設定!$C$3:$C$303,MATCH(G1333,設定!$C$3:$C$303,0),0),INDEX(設定!$C$3:$C$303,MATCH("*"&amp;G1333&amp;"*",設定!$C$3:$C$303,0),0)),""),"エラー"))</f>
        <v/>
      </c>
      <c r="AE1333" s="3" t="str">
        <f>IFERROR(IF(AB1333="",IF(AND(H1333&lt;&gt;"",F1333=""),INDEX(AB$3:AB1333,MATCH(MAX(AA$3:AA1333),AA$3:AA1333,0),0),""),AB1333),"")</f>
        <v/>
      </c>
      <c r="AF1333" s="3" t="str">
        <f>IFERROR(IF(AD1333="",IF(AND(H1333&lt;&gt;"",G1333=""),INDEX(AD$3:AD1333,MATCH(MAX(AC$3:AC1333),AC$3:AC1333,0),0),""),AD1333),"")</f>
        <v/>
      </c>
      <c r="AG1333" s="2" t="str">
        <f>IF(AH1333="","",IF(OR(AH1333=AH1332,AH1333=AH1334),IF(AND(E1333="",AB1333="",AG1332&lt;&gt;""),MAX($AG$3:AG1332),MAX($AG$3:AG1332)+1),IF(AH1332=AH1333,AG1332,MAX($AG$3:AG1332)+1)))</f>
        <v/>
      </c>
      <c r="AH1333" s="12" t="str">
        <f t="shared" si="755"/>
        <v/>
      </c>
      <c r="AI1333" s="12" t="str">
        <f t="shared" si="734"/>
        <v/>
      </c>
      <c r="AJ1333" s="13" t="str">
        <f t="shared" si="735"/>
        <v/>
      </c>
      <c r="AK1333" s="13" t="str">
        <f t="shared" si="736"/>
        <v/>
      </c>
      <c r="AL1333" s="13" t="str">
        <f>IF(OR(AJ1333="",COUNTIF($AH$3:AH1333,AH1333)&lt;&gt;COUNTIF(AH$3:AH$100002,AH1333)),"",SUMIF(AH$3:AH$100002,AH1333,AJ$3:AJ$100002))</f>
        <v/>
      </c>
      <c r="AM1333" s="13" t="str">
        <f>IF(OR(AK1333="",COUNTIF($AH$3:AH1333,AH1333)&lt;&gt;COUNTIF(AH$3:AH$100002,AH1333)),"",SUMIF(AH$3:AH$100002,AH1333,AK$3:AK$100002))</f>
        <v/>
      </c>
      <c r="AO1333" s="13" t="str">
        <f t="shared" si="756"/>
        <v/>
      </c>
      <c r="AP1333" s="13" t="str">
        <f t="shared" si="756"/>
        <v/>
      </c>
      <c r="AQ1333" s="13" t="str">
        <f t="shared" si="756"/>
        <v/>
      </c>
      <c r="AR1333" s="13" t="str">
        <f t="shared" si="745"/>
        <v/>
      </c>
      <c r="AS1333" s="13" t="str">
        <f t="shared" si="745"/>
        <v/>
      </c>
      <c r="AT1333" s="13" t="str">
        <f t="shared" si="745"/>
        <v/>
      </c>
      <c r="AU1333" s="13" t="str">
        <f t="shared" si="745"/>
        <v/>
      </c>
      <c r="AV1333" s="13" t="str">
        <f t="shared" si="760"/>
        <v/>
      </c>
      <c r="AW1333" s="86" t="str">
        <f t="shared" si="737"/>
        <v/>
      </c>
      <c r="AX1333" s="59" t="str">
        <f t="shared" si="738"/>
        <v/>
      </c>
      <c r="AY1333" s="63" t="str">
        <f>IF(OR($BR1333="",BH1333=""),"",COUNT($BR$3:$BR1333))</f>
        <v/>
      </c>
      <c r="AZ1333" s="13" t="str">
        <f>IF(OR($BR1333="",BI1333=""),"",COUNT($BR$3:$BR1333))</f>
        <v/>
      </c>
      <c r="BA1333" s="13" t="str">
        <f>IF(OR($BR1333="",BJ1333=""),"",COUNT($BR$3:$BR1333))</f>
        <v/>
      </c>
      <c r="BB1333" s="13" t="str">
        <f>IF(OR($BR1333="",BK1333=""),"",COUNT($BR$3:$BR1333))</f>
        <v/>
      </c>
      <c r="BC1333" s="13" t="str">
        <f>IF(OR($BR1333="",BL1333=""),"",COUNT($BR$3:$BR1333))</f>
        <v/>
      </c>
      <c r="BD1333" s="13" t="str">
        <f>IF(OR($BR1333="",BM1333=""),"",COUNT($BR$3:$BR1333))</f>
        <v/>
      </c>
      <c r="BE1333" s="13" t="str">
        <f>IF(OR($BR1333="",BN1333=""),"",COUNT($BR$3:$BR1333))</f>
        <v/>
      </c>
      <c r="BF1333" s="13" t="str">
        <f>IF(OR($BR1333="",BO1333=""),"",COUNT($BR$3:$BR1333))</f>
        <v/>
      </c>
      <c r="BG1333" s="66" t="str">
        <f>IF(Z1333="","",COUNT($Z$3:Z1333))</f>
        <v/>
      </c>
      <c r="BH1333" s="13" t="str">
        <f>IF(AO1333="","",IF(AO1333=BH$2,(SUMIF($BV$3:$BV1333,BH$2,$BW$3:$BW1333)-SUMIF($BX$3:$BX1333,BH$2,$BY$3:$BY1333))*AO$1,""))</f>
        <v/>
      </c>
      <c r="BI1333" s="13" t="str">
        <f>IF(AP1333="","",IF(AP1333=BI$2,(SUMIF($BV$3:$BV1333,BI$2,$BW$3:$BW1333)-SUMIF($BX$3:$BX1333,BI$2,$BY$3:$BY1333))*AP$1,""))</f>
        <v/>
      </c>
      <c r="BJ1333" s="13" t="str">
        <f>IF(AQ1333="","",IF(AQ1333=BJ$2,(SUMIF($BV$3:$BV1333,BJ$2,$BW$3:$BW1333)-SUMIF($BX$3:$BX1333,BJ$2,$BY$3:$BY1333))*AQ$1,""))</f>
        <v/>
      </c>
      <c r="BK1333" s="13" t="str">
        <f>IF(AR1333="","",IF(AR1333=BK$2,(SUMIF($BV$3:$BV1333,BK$2,$BW$3:$BW1333)-SUMIF($BX$3:$BX1333,BK$2,$BY$3:$BY1333))*AR$1,""))</f>
        <v/>
      </c>
      <c r="BL1333" s="13" t="str">
        <f>IF(AS1333="","",IF(AS1333=BL$2,(SUMIF($BV$3:$BV1333,BL$2,$BW$3:$BW1333)-SUMIF($BX$3:$BX1333,BL$2,$BY$3:$BY1333))*AS$1,""))</f>
        <v/>
      </c>
      <c r="BM1333" s="13" t="str">
        <f>IF(AT1333="","",IF(AT1333=BM$2,(SUMIF($BV$3:$BV1333,BM$2,$BW$3:$BW1333)-SUMIF($BX$3:$BX1333,BM$2,$BY$3:$BY1333))*AT$1,""))</f>
        <v/>
      </c>
      <c r="BN1333" s="13" t="str">
        <f>IF(AU1333="","",IF(AU1333=BN$2,(SUMIF($BV$3:$BV1333,BN$2,$BW$3:$BW1333)-SUMIF($BX$3:$BX1333,BN$2,$BY$3:$BY1333))*AU$1,""))</f>
        <v/>
      </c>
      <c r="BO1333" s="13" t="str">
        <f>IF(AV1333="","",IF(AV1333=BO$2,(SUMIF($BV$3:$BV1333,BO$2,$BW$3:$BW1333)-SUMIF($BX$3:$BX1333,BO$2,$BY$3:$BY1333))*AV$1,""))</f>
        <v/>
      </c>
      <c r="BP1333" s="69"/>
      <c r="BQ1333" s="13" t="str">
        <f t="shared" si="757"/>
        <v/>
      </c>
      <c r="BR1333" s="75" t="str">
        <f t="shared" si="739"/>
        <v/>
      </c>
      <c r="BS1333" s="33" t="str">
        <f t="shared" si="746"/>
        <v/>
      </c>
      <c r="BT1333" s="42" t="str">
        <f t="shared" si="747"/>
        <v/>
      </c>
      <c r="BU1333" s="38" t="str">
        <f t="shared" si="748"/>
        <v/>
      </c>
      <c r="BV1333" s="30" t="str">
        <f t="shared" si="740"/>
        <v/>
      </c>
      <c r="BW1333" s="36" t="str">
        <f t="shared" si="741"/>
        <v/>
      </c>
      <c r="BX1333" s="36" t="str">
        <f t="shared" si="742"/>
        <v/>
      </c>
      <c r="BY1333" s="45" t="str">
        <f t="shared" si="743"/>
        <v/>
      </c>
      <c r="BZ1333" s="12" t="str">
        <f t="shared" si="749"/>
        <v/>
      </c>
      <c r="CA1333" s="47" t="str">
        <f t="shared" si="750"/>
        <v/>
      </c>
      <c r="CB1333" s="32" t="str">
        <f t="shared" si="751"/>
        <v/>
      </c>
      <c r="CC1333" s="32" t="str">
        <f t="shared" si="752"/>
        <v/>
      </c>
      <c r="CD1333" s="32" t="str">
        <f t="shared" si="753"/>
        <v/>
      </c>
      <c r="CE1333" s="48"/>
      <c r="CF1333" s="32" t="str">
        <f t="shared" si="758"/>
        <v/>
      </c>
      <c r="CG1333" s="32" t="str">
        <f t="shared" si="759"/>
        <v/>
      </c>
      <c r="CH1333" s="48"/>
    </row>
    <row r="1334" spans="2:86" ht="30" customHeight="1" x14ac:dyDescent="0.2">
      <c r="B1334" s="155"/>
      <c r="C1334" s="117"/>
      <c r="D1334" s="53"/>
      <c r="E1334" s="68"/>
      <c r="F1334" s="54"/>
      <c r="G1334" s="54"/>
      <c r="H1334" s="55"/>
      <c r="I1334" s="71"/>
      <c r="J1334" s="73"/>
      <c r="K1334" s="56"/>
      <c r="L1334" s="76" t="str">
        <f t="shared" si="763"/>
        <v/>
      </c>
      <c r="M1334" s="77" t="str">
        <f t="shared" si="732"/>
        <v/>
      </c>
      <c r="N1334" s="130" t="str">
        <f t="shared" si="754"/>
        <v/>
      </c>
      <c r="O1334" s="131" t="str">
        <f t="shared" si="766"/>
        <v/>
      </c>
      <c r="P1334" s="131" t="str">
        <f t="shared" si="766"/>
        <v/>
      </c>
      <c r="Q1334" s="131" t="str">
        <f t="shared" si="766"/>
        <v/>
      </c>
      <c r="R1334" s="131" t="str">
        <f t="shared" si="766"/>
        <v/>
      </c>
      <c r="S1334" s="131" t="str">
        <f t="shared" si="766"/>
        <v/>
      </c>
      <c r="T1334" s="131" t="str">
        <f t="shared" si="766"/>
        <v/>
      </c>
      <c r="U1334" s="131" t="str">
        <f t="shared" si="766"/>
        <v/>
      </c>
      <c r="V1334" s="14"/>
      <c r="W1334" s="17" t="str">
        <f>IF(C1334="",IF(OR(AND($H1334&lt;&gt;"",C1334=""),AND($F1333=$F1334,$AK1334&lt;&gt;""),COUNTA($H$3:$H$100002)&gt;COUNTA($H$3:$H1334),$AE1334&lt;&gt;""),W1333,""),C1334)</f>
        <v/>
      </c>
      <c r="X1334" s="17" t="str">
        <f>IF(D1334="",IF(OR(AND($H1334&lt;&gt;"",D1334=""),AND($F1333=$F1334,$AK1334&lt;&gt;""),COUNTA($H$3:$H$100002)&gt;COUNTA($H$3:$H1334),$AE1334&lt;&gt;""),X1333,""),D1334)</f>
        <v/>
      </c>
      <c r="Y1334" s="17" t="str">
        <f>IF(E1334="",IF(OR(AND($H1334&lt;&gt;"",E1334=""),AND($F1333=$F1334,$AK1334&lt;&gt;""),COUNTA($H$3:$H$100002)&gt;COUNTA($H$3:$H1334),$AE1334&lt;&gt;""),Y1333,""),E1334)</f>
        <v/>
      </c>
      <c r="Z1334" s="27" t="str">
        <f t="shared" si="733"/>
        <v/>
      </c>
      <c r="AA1334" s="2" t="str">
        <f>IF(F1334="","",COUNTA($F$3:F1334))</f>
        <v/>
      </c>
      <c r="AB1334" s="3" t="str">
        <f>IF(F1334="","",IFERROR(IF(F1334&lt;&gt;"",IFERROR(INDEX(設定!$C$3:$C$303,MATCH(F1334,設定!$C$3:$C$303,0),0),INDEX(設定!$C$3:$C$303,MATCH("*"&amp;F1334&amp;"*",設定!$C$3:$C$303,0),0)),""),"エラー"))</f>
        <v/>
      </c>
      <c r="AC1334" s="2" t="str">
        <f>IF(G1334="","",COUNTA($G$3:G1334))</f>
        <v/>
      </c>
      <c r="AD1334" s="3" t="str">
        <f>IF(G1334="","",IFERROR(IF(G1334&lt;&gt;"",IFERROR(INDEX(設定!$C$3:$C$303,MATCH(G1334,設定!$C$3:$C$303,0),0),INDEX(設定!$C$3:$C$303,MATCH("*"&amp;G1334&amp;"*",設定!$C$3:$C$303,0),0)),""),"エラー"))</f>
        <v/>
      </c>
      <c r="AE1334" s="3" t="str">
        <f>IFERROR(IF(AB1334="",IF(AND(H1334&lt;&gt;"",F1334=""),INDEX(AB$3:AB1334,MATCH(MAX(AA$3:AA1334),AA$3:AA1334,0),0),""),AB1334),"")</f>
        <v/>
      </c>
      <c r="AF1334" s="3" t="str">
        <f>IFERROR(IF(AD1334="",IF(AND(H1334&lt;&gt;"",G1334=""),INDEX(AD$3:AD1334,MATCH(MAX(AC$3:AC1334),AC$3:AC1334,0),0),""),AD1334),"")</f>
        <v/>
      </c>
      <c r="AG1334" s="2" t="str">
        <f>IF(AH1334="","",IF(OR(AH1334=AH1333,AH1334=AH1335),IF(AND(E1334="",AB1334="",AG1333&lt;&gt;""),MAX($AG$3:AG1333),MAX($AG$3:AG1333)+1),IF(AH1333=AH1334,AG1333,MAX($AG$3:AG1333)+1)))</f>
        <v/>
      </c>
      <c r="AH1334" s="12" t="str">
        <f t="shared" si="755"/>
        <v/>
      </c>
      <c r="AI1334" s="12" t="str">
        <f t="shared" si="734"/>
        <v/>
      </c>
      <c r="AJ1334" s="13" t="str">
        <f t="shared" si="735"/>
        <v/>
      </c>
      <c r="AK1334" s="13" t="str">
        <f t="shared" si="736"/>
        <v/>
      </c>
      <c r="AL1334" s="13" t="str">
        <f>IF(OR(AJ1334="",COUNTIF($AH$3:AH1334,AH1334)&lt;&gt;COUNTIF(AH$3:AH$100002,AH1334)),"",SUMIF(AH$3:AH$100002,AH1334,AJ$3:AJ$100002))</f>
        <v/>
      </c>
      <c r="AM1334" s="13" t="str">
        <f>IF(OR(AK1334="",COUNTIF($AH$3:AH1334,AH1334)&lt;&gt;COUNTIF(AH$3:AH$100002,AH1334)),"",SUMIF(AH$3:AH$100002,AH1334,AK$3:AK$100002))</f>
        <v/>
      </c>
      <c r="AO1334" s="13" t="str">
        <f t="shared" si="756"/>
        <v/>
      </c>
      <c r="AP1334" s="13" t="str">
        <f t="shared" si="756"/>
        <v/>
      </c>
      <c r="AQ1334" s="13" t="str">
        <f t="shared" si="756"/>
        <v/>
      </c>
      <c r="AR1334" s="13" t="str">
        <f t="shared" si="745"/>
        <v/>
      </c>
      <c r="AS1334" s="13" t="str">
        <f t="shared" si="745"/>
        <v/>
      </c>
      <c r="AT1334" s="13" t="str">
        <f t="shared" si="745"/>
        <v/>
      </c>
      <c r="AU1334" s="13" t="str">
        <f t="shared" si="745"/>
        <v/>
      </c>
      <c r="AV1334" s="13" t="str">
        <f t="shared" si="760"/>
        <v/>
      </c>
      <c r="AW1334" s="86" t="str">
        <f t="shared" si="737"/>
        <v/>
      </c>
      <c r="AX1334" s="59" t="str">
        <f t="shared" si="738"/>
        <v/>
      </c>
      <c r="AY1334" s="63" t="str">
        <f>IF(OR($BR1334="",BH1334=""),"",COUNT($BR$3:$BR1334))</f>
        <v/>
      </c>
      <c r="AZ1334" s="13" t="str">
        <f>IF(OR($BR1334="",BI1334=""),"",COUNT($BR$3:$BR1334))</f>
        <v/>
      </c>
      <c r="BA1334" s="13" t="str">
        <f>IF(OR($BR1334="",BJ1334=""),"",COUNT($BR$3:$BR1334))</f>
        <v/>
      </c>
      <c r="BB1334" s="13" t="str">
        <f>IF(OR($BR1334="",BK1334=""),"",COUNT($BR$3:$BR1334))</f>
        <v/>
      </c>
      <c r="BC1334" s="13" t="str">
        <f>IF(OR($BR1334="",BL1334=""),"",COUNT($BR$3:$BR1334))</f>
        <v/>
      </c>
      <c r="BD1334" s="13" t="str">
        <f>IF(OR($BR1334="",BM1334=""),"",COUNT($BR$3:$BR1334))</f>
        <v/>
      </c>
      <c r="BE1334" s="13" t="str">
        <f>IF(OR($BR1334="",BN1334=""),"",COUNT($BR$3:$BR1334))</f>
        <v/>
      </c>
      <c r="BF1334" s="13" t="str">
        <f>IF(OR($BR1334="",BO1334=""),"",COUNT($BR$3:$BR1334))</f>
        <v/>
      </c>
      <c r="BG1334" s="66" t="str">
        <f>IF(Z1334="","",COUNT($Z$3:Z1334))</f>
        <v/>
      </c>
      <c r="BH1334" s="13" t="str">
        <f>IF(AO1334="","",IF(AO1334=BH$2,(SUMIF($BV$3:$BV1334,BH$2,$BW$3:$BW1334)-SUMIF($BX$3:$BX1334,BH$2,$BY$3:$BY1334))*AO$1,""))</f>
        <v/>
      </c>
      <c r="BI1334" s="13" t="str">
        <f>IF(AP1334="","",IF(AP1334=BI$2,(SUMIF($BV$3:$BV1334,BI$2,$BW$3:$BW1334)-SUMIF($BX$3:$BX1334,BI$2,$BY$3:$BY1334))*AP$1,""))</f>
        <v/>
      </c>
      <c r="BJ1334" s="13" t="str">
        <f>IF(AQ1334="","",IF(AQ1334=BJ$2,(SUMIF($BV$3:$BV1334,BJ$2,$BW$3:$BW1334)-SUMIF($BX$3:$BX1334,BJ$2,$BY$3:$BY1334))*AQ$1,""))</f>
        <v/>
      </c>
      <c r="BK1334" s="13" t="str">
        <f>IF(AR1334="","",IF(AR1334=BK$2,(SUMIF($BV$3:$BV1334,BK$2,$BW$3:$BW1334)-SUMIF($BX$3:$BX1334,BK$2,$BY$3:$BY1334))*AR$1,""))</f>
        <v/>
      </c>
      <c r="BL1334" s="13" t="str">
        <f>IF(AS1334="","",IF(AS1334=BL$2,(SUMIF($BV$3:$BV1334,BL$2,$BW$3:$BW1334)-SUMIF($BX$3:$BX1334,BL$2,$BY$3:$BY1334))*AS$1,""))</f>
        <v/>
      </c>
      <c r="BM1334" s="13" t="str">
        <f>IF(AT1334="","",IF(AT1334=BM$2,(SUMIF($BV$3:$BV1334,BM$2,$BW$3:$BW1334)-SUMIF($BX$3:$BX1334,BM$2,$BY$3:$BY1334))*AT$1,""))</f>
        <v/>
      </c>
      <c r="BN1334" s="13" t="str">
        <f>IF(AU1334="","",IF(AU1334=BN$2,(SUMIF($BV$3:$BV1334,BN$2,$BW$3:$BW1334)-SUMIF($BX$3:$BX1334,BN$2,$BY$3:$BY1334))*AU$1,""))</f>
        <v/>
      </c>
      <c r="BO1334" s="13" t="str">
        <f>IF(AV1334="","",IF(AV1334=BO$2,(SUMIF($BV$3:$BV1334,BO$2,$BW$3:$BW1334)-SUMIF($BX$3:$BX1334,BO$2,$BY$3:$BY1334))*AV$1,""))</f>
        <v/>
      </c>
      <c r="BP1334" s="69"/>
      <c r="BQ1334" s="13" t="str">
        <f t="shared" si="757"/>
        <v/>
      </c>
      <c r="BR1334" s="75" t="str">
        <f t="shared" si="739"/>
        <v/>
      </c>
      <c r="BS1334" s="33" t="str">
        <f t="shared" si="746"/>
        <v/>
      </c>
      <c r="BT1334" s="42" t="str">
        <f t="shared" si="747"/>
        <v/>
      </c>
      <c r="BU1334" s="38" t="str">
        <f t="shared" si="748"/>
        <v/>
      </c>
      <c r="BV1334" s="30" t="str">
        <f t="shared" si="740"/>
        <v/>
      </c>
      <c r="BW1334" s="36" t="str">
        <f t="shared" si="741"/>
        <v/>
      </c>
      <c r="BX1334" s="36" t="str">
        <f t="shared" si="742"/>
        <v/>
      </c>
      <c r="BY1334" s="45" t="str">
        <f t="shared" si="743"/>
        <v/>
      </c>
      <c r="BZ1334" s="12" t="str">
        <f t="shared" si="749"/>
        <v/>
      </c>
      <c r="CA1334" s="47" t="str">
        <f t="shared" si="750"/>
        <v/>
      </c>
      <c r="CB1334" s="32" t="str">
        <f t="shared" si="751"/>
        <v/>
      </c>
      <c r="CC1334" s="32" t="str">
        <f t="shared" si="752"/>
        <v/>
      </c>
      <c r="CD1334" s="32" t="str">
        <f t="shared" si="753"/>
        <v/>
      </c>
      <c r="CE1334" s="48"/>
      <c r="CF1334" s="32" t="str">
        <f t="shared" si="758"/>
        <v/>
      </c>
      <c r="CG1334" s="32" t="str">
        <f t="shared" si="759"/>
        <v/>
      </c>
      <c r="CH1334" s="48"/>
    </row>
    <row r="1335" spans="2:86" ht="30" customHeight="1" x14ac:dyDescent="0.2">
      <c r="B1335" s="155"/>
      <c r="C1335" s="117"/>
      <c r="D1335" s="53"/>
      <c r="E1335" s="68"/>
      <c r="F1335" s="54"/>
      <c r="G1335" s="54"/>
      <c r="H1335" s="55"/>
      <c r="I1335" s="71"/>
      <c r="J1335" s="73"/>
      <c r="K1335" s="56"/>
      <c r="L1335" s="76" t="str">
        <f t="shared" si="763"/>
        <v/>
      </c>
      <c r="M1335" s="77" t="str">
        <f t="shared" si="732"/>
        <v/>
      </c>
      <c r="N1335" s="130" t="str">
        <f t="shared" si="754"/>
        <v/>
      </c>
      <c r="O1335" s="131" t="str">
        <f t="shared" si="766"/>
        <v/>
      </c>
      <c r="P1335" s="131" t="str">
        <f t="shared" si="766"/>
        <v/>
      </c>
      <c r="Q1335" s="131" t="str">
        <f t="shared" si="766"/>
        <v/>
      </c>
      <c r="R1335" s="131" t="str">
        <f t="shared" si="766"/>
        <v/>
      </c>
      <c r="S1335" s="131" t="str">
        <f t="shared" si="766"/>
        <v/>
      </c>
      <c r="T1335" s="131" t="str">
        <f t="shared" si="766"/>
        <v/>
      </c>
      <c r="U1335" s="131" t="str">
        <f t="shared" si="766"/>
        <v/>
      </c>
      <c r="V1335" s="14"/>
      <c r="W1335" s="17" t="str">
        <f>IF(C1335="",IF(OR(AND($H1335&lt;&gt;"",C1335=""),AND($F1334=$F1335,$AK1335&lt;&gt;""),COUNTA($H$3:$H$100002)&gt;COUNTA($H$3:$H1335),$AE1335&lt;&gt;""),W1334,""),C1335)</f>
        <v/>
      </c>
      <c r="X1335" s="17" t="str">
        <f>IF(D1335="",IF(OR(AND($H1335&lt;&gt;"",D1335=""),AND($F1334=$F1335,$AK1335&lt;&gt;""),COUNTA($H$3:$H$100002)&gt;COUNTA($H$3:$H1335),$AE1335&lt;&gt;""),X1334,""),D1335)</f>
        <v/>
      </c>
      <c r="Y1335" s="17" t="str">
        <f>IF(E1335="",IF(OR(AND($H1335&lt;&gt;"",E1335=""),AND($F1334=$F1335,$AK1335&lt;&gt;""),COUNTA($H$3:$H$100002)&gt;COUNTA($H$3:$H1335),$AE1335&lt;&gt;""),Y1334,""),E1335)</f>
        <v/>
      </c>
      <c r="Z1335" s="27" t="str">
        <f t="shared" si="733"/>
        <v/>
      </c>
      <c r="AA1335" s="2" t="str">
        <f>IF(F1335="","",COUNTA($F$3:F1335))</f>
        <v/>
      </c>
      <c r="AB1335" s="3" t="str">
        <f>IF(F1335="","",IFERROR(IF(F1335&lt;&gt;"",IFERROR(INDEX(設定!$C$3:$C$303,MATCH(F1335,設定!$C$3:$C$303,0),0),INDEX(設定!$C$3:$C$303,MATCH("*"&amp;F1335&amp;"*",設定!$C$3:$C$303,0),0)),""),"エラー"))</f>
        <v/>
      </c>
      <c r="AC1335" s="2" t="str">
        <f>IF(G1335="","",COUNTA($G$3:G1335))</f>
        <v/>
      </c>
      <c r="AD1335" s="3" t="str">
        <f>IF(G1335="","",IFERROR(IF(G1335&lt;&gt;"",IFERROR(INDEX(設定!$C$3:$C$303,MATCH(G1335,設定!$C$3:$C$303,0),0),INDEX(設定!$C$3:$C$303,MATCH("*"&amp;G1335&amp;"*",設定!$C$3:$C$303,0),0)),""),"エラー"))</f>
        <v/>
      </c>
      <c r="AE1335" s="3" t="str">
        <f>IFERROR(IF(AB1335="",IF(AND(H1335&lt;&gt;"",F1335=""),INDEX(AB$3:AB1335,MATCH(MAX(AA$3:AA1335),AA$3:AA1335,0),0),""),AB1335),"")</f>
        <v/>
      </c>
      <c r="AF1335" s="3" t="str">
        <f>IFERROR(IF(AD1335="",IF(AND(H1335&lt;&gt;"",G1335=""),INDEX(AD$3:AD1335,MATCH(MAX(AC$3:AC1335),AC$3:AC1335,0),0),""),AD1335),"")</f>
        <v/>
      </c>
      <c r="AG1335" s="2" t="str">
        <f>IF(AH1335="","",IF(OR(AH1335=AH1334,AH1335=AH1336),IF(AND(E1335="",AB1335="",AG1334&lt;&gt;""),MAX($AG$3:AG1334),MAX($AG$3:AG1334)+1),IF(AH1334=AH1335,AG1334,MAX($AG$3:AG1334)+1)))</f>
        <v/>
      </c>
      <c r="AH1335" s="12" t="str">
        <f t="shared" si="755"/>
        <v/>
      </c>
      <c r="AI1335" s="12" t="str">
        <f t="shared" si="734"/>
        <v/>
      </c>
      <c r="AJ1335" s="13" t="str">
        <f t="shared" si="735"/>
        <v/>
      </c>
      <c r="AK1335" s="13" t="str">
        <f t="shared" si="736"/>
        <v/>
      </c>
      <c r="AL1335" s="13" t="str">
        <f>IF(OR(AJ1335="",COUNTIF($AH$3:AH1335,AH1335)&lt;&gt;COUNTIF(AH$3:AH$100002,AH1335)),"",SUMIF(AH$3:AH$100002,AH1335,AJ$3:AJ$100002))</f>
        <v/>
      </c>
      <c r="AM1335" s="13" t="str">
        <f>IF(OR(AK1335="",COUNTIF($AH$3:AH1335,AH1335)&lt;&gt;COUNTIF(AH$3:AH$100002,AH1335)),"",SUMIF(AH$3:AH$100002,AH1335,AK$3:AK$100002))</f>
        <v/>
      </c>
      <c r="AO1335" s="13" t="str">
        <f t="shared" si="756"/>
        <v/>
      </c>
      <c r="AP1335" s="13" t="str">
        <f t="shared" si="756"/>
        <v/>
      </c>
      <c r="AQ1335" s="13" t="str">
        <f t="shared" si="756"/>
        <v/>
      </c>
      <c r="AR1335" s="13" t="str">
        <f t="shared" si="745"/>
        <v/>
      </c>
      <c r="AS1335" s="13" t="str">
        <f t="shared" si="745"/>
        <v/>
      </c>
      <c r="AT1335" s="13" t="str">
        <f t="shared" si="745"/>
        <v/>
      </c>
      <c r="AU1335" s="13" t="str">
        <f t="shared" si="745"/>
        <v/>
      </c>
      <c r="AV1335" s="13" t="str">
        <f t="shared" si="760"/>
        <v/>
      </c>
      <c r="AW1335" s="86" t="str">
        <f t="shared" si="737"/>
        <v/>
      </c>
      <c r="AX1335" s="59" t="str">
        <f t="shared" si="738"/>
        <v/>
      </c>
      <c r="AY1335" s="63" t="str">
        <f>IF(OR($BR1335="",BH1335=""),"",COUNT($BR$3:$BR1335))</f>
        <v/>
      </c>
      <c r="AZ1335" s="13" t="str">
        <f>IF(OR($BR1335="",BI1335=""),"",COUNT($BR$3:$BR1335))</f>
        <v/>
      </c>
      <c r="BA1335" s="13" t="str">
        <f>IF(OR($BR1335="",BJ1335=""),"",COUNT($BR$3:$BR1335))</f>
        <v/>
      </c>
      <c r="BB1335" s="13" t="str">
        <f>IF(OR($BR1335="",BK1335=""),"",COUNT($BR$3:$BR1335))</f>
        <v/>
      </c>
      <c r="BC1335" s="13" t="str">
        <f>IF(OR($BR1335="",BL1335=""),"",COUNT($BR$3:$BR1335))</f>
        <v/>
      </c>
      <c r="BD1335" s="13" t="str">
        <f>IF(OR($BR1335="",BM1335=""),"",COUNT($BR$3:$BR1335))</f>
        <v/>
      </c>
      <c r="BE1335" s="13" t="str">
        <f>IF(OR($BR1335="",BN1335=""),"",COUNT($BR$3:$BR1335))</f>
        <v/>
      </c>
      <c r="BF1335" s="13" t="str">
        <f>IF(OR($BR1335="",BO1335=""),"",COUNT($BR$3:$BR1335))</f>
        <v/>
      </c>
      <c r="BG1335" s="66" t="str">
        <f>IF(Z1335="","",COUNT($Z$3:Z1335))</f>
        <v/>
      </c>
      <c r="BH1335" s="13" t="str">
        <f>IF(AO1335="","",IF(AO1335=BH$2,(SUMIF($BV$3:$BV1335,BH$2,$BW$3:$BW1335)-SUMIF($BX$3:$BX1335,BH$2,$BY$3:$BY1335))*AO$1,""))</f>
        <v/>
      </c>
      <c r="BI1335" s="13" t="str">
        <f>IF(AP1335="","",IF(AP1335=BI$2,(SUMIF($BV$3:$BV1335,BI$2,$BW$3:$BW1335)-SUMIF($BX$3:$BX1335,BI$2,$BY$3:$BY1335))*AP$1,""))</f>
        <v/>
      </c>
      <c r="BJ1335" s="13" t="str">
        <f>IF(AQ1335="","",IF(AQ1335=BJ$2,(SUMIF($BV$3:$BV1335,BJ$2,$BW$3:$BW1335)-SUMIF($BX$3:$BX1335,BJ$2,$BY$3:$BY1335))*AQ$1,""))</f>
        <v/>
      </c>
      <c r="BK1335" s="13" t="str">
        <f>IF(AR1335="","",IF(AR1335=BK$2,(SUMIF($BV$3:$BV1335,BK$2,$BW$3:$BW1335)-SUMIF($BX$3:$BX1335,BK$2,$BY$3:$BY1335))*AR$1,""))</f>
        <v/>
      </c>
      <c r="BL1335" s="13" t="str">
        <f>IF(AS1335="","",IF(AS1335=BL$2,(SUMIF($BV$3:$BV1335,BL$2,$BW$3:$BW1335)-SUMIF($BX$3:$BX1335,BL$2,$BY$3:$BY1335))*AS$1,""))</f>
        <v/>
      </c>
      <c r="BM1335" s="13" t="str">
        <f>IF(AT1335="","",IF(AT1335=BM$2,(SUMIF($BV$3:$BV1335,BM$2,$BW$3:$BW1335)-SUMIF($BX$3:$BX1335,BM$2,$BY$3:$BY1335))*AT$1,""))</f>
        <v/>
      </c>
      <c r="BN1335" s="13" t="str">
        <f>IF(AU1335="","",IF(AU1335=BN$2,(SUMIF($BV$3:$BV1335,BN$2,$BW$3:$BW1335)-SUMIF($BX$3:$BX1335,BN$2,$BY$3:$BY1335))*AU$1,""))</f>
        <v/>
      </c>
      <c r="BO1335" s="13" t="str">
        <f>IF(AV1335="","",IF(AV1335=BO$2,(SUMIF($BV$3:$BV1335,BO$2,$BW$3:$BW1335)-SUMIF($BX$3:$BX1335,BO$2,$BY$3:$BY1335))*AV$1,""))</f>
        <v/>
      </c>
      <c r="BP1335" s="69"/>
      <c r="BQ1335" s="13" t="str">
        <f t="shared" si="757"/>
        <v/>
      </c>
      <c r="BR1335" s="75" t="str">
        <f t="shared" si="739"/>
        <v/>
      </c>
      <c r="BS1335" s="33" t="str">
        <f t="shared" si="746"/>
        <v/>
      </c>
      <c r="BT1335" s="42" t="str">
        <f t="shared" si="747"/>
        <v/>
      </c>
      <c r="BU1335" s="38" t="str">
        <f t="shared" si="748"/>
        <v/>
      </c>
      <c r="BV1335" s="30" t="str">
        <f t="shared" si="740"/>
        <v/>
      </c>
      <c r="BW1335" s="36" t="str">
        <f t="shared" si="741"/>
        <v/>
      </c>
      <c r="BX1335" s="36" t="str">
        <f t="shared" si="742"/>
        <v/>
      </c>
      <c r="BY1335" s="45" t="str">
        <f t="shared" si="743"/>
        <v/>
      </c>
      <c r="BZ1335" s="12" t="str">
        <f t="shared" si="749"/>
        <v/>
      </c>
      <c r="CA1335" s="47" t="str">
        <f t="shared" si="750"/>
        <v/>
      </c>
      <c r="CB1335" s="32" t="str">
        <f t="shared" si="751"/>
        <v/>
      </c>
      <c r="CC1335" s="32" t="str">
        <f t="shared" si="752"/>
        <v/>
      </c>
      <c r="CD1335" s="32" t="str">
        <f t="shared" si="753"/>
        <v/>
      </c>
      <c r="CE1335" s="48"/>
      <c r="CF1335" s="32" t="str">
        <f t="shared" si="758"/>
        <v/>
      </c>
      <c r="CG1335" s="32" t="str">
        <f t="shared" si="759"/>
        <v/>
      </c>
      <c r="CH1335" s="48"/>
    </row>
    <row r="1336" spans="2:86" ht="30" customHeight="1" x14ac:dyDescent="0.2">
      <c r="B1336" s="155"/>
      <c r="C1336" s="117"/>
      <c r="D1336" s="53"/>
      <c r="E1336" s="68"/>
      <c r="F1336" s="54"/>
      <c r="G1336" s="54"/>
      <c r="H1336" s="55"/>
      <c r="I1336" s="71"/>
      <c r="J1336" s="73"/>
      <c r="K1336" s="56"/>
      <c r="L1336" s="76" t="str">
        <f t="shared" si="763"/>
        <v/>
      </c>
      <c r="M1336" s="77" t="str">
        <f t="shared" si="732"/>
        <v/>
      </c>
      <c r="N1336" s="130" t="str">
        <f t="shared" si="754"/>
        <v/>
      </c>
      <c r="O1336" s="131" t="str">
        <f t="shared" si="766"/>
        <v/>
      </c>
      <c r="P1336" s="131" t="str">
        <f t="shared" si="766"/>
        <v/>
      </c>
      <c r="Q1336" s="131" t="str">
        <f t="shared" si="766"/>
        <v/>
      </c>
      <c r="R1336" s="131" t="str">
        <f t="shared" si="766"/>
        <v/>
      </c>
      <c r="S1336" s="131" t="str">
        <f t="shared" si="766"/>
        <v/>
      </c>
      <c r="T1336" s="131" t="str">
        <f t="shared" si="766"/>
        <v/>
      </c>
      <c r="U1336" s="131" t="str">
        <f t="shared" si="766"/>
        <v/>
      </c>
      <c r="V1336" s="14"/>
      <c r="W1336" s="17" t="str">
        <f>IF(C1336="",IF(OR(AND($H1336&lt;&gt;"",C1336=""),AND($F1335=$F1336,$AK1336&lt;&gt;""),COUNTA($H$3:$H$100002)&gt;COUNTA($H$3:$H1336),$AE1336&lt;&gt;""),W1335,""),C1336)</f>
        <v/>
      </c>
      <c r="X1336" s="17" t="str">
        <f>IF(D1336="",IF(OR(AND($H1336&lt;&gt;"",D1336=""),AND($F1335=$F1336,$AK1336&lt;&gt;""),COUNTA($H$3:$H$100002)&gt;COUNTA($H$3:$H1336),$AE1336&lt;&gt;""),X1335,""),D1336)</f>
        <v/>
      </c>
      <c r="Y1336" s="17" t="str">
        <f>IF(E1336="",IF(OR(AND($H1336&lt;&gt;"",E1336=""),AND($F1335=$F1336,$AK1336&lt;&gt;""),COUNTA($H$3:$H$100002)&gt;COUNTA($H$3:$H1336),$AE1336&lt;&gt;""),Y1335,""),E1336)</f>
        <v/>
      </c>
      <c r="Z1336" s="27" t="str">
        <f t="shared" si="733"/>
        <v/>
      </c>
      <c r="AA1336" s="2" t="str">
        <f>IF(F1336="","",COUNTA($F$3:F1336))</f>
        <v/>
      </c>
      <c r="AB1336" s="3" t="str">
        <f>IF(F1336="","",IFERROR(IF(F1336&lt;&gt;"",IFERROR(INDEX(設定!$C$3:$C$303,MATCH(F1336,設定!$C$3:$C$303,0),0),INDEX(設定!$C$3:$C$303,MATCH("*"&amp;F1336&amp;"*",設定!$C$3:$C$303,0),0)),""),"エラー"))</f>
        <v/>
      </c>
      <c r="AC1336" s="2" t="str">
        <f>IF(G1336="","",COUNTA($G$3:G1336))</f>
        <v/>
      </c>
      <c r="AD1336" s="3" t="str">
        <f>IF(G1336="","",IFERROR(IF(G1336&lt;&gt;"",IFERROR(INDEX(設定!$C$3:$C$303,MATCH(G1336,設定!$C$3:$C$303,0),0),INDEX(設定!$C$3:$C$303,MATCH("*"&amp;G1336&amp;"*",設定!$C$3:$C$303,0),0)),""),"エラー"))</f>
        <v/>
      </c>
      <c r="AE1336" s="3" t="str">
        <f>IFERROR(IF(AB1336="",IF(AND(H1336&lt;&gt;"",F1336=""),INDEX(AB$3:AB1336,MATCH(MAX(AA$3:AA1336),AA$3:AA1336,0),0),""),AB1336),"")</f>
        <v/>
      </c>
      <c r="AF1336" s="3" t="str">
        <f>IFERROR(IF(AD1336="",IF(AND(H1336&lt;&gt;"",G1336=""),INDEX(AD$3:AD1336,MATCH(MAX(AC$3:AC1336),AC$3:AC1336,0),0),""),AD1336),"")</f>
        <v/>
      </c>
      <c r="AG1336" s="2" t="str">
        <f>IF(AH1336="","",IF(OR(AH1336=AH1335,AH1336=AH1337),IF(AND(E1336="",AB1336="",AG1335&lt;&gt;""),MAX($AG$3:AG1335),MAX($AG$3:AG1335)+1),IF(AH1335=AH1336,AG1335,MAX($AG$3:AG1335)+1)))</f>
        <v/>
      </c>
      <c r="AH1336" s="12" t="str">
        <f t="shared" si="755"/>
        <v/>
      </c>
      <c r="AI1336" s="12" t="str">
        <f t="shared" si="734"/>
        <v/>
      </c>
      <c r="AJ1336" s="13" t="str">
        <f t="shared" si="735"/>
        <v/>
      </c>
      <c r="AK1336" s="13" t="str">
        <f t="shared" si="736"/>
        <v/>
      </c>
      <c r="AL1336" s="13" t="str">
        <f>IF(OR(AJ1336="",COUNTIF($AH$3:AH1336,AH1336)&lt;&gt;COUNTIF(AH$3:AH$100002,AH1336)),"",SUMIF(AH$3:AH$100002,AH1336,AJ$3:AJ$100002))</f>
        <v/>
      </c>
      <c r="AM1336" s="13" t="str">
        <f>IF(OR(AK1336="",COUNTIF($AH$3:AH1336,AH1336)&lt;&gt;COUNTIF(AH$3:AH$100002,AH1336)),"",SUMIF(AH$3:AH$100002,AH1336,AK$3:AK$100002))</f>
        <v/>
      </c>
      <c r="AO1336" s="13" t="str">
        <f t="shared" si="756"/>
        <v/>
      </c>
      <c r="AP1336" s="13" t="str">
        <f t="shared" si="756"/>
        <v/>
      </c>
      <c r="AQ1336" s="13" t="str">
        <f t="shared" si="756"/>
        <v/>
      </c>
      <c r="AR1336" s="13" t="str">
        <f t="shared" si="745"/>
        <v/>
      </c>
      <c r="AS1336" s="13" t="str">
        <f t="shared" si="745"/>
        <v/>
      </c>
      <c r="AT1336" s="13" t="str">
        <f t="shared" si="745"/>
        <v/>
      </c>
      <c r="AU1336" s="13" t="str">
        <f t="shared" si="745"/>
        <v/>
      </c>
      <c r="AV1336" s="13" t="str">
        <f t="shared" si="760"/>
        <v/>
      </c>
      <c r="AW1336" s="86" t="str">
        <f t="shared" si="737"/>
        <v/>
      </c>
      <c r="AX1336" s="59" t="str">
        <f t="shared" si="738"/>
        <v/>
      </c>
      <c r="AY1336" s="63" t="str">
        <f>IF(OR($BR1336="",BH1336=""),"",COUNT($BR$3:$BR1336))</f>
        <v/>
      </c>
      <c r="AZ1336" s="13" t="str">
        <f>IF(OR($BR1336="",BI1336=""),"",COUNT($BR$3:$BR1336))</f>
        <v/>
      </c>
      <c r="BA1336" s="13" t="str">
        <f>IF(OR($BR1336="",BJ1336=""),"",COUNT($BR$3:$BR1336))</f>
        <v/>
      </c>
      <c r="BB1336" s="13" t="str">
        <f>IF(OR($BR1336="",BK1336=""),"",COUNT($BR$3:$BR1336))</f>
        <v/>
      </c>
      <c r="BC1336" s="13" t="str">
        <f>IF(OR($BR1336="",BL1336=""),"",COUNT($BR$3:$BR1336))</f>
        <v/>
      </c>
      <c r="BD1336" s="13" t="str">
        <f>IF(OR($BR1336="",BM1336=""),"",COUNT($BR$3:$BR1336))</f>
        <v/>
      </c>
      <c r="BE1336" s="13" t="str">
        <f>IF(OR($BR1336="",BN1336=""),"",COUNT($BR$3:$BR1336))</f>
        <v/>
      </c>
      <c r="BF1336" s="13" t="str">
        <f>IF(OR($BR1336="",BO1336=""),"",COUNT($BR$3:$BR1336))</f>
        <v/>
      </c>
      <c r="BG1336" s="66" t="str">
        <f>IF(Z1336="","",COUNT($Z$3:Z1336))</f>
        <v/>
      </c>
      <c r="BH1336" s="13" t="str">
        <f>IF(AO1336="","",IF(AO1336=BH$2,(SUMIF($BV$3:$BV1336,BH$2,$BW$3:$BW1336)-SUMIF($BX$3:$BX1336,BH$2,$BY$3:$BY1336))*AO$1,""))</f>
        <v/>
      </c>
      <c r="BI1336" s="13" t="str">
        <f>IF(AP1336="","",IF(AP1336=BI$2,(SUMIF($BV$3:$BV1336,BI$2,$BW$3:$BW1336)-SUMIF($BX$3:$BX1336,BI$2,$BY$3:$BY1336))*AP$1,""))</f>
        <v/>
      </c>
      <c r="BJ1336" s="13" t="str">
        <f>IF(AQ1336="","",IF(AQ1336=BJ$2,(SUMIF($BV$3:$BV1336,BJ$2,$BW$3:$BW1336)-SUMIF($BX$3:$BX1336,BJ$2,$BY$3:$BY1336))*AQ$1,""))</f>
        <v/>
      </c>
      <c r="BK1336" s="13" t="str">
        <f>IF(AR1336="","",IF(AR1336=BK$2,(SUMIF($BV$3:$BV1336,BK$2,$BW$3:$BW1336)-SUMIF($BX$3:$BX1336,BK$2,$BY$3:$BY1336))*AR$1,""))</f>
        <v/>
      </c>
      <c r="BL1336" s="13" t="str">
        <f>IF(AS1336="","",IF(AS1336=BL$2,(SUMIF($BV$3:$BV1336,BL$2,$BW$3:$BW1336)-SUMIF($BX$3:$BX1336,BL$2,$BY$3:$BY1336))*AS$1,""))</f>
        <v/>
      </c>
      <c r="BM1336" s="13" t="str">
        <f>IF(AT1336="","",IF(AT1336=BM$2,(SUMIF($BV$3:$BV1336,BM$2,$BW$3:$BW1336)-SUMIF($BX$3:$BX1336,BM$2,$BY$3:$BY1336))*AT$1,""))</f>
        <v/>
      </c>
      <c r="BN1336" s="13" t="str">
        <f>IF(AU1336="","",IF(AU1336=BN$2,(SUMIF($BV$3:$BV1336,BN$2,$BW$3:$BW1336)-SUMIF($BX$3:$BX1336,BN$2,$BY$3:$BY1336))*AU$1,""))</f>
        <v/>
      </c>
      <c r="BO1336" s="13" t="str">
        <f>IF(AV1336="","",IF(AV1336=BO$2,(SUMIF($BV$3:$BV1336,BO$2,$BW$3:$BW1336)-SUMIF($BX$3:$BX1336,BO$2,$BY$3:$BY1336))*AV$1,""))</f>
        <v/>
      </c>
      <c r="BP1336" s="69"/>
      <c r="BQ1336" s="13" t="str">
        <f t="shared" si="757"/>
        <v/>
      </c>
      <c r="BR1336" s="75" t="str">
        <f t="shared" si="739"/>
        <v/>
      </c>
      <c r="BS1336" s="33" t="str">
        <f t="shared" si="746"/>
        <v/>
      </c>
      <c r="BT1336" s="42" t="str">
        <f t="shared" si="747"/>
        <v/>
      </c>
      <c r="BU1336" s="38" t="str">
        <f t="shared" si="748"/>
        <v/>
      </c>
      <c r="BV1336" s="30" t="str">
        <f t="shared" si="740"/>
        <v/>
      </c>
      <c r="BW1336" s="36" t="str">
        <f t="shared" si="741"/>
        <v/>
      </c>
      <c r="BX1336" s="36" t="str">
        <f t="shared" si="742"/>
        <v/>
      </c>
      <c r="BY1336" s="45" t="str">
        <f t="shared" si="743"/>
        <v/>
      </c>
      <c r="BZ1336" s="12" t="str">
        <f t="shared" si="749"/>
        <v/>
      </c>
      <c r="CA1336" s="47" t="str">
        <f t="shared" si="750"/>
        <v/>
      </c>
      <c r="CB1336" s="32" t="str">
        <f t="shared" si="751"/>
        <v/>
      </c>
      <c r="CC1336" s="32" t="str">
        <f t="shared" si="752"/>
        <v/>
      </c>
      <c r="CD1336" s="32" t="str">
        <f t="shared" si="753"/>
        <v/>
      </c>
      <c r="CE1336" s="48"/>
      <c r="CF1336" s="32" t="str">
        <f t="shared" si="758"/>
        <v/>
      </c>
      <c r="CG1336" s="32" t="str">
        <f t="shared" si="759"/>
        <v/>
      </c>
      <c r="CH1336" s="48"/>
    </row>
    <row r="1337" spans="2:86" ht="30" customHeight="1" x14ac:dyDescent="0.2">
      <c r="B1337" s="155"/>
      <c r="C1337" s="117"/>
      <c r="D1337" s="53"/>
      <c r="E1337" s="68"/>
      <c r="F1337" s="54"/>
      <c r="G1337" s="54"/>
      <c r="H1337" s="55"/>
      <c r="I1337" s="71"/>
      <c r="J1337" s="73"/>
      <c r="K1337" s="56"/>
      <c r="L1337" s="76" t="str">
        <f t="shared" si="763"/>
        <v/>
      </c>
      <c r="M1337" s="77" t="str">
        <f t="shared" si="732"/>
        <v/>
      </c>
      <c r="N1337" s="130" t="str">
        <f t="shared" si="754"/>
        <v/>
      </c>
      <c r="O1337" s="131" t="str">
        <f t="shared" si="766"/>
        <v/>
      </c>
      <c r="P1337" s="131" t="str">
        <f t="shared" si="766"/>
        <v/>
      </c>
      <c r="Q1337" s="131" t="str">
        <f t="shared" si="766"/>
        <v/>
      </c>
      <c r="R1337" s="131" t="str">
        <f t="shared" si="766"/>
        <v/>
      </c>
      <c r="S1337" s="131" t="str">
        <f t="shared" si="766"/>
        <v/>
      </c>
      <c r="T1337" s="131" t="str">
        <f t="shared" si="766"/>
        <v/>
      </c>
      <c r="U1337" s="131" t="str">
        <f t="shared" si="766"/>
        <v/>
      </c>
      <c r="V1337" s="14"/>
      <c r="W1337" s="17" t="str">
        <f>IF(C1337="",IF(OR(AND($H1337&lt;&gt;"",C1337=""),AND($F1336=$F1337,$AK1337&lt;&gt;""),COUNTA($H$3:$H$100002)&gt;COUNTA($H$3:$H1337),$AE1337&lt;&gt;""),W1336,""),C1337)</f>
        <v/>
      </c>
      <c r="X1337" s="17" t="str">
        <f>IF(D1337="",IF(OR(AND($H1337&lt;&gt;"",D1337=""),AND($F1336=$F1337,$AK1337&lt;&gt;""),COUNTA($H$3:$H$100002)&gt;COUNTA($H$3:$H1337),$AE1337&lt;&gt;""),X1336,""),D1337)</f>
        <v/>
      </c>
      <c r="Y1337" s="17" t="str">
        <f>IF(E1337="",IF(OR(AND($H1337&lt;&gt;"",E1337=""),AND($F1336=$F1337,$AK1337&lt;&gt;""),COUNTA($H$3:$H$100002)&gt;COUNTA($H$3:$H1337),$AE1337&lt;&gt;""),Y1336,""),E1337)</f>
        <v/>
      </c>
      <c r="Z1337" s="27" t="str">
        <f t="shared" si="733"/>
        <v/>
      </c>
      <c r="AA1337" s="2" t="str">
        <f>IF(F1337="","",COUNTA($F$3:F1337))</f>
        <v/>
      </c>
      <c r="AB1337" s="3" t="str">
        <f>IF(F1337="","",IFERROR(IF(F1337&lt;&gt;"",IFERROR(INDEX(設定!$C$3:$C$303,MATCH(F1337,設定!$C$3:$C$303,0),0),INDEX(設定!$C$3:$C$303,MATCH("*"&amp;F1337&amp;"*",設定!$C$3:$C$303,0),0)),""),"エラー"))</f>
        <v/>
      </c>
      <c r="AC1337" s="2" t="str">
        <f>IF(G1337="","",COUNTA($G$3:G1337))</f>
        <v/>
      </c>
      <c r="AD1337" s="3" t="str">
        <f>IF(G1337="","",IFERROR(IF(G1337&lt;&gt;"",IFERROR(INDEX(設定!$C$3:$C$303,MATCH(G1337,設定!$C$3:$C$303,0),0),INDEX(設定!$C$3:$C$303,MATCH("*"&amp;G1337&amp;"*",設定!$C$3:$C$303,0),0)),""),"エラー"))</f>
        <v/>
      </c>
      <c r="AE1337" s="3" t="str">
        <f>IFERROR(IF(AB1337="",IF(AND(H1337&lt;&gt;"",F1337=""),INDEX(AB$3:AB1337,MATCH(MAX(AA$3:AA1337),AA$3:AA1337,0),0),""),AB1337),"")</f>
        <v/>
      </c>
      <c r="AF1337" s="3" t="str">
        <f>IFERROR(IF(AD1337="",IF(AND(H1337&lt;&gt;"",G1337=""),INDEX(AD$3:AD1337,MATCH(MAX(AC$3:AC1337),AC$3:AC1337,0),0),""),AD1337),"")</f>
        <v/>
      </c>
      <c r="AG1337" s="2" t="str">
        <f>IF(AH1337="","",IF(OR(AH1337=AH1336,AH1337=AH1338),IF(AND(E1337="",AB1337="",AG1336&lt;&gt;""),MAX($AG$3:AG1336),MAX($AG$3:AG1336)+1),IF(AH1336=AH1337,AG1336,MAX($AG$3:AG1336)+1)))</f>
        <v/>
      </c>
      <c r="AH1337" s="12" t="str">
        <f t="shared" si="755"/>
        <v/>
      </c>
      <c r="AI1337" s="12" t="str">
        <f t="shared" si="734"/>
        <v/>
      </c>
      <c r="AJ1337" s="13" t="str">
        <f t="shared" si="735"/>
        <v/>
      </c>
      <c r="AK1337" s="13" t="str">
        <f t="shared" si="736"/>
        <v/>
      </c>
      <c r="AL1337" s="13" t="str">
        <f>IF(OR(AJ1337="",COUNTIF($AH$3:AH1337,AH1337)&lt;&gt;COUNTIF(AH$3:AH$100002,AH1337)),"",SUMIF(AH$3:AH$100002,AH1337,AJ$3:AJ$100002))</f>
        <v/>
      </c>
      <c r="AM1337" s="13" t="str">
        <f>IF(OR(AK1337="",COUNTIF($AH$3:AH1337,AH1337)&lt;&gt;COUNTIF(AH$3:AH$100002,AH1337)),"",SUMIF(AH$3:AH$100002,AH1337,AK$3:AK$100002))</f>
        <v/>
      </c>
      <c r="AO1337" s="13" t="str">
        <f t="shared" si="756"/>
        <v/>
      </c>
      <c r="AP1337" s="13" t="str">
        <f t="shared" si="756"/>
        <v/>
      </c>
      <c r="AQ1337" s="13" t="str">
        <f t="shared" si="756"/>
        <v/>
      </c>
      <c r="AR1337" s="13" t="str">
        <f t="shared" si="745"/>
        <v/>
      </c>
      <c r="AS1337" s="13" t="str">
        <f t="shared" si="745"/>
        <v/>
      </c>
      <c r="AT1337" s="13" t="str">
        <f t="shared" si="745"/>
        <v/>
      </c>
      <c r="AU1337" s="13" t="str">
        <f t="shared" si="745"/>
        <v/>
      </c>
      <c r="AV1337" s="13" t="str">
        <f t="shared" si="760"/>
        <v/>
      </c>
      <c r="AW1337" s="86" t="str">
        <f t="shared" si="737"/>
        <v/>
      </c>
      <c r="AX1337" s="59" t="str">
        <f t="shared" si="738"/>
        <v/>
      </c>
      <c r="AY1337" s="63" t="str">
        <f>IF(OR($BR1337="",BH1337=""),"",COUNT($BR$3:$BR1337))</f>
        <v/>
      </c>
      <c r="AZ1337" s="13" t="str">
        <f>IF(OR($BR1337="",BI1337=""),"",COUNT($BR$3:$BR1337))</f>
        <v/>
      </c>
      <c r="BA1337" s="13" t="str">
        <f>IF(OR($BR1337="",BJ1337=""),"",COUNT($BR$3:$BR1337))</f>
        <v/>
      </c>
      <c r="BB1337" s="13" t="str">
        <f>IF(OR($BR1337="",BK1337=""),"",COUNT($BR$3:$BR1337))</f>
        <v/>
      </c>
      <c r="BC1337" s="13" t="str">
        <f>IF(OR($BR1337="",BL1337=""),"",COUNT($BR$3:$BR1337))</f>
        <v/>
      </c>
      <c r="BD1337" s="13" t="str">
        <f>IF(OR($BR1337="",BM1337=""),"",COUNT($BR$3:$BR1337))</f>
        <v/>
      </c>
      <c r="BE1337" s="13" t="str">
        <f>IF(OR($BR1337="",BN1337=""),"",COUNT($BR$3:$BR1337))</f>
        <v/>
      </c>
      <c r="BF1337" s="13" t="str">
        <f>IF(OR($BR1337="",BO1337=""),"",COUNT($BR$3:$BR1337))</f>
        <v/>
      </c>
      <c r="BG1337" s="66" t="str">
        <f>IF(Z1337="","",COUNT($Z$3:Z1337))</f>
        <v/>
      </c>
      <c r="BH1337" s="13" t="str">
        <f>IF(AO1337="","",IF(AO1337=BH$2,(SUMIF($BV$3:$BV1337,BH$2,$BW$3:$BW1337)-SUMIF($BX$3:$BX1337,BH$2,$BY$3:$BY1337))*AO$1,""))</f>
        <v/>
      </c>
      <c r="BI1337" s="13" t="str">
        <f>IF(AP1337="","",IF(AP1337=BI$2,(SUMIF($BV$3:$BV1337,BI$2,$BW$3:$BW1337)-SUMIF($BX$3:$BX1337,BI$2,$BY$3:$BY1337))*AP$1,""))</f>
        <v/>
      </c>
      <c r="BJ1337" s="13" t="str">
        <f>IF(AQ1337="","",IF(AQ1337=BJ$2,(SUMIF($BV$3:$BV1337,BJ$2,$BW$3:$BW1337)-SUMIF($BX$3:$BX1337,BJ$2,$BY$3:$BY1337))*AQ$1,""))</f>
        <v/>
      </c>
      <c r="BK1337" s="13" t="str">
        <f>IF(AR1337="","",IF(AR1337=BK$2,(SUMIF($BV$3:$BV1337,BK$2,$BW$3:$BW1337)-SUMIF($BX$3:$BX1337,BK$2,$BY$3:$BY1337))*AR$1,""))</f>
        <v/>
      </c>
      <c r="BL1337" s="13" t="str">
        <f>IF(AS1337="","",IF(AS1337=BL$2,(SUMIF($BV$3:$BV1337,BL$2,$BW$3:$BW1337)-SUMIF($BX$3:$BX1337,BL$2,$BY$3:$BY1337))*AS$1,""))</f>
        <v/>
      </c>
      <c r="BM1337" s="13" t="str">
        <f>IF(AT1337="","",IF(AT1337=BM$2,(SUMIF($BV$3:$BV1337,BM$2,$BW$3:$BW1337)-SUMIF($BX$3:$BX1337,BM$2,$BY$3:$BY1337))*AT$1,""))</f>
        <v/>
      </c>
      <c r="BN1337" s="13" t="str">
        <f>IF(AU1337="","",IF(AU1337=BN$2,(SUMIF($BV$3:$BV1337,BN$2,$BW$3:$BW1337)-SUMIF($BX$3:$BX1337,BN$2,$BY$3:$BY1337))*AU$1,""))</f>
        <v/>
      </c>
      <c r="BO1337" s="13" t="str">
        <f>IF(AV1337="","",IF(AV1337=BO$2,(SUMIF($BV$3:$BV1337,BO$2,$BW$3:$BW1337)-SUMIF($BX$3:$BX1337,BO$2,$BY$3:$BY1337))*AV$1,""))</f>
        <v/>
      </c>
      <c r="BP1337" s="69"/>
      <c r="BQ1337" s="13" t="str">
        <f t="shared" si="757"/>
        <v/>
      </c>
      <c r="BR1337" s="75" t="str">
        <f t="shared" si="739"/>
        <v/>
      </c>
      <c r="BS1337" s="33" t="str">
        <f t="shared" si="746"/>
        <v/>
      </c>
      <c r="BT1337" s="42" t="str">
        <f t="shared" si="747"/>
        <v/>
      </c>
      <c r="BU1337" s="38" t="str">
        <f t="shared" si="748"/>
        <v/>
      </c>
      <c r="BV1337" s="30" t="str">
        <f t="shared" si="740"/>
        <v/>
      </c>
      <c r="BW1337" s="36" t="str">
        <f t="shared" si="741"/>
        <v/>
      </c>
      <c r="BX1337" s="36" t="str">
        <f t="shared" si="742"/>
        <v/>
      </c>
      <c r="BY1337" s="45" t="str">
        <f t="shared" si="743"/>
        <v/>
      </c>
      <c r="BZ1337" s="12" t="str">
        <f t="shared" si="749"/>
        <v/>
      </c>
      <c r="CA1337" s="47" t="str">
        <f t="shared" si="750"/>
        <v/>
      </c>
      <c r="CB1337" s="32" t="str">
        <f t="shared" si="751"/>
        <v/>
      </c>
      <c r="CC1337" s="32" t="str">
        <f t="shared" si="752"/>
        <v/>
      </c>
      <c r="CD1337" s="32" t="str">
        <f t="shared" si="753"/>
        <v/>
      </c>
      <c r="CE1337" s="48"/>
      <c r="CF1337" s="32" t="str">
        <f t="shared" si="758"/>
        <v/>
      </c>
      <c r="CG1337" s="32" t="str">
        <f t="shared" si="759"/>
        <v/>
      </c>
      <c r="CH1337" s="48"/>
    </row>
    <row r="1338" spans="2:86" ht="30" customHeight="1" x14ac:dyDescent="0.2">
      <c r="B1338" s="155"/>
      <c r="C1338" s="117"/>
      <c r="D1338" s="53"/>
      <c r="E1338" s="68"/>
      <c r="F1338" s="54"/>
      <c r="G1338" s="54"/>
      <c r="H1338" s="55"/>
      <c r="I1338" s="71"/>
      <c r="J1338" s="73"/>
      <c r="K1338" s="56"/>
      <c r="L1338" s="76" t="str">
        <f t="shared" si="763"/>
        <v/>
      </c>
      <c r="M1338" s="77" t="str">
        <f t="shared" ref="M1338:M1401" si="767">IF(AF1338="","",AF1338)</f>
        <v/>
      </c>
      <c r="N1338" s="130" t="str">
        <f t="shared" si="754"/>
        <v/>
      </c>
      <c r="O1338" s="131" t="str">
        <f t="shared" si="766"/>
        <v/>
      </c>
      <c r="P1338" s="131" t="str">
        <f t="shared" si="766"/>
        <v/>
      </c>
      <c r="Q1338" s="131" t="str">
        <f t="shared" si="766"/>
        <v/>
      </c>
      <c r="R1338" s="131" t="str">
        <f t="shared" si="766"/>
        <v/>
      </c>
      <c r="S1338" s="131" t="str">
        <f t="shared" si="766"/>
        <v/>
      </c>
      <c r="T1338" s="131" t="str">
        <f t="shared" si="766"/>
        <v/>
      </c>
      <c r="U1338" s="131" t="str">
        <f t="shared" si="766"/>
        <v/>
      </c>
      <c r="V1338" s="14"/>
      <c r="W1338" s="17" t="str">
        <f>IF(C1338="",IF(OR(AND($H1338&lt;&gt;"",C1338=""),AND($F1337=$F1338,$AK1338&lt;&gt;""),COUNTA($H$3:$H$100002)&gt;COUNTA($H$3:$H1338),$AE1338&lt;&gt;""),W1337,""),C1338)</f>
        <v/>
      </c>
      <c r="X1338" s="17" t="str">
        <f>IF(D1338="",IF(OR(AND($H1338&lt;&gt;"",D1338=""),AND($F1337=$F1338,$AK1338&lt;&gt;""),COUNTA($H$3:$H$100002)&gt;COUNTA($H$3:$H1338),$AE1338&lt;&gt;""),X1337,""),D1338)</f>
        <v/>
      </c>
      <c r="Y1338" s="17" t="str">
        <f>IF(E1338="",IF(OR(AND($H1338&lt;&gt;"",E1338=""),AND($F1337=$F1338,$AK1338&lt;&gt;""),COUNTA($H$3:$H$100002)&gt;COUNTA($H$3:$H1338),$AE1338&lt;&gt;""),Y1337,""),E1338)</f>
        <v/>
      </c>
      <c r="Z1338" s="27" t="str">
        <f t="shared" ref="Z1338:Z1401" si="768">IF(OR(W1338="",COUNT(J1338:K1338)=0),"",DATE(W1338,X1338,Y1338))</f>
        <v/>
      </c>
      <c r="AA1338" s="2" t="str">
        <f>IF(F1338="","",COUNTA($F$3:F1338))</f>
        <v/>
      </c>
      <c r="AB1338" s="3" t="str">
        <f>IF(F1338="","",IFERROR(IF(F1338&lt;&gt;"",IFERROR(INDEX(設定!$C$3:$C$303,MATCH(F1338,設定!$C$3:$C$303,0),0),INDEX(設定!$C$3:$C$303,MATCH("*"&amp;F1338&amp;"*",設定!$C$3:$C$303,0),0)),""),"エラー"))</f>
        <v/>
      </c>
      <c r="AC1338" s="2" t="str">
        <f>IF(G1338="","",COUNTA($G$3:G1338))</f>
        <v/>
      </c>
      <c r="AD1338" s="3" t="str">
        <f>IF(G1338="","",IFERROR(IF(G1338&lt;&gt;"",IFERROR(INDEX(設定!$C$3:$C$303,MATCH(G1338,設定!$C$3:$C$303,0),0),INDEX(設定!$C$3:$C$303,MATCH("*"&amp;G1338&amp;"*",設定!$C$3:$C$303,0),0)),""),"エラー"))</f>
        <v/>
      </c>
      <c r="AE1338" s="3" t="str">
        <f>IFERROR(IF(AB1338="",IF(AND(H1338&lt;&gt;"",F1338=""),INDEX(AB$3:AB1338,MATCH(MAX(AA$3:AA1338),AA$3:AA1338,0),0),""),AB1338),"")</f>
        <v/>
      </c>
      <c r="AF1338" s="3" t="str">
        <f>IFERROR(IF(AD1338="",IF(AND(H1338&lt;&gt;"",G1338=""),INDEX(AD$3:AD1338,MATCH(MAX(AC$3:AC1338),AC$3:AC1338,0),0),""),AD1338),"")</f>
        <v/>
      </c>
      <c r="AG1338" s="2" t="str">
        <f>IF(AH1338="","",IF(OR(AH1338=AH1337,AH1338=AH1339),IF(AND(E1338="",AB1338="",AG1337&lt;&gt;""),MAX($AG$3:AG1337),MAX($AG$3:AG1337)+1),IF(AH1337=AH1338,AG1337,MAX($AG$3:AG1337)+1)))</f>
        <v/>
      </c>
      <c r="AH1338" s="12" t="str">
        <f t="shared" si="755"/>
        <v/>
      </c>
      <c r="AI1338" s="12" t="str">
        <f t="shared" ref="AI1338:AI1401" si="769">IF(AH1338="","",AH1338&amp;AG1338)</f>
        <v/>
      </c>
      <c r="AJ1338" s="13" t="str">
        <f t="shared" ref="AJ1338:AJ1401" si="770">IF($AE1338="","",IF($AF1338="",0,J1338))</f>
        <v/>
      </c>
      <c r="AK1338" s="13" t="str">
        <f t="shared" ref="AK1338:AK1401" si="771">IF($AE1338="","",IF($AF1338="",0,K1338))</f>
        <v/>
      </c>
      <c r="AL1338" s="13" t="str">
        <f>IF(OR(AJ1338="",COUNTIF($AH$3:AH1338,AH1338)&lt;&gt;COUNTIF(AH$3:AH$100002,AH1338)),"",SUMIF(AH$3:AH$100002,AH1338,AJ$3:AJ$100002))</f>
        <v/>
      </c>
      <c r="AM1338" s="13" t="str">
        <f>IF(OR(AK1338="",COUNTIF($AH$3:AH1338,AH1338)&lt;&gt;COUNTIF(AH$3:AH$100002,AH1338)),"",SUMIF(AH$3:AH$100002,AH1338,AK$3:AK$100002))</f>
        <v/>
      </c>
      <c r="AO1338" s="13" t="str">
        <f t="shared" si="756"/>
        <v/>
      </c>
      <c r="AP1338" s="13" t="str">
        <f t="shared" si="756"/>
        <v/>
      </c>
      <c r="AQ1338" s="13" t="str">
        <f t="shared" si="756"/>
        <v/>
      </c>
      <c r="AR1338" s="13" t="str">
        <f t="shared" si="745"/>
        <v/>
      </c>
      <c r="AS1338" s="13" t="str">
        <f t="shared" si="745"/>
        <v/>
      </c>
      <c r="AT1338" s="13" t="str">
        <f t="shared" si="745"/>
        <v/>
      </c>
      <c r="AU1338" s="13" t="str">
        <f t="shared" si="745"/>
        <v/>
      </c>
      <c r="AV1338" s="13" t="str">
        <f t="shared" si="760"/>
        <v/>
      </c>
      <c r="AW1338" s="86" t="str">
        <f t="shared" ref="AW1338:AW1401" si="772">IF(J1338="","",J1338)</f>
        <v/>
      </c>
      <c r="AX1338" s="59" t="str">
        <f t="shared" ref="AX1338:AX1401" si="773">IF(K1338="","",K1338)</f>
        <v/>
      </c>
      <c r="AY1338" s="63" t="str">
        <f>IF(OR($BR1338="",BH1338=""),"",COUNT($BR$3:$BR1338))</f>
        <v/>
      </c>
      <c r="AZ1338" s="13" t="str">
        <f>IF(OR($BR1338="",BI1338=""),"",COUNT($BR$3:$BR1338))</f>
        <v/>
      </c>
      <c r="BA1338" s="13" t="str">
        <f>IF(OR($BR1338="",BJ1338=""),"",COUNT($BR$3:$BR1338))</f>
        <v/>
      </c>
      <c r="BB1338" s="13" t="str">
        <f>IF(OR($BR1338="",BK1338=""),"",COUNT($BR$3:$BR1338))</f>
        <v/>
      </c>
      <c r="BC1338" s="13" t="str">
        <f>IF(OR($BR1338="",BL1338=""),"",COUNT($BR$3:$BR1338))</f>
        <v/>
      </c>
      <c r="BD1338" s="13" t="str">
        <f>IF(OR($BR1338="",BM1338=""),"",COUNT($BR$3:$BR1338))</f>
        <v/>
      </c>
      <c r="BE1338" s="13" t="str">
        <f>IF(OR($BR1338="",BN1338=""),"",COUNT($BR$3:$BR1338))</f>
        <v/>
      </c>
      <c r="BF1338" s="13" t="str">
        <f>IF(OR($BR1338="",BO1338=""),"",COUNT($BR$3:$BR1338))</f>
        <v/>
      </c>
      <c r="BG1338" s="66" t="str">
        <f>IF(Z1338="","",COUNT($Z$3:Z1338))</f>
        <v/>
      </c>
      <c r="BH1338" s="13" t="str">
        <f>IF(AO1338="","",IF(AO1338=BH$2,(SUMIF($BV$3:$BV1338,BH$2,$BW$3:$BW1338)-SUMIF($BX$3:$BX1338,BH$2,$BY$3:$BY1338))*AO$1,""))</f>
        <v/>
      </c>
      <c r="BI1338" s="13" t="str">
        <f>IF(AP1338="","",IF(AP1338=BI$2,(SUMIF($BV$3:$BV1338,BI$2,$BW$3:$BW1338)-SUMIF($BX$3:$BX1338,BI$2,$BY$3:$BY1338))*AP$1,""))</f>
        <v/>
      </c>
      <c r="BJ1338" s="13" t="str">
        <f>IF(AQ1338="","",IF(AQ1338=BJ$2,(SUMIF($BV$3:$BV1338,BJ$2,$BW$3:$BW1338)-SUMIF($BX$3:$BX1338,BJ$2,$BY$3:$BY1338))*AQ$1,""))</f>
        <v/>
      </c>
      <c r="BK1338" s="13" t="str">
        <f>IF(AR1338="","",IF(AR1338=BK$2,(SUMIF($BV$3:$BV1338,BK$2,$BW$3:$BW1338)-SUMIF($BX$3:$BX1338,BK$2,$BY$3:$BY1338))*AR$1,""))</f>
        <v/>
      </c>
      <c r="BL1338" s="13" t="str">
        <f>IF(AS1338="","",IF(AS1338=BL$2,(SUMIF($BV$3:$BV1338,BL$2,$BW$3:$BW1338)-SUMIF($BX$3:$BX1338,BL$2,$BY$3:$BY1338))*AS$1,""))</f>
        <v/>
      </c>
      <c r="BM1338" s="13" t="str">
        <f>IF(AT1338="","",IF(AT1338=BM$2,(SUMIF($BV$3:$BV1338,BM$2,$BW$3:$BW1338)-SUMIF($BX$3:$BX1338,BM$2,$BY$3:$BY1338))*AT$1,""))</f>
        <v/>
      </c>
      <c r="BN1338" s="13" t="str">
        <f>IF(AU1338="","",IF(AU1338=BN$2,(SUMIF($BV$3:$BV1338,BN$2,$BW$3:$BW1338)-SUMIF($BX$3:$BX1338,BN$2,$BY$3:$BY1338))*AU$1,""))</f>
        <v/>
      </c>
      <c r="BO1338" s="13" t="str">
        <f>IF(AV1338="","",IF(AV1338=BO$2,(SUMIF($BV$3:$BV1338,BO$2,$BW$3:$BW1338)-SUMIF($BX$3:$BX1338,BO$2,$BY$3:$BY1338))*AV$1,""))</f>
        <v/>
      </c>
      <c r="BP1338" s="69"/>
      <c r="BQ1338" s="13" t="str">
        <f t="shared" si="757"/>
        <v/>
      </c>
      <c r="BR1338" s="75" t="str">
        <f t="shared" ref="BR1338:BR1401" si="774">IF(Z1338="","",Z1338)</f>
        <v/>
      </c>
      <c r="BS1338" s="33" t="str">
        <f t="shared" si="746"/>
        <v/>
      </c>
      <c r="BT1338" s="42" t="str">
        <f t="shared" si="747"/>
        <v/>
      </c>
      <c r="BU1338" s="38" t="str">
        <f t="shared" si="748"/>
        <v/>
      </c>
      <c r="BV1338" s="30" t="str">
        <f t="shared" ref="BV1338:BV1401" si="775">IF(CA1338="","",CA1338)</f>
        <v/>
      </c>
      <c r="BW1338" s="36" t="str">
        <f t="shared" ref="BW1338:BW1401" si="776">IF(CC1338="",IF(CD1338="","",CD1338),CC1338)</f>
        <v/>
      </c>
      <c r="BX1338" s="36" t="str">
        <f t="shared" ref="BX1338:BX1401" si="777">IF(CB1338="","",CB1338)</f>
        <v/>
      </c>
      <c r="BY1338" s="45" t="str">
        <f t="shared" ref="BY1338:BY1401" si="778">IF(CD1338="",IF(CC1338="","",CC1338),CD1338)</f>
        <v/>
      </c>
      <c r="BZ1338" s="12" t="str">
        <f t="shared" si="749"/>
        <v/>
      </c>
      <c r="CA1338" s="47" t="str">
        <f t="shared" si="750"/>
        <v/>
      </c>
      <c r="CB1338" s="32" t="str">
        <f t="shared" si="751"/>
        <v/>
      </c>
      <c r="CC1338" s="32" t="str">
        <f t="shared" si="752"/>
        <v/>
      </c>
      <c r="CD1338" s="32" t="str">
        <f t="shared" si="753"/>
        <v/>
      </c>
      <c r="CE1338" s="48"/>
      <c r="CF1338" s="32" t="str">
        <f t="shared" si="758"/>
        <v/>
      </c>
      <c r="CG1338" s="32" t="str">
        <f t="shared" si="759"/>
        <v/>
      </c>
      <c r="CH1338" s="48"/>
    </row>
    <row r="1339" spans="2:86" ht="30" customHeight="1" x14ac:dyDescent="0.2">
      <c r="B1339" s="155"/>
      <c r="C1339" s="117"/>
      <c r="D1339" s="53"/>
      <c r="E1339" s="68"/>
      <c r="F1339" s="54"/>
      <c r="G1339" s="54"/>
      <c r="H1339" s="55"/>
      <c r="I1339" s="71"/>
      <c r="J1339" s="73"/>
      <c r="K1339" s="56"/>
      <c r="L1339" s="76" t="str">
        <f t="shared" si="763"/>
        <v/>
      </c>
      <c r="M1339" s="77" t="str">
        <f t="shared" si="767"/>
        <v/>
      </c>
      <c r="N1339" s="130" t="str">
        <f t="shared" si="754"/>
        <v/>
      </c>
      <c r="O1339" s="131" t="str">
        <f t="shared" si="766"/>
        <v/>
      </c>
      <c r="P1339" s="131" t="str">
        <f t="shared" si="766"/>
        <v/>
      </c>
      <c r="Q1339" s="131" t="str">
        <f t="shared" si="766"/>
        <v/>
      </c>
      <c r="R1339" s="131" t="str">
        <f t="shared" si="766"/>
        <v/>
      </c>
      <c r="S1339" s="131" t="str">
        <f t="shared" si="766"/>
        <v/>
      </c>
      <c r="T1339" s="131" t="str">
        <f t="shared" si="766"/>
        <v/>
      </c>
      <c r="U1339" s="131" t="str">
        <f t="shared" si="766"/>
        <v/>
      </c>
      <c r="V1339" s="14"/>
      <c r="W1339" s="17" t="str">
        <f>IF(C1339="",IF(OR(AND($H1339&lt;&gt;"",C1339=""),AND($F1338=$F1339,$AK1339&lt;&gt;""),COUNTA($H$3:$H$100002)&gt;COUNTA($H$3:$H1339),$AE1339&lt;&gt;""),W1338,""),C1339)</f>
        <v/>
      </c>
      <c r="X1339" s="17" t="str">
        <f>IF(D1339="",IF(OR(AND($H1339&lt;&gt;"",D1339=""),AND($F1338=$F1339,$AK1339&lt;&gt;""),COUNTA($H$3:$H$100002)&gt;COUNTA($H$3:$H1339),$AE1339&lt;&gt;""),X1338,""),D1339)</f>
        <v/>
      </c>
      <c r="Y1339" s="17" t="str">
        <f>IF(E1339="",IF(OR(AND($H1339&lt;&gt;"",E1339=""),AND($F1338=$F1339,$AK1339&lt;&gt;""),COUNTA($H$3:$H$100002)&gt;COUNTA($H$3:$H1339),$AE1339&lt;&gt;""),Y1338,""),E1339)</f>
        <v/>
      </c>
      <c r="Z1339" s="27" t="str">
        <f t="shared" si="768"/>
        <v/>
      </c>
      <c r="AA1339" s="2" t="str">
        <f>IF(F1339="","",COUNTA($F$3:F1339))</f>
        <v/>
      </c>
      <c r="AB1339" s="3" t="str">
        <f>IF(F1339="","",IFERROR(IF(F1339&lt;&gt;"",IFERROR(INDEX(設定!$C$3:$C$303,MATCH(F1339,設定!$C$3:$C$303,0),0),INDEX(設定!$C$3:$C$303,MATCH("*"&amp;F1339&amp;"*",設定!$C$3:$C$303,0),0)),""),"エラー"))</f>
        <v/>
      </c>
      <c r="AC1339" s="2" t="str">
        <f>IF(G1339="","",COUNTA($G$3:G1339))</f>
        <v/>
      </c>
      <c r="AD1339" s="3" t="str">
        <f>IF(G1339="","",IFERROR(IF(G1339&lt;&gt;"",IFERROR(INDEX(設定!$C$3:$C$303,MATCH(G1339,設定!$C$3:$C$303,0),0),INDEX(設定!$C$3:$C$303,MATCH("*"&amp;G1339&amp;"*",設定!$C$3:$C$303,0),0)),""),"エラー"))</f>
        <v/>
      </c>
      <c r="AE1339" s="3" t="str">
        <f>IFERROR(IF(AB1339="",IF(AND(H1339&lt;&gt;"",F1339=""),INDEX(AB$3:AB1339,MATCH(MAX(AA$3:AA1339),AA$3:AA1339,0),0),""),AB1339),"")</f>
        <v/>
      </c>
      <c r="AF1339" s="3" t="str">
        <f>IFERROR(IF(AD1339="",IF(AND(H1339&lt;&gt;"",G1339=""),INDEX(AD$3:AD1339,MATCH(MAX(AC$3:AC1339),AC$3:AC1339,0),0),""),AD1339),"")</f>
        <v/>
      </c>
      <c r="AG1339" s="2" t="str">
        <f>IF(AH1339="","",IF(OR(AH1339=AH1338,AH1339=AH1340),IF(AND(E1339="",AB1339="",AG1338&lt;&gt;""),MAX($AG$3:AG1338),MAX($AG$3:AG1338)+1),IF(AH1338=AH1339,AG1338,MAX($AG$3:AG1338)+1)))</f>
        <v/>
      </c>
      <c r="AH1339" s="12" t="str">
        <f t="shared" si="755"/>
        <v/>
      </c>
      <c r="AI1339" s="12" t="str">
        <f t="shared" si="769"/>
        <v/>
      </c>
      <c r="AJ1339" s="13" t="str">
        <f t="shared" si="770"/>
        <v/>
      </c>
      <c r="AK1339" s="13" t="str">
        <f t="shared" si="771"/>
        <v/>
      </c>
      <c r="AL1339" s="13" t="str">
        <f>IF(OR(AJ1339="",COUNTIF($AH$3:AH1339,AH1339)&lt;&gt;COUNTIF(AH$3:AH$100002,AH1339)),"",SUMIF(AH$3:AH$100002,AH1339,AJ$3:AJ$100002))</f>
        <v/>
      </c>
      <c r="AM1339" s="13" t="str">
        <f>IF(OR(AK1339="",COUNTIF($AH$3:AH1339,AH1339)&lt;&gt;COUNTIF(AH$3:AH$100002,AH1339)),"",SUMIF(AH$3:AH$100002,AH1339,AK$3:AK$100002))</f>
        <v/>
      </c>
      <c r="AO1339" s="13" t="str">
        <f t="shared" si="756"/>
        <v/>
      </c>
      <c r="AP1339" s="13" t="str">
        <f t="shared" si="756"/>
        <v/>
      </c>
      <c r="AQ1339" s="13" t="str">
        <f t="shared" si="756"/>
        <v/>
      </c>
      <c r="AR1339" s="13" t="str">
        <f t="shared" si="745"/>
        <v/>
      </c>
      <c r="AS1339" s="13" t="str">
        <f t="shared" si="745"/>
        <v/>
      </c>
      <c r="AT1339" s="13" t="str">
        <f t="shared" si="745"/>
        <v/>
      </c>
      <c r="AU1339" s="13" t="str">
        <f t="shared" si="745"/>
        <v/>
      </c>
      <c r="AV1339" s="13" t="str">
        <f t="shared" si="760"/>
        <v/>
      </c>
      <c r="AW1339" s="86" t="str">
        <f t="shared" si="772"/>
        <v/>
      </c>
      <c r="AX1339" s="59" t="str">
        <f t="shared" si="773"/>
        <v/>
      </c>
      <c r="AY1339" s="63" t="str">
        <f>IF(OR($BR1339="",BH1339=""),"",COUNT($BR$3:$BR1339))</f>
        <v/>
      </c>
      <c r="AZ1339" s="13" t="str">
        <f>IF(OR($BR1339="",BI1339=""),"",COUNT($BR$3:$BR1339))</f>
        <v/>
      </c>
      <c r="BA1339" s="13" t="str">
        <f>IF(OR($BR1339="",BJ1339=""),"",COUNT($BR$3:$BR1339))</f>
        <v/>
      </c>
      <c r="BB1339" s="13" t="str">
        <f>IF(OR($BR1339="",BK1339=""),"",COUNT($BR$3:$BR1339))</f>
        <v/>
      </c>
      <c r="BC1339" s="13" t="str">
        <f>IF(OR($BR1339="",BL1339=""),"",COUNT($BR$3:$BR1339))</f>
        <v/>
      </c>
      <c r="BD1339" s="13" t="str">
        <f>IF(OR($BR1339="",BM1339=""),"",COUNT($BR$3:$BR1339))</f>
        <v/>
      </c>
      <c r="BE1339" s="13" t="str">
        <f>IF(OR($BR1339="",BN1339=""),"",COUNT($BR$3:$BR1339))</f>
        <v/>
      </c>
      <c r="BF1339" s="13" t="str">
        <f>IF(OR($BR1339="",BO1339=""),"",COUNT($BR$3:$BR1339))</f>
        <v/>
      </c>
      <c r="BG1339" s="66" t="str">
        <f>IF(Z1339="","",COUNT($Z$3:Z1339))</f>
        <v/>
      </c>
      <c r="BH1339" s="13" t="str">
        <f>IF(AO1339="","",IF(AO1339=BH$2,(SUMIF($BV$3:$BV1339,BH$2,$BW$3:$BW1339)-SUMIF($BX$3:$BX1339,BH$2,$BY$3:$BY1339))*AO$1,""))</f>
        <v/>
      </c>
      <c r="BI1339" s="13" t="str">
        <f>IF(AP1339="","",IF(AP1339=BI$2,(SUMIF($BV$3:$BV1339,BI$2,$BW$3:$BW1339)-SUMIF($BX$3:$BX1339,BI$2,$BY$3:$BY1339))*AP$1,""))</f>
        <v/>
      </c>
      <c r="BJ1339" s="13" t="str">
        <f>IF(AQ1339="","",IF(AQ1339=BJ$2,(SUMIF($BV$3:$BV1339,BJ$2,$BW$3:$BW1339)-SUMIF($BX$3:$BX1339,BJ$2,$BY$3:$BY1339))*AQ$1,""))</f>
        <v/>
      </c>
      <c r="BK1339" s="13" t="str">
        <f>IF(AR1339="","",IF(AR1339=BK$2,(SUMIF($BV$3:$BV1339,BK$2,$BW$3:$BW1339)-SUMIF($BX$3:$BX1339,BK$2,$BY$3:$BY1339))*AR$1,""))</f>
        <v/>
      </c>
      <c r="BL1339" s="13" t="str">
        <f>IF(AS1339="","",IF(AS1339=BL$2,(SUMIF($BV$3:$BV1339,BL$2,$BW$3:$BW1339)-SUMIF($BX$3:$BX1339,BL$2,$BY$3:$BY1339))*AS$1,""))</f>
        <v/>
      </c>
      <c r="BM1339" s="13" t="str">
        <f>IF(AT1339="","",IF(AT1339=BM$2,(SUMIF($BV$3:$BV1339,BM$2,$BW$3:$BW1339)-SUMIF($BX$3:$BX1339,BM$2,$BY$3:$BY1339))*AT$1,""))</f>
        <v/>
      </c>
      <c r="BN1339" s="13" t="str">
        <f>IF(AU1339="","",IF(AU1339=BN$2,(SUMIF($BV$3:$BV1339,BN$2,$BW$3:$BW1339)-SUMIF($BX$3:$BX1339,BN$2,$BY$3:$BY1339))*AU$1,""))</f>
        <v/>
      </c>
      <c r="BO1339" s="13" t="str">
        <f>IF(AV1339="","",IF(AV1339=BO$2,(SUMIF($BV$3:$BV1339,BO$2,$BW$3:$BW1339)-SUMIF($BX$3:$BX1339,BO$2,$BY$3:$BY1339))*AV$1,""))</f>
        <v/>
      </c>
      <c r="BP1339" s="69"/>
      <c r="BQ1339" s="13" t="str">
        <f t="shared" si="757"/>
        <v/>
      </c>
      <c r="BR1339" s="75" t="str">
        <f t="shared" si="774"/>
        <v/>
      </c>
      <c r="BS1339" s="33" t="str">
        <f t="shared" si="746"/>
        <v/>
      </c>
      <c r="BT1339" s="42" t="str">
        <f t="shared" si="747"/>
        <v/>
      </c>
      <c r="BU1339" s="38" t="str">
        <f t="shared" si="748"/>
        <v/>
      </c>
      <c r="BV1339" s="30" t="str">
        <f t="shared" si="775"/>
        <v/>
      </c>
      <c r="BW1339" s="36" t="str">
        <f t="shared" si="776"/>
        <v/>
      </c>
      <c r="BX1339" s="36" t="str">
        <f t="shared" si="777"/>
        <v/>
      </c>
      <c r="BY1339" s="45" t="str">
        <f t="shared" si="778"/>
        <v/>
      </c>
      <c r="BZ1339" s="12" t="str">
        <f t="shared" si="749"/>
        <v/>
      </c>
      <c r="CA1339" s="47" t="str">
        <f t="shared" si="750"/>
        <v/>
      </c>
      <c r="CB1339" s="32" t="str">
        <f t="shared" si="751"/>
        <v/>
      </c>
      <c r="CC1339" s="32" t="str">
        <f t="shared" si="752"/>
        <v/>
      </c>
      <c r="CD1339" s="32" t="str">
        <f t="shared" si="753"/>
        <v/>
      </c>
      <c r="CE1339" s="48"/>
      <c r="CF1339" s="32" t="str">
        <f t="shared" si="758"/>
        <v/>
      </c>
      <c r="CG1339" s="32" t="str">
        <f t="shared" si="759"/>
        <v/>
      </c>
      <c r="CH1339" s="48"/>
    </row>
    <row r="1340" spans="2:86" ht="30" customHeight="1" x14ac:dyDescent="0.2">
      <c r="B1340" s="155"/>
      <c r="C1340" s="117"/>
      <c r="D1340" s="53"/>
      <c r="E1340" s="68"/>
      <c r="F1340" s="54"/>
      <c r="G1340" s="54"/>
      <c r="H1340" s="55"/>
      <c r="I1340" s="71"/>
      <c r="J1340" s="73"/>
      <c r="K1340" s="56"/>
      <c r="L1340" s="76" t="str">
        <f t="shared" si="763"/>
        <v/>
      </c>
      <c r="M1340" s="77" t="str">
        <f t="shared" si="767"/>
        <v/>
      </c>
      <c r="N1340" s="130" t="str">
        <f t="shared" si="754"/>
        <v/>
      </c>
      <c r="O1340" s="131" t="str">
        <f t="shared" si="766"/>
        <v/>
      </c>
      <c r="P1340" s="131" t="str">
        <f t="shared" si="766"/>
        <v/>
      </c>
      <c r="Q1340" s="131" t="str">
        <f t="shared" si="766"/>
        <v/>
      </c>
      <c r="R1340" s="131" t="str">
        <f t="shared" si="766"/>
        <v/>
      </c>
      <c r="S1340" s="131" t="str">
        <f t="shared" si="766"/>
        <v/>
      </c>
      <c r="T1340" s="131" t="str">
        <f t="shared" si="766"/>
        <v/>
      </c>
      <c r="U1340" s="131" t="str">
        <f t="shared" si="766"/>
        <v/>
      </c>
      <c r="V1340" s="14"/>
      <c r="W1340" s="17" t="str">
        <f>IF(C1340="",IF(OR(AND($H1340&lt;&gt;"",C1340=""),AND($F1339=$F1340,$AK1340&lt;&gt;""),COUNTA($H$3:$H$100002)&gt;COUNTA($H$3:$H1340),$AE1340&lt;&gt;""),W1339,""),C1340)</f>
        <v/>
      </c>
      <c r="X1340" s="17" t="str">
        <f>IF(D1340="",IF(OR(AND($H1340&lt;&gt;"",D1340=""),AND($F1339=$F1340,$AK1340&lt;&gt;""),COUNTA($H$3:$H$100002)&gt;COUNTA($H$3:$H1340),$AE1340&lt;&gt;""),X1339,""),D1340)</f>
        <v/>
      </c>
      <c r="Y1340" s="17" t="str">
        <f>IF(E1340="",IF(OR(AND($H1340&lt;&gt;"",E1340=""),AND($F1339=$F1340,$AK1340&lt;&gt;""),COUNTA($H$3:$H$100002)&gt;COUNTA($H$3:$H1340),$AE1340&lt;&gt;""),Y1339,""),E1340)</f>
        <v/>
      </c>
      <c r="Z1340" s="27" t="str">
        <f t="shared" si="768"/>
        <v/>
      </c>
      <c r="AA1340" s="2" t="str">
        <f>IF(F1340="","",COUNTA($F$3:F1340))</f>
        <v/>
      </c>
      <c r="AB1340" s="3" t="str">
        <f>IF(F1340="","",IFERROR(IF(F1340&lt;&gt;"",IFERROR(INDEX(設定!$C$3:$C$303,MATCH(F1340,設定!$C$3:$C$303,0),0),INDEX(設定!$C$3:$C$303,MATCH("*"&amp;F1340&amp;"*",設定!$C$3:$C$303,0),0)),""),"エラー"))</f>
        <v/>
      </c>
      <c r="AC1340" s="2" t="str">
        <f>IF(G1340="","",COUNTA($G$3:G1340))</f>
        <v/>
      </c>
      <c r="AD1340" s="3" t="str">
        <f>IF(G1340="","",IFERROR(IF(G1340&lt;&gt;"",IFERROR(INDEX(設定!$C$3:$C$303,MATCH(G1340,設定!$C$3:$C$303,0),0),INDEX(設定!$C$3:$C$303,MATCH("*"&amp;G1340&amp;"*",設定!$C$3:$C$303,0),0)),""),"エラー"))</f>
        <v/>
      </c>
      <c r="AE1340" s="3" t="str">
        <f>IFERROR(IF(AB1340="",IF(AND(H1340&lt;&gt;"",F1340=""),INDEX(AB$3:AB1340,MATCH(MAX(AA$3:AA1340),AA$3:AA1340,0),0),""),AB1340),"")</f>
        <v/>
      </c>
      <c r="AF1340" s="3" t="str">
        <f>IFERROR(IF(AD1340="",IF(AND(H1340&lt;&gt;"",G1340=""),INDEX(AD$3:AD1340,MATCH(MAX(AC$3:AC1340),AC$3:AC1340,0),0),""),AD1340),"")</f>
        <v/>
      </c>
      <c r="AG1340" s="2" t="str">
        <f>IF(AH1340="","",IF(OR(AH1340=AH1339,AH1340=AH1341),IF(AND(E1340="",AB1340="",AG1339&lt;&gt;""),MAX($AG$3:AG1339),MAX($AG$3:AG1339)+1),IF(AH1339=AH1340,AG1339,MAX($AG$3:AG1339)+1)))</f>
        <v/>
      </c>
      <c r="AH1340" s="12" t="str">
        <f t="shared" si="755"/>
        <v/>
      </c>
      <c r="AI1340" s="12" t="str">
        <f t="shared" si="769"/>
        <v/>
      </c>
      <c r="AJ1340" s="13" t="str">
        <f t="shared" si="770"/>
        <v/>
      </c>
      <c r="AK1340" s="13" t="str">
        <f t="shared" si="771"/>
        <v/>
      </c>
      <c r="AL1340" s="13" t="str">
        <f>IF(OR(AJ1340="",COUNTIF($AH$3:AH1340,AH1340)&lt;&gt;COUNTIF(AH$3:AH$100002,AH1340)),"",SUMIF(AH$3:AH$100002,AH1340,AJ$3:AJ$100002))</f>
        <v/>
      </c>
      <c r="AM1340" s="13" t="str">
        <f>IF(OR(AK1340="",COUNTIF($AH$3:AH1340,AH1340)&lt;&gt;COUNTIF(AH$3:AH$100002,AH1340)),"",SUMIF(AH$3:AH$100002,AH1340,AK$3:AK$100002))</f>
        <v/>
      </c>
      <c r="AO1340" s="13" t="str">
        <f t="shared" si="756"/>
        <v/>
      </c>
      <c r="AP1340" s="13" t="str">
        <f t="shared" si="756"/>
        <v/>
      </c>
      <c r="AQ1340" s="13" t="str">
        <f t="shared" si="756"/>
        <v/>
      </c>
      <c r="AR1340" s="13" t="str">
        <f t="shared" si="745"/>
        <v/>
      </c>
      <c r="AS1340" s="13" t="str">
        <f t="shared" si="745"/>
        <v/>
      </c>
      <c r="AT1340" s="13" t="str">
        <f t="shared" si="745"/>
        <v/>
      </c>
      <c r="AU1340" s="13" t="str">
        <f t="shared" si="745"/>
        <v/>
      </c>
      <c r="AV1340" s="13" t="str">
        <f t="shared" si="760"/>
        <v/>
      </c>
      <c r="AW1340" s="86" t="str">
        <f t="shared" si="772"/>
        <v/>
      </c>
      <c r="AX1340" s="59" t="str">
        <f t="shared" si="773"/>
        <v/>
      </c>
      <c r="AY1340" s="63" t="str">
        <f>IF(OR($BR1340="",BH1340=""),"",COUNT($BR$3:$BR1340))</f>
        <v/>
      </c>
      <c r="AZ1340" s="13" t="str">
        <f>IF(OR($BR1340="",BI1340=""),"",COUNT($BR$3:$BR1340))</f>
        <v/>
      </c>
      <c r="BA1340" s="13" t="str">
        <f>IF(OR($BR1340="",BJ1340=""),"",COUNT($BR$3:$BR1340))</f>
        <v/>
      </c>
      <c r="BB1340" s="13" t="str">
        <f>IF(OR($BR1340="",BK1340=""),"",COUNT($BR$3:$BR1340))</f>
        <v/>
      </c>
      <c r="BC1340" s="13" t="str">
        <f>IF(OR($BR1340="",BL1340=""),"",COUNT($BR$3:$BR1340))</f>
        <v/>
      </c>
      <c r="BD1340" s="13" t="str">
        <f>IF(OR($BR1340="",BM1340=""),"",COUNT($BR$3:$BR1340))</f>
        <v/>
      </c>
      <c r="BE1340" s="13" t="str">
        <f>IF(OR($BR1340="",BN1340=""),"",COUNT($BR$3:$BR1340))</f>
        <v/>
      </c>
      <c r="BF1340" s="13" t="str">
        <f>IF(OR($BR1340="",BO1340=""),"",COUNT($BR$3:$BR1340))</f>
        <v/>
      </c>
      <c r="BG1340" s="66" t="str">
        <f>IF(Z1340="","",COUNT($Z$3:Z1340))</f>
        <v/>
      </c>
      <c r="BH1340" s="13" t="str">
        <f>IF(AO1340="","",IF(AO1340=BH$2,(SUMIF($BV$3:$BV1340,BH$2,$BW$3:$BW1340)-SUMIF($BX$3:$BX1340,BH$2,$BY$3:$BY1340))*AO$1,""))</f>
        <v/>
      </c>
      <c r="BI1340" s="13" t="str">
        <f>IF(AP1340="","",IF(AP1340=BI$2,(SUMIF($BV$3:$BV1340,BI$2,$BW$3:$BW1340)-SUMIF($BX$3:$BX1340,BI$2,$BY$3:$BY1340))*AP$1,""))</f>
        <v/>
      </c>
      <c r="BJ1340" s="13" t="str">
        <f>IF(AQ1340="","",IF(AQ1340=BJ$2,(SUMIF($BV$3:$BV1340,BJ$2,$BW$3:$BW1340)-SUMIF($BX$3:$BX1340,BJ$2,$BY$3:$BY1340))*AQ$1,""))</f>
        <v/>
      </c>
      <c r="BK1340" s="13" t="str">
        <f>IF(AR1340="","",IF(AR1340=BK$2,(SUMIF($BV$3:$BV1340,BK$2,$BW$3:$BW1340)-SUMIF($BX$3:$BX1340,BK$2,$BY$3:$BY1340))*AR$1,""))</f>
        <v/>
      </c>
      <c r="BL1340" s="13" t="str">
        <f>IF(AS1340="","",IF(AS1340=BL$2,(SUMIF($BV$3:$BV1340,BL$2,$BW$3:$BW1340)-SUMIF($BX$3:$BX1340,BL$2,$BY$3:$BY1340))*AS$1,""))</f>
        <v/>
      </c>
      <c r="BM1340" s="13" t="str">
        <f>IF(AT1340="","",IF(AT1340=BM$2,(SUMIF($BV$3:$BV1340,BM$2,$BW$3:$BW1340)-SUMIF($BX$3:$BX1340,BM$2,$BY$3:$BY1340))*AT$1,""))</f>
        <v/>
      </c>
      <c r="BN1340" s="13" t="str">
        <f>IF(AU1340="","",IF(AU1340=BN$2,(SUMIF($BV$3:$BV1340,BN$2,$BW$3:$BW1340)-SUMIF($BX$3:$BX1340,BN$2,$BY$3:$BY1340))*AU$1,""))</f>
        <v/>
      </c>
      <c r="BO1340" s="13" t="str">
        <f>IF(AV1340="","",IF(AV1340=BO$2,(SUMIF($BV$3:$BV1340,BO$2,$BW$3:$BW1340)-SUMIF($BX$3:$BX1340,BO$2,$BY$3:$BY1340))*AV$1,""))</f>
        <v/>
      </c>
      <c r="BP1340" s="69"/>
      <c r="BQ1340" s="13" t="str">
        <f t="shared" si="757"/>
        <v/>
      </c>
      <c r="BR1340" s="75" t="str">
        <f t="shared" si="774"/>
        <v/>
      </c>
      <c r="BS1340" s="33" t="str">
        <f t="shared" si="746"/>
        <v/>
      </c>
      <c r="BT1340" s="42" t="str">
        <f t="shared" si="747"/>
        <v/>
      </c>
      <c r="BU1340" s="38" t="str">
        <f t="shared" si="748"/>
        <v/>
      </c>
      <c r="BV1340" s="30" t="str">
        <f t="shared" si="775"/>
        <v/>
      </c>
      <c r="BW1340" s="36" t="str">
        <f t="shared" si="776"/>
        <v/>
      </c>
      <c r="BX1340" s="36" t="str">
        <f t="shared" si="777"/>
        <v/>
      </c>
      <c r="BY1340" s="45" t="str">
        <f t="shared" si="778"/>
        <v/>
      </c>
      <c r="BZ1340" s="12" t="str">
        <f t="shared" si="749"/>
        <v/>
      </c>
      <c r="CA1340" s="47" t="str">
        <f t="shared" si="750"/>
        <v/>
      </c>
      <c r="CB1340" s="32" t="str">
        <f t="shared" si="751"/>
        <v/>
      </c>
      <c r="CC1340" s="32" t="str">
        <f t="shared" si="752"/>
        <v/>
      </c>
      <c r="CD1340" s="32" t="str">
        <f t="shared" si="753"/>
        <v/>
      </c>
      <c r="CE1340" s="48"/>
      <c r="CF1340" s="32" t="str">
        <f t="shared" si="758"/>
        <v/>
      </c>
      <c r="CG1340" s="32" t="str">
        <f t="shared" si="759"/>
        <v/>
      </c>
      <c r="CH1340" s="48"/>
    </row>
    <row r="1341" spans="2:86" ht="30" customHeight="1" x14ac:dyDescent="0.2">
      <c r="B1341" s="155"/>
      <c r="C1341" s="117"/>
      <c r="D1341" s="53"/>
      <c r="E1341" s="68"/>
      <c r="F1341" s="54"/>
      <c r="G1341" s="54"/>
      <c r="H1341" s="55"/>
      <c r="I1341" s="71"/>
      <c r="J1341" s="73"/>
      <c r="K1341" s="56"/>
      <c r="L1341" s="76" t="str">
        <f t="shared" si="763"/>
        <v/>
      </c>
      <c r="M1341" s="77" t="str">
        <f t="shared" si="767"/>
        <v/>
      </c>
      <c r="N1341" s="130" t="str">
        <f t="shared" si="754"/>
        <v/>
      </c>
      <c r="O1341" s="131" t="str">
        <f t="shared" si="766"/>
        <v/>
      </c>
      <c r="P1341" s="131" t="str">
        <f t="shared" si="766"/>
        <v/>
      </c>
      <c r="Q1341" s="131" t="str">
        <f t="shared" si="766"/>
        <v/>
      </c>
      <c r="R1341" s="131" t="str">
        <f t="shared" si="766"/>
        <v/>
      </c>
      <c r="S1341" s="131" t="str">
        <f t="shared" si="766"/>
        <v/>
      </c>
      <c r="T1341" s="131" t="str">
        <f t="shared" si="766"/>
        <v/>
      </c>
      <c r="U1341" s="131" t="str">
        <f t="shared" si="766"/>
        <v/>
      </c>
      <c r="V1341" s="14"/>
      <c r="W1341" s="17" t="str">
        <f>IF(C1341="",IF(OR(AND($H1341&lt;&gt;"",C1341=""),AND($F1340=$F1341,$AK1341&lt;&gt;""),COUNTA($H$3:$H$100002)&gt;COUNTA($H$3:$H1341),$AE1341&lt;&gt;""),W1340,""),C1341)</f>
        <v/>
      </c>
      <c r="X1341" s="17" t="str">
        <f>IF(D1341="",IF(OR(AND($H1341&lt;&gt;"",D1341=""),AND($F1340=$F1341,$AK1341&lt;&gt;""),COUNTA($H$3:$H$100002)&gt;COUNTA($H$3:$H1341),$AE1341&lt;&gt;""),X1340,""),D1341)</f>
        <v/>
      </c>
      <c r="Y1341" s="17" t="str">
        <f>IF(E1341="",IF(OR(AND($H1341&lt;&gt;"",E1341=""),AND($F1340=$F1341,$AK1341&lt;&gt;""),COUNTA($H$3:$H$100002)&gt;COUNTA($H$3:$H1341),$AE1341&lt;&gt;""),Y1340,""),E1341)</f>
        <v/>
      </c>
      <c r="Z1341" s="27" t="str">
        <f t="shared" si="768"/>
        <v/>
      </c>
      <c r="AA1341" s="2" t="str">
        <f>IF(F1341="","",COUNTA($F$3:F1341))</f>
        <v/>
      </c>
      <c r="AB1341" s="3" t="str">
        <f>IF(F1341="","",IFERROR(IF(F1341&lt;&gt;"",IFERROR(INDEX(設定!$C$3:$C$303,MATCH(F1341,設定!$C$3:$C$303,0),0),INDEX(設定!$C$3:$C$303,MATCH("*"&amp;F1341&amp;"*",設定!$C$3:$C$303,0),0)),""),"エラー"))</f>
        <v/>
      </c>
      <c r="AC1341" s="2" t="str">
        <f>IF(G1341="","",COUNTA($G$3:G1341))</f>
        <v/>
      </c>
      <c r="AD1341" s="3" t="str">
        <f>IF(G1341="","",IFERROR(IF(G1341&lt;&gt;"",IFERROR(INDEX(設定!$C$3:$C$303,MATCH(G1341,設定!$C$3:$C$303,0),0),INDEX(設定!$C$3:$C$303,MATCH("*"&amp;G1341&amp;"*",設定!$C$3:$C$303,0),0)),""),"エラー"))</f>
        <v/>
      </c>
      <c r="AE1341" s="3" t="str">
        <f>IFERROR(IF(AB1341="",IF(AND(H1341&lt;&gt;"",F1341=""),INDEX(AB$3:AB1341,MATCH(MAX(AA$3:AA1341),AA$3:AA1341,0),0),""),AB1341),"")</f>
        <v/>
      </c>
      <c r="AF1341" s="3" t="str">
        <f>IFERROR(IF(AD1341="",IF(AND(H1341&lt;&gt;"",G1341=""),INDEX(AD$3:AD1341,MATCH(MAX(AC$3:AC1341),AC$3:AC1341,0),0),""),AD1341),"")</f>
        <v/>
      </c>
      <c r="AG1341" s="2" t="str">
        <f>IF(AH1341="","",IF(OR(AH1341=AH1340,AH1341=AH1342),IF(AND(E1341="",AB1341="",AG1340&lt;&gt;""),MAX($AG$3:AG1340),MAX($AG$3:AG1340)+1),IF(AH1340=AH1341,AG1340,MAX($AG$3:AG1340)+1)))</f>
        <v/>
      </c>
      <c r="AH1341" s="12" t="str">
        <f t="shared" si="755"/>
        <v/>
      </c>
      <c r="AI1341" s="12" t="str">
        <f t="shared" si="769"/>
        <v/>
      </c>
      <c r="AJ1341" s="13" t="str">
        <f t="shared" si="770"/>
        <v/>
      </c>
      <c r="AK1341" s="13" t="str">
        <f t="shared" si="771"/>
        <v/>
      </c>
      <c r="AL1341" s="13" t="str">
        <f>IF(OR(AJ1341="",COUNTIF($AH$3:AH1341,AH1341)&lt;&gt;COUNTIF(AH$3:AH$100002,AH1341)),"",SUMIF(AH$3:AH$100002,AH1341,AJ$3:AJ$100002))</f>
        <v/>
      </c>
      <c r="AM1341" s="13" t="str">
        <f>IF(OR(AK1341="",COUNTIF($AH$3:AH1341,AH1341)&lt;&gt;COUNTIF(AH$3:AH$100002,AH1341)),"",SUMIF(AH$3:AH$100002,AH1341,AK$3:AK$100002))</f>
        <v/>
      </c>
      <c r="AO1341" s="13" t="str">
        <f t="shared" si="756"/>
        <v/>
      </c>
      <c r="AP1341" s="13" t="str">
        <f t="shared" si="756"/>
        <v/>
      </c>
      <c r="AQ1341" s="13" t="str">
        <f t="shared" si="756"/>
        <v/>
      </c>
      <c r="AR1341" s="13" t="str">
        <f t="shared" si="745"/>
        <v/>
      </c>
      <c r="AS1341" s="13" t="str">
        <f t="shared" si="745"/>
        <v/>
      </c>
      <c r="AT1341" s="13" t="str">
        <f t="shared" si="745"/>
        <v/>
      </c>
      <c r="AU1341" s="13" t="str">
        <f t="shared" si="745"/>
        <v/>
      </c>
      <c r="AV1341" s="13" t="str">
        <f t="shared" si="760"/>
        <v/>
      </c>
      <c r="AW1341" s="86" t="str">
        <f t="shared" si="772"/>
        <v/>
      </c>
      <c r="AX1341" s="59" t="str">
        <f t="shared" si="773"/>
        <v/>
      </c>
      <c r="AY1341" s="63" t="str">
        <f>IF(OR($BR1341="",BH1341=""),"",COUNT($BR$3:$BR1341))</f>
        <v/>
      </c>
      <c r="AZ1341" s="13" t="str">
        <f>IF(OR($BR1341="",BI1341=""),"",COUNT($BR$3:$BR1341))</f>
        <v/>
      </c>
      <c r="BA1341" s="13" t="str">
        <f>IF(OR($BR1341="",BJ1341=""),"",COUNT($BR$3:$BR1341))</f>
        <v/>
      </c>
      <c r="BB1341" s="13" t="str">
        <f>IF(OR($BR1341="",BK1341=""),"",COUNT($BR$3:$BR1341))</f>
        <v/>
      </c>
      <c r="BC1341" s="13" t="str">
        <f>IF(OR($BR1341="",BL1341=""),"",COUNT($BR$3:$BR1341))</f>
        <v/>
      </c>
      <c r="BD1341" s="13" t="str">
        <f>IF(OR($BR1341="",BM1341=""),"",COUNT($BR$3:$BR1341))</f>
        <v/>
      </c>
      <c r="BE1341" s="13" t="str">
        <f>IF(OR($BR1341="",BN1341=""),"",COUNT($BR$3:$BR1341))</f>
        <v/>
      </c>
      <c r="BF1341" s="13" t="str">
        <f>IF(OR($BR1341="",BO1341=""),"",COUNT($BR$3:$BR1341))</f>
        <v/>
      </c>
      <c r="BG1341" s="66" t="str">
        <f>IF(Z1341="","",COUNT($Z$3:Z1341))</f>
        <v/>
      </c>
      <c r="BH1341" s="13" t="str">
        <f>IF(AO1341="","",IF(AO1341=BH$2,(SUMIF($BV$3:$BV1341,BH$2,$BW$3:$BW1341)-SUMIF($BX$3:$BX1341,BH$2,$BY$3:$BY1341))*AO$1,""))</f>
        <v/>
      </c>
      <c r="BI1341" s="13" t="str">
        <f>IF(AP1341="","",IF(AP1341=BI$2,(SUMIF($BV$3:$BV1341,BI$2,$BW$3:$BW1341)-SUMIF($BX$3:$BX1341,BI$2,$BY$3:$BY1341))*AP$1,""))</f>
        <v/>
      </c>
      <c r="BJ1341" s="13" t="str">
        <f>IF(AQ1341="","",IF(AQ1341=BJ$2,(SUMIF($BV$3:$BV1341,BJ$2,$BW$3:$BW1341)-SUMIF($BX$3:$BX1341,BJ$2,$BY$3:$BY1341))*AQ$1,""))</f>
        <v/>
      </c>
      <c r="BK1341" s="13" t="str">
        <f>IF(AR1341="","",IF(AR1341=BK$2,(SUMIF($BV$3:$BV1341,BK$2,$BW$3:$BW1341)-SUMIF($BX$3:$BX1341,BK$2,$BY$3:$BY1341))*AR$1,""))</f>
        <v/>
      </c>
      <c r="BL1341" s="13" t="str">
        <f>IF(AS1341="","",IF(AS1341=BL$2,(SUMIF($BV$3:$BV1341,BL$2,$BW$3:$BW1341)-SUMIF($BX$3:$BX1341,BL$2,$BY$3:$BY1341))*AS$1,""))</f>
        <v/>
      </c>
      <c r="BM1341" s="13" t="str">
        <f>IF(AT1341="","",IF(AT1341=BM$2,(SUMIF($BV$3:$BV1341,BM$2,$BW$3:$BW1341)-SUMIF($BX$3:$BX1341,BM$2,$BY$3:$BY1341))*AT$1,""))</f>
        <v/>
      </c>
      <c r="BN1341" s="13" t="str">
        <f>IF(AU1341="","",IF(AU1341=BN$2,(SUMIF($BV$3:$BV1341,BN$2,$BW$3:$BW1341)-SUMIF($BX$3:$BX1341,BN$2,$BY$3:$BY1341))*AU$1,""))</f>
        <v/>
      </c>
      <c r="BO1341" s="13" t="str">
        <f>IF(AV1341="","",IF(AV1341=BO$2,(SUMIF($BV$3:$BV1341,BO$2,$BW$3:$BW1341)-SUMIF($BX$3:$BX1341,BO$2,$BY$3:$BY1341))*AV$1,""))</f>
        <v/>
      </c>
      <c r="BP1341" s="69"/>
      <c r="BQ1341" s="13" t="str">
        <f t="shared" si="757"/>
        <v/>
      </c>
      <c r="BR1341" s="75" t="str">
        <f t="shared" si="774"/>
        <v/>
      </c>
      <c r="BS1341" s="33" t="str">
        <f t="shared" si="746"/>
        <v/>
      </c>
      <c r="BT1341" s="42" t="str">
        <f t="shared" si="747"/>
        <v/>
      </c>
      <c r="BU1341" s="38" t="str">
        <f t="shared" si="748"/>
        <v/>
      </c>
      <c r="BV1341" s="30" t="str">
        <f t="shared" si="775"/>
        <v/>
      </c>
      <c r="BW1341" s="36" t="str">
        <f t="shared" si="776"/>
        <v/>
      </c>
      <c r="BX1341" s="36" t="str">
        <f t="shared" si="777"/>
        <v/>
      </c>
      <c r="BY1341" s="45" t="str">
        <f t="shared" si="778"/>
        <v/>
      </c>
      <c r="BZ1341" s="12" t="str">
        <f t="shared" si="749"/>
        <v/>
      </c>
      <c r="CA1341" s="47" t="str">
        <f t="shared" si="750"/>
        <v/>
      </c>
      <c r="CB1341" s="32" t="str">
        <f t="shared" si="751"/>
        <v/>
      </c>
      <c r="CC1341" s="32" t="str">
        <f t="shared" si="752"/>
        <v/>
      </c>
      <c r="CD1341" s="32" t="str">
        <f t="shared" si="753"/>
        <v/>
      </c>
      <c r="CE1341" s="48"/>
      <c r="CF1341" s="32" t="str">
        <f t="shared" si="758"/>
        <v/>
      </c>
      <c r="CG1341" s="32" t="str">
        <f t="shared" si="759"/>
        <v/>
      </c>
      <c r="CH1341" s="48"/>
    </row>
    <row r="1342" spans="2:86" ht="30" customHeight="1" x14ac:dyDescent="0.2">
      <c r="B1342" s="155"/>
      <c r="C1342" s="117"/>
      <c r="D1342" s="53"/>
      <c r="E1342" s="68"/>
      <c r="F1342" s="54"/>
      <c r="G1342" s="54"/>
      <c r="H1342" s="55"/>
      <c r="I1342" s="71"/>
      <c r="J1342" s="73"/>
      <c r="K1342" s="56"/>
      <c r="L1342" s="76" t="str">
        <f t="shared" si="763"/>
        <v/>
      </c>
      <c r="M1342" s="77" t="str">
        <f t="shared" si="767"/>
        <v/>
      </c>
      <c r="N1342" s="130" t="str">
        <f t="shared" si="754"/>
        <v/>
      </c>
      <c r="O1342" s="131" t="str">
        <f t="shared" si="766"/>
        <v/>
      </c>
      <c r="P1342" s="131" t="str">
        <f t="shared" si="766"/>
        <v/>
      </c>
      <c r="Q1342" s="131" t="str">
        <f t="shared" si="766"/>
        <v/>
      </c>
      <c r="R1342" s="131" t="str">
        <f t="shared" si="766"/>
        <v/>
      </c>
      <c r="S1342" s="131" t="str">
        <f t="shared" si="766"/>
        <v/>
      </c>
      <c r="T1342" s="131" t="str">
        <f t="shared" si="766"/>
        <v/>
      </c>
      <c r="U1342" s="131" t="str">
        <f t="shared" si="766"/>
        <v/>
      </c>
      <c r="V1342" s="14"/>
      <c r="W1342" s="17" t="str">
        <f>IF(C1342="",IF(OR(AND($H1342&lt;&gt;"",C1342=""),AND($F1341=$F1342,$AK1342&lt;&gt;""),COUNTA($H$3:$H$100002)&gt;COUNTA($H$3:$H1342),$AE1342&lt;&gt;""),W1341,""),C1342)</f>
        <v/>
      </c>
      <c r="X1342" s="17" t="str">
        <f>IF(D1342="",IF(OR(AND($H1342&lt;&gt;"",D1342=""),AND($F1341=$F1342,$AK1342&lt;&gt;""),COUNTA($H$3:$H$100002)&gt;COUNTA($H$3:$H1342),$AE1342&lt;&gt;""),X1341,""),D1342)</f>
        <v/>
      </c>
      <c r="Y1342" s="17" t="str">
        <f>IF(E1342="",IF(OR(AND($H1342&lt;&gt;"",E1342=""),AND($F1341=$F1342,$AK1342&lt;&gt;""),COUNTA($H$3:$H$100002)&gt;COUNTA($H$3:$H1342),$AE1342&lt;&gt;""),Y1341,""),E1342)</f>
        <v/>
      </c>
      <c r="Z1342" s="27" t="str">
        <f t="shared" si="768"/>
        <v/>
      </c>
      <c r="AA1342" s="2" t="str">
        <f>IF(F1342="","",COUNTA($F$3:F1342))</f>
        <v/>
      </c>
      <c r="AB1342" s="3" t="str">
        <f>IF(F1342="","",IFERROR(IF(F1342&lt;&gt;"",IFERROR(INDEX(設定!$C$3:$C$303,MATCH(F1342,設定!$C$3:$C$303,0),0),INDEX(設定!$C$3:$C$303,MATCH("*"&amp;F1342&amp;"*",設定!$C$3:$C$303,0),0)),""),"エラー"))</f>
        <v/>
      </c>
      <c r="AC1342" s="2" t="str">
        <f>IF(G1342="","",COUNTA($G$3:G1342))</f>
        <v/>
      </c>
      <c r="AD1342" s="3" t="str">
        <f>IF(G1342="","",IFERROR(IF(G1342&lt;&gt;"",IFERROR(INDEX(設定!$C$3:$C$303,MATCH(G1342,設定!$C$3:$C$303,0),0),INDEX(設定!$C$3:$C$303,MATCH("*"&amp;G1342&amp;"*",設定!$C$3:$C$303,0),0)),""),"エラー"))</f>
        <v/>
      </c>
      <c r="AE1342" s="3" t="str">
        <f>IFERROR(IF(AB1342="",IF(AND(H1342&lt;&gt;"",F1342=""),INDEX(AB$3:AB1342,MATCH(MAX(AA$3:AA1342),AA$3:AA1342,0),0),""),AB1342),"")</f>
        <v/>
      </c>
      <c r="AF1342" s="3" t="str">
        <f>IFERROR(IF(AD1342="",IF(AND(H1342&lt;&gt;"",G1342=""),INDEX(AD$3:AD1342,MATCH(MAX(AC$3:AC1342),AC$3:AC1342,0),0),""),AD1342),"")</f>
        <v/>
      </c>
      <c r="AG1342" s="2" t="str">
        <f>IF(AH1342="","",IF(OR(AH1342=AH1341,AH1342=AH1343),IF(AND(E1342="",AB1342="",AG1341&lt;&gt;""),MAX($AG$3:AG1341),MAX($AG$3:AG1341)+1),IF(AH1341=AH1342,AG1341,MAX($AG$3:AG1341)+1)))</f>
        <v/>
      </c>
      <c r="AH1342" s="12" t="str">
        <f t="shared" si="755"/>
        <v/>
      </c>
      <c r="AI1342" s="12" t="str">
        <f t="shared" si="769"/>
        <v/>
      </c>
      <c r="AJ1342" s="13" t="str">
        <f t="shared" si="770"/>
        <v/>
      </c>
      <c r="AK1342" s="13" t="str">
        <f t="shared" si="771"/>
        <v/>
      </c>
      <c r="AL1342" s="13" t="str">
        <f>IF(OR(AJ1342="",COUNTIF($AH$3:AH1342,AH1342)&lt;&gt;COUNTIF(AH$3:AH$100002,AH1342)),"",SUMIF(AH$3:AH$100002,AH1342,AJ$3:AJ$100002))</f>
        <v/>
      </c>
      <c r="AM1342" s="13" t="str">
        <f>IF(OR(AK1342="",COUNTIF($AH$3:AH1342,AH1342)&lt;&gt;COUNTIF(AH$3:AH$100002,AH1342)),"",SUMIF(AH$3:AH$100002,AH1342,AK$3:AK$100002))</f>
        <v/>
      </c>
      <c r="AO1342" s="13" t="str">
        <f t="shared" si="756"/>
        <v/>
      </c>
      <c r="AP1342" s="13" t="str">
        <f t="shared" si="756"/>
        <v/>
      </c>
      <c r="AQ1342" s="13" t="str">
        <f t="shared" si="756"/>
        <v/>
      </c>
      <c r="AR1342" s="13" t="str">
        <f t="shared" si="745"/>
        <v/>
      </c>
      <c r="AS1342" s="13" t="str">
        <f t="shared" si="745"/>
        <v/>
      </c>
      <c r="AT1342" s="13" t="str">
        <f t="shared" si="745"/>
        <v/>
      </c>
      <c r="AU1342" s="13" t="str">
        <f t="shared" si="745"/>
        <v/>
      </c>
      <c r="AV1342" s="13" t="str">
        <f t="shared" si="760"/>
        <v/>
      </c>
      <c r="AW1342" s="86" t="str">
        <f t="shared" si="772"/>
        <v/>
      </c>
      <c r="AX1342" s="59" t="str">
        <f t="shared" si="773"/>
        <v/>
      </c>
      <c r="AY1342" s="63" t="str">
        <f>IF(OR($BR1342="",BH1342=""),"",COUNT($BR$3:$BR1342))</f>
        <v/>
      </c>
      <c r="AZ1342" s="13" t="str">
        <f>IF(OR($BR1342="",BI1342=""),"",COUNT($BR$3:$BR1342))</f>
        <v/>
      </c>
      <c r="BA1342" s="13" t="str">
        <f>IF(OR($BR1342="",BJ1342=""),"",COUNT($BR$3:$BR1342))</f>
        <v/>
      </c>
      <c r="BB1342" s="13" t="str">
        <f>IF(OR($BR1342="",BK1342=""),"",COUNT($BR$3:$BR1342))</f>
        <v/>
      </c>
      <c r="BC1342" s="13" t="str">
        <f>IF(OR($BR1342="",BL1342=""),"",COUNT($BR$3:$BR1342))</f>
        <v/>
      </c>
      <c r="BD1342" s="13" t="str">
        <f>IF(OR($BR1342="",BM1342=""),"",COUNT($BR$3:$BR1342))</f>
        <v/>
      </c>
      <c r="BE1342" s="13" t="str">
        <f>IF(OR($BR1342="",BN1342=""),"",COUNT($BR$3:$BR1342))</f>
        <v/>
      </c>
      <c r="BF1342" s="13" t="str">
        <f>IF(OR($BR1342="",BO1342=""),"",COUNT($BR$3:$BR1342))</f>
        <v/>
      </c>
      <c r="BG1342" s="66" t="str">
        <f>IF(Z1342="","",COUNT($Z$3:Z1342))</f>
        <v/>
      </c>
      <c r="BH1342" s="13" t="str">
        <f>IF(AO1342="","",IF(AO1342=BH$2,(SUMIF($BV$3:$BV1342,BH$2,$BW$3:$BW1342)-SUMIF($BX$3:$BX1342,BH$2,$BY$3:$BY1342))*AO$1,""))</f>
        <v/>
      </c>
      <c r="BI1342" s="13" t="str">
        <f>IF(AP1342="","",IF(AP1342=BI$2,(SUMIF($BV$3:$BV1342,BI$2,$BW$3:$BW1342)-SUMIF($BX$3:$BX1342,BI$2,$BY$3:$BY1342))*AP$1,""))</f>
        <v/>
      </c>
      <c r="BJ1342" s="13" t="str">
        <f>IF(AQ1342="","",IF(AQ1342=BJ$2,(SUMIF($BV$3:$BV1342,BJ$2,$BW$3:$BW1342)-SUMIF($BX$3:$BX1342,BJ$2,$BY$3:$BY1342))*AQ$1,""))</f>
        <v/>
      </c>
      <c r="BK1342" s="13" t="str">
        <f>IF(AR1342="","",IF(AR1342=BK$2,(SUMIF($BV$3:$BV1342,BK$2,$BW$3:$BW1342)-SUMIF($BX$3:$BX1342,BK$2,$BY$3:$BY1342))*AR$1,""))</f>
        <v/>
      </c>
      <c r="BL1342" s="13" t="str">
        <f>IF(AS1342="","",IF(AS1342=BL$2,(SUMIF($BV$3:$BV1342,BL$2,$BW$3:$BW1342)-SUMIF($BX$3:$BX1342,BL$2,$BY$3:$BY1342))*AS$1,""))</f>
        <v/>
      </c>
      <c r="BM1342" s="13" t="str">
        <f>IF(AT1342="","",IF(AT1342=BM$2,(SUMIF($BV$3:$BV1342,BM$2,$BW$3:$BW1342)-SUMIF($BX$3:$BX1342,BM$2,$BY$3:$BY1342))*AT$1,""))</f>
        <v/>
      </c>
      <c r="BN1342" s="13" t="str">
        <f>IF(AU1342="","",IF(AU1342=BN$2,(SUMIF($BV$3:$BV1342,BN$2,$BW$3:$BW1342)-SUMIF($BX$3:$BX1342,BN$2,$BY$3:$BY1342))*AU$1,""))</f>
        <v/>
      </c>
      <c r="BO1342" s="13" t="str">
        <f>IF(AV1342="","",IF(AV1342=BO$2,(SUMIF($BV$3:$BV1342,BO$2,$BW$3:$BW1342)-SUMIF($BX$3:$BX1342,BO$2,$BY$3:$BY1342))*AV$1,""))</f>
        <v/>
      </c>
      <c r="BP1342" s="69"/>
      <c r="BQ1342" s="13" t="str">
        <f t="shared" si="757"/>
        <v/>
      </c>
      <c r="BR1342" s="75" t="str">
        <f t="shared" si="774"/>
        <v/>
      </c>
      <c r="BS1342" s="33" t="str">
        <f t="shared" si="746"/>
        <v/>
      </c>
      <c r="BT1342" s="42" t="str">
        <f t="shared" si="747"/>
        <v/>
      </c>
      <c r="BU1342" s="38" t="str">
        <f t="shared" si="748"/>
        <v/>
      </c>
      <c r="BV1342" s="30" t="str">
        <f t="shared" si="775"/>
        <v/>
      </c>
      <c r="BW1342" s="36" t="str">
        <f t="shared" si="776"/>
        <v/>
      </c>
      <c r="BX1342" s="36" t="str">
        <f t="shared" si="777"/>
        <v/>
      </c>
      <c r="BY1342" s="45" t="str">
        <f t="shared" si="778"/>
        <v/>
      </c>
      <c r="BZ1342" s="12" t="str">
        <f t="shared" si="749"/>
        <v/>
      </c>
      <c r="CA1342" s="47" t="str">
        <f t="shared" si="750"/>
        <v/>
      </c>
      <c r="CB1342" s="32" t="str">
        <f t="shared" si="751"/>
        <v/>
      </c>
      <c r="CC1342" s="32" t="str">
        <f t="shared" si="752"/>
        <v/>
      </c>
      <c r="CD1342" s="32" t="str">
        <f t="shared" si="753"/>
        <v/>
      </c>
      <c r="CE1342" s="48"/>
      <c r="CF1342" s="32" t="str">
        <f t="shared" si="758"/>
        <v/>
      </c>
      <c r="CG1342" s="32" t="str">
        <f t="shared" si="759"/>
        <v/>
      </c>
      <c r="CH1342" s="48"/>
    </row>
    <row r="1343" spans="2:86" ht="30" customHeight="1" x14ac:dyDescent="0.2">
      <c r="B1343" s="155"/>
      <c r="C1343" s="117"/>
      <c r="D1343" s="53"/>
      <c r="E1343" s="68"/>
      <c r="F1343" s="54"/>
      <c r="G1343" s="54"/>
      <c r="H1343" s="55"/>
      <c r="I1343" s="71"/>
      <c r="J1343" s="73"/>
      <c r="K1343" s="56"/>
      <c r="L1343" s="76" t="str">
        <f t="shared" si="763"/>
        <v/>
      </c>
      <c r="M1343" s="77" t="str">
        <f t="shared" si="767"/>
        <v/>
      </c>
      <c r="N1343" s="130" t="str">
        <f t="shared" si="754"/>
        <v/>
      </c>
      <c r="O1343" s="131" t="str">
        <f t="shared" ref="O1343:U1352" si="779">IFERROR(INDEX($BH$3:$BO$100002,MATCH($BG1343,$BG$3:$BG$100002,0),MATCH(O$1,$BH$2:$BO$2,0)),"")</f>
        <v/>
      </c>
      <c r="P1343" s="131" t="str">
        <f t="shared" si="779"/>
        <v/>
      </c>
      <c r="Q1343" s="131" t="str">
        <f t="shared" si="779"/>
        <v/>
      </c>
      <c r="R1343" s="131" t="str">
        <f t="shared" si="779"/>
        <v/>
      </c>
      <c r="S1343" s="131" t="str">
        <f t="shared" si="779"/>
        <v/>
      </c>
      <c r="T1343" s="131" t="str">
        <f t="shared" si="779"/>
        <v/>
      </c>
      <c r="U1343" s="131" t="str">
        <f t="shared" si="779"/>
        <v/>
      </c>
      <c r="V1343" s="14"/>
      <c r="W1343" s="17" t="str">
        <f>IF(C1343="",IF(OR(AND($H1343&lt;&gt;"",C1343=""),AND($F1342=$F1343,$AK1343&lt;&gt;""),COUNTA($H$3:$H$100002)&gt;COUNTA($H$3:$H1343),$AE1343&lt;&gt;""),W1342,""),C1343)</f>
        <v/>
      </c>
      <c r="X1343" s="17" t="str">
        <f>IF(D1343="",IF(OR(AND($H1343&lt;&gt;"",D1343=""),AND($F1342=$F1343,$AK1343&lt;&gt;""),COUNTA($H$3:$H$100002)&gt;COUNTA($H$3:$H1343),$AE1343&lt;&gt;""),X1342,""),D1343)</f>
        <v/>
      </c>
      <c r="Y1343" s="17" t="str">
        <f>IF(E1343="",IF(OR(AND($H1343&lt;&gt;"",E1343=""),AND($F1342=$F1343,$AK1343&lt;&gt;""),COUNTA($H$3:$H$100002)&gt;COUNTA($H$3:$H1343),$AE1343&lt;&gt;""),Y1342,""),E1343)</f>
        <v/>
      </c>
      <c r="Z1343" s="27" t="str">
        <f t="shared" si="768"/>
        <v/>
      </c>
      <c r="AA1343" s="2" t="str">
        <f>IF(F1343="","",COUNTA($F$3:F1343))</f>
        <v/>
      </c>
      <c r="AB1343" s="3" t="str">
        <f>IF(F1343="","",IFERROR(IF(F1343&lt;&gt;"",IFERROR(INDEX(設定!$C$3:$C$303,MATCH(F1343,設定!$C$3:$C$303,0),0),INDEX(設定!$C$3:$C$303,MATCH("*"&amp;F1343&amp;"*",設定!$C$3:$C$303,0),0)),""),"エラー"))</f>
        <v/>
      </c>
      <c r="AC1343" s="2" t="str">
        <f>IF(G1343="","",COUNTA($G$3:G1343))</f>
        <v/>
      </c>
      <c r="AD1343" s="3" t="str">
        <f>IF(G1343="","",IFERROR(IF(G1343&lt;&gt;"",IFERROR(INDEX(設定!$C$3:$C$303,MATCH(G1343,設定!$C$3:$C$303,0),0),INDEX(設定!$C$3:$C$303,MATCH("*"&amp;G1343&amp;"*",設定!$C$3:$C$303,0),0)),""),"エラー"))</f>
        <v/>
      </c>
      <c r="AE1343" s="3" t="str">
        <f>IFERROR(IF(AB1343="",IF(AND(H1343&lt;&gt;"",F1343=""),INDEX(AB$3:AB1343,MATCH(MAX(AA$3:AA1343),AA$3:AA1343,0),0),""),AB1343),"")</f>
        <v/>
      </c>
      <c r="AF1343" s="3" t="str">
        <f>IFERROR(IF(AD1343="",IF(AND(H1343&lt;&gt;"",G1343=""),INDEX(AD$3:AD1343,MATCH(MAX(AC$3:AC1343),AC$3:AC1343,0),0),""),AD1343),"")</f>
        <v/>
      </c>
      <c r="AG1343" s="2" t="str">
        <f>IF(AH1343="","",IF(OR(AH1343=AH1342,AH1343=AH1344),IF(AND(E1343="",AB1343="",AG1342&lt;&gt;""),MAX($AG$3:AG1342),MAX($AG$3:AG1342)+1),IF(AH1342=AH1343,AG1342,MAX($AG$3:AG1342)+1)))</f>
        <v/>
      </c>
      <c r="AH1343" s="12" t="str">
        <f t="shared" si="755"/>
        <v/>
      </c>
      <c r="AI1343" s="12" t="str">
        <f t="shared" si="769"/>
        <v/>
      </c>
      <c r="AJ1343" s="13" t="str">
        <f t="shared" si="770"/>
        <v/>
      </c>
      <c r="AK1343" s="13" t="str">
        <f t="shared" si="771"/>
        <v/>
      </c>
      <c r="AL1343" s="13" t="str">
        <f>IF(OR(AJ1343="",COUNTIF($AH$3:AH1343,AH1343)&lt;&gt;COUNTIF(AH$3:AH$100002,AH1343)),"",SUMIF(AH$3:AH$100002,AH1343,AJ$3:AJ$100002))</f>
        <v/>
      </c>
      <c r="AM1343" s="13" t="str">
        <f>IF(OR(AK1343="",COUNTIF($AH$3:AH1343,AH1343)&lt;&gt;COUNTIF(AH$3:AH$100002,AH1343)),"",SUMIF(AH$3:AH$100002,AH1343,AK$3:AK$100002))</f>
        <v/>
      </c>
      <c r="AO1343" s="13" t="str">
        <f t="shared" si="756"/>
        <v/>
      </c>
      <c r="AP1343" s="13" t="str">
        <f t="shared" si="756"/>
        <v/>
      </c>
      <c r="AQ1343" s="13" t="str">
        <f t="shared" si="756"/>
        <v/>
      </c>
      <c r="AR1343" s="13" t="str">
        <f t="shared" si="745"/>
        <v/>
      </c>
      <c r="AS1343" s="13" t="str">
        <f t="shared" si="745"/>
        <v/>
      </c>
      <c r="AT1343" s="13" t="str">
        <f t="shared" si="745"/>
        <v/>
      </c>
      <c r="AU1343" s="13" t="str">
        <f t="shared" si="745"/>
        <v/>
      </c>
      <c r="AV1343" s="13" t="str">
        <f t="shared" si="760"/>
        <v/>
      </c>
      <c r="AW1343" s="86" t="str">
        <f t="shared" si="772"/>
        <v/>
      </c>
      <c r="AX1343" s="59" t="str">
        <f t="shared" si="773"/>
        <v/>
      </c>
      <c r="AY1343" s="63" t="str">
        <f>IF(OR($BR1343="",BH1343=""),"",COUNT($BR$3:$BR1343))</f>
        <v/>
      </c>
      <c r="AZ1343" s="13" t="str">
        <f>IF(OR($BR1343="",BI1343=""),"",COUNT($BR$3:$BR1343))</f>
        <v/>
      </c>
      <c r="BA1343" s="13" t="str">
        <f>IF(OR($BR1343="",BJ1343=""),"",COUNT($BR$3:$BR1343))</f>
        <v/>
      </c>
      <c r="BB1343" s="13" t="str">
        <f>IF(OR($BR1343="",BK1343=""),"",COUNT($BR$3:$BR1343))</f>
        <v/>
      </c>
      <c r="BC1343" s="13" t="str">
        <f>IF(OR($BR1343="",BL1343=""),"",COUNT($BR$3:$BR1343))</f>
        <v/>
      </c>
      <c r="BD1343" s="13" t="str">
        <f>IF(OR($BR1343="",BM1343=""),"",COUNT($BR$3:$BR1343))</f>
        <v/>
      </c>
      <c r="BE1343" s="13" t="str">
        <f>IF(OR($BR1343="",BN1343=""),"",COUNT($BR$3:$BR1343))</f>
        <v/>
      </c>
      <c r="BF1343" s="13" t="str">
        <f>IF(OR($BR1343="",BO1343=""),"",COUNT($BR$3:$BR1343))</f>
        <v/>
      </c>
      <c r="BG1343" s="66" t="str">
        <f>IF(Z1343="","",COUNT($Z$3:Z1343))</f>
        <v/>
      </c>
      <c r="BH1343" s="13" t="str">
        <f>IF(AO1343="","",IF(AO1343=BH$2,(SUMIF($BV$3:$BV1343,BH$2,$BW$3:$BW1343)-SUMIF($BX$3:$BX1343,BH$2,$BY$3:$BY1343))*AO$1,""))</f>
        <v/>
      </c>
      <c r="BI1343" s="13" t="str">
        <f>IF(AP1343="","",IF(AP1343=BI$2,(SUMIF($BV$3:$BV1343,BI$2,$BW$3:$BW1343)-SUMIF($BX$3:$BX1343,BI$2,$BY$3:$BY1343))*AP$1,""))</f>
        <v/>
      </c>
      <c r="BJ1343" s="13" t="str">
        <f>IF(AQ1343="","",IF(AQ1343=BJ$2,(SUMIF($BV$3:$BV1343,BJ$2,$BW$3:$BW1343)-SUMIF($BX$3:$BX1343,BJ$2,$BY$3:$BY1343))*AQ$1,""))</f>
        <v/>
      </c>
      <c r="BK1343" s="13" t="str">
        <f>IF(AR1343="","",IF(AR1343=BK$2,(SUMIF($BV$3:$BV1343,BK$2,$BW$3:$BW1343)-SUMIF($BX$3:$BX1343,BK$2,$BY$3:$BY1343))*AR$1,""))</f>
        <v/>
      </c>
      <c r="BL1343" s="13" t="str">
        <f>IF(AS1343="","",IF(AS1343=BL$2,(SUMIF($BV$3:$BV1343,BL$2,$BW$3:$BW1343)-SUMIF($BX$3:$BX1343,BL$2,$BY$3:$BY1343))*AS$1,""))</f>
        <v/>
      </c>
      <c r="BM1343" s="13" t="str">
        <f>IF(AT1343="","",IF(AT1343=BM$2,(SUMIF($BV$3:$BV1343,BM$2,$BW$3:$BW1343)-SUMIF($BX$3:$BX1343,BM$2,$BY$3:$BY1343))*AT$1,""))</f>
        <v/>
      </c>
      <c r="BN1343" s="13" t="str">
        <f>IF(AU1343="","",IF(AU1343=BN$2,(SUMIF($BV$3:$BV1343,BN$2,$BW$3:$BW1343)-SUMIF($BX$3:$BX1343,BN$2,$BY$3:$BY1343))*AU$1,""))</f>
        <v/>
      </c>
      <c r="BO1343" s="13" t="str">
        <f>IF(AV1343="","",IF(AV1343=BO$2,(SUMIF($BV$3:$BV1343,BO$2,$BW$3:$BW1343)-SUMIF($BX$3:$BX1343,BO$2,$BY$3:$BY1343))*AV$1,""))</f>
        <v/>
      </c>
      <c r="BP1343" s="69"/>
      <c r="BQ1343" s="13" t="str">
        <f t="shared" si="757"/>
        <v/>
      </c>
      <c r="BR1343" s="75" t="str">
        <f t="shared" si="774"/>
        <v/>
      </c>
      <c r="BS1343" s="33" t="str">
        <f t="shared" si="746"/>
        <v/>
      </c>
      <c r="BT1343" s="42" t="str">
        <f t="shared" si="747"/>
        <v/>
      </c>
      <c r="BU1343" s="38" t="str">
        <f t="shared" si="748"/>
        <v/>
      </c>
      <c r="BV1343" s="30" t="str">
        <f t="shared" si="775"/>
        <v/>
      </c>
      <c r="BW1343" s="36" t="str">
        <f t="shared" si="776"/>
        <v/>
      </c>
      <c r="BX1343" s="36" t="str">
        <f t="shared" si="777"/>
        <v/>
      </c>
      <c r="BY1343" s="45" t="str">
        <f t="shared" si="778"/>
        <v/>
      </c>
      <c r="BZ1343" s="12" t="str">
        <f t="shared" si="749"/>
        <v/>
      </c>
      <c r="CA1343" s="47" t="str">
        <f t="shared" si="750"/>
        <v/>
      </c>
      <c r="CB1343" s="32" t="str">
        <f t="shared" si="751"/>
        <v/>
      </c>
      <c r="CC1343" s="32" t="str">
        <f t="shared" si="752"/>
        <v/>
      </c>
      <c r="CD1343" s="32" t="str">
        <f t="shared" si="753"/>
        <v/>
      </c>
      <c r="CE1343" s="48"/>
      <c r="CF1343" s="32" t="str">
        <f t="shared" si="758"/>
        <v/>
      </c>
      <c r="CG1343" s="32" t="str">
        <f t="shared" si="759"/>
        <v/>
      </c>
      <c r="CH1343" s="48"/>
    </row>
    <row r="1344" spans="2:86" ht="30" customHeight="1" x14ac:dyDescent="0.2">
      <c r="B1344" s="155"/>
      <c r="C1344" s="117"/>
      <c r="D1344" s="53"/>
      <c r="E1344" s="68"/>
      <c r="F1344" s="54"/>
      <c r="G1344" s="54"/>
      <c r="H1344" s="55"/>
      <c r="I1344" s="71"/>
      <c r="J1344" s="73"/>
      <c r="K1344" s="56"/>
      <c r="L1344" s="76" t="str">
        <f t="shared" si="763"/>
        <v/>
      </c>
      <c r="M1344" s="77" t="str">
        <f t="shared" si="767"/>
        <v/>
      </c>
      <c r="N1344" s="130" t="str">
        <f t="shared" si="754"/>
        <v/>
      </c>
      <c r="O1344" s="131" t="str">
        <f t="shared" si="779"/>
        <v/>
      </c>
      <c r="P1344" s="131" t="str">
        <f t="shared" si="779"/>
        <v/>
      </c>
      <c r="Q1344" s="131" t="str">
        <f t="shared" si="779"/>
        <v/>
      </c>
      <c r="R1344" s="131" t="str">
        <f t="shared" si="779"/>
        <v/>
      </c>
      <c r="S1344" s="131" t="str">
        <f t="shared" si="779"/>
        <v/>
      </c>
      <c r="T1344" s="131" t="str">
        <f t="shared" si="779"/>
        <v/>
      </c>
      <c r="U1344" s="131" t="str">
        <f t="shared" si="779"/>
        <v/>
      </c>
      <c r="V1344" s="14"/>
      <c r="W1344" s="17" t="str">
        <f>IF(C1344="",IF(OR(AND($H1344&lt;&gt;"",C1344=""),AND($F1343=$F1344,$AK1344&lt;&gt;""),COUNTA($H$3:$H$100002)&gt;COUNTA($H$3:$H1344),$AE1344&lt;&gt;""),W1343,""),C1344)</f>
        <v/>
      </c>
      <c r="X1344" s="17" t="str">
        <f>IF(D1344="",IF(OR(AND($H1344&lt;&gt;"",D1344=""),AND($F1343=$F1344,$AK1344&lt;&gt;""),COUNTA($H$3:$H$100002)&gt;COUNTA($H$3:$H1344),$AE1344&lt;&gt;""),X1343,""),D1344)</f>
        <v/>
      </c>
      <c r="Y1344" s="17" t="str">
        <f>IF(E1344="",IF(OR(AND($H1344&lt;&gt;"",E1344=""),AND($F1343=$F1344,$AK1344&lt;&gt;""),COUNTA($H$3:$H$100002)&gt;COUNTA($H$3:$H1344),$AE1344&lt;&gt;""),Y1343,""),E1344)</f>
        <v/>
      </c>
      <c r="Z1344" s="27" t="str">
        <f t="shared" si="768"/>
        <v/>
      </c>
      <c r="AA1344" s="2" t="str">
        <f>IF(F1344="","",COUNTA($F$3:F1344))</f>
        <v/>
      </c>
      <c r="AB1344" s="3" t="str">
        <f>IF(F1344="","",IFERROR(IF(F1344&lt;&gt;"",IFERROR(INDEX(設定!$C$3:$C$303,MATCH(F1344,設定!$C$3:$C$303,0),0),INDEX(設定!$C$3:$C$303,MATCH("*"&amp;F1344&amp;"*",設定!$C$3:$C$303,0),0)),""),"エラー"))</f>
        <v/>
      </c>
      <c r="AC1344" s="2" t="str">
        <f>IF(G1344="","",COUNTA($G$3:G1344))</f>
        <v/>
      </c>
      <c r="AD1344" s="3" t="str">
        <f>IF(G1344="","",IFERROR(IF(G1344&lt;&gt;"",IFERROR(INDEX(設定!$C$3:$C$303,MATCH(G1344,設定!$C$3:$C$303,0),0),INDEX(設定!$C$3:$C$303,MATCH("*"&amp;G1344&amp;"*",設定!$C$3:$C$303,0),0)),""),"エラー"))</f>
        <v/>
      </c>
      <c r="AE1344" s="3" t="str">
        <f>IFERROR(IF(AB1344="",IF(AND(H1344&lt;&gt;"",F1344=""),INDEX(AB$3:AB1344,MATCH(MAX(AA$3:AA1344),AA$3:AA1344,0),0),""),AB1344),"")</f>
        <v/>
      </c>
      <c r="AF1344" s="3" t="str">
        <f>IFERROR(IF(AD1344="",IF(AND(H1344&lt;&gt;"",G1344=""),INDEX(AD$3:AD1344,MATCH(MAX(AC$3:AC1344),AC$3:AC1344,0),0),""),AD1344),"")</f>
        <v/>
      </c>
      <c r="AG1344" s="2" t="str">
        <f>IF(AH1344="","",IF(OR(AH1344=AH1343,AH1344=AH1345),IF(AND(E1344="",AB1344="",AG1343&lt;&gt;""),MAX($AG$3:AG1343),MAX($AG$3:AG1343)+1),IF(AH1343=AH1344,AG1343,MAX($AG$3:AG1343)+1)))</f>
        <v/>
      </c>
      <c r="AH1344" s="12" t="str">
        <f t="shared" si="755"/>
        <v/>
      </c>
      <c r="AI1344" s="12" t="str">
        <f t="shared" si="769"/>
        <v/>
      </c>
      <c r="AJ1344" s="13" t="str">
        <f t="shared" si="770"/>
        <v/>
      </c>
      <c r="AK1344" s="13" t="str">
        <f t="shared" si="771"/>
        <v/>
      </c>
      <c r="AL1344" s="13" t="str">
        <f>IF(OR(AJ1344="",COUNTIF($AH$3:AH1344,AH1344)&lt;&gt;COUNTIF(AH$3:AH$100002,AH1344)),"",SUMIF(AH$3:AH$100002,AH1344,AJ$3:AJ$100002))</f>
        <v/>
      </c>
      <c r="AM1344" s="13" t="str">
        <f>IF(OR(AK1344="",COUNTIF($AH$3:AH1344,AH1344)&lt;&gt;COUNTIF(AH$3:AH$100002,AH1344)),"",SUMIF(AH$3:AH$100002,AH1344,AK$3:AK$100002))</f>
        <v/>
      </c>
      <c r="AO1344" s="13" t="str">
        <f t="shared" si="756"/>
        <v/>
      </c>
      <c r="AP1344" s="13" t="str">
        <f t="shared" si="756"/>
        <v/>
      </c>
      <c r="AQ1344" s="13" t="str">
        <f t="shared" si="756"/>
        <v/>
      </c>
      <c r="AR1344" s="13" t="str">
        <f t="shared" si="745"/>
        <v/>
      </c>
      <c r="AS1344" s="13" t="str">
        <f t="shared" si="745"/>
        <v/>
      </c>
      <c r="AT1344" s="13" t="str">
        <f t="shared" si="745"/>
        <v/>
      </c>
      <c r="AU1344" s="13" t="str">
        <f t="shared" si="745"/>
        <v/>
      </c>
      <c r="AV1344" s="13" t="str">
        <f t="shared" si="760"/>
        <v/>
      </c>
      <c r="AW1344" s="86" t="str">
        <f t="shared" si="772"/>
        <v/>
      </c>
      <c r="AX1344" s="59" t="str">
        <f t="shared" si="773"/>
        <v/>
      </c>
      <c r="AY1344" s="63" t="str">
        <f>IF(OR($BR1344="",BH1344=""),"",COUNT($BR$3:$BR1344))</f>
        <v/>
      </c>
      <c r="AZ1344" s="13" t="str">
        <f>IF(OR($BR1344="",BI1344=""),"",COUNT($BR$3:$BR1344))</f>
        <v/>
      </c>
      <c r="BA1344" s="13" t="str">
        <f>IF(OR($BR1344="",BJ1344=""),"",COUNT($BR$3:$BR1344))</f>
        <v/>
      </c>
      <c r="BB1344" s="13" t="str">
        <f>IF(OR($BR1344="",BK1344=""),"",COUNT($BR$3:$BR1344))</f>
        <v/>
      </c>
      <c r="BC1344" s="13" t="str">
        <f>IF(OR($BR1344="",BL1344=""),"",COUNT($BR$3:$BR1344))</f>
        <v/>
      </c>
      <c r="BD1344" s="13" t="str">
        <f>IF(OR($BR1344="",BM1344=""),"",COUNT($BR$3:$BR1344))</f>
        <v/>
      </c>
      <c r="BE1344" s="13" t="str">
        <f>IF(OR($BR1344="",BN1344=""),"",COUNT($BR$3:$BR1344))</f>
        <v/>
      </c>
      <c r="BF1344" s="13" t="str">
        <f>IF(OR($BR1344="",BO1344=""),"",COUNT($BR$3:$BR1344))</f>
        <v/>
      </c>
      <c r="BG1344" s="66" t="str">
        <f>IF(Z1344="","",COUNT($Z$3:Z1344))</f>
        <v/>
      </c>
      <c r="BH1344" s="13" t="str">
        <f>IF(AO1344="","",IF(AO1344=BH$2,(SUMIF($BV$3:$BV1344,BH$2,$BW$3:$BW1344)-SUMIF($BX$3:$BX1344,BH$2,$BY$3:$BY1344))*AO$1,""))</f>
        <v/>
      </c>
      <c r="BI1344" s="13" t="str">
        <f>IF(AP1344="","",IF(AP1344=BI$2,(SUMIF($BV$3:$BV1344,BI$2,$BW$3:$BW1344)-SUMIF($BX$3:$BX1344,BI$2,$BY$3:$BY1344))*AP$1,""))</f>
        <v/>
      </c>
      <c r="BJ1344" s="13" t="str">
        <f>IF(AQ1344="","",IF(AQ1344=BJ$2,(SUMIF($BV$3:$BV1344,BJ$2,$BW$3:$BW1344)-SUMIF($BX$3:$BX1344,BJ$2,$BY$3:$BY1344))*AQ$1,""))</f>
        <v/>
      </c>
      <c r="BK1344" s="13" t="str">
        <f>IF(AR1344="","",IF(AR1344=BK$2,(SUMIF($BV$3:$BV1344,BK$2,$BW$3:$BW1344)-SUMIF($BX$3:$BX1344,BK$2,$BY$3:$BY1344))*AR$1,""))</f>
        <v/>
      </c>
      <c r="BL1344" s="13" t="str">
        <f>IF(AS1344="","",IF(AS1344=BL$2,(SUMIF($BV$3:$BV1344,BL$2,$BW$3:$BW1344)-SUMIF($BX$3:$BX1344,BL$2,$BY$3:$BY1344))*AS$1,""))</f>
        <v/>
      </c>
      <c r="BM1344" s="13" t="str">
        <f>IF(AT1344="","",IF(AT1344=BM$2,(SUMIF($BV$3:$BV1344,BM$2,$BW$3:$BW1344)-SUMIF($BX$3:$BX1344,BM$2,$BY$3:$BY1344))*AT$1,""))</f>
        <v/>
      </c>
      <c r="BN1344" s="13" t="str">
        <f>IF(AU1344="","",IF(AU1344=BN$2,(SUMIF($BV$3:$BV1344,BN$2,$BW$3:$BW1344)-SUMIF($BX$3:$BX1344,BN$2,$BY$3:$BY1344))*AU$1,""))</f>
        <v/>
      </c>
      <c r="BO1344" s="13" t="str">
        <f>IF(AV1344="","",IF(AV1344=BO$2,(SUMIF($BV$3:$BV1344,BO$2,$BW$3:$BW1344)-SUMIF($BX$3:$BX1344,BO$2,$BY$3:$BY1344))*AV$1,""))</f>
        <v/>
      </c>
      <c r="BP1344" s="69"/>
      <c r="BQ1344" s="13" t="str">
        <f t="shared" si="757"/>
        <v/>
      </c>
      <c r="BR1344" s="75" t="str">
        <f t="shared" si="774"/>
        <v/>
      </c>
      <c r="BS1344" s="33" t="str">
        <f t="shared" si="746"/>
        <v/>
      </c>
      <c r="BT1344" s="42" t="str">
        <f t="shared" si="747"/>
        <v/>
      </c>
      <c r="BU1344" s="38" t="str">
        <f t="shared" si="748"/>
        <v/>
      </c>
      <c r="BV1344" s="30" t="str">
        <f t="shared" si="775"/>
        <v/>
      </c>
      <c r="BW1344" s="36" t="str">
        <f t="shared" si="776"/>
        <v/>
      </c>
      <c r="BX1344" s="36" t="str">
        <f t="shared" si="777"/>
        <v/>
      </c>
      <c r="BY1344" s="45" t="str">
        <f t="shared" si="778"/>
        <v/>
      </c>
      <c r="BZ1344" s="12" t="str">
        <f t="shared" si="749"/>
        <v/>
      </c>
      <c r="CA1344" s="47" t="str">
        <f t="shared" si="750"/>
        <v/>
      </c>
      <c r="CB1344" s="32" t="str">
        <f t="shared" si="751"/>
        <v/>
      </c>
      <c r="CC1344" s="32" t="str">
        <f t="shared" si="752"/>
        <v/>
      </c>
      <c r="CD1344" s="32" t="str">
        <f t="shared" si="753"/>
        <v/>
      </c>
      <c r="CE1344" s="48"/>
      <c r="CF1344" s="32" t="str">
        <f t="shared" si="758"/>
        <v/>
      </c>
      <c r="CG1344" s="32" t="str">
        <f t="shared" si="759"/>
        <v/>
      </c>
      <c r="CH1344" s="48"/>
    </row>
    <row r="1345" spans="2:86" ht="30" customHeight="1" x14ac:dyDescent="0.2">
      <c r="B1345" s="155"/>
      <c r="C1345" s="117"/>
      <c r="D1345" s="53"/>
      <c r="E1345" s="68"/>
      <c r="F1345" s="54"/>
      <c r="G1345" s="54"/>
      <c r="H1345" s="55"/>
      <c r="I1345" s="71"/>
      <c r="J1345" s="73"/>
      <c r="K1345" s="56"/>
      <c r="L1345" s="76" t="str">
        <f t="shared" si="763"/>
        <v/>
      </c>
      <c r="M1345" s="77" t="str">
        <f t="shared" si="767"/>
        <v/>
      </c>
      <c r="N1345" s="130" t="str">
        <f t="shared" si="754"/>
        <v/>
      </c>
      <c r="O1345" s="131" t="str">
        <f t="shared" si="779"/>
        <v/>
      </c>
      <c r="P1345" s="131" t="str">
        <f t="shared" si="779"/>
        <v/>
      </c>
      <c r="Q1345" s="131" t="str">
        <f t="shared" si="779"/>
        <v/>
      </c>
      <c r="R1345" s="131" t="str">
        <f t="shared" si="779"/>
        <v/>
      </c>
      <c r="S1345" s="131" t="str">
        <f t="shared" si="779"/>
        <v/>
      </c>
      <c r="T1345" s="131" t="str">
        <f t="shared" si="779"/>
        <v/>
      </c>
      <c r="U1345" s="131" t="str">
        <f t="shared" si="779"/>
        <v/>
      </c>
      <c r="V1345" s="14"/>
      <c r="W1345" s="17" t="str">
        <f>IF(C1345="",IF(OR(AND($H1345&lt;&gt;"",C1345=""),AND($F1344=$F1345,$AK1345&lt;&gt;""),COUNTA($H$3:$H$100002)&gt;COUNTA($H$3:$H1345),$AE1345&lt;&gt;""),W1344,""),C1345)</f>
        <v/>
      </c>
      <c r="X1345" s="17" t="str">
        <f>IF(D1345="",IF(OR(AND($H1345&lt;&gt;"",D1345=""),AND($F1344=$F1345,$AK1345&lt;&gt;""),COUNTA($H$3:$H$100002)&gt;COUNTA($H$3:$H1345),$AE1345&lt;&gt;""),X1344,""),D1345)</f>
        <v/>
      </c>
      <c r="Y1345" s="17" t="str">
        <f>IF(E1345="",IF(OR(AND($H1345&lt;&gt;"",E1345=""),AND($F1344=$F1345,$AK1345&lt;&gt;""),COUNTA($H$3:$H$100002)&gt;COUNTA($H$3:$H1345),$AE1345&lt;&gt;""),Y1344,""),E1345)</f>
        <v/>
      </c>
      <c r="Z1345" s="27" t="str">
        <f t="shared" si="768"/>
        <v/>
      </c>
      <c r="AA1345" s="2" t="str">
        <f>IF(F1345="","",COUNTA($F$3:F1345))</f>
        <v/>
      </c>
      <c r="AB1345" s="3" t="str">
        <f>IF(F1345="","",IFERROR(IF(F1345&lt;&gt;"",IFERROR(INDEX(設定!$C$3:$C$303,MATCH(F1345,設定!$C$3:$C$303,0),0),INDEX(設定!$C$3:$C$303,MATCH("*"&amp;F1345&amp;"*",設定!$C$3:$C$303,0),0)),""),"エラー"))</f>
        <v/>
      </c>
      <c r="AC1345" s="2" t="str">
        <f>IF(G1345="","",COUNTA($G$3:G1345))</f>
        <v/>
      </c>
      <c r="AD1345" s="3" t="str">
        <f>IF(G1345="","",IFERROR(IF(G1345&lt;&gt;"",IFERROR(INDEX(設定!$C$3:$C$303,MATCH(G1345,設定!$C$3:$C$303,0),0),INDEX(設定!$C$3:$C$303,MATCH("*"&amp;G1345&amp;"*",設定!$C$3:$C$303,0),0)),""),"エラー"))</f>
        <v/>
      </c>
      <c r="AE1345" s="3" t="str">
        <f>IFERROR(IF(AB1345="",IF(AND(H1345&lt;&gt;"",F1345=""),INDEX(AB$3:AB1345,MATCH(MAX(AA$3:AA1345),AA$3:AA1345,0),0),""),AB1345),"")</f>
        <v/>
      </c>
      <c r="AF1345" s="3" t="str">
        <f>IFERROR(IF(AD1345="",IF(AND(H1345&lt;&gt;"",G1345=""),INDEX(AD$3:AD1345,MATCH(MAX(AC$3:AC1345),AC$3:AC1345,0),0),""),AD1345),"")</f>
        <v/>
      </c>
      <c r="AG1345" s="2" t="str">
        <f>IF(AH1345="","",IF(OR(AH1345=AH1344,AH1345=AH1346),IF(AND(E1345="",AB1345="",AG1344&lt;&gt;""),MAX($AG$3:AG1344),MAX($AG$3:AG1344)+1),IF(AH1344=AH1345,AG1344,MAX($AG$3:AG1344)+1)))</f>
        <v/>
      </c>
      <c r="AH1345" s="12" t="str">
        <f t="shared" si="755"/>
        <v/>
      </c>
      <c r="AI1345" s="12" t="str">
        <f t="shared" si="769"/>
        <v/>
      </c>
      <c r="AJ1345" s="13" t="str">
        <f t="shared" si="770"/>
        <v/>
      </c>
      <c r="AK1345" s="13" t="str">
        <f t="shared" si="771"/>
        <v/>
      </c>
      <c r="AL1345" s="13" t="str">
        <f>IF(OR(AJ1345="",COUNTIF($AH$3:AH1345,AH1345)&lt;&gt;COUNTIF(AH$3:AH$100002,AH1345)),"",SUMIF(AH$3:AH$100002,AH1345,AJ$3:AJ$100002))</f>
        <v/>
      </c>
      <c r="AM1345" s="13" t="str">
        <f>IF(OR(AK1345="",COUNTIF($AH$3:AH1345,AH1345)&lt;&gt;COUNTIF(AH$3:AH$100002,AH1345)),"",SUMIF(AH$3:AH$100002,AH1345,AK$3:AK$100002))</f>
        <v/>
      </c>
      <c r="AO1345" s="13" t="str">
        <f t="shared" si="756"/>
        <v/>
      </c>
      <c r="AP1345" s="13" t="str">
        <f t="shared" si="756"/>
        <v/>
      </c>
      <c r="AQ1345" s="13" t="str">
        <f t="shared" si="756"/>
        <v/>
      </c>
      <c r="AR1345" s="13" t="str">
        <f t="shared" si="745"/>
        <v/>
      </c>
      <c r="AS1345" s="13" t="str">
        <f t="shared" si="745"/>
        <v/>
      </c>
      <c r="AT1345" s="13" t="str">
        <f t="shared" si="745"/>
        <v/>
      </c>
      <c r="AU1345" s="13" t="str">
        <f t="shared" si="745"/>
        <v/>
      </c>
      <c r="AV1345" s="13" t="str">
        <f t="shared" si="760"/>
        <v/>
      </c>
      <c r="AW1345" s="86" t="str">
        <f t="shared" si="772"/>
        <v/>
      </c>
      <c r="AX1345" s="59" t="str">
        <f t="shared" si="773"/>
        <v/>
      </c>
      <c r="AY1345" s="63" t="str">
        <f>IF(OR($BR1345="",BH1345=""),"",COUNT($BR$3:$BR1345))</f>
        <v/>
      </c>
      <c r="AZ1345" s="13" t="str">
        <f>IF(OR($BR1345="",BI1345=""),"",COUNT($BR$3:$BR1345))</f>
        <v/>
      </c>
      <c r="BA1345" s="13" t="str">
        <f>IF(OR($BR1345="",BJ1345=""),"",COUNT($BR$3:$BR1345))</f>
        <v/>
      </c>
      <c r="BB1345" s="13" t="str">
        <f>IF(OR($BR1345="",BK1345=""),"",COUNT($BR$3:$BR1345))</f>
        <v/>
      </c>
      <c r="BC1345" s="13" t="str">
        <f>IF(OR($BR1345="",BL1345=""),"",COUNT($BR$3:$BR1345))</f>
        <v/>
      </c>
      <c r="BD1345" s="13" t="str">
        <f>IF(OR($BR1345="",BM1345=""),"",COUNT($BR$3:$BR1345))</f>
        <v/>
      </c>
      <c r="BE1345" s="13" t="str">
        <f>IF(OR($BR1345="",BN1345=""),"",COUNT($BR$3:$BR1345))</f>
        <v/>
      </c>
      <c r="BF1345" s="13" t="str">
        <f>IF(OR($BR1345="",BO1345=""),"",COUNT($BR$3:$BR1345))</f>
        <v/>
      </c>
      <c r="BG1345" s="66" t="str">
        <f>IF(Z1345="","",COUNT($Z$3:Z1345))</f>
        <v/>
      </c>
      <c r="BH1345" s="13" t="str">
        <f>IF(AO1345="","",IF(AO1345=BH$2,(SUMIF($BV$3:$BV1345,BH$2,$BW$3:$BW1345)-SUMIF($BX$3:$BX1345,BH$2,$BY$3:$BY1345))*AO$1,""))</f>
        <v/>
      </c>
      <c r="BI1345" s="13" t="str">
        <f>IF(AP1345="","",IF(AP1345=BI$2,(SUMIF($BV$3:$BV1345,BI$2,$BW$3:$BW1345)-SUMIF($BX$3:$BX1345,BI$2,$BY$3:$BY1345))*AP$1,""))</f>
        <v/>
      </c>
      <c r="BJ1345" s="13" t="str">
        <f>IF(AQ1345="","",IF(AQ1345=BJ$2,(SUMIF($BV$3:$BV1345,BJ$2,$BW$3:$BW1345)-SUMIF($BX$3:$BX1345,BJ$2,$BY$3:$BY1345))*AQ$1,""))</f>
        <v/>
      </c>
      <c r="BK1345" s="13" t="str">
        <f>IF(AR1345="","",IF(AR1345=BK$2,(SUMIF($BV$3:$BV1345,BK$2,$BW$3:$BW1345)-SUMIF($BX$3:$BX1345,BK$2,$BY$3:$BY1345))*AR$1,""))</f>
        <v/>
      </c>
      <c r="BL1345" s="13" t="str">
        <f>IF(AS1345="","",IF(AS1345=BL$2,(SUMIF($BV$3:$BV1345,BL$2,$BW$3:$BW1345)-SUMIF($BX$3:$BX1345,BL$2,$BY$3:$BY1345))*AS$1,""))</f>
        <v/>
      </c>
      <c r="BM1345" s="13" t="str">
        <f>IF(AT1345="","",IF(AT1345=BM$2,(SUMIF($BV$3:$BV1345,BM$2,$BW$3:$BW1345)-SUMIF($BX$3:$BX1345,BM$2,$BY$3:$BY1345))*AT$1,""))</f>
        <v/>
      </c>
      <c r="BN1345" s="13" t="str">
        <f>IF(AU1345="","",IF(AU1345=BN$2,(SUMIF($BV$3:$BV1345,BN$2,$BW$3:$BW1345)-SUMIF($BX$3:$BX1345,BN$2,$BY$3:$BY1345))*AU$1,""))</f>
        <v/>
      </c>
      <c r="BO1345" s="13" t="str">
        <f>IF(AV1345="","",IF(AV1345=BO$2,(SUMIF($BV$3:$BV1345,BO$2,$BW$3:$BW1345)-SUMIF($BX$3:$BX1345,BO$2,$BY$3:$BY1345))*AV$1,""))</f>
        <v/>
      </c>
      <c r="BP1345" s="69"/>
      <c r="BQ1345" s="13" t="str">
        <f t="shared" si="757"/>
        <v/>
      </c>
      <c r="BR1345" s="75" t="str">
        <f t="shared" si="774"/>
        <v/>
      </c>
      <c r="BS1345" s="33" t="str">
        <f t="shared" si="746"/>
        <v/>
      </c>
      <c r="BT1345" s="42" t="str">
        <f t="shared" si="747"/>
        <v/>
      </c>
      <c r="BU1345" s="38" t="str">
        <f t="shared" si="748"/>
        <v/>
      </c>
      <c r="BV1345" s="30" t="str">
        <f t="shared" si="775"/>
        <v/>
      </c>
      <c r="BW1345" s="36" t="str">
        <f t="shared" si="776"/>
        <v/>
      </c>
      <c r="BX1345" s="36" t="str">
        <f t="shared" si="777"/>
        <v/>
      </c>
      <c r="BY1345" s="45" t="str">
        <f t="shared" si="778"/>
        <v/>
      </c>
      <c r="BZ1345" s="12" t="str">
        <f t="shared" si="749"/>
        <v/>
      </c>
      <c r="CA1345" s="47" t="str">
        <f t="shared" si="750"/>
        <v/>
      </c>
      <c r="CB1345" s="32" t="str">
        <f t="shared" si="751"/>
        <v/>
      </c>
      <c r="CC1345" s="32" t="str">
        <f t="shared" si="752"/>
        <v/>
      </c>
      <c r="CD1345" s="32" t="str">
        <f t="shared" si="753"/>
        <v/>
      </c>
      <c r="CE1345" s="48"/>
      <c r="CF1345" s="32" t="str">
        <f t="shared" si="758"/>
        <v/>
      </c>
      <c r="CG1345" s="32" t="str">
        <f t="shared" si="759"/>
        <v/>
      </c>
      <c r="CH1345" s="48"/>
    </row>
    <row r="1346" spans="2:86" ht="30" customHeight="1" x14ac:dyDescent="0.2">
      <c r="B1346" s="155"/>
      <c r="C1346" s="117"/>
      <c r="D1346" s="53"/>
      <c r="E1346" s="68"/>
      <c r="F1346" s="54"/>
      <c r="G1346" s="54"/>
      <c r="H1346" s="55"/>
      <c r="I1346" s="71"/>
      <c r="J1346" s="73"/>
      <c r="K1346" s="56"/>
      <c r="L1346" s="76" t="str">
        <f t="shared" si="763"/>
        <v/>
      </c>
      <c r="M1346" s="77" t="str">
        <f t="shared" si="767"/>
        <v/>
      </c>
      <c r="N1346" s="130" t="str">
        <f t="shared" si="754"/>
        <v/>
      </c>
      <c r="O1346" s="131" t="str">
        <f t="shared" si="779"/>
        <v/>
      </c>
      <c r="P1346" s="131" t="str">
        <f t="shared" si="779"/>
        <v/>
      </c>
      <c r="Q1346" s="131" t="str">
        <f t="shared" si="779"/>
        <v/>
      </c>
      <c r="R1346" s="131" t="str">
        <f t="shared" si="779"/>
        <v/>
      </c>
      <c r="S1346" s="131" t="str">
        <f t="shared" si="779"/>
        <v/>
      </c>
      <c r="T1346" s="131" t="str">
        <f t="shared" si="779"/>
        <v/>
      </c>
      <c r="U1346" s="131" t="str">
        <f t="shared" si="779"/>
        <v/>
      </c>
      <c r="V1346" s="14"/>
      <c r="W1346" s="17" t="str">
        <f>IF(C1346="",IF(OR(AND($H1346&lt;&gt;"",C1346=""),AND($F1345=$F1346,$AK1346&lt;&gt;""),COUNTA($H$3:$H$100002)&gt;COUNTA($H$3:$H1346),$AE1346&lt;&gt;""),W1345,""),C1346)</f>
        <v/>
      </c>
      <c r="X1346" s="17" t="str">
        <f>IF(D1346="",IF(OR(AND($H1346&lt;&gt;"",D1346=""),AND($F1345=$F1346,$AK1346&lt;&gt;""),COUNTA($H$3:$H$100002)&gt;COUNTA($H$3:$H1346),$AE1346&lt;&gt;""),X1345,""),D1346)</f>
        <v/>
      </c>
      <c r="Y1346" s="17" t="str">
        <f>IF(E1346="",IF(OR(AND($H1346&lt;&gt;"",E1346=""),AND($F1345=$F1346,$AK1346&lt;&gt;""),COUNTA($H$3:$H$100002)&gt;COUNTA($H$3:$H1346),$AE1346&lt;&gt;""),Y1345,""),E1346)</f>
        <v/>
      </c>
      <c r="Z1346" s="27" t="str">
        <f t="shared" si="768"/>
        <v/>
      </c>
      <c r="AA1346" s="2" t="str">
        <f>IF(F1346="","",COUNTA($F$3:F1346))</f>
        <v/>
      </c>
      <c r="AB1346" s="3" t="str">
        <f>IF(F1346="","",IFERROR(IF(F1346&lt;&gt;"",IFERROR(INDEX(設定!$C$3:$C$303,MATCH(F1346,設定!$C$3:$C$303,0),0),INDEX(設定!$C$3:$C$303,MATCH("*"&amp;F1346&amp;"*",設定!$C$3:$C$303,0),0)),""),"エラー"))</f>
        <v/>
      </c>
      <c r="AC1346" s="2" t="str">
        <f>IF(G1346="","",COUNTA($G$3:G1346))</f>
        <v/>
      </c>
      <c r="AD1346" s="3" t="str">
        <f>IF(G1346="","",IFERROR(IF(G1346&lt;&gt;"",IFERROR(INDEX(設定!$C$3:$C$303,MATCH(G1346,設定!$C$3:$C$303,0),0),INDEX(設定!$C$3:$C$303,MATCH("*"&amp;G1346&amp;"*",設定!$C$3:$C$303,0),0)),""),"エラー"))</f>
        <v/>
      </c>
      <c r="AE1346" s="3" t="str">
        <f>IFERROR(IF(AB1346="",IF(AND(H1346&lt;&gt;"",F1346=""),INDEX(AB$3:AB1346,MATCH(MAX(AA$3:AA1346),AA$3:AA1346,0),0),""),AB1346),"")</f>
        <v/>
      </c>
      <c r="AF1346" s="3" t="str">
        <f>IFERROR(IF(AD1346="",IF(AND(H1346&lt;&gt;"",G1346=""),INDEX(AD$3:AD1346,MATCH(MAX(AC$3:AC1346),AC$3:AC1346,0),0),""),AD1346),"")</f>
        <v/>
      </c>
      <c r="AG1346" s="2" t="str">
        <f>IF(AH1346="","",IF(OR(AH1346=AH1345,AH1346=AH1347),IF(AND(E1346="",AB1346="",AG1345&lt;&gt;""),MAX($AG$3:AG1345),MAX($AG$3:AG1345)+1),IF(AH1345=AH1346,AG1345,MAX($AG$3:AG1345)+1)))</f>
        <v/>
      </c>
      <c r="AH1346" s="12" t="str">
        <f t="shared" si="755"/>
        <v/>
      </c>
      <c r="AI1346" s="12" t="str">
        <f t="shared" si="769"/>
        <v/>
      </c>
      <c r="AJ1346" s="13" t="str">
        <f t="shared" si="770"/>
        <v/>
      </c>
      <c r="AK1346" s="13" t="str">
        <f t="shared" si="771"/>
        <v/>
      </c>
      <c r="AL1346" s="13" t="str">
        <f>IF(OR(AJ1346="",COUNTIF($AH$3:AH1346,AH1346)&lt;&gt;COUNTIF(AH$3:AH$100002,AH1346)),"",SUMIF(AH$3:AH$100002,AH1346,AJ$3:AJ$100002))</f>
        <v/>
      </c>
      <c r="AM1346" s="13" t="str">
        <f>IF(OR(AK1346="",COUNTIF($AH$3:AH1346,AH1346)&lt;&gt;COUNTIF(AH$3:AH$100002,AH1346)),"",SUMIF(AH$3:AH$100002,AH1346,AK$3:AK$100002))</f>
        <v/>
      </c>
      <c r="AO1346" s="13" t="str">
        <f t="shared" si="756"/>
        <v/>
      </c>
      <c r="AP1346" s="13" t="str">
        <f t="shared" si="756"/>
        <v/>
      </c>
      <c r="AQ1346" s="13" t="str">
        <f t="shared" si="756"/>
        <v/>
      </c>
      <c r="AR1346" s="13" t="str">
        <f t="shared" si="745"/>
        <v/>
      </c>
      <c r="AS1346" s="13" t="str">
        <f t="shared" si="745"/>
        <v/>
      </c>
      <c r="AT1346" s="13" t="str">
        <f t="shared" si="745"/>
        <v/>
      </c>
      <c r="AU1346" s="13" t="str">
        <f t="shared" si="745"/>
        <v/>
      </c>
      <c r="AV1346" s="13" t="str">
        <f t="shared" si="760"/>
        <v/>
      </c>
      <c r="AW1346" s="86" t="str">
        <f t="shared" si="772"/>
        <v/>
      </c>
      <c r="AX1346" s="59" t="str">
        <f t="shared" si="773"/>
        <v/>
      </c>
      <c r="AY1346" s="63" t="str">
        <f>IF(OR($BR1346="",BH1346=""),"",COUNT($BR$3:$BR1346))</f>
        <v/>
      </c>
      <c r="AZ1346" s="13" t="str">
        <f>IF(OR($BR1346="",BI1346=""),"",COUNT($BR$3:$BR1346))</f>
        <v/>
      </c>
      <c r="BA1346" s="13" t="str">
        <f>IF(OR($BR1346="",BJ1346=""),"",COUNT($BR$3:$BR1346))</f>
        <v/>
      </c>
      <c r="BB1346" s="13" t="str">
        <f>IF(OR($BR1346="",BK1346=""),"",COUNT($BR$3:$BR1346))</f>
        <v/>
      </c>
      <c r="BC1346" s="13" t="str">
        <f>IF(OR($BR1346="",BL1346=""),"",COUNT($BR$3:$BR1346))</f>
        <v/>
      </c>
      <c r="BD1346" s="13" t="str">
        <f>IF(OR($BR1346="",BM1346=""),"",COUNT($BR$3:$BR1346))</f>
        <v/>
      </c>
      <c r="BE1346" s="13" t="str">
        <f>IF(OR($BR1346="",BN1346=""),"",COUNT($BR$3:$BR1346))</f>
        <v/>
      </c>
      <c r="BF1346" s="13" t="str">
        <f>IF(OR($BR1346="",BO1346=""),"",COUNT($BR$3:$BR1346))</f>
        <v/>
      </c>
      <c r="BG1346" s="66" t="str">
        <f>IF(Z1346="","",COUNT($Z$3:Z1346))</f>
        <v/>
      </c>
      <c r="BH1346" s="13" t="str">
        <f>IF(AO1346="","",IF(AO1346=BH$2,(SUMIF($BV$3:$BV1346,BH$2,$BW$3:$BW1346)-SUMIF($BX$3:$BX1346,BH$2,$BY$3:$BY1346))*AO$1,""))</f>
        <v/>
      </c>
      <c r="BI1346" s="13" t="str">
        <f>IF(AP1346="","",IF(AP1346=BI$2,(SUMIF($BV$3:$BV1346,BI$2,$BW$3:$BW1346)-SUMIF($BX$3:$BX1346,BI$2,$BY$3:$BY1346))*AP$1,""))</f>
        <v/>
      </c>
      <c r="BJ1346" s="13" t="str">
        <f>IF(AQ1346="","",IF(AQ1346=BJ$2,(SUMIF($BV$3:$BV1346,BJ$2,$BW$3:$BW1346)-SUMIF($BX$3:$BX1346,BJ$2,$BY$3:$BY1346))*AQ$1,""))</f>
        <v/>
      </c>
      <c r="BK1346" s="13" t="str">
        <f>IF(AR1346="","",IF(AR1346=BK$2,(SUMIF($BV$3:$BV1346,BK$2,$BW$3:$BW1346)-SUMIF($BX$3:$BX1346,BK$2,$BY$3:$BY1346))*AR$1,""))</f>
        <v/>
      </c>
      <c r="BL1346" s="13" t="str">
        <f>IF(AS1346="","",IF(AS1346=BL$2,(SUMIF($BV$3:$BV1346,BL$2,$BW$3:$BW1346)-SUMIF($BX$3:$BX1346,BL$2,$BY$3:$BY1346))*AS$1,""))</f>
        <v/>
      </c>
      <c r="BM1346" s="13" t="str">
        <f>IF(AT1346="","",IF(AT1346=BM$2,(SUMIF($BV$3:$BV1346,BM$2,$BW$3:$BW1346)-SUMIF($BX$3:$BX1346,BM$2,$BY$3:$BY1346))*AT$1,""))</f>
        <v/>
      </c>
      <c r="BN1346" s="13" t="str">
        <f>IF(AU1346="","",IF(AU1346=BN$2,(SUMIF($BV$3:$BV1346,BN$2,$BW$3:$BW1346)-SUMIF($BX$3:$BX1346,BN$2,$BY$3:$BY1346))*AU$1,""))</f>
        <v/>
      </c>
      <c r="BO1346" s="13" t="str">
        <f>IF(AV1346="","",IF(AV1346=BO$2,(SUMIF($BV$3:$BV1346,BO$2,$BW$3:$BW1346)-SUMIF($BX$3:$BX1346,BO$2,$BY$3:$BY1346))*AV$1,""))</f>
        <v/>
      </c>
      <c r="BP1346" s="69"/>
      <c r="BQ1346" s="13" t="str">
        <f t="shared" si="757"/>
        <v/>
      </c>
      <c r="BR1346" s="75" t="str">
        <f t="shared" si="774"/>
        <v/>
      </c>
      <c r="BS1346" s="33" t="str">
        <f t="shared" si="746"/>
        <v/>
      </c>
      <c r="BT1346" s="42" t="str">
        <f t="shared" si="747"/>
        <v/>
      </c>
      <c r="BU1346" s="38" t="str">
        <f t="shared" si="748"/>
        <v/>
      </c>
      <c r="BV1346" s="30" t="str">
        <f t="shared" si="775"/>
        <v/>
      </c>
      <c r="BW1346" s="36" t="str">
        <f t="shared" si="776"/>
        <v/>
      </c>
      <c r="BX1346" s="36" t="str">
        <f t="shared" si="777"/>
        <v/>
      </c>
      <c r="BY1346" s="45" t="str">
        <f t="shared" si="778"/>
        <v/>
      </c>
      <c r="BZ1346" s="12" t="str">
        <f t="shared" si="749"/>
        <v/>
      </c>
      <c r="CA1346" s="47" t="str">
        <f t="shared" si="750"/>
        <v/>
      </c>
      <c r="CB1346" s="32" t="str">
        <f t="shared" si="751"/>
        <v/>
      </c>
      <c r="CC1346" s="32" t="str">
        <f t="shared" si="752"/>
        <v/>
      </c>
      <c r="CD1346" s="32" t="str">
        <f t="shared" si="753"/>
        <v/>
      </c>
      <c r="CE1346" s="48"/>
      <c r="CF1346" s="32" t="str">
        <f t="shared" si="758"/>
        <v/>
      </c>
      <c r="CG1346" s="32" t="str">
        <f t="shared" si="759"/>
        <v/>
      </c>
      <c r="CH1346" s="48"/>
    </row>
    <row r="1347" spans="2:86" ht="30" customHeight="1" x14ac:dyDescent="0.2">
      <c r="B1347" s="155"/>
      <c r="C1347" s="117"/>
      <c r="D1347" s="53"/>
      <c r="E1347" s="68"/>
      <c r="F1347" s="54"/>
      <c r="G1347" s="54"/>
      <c r="H1347" s="55"/>
      <c r="I1347" s="71"/>
      <c r="J1347" s="73"/>
      <c r="K1347" s="56"/>
      <c r="L1347" s="76" t="str">
        <f t="shared" si="763"/>
        <v/>
      </c>
      <c r="M1347" s="77" t="str">
        <f t="shared" si="767"/>
        <v/>
      </c>
      <c r="N1347" s="130" t="str">
        <f t="shared" si="754"/>
        <v/>
      </c>
      <c r="O1347" s="131" t="str">
        <f t="shared" si="779"/>
        <v/>
      </c>
      <c r="P1347" s="131" t="str">
        <f t="shared" si="779"/>
        <v/>
      </c>
      <c r="Q1347" s="131" t="str">
        <f t="shared" si="779"/>
        <v/>
      </c>
      <c r="R1347" s="131" t="str">
        <f t="shared" si="779"/>
        <v/>
      </c>
      <c r="S1347" s="131" t="str">
        <f t="shared" si="779"/>
        <v/>
      </c>
      <c r="T1347" s="131" t="str">
        <f t="shared" si="779"/>
        <v/>
      </c>
      <c r="U1347" s="131" t="str">
        <f t="shared" si="779"/>
        <v/>
      </c>
      <c r="V1347" s="14"/>
      <c r="W1347" s="17" t="str">
        <f>IF(C1347="",IF(OR(AND($H1347&lt;&gt;"",C1347=""),AND($F1346=$F1347,$AK1347&lt;&gt;""),COUNTA($H$3:$H$100002)&gt;COUNTA($H$3:$H1347),$AE1347&lt;&gt;""),W1346,""),C1347)</f>
        <v/>
      </c>
      <c r="X1347" s="17" t="str">
        <f>IF(D1347="",IF(OR(AND($H1347&lt;&gt;"",D1347=""),AND($F1346=$F1347,$AK1347&lt;&gt;""),COUNTA($H$3:$H$100002)&gt;COUNTA($H$3:$H1347),$AE1347&lt;&gt;""),X1346,""),D1347)</f>
        <v/>
      </c>
      <c r="Y1347" s="17" t="str">
        <f>IF(E1347="",IF(OR(AND($H1347&lt;&gt;"",E1347=""),AND($F1346=$F1347,$AK1347&lt;&gt;""),COUNTA($H$3:$H$100002)&gt;COUNTA($H$3:$H1347),$AE1347&lt;&gt;""),Y1346,""),E1347)</f>
        <v/>
      </c>
      <c r="Z1347" s="27" t="str">
        <f t="shared" si="768"/>
        <v/>
      </c>
      <c r="AA1347" s="2" t="str">
        <f>IF(F1347="","",COUNTA($F$3:F1347))</f>
        <v/>
      </c>
      <c r="AB1347" s="3" t="str">
        <f>IF(F1347="","",IFERROR(IF(F1347&lt;&gt;"",IFERROR(INDEX(設定!$C$3:$C$303,MATCH(F1347,設定!$C$3:$C$303,0),0),INDEX(設定!$C$3:$C$303,MATCH("*"&amp;F1347&amp;"*",設定!$C$3:$C$303,0),0)),""),"エラー"))</f>
        <v/>
      </c>
      <c r="AC1347" s="2" t="str">
        <f>IF(G1347="","",COUNTA($G$3:G1347))</f>
        <v/>
      </c>
      <c r="AD1347" s="3" t="str">
        <f>IF(G1347="","",IFERROR(IF(G1347&lt;&gt;"",IFERROR(INDEX(設定!$C$3:$C$303,MATCH(G1347,設定!$C$3:$C$303,0),0),INDEX(設定!$C$3:$C$303,MATCH("*"&amp;G1347&amp;"*",設定!$C$3:$C$303,0),0)),""),"エラー"))</f>
        <v/>
      </c>
      <c r="AE1347" s="3" t="str">
        <f>IFERROR(IF(AB1347="",IF(AND(H1347&lt;&gt;"",F1347=""),INDEX(AB$3:AB1347,MATCH(MAX(AA$3:AA1347),AA$3:AA1347,0),0),""),AB1347),"")</f>
        <v/>
      </c>
      <c r="AF1347" s="3" t="str">
        <f>IFERROR(IF(AD1347="",IF(AND(H1347&lt;&gt;"",G1347=""),INDEX(AD$3:AD1347,MATCH(MAX(AC$3:AC1347),AC$3:AC1347,0),0),""),AD1347),"")</f>
        <v/>
      </c>
      <c r="AG1347" s="2" t="str">
        <f>IF(AH1347="","",IF(OR(AH1347=AH1346,AH1347=AH1348),IF(AND(E1347="",AB1347="",AG1346&lt;&gt;""),MAX($AG$3:AG1346),MAX($AG$3:AG1346)+1),IF(AH1346=AH1347,AG1346,MAX($AG$3:AG1346)+1)))</f>
        <v/>
      </c>
      <c r="AH1347" s="12" t="str">
        <f t="shared" si="755"/>
        <v/>
      </c>
      <c r="AI1347" s="12" t="str">
        <f t="shared" si="769"/>
        <v/>
      </c>
      <c r="AJ1347" s="13" t="str">
        <f t="shared" si="770"/>
        <v/>
      </c>
      <c r="AK1347" s="13" t="str">
        <f t="shared" si="771"/>
        <v/>
      </c>
      <c r="AL1347" s="13" t="str">
        <f>IF(OR(AJ1347="",COUNTIF($AH$3:AH1347,AH1347)&lt;&gt;COUNTIF(AH$3:AH$100002,AH1347)),"",SUMIF(AH$3:AH$100002,AH1347,AJ$3:AJ$100002))</f>
        <v/>
      </c>
      <c r="AM1347" s="13" t="str">
        <f>IF(OR(AK1347="",COUNTIF($AH$3:AH1347,AH1347)&lt;&gt;COUNTIF(AH$3:AH$100002,AH1347)),"",SUMIF(AH$3:AH$100002,AH1347,AK$3:AK$100002))</f>
        <v/>
      </c>
      <c r="AO1347" s="13" t="str">
        <f t="shared" si="756"/>
        <v/>
      </c>
      <c r="AP1347" s="13" t="str">
        <f t="shared" si="756"/>
        <v/>
      </c>
      <c r="AQ1347" s="13" t="str">
        <f t="shared" si="756"/>
        <v/>
      </c>
      <c r="AR1347" s="13" t="str">
        <f t="shared" si="756"/>
        <v/>
      </c>
      <c r="AS1347" s="13" t="str">
        <f t="shared" si="756"/>
        <v/>
      </c>
      <c r="AT1347" s="13" t="str">
        <f t="shared" si="756"/>
        <v/>
      </c>
      <c r="AU1347" s="13" t="str">
        <f t="shared" si="756"/>
        <v/>
      </c>
      <c r="AV1347" s="13" t="str">
        <f t="shared" si="760"/>
        <v/>
      </c>
      <c r="AW1347" s="86" t="str">
        <f t="shared" si="772"/>
        <v/>
      </c>
      <c r="AX1347" s="59" t="str">
        <f t="shared" si="773"/>
        <v/>
      </c>
      <c r="AY1347" s="63" t="str">
        <f>IF(OR($BR1347="",BH1347=""),"",COUNT($BR$3:$BR1347))</f>
        <v/>
      </c>
      <c r="AZ1347" s="13" t="str">
        <f>IF(OR($BR1347="",BI1347=""),"",COUNT($BR$3:$BR1347))</f>
        <v/>
      </c>
      <c r="BA1347" s="13" t="str">
        <f>IF(OR($BR1347="",BJ1347=""),"",COUNT($BR$3:$BR1347))</f>
        <v/>
      </c>
      <c r="BB1347" s="13" t="str">
        <f>IF(OR($BR1347="",BK1347=""),"",COUNT($BR$3:$BR1347))</f>
        <v/>
      </c>
      <c r="BC1347" s="13" t="str">
        <f>IF(OR($BR1347="",BL1347=""),"",COUNT($BR$3:$BR1347))</f>
        <v/>
      </c>
      <c r="BD1347" s="13" t="str">
        <f>IF(OR($BR1347="",BM1347=""),"",COUNT($BR$3:$BR1347))</f>
        <v/>
      </c>
      <c r="BE1347" s="13" t="str">
        <f>IF(OR($BR1347="",BN1347=""),"",COUNT($BR$3:$BR1347))</f>
        <v/>
      </c>
      <c r="BF1347" s="13" t="str">
        <f>IF(OR($BR1347="",BO1347=""),"",COUNT($BR$3:$BR1347))</f>
        <v/>
      </c>
      <c r="BG1347" s="66" t="str">
        <f>IF(Z1347="","",COUNT($Z$3:Z1347))</f>
        <v/>
      </c>
      <c r="BH1347" s="13" t="str">
        <f>IF(AO1347="","",IF(AO1347=BH$2,(SUMIF($BV$3:$BV1347,BH$2,$BW$3:$BW1347)-SUMIF($BX$3:$BX1347,BH$2,$BY$3:$BY1347))*AO$1,""))</f>
        <v/>
      </c>
      <c r="BI1347" s="13" t="str">
        <f>IF(AP1347="","",IF(AP1347=BI$2,(SUMIF($BV$3:$BV1347,BI$2,$BW$3:$BW1347)-SUMIF($BX$3:$BX1347,BI$2,$BY$3:$BY1347))*AP$1,""))</f>
        <v/>
      </c>
      <c r="BJ1347" s="13" t="str">
        <f>IF(AQ1347="","",IF(AQ1347=BJ$2,(SUMIF($BV$3:$BV1347,BJ$2,$BW$3:$BW1347)-SUMIF($BX$3:$BX1347,BJ$2,$BY$3:$BY1347))*AQ$1,""))</f>
        <v/>
      </c>
      <c r="BK1347" s="13" t="str">
        <f>IF(AR1347="","",IF(AR1347=BK$2,(SUMIF($BV$3:$BV1347,BK$2,$BW$3:$BW1347)-SUMIF($BX$3:$BX1347,BK$2,$BY$3:$BY1347))*AR$1,""))</f>
        <v/>
      </c>
      <c r="BL1347" s="13" t="str">
        <f>IF(AS1347="","",IF(AS1347=BL$2,(SUMIF($BV$3:$BV1347,BL$2,$BW$3:$BW1347)-SUMIF($BX$3:$BX1347,BL$2,$BY$3:$BY1347))*AS$1,""))</f>
        <v/>
      </c>
      <c r="BM1347" s="13" t="str">
        <f>IF(AT1347="","",IF(AT1347=BM$2,(SUMIF($BV$3:$BV1347,BM$2,$BW$3:$BW1347)-SUMIF($BX$3:$BX1347,BM$2,$BY$3:$BY1347))*AT$1,""))</f>
        <v/>
      </c>
      <c r="BN1347" s="13" t="str">
        <f>IF(AU1347="","",IF(AU1347=BN$2,(SUMIF($BV$3:$BV1347,BN$2,$BW$3:$BW1347)-SUMIF($BX$3:$BX1347,BN$2,$BY$3:$BY1347))*AU$1,""))</f>
        <v/>
      </c>
      <c r="BO1347" s="13" t="str">
        <f>IF(AV1347="","",IF(AV1347=BO$2,(SUMIF($BV$3:$BV1347,BO$2,$BW$3:$BW1347)-SUMIF($BX$3:$BX1347,BO$2,$BY$3:$BY1347))*AV$1,""))</f>
        <v/>
      </c>
      <c r="BP1347" s="69"/>
      <c r="BQ1347" s="13" t="str">
        <f t="shared" si="757"/>
        <v/>
      </c>
      <c r="BR1347" s="75" t="str">
        <f t="shared" si="774"/>
        <v/>
      </c>
      <c r="BS1347" s="33" t="str">
        <f t="shared" ref="BS1347:BS1410" si="780">IF(Z1347="","",W1347)</f>
        <v/>
      </c>
      <c r="BT1347" s="42" t="str">
        <f t="shared" ref="BT1347:BT1410" si="781">IF(Z1347="","",X1347)</f>
        <v/>
      </c>
      <c r="BU1347" s="38" t="str">
        <f t="shared" ref="BU1347:BU1410" si="782">IF(Z1347="","",Y1347)</f>
        <v/>
      </c>
      <c r="BV1347" s="30" t="str">
        <f t="shared" si="775"/>
        <v/>
      </c>
      <c r="BW1347" s="36" t="str">
        <f t="shared" si="776"/>
        <v/>
      </c>
      <c r="BX1347" s="36" t="str">
        <f t="shared" si="777"/>
        <v/>
      </c>
      <c r="BY1347" s="45" t="str">
        <f t="shared" si="778"/>
        <v/>
      </c>
      <c r="BZ1347" s="12" t="str">
        <f t="shared" ref="BZ1347:BZ1410" si="783">IF(H1347="","",H1347&amp;IF(I1347="",""," ("&amp;I1347&amp;")"))</f>
        <v/>
      </c>
      <c r="CA1347" s="47" t="str">
        <f t="shared" ref="CA1347:CA1410" si="784">IF(AE1347="","",AE1347)</f>
        <v/>
      </c>
      <c r="CB1347" s="32" t="str">
        <f t="shared" ref="CB1347:CB1410" si="785">IF(AF1347="","",AF1347)</f>
        <v/>
      </c>
      <c r="CC1347" s="32" t="str">
        <f t="shared" ref="CC1347:CC1410" si="786">IF(J1347="","",J1347)</f>
        <v/>
      </c>
      <c r="CD1347" s="32" t="str">
        <f t="shared" ref="CD1347:CD1410" si="787">IF(K1347="","",K1347)</f>
        <v/>
      </c>
      <c r="CE1347" s="48"/>
      <c r="CF1347" s="32" t="str">
        <f t="shared" si="758"/>
        <v/>
      </c>
      <c r="CG1347" s="32" t="str">
        <f t="shared" si="759"/>
        <v/>
      </c>
      <c r="CH1347" s="48"/>
    </row>
    <row r="1348" spans="2:86" ht="30" customHeight="1" x14ac:dyDescent="0.2">
      <c r="B1348" s="155"/>
      <c r="C1348" s="117"/>
      <c r="D1348" s="53"/>
      <c r="E1348" s="68"/>
      <c r="F1348" s="54"/>
      <c r="G1348" s="54"/>
      <c r="H1348" s="55"/>
      <c r="I1348" s="71"/>
      <c r="J1348" s="73"/>
      <c r="K1348" s="56"/>
      <c r="L1348" s="76" t="str">
        <f t="shared" si="763"/>
        <v/>
      </c>
      <c r="M1348" s="77" t="str">
        <f t="shared" si="767"/>
        <v/>
      </c>
      <c r="N1348" s="130" t="str">
        <f t="shared" ref="N1348:N1411" si="788">IFERROR(INDEX($BH$3:$BO$100002,MATCH($BG1348,$BG$3:$BG$100002,0),MATCH(N$1,$BH$2:$BO$2,0)),"")</f>
        <v/>
      </c>
      <c r="O1348" s="131" t="str">
        <f t="shared" si="779"/>
        <v/>
      </c>
      <c r="P1348" s="131" t="str">
        <f t="shared" si="779"/>
        <v/>
      </c>
      <c r="Q1348" s="131" t="str">
        <f t="shared" si="779"/>
        <v/>
      </c>
      <c r="R1348" s="131" t="str">
        <f t="shared" si="779"/>
        <v/>
      </c>
      <c r="S1348" s="131" t="str">
        <f t="shared" si="779"/>
        <v/>
      </c>
      <c r="T1348" s="131" t="str">
        <f t="shared" si="779"/>
        <v/>
      </c>
      <c r="U1348" s="131" t="str">
        <f t="shared" si="779"/>
        <v/>
      </c>
      <c r="V1348" s="14"/>
      <c r="W1348" s="17" t="str">
        <f>IF(C1348="",IF(OR(AND($H1348&lt;&gt;"",C1348=""),AND($F1347=$F1348,$AK1348&lt;&gt;""),COUNTA($H$3:$H$100002)&gt;COUNTA($H$3:$H1348),$AE1348&lt;&gt;""),W1347,""),C1348)</f>
        <v/>
      </c>
      <c r="X1348" s="17" t="str">
        <f>IF(D1348="",IF(OR(AND($H1348&lt;&gt;"",D1348=""),AND($F1347=$F1348,$AK1348&lt;&gt;""),COUNTA($H$3:$H$100002)&gt;COUNTA($H$3:$H1348),$AE1348&lt;&gt;""),X1347,""),D1348)</f>
        <v/>
      </c>
      <c r="Y1348" s="17" t="str">
        <f>IF(E1348="",IF(OR(AND($H1348&lt;&gt;"",E1348=""),AND($F1347=$F1348,$AK1348&lt;&gt;""),COUNTA($H$3:$H$100002)&gt;COUNTA($H$3:$H1348),$AE1348&lt;&gt;""),Y1347,""),E1348)</f>
        <v/>
      </c>
      <c r="Z1348" s="27" t="str">
        <f t="shared" si="768"/>
        <v/>
      </c>
      <c r="AA1348" s="2" t="str">
        <f>IF(F1348="","",COUNTA($F$3:F1348))</f>
        <v/>
      </c>
      <c r="AB1348" s="3" t="str">
        <f>IF(F1348="","",IFERROR(IF(F1348&lt;&gt;"",IFERROR(INDEX(設定!$C$3:$C$303,MATCH(F1348,設定!$C$3:$C$303,0),0),INDEX(設定!$C$3:$C$303,MATCH("*"&amp;F1348&amp;"*",設定!$C$3:$C$303,0),0)),""),"エラー"))</f>
        <v/>
      </c>
      <c r="AC1348" s="2" t="str">
        <f>IF(G1348="","",COUNTA($G$3:G1348))</f>
        <v/>
      </c>
      <c r="AD1348" s="3" t="str">
        <f>IF(G1348="","",IFERROR(IF(G1348&lt;&gt;"",IFERROR(INDEX(設定!$C$3:$C$303,MATCH(G1348,設定!$C$3:$C$303,0),0),INDEX(設定!$C$3:$C$303,MATCH("*"&amp;G1348&amp;"*",設定!$C$3:$C$303,0),0)),""),"エラー"))</f>
        <v/>
      </c>
      <c r="AE1348" s="3" t="str">
        <f>IFERROR(IF(AB1348="",IF(AND(H1348&lt;&gt;"",F1348=""),INDEX(AB$3:AB1348,MATCH(MAX(AA$3:AA1348),AA$3:AA1348,0),0),""),AB1348),"")</f>
        <v/>
      </c>
      <c r="AF1348" s="3" t="str">
        <f>IFERROR(IF(AD1348="",IF(AND(H1348&lt;&gt;"",G1348=""),INDEX(AD$3:AD1348,MATCH(MAX(AC$3:AC1348),AC$3:AC1348,0),0),""),AD1348),"")</f>
        <v/>
      </c>
      <c r="AG1348" s="2" t="str">
        <f>IF(AH1348="","",IF(OR(AH1348=AH1347,AH1348=AH1349),IF(AND(E1348="",AB1348="",AG1347&lt;&gt;""),MAX($AG$3:AG1347),MAX($AG$3:AG1347)+1),IF(AH1347=AH1348,AG1347,MAX($AG$3:AG1347)+1)))</f>
        <v/>
      </c>
      <c r="AH1348" s="12" t="str">
        <f t="shared" ref="AH1348:AH1411" si="789">IF(AE1348="","",Z1348&amp;"@"&amp;AE1348&amp;"@"&amp;AF1348)</f>
        <v/>
      </c>
      <c r="AI1348" s="12" t="str">
        <f t="shared" si="769"/>
        <v/>
      </c>
      <c r="AJ1348" s="13" t="str">
        <f t="shared" si="770"/>
        <v/>
      </c>
      <c r="AK1348" s="13" t="str">
        <f t="shared" si="771"/>
        <v/>
      </c>
      <c r="AL1348" s="13" t="str">
        <f>IF(OR(AJ1348="",COUNTIF($AH$3:AH1348,AH1348)&lt;&gt;COUNTIF(AH$3:AH$100002,AH1348)),"",SUMIF(AH$3:AH$100002,AH1348,AJ$3:AJ$100002))</f>
        <v/>
      </c>
      <c r="AM1348" s="13" t="str">
        <f>IF(OR(AK1348="",COUNTIF($AH$3:AH1348,AH1348)&lt;&gt;COUNTIF(AH$3:AH$100002,AH1348)),"",SUMIF(AH$3:AH$100002,AH1348,AK$3:AK$100002))</f>
        <v/>
      </c>
      <c r="AO1348" s="13" t="str">
        <f t="shared" ref="AO1348:AR1411" si="790">IF($Z1348="","",IF(COUNTIF($AE1348:$AF1348,AO$2),AO$2,""))</f>
        <v/>
      </c>
      <c r="AP1348" s="13" t="str">
        <f t="shared" si="790"/>
        <v/>
      </c>
      <c r="AQ1348" s="13" t="str">
        <f t="shared" si="790"/>
        <v/>
      </c>
      <c r="AR1348" s="13" t="str">
        <f t="shared" si="790"/>
        <v/>
      </c>
      <c r="AS1348" s="13" t="str">
        <f t="shared" ref="AS1348:AV1411" si="791">IF($Z1348="","",IF(COUNTIF($AE1348:$AF1348,AS$2),AS$2,""))</f>
        <v/>
      </c>
      <c r="AT1348" s="13" t="str">
        <f t="shared" si="791"/>
        <v/>
      </c>
      <c r="AU1348" s="13" t="str">
        <f t="shared" si="791"/>
        <v/>
      </c>
      <c r="AV1348" s="13" t="str">
        <f t="shared" si="760"/>
        <v/>
      </c>
      <c r="AW1348" s="86" t="str">
        <f t="shared" si="772"/>
        <v/>
      </c>
      <c r="AX1348" s="59" t="str">
        <f t="shared" si="773"/>
        <v/>
      </c>
      <c r="AY1348" s="63" t="str">
        <f>IF(OR($BR1348="",BH1348=""),"",COUNT($BR$3:$BR1348))</f>
        <v/>
      </c>
      <c r="AZ1348" s="13" t="str">
        <f>IF(OR($BR1348="",BI1348=""),"",COUNT($BR$3:$BR1348))</f>
        <v/>
      </c>
      <c r="BA1348" s="13" t="str">
        <f>IF(OR($BR1348="",BJ1348=""),"",COUNT($BR$3:$BR1348))</f>
        <v/>
      </c>
      <c r="BB1348" s="13" t="str">
        <f>IF(OR($BR1348="",BK1348=""),"",COUNT($BR$3:$BR1348))</f>
        <v/>
      </c>
      <c r="BC1348" s="13" t="str">
        <f>IF(OR($BR1348="",BL1348=""),"",COUNT($BR$3:$BR1348))</f>
        <v/>
      </c>
      <c r="BD1348" s="13" t="str">
        <f>IF(OR($BR1348="",BM1348=""),"",COUNT($BR$3:$BR1348))</f>
        <v/>
      </c>
      <c r="BE1348" s="13" t="str">
        <f>IF(OR($BR1348="",BN1348=""),"",COUNT($BR$3:$BR1348))</f>
        <v/>
      </c>
      <c r="BF1348" s="13" t="str">
        <f>IF(OR($BR1348="",BO1348=""),"",COUNT($BR$3:$BR1348))</f>
        <v/>
      </c>
      <c r="BG1348" s="66" t="str">
        <f>IF(Z1348="","",COUNT($Z$3:Z1348))</f>
        <v/>
      </c>
      <c r="BH1348" s="13" t="str">
        <f>IF(AO1348="","",IF(AO1348=BH$2,(SUMIF($BV$3:$BV1348,BH$2,$BW$3:$BW1348)-SUMIF($BX$3:$BX1348,BH$2,$BY$3:$BY1348))*AO$1,""))</f>
        <v/>
      </c>
      <c r="BI1348" s="13" t="str">
        <f>IF(AP1348="","",IF(AP1348=BI$2,(SUMIF($BV$3:$BV1348,BI$2,$BW$3:$BW1348)-SUMIF($BX$3:$BX1348,BI$2,$BY$3:$BY1348))*AP$1,""))</f>
        <v/>
      </c>
      <c r="BJ1348" s="13" t="str">
        <f>IF(AQ1348="","",IF(AQ1348=BJ$2,(SUMIF($BV$3:$BV1348,BJ$2,$BW$3:$BW1348)-SUMIF($BX$3:$BX1348,BJ$2,$BY$3:$BY1348))*AQ$1,""))</f>
        <v/>
      </c>
      <c r="BK1348" s="13" t="str">
        <f>IF(AR1348="","",IF(AR1348=BK$2,(SUMIF($BV$3:$BV1348,BK$2,$BW$3:$BW1348)-SUMIF($BX$3:$BX1348,BK$2,$BY$3:$BY1348))*AR$1,""))</f>
        <v/>
      </c>
      <c r="BL1348" s="13" t="str">
        <f>IF(AS1348="","",IF(AS1348=BL$2,(SUMIF($BV$3:$BV1348,BL$2,$BW$3:$BW1348)-SUMIF($BX$3:$BX1348,BL$2,$BY$3:$BY1348))*AS$1,""))</f>
        <v/>
      </c>
      <c r="BM1348" s="13" t="str">
        <f>IF(AT1348="","",IF(AT1348=BM$2,(SUMIF($BV$3:$BV1348,BM$2,$BW$3:$BW1348)-SUMIF($BX$3:$BX1348,BM$2,$BY$3:$BY1348))*AT$1,""))</f>
        <v/>
      </c>
      <c r="BN1348" s="13" t="str">
        <f>IF(AU1348="","",IF(AU1348=BN$2,(SUMIF($BV$3:$BV1348,BN$2,$BW$3:$BW1348)-SUMIF($BX$3:$BX1348,BN$2,$BY$3:$BY1348))*AU$1,""))</f>
        <v/>
      </c>
      <c r="BO1348" s="13" t="str">
        <f>IF(AV1348="","",IF(AV1348=BO$2,(SUMIF($BV$3:$BV1348,BO$2,$BW$3:$BW1348)-SUMIF($BX$3:$BX1348,BO$2,$BY$3:$BY1348))*AV$1,""))</f>
        <v/>
      </c>
      <c r="BP1348" s="69"/>
      <c r="BQ1348" s="13" t="str">
        <f t="shared" ref="BQ1348:BQ1411" si="792">IF(B1348="","",IF(ISNUMBER(B1348),B1348,""))</f>
        <v/>
      </c>
      <c r="BR1348" s="75" t="str">
        <f t="shared" si="774"/>
        <v/>
      </c>
      <c r="BS1348" s="33" t="str">
        <f t="shared" si="780"/>
        <v/>
      </c>
      <c r="BT1348" s="42" t="str">
        <f t="shared" si="781"/>
        <v/>
      </c>
      <c r="BU1348" s="38" t="str">
        <f t="shared" si="782"/>
        <v/>
      </c>
      <c r="BV1348" s="30" t="str">
        <f t="shared" si="775"/>
        <v/>
      </c>
      <c r="BW1348" s="36" t="str">
        <f t="shared" si="776"/>
        <v/>
      </c>
      <c r="BX1348" s="36" t="str">
        <f t="shared" si="777"/>
        <v/>
      </c>
      <c r="BY1348" s="45" t="str">
        <f t="shared" si="778"/>
        <v/>
      </c>
      <c r="BZ1348" s="12" t="str">
        <f t="shared" si="783"/>
        <v/>
      </c>
      <c r="CA1348" s="47" t="str">
        <f t="shared" si="784"/>
        <v/>
      </c>
      <c r="CB1348" s="32" t="str">
        <f t="shared" si="785"/>
        <v/>
      </c>
      <c r="CC1348" s="32" t="str">
        <f t="shared" si="786"/>
        <v/>
      </c>
      <c r="CD1348" s="32" t="str">
        <f t="shared" si="787"/>
        <v/>
      </c>
      <c r="CE1348" s="48"/>
      <c r="CF1348" s="32" t="str">
        <f t="shared" ref="CF1348:CF1411" si="793">IF(AND(ISNUMBER(B1348),CG1348&lt;&gt;""),B1348,"")</f>
        <v/>
      </c>
      <c r="CG1348" s="32" t="str">
        <f t="shared" ref="CG1348:CG1411" si="794">IF(AE1348="","",AE1348&amp;"@"&amp;AF1348)</f>
        <v/>
      </c>
      <c r="CH1348" s="48"/>
    </row>
    <row r="1349" spans="2:86" ht="30" customHeight="1" x14ac:dyDescent="0.2">
      <c r="B1349" s="155"/>
      <c r="C1349" s="117"/>
      <c r="D1349" s="53"/>
      <c r="E1349" s="68"/>
      <c r="F1349" s="54"/>
      <c r="G1349" s="54"/>
      <c r="H1349" s="55"/>
      <c r="I1349" s="71"/>
      <c r="J1349" s="73"/>
      <c r="K1349" s="56"/>
      <c r="L1349" s="76" t="str">
        <f t="shared" si="763"/>
        <v/>
      </c>
      <c r="M1349" s="77" t="str">
        <f t="shared" si="767"/>
        <v/>
      </c>
      <c r="N1349" s="130" t="str">
        <f t="shared" si="788"/>
        <v/>
      </c>
      <c r="O1349" s="131" t="str">
        <f t="shared" si="779"/>
        <v/>
      </c>
      <c r="P1349" s="131" t="str">
        <f t="shared" si="779"/>
        <v/>
      </c>
      <c r="Q1349" s="131" t="str">
        <f t="shared" si="779"/>
        <v/>
      </c>
      <c r="R1349" s="131" t="str">
        <f t="shared" si="779"/>
        <v/>
      </c>
      <c r="S1349" s="131" t="str">
        <f t="shared" si="779"/>
        <v/>
      </c>
      <c r="T1349" s="131" t="str">
        <f t="shared" si="779"/>
        <v/>
      </c>
      <c r="U1349" s="131" t="str">
        <f t="shared" si="779"/>
        <v/>
      </c>
      <c r="V1349" s="14"/>
      <c r="W1349" s="17" t="str">
        <f>IF(C1349="",IF(OR(AND($H1349&lt;&gt;"",C1349=""),AND($F1348=$F1349,$AK1349&lt;&gt;""),COUNTA($H$3:$H$100002)&gt;COUNTA($H$3:$H1349),$AE1349&lt;&gt;""),W1348,""),C1349)</f>
        <v/>
      </c>
      <c r="X1349" s="17" t="str">
        <f>IF(D1349="",IF(OR(AND($H1349&lt;&gt;"",D1349=""),AND($F1348=$F1349,$AK1349&lt;&gt;""),COUNTA($H$3:$H$100002)&gt;COUNTA($H$3:$H1349),$AE1349&lt;&gt;""),X1348,""),D1349)</f>
        <v/>
      </c>
      <c r="Y1349" s="17" t="str">
        <f>IF(E1349="",IF(OR(AND($H1349&lt;&gt;"",E1349=""),AND($F1348=$F1349,$AK1349&lt;&gt;""),COUNTA($H$3:$H$100002)&gt;COUNTA($H$3:$H1349),$AE1349&lt;&gt;""),Y1348,""),E1349)</f>
        <v/>
      </c>
      <c r="Z1349" s="27" t="str">
        <f t="shared" si="768"/>
        <v/>
      </c>
      <c r="AA1349" s="2" t="str">
        <f>IF(F1349="","",COUNTA($F$3:F1349))</f>
        <v/>
      </c>
      <c r="AB1349" s="3" t="str">
        <f>IF(F1349="","",IFERROR(IF(F1349&lt;&gt;"",IFERROR(INDEX(設定!$C$3:$C$303,MATCH(F1349,設定!$C$3:$C$303,0),0),INDEX(設定!$C$3:$C$303,MATCH("*"&amp;F1349&amp;"*",設定!$C$3:$C$303,0),0)),""),"エラー"))</f>
        <v/>
      </c>
      <c r="AC1349" s="2" t="str">
        <f>IF(G1349="","",COUNTA($G$3:G1349))</f>
        <v/>
      </c>
      <c r="AD1349" s="3" t="str">
        <f>IF(G1349="","",IFERROR(IF(G1349&lt;&gt;"",IFERROR(INDEX(設定!$C$3:$C$303,MATCH(G1349,設定!$C$3:$C$303,0),0),INDEX(設定!$C$3:$C$303,MATCH("*"&amp;G1349&amp;"*",設定!$C$3:$C$303,0),0)),""),"エラー"))</f>
        <v/>
      </c>
      <c r="AE1349" s="3" t="str">
        <f>IFERROR(IF(AB1349="",IF(AND(H1349&lt;&gt;"",F1349=""),INDEX(AB$3:AB1349,MATCH(MAX(AA$3:AA1349),AA$3:AA1349,0),0),""),AB1349),"")</f>
        <v/>
      </c>
      <c r="AF1349" s="3" t="str">
        <f>IFERROR(IF(AD1349="",IF(AND(H1349&lt;&gt;"",G1349=""),INDEX(AD$3:AD1349,MATCH(MAX(AC$3:AC1349),AC$3:AC1349,0),0),""),AD1349),"")</f>
        <v/>
      </c>
      <c r="AG1349" s="2" t="str">
        <f>IF(AH1349="","",IF(OR(AH1349=AH1348,AH1349=AH1350),IF(AND(E1349="",AB1349="",AG1348&lt;&gt;""),MAX($AG$3:AG1348),MAX($AG$3:AG1348)+1),IF(AH1348=AH1349,AG1348,MAX($AG$3:AG1348)+1)))</f>
        <v/>
      </c>
      <c r="AH1349" s="12" t="str">
        <f t="shared" si="789"/>
        <v/>
      </c>
      <c r="AI1349" s="12" t="str">
        <f t="shared" si="769"/>
        <v/>
      </c>
      <c r="AJ1349" s="13" t="str">
        <f t="shared" si="770"/>
        <v/>
      </c>
      <c r="AK1349" s="13" t="str">
        <f t="shared" si="771"/>
        <v/>
      </c>
      <c r="AL1349" s="13" t="str">
        <f>IF(OR(AJ1349="",COUNTIF($AH$3:AH1349,AH1349)&lt;&gt;COUNTIF(AH$3:AH$100002,AH1349)),"",SUMIF(AH$3:AH$100002,AH1349,AJ$3:AJ$100002))</f>
        <v/>
      </c>
      <c r="AM1349" s="13" t="str">
        <f>IF(OR(AK1349="",COUNTIF($AH$3:AH1349,AH1349)&lt;&gt;COUNTIF(AH$3:AH$100002,AH1349)),"",SUMIF(AH$3:AH$100002,AH1349,AK$3:AK$100002))</f>
        <v/>
      </c>
      <c r="AO1349" s="13" t="str">
        <f t="shared" si="790"/>
        <v/>
      </c>
      <c r="AP1349" s="13" t="str">
        <f t="shared" si="790"/>
        <v/>
      </c>
      <c r="AQ1349" s="13" t="str">
        <f t="shared" si="790"/>
        <v/>
      </c>
      <c r="AR1349" s="13" t="str">
        <f t="shared" si="790"/>
        <v/>
      </c>
      <c r="AS1349" s="13" t="str">
        <f t="shared" si="791"/>
        <v/>
      </c>
      <c r="AT1349" s="13" t="str">
        <f t="shared" si="791"/>
        <v/>
      </c>
      <c r="AU1349" s="13" t="str">
        <f t="shared" si="791"/>
        <v/>
      </c>
      <c r="AV1349" s="13" t="str">
        <f t="shared" si="760"/>
        <v/>
      </c>
      <c r="AW1349" s="86" t="str">
        <f t="shared" si="772"/>
        <v/>
      </c>
      <c r="AX1349" s="59" t="str">
        <f t="shared" si="773"/>
        <v/>
      </c>
      <c r="AY1349" s="63" t="str">
        <f>IF(OR($BR1349="",BH1349=""),"",COUNT($BR$3:$BR1349))</f>
        <v/>
      </c>
      <c r="AZ1349" s="13" t="str">
        <f>IF(OR($BR1349="",BI1349=""),"",COUNT($BR$3:$BR1349))</f>
        <v/>
      </c>
      <c r="BA1349" s="13" t="str">
        <f>IF(OR($BR1349="",BJ1349=""),"",COUNT($BR$3:$BR1349))</f>
        <v/>
      </c>
      <c r="BB1349" s="13" t="str">
        <f>IF(OR($BR1349="",BK1349=""),"",COUNT($BR$3:$BR1349))</f>
        <v/>
      </c>
      <c r="BC1349" s="13" t="str">
        <f>IF(OR($BR1349="",BL1349=""),"",COUNT($BR$3:$BR1349))</f>
        <v/>
      </c>
      <c r="BD1349" s="13" t="str">
        <f>IF(OR($BR1349="",BM1349=""),"",COUNT($BR$3:$BR1349))</f>
        <v/>
      </c>
      <c r="BE1349" s="13" t="str">
        <f>IF(OR($BR1349="",BN1349=""),"",COUNT($BR$3:$BR1349))</f>
        <v/>
      </c>
      <c r="BF1349" s="13" t="str">
        <f>IF(OR($BR1349="",BO1349=""),"",COUNT($BR$3:$BR1349))</f>
        <v/>
      </c>
      <c r="BG1349" s="66" t="str">
        <f>IF(Z1349="","",COUNT($Z$3:Z1349))</f>
        <v/>
      </c>
      <c r="BH1349" s="13" t="str">
        <f>IF(AO1349="","",IF(AO1349=BH$2,(SUMIF($BV$3:$BV1349,BH$2,$BW$3:$BW1349)-SUMIF($BX$3:$BX1349,BH$2,$BY$3:$BY1349))*AO$1,""))</f>
        <v/>
      </c>
      <c r="BI1349" s="13" t="str">
        <f>IF(AP1349="","",IF(AP1349=BI$2,(SUMIF($BV$3:$BV1349,BI$2,$BW$3:$BW1349)-SUMIF($BX$3:$BX1349,BI$2,$BY$3:$BY1349))*AP$1,""))</f>
        <v/>
      </c>
      <c r="BJ1349" s="13" t="str">
        <f>IF(AQ1349="","",IF(AQ1349=BJ$2,(SUMIF($BV$3:$BV1349,BJ$2,$BW$3:$BW1349)-SUMIF($BX$3:$BX1349,BJ$2,$BY$3:$BY1349))*AQ$1,""))</f>
        <v/>
      </c>
      <c r="BK1349" s="13" t="str">
        <f>IF(AR1349="","",IF(AR1349=BK$2,(SUMIF($BV$3:$BV1349,BK$2,$BW$3:$BW1349)-SUMIF($BX$3:$BX1349,BK$2,$BY$3:$BY1349))*AR$1,""))</f>
        <v/>
      </c>
      <c r="BL1349" s="13" t="str">
        <f>IF(AS1349="","",IF(AS1349=BL$2,(SUMIF($BV$3:$BV1349,BL$2,$BW$3:$BW1349)-SUMIF($BX$3:$BX1349,BL$2,$BY$3:$BY1349))*AS$1,""))</f>
        <v/>
      </c>
      <c r="BM1349" s="13" t="str">
        <f>IF(AT1349="","",IF(AT1349=BM$2,(SUMIF($BV$3:$BV1349,BM$2,$BW$3:$BW1349)-SUMIF($BX$3:$BX1349,BM$2,$BY$3:$BY1349))*AT$1,""))</f>
        <v/>
      </c>
      <c r="BN1349" s="13" t="str">
        <f>IF(AU1349="","",IF(AU1349=BN$2,(SUMIF($BV$3:$BV1349,BN$2,$BW$3:$BW1349)-SUMIF($BX$3:$BX1349,BN$2,$BY$3:$BY1349))*AU$1,""))</f>
        <v/>
      </c>
      <c r="BO1349" s="13" t="str">
        <f>IF(AV1349="","",IF(AV1349=BO$2,(SUMIF($BV$3:$BV1349,BO$2,$BW$3:$BW1349)-SUMIF($BX$3:$BX1349,BO$2,$BY$3:$BY1349))*AV$1,""))</f>
        <v/>
      </c>
      <c r="BP1349" s="69"/>
      <c r="BQ1349" s="13" t="str">
        <f t="shared" si="792"/>
        <v/>
      </c>
      <c r="BR1349" s="75" t="str">
        <f t="shared" si="774"/>
        <v/>
      </c>
      <c r="BS1349" s="33" t="str">
        <f t="shared" si="780"/>
        <v/>
      </c>
      <c r="BT1349" s="42" t="str">
        <f t="shared" si="781"/>
        <v/>
      </c>
      <c r="BU1349" s="38" t="str">
        <f t="shared" si="782"/>
        <v/>
      </c>
      <c r="BV1349" s="30" t="str">
        <f t="shared" si="775"/>
        <v/>
      </c>
      <c r="BW1349" s="36" t="str">
        <f t="shared" si="776"/>
        <v/>
      </c>
      <c r="BX1349" s="36" t="str">
        <f t="shared" si="777"/>
        <v/>
      </c>
      <c r="BY1349" s="45" t="str">
        <f t="shared" si="778"/>
        <v/>
      </c>
      <c r="BZ1349" s="12" t="str">
        <f t="shared" si="783"/>
        <v/>
      </c>
      <c r="CA1349" s="47" t="str">
        <f t="shared" si="784"/>
        <v/>
      </c>
      <c r="CB1349" s="32" t="str">
        <f t="shared" si="785"/>
        <v/>
      </c>
      <c r="CC1349" s="32" t="str">
        <f t="shared" si="786"/>
        <v/>
      </c>
      <c r="CD1349" s="32" t="str">
        <f t="shared" si="787"/>
        <v/>
      </c>
      <c r="CE1349" s="48"/>
      <c r="CF1349" s="32" t="str">
        <f t="shared" si="793"/>
        <v/>
      </c>
      <c r="CG1349" s="32" t="str">
        <f t="shared" si="794"/>
        <v/>
      </c>
      <c r="CH1349" s="48"/>
    </row>
    <row r="1350" spans="2:86" ht="30" customHeight="1" x14ac:dyDescent="0.2">
      <c r="B1350" s="155"/>
      <c r="C1350" s="117"/>
      <c r="D1350" s="53"/>
      <c r="E1350" s="68"/>
      <c r="F1350" s="54"/>
      <c r="G1350" s="54"/>
      <c r="H1350" s="55"/>
      <c r="I1350" s="71"/>
      <c r="J1350" s="73"/>
      <c r="K1350" s="56"/>
      <c r="L1350" s="76" t="str">
        <f t="shared" si="763"/>
        <v/>
      </c>
      <c r="M1350" s="77" t="str">
        <f t="shared" si="767"/>
        <v/>
      </c>
      <c r="N1350" s="130" t="str">
        <f t="shared" si="788"/>
        <v/>
      </c>
      <c r="O1350" s="131" t="str">
        <f t="shared" si="779"/>
        <v/>
      </c>
      <c r="P1350" s="131" t="str">
        <f t="shared" si="779"/>
        <v/>
      </c>
      <c r="Q1350" s="131" t="str">
        <f t="shared" si="779"/>
        <v/>
      </c>
      <c r="R1350" s="131" t="str">
        <f t="shared" si="779"/>
        <v/>
      </c>
      <c r="S1350" s="131" t="str">
        <f t="shared" si="779"/>
        <v/>
      </c>
      <c r="T1350" s="131" t="str">
        <f t="shared" si="779"/>
        <v/>
      </c>
      <c r="U1350" s="131" t="str">
        <f t="shared" si="779"/>
        <v/>
      </c>
      <c r="V1350" s="14"/>
      <c r="W1350" s="17" t="str">
        <f>IF(C1350="",IF(OR(AND($H1350&lt;&gt;"",C1350=""),AND($F1349=$F1350,$AK1350&lt;&gt;""),COUNTA($H$3:$H$100002)&gt;COUNTA($H$3:$H1350),$AE1350&lt;&gt;""),W1349,""),C1350)</f>
        <v/>
      </c>
      <c r="X1350" s="17" t="str">
        <f>IF(D1350="",IF(OR(AND($H1350&lt;&gt;"",D1350=""),AND($F1349=$F1350,$AK1350&lt;&gt;""),COUNTA($H$3:$H$100002)&gt;COUNTA($H$3:$H1350),$AE1350&lt;&gt;""),X1349,""),D1350)</f>
        <v/>
      </c>
      <c r="Y1350" s="17" t="str">
        <f>IF(E1350="",IF(OR(AND($H1350&lt;&gt;"",E1350=""),AND($F1349=$F1350,$AK1350&lt;&gt;""),COUNTA($H$3:$H$100002)&gt;COUNTA($H$3:$H1350),$AE1350&lt;&gt;""),Y1349,""),E1350)</f>
        <v/>
      </c>
      <c r="Z1350" s="27" t="str">
        <f t="shared" si="768"/>
        <v/>
      </c>
      <c r="AA1350" s="2" t="str">
        <f>IF(F1350="","",COUNTA($F$3:F1350))</f>
        <v/>
      </c>
      <c r="AB1350" s="3" t="str">
        <f>IF(F1350="","",IFERROR(IF(F1350&lt;&gt;"",IFERROR(INDEX(設定!$C$3:$C$303,MATCH(F1350,設定!$C$3:$C$303,0),0),INDEX(設定!$C$3:$C$303,MATCH("*"&amp;F1350&amp;"*",設定!$C$3:$C$303,0),0)),""),"エラー"))</f>
        <v/>
      </c>
      <c r="AC1350" s="2" t="str">
        <f>IF(G1350="","",COUNTA($G$3:G1350))</f>
        <v/>
      </c>
      <c r="AD1350" s="3" t="str">
        <f>IF(G1350="","",IFERROR(IF(G1350&lt;&gt;"",IFERROR(INDEX(設定!$C$3:$C$303,MATCH(G1350,設定!$C$3:$C$303,0),0),INDEX(設定!$C$3:$C$303,MATCH("*"&amp;G1350&amp;"*",設定!$C$3:$C$303,0),0)),""),"エラー"))</f>
        <v/>
      </c>
      <c r="AE1350" s="3" t="str">
        <f>IFERROR(IF(AB1350="",IF(AND(H1350&lt;&gt;"",F1350=""),INDEX(AB$3:AB1350,MATCH(MAX(AA$3:AA1350),AA$3:AA1350,0),0),""),AB1350),"")</f>
        <v/>
      </c>
      <c r="AF1350" s="3" t="str">
        <f>IFERROR(IF(AD1350="",IF(AND(H1350&lt;&gt;"",G1350=""),INDEX(AD$3:AD1350,MATCH(MAX(AC$3:AC1350),AC$3:AC1350,0),0),""),AD1350),"")</f>
        <v/>
      </c>
      <c r="AG1350" s="2" t="str">
        <f>IF(AH1350="","",IF(OR(AH1350=AH1349,AH1350=AH1351),IF(AND(E1350="",AB1350="",AG1349&lt;&gt;""),MAX($AG$3:AG1349),MAX($AG$3:AG1349)+1),IF(AH1349=AH1350,AG1349,MAX($AG$3:AG1349)+1)))</f>
        <v/>
      </c>
      <c r="AH1350" s="12" t="str">
        <f t="shared" si="789"/>
        <v/>
      </c>
      <c r="AI1350" s="12" t="str">
        <f t="shared" si="769"/>
        <v/>
      </c>
      <c r="AJ1350" s="13" t="str">
        <f t="shared" si="770"/>
        <v/>
      </c>
      <c r="AK1350" s="13" t="str">
        <f t="shared" si="771"/>
        <v/>
      </c>
      <c r="AL1350" s="13" t="str">
        <f>IF(OR(AJ1350="",COUNTIF($AH$3:AH1350,AH1350)&lt;&gt;COUNTIF(AH$3:AH$100002,AH1350)),"",SUMIF(AH$3:AH$100002,AH1350,AJ$3:AJ$100002))</f>
        <v/>
      </c>
      <c r="AM1350" s="13" t="str">
        <f>IF(OR(AK1350="",COUNTIF($AH$3:AH1350,AH1350)&lt;&gt;COUNTIF(AH$3:AH$100002,AH1350)),"",SUMIF(AH$3:AH$100002,AH1350,AK$3:AK$100002))</f>
        <v/>
      </c>
      <c r="AO1350" s="13" t="str">
        <f t="shared" si="790"/>
        <v/>
      </c>
      <c r="AP1350" s="13" t="str">
        <f t="shared" si="790"/>
        <v/>
      </c>
      <c r="AQ1350" s="13" t="str">
        <f t="shared" si="790"/>
        <v/>
      </c>
      <c r="AR1350" s="13" t="str">
        <f t="shared" si="790"/>
        <v/>
      </c>
      <c r="AS1350" s="13" t="str">
        <f t="shared" si="791"/>
        <v/>
      </c>
      <c r="AT1350" s="13" t="str">
        <f t="shared" si="791"/>
        <v/>
      </c>
      <c r="AU1350" s="13" t="str">
        <f t="shared" si="791"/>
        <v/>
      </c>
      <c r="AV1350" s="13" t="str">
        <f t="shared" si="791"/>
        <v/>
      </c>
      <c r="AW1350" s="86" t="str">
        <f t="shared" si="772"/>
        <v/>
      </c>
      <c r="AX1350" s="59" t="str">
        <f t="shared" si="773"/>
        <v/>
      </c>
      <c r="AY1350" s="63" t="str">
        <f>IF(OR($BR1350="",BH1350=""),"",COUNT($BR$3:$BR1350))</f>
        <v/>
      </c>
      <c r="AZ1350" s="13" t="str">
        <f>IF(OR($BR1350="",BI1350=""),"",COUNT($BR$3:$BR1350))</f>
        <v/>
      </c>
      <c r="BA1350" s="13" t="str">
        <f>IF(OR($BR1350="",BJ1350=""),"",COUNT($BR$3:$BR1350))</f>
        <v/>
      </c>
      <c r="BB1350" s="13" t="str">
        <f>IF(OR($BR1350="",BK1350=""),"",COUNT($BR$3:$BR1350))</f>
        <v/>
      </c>
      <c r="BC1350" s="13" t="str">
        <f>IF(OR($BR1350="",BL1350=""),"",COUNT($BR$3:$BR1350))</f>
        <v/>
      </c>
      <c r="BD1350" s="13" t="str">
        <f>IF(OR($BR1350="",BM1350=""),"",COUNT($BR$3:$BR1350))</f>
        <v/>
      </c>
      <c r="BE1350" s="13" t="str">
        <f>IF(OR($BR1350="",BN1350=""),"",COUNT($BR$3:$BR1350))</f>
        <v/>
      </c>
      <c r="BF1350" s="13" t="str">
        <f>IF(OR($BR1350="",BO1350=""),"",COUNT($BR$3:$BR1350))</f>
        <v/>
      </c>
      <c r="BG1350" s="66" t="str">
        <f>IF(Z1350="","",COUNT($Z$3:Z1350))</f>
        <v/>
      </c>
      <c r="BH1350" s="13" t="str">
        <f>IF(AO1350="","",IF(AO1350=BH$2,(SUMIF($BV$3:$BV1350,BH$2,$BW$3:$BW1350)-SUMIF($BX$3:$BX1350,BH$2,$BY$3:$BY1350))*AO$1,""))</f>
        <v/>
      </c>
      <c r="BI1350" s="13" t="str">
        <f>IF(AP1350="","",IF(AP1350=BI$2,(SUMIF($BV$3:$BV1350,BI$2,$BW$3:$BW1350)-SUMIF($BX$3:$BX1350,BI$2,$BY$3:$BY1350))*AP$1,""))</f>
        <v/>
      </c>
      <c r="BJ1350" s="13" t="str">
        <f>IF(AQ1350="","",IF(AQ1350=BJ$2,(SUMIF($BV$3:$BV1350,BJ$2,$BW$3:$BW1350)-SUMIF($BX$3:$BX1350,BJ$2,$BY$3:$BY1350))*AQ$1,""))</f>
        <v/>
      </c>
      <c r="BK1350" s="13" t="str">
        <f>IF(AR1350="","",IF(AR1350=BK$2,(SUMIF($BV$3:$BV1350,BK$2,$BW$3:$BW1350)-SUMIF($BX$3:$BX1350,BK$2,$BY$3:$BY1350))*AR$1,""))</f>
        <v/>
      </c>
      <c r="BL1350" s="13" t="str">
        <f>IF(AS1350="","",IF(AS1350=BL$2,(SUMIF($BV$3:$BV1350,BL$2,$BW$3:$BW1350)-SUMIF($BX$3:$BX1350,BL$2,$BY$3:$BY1350))*AS$1,""))</f>
        <v/>
      </c>
      <c r="BM1350" s="13" t="str">
        <f>IF(AT1350="","",IF(AT1350=BM$2,(SUMIF($BV$3:$BV1350,BM$2,$BW$3:$BW1350)-SUMIF($BX$3:$BX1350,BM$2,$BY$3:$BY1350))*AT$1,""))</f>
        <v/>
      </c>
      <c r="BN1350" s="13" t="str">
        <f>IF(AU1350="","",IF(AU1350=BN$2,(SUMIF($BV$3:$BV1350,BN$2,$BW$3:$BW1350)-SUMIF($BX$3:$BX1350,BN$2,$BY$3:$BY1350))*AU$1,""))</f>
        <v/>
      </c>
      <c r="BO1350" s="13" t="str">
        <f>IF(AV1350="","",IF(AV1350=BO$2,(SUMIF($BV$3:$BV1350,BO$2,$BW$3:$BW1350)-SUMIF($BX$3:$BX1350,BO$2,$BY$3:$BY1350))*AV$1,""))</f>
        <v/>
      </c>
      <c r="BP1350" s="69"/>
      <c r="BQ1350" s="13" t="str">
        <f t="shared" si="792"/>
        <v/>
      </c>
      <c r="BR1350" s="75" t="str">
        <f t="shared" si="774"/>
        <v/>
      </c>
      <c r="BS1350" s="33" t="str">
        <f t="shared" si="780"/>
        <v/>
      </c>
      <c r="BT1350" s="42" t="str">
        <f t="shared" si="781"/>
        <v/>
      </c>
      <c r="BU1350" s="38" t="str">
        <f t="shared" si="782"/>
        <v/>
      </c>
      <c r="BV1350" s="30" t="str">
        <f t="shared" si="775"/>
        <v/>
      </c>
      <c r="BW1350" s="36" t="str">
        <f t="shared" si="776"/>
        <v/>
      </c>
      <c r="BX1350" s="36" t="str">
        <f t="shared" si="777"/>
        <v/>
      </c>
      <c r="BY1350" s="45" t="str">
        <f t="shared" si="778"/>
        <v/>
      </c>
      <c r="BZ1350" s="12" t="str">
        <f t="shared" si="783"/>
        <v/>
      </c>
      <c r="CA1350" s="47" t="str">
        <f t="shared" si="784"/>
        <v/>
      </c>
      <c r="CB1350" s="32" t="str">
        <f t="shared" si="785"/>
        <v/>
      </c>
      <c r="CC1350" s="32" t="str">
        <f t="shared" si="786"/>
        <v/>
      </c>
      <c r="CD1350" s="32" t="str">
        <f t="shared" si="787"/>
        <v/>
      </c>
      <c r="CE1350" s="48"/>
      <c r="CF1350" s="32" t="str">
        <f t="shared" si="793"/>
        <v/>
      </c>
      <c r="CG1350" s="32" t="str">
        <f t="shared" si="794"/>
        <v/>
      </c>
      <c r="CH1350" s="48"/>
    </row>
    <row r="1351" spans="2:86" ht="30" customHeight="1" x14ac:dyDescent="0.2">
      <c r="B1351" s="155"/>
      <c r="C1351" s="117"/>
      <c r="D1351" s="53"/>
      <c r="E1351" s="68"/>
      <c r="F1351" s="54"/>
      <c r="G1351" s="54"/>
      <c r="H1351" s="55"/>
      <c r="I1351" s="71"/>
      <c r="J1351" s="73"/>
      <c r="K1351" s="56"/>
      <c r="L1351" s="76" t="str">
        <f t="shared" si="763"/>
        <v/>
      </c>
      <c r="M1351" s="77" t="str">
        <f t="shared" si="767"/>
        <v/>
      </c>
      <c r="N1351" s="130" t="str">
        <f t="shared" si="788"/>
        <v/>
      </c>
      <c r="O1351" s="131" t="str">
        <f t="shared" si="779"/>
        <v/>
      </c>
      <c r="P1351" s="131" t="str">
        <f t="shared" si="779"/>
        <v/>
      </c>
      <c r="Q1351" s="131" t="str">
        <f t="shared" si="779"/>
        <v/>
      </c>
      <c r="R1351" s="131" t="str">
        <f t="shared" si="779"/>
        <v/>
      </c>
      <c r="S1351" s="131" t="str">
        <f t="shared" si="779"/>
        <v/>
      </c>
      <c r="T1351" s="131" t="str">
        <f t="shared" si="779"/>
        <v/>
      </c>
      <c r="U1351" s="131" t="str">
        <f t="shared" si="779"/>
        <v/>
      </c>
      <c r="V1351" s="14"/>
      <c r="W1351" s="17" t="str">
        <f>IF(C1351="",IF(OR(AND($H1351&lt;&gt;"",C1351=""),AND($F1350=$F1351,$AK1351&lt;&gt;""),COUNTA($H$3:$H$100002)&gt;COUNTA($H$3:$H1351),$AE1351&lt;&gt;""),W1350,""),C1351)</f>
        <v/>
      </c>
      <c r="X1351" s="17" t="str">
        <f>IF(D1351="",IF(OR(AND($H1351&lt;&gt;"",D1351=""),AND($F1350=$F1351,$AK1351&lt;&gt;""),COUNTA($H$3:$H$100002)&gt;COUNTA($H$3:$H1351),$AE1351&lt;&gt;""),X1350,""),D1351)</f>
        <v/>
      </c>
      <c r="Y1351" s="17" t="str">
        <f>IF(E1351="",IF(OR(AND($H1351&lt;&gt;"",E1351=""),AND($F1350=$F1351,$AK1351&lt;&gt;""),COUNTA($H$3:$H$100002)&gt;COUNTA($H$3:$H1351),$AE1351&lt;&gt;""),Y1350,""),E1351)</f>
        <v/>
      </c>
      <c r="Z1351" s="27" t="str">
        <f t="shared" si="768"/>
        <v/>
      </c>
      <c r="AA1351" s="2" t="str">
        <f>IF(F1351="","",COUNTA($F$3:F1351))</f>
        <v/>
      </c>
      <c r="AB1351" s="3" t="str">
        <f>IF(F1351="","",IFERROR(IF(F1351&lt;&gt;"",IFERROR(INDEX(設定!$C$3:$C$303,MATCH(F1351,設定!$C$3:$C$303,0),0),INDEX(設定!$C$3:$C$303,MATCH("*"&amp;F1351&amp;"*",設定!$C$3:$C$303,0),0)),""),"エラー"))</f>
        <v/>
      </c>
      <c r="AC1351" s="2" t="str">
        <f>IF(G1351="","",COUNTA($G$3:G1351))</f>
        <v/>
      </c>
      <c r="AD1351" s="3" t="str">
        <f>IF(G1351="","",IFERROR(IF(G1351&lt;&gt;"",IFERROR(INDEX(設定!$C$3:$C$303,MATCH(G1351,設定!$C$3:$C$303,0),0),INDEX(設定!$C$3:$C$303,MATCH("*"&amp;G1351&amp;"*",設定!$C$3:$C$303,0),0)),""),"エラー"))</f>
        <v/>
      </c>
      <c r="AE1351" s="3" t="str">
        <f>IFERROR(IF(AB1351="",IF(AND(H1351&lt;&gt;"",F1351=""),INDEX(AB$3:AB1351,MATCH(MAX(AA$3:AA1351),AA$3:AA1351,0),0),""),AB1351),"")</f>
        <v/>
      </c>
      <c r="AF1351" s="3" t="str">
        <f>IFERROR(IF(AD1351="",IF(AND(H1351&lt;&gt;"",G1351=""),INDEX(AD$3:AD1351,MATCH(MAX(AC$3:AC1351),AC$3:AC1351,0),0),""),AD1351),"")</f>
        <v/>
      </c>
      <c r="AG1351" s="2" t="str">
        <f>IF(AH1351="","",IF(OR(AH1351=AH1350,AH1351=AH1352),IF(AND(E1351="",AB1351="",AG1350&lt;&gt;""),MAX($AG$3:AG1350),MAX($AG$3:AG1350)+1),IF(AH1350=AH1351,AG1350,MAX($AG$3:AG1350)+1)))</f>
        <v/>
      </c>
      <c r="AH1351" s="12" t="str">
        <f t="shared" si="789"/>
        <v/>
      </c>
      <c r="AI1351" s="12" t="str">
        <f t="shared" si="769"/>
        <v/>
      </c>
      <c r="AJ1351" s="13" t="str">
        <f t="shared" si="770"/>
        <v/>
      </c>
      <c r="AK1351" s="13" t="str">
        <f t="shared" si="771"/>
        <v/>
      </c>
      <c r="AL1351" s="13" t="str">
        <f>IF(OR(AJ1351="",COUNTIF($AH$3:AH1351,AH1351)&lt;&gt;COUNTIF(AH$3:AH$100002,AH1351)),"",SUMIF(AH$3:AH$100002,AH1351,AJ$3:AJ$100002))</f>
        <v/>
      </c>
      <c r="AM1351" s="13" t="str">
        <f>IF(OR(AK1351="",COUNTIF($AH$3:AH1351,AH1351)&lt;&gt;COUNTIF(AH$3:AH$100002,AH1351)),"",SUMIF(AH$3:AH$100002,AH1351,AK$3:AK$100002))</f>
        <v/>
      </c>
      <c r="AO1351" s="13" t="str">
        <f t="shared" si="790"/>
        <v/>
      </c>
      <c r="AP1351" s="13" t="str">
        <f t="shared" si="790"/>
        <v/>
      </c>
      <c r="AQ1351" s="13" t="str">
        <f t="shared" si="790"/>
        <v/>
      </c>
      <c r="AR1351" s="13" t="str">
        <f t="shared" si="790"/>
        <v/>
      </c>
      <c r="AS1351" s="13" t="str">
        <f t="shared" si="791"/>
        <v/>
      </c>
      <c r="AT1351" s="13" t="str">
        <f t="shared" si="791"/>
        <v/>
      </c>
      <c r="AU1351" s="13" t="str">
        <f t="shared" si="791"/>
        <v/>
      </c>
      <c r="AV1351" s="13" t="str">
        <f t="shared" si="791"/>
        <v/>
      </c>
      <c r="AW1351" s="86" t="str">
        <f t="shared" si="772"/>
        <v/>
      </c>
      <c r="AX1351" s="59" t="str">
        <f t="shared" si="773"/>
        <v/>
      </c>
      <c r="AY1351" s="63" t="str">
        <f>IF(OR($BR1351="",BH1351=""),"",COUNT($BR$3:$BR1351))</f>
        <v/>
      </c>
      <c r="AZ1351" s="13" t="str">
        <f>IF(OR($BR1351="",BI1351=""),"",COUNT($BR$3:$BR1351))</f>
        <v/>
      </c>
      <c r="BA1351" s="13" t="str">
        <f>IF(OR($BR1351="",BJ1351=""),"",COUNT($BR$3:$BR1351))</f>
        <v/>
      </c>
      <c r="BB1351" s="13" t="str">
        <f>IF(OR($BR1351="",BK1351=""),"",COUNT($BR$3:$BR1351))</f>
        <v/>
      </c>
      <c r="BC1351" s="13" t="str">
        <f>IF(OR($BR1351="",BL1351=""),"",COUNT($BR$3:$BR1351))</f>
        <v/>
      </c>
      <c r="BD1351" s="13" t="str">
        <f>IF(OR($BR1351="",BM1351=""),"",COUNT($BR$3:$BR1351))</f>
        <v/>
      </c>
      <c r="BE1351" s="13" t="str">
        <f>IF(OR($BR1351="",BN1351=""),"",COUNT($BR$3:$BR1351))</f>
        <v/>
      </c>
      <c r="BF1351" s="13" t="str">
        <f>IF(OR($BR1351="",BO1351=""),"",COUNT($BR$3:$BR1351))</f>
        <v/>
      </c>
      <c r="BG1351" s="66" t="str">
        <f>IF(Z1351="","",COUNT($Z$3:Z1351))</f>
        <v/>
      </c>
      <c r="BH1351" s="13" t="str">
        <f>IF(AO1351="","",IF(AO1351=BH$2,(SUMIF($BV$3:$BV1351,BH$2,$BW$3:$BW1351)-SUMIF($BX$3:$BX1351,BH$2,$BY$3:$BY1351))*AO$1,""))</f>
        <v/>
      </c>
      <c r="BI1351" s="13" t="str">
        <f>IF(AP1351="","",IF(AP1351=BI$2,(SUMIF($BV$3:$BV1351,BI$2,$BW$3:$BW1351)-SUMIF($BX$3:$BX1351,BI$2,$BY$3:$BY1351))*AP$1,""))</f>
        <v/>
      </c>
      <c r="BJ1351" s="13" t="str">
        <f>IF(AQ1351="","",IF(AQ1351=BJ$2,(SUMIF($BV$3:$BV1351,BJ$2,$BW$3:$BW1351)-SUMIF($BX$3:$BX1351,BJ$2,$BY$3:$BY1351))*AQ$1,""))</f>
        <v/>
      </c>
      <c r="BK1351" s="13" t="str">
        <f>IF(AR1351="","",IF(AR1351=BK$2,(SUMIF($BV$3:$BV1351,BK$2,$BW$3:$BW1351)-SUMIF($BX$3:$BX1351,BK$2,$BY$3:$BY1351))*AR$1,""))</f>
        <v/>
      </c>
      <c r="BL1351" s="13" t="str">
        <f>IF(AS1351="","",IF(AS1351=BL$2,(SUMIF($BV$3:$BV1351,BL$2,$BW$3:$BW1351)-SUMIF($BX$3:$BX1351,BL$2,$BY$3:$BY1351))*AS$1,""))</f>
        <v/>
      </c>
      <c r="BM1351" s="13" t="str">
        <f>IF(AT1351="","",IF(AT1351=BM$2,(SUMIF($BV$3:$BV1351,BM$2,$BW$3:$BW1351)-SUMIF($BX$3:$BX1351,BM$2,$BY$3:$BY1351))*AT$1,""))</f>
        <v/>
      </c>
      <c r="BN1351" s="13" t="str">
        <f>IF(AU1351="","",IF(AU1351=BN$2,(SUMIF($BV$3:$BV1351,BN$2,$BW$3:$BW1351)-SUMIF($BX$3:$BX1351,BN$2,$BY$3:$BY1351))*AU$1,""))</f>
        <v/>
      </c>
      <c r="BO1351" s="13" t="str">
        <f>IF(AV1351="","",IF(AV1351=BO$2,(SUMIF($BV$3:$BV1351,BO$2,$BW$3:$BW1351)-SUMIF($BX$3:$BX1351,BO$2,$BY$3:$BY1351))*AV$1,""))</f>
        <v/>
      </c>
      <c r="BP1351" s="69"/>
      <c r="BQ1351" s="13" t="str">
        <f t="shared" si="792"/>
        <v/>
      </c>
      <c r="BR1351" s="75" t="str">
        <f t="shared" si="774"/>
        <v/>
      </c>
      <c r="BS1351" s="33" t="str">
        <f t="shared" si="780"/>
        <v/>
      </c>
      <c r="BT1351" s="42" t="str">
        <f t="shared" si="781"/>
        <v/>
      </c>
      <c r="BU1351" s="38" t="str">
        <f t="shared" si="782"/>
        <v/>
      </c>
      <c r="BV1351" s="30" t="str">
        <f t="shared" si="775"/>
        <v/>
      </c>
      <c r="BW1351" s="36" t="str">
        <f t="shared" si="776"/>
        <v/>
      </c>
      <c r="BX1351" s="36" t="str">
        <f t="shared" si="777"/>
        <v/>
      </c>
      <c r="BY1351" s="45" t="str">
        <f t="shared" si="778"/>
        <v/>
      </c>
      <c r="BZ1351" s="12" t="str">
        <f t="shared" si="783"/>
        <v/>
      </c>
      <c r="CA1351" s="47" t="str">
        <f t="shared" si="784"/>
        <v/>
      </c>
      <c r="CB1351" s="32" t="str">
        <f t="shared" si="785"/>
        <v/>
      </c>
      <c r="CC1351" s="32" t="str">
        <f t="shared" si="786"/>
        <v/>
      </c>
      <c r="CD1351" s="32" t="str">
        <f t="shared" si="787"/>
        <v/>
      </c>
      <c r="CE1351" s="48"/>
      <c r="CF1351" s="32" t="str">
        <f t="shared" si="793"/>
        <v/>
      </c>
      <c r="CG1351" s="32" t="str">
        <f t="shared" si="794"/>
        <v/>
      </c>
      <c r="CH1351" s="48"/>
    </row>
    <row r="1352" spans="2:86" ht="30" customHeight="1" x14ac:dyDescent="0.2">
      <c r="B1352" s="155"/>
      <c r="C1352" s="117"/>
      <c r="D1352" s="53"/>
      <c r="E1352" s="68"/>
      <c r="F1352" s="54"/>
      <c r="G1352" s="54"/>
      <c r="H1352" s="55"/>
      <c r="I1352" s="71"/>
      <c r="J1352" s="73"/>
      <c r="K1352" s="56"/>
      <c r="L1352" s="76" t="str">
        <f t="shared" si="763"/>
        <v/>
      </c>
      <c r="M1352" s="77" t="str">
        <f t="shared" si="767"/>
        <v/>
      </c>
      <c r="N1352" s="130" t="str">
        <f t="shared" si="788"/>
        <v/>
      </c>
      <c r="O1352" s="131" t="str">
        <f t="shared" si="779"/>
        <v/>
      </c>
      <c r="P1352" s="131" t="str">
        <f t="shared" si="779"/>
        <v/>
      </c>
      <c r="Q1352" s="131" t="str">
        <f t="shared" si="779"/>
        <v/>
      </c>
      <c r="R1352" s="131" t="str">
        <f t="shared" si="779"/>
        <v/>
      </c>
      <c r="S1352" s="131" t="str">
        <f t="shared" si="779"/>
        <v/>
      </c>
      <c r="T1352" s="131" t="str">
        <f t="shared" si="779"/>
        <v/>
      </c>
      <c r="U1352" s="131" t="str">
        <f t="shared" si="779"/>
        <v/>
      </c>
      <c r="V1352" s="14"/>
      <c r="W1352" s="17" t="str">
        <f>IF(C1352="",IF(OR(AND($H1352&lt;&gt;"",C1352=""),AND($F1351=$F1352,$AK1352&lt;&gt;""),COUNTA($H$3:$H$100002)&gt;COUNTA($H$3:$H1352),$AE1352&lt;&gt;""),W1351,""),C1352)</f>
        <v/>
      </c>
      <c r="X1352" s="17" t="str">
        <f>IF(D1352="",IF(OR(AND($H1352&lt;&gt;"",D1352=""),AND($F1351=$F1352,$AK1352&lt;&gt;""),COUNTA($H$3:$H$100002)&gt;COUNTA($H$3:$H1352),$AE1352&lt;&gt;""),X1351,""),D1352)</f>
        <v/>
      </c>
      <c r="Y1352" s="17" t="str">
        <f>IF(E1352="",IF(OR(AND($H1352&lt;&gt;"",E1352=""),AND($F1351=$F1352,$AK1352&lt;&gt;""),COUNTA($H$3:$H$100002)&gt;COUNTA($H$3:$H1352),$AE1352&lt;&gt;""),Y1351,""),E1352)</f>
        <v/>
      </c>
      <c r="Z1352" s="27" t="str">
        <f t="shared" si="768"/>
        <v/>
      </c>
      <c r="AA1352" s="2" t="str">
        <f>IF(F1352="","",COUNTA($F$3:F1352))</f>
        <v/>
      </c>
      <c r="AB1352" s="3" t="str">
        <f>IF(F1352="","",IFERROR(IF(F1352&lt;&gt;"",IFERROR(INDEX(設定!$C$3:$C$303,MATCH(F1352,設定!$C$3:$C$303,0),0),INDEX(設定!$C$3:$C$303,MATCH("*"&amp;F1352&amp;"*",設定!$C$3:$C$303,0),0)),""),"エラー"))</f>
        <v/>
      </c>
      <c r="AC1352" s="2" t="str">
        <f>IF(G1352="","",COUNTA($G$3:G1352))</f>
        <v/>
      </c>
      <c r="AD1352" s="3" t="str">
        <f>IF(G1352="","",IFERROR(IF(G1352&lt;&gt;"",IFERROR(INDEX(設定!$C$3:$C$303,MATCH(G1352,設定!$C$3:$C$303,0),0),INDEX(設定!$C$3:$C$303,MATCH("*"&amp;G1352&amp;"*",設定!$C$3:$C$303,0),0)),""),"エラー"))</f>
        <v/>
      </c>
      <c r="AE1352" s="3" t="str">
        <f>IFERROR(IF(AB1352="",IF(AND(H1352&lt;&gt;"",F1352=""),INDEX(AB$3:AB1352,MATCH(MAX(AA$3:AA1352),AA$3:AA1352,0),0),""),AB1352),"")</f>
        <v/>
      </c>
      <c r="AF1352" s="3" t="str">
        <f>IFERROR(IF(AD1352="",IF(AND(H1352&lt;&gt;"",G1352=""),INDEX(AD$3:AD1352,MATCH(MAX(AC$3:AC1352),AC$3:AC1352,0),0),""),AD1352),"")</f>
        <v/>
      </c>
      <c r="AG1352" s="2" t="str">
        <f>IF(AH1352="","",IF(OR(AH1352=AH1351,AH1352=AH1353),IF(AND(E1352="",AB1352="",AG1351&lt;&gt;""),MAX($AG$3:AG1351),MAX($AG$3:AG1351)+1),IF(AH1351=AH1352,AG1351,MAX($AG$3:AG1351)+1)))</f>
        <v/>
      </c>
      <c r="AH1352" s="12" t="str">
        <f t="shared" si="789"/>
        <v/>
      </c>
      <c r="AI1352" s="12" t="str">
        <f t="shared" si="769"/>
        <v/>
      </c>
      <c r="AJ1352" s="13" t="str">
        <f t="shared" si="770"/>
        <v/>
      </c>
      <c r="AK1352" s="13" t="str">
        <f t="shared" si="771"/>
        <v/>
      </c>
      <c r="AL1352" s="13" t="str">
        <f>IF(OR(AJ1352="",COUNTIF($AH$3:AH1352,AH1352)&lt;&gt;COUNTIF(AH$3:AH$100002,AH1352)),"",SUMIF(AH$3:AH$100002,AH1352,AJ$3:AJ$100002))</f>
        <v/>
      </c>
      <c r="AM1352" s="13" t="str">
        <f>IF(OR(AK1352="",COUNTIF($AH$3:AH1352,AH1352)&lt;&gt;COUNTIF(AH$3:AH$100002,AH1352)),"",SUMIF(AH$3:AH$100002,AH1352,AK$3:AK$100002))</f>
        <v/>
      </c>
      <c r="AO1352" s="13" t="str">
        <f t="shared" si="790"/>
        <v/>
      </c>
      <c r="AP1352" s="13" t="str">
        <f t="shared" si="790"/>
        <v/>
      </c>
      <c r="AQ1352" s="13" t="str">
        <f t="shared" si="790"/>
        <v/>
      </c>
      <c r="AR1352" s="13" t="str">
        <f t="shared" si="790"/>
        <v/>
      </c>
      <c r="AS1352" s="13" t="str">
        <f t="shared" si="791"/>
        <v/>
      </c>
      <c r="AT1352" s="13" t="str">
        <f t="shared" si="791"/>
        <v/>
      </c>
      <c r="AU1352" s="13" t="str">
        <f t="shared" si="791"/>
        <v/>
      </c>
      <c r="AV1352" s="13" t="str">
        <f t="shared" si="791"/>
        <v/>
      </c>
      <c r="AW1352" s="86" t="str">
        <f t="shared" si="772"/>
        <v/>
      </c>
      <c r="AX1352" s="59" t="str">
        <f t="shared" si="773"/>
        <v/>
      </c>
      <c r="AY1352" s="63" t="str">
        <f>IF(OR($BR1352="",BH1352=""),"",COUNT($BR$3:$BR1352))</f>
        <v/>
      </c>
      <c r="AZ1352" s="13" t="str">
        <f>IF(OR($BR1352="",BI1352=""),"",COUNT($BR$3:$BR1352))</f>
        <v/>
      </c>
      <c r="BA1352" s="13" t="str">
        <f>IF(OR($BR1352="",BJ1352=""),"",COUNT($BR$3:$BR1352))</f>
        <v/>
      </c>
      <c r="BB1352" s="13" t="str">
        <f>IF(OR($BR1352="",BK1352=""),"",COUNT($BR$3:$BR1352))</f>
        <v/>
      </c>
      <c r="BC1352" s="13" t="str">
        <f>IF(OR($BR1352="",BL1352=""),"",COUNT($BR$3:$BR1352))</f>
        <v/>
      </c>
      <c r="BD1352" s="13" t="str">
        <f>IF(OR($BR1352="",BM1352=""),"",COUNT($BR$3:$BR1352))</f>
        <v/>
      </c>
      <c r="BE1352" s="13" t="str">
        <f>IF(OR($BR1352="",BN1352=""),"",COUNT($BR$3:$BR1352))</f>
        <v/>
      </c>
      <c r="BF1352" s="13" t="str">
        <f>IF(OR($BR1352="",BO1352=""),"",COUNT($BR$3:$BR1352))</f>
        <v/>
      </c>
      <c r="BG1352" s="66" t="str">
        <f>IF(Z1352="","",COUNT($Z$3:Z1352))</f>
        <v/>
      </c>
      <c r="BH1352" s="13" t="str">
        <f>IF(AO1352="","",IF(AO1352=BH$2,(SUMIF($BV$3:$BV1352,BH$2,$BW$3:$BW1352)-SUMIF($BX$3:$BX1352,BH$2,$BY$3:$BY1352))*AO$1,""))</f>
        <v/>
      </c>
      <c r="BI1352" s="13" t="str">
        <f>IF(AP1352="","",IF(AP1352=BI$2,(SUMIF($BV$3:$BV1352,BI$2,$BW$3:$BW1352)-SUMIF($BX$3:$BX1352,BI$2,$BY$3:$BY1352))*AP$1,""))</f>
        <v/>
      </c>
      <c r="BJ1352" s="13" t="str">
        <f>IF(AQ1352="","",IF(AQ1352=BJ$2,(SUMIF($BV$3:$BV1352,BJ$2,$BW$3:$BW1352)-SUMIF($BX$3:$BX1352,BJ$2,$BY$3:$BY1352))*AQ$1,""))</f>
        <v/>
      </c>
      <c r="BK1352" s="13" t="str">
        <f>IF(AR1352="","",IF(AR1352=BK$2,(SUMIF($BV$3:$BV1352,BK$2,$BW$3:$BW1352)-SUMIF($BX$3:$BX1352,BK$2,$BY$3:$BY1352))*AR$1,""))</f>
        <v/>
      </c>
      <c r="BL1352" s="13" t="str">
        <f>IF(AS1352="","",IF(AS1352=BL$2,(SUMIF($BV$3:$BV1352,BL$2,$BW$3:$BW1352)-SUMIF($BX$3:$BX1352,BL$2,$BY$3:$BY1352))*AS$1,""))</f>
        <v/>
      </c>
      <c r="BM1352" s="13" t="str">
        <f>IF(AT1352="","",IF(AT1352=BM$2,(SUMIF($BV$3:$BV1352,BM$2,$BW$3:$BW1352)-SUMIF($BX$3:$BX1352,BM$2,$BY$3:$BY1352))*AT$1,""))</f>
        <v/>
      </c>
      <c r="BN1352" s="13" t="str">
        <f>IF(AU1352="","",IF(AU1352=BN$2,(SUMIF($BV$3:$BV1352,BN$2,$BW$3:$BW1352)-SUMIF($BX$3:$BX1352,BN$2,$BY$3:$BY1352))*AU$1,""))</f>
        <v/>
      </c>
      <c r="BO1352" s="13" t="str">
        <f>IF(AV1352="","",IF(AV1352=BO$2,(SUMIF($BV$3:$BV1352,BO$2,$BW$3:$BW1352)-SUMIF($BX$3:$BX1352,BO$2,$BY$3:$BY1352))*AV$1,""))</f>
        <v/>
      </c>
      <c r="BP1352" s="69"/>
      <c r="BQ1352" s="13" t="str">
        <f t="shared" si="792"/>
        <v/>
      </c>
      <c r="BR1352" s="75" t="str">
        <f t="shared" si="774"/>
        <v/>
      </c>
      <c r="BS1352" s="33" t="str">
        <f t="shared" si="780"/>
        <v/>
      </c>
      <c r="BT1352" s="42" t="str">
        <f t="shared" si="781"/>
        <v/>
      </c>
      <c r="BU1352" s="38" t="str">
        <f t="shared" si="782"/>
        <v/>
      </c>
      <c r="BV1352" s="30" t="str">
        <f t="shared" si="775"/>
        <v/>
      </c>
      <c r="BW1352" s="36" t="str">
        <f t="shared" si="776"/>
        <v/>
      </c>
      <c r="BX1352" s="36" t="str">
        <f t="shared" si="777"/>
        <v/>
      </c>
      <c r="BY1352" s="45" t="str">
        <f t="shared" si="778"/>
        <v/>
      </c>
      <c r="BZ1352" s="12" t="str">
        <f t="shared" si="783"/>
        <v/>
      </c>
      <c r="CA1352" s="47" t="str">
        <f t="shared" si="784"/>
        <v/>
      </c>
      <c r="CB1352" s="32" t="str">
        <f t="shared" si="785"/>
        <v/>
      </c>
      <c r="CC1352" s="32" t="str">
        <f t="shared" si="786"/>
        <v/>
      </c>
      <c r="CD1352" s="32" t="str">
        <f t="shared" si="787"/>
        <v/>
      </c>
      <c r="CE1352" s="48"/>
      <c r="CF1352" s="32" t="str">
        <f t="shared" si="793"/>
        <v/>
      </c>
      <c r="CG1352" s="32" t="str">
        <f t="shared" si="794"/>
        <v/>
      </c>
      <c r="CH1352" s="48"/>
    </row>
    <row r="1353" spans="2:86" ht="30" customHeight="1" x14ac:dyDescent="0.2">
      <c r="B1353" s="155"/>
      <c r="C1353" s="117"/>
      <c r="D1353" s="53"/>
      <c r="E1353" s="68"/>
      <c r="F1353" s="54"/>
      <c r="G1353" s="54"/>
      <c r="H1353" s="55"/>
      <c r="I1353" s="71"/>
      <c r="J1353" s="73"/>
      <c r="K1353" s="56"/>
      <c r="L1353" s="76" t="str">
        <f t="shared" si="763"/>
        <v/>
      </c>
      <c r="M1353" s="77" t="str">
        <f t="shared" si="767"/>
        <v/>
      </c>
      <c r="N1353" s="130" t="str">
        <f t="shared" si="788"/>
        <v/>
      </c>
      <c r="O1353" s="131" t="str">
        <f t="shared" ref="O1353:U1362" si="795">IFERROR(INDEX($BH$3:$BO$100002,MATCH($BG1353,$BG$3:$BG$100002,0),MATCH(O$1,$BH$2:$BO$2,0)),"")</f>
        <v/>
      </c>
      <c r="P1353" s="131" t="str">
        <f t="shared" si="795"/>
        <v/>
      </c>
      <c r="Q1353" s="131" t="str">
        <f t="shared" si="795"/>
        <v/>
      </c>
      <c r="R1353" s="131" t="str">
        <f t="shared" si="795"/>
        <v/>
      </c>
      <c r="S1353" s="131" t="str">
        <f t="shared" si="795"/>
        <v/>
      </c>
      <c r="T1353" s="131" t="str">
        <f t="shared" si="795"/>
        <v/>
      </c>
      <c r="U1353" s="131" t="str">
        <f t="shared" si="795"/>
        <v/>
      </c>
      <c r="V1353" s="14"/>
      <c r="W1353" s="17" t="str">
        <f>IF(C1353="",IF(OR(AND($H1353&lt;&gt;"",C1353=""),AND($F1352=$F1353,$AK1353&lt;&gt;""),COUNTA($H$3:$H$100002)&gt;COUNTA($H$3:$H1353),$AE1353&lt;&gt;""),W1352,""),C1353)</f>
        <v/>
      </c>
      <c r="X1353" s="17" t="str">
        <f>IF(D1353="",IF(OR(AND($H1353&lt;&gt;"",D1353=""),AND($F1352=$F1353,$AK1353&lt;&gt;""),COUNTA($H$3:$H$100002)&gt;COUNTA($H$3:$H1353),$AE1353&lt;&gt;""),X1352,""),D1353)</f>
        <v/>
      </c>
      <c r="Y1353" s="17" t="str">
        <f>IF(E1353="",IF(OR(AND($H1353&lt;&gt;"",E1353=""),AND($F1352=$F1353,$AK1353&lt;&gt;""),COUNTA($H$3:$H$100002)&gt;COUNTA($H$3:$H1353),$AE1353&lt;&gt;""),Y1352,""),E1353)</f>
        <v/>
      </c>
      <c r="Z1353" s="27" t="str">
        <f t="shared" si="768"/>
        <v/>
      </c>
      <c r="AA1353" s="2" t="str">
        <f>IF(F1353="","",COUNTA($F$3:F1353))</f>
        <v/>
      </c>
      <c r="AB1353" s="3" t="str">
        <f>IF(F1353="","",IFERROR(IF(F1353&lt;&gt;"",IFERROR(INDEX(設定!$C$3:$C$303,MATCH(F1353,設定!$C$3:$C$303,0),0),INDEX(設定!$C$3:$C$303,MATCH("*"&amp;F1353&amp;"*",設定!$C$3:$C$303,0),0)),""),"エラー"))</f>
        <v/>
      </c>
      <c r="AC1353" s="2" t="str">
        <f>IF(G1353="","",COUNTA($G$3:G1353))</f>
        <v/>
      </c>
      <c r="AD1353" s="3" t="str">
        <f>IF(G1353="","",IFERROR(IF(G1353&lt;&gt;"",IFERROR(INDEX(設定!$C$3:$C$303,MATCH(G1353,設定!$C$3:$C$303,0),0),INDEX(設定!$C$3:$C$303,MATCH("*"&amp;G1353&amp;"*",設定!$C$3:$C$303,0),0)),""),"エラー"))</f>
        <v/>
      </c>
      <c r="AE1353" s="3" t="str">
        <f>IFERROR(IF(AB1353="",IF(AND(H1353&lt;&gt;"",F1353=""),INDEX(AB$3:AB1353,MATCH(MAX(AA$3:AA1353),AA$3:AA1353,0),0),""),AB1353),"")</f>
        <v/>
      </c>
      <c r="AF1353" s="3" t="str">
        <f>IFERROR(IF(AD1353="",IF(AND(H1353&lt;&gt;"",G1353=""),INDEX(AD$3:AD1353,MATCH(MAX(AC$3:AC1353),AC$3:AC1353,0),0),""),AD1353),"")</f>
        <v/>
      </c>
      <c r="AG1353" s="2" t="str">
        <f>IF(AH1353="","",IF(OR(AH1353=AH1352,AH1353=AH1354),IF(AND(E1353="",AB1353="",AG1352&lt;&gt;""),MAX($AG$3:AG1352),MAX($AG$3:AG1352)+1),IF(AH1352=AH1353,AG1352,MAX($AG$3:AG1352)+1)))</f>
        <v/>
      </c>
      <c r="AH1353" s="12" t="str">
        <f t="shared" si="789"/>
        <v/>
      </c>
      <c r="AI1353" s="12" t="str">
        <f t="shared" si="769"/>
        <v/>
      </c>
      <c r="AJ1353" s="13" t="str">
        <f t="shared" si="770"/>
        <v/>
      </c>
      <c r="AK1353" s="13" t="str">
        <f t="shared" si="771"/>
        <v/>
      </c>
      <c r="AL1353" s="13" t="str">
        <f>IF(OR(AJ1353="",COUNTIF($AH$3:AH1353,AH1353)&lt;&gt;COUNTIF(AH$3:AH$100002,AH1353)),"",SUMIF(AH$3:AH$100002,AH1353,AJ$3:AJ$100002))</f>
        <v/>
      </c>
      <c r="AM1353" s="13" t="str">
        <f>IF(OR(AK1353="",COUNTIF($AH$3:AH1353,AH1353)&lt;&gt;COUNTIF(AH$3:AH$100002,AH1353)),"",SUMIF(AH$3:AH$100002,AH1353,AK$3:AK$100002))</f>
        <v/>
      </c>
      <c r="AO1353" s="13" t="str">
        <f t="shared" si="790"/>
        <v/>
      </c>
      <c r="AP1353" s="13" t="str">
        <f t="shared" si="790"/>
        <v/>
      </c>
      <c r="AQ1353" s="13" t="str">
        <f t="shared" si="790"/>
        <v/>
      </c>
      <c r="AR1353" s="13" t="str">
        <f t="shared" si="790"/>
        <v/>
      </c>
      <c r="AS1353" s="13" t="str">
        <f t="shared" si="791"/>
        <v/>
      </c>
      <c r="AT1353" s="13" t="str">
        <f t="shared" si="791"/>
        <v/>
      </c>
      <c r="AU1353" s="13" t="str">
        <f t="shared" si="791"/>
        <v/>
      </c>
      <c r="AV1353" s="13" t="str">
        <f t="shared" si="791"/>
        <v/>
      </c>
      <c r="AW1353" s="86" t="str">
        <f t="shared" si="772"/>
        <v/>
      </c>
      <c r="AX1353" s="59" t="str">
        <f t="shared" si="773"/>
        <v/>
      </c>
      <c r="AY1353" s="63" t="str">
        <f>IF(OR($BR1353="",BH1353=""),"",COUNT($BR$3:$BR1353))</f>
        <v/>
      </c>
      <c r="AZ1353" s="13" t="str">
        <f>IF(OR($BR1353="",BI1353=""),"",COUNT($BR$3:$BR1353))</f>
        <v/>
      </c>
      <c r="BA1353" s="13" t="str">
        <f>IF(OR($BR1353="",BJ1353=""),"",COUNT($BR$3:$BR1353))</f>
        <v/>
      </c>
      <c r="BB1353" s="13" t="str">
        <f>IF(OR($BR1353="",BK1353=""),"",COUNT($BR$3:$BR1353))</f>
        <v/>
      </c>
      <c r="BC1353" s="13" t="str">
        <f>IF(OR($BR1353="",BL1353=""),"",COUNT($BR$3:$BR1353))</f>
        <v/>
      </c>
      <c r="BD1353" s="13" t="str">
        <f>IF(OR($BR1353="",BM1353=""),"",COUNT($BR$3:$BR1353))</f>
        <v/>
      </c>
      <c r="BE1353" s="13" t="str">
        <f>IF(OR($BR1353="",BN1353=""),"",COUNT($BR$3:$BR1353))</f>
        <v/>
      </c>
      <c r="BF1353" s="13" t="str">
        <f>IF(OR($BR1353="",BO1353=""),"",COUNT($BR$3:$BR1353))</f>
        <v/>
      </c>
      <c r="BG1353" s="66" t="str">
        <f>IF(Z1353="","",COUNT($Z$3:Z1353))</f>
        <v/>
      </c>
      <c r="BH1353" s="13" t="str">
        <f>IF(AO1353="","",IF(AO1353=BH$2,(SUMIF($BV$3:$BV1353,BH$2,$BW$3:$BW1353)-SUMIF($BX$3:$BX1353,BH$2,$BY$3:$BY1353))*AO$1,""))</f>
        <v/>
      </c>
      <c r="BI1353" s="13" t="str">
        <f>IF(AP1353="","",IF(AP1353=BI$2,(SUMIF($BV$3:$BV1353,BI$2,$BW$3:$BW1353)-SUMIF($BX$3:$BX1353,BI$2,$BY$3:$BY1353))*AP$1,""))</f>
        <v/>
      </c>
      <c r="BJ1353" s="13" t="str">
        <f>IF(AQ1353="","",IF(AQ1353=BJ$2,(SUMIF($BV$3:$BV1353,BJ$2,$BW$3:$BW1353)-SUMIF($BX$3:$BX1353,BJ$2,$BY$3:$BY1353))*AQ$1,""))</f>
        <v/>
      </c>
      <c r="BK1353" s="13" t="str">
        <f>IF(AR1353="","",IF(AR1353=BK$2,(SUMIF($BV$3:$BV1353,BK$2,$BW$3:$BW1353)-SUMIF($BX$3:$BX1353,BK$2,$BY$3:$BY1353))*AR$1,""))</f>
        <v/>
      </c>
      <c r="BL1353" s="13" t="str">
        <f>IF(AS1353="","",IF(AS1353=BL$2,(SUMIF($BV$3:$BV1353,BL$2,$BW$3:$BW1353)-SUMIF($BX$3:$BX1353,BL$2,$BY$3:$BY1353))*AS$1,""))</f>
        <v/>
      </c>
      <c r="BM1353" s="13" t="str">
        <f>IF(AT1353="","",IF(AT1353=BM$2,(SUMIF($BV$3:$BV1353,BM$2,$BW$3:$BW1353)-SUMIF($BX$3:$BX1353,BM$2,$BY$3:$BY1353))*AT$1,""))</f>
        <v/>
      </c>
      <c r="BN1353" s="13" t="str">
        <f>IF(AU1353="","",IF(AU1353=BN$2,(SUMIF($BV$3:$BV1353,BN$2,$BW$3:$BW1353)-SUMIF($BX$3:$BX1353,BN$2,$BY$3:$BY1353))*AU$1,""))</f>
        <v/>
      </c>
      <c r="BO1353" s="13" t="str">
        <f>IF(AV1353="","",IF(AV1353=BO$2,(SUMIF($BV$3:$BV1353,BO$2,$BW$3:$BW1353)-SUMIF($BX$3:$BX1353,BO$2,$BY$3:$BY1353))*AV$1,""))</f>
        <v/>
      </c>
      <c r="BP1353" s="69"/>
      <c r="BQ1353" s="13" t="str">
        <f t="shared" si="792"/>
        <v/>
      </c>
      <c r="BR1353" s="75" t="str">
        <f t="shared" si="774"/>
        <v/>
      </c>
      <c r="BS1353" s="33" t="str">
        <f t="shared" si="780"/>
        <v/>
      </c>
      <c r="BT1353" s="42" t="str">
        <f t="shared" si="781"/>
        <v/>
      </c>
      <c r="BU1353" s="38" t="str">
        <f t="shared" si="782"/>
        <v/>
      </c>
      <c r="BV1353" s="30" t="str">
        <f t="shared" si="775"/>
        <v/>
      </c>
      <c r="BW1353" s="36" t="str">
        <f t="shared" si="776"/>
        <v/>
      </c>
      <c r="BX1353" s="36" t="str">
        <f t="shared" si="777"/>
        <v/>
      </c>
      <c r="BY1353" s="45" t="str">
        <f t="shared" si="778"/>
        <v/>
      </c>
      <c r="BZ1353" s="12" t="str">
        <f t="shared" si="783"/>
        <v/>
      </c>
      <c r="CA1353" s="47" t="str">
        <f t="shared" si="784"/>
        <v/>
      </c>
      <c r="CB1353" s="32" t="str">
        <f t="shared" si="785"/>
        <v/>
      </c>
      <c r="CC1353" s="32" t="str">
        <f t="shared" si="786"/>
        <v/>
      </c>
      <c r="CD1353" s="32" t="str">
        <f t="shared" si="787"/>
        <v/>
      </c>
      <c r="CE1353" s="48"/>
      <c r="CF1353" s="32" t="str">
        <f t="shared" si="793"/>
        <v/>
      </c>
      <c r="CG1353" s="32" t="str">
        <f t="shared" si="794"/>
        <v/>
      </c>
      <c r="CH1353" s="48"/>
    </row>
    <row r="1354" spans="2:86" ht="30" customHeight="1" x14ac:dyDescent="0.2">
      <c r="B1354" s="155"/>
      <c r="C1354" s="117"/>
      <c r="D1354" s="53"/>
      <c r="E1354" s="68"/>
      <c r="F1354" s="54"/>
      <c r="G1354" s="54"/>
      <c r="H1354" s="55"/>
      <c r="I1354" s="71"/>
      <c r="J1354" s="73"/>
      <c r="K1354" s="56"/>
      <c r="L1354" s="76" t="str">
        <f t="shared" si="763"/>
        <v/>
      </c>
      <c r="M1354" s="77" t="str">
        <f t="shared" si="767"/>
        <v/>
      </c>
      <c r="N1354" s="130" t="str">
        <f t="shared" si="788"/>
        <v/>
      </c>
      <c r="O1354" s="131" t="str">
        <f t="shared" si="795"/>
        <v/>
      </c>
      <c r="P1354" s="131" t="str">
        <f t="shared" si="795"/>
        <v/>
      </c>
      <c r="Q1354" s="131" t="str">
        <f t="shared" si="795"/>
        <v/>
      </c>
      <c r="R1354" s="131" t="str">
        <f t="shared" si="795"/>
        <v/>
      </c>
      <c r="S1354" s="131" t="str">
        <f t="shared" si="795"/>
        <v/>
      </c>
      <c r="T1354" s="131" t="str">
        <f t="shared" si="795"/>
        <v/>
      </c>
      <c r="U1354" s="131" t="str">
        <f t="shared" si="795"/>
        <v/>
      </c>
      <c r="V1354" s="14"/>
      <c r="W1354" s="17" t="str">
        <f>IF(C1354="",IF(OR(AND($H1354&lt;&gt;"",C1354=""),AND($F1353=$F1354,$AK1354&lt;&gt;""),COUNTA($H$3:$H$100002)&gt;COUNTA($H$3:$H1354),$AE1354&lt;&gt;""),W1353,""),C1354)</f>
        <v/>
      </c>
      <c r="X1354" s="17" t="str">
        <f>IF(D1354="",IF(OR(AND($H1354&lt;&gt;"",D1354=""),AND($F1353=$F1354,$AK1354&lt;&gt;""),COUNTA($H$3:$H$100002)&gt;COUNTA($H$3:$H1354),$AE1354&lt;&gt;""),X1353,""),D1354)</f>
        <v/>
      </c>
      <c r="Y1354" s="17" t="str">
        <f>IF(E1354="",IF(OR(AND($H1354&lt;&gt;"",E1354=""),AND($F1353=$F1354,$AK1354&lt;&gt;""),COUNTA($H$3:$H$100002)&gt;COUNTA($H$3:$H1354),$AE1354&lt;&gt;""),Y1353,""),E1354)</f>
        <v/>
      </c>
      <c r="Z1354" s="27" t="str">
        <f t="shared" si="768"/>
        <v/>
      </c>
      <c r="AA1354" s="2" t="str">
        <f>IF(F1354="","",COUNTA($F$3:F1354))</f>
        <v/>
      </c>
      <c r="AB1354" s="3" t="str">
        <f>IF(F1354="","",IFERROR(IF(F1354&lt;&gt;"",IFERROR(INDEX(設定!$C$3:$C$303,MATCH(F1354,設定!$C$3:$C$303,0),0),INDEX(設定!$C$3:$C$303,MATCH("*"&amp;F1354&amp;"*",設定!$C$3:$C$303,0),0)),""),"エラー"))</f>
        <v/>
      </c>
      <c r="AC1354" s="2" t="str">
        <f>IF(G1354="","",COUNTA($G$3:G1354))</f>
        <v/>
      </c>
      <c r="AD1354" s="3" t="str">
        <f>IF(G1354="","",IFERROR(IF(G1354&lt;&gt;"",IFERROR(INDEX(設定!$C$3:$C$303,MATCH(G1354,設定!$C$3:$C$303,0),0),INDEX(設定!$C$3:$C$303,MATCH("*"&amp;G1354&amp;"*",設定!$C$3:$C$303,0),0)),""),"エラー"))</f>
        <v/>
      </c>
      <c r="AE1354" s="3" t="str">
        <f>IFERROR(IF(AB1354="",IF(AND(H1354&lt;&gt;"",F1354=""),INDEX(AB$3:AB1354,MATCH(MAX(AA$3:AA1354),AA$3:AA1354,0),0),""),AB1354),"")</f>
        <v/>
      </c>
      <c r="AF1354" s="3" t="str">
        <f>IFERROR(IF(AD1354="",IF(AND(H1354&lt;&gt;"",G1354=""),INDEX(AD$3:AD1354,MATCH(MAX(AC$3:AC1354),AC$3:AC1354,0),0),""),AD1354),"")</f>
        <v/>
      </c>
      <c r="AG1354" s="2" t="str">
        <f>IF(AH1354="","",IF(OR(AH1354=AH1353,AH1354=AH1355),IF(AND(E1354="",AB1354="",AG1353&lt;&gt;""),MAX($AG$3:AG1353),MAX($AG$3:AG1353)+1),IF(AH1353=AH1354,AG1353,MAX($AG$3:AG1353)+1)))</f>
        <v/>
      </c>
      <c r="AH1354" s="12" t="str">
        <f t="shared" si="789"/>
        <v/>
      </c>
      <c r="AI1354" s="12" t="str">
        <f t="shared" si="769"/>
        <v/>
      </c>
      <c r="AJ1354" s="13" t="str">
        <f t="shared" si="770"/>
        <v/>
      </c>
      <c r="AK1354" s="13" t="str">
        <f t="shared" si="771"/>
        <v/>
      </c>
      <c r="AL1354" s="13" t="str">
        <f>IF(OR(AJ1354="",COUNTIF($AH$3:AH1354,AH1354)&lt;&gt;COUNTIF(AH$3:AH$100002,AH1354)),"",SUMIF(AH$3:AH$100002,AH1354,AJ$3:AJ$100002))</f>
        <v/>
      </c>
      <c r="AM1354" s="13" t="str">
        <f>IF(OR(AK1354="",COUNTIF($AH$3:AH1354,AH1354)&lt;&gt;COUNTIF(AH$3:AH$100002,AH1354)),"",SUMIF(AH$3:AH$100002,AH1354,AK$3:AK$100002))</f>
        <v/>
      </c>
      <c r="AO1354" s="13" t="str">
        <f t="shared" si="790"/>
        <v/>
      </c>
      <c r="AP1354" s="13" t="str">
        <f t="shared" si="790"/>
        <v/>
      </c>
      <c r="AQ1354" s="13" t="str">
        <f t="shared" si="790"/>
        <v/>
      </c>
      <c r="AR1354" s="13" t="str">
        <f t="shared" si="790"/>
        <v/>
      </c>
      <c r="AS1354" s="13" t="str">
        <f t="shared" si="791"/>
        <v/>
      </c>
      <c r="AT1354" s="13" t="str">
        <f t="shared" si="791"/>
        <v/>
      </c>
      <c r="AU1354" s="13" t="str">
        <f t="shared" si="791"/>
        <v/>
      </c>
      <c r="AV1354" s="13" t="str">
        <f t="shared" si="791"/>
        <v/>
      </c>
      <c r="AW1354" s="86" t="str">
        <f t="shared" si="772"/>
        <v/>
      </c>
      <c r="AX1354" s="59" t="str">
        <f t="shared" si="773"/>
        <v/>
      </c>
      <c r="AY1354" s="63" t="str">
        <f>IF(OR($BR1354="",BH1354=""),"",COUNT($BR$3:$BR1354))</f>
        <v/>
      </c>
      <c r="AZ1354" s="13" t="str">
        <f>IF(OR($BR1354="",BI1354=""),"",COUNT($BR$3:$BR1354))</f>
        <v/>
      </c>
      <c r="BA1354" s="13" t="str">
        <f>IF(OR($BR1354="",BJ1354=""),"",COUNT($BR$3:$BR1354))</f>
        <v/>
      </c>
      <c r="BB1354" s="13" t="str">
        <f>IF(OR($BR1354="",BK1354=""),"",COUNT($BR$3:$BR1354))</f>
        <v/>
      </c>
      <c r="BC1354" s="13" t="str">
        <f>IF(OR($BR1354="",BL1354=""),"",COUNT($BR$3:$BR1354))</f>
        <v/>
      </c>
      <c r="BD1354" s="13" t="str">
        <f>IF(OR($BR1354="",BM1354=""),"",COUNT($BR$3:$BR1354))</f>
        <v/>
      </c>
      <c r="BE1354" s="13" t="str">
        <f>IF(OR($BR1354="",BN1354=""),"",COUNT($BR$3:$BR1354))</f>
        <v/>
      </c>
      <c r="BF1354" s="13" t="str">
        <f>IF(OR($BR1354="",BO1354=""),"",COUNT($BR$3:$BR1354))</f>
        <v/>
      </c>
      <c r="BG1354" s="66" t="str">
        <f>IF(Z1354="","",COUNT($Z$3:Z1354))</f>
        <v/>
      </c>
      <c r="BH1354" s="13" t="str">
        <f>IF(AO1354="","",IF(AO1354=BH$2,(SUMIF($BV$3:$BV1354,BH$2,$BW$3:$BW1354)-SUMIF($BX$3:$BX1354,BH$2,$BY$3:$BY1354))*AO$1,""))</f>
        <v/>
      </c>
      <c r="BI1354" s="13" t="str">
        <f>IF(AP1354="","",IF(AP1354=BI$2,(SUMIF($BV$3:$BV1354,BI$2,$BW$3:$BW1354)-SUMIF($BX$3:$BX1354,BI$2,$BY$3:$BY1354))*AP$1,""))</f>
        <v/>
      </c>
      <c r="BJ1354" s="13" t="str">
        <f>IF(AQ1354="","",IF(AQ1354=BJ$2,(SUMIF($BV$3:$BV1354,BJ$2,$BW$3:$BW1354)-SUMIF($BX$3:$BX1354,BJ$2,$BY$3:$BY1354))*AQ$1,""))</f>
        <v/>
      </c>
      <c r="BK1354" s="13" t="str">
        <f>IF(AR1354="","",IF(AR1354=BK$2,(SUMIF($BV$3:$BV1354,BK$2,$BW$3:$BW1354)-SUMIF($BX$3:$BX1354,BK$2,$BY$3:$BY1354))*AR$1,""))</f>
        <v/>
      </c>
      <c r="BL1354" s="13" t="str">
        <f>IF(AS1354="","",IF(AS1354=BL$2,(SUMIF($BV$3:$BV1354,BL$2,$BW$3:$BW1354)-SUMIF($BX$3:$BX1354,BL$2,$BY$3:$BY1354))*AS$1,""))</f>
        <v/>
      </c>
      <c r="BM1354" s="13" t="str">
        <f>IF(AT1354="","",IF(AT1354=BM$2,(SUMIF($BV$3:$BV1354,BM$2,$BW$3:$BW1354)-SUMIF($BX$3:$BX1354,BM$2,$BY$3:$BY1354))*AT$1,""))</f>
        <v/>
      </c>
      <c r="BN1354" s="13" t="str">
        <f>IF(AU1354="","",IF(AU1354=BN$2,(SUMIF($BV$3:$BV1354,BN$2,$BW$3:$BW1354)-SUMIF($BX$3:$BX1354,BN$2,$BY$3:$BY1354))*AU$1,""))</f>
        <v/>
      </c>
      <c r="BO1354" s="13" t="str">
        <f>IF(AV1354="","",IF(AV1354=BO$2,(SUMIF($BV$3:$BV1354,BO$2,$BW$3:$BW1354)-SUMIF($BX$3:$BX1354,BO$2,$BY$3:$BY1354))*AV$1,""))</f>
        <v/>
      </c>
      <c r="BP1354" s="69"/>
      <c r="BQ1354" s="13" t="str">
        <f t="shared" si="792"/>
        <v/>
      </c>
      <c r="BR1354" s="75" t="str">
        <f t="shared" si="774"/>
        <v/>
      </c>
      <c r="BS1354" s="33" t="str">
        <f t="shared" si="780"/>
        <v/>
      </c>
      <c r="BT1354" s="42" t="str">
        <f t="shared" si="781"/>
        <v/>
      </c>
      <c r="BU1354" s="38" t="str">
        <f t="shared" si="782"/>
        <v/>
      </c>
      <c r="BV1354" s="30" t="str">
        <f t="shared" si="775"/>
        <v/>
      </c>
      <c r="BW1354" s="36" t="str">
        <f t="shared" si="776"/>
        <v/>
      </c>
      <c r="BX1354" s="36" t="str">
        <f t="shared" si="777"/>
        <v/>
      </c>
      <c r="BY1354" s="45" t="str">
        <f t="shared" si="778"/>
        <v/>
      </c>
      <c r="BZ1354" s="12" t="str">
        <f t="shared" si="783"/>
        <v/>
      </c>
      <c r="CA1354" s="47" t="str">
        <f t="shared" si="784"/>
        <v/>
      </c>
      <c r="CB1354" s="32" t="str">
        <f t="shared" si="785"/>
        <v/>
      </c>
      <c r="CC1354" s="32" t="str">
        <f t="shared" si="786"/>
        <v/>
      </c>
      <c r="CD1354" s="32" t="str">
        <f t="shared" si="787"/>
        <v/>
      </c>
      <c r="CE1354" s="48"/>
      <c r="CF1354" s="32" t="str">
        <f t="shared" si="793"/>
        <v/>
      </c>
      <c r="CG1354" s="32" t="str">
        <f t="shared" si="794"/>
        <v/>
      </c>
      <c r="CH1354" s="48"/>
    </row>
    <row r="1355" spans="2:86" ht="30" customHeight="1" x14ac:dyDescent="0.2">
      <c r="B1355" s="155"/>
      <c r="C1355" s="117"/>
      <c r="D1355" s="53"/>
      <c r="E1355" s="68"/>
      <c r="F1355" s="54"/>
      <c r="G1355" s="54"/>
      <c r="H1355" s="55"/>
      <c r="I1355" s="71"/>
      <c r="J1355" s="73"/>
      <c r="K1355" s="56"/>
      <c r="L1355" s="76" t="str">
        <f t="shared" si="763"/>
        <v/>
      </c>
      <c r="M1355" s="77" t="str">
        <f t="shared" si="767"/>
        <v/>
      </c>
      <c r="N1355" s="130" t="str">
        <f t="shared" si="788"/>
        <v/>
      </c>
      <c r="O1355" s="131" t="str">
        <f t="shared" si="795"/>
        <v/>
      </c>
      <c r="P1355" s="131" t="str">
        <f t="shared" si="795"/>
        <v/>
      </c>
      <c r="Q1355" s="131" t="str">
        <f t="shared" si="795"/>
        <v/>
      </c>
      <c r="R1355" s="131" t="str">
        <f t="shared" si="795"/>
        <v/>
      </c>
      <c r="S1355" s="131" t="str">
        <f t="shared" si="795"/>
        <v/>
      </c>
      <c r="T1355" s="131" t="str">
        <f t="shared" si="795"/>
        <v/>
      </c>
      <c r="U1355" s="131" t="str">
        <f t="shared" si="795"/>
        <v/>
      </c>
      <c r="V1355" s="14"/>
      <c r="W1355" s="17" t="str">
        <f>IF(C1355="",IF(OR(AND($H1355&lt;&gt;"",C1355=""),AND($F1354=$F1355,$AK1355&lt;&gt;""),COUNTA($H$3:$H$100002)&gt;COUNTA($H$3:$H1355),$AE1355&lt;&gt;""),W1354,""),C1355)</f>
        <v/>
      </c>
      <c r="X1355" s="17" t="str">
        <f>IF(D1355="",IF(OR(AND($H1355&lt;&gt;"",D1355=""),AND($F1354=$F1355,$AK1355&lt;&gt;""),COUNTA($H$3:$H$100002)&gt;COUNTA($H$3:$H1355),$AE1355&lt;&gt;""),X1354,""),D1355)</f>
        <v/>
      </c>
      <c r="Y1355" s="17" t="str">
        <f>IF(E1355="",IF(OR(AND($H1355&lt;&gt;"",E1355=""),AND($F1354=$F1355,$AK1355&lt;&gt;""),COUNTA($H$3:$H$100002)&gt;COUNTA($H$3:$H1355),$AE1355&lt;&gt;""),Y1354,""),E1355)</f>
        <v/>
      </c>
      <c r="Z1355" s="27" t="str">
        <f t="shared" si="768"/>
        <v/>
      </c>
      <c r="AA1355" s="2" t="str">
        <f>IF(F1355="","",COUNTA($F$3:F1355))</f>
        <v/>
      </c>
      <c r="AB1355" s="3" t="str">
        <f>IF(F1355="","",IFERROR(IF(F1355&lt;&gt;"",IFERROR(INDEX(設定!$C$3:$C$303,MATCH(F1355,設定!$C$3:$C$303,0),0),INDEX(設定!$C$3:$C$303,MATCH("*"&amp;F1355&amp;"*",設定!$C$3:$C$303,0),0)),""),"エラー"))</f>
        <v/>
      </c>
      <c r="AC1355" s="2" t="str">
        <f>IF(G1355="","",COUNTA($G$3:G1355))</f>
        <v/>
      </c>
      <c r="AD1355" s="3" t="str">
        <f>IF(G1355="","",IFERROR(IF(G1355&lt;&gt;"",IFERROR(INDEX(設定!$C$3:$C$303,MATCH(G1355,設定!$C$3:$C$303,0),0),INDEX(設定!$C$3:$C$303,MATCH("*"&amp;G1355&amp;"*",設定!$C$3:$C$303,0),0)),""),"エラー"))</f>
        <v/>
      </c>
      <c r="AE1355" s="3" t="str">
        <f>IFERROR(IF(AB1355="",IF(AND(H1355&lt;&gt;"",F1355=""),INDEX(AB$3:AB1355,MATCH(MAX(AA$3:AA1355),AA$3:AA1355,0),0),""),AB1355),"")</f>
        <v/>
      </c>
      <c r="AF1355" s="3" t="str">
        <f>IFERROR(IF(AD1355="",IF(AND(H1355&lt;&gt;"",G1355=""),INDEX(AD$3:AD1355,MATCH(MAX(AC$3:AC1355),AC$3:AC1355,0),0),""),AD1355),"")</f>
        <v/>
      </c>
      <c r="AG1355" s="2" t="str">
        <f>IF(AH1355="","",IF(OR(AH1355=AH1354,AH1355=AH1356),IF(AND(E1355="",AB1355="",AG1354&lt;&gt;""),MAX($AG$3:AG1354),MAX($AG$3:AG1354)+1),IF(AH1354=AH1355,AG1354,MAX($AG$3:AG1354)+1)))</f>
        <v/>
      </c>
      <c r="AH1355" s="12" t="str">
        <f t="shared" si="789"/>
        <v/>
      </c>
      <c r="AI1355" s="12" t="str">
        <f t="shared" si="769"/>
        <v/>
      </c>
      <c r="AJ1355" s="13" t="str">
        <f t="shared" si="770"/>
        <v/>
      </c>
      <c r="AK1355" s="13" t="str">
        <f t="shared" si="771"/>
        <v/>
      </c>
      <c r="AL1355" s="13" t="str">
        <f>IF(OR(AJ1355="",COUNTIF($AH$3:AH1355,AH1355)&lt;&gt;COUNTIF(AH$3:AH$100002,AH1355)),"",SUMIF(AH$3:AH$100002,AH1355,AJ$3:AJ$100002))</f>
        <v/>
      </c>
      <c r="AM1355" s="13" t="str">
        <f>IF(OR(AK1355="",COUNTIF($AH$3:AH1355,AH1355)&lt;&gt;COUNTIF(AH$3:AH$100002,AH1355)),"",SUMIF(AH$3:AH$100002,AH1355,AK$3:AK$100002))</f>
        <v/>
      </c>
      <c r="AO1355" s="13" t="str">
        <f t="shared" si="790"/>
        <v/>
      </c>
      <c r="AP1355" s="13" t="str">
        <f t="shared" si="790"/>
        <v/>
      </c>
      <c r="AQ1355" s="13" t="str">
        <f t="shared" si="790"/>
        <v/>
      </c>
      <c r="AR1355" s="13" t="str">
        <f t="shared" si="790"/>
        <v/>
      </c>
      <c r="AS1355" s="13" t="str">
        <f t="shared" si="791"/>
        <v/>
      </c>
      <c r="AT1355" s="13" t="str">
        <f t="shared" si="791"/>
        <v/>
      </c>
      <c r="AU1355" s="13" t="str">
        <f t="shared" si="791"/>
        <v/>
      </c>
      <c r="AV1355" s="13" t="str">
        <f t="shared" si="791"/>
        <v/>
      </c>
      <c r="AW1355" s="86" t="str">
        <f t="shared" si="772"/>
        <v/>
      </c>
      <c r="AX1355" s="59" t="str">
        <f t="shared" si="773"/>
        <v/>
      </c>
      <c r="AY1355" s="63" t="str">
        <f>IF(OR($BR1355="",BH1355=""),"",COUNT($BR$3:$BR1355))</f>
        <v/>
      </c>
      <c r="AZ1355" s="13" t="str">
        <f>IF(OR($BR1355="",BI1355=""),"",COUNT($BR$3:$BR1355))</f>
        <v/>
      </c>
      <c r="BA1355" s="13" t="str">
        <f>IF(OR($BR1355="",BJ1355=""),"",COUNT($BR$3:$BR1355))</f>
        <v/>
      </c>
      <c r="BB1355" s="13" t="str">
        <f>IF(OR($BR1355="",BK1355=""),"",COUNT($BR$3:$BR1355))</f>
        <v/>
      </c>
      <c r="BC1355" s="13" t="str">
        <f>IF(OR($BR1355="",BL1355=""),"",COUNT($BR$3:$BR1355))</f>
        <v/>
      </c>
      <c r="BD1355" s="13" t="str">
        <f>IF(OR($BR1355="",BM1355=""),"",COUNT($BR$3:$BR1355))</f>
        <v/>
      </c>
      <c r="BE1355" s="13" t="str">
        <f>IF(OR($BR1355="",BN1355=""),"",COUNT($BR$3:$BR1355))</f>
        <v/>
      </c>
      <c r="BF1355" s="13" t="str">
        <f>IF(OR($BR1355="",BO1355=""),"",COUNT($BR$3:$BR1355))</f>
        <v/>
      </c>
      <c r="BG1355" s="66" t="str">
        <f>IF(Z1355="","",COUNT($Z$3:Z1355))</f>
        <v/>
      </c>
      <c r="BH1355" s="13" t="str">
        <f>IF(AO1355="","",IF(AO1355=BH$2,(SUMIF($BV$3:$BV1355,BH$2,$BW$3:$BW1355)-SUMIF($BX$3:$BX1355,BH$2,$BY$3:$BY1355))*AO$1,""))</f>
        <v/>
      </c>
      <c r="BI1355" s="13" t="str">
        <f>IF(AP1355="","",IF(AP1355=BI$2,(SUMIF($BV$3:$BV1355,BI$2,$BW$3:$BW1355)-SUMIF($BX$3:$BX1355,BI$2,$BY$3:$BY1355))*AP$1,""))</f>
        <v/>
      </c>
      <c r="BJ1355" s="13" t="str">
        <f>IF(AQ1355="","",IF(AQ1355=BJ$2,(SUMIF($BV$3:$BV1355,BJ$2,$BW$3:$BW1355)-SUMIF($BX$3:$BX1355,BJ$2,$BY$3:$BY1355))*AQ$1,""))</f>
        <v/>
      </c>
      <c r="BK1355" s="13" t="str">
        <f>IF(AR1355="","",IF(AR1355=BK$2,(SUMIF($BV$3:$BV1355,BK$2,$BW$3:$BW1355)-SUMIF($BX$3:$BX1355,BK$2,$BY$3:$BY1355))*AR$1,""))</f>
        <v/>
      </c>
      <c r="BL1355" s="13" t="str">
        <f>IF(AS1355="","",IF(AS1355=BL$2,(SUMIF($BV$3:$BV1355,BL$2,$BW$3:$BW1355)-SUMIF($BX$3:$BX1355,BL$2,$BY$3:$BY1355))*AS$1,""))</f>
        <v/>
      </c>
      <c r="BM1355" s="13" t="str">
        <f>IF(AT1355="","",IF(AT1355=BM$2,(SUMIF($BV$3:$BV1355,BM$2,$BW$3:$BW1355)-SUMIF($BX$3:$BX1355,BM$2,$BY$3:$BY1355))*AT$1,""))</f>
        <v/>
      </c>
      <c r="BN1355" s="13" t="str">
        <f>IF(AU1355="","",IF(AU1355=BN$2,(SUMIF($BV$3:$BV1355,BN$2,$BW$3:$BW1355)-SUMIF($BX$3:$BX1355,BN$2,$BY$3:$BY1355))*AU$1,""))</f>
        <v/>
      </c>
      <c r="BO1355" s="13" t="str">
        <f>IF(AV1355="","",IF(AV1355=BO$2,(SUMIF($BV$3:$BV1355,BO$2,$BW$3:$BW1355)-SUMIF($BX$3:$BX1355,BO$2,$BY$3:$BY1355))*AV$1,""))</f>
        <v/>
      </c>
      <c r="BP1355" s="69"/>
      <c r="BQ1355" s="13" t="str">
        <f t="shared" si="792"/>
        <v/>
      </c>
      <c r="BR1355" s="75" t="str">
        <f t="shared" si="774"/>
        <v/>
      </c>
      <c r="BS1355" s="33" t="str">
        <f t="shared" si="780"/>
        <v/>
      </c>
      <c r="BT1355" s="42" t="str">
        <f t="shared" si="781"/>
        <v/>
      </c>
      <c r="BU1355" s="38" t="str">
        <f t="shared" si="782"/>
        <v/>
      </c>
      <c r="BV1355" s="30" t="str">
        <f t="shared" si="775"/>
        <v/>
      </c>
      <c r="BW1355" s="36" t="str">
        <f t="shared" si="776"/>
        <v/>
      </c>
      <c r="BX1355" s="36" t="str">
        <f t="shared" si="777"/>
        <v/>
      </c>
      <c r="BY1355" s="45" t="str">
        <f t="shared" si="778"/>
        <v/>
      </c>
      <c r="BZ1355" s="12" t="str">
        <f t="shared" si="783"/>
        <v/>
      </c>
      <c r="CA1355" s="47" t="str">
        <f t="shared" si="784"/>
        <v/>
      </c>
      <c r="CB1355" s="32" t="str">
        <f t="shared" si="785"/>
        <v/>
      </c>
      <c r="CC1355" s="32" t="str">
        <f t="shared" si="786"/>
        <v/>
      </c>
      <c r="CD1355" s="32" t="str">
        <f t="shared" si="787"/>
        <v/>
      </c>
      <c r="CE1355" s="48"/>
      <c r="CF1355" s="32" t="str">
        <f t="shared" si="793"/>
        <v/>
      </c>
      <c r="CG1355" s="32" t="str">
        <f t="shared" si="794"/>
        <v/>
      </c>
      <c r="CH1355" s="48"/>
    </row>
    <row r="1356" spans="2:86" ht="30" customHeight="1" x14ac:dyDescent="0.2">
      <c r="B1356" s="155"/>
      <c r="C1356" s="117"/>
      <c r="D1356" s="53"/>
      <c r="E1356" s="68"/>
      <c r="F1356" s="54"/>
      <c r="G1356" s="54"/>
      <c r="H1356" s="55"/>
      <c r="I1356" s="71"/>
      <c r="J1356" s="73"/>
      <c r="K1356" s="56"/>
      <c r="L1356" s="76" t="str">
        <f t="shared" si="763"/>
        <v/>
      </c>
      <c r="M1356" s="77" t="str">
        <f t="shared" si="767"/>
        <v/>
      </c>
      <c r="N1356" s="130" t="str">
        <f t="shared" si="788"/>
        <v/>
      </c>
      <c r="O1356" s="131" t="str">
        <f t="shared" si="795"/>
        <v/>
      </c>
      <c r="P1356" s="131" t="str">
        <f t="shared" si="795"/>
        <v/>
      </c>
      <c r="Q1356" s="131" t="str">
        <f t="shared" si="795"/>
        <v/>
      </c>
      <c r="R1356" s="131" t="str">
        <f t="shared" si="795"/>
        <v/>
      </c>
      <c r="S1356" s="131" t="str">
        <f t="shared" si="795"/>
        <v/>
      </c>
      <c r="T1356" s="131" t="str">
        <f t="shared" si="795"/>
        <v/>
      </c>
      <c r="U1356" s="131" t="str">
        <f t="shared" si="795"/>
        <v/>
      </c>
      <c r="V1356" s="14"/>
      <c r="W1356" s="17" t="str">
        <f>IF(C1356="",IF(OR(AND($H1356&lt;&gt;"",C1356=""),AND($F1355=$F1356,$AK1356&lt;&gt;""),COUNTA($H$3:$H$100002)&gt;COUNTA($H$3:$H1356),$AE1356&lt;&gt;""),W1355,""),C1356)</f>
        <v/>
      </c>
      <c r="X1356" s="17" t="str">
        <f>IF(D1356="",IF(OR(AND($H1356&lt;&gt;"",D1356=""),AND($F1355=$F1356,$AK1356&lt;&gt;""),COUNTA($H$3:$H$100002)&gt;COUNTA($H$3:$H1356),$AE1356&lt;&gt;""),X1355,""),D1356)</f>
        <v/>
      </c>
      <c r="Y1356" s="17" t="str">
        <f>IF(E1356="",IF(OR(AND($H1356&lt;&gt;"",E1356=""),AND($F1355=$F1356,$AK1356&lt;&gt;""),COUNTA($H$3:$H$100002)&gt;COUNTA($H$3:$H1356),$AE1356&lt;&gt;""),Y1355,""),E1356)</f>
        <v/>
      </c>
      <c r="Z1356" s="27" t="str">
        <f t="shared" si="768"/>
        <v/>
      </c>
      <c r="AA1356" s="2" t="str">
        <f>IF(F1356="","",COUNTA($F$3:F1356))</f>
        <v/>
      </c>
      <c r="AB1356" s="3" t="str">
        <f>IF(F1356="","",IFERROR(IF(F1356&lt;&gt;"",IFERROR(INDEX(設定!$C$3:$C$303,MATCH(F1356,設定!$C$3:$C$303,0),0),INDEX(設定!$C$3:$C$303,MATCH("*"&amp;F1356&amp;"*",設定!$C$3:$C$303,0),0)),""),"エラー"))</f>
        <v/>
      </c>
      <c r="AC1356" s="2" t="str">
        <f>IF(G1356="","",COUNTA($G$3:G1356))</f>
        <v/>
      </c>
      <c r="AD1356" s="3" t="str">
        <f>IF(G1356="","",IFERROR(IF(G1356&lt;&gt;"",IFERROR(INDEX(設定!$C$3:$C$303,MATCH(G1356,設定!$C$3:$C$303,0),0),INDEX(設定!$C$3:$C$303,MATCH("*"&amp;G1356&amp;"*",設定!$C$3:$C$303,0),0)),""),"エラー"))</f>
        <v/>
      </c>
      <c r="AE1356" s="3" t="str">
        <f>IFERROR(IF(AB1356="",IF(AND(H1356&lt;&gt;"",F1356=""),INDEX(AB$3:AB1356,MATCH(MAX(AA$3:AA1356),AA$3:AA1356,0),0),""),AB1356),"")</f>
        <v/>
      </c>
      <c r="AF1356" s="3" t="str">
        <f>IFERROR(IF(AD1356="",IF(AND(H1356&lt;&gt;"",G1356=""),INDEX(AD$3:AD1356,MATCH(MAX(AC$3:AC1356),AC$3:AC1356,0),0),""),AD1356),"")</f>
        <v/>
      </c>
      <c r="AG1356" s="2" t="str">
        <f>IF(AH1356="","",IF(OR(AH1356=AH1355,AH1356=AH1357),IF(AND(E1356="",AB1356="",AG1355&lt;&gt;""),MAX($AG$3:AG1355),MAX($AG$3:AG1355)+1),IF(AH1355=AH1356,AG1355,MAX($AG$3:AG1355)+1)))</f>
        <v/>
      </c>
      <c r="AH1356" s="12" t="str">
        <f t="shared" si="789"/>
        <v/>
      </c>
      <c r="AI1356" s="12" t="str">
        <f t="shared" si="769"/>
        <v/>
      </c>
      <c r="AJ1356" s="13" t="str">
        <f t="shared" si="770"/>
        <v/>
      </c>
      <c r="AK1356" s="13" t="str">
        <f t="shared" si="771"/>
        <v/>
      </c>
      <c r="AL1356" s="13" t="str">
        <f>IF(OR(AJ1356="",COUNTIF($AH$3:AH1356,AH1356)&lt;&gt;COUNTIF(AH$3:AH$100002,AH1356)),"",SUMIF(AH$3:AH$100002,AH1356,AJ$3:AJ$100002))</f>
        <v/>
      </c>
      <c r="AM1356" s="13" t="str">
        <f>IF(OR(AK1356="",COUNTIF($AH$3:AH1356,AH1356)&lt;&gt;COUNTIF(AH$3:AH$100002,AH1356)),"",SUMIF(AH$3:AH$100002,AH1356,AK$3:AK$100002))</f>
        <v/>
      </c>
      <c r="AO1356" s="13" t="str">
        <f t="shared" si="790"/>
        <v/>
      </c>
      <c r="AP1356" s="13" t="str">
        <f t="shared" si="790"/>
        <v/>
      </c>
      <c r="AQ1356" s="13" t="str">
        <f t="shared" si="790"/>
        <v/>
      </c>
      <c r="AR1356" s="13" t="str">
        <f t="shared" si="790"/>
        <v/>
      </c>
      <c r="AS1356" s="13" t="str">
        <f t="shared" si="791"/>
        <v/>
      </c>
      <c r="AT1356" s="13" t="str">
        <f t="shared" si="791"/>
        <v/>
      </c>
      <c r="AU1356" s="13" t="str">
        <f t="shared" si="791"/>
        <v/>
      </c>
      <c r="AV1356" s="13" t="str">
        <f t="shared" si="791"/>
        <v/>
      </c>
      <c r="AW1356" s="86" t="str">
        <f t="shared" si="772"/>
        <v/>
      </c>
      <c r="AX1356" s="59" t="str">
        <f t="shared" si="773"/>
        <v/>
      </c>
      <c r="AY1356" s="63" t="str">
        <f>IF(OR($BR1356="",BH1356=""),"",COUNT($BR$3:$BR1356))</f>
        <v/>
      </c>
      <c r="AZ1356" s="13" t="str">
        <f>IF(OR($BR1356="",BI1356=""),"",COUNT($BR$3:$BR1356))</f>
        <v/>
      </c>
      <c r="BA1356" s="13" t="str">
        <f>IF(OR($BR1356="",BJ1356=""),"",COUNT($BR$3:$BR1356))</f>
        <v/>
      </c>
      <c r="BB1356" s="13" t="str">
        <f>IF(OR($BR1356="",BK1356=""),"",COUNT($BR$3:$BR1356))</f>
        <v/>
      </c>
      <c r="BC1356" s="13" t="str">
        <f>IF(OR($BR1356="",BL1356=""),"",COUNT($BR$3:$BR1356))</f>
        <v/>
      </c>
      <c r="BD1356" s="13" t="str">
        <f>IF(OR($BR1356="",BM1356=""),"",COUNT($BR$3:$BR1356))</f>
        <v/>
      </c>
      <c r="BE1356" s="13" t="str">
        <f>IF(OR($BR1356="",BN1356=""),"",COUNT($BR$3:$BR1356))</f>
        <v/>
      </c>
      <c r="BF1356" s="13" t="str">
        <f>IF(OR($BR1356="",BO1356=""),"",COUNT($BR$3:$BR1356))</f>
        <v/>
      </c>
      <c r="BG1356" s="66" t="str">
        <f>IF(Z1356="","",COUNT($Z$3:Z1356))</f>
        <v/>
      </c>
      <c r="BH1356" s="13" t="str">
        <f>IF(AO1356="","",IF(AO1356=BH$2,(SUMIF($BV$3:$BV1356,BH$2,$BW$3:$BW1356)-SUMIF($BX$3:$BX1356,BH$2,$BY$3:$BY1356))*AO$1,""))</f>
        <v/>
      </c>
      <c r="BI1356" s="13" t="str">
        <f>IF(AP1356="","",IF(AP1356=BI$2,(SUMIF($BV$3:$BV1356,BI$2,$BW$3:$BW1356)-SUMIF($BX$3:$BX1356,BI$2,$BY$3:$BY1356))*AP$1,""))</f>
        <v/>
      </c>
      <c r="BJ1356" s="13" t="str">
        <f>IF(AQ1356="","",IF(AQ1356=BJ$2,(SUMIF($BV$3:$BV1356,BJ$2,$BW$3:$BW1356)-SUMIF($BX$3:$BX1356,BJ$2,$BY$3:$BY1356))*AQ$1,""))</f>
        <v/>
      </c>
      <c r="BK1356" s="13" t="str">
        <f>IF(AR1356="","",IF(AR1356=BK$2,(SUMIF($BV$3:$BV1356,BK$2,$BW$3:$BW1356)-SUMIF($BX$3:$BX1356,BK$2,$BY$3:$BY1356))*AR$1,""))</f>
        <v/>
      </c>
      <c r="BL1356" s="13" t="str">
        <f>IF(AS1356="","",IF(AS1356=BL$2,(SUMIF($BV$3:$BV1356,BL$2,$BW$3:$BW1356)-SUMIF($BX$3:$BX1356,BL$2,$BY$3:$BY1356))*AS$1,""))</f>
        <v/>
      </c>
      <c r="BM1356" s="13" t="str">
        <f>IF(AT1356="","",IF(AT1356=BM$2,(SUMIF($BV$3:$BV1356,BM$2,$BW$3:$BW1356)-SUMIF($BX$3:$BX1356,BM$2,$BY$3:$BY1356))*AT$1,""))</f>
        <v/>
      </c>
      <c r="BN1356" s="13" t="str">
        <f>IF(AU1356="","",IF(AU1356=BN$2,(SUMIF($BV$3:$BV1356,BN$2,$BW$3:$BW1356)-SUMIF($BX$3:$BX1356,BN$2,$BY$3:$BY1356))*AU$1,""))</f>
        <v/>
      </c>
      <c r="BO1356" s="13" t="str">
        <f>IF(AV1356="","",IF(AV1356=BO$2,(SUMIF($BV$3:$BV1356,BO$2,$BW$3:$BW1356)-SUMIF($BX$3:$BX1356,BO$2,$BY$3:$BY1356))*AV$1,""))</f>
        <v/>
      </c>
      <c r="BP1356" s="69"/>
      <c r="BQ1356" s="13" t="str">
        <f t="shared" si="792"/>
        <v/>
      </c>
      <c r="BR1356" s="75" t="str">
        <f t="shared" si="774"/>
        <v/>
      </c>
      <c r="BS1356" s="33" t="str">
        <f t="shared" si="780"/>
        <v/>
      </c>
      <c r="BT1356" s="42" t="str">
        <f t="shared" si="781"/>
        <v/>
      </c>
      <c r="BU1356" s="38" t="str">
        <f t="shared" si="782"/>
        <v/>
      </c>
      <c r="BV1356" s="30" t="str">
        <f t="shared" si="775"/>
        <v/>
      </c>
      <c r="BW1356" s="36" t="str">
        <f t="shared" si="776"/>
        <v/>
      </c>
      <c r="BX1356" s="36" t="str">
        <f t="shared" si="777"/>
        <v/>
      </c>
      <c r="BY1356" s="45" t="str">
        <f t="shared" si="778"/>
        <v/>
      </c>
      <c r="BZ1356" s="12" t="str">
        <f t="shared" si="783"/>
        <v/>
      </c>
      <c r="CA1356" s="47" t="str">
        <f t="shared" si="784"/>
        <v/>
      </c>
      <c r="CB1356" s="32" t="str">
        <f t="shared" si="785"/>
        <v/>
      </c>
      <c r="CC1356" s="32" t="str">
        <f t="shared" si="786"/>
        <v/>
      </c>
      <c r="CD1356" s="32" t="str">
        <f t="shared" si="787"/>
        <v/>
      </c>
      <c r="CE1356" s="48"/>
      <c r="CF1356" s="32" t="str">
        <f t="shared" si="793"/>
        <v/>
      </c>
      <c r="CG1356" s="32" t="str">
        <f t="shared" si="794"/>
        <v/>
      </c>
      <c r="CH1356" s="48"/>
    </row>
    <row r="1357" spans="2:86" ht="30" customHeight="1" x14ac:dyDescent="0.2">
      <c r="B1357" s="155"/>
      <c r="C1357" s="117"/>
      <c r="D1357" s="53"/>
      <c r="E1357" s="68"/>
      <c r="F1357" s="54"/>
      <c r="G1357" s="54"/>
      <c r="H1357" s="55"/>
      <c r="I1357" s="71"/>
      <c r="J1357" s="73"/>
      <c r="K1357" s="56"/>
      <c r="L1357" s="76" t="str">
        <f t="shared" si="763"/>
        <v/>
      </c>
      <c r="M1357" s="77" t="str">
        <f t="shared" si="767"/>
        <v/>
      </c>
      <c r="N1357" s="130" t="str">
        <f t="shared" si="788"/>
        <v/>
      </c>
      <c r="O1357" s="131" t="str">
        <f t="shared" si="795"/>
        <v/>
      </c>
      <c r="P1357" s="131" t="str">
        <f t="shared" si="795"/>
        <v/>
      </c>
      <c r="Q1357" s="131" t="str">
        <f t="shared" si="795"/>
        <v/>
      </c>
      <c r="R1357" s="131" t="str">
        <f t="shared" si="795"/>
        <v/>
      </c>
      <c r="S1357" s="131" t="str">
        <f t="shared" si="795"/>
        <v/>
      </c>
      <c r="T1357" s="131" t="str">
        <f t="shared" si="795"/>
        <v/>
      </c>
      <c r="U1357" s="131" t="str">
        <f t="shared" si="795"/>
        <v/>
      </c>
      <c r="V1357" s="14"/>
      <c r="W1357" s="17" t="str">
        <f>IF(C1357="",IF(OR(AND($H1357&lt;&gt;"",C1357=""),AND($F1356=$F1357,$AK1357&lt;&gt;""),COUNTA($H$3:$H$100002)&gt;COUNTA($H$3:$H1357),$AE1357&lt;&gt;""),W1356,""),C1357)</f>
        <v/>
      </c>
      <c r="X1357" s="17" t="str">
        <f>IF(D1357="",IF(OR(AND($H1357&lt;&gt;"",D1357=""),AND($F1356=$F1357,$AK1357&lt;&gt;""),COUNTA($H$3:$H$100002)&gt;COUNTA($H$3:$H1357),$AE1357&lt;&gt;""),X1356,""),D1357)</f>
        <v/>
      </c>
      <c r="Y1357" s="17" t="str">
        <f>IF(E1357="",IF(OR(AND($H1357&lt;&gt;"",E1357=""),AND($F1356=$F1357,$AK1357&lt;&gt;""),COUNTA($H$3:$H$100002)&gt;COUNTA($H$3:$H1357),$AE1357&lt;&gt;""),Y1356,""),E1357)</f>
        <v/>
      </c>
      <c r="Z1357" s="27" t="str">
        <f t="shared" si="768"/>
        <v/>
      </c>
      <c r="AA1357" s="2" t="str">
        <f>IF(F1357="","",COUNTA($F$3:F1357))</f>
        <v/>
      </c>
      <c r="AB1357" s="3" t="str">
        <f>IF(F1357="","",IFERROR(IF(F1357&lt;&gt;"",IFERROR(INDEX(設定!$C$3:$C$303,MATCH(F1357,設定!$C$3:$C$303,0),0),INDEX(設定!$C$3:$C$303,MATCH("*"&amp;F1357&amp;"*",設定!$C$3:$C$303,0),0)),""),"エラー"))</f>
        <v/>
      </c>
      <c r="AC1357" s="2" t="str">
        <f>IF(G1357="","",COUNTA($G$3:G1357))</f>
        <v/>
      </c>
      <c r="AD1357" s="3" t="str">
        <f>IF(G1357="","",IFERROR(IF(G1357&lt;&gt;"",IFERROR(INDEX(設定!$C$3:$C$303,MATCH(G1357,設定!$C$3:$C$303,0),0),INDEX(設定!$C$3:$C$303,MATCH("*"&amp;G1357&amp;"*",設定!$C$3:$C$303,0),0)),""),"エラー"))</f>
        <v/>
      </c>
      <c r="AE1357" s="3" t="str">
        <f>IFERROR(IF(AB1357="",IF(AND(H1357&lt;&gt;"",F1357=""),INDEX(AB$3:AB1357,MATCH(MAX(AA$3:AA1357),AA$3:AA1357,0),0),""),AB1357),"")</f>
        <v/>
      </c>
      <c r="AF1357" s="3" t="str">
        <f>IFERROR(IF(AD1357="",IF(AND(H1357&lt;&gt;"",G1357=""),INDEX(AD$3:AD1357,MATCH(MAX(AC$3:AC1357),AC$3:AC1357,0),0),""),AD1357),"")</f>
        <v/>
      </c>
      <c r="AG1357" s="2" t="str">
        <f>IF(AH1357="","",IF(OR(AH1357=AH1356,AH1357=AH1358),IF(AND(E1357="",AB1357="",AG1356&lt;&gt;""),MAX($AG$3:AG1356),MAX($AG$3:AG1356)+1),IF(AH1356=AH1357,AG1356,MAX($AG$3:AG1356)+1)))</f>
        <v/>
      </c>
      <c r="AH1357" s="12" t="str">
        <f t="shared" si="789"/>
        <v/>
      </c>
      <c r="AI1357" s="12" t="str">
        <f t="shared" si="769"/>
        <v/>
      </c>
      <c r="AJ1357" s="13" t="str">
        <f t="shared" si="770"/>
        <v/>
      </c>
      <c r="AK1357" s="13" t="str">
        <f t="shared" si="771"/>
        <v/>
      </c>
      <c r="AL1357" s="13" t="str">
        <f>IF(OR(AJ1357="",COUNTIF($AH$3:AH1357,AH1357)&lt;&gt;COUNTIF(AH$3:AH$100002,AH1357)),"",SUMIF(AH$3:AH$100002,AH1357,AJ$3:AJ$100002))</f>
        <v/>
      </c>
      <c r="AM1357" s="13" t="str">
        <f>IF(OR(AK1357="",COUNTIF($AH$3:AH1357,AH1357)&lt;&gt;COUNTIF(AH$3:AH$100002,AH1357)),"",SUMIF(AH$3:AH$100002,AH1357,AK$3:AK$100002))</f>
        <v/>
      </c>
      <c r="AO1357" s="13" t="str">
        <f t="shared" si="790"/>
        <v/>
      </c>
      <c r="AP1357" s="13" t="str">
        <f t="shared" si="790"/>
        <v/>
      </c>
      <c r="AQ1357" s="13" t="str">
        <f t="shared" si="790"/>
        <v/>
      </c>
      <c r="AR1357" s="13" t="str">
        <f t="shared" si="790"/>
        <v/>
      </c>
      <c r="AS1357" s="13" t="str">
        <f t="shared" si="791"/>
        <v/>
      </c>
      <c r="AT1357" s="13" t="str">
        <f t="shared" si="791"/>
        <v/>
      </c>
      <c r="AU1357" s="13" t="str">
        <f t="shared" si="791"/>
        <v/>
      </c>
      <c r="AV1357" s="13" t="str">
        <f t="shared" si="791"/>
        <v/>
      </c>
      <c r="AW1357" s="86" t="str">
        <f t="shared" si="772"/>
        <v/>
      </c>
      <c r="AX1357" s="59" t="str">
        <f t="shared" si="773"/>
        <v/>
      </c>
      <c r="AY1357" s="63" t="str">
        <f>IF(OR($BR1357="",BH1357=""),"",COUNT($BR$3:$BR1357))</f>
        <v/>
      </c>
      <c r="AZ1357" s="13" t="str">
        <f>IF(OR($BR1357="",BI1357=""),"",COUNT($BR$3:$BR1357))</f>
        <v/>
      </c>
      <c r="BA1357" s="13" t="str">
        <f>IF(OR($BR1357="",BJ1357=""),"",COUNT($BR$3:$BR1357))</f>
        <v/>
      </c>
      <c r="BB1357" s="13" t="str">
        <f>IF(OR($BR1357="",BK1357=""),"",COUNT($BR$3:$BR1357))</f>
        <v/>
      </c>
      <c r="BC1357" s="13" t="str">
        <f>IF(OR($BR1357="",BL1357=""),"",COUNT($BR$3:$BR1357))</f>
        <v/>
      </c>
      <c r="BD1357" s="13" t="str">
        <f>IF(OR($BR1357="",BM1357=""),"",COUNT($BR$3:$BR1357))</f>
        <v/>
      </c>
      <c r="BE1357" s="13" t="str">
        <f>IF(OR($BR1357="",BN1357=""),"",COUNT($BR$3:$BR1357))</f>
        <v/>
      </c>
      <c r="BF1357" s="13" t="str">
        <f>IF(OR($BR1357="",BO1357=""),"",COUNT($BR$3:$BR1357))</f>
        <v/>
      </c>
      <c r="BG1357" s="66" t="str">
        <f>IF(Z1357="","",COUNT($Z$3:Z1357))</f>
        <v/>
      </c>
      <c r="BH1357" s="13" t="str">
        <f>IF(AO1357="","",IF(AO1357=BH$2,(SUMIF($BV$3:$BV1357,BH$2,$BW$3:$BW1357)-SUMIF($BX$3:$BX1357,BH$2,$BY$3:$BY1357))*AO$1,""))</f>
        <v/>
      </c>
      <c r="BI1357" s="13" t="str">
        <f>IF(AP1357="","",IF(AP1357=BI$2,(SUMIF($BV$3:$BV1357,BI$2,$BW$3:$BW1357)-SUMIF($BX$3:$BX1357,BI$2,$BY$3:$BY1357))*AP$1,""))</f>
        <v/>
      </c>
      <c r="BJ1357" s="13" t="str">
        <f>IF(AQ1357="","",IF(AQ1357=BJ$2,(SUMIF($BV$3:$BV1357,BJ$2,$BW$3:$BW1357)-SUMIF($BX$3:$BX1357,BJ$2,$BY$3:$BY1357))*AQ$1,""))</f>
        <v/>
      </c>
      <c r="BK1357" s="13" t="str">
        <f>IF(AR1357="","",IF(AR1357=BK$2,(SUMIF($BV$3:$BV1357,BK$2,$BW$3:$BW1357)-SUMIF($BX$3:$BX1357,BK$2,$BY$3:$BY1357))*AR$1,""))</f>
        <v/>
      </c>
      <c r="BL1357" s="13" t="str">
        <f>IF(AS1357="","",IF(AS1357=BL$2,(SUMIF($BV$3:$BV1357,BL$2,$BW$3:$BW1357)-SUMIF($BX$3:$BX1357,BL$2,$BY$3:$BY1357))*AS$1,""))</f>
        <v/>
      </c>
      <c r="BM1357" s="13" t="str">
        <f>IF(AT1357="","",IF(AT1357=BM$2,(SUMIF($BV$3:$BV1357,BM$2,$BW$3:$BW1357)-SUMIF($BX$3:$BX1357,BM$2,$BY$3:$BY1357))*AT$1,""))</f>
        <v/>
      </c>
      <c r="BN1357" s="13" t="str">
        <f>IF(AU1357="","",IF(AU1357=BN$2,(SUMIF($BV$3:$BV1357,BN$2,$BW$3:$BW1357)-SUMIF($BX$3:$BX1357,BN$2,$BY$3:$BY1357))*AU$1,""))</f>
        <v/>
      </c>
      <c r="BO1357" s="13" t="str">
        <f>IF(AV1357="","",IF(AV1357=BO$2,(SUMIF($BV$3:$BV1357,BO$2,$BW$3:$BW1357)-SUMIF($BX$3:$BX1357,BO$2,$BY$3:$BY1357))*AV$1,""))</f>
        <v/>
      </c>
      <c r="BP1357" s="69"/>
      <c r="BQ1357" s="13" t="str">
        <f t="shared" si="792"/>
        <v/>
      </c>
      <c r="BR1357" s="75" t="str">
        <f t="shared" si="774"/>
        <v/>
      </c>
      <c r="BS1357" s="33" t="str">
        <f t="shared" si="780"/>
        <v/>
      </c>
      <c r="BT1357" s="42" t="str">
        <f t="shared" si="781"/>
        <v/>
      </c>
      <c r="BU1357" s="38" t="str">
        <f t="shared" si="782"/>
        <v/>
      </c>
      <c r="BV1357" s="30" t="str">
        <f t="shared" si="775"/>
        <v/>
      </c>
      <c r="BW1357" s="36" t="str">
        <f t="shared" si="776"/>
        <v/>
      </c>
      <c r="BX1357" s="36" t="str">
        <f t="shared" si="777"/>
        <v/>
      </c>
      <c r="BY1357" s="45" t="str">
        <f t="shared" si="778"/>
        <v/>
      </c>
      <c r="BZ1357" s="12" t="str">
        <f t="shared" si="783"/>
        <v/>
      </c>
      <c r="CA1357" s="47" t="str">
        <f t="shared" si="784"/>
        <v/>
      </c>
      <c r="CB1357" s="32" t="str">
        <f t="shared" si="785"/>
        <v/>
      </c>
      <c r="CC1357" s="32" t="str">
        <f t="shared" si="786"/>
        <v/>
      </c>
      <c r="CD1357" s="32" t="str">
        <f t="shared" si="787"/>
        <v/>
      </c>
      <c r="CE1357" s="48"/>
      <c r="CF1357" s="32" t="str">
        <f t="shared" si="793"/>
        <v/>
      </c>
      <c r="CG1357" s="32" t="str">
        <f t="shared" si="794"/>
        <v/>
      </c>
      <c r="CH1357" s="48"/>
    </row>
    <row r="1358" spans="2:86" ht="30" customHeight="1" x14ac:dyDescent="0.2">
      <c r="B1358" s="155"/>
      <c r="C1358" s="117"/>
      <c r="D1358" s="53"/>
      <c r="E1358" s="68"/>
      <c r="F1358" s="54"/>
      <c r="G1358" s="54"/>
      <c r="H1358" s="55"/>
      <c r="I1358" s="71"/>
      <c r="J1358" s="73"/>
      <c r="K1358" s="56"/>
      <c r="L1358" s="76" t="str">
        <f t="shared" si="763"/>
        <v/>
      </c>
      <c r="M1358" s="77" t="str">
        <f t="shared" si="767"/>
        <v/>
      </c>
      <c r="N1358" s="130" t="str">
        <f t="shared" si="788"/>
        <v/>
      </c>
      <c r="O1358" s="131" t="str">
        <f t="shared" si="795"/>
        <v/>
      </c>
      <c r="P1358" s="131" t="str">
        <f t="shared" si="795"/>
        <v/>
      </c>
      <c r="Q1358" s="131" t="str">
        <f t="shared" si="795"/>
        <v/>
      </c>
      <c r="R1358" s="131" t="str">
        <f t="shared" si="795"/>
        <v/>
      </c>
      <c r="S1358" s="131" t="str">
        <f t="shared" si="795"/>
        <v/>
      </c>
      <c r="T1358" s="131" t="str">
        <f t="shared" si="795"/>
        <v/>
      </c>
      <c r="U1358" s="131" t="str">
        <f t="shared" si="795"/>
        <v/>
      </c>
      <c r="V1358" s="14"/>
      <c r="W1358" s="17" t="str">
        <f>IF(C1358="",IF(OR(AND($H1358&lt;&gt;"",C1358=""),AND($F1357=$F1358,$AK1358&lt;&gt;""),COUNTA($H$3:$H$100002)&gt;COUNTA($H$3:$H1358),$AE1358&lt;&gt;""),W1357,""),C1358)</f>
        <v/>
      </c>
      <c r="X1358" s="17" t="str">
        <f>IF(D1358="",IF(OR(AND($H1358&lt;&gt;"",D1358=""),AND($F1357=$F1358,$AK1358&lt;&gt;""),COUNTA($H$3:$H$100002)&gt;COUNTA($H$3:$H1358),$AE1358&lt;&gt;""),X1357,""),D1358)</f>
        <v/>
      </c>
      <c r="Y1358" s="17" t="str">
        <f>IF(E1358="",IF(OR(AND($H1358&lt;&gt;"",E1358=""),AND($F1357=$F1358,$AK1358&lt;&gt;""),COUNTA($H$3:$H$100002)&gt;COUNTA($H$3:$H1358),$AE1358&lt;&gt;""),Y1357,""),E1358)</f>
        <v/>
      </c>
      <c r="Z1358" s="27" t="str">
        <f t="shared" si="768"/>
        <v/>
      </c>
      <c r="AA1358" s="2" t="str">
        <f>IF(F1358="","",COUNTA($F$3:F1358))</f>
        <v/>
      </c>
      <c r="AB1358" s="3" t="str">
        <f>IF(F1358="","",IFERROR(IF(F1358&lt;&gt;"",IFERROR(INDEX(設定!$C$3:$C$303,MATCH(F1358,設定!$C$3:$C$303,0),0),INDEX(設定!$C$3:$C$303,MATCH("*"&amp;F1358&amp;"*",設定!$C$3:$C$303,0),0)),""),"エラー"))</f>
        <v/>
      </c>
      <c r="AC1358" s="2" t="str">
        <f>IF(G1358="","",COUNTA($G$3:G1358))</f>
        <v/>
      </c>
      <c r="AD1358" s="3" t="str">
        <f>IF(G1358="","",IFERROR(IF(G1358&lt;&gt;"",IFERROR(INDEX(設定!$C$3:$C$303,MATCH(G1358,設定!$C$3:$C$303,0),0),INDEX(設定!$C$3:$C$303,MATCH("*"&amp;G1358&amp;"*",設定!$C$3:$C$303,0),0)),""),"エラー"))</f>
        <v/>
      </c>
      <c r="AE1358" s="3" t="str">
        <f>IFERROR(IF(AB1358="",IF(AND(H1358&lt;&gt;"",F1358=""),INDEX(AB$3:AB1358,MATCH(MAX(AA$3:AA1358),AA$3:AA1358,0),0),""),AB1358),"")</f>
        <v/>
      </c>
      <c r="AF1358" s="3" t="str">
        <f>IFERROR(IF(AD1358="",IF(AND(H1358&lt;&gt;"",G1358=""),INDEX(AD$3:AD1358,MATCH(MAX(AC$3:AC1358),AC$3:AC1358,0),0),""),AD1358),"")</f>
        <v/>
      </c>
      <c r="AG1358" s="2" t="str">
        <f>IF(AH1358="","",IF(OR(AH1358=AH1357,AH1358=AH1359),IF(AND(E1358="",AB1358="",AG1357&lt;&gt;""),MAX($AG$3:AG1357),MAX($AG$3:AG1357)+1),IF(AH1357=AH1358,AG1357,MAX($AG$3:AG1357)+1)))</f>
        <v/>
      </c>
      <c r="AH1358" s="12" t="str">
        <f t="shared" si="789"/>
        <v/>
      </c>
      <c r="AI1358" s="12" t="str">
        <f t="shared" si="769"/>
        <v/>
      </c>
      <c r="AJ1358" s="13" t="str">
        <f t="shared" si="770"/>
        <v/>
      </c>
      <c r="AK1358" s="13" t="str">
        <f t="shared" si="771"/>
        <v/>
      </c>
      <c r="AL1358" s="13" t="str">
        <f>IF(OR(AJ1358="",COUNTIF($AH$3:AH1358,AH1358)&lt;&gt;COUNTIF(AH$3:AH$100002,AH1358)),"",SUMIF(AH$3:AH$100002,AH1358,AJ$3:AJ$100002))</f>
        <v/>
      </c>
      <c r="AM1358" s="13" t="str">
        <f>IF(OR(AK1358="",COUNTIF($AH$3:AH1358,AH1358)&lt;&gt;COUNTIF(AH$3:AH$100002,AH1358)),"",SUMIF(AH$3:AH$100002,AH1358,AK$3:AK$100002))</f>
        <v/>
      </c>
      <c r="AO1358" s="13" t="str">
        <f t="shared" si="790"/>
        <v/>
      </c>
      <c r="AP1358" s="13" t="str">
        <f t="shared" si="790"/>
        <v/>
      </c>
      <c r="AQ1358" s="13" t="str">
        <f t="shared" si="790"/>
        <v/>
      </c>
      <c r="AR1358" s="13" t="str">
        <f t="shared" si="790"/>
        <v/>
      </c>
      <c r="AS1358" s="13" t="str">
        <f t="shared" si="791"/>
        <v/>
      </c>
      <c r="AT1358" s="13" t="str">
        <f t="shared" si="791"/>
        <v/>
      </c>
      <c r="AU1358" s="13" t="str">
        <f t="shared" si="791"/>
        <v/>
      </c>
      <c r="AV1358" s="13" t="str">
        <f t="shared" si="791"/>
        <v/>
      </c>
      <c r="AW1358" s="86" t="str">
        <f t="shared" si="772"/>
        <v/>
      </c>
      <c r="AX1358" s="59" t="str">
        <f t="shared" si="773"/>
        <v/>
      </c>
      <c r="AY1358" s="63" t="str">
        <f>IF(OR($BR1358="",BH1358=""),"",COUNT($BR$3:$BR1358))</f>
        <v/>
      </c>
      <c r="AZ1358" s="13" t="str">
        <f>IF(OR($BR1358="",BI1358=""),"",COUNT($BR$3:$BR1358))</f>
        <v/>
      </c>
      <c r="BA1358" s="13" t="str">
        <f>IF(OR($BR1358="",BJ1358=""),"",COUNT($BR$3:$BR1358))</f>
        <v/>
      </c>
      <c r="BB1358" s="13" t="str">
        <f>IF(OR($BR1358="",BK1358=""),"",COUNT($BR$3:$BR1358))</f>
        <v/>
      </c>
      <c r="BC1358" s="13" t="str">
        <f>IF(OR($BR1358="",BL1358=""),"",COUNT($BR$3:$BR1358))</f>
        <v/>
      </c>
      <c r="BD1358" s="13" t="str">
        <f>IF(OR($BR1358="",BM1358=""),"",COUNT($BR$3:$BR1358))</f>
        <v/>
      </c>
      <c r="BE1358" s="13" t="str">
        <f>IF(OR($BR1358="",BN1358=""),"",COUNT($BR$3:$BR1358))</f>
        <v/>
      </c>
      <c r="BF1358" s="13" t="str">
        <f>IF(OR($BR1358="",BO1358=""),"",COUNT($BR$3:$BR1358))</f>
        <v/>
      </c>
      <c r="BG1358" s="66" t="str">
        <f>IF(Z1358="","",COUNT($Z$3:Z1358))</f>
        <v/>
      </c>
      <c r="BH1358" s="13" t="str">
        <f>IF(AO1358="","",IF(AO1358=BH$2,(SUMIF($BV$3:$BV1358,BH$2,$BW$3:$BW1358)-SUMIF($BX$3:$BX1358,BH$2,$BY$3:$BY1358))*AO$1,""))</f>
        <v/>
      </c>
      <c r="BI1358" s="13" t="str">
        <f>IF(AP1358="","",IF(AP1358=BI$2,(SUMIF($BV$3:$BV1358,BI$2,$BW$3:$BW1358)-SUMIF($BX$3:$BX1358,BI$2,$BY$3:$BY1358))*AP$1,""))</f>
        <v/>
      </c>
      <c r="BJ1358" s="13" t="str">
        <f>IF(AQ1358="","",IF(AQ1358=BJ$2,(SUMIF($BV$3:$BV1358,BJ$2,$BW$3:$BW1358)-SUMIF($BX$3:$BX1358,BJ$2,$BY$3:$BY1358))*AQ$1,""))</f>
        <v/>
      </c>
      <c r="BK1358" s="13" t="str">
        <f>IF(AR1358="","",IF(AR1358=BK$2,(SUMIF($BV$3:$BV1358,BK$2,$BW$3:$BW1358)-SUMIF($BX$3:$BX1358,BK$2,$BY$3:$BY1358))*AR$1,""))</f>
        <v/>
      </c>
      <c r="BL1358" s="13" t="str">
        <f>IF(AS1358="","",IF(AS1358=BL$2,(SUMIF($BV$3:$BV1358,BL$2,$BW$3:$BW1358)-SUMIF($BX$3:$BX1358,BL$2,$BY$3:$BY1358))*AS$1,""))</f>
        <v/>
      </c>
      <c r="BM1358" s="13" t="str">
        <f>IF(AT1358="","",IF(AT1358=BM$2,(SUMIF($BV$3:$BV1358,BM$2,$BW$3:$BW1358)-SUMIF($BX$3:$BX1358,BM$2,$BY$3:$BY1358))*AT$1,""))</f>
        <v/>
      </c>
      <c r="BN1358" s="13" t="str">
        <f>IF(AU1358="","",IF(AU1358=BN$2,(SUMIF($BV$3:$BV1358,BN$2,$BW$3:$BW1358)-SUMIF($BX$3:$BX1358,BN$2,$BY$3:$BY1358))*AU$1,""))</f>
        <v/>
      </c>
      <c r="BO1358" s="13" t="str">
        <f>IF(AV1358="","",IF(AV1358=BO$2,(SUMIF($BV$3:$BV1358,BO$2,$BW$3:$BW1358)-SUMIF($BX$3:$BX1358,BO$2,$BY$3:$BY1358))*AV$1,""))</f>
        <v/>
      </c>
      <c r="BP1358" s="69"/>
      <c r="BQ1358" s="13" t="str">
        <f t="shared" si="792"/>
        <v/>
      </c>
      <c r="BR1358" s="75" t="str">
        <f t="shared" si="774"/>
        <v/>
      </c>
      <c r="BS1358" s="33" t="str">
        <f t="shared" si="780"/>
        <v/>
      </c>
      <c r="BT1358" s="42" t="str">
        <f t="shared" si="781"/>
        <v/>
      </c>
      <c r="BU1358" s="38" t="str">
        <f t="shared" si="782"/>
        <v/>
      </c>
      <c r="BV1358" s="30" t="str">
        <f t="shared" si="775"/>
        <v/>
      </c>
      <c r="BW1358" s="36" t="str">
        <f t="shared" si="776"/>
        <v/>
      </c>
      <c r="BX1358" s="36" t="str">
        <f t="shared" si="777"/>
        <v/>
      </c>
      <c r="BY1358" s="45" t="str">
        <f t="shared" si="778"/>
        <v/>
      </c>
      <c r="BZ1358" s="12" t="str">
        <f t="shared" si="783"/>
        <v/>
      </c>
      <c r="CA1358" s="47" t="str">
        <f t="shared" si="784"/>
        <v/>
      </c>
      <c r="CB1358" s="32" t="str">
        <f t="shared" si="785"/>
        <v/>
      </c>
      <c r="CC1358" s="32" t="str">
        <f t="shared" si="786"/>
        <v/>
      </c>
      <c r="CD1358" s="32" t="str">
        <f t="shared" si="787"/>
        <v/>
      </c>
      <c r="CE1358" s="48"/>
      <c r="CF1358" s="32" t="str">
        <f t="shared" si="793"/>
        <v/>
      </c>
      <c r="CG1358" s="32" t="str">
        <f t="shared" si="794"/>
        <v/>
      </c>
      <c r="CH1358" s="48"/>
    </row>
    <row r="1359" spans="2:86" ht="30" customHeight="1" x14ac:dyDescent="0.2">
      <c r="B1359" s="155"/>
      <c r="C1359" s="117"/>
      <c r="D1359" s="53"/>
      <c r="E1359" s="68"/>
      <c r="F1359" s="54"/>
      <c r="G1359" s="54"/>
      <c r="H1359" s="55"/>
      <c r="I1359" s="71"/>
      <c r="J1359" s="73"/>
      <c r="K1359" s="56"/>
      <c r="L1359" s="76" t="str">
        <f t="shared" si="763"/>
        <v/>
      </c>
      <c r="M1359" s="77" t="str">
        <f t="shared" si="767"/>
        <v/>
      </c>
      <c r="N1359" s="130" t="str">
        <f t="shared" si="788"/>
        <v/>
      </c>
      <c r="O1359" s="131" t="str">
        <f t="shared" si="795"/>
        <v/>
      </c>
      <c r="P1359" s="131" t="str">
        <f t="shared" si="795"/>
        <v/>
      </c>
      <c r="Q1359" s="131" t="str">
        <f t="shared" si="795"/>
        <v/>
      </c>
      <c r="R1359" s="131" t="str">
        <f t="shared" si="795"/>
        <v/>
      </c>
      <c r="S1359" s="131" t="str">
        <f t="shared" si="795"/>
        <v/>
      </c>
      <c r="T1359" s="131" t="str">
        <f t="shared" si="795"/>
        <v/>
      </c>
      <c r="U1359" s="131" t="str">
        <f t="shared" si="795"/>
        <v/>
      </c>
      <c r="V1359" s="14"/>
      <c r="W1359" s="17" t="str">
        <f>IF(C1359="",IF(OR(AND($H1359&lt;&gt;"",C1359=""),AND($F1358=$F1359,$AK1359&lt;&gt;""),COUNTA($H$3:$H$100002)&gt;COUNTA($H$3:$H1359),$AE1359&lt;&gt;""),W1358,""),C1359)</f>
        <v/>
      </c>
      <c r="X1359" s="17" t="str">
        <f>IF(D1359="",IF(OR(AND($H1359&lt;&gt;"",D1359=""),AND($F1358=$F1359,$AK1359&lt;&gt;""),COUNTA($H$3:$H$100002)&gt;COUNTA($H$3:$H1359),$AE1359&lt;&gt;""),X1358,""),D1359)</f>
        <v/>
      </c>
      <c r="Y1359" s="17" t="str">
        <f>IF(E1359="",IF(OR(AND($H1359&lt;&gt;"",E1359=""),AND($F1358=$F1359,$AK1359&lt;&gt;""),COUNTA($H$3:$H$100002)&gt;COUNTA($H$3:$H1359),$AE1359&lt;&gt;""),Y1358,""),E1359)</f>
        <v/>
      </c>
      <c r="Z1359" s="27" t="str">
        <f t="shared" si="768"/>
        <v/>
      </c>
      <c r="AA1359" s="2" t="str">
        <f>IF(F1359="","",COUNTA($F$3:F1359))</f>
        <v/>
      </c>
      <c r="AB1359" s="3" t="str">
        <f>IF(F1359="","",IFERROR(IF(F1359&lt;&gt;"",IFERROR(INDEX(設定!$C$3:$C$303,MATCH(F1359,設定!$C$3:$C$303,0),0),INDEX(設定!$C$3:$C$303,MATCH("*"&amp;F1359&amp;"*",設定!$C$3:$C$303,0),0)),""),"エラー"))</f>
        <v/>
      </c>
      <c r="AC1359" s="2" t="str">
        <f>IF(G1359="","",COUNTA($G$3:G1359))</f>
        <v/>
      </c>
      <c r="AD1359" s="3" t="str">
        <f>IF(G1359="","",IFERROR(IF(G1359&lt;&gt;"",IFERROR(INDEX(設定!$C$3:$C$303,MATCH(G1359,設定!$C$3:$C$303,0),0),INDEX(設定!$C$3:$C$303,MATCH("*"&amp;G1359&amp;"*",設定!$C$3:$C$303,0),0)),""),"エラー"))</f>
        <v/>
      </c>
      <c r="AE1359" s="3" t="str">
        <f>IFERROR(IF(AB1359="",IF(AND(H1359&lt;&gt;"",F1359=""),INDEX(AB$3:AB1359,MATCH(MAX(AA$3:AA1359),AA$3:AA1359,0),0),""),AB1359),"")</f>
        <v/>
      </c>
      <c r="AF1359" s="3" t="str">
        <f>IFERROR(IF(AD1359="",IF(AND(H1359&lt;&gt;"",G1359=""),INDEX(AD$3:AD1359,MATCH(MAX(AC$3:AC1359),AC$3:AC1359,0),0),""),AD1359),"")</f>
        <v/>
      </c>
      <c r="AG1359" s="2" t="str">
        <f>IF(AH1359="","",IF(OR(AH1359=AH1358,AH1359=AH1360),IF(AND(E1359="",AB1359="",AG1358&lt;&gt;""),MAX($AG$3:AG1358),MAX($AG$3:AG1358)+1),IF(AH1358=AH1359,AG1358,MAX($AG$3:AG1358)+1)))</f>
        <v/>
      </c>
      <c r="AH1359" s="12" t="str">
        <f t="shared" si="789"/>
        <v/>
      </c>
      <c r="AI1359" s="12" t="str">
        <f t="shared" si="769"/>
        <v/>
      </c>
      <c r="AJ1359" s="13" t="str">
        <f t="shared" si="770"/>
        <v/>
      </c>
      <c r="AK1359" s="13" t="str">
        <f t="shared" si="771"/>
        <v/>
      </c>
      <c r="AL1359" s="13" t="str">
        <f>IF(OR(AJ1359="",COUNTIF($AH$3:AH1359,AH1359)&lt;&gt;COUNTIF(AH$3:AH$100002,AH1359)),"",SUMIF(AH$3:AH$100002,AH1359,AJ$3:AJ$100002))</f>
        <v/>
      </c>
      <c r="AM1359" s="13" t="str">
        <f>IF(OR(AK1359="",COUNTIF($AH$3:AH1359,AH1359)&lt;&gt;COUNTIF(AH$3:AH$100002,AH1359)),"",SUMIF(AH$3:AH$100002,AH1359,AK$3:AK$100002))</f>
        <v/>
      </c>
      <c r="AO1359" s="13" t="str">
        <f t="shared" si="790"/>
        <v/>
      </c>
      <c r="AP1359" s="13" t="str">
        <f t="shared" si="790"/>
        <v/>
      </c>
      <c r="AQ1359" s="13" t="str">
        <f t="shared" si="790"/>
        <v/>
      </c>
      <c r="AR1359" s="13" t="str">
        <f t="shared" si="790"/>
        <v/>
      </c>
      <c r="AS1359" s="13" t="str">
        <f t="shared" si="791"/>
        <v/>
      </c>
      <c r="AT1359" s="13" t="str">
        <f t="shared" si="791"/>
        <v/>
      </c>
      <c r="AU1359" s="13" t="str">
        <f t="shared" si="791"/>
        <v/>
      </c>
      <c r="AV1359" s="13" t="str">
        <f t="shared" si="791"/>
        <v/>
      </c>
      <c r="AW1359" s="86" t="str">
        <f t="shared" si="772"/>
        <v/>
      </c>
      <c r="AX1359" s="59" t="str">
        <f t="shared" si="773"/>
        <v/>
      </c>
      <c r="AY1359" s="63" t="str">
        <f>IF(OR($BR1359="",BH1359=""),"",COUNT($BR$3:$BR1359))</f>
        <v/>
      </c>
      <c r="AZ1359" s="13" t="str">
        <f>IF(OR($BR1359="",BI1359=""),"",COUNT($BR$3:$BR1359))</f>
        <v/>
      </c>
      <c r="BA1359" s="13" t="str">
        <f>IF(OR($BR1359="",BJ1359=""),"",COUNT($BR$3:$BR1359))</f>
        <v/>
      </c>
      <c r="BB1359" s="13" t="str">
        <f>IF(OR($BR1359="",BK1359=""),"",COUNT($BR$3:$BR1359))</f>
        <v/>
      </c>
      <c r="BC1359" s="13" t="str">
        <f>IF(OR($BR1359="",BL1359=""),"",COUNT($BR$3:$BR1359))</f>
        <v/>
      </c>
      <c r="BD1359" s="13" t="str">
        <f>IF(OR($BR1359="",BM1359=""),"",COUNT($BR$3:$BR1359))</f>
        <v/>
      </c>
      <c r="BE1359" s="13" t="str">
        <f>IF(OR($BR1359="",BN1359=""),"",COUNT($BR$3:$BR1359))</f>
        <v/>
      </c>
      <c r="BF1359" s="13" t="str">
        <f>IF(OR($BR1359="",BO1359=""),"",COUNT($BR$3:$BR1359))</f>
        <v/>
      </c>
      <c r="BG1359" s="66" t="str">
        <f>IF(Z1359="","",COUNT($Z$3:Z1359))</f>
        <v/>
      </c>
      <c r="BH1359" s="13" t="str">
        <f>IF(AO1359="","",IF(AO1359=BH$2,(SUMIF($BV$3:$BV1359,BH$2,$BW$3:$BW1359)-SUMIF($BX$3:$BX1359,BH$2,$BY$3:$BY1359))*AO$1,""))</f>
        <v/>
      </c>
      <c r="BI1359" s="13" t="str">
        <f>IF(AP1359="","",IF(AP1359=BI$2,(SUMIF($BV$3:$BV1359,BI$2,$BW$3:$BW1359)-SUMIF($BX$3:$BX1359,BI$2,$BY$3:$BY1359))*AP$1,""))</f>
        <v/>
      </c>
      <c r="BJ1359" s="13" t="str">
        <f>IF(AQ1359="","",IF(AQ1359=BJ$2,(SUMIF($BV$3:$BV1359,BJ$2,$BW$3:$BW1359)-SUMIF($BX$3:$BX1359,BJ$2,$BY$3:$BY1359))*AQ$1,""))</f>
        <v/>
      </c>
      <c r="BK1359" s="13" t="str">
        <f>IF(AR1359="","",IF(AR1359=BK$2,(SUMIF($BV$3:$BV1359,BK$2,$BW$3:$BW1359)-SUMIF($BX$3:$BX1359,BK$2,$BY$3:$BY1359))*AR$1,""))</f>
        <v/>
      </c>
      <c r="BL1359" s="13" t="str">
        <f>IF(AS1359="","",IF(AS1359=BL$2,(SUMIF($BV$3:$BV1359,BL$2,$BW$3:$BW1359)-SUMIF($BX$3:$BX1359,BL$2,$BY$3:$BY1359))*AS$1,""))</f>
        <v/>
      </c>
      <c r="BM1359" s="13" t="str">
        <f>IF(AT1359="","",IF(AT1359=BM$2,(SUMIF($BV$3:$BV1359,BM$2,$BW$3:$BW1359)-SUMIF($BX$3:$BX1359,BM$2,$BY$3:$BY1359))*AT$1,""))</f>
        <v/>
      </c>
      <c r="BN1359" s="13" t="str">
        <f>IF(AU1359="","",IF(AU1359=BN$2,(SUMIF($BV$3:$BV1359,BN$2,$BW$3:$BW1359)-SUMIF($BX$3:$BX1359,BN$2,$BY$3:$BY1359))*AU$1,""))</f>
        <v/>
      </c>
      <c r="BO1359" s="13" t="str">
        <f>IF(AV1359="","",IF(AV1359=BO$2,(SUMIF($BV$3:$BV1359,BO$2,$BW$3:$BW1359)-SUMIF($BX$3:$BX1359,BO$2,$BY$3:$BY1359))*AV$1,""))</f>
        <v/>
      </c>
      <c r="BP1359" s="69"/>
      <c r="BQ1359" s="13" t="str">
        <f t="shared" si="792"/>
        <v/>
      </c>
      <c r="BR1359" s="75" t="str">
        <f t="shared" si="774"/>
        <v/>
      </c>
      <c r="BS1359" s="33" t="str">
        <f t="shared" si="780"/>
        <v/>
      </c>
      <c r="BT1359" s="42" t="str">
        <f t="shared" si="781"/>
        <v/>
      </c>
      <c r="BU1359" s="38" t="str">
        <f t="shared" si="782"/>
        <v/>
      </c>
      <c r="BV1359" s="30" t="str">
        <f t="shared" si="775"/>
        <v/>
      </c>
      <c r="BW1359" s="36" t="str">
        <f t="shared" si="776"/>
        <v/>
      </c>
      <c r="BX1359" s="36" t="str">
        <f t="shared" si="777"/>
        <v/>
      </c>
      <c r="BY1359" s="45" t="str">
        <f t="shared" si="778"/>
        <v/>
      </c>
      <c r="BZ1359" s="12" t="str">
        <f t="shared" si="783"/>
        <v/>
      </c>
      <c r="CA1359" s="47" t="str">
        <f t="shared" si="784"/>
        <v/>
      </c>
      <c r="CB1359" s="32" t="str">
        <f t="shared" si="785"/>
        <v/>
      </c>
      <c r="CC1359" s="32" t="str">
        <f t="shared" si="786"/>
        <v/>
      </c>
      <c r="CD1359" s="32" t="str">
        <f t="shared" si="787"/>
        <v/>
      </c>
      <c r="CE1359" s="48"/>
      <c r="CF1359" s="32" t="str">
        <f t="shared" si="793"/>
        <v/>
      </c>
      <c r="CG1359" s="32" t="str">
        <f t="shared" si="794"/>
        <v/>
      </c>
      <c r="CH1359" s="48"/>
    </row>
    <row r="1360" spans="2:86" ht="30" customHeight="1" x14ac:dyDescent="0.2">
      <c r="B1360" s="155"/>
      <c r="C1360" s="117"/>
      <c r="D1360" s="53"/>
      <c r="E1360" s="68"/>
      <c r="F1360" s="54"/>
      <c r="G1360" s="54"/>
      <c r="H1360" s="55"/>
      <c r="I1360" s="71"/>
      <c r="J1360" s="73"/>
      <c r="K1360" s="56"/>
      <c r="L1360" s="76" t="str">
        <f t="shared" si="763"/>
        <v/>
      </c>
      <c r="M1360" s="77" t="str">
        <f t="shared" si="767"/>
        <v/>
      </c>
      <c r="N1360" s="130" t="str">
        <f t="shared" si="788"/>
        <v/>
      </c>
      <c r="O1360" s="131" t="str">
        <f t="shared" si="795"/>
        <v/>
      </c>
      <c r="P1360" s="131" t="str">
        <f t="shared" si="795"/>
        <v/>
      </c>
      <c r="Q1360" s="131" t="str">
        <f t="shared" si="795"/>
        <v/>
      </c>
      <c r="R1360" s="131" t="str">
        <f t="shared" si="795"/>
        <v/>
      </c>
      <c r="S1360" s="131" t="str">
        <f t="shared" si="795"/>
        <v/>
      </c>
      <c r="T1360" s="131" t="str">
        <f t="shared" si="795"/>
        <v/>
      </c>
      <c r="U1360" s="131" t="str">
        <f t="shared" si="795"/>
        <v/>
      </c>
      <c r="V1360" s="14"/>
      <c r="W1360" s="17" t="str">
        <f>IF(C1360="",IF(OR(AND($H1360&lt;&gt;"",C1360=""),AND($F1359=$F1360,$AK1360&lt;&gt;""),COUNTA($H$3:$H$100002)&gt;COUNTA($H$3:$H1360),$AE1360&lt;&gt;""),W1359,""),C1360)</f>
        <v/>
      </c>
      <c r="X1360" s="17" t="str">
        <f>IF(D1360="",IF(OR(AND($H1360&lt;&gt;"",D1360=""),AND($F1359=$F1360,$AK1360&lt;&gt;""),COUNTA($H$3:$H$100002)&gt;COUNTA($H$3:$H1360),$AE1360&lt;&gt;""),X1359,""),D1360)</f>
        <v/>
      </c>
      <c r="Y1360" s="17" t="str">
        <f>IF(E1360="",IF(OR(AND($H1360&lt;&gt;"",E1360=""),AND($F1359=$F1360,$AK1360&lt;&gt;""),COUNTA($H$3:$H$100002)&gt;COUNTA($H$3:$H1360),$AE1360&lt;&gt;""),Y1359,""),E1360)</f>
        <v/>
      </c>
      <c r="Z1360" s="27" t="str">
        <f t="shared" si="768"/>
        <v/>
      </c>
      <c r="AA1360" s="2" t="str">
        <f>IF(F1360="","",COUNTA($F$3:F1360))</f>
        <v/>
      </c>
      <c r="AB1360" s="3" t="str">
        <f>IF(F1360="","",IFERROR(IF(F1360&lt;&gt;"",IFERROR(INDEX(設定!$C$3:$C$303,MATCH(F1360,設定!$C$3:$C$303,0),0),INDEX(設定!$C$3:$C$303,MATCH("*"&amp;F1360&amp;"*",設定!$C$3:$C$303,0),0)),""),"エラー"))</f>
        <v/>
      </c>
      <c r="AC1360" s="2" t="str">
        <f>IF(G1360="","",COUNTA($G$3:G1360))</f>
        <v/>
      </c>
      <c r="AD1360" s="3" t="str">
        <f>IF(G1360="","",IFERROR(IF(G1360&lt;&gt;"",IFERROR(INDEX(設定!$C$3:$C$303,MATCH(G1360,設定!$C$3:$C$303,0),0),INDEX(設定!$C$3:$C$303,MATCH("*"&amp;G1360&amp;"*",設定!$C$3:$C$303,0),0)),""),"エラー"))</f>
        <v/>
      </c>
      <c r="AE1360" s="3" t="str">
        <f>IFERROR(IF(AB1360="",IF(AND(H1360&lt;&gt;"",F1360=""),INDEX(AB$3:AB1360,MATCH(MAX(AA$3:AA1360),AA$3:AA1360,0),0),""),AB1360),"")</f>
        <v/>
      </c>
      <c r="AF1360" s="3" t="str">
        <f>IFERROR(IF(AD1360="",IF(AND(H1360&lt;&gt;"",G1360=""),INDEX(AD$3:AD1360,MATCH(MAX(AC$3:AC1360),AC$3:AC1360,0),0),""),AD1360),"")</f>
        <v/>
      </c>
      <c r="AG1360" s="2" t="str">
        <f>IF(AH1360="","",IF(OR(AH1360=AH1359,AH1360=AH1361),IF(AND(E1360="",AB1360="",AG1359&lt;&gt;""),MAX($AG$3:AG1359),MAX($AG$3:AG1359)+1),IF(AH1359=AH1360,AG1359,MAX($AG$3:AG1359)+1)))</f>
        <v/>
      </c>
      <c r="AH1360" s="12" t="str">
        <f t="shared" si="789"/>
        <v/>
      </c>
      <c r="AI1360" s="12" t="str">
        <f t="shared" si="769"/>
        <v/>
      </c>
      <c r="AJ1360" s="13" t="str">
        <f t="shared" si="770"/>
        <v/>
      </c>
      <c r="AK1360" s="13" t="str">
        <f t="shared" si="771"/>
        <v/>
      </c>
      <c r="AL1360" s="13" t="str">
        <f>IF(OR(AJ1360="",COUNTIF($AH$3:AH1360,AH1360)&lt;&gt;COUNTIF(AH$3:AH$100002,AH1360)),"",SUMIF(AH$3:AH$100002,AH1360,AJ$3:AJ$100002))</f>
        <v/>
      </c>
      <c r="AM1360" s="13" t="str">
        <f>IF(OR(AK1360="",COUNTIF($AH$3:AH1360,AH1360)&lt;&gt;COUNTIF(AH$3:AH$100002,AH1360)),"",SUMIF(AH$3:AH$100002,AH1360,AK$3:AK$100002))</f>
        <v/>
      </c>
      <c r="AO1360" s="13" t="str">
        <f t="shared" si="790"/>
        <v/>
      </c>
      <c r="AP1360" s="13" t="str">
        <f t="shared" si="790"/>
        <v/>
      </c>
      <c r="AQ1360" s="13" t="str">
        <f t="shared" si="790"/>
        <v/>
      </c>
      <c r="AR1360" s="13" t="str">
        <f t="shared" si="790"/>
        <v/>
      </c>
      <c r="AS1360" s="13" t="str">
        <f t="shared" si="791"/>
        <v/>
      </c>
      <c r="AT1360" s="13" t="str">
        <f t="shared" si="791"/>
        <v/>
      </c>
      <c r="AU1360" s="13" t="str">
        <f t="shared" si="791"/>
        <v/>
      </c>
      <c r="AV1360" s="13" t="str">
        <f t="shared" si="791"/>
        <v/>
      </c>
      <c r="AW1360" s="86" t="str">
        <f t="shared" si="772"/>
        <v/>
      </c>
      <c r="AX1360" s="59" t="str">
        <f t="shared" si="773"/>
        <v/>
      </c>
      <c r="AY1360" s="63" t="str">
        <f>IF(OR($BR1360="",BH1360=""),"",COUNT($BR$3:$BR1360))</f>
        <v/>
      </c>
      <c r="AZ1360" s="13" t="str">
        <f>IF(OR($BR1360="",BI1360=""),"",COUNT($BR$3:$BR1360))</f>
        <v/>
      </c>
      <c r="BA1360" s="13" t="str">
        <f>IF(OR($BR1360="",BJ1360=""),"",COUNT($BR$3:$BR1360))</f>
        <v/>
      </c>
      <c r="BB1360" s="13" t="str">
        <f>IF(OR($BR1360="",BK1360=""),"",COUNT($BR$3:$BR1360))</f>
        <v/>
      </c>
      <c r="BC1360" s="13" t="str">
        <f>IF(OR($BR1360="",BL1360=""),"",COUNT($BR$3:$BR1360))</f>
        <v/>
      </c>
      <c r="BD1360" s="13" t="str">
        <f>IF(OR($BR1360="",BM1360=""),"",COUNT($BR$3:$BR1360))</f>
        <v/>
      </c>
      <c r="BE1360" s="13" t="str">
        <f>IF(OR($BR1360="",BN1360=""),"",COUNT($BR$3:$BR1360))</f>
        <v/>
      </c>
      <c r="BF1360" s="13" t="str">
        <f>IF(OR($BR1360="",BO1360=""),"",COUNT($BR$3:$BR1360))</f>
        <v/>
      </c>
      <c r="BG1360" s="66" t="str">
        <f>IF(Z1360="","",COUNT($Z$3:Z1360))</f>
        <v/>
      </c>
      <c r="BH1360" s="13" t="str">
        <f>IF(AO1360="","",IF(AO1360=BH$2,(SUMIF($BV$3:$BV1360,BH$2,$BW$3:$BW1360)-SUMIF($BX$3:$BX1360,BH$2,$BY$3:$BY1360))*AO$1,""))</f>
        <v/>
      </c>
      <c r="BI1360" s="13" t="str">
        <f>IF(AP1360="","",IF(AP1360=BI$2,(SUMIF($BV$3:$BV1360,BI$2,$BW$3:$BW1360)-SUMIF($BX$3:$BX1360,BI$2,$BY$3:$BY1360))*AP$1,""))</f>
        <v/>
      </c>
      <c r="BJ1360" s="13" t="str">
        <f>IF(AQ1360="","",IF(AQ1360=BJ$2,(SUMIF($BV$3:$BV1360,BJ$2,$BW$3:$BW1360)-SUMIF($BX$3:$BX1360,BJ$2,$BY$3:$BY1360))*AQ$1,""))</f>
        <v/>
      </c>
      <c r="BK1360" s="13" t="str">
        <f>IF(AR1360="","",IF(AR1360=BK$2,(SUMIF($BV$3:$BV1360,BK$2,$BW$3:$BW1360)-SUMIF($BX$3:$BX1360,BK$2,$BY$3:$BY1360))*AR$1,""))</f>
        <v/>
      </c>
      <c r="BL1360" s="13" t="str">
        <f>IF(AS1360="","",IF(AS1360=BL$2,(SUMIF($BV$3:$BV1360,BL$2,$BW$3:$BW1360)-SUMIF($BX$3:$BX1360,BL$2,$BY$3:$BY1360))*AS$1,""))</f>
        <v/>
      </c>
      <c r="BM1360" s="13" t="str">
        <f>IF(AT1360="","",IF(AT1360=BM$2,(SUMIF($BV$3:$BV1360,BM$2,$BW$3:$BW1360)-SUMIF($BX$3:$BX1360,BM$2,$BY$3:$BY1360))*AT$1,""))</f>
        <v/>
      </c>
      <c r="BN1360" s="13" t="str">
        <f>IF(AU1360="","",IF(AU1360=BN$2,(SUMIF($BV$3:$BV1360,BN$2,$BW$3:$BW1360)-SUMIF($BX$3:$BX1360,BN$2,$BY$3:$BY1360))*AU$1,""))</f>
        <v/>
      </c>
      <c r="BO1360" s="13" t="str">
        <f>IF(AV1360="","",IF(AV1360=BO$2,(SUMIF($BV$3:$BV1360,BO$2,$BW$3:$BW1360)-SUMIF($BX$3:$BX1360,BO$2,$BY$3:$BY1360))*AV$1,""))</f>
        <v/>
      </c>
      <c r="BP1360" s="69"/>
      <c r="BQ1360" s="13" t="str">
        <f t="shared" si="792"/>
        <v/>
      </c>
      <c r="BR1360" s="75" t="str">
        <f t="shared" si="774"/>
        <v/>
      </c>
      <c r="BS1360" s="33" t="str">
        <f t="shared" si="780"/>
        <v/>
      </c>
      <c r="BT1360" s="42" t="str">
        <f t="shared" si="781"/>
        <v/>
      </c>
      <c r="BU1360" s="38" t="str">
        <f t="shared" si="782"/>
        <v/>
      </c>
      <c r="BV1360" s="30" t="str">
        <f t="shared" si="775"/>
        <v/>
      </c>
      <c r="BW1360" s="36" t="str">
        <f t="shared" si="776"/>
        <v/>
      </c>
      <c r="BX1360" s="36" t="str">
        <f t="shared" si="777"/>
        <v/>
      </c>
      <c r="BY1360" s="45" t="str">
        <f t="shared" si="778"/>
        <v/>
      </c>
      <c r="BZ1360" s="12" t="str">
        <f t="shared" si="783"/>
        <v/>
      </c>
      <c r="CA1360" s="47" t="str">
        <f t="shared" si="784"/>
        <v/>
      </c>
      <c r="CB1360" s="32" t="str">
        <f t="shared" si="785"/>
        <v/>
      </c>
      <c r="CC1360" s="32" t="str">
        <f t="shared" si="786"/>
        <v/>
      </c>
      <c r="CD1360" s="32" t="str">
        <f t="shared" si="787"/>
        <v/>
      </c>
      <c r="CE1360" s="48"/>
      <c r="CF1360" s="32" t="str">
        <f t="shared" si="793"/>
        <v/>
      </c>
      <c r="CG1360" s="32" t="str">
        <f t="shared" si="794"/>
        <v/>
      </c>
      <c r="CH1360" s="48"/>
    </row>
    <row r="1361" spans="2:86" ht="30" customHeight="1" x14ac:dyDescent="0.2">
      <c r="B1361" s="155"/>
      <c r="C1361" s="117"/>
      <c r="D1361" s="53"/>
      <c r="E1361" s="68"/>
      <c r="F1361" s="54"/>
      <c r="G1361" s="54"/>
      <c r="H1361" s="55"/>
      <c r="I1361" s="71"/>
      <c r="J1361" s="73"/>
      <c r="K1361" s="56"/>
      <c r="L1361" s="76" t="str">
        <f t="shared" si="763"/>
        <v/>
      </c>
      <c r="M1361" s="77" t="str">
        <f t="shared" si="767"/>
        <v/>
      </c>
      <c r="N1361" s="130" t="str">
        <f t="shared" si="788"/>
        <v/>
      </c>
      <c r="O1361" s="131" t="str">
        <f t="shared" si="795"/>
        <v/>
      </c>
      <c r="P1361" s="131" t="str">
        <f t="shared" si="795"/>
        <v/>
      </c>
      <c r="Q1361" s="131" t="str">
        <f t="shared" si="795"/>
        <v/>
      </c>
      <c r="R1361" s="131" t="str">
        <f t="shared" si="795"/>
        <v/>
      </c>
      <c r="S1361" s="131" t="str">
        <f t="shared" si="795"/>
        <v/>
      </c>
      <c r="T1361" s="131" t="str">
        <f t="shared" si="795"/>
        <v/>
      </c>
      <c r="U1361" s="131" t="str">
        <f t="shared" si="795"/>
        <v/>
      </c>
      <c r="V1361" s="14"/>
      <c r="W1361" s="17" t="str">
        <f>IF(C1361="",IF(OR(AND($H1361&lt;&gt;"",C1361=""),AND($F1360=$F1361,$AK1361&lt;&gt;""),COUNTA($H$3:$H$100002)&gt;COUNTA($H$3:$H1361),$AE1361&lt;&gt;""),W1360,""),C1361)</f>
        <v/>
      </c>
      <c r="X1361" s="17" t="str">
        <f>IF(D1361="",IF(OR(AND($H1361&lt;&gt;"",D1361=""),AND($F1360=$F1361,$AK1361&lt;&gt;""),COUNTA($H$3:$H$100002)&gt;COUNTA($H$3:$H1361),$AE1361&lt;&gt;""),X1360,""),D1361)</f>
        <v/>
      </c>
      <c r="Y1361" s="17" t="str">
        <f>IF(E1361="",IF(OR(AND($H1361&lt;&gt;"",E1361=""),AND($F1360=$F1361,$AK1361&lt;&gt;""),COUNTA($H$3:$H$100002)&gt;COUNTA($H$3:$H1361),$AE1361&lt;&gt;""),Y1360,""),E1361)</f>
        <v/>
      </c>
      <c r="Z1361" s="27" t="str">
        <f t="shared" si="768"/>
        <v/>
      </c>
      <c r="AA1361" s="2" t="str">
        <f>IF(F1361="","",COUNTA($F$3:F1361))</f>
        <v/>
      </c>
      <c r="AB1361" s="3" t="str">
        <f>IF(F1361="","",IFERROR(IF(F1361&lt;&gt;"",IFERROR(INDEX(設定!$C$3:$C$303,MATCH(F1361,設定!$C$3:$C$303,0),0),INDEX(設定!$C$3:$C$303,MATCH("*"&amp;F1361&amp;"*",設定!$C$3:$C$303,0),0)),""),"エラー"))</f>
        <v/>
      </c>
      <c r="AC1361" s="2" t="str">
        <f>IF(G1361="","",COUNTA($G$3:G1361))</f>
        <v/>
      </c>
      <c r="AD1361" s="3" t="str">
        <f>IF(G1361="","",IFERROR(IF(G1361&lt;&gt;"",IFERROR(INDEX(設定!$C$3:$C$303,MATCH(G1361,設定!$C$3:$C$303,0),0),INDEX(設定!$C$3:$C$303,MATCH("*"&amp;G1361&amp;"*",設定!$C$3:$C$303,0),0)),""),"エラー"))</f>
        <v/>
      </c>
      <c r="AE1361" s="3" t="str">
        <f>IFERROR(IF(AB1361="",IF(AND(H1361&lt;&gt;"",F1361=""),INDEX(AB$3:AB1361,MATCH(MAX(AA$3:AA1361),AA$3:AA1361,0),0),""),AB1361),"")</f>
        <v/>
      </c>
      <c r="AF1361" s="3" t="str">
        <f>IFERROR(IF(AD1361="",IF(AND(H1361&lt;&gt;"",G1361=""),INDEX(AD$3:AD1361,MATCH(MAX(AC$3:AC1361),AC$3:AC1361,0),0),""),AD1361),"")</f>
        <v/>
      </c>
      <c r="AG1361" s="2" t="str">
        <f>IF(AH1361="","",IF(OR(AH1361=AH1360,AH1361=AH1362),IF(AND(E1361="",AB1361="",AG1360&lt;&gt;""),MAX($AG$3:AG1360),MAX($AG$3:AG1360)+1),IF(AH1360=AH1361,AG1360,MAX($AG$3:AG1360)+1)))</f>
        <v/>
      </c>
      <c r="AH1361" s="12" t="str">
        <f t="shared" si="789"/>
        <v/>
      </c>
      <c r="AI1361" s="12" t="str">
        <f t="shared" si="769"/>
        <v/>
      </c>
      <c r="AJ1361" s="13" t="str">
        <f t="shared" si="770"/>
        <v/>
      </c>
      <c r="AK1361" s="13" t="str">
        <f t="shared" si="771"/>
        <v/>
      </c>
      <c r="AL1361" s="13" t="str">
        <f>IF(OR(AJ1361="",COUNTIF($AH$3:AH1361,AH1361)&lt;&gt;COUNTIF(AH$3:AH$100002,AH1361)),"",SUMIF(AH$3:AH$100002,AH1361,AJ$3:AJ$100002))</f>
        <v/>
      </c>
      <c r="AM1361" s="13" t="str">
        <f>IF(OR(AK1361="",COUNTIF($AH$3:AH1361,AH1361)&lt;&gt;COUNTIF(AH$3:AH$100002,AH1361)),"",SUMIF(AH$3:AH$100002,AH1361,AK$3:AK$100002))</f>
        <v/>
      </c>
      <c r="AO1361" s="13" t="str">
        <f t="shared" si="790"/>
        <v/>
      </c>
      <c r="AP1361" s="13" t="str">
        <f t="shared" si="790"/>
        <v/>
      </c>
      <c r="AQ1361" s="13" t="str">
        <f t="shared" si="790"/>
        <v/>
      </c>
      <c r="AR1361" s="13" t="str">
        <f t="shared" si="790"/>
        <v/>
      </c>
      <c r="AS1361" s="13" t="str">
        <f t="shared" si="791"/>
        <v/>
      </c>
      <c r="AT1361" s="13" t="str">
        <f t="shared" si="791"/>
        <v/>
      </c>
      <c r="AU1361" s="13" t="str">
        <f t="shared" si="791"/>
        <v/>
      </c>
      <c r="AV1361" s="13" t="str">
        <f t="shared" si="791"/>
        <v/>
      </c>
      <c r="AW1361" s="86" t="str">
        <f t="shared" si="772"/>
        <v/>
      </c>
      <c r="AX1361" s="59" t="str">
        <f t="shared" si="773"/>
        <v/>
      </c>
      <c r="AY1361" s="63" t="str">
        <f>IF(OR($BR1361="",BH1361=""),"",COUNT($BR$3:$BR1361))</f>
        <v/>
      </c>
      <c r="AZ1361" s="13" t="str">
        <f>IF(OR($BR1361="",BI1361=""),"",COUNT($BR$3:$BR1361))</f>
        <v/>
      </c>
      <c r="BA1361" s="13" t="str">
        <f>IF(OR($BR1361="",BJ1361=""),"",COUNT($BR$3:$BR1361))</f>
        <v/>
      </c>
      <c r="BB1361" s="13" t="str">
        <f>IF(OR($BR1361="",BK1361=""),"",COUNT($BR$3:$BR1361))</f>
        <v/>
      </c>
      <c r="BC1361" s="13" t="str">
        <f>IF(OR($BR1361="",BL1361=""),"",COUNT($BR$3:$BR1361))</f>
        <v/>
      </c>
      <c r="BD1361" s="13" t="str">
        <f>IF(OR($BR1361="",BM1361=""),"",COUNT($BR$3:$BR1361))</f>
        <v/>
      </c>
      <c r="BE1361" s="13" t="str">
        <f>IF(OR($BR1361="",BN1361=""),"",COUNT($BR$3:$BR1361))</f>
        <v/>
      </c>
      <c r="BF1361" s="13" t="str">
        <f>IF(OR($BR1361="",BO1361=""),"",COUNT($BR$3:$BR1361))</f>
        <v/>
      </c>
      <c r="BG1361" s="66" t="str">
        <f>IF(Z1361="","",COUNT($Z$3:Z1361))</f>
        <v/>
      </c>
      <c r="BH1361" s="13" t="str">
        <f>IF(AO1361="","",IF(AO1361=BH$2,(SUMIF($BV$3:$BV1361,BH$2,$BW$3:$BW1361)-SUMIF($BX$3:$BX1361,BH$2,$BY$3:$BY1361))*AO$1,""))</f>
        <v/>
      </c>
      <c r="BI1361" s="13" t="str">
        <f>IF(AP1361="","",IF(AP1361=BI$2,(SUMIF($BV$3:$BV1361,BI$2,$BW$3:$BW1361)-SUMIF($BX$3:$BX1361,BI$2,$BY$3:$BY1361))*AP$1,""))</f>
        <v/>
      </c>
      <c r="BJ1361" s="13" t="str">
        <f>IF(AQ1361="","",IF(AQ1361=BJ$2,(SUMIF($BV$3:$BV1361,BJ$2,$BW$3:$BW1361)-SUMIF($BX$3:$BX1361,BJ$2,$BY$3:$BY1361))*AQ$1,""))</f>
        <v/>
      </c>
      <c r="BK1361" s="13" t="str">
        <f>IF(AR1361="","",IF(AR1361=BK$2,(SUMIF($BV$3:$BV1361,BK$2,$BW$3:$BW1361)-SUMIF($BX$3:$BX1361,BK$2,$BY$3:$BY1361))*AR$1,""))</f>
        <v/>
      </c>
      <c r="BL1361" s="13" t="str">
        <f>IF(AS1361="","",IF(AS1361=BL$2,(SUMIF($BV$3:$BV1361,BL$2,$BW$3:$BW1361)-SUMIF($BX$3:$BX1361,BL$2,$BY$3:$BY1361))*AS$1,""))</f>
        <v/>
      </c>
      <c r="BM1361" s="13" t="str">
        <f>IF(AT1361="","",IF(AT1361=BM$2,(SUMIF($BV$3:$BV1361,BM$2,$BW$3:$BW1361)-SUMIF($BX$3:$BX1361,BM$2,$BY$3:$BY1361))*AT$1,""))</f>
        <v/>
      </c>
      <c r="BN1361" s="13" t="str">
        <f>IF(AU1361="","",IF(AU1361=BN$2,(SUMIF($BV$3:$BV1361,BN$2,$BW$3:$BW1361)-SUMIF($BX$3:$BX1361,BN$2,$BY$3:$BY1361))*AU$1,""))</f>
        <v/>
      </c>
      <c r="BO1361" s="13" t="str">
        <f>IF(AV1361="","",IF(AV1361=BO$2,(SUMIF($BV$3:$BV1361,BO$2,$BW$3:$BW1361)-SUMIF($BX$3:$BX1361,BO$2,$BY$3:$BY1361))*AV$1,""))</f>
        <v/>
      </c>
      <c r="BP1361" s="69"/>
      <c r="BQ1361" s="13" t="str">
        <f t="shared" si="792"/>
        <v/>
      </c>
      <c r="BR1361" s="75" t="str">
        <f t="shared" si="774"/>
        <v/>
      </c>
      <c r="BS1361" s="33" t="str">
        <f t="shared" si="780"/>
        <v/>
      </c>
      <c r="BT1361" s="42" t="str">
        <f t="shared" si="781"/>
        <v/>
      </c>
      <c r="BU1361" s="38" t="str">
        <f t="shared" si="782"/>
        <v/>
      </c>
      <c r="BV1361" s="30" t="str">
        <f t="shared" si="775"/>
        <v/>
      </c>
      <c r="BW1361" s="36" t="str">
        <f t="shared" si="776"/>
        <v/>
      </c>
      <c r="BX1361" s="36" t="str">
        <f t="shared" si="777"/>
        <v/>
      </c>
      <c r="BY1361" s="45" t="str">
        <f t="shared" si="778"/>
        <v/>
      </c>
      <c r="BZ1361" s="12" t="str">
        <f t="shared" si="783"/>
        <v/>
      </c>
      <c r="CA1361" s="47" t="str">
        <f t="shared" si="784"/>
        <v/>
      </c>
      <c r="CB1361" s="32" t="str">
        <f t="shared" si="785"/>
        <v/>
      </c>
      <c r="CC1361" s="32" t="str">
        <f t="shared" si="786"/>
        <v/>
      </c>
      <c r="CD1361" s="32" t="str">
        <f t="shared" si="787"/>
        <v/>
      </c>
      <c r="CE1361" s="48"/>
      <c r="CF1361" s="32" t="str">
        <f t="shared" si="793"/>
        <v/>
      </c>
      <c r="CG1361" s="32" t="str">
        <f t="shared" si="794"/>
        <v/>
      </c>
      <c r="CH1361" s="48"/>
    </row>
    <row r="1362" spans="2:86" ht="30" customHeight="1" x14ac:dyDescent="0.2">
      <c r="B1362" s="155"/>
      <c r="C1362" s="117"/>
      <c r="D1362" s="53"/>
      <c r="E1362" s="68"/>
      <c r="F1362" s="54"/>
      <c r="G1362" s="54"/>
      <c r="H1362" s="55"/>
      <c r="I1362" s="71"/>
      <c r="J1362" s="73"/>
      <c r="K1362" s="56"/>
      <c r="L1362" s="76" t="str">
        <f t="shared" si="763"/>
        <v/>
      </c>
      <c r="M1362" s="77" t="str">
        <f t="shared" si="767"/>
        <v/>
      </c>
      <c r="N1362" s="130" t="str">
        <f t="shared" si="788"/>
        <v/>
      </c>
      <c r="O1362" s="131" t="str">
        <f t="shared" si="795"/>
        <v/>
      </c>
      <c r="P1362" s="131" t="str">
        <f t="shared" si="795"/>
        <v/>
      </c>
      <c r="Q1362" s="131" t="str">
        <f t="shared" si="795"/>
        <v/>
      </c>
      <c r="R1362" s="131" t="str">
        <f t="shared" si="795"/>
        <v/>
      </c>
      <c r="S1362" s="131" t="str">
        <f t="shared" si="795"/>
        <v/>
      </c>
      <c r="T1362" s="131" t="str">
        <f t="shared" si="795"/>
        <v/>
      </c>
      <c r="U1362" s="131" t="str">
        <f t="shared" si="795"/>
        <v/>
      </c>
      <c r="V1362" s="14"/>
      <c r="W1362" s="17" t="str">
        <f>IF(C1362="",IF(OR(AND($H1362&lt;&gt;"",C1362=""),AND($F1361=$F1362,$AK1362&lt;&gt;""),COUNTA($H$3:$H$100002)&gt;COUNTA($H$3:$H1362),$AE1362&lt;&gt;""),W1361,""),C1362)</f>
        <v/>
      </c>
      <c r="X1362" s="17" t="str">
        <f>IF(D1362="",IF(OR(AND($H1362&lt;&gt;"",D1362=""),AND($F1361=$F1362,$AK1362&lt;&gt;""),COUNTA($H$3:$H$100002)&gt;COUNTA($H$3:$H1362),$AE1362&lt;&gt;""),X1361,""),D1362)</f>
        <v/>
      </c>
      <c r="Y1362" s="17" t="str">
        <f>IF(E1362="",IF(OR(AND($H1362&lt;&gt;"",E1362=""),AND($F1361=$F1362,$AK1362&lt;&gt;""),COUNTA($H$3:$H$100002)&gt;COUNTA($H$3:$H1362),$AE1362&lt;&gt;""),Y1361,""),E1362)</f>
        <v/>
      </c>
      <c r="Z1362" s="27" t="str">
        <f t="shared" si="768"/>
        <v/>
      </c>
      <c r="AA1362" s="2" t="str">
        <f>IF(F1362="","",COUNTA($F$3:F1362))</f>
        <v/>
      </c>
      <c r="AB1362" s="3" t="str">
        <f>IF(F1362="","",IFERROR(IF(F1362&lt;&gt;"",IFERROR(INDEX(設定!$C$3:$C$303,MATCH(F1362,設定!$C$3:$C$303,0),0),INDEX(設定!$C$3:$C$303,MATCH("*"&amp;F1362&amp;"*",設定!$C$3:$C$303,0),0)),""),"エラー"))</f>
        <v/>
      </c>
      <c r="AC1362" s="2" t="str">
        <f>IF(G1362="","",COUNTA($G$3:G1362))</f>
        <v/>
      </c>
      <c r="AD1362" s="3" t="str">
        <f>IF(G1362="","",IFERROR(IF(G1362&lt;&gt;"",IFERROR(INDEX(設定!$C$3:$C$303,MATCH(G1362,設定!$C$3:$C$303,0),0),INDEX(設定!$C$3:$C$303,MATCH("*"&amp;G1362&amp;"*",設定!$C$3:$C$303,0),0)),""),"エラー"))</f>
        <v/>
      </c>
      <c r="AE1362" s="3" t="str">
        <f>IFERROR(IF(AB1362="",IF(AND(H1362&lt;&gt;"",F1362=""),INDEX(AB$3:AB1362,MATCH(MAX(AA$3:AA1362),AA$3:AA1362,0),0),""),AB1362),"")</f>
        <v/>
      </c>
      <c r="AF1362" s="3" t="str">
        <f>IFERROR(IF(AD1362="",IF(AND(H1362&lt;&gt;"",G1362=""),INDEX(AD$3:AD1362,MATCH(MAX(AC$3:AC1362),AC$3:AC1362,0),0),""),AD1362),"")</f>
        <v/>
      </c>
      <c r="AG1362" s="2" t="str">
        <f>IF(AH1362="","",IF(OR(AH1362=AH1361,AH1362=AH1363),IF(AND(E1362="",AB1362="",AG1361&lt;&gt;""),MAX($AG$3:AG1361),MAX($AG$3:AG1361)+1),IF(AH1361=AH1362,AG1361,MAX($AG$3:AG1361)+1)))</f>
        <v/>
      </c>
      <c r="AH1362" s="12" t="str">
        <f t="shared" si="789"/>
        <v/>
      </c>
      <c r="AI1362" s="12" t="str">
        <f t="shared" si="769"/>
        <v/>
      </c>
      <c r="AJ1362" s="13" t="str">
        <f t="shared" si="770"/>
        <v/>
      </c>
      <c r="AK1362" s="13" t="str">
        <f t="shared" si="771"/>
        <v/>
      </c>
      <c r="AL1362" s="13" t="str">
        <f>IF(OR(AJ1362="",COUNTIF($AH$3:AH1362,AH1362)&lt;&gt;COUNTIF(AH$3:AH$100002,AH1362)),"",SUMIF(AH$3:AH$100002,AH1362,AJ$3:AJ$100002))</f>
        <v/>
      </c>
      <c r="AM1362" s="13" t="str">
        <f>IF(OR(AK1362="",COUNTIF($AH$3:AH1362,AH1362)&lt;&gt;COUNTIF(AH$3:AH$100002,AH1362)),"",SUMIF(AH$3:AH$100002,AH1362,AK$3:AK$100002))</f>
        <v/>
      </c>
      <c r="AO1362" s="13" t="str">
        <f t="shared" si="790"/>
        <v/>
      </c>
      <c r="AP1362" s="13" t="str">
        <f t="shared" si="790"/>
        <v/>
      </c>
      <c r="AQ1362" s="13" t="str">
        <f t="shared" si="790"/>
        <v/>
      </c>
      <c r="AR1362" s="13" t="str">
        <f t="shared" si="790"/>
        <v/>
      </c>
      <c r="AS1362" s="13" t="str">
        <f t="shared" si="791"/>
        <v/>
      </c>
      <c r="AT1362" s="13" t="str">
        <f t="shared" si="791"/>
        <v/>
      </c>
      <c r="AU1362" s="13" t="str">
        <f t="shared" si="791"/>
        <v/>
      </c>
      <c r="AV1362" s="13" t="str">
        <f t="shared" si="791"/>
        <v/>
      </c>
      <c r="AW1362" s="86" t="str">
        <f t="shared" si="772"/>
        <v/>
      </c>
      <c r="AX1362" s="59" t="str">
        <f t="shared" si="773"/>
        <v/>
      </c>
      <c r="AY1362" s="63" t="str">
        <f>IF(OR($BR1362="",BH1362=""),"",COUNT($BR$3:$BR1362))</f>
        <v/>
      </c>
      <c r="AZ1362" s="13" t="str">
        <f>IF(OR($BR1362="",BI1362=""),"",COUNT($BR$3:$BR1362))</f>
        <v/>
      </c>
      <c r="BA1362" s="13" t="str">
        <f>IF(OR($BR1362="",BJ1362=""),"",COUNT($BR$3:$BR1362))</f>
        <v/>
      </c>
      <c r="BB1362" s="13" t="str">
        <f>IF(OR($BR1362="",BK1362=""),"",COUNT($BR$3:$BR1362))</f>
        <v/>
      </c>
      <c r="BC1362" s="13" t="str">
        <f>IF(OR($BR1362="",BL1362=""),"",COUNT($BR$3:$BR1362))</f>
        <v/>
      </c>
      <c r="BD1362" s="13" t="str">
        <f>IF(OR($BR1362="",BM1362=""),"",COUNT($BR$3:$BR1362))</f>
        <v/>
      </c>
      <c r="BE1362" s="13" t="str">
        <f>IF(OR($BR1362="",BN1362=""),"",COUNT($BR$3:$BR1362))</f>
        <v/>
      </c>
      <c r="BF1362" s="13" t="str">
        <f>IF(OR($BR1362="",BO1362=""),"",COUNT($BR$3:$BR1362))</f>
        <v/>
      </c>
      <c r="BG1362" s="66" t="str">
        <f>IF(Z1362="","",COUNT($Z$3:Z1362))</f>
        <v/>
      </c>
      <c r="BH1362" s="13" t="str">
        <f>IF(AO1362="","",IF(AO1362=BH$2,(SUMIF($BV$3:$BV1362,BH$2,$BW$3:$BW1362)-SUMIF($BX$3:$BX1362,BH$2,$BY$3:$BY1362))*AO$1,""))</f>
        <v/>
      </c>
      <c r="BI1362" s="13" t="str">
        <f>IF(AP1362="","",IF(AP1362=BI$2,(SUMIF($BV$3:$BV1362,BI$2,$BW$3:$BW1362)-SUMIF($BX$3:$BX1362,BI$2,$BY$3:$BY1362))*AP$1,""))</f>
        <v/>
      </c>
      <c r="BJ1362" s="13" t="str">
        <f>IF(AQ1362="","",IF(AQ1362=BJ$2,(SUMIF($BV$3:$BV1362,BJ$2,$BW$3:$BW1362)-SUMIF($BX$3:$BX1362,BJ$2,$BY$3:$BY1362))*AQ$1,""))</f>
        <v/>
      </c>
      <c r="BK1362" s="13" t="str">
        <f>IF(AR1362="","",IF(AR1362=BK$2,(SUMIF($BV$3:$BV1362,BK$2,$BW$3:$BW1362)-SUMIF($BX$3:$BX1362,BK$2,$BY$3:$BY1362))*AR$1,""))</f>
        <v/>
      </c>
      <c r="BL1362" s="13" t="str">
        <f>IF(AS1362="","",IF(AS1362=BL$2,(SUMIF($BV$3:$BV1362,BL$2,$BW$3:$BW1362)-SUMIF($BX$3:$BX1362,BL$2,$BY$3:$BY1362))*AS$1,""))</f>
        <v/>
      </c>
      <c r="BM1362" s="13" t="str">
        <f>IF(AT1362="","",IF(AT1362=BM$2,(SUMIF($BV$3:$BV1362,BM$2,$BW$3:$BW1362)-SUMIF($BX$3:$BX1362,BM$2,$BY$3:$BY1362))*AT$1,""))</f>
        <v/>
      </c>
      <c r="BN1362" s="13" t="str">
        <f>IF(AU1362="","",IF(AU1362=BN$2,(SUMIF($BV$3:$BV1362,BN$2,$BW$3:$BW1362)-SUMIF($BX$3:$BX1362,BN$2,$BY$3:$BY1362))*AU$1,""))</f>
        <v/>
      </c>
      <c r="BO1362" s="13" t="str">
        <f>IF(AV1362="","",IF(AV1362=BO$2,(SUMIF($BV$3:$BV1362,BO$2,$BW$3:$BW1362)-SUMIF($BX$3:$BX1362,BO$2,$BY$3:$BY1362))*AV$1,""))</f>
        <v/>
      </c>
      <c r="BP1362" s="69"/>
      <c r="BQ1362" s="13" t="str">
        <f t="shared" si="792"/>
        <v/>
      </c>
      <c r="BR1362" s="75" t="str">
        <f t="shared" si="774"/>
        <v/>
      </c>
      <c r="BS1362" s="33" t="str">
        <f t="shared" si="780"/>
        <v/>
      </c>
      <c r="BT1362" s="42" t="str">
        <f t="shared" si="781"/>
        <v/>
      </c>
      <c r="BU1362" s="38" t="str">
        <f t="shared" si="782"/>
        <v/>
      </c>
      <c r="BV1362" s="30" t="str">
        <f t="shared" si="775"/>
        <v/>
      </c>
      <c r="BW1362" s="36" t="str">
        <f t="shared" si="776"/>
        <v/>
      </c>
      <c r="BX1362" s="36" t="str">
        <f t="shared" si="777"/>
        <v/>
      </c>
      <c r="BY1362" s="45" t="str">
        <f t="shared" si="778"/>
        <v/>
      </c>
      <c r="BZ1362" s="12" t="str">
        <f t="shared" si="783"/>
        <v/>
      </c>
      <c r="CA1362" s="47" t="str">
        <f t="shared" si="784"/>
        <v/>
      </c>
      <c r="CB1362" s="32" t="str">
        <f t="shared" si="785"/>
        <v/>
      </c>
      <c r="CC1362" s="32" t="str">
        <f t="shared" si="786"/>
        <v/>
      </c>
      <c r="CD1362" s="32" t="str">
        <f t="shared" si="787"/>
        <v/>
      </c>
      <c r="CE1362" s="48"/>
      <c r="CF1362" s="32" t="str">
        <f t="shared" si="793"/>
        <v/>
      </c>
      <c r="CG1362" s="32" t="str">
        <f t="shared" si="794"/>
        <v/>
      </c>
      <c r="CH1362" s="48"/>
    </row>
    <row r="1363" spans="2:86" ht="30" customHeight="1" x14ac:dyDescent="0.2">
      <c r="B1363" s="155"/>
      <c r="C1363" s="117"/>
      <c r="D1363" s="53"/>
      <c r="E1363" s="68"/>
      <c r="F1363" s="54"/>
      <c r="G1363" s="54"/>
      <c r="H1363" s="55"/>
      <c r="I1363" s="71"/>
      <c r="J1363" s="73"/>
      <c r="K1363" s="56"/>
      <c r="L1363" s="76" t="str">
        <f t="shared" si="763"/>
        <v/>
      </c>
      <c r="M1363" s="77" t="str">
        <f t="shared" si="767"/>
        <v/>
      </c>
      <c r="N1363" s="130" t="str">
        <f t="shared" si="788"/>
        <v/>
      </c>
      <c r="O1363" s="131" t="str">
        <f t="shared" ref="O1363:U1372" si="796">IFERROR(INDEX($BH$3:$BO$100002,MATCH($BG1363,$BG$3:$BG$100002,0),MATCH(O$1,$BH$2:$BO$2,0)),"")</f>
        <v/>
      </c>
      <c r="P1363" s="131" t="str">
        <f t="shared" si="796"/>
        <v/>
      </c>
      <c r="Q1363" s="131" t="str">
        <f t="shared" si="796"/>
        <v/>
      </c>
      <c r="R1363" s="131" t="str">
        <f t="shared" si="796"/>
        <v/>
      </c>
      <c r="S1363" s="131" t="str">
        <f t="shared" si="796"/>
        <v/>
      </c>
      <c r="T1363" s="131" t="str">
        <f t="shared" si="796"/>
        <v/>
      </c>
      <c r="U1363" s="131" t="str">
        <f t="shared" si="796"/>
        <v/>
      </c>
      <c r="V1363" s="14"/>
      <c r="W1363" s="17" t="str">
        <f>IF(C1363="",IF(OR(AND($H1363&lt;&gt;"",C1363=""),AND($F1362=$F1363,$AK1363&lt;&gt;""),COUNTA($H$3:$H$100002)&gt;COUNTA($H$3:$H1363),$AE1363&lt;&gt;""),W1362,""),C1363)</f>
        <v/>
      </c>
      <c r="X1363" s="17" t="str">
        <f>IF(D1363="",IF(OR(AND($H1363&lt;&gt;"",D1363=""),AND($F1362=$F1363,$AK1363&lt;&gt;""),COUNTA($H$3:$H$100002)&gt;COUNTA($H$3:$H1363),$AE1363&lt;&gt;""),X1362,""),D1363)</f>
        <v/>
      </c>
      <c r="Y1363" s="17" t="str">
        <f>IF(E1363="",IF(OR(AND($H1363&lt;&gt;"",E1363=""),AND($F1362=$F1363,$AK1363&lt;&gt;""),COUNTA($H$3:$H$100002)&gt;COUNTA($H$3:$H1363),$AE1363&lt;&gt;""),Y1362,""),E1363)</f>
        <v/>
      </c>
      <c r="Z1363" s="27" t="str">
        <f t="shared" si="768"/>
        <v/>
      </c>
      <c r="AA1363" s="2" t="str">
        <f>IF(F1363="","",COUNTA($F$3:F1363))</f>
        <v/>
      </c>
      <c r="AB1363" s="3" t="str">
        <f>IF(F1363="","",IFERROR(IF(F1363&lt;&gt;"",IFERROR(INDEX(設定!$C$3:$C$303,MATCH(F1363,設定!$C$3:$C$303,0),0),INDEX(設定!$C$3:$C$303,MATCH("*"&amp;F1363&amp;"*",設定!$C$3:$C$303,0),0)),""),"エラー"))</f>
        <v/>
      </c>
      <c r="AC1363" s="2" t="str">
        <f>IF(G1363="","",COUNTA($G$3:G1363))</f>
        <v/>
      </c>
      <c r="AD1363" s="3" t="str">
        <f>IF(G1363="","",IFERROR(IF(G1363&lt;&gt;"",IFERROR(INDEX(設定!$C$3:$C$303,MATCH(G1363,設定!$C$3:$C$303,0),0),INDEX(設定!$C$3:$C$303,MATCH("*"&amp;G1363&amp;"*",設定!$C$3:$C$303,0),0)),""),"エラー"))</f>
        <v/>
      </c>
      <c r="AE1363" s="3" t="str">
        <f>IFERROR(IF(AB1363="",IF(AND(H1363&lt;&gt;"",F1363=""),INDEX(AB$3:AB1363,MATCH(MAX(AA$3:AA1363),AA$3:AA1363,0),0),""),AB1363),"")</f>
        <v/>
      </c>
      <c r="AF1363" s="3" t="str">
        <f>IFERROR(IF(AD1363="",IF(AND(H1363&lt;&gt;"",G1363=""),INDEX(AD$3:AD1363,MATCH(MAX(AC$3:AC1363),AC$3:AC1363,0),0),""),AD1363),"")</f>
        <v/>
      </c>
      <c r="AG1363" s="2" t="str">
        <f>IF(AH1363="","",IF(OR(AH1363=AH1362,AH1363=AH1364),IF(AND(E1363="",AB1363="",AG1362&lt;&gt;""),MAX($AG$3:AG1362),MAX($AG$3:AG1362)+1),IF(AH1362=AH1363,AG1362,MAX($AG$3:AG1362)+1)))</f>
        <v/>
      </c>
      <c r="AH1363" s="12" t="str">
        <f t="shared" si="789"/>
        <v/>
      </c>
      <c r="AI1363" s="12" t="str">
        <f t="shared" si="769"/>
        <v/>
      </c>
      <c r="AJ1363" s="13" t="str">
        <f t="shared" si="770"/>
        <v/>
      </c>
      <c r="AK1363" s="13" t="str">
        <f t="shared" si="771"/>
        <v/>
      </c>
      <c r="AL1363" s="13" t="str">
        <f>IF(OR(AJ1363="",COUNTIF($AH$3:AH1363,AH1363)&lt;&gt;COUNTIF(AH$3:AH$100002,AH1363)),"",SUMIF(AH$3:AH$100002,AH1363,AJ$3:AJ$100002))</f>
        <v/>
      </c>
      <c r="AM1363" s="13" t="str">
        <f>IF(OR(AK1363="",COUNTIF($AH$3:AH1363,AH1363)&lt;&gt;COUNTIF(AH$3:AH$100002,AH1363)),"",SUMIF(AH$3:AH$100002,AH1363,AK$3:AK$100002))</f>
        <v/>
      </c>
      <c r="AO1363" s="13" t="str">
        <f t="shared" si="790"/>
        <v/>
      </c>
      <c r="AP1363" s="13" t="str">
        <f t="shared" si="790"/>
        <v/>
      </c>
      <c r="AQ1363" s="13" t="str">
        <f t="shared" si="790"/>
        <v/>
      </c>
      <c r="AR1363" s="13" t="str">
        <f t="shared" si="790"/>
        <v/>
      </c>
      <c r="AS1363" s="13" t="str">
        <f t="shared" si="791"/>
        <v/>
      </c>
      <c r="AT1363" s="13" t="str">
        <f t="shared" si="791"/>
        <v/>
      </c>
      <c r="AU1363" s="13" t="str">
        <f t="shared" si="791"/>
        <v/>
      </c>
      <c r="AV1363" s="13" t="str">
        <f t="shared" si="791"/>
        <v/>
      </c>
      <c r="AW1363" s="86" t="str">
        <f t="shared" si="772"/>
        <v/>
      </c>
      <c r="AX1363" s="59" t="str">
        <f t="shared" si="773"/>
        <v/>
      </c>
      <c r="AY1363" s="63" t="str">
        <f>IF(OR($BR1363="",BH1363=""),"",COUNT($BR$3:$BR1363))</f>
        <v/>
      </c>
      <c r="AZ1363" s="13" t="str">
        <f>IF(OR($BR1363="",BI1363=""),"",COUNT($BR$3:$BR1363))</f>
        <v/>
      </c>
      <c r="BA1363" s="13" t="str">
        <f>IF(OR($BR1363="",BJ1363=""),"",COUNT($BR$3:$BR1363))</f>
        <v/>
      </c>
      <c r="BB1363" s="13" t="str">
        <f>IF(OR($BR1363="",BK1363=""),"",COUNT($BR$3:$BR1363))</f>
        <v/>
      </c>
      <c r="BC1363" s="13" t="str">
        <f>IF(OR($BR1363="",BL1363=""),"",COUNT($BR$3:$BR1363))</f>
        <v/>
      </c>
      <c r="BD1363" s="13" t="str">
        <f>IF(OR($BR1363="",BM1363=""),"",COUNT($BR$3:$BR1363))</f>
        <v/>
      </c>
      <c r="BE1363" s="13" t="str">
        <f>IF(OR($BR1363="",BN1363=""),"",COUNT($BR$3:$BR1363))</f>
        <v/>
      </c>
      <c r="BF1363" s="13" t="str">
        <f>IF(OR($BR1363="",BO1363=""),"",COUNT($BR$3:$BR1363))</f>
        <v/>
      </c>
      <c r="BG1363" s="66" t="str">
        <f>IF(Z1363="","",COUNT($Z$3:Z1363))</f>
        <v/>
      </c>
      <c r="BH1363" s="13" t="str">
        <f>IF(AO1363="","",IF(AO1363=BH$2,(SUMIF($BV$3:$BV1363,BH$2,$BW$3:$BW1363)-SUMIF($BX$3:$BX1363,BH$2,$BY$3:$BY1363))*AO$1,""))</f>
        <v/>
      </c>
      <c r="BI1363" s="13" t="str">
        <f>IF(AP1363="","",IF(AP1363=BI$2,(SUMIF($BV$3:$BV1363,BI$2,$BW$3:$BW1363)-SUMIF($BX$3:$BX1363,BI$2,$BY$3:$BY1363))*AP$1,""))</f>
        <v/>
      </c>
      <c r="BJ1363" s="13" t="str">
        <f>IF(AQ1363="","",IF(AQ1363=BJ$2,(SUMIF($BV$3:$BV1363,BJ$2,$BW$3:$BW1363)-SUMIF($BX$3:$BX1363,BJ$2,$BY$3:$BY1363))*AQ$1,""))</f>
        <v/>
      </c>
      <c r="BK1363" s="13" t="str">
        <f>IF(AR1363="","",IF(AR1363=BK$2,(SUMIF($BV$3:$BV1363,BK$2,$BW$3:$BW1363)-SUMIF($BX$3:$BX1363,BK$2,$BY$3:$BY1363))*AR$1,""))</f>
        <v/>
      </c>
      <c r="BL1363" s="13" t="str">
        <f>IF(AS1363="","",IF(AS1363=BL$2,(SUMIF($BV$3:$BV1363,BL$2,$BW$3:$BW1363)-SUMIF($BX$3:$BX1363,BL$2,$BY$3:$BY1363))*AS$1,""))</f>
        <v/>
      </c>
      <c r="BM1363" s="13" t="str">
        <f>IF(AT1363="","",IF(AT1363=BM$2,(SUMIF($BV$3:$BV1363,BM$2,$BW$3:$BW1363)-SUMIF($BX$3:$BX1363,BM$2,$BY$3:$BY1363))*AT$1,""))</f>
        <v/>
      </c>
      <c r="BN1363" s="13" t="str">
        <f>IF(AU1363="","",IF(AU1363=BN$2,(SUMIF($BV$3:$BV1363,BN$2,$BW$3:$BW1363)-SUMIF($BX$3:$BX1363,BN$2,$BY$3:$BY1363))*AU$1,""))</f>
        <v/>
      </c>
      <c r="BO1363" s="13" t="str">
        <f>IF(AV1363="","",IF(AV1363=BO$2,(SUMIF($BV$3:$BV1363,BO$2,$BW$3:$BW1363)-SUMIF($BX$3:$BX1363,BO$2,$BY$3:$BY1363))*AV$1,""))</f>
        <v/>
      </c>
      <c r="BP1363" s="69"/>
      <c r="BQ1363" s="13" t="str">
        <f t="shared" si="792"/>
        <v/>
      </c>
      <c r="BR1363" s="75" t="str">
        <f t="shared" si="774"/>
        <v/>
      </c>
      <c r="BS1363" s="33" t="str">
        <f t="shared" si="780"/>
        <v/>
      </c>
      <c r="BT1363" s="42" t="str">
        <f t="shared" si="781"/>
        <v/>
      </c>
      <c r="BU1363" s="38" t="str">
        <f t="shared" si="782"/>
        <v/>
      </c>
      <c r="BV1363" s="30" t="str">
        <f t="shared" si="775"/>
        <v/>
      </c>
      <c r="BW1363" s="36" t="str">
        <f t="shared" si="776"/>
        <v/>
      </c>
      <c r="BX1363" s="36" t="str">
        <f t="shared" si="777"/>
        <v/>
      </c>
      <c r="BY1363" s="45" t="str">
        <f t="shared" si="778"/>
        <v/>
      </c>
      <c r="BZ1363" s="12" t="str">
        <f t="shared" si="783"/>
        <v/>
      </c>
      <c r="CA1363" s="47" t="str">
        <f t="shared" si="784"/>
        <v/>
      </c>
      <c r="CB1363" s="32" t="str">
        <f t="shared" si="785"/>
        <v/>
      </c>
      <c r="CC1363" s="32" t="str">
        <f t="shared" si="786"/>
        <v/>
      </c>
      <c r="CD1363" s="32" t="str">
        <f t="shared" si="787"/>
        <v/>
      </c>
      <c r="CE1363" s="48"/>
      <c r="CF1363" s="32" t="str">
        <f t="shared" si="793"/>
        <v/>
      </c>
      <c r="CG1363" s="32" t="str">
        <f t="shared" si="794"/>
        <v/>
      </c>
      <c r="CH1363" s="48"/>
    </row>
    <row r="1364" spans="2:86" ht="30" customHeight="1" x14ac:dyDescent="0.2">
      <c r="B1364" s="155"/>
      <c r="C1364" s="117"/>
      <c r="D1364" s="53"/>
      <c r="E1364" s="68"/>
      <c r="F1364" s="54"/>
      <c r="G1364" s="54"/>
      <c r="H1364" s="55"/>
      <c r="I1364" s="71"/>
      <c r="J1364" s="73"/>
      <c r="K1364" s="56"/>
      <c r="L1364" s="76" t="str">
        <f t="shared" si="763"/>
        <v/>
      </c>
      <c r="M1364" s="77" t="str">
        <f t="shared" si="767"/>
        <v/>
      </c>
      <c r="N1364" s="130" t="str">
        <f t="shared" si="788"/>
        <v/>
      </c>
      <c r="O1364" s="131" t="str">
        <f t="shared" si="796"/>
        <v/>
      </c>
      <c r="P1364" s="131" t="str">
        <f t="shared" si="796"/>
        <v/>
      </c>
      <c r="Q1364" s="131" t="str">
        <f t="shared" si="796"/>
        <v/>
      </c>
      <c r="R1364" s="131" t="str">
        <f t="shared" si="796"/>
        <v/>
      </c>
      <c r="S1364" s="131" t="str">
        <f t="shared" si="796"/>
        <v/>
      </c>
      <c r="T1364" s="131" t="str">
        <f t="shared" si="796"/>
        <v/>
      </c>
      <c r="U1364" s="131" t="str">
        <f t="shared" si="796"/>
        <v/>
      </c>
      <c r="V1364" s="14"/>
      <c r="W1364" s="17" t="str">
        <f>IF(C1364="",IF(OR(AND($H1364&lt;&gt;"",C1364=""),AND($F1363=$F1364,$AK1364&lt;&gt;""),COUNTA($H$3:$H$100002)&gt;COUNTA($H$3:$H1364),$AE1364&lt;&gt;""),W1363,""),C1364)</f>
        <v/>
      </c>
      <c r="X1364" s="17" t="str">
        <f>IF(D1364="",IF(OR(AND($H1364&lt;&gt;"",D1364=""),AND($F1363=$F1364,$AK1364&lt;&gt;""),COUNTA($H$3:$H$100002)&gt;COUNTA($H$3:$H1364),$AE1364&lt;&gt;""),X1363,""),D1364)</f>
        <v/>
      </c>
      <c r="Y1364" s="17" t="str">
        <f>IF(E1364="",IF(OR(AND($H1364&lt;&gt;"",E1364=""),AND($F1363=$F1364,$AK1364&lt;&gt;""),COUNTA($H$3:$H$100002)&gt;COUNTA($H$3:$H1364),$AE1364&lt;&gt;""),Y1363,""),E1364)</f>
        <v/>
      </c>
      <c r="Z1364" s="27" t="str">
        <f t="shared" si="768"/>
        <v/>
      </c>
      <c r="AA1364" s="2" t="str">
        <f>IF(F1364="","",COUNTA($F$3:F1364))</f>
        <v/>
      </c>
      <c r="AB1364" s="3" t="str">
        <f>IF(F1364="","",IFERROR(IF(F1364&lt;&gt;"",IFERROR(INDEX(設定!$C$3:$C$303,MATCH(F1364,設定!$C$3:$C$303,0),0),INDEX(設定!$C$3:$C$303,MATCH("*"&amp;F1364&amp;"*",設定!$C$3:$C$303,0),0)),""),"エラー"))</f>
        <v/>
      </c>
      <c r="AC1364" s="2" t="str">
        <f>IF(G1364="","",COUNTA($G$3:G1364))</f>
        <v/>
      </c>
      <c r="AD1364" s="3" t="str">
        <f>IF(G1364="","",IFERROR(IF(G1364&lt;&gt;"",IFERROR(INDEX(設定!$C$3:$C$303,MATCH(G1364,設定!$C$3:$C$303,0),0),INDEX(設定!$C$3:$C$303,MATCH("*"&amp;G1364&amp;"*",設定!$C$3:$C$303,0),0)),""),"エラー"))</f>
        <v/>
      </c>
      <c r="AE1364" s="3" t="str">
        <f>IFERROR(IF(AB1364="",IF(AND(H1364&lt;&gt;"",F1364=""),INDEX(AB$3:AB1364,MATCH(MAX(AA$3:AA1364),AA$3:AA1364,0),0),""),AB1364),"")</f>
        <v/>
      </c>
      <c r="AF1364" s="3" t="str">
        <f>IFERROR(IF(AD1364="",IF(AND(H1364&lt;&gt;"",G1364=""),INDEX(AD$3:AD1364,MATCH(MAX(AC$3:AC1364),AC$3:AC1364,0),0),""),AD1364),"")</f>
        <v/>
      </c>
      <c r="AG1364" s="2" t="str">
        <f>IF(AH1364="","",IF(OR(AH1364=AH1363,AH1364=AH1365),IF(AND(E1364="",AB1364="",AG1363&lt;&gt;""),MAX($AG$3:AG1363),MAX($AG$3:AG1363)+1),IF(AH1363=AH1364,AG1363,MAX($AG$3:AG1363)+1)))</f>
        <v/>
      </c>
      <c r="AH1364" s="12" t="str">
        <f t="shared" si="789"/>
        <v/>
      </c>
      <c r="AI1364" s="12" t="str">
        <f t="shared" si="769"/>
        <v/>
      </c>
      <c r="AJ1364" s="13" t="str">
        <f t="shared" si="770"/>
        <v/>
      </c>
      <c r="AK1364" s="13" t="str">
        <f t="shared" si="771"/>
        <v/>
      </c>
      <c r="AL1364" s="13" t="str">
        <f>IF(OR(AJ1364="",COUNTIF($AH$3:AH1364,AH1364)&lt;&gt;COUNTIF(AH$3:AH$100002,AH1364)),"",SUMIF(AH$3:AH$100002,AH1364,AJ$3:AJ$100002))</f>
        <v/>
      </c>
      <c r="AM1364" s="13" t="str">
        <f>IF(OR(AK1364="",COUNTIF($AH$3:AH1364,AH1364)&lt;&gt;COUNTIF(AH$3:AH$100002,AH1364)),"",SUMIF(AH$3:AH$100002,AH1364,AK$3:AK$100002))</f>
        <v/>
      </c>
      <c r="AO1364" s="13" t="str">
        <f t="shared" si="790"/>
        <v/>
      </c>
      <c r="AP1364" s="13" t="str">
        <f t="shared" si="790"/>
        <v/>
      </c>
      <c r="AQ1364" s="13" t="str">
        <f t="shared" si="790"/>
        <v/>
      </c>
      <c r="AR1364" s="13" t="str">
        <f t="shared" si="790"/>
        <v/>
      </c>
      <c r="AS1364" s="13" t="str">
        <f t="shared" si="791"/>
        <v/>
      </c>
      <c r="AT1364" s="13" t="str">
        <f t="shared" si="791"/>
        <v/>
      </c>
      <c r="AU1364" s="13" t="str">
        <f t="shared" si="791"/>
        <v/>
      </c>
      <c r="AV1364" s="13" t="str">
        <f t="shared" si="791"/>
        <v/>
      </c>
      <c r="AW1364" s="86" t="str">
        <f t="shared" si="772"/>
        <v/>
      </c>
      <c r="AX1364" s="59" t="str">
        <f t="shared" si="773"/>
        <v/>
      </c>
      <c r="AY1364" s="63" t="str">
        <f>IF(OR($BR1364="",BH1364=""),"",COUNT($BR$3:$BR1364))</f>
        <v/>
      </c>
      <c r="AZ1364" s="13" t="str">
        <f>IF(OR($BR1364="",BI1364=""),"",COUNT($BR$3:$BR1364))</f>
        <v/>
      </c>
      <c r="BA1364" s="13" t="str">
        <f>IF(OR($BR1364="",BJ1364=""),"",COUNT($BR$3:$BR1364))</f>
        <v/>
      </c>
      <c r="BB1364" s="13" t="str">
        <f>IF(OR($BR1364="",BK1364=""),"",COUNT($BR$3:$BR1364))</f>
        <v/>
      </c>
      <c r="BC1364" s="13" t="str">
        <f>IF(OR($BR1364="",BL1364=""),"",COUNT($BR$3:$BR1364))</f>
        <v/>
      </c>
      <c r="BD1364" s="13" t="str">
        <f>IF(OR($BR1364="",BM1364=""),"",COUNT($BR$3:$BR1364))</f>
        <v/>
      </c>
      <c r="BE1364" s="13" t="str">
        <f>IF(OR($BR1364="",BN1364=""),"",COUNT($BR$3:$BR1364))</f>
        <v/>
      </c>
      <c r="BF1364" s="13" t="str">
        <f>IF(OR($BR1364="",BO1364=""),"",COUNT($BR$3:$BR1364))</f>
        <v/>
      </c>
      <c r="BG1364" s="66" t="str">
        <f>IF(Z1364="","",COUNT($Z$3:Z1364))</f>
        <v/>
      </c>
      <c r="BH1364" s="13" t="str">
        <f>IF(AO1364="","",IF(AO1364=BH$2,(SUMIF($BV$3:$BV1364,BH$2,$BW$3:$BW1364)-SUMIF($BX$3:$BX1364,BH$2,$BY$3:$BY1364))*AO$1,""))</f>
        <v/>
      </c>
      <c r="BI1364" s="13" t="str">
        <f>IF(AP1364="","",IF(AP1364=BI$2,(SUMIF($BV$3:$BV1364,BI$2,$BW$3:$BW1364)-SUMIF($BX$3:$BX1364,BI$2,$BY$3:$BY1364))*AP$1,""))</f>
        <v/>
      </c>
      <c r="BJ1364" s="13" t="str">
        <f>IF(AQ1364="","",IF(AQ1364=BJ$2,(SUMIF($BV$3:$BV1364,BJ$2,$BW$3:$BW1364)-SUMIF($BX$3:$BX1364,BJ$2,$BY$3:$BY1364))*AQ$1,""))</f>
        <v/>
      </c>
      <c r="BK1364" s="13" t="str">
        <f>IF(AR1364="","",IF(AR1364=BK$2,(SUMIF($BV$3:$BV1364,BK$2,$BW$3:$BW1364)-SUMIF($BX$3:$BX1364,BK$2,$BY$3:$BY1364))*AR$1,""))</f>
        <v/>
      </c>
      <c r="BL1364" s="13" t="str">
        <f>IF(AS1364="","",IF(AS1364=BL$2,(SUMIF($BV$3:$BV1364,BL$2,$BW$3:$BW1364)-SUMIF($BX$3:$BX1364,BL$2,$BY$3:$BY1364))*AS$1,""))</f>
        <v/>
      </c>
      <c r="BM1364" s="13" t="str">
        <f>IF(AT1364="","",IF(AT1364=BM$2,(SUMIF($BV$3:$BV1364,BM$2,$BW$3:$BW1364)-SUMIF($BX$3:$BX1364,BM$2,$BY$3:$BY1364))*AT$1,""))</f>
        <v/>
      </c>
      <c r="BN1364" s="13" t="str">
        <f>IF(AU1364="","",IF(AU1364=BN$2,(SUMIF($BV$3:$BV1364,BN$2,$BW$3:$BW1364)-SUMIF($BX$3:$BX1364,BN$2,$BY$3:$BY1364))*AU$1,""))</f>
        <v/>
      </c>
      <c r="BO1364" s="13" t="str">
        <f>IF(AV1364="","",IF(AV1364=BO$2,(SUMIF($BV$3:$BV1364,BO$2,$BW$3:$BW1364)-SUMIF($BX$3:$BX1364,BO$2,$BY$3:$BY1364))*AV$1,""))</f>
        <v/>
      </c>
      <c r="BP1364" s="69"/>
      <c r="BQ1364" s="13" t="str">
        <f t="shared" si="792"/>
        <v/>
      </c>
      <c r="BR1364" s="75" t="str">
        <f t="shared" si="774"/>
        <v/>
      </c>
      <c r="BS1364" s="33" t="str">
        <f t="shared" si="780"/>
        <v/>
      </c>
      <c r="BT1364" s="42" t="str">
        <f t="shared" si="781"/>
        <v/>
      </c>
      <c r="BU1364" s="38" t="str">
        <f t="shared" si="782"/>
        <v/>
      </c>
      <c r="BV1364" s="30" t="str">
        <f t="shared" si="775"/>
        <v/>
      </c>
      <c r="BW1364" s="36" t="str">
        <f t="shared" si="776"/>
        <v/>
      </c>
      <c r="BX1364" s="36" t="str">
        <f t="shared" si="777"/>
        <v/>
      </c>
      <c r="BY1364" s="45" t="str">
        <f t="shared" si="778"/>
        <v/>
      </c>
      <c r="BZ1364" s="12" t="str">
        <f t="shared" si="783"/>
        <v/>
      </c>
      <c r="CA1364" s="47" t="str">
        <f t="shared" si="784"/>
        <v/>
      </c>
      <c r="CB1364" s="32" t="str">
        <f t="shared" si="785"/>
        <v/>
      </c>
      <c r="CC1364" s="32" t="str">
        <f t="shared" si="786"/>
        <v/>
      </c>
      <c r="CD1364" s="32" t="str">
        <f t="shared" si="787"/>
        <v/>
      </c>
      <c r="CE1364" s="48"/>
      <c r="CF1364" s="32" t="str">
        <f t="shared" si="793"/>
        <v/>
      </c>
      <c r="CG1364" s="32" t="str">
        <f t="shared" si="794"/>
        <v/>
      </c>
      <c r="CH1364" s="48"/>
    </row>
    <row r="1365" spans="2:86" ht="30" customHeight="1" x14ac:dyDescent="0.2">
      <c r="B1365" s="155"/>
      <c r="C1365" s="117"/>
      <c r="D1365" s="53"/>
      <c r="E1365" s="68"/>
      <c r="F1365" s="54"/>
      <c r="G1365" s="54"/>
      <c r="H1365" s="55"/>
      <c r="I1365" s="71"/>
      <c r="J1365" s="73"/>
      <c r="K1365" s="56"/>
      <c r="L1365" s="76" t="str">
        <f t="shared" si="763"/>
        <v/>
      </c>
      <c r="M1365" s="77" t="str">
        <f t="shared" si="767"/>
        <v/>
      </c>
      <c r="N1365" s="130" t="str">
        <f t="shared" si="788"/>
        <v/>
      </c>
      <c r="O1365" s="131" t="str">
        <f t="shared" si="796"/>
        <v/>
      </c>
      <c r="P1365" s="131" t="str">
        <f t="shared" si="796"/>
        <v/>
      </c>
      <c r="Q1365" s="131" t="str">
        <f t="shared" si="796"/>
        <v/>
      </c>
      <c r="R1365" s="131" t="str">
        <f t="shared" si="796"/>
        <v/>
      </c>
      <c r="S1365" s="131" t="str">
        <f t="shared" si="796"/>
        <v/>
      </c>
      <c r="T1365" s="131" t="str">
        <f t="shared" si="796"/>
        <v/>
      </c>
      <c r="U1365" s="131" t="str">
        <f t="shared" si="796"/>
        <v/>
      </c>
      <c r="V1365" s="14"/>
      <c r="W1365" s="17" t="str">
        <f>IF(C1365="",IF(OR(AND($H1365&lt;&gt;"",C1365=""),AND($F1364=$F1365,$AK1365&lt;&gt;""),COUNTA($H$3:$H$100002)&gt;COUNTA($H$3:$H1365),$AE1365&lt;&gt;""),W1364,""),C1365)</f>
        <v/>
      </c>
      <c r="X1365" s="17" t="str">
        <f>IF(D1365="",IF(OR(AND($H1365&lt;&gt;"",D1365=""),AND($F1364=$F1365,$AK1365&lt;&gt;""),COUNTA($H$3:$H$100002)&gt;COUNTA($H$3:$H1365),$AE1365&lt;&gt;""),X1364,""),D1365)</f>
        <v/>
      </c>
      <c r="Y1365" s="17" t="str">
        <f>IF(E1365="",IF(OR(AND($H1365&lt;&gt;"",E1365=""),AND($F1364=$F1365,$AK1365&lt;&gt;""),COUNTA($H$3:$H$100002)&gt;COUNTA($H$3:$H1365),$AE1365&lt;&gt;""),Y1364,""),E1365)</f>
        <v/>
      </c>
      <c r="Z1365" s="27" t="str">
        <f t="shared" si="768"/>
        <v/>
      </c>
      <c r="AA1365" s="2" t="str">
        <f>IF(F1365="","",COUNTA($F$3:F1365))</f>
        <v/>
      </c>
      <c r="AB1365" s="3" t="str">
        <f>IF(F1365="","",IFERROR(IF(F1365&lt;&gt;"",IFERROR(INDEX(設定!$C$3:$C$303,MATCH(F1365,設定!$C$3:$C$303,0),0),INDEX(設定!$C$3:$C$303,MATCH("*"&amp;F1365&amp;"*",設定!$C$3:$C$303,0),0)),""),"エラー"))</f>
        <v/>
      </c>
      <c r="AC1365" s="2" t="str">
        <f>IF(G1365="","",COUNTA($G$3:G1365))</f>
        <v/>
      </c>
      <c r="AD1365" s="3" t="str">
        <f>IF(G1365="","",IFERROR(IF(G1365&lt;&gt;"",IFERROR(INDEX(設定!$C$3:$C$303,MATCH(G1365,設定!$C$3:$C$303,0),0),INDEX(設定!$C$3:$C$303,MATCH("*"&amp;G1365&amp;"*",設定!$C$3:$C$303,0),0)),""),"エラー"))</f>
        <v/>
      </c>
      <c r="AE1365" s="3" t="str">
        <f>IFERROR(IF(AB1365="",IF(AND(H1365&lt;&gt;"",F1365=""),INDEX(AB$3:AB1365,MATCH(MAX(AA$3:AA1365),AA$3:AA1365,0),0),""),AB1365),"")</f>
        <v/>
      </c>
      <c r="AF1365" s="3" t="str">
        <f>IFERROR(IF(AD1365="",IF(AND(H1365&lt;&gt;"",G1365=""),INDEX(AD$3:AD1365,MATCH(MAX(AC$3:AC1365),AC$3:AC1365,0),0),""),AD1365),"")</f>
        <v/>
      </c>
      <c r="AG1365" s="2" t="str">
        <f>IF(AH1365="","",IF(OR(AH1365=AH1364,AH1365=AH1366),IF(AND(E1365="",AB1365="",AG1364&lt;&gt;""),MAX($AG$3:AG1364),MAX($AG$3:AG1364)+1),IF(AH1364=AH1365,AG1364,MAX($AG$3:AG1364)+1)))</f>
        <v/>
      </c>
      <c r="AH1365" s="12" t="str">
        <f t="shared" si="789"/>
        <v/>
      </c>
      <c r="AI1365" s="12" t="str">
        <f t="shared" si="769"/>
        <v/>
      </c>
      <c r="AJ1365" s="13" t="str">
        <f t="shared" si="770"/>
        <v/>
      </c>
      <c r="AK1365" s="13" t="str">
        <f t="shared" si="771"/>
        <v/>
      </c>
      <c r="AL1365" s="13" t="str">
        <f>IF(OR(AJ1365="",COUNTIF($AH$3:AH1365,AH1365)&lt;&gt;COUNTIF(AH$3:AH$100002,AH1365)),"",SUMIF(AH$3:AH$100002,AH1365,AJ$3:AJ$100002))</f>
        <v/>
      </c>
      <c r="AM1365" s="13" t="str">
        <f>IF(OR(AK1365="",COUNTIF($AH$3:AH1365,AH1365)&lt;&gt;COUNTIF(AH$3:AH$100002,AH1365)),"",SUMIF(AH$3:AH$100002,AH1365,AK$3:AK$100002))</f>
        <v/>
      </c>
      <c r="AO1365" s="13" t="str">
        <f t="shared" si="790"/>
        <v/>
      </c>
      <c r="AP1365" s="13" t="str">
        <f t="shared" si="790"/>
        <v/>
      </c>
      <c r="AQ1365" s="13" t="str">
        <f t="shared" si="790"/>
        <v/>
      </c>
      <c r="AR1365" s="13" t="str">
        <f t="shared" si="790"/>
        <v/>
      </c>
      <c r="AS1365" s="13" t="str">
        <f t="shared" si="791"/>
        <v/>
      </c>
      <c r="AT1365" s="13" t="str">
        <f t="shared" si="791"/>
        <v/>
      </c>
      <c r="AU1365" s="13" t="str">
        <f t="shared" si="791"/>
        <v/>
      </c>
      <c r="AV1365" s="13" t="str">
        <f t="shared" si="791"/>
        <v/>
      </c>
      <c r="AW1365" s="86" t="str">
        <f t="shared" si="772"/>
        <v/>
      </c>
      <c r="AX1365" s="59" t="str">
        <f t="shared" si="773"/>
        <v/>
      </c>
      <c r="AY1365" s="63" t="str">
        <f>IF(OR($BR1365="",BH1365=""),"",COUNT($BR$3:$BR1365))</f>
        <v/>
      </c>
      <c r="AZ1365" s="13" t="str">
        <f>IF(OR($BR1365="",BI1365=""),"",COUNT($BR$3:$BR1365))</f>
        <v/>
      </c>
      <c r="BA1365" s="13" t="str">
        <f>IF(OR($BR1365="",BJ1365=""),"",COUNT($BR$3:$BR1365))</f>
        <v/>
      </c>
      <c r="BB1365" s="13" t="str">
        <f>IF(OR($BR1365="",BK1365=""),"",COUNT($BR$3:$BR1365))</f>
        <v/>
      </c>
      <c r="BC1365" s="13" t="str">
        <f>IF(OR($BR1365="",BL1365=""),"",COUNT($BR$3:$BR1365))</f>
        <v/>
      </c>
      <c r="BD1365" s="13" t="str">
        <f>IF(OR($BR1365="",BM1365=""),"",COUNT($BR$3:$BR1365))</f>
        <v/>
      </c>
      <c r="BE1365" s="13" t="str">
        <f>IF(OR($BR1365="",BN1365=""),"",COUNT($BR$3:$BR1365))</f>
        <v/>
      </c>
      <c r="BF1365" s="13" t="str">
        <f>IF(OR($BR1365="",BO1365=""),"",COUNT($BR$3:$BR1365))</f>
        <v/>
      </c>
      <c r="BG1365" s="66" t="str">
        <f>IF(Z1365="","",COUNT($Z$3:Z1365))</f>
        <v/>
      </c>
      <c r="BH1365" s="13" t="str">
        <f>IF(AO1365="","",IF(AO1365=BH$2,(SUMIF($BV$3:$BV1365,BH$2,$BW$3:$BW1365)-SUMIF($BX$3:$BX1365,BH$2,$BY$3:$BY1365))*AO$1,""))</f>
        <v/>
      </c>
      <c r="BI1365" s="13" t="str">
        <f>IF(AP1365="","",IF(AP1365=BI$2,(SUMIF($BV$3:$BV1365,BI$2,$BW$3:$BW1365)-SUMIF($BX$3:$BX1365,BI$2,$BY$3:$BY1365))*AP$1,""))</f>
        <v/>
      </c>
      <c r="BJ1365" s="13" t="str">
        <f>IF(AQ1365="","",IF(AQ1365=BJ$2,(SUMIF($BV$3:$BV1365,BJ$2,$BW$3:$BW1365)-SUMIF($BX$3:$BX1365,BJ$2,$BY$3:$BY1365))*AQ$1,""))</f>
        <v/>
      </c>
      <c r="BK1365" s="13" t="str">
        <f>IF(AR1365="","",IF(AR1365=BK$2,(SUMIF($BV$3:$BV1365,BK$2,$BW$3:$BW1365)-SUMIF($BX$3:$BX1365,BK$2,$BY$3:$BY1365))*AR$1,""))</f>
        <v/>
      </c>
      <c r="BL1365" s="13" t="str">
        <f>IF(AS1365="","",IF(AS1365=BL$2,(SUMIF($BV$3:$BV1365,BL$2,$BW$3:$BW1365)-SUMIF($BX$3:$BX1365,BL$2,$BY$3:$BY1365))*AS$1,""))</f>
        <v/>
      </c>
      <c r="BM1365" s="13" t="str">
        <f>IF(AT1365="","",IF(AT1365=BM$2,(SUMIF($BV$3:$BV1365,BM$2,$BW$3:$BW1365)-SUMIF($BX$3:$BX1365,BM$2,$BY$3:$BY1365))*AT$1,""))</f>
        <v/>
      </c>
      <c r="BN1365" s="13" t="str">
        <f>IF(AU1365="","",IF(AU1365=BN$2,(SUMIF($BV$3:$BV1365,BN$2,$BW$3:$BW1365)-SUMIF($BX$3:$BX1365,BN$2,$BY$3:$BY1365))*AU$1,""))</f>
        <v/>
      </c>
      <c r="BO1365" s="13" t="str">
        <f>IF(AV1365="","",IF(AV1365=BO$2,(SUMIF($BV$3:$BV1365,BO$2,$BW$3:$BW1365)-SUMIF($BX$3:$BX1365,BO$2,$BY$3:$BY1365))*AV$1,""))</f>
        <v/>
      </c>
      <c r="BP1365" s="69"/>
      <c r="BQ1365" s="13" t="str">
        <f t="shared" si="792"/>
        <v/>
      </c>
      <c r="BR1365" s="75" t="str">
        <f t="shared" si="774"/>
        <v/>
      </c>
      <c r="BS1365" s="33" t="str">
        <f t="shared" si="780"/>
        <v/>
      </c>
      <c r="BT1365" s="42" t="str">
        <f t="shared" si="781"/>
        <v/>
      </c>
      <c r="BU1365" s="38" t="str">
        <f t="shared" si="782"/>
        <v/>
      </c>
      <c r="BV1365" s="30" t="str">
        <f t="shared" si="775"/>
        <v/>
      </c>
      <c r="BW1365" s="36" t="str">
        <f t="shared" si="776"/>
        <v/>
      </c>
      <c r="BX1365" s="36" t="str">
        <f t="shared" si="777"/>
        <v/>
      </c>
      <c r="BY1365" s="45" t="str">
        <f t="shared" si="778"/>
        <v/>
      </c>
      <c r="BZ1365" s="12" t="str">
        <f t="shared" si="783"/>
        <v/>
      </c>
      <c r="CA1365" s="47" t="str">
        <f t="shared" si="784"/>
        <v/>
      </c>
      <c r="CB1365" s="32" t="str">
        <f t="shared" si="785"/>
        <v/>
      </c>
      <c r="CC1365" s="32" t="str">
        <f t="shared" si="786"/>
        <v/>
      </c>
      <c r="CD1365" s="32" t="str">
        <f t="shared" si="787"/>
        <v/>
      </c>
      <c r="CE1365" s="48"/>
      <c r="CF1365" s="32" t="str">
        <f t="shared" si="793"/>
        <v/>
      </c>
      <c r="CG1365" s="32" t="str">
        <f t="shared" si="794"/>
        <v/>
      </c>
      <c r="CH1365" s="48"/>
    </row>
    <row r="1366" spans="2:86" ht="30" customHeight="1" x14ac:dyDescent="0.2">
      <c r="B1366" s="155"/>
      <c r="C1366" s="117"/>
      <c r="D1366" s="53"/>
      <c r="E1366" s="68"/>
      <c r="F1366" s="54"/>
      <c r="G1366" s="54"/>
      <c r="H1366" s="55"/>
      <c r="I1366" s="71"/>
      <c r="J1366" s="73"/>
      <c r="K1366" s="56"/>
      <c r="L1366" s="76" t="str">
        <f t="shared" si="763"/>
        <v/>
      </c>
      <c r="M1366" s="77" t="str">
        <f t="shared" si="767"/>
        <v/>
      </c>
      <c r="N1366" s="130" t="str">
        <f t="shared" si="788"/>
        <v/>
      </c>
      <c r="O1366" s="131" t="str">
        <f t="shared" si="796"/>
        <v/>
      </c>
      <c r="P1366" s="131" t="str">
        <f t="shared" si="796"/>
        <v/>
      </c>
      <c r="Q1366" s="131" t="str">
        <f t="shared" si="796"/>
        <v/>
      </c>
      <c r="R1366" s="131" t="str">
        <f t="shared" si="796"/>
        <v/>
      </c>
      <c r="S1366" s="131" t="str">
        <f t="shared" si="796"/>
        <v/>
      </c>
      <c r="T1366" s="131" t="str">
        <f t="shared" si="796"/>
        <v/>
      </c>
      <c r="U1366" s="131" t="str">
        <f t="shared" si="796"/>
        <v/>
      </c>
      <c r="V1366" s="14"/>
      <c r="W1366" s="17" t="str">
        <f>IF(C1366="",IF(OR(AND($H1366&lt;&gt;"",C1366=""),AND($F1365=$F1366,$AK1366&lt;&gt;""),COUNTA($H$3:$H$100002)&gt;COUNTA($H$3:$H1366),$AE1366&lt;&gt;""),W1365,""),C1366)</f>
        <v/>
      </c>
      <c r="X1366" s="17" t="str">
        <f>IF(D1366="",IF(OR(AND($H1366&lt;&gt;"",D1366=""),AND($F1365=$F1366,$AK1366&lt;&gt;""),COUNTA($H$3:$H$100002)&gt;COUNTA($H$3:$H1366),$AE1366&lt;&gt;""),X1365,""),D1366)</f>
        <v/>
      </c>
      <c r="Y1366" s="17" t="str">
        <f>IF(E1366="",IF(OR(AND($H1366&lt;&gt;"",E1366=""),AND($F1365=$F1366,$AK1366&lt;&gt;""),COUNTA($H$3:$H$100002)&gt;COUNTA($H$3:$H1366),$AE1366&lt;&gt;""),Y1365,""),E1366)</f>
        <v/>
      </c>
      <c r="Z1366" s="27" t="str">
        <f t="shared" si="768"/>
        <v/>
      </c>
      <c r="AA1366" s="2" t="str">
        <f>IF(F1366="","",COUNTA($F$3:F1366))</f>
        <v/>
      </c>
      <c r="AB1366" s="3" t="str">
        <f>IF(F1366="","",IFERROR(IF(F1366&lt;&gt;"",IFERROR(INDEX(設定!$C$3:$C$303,MATCH(F1366,設定!$C$3:$C$303,0),0),INDEX(設定!$C$3:$C$303,MATCH("*"&amp;F1366&amp;"*",設定!$C$3:$C$303,0),0)),""),"エラー"))</f>
        <v/>
      </c>
      <c r="AC1366" s="2" t="str">
        <f>IF(G1366="","",COUNTA($G$3:G1366))</f>
        <v/>
      </c>
      <c r="AD1366" s="3" t="str">
        <f>IF(G1366="","",IFERROR(IF(G1366&lt;&gt;"",IFERROR(INDEX(設定!$C$3:$C$303,MATCH(G1366,設定!$C$3:$C$303,0),0),INDEX(設定!$C$3:$C$303,MATCH("*"&amp;G1366&amp;"*",設定!$C$3:$C$303,0),0)),""),"エラー"))</f>
        <v/>
      </c>
      <c r="AE1366" s="3" t="str">
        <f>IFERROR(IF(AB1366="",IF(AND(H1366&lt;&gt;"",F1366=""),INDEX(AB$3:AB1366,MATCH(MAX(AA$3:AA1366),AA$3:AA1366,0),0),""),AB1366),"")</f>
        <v/>
      </c>
      <c r="AF1366" s="3" t="str">
        <f>IFERROR(IF(AD1366="",IF(AND(H1366&lt;&gt;"",G1366=""),INDEX(AD$3:AD1366,MATCH(MAX(AC$3:AC1366),AC$3:AC1366,0),0),""),AD1366),"")</f>
        <v/>
      </c>
      <c r="AG1366" s="2" t="str">
        <f>IF(AH1366="","",IF(OR(AH1366=AH1365,AH1366=AH1367),IF(AND(E1366="",AB1366="",AG1365&lt;&gt;""),MAX($AG$3:AG1365),MAX($AG$3:AG1365)+1),IF(AH1365=AH1366,AG1365,MAX($AG$3:AG1365)+1)))</f>
        <v/>
      </c>
      <c r="AH1366" s="12" t="str">
        <f t="shared" si="789"/>
        <v/>
      </c>
      <c r="AI1366" s="12" t="str">
        <f t="shared" si="769"/>
        <v/>
      </c>
      <c r="AJ1366" s="13" t="str">
        <f t="shared" si="770"/>
        <v/>
      </c>
      <c r="AK1366" s="13" t="str">
        <f t="shared" si="771"/>
        <v/>
      </c>
      <c r="AL1366" s="13" t="str">
        <f>IF(OR(AJ1366="",COUNTIF($AH$3:AH1366,AH1366)&lt;&gt;COUNTIF(AH$3:AH$100002,AH1366)),"",SUMIF(AH$3:AH$100002,AH1366,AJ$3:AJ$100002))</f>
        <v/>
      </c>
      <c r="AM1366" s="13" t="str">
        <f>IF(OR(AK1366="",COUNTIF($AH$3:AH1366,AH1366)&lt;&gt;COUNTIF(AH$3:AH$100002,AH1366)),"",SUMIF(AH$3:AH$100002,AH1366,AK$3:AK$100002))</f>
        <v/>
      </c>
      <c r="AO1366" s="13" t="str">
        <f t="shared" si="790"/>
        <v/>
      </c>
      <c r="AP1366" s="13" t="str">
        <f t="shared" si="790"/>
        <v/>
      </c>
      <c r="AQ1366" s="13" t="str">
        <f t="shared" si="790"/>
        <v/>
      </c>
      <c r="AR1366" s="13" t="str">
        <f t="shared" si="790"/>
        <v/>
      </c>
      <c r="AS1366" s="13" t="str">
        <f t="shared" si="791"/>
        <v/>
      </c>
      <c r="AT1366" s="13" t="str">
        <f t="shared" si="791"/>
        <v/>
      </c>
      <c r="AU1366" s="13" t="str">
        <f t="shared" si="791"/>
        <v/>
      </c>
      <c r="AV1366" s="13" t="str">
        <f t="shared" si="791"/>
        <v/>
      </c>
      <c r="AW1366" s="86" t="str">
        <f t="shared" si="772"/>
        <v/>
      </c>
      <c r="AX1366" s="59" t="str">
        <f t="shared" si="773"/>
        <v/>
      </c>
      <c r="AY1366" s="63" t="str">
        <f>IF(OR($BR1366="",BH1366=""),"",COUNT($BR$3:$BR1366))</f>
        <v/>
      </c>
      <c r="AZ1366" s="13" t="str">
        <f>IF(OR($BR1366="",BI1366=""),"",COUNT($BR$3:$BR1366))</f>
        <v/>
      </c>
      <c r="BA1366" s="13" t="str">
        <f>IF(OR($BR1366="",BJ1366=""),"",COUNT($BR$3:$BR1366))</f>
        <v/>
      </c>
      <c r="BB1366" s="13" t="str">
        <f>IF(OR($BR1366="",BK1366=""),"",COUNT($BR$3:$BR1366))</f>
        <v/>
      </c>
      <c r="BC1366" s="13" t="str">
        <f>IF(OR($BR1366="",BL1366=""),"",COUNT($BR$3:$BR1366))</f>
        <v/>
      </c>
      <c r="BD1366" s="13" t="str">
        <f>IF(OR($BR1366="",BM1366=""),"",COUNT($BR$3:$BR1366))</f>
        <v/>
      </c>
      <c r="BE1366" s="13" t="str">
        <f>IF(OR($BR1366="",BN1366=""),"",COUNT($BR$3:$BR1366))</f>
        <v/>
      </c>
      <c r="BF1366" s="13" t="str">
        <f>IF(OR($BR1366="",BO1366=""),"",COUNT($BR$3:$BR1366))</f>
        <v/>
      </c>
      <c r="BG1366" s="66" t="str">
        <f>IF(Z1366="","",COUNT($Z$3:Z1366))</f>
        <v/>
      </c>
      <c r="BH1366" s="13" t="str">
        <f>IF(AO1366="","",IF(AO1366=BH$2,(SUMIF($BV$3:$BV1366,BH$2,$BW$3:$BW1366)-SUMIF($BX$3:$BX1366,BH$2,$BY$3:$BY1366))*AO$1,""))</f>
        <v/>
      </c>
      <c r="BI1366" s="13" t="str">
        <f>IF(AP1366="","",IF(AP1366=BI$2,(SUMIF($BV$3:$BV1366,BI$2,$BW$3:$BW1366)-SUMIF($BX$3:$BX1366,BI$2,$BY$3:$BY1366))*AP$1,""))</f>
        <v/>
      </c>
      <c r="BJ1366" s="13" t="str">
        <f>IF(AQ1366="","",IF(AQ1366=BJ$2,(SUMIF($BV$3:$BV1366,BJ$2,$BW$3:$BW1366)-SUMIF($BX$3:$BX1366,BJ$2,$BY$3:$BY1366))*AQ$1,""))</f>
        <v/>
      </c>
      <c r="BK1366" s="13" t="str">
        <f>IF(AR1366="","",IF(AR1366=BK$2,(SUMIF($BV$3:$BV1366,BK$2,$BW$3:$BW1366)-SUMIF($BX$3:$BX1366,BK$2,$BY$3:$BY1366))*AR$1,""))</f>
        <v/>
      </c>
      <c r="BL1366" s="13" t="str">
        <f>IF(AS1366="","",IF(AS1366=BL$2,(SUMIF($BV$3:$BV1366,BL$2,$BW$3:$BW1366)-SUMIF($BX$3:$BX1366,BL$2,$BY$3:$BY1366))*AS$1,""))</f>
        <v/>
      </c>
      <c r="BM1366" s="13" t="str">
        <f>IF(AT1366="","",IF(AT1366=BM$2,(SUMIF($BV$3:$BV1366,BM$2,$BW$3:$BW1366)-SUMIF($BX$3:$BX1366,BM$2,$BY$3:$BY1366))*AT$1,""))</f>
        <v/>
      </c>
      <c r="BN1366" s="13" t="str">
        <f>IF(AU1366="","",IF(AU1366=BN$2,(SUMIF($BV$3:$BV1366,BN$2,$BW$3:$BW1366)-SUMIF($BX$3:$BX1366,BN$2,$BY$3:$BY1366))*AU$1,""))</f>
        <v/>
      </c>
      <c r="BO1366" s="13" t="str">
        <f>IF(AV1366="","",IF(AV1366=BO$2,(SUMIF($BV$3:$BV1366,BO$2,$BW$3:$BW1366)-SUMIF($BX$3:$BX1366,BO$2,$BY$3:$BY1366))*AV$1,""))</f>
        <v/>
      </c>
      <c r="BP1366" s="69"/>
      <c r="BQ1366" s="13" t="str">
        <f t="shared" si="792"/>
        <v/>
      </c>
      <c r="BR1366" s="75" t="str">
        <f t="shared" si="774"/>
        <v/>
      </c>
      <c r="BS1366" s="33" t="str">
        <f t="shared" si="780"/>
        <v/>
      </c>
      <c r="BT1366" s="42" t="str">
        <f t="shared" si="781"/>
        <v/>
      </c>
      <c r="BU1366" s="38" t="str">
        <f t="shared" si="782"/>
        <v/>
      </c>
      <c r="BV1366" s="30" t="str">
        <f t="shared" si="775"/>
        <v/>
      </c>
      <c r="BW1366" s="36" t="str">
        <f t="shared" si="776"/>
        <v/>
      </c>
      <c r="BX1366" s="36" t="str">
        <f t="shared" si="777"/>
        <v/>
      </c>
      <c r="BY1366" s="45" t="str">
        <f t="shared" si="778"/>
        <v/>
      </c>
      <c r="BZ1366" s="12" t="str">
        <f t="shared" si="783"/>
        <v/>
      </c>
      <c r="CA1366" s="47" t="str">
        <f t="shared" si="784"/>
        <v/>
      </c>
      <c r="CB1366" s="32" t="str">
        <f t="shared" si="785"/>
        <v/>
      </c>
      <c r="CC1366" s="32" t="str">
        <f t="shared" si="786"/>
        <v/>
      </c>
      <c r="CD1366" s="32" t="str">
        <f t="shared" si="787"/>
        <v/>
      </c>
      <c r="CE1366" s="48"/>
      <c r="CF1366" s="32" t="str">
        <f t="shared" si="793"/>
        <v/>
      </c>
      <c r="CG1366" s="32" t="str">
        <f t="shared" si="794"/>
        <v/>
      </c>
      <c r="CH1366" s="48"/>
    </row>
    <row r="1367" spans="2:86" ht="30" customHeight="1" x14ac:dyDescent="0.2">
      <c r="B1367" s="155"/>
      <c r="C1367" s="117"/>
      <c r="D1367" s="53"/>
      <c r="E1367" s="68"/>
      <c r="F1367" s="54"/>
      <c r="G1367" s="54"/>
      <c r="H1367" s="55"/>
      <c r="I1367" s="71"/>
      <c r="J1367" s="73"/>
      <c r="K1367" s="56"/>
      <c r="L1367" s="76" t="str">
        <f t="shared" si="763"/>
        <v/>
      </c>
      <c r="M1367" s="77" t="str">
        <f t="shared" si="767"/>
        <v/>
      </c>
      <c r="N1367" s="130" t="str">
        <f t="shared" si="788"/>
        <v/>
      </c>
      <c r="O1367" s="131" t="str">
        <f t="shared" si="796"/>
        <v/>
      </c>
      <c r="P1367" s="131" t="str">
        <f t="shared" si="796"/>
        <v/>
      </c>
      <c r="Q1367" s="131" t="str">
        <f t="shared" si="796"/>
        <v/>
      </c>
      <c r="R1367" s="131" t="str">
        <f t="shared" si="796"/>
        <v/>
      </c>
      <c r="S1367" s="131" t="str">
        <f t="shared" si="796"/>
        <v/>
      </c>
      <c r="T1367" s="131" t="str">
        <f t="shared" si="796"/>
        <v/>
      </c>
      <c r="U1367" s="131" t="str">
        <f t="shared" si="796"/>
        <v/>
      </c>
      <c r="V1367" s="14"/>
      <c r="W1367" s="17" t="str">
        <f>IF(C1367="",IF(OR(AND($H1367&lt;&gt;"",C1367=""),AND($F1366=$F1367,$AK1367&lt;&gt;""),COUNTA($H$3:$H$100002)&gt;COUNTA($H$3:$H1367),$AE1367&lt;&gt;""),W1366,""),C1367)</f>
        <v/>
      </c>
      <c r="X1367" s="17" t="str">
        <f>IF(D1367="",IF(OR(AND($H1367&lt;&gt;"",D1367=""),AND($F1366=$F1367,$AK1367&lt;&gt;""),COUNTA($H$3:$H$100002)&gt;COUNTA($H$3:$H1367),$AE1367&lt;&gt;""),X1366,""),D1367)</f>
        <v/>
      </c>
      <c r="Y1367" s="17" t="str">
        <f>IF(E1367="",IF(OR(AND($H1367&lt;&gt;"",E1367=""),AND($F1366=$F1367,$AK1367&lt;&gt;""),COUNTA($H$3:$H$100002)&gt;COUNTA($H$3:$H1367),$AE1367&lt;&gt;""),Y1366,""),E1367)</f>
        <v/>
      </c>
      <c r="Z1367" s="27" t="str">
        <f t="shared" si="768"/>
        <v/>
      </c>
      <c r="AA1367" s="2" t="str">
        <f>IF(F1367="","",COUNTA($F$3:F1367))</f>
        <v/>
      </c>
      <c r="AB1367" s="3" t="str">
        <f>IF(F1367="","",IFERROR(IF(F1367&lt;&gt;"",IFERROR(INDEX(設定!$C$3:$C$303,MATCH(F1367,設定!$C$3:$C$303,0),0),INDEX(設定!$C$3:$C$303,MATCH("*"&amp;F1367&amp;"*",設定!$C$3:$C$303,0),0)),""),"エラー"))</f>
        <v/>
      </c>
      <c r="AC1367" s="2" t="str">
        <f>IF(G1367="","",COUNTA($G$3:G1367))</f>
        <v/>
      </c>
      <c r="AD1367" s="3" t="str">
        <f>IF(G1367="","",IFERROR(IF(G1367&lt;&gt;"",IFERROR(INDEX(設定!$C$3:$C$303,MATCH(G1367,設定!$C$3:$C$303,0),0),INDEX(設定!$C$3:$C$303,MATCH("*"&amp;G1367&amp;"*",設定!$C$3:$C$303,0),0)),""),"エラー"))</f>
        <v/>
      </c>
      <c r="AE1367" s="3" t="str">
        <f>IFERROR(IF(AB1367="",IF(AND(H1367&lt;&gt;"",F1367=""),INDEX(AB$3:AB1367,MATCH(MAX(AA$3:AA1367),AA$3:AA1367,0),0),""),AB1367),"")</f>
        <v/>
      </c>
      <c r="AF1367" s="3" t="str">
        <f>IFERROR(IF(AD1367="",IF(AND(H1367&lt;&gt;"",G1367=""),INDEX(AD$3:AD1367,MATCH(MAX(AC$3:AC1367),AC$3:AC1367,0),0),""),AD1367),"")</f>
        <v/>
      </c>
      <c r="AG1367" s="2" t="str">
        <f>IF(AH1367="","",IF(OR(AH1367=AH1366,AH1367=AH1368),IF(AND(E1367="",AB1367="",AG1366&lt;&gt;""),MAX($AG$3:AG1366),MAX($AG$3:AG1366)+1),IF(AH1366=AH1367,AG1366,MAX($AG$3:AG1366)+1)))</f>
        <v/>
      </c>
      <c r="AH1367" s="12" t="str">
        <f t="shared" si="789"/>
        <v/>
      </c>
      <c r="AI1367" s="12" t="str">
        <f t="shared" si="769"/>
        <v/>
      </c>
      <c r="AJ1367" s="13" t="str">
        <f t="shared" si="770"/>
        <v/>
      </c>
      <c r="AK1367" s="13" t="str">
        <f t="shared" si="771"/>
        <v/>
      </c>
      <c r="AL1367" s="13" t="str">
        <f>IF(OR(AJ1367="",COUNTIF($AH$3:AH1367,AH1367)&lt;&gt;COUNTIF(AH$3:AH$100002,AH1367)),"",SUMIF(AH$3:AH$100002,AH1367,AJ$3:AJ$100002))</f>
        <v/>
      </c>
      <c r="AM1367" s="13" t="str">
        <f>IF(OR(AK1367="",COUNTIF($AH$3:AH1367,AH1367)&lt;&gt;COUNTIF(AH$3:AH$100002,AH1367)),"",SUMIF(AH$3:AH$100002,AH1367,AK$3:AK$100002))</f>
        <v/>
      </c>
      <c r="AO1367" s="13" t="str">
        <f t="shared" si="790"/>
        <v/>
      </c>
      <c r="AP1367" s="13" t="str">
        <f t="shared" si="790"/>
        <v/>
      </c>
      <c r="AQ1367" s="13" t="str">
        <f t="shared" si="790"/>
        <v/>
      </c>
      <c r="AR1367" s="13" t="str">
        <f t="shared" si="790"/>
        <v/>
      </c>
      <c r="AS1367" s="13" t="str">
        <f t="shared" si="791"/>
        <v/>
      </c>
      <c r="AT1367" s="13" t="str">
        <f t="shared" si="791"/>
        <v/>
      </c>
      <c r="AU1367" s="13" t="str">
        <f t="shared" si="791"/>
        <v/>
      </c>
      <c r="AV1367" s="13" t="str">
        <f t="shared" si="791"/>
        <v/>
      </c>
      <c r="AW1367" s="86" t="str">
        <f t="shared" si="772"/>
        <v/>
      </c>
      <c r="AX1367" s="59" t="str">
        <f t="shared" si="773"/>
        <v/>
      </c>
      <c r="AY1367" s="63" t="str">
        <f>IF(OR($BR1367="",BH1367=""),"",COUNT($BR$3:$BR1367))</f>
        <v/>
      </c>
      <c r="AZ1367" s="13" t="str">
        <f>IF(OR($BR1367="",BI1367=""),"",COUNT($BR$3:$BR1367))</f>
        <v/>
      </c>
      <c r="BA1367" s="13" t="str">
        <f>IF(OR($BR1367="",BJ1367=""),"",COUNT($BR$3:$BR1367))</f>
        <v/>
      </c>
      <c r="BB1367" s="13" t="str">
        <f>IF(OR($BR1367="",BK1367=""),"",COUNT($BR$3:$BR1367))</f>
        <v/>
      </c>
      <c r="BC1367" s="13" t="str">
        <f>IF(OR($BR1367="",BL1367=""),"",COUNT($BR$3:$BR1367))</f>
        <v/>
      </c>
      <c r="BD1367" s="13" t="str">
        <f>IF(OR($BR1367="",BM1367=""),"",COUNT($BR$3:$BR1367))</f>
        <v/>
      </c>
      <c r="BE1367" s="13" t="str">
        <f>IF(OR($BR1367="",BN1367=""),"",COUNT($BR$3:$BR1367))</f>
        <v/>
      </c>
      <c r="BF1367" s="13" t="str">
        <f>IF(OR($BR1367="",BO1367=""),"",COUNT($BR$3:$BR1367))</f>
        <v/>
      </c>
      <c r="BG1367" s="66" t="str">
        <f>IF(Z1367="","",COUNT($Z$3:Z1367))</f>
        <v/>
      </c>
      <c r="BH1367" s="13" t="str">
        <f>IF(AO1367="","",IF(AO1367=BH$2,(SUMIF($BV$3:$BV1367,BH$2,$BW$3:$BW1367)-SUMIF($BX$3:$BX1367,BH$2,$BY$3:$BY1367))*AO$1,""))</f>
        <v/>
      </c>
      <c r="BI1367" s="13" t="str">
        <f>IF(AP1367="","",IF(AP1367=BI$2,(SUMIF($BV$3:$BV1367,BI$2,$BW$3:$BW1367)-SUMIF($BX$3:$BX1367,BI$2,$BY$3:$BY1367))*AP$1,""))</f>
        <v/>
      </c>
      <c r="BJ1367" s="13" t="str">
        <f>IF(AQ1367="","",IF(AQ1367=BJ$2,(SUMIF($BV$3:$BV1367,BJ$2,$BW$3:$BW1367)-SUMIF($BX$3:$BX1367,BJ$2,$BY$3:$BY1367))*AQ$1,""))</f>
        <v/>
      </c>
      <c r="BK1367" s="13" t="str">
        <f>IF(AR1367="","",IF(AR1367=BK$2,(SUMIF($BV$3:$BV1367,BK$2,$BW$3:$BW1367)-SUMIF($BX$3:$BX1367,BK$2,$BY$3:$BY1367))*AR$1,""))</f>
        <v/>
      </c>
      <c r="BL1367" s="13" t="str">
        <f>IF(AS1367="","",IF(AS1367=BL$2,(SUMIF($BV$3:$BV1367,BL$2,$BW$3:$BW1367)-SUMIF($BX$3:$BX1367,BL$2,$BY$3:$BY1367))*AS$1,""))</f>
        <v/>
      </c>
      <c r="BM1367" s="13" t="str">
        <f>IF(AT1367="","",IF(AT1367=BM$2,(SUMIF($BV$3:$BV1367,BM$2,$BW$3:$BW1367)-SUMIF($BX$3:$BX1367,BM$2,$BY$3:$BY1367))*AT$1,""))</f>
        <v/>
      </c>
      <c r="BN1367" s="13" t="str">
        <f>IF(AU1367="","",IF(AU1367=BN$2,(SUMIF($BV$3:$BV1367,BN$2,$BW$3:$BW1367)-SUMIF($BX$3:$BX1367,BN$2,$BY$3:$BY1367))*AU$1,""))</f>
        <v/>
      </c>
      <c r="BO1367" s="13" t="str">
        <f>IF(AV1367="","",IF(AV1367=BO$2,(SUMIF($BV$3:$BV1367,BO$2,$BW$3:$BW1367)-SUMIF($BX$3:$BX1367,BO$2,$BY$3:$BY1367))*AV$1,""))</f>
        <v/>
      </c>
      <c r="BP1367" s="69"/>
      <c r="BQ1367" s="13" t="str">
        <f t="shared" si="792"/>
        <v/>
      </c>
      <c r="BR1367" s="75" t="str">
        <f t="shared" si="774"/>
        <v/>
      </c>
      <c r="BS1367" s="33" t="str">
        <f t="shared" si="780"/>
        <v/>
      </c>
      <c r="BT1367" s="42" t="str">
        <f t="shared" si="781"/>
        <v/>
      </c>
      <c r="BU1367" s="38" t="str">
        <f t="shared" si="782"/>
        <v/>
      </c>
      <c r="BV1367" s="30" t="str">
        <f t="shared" si="775"/>
        <v/>
      </c>
      <c r="BW1367" s="36" t="str">
        <f t="shared" si="776"/>
        <v/>
      </c>
      <c r="BX1367" s="36" t="str">
        <f t="shared" si="777"/>
        <v/>
      </c>
      <c r="BY1367" s="45" t="str">
        <f t="shared" si="778"/>
        <v/>
      </c>
      <c r="BZ1367" s="12" t="str">
        <f t="shared" si="783"/>
        <v/>
      </c>
      <c r="CA1367" s="47" t="str">
        <f t="shared" si="784"/>
        <v/>
      </c>
      <c r="CB1367" s="32" t="str">
        <f t="shared" si="785"/>
        <v/>
      </c>
      <c r="CC1367" s="32" t="str">
        <f t="shared" si="786"/>
        <v/>
      </c>
      <c r="CD1367" s="32" t="str">
        <f t="shared" si="787"/>
        <v/>
      </c>
      <c r="CE1367" s="48"/>
      <c r="CF1367" s="32" t="str">
        <f t="shared" si="793"/>
        <v/>
      </c>
      <c r="CG1367" s="32" t="str">
        <f t="shared" si="794"/>
        <v/>
      </c>
      <c r="CH1367" s="48"/>
    </row>
    <row r="1368" spans="2:86" ht="30" customHeight="1" x14ac:dyDescent="0.2">
      <c r="B1368" s="155"/>
      <c r="C1368" s="117"/>
      <c r="D1368" s="53"/>
      <c r="E1368" s="68"/>
      <c r="F1368" s="54"/>
      <c r="G1368" s="54"/>
      <c r="H1368" s="55"/>
      <c r="I1368" s="71"/>
      <c r="J1368" s="73"/>
      <c r="K1368" s="56"/>
      <c r="L1368" s="76" t="str">
        <f t="shared" si="763"/>
        <v/>
      </c>
      <c r="M1368" s="77" t="str">
        <f t="shared" si="767"/>
        <v/>
      </c>
      <c r="N1368" s="130" t="str">
        <f t="shared" si="788"/>
        <v/>
      </c>
      <c r="O1368" s="131" t="str">
        <f t="shared" si="796"/>
        <v/>
      </c>
      <c r="P1368" s="131" t="str">
        <f t="shared" si="796"/>
        <v/>
      </c>
      <c r="Q1368" s="131" t="str">
        <f t="shared" si="796"/>
        <v/>
      </c>
      <c r="R1368" s="131" t="str">
        <f t="shared" si="796"/>
        <v/>
      </c>
      <c r="S1368" s="131" t="str">
        <f t="shared" si="796"/>
        <v/>
      </c>
      <c r="T1368" s="131" t="str">
        <f t="shared" si="796"/>
        <v/>
      </c>
      <c r="U1368" s="131" t="str">
        <f t="shared" si="796"/>
        <v/>
      </c>
      <c r="V1368" s="14"/>
      <c r="W1368" s="17" t="str">
        <f>IF(C1368="",IF(OR(AND($H1368&lt;&gt;"",C1368=""),AND($F1367=$F1368,$AK1368&lt;&gt;""),COUNTA($H$3:$H$100002)&gt;COUNTA($H$3:$H1368),$AE1368&lt;&gt;""),W1367,""),C1368)</f>
        <v/>
      </c>
      <c r="X1368" s="17" t="str">
        <f>IF(D1368="",IF(OR(AND($H1368&lt;&gt;"",D1368=""),AND($F1367=$F1368,$AK1368&lt;&gt;""),COUNTA($H$3:$H$100002)&gt;COUNTA($H$3:$H1368),$AE1368&lt;&gt;""),X1367,""),D1368)</f>
        <v/>
      </c>
      <c r="Y1368" s="17" t="str">
        <f>IF(E1368="",IF(OR(AND($H1368&lt;&gt;"",E1368=""),AND($F1367=$F1368,$AK1368&lt;&gt;""),COUNTA($H$3:$H$100002)&gt;COUNTA($H$3:$H1368),$AE1368&lt;&gt;""),Y1367,""),E1368)</f>
        <v/>
      </c>
      <c r="Z1368" s="27" t="str">
        <f t="shared" si="768"/>
        <v/>
      </c>
      <c r="AA1368" s="2" t="str">
        <f>IF(F1368="","",COUNTA($F$3:F1368))</f>
        <v/>
      </c>
      <c r="AB1368" s="3" t="str">
        <f>IF(F1368="","",IFERROR(IF(F1368&lt;&gt;"",IFERROR(INDEX(設定!$C$3:$C$303,MATCH(F1368,設定!$C$3:$C$303,0),0),INDEX(設定!$C$3:$C$303,MATCH("*"&amp;F1368&amp;"*",設定!$C$3:$C$303,0),0)),""),"エラー"))</f>
        <v/>
      </c>
      <c r="AC1368" s="2" t="str">
        <f>IF(G1368="","",COUNTA($G$3:G1368))</f>
        <v/>
      </c>
      <c r="AD1368" s="3" t="str">
        <f>IF(G1368="","",IFERROR(IF(G1368&lt;&gt;"",IFERROR(INDEX(設定!$C$3:$C$303,MATCH(G1368,設定!$C$3:$C$303,0),0),INDEX(設定!$C$3:$C$303,MATCH("*"&amp;G1368&amp;"*",設定!$C$3:$C$303,0),0)),""),"エラー"))</f>
        <v/>
      </c>
      <c r="AE1368" s="3" t="str">
        <f>IFERROR(IF(AB1368="",IF(AND(H1368&lt;&gt;"",F1368=""),INDEX(AB$3:AB1368,MATCH(MAX(AA$3:AA1368),AA$3:AA1368,0),0),""),AB1368),"")</f>
        <v/>
      </c>
      <c r="AF1368" s="3" t="str">
        <f>IFERROR(IF(AD1368="",IF(AND(H1368&lt;&gt;"",G1368=""),INDEX(AD$3:AD1368,MATCH(MAX(AC$3:AC1368),AC$3:AC1368,0),0),""),AD1368),"")</f>
        <v/>
      </c>
      <c r="AG1368" s="2" t="str">
        <f>IF(AH1368="","",IF(OR(AH1368=AH1367,AH1368=AH1369),IF(AND(E1368="",AB1368="",AG1367&lt;&gt;""),MAX($AG$3:AG1367),MAX($AG$3:AG1367)+1),IF(AH1367=AH1368,AG1367,MAX($AG$3:AG1367)+1)))</f>
        <v/>
      </c>
      <c r="AH1368" s="12" t="str">
        <f t="shared" si="789"/>
        <v/>
      </c>
      <c r="AI1368" s="12" t="str">
        <f t="shared" si="769"/>
        <v/>
      </c>
      <c r="AJ1368" s="13" t="str">
        <f t="shared" si="770"/>
        <v/>
      </c>
      <c r="AK1368" s="13" t="str">
        <f t="shared" si="771"/>
        <v/>
      </c>
      <c r="AL1368" s="13" t="str">
        <f>IF(OR(AJ1368="",COUNTIF($AH$3:AH1368,AH1368)&lt;&gt;COUNTIF(AH$3:AH$100002,AH1368)),"",SUMIF(AH$3:AH$100002,AH1368,AJ$3:AJ$100002))</f>
        <v/>
      </c>
      <c r="AM1368" s="13" t="str">
        <f>IF(OR(AK1368="",COUNTIF($AH$3:AH1368,AH1368)&lt;&gt;COUNTIF(AH$3:AH$100002,AH1368)),"",SUMIF(AH$3:AH$100002,AH1368,AK$3:AK$100002))</f>
        <v/>
      </c>
      <c r="AO1368" s="13" t="str">
        <f t="shared" si="790"/>
        <v/>
      </c>
      <c r="AP1368" s="13" t="str">
        <f t="shared" si="790"/>
        <v/>
      </c>
      <c r="AQ1368" s="13" t="str">
        <f t="shared" si="790"/>
        <v/>
      </c>
      <c r="AR1368" s="13" t="str">
        <f t="shared" si="790"/>
        <v/>
      </c>
      <c r="AS1368" s="13" t="str">
        <f t="shared" si="791"/>
        <v/>
      </c>
      <c r="AT1368" s="13" t="str">
        <f t="shared" si="791"/>
        <v/>
      </c>
      <c r="AU1368" s="13" t="str">
        <f t="shared" si="791"/>
        <v/>
      </c>
      <c r="AV1368" s="13" t="str">
        <f t="shared" si="791"/>
        <v/>
      </c>
      <c r="AW1368" s="86" t="str">
        <f t="shared" si="772"/>
        <v/>
      </c>
      <c r="AX1368" s="59" t="str">
        <f t="shared" si="773"/>
        <v/>
      </c>
      <c r="AY1368" s="63" t="str">
        <f>IF(OR($BR1368="",BH1368=""),"",COUNT($BR$3:$BR1368))</f>
        <v/>
      </c>
      <c r="AZ1368" s="13" t="str">
        <f>IF(OR($BR1368="",BI1368=""),"",COUNT($BR$3:$BR1368))</f>
        <v/>
      </c>
      <c r="BA1368" s="13" t="str">
        <f>IF(OR($BR1368="",BJ1368=""),"",COUNT($BR$3:$BR1368))</f>
        <v/>
      </c>
      <c r="BB1368" s="13" t="str">
        <f>IF(OR($BR1368="",BK1368=""),"",COUNT($BR$3:$BR1368))</f>
        <v/>
      </c>
      <c r="BC1368" s="13" t="str">
        <f>IF(OR($BR1368="",BL1368=""),"",COUNT($BR$3:$BR1368))</f>
        <v/>
      </c>
      <c r="BD1368" s="13" t="str">
        <f>IF(OR($BR1368="",BM1368=""),"",COUNT($BR$3:$BR1368))</f>
        <v/>
      </c>
      <c r="BE1368" s="13" t="str">
        <f>IF(OR($BR1368="",BN1368=""),"",COUNT($BR$3:$BR1368))</f>
        <v/>
      </c>
      <c r="BF1368" s="13" t="str">
        <f>IF(OR($BR1368="",BO1368=""),"",COUNT($BR$3:$BR1368))</f>
        <v/>
      </c>
      <c r="BG1368" s="66" t="str">
        <f>IF(Z1368="","",COUNT($Z$3:Z1368))</f>
        <v/>
      </c>
      <c r="BH1368" s="13" t="str">
        <f>IF(AO1368="","",IF(AO1368=BH$2,(SUMIF($BV$3:$BV1368,BH$2,$BW$3:$BW1368)-SUMIF($BX$3:$BX1368,BH$2,$BY$3:$BY1368))*AO$1,""))</f>
        <v/>
      </c>
      <c r="BI1368" s="13" t="str">
        <f>IF(AP1368="","",IF(AP1368=BI$2,(SUMIF($BV$3:$BV1368,BI$2,$BW$3:$BW1368)-SUMIF($BX$3:$BX1368,BI$2,$BY$3:$BY1368))*AP$1,""))</f>
        <v/>
      </c>
      <c r="BJ1368" s="13" t="str">
        <f>IF(AQ1368="","",IF(AQ1368=BJ$2,(SUMIF($BV$3:$BV1368,BJ$2,$BW$3:$BW1368)-SUMIF($BX$3:$BX1368,BJ$2,$BY$3:$BY1368))*AQ$1,""))</f>
        <v/>
      </c>
      <c r="BK1368" s="13" t="str">
        <f>IF(AR1368="","",IF(AR1368=BK$2,(SUMIF($BV$3:$BV1368,BK$2,$BW$3:$BW1368)-SUMIF($BX$3:$BX1368,BK$2,$BY$3:$BY1368))*AR$1,""))</f>
        <v/>
      </c>
      <c r="BL1368" s="13" t="str">
        <f>IF(AS1368="","",IF(AS1368=BL$2,(SUMIF($BV$3:$BV1368,BL$2,$BW$3:$BW1368)-SUMIF($BX$3:$BX1368,BL$2,$BY$3:$BY1368))*AS$1,""))</f>
        <v/>
      </c>
      <c r="BM1368" s="13" t="str">
        <f>IF(AT1368="","",IF(AT1368=BM$2,(SUMIF($BV$3:$BV1368,BM$2,$BW$3:$BW1368)-SUMIF($BX$3:$BX1368,BM$2,$BY$3:$BY1368))*AT$1,""))</f>
        <v/>
      </c>
      <c r="BN1368" s="13" t="str">
        <f>IF(AU1368="","",IF(AU1368=BN$2,(SUMIF($BV$3:$BV1368,BN$2,$BW$3:$BW1368)-SUMIF($BX$3:$BX1368,BN$2,$BY$3:$BY1368))*AU$1,""))</f>
        <v/>
      </c>
      <c r="BO1368" s="13" t="str">
        <f>IF(AV1368="","",IF(AV1368=BO$2,(SUMIF($BV$3:$BV1368,BO$2,$BW$3:$BW1368)-SUMIF($BX$3:$BX1368,BO$2,$BY$3:$BY1368))*AV$1,""))</f>
        <v/>
      </c>
      <c r="BP1368" s="69"/>
      <c r="BQ1368" s="13" t="str">
        <f t="shared" si="792"/>
        <v/>
      </c>
      <c r="BR1368" s="75" t="str">
        <f t="shared" si="774"/>
        <v/>
      </c>
      <c r="BS1368" s="33" t="str">
        <f t="shared" si="780"/>
        <v/>
      </c>
      <c r="BT1368" s="42" t="str">
        <f t="shared" si="781"/>
        <v/>
      </c>
      <c r="BU1368" s="38" t="str">
        <f t="shared" si="782"/>
        <v/>
      </c>
      <c r="BV1368" s="30" t="str">
        <f t="shared" si="775"/>
        <v/>
      </c>
      <c r="BW1368" s="36" t="str">
        <f t="shared" si="776"/>
        <v/>
      </c>
      <c r="BX1368" s="36" t="str">
        <f t="shared" si="777"/>
        <v/>
      </c>
      <c r="BY1368" s="45" t="str">
        <f t="shared" si="778"/>
        <v/>
      </c>
      <c r="BZ1368" s="12" t="str">
        <f t="shared" si="783"/>
        <v/>
      </c>
      <c r="CA1368" s="47" t="str">
        <f t="shared" si="784"/>
        <v/>
      </c>
      <c r="CB1368" s="32" t="str">
        <f t="shared" si="785"/>
        <v/>
      </c>
      <c r="CC1368" s="32" t="str">
        <f t="shared" si="786"/>
        <v/>
      </c>
      <c r="CD1368" s="32" t="str">
        <f t="shared" si="787"/>
        <v/>
      </c>
      <c r="CE1368" s="48"/>
      <c r="CF1368" s="32" t="str">
        <f t="shared" si="793"/>
        <v/>
      </c>
      <c r="CG1368" s="32" t="str">
        <f t="shared" si="794"/>
        <v/>
      </c>
      <c r="CH1368" s="48"/>
    </row>
    <row r="1369" spans="2:86" ht="30" customHeight="1" x14ac:dyDescent="0.2">
      <c r="B1369" s="155"/>
      <c r="C1369" s="117"/>
      <c r="D1369" s="53"/>
      <c r="E1369" s="68"/>
      <c r="F1369" s="54"/>
      <c r="G1369" s="54"/>
      <c r="H1369" s="55"/>
      <c r="I1369" s="71"/>
      <c r="J1369" s="73"/>
      <c r="K1369" s="56"/>
      <c r="L1369" s="76" t="str">
        <f t="shared" si="763"/>
        <v/>
      </c>
      <c r="M1369" s="77" t="str">
        <f t="shared" si="767"/>
        <v/>
      </c>
      <c r="N1369" s="130" t="str">
        <f t="shared" si="788"/>
        <v/>
      </c>
      <c r="O1369" s="131" t="str">
        <f t="shared" si="796"/>
        <v/>
      </c>
      <c r="P1369" s="131" t="str">
        <f t="shared" si="796"/>
        <v/>
      </c>
      <c r="Q1369" s="131" t="str">
        <f t="shared" si="796"/>
        <v/>
      </c>
      <c r="R1369" s="131" t="str">
        <f t="shared" si="796"/>
        <v/>
      </c>
      <c r="S1369" s="131" t="str">
        <f t="shared" si="796"/>
        <v/>
      </c>
      <c r="T1369" s="131" t="str">
        <f t="shared" si="796"/>
        <v/>
      </c>
      <c r="U1369" s="131" t="str">
        <f t="shared" si="796"/>
        <v/>
      </c>
      <c r="V1369" s="14"/>
      <c r="W1369" s="17" t="str">
        <f>IF(C1369="",IF(OR(AND($H1369&lt;&gt;"",C1369=""),AND($F1368=$F1369,$AK1369&lt;&gt;""),COUNTA($H$3:$H$100002)&gt;COUNTA($H$3:$H1369),$AE1369&lt;&gt;""),W1368,""),C1369)</f>
        <v/>
      </c>
      <c r="X1369" s="17" t="str">
        <f>IF(D1369="",IF(OR(AND($H1369&lt;&gt;"",D1369=""),AND($F1368=$F1369,$AK1369&lt;&gt;""),COUNTA($H$3:$H$100002)&gt;COUNTA($H$3:$H1369),$AE1369&lt;&gt;""),X1368,""),D1369)</f>
        <v/>
      </c>
      <c r="Y1369" s="17" t="str">
        <f>IF(E1369="",IF(OR(AND($H1369&lt;&gt;"",E1369=""),AND($F1368=$F1369,$AK1369&lt;&gt;""),COUNTA($H$3:$H$100002)&gt;COUNTA($H$3:$H1369),$AE1369&lt;&gt;""),Y1368,""),E1369)</f>
        <v/>
      </c>
      <c r="Z1369" s="27" t="str">
        <f t="shared" si="768"/>
        <v/>
      </c>
      <c r="AA1369" s="2" t="str">
        <f>IF(F1369="","",COUNTA($F$3:F1369))</f>
        <v/>
      </c>
      <c r="AB1369" s="3" t="str">
        <f>IF(F1369="","",IFERROR(IF(F1369&lt;&gt;"",IFERROR(INDEX(設定!$C$3:$C$303,MATCH(F1369,設定!$C$3:$C$303,0),0),INDEX(設定!$C$3:$C$303,MATCH("*"&amp;F1369&amp;"*",設定!$C$3:$C$303,0),0)),""),"エラー"))</f>
        <v/>
      </c>
      <c r="AC1369" s="2" t="str">
        <f>IF(G1369="","",COUNTA($G$3:G1369))</f>
        <v/>
      </c>
      <c r="AD1369" s="3" t="str">
        <f>IF(G1369="","",IFERROR(IF(G1369&lt;&gt;"",IFERROR(INDEX(設定!$C$3:$C$303,MATCH(G1369,設定!$C$3:$C$303,0),0),INDEX(設定!$C$3:$C$303,MATCH("*"&amp;G1369&amp;"*",設定!$C$3:$C$303,0),0)),""),"エラー"))</f>
        <v/>
      </c>
      <c r="AE1369" s="3" t="str">
        <f>IFERROR(IF(AB1369="",IF(AND(H1369&lt;&gt;"",F1369=""),INDEX(AB$3:AB1369,MATCH(MAX(AA$3:AA1369),AA$3:AA1369,0),0),""),AB1369),"")</f>
        <v/>
      </c>
      <c r="AF1369" s="3" t="str">
        <f>IFERROR(IF(AD1369="",IF(AND(H1369&lt;&gt;"",G1369=""),INDEX(AD$3:AD1369,MATCH(MAX(AC$3:AC1369),AC$3:AC1369,0),0),""),AD1369),"")</f>
        <v/>
      </c>
      <c r="AG1369" s="2" t="str">
        <f>IF(AH1369="","",IF(OR(AH1369=AH1368,AH1369=AH1370),IF(AND(E1369="",AB1369="",AG1368&lt;&gt;""),MAX($AG$3:AG1368),MAX($AG$3:AG1368)+1),IF(AH1368=AH1369,AG1368,MAX($AG$3:AG1368)+1)))</f>
        <v/>
      </c>
      <c r="AH1369" s="12" t="str">
        <f t="shared" si="789"/>
        <v/>
      </c>
      <c r="AI1369" s="12" t="str">
        <f t="shared" si="769"/>
        <v/>
      </c>
      <c r="AJ1369" s="13" t="str">
        <f t="shared" si="770"/>
        <v/>
      </c>
      <c r="AK1369" s="13" t="str">
        <f t="shared" si="771"/>
        <v/>
      </c>
      <c r="AL1369" s="13" t="str">
        <f>IF(OR(AJ1369="",COUNTIF($AH$3:AH1369,AH1369)&lt;&gt;COUNTIF(AH$3:AH$100002,AH1369)),"",SUMIF(AH$3:AH$100002,AH1369,AJ$3:AJ$100002))</f>
        <v/>
      </c>
      <c r="AM1369" s="13" t="str">
        <f>IF(OR(AK1369="",COUNTIF($AH$3:AH1369,AH1369)&lt;&gt;COUNTIF(AH$3:AH$100002,AH1369)),"",SUMIF(AH$3:AH$100002,AH1369,AK$3:AK$100002))</f>
        <v/>
      </c>
      <c r="AO1369" s="13" t="str">
        <f t="shared" si="790"/>
        <v/>
      </c>
      <c r="AP1369" s="13" t="str">
        <f t="shared" si="790"/>
        <v/>
      </c>
      <c r="AQ1369" s="13" t="str">
        <f t="shared" si="790"/>
        <v/>
      </c>
      <c r="AR1369" s="13" t="str">
        <f t="shared" si="790"/>
        <v/>
      </c>
      <c r="AS1369" s="13" t="str">
        <f t="shared" si="791"/>
        <v/>
      </c>
      <c r="AT1369" s="13" t="str">
        <f t="shared" si="791"/>
        <v/>
      </c>
      <c r="AU1369" s="13" t="str">
        <f t="shared" si="791"/>
        <v/>
      </c>
      <c r="AV1369" s="13" t="str">
        <f t="shared" si="791"/>
        <v/>
      </c>
      <c r="AW1369" s="86" t="str">
        <f t="shared" si="772"/>
        <v/>
      </c>
      <c r="AX1369" s="59" t="str">
        <f t="shared" si="773"/>
        <v/>
      </c>
      <c r="AY1369" s="63" t="str">
        <f>IF(OR($BR1369="",BH1369=""),"",COUNT($BR$3:$BR1369))</f>
        <v/>
      </c>
      <c r="AZ1369" s="13" t="str">
        <f>IF(OR($BR1369="",BI1369=""),"",COUNT($BR$3:$BR1369))</f>
        <v/>
      </c>
      <c r="BA1369" s="13" t="str">
        <f>IF(OR($BR1369="",BJ1369=""),"",COUNT($BR$3:$BR1369))</f>
        <v/>
      </c>
      <c r="BB1369" s="13" t="str">
        <f>IF(OR($BR1369="",BK1369=""),"",COUNT($BR$3:$BR1369))</f>
        <v/>
      </c>
      <c r="BC1369" s="13" t="str">
        <f>IF(OR($BR1369="",BL1369=""),"",COUNT($BR$3:$BR1369))</f>
        <v/>
      </c>
      <c r="BD1369" s="13" t="str">
        <f>IF(OR($BR1369="",BM1369=""),"",COUNT($BR$3:$BR1369))</f>
        <v/>
      </c>
      <c r="BE1369" s="13" t="str">
        <f>IF(OR($BR1369="",BN1369=""),"",COUNT($BR$3:$BR1369))</f>
        <v/>
      </c>
      <c r="BF1369" s="13" t="str">
        <f>IF(OR($BR1369="",BO1369=""),"",COUNT($BR$3:$BR1369))</f>
        <v/>
      </c>
      <c r="BG1369" s="66" t="str">
        <f>IF(Z1369="","",COUNT($Z$3:Z1369))</f>
        <v/>
      </c>
      <c r="BH1369" s="13" t="str">
        <f>IF(AO1369="","",IF(AO1369=BH$2,(SUMIF($BV$3:$BV1369,BH$2,$BW$3:$BW1369)-SUMIF($BX$3:$BX1369,BH$2,$BY$3:$BY1369))*AO$1,""))</f>
        <v/>
      </c>
      <c r="BI1369" s="13" t="str">
        <f>IF(AP1369="","",IF(AP1369=BI$2,(SUMIF($BV$3:$BV1369,BI$2,$BW$3:$BW1369)-SUMIF($BX$3:$BX1369,BI$2,$BY$3:$BY1369))*AP$1,""))</f>
        <v/>
      </c>
      <c r="BJ1369" s="13" t="str">
        <f>IF(AQ1369="","",IF(AQ1369=BJ$2,(SUMIF($BV$3:$BV1369,BJ$2,$BW$3:$BW1369)-SUMIF($BX$3:$BX1369,BJ$2,$BY$3:$BY1369))*AQ$1,""))</f>
        <v/>
      </c>
      <c r="BK1369" s="13" t="str">
        <f>IF(AR1369="","",IF(AR1369=BK$2,(SUMIF($BV$3:$BV1369,BK$2,$BW$3:$BW1369)-SUMIF($BX$3:$BX1369,BK$2,$BY$3:$BY1369))*AR$1,""))</f>
        <v/>
      </c>
      <c r="BL1369" s="13" t="str">
        <f>IF(AS1369="","",IF(AS1369=BL$2,(SUMIF($BV$3:$BV1369,BL$2,$BW$3:$BW1369)-SUMIF($BX$3:$BX1369,BL$2,$BY$3:$BY1369))*AS$1,""))</f>
        <v/>
      </c>
      <c r="BM1369" s="13" t="str">
        <f>IF(AT1369="","",IF(AT1369=BM$2,(SUMIF($BV$3:$BV1369,BM$2,$BW$3:$BW1369)-SUMIF($BX$3:$BX1369,BM$2,$BY$3:$BY1369))*AT$1,""))</f>
        <v/>
      </c>
      <c r="BN1369" s="13" t="str">
        <f>IF(AU1369="","",IF(AU1369=BN$2,(SUMIF($BV$3:$BV1369,BN$2,$BW$3:$BW1369)-SUMIF($BX$3:$BX1369,BN$2,$BY$3:$BY1369))*AU$1,""))</f>
        <v/>
      </c>
      <c r="BO1369" s="13" t="str">
        <f>IF(AV1369="","",IF(AV1369=BO$2,(SUMIF($BV$3:$BV1369,BO$2,$BW$3:$BW1369)-SUMIF($BX$3:$BX1369,BO$2,$BY$3:$BY1369))*AV$1,""))</f>
        <v/>
      </c>
      <c r="BP1369" s="69"/>
      <c r="BQ1369" s="13" t="str">
        <f t="shared" si="792"/>
        <v/>
      </c>
      <c r="BR1369" s="75" t="str">
        <f t="shared" si="774"/>
        <v/>
      </c>
      <c r="BS1369" s="33" t="str">
        <f t="shared" si="780"/>
        <v/>
      </c>
      <c r="BT1369" s="42" t="str">
        <f t="shared" si="781"/>
        <v/>
      </c>
      <c r="BU1369" s="38" t="str">
        <f t="shared" si="782"/>
        <v/>
      </c>
      <c r="BV1369" s="30" t="str">
        <f t="shared" si="775"/>
        <v/>
      </c>
      <c r="BW1369" s="36" t="str">
        <f t="shared" si="776"/>
        <v/>
      </c>
      <c r="BX1369" s="36" t="str">
        <f t="shared" si="777"/>
        <v/>
      </c>
      <c r="BY1369" s="45" t="str">
        <f t="shared" si="778"/>
        <v/>
      </c>
      <c r="BZ1369" s="12" t="str">
        <f t="shared" si="783"/>
        <v/>
      </c>
      <c r="CA1369" s="47" t="str">
        <f t="shared" si="784"/>
        <v/>
      </c>
      <c r="CB1369" s="32" t="str">
        <f t="shared" si="785"/>
        <v/>
      </c>
      <c r="CC1369" s="32" t="str">
        <f t="shared" si="786"/>
        <v/>
      </c>
      <c r="CD1369" s="32" t="str">
        <f t="shared" si="787"/>
        <v/>
      </c>
      <c r="CE1369" s="48"/>
      <c r="CF1369" s="32" t="str">
        <f t="shared" si="793"/>
        <v/>
      </c>
      <c r="CG1369" s="32" t="str">
        <f t="shared" si="794"/>
        <v/>
      </c>
      <c r="CH1369" s="48"/>
    </row>
    <row r="1370" spans="2:86" ht="30" customHeight="1" x14ac:dyDescent="0.2">
      <c r="B1370" s="155"/>
      <c r="C1370" s="117"/>
      <c r="D1370" s="53"/>
      <c r="E1370" s="68"/>
      <c r="F1370" s="54"/>
      <c r="G1370" s="54"/>
      <c r="H1370" s="55"/>
      <c r="I1370" s="71"/>
      <c r="J1370" s="73"/>
      <c r="K1370" s="56"/>
      <c r="L1370" s="76" t="str">
        <f t="shared" ref="L1370:L1433" si="797">IF(AE1370="","",AE1370)</f>
        <v/>
      </c>
      <c r="M1370" s="77" t="str">
        <f t="shared" si="767"/>
        <v/>
      </c>
      <c r="N1370" s="130" t="str">
        <f t="shared" si="788"/>
        <v/>
      </c>
      <c r="O1370" s="131" t="str">
        <f t="shared" si="796"/>
        <v/>
      </c>
      <c r="P1370" s="131" t="str">
        <f t="shared" si="796"/>
        <v/>
      </c>
      <c r="Q1370" s="131" t="str">
        <f t="shared" si="796"/>
        <v/>
      </c>
      <c r="R1370" s="131" t="str">
        <f t="shared" si="796"/>
        <v/>
      </c>
      <c r="S1370" s="131" t="str">
        <f t="shared" si="796"/>
        <v/>
      </c>
      <c r="T1370" s="131" t="str">
        <f t="shared" si="796"/>
        <v/>
      </c>
      <c r="U1370" s="131" t="str">
        <f t="shared" si="796"/>
        <v/>
      </c>
      <c r="V1370" s="14"/>
      <c r="W1370" s="17" t="str">
        <f>IF(C1370="",IF(OR(AND($H1370&lt;&gt;"",C1370=""),AND($F1369=$F1370,$AK1370&lt;&gt;""),COUNTA($H$3:$H$100002)&gt;COUNTA($H$3:$H1370),$AE1370&lt;&gt;""),W1369,""),C1370)</f>
        <v/>
      </c>
      <c r="X1370" s="17" t="str">
        <f>IF(D1370="",IF(OR(AND($H1370&lt;&gt;"",D1370=""),AND($F1369=$F1370,$AK1370&lt;&gt;""),COUNTA($H$3:$H$100002)&gt;COUNTA($H$3:$H1370),$AE1370&lt;&gt;""),X1369,""),D1370)</f>
        <v/>
      </c>
      <c r="Y1370" s="17" t="str">
        <f>IF(E1370="",IF(OR(AND($H1370&lt;&gt;"",E1370=""),AND($F1369=$F1370,$AK1370&lt;&gt;""),COUNTA($H$3:$H$100002)&gt;COUNTA($H$3:$H1370),$AE1370&lt;&gt;""),Y1369,""),E1370)</f>
        <v/>
      </c>
      <c r="Z1370" s="27" t="str">
        <f t="shared" si="768"/>
        <v/>
      </c>
      <c r="AA1370" s="2" t="str">
        <f>IF(F1370="","",COUNTA($F$3:F1370))</f>
        <v/>
      </c>
      <c r="AB1370" s="3" t="str">
        <f>IF(F1370="","",IFERROR(IF(F1370&lt;&gt;"",IFERROR(INDEX(設定!$C$3:$C$303,MATCH(F1370,設定!$C$3:$C$303,0),0),INDEX(設定!$C$3:$C$303,MATCH("*"&amp;F1370&amp;"*",設定!$C$3:$C$303,0),0)),""),"エラー"))</f>
        <v/>
      </c>
      <c r="AC1370" s="2" t="str">
        <f>IF(G1370="","",COUNTA($G$3:G1370))</f>
        <v/>
      </c>
      <c r="AD1370" s="3" t="str">
        <f>IF(G1370="","",IFERROR(IF(G1370&lt;&gt;"",IFERROR(INDEX(設定!$C$3:$C$303,MATCH(G1370,設定!$C$3:$C$303,0),0),INDEX(設定!$C$3:$C$303,MATCH("*"&amp;G1370&amp;"*",設定!$C$3:$C$303,0),0)),""),"エラー"))</f>
        <v/>
      </c>
      <c r="AE1370" s="3" t="str">
        <f>IFERROR(IF(AB1370="",IF(AND(H1370&lt;&gt;"",F1370=""),INDEX(AB$3:AB1370,MATCH(MAX(AA$3:AA1370),AA$3:AA1370,0),0),""),AB1370),"")</f>
        <v/>
      </c>
      <c r="AF1370" s="3" t="str">
        <f>IFERROR(IF(AD1370="",IF(AND(H1370&lt;&gt;"",G1370=""),INDEX(AD$3:AD1370,MATCH(MAX(AC$3:AC1370),AC$3:AC1370,0),0),""),AD1370),"")</f>
        <v/>
      </c>
      <c r="AG1370" s="2" t="str">
        <f>IF(AH1370="","",IF(OR(AH1370=AH1369,AH1370=AH1371),IF(AND(E1370="",AB1370="",AG1369&lt;&gt;""),MAX($AG$3:AG1369),MAX($AG$3:AG1369)+1),IF(AH1369=AH1370,AG1369,MAX($AG$3:AG1369)+1)))</f>
        <v/>
      </c>
      <c r="AH1370" s="12" t="str">
        <f t="shared" si="789"/>
        <v/>
      </c>
      <c r="AI1370" s="12" t="str">
        <f t="shared" si="769"/>
        <v/>
      </c>
      <c r="AJ1370" s="13" t="str">
        <f t="shared" si="770"/>
        <v/>
      </c>
      <c r="AK1370" s="13" t="str">
        <f t="shared" si="771"/>
        <v/>
      </c>
      <c r="AL1370" s="13" t="str">
        <f>IF(OR(AJ1370="",COUNTIF($AH$3:AH1370,AH1370)&lt;&gt;COUNTIF(AH$3:AH$100002,AH1370)),"",SUMIF(AH$3:AH$100002,AH1370,AJ$3:AJ$100002))</f>
        <v/>
      </c>
      <c r="AM1370" s="13" t="str">
        <f>IF(OR(AK1370="",COUNTIF($AH$3:AH1370,AH1370)&lt;&gt;COUNTIF(AH$3:AH$100002,AH1370)),"",SUMIF(AH$3:AH$100002,AH1370,AK$3:AK$100002))</f>
        <v/>
      </c>
      <c r="AO1370" s="13" t="str">
        <f t="shared" si="790"/>
        <v/>
      </c>
      <c r="AP1370" s="13" t="str">
        <f t="shared" si="790"/>
        <v/>
      </c>
      <c r="AQ1370" s="13" t="str">
        <f t="shared" si="790"/>
        <v/>
      </c>
      <c r="AR1370" s="13" t="str">
        <f t="shared" si="790"/>
        <v/>
      </c>
      <c r="AS1370" s="13" t="str">
        <f t="shared" si="791"/>
        <v/>
      </c>
      <c r="AT1370" s="13" t="str">
        <f t="shared" si="791"/>
        <v/>
      </c>
      <c r="AU1370" s="13" t="str">
        <f t="shared" si="791"/>
        <v/>
      </c>
      <c r="AV1370" s="13" t="str">
        <f t="shared" si="791"/>
        <v/>
      </c>
      <c r="AW1370" s="86" t="str">
        <f t="shared" si="772"/>
        <v/>
      </c>
      <c r="AX1370" s="59" t="str">
        <f t="shared" si="773"/>
        <v/>
      </c>
      <c r="AY1370" s="63" t="str">
        <f>IF(OR($BR1370="",BH1370=""),"",COUNT($BR$3:$BR1370))</f>
        <v/>
      </c>
      <c r="AZ1370" s="13" t="str">
        <f>IF(OR($BR1370="",BI1370=""),"",COUNT($BR$3:$BR1370))</f>
        <v/>
      </c>
      <c r="BA1370" s="13" t="str">
        <f>IF(OR($BR1370="",BJ1370=""),"",COUNT($BR$3:$BR1370))</f>
        <v/>
      </c>
      <c r="BB1370" s="13" t="str">
        <f>IF(OR($BR1370="",BK1370=""),"",COUNT($BR$3:$BR1370))</f>
        <v/>
      </c>
      <c r="BC1370" s="13" t="str">
        <f>IF(OR($BR1370="",BL1370=""),"",COUNT($BR$3:$BR1370))</f>
        <v/>
      </c>
      <c r="BD1370" s="13" t="str">
        <f>IF(OR($BR1370="",BM1370=""),"",COUNT($BR$3:$BR1370))</f>
        <v/>
      </c>
      <c r="BE1370" s="13" t="str">
        <f>IF(OR($BR1370="",BN1370=""),"",COUNT($BR$3:$BR1370))</f>
        <v/>
      </c>
      <c r="BF1370" s="13" t="str">
        <f>IF(OR($BR1370="",BO1370=""),"",COUNT($BR$3:$BR1370))</f>
        <v/>
      </c>
      <c r="BG1370" s="66" t="str">
        <f>IF(Z1370="","",COUNT($Z$3:Z1370))</f>
        <v/>
      </c>
      <c r="BH1370" s="13" t="str">
        <f>IF(AO1370="","",IF(AO1370=BH$2,(SUMIF($BV$3:$BV1370,BH$2,$BW$3:$BW1370)-SUMIF($BX$3:$BX1370,BH$2,$BY$3:$BY1370))*AO$1,""))</f>
        <v/>
      </c>
      <c r="BI1370" s="13" t="str">
        <f>IF(AP1370="","",IF(AP1370=BI$2,(SUMIF($BV$3:$BV1370,BI$2,$BW$3:$BW1370)-SUMIF($BX$3:$BX1370,BI$2,$BY$3:$BY1370))*AP$1,""))</f>
        <v/>
      </c>
      <c r="BJ1370" s="13" t="str">
        <f>IF(AQ1370="","",IF(AQ1370=BJ$2,(SUMIF($BV$3:$BV1370,BJ$2,$BW$3:$BW1370)-SUMIF($BX$3:$BX1370,BJ$2,$BY$3:$BY1370))*AQ$1,""))</f>
        <v/>
      </c>
      <c r="BK1370" s="13" t="str">
        <f>IF(AR1370="","",IF(AR1370=BK$2,(SUMIF($BV$3:$BV1370,BK$2,$BW$3:$BW1370)-SUMIF($BX$3:$BX1370,BK$2,$BY$3:$BY1370))*AR$1,""))</f>
        <v/>
      </c>
      <c r="BL1370" s="13" t="str">
        <f>IF(AS1370="","",IF(AS1370=BL$2,(SUMIF($BV$3:$BV1370,BL$2,$BW$3:$BW1370)-SUMIF($BX$3:$BX1370,BL$2,$BY$3:$BY1370))*AS$1,""))</f>
        <v/>
      </c>
      <c r="BM1370" s="13" t="str">
        <f>IF(AT1370="","",IF(AT1370=BM$2,(SUMIF($BV$3:$BV1370,BM$2,$BW$3:$BW1370)-SUMIF($BX$3:$BX1370,BM$2,$BY$3:$BY1370))*AT$1,""))</f>
        <v/>
      </c>
      <c r="BN1370" s="13" t="str">
        <f>IF(AU1370="","",IF(AU1370=BN$2,(SUMIF($BV$3:$BV1370,BN$2,$BW$3:$BW1370)-SUMIF($BX$3:$BX1370,BN$2,$BY$3:$BY1370))*AU$1,""))</f>
        <v/>
      </c>
      <c r="BO1370" s="13" t="str">
        <f>IF(AV1370="","",IF(AV1370=BO$2,(SUMIF($BV$3:$BV1370,BO$2,$BW$3:$BW1370)-SUMIF($BX$3:$BX1370,BO$2,$BY$3:$BY1370))*AV$1,""))</f>
        <v/>
      </c>
      <c r="BP1370" s="69"/>
      <c r="BQ1370" s="13" t="str">
        <f t="shared" si="792"/>
        <v/>
      </c>
      <c r="BR1370" s="75" t="str">
        <f t="shared" si="774"/>
        <v/>
      </c>
      <c r="BS1370" s="33" t="str">
        <f t="shared" si="780"/>
        <v/>
      </c>
      <c r="BT1370" s="42" t="str">
        <f t="shared" si="781"/>
        <v/>
      </c>
      <c r="BU1370" s="38" t="str">
        <f t="shared" si="782"/>
        <v/>
      </c>
      <c r="BV1370" s="30" t="str">
        <f t="shared" si="775"/>
        <v/>
      </c>
      <c r="BW1370" s="36" t="str">
        <f t="shared" si="776"/>
        <v/>
      </c>
      <c r="BX1370" s="36" t="str">
        <f t="shared" si="777"/>
        <v/>
      </c>
      <c r="BY1370" s="45" t="str">
        <f t="shared" si="778"/>
        <v/>
      </c>
      <c r="BZ1370" s="12" t="str">
        <f t="shared" si="783"/>
        <v/>
      </c>
      <c r="CA1370" s="47" t="str">
        <f t="shared" si="784"/>
        <v/>
      </c>
      <c r="CB1370" s="32" t="str">
        <f t="shared" si="785"/>
        <v/>
      </c>
      <c r="CC1370" s="32" t="str">
        <f t="shared" si="786"/>
        <v/>
      </c>
      <c r="CD1370" s="32" t="str">
        <f t="shared" si="787"/>
        <v/>
      </c>
      <c r="CE1370" s="48"/>
      <c r="CF1370" s="32" t="str">
        <f t="shared" si="793"/>
        <v/>
      </c>
      <c r="CG1370" s="32" t="str">
        <f t="shared" si="794"/>
        <v/>
      </c>
      <c r="CH1370" s="48"/>
    </row>
    <row r="1371" spans="2:86" ht="30" customHeight="1" x14ac:dyDescent="0.2">
      <c r="B1371" s="155"/>
      <c r="C1371" s="117"/>
      <c r="D1371" s="53"/>
      <c r="E1371" s="68"/>
      <c r="F1371" s="54"/>
      <c r="G1371" s="54"/>
      <c r="H1371" s="55"/>
      <c r="I1371" s="71"/>
      <c r="J1371" s="73"/>
      <c r="K1371" s="56"/>
      <c r="L1371" s="76" t="str">
        <f t="shared" si="797"/>
        <v/>
      </c>
      <c r="M1371" s="77" t="str">
        <f t="shared" si="767"/>
        <v/>
      </c>
      <c r="N1371" s="130" t="str">
        <f t="shared" si="788"/>
        <v/>
      </c>
      <c r="O1371" s="131" t="str">
        <f t="shared" si="796"/>
        <v/>
      </c>
      <c r="P1371" s="131" t="str">
        <f t="shared" si="796"/>
        <v/>
      </c>
      <c r="Q1371" s="131" t="str">
        <f t="shared" si="796"/>
        <v/>
      </c>
      <c r="R1371" s="131" t="str">
        <f t="shared" si="796"/>
        <v/>
      </c>
      <c r="S1371" s="131" t="str">
        <f t="shared" si="796"/>
        <v/>
      </c>
      <c r="T1371" s="131" t="str">
        <f t="shared" si="796"/>
        <v/>
      </c>
      <c r="U1371" s="131" t="str">
        <f t="shared" si="796"/>
        <v/>
      </c>
      <c r="V1371" s="14"/>
      <c r="W1371" s="17" t="str">
        <f>IF(C1371="",IF(OR(AND($H1371&lt;&gt;"",C1371=""),AND($F1370=$F1371,$AK1371&lt;&gt;""),COUNTA($H$3:$H$100002)&gt;COUNTA($H$3:$H1371),$AE1371&lt;&gt;""),W1370,""),C1371)</f>
        <v/>
      </c>
      <c r="X1371" s="17" t="str">
        <f>IF(D1371="",IF(OR(AND($H1371&lt;&gt;"",D1371=""),AND($F1370=$F1371,$AK1371&lt;&gt;""),COUNTA($H$3:$H$100002)&gt;COUNTA($H$3:$H1371),$AE1371&lt;&gt;""),X1370,""),D1371)</f>
        <v/>
      </c>
      <c r="Y1371" s="17" t="str">
        <f>IF(E1371="",IF(OR(AND($H1371&lt;&gt;"",E1371=""),AND($F1370=$F1371,$AK1371&lt;&gt;""),COUNTA($H$3:$H$100002)&gt;COUNTA($H$3:$H1371),$AE1371&lt;&gt;""),Y1370,""),E1371)</f>
        <v/>
      </c>
      <c r="Z1371" s="27" t="str">
        <f t="shared" si="768"/>
        <v/>
      </c>
      <c r="AA1371" s="2" t="str">
        <f>IF(F1371="","",COUNTA($F$3:F1371))</f>
        <v/>
      </c>
      <c r="AB1371" s="3" t="str">
        <f>IF(F1371="","",IFERROR(IF(F1371&lt;&gt;"",IFERROR(INDEX(設定!$C$3:$C$303,MATCH(F1371,設定!$C$3:$C$303,0),0),INDEX(設定!$C$3:$C$303,MATCH("*"&amp;F1371&amp;"*",設定!$C$3:$C$303,0),0)),""),"エラー"))</f>
        <v/>
      </c>
      <c r="AC1371" s="2" t="str">
        <f>IF(G1371="","",COUNTA($G$3:G1371))</f>
        <v/>
      </c>
      <c r="AD1371" s="3" t="str">
        <f>IF(G1371="","",IFERROR(IF(G1371&lt;&gt;"",IFERROR(INDEX(設定!$C$3:$C$303,MATCH(G1371,設定!$C$3:$C$303,0),0),INDEX(設定!$C$3:$C$303,MATCH("*"&amp;G1371&amp;"*",設定!$C$3:$C$303,0),0)),""),"エラー"))</f>
        <v/>
      </c>
      <c r="AE1371" s="3" t="str">
        <f>IFERROR(IF(AB1371="",IF(AND(H1371&lt;&gt;"",F1371=""),INDEX(AB$3:AB1371,MATCH(MAX(AA$3:AA1371),AA$3:AA1371,0),0),""),AB1371),"")</f>
        <v/>
      </c>
      <c r="AF1371" s="3" t="str">
        <f>IFERROR(IF(AD1371="",IF(AND(H1371&lt;&gt;"",G1371=""),INDEX(AD$3:AD1371,MATCH(MAX(AC$3:AC1371),AC$3:AC1371,0),0),""),AD1371),"")</f>
        <v/>
      </c>
      <c r="AG1371" s="2" t="str">
        <f>IF(AH1371="","",IF(OR(AH1371=AH1370,AH1371=AH1372),IF(AND(E1371="",AB1371="",AG1370&lt;&gt;""),MAX($AG$3:AG1370),MAX($AG$3:AG1370)+1),IF(AH1370=AH1371,AG1370,MAX($AG$3:AG1370)+1)))</f>
        <v/>
      </c>
      <c r="AH1371" s="12" t="str">
        <f t="shared" si="789"/>
        <v/>
      </c>
      <c r="AI1371" s="12" t="str">
        <f t="shared" si="769"/>
        <v/>
      </c>
      <c r="AJ1371" s="13" t="str">
        <f t="shared" si="770"/>
        <v/>
      </c>
      <c r="AK1371" s="13" t="str">
        <f t="shared" si="771"/>
        <v/>
      </c>
      <c r="AL1371" s="13" t="str">
        <f>IF(OR(AJ1371="",COUNTIF($AH$3:AH1371,AH1371)&lt;&gt;COUNTIF(AH$3:AH$100002,AH1371)),"",SUMIF(AH$3:AH$100002,AH1371,AJ$3:AJ$100002))</f>
        <v/>
      </c>
      <c r="AM1371" s="13" t="str">
        <f>IF(OR(AK1371="",COUNTIF($AH$3:AH1371,AH1371)&lt;&gt;COUNTIF(AH$3:AH$100002,AH1371)),"",SUMIF(AH$3:AH$100002,AH1371,AK$3:AK$100002))</f>
        <v/>
      </c>
      <c r="AO1371" s="13" t="str">
        <f t="shared" si="790"/>
        <v/>
      </c>
      <c r="AP1371" s="13" t="str">
        <f t="shared" si="790"/>
        <v/>
      </c>
      <c r="AQ1371" s="13" t="str">
        <f t="shared" si="790"/>
        <v/>
      </c>
      <c r="AR1371" s="13" t="str">
        <f t="shared" si="790"/>
        <v/>
      </c>
      <c r="AS1371" s="13" t="str">
        <f t="shared" si="791"/>
        <v/>
      </c>
      <c r="AT1371" s="13" t="str">
        <f t="shared" si="791"/>
        <v/>
      </c>
      <c r="AU1371" s="13" t="str">
        <f t="shared" si="791"/>
        <v/>
      </c>
      <c r="AV1371" s="13" t="str">
        <f t="shared" si="791"/>
        <v/>
      </c>
      <c r="AW1371" s="86" t="str">
        <f t="shared" si="772"/>
        <v/>
      </c>
      <c r="AX1371" s="59" t="str">
        <f t="shared" si="773"/>
        <v/>
      </c>
      <c r="AY1371" s="63" t="str">
        <f>IF(OR($BR1371="",BH1371=""),"",COUNT($BR$3:$BR1371))</f>
        <v/>
      </c>
      <c r="AZ1371" s="13" t="str">
        <f>IF(OR($BR1371="",BI1371=""),"",COUNT($BR$3:$BR1371))</f>
        <v/>
      </c>
      <c r="BA1371" s="13" t="str">
        <f>IF(OR($BR1371="",BJ1371=""),"",COUNT($BR$3:$BR1371))</f>
        <v/>
      </c>
      <c r="BB1371" s="13" t="str">
        <f>IF(OR($BR1371="",BK1371=""),"",COUNT($BR$3:$BR1371))</f>
        <v/>
      </c>
      <c r="BC1371" s="13" t="str">
        <f>IF(OR($BR1371="",BL1371=""),"",COUNT($BR$3:$BR1371))</f>
        <v/>
      </c>
      <c r="BD1371" s="13" t="str">
        <f>IF(OR($BR1371="",BM1371=""),"",COUNT($BR$3:$BR1371))</f>
        <v/>
      </c>
      <c r="BE1371" s="13" t="str">
        <f>IF(OR($BR1371="",BN1371=""),"",COUNT($BR$3:$BR1371))</f>
        <v/>
      </c>
      <c r="BF1371" s="13" t="str">
        <f>IF(OR($BR1371="",BO1371=""),"",COUNT($BR$3:$BR1371))</f>
        <v/>
      </c>
      <c r="BG1371" s="66" t="str">
        <f>IF(Z1371="","",COUNT($Z$3:Z1371))</f>
        <v/>
      </c>
      <c r="BH1371" s="13" t="str">
        <f>IF(AO1371="","",IF(AO1371=BH$2,(SUMIF($BV$3:$BV1371,BH$2,$BW$3:$BW1371)-SUMIF($BX$3:$BX1371,BH$2,$BY$3:$BY1371))*AO$1,""))</f>
        <v/>
      </c>
      <c r="BI1371" s="13" t="str">
        <f>IF(AP1371="","",IF(AP1371=BI$2,(SUMIF($BV$3:$BV1371,BI$2,$BW$3:$BW1371)-SUMIF($BX$3:$BX1371,BI$2,$BY$3:$BY1371))*AP$1,""))</f>
        <v/>
      </c>
      <c r="BJ1371" s="13" t="str">
        <f>IF(AQ1371="","",IF(AQ1371=BJ$2,(SUMIF($BV$3:$BV1371,BJ$2,$BW$3:$BW1371)-SUMIF($BX$3:$BX1371,BJ$2,$BY$3:$BY1371))*AQ$1,""))</f>
        <v/>
      </c>
      <c r="BK1371" s="13" t="str">
        <f>IF(AR1371="","",IF(AR1371=BK$2,(SUMIF($BV$3:$BV1371,BK$2,$BW$3:$BW1371)-SUMIF($BX$3:$BX1371,BK$2,$BY$3:$BY1371))*AR$1,""))</f>
        <v/>
      </c>
      <c r="BL1371" s="13" t="str">
        <f>IF(AS1371="","",IF(AS1371=BL$2,(SUMIF($BV$3:$BV1371,BL$2,$BW$3:$BW1371)-SUMIF($BX$3:$BX1371,BL$2,$BY$3:$BY1371))*AS$1,""))</f>
        <v/>
      </c>
      <c r="BM1371" s="13" t="str">
        <f>IF(AT1371="","",IF(AT1371=BM$2,(SUMIF($BV$3:$BV1371,BM$2,$BW$3:$BW1371)-SUMIF($BX$3:$BX1371,BM$2,$BY$3:$BY1371))*AT$1,""))</f>
        <v/>
      </c>
      <c r="BN1371" s="13" t="str">
        <f>IF(AU1371="","",IF(AU1371=BN$2,(SUMIF($BV$3:$BV1371,BN$2,$BW$3:$BW1371)-SUMIF($BX$3:$BX1371,BN$2,$BY$3:$BY1371))*AU$1,""))</f>
        <v/>
      </c>
      <c r="BO1371" s="13" t="str">
        <f>IF(AV1371="","",IF(AV1371=BO$2,(SUMIF($BV$3:$BV1371,BO$2,$BW$3:$BW1371)-SUMIF($BX$3:$BX1371,BO$2,$BY$3:$BY1371))*AV$1,""))</f>
        <v/>
      </c>
      <c r="BP1371" s="69"/>
      <c r="BQ1371" s="13" t="str">
        <f t="shared" si="792"/>
        <v/>
      </c>
      <c r="BR1371" s="75" t="str">
        <f t="shared" si="774"/>
        <v/>
      </c>
      <c r="BS1371" s="33" t="str">
        <f t="shared" si="780"/>
        <v/>
      </c>
      <c r="BT1371" s="42" t="str">
        <f t="shared" si="781"/>
        <v/>
      </c>
      <c r="BU1371" s="38" t="str">
        <f t="shared" si="782"/>
        <v/>
      </c>
      <c r="BV1371" s="30" t="str">
        <f t="shared" si="775"/>
        <v/>
      </c>
      <c r="BW1371" s="36" t="str">
        <f t="shared" si="776"/>
        <v/>
      </c>
      <c r="BX1371" s="36" t="str">
        <f t="shared" si="777"/>
        <v/>
      </c>
      <c r="BY1371" s="45" t="str">
        <f t="shared" si="778"/>
        <v/>
      </c>
      <c r="BZ1371" s="12" t="str">
        <f t="shared" si="783"/>
        <v/>
      </c>
      <c r="CA1371" s="47" t="str">
        <f t="shared" si="784"/>
        <v/>
      </c>
      <c r="CB1371" s="32" t="str">
        <f t="shared" si="785"/>
        <v/>
      </c>
      <c r="CC1371" s="32" t="str">
        <f t="shared" si="786"/>
        <v/>
      </c>
      <c r="CD1371" s="32" t="str">
        <f t="shared" si="787"/>
        <v/>
      </c>
      <c r="CE1371" s="48"/>
      <c r="CF1371" s="32" t="str">
        <f t="shared" si="793"/>
        <v/>
      </c>
      <c r="CG1371" s="32" t="str">
        <f t="shared" si="794"/>
        <v/>
      </c>
      <c r="CH1371" s="48"/>
    </row>
    <row r="1372" spans="2:86" ht="30" customHeight="1" x14ac:dyDescent="0.2">
      <c r="B1372" s="155"/>
      <c r="C1372" s="117"/>
      <c r="D1372" s="53"/>
      <c r="E1372" s="68"/>
      <c r="F1372" s="54"/>
      <c r="G1372" s="54"/>
      <c r="H1372" s="55"/>
      <c r="I1372" s="71"/>
      <c r="J1372" s="73"/>
      <c r="K1372" s="56"/>
      <c r="L1372" s="76" t="str">
        <f t="shared" si="797"/>
        <v/>
      </c>
      <c r="M1372" s="77" t="str">
        <f t="shared" si="767"/>
        <v/>
      </c>
      <c r="N1372" s="130" t="str">
        <f t="shared" si="788"/>
        <v/>
      </c>
      <c r="O1372" s="131" t="str">
        <f t="shared" si="796"/>
        <v/>
      </c>
      <c r="P1372" s="131" t="str">
        <f t="shared" si="796"/>
        <v/>
      </c>
      <c r="Q1372" s="131" t="str">
        <f t="shared" si="796"/>
        <v/>
      </c>
      <c r="R1372" s="131" t="str">
        <f t="shared" si="796"/>
        <v/>
      </c>
      <c r="S1372" s="131" t="str">
        <f t="shared" si="796"/>
        <v/>
      </c>
      <c r="T1372" s="131" t="str">
        <f t="shared" si="796"/>
        <v/>
      </c>
      <c r="U1372" s="131" t="str">
        <f t="shared" si="796"/>
        <v/>
      </c>
      <c r="V1372" s="14"/>
      <c r="W1372" s="17" t="str">
        <f>IF(C1372="",IF(OR(AND($H1372&lt;&gt;"",C1372=""),AND($F1371=$F1372,$AK1372&lt;&gt;""),COUNTA($H$3:$H$100002)&gt;COUNTA($H$3:$H1372),$AE1372&lt;&gt;""),W1371,""),C1372)</f>
        <v/>
      </c>
      <c r="X1372" s="17" t="str">
        <f>IF(D1372="",IF(OR(AND($H1372&lt;&gt;"",D1372=""),AND($F1371=$F1372,$AK1372&lt;&gt;""),COUNTA($H$3:$H$100002)&gt;COUNTA($H$3:$H1372),$AE1372&lt;&gt;""),X1371,""),D1372)</f>
        <v/>
      </c>
      <c r="Y1372" s="17" t="str">
        <f>IF(E1372="",IF(OR(AND($H1372&lt;&gt;"",E1372=""),AND($F1371=$F1372,$AK1372&lt;&gt;""),COUNTA($H$3:$H$100002)&gt;COUNTA($H$3:$H1372),$AE1372&lt;&gt;""),Y1371,""),E1372)</f>
        <v/>
      </c>
      <c r="Z1372" s="27" t="str">
        <f t="shared" si="768"/>
        <v/>
      </c>
      <c r="AA1372" s="2" t="str">
        <f>IF(F1372="","",COUNTA($F$3:F1372))</f>
        <v/>
      </c>
      <c r="AB1372" s="3" t="str">
        <f>IF(F1372="","",IFERROR(IF(F1372&lt;&gt;"",IFERROR(INDEX(設定!$C$3:$C$303,MATCH(F1372,設定!$C$3:$C$303,0),0),INDEX(設定!$C$3:$C$303,MATCH("*"&amp;F1372&amp;"*",設定!$C$3:$C$303,0),0)),""),"エラー"))</f>
        <v/>
      </c>
      <c r="AC1372" s="2" t="str">
        <f>IF(G1372="","",COUNTA($G$3:G1372))</f>
        <v/>
      </c>
      <c r="AD1372" s="3" t="str">
        <f>IF(G1372="","",IFERROR(IF(G1372&lt;&gt;"",IFERROR(INDEX(設定!$C$3:$C$303,MATCH(G1372,設定!$C$3:$C$303,0),0),INDEX(設定!$C$3:$C$303,MATCH("*"&amp;G1372&amp;"*",設定!$C$3:$C$303,0),0)),""),"エラー"))</f>
        <v/>
      </c>
      <c r="AE1372" s="3" t="str">
        <f>IFERROR(IF(AB1372="",IF(AND(H1372&lt;&gt;"",F1372=""),INDEX(AB$3:AB1372,MATCH(MAX(AA$3:AA1372),AA$3:AA1372,0),0),""),AB1372),"")</f>
        <v/>
      </c>
      <c r="AF1372" s="3" t="str">
        <f>IFERROR(IF(AD1372="",IF(AND(H1372&lt;&gt;"",G1372=""),INDEX(AD$3:AD1372,MATCH(MAX(AC$3:AC1372),AC$3:AC1372,0),0),""),AD1372),"")</f>
        <v/>
      </c>
      <c r="AG1372" s="2" t="str">
        <f>IF(AH1372="","",IF(OR(AH1372=AH1371,AH1372=AH1373),IF(AND(E1372="",AB1372="",AG1371&lt;&gt;""),MAX($AG$3:AG1371),MAX($AG$3:AG1371)+1),IF(AH1371=AH1372,AG1371,MAX($AG$3:AG1371)+1)))</f>
        <v/>
      </c>
      <c r="AH1372" s="12" t="str">
        <f t="shared" si="789"/>
        <v/>
      </c>
      <c r="AI1372" s="12" t="str">
        <f t="shared" si="769"/>
        <v/>
      </c>
      <c r="AJ1372" s="13" t="str">
        <f t="shared" si="770"/>
        <v/>
      </c>
      <c r="AK1372" s="13" t="str">
        <f t="shared" si="771"/>
        <v/>
      </c>
      <c r="AL1372" s="13" t="str">
        <f>IF(OR(AJ1372="",COUNTIF($AH$3:AH1372,AH1372)&lt;&gt;COUNTIF(AH$3:AH$100002,AH1372)),"",SUMIF(AH$3:AH$100002,AH1372,AJ$3:AJ$100002))</f>
        <v/>
      </c>
      <c r="AM1372" s="13" t="str">
        <f>IF(OR(AK1372="",COUNTIF($AH$3:AH1372,AH1372)&lt;&gt;COUNTIF(AH$3:AH$100002,AH1372)),"",SUMIF(AH$3:AH$100002,AH1372,AK$3:AK$100002))</f>
        <v/>
      </c>
      <c r="AO1372" s="13" t="str">
        <f t="shared" si="790"/>
        <v/>
      </c>
      <c r="AP1372" s="13" t="str">
        <f t="shared" si="790"/>
        <v/>
      </c>
      <c r="AQ1372" s="13" t="str">
        <f t="shared" si="790"/>
        <v/>
      </c>
      <c r="AR1372" s="13" t="str">
        <f t="shared" si="790"/>
        <v/>
      </c>
      <c r="AS1372" s="13" t="str">
        <f t="shared" si="791"/>
        <v/>
      </c>
      <c r="AT1372" s="13" t="str">
        <f t="shared" si="791"/>
        <v/>
      </c>
      <c r="AU1372" s="13" t="str">
        <f t="shared" si="791"/>
        <v/>
      </c>
      <c r="AV1372" s="13" t="str">
        <f t="shared" si="791"/>
        <v/>
      </c>
      <c r="AW1372" s="86" t="str">
        <f t="shared" si="772"/>
        <v/>
      </c>
      <c r="AX1372" s="59" t="str">
        <f t="shared" si="773"/>
        <v/>
      </c>
      <c r="AY1372" s="63" t="str">
        <f>IF(OR($BR1372="",BH1372=""),"",COUNT($BR$3:$BR1372))</f>
        <v/>
      </c>
      <c r="AZ1372" s="13" t="str">
        <f>IF(OR($BR1372="",BI1372=""),"",COUNT($BR$3:$BR1372))</f>
        <v/>
      </c>
      <c r="BA1372" s="13" t="str">
        <f>IF(OR($BR1372="",BJ1372=""),"",COUNT($BR$3:$BR1372))</f>
        <v/>
      </c>
      <c r="BB1372" s="13" t="str">
        <f>IF(OR($BR1372="",BK1372=""),"",COUNT($BR$3:$BR1372))</f>
        <v/>
      </c>
      <c r="BC1372" s="13" t="str">
        <f>IF(OR($BR1372="",BL1372=""),"",COUNT($BR$3:$BR1372))</f>
        <v/>
      </c>
      <c r="BD1372" s="13" t="str">
        <f>IF(OR($BR1372="",BM1372=""),"",COUNT($BR$3:$BR1372))</f>
        <v/>
      </c>
      <c r="BE1372" s="13" t="str">
        <f>IF(OR($BR1372="",BN1372=""),"",COUNT($BR$3:$BR1372))</f>
        <v/>
      </c>
      <c r="BF1372" s="13" t="str">
        <f>IF(OR($BR1372="",BO1372=""),"",COUNT($BR$3:$BR1372))</f>
        <v/>
      </c>
      <c r="BG1372" s="66" t="str">
        <f>IF(Z1372="","",COUNT($Z$3:Z1372))</f>
        <v/>
      </c>
      <c r="BH1372" s="13" t="str">
        <f>IF(AO1372="","",IF(AO1372=BH$2,(SUMIF($BV$3:$BV1372,BH$2,$BW$3:$BW1372)-SUMIF($BX$3:$BX1372,BH$2,$BY$3:$BY1372))*AO$1,""))</f>
        <v/>
      </c>
      <c r="BI1372" s="13" t="str">
        <f>IF(AP1372="","",IF(AP1372=BI$2,(SUMIF($BV$3:$BV1372,BI$2,$BW$3:$BW1372)-SUMIF($BX$3:$BX1372,BI$2,$BY$3:$BY1372))*AP$1,""))</f>
        <v/>
      </c>
      <c r="BJ1372" s="13" t="str">
        <f>IF(AQ1372="","",IF(AQ1372=BJ$2,(SUMIF($BV$3:$BV1372,BJ$2,$BW$3:$BW1372)-SUMIF($BX$3:$BX1372,BJ$2,$BY$3:$BY1372))*AQ$1,""))</f>
        <v/>
      </c>
      <c r="BK1372" s="13" t="str">
        <f>IF(AR1372="","",IF(AR1372=BK$2,(SUMIF($BV$3:$BV1372,BK$2,$BW$3:$BW1372)-SUMIF($BX$3:$BX1372,BK$2,$BY$3:$BY1372))*AR$1,""))</f>
        <v/>
      </c>
      <c r="BL1372" s="13" t="str">
        <f>IF(AS1372="","",IF(AS1372=BL$2,(SUMIF($BV$3:$BV1372,BL$2,$BW$3:$BW1372)-SUMIF($BX$3:$BX1372,BL$2,$BY$3:$BY1372))*AS$1,""))</f>
        <v/>
      </c>
      <c r="BM1372" s="13" t="str">
        <f>IF(AT1372="","",IF(AT1372=BM$2,(SUMIF($BV$3:$BV1372,BM$2,$BW$3:$BW1372)-SUMIF($BX$3:$BX1372,BM$2,$BY$3:$BY1372))*AT$1,""))</f>
        <v/>
      </c>
      <c r="BN1372" s="13" t="str">
        <f>IF(AU1372="","",IF(AU1372=BN$2,(SUMIF($BV$3:$BV1372,BN$2,$BW$3:$BW1372)-SUMIF($BX$3:$BX1372,BN$2,$BY$3:$BY1372))*AU$1,""))</f>
        <v/>
      </c>
      <c r="BO1372" s="13" t="str">
        <f>IF(AV1372="","",IF(AV1372=BO$2,(SUMIF($BV$3:$BV1372,BO$2,$BW$3:$BW1372)-SUMIF($BX$3:$BX1372,BO$2,$BY$3:$BY1372))*AV$1,""))</f>
        <v/>
      </c>
      <c r="BP1372" s="69"/>
      <c r="BQ1372" s="13" t="str">
        <f t="shared" si="792"/>
        <v/>
      </c>
      <c r="BR1372" s="75" t="str">
        <f t="shared" si="774"/>
        <v/>
      </c>
      <c r="BS1372" s="33" t="str">
        <f t="shared" si="780"/>
        <v/>
      </c>
      <c r="BT1372" s="42" t="str">
        <f t="shared" si="781"/>
        <v/>
      </c>
      <c r="BU1372" s="38" t="str">
        <f t="shared" si="782"/>
        <v/>
      </c>
      <c r="BV1372" s="30" t="str">
        <f t="shared" si="775"/>
        <v/>
      </c>
      <c r="BW1372" s="36" t="str">
        <f t="shared" si="776"/>
        <v/>
      </c>
      <c r="BX1372" s="36" t="str">
        <f t="shared" si="777"/>
        <v/>
      </c>
      <c r="BY1372" s="45" t="str">
        <f t="shared" si="778"/>
        <v/>
      </c>
      <c r="BZ1372" s="12" t="str">
        <f t="shared" si="783"/>
        <v/>
      </c>
      <c r="CA1372" s="47" t="str">
        <f t="shared" si="784"/>
        <v/>
      </c>
      <c r="CB1372" s="32" t="str">
        <f t="shared" si="785"/>
        <v/>
      </c>
      <c r="CC1372" s="32" t="str">
        <f t="shared" si="786"/>
        <v/>
      </c>
      <c r="CD1372" s="32" t="str">
        <f t="shared" si="787"/>
        <v/>
      </c>
      <c r="CE1372" s="48"/>
      <c r="CF1372" s="32" t="str">
        <f t="shared" si="793"/>
        <v/>
      </c>
      <c r="CG1372" s="32" t="str">
        <f t="shared" si="794"/>
        <v/>
      </c>
      <c r="CH1372" s="48"/>
    </row>
    <row r="1373" spans="2:86" ht="30" customHeight="1" x14ac:dyDescent="0.2">
      <c r="B1373" s="155"/>
      <c r="C1373" s="117"/>
      <c r="D1373" s="53"/>
      <c r="E1373" s="68"/>
      <c r="F1373" s="54"/>
      <c r="G1373" s="54"/>
      <c r="H1373" s="55"/>
      <c r="I1373" s="71"/>
      <c r="J1373" s="73"/>
      <c r="K1373" s="56"/>
      <c r="L1373" s="76" t="str">
        <f t="shared" si="797"/>
        <v/>
      </c>
      <c r="M1373" s="77" t="str">
        <f t="shared" si="767"/>
        <v/>
      </c>
      <c r="N1373" s="130" t="str">
        <f t="shared" si="788"/>
        <v/>
      </c>
      <c r="O1373" s="131" t="str">
        <f t="shared" ref="O1373:U1382" si="798">IFERROR(INDEX($BH$3:$BO$100002,MATCH($BG1373,$BG$3:$BG$100002,0),MATCH(O$1,$BH$2:$BO$2,0)),"")</f>
        <v/>
      </c>
      <c r="P1373" s="131" t="str">
        <f t="shared" si="798"/>
        <v/>
      </c>
      <c r="Q1373" s="131" t="str">
        <f t="shared" si="798"/>
        <v/>
      </c>
      <c r="R1373" s="131" t="str">
        <f t="shared" si="798"/>
        <v/>
      </c>
      <c r="S1373" s="131" t="str">
        <f t="shared" si="798"/>
        <v/>
      </c>
      <c r="T1373" s="131" t="str">
        <f t="shared" si="798"/>
        <v/>
      </c>
      <c r="U1373" s="131" t="str">
        <f t="shared" si="798"/>
        <v/>
      </c>
      <c r="V1373" s="14"/>
      <c r="W1373" s="17" t="str">
        <f>IF(C1373="",IF(OR(AND($H1373&lt;&gt;"",C1373=""),AND($F1372=$F1373,$AK1373&lt;&gt;""),COUNTA($H$3:$H$100002)&gt;COUNTA($H$3:$H1373),$AE1373&lt;&gt;""),W1372,""),C1373)</f>
        <v/>
      </c>
      <c r="X1373" s="17" t="str">
        <f>IF(D1373="",IF(OR(AND($H1373&lt;&gt;"",D1373=""),AND($F1372=$F1373,$AK1373&lt;&gt;""),COUNTA($H$3:$H$100002)&gt;COUNTA($H$3:$H1373),$AE1373&lt;&gt;""),X1372,""),D1373)</f>
        <v/>
      </c>
      <c r="Y1373" s="17" t="str">
        <f>IF(E1373="",IF(OR(AND($H1373&lt;&gt;"",E1373=""),AND($F1372=$F1373,$AK1373&lt;&gt;""),COUNTA($H$3:$H$100002)&gt;COUNTA($H$3:$H1373),$AE1373&lt;&gt;""),Y1372,""),E1373)</f>
        <v/>
      </c>
      <c r="Z1373" s="27" t="str">
        <f t="shared" si="768"/>
        <v/>
      </c>
      <c r="AA1373" s="2" t="str">
        <f>IF(F1373="","",COUNTA($F$3:F1373))</f>
        <v/>
      </c>
      <c r="AB1373" s="3" t="str">
        <f>IF(F1373="","",IFERROR(IF(F1373&lt;&gt;"",IFERROR(INDEX(設定!$C$3:$C$303,MATCH(F1373,設定!$C$3:$C$303,0),0),INDEX(設定!$C$3:$C$303,MATCH("*"&amp;F1373&amp;"*",設定!$C$3:$C$303,0),0)),""),"エラー"))</f>
        <v/>
      </c>
      <c r="AC1373" s="2" t="str">
        <f>IF(G1373="","",COUNTA($G$3:G1373))</f>
        <v/>
      </c>
      <c r="AD1373" s="3" t="str">
        <f>IF(G1373="","",IFERROR(IF(G1373&lt;&gt;"",IFERROR(INDEX(設定!$C$3:$C$303,MATCH(G1373,設定!$C$3:$C$303,0),0),INDEX(設定!$C$3:$C$303,MATCH("*"&amp;G1373&amp;"*",設定!$C$3:$C$303,0),0)),""),"エラー"))</f>
        <v/>
      </c>
      <c r="AE1373" s="3" t="str">
        <f>IFERROR(IF(AB1373="",IF(AND(H1373&lt;&gt;"",F1373=""),INDEX(AB$3:AB1373,MATCH(MAX(AA$3:AA1373),AA$3:AA1373,0),0),""),AB1373),"")</f>
        <v/>
      </c>
      <c r="AF1373" s="3" t="str">
        <f>IFERROR(IF(AD1373="",IF(AND(H1373&lt;&gt;"",G1373=""),INDEX(AD$3:AD1373,MATCH(MAX(AC$3:AC1373),AC$3:AC1373,0),0),""),AD1373),"")</f>
        <v/>
      </c>
      <c r="AG1373" s="2" t="str">
        <f>IF(AH1373="","",IF(OR(AH1373=AH1372,AH1373=AH1374),IF(AND(E1373="",AB1373="",AG1372&lt;&gt;""),MAX($AG$3:AG1372),MAX($AG$3:AG1372)+1),IF(AH1372=AH1373,AG1372,MAX($AG$3:AG1372)+1)))</f>
        <v/>
      </c>
      <c r="AH1373" s="12" t="str">
        <f t="shared" si="789"/>
        <v/>
      </c>
      <c r="AI1373" s="12" t="str">
        <f t="shared" si="769"/>
        <v/>
      </c>
      <c r="AJ1373" s="13" t="str">
        <f t="shared" si="770"/>
        <v/>
      </c>
      <c r="AK1373" s="13" t="str">
        <f t="shared" si="771"/>
        <v/>
      </c>
      <c r="AL1373" s="13" t="str">
        <f>IF(OR(AJ1373="",COUNTIF($AH$3:AH1373,AH1373)&lt;&gt;COUNTIF(AH$3:AH$100002,AH1373)),"",SUMIF(AH$3:AH$100002,AH1373,AJ$3:AJ$100002))</f>
        <v/>
      </c>
      <c r="AM1373" s="13" t="str">
        <f>IF(OR(AK1373="",COUNTIF($AH$3:AH1373,AH1373)&lt;&gt;COUNTIF(AH$3:AH$100002,AH1373)),"",SUMIF(AH$3:AH$100002,AH1373,AK$3:AK$100002))</f>
        <v/>
      </c>
      <c r="AO1373" s="13" t="str">
        <f t="shared" si="790"/>
        <v/>
      </c>
      <c r="AP1373" s="13" t="str">
        <f t="shared" si="790"/>
        <v/>
      </c>
      <c r="AQ1373" s="13" t="str">
        <f t="shared" si="790"/>
        <v/>
      </c>
      <c r="AR1373" s="13" t="str">
        <f t="shared" si="790"/>
        <v/>
      </c>
      <c r="AS1373" s="13" t="str">
        <f t="shared" si="791"/>
        <v/>
      </c>
      <c r="AT1373" s="13" t="str">
        <f t="shared" si="791"/>
        <v/>
      </c>
      <c r="AU1373" s="13" t="str">
        <f t="shared" si="791"/>
        <v/>
      </c>
      <c r="AV1373" s="13" t="str">
        <f t="shared" si="791"/>
        <v/>
      </c>
      <c r="AW1373" s="86" t="str">
        <f t="shared" si="772"/>
        <v/>
      </c>
      <c r="AX1373" s="59" t="str">
        <f t="shared" si="773"/>
        <v/>
      </c>
      <c r="AY1373" s="63" t="str">
        <f>IF(OR($BR1373="",BH1373=""),"",COUNT($BR$3:$BR1373))</f>
        <v/>
      </c>
      <c r="AZ1373" s="13" t="str">
        <f>IF(OR($BR1373="",BI1373=""),"",COUNT($BR$3:$BR1373))</f>
        <v/>
      </c>
      <c r="BA1373" s="13" t="str">
        <f>IF(OR($BR1373="",BJ1373=""),"",COUNT($BR$3:$BR1373))</f>
        <v/>
      </c>
      <c r="BB1373" s="13" t="str">
        <f>IF(OR($BR1373="",BK1373=""),"",COUNT($BR$3:$BR1373))</f>
        <v/>
      </c>
      <c r="BC1373" s="13" t="str">
        <f>IF(OR($BR1373="",BL1373=""),"",COUNT($BR$3:$BR1373))</f>
        <v/>
      </c>
      <c r="BD1373" s="13" t="str">
        <f>IF(OR($BR1373="",BM1373=""),"",COUNT($BR$3:$BR1373))</f>
        <v/>
      </c>
      <c r="BE1373" s="13" t="str">
        <f>IF(OR($BR1373="",BN1373=""),"",COUNT($BR$3:$BR1373))</f>
        <v/>
      </c>
      <c r="BF1373" s="13" t="str">
        <f>IF(OR($BR1373="",BO1373=""),"",COUNT($BR$3:$BR1373))</f>
        <v/>
      </c>
      <c r="BG1373" s="66" t="str">
        <f>IF(Z1373="","",COUNT($Z$3:Z1373))</f>
        <v/>
      </c>
      <c r="BH1373" s="13" t="str">
        <f>IF(AO1373="","",IF(AO1373=BH$2,(SUMIF($BV$3:$BV1373,BH$2,$BW$3:$BW1373)-SUMIF($BX$3:$BX1373,BH$2,$BY$3:$BY1373))*AO$1,""))</f>
        <v/>
      </c>
      <c r="BI1373" s="13" t="str">
        <f>IF(AP1373="","",IF(AP1373=BI$2,(SUMIF($BV$3:$BV1373,BI$2,$BW$3:$BW1373)-SUMIF($BX$3:$BX1373,BI$2,$BY$3:$BY1373))*AP$1,""))</f>
        <v/>
      </c>
      <c r="BJ1373" s="13" t="str">
        <f>IF(AQ1373="","",IF(AQ1373=BJ$2,(SUMIF($BV$3:$BV1373,BJ$2,$BW$3:$BW1373)-SUMIF($BX$3:$BX1373,BJ$2,$BY$3:$BY1373))*AQ$1,""))</f>
        <v/>
      </c>
      <c r="BK1373" s="13" t="str">
        <f>IF(AR1373="","",IF(AR1373=BK$2,(SUMIF($BV$3:$BV1373,BK$2,$BW$3:$BW1373)-SUMIF($BX$3:$BX1373,BK$2,$BY$3:$BY1373))*AR$1,""))</f>
        <v/>
      </c>
      <c r="BL1373" s="13" t="str">
        <f>IF(AS1373="","",IF(AS1373=BL$2,(SUMIF($BV$3:$BV1373,BL$2,$BW$3:$BW1373)-SUMIF($BX$3:$BX1373,BL$2,$BY$3:$BY1373))*AS$1,""))</f>
        <v/>
      </c>
      <c r="BM1373" s="13" t="str">
        <f>IF(AT1373="","",IF(AT1373=BM$2,(SUMIF($BV$3:$BV1373,BM$2,$BW$3:$BW1373)-SUMIF($BX$3:$BX1373,BM$2,$BY$3:$BY1373))*AT$1,""))</f>
        <v/>
      </c>
      <c r="BN1373" s="13" t="str">
        <f>IF(AU1373="","",IF(AU1373=BN$2,(SUMIF($BV$3:$BV1373,BN$2,$BW$3:$BW1373)-SUMIF($BX$3:$BX1373,BN$2,$BY$3:$BY1373))*AU$1,""))</f>
        <v/>
      </c>
      <c r="BO1373" s="13" t="str">
        <f>IF(AV1373="","",IF(AV1373=BO$2,(SUMIF($BV$3:$BV1373,BO$2,$BW$3:$BW1373)-SUMIF($BX$3:$BX1373,BO$2,$BY$3:$BY1373))*AV$1,""))</f>
        <v/>
      </c>
      <c r="BP1373" s="69"/>
      <c r="BQ1373" s="13" t="str">
        <f t="shared" si="792"/>
        <v/>
      </c>
      <c r="BR1373" s="75" t="str">
        <f t="shared" si="774"/>
        <v/>
      </c>
      <c r="BS1373" s="33" t="str">
        <f t="shared" si="780"/>
        <v/>
      </c>
      <c r="BT1373" s="42" t="str">
        <f t="shared" si="781"/>
        <v/>
      </c>
      <c r="BU1373" s="38" t="str">
        <f t="shared" si="782"/>
        <v/>
      </c>
      <c r="BV1373" s="30" t="str">
        <f t="shared" si="775"/>
        <v/>
      </c>
      <c r="BW1373" s="36" t="str">
        <f t="shared" si="776"/>
        <v/>
      </c>
      <c r="BX1373" s="36" t="str">
        <f t="shared" si="777"/>
        <v/>
      </c>
      <c r="BY1373" s="45" t="str">
        <f t="shared" si="778"/>
        <v/>
      </c>
      <c r="BZ1373" s="12" t="str">
        <f t="shared" si="783"/>
        <v/>
      </c>
      <c r="CA1373" s="47" t="str">
        <f t="shared" si="784"/>
        <v/>
      </c>
      <c r="CB1373" s="32" t="str">
        <f t="shared" si="785"/>
        <v/>
      </c>
      <c r="CC1373" s="32" t="str">
        <f t="shared" si="786"/>
        <v/>
      </c>
      <c r="CD1373" s="32" t="str">
        <f t="shared" si="787"/>
        <v/>
      </c>
      <c r="CE1373" s="48"/>
      <c r="CF1373" s="32" t="str">
        <f t="shared" si="793"/>
        <v/>
      </c>
      <c r="CG1373" s="32" t="str">
        <f t="shared" si="794"/>
        <v/>
      </c>
      <c r="CH1373" s="48"/>
    </row>
    <row r="1374" spans="2:86" ht="30" customHeight="1" x14ac:dyDescent="0.2">
      <c r="B1374" s="155"/>
      <c r="C1374" s="117"/>
      <c r="D1374" s="53"/>
      <c r="E1374" s="68"/>
      <c r="F1374" s="54"/>
      <c r="G1374" s="54"/>
      <c r="H1374" s="55"/>
      <c r="I1374" s="71"/>
      <c r="J1374" s="73"/>
      <c r="K1374" s="56"/>
      <c r="L1374" s="76" t="str">
        <f t="shared" si="797"/>
        <v/>
      </c>
      <c r="M1374" s="77" t="str">
        <f t="shared" si="767"/>
        <v/>
      </c>
      <c r="N1374" s="130" t="str">
        <f t="shared" si="788"/>
        <v/>
      </c>
      <c r="O1374" s="131" t="str">
        <f t="shared" si="798"/>
        <v/>
      </c>
      <c r="P1374" s="131" t="str">
        <f t="shared" si="798"/>
        <v/>
      </c>
      <c r="Q1374" s="131" t="str">
        <f t="shared" si="798"/>
        <v/>
      </c>
      <c r="R1374" s="131" t="str">
        <f t="shared" si="798"/>
        <v/>
      </c>
      <c r="S1374" s="131" t="str">
        <f t="shared" si="798"/>
        <v/>
      </c>
      <c r="T1374" s="131" t="str">
        <f t="shared" si="798"/>
        <v/>
      </c>
      <c r="U1374" s="131" t="str">
        <f t="shared" si="798"/>
        <v/>
      </c>
      <c r="V1374" s="14"/>
      <c r="W1374" s="17" t="str">
        <f>IF(C1374="",IF(OR(AND($H1374&lt;&gt;"",C1374=""),AND($F1373=$F1374,$AK1374&lt;&gt;""),COUNTA($H$3:$H$100002)&gt;COUNTA($H$3:$H1374),$AE1374&lt;&gt;""),W1373,""),C1374)</f>
        <v/>
      </c>
      <c r="X1374" s="17" t="str">
        <f>IF(D1374="",IF(OR(AND($H1374&lt;&gt;"",D1374=""),AND($F1373=$F1374,$AK1374&lt;&gt;""),COUNTA($H$3:$H$100002)&gt;COUNTA($H$3:$H1374),$AE1374&lt;&gt;""),X1373,""),D1374)</f>
        <v/>
      </c>
      <c r="Y1374" s="17" t="str">
        <f>IF(E1374="",IF(OR(AND($H1374&lt;&gt;"",E1374=""),AND($F1373=$F1374,$AK1374&lt;&gt;""),COUNTA($H$3:$H$100002)&gt;COUNTA($H$3:$H1374),$AE1374&lt;&gt;""),Y1373,""),E1374)</f>
        <v/>
      </c>
      <c r="Z1374" s="27" t="str">
        <f t="shared" si="768"/>
        <v/>
      </c>
      <c r="AA1374" s="2" t="str">
        <f>IF(F1374="","",COUNTA($F$3:F1374))</f>
        <v/>
      </c>
      <c r="AB1374" s="3" t="str">
        <f>IF(F1374="","",IFERROR(IF(F1374&lt;&gt;"",IFERROR(INDEX(設定!$C$3:$C$303,MATCH(F1374,設定!$C$3:$C$303,0),0),INDEX(設定!$C$3:$C$303,MATCH("*"&amp;F1374&amp;"*",設定!$C$3:$C$303,0),0)),""),"エラー"))</f>
        <v/>
      </c>
      <c r="AC1374" s="2" t="str">
        <f>IF(G1374="","",COUNTA($G$3:G1374))</f>
        <v/>
      </c>
      <c r="AD1374" s="3" t="str">
        <f>IF(G1374="","",IFERROR(IF(G1374&lt;&gt;"",IFERROR(INDEX(設定!$C$3:$C$303,MATCH(G1374,設定!$C$3:$C$303,0),0),INDEX(設定!$C$3:$C$303,MATCH("*"&amp;G1374&amp;"*",設定!$C$3:$C$303,0),0)),""),"エラー"))</f>
        <v/>
      </c>
      <c r="AE1374" s="3" t="str">
        <f>IFERROR(IF(AB1374="",IF(AND(H1374&lt;&gt;"",F1374=""),INDEX(AB$3:AB1374,MATCH(MAX(AA$3:AA1374),AA$3:AA1374,0),0),""),AB1374),"")</f>
        <v/>
      </c>
      <c r="AF1374" s="3" t="str">
        <f>IFERROR(IF(AD1374="",IF(AND(H1374&lt;&gt;"",G1374=""),INDEX(AD$3:AD1374,MATCH(MAX(AC$3:AC1374),AC$3:AC1374,0),0),""),AD1374),"")</f>
        <v/>
      </c>
      <c r="AG1374" s="2" t="str">
        <f>IF(AH1374="","",IF(OR(AH1374=AH1373,AH1374=AH1375),IF(AND(E1374="",AB1374="",AG1373&lt;&gt;""),MAX($AG$3:AG1373),MAX($AG$3:AG1373)+1),IF(AH1373=AH1374,AG1373,MAX($AG$3:AG1373)+1)))</f>
        <v/>
      </c>
      <c r="AH1374" s="12" t="str">
        <f t="shared" si="789"/>
        <v/>
      </c>
      <c r="AI1374" s="12" t="str">
        <f t="shared" si="769"/>
        <v/>
      </c>
      <c r="AJ1374" s="13" t="str">
        <f t="shared" si="770"/>
        <v/>
      </c>
      <c r="AK1374" s="13" t="str">
        <f t="shared" si="771"/>
        <v/>
      </c>
      <c r="AL1374" s="13" t="str">
        <f>IF(OR(AJ1374="",COUNTIF($AH$3:AH1374,AH1374)&lt;&gt;COUNTIF(AH$3:AH$100002,AH1374)),"",SUMIF(AH$3:AH$100002,AH1374,AJ$3:AJ$100002))</f>
        <v/>
      </c>
      <c r="AM1374" s="13" t="str">
        <f>IF(OR(AK1374="",COUNTIF($AH$3:AH1374,AH1374)&lt;&gt;COUNTIF(AH$3:AH$100002,AH1374)),"",SUMIF(AH$3:AH$100002,AH1374,AK$3:AK$100002))</f>
        <v/>
      </c>
      <c r="AO1374" s="13" t="str">
        <f t="shared" si="790"/>
        <v/>
      </c>
      <c r="AP1374" s="13" t="str">
        <f t="shared" si="790"/>
        <v/>
      </c>
      <c r="AQ1374" s="13" t="str">
        <f t="shared" si="790"/>
        <v/>
      </c>
      <c r="AR1374" s="13" t="str">
        <f t="shared" si="790"/>
        <v/>
      </c>
      <c r="AS1374" s="13" t="str">
        <f t="shared" si="791"/>
        <v/>
      </c>
      <c r="AT1374" s="13" t="str">
        <f t="shared" si="791"/>
        <v/>
      </c>
      <c r="AU1374" s="13" t="str">
        <f t="shared" si="791"/>
        <v/>
      </c>
      <c r="AV1374" s="13" t="str">
        <f t="shared" si="791"/>
        <v/>
      </c>
      <c r="AW1374" s="86" t="str">
        <f t="shared" si="772"/>
        <v/>
      </c>
      <c r="AX1374" s="59" t="str">
        <f t="shared" si="773"/>
        <v/>
      </c>
      <c r="AY1374" s="63" t="str">
        <f>IF(OR($BR1374="",BH1374=""),"",COUNT($BR$3:$BR1374))</f>
        <v/>
      </c>
      <c r="AZ1374" s="13" t="str">
        <f>IF(OR($BR1374="",BI1374=""),"",COUNT($BR$3:$BR1374))</f>
        <v/>
      </c>
      <c r="BA1374" s="13" t="str">
        <f>IF(OR($BR1374="",BJ1374=""),"",COUNT($BR$3:$BR1374))</f>
        <v/>
      </c>
      <c r="BB1374" s="13" t="str">
        <f>IF(OR($BR1374="",BK1374=""),"",COUNT($BR$3:$BR1374))</f>
        <v/>
      </c>
      <c r="BC1374" s="13" t="str">
        <f>IF(OR($BR1374="",BL1374=""),"",COUNT($BR$3:$BR1374))</f>
        <v/>
      </c>
      <c r="BD1374" s="13" t="str">
        <f>IF(OR($BR1374="",BM1374=""),"",COUNT($BR$3:$BR1374))</f>
        <v/>
      </c>
      <c r="BE1374" s="13" t="str">
        <f>IF(OR($BR1374="",BN1374=""),"",COUNT($BR$3:$BR1374))</f>
        <v/>
      </c>
      <c r="BF1374" s="13" t="str">
        <f>IF(OR($BR1374="",BO1374=""),"",COUNT($BR$3:$BR1374))</f>
        <v/>
      </c>
      <c r="BG1374" s="66" t="str">
        <f>IF(Z1374="","",COUNT($Z$3:Z1374))</f>
        <v/>
      </c>
      <c r="BH1374" s="13" t="str">
        <f>IF(AO1374="","",IF(AO1374=BH$2,(SUMIF($BV$3:$BV1374,BH$2,$BW$3:$BW1374)-SUMIF($BX$3:$BX1374,BH$2,$BY$3:$BY1374))*AO$1,""))</f>
        <v/>
      </c>
      <c r="BI1374" s="13" t="str">
        <f>IF(AP1374="","",IF(AP1374=BI$2,(SUMIF($BV$3:$BV1374,BI$2,$BW$3:$BW1374)-SUMIF($BX$3:$BX1374,BI$2,$BY$3:$BY1374))*AP$1,""))</f>
        <v/>
      </c>
      <c r="BJ1374" s="13" t="str">
        <f>IF(AQ1374="","",IF(AQ1374=BJ$2,(SUMIF($BV$3:$BV1374,BJ$2,$BW$3:$BW1374)-SUMIF($BX$3:$BX1374,BJ$2,$BY$3:$BY1374))*AQ$1,""))</f>
        <v/>
      </c>
      <c r="BK1374" s="13" t="str">
        <f>IF(AR1374="","",IF(AR1374=BK$2,(SUMIF($BV$3:$BV1374,BK$2,$BW$3:$BW1374)-SUMIF($BX$3:$BX1374,BK$2,$BY$3:$BY1374))*AR$1,""))</f>
        <v/>
      </c>
      <c r="BL1374" s="13" t="str">
        <f>IF(AS1374="","",IF(AS1374=BL$2,(SUMIF($BV$3:$BV1374,BL$2,$BW$3:$BW1374)-SUMIF($BX$3:$BX1374,BL$2,$BY$3:$BY1374))*AS$1,""))</f>
        <v/>
      </c>
      <c r="BM1374" s="13" t="str">
        <f>IF(AT1374="","",IF(AT1374=BM$2,(SUMIF($BV$3:$BV1374,BM$2,$BW$3:$BW1374)-SUMIF($BX$3:$BX1374,BM$2,$BY$3:$BY1374))*AT$1,""))</f>
        <v/>
      </c>
      <c r="BN1374" s="13" t="str">
        <f>IF(AU1374="","",IF(AU1374=BN$2,(SUMIF($BV$3:$BV1374,BN$2,$BW$3:$BW1374)-SUMIF($BX$3:$BX1374,BN$2,$BY$3:$BY1374))*AU$1,""))</f>
        <v/>
      </c>
      <c r="BO1374" s="13" t="str">
        <f>IF(AV1374="","",IF(AV1374=BO$2,(SUMIF($BV$3:$BV1374,BO$2,$BW$3:$BW1374)-SUMIF($BX$3:$BX1374,BO$2,$BY$3:$BY1374))*AV$1,""))</f>
        <v/>
      </c>
      <c r="BP1374" s="69"/>
      <c r="BQ1374" s="13" t="str">
        <f t="shared" si="792"/>
        <v/>
      </c>
      <c r="BR1374" s="75" t="str">
        <f t="shared" si="774"/>
        <v/>
      </c>
      <c r="BS1374" s="33" t="str">
        <f t="shared" si="780"/>
        <v/>
      </c>
      <c r="BT1374" s="42" t="str">
        <f t="shared" si="781"/>
        <v/>
      </c>
      <c r="BU1374" s="38" t="str">
        <f t="shared" si="782"/>
        <v/>
      </c>
      <c r="BV1374" s="30" t="str">
        <f t="shared" si="775"/>
        <v/>
      </c>
      <c r="BW1374" s="36" t="str">
        <f t="shared" si="776"/>
        <v/>
      </c>
      <c r="BX1374" s="36" t="str">
        <f t="shared" si="777"/>
        <v/>
      </c>
      <c r="BY1374" s="45" t="str">
        <f t="shared" si="778"/>
        <v/>
      </c>
      <c r="BZ1374" s="12" t="str">
        <f t="shared" si="783"/>
        <v/>
      </c>
      <c r="CA1374" s="47" t="str">
        <f t="shared" si="784"/>
        <v/>
      </c>
      <c r="CB1374" s="32" t="str">
        <f t="shared" si="785"/>
        <v/>
      </c>
      <c r="CC1374" s="32" t="str">
        <f t="shared" si="786"/>
        <v/>
      </c>
      <c r="CD1374" s="32" t="str">
        <f t="shared" si="787"/>
        <v/>
      </c>
      <c r="CE1374" s="48"/>
      <c r="CF1374" s="32" t="str">
        <f t="shared" si="793"/>
        <v/>
      </c>
      <c r="CG1374" s="32" t="str">
        <f t="shared" si="794"/>
        <v/>
      </c>
      <c r="CH1374" s="48"/>
    </row>
    <row r="1375" spans="2:86" ht="30" customHeight="1" x14ac:dyDescent="0.2">
      <c r="B1375" s="155"/>
      <c r="C1375" s="117"/>
      <c r="D1375" s="53"/>
      <c r="E1375" s="68"/>
      <c r="F1375" s="54"/>
      <c r="G1375" s="54"/>
      <c r="H1375" s="55"/>
      <c r="I1375" s="71"/>
      <c r="J1375" s="73"/>
      <c r="K1375" s="56"/>
      <c r="L1375" s="76" t="str">
        <f t="shared" si="797"/>
        <v/>
      </c>
      <c r="M1375" s="77" t="str">
        <f t="shared" si="767"/>
        <v/>
      </c>
      <c r="N1375" s="130" t="str">
        <f t="shared" si="788"/>
        <v/>
      </c>
      <c r="O1375" s="131" t="str">
        <f t="shared" si="798"/>
        <v/>
      </c>
      <c r="P1375" s="131" t="str">
        <f t="shared" si="798"/>
        <v/>
      </c>
      <c r="Q1375" s="131" t="str">
        <f t="shared" si="798"/>
        <v/>
      </c>
      <c r="R1375" s="131" t="str">
        <f t="shared" si="798"/>
        <v/>
      </c>
      <c r="S1375" s="131" t="str">
        <f t="shared" si="798"/>
        <v/>
      </c>
      <c r="T1375" s="131" t="str">
        <f t="shared" si="798"/>
        <v/>
      </c>
      <c r="U1375" s="131" t="str">
        <f t="shared" si="798"/>
        <v/>
      </c>
      <c r="V1375" s="14"/>
      <c r="W1375" s="17" t="str">
        <f>IF(C1375="",IF(OR(AND($H1375&lt;&gt;"",C1375=""),AND($F1374=$F1375,$AK1375&lt;&gt;""),COUNTA($H$3:$H$100002)&gt;COUNTA($H$3:$H1375),$AE1375&lt;&gt;""),W1374,""),C1375)</f>
        <v/>
      </c>
      <c r="X1375" s="17" t="str">
        <f>IF(D1375="",IF(OR(AND($H1375&lt;&gt;"",D1375=""),AND($F1374=$F1375,$AK1375&lt;&gt;""),COUNTA($H$3:$H$100002)&gt;COUNTA($H$3:$H1375),$AE1375&lt;&gt;""),X1374,""),D1375)</f>
        <v/>
      </c>
      <c r="Y1375" s="17" t="str">
        <f>IF(E1375="",IF(OR(AND($H1375&lt;&gt;"",E1375=""),AND($F1374=$F1375,$AK1375&lt;&gt;""),COUNTA($H$3:$H$100002)&gt;COUNTA($H$3:$H1375),$AE1375&lt;&gt;""),Y1374,""),E1375)</f>
        <v/>
      </c>
      <c r="Z1375" s="27" t="str">
        <f t="shared" si="768"/>
        <v/>
      </c>
      <c r="AA1375" s="2" t="str">
        <f>IF(F1375="","",COUNTA($F$3:F1375))</f>
        <v/>
      </c>
      <c r="AB1375" s="3" t="str">
        <f>IF(F1375="","",IFERROR(IF(F1375&lt;&gt;"",IFERROR(INDEX(設定!$C$3:$C$303,MATCH(F1375,設定!$C$3:$C$303,0),0),INDEX(設定!$C$3:$C$303,MATCH("*"&amp;F1375&amp;"*",設定!$C$3:$C$303,0),0)),""),"エラー"))</f>
        <v/>
      </c>
      <c r="AC1375" s="2" t="str">
        <f>IF(G1375="","",COUNTA($G$3:G1375))</f>
        <v/>
      </c>
      <c r="AD1375" s="3" t="str">
        <f>IF(G1375="","",IFERROR(IF(G1375&lt;&gt;"",IFERROR(INDEX(設定!$C$3:$C$303,MATCH(G1375,設定!$C$3:$C$303,0),0),INDEX(設定!$C$3:$C$303,MATCH("*"&amp;G1375&amp;"*",設定!$C$3:$C$303,0),0)),""),"エラー"))</f>
        <v/>
      </c>
      <c r="AE1375" s="3" t="str">
        <f>IFERROR(IF(AB1375="",IF(AND(H1375&lt;&gt;"",F1375=""),INDEX(AB$3:AB1375,MATCH(MAX(AA$3:AA1375),AA$3:AA1375,0),0),""),AB1375),"")</f>
        <v/>
      </c>
      <c r="AF1375" s="3" t="str">
        <f>IFERROR(IF(AD1375="",IF(AND(H1375&lt;&gt;"",G1375=""),INDEX(AD$3:AD1375,MATCH(MAX(AC$3:AC1375),AC$3:AC1375,0),0),""),AD1375),"")</f>
        <v/>
      </c>
      <c r="AG1375" s="2" t="str">
        <f>IF(AH1375="","",IF(OR(AH1375=AH1374,AH1375=AH1376),IF(AND(E1375="",AB1375="",AG1374&lt;&gt;""),MAX($AG$3:AG1374),MAX($AG$3:AG1374)+1),IF(AH1374=AH1375,AG1374,MAX($AG$3:AG1374)+1)))</f>
        <v/>
      </c>
      <c r="AH1375" s="12" t="str">
        <f t="shared" si="789"/>
        <v/>
      </c>
      <c r="AI1375" s="12" t="str">
        <f t="shared" si="769"/>
        <v/>
      </c>
      <c r="AJ1375" s="13" t="str">
        <f t="shared" si="770"/>
        <v/>
      </c>
      <c r="AK1375" s="13" t="str">
        <f t="shared" si="771"/>
        <v/>
      </c>
      <c r="AL1375" s="13" t="str">
        <f>IF(OR(AJ1375="",COUNTIF($AH$3:AH1375,AH1375)&lt;&gt;COUNTIF(AH$3:AH$100002,AH1375)),"",SUMIF(AH$3:AH$100002,AH1375,AJ$3:AJ$100002))</f>
        <v/>
      </c>
      <c r="AM1375" s="13" t="str">
        <f>IF(OR(AK1375="",COUNTIF($AH$3:AH1375,AH1375)&lt;&gt;COUNTIF(AH$3:AH$100002,AH1375)),"",SUMIF(AH$3:AH$100002,AH1375,AK$3:AK$100002))</f>
        <v/>
      </c>
      <c r="AO1375" s="13" t="str">
        <f t="shared" si="790"/>
        <v/>
      </c>
      <c r="AP1375" s="13" t="str">
        <f t="shared" si="790"/>
        <v/>
      </c>
      <c r="AQ1375" s="13" t="str">
        <f t="shared" si="790"/>
        <v/>
      </c>
      <c r="AR1375" s="13" t="str">
        <f t="shared" si="790"/>
        <v/>
      </c>
      <c r="AS1375" s="13" t="str">
        <f t="shared" si="791"/>
        <v/>
      </c>
      <c r="AT1375" s="13" t="str">
        <f t="shared" si="791"/>
        <v/>
      </c>
      <c r="AU1375" s="13" t="str">
        <f t="shared" si="791"/>
        <v/>
      </c>
      <c r="AV1375" s="13" t="str">
        <f t="shared" si="791"/>
        <v/>
      </c>
      <c r="AW1375" s="86" t="str">
        <f t="shared" si="772"/>
        <v/>
      </c>
      <c r="AX1375" s="59" t="str">
        <f t="shared" si="773"/>
        <v/>
      </c>
      <c r="AY1375" s="63" t="str">
        <f>IF(OR($BR1375="",BH1375=""),"",COUNT($BR$3:$BR1375))</f>
        <v/>
      </c>
      <c r="AZ1375" s="13" t="str">
        <f>IF(OR($BR1375="",BI1375=""),"",COUNT($BR$3:$BR1375))</f>
        <v/>
      </c>
      <c r="BA1375" s="13" t="str">
        <f>IF(OR($BR1375="",BJ1375=""),"",COUNT($BR$3:$BR1375))</f>
        <v/>
      </c>
      <c r="BB1375" s="13" t="str">
        <f>IF(OR($BR1375="",BK1375=""),"",COUNT($BR$3:$BR1375))</f>
        <v/>
      </c>
      <c r="BC1375" s="13" t="str">
        <f>IF(OR($BR1375="",BL1375=""),"",COUNT($BR$3:$BR1375))</f>
        <v/>
      </c>
      <c r="BD1375" s="13" t="str">
        <f>IF(OR($BR1375="",BM1375=""),"",COUNT($BR$3:$BR1375))</f>
        <v/>
      </c>
      <c r="BE1375" s="13" t="str">
        <f>IF(OR($BR1375="",BN1375=""),"",COUNT($BR$3:$BR1375))</f>
        <v/>
      </c>
      <c r="BF1375" s="13" t="str">
        <f>IF(OR($BR1375="",BO1375=""),"",COUNT($BR$3:$BR1375))</f>
        <v/>
      </c>
      <c r="BG1375" s="66" t="str">
        <f>IF(Z1375="","",COUNT($Z$3:Z1375))</f>
        <v/>
      </c>
      <c r="BH1375" s="13" t="str">
        <f>IF(AO1375="","",IF(AO1375=BH$2,(SUMIF($BV$3:$BV1375,BH$2,$BW$3:$BW1375)-SUMIF($BX$3:$BX1375,BH$2,$BY$3:$BY1375))*AO$1,""))</f>
        <v/>
      </c>
      <c r="BI1375" s="13" t="str">
        <f>IF(AP1375="","",IF(AP1375=BI$2,(SUMIF($BV$3:$BV1375,BI$2,$BW$3:$BW1375)-SUMIF($BX$3:$BX1375,BI$2,$BY$3:$BY1375))*AP$1,""))</f>
        <v/>
      </c>
      <c r="BJ1375" s="13" t="str">
        <f>IF(AQ1375="","",IF(AQ1375=BJ$2,(SUMIF($BV$3:$BV1375,BJ$2,$BW$3:$BW1375)-SUMIF($BX$3:$BX1375,BJ$2,$BY$3:$BY1375))*AQ$1,""))</f>
        <v/>
      </c>
      <c r="BK1375" s="13" t="str">
        <f>IF(AR1375="","",IF(AR1375=BK$2,(SUMIF($BV$3:$BV1375,BK$2,$BW$3:$BW1375)-SUMIF($BX$3:$BX1375,BK$2,$BY$3:$BY1375))*AR$1,""))</f>
        <v/>
      </c>
      <c r="BL1375" s="13" t="str">
        <f>IF(AS1375="","",IF(AS1375=BL$2,(SUMIF($BV$3:$BV1375,BL$2,$BW$3:$BW1375)-SUMIF($BX$3:$BX1375,BL$2,$BY$3:$BY1375))*AS$1,""))</f>
        <v/>
      </c>
      <c r="BM1375" s="13" t="str">
        <f>IF(AT1375="","",IF(AT1375=BM$2,(SUMIF($BV$3:$BV1375,BM$2,$BW$3:$BW1375)-SUMIF($BX$3:$BX1375,BM$2,$BY$3:$BY1375))*AT$1,""))</f>
        <v/>
      </c>
      <c r="BN1375" s="13" t="str">
        <f>IF(AU1375="","",IF(AU1375=BN$2,(SUMIF($BV$3:$BV1375,BN$2,$BW$3:$BW1375)-SUMIF($BX$3:$BX1375,BN$2,$BY$3:$BY1375))*AU$1,""))</f>
        <v/>
      </c>
      <c r="BO1375" s="13" t="str">
        <f>IF(AV1375="","",IF(AV1375=BO$2,(SUMIF($BV$3:$BV1375,BO$2,$BW$3:$BW1375)-SUMIF($BX$3:$BX1375,BO$2,$BY$3:$BY1375))*AV$1,""))</f>
        <v/>
      </c>
      <c r="BP1375" s="69"/>
      <c r="BQ1375" s="13" t="str">
        <f t="shared" si="792"/>
        <v/>
      </c>
      <c r="BR1375" s="75" t="str">
        <f t="shared" si="774"/>
        <v/>
      </c>
      <c r="BS1375" s="33" t="str">
        <f t="shared" si="780"/>
        <v/>
      </c>
      <c r="BT1375" s="42" t="str">
        <f t="shared" si="781"/>
        <v/>
      </c>
      <c r="BU1375" s="38" t="str">
        <f t="shared" si="782"/>
        <v/>
      </c>
      <c r="BV1375" s="30" t="str">
        <f t="shared" si="775"/>
        <v/>
      </c>
      <c r="BW1375" s="36" t="str">
        <f t="shared" si="776"/>
        <v/>
      </c>
      <c r="BX1375" s="36" t="str">
        <f t="shared" si="777"/>
        <v/>
      </c>
      <c r="BY1375" s="45" t="str">
        <f t="shared" si="778"/>
        <v/>
      </c>
      <c r="BZ1375" s="12" t="str">
        <f t="shared" si="783"/>
        <v/>
      </c>
      <c r="CA1375" s="47" t="str">
        <f t="shared" si="784"/>
        <v/>
      </c>
      <c r="CB1375" s="32" t="str">
        <f t="shared" si="785"/>
        <v/>
      </c>
      <c r="CC1375" s="32" t="str">
        <f t="shared" si="786"/>
        <v/>
      </c>
      <c r="CD1375" s="32" t="str">
        <f t="shared" si="787"/>
        <v/>
      </c>
      <c r="CE1375" s="48"/>
      <c r="CF1375" s="32" t="str">
        <f t="shared" si="793"/>
        <v/>
      </c>
      <c r="CG1375" s="32" t="str">
        <f t="shared" si="794"/>
        <v/>
      </c>
      <c r="CH1375" s="48"/>
    </row>
    <row r="1376" spans="2:86" ht="30" customHeight="1" x14ac:dyDescent="0.2">
      <c r="B1376" s="155"/>
      <c r="C1376" s="117"/>
      <c r="D1376" s="53"/>
      <c r="E1376" s="68"/>
      <c r="F1376" s="54"/>
      <c r="G1376" s="54"/>
      <c r="H1376" s="55"/>
      <c r="I1376" s="71"/>
      <c r="J1376" s="73"/>
      <c r="K1376" s="56"/>
      <c r="L1376" s="76" t="str">
        <f t="shared" si="797"/>
        <v/>
      </c>
      <c r="M1376" s="77" t="str">
        <f t="shared" si="767"/>
        <v/>
      </c>
      <c r="N1376" s="130" t="str">
        <f t="shared" si="788"/>
        <v/>
      </c>
      <c r="O1376" s="131" t="str">
        <f t="shared" si="798"/>
        <v/>
      </c>
      <c r="P1376" s="131" t="str">
        <f t="shared" si="798"/>
        <v/>
      </c>
      <c r="Q1376" s="131" t="str">
        <f t="shared" si="798"/>
        <v/>
      </c>
      <c r="R1376" s="131" t="str">
        <f t="shared" si="798"/>
        <v/>
      </c>
      <c r="S1376" s="131" t="str">
        <f t="shared" si="798"/>
        <v/>
      </c>
      <c r="T1376" s="131" t="str">
        <f t="shared" si="798"/>
        <v/>
      </c>
      <c r="U1376" s="131" t="str">
        <f t="shared" si="798"/>
        <v/>
      </c>
      <c r="V1376" s="14"/>
      <c r="W1376" s="17" t="str">
        <f>IF(C1376="",IF(OR(AND($H1376&lt;&gt;"",C1376=""),AND($F1375=$F1376,$AK1376&lt;&gt;""),COUNTA($H$3:$H$100002)&gt;COUNTA($H$3:$H1376),$AE1376&lt;&gt;""),W1375,""),C1376)</f>
        <v/>
      </c>
      <c r="X1376" s="17" t="str">
        <f>IF(D1376="",IF(OR(AND($H1376&lt;&gt;"",D1376=""),AND($F1375=$F1376,$AK1376&lt;&gt;""),COUNTA($H$3:$H$100002)&gt;COUNTA($H$3:$H1376),$AE1376&lt;&gt;""),X1375,""),D1376)</f>
        <v/>
      </c>
      <c r="Y1376" s="17" t="str">
        <f>IF(E1376="",IF(OR(AND($H1376&lt;&gt;"",E1376=""),AND($F1375=$F1376,$AK1376&lt;&gt;""),COUNTA($H$3:$H$100002)&gt;COUNTA($H$3:$H1376),$AE1376&lt;&gt;""),Y1375,""),E1376)</f>
        <v/>
      </c>
      <c r="Z1376" s="27" t="str">
        <f t="shared" si="768"/>
        <v/>
      </c>
      <c r="AA1376" s="2" t="str">
        <f>IF(F1376="","",COUNTA($F$3:F1376))</f>
        <v/>
      </c>
      <c r="AB1376" s="3" t="str">
        <f>IF(F1376="","",IFERROR(IF(F1376&lt;&gt;"",IFERROR(INDEX(設定!$C$3:$C$303,MATCH(F1376,設定!$C$3:$C$303,0),0),INDEX(設定!$C$3:$C$303,MATCH("*"&amp;F1376&amp;"*",設定!$C$3:$C$303,0),0)),""),"エラー"))</f>
        <v/>
      </c>
      <c r="AC1376" s="2" t="str">
        <f>IF(G1376="","",COUNTA($G$3:G1376))</f>
        <v/>
      </c>
      <c r="AD1376" s="3" t="str">
        <f>IF(G1376="","",IFERROR(IF(G1376&lt;&gt;"",IFERROR(INDEX(設定!$C$3:$C$303,MATCH(G1376,設定!$C$3:$C$303,0),0),INDEX(設定!$C$3:$C$303,MATCH("*"&amp;G1376&amp;"*",設定!$C$3:$C$303,0),0)),""),"エラー"))</f>
        <v/>
      </c>
      <c r="AE1376" s="3" t="str">
        <f>IFERROR(IF(AB1376="",IF(AND(H1376&lt;&gt;"",F1376=""),INDEX(AB$3:AB1376,MATCH(MAX(AA$3:AA1376),AA$3:AA1376,0),0),""),AB1376),"")</f>
        <v/>
      </c>
      <c r="AF1376" s="3" t="str">
        <f>IFERROR(IF(AD1376="",IF(AND(H1376&lt;&gt;"",G1376=""),INDEX(AD$3:AD1376,MATCH(MAX(AC$3:AC1376),AC$3:AC1376,0),0),""),AD1376),"")</f>
        <v/>
      </c>
      <c r="AG1376" s="2" t="str">
        <f>IF(AH1376="","",IF(OR(AH1376=AH1375,AH1376=AH1377),IF(AND(E1376="",AB1376="",AG1375&lt;&gt;""),MAX($AG$3:AG1375),MAX($AG$3:AG1375)+1),IF(AH1375=AH1376,AG1375,MAX($AG$3:AG1375)+1)))</f>
        <v/>
      </c>
      <c r="AH1376" s="12" t="str">
        <f t="shared" si="789"/>
        <v/>
      </c>
      <c r="AI1376" s="12" t="str">
        <f t="shared" si="769"/>
        <v/>
      </c>
      <c r="AJ1376" s="13" t="str">
        <f t="shared" si="770"/>
        <v/>
      </c>
      <c r="AK1376" s="13" t="str">
        <f t="shared" si="771"/>
        <v/>
      </c>
      <c r="AL1376" s="13" t="str">
        <f>IF(OR(AJ1376="",COUNTIF($AH$3:AH1376,AH1376)&lt;&gt;COUNTIF(AH$3:AH$100002,AH1376)),"",SUMIF(AH$3:AH$100002,AH1376,AJ$3:AJ$100002))</f>
        <v/>
      </c>
      <c r="AM1376" s="13" t="str">
        <f>IF(OR(AK1376="",COUNTIF($AH$3:AH1376,AH1376)&lt;&gt;COUNTIF(AH$3:AH$100002,AH1376)),"",SUMIF(AH$3:AH$100002,AH1376,AK$3:AK$100002))</f>
        <v/>
      </c>
      <c r="AO1376" s="13" t="str">
        <f t="shared" si="790"/>
        <v/>
      </c>
      <c r="AP1376" s="13" t="str">
        <f t="shared" si="790"/>
        <v/>
      </c>
      <c r="AQ1376" s="13" t="str">
        <f t="shared" si="790"/>
        <v/>
      </c>
      <c r="AR1376" s="13" t="str">
        <f t="shared" si="790"/>
        <v/>
      </c>
      <c r="AS1376" s="13" t="str">
        <f t="shared" si="791"/>
        <v/>
      </c>
      <c r="AT1376" s="13" t="str">
        <f t="shared" si="791"/>
        <v/>
      </c>
      <c r="AU1376" s="13" t="str">
        <f t="shared" si="791"/>
        <v/>
      </c>
      <c r="AV1376" s="13" t="str">
        <f t="shared" si="791"/>
        <v/>
      </c>
      <c r="AW1376" s="86" t="str">
        <f t="shared" si="772"/>
        <v/>
      </c>
      <c r="AX1376" s="59" t="str">
        <f t="shared" si="773"/>
        <v/>
      </c>
      <c r="AY1376" s="63" t="str">
        <f>IF(OR($BR1376="",BH1376=""),"",COUNT($BR$3:$BR1376))</f>
        <v/>
      </c>
      <c r="AZ1376" s="13" t="str">
        <f>IF(OR($BR1376="",BI1376=""),"",COUNT($BR$3:$BR1376))</f>
        <v/>
      </c>
      <c r="BA1376" s="13" t="str">
        <f>IF(OR($BR1376="",BJ1376=""),"",COUNT($BR$3:$BR1376))</f>
        <v/>
      </c>
      <c r="BB1376" s="13" t="str">
        <f>IF(OR($BR1376="",BK1376=""),"",COUNT($BR$3:$BR1376))</f>
        <v/>
      </c>
      <c r="BC1376" s="13" t="str">
        <f>IF(OR($BR1376="",BL1376=""),"",COUNT($BR$3:$BR1376))</f>
        <v/>
      </c>
      <c r="BD1376" s="13" t="str">
        <f>IF(OR($BR1376="",BM1376=""),"",COUNT($BR$3:$BR1376))</f>
        <v/>
      </c>
      <c r="BE1376" s="13" t="str">
        <f>IF(OR($BR1376="",BN1376=""),"",COUNT($BR$3:$BR1376))</f>
        <v/>
      </c>
      <c r="BF1376" s="13" t="str">
        <f>IF(OR($BR1376="",BO1376=""),"",COUNT($BR$3:$BR1376))</f>
        <v/>
      </c>
      <c r="BG1376" s="66" t="str">
        <f>IF(Z1376="","",COUNT($Z$3:Z1376))</f>
        <v/>
      </c>
      <c r="BH1376" s="13" t="str">
        <f>IF(AO1376="","",IF(AO1376=BH$2,(SUMIF($BV$3:$BV1376,BH$2,$BW$3:$BW1376)-SUMIF($BX$3:$BX1376,BH$2,$BY$3:$BY1376))*AO$1,""))</f>
        <v/>
      </c>
      <c r="BI1376" s="13" t="str">
        <f>IF(AP1376="","",IF(AP1376=BI$2,(SUMIF($BV$3:$BV1376,BI$2,$BW$3:$BW1376)-SUMIF($BX$3:$BX1376,BI$2,$BY$3:$BY1376))*AP$1,""))</f>
        <v/>
      </c>
      <c r="BJ1376" s="13" t="str">
        <f>IF(AQ1376="","",IF(AQ1376=BJ$2,(SUMIF($BV$3:$BV1376,BJ$2,$BW$3:$BW1376)-SUMIF($BX$3:$BX1376,BJ$2,$BY$3:$BY1376))*AQ$1,""))</f>
        <v/>
      </c>
      <c r="BK1376" s="13" t="str">
        <f>IF(AR1376="","",IF(AR1376=BK$2,(SUMIF($BV$3:$BV1376,BK$2,$BW$3:$BW1376)-SUMIF($BX$3:$BX1376,BK$2,$BY$3:$BY1376))*AR$1,""))</f>
        <v/>
      </c>
      <c r="BL1376" s="13" t="str">
        <f>IF(AS1376="","",IF(AS1376=BL$2,(SUMIF($BV$3:$BV1376,BL$2,$BW$3:$BW1376)-SUMIF($BX$3:$BX1376,BL$2,$BY$3:$BY1376))*AS$1,""))</f>
        <v/>
      </c>
      <c r="BM1376" s="13" t="str">
        <f>IF(AT1376="","",IF(AT1376=BM$2,(SUMIF($BV$3:$BV1376,BM$2,$BW$3:$BW1376)-SUMIF($BX$3:$BX1376,BM$2,$BY$3:$BY1376))*AT$1,""))</f>
        <v/>
      </c>
      <c r="BN1376" s="13" t="str">
        <f>IF(AU1376="","",IF(AU1376=BN$2,(SUMIF($BV$3:$BV1376,BN$2,$BW$3:$BW1376)-SUMIF($BX$3:$BX1376,BN$2,$BY$3:$BY1376))*AU$1,""))</f>
        <v/>
      </c>
      <c r="BO1376" s="13" t="str">
        <f>IF(AV1376="","",IF(AV1376=BO$2,(SUMIF($BV$3:$BV1376,BO$2,$BW$3:$BW1376)-SUMIF($BX$3:$BX1376,BO$2,$BY$3:$BY1376))*AV$1,""))</f>
        <v/>
      </c>
      <c r="BP1376" s="69"/>
      <c r="BQ1376" s="13" t="str">
        <f t="shared" si="792"/>
        <v/>
      </c>
      <c r="BR1376" s="75" t="str">
        <f t="shared" si="774"/>
        <v/>
      </c>
      <c r="BS1376" s="33" t="str">
        <f t="shared" si="780"/>
        <v/>
      </c>
      <c r="BT1376" s="42" t="str">
        <f t="shared" si="781"/>
        <v/>
      </c>
      <c r="BU1376" s="38" t="str">
        <f t="shared" si="782"/>
        <v/>
      </c>
      <c r="BV1376" s="30" t="str">
        <f t="shared" si="775"/>
        <v/>
      </c>
      <c r="BW1376" s="36" t="str">
        <f t="shared" si="776"/>
        <v/>
      </c>
      <c r="BX1376" s="36" t="str">
        <f t="shared" si="777"/>
        <v/>
      </c>
      <c r="BY1376" s="45" t="str">
        <f t="shared" si="778"/>
        <v/>
      </c>
      <c r="BZ1376" s="12" t="str">
        <f t="shared" si="783"/>
        <v/>
      </c>
      <c r="CA1376" s="47" t="str">
        <f t="shared" si="784"/>
        <v/>
      </c>
      <c r="CB1376" s="32" t="str">
        <f t="shared" si="785"/>
        <v/>
      </c>
      <c r="CC1376" s="32" t="str">
        <f t="shared" si="786"/>
        <v/>
      </c>
      <c r="CD1376" s="32" t="str">
        <f t="shared" si="787"/>
        <v/>
      </c>
      <c r="CE1376" s="48"/>
      <c r="CF1376" s="32" t="str">
        <f t="shared" si="793"/>
        <v/>
      </c>
      <c r="CG1376" s="32" t="str">
        <f t="shared" si="794"/>
        <v/>
      </c>
      <c r="CH1376" s="48"/>
    </row>
    <row r="1377" spans="2:86" ht="30" customHeight="1" x14ac:dyDescent="0.2">
      <c r="B1377" s="155"/>
      <c r="C1377" s="117"/>
      <c r="D1377" s="53"/>
      <c r="E1377" s="68"/>
      <c r="F1377" s="54"/>
      <c r="G1377" s="54"/>
      <c r="H1377" s="55"/>
      <c r="I1377" s="71"/>
      <c r="J1377" s="73"/>
      <c r="K1377" s="56"/>
      <c r="L1377" s="76" t="str">
        <f t="shared" si="797"/>
        <v/>
      </c>
      <c r="M1377" s="77" t="str">
        <f t="shared" si="767"/>
        <v/>
      </c>
      <c r="N1377" s="130" t="str">
        <f t="shared" si="788"/>
        <v/>
      </c>
      <c r="O1377" s="131" t="str">
        <f t="shared" si="798"/>
        <v/>
      </c>
      <c r="P1377" s="131" t="str">
        <f t="shared" si="798"/>
        <v/>
      </c>
      <c r="Q1377" s="131" t="str">
        <f t="shared" si="798"/>
        <v/>
      </c>
      <c r="R1377" s="131" t="str">
        <f t="shared" si="798"/>
        <v/>
      </c>
      <c r="S1377" s="131" t="str">
        <f t="shared" si="798"/>
        <v/>
      </c>
      <c r="T1377" s="131" t="str">
        <f t="shared" si="798"/>
        <v/>
      </c>
      <c r="U1377" s="131" t="str">
        <f t="shared" si="798"/>
        <v/>
      </c>
      <c r="V1377" s="14"/>
      <c r="W1377" s="17" t="str">
        <f>IF(C1377="",IF(OR(AND($H1377&lt;&gt;"",C1377=""),AND($F1376=$F1377,$AK1377&lt;&gt;""),COUNTA($H$3:$H$100002)&gt;COUNTA($H$3:$H1377),$AE1377&lt;&gt;""),W1376,""),C1377)</f>
        <v/>
      </c>
      <c r="X1377" s="17" t="str">
        <f>IF(D1377="",IF(OR(AND($H1377&lt;&gt;"",D1377=""),AND($F1376=$F1377,$AK1377&lt;&gt;""),COUNTA($H$3:$H$100002)&gt;COUNTA($H$3:$H1377),$AE1377&lt;&gt;""),X1376,""),D1377)</f>
        <v/>
      </c>
      <c r="Y1377" s="17" t="str">
        <f>IF(E1377="",IF(OR(AND($H1377&lt;&gt;"",E1377=""),AND($F1376=$F1377,$AK1377&lt;&gt;""),COUNTA($H$3:$H$100002)&gt;COUNTA($H$3:$H1377),$AE1377&lt;&gt;""),Y1376,""),E1377)</f>
        <v/>
      </c>
      <c r="Z1377" s="27" t="str">
        <f t="shared" si="768"/>
        <v/>
      </c>
      <c r="AA1377" s="2" t="str">
        <f>IF(F1377="","",COUNTA($F$3:F1377))</f>
        <v/>
      </c>
      <c r="AB1377" s="3" t="str">
        <f>IF(F1377="","",IFERROR(IF(F1377&lt;&gt;"",IFERROR(INDEX(設定!$C$3:$C$303,MATCH(F1377,設定!$C$3:$C$303,0),0),INDEX(設定!$C$3:$C$303,MATCH("*"&amp;F1377&amp;"*",設定!$C$3:$C$303,0),0)),""),"エラー"))</f>
        <v/>
      </c>
      <c r="AC1377" s="2" t="str">
        <f>IF(G1377="","",COUNTA($G$3:G1377))</f>
        <v/>
      </c>
      <c r="AD1377" s="3" t="str">
        <f>IF(G1377="","",IFERROR(IF(G1377&lt;&gt;"",IFERROR(INDEX(設定!$C$3:$C$303,MATCH(G1377,設定!$C$3:$C$303,0),0),INDEX(設定!$C$3:$C$303,MATCH("*"&amp;G1377&amp;"*",設定!$C$3:$C$303,0),0)),""),"エラー"))</f>
        <v/>
      </c>
      <c r="AE1377" s="3" t="str">
        <f>IFERROR(IF(AB1377="",IF(AND(H1377&lt;&gt;"",F1377=""),INDEX(AB$3:AB1377,MATCH(MAX(AA$3:AA1377),AA$3:AA1377,0),0),""),AB1377),"")</f>
        <v/>
      </c>
      <c r="AF1377" s="3" t="str">
        <f>IFERROR(IF(AD1377="",IF(AND(H1377&lt;&gt;"",G1377=""),INDEX(AD$3:AD1377,MATCH(MAX(AC$3:AC1377),AC$3:AC1377,0),0),""),AD1377),"")</f>
        <v/>
      </c>
      <c r="AG1377" s="2" t="str">
        <f>IF(AH1377="","",IF(OR(AH1377=AH1376,AH1377=AH1378),IF(AND(E1377="",AB1377="",AG1376&lt;&gt;""),MAX($AG$3:AG1376),MAX($AG$3:AG1376)+1),IF(AH1376=AH1377,AG1376,MAX($AG$3:AG1376)+1)))</f>
        <v/>
      </c>
      <c r="AH1377" s="12" t="str">
        <f t="shared" si="789"/>
        <v/>
      </c>
      <c r="AI1377" s="12" t="str">
        <f t="shared" si="769"/>
        <v/>
      </c>
      <c r="AJ1377" s="13" t="str">
        <f t="shared" si="770"/>
        <v/>
      </c>
      <c r="AK1377" s="13" t="str">
        <f t="shared" si="771"/>
        <v/>
      </c>
      <c r="AL1377" s="13" t="str">
        <f>IF(OR(AJ1377="",COUNTIF($AH$3:AH1377,AH1377)&lt;&gt;COUNTIF(AH$3:AH$100002,AH1377)),"",SUMIF(AH$3:AH$100002,AH1377,AJ$3:AJ$100002))</f>
        <v/>
      </c>
      <c r="AM1377" s="13" t="str">
        <f>IF(OR(AK1377="",COUNTIF($AH$3:AH1377,AH1377)&lt;&gt;COUNTIF(AH$3:AH$100002,AH1377)),"",SUMIF(AH$3:AH$100002,AH1377,AK$3:AK$100002))</f>
        <v/>
      </c>
      <c r="AO1377" s="13" t="str">
        <f t="shared" si="790"/>
        <v/>
      </c>
      <c r="AP1377" s="13" t="str">
        <f t="shared" si="790"/>
        <v/>
      </c>
      <c r="AQ1377" s="13" t="str">
        <f t="shared" si="790"/>
        <v/>
      </c>
      <c r="AR1377" s="13" t="str">
        <f t="shared" si="790"/>
        <v/>
      </c>
      <c r="AS1377" s="13" t="str">
        <f t="shared" si="791"/>
        <v/>
      </c>
      <c r="AT1377" s="13" t="str">
        <f t="shared" si="791"/>
        <v/>
      </c>
      <c r="AU1377" s="13" t="str">
        <f t="shared" si="791"/>
        <v/>
      </c>
      <c r="AV1377" s="13" t="str">
        <f t="shared" si="791"/>
        <v/>
      </c>
      <c r="AW1377" s="86" t="str">
        <f t="shared" si="772"/>
        <v/>
      </c>
      <c r="AX1377" s="59" t="str">
        <f t="shared" si="773"/>
        <v/>
      </c>
      <c r="AY1377" s="63" t="str">
        <f>IF(OR($BR1377="",BH1377=""),"",COUNT($BR$3:$BR1377))</f>
        <v/>
      </c>
      <c r="AZ1377" s="13" t="str">
        <f>IF(OR($BR1377="",BI1377=""),"",COUNT($BR$3:$BR1377))</f>
        <v/>
      </c>
      <c r="BA1377" s="13" t="str">
        <f>IF(OR($BR1377="",BJ1377=""),"",COUNT($BR$3:$BR1377))</f>
        <v/>
      </c>
      <c r="BB1377" s="13" t="str">
        <f>IF(OR($BR1377="",BK1377=""),"",COUNT($BR$3:$BR1377))</f>
        <v/>
      </c>
      <c r="BC1377" s="13" t="str">
        <f>IF(OR($BR1377="",BL1377=""),"",COUNT($BR$3:$BR1377))</f>
        <v/>
      </c>
      <c r="BD1377" s="13" t="str">
        <f>IF(OR($BR1377="",BM1377=""),"",COUNT($BR$3:$BR1377))</f>
        <v/>
      </c>
      <c r="BE1377" s="13" t="str">
        <f>IF(OR($BR1377="",BN1377=""),"",COUNT($BR$3:$BR1377))</f>
        <v/>
      </c>
      <c r="BF1377" s="13" t="str">
        <f>IF(OR($BR1377="",BO1377=""),"",COUNT($BR$3:$BR1377))</f>
        <v/>
      </c>
      <c r="BG1377" s="66" t="str">
        <f>IF(Z1377="","",COUNT($Z$3:Z1377))</f>
        <v/>
      </c>
      <c r="BH1377" s="13" t="str">
        <f>IF(AO1377="","",IF(AO1377=BH$2,(SUMIF($BV$3:$BV1377,BH$2,$BW$3:$BW1377)-SUMIF($BX$3:$BX1377,BH$2,$BY$3:$BY1377))*AO$1,""))</f>
        <v/>
      </c>
      <c r="BI1377" s="13" t="str">
        <f>IF(AP1377="","",IF(AP1377=BI$2,(SUMIF($BV$3:$BV1377,BI$2,$BW$3:$BW1377)-SUMIF($BX$3:$BX1377,BI$2,$BY$3:$BY1377))*AP$1,""))</f>
        <v/>
      </c>
      <c r="BJ1377" s="13" t="str">
        <f>IF(AQ1377="","",IF(AQ1377=BJ$2,(SUMIF($BV$3:$BV1377,BJ$2,$BW$3:$BW1377)-SUMIF($BX$3:$BX1377,BJ$2,$BY$3:$BY1377))*AQ$1,""))</f>
        <v/>
      </c>
      <c r="BK1377" s="13" t="str">
        <f>IF(AR1377="","",IF(AR1377=BK$2,(SUMIF($BV$3:$BV1377,BK$2,$BW$3:$BW1377)-SUMIF($BX$3:$BX1377,BK$2,$BY$3:$BY1377))*AR$1,""))</f>
        <v/>
      </c>
      <c r="BL1377" s="13" t="str">
        <f>IF(AS1377="","",IF(AS1377=BL$2,(SUMIF($BV$3:$BV1377,BL$2,$BW$3:$BW1377)-SUMIF($BX$3:$BX1377,BL$2,$BY$3:$BY1377))*AS$1,""))</f>
        <v/>
      </c>
      <c r="BM1377" s="13" t="str">
        <f>IF(AT1377="","",IF(AT1377=BM$2,(SUMIF($BV$3:$BV1377,BM$2,$BW$3:$BW1377)-SUMIF($BX$3:$BX1377,BM$2,$BY$3:$BY1377))*AT$1,""))</f>
        <v/>
      </c>
      <c r="BN1377" s="13" t="str">
        <f>IF(AU1377="","",IF(AU1377=BN$2,(SUMIF($BV$3:$BV1377,BN$2,$BW$3:$BW1377)-SUMIF($BX$3:$BX1377,BN$2,$BY$3:$BY1377))*AU$1,""))</f>
        <v/>
      </c>
      <c r="BO1377" s="13" t="str">
        <f>IF(AV1377="","",IF(AV1377=BO$2,(SUMIF($BV$3:$BV1377,BO$2,$BW$3:$BW1377)-SUMIF($BX$3:$BX1377,BO$2,$BY$3:$BY1377))*AV$1,""))</f>
        <v/>
      </c>
      <c r="BP1377" s="69"/>
      <c r="BQ1377" s="13" t="str">
        <f t="shared" si="792"/>
        <v/>
      </c>
      <c r="BR1377" s="75" t="str">
        <f t="shared" si="774"/>
        <v/>
      </c>
      <c r="BS1377" s="33" t="str">
        <f t="shared" si="780"/>
        <v/>
      </c>
      <c r="BT1377" s="42" t="str">
        <f t="shared" si="781"/>
        <v/>
      </c>
      <c r="BU1377" s="38" t="str">
        <f t="shared" si="782"/>
        <v/>
      </c>
      <c r="BV1377" s="30" t="str">
        <f t="shared" si="775"/>
        <v/>
      </c>
      <c r="BW1377" s="36" t="str">
        <f t="shared" si="776"/>
        <v/>
      </c>
      <c r="BX1377" s="36" t="str">
        <f t="shared" si="777"/>
        <v/>
      </c>
      <c r="BY1377" s="45" t="str">
        <f t="shared" si="778"/>
        <v/>
      </c>
      <c r="BZ1377" s="12" t="str">
        <f t="shared" si="783"/>
        <v/>
      </c>
      <c r="CA1377" s="47" t="str">
        <f t="shared" si="784"/>
        <v/>
      </c>
      <c r="CB1377" s="32" t="str">
        <f t="shared" si="785"/>
        <v/>
      </c>
      <c r="CC1377" s="32" t="str">
        <f t="shared" si="786"/>
        <v/>
      </c>
      <c r="CD1377" s="32" t="str">
        <f t="shared" si="787"/>
        <v/>
      </c>
      <c r="CE1377" s="48"/>
      <c r="CF1377" s="32" t="str">
        <f t="shared" si="793"/>
        <v/>
      </c>
      <c r="CG1377" s="32" t="str">
        <f t="shared" si="794"/>
        <v/>
      </c>
      <c r="CH1377" s="48"/>
    </row>
    <row r="1378" spans="2:86" ht="30" customHeight="1" x14ac:dyDescent="0.2">
      <c r="B1378" s="155"/>
      <c r="C1378" s="117"/>
      <c r="D1378" s="53"/>
      <c r="E1378" s="68"/>
      <c r="F1378" s="54"/>
      <c r="G1378" s="54"/>
      <c r="H1378" s="55"/>
      <c r="I1378" s="71"/>
      <c r="J1378" s="73"/>
      <c r="K1378" s="56"/>
      <c r="L1378" s="76" t="str">
        <f t="shared" si="797"/>
        <v/>
      </c>
      <c r="M1378" s="77" t="str">
        <f t="shared" si="767"/>
        <v/>
      </c>
      <c r="N1378" s="130" t="str">
        <f t="shared" si="788"/>
        <v/>
      </c>
      <c r="O1378" s="131" t="str">
        <f t="shared" si="798"/>
        <v/>
      </c>
      <c r="P1378" s="131" t="str">
        <f t="shared" si="798"/>
        <v/>
      </c>
      <c r="Q1378" s="131" t="str">
        <f t="shared" si="798"/>
        <v/>
      </c>
      <c r="R1378" s="131" t="str">
        <f t="shared" si="798"/>
        <v/>
      </c>
      <c r="S1378" s="131" t="str">
        <f t="shared" si="798"/>
        <v/>
      </c>
      <c r="T1378" s="131" t="str">
        <f t="shared" si="798"/>
        <v/>
      </c>
      <c r="U1378" s="131" t="str">
        <f t="shared" si="798"/>
        <v/>
      </c>
      <c r="V1378" s="14"/>
      <c r="W1378" s="17" t="str">
        <f>IF(C1378="",IF(OR(AND($H1378&lt;&gt;"",C1378=""),AND($F1377=$F1378,$AK1378&lt;&gt;""),COUNTA($H$3:$H$100002)&gt;COUNTA($H$3:$H1378),$AE1378&lt;&gt;""),W1377,""),C1378)</f>
        <v/>
      </c>
      <c r="X1378" s="17" t="str">
        <f>IF(D1378="",IF(OR(AND($H1378&lt;&gt;"",D1378=""),AND($F1377=$F1378,$AK1378&lt;&gt;""),COUNTA($H$3:$H$100002)&gt;COUNTA($H$3:$H1378),$AE1378&lt;&gt;""),X1377,""),D1378)</f>
        <v/>
      </c>
      <c r="Y1378" s="17" t="str">
        <f>IF(E1378="",IF(OR(AND($H1378&lt;&gt;"",E1378=""),AND($F1377=$F1378,$AK1378&lt;&gt;""),COUNTA($H$3:$H$100002)&gt;COUNTA($H$3:$H1378),$AE1378&lt;&gt;""),Y1377,""),E1378)</f>
        <v/>
      </c>
      <c r="Z1378" s="27" t="str">
        <f t="shared" si="768"/>
        <v/>
      </c>
      <c r="AA1378" s="2" t="str">
        <f>IF(F1378="","",COUNTA($F$3:F1378))</f>
        <v/>
      </c>
      <c r="AB1378" s="3" t="str">
        <f>IF(F1378="","",IFERROR(IF(F1378&lt;&gt;"",IFERROR(INDEX(設定!$C$3:$C$303,MATCH(F1378,設定!$C$3:$C$303,0),0),INDEX(設定!$C$3:$C$303,MATCH("*"&amp;F1378&amp;"*",設定!$C$3:$C$303,0),0)),""),"エラー"))</f>
        <v/>
      </c>
      <c r="AC1378" s="2" t="str">
        <f>IF(G1378="","",COUNTA($G$3:G1378))</f>
        <v/>
      </c>
      <c r="AD1378" s="3" t="str">
        <f>IF(G1378="","",IFERROR(IF(G1378&lt;&gt;"",IFERROR(INDEX(設定!$C$3:$C$303,MATCH(G1378,設定!$C$3:$C$303,0),0),INDEX(設定!$C$3:$C$303,MATCH("*"&amp;G1378&amp;"*",設定!$C$3:$C$303,0),0)),""),"エラー"))</f>
        <v/>
      </c>
      <c r="AE1378" s="3" t="str">
        <f>IFERROR(IF(AB1378="",IF(AND(H1378&lt;&gt;"",F1378=""),INDEX(AB$3:AB1378,MATCH(MAX(AA$3:AA1378),AA$3:AA1378,0),0),""),AB1378),"")</f>
        <v/>
      </c>
      <c r="AF1378" s="3" t="str">
        <f>IFERROR(IF(AD1378="",IF(AND(H1378&lt;&gt;"",G1378=""),INDEX(AD$3:AD1378,MATCH(MAX(AC$3:AC1378),AC$3:AC1378,0),0),""),AD1378),"")</f>
        <v/>
      </c>
      <c r="AG1378" s="2" t="str">
        <f>IF(AH1378="","",IF(OR(AH1378=AH1377,AH1378=AH1379),IF(AND(E1378="",AB1378="",AG1377&lt;&gt;""),MAX($AG$3:AG1377),MAX($AG$3:AG1377)+1),IF(AH1377=AH1378,AG1377,MAX($AG$3:AG1377)+1)))</f>
        <v/>
      </c>
      <c r="AH1378" s="12" t="str">
        <f t="shared" si="789"/>
        <v/>
      </c>
      <c r="AI1378" s="12" t="str">
        <f t="shared" si="769"/>
        <v/>
      </c>
      <c r="AJ1378" s="13" t="str">
        <f t="shared" si="770"/>
        <v/>
      </c>
      <c r="AK1378" s="13" t="str">
        <f t="shared" si="771"/>
        <v/>
      </c>
      <c r="AL1378" s="13" t="str">
        <f>IF(OR(AJ1378="",COUNTIF($AH$3:AH1378,AH1378)&lt;&gt;COUNTIF(AH$3:AH$100002,AH1378)),"",SUMIF(AH$3:AH$100002,AH1378,AJ$3:AJ$100002))</f>
        <v/>
      </c>
      <c r="AM1378" s="13" t="str">
        <f>IF(OR(AK1378="",COUNTIF($AH$3:AH1378,AH1378)&lt;&gt;COUNTIF(AH$3:AH$100002,AH1378)),"",SUMIF(AH$3:AH$100002,AH1378,AK$3:AK$100002))</f>
        <v/>
      </c>
      <c r="AO1378" s="13" t="str">
        <f t="shared" si="790"/>
        <v/>
      </c>
      <c r="AP1378" s="13" t="str">
        <f t="shared" si="790"/>
        <v/>
      </c>
      <c r="AQ1378" s="13" t="str">
        <f t="shared" si="790"/>
        <v/>
      </c>
      <c r="AR1378" s="13" t="str">
        <f t="shared" si="790"/>
        <v/>
      </c>
      <c r="AS1378" s="13" t="str">
        <f t="shared" si="791"/>
        <v/>
      </c>
      <c r="AT1378" s="13" t="str">
        <f t="shared" si="791"/>
        <v/>
      </c>
      <c r="AU1378" s="13" t="str">
        <f t="shared" si="791"/>
        <v/>
      </c>
      <c r="AV1378" s="13" t="str">
        <f t="shared" si="791"/>
        <v/>
      </c>
      <c r="AW1378" s="86" t="str">
        <f t="shared" si="772"/>
        <v/>
      </c>
      <c r="AX1378" s="59" t="str">
        <f t="shared" si="773"/>
        <v/>
      </c>
      <c r="AY1378" s="63" t="str">
        <f>IF(OR($BR1378="",BH1378=""),"",COUNT($BR$3:$BR1378))</f>
        <v/>
      </c>
      <c r="AZ1378" s="13" t="str">
        <f>IF(OR($BR1378="",BI1378=""),"",COUNT($BR$3:$BR1378))</f>
        <v/>
      </c>
      <c r="BA1378" s="13" t="str">
        <f>IF(OR($BR1378="",BJ1378=""),"",COUNT($BR$3:$BR1378))</f>
        <v/>
      </c>
      <c r="BB1378" s="13" t="str">
        <f>IF(OR($BR1378="",BK1378=""),"",COUNT($BR$3:$BR1378))</f>
        <v/>
      </c>
      <c r="BC1378" s="13" t="str">
        <f>IF(OR($BR1378="",BL1378=""),"",COUNT($BR$3:$BR1378))</f>
        <v/>
      </c>
      <c r="BD1378" s="13" t="str">
        <f>IF(OR($BR1378="",BM1378=""),"",COUNT($BR$3:$BR1378))</f>
        <v/>
      </c>
      <c r="BE1378" s="13" t="str">
        <f>IF(OR($BR1378="",BN1378=""),"",COUNT($BR$3:$BR1378))</f>
        <v/>
      </c>
      <c r="BF1378" s="13" t="str">
        <f>IF(OR($BR1378="",BO1378=""),"",COUNT($BR$3:$BR1378))</f>
        <v/>
      </c>
      <c r="BG1378" s="66" t="str">
        <f>IF(Z1378="","",COUNT($Z$3:Z1378))</f>
        <v/>
      </c>
      <c r="BH1378" s="13" t="str">
        <f>IF(AO1378="","",IF(AO1378=BH$2,(SUMIF($BV$3:$BV1378,BH$2,$BW$3:$BW1378)-SUMIF($BX$3:$BX1378,BH$2,$BY$3:$BY1378))*AO$1,""))</f>
        <v/>
      </c>
      <c r="BI1378" s="13" t="str">
        <f>IF(AP1378="","",IF(AP1378=BI$2,(SUMIF($BV$3:$BV1378,BI$2,$BW$3:$BW1378)-SUMIF($BX$3:$BX1378,BI$2,$BY$3:$BY1378))*AP$1,""))</f>
        <v/>
      </c>
      <c r="BJ1378" s="13" t="str">
        <f>IF(AQ1378="","",IF(AQ1378=BJ$2,(SUMIF($BV$3:$BV1378,BJ$2,$BW$3:$BW1378)-SUMIF($BX$3:$BX1378,BJ$2,$BY$3:$BY1378))*AQ$1,""))</f>
        <v/>
      </c>
      <c r="BK1378" s="13" t="str">
        <f>IF(AR1378="","",IF(AR1378=BK$2,(SUMIF($BV$3:$BV1378,BK$2,$BW$3:$BW1378)-SUMIF($BX$3:$BX1378,BK$2,$BY$3:$BY1378))*AR$1,""))</f>
        <v/>
      </c>
      <c r="BL1378" s="13" t="str">
        <f>IF(AS1378="","",IF(AS1378=BL$2,(SUMIF($BV$3:$BV1378,BL$2,$BW$3:$BW1378)-SUMIF($BX$3:$BX1378,BL$2,$BY$3:$BY1378))*AS$1,""))</f>
        <v/>
      </c>
      <c r="BM1378" s="13" t="str">
        <f>IF(AT1378="","",IF(AT1378=BM$2,(SUMIF($BV$3:$BV1378,BM$2,$BW$3:$BW1378)-SUMIF($BX$3:$BX1378,BM$2,$BY$3:$BY1378))*AT$1,""))</f>
        <v/>
      </c>
      <c r="BN1378" s="13" t="str">
        <f>IF(AU1378="","",IF(AU1378=BN$2,(SUMIF($BV$3:$BV1378,BN$2,$BW$3:$BW1378)-SUMIF($BX$3:$BX1378,BN$2,$BY$3:$BY1378))*AU$1,""))</f>
        <v/>
      </c>
      <c r="BO1378" s="13" t="str">
        <f>IF(AV1378="","",IF(AV1378=BO$2,(SUMIF($BV$3:$BV1378,BO$2,$BW$3:$BW1378)-SUMIF($BX$3:$BX1378,BO$2,$BY$3:$BY1378))*AV$1,""))</f>
        <v/>
      </c>
      <c r="BP1378" s="69"/>
      <c r="BQ1378" s="13" t="str">
        <f t="shared" si="792"/>
        <v/>
      </c>
      <c r="BR1378" s="75" t="str">
        <f t="shared" si="774"/>
        <v/>
      </c>
      <c r="BS1378" s="33" t="str">
        <f t="shared" si="780"/>
        <v/>
      </c>
      <c r="BT1378" s="42" t="str">
        <f t="shared" si="781"/>
        <v/>
      </c>
      <c r="BU1378" s="38" t="str">
        <f t="shared" si="782"/>
        <v/>
      </c>
      <c r="BV1378" s="30" t="str">
        <f t="shared" si="775"/>
        <v/>
      </c>
      <c r="BW1378" s="36" t="str">
        <f t="shared" si="776"/>
        <v/>
      </c>
      <c r="BX1378" s="36" t="str">
        <f t="shared" si="777"/>
        <v/>
      </c>
      <c r="BY1378" s="45" t="str">
        <f t="shared" si="778"/>
        <v/>
      </c>
      <c r="BZ1378" s="12" t="str">
        <f t="shared" si="783"/>
        <v/>
      </c>
      <c r="CA1378" s="47" t="str">
        <f t="shared" si="784"/>
        <v/>
      </c>
      <c r="CB1378" s="32" t="str">
        <f t="shared" si="785"/>
        <v/>
      </c>
      <c r="CC1378" s="32" t="str">
        <f t="shared" si="786"/>
        <v/>
      </c>
      <c r="CD1378" s="32" t="str">
        <f t="shared" si="787"/>
        <v/>
      </c>
      <c r="CE1378" s="48"/>
      <c r="CF1378" s="32" t="str">
        <f t="shared" si="793"/>
        <v/>
      </c>
      <c r="CG1378" s="32" t="str">
        <f t="shared" si="794"/>
        <v/>
      </c>
      <c r="CH1378" s="48"/>
    </row>
    <row r="1379" spans="2:86" ht="30" customHeight="1" x14ac:dyDescent="0.2">
      <c r="B1379" s="155"/>
      <c r="C1379" s="117"/>
      <c r="D1379" s="53"/>
      <c r="E1379" s="68"/>
      <c r="F1379" s="54"/>
      <c r="G1379" s="54"/>
      <c r="H1379" s="55"/>
      <c r="I1379" s="71"/>
      <c r="J1379" s="73"/>
      <c r="K1379" s="56"/>
      <c r="L1379" s="76" t="str">
        <f t="shared" si="797"/>
        <v/>
      </c>
      <c r="M1379" s="77" t="str">
        <f t="shared" si="767"/>
        <v/>
      </c>
      <c r="N1379" s="130" t="str">
        <f t="shared" si="788"/>
        <v/>
      </c>
      <c r="O1379" s="131" t="str">
        <f t="shared" si="798"/>
        <v/>
      </c>
      <c r="P1379" s="131" t="str">
        <f t="shared" si="798"/>
        <v/>
      </c>
      <c r="Q1379" s="131" t="str">
        <f t="shared" si="798"/>
        <v/>
      </c>
      <c r="R1379" s="131" t="str">
        <f t="shared" si="798"/>
        <v/>
      </c>
      <c r="S1379" s="131" t="str">
        <f t="shared" si="798"/>
        <v/>
      </c>
      <c r="T1379" s="131" t="str">
        <f t="shared" si="798"/>
        <v/>
      </c>
      <c r="U1379" s="131" t="str">
        <f t="shared" si="798"/>
        <v/>
      </c>
      <c r="V1379" s="14"/>
      <c r="W1379" s="17" t="str">
        <f>IF(C1379="",IF(OR(AND($H1379&lt;&gt;"",C1379=""),AND($F1378=$F1379,$AK1379&lt;&gt;""),COUNTA($H$3:$H$100002)&gt;COUNTA($H$3:$H1379),$AE1379&lt;&gt;""),W1378,""),C1379)</f>
        <v/>
      </c>
      <c r="X1379" s="17" t="str">
        <f>IF(D1379="",IF(OR(AND($H1379&lt;&gt;"",D1379=""),AND($F1378=$F1379,$AK1379&lt;&gt;""),COUNTA($H$3:$H$100002)&gt;COUNTA($H$3:$H1379),$AE1379&lt;&gt;""),X1378,""),D1379)</f>
        <v/>
      </c>
      <c r="Y1379" s="17" t="str">
        <f>IF(E1379="",IF(OR(AND($H1379&lt;&gt;"",E1379=""),AND($F1378=$F1379,$AK1379&lt;&gt;""),COUNTA($H$3:$H$100002)&gt;COUNTA($H$3:$H1379),$AE1379&lt;&gt;""),Y1378,""),E1379)</f>
        <v/>
      </c>
      <c r="Z1379" s="27" t="str">
        <f t="shared" si="768"/>
        <v/>
      </c>
      <c r="AA1379" s="2" t="str">
        <f>IF(F1379="","",COUNTA($F$3:F1379))</f>
        <v/>
      </c>
      <c r="AB1379" s="3" t="str">
        <f>IF(F1379="","",IFERROR(IF(F1379&lt;&gt;"",IFERROR(INDEX(設定!$C$3:$C$303,MATCH(F1379,設定!$C$3:$C$303,0),0),INDEX(設定!$C$3:$C$303,MATCH("*"&amp;F1379&amp;"*",設定!$C$3:$C$303,0),0)),""),"エラー"))</f>
        <v/>
      </c>
      <c r="AC1379" s="2" t="str">
        <f>IF(G1379="","",COUNTA($G$3:G1379))</f>
        <v/>
      </c>
      <c r="AD1379" s="3" t="str">
        <f>IF(G1379="","",IFERROR(IF(G1379&lt;&gt;"",IFERROR(INDEX(設定!$C$3:$C$303,MATCH(G1379,設定!$C$3:$C$303,0),0),INDEX(設定!$C$3:$C$303,MATCH("*"&amp;G1379&amp;"*",設定!$C$3:$C$303,0),0)),""),"エラー"))</f>
        <v/>
      </c>
      <c r="AE1379" s="3" t="str">
        <f>IFERROR(IF(AB1379="",IF(AND(H1379&lt;&gt;"",F1379=""),INDEX(AB$3:AB1379,MATCH(MAX(AA$3:AA1379),AA$3:AA1379,0),0),""),AB1379),"")</f>
        <v/>
      </c>
      <c r="AF1379" s="3" t="str">
        <f>IFERROR(IF(AD1379="",IF(AND(H1379&lt;&gt;"",G1379=""),INDEX(AD$3:AD1379,MATCH(MAX(AC$3:AC1379),AC$3:AC1379,0),0),""),AD1379),"")</f>
        <v/>
      </c>
      <c r="AG1379" s="2" t="str">
        <f>IF(AH1379="","",IF(OR(AH1379=AH1378,AH1379=AH1380),IF(AND(E1379="",AB1379="",AG1378&lt;&gt;""),MAX($AG$3:AG1378),MAX($AG$3:AG1378)+1),IF(AH1378=AH1379,AG1378,MAX($AG$3:AG1378)+1)))</f>
        <v/>
      </c>
      <c r="AH1379" s="12" t="str">
        <f t="shared" si="789"/>
        <v/>
      </c>
      <c r="AI1379" s="12" t="str">
        <f t="shared" si="769"/>
        <v/>
      </c>
      <c r="AJ1379" s="13" t="str">
        <f t="shared" si="770"/>
        <v/>
      </c>
      <c r="AK1379" s="13" t="str">
        <f t="shared" si="771"/>
        <v/>
      </c>
      <c r="AL1379" s="13" t="str">
        <f>IF(OR(AJ1379="",COUNTIF($AH$3:AH1379,AH1379)&lt;&gt;COUNTIF(AH$3:AH$100002,AH1379)),"",SUMIF(AH$3:AH$100002,AH1379,AJ$3:AJ$100002))</f>
        <v/>
      </c>
      <c r="AM1379" s="13" t="str">
        <f>IF(OR(AK1379="",COUNTIF($AH$3:AH1379,AH1379)&lt;&gt;COUNTIF(AH$3:AH$100002,AH1379)),"",SUMIF(AH$3:AH$100002,AH1379,AK$3:AK$100002))</f>
        <v/>
      </c>
      <c r="AO1379" s="13" t="str">
        <f t="shared" si="790"/>
        <v/>
      </c>
      <c r="AP1379" s="13" t="str">
        <f t="shared" si="790"/>
        <v/>
      </c>
      <c r="AQ1379" s="13" t="str">
        <f t="shared" si="790"/>
        <v/>
      </c>
      <c r="AR1379" s="13" t="str">
        <f t="shared" si="790"/>
        <v/>
      </c>
      <c r="AS1379" s="13" t="str">
        <f t="shared" si="791"/>
        <v/>
      </c>
      <c r="AT1379" s="13" t="str">
        <f t="shared" si="791"/>
        <v/>
      </c>
      <c r="AU1379" s="13" t="str">
        <f t="shared" si="791"/>
        <v/>
      </c>
      <c r="AV1379" s="13" t="str">
        <f t="shared" si="791"/>
        <v/>
      </c>
      <c r="AW1379" s="86" t="str">
        <f t="shared" si="772"/>
        <v/>
      </c>
      <c r="AX1379" s="59" t="str">
        <f t="shared" si="773"/>
        <v/>
      </c>
      <c r="AY1379" s="63" t="str">
        <f>IF(OR($BR1379="",BH1379=""),"",COUNT($BR$3:$BR1379))</f>
        <v/>
      </c>
      <c r="AZ1379" s="13" t="str">
        <f>IF(OR($BR1379="",BI1379=""),"",COUNT($BR$3:$BR1379))</f>
        <v/>
      </c>
      <c r="BA1379" s="13" t="str">
        <f>IF(OR($BR1379="",BJ1379=""),"",COUNT($BR$3:$BR1379))</f>
        <v/>
      </c>
      <c r="BB1379" s="13" t="str">
        <f>IF(OR($BR1379="",BK1379=""),"",COUNT($BR$3:$BR1379))</f>
        <v/>
      </c>
      <c r="BC1379" s="13" t="str">
        <f>IF(OR($BR1379="",BL1379=""),"",COUNT($BR$3:$BR1379))</f>
        <v/>
      </c>
      <c r="BD1379" s="13" t="str">
        <f>IF(OR($BR1379="",BM1379=""),"",COUNT($BR$3:$BR1379))</f>
        <v/>
      </c>
      <c r="BE1379" s="13" t="str">
        <f>IF(OR($BR1379="",BN1379=""),"",COUNT($BR$3:$BR1379))</f>
        <v/>
      </c>
      <c r="BF1379" s="13" t="str">
        <f>IF(OR($BR1379="",BO1379=""),"",COUNT($BR$3:$BR1379))</f>
        <v/>
      </c>
      <c r="BG1379" s="66" t="str">
        <f>IF(Z1379="","",COUNT($Z$3:Z1379))</f>
        <v/>
      </c>
      <c r="BH1379" s="13" t="str">
        <f>IF(AO1379="","",IF(AO1379=BH$2,(SUMIF($BV$3:$BV1379,BH$2,$BW$3:$BW1379)-SUMIF($BX$3:$BX1379,BH$2,$BY$3:$BY1379))*AO$1,""))</f>
        <v/>
      </c>
      <c r="BI1379" s="13" t="str">
        <f>IF(AP1379="","",IF(AP1379=BI$2,(SUMIF($BV$3:$BV1379,BI$2,$BW$3:$BW1379)-SUMIF($BX$3:$BX1379,BI$2,$BY$3:$BY1379))*AP$1,""))</f>
        <v/>
      </c>
      <c r="BJ1379" s="13" t="str">
        <f>IF(AQ1379="","",IF(AQ1379=BJ$2,(SUMIF($BV$3:$BV1379,BJ$2,$BW$3:$BW1379)-SUMIF($BX$3:$BX1379,BJ$2,$BY$3:$BY1379))*AQ$1,""))</f>
        <v/>
      </c>
      <c r="BK1379" s="13" t="str">
        <f>IF(AR1379="","",IF(AR1379=BK$2,(SUMIF($BV$3:$BV1379,BK$2,$BW$3:$BW1379)-SUMIF($BX$3:$BX1379,BK$2,$BY$3:$BY1379))*AR$1,""))</f>
        <v/>
      </c>
      <c r="BL1379" s="13" t="str">
        <f>IF(AS1379="","",IF(AS1379=BL$2,(SUMIF($BV$3:$BV1379,BL$2,$BW$3:$BW1379)-SUMIF($BX$3:$BX1379,BL$2,$BY$3:$BY1379))*AS$1,""))</f>
        <v/>
      </c>
      <c r="BM1379" s="13" t="str">
        <f>IF(AT1379="","",IF(AT1379=BM$2,(SUMIF($BV$3:$BV1379,BM$2,$BW$3:$BW1379)-SUMIF($BX$3:$BX1379,BM$2,$BY$3:$BY1379))*AT$1,""))</f>
        <v/>
      </c>
      <c r="BN1379" s="13" t="str">
        <f>IF(AU1379="","",IF(AU1379=BN$2,(SUMIF($BV$3:$BV1379,BN$2,$BW$3:$BW1379)-SUMIF($BX$3:$BX1379,BN$2,$BY$3:$BY1379))*AU$1,""))</f>
        <v/>
      </c>
      <c r="BO1379" s="13" t="str">
        <f>IF(AV1379="","",IF(AV1379=BO$2,(SUMIF($BV$3:$BV1379,BO$2,$BW$3:$BW1379)-SUMIF($BX$3:$BX1379,BO$2,$BY$3:$BY1379))*AV$1,""))</f>
        <v/>
      </c>
      <c r="BP1379" s="69"/>
      <c r="BQ1379" s="13" t="str">
        <f t="shared" si="792"/>
        <v/>
      </c>
      <c r="BR1379" s="75" t="str">
        <f t="shared" si="774"/>
        <v/>
      </c>
      <c r="BS1379" s="33" t="str">
        <f t="shared" si="780"/>
        <v/>
      </c>
      <c r="BT1379" s="42" t="str">
        <f t="shared" si="781"/>
        <v/>
      </c>
      <c r="BU1379" s="38" t="str">
        <f t="shared" si="782"/>
        <v/>
      </c>
      <c r="BV1379" s="30" t="str">
        <f t="shared" si="775"/>
        <v/>
      </c>
      <c r="BW1379" s="36" t="str">
        <f t="shared" si="776"/>
        <v/>
      </c>
      <c r="BX1379" s="36" t="str">
        <f t="shared" si="777"/>
        <v/>
      </c>
      <c r="BY1379" s="45" t="str">
        <f t="shared" si="778"/>
        <v/>
      </c>
      <c r="BZ1379" s="12" t="str">
        <f t="shared" si="783"/>
        <v/>
      </c>
      <c r="CA1379" s="47" t="str">
        <f t="shared" si="784"/>
        <v/>
      </c>
      <c r="CB1379" s="32" t="str">
        <f t="shared" si="785"/>
        <v/>
      </c>
      <c r="CC1379" s="32" t="str">
        <f t="shared" si="786"/>
        <v/>
      </c>
      <c r="CD1379" s="32" t="str">
        <f t="shared" si="787"/>
        <v/>
      </c>
      <c r="CE1379" s="48"/>
      <c r="CF1379" s="32" t="str">
        <f t="shared" si="793"/>
        <v/>
      </c>
      <c r="CG1379" s="32" t="str">
        <f t="shared" si="794"/>
        <v/>
      </c>
      <c r="CH1379" s="48"/>
    </row>
    <row r="1380" spans="2:86" ht="30" customHeight="1" x14ac:dyDescent="0.2">
      <c r="B1380" s="155"/>
      <c r="C1380" s="117"/>
      <c r="D1380" s="53"/>
      <c r="E1380" s="68"/>
      <c r="F1380" s="54"/>
      <c r="G1380" s="54"/>
      <c r="H1380" s="55"/>
      <c r="I1380" s="71"/>
      <c r="J1380" s="73"/>
      <c r="K1380" s="56"/>
      <c r="L1380" s="76" t="str">
        <f t="shared" si="797"/>
        <v/>
      </c>
      <c r="M1380" s="77" t="str">
        <f t="shared" si="767"/>
        <v/>
      </c>
      <c r="N1380" s="130" t="str">
        <f t="shared" si="788"/>
        <v/>
      </c>
      <c r="O1380" s="131" t="str">
        <f t="shared" si="798"/>
        <v/>
      </c>
      <c r="P1380" s="131" t="str">
        <f t="shared" si="798"/>
        <v/>
      </c>
      <c r="Q1380" s="131" t="str">
        <f t="shared" si="798"/>
        <v/>
      </c>
      <c r="R1380" s="131" t="str">
        <f t="shared" si="798"/>
        <v/>
      </c>
      <c r="S1380" s="131" t="str">
        <f t="shared" si="798"/>
        <v/>
      </c>
      <c r="T1380" s="131" t="str">
        <f t="shared" si="798"/>
        <v/>
      </c>
      <c r="U1380" s="131" t="str">
        <f t="shared" si="798"/>
        <v/>
      </c>
      <c r="V1380" s="14"/>
      <c r="W1380" s="17" t="str">
        <f>IF(C1380="",IF(OR(AND($H1380&lt;&gt;"",C1380=""),AND($F1379=$F1380,$AK1380&lt;&gt;""),COUNTA($H$3:$H$100002)&gt;COUNTA($H$3:$H1380),$AE1380&lt;&gt;""),W1379,""),C1380)</f>
        <v/>
      </c>
      <c r="X1380" s="17" t="str">
        <f>IF(D1380="",IF(OR(AND($H1380&lt;&gt;"",D1380=""),AND($F1379=$F1380,$AK1380&lt;&gt;""),COUNTA($H$3:$H$100002)&gt;COUNTA($H$3:$H1380),$AE1380&lt;&gt;""),X1379,""),D1380)</f>
        <v/>
      </c>
      <c r="Y1380" s="17" t="str">
        <f>IF(E1380="",IF(OR(AND($H1380&lt;&gt;"",E1380=""),AND($F1379=$F1380,$AK1380&lt;&gt;""),COUNTA($H$3:$H$100002)&gt;COUNTA($H$3:$H1380),$AE1380&lt;&gt;""),Y1379,""),E1380)</f>
        <v/>
      </c>
      <c r="Z1380" s="27" t="str">
        <f t="shared" si="768"/>
        <v/>
      </c>
      <c r="AA1380" s="2" t="str">
        <f>IF(F1380="","",COUNTA($F$3:F1380))</f>
        <v/>
      </c>
      <c r="AB1380" s="3" t="str">
        <f>IF(F1380="","",IFERROR(IF(F1380&lt;&gt;"",IFERROR(INDEX(設定!$C$3:$C$303,MATCH(F1380,設定!$C$3:$C$303,0),0),INDEX(設定!$C$3:$C$303,MATCH("*"&amp;F1380&amp;"*",設定!$C$3:$C$303,0),0)),""),"エラー"))</f>
        <v/>
      </c>
      <c r="AC1380" s="2" t="str">
        <f>IF(G1380="","",COUNTA($G$3:G1380))</f>
        <v/>
      </c>
      <c r="AD1380" s="3" t="str">
        <f>IF(G1380="","",IFERROR(IF(G1380&lt;&gt;"",IFERROR(INDEX(設定!$C$3:$C$303,MATCH(G1380,設定!$C$3:$C$303,0),0),INDEX(設定!$C$3:$C$303,MATCH("*"&amp;G1380&amp;"*",設定!$C$3:$C$303,0),0)),""),"エラー"))</f>
        <v/>
      </c>
      <c r="AE1380" s="3" t="str">
        <f>IFERROR(IF(AB1380="",IF(AND(H1380&lt;&gt;"",F1380=""),INDEX(AB$3:AB1380,MATCH(MAX(AA$3:AA1380),AA$3:AA1380,0),0),""),AB1380),"")</f>
        <v/>
      </c>
      <c r="AF1380" s="3" t="str">
        <f>IFERROR(IF(AD1380="",IF(AND(H1380&lt;&gt;"",G1380=""),INDEX(AD$3:AD1380,MATCH(MAX(AC$3:AC1380),AC$3:AC1380,0),0),""),AD1380),"")</f>
        <v/>
      </c>
      <c r="AG1380" s="2" t="str">
        <f>IF(AH1380="","",IF(OR(AH1380=AH1379,AH1380=AH1381),IF(AND(E1380="",AB1380="",AG1379&lt;&gt;""),MAX($AG$3:AG1379),MAX($AG$3:AG1379)+1),IF(AH1379=AH1380,AG1379,MAX($AG$3:AG1379)+1)))</f>
        <v/>
      </c>
      <c r="AH1380" s="12" t="str">
        <f t="shared" si="789"/>
        <v/>
      </c>
      <c r="AI1380" s="12" t="str">
        <f t="shared" si="769"/>
        <v/>
      </c>
      <c r="AJ1380" s="13" t="str">
        <f t="shared" si="770"/>
        <v/>
      </c>
      <c r="AK1380" s="13" t="str">
        <f t="shared" si="771"/>
        <v/>
      </c>
      <c r="AL1380" s="13" t="str">
        <f>IF(OR(AJ1380="",COUNTIF($AH$3:AH1380,AH1380)&lt;&gt;COUNTIF(AH$3:AH$100002,AH1380)),"",SUMIF(AH$3:AH$100002,AH1380,AJ$3:AJ$100002))</f>
        <v/>
      </c>
      <c r="AM1380" s="13" t="str">
        <f>IF(OR(AK1380="",COUNTIF($AH$3:AH1380,AH1380)&lt;&gt;COUNTIF(AH$3:AH$100002,AH1380)),"",SUMIF(AH$3:AH$100002,AH1380,AK$3:AK$100002))</f>
        <v/>
      </c>
      <c r="AO1380" s="13" t="str">
        <f t="shared" si="790"/>
        <v/>
      </c>
      <c r="AP1380" s="13" t="str">
        <f t="shared" si="790"/>
        <v/>
      </c>
      <c r="AQ1380" s="13" t="str">
        <f t="shared" si="790"/>
        <v/>
      </c>
      <c r="AR1380" s="13" t="str">
        <f t="shared" si="790"/>
        <v/>
      </c>
      <c r="AS1380" s="13" t="str">
        <f t="shared" si="791"/>
        <v/>
      </c>
      <c r="AT1380" s="13" t="str">
        <f t="shared" si="791"/>
        <v/>
      </c>
      <c r="AU1380" s="13" t="str">
        <f t="shared" si="791"/>
        <v/>
      </c>
      <c r="AV1380" s="13" t="str">
        <f t="shared" si="791"/>
        <v/>
      </c>
      <c r="AW1380" s="86" t="str">
        <f t="shared" si="772"/>
        <v/>
      </c>
      <c r="AX1380" s="59" t="str">
        <f t="shared" si="773"/>
        <v/>
      </c>
      <c r="AY1380" s="63" t="str">
        <f>IF(OR($BR1380="",BH1380=""),"",COUNT($BR$3:$BR1380))</f>
        <v/>
      </c>
      <c r="AZ1380" s="13" t="str">
        <f>IF(OR($BR1380="",BI1380=""),"",COUNT($BR$3:$BR1380))</f>
        <v/>
      </c>
      <c r="BA1380" s="13" t="str">
        <f>IF(OR($BR1380="",BJ1380=""),"",COUNT($BR$3:$BR1380))</f>
        <v/>
      </c>
      <c r="BB1380" s="13" t="str">
        <f>IF(OR($BR1380="",BK1380=""),"",COUNT($BR$3:$BR1380))</f>
        <v/>
      </c>
      <c r="BC1380" s="13" t="str">
        <f>IF(OR($BR1380="",BL1380=""),"",COUNT($BR$3:$BR1380))</f>
        <v/>
      </c>
      <c r="BD1380" s="13" t="str">
        <f>IF(OR($BR1380="",BM1380=""),"",COUNT($BR$3:$BR1380))</f>
        <v/>
      </c>
      <c r="BE1380" s="13" t="str">
        <f>IF(OR($BR1380="",BN1380=""),"",COUNT($BR$3:$BR1380))</f>
        <v/>
      </c>
      <c r="BF1380" s="13" t="str">
        <f>IF(OR($BR1380="",BO1380=""),"",COUNT($BR$3:$BR1380))</f>
        <v/>
      </c>
      <c r="BG1380" s="66" t="str">
        <f>IF(Z1380="","",COUNT($Z$3:Z1380))</f>
        <v/>
      </c>
      <c r="BH1380" s="13" t="str">
        <f>IF(AO1380="","",IF(AO1380=BH$2,(SUMIF($BV$3:$BV1380,BH$2,$BW$3:$BW1380)-SUMIF($BX$3:$BX1380,BH$2,$BY$3:$BY1380))*AO$1,""))</f>
        <v/>
      </c>
      <c r="BI1380" s="13" t="str">
        <f>IF(AP1380="","",IF(AP1380=BI$2,(SUMIF($BV$3:$BV1380,BI$2,$BW$3:$BW1380)-SUMIF($BX$3:$BX1380,BI$2,$BY$3:$BY1380))*AP$1,""))</f>
        <v/>
      </c>
      <c r="BJ1380" s="13" t="str">
        <f>IF(AQ1380="","",IF(AQ1380=BJ$2,(SUMIF($BV$3:$BV1380,BJ$2,$BW$3:$BW1380)-SUMIF($BX$3:$BX1380,BJ$2,$BY$3:$BY1380))*AQ$1,""))</f>
        <v/>
      </c>
      <c r="BK1380" s="13" t="str">
        <f>IF(AR1380="","",IF(AR1380=BK$2,(SUMIF($BV$3:$BV1380,BK$2,$BW$3:$BW1380)-SUMIF($BX$3:$BX1380,BK$2,$BY$3:$BY1380))*AR$1,""))</f>
        <v/>
      </c>
      <c r="BL1380" s="13" t="str">
        <f>IF(AS1380="","",IF(AS1380=BL$2,(SUMIF($BV$3:$BV1380,BL$2,$BW$3:$BW1380)-SUMIF($BX$3:$BX1380,BL$2,$BY$3:$BY1380))*AS$1,""))</f>
        <v/>
      </c>
      <c r="BM1380" s="13" t="str">
        <f>IF(AT1380="","",IF(AT1380=BM$2,(SUMIF($BV$3:$BV1380,BM$2,$BW$3:$BW1380)-SUMIF($BX$3:$BX1380,BM$2,$BY$3:$BY1380))*AT$1,""))</f>
        <v/>
      </c>
      <c r="BN1380" s="13" t="str">
        <f>IF(AU1380="","",IF(AU1380=BN$2,(SUMIF($BV$3:$BV1380,BN$2,$BW$3:$BW1380)-SUMIF($BX$3:$BX1380,BN$2,$BY$3:$BY1380))*AU$1,""))</f>
        <v/>
      </c>
      <c r="BO1380" s="13" t="str">
        <f>IF(AV1380="","",IF(AV1380=BO$2,(SUMIF($BV$3:$BV1380,BO$2,$BW$3:$BW1380)-SUMIF($BX$3:$BX1380,BO$2,$BY$3:$BY1380))*AV$1,""))</f>
        <v/>
      </c>
      <c r="BP1380" s="69"/>
      <c r="BQ1380" s="13" t="str">
        <f t="shared" si="792"/>
        <v/>
      </c>
      <c r="BR1380" s="75" t="str">
        <f t="shared" si="774"/>
        <v/>
      </c>
      <c r="BS1380" s="33" t="str">
        <f t="shared" si="780"/>
        <v/>
      </c>
      <c r="BT1380" s="42" t="str">
        <f t="shared" si="781"/>
        <v/>
      </c>
      <c r="BU1380" s="38" t="str">
        <f t="shared" si="782"/>
        <v/>
      </c>
      <c r="BV1380" s="30" t="str">
        <f t="shared" si="775"/>
        <v/>
      </c>
      <c r="BW1380" s="36" t="str">
        <f t="shared" si="776"/>
        <v/>
      </c>
      <c r="BX1380" s="36" t="str">
        <f t="shared" si="777"/>
        <v/>
      </c>
      <c r="BY1380" s="45" t="str">
        <f t="shared" si="778"/>
        <v/>
      </c>
      <c r="BZ1380" s="12" t="str">
        <f t="shared" si="783"/>
        <v/>
      </c>
      <c r="CA1380" s="47" t="str">
        <f t="shared" si="784"/>
        <v/>
      </c>
      <c r="CB1380" s="32" t="str">
        <f t="shared" si="785"/>
        <v/>
      </c>
      <c r="CC1380" s="32" t="str">
        <f t="shared" si="786"/>
        <v/>
      </c>
      <c r="CD1380" s="32" t="str">
        <f t="shared" si="787"/>
        <v/>
      </c>
      <c r="CE1380" s="48"/>
      <c r="CF1380" s="32" t="str">
        <f t="shared" si="793"/>
        <v/>
      </c>
      <c r="CG1380" s="32" t="str">
        <f t="shared" si="794"/>
        <v/>
      </c>
      <c r="CH1380" s="48"/>
    </row>
    <row r="1381" spans="2:86" ht="30" customHeight="1" x14ac:dyDescent="0.2">
      <c r="B1381" s="155"/>
      <c r="C1381" s="117"/>
      <c r="D1381" s="53"/>
      <c r="E1381" s="68"/>
      <c r="F1381" s="54"/>
      <c r="G1381" s="54"/>
      <c r="H1381" s="55"/>
      <c r="I1381" s="71"/>
      <c r="J1381" s="73"/>
      <c r="K1381" s="56"/>
      <c r="L1381" s="76" t="str">
        <f t="shared" si="797"/>
        <v/>
      </c>
      <c r="M1381" s="77" t="str">
        <f t="shared" si="767"/>
        <v/>
      </c>
      <c r="N1381" s="130" t="str">
        <f t="shared" si="788"/>
        <v/>
      </c>
      <c r="O1381" s="131" t="str">
        <f t="shared" si="798"/>
        <v/>
      </c>
      <c r="P1381" s="131" t="str">
        <f t="shared" si="798"/>
        <v/>
      </c>
      <c r="Q1381" s="131" t="str">
        <f t="shared" si="798"/>
        <v/>
      </c>
      <c r="R1381" s="131" t="str">
        <f t="shared" si="798"/>
        <v/>
      </c>
      <c r="S1381" s="131" t="str">
        <f t="shared" si="798"/>
        <v/>
      </c>
      <c r="T1381" s="131" t="str">
        <f t="shared" si="798"/>
        <v/>
      </c>
      <c r="U1381" s="131" t="str">
        <f t="shared" si="798"/>
        <v/>
      </c>
      <c r="V1381" s="14"/>
      <c r="W1381" s="17" t="str">
        <f>IF(C1381="",IF(OR(AND($H1381&lt;&gt;"",C1381=""),AND($F1380=$F1381,$AK1381&lt;&gt;""),COUNTA($H$3:$H$100002)&gt;COUNTA($H$3:$H1381),$AE1381&lt;&gt;""),W1380,""),C1381)</f>
        <v/>
      </c>
      <c r="X1381" s="17" t="str">
        <f>IF(D1381="",IF(OR(AND($H1381&lt;&gt;"",D1381=""),AND($F1380=$F1381,$AK1381&lt;&gt;""),COUNTA($H$3:$H$100002)&gt;COUNTA($H$3:$H1381),$AE1381&lt;&gt;""),X1380,""),D1381)</f>
        <v/>
      </c>
      <c r="Y1381" s="17" t="str">
        <f>IF(E1381="",IF(OR(AND($H1381&lt;&gt;"",E1381=""),AND($F1380=$F1381,$AK1381&lt;&gt;""),COUNTA($H$3:$H$100002)&gt;COUNTA($H$3:$H1381),$AE1381&lt;&gt;""),Y1380,""),E1381)</f>
        <v/>
      </c>
      <c r="Z1381" s="27" t="str">
        <f t="shared" si="768"/>
        <v/>
      </c>
      <c r="AA1381" s="2" t="str">
        <f>IF(F1381="","",COUNTA($F$3:F1381))</f>
        <v/>
      </c>
      <c r="AB1381" s="3" t="str">
        <f>IF(F1381="","",IFERROR(IF(F1381&lt;&gt;"",IFERROR(INDEX(設定!$C$3:$C$303,MATCH(F1381,設定!$C$3:$C$303,0),0),INDEX(設定!$C$3:$C$303,MATCH("*"&amp;F1381&amp;"*",設定!$C$3:$C$303,0),0)),""),"エラー"))</f>
        <v/>
      </c>
      <c r="AC1381" s="2" t="str">
        <f>IF(G1381="","",COUNTA($G$3:G1381))</f>
        <v/>
      </c>
      <c r="AD1381" s="3" t="str">
        <f>IF(G1381="","",IFERROR(IF(G1381&lt;&gt;"",IFERROR(INDEX(設定!$C$3:$C$303,MATCH(G1381,設定!$C$3:$C$303,0),0),INDEX(設定!$C$3:$C$303,MATCH("*"&amp;G1381&amp;"*",設定!$C$3:$C$303,0),0)),""),"エラー"))</f>
        <v/>
      </c>
      <c r="AE1381" s="3" t="str">
        <f>IFERROR(IF(AB1381="",IF(AND(H1381&lt;&gt;"",F1381=""),INDEX(AB$3:AB1381,MATCH(MAX(AA$3:AA1381),AA$3:AA1381,0),0),""),AB1381),"")</f>
        <v/>
      </c>
      <c r="AF1381" s="3" t="str">
        <f>IFERROR(IF(AD1381="",IF(AND(H1381&lt;&gt;"",G1381=""),INDEX(AD$3:AD1381,MATCH(MAX(AC$3:AC1381),AC$3:AC1381,0),0),""),AD1381),"")</f>
        <v/>
      </c>
      <c r="AG1381" s="2" t="str">
        <f>IF(AH1381="","",IF(OR(AH1381=AH1380,AH1381=AH1382),IF(AND(E1381="",AB1381="",AG1380&lt;&gt;""),MAX($AG$3:AG1380),MAX($AG$3:AG1380)+1),IF(AH1380=AH1381,AG1380,MAX($AG$3:AG1380)+1)))</f>
        <v/>
      </c>
      <c r="AH1381" s="12" t="str">
        <f t="shared" si="789"/>
        <v/>
      </c>
      <c r="AI1381" s="12" t="str">
        <f t="shared" si="769"/>
        <v/>
      </c>
      <c r="AJ1381" s="13" t="str">
        <f t="shared" si="770"/>
        <v/>
      </c>
      <c r="AK1381" s="13" t="str">
        <f t="shared" si="771"/>
        <v/>
      </c>
      <c r="AL1381" s="13" t="str">
        <f>IF(OR(AJ1381="",COUNTIF($AH$3:AH1381,AH1381)&lt;&gt;COUNTIF(AH$3:AH$100002,AH1381)),"",SUMIF(AH$3:AH$100002,AH1381,AJ$3:AJ$100002))</f>
        <v/>
      </c>
      <c r="AM1381" s="13" t="str">
        <f>IF(OR(AK1381="",COUNTIF($AH$3:AH1381,AH1381)&lt;&gt;COUNTIF(AH$3:AH$100002,AH1381)),"",SUMIF(AH$3:AH$100002,AH1381,AK$3:AK$100002))</f>
        <v/>
      </c>
      <c r="AO1381" s="13" t="str">
        <f t="shared" si="790"/>
        <v/>
      </c>
      <c r="AP1381" s="13" t="str">
        <f t="shared" si="790"/>
        <v/>
      </c>
      <c r="AQ1381" s="13" t="str">
        <f t="shared" si="790"/>
        <v/>
      </c>
      <c r="AR1381" s="13" t="str">
        <f t="shared" si="790"/>
        <v/>
      </c>
      <c r="AS1381" s="13" t="str">
        <f t="shared" si="791"/>
        <v/>
      </c>
      <c r="AT1381" s="13" t="str">
        <f t="shared" si="791"/>
        <v/>
      </c>
      <c r="AU1381" s="13" t="str">
        <f t="shared" si="791"/>
        <v/>
      </c>
      <c r="AV1381" s="13" t="str">
        <f t="shared" si="791"/>
        <v/>
      </c>
      <c r="AW1381" s="86" t="str">
        <f t="shared" si="772"/>
        <v/>
      </c>
      <c r="AX1381" s="59" t="str">
        <f t="shared" si="773"/>
        <v/>
      </c>
      <c r="AY1381" s="63" t="str">
        <f>IF(OR($BR1381="",BH1381=""),"",COUNT($BR$3:$BR1381))</f>
        <v/>
      </c>
      <c r="AZ1381" s="13" t="str">
        <f>IF(OR($BR1381="",BI1381=""),"",COUNT($BR$3:$BR1381))</f>
        <v/>
      </c>
      <c r="BA1381" s="13" t="str">
        <f>IF(OR($BR1381="",BJ1381=""),"",COUNT($BR$3:$BR1381))</f>
        <v/>
      </c>
      <c r="BB1381" s="13" t="str">
        <f>IF(OR($BR1381="",BK1381=""),"",COUNT($BR$3:$BR1381))</f>
        <v/>
      </c>
      <c r="BC1381" s="13" t="str">
        <f>IF(OR($BR1381="",BL1381=""),"",COUNT($BR$3:$BR1381))</f>
        <v/>
      </c>
      <c r="BD1381" s="13" t="str">
        <f>IF(OR($BR1381="",BM1381=""),"",COUNT($BR$3:$BR1381))</f>
        <v/>
      </c>
      <c r="BE1381" s="13" t="str">
        <f>IF(OR($BR1381="",BN1381=""),"",COUNT($BR$3:$BR1381))</f>
        <v/>
      </c>
      <c r="BF1381" s="13" t="str">
        <f>IF(OR($BR1381="",BO1381=""),"",COUNT($BR$3:$BR1381))</f>
        <v/>
      </c>
      <c r="BG1381" s="66" t="str">
        <f>IF(Z1381="","",COUNT($Z$3:Z1381))</f>
        <v/>
      </c>
      <c r="BH1381" s="13" t="str">
        <f>IF(AO1381="","",IF(AO1381=BH$2,(SUMIF($BV$3:$BV1381,BH$2,$BW$3:$BW1381)-SUMIF($BX$3:$BX1381,BH$2,$BY$3:$BY1381))*AO$1,""))</f>
        <v/>
      </c>
      <c r="BI1381" s="13" t="str">
        <f>IF(AP1381="","",IF(AP1381=BI$2,(SUMIF($BV$3:$BV1381,BI$2,$BW$3:$BW1381)-SUMIF($BX$3:$BX1381,BI$2,$BY$3:$BY1381))*AP$1,""))</f>
        <v/>
      </c>
      <c r="BJ1381" s="13" t="str">
        <f>IF(AQ1381="","",IF(AQ1381=BJ$2,(SUMIF($BV$3:$BV1381,BJ$2,$BW$3:$BW1381)-SUMIF($BX$3:$BX1381,BJ$2,$BY$3:$BY1381))*AQ$1,""))</f>
        <v/>
      </c>
      <c r="BK1381" s="13" t="str">
        <f>IF(AR1381="","",IF(AR1381=BK$2,(SUMIF($BV$3:$BV1381,BK$2,$BW$3:$BW1381)-SUMIF($BX$3:$BX1381,BK$2,$BY$3:$BY1381))*AR$1,""))</f>
        <v/>
      </c>
      <c r="BL1381" s="13" t="str">
        <f>IF(AS1381="","",IF(AS1381=BL$2,(SUMIF($BV$3:$BV1381,BL$2,$BW$3:$BW1381)-SUMIF($BX$3:$BX1381,BL$2,$BY$3:$BY1381))*AS$1,""))</f>
        <v/>
      </c>
      <c r="BM1381" s="13" t="str">
        <f>IF(AT1381="","",IF(AT1381=BM$2,(SUMIF($BV$3:$BV1381,BM$2,$BW$3:$BW1381)-SUMIF($BX$3:$BX1381,BM$2,$BY$3:$BY1381))*AT$1,""))</f>
        <v/>
      </c>
      <c r="BN1381" s="13" t="str">
        <f>IF(AU1381="","",IF(AU1381=BN$2,(SUMIF($BV$3:$BV1381,BN$2,$BW$3:$BW1381)-SUMIF($BX$3:$BX1381,BN$2,$BY$3:$BY1381))*AU$1,""))</f>
        <v/>
      </c>
      <c r="BO1381" s="13" t="str">
        <f>IF(AV1381="","",IF(AV1381=BO$2,(SUMIF($BV$3:$BV1381,BO$2,$BW$3:$BW1381)-SUMIF($BX$3:$BX1381,BO$2,$BY$3:$BY1381))*AV$1,""))</f>
        <v/>
      </c>
      <c r="BP1381" s="69"/>
      <c r="BQ1381" s="13" t="str">
        <f t="shared" si="792"/>
        <v/>
      </c>
      <c r="BR1381" s="75" t="str">
        <f t="shared" si="774"/>
        <v/>
      </c>
      <c r="BS1381" s="33" t="str">
        <f t="shared" si="780"/>
        <v/>
      </c>
      <c r="BT1381" s="42" t="str">
        <f t="shared" si="781"/>
        <v/>
      </c>
      <c r="BU1381" s="38" t="str">
        <f t="shared" si="782"/>
        <v/>
      </c>
      <c r="BV1381" s="30" t="str">
        <f t="shared" si="775"/>
        <v/>
      </c>
      <c r="BW1381" s="36" t="str">
        <f t="shared" si="776"/>
        <v/>
      </c>
      <c r="BX1381" s="36" t="str">
        <f t="shared" si="777"/>
        <v/>
      </c>
      <c r="BY1381" s="45" t="str">
        <f t="shared" si="778"/>
        <v/>
      </c>
      <c r="BZ1381" s="12" t="str">
        <f t="shared" si="783"/>
        <v/>
      </c>
      <c r="CA1381" s="47" t="str">
        <f t="shared" si="784"/>
        <v/>
      </c>
      <c r="CB1381" s="32" t="str">
        <f t="shared" si="785"/>
        <v/>
      </c>
      <c r="CC1381" s="32" t="str">
        <f t="shared" si="786"/>
        <v/>
      </c>
      <c r="CD1381" s="32" t="str">
        <f t="shared" si="787"/>
        <v/>
      </c>
      <c r="CE1381" s="48"/>
      <c r="CF1381" s="32" t="str">
        <f t="shared" si="793"/>
        <v/>
      </c>
      <c r="CG1381" s="32" t="str">
        <f t="shared" si="794"/>
        <v/>
      </c>
      <c r="CH1381" s="48"/>
    </row>
    <row r="1382" spans="2:86" ht="30" customHeight="1" x14ac:dyDescent="0.2">
      <c r="B1382" s="155"/>
      <c r="C1382" s="117"/>
      <c r="D1382" s="53"/>
      <c r="E1382" s="68"/>
      <c r="F1382" s="54"/>
      <c r="G1382" s="54"/>
      <c r="H1382" s="55"/>
      <c r="I1382" s="71"/>
      <c r="J1382" s="73"/>
      <c r="K1382" s="56"/>
      <c r="L1382" s="76" t="str">
        <f t="shared" si="797"/>
        <v/>
      </c>
      <c r="M1382" s="77" t="str">
        <f t="shared" si="767"/>
        <v/>
      </c>
      <c r="N1382" s="130" t="str">
        <f t="shared" si="788"/>
        <v/>
      </c>
      <c r="O1382" s="131" t="str">
        <f t="shared" si="798"/>
        <v/>
      </c>
      <c r="P1382" s="131" t="str">
        <f t="shared" si="798"/>
        <v/>
      </c>
      <c r="Q1382" s="131" t="str">
        <f t="shared" si="798"/>
        <v/>
      </c>
      <c r="R1382" s="131" t="str">
        <f t="shared" si="798"/>
        <v/>
      </c>
      <c r="S1382" s="131" t="str">
        <f t="shared" si="798"/>
        <v/>
      </c>
      <c r="T1382" s="131" t="str">
        <f t="shared" si="798"/>
        <v/>
      </c>
      <c r="U1382" s="131" t="str">
        <f t="shared" si="798"/>
        <v/>
      </c>
      <c r="V1382" s="14"/>
      <c r="W1382" s="17" t="str">
        <f>IF(C1382="",IF(OR(AND($H1382&lt;&gt;"",C1382=""),AND($F1381=$F1382,$AK1382&lt;&gt;""),COUNTA($H$3:$H$100002)&gt;COUNTA($H$3:$H1382),$AE1382&lt;&gt;""),W1381,""),C1382)</f>
        <v/>
      </c>
      <c r="X1382" s="17" t="str">
        <f>IF(D1382="",IF(OR(AND($H1382&lt;&gt;"",D1382=""),AND($F1381=$F1382,$AK1382&lt;&gt;""),COUNTA($H$3:$H$100002)&gt;COUNTA($H$3:$H1382),$AE1382&lt;&gt;""),X1381,""),D1382)</f>
        <v/>
      </c>
      <c r="Y1382" s="17" t="str">
        <f>IF(E1382="",IF(OR(AND($H1382&lt;&gt;"",E1382=""),AND($F1381=$F1382,$AK1382&lt;&gt;""),COUNTA($H$3:$H$100002)&gt;COUNTA($H$3:$H1382),$AE1382&lt;&gt;""),Y1381,""),E1382)</f>
        <v/>
      </c>
      <c r="Z1382" s="27" t="str">
        <f t="shared" si="768"/>
        <v/>
      </c>
      <c r="AA1382" s="2" t="str">
        <f>IF(F1382="","",COUNTA($F$3:F1382))</f>
        <v/>
      </c>
      <c r="AB1382" s="3" t="str">
        <f>IF(F1382="","",IFERROR(IF(F1382&lt;&gt;"",IFERROR(INDEX(設定!$C$3:$C$303,MATCH(F1382,設定!$C$3:$C$303,0),0),INDEX(設定!$C$3:$C$303,MATCH("*"&amp;F1382&amp;"*",設定!$C$3:$C$303,0),0)),""),"エラー"))</f>
        <v/>
      </c>
      <c r="AC1382" s="2" t="str">
        <f>IF(G1382="","",COUNTA($G$3:G1382))</f>
        <v/>
      </c>
      <c r="AD1382" s="3" t="str">
        <f>IF(G1382="","",IFERROR(IF(G1382&lt;&gt;"",IFERROR(INDEX(設定!$C$3:$C$303,MATCH(G1382,設定!$C$3:$C$303,0),0),INDEX(設定!$C$3:$C$303,MATCH("*"&amp;G1382&amp;"*",設定!$C$3:$C$303,0),0)),""),"エラー"))</f>
        <v/>
      </c>
      <c r="AE1382" s="3" t="str">
        <f>IFERROR(IF(AB1382="",IF(AND(H1382&lt;&gt;"",F1382=""),INDEX(AB$3:AB1382,MATCH(MAX(AA$3:AA1382),AA$3:AA1382,0),0),""),AB1382),"")</f>
        <v/>
      </c>
      <c r="AF1382" s="3" t="str">
        <f>IFERROR(IF(AD1382="",IF(AND(H1382&lt;&gt;"",G1382=""),INDEX(AD$3:AD1382,MATCH(MAX(AC$3:AC1382),AC$3:AC1382,0),0),""),AD1382),"")</f>
        <v/>
      </c>
      <c r="AG1382" s="2" t="str">
        <f>IF(AH1382="","",IF(OR(AH1382=AH1381,AH1382=AH1383),IF(AND(E1382="",AB1382="",AG1381&lt;&gt;""),MAX($AG$3:AG1381),MAX($AG$3:AG1381)+1),IF(AH1381=AH1382,AG1381,MAX($AG$3:AG1381)+1)))</f>
        <v/>
      </c>
      <c r="AH1382" s="12" t="str">
        <f t="shared" si="789"/>
        <v/>
      </c>
      <c r="AI1382" s="12" t="str">
        <f t="shared" si="769"/>
        <v/>
      </c>
      <c r="AJ1382" s="13" t="str">
        <f t="shared" si="770"/>
        <v/>
      </c>
      <c r="AK1382" s="13" t="str">
        <f t="shared" si="771"/>
        <v/>
      </c>
      <c r="AL1382" s="13" t="str">
        <f>IF(OR(AJ1382="",COUNTIF($AH$3:AH1382,AH1382)&lt;&gt;COUNTIF(AH$3:AH$100002,AH1382)),"",SUMIF(AH$3:AH$100002,AH1382,AJ$3:AJ$100002))</f>
        <v/>
      </c>
      <c r="AM1382" s="13" t="str">
        <f>IF(OR(AK1382="",COUNTIF($AH$3:AH1382,AH1382)&lt;&gt;COUNTIF(AH$3:AH$100002,AH1382)),"",SUMIF(AH$3:AH$100002,AH1382,AK$3:AK$100002))</f>
        <v/>
      </c>
      <c r="AO1382" s="13" t="str">
        <f t="shared" si="790"/>
        <v/>
      </c>
      <c r="AP1382" s="13" t="str">
        <f t="shared" si="790"/>
        <v/>
      </c>
      <c r="AQ1382" s="13" t="str">
        <f t="shared" si="790"/>
        <v/>
      </c>
      <c r="AR1382" s="13" t="str">
        <f t="shared" si="790"/>
        <v/>
      </c>
      <c r="AS1382" s="13" t="str">
        <f t="shared" si="791"/>
        <v/>
      </c>
      <c r="AT1382" s="13" t="str">
        <f t="shared" si="791"/>
        <v/>
      </c>
      <c r="AU1382" s="13" t="str">
        <f t="shared" si="791"/>
        <v/>
      </c>
      <c r="AV1382" s="13" t="str">
        <f t="shared" si="791"/>
        <v/>
      </c>
      <c r="AW1382" s="86" t="str">
        <f t="shared" si="772"/>
        <v/>
      </c>
      <c r="AX1382" s="59" t="str">
        <f t="shared" si="773"/>
        <v/>
      </c>
      <c r="AY1382" s="63" t="str">
        <f>IF(OR($BR1382="",BH1382=""),"",COUNT($BR$3:$BR1382))</f>
        <v/>
      </c>
      <c r="AZ1382" s="13" t="str">
        <f>IF(OR($BR1382="",BI1382=""),"",COUNT($BR$3:$BR1382))</f>
        <v/>
      </c>
      <c r="BA1382" s="13" t="str">
        <f>IF(OR($BR1382="",BJ1382=""),"",COUNT($BR$3:$BR1382))</f>
        <v/>
      </c>
      <c r="BB1382" s="13" t="str">
        <f>IF(OR($BR1382="",BK1382=""),"",COUNT($BR$3:$BR1382))</f>
        <v/>
      </c>
      <c r="BC1382" s="13" t="str">
        <f>IF(OR($BR1382="",BL1382=""),"",COUNT($BR$3:$BR1382))</f>
        <v/>
      </c>
      <c r="BD1382" s="13" t="str">
        <f>IF(OR($BR1382="",BM1382=""),"",COUNT($BR$3:$BR1382))</f>
        <v/>
      </c>
      <c r="BE1382" s="13" t="str">
        <f>IF(OR($BR1382="",BN1382=""),"",COUNT($BR$3:$BR1382))</f>
        <v/>
      </c>
      <c r="BF1382" s="13" t="str">
        <f>IF(OR($BR1382="",BO1382=""),"",COUNT($BR$3:$BR1382))</f>
        <v/>
      </c>
      <c r="BG1382" s="66" t="str">
        <f>IF(Z1382="","",COUNT($Z$3:Z1382))</f>
        <v/>
      </c>
      <c r="BH1382" s="13" t="str">
        <f>IF(AO1382="","",IF(AO1382=BH$2,(SUMIF($BV$3:$BV1382,BH$2,$BW$3:$BW1382)-SUMIF($BX$3:$BX1382,BH$2,$BY$3:$BY1382))*AO$1,""))</f>
        <v/>
      </c>
      <c r="BI1382" s="13" t="str">
        <f>IF(AP1382="","",IF(AP1382=BI$2,(SUMIF($BV$3:$BV1382,BI$2,$BW$3:$BW1382)-SUMIF($BX$3:$BX1382,BI$2,$BY$3:$BY1382))*AP$1,""))</f>
        <v/>
      </c>
      <c r="BJ1382" s="13" t="str">
        <f>IF(AQ1382="","",IF(AQ1382=BJ$2,(SUMIF($BV$3:$BV1382,BJ$2,$BW$3:$BW1382)-SUMIF($BX$3:$BX1382,BJ$2,$BY$3:$BY1382))*AQ$1,""))</f>
        <v/>
      </c>
      <c r="BK1382" s="13" t="str">
        <f>IF(AR1382="","",IF(AR1382=BK$2,(SUMIF($BV$3:$BV1382,BK$2,$BW$3:$BW1382)-SUMIF($BX$3:$BX1382,BK$2,$BY$3:$BY1382))*AR$1,""))</f>
        <v/>
      </c>
      <c r="BL1382" s="13" t="str">
        <f>IF(AS1382="","",IF(AS1382=BL$2,(SUMIF($BV$3:$BV1382,BL$2,$BW$3:$BW1382)-SUMIF($BX$3:$BX1382,BL$2,$BY$3:$BY1382))*AS$1,""))</f>
        <v/>
      </c>
      <c r="BM1382" s="13" t="str">
        <f>IF(AT1382="","",IF(AT1382=BM$2,(SUMIF($BV$3:$BV1382,BM$2,$BW$3:$BW1382)-SUMIF($BX$3:$BX1382,BM$2,$BY$3:$BY1382))*AT$1,""))</f>
        <v/>
      </c>
      <c r="BN1382" s="13" t="str">
        <f>IF(AU1382="","",IF(AU1382=BN$2,(SUMIF($BV$3:$BV1382,BN$2,$BW$3:$BW1382)-SUMIF($BX$3:$BX1382,BN$2,$BY$3:$BY1382))*AU$1,""))</f>
        <v/>
      </c>
      <c r="BO1382" s="13" t="str">
        <f>IF(AV1382="","",IF(AV1382=BO$2,(SUMIF($BV$3:$BV1382,BO$2,$BW$3:$BW1382)-SUMIF($BX$3:$BX1382,BO$2,$BY$3:$BY1382))*AV$1,""))</f>
        <v/>
      </c>
      <c r="BP1382" s="69"/>
      <c r="BQ1382" s="13" t="str">
        <f t="shared" si="792"/>
        <v/>
      </c>
      <c r="BR1382" s="75" t="str">
        <f t="shared" si="774"/>
        <v/>
      </c>
      <c r="BS1382" s="33" t="str">
        <f t="shared" si="780"/>
        <v/>
      </c>
      <c r="BT1382" s="42" t="str">
        <f t="shared" si="781"/>
        <v/>
      </c>
      <c r="BU1382" s="38" t="str">
        <f t="shared" si="782"/>
        <v/>
      </c>
      <c r="BV1382" s="30" t="str">
        <f t="shared" si="775"/>
        <v/>
      </c>
      <c r="BW1382" s="36" t="str">
        <f t="shared" si="776"/>
        <v/>
      </c>
      <c r="BX1382" s="36" t="str">
        <f t="shared" si="777"/>
        <v/>
      </c>
      <c r="BY1382" s="45" t="str">
        <f t="shared" si="778"/>
        <v/>
      </c>
      <c r="BZ1382" s="12" t="str">
        <f t="shared" si="783"/>
        <v/>
      </c>
      <c r="CA1382" s="47" t="str">
        <f t="shared" si="784"/>
        <v/>
      </c>
      <c r="CB1382" s="32" t="str">
        <f t="shared" si="785"/>
        <v/>
      </c>
      <c r="CC1382" s="32" t="str">
        <f t="shared" si="786"/>
        <v/>
      </c>
      <c r="CD1382" s="32" t="str">
        <f t="shared" si="787"/>
        <v/>
      </c>
      <c r="CE1382" s="48"/>
      <c r="CF1382" s="32" t="str">
        <f t="shared" si="793"/>
        <v/>
      </c>
      <c r="CG1382" s="32" t="str">
        <f t="shared" si="794"/>
        <v/>
      </c>
      <c r="CH1382" s="48"/>
    </row>
    <row r="1383" spans="2:86" ht="30" customHeight="1" x14ac:dyDescent="0.2">
      <c r="B1383" s="155"/>
      <c r="C1383" s="117"/>
      <c r="D1383" s="53"/>
      <c r="E1383" s="68"/>
      <c r="F1383" s="54"/>
      <c r="G1383" s="54"/>
      <c r="H1383" s="55"/>
      <c r="I1383" s="71"/>
      <c r="J1383" s="73"/>
      <c r="K1383" s="56"/>
      <c r="L1383" s="76" t="str">
        <f t="shared" si="797"/>
        <v/>
      </c>
      <c r="M1383" s="77" t="str">
        <f t="shared" si="767"/>
        <v/>
      </c>
      <c r="N1383" s="130" t="str">
        <f t="shared" si="788"/>
        <v/>
      </c>
      <c r="O1383" s="131" t="str">
        <f t="shared" ref="O1383:U1392" si="799">IFERROR(INDEX($BH$3:$BO$100002,MATCH($BG1383,$BG$3:$BG$100002,0),MATCH(O$1,$BH$2:$BO$2,0)),"")</f>
        <v/>
      </c>
      <c r="P1383" s="131" t="str">
        <f t="shared" si="799"/>
        <v/>
      </c>
      <c r="Q1383" s="131" t="str">
        <f t="shared" si="799"/>
        <v/>
      </c>
      <c r="R1383" s="131" t="str">
        <f t="shared" si="799"/>
        <v/>
      </c>
      <c r="S1383" s="131" t="str">
        <f t="shared" si="799"/>
        <v/>
      </c>
      <c r="T1383" s="131" t="str">
        <f t="shared" si="799"/>
        <v/>
      </c>
      <c r="U1383" s="131" t="str">
        <f t="shared" si="799"/>
        <v/>
      </c>
      <c r="V1383" s="14"/>
      <c r="W1383" s="17" t="str">
        <f>IF(C1383="",IF(OR(AND($H1383&lt;&gt;"",C1383=""),AND($F1382=$F1383,$AK1383&lt;&gt;""),COUNTA($H$3:$H$100002)&gt;COUNTA($H$3:$H1383),$AE1383&lt;&gt;""),W1382,""),C1383)</f>
        <v/>
      </c>
      <c r="X1383" s="17" t="str">
        <f>IF(D1383="",IF(OR(AND($H1383&lt;&gt;"",D1383=""),AND($F1382=$F1383,$AK1383&lt;&gt;""),COUNTA($H$3:$H$100002)&gt;COUNTA($H$3:$H1383),$AE1383&lt;&gt;""),X1382,""),D1383)</f>
        <v/>
      </c>
      <c r="Y1383" s="17" t="str">
        <f>IF(E1383="",IF(OR(AND($H1383&lt;&gt;"",E1383=""),AND($F1382=$F1383,$AK1383&lt;&gt;""),COUNTA($H$3:$H$100002)&gt;COUNTA($H$3:$H1383),$AE1383&lt;&gt;""),Y1382,""),E1383)</f>
        <v/>
      </c>
      <c r="Z1383" s="27" t="str">
        <f t="shared" si="768"/>
        <v/>
      </c>
      <c r="AA1383" s="2" t="str">
        <f>IF(F1383="","",COUNTA($F$3:F1383))</f>
        <v/>
      </c>
      <c r="AB1383" s="3" t="str">
        <f>IF(F1383="","",IFERROR(IF(F1383&lt;&gt;"",IFERROR(INDEX(設定!$C$3:$C$303,MATCH(F1383,設定!$C$3:$C$303,0),0),INDEX(設定!$C$3:$C$303,MATCH("*"&amp;F1383&amp;"*",設定!$C$3:$C$303,0),0)),""),"エラー"))</f>
        <v/>
      </c>
      <c r="AC1383" s="2" t="str">
        <f>IF(G1383="","",COUNTA($G$3:G1383))</f>
        <v/>
      </c>
      <c r="AD1383" s="3" t="str">
        <f>IF(G1383="","",IFERROR(IF(G1383&lt;&gt;"",IFERROR(INDEX(設定!$C$3:$C$303,MATCH(G1383,設定!$C$3:$C$303,0),0),INDEX(設定!$C$3:$C$303,MATCH("*"&amp;G1383&amp;"*",設定!$C$3:$C$303,0),0)),""),"エラー"))</f>
        <v/>
      </c>
      <c r="AE1383" s="3" t="str">
        <f>IFERROR(IF(AB1383="",IF(AND(H1383&lt;&gt;"",F1383=""),INDEX(AB$3:AB1383,MATCH(MAX(AA$3:AA1383),AA$3:AA1383,0),0),""),AB1383),"")</f>
        <v/>
      </c>
      <c r="AF1383" s="3" t="str">
        <f>IFERROR(IF(AD1383="",IF(AND(H1383&lt;&gt;"",G1383=""),INDEX(AD$3:AD1383,MATCH(MAX(AC$3:AC1383),AC$3:AC1383,0),0),""),AD1383),"")</f>
        <v/>
      </c>
      <c r="AG1383" s="2" t="str">
        <f>IF(AH1383="","",IF(OR(AH1383=AH1382,AH1383=AH1384),IF(AND(E1383="",AB1383="",AG1382&lt;&gt;""),MAX($AG$3:AG1382),MAX($AG$3:AG1382)+1),IF(AH1382=AH1383,AG1382,MAX($AG$3:AG1382)+1)))</f>
        <v/>
      </c>
      <c r="AH1383" s="12" t="str">
        <f t="shared" si="789"/>
        <v/>
      </c>
      <c r="AI1383" s="12" t="str">
        <f t="shared" si="769"/>
        <v/>
      </c>
      <c r="AJ1383" s="13" t="str">
        <f t="shared" si="770"/>
        <v/>
      </c>
      <c r="AK1383" s="13" t="str">
        <f t="shared" si="771"/>
        <v/>
      </c>
      <c r="AL1383" s="13" t="str">
        <f>IF(OR(AJ1383="",COUNTIF($AH$3:AH1383,AH1383)&lt;&gt;COUNTIF(AH$3:AH$100002,AH1383)),"",SUMIF(AH$3:AH$100002,AH1383,AJ$3:AJ$100002))</f>
        <v/>
      </c>
      <c r="AM1383" s="13" t="str">
        <f>IF(OR(AK1383="",COUNTIF($AH$3:AH1383,AH1383)&lt;&gt;COUNTIF(AH$3:AH$100002,AH1383)),"",SUMIF(AH$3:AH$100002,AH1383,AK$3:AK$100002))</f>
        <v/>
      </c>
      <c r="AO1383" s="13" t="str">
        <f t="shared" si="790"/>
        <v/>
      </c>
      <c r="AP1383" s="13" t="str">
        <f t="shared" si="790"/>
        <v/>
      </c>
      <c r="AQ1383" s="13" t="str">
        <f t="shared" si="790"/>
        <v/>
      </c>
      <c r="AR1383" s="13" t="str">
        <f t="shared" si="790"/>
        <v/>
      </c>
      <c r="AS1383" s="13" t="str">
        <f t="shared" si="791"/>
        <v/>
      </c>
      <c r="AT1383" s="13" t="str">
        <f t="shared" si="791"/>
        <v/>
      </c>
      <c r="AU1383" s="13" t="str">
        <f t="shared" si="791"/>
        <v/>
      </c>
      <c r="AV1383" s="13" t="str">
        <f t="shared" si="791"/>
        <v/>
      </c>
      <c r="AW1383" s="86" t="str">
        <f t="shared" si="772"/>
        <v/>
      </c>
      <c r="AX1383" s="59" t="str">
        <f t="shared" si="773"/>
        <v/>
      </c>
      <c r="AY1383" s="63" t="str">
        <f>IF(OR($BR1383="",BH1383=""),"",COUNT($BR$3:$BR1383))</f>
        <v/>
      </c>
      <c r="AZ1383" s="13" t="str">
        <f>IF(OR($BR1383="",BI1383=""),"",COUNT($BR$3:$BR1383))</f>
        <v/>
      </c>
      <c r="BA1383" s="13" t="str">
        <f>IF(OR($BR1383="",BJ1383=""),"",COUNT($BR$3:$BR1383))</f>
        <v/>
      </c>
      <c r="BB1383" s="13" t="str">
        <f>IF(OR($BR1383="",BK1383=""),"",COUNT($BR$3:$BR1383))</f>
        <v/>
      </c>
      <c r="BC1383" s="13" t="str">
        <f>IF(OR($BR1383="",BL1383=""),"",COUNT($BR$3:$BR1383))</f>
        <v/>
      </c>
      <c r="BD1383" s="13" t="str">
        <f>IF(OR($BR1383="",BM1383=""),"",COUNT($BR$3:$BR1383))</f>
        <v/>
      </c>
      <c r="BE1383" s="13" t="str">
        <f>IF(OR($BR1383="",BN1383=""),"",COUNT($BR$3:$BR1383))</f>
        <v/>
      </c>
      <c r="BF1383" s="13" t="str">
        <f>IF(OR($BR1383="",BO1383=""),"",COUNT($BR$3:$BR1383))</f>
        <v/>
      </c>
      <c r="BG1383" s="66" t="str">
        <f>IF(Z1383="","",COUNT($Z$3:Z1383))</f>
        <v/>
      </c>
      <c r="BH1383" s="13" t="str">
        <f>IF(AO1383="","",IF(AO1383=BH$2,(SUMIF($BV$3:$BV1383,BH$2,$BW$3:$BW1383)-SUMIF($BX$3:$BX1383,BH$2,$BY$3:$BY1383))*AO$1,""))</f>
        <v/>
      </c>
      <c r="BI1383" s="13" t="str">
        <f>IF(AP1383="","",IF(AP1383=BI$2,(SUMIF($BV$3:$BV1383,BI$2,$BW$3:$BW1383)-SUMIF($BX$3:$BX1383,BI$2,$BY$3:$BY1383))*AP$1,""))</f>
        <v/>
      </c>
      <c r="BJ1383" s="13" t="str">
        <f>IF(AQ1383="","",IF(AQ1383=BJ$2,(SUMIF($BV$3:$BV1383,BJ$2,$BW$3:$BW1383)-SUMIF($BX$3:$BX1383,BJ$2,$BY$3:$BY1383))*AQ$1,""))</f>
        <v/>
      </c>
      <c r="BK1383" s="13" t="str">
        <f>IF(AR1383="","",IF(AR1383=BK$2,(SUMIF($BV$3:$BV1383,BK$2,$BW$3:$BW1383)-SUMIF($BX$3:$BX1383,BK$2,$BY$3:$BY1383))*AR$1,""))</f>
        <v/>
      </c>
      <c r="BL1383" s="13" t="str">
        <f>IF(AS1383="","",IF(AS1383=BL$2,(SUMIF($BV$3:$BV1383,BL$2,$BW$3:$BW1383)-SUMIF($BX$3:$BX1383,BL$2,$BY$3:$BY1383))*AS$1,""))</f>
        <v/>
      </c>
      <c r="BM1383" s="13" t="str">
        <f>IF(AT1383="","",IF(AT1383=BM$2,(SUMIF($BV$3:$BV1383,BM$2,$BW$3:$BW1383)-SUMIF($BX$3:$BX1383,BM$2,$BY$3:$BY1383))*AT$1,""))</f>
        <v/>
      </c>
      <c r="BN1383" s="13" t="str">
        <f>IF(AU1383="","",IF(AU1383=BN$2,(SUMIF($BV$3:$BV1383,BN$2,$BW$3:$BW1383)-SUMIF($BX$3:$BX1383,BN$2,$BY$3:$BY1383))*AU$1,""))</f>
        <v/>
      </c>
      <c r="BO1383" s="13" t="str">
        <f>IF(AV1383="","",IF(AV1383=BO$2,(SUMIF($BV$3:$BV1383,BO$2,$BW$3:$BW1383)-SUMIF($BX$3:$BX1383,BO$2,$BY$3:$BY1383))*AV$1,""))</f>
        <v/>
      </c>
      <c r="BP1383" s="69"/>
      <c r="BQ1383" s="13" t="str">
        <f t="shared" si="792"/>
        <v/>
      </c>
      <c r="BR1383" s="75" t="str">
        <f t="shared" si="774"/>
        <v/>
      </c>
      <c r="BS1383" s="33" t="str">
        <f t="shared" si="780"/>
        <v/>
      </c>
      <c r="BT1383" s="42" t="str">
        <f t="shared" si="781"/>
        <v/>
      </c>
      <c r="BU1383" s="38" t="str">
        <f t="shared" si="782"/>
        <v/>
      </c>
      <c r="BV1383" s="30" t="str">
        <f t="shared" si="775"/>
        <v/>
      </c>
      <c r="BW1383" s="36" t="str">
        <f t="shared" si="776"/>
        <v/>
      </c>
      <c r="BX1383" s="36" t="str">
        <f t="shared" si="777"/>
        <v/>
      </c>
      <c r="BY1383" s="45" t="str">
        <f t="shared" si="778"/>
        <v/>
      </c>
      <c r="BZ1383" s="12" t="str">
        <f t="shared" si="783"/>
        <v/>
      </c>
      <c r="CA1383" s="47" t="str">
        <f t="shared" si="784"/>
        <v/>
      </c>
      <c r="CB1383" s="32" t="str">
        <f t="shared" si="785"/>
        <v/>
      </c>
      <c r="CC1383" s="32" t="str">
        <f t="shared" si="786"/>
        <v/>
      </c>
      <c r="CD1383" s="32" t="str">
        <f t="shared" si="787"/>
        <v/>
      </c>
      <c r="CE1383" s="48"/>
      <c r="CF1383" s="32" t="str">
        <f t="shared" si="793"/>
        <v/>
      </c>
      <c r="CG1383" s="32" t="str">
        <f t="shared" si="794"/>
        <v/>
      </c>
      <c r="CH1383" s="48"/>
    </row>
    <row r="1384" spans="2:86" ht="30" customHeight="1" x14ac:dyDescent="0.2">
      <c r="B1384" s="155"/>
      <c r="C1384" s="117"/>
      <c r="D1384" s="53"/>
      <c r="E1384" s="68"/>
      <c r="F1384" s="54"/>
      <c r="G1384" s="54"/>
      <c r="H1384" s="55"/>
      <c r="I1384" s="71"/>
      <c r="J1384" s="73"/>
      <c r="K1384" s="56"/>
      <c r="L1384" s="76" t="str">
        <f t="shared" si="797"/>
        <v/>
      </c>
      <c r="M1384" s="77" t="str">
        <f t="shared" si="767"/>
        <v/>
      </c>
      <c r="N1384" s="130" t="str">
        <f t="shared" si="788"/>
        <v/>
      </c>
      <c r="O1384" s="131" t="str">
        <f t="shared" si="799"/>
        <v/>
      </c>
      <c r="P1384" s="131" t="str">
        <f t="shared" si="799"/>
        <v/>
      </c>
      <c r="Q1384" s="131" t="str">
        <f t="shared" si="799"/>
        <v/>
      </c>
      <c r="R1384" s="131" t="str">
        <f t="shared" si="799"/>
        <v/>
      </c>
      <c r="S1384" s="131" t="str">
        <f t="shared" si="799"/>
        <v/>
      </c>
      <c r="T1384" s="131" t="str">
        <f t="shared" si="799"/>
        <v/>
      </c>
      <c r="U1384" s="131" t="str">
        <f t="shared" si="799"/>
        <v/>
      </c>
      <c r="V1384" s="14"/>
      <c r="W1384" s="17" t="str">
        <f>IF(C1384="",IF(OR(AND($H1384&lt;&gt;"",C1384=""),AND($F1383=$F1384,$AK1384&lt;&gt;""),COUNTA($H$3:$H$100002)&gt;COUNTA($H$3:$H1384),$AE1384&lt;&gt;""),W1383,""),C1384)</f>
        <v/>
      </c>
      <c r="X1384" s="17" t="str">
        <f>IF(D1384="",IF(OR(AND($H1384&lt;&gt;"",D1384=""),AND($F1383=$F1384,$AK1384&lt;&gt;""),COUNTA($H$3:$H$100002)&gt;COUNTA($H$3:$H1384),$AE1384&lt;&gt;""),X1383,""),D1384)</f>
        <v/>
      </c>
      <c r="Y1384" s="17" t="str">
        <f>IF(E1384="",IF(OR(AND($H1384&lt;&gt;"",E1384=""),AND($F1383=$F1384,$AK1384&lt;&gt;""),COUNTA($H$3:$H$100002)&gt;COUNTA($H$3:$H1384),$AE1384&lt;&gt;""),Y1383,""),E1384)</f>
        <v/>
      </c>
      <c r="Z1384" s="27" t="str">
        <f t="shared" si="768"/>
        <v/>
      </c>
      <c r="AA1384" s="2" t="str">
        <f>IF(F1384="","",COUNTA($F$3:F1384))</f>
        <v/>
      </c>
      <c r="AB1384" s="3" t="str">
        <f>IF(F1384="","",IFERROR(IF(F1384&lt;&gt;"",IFERROR(INDEX(設定!$C$3:$C$303,MATCH(F1384,設定!$C$3:$C$303,0),0),INDEX(設定!$C$3:$C$303,MATCH("*"&amp;F1384&amp;"*",設定!$C$3:$C$303,0),0)),""),"エラー"))</f>
        <v/>
      </c>
      <c r="AC1384" s="2" t="str">
        <f>IF(G1384="","",COUNTA($G$3:G1384))</f>
        <v/>
      </c>
      <c r="AD1384" s="3" t="str">
        <f>IF(G1384="","",IFERROR(IF(G1384&lt;&gt;"",IFERROR(INDEX(設定!$C$3:$C$303,MATCH(G1384,設定!$C$3:$C$303,0),0),INDEX(設定!$C$3:$C$303,MATCH("*"&amp;G1384&amp;"*",設定!$C$3:$C$303,0),0)),""),"エラー"))</f>
        <v/>
      </c>
      <c r="AE1384" s="3" t="str">
        <f>IFERROR(IF(AB1384="",IF(AND(H1384&lt;&gt;"",F1384=""),INDEX(AB$3:AB1384,MATCH(MAX(AA$3:AA1384),AA$3:AA1384,0),0),""),AB1384),"")</f>
        <v/>
      </c>
      <c r="AF1384" s="3" t="str">
        <f>IFERROR(IF(AD1384="",IF(AND(H1384&lt;&gt;"",G1384=""),INDEX(AD$3:AD1384,MATCH(MAX(AC$3:AC1384),AC$3:AC1384,0),0),""),AD1384),"")</f>
        <v/>
      </c>
      <c r="AG1384" s="2" t="str">
        <f>IF(AH1384="","",IF(OR(AH1384=AH1383,AH1384=AH1385),IF(AND(E1384="",AB1384="",AG1383&lt;&gt;""),MAX($AG$3:AG1383),MAX($AG$3:AG1383)+1),IF(AH1383=AH1384,AG1383,MAX($AG$3:AG1383)+1)))</f>
        <v/>
      </c>
      <c r="AH1384" s="12" t="str">
        <f t="shared" si="789"/>
        <v/>
      </c>
      <c r="AI1384" s="12" t="str">
        <f t="shared" si="769"/>
        <v/>
      </c>
      <c r="AJ1384" s="13" t="str">
        <f t="shared" si="770"/>
        <v/>
      </c>
      <c r="AK1384" s="13" t="str">
        <f t="shared" si="771"/>
        <v/>
      </c>
      <c r="AL1384" s="13" t="str">
        <f>IF(OR(AJ1384="",COUNTIF($AH$3:AH1384,AH1384)&lt;&gt;COUNTIF(AH$3:AH$100002,AH1384)),"",SUMIF(AH$3:AH$100002,AH1384,AJ$3:AJ$100002))</f>
        <v/>
      </c>
      <c r="AM1384" s="13" t="str">
        <f>IF(OR(AK1384="",COUNTIF($AH$3:AH1384,AH1384)&lt;&gt;COUNTIF(AH$3:AH$100002,AH1384)),"",SUMIF(AH$3:AH$100002,AH1384,AK$3:AK$100002))</f>
        <v/>
      </c>
      <c r="AO1384" s="13" t="str">
        <f t="shared" si="790"/>
        <v/>
      </c>
      <c r="AP1384" s="13" t="str">
        <f t="shared" si="790"/>
        <v/>
      </c>
      <c r="AQ1384" s="13" t="str">
        <f t="shared" si="790"/>
        <v/>
      </c>
      <c r="AR1384" s="13" t="str">
        <f t="shared" si="790"/>
        <v/>
      </c>
      <c r="AS1384" s="13" t="str">
        <f t="shared" si="791"/>
        <v/>
      </c>
      <c r="AT1384" s="13" t="str">
        <f t="shared" si="791"/>
        <v/>
      </c>
      <c r="AU1384" s="13" t="str">
        <f t="shared" si="791"/>
        <v/>
      </c>
      <c r="AV1384" s="13" t="str">
        <f t="shared" si="791"/>
        <v/>
      </c>
      <c r="AW1384" s="86" t="str">
        <f t="shared" si="772"/>
        <v/>
      </c>
      <c r="AX1384" s="59" t="str">
        <f t="shared" si="773"/>
        <v/>
      </c>
      <c r="AY1384" s="63" t="str">
        <f>IF(OR($BR1384="",BH1384=""),"",COUNT($BR$3:$BR1384))</f>
        <v/>
      </c>
      <c r="AZ1384" s="13" t="str">
        <f>IF(OR($BR1384="",BI1384=""),"",COUNT($BR$3:$BR1384))</f>
        <v/>
      </c>
      <c r="BA1384" s="13" t="str">
        <f>IF(OR($BR1384="",BJ1384=""),"",COUNT($BR$3:$BR1384))</f>
        <v/>
      </c>
      <c r="BB1384" s="13" t="str">
        <f>IF(OR($BR1384="",BK1384=""),"",COUNT($BR$3:$BR1384))</f>
        <v/>
      </c>
      <c r="BC1384" s="13" t="str">
        <f>IF(OR($BR1384="",BL1384=""),"",COUNT($BR$3:$BR1384))</f>
        <v/>
      </c>
      <c r="BD1384" s="13" t="str">
        <f>IF(OR($BR1384="",BM1384=""),"",COUNT($BR$3:$BR1384))</f>
        <v/>
      </c>
      <c r="BE1384" s="13" t="str">
        <f>IF(OR($BR1384="",BN1384=""),"",COUNT($BR$3:$BR1384))</f>
        <v/>
      </c>
      <c r="BF1384" s="13" t="str">
        <f>IF(OR($BR1384="",BO1384=""),"",COUNT($BR$3:$BR1384))</f>
        <v/>
      </c>
      <c r="BG1384" s="66" t="str">
        <f>IF(Z1384="","",COUNT($Z$3:Z1384))</f>
        <v/>
      </c>
      <c r="BH1384" s="13" t="str">
        <f>IF(AO1384="","",IF(AO1384=BH$2,(SUMIF($BV$3:$BV1384,BH$2,$BW$3:$BW1384)-SUMIF($BX$3:$BX1384,BH$2,$BY$3:$BY1384))*AO$1,""))</f>
        <v/>
      </c>
      <c r="BI1384" s="13" t="str">
        <f>IF(AP1384="","",IF(AP1384=BI$2,(SUMIF($BV$3:$BV1384,BI$2,$BW$3:$BW1384)-SUMIF($BX$3:$BX1384,BI$2,$BY$3:$BY1384))*AP$1,""))</f>
        <v/>
      </c>
      <c r="BJ1384" s="13" t="str">
        <f>IF(AQ1384="","",IF(AQ1384=BJ$2,(SUMIF($BV$3:$BV1384,BJ$2,$BW$3:$BW1384)-SUMIF($BX$3:$BX1384,BJ$2,$BY$3:$BY1384))*AQ$1,""))</f>
        <v/>
      </c>
      <c r="BK1384" s="13" t="str">
        <f>IF(AR1384="","",IF(AR1384=BK$2,(SUMIF($BV$3:$BV1384,BK$2,$BW$3:$BW1384)-SUMIF($BX$3:$BX1384,BK$2,$BY$3:$BY1384))*AR$1,""))</f>
        <v/>
      </c>
      <c r="BL1384" s="13" t="str">
        <f>IF(AS1384="","",IF(AS1384=BL$2,(SUMIF($BV$3:$BV1384,BL$2,$BW$3:$BW1384)-SUMIF($BX$3:$BX1384,BL$2,$BY$3:$BY1384))*AS$1,""))</f>
        <v/>
      </c>
      <c r="BM1384" s="13" t="str">
        <f>IF(AT1384="","",IF(AT1384=BM$2,(SUMIF($BV$3:$BV1384,BM$2,$BW$3:$BW1384)-SUMIF($BX$3:$BX1384,BM$2,$BY$3:$BY1384))*AT$1,""))</f>
        <v/>
      </c>
      <c r="BN1384" s="13" t="str">
        <f>IF(AU1384="","",IF(AU1384=BN$2,(SUMIF($BV$3:$BV1384,BN$2,$BW$3:$BW1384)-SUMIF($BX$3:$BX1384,BN$2,$BY$3:$BY1384))*AU$1,""))</f>
        <v/>
      </c>
      <c r="BO1384" s="13" t="str">
        <f>IF(AV1384="","",IF(AV1384=BO$2,(SUMIF($BV$3:$BV1384,BO$2,$BW$3:$BW1384)-SUMIF($BX$3:$BX1384,BO$2,$BY$3:$BY1384))*AV$1,""))</f>
        <v/>
      </c>
      <c r="BP1384" s="69"/>
      <c r="BQ1384" s="13" t="str">
        <f t="shared" si="792"/>
        <v/>
      </c>
      <c r="BR1384" s="75" t="str">
        <f t="shared" si="774"/>
        <v/>
      </c>
      <c r="BS1384" s="33" t="str">
        <f t="shared" si="780"/>
        <v/>
      </c>
      <c r="BT1384" s="42" t="str">
        <f t="shared" si="781"/>
        <v/>
      </c>
      <c r="BU1384" s="38" t="str">
        <f t="shared" si="782"/>
        <v/>
      </c>
      <c r="BV1384" s="30" t="str">
        <f t="shared" si="775"/>
        <v/>
      </c>
      <c r="BW1384" s="36" t="str">
        <f t="shared" si="776"/>
        <v/>
      </c>
      <c r="BX1384" s="36" t="str">
        <f t="shared" si="777"/>
        <v/>
      </c>
      <c r="BY1384" s="45" t="str">
        <f t="shared" si="778"/>
        <v/>
      </c>
      <c r="BZ1384" s="12" t="str">
        <f t="shared" si="783"/>
        <v/>
      </c>
      <c r="CA1384" s="47" t="str">
        <f t="shared" si="784"/>
        <v/>
      </c>
      <c r="CB1384" s="32" t="str">
        <f t="shared" si="785"/>
        <v/>
      </c>
      <c r="CC1384" s="32" t="str">
        <f t="shared" si="786"/>
        <v/>
      </c>
      <c r="CD1384" s="32" t="str">
        <f t="shared" si="787"/>
        <v/>
      </c>
      <c r="CE1384" s="48"/>
      <c r="CF1384" s="32" t="str">
        <f t="shared" si="793"/>
        <v/>
      </c>
      <c r="CG1384" s="32" t="str">
        <f t="shared" si="794"/>
        <v/>
      </c>
      <c r="CH1384" s="48"/>
    </row>
    <row r="1385" spans="2:86" ht="30" customHeight="1" x14ac:dyDescent="0.2">
      <c r="B1385" s="155"/>
      <c r="C1385" s="117"/>
      <c r="D1385" s="53"/>
      <c r="E1385" s="68"/>
      <c r="F1385" s="54"/>
      <c r="G1385" s="54"/>
      <c r="H1385" s="55"/>
      <c r="I1385" s="71"/>
      <c r="J1385" s="73"/>
      <c r="K1385" s="56"/>
      <c r="L1385" s="76" t="str">
        <f t="shared" si="797"/>
        <v/>
      </c>
      <c r="M1385" s="77" t="str">
        <f t="shared" si="767"/>
        <v/>
      </c>
      <c r="N1385" s="130" t="str">
        <f t="shared" si="788"/>
        <v/>
      </c>
      <c r="O1385" s="131" t="str">
        <f t="shared" si="799"/>
        <v/>
      </c>
      <c r="P1385" s="131" t="str">
        <f t="shared" si="799"/>
        <v/>
      </c>
      <c r="Q1385" s="131" t="str">
        <f t="shared" si="799"/>
        <v/>
      </c>
      <c r="R1385" s="131" t="str">
        <f t="shared" si="799"/>
        <v/>
      </c>
      <c r="S1385" s="131" t="str">
        <f t="shared" si="799"/>
        <v/>
      </c>
      <c r="T1385" s="131" t="str">
        <f t="shared" si="799"/>
        <v/>
      </c>
      <c r="U1385" s="131" t="str">
        <f t="shared" si="799"/>
        <v/>
      </c>
      <c r="V1385" s="14"/>
      <c r="W1385" s="17" t="str">
        <f>IF(C1385="",IF(OR(AND($H1385&lt;&gt;"",C1385=""),AND($F1384=$F1385,$AK1385&lt;&gt;""),COUNTA($H$3:$H$100002)&gt;COUNTA($H$3:$H1385),$AE1385&lt;&gt;""),W1384,""),C1385)</f>
        <v/>
      </c>
      <c r="X1385" s="17" t="str">
        <f>IF(D1385="",IF(OR(AND($H1385&lt;&gt;"",D1385=""),AND($F1384=$F1385,$AK1385&lt;&gt;""),COUNTA($H$3:$H$100002)&gt;COUNTA($H$3:$H1385),$AE1385&lt;&gt;""),X1384,""),D1385)</f>
        <v/>
      </c>
      <c r="Y1385" s="17" t="str">
        <f>IF(E1385="",IF(OR(AND($H1385&lt;&gt;"",E1385=""),AND($F1384=$F1385,$AK1385&lt;&gt;""),COUNTA($H$3:$H$100002)&gt;COUNTA($H$3:$H1385),$AE1385&lt;&gt;""),Y1384,""),E1385)</f>
        <v/>
      </c>
      <c r="Z1385" s="27" t="str">
        <f t="shared" si="768"/>
        <v/>
      </c>
      <c r="AA1385" s="2" t="str">
        <f>IF(F1385="","",COUNTA($F$3:F1385))</f>
        <v/>
      </c>
      <c r="AB1385" s="3" t="str">
        <f>IF(F1385="","",IFERROR(IF(F1385&lt;&gt;"",IFERROR(INDEX(設定!$C$3:$C$303,MATCH(F1385,設定!$C$3:$C$303,0),0),INDEX(設定!$C$3:$C$303,MATCH("*"&amp;F1385&amp;"*",設定!$C$3:$C$303,0),0)),""),"エラー"))</f>
        <v/>
      </c>
      <c r="AC1385" s="2" t="str">
        <f>IF(G1385="","",COUNTA($G$3:G1385))</f>
        <v/>
      </c>
      <c r="AD1385" s="3" t="str">
        <f>IF(G1385="","",IFERROR(IF(G1385&lt;&gt;"",IFERROR(INDEX(設定!$C$3:$C$303,MATCH(G1385,設定!$C$3:$C$303,0),0),INDEX(設定!$C$3:$C$303,MATCH("*"&amp;G1385&amp;"*",設定!$C$3:$C$303,0),0)),""),"エラー"))</f>
        <v/>
      </c>
      <c r="AE1385" s="3" t="str">
        <f>IFERROR(IF(AB1385="",IF(AND(H1385&lt;&gt;"",F1385=""),INDEX(AB$3:AB1385,MATCH(MAX(AA$3:AA1385),AA$3:AA1385,0),0),""),AB1385),"")</f>
        <v/>
      </c>
      <c r="AF1385" s="3" t="str">
        <f>IFERROR(IF(AD1385="",IF(AND(H1385&lt;&gt;"",G1385=""),INDEX(AD$3:AD1385,MATCH(MAX(AC$3:AC1385),AC$3:AC1385,0),0),""),AD1385),"")</f>
        <v/>
      </c>
      <c r="AG1385" s="2" t="str">
        <f>IF(AH1385="","",IF(OR(AH1385=AH1384,AH1385=AH1386),IF(AND(E1385="",AB1385="",AG1384&lt;&gt;""),MAX($AG$3:AG1384),MAX($AG$3:AG1384)+1),IF(AH1384=AH1385,AG1384,MAX($AG$3:AG1384)+1)))</f>
        <v/>
      </c>
      <c r="AH1385" s="12" t="str">
        <f t="shared" si="789"/>
        <v/>
      </c>
      <c r="AI1385" s="12" t="str">
        <f t="shared" si="769"/>
        <v/>
      </c>
      <c r="AJ1385" s="13" t="str">
        <f t="shared" si="770"/>
        <v/>
      </c>
      <c r="AK1385" s="13" t="str">
        <f t="shared" si="771"/>
        <v/>
      </c>
      <c r="AL1385" s="13" t="str">
        <f>IF(OR(AJ1385="",COUNTIF($AH$3:AH1385,AH1385)&lt;&gt;COUNTIF(AH$3:AH$100002,AH1385)),"",SUMIF(AH$3:AH$100002,AH1385,AJ$3:AJ$100002))</f>
        <v/>
      </c>
      <c r="AM1385" s="13" t="str">
        <f>IF(OR(AK1385="",COUNTIF($AH$3:AH1385,AH1385)&lt;&gt;COUNTIF(AH$3:AH$100002,AH1385)),"",SUMIF(AH$3:AH$100002,AH1385,AK$3:AK$100002))</f>
        <v/>
      </c>
      <c r="AO1385" s="13" t="str">
        <f t="shared" si="790"/>
        <v/>
      </c>
      <c r="AP1385" s="13" t="str">
        <f t="shared" si="790"/>
        <v/>
      </c>
      <c r="AQ1385" s="13" t="str">
        <f t="shared" si="790"/>
        <v/>
      </c>
      <c r="AR1385" s="13" t="str">
        <f t="shared" si="790"/>
        <v/>
      </c>
      <c r="AS1385" s="13" t="str">
        <f t="shared" si="791"/>
        <v/>
      </c>
      <c r="AT1385" s="13" t="str">
        <f t="shared" si="791"/>
        <v/>
      </c>
      <c r="AU1385" s="13" t="str">
        <f t="shared" si="791"/>
        <v/>
      </c>
      <c r="AV1385" s="13" t="str">
        <f t="shared" si="791"/>
        <v/>
      </c>
      <c r="AW1385" s="86" t="str">
        <f t="shared" si="772"/>
        <v/>
      </c>
      <c r="AX1385" s="59" t="str">
        <f t="shared" si="773"/>
        <v/>
      </c>
      <c r="AY1385" s="63" t="str">
        <f>IF(OR($BR1385="",BH1385=""),"",COUNT($BR$3:$BR1385))</f>
        <v/>
      </c>
      <c r="AZ1385" s="13" t="str">
        <f>IF(OR($BR1385="",BI1385=""),"",COUNT($BR$3:$BR1385))</f>
        <v/>
      </c>
      <c r="BA1385" s="13" t="str">
        <f>IF(OR($BR1385="",BJ1385=""),"",COUNT($BR$3:$BR1385))</f>
        <v/>
      </c>
      <c r="BB1385" s="13" t="str">
        <f>IF(OR($BR1385="",BK1385=""),"",COUNT($BR$3:$BR1385))</f>
        <v/>
      </c>
      <c r="BC1385" s="13" t="str">
        <f>IF(OR($BR1385="",BL1385=""),"",COUNT($BR$3:$BR1385))</f>
        <v/>
      </c>
      <c r="BD1385" s="13" t="str">
        <f>IF(OR($BR1385="",BM1385=""),"",COUNT($BR$3:$BR1385))</f>
        <v/>
      </c>
      <c r="BE1385" s="13" t="str">
        <f>IF(OR($BR1385="",BN1385=""),"",COUNT($BR$3:$BR1385))</f>
        <v/>
      </c>
      <c r="BF1385" s="13" t="str">
        <f>IF(OR($BR1385="",BO1385=""),"",COUNT($BR$3:$BR1385))</f>
        <v/>
      </c>
      <c r="BG1385" s="66" t="str">
        <f>IF(Z1385="","",COUNT($Z$3:Z1385))</f>
        <v/>
      </c>
      <c r="BH1385" s="13" t="str">
        <f>IF(AO1385="","",IF(AO1385=BH$2,(SUMIF($BV$3:$BV1385,BH$2,$BW$3:$BW1385)-SUMIF($BX$3:$BX1385,BH$2,$BY$3:$BY1385))*AO$1,""))</f>
        <v/>
      </c>
      <c r="BI1385" s="13" t="str">
        <f>IF(AP1385="","",IF(AP1385=BI$2,(SUMIF($BV$3:$BV1385,BI$2,$BW$3:$BW1385)-SUMIF($BX$3:$BX1385,BI$2,$BY$3:$BY1385))*AP$1,""))</f>
        <v/>
      </c>
      <c r="BJ1385" s="13" t="str">
        <f>IF(AQ1385="","",IF(AQ1385=BJ$2,(SUMIF($BV$3:$BV1385,BJ$2,$BW$3:$BW1385)-SUMIF($BX$3:$BX1385,BJ$2,$BY$3:$BY1385))*AQ$1,""))</f>
        <v/>
      </c>
      <c r="BK1385" s="13" t="str">
        <f>IF(AR1385="","",IF(AR1385=BK$2,(SUMIF($BV$3:$BV1385,BK$2,$BW$3:$BW1385)-SUMIF($BX$3:$BX1385,BK$2,$BY$3:$BY1385))*AR$1,""))</f>
        <v/>
      </c>
      <c r="BL1385" s="13" t="str">
        <f>IF(AS1385="","",IF(AS1385=BL$2,(SUMIF($BV$3:$BV1385,BL$2,$BW$3:$BW1385)-SUMIF($BX$3:$BX1385,BL$2,$BY$3:$BY1385))*AS$1,""))</f>
        <v/>
      </c>
      <c r="BM1385" s="13" t="str">
        <f>IF(AT1385="","",IF(AT1385=BM$2,(SUMIF($BV$3:$BV1385,BM$2,$BW$3:$BW1385)-SUMIF($BX$3:$BX1385,BM$2,$BY$3:$BY1385))*AT$1,""))</f>
        <v/>
      </c>
      <c r="BN1385" s="13" t="str">
        <f>IF(AU1385="","",IF(AU1385=BN$2,(SUMIF($BV$3:$BV1385,BN$2,$BW$3:$BW1385)-SUMIF($BX$3:$BX1385,BN$2,$BY$3:$BY1385))*AU$1,""))</f>
        <v/>
      </c>
      <c r="BO1385" s="13" t="str">
        <f>IF(AV1385="","",IF(AV1385=BO$2,(SUMIF($BV$3:$BV1385,BO$2,$BW$3:$BW1385)-SUMIF($BX$3:$BX1385,BO$2,$BY$3:$BY1385))*AV$1,""))</f>
        <v/>
      </c>
      <c r="BP1385" s="69"/>
      <c r="BQ1385" s="13" t="str">
        <f t="shared" si="792"/>
        <v/>
      </c>
      <c r="BR1385" s="75" t="str">
        <f t="shared" si="774"/>
        <v/>
      </c>
      <c r="BS1385" s="33" t="str">
        <f t="shared" si="780"/>
        <v/>
      </c>
      <c r="BT1385" s="42" t="str">
        <f t="shared" si="781"/>
        <v/>
      </c>
      <c r="BU1385" s="38" t="str">
        <f t="shared" si="782"/>
        <v/>
      </c>
      <c r="BV1385" s="30" t="str">
        <f t="shared" si="775"/>
        <v/>
      </c>
      <c r="BW1385" s="36" t="str">
        <f t="shared" si="776"/>
        <v/>
      </c>
      <c r="BX1385" s="36" t="str">
        <f t="shared" si="777"/>
        <v/>
      </c>
      <c r="BY1385" s="45" t="str">
        <f t="shared" si="778"/>
        <v/>
      </c>
      <c r="BZ1385" s="12" t="str">
        <f t="shared" si="783"/>
        <v/>
      </c>
      <c r="CA1385" s="47" t="str">
        <f t="shared" si="784"/>
        <v/>
      </c>
      <c r="CB1385" s="32" t="str">
        <f t="shared" si="785"/>
        <v/>
      </c>
      <c r="CC1385" s="32" t="str">
        <f t="shared" si="786"/>
        <v/>
      </c>
      <c r="CD1385" s="32" t="str">
        <f t="shared" si="787"/>
        <v/>
      </c>
      <c r="CE1385" s="48"/>
      <c r="CF1385" s="32" t="str">
        <f t="shared" si="793"/>
        <v/>
      </c>
      <c r="CG1385" s="32" t="str">
        <f t="shared" si="794"/>
        <v/>
      </c>
      <c r="CH1385" s="48"/>
    </row>
    <row r="1386" spans="2:86" ht="30" customHeight="1" x14ac:dyDescent="0.2">
      <c r="B1386" s="155"/>
      <c r="C1386" s="117"/>
      <c r="D1386" s="53"/>
      <c r="E1386" s="68"/>
      <c r="F1386" s="54"/>
      <c r="G1386" s="54"/>
      <c r="H1386" s="55"/>
      <c r="I1386" s="71"/>
      <c r="J1386" s="73"/>
      <c r="K1386" s="56"/>
      <c r="L1386" s="76" t="str">
        <f t="shared" si="797"/>
        <v/>
      </c>
      <c r="M1386" s="77" t="str">
        <f t="shared" si="767"/>
        <v/>
      </c>
      <c r="N1386" s="130" t="str">
        <f t="shared" si="788"/>
        <v/>
      </c>
      <c r="O1386" s="131" t="str">
        <f t="shared" si="799"/>
        <v/>
      </c>
      <c r="P1386" s="131" t="str">
        <f t="shared" si="799"/>
        <v/>
      </c>
      <c r="Q1386" s="131" t="str">
        <f t="shared" si="799"/>
        <v/>
      </c>
      <c r="R1386" s="131" t="str">
        <f t="shared" si="799"/>
        <v/>
      </c>
      <c r="S1386" s="131" t="str">
        <f t="shared" si="799"/>
        <v/>
      </c>
      <c r="T1386" s="131" t="str">
        <f t="shared" si="799"/>
        <v/>
      </c>
      <c r="U1386" s="131" t="str">
        <f t="shared" si="799"/>
        <v/>
      </c>
      <c r="V1386" s="14"/>
      <c r="W1386" s="17" t="str">
        <f>IF(C1386="",IF(OR(AND($H1386&lt;&gt;"",C1386=""),AND($F1385=$F1386,$AK1386&lt;&gt;""),COUNTA($H$3:$H$100002)&gt;COUNTA($H$3:$H1386),$AE1386&lt;&gt;""),W1385,""),C1386)</f>
        <v/>
      </c>
      <c r="X1386" s="17" t="str">
        <f>IF(D1386="",IF(OR(AND($H1386&lt;&gt;"",D1386=""),AND($F1385=$F1386,$AK1386&lt;&gt;""),COUNTA($H$3:$H$100002)&gt;COUNTA($H$3:$H1386),$AE1386&lt;&gt;""),X1385,""),D1386)</f>
        <v/>
      </c>
      <c r="Y1386" s="17" t="str">
        <f>IF(E1386="",IF(OR(AND($H1386&lt;&gt;"",E1386=""),AND($F1385=$F1386,$AK1386&lt;&gt;""),COUNTA($H$3:$H$100002)&gt;COUNTA($H$3:$H1386),$AE1386&lt;&gt;""),Y1385,""),E1386)</f>
        <v/>
      </c>
      <c r="Z1386" s="27" t="str">
        <f t="shared" si="768"/>
        <v/>
      </c>
      <c r="AA1386" s="2" t="str">
        <f>IF(F1386="","",COUNTA($F$3:F1386))</f>
        <v/>
      </c>
      <c r="AB1386" s="3" t="str">
        <f>IF(F1386="","",IFERROR(IF(F1386&lt;&gt;"",IFERROR(INDEX(設定!$C$3:$C$303,MATCH(F1386,設定!$C$3:$C$303,0),0),INDEX(設定!$C$3:$C$303,MATCH("*"&amp;F1386&amp;"*",設定!$C$3:$C$303,0),0)),""),"エラー"))</f>
        <v/>
      </c>
      <c r="AC1386" s="2" t="str">
        <f>IF(G1386="","",COUNTA($G$3:G1386))</f>
        <v/>
      </c>
      <c r="AD1386" s="3" t="str">
        <f>IF(G1386="","",IFERROR(IF(G1386&lt;&gt;"",IFERROR(INDEX(設定!$C$3:$C$303,MATCH(G1386,設定!$C$3:$C$303,0),0),INDEX(設定!$C$3:$C$303,MATCH("*"&amp;G1386&amp;"*",設定!$C$3:$C$303,0),0)),""),"エラー"))</f>
        <v/>
      </c>
      <c r="AE1386" s="3" t="str">
        <f>IFERROR(IF(AB1386="",IF(AND(H1386&lt;&gt;"",F1386=""),INDEX(AB$3:AB1386,MATCH(MAX(AA$3:AA1386),AA$3:AA1386,0),0),""),AB1386),"")</f>
        <v/>
      </c>
      <c r="AF1386" s="3" t="str">
        <f>IFERROR(IF(AD1386="",IF(AND(H1386&lt;&gt;"",G1386=""),INDEX(AD$3:AD1386,MATCH(MAX(AC$3:AC1386),AC$3:AC1386,0),0),""),AD1386),"")</f>
        <v/>
      </c>
      <c r="AG1386" s="2" t="str">
        <f>IF(AH1386="","",IF(OR(AH1386=AH1385,AH1386=AH1387),IF(AND(E1386="",AB1386="",AG1385&lt;&gt;""),MAX($AG$3:AG1385),MAX($AG$3:AG1385)+1),IF(AH1385=AH1386,AG1385,MAX($AG$3:AG1385)+1)))</f>
        <v/>
      </c>
      <c r="AH1386" s="12" t="str">
        <f t="shared" si="789"/>
        <v/>
      </c>
      <c r="AI1386" s="12" t="str">
        <f t="shared" si="769"/>
        <v/>
      </c>
      <c r="AJ1386" s="13" t="str">
        <f t="shared" si="770"/>
        <v/>
      </c>
      <c r="AK1386" s="13" t="str">
        <f t="shared" si="771"/>
        <v/>
      </c>
      <c r="AL1386" s="13" t="str">
        <f>IF(OR(AJ1386="",COUNTIF($AH$3:AH1386,AH1386)&lt;&gt;COUNTIF(AH$3:AH$100002,AH1386)),"",SUMIF(AH$3:AH$100002,AH1386,AJ$3:AJ$100002))</f>
        <v/>
      </c>
      <c r="AM1386" s="13" t="str">
        <f>IF(OR(AK1386="",COUNTIF($AH$3:AH1386,AH1386)&lt;&gt;COUNTIF(AH$3:AH$100002,AH1386)),"",SUMIF(AH$3:AH$100002,AH1386,AK$3:AK$100002))</f>
        <v/>
      </c>
      <c r="AO1386" s="13" t="str">
        <f t="shared" si="790"/>
        <v/>
      </c>
      <c r="AP1386" s="13" t="str">
        <f t="shared" si="790"/>
        <v/>
      </c>
      <c r="AQ1386" s="13" t="str">
        <f t="shared" si="790"/>
        <v/>
      </c>
      <c r="AR1386" s="13" t="str">
        <f t="shared" si="790"/>
        <v/>
      </c>
      <c r="AS1386" s="13" t="str">
        <f t="shared" si="791"/>
        <v/>
      </c>
      <c r="AT1386" s="13" t="str">
        <f t="shared" si="791"/>
        <v/>
      </c>
      <c r="AU1386" s="13" t="str">
        <f t="shared" si="791"/>
        <v/>
      </c>
      <c r="AV1386" s="13" t="str">
        <f t="shared" si="791"/>
        <v/>
      </c>
      <c r="AW1386" s="86" t="str">
        <f t="shared" si="772"/>
        <v/>
      </c>
      <c r="AX1386" s="59" t="str">
        <f t="shared" si="773"/>
        <v/>
      </c>
      <c r="AY1386" s="63" t="str">
        <f>IF(OR($BR1386="",BH1386=""),"",COUNT($BR$3:$BR1386))</f>
        <v/>
      </c>
      <c r="AZ1386" s="13" t="str">
        <f>IF(OR($BR1386="",BI1386=""),"",COUNT($BR$3:$BR1386))</f>
        <v/>
      </c>
      <c r="BA1386" s="13" t="str">
        <f>IF(OR($BR1386="",BJ1386=""),"",COUNT($BR$3:$BR1386))</f>
        <v/>
      </c>
      <c r="BB1386" s="13" t="str">
        <f>IF(OR($BR1386="",BK1386=""),"",COUNT($BR$3:$BR1386))</f>
        <v/>
      </c>
      <c r="BC1386" s="13" t="str">
        <f>IF(OR($BR1386="",BL1386=""),"",COUNT($BR$3:$BR1386))</f>
        <v/>
      </c>
      <c r="BD1386" s="13" t="str">
        <f>IF(OR($BR1386="",BM1386=""),"",COUNT($BR$3:$BR1386))</f>
        <v/>
      </c>
      <c r="BE1386" s="13" t="str">
        <f>IF(OR($BR1386="",BN1386=""),"",COUNT($BR$3:$BR1386))</f>
        <v/>
      </c>
      <c r="BF1386" s="13" t="str">
        <f>IF(OR($BR1386="",BO1386=""),"",COUNT($BR$3:$BR1386))</f>
        <v/>
      </c>
      <c r="BG1386" s="66" t="str">
        <f>IF(Z1386="","",COUNT($Z$3:Z1386))</f>
        <v/>
      </c>
      <c r="BH1386" s="13" t="str">
        <f>IF(AO1386="","",IF(AO1386=BH$2,(SUMIF($BV$3:$BV1386,BH$2,$BW$3:$BW1386)-SUMIF($BX$3:$BX1386,BH$2,$BY$3:$BY1386))*AO$1,""))</f>
        <v/>
      </c>
      <c r="BI1386" s="13" t="str">
        <f>IF(AP1386="","",IF(AP1386=BI$2,(SUMIF($BV$3:$BV1386,BI$2,$BW$3:$BW1386)-SUMIF($BX$3:$BX1386,BI$2,$BY$3:$BY1386))*AP$1,""))</f>
        <v/>
      </c>
      <c r="BJ1386" s="13" t="str">
        <f>IF(AQ1386="","",IF(AQ1386=BJ$2,(SUMIF($BV$3:$BV1386,BJ$2,$BW$3:$BW1386)-SUMIF($BX$3:$BX1386,BJ$2,$BY$3:$BY1386))*AQ$1,""))</f>
        <v/>
      </c>
      <c r="BK1386" s="13" t="str">
        <f>IF(AR1386="","",IF(AR1386=BK$2,(SUMIF($BV$3:$BV1386,BK$2,$BW$3:$BW1386)-SUMIF($BX$3:$BX1386,BK$2,$BY$3:$BY1386))*AR$1,""))</f>
        <v/>
      </c>
      <c r="BL1386" s="13" t="str">
        <f>IF(AS1386="","",IF(AS1386=BL$2,(SUMIF($BV$3:$BV1386,BL$2,$BW$3:$BW1386)-SUMIF($BX$3:$BX1386,BL$2,$BY$3:$BY1386))*AS$1,""))</f>
        <v/>
      </c>
      <c r="BM1386" s="13" t="str">
        <f>IF(AT1386="","",IF(AT1386=BM$2,(SUMIF($BV$3:$BV1386,BM$2,$BW$3:$BW1386)-SUMIF($BX$3:$BX1386,BM$2,$BY$3:$BY1386))*AT$1,""))</f>
        <v/>
      </c>
      <c r="BN1386" s="13" t="str">
        <f>IF(AU1386="","",IF(AU1386=BN$2,(SUMIF($BV$3:$BV1386,BN$2,$BW$3:$BW1386)-SUMIF($BX$3:$BX1386,BN$2,$BY$3:$BY1386))*AU$1,""))</f>
        <v/>
      </c>
      <c r="BO1386" s="13" t="str">
        <f>IF(AV1386="","",IF(AV1386=BO$2,(SUMIF($BV$3:$BV1386,BO$2,$BW$3:$BW1386)-SUMIF($BX$3:$BX1386,BO$2,$BY$3:$BY1386))*AV$1,""))</f>
        <v/>
      </c>
      <c r="BP1386" s="69"/>
      <c r="BQ1386" s="13" t="str">
        <f t="shared" si="792"/>
        <v/>
      </c>
      <c r="BR1386" s="75" t="str">
        <f t="shared" si="774"/>
        <v/>
      </c>
      <c r="BS1386" s="33" t="str">
        <f t="shared" si="780"/>
        <v/>
      </c>
      <c r="BT1386" s="42" t="str">
        <f t="shared" si="781"/>
        <v/>
      </c>
      <c r="BU1386" s="38" t="str">
        <f t="shared" si="782"/>
        <v/>
      </c>
      <c r="BV1386" s="30" t="str">
        <f t="shared" si="775"/>
        <v/>
      </c>
      <c r="BW1386" s="36" t="str">
        <f t="shared" si="776"/>
        <v/>
      </c>
      <c r="BX1386" s="36" t="str">
        <f t="shared" si="777"/>
        <v/>
      </c>
      <c r="BY1386" s="45" t="str">
        <f t="shared" si="778"/>
        <v/>
      </c>
      <c r="BZ1386" s="12" t="str">
        <f t="shared" si="783"/>
        <v/>
      </c>
      <c r="CA1386" s="47" t="str">
        <f t="shared" si="784"/>
        <v/>
      </c>
      <c r="CB1386" s="32" t="str">
        <f t="shared" si="785"/>
        <v/>
      </c>
      <c r="CC1386" s="32" t="str">
        <f t="shared" si="786"/>
        <v/>
      </c>
      <c r="CD1386" s="32" t="str">
        <f t="shared" si="787"/>
        <v/>
      </c>
      <c r="CE1386" s="48"/>
      <c r="CF1386" s="32" t="str">
        <f t="shared" si="793"/>
        <v/>
      </c>
      <c r="CG1386" s="32" t="str">
        <f t="shared" si="794"/>
        <v/>
      </c>
      <c r="CH1386" s="48"/>
    </row>
    <row r="1387" spans="2:86" ht="30" customHeight="1" x14ac:dyDescent="0.2">
      <c r="B1387" s="155"/>
      <c r="C1387" s="117"/>
      <c r="D1387" s="53"/>
      <c r="E1387" s="68"/>
      <c r="F1387" s="54"/>
      <c r="G1387" s="54"/>
      <c r="H1387" s="55"/>
      <c r="I1387" s="71"/>
      <c r="J1387" s="73"/>
      <c r="K1387" s="56"/>
      <c r="L1387" s="76" t="str">
        <f t="shared" si="797"/>
        <v/>
      </c>
      <c r="M1387" s="77" t="str">
        <f t="shared" si="767"/>
        <v/>
      </c>
      <c r="N1387" s="130" t="str">
        <f t="shared" si="788"/>
        <v/>
      </c>
      <c r="O1387" s="131" t="str">
        <f t="shared" si="799"/>
        <v/>
      </c>
      <c r="P1387" s="131" t="str">
        <f t="shared" si="799"/>
        <v/>
      </c>
      <c r="Q1387" s="131" t="str">
        <f t="shared" si="799"/>
        <v/>
      </c>
      <c r="R1387" s="131" t="str">
        <f t="shared" si="799"/>
        <v/>
      </c>
      <c r="S1387" s="131" t="str">
        <f t="shared" si="799"/>
        <v/>
      </c>
      <c r="T1387" s="131" t="str">
        <f t="shared" si="799"/>
        <v/>
      </c>
      <c r="U1387" s="131" t="str">
        <f t="shared" si="799"/>
        <v/>
      </c>
      <c r="V1387" s="14"/>
      <c r="W1387" s="17" t="str">
        <f>IF(C1387="",IF(OR(AND($H1387&lt;&gt;"",C1387=""),AND($F1386=$F1387,$AK1387&lt;&gt;""),COUNTA($H$3:$H$100002)&gt;COUNTA($H$3:$H1387),$AE1387&lt;&gt;""),W1386,""),C1387)</f>
        <v/>
      </c>
      <c r="X1387" s="17" t="str">
        <f>IF(D1387="",IF(OR(AND($H1387&lt;&gt;"",D1387=""),AND($F1386=$F1387,$AK1387&lt;&gt;""),COUNTA($H$3:$H$100002)&gt;COUNTA($H$3:$H1387),$AE1387&lt;&gt;""),X1386,""),D1387)</f>
        <v/>
      </c>
      <c r="Y1387" s="17" t="str">
        <f>IF(E1387="",IF(OR(AND($H1387&lt;&gt;"",E1387=""),AND($F1386=$F1387,$AK1387&lt;&gt;""),COUNTA($H$3:$H$100002)&gt;COUNTA($H$3:$H1387),$AE1387&lt;&gt;""),Y1386,""),E1387)</f>
        <v/>
      </c>
      <c r="Z1387" s="27" t="str">
        <f t="shared" si="768"/>
        <v/>
      </c>
      <c r="AA1387" s="2" t="str">
        <f>IF(F1387="","",COUNTA($F$3:F1387))</f>
        <v/>
      </c>
      <c r="AB1387" s="3" t="str">
        <f>IF(F1387="","",IFERROR(IF(F1387&lt;&gt;"",IFERROR(INDEX(設定!$C$3:$C$303,MATCH(F1387,設定!$C$3:$C$303,0),0),INDEX(設定!$C$3:$C$303,MATCH("*"&amp;F1387&amp;"*",設定!$C$3:$C$303,0),0)),""),"エラー"))</f>
        <v/>
      </c>
      <c r="AC1387" s="2" t="str">
        <f>IF(G1387="","",COUNTA($G$3:G1387))</f>
        <v/>
      </c>
      <c r="AD1387" s="3" t="str">
        <f>IF(G1387="","",IFERROR(IF(G1387&lt;&gt;"",IFERROR(INDEX(設定!$C$3:$C$303,MATCH(G1387,設定!$C$3:$C$303,0),0),INDEX(設定!$C$3:$C$303,MATCH("*"&amp;G1387&amp;"*",設定!$C$3:$C$303,0),0)),""),"エラー"))</f>
        <v/>
      </c>
      <c r="AE1387" s="3" t="str">
        <f>IFERROR(IF(AB1387="",IF(AND(H1387&lt;&gt;"",F1387=""),INDEX(AB$3:AB1387,MATCH(MAX(AA$3:AA1387),AA$3:AA1387,0),0),""),AB1387),"")</f>
        <v/>
      </c>
      <c r="AF1387" s="3" t="str">
        <f>IFERROR(IF(AD1387="",IF(AND(H1387&lt;&gt;"",G1387=""),INDEX(AD$3:AD1387,MATCH(MAX(AC$3:AC1387),AC$3:AC1387,0),0),""),AD1387),"")</f>
        <v/>
      </c>
      <c r="AG1387" s="2" t="str">
        <f>IF(AH1387="","",IF(OR(AH1387=AH1386,AH1387=AH1388),IF(AND(E1387="",AB1387="",AG1386&lt;&gt;""),MAX($AG$3:AG1386),MAX($AG$3:AG1386)+1),IF(AH1386=AH1387,AG1386,MAX($AG$3:AG1386)+1)))</f>
        <v/>
      </c>
      <c r="AH1387" s="12" t="str">
        <f t="shared" si="789"/>
        <v/>
      </c>
      <c r="AI1387" s="12" t="str">
        <f t="shared" si="769"/>
        <v/>
      </c>
      <c r="AJ1387" s="13" t="str">
        <f t="shared" si="770"/>
        <v/>
      </c>
      <c r="AK1387" s="13" t="str">
        <f t="shared" si="771"/>
        <v/>
      </c>
      <c r="AL1387" s="13" t="str">
        <f>IF(OR(AJ1387="",COUNTIF($AH$3:AH1387,AH1387)&lt;&gt;COUNTIF(AH$3:AH$100002,AH1387)),"",SUMIF(AH$3:AH$100002,AH1387,AJ$3:AJ$100002))</f>
        <v/>
      </c>
      <c r="AM1387" s="13" t="str">
        <f>IF(OR(AK1387="",COUNTIF($AH$3:AH1387,AH1387)&lt;&gt;COUNTIF(AH$3:AH$100002,AH1387)),"",SUMIF(AH$3:AH$100002,AH1387,AK$3:AK$100002))</f>
        <v/>
      </c>
      <c r="AO1387" s="13" t="str">
        <f t="shared" si="790"/>
        <v/>
      </c>
      <c r="AP1387" s="13" t="str">
        <f t="shared" si="790"/>
        <v/>
      </c>
      <c r="AQ1387" s="13" t="str">
        <f t="shared" si="790"/>
        <v/>
      </c>
      <c r="AR1387" s="13" t="str">
        <f t="shared" si="790"/>
        <v/>
      </c>
      <c r="AS1387" s="13" t="str">
        <f t="shared" si="791"/>
        <v/>
      </c>
      <c r="AT1387" s="13" t="str">
        <f t="shared" si="791"/>
        <v/>
      </c>
      <c r="AU1387" s="13" t="str">
        <f t="shared" si="791"/>
        <v/>
      </c>
      <c r="AV1387" s="13" t="str">
        <f t="shared" si="791"/>
        <v/>
      </c>
      <c r="AW1387" s="86" t="str">
        <f t="shared" si="772"/>
        <v/>
      </c>
      <c r="AX1387" s="59" t="str">
        <f t="shared" si="773"/>
        <v/>
      </c>
      <c r="AY1387" s="63" t="str">
        <f>IF(OR($BR1387="",BH1387=""),"",COUNT($BR$3:$BR1387))</f>
        <v/>
      </c>
      <c r="AZ1387" s="13" t="str">
        <f>IF(OR($BR1387="",BI1387=""),"",COUNT($BR$3:$BR1387))</f>
        <v/>
      </c>
      <c r="BA1387" s="13" t="str">
        <f>IF(OR($BR1387="",BJ1387=""),"",COUNT($BR$3:$BR1387))</f>
        <v/>
      </c>
      <c r="BB1387" s="13" t="str">
        <f>IF(OR($BR1387="",BK1387=""),"",COUNT($BR$3:$BR1387))</f>
        <v/>
      </c>
      <c r="BC1387" s="13" t="str">
        <f>IF(OR($BR1387="",BL1387=""),"",COUNT($BR$3:$BR1387))</f>
        <v/>
      </c>
      <c r="BD1387" s="13" t="str">
        <f>IF(OR($BR1387="",BM1387=""),"",COUNT($BR$3:$BR1387))</f>
        <v/>
      </c>
      <c r="BE1387" s="13" t="str">
        <f>IF(OR($BR1387="",BN1387=""),"",COUNT($BR$3:$BR1387))</f>
        <v/>
      </c>
      <c r="BF1387" s="13" t="str">
        <f>IF(OR($BR1387="",BO1387=""),"",COUNT($BR$3:$BR1387))</f>
        <v/>
      </c>
      <c r="BG1387" s="66" t="str">
        <f>IF(Z1387="","",COUNT($Z$3:Z1387))</f>
        <v/>
      </c>
      <c r="BH1387" s="13" t="str">
        <f>IF(AO1387="","",IF(AO1387=BH$2,(SUMIF($BV$3:$BV1387,BH$2,$BW$3:$BW1387)-SUMIF($BX$3:$BX1387,BH$2,$BY$3:$BY1387))*AO$1,""))</f>
        <v/>
      </c>
      <c r="BI1387" s="13" t="str">
        <f>IF(AP1387="","",IF(AP1387=BI$2,(SUMIF($BV$3:$BV1387,BI$2,$BW$3:$BW1387)-SUMIF($BX$3:$BX1387,BI$2,$BY$3:$BY1387))*AP$1,""))</f>
        <v/>
      </c>
      <c r="BJ1387" s="13" t="str">
        <f>IF(AQ1387="","",IF(AQ1387=BJ$2,(SUMIF($BV$3:$BV1387,BJ$2,$BW$3:$BW1387)-SUMIF($BX$3:$BX1387,BJ$2,$BY$3:$BY1387))*AQ$1,""))</f>
        <v/>
      </c>
      <c r="BK1387" s="13" t="str">
        <f>IF(AR1387="","",IF(AR1387=BK$2,(SUMIF($BV$3:$BV1387,BK$2,$BW$3:$BW1387)-SUMIF($BX$3:$BX1387,BK$2,$BY$3:$BY1387))*AR$1,""))</f>
        <v/>
      </c>
      <c r="BL1387" s="13" t="str">
        <f>IF(AS1387="","",IF(AS1387=BL$2,(SUMIF($BV$3:$BV1387,BL$2,$BW$3:$BW1387)-SUMIF($BX$3:$BX1387,BL$2,$BY$3:$BY1387))*AS$1,""))</f>
        <v/>
      </c>
      <c r="BM1387" s="13" t="str">
        <f>IF(AT1387="","",IF(AT1387=BM$2,(SUMIF($BV$3:$BV1387,BM$2,$BW$3:$BW1387)-SUMIF($BX$3:$BX1387,BM$2,$BY$3:$BY1387))*AT$1,""))</f>
        <v/>
      </c>
      <c r="BN1387" s="13" t="str">
        <f>IF(AU1387="","",IF(AU1387=BN$2,(SUMIF($BV$3:$BV1387,BN$2,$BW$3:$BW1387)-SUMIF($BX$3:$BX1387,BN$2,$BY$3:$BY1387))*AU$1,""))</f>
        <v/>
      </c>
      <c r="BO1387" s="13" t="str">
        <f>IF(AV1387="","",IF(AV1387=BO$2,(SUMIF($BV$3:$BV1387,BO$2,$BW$3:$BW1387)-SUMIF($BX$3:$BX1387,BO$2,$BY$3:$BY1387))*AV$1,""))</f>
        <v/>
      </c>
      <c r="BP1387" s="69"/>
      <c r="BQ1387" s="13" t="str">
        <f t="shared" si="792"/>
        <v/>
      </c>
      <c r="BR1387" s="75" t="str">
        <f t="shared" si="774"/>
        <v/>
      </c>
      <c r="BS1387" s="33" t="str">
        <f t="shared" si="780"/>
        <v/>
      </c>
      <c r="BT1387" s="42" t="str">
        <f t="shared" si="781"/>
        <v/>
      </c>
      <c r="BU1387" s="38" t="str">
        <f t="shared" si="782"/>
        <v/>
      </c>
      <c r="BV1387" s="30" t="str">
        <f t="shared" si="775"/>
        <v/>
      </c>
      <c r="BW1387" s="36" t="str">
        <f t="shared" si="776"/>
        <v/>
      </c>
      <c r="BX1387" s="36" t="str">
        <f t="shared" si="777"/>
        <v/>
      </c>
      <c r="BY1387" s="45" t="str">
        <f t="shared" si="778"/>
        <v/>
      </c>
      <c r="BZ1387" s="12" t="str">
        <f t="shared" si="783"/>
        <v/>
      </c>
      <c r="CA1387" s="47" t="str">
        <f t="shared" si="784"/>
        <v/>
      </c>
      <c r="CB1387" s="32" t="str">
        <f t="shared" si="785"/>
        <v/>
      </c>
      <c r="CC1387" s="32" t="str">
        <f t="shared" si="786"/>
        <v/>
      </c>
      <c r="CD1387" s="32" t="str">
        <f t="shared" si="787"/>
        <v/>
      </c>
      <c r="CE1387" s="48"/>
      <c r="CF1387" s="32" t="str">
        <f t="shared" si="793"/>
        <v/>
      </c>
      <c r="CG1387" s="32" t="str">
        <f t="shared" si="794"/>
        <v/>
      </c>
      <c r="CH1387" s="48"/>
    </row>
    <row r="1388" spans="2:86" ht="30" customHeight="1" x14ac:dyDescent="0.2">
      <c r="B1388" s="155"/>
      <c r="C1388" s="117"/>
      <c r="D1388" s="53"/>
      <c r="E1388" s="68"/>
      <c r="F1388" s="54"/>
      <c r="G1388" s="54"/>
      <c r="H1388" s="55"/>
      <c r="I1388" s="71"/>
      <c r="J1388" s="73"/>
      <c r="K1388" s="56"/>
      <c r="L1388" s="76" t="str">
        <f t="shared" si="797"/>
        <v/>
      </c>
      <c r="M1388" s="77" t="str">
        <f t="shared" si="767"/>
        <v/>
      </c>
      <c r="N1388" s="130" t="str">
        <f t="shared" si="788"/>
        <v/>
      </c>
      <c r="O1388" s="131" t="str">
        <f t="shared" si="799"/>
        <v/>
      </c>
      <c r="P1388" s="131" t="str">
        <f t="shared" si="799"/>
        <v/>
      </c>
      <c r="Q1388" s="131" t="str">
        <f t="shared" si="799"/>
        <v/>
      </c>
      <c r="R1388" s="131" t="str">
        <f t="shared" si="799"/>
        <v/>
      </c>
      <c r="S1388" s="131" t="str">
        <f t="shared" si="799"/>
        <v/>
      </c>
      <c r="T1388" s="131" t="str">
        <f t="shared" si="799"/>
        <v/>
      </c>
      <c r="U1388" s="131" t="str">
        <f t="shared" si="799"/>
        <v/>
      </c>
      <c r="V1388" s="14"/>
      <c r="W1388" s="17" t="str">
        <f>IF(C1388="",IF(OR(AND($H1388&lt;&gt;"",C1388=""),AND($F1387=$F1388,$AK1388&lt;&gt;""),COUNTA($H$3:$H$100002)&gt;COUNTA($H$3:$H1388),$AE1388&lt;&gt;""),W1387,""),C1388)</f>
        <v/>
      </c>
      <c r="X1388" s="17" t="str">
        <f>IF(D1388="",IF(OR(AND($H1388&lt;&gt;"",D1388=""),AND($F1387=$F1388,$AK1388&lt;&gt;""),COUNTA($H$3:$H$100002)&gt;COUNTA($H$3:$H1388),$AE1388&lt;&gt;""),X1387,""),D1388)</f>
        <v/>
      </c>
      <c r="Y1388" s="17" t="str">
        <f>IF(E1388="",IF(OR(AND($H1388&lt;&gt;"",E1388=""),AND($F1387=$F1388,$AK1388&lt;&gt;""),COUNTA($H$3:$H$100002)&gt;COUNTA($H$3:$H1388),$AE1388&lt;&gt;""),Y1387,""),E1388)</f>
        <v/>
      </c>
      <c r="Z1388" s="27" t="str">
        <f t="shared" si="768"/>
        <v/>
      </c>
      <c r="AA1388" s="2" t="str">
        <f>IF(F1388="","",COUNTA($F$3:F1388))</f>
        <v/>
      </c>
      <c r="AB1388" s="3" t="str">
        <f>IF(F1388="","",IFERROR(IF(F1388&lt;&gt;"",IFERROR(INDEX(設定!$C$3:$C$303,MATCH(F1388,設定!$C$3:$C$303,0),0),INDEX(設定!$C$3:$C$303,MATCH("*"&amp;F1388&amp;"*",設定!$C$3:$C$303,0),0)),""),"エラー"))</f>
        <v/>
      </c>
      <c r="AC1388" s="2" t="str">
        <f>IF(G1388="","",COUNTA($G$3:G1388))</f>
        <v/>
      </c>
      <c r="AD1388" s="3" t="str">
        <f>IF(G1388="","",IFERROR(IF(G1388&lt;&gt;"",IFERROR(INDEX(設定!$C$3:$C$303,MATCH(G1388,設定!$C$3:$C$303,0),0),INDEX(設定!$C$3:$C$303,MATCH("*"&amp;G1388&amp;"*",設定!$C$3:$C$303,0),0)),""),"エラー"))</f>
        <v/>
      </c>
      <c r="AE1388" s="3" t="str">
        <f>IFERROR(IF(AB1388="",IF(AND(H1388&lt;&gt;"",F1388=""),INDEX(AB$3:AB1388,MATCH(MAX(AA$3:AA1388),AA$3:AA1388,0),0),""),AB1388),"")</f>
        <v/>
      </c>
      <c r="AF1388" s="3" t="str">
        <f>IFERROR(IF(AD1388="",IF(AND(H1388&lt;&gt;"",G1388=""),INDEX(AD$3:AD1388,MATCH(MAX(AC$3:AC1388),AC$3:AC1388,0),0),""),AD1388),"")</f>
        <v/>
      </c>
      <c r="AG1388" s="2" t="str">
        <f>IF(AH1388="","",IF(OR(AH1388=AH1387,AH1388=AH1389),IF(AND(E1388="",AB1388="",AG1387&lt;&gt;""),MAX($AG$3:AG1387),MAX($AG$3:AG1387)+1),IF(AH1387=AH1388,AG1387,MAX($AG$3:AG1387)+1)))</f>
        <v/>
      </c>
      <c r="AH1388" s="12" t="str">
        <f t="shared" si="789"/>
        <v/>
      </c>
      <c r="AI1388" s="12" t="str">
        <f t="shared" si="769"/>
        <v/>
      </c>
      <c r="AJ1388" s="13" t="str">
        <f t="shared" si="770"/>
        <v/>
      </c>
      <c r="AK1388" s="13" t="str">
        <f t="shared" si="771"/>
        <v/>
      </c>
      <c r="AL1388" s="13" t="str">
        <f>IF(OR(AJ1388="",COUNTIF($AH$3:AH1388,AH1388)&lt;&gt;COUNTIF(AH$3:AH$100002,AH1388)),"",SUMIF(AH$3:AH$100002,AH1388,AJ$3:AJ$100002))</f>
        <v/>
      </c>
      <c r="AM1388" s="13" t="str">
        <f>IF(OR(AK1388="",COUNTIF($AH$3:AH1388,AH1388)&lt;&gt;COUNTIF(AH$3:AH$100002,AH1388)),"",SUMIF(AH$3:AH$100002,AH1388,AK$3:AK$100002))</f>
        <v/>
      </c>
      <c r="AO1388" s="13" t="str">
        <f t="shared" si="790"/>
        <v/>
      </c>
      <c r="AP1388" s="13" t="str">
        <f t="shared" si="790"/>
        <v/>
      </c>
      <c r="AQ1388" s="13" t="str">
        <f t="shared" si="790"/>
        <v/>
      </c>
      <c r="AR1388" s="13" t="str">
        <f t="shared" si="790"/>
        <v/>
      </c>
      <c r="AS1388" s="13" t="str">
        <f t="shared" si="791"/>
        <v/>
      </c>
      <c r="AT1388" s="13" t="str">
        <f t="shared" si="791"/>
        <v/>
      </c>
      <c r="AU1388" s="13" t="str">
        <f t="shared" si="791"/>
        <v/>
      </c>
      <c r="AV1388" s="13" t="str">
        <f t="shared" si="791"/>
        <v/>
      </c>
      <c r="AW1388" s="86" t="str">
        <f t="shared" si="772"/>
        <v/>
      </c>
      <c r="AX1388" s="59" t="str">
        <f t="shared" si="773"/>
        <v/>
      </c>
      <c r="AY1388" s="63" t="str">
        <f>IF(OR($BR1388="",BH1388=""),"",COUNT($BR$3:$BR1388))</f>
        <v/>
      </c>
      <c r="AZ1388" s="13" t="str">
        <f>IF(OR($BR1388="",BI1388=""),"",COUNT($BR$3:$BR1388))</f>
        <v/>
      </c>
      <c r="BA1388" s="13" t="str">
        <f>IF(OR($BR1388="",BJ1388=""),"",COUNT($BR$3:$BR1388))</f>
        <v/>
      </c>
      <c r="BB1388" s="13" t="str">
        <f>IF(OR($BR1388="",BK1388=""),"",COUNT($BR$3:$BR1388))</f>
        <v/>
      </c>
      <c r="BC1388" s="13" t="str">
        <f>IF(OR($BR1388="",BL1388=""),"",COUNT($BR$3:$BR1388))</f>
        <v/>
      </c>
      <c r="BD1388" s="13" t="str">
        <f>IF(OR($BR1388="",BM1388=""),"",COUNT($BR$3:$BR1388))</f>
        <v/>
      </c>
      <c r="BE1388" s="13" t="str">
        <f>IF(OR($BR1388="",BN1388=""),"",COUNT($BR$3:$BR1388))</f>
        <v/>
      </c>
      <c r="BF1388" s="13" t="str">
        <f>IF(OR($BR1388="",BO1388=""),"",COUNT($BR$3:$BR1388))</f>
        <v/>
      </c>
      <c r="BG1388" s="66" t="str">
        <f>IF(Z1388="","",COUNT($Z$3:Z1388))</f>
        <v/>
      </c>
      <c r="BH1388" s="13" t="str">
        <f>IF(AO1388="","",IF(AO1388=BH$2,(SUMIF($BV$3:$BV1388,BH$2,$BW$3:$BW1388)-SUMIF($BX$3:$BX1388,BH$2,$BY$3:$BY1388))*AO$1,""))</f>
        <v/>
      </c>
      <c r="BI1388" s="13" t="str">
        <f>IF(AP1388="","",IF(AP1388=BI$2,(SUMIF($BV$3:$BV1388,BI$2,$BW$3:$BW1388)-SUMIF($BX$3:$BX1388,BI$2,$BY$3:$BY1388))*AP$1,""))</f>
        <v/>
      </c>
      <c r="BJ1388" s="13" t="str">
        <f>IF(AQ1388="","",IF(AQ1388=BJ$2,(SUMIF($BV$3:$BV1388,BJ$2,$BW$3:$BW1388)-SUMIF($BX$3:$BX1388,BJ$2,$BY$3:$BY1388))*AQ$1,""))</f>
        <v/>
      </c>
      <c r="BK1388" s="13" t="str">
        <f>IF(AR1388="","",IF(AR1388=BK$2,(SUMIF($BV$3:$BV1388,BK$2,$BW$3:$BW1388)-SUMIF($BX$3:$BX1388,BK$2,$BY$3:$BY1388))*AR$1,""))</f>
        <v/>
      </c>
      <c r="BL1388" s="13" t="str">
        <f>IF(AS1388="","",IF(AS1388=BL$2,(SUMIF($BV$3:$BV1388,BL$2,$BW$3:$BW1388)-SUMIF($BX$3:$BX1388,BL$2,$BY$3:$BY1388))*AS$1,""))</f>
        <v/>
      </c>
      <c r="BM1388" s="13" t="str">
        <f>IF(AT1388="","",IF(AT1388=BM$2,(SUMIF($BV$3:$BV1388,BM$2,$BW$3:$BW1388)-SUMIF($BX$3:$BX1388,BM$2,$BY$3:$BY1388))*AT$1,""))</f>
        <v/>
      </c>
      <c r="BN1388" s="13" t="str">
        <f>IF(AU1388="","",IF(AU1388=BN$2,(SUMIF($BV$3:$BV1388,BN$2,$BW$3:$BW1388)-SUMIF($BX$3:$BX1388,BN$2,$BY$3:$BY1388))*AU$1,""))</f>
        <v/>
      </c>
      <c r="BO1388" s="13" t="str">
        <f>IF(AV1388="","",IF(AV1388=BO$2,(SUMIF($BV$3:$BV1388,BO$2,$BW$3:$BW1388)-SUMIF($BX$3:$BX1388,BO$2,$BY$3:$BY1388))*AV$1,""))</f>
        <v/>
      </c>
      <c r="BP1388" s="69"/>
      <c r="BQ1388" s="13" t="str">
        <f t="shared" si="792"/>
        <v/>
      </c>
      <c r="BR1388" s="75" t="str">
        <f t="shared" si="774"/>
        <v/>
      </c>
      <c r="BS1388" s="33" t="str">
        <f t="shared" si="780"/>
        <v/>
      </c>
      <c r="BT1388" s="42" t="str">
        <f t="shared" si="781"/>
        <v/>
      </c>
      <c r="BU1388" s="38" t="str">
        <f t="shared" si="782"/>
        <v/>
      </c>
      <c r="BV1388" s="30" t="str">
        <f t="shared" si="775"/>
        <v/>
      </c>
      <c r="BW1388" s="36" t="str">
        <f t="shared" si="776"/>
        <v/>
      </c>
      <c r="BX1388" s="36" t="str">
        <f t="shared" si="777"/>
        <v/>
      </c>
      <c r="BY1388" s="45" t="str">
        <f t="shared" si="778"/>
        <v/>
      </c>
      <c r="BZ1388" s="12" t="str">
        <f t="shared" si="783"/>
        <v/>
      </c>
      <c r="CA1388" s="47" t="str">
        <f t="shared" si="784"/>
        <v/>
      </c>
      <c r="CB1388" s="32" t="str">
        <f t="shared" si="785"/>
        <v/>
      </c>
      <c r="CC1388" s="32" t="str">
        <f t="shared" si="786"/>
        <v/>
      </c>
      <c r="CD1388" s="32" t="str">
        <f t="shared" si="787"/>
        <v/>
      </c>
      <c r="CE1388" s="48"/>
      <c r="CF1388" s="32" t="str">
        <f t="shared" si="793"/>
        <v/>
      </c>
      <c r="CG1388" s="32" t="str">
        <f t="shared" si="794"/>
        <v/>
      </c>
      <c r="CH1388" s="48"/>
    </row>
    <row r="1389" spans="2:86" ht="30" customHeight="1" x14ac:dyDescent="0.2">
      <c r="B1389" s="155"/>
      <c r="C1389" s="117"/>
      <c r="D1389" s="53"/>
      <c r="E1389" s="68"/>
      <c r="F1389" s="54"/>
      <c r="G1389" s="54"/>
      <c r="H1389" s="55"/>
      <c r="I1389" s="71"/>
      <c r="J1389" s="73"/>
      <c r="K1389" s="56"/>
      <c r="L1389" s="76" t="str">
        <f t="shared" si="797"/>
        <v/>
      </c>
      <c r="M1389" s="77" t="str">
        <f t="shared" si="767"/>
        <v/>
      </c>
      <c r="N1389" s="130" t="str">
        <f t="shared" si="788"/>
        <v/>
      </c>
      <c r="O1389" s="131" t="str">
        <f t="shared" si="799"/>
        <v/>
      </c>
      <c r="P1389" s="131" t="str">
        <f t="shared" si="799"/>
        <v/>
      </c>
      <c r="Q1389" s="131" t="str">
        <f t="shared" si="799"/>
        <v/>
      </c>
      <c r="R1389" s="131" t="str">
        <f t="shared" si="799"/>
        <v/>
      </c>
      <c r="S1389" s="131" t="str">
        <f t="shared" si="799"/>
        <v/>
      </c>
      <c r="T1389" s="131" t="str">
        <f t="shared" si="799"/>
        <v/>
      </c>
      <c r="U1389" s="131" t="str">
        <f t="shared" si="799"/>
        <v/>
      </c>
      <c r="V1389" s="14"/>
      <c r="W1389" s="17" t="str">
        <f>IF(C1389="",IF(OR(AND($H1389&lt;&gt;"",C1389=""),AND($F1388=$F1389,$AK1389&lt;&gt;""),COUNTA($H$3:$H$100002)&gt;COUNTA($H$3:$H1389),$AE1389&lt;&gt;""),W1388,""),C1389)</f>
        <v/>
      </c>
      <c r="X1389" s="17" t="str">
        <f>IF(D1389="",IF(OR(AND($H1389&lt;&gt;"",D1389=""),AND($F1388=$F1389,$AK1389&lt;&gt;""),COUNTA($H$3:$H$100002)&gt;COUNTA($H$3:$H1389),$AE1389&lt;&gt;""),X1388,""),D1389)</f>
        <v/>
      </c>
      <c r="Y1389" s="17" t="str">
        <f>IF(E1389="",IF(OR(AND($H1389&lt;&gt;"",E1389=""),AND($F1388=$F1389,$AK1389&lt;&gt;""),COUNTA($H$3:$H$100002)&gt;COUNTA($H$3:$H1389),$AE1389&lt;&gt;""),Y1388,""),E1389)</f>
        <v/>
      </c>
      <c r="Z1389" s="27" t="str">
        <f t="shared" si="768"/>
        <v/>
      </c>
      <c r="AA1389" s="2" t="str">
        <f>IF(F1389="","",COUNTA($F$3:F1389))</f>
        <v/>
      </c>
      <c r="AB1389" s="3" t="str">
        <f>IF(F1389="","",IFERROR(IF(F1389&lt;&gt;"",IFERROR(INDEX(設定!$C$3:$C$303,MATCH(F1389,設定!$C$3:$C$303,0),0),INDEX(設定!$C$3:$C$303,MATCH("*"&amp;F1389&amp;"*",設定!$C$3:$C$303,0),0)),""),"エラー"))</f>
        <v/>
      </c>
      <c r="AC1389" s="2" t="str">
        <f>IF(G1389="","",COUNTA($G$3:G1389))</f>
        <v/>
      </c>
      <c r="AD1389" s="3" t="str">
        <f>IF(G1389="","",IFERROR(IF(G1389&lt;&gt;"",IFERROR(INDEX(設定!$C$3:$C$303,MATCH(G1389,設定!$C$3:$C$303,0),0),INDEX(設定!$C$3:$C$303,MATCH("*"&amp;G1389&amp;"*",設定!$C$3:$C$303,0),0)),""),"エラー"))</f>
        <v/>
      </c>
      <c r="AE1389" s="3" t="str">
        <f>IFERROR(IF(AB1389="",IF(AND(H1389&lt;&gt;"",F1389=""),INDEX(AB$3:AB1389,MATCH(MAX(AA$3:AA1389),AA$3:AA1389,0),0),""),AB1389),"")</f>
        <v/>
      </c>
      <c r="AF1389" s="3" t="str">
        <f>IFERROR(IF(AD1389="",IF(AND(H1389&lt;&gt;"",G1389=""),INDEX(AD$3:AD1389,MATCH(MAX(AC$3:AC1389),AC$3:AC1389,0),0),""),AD1389),"")</f>
        <v/>
      </c>
      <c r="AG1389" s="2" t="str">
        <f>IF(AH1389="","",IF(OR(AH1389=AH1388,AH1389=AH1390),IF(AND(E1389="",AB1389="",AG1388&lt;&gt;""),MAX($AG$3:AG1388),MAX($AG$3:AG1388)+1),IF(AH1388=AH1389,AG1388,MAX($AG$3:AG1388)+1)))</f>
        <v/>
      </c>
      <c r="AH1389" s="12" t="str">
        <f t="shared" si="789"/>
        <v/>
      </c>
      <c r="AI1389" s="12" t="str">
        <f t="shared" si="769"/>
        <v/>
      </c>
      <c r="AJ1389" s="13" t="str">
        <f t="shared" si="770"/>
        <v/>
      </c>
      <c r="AK1389" s="13" t="str">
        <f t="shared" si="771"/>
        <v/>
      </c>
      <c r="AL1389" s="13" t="str">
        <f>IF(OR(AJ1389="",COUNTIF($AH$3:AH1389,AH1389)&lt;&gt;COUNTIF(AH$3:AH$100002,AH1389)),"",SUMIF(AH$3:AH$100002,AH1389,AJ$3:AJ$100002))</f>
        <v/>
      </c>
      <c r="AM1389" s="13" t="str">
        <f>IF(OR(AK1389="",COUNTIF($AH$3:AH1389,AH1389)&lt;&gt;COUNTIF(AH$3:AH$100002,AH1389)),"",SUMIF(AH$3:AH$100002,AH1389,AK$3:AK$100002))</f>
        <v/>
      </c>
      <c r="AO1389" s="13" t="str">
        <f t="shared" si="790"/>
        <v/>
      </c>
      <c r="AP1389" s="13" t="str">
        <f t="shared" si="790"/>
        <v/>
      </c>
      <c r="AQ1389" s="13" t="str">
        <f t="shared" si="790"/>
        <v/>
      </c>
      <c r="AR1389" s="13" t="str">
        <f t="shared" si="790"/>
        <v/>
      </c>
      <c r="AS1389" s="13" t="str">
        <f t="shared" si="791"/>
        <v/>
      </c>
      <c r="AT1389" s="13" t="str">
        <f t="shared" si="791"/>
        <v/>
      </c>
      <c r="AU1389" s="13" t="str">
        <f t="shared" si="791"/>
        <v/>
      </c>
      <c r="AV1389" s="13" t="str">
        <f t="shared" si="791"/>
        <v/>
      </c>
      <c r="AW1389" s="86" t="str">
        <f t="shared" si="772"/>
        <v/>
      </c>
      <c r="AX1389" s="59" t="str">
        <f t="shared" si="773"/>
        <v/>
      </c>
      <c r="AY1389" s="63" t="str">
        <f>IF(OR($BR1389="",BH1389=""),"",COUNT($BR$3:$BR1389))</f>
        <v/>
      </c>
      <c r="AZ1389" s="13" t="str">
        <f>IF(OR($BR1389="",BI1389=""),"",COUNT($BR$3:$BR1389))</f>
        <v/>
      </c>
      <c r="BA1389" s="13" t="str">
        <f>IF(OR($BR1389="",BJ1389=""),"",COUNT($BR$3:$BR1389))</f>
        <v/>
      </c>
      <c r="BB1389" s="13" t="str">
        <f>IF(OR($BR1389="",BK1389=""),"",COUNT($BR$3:$BR1389))</f>
        <v/>
      </c>
      <c r="BC1389" s="13" t="str">
        <f>IF(OR($BR1389="",BL1389=""),"",COUNT($BR$3:$BR1389))</f>
        <v/>
      </c>
      <c r="BD1389" s="13" t="str">
        <f>IF(OR($BR1389="",BM1389=""),"",COUNT($BR$3:$BR1389))</f>
        <v/>
      </c>
      <c r="BE1389" s="13" t="str">
        <f>IF(OR($BR1389="",BN1389=""),"",COUNT($BR$3:$BR1389))</f>
        <v/>
      </c>
      <c r="BF1389" s="13" t="str">
        <f>IF(OR($BR1389="",BO1389=""),"",COUNT($BR$3:$BR1389))</f>
        <v/>
      </c>
      <c r="BG1389" s="66" t="str">
        <f>IF(Z1389="","",COUNT($Z$3:Z1389))</f>
        <v/>
      </c>
      <c r="BH1389" s="13" t="str">
        <f>IF(AO1389="","",IF(AO1389=BH$2,(SUMIF($BV$3:$BV1389,BH$2,$BW$3:$BW1389)-SUMIF($BX$3:$BX1389,BH$2,$BY$3:$BY1389))*AO$1,""))</f>
        <v/>
      </c>
      <c r="BI1389" s="13" t="str">
        <f>IF(AP1389="","",IF(AP1389=BI$2,(SUMIF($BV$3:$BV1389,BI$2,$BW$3:$BW1389)-SUMIF($BX$3:$BX1389,BI$2,$BY$3:$BY1389))*AP$1,""))</f>
        <v/>
      </c>
      <c r="BJ1389" s="13" t="str">
        <f>IF(AQ1389="","",IF(AQ1389=BJ$2,(SUMIF($BV$3:$BV1389,BJ$2,$BW$3:$BW1389)-SUMIF($BX$3:$BX1389,BJ$2,$BY$3:$BY1389))*AQ$1,""))</f>
        <v/>
      </c>
      <c r="BK1389" s="13" t="str">
        <f>IF(AR1389="","",IF(AR1389=BK$2,(SUMIF($BV$3:$BV1389,BK$2,$BW$3:$BW1389)-SUMIF($BX$3:$BX1389,BK$2,$BY$3:$BY1389))*AR$1,""))</f>
        <v/>
      </c>
      <c r="BL1389" s="13" t="str">
        <f>IF(AS1389="","",IF(AS1389=BL$2,(SUMIF($BV$3:$BV1389,BL$2,$BW$3:$BW1389)-SUMIF($BX$3:$BX1389,BL$2,$BY$3:$BY1389))*AS$1,""))</f>
        <v/>
      </c>
      <c r="BM1389" s="13" t="str">
        <f>IF(AT1389="","",IF(AT1389=BM$2,(SUMIF($BV$3:$BV1389,BM$2,$BW$3:$BW1389)-SUMIF($BX$3:$BX1389,BM$2,$BY$3:$BY1389))*AT$1,""))</f>
        <v/>
      </c>
      <c r="BN1389" s="13" t="str">
        <f>IF(AU1389="","",IF(AU1389=BN$2,(SUMIF($BV$3:$BV1389,BN$2,$BW$3:$BW1389)-SUMIF($BX$3:$BX1389,BN$2,$BY$3:$BY1389))*AU$1,""))</f>
        <v/>
      </c>
      <c r="BO1389" s="13" t="str">
        <f>IF(AV1389="","",IF(AV1389=BO$2,(SUMIF($BV$3:$BV1389,BO$2,$BW$3:$BW1389)-SUMIF($BX$3:$BX1389,BO$2,$BY$3:$BY1389))*AV$1,""))</f>
        <v/>
      </c>
      <c r="BP1389" s="69"/>
      <c r="BQ1389" s="13" t="str">
        <f t="shared" si="792"/>
        <v/>
      </c>
      <c r="BR1389" s="75" t="str">
        <f t="shared" si="774"/>
        <v/>
      </c>
      <c r="BS1389" s="33" t="str">
        <f t="shared" si="780"/>
        <v/>
      </c>
      <c r="BT1389" s="42" t="str">
        <f t="shared" si="781"/>
        <v/>
      </c>
      <c r="BU1389" s="38" t="str">
        <f t="shared" si="782"/>
        <v/>
      </c>
      <c r="BV1389" s="30" t="str">
        <f t="shared" si="775"/>
        <v/>
      </c>
      <c r="BW1389" s="36" t="str">
        <f t="shared" si="776"/>
        <v/>
      </c>
      <c r="BX1389" s="36" t="str">
        <f t="shared" si="777"/>
        <v/>
      </c>
      <c r="BY1389" s="45" t="str">
        <f t="shared" si="778"/>
        <v/>
      </c>
      <c r="BZ1389" s="12" t="str">
        <f t="shared" si="783"/>
        <v/>
      </c>
      <c r="CA1389" s="47" t="str">
        <f t="shared" si="784"/>
        <v/>
      </c>
      <c r="CB1389" s="32" t="str">
        <f t="shared" si="785"/>
        <v/>
      </c>
      <c r="CC1389" s="32" t="str">
        <f t="shared" si="786"/>
        <v/>
      </c>
      <c r="CD1389" s="32" t="str">
        <f t="shared" si="787"/>
        <v/>
      </c>
      <c r="CE1389" s="48"/>
      <c r="CF1389" s="32" t="str">
        <f t="shared" si="793"/>
        <v/>
      </c>
      <c r="CG1389" s="32" t="str">
        <f t="shared" si="794"/>
        <v/>
      </c>
      <c r="CH1389" s="48"/>
    </row>
    <row r="1390" spans="2:86" ht="30" customHeight="1" x14ac:dyDescent="0.2">
      <c r="B1390" s="155"/>
      <c r="C1390" s="117"/>
      <c r="D1390" s="53"/>
      <c r="E1390" s="68"/>
      <c r="F1390" s="54"/>
      <c r="G1390" s="54"/>
      <c r="H1390" s="55"/>
      <c r="I1390" s="71"/>
      <c r="J1390" s="73"/>
      <c r="K1390" s="56"/>
      <c r="L1390" s="76" t="str">
        <f t="shared" si="797"/>
        <v/>
      </c>
      <c r="M1390" s="77" t="str">
        <f t="shared" si="767"/>
        <v/>
      </c>
      <c r="N1390" s="130" t="str">
        <f t="shared" si="788"/>
        <v/>
      </c>
      <c r="O1390" s="131" t="str">
        <f t="shared" si="799"/>
        <v/>
      </c>
      <c r="P1390" s="131" t="str">
        <f t="shared" si="799"/>
        <v/>
      </c>
      <c r="Q1390" s="131" t="str">
        <f t="shared" si="799"/>
        <v/>
      </c>
      <c r="R1390" s="131" t="str">
        <f t="shared" si="799"/>
        <v/>
      </c>
      <c r="S1390" s="131" t="str">
        <f t="shared" si="799"/>
        <v/>
      </c>
      <c r="T1390" s="131" t="str">
        <f t="shared" si="799"/>
        <v/>
      </c>
      <c r="U1390" s="131" t="str">
        <f t="shared" si="799"/>
        <v/>
      </c>
      <c r="V1390" s="14"/>
      <c r="W1390" s="17" t="str">
        <f>IF(C1390="",IF(OR(AND($H1390&lt;&gt;"",C1390=""),AND($F1389=$F1390,$AK1390&lt;&gt;""),COUNTA($H$3:$H$100002)&gt;COUNTA($H$3:$H1390),$AE1390&lt;&gt;""),W1389,""),C1390)</f>
        <v/>
      </c>
      <c r="X1390" s="17" t="str">
        <f>IF(D1390="",IF(OR(AND($H1390&lt;&gt;"",D1390=""),AND($F1389=$F1390,$AK1390&lt;&gt;""),COUNTA($H$3:$H$100002)&gt;COUNTA($H$3:$H1390),$AE1390&lt;&gt;""),X1389,""),D1390)</f>
        <v/>
      </c>
      <c r="Y1390" s="17" t="str">
        <f>IF(E1390="",IF(OR(AND($H1390&lt;&gt;"",E1390=""),AND($F1389=$F1390,$AK1390&lt;&gt;""),COUNTA($H$3:$H$100002)&gt;COUNTA($H$3:$H1390),$AE1390&lt;&gt;""),Y1389,""),E1390)</f>
        <v/>
      </c>
      <c r="Z1390" s="27" t="str">
        <f t="shared" si="768"/>
        <v/>
      </c>
      <c r="AA1390" s="2" t="str">
        <f>IF(F1390="","",COUNTA($F$3:F1390))</f>
        <v/>
      </c>
      <c r="AB1390" s="3" t="str">
        <f>IF(F1390="","",IFERROR(IF(F1390&lt;&gt;"",IFERROR(INDEX(設定!$C$3:$C$303,MATCH(F1390,設定!$C$3:$C$303,0),0),INDEX(設定!$C$3:$C$303,MATCH("*"&amp;F1390&amp;"*",設定!$C$3:$C$303,0),0)),""),"エラー"))</f>
        <v/>
      </c>
      <c r="AC1390" s="2" t="str">
        <f>IF(G1390="","",COUNTA($G$3:G1390))</f>
        <v/>
      </c>
      <c r="AD1390" s="3" t="str">
        <f>IF(G1390="","",IFERROR(IF(G1390&lt;&gt;"",IFERROR(INDEX(設定!$C$3:$C$303,MATCH(G1390,設定!$C$3:$C$303,0),0),INDEX(設定!$C$3:$C$303,MATCH("*"&amp;G1390&amp;"*",設定!$C$3:$C$303,0),0)),""),"エラー"))</f>
        <v/>
      </c>
      <c r="AE1390" s="3" t="str">
        <f>IFERROR(IF(AB1390="",IF(AND(H1390&lt;&gt;"",F1390=""),INDEX(AB$3:AB1390,MATCH(MAX(AA$3:AA1390),AA$3:AA1390,0),0),""),AB1390),"")</f>
        <v/>
      </c>
      <c r="AF1390" s="3" t="str">
        <f>IFERROR(IF(AD1390="",IF(AND(H1390&lt;&gt;"",G1390=""),INDEX(AD$3:AD1390,MATCH(MAX(AC$3:AC1390),AC$3:AC1390,0),0),""),AD1390),"")</f>
        <v/>
      </c>
      <c r="AG1390" s="2" t="str">
        <f>IF(AH1390="","",IF(OR(AH1390=AH1389,AH1390=AH1391),IF(AND(E1390="",AB1390="",AG1389&lt;&gt;""),MAX($AG$3:AG1389),MAX($AG$3:AG1389)+1),IF(AH1389=AH1390,AG1389,MAX($AG$3:AG1389)+1)))</f>
        <v/>
      </c>
      <c r="AH1390" s="12" t="str">
        <f t="shared" si="789"/>
        <v/>
      </c>
      <c r="AI1390" s="12" t="str">
        <f t="shared" si="769"/>
        <v/>
      </c>
      <c r="AJ1390" s="13" t="str">
        <f t="shared" si="770"/>
        <v/>
      </c>
      <c r="AK1390" s="13" t="str">
        <f t="shared" si="771"/>
        <v/>
      </c>
      <c r="AL1390" s="13" t="str">
        <f>IF(OR(AJ1390="",COUNTIF($AH$3:AH1390,AH1390)&lt;&gt;COUNTIF(AH$3:AH$100002,AH1390)),"",SUMIF(AH$3:AH$100002,AH1390,AJ$3:AJ$100002))</f>
        <v/>
      </c>
      <c r="AM1390" s="13" t="str">
        <f>IF(OR(AK1390="",COUNTIF($AH$3:AH1390,AH1390)&lt;&gt;COUNTIF(AH$3:AH$100002,AH1390)),"",SUMIF(AH$3:AH$100002,AH1390,AK$3:AK$100002))</f>
        <v/>
      </c>
      <c r="AO1390" s="13" t="str">
        <f t="shared" si="790"/>
        <v/>
      </c>
      <c r="AP1390" s="13" t="str">
        <f t="shared" si="790"/>
        <v/>
      </c>
      <c r="AQ1390" s="13" t="str">
        <f t="shared" si="790"/>
        <v/>
      </c>
      <c r="AR1390" s="13" t="str">
        <f t="shared" si="790"/>
        <v/>
      </c>
      <c r="AS1390" s="13" t="str">
        <f t="shared" si="791"/>
        <v/>
      </c>
      <c r="AT1390" s="13" t="str">
        <f t="shared" si="791"/>
        <v/>
      </c>
      <c r="AU1390" s="13" t="str">
        <f t="shared" si="791"/>
        <v/>
      </c>
      <c r="AV1390" s="13" t="str">
        <f t="shared" si="791"/>
        <v/>
      </c>
      <c r="AW1390" s="86" t="str">
        <f t="shared" si="772"/>
        <v/>
      </c>
      <c r="AX1390" s="59" t="str">
        <f t="shared" si="773"/>
        <v/>
      </c>
      <c r="AY1390" s="63" t="str">
        <f>IF(OR($BR1390="",BH1390=""),"",COUNT($BR$3:$BR1390))</f>
        <v/>
      </c>
      <c r="AZ1390" s="13" t="str">
        <f>IF(OR($BR1390="",BI1390=""),"",COUNT($BR$3:$BR1390))</f>
        <v/>
      </c>
      <c r="BA1390" s="13" t="str">
        <f>IF(OR($BR1390="",BJ1390=""),"",COUNT($BR$3:$BR1390))</f>
        <v/>
      </c>
      <c r="BB1390" s="13" t="str">
        <f>IF(OR($BR1390="",BK1390=""),"",COUNT($BR$3:$BR1390))</f>
        <v/>
      </c>
      <c r="BC1390" s="13" t="str">
        <f>IF(OR($BR1390="",BL1390=""),"",COUNT($BR$3:$BR1390))</f>
        <v/>
      </c>
      <c r="BD1390" s="13" t="str">
        <f>IF(OR($BR1390="",BM1390=""),"",COUNT($BR$3:$BR1390))</f>
        <v/>
      </c>
      <c r="BE1390" s="13" t="str">
        <f>IF(OR($BR1390="",BN1390=""),"",COUNT($BR$3:$BR1390))</f>
        <v/>
      </c>
      <c r="BF1390" s="13" t="str">
        <f>IF(OR($BR1390="",BO1390=""),"",COUNT($BR$3:$BR1390))</f>
        <v/>
      </c>
      <c r="BG1390" s="66" t="str">
        <f>IF(Z1390="","",COUNT($Z$3:Z1390))</f>
        <v/>
      </c>
      <c r="BH1390" s="13" t="str">
        <f>IF(AO1390="","",IF(AO1390=BH$2,(SUMIF($BV$3:$BV1390,BH$2,$BW$3:$BW1390)-SUMIF($BX$3:$BX1390,BH$2,$BY$3:$BY1390))*AO$1,""))</f>
        <v/>
      </c>
      <c r="BI1390" s="13" t="str">
        <f>IF(AP1390="","",IF(AP1390=BI$2,(SUMIF($BV$3:$BV1390,BI$2,$BW$3:$BW1390)-SUMIF($BX$3:$BX1390,BI$2,$BY$3:$BY1390))*AP$1,""))</f>
        <v/>
      </c>
      <c r="BJ1390" s="13" t="str">
        <f>IF(AQ1390="","",IF(AQ1390=BJ$2,(SUMIF($BV$3:$BV1390,BJ$2,$BW$3:$BW1390)-SUMIF($BX$3:$BX1390,BJ$2,$BY$3:$BY1390))*AQ$1,""))</f>
        <v/>
      </c>
      <c r="BK1390" s="13" t="str">
        <f>IF(AR1390="","",IF(AR1390=BK$2,(SUMIF($BV$3:$BV1390,BK$2,$BW$3:$BW1390)-SUMIF($BX$3:$BX1390,BK$2,$BY$3:$BY1390))*AR$1,""))</f>
        <v/>
      </c>
      <c r="BL1390" s="13" t="str">
        <f>IF(AS1390="","",IF(AS1390=BL$2,(SUMIF($BV$3:$BV1390,BL$2,$BW$3:$BW1390)-SUMIF($BX$3:$BX1390,BL$2,$BY$3:$BY1390))*AS$1,""))</f>
        <v/>
      </c>
      <c r="BM1390" s="13" t="str">
        <f>IF(AT1390="","",IF(AT1390=BM$2,(SUMIF($BV$3:$BV1390,BM$2,$BW$3:$BW1390)-SUMIF($BX$3:$BX1390,BM$2,$BY$3:$BY1390))*AT$1,""))</f>
        <v/>
      </c>
      <c r="BN1390" s="13" t="str">
        <f>IF(AU1390="","",IF(AU1390=BN$2,(SUMIF($BV$3:$BV1390,BN$2,$BW$3:$BW1390)-SUMIF($BX$3:$BX1390,BN$2,$BY$3:$BY1390))*AU$1,""))</f>
        <v/>
      </c>
      <c r="BO1390" s="13" t="str">
        <f>IF(AV1390="","",IF(AV1390=BO$2,(SUMIF($BV$3:$BV1390,BO$2,$BW$3:$BW1390)-SUMIF($BX$3:$BX1390,BO$2,$BY$3:$BY1390))*AV$1,""))</f>
        <v/>
      </c>
      <c r="BP1390" s="69"/>
      <c r="BQ1390" s="13" t="str">
        <f t="shared" si="792"/>
        <v/>
      </c>
      <c r="BR1390" s="75" t="str">
        <f t="shared" si="774"/>
        <v/>
      </c>
      <c r="BS1390" s="33" t="str">
        <f t="shared" si="780"/>
        <v/>
      </c>
      <c r="BT1390" s="42" t="str">
        <f t="shared" si="781"/>
        <v/>
      </c>
      <c r="BU1390" s="38" t="str">
        <f t="shared" si="782"/>
        <v/>
      </c>
      <c r="BV1390" s="30" t="str">
        <f t="shared" si="775"/>
        <v/>
      </c>
      <c r="BW1390" s="36" t="str">
        <f t="shared" si="776"/>
        <v/>
      </c>
      <c r="BX1390" s="36" t="str">
        <f t="shared" si="777"/>
        <v/>
      </c>
      <c r="BY1390" s="45" t="str">
        <f t="shared" si="778"/>
        <v/>
      </c>
      <c r="BZ1390" s="12" t="str">
        <f t="shared" si="783"/>
        <v/>
      </c>
      <c r="CA1390" s="47" t="str">
        <f t="shared" si="784"/>
        <v/>
      </c>
      <c r="CB1390" s="32" t="str">
        <f t="shared" si="785"/>
        <v/>
      </c>
      <c r="CC1390" s="32" t="str">
        <f t="shared" si="786"/>
        <v/>
      </c>
      <c r="CD1390" s="32" t="str">
        <f t="shared" si="787"/>
        <v/>
      </c>
      <c r="CE1390" s="48"/>
      <c r="CF1390" s="32" t="str">
        <f t="shared" si="793"/>
        <v/>
      </c>
      <c r="CG1390" s="32" t="str">
        <f t="shared" si="794"/>
        <v/>
      </c>
      <c r="CH1390" s="48"/>
    </row>
    <row r="1391" spans="2:86" ht="30" customHeight="1" x14ac:dyDescent="0.2">
      <c r="B1391" s="155"/>
      <c r="C1391" s="117"/>
      <c r="D1391" s="53"/>
      <c r="E1391" s="68"/>
      <c r="F1391" s="54"/>
      <c r="G1391" s="54"/>
      <c r="H1391" s="55"/>
      <c r="I1391" s="71"/>
      <c r="J1391" s="73"/>
      <c r="K1391" s="56"/>
      <c r="L1391" s="76" t="str">
        <f t="shared" si="797"/>
        <v/>
      </c>
      <c r="M1391" s="77" t="str">
        <f t="shared" si="767"/>
        <v/>
      </c>
      <c r="N1391" s="130" t="str">
        <f t="shared" si="788"/>
        <v/>
      </c>
      <c r="O1391" s="131" t="str">
        <f t="shared" si="799"/>
        <v/>
      </c>
      <c r="P1391" s="131" t="str">
        <f t="shared" si="799"/>
        <v/>
      </c>
      <c r="Q1391" s="131" t="str">
        <f t="shared" si="799"/>
        <v/>
      </c>
      <c r="R1391" s="131" t="str">
        <f t="shared" si="799"/>
        <v/>
      </c>
      <c r="S1391" s="131" t="str">
        <f t="shared" si="799"/>
        <v/>
      </c>
      <c r="T1391" s="131" t="str">
        <f t="shared" si="799"/>
        <v/>
      </c>
      <c r="U1391" s="131" t="str">
        <f t="shared" si="799"/>
        <v/>
      </c>
      <c r="V1391" s="14"/>
      <c r="W1391" s="17" t="str">
        <f>IF(C1391="",IF(OR(AND($H1391&lt;&gt;"",C1391=""),AND($F1390=$F1391,$AK1391&lt;&gt;""),COUNTA($H$3:$H$100002)&gt;COUNTA($H$3:$H1391),$AE1391&lt;&gt;""),W1390,""),C1391)</f>
        <v/>
      </c>
      <c r="X1391" s="17" t="str">
        <f>IF(D1391="",IF(OR(AND($H1391&lt;&gt;"",D1391=""),AND($F1390=$F1391,$AK1391&lt;&gt;""),COUNTA($H$3:$H$100002)&gt;COUNTA($H$3:$H1391),$AE1391&lt;&gt;""),X1390,""),D1391)</f>
        <v/>
      </c>
      <c r="Y1391" s="17" t="str">
        <f>IF(E1391="",IF(OR(AND($H1391&lt;&gt;"",E1391=""),AND($F1390=$F1391,$AK1391&lt;&gt;""),COUNTA($H$3:$H$100002)&gt;COUNTA($H$3:$H1391),$AE1391&lt;&gt;""),Y1390,""),E1391)</f>
        <v/>
      </c>
      <c r="Z1391" s="27" t="str">
        <f t="shared" si="768"/>
        <v/>
      </c>
      <c r="AA1391" s="2" t="str">
        <f>IF(F1391="","",COUNTA($F$3:F1391))</f>
        <v/>
      </c>
      <c r="AB1391" s="3" t="str">
        <f>IF(F1391="","",IFERROR(IF(F1391&lt;&gt;"",IFERROR(INDEX(設定!$C$3:$C$303,MATCH(F1391,設定!$C$3:$C$303,0),0),INDEX(設定!$C$3:$C$303,MATCH("*"&amp;F1391&amp;"*",設定!$C$3:$C$303,0),0)),""),"エラー"))</f>
        <v/>
      </c>
      <c r="AC1391" s="2" t="str">
        <f>IF(G1391="","",COUNTA($G$3:G1391))</f>
        <v/>
      </c>
      <c r="AD1391" s="3" t="str">
        <f>IF(G1391="","",IFERROR(IF(G1391&lt;&gt;"",IFERROR(INDEX(設定!$C$3:$C$303,MATCH(G1391,設定!$C$3:$C$303,0),0),INDEX(設定!$C$3:$C$303,MATCH("*"&amp;G1391&amp;"*",設定!$C$3:$C$303,0),0)),""),"エラー"))</f>
        <v/>
      </c>
      <c r="AE1391" s="3" t="str">
        <f>IFERROR(IF(AB1391="",IF(AND(H1391&lt;&gt;"",F1391=""),INDEX(AB$3:AB1391,MATCH(MAX(AA$3:AA1391),AA$3:AA1391,0),0),""),AB1391),"")</f>
        <v/>
      </c>
      <c r="AF1391" s="3" t="str">
        <f>IFERROR(IF(AD1391="",IF(AND(H1391&lt;&gt;"",G1391=""),INDEX(AD$3:AD1391,MATCH(MAX(AC$3:AC1391),AC$3:AC1391,0),0),""),AD1391),"")</f>
        <v/>
      </c>
      <c r="AG1391" s="2" t="str">
        <f>IF(AH1391="","",IF(OR(AH1391=AH1390,AH1391=AH1392),IF(AND(E1391="",AB1391="",AG1390&lt;&gt;""),MAX($AG$3:AG1390),MAX($AG$3:AG1390)+1),IF(AH1390=AH1391,AG1390,MAX($AG$3:AG1390)+1)))</f>
        <v/>
      </c>
      <c r="AH1391" s="12" t="str">
        <f t="shared" si="789"/>
        <v/>
      </c>
      <c r="AI1391" s="12" t="str">
        <f t="shared" si="769"/>
        <v/>
      </c>
      <c r="AJ1391" s="13" t="str">
        <f t="shared" si="770"/>
        <v/>
      </c>
      <c r="AK1391" s="13" t="str">
        <f t="shared" si="771"/>
        <v/>
      </c>
      <c r="AL1391" s="13" t="str">
        <f>IF(OR(AJ1391="",COUNTIF($AH$3:AH1391,AH1391)&lt;&gt;COUNTIF(AH$3:AH$100002,AH1391)),"",SUMIF(AH$3:AH$100002,AH1391,AJ$3:AJ$100002))</f>
        <v/>
      </c>
      <c r="AM1391" s="13" t="str">
        <f>IF(OR(AK1391="",COUNTIF($AH$3:AH1391,AH1391)&lt;&gt;COUNTIF(AH$3:AH$100002,AH1391)),"",SUMIF(AH$3:AH$100002,AH1391,AK$3:AK$100002))</f>
        <v/>
      </c>
      <c r="AO1391" s="13" t="str">
        <f t="shared" si="790"/>
        <v/>
      </c>
      <c r="AP1391" s="13" t="str">
        <f t="shared" si="790"/>
        <v/>
      </c>
      <c r="AQ1391" s="13" t="str">
        <f t="shared" si="790"/>
        <v/>
      </c>
      <c r="AR1391" s="13" t="str">
        <f t="shared" si="790"/>
        <v/>
      </c>
      <c r="AS1391" s="13" t="str">
        <f t="shared" si="791"/>
        <v/>
      </c>
      <c r="AT1391" s="13" t="str">
        <f t="shared" si="791"/>
        <v/>
      </c>
      <c r="AU1391" s="13" t="str">
        <f t="shared" si="791"/>
        <v/>
      </c>
      <c r="AV1391" s="13" t="str">
        <f t="shared" si="791"/>
        <v/>
      </c>
      <c r="AW1391" s="86" t="str">
        <f t="shared" si="772"/>
        <v/>
      </c>
      <c r="AX1391" s="59" t="str">
        <f t="shared" si="773"/>
        <v/>
      </c>
      <c r="AY1391" s="63" t="str">
        <f>IF(OR($BR1391="",BH1391=""),"",COUNT($BR$3:$BR1391))</f>
        <v/>
      </c>
      <c r="AZ1391" s="13" t="str">
        <f>IF(OR($BR1391="",BI1391=""),"",COUNT($BR$3:$BR1391))</f>
        <v/>
      </c>
      <c r="BA1391" s="13" t="str">
        <f>IF(OR($BR1391="",BJ1391=""),"",COUNT($BR$3:$BR1391))</f>
        <v/>
      </c>
      <c r="BB1391" s="13" t="str">
        <f>IF(OR($BR1391="",BK1391=""),"",COUNT($BR$3:$BR1391))</f>
        <v/>
      </c>
      <c r="BC1391" s="13" t="str">
        <f>IF(OR($BR1391="",BL1391=""),"",COUNT($BR$3:$BR1391))</f>
        <v/>
      </c>
      <c r="BD1391" s="13" t="str">
        <f>IF(OR($BR1391="",BM1391=""),"",COUNT($BR$3:$BR1391))</f>
        <v/>
      </c>
      <c r="BE1391" s="13" t="str">
        <f>IF(OR($BR1391="",BN1391=""),"",COUNT($BR$3:$BR1391))</f>
        <v/>
      </c>
      <c r="BF1391" s="13" t="str">
        <f>IF(OR($BR1391="",BO1391=""),"",COUNT($BR$3:$BR1391))</f>
        <v/>
      </c>
      <c r="BG1391" s="66" t="str">
        <f>IF(Z1391="","",COUNT($Z$3:Z1391))</f>
        <v/>
      </c>
      <c r="BH1391" s="13" t="str">
        <f>IF(AO1391="","",IF(AO1391=BH$2,(SUMIF($BV$3:$BV1391,BH$2,$BW$3:$BW1391)-SUMIF($BX$3:$BX1391,BH$2,$BY$3:$BY1391))*AO$1,""))</f>
        <v/>
      </c>
      <c r="BI1391" s="13" t="str">
        <f>IF(AP1391="","",IF(AP1391=BI$2,(SUMIF($BV$3:$BV1391,BI$2,$BW$3:$BW1391)-SUMIF($BX$3:$BX1391,BI$2,$BY$3:$BY1391))*AP$1,""))</f>
        <v/>
      </c>
      <c r="BJ1391" s="13" t="str">
        <f>IF(AQ1391="","",IF(AQ1391=BJ$2,(SUMIF($BV$3:$BV1391,BJ$2,$BW$3:$BW1391)-SUMIF($BX$3:$BX1391,BJ$2,$BY$3:$BY1391))*AQ$1,""))</f>
        <v/>
      </c>
      <c r="BK1391" s="13" t="str">
        <f>IF(AR1391="","",IF(AR1391=BK$2,(SUMIF($BV$3:$BV1391,BK$2,$BW$3:$BW1391)-SUMIF($BX$3:$BX1391,BK$2,$BY$3:$BY1391))*AR$1,""))</f>
        <v/>
      </c>
      <c r="BL1391" s="13" t="str">
        <f>IF(AS1391="","",IF(AS1391=BL$2,(SUMIF($BV$3:$BV1391,BL$2,$BW$3:$BW1391)-SUMIF($BX$3:$BX1391,BL$2,$BY$3:$BY1391))*AS$1,""))</f>
        <v/>
      </c>
      <c r="BM1391" s="13" t="str">
        <f>IF(AT1391="","",IF(AT1391=BM$2,(SUMIF($BV$3:$BV1391,BM$2,$BW$3:$BW1391)-SUMIF($BX$3:$BX1391,BM$2,$BY$3:$BY1391))*AT$1,""))</f>
        <v/>
      </c>
      <c r="BN1391" s="13" t="str">
        <f>IF(AU1391="","",IF(AU1391=BN$2,(SUMIF($BV$3:$BV1391,BN$2,$BW$3:$BW1391)-SUMIF($BX$3:$BX1391,BN$2,$BY$3:$BY1391))*AU$1,""))</f>
        <v/>
      </c>
      <c r="BO1391" s="13" t="str">
        <f>IF(AV1391="","",IF(AV1391=BO$2,(SUMIF($BV$3:$BV1391,BO$2,$BW$3:$BW1391)-SUMIF($BX$3:$BX1391,BO$2,$BY$3:$BY1391))*AV$1,""))</f>
        <v/>
      </c>
      <c r="BP1391" s="69"/>
      <c r="BQ1391" s="13" t="str">
        <f t="shared" si="792"/>
        <v/>
      </c>
      <c r="BR1391" s="75" t="str">
        <f t="shared" si="774"/>
        <v/>
      </c>
      <c r="BS1391" s="33" t="str">
        <f t="shared" si="780"/>
        <v/>
      </c>
      <c r="BT1391" s="42" t="str">
        <f t="shared" si="781"/>
        <v/>
      </c>
      <c r="BU1391" s="38" t="str">
        <f t="shared" si="782"/>
        <v/>
      </c>
      <c r="BV1391" s="30" t="str">
        <f t="shared" si="775"/>
        <v/>
      </c>
      <c r="BW1391" s="36" t="str">
        <f t="shared" si="776"/>
        <v/>
      </c>
      <c r="BX1391" s="36" t="str">
        <f t="shared" si="777"/>
        <v/>
      </c>
      <c r="BY1391" s="45" t="str">
        <f t="shared" si="778"/>
        <v/>
      </c>
      <c r="BZ1391" s="12" t="str">
        <f t="shared" si="783"/>
        <v/>
      </c>
      <c r="CA1391" s="47" t="str">
        <f t="shared" si="784"/>
        <v/>
      </c>
      <c r="CB1391" s="32" t="str">
        <f t="shared" si="785"/>
        <v/>
      </c>
      <c r="CC1391" s="32" t="str">
        <f t="shared" si="786"/>
        <v/>
      </c>
      <c r="CD1391" s="32" t="str">
        <f t="shared" si="787"/>
        <v/>
      </c>
      <c r="CE1391" s="48"/>
      <c r="CF1391" s="32" t="str">
        <f t="shared" si="793"/>
        <v/>
      </c>
      <c r="CG1391" s="32" t="str">
        <f t="shared" si="794"/>
        <v/>
      </c>
      <c r="CH1391" s="48"/>
    </row>
    <row r="1392" spans="2:86" ht="30" customHeight="1" x14ac:dyDescent="0.2">
      <c r="B1392" s="155"/>
      <c r="C1392" s="117"/>
      <c r="D1392" s="53"/>
      <c r="E1392" s="68"/>
      <c r="F1392" s="54"/>
      <c r="G1392" s="54"/>
      <c r="H1392" s="55"/>
      <c r="I1392" s="71"/>
      <c r="J1392" s="73"/>
      <c r="K1392" s="56"/>
      <c r="L1392" s="76" t="str">
        <f t="shared" si="797"/>
        <v/>
      </c>
      <c r="M1392" s="77" t="str">
        <f t="shared" si="767"/>
        <v/>
      </c>
      <c r="N1392" s="130" t="str">
        <f t="shared" si="788"/>
        <v/>
      </c>
      <c r="O1392" s="131" t="str">
        <f t="shared" si="799"/>
        <v/>
      </c>
      <c r="P1392" s="131" t="str">
        <f t="shared" si="799"/>
        <v/>
      </c>
      <c r="Q1392" s="131" t="str">
        <f t="shared" si="799"/>
        <v/>
      </c>
      <c r="R1392" s="131" t="str">
        <f t="shared" si="799"/>
        <v/>
      </c>
      <c r="S1392" s="131" t="str">
        <f t="shared" si="799"/>
        <v/>
      </c>
      <c r="T1392" s="131" t="str">
        <f t="shared" si="799"/>
        <v/>
      </c>
      <c r="U1392" s="131" t="str">
        <f t="shared" si="799"/>
        <v/>
      </c>
      <c r="V1392" s="14"/>
      <c r="W1392" s="17" t="str">
        <f>IF(C1392="",IF(OR(AND($H1392&lt;&gt;"",C1392=""),AND($F1391=$F1392,$AK1392&lt;&gt;""),COUNTA($H$3:$H$100002)&gt;COUNTA($H$3:$H1392),$AE1392&lt;&gt;""),W1391,""),C1392)</f>
        <v/>
      </c>
      <c r="X1392" s="17" t="str">
        <f>IF(D1392="",IF(OR(AND($H1392&lt;&gt;"",D1392=""),AND($F1391=$F1392,$AK1392&lt;&gt;""),COUNTA($H$3:$H$100002)&gt;COUNTA($H$3:$H1392),$AE1392&lt;&gt;""),X1391,""),D1392)</f>
        <v/>
      </c>
      <c r="Y1392" s="17" t="str">
        <f>IF(E1392="",IF(OR(AND($H1392&lt;&gt;"",E1392=""),AND($F1391=$F1392,$AK1392&lt;&gt;""),COUNTA($H$3:$H$100002)&gt;COUNTA($H$3:$H1392),$AE1392&lt;&gt;""),Y1391,""),E1392)</f>
        <v/>
      </c>
      <c r="Z1392" s="27" t="str">
        <f t="shared" si="768"/>
        <v/>
      </c>
      <c r="AA1392" s="2" t="str">
        <f>IF(F1392="","",COUNTA($F$3:F1392))</f>
        <v/>
      </c>
      <c r="AB1392" s="3" t="str">
        <f>IF(F1392="","",IFERROR(IF(F1392&lt;&gt;"",IFERROR(INDEX(設定!$C$3:$C$303,MATCH(F1392,設定!$C$3:$C$303,0),0),INDEX(設定!$C$3:$C$303,MATCH("*"&amp;F1392&amp;"*",設定!$C$3:$C$303,0),0)),""),"エラー"))</f>
        <v/>
      </c>
      <c r="AC1392" s="2" t="str">
        <f>IF(G1392="","",COUNTA($G$3:G1392))</f>
        <v/>
      </c>
      <c r="AD1392" s="3" t="str">
        <f>IF(G1392="","",IFERROR(IF(G1392&lt;&gt;"",IFERROR(INDEX(設定!$C$3:$C$303,MATCH(G1392,設定!$C$3:$C$303,0),0),INDEX(設定!$C$3:$C$303,MATCH("*"&amp;G1392&amp;"*",設定!$C$3:$C$303,0),0)),""),"エラー"))</f>
        <v/>
      </c>
      <c r="AE1392" s="3" t="str">
        <f>IFERROR(IF(AB1392="",IF(AND(H1392&lt;&gt;"",F1392=""),INDEX(AB$3:AB1392,MATCH(MAX(AA$3:AA1392),AA$3:AA1392,0),0),""),AB1392),"")</f>
        <v/>
      </c>
      <c r="AF1392" s="3" t="str">
        <f>IFERROR(IF(AD1392="",IF(AND(H1392&lt;&gt;"",G1392=""),INDEX(AD$3:AD1392,MATCH(MAX(AC$3:AC1392),AC$3:AC1392,0),0),""),AD1392),"")</f>
        <v/>
      </c>
      <c r="AG1392" s="2" t="str">
        <f>IF(AH1392="","",IF(OR(AH1392=AH1391,AH1392=AH1393),IF(AND(E1392="",AB1392="",AG1391&lt;&gt;""),MAX($AG$3:AG1391),MAX($AG$3:AG1391)+1),IF(AH1391=AH1392,AG1391,MAX($AG$3:AG1391)+1)))</f>
        <v/>
      </c>
      <c r="AH1392" s="12" t="str">
        <f t="shared" si="789"/>
        <v/>
      </c>
      <c r="AI1392" s="12" t="str">
        <f t="shared" si="769"/>
        <v/>
      </c>
      <c r="AJ1392" s="13" t="str">
        <f t="shared" si="770"/>
        <v/>
      </c>
      <c r="AK1392" s="13" t="str">
        <f t="shared" si="771"/>
        <v/>
      </c>
      <c r="AL1392" s="13" t="str">
        <f>IF(OR(AJ1392="",COUNTIF($AH$3:AH1392,AH1392)&lt;&gt;COUNTIF(AH$3:AH$100002,AH1392)),"",SUMIF(AH$3:AH$100002,AH1392,AJ$3:AJ$100002))</f>
        <v/>
      </c>
      <c r="AM1392" s="13" t="str">
        <f>IF(OR(AK1392="",COUNTIF($AH$3:AH1392,AH1392)&lt;&gt;COUNTIF(AH$3:AH$100002,AH1392)),"",SUMIF(AH$3:AH$100002,AH1392,AK$3:AK$100002))</f>
        <v/>
      </c>
      <c r="AO1392" s="13" t="str">
        <f t="shared" si="790"/>
        <v/>
      </c>
      <c r="AP1392" s="13" t="str">
        <f t="shared" si="790"/>
        <v/>
      </c>
      <c r="AQ1392" s="13" t="str">
        <f t="shared" si="790"/>
        <v/>
      </c>
      <c r="AR1392" s="13" t="str">
        <f t="shared" si="790"/>
        <v/>
      </c>
      <c r="AS1392" s="13" t="str">
        <f t="shared" si="791"/>
        <v/>
      </c>
      <c r="AT1392" s="13" t="str">
        <f t="shared" si="791"/>
        <v/>
      </c>
      <c r="AU1392" s="13" t="str">
        <f t="shared" si="791"/>
        <v/>
      </c>
      <c r="AV1392" s="13" t="str">
        <f t="shared" si="791"/>
        <v/>
      </c>
      <c r="AW1392" s="86" t="str">
        <f t="shared" si="772"/>
        <v/>
      </c>
      <c r="AX1392" s="59" t="str">
        <f t="shared" si="773"/>
        <v/>
      </c>
      <c r="AY1392" s="63" t="str">
        <f>IF(OR($BR1392="",BH1392=""),"",COUNT($BR$3:$BR1392))</f>
        <v/>
      </c>
      <c r="AZ1392" s="13" t="str">
        <f>IF(OR($BR1392="",BI1392=""),"",COUNT($BR$3:$BR1392))</f>
        <v/>
      </c>
      <c r="BA1392" s="13" t="str">
        <f>IF(OR($BR1392="",BJ1392=""),"",COUNT($BR$3:$BR1392))</f>
        <v/>
      </c>
      <c r="BB1392" s="13" t="str">
        <f>IF(OR($BR1392="",BK1392=""),"",COUNT($BR$3:$BR1392))</f>
        <v/>
      </c>
      <c r="BC1392" s="13" t="str">
        <f>IF(OR($BR1392="",BL1392=""),"",COUNT($BR$3:$BR1392))</f>
        <v/>
      </c>
      <c r="BD1392" s="13" t="str">
        <f>IF(OR($BR1392="",BM1392=""),"",COUNT($BR$3:$BR1392))</f>
        <v/>
      </c>
      <c r="BE1392" s="13" t="str">
        <f>IF(OR($BR1392="",BN1392=""),"",COUNT($BR$3:$BR1392))</f>
        <v/>
      </c>
      <c r="BF1392" s="13" t="str">
        <f>IF(OR($BR1392="",BO1392=""),"",COUNT($BR$3:$BR1392))</f>
        <v/>
      </c>
      <c r="BG1392" s="66" t="str">
        <f>IF(Z1392="","",COUNT($Z$3:Z1392))</f>
        <v/>
      </c>
      <c r="BH1392" s="13" t="str">
        <f>IF(AO1392="","",IF(AO1392=BH$2,(SUMIF($BV$3:$BV1392,BH$2,$BW$3:$BW1392)-SUMIF($BX$3:$BX1392,BH$2,$BY$3:$BY1392))*AO$1,""))</f>
        <v/>
      </c>
      <c r="BI1392" s="13" t="str">
        <f>IF(AP1392="","",IF(AP1392=BI$2,(SUMIF($BV$3:$BV1392,BI$2,$BW$3:$BW1392)-SUMIF($BX$3:$BX1392,BI$2,$BY$3:$BY1392))*AP$1,""))</f>
        <v/>
      </c>
      <c r="BJ1392" s="13" t="str">
        <f>IF(AQ1392="","",IF(AQ1392=BJ$2,(SUMIF($BV$3:$BV1392,BJ$2,$BW$3:$BW1392)-SUMIF($BX$3:$BX1392,BJ$2,$BY$3:$BY1392))*AQ$1,""))</f>
        <v/>
      </c>
      <c r="BK1392" s="13" t="str">
        <f>IF(AR1392="","",IF(AR1392=BK$2,(SUMIF($BV$3:$BV1392,BK$2,$BW$3:$BW1392)-SUMIF($BX$3:$BX1392,BK$2,$BY$3:$BY1392))*AR$1,""))</f>
        <v/>
      </c>
      <c r="BL1392" s="13" t="str">
        <f>IF(AS1392="","",IF(AS1392=BL$2,(SUMIF($BV$3:$BV1392,BL$2,$BW$3:$BW1392)-SUMIF($BX$3:$BX1392,BL$2,$BY$3:$BY1392))*AS$1,""))</f>
        <v/>
      </c>
      <c r="BM1392" s="13" t="str">
        <f>IF(AT1392="","",IF(AT1392=BM$2,(SUMIF($BV$3:$BV1392,BM$2,$BW$3:$BW1392)-SUMIF($BX$3:$BX1392,BM$2,$BY$3:$BY1392))*AT$1,""))</f>
        <v/>
      </c>
      <c r="BN1392" s="13" t="str">
        <f>IF(AU1392="","",IF(AU1392=BN$2,(SUMIF($BV$3:$BV1392,BN$2,$BW$3:$BW1392)-SUMIF($BX$3:$BX1392,BN$2,$BY$3:$BY1392))*AU$1,""))</f>
        <v/>
      </c>
      <c r="BO1392" s="13" t="str">
        <f>IF(AV1392="","",IF(AV1392=BO$2,(SUMIF($BV$3:$BV1392,BO$2,$BW$3:$BW1392)-SUMIF($BX$3:$BX1392,BO$2,$BY$3:$BY1392))*AV$1,""))</f>
        <v/>
      </c>
      <c r="BP1392" s="69"/>
      <c r="BQ1392" s="13" t="str">
        <f t="shared" si="792"/>
        <v/>
      </c>
      <c r="BR1392" s="75" t="str">
        <f t="shared" si="774"/>
        <v/>
      </c>
      <c r="BS1392" s="33" t="str">
        <f t="shared" si="780"/>
        <v/>
      </c>
      <c r="BT1392" s="42" t="str">
        <f t="shared" si="781"/>
        <v/>
      </c>
      <c r="BU1392" s="38" t="str">
        <f t="shared" si="782"/>
        <v/>
      </c>
      <c r="BV1392" s="30" t="str">
        <f t="shared" si="775"/>
        <v/>
      </c>
      <c r="BW1392" s="36" t="str">
        <f t="shared" si="776"/>
        <v/>
      </c>
      <c r="BX1392" s="36" t="str">
        <f t="shared" si="777"/>
        <v/>
      </c>
      <c r="BY1392" s="45" t="str">
        <f t="shared" si="778"/>
        <v/>
      </c>
      <c r="BZ1392" s="12" t="str">
        <f t="shared" si="783"/>
        <v/>
      </c>
      <c r="CA1392" s="47" t="str">
        <f t="shared" si="784"/>
        <v/>
      </c>
      <c r="CB1392" s="32" t="str">
        <f t="shared" si="785"/>
        <v/>
      </c>
      <c r="CC1392" s="32" t="str">
        <f t="shared" si="786"/>
        <v/>
      </c>
      <c r="CD1392" s="32" t="str">
        <f t="shared" si="787"/>
        <v/>
      </c>
      <c r="CE1392" s="48"/>
      <c r="CF1392" s="32" t="str">
        <f t="shared" si="793"/>
        <v/>
      </c>
      <c r="CG1392" s="32" t="str">
        <f t="shared" si="794"/>
        <v/>
      </c>
      <c r="CH1392" s="48"/>
    </row>
    <row r="1393" spans="2:86" ht="30" customHeight="1" x14ac:dyDescent="0.2">
      <c r="B1393" s="155"/>
      <c r="C1393" s="117"/>
      <c r="D1393" s="53"/>
      <c r="E1393" s="68"/>
      <c r="F1393" s="54"/>
      <c r="G1393" s="54"/>
      <c r="H1393" s="55"/>
      <c r="I1393" s="71"/>
      <c r="J1393" s="73"/>
      <c r="K1393" s="56"/>
      <c r="L1393" s="76" t="str">
        <f t="shared" si="797"/>
        <v/>
      </c>
      <c r="M1393" s="77" t="str">
        <f t="shared" si="767"/>
        <v/>
      </c>
      <c r="N1393" s="130" t="str">
        <f t="shared" si="788"/>
        <v/>
      </c>
      <c r="O1393" s="131" t="str">
        <f t="shared" ref="O1393:U1402" si="800">IFERROR(INDEX($BH$3:$BO$100002,MATCH($BG1393,$BG$3:$BG$100002,0),MATCH(O$1,$BH$2:$BO$2,0)),"")</f>
        <v/>
      </c>
      <c r="P1393" s="131" t="str">
        <f t="shared" si="800"/>
        <v/>
      </c>
      <c r="Q1393" s="131" t="str">
        <f t="shared" si="800"/>
        <v/>
      </c>
      <c r="R1393" s="131" t="str">
        <f t="shared" si="800"/>
        <v/>
      </c>
      <c r="S1393" s="131" t="str">
        <f t="shared" si="800"/>
        <v/>
      </c>
      <c r="T1393" s="131" t="str">
        <f t="shared" si="800"/>
        <v/>
      </c>
      <c r="U1393" s="131" t="str">
        <f t="shared" si="800"/>
        <v/>
      </c>
      <c r="V1393" s="14"/>
      <c r="W1393" s="17" t="str">
        <f>IF(C1393="",IF(OR(AND($H1393&lt;&gt;"",C1393=""),AND($F1392=$F1393,$AK1393&lt;&gt;""),COUNTA($H$3:$H$100002)&gt;COUNTA($H$3:$H1393),$AE1393&lt;&gt;""),W1392,""),C1393)</f>
        <v/>
      </c>
      <c r="X1393" s="17" t="str">
        <f>IF(D1393="",IF(OR(AND($H1393&lt;&gt;"",D1393=""),AND($F1392=$F1393,$AK1393&lt;&gt;""),COUNTA($H$3:$H$100002)&gt;COUNTA($H$3:$H1393),$AE1393&lt;&gt;""),X1392,""),D1393)</f>
        <v/>
      </c>
      <c r="Y1393" s="17" t="str">
        <f>IF(E1393="",IF(OR(AND($H1393&lt;&gt;"",E1393=""),AND($F1392=$F1393,$AK1393&lt;&gt;""),COUNTA($H$3:$H$100002)&gt;COUNTA($H$3:$H1393),$AE1393&lt;&gt;""),Y1392,""),E1393)</f>
        <v/>
      </c>
      <c r="Z1393" s="27" t="str">
        <f t="shared" si="768"/>
        <v/>
      </c>
      <c r="AA1393" s="2" t="str">
        <f>IF(F1393="","",COUNTA($F$3:F1393))</f>
        <v/>
      </c>
      <c r="AB1393" s="3" t="str">
        <f>IF(F1393="","",IFERROR(IF(F1393&lt;&gt;"",IFERROR(INDEX(設定!$C$3:$C$303,MATCH(F1393,設定!$C$3:$C$303,0),0),INDEX(設定!$C$3:$C$303,MATCH("*"&amp;F1393&amp;"*",設定!$C$3:$C$303,0),0)),""),"エラー"))</f>
        <v/>
      </c>
      <c r="AC1393" s="2" t="str">
        <f>IF(G1393="","",COUNTA($G$3:G1393))</f>
        <v/>
      </c>
      <c r="AD1393" s="3" t="str">
        <f>IF(G1393="","",IFERROR(IF(G1393&lt;&gt;"",IFERROR(INDEX(設定!$C$3:$C$303,MATCH(G1393,設定!$C$3:$C$303,0),0),INDEX(設定!$C$3:$C$303,MATCH("*"&amp;G1393&amp;"*",設定!$C$3:$C$303,0),0)),""),"エラー"))</f>
        <v/>
      </c>
      <c r="AE1393" s="3" t="str">
        <f>IFERROR(IF(AB1393="",IF(AND(H1393&lt;&gt;"",F1393=""),INDEX(AB$3:AB1393,MATCH(MAX(AA$3:AA1393),AA$3:AA1393,0),0),""),AB1393),"")</f>
        <v/>
      </c>
      <c r="AF1393" s="3" t="str">
        <f>IFERROR(IF(AD1393="",IF(AND(H1393&lt;&gt;"",G1393=""),INDEX(AD$3:AD1393,MATCH(MAX(AC$3:AC1393),AC$3:AC1393,0),0),""),AD1393),"")</f>
        <v/>
      </c>
      <c r="AG1393" s="2" t="str">
        <f>IF(AH1393="","",IF(OR(AH1393=AH1392,AH1393=AH1394),IF(AND(E1393="",AB1393="",AG1392&lt;&gt;""),MAX($AG$3:AG1392),MAX($AG$3:AG1392)+1),IF(AH1392=AH1393,AG1392,MAX($AG$3:AG1392)+1)))</f>
        <v/>
      </c>
      <c r="AH1393" s="12" t="str">
        <f t="shared" si="789"/>
        <v/>
      </c>
      <c r="AI1393" s="12" t="str">
        <f t="shared" si="769"/>
        <v/>
      </c>
      <c r="AJ1393" s="13" t="str">
        <f t="shared" si="770"/>
        <v/>
      </c>
      <c r="AK1393" s="13" t="str">
        <f t="shared" si="771"/>
        <v/>
      </c>
      <c r="AL1393" s="13" t="str">
        <f>IF(OR(AJ1393="",COUNTIF($AH$3:AH1393,AH1393)&lt;&gt;COUNTIF(AH$3:AH$100002,AH1393)),"",SUMIF(AH$3:AH$100002,AH1393,AJ$3:AJ$100002))</f>
        <v/>
      </c>
      <c r="AM1393" s="13" t="str">
        <f>IF(OR(AK1393="",COUNTIF($AH$3:AH1393,AH1393)&lt;&gt;COUNTIF(AH$3:AH$100002,AH1393)),"",SUMIF(AH$3:AH$100002,AH1393,AK$3:AK$100002))</f>
        <v/>
      </c>
      <c r="AO1393" s="13" t="str">
        <f t="shared" si="790"/>
        <v/>
      </c>
      <c r="AP1393" s="13" t="str">
        <f t="shared" si="790"/>
        <v/>
      </c>
      <c r="AQ1393" s="13" t="str">
        <f t="shared" si="790"/>
        <v/>
      </c>
      <c r="AR1393" s="13" t="str">
        <f t="shared" si="790"/>
        <v/>
      </c>
      <c r="AS1393" s="13" t="str">
        <f t="shared" si="791"/>
        <v/>
      </c>
      <c r="AT1393" s="13" t="str">
        <f t="shared" si="791"/>
        <v/>
      </c>
      <c r="AU1393" s="13" t="str">
        <f t="shared" si="791"/>
        <v/>
      </c>
      <c r="AV1393" s="13" t="str">
        <f t="shared" si="791"/>
        <v/>
      </c>
      <c r="AW1393" s="86" t="str">
        <f t="shared" si="772"/>
        <v/>
      </c>
      <c r="AX1393" s="59" t="str">
        <f t="shared" si="773"/>
        <v/>
      </c>
      <c r="AY1393" s="63" t="str">
        <f>IF(OR($BR1393="",BH1393=""),"",COUNT($BR$3:$BR1393))</f>
        <v/>
      </c>
      <c r="AZ1393" s="13" t="str">
        <f>IF(OR($BR1393="",BI1393=""),"",COUNT($BR$3:$BR1393))</f>
        <v/>
      </c>
      <c r="BA1393" s="13" t="str">
        <f>IF(OR($BR1393="",BJ1393=""),"",COUNT($BR$3:$BR1393))</f>
        <v/>
      </c>
      <c r="BB1393" s="13" t="str">
        <f>IF(OR($BR1393="",BK1393=""),"",COUNT($BR$3:$BR1393))</f>
        <v/>
      </c>
      <c r="BC1393" s="13" t="str">
        <f>IF(OR($BR1393="",BL1393=""),"",COUNT($BR$3:$BR1393))</f>
        <v/>
      </c>
      <c r="BD1393" s="13" t="str">
        <f>IF(OR($BR1393="",BM1393=""),"",COUNT($BR$3:$BR1393))</f>
        <v/>
      </c>
      <c r="BE1393" s="13" t="str">
        <f>IF(OR($BR1393="",BN1393=""),"",COUNT($BR$3:$BR1393))</f>
        <v/>
      </c>
      <c r="BF1393" s="13" t="str">
        <f>IF(OR($BR1393="",BO1393=""),"",COUNT($BR$3:$BR1393))</f>
        <v/>
      </c>
      <c r="BG1393" s="66" t="str">
        <f>IF(Z1393="","",COUNT($Z$3:Z1393))</f>
        <v/>
      </c>
      <c r="BH1393" s="13" t="str">
        <f>IF(AO1393="","",IF(AO1393=BH$2,(SUMIF($BV$3:$BV1393,BH$2,$BW$3:$BW1393)-SUMIF($BX$3:$BX1393,BH$2,$BY$3:$BY1393))*AO$1,""))</f>
        <v/>
      </c>
      <c r="BI1393" s="13" t="str">
        <f>IF(AP1393="","",IF(AP1393=BI$2,(SUMIF($BV$3:$BV1393,BI$2,$BW$3:$BW1393)-SUMIF($BX$3:$BX1393,BI$2,$BY$3:$BY1393))*AP$1,""))</f>
        <v/>
      </c>
      <c r="BJ1393" s="13" t="str">
        <f>IF(AQ1393="","",IF(AQ1393=BJ$2,(SUMIF($BV$3:$BV1393,BJ$2,$BW$3:$BW1393)-SUMIF($BX$3:$BX1393,BJ$2,$BY$3:$BY1393))*AQ$1,""))</f>
        <v/>
      </c>
      <c r="BK1393" s="13" t="str">
        <f>IF(AR1393="","",IF(AR1393=BK$2,(SUMIF($BV$3:$BV1393,BK$2,$BW$3:$BW1393)-SUMIF($BX$3:$BX1393,BK$2,$BY$3:$BY1393))*AR$1,""))</f>
        <v/>
      </c>
      <c r="BL1393" s="13" t="str">
        <f>IF(AS1393="","",IF(AS1393=BL$2,(SUMIF($BV$3:$BV1393,BL$2,$BW$3:$BW1393)-SUMIF($BX$3:$BX1393,BL$2,$BY$3:$BY1393))*AS$1,""))</f>
        <v/>
      </c>
      <c r="BM1393" s="13" t="str">
        <f>IF(AT1393="","",IF(AT1393=BM$2,(SUMIF($BV$3:$BV1393,BM$2,$BW$3:$BW1393)-SUMIF($BX$3:$BX1393,BM$2,$BY$3:$BY1393))*AT$1,""))</f>
        <v/>
      </c>
      <c r="BN1393" s="13" t="str">
        <f>IF(AU1393="","",IF(AU1393=BN$2,(SUMIF($BV$3:$BV1393,BN$2,$BW$3:$BW1393)-SUMIF($BX$3:$BX1393,BN$2,$BY$3:$BY1393))*AU$1,""))</f>
        <v/>
      </c>
      <c r="BO1393" s="13" t="str">
        <f>IF(AV1393="","",IF(AV1393=BO$2,(SUMIF($BV$3:$BV1393,BO$2,$BW$3:$BW1393)-SUMIF($BX$3:$BX1393,BO$2,$BY$3:$BY1393))*AV$1,""))</f>
        <v/>
      </c>
      <c r="BP1393" s="69"/>
      <c r="BQ1393" s="13" t="str">
        <f t="shared" si="792"/>
        <v/>
      </c>
      <c r="BR1393" s="75" t="str">
        <f t="shared" si="774"/>
        <v/>
      </c>
      <c r="BS1393" s="33" t="str">
        <f t="shared" si="780"/>
        <v/>
      </c>
      <c r="BT1393" s="42" t="str">
        <f t="shared" si="781"/>
        <v/>
      </c>
      <c r="BU1393" s="38" t="str">
        <f t="shared" si="782"/>
        <v/>
      </c>
      <c r="BV1393" s="30" t="str">
        <f t="shared" si="775"/>
        <v/>
      </c>
      <c r="BW1393" s="36" t="str">
        <f t="shared" si="776"/>
        <v/>
      </c>
      <c r="BX1393" s="36" t="str">
        <f t="shared" si="777"/>
        <v/>
      </c>
      <c r="BY1393" s="45" t="str">
        <f t="shared" si="778"/>
        <v/>
      </c>
      <c r="BZ1393" s="12" t="str">
        <f t="shared" si="783"/>
        <v/>
      </c>
      <c r="CA1393" s="47" t="str">
        <f t="shared" si="784"/>
        <v/>
      </c>
      <c r="CB1393" s="32" t="str">
        <f t="shared" si="785"/>
        <v/>
      </c>
      <c r="CC1393" s="32" t="str">
        <f t="shared" si="786"/>
        <v/>
      </c>
      <c r="CD1393" s="32" t="str">
        <f t="shared" si="787"/>
        <v/>
      </c>
      <c r="CE1393" s="48"/>
      <c r="CF1393" s="32" t="str">
        <f t="shared" si="793"/>
        <v/>
      </c>
      <c r="CG1393" s="32" t="str">
        <f t="shared" si="794"/>
        <v/>
      </c>
      <c r="CH1393" s="48"/>
    </row>
    <row r="1394" spans="2:86" ht="30" customHeight="1" x14ac:dyDescent="0.2">
      <c r="B1394" s="155"/>
      <c r="C1394" s="117"/>
      <c r="D1394" s="53"/>
      <c r="E1394" s="68"/>
      <c r="F1394" s="54"/>
      <c r="G1394" s="54"/>
      <c r="H1394" s="55"/>
      <c r="I1394" s="71"/>
      <c r="J1394" s="73"/>
      <c r="K1394" s="56"/>
      <c r="L1394" s="76" t="str">
        <f t="shared" si="797"/>
        <v/>
      </c>
      <c r="M1394" s="77" t="str">
        <f t="shared" si="767"/>
        <v/>
      </c>
      <c r="N1394" s="130" t="str">
        <f t="shared" si="788"/>
        <v/>
      </c>
      <c r="O1394" s="131" t="str">
        <f t="shared" si="800"/>
        <v/>
      </c>
      <c r="P1394" s="131" t="str">
        <f t="shared" si="800"/>
        <v/>
      </c>
      <c r="Q1394" s="131" t="str">
        <f t="shared" si="800"/>
        <v/>
      </c>
      <c r="R1394" s="131" t="str">
        <f t="shared" si="800"/>
        <v/>
      </c>
      <c r="S1394" s="131" t="str">
        <f t="shared" si="800"/>
        <v/>
      </c>
      <c r="T1394" s="131" t="str">
        <f t="shared" si="800"/>
        <v/>
      </c>
      <c r="U1394" s="131" t="str">
        <f t="shared" si="800"/>
        <v/>
      </c>
      <c r="V1394" s="14"/>
      <c r="W1394" s="17" t="str">
        <f>IF(C1394="",IF(OR(AND($H1394&lt;&gt;"",C1394=""),AND($F1393=$F1394,$AK1394&lt;&gt;""),COUNTA($H$3:$H$100002)&gt;COUNTA($H$3:$H1394),$AE1394&lt;&gt;""),W1393,""),C1394)</f>
        <v/>
      </c>
      <c r="X1394" s="17" t="str">
        <f>IF(D1394="",IF(OR(AND($H1394&lt;&gt;"",D1394=""),AND($F1393=$F1394,$AK1394&lt;&gt;""),COUNTA($H$3:$H$100002)&gt;COUNTA($H$3:$H1394),$AE1394&lt;&gt;""),X1393,""),D1394)</f>
        <v/>
      </c>
      <c r="Y1394" s="17" t="str">
        <f>IF(E1394="",IF(OR(AND($H1394&lt;&gt;"",E1394=""),AND($F1393=$F1394,$AK1394&lt;&gt;""),COUNTA($H$3:$H$100002)&gt;COUNTA($H$3:$H1394),$AE1394&lt;&gt;""),Y1393,""),E1394)</f>
        <v/>
      </c>
      <c r="Z1394" s="27" t="str">
        <f t="shared" si="768"/>
        <v/>
      </c>
      <c r="AA1394" s="2" t="str">
        <f>IF(F1394="","",COUNTA($F$3:F1394))</f>
        <v/>
      </c>
      <c r="AB1394" s="3" t="str">
        <f>IF(F1394="","",IFERROR(IF(F1394&lt;&gt;"",IFERROR(INDEX(設定!$C$3:$C$303,MATCH(F1394,設定!$C$3:$C$303,0),0),INDEX(設定!$C$3:$C$303,MATCH("*"&amp;F1394&amp;"*",設定!$C$3:$C$303,0),0)),""),"エラー"))</f>
        <v/>
      </c>
      <c r="AC1394" s="2" t="str">
        <f>IF(G1394="","",COUNTA($G$3:G1394))</f>
        <v/>
      </c>
      <c r="AD1394" s="3" t="str">
        <f>IF(G1394="","",IFERROR(IF(G1394&lt;&gt;"",IFERROR(INDEX(設定!$C$3:$C$303,MATCH(G1394,設定!$C$3:$C$303,0),0),INDEX(設定!$C$3:$C$303,MATCH("*"&amp;G1394&amp;"*",設定!$C$3:$C$303,0),0)),""),"エラー"))</f>
        <v/>
      </c>
      <c r="AE1394" s="3" t="str">
        <f>IFERROR(IF(AB1394="",IF(AND(H1394&lt;&gt;"",F1394=""),INDEX(AB$3:AB1394,MATCH(MAX(AA$3:AA1394),AA$3:AA1394,0),0),""),AB1394),"")</f>
        <v/>
      </c>
      <c r="AF1394" s="3" t="str">
        <f>IFERROR(IF(AD1394="",IF(AND(H1394&lt;&gt;"",G1394=""),INDEX(AD$3:AD1394,MATCH(MAX(AC$3:AC1394),AC$3:AC1394,0),0),""),AD1394),"")</f>
        <v/>
      </c>
      <c r="AG1394" s="2" t="str">
        <f>IF(AH1394="","",IF(OR(AH1394=AH1393,AH1394=AH1395),IF(AND(E1394="",AB1394="",AG1393&lt;&gt;""),MAX($AG$3:AG1393),MAX($AG$3:AG1393)+1),IF(AH1393=AH1394,AG1393,MAX($AG$3:AG1393)+1)))</f>
        <v/>
      </c>
      <c r="AH1394" s="12" t="str">
        <f t="shared" si="789"/>
        <v/>
      </c>
      <c r="AI1394" s="12" t="str">
        <f t="shared" si="769"/>
        <v/>
      </c>
      <c r="AJ1394" s="13" t="str">
        <f t="shared" si="770"/>
        <v/>
      </c>
      <c r="AK1394" s="13" t="str">
        <f t="shared" si="771"/>
        <v/>
      </c>
      <c r="AL1394" s="13" t="str">
        <f>IF(OR(AJ1394="",COUNTIF($AH$3:AH1394,AH1394)&lt;&gt;COUNTIF(AH$3:AH$100002,AH1394)),"",SUMIF(AH$3:AH$100002,AH1394,AJ$3:AJ$100002))</f>
        <v/>
      </c>
      <c r="AM1394" s="13" t="str">
        <f>IF(OR(AK1394="",COUNTIF($AH$3:AH1394,AH1394)&lt;&gt;COUNTIF(AH$3:AH$100002,AH1394)),"",SUMIF(AH$3:AH$100002,AH1394,AK$3:AK$100002))</f>
        <v/>
      </c>
      <c r="AO1394" s="13" t="str">
        <f t="shared" si="790"/>
        <v/>
      </c>
      <c r="AP1394" s="13" t="str">
        <f t="shared" si="790"/>
        <v/>
      </c>
      <c r="AQ1394" s="13" t="str">
        <f t="shared" si="790"/>
        <v/>
      </c>
      <c r="AR1394" s="13" t="str">
        <f t="shared" si="790"/>
        <v/>
      </c>
      <c r="AS1394" s="13" t="str">
        <f t="shared" si="791"/>
        <v/>
      </c>
      <c r="AT1394" s="13" t="str">
        <f t="shared" si="791"/>
        <v/>
      </c>
      <c r="AU1394" s="13" t="str">
        <f t="shared" si="791"/>
        <v/>
      </c>
      <c r="AV1394" s="13" t="str">
        <f t="shared" si="791"/>
        <v/>
      </c>
      <c r="AW1394" s="86" t="str">
        <f t="shared" si="772"/>
        <v/>
      </c>
      <c r="AX1394" s="59" t="str">
        <f t="shared" si="773"/>
        <v/>
      </c>
      <c r="AY1394" s="63" t="str">
        <f>IF(OR($BR1394="",BH1394=""),"",COUNT($BR$3:$BR1394))</f>
        <v/>
      </c>
      <c r="AZ1394" s="13" t="str">
        <f>IF(OR($BR1394="",BI1394=""),"",COUNT($BR$3:$BR1394))</f>
        <v/>
      </c>
      <c r="BA1394" s="13" t="str">
        <f>IF(OR($BR1394="",BJ1394=""),"",COUNT($BR$3:$BR1394))</f>
        <v/>
      </c>
      <c r="BB1394" s="13" t="str">
        <f>IF(OR($BR1394="",BK1394=""),"",COUNT($BR$3:$BR1394))</f>
        <v/>
      </c>
      <c r="BC1394" s="13" t="str">
        <f>IF(OR($BR1394="",BL1394=""),"",COUNT($BR$3:$BR1394))</f>
        <v/>
      </c>
      <c r="BD1394" s="13" t="str">
        <f>IF(OR($BR1394="",BM1394=""),"",COUNT($BR$3:$BR1394))</f>
        <v/>
      </c>
      <c r="BE1394" s="13" t="str">
        <f>IF(OR($BR1394="",BN1394=""),"",COUNT($BR$3:$BR1394))</f>
        <v/>
      </c>
      <c r="BF1394" s="13" t="str">
        <f>IF(OR($BR1394="",BO1394=""),"",COUNT($BR$3:$BR1394))</f>
        <v/>
      </c>
      <c r="BG1394" s="66" t="str">
        <f>IF(Z1394="","",COUNT($Z$3:Z1394))</f>
        <v/>
      </c>
      <c r="BH1394" s="13" t="str">
        <f>IF(AO1394="","",IF(AO1394=BH$2,(SUMIF($BV$3:$BV1394,BH$2,$BW$3:$BW1394)-SUMIF($BX$3:$BX1394,BH$2,$BY$3:$BY1394))*AO$1,""))</f>
        <v/>
      </c>
      <c r="BI1394" s="13" t="str">
        <f>IF(AP1394="","",IF(AP1394=BI$2,(SUMIF($BV$3:$BV1394,BI$2,$BW$3:$BW1394)-SUMIF($BX$3:$BX1394,BI$2,$BY$3:$BY1394))*AP$1,""))</f>
        <v/>
      </c>
      <c r="BJ1394" s="13" t="str">
        <f>IF(AQ1394="","",IF(AQ1394=BJ$2,(SUMIF($BV$3:$BV1394,BJ$2,$BW$3:$BW1394)-SUMIF($BX$3:$BX1394,BJ$2,$BY$3:$BY1394))*AQ$1,""))</f>
        <v/>
      </c>
      <c r="BK1394" s="13" t="str">
        <f>IF(AR1394="","",IF(AR1394=BK$2,(SUMIF($BV$3:$BV1394,BK$2,$BW$3:$BW1394)-SUMIF($BX$3:$BX1394,BK$2,$BY$3:$BY1394))*AR$1,""))</f>
        <v/>
      </c>
      <c r="BL1394" s="13" t="str">
        <f>IF(AS1394="","",IF(AS1394=BL$2,(SUMIF($BV$3:$BV1394,BL$2,$BW$3:$BW1394)-SUMIF($BX$3:$BX1394,BL$2,$BY$3:$BY1394))*AS$1,""))</f>
        <v/>
      </c>
      <c r="BM1394" s="13" t="str">
        <f>IF(AT1394="","",IF(AT1394=BM$2,(SUMIF($BV$3:$BV1394,BM$2,$BW$3:$BW1394)-SUMIF($BX$3:$BX1394,BM$2,$BY$3:$BY1394))*AT$1,""))</f>
        <v/>
      </c>
      <c r="BN1394" s="13" t="str">
        <f>IF(AU1394="","",IF(AU1394=BN$2,(SUMIF($BV$3:$BV1394,BN$2,$BW$3:$BW1394)-SUMIF($BX$3:$BX1394,BN$2,$BY$3:$BY1394))*AU$1,""))</f>
        <v/>
      </c>
      <c r="BO1394" s="13" t="str">
        <f>IF(AV1394="","",IF(AV1394=BO$2,(SUMIF($BV$3:$BV1394,BO$2,$BW$3:$BW1394)-SUMIF($BX$3:$BX1394,BO$2,$BY$3:$BY1394))*AV$1,""))</f>
        <v/>
      </c>
      <c r="BP1394" s="69"/>
      <c r="BQ1394" s="13" t="str">
        <f t="shared" si="792"/>
        <v/>
      </c>
      <c r="BR1394" s="75" t="str">
        <f t="shared" si="774"/>
        <v/>
      </c>
      <c r="BS1394" s="33" t="str">
        <f t="shared" si="780"/>
        <v/>
      </c>
      <c r="BT1394" s="42" t="str">
        <f t="shared" si="781"/>
        <v/>
      </c>
      <c r="BU1394" s="38" t="str">
        <f t="shared" si="782"/>
        <v/>
      </c>
      <c r="BV1394" s="30" t="str">
        <f t="shared" si="775"/>
        <v/>
      </c>
      <c r="BW1394" s="36" t="str">
        <f t="shared" si="776"/>
        <v/>
      </c>
      <c r="BX1394" s="36" t="str">
        <f t="shared" si="777"/>
        <v/>
      </c>
      <c r="BY1394" s="45" t="str">
        <f t="shared" si="778"/>
        <v/>
      </c>
      <c r="BZ1394" s="12" t="str">
        <f t="shared" si="783"/>
        <v/>
      </c>
      <c r="CA1394" s="47" t="str">
        <f t="shared" si="784"/>
        <v/>
      </c>
      <c r="CB1394" s="32" t="str">
        <f t="shared" si="785"/>
        <v/>
      </c>
      <c r="CC1394" s="32" t="str">
        <f t="shared" si="786"/>
        <v/>
      </c>
      <c r="CD1394" s="32" t="str">
        <f t="shared" si="787"/>
        <v/>
      </c>
      <c r="CE1394" s="48"/>
      <c r="CF1394" s="32" t="str">
        <f t="shared" si="793"/>
        <v/>
      </c>
      <c r="CG1394" s="32" t="str">
        <f t="shared" si="794"/>
        <v/>
      </c>
      <c r="CH1394" s="48"/>
    </row>
    <row r="1395" spans="2:86" ht="30" customHeight="1" x14ac:dyDescent="0.2">
      <c r="B1395" s="155"/>
      <c r="C1395" s="117"/>
      <c r="D1395" s="53"/>
      <c r="E1395" s="68"/>
      <c r="F1395" s="54"/>
      <c r="G1395" s="54"/>
      <c r="H1395" s="55"/>
      <c r="I1395" s="71"/>
      <c r="J1395" s="73"/>
      <c r="K1395" s="56"/>
      <c r="L1395" s="76" t="str">
        <f t="shared" si="797"/>
        <v/>
      </c>
      <c r="M1395" s="77" t="str">
        <f t="shared" si="767"/>
        <v/>
      </c>
      <c r="N1395" s="130" t="str">
        <f t="shared" si="788"/>
        <v/>
      </c>
      <c r="O1395" s="131" t="str">
        <f t="shared" si="800"/>
        <v/>
      </c>
      <c r="P1395" s="131" t="str">
        <f t="shared" si="800"/>
        <v/>
      </c>
      <c r="Q1395" s="131" t="str">
        <f t="shared" si="800"/>
        <v/>
      </c>
      <c r="R1395" s="131" t="str">
        <f t="shared" si="800"/>
        <v/>
      </c>
      <c r="S1395" s="131" t="str">
        <f t="shared" si="800"/>
        <v/>
      </c>
      <c r="T1395" s="131" t="str">
        <f t="shared" si="800"/>
        <v/>
      </c>
      <c r="U1395" s="131" t="str">
        <f t="shared" si="800"/>
        <v/>
      </c>
      <c r="V1395" s="14"/>
      <c r="W1395" s="17" t="str">
        <f>IF(C1395="",IF(OR(AND($H1395&lt;&gt;"",C1395=""),AND($F1394=$F1395,$AK1395&lt;&gt;""),COUNTA($H$3:$H$100002)&gt;COUNTA($H$3:$H1395),$AE1395&lt;&gt;""),W1394,""),C1395)</f>
        <v/>
      </c>
      <c r="X1395" s="17" t="str">
        <f>IF(D1395="",IF(OR(AND($H1395&lt;&gt;"",D1395=""),AND($F1394=$F1395,$AK1395&lt;&gt;""),COUNTA($H$3:$H$100002)&gt;COUNTA($H$3:$H1395),$AE1395&lt;&gt;""),X1394,""),D1395)</f>
        <v/>
      </c>
      <c r="Y1395" s="17" t="str">
        <f>IF(E1395="",IF(OR(AND($H1395&lt;&gt;"",E1395=""),AND($F1394=$F1395,$AK1395&lt;&gt;""),COUNTA($H$3:$H$100002)&gt;COUNTA($H$3:$H1395),$AE1395&lt;&gt;""),Y1394,""),E1395)</f>
        <v/>
      </c>
      <c r="Z1395" s="27" t="str">
        <f t="shared" si="768"/>
        <v/>
      </c>
      <c r="AA1395" s="2" t="str">
        <f>IF(F1395="","",COUNTA($F$3:F1395))</f>
        <v/>
      </c>
      <c r="AB1395" s="3" t="str">
        <f>IF(F1395="","",IFERROR(IF(F1395&lt;&gt;"",IFERROR(INDEX(設定!$C$3:$C$303,MATCH(F1395,設定!$C$3:$C$303,0),0),INDEX(設定!$C$3:$C$303,MATCH("*"&amp;F1395&amp;"*",設定!$C$3:$C$303,0),0)),""),"エラー"))</f>
        <v/>
      </c>
      <c r="AC1395" s="2" t="str">
        <f>IF(G1395="","",COUNTA($G$3:G1395))</f>
        <v/>
      </c>
      <c r="AD1395" s="3" t="str">
        <f>IF(G1395="","",IFERROR(IF(G1395&lt;&gt;"",IFERROR(INDEX(設定!$C$3:$C$303,MATCH(G1395,設定!$C$3:$C$303,0),0),INDEX(設定!$C$3:$C$303,MATCH("*"&amp;G1395&amp;"*",設定!$C$3:$C$303,0),0)),""),"エラー"))</f>
        <v/>
      </c>
      <c r="AE1395" s="3" t="str">
        <f>IFERROR(IF(AB1395="",IF(AND(H1395&lt;&gt;"",F1395=""),INDEX(AB$3:AB1395,MATCH(MAX(AA$3:AA1395),AA$3:AA1395,0),0),""),AB1395),"")</f>
        <v/>
      </c>
      <c r="AF1395" s="3" t="str">
        <f>IFERROR(IF(AD1395="",IF(AND(H1395&lt;&gt;"",G1395=""),INDEX(AD$3:AD1395,MATCH(MAX(AC$3:AC1395),AC$3:AC1395,0),0),""),AD1395),"")</f>
        <v/>
      </c>
      <c r="AG1395" s="2" t="str">
        <f>IF(AH1395="","",IF(OR(AH1395=AH1394,AH1395=AH1396),IF(AND(E1395="",AB1395="",AG1394&lt;&gt;""),MAX($AG$3:AG1394),MAX($AG$3:AG1394)+1),IF(AH1394=AH1395,AG1394,MAX($AG$3:AG1394)+1)))</f>
        <v/>
      </c>
      <c r="AH1395" s="12" t="str">
        <f t="shared" si="789"/>
        <v/>
      </c>
      <c r="AI1395" s="12" t="str">
        <f t="shared" si="769"/>
        <v/>
      </c>
      <c r="AJ1395" s="13" t="str">
        <f t="shared" si="770"/>
        <v/>
      </c>
      <c r="AK1395" s="13" t="str">
        <f t="shared" si="771"/>
        <v/>
      </c>
      <c r="AL1395" s="13" t="str">
        <f>IF(OR(AJ1395="",COUNTIF($AH$3:AH1395,AH1395)&lt;&gt;COUNTIF(AH$3:AH$100002,AH1395)),"",SUMIF(AH$3:AH$100002,AH1395,AJ$3:AJ$100002))</f>
        <v/>
      </c>
      <c r="AM1395" s="13" t="str">
        <f>IF(OR(AK1395="",COUNTIF($AH$3:AH1395,AH1395)&lt;&gt;COUNTIF(AH$3:AH$100002,AH1395)),"",SUMIF(AH$3:AH$100002,AH1395,AK$3:AK$100002))</f>
        <v/>
      </c>
      <c r="AO1395" s="13" t="str">
        <f t="shared" si="790"/>
        <v/>
      </c>
      <c r="AP1395" s="13" t="str">
        <f t="shared" si="790"/>
        <v/>
      </c>
      <c r="AQ1395" s="13" t="str">
        <f t="shared" si="790"/>
        <v/>
      </c>
      <c r="AR1395" s="13" t="str">
        <f t="shared" si="790"/>
        <v/>
      </c>
      <c r="AS1395" s="13" t="str">
        <f t="shared" si="791"/>
        <v/>
      </c>
      <c r="AT1395" s="13" t="str">
        <f t="shared" si="791"/>
        <v/>
      </c>
      <c r="AU1395" s="13" t="str">
        <f t="shared" si="791"/>
        <v/>
      </c>
      <c r="AV1395" s="13" t="str">
        <f t="shared" si="791"/>
        <v/>
      </c>
      <c r="AW1395" s="86" t="str">
        <f t="shared" si="772"/>
        <v/>
      </c>
      <c r="AX1395" s="59" t="str">
        <f t="shared" si="773"/>
        <v/>
      </c>
      <c r="AY1395" s="63" t="str">
        <f>IF(OR($BR1395="",BH1395=""),"",COUNT($BR$3:$BR1395))</f>
        <v/>
      </c>
      <c r="AZ1395" s="13" t="str">
        <f>IF(OR($BR1395="",BI1395=""),"",COUNT($BR$3:$BR1395))</f>
        <v/>
      </c>
      <c r="BA1395" s="13" t="str">
        <f>IF(OR($BR1395="",BJ1395=""),"",COUNT($BR$3:$BR1395))</f>
        <v/>
      </c>
      <c r="BB1395" s="13" t="str">
        <f>IF(OR($BR1395="",BK1395=""),"",COUNT($BR$3:$BR1395))</f>
        <v/>
      </c>
      <c r="BC1395" s="13" t="str">
        <f>IF(OR($BR1395="",BL1395=""),"",COUNT($BR$3:$BR1395))</f>
        <v/>
      </c>
      <c r="BD1395" s="13" t="str">
        <f>IF(OR($BR1395="",BM1395=""),"",COUNT($BR$3:$BR1395))</f>
        <v/>
      </c>
      <c r="BE1395" s="13" t="str">
        <f>IF(OR($BR1395="",BN1395=""),"",COUNT($BR$3:$BR1395))</f>
        <v/>
      </c>
      <c r="BF1395" s="13" t="str">
        <f>IF(OR($BR1395="",BO1395=""),"",COUNT($BR$3:$BR1395))</f>
        <v/>
      </c>
      <c r="BG1395" s="66" t="str">
        <f>IF(Z1395="","",COUNT($Z$3:Z1395))</f>
        <v/>
      </c>
      <c r="BH1395" s="13" t="str">
        <f>IF(AO1395="","",IF(AO1395=BH$2,(SUMIF($BV$3:$BV1395,BH$2,$BW$3:$BW1395)-SUMIF($BX$3:$BX1395,BH$2,$BY$3:$BY1395))*AO$1,""))</f>
        <v/>
      </c>
      <c r="BI1395" s="13" t="str">
        <f>IF(AP1395="","",IF(AP1395=BI$2,(SUMIF($BV$3:$BV1395,BI$2,$BW$3:$BW1395)-SUMIF($BX$3:$BX1395,BI$2,$BY$3:$BY1395))*AP$1,""))</f>
        <v/>
      </c>
      <c r="BJ1395" s="13" t="str">
        <f>IF(AQ1395="","",IF(AQ1395=BJ$2,(SUMIF($BV$3:$BV1395,BJ$2,$BW$3:$BW1395)-SUMIF($BX$3:$BX1395,BJ$2,$BY$3:$BY1395))*AQ$1,""))</f>
        <v/>
      </c>
      <c r="BK1395" s="13" t="str">
        <f>IF(AR1395="","",IF(AR1395=BK$2,(SUMIF($BV$3:$BV1395,BK$2,$BW$3:$BW1395)-SUMIF($BX$3:$BX1395,BK$2,$BY$3:$BY1395))*AR$1,""))</f>
        <v/>
      </c>
      <c r="BL1395" s="13" t="str">
        <f>IF(AS1395="","",IF(AS1395=BL$2,(SUMIF($BV$3:$BV1395,BL$2,$BW$3:$BW1395)-SUMIF($BX$3:$BX1395,BL$2,$BY$3:$BY1395))*AS$1,""))</f>
        <v/>
      </c>
      <c r="BM1395" s="13" t="str">
        <f>IF(AT1395="","",IF(AT1395=BM$2,(SUMIF($BV$3:$BV1395,BM$2,$BW$3:$BW1395)-SUMIF($BX$3:$BX1395,BM$2,$BY$3:$BY1395))*AT$1,""))</f>
        <v/>
      </c>
      <c r="BN1395" s="13" t="str">
        <f>IF(AU1395="","",IF(AU1395=BN$2,(SUMIF($BV$3:$BV1395,BN$2,$BW$3:$BW1395)-SUMIF($BX$3:$BX1395,BN$2,$BY$3:$BY1395))*AU$1,""))</f>
        <v/>
      </c>
      <c r="BO1395" s="13" t="str">
        <f>IF(AV1395="","",IF(AV1395=BO$2,(SUMIF($BV$3:$BV1395,BO$2,$BW$3:$BW1395)-SUMIF($BX$3:$BX1395,BO$2,$BY$3:$BY1395))*AV$1,""))</f>
        <v/>
      </c>
      <c r="BP1395" s="69"/>
      <c r="BQ1395" s="13" t="str">
        <f t="shared" si="792"/>
        <v/>
      </c>
      <c r="BR1395" s="75" t="str">
        <f t="shared" si="774"/>
        <v/>
      </c>
      <c r="BS1395" s="33" t="str">
        <f t="shared" si="780"/>
        <v/>
      </c>
      <c r="BT1395" s="42" t="str">
        <f t="shared" si="781"/>
        <v/>
      </c>
      <c r="BU1395" s="38" t="str">
        <f t="shared" si="782"/>
        <v/>
      </c>
      <c r="BV1395" s="30" t="str">
        <f t="shared" si="775"/>
        <v/>
      </c>
      <c r="BW1395" s="36" t="str">
        <f t="shared" si="776"/>
        <v/>
      </c>
      <c r="BX1395" s="36" t="str">
        <f t="shared" si="777"/>
        <v/>
      </c>
      <c r="BY1395" s="45" t="str">
        <f t="shared" si="778"/>
        <v/>
      </c>
      <c r="BZ1395" s="12" t="str">
        <f t="shared" si="783"/>
        <v/>
      </c>
      <c r="CA1395" s="47" t="str">
        <f t="shared" si="784"/>
        <v/>
      </c>
      <c r="CB1395" s="32" t="str">
        <f t="shared" si="785"/>
        <v/>
      </c>
      <c r="CC1395" s="32" t="str">
        <f t="shared" si="786"/>
        <v/>
      </c>
      <c r="CD1395" s="32" t="str">
        <f t="shared" si="787"/>
        <v/>
      </c>
      <c r="CE1395" s="48"/>
      <c r="CF1395" s="32" t="str">
        <f t="shared" si="793"/>
        <v/>
      </c>
      <c r="CG1395" s="32" t="str">
        <f t="shared" si="794"/>
        <v/>
      </c>
      <c r="CH1395" s="48"/>
    </row>
    <row r="1396" spans="2:86" ht="30" customHeight="1" x14ac:dyDescent="0.2">
      <c r="B1396" s="155"/>
      <c r="C1396" s="117"/>
      <c r="D1396" s="53"/>
      <c r="E1396" s="68"/>
      <c r="F1396" s="54"/>
      <c r="G1396" s="54"/>
      <c r="H1396" s="55"/>
      <c r="I1396" s="71"/>
      <c r="J1396" s="73"/>
      <c r="K1396" s="56"/>
      <c r="L1396" s="76" t="str">
        <f t="shared" si="797"/>
        <v/>
      </c>
      <c r="M1396" s="77" t="str">
        <f t="shared" si="767"/>
        <v/>
      </c>
      <c r="N1396" s="130" t="str">
        <f t="shared" si="788"/>
        <v/>
      </c>
      <c r="O1396" s="131" t="str">
        <f t="shared" si="800"/>
        <v/>
      </c>
      <c r="P1396" s="131" t="str">
        <f t="shared" si="800"/>
        <v/>
      </c>
      <c r="Q1396" s="131" t="str">
        <f t="shared" si="800"/>
        <v/>
      </c>
      <c r="R1396" s="131" t="str">
        <f t="shared" si="800"/>
        <v/>
      </c>
      <c r="S1396" s="131" t="str">
        <f t="shared" si="800"/>
        <v/>
      </c>
      <c r="T1396" s="131" t="str">
        <f t="shared" si="800"/>
        <v/>
      </c>
      <c r="U1396" s="131" t="str">
        <f t="shared" si="800"/>
        <v/>
      </c>
      <c r="V1396" s="14"/>
      <c r="W1396" s="17" t="str">
        <f>IF(C1396="",IF(OR(AND($H1396&lt;&gt;"",C1396=""),AND($F1395=$F1396,$AK1396&lt;&gt;""),COUNTA($H$3:$H$100002)&gt;COUNTA($H$3:$H1396),$AE1396&lt;&gt;""),W1395,""),C1396)</f>
        <v/>
      </c>
      <c r="X1396" s="17" t="str">
        <f>IF(D1396="",IF(OR(AND($H1396&lt;&gt;"",D1396=""),AND($F1395=$F1396,$AK1396&lt;&gt;""),COUNTA($H$3:$H$100002)&gt;COUNTA($H$3:$H1396),$AE1396&lt;&gt;""),X1395,""),D1396)</f>
        <v/>
      </c>
      <c r="Y1396" s="17" t="str">
        <f>IF(E1396="",IF(OR(AND($H1396&lt;&gt;"",E1396=""),AND($F1395=$F1396,$AK1396&lt;&gt;""),COUNTA($H$3:$H$100002)&gt;COUNTA($H$3:$H1396),$AE1396&lt;&gt;""),Y1395,""),E1396)</f>
        <v/>
      </c>
      <c r="Z1396" s="27" t="str">
        <f t="shared" si="768"/>
        <v/>
      </c>
      <c r="AA1396" s="2" t="str">
        <f>IF(F1396="","",COUNTA($F$3:F1396))</f>
        <v/>
      </c>
      <c r="AB1396" s="3" t="str">
        <f>IF(F1396="","",IFERROR(IF(F1396&lt;&gt;"",IFERROR(INDEX(設定!$C$3:$C$303,MATCH(F1396,設定!$C$3:$C$303,0),0),INDEX(設定!$C$3:$C$303,MATCH("*"&amp;F1396&amp;"*",設定!$C$3:$C$303,0),0)),""),"エラー"))</f>
        <v/>
      </c>
      <c r="AC1396" s="2" t="str">
        <f>IF(G1396="","",COUNTA($G$3:G1396))</f>
        <v/>
      </c>
      <c r="AD1396" s="3" t="str">
        <f>IF(G1396="","",IFERROR(IF(G1396&lt;&gt;"",IFERROR(INDEX(設定!$C$3:$C$303,MATCH(G1396,設定!$C$3:$C$303,0),0),INDEX(設定!$C$3:$C$303,MATCH("*"&amp;G1396&amp;"*",設定!$C$3:$C$303,0),0)),""),"エラー"))</f>
        <v/>
      </c>
      <c r="AE1396" s="3" t="str">
        <f>IFERROR(IF(AB1396="",IF(AND(H1396&lt;&gt;"",F1396=""),INDEX(AB$3:AB1396,MATCH(MAX(AA$3:AA1396),AA$3:AA1396,0),0),""),AB1396),"")</f>
        <v/>
      </c>
      <c r="AF1396" s="3" t="str">
        <f>IFERROR(IF(AD1396="",IF(AND(H1396&lt;&gt;"",G1396=""),INDEX(AD$3:AD1396,MATCH(MAX(AC$3:AC1396),AC$3:AC1396,0),0),""),AD1396),"")</f>
        <v/>
      </c>
      <c r="AG1396" s="2" t="str">
        <f>IF(AH1396="","",IF(OR(AH1396=AH1395,AH1396=AH1397),IF(AND(E1396="",AB1396="",AG1395&lt;&gt;""),MAX($AG$3:AG1395),MAX($AG$3:AG1395)+1),IF(AH1395=AH1396,AG1395,MAX($AG$3:AG1395)+1)))</f>
        <v/>
      </c>
      <c r="AH1396" s="12" t="str">
        <f t="shared" si="789"/>
        <v/>
      </c>
      <c r="AI1396" s="12" t="str">
        <f t="shared" si="769"/>
        <v/>
      </c>
      <c r="AJ1396" s="13" t="str">
        <f t="shared" si="770"/>
        <v/>
      </c>
      <c r="AK1396" s="13" t="str">
        <f t="shared" si="771"/>
        <v/>
      </c>
      <c r="AL1396" s="13" t="str">
        <f>IF(OR(AJ1396="",COUNTIF($AH$3:AH1396,AH1396)&lt;&gt;COUNTIF(AH$3:AH$100002,AH1396)),"",SUMIF(AH$3:AH$100002,AH1396,AJ$3:AJ$100002))</f>
        <v/>
      </c>
      <c r="AM1396" s="13" t="str">
        <f>IF(OR(AK1396="",COUNTIF($AH$3:AH1396,AH1396)&lt;&gt;COUNTIF(AH$3:AH$100002,AH1396)),"",SUMIF(AH$3:AH$100002,AH1396,AK$3:AK$100002))</f>
        <v/>
      </c>
      <c r="AO1396" s="13" t="str">
        <f t="shared" si="790"/>
        <v/>
      </c>
      <c r="AP1396" s="13" t="str">
        <f t="shared" si="790"/>
        <v/>
      </c>
      <c r="AQ1396" s="13" t="str">
        <f t="shared" si="790"/>
        <v/>
      </c>
      <c r="AR1396" s="13" t="str">
        <f t="shared" si="790"/>
        <v/>
      </c>
      <c r="AS1396" s="13" t="str">
        <f t="shared" si="791"/>
        <v/>
      </c>
      <c r="AT1396" s="13" t="str">
        <f t="shared" si="791"/>
        <v/>
      </c>
      <c r="AU1396" s="13" t="str">
        <f t="shared" si="791"/>
        <v/>
      </c>
      <c r="AV1396" s="13" t="str">
        <f t="shared" si="791"/>
        <v/>
      </c>
      <c r="AW1396" s="86" t="str">
        <f t="shared" si="772"/>
        <v/>
      </c>
      <c r="AX1396" s="59" t="str">
        <f t="shared" si="773"/>
        <v/>
      </c>
      <c r="AY1396" s="63" t="str">
        <f>IF(OR($BR1396="",BH1396=""),"",COUNT($BR$3:$BR1396))</f>
        <v/>
      </c>
      <c r="AZ1396" s="13" t="str">
        <f>IF(OR($BR1396="",BI1396=""),"",COUNT($BR$3:$BR1396))</f>
        <v/>
      </c>
      <c r="BA1396" s="13" t="str">
        <f>IF(OR($BR1396="",BJ1396=""),"",COUNT($BR$3:$BR1396))</f>
        <v/>
      </c>
      <c r="BB1396" s="13" t="str">
        <f>IF(OR($BR1396="",BK1396=""),"",COUNT($BR$3:$BR1396))</f>
        <v/>
      </c>
      <c r="BC1396" s="13" t="str">
        <f>IF(OR($BR1396="",BL1396=""),"",COUNT($BR$3:$BR1396))</f>
        <v/>
      </c>
      <c r="BD1396" s="13" t="str">
        <f>IF(OR($BR1396="",BM1396=""),"",COUNT($BR$3:$BR1396))</f>
        <v/>
      </c>
      <c r="BE1396" s="13" t="str">
        <f>IF(OR($BR1396="",BN1396=""),"",COUNT($BR$3:$BR1396))</f>
        <v/>
      </c>
      <c r="BF1396" s="13" t="str">
        <f>IF(OR($BR1396="",BO1396=""),"",COUNT($BR$3:$BR1396))</f>
        <v/>
      </c>
      <c r="BG1396" s="66" t="str">
        <f>IF(Z1396="","",COUNT($Z$3:Z1396))</f>
        <v/>
      </c>
      <c r="BH1396" s="13" t="str">
        <f>IF(AO1396="","",IF(AO1396=BH$2,(SUMIF($BV$3:$BV1396,BH$2,$BW$3:$BW1396)-SUMIF($BX$3:$BX1396,BH$2,$BY$3:$BY1396))*AO$1,""))</f>
        <v/>
      </c>
      <c r="BI1396" s="13" t="str">
        <f>IF(AP1396="","",IF(AP1396=BI$2,(SUMIF($BV$3:$BV1396,BI$2,$BW$3:$BW1396)-SUMIF($BX$3:$BX1396,BI$2,$BY$3:$BY1396))*AP$1,""))</f>
        <v/>
      </c>
      <c r="BJ1396" s="13" t="str">
        <f>IF(AQ1396="","",IF(AQ1396=BJ$2,(SUMIF($BV$3:$BV1396,BJ$2,$BW$3:$BW1396)-SUMIF($BX$3:$BX1396,BJ$2,$BY$3:$BY1396))*AQ$1,""))</f>
        <v/>
      </c>
      <c r="BK1396" s="13" t="str">
        <f>IF(AR1396="","",IF(AR1396=BK$2,(SUMIF($BV$3:$BV1396,BK$2,$BW$3:$BW1396)-SUMIF($BX$3:$BX1396,BK$2,$BY$3:$BY1396))*AR$1,""))</f>
        <v/>
      </c>
      <c r="BL1396" s="13" t="str">
        <f>IF(AS1396="","",IF(AS1396=BL$2,(SUMIF($BV$3:$BV1396,BL$2,$BW$3:$BW1396)-SUMIF($BX$3:$BX1396,BL$2,$BY$3:$BY1396))*AS$1,""))</f>
        <v/>
      </c>
      <c r="BM1396" s="13" t="str">
        <f>IF(AT1396="","",IF(AT1396=BM$2,(SUMIF($BV$3:$BV1396,BM$2,$BW$3:$BW1396)-SUMIF($BX$3:$BX1396,BM$2,$BY$3:$BY1396))*AT$1,""))</f>
        <v/>
      </c>
      <c r="BN1396" s="13" t="str">
        <f>IF(AU1396="","",IF(AU1396=BN$2,(SUMIF($BV$3:$BV1396,BN$2,$BW$3:$BW1396)-SUMIF($BX$3:$BX1396,BN$2,$BY$3:$BY1396))*AU$1,""))</f>
        <v/>
      </c>
      <c r="BO1396" s="13" t="str">
        <f>IF(AV1396="","",IF(AV1396=BO$2,(SUMIF($BV$3:$BV1396,BO$2,$BW$3:$BW1396)-SUMIF($BX$3:$BX1396,BO$2,$BY$3:$BY1396))*AV$1,""))</f>
        <v/>
      </c>
      <c r="BP1396" s="69"/>
      <c r="BQ1396" s="13" t="str">
        <f t="shared" si="792"/>
        <v/>
      </c>
      <c r="BR1396" s="75" t="str">
        <f t="shared" si="774"/>
        <v/>
      </c>
      <c r="BS1396" s="33" t="str">
        <f t="shared" si="780"/>
        <v/>
      </c>
      <c r="BT1396" s="42" t="str">
        <f t="shared" si="781"/>
        <v/>
      </c>
      <c r="BU1396" s="38" t="str">
        <f t="shared" si="782"/>
        <v/>
      </c>
      <c r="BV1396" s="30" t="str">
        <f t="shared" si="775"/>
        <v/>
      </c>
      <c r="BW1396" s="36" t="str">
        <f t="shared" si="776"/>
        <v/>
      </c>
      <c r="BX1396" s="36" t="str">
        <f t="shared" si="777"/>
        <v/>
      </c>
      <c r="BY1396" s="45" t="str">
        <f t="shared" si="778"/>
        <v/>
      </c>
      <c r="BZ1396" s="12" t="str">
        <f t="shared" si="783"/>
        <v/>
      </c>
      <c r="CA1396" s="47" t="str">
        <f t="shared" si="784"/>
        <v/>
      </c>
      <c r="CB1396" s="32" t="str">
        <f t="shared" si="785"/>
        <v/>
      </c>
      <c r="CC1396" s="32" t="str">
        <f t="shared" si="786"/>
        <v/>
      </c>
      <c r="CD1396" s="32" t="str">
        <f t="shared" si="787"/>
        <v/>
      </c>
      <c r="CE1396" s="48"/>
      <c r="CF1396" s="32" t="str">
        <f t="shared" si="793"/>
        <v/>
      </c>
      <c r="CG1396" s="32" t="str">
        <f t="shared" si="794"/>
        <v/>
      </c>
      <c r="CH1396" s="48"/>
    </row>
    <row r="1397" spans="2:86" ht="30" customHeight="1" x14ac:dyDescent="0.2">
      <c r="B1397" s="155"/>
      <c r="C1397" s="117"/>
      <c r="D1397" s="53"/>
      <c r="E1397" s="68"/>
      <c r="F1397" s="54"/>
      <c r="G1397" s="54"/>
      <c r="H1397" s="55"/>
      <c r="I1397" s="71"/>
      <c r="J1397" s="73"/>
      <c r="K1397" s="56"/>
      <c r="L1397" s="76" t="str">
        <f t="shared" si="797"/>
        <v/>
      </c>
      <c r="M1397" s="77" t="str">
        <f t="shared" si="767"/>
        <v/>
      </c>
      <c r="N1397" s="130" t="str">
        <f t="shared" si="788"/>
        <v/>
      </c>
      <c r="O1397" s="131" t="str">
        <f t="shared" si="800"/>
        <v/>
      </c>
      <c r="P1397" s="131" t="str">
        <f t="shared" si="800"/>
        <v/>
      </c>
      <c r="Q1397" s="131" t="str">
        <f t="shared" si="800"/>
        <v/>
      </c>
      <c r="R1397" s="131" t="str">
        <f t="shared" si="800"/>
        <v/>
      </c>
      <c r="S1397" s="131" t="str">
        <f t="shared" si="800"/>
        <v/>
      </c>
      <c r="T1397" s="131" t="str">
        <f t="shared" si="800"/>
        <v/>
      </c>
      <c r="U1397" s="131" t="str">
        <f t="shared" si="800"/>
        <v/>
      </c>
      <c r="V1397" s="14"/>
      <c r="W1397" s="17" t="str">
        <f>IF(C1397="",IF(OR(AND($H1397&lt;&gt;"",C1397=""),AND($F1396=$F1397,$AK1397&lt;&gt;""),COUNTA($H$3:$H$100002)&gt;COUNTA($H$3:$H1397),$AE1397&lt;&gt;""),W1396,""),C1397)</f>
        <v/>
      </c>
      <c r="X1397" s="17" t="str">
        <f>IF(D1397="",IF(OR(AND($H1397&lt;&gt;"",D1397=""),AND($F1396=$F1397,$AK1397&lt;&gt;""),COUNTA($H$3:$H$100002)&gt;COUNTA($H$3:$H1397),$AE1397&lt;&gt;""),X1396,""),D1397)</f>
        <v/>
      </c>
      <c r="Y1397" s="17" t="str">
        <f>IF(E1397="",IF(OR(AND($H1397&lt;&gt;"",E1397=""),AND($F1396=$F1397,$AK1397&lt;&gt;""),COUNTA($H$3:$H$100002)&gt;COUNTA($H$3:$H1397),$AE1397&lt;&gt;""),Y1396,""),E1397)</f>
        <v/>
      </c>
      <c r="Z1397" s="27" t="str">
        <f t="shared" si="768"/>
        <v/>
      </c>
      <c r="AA1397" s="2" t="str">
        <f>IF(F1397="","",COUNTA($F$3:F1397))</f>
        <v/>
      </c>
      <c r="AB1397" s="3" t="str">
        <f>IF(F1397="","",IFERROR(IF(F1397&lt;&gt;"",IFERROR(INDEX(設定!$C$3:$C$303,MATCH(F1397,設定!$C$3:$C$303,0),0),INDEX(設定!$C$3:$C$303,MATCH("*"&amp;F1397&amp;"*",設定!$C$3:$C$303,0),0)),""),"エラー"))</f>
        <v/>
      </c>
      <c r="AC1397" s="2" t="str">
        <f>IF(G1397="","",COUNTA($G$3:G1397))</f>
        <v/>
      </c>
      <c r="AD1397" s="3" t="str">
        <f>IF(G1397="","",IFERROR(IF(G1397&lt;&gt;"",IFERROR(INDEX(設定!$C$3:$C$303,MATCH(G1397,設定!$C$3:$C$303,0),0),INDEX(設定!$C$3:$C$303,MATCH("*"&amp;G1397&amp;"*",設定!$C$3:$C$303,0),0)),""),"エラー"))</f>
        <v/>
      </c>
      <c r="AE1397" s="3" t="str">
        <f>IFERROR(IF(AB1397="",IF(AND(H1397&lt;&gt;"",F1397=""),INDEX(AB$3:AB1397,MATCH(MAX(AA$3:AA1397),AA$3:AA1397,0),0),""),AB1397),"")</f>
        <v/>
      </c>
      <c r="AF1397" s="3" t="str">
        <f>IFERROR(IF(AD1397="",IF(AND(H1397&lt;&gt;"",G1397=""),INDEX(AD$3:AD1397,MATCH(MAX(AC$3:AC1397),AC$3:AC1397,0),0),""),AD1397),"")</f>
        <v/>
      </c>
      <c r="AG1397" s="2" t="str">
        <f>IF(AH1397="","",IF(OR(AH1397=AH1396,AH1397=AH1398),IF(AND(E1397="",AB1397="",AG1396&lt;&gt;""),MAX($AG$3:AG1396),MAX($AG$3:AG1396)+1),IF(AH1396=AH1397,AG1396,MAX($AG$3:AG1396)+1)))</f>
        <v/>
      </c>
      <c r="AH1397" s="12" t="str">
        <f t="shared" si="789"/>
        <v/>
      </c>
      <c r="AI1397" s="12" t="str">
        <f t="shared" si="769"/>
        <v/>
      </c>
      <c r="AJ1397" s="13" t="str">
        <f t="shared" si="770"/>
        <v/>
      </c>
      <c r="AK1397" s="13" t="str">
        <f t="shared" si="771"/>
        <v/>
      </c>
      <c r="AL1397" s="13" t="str">
        <f>IF(OR(AJ1397="",COUNTIF($AH$3:AH1397,AH1397)&lt;&gt;COUNTIF(AH$3:AH$100002,AH1397)),"",SUMIF(AH$3:AH$100002,AH1397,AJ$3:AJ$100002))</f>
        <v/>
      </c>
      <c r="AM1397" s="13" t="str">
        <f>IF(OR(AK1397="",COUNTIF($AH$3:AH1397,AH1397)&lt;&gt;COUNTIF(AH$3:AH$100002,AH1397)),"",SUMIF(AH$3:AH$100002,AH1397,AK$3:AK$100002))</f>
        <v/>
      </c>
      <c r="AO1397" s="13" t="str">
        <f t="shared" si="790"/>
        <v/>
      </c>
      <c r="AP1397" s="13" t="str">
        <f t="shared" si="790"/>
        <v/>
      </c>
      <c r="AQ1397" s="13" t="str">
        <f t="shared" si="790"/>
        <v/>
      </c>
      <c r="AR1397" s="13" t="str">
        <f t="shared" si="790"/>
        <v/>
      </c>
      <c r="AS1397" s="13" t="str">
        <f t="shared" si="791"/>
        <v/>
      </c>
      <c r="AT1397" s="13" t="str">
        <f t="shared" si="791"/>
        <v/>
      </c>
      <c r="AU1397" s="13" t="str">
        <f t="shared" si="791"/>
        <v/>
      </c>
      <c r="AV1397" s="13" t="str">
        <f t="shared" si="791"/>
        <v/>
      </c>
      <c r="AW1397" s="86" t="str">
        <f t="shared" si="772"/>
        <v/>
      </c>
      <c r="AX1397" s="59" t="str">
        <f t="shared" si="773"/>
        <v/>
      </c>
      <c r="AY1397" s="63" t="str">
        <f>IF(OR($BR1397="",BH1397=""),"",COUNT($BR$3:$BR1397))</f>
        <v/>
      </c>
      <c r="AZ1397" s="13" t="str">
        <f>IF(OR($BR1397="",BI1397=""),"",COUNT($BR$3:$BR1397))</f>
        <v/>
      </c>
      <c r="BA1397" s="13" t="str">
        <f>IF(OR($BR1397="",BJ1397=""),"",COUNT($BR$3:$BR1397))</f>
        <v/>
      </c>
      <c r="BB1397" s="13" t="str">
        <f>IF(OR($BR1397="",BK1397=""),"",COUNT($BR$3:$BR1397))</f>
        <v/>
      </c>
      <c r="BC1397" s="13" t="str">
        <f>IF(OR($BR1397="",BL1397=""),"",COUNT($BR$3:$BR1397))</f>
        <v/>
      </c>
      <c r="BD1397" s="13" t="str">
        <f>IF(OR($BR1397="",BM1397=""),"",COUNT($BR$3:$BR1397))</f>
        <v/>
      </c>
      <c r="BE1397" s="13" t="str">
        <f>IF(OR($BR1397="",BN1397=""),"",COUNT($BR$3:$BR1397))</f>
        <v/>
      </c>
      <c r="BF1397" s="13" t="str">
        <f>IF(OR($BR1397="",BO1397=""),"",COUNT($BR$3:$BR1397))</f>
        <v/>
      </c>
      <c r="BG1397" s="66" t="str">
        <f>IF(Z1397="","",COUNT($Z$3:Z1397))</f>
        <v/>
      </c>
      <c r="BH1397" s="13" t="str">
        <f>IF(AO1397="","",IF(AO1397=BH$2,(SUMIF($BV$3:$BV1397,BH$2,$BW$3:$BW1397)-SUMIF($BX$3:$BX1397,BH$2,$BY$3:$BY1397))*AO$1,""))</f>
        <v/>
      </c>
      <c r="BI1397" s="13" t="str">
        <f>IF(AP1397="","",IF(AP1397=BI$2,(SUMIF($BV$3:$BV1397,BI$2,$BW$3:$BW1397)-SUMIF($BX$3:$BX1397,BI$2,$BY$3:$BY1397))*AP$1,""))</f>
        <v/>
      </c>
      <c r="BJ1397" s="13" t="str">
        <f>IF(AQ1397="","",IF(AQ1397=BJ$2,(SUMIF($BV$3:$BV1397,BJ$2,$BW$3:$BW1397)-SUMIF($BX$3:$BX1397,BJ$2,$BY$3:$BY1397))*AQ$1,""))</f>
        <v/>
      </c>
      <c r="BK1397" s="13" t="str">
        <f>IF(AR1397="","",IF(AR1397=BK$2,(SUMIF($BV$3:$BV1397,BK$2,$BW$3:$BW1397)-SUMIF($BX$3:$BX1397,BK$2,$BY$3:$BY1397))*AR$1,""))</f>
        <v/>
      </c>
      <c r="BL1397" s="13" t="str">
        <f>IF(AS1397="","",IF(AS1397=BL$2,(SUMIF($BV$3:$BV1397,BL$2,$BW$3:$BW1397)-SUMIF($BX$3:$BX1397,BL$2,$BY$3:$BY1397))*AS$1,""))</f>
        <v/>
      </c>
      <c r="BM1397" s="13" t="str">
        <f>IF(AT1397="","",IF(AT1397=BM$2,(SUMIF($BV$3:$BV1397,BM$2,$BW$3:$BW1397)-SUMIF($BX$3:$BX1397,BM$2,$BY$3:$BY1397))*AT$1,""))</f>
        <v/>
      </c>
      <c r="BN1397" s="13" t="str">
        <f>IF(AU1397="","",IF(AU1397=BN$2,(SUMIF($BV$3:$BV1397,BN$2,$BW$3:$BW1397)-SUMIF($BX$3:$BX1397,BN$2,$BY$3:$BY1397))*AU$1,""))</f>
        <v/>
      </c>
      <c r="BO1397" s="13" t="str">
        <f>IF(AV1397="","",IF(AV1397=BO$2,(SUMIF($BV$3:$BV1397,BO$2,$BW$3:$BW1397)-SUMIF($BX$3:$BX1397,BO$2,$BY$3:$BY1397))*AV$1,""))</f>
        <v/>
      </c>
      <c r="BP1397" s="69"/>
      <c r="BQ1397" s="13" t="str">
        <f t="shared" si="792"/>
        <v/>
      </c>
      <c r="BR1397" s="75" t="str">
        <f t="shared" si="774"/>
        <v/>
      </c>
      <c r="BS1397" s="33" t="str">
        <f t="shared" si="780"/>
        <v/>
      </c>
      <c r="BT1397" s="42" t="str">
        <f t="shared" si="781"/>
        <v/>
      </c>
      <c r="BU1397" s="38" t="str">
        <f t="shared" si="782"/>
        <v/>
      </c>
      <c r="BV1397" s="30" t="str">
        <f t="shared" si="775"/>
        <v/>
      </c>
      <c r="BW1397" s="36" t="str">
        <f t="shared" si="776"/>
        <v/>
      </c>
      <c r="BX1397" s="36" t="str">
        <f t="shared" si="777"/>
        <v/>
      </c>
      <c r="BY1397" s="45" t="str">
        <f t="shared" si="778"/>
        <v/>
      </c>
      <c r="BZ1397" s="12" t="str">
        <f t="shared" si="783"/>
        <v/>
      </c>
      <c r="CA1397" s="47" t="str">
        <f t="shared" si="784"/>
        <v/>
      </c>
      <c r="CB1397" s="32" t="str">
        <f t="shared" si="785"/>
        <v/>
      </c>
      <c r="CC1397" s="32" t="str">
        <f t="shared" si="786"/>
        <v/>
      </c>
      <c r="CD1397" s="32" t="str">
        <f t="shared" si="787"/>
        <v/>
      </c>
      <c r="CE1397" s="48"/>
      <c r="CF1397" s="32" t="str">
        <f t="shared" si="793"/>
        <v/>
      </c>
      <c r="CG1397" s="32" t="str">
        <f t="shared" si="794"/>
        <v/>
      </c>
      <c r="CH1397" s="48"/>
    </row>
    <row r="1398" spans="2:86" ht="30" customHeight="1" x14ac:dyDescent="0.2">
      <c r="B1398" s="155"/>
      <c r="C1398" s="117"/>
      <c r="D1398" s="53"/>
      <c r="E1398" s="68"/>
      <c r="F1398" s="54"/>
      <c r="G1398" s="54"/>
      <c r="H1398" s="55"/>
      <c r="I1398" s="71"/>
      <c r="J1398" s="73"/>
      <c r="K1398" s="56"/>
      <c r="L1398" s="76" t="str">
        <f t="shared" si="797"/>
        <v/>
      </c>
      <c r="M1398" s="77" t="str">
        <f t="shared" si="767"/>
        <v/>
      </c>
      <c r="N1398" s="130" t="str">
        <f t="shared" si="788"/>
        <v/>
      </c>
      <c r="O1398" s="131" t="str">
        <f t="shared" si="800"/>
        <v/>
      </c>
      <c r="P1398" s="131" t="str">
        <f t="shared" si="800"/>
        <v/>
      </c>
      <c r="Q1398" s="131" t="str">
        <f t="shared" si="800"/>
        <v/>
      </c>
      <c r="R1398" s="131" t="str">
        <f t="shared" si="800"/>
        <v/>
      </c>
      <c r="S1398" s="131" t="str">
        <f t="shared" si="800"/>
        <v/>
      </c>
      <c r="T1398" s="131" t="str">
        <f t="shared" si="800"/>
        <v/>
      </c>
      <c r="U1398" s="131" t="str">
        <f t="shared" si="800"/>
        <v/>
      </c>
      <c r="V1398" s="14"/>
      <c r="W1398" s="17" t="str">
        <f>IF(C1398="",IF(OR(AND($H1398&lt;&gt;"",C1398=""),AND($F1397=$F1398,$AK1398&lt;&gt;""),COUNTA($H$3:$H$100002)&gt;COUNTA($H$3:$H1398),$AE1398&lt;&gt;""),W1397,""),C1398)</f>
        <v/>
      </c>
      <c r="X1398" s="17" t="str">
        <f>IF(D1398="",IF(OR(AND($H1398&lt;&gt;"",D1398=""),AND($F1397=$F1398,$AK1398&lt;&gt;""),COUNTA($H$3:$H$100002)&gt;COUNTA($H$3:$H1398),$AE1398&lt;&gt;""),X1397,""),D1398)</f>
        <v/>
      </c>
      <c r="Y1398" s="17" t="str">
        <f>IF(E1398="",IF(OR(AND($H1398&lt;&gt;"",E1398=""),AND($F1397=$F1398,$AK1398&lt;&gt;""),COUNTA($H$3:$H$100002)&gt;COUNTA($H$3:$H1398),$AE1398&lt;&gt;""),Y1397,""),E1398)</f>
        <v/>
      </c>
      <c r="Z1398" s="27" t="str">
        <f t="shared" si="768"/>
        <v/>
      </c>
      <c r="AA1398" s="2" t="str">
        <f>IF(F1398="","",COUNTA($F$3:F1398))</f>
        <v/>
      </c>
      <c r="AB1398" s="3" t="str">
        <f>IF(F1398="","",IFERROR(IF(F1398&lt;&gt;"",IFERROR(INDEX(設定!$C$3:$C$303,MATCH(F1398,設定!$C$3:$C$303,0),0),INDEX(設定!$C$3:$C$303,MATCH("*"&amp;F1398&amp;"*",設定!$C$3:$C$303,0),0)),""),"エラー"))</f>
        <v/>
      </c>
      <c r="AC1398" s="2" t="str">
        <f>IF(G1398="","",COUNTA($G$3:G1398))</f>
        <v/>
      </c>
      <c r="AD1398" s="3" t="str">
        <f>IF(G1398="","",IFERROR(IF(G1398&lt;&gt;"",IFERROR(INDEX(設定!$C$3:$C$303,MATCH(G1398,設定!$C$3:$C$303,0),0),INDEX(設定!$C$3:$C$303,MATCH("*"&amp;G1398&amp;"*",設定!$C$3:$C$303,0),0)),""),"エラー"))</f>
        <v/>
      </c>
      <c r="AE1398" s="3" t="str">
        <f>IFERROR(IF(AB1398="",IF(AND(H1398&lt;&gt;"",F1398=""),INDEX(AB$3:AB1398,MATCH(MAX(AA$3:AA1398),AA$3:AA1398,0),0),""),AB1398),"")</f>
        <v/>
      </c>
      <c r="AF1398" s="3" t="str">
        <f>IFERROR(IF(AD1398="",IF(AND(H1398&lt;&gt;"",G1398=""),INDEX(AD$3:AD1398,MATCH(MAX(AC$3:AC1398),AC$3:AC1398,0),0),""),AD1398),"")</f>
        <v/>
      </c>
      <c r="AG1398" s="2" t="str">
        <f>IF(AH1398="","",IF(OR(AH1398=AH1397,AH1398=AH1399),IF(AND(E1398="",AB1398="",AG1397&lt;&gt;""),MAX($AG$3:AG1397),MAX($AG$3:AG1397)+1),IF(AH1397=AH1398,AG1397,MAX($AG$3:AG1397)+1)))</f>
        <v/>
      </c>
      <c r="AH1398" s="12" t="str">
        <f t="shared" si="789"/>
        <v/>
      </c>
      <c r="AI1398" s="12" t="str">
        <f t="shared" si="769"/>
        <v/>
      </c>
      <c r="AJ1398" s="13" t="str">
        <f t="shared" si="770"/>
        <v/>
      </c>
      <c r="AK1398" s="13" t="str">
        <f t="shared" si="771"/>
        <v/>
      </c>
      <c r="AL1398" s="13" t="str">
        <f>IF(OR(AJ1398="",COUNTIF($AH$3:AH1398,AH1398)&lt;&gt;COUNTIF(AH$3:AH$100002,AH1398)),"",SUMIF(AH$3:AH$100002,AH1398,AJ$3:AJ$100002))</f>
        <v/>
      </c>
      <c r="AM1398" s="13" t="str">
        <f>IF(OR(AK1398="",COUNTIF($AH$3:AH1398,AH1398)&lt;&gt;COUNTIF(AH$3:AH$100002,AH1398)),"",SUMIF(AH$3:AH$100002,AH1398,AK$3:AK$100002))</f>
        <v/>
      </c>
      <c r="AO1398" s="13" t="str">
        <f t="shared" si="790"/>
        <v/>
      </c>
      <c r="AP1398" s="13" t="str">
        <f t="shared" si="790"/>
        <v/>
      </c>
      <c r="AQ1398" s="13" t="str">
        <f t="shared" si="790"/>
        <v/>
      </c>
      <c r="AR1398" s="13" t="str">
        <f t="shared" si="790"/>
        <v/>
      </c>
      <c r="AS1398" s="13" t="str">
        <f t="shared" si="791"/>
        <v/>
      </c>
      <c r="AT1398" s="13" t="str">
        <f t="shared" si="791"/>
        <v/>
      </c>
      <c r="AU1398" s="13" t="str">
        <f t="shared" si="791"/>
        <v/>
      </c>
      <c r="AV1398" s="13" t="str">
        <f t="shared" si="791"/>
        <v/>
      </c>
      <c r="AW1398" s="86" t="str">
        <f t="shared" si="772"/>
        <v/>
      </c>
      <c r="AX1398" s="59" t="str">
        <f t="shared" si="773"/>
        <v/>
      </c>
      <c r="AY1398" s="63" t="str">
        <f>IF(OR($BR1398="",BH1398=""),"",COUNT($BR$3:$BR1398))</f>
        <v/>
      </c>
      <c r="AZ1398" s="13" t="str">
        <f>IF(OR($BR1398="",BI1398=""),"",COUNT($BR$3:$BR1398))</f>
        <v/>
      </c>
      <c r="BA1398" s="13" t="str">
        <f>IF(OR($BR1398="",BJ1398=""),"",COUNT($BR$3:$BR1398))</f>
        <v/>
      </c>
      <c r="BB1398" s="13" t="str">
        <f>IF(OR($BR1398="",BK1398=""),"",COUNT($BR$3:$BR1398))</f>
        <v/>
      </c>
      <c r="BC1398" s="13" t="str">
        <f>IF(OR($BR1398="",BL1398=""),"",COUNT($BR$3:$BR1398))</f>
        <v/>
      </c>
      <c r="BD1398" s="13" t="str">
        <f>IF(OR($BR1398="",BM1398=""),"",COUNT($BR$3:$BR1398))</f>
        <v/>
      </c>
      <c r="BE1398" s="13" t="str">
        <f>IF(OR($BR1398="",BN1398=""),"",COUNT($BR$3:$BR1398))</f>
        <v/>
      </c>
      <c r="BF1398" s="13" t="str">
        <f>IF(OR($BR1398="",BO1398=""),"",COUNT($BR$3:$BR1398))</f>
        <v/>
      </c>
      <c r="BG1398" s="66" t="str">
        <f>IF(Z1398="","",COUNT($Z$3:Z1398))</f>
        <v/>
      </c>
      <c r="BH1398" s="13" t="str">
        <f>IF(AO1398="","",IF(AO1398=BH$2,(SUMIF($BV$3:$BV1398,BH$2,$BW$3:$BW1398)-SUMIF($BX$3:$BX1398,BH$2,$BY$3:$BY1398))*AO$1,""))</f>
        <v/>
      </c>
      <c r="BI1398" s="13" t="str">
        <f>IF(AP1398="","",IF(AP1398=BI$2,(SUMIF($BV$3:$BV1398,BI$2,$BW$3:$BW1398)-SUMIF($BX$3:$BX1398,BI$2,$BY$3:$BY1398))*AP$1,""))</f>
        <v/>
      </c>
      <c r="BJ1398" s="13" t="str">
        <f>IF(AQ1398="","",IF(AQ1398=BJ$2,(SUMIF($BV$3:$BV1398,BJ$2,$BW$3:$BW1398)-SUMIF($BX$3:$BX1398,BJ$2,$BY$3:$BY1398))*AQ$1,""))</f>
        <v/>
      </c>
      <c r="BK1398" s="13" t="str">
        <f>IF(AR1398="","",IF(AR1398=BK$2,(SUMIF($BV$3:$BV1398,BK$2,$BW$3:$BW1398)-SUMIF($BX$3:$BX1398,BK$2,$BY$3:$BY1398))*AR$1,""))</f>
        <v/>
      </c>
      <c r="BL1398" s="13" t="str">
        <f>IF(AS1398="","",IF(AS1398=BL$2,(SUMIF($BV$3:$BV1398,BL$2,$BW$3:$BW1398)-SUMIF($BX$3:$BX1398,BL$2,$BY$3:$BY1398))*AS$1,""))</f>
        <v/>
      </c>
      <c r="BM1398" s="13" t="str">
        <f>IF(AT1398="","",IF(AT1398=BM$2,(SUMIF($BV$3:$BV1398,BM$2,$BW$3:$BW1398)-SUMIF($BX$3:$BX1398,BM$2,$BY$3:$BY1398))*AT$1,""))</f>
        <v/>
      </c>
      <c r="BN1398" s="13" t="str">
        <f>IF(AU1398="","",IF(AU1398=BN$2,(SUMIF($BV$3:$BV1398,BN$2,$BW$3:$BW1398)-SUMIF($BX$3:$BX1398,BN$2,$BY$3:$BY1398))*AU$1,""))</f>
        <v/>
      </c>
      <c r="BO1398" s="13" t="str">
        <f>IF(AV1398="","",IF(AV1398=BO$2,(SUMIF($BV$3:$BV1398,BO$2,$BW$3:$BW1398)-SUMIF($BX$3:$BX1398,BO$2,$BY$3:$BY1398))*AV$1,""))</f>
        <v/>
      </c>
      <c r="BP1398" s="69"/>
      <c r="BQ1398" s="13" t="str">
        <f t="shared" si="792"/>
        <v/>
      </c>
      <c r="BR1398" s="75" t="str">
        <f t="shared" si="774"/>
        <v/>
      </c>
      <c r="BS1398" s="33" t="str">
        <f t="shared" si="780"/>
        <v/>
      </c>
      <c r="BT1398" s="42" t="str">
        <f t="shared" si="781"/>
        <v/>
      </c>
      <c r="BU1398" s="38" t="str">
        <f t="shared" si="782"/>
        <v/>
      </c>
      <c r="BV1398" s="30" t="str">
        <f t="shared" si="775"/>
        <v/>
      </c>
      <c r="BW1398" s="36" t="str">
        <f t="shared" si="776"/>
        <v/>
      </c>
      <c r="BX1398" s="36" t="str">
        <f t="shared" si="777"/>
        <v/>
      </c>
      <c r="BY1398" s="45" t="str">
        <f t="shared" si="778"/>
        <v/>
      </c>
      <c r="BZ1398" s="12" t="str">
        <f t="shared" si="783"/>
        <v/>
      </c>
      <c r="CA1398" s="47" t="str">
        <f t="shared" si="784"/>
        <v/>
      </c>
      <c r="CB1398" s="32" t="str">
        <f t="shared" si="785"/>
        <v/>
      </c>
      <c r="CC1398" s="32" t="str">
        <f t="shared" si="786"/>
        <v/>
      </c>
      <c r="CD1398" s="32" t="str">
        <f t="shared" si="787"/>
        <v/>
      </c>
      <c r="CE1398" s="48"/>
      <c r="CF1398" s="32" t="str">
        <f t="shared" si="793"/>
        <v/>
      </c>
      <c r="CG1398" s="32" t="str">
        <f t="shared" si="794"/>
        <v/>
      </c>
      <c r="CH1398" s="48"/>
    </row>
    <row r="1399" spans="2:86" ht="30" customHeight="1" x14ac:dyDescent="0.2">
      <c r="B1399" s="155"/>
      <c r="C1399" s="117"/>
      <c r="D1399" s="53"/>
      <c r="E1399" s="68"/>
      <c r="F1399" s="54"/>
      <c r="G1399" s="54"/>
      <c r="H1399" s="55"/>
      <c r="I1399" s="71"/>
      <c r="J1399" s="73"/>
      <c r="K1399" s="56"/>
      <c r="L1399" s="76" t="str">
        <f t="shared" si="797"/>
        <v/>
      </c>
      <c r="M1399" s="77" t="str">
        <f t="shared" si="767"/>
        <v/>
      </c>
      <c r="N1399" s="130" t="str">
        <f t="shared" si="788"/>
        <v/>
      </c>
      <c r="O1399" s="131" t="str">
        <f t="shared" si="800"/>
        <v/>
      </c>
      <c r="P1399" s="131" t="str">
        <f t="shared" si="800"/>
        <v/>
      </c>
      <c r="Q1399" s="131" t="str">
        <f t="shared" si="800"/>
        <v/>
      </c>
      <c r="R1399" s="131" t="str">
        <f t="shared" si="800"/>
        <v/>
      </c>
      <c r="S1399" s="131" t="str">
        <f t="shared" si="800"/>
        <v/>
      </c>
      <c r="T1399" s="131" t="str">
        <f t="shared" si="800"/>
        <v/>
      </c>
      <c r="U1399" s="131" t="str">
        <f t="shared" si="800"/>
        <v/>
      </c>
      <c r="V1399" s="14"/>
      <c r="W1399" s="17" t="str">
        <f>IF(C1399="",IF(OR(AND($H1399&lt;&gt;"",C1399=""),AND($F1398=$F1399,$AK1399&lt;&gt;""),COUNTA($H$3:$H$100002)&gt;COUNTA($H$3:$H1399),$AE1399&lt;&gt;""),W1398,""),C1399)</f>
        <v/>
      </c>
      <c r="X1399" s="17" t="str">
        <f>IF(D1399="",IF(OR(AND($H1399&lt;&gt;"",D1399=""),AND($F1398=$F1399,$AK1399&lt;&gt;""),COUNTA($H$3:$H$100002)&gt;COUNTA($H$3:$H1399),$AE1399&lt;&gt;""),X1398,""),D1399)</f>
        <v/>
      </c>
      <c r="Y1399" s="17" t="str">
        <f>IF(E1399="",IF(OR(AND($H1399&lt;&gt;"",E1399=""),AND($F1398=$F1399,$AK1399&lt;&gt;""),COUNTA($H$3:$H$100002)&gt;COUNTA($H$3:$H1399),$AE1399&lt;&gt;""),Y1398,""),E1399)</f>
        <v/>
      </c>
      <c r="Z1399" s="27" t="str">
        <f t="shared" si="768"/>
        <v/>
      </c>
      <c r="AA1399" s="2" t="str">
        <f>IF(F1399="","",COUNTA($F$3:F1399))</f>
        <v/>
      </c>
      <c r="AB1399" s="3" t="str">
        <f>IF(F1399="","",IFERROR(IF(F1399&lt;&gt;"",IFERROR(INDEX(設定!$C$3:$C$303,MATCH(F1399,設定!$C$3:$C$303,0),0),INDEX(設定!$C$3:$C$303,MATCH("*"&amp;F1399&amp;"*",設定!$C$3:$C$303,0),0)),""),"エラー"))</f>
        <v/>
      </c>
      <c r="AC1399" s="2" t="str">
        <f>IF(G1399="","",COUNTA($G$3:G1399))</f>
        <v/>
      </c>
      <c r="AD1399" s="3" t="str">
        <f>IF(G1399="","",IFERROR(IF(G1399&lt;&gt;"",IFERROR(INDEX(設定!$C$3:$C$303,MATCH(G1399,設定!$C$3:$C$303,0),0),INDEX(設定!$C$3:$C$303,MATCH("*"&amp;G1399&amp;"*",設定!$C$3:$C$303,0),0)),""),"エラー"))</f>
        <v/>
      </c>
      <c r="AE1399" s="3" t="str">
        <f>IFERROR(IF(AB1399="",IF(AND(H1399&lt;&gt;"",F1399=""),INDEX(AB$3:AB1399,MATCH(MAX(AA$3:AA1399),AA$3:AA1399,0),0),""),AB1399),"")</f>
        <v/>
      </c>
      <c r="AF1399" s="3" t="str">
        <f>IFERROR(IF(AD1399="",IF(AND(H1399&lt;&gt;"",G1399=""),INDEX(AD$3:AD1399,MATCH(MAX(AC$3:AC1399),AC$3:AC1399,0),0),""),AD1399),"")</f>
        <v/>
      </c>
      <c r="AG1399" s="2" t="str">
        <f>IF(AH1399="","",IF(OR(AH1399=AH1398,AH1399=AH1400),IF(AND(E1399="",AB1399="",AG1398&lt;&gt;""),MAX($AG$3:AG1398),MAX($AG$3:AG1398)+1),IF(AH1398=AH1399,AG1398,MAX($AG$3:AG1398)+1)))</f>
        <v/>
      </c>
      <c r="AH1399" s="12" t="str">
        <f t="shared" si="789"/>
        <v/>
      </c>
      <c r="AI1399" s="12" t="str">
        <f t="shared" si="769"/>
        <v/>
      </c>
      <c r="AJ1399" s="13" t="str">
        <f t="shared" si="770"/>
        <v/>
      </c>
      <c r="AK1399" s="13" t="str">
        <f t="shared" si="771"/>
        <v/>
      </c>
      <c r="AL1399" s="13" t="str">
        <f>IF(OR(AJ1399="",COUNTIF($AH$3:AH1399,AH1399)&lt;&gt;COUNTIF(AH$3:AH$100002,AH1399)),"",SUMIF(AH$3:AH$100002,AH1399,AJ$3:AJ$100002))</f>
        <v/>
      </c>
      <c r="AM1399" s="13" t="str">
        <f>IF(OR(AK1399="",COUNTIF($AH$3:AH1399,AH1399)&lt;&gt;COUNTIF(AH$3:AH$100002,AH1399)),"",SUMIF(AH$3:AH$100002,AH1399,AK$3:AK$100002))</f>
        <v/>
      </c>
      <c r="AO1399" s="13" t="str">
        <f t="shared" si="790"/>
        <v/>
      </c>
      <c r="AP1399" s="13" t="str">
        <f t="shared" si="790"/>
        <v/>
      </c>
      <c r="AQ1399" s="13" t="str">
        <f t="shared" si="790"/>
        <v/>
      </c>
      <c r="AR1399" s="13" t="str">
        <f t="shared" si="790"/>
        <v/>
      </c>
      <c r="AS1399" s="13" t="str">
        <f t="shared" si="791"/>
        <v/>
      </c>
      <c r="AT1399" s="13" t="str">
        <f t="shared" si="791"/>
        <v/>
      </c>
      <c r="AU1399" s="13" t="str">
        <f t="shared" si="791"/>
        <v/>
      </c>
      <c r="AV1399" s="13" t="str">
        <f t="shared" si="791"/>
        <v/>
      </c>
      <c r="AW1399" s="86" t="str">
        <f t="shared" si="772"/>
        <v/>
      </c>
      <c r="AX1399" s="59" t="str">
        <f t="shared" si="773"/>
        <v/>
      </c>
      <c r="AY1399" s="63" t="str">
        <f>IF(OR($BR1399="",BH1399=""),"",COUNT($BR$3:$BR1399))</f>
        <v/>
      </c>
      <c r="AZ1399" s="13" t="str">
        <f>IF(OR($BR1399="",BI1399=""),"",COUNT($BR$3:$BR1399))</f>
        <v/>
      </c>
      <c r="BA1399" s="13" t="str">
        <f>IF(OR($BR1399="",BJ1399=""),"",COUNT($BR$3:$BR1399))</f>
        <v/>
      </c>
      <c r="BB1399" s="13" t="str">
        <f>IF(OR($BR1399="",BK1399=""),"",COUNT($BR$3:$BR1399))</f>
        <v/>
      </c>
      <c r="BC1399" s="13" t="str">
        <f>IF(OR($BR1399="",BL1399=""),"",COUNT($BR$3:$BR1399))</f>
        <v/>
      </c>
      <c r="BD1399" s="13" t="str">
        <f>IF(OR($BR1399="",BM1399=""),"",COUNT($BR$3:$BR1399))</f>
        <v/>
      </c>
      <c r="BE1399" s="13" t="str">
        <f>IF(OR($BR1399="",BN1399=""),"",COUNT($BR$3:$BR1399))</f>
        <v/>
      </c>
      <c r="BF1399" s="13" t="str">
        <f>IF(OR($BR1399="",BO1399=""),"",COUNT($BR$3:$BR1399))</f>
        <v/>
      </c>
      <c r="BG1399" s="66" t="str">
        <f>IF(Z1399="","",COUNT($Z$3:Z1399))</f>
        <v/>
      </c>
      <c r="BH1399" s="13" t="str">
        <f>IF(AO1399="","",IF(AO1399=BH$2,(SUMIF($BV$3:$BV1399,BH$2,$BW$3:$BW1399)-SUMIF($BX$3:$BX1399,BH$2,$BY$3:$BY1399))*AO$1,""))</f>
        <v/>
      </c>
      <c r="BI1399" s="13" t="str">
        <f>IF(AP1399="","",IF(AP1399=BI$2,(SUMIF($BV$3:$BV1399,BI$2,$BW$3:$BW1399)-SUMIF($BX$3:$BX1399,BI$2,$BY$3:$BY1399))*AP$1,""))</f>
        <v/>
      </c>
      <c r="BJ1399" s="13" t="str">
        <f>IF(AQ1399="","",IF(AQ1399=BJ$2,(SUMIF($BV$3:$BV1399,BJ$2,$BW$3:$BW1399)-SUMIF($BX$3:$BX1399,BJ$2,$BY$3:$BY1399))*AQ$1,""))</f>
        <v/>
      </c>
      <c r="BK1399" s="13" t="str">
        <f>IF(AR1399="","",IF(AR1399=BK$2,(SUMIF($BV$3:$BV1399,BK$2,$BW$3:$BW1399)-SUMIF($BX$3:$BX1399,BK$2,$BY$3:$BY1399))*AR$1,""))</f>
        <v/>
      </c>
      <c r="BL1399" s="13" t="str">
        <f>IF(AS1399="","",IF(AS1399=BL$2,(SUMIF($BV$3:$BV1399,BL$2,$BW$3:$BW1399)-SUMIF($BX$3:$BX1399,BL$2,$BY$3:$BY1399))*AS$1,""))</f>
        <v/>
      </c>
      <c r="BM1399" s="13" t="str">
        <f>IF(AT1399="","",IF(AT1399=BM$2,(SUMIF($BV$3:$BV1399,BM$2,$BW$3:$BW1399)-SUMIF($BX$3:$BX1399,BM$2,$BY$3:$BY1399))*AT$1,""))</f>
        <v/>
      </c>
      <c r="BN1399" s="13" t="str">
        <f>IF(AU1399="","",IF(AU1399=BN$2,(SUMIF($BV$3:$BV1399,BN$2,$BW$3:$BW1399)-SUMIF($BX$3:$BX1399,BN$2,$BY$3:$BY1399))*AU$1,""))</f>
        <v/>
      </c>
      <c r="BO1399" s="13" t="str">
        <f>IF(AV1399="","",IF(AV1399=BO$2,(SUMIF($BV$3:$BV1399,BO$2,$BW$3:$BW1399)-SUMIF($BX$3:$BX1399,BO$2,$BY$3:$BY1399))*AV$1,""))</f>
        <v/>
      </c>
      <c r="BP1399" s="69"/>
      <c r="BQ1399" s="13" t="str">
        <f t="shared" si="792"/>
        <v/>
      </c>
      <c r="BR1399" s="75" t="str">
        <f t="shared" si="774"/>
        <v/>
      </c>
      <c r="BS1399" s="33" t="str">
        <f t="shared" si="780"/>
        <v/>
      </c>
      <c r="BT1399" s="42" t="str">
        <f t="shared" si="781"/>
        <v/>
      </c>
      <c r="BU1399" s="38" t="str">
        <f t="shared" si="782"/>
        <v/>
      </c>
      <c r="BV1399" s="30" t="str">
        <f t="shared" si="775"/>
        <v/>
      </c>
      <c r="BW1399" s="36" t="str">
        <f t="shared" si="776"/>
        <v/>
      </c>
      <c r="BX1399" s="36" t="str">
        <f t="shared" si="777"/>
        <v/>
      </c>
      <c r="BY1399" s="45" t="str">
        <f t="shared" si="778"/>
        <v/>
      </c>
      <c r="BZ1399" s="12" t="str">
        <f t="shared" si="783"/>
        <v/>
      </c>
      <c r="CA1399" s="47" t="str">
        <f t="shared" si="784"/>
        <v/>
      </c>
      <c r="CB1399" s="32" t="str">
        <f t="shared" si="785"/>
        <v/>
      </c>
      <c r="CC1399" s="32" t="str">
        <f t="shared" si="786"/>
        <v/>
      </c>
      <c r="CD1399" s="32" t="str">
        <f t="shared" si="787"/>
        <v/>
      </c>
      <c r="CE1399" s="48"/>
      <c r="CF1399" s="32" t="str">
        <f t="shared" si="793"/>
        <v/>
      </c>
      <c r="CG1399" s="32" t="str">
        <f t="shared" si="794"/>
        <v/>
      </c>
      <c r="CH1399" s="48"/>
    </row>
    <row r="1400" spans="2:86" ht="30" customHeight="1" x14ac:dyDescent="0.2">
      <c r="B1400" s="155"/>
      <c r="C1400" s="117"/>
      <c r="D1400" s="53"/>
      <c r="E1400" s="68"/>
      <c r="F1400" s="54"/>
      <c r="G1400" s="54"/>
      <c r="H1400" s="55"/>
      <c r="I1400" s="71"/>
      <c r="J1400" s="73"/>
      <c r="K1400" s="56"/>
      <c r="L1400" s="76" t="str">
        <f t="shared" si="797"/>
        <v/>
      </c>
      <c r="M1400" s="77" t="str">
        <f t="shared" si="767"/>
        <v/>
      </c>
      <c r="N1400" s="130" t="str">
        <f t="shared" si="788"/>
        <v/>
      </c>
      <c r="O1400" s="131" t="str">
        <f t="shared" si="800"/>
        <v/>
      </c>
      <c r="P1400" s="131" t="str">
        <f t="shared" si="800"/>
        <v/>
      </c>
      <c r="Q1400" s="131" t="str">
        <f t="shared" si="800"/>
        <v/>
      </c>
      <c r="R1400" s="131" t="str">
        <f t="shared" si="800"/>
        <v/>
      </c>
      <c r="S1400" s="131" t="str">
        <f t="shared" si="800"/>
        <v/>
      </c>
      <c r="T1400" s="131" t="str">
        <f t="shared" si="800"/>
        <v/>
      </c>
      <c r="U1400" s="131" t="str">
        <f t="shared" si="800"/>
        <v/>
      </c>
      <c r="V1400" s="14"/>
      <c r="W1400" s="17" t="str">
        <f>IF(C1400="",IF(OR(AND($H1400&lt;&gt;"",C1400=""),AND($F1399=$F1400,$AK1400&lt;&gt;""),COUNTA($H$3:$H$100002)&gt;COUNTA($H$3:$H1400),$AE1400&lt;&gt;""),W1399,""),C1400)</f>
        <v/>
      </c>
      <c r="X1400" s="17" t="str">
        <f>IF(D1400="",IF(OR(AND($H1400&lt;&gt;"",D1400=""),AND($F1399=$F1400,$AK1400&lt;&gt;""),COUNTA($H$3:$H$100002)&gt;COUNTA($H$3:$H1400),$AE1400&lt;&gt;""),X1399,""),D1400)</f>
        <v/>
      </c>
      <c r="Y1400" s="17" t="str">
        <f>IF(E1400="",IF(OR(AND($H1400&lt;&gt;"",E1400=""),AND($F1399=$F1400,$AK1400&lt;&gt;""),COUNTA($H$3:$H$100002)&gt;COUNTA($H$3:$H1400),$AE1400&lt;&gt;""),Y1399,""),E1400)</f>
        <v/>
      </c>
      <c r="Z1400" s="27" t="str">
        <f t="shared" si="768"/>
        <v/>
      </c>
      <c r="AA1400" s="2" t="str">
        <f>IF(F1400="","",COUNTA($F$3:F1400))</f>
        <v/>
      </c>
      <c r="AB1400" s="3" t="str">
        <f>IF(F1400="","",IFERROR(IF(F1400&lt;&gt;"",IFERROR(INDEX(設定!$C$3:$C$303,MATCH(F1400,設定!$C$3:$C$303,0),0),INDEX(設定!$C$3:$C$303,MATCH("*"&amp;F1400&amp;"*",設定!$C$3:$C$303,0),0)),""),"エラー"))</f>
        <v/>
      </c>
      <c r="AC1400" s="2" t="str">
        <f>IF(G1400="","",COUNTA($G$3:G1400))</f>
        <v/>
      </c>
      <c r="AD1400" s="3" t="str">
        <f>IF(G1400="","",IFERROR(IF(G1400&lt;&gt;"",IFERROR(INDEX(設定!$C$3:$C$303,MATCH(G1400,設定!$C$3:$C$303,0),0),INDEX(設定!$C$3:$C$303,MATCH("*"&amp;G1400&amp;"*",設定!$C$3:$C$303,0),0)),""),"エラー"))</f>
        <v/>
      </c>
      <c r="AE1400" s="3" t="str">
        <f>IFERROR(IF(AB1400="",IF(AND(H1400&lt;&gt;"",F1400=""),INDEX(AB$3:AB1400,MATCH(MAX(AA$3:AA1400),AA$3:AA1400,0),0),""),AB1400),"")</f>
        <v/>
      </c>
      <c r="AF1400" s="3" t="str">
        <f>IFERROR(IF(AD1400="",IF(AND(H1400&lt;&gt;"",G1400=""),INDEX(AD$3:AD1400,MATCH(MAX(AC$3:AC1400),AC$3:AC1400,0),0),""),AD1400),"")</f>
        <v/>
      </c>
      <c r="AG1400" s="2" t="str">
        <f>IF(AH1400="","",IF(OR(AH1400=AH1399,AH1400=AH1401),IF(AND(E1400="",AB1400="",AG1399&lt;&gt;""),MAX($AG$3:AG1399),MAX($AG$3:AG1399)+1),IF(AH1399=AH1400,AG1399,MAX($AG$3:AG1399)+1)))</f>
        <v/>
      </c>
      <c r="AH1400" s="12" t="str">
        <f t="shared" si="789"/>
        <v/>
      </c>
      <c r="AI1400" s="12" t="str">
        <f t="shared" si="769"/>
        <v/>
      </c>
      <c r="AJ1400" s="13" t="str">
        <f t="shared" si="770"/>
        <v/>
      </c>
      <c r="AK1400" s="13" t="str">
        <f t="shared" si="771"/>
        <v/>
      </c>
      <c r="AL1400" s="13" t="str">
        <f>IF(OR(AJ1400="",COUNTIF($AH$3:AH1400,AH1400)&lt;&gt;COUNTIF(AH$3:AH$100002,AH1400)),"",SUMIF(AH$3:AH$100002,AH1400,AJ$3:AJ$100002))</f>
        <v/>
      </c>
      <c r="AM1400" s="13" t="str">
        <f>IF(OR(AK1400="",COUNTIF($AH$3:AH1400,AH1400)&lt;&gt;COUNTIF(AH$3:AH$100002,AH1400)),"",SUMIF(AH$3:AH$100002,AH1400,AK$3:AK$100002))</f>
        <v/>
      </c>
      <c r="AO1400" s="13" t="str">
        <f t="shared" si="790"/>
        <v/>
      </c>
      <c r="AP1400" s="13" t="str">
        <f t="shared" si="790"/>
        <v/>
      </c>
      <c r="AQ1400" s="13" t="str">
        <f t="shared" si="790"/>
        <v/>
      </c>
      <c r="AR1400" s="13" t="str">
        <f t="shared" si="790"/>
        <v/>
      </c>
      <c r="AS1400" s="13" t="str">
        <f t="shared" si="791"/>
        <v/>
      </c>
      <c r="AT1400" s="13" t="str">
        <f t="shared" si="791"/>
        <v/>
      </c>
      <c r="AU1400" s="13" t="str">
        <f t="shared" si="791"/>
        <v/>
      </c>
      <c r="AV1400" s="13" t="str">
        <f t="shared" si="791"/>
        <v/>
      </c>
      <c r="AW1400" s="86" t="str">
        <f t="shared" si="772"/>
        <v/>
      </c>
      <c r="AX1400" s="59" t="str">
        <f t="shared" si="773"/>
        <v/>
      </c>
      <c r="AY1400" s="63" t="str">
        <f>IF(OR($BR1400="",BH1400=""),"",COUNT($BR$3:$BR1400))</f>
        <v/>
      </c>
      <c r="AZ1400" s="13" t="str">
        <f>IF(OR($BR1400="",BI1400=""),"",COUNT($BR$3:$BR1400))</f>
        <v/>
      </c>
      <c r="BA1400" s="13" t="str">
        <f>IF(OR($BR1400="",BJ1400=""),"",COUNT($BR$3:$BR1400))</f>
        <v/>
      </c>
      <c r="BB1400" s="13" t="str">
        <f>IF(OR($BR1400="",BK1400=""),"",COUNT($BR$3:$BR1400))</f>
        <v/>
      </c>
      <c r="BC1400" s="13" t="str">
        <f>IF(OR($BR1400="",BL1400=""),"",COUNT($BR$3:$BR1400))</f>
        <v/>
      </c>
      <c r="BD1400" s="13" t="str">
        <f>IF(OR($BR1400="",BM1400=""),"",COUNT($BR$3:$BR1400))</f>
        <v/>
      </c>
      <c r="BE1400" s="13" t="str">
        <f>IF(OR($BR1400="",BN1400=""),"",COUNT($BR$3:$BR1400))</f>
        <v/>
      </c>
      <c r="BF1400" s="13" t="str">
        <f>IF(OR($BR1400="",BO1400=""),"",COUNT($BR$3:$BR1400))</f>
        <v/>
      </c>
      <c r="BG1400" s="66" t="str">
        <f>IF(Z1400="","",COUNT($Z$3:Z1400))</f>
        <v/>
      </c>
      <c r="BH1400" s="13" t="str">
        <f>IF(AO1400="","",IF(AO1400=BH$2,(SUMIF($BV$3:$BV1400,BH$2,$BW$3:$BW1400)-SUMIF($BX$3:$BX1400,BH$2,$BY$3:$BY1400))*AO$1,""))</f>
        <v/>
      </c>
      <c r="BI1400" s="13" t="str">
        <f>IF(AP1400="","",IF(AP1400=BI$2,(SUMIF($BV$3:$BV1400,BI$2,$BW$3:$BW1400)-SUMIF($BX$3:$BX1400,BI$2,$BY$3:$BY1400))*AP$1,""))</f>
        <v/>
      </c>
      <c r="BJ1400" s="13" t="str">
        <f>IF(AQ1400="","",IF(AQ1400=BJ$2,(SUMIF($BV$3:$BV1400,BJ$2,$BW$3:$BW1400)-SUMIF($BX$3:$BX1400,BJ$2,$BY$3:$BY1400))*AQ$1,""))</f>
        <v/>
      </c>
      <c r="BK1400" s="13" t="str">
        <f>IF(AR1400="","",IF(AR1400=BK$2,(SUMIF($BV$3:$BV1400,BK$2,$BW$3:$BW1400)-SUMIF($BX$3:$BX1400,BK$2,$BY$3:$BY1400))*AR$1,""))</f>
        <v/>
      </c>
      <c r="BL1400" s="13" t="str">
        <f>IF(AS1400="","",IF(AS1400=BL$2,(SUMIF($BV$3:$BV1400,BL$2,$BW$3:$BW1400)-SUMIF($BX$3:$BX1400,BL$2,$BY$3:$BY1400))*AS$1,""))</f>
        <v/>
      </c>
      <c r="BM1400" s="13" t="str">
        <f>IF(AT1400="","",IF(AT1400=BM$2,(SUMIF($BV$3:$BV1400,BM$2,$BW$3:$BW1400)-SUMIF($BX$3:$BX1400,BM$2,$BY$3:$BY1400))*AT$1,""))</f>
        <v/>
      </c>
      <c r="BN1400" s="13" t="str">
        <f>IF(AU1400="","",IF(AU1400=BN$2,(SUMIF($BV$3:$BV1400,BN$2,$BW$3:$BW1400)-SUMIF($BX$3:$BX1400,BN$2,$BY$3:$BY1400))*AU$1,""))</f>
        <v/>
      </c>
      <c r="BO1400" s="13" t="str">
        <f>IF(AV1400="","",IF(AV1400=BO$2,(SUMIF($BV$3:$BV1400,BO$2,$BW$3:$BW1400)-SUMIF($BX$3:$BX1400,BO$2,$BY$3:$BY1400))*AV$1,""))</f>
        <v/>
      </c>
      <c r="BP1400" s="69"/>
      <c r="BQ1400" s="13" t="str">
        <f t="shared" si="792"/>
        <v/>
      </c>
      <c r="BR1400" s="75" t="str">
        <f t="shared" si="774"/>
        <v/>
      </c>
      <c r="BS1400" s="33" t="str">
        <f t="shared" si="780"/>
        <v/>
      </c>
      <c r="BT1400" s="42" t="str">
        <f t="shared" si="781"/>
        <v/>
      </c>
      <c r="BU1400" s="38" t="str">
        <f t="shared" si="782"/>
        <v/>
      </c>
      <c r="BV1400" s="30" t="str">
        <f t="shared" si="775"/>
        <v/>
      </c>
      <c r="BW1400" s="36" t="str">
        <f t="shared" si="776"/>
        <v/>
      </c>
      <c r="BX1400" s="36" t="str">
        <f t="shared" si="777"/>
        <v/>
      </c>
      <c r="BY1400" s="45" t="str">
        <f t="shared" si="778"/>
        <v/>
      </c>
      <c r="BZ1400" s="12" t="str">
        <f t="shared" si="783"/>
        <v/>
      </c>
      <c r="CA1400" s="47" t="str">
        <f t="shared" si="784"/>
        <v/>
      </c>
      <c r="CB1400" s="32" t="str">
        <f t="shared" si="785"/>
        <v/>
      </c>
      <c r="CC1400" s="32" t="str">
        <f t="shared" si="786"/>
        <v/>
      </c>
      <c r="CD1400" s="32" t="str">
        <f t="shared" si="787"/>
        <v/>
      </c>
      <c r="CE1400" s="48"/>
      <c r="CF1400" s="32" t="str">
        <f t="shared" si="793"/>
        <v/>
      </c>
      <c r="CG1400" s="32" t="str">
        <f t="shared" si="794"/>
        <v/>
      </c>
      <c r="CH1400" s="48"/>
    </row>
    <row r="1401" spans="2:86" ht="30" customHeight="1" x14ac:dyDescent="0.2">
      <c r="B1401" s="155"/>
      <c r="C1401" s="117"/>
      <c r="D1401" s="53"/>
      <c r="E1401" s="68"/>
      <c r="F1401" s="54"/>
      <c r="G1401" s="54"/>
      <c r="H1401" s="55"/>
      <c r="I1401" s="71"/>
      <c r="J1401" s="73"/>
      <c r="K1401" s="56"/>
      <c r="L1401" s="76" t="str">
        <f t="shared" si="797"/>
        <v/>
      </c>
      <c r="M1401" s="77" t="str">
        <f t="shared" si="767"/>
        <v/>
      </c>
      <c r="N1401" s="130" t="str">
        <f t="shared" si="788"/>
        <v/>
      </c>
      <c r="O1401" s="131" t="str">
        <f t="shared" si="800"/>
        <v/>
      </c>
      <c r="P1401" s="131" t="str">
        <f t="shared" si="800"/>
        <v/>
      </c>
      <c r="Q1401" s="131" t="str">
        <f t="shared" si="800"/>
        <v/>
      </c>
      <c r="R1401" s="131" t="str">
        <f t="shared" si="800"/>
        <v/>
      </c>
      <c r="S1401" s="131" t="str">
        <f t="shared" si="800"/>
        <v/>
      </c>
      <c r="T1401" s="131" t="str">
        <f t="shared" si="800"/>
        <v/>
      </c>
      <c r="U1401" s="131" t="str">
        <f t="shared" si="800"/>
        <v/>
      </c>
      <c r="V1401" s="14"/>
      <c r="W1401" s="17" t="str">
        <f>IF(C1401="",IF(OR(AND($H1401&lt;&gt;"",C1401=""),AND($F1400=$F1401,$AK1401&lt;&gt;""),COUNTA($H$3:$H$100002)&gt;COUNTA($H$3:$H1401),$AE1401&lt;&gt;""),W1400,""),C1401)</f>
        <v/>
      </c>
      <c r="X1401" s="17" t="str">
        <f>IF(D1401="",IF(OR(AND($H1401&lt;&gt;"",D1401=""),AND($F1400=$F1401,$AK1401&lt;&gt;""),COUNTA($H$3:$H$100002)&gt;COUNTA($H$3:$H1401),$AE1401&lt;&gt;""),X1400,""),D1401)</f>
        <v/>
      </c>
      <c r="Y1401" s="17" t="str">
        <f>IF(E1401="",IF(OR(AND($H1401&lt;&gt;"",E1401=""),AND($F1400=$F1401,$AK1401&lt;&gt;""),COUNTA($H$3:$H$100002)&gt;COUNTA($H$3:$H1401),$AE1401&lt;&gt;""),Y1400,""),E1401)</f>
        <v/>
      </c>
      <c r="Z1401" s="27" t="str">
        <f t="shared" si="768"/>
        <v/>
      </c>
      <c r="AA1401" s="2" t="str">
        <f>IF(F1401="","",COUNTA($F$3:F1401))</f>
        <v/>
      </c>
      <c r="AB1401" s="3" t="str">
        <f>IF(F1401="","",IFERROR(IF(F1401&lt;&gt;"",IFERROR(INDEX(設定!$C$3:$C$303,MATCH(F1401,設定!$C$3:$C$303,0),0),INDEX(設定!$C$3:$C$303,MATCH("*"&amp;F1401&amp;"*",設定!$C$3:$C$303,0),0)),""),"エラー"))</f>
        <v/>
      </c>
      <c r="AC1401" s="2" t="str">
        <f>IF(G1401="","",COUNTA($G$3:G1401))</f>
        <v/>
      </c>
      <c r="AD1401" s="3" t="str">
        <f>IF(G1401="","",IFERROR(IF(G1401&lt;&gt;"",IFERROR(INDEX(設定!$C$3:$C$303,MATCH(G1401,設定!$C$3:$C$303,0),0),INDEX(設定!$C$3:$C$303,MATCH("*"&amp;G1401&amp;"*",設定!$C$3:$C$303,0),0)),""),"エラー"))</f>
        <v/>
      </c>
      <c r="AE1401" s="3" t="str">
        <f>IFERROR(IF(AB1401="",IF(AND(H1401&lt;&gt;"",F1401=""),INDEX(AB$3:AB1401,MATCH(MAX(AA$3:AA1401),AA$3:AA1401,0),0),""),AB1401),"")</f>
        <v/>
      </c>
      <c r="AF1401" s="3" t="str">
        <f>IFERROR(IF(AD1401="",IF(AND(H1401&lt;&gt;"",G1401=""),INDEX(AD$3:AD1401,MATCH(MAX(AC$3:AC1401),AC$3:AC1401,0),0),""),AD1401),"")</f>
        <v/>
      </c>
      <c r="AG1401" s="2" t="str">
        <f>IF(AH1401="","",IF(OR(AH1401=AH1400,AH1401=AH1402),IF(AND(E1401="",AB1401="",AG1400&lt;&gt;""),MAX($AG$3:AG1400),MAX($AG$3:AG1400)+1),IF(AH1400=AH1401,AG1400,MAX($AG$3:AG1400)+1)))</f>
        <v/>
      </c>
      <c r="AH1401" s="12" t="str">
        <f t="shared" si="789"/>
        <v/>
      </c>
      <c r="AI1401" s="12" t="str">
        <f t="shared" si="769"/>
        <v/>
      </c>
      <c r="AJ1401" s="13" t="str">
        <f t="shared" si="770"/>
        <v/>
      </c>
      <c r="AK1401" s="13" t="str">
        <f t="shared" si="771"/>
        <v/>
      </c>
      <c r="AL1401" s="13" t="str">
        <f>IF(OR(AJ1401="",COUNTIF($AH$3:AH1401,AH1401)&lt;&gt;COUNTIF(AH$3:AH$100002,AH1401)),"",SUMIF(AH$3:AH$100002,AH1401,AJ$3:AJ$100002))</f>
        <v/>
      </c>
      <c r="AM1401" s="13" t="str">
        <f>IF(OR(AK1401="",COUNTIF($AH$3:AH1401,AH1401)&lt;&gt;COUNTIF(AH$3:AH$100002,AH1401)),"",SUMIF(AH$3:AH$100002,AH1401,AK$3:AK$100002))</f>
        <v/>
      </c>
      <c r="AO1401" s="13" t="str">
        <f t="shared" si="790"/>
        <v/>
      </c>
      <c r="AP1401" s="13" t="str">
        <f t="shared" si="790"/>
        <v/>
      </c>
      <c r="AQ1401" s="13" t="str">
        <f t="shared" si="790"/>
        <v/>
      </c>
      <c r="AR1401" s="13" t="str">
        <f t="shared" si="790"/>
        <v/>
      </c>
      <c r="AS1401" s="13" t="str">
        <f t="shared" si="791"/>
        <v/>
      </c>
      <c r="AT1401" s="13" t="str">
        <f t="shared" si="791"/>
        <v/>
      </c>
      <c r="AU1401" s="13" t="str">
        <f t="shared" si="791"/>
        <v/>
      </c>
      <c r="AV1401" s="13" t="str">
        <f t="shared" si="791"/>
        <v/>
      </c>
      <c r="AW1401" s="86" t="str">
        <f t="shared" si="772"/>
        <v/>
      </c>
      <c r="AX1401" s="59" t="str">
        <f t="shared" si="773"/>
        <v/>
      </c>
      <c r="AY1401" s="63" t="str">
        <f>IF(OR($BR1401="",BH1401=""),"",COUNT($BR$3:$BR1401))</f>
        <v/>
      </c>
      <c r="AZ1401" s="13" t="str">
        <f>IF(OR($BR1401="",BI1401=""),"",COUNT($BR$3:$BR1401))</f>
        <v/>
      </c>
      <c r="BA1401" s="13" t="str">
        <f>IF(OR($BR1401="",BJ1401=""),"",COUNT($BR$3:$BR1401))</f>
        <v/>
      </c>
      <c r="BB1401" s="13" t="str">
        <f>IF(OR($BR1401="",BK1401=""),"",COUNT($BR$3:$BR1401))</f>
        <v/>
      </c>
      <c r="BC1401" s="13" t="str">
        <f>IF(OR($BR1401="",BL1401=""),"",COUNT($BR$3:$BR1401))</f>
        <v/>
      </c>
      <c r="BD1401" s="13" t="str">
        <f>IF(OR($BR1401="",BM1401=""),"",COUNT($BR$3:$BR1401))</f>
        <v/>
      </c>
      <c r="BE1401" s="13" t="str">
        <f>IF(OR($BR1401="",BN1401=""),"",COUNT($BR$3:$BR1401))</f>
        <v/>
      </c>
      <c r="BF1401" s="13" t="str">
        <f>IF(OR($BR1401="",BO1401=""),"",COUNT($BR$3:$BR1401))</f>
        <v/>
      </c>
      <c r="BG1401" s="66" t="str">
        <f>IF(Z1401="","",COUNT($Z$3:Z1401))</f>
        <v/>
      </c>
      <c r="BH1401" s="13" t="str">
        <f>IF(AO1401="","",IF(AO1401=BH$2,(SUMIF($BV$3:$BV1401,BH$2,$BW$3:$BW1401)-SUMIF($BX$3:$BX1401,BH$2,$BY$3:$BY1401))*AO$1,""))</f>
        <v/>
      </c>
      <c r="BI1401" s="13" t="str">
        <f>IF(AP1401="","",IF(AP1401=BI$2,(SUMIF($BV$3:$BV1401,BI$2,$BW$3:$BW1401)-SUMIF($BX$3:$BX1401,BI$2,$BY$3:$BY1401))*AP$1,""))</f>
        <v/>
      </c>
      <c r="BJ1401" s="13" t="str">
        <f>IF(AQ1401="","",IF(AQ1401=BJ$2,(SUMIF($BV$3:$BV1401,BJ$2,$BW$3:$BW1401)-SUMIF($BX$3:$BX1401,BJ$2,$BY$3:$BY1401))*AQ$1,""))</f>
        <v/>
      </c>
      <c r="BK1401" s="13" t="str">
        <f>IF(AR1401="","",IF(AR1401=BK$2,(SUMIF($BV$3:$BV1401,BK$2,$BW$3:$BW1401)-SUMIF($BX$3:$BX1401,BK$2,$BY$3:$BY1401))*AR$1,""))</f>
        <v/>
      </c>
      <c r="BL1401" s="13" t="str">
        <f>IF(AS1401="","",IF(AS1401=BL$2,(SUMIF($BV$3:$BV1401,BL$2,$BW$3:$BW1401)-SUMIF($BX$3:$BX1401,BL$2,$BY$3:$BY1401))*AS$1,""))</f>
        <v/>
      </c>
      <c r="BM1401" s="13" t="str">
        <f>IF(AT1401="","",IF(AT1401=BM$2,(SUMIF($BV$3:$BV1401,BM$2,$BW$3:$BW1401)-SUMIF($BX$3:$BX1401,BM$2,$BY$3:$BY1401))*AT$1,""))</f>
        <v/>
      </c>
      <c r="BN1401" s="13" t="str">
        <f>IF(AU1401="","",IF(AU1401=BN$2,(SUMIF($BV$3:$BV1401,BN$2,$BW$3:$BW1401)-SUMIF($BX$3:$BX1401,BN$2,$BY$3:$BY1401))*AU$1,""))</f>
        <v/>
      </c>
      <c r="BO1401" s="13" t="str">
        <f>IF(AV1401="","",IF(AV1401=BO$2,(SUMIF($BV$3:$BV1401,BO$2,$BW$3:$BW1401)-SUMIF($BX$3:$BX1401,BO$2,$BY$3:$BY1401))*AV$1,""))</f>
        <v/>
      </c>
      <c r="BP1401" s="69"/>
      <c r="BQ1401" s="13" t="str">
        <f t="shared" si="792"/>
        <v/>
      </c>
      <c r="BR1401" s="75" t="str">
        <f t="shared" si="774"/>
        <v/>
      </c>
      <c r="BS1401" s="33" t="str">
        <f t="shared" si="780"/>
        <v/>
      </c>
      <c r="BT1401" s="42" t="str">
        <f t="shared" si="781"/>
        <v/>
      </c>
      <c r="BU1401" s="38" t="str">
        <f t="shared" si="782"/>
        <v/>
      </c>
      <c r="BV1401" s="30" t="str">
        <f t="shared" si="775"/>
        <v/>
      </c>
      <c r="BW1401" s="36" t="str">
        <f t="shared" si="776"/>
        <v/>
      </c>
      <c r="BX1401" s="36" t="str">
        <f t="shared" si="777"/>
        <v/>
      </c>
      <c r="BY1401" s="45" t="str">
        <f t="shared" si="778"/>
        <v/>
      </c>
      <c r="BZ1401" s="12" t="str">
        <f t="shared" si="783"/>
        <v/>
      </c>
      <c r="CA1401" s="47" t="str">
        <f t="shared" si="784"/>
        <v/>
      </c>
      <c r="CB1401" s="32" t="str">
        <f t="shared" si="785"/>
        <v/>
      </c>
      <c r="CC1401" s="32" t="str">
        <f t="shared" si="786"/>
        <v/>
      </c>
      <c r="CD1401" s="32" t="str">
        <f t="shared" si="787"/>
        <v/>
      </c>
      <c r="CE1401" s="48"/>
      <c r="CF1401" s="32" t="str">
        <f t="shared" si="793"/>
        <v/>
      </c>
      <c r="CG1401" s="32" t="str">
        <f t="shared" si="794"/>
        <v/>
      </c>
      <c r="CH1401" s="48"/>
    </row>
    <row r="1402" spans="2:86" ht="30" customHeight="1" x14ac:dyDescent="0.2">
      <c r="B1402" s="155"/>
      <c r="C1402" s="117"/>
      <c r="D1402" s="53"/>
      <c r="E1402" s="68"/>
      <c r="F1402" s="54"/>
      <c r="G1402" s="54"/>
      <c r="H1402" s="55"/>
      <c r="I1402" s="71"/>
      <c r="J1402" s="73"/>
      <c r="K1402" s="56"/>
      <c r="L1402" s="76" t="str">
        <f t="shared" si="797"/>
        <v/>
      </c>
      <c r="M1402" s="77" t="str">
        <f t="shared" ref="M1402:M1465" si="801">IF(AF1402="","",AF1402)</f>
        <v/>
      </c>
      <c r="N1402" s="130" t="str">
        <f t="shared" si="788"/>
        <v/>
      </c>
      <c r="O1402" s="131" t="str">
        <f t="shared" si="800"/>
        <v/>
      </c>
      <c r="P1402" s="131" t="str">
        <f t="shared" si="800"/>
        <v/>
      </c>
      <c r="Q1402" s="131" t="str">
        <f t="shared" si="800"/>
        <v/>
      </c>
      <c r="R1402" s="131" t="str">
        <f t="shared" si="800"/>
        <v/>
      </c>
      <c r="S1402" s="131" t="str">
        <f t="shared" si="800"/>
        <v/>
      </c>
      <c r="T1402" s="131" t="str">
        <f t="shared" si="800"/>
        <v/>
      </c>
      <c r="U1402" s="131" t="str">
        <f t="shared" si="800"/>
        <v/>
      </c>
      <c r="V1402" s="14"/>
      <c r="W1402" s="17" t="str">
        <f>IF(C1402="",IF(OR(AND($H1402&lt;&gt;"",C1402=""),AND($F1401=$F1402,$AK1402&lt;&gt;""),COUNTA($H$3:$H$100002)&gt;COUNTA($H$3:$H1402),$AE1402&lt;&gt;""),W1401,""),C1402)</f>
        <v/>
      </c>
      <c r="X1402" s="17" t="str">
        <f>IF(D1402="",IF(OR(AND($H1402&lt;&gt;"",D1402=""),AND($F1401=$F1402,$AK1402&lt;&gt;""),COUNTA($H$3:$H$100002)&gt;COUNTA($H$3:$H1402),$AE1402&lt;&gt;""),X1401,""),D1402)</f>
        <v/>
      </c>
      <c r="Y1402" s="17" t="str">
        <f>IF(E1402="",IF(OR(AND($H1402&lt;&gt;"",E1402=""),AND($F1401=$F1402,$AK1402&lt;&gt;""),COUNTA($H$3:$H$100002)&gt;COUNTA($H$3:$H1402),$AE1402&lt;&gt;""),Y1401,""),E1402)</f>
        <v/>
      </c>
      <c r="Z1402" s="27" t="str">
        <f t="shared" ref="Z1402:Z1465" si="802">IF(OR(W1402="",COUNT(J1402:K1402)=0),"",DATE(W1402,X1402,Y1402))</f>
        <v/>
      </c>
      <c r="AA1402" s="2" t="str">
        <f>IF(F1402="","",COUNTA($F$3:F1402))</f>
        <v/>
      </c>
      <c r="AB1402" s="3" t="str">
        <f>IF(F1402="","",IFERROR(IF(F1402&lt;&gt;"",IFERROR(INDEX(設定!$C$3:$C$303,MATCH(F1402,設定!$C$3:$C$303,0),0),INDEX(設定!$C$3:$C$303,MATCH("*"&amp;F1402&amp;"*",設定!$C$3:$C$303,0),0)),""),"エラー"))</f>
        <v/>
      </c>
      <c r="AC1402" s="2" t="str">
        <f>IF(G1402="","",COUNTA($G$3:G1402))</f>
        <v/>
      </c>
      <c r="AD1402" s="3" t="str">
        <f>IF(G1402="","",IFERROR(IF(G1402&lt;&gt;"",IFERROR(INDEX(設定!$C$3:$C$303,MATCH(G1402,設定!$C$3:$C$303,0),0),INDEX(設定!$C$3:$C$303,MATCH("*"&amp;G1402&amp;"*",設定!$C$3:$C$303,0),0)),""),"エラー"))</f>
        <v/>
      </c>
      <c r="AE1402" s="3" t="str">
        <f>IFERROR(IF(AB1402="",IF(AND(H1402&lt;&gt;"",F1402=""),INDEX(AB$3:AB1402,MATCH(MAX(AA$3:AA1402),AA$3:AA1402,0),0),""),AB1402),"")</f>
        <v/>
      </c>
      <c r="AF1402" s="3" t="str">
        <f>IFERROR(IF(AD1402="",IF(AND(H1402&lt;&gt;"",G1402=""),INDEX(AD$3:AD1402,MATCH(MAX(AC$3:AC1402),AC$3:AC1402,0),0),""),AD1402),"")</f>
        <v/>
      </c>
      <c r="AG1402" s="2" t="str">
        <f>IF(AH1402="","",IF(OR(AH1402=AH1401,AH1402=AH1403),IF(AND(E1402="",AB1402="",AG1401&lt;&gt;""),MAX($AG$3:AG1401),MAX($AG$3:AG1401)+1),IF(AH1401=AH1402,AG1401,MAX($AG$3:AG1401)+1)))</f>
        <v/>
      </c>
      <c r="AH1402" s="12" t="str">
        <f t="shared" si="789"/>
        <v/>
      </c>
      <c r="AI1402" s="12" t="str">
        <f t="shared" ref="AI1402:AI1465" si="803">IF(AH1402="","",AH1402&amp;AG1402)</f>
        <v/>
      </c>
      <c r="AJ1402" s="13" t="str">
        <f t="shared" ref="AJ1402:AJ1465" si="804">IF($AE1402="","",IF($AF1402="",0,J1402))</f>
        <v/>
      </c>
      <c r="AK1402" s="13" t="str">
        <f t="shared" ref="AK1402:AK1465" si="805">IF($AE1402="","",IF($AF1402="",0,K1402))</f>
        <v/>
      </c>
      <c r="AL1402" s="13" t="str">
        <f>IF(OR(AJ1402="",COUNTIF($AH$3:AH1402,AH1402)&lt;&gt;COUNTIF(AH$3:AH$100002,AH1402)),"",SUMIF(AH$3:AH$100002,AH1402,AJ$3:AJ$100002))</f>
        <v/>
      </c>
      <c r="AM1402" s="13" t="str">
        <f>IF(OR(AK1402="",COUNTIF($AH$3:AH1402,AH1402)&lt;&gt;COUNTIF(AH$3:AH$100002,AH1402)),"",SUMIF(AH$3:AH$100002,AH1402,AK$3:AK$100002))</f>
        <v/>
      </c>
      <c r="AO1402" s="13" t="str">
        <f t="shared" si="790"/>
        <v/>
      </c>
      <c r="AP1402" s="13" t="str">
        <f t="shared" si="790"/>
        <v/>
      </c>
      <c r="AQ1402" s="13" t="str">
        <f t="shared" si="790"/>
        <v/>
      </c>
      <c r="AR1402" s="13" t="str">
        <f t="shared" si="790"/>
        <v/>
      </c>
      <c r="AS1402" s="13" t="str">
        <f t="shared" si="791"/>
        <v/>
      </c>
      <c r="AT1402" s="13" t="str">
        <f t="shared" si="791"/>
        <v/>
      </c>
      <c r="AU1402" s="13" t="str">
        <f t="shared" si="791"/>
        <v/>
      </c>
      <c r="AV1402" s="13" t="str">
        <f t="shared" si="791"/>
        <v/>
      </c>
      <c r="AW1402" s="86" t="str">
        <f t="shared" ref="AW1402:AW1465" si="806">IF(J1402="","",J1402)</f>
        <v/>
      </c>
      <c r="AX1402" s="59" t="str">
        <f t="shared" ref="AX1402:AX1465" si="807">IF(K1402="","",K1402)</f>
        <v/>
      </c>
      <c r="AY1402" s="63" t="str">
        <f>IF(OR($BR1402="",BH1402=""),"",COUNT($BR$3:$BR1402))</f>
        <v/>
      </c>
      <c r="AZ1402" s="13" t="str">
        <f>IF(OR($BR1402="",BI1402=""),"",COUNT($BR$3:$BR1402))</f>
        <v/>
      </c>
      <c r="BA1402" s="13" t="str">
        <f>IF(OR($BR1402="",BJ1402=""),"",COUNT($BR$3:$BR1402))</f>
        <v/>
      </c>
      <c r="BB1402" s="13" t="str">
        <f>IF(OR($BR1402="",BK1402=""),"",COUNT($BR$3:$BR1402))</f>
        <v/>
      </c>
      <c r="BC1402" s="13" t="str">
        <f>IF(OR($BR1402="",BL1402=""),"",COUNT($BR$3:$BR1402))</f>
        <v/>
      </c>
      <c r="BD1402" s="13" t="str">
        <f>IF(OR($BR1402="",BM1402=""),"",COUNT($BR$3:$BR1402))</f>
        <v/>
      </c>
      <c r="BE1402" s="13" t="str">
        <f>IF(OR($BR1402="",BN1402=""),"",COUNT($BR$3:$BR1402))</f>
        <v/>
      </c>
      <c r="BF1402" s="13" t="str">
        <f>IF(OR($BR1402="",BO1402=""),"",COUNT($BR$3:$BR1402))</f>
        <v/>
      </c>
      <c r="BG1402" s="66" t="str">
        <f>IF(Z1402="","",COUNT($Z$3:Z1402))</f>
        <v/>
      </c>
      <c r="BH1402" s="13" t="str">
        <f>IF(AO1402="","",IF(AO1402=BH$2,(SUMIF($BV$3:$BV1402,BH$2,$BW$3:$BW1402)-SUMIF($BX$3:$BX1402,BH$2,$BY$3:$BY1402))*AO$1,""))</f>
        <v/>
      </c>
      <c r="BI1402" s="13" t="str">
        <f>IF(AP1402="","",IF(AP1402=BI$2,(SUMIF($BV$3:$BV1402,BI$2,$BW$3:$BW1402)-SUMIF($BX$3:$BX1402,BI$2,$BY$3:$BY1402))*AP$1,""))</f>
        <v/>
      </c>
      <c r="BJ1402" s="13" t="str">
        <f>IF(AQ1402="","",IF(AQ1402=BJ$2,(SUMIF($BV$3:$BV1402,BJ$2,$BW$3:$BW1402)-SUMIF($BX$3:$BX1402,BJ$2,$BY$3:$BY1402))*AQ$1,""))</f>
        <v/>
      </c>
      <c r="BK1402" s="13" t="str">
        <f>IF(AR1402="","",IF(AR1402=BK$2,(SUMIF($BV$3:$BV1402,BK$2,$BW$3:$BW1402)-SUMIF($BX$3:$BX1402,BK$2,$BY$3:$BY1402))*AR$1,""))</f>
        <v/>
      </c>
      <c r="BL1402" s="13" t="str">
        <f>IF(AS1402="","",IF(AS1402=BL$2,(SUMIF($BV$3:$BV1402,BL$2,$BW$3:$BW1402)-SUMIF($BX$3:$BX1402,BL$2,$BY$3:$BY1402))*AS$1,""))</f>
        <v/>
      </c>
      <c r="BM1402" s="13" t="str">
        <f>IF(AT1402="","",IF(AT1402=BM$2,(SUMIF($BV$3:$BV1402,BM$2,$BW$3:$BW1402)-SUMIF($BX$3:$BX1402,BM$2,$BY$3:$BY1402))*AT$1,""))</f>
        <v/>
      </c>
      <c r="BN1402" s="13" t="str">
        <f>IF(AU1402="","",IF(AU1402=BN$2,(SUMIF($BV$3:$BV1402,BN$2,$BW$3:$BW1402)-SUMIF($BX$3:$BX1402,BN$2,$BY$3:$BY1402))*AU$1,""))</f>
        <v/>
      </c>
      <c r="BO1402" s="13" t="str">
        <f>IF(AV1402="","",IF(AV1402=BO$2,(SUMIF($BV$3:$BV1402,BO$2,$BW$3:$BW1402)-SUMIF($BX$3:$BX1402,BO$2,$BY$3:$BY1402))*AV$1,""))</f>
        <v/>
      </c>
      <c r="BP1402" s="69"/>
      <c r="BQ1402" s="13" t="str">
        <f t="shared" si="792"/>
        <v/>
      </c>
      <c r="BR1402" s="75" t="str">
        <f t="shared" ref="BR1402:BR1465" si="808">IF(Z1402="","",Z1402)</f>
        <v/>
      </c>
      <c r="BS1402" s="33" t="str">
        <f t="shared" si="780"/>
        <v/>
      </c>
      <c r="BT1402" s="42" t="str">
        <f t="shared" si="781"/>
        <v/>
      </c>
      <c r="BU1402" s="38" t="str">
        <f t="shared" si="782"/>
        <v/>
      </c>
      <c r="BV1402" s="30" t="str">
        <f t="shared" ref="BV1402:BV1465" si="809">IF(CA1402="","",CA1402)</f>
        <v/>
      </c>
      <c r="BW1402" s="36" t="str">
        <f t="shared" ref="BW1402:BW1465" si="810">IF(CC1402="",IF(CD1402="","",CD1402),CC1402)</f>
        <v/>
      </c>
      <c r="BX1402" s="36" t="str">
        <f t="shared" ref="BX1402:BX1465" si="811">IF(CB1402="","",CB1402)</f>
        <v/>
      </c>
      <c r="BY1402" s="45" t="str">
        <f t="shared" ref="BY1402:BY1465" si="812">IF(CD1402="",IF(CC1402="","",CC1402),CD1402)</f>
        <v/>
      </c>
      <c r="BZ1402" s="12" t="str">
        <f t="shared" si="783"/>
        <v/>
      </c>
      <c r="CA1402" s="47" t="str">
        <f t="shared" si="784"/>
        <v/>
      </c>
      <c r="CB1402" s="32" t="str">
        <f t="shared" si="785"/>
        <v/>
      </c>
      <c r="CC1402" s="32" t="str">
        <f t="shared" si="786"/>
        <v/>
      </c>
      <c r="CD1402" s="32" t="str">
        <f t="shared" si="787"/>
        <v/>
      </c>
      <c r="CE1402" s="48"/>
      <c r="CF1402" s="32" t="str">
        <f t="shared" si="793"/>
        <v/>
      </c>
      <c r="CG1402" s="32" t="str">
        <f t="shared" si="794"/>
        <v/>
      </c>
      <c r="CH1402" s="48"/>
    </row>
    <row r="1403" spans="2:86" ht="30" customHeight="1" x14ac:dyDescent="0.2">
      <c r="B1403" s="155"/>
      <c r="C1403" s="117"/>
      <c r="D1403" s="53"/>
      <c r="E1403" s="68"/>
      <c r="F1403" s="54"/>
      <c r="G1403" s="54"/>
      <c r="H1403" s="55"/>
      <c r="I1403" s="71"/>
      <c r="J1403" s="73"/>
      <c r="K1403" s="56"/>
      <c r="L1403" s="76" t="str">
        <f t="shared" si="797"/>
        <v/>
      </c>
      <c r="M1403" s="77" t="str">
        <f t="shared" si="801"/>
        <v/>
      </c>
      <c r="N1403" s="130" t="str">
        <f t="shared" si="788"/>
        <v/>
      </c>
      <c r="O1403" s="131" t="str">
        <f t="shared" ref="O1403:U1412" si="813">IFERROR(INDEX($BH$3:$BO$100002,MATCH($BG1403,$BG$3:$BG$100002,0),MATCH(O$1,$BH$2:$BO$2,0)),"")</f>
        <v/>
      </c>
      <c r="P1403" s="131" t="str">
        <f t="shared" si="813"/>
        <v/>
      </c>
      <c r="Q1403" s="131" t="str">
        <f t="shared" si="813"/>
        <v/>
      </c>
      <c r="R1403" s="131" t="str">
        <f t="shared" si="813"/>
        <v/>
      </c>
      <c r="S1403" s="131" t="str">
        <f t="shared" si="813"/>
        <v/>
      </c>
      <c r="T1403" s="131" t="str">
        <f t="shared" si="813"/>
        <v/>
      </c>
      <c r="U1403" s="131" t="str">
        <f t="shared" si="813"/>
        <v/>
      </c>
      <c r="V1403" s="14"/>
      <c r="W1403" s="17" t="str">
        <f>IF(C1403="",IF(OR(AND($H1403&lt;&gt;"",C1403=""),AND($F1402=$F1403,$AK1403&lt;&gt;""),COUNTA($H$3:$H$100002)&gt;COUNTA($H$3:$H1403),$AE1403&lt;&gt;""),W1402,""),C1403)</f>
        <v/>
      </c>
      <c r="X1403" s="17" t="str">
        <f>IF(D1403="",IF(OR(AND($H1403&lt;&gt;"",D1403=""),AND($F1402=$F1403,$AK1403&lt;&gt;""),COUNTA($H$3:$H$100002)&gt;COUNTA($H$3:$H1403),$AE1403&lt;&gt;""),X1402,""),D1403)</f>
        <v/>
      </c>
      <c r="Y1403" s="17" t="str">
        <f>IF(E1403="",IF(OR(AND($H1403&lt;&gt;"",E1403=""),AND($F1402=$F1403,$AK1403&lt;&gt;""),COUNTA($H$3:$H$100002)&gt;COUNTA($H$3:$H1403),$AE1403&lt;&gt;""),Y1402,""),E1403)</f>
        <v/>
      </c>
      <c r="Z1403" s="27" t="str">
        <f t="shared" si="802"/>
        <v/>
      </c>
      <c r="AA1403" s="2" t="str">
        <f>IF(F1403="","",COUNTA($F$3:F1403))</f>
        <v/>
      </c>
      <c r="AB1403" s="3" t="str">
        <f>IF(F1403="","",IFERROR(IF(F1403&lt;&gt;"",IFERROR(INDEX(設定!$C$3:$C$303,MATCH(F1403,設定!$C$3:$C$303,0),0),INDEX(設定!$C$3:$C$303,MATCH("*"&amp;F1403&amp;"*",設定!$C$3:$C$303,0),0)),""),"エラー"))</f>
        <v/>
      </c>
      <c r="AC1403" s="2" t="str">
        <f>IF(G1403="","",COUNTA($G$3:G1403))</f>
        <v/>
      </c>
      <c r="AD1403" s="3" t="str">
        <f>IF(G1403="","",IFERROR(IF(G1403&lt;&gt;"",IFERROR(INDEX(設定!$C$3:$C$303,MATCH(G1403,設定!$C$3:$C$303,0),0),INDEX(設定!$C$3:$C$303,MATCH("*"&amp;G1403&amp;"*",設定!$C$3:$C$303,0),0)),""),"エラー"))</f>
        <v/>
      </c>
      <c r="AE1403" s="3" t="str">
        <f>IFERROR(IF(AB1403="",IF(AND(H1403&lt;&gt;"",F1403=""),INDEX(AB$3:AB1403,MATCH(MAX(AA$3:AA1403),AA$3:AA1403,0),0),""),AB1403),"")</f>
        <v/>
      </c>
      <c r="AF1403" s="3" t="str">
        <f>IFERROR(IF(AD1403="",IF(AND(H1403&lt;&gt;"",G1403=""),INDEX(AD$3:AD1403,MATCH(MAX(AC$3:AC1403),AC$3:AC1403,0),0),""),AD1403),"")</f>
        <v/>
      </c>
      <c r="AG1403" s="2" t="str">
        <f>IF(AH1403="","",IF(OR(AH1403=AH1402,AH1403=AH1404),IF(AND(E1403="",AB1403="",AG1402&lt;&gt;""),MAX($AG$3:AG1402),MAX($AG$3:AG1402)+1),IF(AH1402=AH1403,AG1402,MAX($AG$3:AG1402)+1)))</f>
        <v/>
      </c>
      <c r="AH1403" s="12" t="str">
        <f t="shared" si="789"/>
        <v/>
      </c>
      <c r="AI1403" s="12" t="str">
        <f t="shared" si="803"/>
        <v/>
      </c>
      <c r="AJ1403" s="13" t="str">
        <f t="shared" si="804"/>
        <v/>
      </c>
      <c r="AK1403" s="13" t="str">
        <f t="shared" si="805"/>
        <v/>
      </c>
      <c r="AL1403" s="13" t="str">
        <f>IF(OR(AJ1403="",COUNTIF($AH$3:AH1403,AH1403)&lt;&gt;COUNTIF(AH$3:AH$100002,AH1403)),"",SUMIF(AH$3:AH$100002,AH1403,AJ$3:AJ$100002))</f>
        <v/>
      </c>
      <c r="AM1403" s="13" t="str">
        <f>IF(OR(AK1403="",COUNTIF($AH$3:AH1403,AH1403)&lt;&gt;COUNTIF(AH$3:AH$100002,AH1403)),"",SUMIF(AH$3:AH$100002,AH1403,AK$3:AK$100002))</f>
        <v/>
      </c>
      <c r="AO1403" s="13" t="str">
        <f t="shared" si="790"/>
        <v/>
      </c>
      <c r="AP1403" s="13" t="str">
        <f t="shared" si="790"/>
        <v/>
      </c>
      <c r="AQ1403" s="13" t="str">
        <f t="shared" si="790"/>
        <v/>
      </c>
      <c r="AR1403" s="13" t="str">
        <f t="shared" si="790"/>
        <v/>
      </c>
      <c r="AS1403" s="13" t="str">
        <f t="shared" si="791"/>
        <v/>
      </c>
      <c r="AT1403" s="13" t="str">
        <f t="shared" si="791"/>
        <v/>
      </c>
      <c r="AU1403" s="13" t="str">
        <f t="shared" si="791"/>
        <v/>
      </c>
      <c r="AV1403" s="13" t="str">
        <f t="shared" si="791"/>
        <v/>
      </c>
      <c r="AW1403" s="86" t="str">
        <f t="shared" si="806"/>
        <v/>
      </c>
      <c r="AX1403" s="59" t="str">
        <f t="shared" si="807"/>
        <v/>
      </c>
      <c r="AY1403" s="63" t="str">
        <f>IF(OR($BR1403="",BH1403=""),"",COUNT($BR$3:$BR1403))</f>
        <v/>
      </c>
      <c r="AZ1403" s="13" t="str">
        <f>IF(OR($BR1403="",BI1403=""),"",COUNT($BR$3:$BR1403))</f>
        <v/>
      </c>
      <c r="BA1403" s="13" t="str">
        <f>IF(OR($BR1403="",BJ1403=""),"",COUNT($BR$3:$BR1403))</f>
        <v/>
      </c>
      <c r="BB1403" s="13" t="str">
        <f>IF(OR($BR1403="",BK1403=""),"",COUNT($BR$3:$BR1403))</f>
        <v/>
      </c>
      <c r="BC1403" s="13" t="str">
        <f>IF(OR($BR1403="",BL1403=""),"",COUNT($BR$3:$BR1403))</f>
        <v/>
      </c>
      <c r="BD1403" s="13" t="str">
        <f>IF(OR($BR1403="",BM1403=""),"",COUNT($BR$3:$BR1403))</f>
        <v/>
      </c>
      <c r="BE1403" s="13" t="str">
        <f>IF(OR($BR1403="",BN1403=""),"",COUNT($BR$3:$BR1403))</f>
        <v/>
      </c>
      <c r="BF1403" s="13" t="str">
        <f>IF(OR($BR1403="",BO1403=""),"",COUNT($BR$3:$BR1403))</f>
        <v/>
      </c>
      <c r="BG1403" s="66" t="str">
        <f>IF(Z1403="","",COUNT($Z$3:Z1403))</f>
        <v/>
      </c>
      <c r="BH1403" s="13" t="str">
        <f>IF(AO1403="","",IF(AO1403=BH$2,(SUMIF($BV$3:$BV1403,BH$2,$BW$3:$BW1403)-SUMIF($BX$3:$BX1403,BH$2,$BY$3:$BY1403))*AO$1,""))</f>
        <v/>
      </c>
      <c r="BI1403" s="13" t="str">
        <f>IF(AP1403="","",IF(AP1403=BI$2,(SUMIF($BV$3:$BV1403,BI$2,$BW$3:$BW1403)-SUMIF($BX$3:$BX1403,BI$2,$BY$3:$BY1403))*AP$1,""))</f>
        <v/>
      </c>
      <c r="BJ1403" s="13" t="str">
        <f>IF(AQ1403="","",IF(AQ1403=BJ$2,(SUMIF($BV$3:$BV1403,BJ$2,$BW$3:$BW1403)-SUMIF($BX$3:$BX1403,BJ$2,$BY$3:$BY1403))*AQ$1,""))</f>
        <v/>
      </c>
      <c r="BK1403" s="13" t="str">
        <f>IF(AR1403="","",IF(AR1403=BK$2,(SUMIF($BV$3:$BV1403,BK$2,$BW$3:$BW1403)-SUMIF($BX$3:$BX1403,BK$2,$BY$3:$BY1403))*AR$1,""))</f>
        <v/>
      </c>
      <c r="BL1403" s="13" t="str">
        <f>IF(AS1403="","",IF(AS1403=BL$2,(SUMIF($BV$3:$BV1403,BL$2,$BW$3:$BW1403)-SUMIF($BX$3:$BX1403,BL$2,$BY$3:$BY1403))*AS$1,""))</f>
        <v/>
      </c>
      <c r="BM1403" s="13" t="str">
        <f>IF(AT1403="","",IF(AT1403=BM$2,(SUMIF($BV$3:$BV1403,BM$2,$BW$3:$BW1403)-SUMIF($BX$3:$BX1403,BM$2,$BY$3:$BY1403))*AT$1,""))</f>
        <v/>
      </c>
      <c r="BN1403" s="13" t="str">
        <f>IF(AU1403="","",IF(AU1403=BN$2,(SUMIF($BV$3:$BV1403,BN$2,$BW$3:$BW1403)-SUMIF($BX$3:$BX1403,BN$2,$BY$3:$BY1403))*AU$1,""))</f>
        <v/>
      </c>
      <c r="BO1403" s="13" t="str">
        <f>IF(AV1403="","",IF(AV1403=BO$2,(SUMIF($BV$3:$BV1403,BO$2,$BW$3:$BW1403)-SUMIF($BX$3:$BX1403,BO$2,$BY$3:$BY1403))*AV$1,""))</f>
        <v/>
      </c>
      <c r="BP1403" s="69"/>
      <c r="BQ1403" s="13" t="str">
        <f t="shared" si="792"/>
        <v/>
      </c>
      <c r="BR1403" s="75" t="str">
        <f t="shared" si="808"/>
        <v/>
      </c>
      <c r="BS1403" s="33" t="str">
        <f t="shared" si="780"/>
        <v/>
      </c>
      <c r="BT1403" s="42" t="str">
        <f t="shared" si="781"/>
        <v/>
      </c>
      <c r="BU1403" s="38" t="str">
        <f t="shared" si="782"/>
        <v/>
      </c>
      <c r="BV1403" s="30" t="str">
        <f t="shared" si="809"/>
        <v/>
      </c>
      <c r="BW1403" s="36" t="str">
        <f t="shared" si="810"/>
        <v/>
      </c>
      <c r="BX1403" s="36" t="str">
        <f t="shared" si="811"/>
        <v/>
      </c>
      <c r="BY1403" s="45" t="str">
        <f t="shared" si="812"/>
        <v/>
      </c>
      <c r="BZ1403" s="12" t="str">
        <f t="shared" si="783"/>
        <v/>
      </c>
      <c r="CA1403" s="47" t="str">
        <f t="shared" si="784"/>
        <v/>
      </c>
      <c r="CB1403" s="32" t="str">
        <f t="shared" si="785"/>
        <v/>
      </c>
      <c r="CC1403" s="32" t="str">
        <f t="shared" si="786"/>
        <v/>
      </c>
      <c r="CD1403" s="32" t="str">
        <f t="shared" si="787"/>
        <v/>
      </c>
      <c r="CE1403" s="48"/>
      <c r="CF1403" s="32" t="str">
        <f t="shared" si="793"/>
        <v/>
      </c>
      <c r="CG1403" s="32" t="str">
        <f t="shared" si="794"/>
        <v/>
      </c>
      <c r="CH1403" s="48"/>
    </row>
    <row r="1404" spans="2:86" ht="30" customHeight="1" x14ac:dyDescent="0.2">
      <c r="B1404" s="155"/>
      <c r="C1404" s="117"/>
      <c r="D1404" s="53"/>
      <c r="E1404" s="68"/>
      <c r="F1404" s="54"/>
      <c r="G1404" s="54"/>
      <c r="H1404" s="55"/>
      <c r="I1404" s="71"/>
      <c r="J1404" s="73"/>
      <c r="K1404" s="56"/>
      <c r="L1404" s="76" t="str">
        <f t="shared" si="797"/>
        <v/>
      </c>
      <c r="M1404" s="77" t="str">
        <f t="shared" si="801"/>
        <v/>
      </c>
      <c r="N1404" s="130" t="str">
        <f t="shared" si="788"/>
        <v/>
      </c>
      <c r="O1404" s="131" t="str">
        <f t="shared" si="813"/>
        <v/>
      </c>
      <c r="P1404" s="131" t="str">
        <f t="shared" si="813"/>
        <v/>
      </c>
      <c r="Q1404" s="131" t="str">
        <f t="shared" si="813"/>
        <v/>
      </c>
      <c r="R1404" s="131" t="str">
        <f t="shared" si="813"/>
        <v/>
      </c>
      <c r="S1404" s="131" t="str">
        <f t="shared" si="813"/>
        <v/>
      </c>
      <c r="T1404" s="131" t="str">
        <f t="shared" si="813"/>
        <v/>
      </c>
      <c r="U1404" s="131" t="str">
        <f t="shared" si="813"/>
        <v/>
      </c>
      <c r="V1404" s="14"/>
      <c r="W1404" s="17" t="str">
        <f>IF(C1404="",IF(OR(AND($H1404&lt;&gt;"",C1404=""),AND($F1403=$F1404,$AK1404&lt;&gt;""),COUNTA($H$3:$H$100002)&gt;COUNTA($H$3:$H1404),$AE1404&lt;&gt;""),W1403,""),C1404)</f>
        <v/>
      </c>
      <c r="X1404" s="17" t="str">
        <f>IF(D1404="",IF(OR(AND($H1404&lt;&gt;"",D1404=""),AND($F1403=$F1404,$AK1404&lt;&gt;""),COUNTA($H$3:$H$100002)&gt;COUNTA($H$3:$H1404),$AE1404&lt;&gt;""),X1403,""),D1404)</f>
        <v/>
      </c>
      <c r="Y1404" s="17" t="str">
        <f>IF(E1404="",IF(OR(AND($H1404&lt;&gt;"",E1404=""),AND($F1403=$F1404,$AK1404&lt;&gt;""),COUNTA($H$3:$H$100002)&gt;COUNTA($H$3:$H1404),$AE1404&lt;&gt;""),Y1403,""),E1404)</f>
        <v/>
      </c>
      <c r="Z1404" s="27" t="str">
        <f t="shared" si="802"/>
        <v/>
      </c>
      <c r="AA1404" s="2" t="str">
        <f>IF(F1404="","",COUNTA($F$3:F1404))</f>
        <v/>
      </c>
      <c r="AB1404" s="3" t="str">
        <f>IF(F1404="","",IFERROR(IF(F1404&lt;&gt;"",IFERROR(INDEX(設定!$C$3:$C$303,MATCH(F1404,設定!$C$3:$C$303,0),0),INDEX(設定!$C$3:$C$303,MATCH("*"&amp;F1404&amp;"*",設定!$C$3:$C$303,0),0)),""),"エラー"))</f>
        <v/>
      </c>
      <c r="AC1404" s="2" t="str">
        <f>IF(G1404="","",COUNTA($G$3:G1404))</f>
        <v/>
      </c>
      <c r="AD1404" s="3" t="str">
        <f>IF(G1404="","",IFERROR(IF(G1404&lt;&gt;"",IFERROR(INDEX(設定!$C$3:$C$303,MATCH(G1404,設定!$C$3:$C$303,0),0),INDEX(設定!$C$3:$C$303,MATCH("*"&amp;G1404&amp;"*",設定!$C$3:$C$303,0),0)),""),"エラー"))</f>
        <v/>
      </c>
      <c r="AE1404" s="3" t="str">
        <f>IFERROR(IF(AB1404="",IF(AND(H1404&lt;&gt;"",F1404=""),INDEX(AB$3:AB1404,MATCH(MAX(AA$3:AA1404),AA$3:AA1404,0),0),""),AB1404),"")</f>
        <v/>
      </c>
      <c r="AF1404" s="3" t="str">
        <f>IFERROR(IF(AD1404="",IF(AND(H1404&lt;&gt;"",G1404=""),INDEX(AD$3:AD1404,MATCH(MAX(AC$3:AC1404),AC$3:AC1404,0),0),""),AD1404),"")</f>
        <v/>
      </c>
      <c r="AG1404" s="2" t="str">
        <f>IF(AH1404="","",IF(OR(AH1404=AH1403,AH1404=AH1405),IF(AND(E1404="",AB1404="",AG1403&lt;&gt;""),MAX($AG$3:AG1403),MAX($AG$3:AG1403)+1),IF(AH1403=AH1404,AG1403,MAX($AG$3:AG1403)+1)))</f>
        <v/>
      </c>
      <c r="AH1404" s="12" t="str">
        <f t="shared" si="789"/>
        <v/>
      </c>
      <c r="AI1404" s="12" t="str">
        <f t="shared" si="803"/>
        <v/>
      </c>
      <c r="AJ1404" s="13" t="str">
        <f t="shared" si="804"/>
        <v/>
      </c>
      <c r="AK1404" s="13" t="str">
        <f t="shared" si="805"/>
        <v/>
      </c>
      <c r="AL1404" s="13" t="str">
        <f>IF(OR(AJ1404="",COUNTIF($AH$3:AH1404,AH1404)&lt;&gt;COUNTIF(AH$3:AH$100002,AH1404)),"",SUMIF(AH$3:AH$100002,AH1404,AJ$3:AJ$100002))</f>
        <v/>
      </c>
      <c r="AM1404" s="13" t="str">
        <f>IF(OR(AK1404="",COUNTIF($AH$3:AH1404,AH1404)&lt;&gt;COUNTIF(AH$3:AH$100002,AH1404)),"",SUMIF(AH$3:AH$100002,AH1404,AK$3:AK$100002))</f>
        <v/>
      </c>
      <c r="AO1404" s="13" t="str">
        <f t="shared" si="790"/>
        <v/>
      </c>
      <c r="AP1404" s="13" t="str">
        <f t="shared" si="790"/>
        <v/>
      </c>
      <c r="AQ1404" s="13" t="str">
        <f t="shared" si="790"/>
        <v/>
      </c>
      <c r="AR1404" s="13" t="str">
        <f t="shared" si="790"/>
        <v/>
      </c>
      <c r="AS1404" s="13" t="str">
        <f t="shared" si="791"/>
        <v/>
      </c>
      <c r="AT1404" s="13" t="str">
        <f t="shared" si="791"/>
        <v/>
      </c>
      <c r="AU1404" s="13" t="str">
        <f t="shared" si="791"/>
        <v/>
      </c>
      <c r="AV1404" s="13" t="str">
        <f t="shared" si="791"/>
        <v/>
      </c>
      <c r="AW1404" s="86" t="str">
        <f t="shared" si="806"/>
        <v/>
      </c>
      <c r="AX1404" s="59" t="str">
        <f t="shared" si="807"/>
        <v/>
      </c>
      <c r="AY1404" s="63" t="str">
        <f>IF(OR($BR1404="",BH1404=""),"",COUNT($BR$3:$BR1404))</f>
        <v/>
      </c>
      <c r="AZ1404" s="13" t="str">
        <f>IF(OR($BR1404="",BI1404=""),"",COUNT($BR$3:$BR1404))</f>
        <v/>
      </c>
      <c r="BA1404" s="13" t="str">
        <f>IF(OR($BR1404="",BJ1404=""),"",COUNT($BR$3:$BR1404))</f>
        <v/>
      </c>
      <c r="BB1404" s="13" t="str">
        <f>IF(OR($BR1404="",BK1404=""),"",COUNT($BR$3:$BR1404))</f>
        <v/>
      </c>
      <c r="BC1404" s="13" t="str">
        <f>IF(OR($BR1404="",BL1404=""),"",COUNT($BR$3:$BR1404))</f>
        <v/>
      </c>
      <c r="BD1404" s="13" t="str">
        <f>IF(OR($BR1404="",BM1404=""),"",COUNT($BR$3:$BR1404))</f>
        <v/>
      </c>
      <c r="BE1404" s="13" t="str">
        <f>IF(OR($BR1404="",BN1404=""),"",COUNT($BR$3:$BR1404))</f>
        <v/>
      </c>
      <c r="BF1404" s="13" t="str">
        <f>IF(OR($BR1404="",BO1404=""),"",COUNT($BR$3:$BR1404))</f>
        <v/>
      </c>
      <c r="BG1404" s="66" t="str">
        <f>IF(Z1404="","",COUNT($Z$3:Z1404))</f>
        <v/>
      </c>
      <c r="BH1404" s="13" t="str">
        <f>IF(AO1404="","",IF(AO1404=BH$2,(SUMIF($BV$3:$BV1404,BH$2,$BW$3:$BW1404)-SUMIF($BX$3:$BX1404,BH$2,$BY$3:$BY1404))*AO$1,""))</f>
        <v/>
      </c>
      <c r="BI1404" s="13" t="str">
        <f>IF(AP1404="","",IF(AP1404=BI$2,(SUMIF($BV$3:$BV1404,BI$2,$BW$3:$BW1404)-SUMIF($BX$3:$BX1404,BI$2,$BY$3:$BY1404))*AP$1,""))</f>
        <v/>
      </c>
      <c r="BJ1404" s="13" t="str">
        <f>IF(AQ1404="","",IF(AQ1404=BJ$2,(SUMIF($BV$3:$BV1404,BJ$2,$BW$3:$BW1404)-SUMIF($BX$3:$BX1404,BJ$2,$BY$3:$BY1404))*AQ$1,""))</f>
        <v/>
      </c>
      <c r="BK1404" s="13" t="str">
        <f>IF(AR1404="","",IF(AR1404=BK$2,(SUMIF($BV$3:$BV1404,BK$2,$BW$3:$BW1404)-SUMIF($BX$3:$BX1404,BK$2,$BY$3:$BY1404))*AR$1,""))</f>
        <v/>
      </c>
      <c r="BL1404" s="13" t="str">
        <f>IF(AS1404="","",IF(AS1404=BL$2,(SUMIF($BV$3:$BV1404,BL$2,$BW$3:$BW1404)-SUMIF($BX$3:$BX1404,BL$2,$BY$3:$BY1404))*AS$1,""))</f>
        <v/>
      </c>
      <c r="BM1404" s="13" t="str">
        <f>IF(AT1404="","",IF(AT1404=BM$2,(SUMIF($BV$3:$BV1404,BM$2,$BW$3:$BW1404)-SUMIF($BX$3:$BX1404,BM$2,$BY$3:$BY1404))*AT$1,""))</f>
        <v/>
      </c>
      <c r="BN1404" s="13" t="str">
        <f>IF(AU1404="","",IF(AU1404=BN$2,(SUMIF($BV$3:$BV1404,BN$2,$BW$3:$BW1404)-SUMIF($BX$3:$BX1404,BN$2,$BY$3:$BY1404))*AU$1,""))</f>
        <v/>
      </c>
      <c r="BO1404" s="13" t="str">
        <f>IF(AV1404="","",IF(AV1404=BO$2,(SUMIF($BV$3:$BV1404,BO$2,$BW$3:$BW1404)-SUMIF($BX$3:$BX1404,BO$2,$BY$3:$BY1404))*AV$1,""))</f>
        <v/>
      </c>
      <c r="BP1404" s="69"/>
      <c r="BQ1404" s="13" t="str">
        <f t="shared" si="792"/>
        <v/>
      </c>
      <c r="BR1404" s="75" t="str">
        <f t="shared" si="808"/>
        <v/>
      </c>
      <c r="BS1404" s="33" t="str">
        <f t="shared" si="780"/>
        <v/>
      </c>
      <c r="BT1404" s="42" t="str">
        <f t="shared" si="781"/>
        <v/>
      </c>
      <c r="BU1404" s="38" t="str">
        <f t="shared" si="782"/>
        <v/>
      </c>
      <c r="BV1404" s="30" t="str">
        <f t="shared" si="809"/>
        <v/>
      </c>
      <c r="BW1404" s="36" t="str">
        <f t="shared" si="810"/>
        <v/>
      </c>
      <c r="BX1404" s="36" t="str">
        <f t="shared" si="811"/>
        <v/>
      </c>
      <c r="BY1404" s="45" t="str">
        <f t="shared" si="812"/>
        <v/>
      </c>
      <c r="BZ1404" s="12" t="str">
        <f t="shared" si="783"/>
        <v/>
      </c>
      <c r="CA1404" s="47" t="str">
        <f t="shared" si="784"/>
        <v/>
      </c>
      <c r="CB1404" s="32" t="str">
        <f t="shared" si="785"/>
        <v/>
      </c>
      <c r="CC1404" s="32" t="str">
        <f t="shared" si="786"/>
        <v/>
      </c>
      <c r="CD1404" s="32" t="str">
        <f t="shared" si="787"/>
        <v/>
      </c>
      <c r="CE1404" s="48"/>
      <c r="CF1404" s="32" t="str">
        <f t="shared" si="793"/>
        <v/>
      </c>
      <c r="CG1404" s="32" t="str">
        <f t="shared" si="794"/>
        <v/>
      </c>
      <c r="CH1404" s="48"/>
    </row>
    <row r="1405" spans="2:86" ht="30" customHeight="1" x14ac:dyDescent="0.2">
      <c r="B1405" s="155"/>
      <c r="C1405" s="117"/>
      <c r="D1405" s="53"/>
      <c r="E1405" s="68"/>
      <c r="F1405" s="54"/>
      <c r="G1405" s="54"/>
      <c r="H1405" s="55"/>
      <c r="I1405" s="71"/>
      <c r="J1405" s="73"/>
      <c r="K1405" s="56"/>
      <c r="L1405" s="76" t="str">
        <f t="shared" si="797"/>
        <v/>
      </c>
      <c r="M1405" s="77" t="str">
        <f t="shared" si="801"/>
        <v/>
      </c>
      <c r="N1405" s="130" t="str">
        <f t="shared" si="788"/>
        <v/>
      </c>
      <c r="O1405" s="131" t="str">
        <f t="shared" si="813"/>
        <v/>
      </c>
      <c r="P1405" s="131" t="str">
        <f t="shared" si="813"/>
        <v/>
      </c>
      <c r="Q1405" s="131" t="str">
        <f t="shared" si="813"/>
        <v/>
      </c>
      <c r="R1405" s="131" t="str">
        <f t="shared" si="813"/>
        <v/>
      </c>
      <c r="S1405" s="131" t="str">
        <f t="shared" si="813"/>
        <v/>
      </c>
      <c r="T1405" s="131" t="str">
        <f t="shared" si="813"/>
        <v/>
      </c>
      <c r="U1405" s="131" t="str">
        <f t="shared" si="813"/>
        <v/>
      </c>
      <c r="V1405" s="14"/>
      <c r="W1405" s="17" t="str">
        <f>IF(C1405="",IF(OR(AND($H1405&lt;&gt;"",C1405=""),AND($F1404=$F1405,$AK1405&lt;&gt;""),COUNTA($H$3:$H$100002)&gt;COUNTA($H$3:$H1405),$AE1405&lt;&gt;""),W1404,""),C1405)</f>
        <v/>
      </c>
      <c r="X1405" s="17" t="str">
        <f>IF(D1405="",IF(OR(AND($H1405&lt;&gt;"",D1405=""),AND($F1404=$F1405,$AK1405&lt;&gt;""),COUNTA($H$3:$H$100002)&gt;COUNTA($H$3:$H1405),$AE1405&lt;&gt;""),X1404,""),D1405)</f>
        <v/>
      </c>
      <c r="Y1405" s="17" t="str">
        <f>IF(E1405="",IF(OR(AND($H1405&lt;&gt;"",E1405=""),AND($F1404=$F1405,$AK1405&lt;&gt;""),COUNTA($H$3:$H$100002)&gt;COUNTA($H$3:$H1405),$AE1405&lt;&gt;""),Y1404,""),E1405)</f>
        <v/>
      </c>
      <c r="Z1405" s="27" t="str">
        <f t="shared" si="802"/>
        <v/>
      </c>
      <c r="AA1405" s="2" t="str">
        <f>IF(F1405="","",COUNTA($F$3:F1405))</f>
        <v/>
      </c>
      <c r="AB1405" s="3" t="str">
        <f>IF(F1405="","",IFERROR(IF(F1405&lt;&gt;"",IFERROR(INDEX(設定!$C$3:$C$303,MATCH(F1405,設定!$C$3:$C$303,0),0),INDEX(設定!$C$3:$C$303,MATCH("*"&amp;F1405&amp;"*",設定!$C$3:$C$303,0),0)),""),"エラー"))</f>
        <v/>
      </c>
      <c r="AC1405" s="2" t="str">
        <f>IF(G1405="","",COUNTA($G$3:G1405))</f>
        <v/>
      </c>
      <c r="AD1405" s="3" t="str">
        <f>IF(G1405="","",IFERROR(IF(G1405&lt;&gt;"",IFERROR(INDEX(設定!$C$3:$C$303,MATCH(G1405,設定!$C$3:$C$303,0),0),INDEX(設定!$C$3:$C$303,MATCH("*"&amp;G1405&amp;"*",設定!$C$3:$C$303,0),0)),""),"エラー"))</f>
        <v/>
      </c>
      <c r="AE1405" s="3" t="str">
        <f>IFERROR(IF(AB1405="",IF(AND(H1405&lt;&gt;"",F1405=""),INDEX(AB$3:AB1405,MATCH(MAX(AA$3:AA1405),AA$3:AA1405,0),0),""),AB1405),"")</f>
        <v/>
      </c>
      <c r="AF1405" s="3" t="str">
        <f>IFERROR(IF(AD1405="",IF(AND(H1405&lt;&gt;"",G1405=""),INDEX(AD$3:AD1405,MATCH(MAX(AC$3:AC1405),AC$3:AC1405,0),0),""),AD1405),"")</f>
        <v/>
      </c>
      <c r="AG1405" s="2" t="str">
        <f>IF(AH1405="","",IF(OR(AH1405=AH1404,AH1405=AH1406),IF(AND(E1405="",AB1405="",AG1404&lt;&gt;""),MAX($AG$3:AG1404),MAX($AG$3:AG1404)+1),IF(AH1404=AH1405,AG1404,MAX($AG$3:AG1404)+1)))</f>
        <v/>
      </c>
      <c r="AH1405" s="12" t="str">
        <f t="shared" si="789"/>
        <v/>
      </c>
      <c r="AI1405" s="12" t="str">
        <f t="shared" si="803"/>
        <v/>
      </c>
      <c r="AJ1405" s="13" t="str">
        <f t="shared" si="804"/>
        <v/>
      </c>
      <c r="AK1405" s="13" t="str">
        <f t="shared" si="805"/>
        <v/>
      </c>
      <c r="AL1405" s="13" t="str">
        <f>IF(OR(AJ1405="",COUNTIF($AH$3:AH1405,AH1405)&lt;&gt;COUNTIF(AH$3:AH$100002,AH1405)),"",SUMIF(AH$3:AH$100002,AH1405,AJ$3:AJ$100002))</f>
        <v/>
      </c>
      <c r="AM1405" s="13" t="str">
        <f>IF(OR(AK1405="",COUNTIF($AH$3:AH1405,AH1405)&lt;&gt;COUNTIF(AH$3:AH$100002,AH1405)),"",SUMIF(AH$3:AH$100002,AH1405,AK$3:AK$100002))</f>
        <v/>
      </c>
      <c r="AO1405" s="13" t="str">
        <f t="shared" si="790"/>
        <v/>
      </c>
      <c r="AP1405" s="13" t="str">
        <f t="shared" si="790"/>
        <v/>
      </c>
      <c r="AQ1405" s="13" t="str">
        <f t="shared" si="790"/>
        <v/>
      </c>
      <c r="AR1405" s="13" t="str">
        <f t="shared" si="790"/>
        <v/>
      </c>
      <c r="AS1405" s="13" t="str">
        <f t="shared" si="791"/>
        <v/>
      </c>
      <c r="AT1405" s="13" t="str">
        <f t="shared" si="791"/>
        <v/>
      </c>
      <c r="AU1405" s="13" t="str">
        <f t="shared" si="791"/>
        <v/>
      </c>
      <c r="AV1405" s="13" t="str">
        <f t="shared" si="791"/>
        <v/>
      </c>
      <c r="AW1405" s="86" t="str">
        <f t="shared" si="806"/>
        <v/>
      </c>
      <c r="AX1405" s="59" t="str">
        <f t="shared" si="807"/>
        <v/>
      </c>
      <c r="AY1405" s="63" t="str">
        <f>IF(OR($BR1405="",BH1405=""),"",COUNT($BR$3:$BR1405))</f>
        <v/>
      </c>
      <c r="AZ1405" s="13" t="str">
        <f>IF(OR($BR1405="",BI1405=""),"",COUNT($BR$3:$BR1405))</f>
        <v/>
      </c>
      <c r="BA1405" s="13" t="str">
        <f>IF(OR($BR1405="",BJ1405=""),"",COUNT($BR$3:$BR1405))</f>
        <v/>
      </c>
      <c r="BB1405" s="13" t="str">
        <f>IF(OR($BR1405="",BK1405=""),"",COUNT($BR$3:$BR1405))</f>
        <v/>
      </c>
      <c r="BC1405" s="13" t="str">
        <f>IF(OR($BR1405="",BL1405=""),"",COUNT($BR$3:$BR1405))</f>
        <v/>
      </c>
      <c r="BD1405" s="13" t="str">
        <f>IF(OR($BR1405="",BM1405=""),"",COUNT($BR$3:$BR1405))</f>
        <v/>
      </c>
      <c r="BE1405" s="13" t="str">
        <f>IF(OR($BR1405="",BN1405=""),"",COUNT($BR$3:$BR1405))</f>
        <v/>
      </c>
      <c r="BF1405" s="13" t="str">
        <f>IF(OR($BR1405="",BO1405=""),"",COUNT($BR$3:$BR1405))</f>
        <v/>
      </c>
      <c r="BG1405" s="66" t="str">
        <f>IF(Z1405="","",COUNT($Z$3:Z1405))</f>
        <v/>
      </c>
      <c r="BH1405" s="13" t="str">
        <f>IF(AO1405="","",IF(AO1405=BH$2,(SUMIF($BV$3:$BV1405,BH$2,$BW$3:$BW1405)-SUMIF($BX$3:$BX1405,BH$2,$BY$3:$BY1405))*AO$1,""))</f>
        <v/>
      </c>
      <c r="BI1405" s="13" t="str">
        <f>IF(AP1405="","",IF(AP1405=BI$2,(SUMIF($BV$3:$BV1405,BI$2,$BW$3:$BW1405)-SUMIF($BX$3:$BX1405,BI$2,$BY$3:$BY1405))*AP$1,""))</f>
        <v/>
      </c>
      <c r="BJ1405" s="13" t="str">
        <f>IF(AQ1405="","",IF(AQ1405=BJ$2,(SUMIF($BV$3:$BV1405,BJ$2,$BW$3:$BW1405)-SUMIF($BX$3:$BX1405,BJ$2,$BY$3:$BY1405))*AQ$1,""))</f>
        <v/>
      </c>
      <c r="BK1405" s="13" t="str">
        <f>IF(AR1405="","",IF(AR1405=BK$2,(SUMIF($BV$3:$BV1405,BK$2,$BW$3:$BW1405)-SUMIF($BX$3:$BX1405,BK$2,$BY$3:$BY1405))*AR$1,""))</f>
        <v/>
      </c>
      <c r="BL1405" s="13" t="str">
        <f>IF(AS1405="","",IF(AS1405=BL$2,(SUMIF($BV$3:$BV1405,BL$2,$BW$3:$BW1405)-SUMIF($BX$3:$BX1405,BL$2,$BY$3:$BY1405))*AS$1,""))</f>
        <v/>
      </c>
      <c r="BM1405" s="13" t="str">
        <f>IF(AT1405="","",IF(AT1405=BM$2,(SUMIF($BV$3:$BV1405,BM$2,$BW$3:$BW1405)-SUMIF($BX$3:$BX1405,BM$2,$BY$3:$BY1405))*AT$1,""))</f>
        <v/>
      </c>
      <c r="BN1405" s="13" t="str">
        <f>IF(AU1405="","",IF(AU1405=BN$2,(SUMIF($BV$3:$BV1405,BN$2,$BW$3:$BW1405)-SUMIF($BX$3:$BX1405,BN$2,$BY$3:$BY1405))*AU$1,""))</f>
        <v/>
      </c>
      <c r="BO1405" s="13" t="str">
        <f>IF(AV1405="","",IF(AV1405=BO$2,(SUMIF($BV$3:$BV1405,BO$2,$BW$3:$BW1405)-SUMIF($BX$3:$BX1405,BO$2,$BY$3:$BY1405))*AV$1,""))</f>
        <v/>
      </c>
      <c r="BP1405" s="69"/>
      <c r="BQ1405" s="13" t="str">
        <f t="shared" si="792"/>
        <v/>
      </c>
      <c r="BR1405" s="75" t="str">
        <f t="shared" si="808"/>
        <v/>
      </c>
      <c r="BS1405" s="33" t="str">
        <f t="shared" si="780"/>
        <v/>
      </c>
      <c r="BT1405" s="42" t="str">
        <f t="shared" si="781"/>
        <v/>
      </c>
      <c r="BU1405" s="38" t="str">
        <f t="shared" si="782"/>
        <v/>
      </c>
      <c r="BV1405" s="30" t="str">
        <f t="shared" si="809"/>
        <v/>
      </c>
      <c r="BW1405" s="36" t="str">
        <f t="shared" si="810"/>
        <v/>
      </c>
      <c r="BX1405" s="36" t="str">
        <f t="shared" si="811"/>
        <v/>
      </c>
      <c r="BY1405" s="45" t="str">
        <f t="shared" si="812"/>
        <v/>
      </c>
      <c r="BZ1405" s="12" t="str">
        <f t="shared" si="783"/>
        <v/>
      </c>
      <c r="CA1405" s="47" t="str">
        <f t="shared" si="784"/>
        <v/>
      </c>
      <c r="CB1405" s="32" t="str">
        <f t="shared" si="785"/>
        <v/>
      </c>
      <c r="CC1405" s="32" t="str">
        <f t="shared" si="786"/>
        <v/>
      </c>
      <c r="CD1405" s="32" t="str">
        <f t="shared" si="787"/>
        <v/>
      </c>
      <c r="CE1405" s="48"/>
      <c r="CF1405" s="32" t="str">
        <f t="shared" si="793"/>
        <v/>
      </c>
      <c r="CG1405" s="32" t="str">
        <f t="shared" si="794"/>
        <v/>
      </c>
      <c r="CH1405" s="48"/>
    </row>
    <row r="1406" spans="2:86" ht="30" customHeight="1" x14ac:dyDescent="0.2">
      <c r="B1406" s="155"/>
      <c r="C1406" s="117"/>
      <c r="D1406" s="53"/>
      <c r="E1406" s="68"/>
      <c r="F1406" s="54"/>
      <c r="G1406" s="54"/>
      <c r="H1406" s="55"/>
      <c r="I1406" s="71"/>
      <c r="J1406" s="73"/>
      <c r="K1406" s="56"/>
      <c r="L1406" s="76" t="str">
        <f t="shared" si="797"/>
        <v/>
      </c>
      <c r="M1406" s="77" t="str">
        <f t="shared" si="801"/>
        <v/>
      </c>
      <c r="N1406" s="130" t="str">
        <f t="shared" si="788"/>
        <v/>
      </c>
      <c r="O1406" s="131" t="str">
        <f t="shared" si="813"/>
        <v/>
      </c>
      <c r="P1406" s="131" t="str">
        <f t="shared" si="813"/>
        <v/>
      </c>
      <c r="Q1406" s="131" t="str">
        <f t="shared" si="813"/>
        <v/>
      </c>
      <c r="R1406" s="131" t="str">
        <f t="shared" si="813"/>
        <v/>
      </c>
      <c r="S1406" s="131" t="str">
        <f t="shared" si="813"/>
        <v/>
      </c>
      <c r="T1406" s="131" t="str">
        <f t="shared" si="813"/>
        <v/>
      </c>
      <c r="U1406" s="131" t="str">
        <f t="shared" si="813"/>
        <v/>
      </c>
      <c r="V1406" s="14"/>
      <c r="W1406" s="17" t="str">
        <f>IF(C1406="",IF(OR(AND($H1406&lt;&gt;"",C1406=""),AND($F1405=$F1406,$AK1406&lt;&gt;""),COUNTA($H$3:$H$100002)&gt;COUNTA($H$3:$H1406),$AE1406&lt;&gt;""),W1405,""),C1406)</f>
        <v/>
      </c>
      <c r="X1406" s="17" t="str">
        <f>IF(D1406="",IF(OR(AND($H1406&lt;&gt;"",D1406=""),AND($F1405=$F1406,$AK1406&lt;&gt;""),COUNTA($H$3:$H$100002)&gt;COUNTA($H$3:$H1406),$AE1406&lt;&gt;""),X1405,""),D1406)</f>
        <v/>
      </c>
      <c r="Y1406" s="17" t="str">
        <f>IF(E1406="",IF(OR(AND($H1406&lt;&gt;"",E1406=""),AND($F1405=$F1406,$AK1406&lt;&gt;""),COUNTA($H$3:$H$100002)&gt;COUNTA($H$3:$H1406),$AE1406&lt;&gt;""),Y1405,""),E1406)</f>
        <v/>
      </c>
      <c r="Z1406" s="27" t="str">
        <f t="shared" si="802"/>
        <v/>
      </c>
      <c r="AA1406" s="2" t="str">
        <f>IF(F1406="","",COUNTA($F$3:F1406))</f>
        <v/>
      </c>
      <c r="AB1406" s="3" t="str">
        <f>IF(F1406="","",IFERROR(IF(F1406&lt;&gt;"",IFERROR(INDEX(設定!$C$3:$C$303,MATCH(F1406,設定!$C$3:$C$303,0),0),INDEX(設定!$C$3:$C$303,MATCH("*"&amp;F1406&amp;"*",設定!$C$3:$C$303,0),0)),""),"エラー"))</f>
        <v/>
      </c>
      <c r="AC1406" s="2" t="str">
        <f>IF(G1406="","",COUNTA($G$3:G1406))</f>
        <v/>
      </c>
      <c r="AD1406" s="3" t="str">
        <f>IF(G1406="","",IFERROR(IF(G1406&lt;&gt;"",IFERROR(INDEX(設定!$C$3:$C$303,MATCH(G1406,設定!$C$3:$C$303,0),0),INDEX(設定!$C$3:$C$303,MATCH("*"&amp;G1406&amp;"*",設定!$C$3:$C$303,0),0)),""),"エラー"))</f>
        <v/>
      </c>
      <c r="AE1406" s="3" t="str">
        <f>IFERROR(IF(AB1406="",IF(AND(H1406&lt;&gt;"",F1406=""),INDEX(AB$3:AB1406,MATCH(MAX(AA$3:AA1406),AA$3:AA1406,0),0),""),AB1406),"")</f>
        <v/>
      </c>
      <c r="AF1406" s="3" t="str">
        <f>IFERROR(IF(AD1406="",IF(AND(H1406&lt;&gt;"",G1406=""),INDEX(AD$3:AD1406,MATCH(MAX(AC$3:AC1406),AC$3:AC1406,0),0),""),AD1406),"")</f>
        <v/>
      </c>
      <c r="AG1406" s="2" t="str">
        <f>IF(AH1406="","",IF(OR(AH1406=AH1405,AH1406=AH1407),IF(AND(E1406="",AB1406="",AG1405&lt;&gt;""),MAX($AG$3:AG1405),MAX($AG$3:AG1405)+1),IF(AH1405=AH1406,AG1405,MAX($AG$3:AG1405)+1)))</f>
        <v/>
      </c>
      <c r="AH1406" s="12" t="str">
        <f t="shared" si="789"/>
        <v/>
      </c>
      <c r="AI1406" s="12" t="str">
        <f t="shared" si="803"/>
        <v/>
      </c>
      <c r="AJ1406" s="13" t="str">
        <f t="shared" si="804"/>
        <v/>
      </c>
      <c r="AK1406" s="13" t="str">
        <f t="shared" si="805"/>
        <v/>
      </c>
      <c r="AL1406" s="13" t="str">
        <f>IF(OR(AJ1406="",COUNTIF($AH$3:AH1406,AH1406)&lt;&gt;COUNTIF(AH$3:AH$100002,AH1406)),"",SUMIF(AH$3:AH$100002,AH1406,AJ$3:AJ$100002))</f>
        <v/>
      </c>
      <c r="AM1406" s="13" t="str">
        <f>IF(OR(AK1406="",COUNTIF($AH$3:AH1406,AH1406)&lt;&gt;COUNTIF(AH$3:AH$100002,AH1406)),"",SUMIF(AH$3:AH$100002,AH1406,AK$3:AK$100002))</f>
        <v/>
      </c>
      <c r="AO1406" s="13" t="str">
        <f t="shared" si="790"/>
        <v/>
      </c>
      <c r="AP1406" s="13" t="str">
        <f t="shared" si="790"/>
        <v/>
      </c>
      <c r="AQ1406" s="13" t="str">
        <f t="shared" si="790"/>
        <v/>
      </c>
      <c r="AR1406" s="13" t="str">
        <f t="shared" si="790"/>
        <v/>
      </c>
      <c r="AS1406" s="13" t="str">
        <f t="shared" si="791"/>
        <v/>
      </c>
      <c r="AT1406" s="13" t="str">
        <f t="shared" si="791"/>
        <v/>
      </c>
      <c r="AU1406" s="13" t="str">
        <f t="shared" si="791"/>
        <v/>
      </c>
      <c r="AV1406" s="13" t="str">
        <f t="shared" si="791"/>
        <v/>
      </c>
      <c r="AW1406" s="86" t="str">
        <f t="shared" si="806"/>
        <v/>
      </c>
      <c r="AX1406" s="59" t="str">
        <f t="shared" si="807"/>
        <v/>
      </c>
      <c r="AY1406" s="63" t="str">
        <f>IF(OR($BR1406="",BH1406=""),"",COUNT($BR$3:$BR1406))</f>
        <v/>
      </c>
      <c r="AZ1406" s="13" t="str">
        <f>IF(OR($BR1406="",BI1406=""),"",COUNT($BR$3:$BR1406))</f>
        <v/>
      </c>
      <c r="BA1406" s="13" t="str">
        <f>IF(OR($BR1406="",BJ1406=""),"",COUNT($BR$3:$BR1406))</f>
        <v/>
      </c>
      <c r="BB1406" s="13" t="str">
        <f>IF(OR($BR1406="",BK1406=""),"",COUNT($BR$3:$BR1406))</f>
        <v/>
      </c>
      <c r="BC1406" s="13" t="str">
        <f>IF(OR($BR1406="",BL1406=""),"",COUNT($BR$3:$BR1406))</f>
        <v/>
      </c>
      <c r="BD1406" s="13" t="str">
        <f>IF(OR($BR1406="",BM1406=""),"",COUNT($BR$3:$BR1406))</f>
        <v/>
      </c>
      <c r="BE1406" s="13" t="str">
        <f>IF(OR($BR1406="",BN1406=""),"",COUNT($BR$3:$BR1406))</f>
        <v/>
      </c>
      <c r="BF1406" s="13" t="str">
        <f>IF(OR($BR1406="",BO1406=""),"",COUNT($BR$3:$BR1406))</f>
        <v/>
      </c>
      <c r="BG1406" s="66" t="str">
        <f>IF(Z1406="","",COUNT($Z$3:Z1406))</f>
        <v/>
      </c>
      <c r="BH1406" s="13" t="str">
        <f>IF(AO1406="","",IF(AO1406=BH$2,(SUMIF($BV$3:$BV1406,BH$2,$BW$3:$BW1406)-SUMIF($BX$3:$BX1406,BH$2,$BY$3:$BY1406))*AO$1,""))</f>
        <v/>
      </c>
      <c r="BI1406" s="13" t="str">
        <f>IF(AP1406="","",IF(AP1406=BI$2,(SUMIF($BV$3:$BV1406,BI$2,$BW$3:$BW1406)-SUMIF($BX$3:$BX1406,BI$2,$BY$3:$BY1406))*AP$1,""))</f>
        <v/>
      </c>
      <c r="BJ1406" s="13" t="str">
        <f>IF(AQ1406="","",IF(AQ1406=BJ$2,(SUMIF($BV$3:$BV1406,BJ$2,$BW$3:$BW1406)-SUMIF($BX$3:$BX1406,BJ$2,$BY$3:$BY1406))*AQ$1,""))</f>
        <v/>
      </c>
      <c r="BK1406" s="13" t="str">
        <f>IF(AR1406="","",IF(AR1406=BK$2,(SUMIF($BV$3:$BV1406,BK$2,$BW$3:$BW1406)-SUMIF($BX$3:$BX1406,BK$2,$BY$3:$BY1406))*AR$1,""))</f>
        <v/>
      </c>
      <c r="BL1406" s="13" t="str">
        <f>IF(AS1406="","",IF(AS1406=BL$2,(SUMIF($BV$3:$BV1406,BL$2,$BW$3:$BW1406)-SUMIF($BX$3:$BX1406,BL$2,$BY$3:$BY1406))*AS$1,""))</f>
        <v/>
      </c>
      <c r="BM1406" s="13" t="str">
        <f>IF(AT1406="","",IF(AT1406=BM$2,(SUMIF($BV$3:$BV1406,BM$2,$BW$3:$BW1406)-SUMIF($BX$3:$BX1406,BM$2,$BY$3:$BY1406))*AT$1,""))</f>
        <v/>
      </c>
      <c r="BN1406" s="13" t="str">
        <f>IF(AU1406="","",IF(AU1406=BN$2,(SUMIF($BV$3:$BV1406,BN$2,$BW$3:$BW1406)-SUMIF($BX$3:$BX1406,BN$2,$BY$3:$BY1406))*AU$1,""))</f>
        <v/>
      </c>
      <c r="BO1406" s="13" t="str">
        <f>IF(AV1406="","",IF(AV1406=BO$2,(SUMIF($BV$3:$BV1406,BO$2,$BW$3:$BW1406)-SUMIF($BX$3:$BX1406,BO$2,$BY$3:$BY1406))*AV$1,""))</f>
        <v/>
      </c>
      <c r="BP1406" s="69"/>
      <c r="BQ1406" s="13" t="str">
        <f t="shared" si="792"/>
        <v/>
      </c>
      <c r="BR1406" s="75" t="str">
        <f t="shared" si="808"/>
        <v/>
      </c>
      <c r="BS1406" s="33" t="str">
        <f t="shared" si="780"/>
        <v/>
      </c>
      <c r="BT1406" s="42" t="str">
        <f t="shared" si="781"/>
        <v/>
      </c>
      <c r="BU1406" s="38" t="str">
        <f t="shared" si="782"/>
        <v/>
      </c>
      <c r="BV1406" s="30" t="str">
        <f t="shared" si="809"/>
        <v/>
      </c>
      <c r="BW1406" s="36" t="str">
        <f t="shared" si="810"/>
        <v/>
      </c>
      <c r="BX1406" s="36" t="str">
        <f t="shared" si="811"/>
        <v/>
      </c>
      <c r="BY1406" s="45" t="str">
        <f t="shared" si="812"/>
        <v/>
      </c>
      <c r="BZ1406" s="12" t="str">
        <f t="shared" si="783"/>
        <v/>
      </c>
      <c r="CA1406" s="47" t="str">
        <f t="shared" si="784"/>
        <v/>
      </c>
      <c r="CB1406" s="32" t="str">
        <f t="shared" si="785"/>
        <v/>
      </c>
      <c r="CC1406" s="32" t="str">
        <f t="shared" si="786"/>
        <v/>
      </c>
      <c r="CD1406" s="32" t="str">
        <f t="shared" si="787"/>
        <v/>
      </c>
      <c r="CE1406" s="48"/>
      <c r="CF1406" s="32" t="str">
        <f t="shared" si="793"/>
        <v/>
      </c>
      <c r="CG1406" s="32" t="str">
        <f t="shared" si="794"/>
        <v/>
      </c>
      <c r="CH1406" s="48"/>
    </row>
    <row r="1407" spans="2:86" ht="30" customHeight="1" x14ac:dyDescent="0.2">
      <c r="B1407" s="155"/>
      <c r="C1407" s="117"/>
      <c r="D1407" s="53"/>
      <c r="E1407" s="68"/>
      <c r="F1407" s="54"/>
      <c r="G1407" s="54"/>
      <c r="H1407" s="55"/>
      <c r="I1407" s="71"/>
      <c r="J1407" s="73"/>
      <c r="K1407" s="56"/>
      <c r="L1407" s="76" t="str">
        <f t="shared" si="797"/>
        <v/>
      </c>
      <c r="M1407" s="77" t="str">
        <f t="shared" si="801"/>
        <v/>
      </c>
      <c r="N1407" s="130" t="str">
        <f t="shared" si="788"/>
        <v/>
      </c>
      <c r="O1407" s="131" t="str">
        <f t="shared" si="813"/>
        <v/>
      </c>
      <c r="P1407" s="131" t="str">
        <f t="shared" si="813"/>
        <v/>
      </c>
      <c r="Q1407" s="131" t="str">
        <f t="shared" si="813"/>
        <v/>
      </c>
      <c r="R1407" s="131" t="str">
        <f t="shared" si="813"/>
        <v/>
      </c>
      <c r="S1407" s="131" t="str">
        <f t="shared" si="813"/>
        <v/>
      </c>
      <c r="T1407" s="131" t="str">
        <f t="shared" si="813"/>
        <v/>
      </c>
      <c r="U1407" s="131" t="str">
        <f t="shared" si="813"/>
        <v/>
      </c>
      <c r="V1407" s="14"/>
      <c r="W1407" s="17" t="str">
        <f>IF(C1407="",IF(OR(AND($H1407&lt;&gt;"",C1407=""),AND($F1406=$F1407,$AK1407&lt;&gt;""),COUNTA($H$3:$H$100002)&gt;COUNTA($H$3:$H1407),$AE1407&lt;&gt;""),W1406,""),C1407)</f>
        <v/>
      </c>
      <c r="X1407" s="17" t="str">
        <f>IF(D1407="",IF(OR(AND($H1407&lt;&gt;"",D1407=""),AND($F1406=$F1407,$AK1407&lt;&gt;""),COUNTA($H$3:$H$100002)&gt;COUNTA($H$3:$H1407),$AE1407&lt;&gt;""),X1406,""),D1407)</f>
        <v/>
      </c>
      <c r="Y1407" s="17" t="str">
        <f>IF(E1407="",IF(OR(AND($H1407&lt;&gt;"",E1407=""),AND($F1406=$F1407,$AK1407&lt;&gt;""),COUNTA($H$3:$H$100002)&gt;COUNTA($H$3:$H1407),$AE1407&lt;&gt;""),Y1406,""),E1407)</f>
        <v/>
      </c>
      <c r="Z1407" s="27" t="str">
        <f t="shared" si="802"/>
        <v/>
      </c>
      <c r="AA1407" s="2" t="str">
        <f>IF(F1407="","",COUNTA($F$3:F1407))</f>
        <v/>
      </c>
      <c r="AB1407" s="3" t="str">
        <f>IF(F1407="","",IFERROR(IF(F1407&lt;&gt;"",IFERROR(INDEX(設定!$C$3:$C$303,MATCH(F1407,設定!$C$3:$C$303,0),0),INDEX(設定!$C$3:$C$303,MATCH("*"&amp;F1407&amp;"*",設定!$C$3:$C$303,0),0)),""),"エラー"))</f>
        <v/>
      </c>
      <c r="AC1407" s="2" t="str">
        <f>IF(G1407="","",COUNTA($G$3:G1407))</f>
        <v/>
      </c>
      <c r="AD1407" s="3" t="str">
        <f>IF(G1407="","",IFERROR(IF(G1407&lt;&gt;"",IFERROR(INDEX(設定!$C$3:$C$303,MATCH(G1407,設定!$C$3:$C$303,0),0),INDEX(設定!$C$3:$C$303,MATCH("*"&amp;G1407&amp;"*",設定!$C$3:$C$303,0),0)),""),"エラー"))</f>
        <v/>
      </c>
      <c r="AE1407" s="3" t="str">
        <f>IFERROR(IF(AB1407="",IF(AND(H1407&lt;&gt;"",F1407=""),INDEX(AB$3:AB1407,MATCH(MAX(AA$3:AA1407),AA$3:AA1407,0),0),""),AB1407),"")</f>
        <v/>
      </c>
      <c r="AF1407" s="3" t="str">
        <f>IFERROR(IF(AD1407="",IF(AND(H1407&lt;&gt;"",G1407=""),INDEX(AD$3:AD1407,MATCH(MAX(AC$3:AC1407),AC$3:AC1407,0),0),""),AD1407),"")</f>
        <v/>
      </c>
      <c r="AG1407" s="2" t="str">
        <f>IF(AH1407="","",IF(OR(AH1407=AH1406,AH1407=AH1408),IF(AND(E1407="",AB1407="",AG1406&lt;&gt;""),MAX($AG$3:AG1406),MAX($AG$3:AG1406)+1),IF(AH1406=AH1407,AG1406,MAX($AG$3:AG1406)+1)))</f>
        <v/>
      </c>
      <c r="AH1407" s="12" t="str">
        <f t="shared" si="789"/>
        <v/>
      </c>
      <c r="AI1407" s="12" t="str">
        <f t="shared" si="803"/>
        <v/>
      </c>
      <c r="AJ1407" s="13" t="str">
        <f t="shared" si="804"/>
        <v/>
      </c>
      <c r="AK1407" s="13" t="str">
        <f t="shared" si="805"/>
        <v/>
      </c>
      <c r="AL1407" s="13" t="str">
        <f>IF(OR(AJ1407="",COUNTIF($AH$3:AH1407,AH1407)&lt;&gt;COUNTIF(AH$3:AH$100002,AH1407)),"",SUMIF(AH$3:AH$100002,AH1407,AJ$3:AJ$100002))</f>
        <v/>
      </c>
      <c r="AM1407" s="13" t="str">
        <f>IF(OR(AK1407="",COUNTIF($AH$3:AH1407,AH1407)&lt;&gt;COUNTIF(AH$3:AH$100002,AH1407)),"",SUMIF(AH$3:AH$100002,AH1407,AK$3:AK$100002))</f>
        <v/>
      </c>
      <c r="AO1407" s="13" t="str">
        <f t="shared" si="790"/>
        <v/>
      </c>
      <c r="AP1407" s="13" t="str">
        <f t="shared" si="790"/>
        <v/>
      </c>
      <c r="AQ1407" s="13" t="str">
        <f t="shared" si="790"/>
        <v/>
      </c>
      <c r="AR1407" s="13" t="str">
        <f t="shared" si="790"/>
        <v/>
      </c>
      <c r="AS1407" s="13" t="str">
        <f t="shared" si="791"/>
        <v/>
      </c>
      <c r="AT1407" s="13" t="str">
        <f t="shared" si="791"/>
        <v/>
      </c>
      <c r="AU1407" s="13" t="str">
        <f t="shared" si="791"/>
        <v/>
      </c>
      <c r="AV1407" s="13" t="str">
        <f t="shared" si="791"/>
        <v/>
      </c>
      <c r="AW1407" s="86" t="str">
        <f t="shared" si="806"/>
        <v/>
      </c>
      <c r="AX1407" s="59" t="str">
        <f t="shared" si="807"/>
        <v/>
      </c>
      <c r="AY1407" s="63" t="str">
        <f>IF(OR($BR1407="",BH1407=""),"",COUNT($BR$3:$BR1407))</f>
        <v/>
      </c>
      <c r="AZ1407" s="13" t="str">
        <f>IF(OR($BR1407="",BI1407=""),"",COUNT($BR$3:$BR1407))</f>
        <v/>
      </c>
      <c r="BA1407" s="13" t="str">
        <f>IF(OR($BR1407="",BJ1407=""),"",COUNT($BR$3:$BR1407))</f>
        <v/>
      </c>
      <c r="BB1407" s="13" t="str">
        <f>IF(OR($BR1407="",BK1407=""),"",COUNT($BR$3:$BR1407))</f>
        <v/>
      </c>
      <c r="BC1407" s="13" t="str">
        <f>IF(OR($BR1407="",BL1407=""),"",COUNT($BR$3:$BR1407))</f>
        <v/>
      </c>
      <c r="BD1407" s="13" t="str">
        <f>IF(OR($BR1407="",BM1407=""),"",COUNT($BR$3:$BR1407))</f>
        <v/>
      </c>
      <c r="BE1407" s="13" t="str">
        <f>IF(OR($BR1407="",BN1407=""),"",COUNT($BR$3:$BR1407))</f>
        <v/>
      </c>
      <c r="BF1407" s="13" t="str">
        <f>IF(OR($BR1407="",BO1407=""),"",COUNT($BR$3:$BR1407))</f>
        <v/>
      </c>
      <c r="BG1407" s="66" t="str">
        <f>IF(Z1407="","",COUNT($Z$3:Z1407))</f>
        <v/>
      </c>
      <c r="BH1407" s="13" t="str">
        <f>IF(AO1407="","",IF(AO1407=BH$2,(SUMIF($BV$3:$BV1407,BH$2,$BW$3:$BW1407)-SUMIF($BX$3:$BX1407,BH$2,$BY$3:$BY1407))*AO$1,""))</f>
        <v/>
      </c>
      <c r="BI1407" s="13" t="str">
        <f>IF(AP1407="","",IF(AP1407=BI$2,(SUMIF($BV$3:$BV1407,BI$2,$BW$3:$BW1407)-SUMIF($BX$3:$BX1407,BI$2,$BY$3:$BY1407))*AP$1,""))</f>
        <v/>
      </c>
      <c r="BJ1407" s="13" t="str">
        <f>IF(AQ1407="","",IF(AQ1407=BJ$2,(SUMIF($BV$3:$BV1407,BJ$2,$BW$3:$BW1407)-SUMIF($BX$3:$BX1407,BJ$2,$BY$3:$BY1407))*AQ$1,""))</f>
        <v/>
      </c>
      <c r="BK1407" s="13" t="str">
        <f>IF(AR1407="","",IF(AR1407=BK$2,(SUMIF($BV$3:$BV1407,BK$2,$BW$3:$BW1407)-SUMIF($BX$3:$BX1407,BK$2,$BY$3:$BY1407))*AR$1,""))</f>
        <v/>
      </c>
      <c r="BL1407" s="13" t="str">
        <f>IF(AS1407="","",IF(AS1407=BL$2,(SUMIF($BV$3:$BV1407,BL$2,$BW$3:$BW1407)-SUMIF($BX$3:$BX1407,BL$2,$BY$3:$BY1407))*AS$1,""))</f>
        <v/>
      </c>
      <c r="BM1407" s="13" t="str">
        <f>IF(AT1407="","",IF(AT1407=BM$2,(SUMIF($BV$3:$BV1407,BM$2,$BW$3:$BW1407)-SUMIF($BX$3:$BX1407,BM$2,$BY$3:$BY1407))*AT$1,""))</f>
        <v/>
      </c>
      <c r="BN1407" s="13" t="str">
        <f>IF(AU1407="","",IF(AU1407=BN$2,(SUMIF($BV$3:$BV1407,BN$2,$BW$3:$BW1407)-SUMIF($BX$3:$BX1407,BN$2,$BY$3:$BY1407))*AU$1,""))</f>
        <v/>
      </c>
      <c r="BO1407" s="13" t="str">
        <f>IF(AV1407="","",IF(AV1407=BO$2,(SUMIF($BV$3:$BV1407,BO$2,$BW$3:$BW1407)-SUMIF($BX$3:$BX1407,BO$2,$BY$3:$BY1407))*AV$1,""))</f>
        <v/>
      </c>
      <c r="BP1407" s="69"/>
      <c r="BQ1407" s="13" t="str">
        <f t="shared" si="792"/>
        <v/>
      </c>
      <c r="BR1407" s="75" t="str">
        <f t="shared" si="808"/>
        <v/>
      </c>
      <c r="BS1407" s="33" t="str">
        <f t="shared" si="780"/>
        <v/>
      </c>
      <c r="BT1407" s="42" t="str">
        <f t="shared" si="781"/>
        <v/>
      </c>
      <c r="BU1407" s="38" t="str">
        <f t="shared" si="782"/>
        <v/>
      </c>
      <c r="BV1407" s="30" t="str">
        <f t="shared" si="809"/>
        <v/>
      </c>
      <c r="BW1407" s="36" t="str">
        <f t="shared" si="810"/>
        <v/>
      </c>
      <c r="BX1407" s="36" t="str">
        <f t="shared" si="811"/>
        <v/>
      </c>
      <c r="BY1407" s="45" t="str">
        <f t="shared" si="812"/>
        <v/>
      </c>
      <c r="BZ1407" s="12" t="str">
        <f t="shared" si="783"/>
        <v/>
      </c>
      <c r="CA1407" s="47" t="str">
        <f t="shared" si="784"/>
        <v/>
      </c>
      <c r="CB1407" s="32" t="str">
        <f t="shared" si="785"/>
        <v/>
      </c>
      <c r="CC1407" s="32" t="str">
        <f t="shared" si="786"/>
        <v/>
      </c>
      <c r="CD1407" s="32" t="str">
        <f t="shared" si="787"/>
        <v/>
      </c>
      <c r="CE1407" s="48"/>
      <c r="CF1407" s="32" t="str">
        <f t="shared" si="793"/>
        <v/>
      </c>
      <c r="CG1407" s="32" t="str">
        <f t="shared" si="794"/>
        <v/>
      </c>
      <c r="CH1407" s="48"/>
    </row>
    <row r="1408" spans="2:86" ht="30" customHeight="1" x14ac:dyDescent="0.2">
      <c r="B1408" s="155"/>
      <c r="C1408" s="117"/>
      <c r="D1408" s="53"/>
      <c r="E1408" s="68"/>
      <c r="F1408" s="54"/>
      <c r="G1408" s="54"/>
      <c r="H1408" s="55"/>
      <c r="I1408" s="71"/>
      <c r="J1408" s="73"/>
      <c r="K1408" s="56"/>
      <c r="L1408" s="76" t="str">
        <f t="shared" si="797"/>
        <v/>
      </c>
      <c r="M1408" s="77" t="str">
        <f t="shared" si="801"/>
        <v/>
      </c>
      <c r="N1408" s="130" t="str">
        <f t="shared" si="788"/>
        <v/>
      </c>
      <c r="O1408" s="131" t="str">
        <f t="shared" si="813"/>
        <v/>
      </c>
      <c r="P1408" s="131" t="str">
        <f t="shared" si="813"/>
        <v/>
      </c>
      <c r="Q1408" s="131" t="str">
        <f t="shared" si="813"/>
        <v/>
      </c>
      <c r="R1408" s="131" t="str">
        <f t="shared" si="813"/>
        <v/>
      </c>
      <c r="S1408" s="131" t="str">
        <f t="shared" si="813"/>
        <v/>
      </c>
      <c r="T1408" s="131" t="str">
        <f t="shared" si="813"/>
        <v/>
      </c>
      <c r="U1408" s="131" t="str">
        <f t="shared" si="813"/>
        <v/>
      </c>
      <c r="V1408" s="14"/>
      <c r="W1408" s="17" t="str">
        <f>IF(C1408="",IF(OR(AND($H1408&lt;&gt;"",C1408=""),AND($F1407=$F1408,$AK1408&lt;&gt;""),COUNTA($H$3:$H$100002)&gt;COUNTA($H$3:$H1408),$AE1408&lt;&gt;""),W1407,""),C1408)</f>
        <v/>
      </c>
      <c r="X1408" s="17" t="str">
        <f>IF(D1408="",IF(OR(AND($H1408&lt;&gt;"",D1408=""),AND($F1407=$F1408,$AK1408&lt;&gt;""),COUNTA($H$3:$H$100002)&gt;COUNTA($H$3:$H1408),$AE1408&lt;&gt;""),X1407,""),D1408)</f>
        <v/>
      </c>
      <c r="Y1408" s="17" t="str">
        <f>IF(E1408="",IF(OR(AND($H1408&lt;&gt;"",E1408=""),AND($F1407=$F1408,$AK1408&lt;&gt;""),COUNTA($H$3:$H$100002)&gt;COUNTA($H$3:$H1408),$AE1408&lt;&gt;""),Y1407,""),E1408)</f>
        <v/>
      </c>
      <c r="Z1408" s="27" t="str">
        <f t="shared" si="802"/>
        <v/>
      </c>
      <c r="AA1408" s="2" t="str">
        <f>IF(F1408="","",COUNTA($F$3:F1408))</f>
        <v/>
      </c>
      <c r="AB1408" s="3" t="str">
        <f>IF(F1408="","",IFERROR(IF(F1408&lt;&gt;"",IFERROR(INDEX(設定!$C$3:$C$303,MATCH(F1408,設定!$C$3:$C$303,0),0),INDEX(設定!$C$3:$C$303,MATCH("*"&amp;F1408&amp;"*",設定!$C$3:$C$303,0),0)),""),"エラー"))</f>
        <v/>
      </c>
      <c r="AC1408" s="2" t="str">
        <f>IF(G1408="","",COUNTA($G$3:G1408))</f>
        <v/>
      </c>
      <c r="AD1408" s="3" t="str">
        <f>IF(G1408="","",IFERROR(IF(G1408&lt;&gt;"",IFERROR(INDEX(設定!$C$3:$C$303,MATCH(G1408,設定!$C$3:$C$303,0),0),INDEX(設定!$C$3:$C$303,MATCH("*"&amp;G1408&amp;"*",設定!$C$3:$C$303,0),0)),""),"エラー"))</f>
        <v/>
      </c>
      <c r="AE1408" s="3" t="str">
        <f>IFERROR(IF(AB1408="",IF(AND(H1408&lt;&gt;"",F1408=""),INDEX(AB$3:AB1408,MATCH(MAX(AA$3:AA1408),AA$3:AA1408,0),0),""),AB1408),"")</f>
        <v/>
      </c>
      <c r="AF1408" s="3" t="str">
        <f>IFERROR(IF(AD1408="",IF(AND(H1408&lt;&gt;"",G1408=""),INDEX(AD$3:AD1408,MATCH(MAX(AC$3:AC1408),AC$3:AC1408,0),0),""),AD1408),"")</f>
        <v/>
      </c>
      <c r="AG1408" s="2" t="str">
        <f>IF(AH1408="","",IF(OR(AH1408=AH1407,AH1408=AH1409),IF(AND(E1408="",AB1408="",AG1407&lt;&gt;""),MAX($AG$3:AG1407),MAX($AG$3:AG1407)+1),IF(AH1407=AH1408,AG1407,MAX($AG$3:AG1407)+1)))</f>
        <v/>
      </c>
      <c r="AH1408" s="12" t="str">
        <f t="shared" si="789"/>
        <v/>
      </c>
      <c r="AI1408" s="12" t="str">
        <f t="shared" si="803"/>
        <v/>
      </c>
      <c r="AJ1408" s="13" t="str">
        <f t="shared" si="804"/>
        <v/>
      </c>
      <c r="AK1408" s="13" t="str">
        <f t="shared" si="805"/>
        <v/>
      </c>
      <c r="AL1408" s="13" t="str">
        <f>IF(OR(AJ1408="",COUNTIF($AH$3:AH1408,AH1408)&lt;&gt;COUNTIF(AH$3:AH$100002,AH1408)),"",SUMIF(AH$3:AH$100002,AH1408,AJ$3:AJ$100002))</f>
        <v/>
      </c>
      <c r="AM1408" s="13" t="str">
        <f>IF(OR(AK1408="",COUNTIF($AH$3:AH1408,AH1408)&lt;&gt;COUNTIF(AH$3:AH$100002,AH1408)),"",SUMIF(AH$3:AH$100002,AH1408,AK$3:AK$100002))</f>
        <v/>
      </c>
      <c r="AO1408" s="13" t="str">
        <f t="shared" si="790"/>
        <v/>
      </c>
      <c r="AP1408" s="13" t="str">
        <f t="shared" si="790"/>
        <v/>
      </c>
      <c r="AQ1408" s="13" t="str">
        <f t="shared" si="790"/>
        <v/>
      </c>
      <c r="AR1408" s="13" t="str">
        <f t="shared" si="790"/>
        <v/>
      </c>
      <c r="AS1408" s="13" t="str">
        <f t="shared" si="791"/>
        <v/>
      </c>
      <c r="AT1408" s="13" t="str">
        <f t="shared" si="791"/>
        <v/>
      </c>
      <c r="AU1408" s="13" t="str">
        <f t="shared" si="791"/>
        <v/>
      </c>
      <c r="AV1408" s="13" t="str">
        <f t="shared" si="791"/>
        <v/>
      </c>
      <c r="AW1408" s="86" t="str">
        <f t="shared" si="806"/>
        <v/>
      </c>
      <c r="AX1408" s="59" t="str">
        <f t="shared" si="807"/>
        <v/>
      </c>
      <c r="AY1408" s="63" t="str">
        <f>IF(OR($BR1408="",BH1408=""),"",COUNT($BR$3:$BR1408))</f>
        <v/>
      </c>
      <c r="AZ1408" s="13" t="str">
        <f>IF(OR($BR1408="",BI1408=""),"",COUNT($BR$3:$BR1408))</f>
        <v/>
      </c>
      <c r="BA1408" s="13" t="str">
        <f>IF(OR($BR1408="",BJ1408=""),"",COUNT($BR$3:$BR1408))</f>
        <v/>
      </c>
      <c r="BB1408" s="13" t="str">
        <f>IF(OR($BR1408="",BK1408=""),"",COUNT($BR$3:$BR1408))</f>
        <v/>
      </c>
      <c r="BC1408" s="13" t="str">
        <f>IF(OR($BR1408="",BL1408=""),"",COUNT($BR$3:$BR1408))</f>
        <v/>
      </c>
      <c r="BD1408" s="13" t="str">
        <f>IF(OR($BR1408="",BM1408=""),"",COUNT($BR$3:$BR1408))</f>
        <v/>
      </c>
      <c r="BE1408" s="13" t="str">
        <f>IF(OR($BR1408="",BN1408=""),"",COUNT($BR$3:$BR1408))</f>
        <v/>
      </c>
      <c r="BF1408" s="13" t="str">
        <f>IF(OR($BR1408="",BO1408=""),"",COUNT($BR$3:$BR1408))</f>
        <v/>
      </c>
      <c r="BG1408" s="66" t="str">
        <f>IF(Z1408="","",COUNT($Z$3:Z1408))</f>
        <v/>
      </c>
      <c r="BH1408" s="13" t="str">
        <f>IF(AO1408="","",IF(AO1408=BH$2,(SUMIF($BV$3:$BV1408,BH$2,$BW$3:$BW1408)-SUMIF($BX$3:$BX1408,BH$2,$BY$3:$BY1408))*AO$1,""))</f>
        <v/>
      </c>
      <c r="BI1408" s="13" t="str">
        <f>IF(AP1408="","",IF(AP1408=BI$2,(SUMIF($BV$3:$BV1408,BI$2,$BW$3:$BW1408)-SUMIF($BX$3:$BX1408,BI$2,$BY$3:$BY1408))*AP$1,""))</f>
        <v/>
      </c>
      <c r="BJ1408" s="13" t="str">
        <f>IF(AQ1408="","",IF(AQ1408=BJ$2,(SUMIF($BV$3:$BV1408,BJ$2,$BW$3:$BW1408)-SUMIF($BX$3:$BX1408,BJ$2,$BY$3:$BY1408))*AQ$1,""))</f>
        <v/>
      </c>
      <c r="BK1408" s="13" t="str">
        <f>IF(AR1408="","",IF(AR1408=BK$2,(SUMIF($BV$3:$BV1408,BK$2,$BW$3:$BW1408)-SUMIF($BX$3:$BX1408,BK$2,$BY$3:$BY1408))*AR$1,""))</f>
        <v/>
      </c>
      <c r="BL1408" s="13" t="str">
        <f>IF(AS1408="","",IF(AS1408=BL$2,(SUMIF($BV$3:$BV1408,BL$2,$BW$3:$BW1408)-SUMIF($BX$3:$BX1408,BL$2,$BY$3:$BY1408))*AS$1,""))</f>
        <v/>
      </c>
      <c r="BM1408" s="13" t="str">
        <f>IF(AT1408="","",IF(AT1408=BM$2,(SUMIF($BV$3:$BV1408,BM$2,$BW$3:$BW1408)-SUMIF($BX$3:$BX1408,BM$2,$BY$3:$BY1408))*AT$1,""))</f>
        <v/>
      </c>
      <c r="BN1408" s="13" t="str">
        <f>IF(AU1408="","",IF(AU1408=BN$2,(SUMIF($BV$3:$BV1408,BN$2,$BW$3:$BW1408)-SUMIF($BX$3:$BX1408,BN$2,$BY$3:$BY1408))*AU$1,""))</f>
        <v/>
      </c>
      <c r="BO1408" s="13" t="str">
        <f>IF(AV1408="","",IF(AV1408=BO$2,(SUMIF($BV$3:$BV1408,BO$2,$BW$3:$BW1408)-SUMIF($BX$3:$BX1408,BO$2,$BY$3:$BY1408))*AV$1,""))</f>
        <v/>
      </c>
      <c r="BP1408" s="69"/>
      <c r="BQ1408" s="13" t="str">
        <f t="shared" si="792"/>
        <v/>
      </c>
      <c r="BR1408" s="75" t="str">
        <f t="shared" si="808"/>
        <v/>
      </c>
      <c r="BS1408" s="33" t="str">
        <f t="shared" si="780"/>
        <v/>
      </c>
      <c r="BT1408" s="42" t="str">
        <f t="shared" si="781"/>
        <v/>
      </c>
      <c r="BU1408" s="38" t="str">
        <f t="shared" si="782"/>
        <v/>
      </c>
      <c r="BV1408" s="30" t="str">
        <f t="shared" si="809"/>
        <v/>
      </c>
      <c r="BW1408" s="36" t="str">
        <f t="shared" si="810"/>
        <v/>
      </c>
      <c r="BX1408" s="36" t="str">
        <f t="shared" si="811"/>
        <v/>
      </c>
      <c r="BY1408" s="45" t="str">
        <f t="shared" si="812"/>
        <v/>
      </c>
      <c r="BZ1408" s="12" t="str">
        <f t="shared" si="783"/>
        <v/>
      </c>
      <c r="CA1408" s="47" t="str">
        <f t="shared" si="784"/>
        <v/>
      </c>
      <c r="CB1408" s="32" t="str">
        <f t="shared" si="785"/>
        <v/>
      </c>
      <c r="CC1408" s="32" t="str">
        <f t="shared" si="786"/>
        <v/>
      </c>
      <c r="CD1408" s="32" t="str">
        <f t="shared" si="787"/>
        <v/>
      </c>
      <c r="CE1408" s="48"/>
      <c r="CF1408" s="32" t="str">
        <f t="shared" si="793"/>
        <v/>
      </c>
      <c r="CG1408" s="32" t="str">
        <f t="shared" si="794"/>
        <v/>
      </c>
      <c r="CH1408" s="48"/>
    </row>
    <row r="1409" spans="2:86" ht="30" customHeight="1" x14ac:dyDescent="0.2">
      <c r="B1409" s="155"/>
      <c r="C1409" s="117"/>
      <c r="D1409" s="53"/>
      <c r="E1409" s="68"/>
      <c r="F1409" s="54"/>
      <c r="G1409" s="54"/>
      <c r="H1409" s="55"/>
      <c r="I1409" s="71"/>
      <c r="J1409" s="73"/>
      <c r="K1409" s="56"/>
      <c r="L1409" s="76" t="str">
        <f t="shared" si="797"/>
        <v/>
      </c>
      <c r="M1409" s="77" t="str">
        <f t="shared" si="801"/>
        <v/>
      </c>
      <c r="N1409" s="130" t="str">
        <f t="shared" si="788"/>
        <v/>
      </c>
      <c r="O1409" s="131" t="str">
        <f t="shared" si="813"/>
        <v/>
      </c>
      <c r="P1409" s="131" t="str">
        <f t="shared" si="813"/>
        <v/>
      </c>
      <c r="Q1409" s="131" t="str">
        <f t="shared" si="813"/>
        <v/>
      </c>
      <c r="R1409" s="131" t="str">
        <f t="shared" si="813"/>
        <v/>
      </c>
      <c r="S1409" s="131" t="str">
        <f t="shared" si="813"/>
        <v/>
      </c>
      <c r="T1409" s="131" t="str">
        <f t="shared" si="813"/>
        <v/>
      </c>
      <c r="U1409" s="131" t="str">
        <f t="shared" si="813"/>
        <v/>
      </c>
      <c r="V1409" s="14"/>
      <c r="W1409" s="17" t="str">
        <f>IF(C1409="",IF(OR(AND($H1409&lt;&gt;"",C1409=""),AND($F1408=$F1409,$AK1409&lt;&gt;""),COUNTA($H$3:$H$100002)&gt;COUNTA($H$3:$H1409),$AE1409&lt;&gt;""),W1408,""),C1409)</f>
        <v/>
      </c>
      <c r="X1409" s="17" t="str">
        <f>IF(D1409="",IF(OR(AND($H1409&lt;&gt;"",D1409=""),AND($F1408=$F1409,$AK1409&lt;&gt;""),COUNTA($H$3:$H$100002)&gt;COUNTA($H$3:$H1409),$AE1409&lt;&gt;""),X1408,""),D1409)</f>
        <v/>
      </c>
      <c r="Y1409" s="17" t="str">
        <f>IF(E1409="",IF(OR(AND($H1409&lt;&gt;"",E1409=""),AND($F1408=$F1409,$AK1409&lt;&gt;""),COUNTA($H$3:$H$100002)&gt;COUNTA($H$3:$H1409),$AE1409&lt;&gt;""),Y1408,""),E1409)</f>
        <v/>
      </c>
      <c r="Z1409" s="27" t="str">
        <f t="shared" si="802"/>
        <v/>
      </c>
      <c r="AA1409" s="2" t="str">
        <f>IF(F1409="","",COUNTA($F$3:F1409))</f>
        <v/>
      </c>
      <c r="AB1409" s="3" t="str">
        <f>IF(F1409="","",IFERROR(IF(F1409&lt;&gt;"",IFERROR(INDEX(設定!$C$3:$C$303,MATCH(F1409,設定!$C$3:$C$303,0),0),INDEX(設定!$C$3:$C$303,MATCH("*"&amp;F1409&amp;"*",設定!$C$3:$C$303,0),0)),""),"エラー"))</f>
        <v/>
      </c>
      <c r="AC1409" s="2" t="str">
        <f>IF(G1409="","",COUNTA($G$3:G1409))</f>
        <v/>
      </c>
      <c r="AD1409" s="3" t="str">
        <f>IF(G1409="","",IFERROR(IF(G1409&lt;&gt;"",IFERROR(INDEX(設定!$C$3:$C$303,MATCH(G1409,設定!$C$3:$C$303,0),0),INDEX(設定!$C$3:$C$303,MATCH("*"&amp;G1409&amp;"*",設定!$C$3:$C$303,0),0)),""),"エラー"))</f>
        <v/>
      </c>
      <c r="AE1409" s="3" t="str">
        <f>IFERROR(IF(AB1409="",IF(AND(H1409&lt;&gt;"",F1409=""),INDEX(AB$3:AB1409,MATCH(MAX(AA$3:AA1409),AA$3:AA1409,0),0),""),AB1409),"")</f>
        <v/>
      </c>
      <c r="AF1409" s="3" t="str">
        <f>IFERROR(IF(AD1409="",IF(AND(H1409&lt;&gt;"",G1409=""),INDEX(AD$3:AD1409,MATCH(MAX(AC$3:AC1409),AC$3:AC1409,0),0),""),AD1409),"")</f>
        <v/>
      </c>
      <c r="AG1409" s="2" t="str">
        <f>IF(AH1409="","",IF(OR(AH1409=AH1408,AH1409=AH1410),IF(AND(E1409="",AB1409="",AG1408&lt;&gt;""),MAX($AG$3:AG1408),MAX($AG$3:AG1408)+1),IF(AH1408=AH1409,AG1408,MAX($AG$3:AG1408)+1)))</f>
        <v/>
      </c>
      <c r="AH1409" s="12" t="str">
        <f t="shared" si="789"/>
        <v/>
      </c>
      <c r="AI1409" s="12" t="str">
        <f t="shared" si="803"/>
        <v/>
      </c>
      <c r="AJ1409" s="13" t="str">
        <f t="shared" si="804"/>
        <v/>
      </c>
      <c r="AK1409" s="13" t="str">
        <f t="shared" si="805"/>
        <v/>
      </c>
      <c r="AL1409" s="13" t="str">
        <f>IF(OR(AJ1409="",COUNTIF($AH$3:AH1409,AH1409)&lt;&gt;COUNTIF(AH$3:AH$100002,AH1409)),"",SUMIF(AH$3:AH$100002,AH1409,AJ$3:AJ$100002))</f>
        <v/>
      </c>
      <c r="AM1409" s="13" t="str">
        <f>IF(OR(AK1409="",COUNTIF($AH$3:AH1409,AH1409)&lt;&gt;COUNTIF(AH$3:AH$100002,AH1409)),"",SUMIF(AH$3:AH$100002,AH1409,AK$3:AK$100002))</f>
        <v/>
      </c>
      <c r="AO1409" s="13" t="str">
        <f t="shared" si="790"/>
        <v/>
      </c>
      <c r="AP1409" s="13" t="str">
        <f t="shared" si="790"/>
        <v/>
      </c>
      <c r="AQ1409" s="13" t="str">
        <f t="shared" si="790"/>
        <v/>
      </c>
      <c r="AR1409" s="13" t="str">
        <f t="shared" si="790"/>
        <v/>
      </c>
      <c r="AS1409" s="13" t="str">
        <f t="shared" si="791"/>
        <v/>
      </c>
      <c r="AT1409" s="13" t="str">
        <f t="shared" si="791"/>
        <v/>
      </c>
      <c r="AU1409" s="13" t="str">
        <f t="shared" si="791"/>
        <v/>
      </c>
      <c r="AV1409" s="13" t="str">
        <f t="shared" si="791"/>
        <v/>
      </c>
      <c r="AW1409" s="86" t="str">
        <f t="shared" si="806"/>
        <v/>
      </c>
      <c r="AX1409" s="59" t="str">
        <f t="shared" si="807"/>
        <v/>
      </c>
      <c r="AY1409" s="63" t="str">
        <f>IF(OR($BR1409="",BH1409=""),"",COUNT($BR$3:$BR1409))</f>
        <v/>
      </c>
      <c r="AZ1409" s="13" t="str">
        <f>IF(OR($BR1409="",BI1409=""),"",COUNT($BR$3:$BR1409))</f>
        <v/>
      </c>
      <c r="BA1409" s="13" t="str">
        <f>IF(OR($BR1409="",BJ1409=""),"",COUNT($BR$3:$BR1409))</f>
        <v/>
      </c>
      <c r="BB1409" s="13" t="str">
        <f>IF(OR($BR1409="",BK1409=""),"",COUNT($BR$3:$BR1409))</f>
        <v/>
      </c>
      <c r="BC1409" s="13" t="str">
        <f>IF(OR($BR1409="",BL1409=""),"",COUNT($BR$3:$BR1409))</f>
        <v/>
      </c>
      <c r="BD1409" s="13" t="str">
        <f>IF(OR($BR1409="",BM1409=""),"",COUNT($BR$3:$BR1409))</f>
        <v/>
      </c>
      <c r="BE1409" s="13" t="str">
        <f>IF(OR($BR1409="",BN1409=""),"",COUNT($BR$3:$BR1409))</f>
        <v/>
      </c>
      <c r="BF1409" s="13" t="str">
        <f>IF(OR($BR1409="",BO1409=""),"",COUNT($BR$3:$BR1409))</f>
        <v/>
      </c>
      <c r="BG1409" s="66" t="str">
        <f>IF(Z1409="","",COUNT($Z$3:Z1409))</f>
        <v/>
      </c>
      <c r="BH1409" s="13" t="str">
        <f>IF(AO1409="","",IF(AO1409=BH$2,(SUMIF($BV$3:$BV1409,BH$2,$BW$3:$BW1409)-SUMIF($BX$3:$BX1409,BH$2,$BY$3:$BY1409))*AO$1,""))</f>
        <v/>
      </c>
      <c r="BI1409" s="13" t="str">
        <f>IF(AP1409="","",IF(AP1409=BI$2,(SUMIF($BV$3:$BV1409,BI$2,$BW$3:$BW1409)-SUMIF($BX$3:$BX1409,BI$2,$BY$3:$BY1409))*AP$1,""))</f>
        <v/>
      </c>
      <c r="BJ1409" s="13" t="str">
        <f>IF(AQ1409="","",IF(AQ1409=BJ$2,(SUMIF($BV$3:$BV1409,BJ$2,$BW$3:$BW1409)-SUMIF($BX$3:$BX1409,BJ$2,$BY$3:$BY1409))*AQ$1,""))</f>
        <v/>
      </c>
      <c r="BK1409" s="13" t="str">
        <f>IF(AR1409="","",IF(AR1409=BK$2,(SUMIF($BV$3:$BV1409,BK$2,$BW$3:$BW1409)-SUMIF($BX$3:$BX1409,BK$2,$BY$3:$BY1409))*AR$1,""))</f>
        <v/>
      </c>
      <c r="BL1409" s="13" t="str">
        <f>IF(AS1409="","",IF(AS1409=BL$2,(SUMIF($BV$3:$BV1409,BL$2,$BW$3:$BW1409)-SUMIF($BX$3:$BX1409,BL$2,$BY$3:$BY1409))*AS$1,""))</f>
        <v/>
      </c>
      <c r="BM1409" s="13" t="str">
        <f>IF(AT1409="","",IF(AT1409=BM$2,(SUMIF($BV$3:$BV1409,BM$2,$BW$3:$BW1409)-SUMIF($BX$3:$BX1409,BM$2,$BY$3:$BY1409))*AT$1,""))</f>
        <v/>
      </c>
      <c r="BN1409" s="13" t="str">
        <f>IF(AU1409="","",IF(AU1409=BN$2,(SUMIF($BV$3:$BV1409,BN$2,$BW$3:$BW1409)-SUMIF($BX$3:$BX1409,BN$2,$BY$3:$BY1409))*AU$1,""))</f>
        <v/>
      </c>
      <c r="BO1409" s="13" t="str">
        <f>IF(AV1409="","",IF(AV1409=BO$2,(SUMIF($BV$3:$BV1409,BO$2,$BW$3:$BW1409)-SUMIF($BX$3:$BX1409,BO$2,$BY$3:$BY1409))*AV$1,""))</f>
        <v/>
      </c>
      <c r="BP1409" s="69"/>
      <c r="BQ1409" s="13" t="str">
        <f t="shared" si="792"/>
        <v/>
      </c>
      <c r="BR1409" s="75" t="str">
        <f t="shared" si="808"/>
        <v/>
      </c>
      <c r="BS1409" s="33" t="str">
        <f t="shared" si="780"/>
        <v/>
      </c>
      <c r="BT1409" s="42" t="str">
        <f t="shared" si="781"/>
        <v/>
      </c>
      <c r="BU1409" s="38" t="str">
        <f t="shared" si="782"/>
        <v/>
      </c>
      <c r="BV1409" s="30" t="str">
        <f t="shared" si="809"/>
        <v/>
      </c>
      <c r="BW1409" s="36" t="str">
        <f t="shared" si="810"/>
        <v/>
      </c>
      <c r="BX1409" s="36" t="str">
        <f t="shared" si="811"/>
        <v/>
      </c>
      <c r="BY1409" s="45" t="str">
        <f t="shared" si="812"/>
        <v/>
      </c>
      <c r="BZ1409" s="12" t="str">
        <f t="shared" si="783"/>
        <v/>
      </c>
      <c r="CA1409" s="47" t="str">
        <f t="shared" si="784"/>
        <v/>
      </c>
      <c r="CB1409" s="32" t="str">
        <f t="shared" si="785"/>
        <v/>
      </c>
      <c r="CC1409" s="32" t="str">
        <f t="shared" si="786"/>
        <v/>
      </c>
      <c r="CD1409" s="32" t="str">
        <f t="shared" si="787"/>
        <v/>
      </c>
      <c r="CE1409" s="48"/>
      <c r="CF1409" s="32" t="str">
        <f t="shared" si="793"/>
        <v/>
      </c>
      <c r="CG1409" s="32" t="str">
        <f t="shared" si="794"/>
        <v/>
      </c>
      <c r="CH1409" s="48"/>
    </row>
    <row r="1410" spans="2:86" ht="30" customHeight="1" x14ac:dyDescent="0.2">
      <c r="B1410" s="155"/>
      <c r="C1410" s="117"/>
      <c r="D1410" s="53"/>
      <c r="E1410" s="68"/>
      <c r="F1410" s="54"/>
      <c r="G1410" s="54"/>
      <c r="H1410" s="55"/>
      <c r="I1410" s="71"/>
      <c r="J1410" s="73"/>
      <c r="K1410" s="56"/>
      <c r="L1410" s="76" t="str">
        <f t="shared" si="797"/>
        <v/>
      </c>
      <c r="M1410" s="77" t="str">
        <f t="shared" si="801"/>
        <v/>
      </c>
      <c r="N1410" s="130" t="str">
        <f t="shared" si="788"/>
        <v/>
      </c>
      <c r="O1410" s="131" t="str">
        <f t="shared" si="813"/>
        <v/>
      </c>
      <c r="P1410" s="131" t="str">
        <f t="shared" si="813"/>
        <v/>
      </c>
      <c r="Q1410" s="131" t="str">
        <f t="shared" si="813"/>
        <v/>
      </c>
      <c r="R1410" s="131" t="str">
        <f t="shared" si="813"/>
        <v/>
      </c>
      <c r="S1410" s="131" t="str">
        <f t="shared" si="813"/>
        <v/>
      </c>
      <c r="T1410" s="131" t="str">
        <f t="shared" si="813"/>
        <v/>
      </c>
      <c r="U1410" s="131" t="str">
        <f t="shared" si="813"/>
        <v/>
      </c>
      <c r="V1410" s="14"/>
      <c r="W1410" s="17" t="str">
        <f>IF(C1410="",IF(OR(AND($H1410&lt;&gt;"",C1410=""),AND($F1409=$F1410,$AK1410&lt;&gt;""),COUNTA($H$3:$H$100002)&gt;COUNTA($H$3:$H1410),$AE1410&lt;&gt;""),W1409,""),C1410)</f>
        <v/>
      </c>
      <c r="X1410" s="17" t="str">
        <f>IF(D1410="",IF(OR(AND($H1410&lt;&gt;"",D1410=""),AND($F1409=$F1410,$AK1410&lt;&gt;""),COUNTA($H$3:$H$100002)&gt;COUNTA($H$3:$H1410),$AE1410&lt;&gt;""),X1409,""),D1410)</f>
        <v/>
      </c>
      <c r="Y1410" s="17" t="str">
        <f>IF(E1410="",IF(OR(AND($H1410&lt;&gt;"",E1410=""),AND($F1409=$F1410,$AK1410&lt;&gt;""),COUNTA($H$3:$H$100002)&gt;COUNTA($H$3:$H1410),$AE1410&lt;&gt;""),Y1409,""),E1410)</f>
        <v/>
      </c>
      <c r="Z1410" s="27" t="str">
        <f t="shared" si="802"/>
        <v/>
      </c>
      <c r="AA1410" s="2" t="str">
        <f>IF(F1410="","",COUNTA($F$3:F1410))</f>
        <v/>
      </c>
      <c r="AB1410" s="3" t="str">
        <f>IF(F1410="","",IFERROR(IF(F1410&lt;&gt;"",IFERROR(INDEX(設定!$C$3:$C$303,MATCH(F1410,設定!$C$3:$C$303,0),0),INDEX(設定!$C$3:$C$303,MATCH("*"&amp;F1410&amp;"*",設定!$C$3:$C$303,0),0)),""),"エラー"))</f>
        <v/>
      </c>
      <c r="AC1410" s="2" t="str">
        <f>IF(G1410="","",COUNTA($G$3:G1410))</f>
        <v/>
      </c>
      <c r="AD1410" s="3" t="str">
        <f>IF(G1410="","",IFERROR(IF(G1410&lt;&gt;"",IFERROR(INDEX(設定!$C$3:$C$303,MATCH(G1410,設定!$C$3:$C$303,0),0),INDEX(設定!$C$3:$C$303,MATCH("*"&amp;G1410&amp;"*",設定!$C$3:$C$303,0),0)),""),"エラー"))</f>
        <v/>
      </c>
      <c r="AE1410" s="3" t="str">
        <f>IFERROR(IF(AB1410="",IF(AND(H1410&lt;&gt;"",F1410=""),INDEX(AB$3:AB1410,MATCH(MAX(AA$3:AA1410),AA$3:AA1410,0),0),""),AB1410),"")</f>
        <v/>
      </c>
      <c r="AF1410" s="3" t="str">
        <f>IFERROR(IF(AD1410="",IF(AND(H1410&lt;&gt;"",G1410=""),INDEX(AD$3:AD1410,MATCH(MAX(AC$3:AC1410),AC$3:AC1410,0),0),""),AD1410),"")</f>
        <v/>
      </c>
      <c r="AG1410" s="2" t="str">
        <f>IF(AH1410="","",IF(OR(AH1410=AH1409,AH1410=AH1411),IF(AND(E1410="",AB1410="",AG1409&lt;&gt;""),MAX($AG$3:AG1409),MAX($AG$3:AG1409)+1),IF(AH1409=AH1410,AG1409,MAX($AG$3:AG1409)+1)))</f>
        <v/>
      </c>
      <c r="AH1410" s="12" t="str">
        <f t="shared" si="789"/>
        <v/>
      </c>
      <c r="AI1410" s="12" t="str">
        <f t="shared" si="803"/>
        <v/>
      </c>
      <c r="AJ1410" s="13" t="str">
        <f t="shared" si="804"/>
        <v/>
      </c>
      <c r="AK1410" s="13" t="str">
        <f t="shared" si="805"/>
        <v/>
      </c>
      <c r="AL1410" s="13" t="str">
        <f>IF(OR(AJ1410="",COUNTIF($AH$3:AH1410,AH1410)&lt;&gt;COUNTIF(AH$3:AH$100002,AH1410)),"",SUMIF(AH$3:AH$100002,AH1410,AJ$3:AJ$100002))</f>
        <v/>
      </c>
      <c r="AM1410" s="13" t="str">
        <f>IF(OR(AK1410="",COUNTIF($AH$3:AH1410,AH1410)&lt;&gt;COUNTIF(AH$3:AH$100002,AH1410)),"",SUMIF(AH$3:AH$100002,AH1410,AK$3:AK$100002))</f>
        <v/>
      </c>
      <c r="AO1410" s="13" t="str">
        <f t="shared" si="790"/>
        <v/>
      </c>
      <c r="AP1410" s="13" t="str">
        <f t="shared" si="790"/>
        <v/>
      </c>
      <c r="AQ1410" s="13" t="str">
        <f t="shared" si="790"/>
        <v/>
      </c>
      <c r="AR1410" s="13" t="str">
        <f t="shared" si="790"/>
        <v/>
      </c>
      <c r="AS1410" s="13" t="str">
        <f t="shared" si="791"/>
        <v/>
      </c>
      <c r="AT1410" s="13" t="str">
        <f t="shared" si="791"/>
        <v/>
      </c>
      <c r="AU1410" s="13" t="str">
        <f t="shared" si="791"/>
        <v/>
      </c>
      <c r="AV1410" s="13" t="str">
        <f t="shared" si="791"/>
        <v/>
      </c>
      <c r="AW1410" s="86" t="str">
        <f t="shared" si="806"/>
        <v/>
      </c>
      <c r="AX1410" s="59" t="str">
        <f t="shared" si="807"/>
        <v/>
      </c>
      <c r="AY1410" s="63" t="str">
        <f>IF(OR($BR1410="",BH1410=""),"",COUNT($BR$3:$BR1410))</f>
        <v/>
      </c>
      <c r="AZ1410" s="13" t="str">
        <f>IF(OR($BR1410="",BI1410=""),"",COUNT($BR$3:$BR1410))</f>
        <v/>
      </c>
      <c r="BA1410" s="13" t="str">
        <f>IF(OR($BR1410="",BJ1410=""),"",COUNT($BR$3:$BR1410))</f>
        <v/>
      </c>
      <c r="BB1410" s="13" t="str">
        <f>IF(OR($BR1410="",BK1410=""),"",COUNT($BR$3:$BR1410))</f>
        <v/>
      </c>
      <c r="BC1410" s="13" t="str">
        <f>IF(OR($BR1410="",BL1410=""),"",COUNT($BR$3:$BR1410))</f>
        <v/>
      </c>
      <c r="BD1410" s="13" t="str">
        <f>IF(OR($BR1410="",BM1410=""),"",COUNT($BR$3:$BR1410))</f>
        <v/>
      </c>
      <c r="BE1410" s="13" t="str">
        <f>IF(OR($BR1410="",BN1410=""),"",COUNT($BR$3:$BR1410))</f>
        <v/>
      </c>
      <c r="BF1410" s="13" t="str">
        <f>IF(OR($BR1410="",BO1410=""),"",COUNT($BR$3:$BR1410))</f>
        <v/>
      </c>
      <c r="BG1410" s="66" t="str">
        <f>IF(Z1410="","",COUNT($Z$3:Z1410))</f>
        <v/>
      </c>
      <c r="BH1410" s="13" t="str">
        <f>IF(AO1410="","",IF(AO1410=BH$2,(SUMIF($BV$3:$BV1410,BH$2,$BW$3:$BW1410)-SUMIF($BX$3:$BX1410,BH$2,$BY$3:$BY1410))*AO$1,""))</f>
        <v/>
      </c>
      <c r="BI1410" s="13" t="str">
        <f>IF(AP1410="","",IF(AP1410=BI$2,(SUMIF($BV$3:$BV1410,BI$2,$BW$3:$BW1410)-SUMIF($BX$3:$BX1410,BI$2,$BY$3:$BY1410))*AP$1,""))</f>
        <v/>
      </c>
      <c r="BJ1410" s="13" t="str">
        <f>IF(AQ1410="","",IF(AQ1410=BJ$2,(SUMIF($BV$3:$BV1410,BJ$2,$BW$3:$BW1410)-SUMIF($BX$3:$BX1410,BJ$2,$BY$3:$BY1410))*AQ$1,""))</f>
        <v/>
      </c>
      <c r="BK1410" s="13" t="str">
        <f>IF(AR1410="","",IF(AR1410=BK$2,(SUMIF($BV$3:$BV1410,BK$2,$BW$3:$BW1410)-SUMIF($BX$3:$BX1410,BK$2,$BY$3:$BY1410))*AR$1,""))</f>
        <v/>
      </c>
      <c r="BL1410" s="13" t="str">
        <f>IF(AS1410="","",IF(AS1410=BL$2,(SUMIF($BV$3:$BV1410,BL$2,$BW$3:$BW1410)-SUMIF($BX$3:$BX1410,BL$2,$BY$3:$BY1410))*AS$1,""))</f>
        <v/>
      </c>
      <c r="BM1410" s="13" t="str">
        <f>IF(AT1410="","",IF(AT1410=BM$2,(SUMIF($BV$3:$BV1410,BM$2,$BW$3:$BW1410)-SUMIF($BX$3:$BX1410,BM$2,$BY$3:$BY1410))*AT$1,""))</f>
        <v/>
      </c>
      <c r="BN1410" s="13" t="str">
        <f>IF(AU1410="","",IF(AU1410=BN$2,(SUMIF($BV$3:$BV1410,BN$2,$BW$3:$BW1410)-SUMIF($BX$3:$BX1410,BN$2,$BY$3:$BY1410))*AU$1,""))</f>
        <v/>
      </c>
      <c r="BO1410" s="13" t="str">
        <f>IF(AV1410="","",IF(AV1410=BO$2,(SUMIF($BV$3:$BV1410,BO$2,$BW$3:$BW1410)-SUMIF($BX$3:$BX1410,BO$2,$BY$3:$BY1410))*AV$1,""))</f>
        <v/>
      </c>
      <c r="BP1410" s="69"/>
      <c r="BQ1410" s="13" t="str">
        <f t="shared" si="792"/>
        <v/>
      </c>
      <c r="BR1410" s="75" t="str">
        <f t="shared" si="808"/>
        <v/>
      </c>
      <c r="BS1410" s="33" t="str">
        <f t="shared" si="780"/>
        <v/>
      </c>
      <c r="BT1410" s="42" t="str">
        <f t="shared" si="781"/>
        <v/>
      </c>
      <c r="BU1410" s="38" t="str">
        <f t="shared" si="782"/>
        <v/>
      </c>
      <c r="BV1410" s="30" t="str">
        <f t="shared" si="809"/>
        <v/>
      </c>
      <c r="BW1410" s="36" t="str">
        <f t="shared" si="810"/>
        <v/>
      </c>
      <c r="BX1410" s="36" t="str">
        <f t="shared" si="811"/>
        <v/>
      </c>
      <c r="BY1410" s="45" t="str">
        <f t="shared" si="812"/>
        <v/>
      </c>
      <c r="BZ1410" s="12" t="str">
        <f t="shared" si="783"/>
        <v/>
      </c>
      <c r="CA1410" s="47" t="str">
        <f t="shared" si="784"/>
        <v/>
      </c>
      <c r="CB1410" s="32" t="str">
        <f t="shared" si="785"/>
        <v/>
      </c>
      <c r="CC1410" s="32" t="str">
        <f t="shared" si="786"/>
        <v/>
      </c>
      <c r="CD1410" s="32" t="str">
        <f t="shared" si="787"/>
        <v/>
      </c>
      <c r="CE1410" s="48"/>
      <c r="CF1410" s="32" t="str">
        <f t="shared" si="793"/>
        <v/>
      </c>
      <c r="CG1410" s="32" t="str">
        <f t="shared" si="794"/>
        <v/>
      </c>
      <c r="CH1410" s="48"/>
    </row>
    <row r="1411" spans="2:86" ht="30" customHeight="1" x14ac:dyDescent="0.2">
      <c r="B1411" s="155"/>
      <c r="C1411" s="117"/>
      <c r="D1411" s="53"/>
      <c r="E1411" s="68"/>
      <c r="F1411" s="54"/>
      <c r="G1411" s="54"/>
      <c r="H1411" s="55"/>
      <c r="I1411" s="71"/>
      <c r="J1411" s="73"/>
      <c r="K1411" s="56"/>
      <c r="L1411" s="76" t="str">
        <f t="shared" si="797"/>
        <v/>
      </c>
      <c r="M1411" s="77" t="str">
        <f t="shared" si="801"/>
        <v/>
      </c>
      <c r="N1411" s="130" t="str">
        <f t="shared" si="788"/>
        <v/>
      </c>
      <c r="O1411" s="131" t="str">
        <f t="shared" si="813"/>
        <v/>
      </c>
      <c r="P1411" s="131" t="str">
        <f t="shared" si="813"/>
        <v/>
      </c>
      <c r="Q1411" s="131" t="str">
        <f t="shared" si="813"/>
        <v/>
      </c>
      <c r="R1411" s="131" t="str">
        <f t="shared" si="813"/>
        <v/>
      </c>
      <c r="S1411" s="131" t="str">
        <f t="shared" si="813"/>
        <v/>
      </c>
      <c r="T1411" s="131" t="str">
        <f t="shared" si="813"/>
        <v/>
      </c>
      <c r="U1411" s="131" t="str">
        <f t="shared" si="813"/>
        <v/>
      </c>
      <c r="V1411" s="14"/>
      <c r="W1411" s="17" t="str">
        <f>IF(C1411="",IF(OR(AND($H1411&lt;&gt;"",C1411=""),AND($F1410=$F1411,$AK1411&lt;&gt;""),COUNTA($H$3:$H$100002)&gt;COUNTA($H$3:$H1411),$AE1411&lt;&gt;""),W1410,""),C1411)</f>
        <v/>
      </c>
      <c r="X1411" s="17" t="str">
        <f>IF(D1411="",IF(OR(AND($H1411&lt;&gt;"",D1411=""),AND($F1410=$F1411,$AK1411&lt;&gt;""),COUNTA($H$3:$H$100002)&gt;COUNTA($H$3:$H1411),$AE1411&lt;&gt;""),X1410,""),D1411)</f>
        <v/>
      </c>
      <c r="Y1411" s="17" t="str">
        <f>IF(E1411="",IF(OR(AND($H1411&lt;&gt;"",E1411=""),AND($F1410=$F1411,$AK1411&lt;&gt;""),COUNTA($H$3:$H$100002)&gt;COUNTA($H$3:$H1411),$AE1411&lt;&gt;""),Y1410,""),E1411)</f>
        <v/>
      </c>
      <c r="Z1411" s="27" t="str">
        <f t="shared" si="802"/>
        <v/>
      </c>
      <c r="AA1411" s="2" t="str">
        <f>IF(F1411="","",COUNTA($F$3:F1411))</f>
        <v/>
      </c>
      <c r="AB1411" s="3" t="str">
        <f>IF(F1411="","",IFERROR(IF(F1411&lt;&gt;"",IFERROR(INDEX(設定!$C$3:$C$303,MATCH(F1411,設定!$C$3:$C$303,0),0),INDEX(設定!$C$3:$C$303,MATCH("*"&amp;F1411&amp;"*",設定!$C$3:$C$303,0),0)),""),"エラー"))</f>
        <v/>
      </c>
      <c r="AC1411" s="2" t="str">
        <f>IF(G1411="","",COUNTA($G$3:G1411))</f>
        <v/>
      </c>
      <c r="AD1411" s="3" t="str">
        <f>IF(G1411="","",IFERROR(IF(G1411&lt;&gt;"",IFERROR(INDEX(設定!$C$3:$C$303,MATCH(G1411,設定!$C$3:$C$303,0),0),INDEX(設定!$C$3:$C$303,MATCH("*"&amp;G1411&amp;"*",設定!$C$3:$C$303,0),0)),""),"エラー"))</f>
        <v/>
      </c>
      <c r="AE1411" s="3" t="str">
        <f>IFERROR(IF(AB1411="",IF(AND(H1411&lt;&gt;"",F1411=""),INDEX(AB$3:AB1411,MATCH(MAX(AA$3:AA1411),AA$3:AA1411,0),0),""),AB1411),"")</f>
        <v/>
      </c>
      <c r="AF1411" s="3" t="str">
        <f>IFERROR(IF(AD1411="",IF(AND(H1411&lt;&gt;"",G1411=""),INDEX(AD$3:AD1411,MATCH(MAX(AC$3:AC1411),AC$3:AC1411,0),0),""),AD1411),"")</f>
        <v/>
      </c>
      <c r="AG1411" s="2" t="str">
        <f>IF(AH1411="","",IF(OR(AH1411=AH1410,AH1411=AH1412),IF(AND(E1411="",AB1411="",AG1410&lt;&gt;""),MAX($AG$3:AG1410),MAX($AG$3:AG1410)+1),IF(AH1410=AH1411,AG1410,MAX($AG$3:AG1410)+1)))</f>
        <v/>
      </c>
      <c r="AH1411" s="12" t="str">
        <f t="shared" si="789"/>
        <v/>
      </c>
      <c r="AI1411" s="12" t="str">
        <f t="shared" si="803"/>
        <v/>
      </c>
      <c r="AJ1411" s="13" t="str">
        <f t="shared" si="804"/>
        <v/>
      </c>
      <c r="AK1411" s="13" t="str">
        <f t="shared" si="805"/>
        <v/>
      </c>
      <c r="AL1411" s="13" t="str">
        <f>IF(OR(AJ1411="",COUNTIF($AH$3:AH1411,AH1411)&lt;&gt;COUNTIF(AH$3:AH$100002,AH1411)),"",SUMIF(AH$3:AH$100002,AH1411,AJ$3:AJ$100002))</f>
        <v/>
      </c>
      <c r="AM1411" s="13" t="str">
        <f>IF(OR(AK1411="",COUNTIF($AH$3:AH1411,AH1411)&lt;&gt;COUNTIF(AH$3:AH$100002,AH1411)),"",SUMIF(AH$3:AH$100002,AH1411,AK$3:AK$100002))</f>
        <v/>
      </c>
      <c r="AO1411" s="13" t="str">
        <f t="shared" si="790"/>
        <v/>
      </c>
      <c r="AP1411" s="13" t="str">
        <f t="shared" si="790"/>
        <v/>
      </c>
      <c r="AQ1411" s="13" t="str">
        <f t="shared" si="790"/>
        <v/>
      </c>
      <c r="AR1411" s="13" t="str">
        <f t="shared" ref="AR1411:AV1474" si="814">IF($Z1411="","",IF(COUNTIF($AE1411:$AF1411,AR$2),AR$2,""))</f>
        <v/>
      </c>
      <c r="AS1411" s="13" t="str">
        <f t="shared" si="791"/>
        <v/>
      </c>
      <c r="AT1411" s="13" t="str">
        <f t="shared" si="791"/>
        <v/>
      </c>
      <c r="AU1411" s="13" t="str">
        <f t="shared" si="791"/>
        <v/>
      </c>
      <c r="AV1411" s="13" t="str">
        <f t="shared" si="791"/>
        <v/>
      </c>
      <c r="AW1411" s="86" t="str">
        <f t="shared" si="806"/>
        <v/>
      </c>
      <c r="AX1411" s="59" t="str">
        <f t="shared" si="807"/>
        <v/>
      </c>
      <c r="AY1411" s="63" t="str">
        <f>IF(OR($BR1411="",BH1411=""),"",COUNT($BR$3:$BR1411))</f>
        <v/>
      </c>
      <c r="AZ1411" s="13" t="str">
        <f>IF(OR($BR1411="",BI1411=""),"",COUNT($BR$3:$BR1411))</f>
        <v/>
      </c>
      <c r="BA1411" s="13" t="str">
        <f>IF(OR($BR1411="",BJ1411=""),"",COUNT($BR$3:$BR1411))</f>
        <v/>
      </c>
      <c r="BB1411" s="13" t="str">
        <f>IF(OR($BR1411="",BK1411=""),"",COUNT($BR$3:$BR1411))</f>
        <v/>
      </c>
      <c r="BC1411" s="13" t="str">
        <f>IF(OR($BR1411="",BL1411=""),"",COUNT($BR$3:$BR1411))</f>
        <v/>
      </c>
      <c r="BD1411" s="13" t="str">
        <f>IF(OR($BR1411="",BM1411=""),"",COUNT($BR$3:$BR1411))</f>
        <v/>
      </c>
      <c r="BE1411" s="13" t="str">
        <f>IF(OR($BR1411="",BN1411=""),"",COUNT($BR$3:$BR1411))</f>
        <v/>
      </c>
      <c r="BF1411" s="13" t="str">
        <f>IF(OR($BR1411="",BO1411=""),"",COUNT($BR$3:$BR1411))</f>
        <v/>
      </c>
      <c r="BG1411" s="66" t="str">
        <f>IF(Z1411="","",COUNT($Z$3:Z1411))</f>
        <v/>
      </c>
      <c r="BH1411" s="13" t="str">
        <f>IF(AO1411="","",IF(AO1411=BH$2,(SUMIF($BV$3:$BV1411,BH$2,$BW$3:$BW1411)-SUMIF($BX$3:$BX1411,BH$2,$BY$3:$BY1411))*AO$1,""))</f>
        <v/>
      </c>
      <c r="BI1411" s="13" t="str">
        <f>IF(AP1411="","",IF(AP1411=BI$2,(SUMIF($BV$3:$BV1411,BI$2,$BW$3:$BW1411)-SUMIF($BX$3:$BX1411,BI$2,$BY$3:$BY1411))*AP$1,""))</f>
        <v/>
      </c>
      <c r="BJ1411" s="13" t="str">
        <f>IF(AQ1411="","",IF(AQ1411=BJ$2,(SUMIF($BV$3:$BV1411,BJ$2,$BW$3:$BW1411)-SUMIF($BX$3:$BX1411,BJ$2,$BY$3:$BY1411))*AQ$1,""))</f>
        <v/>
      </c>
      <c r="BK1411" s="13" t="str">
        <f>IF(AR1411="","",IF(AR1411=BK$2,(SUMIF($BV$3:$BV1411,BK$2,$BW$3:$BW1411)-SUMIF($BX$3:$BX1411,BK$2,$BY$3:$BY1411))*AR$1,""))</f>
        <v/>
      </c>
      <c r="BL1411" s="13" t="str">
        <f>IF(AS1411="","",IF(AS1411=BL$2,(SUMIF($BV$3:$BV1411,BL$2,$BW$3:$BW1411)-SUMIF($BX$3:$BX1411,BL$2,$BY$3:$BY1411))*AS$1,""))</f>
        <v/>
      </c>
      <c r="BM1411" s="13" t="str">
        <f>IF(AT1411="","",IF(AT1411=BM$2,(SUMIF($BV$3:$BV1411,BM$2,$BW$3:$BW1411)-SUMIF($BX$3:$BX1411,BM$2,$BY$3:$BY1411))*AT$1,""))</f>
        <v/>
      </c>
      <c r="BN1411" s="13" t="str">
        <f>IF(AU1411="","",IF(AU1411=BN$2,(SUMIF($BV$3:$BV1411,BN$2,$BW$3:$BW1411)-SUMIF($BX$3:$BX1411,BN$2,$BY$3:$BY1411))*AU$1,""))</f>
        <v/>
      </c>
      <c r="BO1411" s="13" t="str">
        <f>IF(AV1411="","",IF(AV1411=BO$2,(SUMIF($BV$3:$BV1411,BO$2,$BW$3:$BW1411)-SUMIF($BX$3:$BX1411,BO$2,$BY$3:$BY1411))*AV$1,""))</f>
        <v/>
      </c>
      <c r="BP1411" s="69"/>
      <c r="BQ1411" s="13" t="str">
        <f t="shared" si="792"/>
        <v/>
      </c>
      <c r="BR1411" s="75" t="str">
        <f t="shared" si="808"/>
        <v/>
      </c>
      <c r="BS1411" s="33" t="str">
        <f t="shared" ref="BS1411:BS1474" si="815">IF(Z1411="","",W1411)</f>
        <v/>
      </c>
      <c r="BT1411" s="42" t="str">
        <f t="shared" ref="BT1411:BT1474" si="816">IF(Z1411="","",X1411)</f>
        <v/>
      </c>
      <c r="BU1411" s="38" t="str">
        <f t="shared" ref="BU1411:BU1474" si="817">IF(Z1411="","",Y1411)</f>
        <v/>
      </c>
      <c r="BV1411" s="30" t="str">
        <f t="shared" si="809"/>
        <v/>
      </c>
      <c r="BW1411" s="36" t="str">
        <f t="shared" si="810"/>
        <v/>
      </c>
      <c r="BX1411" s="36" t="str">
        <f t="shared" si="811"/>
        <v/>
      </c>
      <c r="BY1411" s="45" t="str">
        <f t="shared" si="812"/>
        <v/>
      </c>
      <c r="BZ1411" s="12" t="str">
        <f t="shared" ref="BZ1411:BZ1474" si="818">IF(H1411="","",H1411&amp;IF(I1411="",""," ("&amp;I1411&amp;")"))</f>
        <v/>
      </c>
      <c r="CA1411" s="47" t="str">
        <f t="shared" ref="CA1411:CA1474" si="819">IF(AE1411="","",AE1411)</f>
        <v/>
      </c>
      <c r="CB1411" s="32" t="str">
        <f t="shared" ref="CB1411:CB1474" si="820">IF(AF1411="","",AF1411)</f>
        <v/>
      </c>
      <c r="CC1411" s="32" t="str">
        <f t="shared" ref="CC1411:CC1474" si="821">IF(J1411="","",J1411)</f>
        <v/>
      </c>
      <c r="CD1411" s="32" t="str">
        <f t="shared" ref="CD1411:CD1474" si="822">IF(K1411="","",K1411)</f>
        <v/>
      </c>
      <c r="CE1411" s="48"/>
      <c r="CF1411" s="32" t="str">
        <f t="shared" si="793"/>
        <v/>
      </c>
      <c r="CG1411" s="32" t="str">
        <f t="shared" si="794"/>
        <v/>
      </c>
      <c r="CH1411" s="48"/>
    </row>
    <row r="1412" spans="2:86" ht="30" customHeight="1" x14ac:dyDescent="0.2">
      <c r="B1412" s="155"/>
      <c r="C1412" s="117"/>
      <c r="D1412" s="53"/>
      <c r="E1412" s="68"/>
      <c r="F1412" s="54"/>
      <c r="G1412" s="54"/>
      <c r="H1412" s="55"/>
      <c r="I1412" s="71"/>
      <c r="J1412" s="73"/>
      <c r="K1412" s="56"/>
      <c r="L1412" s="76" t="str">
        <f t="shared" si="797"/>
        <v/>
      </c>
      <c r="M1412" s="77" t="str">
        <f t="shared" si="801"/>
        <v/>
      </c>
      <c r="N1412" s="130" t="str">
        <f t="shared" ref="N1412:N1475" si="823">IFERROR(INDEX($BH$3:$BO$100002,MATCH($BG1412,$BG$3:$BG$100002,0),MATCH(N$1,$BH$2:$BO$2,0)),"")</f>
        <v/>
      </c>
      <c r="O1412" s="131" t="str">
        <f t="shared" si="813"/>
        <v/>
      </c>
      <c r="P1412" s="131" t="str">
        <f t="shared" si="813"/>
        <v/>
      </c>
      <c r="Q1412" s="131" t="str">
        <f t="shared" si="813"/>
        <v/>
      </c>
      <c r="R1412" s="131" t="str">
        <f t="shared" si="813"/>
        <v/>
      </c>
      <c r="S1412" s="131" t="str">
        <f t="shared" si="813"/>
        <v/>
      </c>
      <c r="T1412" s="131" t="str">
        <f t="shared" si="813"/>
        <v/>
      </c>
      <c r="U1412" s="131" t="str">
        <f t="shared" si="813"/>
        <v/>
      </c>
      <c r="V1412" s="14"/>
      <c r="W1412" s="17" t="str">
        <f>IF(C1412="",IF(OR(AND($H1412&lt;&gt;"",C1412=""),AND($F1411=$F1412,$AK1412&lt;&gt;""),COUNTA($H$3:$H$100002)&gt;COUNTA($H$3:$H1412),$AE1412&lt;&gt;""),W1411,""),C1412)</f>
        <v/>
      </c>
      <c r="X1412" s="17" t="str">
        <f>IF(D1412="",IF(OR(AND($H1412&lt;&gt;"",D1412=""),AND($F1411=$F1412,$AK1412&lt;&gt;""),COUNTA($H$3:$H$100002)&gt;COUNTA($H$3:$H1412),$AE1412&lt;&gt;""),X1411,""),D1412)</f>
        <v/>
      </c>
      <c r="Y1412" s="17" t="str">
        <f>IF(E1412="",IF(OR(AND($H1412&lt;&gt;"",E1412=""),AND($F1411=$F1412,$AK1412&lt;&gt;""),COUNTA($H$3:$H$100002)&gt;COUNTA($H$3:$H1412),$AE1412&lt;&gt;""),Y1411,""),E1412)</f>
        <v/>
      </c>
      <c r="Z1412" s="27" t="str">
        <f t="shared" si="802"/>
        <v/>
      </c>
      <c r="AA1412" s="2" t="str">
        <f>IF(F1412="","",COUNTA($F$3:F1412))</f>
        <v/>
      </c>
      <c r="AB1412" s="3" t="str">
        <f>IF(F1412="","",IFERROR(IF(F1412&lt;&gt;"",IFERROR(INDEX(設定!$C$3:$C$303,MATCH(F1412,設定!$C$3:$C$303,0),0),INDEX(設定!$C$3:$C$303,MATCH("*"&amp;F1412&amp;"*",設定!$C$3:$C$303,0),0)),""),"エラー"))</f>
        <v/>
      </c>
      <c r="AC1412" s="2" t="str">
        <f>IF(G1412="","",COUNTA($G$3:G1412))</f>
        <v/>
      </c>
      <c r="AD1412" s="3" t="str">
        <f>IF(G1412="","",IFERROR(IF(G1412&lt;&gt;"",IFERROR(INDEX(設定!$C$3:$C$303,MATCH(G1412,設定!$C$3:$C$303,0),0),INDEX(設定!$C$3:$C$303,MATCH("*"&amp;G1412&amp;"*",設定!$C$3:$C$303,0),0)),""),"エラー"))</f>
        <v/>
      </c>
      <c r="AE1412" s="3" t="str">
        <f>IFERROR(IF(AB1412="",IF(AND(H1412&lt;&gt;"",F1412=""),INDEX(AB$3:AB1412,MATCH(MAX(AA$3:AA1412),AA$3:AA1412,0),0),""),AB1412),"")</f>
        <v/>
      </c>
      <c r="AF1412" s="3" t="str">
        <f>IFERROR(IF(AD1412="",IF(AND(H1412&lt;&gt;"",G1412=""),INDEX(AD$3:AD1412,MATCH(MAX(AC$3:AC1412),AC$3:AC1412,0),0),""),AD1412),"")</f>
        <v/>
      </c>
      <c r="AG1412" s="2" t="str">
        <f>IF(AH1412="","",IF(OR(AH1412=AH1411,AH1412=AH1413),IF(AND(E1412="",AB1412="",AG1411&lt;&gt;""),MAX($AG$3:AG1411),MAX($AG$3:AG1411)+1),IF(AH1411=AH1412,AG1411,MAX($AG$3:AG1411)+1)))</f>
        <v/>
      </c>
      <c r="AH1412" s="12" t="str">
        <f t="shared" ref="AH1412:AH1475" si="824">IF(AE1412="","",Z1412&amp;"@"&amp;AE1412&amp;"@"&amp;AF1412)</f>
        <v/>
      </c>
      <c r="AI1412" s="12" t="str">
        <f t="shared" si="803"/>
        <v/>
      </c>
      <c r="AJ1412" s="13" t="str">
        <f t="shared" si="804"/>
        <v/>
      </c>
      <c r="AK1412" s="13" t="str">
        <f t="shared" si="805"/>
        <v/>
      </c>
      <c r="AL1412" s="13" t="str">
        <f>IF(OR(AJ1412="",COUNTIF($AH$3:AH1412,AH1412)&lt;&gt;COUNTIF(AH$3:AH$100002,AH1412)),"",SUMIF(AH$3:AH$100002,AH1412,AJ$3:AJ$100002))</f>
        <v/>
      </c>
      <c r="AM1412" s="13" t="str">
        <f>IF(OR(AK1412="",COUNTIF($AH$3:AH1412,AH1412)&lt;&gt;COUNTIF(AH$3:AH$100002,AH1412)),"",SUMIF(AH$3:AH$100002,AH1412,AK$3:AK$100002))</f>
        <v/>
      </c>
      <c r="AO1412" s="13" t="str">
        <f t="shared" ref="AO1412:AU1475" si="825">IF($Z1412="","",IF(COUNTIF($AE1412:$AF1412,AO$2),AO$2,""))</f>
        <v/>
      </c>
      <c r="AP1412" s="13" t="str">
        <f t="shared" si="825"/>
        <v/>
      </c>
      <c r="AQ1412" s="13" t="str">
        <f t="shared" si="825"/>
        <v/>
      </c>
      <c r="AR1412" s="13" t="str">
        <f t="shared" si="814"/>
        <v/>
      </c>
      <c r="AS1412" s="13" t="str">
        <f t="shared" si="814"/>
        <v/>
      </c>
      <c r="AT1412" s="13" t="str">
        <f t="shared" si="814"/>
        <v/>
      </c>
      <c r="AU1412" s="13" t="str">
        <f t="shared" si="814"/>
        <v/>
      </c>
      <c r="AV1412" s="13" t="str">
        <f t="shared" si="814"/>
        <v/>
      </c>
      <c r="AW1412" s="86" t="str">
        <f t="shared" si="806"/>
        <v/>
      </c>
      <c r="AX1412" s="59" t="str">
        <f t="shared" si="807"/>
        <v/>
      </c>
      <c r="AY1412" s="63" t="str">
        <f>IF(OR($BR1412="",BH1412=""),"",COUNT($BR$3:$BR1412))</f>
        <v/>
      </c>
      <c r="AZ1412" s="13" t="str">
        <f>IF(OR($BR1412="",BI1412=""),"",COUNT($BR$3:$BR1412))</f>
        <v/>
      </c>
      <c r="BA1412" s="13" t="str">
        <f>IF(OR($BR1412="",BJ1412=""),"",COUNT($BR$3:$BR1412))</f>
        <v/>
      </c>
      <c r="BB1412" s="13" t="str">
        <f>IF(OR($BR1412="",BK1412=""),"",COUNT($BR$3:$BR1412))</f>
        <v/>
      </c>
      <c r="BC1412" s="13" t="str">
        <f>IF(OR($BR1412="",BL1412=""),"",COUNT($BR$3:$BR1412))</f>
        <v/>
      </c>
      <c r="BD1412" s="13" t="str">
        <f>IF(OR($BR1412="",BM1412=""),"",COUNT($BR$3:$BR1412))</f>
        <v/>
      </c>
      <c r="BE1412" s="13" t="str">
        <f>IF(OR($BR1412="",BN1412=""),"",COUNT($BR$3:$BR1412))</f>
        <v/>
      </c>
      <c r="BF1412" s="13" t="str">
        <f>IF(OR($BR1412="",BO1412=""),"",COUNT($BR$3:$BR1412))</f>
        <v/>
      </c>
      <c r="BG1412" s="66" t="str">
        <f>IF(Z1412="","",COUNT($Z$3:Z1412))</f>
        <v/>
      </c>
      <c r="BH1412" s="13" t="str">
        <f>IF(AO1412="","",IF(AO1412=BH$2,(SUMIF($BV$3:$BV1412,BH$2,$BW$3:$BW1412)-SUMIF($BX$3:$BX1412,BH$2,$BY$3:$BY1412))*AO$1,""))</f>
        <v/>
      </c>
      <c r="BI1412" s="13" t="str">
        <f>IF(AP1412="","",IF(AP1412=BI$2,(SUMIF($BV$3:$BV1412,BI$2,$BW$3:$BW1412)-SUMIF($BX$3:$BX1412,BI$2,$BY$3:$BY1412))*AP$1,""))</f>
        <v/>
      </c>
      <c r="BJ1412" s="13" t="str">
        <f>IF(AQ1412="","",IF(AQ1412=BJ$2,(SUMIF($BV$3:$BV1412,BJ$2,$BW$3:$BW1412)-SUMIF($BX$3:$BX1412,BJ$2,$BY$3:$BY1412))*AQ$1,""))</f>
        <v/>
      </c>
      <c r="BK1412" s="13" t="str">
        <f>IF(AR1412="","",IF(AR1412=BK$2,(SUMIF($BV$3:$BV1412,BK$2,$BW$3:$BW1412)-SUMIF($BX$3:$BX1412,BK$2,$BY$3:$BY1412))*AR$1,""))</f>
        <v/>
      </c>
      <c r="BL1412" s="13" t="str">
        <f>IF(AS1412="","",IF(AS1412=BL$2,(SUMIF($BV$3:$BV1412,BL$2,$BW$3:$BW1412)-SUMIF($BX$3:$BX1412,BL$2,$BY$3:$BY1412))*AS$1,""))</f>
        <v/>
      </c>
      <c r="BM1412" s="13" t="str">
        <f>IF(AT1412="","",IF(AT1412=BM$2,(SUMIF($BV$3:$BV1412,BM$2,$BW$3:$BW1412)-SUMIF($BX$3:$BX1412,BM$2,$BY$3:$BY1412))*AT$1,""))</f>
        <v/>
      </c>
      <c r="BN1412" s="13" t="str">
        <f>IF(AU1412="","",IF(AU1412=BN$2,(SUMIF($BV$3:$BV1412,BN$2,$BW$3:$BW1412)-SUMIF($BX$3:$BX1412,BN$2,$BY$3:$BY1412))*AU$1,""))</f>
        <v/>
      </c>
      <c r="BO1412" s="13" t="str">
        <f>IF(AV1412="","",IF(AV1412=BO$2,(SUMIF($BV$3:$BV1412,BO$2,$BW$3:$BW1412)-SUMIF($BX$3:$BX1412,BO$2,$BY$3:$BY1412))*AV$1,""))</f>
        <v/>
      </c>
      <c r="BP1412" s="69"/>
      <c r="BQ1412" s="13" t="str">
        <f t="shared" ref="BQ1412:BQ1475" si="826">IF(B1412="","",IF(ISNUMBER(B1412),B1412,""))</f>
        <v/>
      </c>
      <c r="BR1412" s="75" t="str">
        <f t="shared" si="808"/>
        <v/>
      </c>
      <c r="BS1412" s="33" t="str">
        <f t="shared" si="815"/>
        <v/>
      </c>
      <c r="BT1412" s="42" t="str">
        <f t="shared" si="816"/>
        <v/>
      </c>
      <c r="BU1412" s="38" t="str">
        <f t="shared" si="817"/>
        <v/>
      </c>
      <c r="BV1412" s="30" t="str">
        <f t="shared" si="809"/>
        <v/>
      </c>
      <c r="BW1412" s="36" t="str">
        <f t="shared" si="810"/>
        <v/>
      </c>
      <c r="BX1412" s="36" t="str">
        <f t="shared" si="811"/>
        <v/>
      </c>
      <c r="BY1412" s="45" t="str">
        <f t="shared" si="812"/>
        <v/>
      </c>
      <c r="BZ1412" s="12" t="str">
        <f t="shared" si="818"/>
        <v/>
      </c>
      <c r="CA1412" s="47" t="str">
        <f t="shared" si="819"/>
        <v/>
      </c>
      <c r="CB1412" s="32" t="str">
        <f t="shared" si="820"/>
        <v/>
      </c>
      <c r="CC1412" s="32" t="str">
        <f t="shared" si="821"/>
        <v/>
      </c>
      <c r="CD1412" s="32" t="str">
        <f t="shared" si="822"/>
        <v/>
      </c>
      <c r="CE1412" s="48"/>
      <c r="CF1412" s="32" t="str">
        <f t="shared" ref="CF1412:CF1475" si="827">IF(AND(ISNUMBER(B1412),CG1412&lt;&gt;""),B1412,"")</f>
        <v/>
      </c>
      <c r="CG1412" s="32" t="str">
        <f t="shared" ref="CG1412:CG1475" si="828">IF(AE1412="","",AE1412&amp;"@"&amp;AF1412)</f>
        <v/>
      </c>
      <c r="CH1412" s="48"/>
    </row>
    <row r="1413" spans="2:86" ht="30" customHeight="1" x14ac:dyDescent="0.2">
      <c r="B1413" s="155"/>
      <c r="C1413" s="117"/>
      <c r="D1413" s="53"/>
      <c r="E1413" s="68"/>
      <c r="F1413" s="54"/>
      <c r="G1413" s="54"/>
      <c r="H1413" s="55"/>
      <c r="I1413" s="71"/>
      <c r="J1413" s="73"/>
      <c r="K1413" s="56"/>
      <c r="L1413" s="76" t="str">
        <f t="shared" si="797"/>
        <v/>
      </c>
      <c r="M1413" s="77" t="str">
        <f t="shared" si="801"/>
        <v/>
      </c>
      <c r="N1413" s="130" t="str">
        <f t="shared" si="823"/>
        <v/>
      </c>
      <c r="O1413" s="131" t="str">
        <f t="shared" ref="O1413:U1422" si="829">IFERROR(INDEX($BH$3:$BO$100002,MATCH($BG1413,$BG$3:$BG$100002,0),MATCH(O$1,$BH$2:$BO$2,0)),"")</f>
        <v/>
      </c>
      <c r="P1413" s="131" t="str">
        <f t="shared" si="829"/>
        <v/>
      </c>
      <c r="Q1413" s="131" t="str">
        <f t="shared" si="829"/>
        <v/>
      </c>
      <c r="R1413" s="131" t="str">
        <f t="shared" si="829"/>
        <v/>
      </c>
      <c r="S1413" s="131" t="str">
        <f t="shared" si="829"/>
        <v/>
      </c>
      <c r="T1413" s="131" t="str">
        <f t="shared" si="829"/>
        <v/>
      </c>
      <c r="U1413" s="131" t="str">
        <f t="shared" si="829"/>
        <v/>
      </c>
      <c r="V1413" s="14"/>
      <c r="W1413" s="17" t="str">
        <f>IF(C1413="",IF(OR(AND($H1413&lt;&gt;"",C1413=""),AND($F1412=$F1413,$AK1413&lt;&gt;""),COUNTA($H$3:$H$100002)&gt;COUNTA($H$3:$H1413),$AE1413&lt;&gt;""),W1412,""),C1413)</f>
        <v/>
      </c>
      <c r="X1413" s="17" t="str">
        <f>IF(D1413="",IF(OR(AND($H1413&lt;&gt;"",D1413=""),AND($F1412=$F1413,$AK1413&lt;&gt;""),COUNTA($H$3:$H$100002)&gt;COUNTA($H$3:$H1413),$AE1413&lt;&gt;""),X1412,""),D1413)</f>
        <v/>
      </c>
      <c r="Y1413" s="17" t="str">
        <f>IF(E1413="",IF(OR(AND($H1413&lt;&gt;"",E1413=""),AND($F1412=$F1413,$AK1413&lt;&gt;""),COUNTA($H$3:$H$100002)&gt;COUNTA($H$3:$H1413),$AE1413&lt;&gt;""),Y1412,""),E1413)</f>
        <v/>
      </c>
      <c r="Z1413" s="27" t="str">
        <f t="shared" si="802"/>
        <v/>
      </c>
      <c r="AA1413" s="2" t="str">
        <f>IF(F1413="","",COUNTA($F$3:F1413))</f>
        <v/>
      </c>
      <c r="AB1413" s="3" t="str">
        <f>IF(F1413="","",IFERROR(IF(F1413&lt;&gt;"",IFERROR(INDEX(設定!$C$3:$C$303,MATCH(F1413,設定!$C$3:$C$303,0),0),INDEX(設定!$C$3:$C$303,MATCH("*"&amp;F1413&amp;"*",設定!$C$3:$C$303,0),0)),""),"エラー"))</f>
        <v/>
      </c>
      <c r="AC1413" s="2" t="str">
        <f>IF(G1413="","",COUNTA($G$3:G1413))</f>
        <v/>
      </c>
      <c r="AD1413" s="3" t="str">
        <f>IF(G1413="","",IFERROR(IF(G1413&lt;&gt;"",IFERROR(INDEX(設定!$C$3:$C$303,MATCH(G1413,設定!$C$3:$C$303,0),0),INDEX(設定!$C$3:$C$303,MATCH("*"&amp;G1413&amp;"*",設定!$C$3:$C$303,0),0)),""),"エラー"))</f>
        <v/>
      </c>
      <c r="AE1413" s="3" t="str">
        <f>IFERROR(IF(AB1413="",IF(AND(H1413&lt;&gt;"",F1413=""),INDEX(AB$3:AB1413,MATCH(MAX(AA$3:AA1413),AA$3:AA1413,0),0),""),AB1413),"")</f>
        <v/>
      </c>
      <c r="AF1413" s="3" t="str">
        <f>IFERROR(IF(AD1413="",IF(AND(H1413&lt;&gt;"",G1413=""),INDEX(AD$3:AD1413,MATCH(MAX(AC$3:AC1413),AC$3:AC1413,0),0),""),AD1413),"")</f>
        <v/>
      </c>
      <c r="AG1413" s="2" t="str">
        <f>IF(AH1413="","",IF(OR(AH1413=AH1412,AH1413=AH1414),IF(AND(E1413="",AB1413="",AG1412&lt;&gt;""),MAX($AG$3:AG1412),MAX($AG$3:AG1412)+1),IF(AH1412=AH1413,AG1412,MAX($AG$3:AG1412)+1)))</f>
        <v/>
      </c>
      <c r="AH1413" s="12" t="str">
        <f t="shared" si="824"/>
        <v/>
      </c>
      <c r="AI1413" s="12" t="str">
        <f t="shared" si="803"/>
        <v/>
      </c>
      <c r="AJ1413" s="13" t="str">
        <f t="shared" si="804"/>
        <v/>
      </c>
      <c r="AK1413" s="13" t="str">
        <f t="shared" si="805"/>
        <v/>
      </c>
      <c r="AL1413" s="13" t="str">
        <f>IF(OR(AJ1413="",COUNTIF($AH$3:AH1413,AH1413)&lt;&gt;COUNTIF(AH$3:AH$100002,AH1413)),"",SUMIF(AH$3:AH$100002,AH1413,AJ$3:AJ$100002))</f>
        <v/>
      </c>
      <c r="AM1413" s="13" t="str">
        <f>IF(OR(AK1413="",COUNTIF($AH$3:AH1413,AH1413)&lt;&gt;COUNTIF(AH$3:AH$100002,AH1413)),"",SUMIF(AH$3:AH$100002,AH1413,AK$3:AK$100002))</f>
        <v/>
      </c>
      <c r="AO1413" s="13" t="str">
        <f t="shared" si="825"/>
        <v/>
      </c>
      <c r="AP1413" s="13" t="str">
        <f t="shared" si="825"/>
        <v/>
      </c>
      <c r="AQ1413" s="13" t="str">
        <f t="shared" si="825"/>
        <v/>
      </c>
      <c r="AR1413" s="13" t="str">
        <f t="shared" si="814"/>
        <v/>
      </c>
      <c r="AS1413" s="13" t="str">
        <f t="shared" si="814"/>
        <v/>
      </c>
      <c r="AT1413" s="13" t="str">
        <f t="shared" si="814"/>
        <v/>
      </c>
      <c r="AU1413" s="13" t="str">
        <f t="shared" si="814"/>
        <v/>
      </c>
      <c r="AV1413" s="13" t="str">
        <f t="shared" si="814"/>
        <v/>
      </c>
      <c r="AW1413" s="86" t="str">
        <f t="shared" si="806"/>
        <v/>
      </c>
      <c r="AX1413" s="59" t="str">
        <f t="shared" si="807"/>
        <v/>
      </c>
      <c r="AY1413" s="63" t="str">
        <f>IF(OR($BR1413="",BH1413=""),"",COUNT($BR$3:$BR1413))</f>
        <v/>
      </c>
      <c r="AZ1413" s="13" t="str">
        <f>IF(OR($BR1413="",BI1413=""),"",COUNT($BR$3:$BR1413))</f>
        <v/>
      </c>
      <c r="BA1413" s="13" t="str">
        <f>IF(OR($BR1413="",BJ1413=""),"",COUNT($BR$3:$BR1413))</f>
        <v/>
      </c>
      <c r="BB1413" s="13" t="str">
        <f>IF(OR($BR1413="",BK1413=""),"",COUNT($BR$3:$BR1413))</f>
        <v/>
      </c>
      <c r="BC1413" s="13" t="str">
        <f>IF(OR($BR1413="",BL1413=""),"",COUNT($BR$3:$BR1413))</f>
        <v/>
      </c>
      <c r="BD1413" s="13" t="str">
        <f>IF(OR($BR1413="",BM1413=""),"",COUNT($BR$3:$BR1413))</f>
        <v/>
      </c>
      <c r="BE1413" s="13" t="str">
        <f>IF(OR($BR1413="",BN1413=""),"",COUNT($BR$3:$BR1413))</f>
        <v/>
      </c>
      <c r="BF1413" s="13" t="str">
        <f>IF(OR($BR1413="",BO1413=""),"",COUNT($BR$3:$BR1413))</f>
        <v/>
      </c>
      <c r="BG1413" s="66" t="str">
        <f>IF(Z1413="","",COUNT($Z$3:Z1413))</f>
        <v/>
      </c>
      <c r="BH1413" s="13" t="str">
        <f>IF(AO1413="","",IF(AO1413=BH$2,(SUMIF($BV$3:$BV1413,BH$2,$BW$3:$BW1413)-SUMIF($BX$3:$BX1413,BH$2,$BY$3:$BY1413))*AO$1,""))</f>
        <v/>
      </c>
      <c r="BI1413" s="13" t="str">
        <f>IF(AP1413="","",IF(AP1413=BI$2,(SUMIF($BV$3:$BV1413,BI$2,$BW$3:$BW1413)-SUMIF($BX$3:$BX1413,BI$2,$BY$3:$BY1413))*AP$1,""))</f>
        <v/>
      </c>
      <c r="BJ1413" s="13" t="str">
        <f>IF(AQ1413="","",IF(AQ1413=BJ$2,(SUMIF($BV$3:$BV1413,BJ$2,$BW$3:$BW1413)-SUMIF($BX$3:$BX1413,BJ$2,$BY$3:$BY1413))*AQ$1,""))</f>
        <v/>
      </c>
      <c r="BK1413" s="13" t="str">
        <f>IF(AR1413="","",IF(AR1413=BK$2,(SUMIF($BV$3:$BV1413,BK$2,$BW$3:$BW1413)-SUMIF($BX$3:$BX1413,BK$2,$BY$3:$BY1413))*AR$1,""))</f>
        <v/>
      </c>
      <c r="BL1413" s="13" t="str">
        <f>IF(AS1413="","",IF(AS1413=BL$2,(SUMIF($BV$3:$BV1413,BL$2,$BW$3:$BW1413)-SUMIF($BX$3:$BX1413,BL$2,$BY$3:$BY1413))*AS$1,""))</f>
        <v/>
      </c>
      <c r="BM1413" s="13" t="str">
        <f>IF(AT1413="","",IF(AT1413=BM$2,(SUMIF($BV$3:$BV1413,BM$2,$BW$3:$BW1413)-SUMIF($BX$3:$BX1413,BM$2,$BY$3:$BY1413))*AT$1,""))</f>
        <v/>
      </c>
      <c r="BN1413" s="13" t="str">
        <f>IF(AU1413="","",IF(AU1413=BN$2,(SUMIF($BV$3:$BV1413,BN$2,$BW$3:$BW1413)-SUMIF($BX$3:$BX1413,BN$2,$BY$3:$BY1413))*AU$1,""))</f>
        <v/>
      </c>
      <c r="BO1413" s="13" t="str">
        <f>IF(AV1413="","",IF(AV1413=BO$2,(SUMIF($BV$3:$BV1413,BO$2,$BW$3:$BW1413)-SUMIF($BX$3:$BX1413,BO$2,$BY$3:$BY1413))*AV$1,""))</f>
        <v/>
      </c>
      <c r="BP1413" s="69"/>
      <c r="BQ1413" s="13" t="str">
        <f t="shared" si="826"/>
        <v/>
      </c>
      <c r="BR1413" s="75" t="str">
        <f t="shared" si="808"/>
        <v/>
      </c>
      <c r="BS1413" s="33" t="str">
        <f t="shared" si="815"/>
        <v/>
      </c>
      <c r="BT1413" s="42" t="str">
        <f t="shared" si="816"/>
        <v/>
      </c>
      <c r="BU1413" s="38" t="str">
        <f t="shared" si="817"/>
        <v/>
      </c>
      <c r="BV1413" s="30" t="str">
        <f t="shared" si="809"/>
        <v/>
      </c>
      <c r="BW1413" s="36" t="str">
        <f t="shared" si="810"/>
        <v/>
      </c>
      <c r="BX1413" s="36" t="str">
        <f t="shared" si="811"/>
        <v/>
      </c>
      <c r="BY1413" s="45" t="str">
        <f t="shared" si="812"/>
        <v/>
      </c>
      <c r="BZ1413" s="12" t="str">
        <f t="shared" si="818"/>
        <v/>
      </c>
      <c r="CA1413" s="47" t="str">
        <f t="shared" si="819"/>
        <v/>
      </c>
      <c r="CB1413" s="32" t="str">
        <f t="shared" si="820"/>
        <v/>
      </c>
      <c r="CC1413" s="32" t="str">
        <f t="shared" si="821"/>
        <v/>
      </c>
      <c r="CD1413" s="32" t="str">
        <f t="shared" si="822"/>
        <v/>
      </c>
      <c r="CE1413" s="48"/>
      <c r="CF1413" s="32" t="str">
        <f t="shared" si="827"/>
        <v/>
      </c>
      <c r="CG1413" s="32" t="str">
        <f t="shared" si="828"/>
        <v/>
      </c>
      <c r="CH1413" s="48"/>
    </row>
    <row r="1414" spans="2:86" ht="30" customHeight="1" x14ac:dyDescent="0.2">
      <c r="B1414" s="155"/>
      <c r="C1414" s="117"/>
      <c r="D1414" s="53"/>
      <c r="E1414" s="68"/>
      <c r="F1414" s="54"/>
      <c r="G1414" s="54"/>
      <c r="H1414" s="55"/>
      <c r="I1414" s="71"/>
      <c r="J1414" s="73"/>
      <c r="K1414" s="56"/>
      <c r="L1414" s="76" t="str">
        <f t="shared" si="797"/>
        <v/>
      </c>
      <c r="M1414" s="77" t="str">
        <f t="shared" si="801"/>
        <v/>
      </c>
      <c r="N1414" s="130" t="str">
        <f t="shared" si="823"/>
        <v/>
      </c>
      <c r="O1414" s="131" t="str">
        <f t="shared" si="829"/>
        <v/>
      </c>
      <c r="P1414" s="131" t="str">
        <f t="shared" si="829"/>
        <v/>
      </c>
      <c r="Q1414" s="131" t="str">
        <f t="shared" si="829"/>
        <v/>
      </c>
      <c r="R1414" s="131" t="str">
        <f t="shared" si="829"/>
        <v/>
      </c>
      <c r="S1414" s="131" t="str">
        <f t="shared" si="829"/>
        <v/>
      </c>
      <c r="T1414" s="131" t="str">
        <f t="shared" si="829"/>
        <v/>
      </c>
      <c r="U1414" s="131" t="str">
        <f t="shared" si="829"/>
        <v/>
      </c>
      <c r="V1414" s="14"/>
      <c r="W1414" s="17" t="str">
        <f>IF(C1414="",IF(OR(AND($H1414&lt;&gt;"",C1414=""),AND($F1413=$F1414,$AK1414&lt;&gt;""),COUNTA($H$3:$H$100002)&gt;COUNTA($H$3:$H1414),$AE1414&lt;&gt;""),W1413,""),C1414)</f>
        <v/>
      </c>
      <c r="X1414" s="17" t="str">
        <f>IF(D1414="",IF(OR(AND($H1414&lt;&gt;"",D1414=""),AND($F1413=$F1414,$AK1414&lt;&gt;""),COUNTA($H$3:$H$100002)&gt;COUNTA($H$3:$H1414),$AE1414&lt;&gt;""),X1413,""),D1414)</f>
        <v/>
      </c>
      <c r="Y1414" s="17" t="str">
        <f>IF(E1414="",IF(OR(AND($H1414&lt;&gt;"",E1414=""),AND($F1413=$F1414,$AK1414&lt;&gt;""),COUNTA($H$3:$H$100002)&gt;COUNTA($H$3:$H1414),$AE1414&lt;&gt;""),Y1413,""),E1414)</f>
        <v/>
      </c>
      <c r="Z1414" s="27" t="str">
        <f t="shared" si="802"/>
        <v/>
      </c>
      <c r="AA1414" s="2" t="str">
        <f>IF(F1414="","",COUNTA($F$3:F1414))</f>
        <v/>
      </c>
      <c r="AB1414" s="3" t="str">
        <f>IF(F1414="","",IFERROR(IF(F1414&lt;&gt;"",IFERROR(INDEX(設定!$C$3:$C$303,MATCH(F1414,設定!$C$3:$C$303,0),0),INDEX(設定!$C$3:$C$303,MATCH("*"&amp;F1414&amp;"*",設定!$C$3:$C$303,0),0)),""),"エラー"))</f>
        <v/>
      </c>
      <c r="AC1414" s="2" t="str">
        <f>IF(G1414="","",COUNTA($G$3:G1414))</f>
        <v/>
      </c>
      <c r="AD1414" s="3" t="str">
        <f>IF(G1414="","",IFERROR(IF(G1414&lt;&gt;"",IFERROR(INDEX(設定!$C$3:$C$303,MATCH(G1414,設定!$C$3:$C$303,0),0),INDEX(設定!$C$3:$C$303,MATCH("*"&amp;G1414&amp;"*",設定!$C$3:$C$303,0),0)),""),"エラー"))</f>
        <v/>
      </c>
      <c r="AE1414" s="3" t="str">
        <f>IFERROR(IF(AB1414="",IF(AND(H1414&lt;&gt;"",F1414=""),INDEX(AB$3:AB1414,MATCH(MAX(AA$3:AA1414),AA$3:AA1414,0),0),""),AB1414),"")</f>
        <v/>
      </c>
      <c r="AF1414" s="3" t="str">
        <f>IFERROR(IF(AD1414="",IF(AND(H1414&lt;&gt;"",G1414=""),INDEX(AD$3:AD1414,MATCH(MAX(AC$3:AC1414),AC$3:AC1414,0),0),""),AD1414),"")</f>
        <v/>
      </c>
      <c r="AG1414" s="2" t="str">
        <f>IF(AH1414="","",IF(OR(AH1414=AH1413,AH1414=AH1415),IF(AND(E1414="",AB1414="",AG1413&lt;&gt;""),MAX($AG$3:AG1413),MAX($AG$3:AG1413)+1),IF(AH1413=AH1414,AG1413,MAX($AG$3:AG1413)+1)))</f>
        <v/>
      </c>
      <c r="AH1414" s="12" t="str">
        <f t="shared" si="824"/>
        <v/>
      </c>
      <c r="AI1414" s="12" t="str">
        <f t="shared" si="803"/>
        <v/>
      </c>
      <c r="AJ1414" s="13" t="str">
        <f t="shared" si="804"/>
        <v/>
      </c>
      <c r="AK1414" s="13" t="str">
        <f t="shared" si="805"/>
        <v/>
      </c>
      <c r="AL1414" s="13" t="str">
        <f>IF(OR(AJ1414="",COUNTIF($AH$3:AH1414,AH1414)&lt;&gt;COUNTIF(AH$3:AH$100002,AH1414)),"",SUMIF(AH$3:AH$100002,AH1414,AJ$3:AJ$100002))</f>
        <v/>
      </c>
      <c r="AM1414" s="13" t="str">
        <f>IF(OR(AK1414="",COUNTIF($AH$3:AH1414,AH1414)&lt;&gt;COUNTIF(AH$3:AH$100002,AH1414)),"",SUMIF(AH$3:AH$100002,AH1414,AK$3:AK$100002))</f>
        <v/>
      </c>
      <c r="AO1414" s="13" t="str">
        <f t="shared" si="825"/>
        <v/>
      </c>
      <c r="AP1414" s="13" t="str">
        <f t="shared" si="825"/>
        <v/>
      </c>
      <c r="AQ1414" s="13" t="str">
        <f t="shared" si="825"/>
        <v/>
      </c>
      <c r="AR1414" s="13" t="str">
        <f t="shared" si="814"/>
        <v/>
      </c>
      <c r="AS1414" s="13" t="str">
        <f t="shared" si="814"/>
        <v/>
      </c>
      <c r="AT1414" s="13" t="str">
        <f t="shared" si="814"/>
        <v/>
      </c>
      <c r="AU1414" s="13" t="str">
        <f t="shared" si="814"/>
        <v/>
      </c>
      <c r="AV1414" s="13" t="str">
        <f t="shared" ref="AV1414:AV1477" si="830">IF($Z1414="","",IF(COUNTIF($AE1414:$AF1414,AV$2),AV$2,""))</f>
        <v/>
      </c>
      <c r="AW1414" s="86" t="str">
        <f t="shared" si="806"/>
        <v/>
      </c>
      <c r="AX1414" s="59" t="str">
        <f t="shared" si="807"/>
        <v/>
      </c>
      <c r="AY1414" s="63" t="str">
        <f>IF(OR($BR1414="",BH1414=""),"",COUNT($BR$3:$BR1414))</f>
        <v/>
      </c>
      <c r="AZ1414" s="13" t="str">
        <f>IF(OR($BR1414="",BI1414=""),"",COUNT($BR$3:$BR1414))</f>
        <v/>
      </c>
      <c r="BA1414" s="13" t="str">
        <f>IF(OR($BR1414="",BJ1414=""),"",COUNT($BR$3:$BR1414))</f>
        <v/>
      </c>
      <c r="BB1414" s="13" t="str">
        <f>IF(OR($BR1414="",BK1414=""),"",COUNT($BR$3:$BR1414))</f>
        <v/>
      </c>
      <c r="BC1414" s="13" t="str">
        <f>IF(OR($BR1414="",BL1414=""),"",COUNT($BR$3:$BR1414))</f>
        <v/>
      </c>
      <c r="BD1414" s="13" t="str">
        <f>IF(OR($BR1414="",BM1414=""),"",COUNT($BR$3:$BR1414))</f>
        <v/>
      </c>
      <c r="BE1414" s="13" t="str">
        <f>IF(OR($BR1414="",BN1414=""),"",COUNT($BR$3:$BR1414))</f>
        <v/>
      </c>
      <c r="BF1414" s="13" t="str">
        <f>IF(OR($BR1414="",BO1414=""),"",COUNT($BR$3:$BR1414))</f>
        <v/>
      </c>
      <c r="BG1414" s="66" t="str">
        <f>IF(Z1414="","",COUNT($Z$3:Z1414))</f>
        <v/>
      </c>
      <c r="BH1414" s="13" t="str">
        <f>IF(AO1414="","",IF(AO1414=BH$2,(SUMIF($BV$3:$BV1414,BH$2,$BW$3:$BW1414)-SUMIF($BX$3:$BX1414,BH$2,$BY$3:$BY1414))*AO$1,""))</f>
        <v/>
      </c>
      <c r="BI1414" s="13" t="str">
        <f>IF(AP1414="","",IF(AP1414=BI$2,(SUMIF($BV$3:$BV1414,BI$2,$BW$3:$BW1414)-SUMIF($BX$3:$BX1414,BI$2,$BY$3:$BY1414))*AP$1,""))</f>
        <v/>
      </c>
      <c r="BJ1414" s="13" t="str">
        <f>IF(AQ1414="","",IF(AQ1414=BJ$2,(SUMIF($BV$3:$BV1414,BJ$2,$BW$3:$BW1414)-SUMIF($BX$3:$BX1414,BJ$2,$BY$3:$BY1414))*AQ$1,""))</f>
        <v/>
      </c>
      <c r="BK1414" s="13" t="str">
        <f>IF(AR1414="","",IF(AR1414=BK$2,(SUMIF($BV$3:$BV1414,BK$2,$BW$3:$BW1414)-SUMIF($BX$3:$BX1414,BK$2,$BY$3:$BY1414))*AR$1,""))</f>
        <v/>
      </c>
      <c r="BL1414" s="13" t="str">
        <f>IF(AS1414="","",IF(AS1414=BL$2,(SUMIF($BV$3:$BV1414,BL$2,$BW$3:$BW1414)-SUMIF($BX$3:$BX1414,BL$2,$BY$3:$BY1414))*AS$1,""))</f>
        <v/>
      </c>
      <c r="BM1414" s="13" t="str">
        <f>IF(AT1414="","",IF(AT1414=BM$2,(SUMIF($BV$3:$BV1414,BM$2,$BW$3:$BW1414)-SUMIF($BX$3:$BX1414,BM$2,$BY$3:$BY1414))*AT$1,""))</f>
        <v/>
      </c>
      <c r="BN1414" s="13" t="str">
        <f>IF(AU1414="","",IF(AU1414=BN$2,(SUMIF($BV$3:$BV1414,BN$2,$BW$3:$BW1414)-SUMIF($BX$3:$BX1414,BN$2,$BY$3:$BY1414))*AU$1,""))</f>
        <v/>
      </c>
      <c r="BO1414" s="13" t="str">
        <f>IF(AV1414="","",IF(AV1414=BO$2,(SUMIF($BV$3:$BV1414,BO$2,$BW$3:$BW1414)-SUMIF($BX$3:$BX1414,BO$2,$BY$3:$BY1414))*AV$1,""))</f>
        <v/>
      </c>
      <c r="BP1414" s="69"/>
      <c r="BQ1414" s="13" t="str">
        <f t="shared" si="826"/>
        <v/>
      </c>
      <c r="BR1414" s="75" t="str">
        <f t="shared" si="808"/>
        <v/>
      </c>
      <c r="BS1414" s="33" t="str">
        <f t="shared" si="815"/>
        <v/>
      </c>
      <c r="BT1414" s="42" t="str">
        <f t="shared" si="816"/>
        <v/>
      </c>
      <c r="BU1414" s="38" t="str">
        <f t="shared" si="817"/>
        <v/>
      </c>
      <c r="BV1414" s="30" t="str">
        <f t="shared" si="809"/>
        <v/>
      </c>
      <c r="BW1414" s="36" t="str">
        <f t="shared" si="810"/>
        <v/>
      </c>
      <c r="BX1414" s="36" t="str">
        <f t="shared" si="811"/>
        <v/>
      </c>
      <c r="BY1414" s="45" t="str">
        <f t="shared" si="812"/>
        <v/>
      </c>
      <c r="BZ1414" s="12" t="str">
        <f t="shared" si="818"/>
        <v/>
      </c>
      <c r="CA1414" s="47" t="str">
        <f t="shared" si="819"/>
        <v/>
      </c>
      <c r="CB1414" s="32" t="str">
        <f t="shared" si="820"/>
        <v/>
      </c>
      <c r="CC1414" s="32" t="str">
        <f t="shared" si="821"/>
        <v/>
      </c>
      <c r="CD1414" s="32" t="str">
        <f t="shared" si="822"/>
        <v/>
      </c>
      <c r="CE1414" s="48"/>
      <c r="CF1414" s="32" t="str">
        <f t="shared" si="827"/>
        <v/>
      </c>
      <c r="CG1414" s="32" t="str">
        <f t="shared" si="828"/>
        <v/>
      </c>
      <c r="CH1414" s="48"/>
    </row>
    <row r="1415" spans="2:86" ht="30" customHeight="1" x14ac:dyDescent="0.2">
      <c r="B1415" s="155"/>
      <c r="C1415" s="117"/>
      <c r="D1415" s="53"/>
      <c r="E1415" s="68"/>
      <c r="F1415" s="54"/>
      <c r="G1415" s="54"/>
      <c r="H1415" s="55"/>
      <c r="I1415" s="71"/>
      <c r="J1415" s="73"/>
      <c r="K1415" s="56"/>
      <c r="L1415" s="76" t="str">
        <f t="shared" si="797"/>
        <v/>
      </c>
      <c r="M1415" s="77" t="str">
        <f t="shared" si="801"/>
        <v/>
      </c>
      <c r="N1415" s="130" t="str">
        <f t="shared" si="823"/>
        <v/>
      </c>
      <c r="O1415" s="131" t="str">
        <f t="shared" si="829"/>
        <v/>
      </c>
      <c r="P1415" s="131" t="str">
        <f t="shared" si="829"/>
        <v/>
      </c>
      <c r="Q1415" s="131" t="str">
        <f t="shared" si="829"/>
        <v/>
      </c>
      <c r="R1415" s="131" t="str">
        <f t="shared" si="829"/>
        <v/>
      </c>
      <c r="S1415" s="131" t="str">
        <f t="shared" si="829"/>
        <v/>
      </c>
      <c r="T1415" s="131" t="str">
        <f t="shared" si="829"/>
        <v/>
      </c>
      <c r="U1415" s="131" t="str">
        <f t="shared" si="829"/>
        <v/>
      </c>
      <c r="V1415" s="14"/>
      <c r="W1415" s="17" t="str">
        <f>IF(C1415="",IF(OR(AND($H1415&lt;&gt;"",C1415=""),AND($F1414=$F1415,$AK1415&lt;&gt;""),COUNTA($H$3:$H$100002)&gt;COUNTA($H$3:$H1415),$AE1415&lt;&gt;""),W1414,""),C1415)</f>
        <v/>
      </c>
      <c r="X1415" s="17" t="str">
        <f>IF(D1415="",IF(OR(AND($H1415&lt;&gt;"",D1415=""),AND($F1414=$F1415,$AK1415&lt;&gt;""),COUNTA($H$3:$H$100002)&gt;COUNTA($H$3:$H1415),$AE1415&lt;&gt;""),X1414,""),D1415)</f>
        <v/>
      </c>
      <c r="Y1415" s="17" t="str">
        <f>IF(E1415="",IF(OR(AND($H1415&lt;&gt;"",E1415=""),AND($F1414=$F1415,$AK1415&lt;&gt;""),COUNTA($H$3:$H$100002)&gt;COUNTA($H$3:$H1415),$AE1415&lt;&gt;""),Y1414,""),E1415)</f>
        <v/>
      </c>
      <c r="Z1415" s="27" t="str">
        <f t="shared" si="802"/>
        <v/>
      </c>
      <c r="AA1415" s="2" t="str">
        <f>IF(F1415="","",COUNTA($F$3:F1415))</f>
        <v/>
      </c>
      <c r="AB1415" s="3" t="str">
        <f>IF(F1415="","",IFERROR(IF(F1415&lt;&gt;"",IFERROR(INDEX(設定!$C$3:$C$303,MATCH(F1415,設定!$C$3:$C$303,0),0),INDEX(設定!$C$3:$C$303,MATCH("*"&amp;F1415&amp;"*",設定!$C$3:$C$303,0),0)),""),"エラー"))</f>
        <v/>
      </c>
      <c r="AC1415" s="2" t="str">
        <f>IF(G1415="","",COUNTA($G$3:G1415))</f>
        <v/>
      </c>
      <c r="AD1415" s="3" t="str">
        <f>IF(G1415="","",IFERROR(IF(G1415&lt;&gt;"",IFERROR(INDEX(設定!$C$3:$C$303,MATCH(G1415,設定!$C$3:$C$303,0),0),INDEX(設定!$C$3:$C$303,MATCH("*"&amp;G1415&amp;"*",設定!$C$3:$C$303,0),0)),""),"エラー"))</f>
        <v/>
      </c>
      <c r="AE1415" s="3" t="str">
        <f>IFERROR(IF(AB1415="",IF(AND(H1415&lt;&gt;"",F1415=""),INDEX(AB$3:AB1415,MATCH(MAX(AA$3:AA1415),AA$3:AA1415,0),0),""),AB1415),"")</f>
        <v/>
      </c>
      <c r="AF1415" s="3" t="str">
        <f>IFERROR(IF(AD1415="",IF(AND(H1415&lt;&gt;"",G1415=""),INDEX(AD$3:AD1415,MATCH(MAX(AC$3:AC1415),AC$3:AC1415,0),0),""),AD1415),"")</f>
        <v/>
      </c>
      <c r="AG1415" s="2" t="str">
        <f>IF(AH1415="","",IF(OR(AH1415=AH1414,AH1415=AH1416),IF(AND(E1415="",AB1415="",AG1414&lt;&gt;""),MAX($AG$3:AG1414),MAX($AG$3:AG1414)+1),IF(AH1414=AH1415,AG1414,MAX($AG$3:AG1414)+1)))</f>
        <v/>
      </c>
      <c r="AH1415" s="12" t="str">
        <f t="shared" si="824"/>
        <v/>
      </c>
      <c r="AI1415" s="12" t="str">
        <f t="shared" si="803"/>
        <v/>
      </c>
      <c r="AJ1415" s="13" t="str">
        <f t="shared" si="804"/>
        <v/>
      </c>
      <c r="AK1415" s="13" t="str">
        <f t="shared" si="805"/>
        <v/>
      </c>
      <c r="AL1415" s="13" t="str">
        <f>IF(OR(AJ1415="",COUNTIF($AH$3:AH1415,AH1415)&lt;&gt;COUNTIF(AH$3:AH$100002,AH1415)),"",SUMIF(AH$3:AH$100002,AH1415,AJ$3:AJ$100002))</f>
        <v/>
      </c>
      <c r="AM1415" s="13" t="str">
        <f>IF(OR(AK1415="",COUNTIF($AH$3:AH1415,AH1415)&lt;&gt;COUNTIF(AH$3:AH$100002,AH1415)),"",SUMIF(AH$3:AH$100002,AH1415,AK$3:AK$100002))</f>
        <v/>
      </c>
      <c r="AO1415" s="13" t="str">
        <f t="shared" si="825"/>
        <v/>
      </c>
      <c r="AP1415" s="13" t="str">
        <f t="shared" si="825"/>
        <v/>
      </c>
      <c r="AQ1415" s="13" t="str">
        <f t="shared" si="825"/>
        <v/>
      </c>
      <c r="AR1415" s="13" t="str">
        <f t="shared" si="814"/>
        <v/>
      </c>
      <c r="AS1415" s="13" t="str">
        <f t="shared" si="814"/>
        <v/>
      </c>
      <c r="AT1415" s="13" t="str">
        <f t="shared" si="814"/>
        <v/>
      </c>
      <c r="AU1415" s="13" t="str">
        <f t="shared" si="814"/>
        <v/>
      </c>
      <c r="AV1415" s="13" t="str">
        <f t="shared" si="830"/>
        <v/>
      </c>
      <c r="AW1415" s="86" t="str">
        <f t="shared" si="806"/>
        <v/>
      </c>
      <c r="AX1415" s="59" t="str">
        <f t="shared" si="807"/>
        <v/>
      </c>
      <c r="AY1415" s="63" t="str">
        <f>IF(OR($BR1415="",BH1415=""),"",COUNT($BR$3:$BR1415))</f>
        <v/>
      </c>
      <c r="AZ1415" s="13" t="str">
        <f>IF(OR($BR1415="",BI1415=""),"",COUNT($BR$3:$BR1415))</f>
        <v/>
      </c>
      <c r="BA1415" s="13" t="str">
        <f>IF(OR($BR1415="",BJ1415=""),"",COUNT($BR$3:$BR1415))</f>
        <v/>
      </c>
      <c r="BB1415" s="13" t="str">
        <f>IF(OR($BR1415="",BK1415=""),"",COUNT($BR$3:$BR1415))</f>
        <v/>
      </c>
      <c r="BC1415" s="13" t="str">
        <f>IF(OR($BR1415="",BL1415=""),"",COUNT($BR$3:$BR1415))</f>
        <v/>
      </c>
      <c r="BD1415" s="13" t="str">
        <f>IF(OR($BR1415="",BM1415=""),"",COUNT($BR$3:$BR1415))</f>
        <v/>
      </c>
      <c r="BE1415" s="13" t="str">
        <f>IF(OR($BR1415="",BN1415=""),"",COUNT($BR$3:$BR1415))</f>
        <v/>
      </c>
      <c r="BF1415" s="13" t="str">
        <f>IF(OR($BR1415="",BO1415=""),"",COUNT($BR$3:$BR1415))</f>
        <v/>
      </c>
      <c r="BG1415" s="66" t="str">
        <f>IF(Z1415="","",COUNT($Z$3:Z1415))</f>
        <v/>
      </c>
      <c r="BH1415" s="13" t="str">
        <f>IF(AO1415="","",IF(AO1415=BH$2,(SUMIF($BV$3:$BV1415,BH$2,$BW$3:$BW1415)-SUMIF($BX$3:$BX1415,BH$2,$BY$3:$BY1415))*AO$1,""))</f>
        <v/>
      </c>
      <c r="BI1415" s="13" t="str">
        <f>IF(AP1415="","",IF(AP1415=BI$2,(SUMIF($BV$3:$BV1415,BI$2,$BW$3:$BW1415)-SUMIF($BX$3:$BX1415,BI$2,$BY$3:$BY1415))*AP$1,""))</f>
        <v/>
      </c>
      <c r="BJ1415" s="13" t="str">
        <f>IF(AQ1415="","",IF(AQ1415=BJ$2,(SUMIF($BV$3:$BV1415,BJ$2,$BW$3:$BW1415)-SUMIF($BX$3:$BX1415,BJ$2,$BY$3:$BY1415))*AQ$1,""))</f>
        <v/>
      </c>
      <c r="BK1415" s="13" t="str">
        <f>IF(AR1415="","",IF(AR1415=BK$2,(SUMIF($BV$3:$BV1415,BK$2,$BW$3:$BW1415)-SUMIF($BX$3:$BX1415,BK$2,$BY$3:$BY1415))*AR$1,""))</f>
        <v/>
      </c>
      <c r="BL1415" s="13" t="str">
        <f>IF(AS1415="","",IF(AS1415=BL$2,(SUMIF($BV$3:$BV1415,BL$2,$BW$3:$BW1415)-SUMIF($BX$3:$BX1415,BL$2,$BY$3:$BY1415))*AS$1,""))</f>
        <v/>
      </c>
      <c r="BM1415" s="13" t="str">
        <f>IF(AT1415="","",IF(AT1415=BM$2,(SUMIF($BV$3:$BV1415,BM$2,$BW$3:$BW1415)-SUMIF($BX$3:$BX1415,BM$2,$BY$3:$BY1415))*AT$1,""))</f>
        <v/>
      </c>
      <c r="BN1415" s="13" t="str">
        <f>IF(AU1415="","",IF(AU1415=BN$2,(SUMIF($BV$3:$BV1415,BN$2,$BW$3:$BW1415)-SUMIF($BX$3:$BX1415,BN$2,$BY$3:$BY1415))*AU$1,""))</f>
        <v/>
      </c>
      <c r="BO1415" s="13" t="str">
        <f>IF(AV1415="","",IF(AV1415=BO$2,(SUMIF($BV$3:$BV1415,BO$2,$BW$3:$BW1415)-SUMIF($BX$3:$BX1415,BO$2,$BY$3:$BY1415))*AV$1,""))</f>
        <v/>
      </c>
      <c r="BP1415" s="69"/>
      <c r="BQ1415" s="13" t="str">
        <f t="shared" si="826"/>
        <v/>
      </c>
      <c r="BR1415" s="75" t="str">
        <f t="shared" si="808"/>
        <v/>
      </c>
      <c r="BS1415" s="33" t="str">
        <f t="shared" si="815"/>
        <v/>
      </c>
      <c r="BT1415" s="42" t="str">
        <f t="shared" si="816"/>
        <v/>
      </c>
      <c r="BU1415" s="38" t="str">
        <f t="shared" si="817"/>
        <v/>
      </c>
      <c r="BV1415" s="30" t="str">
        <f t="shared" si="809"/>
        <v/>
      </c>
      <c r="BW1415" s="36" t="str">
        <f t="shared" si="810"/>
        <v/>
      </c>
      <c r="BX1415" s="36" t="str">
        <f t="shared" si="811"/>
        <v/>
      </c>
      <c r="BY1415" s="45" t="str">
        <f t="shared" si="812"/>
        <v/>
      </c>
      <c r="BZ1415" s="12" t="str">
        <f t="shared" si="818"/>
        <v/>
      </c>
      <c r="CA1415" s="47" t="str">
        <f t="shared" si="819"/>
        <v/>
      </c>
      <c r="CB1415" s="32" t="str">
        <f t="shared" si="820"/>
        <v/>
      </c>
      <c r="CC1415" s="32" t="str">
        <f t="shared" si="821"/>
        <v/>
      </c>
      <c r="CD1415" s="32" t="str">
        <f t="shared" si="822"/>
        <v/>
      </c>
      <c r="CE1415" s="48"/>
      <c r="CF1415" s="32" t="str">
        <f t="shared" si="827"/>
        <v/>
      </c>
      <c r="CG1415" s="32" t="str">
        <f t="shared" si="828"/>
        <v/>
      </c>
      <c r="CH1415" s="48"/>
    </row>
    <row r="1416" spans="2:86" ht="30" customHeight="1" x14ac:dyDescent="0.2">
      <c r="B1416" s="155"/>
      <c r="C1416" s="117"/>
      <c r="D1416" s="53"/>
      <c r="E1416" s="68"/>
      <c r="F1416" s="54"/>
      <c r="G1416" s="54"/>
      <c r="H1416" s="55"/>
      <c r="I1416" s="71"/>
      <c r="J1416" s="73"/>
      <c r="K1416" s="56"/>
      <c r="L1416" s="76" t="str">
        <f t="shared" si="797"/>
        <v/>
      </c>
      <c r="M1416" s="77" t="str">
        <f t="shared" si="801"/>
        <v/>
      </c>
      <c r="N1416" s="130" t="str">
        <f t="shared" si="823"/>
        <v/>
      </c>
      <c r="O1416" s="131" t="str">
        <f t="shared" si="829"/>
        <v/>
      </c>
      <c r="P1416" s="131" t="str">
        <f t="shared" si="829"/>
        <v/>
      </c>
      <c r="Q1416" s="131" t="str">
        <f t="shared" si="829"/>
        <v/>
      </c>
      <c r="R1416" s="131" t="str">
        <f t="shared" si="829"/>
        <v/>
      </c>
      <c r="S1416" s="131" t="str">
        <f t="shared" si="829"/>
        <v/>
      </c>
      <c r="T1416" s="131" t="str">
        <f t="shared" si="829"/>
        <v/>
      </c>
      <c r="U1416" s="131" t="str">
        <f t="shared" si="829"/>
        <v/>
      </c>
      <c r="V1416" s="14"/>
      <c r="W1416" s="17" t="str">
        <f>IF(C1416="",IF(OR(AND($H1416&lt;&gt;"",C1416=""),AND($F1415=$F1416,$AK1416&lt;&gt;""),COUNTA($H$3:$H$100002)&gt;COUNTA($H$3:$H1416),$AE1416&lt;&gt;""),W1415,""),C1416)</f>
        <v/>
      </c>
      <c r="X1416" s="17" t="str">
        <f>IF(D1416="",IF(OR(AND($H1416&lt;&gt;"",D1416=""),AND($F1415=$F1416,$AK1416&lt;&gt;""),COUNTA($H$3:$H$100002)&gt;COUNTA($H$3:$H1416),$AE1416&lt;&gt;""),X1415,""),D1416)</f>
        <v/>
      </c>
      <c r="Y1416" s="17" t="str">
        <f>IF(E1416="",IF(OR(AND($H1416&lt;&gt;"",E1416=""),AND($F1415=$F1416,$AK1416&lt;&gt;""),COUNTA($H$3:$H$100002)&gt;COUNTA($H$3:$H1416),$AE1416&lt;&gt;""),Y1415,""),E1416)</f>
        <v/>
      </c>
      <c r="Z1416" s="27" t="str">
        <f t="shared" si="802"/>
        <v/>
      </c>
      <c r="AA1416" s="2" t="str">
        <f>IF(F1416="","",COUNTA($F$3:F1416))</f>
        <v/>
      </c>
      <c r="AB1416" s="3" t="str">
        <f>IF(F1416="","",IFERROR(IF(F1416&lt;&gt;"",IFERROR(INDEX(設定!$C$3:$C$303,MATCH(F1416,設定!$C$3:$C$303,0),0),INDEX(設定!$C$3:$C$303,MATCH("*"&amp;F1416&amp;"*",設定!$C$3:$C$303,0),0)),""),"エラー"))</f>
        <v/>
      </c>
      <c r="AC1416" s="2" t="str">
        <f>IF(G1416="","",COUNTA($G$3:G1416))</f>
        <v/>
      </c>
      <c r="AD1416" s="3" t="str">
        <f>IF(G1416="","",IFERROR(IF(G1416&lt;&gt;"",IFERROR(INDEX(設定!$C$3:$C$303,MATCH(G1416,設定!$C$3:$C$303,0),0),INDEX(設定!$C$3:$C$303,MATCH("*"&amp;G1416&amp;"*",設定!$C$3:$C$303,0),0)),""),"エラー"))</f>
        <v/>
      </c>
      <c r="AE1416" s="3" t="str">
        <f>IFERROR(IF(AB1416="",IF(AND(H1416&lt;&gt;"",F1416=""),INDEX(AB$3:AB1416,MATCH(MAX(AA$3:AA1416),AA$3:AA1416,0),0),""),AB1416),"")</f>
        <v/>
      </c>
      <c r="AF1416" s="3" t="str">
        <f>IFERROR(IF(AD1416="",IF(AND(H1416&lt;&gt;"",G1416=""),INDEX(AD$3:AD1416,MATCH(MAX(AC$3:AC1416),AC$3:AC1416,0),0),""),AD1416),"")</f>
        <v/>
      </c>
      <c r="AG1416" s="2" t="str">
        <f>IF(AH1416="","",IF(OR(AH1416=AH1415,AH1416=AH1417),IF(AND(E1416="",AB1416="",AG1415&lt;&gt;""),MAX($AG$3:AG1415),MAX($AG$3:AG1415)+1),IF(AH1415=AH1416,AG1415,MAX($AG$3:AG1415)+1)))</f>
        <v/>
      </c>
      <c r="AH1416" s="12" t="str">
        <f t="shared" si="824"/>
        <v/>
      </c>
      <c r="AI1416" s="12" t="str">
        <f t="shared" si="803"/>
        <v/>
      </c>
      <c r="AJ1416" s="13" t="str">
        <f t="shared" si="804"/>
        <v/>
      </c>
      <c r="AK1416" s="13" t="str">
        <f t="shared" si="805"/>
        <v/>
      </c>
      <c r="AL1416" s="13" t="str">
        <f>IF(OR(AJ1416="",COUNTIF($AH$3:AH1416,AH1416)&lt;&gt;COUNTIF(AH$3:AH$100002,AH1416)),"",SUMIF(AH$3:AH$100002,AH1416,AJ$3:AJ$100002))</f>
        <v/>
      </c>
      <c r="AM1416" s="13" t="str">
        <f>IF(OR(AK1416="",COUNTIF($AH$3:AH1416,AH1416)&lt;&gt;COUNTIF(AH$3:AH$100002,AH1416)),"",SUMIF(AH$3:AH$100002,AH1416,AK$3:AK$100002))</f>
        <v/>
      </c>
      <c r="AO1416" s="13" t="str">
        <f t="shared" si="825"/>
        <v/>
      </c>
      <c r="AP1416" s="13" t="str">
        <f t="shared" si="825"/>
        <v/>
      </c>
      <c r="AQ1416" s="13" t="str">
        <f t="shared" si="825"/>
        <v/>
      </c>
      <c r="AR1416" s="13" t="str">
        <f t="shared" si="814"/>
        <v/>
      </c>
      <c r="AS1416" s="13" t="str">
        <f t="shared" si="814"/>
        <v/>
      </c>
      <c r="AT1416" s="13" t="str">
        <f t="shared" si="814"/>
        <v/>
      </c>
      <c r="AU1416" s="13" t="str">
        <f t="shared" si="814"/>
        <v/>
      </c>
      <c r="AV1416" s="13" t="str">
        <f t="shared" si="830"/>
        <v/>
      </c>
      <c r="AW1416" s="86" t="str">
        <f t="shared" si="806"/>
        <v/>
      </c>
      <c r="AX1416" s="59" t="str">
        <f t="shared" si="807"/>
        <v/>
      </c>
      <c r="AY1416" s="63" t="str">
        <f>IF(OR($BR1416="",BH1416=""),"",COUNT($BR$3:$BR1416))</f>
        <v/>
      </c>
      <c r="AZ1416" s="13" t="str">
        <f>IF(OR($BR1416="",BI1416=""),"",COUNT($BR$3:$BR1416))</f>
        <v/>
      </c>
      <c r="BA1416" s="13" t="str">
        <f>IF(OR($BR1416="",BJ1416=""),"",COUNT($BR$3:$BR1416))</f>
        <v/>
      </c>
      <c r="BB1416" s="13" t="str">
        <f>IF(OR($BR1416="",BK1416=""),"",COUNT($BR$3:$BR1416))</f>
        <v/>
      </c>
      <c r="BC1416" s="13" t="str">
        <f>IF(OR($BR1416="",BL1416=""),"",COUNT($BR$3:$BR1416))</f>
        <v/>
      </c>
      <c r="BD1416" s="13" t="str">
        <f>IF(OR($BR1416="",BM1416=""),"",COUNT($BR$3:$BR1416))</f>
        <v/>
      </c>
      <c r="BE1416" s="13" t="str">
        <f>IF(OR($BR1416="",BN1416=""),"",COUNT($BR$3:$BR1416))</f>
        <v/>
      </c>
      <c r="BF1416" s="13" t="str">
        <f>IF(OR($BR1416="",BO1416=""),"",COUNT($BR$3:$BR1416))</f>
        <v/>
      </c>
      <c r="BG1416" s="66" t="str">
        <f>IF(Z1416="","",COUNT($Z$3:Z1416))</f>
        <v/>
      </c>
      <c r="BH1416" s="13" t="str">
        <f>IF(AO1416="","",IF(AO1416=BH$2,(SUMIF($BV$3:$BV1416,BH$2,$BW$3:$BW1416)-SUMIF($BX$3:$BX1416,BH$2,$BY$3:$BY1416))*AO$1,""))</f>
        <v/>
      </c>
      <c r="BI1416" s="13" t="str">
        <f>IF(AP1416="","",IF(AP1416=BI$2,(SUMIF($BV$3:$BV1416,BI$2,$BW$3:$BW1416)-SUMIF($BX$3:$BX1416,BI$2,$BY$3:$BY1416))*AP$1,""))</f>
        <v/>
      </c>
      <c r="BJ1416" s="13" t="str">
        <f>IF(AQ1416="","",IF(AQ1416=BJ$2,(SUMIF($BV$3:$BV1416,BJ$2,$BW$3:$BW1416)-SUMIF($BX$3:$BX1416,BJ$2,$BY$3:$BY1416))*AQ$1,""))</f>
        <v/>
      </c>
      <c r="BK1416" s="13" t="str">
        <f>IF(AR1416="","",IF(AR1416=BK$2,(SUMIF($BV$3:$BV1416,BK$2,$BW$3:$BW1416)-SUMIF($BX$3:$BX1416,BK$2,$BY$3:$BY1416))*AR$1,""))</f>
        <v/>
      </c>
      <c r="BL1416" s="13" t="str">
        <f>IF(AS1416="","",IF(AS1416=BL$2,(SUMIF($BV$3:$BV1416,BL$2,$BW$3:$BW1416)-SUMIF($BX$3:$BX1416,BL$2,$BY$3:$BY1416))*AS$1,""))</f>
        <v/>
      </c>
      <c r="BM1416" s="13" t="str">
        <f>IF(AT1416="","",IF(AT1416=BM$2,(SUMIF($BV$3:$BV1416,BM$2,$BW$3:$BW1416)-SUMIF($BX$3:$BX1416,BM$2,$BY$3:$BY1416))*AT$1,""))</f>
        <v/>
      </c>
      <c r="BN1416" s="13" t="str">
        <f>IF(AU1416="","",IF(AU1416=BN$2,(SUMIF($BV$3:$BV1416,BN$2,$BW$3:$BW1416)-SUMIF($BX$3:$BX1416,BN$2,$BY$3:$BY1416))*AU$1,""))</f>
        <v/>
      </c>
      <c r="BO1416" s="13" t="str">
        <f>IF(AV1416="","",IF(AV1416=BO$2,(SUMIF($BV$3:$BV1416,BO$2,$BW$3:$BW1416)-SUMIF($BX$3:$BX1416,BO$2,$BY$3:$BY1416))*AV$1,""))</f>
        <v/>
      </c>
      <c r="BP1416" s="69"/>
      <c r="BQ1416" s="13" t="str">
        <f t="shared" si="826"/>
        <v/>
      </c>
      <c r="BR1416" s="75" t="str">
        <f t="shared" si="808"/>
        <v/>
      </c>
      <c r="BS1416" s="33" t="str">
        <f t="shared" si="815"/>
        <v/>
      </c>
      <c r="BT1416" s="42" t="str">
        <f t="shared" si="816"/>
        <v/>
      </c>
      <c r="BU1416" s="38" t="str">
        <f t="shared" si="817"/>
        <v/>
      </c>
      <c r="BV1416" s="30" t="str">
        <f t="shared" si="809"/>
        <v/>
      </c>
      <c r="BW1416" s="36" t="str">
        <f t="shared" si="810"/>
        <v/>
      </c>
      <c r="BX1416" s="36" t="str">
        <f t="shared" si="811"/>
        <v/>
      </c>
      <c r="BY1416" s="45" t="str">
        <f t="shared" si="812"/>
        <v/>
      </c>
      <c r="BZ1416" s="12" t="str">
        <f t="shared" si="818"/>
        <v/>
      </c>
      <c r="CA1416" s="47" t="str">
        <f t="shared" si="819"/>
        <v/>
      </c>
      <c r="CB1416" s="32" t="str">
        <f t="shared" si="820"/>
        <v/>
      </c>
      <c r="CC1416" s="32" t="str">
        <f t="shared" si="821"/>
        <v/>
      </c>
      <c r="CD1416" s="32" t="str">
        <f t="shared" si="822"/>
        <v/>
      </c>
      <c r="CE1416" s="48"/>
      <c r="CF1416" s="32" t="str">
        <f t="shared" si="827"/>
        <v/>
      </c>
      <c r="CG1416" s="32" t="str">
        <f t="shared" si="828"/>
        <v/>
      </c>
      <c r="CH1416" s="48"/>
    </row>
    <row r="1417" spans="2:86" ht="30" customHeight="1" x14ac:dyDescent="0.2">
      <c r="B1417" s="155"/>
      <c r="C1417" s="117"/>
      <c r="D1417" s="53"/>
      <c r="E1417" s="68"/>
      <c r="F1417" s="54"/>
      <c r="G1417" s="54"/>
      <c r="H1417" s="55"/>
      <c r="I1417" s="71"/>
      <c r="J1417" s="73"/>
      <c r="K1417" s="56"/>
      <c r="L1417" s="76" t="str">
        <f t="shared" si="797"/>
        <v/>
      </c>
      <c r="M1417" s="77" t="str">
        <f t="shared" si="801"/>
        <v/>
      </c>
      <c r="N1417" s="130" t="str">
        <f t="shared" si="823"/>
        <v/>
      </c>
      <c r="O1417" s="131" t="str">
        <f t="shared" si="829"/>
        <v/>
      </c>
      <c r="P1417" s="131" t="str">
        <f t="shared" si="829"/>
        <v/>
      </c>
      <c r="Q1417" s="131" t="str">
        <f t="shared" si="829"/>
        <v/>
      </c>
      <c r="R1417" s="131" t="str">
        <f t="shared" si="829"/>
        <v/>
      </c>
      <c r="S1417" s="131" t="str">
        <f t="shared" si="829"/>
        <v/>
      </c>
      <c r="T1417" s="131" t="str">
        <f t="shared" si="829"/>
        <v/>
      </c>
      <c r="U1417" s="131" t="str">
        <f t="shared" si="829"/>
        <v/>
      </c>
      <c r="V1417" s="14"/>
      <c r="W1417" s="17" t="str">
        <f>IF(C1417="",IF(OR(AND($H1417&lt;&gt;"",C1417=""),AND($F1416=$F1417,$AK1417&lt;&gt;""),COUNTA($H$3:$H$100002)&gt;COUNTA($H$3:$H1417),$AE1417&lt;&gt;""),W1416,""),C1417)</f>
        <v/>
      </c>
      <c r="X1417" s="17" t="str">
        <f>IF(D1417="",IF(OR(AND($H1417&lt;&gt;"",D1417=""),AND($F1416=$F1417,$AK1417&lt;&gt;""),COUNTA($H$3:$H$100002)&gt;COUNTA($H$3:$H1417),$AE1417&lt;&gt;""),X1416,""),D1417)</f>
        <v/>
      </c>
      <c r="Y1417" s="17" t="str">
        <f>IF(E1417="",IF(OR(AND($H1417&lt;&gt;"",E1417=""),AND($F1416=$F1417,$AK1417&lt;&gt;""),COUNTA($H$3:$H$100002)&gt;COUNTA($H$3:$H1417),$AE1417&lt;&gt;""),Y1416,""),E1417)</f>
        <v/>
      </c>
      <c r="Z1417" s="27" t="str">
        <f t="shared" si="802"/>
        <v/>
      </c>
      <c r="AA1417" s="2" t="str">
        <f>IF(F1417="","",COUNTA($F$3:F1417))</f>
        <v/>
      </c>
      <c r="AB1417" s="3" t="str">
        <f>IF(F1417="","",IFERROR(IF(F1417&lt;&gt;"",IFERROR(INDEX(設定!$C$3:$C$303,MATCH(F1417,設定!$C$3:$C$303,0),0),INDEX(設定!$C$3:$C$303,MATCH("*"&amp;F1417&amp;"*",設定!$C$3:$C$303,0),0)),""),"エラー"))</f>
        <v/>
      </c>
      <c r="AC1417" s="2" t="str">
        <f>IF(G1417="","",COUNTA($G$3:G1417))</f>
        <v/>
      </c>
      <c r="AD1417" s="3" t="str">
        <f>IF(G1417="","",IFERROR(IF(G1417&lt;&gt;"",IFERROR(INDEX(設定!$C$3:$C$303,MATCH(G1417,設定!$C$3:$C$303,0),0),INDEX(設定!$C$3:$C$303,MATCH("*"&amp;G1417&amp;"*",設定!$C$3:$C$303,0),0)),""),"エラー"))</f>
        <v/>
      </c>
      <c r="AE1417" s="3" t="str">
        <f>IFERROR(IF(AB1417="",IF(AND(H1417&lt;&gt;"",F1417=""),INDEX(AB$3:AB1417,MATCH(MAX(AA$3:AA1417),AA$3:AA1417,0),0),""),AB1417),"")</f>
        <v/>
      </c>
      <c r="AF1417" s="3" t="str">
        <f>IFERROR(IF(AD1417="",IF(AND(H1417&lt;&gt;"",G1417=""),INDEX(AD$3:AD1417,MATCH(MAX(AC$3:AC1417),AC$3:AC1417,0),0),""),AD1417),"")</f>
        <v/>
      </c>
      <c r="AG1417" s="2" t="str">
        <f>IF(AH1417="","",IF(OR(AH1417=AH1416,AH1417=AH1418),IF(AND(E1417="",AB1417="",AG1416&lt;&gt;""),MAX($AG$3:AG1416),MAX($AG$3:AG1416)+1),IF(AH1416=AH1417,AG1416,MAX($AG$3:AG1416)+1)))</f>
        <v/>
      </c>
      <c r="AH1417" s="12" t="str">
        <f t="shared" si="824"/>
        <v/>
      </c>
      <c r="AI1417" s="12" t="str">
        <f t="shared" si="803"/>
        <v/>
      </c>
      <c r="AJ1417" s="13" t="str">
        <f t="shared" si="804"/>
        <v/>
      </c>
      <c r="AK1417" s="13" t="str">
        <f t="shared" si="805"/>
        <v/>
      </c>
      <c r="AL1417" s="13" t="str">
        <f>IF(OR(AJ1417="",COUNTIF($AH$3:AH1417,AH1417)&lt;&gt;COUNTIF(AH$3:AH$100002,AH1417)),"",SUMIF(AH$3:AH$100002,AH1417,AJ$3:AJ$100002))</f>
        <v/>
      </c>
      <c r="AM1417" s="13" t="str">
        <f>IF(OR(AK1417="",COUNTIF($AH$3:AH1417,AH1417)&lt;&gt;COUNTIF(AH$3:AH$100002,AH1417)),"",SUMIF(AH$3:AH$100002,AH1417,AK$3:AK$100002))</f>
        <v/>
      </c>
      <c r="AO1417" s="13" t="str">
        <f t="shared" si="825"/>
        <v/>
      </c>
      <c r="AP1417" s="13" t="str">
        <f t="shared" si="825"/>
        <v/>
      </c>
      <c r="AQ1417" s="13" t="str">
        <f t="shared" si="825"/>
        <v/>
      </c>
      <c r="AR1417" s="13" t="str">
        <f t="shared" si="814"/>
        <v/>
      </c>
      <c r="AS1417" s="13" t="str">
        <f t="shared" si="814"/>
        <v/>
      </c>
      <c r="AT1417" s="13" t="str">
        <f t="shared" si="814"/>
        <v/>
      </c>
      <c r="AU1417" s="13" t="str">
        <f t="shared" si="814"/>
        <v/>
      </c>
      <c r="AV1417" s="13" t="str">
        <f t="shared" si="830"/>
        <v/>
      </c>
      <c r="AW1417" s="86" t="str">
        <f t="shared" si="806"/>
        <v/>
      </c>
      <c r="AX1417" s="59" t="str">
        <f t="shared" si="807"/>
        <v/>
      </c>
      <c r="AY1417" s="63" t="str">
        <f>IF(OR($BR1417="",BH1417=""),"",COUNT($BR$3:$BR1417))</f>
        <v/>
      </c>
      <c r="AZ1417" s="13" t="str">
        <f>IF(OR($BR1417="",BI1417=""),"",COUNT($BR$3:$BR1417))</f>
        <v/>
      </c>
      <c r="BA1417" s="13" t="str">
        <f>IF(OR($BR1417="",BJ1417=""),"",COUNT($BR$3:$BR1417))</f>
        <v/>
      </c>
      <c r="BB1417" s="13" t="str">
        <f>IF(OR($BR1417="",BK1417=""),"",COUNT($BR$3:$BR1417))</f>
        <v/>
      </c>
      <c r="BC1417" s="13" t="str">
        <f>IF(OR($BR1417="",BL1417=""),"",COUNT($BR$3:$BR1417))</f>
        <v/>
      </c>
      <c r="BD1417" s="13" t="str">
        <f>IF(OR($BR1417="",BM1417=""),"",COUNT($BR$3:$BR1417))</f>
        <v/>
      </c>
      <c r="BE1417" s="13" t="str">
        <f>IF(OR($BR1417="",BN1417=""),"",COUNT($BR$3:$BR1417))</f>
        <v/>
      </c>
      <c r="BF1417" s="13" t="str">
        <f>IF(OR($BR1417="",BO1417=""),"",COUNT($BR$3:$BR1417))</f>
        <v/>
      </c>
      <c r="BG1417" s="66" t="str">
        <f>IF(Z1417="","",COUNT($Z$3:Z1417))</f>
        <v/>
      </c>
      <c r="BH1417" s="13" t="str">
        <f>IF(AO1417="","",IF(AO1417=BH$2,(SUMIF($BV$3:$BV1417,BH$2,$BW$3:$BW1417)-SUMIF($BX$3:$BX1417,BH$2,$BY$3:$BY1417))*AO$1,""))</f>
        <v/>
      </c>
      <c r="BI1417" s="13" t="str">
        <f>IF(AP1417="","",IF(AP1417=BI$2,(SUMIF($BV$3:$BV1417,BI$2,$BW$3:$BW1417)-SUMIF($BX$3:$BX1417,BI$2,$BY$3:$BY1417))*AP$1,""))</f>
        <v/>
      </c>
      <c r="BJ1417" s="13" t="str">
        <f>IF(AQ1417="","",IF(AQ1417=BJ$2,(SUMIF($BV$3:$BV1417,BJ$2,$BW$3:$BW1417)-SUMIF($BX$3:$BX1417,BJ$2,$BY$3:$BY1417))*AQ$1,""))</f>
        <v/>
      </c>
      <c r="BK1417" s="13" t="str">
        <f>IF(AR1417="","",IF(AR1417=BK$2,(SUMIF($BV$3:$BV1417,BK$2,$BW$3:$BW1417)-SUMIF($BX$3:$BX1417,BK$2,$BY$3:$BY1417))*AR$1,""))</f>
        <v/>
      </c>
      <c r="BL1417" s="13" t="str">
        <f>IF(AS1417="","",IF(AS1417=BL$2,(SUMIF($BV$3:$BV1417,BL$2,$BW$3:$BW1417)-SUMIF($BX$3:$BX1417,BL$2,$BY$3:$BY1417))*AS$1,""))</f>
        <v/>
      </c>
      <c r="BM1417" s="13" t="str">
        <f>IF(AT1417="","",IF(AT1417=BM$2,(SUMIF($BV$3:$BV1417,BM$2,$BW$3:$BW1417)-SUMIF($BX$3:$BX1417,BM$2,$BY$3:$BY1417))*AT$1,""))</f>
        <v/>
      </c>
      <c r="BN1417" s="13" t="str">
        <f>IF(AU1417="","",IF(AU1417=BN$2,(SUMIF($BV$3:$BV1417,BN$2,$BW$3:$BW1417)-SUMIF($BX$3:$BX1417,BN$2,$BY$3:$BY1417))*AU$1,""))</f>
        <v/>
      </c>
      <c r="BO1417" s="13" t="str">
        <f>IF(AV1417="","",IF(AV1417=BO$2,(SUMIF($BV$3:$BV1417,BO$2,$BW$3:$BW1417)-SUMIF($BX$3:$BX1417,BO$2,$BY$3:$BY1417))*AV$1,""))</f>
        <v/>
      </c>
      <c r="BP1417" s="69"/>
      <c r="BQ1417" s="13" t="str">
        <f t="shared" si="826"/>
        <v/>
      </c>
      <c r="BR1417" s="75" t="str">
        <f t="shared" si="808"/>
        <v/>
      </c>
      <c r="BS1417" s="33" t="str">
        <f t="shared" si="815"/>
        <v/>
      </c>
      <c r="BT1417" s="42" t="str">
        <f t="shared" si="816"/>
        <v/>
      </c>
      <c r="BU1417" s="38" t="str">
        <f t="shared" si="817"/>
        <v/>
      </c>
      <c r="BV1417" s="30" t="str">
        <f t="shared" si="809"/>
        <v/>
      </c>
      <c r="BW1417" s="36" t="str">
        <f t="shared" si="810"/>
        <v/>
      </c>
      <c r="BX1417" s="36" t="str">
        <f t="shared" si="811"/>
        <v/>
      </c>
      <c r="BY1417" s="45" t="str">
        <f t="shared" si="812"/>
        <v/>
      </c>
      <c r="BZ1417" s="12" t="str">
        <f t="shared" si="818"/>
        <v/>
      </c>
      <c r="CA1417" s="47" t="str">
        <f t="shared" si="819"/>
        <v/>
      </c>
      <c r="CB1417" s="32" t="str">
        <f t="shared" si="820"/>
        <v/>
      </c>
      <c r="CC1417" s="32" t="str">
        <f t="shared" si="821"/>
        <v/>
      </c>
      <c r="CD1417" s="32" t="str">
        <f t="shared" si="822"/>
        <v/>
      </c>
      <c r="CE1417" s="48"/>
      <c r="CF1417" s="32" t="str">
        <f t="shared" si="827"/>
        <v/>
      </c>
      <c r="CG1417" s="32" t="str">
        <f t="shared" si="828"/>
        <v/>
      </c>
      <c r="CH1417" s="48"/>
    </row>
    <row r="1418" spans="2:86" ht="30" customHeight="1" x14ac:dyDescent="0.2">
      <c r="B1418" s="155"/>
      <c r="C1418" s="117"/>
      <c r="D1418" s="53"/>
      <c r="E1418" s="68"/>
      <c r="F1418" s="54"/>
      <c r="G1418" s="54"/>
      <c r="H1418" s="55"/>
      <c r="I1418" s="71"/>
      <c r="J1418" s="73"/>
      <c r="K1418" s="56"/>
      <c r="L1418" s="76" t="str">
        <f t="shared" si="797"/>
        <v/>
      </c>
      <c r="M1418" s="77" t="str">
        <f t="shared" si="801"/>
        <v/>
      </c>
      <c r="N1418" s="130" t="str">
        <f t="shared" si="823"/>
        <v/>
      </c>
      <c r="O1418" s="131" t="str">
        <f t="shared" si="829"/>
        <v/>
      </c>
      <c r="P1418" s="131" t="str">
        <f t="shared" si="829"/>
        <v/>
      </c>
      <c r="Q1418" s="131" t="str">
        <f t="shared" si="829"/>
        <v/>
      </c>
      <c r="R1418" s="131" t="str">
        <f t="shared" si="829"/>
        <v/>
      </c>
      <c r="S1418" s="131" t="str">
        <f t="shared" si="829"/>
        <v/>
      </c>
      <c r="T1418" s="131" t="str">
        <f t="shared" si="829"/>
        <v/>
      </c>
      <c r="U1418" s="131" t="str">
        <f t="shared" si="829"/>
        <v/>
      </c>
      <c r="V1418" s="14"/>
      <c r="W1418" s="17" t="str">
        <f>IF(C1418="",IF(OR(AND($H1418&lt;&gt;"",C1418=""),AND($F1417=$F1418,$AK1418&lt;&gt;""),COUNTA($H$3:$H$100002)&gt;COUNTA($H$3:$H1418),$AE1418&lt;&gt;""),W1417,""),C1418)</f>
        <v/>
      </c>
      <c r="X1418" s="17" t="str">
        <f>IF(D1418="",IF(OR(AND($H1418&lt;&gt;"",D1418=""),AND($F1417=$F1418,$AK1418&lt;&gt;""),COUNTA($H$3:$H$100002)&gt;COUNTA($H$3:$H1418),$AE1418&lt;&gt;""),X1417,""),D1418)</f>
        <v/>
      </c>
      <c r="Y1418" s="17" t="str">
        <f>IF(E1418="",IF(OR(AND($H1418&lt;&gt;"",E1418=""),AND($F1417=$F1418,$AK1418&lt;&gt;""),COUNTA($H$3:$H$100002)&gt;COUNTA($H$3:$H1418),$AE1418&lt;&gt;""),Y1417,""),E1418)</f>
        <v/>
      </c>
      <c r="Z1418" s="27" t="str">
        <f t="shared" si="802"/>
        <v/>
      </c>
      <c r="AA1418" s="2" t="str">
        <f>IF(F1418="","",COUNTA($F$3:F1418))</f>
        <v/>
      </c>
      <c r="AB1418" s="3" t="str">
        <f>IF(F1418="","",IFERROR(IF(F1418&lt;&gt;"",IFERROR(INDEX(設定!$C$3:$C$303,MATCH(F1418,設定!$C$3:$C$303,0),0),INDEX(設定!$C$3:$C$303,MATCH("*"&amp;F1418&amp;"*",設定!$C$3:$C$303,0),0)),""),"エラー"))</f>
        <v/>
      </c>
      <c r="AC1418" s="2" t="str">
        <f>IF(G1418="","",COUNTA($G$3:G1418))</f>
        <v/>
      </c>
      <c r="AD1418" s="3" t="str">
        <f>IF(G1418="","",IFERROR(IF(G1418&lt;&gt;"",IFERROR(INDEX(設定!$C$3:$C$303,MATCH(G1418,設定!$C$3:$C$303,0),0),INDEX(設定!$C$3:$C$303,MATCH("*"&amp;G1418&amp;"*",設定!$C$3:$C$303,0),0)),""),"エラー"))</f>
        <v/>
      </c>
      <c r="AE1418" s="3" t="str">
        <f>IFERROR(IF(AB1418="",IF(AND(H1418&lt;&gt;"",F1418=""),INDEX(AB$3:AB1418,MATCH(MAX(AA$3:AA1418),AA$3:AA1418,0),0),""),AB1418),"")</f>
        <v/>
      </c>
      <c r="AF1418" s="3" t="str">
        <f>IFERROR(IF(AD1418="",IF(AND(H1418&lt;&gt;"",G1418=""),INDEX(AD$3:AD1418,MATCH(MAX(AC$3:AC1418),AC$3:AC1418,0),0),""),AD1418),"")</f>
        <v/>
      </c>
      <c r="AG1418" s="2" t="str">
        <f>IF(AH1418="","",IF(OR(AH1418=AH1417,AH1418=AH1419),IF(AND(E1418="",AB1418="",AG1417&lt;&gt;""),MAX($AG$3:AG1417),MAX($AG$3:AG1417)+1),IF(AH1417=AH1418,AG1417,MAX($AG$3:AG1417)+1)))</f>
        <v/>
      </c>
      <c r="AH1418" s="12" t="str">
        <f t="shared" si="824"/>
        <v/>
      </c>
      <c r="AI1418" s="12" t="str">
        <f t="shared" si="803"/>
        <v/>
      </c>
      <c r="AJ1418" s="13" t="str">
        <f t="shared" si="804"/>
        <v/>
      </c>
      <c r="AK1418" s="13" t="str">
        <f t="shared" si="805"/>
        <v/>
      </c>
      <c r="AL1418" s="13" t="str">
        <f>IF(OR(AJ1418="",COUNTIF($AH$3:AH1418,AH1418)&lt;&gt;COUNTIF(AH$3:AH$100002,AH1418)),"",SUMIF(AH$3:AH$100002,AH1418,AJ$3:AJ$100002))</f>
        <v/>
      </c>
      <c r="AM1418" s="13" t="str">
        <f>IF(OR(AK1418="",COUNTIF($AH$3:AH1418,AH1418)&lt;&gt;COUNTIF(AH$3:AH$100002,AH1418)),"",SUMIF(AH$3:AH$100002,AH1418,AK$3:AK$100002))</f>
        <v/>
      </c>
      <c r="AO1418" s="13" t="str">
        <f t="shared" si="825"/>
        <v/>
      </c>
      <c r="AP1418" s="13" t="str">
        <f t="shared" si="825"/>
        <v/>
      </c>
      <c r="AQ1418" s="13" t="str">
        <f t="shared" si="825"/>
        <v/>
      </c>
      <c r="AR1418" s="13" t="str">
        <f t="shared" si="814"/>
        <v/>
      </c>
      <c r="AS1418" s="13" t="str">
        <f t="shared" si="814"/>
        <v/>
      </c>
      <c r="AT1418" s="13" t="str">
        <f t="shared" si="814"/>
        <v/>
      </c>
      <c r="AU1418" s="13" t="str">
        <f t="shared" si="814"/>
        <v/>
      </c>
      <c r="AV1418" s="13" t="str">
        <f t="shared" si="830"/>
        <v/>
      </c>
      <c r="AW1418" s="86" t="str">
        <f t="shared" si="806"/>
        <v/>
      </c>
      <c r="AX1418" s="59" t="str">
        <f t="shared" si="807"/>
        <v/>
      </c>
      <c r="AY1418" s="63" t="str">
        <f>IF(OR($BR1418="",BH1418=""),"",COUNT($BR$3:$BR1418))</f>
        <v/>
      </c>
      <c r="AZ1418" s="13" t="str">
        <f>IF(OR($BR1418="",BI1418=""),"",COUNT($BR$3:$BR1418))</f>
        <v/>
      </c>
      <c r="BA1418" s="13" t="str">
        <f>IF(OR($BR1418="",BJ1418=""),"",COUNT($BR$3:$BR1418))</f>
        <v/>
      </c>
      <c r="BB1418" s="13" t="str">
        <f>IF(OR($BR1418="",BK1418=""),"",COUNT($BR$3:$BR1418))</f>
        <v/>
      </c>
      <c r="BC1418" s="13" t="str">
        <f>IF(OR($BR1418="",BL1418=""),"",COUNT($BR$3:$BR1418))</f>
        <v/>
      </c>
      <c r="BD1418" s="13" t="str">
        <f>IF(OR($BR1418="",BM1418=""),"",COUNT($BR$3:$BR1418))</f>
        <v/>
      </c>
      <c r="BE1418" s="13" t="str">
        <f>IF(OR($BR1418="",BN1418=""),"",COUNT($BR$3:$BR1418))</f>
        <v/>
      </c>
      <c r="BF1418" s="13" t="str">
        <f>IF(OR($BR1418="",BO1418=""),"",COUNT($BR$3:$BR1418))</f>
        <v/>
      </c>
      <c r="BG1418" s="66" t="str">
        <f>IF(Z1418="","",COUNT($Z$3:Z1418))</f>
        <v/>
      </c>
      <c r="BH1418" s="13" t="str">
        <f>IF(AO1418="","",IF(AO1418=BH$2,(SUMIF($BV$3:$BV1418,BH$2,$BW$3:$BW1418)-SUMIF($BX$3:$BX1418,BH$2,$BY$3:$BY1418))*AO$1,""))</f>
        <v/>
      </c>
      <c r="BI1418" s="13" t="str">
        <f>IF(AP1418="","",IF(AP1418=BI$2,(SUMIF($BV$3:$BV1418,BI$2,$BW$3:$BW1418)-SUMIF($BX$3:$BX1418,BI$2,$BY$3:$BY1418))*AP$1,""))</f>
        <v/>
      </c>
      <c r="BJ1418" s="13" t="str">
        <f>IF(AQ1418="","",IF(AQ1418=BJ$2,(SUMIF($BV$3:$BV1418,BJ$2,$BW$3:$BW1418)-SUMIF($BX$3:$BX1418,BJ$2,$BY$3:$BY1418))*AQ$1,""))</f>
        <v/>
      </c>
      <c r="BK1418" s="13" t="str">
        <f>IF(AR1418="","",IF(AR1418=BK$2,(SUMIF($BV$3:$BV1418,BK$2,$BW$3:$BW1418)-SUMIF($BX$3:$BX1418,BK$2,$BY$3:$BY1418))*AR$1,""))</f>
        <v/>
      </c>
      <c r="BL1418" s="13" t="str">
        <f>IF(AS1418="","",IF(AS1418=BL$2,(SUMIF($BV$3:$BV1418,BL$2,$BW$3:$BW1418)-SUMIF($BX$3:$BX1418,BL$2,$BY$3:$BY1418))*AS$1,""))</f>
        <v/>
      </c>
      <c r="BM1418" s="13" t="str">
        <f>IF(AT1418="","",IF(AT1418=BM$2,(SUMIF($BV$3:$BV1418,BM$2,$BW$3:$BW1418)-SUMIF($BX$3:$BX1418,BM$2,$BY$3:$BY1418))*AT$1,""))</f>
        <v/>
      </c>
      <c r="BN1418" s="13" t="str">
        <f>IF(AU1418="","",IF(AU1418=BN$2,(SUMIF($BV$3:$BV1418,BN$2,$BW$3:$BW1418)-SUMIF($BX$3:$BX1418,BN$2,$BY$3:$BY1418))*AU$1,""))</f>
        <v/>
      </c>
      <c r="BO1418" s="13" t="str">
        <f>IF(AV1418="","",IF(AV1418=BO$2,(SUMIF($BV$3:$BV1418,BO$2,$BW$3:$BW1418)-SUMIF($BX$3:$BX1418,BO$2,$BY$3:$BY1418))*AV$1,""))</f>
        <v/>
      </c>
      <c r="BP1418" s="69"/>
      <c r="BQ1418" s="13" t="str">
        <f t="shared" si="826"/>
        <v/>
      </c>
      <c r="BR1418" s="75" t="str">
        <f t="shared" si="808"/>
        <v/>
      </c>
      <c r="BS1418" s="33" t="str">
        <f t="shared" si="815"/>
        <v/>
      </c>
      <c r="BT1418" s="42" t="str">
        <f t="shared" si="816"/>
        <v/>
      </c>
      <c r="BU1418" s="38" t="str">
        <f t="shared" si="817"/>
        <v/>
      </c>
      <c r="BV1418" s="30" t="str">
        <f t="shared" si="809"/>
        <v/>
      </c>
      <c r="BW1418" s="36" t="str">
        <f t="shared" si="810"/>
        <v/>
      </c>
      <c r="BX1418" s="36" t="str">
        <f t="shared" si="811"/>
        <v/>
      </c>
      <c r="BY1418" s="45" t="str">
        <f t="shared" si="812"/>
        <v/>
      </c>
      <c r="BZ1418" s="12" t="str">
        <f t="shared" si="818"/>
        <v/>
      </c>
      <c r="CA1418" s="47" t="str">
        <f t="shared" si="819"/>
        <v/>
      </c>
      <c r="CB1418" s="32" t="str">
        <f t="shared" si="820"/>
        <v/>
      </c>
      <c r="CC1418" s="32" t="str">
        <f t="shared" si="821"/>
        <v/>
      </c>
      <c r="CD1418" s="32" t="str">
        <f t="shared" si="822"/>
        <v/>
      </c>
      <c r="CE1418" s="48"/>
      <c r="CF1418" s="32" t="str">
        <f t="shared" si="827"/>
        <v/>
      </c>
      <c r="CG1418" s="32" t="str">
        <f t="shared" si="828"/>
        <v/>
      </c>
      <c r="CH1418" s="48"/>
    </row>
    <row r="1419" spans="2:86" ht="30" customHeight="1" x14ac:dyDescent="0.2">
      <c r="B1419" s="155"/>
      <c r="C1419" s="117"/>
      <c r="D1419" s="53"/>
      <c r="E1419" s="68"/>
      <c r="F1419" s="54"/>
      <c r="G1419" s="54"/>
      <c r="H1419" s="55"/>
      <c r="I1419" s="71"/>
      <c r="J1419" s="73"/>
      <c r="K1419" s="56"/>
      <c r="L1419" s="76" t="str">
        <f t="shared" si="797"/>
        <v/>
      </c>
      <c r="M1419" s="77" t="str">
        <f t="shared" si="801"/>
        <v/>
      </c>
      <c r="N1419" s="130" t="str">
        <f t="shared" si="823"/>
        <v/>
      </c>
      <c r="O1419" s="131" t="str">
        <f t="shared" si="829"/>
        <v/>
      </c>
      <c r="P1419" s="131" t="str">
        <f t="shared" si="829"/>
        <v/>
      </c>
      <c r="Q1419" s="131" t="str">
        <f t="shared" si="829"/>
        <v/>
      </c>
      <c r="R1419" s="131" t="str">
        <f t="shared" si="829"/>
        <v/>
      </c>
      <c r="S1419" s="131" t="str">
        <f t="shared" si="829"/>
        <v/>
      </c>
      <c r="T1419" s="131" t="str">
        <f t="shared" si="829"/>
        <v/>
      </c>
      <c r="U1419" s="131" t="str">
        <f t="shared" si="829"/>
        <v/>
      </c>
      <c r="V1419" s="14"/>
      <c r="W1419" s="17" t="str">
        <f>IF(C1419="",IF(OR(AND($H1419&lt;&gt;"",C1419=""),AND($F1418=$F1419,$AK1419&lt;&gt;""),COUNTA($H$3:$H$100002)&gt;COUNTA($H$3:$H1419),$AE1419&lt;&gt;""),W1418,""),C1419)</f>
        <v/>
      </c>
      <c r="X1419" s="17" t="str">
        <f>IF(D1419="",IF(OR(AND($H1419&lt;&gt;"",D1419=""),AND($F1418=$F1419,$AK1419&lt;&gt;""),COUNTA($H$3:$H$100002)&gt;COUNTA($H$3:$H1419),$AE1419&lt;&gt;""),X1418,""),D1419)</f>
        <v/>
      </c>
      <c r="Y1419" s="17" t="str">
        <f>IF(E1419="",IF(OR(AND($H1419&lt;&gt;"",E1419=""),AND($F1418=$F1419,$AK1419&lt;&gt;""),COUNTA($H$3:$H$100002)&gt;COUNTA($H$3:$H1419),$AE1419&lt;&gt;""),Y1418,""),E1419)</f>
        <v/>
      </c>
      <c r="Z1419" s="27" t="str">
        <f t="shared" si="802"/>
        <v/>
      </c>
      <c r="AA1419" s="2" t="str">
        <f>IF(F1419="","",COUNTA($F$3:F1419))</f>
        <v/>
      </c>
      <c r="AB1419" s="3" t="str">
        <f>IF(F1419="","",IFERROR(IF(F1419&lt;&gt;"",IFERROR(INDEX(設定!$C$3:$C$303,MATCH(F1419,設定!$C$3:$C$303,0),0),INDEX(設定!$C$3:$C$303,MATCH("*"&amp;F1419&amp;"*",設定!$C$3:$C$303,0),0)),""),"エラー"))</f>
        <v/>
      </c>
      <c r="AC1419" s="2" t="str">
        <f>IF(G1419="","",COUNTA($G$3:G1419))</f>
        <v/>
      </c>
      <c r="AD1419" s="3" t="str">
        <f>IF(G1419="","",IFERROR(IF(G1419&lt;&gt;"",IFERROR(INDEX(設定!$C$3:$C$303,MATCH(G1419,設定!$C$3:$C$303,0),0),INDEX(設定!$C$3:$C$303,MATCH("*"&amp;G1419&amp;"*",設定!$C$3:$C$303,0),0)),""),"エラー"))</f>
        <v/>
      </c>
      <c r="AE1419" s="3" t="str">
        <f>IFERROR(IF(AB1419="",IF(AND(H1419&lt;&gt;"",F1419=""),INDEX(AB$3:AB1419,MATCH(MAX(AA$3:AA1419),AA$3:AA1419,0),0),""),AB1419),"")</f>
        <v/>
      </c>
      <c r="AF1419" s="3" t="str">
        <f>IFERROR(IF(AD1419="",IF(AND(H1419&lt;&gt;"",G1419=""),INDEX(AD$3:AD1419,MATCH(MAX(AC$3:AC1419),AC$3:AC1419,0),0),""),AD1419),"")</f>
        <v/>
      </c>
      <c r="AG1419" s="2" t="str">
        <f>IF(AH1419="","",IF(OR(AH1419=AH1418,AH1419=AH1420),IF(AND(E1419="",AB1419="",AG1418&lt;&gt;""),MAX($AG$3:AG1418),MAX($AG$3:AG1418)+1),IF(AH1418=AH1419,AG1418,MAX($AG$3:AG1418)+1)))</f>
        <v/>
      </c>
      <c r="AH1419" s="12" t="str">
        <f t="shared" si="824"/>
        <v/>
      </c>
      <c r="AI1419" s="12" t="str">
        <f t="shared" si="803"/>
        <v/>
      </c>
      <c r="AJ1419" s="13" t="str">
        <f t="shared" si="804"/>
        <v/>
      </c>
      <c r="AK1419" s="13" t="str">
        <f t="shared" si="805"/>
        <v/>
      </c>
      <c r="AL1419" s="13" t="str">
        <f>IF(OR(AJ1419="",COUNTIF($AH$3:AH1419,AH1419)&lt;&gt;COUNTIF(AH$3:AH$100002,AH1419)),"",SUMIF(AH$3:AH$100002,AH1419,AJ$3:AJ$100002))</f>
        <v/>
      </c>
      <c r="AM1419" s="13" t="str">
        <f>IF(OR(AK1419="",COUNTIF($AH$3:AH1419,AH1419)&lt;&gt;COUNTIF(AH$3:AH$100002,AH1419)),"",SUMIF(AH$3:AH$100002,AH1419,AK$3:AK$100002))</f>
        <v/>
      </c>
      <c r="AO1419" s="13" t="str">
        <f t="shared" si="825"/>
        <v/>
      </c>
      <c r="AP1419" s="13" t="str">
        <f t="shared" si="825"/>
        <v/>
      </c>
      <c r="AQ1419" s="13" t="str">
        <f t="shared" si="825"/>
        <v/>
      </c>
      <c r="AR1419" s="13" t="str">
        <f t="shared" si="814"/>
        <v/>
      </c>
      <c r="AS1419" s="13" t="str">
        <f t="shared" si="814"/>
        <v/>
      </c>
      <c r="AT1419" s="13" t="str">
        <f t="shared" si="814"/>
        <v/>
      </c>
      <c r="AU1419" s="13" t="str">
        <f t="shared" si="814"/>
        <v/>
      </c>
      <c r="AV1419" s="13" t="str">
        <f t="shared" si="830"/>
        <v/>
      </c>
      <c r="AW1419" s="86" t="str">
        <f t="shared" si="806"/>
        <v/>
      </c>
      <c r="AX1419" s="59" t="str">
        <f t="shared" si="807"/>
        <v/>
      </c>
      <c r="AY1419" s="63" t="str">
        <f>IF(OR($BR1419="",BH1419=""),"",COUNT($BR$3:$BR1419))</f>
        <v/>
      </c>
      <c r="AZ1419" s="13" t="str">
        <f>IF(OR($BR1419="",BI1419=""),"",COUNT($BR$3:$BR1419))</f>
        <v/>
      </c>
      <c r="BA1419" s="13" t="str">
        <f>IF(OR($BR1419="",BJ1419=""),"",COUNT($BR$3:$BR1419))</f>
        <v/>
      </c>
      <c r="BB1419" s="13" t="str">
        <f>IF(OR($BR1419="",BK1419=""),"",COUNT($BR$3:$BR1419))</f>
        <v/>
      </c>
      <c r="BC1419" s="13" t="str">
        <f>IF(OR($BR1419="",BL1419=""),"",COUNT($BR$3:$BR1419))</f>
        <v/>
      </c>
      <c r="BD1419" s="13" t="str">
        <f>IF(OR($BR1419="",BM1419=""),"",COUNT($BR$3:$BR1419))</f>
        <v/>
      </c>
      <c r="BE1419" s="13" t="str">
        <f>IF(OR($BR1419="",BN1419=""),"",COUNT($BR$3:$BR1419))</f>
        <v/>
      </c>
      <c r="BF1419" s="13" t="str">
        <f>IF(OR($BR1419="",BO1419=""),"",COUNT($BR$3:$BR1419))</f>
        <v/>
      </c>
      <c r="BG1419" s="66" t="str">
        <f>IF(Z1419="","",COUNT($Z$3:Z1419))</f>
        <v/>
      </c>
      <c r="BH1419" s="13" t="str">
        <f>IF(AO1419="","",IF(AO1419=BH$2,(SUMIF($BV$3:$BV1419,BH$2,$BW$3:$BW1419)-SUMIF($BX$3:$BX1419,BH$2,$BY$3:$BY1419))*AO$1,""))</f>
        <v/>
      </c>
      <c r="BI1419" s="13" t="str">
        <f>IF(AP1419="","",IF(AP1419=BI$2,(SUMIF($BV$3:$BV1419,BI$2,$BW$3:$BW1419)-SUMIF($BX$3:$BX1419,BI$2,$BY$3:$BY1419))*AP$1,""))</f>
        <v/>
      </c>
      <c r="BJ1419" s="13" t="str">
        <f>IF(AQ1419="","",IF(AQ1419=BJ$2,(SUMIF($BV$3:$BV1419,BJ$2,$BW$3:$BW1419)-SUMIF($BX$3:$BX1419,BJ$2,$BY$3:$BY1419))*AQ$1,""))</f>
        <v/>
      </c>
      <c r="BK1419" s="13" t="str">
        <f>IF(AR1419="","",IF(AR1419=BK$2,(SUMIF($BV$3:$BV1419,BK$2,$BW$3:$BW1419)-SUMIF($BX$3:$BX1419,BK$2,$BY$3:$BY1419))*AR$1,""))</f>
        <v/>
      </c>
      <c r="BL1419" s="13" t="str">
        <f>IF(AS1419="","",IF(AS1419=BL$2,(SUMIF($BV$3:$BV1419,BL$2,$BW$3:$BW1419)-SUMIF($BX$3:$BX1419,BL$2,$BY$3:$BY1419))*AS$1,""))</f>
        <v/>
      </c>
      <c r="BM1419" s="13" t="str">
        <f>IF(AT1419="","",IF(AT1419=BM$2,(SUMIF($BV$3:$BV1419,BM$2,$BW$3:$BW1419)-SUMIF($BX$3:$BX1419,BM$2,$BY$3:$BY1419))*AT$1,""))</f>
        <v/>
      </c>
      <c r="BN1419" s="13" t="str">
        <f>IF(AU1419="","",IF(AU1419=BN$2,(SUMIF($BV$3:$BV1419,BN$2,$BW$3:$BW1419)-SUMIF($BX$3:$BX1419,BN$2,$BY$3:$BY1419))*AU$1,""))</f>
        <v/>
      </c>
      <c r="BO1419" s="13" t="str">
        <f>IF(AV1419="","",IF(AV1419=BO$2,(SUMIF($BV$3:$BV1419,BO$2,$BW$3:$BW1419)-SUMIF($BX$3:$BX1419,BO$2,$BY$3:$BY1419))*AV$1,""))</f>
        <v/>
      </c>
      <c r="BP1419" s="69"/>
      <c r="BQ1419" s="13" t="str">
        <f t="shared" si="826"/>
        <v/>
      </c>
      <c r="BR1419" s="75" t="str">
        <f t="shared" si="808"/>
        <v/>
      </c>
      <c r="BS1419" s="33" t="str">
        <f t="shared" si="815"/>
        <v/>
      </c>
      <c r="BT1419" s="42" t="str">
        <f t="shared" si="816"/>
        <v/>
      </c>
      <c r="BU1419" s="38" t="str">
        <f t="shared" si="817"/>
        <v/>
      </c>
      <c r="BV1419" s="30" t="str">
        <f t="shared" si="809"/>
        <v/>
      </c>
      <c r="BW1419" s="36" t="str">
        <f t="shared" si="810"/>
        <v/>
      </c>
      <c r="BX1419" s="36" t="str">
        <f t="shared" si="811"/>
        <v/>
      </c>
      <c r="BY1419" s="45" t="str">
        <f t="shared" si="812"/>
        <v/>
      </c>
      <c r="BZ1419" s="12" t="str">
        <f t="shared" si="818"/>
        <v/>
      </c>
      <c r="CA1419" s="47" t="str">
        <f t="shared" si="819"/>
        <v/>
      </c>
      <c r="CB1419" s="32" t="str">
        <f t="shared" si="820"/>
        <v/>
      </c>
      <c r="CC1419" s="32" t="str">
        <f t="shared" si="821"/>
        <v/>
      </c>
      <c r="CD1419" s="32" t="str">
        <f t="shared" si="822"/>
        <v/>
      </c>
      <c r="CE1419" s="48"/>
      <c r="CF1419" s="32" t="str">
        <f t="shared" si="827"/>
        <v/>
      </c>
      <c r="CG1419" s="32" t="str">
        <f t="shared" si="828"/>
        <v/>
      </c>
      <c r="CH1419" s="48"/>
    </row>
    <row r="1420" spans="2:86" ht="30" customHeight="1" x14ac:dyDescent="0.2">
      <c r="B1420" s="155"/>
      <c r="C1420" s="117"/>
      <c r="D1420" s="53"/>
      <c r="E1420" s="68"/>
      <c r="F1420" s="54"/>
      <c r="G1420" s="54"/>
      <c r="H1420" s="55"/>
      <c r="I1420" s="71"/>
      <c r="J1420" s="73"/>
      <c r="K1420" s="56"/>
      <c r="L1420" s="76" t="str">
        <f t="shared" si="797"/>
        <v/>
      </c>
      <c r="M1420" s="77" t="str">
        <f t="shared" si="801"/>
        <v/>
      </c>
      <c r="N1420" s="130" t="str">
        <f t="shared" si="823"/>
        <v/>
      </c>
      <c r="O1420" s="131" t="str">
        <f t="shared" si="829"/>
        <v/>
      </c>
      <c r="P1420" s="131" t="str">
        <f t="shared" si="829"/>
        <v/>
      </c>
      <c r="Q1420" s="131" t="str">
        <f t="shared" si="829"/>
        <v/>
      </c>
      <c r="R1420" s="131" t="str">
        <f t="shared" si="829"/>
        <v/>
      </c>
      <c r="S1420" s="131" t="str">
        <f t="shared" si="829"/>
        <v/>
      </c>
      <c r="T1420" s="131" t="str">
        <f t="shared" si="829"/>
        <v/>
      </c>
      <c r="U1420" s="131" t="str">
        <f t="shared" si="829"/>
        <v/>
      </c>
      <c r="V1420" s="14"/>
      <c r="W1420" s="17" t="str">
        <f>IF(C1420="",IF(OR(AND($H1420&lt;&gt;"",C1420=""),AND($F1419=$F1420,$AK1420&lt;&gt;""),COUNTA($H$3:$H$100002)&gt;COUNTA($H$3:$H1420),$AE1420&lt;&gt;""),W1419,""),C1420)</f>
        <v/>
      </c>
      <c r="X1420" s="17" t="str">
        <f>IF(D1420="",IF(OR(AND($H1420&lt;&gt;"",D1420=""),AND($F1419=$F1420,$AK1420&lt;&gt;""),COUNTA($H$3:$H$100002)&gt;COUNTA($H$3:$H1420),$AE1420&lt;&gt;""),X1419,""),D1420)</f>
        <v/>
      </c>
      <c r="Y1420" s="17" t="str">
        <f>IF(E1420="",IF(OR(AND($H1420&lt;&gt;"",E1420=""),AND($F1419=$F1420,$AK1420&lt;&gt;""),COUNTA($H$3:$H$100002)&gt;COUNTA($H$3:$H1420),$AE1420&lt;&gt;""),Y1419,""),E1420)</f>
        <v/>
      </c>
      <c r="Z1420" s="27" t="str">
        <f t="shared" si="802"/>
        <v/>
      </c>
      <c r="AA1420" s="2" t="str">
        <f>IF(F1420="","",COUNTA($F$3:F1420))</f>
        <v/>
      </c>
      <c r="AB1420" s="3" t="str">
        <f>IF(F1420="","",IFERROR(IF(F1420&lt;&gt;"",IFERROR(INDEX(設定!$C$3:$C$303,MATCH(F1420,設定!$C$3:$C$303,0),0),INDEX(設定!$C$3:$C$303,MATCH("*"&amp;F1420&amp;"*",設定!$C$3:$C$303,0),0)),""),"エラー"))</f>
        <v/>
      </c>
      <c r="AC1420" s="2" t="str">
        <f>IF(G1420="","",COUNTA($G$3:G1420))</f>
        <v/>
      </c>
      <c r="AD1420" s="3" t="str">
        <f>IF(G1420="","",IFERROR(IF(G1420&lt;&gt;"",IFERROR(INDEX(設定!$C$3:$C$303,MATCH(G1420,設定!$C$3:$C$303,0),0),INDEX(設定!$C$3:$C$303,MATCH("*"&amp;G1420&amp;"*",設定!$C$3:$C$303,0),0)),""),"エラー"))</f>
        <v/>
      </c>
      <c r="AE1420" s="3" t="str">
        <f>IFERROR(IF(AB1420="",IF(AND(H1420&lt;&gt;"",F1420=""),INDEX(AB$3:AB1420,MATCH(MAX(AA$3:AA1420),AA$3:AA1420,0),0),""),AB1420),"")</f>
        <v/>
      </c>
      <c r="AF1420" s="3" t="str">
        <f>IFERROR(IF(AD1420="",IF(AND(H1420&lt;&gt;"",G1420=""),INDEX(AD$3:AD1420,MATCH(MAX(AC$3:AC1420),AC$3:AC1420,0),0),""),AD1420),"")</f>
        <v/>
      </c>
      <c r="AG1420" s="2" t="str">
        <f>IF(AH1420="","",IF(OR(AH1420=AH1419,AH1420=AH1421),IF(AND(E1420="",AB1420="",AG1419&lt;&gt;""),MAX($AG$3:AG1419),MAX($AG$3:AG1419)+1),IF(AH1419=AH1420,AG1419,MAX($AG$3:AG1419)+1)))</f>
        <v/>
      </c>
      <c r="AH1420" s="12" t="str">
        <f t="shared" si="824"/>
        <v/>
      </c>
      <c r="AI1420" s="12" t="str">
        <f t="shared" si="803"/>
        <v/>
      </c>
      <c r="AJ1420" s="13" t="str">
        <f t="shared" si="804"/>
        <v/>
      </c>
      <c r="AK1420" s="13" t="str">
        <f t="shared" si="805"/>
        <v/>
      </c>
      <c r="AL1420" s="13" t="str">
        <f>IF(OR(AJ1420="",COUNTIF($AH$3:AH1420,AH1420)&lt;&gt;COUNTIF(AH$3:AH$100002,AH1420)),"",SUMIF(AH$3:AH$100002,AH1420,AJ$3:AJ$100002))</f>
        <v/>
      </c>
      <c r="AM1420" s="13" t="str">
        <f>IF(OR(AK1420="",COUNTIF($AH$3:AH1420,AH1420)&lt;&gt;COUNTIF(AH$3:AH$100002,AH1420)),"",SUMIF(AH$3:AH$100002,AH1420,AK$3:AK$100002))</f>
        <v/>
      </c>
      <c r="AO1420" s="13" t="str">
        <f t="shared" si="825"/>
        <v/>
      </c>
      <c r="AP1420" s="13" t="str">
        <f t="shared" si="825"/>
        <v/>
      </c>
      <c r="AQ1420" s="13" t="str">
        <f t="shared" si="825"/>
        <v/>
      </c>
      <c r="AR1420" s="13" t="str">
        <f t="shared" si="814"/>
        <v/>
      </c>
      <c r="AS1420" s="13" t="str">
        <f t="shared" si="814"/>
        <v/>
      </c>
      <c r="AT1420" s="13" t="str">
        <f t="shared" si="814"/>
        <v/>
      </c>
      <c r="AU1420" s="13" t="str">
        <f t="shared" si="814"/>
        <v/>
      </c>
      <c r="AV1420" s="13" t="str">
        <f t="shared" si="830"/>
        <v/>
      </c>
      <c r="AW1420" s="86" t="str">
        <f t="shared" si="806"/>
        <v/>
      </c>
      <c r="AX1420" s="59" t="str">
        <f t="shared" si="807"/>
        <v/>
      </c>
      <c r="AY1420" s="63" t="str">
        <f>IF(OR($BR1420="",BH1420=""),"",COUNT($BR$3:$BR1420))</f>
        <v/>
      </c>
      <c r="AZ1420" s="13" t="str">
        <f>IF(OR($BR1420="",BI1420=""),"",COUNT($BR$3:$BR1420))</f>
        <v/>
      </c>
      <c r="BA1420" s="13" t="str">
        <f>IF(OR($BR1420="",BJ1420=""),"",COUNT($BR$3:$BR1420))</f>
        <v/>
      </c>
      <c r="BB1420" s="13" t="str">
        <f>IF(OR($BR1420="",BK1420=""),"",COUNT($BR$3:$BR1420))</f>
        <v/>
      </c>
      <c r="BC1420" s="13" t="str">
        <f>IF(OR($BR1420="",BL1420=""),"",COUNT($BR$3:$BR1420))</f>
        <v/>
      </c>
      <c r="BD1420" s="13" t="str">
        <f>IF(OR($BR1420="",BM1420=""),"",COUNT($BR$3:$BR1420))</f>
        <v/>
      </c>
      <c r="BE1420" s="13" t="str">
        <f>IF(OR($BR1420="",BN1420=""),"",COUNT($BR$3:$BR1420))</f>
        <v/>
      </c>
      <c r="BF1420" s="13" t="str">
        <f>IF(OR($BR1420="",BO1420=""),"",COUNT($BR$3:$BR1420))</f>
        <v/>
      </c>
      <c r="BG1420" s="66" t="str">
        <f>IF(Z1420="","",COUNT($Z$3:Z1420))</f>
        <v/>
      </c>
      <c r="BH1420" s="13" t="str">
        <f>IF(AO1420="","",IF(AO1420=BH$2,(SUMIF($BV$3:$BV1420,BH$2,$BW$3:$BW1420)-SUMIF($BX$3:$BX1420,BH$2,$BY$3:$BY1420))*AO$1,""))</f>
        <v/>
      </c>
      <c r="BI1420" s="13" t="str">
        <f>IF(AP1420="","",IF(AP1420=BI$2,(SUMIF($BV$3:$BV1420,BI$2,$BW$3:$BW1420)-SUMIF($BX$3:$BX1420,BI$2,$BY$3:$BY1420))*AP$1,""))</f>
        <v/>
      </c>
      <c r="BJ1420" s="13" t="str">
        <f>IF(AQ1420="","",IF(AQ1420=BJ$2,(SUMIF($BV$3:$BV1420,BJ$2,$BW$3:$BW1420)-SUMIF($BX$3:$BX1420,BJ$2,$BY$3:$BY1420))*AQ$1,""))</f>
        <v/>
      </c>
      <c r="BK1420" s="13" t="str">
        <f>IF(AR1420="","",IF(AR1420=BK$2,(SUMIF($BV$3:$BV1420,BK$2,$BW$3:$BW1420)-SUMIF($BX$3:$BX1420,BK$2,$BY$3:$BY1420))*AR$1,""))</f>
        <v/>
      </c>
      <c r="BL1420" s="13" t="str">
        <f>IF(AS1420="","",IF(AS1420=BL$2,(SUMIF($BV$3:$BV1420,BL$2,$BW$3:$BW1420)-SUMIF($BX$3:$BX1420,BL$2,$BY$3:$BY1420))*AS$1,""))</f>
        <v/>
      </c>
      <c r="BM1420" s="13" t="str">
        <f>IF(AT1420="","",IF(AT1420=BM$2,(SUMIF($BV$3:$BV1420,BM$2,$BW$3:$BW1420)-SUMIF($BX$3:$BX1420,BM$2,$BY$3:$BY1420))*AT$1,""))</f>
        <v/>
      </c>
      <c r="BN1420" s="13" t="str">
        <f>IF(AU1420="","",IF(AU1420=BN$2,(SUMIF($BV$3:$BV1420,BN$2,$BW$3:$BW1420)-SUMIF($BX$3:$BX1420,BN$2,$BY$3:$BY1420))*AU$1,""))</f>
        <v/>
      </c>
      <c r="BO1420" s="13" t="str">
        <f>IF(AV1420="","",IF(AV1420=BO$2,(SUMIF($BV$3:$BV1420,BO$2,$BW$3:$BW1420)-SUMIF($BX$3:$BX1420,BO$2,$BY$3:$BY1420))*AV$1,""))</f>
        <v/>
      </c>
      <c r="BP1420" s="69"/>
      <c r="BQ1420" s="13" t="str">
        <f t="shared" si="826"/>
        <v/>
      </c>
      <c r="BR1420" s="75" t="str">
        <f t="shared" si="808"/>
        <v/>
      </c>
      <c r="BS1420" s="33" t="str">
        <f t="shared" si="815"/>
        <v/>
      </c>
      <c r="BT1420" s="42" t="str">
        <f t="shared" si="816"/>
        <v/>
      </c>
      <c r="BU1420" s="38" t="str">
        <f t="shared" si="817"/>
        <v/>
      </c>
      <c r="BV1420" s="30" t="str">
        <f t="shared" si="809"/>
        <v/>
      </c>
      <c r="BW1420" s="36" t="str">
        <f t="shared" si="810"/>
        <v/>
      </c>
      <c r="BX1420" s="36" t="str">
        <f t="shared" si="811"/>
        <v/>
      </c>
      <c r="BY1420" s="45" t="str">
        <f t="shared" si="812"/>
        <v/>
      </c>
      <c r="BZ1420" s="12" t="str">
        <f t="shared" si="818"/>
        <v/>
      </c>
      <c r="CA1420" s="47" t="str">
        <f t="shared" si="819"/>
        <v/>
      </c>
      <c r="CB1420" s="32" t="str">
        <f t="shared" si="820"/>
        <v/>
      </c>
      <c r="CC1420" s="32" t="str">
        <f t="shared" si="821"/>
        <v/>
      </c>
      <c r="CD1420" s="32" t="str">
        <f t="shared" si="822"/>
        <v/>
      </c>
      <c r="CE1420" s="48"/>
      <c r="CF1420" s="32" t="str">
        <f t="shared" si="827"/>
        <v/>
      </c>
      <c r="CG1420" s="32" t="str">
        <f t="shared" si="828"/>
        <v/>
      </c>
      <c r="CH1420" s="48"/>
    </row>
    <row r="1421" spans="2:86" ht="30" customHeight="1" x14ac:dyDescent="0.2">
      <c r="B1421" s="155"/>
      <c r="C1421" s="117"/>
      <c r="D1421" s="53"/>
      <c r="E1421" s="68"/>
      <c r="F1421" s="54"/>
      <c r="G1421" s="54"/>
      <c r="H1421" s="55"/>
      <c r="I1421" s="71"/>
      <c r="J1421" s="73"/>
      <c r="K1421" s="56"/>
      <c r="L1421" s="76" t="str">
        <f t="shared" si="797"/>
        <v/>
      </c>
      <c r="M1421" s="77" t="str">
        <f t="shared" si="801"/>
        <v/>
      </c>
      <c r="N1421" s="130" t="str">
        <f t="shared" si="823"/>
        <v/>
      </c>
      <c r="O1421" s="131" t="str">
        <f t="shared" si="829"/>
        <v/>
      </c>
      <c r="P1421" s="131" t="str">
        <f t="shared" si="829"/>
        <v/>
      </c>
      <c r="Q1421" s="131" t="str">
        <f t="shared" si="829"/>
        <v/>
      </c>
      <c r="R1421" s="131" t="str">
        <f t="shared" si="829"/>
        <v/>
      </c>
      <c r="S1421" s="131" t="str">
        <f t="shared" si="829"/>
        <v/>
      </c>
      <c r="T1421" s="131" t="str">
        <f t="shared" si="829"/>
        <v/>
      </c>
      <c r="U1421" s="131" t="str">
        <f t="shared" si="829"/>
        <v/>
      </c>
      <c r="V1421" s="14"/>
      <c r="W1421" s="17" t="str">
        <f>IF(C1421="",IF(OR(AND($H1421&lt;&gt;"",C1421=""),AND($F1420=$F1421,$AK1421&lt;&gt;""),COUNTA($H$3:$H$100002)&gt;COUNTA($H$3:$H1421),$AE1421&lt;&gt;""),W1420,""),C1421)</f>
        <v/>
      </c>
      <c r="X1421" s="17" t="str">
        <f>IF(D1421="",IF(OR(AND($H1421&lt;&gt;"",D1421=""),AND($F1420=$F1421,$AK1421&lt;&gt;""),COUNTA($H$3:$H$100002)&gt;COUNTA($H$3:$H1421),$AE1421&lt;&gt;""),X1420,""),D1421)</f>
        <v/>
      </c>
      <c r="Y1421" s="17" t="str">
        <f>IF(E1421="",IF(OR(AND($H1421&lt;&gt;"",E1421=""),AND($F1420=$F1421,$AK1421&lt;&gt;""),COUNTA($H$3:$H$100002)&gt;COUNTA($H$3:$H1421),$AE1421&lt;&gt;""),Y1420,""),E1421)</f>
        <v/>
      </c>
      <c r="Z1421" s="27" t="str">
        <f t="shared" si="802"/>
        <v/>
      </c>
      <c r="AA1421" s="2" t="str">
        <f>IF(F1421="","",COUNTA($F$3:F1421))</f>
        <v/>
      </c>
      <c r="AB1421" s="3" t="str">
        <f>IF(F1421="","",IFERROR(IF(F1421&lt;&gt;"",IFERROR(INDEX(設定!$C$3:$C$303,MATCH(F1421,設定!$C$3:$C$303,0),0),INDEX(設定!$C$3:$C$303,MATCH("*"&amp;F1421&amp;"*",設定!$C$3:$C$303,0),0)),""),"エラー"))</f>
        <v/>
      </c>
      <c r="AC1421" s="2" t="str">
        <f>IF(G1421="","",COUNTA($G$3:G1421))</f>
        <v/>
      </c>
      <c r="AD1421" s="3" t="str">
        <f>IF(G1421="","",IFERROR(IF(G1421&lt;&gt;"",IFERROR(INDEX(設定!$C$3:$C$303,MATCH(G1421,設定!$C$3:$C$303,0),0),INDEX(設定!$C$3:$C$303,MATCH("*"&amp;G1421&amp;"*",設定!$C$3:$C$303,0),0)),""),"エラー"))</f>
        <v/>
      </c>
      <c r="AE1421" s="3" t="str">
        <f>IFERROR(IF(AB1421="",IF(AND(H1421&lt;&gt;"",F1421=""),INDEX(AB$3:AB1421,MATCH(MAX(AA$3:AA1421),AA$3:AA1421,0),0),""),AB1421),"")</f>
        <v/>
      </c>
      <c r="AF1421" s="3" t="str">
        <f>IFERROR(IF(AD1421="",IF(AND(H1421&lt;&gt;"",G1421=""),INDEX(AD$3:AD1421,MATCH(MAX(AC$3:AC1421),AC$3:AC1421,0),0),""),AD1421),"")</f>
        <v/>
      </c>
      <c r="AG1421" s="2" t="str">
        <f>IF(AH1421="","",IF(OR(AH1421=AH1420,AH1421=AH1422),IF(AND(E1421="",AB1421="",AG1420&lt;&gt;""),MAX($AG$3:AG1420),MAX($AG$3:AG1420)+1),IF(AH1420=AH1421,AG1420,MAX($AG$3:AG1420)+1)))</f>
        <v/>
      </c>
      <c r="AH1421" s="12" t="str">
        <f t="shared" si="824"/>
        <v/>
      </c>
      <c r="AI1421" s="12" t="str">
        <f t="shared" si="803"/>
        <v/>
      </c>
      <c r="AJ1421" s="13" t="str">
        <f t="shared" si="804"/>
        <v/>
      </c>
      <c r="AK1421" s="13" t="str">
        <f t="shared" si="805"/>
        <v/>
      </c>
      <c r="AL1421" s="13" t="str">
        <f>IF(OR(AJ1421="",COUNTIF($AH$3:AH1421,AH1421)&lt;&gt;COUNTIF(AH$3:AH$100002,AH1421)),"",SUMIF(AH$3:AH$100002,AH1421,AJ$3:AJ$100002))</f>
        <v/>
      </c>
      <c r="AM1421" s="13" t="str">
        <f>IF(OR(AK1421="",COUNTIF($AH$3:AH1421,AH1421)&lt;&gt;COUNTIF(AH$3:AH$100002,AH1421)),"",SUMIF(AH$3:AH$100002,AH1421,AK$3:AK$100002))</f>
        <v/>
      </c>
      <c r="AO1421" s="13" t="str">
        <f t="shared" si="825"/>
        <v/>
      </c>
      <c r="AP1421" s="13" t="str">
        <f t="shared" si="825"/>
        <v/>
      </c>
      <c r="AQ1421" s="13" t="str">
        <f t="shared" si="825"/>
        <v/>
      </c>
      <c r="AR1421" s="13" t="str">
        <f t="shared" si="814"/>
        <v/>
      </c>
      <c r="AS1421" s="13" t="str">
        <f t="shared" si="814"/>
        <v/>
      </c>
      <c r="AT1421" s="13" t="str">
        <f t="shared" si="814"/>
        <v/>
      </c>
      <c r="AU1421" s="13" t="str">
        <f t="shared" si="814"/>
        <v/>
      </c>
      <c r="AV1421" s="13" t="str">
        <f t="shared" si="830"/>
        <v/>
      </c>
      <c r="AW1421" s="86" t="str">
        <f t="shared" si="806"/>
        <v/>
      </c>
      <c r="AX1421" s="59" t="str">
        <f t="shared" si="807"/>
        <v/>
      </c>
      <c r="AY1421" s="63" t="str">
        <f>IF(OR($BR1421="",BH1421=""),"",COUNT($BR$3:$BR1421))</f>
        <v/>
      </c>
      <c r="AZ1421" s="13" t="str">
        <f>IF(OR($BR1421="",BI1421=""),"",COUNT($BR$3:$BR1421))</f>
        <v/>
      </c>
      <c r="BA1421" s="13" t="str">
        <f>IF(OR($BR1421="",BJ1421=""),"",COUNT($BR$3:$BR1421))</f>
        <v/>
      </c>
      <c r="BB1421" s="13" t="str">
        <f>IF(OR($BR1421="",BK1421=""),"",COUNT($BR$3:$BR1421))</f>
        <v/>
      </c>
      <c r="BC1421" s="13" t="str">
        <f>IF(OR($BR1421="",BL1421=""),"",COUNT($BR$3:$BR1421))</f>
        <v/>
      </c>
      <c r="BD1421" s="13" t="str">
        <f>IF(OR($BR1421="",BM1421=""),"",COUNT($BR$3:$BR1421))</f>
        <v/>
      </c>
      <c r="BE1421" s="13" t="str">
        <f>IF(OR($BR1421="",BN1421=""),"",COUNT($BR$3:$BR1421))</f>
        <v/>
      </c>
      <c r="BF1421" s="13" t="str">
        <f>IF(OR($BR1421="",BO1421=""),"",COUNT($BR$3:$BR1421))</f>
        <v/>
      </c>
      <c r="BG1421" s="66" t="str">
        <f>IF(Z1421="","",COUNT($Z$3:Z1421))</f>
        <v/>
      </c>
      <c r="BH1421" s="13" t="str">
        <f>IF(AO1421="","",IF(AO1421=BH$2,(SUMIF($BV$3:$BV1421,BH$2,$BW$3:$BW1421)-SUMIF($BX$3:$BX1421,BH$2,$BY$3:$BY1421))*AO$1,""))</f>
        <v/>
      </c>
      <c r="BI1421" s="13" t="str">
        <f>IF(AP1421="","",IF(AP1421=BI$2,(SUMIF($BV$3:$BV1421,BI$2,$BW$3:$BW1421)-SUMIF($BX$3:$BX1421,BI$2,$BY$3:$BY1421))*AP$1,""))</f>
        <v/>
      </c>
      <c r="BJ1421" s="13" t="str">
        <f>IF(AQ1421="","",IF(AQ1421=BJ$2,(SUMIF($BV$3:$BV1421,BJ$2,$BW$3:$BW1421)-SUMIF($BX$3:$BX1421,BJ$2,$BY$3:$BY1421))*AQ$1,""))</f>
        <v/>
      </c>
      <c r="BK1421" s="13" t="str">
        <f>IF(AR1421="","",IF(AR1421=BK$2,(SUMIF($BV$3:$BV1421,BK$2,$BW$3:$BW1421)-SUMIF($BX$3:$BX1421,BK$2,$BY$3:$BY1421))*AR$1,""))</f>
        <v/>
      </c>
      <c r="BL1421" s="13" t="str">
        <f>IF(AS1421="","",IF(AS1421=BL$2,(SUMIF($BV$3:$BV1421,BL$2,$BW$3:$BW1421)-SUMIF($BX$3:$BX1421,BL$2,$BY$3:$BY1421))*AS$1,""))</f>
        <v/>
      </c>
      <c r="BM1421" s="13" t="str">
        <f>IF(AT1421="","",IF(AT1421=BM$2,(SUMIF($BV$3:$BV1421,BM$2,$BW$3:$BW1421)-SUMIF($BX$3:$BX1421,BM$2,$BY$3:$BY1421))*AT$1,""))</f>
        <v/>
      </c>
      <c r="BN1421" s="13" t="str">
        <f>IF(AU1421="","",IF(AU1421=BN$2,(SUMIF($BV$3:$BV1421,BN$2,$BW$3:$BW1421)-SUMIF($BX$3:$BX1421,BN$2,$BY$3:$BY1421))*AU$1,""))</f>
        <v/>
      </c>
      <c r="BO1421" s="13" t="str">
        <f>IF(AV1421="","",IF(AV1421=BO$2,(SUMIF($BV$3:$BV1421,BO$2,$BW$3:$BW1421)-SUMIF($BX$3:$BX1421,BO$2,$BY$3:$BY1421))*AV$1,""))</f>
        <v/>
      </c>
      <c r="BP1421" s="69"/>
      <c r="BQ1421" s="13" t="str">
        <f t="shared" si="826"/>
        <v/>
      </c>
      <c r="BR1421" s="75" t="str">
        <f t="shared" si="808"/>
        <v/>
      </c>
      <c r="BS1421" s="33" t="str">
        <f t="shared" si="815"/>
        <v/>
      </c>
      <c r="BT1421" s="42" t="str">
        <f t="shared" si="816"/>
        <v/>
      </c>
      <c r="BU1421" s="38" t="str">
        <f t="shared" si="817"/>
        <v/>
      </c>
      <c r="BV1421" s="30" t="str">
        <f t="shared" si="809"/>
        <v/>
      </c>
      <c r="BW1421" s="36" t="str">
        <f t="shared" si="810"/>
        <v/>
      </c>
      <c r="BX1421" s="36" t="str">
        <f t="shared" si="811"/>
        <v/>
      </c>
      <c r="BY1421" s="45" t="str">
        <f t="shared" si="812"/>
        <v/>
      </c>
      <c r="BZ1421" s="12" t="str">
        <f t="shared" si="818"/>
        <v/>
      </c>
      <c r="CA1421" s="47" t="str">
        <f t="shared" si="819"/>
        <v/>
      </c>
      <c r="CB1421" s="32" t="str">
        <f t="shared" si="820"/>
        <v/>
      </c>
      <c r="CC1421" s="32" t="str">
        <f t="shared" si="821"/>
        <v/>
      </c>
      <c r="CD1421" s="32" t="str">
        <f t="shared" si="822"/>
        <v/>
      </c>
      <c r="CE1421" s="48"/>
      <c r="CF1421" s="32" t="str">
        <f t="shared" si="827"/>
        <v/>
      </c>
      <c r="CG1421" s="32" t="str">
        <f t="shared" si="828"/>
        <v/>
      </c>
      <c r="CH1421" s="48"/>
    </row>
    <row r="1422" spans="2:86" ht="30" customHeight="1" x14ac:dyDescent="0.2">
      <c r="B1422" s="155"/>
      <c r="C1422" s="117"/>
      <c r="D1422" s="53"/>
      <c r="E1422" s="68"/>
      <c r="F1422" s="54"/>
      <c r="G1422" s="54"/>
      <c r="H1422" s="55"/>
      <c r="I1422" s="71"/>
      <c r="J1422" s="73"/>
      <c r="K1422" s="56"/>
      <c r="L1422" s="76" t="str">
        <f t="shared" si="797"/>
        <v/>
      </c>
      <c r="M1422" s="77" t="str">
        <f t="shared" si="801"/>
        <v/>
      </c>
      <c r="N1422" s="130" t="str">
        <f t="shared" si="823"/>
        <v/>
      </c>
      <c r="O1422" s="131" t="str">
        <f t="shared" si="829"/>
        <v/>
      </c>
      <c r="P1422" s="131" t="str">
        <f t="shared" si="829"/>
        <v/>
      </c>
      <c r="Q1422" s="131" t="str">
        <f t="shared" si="829"/>
        <v/>
      </c>
      <c r="R1422" s="131" t="str">
        <f t="shared" si="829"/>
        <v/>
      </c>
      <c r="S1422" s="131" t="str">
        <f t="shared" si="829"/>
        <v/>
      </c>
      <c r="T1422" s="131" t="str">
        <f t="shared" si="829"/>
        <v/>
      </c>
      <c r="U1422" s="131" t="str">
        <f t="shared" si="829"/>
        <v/>
      </c>
      <c r="V1422" s="14"/>
      <c r="W1422" s="17" t="str">
        <f>IF(C1422="",IF(OR(AND($H1422&lt;&gt;"",C1422=""),AND($F1421=$F1422,$AK1422&lt;&gt;""),COUNTA($H$3:$H$100002)&gt;COUNTA($H$3:$H1422),$AE1422&lt;&gt;""),W1421,""),C1422)</f>
        <v/>
      </c>
      <c r="X1422" s="17" t="str">
        <f>IF(D1422="",IF(OR(AND($H1422&lt;&gt;"",D1422=""),AND($F1421=$F1422,$AK1422&lt;&gt;""),COUNTA($H$3:$H$100002)&gt;COUNTA($H$3:$H1422),$AE1422&lt;&gt;""),X1421,""),D1422)</f>
        <v/>
      </c>
      <c r="Y1422" s="17" t="str">
        <f>IF(E1422="",IF(OR(AND($H1422&lt;&gt;"",E1422=""),AND($F1421=$F1422,$AK1422&lt;&gt;""),COUNTA($H$3:$H$100002)&gt;COUNTA($H$3:$H1422),$AE1422&lt;&gt;""),Y1421,""),E1422)</f>
        <v/>
      </c>
      <c r="Z1422" s="27" t="str">
        <f t="shared" si="802"/>
        <v/>
      </c>
      <c r="AA1422" s="2" t="str">
        <f>IF(F1422="","",COUNTA($F$3:F1422))</f>
        <v/>
      </c>
      <c r="AB1422" s="3" t="str">
        <f>IF(F1422="","",IFERROR(IF(F1422&lt;&gt;"",IFERROR(INDEX(設定!$C$3:$C$303,MATCH(F1422,設定!$C$3:$C$303,0),0),INDEX(設定!$C$3:$C$303,MATCH("*"&amp;F1422&amp;"*",設定!$C$3:$C$303,0),0)),""),"エラー"))</f>
        <v/>
      </c>
      <c r="AC1422" s="2" t="str">
        <f>IF(G1422="","",COUNTA($G$3:G1422))</f>
        <v/>
      </c>
      <c r="AD1422" s="3" t="str">
        <f>IF(G1422="","",IFERROR(IF(G1422&lt;&gt;"",IFERROR(INDEX(設定!$C$3:$C$303,MATCH(G1422,設定!$C$3:$C$303,0),0),INDEX(設定!$C$3:$C$303,MATCH("*"&amp;G1422&amp;"*",設定!$C$3:$C$303,0),0)),""),"エラー"))</f>
        <v/>
      </c>
      <c r="AE1422" s="3" t="str">
        <f>IFERROR(IF(AB1422="",IF(AND(H1422&lt;&gt;"",F1422=""),INDEX(AB$3:AB1422,MATCH(MAX(AA$3:AA1422),AA$3:AA1422,0),0),""),AB1422),"")</f>
        <v/>
      </c>
      <c r="AF1422" s="3" t="str">
        <f>IFERROR(IF(AD1422="",IF(AND(H1422&lt;&gt;"",G1422=""),INDEX(AD$3:AD1422,MATCH(MAX(AC$3:AC1422),AC$3:AC1422,0),0),""),AD1422),"")</f>
        <v/>
      </c>
      <c r="AG1422" s="2" t="str">
        <f>IF(AH1422="","",IF(OR(AH1422=AH1421,AH1422=AH1423),IF(AND(E1422="",AB1422="",AG1421&lt;&gt;""),MAX($AG$3:AG1421),MAX($AG$3:AG1421)+1),IF(AH1421=AH1422,AG1421,MAX($AG$3:AG1421)+1)))</f>
        <v/>
      </c>
      <c r="AH1422" s="12" t="str">
        <f t="shared" si="824"/>
        <v/>
      </c>
      <c r="AI1422" s="12" t="str">
        <f t="shared" si="803"/>
        <v/>
      </c>
      <c r="AJ1422" s="13" t="str">
        <f t="shared" si="804"/>
        <v/>
      </c>
      <c r="AK1422" s="13" t="str">
        <f t="shared" si="805"/>
        <v/>
      </c>
      <c r="AL1422" s="13" t="str">
        <f>IF(OR(AJ1422="",COUNTIF($AH$3:AH1422,AH1422)&lt;&gt;COUNTIF(AH$3:AH$100002,AH1422)),"",SUMIF(AH$3:AH$100002,AH1422,AJ$3:AJ$100002))</f>
        <v/>
      </c>
      <c r="AM1422" s="13" t="str">
        <f>IF(OR(AK1422="",COUNTIF($AH$3:AH1422,AH1422)&lt;&gt;COUNTIF(AH$3:AH$100002,AH1422)),"",SUMIF(AH$3:AH$100002,AH1422,AK$3:AK$100002))</f>
        <v/>
      </c>
      <c r="AO1422" s="13" t="str">
        <f t="shared" si="825"/>
        <v/>
      </c>
      <c r="AP1422" s="13" t="str">
        <f t="shared" si="825"/>
        <v/>
      </c>
      <c r="AQ1422" s="13" t="str">
        <f t="shared" si="825"/>
        <v/>
      </c>
      <c r="AR1422" s="13" t="str">
        <f t="shared" si="814"/>
        <v/>
      </c>
      <c r="AS1422" s="13" t="str">
        <f t="shared" si="814"/>
        <v/>
      </c>
      <c r="AT1422" s="13" t="str">
        <f t="shared" si="814"/>
        <v/>
      </c>
      <c r="AU1422" s="13" t="str">
        <f t="shared" si="814"/>
        <v/>
      </c>
      <c r="AV1422" s="13" t="str">
        <f t="shared" si="830"/>
        <v/>
      </c>
      <c r="AW1422" s="86" t="str">
        <f t="shared" si="806"/>
        <v/>
      </c>
      <c r="AX1422" s="59" t="str">
        <f t="shared" si="807"/>
        <v/>
      </c>
      <c r="AY1422" s="63" t="str">
        <f>IF(OR($BR1422="",BH1422=""),"",COUNT($BR$3:$BR1422))</f>
        <v/>
      </c>
      <c r="AZ1422" s="13" t="str">
        <f>IF(OR($BR1422="",BI1422=""),"",COUNT($BR$3:$BR1422))</f>
        <v/>
      </c>
      <c r="BA1422" s="13" t="str">
        <f>IF(OR($BR1422="",BJ1422=""),"",COUNT($BR$3:$BR1422))</f>
        <v/>
      </c>
      <c r="BB1422" s="13" t="str">
        <f>IF(OR($BR1422="",BK1422=""),"",COUNT($BR$3:$BR1422))</f>
        <v/>
      </c>
      <c r="BC1422" s="13" t="str">
        <f>IF(OR($BR1422="",BL1422=""),"",COUNT($BR$3:$BR1422))</f>
        <v/>
      </c>
      <c r="BD1422" s="13" t="str">
        <f>IF(OR($BR1422="",BM1422=""),"",COUNT($BR$3:$BR1422))</f>
        <v/>
      </c>
      <c r="BE1422" s="13" t="str">
        <f>IF(OR($BR1422="",BN1422=""),"",COUNT($BR$3:$BR1422))</f>
        <v/>
      </c>
      <c r="BF1422" s="13" t="str">
        <f>IF(OR($BR1422="",BO1422=""),"",COUNT($BR$3:$BR1422))</f>
        <v/>
      </c>
      <c r="BG1422" s="66" t="str">
        <f>IF(Z1422="","",COUNT($Z$3:Z1422))</f>
        <v/>
      </c>
      <c r="BH1422" s="13" t="str">
        <f>IF(AO1422="","",IF(AO1422=BH$2,(SUMIF($BV$3:$BV1422,BH$2,$BW$3:$BW1422)-SUMIF($BX$3:$BX1422,BH$2,$BY$3:$BY1422))*AO$1,""))</f>
        <v/>
      </c>
      <c r="BI1422" s="13" t="str">
        <f>IF(AP1422="","",IF(AP1422=BI$2,(SUMIF($BV$3:$BV1422,BI$2,$BW$3:$BW1422)-SUMIF($BX$3:$BX1422,BI$2,$BY$3:$BY1422))*AP$1,""))</f>
        <v/>
      </c>
      <c r="BJ1422" s="13" t="str">
        <f>IF(AQ1422="","",IF(AQ1422=BJ$2,(SUMIF($BV$3:$BV1422,BJ$2,$BW$3:$BW1422)-SUMIF($BX$3:$BX1422,BJ$2,$BY$3:$BY1422))*AQ$1,""))</f>
        <v/>
      </c>
      <c r="BK1422" s="13" t="str">
        <f>IF(AR1422="","",IF(AR1422=BK$2,(SUMIF($BV$3:$BV1422,BK$2,$BW$3:$BW1422)-SUMIF($BX$3:$BX1422,BK$2,$BY$3:$BY1422))*AR$1,""))</f>
        <v/>
      </c>
      <c r="BL1422" s="13" t="str">
        <f>IF(AS1422="","",IF(AS1422=BL$2,(SUMIF($BV$3:$BV1422,BL$2,$BW$3:$BW1422)-SUMIF($BX$3:$BX1422,BL$2,$BY$3:$BY1422))*AS$1,""))</f>
        <v/>
      </c>
      <c r="BM1422" s="13" t="str">
        <f>IF(AT1422="","",IF(AT1422=BM$2,(SUMIF($BV$3:$BV1422,BM$2,$BW$3:$BW1422)-SUMIF($BX$3:$BX1422,BM$2,$BY$3:$BY1422))*AT$1,""))</f>
        <v/>
      </c>
      <c r="BN1422" s="13" t="str">
        <f>IF(AU1422="","",IF(AU1422=BN$2,(SUMIF($BV$3:$BV1422,BN$2,$BW$3:$BW1422)-SUMIF($BX$3:$BX1422,BN$2,$BY$3:$BY1422))*AU$1,""))</f>
        <v/>
      </c>
      <c r="BO1422" s="13" t="str">
        <f>IF(AV1422="","",IF(AV1422=BO$2,(SUMIF($BV$3:$BV1422,BO$2,$BW$3:$BW1422)-SUMIF($BX$3:$BX1422,BO$2,$BY$3:$BY1422))*AV$1,""))</f>
        <v/>
      </c>
      <c r="BP1422" s="69"/>
      <c r="BQ1422" s="13" t="str">
        <f t="shared" si="826"/>
        <v/>
      </c>
      <c r="BR1422" s="75" t="str">
        <f t="shared" si="808"/>
        <v/>
      </c>
      <c r="BS1422" s="33" t="str">
        <f t="shared" si="815"/>
        <v/>
      </c>
      <c r="BT1422" s="42" t="str">
        <f t="shared" si="816"/>
        <v/>
      </c>
      <c r="BU1422" s="38" t="str">
        <f t="shared" si="817"/>
        <v/>
      </c>
      <c r="BV1422" s="30" t="str">
        <f t="shared" si="809"/>
        <v/>
      </c>
      <c r="BW1422" s="36" t="str">
        <f t="shared" si="810"/>
        <v/>
      </c>
      <c r="BX1422" s="36" t="str">
        <f t="shared" si="811"/>
        <v/>
      </c>
      <c r="BY1422" s="45" t="str">
        <f t="shared" si="812"/>
        <v/>
      </c>
      <c r="BZ1422" s="12" t="str">
        <f t="shared" si="818"/>
        <v/>
      </c>
      <c r="CA1422" s="47" t="str">
        <f t="shared" si="819"/>
        <v/>
      </c>
      <c r="CB1422" s="32" t="str">
        <f t="shared" si="820"/>
        <v/>
      </c>
      <c r="CC1422" s="32" t="str">
        <f t="shared" si="821"/>
        <v/>
      </c>
      <c r="CD1422" s="32" t="str">
        <f t="shared" si="822"/>
        <v/>
      </c>
      <c r="CE1422" s="48"/>
      <c r="CF1422" s="32" t="str">
        <f t="shared" si="827"/>
        <v/>
      </c>
      <c r="CG1422" s="32" t="str">
        <f t="shared" si="828"/>
        <v/>
      </c>
      <c r="CH1422" s="48"/>
    </row>
    <row r="1423" spans="2:86" ht="30" customHeight="1" x14ac:dyDescent="0.2">
      <c r="B1423" s="155"/>
      <c r="C1423" s="117"/>
      <c r="D1423" s="53"/>
      <c r="E1423" s="68"/>
      <c r="F1423" s="54"/>
      <c r="G1423" s="54"/>
      <c r="H1423" s="55"/>
      <c r="I1423" s="71"/>
      <c r="J1423" s="73"/>
      <c r="K1423" s="56"/>
      <c r="L1423" s="76" t="str">
        <f t="shared" si="797"/>
        <v/>
      </c>
      <c r="M1423" s="77" t="str">
        <f t="shared" si="801"/>
        <v/>
      </c>
      <c r="N1423" s="130" t="str">
        <f t="shared" si="823"/>
        <v/>
      </c>
      <c r="O1423" s="131" t="str">
        <f t="shared" ref="O1423:U1432" si="831">IFERROR(INDEX($BH$3:$BO$100002,MATCH($BG1423,$BG$3:$BG$100002,0),MATCH(O$1,$BH$2:$BO$2,0)),"")</f>
        <v/>
      </c>
      <c r="P1423" s="131" t="str">
        <f t="shared" si="831"/>
        <v/>
      </c>
      <c r="Q1423" s="131" t="str">
        <f t="shared" si="831"/>
        <v/>
      </c>
      <c r="R1423" s="131" t="str">
        <f t="shared" si="831"/>
        <v/>
      </c>
      <c r="S1423" s="131" t="str">
        <f t="shared" si="831"/>
        <v/>
      </c>
      <c r="T1423" s="131" t="str">
        <f t="shared" si="831"/>
        <v/>
      </c>
      <c r="U1423" s="131" t="str">
        <f t="shared" si="831"/>
        <v/>
      </c>
      <c r="V1423" s="14"/>
      <c r="W1423" s="17" t="str">
        <f>IF(C1423="",IF(OR(AND($H1423&lt;&gt;"",C1423=""),AND($F1422=$F1423,$AK1423&lt;&gt;""),COUNTA($H$3:$H$100002)&gt;COUNTA($H$3:$H1423),$AE1423&lt;&gt;""),W1422,""),C1423)</f>
        <v/>
      </c>
      <c r="X1423" s="17" t="str">
        <f>IF(D1423="",IF(OR(AND($H1423&lt;&gt;"",D1423=""),AND($F1422=$F1423,$AK1423&lt;&gt;""),COUNTA($H$3:$H$100002)&gt;COUNTA($H$3:$H1423),$AE1423&lt;&gt;""),X1422,""),D1423)</f>
        <v/>
      </c>
      <c r="Y1423" s="17" t="str">
        <f>IF(E1423="",IF(OR(AND($H1423&lt;&gt;"",E1423=""),AND($F1422=$F1423,$AK1423&lt;&gt;""),COUNTA($H$3:$H$100002)&gt;COUNTA($H$3:$H1423),$AE1423&lt;&gt;""),Y1422,""),E1423)</f>
        <v/>
      </c>
      <c r="Z1423" s="27" t="str">
        <f t="shared" si="802"/>
        <v/>
      </c>
      <c r="AA1423" s="2" t="str">
        <f>IF(F1423="","",COUNTA($F$3:F1423))</f>
        <v/>
      </c>
      <c r="AB1423" s="3" t="str">
        <f>IF(F1423="","",IFERROR(IF(F1423&lt;&gt;"",IFERROR(INDEX(設定!$C$3:$C$303,MATCH(F1423,設定!$C$3:$C$303,0),0),INDEX(設定!$C$3:$C$303,MATCH("*"&amp;F1423&amp;"*",設定!$C$3:$C$303,0),0)),""),"エラー"))</f>
        <v/>
      </c>
      <c r="AC1423" s="2" t="str">
        <f>IF(G1423="","",COUNTA($G$3:G1423))</f>
        <v/>
      </c>
      <c r="AD1423" s="3" t="str">
        <f>IF(G1423="","",IFERROR(IF(G1423&lt;&gt;"",IFERROR(INDEX(設定!$C$3:$C$303,MATCH(G1423,設定!$C$3:$C$303,0),0),INDEX(設定!$C$3:$C$303,MATCH("*"&amp;G1423&amp;"*",設定!$C$3:$C$303,0),0)),""),"エラー"))</f>
        <v/>
      </c>
      <c r="AE1423" s="3" t="str">
        <f>IFERROR(IF(AB1423="",IF(AND(H1423&lt;&gt;"",F1423=""),INDEX(AB$3:AB1423,MATCH(MAX(AA$3:AA1423),AA$3:AA1423,0),0),""),AB1423),"")</f>
        <v/>
      </c>
      <c r="AF1423" s="3" t="str">
        <f>IFERROR(IF(AD1423="",IF(AND(H1423&lt;&gt;"",G1423=""),INDEX(AD$3:AD1423,MATCH(MAX(AC$3:AC1423),AC$3:AC1423,0),0),""),AD1423),"")</f>
        <v/>
      </c>
      <c r="AG1423" s="2" t="str">
        <f>IF(AH1423="","",IF(OR(AH1423=AH1422,AH1423=AH1424),IF(AND(E1423="",AB1423="",AG1422&lt;&gt;""),MAX($AG$3:AG1422),MAX($AG$3:AG1422)+1),IF(AH1422=AH1423,AG1422,MAX($AG$3:AG1422)+1)))</f>
        <v/>
      </c>
      <c r="AH1423" s="12" t="str">
        <f t="shared" si="824"/>
        <v/>
      </c>
      <c r="AI1423" s="12" t="str">
        <f t="shared" si="803"/>
        <v/>
      </c>
      <c r="AJ1423" s="13" t="str">
        <f t="shared" si="804"/>
        <v/>
      </c>
      <c r="AK1423" s="13" t="str">
        <f t="shared" si="805"/>
        <v/>
      </c>
      <c r="AL1423" s="13" t="str">
        <f>IF(OR(AJ1423="",COUNTIF($AH$3:AH1423,AH1423)&lt;&gt;COUNTIF(AH$3:AH$100002,AH1423)),"",SUMIF(AH$3:AH$100002,AH1423,AJ$3:AJ$100002))</f>
        <v/>
      </c>
      <c r="AM1423" s="13" t="str">
        <f>IF(OR(AK1423="",COUNTIF($AH$3:AH1423,AH1423)&lt;&gt;COUNTIF(AH$3:AH$100002,AH1423)),"",SUMIF(AH$3:AH$100002,AH1423,AK$3:AK$100002))</f>
        <v/>
      </c>
      <c r="AO1423" s="13" t="str">
        <f t="shared" si="825"/>
        <v/>
      </c>
      <c r="AP1423" s="13" t="str">
        <f t="shared" si="825"/>
        <v/>
      </c>
      <c r="AQ1423" s="13" t="str">
        <f t="shared" si="825"/>
        <v/>
      </c>
      <c r="AR1423" s="13" t="str">
        <f t="shared" si="814"/>
        <v/>
      </c>
      <c r="AS1423" s="13" t="str">
        <f t="shared" si="814"/>
        <v/>
      </c>
      <c r="AT1423" s="13" t="str">
        <f t="shared" si="814"/>
        <v/>
      </c>
      <c r="AU1423" s="13" t="str">
        <f t="shared" si="814"/>
        <v/>
      </c>
      <c r="AV1423" s="13" t="str">
        <f t="shared" si="830"/>
        <v/>
      </c>
      <c r="AW1423" s="86" t="str">
        <f t="shared" si="806"/>
        <v/>
      </c>
      <c r="AX1423" s="59" t="str">
        <f t="shared" si="807"/>
        <v/>
      </c>
      <c r="AY1423" s="63" t="str">
        <f>IF(OR($BR1423="",BH1423=""),"",COUNT($BR$3:$BR1423))</f>
        <v/>
      </c>
      <c r="AZ1423" s="13" t="str">
        <f>IF(OR($BR1423="",BI1423=""),"",COUNT($BR$3:$BR1423))</f>
        <v/>
      </c>
      <c r="BA1423" s="13" t="str">
        <f>IF(OR($BR1423="",BJ1423=""),"",COUNT($BR$3:$BR1423))</f>
        <v/>
      </c>
      <c r="BB1423" s="13" t="str">
        <f>IF(OR($BR1423="",BK1423=""),"",COUNT($BR$3:$BR1423))</f>
        <v/>
      </c>
      <c r="BC1423" s="13" t="str">
        <f>IF(OR($BR1423="",BL1423=""),"",COUNT($BR$3:$BR1423))</f>
        <v/>
      </c>
      <c r="BD1423" s="13" t="str">
        <f>IF(OR($BR1423="",BM1423=""),"",COUNT($BR$3:$BR1423))</f>
        <v/>
      </c>
      <c r="BE1423" s="13" t="str">
        <f>IF(OR($BR1423="",BN1423=""),"",COUNT($BR$3:$BR1423))</f>
        <v/>
      </c>
      <c r="BF1423" s="13" t="str">
        <f>IF(OR($BR1423="",BO1423=""),"",COUNT($BR$3:$BR1423))</f>
        <v/>
      </c>
      <c r="BG1423" s="66" t="str">
        <f>IF(Z1423="","",COUNT($Z$3:Z1423))</f>
        <v/>
      </c>
      <c r="BH1423" s="13" t="str">
        <f>IF(AO1423="","",IF(AO1423=BH$2,(SUMIF($BV$3:$BV1423,BH$2,$BW$3:$BW1423)-SUMIF($BX$3:$BX1423,BH$2,$BY$3:$BY1423))*AO$1,""))</f>
        <v/>
      </c>
      <c r="BI1423" s="13" t="str">
        <f>IF(AP1423="","",IF(AP1423=BI$2,(SUMIF($BV$3:$BV1423,BI$2,$BW$3:$BW1423)-SUMIF($BX$3:$BX1423,BI$2,$BY$3:$BY1423))*AP$1,""))</f>
        <v/>
      </c>
      <c r="BJ1423" s="13" t="str">
        <f>IF(AQ1423="","",IF(AQ1423=BJ$2,(SUMIF($BV$3:$BV1423,BJ$2,$BW$3:$BW1423)-SUMIF($BX$3:$BX1423,BJ$2,$BY$3:$BY1423))*AQ$1,""))</f>
        <v/>
      </c>
      <c r="BK1423" s="13" t="str">
        <f>IF(AR1423="","",IF(AR1423=BK$2,(SUMIF($BV$3:$BV1423,BK$2,$BW$3:$BW1423)-SUMIF($BX$3:$BX1423,BK$2,$BY$3:$BY1423))*AR$1,""))</f>
        <v/>
      </c>
      <c r="BL1423" s="13" t="str">
        <f>IF(AS1423="","",IF(AS1423=BL$2,(SUMIF($BV$3:$BV1423,BL$2,$BW$3:$BW1423)-SUMIF($BX$3:$BX1423,BL$2,$BY$3:$BY1423))*AS$1,""))</f>
        <v/>
      </c>
      <c r="BM1423" s="13" t="str">
        <f>IF(AT1423="","",IF(AT1423=BM$2,(SUMIF($BV$3:$BV1423,BM$2,$BW$3:$BW1423)-SUMIF($BX$3:$BX1423,BM$2,$BY$3:$BY1423))*AT$1,""))</f>
        <v/>
      </c>
      <c r="BN1423" s="13" t="str">
        <f>IF(AU1423="","",IF(AU1423=BN$2,(SUMIF($BV$3:$BV1423,BN$2,$BW$3:$BW1423)-SUMIF($BX$3:$BX1423,BN$2,$BY$3:$BY1423))*AU$1,""))</f>
        <v/>
      </c>
      <c r="BO1423" s="13" t="str">
        <f>IF(AV1423="","",IF(AV1423=BO$2,(SUMIF($BV$3:$BV1423,BO$2,$BW$3:$BW1423)-SUMIF($BX$3:$BX1423,BO$2,$BY$3:$BY1423))*AV$1,""))</f>
        <v/>
      </c>
      <c r="BP1423" s="69"/>
      <c r="BQ1423" s="13" t="str">
        <f t="shared" si="826"/>
        <v/>
      </c>
      <c r="BR1423" s="75" t="str">
        <f t="shared" si="808"/>
        <v/>
      </c>
      <c r="BS1423" s="33" t="str">
        <f t="shared" si="815"/>
        <v/>
      </c>
      <c r="BT1423" s="42" t="str">
        <f t="shared" si="816"/>
        <v/>
      </c>
      <c r="BU1423" s="38" t="str">
        <f t="shared" si="817"/>
        <v/>
      </c>
      <c r="BV1423" s="30" t="str">
        <f t="shared" si="809"/>
        <v/>
      </c>
      <c r="BW1423" s="36" t="str">
        <f t="shared" si="810"/>
        <v/>
      </c>
      <c r="BX1423" s="36" t="str">
        <f t="shared" si="811"/>
        <v/>
      </c>
      <c r="BY1423" s="45" t="str">
        <f t="shared" si="812"/>
        <v/>
      </c>
      <c r="BZ1423" s="12" t="str">
        <f t="shared" si="818"/>
        <v/>
      </c>
      <c r="CA1423" s="47" t="str">
        <f t="shared" si="819"/>
        <v/>
      </c>
      <c r="CB1423" s="32" t="str">
        <f t="shared" si="820"/>
        <v/>
      </c>
      <c r="CC1423" s="32" t="str">
        <f t="shared" si="821"/>
        <v/>
      </c>
      <c r="CD1423" s="32" t="str">
        <f t="shared" si="822"/>
        <v/>
      </c>
      <c r="CE1423" s="48"/>
      <c r="CF1423" s="32" t="str">
        <f t="shared" si="827"/>
        <v/>
      </c>
      <c r="CG1423" s="32" t="str">
        <f t="shared" si="828"/>
        <v/>
      </c>
      <c r="CH1423" s="48"/>
    </row>
    <row r="1424" spans="2:86" ht="30" customHeight="1" x14ac:dyDescent="0.2">
      <c r="B1424" s="155"/>
      <c r="C1424" s="117"/>
      <c r="D1424" s="53"/>
      <c r="E1424" s="68"/>
      <c r="F1424" s="54"/>
      <c r="G1424" s="54"/>
      <c r="H1424" s="55"/>
      <c r="I1424" s="71"/>
      <c r="J1424" s="73"/>
      <c r="K1424" s="56"/>
      <c r="L1424" s="76" t="str">
        <f t="shared" si="797"/>
        <v/>
      </c>
      <c r="M1424" s="77" t="str">
        <f t="shared" si="801"/>
        <v/>
      </c>
      <c r="N1424" s="130" t="str">
        <f t="shared" si="823"/>
        <v/>
      </c>
      <c r="O1424" s="131" t="str">
        <f t="shared" si="831"/>
        <v/>
      </c>
      <c r="P1424" s="131" t="str">
        <f t="shared" si="831"/>
        <v/>
      </c>
      <c r="Q1424" s="131" t="str">
        <f t="shared" si="831"/>
        <v/>
      </c>
      <c r="R1424" s="131" t="str">
        <f t="shared" si="831"/>
        <v/>
      </c>
      <c r="S1424" s="131" t="str">
        <f t="shared" si="831"/>
        <v/>
      </c>
      <c r="T1424" s="131" t="str">
        <f t="shared" si="831"/>
        <v/>
      </c>
      <c r="U1424" s="131" t="str">
        <f t="shared" si="831"/>
        <v/>
      </c>
      <c r="V1424" s="14"/>
      <c r="W1424" s="17" t="str">
        <f>IF(C1424="",IF(OR(AND($H1424&lt;&gt;"",C1424=""),AND($F1423=$F1424,$AK1424&lt;&gt;""),COUNTA($H$3:$H$100002)&gt;COUNTA($H$3:$H1424),$AE1424&lt;&gt;""),W1423,""),C1424)</f>
        <v/>
      </c>
      <c r="X1424" s="17" t="str">
        <f>IF(D1424="",IF(OR(AND($H1424&lt;&gt;"",D1424=""),AND($F1423=$F1424,$AK1424&lt;&gt;""),COUNTA($H$3:$H$100002)&gt;COUNTA($H$3:$H1424),$AE1424&lt;&gt;""),X1423,""),D1424)</f>
        <v/>
      </c>
      <c r="Y1424" s="17" t="str">
        <f>IF(E1424="",IF(OR(AND($H1424&lt;&gt;"",E1424=""),AND($F1423=$F1424,$AK1424&lt;&gt;""),COUNTA($H$3:$H$100002)&gt;COUNTA($H$3:$H1424),$AE1424&lt;&gt;""),Y1423,""),E1424)</f>
        <v/>
      </c>
      <c r="Z1424" s="27" t="str">
        <f t="shared" si="802"/>
        <v/>
      </c>
      <c r="AA1424" s="2" t="str">
        <f>IF(F1424="","",COUNTA($F$3:F1424))</f>
        <v/>
      </c>
      <c r="AB1424" s="3" t="str">
        <f>IF(F1424="","",IFERROR(IF(F1424&lt;&gt;"",IFERROR(INDEX(設定!$C$3:$C$303,MATCH(F1424,設定!$C$3:$C$303,0),0),INDEX(設定!$C$3:$C$303,MATCH("*"&amp;F1424&amp;"*",設定!$C$3:$C$303,0),0)),""),"エラー"))</f>
        <v/>
      </c>
      <c r="AC1424" s="2" t="str">
        <f>IF(G1424="","",COUNTA($G$3:G1424))</f>
        <v/>
      </c>
      <c r="AD1424" s="3" t="str">
        <f>IF(G1424="","",IFERROR(IF(G1424&lt;&gt;"",IFERROR(INDEX(設定!$C$3:$C$303,MATCH(G1424,設定!$C$3:$C$303,0),0),INDEX(設定!$C$3:$C$303,MATCH("*"&amp;G1424&amp;"*",設定!$C$3:$C$303,0),0)),""),"エラー"))</f>
        <v/>
      </c>
      <c r="AE1424" s="3" t="str">
        <f>IFERROR(IF(AB1424="",IF(AND(H1424&lt;&gt;"",F1424=""),INDEX(AB$3:AB1424,MATCH(MAX(AA$3:AA1424),AA$3:AA1424,0),0),""),AB1424),"")</f>
        <v/>
      </c>
      <c r="AF1424" s="3" t="str">
        <f>IFERROR(IF(AD1424="",IF(AND(H1424&lt;&gt;"",G1424=""),INDEX(AD$3:AD1424,MATCH(MAX(AC$3:AC1424),AC$3:AC1424,0),0),""),AD1424),"")</f>
        <v/>
      </c>
      <c r="AG1424" s="2" t="str">
        <f>IF(AH1424="","",IF(OR(AH1424=AH1423,AH1424=AH1425),IF(AND(E1424="",AB1424="",AG1423&lt;&gt;""),MAX($AG$3:AG1423),MAX($AG$3:AG1423)+1),IF(AH1423=AH1424,AG1423,MAX($AG$3:AG1423)+1)))</f>
        <v/>
      </c>
      <c r="AH1424" s="12" t="str">
        <f t="shared" si="824"/>
        <v/>
      </c>
      <c r="AI1424" s="12" t="str">
        <f t="shared" si="803"/>
        <v/>
      </c>
      <c r="AJ1424" s="13" t="str">
        <f t="shared" si="804"/>
        <v/>
      </c>
      <c r="AK1424" s="13" t="str">
        <f t="shared" si="805"/>
        <v/>
      </c>
      <c r="AL1424" s="13" t="str">
        <f>IF(OR(AJ1424="",COUNTIF($AH$3:AH1424,AH1424)&lt;&gt;COUNTIF(AH$3:AH$100002,AH1424)),"",SUMIF(AH$3:AH$100002,AH1424,AJ$3:AJ$100002))</f>
        <v/>
      </c>
      <c r="AM1424" s="13" t="str">
        <f>IF(OR(AK1424="",COUNTIF($AH$3:AH1424,AH1424)&lt;&gt;COUNTIF(AH$3:AH$100002,AH1424)),"",SUMIF(AH$3:AH$100002,AH1424,AK$3:AK$100002))</f>
        <v/>
      </c>
      <c r="AO1424" s="13" t="str">
        <f t="shared" si="825"/>
        <v/>
      </c>
      <c r="AP1424" s="13" t="str">
        <f t="shared" si="825"/>
        <v/>
      </c>
      <c r="AQ1424" s="13" t="str">
        <f t="shared" si="825"/>
        <v/>
      </c>
      <c r="AR1424" s="13" t="str">
        <f t="shared" si="814"/>
        <v/>
      </c>
      <c r="AS1424" s="13" t="str">
        <f t="shared" si="814"/>
        <v/>
      </c>
      <c r="AT1424" s="13" t="str">
        <f t="shared" si="814"/>
        <v/>
      </c>
      <c r="AU1424" s="13" t="str">
        <f t="shared" si="814"/>
        <v/>
      </c>
      <c r="AV1424" s="13" t="str">
        <f t="shared" si="830"/>
        <v/>
      </c>
      <c r="AW1424" s="86" t="str">
        <f t="shared" si="806"/>
        <v/>
      </c>
      <c r="AX1424" s="59" t="str">
        <f t="shared" si="807"/>
        <v/>
      </c>
      <c r="AY1424" s="63" t="str">
        <f>IF(OR($BR1424="",BH1424=""),"",COUNT($BR$3:$BR1424))</f>
        <v/>
      </c>
      <c r="AZ1424" s="13" t="str">
        <f>IF(OR($BR1424="",BI1424=""),"",COUNT($BR$3:$BR1424))</f>
        <v/>
      </c>
      <c r="BA1424" s="13" t="str">
        <f>IF(OR($BR1424="",BJ1424=""),"",COUNT($BR$3:$BR1424))</f>
        <v/>
      </c>
      <c r="BB1424" s="13" t="str">
        <f>IF(OR($BR1424="",BK1424=""),"",COUNT($BR$3:$BR1424))</f>
        <v/>
      </c>
      <c r="BC1424" s="13" t="str">
        <f>IF(OR($BR1424="",BL1424=""),"",COUNT($BR$3:$BR1424))</f>
        <v/>
      </c>
      <c r="BD1424" s="13" t="str">
        <f>IF(OR($BR1424="",BM1424=""),"",COUNT($BR$3:$BR1424))</f>
        <v/>
      </c>
      <c r="BE1424" s="13" t="str">
        <f>IF(OR($BR1424="",BN1424=""),"",COUNT($BR$3:$BR1424))</f>
        <v/>
      </c>
      <c r="BF1424" s="13" t="str">
        <f>IF(OR($BR1424="",BO1424=""),"",COUNT($BR$3:$BR1424))</f>
        <v/>
      </c>
      <c r="BG1424" s="66" t="str">
        <f>IF(Z1424="","",COUNT($Z$3:Z1424))</f>
        <v/>
      </c>
      <c r="BH1424" s="13" t="str">
        <f>IF(AO1424="","",IF(AO1424=BH$2,(SUMIF($BV$3:$BV1424,BH$2,$BW$3:$BW1424)-SUMIF($BX$3:$BX1424,BH$2,$BY$3:$BY1424))*AO$1,""))</f>
        <v/>
      </c>
      <c r="BI1424" s="13" t="str">
        <f>IF(AP1424="","",IF(AP1424=BI$2,(SUMIF($BV$3:$BV1424,BI$2,$BW$3:$BW1424)-SUMIF($BX$3:$BX1424,BI$2,$BY$3:$BY1424))*AP$1,""))</f>
        <v/>
      </c>
      <c r="BJ1424" s="13" t="str">
        <f>IF(AQ1424="","",IF(AQ1424=BJ$2,(SUMIF($BV$3:$BV1424,BJ$2,$BW$3:$BW1424)-SUMIF($BX$3:$BX1424,BJ$2,$BY$3:$BY1424))*AQ$1,""))</f>
        <v/>
      </c>
      <c r="BK1424" s="13" t="str">
        <f>IF(AR1424="","",IF(AR1424=BK$2,(SUMIF($BV$3:$BV1424,BK$2,$BW$3:$BW1424)-SUMIF($BX$3:$BX1424,BK$2,$BY$3:$BY1424))*AR$1,""))</f>
        <v/>
      </c>
      <c r="BL1424" s="13" t="str">
        <f>IF(AS1424="","",IF(AS1424=BL$2,(SUMIF($BV$3:$BV1424,BL$2,$BW$3:$BW1424)-SUMIF($BX$3:$BX1424,BL$2,$BY$3:$BY1424))*AS$1,""))</f>
        <v/>
      </c>
      <c r="BM1424" s="13" t="str">
        <f>IF(AT1424="","",IF(AT1424=BM$2,(SUMIF($BV$3:$BV1424,BM$2,$BW$3:$BW1424)-SUMIF($BX$3:$BX1424,BM$2,$BY$3:$BY1424))*AT$1,""))</f>
        <v/>
      </c>
      <c r="BN1424" s="13" t="str">
        <f>IF(AU1424="","",IF(AU1424=BN$2,(SUMIF($BV$3:$BV1424,BN$2,$BW$3:$BW1424)-SUMIF($BX$3:$BX1424,BN$2,$BY$3:$BY1424))*AU$1,""))</f>
        <v/>
      </c>
      <c r="BO1424" s="13" t="str">
        <f>IF(AV1424="","",IF(AV1424=BO$2,(SUMIF($BV$3:$BV1424,BO$2,$BW$3:$BW1424)-SUMIF($BX$3:$BX1424,BO$2,$BY$3:$BY1424))*AV$1,""))</f>
        <v/>
      </c>
      <c r="BP1424" s="69"/>
      <c r="BQ1424" s="13" t="str">
        <f t="shared" si="826"/>
        <v/>
      </c>
      <c r="BR1424" s="75" t="str">
        <f t="shared" si="808"/>
        <v/>
      </c>
      <c r="BS1424" s="33" t="str">
        <f t="shared" si="815"/>
        <v/>
      </c>
      <c r="BT1424" s="42" t="str">
        <f t="shared" si="816"/>
        <v/>
      </c>
      <c r="BU1424" s="38" t="str">
        <f t="shared" si="817"/>
        <v/>
      </c>
      <c r="BV1424" s="30" t="str">
        <f t="shared" si="809"/>
        <v/>
      </c>
      <c r="BW1424" s="36" t="str">
        <f t="shared" si="810"/>
        <v/>
      </c>
      <c r="BX1424" s="36" t="str">
        <f t="shared" si="811"/>
        <v/>
      </c>
      <c r="BY1424" s="45" t="str">
        <f t="shared" si="812"/>
        <v/>
      </c>
      <c r="BZ1424" s="12" t="str">
        <f t="shared" si="818"/>
        <v/>
      </c>
      <c r="CA1424" s="47" t="str">
        <f t="shared" si="819"/>
        <v/>
      </c>
      <c r="CB1424" s="32" t="str">
        <f t="shared" si="820"/>
        <v/>
      </c>
      <c r="CC1424" s="32" t="str">
        <f t="shared" si="821"/>
        <v/>
      </c>
      <c r="CD1424" s="32" t="str">
        <f t="shared" si="822"/>
        <v/>
      </c>
      <c r="CE1424" s="48"/>
      <c r="CF1424" s="32" t="str">
        <f t="shared" si="827"/>
        <v/>
      </c>
      <c r="CG1424" s="32" t="str">
        <f t="shared" si="828"/>
        <v/>
      </c>
      <c r="CH1424" s="48"/>
    </row>
    <row r="1425" spans="2:86" ht="30" customHeight="1" x14ac:dyDescent="0.2">
      <c r="B1425" s="155"/>
      <c r="C1425" s="117"/>
      <c r="D1425" s="53"/>
      <c r="E1425" s="68"/>
      <c r="F1425" s="54"/>
      <c r="G1425" s="54"/>
      <c r="H1425" s="55"/>
      <c r="I1425" s="71"/>
      <c r="J1425" s="73"/>
      <c r="K1425" s="56"/>
      <c r="L1425" s="76" t="str">
        <f t="shared" si="797"/>
        <v/>
      </c>
      <c r="M1425" s="77" t="str">
        <f t="shared" si="801"/>
        <v/>
      </c>
      <c r="N1425" s="130" t="str">
        <f t="shared" si="823"/>
        <v/>
      </c>
      <c r="O1425" s="131" t="str">
        <f t="shared" si="831"/>
        <v/>
      </c>
      <c r="P1425" s="131" t="str">
        <f t="shared" si="831"/>
        <v/>
      </c>
      <c r="Q1425" s="131" t="str">
        <f t="shared" si="831"/>
        <v/>
      </c>
      <c r="R1425" s="131" t="str">
        <f t="shared" si="831"/>
        <v/>
      </c>
      <c r="S1425" s="131" t="str">
        <f t="shared" si="831"/>
        <v/>
      </c>
      <c r="T1425" s="131" t="str">
        <f t="shared" si="831"/>
        <v/>
      </c>
      <c r="U1425" s="131" t="str">
        <f t="shared" si="831"/>
        <v/>
      </c>
      <c r="V1425" s="14"/>
      <c r="W1425" s="17" t="str">
        <f>IF(C1425="",IF(OR(AND($H1425&lt;&gt;"",C1425=""),AND($F1424=$F1425,$AK1425&lt;&gt;""),COUNTA($H$3:$H$100002)&gt;COUNTA($H$3:$H1425),$AE1425&lt;&gt;""),W1424,""),C1425)</f>
        <v/>
      </c>
      <c r="X1425" s="17" t="str">
        <f>IF(D1425="",IF(OR(AND($H1425&lt;&gt;"",D1425=""),AND($F1424=$F1425,$AK1425&lt;&gt;""),COUNTA($H$3:$H$100002)&gt;COUNTA($H$3:$H1425),$AE1425&lt;&gt;""),X1424,""),D1425)</f>
        <v/>
      </c>
      <c r="Y1425" s="17" t="str">
        <f>IF(E1425="",IF(OR(AND($H1425&lt;&gt;"",E1425=""),AND($F1424=$F1425,$AK1425&lt;&gt;""),COUNTA($H$3:$H$100002)&gt;COUNTA($H$3:$H1425),$AE1425&lt;&gt;""),Y1424,""),E1425)</f>
        <v/>
      </c>
      <c r="Z1425" s="27" t="str">
        <f t="shared" si="802"/>
        <v/>
      </c>
      <c r="AA1425" s="2" t="str">
        <f>IF(F1425="","",COUNTA($F$3:F1425))</f>
        <v/>
      </c>
      <c r="AB1425" s="3" t="str">
        <f>IF(F1425="","",IFERROR(IF(F1425&lt;&gt;"",IFERROR(INDEX(設定!$C$3:$C$303,MATCH(F1425,設定!$C$3:$C$303,0),0),INDEX(設定!$C$3:$C$303,MATCH("*"&amp;F1425&amp;"*",設定!$C$3:$C$303,0),0)),""),"エラー"))</f>
        <v/>
      </c>
      <c r="AC1425" s="2" t="str">
        <f>IF(G1425="","",COUNTA($G$3:G1425))</f>
        <v/>
      </c>
      <c r="AD1425" s="3" t="str">
        <f>IF(G1425="","",IFERROR(IF(G1425&lt;&gt;"",IFERROR(INDEX(設定!$C$3:$C$303,MATCH(G1425,設定!$C$3:$C$303,0),0),INDEX(設定!$C$3:$C$303,MATCH("*"&amp;G1425&amp;"*",設定!$C$3:$C$303,0),0)),""),"エラー"))</f>
        <v/>
      </c>
      <c r="AE1425" s="3" t="str">
        <f>IFERROR(IF(AB1425="",IF(AND(H1425&lt;&gt;"",F1425=""),INDEX(AB$3:AB1425,MATCH(MAX(AA$3:AA1425),AA$3:AA1425,0),0),""),AB1425),"")</f>
        <v/>
      </c>
      <c r="AF1425" s="3" t="str">
        <f>IFERROR(IF(AD1425="",IF(AND(H1425&lt;&gt;"",G1425=""),INDEX(AD$3:AD1425,MATCH(MAX(AC$3:AC1425),AC$3:AC1425,0),0),""),AD1425),"")</f>
        <v/>
      </c>
      <c r="AG1425" s="2" t="str">
        <f>IF(AH1425="","",IF(OR(AH1425=AH1424,AH1425=AH1426),IF(AND(E1425="",AB1425="",AG1424&lt;&gt;""),MAX($AG$3:AG1424),MAX($AG$3:AG1424)+1),IF(AH1424=AH1425,AG1424,MAX($AG$3:AG1424)+1)))</f>
        <v/>
      </c>
      <c r="AH1425" s="12" t="str">
        <f t="shared" si="824"/>
        <v/>
      </c>
      <c r="AI1425" s="12" t="str">
        <f t="shared" si="803"/>
        <v/>
      </c>
      <c r="AJ1425" s="13" t="str">
        <f t="shared" si="804"/>
        <v/>
      </c>
      <c r="AK1425" s="13" t="str">
        <f t="shared" si="805"/>
        <v/>
      </c>
      <c r="AL1425" s="13" t="str">
        <f>IF(OR(AJ1425="",COUNTIF($AH$3:AH1425,AH1425)&lt;&gt;COUNTIF(AH$3:AH$100002,AH1425)),"",SUMIF(AH$3:AH$100002,AH1425,AJ$3:AJ$100002))</f>
        <v/>
      </c>
      <c r="AM1425" s="13" t="str">
        <f>IF(OR(AK1425="",COUNTIF($AH$3:AH1425,AH1425)&lt;&gt;COUNTIF(AH$3:AH$100002,AH1425)),"",SUMIF(AH$3:AH$100002,AH1425,AK$3:AK$100002))</f>
        <v/>
      </c>
      <c r="AO1425" s="13" t="str">
        <f t="shared" si="825"/>
        <v/>
      </c>
      <c r="AP1425" s="13" t="str">
        <f t="shared" si="825"/>
        <v/>
      </c>
      <c r="AQ1425" s="13" t="str">
        <f t="shared" si="825"/>
        <v/>
      </c>
      <c r="AR1425" s="13" t="str">
        <f t="shared" si="814"/>
        <v/>
      </c>
      <c r="AS1425" s="13" t="str">
        <f t="shared" si="814"/>
        <v/>
      </c>
      <c r="AT1425" s="13" t="str">
        <f t="shared" si="814"/>
        <v/>
      </c>
      <c r="AU1425" s="13" t="str">
        <f t="shared" si="814"/>
        <v/>
      </c>
      <c r="AV1425" s="13" t="str">
        <f t="shared" si="830"/>
        <v/>
      </c>
      <c r="AW1425" s="86" t="str">
        <f t="shared" si="806"/>
        <v/>
      </c>
      <c r="AX1425" s="59" t="str">
        <f t="shared" si="807"/>
        <v/>
      </c>
      <c r="AY1425" s="63" t="str">
        <f>IF(OR($BR1425="",BH1425=""),"",COUNT($BR$3:$BR1425))</f>
        <v/>
      </c>
      <c r="AZ1425" s="13" t="str">
        <f>IF(OR($BR1425="",BI1425=""),"",COUNT($BR$3:$BR1425))</f>
        <v/>
      </c>
      <c r="BA1425" s="13" t="str">
        <f>IF(OR($BR1425="",BJ1425=""),"",COUNT($BR$3:$BR1425))</f>
        <v/>
      </c>
      <c r="BB1425" s="13" t="str">
        <f>IF(OR($BR1425="",BK1425=""),"",COUNT($BR$3:$BR1425))</f>
        <v/>
      </c>
      <c r="BC1425" s="13" t="str">
        <f>IF(OR($BR1425="",BL1425=""),"",COUNT($BR$3:$BR1425))</f>
        <v/>
      </c>
      <c r="BD1425" s="13" t="str">
        <f>IF(OR($BR1425="",BM1425=""),"",COUNT($BR$3:$BR1425))</f>
        <v/>
      </c>
      <c r="BE1425" s="13" t="str">
        <f>IF(OR($BR1425="",BN1425=""),"",COUNT($BR$3:$BR1425))</f>
        <v/>
      </c>
      <c r="BF1425" s="13" t="str">
        <f>IF(OR($BR1425="",BO1425=""),"",COUNT($BR$3:$BR1425))</f>
        <v/>
      </c>
      <c r="BG1425" s="66" t="str">
        <f>IF(Z1425="","",COUNT($Z$3:Z1425))</f>
        <v/>
      </c>
      <c r="BH1425" s="13" t="str">
        <f>IF(AO1425="","",IF(AO1425=BH$2,(SUMIF($BV$3:$BV1425,BH$2,$BW$3:$BW1425)-SUMIF($BX$3:$BX1425,BH$2,$BY$3:$BY1425))*AO$1,""))</f>
        <v/>
      </c>
      <c r="BI1425" s="13" t="str">
        <f>IF(AP1425="","",IF(AP1425=BI$2,(SUMIF($BV$3:$BV1425,BI$2,$BW$3:$BW1425)-SUMIF($BX$3:$BX1425,BI$2,$BY$3:$BY1425))*AP$1,""))</f>
        <v/>
      </c>
      <c r="BJ1425" s="13" t="str">
        <f>IF(AQ1425="","",IF(AQ1425=BJ$2,(SUMIF($BV$3:$BV1425,BJ$2,$BW$3:$BW1425)-SUMIF($BX$3:$BX1425,BJ$2,$BY$3:$BY1425))*AQ$1,""))</f>
        <v/>
      </c>
      <c r="BK1425" s="13" t="str">
        <f>IF(AR1425="","",IF(AR1425=BK$2,(SUMIF($BV$3:$BV1425,BK$2,$BW$3:$BW1425)-SUMIF($BX$3:$BX1425,BK$2,$BY$3:$BY1425))*AR$1,""))</f>
        <v/>
      </c>
      <c r="BL1425" s="13" t="str">
        <f>IF(AS1425="","",IF(AS1425=BL$2,(SUMIF($BV$3:$BV1425,BL$2,$BW$3:$BW1425)-SUMIF($BX$3:$BX1425,BL$2,$BY$3:$BY1425))*AS$1,""))</f>
        <v/>
      </c>
      <c r="BM1425" s="13" t="str">
        <f>IF(AT1425="","",IF(AT1425=BM$2,(SUMIF($BV$3:$BV1425,BM$2,$BW$3:$BW1425)-SUMIF($BX$3:$BX1425,BM$2,$BY$3:$BY1425))*AT$1,""))</f>
        <v/>
      </c>
      <c r="BN1425" s="13" t="str">
        <f>IF(AU1425="","",IF(AU1425=BN$2,(SUMIF($BV$3:$BV1425,BN$2,$BW$3:$BW1425)-SUMIF($BX$3:$BX1425,BN$2,$BY$3:$BY1425))*AU$1,""))</f>
        <v/>
      </c>
      <c r="BO1425" s="13" t="str">
        <f>IF(AV1425="","",IF(AV1425=BO$2,(SUMIF($BV$3:$BV1425,BO$2,$BW$3:$BW1425)-SUMIF($BX$3:$BX1425,BO$2,$BY$3:$BY1425))*AV$1,""))</f>
        <v/>
      </c>
      <c r="BP1425" s="69"/>
      <c r="BQ1425" s="13" t="str">
        <f t="shared" si="826"/>
        <v/>
      </c>
      <c r="BR1425" s="75" t="str">
        <f t="shared" si="808"/>
        <v/>
      </c>
      <c r="BS1425" s="33" t="str">
        <f t="shared" si="815"/>
        <v/>
      </c>
      <c r="BT1425" s="42" t="str">
        <f t="shared" si="816"/>
        <v/>
      </c>
      <c r="BU1425" s="38" t="str">
        <f t="shared" si="817"/>
        <v/>
      </c>
      <c r="BV1425" s="30" t="str">
        <f t="shared" si="809"/>
        <v/>
      </c>
      <c r="BW1425" s="36" t="str">
        <f t="shared" si="810"/>
        <v/>
      </c>
      <c r="BX1425" s="36" t="str">
        <f t="shared" si="811"/>
        <v/>
      </c>
      <c r="BY1425" s="45" t="str">
        <f t="shared" si="812"/>
        <v/>
      </c>
      <c r="BZ1425" s="12" t="str">
        <f t="shared" si="818"/>
        <v/>
      </c>
      <c r="CA1425" s="47" t="str">
        <f t="shared" si="819"/>
        <v/>
      </c>
      <c r="CB1425" s="32" t="str">
        <f t="shared" si="820"/>
        <v/>
      </c>
      <c r="CC1425" s="32" t="str">
        <f t="shared" si="821"/>
        <v/>
      </c>
      <c r="CD1425" s="32" t="str">
        <f t="shared" si="822"/>
        <v/>
      </c>
      <c r="CE1425" s="48"/>
      <c r="CF1425" s="32" t="str">
        <f t="shared" si="827"/>
        <v/>
      </c>
      <c r="CG1425" s="32" t="str">
        <f t="shared" si="828"/>
        <v/>
      </c>
      <c r="CH1425" s="48"/>
    </row>
    <row r="1426" spans="2:86" ht="30" customHeight="1" x14ac:dyDescent="0.2">
      <c r="B1426" s="155"/>
      <c r="C1426" s="117"/>
      <c r="D1426" s="53"/>
      <c r="E1426" s="68"/>
      <c r="F1426" s="54"/>
      <c r="G1426" s="54"/>
      <c r="H1426" s="55"/>
      <c r="I1426" s="71"/>
      <c r="J1426" s="73"/>
      <c r="K1426" s="56"/>
      <c r="L1426" s="76" t="str">
        <f t="shared" si="797"/>
        <v/>
      </c>
      <c r="M1426" s="77" t="str">
        <f t="shared" si="801"/>
        <v/>
      </c>
      <c r="N1426" s="130" t="str">
        <f t="shared" si="823"/>
        <v/>
      </c>
      <c r="O1426" s="131" t="str">
        <f t="shared" si="831"/>
        <v/>
      </c>
      <c r="P1426" s="131" t="str">
        <f t="shared" si="831"/>
        <v/>
      </c>
      <c r="Q1426" s="131" t="str">
        <f t="shared" si="831"/>
        <v/>
      </c>
      <c r="R1426" s="131" t="str">
        <f t="shared" si="831"/>
        <v/>
      </c>
      <c r="S1426" s="131" t="str">
        <f t="shared" si="831"/>
        <v/>
      </c>
      <c r="T1426" s="131" t="str">
        <f t="shared" si="831"/>
        <v/>
      </c>
      <c r="U1426" s="131" t="str">
        <f t="shared" si="831"/>
        <v/>
      </c>
      <c r="V1426" s="14"/>
      <c r="W1426" s="17" t="str">
        <f>IF(C1426="",IF(OR(AND($H1426&lt;&gt;"",C1426=""),AND($F1425=$F1426,$AK1426&lt;&gt;""),COUNTA($H$3:$H$100002)&gt;COUNTA($H$3:$H1426),$AE1426&lt;&gt;""),W1425,""),C1426)</f>
        <v/>
      </c>
      <c r="X1426" s="17" t="str">
        <f>IF(D1426="",IF(OR(AND($H1426&lt;&gt;"",D1426=""),AND($F1425=$F1426,$AK1426&lt;&gt;""),COUNTA($H$3:$H$100002)&gt;COUNTA($H$3:$H1426),$AE1426&lt;&gt;""),X1425,""),D1426)</f>
        <v/>
      </c>
      <c r="Y1426" s="17" t="str">
        <f>IF(E1426="",IF(OR(AND($H1426&lt;&gt;"",E1426=""),AND($F1425=$F1426,$AK1426&lt;&gt;""),COUNTA($H$3:$H$100002)&gt;COUNTA($H$3:$H1426),$AE1426&lt;&gt;""),Y1425,""),E1426)</f>
        <v/>
      </c>
      <c r="Z1426" s="27" t="str">
        <f t="shared" si="802"/>
        <v/>
      </c>
      <c r="AA1426" s="2" t="str">
        <f>IF(F1426="","",COUNTA($F$3:F1426))</f>
        <v/>
      </c>
      <c r="AB1426" s="3" t="str">
        <f>IF(F1426="","",IFERROR(IF(F1426&lt;&gt;"",IFERROR(INDEX(設定!$C$3:$C$303,MATCH(F1426,設定!$C$3:$C$303,0),0),INDEX(設定!$C$3:$C$303,MATCH("*"&amp;F1426&amp;"*",設定!$C$3:$C$303,0),0)),""),"エラー"))</f>
        <v/>
      </c>
      <c r="AC1426" s="2" t="str">
        <f>IF(G1426="","",COUNTA($G$3:G1426))</f>
        <v/>
      </c>
      <c r="AD1426" s="3" t="str">
        <f>IF(G1426="","",IFERROR(IF(G1426&lt;&gt;"",IFERROR(INDEX(設定!$C$3:$C$303,MATCH(G1426,設定!$C$3:$C$303,0),0),INDEX(設定!$C$3:$C$303,MATCH("*"&amp;G1426&amp;"*",設定!$C$3:$C$303,0),0)),""),"エラー"))</f>
        <v/>
      </c>
      <c r="AE1426" s="3" t="str">
        <f>IFERROR(IF(AB1426="",IF(AND(H1426&lt;&gt;"",F1426=""),INDEX(AB$3:AB1426,MATCH(MAX(AA$3:AA1426),AA$3:AA1426,0),0),""),AB1426),"")</f>
        <v/>
      </c>
      <c r="AF1426" s="3" t="str">
        <f>IFERROR(IF(AD1426="",IF(AND(H1426&lt;&gt;"",G1426=""),INDEX(AD$3:AD1426,MATCH(MAX(AC$3:AC1426),AC$3:AC1426,0),0),""),AD1426),"")</f>
        <v/>
      </c>
      <c r="AG1426" s="2" t="str">
        <f>IF(AH1426="","",IF(OR(AH1426=AH1425,AH1426=AH1427),IF(AND(E1426="",AB1426="",AG1425&lt;&gt;""),MAX($AG$3:AG1425),MAX($AG$3:AG1425)+1),IF(AH1425=AH1426,AG1425,MAX($AG$3:AG1425)+1)))</f>
        <v/>
      </c>
      <c r="AH1426" s="12" t="str">
        <f t="shared" si="824"/>
        <v/>
      </c>
      <c r="AI1426" s="12" t="str">
        <f t="shared" si="803"/>
        <v/>
      </c>
      <c r="AJ1426" s="13" t="str">
        <f t="shared" si="804"/>
        <v/>
      </c>
      <c r="AK1426" s="13" t="str">
        <f t="shared" si="805"/>
        <v/>
      </c>
      <c r="AL1426" s="13" t="str">
        <f>IF(OR(AJ1426="",COUNTIF($AH$3:AH1426,AH1426)&lt;&gt;COUNTIF(AH$3:AH$100002,AH1426)),"",SUMIF(AH$3:AH$100002,AH1426,AJ$3:AJ$100002))</f>
        <v/>
      </c>
      <c r="AM1426" s="13" t="str">
        <f>IF(OR(AK1426="",COUNTIF($AH$3:AH1426,AH1426)&lt;&gt;COUNTIF(AH$3:AH$100002,AH1426)),"",SUMIF(AH$3:AH$100002,AH1426,AK$3:AK$100002))</f>
        <v/>
      </c>
      <c r="AO1426" s="13" t="str">
        <f t="shared" si="825"/>
        <v/>
      </c>
      <c r="AP1426" s="13" t="str">
        <f t="shared" si="825"/>
        <v/>
      </c>
      <c r="AQ1426" s="13" t="str">
        <f t="shared" si="825"/>
        <v/>
      </c>
      <c r="AR1426" s="13" t="str">
        <f t="shared" si="814"/>
        <v/>
      </c>
      <c r="AS1426" s="13" t="str">
        <f t="shared" si="814"/>
        <v/>
      </c>
      <c r="AT1426" s="13" t="str">
        <f t="shared" si="814"/>
        <v/>
      </c>
      <c r="AU1426" s="13" t="str">
        <f t="shared" si="814"/>
        <v/>
      </c>
      <c r="AV1426" s="13" t="str">
        <f t="shared" si="830"/>
        <v/>
      </c>
      <c r="AW1426" s="86" t="str">
        <f t="shared" si="806"/>
        <v/>
      </c>
      <c r="AX1426" s="59" t="str">
        <f t="shared" si="807"/>
        <v/>
      </c>
      <c r="AY1426" s="63" t="str">
        <f>IF(OR($BR1426="",BH1426=""),"",COUNT($BR$3:$BR1426))</f>
        <v/>
      </c>
      <c r="AZ1426" s="13" t="str">
        <f>IF(OR($BR1426="",BI1426=""),"",COUNT($BR$3:$BR1426))</f>
        <v/>
      </c>
      <c r="BA1426" s="13" t="str">
        <f>IF(OR($BR1426="",BJ1426=""),"",COUNT($BR$3:$BR1426))</f>
        <v/>
      </c>
      <c r="BB1426" s="13" t="str">
        <f>IF(OR($BR1426="",BK1426=""),"",COUNT($BR$3:$BR1426))</f>
        <v/>
      </c>
      <c r="BC1426" s="13" t="str">
        <f>IF(OR($BR1426="",BL1426=""),"",COUNT($BR$3:$BR1426))</f>
        <v/>
      </c>
      <c r="BD1426" s="13" t="str">
        <f>IF(OR($BR1426="",BM1426=""),"",COUNT($BR$3:$BR1426))</f>
        <v/>
      </c>
      <c r="BE1426" s="13" t="str">
        <f>IF(OR($BR1426="",BN1426=""),"",COUNT($BR$3:$BR1426))</f>
        <v/>
      </c>
      <c r="BF1426" s="13" t="str">
        <f>IF(OR($BR1426="",BO1426=""),"",COUNT($BR$3:$BR1426))</f>
        <v/>
      </c>
      <c r="BG1426" s="66" t="str">
        <f>IF(Z1426="","",COUNT($Z$3:Z1426))</f>
        <v/>
      </c>
      <c r="BH1426" s="13" t="str">
        <f>IF(AO1426="","",IF(AO1426=BH$2,(SUMIF($BV$3:$BV1426,BH$2,$BW$3:$BW1426)-SUMIF($BX$3:$BX1426,BH$2,$BY$3:$BY1426))*AO$1,""))</f>
        <v/>
      </c>
      <c r="BI1426" s="13" t="str">
        <f>IF(AP1426="","",IF(AP1426=BI$2,(SUMIF($BV$3:$BV1426,BI$2,$BW$3:$BW1426)-SUMIF($BX$3:$BX1426,BI$2,$BY$3:$BY1426))*AP$1,""))</f>
        <v/>
      </c>
      <c r="BJ1426" s="13" t="str">
        <f>IF(AQ1426="","",IF(AQ1426=BJ$2,(SUMIF($BV$3:$BV1426,BJ$2,$BW$3:$BW1426)-SUMIF($BX$3:$BX1426,BJ$2,$BY$3:$BY1426))*AQ$1,""))</f>
        <v/>
      </c>
      <c r="BK1426" s="13" t="str">
        <f>IF(AR1426="","",IF(AR1426=BK$2,(SUMIF($BV$3:$BV1426,BK$2,$BW$3:$BW1426)-SUMIF($BX$3:$BX1426,BK$2,$BY$3:$BY1426))*AR$1,""))</f>
        <v/>
      </c>
      <c r="BL1426" s="13" t="str">
        <f>IF(AS1426="","",IF(AS1426=BL$2,(SUMIF($BV$3:$BV1426,BL$2,$BW$3:$BW1426)-SUMIF($BX$3:$BX1426,BL$2,$BY$3:$BY1426))*AS$1,""))</f>
        <v/>
      </c>
      <c r="BM1426" s="13" t="str">
        <f>IF(AT1426="","",IF(AT1426=BM$2,(SUMIF($BV$3:$BV1426,BM$2,$BW$3:$BW1426)-SUMIF($BX$3:$BX1426,BM$2,$BY$3:$BY1426))*AT$1,""))</f>
        <v/>
      </c>
      <c r="BN1426" s="13" t="str">
        <f>IF(AU1426="","",IF(AU1426=BN$2,(SUMIF($BV$3:$BV1426,BN$2,$BW$3:$BW1426)-SUMIF($BX$3:$BX1426,BN$2,$BY$3:$BY1426))*AU$1,""))</f>
        <v/>
      </c>
      <c r="BO1426" s="13" t="str">
        <f>IF(AV1426="","",IF(AV1426=BO$2,(SUMIF($BV$3:$BV1426,BO$2,$BW$3:$BW1426)-SUMIF($BX$3:$BX1426,BO$2,$BY$3:$BY1426))*AV$1,""))</f>
        <v/>
      </c>
      <c r="BP1426" s="69"/>
      <c r="BQ1426" s="13" t="str">
        <f t="shared" si="826"/>
        <v/>
      </c>
      <c r="BR1426" s="75" t="str">
        <f t="shared" si="808"/>
        <v/>
      </c>
      <c r="BS1426" s="33" t="str">
        <f t="shared" si="815"/>
        <v/>
      </c>
      <c r="BT1426" s="42" t="str">
        <f t="shared" si="816"/>
        <v/>
      </c>
      <c r="BU1426" s="38" t="str">
        <f t="shared" si="817"/>
        <v/>
      </c>
      <c r="BV1426" s="30" t="str">
        <f t="shared" si="809"/>
        <v/>
      </c>
      <c r="BW1426" s="36" t="str">
        <f t="shared" si="810"/>
        <v/>
      </c>
      <c r="BX1426" s="36" t="str">
        <f t="shared" si="811"/>
        <v/>
      </c>
      <c r="BY1426" s="45" t="str">
        <f t="shared" si="812"/>
        <v/>
      </c>
      <c r="BZ1426" s="12" t="str">
        <f t="shared" si="818"/>
        <v/>
      </c>
      <c r="CA1426" s="47" t="str">
        <f t="shared" si="819"/>
        <v/>
      </c>
      <c r="CB1426" s="32" t="str">
        <f t="shared" si="820"/>
        <v/>
      </c>
      <c r="CC1426" s="32" t="str">
        <f t="shared" si="821"/>
        <v/>
      </c>
      <c r="CD1426" s="32" t="str">
        <f t="shared" si="822"/>
        <v/>
      </c>
      <c r="CE1426" s="48"/>
      <c r="CF1426" s="32" t="str">
        <f t="shared" si="827"/>
        <v/>
      </c>
      <c r="CG1426" s="32" t="str">
        <f t="shared" si="828"/>
        <v/>
      </c>
      <c r="CH1426" s="48"/>
    </row>
    <row r="1427" spans="2:86" ht="30" customHeight="1" x14ac:dyDescent="0.2">
      <c r="B1427" s="155"/>
      <c r="C1427" s="117"/>
      <c r="D1427" s="53"/>
      <c r="E1427" s="68"/>
      <c r="F1427" s="54"/>
      <c r="G1427" s="54"/>
      <c r="H1427" s="55"/>
      <c r="I1427" s="71"/>
      <c r="J1427" s="73"/>
      <c r="K1427" s="56"/>
      <c r="L1427" s="76" t="str">
        <f t="shared" si="797"/>
        <v/>
      </c>
      <c r="M1427" s="77" t="str">
        <f t="shared" si="801"/>
        <v/>
      </c>
      <c r="N1427" s="130" t="str">
        <f t="shared" si="823"/>
        <v/>
      </c>
      <c r="O1427" s="131" t="str">
        <f t="shared" si="831"/>
        <v/>
      </c>
      <c r="P1427" s="131" t="str">
        <f t="shared" si="831"/>
        <v/>
      </c>
      <c r="Q1427" s="131" t="str">
        <f t="shared" si="831"/>
        <v/>
      </c>
      <c r="R1427" s="131" t="str">
        <f t="shared" si="831"/>
        <v/>
      </c>
      <c r="S1427" s="131" t="str">
        <f t="shared" si="831"/>
        <v/>
      </c>
      <c r="T1427" s="131" t="str">
        <f t="shared" si="831"/>
        <v/>
      </c>
      <c r="U1427" s="131" t="str">
        <f t="shared" si="831"/>
        <v/>
      </c>
      <c r="V1427" s="14"/>
      <c r="W1427" s="17" t="str">
        <f>IF(C1427="",IF(OR(AND($H1427&lt;&gt;"",C1427=""),AND($F1426=$F1427,$AK1427&lt;&gt;""),COUNTA($H$3:$H$100002)&gt;COUNTA($H$3:$H1427),$AE1427&lt;&gt;""),W1426,""),C1427)</f>
        <v/>
      </c>
      <c r="X1427" s="17" t="str">
        <f>IF(D1427="",IF(OR(AND($H1427&lt;&gt;"",D1427=""),AND($F1426=$F1427,$AK1427&lt;&gt;""),COUNTA($H$3:$H$100002)&gt;COUNTA($H$3:$H1427),$AE1427&lt;&gt;""),X1426,""),D1427)</f>
        <v/>
      </c>
      <c r="Y1427" s="17" t="str">
        <f>IF(E1427="",IF(OR(AND($H1427&lt;&gt;"",E1427=""),AND($F1426=$F1427,$AK1427&lt;&gt;""),COUNTA($H$3:$H$100002)&gt;COUNTA($H$3:$H1427),$AE1427&lt;&gt;""),Y1426,""),E1427)</f>
        <v/>
      </c>
      <c r="Z1427" s="27" t="str">
        <f t="shared" si="802"/>
        <v/>
      </c>
      <c r="AA1427" s="2" t="str">
        <f>IF(F1427="","",COUNTA($F$3:F1427))</f>
        <v/>
      </c>
      <c r="AB1427" s="3" t="str">
        <f>IF(F1427="","",IFERROR(IF(F1427&lt;&gt;"",IFERROR(INDEX(設定!$C$3:$C$303,MATCH(F1427,設定!$C$3:$C$303,0),0),INDEX(設定!$C$3:$C$303,MATCH("*"&amp;F1427&amp;"*",設定!$C$3:$C$303,0),0)),""),"エラー"))</f>
        <v/>
      </c>
      <c r="AC1427" s="2" t="str">
        <f>IF(G1427="","",COUNTA($G$3:G1427))</f>
        <v/>
      </c>
      <c r="AD1427" s="3" t="str">
        <f>IF(G1427="","",IFERROR(IF(G1427&lt;&gt;"",IFERROR(INDEX(設定!$C$3:$C$303,MATCH(G1427,設定!$C$3:$C$303,0),0),INDEX(設定!$C$3:$C$303,MATCH("*"&amp;G1427&amp;"*",設定!$C$3:$C$303,0),0)),""),"エラー"))</f>
        <v/>
      </c>
      <c r="AE1427" s="3" t="str">
        <f>IFERROR(IF(AB1427="",IF(AND(H1427&lt;&gt;"",F1427=""),INDEX(AB$3:AB1427,MATCH(MAX(AA$3:AA1427),AA$3:AA1427,0),0),""),AB1427),"")</f>
        <v/>
      </c>
      <c r="AF1427" s="3" t="str">
        <f>IFERROR(IF(AD1427="",IF(AND(H1427&lt;&gt;"",G1427=""),INDEX(AD$3:AD1427,MATCH(MAX(AC$3:AC1427),AC$3:AC1427,0),0),""),AD1427),"")</f>
        <v/>
      </c>
      <c r="AG1427" s="2" t="str">
        <f>IF(AH1427="","",IF(OR(AH1427=AH1426,AH1427=AH1428),IF(AND(E1427="",AB1427="",AG1426&lt;&gt;""),MAX($AG$3:AG1426),MAX($AG$3:AG1426)+1),IF(AH1426=AH1427,AG1426,MAX($AG$3:AG1426)+1)))</f>
        <v/>
      </c>
      <c r="AH1427" s="12" t="str">
        <f t="shared" si="824"/>
        <v/>
      </c>
      <c r="AI1427" s="12" t="str">
        <f t="shared" si="803"/>
        <v/>
      </c>
      <c r="AJ1427" s="13" t="str">
        <f t="shared" si="804"/>
        <v/>
      </c>
      <c r="AK1427" s="13" t="str">
        <f t="shared" si="805"/>
        <v/>
      </c>
      <c r="AL1427" s="13" t="str">
        <f>IF(OR(AJ1427="",COUNTIF($AH$3:AH1427,AH1427)&lt;&gt;COUNTIF(AH$3:AH$100002,AH1427)),"",SUMIF(AH$3:AH$100002,AH1427,AJ$3:AJ$100002))</f>
        <v/>
      </c>
      <c r="AM1427" s="13" t="str">
        <f>IF(OR(AK1427="",COUNTIF($AH$3:AH1427,AH1427)&lt;&gt;COUNTIF(AH$3:AH$100002,AH1427)),"",SUMIF(AH$3:AH$100002,AH1427,AK$3:AK$100002))</f>
        <v/>
      </c>
      <c r="AO1427" s="13" t="str">
        <f t="shared" si="825"/>
        <v/>
      </c>
      <c r="AP1427" s="13" t="str">
        <f t="shared" si="825"/>
        <v/>
      </c>
      <c r="AQ1427" s="13" t="str">
        <f t="shared" si="825"/>
        <v/>
      </c>
      <c r="AR1427" s="13" t="str">
        <f t="shared" si="814"/>
        <v/>
      </c>
      <c r="AS1427" s="13" t="str">
        <f t="shared" si="814"/>
        <v/>
      </c>
      <c r="AT1427" s="13" t="str">
        <f t="shared" si="814"/>
        <v/>
      </c>
      <c r="AU1427" s="13" t="str">
        <f t="shared" si="814"/>
        <v/>
      </c>
      <c r="AV1427" s="13" t="str">
        <f t="shared" si="830"/>
        <v/>
      </c>
      <c r="AW1427" s="86" t="str">
        <f t="shared" si="806"/>
        <v/>
      </c>
      <c r="AX1427" s="59" t="str">
        <f t="shared" si="807"/>
        <v/>
      </c>
      <c r="AY1427" s="63" t="str">
        <f>IF(OR($BR1427="",BH1427=""),"",COUNT($BR$3:$BR1427))</f>
        <v/>
      </c>
      <c r="AZ1427" s="13" t="str">
        <f>IF(OR($BR1427="",BI1427=""),"",COUNT($BR$3:$BR1427))</f>
        <v/>
      </c>
      <c r="BA1427" s="13" t="str">
        <f>IF(OR($BR1427="",BJ1427=""),"",COUNT($BR$3:$BR1427))</f>
        <v/>
      </c>
      <c r="BB1427" s="13" t="str">
        <f>IF(OR($BR1427="",BK1427=""),"",COUNT($BR$3:$BR1427))</f>
        <v/>
      </c>
      <c r="BC1427" s="13" t="str">
        <f>IF(OR($BR1427="",BL1427=""),"",COUNT($BR$3:$BR1427))</f>
        <v/>
      </c>
      <c r="BD1427" s="13" t="str">
        <f>IF(OR($BR1427="",BM1427=""),"",COUNT($BR$3:$BR1427))</f>
        <v/>
      </c>
      <c r="BE1427" s="13" t="str">
        <f>IF(OR($BR1427="",BN1427=""),"",COUNT($BR$3:$BR1427))</f>
        <v/>
      </c>
      <c r="BF1427" s="13" t="str">
        <f>IF(OR($BR1427="",BO1427=""),"",COUNT($BR$3:$BR1427))</f>
        <v/>
      </c>
      <c r="BG1427" s="66" t="str">
        <f>IF(Z1427="","",COUNT($Z$3:Z1427))</f>
        <v/>
      </c>
      <c r="BH1427" s="13" t="str">
        <f>IF(AO1427="","",IF(AO1427=BH$2,(SUMIF($BV$3:$BV1427,BH$2,$BW$3:$BW1427)-SUMIF($BX$3:$BX1427,BH$2,$BY$3:$BY1427))*AO$1,""))</f>
        <v/>
      </c>
      <c r="BI1427" s="13" t="str">
        <f>IF(AP1427="","",IF(AP1427=BI$2,(SUMIF($BV$3:$BV1427,BI$2,$BW$3:$BW1427)-SUMIF($BX$3:$BX1427,BI$2,$BY$3:$BY1427))*AP$1,""))</f>
        <v/>
      </c>
      <c r="BJ1427" s="13" t="str">
        <f>IF(AQ1427="","",IF(AQ1427=BJ$2,(SUMIF($BV$3:$BV1427,BJ$2,$BW$3:$BW1427)-SUMIF($BX$3:$BX1427,BJ$2,$BY$3:$BY1427))*AQ$1,""))</f>
        <v/>
      </c>
      <c r="BK1427" s="13" t="str">
        <f>IF(AR1427="","",IF(AR1427=BK$2,(SUMIF($BV$3:$BV1427,BK$2,$BW$3:$BW1427)-SUMIF($BX$3:$BX1427,BK$2,$BY$3:$BY1427))*AR$1,""))</f>
        <v/>
      </c>
      <c r="BL1427" s="13" t="str">
        <f>IF(AS1427="","",IF(AS1427=BL$2,(SUMIF($BV$3:$BV1427,BL$2,$BW$3:$BW1427)-SUMIF($BX$3:$BX1427,BL$2,$BY$3:$BY1427))*AS$1,""))</f>
        <v/>
      </c>
      <c r="BM1427" s="13" t="str">
        <f>IF(AT1427="","",IF(AT1427=BM$2,(SUMIF($BV$3:$BV1427,BM$2,$BW$3:$BW1427)-SUMIF($BX$3:$BX1427,BM$2,$BY$3:$BY1427))*AT$1,""))</f>
        <v/>
      </c>
      <c r="BN1427" s="13" t="str">
        <f>IF(AU1427="","",IF(AU1427=BN$2,(SUMIF($BV$3:$BV1427,BN$2,$BW$3:$BW1427)-SUMIF($BX$3:$BX1427,BN$2,$BY$3:$BY1427))*AU$1,""))</f>
        <v/>
      </c>
      <c r="BO1427" s="13" t="str">
        <f>IF(AV1427="","",IF(AV1427=BO$2,(SUMIF($BV$3:$BV1427,BO$2,$BW$3:$BW1427)-SUMIF($BX$3:$BX1427,BO$2,$BY$3:$BY1427))*AV$1,""))</f>
        <v/>
      </c>
      <c r="BP1427" s="69"/>
      <c r="BQ1427" s="13" t="str">
        <f t="shared" si="826"/>
        <v/>
      </c>
      <c r="BR1427" s="75" t="str">
        <f t="shared" si="808"/>
        <v/>
      </c>
      <c r="BS1427" s="33" t="str">
        <f t="shared" si="815"/>
        <v/>
      </c>
      <c r="BT1427" s="42" t="str">
        <f t="shared" si="816"/>
        <v/>
      </c>
      <c r="BU1427" s="38" t="str">
        <f t="shared" si="817"/>
        <v/>
      </c>
      <c r="BV1427" s="30" t="str">
        <f t="shared" si="809"/>
        <v/>
      </c>
      <c r="BW1427" s="36" t="str">
        <f t="shared" si="810"/>
        <v/>
      </c>
      <c r="BX1427" s="36" t="str">
        <f t="shared" si="811"/>
        <v/>
      </c>
      <c r="BY1427" s="45" t="str">
        <f t="shared" si="812"/>
        <v/>
      </c>
      <c r="BZ1427" s="12" t="str">
        <f t="shared" si="818"/>
        <v/>
      </c>
      <c r="CA1427" s="47" t="str">
        <f t="shared" si="819"/>
        <v/>
      </c>
      <c r="CB1427" s="32" t="str">
        <f t="shared" si="820"/>
        <v/>
      </c>
      <c r="CC1427" s="32" t="str">
        <f t="shared" si="821"/>
        <v/>
      </c>
      <c r="CD1427" s="32" t="str">
        <f t="shared" si="822"/>
        <v/>
      </c>
      <c r="CE1427" s="48"/>
      <c r="CF1427" s="32" t="str">
        <f t="shared" si="827"/>
        <v/>
      </c>
      <c r="CG1427" s="32" t="str">
        <f t="shared" si="828"/>
        <v/>
      </c>
      <c r="CH1427" s="48"/>
    </row>
    <row r="1428" spans="2:86" ht="30" customHeight="1" x14ac:dyDescent="0.2">
      <c r="B1428" s="155"/>
      <c r="C1428" s="117"/>
      <c r="D1428" s="53"/>
      <c r="E1428" s="68"/>
      <c r="F1428" s="54"/>
      <c r="G1428" s="54"/>
      <c r="H1428" s="55"/>
      <c r="I1428" s="71"/>
      <c r="J1428" s="73"/>
      <c r="K1428" s="56"/>
      <c r="L1428" s="76" t="str">
        <f t="shared" si="797"/>
        <v/>
      </c>
      <c r="M1428" s="77" t="str">
        <f t="shared" si="801"/>
        <v/>
      </c>
      <c r="N1428" s="130" t="str">
        <f t="shared" si="823"/>
        <v/>
      </c>
      <c r="O1428" s="131" t="str">
        <f t="shared" si="831"/>
        <v/>
      </c>
      <c r="P1428" s="131" t="str">
        <f t="shared" si="831"/>
        <v/>
      </c>
      <c r="Q1428" s="131" t="str">
        <f t="shared" si="831"/>
        <v/>
      </c>
      <c r="R1428" s="131" t="str">
        <f t="shared" si="831"/>
        <v/>
      </c>
      <c r="S1428" s="131" t="str">
        <f t="shared" si="831"/>
        <v/>
      </c>
      <c r="T1428" s="131" t="str">
        <f t="shared" si="831"/>
        <v/>
      </c>
      <c r="U1428" s="131" t="str">
        <f t="shared" si="831"/>
        <v/>
      </c>
      <c r="V1428" s="14"/>
      <c r="W1428" s="17" t="str">
        <f>IF(C1428="",IF(OR(AND($H1428&lt;&gt;"",C1428=""),AND($F1427=$F1428,$AK1428&lt;&gt;""),COUNTA($H$3:$H$100002)&gt;COUNTA($H$3:$H1428),$AE1428&lt;&gt;""),W1427,""),C1428)</f>
        <v/>
      </c>
      <c r="X1428" s="17" t="str">
        <f>IF(D1428="",IF(OR(AND($H1428&lt;&gt;"",D1428=""),AND($F1427=$F1428,$AK1428&lt;&gt;""),COUNTA($H$3:$H$100002)&gt;COUNTA($H$3:$H1428),$AE1428&lt;&gt;""),X1427,""),D1428)</f>
        <v/>
      </c>
      <c r="Y1428" s="17" t="str">
        <f>IF(E1428="",IF(OR(AND($H1428&lt;&gt;"",E1428=""),AND($F1427=$F1428,$AK1428&lt;&gt;""),COUNTA($H$3:$H$100002)&gt;COUNTA($H$3:$H1428),$AE1428&lt;&gt;""),Y1427,""),E1428)</f>
        <v/>
      </c>
      <c r="Z1428" s="27" t="str">
        <f t="shared" si="802"/>
        <v/>
      </c>
      <c r="AA1428" s="2" t="str">
        <f>IF(F1428="","",COUNTA($F$3:F1428))</f>
        <v/>
      </c>
      <c r="AB1428" s="3" t="str">
        <f>IF(F1428="","",IFERROR(IF(F1428&lt;&gt;"",IFERROR(INDEX(設定!$C$3:$C$303,MATCH(F1428,設定!$C$3:$C$303,0),0),INDEX(設定!$C$3:$C$303,MATCH("*"&amp;F1428&amp;"*",設定!$C$3:$C$303,0),0)),""),"エラー"))</f>
        <v/>
      </c>
      <c r="AC1428" s="2" t="str">
        <f>IF(G1428="","",COUNTA($G$3:G1428))</f>
        <v/>
      </c>
      <c r="AD1428" s="3" t="str">
        <f>IF(G1428="","",IFERROR(IF(G1428&lt;&gt;"",IFERROR(INDEX(設定!$C$3:$C$303,MATCH(G1428,設定!$C$3:$C$303,0),0),INDEX(設定!$C$3:$C$303,MATCH("*"&amp;G1428&amp;"*",設定!$C$3:$C$303,0),0)),""),"エラー"))</f>
        <v/>
      </c>
      <c r="AE1428" s="3" t="str">
        <f>IFERROR(IF(AB1428="",IF(AND(H1428&lt;&gt;"",F1428=""),INDEX(AB$3:AB1428,MATCH(MAX(AA$3:AA1428),AA$3:AA1428,0),0),""),AB1428),"")</f>
        <v/>
      </c>
      <c r="AF1428" s="3" t="str">
        <f>IFERROR(IF(AD1428="",IF(AND(H1428&lt;&gt;"",G1428=""),INDEX(AD$3:AD1428,MATCH(MAX(AC$3:AC1428),AC$3:AC1428,0),0),""),AD1428),"")</f>
        <v/>
      </c>
      <c r="AG1428" s="2" t="str">
        <f>IF(AH1428="","",IF(OR(AH1428=AH1427,AH1428=AH1429),IF(AND(E1428="",AB1428="",AG1427&lt;&gt;""),MAX($AG$3:AG1427),MAX($AG$3:AG1427)+1),IF(AH1427=AH1428,AG1427,MAX($AG$3:AG1427)+1)))</f>
        <v/>
      </c>
      <c r="AH1428" s="12" t="str">
        <f t="shared" si="824"/>
        <v/>
      </c>
      <c r="AI1428" s="12" t="str">
        <f t="shared" si="803"/>
        <v/>
      </c>
      <c r="AJ1428" s="13" t="str">
        <f t="shared" si="804"/>
        <v/>
      </c>
      <c r="AK1428" s="13" t="str">
        <f t="shared" si="805"/>
        <v/>
      </c>
      <c r="AL1428" s="13" t="str">
        <f>IF(OR(AJ1428="",COUNTIF($AH$3:AH1428,AH1428)&lt;&gt;COUNTIF(AH$3:AH$100002,AH1428)),"",SUMIF(AH$3:AH$100002,AH1428,AJ$3:AJ$100002))</f>
        <v/>
      </c>
      <c r="AM1428" s="13" t="str">
        <f>IF(OR(AK1428="",COUNTIF($AH$3:AH1428,AH1428)&lt;&gt;COUNTIF(AH$3:AH$100002,AH1428)),"",SUMIF(AH$3:AH$100002,AH1428,AK$3:AK$100002))</f>
        <v/>
      </c>
      <c r="AO1428" s="13" t="str">
        <f t="shared" si="825"/>
        <v/>
      </c>
      <c r="AP1428" s="13" t="str">
        <f t="shared" si="825"/>
        <v/>
      </c>
      <c r="AQ1428" s="13" t="str">
        <f t="shared" si="825"/>
        <v/>
      </c>
      <c r="AR1428" s="13" t="str">
        <f t="shared" si="814"/>
        <v/>
      </c>
      <c r="AS1428" s="13" t="str">
        <f t="shared" si="814"/>
        <v/>
      </c>
      <c r="AT1428" s="13" t="str">
        <f t="shared" si="814"/>
        <v/>
      </c>
      <c r="AU1428" s="13" t="str">
        <f t="shared" si="814"/>
        <v/>
      </c>
      <c r="AV1428" s="13" t="str">
        <f t="shared" si="830"/>
        <v/>
      </c>
      <c r="AW1428" s="86" t="str">
        <f t="shared" si="806"/>
        <v/>
      </c>
      <c r="AX1428" s="59" t="str">
        <f t="shared" si="807"/>
        <v/>
      </c>
      <c r="AY1428" s="63" t="str">
        <f>IF(OR($BR1428="",BH1428=""),"",COUNT($BR$3:$BR1428))</f>
        <v/>
      </c>
      <c r="AZ1428" s="13" t="str">
        <f>IF(OR($BR1428="",BI1428=""),"",COUNT($BR$3:$BR1428))</f>
        <v/>
      </c>
      <c r="BA1428" s="13" t="str">
        <f>IF(OR($BR1428="",BJ1428=""),"",COUNT($BR$3:$BR1428))</f>
        <v/>
      </c>
      <c r="BB1428" s="13" t="str">
        <f>IF(OR($BR1428="",BK1428=""),"",COUNT($BR$3:$BR1428))</f>
        <v/>
      </c>
      <c r="BC1428" s="13" t="str">
        <f>IF(OR($BR1428="",BL1428=""),"",COUNT($BR$3:$BR1428))</f>
        <v/>
      </c>
      <c r="BD1428" s="13" t="str">
        <f>IF(OR($BR1428="",BM1428=""),"",COUNT($BR$3:$BR1428))</f>
        <v/>
      </c>
      <c r="BE1428" s="13" t="str">
        <f>IF(OR($BR1428="",BN1428=""),"",COUNT($BR$3:$BR1428))</f>
        <v/>
      </c>
      <c r="BF1428" s="13" t="str">
        <f>IF(OR($BR1428="",BO1428=""),"",COUNT($BR$3:$BR1428))</f>
        <v/>
      </c>
      <c r="BG1428" s="66" t="str">
        <f>IF(Z1428="","",COUNT($Z$3:Z1428))</f>
        <v/>
      </c>
      <c r="BH1428" s="13" t="str">
        <f>IF(AO1428="","",IF(AO1428=BH$2,(SUMIF($BV$3:$BV1428,BH$2,$BW$3:$BW1428)-SUMIF($BX$3:$BX1428,BH$2,$BY$3:$BY1428))*AO$1,""))</f>
        <v/>
      </c>
      <c r="BI1428" s="13" t="str">
        <f>IF(AP1428="","",IF(AP1428=BI$2,(SUMIF($BV$3:$BV1428,BI$2,$BW$3:$BW1428)-SUMIF($BX$3:$BX1428,BI$2,$BY$3:$BY1428))*AP$1,""))</f>
        <v/>
      </c>
      <c r="BJ1428" s="13" t="str">
        <f>IF(AQ1428="","",IF(AQ1428=BJ$2,(SUMIF($BV$3:$BV1428,BJ$2,$BW$3:$BW1428)-SUMIF($BX$3:$BX1428,BJ$2,$BY$3:$BY1428))*AQ$1,""))</f>
        <v/>
      </c>
      <c r="BK1428" s="13" t="str">
        <f>IF(AR1428="","",IF(AR1428=BK$2,(SUMIF($BV$3:$BV1428,BK$2,$BW$3:$BW1428)-SUMIF($BX$3:$BX1428,BK$2,$BY$3:$BY1428))*AR$1,""))</f>
        <v/>
      </c>
      <c r="BL1428" s="13" t="str">
        <f>IF(AS1428="","",IF(AS1428=BL$2,(SUMIF($BV$3:$BV1428,BL$2,$BW$3:$BW1428)-SUMIF($BX$3:$BX1428,BL$2,$BY$3:$BY1428))*AS$1,""))</f>
        <v/>
      </c>
      <c r="BM1428" s="13" t="str">
        <f>IF(AT1428="","",IF(AT1428=BM$2,(SUMIF($BV$3:$BV1428,BM$2,$BW$3:$BW1428)-SUMIF($BX$3:$BX1428,BM$2,$BY$3:$BY1428))*AT$1,""))</f>
        <v/>
      </c>
      <c r="BN1428" s="13" t="str">
        <f>IF(AU1428="","",IF(AU1428=BN$2,(SUMIF($BV$3:$BV1428,BN$2,$BW$3:$BW1428)-SUMIF($BX$3:$BX1428,BN$2,$BY$3:$BY1428))*AU$1,""))</f>
        <v/>
      </c>
      <c r="BO1428" s="13" t="str">
        <f>IF(AV1428="","",IF(AV1428=BO$2,(SUMIF($BV$3:$BV1428,BO$2,$BW$3:$BW1428)-SUMIF($BX$3:$BX1428,BO$2,$BY$3:$BY1428))*AV$1,""))</f>
        <v/>
      </c>
      <c r="BP1428" s="69"/>
      <c r="BQ1428" s="13" t="str">
        <f t="shared" si="826"/>
        <v/>
      </c>
      <c r="BR1428" s="75" t="str">
        <f t="shared" si="808"/>
        <v/>
      </c>
      <c r="BS1428" s="33" t="str">
        <f t="shared" si="815"/>
        <v/>
      </c>
      <c r="BT1428" s="42" t="str">
        <f t="shared" si="816"/>
        <v/>
      </c>
      <c r="BU1428" s="38" t="str">
        <f t="shared" si="817"/>
        <v/>
      </c>
      <c r="BV1428" s="30" t="str">
        <f t="shared" si="809"/>
        <v/>
      </c>
      <c r="BW1428" s="36" t="str">
        <f t="shared" si="810"/>
        <v/>
      </c>
      <c r="BX1428" s="36" t="str">
        <f t="shared" si="811"/>
        <v/>
      </c>
      <c r="BY1428" s="45" t="str">
        <f t="shared" si="812"/>
        <v/>
      </c>
      <c r="BZ1428" s="12" t="str">
        <f t="shared" si="818"/>
        <v/>
      </c>
      <c r="CA1428" s="47" t="str">
        <f t="shared" si="819"/>
        <v/>
      </c>
      <c r="CB1428" s="32" t="str">
        <f t="shared" si="820"/>
        <v/>
      </c>
      <c r="CC1428" s="32" t="str">
        <f t="shared" si="821"/>
        <v/>
      </c>
      <c r="CD1428" s="32" t="str">
        <f t="shared" si="822"/>
        <v/>
      </c>
      <c r="CE1428" s="48"/>
      <c r="CF1428" s="32" t="str">
        <f t="shared" si="827"/>
        <v/>
      </c>
      <c r="CG1428" s="32" t="str">
        <f t="shared" si="828"/>
        <v/>
      </c>
      <c r="CH1428" s="48"/>
    </row>
    <row r="1429" spans="2:86" ht="30" customHeight="1" x14ac:dyDescent="0.2">
      <c r="B1429" s="155"/>
      <c r="C1429" s="117"/>
      <c r="D1429" s="53"/>
      <c r="E1429" s="68"/>
      <c r="F1429" s="54"/>
      <c r="G1429" s="54"/>
      <c r="H1429" s="55"/>
      <c r="I1429" s="71"/>
      <c r="J1429" s="73"/>
      <c r="K1429" s="56"/>
      <c r="L1429" s="76" t="str">
        <f t="shared" si="797"/>
        <v/>
      </c>
      <c r="M1429" s="77" t="str">
        <f t="shared" si="801"/>
        <v/>
      </c>
      <c r="N1429" s="130" t="str">
        <f t="shared" si="823"/>
        <v/>
      </c>
      <c r="O1429" s="131" t="str">
        <f t="shared" si="831"/>
        <v/>
      </c>
      <c r="P1429" s="131" t="str">
        <f t="shared" si="831"/>
        <v/>
      </c>
      <c r="Q1429" s="131" t="str">
        <f t="shared" si="831"/>
        <v/>
      </c>
      <c r="R1429" s="131" t="str">
        <f t="shared" si="831"/>
        <v/>
      </c>
      <c r="S1429" s="131" t="str">
        <f t="shared" si="831"/>
        <v/>
      </c>
      <c r="T1429" s="131" t="str">
        <f t="shared" si="831"/>
        <v/>
      </c>
      <c r="U1429" s="131" t="str">
        <f t="shared" si="831"/>
        <v/>
      </c>
      <c r="V1429" s="14"/>
      <c r="W1429" s="17" t="str">
        <f>IF(C1429="",IF(OR(AND($H1429&lt;&gt;"",C1429=""),AND($F1428=$F1429,$AK1429&lt;&gt;""),COUNTA($H$3:$H$100002)&gt;COUNTA($H$3:$H1429),$AE1429&lt;&gt;""),W1428,""),C1429)</f>
        <v/>
      </c>
      <c r="X1429" s="17" t="str">
        <f>IF(D1429="",IF(OR(AND($H1429&lt;&gt;"",D1429=""),AND($F1428=$F1429,$AK1429&lt;&gt;""),COUNTA($H$3:$H$100002)&gt;COUNTA($H$3:$H1429),$AE1429&lt;&gt;""),X1428,""),D1429)</f>
        <v/>
      </c>
      <c r="Y1429" s="17" t="str">
        <f>IF(E1429="",IF(OR(AND($H1429&lt;&gt;"",E1429=""),AND($F1428=$F1429,$AK1429&lt;&gt;""),COUNTA($H$3:$H$100002)&gt;COUNTA($H$3:$H1429),$AE1429&lt;&gt;""),Y1428,""),E1429)</f>
        <v/>
      </c>
      <c r="Z1429" s="27" t="str">
        <f t="shared" si="802"/>
        <v/>
      </c>
      <c r="AA1429" s="2" t="str">
        <f>IF(F1429="","",COUNTA($F$3:F1429))</f>
        <v/>
      </c>
      <c r="AB1429" s="3" t="str">
        <f>IF(F1429="","",IFERROR(IF(F1429&lt;&gt;"",IFERROR(INDEX(設定!$C$3:$C$303,MATCH(F1429,設定!$C$3:$C$303,0),0),INDEX(設定!$C$3:$C$303,MATCH("*"&amp;F1429&amp;"*",設定!$C$3:$C$303,0),0)),""),"エラー"))</f>
        <v/>
      </c>
      <c r="AC1429" s="2" t="str">
        <f>IF(G1429="","",COUNTA($G$3:G1429))</f>
        <v/>
      </c>
      <c r="AD1429" s="3" t="str">
        <f>IF(G1429="","",IFERROR(IF(G1429&lt;&gt;"",IFERROR(INDEX(設定!$C$3:$C$303,MATCH(G1429,設定!$C$3:$C$303,0),0),INDEX(設定!$C$3:$C$303,MATCH("*"&amp;G1429&amp;"*",設定!$C$3:$C$303,0),0)),""),"エラー"))</f>
        <v/>
      </c>
      <c r="AE1429" s="3" t="str">
        <f>IFERROR(IF(AB1429="",IF(AND(H1429&lt;&gt;"",F1429=""),INDEX(AB$3:AB1429,MATCH(MAX(AA$3:AA1429),AA$3:AA1429,0),0),""),AB1429),"")</f>
        <v/>
      </c>
      <c r="AF1429" s="3" t="str">
        <f>IFERROR(IF(AD1429="",IF(AND(H1429&lt;&gt;"",G1429=""),INDEX(AD$3:AD1429,MATCH(MAX(AC$3:AC1429),AC$3:AC1429,0),0),""),AD1429),"")</f>
        <v/>
      </c>
      <c r="AG1429" s="2" t="str">
        <f>IF(AH1429="","",IF(OR(AH1429=AH1428,AH1429=AH1430),IF(AND(E1429="",AB1429="",AG1428&lt;&gt;""),MAX($AG$3:AG1428),MAX($AG$3:AG1428)+1),IF(AH1428=AH1429,AG1428,MAX($AG$3:AG1428)+1)))</f>
        <v/>
      </c>
      <c r="AH1429" s="12" t="str">
        <f t="shared" si="824"/>
        <v/>
      </c>
      <c r="AI1429" s="12" t="str">
        <f t="shared" si="803"/>
        <v/>
      </c>
      <c r="AJ1429" s="13" t="str">
        <f t="shared" si="804"/>
        <v/>
      </c>
      <c r="AK1429" s="13" t="str">
        <f t="shared" si="805"/>
        <v/>
      </c>
      <c r="AL1429" s="13" t="str">
        <f>IF(OR(AJ1429="",COUNTIF($AH$3:AH1429,AH1429)&lt;&gt;COUNTIF(AH$3:AH$100002,AH1429)),"",SUMIF(AH$3:AH$100002,AH1429,AJ$3:AJ$100002))</f>
        <v/>
      </c>
      <c r="AM1429" s="13" t="str">
        <f>IF(OR(AK1429="",COUNTIF($AH$3:AH1429,AH1429)&lt;&gt;COUNTIF(AH$3:AH$100002,AH1429)),"",SUMIF(AH$3:AH$100002,AH1429,AK$3:AK$100002))</f>
        <v/>
      </c>
      <c r="AO1429" s="13" t="str">
        <f t="shared" si="825"/>
        <v/>
      </c>
      <c r="AP1429" s="13" t="str">
        <f t="shared" si="825"/>
        <v/>
      </c>
      <c r="AQ1429" s="13" t="str">
        <f t="shared" si="825"/>
        <v/>
      </c>
      <c r="AR1429" s="13" t="str">
        <f t="shared" si="814"/>
        <v/>
      </c>
      <c r="AS1429" s="13" t="str">
        <f t="shared" si="814"/>
        <v/>
      </c>
      <c r="AT1429" s="13" t="str">
        <f t="shared" si="814"/>
        <v/>
      </c>
      <c r="AU1429" s="13" t="str">
        <f t="shared" si="814"/>
        <v/>
      </c>
      <c r="AV1429" s="13" t="str">
        <f t="shared" si="830"/>
        <v/>
      </c>
      <c r="AW1429" s="86" t="str">
        <f t="shared" si="806"/>
        <v/>
      </c>
      <c r="AX1429" s="59" t="str">
        <f t="shared" si="807"/>
        <v/>
      </c>
      <c r="AY1429" s="63" t="str">
        <f>IF(OR($BR1429="",BH1429=""),"",COUNT($BR$3:$BR1429))</f>
        <v/>
      </c>
      <c r="AZ1429" s="13" t="str">
        <f>IF(OR($BR1429="",BI1429=""),"",COUNT($BR$3:$BR1429))</f>
        <v/>
      </c>
      <c r="BA1429" s="13" t="str">
        <f>IF(OR($BR1429="",BJ1429=""),"",COUNT($BR$3:$BR1429))</f>
        <v/>
      </c>
      <c r="BB1429" s="13" t="str">
        <f>IF(OR($BR1429="",BK1429=""),"",COUNT($BR$3:$BR1429))</f>
        <v/>
      </c>
      <c r="BC1429" s="13" t="str">
        <f>IF(OR($BR1429="",BL1429=""),"",COUNT($BR$3:$BR1429))</f>
        <v/>
      </c>
      <c r="BD1429" s="13" t="str">
        <f>IF(OR($BR1429="",BM1429=""),"",COUNT($BR$3:$BR1429))</f>
        <v/>
      </c>
      <c r="BE1429" s="13" t="str">
        <f>IF(OR($BR1429="",BN1429=""),"",COUNT($BR$3:$BR1429))</f>
        <v/>
      </c>
      <c r="BF1429" s="13" t="str">
        <f>IF(OR($BR1429="",BO1429=""),"",COUNT($BR$3:$BR1429))</f>
        <v/>
      </c>
      <c r="BG1429" s="66" t="str">
        <f>IF(Z1429="","",COUNT($Z$3:Z1429))</f>
        <v/>
      </c>
      <c r="BH1429" s="13" t="str">
        <f>IF(AO1429="","",IF(AO1429=BH$2,(SUMIF($BV$3:$BV1429,BH$2,$BW$3:$BW1429)-SUMIF($BX$3:$BX1429,BH$2,$BY$3:$BY1429))*AO$1,""))</f>
        <v/>
      </c>
      <c r="BI1429" s="13" t="str">
        <f>IF(AP1429="","",IF(AP1429=BI$2,(SUMIF($BV$3:$BV1429,BI$2,$BW$3:$BW1429)-SUMIF($BX$3:$BX1429,BI$2,$BY$3:$BY1429))*AP$1,""))</f>
        <v/>
      </c>
      <c r="BJ1429" s="13" t="str">
        <f>IF(AQ1429="","",IF(AQ1429=BJ$2,(SUMIF($BV$3:$BV1429,BJ$2,$BW$3:$BW1429)-SUMIF($BX$3:$BX1429,BJ$2,$BY$3:$BY1429))*AQ$1,""))</f>
        <v/>
      </c>
      <c r="BK1429" s="13" t="str">
        <f>IF(AR1429="","",IF(AR1429=BK$2,(SUMIF($BV$3:$BV1429,BK$2,$BW$3:$BW1429)-SUMIF($BX$3:$BX1429,BK$2,$BY$3:$BY1429))*AR$1,""))</f>
        <v/>
      </c>
      <c r="BL1429" s="13" t="str">
        <f>IF(AS1429="","",IF(AS1429=BL$2,(SUMIF($BV$3:$BV1429,BL$2,$BW$3:$BW1429)-SUMIF($BX$3:$BX1429,BL$2,$BY$3:$BY1429))*AS$1,""))</f>
        <v/>
      </c>
      <c r="BM1429" s="13" t="str">
        <f>IF(AT1429="","",IF(AT1429=BM$2,(SUMIF($BV$3:$BV1429,BM$2,$BW$3:$BW1429)-SUMIF($BX$3:$BX1429,BM$2,$BY$3:$BY1429))*AT$1,""))</f>
        <v/>
      </c>
      <c r="BN1429" s="13" t="str">
        <f>IF(AU1429="","",IF(AU1429=BN$2,(SUMIF($BV$3:$BV1429,BN$2,$BW$3:$BW1429)-SUMIF($BX$3:$BX1429,BN$2,$BY$3:$BY1429))*AU$1,""))</f>
        <v/>
      </c>
      <c r="BO1429" s="13" t="str">
        <f>IF(AV1429="","",IF(AV1429=BO$2,(SUMIF($BV$3:$BV1429,BO$2,$BW$3:$BW1429)-SUMIF($BX$3:$BX1429,BO$2,$BY$3:$BY1429))*AV$1,""))</f>
        <v/>
      </c>
      <c r="BP1429" s="69"/>
      <c r="BQ1429" s="13" t="str">
        <f t="shared" si="826"/>
        <v/>
      </c>
      <c r="BR1429" s="75" t="str">
        <f t="shared" si="808"/>
        <v/>
      </c>
      <c r="BS1429" s="33" t="str">
        <f t="shared" si="815"/>
        <v/>
      </c>
      <c r="BT1429" s="42" t="str">
        <f t="shared" si="816"/>
        <v/>
      </c>
      <c r="BU1429" s="38" t="str">
        <f t="shared" si="817"/>
        <v/>
      </c>
      <c r="BV1429" s="30" t="str">
        <f t="shared" si="809"/>
        <v/>
      </c>
      <c r="BW1429" s="36" t="str">
        <f t="shared" si="810"/>
        <v/>
      </c>
      <c r="BX1429" s="36" t="str">
        <f t="shared" si="811"/>
        <v/>
      </c>
      <c r="BY1429" s="45" t="str">
        <f t="shared" si="812"/>
        <v/>
      </c>
      <c r="BZ1429" s="12" t="str">
        <f t="shared" si="818"/>
        <v/>
      </c>
      <c r="CA1429" s="47" t="str">
        <f t="shared" si="819"/>
        <v/>
      </c>
      <c r="CB1429" s="32" t="str">
        <f t="shared" si="820"/>
        <v/>
      </c>
      <c r="CC1429" s="32" t="str">
        <f t="shared" si="821"/>
        <v/>
      </c>
      <c r="CD1429" s="32" t="str">
        <f t="shared" si="822"/>
        <v/>
      </c>
      <c r="CE1429" s="48"/>
      <c r="CF1429" s="32" t="str">
        <f t="shared" si="827"/>
        <v/>
      </c>
      <c r="CG1429" s="32" t="str">
        <f t="shared" si="828"/>
        <v/>
      </c>
      <c r="CH1429" s="48"/>
    </row>
    <row r="1430" spans="2:86" ht="30" customHeight="1" x14ac:dyDescent="0.2">
      <c r="B1430" s="155"/>
      <c r="C1430" s="117"/>
      <c r="D1430" s="53"/>
      <c r="E1430" s="68"/>
      <c r="F1430" s="54"/>
      <c r="G1430" s="54"/>
      <c r="H1430" s="55"/>
      <c r="I1430" s="71"/>
      <c r="J1430" s="73"/>
      <c r="K1430" s="56"/>
      <c r="L1430" s="76" t="str">
        <f t="shared" si="797"/>
        <v/>
      </c>
      <c r="M1430" s="77" t="str">
        <f t="shared" si="801"/>
        <v/>
      </c>
      <c r="N1430" s="130" t="str">
        <f t="shared" si="823"/>
        <v/>
      </c>
      <c r="O1430" s="131" t="str">
        <f t="shared" si="831"/>
        <v/>
      </c>
      <c r="P1430" s="131" t="str">
        <f t="shared" si="831"/>
        <v/>
      </c>
      <c r="Q1430" s="131" t="str">
        <f t="shared" si="831"/>
        <v/>
      </c>
      <c r="R1430" s="131" t="str">
        <f t="shared" si="831"/>
        <v/>
      </c>
      <c r="S1430" s="131" t="str">
        <f t="shared" si="831"/>
        <v/>
      </c>
      <c r="T1430" s="131" t="str">
        <f t="shared" si="831"/>
        <v/>
      </c>
      <c r="U1430" s="131" t="str">
        <f t="shared" si="831"/>
        <v/>
      </c>
      <c r="V1430" s="14"/>
      <c r="W1430" s="17" t="str">
        <f>IF(C1430="",IF(OR(AND($H1430&lt;&gt;"",C1430=""),AND($F1429=$F1430,$AK1430&lt;&gt;""),COUNTA($H$3:$H$100002)&gt;COUNTA($H$3:$H1430),$AE1430&lt;&gt;""),W1429,""),C1430)</f>
        <v/>
      </c>
      <c r="X1430" s="17" t="str">
        <f>IF(D1430="",IF(OR(AND($H1430&lt;&gt;"",D1430=""),AND($F1429=$F1430,$AK1430&lt;&gt;""),COUNTA($H$3:$H$100002)&gt;COUNTA($H$3:$H1430),$AE1430&lt;&gt;""),X1429,""),D1430)</f>
        <v/>
      </c>
      <c r="Y1430" s="17" t="str">
        <f>IF(E1430="",IF(OR(AND($H1430&lt;&gt;"",E1430=""),AND($F1429=$F1430,$AK1430&lt;&gt;""),COUNTA($H$3:$H$100002)&gt;COUNTA($H$3:$H1430),$AE1430&lt;&gt;""),Y1429,""),E1430)</f>
        <v/>
      </c>
      <c r="Z1430" s="27" t="str">
        <f t="shared" si="802"/>
        <v/>
      </c>
      <c r="AA1430" s="2" t="str">
        <f>IF(F1430="","",COUNTA($F$3:F1430))</f>
        <v/>
      </c>
      <c r="AB1430" s="3" t="str">
        <f>IF(F1430="","",IFERROR(IF(F1430&lt;&gt;"",IFERROR(INDEX(設定!$C$3:$C$303,MATCH(F1430,設定!$C$3:$C$303,0),0),INDEX(設定!$C$3:$C$303,MATCH("*"&amp;F1430&amp;"*",設定!$C$3:$C$303,0),0)),""),"エラー"))</f>
        <v/>
      </c>
      <c r="AC1430" s="2" t="str">
        <f>IF(G1430="","",COUNTA($G$3:G1430))</f>
        <v/>
      </c>
      <c r="AD1430" s="3" t="str">
        <f>IF(G1430="","",IFERROR(IF(G1430&lt;&gt;"",IFERROR(INDEX(設定!$C$3:$C$303,MATCH(G1430,設定!$C$3:$C$303,0),0),INDEX(設定!$C$3:$C$303,MATCH("*"&amp;G1430&amp;"*",設定!$C$3:$C$303,0),0)),""),"エラー"))</f>
        <v/>
      </c>
      <c r="AE1430" s="3" t="str">
        <f>IFERROR(IF(AB1430="",IF(AND(H1430&lt;&gt;"",F1430=""),INDEX(AB$3:AB1430,MATCH(MAX(AA$3:AA1430),AA$3:AA1430,0),0),""),AB1430),"")</f>
        <v/>
      </c>
      <c r="AF1430" s="3" t="str">
        <f>IFERROR(IF(AD1430="",IF(AND(H1430&lt;&gt;"",G1430=""),INDEX(AD$3:AD1430,MATCH(MAX(AC$3:AC1430),AC$3:AC1430,0),0),""),AD1430),"")</f>
        <v/>
      </c>
      <c r="AG1430" s="2" t="str">
        <f>IF(AH1430="","",IF(OR(AH1430=AH1429,AH1430=AH1431),IF(AND(E1430="",AB1430="",AG1429&lt;&gt;""),MAX($AG$3:AG1429),MAX($AG$3:AG1429)+1),IF(AH1429=AH1430,AG1429,MAX($AG$3:AG1429)+1)))</f>
        <v/>
      </c>
      <c r="AH1430" s="12" t="str">
        <f t="shared" si="824"/>
        <v/>
      </c>
      <c r="AI1430" s="12" t="str">
        <f t="shared" si="803"/>
        <v/>
      </c>
      <c r="AJ1430" s="13" t="str">
        <f t="shared" si="804"/>
        <v/>
      </c>
      <c r="AK1430" s="13" t="str">
        <f t="shared" si="805"/>
        <v/>
      </c>
      <c r="AL1430" s="13" t="str">
        <f>IF(OR(AJ1430="",COUNTIF($AH$3:AH1430,AH1430)&lt;&gt;COUNTIF(AH$3:AH$100002,AH1430)),"",SUMIF(AH$3:AH$100002,AH1430,AJ$3:AJ$100002))</f>
        <v/>
      </c>
      <c r="AM1430" s="13" t="str">
        <f>IF(OR(AK1430="",COUNTIF($AH$3:AH1430,AH1430)&lt;&gt;COUNTIF(AH$3:AH$100002,AH1430)),"",SUMIF(AH$3:AH$100002,AH1430,AK$3:AK$100002))</f>
        <v/>
      </c>
      <c r="AO1430" s="13" t="str">
        <f t="shared" si="825"/>
        <v/>
      </c>
      <c r="AP1430" s="13" t="str">
        <f t="shared" si="825"/>
        <v/>
      </c>
      <c r="AQ1430" s="13" t="str">
        <f t="shared" si="825"/>
        <v/>
      </c>
      <c r="AR1430" s="13" t="str">
        <f t="shared" si="814"/>
        <v/>
      </c>
      <c r="AS1430" s="13" t="str">
        <f t="shared" si="814"/>
        <v/>
      </c>
      <c r="AT1430" s="13" t="str">
        <f t="shared" si="814"/>
        <v/>
      </c>
      <c r="AU1430" s="13" t="str">
        <f t="shared" si="814"/>
        <v/>
      </c>
      <c r="AV1430" s="13" t="str">
        <f t="shared" si="830"/>
        <v/>
      </c>
      <c r="AW1430" s="86" t="str">
        <f t="shared" si="806"/>
        <v/>
      </c>
      <c r="AX1430" s="59" t="str">
        <f t="shared" si="807"/>
        <v/>
      </c>
      <c r="AY1430" s="63" t="str">
        <f>IF(OR($BR1430="",BH1430=""),"",COUNT($BR$3:$BR1430))</f>
        <v/>
      </c>
      <c r="AZ1430" s="13" t="str">
        <f>IF(OR($BR1430="",BI1430=""),"",COUNT($BR$3:$BR1430))</f>
        <v/>
      </c>
      <c r="BA1430" s="13" t="str">
        <f>IF(OR($BR1430="",BJ1430=""),"",COUNT($BR$3:$BR1430))</f>
        <v/>
      </c>
      <c r="BB1430" s="13" t="str">
        <f>IF(OR($BR1430="",BK1430=""),"",COUNT($BR$3:$BR1430))</f>
        <v/>
      </c>
      <c r="BC1430" s="13" t="str">
        <f>IF(OR($BR1430="",BL1430=""),"",COUNT($BR$3:$BR1430))</f>
        <v/>
      </c>
      <c r="BD1430" s="13" t="str">
        <f>IF(OR($BR1430="",BM1430=""),"",COUNT($BR$3:$BR1430))</f>
        <v/>
      </c>
      <c r="BE1430" s="13" t="str">
        <f>IF(OR($BR1430="",BN1430=""),"",COUNT($BR$3:$BR1430))</f>
        <v/>
      </c>
      <c r="BF1430" s="13" t="str">
        <f>IF(OR($BR1430="",BO1430=""),"",COUNT($BR$3:$BR1430))</f>
        <v/>
      </c>
      <c r="BG1430" s="66" t="str">
        <f>IF(Z1430="","",COUNT($Z$3:Z1430))</f>
        <v/>
      </c>
      <c r="BH1430" s="13" t="str">
        <f>IF(AO1430="","",IF(AO1430=BH$2,(SUMIF($BV$3:$BV1430,BH$2,$BW$3:$BW1430)-SUMIF($BX$3:$BX1430,BH$2,$BY$3:$BY1430))*AO$1,""))</f>
        <v/>
      </c>
      <c r="BI1430" s="13" t="str">
        <f>IF(AP1430="","",IF(AP1430=BI$2,(SUMIF($BV$3:$BV1430,BI$2,$BW$3:$BW1430)-SUMIF($BX$3:$BX1430,BI$2,$BY$3:$BY1430))*AP$1,""))</f>
        <v/>
      </c>
      <c r="BJ1430" s="13" t="str">
        <f>IF(AQ1430="","",IF(AQ1430=BJ$2,(SUMIF($BV$3:$BV1430,BJ$2,$BW$3:$BW1430)-SUMIF($BX$3:$BX1430,BJ$2,$BY$3:$BY1430))*AQ$1,""))</f>
        <v/>
      </c>
      <c r="BK1430" s="13" t="str">
        <f>IF(AR1430="","",IF(AR1430=BK$2,(SUMIF($BV$3:$BV1430,BK$2,$BW$3:$BW1430)-SUMIF($BX$3:$BX1430,BK$2,$BY$3:$BY1430))*AR$1,""))</f>
        <v/>
      </c>
      <c r="BL1430" s="13" t="str">
        <f>IF(AS1430="","",IF(AS1430=BL$2,(SUMIF($BV$3:$BV1430,BL$2,$BW$3:$BW1430)-SUMIF($BX$3:$BX1430,BL$2,$BY$3:$BY1430))*AS$1,""))</f>
        <v/>
      </c>
      <c r="BM1430" s="13" t="str">
        <f>IF(AT1430="","",IF(AT1430=BM$2,(SUMIF($BV$3:$BV1430,BM$2,$BW$3:$BW1430)-SUMIF($BX$3:$BX1430,BM$2,$BY$3:$BY1430))*AT$1,""))</f>
        <v/>
      </c>
      <c r="BN1430" s="13" t="str">
        <f>IF(AU1430="","",IF(AU1430=BN$2,(SUMIF($BV$3:$BV1430,BN$2,$BW$3:$BW1430)-SUMIF($BX$3:$BX1430,BN$2,$BY$3:$BY1430))*AU$1,""))</f>
        <v/>
      </c>
      <c r="BO1430" s="13" t="str">
        <f>IF(AV1430="","",IF(AV1430=BO$2,(SUMIF($BV$3:$BV1430,BO$2,$BW$3:$BW1430)-SUMIF($BX$3:$BX1430,BO$2,$BY$3:$BY1430))*AV$1,""))</f>
        <v/>
      </c>
      <c r="BP1430" s="69"/>
      <c r="BQ1430" s="13" t="str">
        <f t="shared" si="826"/>
        <v/>
      </c>
      <c r="BR1430" s="75" t="str">
        <f t="shared" si="808"/>
        <v/>
      </c>
      <c r="BS1430" s="33" t="str">
        <f t="shared" si="815"/>
        <v/>
      </c>
      <c r="BT1430" s="42" t="str">
        <f t="shared" si="816"/>
        <v/>
      </c>
      <c r="BU1430" s="38" t="str">
        <f t="shared" si="817"/>
        <v/>
      </c>
      <c r="BV1430" s="30" t="str">
        <f t="shared" si="809"/>
        <v/>
      </c>
      <c r="BW1430" s="36" t="str">
        <f t="shared" si="810"/>
        <v/>
      </c>
      <c r="BX1430" s="36" t="str">
        <f t="shared" si="811"/>
        <v/>
      </c>
      <c r="BY1430" s="45" t="str">
        <f t="shared" si="812"/>
        <v/>
      </c>
      <c r="BZ1430" s="12" t="str">
        <f t="shared" si="818"/>
        <v/>
      </c>
      <c r="CA1430" s="47" t="str">
        <f t="shared" si="819"/>
        <v/>
      </c>
      <c r="CB1430" s="32" t="str">
        <f t="shared" si="820"/>
        <v/>
      </c>
      <c r="CC1430" s="32" t="str">
        <f t="shared" si="821"/>
        <v/>
      </c>
      <c r="CD1430" s="32" t="str">
        <f t="shared" si="822"/>
        <v/>
      </c>
      <c r="CE1430" s="48"/>
      <c r="CF1430" s="32" t="str">
        <f t="shared" si="827"/>
        <v/>
      </c>
      <c r="CG1430" s="32" t="str">
        <f t="shared" si="828"/>
        <v/>
      </c>
      <c r="CH1430" s="48"/>
    </row>
    <row r="1431" spans="2:86" ht="30" customHeight="1" x14ac:dyDescent="0.2">
      <c r="B1431" s="155"/>
      <c r="C1431" s="117"/>
      <c r="D1431" s="53"/>
      <c r="E1431" s="68"/>
      <c r="F1431" s="54"/>
      <c r="G1431" s="54"/>
      <c r="H1431" s="55"/>
      <c r="I1431" s="71"/>
      <c r="J1431" s="73"/>
      <c r="K1431" s="56"/>
      <c r="L1431" s="76" t="str">
        <f t="shared" si="797"/>
        <v/>
      </c>
      <c r="M1431" s="77" t="str">
        <f t="shared" si="801"/>
        <v/>
      </c>
      <c r="N1431" s="130" t="str">
        <f t="shared" si="823"/>
        <v/>
      </c>
      <c r="O1431" s="131" t="str">
        <f t="shared" si="831"/>
        <v/>
      </c>
      <c r="P1431" s="131" t="str">
        <f t="shared" si="831"/>
        <v/>
      </c>
      <c r="Q1431" s="131" t="str">
        <f t="shared" si="831"/>
        <v/>
      </c>
      <c r="R1431" s="131" t="str">
        <f t="shared" si="831"/>
        <v/>
      </c>
      <c r="S1431" s="131" t="str">
        <f t="shared" si="831"/>
        <v/>
      </c>
      <c r="T1431" s="131" t="str">
        <f t="shared" si="831"/>
        <v/>
      </c>
      <c r="U1431" s="131" t="str">
        <f t="shared" si="831"/>
        <v/>
      </c>
      <c r="V1431" s="14"/>
      <c r="W1431" s="17" t="str">
        <f>IF(C1431="",IF(OR(AND($H1431&lt;&gt;"",C1431=""),AND($F1430=$F1431,$AK1431&lt;&gt;""),COUNTA($H$3:$H$100002)&gt;COUNTA($H$3:$H1431),$AE1431&lt;&gt;""),W1430,""),C1431)</f>
        <v/>
      </c>
      <c r="X1431" s="17" t="str">
        <f>IF(D1431="",IF(OR(AND($H1431&lt;&gt;"",D1431=""),AND($F1430=$F1431,$AK1431&lt;&gt;""),COUNTA($H$3:$H$100002)&gt;COUNTA($H$3:$H1431),$AE1431&lt;&gt;""),X1430,""),D1431)</f>
        <v/>
      </c>
      <c r="Y1431" s="17" t="str">
        <f>IF(E1431="",IF(OR(AND($H1431&lt;&gt;"",E1431=""),AND($F1430=$F1431,$AK1431&lt;&gt;""),COUNTA($H$3:$H$100002)&gt;COUNTA($H$3:$H1431),$AE1431&lt;&gt;""),Y1430,""),E1431)</f>
        <v/>
      </c>
      <c r="Z1431" s="27" t="str">
        <f t="shared" si="802"/>
        <v/>
      </c>
      <c r="AA1431" s="2" t="str">
        <f>IF(F1431="","",COUNTA($F$3:F1431))</f>
        <v/>
      </c>
      <c r="AB1431" s="3" t="str">
        <f>IF(F1431="","",IFERROR(IF(F1431&lt;&gt;"",IFERROR(INDEX(設定!$C$3:$C$303,MATCH(F1431,設定!$C$3:$C$303,0),0),INDEX(設定!$C$3:$C$303,MATCH("*"&amp;F1431&amp;"*",設定!$C$3:$C$303,0),0)),""),"エラー"))</f>
        <v/>
      </c>
      <c r="AC1431" s="2" t="str">
        <f>IF(G1431="","",COUNTA($G$3:G1431))</f>
        <v/>
      </c>
      <c r="AD1431" s="3" t="str">
        <f>IF(G1431="","",IFERROR(IF(G1431&lt;&gt;"",IFERROR(INDEX(設定!$C$3:$C$303,MATCH(G1431,設定!$C$3:$C$303,0),0),INDEX(設定!$C$3:$C$303,MATCH("*"&amp;G1431&amp;"*",設定!$C$3:$C$303,0),0)),""),"エラー"))</f>
        <v/>
      </c>
      <c r="AE1431" s="3" t="str">
        <f>IFERROR(IF(AB1431="",IF(AND(H1431&lt;&gt;"",F1431=""),INDEX(AB$3:AB1431,MATCH(MAX(AA$3:AA1431),AA$3:AA1431,0),0),""),AB1431),"")</f>
        <v/>
      </c>
      <c r="AF1431" s="3" t="str">
        <f>IFERROR(IF(AD1431="",IF(AND(H1431&lt;&gt;"",G1431=""),INDEX(AD$3:AD1431,MATCH(MAX(AC$3:AC1431),AC$3:AC1431,0),0),""),AD1431),"")</f>
        <v/>
      </c>
      <c r="AG1431" s="2" t="str">
        <f>IF(AH1431="","",IF(OR(AH1431=AH1430,AH1431=AH1432),IF(AND(E1431="",AB1431="",AG1430&lt;&gt;""),MAX($AG$3:AG1430),MAX($AG$3:AG1430)+1),IF(AH1430=AH1431,AG1430,MAX($AG$3:AG1430)+1)))</f>
        <v/>
      </c>
      <c r="AH1431" s="12" t="str">
        <f t="shared" si="824"/>
        <v/>
      </c>
      <c r="AI1431" s="12" t="str">
        <f t="shared" si="803"/>
        <v/>
      </c>
      <c r="AJ1431" s="13" t="str">
        <f t="shared" si="804"/>
        <v/>
      </c>
      <c r="AK1431" s="13" t="str">
        <f t="shared" si="805"/>
        <v/>
      </c>
      <c r="AL1431" s="13" t="str">
        <f>IF(OR(AJ1431="",COUNTIF($AH$3:AH1431,AH1431)&lt;&gt;COUNTIF(AH$3:AH$100002,AH1431)),"",SUMIF(AH$3:AH$100002,AH1431,AJ$3:AJ$100002))</f>
        <v/>
      </c>
      <c r="AM1431" s="13" t="str">
        <f>IF(OR(AK1431="",COUNTIF($AH$3:AH1431,AH1431)&lt;&gt;COUNTIF(AH$3:AH$100002,AH1431)),"",SUMIF(AH$3:AH$100002,AH1431,AK$3:AK$100002))</f>
        <v/>
      </c>
      <c r="AO1431" s="13" t="str">
        <f t="shared" si="825"/>
        <v/>
      </c>
      <c r="AP1431" s="13" t="str">
        <f t="shared" si="825"/>
        <v/>
      </c>
      <c r="AQ1431" s="13" t="str">
        <f t="shared" si="825"/>
        <v/>
      </c>
      <c r="AR1431" s="13" t="str">
        <f t="shared" si="814"/>
        <v/>
      </c>
      <c r="AS1431" s="13" t="str">
        <f t="shared" si="814"/>
        <v/>
      </c>
      <c r="AT1431" s="13" t="str">
        <f t="shared" si="814"/>
        <v/>
      </c>
      <c r="AU1431" s="13" t="str">
        <f t="shared" si="814"/>
        <v/>
      </c>
      <c r="AV1431" s="13" t="str">
        <f t="shared" si="830"/>
        <v/>
      </c>
      <c r="AW1431" s="86" t="str">
        <f t="shared" si="806"/>
        <v/>
      </c>
      <c r="AX1431" s="59" t="str">
        <f t="shared" si="807"/>
        <v/>
      </c>
      <c r="AY1431" s="63" t="str">
        <f>IF(OR($BR1431="",BH1431=""),"",COUNT($BR$3:$BR1431))</f>
        <v/>
      </c>
      <c r="AZ1431" s="13" t="str">
        <f>IF(OR($BR1431="",BI1431=""),"",COUNT($BR$3:$BR1431))</f>
        <v/>
      </c>
      <c r="BA1431" s="13" t="str">
        <f>IF(OR($BR1431="",BJ1431=""),"",COUNT($BR$3:$BR1431))</f>
        <v/>
      </c>
      <c r="BB1431" s="13" t="str">
        <f>IF(OR($BR1431="",BK1431=""),"",COUNT($BR$3:$BR1431))</f>
        <v/>
      </c>
      <c r="BC1431" s="13" t="str">
        <f>IF(OR($BR1431="",BL1431=""),"",COUNT($BR$3:$BR1431))</f>
        <v/>
      </c>
      <c r="BD1431" s="13" t="str">
        <f>IF(OR($BR1431="",BM1431=""),"",COUNT($BR$3:$BR1431))</f>
        <v/>
      </c>
      <c r="BE1431" s="13" t="str">
        <f>IF(OR($BR1431="",BN1431=""),"",COUNT($BR$3:$BR1431))</f>
        <v/>
      </c>
      <c r="BF1431" s="13" t="str">
        <f>IF(OR($BR1431="",BO1431=""),"",COUNT($BR$3:$BR1431))</f>
        <v/>
      </c>
      <c r="BG1431" s="66" t="str">
        <f>IF(Z1431="","",COUNT($Z$3:Z1431))</f>
        <v/>
      </c>
      <c r="BH1431" s="13" t="str">
        <f>IF(AO1431="","",IF(AO1431=BH$2,(SUMIF($BV$3:$BV1431,BH$2,$BW$3:$BW1431)-SUMIF($BX$3:$BX1431,BH$2,$BY$3:$BY1431))*AO$1,""))</f>
        <v/>
      </c>
      <c r="BI1431" s="13" t="str">
        <f>IF(AP1431="","",IF(AP1431=BI$2,(SUMIF($BV$3:$BV1431,BI$2,$BW$3:$BW1431)-SUMIF($BX$3:$BX1431,BI$2,$BY$3:$BY1431))*AP$1,""))</f>
        <v/>
      </c>
      <c r="BJ1431" s="13" t="str">
        <f>IF(AQ1431="","",IF(AQ1431=BJ$2,(SUMIF($BV$3:$BV1431,BJ$2,$BW$3:$BW1431)-SUMIF($BX$3:$BX1431,BJ$2,$BY$3:$BY1431))*AQ$1,""))</f>
        <v/>
      </c>
      <c r="BK1431" s="13" t="str">
        <f>IF(AR1431="","",IF(AR1431=BK$2,(SUMIF($BV$3:$BV1431,BK$2,$BW$3:$BW1431)-SUMIF($BX$3:$BX1431,BK$2,$BY$3:$BY1431))*AR$1,""))</f>
        <v/>
      </c>
      <c r="BL1431" s="13" t="str">
        <f>IF(AS1431="","",IF(AS1431=BL$2,(SUMIF($BV$3:$BV1431,BL$2,$BW$3:$BW1431)-SUMIF($BX$3:$BX1431,BL$2,$BY$3:$BY1431))*AS$1,""))</f>
        <v/>
      </c>
      <c r="BM1431" s="13" t="str">
        <f>IF(AT1431="","",IF(AT1431=BM$2,(SUMIF($BV$3:$BV1431,BM$2,$BW$3:$BW1431)-SUMIF($BX$3:$BX1431,BM$2,$BY$3:$BY1431))*AT$1,""))</f>
        <v/>
      </c>
      <c r="BN1431" s="13" t="str">
        <f>IF(AU1431="","",IF(AU1431=BN$2,(SUMIF($BV$3:$BV1431,BN$2,$BW$3:$BW1431)-SUMIF($BX$3:$BX1431,BN$2,$BY$3:$BY1431))*AU$1,""))</f>
        <v/>
      </c>
      <c r="BO1431" s="13" t="str">
        <f>IF(AV1431="","",IF(AV1431=BO$2,(SUMIF($BV$3:$BV1431,BO$2,$BW$3:$BW1431)-SUMIF($BX$3:$BX1431,BO$2,$BY$3:$BY1431))*AV$1,""))</f>
        <v/>
      </c>
      <c r="BP1431" s="69"/>
      <c r="BQ1431" s="13" t="str">
        <f t="shared" si="826"/>
        <v/>
      </c>
      <c r="BR1431" s="75" t="str">
        <f t="shared" si="808"/>
        <v/>
      </c>
      <c r="BS1431" s="33" t="str">
        <f t="shared" si="815"/>
        <v/>
      </c>
      <c r="BT1431" s="42" t="str">
        <f t="shared" si="816"/>
        <v/>
      </c>
      <c r="BU1431" s="38" t="str">
        <f t="shared" si="817"/>
        <v/>
      </c>
      <c r="BV1431" s="30" t="str">
        <f t="shared" si="809"/>
        <v/>
      </c>
      <c r="BW1431" s="36" t="str">
        <f t="shared" si="810"/>
        <v/>
      </c>
      <c r="BX1431" s="36" t="str">
        <f t="shared" si="811"/>
        <v/>
      </c>
      <c r="BY1431" s="45" t="str">
        <f t="shared" si="812"/>
        <v/>
      </c>
      <c r="BZ1431" s="12" t="str">
        <f t="shared" si="818"/>
        <v/>
      </c>
      <c r="CA1431" s="47" t="str">
        <f t="shared" si="819"/>
        <v/>
      </c>
      <c r="CB1431" s="32" t="str">
        <f t="shared" si="820"/>
        <v/>
      </c>
      <c r="CC1431" s="32" t="str">
        <f t="shared" si="821"/>
        <v/>
      </c>
      <c r="CD1431" s="32" t="str">
        <f t="shared" si="822"/>
        <v/>
      </c>
      <c r="CE1431" s="48"/>
      <c r="CF1431" s="32" t="str">
        <f t="shared" si="827"/>
        <v/>
      </c>
      <c r="CG1431" s="32" t="str">
        <f t="shared" si="828"/>
        <v/>
      </c>
      <c r="CH1431" s="48"/>
    </row>
    <row r="1432" spans="2:86" ht="30" customHeight="1" x14ac:dyDescent="0.2">
      <c r="B1432" s="155"/>
      <c r="C1432" s="117"/>
      <c r="D1432" s="53"/>
      <c r="E1432" s="68"/>
      <c r="F1432" s="54"/>
      <c r="G1432" s="54"/>
      <c r="H1432" s="55"/>
      <c r="I1432" s="71"/>
      <c r="J1432" s="73"/>
      <c r="K1432" s="56"/>
      <c r="L1432" s="76" t="str">
        <f t="shared" si="797"/>
        <v/>
      </c>
      <c r="M1432" s="77" t="str">
        <f t="shared" si="801"/>
        <v/>
      </c>
      <c r="N1432" s="130" t="str">
        <f t="shared" si="823"/>
        <v/>
      </c>
      <c r="O1432" s="131" t="str">
        <f t="shared" si="831"/>
        <v/>
      </c>
      <c r="P1432" s="131" t="str">
        <f t="shared" si="831"/>
        <v/>
      </c>
      <c r="Q1432" s="131" t="str">
        <f t="shared" si="831"/>
        <v/>
      </c>
      <c r="R1432" s="131" t="str">
        <f t="shared" si="831"/>
        <v/>
      </c>
      <c r="S1432" s="131" t="str">
        <f t="shared" si="831"/>
        <v/>
      </c>
      <c r="T1432" s="131" t="str">
        <f t="shared" si="831"/>
        <v/>
      </c>
      <c r="U1432" s="131" t="str">
        <f t="shared" si="831"/>
        <v/>
      </c>
      <c r="V1432" s="14"/>
      <c r="W1432" s="17" t="str">
        <f>IF(C1432="",IF(OR(AND($H1432&lt;&gt;"",C1432=""),AND($F1431=$F1432,$AK1432&lt;&gt;""),COUNTA($H$3:$H$100002)&gt;COUNTA($H$3:$H1432),$AE1432&lt;&gt;""),W1431,""),C1432)</f>
        <v/>
      </c>
      <c r="X1432" s="17" t="str">
        <f>IF(D1432="",IF(OR(AND($H1432&lt;&gt;"",D1432=""),AND($F1431=$F1432,$AK1432&lt;&gt;""),COUNTA($H$3:$H$100002)&gt;COUNTA($H$3:$H1432),$AE1432&lt;&gt;""),X1431,""),D1432)</f>
        <v/>
      </c>
      <c r="Y1432" s="17" t="str">
        <f>IF(E1432="",IF(OR(AND($H1432&lt;&gt;"",E1432=""),AND($F1431=$F1432,$AK1432&lt;&gt;""),COUNTA($H$3:$H$100002)&gt;COUNTA($H$3:$H1432),$AE1432&lt;&gt;""),Y1431,""),E1432)</f>
        <v/>
      </c>
      <c r="Z1432" s="27" t="str">
        <f t="shared" si="802"/>
        <v/>
      </c>
      <c r="AA1432" s="2" t="str">
        <f>IF(F1432="","",COUNTA($F$3:F1432))</f>
        <v/>
      </c>
      <c r="AB1432" s="3" t="str">
        <f>IF(F1432="","",IFERROR(IF(F1432&lt;&gt;"",IFERROR(INDEX(設定!$C$3:$C$303,MATCH(F1432,設定!$C$3:$C$303,0),0),INDEX(設定!$C$3:$C$303,MATCH("*"&amp;F1432&amp;"*",設定!$C$3:$C$303,0),0)),""),"エラー"))</f>
        <v/>
      </c>
      <c r="AC1432" s="2" t="str">
        <f>IF(G1432="","",COUNTA($G$3:G1432))</f>
        <v/>
      </c>
      <c r="AD1432" s="3" t="str">
        <f>IF(G1432="","",IFERROR(IF(G1432&lt;&gt;"",IFERROR(INDEX(設定!$C$3:$C$303,MATCH(G1432,設定!$C$3:$C$303,0),0),INDEX(設定!$C$3:$C$303,MATCH("*"&amp;G1432&amp;"*",設定!$C$3:$C$303,0),0)),""),"エラー"))</f>
        <v/>
      </c>
      <c r="AE1432" s="3" t="str">
        <f>IFERROR(IF(AB1432="",IF(AND(H1432&lt;&gt;"",F1432=""),INDEX(AB$3:AB1432,MATCH(MAX(AA$3:AA1432),AA$3:AA1432,0),0),""),AB1432),"")</f>
        <v/>
      </c>
      <c r="AF1432" s="3" t="str">
        <f>IFERROR(IF(AD1432="",IF(AND(H1432&lt;&gt;"",G1432=""),INDEX(AD$3:AD1432,MATCH(MAX(AC$3:AC1432),AC$3:AC1432,0),0),""),AD1432),"")</f>
        <v/>
      </c>
      <c r="AG1432" s="2" t="str">
        <f>IF(AH1432="","",IF(OR(AH1432=AH1431,AH1432=AH1433),IF(AND(E1432="",AB1432="",AG1431&lt;&gt;""),MAX($AG$3:AG1431),MAX($AG$3:AG1431)+1),IF(AH1431=AH1432,AG1431,MAX($AG$3:AG1431)+1)))</f>
        <v/>
      </c>
      <c r="AH1432" s="12" t="str">
        <f t="shared" si="824"/>
        <v/>
      </c>
      <c r="AI1432" s="12" t="str">
        <f t="shared" si="803"/>
        <v/>
      </c>
      <c r="AJ1432" s="13" t="str">
        <f t="shared" si="804"/>
        <v/>
      </c>
      <c r="AK1432" s="13" t="str">
        <f t="shared" si="805"/>
        <v/>
      </c>
      <c r="AL1432" s="13" t="str">
        <f>IF(OR(AJ1432="",COUNTIF($AH$3:AH1432,AH1432)&lt;&gt;COUNTIF(AH$3:AH$100002,AH1432)),"",SUMIF(AH$3:AH$100002,AH1432,AJ$3:AJ$100002))</f>
        <v/>
      </c>
      <c r="AM1432" s="13" t="str">
        <f>IF(OR(AK1432="",COUNTIF($AH$3:AH1432,AH1432)&lt;&gt;COUNTIF(AH$3:AH$100002,AH1432)),"",SUMIF(AH$3:AH$100002,AH1432,AK$3:AK$100002))</f>
        <v/>
      </c>
      <c r="AO1432" s="13" t="str">
        <f t="shared" si="825"/>
        <v/>
      </c>
      <c r="AP1432" s="13" t="str">
        <f t="shared" si="825"/>
        <v/>
      </c>
      <c r="AQ1432" s="13" t="str">
        <f t="shared" si="825"/>
        <v/>
      </c>
      <c r="AR1432" s="13" t="str">
        <f t="shared" si="814"/>
        <v/>
      </c>
      <c r="AS1432" s="13" t="str">
        <f t="shared" si="814"/>
        <v/>
      </c>
      <c r="AT1432" s="13" t="str">
        <f t="shared" si="814"/>
        <v/>
      </c>
      <c r="AU1432" s="13" t="str">
        <f t="shared" si="814"/>
        <v/>
      </c>
      <c r="AV1432" s="13" t="str">
        <f t="shared" si="830"/>
        <v/>
      </c>
      <c r="AW1432" s="86" t="str">
        <f t="shared" si="806"/>
        <v/>
      </c>
      <c r="AX1432" s="59" t="str">
        <f t="shared" si="807"/>
        <v/>
      </c>
      <c r="AY1432" s="63" t="str">
        <f>IF(OR($BR1432="",BH1432=""),"",COUNT($BR$3:$BR1432))</f>
        <v/>
      </c>
      <c r="AZ1432" s="13" t="str">
        <f>IF(OR($BR1432="",BI1432=""),"",COUNT($BR$3:$BR1432))</f>
        <v/>
      </c>
      <c r="BA1432" s="13" t="str">
        <f>IF(OR($BR1432="",BJ1432=""),"",COUNT($BR$3:$BR1432))</f>
        <v/>
      </c>
      <c r="BB1432" s="13" t="str">
        <f>IF(OR($BR1432="",BK1432=""),"",COUNT($BR$3:$BR1432))</f>
        <v/>
      </c>
      <c r="BC1432" s="13" t="str">
        <f>IF(OR($BR1432="",BL1432=""),"",COUNT($BR$3:$BR1432))</f>
        <v/>
      </c>
      <c r="BD1432" s="13" t="str">
        <f>IF(OR($BR1432="",BM1432=""),"",COUNT($BR$3:$BR1432))</f>
        <v/>
      </c>
      <c r="BE1432" s="13" t="str">
        <f>IF(OR($BR1432="",BN1432=""),"",COUNT($BR$3:$BR1432))</f>
        <v/>
      </c>
      <c r="BF1432" s="13" t="str">
        <f>IF(OR($BR1432="",BO1432=""),"",COUNT($BR$3:$BR1432))</f>
        <v/>
      </c>
      <c r="BG1432" s="66" t="str">
        <f>IF(Z1432="","",COUNT($Z$3:Z1432))</f>
        <v/>
      </c>
      <c r="BH1432" s="13" t="str">
        <f>IF(AO1432="","",IF(AO1432=BH$2,(SUMIF($BV$3:$BV1432,BH$2,$BW$3:$BW1432)-SUMIF($BX$3:$BX1432,BH$2,$BY$3:$BY1432))*AO$1,""))</f>
        <v/>
      </c>
      <c r="BI1432" s="13" t="str">
        <f>IF(AP1432="","",IF(AP1432=BI$2,(SUMIF($BV$3:$BV1432,BI$2,$BW$3:$BW1432)-SUMIF($BX$3:$BX1432,BI$2,$BY$3:$BY1432))*AP$1,""))</f>
        <v/>
      </c>
      <c r="BJ1432" s="13" t="str">
        <f>IF(AQ1432="","",IF(AQ1432=BJ$2,(SUMIF($BV$3:$BV1432,BJ$2,$BW$3:$BW1432)-SUMIF($BX$3:$BX1432,BJ$2,$BY$3:$BY1432))*AQ$1,""))</f>
        <v/>
      </c>
      <c r="BK1432" s="13" t="str">
        <f>IF(AR1432="","",IF(AR1432=BK$2,(SUMIF($BV$3:$BV1432,BK$2,$BW$3:$BW1432)-SUMIF($BX$3:$BX1432,BK$2,$BY$3:$BY1432))*AR$1,""))</f>
        <v/>
      </c>
      <c r="BL1432" s="13" t="str">
        <f>IF(AS1432="","",IF(AS1432=BL$2,(SUMIF($BV$3:$BV1432,BL$2,$BW$3:$BW1432)-SUMIF($BX$3:$BX1432,BL$2,$BY$3:$BY1432))*AS$1,""))</f>
        <v/>
      </c>
      <c r="BM1432" s="13" t="str">
        <f>IF(AT1432="","",IF(AT1432=BM$2,(SUMIF($BV$3:$BV1432,BM$2,$BW$3:$BW1432)-SUMIF($BX$3:$BX1432,BM$2,$BY$3:$BY1432))*AT$1,""))</f>
        <v/>
      </c>
      <c r="BN1432" s="13" t="str">
        <f>IF(AU1432="","",IF(AU1432=BN$2,(SUMIF($BV$3:$BV1432,BN$2,$BW$3:$BW1432)-SUMIF($BX$3:$BX1432,BN$2,$BY$3:$BY1432))*AU$1,""))</f>
        <v/>
      </c>
      <c r="BO1432" s="13" t="str">
        <f>IF(AV1432="","",IF(AV1432=BO$2,(SUMIF($BV$3:$BV1432,BO$2,$BW$3:$BW1432)-SUMIF($BX$3:$BX1432,BO$2,$BY$3:$BY1432))*AV$1,""))</f>
        <v/>
      </c>
      <c r="BP1432" s="69"/>
      <c r="BQ1432" s="13" t="str">
        <f t="shared" si="826"/>
        <v/>
      </c>
      <c r="BR1432" s="75" t="str">
        <f t="shared" si="808"/>
        <v/>
      </c>
      <c r="BS1432" s="33" t="str">
        <f t="shared" si="815"/>
        <v/>
      </c>
      <c r="BT1432" s="42" t="str">
        <f t="shared" si="816"/>
        <v/>
      </c>
      <c r="BU1432" s="38" t="str">
        <f t="shared" si="817"/>
        <v/>
      </c>
      <c r="BV1432" s="30" t="str">
        <f t="shared" si="809"/>
        <v/>
      </c>
      <c r="BW1432" s="36" t="str">
        <f t="shared" si="810"/>
        <v/>
      </c>
      <c r="BX1432" s="36" t="str">
        <f t="shared" si="811"/>
        <v/>
      </c>
      <c r="BY1432" s="45" t="str">
        <f t="shared" si="812"/>
        <v/>
      </c>
      <c r="BZ1432" s="12" t="str">
        <f t="shared" si="818"/>
        <v/>
      </c>
      <c r="CA1432" s="47" t="str">
        <f t="shared" si="819"/>
        <v/>
      </c>
      <c r="CB1432" s="32" t="str">
        <f t="shared" si="820"/>
        <v/>
      </c>
      <c r="CC1432" s="32" t="str">
        <f t="shared" si="821"/>
        <v/>
      </c>
      <c r="CD1432" s="32" t="str">
        <f t="shared" si="822"/>
        <v/>
      </c>
      <c r="CE1432" s="48"/>
      <c r="CF1432" s="32" t="str">
        <f t="shared" si="827"/>
        <v/>
      </c>
      <c r="CG1432" s="32" t="str">
        <f t="shared" si="828"/>
        <v/>
      </c>
      <c r="CH1432" s="48"/>
    </row>
    <row r="1433" spans="2:86" ht="30" customHeight="1" x14ac:dyDescent="0.2">
      <c r="B1433" s="155"/>
      <c r="C1433" s="117"/>
      <c r="D1433" s="53"/>
      <c r="E1433" s="68"/>
      <c r="F1433" s="54"/>
      <c r="G1433" s="54"/>
      <c r="H1433" s="55"/>
      <c r="I1433" s="71"/>
      <c r="J1433" s="73"/>
      <c r="K1433" s="56"/>
      <c r="L1433" s="76" t="str">
        <f t="shared" si="797"/>
        <v/>
      </c>
      <c r="M1433" s="77" t="str">
        <f t="shared" si="801"/>
        <v/>
      </c>
      <c r="N1433" s="130" t="str">
        <f t="shared" si="823"/>
        <v/>
      </c>
      <c r="O1433" s="131" t="str">
        <f t="shared" ref="O1433:U1442" si="832">IFERROR(INDEX($BH$3:$BO$100002,MATCH($BG1433,$BG$3:$BG$100002,0),MATCH(O$1,$BH$2:$BO$2,0)),"")</f>
        <v/>
      </c>
      <c r="P1433" s="131" t="str">
        <f t="shared" si="832"/>
        <v/>
      </c>
      <c r="Q1433" s="131" t="str">
        <f t="shared" si="832"/>
        <v/>
      </c>
      <c r="R1433" s="131" t="str">
        <f t="shared" si="832"/>
        <v/>
      </c>
      <c r="S1433" s="131" t="str">
        <f t="shared" si="832"/>
        <v/>
      </c>
      <c r="T1433" s="131" t="str">
        <f t="shared" si="832"/>
        <v/>
      </c>
      <c r="U1433" s="131" t="str">
        <f t="shared" si="832"/>
        <v/>
      </c>
      <c r="V1433" s="14"/>
      <c r="W1433" s="17" t="str">
        <f>IF(C1433="",IF(OR(AND($H1433&lt;&gt;"",C1433=""),AND($F1432=$F1433,$AK1433&lt;&gt;""),COUNTA($H$3:$H$100002)&gt;COUNTA($H$3:$H1433),$AE1433&lt;&gt;""),W1432,""),C1433)</f>
        <v/>
      </c>
      <c r="X1433" s="17" t="str">
        <f>IF(D1433="",IF(OR(AND($H1433&lt;&gt;"",D1433=""),AND($F1432=$F1433,$AK1433&lt;&gt;""),COUNTA($H$3:$H$100002)&gt;COUNTA($H$3:$H1433),$AE1433&lt;&gt;""),X1432,""),D1433)</f>
        <v/>
      </c>
      <c r="Y1433" s="17" t="str">
        <f>IF(E1433="",IF(OR(AND($H1433&lt;&gt;"",E1433=""),AND($F1432=$F1433,$AK1433&lt;&gt;""),COUNTA($H$3:$H$100002)&gt;COUNTA($H$3:$H1433),$AE1433&lt;&gt;""),Y1432,""),E1433)</f>
        <v/>
      </c>
      <c r="Z1433" s="27" t="str">
        <f t="shared" si="802"/>
        <v/>
      </c>
      <c r="AA1433" s="2" t="str">
        <f>IF(F1433="","",COUNTA($F$3:F1433))</f>
        <v/>
      </c>
      <c r="AB1433" s="3" t="str">
        <f>IF(F1433="","",IFERROR(IF(F1433&lt;&gt;"",IFERROR(INDEX(設定!$C$3:$C$303,MATCH(F1433,設定!$C$3:$C$303,0),0),INDEX(設定!$C$3:$C$303,MATCH("*"&amp;F1433&amp;"*",設定!$C$3:$C$303,0),0)),""),"エラー"))</f>
        <v/>
      </c>
      <c r="AC1433" s="2" t="str">
        <f>IF(G1433="","",COUNTA($G$3:G1433))</f>
        <v/>
      </c>
      <c r="AD1433" s="3" t="str">
        <f>IF(G1433="","",IFERROR(IF(G1433&lt;&gt;"",IFERROR(INDEX(設定!$C$3:$C$303,MATCH(G1433,設定!$C$3:$C$303,0),0),INDEX(設定!$C$3:$C$303,MATCH("*"&amp;G1433&amp;"*",設定!$C$3:$C$303,0),0)),""),"エラー"))</f>
        <v/>
      </c>
      <c r="AE1433" s="3" t="str">
        <f>IFERROR(IF(AB1433="",IF(AND(H1433&lt;&gt;"",F1433=""),INDEX(AB$3:AB1433,MATCH(MAX(AA$3:AA1433),AA$3:AA1433,0),0),""),AB1433),"")</f>
        <v/>
      </c>
      <c r="AF1433" s="3" t="str">
        <f>IFERROR(IF(AD1433="",IF(AND(H1433&lt;&gt;"",G1433=""),INDEX(AD$3:AD1433,MATCH(MAX(AC$3:AC1433),AC$3:AC1433,0),0),""),AD1433),"")</f>
        <v/>
      </c>
      <c r="AG1433" s="2" t="str">
        <f>IF(AH1433="","",IF(OR(AH1433=AH1432,AH1433=AH1434),IF(AND(E1433="",AB1433="",AG1432&lt;&gt;""),MAX($AG$3:AG1432),MAX($AG$3:AG1432)+1),IF(AH1432=AH1433,AG1432,MAX($AG$3:AG1432)+1)))</f>
        <v/>
      </c>
      <c r="AH1433" s="12" t="str">
        <f t="shared" si="824"/>
        <v/>
      </c>
      <c r="AI1433" s="12" t="str">
        <f t="shared" si="803"/>
        <v/>
      </c>
      <c r="AJ1433" s="13" t="str">
        <f t="shared" si="804"/>
        <v/>
      </c>
      <c r="AK1433" s="13" t="str">
        <f t="shared" si="805"/>
        <v/>
      </c>
      <c r="AL1433" s="13" t="str">
        <f>IF(OR(AJ1433="",COUNTIF($AH$3:AH1433,AH1433)&lt;&gt;COUNTIF(AH$3:AH$100002,AH1433)),"",SUMIF(AH$3:AH$100002,AH1433,AJ$3:AJ$100002))</f>
        <v/>
      </c>
      <c r="AM1433" s="13" t="str">
        <f>IF(OR(AK1433="",COUNTIF($AH$3:AH1433,AH1433)&lt;&gt;COUNTIF(AH$3:AH$100002,AH1433)),"",SUMIF(AH$3:AH$100002,AH1433,AK$3:AK$100002))</f>
        <v/>
      </c>
      <c r="AO1433" s="13" t="str">
        <f t="shared" si="825"/>
        <v/>
      </c>
      <c r="AP1433" s="13" t="str">
        <f t="shared" si="825"/>
        <v/>
      </c>
      <c r="AQ1433" s="13" t="str">
        <f t="shared" si="825"/>
        <v/>
      </c>
      <c r="AR1433" s="13" t="str">
        <f t="shared" si="814"/>
        <v/>
      </c>
      <c r="AS1433" s="13" t="str">
        <f t="shared" si="814"/>
        <v/>
      </c>
      <c r="AT1433" s="13" t="str">
        <f t="shared" si="814"/>
        <v/>
      </c>
      <c r="AU1433" s="13" t="str">
        <f t="shared" si="814"/>
        <v/>
      </c>
      <c r="AV1433" s="13" t="str">
        <f t="shared" si="830"/>
        <v/>
      </c>
      <c r="AW1433" s="86" t="str">
        <f t="shared" si="806"/>
        <v/>
      </c>
      <c r="AX1433" s="59" t="str">
        <f t="shared" si="807"/>
        <v/>
      </c>
      <c r="AY1433" s="63" t="str">
        <f>IF(OR($BR1433="",BH1433=""),"",COUNT($BR$3:$BR1433))</f>
        <v/>
      </c>
      <c r="AZ1433" s="13" t="str">
        <f>IF(OR($BR1433="",BI1433=""),"",COUNT($BR$3:$BR1433))</f>
        <v/>
      </c>
      <c r="BA1433" s="13" t="str">
        <f>IF(OR($BR1433="",BJ1433=""),"",COUNT($BR$3:$BR1433))</f>
        <v/>
      </c>
      <c r="BB1433" s="13" t="str">
        <f>IF(OR($BR1433="",BK1433=""),"",COUNT($BR$3:$BR1433))</f>
        <v/>
      </c>
      <c r="BC1433" s="13" t="str">
        <f>IF(OR($BR1433="",BL1433=""),"",COUNT($BR$3:$BR1433))</f>
        <v/>
      </c>
      <c r="BD1433" s="13" t="str">
        <f>IF(OR($BR1433="",BM1433=""),"",COUNT($BR$3:$BR1433))</f>
        <v/>
      </c>
      <c r="BE1433" s="13" t="str">
        <f>IF(OR($BR1433="",BN1433=""),"",COUNT($BR$3:$BR1433))</f>
        <v/>
      </c>
      <c r="BF1433" s="13" t="str">
        <f>IF(OR($BR1433="",BO1433=""),"",COUNT($BR$3:$BR1433))</f>
        <v/>
      </c>
      <c r="BG1433" s="66" t="str">
        <f>IF(Z1433="","",COUNT($Z$3:Z1433))</f>
        <v/>
      </c>
      <c r="BH1433" s="13" t="str">
        <f>IF(AO1433="","",IF(AO1433=BH$2,(SUMIF($BV$3:$BV1433,BH$2,$BW$3:$BW1433)-SUMIF($BX$3:$BX1433,BH$2,$BY$3:$BY1433))*AO$1,""))</f>
        <v/>
      </c>
      <c r="BI1433" s="13" t="str">
        <f>IF(AP1433="","",IF(AP1433=BI$2,(SUMIF($BV$3:$BV1433,BI$2,$BW$3:$BW1433)-SUMIF($BX$3:$BX1433,BI$2,$BY$3:$BY1433))*AP$1,""))</f>
        <v/>
      </c>
      <c r="BJ1433" s="13" t="str">
        <f>IF(AQ1433="","",IF(AQ1433=BJ$2,(SUMIF($BV$3:$BV1433,BJ$2,$BW$3:$BW1433)-SUMIF($BX$3:$BX1433,BJ$2,$BY$3:$BY1433))*AQ$1,""))</f>
        <v/>
      </c>
      <c r="BK1433" s="13" t="str">
        <f>IF(AR1433="","",IF(AR1433=BK$2,(SUMIF($BV$3:$BV1433,BK$2,$BW$3:$BW1433)-SUMIF($BX$3:$BX1433,BK$2,$BY$3:$BY1433))*AR$1,""))</f>
        <v/>
      </c>
      <c r="BL1433" s="13" t="str">
        <f>IF(AS1433="","",IF(AS1433=BL$2,(SUMIF($BV$3:$BV1433,BL$2,$BW$3:$BW1433)-SUMIF($BX$3:$BX1433,BL$2,$BY$3:$BY1433))*AS$1,""))</f>
        <v/>
      </c>
      <c r="BM1433" s="13" t="str">
        <f>IF(AT1433="","",IF(AT1433=BM$2,(SUMIF($BV$3:$BV1433,BM$2,$BW$3:$BW1433)-SUMIF($BX$3:$BX1433,BM$2,$BY$3:$BY1433))*AT$1,""))</f>
        <v/>
      </c>
      <c r="BN1433" s="13" t="str">
        <f>IF(AU1433="","",IF(AU1433=BN$2,(SUMIF($BV$3:$BV1433,BN$2,$BW$3:$BW1433)-SUMIF($BX$3:$BX1433,BN$2,$BY$3:$BY1433))*AU$1,""))</f>
        <v/>
      </c>
      <c r="BO1433" s="13" t="str">
        <f>IF(AV1433="","",IF(AV1433=BO$2,(SUMIF($BV$3:$BV1433,BO$2,$BW$3:$BW1433)-SUMIF($BX$3:$BX1433,BO$2,$BY$3:$BY1433))*AV$1,""))</f>
        <v/>
      </c>
      <c r="BP1433" s="69"/>
      <c r="BQ1433" s="13" t="str">
        <f t="shared" si="826"/>
        <v/>
      </c>
      <c r="BR1433" s="75" t="str">
        <f t="shared" si="808"/>
        <v/>
      </c>
      <c r="BS1433" s="33" t="str">
        <f t="shared" si="815"/>
        <v/>
      </c>
      <c r="BT1433" s="42" t="str">
        <f t="shared" si="816"/>
        <v/>
      </c>
      <c r="BU1433" s="38" t="str">
        <f t="shared" si="817"/>
        <v/>
      </c>
      <c r="BV1433" s="30" t="str">
        <f t="shared" si="809"/>
        <v/>
      </c>
      <c r="BW1433" s="36" t="str">
        <f t="shared" si="810"/>
        <v/>
      </c>
      <c r="BX1433" s="36" t="str">
        <f t="shared" si="811"/>
        <v/>
      </c>
      <c r="BY1433" s="45" t="str">
        <f t="shared" si="812"/>
        <v/>
      </c>
      <c r="BZ1433" s="12" t="str">
        <f t="shared" si="818"/>
        <v/>
      </c>
      <c r="CA1433" s="47" t="str">
        <f t="shared" si="819"/>
        <v/>
      </c>
      <c r="CB1433" s="32" t="str">
        <f t="shared" si="820"/>
        <v/>
      </c>
      <c r="CC1433" s="32" t="str">
        <f t="shared" si="821"/>
        <v/>
      </c>
      <c r="CD1433" s="32" t="str">
        <f t="shared" si="822"/>
        <v/>
      </c>
      <c r="CE1433" s="48"/>
      <c r="CF1433" s="32" t="str">
        <f t="shared" si="827"/>
        <v/>
      </c>
      <c r="CG1433" s="32" t="str">
        <f t="shared" si="828"/>
        <v/>
      </c>
      <c r="CH1433" s="48"/>
    </row>
    <row r="1434" spans="2:86" ht="30" customHeight="1" x14ac:dyDescent="0.2">
      <c r="B1434" s="155"/>
      <c r="C1434" s="117"/>
      <c r="D1434" s="53"/>
      <c r="E1434" s="68"/>
      <c r="F1434" s="54"/>
      <c r="G1434" s="54"/>
      <c r="H1434" s="55"/>
      <c r="I1434" s="71"/>
      <c r="J1434" s="73"/>
      <c r="K1434" s="56"/>
      <c r="L1434" s="76" t="str">
        <f t="shared" ref="L1434:L1497" si="833">IF(AE1434="","",AE1434)</f>
        <v/>
      </c>
      <c r="M1434" s="77" t="str">
        <f t="shared" si="801"/>
        <v/>
      </c>
      <c r="N1434" s="130" t="str">
        <f t="shared" si="823"/>
        <v/>
      </c>
      <c r="O1434" s="131" t="str">
        <f t="shared" si="832"/>
        <v/>
      </c>
      <c r="P1434" s="131" t="str">
        <f t="shared" si="832"/>
        <v/>
      </c>
      <c r="Q1434" s="131" t="str">
        <f t="shared" si="832"/>
        <v/>
      </c>
      <c r="R1434" s="131" t="str">
        <f t="shared" si="832"/>
        <v/>
      </c>
      <c r="S1434" s="131" t="str">
        <f t="shared" si="832"/>
        <v/>
      </c>
      <c r="T1434" s="131" t="str">
        <f t="shared" si="832"/>
        <v/>
      </c>
      <c r="U1434" s="131" t="str">
        <f t="shared" si="832"/>
        <v/>
      </c>
      <c r="V1434" s="14"/>
      <c r="W1434" s="17" t="str">
        <f>IF(C1434="",IF(OR(AND($H1434&lt;&gt;"",C1434=""),AND($F1433=$F1434,$AK1434&lt;&gt;""),COUNTA($H$3:$H$100002)&gt;COUNTA($H$3:$H1434),$AE1434&lt;&gt;""),W1433,""),C1434)</f>
        <v/>
      </c>
      <c r="X1434" s="17" t="str">
        <f>IF(D1434="",IF(OR(AND($H1434&lt;&gt;"",D1434=""),AND($F1433=$F1434,$AK1434&lt;&gt;""),COUNTA($H$3:$H$100002)&gt;COUNTA($H$3:$H1434),$AE1434&lt;&gt;""),X1433,""),D1434)</f>
        <v/>
      </c>
      <c r="Y1434" s="17" t="str">
        <f>IF(E1434="",IF(OR(AND($H1434&lt;&gt;"",E1434=""),AND($F1433=$F1434,$AK1434&lt;&gt;""),COUNTA($H$3:$H$100002)&gt;COUNTA($H$3:$H1434),$AE1434&lt;&gt;""),Y1433,""),E1434)</f>
        <v/>
      </c>
      <c r="Z1434" s="27" t="str">
        <f t="shared" si="802"/>
        <v/>
      </c>
      <c r="AA1434" s="2" t="str">
        <f>IF(F1434="","",COUNTA($F$3:F1434))</f>
        <v/>
      </c>
      <c r="AB1434" s="3" t="str">
        <f>IF(F1434="","",IFERROR(IF(F1434&lt;&gt;"",IFERROR(INDEX(設定!$C$3:$C$303,MATCH(F1434,設定!$C$3:$C$303,0),0),INDEX(設定!$C$3:$C$303,MATCH("*"&amp;F1434&amp;"*",設定!$C$3:$C$303,0),0)),""),"エラー"))</f>
        <v/>
      </c>
      <c r="AC1434" s="2" t="str">
        <f>IF(G1434="","",COUNTA($G$3:G1434))</f>
        <v/>
      </c>
      <c r="AD1434" s="3" t="str">
        <f>IF(G1434="","",IFERROR(IF(G1434&lt;&gt;"",IFERROR(INDEX(設定!$C$3:$C$303,MATCH(G1434,設定!$C$3:$C$303,0),0),INDEX(設定!$C$3:$C$303,MATCH("*"&amp;G1434&amp;"*",設定!$C$3:$C$303,0),0)),""),"エラー"))</f>
        <v/>
      </c>
      <c r="AE1434" s="3" t="str">
        <f>IFERROR(IF(AB1434="",IF(AND(H1434&lt;&gt;"",F1434=""),INDEX(AB$3:AB1434,MATCH(MAX(AA$3:AA1434),AA$3:AA1434,0),0),""),AB1434),"")</f>
        <v/>
      </c>
      <c r="AF1434" s="3" t="str">
        <f>IFERROR(IF(AD1434="",IF(AND(H1434&lt;&gt;"",G1434=""),INDEX(AD$3:AD1434,MATCH(MAX(AC$3:AC1434),AC$3:AC1434,0),0),""),AD1434),"")</f>
        <v/>
      </c>
      <c r="AG1434" s="2" t="str">
        <f>IF(AH1434="","",IF(OR(AH1434=AH1433,AH1434=AH1435),IF(AND(E1434="",AB1434="",AG1433&lt;&gt;""),MAX($AG$3:AG1433),MAX($AG$3:AG1433)+1),IF(AH1433=AH1434,AG1433,MAX($AG$3:AG1433)+1)))</f>
        <v/>
      </c>
      <c r="AH1434" s="12" t="str">
        <f t="shared" si="824"/>
        <v/>
      </c>
      <c r="AI1434" s="12" t="str">
        <f t="shared" si="803"/>
        <v/>
      </c>
      <c r="AJ1434" s="13" t="str">
        <f t="shared" si="804"/>
        <v/>
      </c>
      <c r="AK1434" s="13" t="str">
        <f t="shared" si="805"/>
        <v/>
      </c>
      <c r="AL1434" s="13" t="str">
        <f>IF(OR(AJ1434="",COUNTIF($AH$3:AH1434,AH1434)&lt;&gt;COUNTIF(AH$3:AH$100002,AH1434)),"",SUMIF(AH$3:AH$100002,AH1434,AJ$3:AJ$100002))</f>
        <v/>
      </c>
      <c r="AM1434" s="13" t="str">
        <f>IF(OR(AK1434="",COUNTIF($AH$3:AH1434,AH1434)&lt;&gt;COUNTIF(AH$3:AH$100002,AH1434)),"",SUMIF(AH$3:AH$100002,AH1434,AK$3:AK$100002))</f>
        <v/>
      </c>
      <c r="AO1434" s="13" t="str">
        <f t="shared" si="825"/>
        <v/>
      </c>
      <c r="AP1434" s="13" t="str">
        <f t="shared" si="825"/>
        <v/>
      </c>
      <c r="AQ1434" s="13" t="str">
        <f t="shared" si="825"/>
        <v/>
      </c>
      <c r="AR1434" s="13" t="str">
        <f t="shared" si="814"/>
        <v/>
      </c>
      <c r="AS1434" s="13" t="str">
        <f t="shared" si="814"/>
        <v/>
      </c>
      <c r="AT1434" s="13" t="str">
        <f t="shared" si="814"/>
        <v/>
      </c>
      <c r="AU1434" s="13" t="str">
        <f t="shared" si="814"/>
        <v/>
      </c>
      <c r="AV1434" s="13" t="str">
        <f t="shared" si="830"/>
        <v/>
      </c>
      <c r="AW1434" s="86" t="str">
        <f t="shared" si="806"/>
        <v/>
      </c>
      <c r="AX1434" s="59" t="str">
        <f t="shared" si="807"/>
        <v/>
      </c>
      <c r="AY1434" s="63" t="str">
        <f>IF(OR($BR1434="",BH1434=""),"",COUNT($BR$3:$BR1434))</f>
        <v/>
      </c>
      <c r="AZ1434" s="13" t="str">
        <f>IF(OR($BR1434="",BI1434=""),"",COUNT($BR$3:$BR1434))</f>
        <v/>
      </c>
      <c r="BA1434" s="13" t="str">
        <f>IF(OR($BR1434="",BJ1434=""),"",COUNT($BR$3:$BR1434))</f>
        <v/>
      </c>
      <c r="BB1434" s="13" t="str">
        <f>IF(OR($BR1434="",BK1434=""),"",COUNT($BR$3:$BR1434))</f>
        <v/>
      </c>
      <c r="BC1434" s="13" t="str">
        <f>IF(OR($BR1434="",BL1434=""),"",COUNT($BR$3:$BR1434))</f>
        <v/>
      </c>
      <c r="BD1434" s="13" t="str">
        <f>IF(OR($BR1434="",BM1434=""),"",COUNT($BR$3:$BR1434))</f>
        <v/>
      </c>
      <c r="BE1434" s="13" t="str">
        <f>IF(OR($BR1434="",BN1434=""),"",COUNT($BR$3:$BR1434))</f>
        <v/>
      </c>
      <c r="BF1434" s="13" t="str">
        <f>IF(OR($BR1434="",BO1434=""),"",COUNT($BR$3:$BR1434))</f>
        <v/>
      </c>
      <c r="BG1434" s="66" t="str">
        <f>IF(Z1434="","",COUNT($Z$3:Z1434))</f>
        <v/>
      </c>
      <c r="BH1434" s="13" t="str">
        <f>IF(AO1434="","",IF(AO1434=BH$2,(SUMIF($BV$3:$BV1434,BH$2,$BW$3:$BW1434)-SUMIF($BX$3:$BX1434,BH$2,$BY$3:$BY1434))*AO$1,""))</f>
        <v/>
      </c>
      <c r="BI1434" s="13" t="str">
        <f>IF(AP1434="","",IF(AP1434=BI$2,(SUMIF($BV$3:$BV1434,BI$2,$BW$3:$BW1434)-SUMIF($BX$3:$BX1434,BI$2,$BY$3:$BY1434))*AP$1,""))</f>
        <v/>
      </c>
      <c r="BJ1434" s="13" t="str">
        <f>IF(AQ1434="","",IF(AQ1434=BJ$2,(SUMIF($BV$3:$BV1434,BJ$2,$BW$3:$BW1434)-SUMIF($BX$3:$BX1434,BJ$2,$BY$3:$BY1434))*AQ$1,""))</f>
        <v/>
      </c>
      <c r="BK1434" s="13" t="str">
        <f>IF(AR1434="","",IF(AR1434=BK$2,(SUMIF($BV$3:$BV1434,BK$2,$BW$3:$BW1434)-SUMIF($BX$3:$BX1434,BK$2,$BY$3:$BY1434))*AR$1,""))</f>
        <v/>
      </c>
      <c r="BL1434" s="13" t="str">
        <f>IF(AS1434="","",IF(AS1434=BL$2,(SUMIF($BV$3:$BV1434,BL$2,$BW$3:$BW1434)-SUMIF($BX$3:$BX1434,BL$2,$BY$3:$BY1434))*AS$1,""))</f>
        <v/>
      </c>
      <c r="BM1434" s="13" t="str">
        <f>IF(AT1434="","",IF(AT1434=BM$2,(SUMIF($BV$3:$BV1434,BM$2,$BW$3:$BW1434)-SUMIF($BX$3:$BX1434,BM$2,$BY$3:$BY1434))*AT$1,""))</f>
        <v/>
      </c>
      <c r="BN1434" s="13" t="str">
        <f>IF(AU1434="","",IF(AU1434=BN$2,(SUMIF($BV$3:$BV1434,BN$2,$BW$3:$BW1434)-SUMIF($BX$3:$BX1434,BN$2,$BY$3:$BY1434))*AU$1,""))</f>
        <v/>
      </c>
      <c r="BO1434" s="13" t="str">
        <f>IF(AV1434="","",IF(AV1434=BO$2,(SUMIF($BV$3:$BV1434,BO$2,$BW$3:$BW1434)-SUMIF($BX$3:$BX1434,BO$2,$BY$3:$BY1434))*AV$1,""))</f>
        <v/>
      </c>
      <c r="BP1434" s="69"/>
      <c r="BQ1434" s="13" t="str">
        <f t="shared" si="826"/>
        <v/>
      </c>
      <c r="BR1434" s="75" t="str">
        <f t="shared" si="808"/>
        <v/>
      </c>
      <c r="BS1434" s="33" t="str">
        <f t="shared" si="815"/>
        <v/>
      </c>
      <c r="BT1434" s="42" t="str">
        <f t="shared" si="816"/>
        <v/>
      </c>
      <c r="BU1434" s="38" t="str">
        <f t="shared" si="817"/>
        <v/>
      </c>
      <c r="BV1434" s="30" t="str">
        <f t="shared" si="809"/>
        <v/>
      </c>
      <c r="BW1434" s="36" t="str">
        <f t="shared" si="810"/>
        <v/>
      </c>
      <c r="BX1434" s="36" t="str">
        <f t="shared" si="811"/>
        <v/>
      </c>
      <c r="BY1434" s="45" t="str">
        <f t="shared" si="812"/>
        <v/>
      </c>
      <c r="BZ1434" s="12" t="str">
        <f t="shared" si="818"/>
        <v/>
      </c>
      <c r="CA1434" s="47" t="str">
        <f t="shared" si="819"/>
        <v/>
      </c>
      <c r="CB1434" s="32" t="str">
        <f t="shared" si="820"/>
        <v/>
      </c>
      <c r="CC1434" s="32" t="str">
        <f t="shared" si="821"/>
        <v/>
      </c>
      <c r="CD1434" s="32" t="str">
        <f t="shared" si="822"/>
        <v/>
      </c>
      <c r="CE1434" s="48"/>
      <c r="CF1434" s="32" t="str">
        <f t="shared" si="827"/>
        <v/>
      </c>
      <c r="CG1434" s="32" t="str">
        <f t="shared" si="828"/>
        <v/>
      </c>
      <c r="CH1434" s="48"/>
    </row>
    <row r="1435" spans="2:86" ht="30" customHeight="1" x14ac:dyDescent="0.2">
      <c r="B1435" s="155"/>
      <c r="C1435" s="117"/>
      <c r="D1435" s="53"/>
      <c r="E1435" s="68"/>
      <c r="F1435" s="54"/>
      <c r="G1435" s="54"/>
      <c r="H1435" s="55"/>
      <c r="I1435" s="71"/>
      <c r="J1435" s="73"/>
      <c r="K1435" s="56"/>
      <c r="L1435" s="76" t="str">
        <f t="shared" si="833"/>
        <v/>
      </c>
      <c r="M1435" s="77" t="str">
        <f t="shared" si="801"/>
        <v/>
      </c>
      <c r="N1435" s="130" t="str">
        <f t="shared" si="823"/>
        <v/>
      </c>
      <c r="O1435" s="131" t="str">
        <f t="shared" si="832"/>
        <v/>
      </c>
      <c r="P1435" s="131" t="str">
        <f t="shared" si="832"/>
        <v/>
      </c>
      <c r="Q1435" s="131" t="str">
        <f t="shared" si="832"/>
        <v/>
      </c>
      <c r="R1435" s="131" t="str">
        <f t="shared" si="832"/>
        <v/>
      </c>
      <c r="S1435" s="131" t="str">
        <f t="shared" si="832"/>
        <v/>
      </c>
      <c r="T1435" s="131" t="str">
        <f t="shared" si="832"/>
        <v/>
      </c>
      <c r="U1435" s="131" t="str">
        <f t="shared" si="832"/>
        <v/>
      </c>
      <c r="V1435" s="14"/>
      <c r="W1435" s="17" t="str">
        <f>IF(C1435="",IF(OR(AND($H1435&lt;&gt;"",C1435=""),AND($F1434=$F1435,$AK1435&lt;&gt;""),COUNTA($H$3:$H$100002)&gt;COUNTA($H$3:$H1435),$AE1435&lt;&gt;""),W1434,""),C1435)</f>
        <v/>
      </c>
      <c r="X1435" s="17" t="str">
        <f>IF(D1435="",IF(OR(AND($H1435&lt;&gt;"",D1435=""),AND($F1434=$F1435,$AK1435&lt;&gt;""),COUNTA($H$3:$H$100002)&gt;COUNTA($H$3:$H1435),$AE1435&lt;&gt;""),X1434,""),D1435)</f>
        <v/>
      </c>
      <c r="Y1435" s="17" t="str">
        <f>IF(E1435="",IF(OR(AND($H1435&lt;&gt;"",E1435=""),AND($F1434=$F1435,$AK1435&lt;&gt;""),COUNTA($H$3:$H$100002)&gt;COUNTA($H$3:$H1435),$AE1435&lt;&gt;""),Y1434,""),E1435)</f>
        <v/>
      </c>
      <c r="Z1435" s="27" t="str">
        <f t="shared" si="802"/>
        <v/>
      </c>
      <c r="AA1435" s="2" t="str">
        <f>IF(F1435="","",COUNTA($F$3:F1435))</f>
        <v/>
      </c>
      <c r="AB1435" s="3" t="str">
        <f>IF(F1435="","",IFERROR(IF(F1435&lt;&gt;"",IFERROR(INDEX(設定!$C$3:$C$303,MATCH(F1435,設定!$C$3:$C$303,0),0),INDEX(設定!$C$3:$C$303,MATCH("*"&amp;F1435&amp;"*",設定!$C$3:$C$303,0),0)),""),"エラー"))</f>
        <v/>
      </c>
      <c r="AC1435" s="2" t="str">
        <f>IF(G1435="","",COUNTA($G$3:G1435))</f>
        <v/>
      </c>
      <c r="AD1435" s="3" t="str">
        <f>IF(G1435="","",IFERROR(IF(G1435&lt;&gt;"",IFERROR(INDEX(設定!$C$3:$C$303,MATCH(G1435,設定!$C$3:$C$303,0),0),INDEX(設定!$C$3:$C$303,MATCH("*"&amp;G1435&amp;"*",設定!$C$3:$C$303,0),0)),""),"エラー"))</f>
        <v/>
      </c>
      <c r="AE1435" s="3" t="str">
        <f>IFERROR(IF(AB1435="",IF(AND(H1435&lt;&gt;"",F1435=""),INDEX(AB$3:AB1435,MATCH(MAX(AA$3:AA1435),AA$3:AA1435,0),0),""),AB1435),"")</f>
        <v/>
      </c>
      <c r="AF1435" s="3" t="str">
        <f>IFERROR(IF(AD1435="",IF(AND(H1435&lt;&gt;"",G1435=""),INDEX(AD$3:AD1435,MATCH(MAX(AC$3:AC1435),AC$3:AC1435,0),0),""),AD1435),"")</f>
        <v/>
      </c>
      <c r="AG1435" s="2" t="str">
        <f>IF(AH1435="","",IF(OR(AH1435=AH1434,AH1435=AH1436),IF(AND(E1435="",AB1435="",AG1434&lt;&gt;""),MAX($AG$3:AG1434),MAX($AG$3:AG1434)+1),IF(AH1434=AH1435,AG1434,MAX($AG$3:AG1434)+1)))</f>
        <v/>
      </c>
      <c r="AH1435" s="12" t="str">
        <f t="shared" si="824"/>
        <v/>
      </c>
      <c r="AI1435" s="12" t="str">
        <f t="shared" si="803"/>
        <v/>
      </c>
      <c r="AJ1435" s="13" t="str">
        <f t="shared" si="804"/>
        <v/>
      </c>
      <c r="AK1435" s="13" t="str">
        <f t="shared" si="805"/>
        <v/>
      </c>
      <c r="AL1435" s="13" t="str">
        <f>IF(OR(AJ1435="",COUNTIF($AH$3:AH1435,AH1435)&lt;&gt;COUNTIF(AH$3:AH$100002,AH1435)),"",SUMIF(AH$3:AH$100002,AH1435,AJ$3:AJ$100002))</f>
        <v/>
      </c>
      <c r="AM1435" s="13" t="str">
        <f>IF(OR(AK1435="",COUNTIF($AH$3:AH1435,AH1435)&lt;&gt;COUNTIF(AH$3:AH$100002,AH1435)),"",SUMIF(AH$3:AH$100002,AH1435,AK$3:AK$100002))</f>
        <v/>
      </c>
      <c r="AO1435" s="13" t="str">
        <f t="shared" si="825"/>
        <v/>
      </c>
      <c r="AP1435" s="13" t="str">
        <f t="shared" si="825"/>
        <v/>
      </c>
      <c r="AQ1435" s="13" t="str">
        <f t="shared" si="825"/>
        <v/>
      </c>
      <c r="AR1435" s="13" t="str">
        <f t="shared" si="814"/>
        <v/>
      </c>
      <c r="AS1435" s="13" t="str">
        <f t="shared" si="814"/>
        <v/>
      </c>
      <c r="AT1435" s="13" t="str">
        <f t="shared" si="814"/>
        <v/>
      </c>
      <c r="AU1435" s="13" t="str">
        <f t="shared" si="814"/>
        <v/>
      </c>
      <c r="AV1435" s="13" t="str">
        <f t="shared" si="830"/>
        <v/>
      </c>
      <c r="AW1435" s="86" t="str">
        <f t="shared" si="806"/>
        <v/>
      </c>
      <c r="AX1435" s="59" t="str">
        <f t="shared" si="807"/>
        <v/>
      </c>
      <c r="AY1435" s="63" t="str">
        <f>IF(OR($BR1435="",BH1435=""),"",COUNT($BR$3:$BR1435))</f>
        <v/>
      </c>
      <c r="AZ1435" s="13" t="str">
        <f>IF(OR($BR1435="",BI1435=""),"",COUNT($BR$3:$BR1435))</f>
        <v/>
      </c>
      <c r="BA1435" s="13" t="str">
        <f>IF(OR($BR1435="",BJ1435=""),"",COUNT($BR$3:$BR1435))</f>
        <v/>
      </c>
      <c r="BB1435" s="13" t="str">
        <f>IF(OR($BR1435="",BK1435=""),"",COUNT($BR$3:$BR1435))</f>
        <v/>
      </c>
      <c r="BC1435" s="13" t="str">
        <f>IF(OR($BR1435="",BL1435=""),"",COUNT($BR$3:$BR1435))</f>
        <v/>
      </c>
      <c r="BD1435" s="13" t="str">
        <f>IF(OR($BR1435="",BM1435=""),"",COUNT($BR$3:$BR1435))</f>
        <v/>
      </c>
      <c r="BE1435" s="13" t="str">
        <f>IF(OR($BR1435="",BN1435=""),"",COUNT($BR$3:$BR1435))</f>
        <v/>
      </c>
      <c r="BF1435" s="13" t="str">
        <f>IF(OR($BR1435="",BO1435=""),"",COUNT($BR$3:$BR1435))</f>
        <v/>
      </c>
      <c r="BG1435" s="66" t="str">
        <f>IF(Z1435="","",COUNT($Z$3:Z1435))</f>
        <v/>
      </c>
      <c r="BH1435" s="13" t="str">
        <f>IF(AO1435="","",IF(AO1435=BH$2,(SUMIF($BV$3:$BV1435,BH$2,$BW$3:$BW1435)-SUMIF($BX$3:$BX1435,BH$2,$BY$3:$BY1435))*AO$1,""))</f>
        <v/>
      </c>
      <c r="BI1435" s="13" t="str">
        <f>IF(AP1435="","",IF(AP1435=BI$2,(SUMIF($BV$3:$BV1435,BI$2,$BW$3:$BW1435)-SUMIF($BX$3:$BX1435,BI$2,$BY$3:$BY1435))*AP$1,""))</f>
        <v/>
      </c>
      <c r="BJ1435" s="13" t="str">
        <f>IF(AQ1435="","",IF(AQ1435=BJ$2,(SUMIF($BV$3:$BV1435,BJ$2,$BW$3:$BW1435)-SUMIF($BX$3:$BX1435,BJ$2,$BY$3:$BY1435))*AQ$1,""))</f>
        <v/>
      </c>
      <c r="BK1435" s="13" t="str">
        <f>IF(AR1435="","",IF(AR1435=BK$2,(SUMIF($BV$3:$BV1435,BK$2,$BW$3:$BW1435)-SUMIF($BX$3:$BX1435,BK$2,$BY$3:$BY1435))*AR$1,""))</f>
        <v/>
      </c>
      <c r="BL1435" s="13" t="str">
        <f>IF(AS1435="","",IF(AS1435=BL$2,(SUMIF($BV$3:$BV1435,BL$2,$BW$3:$BW1435)-SUMIF($BX$3:$BX1435,BL$2,$BY$3:$BY1435))*AS$1,""))</f>
        <v/>
      </c>
      <c r="BM1435" s="13" t="str">
        <f>IF(AT1435="","",IF(AT1435=BM$2,(SUMIF($BV$3:$BV1435,BM$2,$BW$3:$BW1435)-SUMIF($BX$3:$BX1435,BM$2,$BY$3:$BY1435))*AT$1,""))</f>
        <v/>
      </c>
      <c r="BN1435" s="13" t="str">
        <f>IF(AU1435="","",IF(AU1435=BN$2,(SUMIF($BV$3:$BV1435,BN$2,$BW$3:$BW1435)-SUMIF($BX$3:$BX1435,BN$2,$BY$3:$BY1435))*AU$1,""))</f>
        <v/>
      </c>
      <c r="BO1435" s="13" t="str">
        <f>IF(AV1435="","",IF(AV1435=BO$2,(SUMIF($BV$3:$BV1435,BO$2,$BW$3:$BW1435)-SUMIF($BX$3:$BX1435,BO$2,$BY$3:$BY1435))*AV$1,""))</f>
        <v/>
      </c>
      <c r="BP1435" s="69"/>
      <c r="BQ1435" s="13" t="str">
        <f t="shared" si="826"/>
        <v/>
      </c>
      <c r="BR1435" s="75" t="str">
        <f t="shared" si="808"/>
        <v/>
      </c>
      <c r="BS1435" s="33" t="str">
        <f t="shared" si="815"/>
        <v/>
      </c>
      <c r="BT1435" s="42" t="str">
        <f t="shared" si="816"/>
        <v/>
      </c>
      <c r="BU1435" s="38" t="str">
        <f t="shared" si="817"/>
        <v/>
      </c>
      <c r="BV1435" s="30" t="str">
        <f t="shared" si="809"/>
        <v/>
      </c>
      <c r="BW1435" s="36" t="str">
        <f t="shared" si="810"/>
        <v/>
      </c>
      <c r="BX1435" s="36" t="str">
        <f t="shared" si="811"/>
        <v/>
      </c>
      <c r="BY1435" s="45" t="str">
        <f t="shared" si="812"/>
        <v/>
      </c>
      <c r="BZ1435" s="12" t="str">
        <f t="shared" si="818"/>
        <v/>
      </c>
      <c r="CA1435" s="47" t="str">
        <f t="shared" si="819"/>
        <v/>
      </c>
      <c r="CB1435" s="32" t="str">
        <f t="shared" si="820"/>
        <v/>
      </c>
      <c r="CC1435" s="32" t="str">
        <f t="shared" si="821"/>
        <v/>
      </c>
      <c r="CD1435" s="32" t="str">
        <f t="shared" si="822"/>
        <v/>
      </c>
      <c r="CE1435" s="48"/>
      <c r="CF1435" s="32" t="str">
        <f t="shared" si="827"/>
        <v/>
      </c>
      <c r="CG1435" s="32" t="str">
        <f t="shared" si="828"/>
        <v/>
      </c>
      <c r="CH1435" s="48"/>
    </row>
    <row r="1436" spans="2:86" ht="30" customHeight="1" x14ac:dyDescent="0.2">
      <c r="B1436" s="155"/>
      <c r="C1436" s="117"/>
      <c r="D1436" s="53"/>
      <c r="E1436" s="68"/>
      <c r="F1436" s="54"/>
      <c r="G1436" s="54"/>
      <c r="H1436" s="55"/>
      <c r="I1436" s="71"/>
      <c r="J1436" s="73"/>
      <c r="K1436" s="56"/>
      <c r="L1436" s="76" t="str">
        <f t="shared" si="833"/>
        <v/>
      </c>
      <c r="M1436" s="77" t="str">
        <f t="shared" si="801"/>
        <v/>
      </c>
      <c r="N1436" s="130" t="str">
        <f t="shared" si="823"/>
        <v/>
      </c>
      <c r="O1436" s="131" t="str">
        <f t="shared" si="832"/>
        <v/>
      </c>
      <c r="P1436" s="131" t="str">
        <f t="shared" si="832"/>
        <v/>
      </c>
      <c r="Q1436" s="131" t="str">
        <f t="shared" si="832"/>
        <v/>
      </c>
      <c r="R1436" s="131" t="str">
        <f t="shared" si="832"/>
        <v/>
      </c>
      <c r="S1436" s="131" t="str">
        <f t="shared" si="832"/>
        <v/>
      </c>
      <c r="T1436" s="131" t="str">
        <f t="shared" si="832"/>
        <v/>
      </c>
      <c r="U1436" s="131" t="str">
        <f t="shared" si="832"/>
        <v/>
      </c>
      <c r="V1436" s="14"/>
      <c r="W1436" s="17" t="str">
        <f>IF(C1436="",IF(OR(AND($H1436&lt;&gt;"",C1436=""),AND($F1435=$F1436,$AK1436&lt;&gt;""),COUNTA($H$3:$H$100002)&gt;COUNTA($H$3:$H1436),$AE1436&lt;&gt;""),W1435,""),C1436)</f>
        <v/>
      </c>
      <c r="X1436" s="17" t="str">
        <f>IF(D1436="",IF(OR(AND($H1436&lt;&gt;"",D1436=""),AND($F1435=$F1436,$AK1436&lt;&gt;""),COUNTA($H$3:$H$100002)&gt;COUNTA($H$3:$H1436),$AE1436&lt;&gt;""),X1435,""),D1436)</f>
        <v/>
      </c>
      <c r="Y1436" s="17" t="str">
        <f>IF(E1436="",IF(OR(AND($H1436&lt;&gt;"",E1436=""),AND($F1435=$F1436,$AK1436&lt;&gt;""),COUNTA($H$3:$H$100002)&gt;COUNTA($H$3:$H1436),$AE1436&lt;&gt;""),Y1435,""),E1436)</f>
        <v/>
      </c>
      <c r="Z1436" s="27" t="str">
        <f t="shared" si="802"/>
        <v/>
      </c>
      <c r="AA1436" s="2" t="str">
        <f>IF(F1436="","",COUNTA($F$3:F1436))</f>
        <v/>
      </c>
      <c r="AB1436" s="3" t="str">
        <f>IF(F1436="","",IFERROR(IF(F1436&lt;&gt;"",IFERROR(INDEX(設定!$C$3:$C$303,MATCH(F1436,設定!$C$3:$C$303,0),0),INDEX(設定!$C$3:$C$303,MATCH("*"&amp;F1436&amp;"*",設定!$C$3:$C$303,0),0)),""),"エラー"))</f>
        <v/>
      </c>
      <c r="AC1436" s="2" t="str">
        <f>IF(G1436="","",COUNTA($G$3:G1436))</f>
        <v/>
      </c>
      <c r="AD1436" s="3" t="str">
        <f>IF(G1436="","",IFERROR(IF(G1436&lt;&gt;"",IFERROR(INDEX(設定!$C$3:$C$303,MATCH(G1436,設定!$C$3:$C$303,0),0),INDEX(設定!$C$3:$C$303,MATCH("*"&amp;G1436&amp;"*",設定!$C$3:$C$303,0),0)),""),"エラー"))</f>
        <v/>
      </c>
      <c r="AE1436" s="3" t="str">
        <f>IFERROR(IF(AB1436="",IF(AND(H1436&lt;&gt;"",F1436=""),INDEX(AB$3:AB1436,MATCH(MAX(AA$3:AA1436),AA$3:AA1436,0),0),""),AB1436),"")</f>
        <v/>
      </c>
      <c r="AF1436" s="3" t="str">
        <f>IFERROR(IF(AD1436="",IF(AND(H1436&lt;&gt;"",G1436=""),INDEX(AD$3:AD1436,MATCH(MAX(AC$3:AC1436),AC$3:AC1436,0),0),""),AD1436),"")</f>
        <v/>
      </c>
      <c r="AG1436" s="2" t="str">
        <f>IF(AH1436="","",IF(OR(AH1436=AH1435,AH1436=AH1437),IF(AND(E1436="",AB1436="",AG1435&lt;&gt;""),MAX($AG$3:AG1435),MAX($AG$3:AG1435)+1),IF(AH1435=AH1436,AG1435,MAX($AG$3:AG1435)+1)))</f>
        <v/>
      </c>
      <c r="AH1436" s="12" t="str">
        <f t="shared" si="824"/>
        <v/>
      </c>
      <c r="AI1436" s="12" t="str">
        <f t="shared" si="803"/>
        <v/>
      </c>
      <c r="AJ1436" s="13" t="str">
        <f t="shared" si="804"/>
        <v/>
      </c>
      <c r="AK1436" s="13" t="str">
        <f t="shared" si="805"/>
        <v/>
      </c>
      <c r="AL1436" s="13" t="str">
        <f>IF(OR(AJ1436="",COUNTIF($AH$3:AH1436,AH1436)&lt;&gt;COUNTIF(AH$3:AH$100002,AH1436)),"",SUMIF(AH$3:AH$100002,AH1436,AJ$3:AJ$100002))</f>
        <v/>
      </c>
      <c r="AM1436" s="13" t="str">
        <f>IF(OR(AK1436="",COUNTIF($AH$3:AH1436,AH1436)&lt;&gt;COUNTIF(AH$3:AH$100002,AH1436)),"",SUMIF(AH$3:AH$100002,AH1436,AK$3:AK$100002))</f>
        <v/>
      </c>
      <c r="AO1436" s="13" t="str">
        <f t="shared" si="825"/>
        <v/>
      </c>
      <c r="AP1436" s="13" t="str">
        <f t="shared" si="825"/>
        <v/>
      </c>
      <c r="AQ1436" s="13" t="str">
        <f t="shared" si="825"/>
        <v/>
      </c>
      <c r="AR1436" s="13" t="str">
        <f t="shared" si="814"/>
        <v/>
      </c>
      <c r="AS1436" s="13" t="str">
        <f t="shared" si="814"/>
        <v/>
      </c>
      <c r="AT1436" s="13" t="str">
        <f t="shared" si="814"/>
        <v/>
      </c>
      <c r="AU1436" s="13" t="str">
        <f t="shared" si="814"/>
        <v/>
      </c>
      <c r="AV1436" s="13" t="str">
        <f t="shared" si="830"/>
        <v/>
      </c>
      <c r="AW1436" s="86" t="str">
        <f t="shared" si="806"/>
        <v/>
      </c>
      <c r="AX1436" s="59" t="str">
        <f t="shared" si="807"/>
        <v/>
      </c>
      <c r="AY1436" s="63" t="str">
        <f>IF(OR($BR1436="",BH1436=""),"",COUNT($BR$3:$BR1436))</f>
        <v/>
      </c>
      <c r="AZ1436" s="13" t="str">
        <f>IF(OR($BR1436="",BI1436=""),"",COUNT($BR$3:$BR1436))</f>
        <v/>
      </c>
      <c r="BA1436" s="13" t="str">
        <f>IF(OR($BR1436="",BJ1436=""),"",COUNT($BR$3:$BR1436))</f>
        <v/>
      </c>
      <c r="BB1436" s="13" t="str">
        <f>IF(OR($BR1436="",BK1436=""),"",COUNT($BR$3:$BR1436))</f>
        <v/>
      </c>
      <c r="BC1436" s="13" t="str">
        <f>IF(OR($BR1436="",BL1436=""),"",COUNT($BR$3:$BR1436))</f>
        <v/>
      </c>
      <c r="BD1436" s="13" t="str">
        <f>IF(OR($BR1436="",BM1436=""),"",COUNT($BR$3:$BR1436))</f>
        <v/>
      </c>
      <c r="BE1436" s="13" t="str">
        <f>IF(OR($BR1436="",BN1436=""),"",COUNT($BR$3:$BR1436))</f>
        <v/>
      </c>
      <c r="BF1436" s="13" t="str">
        <f>IF(OR($BR1436="",BO1436=""),"",COUNT($BR$3:$BR1436))</f>
        <v/>
      </c>
      <c r="BG1436" s="66" t="str">
        <f>IF(Z1436="","",COUNT($Z$3:Z1436))</f>
        <v/>
      </c>
      <c r="BH1436" s="13" t="str">
        <f>IF(AO1436="","",IF(AO1436=BH$2,(SUMIF($BV$3:$BV1436,BH$2,$BW$3:$BW1436)-SUMIF($BX$3:$BX1436,BH$2,$BY$3:$BY1436))*AO$1,""))</f>
        <v/>
      </c>
      <c r="BI1436" s="13" t="str">
        <f>IF(AP1436="","",IF(AP1436=BI$2,(SUMIF($BV$3:$BV1436,BI$2,$BW$3:$BW1436)-SUMIF($BX$3:$BX1436,BI$2,$BY$3:$BY1436))*AP$1,""))</f>
        <v/>
      </c>
      <c r="BJ1436" s="13" t="str">
        <f>IF(AQ1436="","",IF(AQ1436=BJ$2,(SUMIF($BV$3:$BV1436,BJ$2,$BW$3:$BW1436)-SUMIF($BX$3:$BX1436,BJ$2,$BY$3:$BY1436))*AQ$1,""))</f>
        <v/>
      </c>
      <c r="BK1436" s="13" t="str">
        <f>IF(AR1436="","",IF(AR1436=BK$2,(SUMIF($BV$3:$BV1436,BK$2,$BW$3:$BW1436)-SUMIF($BX$3:$BX1436,BK$2,$BY$3:$BY1436))*AR$1,""))</f>
        <v/>
      </c>
      <c r="BL1436" s="13" t="str">
        <f>IF(AS1436="","",IF(AS1436=BL$2,(SUMIF($BV$3:$BV1436,BL$2,$BW$3:$BW1436)-SUMIF($BX$3:$BX1436,BL$2,$BY$3:$BY1436))*AS$1,""))</f>
        <v/>
      </c>
      <c r="BM1436" s="13" t="str">
        <f>IF(AT1436="","",IF(AT1436=BM$2,(SUMIF($BV$3:$BV1436,BM$2,$BW$3:$BW1436)-SUMIF($BX$3:$BX1436,BM$2,$BY$3:$BY1436))*AT$1,""))</f>
        <v/>
      </c>
      <c r="BN1436" s="13" t="str">
        <f>IF(AU1436="","",IF(AU1436=BN$2,(SUMIF($BV$3:$BV1436,BN$2,$BW$3:$BW1436)-SUMIF($BX$3:$BX1436,BN$2,$BY$3:$BY1436))*AU$1,""))</f>
        <v/>
      </c>
      <c r="BO1436" s="13" t="str">
        <f>IF(AV1436="","",IF(AV1436=BO$2,(SUMIF($BV$3:$BV1436,BO$2,$BW$3:$BW1436)-SUMIF($BX$3:$BX1436,BO$2,$BY$3:$BY1436))*AV$1,""))</f>
        <v/>
      </c>
      <c r="BP1436" s="69"/>
      <c r="BQ1436" s="13" t="str">
        <f t="shared" si="826"/>
        <v/>
      </c>
      <c r="BR1436" s="75" t="str">
        <f t="shared" si="808"/>
        <v/>
      </c>
      <c r="BS1436" s="33" t="str">
        <f t="shared" si="815"/>
        <v/>
      </c>
      <c r="BT1436" s="42" t="str">
        <f t="shared" si="816"/>
        <v/>
      </c>
      <c r="BU1436" s="38" t="str">
        <f t="shared" si="817"/>
        <v/>
      </c>
      <c r="BV1436" s="30" t="str">
        <f t="shared" si="809"/>
        <v/>
      </c>
      <c r="BW1436" s="36" t="str">
        <f t="shared" si="810"/>
        <v/>
      </c>
      <c r="BX1436" s="36" t="str">
        <f t="shared" si="811"/>
        <v/>
      </c>
      <c r="BY1436" s="45" t="str">
        <f t="shared" si="812"/>
        <v/>
      </c>
      <c r="BZ1436" s="12" t="str">
        <f t="shared" si="818"/>
        <v/>
      </c>
      <c r="CA1436" s="47" t="str">
        <f t="shared" si="819"/>
        <v/>
      </c>
      <c r="CB1436" s="32" t="str">
        <f t="shared" si="820"/>
        <v/>
      </c>
      <c r="CC1436" s="32" t="str">
        <f t="shared" si="821"/>
        <v/>
      </c>
      <c r="CD1436" s="32" t="str">
        <f t="shared" si="822"/>
        <v/>
      </c>
      <c r="CE1436" s="48"/>
      <c r="CF1436" s="32" t="str">
        <f t="shared" si="827"/>
        <v/>
      </c>
      <c r="CG1436" s="32" t="str">
        <f t="shared" si="828"/>
        <v/>
      </c>
      <c r="CH1436" s="48"/>
    </row>
    <row r="1437" spans="2:86" ht="30" customHeight="1" x14ac:dyDescent="0.2">
      <c r="B1437" s="155"/>
      <c r="C1437" s="117"/>
      <c r="D1437" s="53"/>
      <c r="E1437" s="68"/>
      <c r="F1437" s="54"/>
      <c r="G1437" s="54"/>
      <c r="H1437" s="55"/>
      <c r="I1437" s="71"/>
      <c r="J1437" s="73"/>
      <c r="K1437" s="56"/>
      <c r="L1437" s="76" t="str">
        <f t="shared" si="833"/>
        <v/>
      </c>
      <c r="M1437" s="77" t="str">
        <f t="shared" si="801"/>
        <v/>
      </c>
      <c r="N1437" s="130" t="str">
        <f t="shared" si="823"/>
        <v/>
      </c>
      <c r="O1437" s="131" t="str">
        <f t="shared" si="832"/>
        <v/>
      </c>
      <c r="P1437" s="131" t="str">
        <f t="shared" si="832"/>
        <v/>
      </c>
      <c r="Q1437" s="131" t="str">
        <f t="shared" si="832"/>
        <v/>
      </c>
      <c r="R1437" s="131" t="str">
        <f t="shared" si="832"/>
        <v/>
      </c>
      <c r="S1437" s="131" t="str">
        <f t="shared" si="832"/>
        <v/>
      </c>
      <c r="T1437" s="131" t="str">
        <f t="shared" si="832"/>
        <v/>
      </c>
      <c r="U1437" s="131" t="str">
        <f t="shared" si="832"/>
        <v/>
      </c>
      <c r="V1437" s="14"/>
      <c r="W1437" s="17" t="str">
        <f>IF(C1437="",IF(OR(AND($H1437&lt;&gt;"",C1437=""),AND($F1436=$F1437,$AK1437&lt;&gt;""),COUNTA($H$3:$H$100002)&gt;COUNTA($H$3:$H1437),$AE1437&lt;&gt;""),W1436,""),C1437)</f>
        <v/>
      </c>
      <c r="X1437" s="17" t="str">
        <f>IF(D1437="",IF(OR(AND($H1437&lt;&gt;"",D1437=""),AND($F1436=$F1437,$AK1437&lt;&gt;""),COUNTA($H$3:$H$100002)&gt;COUNTA($H$3:$H1437),$AE1437&lt;&gt;""),X1436,""),D1437)</f>
        <v/>
      </c>
      <c r="Y1437" s="17" t="str">
        <f>IF(E1437="",IF(OR(AND($H1437&lt;&gt;"",E1437=""),AND($F1436=$F1437,$AK1437&lt;&gt;""),COUNTA($H$3:$H$100002)&gt;COUNTA($H$3:$H1437),$AE1437&lt;&gt;""),Y1436,""),E1437)</f>
        <v/>
      </c>
      <c r="Z1437" s="27" t="str">
        <f t="shared" si="802"/>
        <v/>
      </c>
      <c r="AA1437" s="2" t="str">
        <f>IF(F1437="","",COUNTA($F$3:F1437))</f>
        <v/>
      </c>
      <c r="AB1437" s="3" t="str">
        <f>IF(F1437="","",IFERROR(IF(F1437&lt;&gt;"",IFERROR(INDEX(設定!$C$3:$C$303,MATCH(F1437,設定!$C$3:$C$303,0),0),INDEX(設定!$C$3:$C$303,MATCH("*"&amp;F1437&amp;"*",設定!$C$3:$C$303,0),0)),""),"エラー"))</f>
        <v/>
      </c>
      <c r="AC1437" s="2" t="str">
        <f>IF(G1437="","",COUNTA($G$3:G1437))</f>
        <v/>
      </c>
      <c r="AD1437" s="3" t="str">
        <f>IF(G1437="","",IFERROR(IF(G1437&lt;&gt;"",IFERROR(INDEX(設定!$C$3:$C$303,MATCH(G1437,設定!$C$3:$C$303,0),0),INDEX(設定!$C$3:$C$303,MATCH("*"&amp;G1437&amp;"*",設定!$C$3:$C$303,0),0)),""),"エラー"))</f>
        <v/>
      </c>
      <c r="AE1437" s="3" t="str">
        <f>IFERROR(IF(AB1437="",IF(AND(H1437&lt;&gt;"",F1437=""),INDEX(AB$3:AB1437,MATCH(MAX(AA$3:AA1437),AA$3:AA1437,0),0),""),AB1437),"")</f>
        <v/>
      </c>
      <c r="AF1437" s="3" t="str">
        <f>IFERROR(IF(AD1437="",IF(AND(H1437&lt;&gt;"",G1437=""),INDEX(AD$3:AD1437,MATCH(MAX(AC$3:AC1437),AC$3:AC1437,0),0),""),AD1437),"")</f>
        <v/>
      </c>
      <c r="AG1437" s="2" t="str">
        <f>IF(AH1437="","",IF(OR(AH1437=AH1436,AH1437=AH1438),IF(AND(E1437="",AB1437="",AG1436&lt;&gt;""),MAX($AG$3:AG1436),MAX($AG$3:AG1436)+1),IF(AH1436=AH1437,AG1436,MAX($AG$3:AG1436)+1)))</f>
        <v/>
      </c>
      <c r="AH1437" s="12" t="str">
        <f t="shared" si="824"/>
        <v/>
      </c>
      <c r="AI1437" s="12" t="str">
        <f t="shared" si="803"/>
        <v/>
      </c>
      <c r="AJ1437" s="13" t="str">
        <f t="shared" si="804"/>
        <v/>
      </c>
      <c r="AK1437" s="13" t="str">
        <f t="shared" si="805"/>
        <v/>
      </c>
      <c r="AL1437" s="13" t="str">
        <f>IF(OR(AJ1437="",COUNTIF($AH$3:AH1437,AH1437)&lt;&gt;COUNTIF(AH$3:AH$100002,AH1437)),"",SUMIF(AH$3:AH$100002,AH1437,AJ$3:AJ$100002))</f>
        <v/>
      </c>
      <c r="AM1437" s="13" t="str">
        <f>IF(OR(AK1437="",COUNTIF($AH$3:AH1437,AH1437)&lt;&gt;COUNTIF(AH$3:AH$100002,AH1437)),"",SUMIF(AH$3:AH$100002,AH1437,AK$3:AK$100002))</f>
        <v/>
      </c>
      <c r="AO1437" s="13" t="str">
        <f t="shared" si="825"/>
        <v/>
      </c>
      <c r="AP1437" s="13" t="str">
        <f t="shared" si="825"/>
        <v/>
      </c>
      <c r="AQ1437" s="13" t="str">
        <f t="shared" si="825"/>
        <v/>
      </c>
      <c r="AR1437" s="13" t="str">
        <f t="shared" si="814"/>
        <v/>
      </c>
      <c r="AS1437" s="13" t="str">
        <f t="shared" si="814"/>
        <v/>
      </c>
      <c r="AT1437" s="13" t="str">
        <f t="shared" si="814"/>
        <v/>
      </c>
      <c r="AU1437" s="13" t="str">
        <f t="shared" si="814"/>
        <v/>
      </c>
      <c r="AV1437" s="13" t="str">
        <f t="shared" si="830"/>
        <v/>
      </c>
      <c r="AW1437" s="86" t="str">
        <f t="shared" si="806"/>
        <v/>
      </c>
      <c r="AX1437" s="59" t="str">
        <f t="shared" si="807"/>
        <v/>
      </c>
      <c r="AY1437" s="63" t="str">
        <f>IF(OR($BR1437="",BH1437=""),"",COUNT($BR$3:$BR1437))</f>
        <v/>
      </c>
      <c r="AZ1437" s="13" t="str">
        <f>IF(OR($BR1437="",BI1437=""),"",COUNT($BR$3:$BR1437))</f>
        <v/>
      </c>
      <c r="BA1437" s="13" t="str">
        <f>IF(OR($BR1437="",BJ1437=""),"",COUNT($BR$3:$BR1437))</f>
        <v/>
      </c>
      <c r="BB1437" s="13" t="str">
        <f>IF(OR($BR1437="",BK1437=""),"",COUNT($BR$3:$BR1437))</f>
        <v/>
      </c>
      <c r="BC1437" s="13" t="str">
        <f>IF(OR($BR1437="",BL1437=""),"",COUNT($BR$3:$BR1437))</f>
        <v/>
      </c>
      <c r="BD1437" s="13" t="str">
        <f>IF(OR($BR1437="",BM1437=""),"",COUNT($BR$3:$BR1437))</f>
        <v/>
      </c>
      <c r="BE1437" s="13" t="str">
        <f>IF(OR($BR1437="",BN1437=""),"",COUNT($BR$3:$BR1437))</f>
        <v/>
      </c>
      <c r="BF1437" s="13" t="str">
        <f>IF(OR($BR1437="",BO1437=""),"",COUNT($BR$3:$BR1437))</f>
        <v/>
      </c>
      <c r="BG1437" s="66" t="str">
        <f>IF(Z1437="","",COUNT($Z$3:Z1437))</f>
        <v/>
      </c>
      <c r="BH1437" s="13" t="str">
        <f>IF(AO1437="","",IF(AO1437=BH$2,(SUMIF($BV$3:$BV1437,BH$2,$BW$3:$BW1437)-SUMIF($BX$3:$BX1437,BH$2,$BY$3:$BY1437))*AO$1,""))</f>
        <v/>
      </c>
      <c r="BI1437" s="13" t="str">
        <f>IF(AP1437="","",IF(AP1437=BI$2,(SUMIF($BV$3:$BV1437,BI$2,$BW$3:$BW1437)-SUMIF($BX$3:$BX1437,BI$2,$BY$3:$BY1437))*AP$1,""))</f>
        <v/>
      </c>
      <c r="BJ1437" s="13" t="str">
        <f>IF(AQ1437="","",IF(AQ1437=BJ$2,(SUMIF($BV$3:$BV1437,BJ$2,$BW$3:$BW1437)-SUMIF($BX$3:$BX1437,BJ$2,$BY$3:$BY1437))*AQ$1,""))</f>
        <v/>
      </c>
      <c r="BK1437" s="13" t="str">
        <f>IF(AR1437="","",IF(AR1437=BK$2,(SUMIF($BV$3:$BV1437,BK$2,$BW$3:$BW1437)-SUMIF($BX$3:$BX1437,BK$2,$BY$3:$BY1437))*AR$1,""))</f>
        <v/>
      </c>
      <c r="BL1437" s="13" t="str">
        <f>IF(AS1437="","",IF(AS1437=BL$2,(SUMIF($BV$3:$BV1437,BL$2,$BW$3:$BW1437)-SUMIF($BX$3:$BX1437,BL$2,$BY$3:$BY1437))*AS$1,""))</f>
        <v/>
      </c>
      <c r="BM1437" s="13" t="str">
        <f>IF(AT1437="","",IF(AT1437=BM$2,(SUMIF($BV$3:$BV1437,BM$2,$BW$3:$BW1437)-SUMIF($BX$3:$BX1437,BM$2,$BY$3:$BY1437))*AT$1,""))</f>
        <v/>
      </c>
      <c r="BN1437" s="13" t="str">
        <f>IF(AU1437="","",IF(AU1437=BN$2,(SUMIF($BV$3:$BV1437,BN$2,$BW$3:$BW1437)-SUMIF($BX$3:$BX1437,BN$2,$BY$3:$BY1437))*AU$1,""))</f>
        <v/>
      </c>
      <c r="BO1437" s="13" t="str">
        <f>IF(AV1437="","",IF(AV1437=BO$2,(SUMIF($BV$3:$BV1437,BO$2,$BW$3:$BW1437)-SUMIF($BX$3:$BX1437,BO$2,$BY$3:$BY1437))*AV$1,""))</f>
        <v/>
      </c>
      <c r="BP1437" s="69"/>
      <c r="BQ1437" s="13" t="str">
        <f t="shared" si="826"/>
        <v/>
      </c>
      <c r="BR1437" s="75" t="str">
        <f t="shared" si="808"/>
        <v/>
      </c>
      <c r="BS1437" s="33" t="str">
        <f t="shared" si="815"/>
        <v/>
      </c>
      <c r="BT1437" s="42" t="str">
        <f t="shared" si="816"/>
        <v/>
      </c>
      <c r="BU1437" s="38" t="str">
        <f t="shared" si="817"/>
        <v/>
      </c>
      <c r="BV1437" s="30" t="str">
        <f t="shared" si="809"/>
        <v/>
      </c>
      <c r="BW1437" s="36" t="str">
        <f t="shared" si="810"/>
        <v/>
      </c>
      <c r="BX1437" s="36" t="str">
        <f t="shared" si="811"/>
        <v/>
      </c>
      <c r="BY1437" s="45" t="str">
        <f t="shared" si="812"/>
        <v/>
      </c>
      <c r="BZ1437" s="12" t="str">
        <f t="shared" si="818"/>
        <v/>
      </c>
      <c r="CA1437" s="47" t="str">
        <f t="shared" si="819"/>
        <v/>
      </c>
      <c r="CB1437" s="32" t="str">
        <f t="shared" si="820"/>
        <v/>
      </c>
      <c r="CC1437" s="32" t="str">
        <f t="shared" si="821"/>
        <v/>
      </c>
      <c r="CD1437" s="32" t="str">
        <f t="shared" si="822"/>
        <v/>
      </c>
      <c r="CE1437" s="48"/>
      <c r="CF1437" s="32" t="str">
        <f t="shared" si="827"/>
        <v/>
      </c>
      <c r="CG1437" s="32" t="str">
        <f t="shared" si="828"/>
        <v/>
      </c>
      <c r="CH1437" s="48"/>
    </row>
    <row r="1438" spans="2:86" ht="30" customHeight="1" x14ac:dyDescent="0.2">
      <c r="B1438" s="155"/>
      <c r="C1438" s="117"/>
      <c r="D1438" s="53"/>
      <c r="E1438" s="68"/>
      <c r="F1438" s="54"/>
      <c r="G1438" s="54"/>
      <c r="H1438" s="55"/>
      <c r="I1438" s="71"/>
      <c r="J1438" s="73"/>
      <c r="K1438" s="56"/>
      <c r="L1438" s="76" t="str">
        <f t="shared" si="833"/>
        <v/>
      </c>
      <c r="M1438" s="77" t="str">
        <f t="shared" si="801"/>
        <v/>
      </c>
      <c r="N1438" s="130" t="str">
        <f t="shared" si="823"/>
        <v/>
      </c>
      <c r="O1438" s="131" t="str">
        <f t="shared" si="832"/>
        <v/>
      </c>
      <c r="P1438" s="131" t="str">
        <f t="shared" si="832"/>
        <v/>
      </c>
      <c r="Q1438" s="131" t="str">
        <f t="shared" si="832"/>
        <v/>
      </c>
      <c r="R1438" s="131" t="str">
        <f t="shared" si="832"/>
        <v/>
      </c>
      <c r="S1438" s="131" t="str">
        <f t="shared" si="832"/>
        <v/>
      </c>
      <c r="T1438" s="131" t="str">
        <f t="shared" si="832"/>
        <v/>
      </c>
      <c r="U1438" s="131" t="str">
        <f t="shared" si="832"/>
        <v/>
      </c>
      <c r="V1438" s="14"/>
      <c r="W1438" s="17" t="str">
        <f>IF(C1438="",IF(OR(AND($H1438&lt;&gt;"",C1438=""),AND($F1437=$F1438,$AK1438&lt;&gt;""),COUNTA($H$3:$H$100002)&gt;COUNTA($H$3:$H1438),$AE1438&lt;&gt;""),W1437,""),C1438)</f>
        <v/>
      </c>
      <c r="X1438" s="17" t="str">
        <f>IF(D1438="",IF(OR(AND($H1438&lt;&gt;"",D1438=""),AND($F1437=$F1438,$AK1438&lt;&gt;""),COUNTA($H$3:$H$100002)&gt;COUNTA($H$3:$H1438),$AE1438&lt;&gt;""),X1437,""),D1438)</f>
        <v/>
      </c>
      <c r="Y1438" s="17" t="str">
        <f>IF(E1438="",IF(OR(AND($H1438&lt;&gt;"",E1438=""),AND($F1437=$F1438,$AK1438&lt;&gt;""),COUNTA($H$3:$H$100002)&gt;COUNTA($H$3:$H1438),$AE1438&lt;&gt;""),Y1437,""),E1438)</f>
        <v/>
      </c>
      <c r="Z1438" s="27" t="str">
        <f t="shared" si="802"/>
        <v/>
      </c>
      <c r="AA1438" s="2" t="str">
        <f>IF(F1438="","",COUNTA($F$3:F1438))</f>
        <v/>
      </c>
      <c r="AB1438" s="3" t="str">
        <f>IF(F1438="","",IFERROR(IF(F1438&lt;&gt;"",IFERROR(INDEX(設定!$C$3:$C$303,MATCH(F1438,設定!$C$3:$C$303,0),0),INDEX(設定!$C$3:$C$303,MATCH("*"&amp;F1438&amp;"*",設定!$C$3:$C$303,0),0)),""),"エラー"))</f>
        <v/>
      </c>
      <c r="AC1438" s="2" t="str">
        <f>IF(G1438="","",COUNTA($G$3:G1438))</f>
        <v/>
      </c>
      <c r="AD1438" s="3" t="str">
        <f>IF(G1438="","",IFERROR(IF(G1438&lt;&gt;"",IFERROR(INDEX(設定!$C$3:$C$303,MATCH(G1438,設定!$C$3:$C$303,0),0),INDEX(設定!$C$3:$C$303,MATCH("*"&amp;G1438&amp;"*",設定!$C$3:$C$303,0),0)),""),"エラー"))</f>
        <v/>
      </c>
      <c r="AE1438" s="3" t="str">
        <f>IFERROR(IF(AB1438="",IF(AND(H1438&lt;&gt;"",F1438=""),INDEX(AB$3:AB1438,MATCH(MAX(AA$3:AA1438),AA$3:AA1438,0),0),""),AB1438),"")</f>
        <v/>
      </c>
      <c r="AF1438" s="3" t="str">
        <f>IFERROR(IF(AD1438="",IF(AND(H1438&lt;&gt;"",G1438=""),INDEX(AD$3:AD1438,MATCH(MAX(AC$3:AC1438),AC$3:AC1438,0),0),""),AD1438),"")</f>
        <v/>
      </c>
      <c r="AG1438" s="2" t="str">
        <f>IF(AH1438="","",IF(OR(AH1438=AH1437,AH1438=AH1439),IF(AND(E1438="",AB1438="",AG1437&lt;&gt;""),MAX($AG$3:AG1437),MAX($AG$3:AG1437)+1),IF(AH1437=AH1438,AG1437,MAX($AG$3:AG1437)+1)))</f>
        <v/>
      </c>
      <c r="AH1438" s="12" t="str">
        <f t="shared" si="824"/>
        <v/>
      </c>
      <c r="AI1438" s="12" t="str">
        <f t="shared" si="803"/>
        <v/>
      </c>
      <c r="AJ1438" s="13" t="str">
        <f t="shared" si="804"/>
        <v/>
      </c>
      <c r="AK1438" s="13" t="str">
        <f t="shared" si="805"/>
        <v/>
      </c>
      <c r="AL1438" s="13" t="str">
        <f>IF(OR(AJ1438="",COUNTIF($AH$3:AH1438,AH1438)&lt;&gt;COUNTIF(AH$3:AH$100002,AH1438)),"",SUMIF(AH$3:AH$100002,AH1438,AJ$3:AJ$100002))</f>
        <v/>
      </c>
      <c r="AM1438" s="13" t="str">
        <f>IF(OR(AK1438="",COUNTIF($AH$3:AH1438,AH1438)&lt;&gt;COUNTIF(AH$3:AH$100002,AH1438)),"",SUMIF(AH$3:AH$100002,AH1438,AK$3:AK$100002))</f>
        <v/>
      </c>
      <c r="AO1438" s="13" t="str">
        <f t="shared" si="825"/>
        <v/>
      </c>
      <c r="AP1438" s="13" t="str">
        <f t="shared" si="825"/>
        <v/>
      </c>
      <c r="AQ1438" s="13" t="str">
        <f t="shared" si="825"/>
        <v/>
      </c>
      <c r="AR1438" s="13" t="str">
        <f t="shared" si="814"/>
        <v/>
      </c>
      <c r="AS1438" s="13" t="str">
        <f t="shared" si="814"/>
        <v/>
      </c>
      <c r="AT1438" s="13" t="str">
        <f t="shared" si="814"/>
        <v/>
      </c>
      <c r="AU1438" s="13" t="str">
        <f t="shared" si="814"/>
        <v/>
      </c>
      <c r="AV1438" s="13" t="str">
        <f t="shared" si="830"/>
        <v/>
      </c>
      <c r="AW1438" s="86" t="str">
        <f t="shared" si="806"/>
        <v/>
      </c>
      <c r="AX1438" s="59" t="str">
        <f t="shared" si="807"/>
        <v/>
      </c>
      <c r="AY1438" s="63" t="str">
        <f>IF(OR($BR1438="",BH1438=""),"",COUNT($BR$3:$BR1438))</f>
        <v/>
      </c>
      <c r="AZ1438" s="13" t="str">
        <f>IF(OR($BR1438="",BI1438=""),"",COUNT($BR$3:$BR1438))</f>
        <v/>
      </c>
      <c r="BA1438" s="13" t="str">
        <f>IF(OR($BR1438="",BJ1438=""),"",COUNT($BR$3:$BR1438))</f>
        <v/>
      </c>
      <c r="BB1438" s="13" t="str">
        <f>IF(OR($BR1438="",BK1438=""),"",COUNT($BR$3:$BR1438))</f>
        <v/>
      </c>
      <c r="BC1438" s="13" t="str">
        <f>IF(OR($BR1438="",BL1438=""),"",COUNT($BR$3:$BR1438))</f>
        <v/>
      </c>
      <c r="BD1438" s="13" t="str">
        <f>IF(OR($BR1438="",BM1438=""),"",COUNT($BR$3:$BR1438))</f>
        <v/>
      </c>
      <c r="BE1438" s="13" t="str">
        <f>IF(OR($BR1438="",BN1438=""),"",COUNT($BR$3:$BR1438))</f>
        <v/>
      </c>
      <c r="BF1438" s="13" t="str">
        <f>IF(OR($BR1438="",BO1438=""),"",COUNT($BR$3:$BR1438))</f>
        <v/>
      </c>
      <c r="BG1438" s="66" t="str">
        <f>IF(Z1438="","",COUNT($Z$3:Z1438))</f>
        <v/>
      </c>
      <c r="BH1438" s="13" t="str">
        <f>IF(AO1438="","",IF(AO1438=BH$2,(SUMIF($BV$3:$BV1438,BH$2,$BW$3:$BW1438)-SUMIF($BX$3:$BX1438,BH$2,$BY$3:$BY1438))*AO$1,""))</f>
        <v/>
      </c>
      <c r="BI1438" s="13" t="str">
        <f>IF(AP1438="","",IF(AP1438=BI$2,(SUMIF($BV$3:$BV1438,BI$2,$BW$3:$BW1438)-SUMIF($BX$3:$BX1438,BI$2,$BY$3:$BY1438))*AP$1,""))</f>
        <v/>
      </c>
      <c r="BJ1438" s="13" t="str">
        <f>IF(AQ1438="","",IF(AQ1438=BJ$2,(SUMIF($BV$3:$BV1438,BJ$2,$BW$3:$BW1438)-SUMIF($BX$3:$BX1438,BJ$2,$BY$3:$BY1438))*AQ$1,""))</f>
        <v/>
      </c>
      <c r="BK1438" s="13" t="str">
        <f>IF(AR1438="","",IF(AR1438=BK$2,(SUMIF($BV$3:$BV1438,BK$2,$BW$3:$BW1438)-SUMIF($BX$3:$BX1438,BK$2,$BY$3:$BY1438))*AR$1,""))</f>
        <v/>
      </c>
      <c r="BL1438" s="13" t="str">
        <f>IF(AS1438="","",IF(AS1438=BL$2,(SUMIF($BV$3:$BV1438,BL$2,$BW$3:$BW1438)-SUMIF($BX$3:$BX1438,BL$2,$BY$3:$BY1438))*AS$1,""))</f>
        <v/>
      </c>
      <c r="BM1438" s="13" t="str">
        <f>IF(AT1438="","",IF(AT1438=BM$2,(SUMIF($BV$3:$BV1438,BM$2,$BW$3:$BW1438)-SUMIF($BX$3:$BX1438,BM$2,$BY$3:$BY1438))*AT$1,""))</f>
        <v/>
      </c>
      <c r="BN1438" s="13" t="str">
        <f>IF(AU1438="","",IF(AU1438=BN$2,(SUMIF($BV$3:$BV1438,BN$2,$BW$3:$BW1438)-SUMIF($BX$3:$BX1438,BN$2,$BY$3:$BY1438))*AU$1,""))</f>
        <v/>
      </c>
      <c r="BO1438" s="13" t="str">
        <f>IF(AV1438="","",IF(AV1438=BO$2,(SUMIF($BV$3:$BV1438,BO$2,$BW$3:$BW1438)-SUMIF($BX$3:$BX1438,BO$2,$BY$3:$BY1438))*AV$1,""))</f>
        <v/>
      </c>
      <c r="BP1438" s="69"/>
      <c r="BQ1438" s="13" t="str">
        <f t="shared" si="826"/>
        <v/>
      </c>
      <c r="BR1438" s="75" t="str">
        <f t="shared" si="808"/>
        <v/>
      </c>
      <c r="BS1438" s="33" t="str">
        <f t="shared" si="815"/>
        <v/>
      </c>
      <c r="BT1438" s="42" t="str">
        <f t="shared" si="816"/>
        <v/>
      </c>
      <c r="BU1438" s="38" t="str">
        <f t="shared" si="817"/>
        <v/>
      </c>
      <c r="BV1438" s="30" t="str">
        <f t="shared" si="809"/>
        <v/>
      </c>
      <c r="BW1438" s="36" t="str">
        <f t="shared" si="810"/>
        <v/>
      </c>
      <c r="BX1438" s="36" t="str">
        <f t="shared" si="811"/>
        <v/>
      </c>
      <c r="BY1438" s="45" t="str">
        <f t="shared" si="812"/>
        <v/>
      </c>
      <c r="BZ1438" s="12" t="str">
        <f t="shared" si="818"/>
        <v/>
      </c>
      <c r="CA1438" s="47" t="str">
        <f t="shared" si="819"/>
        <v/>
      </c>
      <c r="CB1438" s="32" t="str">
        <f t="shared" si="820"/>
        <v/>
      </c>
      <c r="CC1438" s="32" t="str">
        <f t="shared" si="821"/>
        <v/>
      </c>
      <c r="CD1438" s="32" t="str">
        <f t="shared" si="822"/>
        <v/>
      </c>
      <c r="CE1438" s="48"/>
      <c r="CF1438" s="32" t="str">
        <f t="shared" si="827"/>
        <v/>
      </c>
      <c r="CG1438" s="32" t="str">
        <f t="shared" si="828"/>
        <v/>
      </c>
      <c r="CH1438" s="48"/>
    </row>
    <row r="1439" spans="2:86" ht="30" customHeight="1" x14ac:dyDescent="0.2">
      <c r="B1439" s="155"/>
      <c r="C1439" s="117"/>
      <c r="D1439" s="53"/>
      <c r="E1439" s="68"/>
      <c r="F1439" s="54"/>
      <c r="G1439" s="54"/>
      <c r="H1439" s="55"/>
      <c r="I1439" s="71"/>
      <c r="J1439" s="73"/>
      <c r="K1439" s="56"/>
      <c r="L1439" s="76" t="str">
        <f t="shared" si="833"/>
        <v/>
      </c>
      <c r="M1439" s="77" t="str">
        <f t="shared" si="801"/>
        <v/>
      </c>
      <c r="N1439" s="130" t="str">
        <f t="shared" si="823"/>
        <v/>
      </c>
      <c r="O1439" s="131" t="str">
        <f t="shared" si="832"/>
        <v/>
      </c>
      <c r="P1439" s="131" t="str">
        <f t="shared" si="832"/>
        <v/>
      </c>
      <c r="Q1439" s="131" t="str">
        <f t="shared" si="832"/>
        <v/>
      </c>
      <c r="R1439" s="131" t="str">
        <f t="shared" si="832"/>
        <v/>
      </c>
      <c r="S1439" s="131" t="str">
        <f t="shared" si="832"/>
        <v/>
      </c>
      <c r="T1439" s="131" t="str">
        <f t="shared" si="832"/>
        <v/>
      </c>
      <c r="U1439" s="131" t="str">
        <f t="shared" si="832"/>
        <v/>
      </c>
      <c r="V1439" s="14"/>
      <c r="W1439" s="17" t="str">
        <f>IF(C1439="",IF(OR(AND($H1439&lt;&gt;"",C1439=""),AND($F1438=$F1439,$AK1439&lt;&gt;""),COUNTA($H$3:$H$100002)&gt;COUNTA($H$3:$H1439),$AE1439&lt;&gt;""),W1438,""),C1439)</f>
        <v/>
      </c>
      <c r="X1439" s="17" t="str">
        <f>IF(D1439="",IF(OR(AND($H1439&lt;&gt;"",D1439=""),AND($F1438=$F1439,$AK1439&lt;&gt;""),COUNTA($H$3:$H$100002)&gt;COUNTA($H$3:$H1439),$AE1439&lt;&gt;""),X1438,""),D1439)</f>
        <v/>
      </c>
      <c r="Y1439" s="17" t="str">
        <f>IF(E1439="",IF(OR(AND($H1439&lt;&gt;"",E1439=""),AND($F1438=$F1439,$AK1439&lt;&gt;""),COUNTA($H$3:$H$100002)&gt;COUNTA($H$3:$H1439),$AE1439&lt;&gt;""),Y1438,""),E1439)</f>
        <v/>
      </c>
      <c r="Z1439" s="27" t="str">
        <f t="shared" si="802"/>
        <v/>
      </c>
      <c r="AA1439" s="2" t="str">
        <f>IF(F1439="","",COUNTA($F$3:F1439))</f>
        <v/>
      </c>
      <c r="AB1439" s="3" t="str">
        <f>IF(F1439="","",IFERROR(IF(F1439&lt;&gt;"",IFERROR(INDEX(設定!$C$3:$C$303,MATCH(F1439,設定!$C$3:$C$303,0),0),INDEX(設定!$C$3:$C$303,MATCH("*"&amp;F1439&amp;"*",設定!$C$3:$C$303,0),0)),""),"エラー"))</f>
        <v/>
      </c>
      <c r="AC1439" s="2" t="str">
        <f>IF(G1439="","",COUNTA($G$3:G1439))</f>
        <v/>
      </c>
      <c r="AD1439" s="3" t="str">
        <f>IF(G1439="","",IFERROR(IF(G1439&lt;&gt;"",IFERROR(INDEX(設定!$C$3:$C$303,MATCH(G1439,設定!$C$3:$C$303,0),0),INDEX(設定!$C$3:$C$303,MATCH("*"&amp;G1439&amp;"*",設定!$C$3:$C$303,0),0)),""),"エラー"))</f>
        <v/>
      </c>
      <c r="AE1439" s="3" t="str">
        <f>IFERROR(IF(AB1439="",IF(AND(H1439&lt;&gt;"",F1439=""),INDEX(AB$3:AB1439,MATCH(MAX(AA$3:AA1439),AA$3:AA1439,0),0),""),AB1439),"")</f>
        <v/>
      </c>
      <c r="AF1439" s="3" t="str">
        <f>IFERROR(IF(AD1439="",IF(AND(H1439&lt;&gt;"",G1439=""),INDEX(AD$3:AD1439,MATCH(MAX(AC$3:AC1439),AC$3:AC1439,0),0),""),AD1439),"")</f>
        <v/>
      </c>
      <c r="AG1439" s="2" t="str">
        <f>IF(AH1439="","",IF(OR(AH1439=AH1438,AH1439=AH1440),IF(AND(E1439="",AB1439="",AG1438&lt;&gt;""),MAX($AG$3:AG1438),MAX($AG$3:AG1438)+1),IF(AH1438=AH1439,AG1438,MAX($AG$3:AG1438)+1)))</f>
        <v/>
      </c>
      <c r="AH1439" s="12" t="str">
        <f t="shared" si="824"/>
        <v/>
      </c>
      <c r="AI1439" s="12" t="str">
        <f t="shared" si="803"/>
        <v/>
      </c>
      <c r="AJ1439" s="13" t="str">
        <f t="shared" si="804"/>
        <v/>
      </c>
      <c r="AK1439" s="13" t="str">
        <f t="shared" si="805"/>
        <v/>
      </c>
      <c r="AL1439" s="13" t="str">
        <f>IF(OR(AJ1439="",COUNTIF($AH$3:AH1439,AH1439)&lt;&gt;COUNTIF(AH$3:AH$100002,AH1439)),"",SUMIF(AH$3:AH$100002,AH1439,AJ$3:AJ$100002))</f>
        <v/>
      </c>
      <c r="AM1439" s="13" t="str">
        <f>IF(OR(AK1439="",COUNTIF($AH$3:AH1439,AH1439)&lt;&gt;COUNTIF(AH$3:AH$100002,AH1439)),"",SUMIF(AH$3:AH$100002,AH1439,AK$3:AK$100002))</f>
        <v/>
      </c>
      <c r="AO1439" s="13" t="str">
        <f t="shared" si="825"/>
        <v/>
      </c>
      <c r="AP1439" s="13" t="str">
        <f t="shared" si="825"/>
        <v/>
      </c>
      <c r="AQ1439" s="13" t="str">
        <f t="shared" si="825"/>
        <v/>
      </c>
      <c r="AR1439" s="13" t="str">
        <f t="shared" si="814"/>
        <v/>
      </c>
      <c r="AS1439" s="13" t="str">
        <f t="shared" si="814"/>
        <v/>
      </c>
      <c r="AT1439" s="13" t="str">
        <f t="shared" si="814"/>
        <v/>
      </c>
      <c r="AU1439" s="13" t="str">
        <f t="shared" si="814"/>
        <v/>
      </c>
      <c r="AV1439" s="13" t="str">
        <f t="shared" si="830"/>
        <v/>
      </c>
      <c r="AW1439" s="86" t="str">
        <f t="shared" si="806"/>
        <v/>
      </c>
      <c r="AX1439" s="59" t="str">
        <f t="shared" si="807"/>
        <v/>
      </c>
      <c r="AY1439" s="63" t="str">
        <f>IF(OR($BR1439="",BH1439=""),"",COUNT($BR$3:$BR1439))</f>
        <v/>
      </c>
      <c r="AZ1439" s="13" t="str">
        <f>IF(OR($BR1439="",BI1439=""),"",COUNT($BR$3:$BR1439))</f>
        <v/>
      </c>
      <c r="BA1439" s="13" t="str">
        <f>IF(OR($BR1439="",BJ1439=""),"",COUNT($BR$3:$BR1439))</f>
        <v/>
      </c>
      <c r="BB1439" s="13" t="str">
        <f>IF(OR($BR1439="",BK1439=""),"",COUNT($BR$3:$BR1439))</f>
        <v/>
      </c>
      <c r="BC1439" s="13" t="str">
        <f>IF(OR($BR1439="",BL1439=""),"",COUNT($BR$3:$BR1439))</f>
        <v/>
      </c>
      <c r="BD1439" s="13" t="str">
        <f>IF(OR($BR1439="",BM1439=""),"",COUNT($BR$3:$BR1439))</f>
        <v/>
      </c>
      <c r="BE1439" s="13" t="str">
        <f>IF(OR($BR1439="",BN1439=""),"",COUNT($BR$3:$BR1439))</f>
        <v/>
      </c>
      <c r="BF1439" s="13" t="str">
        <f>IF(OR($BR1439="",BO1439=""),"",COUNT($BR$3:$BR1439))</f>
        <v/>
      </c>
      <c r="BG1439" s="66" t="str">
        <f>IF(Z1439="","",COUNT($Z$3:Z1439))</f>
        <v/>
      </c>
      <c r="BH1439" s="13" t="str">
        <f>IF(AO1439="","",IF(AO1439=BH$2,(SUMIF($BV$3:$BV1439,BH$2,$BW$3:$BW1439)-SUMIF($BX$3:$BX1439,BH$2,$BY$3:$BY1439))*AO$1,""))</f>
        <v/>
      </c>
      <c r="BI1439" s="13" t="str">
        <f>IF(AP1439="","",IF(AP1439=BI$2,(SUMIF($BV$3:$BV1439,BI$2,$BW$3:$BW1439)-SUMIF($BX$3:$BX1439,BI$2,$BY$3:$BY1439))*AP$1,""))</f>
        <v/>
      </c>
      <c r="BJ1439" s="13" t="str">
        <f>IF(AQ1439="","",IF(AQ1439=BJ$2,(SUMIF($BV$3:$BV1439,BJ$2,$BW$3:$BW1439)-SUMIF($BX$3:$BX1439,BJ$2,$BY$3:$BY1439))*AQ$1,""))</f>
        <v/>
      </c>
      <c r="BK1439" s="13" t="str">
        <f>IF(AR1439="","",IF(AR1439=BK$2,(SUMIF($BV$3:$BV1439,BK$2,$BW$3:$BW1439)-SUMIF($BX$3:$BX1439,BK$2,$BY$3:$BY1439))*AR$1,""))</f>
        <v/>
      </c>
      <c r="BL1439" s="13" t="str">
        <f>IF(AS1439="","",IF(AS1439=BL$2,(SUMIF($BV$3:$BV1439,BL$2,$BW$3:$BW1439)-SUMIF($BX$3:$BX1439,BL$2,$BY$3:$BY1439))*AS$1,""))</f>
        <v/>
      </c>
      <c r="BM1439" s="13" t="str">
        <f>IF(AT1439="","",IF(AT1439=BM$2,(SUMIF($BV$3:$BV1439,BM$2,$BW$3:$BW1439)-SUMIF($BX$3:$BX1439,BM$2,$BY$3:$BY1439))*AT$1,""))</f>
        <v/>
      </c>
      <c r="BN1439" s="13" t="str">
        <f>IF(AU1439="","",IF(AU1439=BN$2,(SUMIF($BV$3:$BV1439,BN$2,$BW$3:$BW1439)-SUMIF($BX$3:$BX1439,BN$2,$BY$3:$BY1439))*AU$1,""))</f>
        <v/>
      </c>
      <c r="BO1439" s="13" t="str">
        <f>IF(AV1439="","",IF(AV1439=BO$2,(SUMIF($BV$3:$BV1439,BO$2,$BW$3:$BW1439)-SUMIF($BX$3:$BX1439,BO$2,$BY$3:$BY1439))*AV$1,""))</f>
        <v/>
      </c>
      <c r="BP1439" s="69"/>
      <c r="BQ1439" s="13" t="str">
        <f t="shared" si="826"/>
        <v/>
      </c>
      <c r="BR1439" s="75" t="str">
        <f t="shared" si="808"/>
        <v/>
      </c>
      <c r="BS1439" s="33" t="str">
        <f t="shared" si="815"/>
        <v/>
      </c>
      <c r="BT1439" s="42" t="str">
        <f t="shared" si="816"/>
        <v/>
      </c>
      <c r="BU1439" s="38" t="str">
        <f t="shared" si="817"/>
        <v/>
      </c>
      <c r="BV1439" s="30" t="str">
        <f t="shared" si="809"/>
        <v/>
      </c>
      <c r="BW1439" s="36" t="str">
        <f t="shared" si="810"/>
        <v/>
      </c>
      <c r="BX1439" s="36" t="str">
        <f t="shared" si="811"/>
        <v/>
      </c>
      <c r="BY1439" s="45" t="str">
        <f t="shared" si="812"/>
        <v/>
      </c>
      <c r="BZ1439" s="12" t="str">
        <f t="shared" si="818"/>
        <v/>
      </c>
      <c r="CA1439" s="47" t="str">
        <f t="shared" si="819"/>
        <v/>
      </c>
      <c r="CB1439" s="32" t="str">
        <f t="shared" si="820"/>
        <v/>
      </c>
      <c r="CC1439" s="32" t="str">
        <f t="shared" si="821"/>
        <v/>
      </c>
      <c r="CD1439" s="32" t="str">
        <f t="shared" si="822"/>
        <v/>
      </c>
      <c r="CE1439" s="48"/>
      <c r="CF1439" s="32" t="str">
        <f t="shared" si="827"/>
        <v/>
      </c>
      <c r="CG1439" s="32" t="str">
        <f t="shared" si="828"/>
        <v/>
      </c>
      <c r="CH1439" s="48"/>
    </row>
    <row r="1440" spans="2:86" ht="30" customHeight="1" x14ac:dyDescent="0.2">
      <c r="B1440" s="155"/>
      <c r="C1440" s="117"/>
      <c r="D1440" s="53"/>
      <c r="E1440" s="68"/>
      <c r="F1440" s="54"/>
      <c r="G1440" s="54"/>
      <c r="H1440" s="55"/>
      <c r="I1440" s="71"/>
      <c r="J1440" s="73"/>
      <c r="K1440" s="56"/>
      <c r="L1440" s="76" t="str">
        <f t="shared" si="833"/>
        <v/>
      </c>
      <c r="M1440" s="77" t="str">
        <f t="shared" si="801"/>
        <v/>
      </c>
      <c r="N1440" s="130" t="str">
        <f t="shared" si="823"/>
        <v/>
      </c>
      <c r="O1440" s="131" t="str">
        <f t="shared" si="832"/>
        <v/>
      </c>
      <c r="P1440" s="131" t="str">
        <f t="shared" si="832"/>
        <v/>
      </c>
      <c r="Q1440" s="131" t="str">
        <f t="shared" si="832"/>
        <v/>
      </c>
      <c r="R1440" s="131" t="str">
        <f t="shared" si="832"/>
        <v/>
      </c>
      <c r="S1440" s="131" t="str">
        <f t="shared" si="832"/>
        <v/>
      </c>
      <c r="T1440" s="131" t="str">
        <f t="shared" si="832"/>
        <v/>
      </c>
      <c r="U1440" s="131" t="str">
        <f t="shared" si="832"/>
        <v/>
      </c>
      <c r="V1440" s="14"/>
      <c r="W1440" s="17" t="str">
        <f>IF(C1440="",IF(OR(AND($H1440&lt;&gt;"",C1440=""),AND($F1439=$F1440,$AK1440&lt;&gt;""),COUNTA($H$3:$H$100002)&gt;COUNTA($H$3:$H1440),$AE1440&lt;&gt;""),W1439,""),C1440)</f>
        <v/>
      </c>
      <c r="X1440" s="17" t="str">
        <f>IF(D1440="",IF(OR(AND($H1440&lt;&gt;"",D1440=""),AND($F1439=$F1440,$AK1440&lt;&gt;""),COUNTA($H$3:$H$100002)&gt;COUNTA($H$3:$H1440),$AE1440&lt;&gt;""),X1439,""),D1440)</f>
        <v/>
      </c>
      <c r="Y1440" s="17" t="str">
        <f>IF(E1440="",IF(OR(AND($H1440&lt;&gt;"",E1440=""),AND($F1439=$F1440,$AK1440&lt;&gt;""),COUNTA($H$3:$H$100002)&gt;COUNTA($H$3:$H1440),$AE1440&lt;&gt;""),Y1439,""),E1440)</f>
        <v/>
      </c>
      <c r="Z1440" s="27" t="str">
        <f t="shared" si="802"/>
        <v/>
      </c>
      <c r="AA1440" s="2" t="str">
        <f>IF(F1440="","",COUNTA($F$3:F1440))</f>
        <v/>
      </c>
      <c r="AB1440" s="3" t="str">
        <f>IF(F1440="","",IFERROR(IF(F1440&lt;&gt;"",IFERROR(INDEX(設定!$C$3:$C$303,MATCH(F1440,設定!$C$3:$C$303,0),0),INDEX(設定!$C$3:$C$303,MATCH("*"&amp;F1440&amp;"*",設定!$C$3:$C$303,0),0)),""),"エラー"))</f>
        <v/>
      </c>
      <c r="AC1440" s="2" t="str">
        <f>IF(G1440="","",COUNTA($G$3:G1440))</f>
        <v/>
      </c>
      <c r="AD1440" s="3" t="str">
        <f>IF(G1440="","",IFERROR(IF(G1440&lt;&gt;"",IFERROR(INDEX(設定!$C$3:$C$303,MATCH(G1440,設定!$C$3:$C$303,0),0),INDEX(設定!$C$3:$C$303,MATCH("*"&amp;G1440&amp;"*",設定!$C$3:$C$303,0),0)),""),"エラー"))</f>
        <v/>
      </c>
      <c r="AE1440" s="3" t="str">
        <f>IFERROR(IF(AB1440="",IF(AND(H1440&lt;&gt;"",F1440=""),INDEX(AB$3:AB1440,MATCH(MAX(AA$3:AA1440),AA$3:AA1440,0),0),""),AB1440),"")</f>
        <v/>
      </c>
      <c r="AF1440" s="3" t="str">
        <f>IFERROR(IF(AD1440="",IF(AND(H1440&lt;&gt;"",G1440=""),INDEX(AD$3:AD1440,MATCH(MAX(AC$3:AC1440),AC$3:AC1440,0),0),""),AD1440),"")</f>
        <v/>
      </c>
      <c r="AG1440" s="2" t="str">
        <f>IF(AH1440="","",IF(OR(AH1440=AH1439,AH1440=AH1441),IF(AND(E1440="",AB1440="",AG1439&lt;&gt;""),MAX($AG$3:AG1439),MAX($AG$3:AG1439)+1),IF(AH1439=AH1440,AG1439,MAX($AG$3:AG1439)+1)))</f>
        <v/>
      </c>
      <c r="AH1440" s="12" t="str">
        <f t="shared" si="824"/>
        <v/>
      </c>
      <c r="AI1440" s="12" t="str">
        <f t="shared" si="803"/>
        <v/>
      </c>
      <c r="AJ1440" s="13" t="str">
        <f t="shared" si="804"/>
        <v/>
      </c>
      <c r="AK1440" s="13" t="str">
        <f t="shared" si="805"/>
        <v/>
      </c>
      <c r="AL1440" s="13" t="str">
        <f>IF(OR(AJ1440="",COUNTIF($AH$3:AH1440,AH1440)&lt;&gt;COUNTIF(AH$3:AH$100002,AH1440)),"",SUMIF(AH$3:AH$100002,AH1440,AJ$3:AJ$100002))</f>
        <v/>
      </c>
      <c r="AM1440" s="13" t="str">
        <f>IF(OR(AK1440="",COUNTIF($AH$3:AH1440,AH1440)&lt;&gt;COUNTIF(AH$3:AH$100002,AH1440)),"",SUMIF(AH$3:AH$100002,AH1440,AK$3:AK$100002))</f>
        <v/>
      </c>
      <c r="AO1440" s="13" t="str">
        <f t="shared" si="825"/>
        <v/>
      </c>
      <c r="AP1440" s="13" t="str">
        <f t="shared" si="825"/>
        <v/>
      </c>
      <c r="AQ1440" s="13" t="str">
        <f t="shared" si="825"/>
        <v/>
      </c>
      <c r="AR1440" s="13" t="str">
        <f t="shared" si="814"/>
        <v/>
      </c>
      <c r="AS1440" s="13" t="str">
        <f t="shared" si="814"/>
        <v/>
      </c>
      <c r="AT1440" s="13" t="str">
        <f t="shared" si="814"/>
        <v/>
      </c>
      <c r="AU1440" s="13" t="str">
        <f t="shared" si="814"/>
        <v/>
      </c>
      <c r="AV1440" s="13" t="str">
        <f t="shared" si="830"/>
        <v/>
      </c>
      <c r="AW1440" s="86" t="str">
        <f t="shared" si="806"/>
        <v/>
      </c>
      <c r="AX1440" s="59" t="str">
        <f t="shared" si="807"/>
        <v/>
      </c>
      <c r="AY1440" s="63" t="str">
        <f>IF(OR($BR1440="",BH1440=""),"",COUNT($BR$3:$BR1440))</f>
        <v/>
      </c>
      <c r="AZ1440" s="13" t="str">
        <f>IF(OR($BR1440="",BI1440=""),"",COUNT($BR$3:$BR1440))</f>
        <v/>
      </c>
      <c r="BA1440" s="13" t="str">
        <f>IF(OR($BR1440="",BJ1440=""),"",COUNT($BR$3:$BR1440))</f>
        <v/>
      </c>
      <c r="BB1440" s="13" t="str">
        <f>IF(OR($BR1440="",BK1440=""),"",COUNT($BR$3:$BR1440))</f>
        <v/>
      </c>
      <c r="BC1440" s="13" t="str">
        <f>IF(OR($BR1440="",BL1440=""),"",COUNT($BR$3:$BR1440))</f>
        <v/>
      </c>
      <c r="BD1440" s="13" t="str">
        <f>IF(OR($BR1440="",BM1440=""),"",COUNT($BR$3:$BR1440))</f>
        <v/>
      </c>
      <c r="BE1440" s="13" t="str">
        <f>IF(OR($BR1440="",BN1440=""),"",COUNT($BR$3:$BR1440))</f>
        <v/>
      </c>
      <c r="BF1440" s="13" t="str">
        <f>IF(OR($BR1440="",BO1440=""),"",COUNT($BR$3:$BR1440))</f>
        <v/>
      </c>
      <c r="BG1440" s="66" t="str">
        <f>IF(Z1440="","",COUNT($Z$3:Z1440))</f>
        <v/>
      </c>
      <c r="BH1440" s="13" t="str">
        <f>IF(AO1440="","",IF(AO1440=BH$2,(SUMIF($BV$3:$BV1440,BH$2,$BW$3:$BW1440)-SUMIF($BX$3:$BX1440,BH$2,$BY$3:$BY1440))*AO$1,""))</f>
        <v/>
      </c>
      <c r="BI1440" s="13" t="str">
        <f>IF(AP1440="","",IF(AP1440=BI$2,(SUMIF($BV$3:$BV1440,BI$2,$BW$3:$BW1440)-SUMIF($BX$3:$BX1440,BI$2,$BY$3:$BY1440))*AP$1,""))</f>
        <v/>
      </c>
      <c r="BJ1440" s="13" t="str">
        <f>IF(AQ1440="","",IF(AQ1440=BJ$2,(SUMIF($BV$3:$BV1440,BJ$2,$BW$3:$BW1440)-SUMIF($BX$3:$BX1440,BJ$2,$BY$3:$BY1440))*AQ$1,""))</f>
        <v/>
      </c>
      <c r="BK1440" s="13" t="str">
        <f>IF(AR1440="","",IF(AR1440=BK$2,(SUMIF($BV$3:$BV1440,BK$2,$BW$3:$BW1440)-SUMIF($BX$3:$BX1440,BK$2,$BY$3:$BY1440))*AR$1,""))</f>
        <v/>
      </c>
      <c r="BL1440" s="13" t="str">
        <f>IF(AS1440="","",IF(AS1440=BL$2,(SUMIF($BV$3:$BV1440,BL$2,$BW$3:$BW1440)-SUMIF($BX$3:$BX1440,BL$2,$BY$3:$BY1440))*AS$1,""))</f>
        <v/>
      </c>
      <c r="BM1440" s="13" t="str">
        <f>IF(AT1440="","",IF(AT1440=BM$2,(SUMIF($BV$3:$BV1440,BM$2,$BW$3:$BW1440)-SUMIF($BX$3:$BX1440,BM$2,$BY$3:$BY1440))*AT$1,""))</f>
        <v/>
      </c>
      <c r="BN1440" s="13" t="str">
        <f>IF(AU1440="","",IF(AU1440=BN$2,(SUMIF($BV$3:$BV1440,BN$2,$BW$3:$BW1440)-SUMIF($BX$3:$BX1440,BN$2,$BY$3:$BY1440))*AU$1,""))</f>
        <v/>
      </c>
      <c r="BO1440" s="13" t="str">
        <f>IF(AV1440="","",IF(AV1440=BO$2,(SUMIF($BV$3:$BV1440,BO$2,$BW$3:$BW1440)-SUMIF($BX$3:$BX1440,BO$2,$BY$3:$BY1440))*AV$1,""))</f>
        <v/>
      </c>
      <c r="BP1440" s="69"/>
      <c r="BQ1440" s="13" t="str">
        <f t="shared" si="826"/>
        <v/>
      </c>
      <c r="BR1440" s="75" t="str">
        <f t="shared" si="808"/>
        <v/>
      </c>
      <c r="BS1440" s="33" t="str">
        <f t="shared" si="815"/>
        <v/>
      </c>
      <c r="BT1440" s="42" t="str">
        <f t="shared" si="816"/>
        <v/>
      </c>
      <c r="BU1440" s="38" t="str">
        <f t="shared" si="817"/>
        <v/>
      </c>
      <c r="BV1440" s="30" t="str">
        <f t="shared" si="809"/>
        <v/>
      </c>
      <c r="BW1440" s="36" t="str">
        <f t="shared" si="810"/>
        <v/>
      </c>
      <c r="BX1440" s="36" t="str">
        <f t="shared" si="811"/>
        <v/>
      </c>
      <c r="BY1440" s="45" t="str">
        <f t="shared" si="812"/>
        <v/>
      </c>
      <c r="BZ1440" s="12" t="str">
        <f t="shared" si="818"/>
        <v/>
      </c>
      <c r="CA1440" s="47" t="str">
        <f t="shared" si="819"/>
        <v/>
      </c>
      <c r="CB1440" s="32" t="str">
        <f t="shared" si="820"/>
        <v/>
      </c>
      <c r="CC1440" s="32" t="str">
        <f t="shared" si="821"/>
        <v/>
      </c>
      <c r="CD1440" s="32" t="str">
        <f t="shared" si="822"/>
        <v/>
      </c>
      <c r="CE1440" s="48"/>
      <c r="CF1440" s="32" t="str">
        <f t="shared" si="827"/>
        <v/>
      </c>
      <c r="CG1440" s="32" t="str">
        <f t="shared" si="828"/>
        <v/>
      </c>
      <c r="CH1440" s="48"/>
    </row>
    <row r="1441" spans="2:86" ht="30" customHeight="1" x14ac:dyDescent="0.2">
      <c r="B1441" s="155"/>
      <c r="C1441" s="117"/>
      <c r="D1441" s="53"/>
      <c r="E1441" s="68"/>
      <c r="F1441" s="54"/>
      <c r="G1441" s="54"/>
      <c r="H1441" s="55"/>
      <c r="I1441" s="71"/>
      <c r="J1441" s="73"/>
      <c r="K1441" s="56"/>
      <c r="L1441" s="76" t="str">
        <f t="shared" si="833"/>
        <v/>
      </c>
      <c r="M1441" s="77" t="str">
        <f t="shared" si="801"/>
        <v/>
      </c>
      <c r="N1441" s="130" t="str">
        <f t="shared" si="823"/>
        <v/>
      </c>
      <c r="O1441" s="131" t="str">
        <f t="shared" si="832"/>
        <v/>
      </c>
      <c r="P1441" s="131" t="str">
        <f t="shared" si="832"/>
        <v/>
      </c>
      <c r="Q1441" s="131" t="str">
        <f t="shared" si="832"/>
        <v/>
      </c>
      <c r="R1441" s="131" t="str">
        <f t="shared" si="832"/>
        <v/>
      </c>
      <c r="S1441" s="131" t="str">
        <f t="shared" si="832"/>
        <v/>
      </c>
      <c r="T1441" s="131" t="str">
        <f t="shared" si="832"/>
        <v/>
      </c>
      <c r="U1441" s="131" t="str">
        <f t="shared" si="832"/>
        <v/>
      </c>
      <c r="V1441" s="14"/>
      <c r="W1441" s="17" t="str">
        <f>IF(C1441="",IF(OR(AND($H1441&lt;&gt;"",C1441=""),AND($F1440=$F1441,$AK1441&lt;&gt;""),COUNTA($H$3:$H$100002)&gt;COUNTA($H$3:$H1441),$AE1441&lt;&gt;""),W1440,""),C1441)</f>
        <v/>
      </c>
      <c r="X1441" s="17" t="str">
        <f>IF(D1441="",IF(OR(AND($H1441&lt;&gt;"",D1441=""),AND($F1440=$F1441,$AK1441&lt;&gt;""),COUNTA($H$3:$H$100002)&gt;COUNTA($H$3:$H1441),$AE1441&lt;&gt;""),X1440,""),D1441)</f>
        <v/>
      </c>
      <c r="Y1441" s="17" t="str">
        <f>IF(E1441="",IF(OR(AND($H1441&lt;&gt;"",E1441=""),AND($F1440=$F1441,$AK1441&lt;&gt;""),COUNTA($H$3:$H$100002)&gt;COUNTA($H$3:$H1441),$AE1441&lt;&gt;""),Y1440,""),E1441)</f>
        <v/>
      </c>
      <c r="Z1441" s="27" t="str">
        <f t="shared" si="802"/>
        <v/>
      </c>
      <c r="AA1441" s="2" t="str">
        <f>IF(F1441="","",COUNTA($F$3:F1441))</f>
        <v/>
      </c>
      <c r="AB1441" s="3" t="str">
        <f>IF(F1441="","",IFERROR(IF(F1441&lt;&gt;"",IFERROR(INDEX(設定!$C$3:$C$303,MATCH(F1441,設定!$C$3:$C$303,0),0),INDEX(設定!$C$3:$C$303,MATCH("*"&amp;F1441&amp;"*",設定!$C$3:$C$303,0),0)),""),"エラー"))</f>
        <v/>
      </c>
      <c r="AC1441" s="2" t="str">
        <f>IF(G1441="","",COUNTA($G$3:G1441))</f>
        <v/>
      </c>
      <c r="AD1441" s="3" t="str">
        <f>IF(G1441="","",IFERROR(IF(G1441&lt;&gt;"",IFERROR(INDEX(設定!$C$3:$C$303,MATCH(G1441,設定!$C$3:$C$303,0),0),INDEX(設定!$C$3:$C$303,MATCH("*"&amp;G1441&amp;"*",設定!$C$3:$C$303,0),0)),""),"エラー"))</f>
        <v/>
      </c>
      <c r="AE1441" s="3" t="str">
        <f>IFERROR(IF(AB1441="",IF(AND(H1441&lt;&gt;"",F1441=""),INDEX(AB$3:AB1441,MATCH(MAX(AA$3:AA1441),AA$3:AA1441,0),0),""),AB1441),"")</f>
        <v/>
      </c>
      <c r="AF1441" s="3" t="str">
        <f>IFERROR(IF(AD1441="",IF(AND(H1441&lt;&gt;"",G1441=""),INDEX(AD$3:AD1441,MATCH(MAX(AC$3:AC1441),AC$3:AC1441,0),0),""),AD1441),"")</f>
        <v/>
      </c>
      <c r="AG1441" s="2" t="str">
        <f>IF(AH1441="","",IF(OR(AH1441=AH1440,AH1441=AH1442),IF(AND(E1441="",AB1441="",AG1440&lt;&gt;""),MAX($AG$3:AG1440),MAX($AG$3:AG1440)+1),IF(AH1440=AH1441,AG1440,MAX($AG$3:AG1440)+1)))</f>
        <v/>
      </c>
      <c r="AH1441" s="12" t="str">
        <f t="shared" si="824"/>
        <v/>
      </c>
      <c r="AI1441" s="12" t="str">
        <f t="shared" si="803"/>
        <v/>
      </c>
      <c r="AJ1441" s="13" t="str">
        <f t="shared" si="804"/>
        <v/>
      </c>
      <c r="AK1441" s="13" t="str">
        <f t="shared" si="805"/>
        <v/>
      </c>
      <c r="AL1441" s="13" t="str">
        <f>IF(OR(AJ1441="",COUNTIF($AH$3:AH1441,AH1441)&lt;&gt;COUNTIF(AH$3:AH$100002,AH1441)),"",SUMIF(AH$3:AH$100002,AH1441,AJ$3:AJ$100002))</f>
        <v/>
      </c>
      <c r="AM1441" s="13" t="str">
        <f>IF(OR(AK1441="",COUNTIF($AH$3:AH1441,AH1441)&lt;&gt;COUNTIF(AH$3:AH$100002,AH1441)),"",SUMIF(AH$3:AH$100002,AH1441,AK$3:AK$100002))</f>
        <v/>
      </c>
      <c r="AO1441" s="13" t="str">
        <f t="shared" si="825"/>
        <v/>
      </c>
      <c r="AP1441" s="13" t="str">
        <f t="shared" si="825"/>
        <v/>
      </c>
      <c r="AQ1441" s="13" t="str">
        <f t="shared" si="825"/>
        <v/>
      </c>
      <c r="AR1441" s="13" t="str">
        <f t="shared" si="814"/>
        <v/>
      </c>
      <c r="AS1441" s="13" t="str">
        <f t="shared" si="814"/>
        <v/>
      </c>
      <c r="AT1441" s="13" t="str">
        <f t="shared" si="814"/>
        <v/>
      </c>
      <c r="AU1441" s="13" t="str">
        <f t="shared" si="814"/>
        <v/>
      </c>
      <c r="AV1441" s="13" t="str">
        <f t="shared" si="830"/>
        <v/>
      </c>
      <c r="AW1441" s="86" t="str">
        <f t="shared" si="806"/>
        <v/>
      </c>
      <c r="AX1441" s="59" t="str">
        <f t="shared" si="807"/>
        <v/>
      </c>
      <c r="AY1441" s="63" t="str">
        <f>IF(OR($BR1441="",BH1441=""),"",COUNT($BR$3:$BR1441))</f>
        <v/>
      </c>
      <c r="AZ1441" s="13" t="str">
        <f>IF(OR($BR1441="",BI1441=""),"",COUNT($BR$3:$BR1441))</f>
        <v/>
      </c>
      <c r="BA1441" s="13" t="str">
        <f>IF(OR($BR1441="",BJ1441=""),"",COUNT($BR$3:$BR1441))</f>
        <v/>
      </c>
      <c r="BB1441" s="13" t="str">
        <f>IF(OR($BR1441="",BK1441=""),"",COUNT($BR$3:$BR1441))</f>
        <v/>
      </c>
      <c r="BC1441" s="13" t="str">
        <f>IF(OR($BR1441="",BL1441=""),"",COUNT($BR$3:$BR1441))</f>
        <v/>
      </c>
      <c r="BD1441" s="13" t="str">
        <f>IF(OR($BR1441="",BM1441=""),"",COUNT($BR$3:$BR1441))</f>
        <v/>
      </c>
      <c r="BE1441" s="13" t="str">
        <f>IF(OR($BR1441="",BN1441=""),"",COUNT($BR$3:$BR1441))</f>
        <v/>
      </c>
      <c r="BF1441" s="13" t="str">
        <f>IF(OR($BR1441="",BO1441=""),"",COUNT($BR$3:$BR1441))</f>
        <v/>
      </c>
      <c r="BG1441" s="66" t="str">
        <f>IF(Z1441="","",COUNT($Z$3:Z1441))</f>
        <v/>
      </c>
      <c r="BH1441" s="13" t="str">
        <f>IF(AO1441="","",IF(AO1441=BH$2,(SUMIF($BV$3:$BV1441,BH$2,$BW$3:$BW1441)-SUMIF($BX$3:$BX1441,BH$2,$BY$3:$BY1441))*AO$1,""))</f>
        <v/>
      </c>
      <c r="BI1441" s="13" t="str">
        <f>IF(AP1441="","",IF(AP1441=BI$2,(SUMIF($BV$3:$BV1441,BI$2,$BW$3:$BW1441)-SUMIF($BX$3:$BX1441,BI$2,$BY$3:$BY1441))*AP$1,""))</f>
        <v/>
      </c>
      <c r="BJ1441" s="13" t="str">
        <f>IF(AQ1441="","",IF(AQ1441=BJ$2,(SUMIF($BV$3:$BV1441,BJ$2,$BW$3:$BW1441)-SUMIF($BX$3:$BX1441,BJ$2,$BY$3:$BY1441))*AQ$1,""))</f>
        <v/>
      </c>
      <c r="BK1441" s="13" t="str">
        <f>IF(AR1441="","",IF(AR1441=BK$2,(SUMIF($BV$3:$BV1441,BK$2,$BW$3:$BW1441)-SUMIF($BX$3:$BX1441,BK$2,$BY$3:$BY1441))*AR$1,""))</f>
        <v/>
      </c>
      <c r="BL1441" s="13" t="str">
        <f>IF(AS1441="","",IF(AS1441=BL$2,(SUMIF($BV$3:$BV1441,BL$2,$BW$3:$BW1441)-SUMIF($BX$3:$BX1441,BL$2,$BY$3:$BY1441))*AS$1,""))</f>
        <v/>
      </c>
      <c r="BM1441" s="13" t="str">
        <f>IF(AT1441="","",IF(AT1441=BM$2,(SUMIF($BV$3:$BV1441,BM$2,$BW$3:$BW1441)-SUMIF($BX$3:$BX1441,BM$2,$BY$3:$BY1441))*AT$1,""))</f>
        <v/>
      </c>
      <c r="BN1441" s="13" t="str">
        <f>IF(AU1441="","",IF(AU1441=BN$2,(SUMIF($BV$3:$BV1441,BN$2,$BW$3:$BW1441)-SUMIF($BX$3:$BX1441,BN$2,$BY$3:$BY1441))*AU$1,""))</f>
        <v/>
      </c>
      <c r="BO1441" s="13" t="str">
        <f>IF(AV1441="","",IF(AV1441=BO$2,(SUMIF($BV$3:$BV1441,BO$2,$BW$3:$BW1441)-SUMIF($BX$3:$BX1441,BO$2,$BY$3:$BY1441))*AV$1,""))</f>
        <v/>
      </c>
      <c r="BP1441" s="69"/>
      <c r="BQ1441" s="13" t="str">
        <f t="shared" si="826"/>
        <v/>
      </c>
      <c r="BR1441" s="75" t="str">
        <f t="shared" si="808"/>
        <v/>
      </c>
      <c r="BS1441" s="33" t="str">
        <f t="shared" si="815"/>
        <v/>
      </c>
      <c r="BT1441" s="42" t="str">
        <f t="shared" si="816"/>
        <v/>
      </c>
      <c r="BU1441" s="38" t="str">
        <f t="shared" si="817"/>
        <v/>
      </c>
      <c r="BV1441" s="30" t="str">
        <f t="shared" si="809"/>
        <v/>
      </c>
      <c r="BW1441" s="36" t="str">
        <f t="shared" si="810"/>
        <v/>
      </c>
      <c r="BX1441" s="36" t="str">
        <f t="shared" si="811"/>
        <v/>
      </c>
      <c r="BY1441" s="45" t="str">
        <f t="shared" si="812"/>
        <v/>
      </c>
      <c r="BZ1441" s="12" t="str">
        <f t="shared" si="818"/>
        <v/>
      </c>
      <c r="CA1441" s="47" t="str">
        <f t="shared" si="819"/>
        <v/>
      </c>
      <c r="CB1441" s="32" t="str">
        <f t="shared" si="820"/>
        <v/>
      </c>
      <c r="CC1441" s="32" t="str">
        <f t="shared" si="821"/>
        <v/>
      </c>
      <c r="CD1441" s="32" t="str">
        <f t="shared" si="822"/>
        <v/>
      </c>
      <c r="CE1441" s="48"/>
      <c r="CF1441" s="32" t="str">
        <f t="shared" si="827"/>
        <v/>
      </c>
      <c r="CG1441" s="32" t="str">
        <f t="shared" si="828"/>
        <v/>
      </c>
      <c r="CH1441" s="48"/>
    </row>
    <row r="1442" spans="2:86" ht="30" customHeight="1" x14ac:dyDescent="0.2">
      <c r="B1442" s="155"/>
      <c r="C1442" s="117"/>
      <c r="D1442" s="53"/>
      <c r="E1442" s="68"/>
      <c r="F1442" s="54"/>
      <c r="G1442" s="54"/>
      <c r="H1442" s="55"/>
      <c r="I1442" s="71"/>
      <c r="J1442" s="73"/>
      <c r="K1442" s="56"/>
      <c r="L1442" s="76" t="str">
        <f t="shared" si="833"/>
        <v/>
      </c>
      <c r="M1442" s="77" t="str">
        <f t="shared" si="801"/>
        <v/>
      </c>
      <c r="N1442" s="130" t="str">
        <f t="shared" si="823"/>
        <v/>
      </c>
      <c r="O1442" s="131" t="str">
        <f t="shared" si="832"/>
        <v/>
      </c>
      <c r="P1442" s="131" t="str">
        <f t="shared" si="832"/>
        <v/>
      </c>
      <c r="Q1442" s="131" t="str">
        <f t="shared" si="832"/>
        <v/>
      </c>
      <c r="R1442" s="131" t="str">
        <f t="shared" si="832"/>
        <v/>
      </c>
      <c r="S1442" s="131" t="str">
        <f t="shared" si="832"/>
        <v/>
      </c>
      <c r="T1442" s="131" t="str">
        <f t="shared" si="832"/>
        <v/>
      </c>
      <c r="U1442" s="131" t="str">
        <f t="shared" si="832"/>
        <v/>
      </c>
      <c r="V1442" s="14"/>
      <c r="W1442" s="17" t="str">
        <f>IF(C1442="",IF(OR(AND($H1442&lt;&gt;"",C1442=""),AND($F1441=$F1442,$AK1442&lt;&gt;""),COUNTA($H$3:$H$100002)&gt;COUNTA($H$3:$H1442),$AE1442&lt;&gt;""),W1441,""),C1442)</f>
        <v/>
      </c>
      <c r="X1442" s="17" t="str">
        <f>IF(D1442="",IF(OR(AND($H1442&lt;&gt;"",D1442=""),AND($F1441=$F1442,$AK1442&lt;&gt;""),COUNTA($H$3:$H$100002)&gt;COUNTA($H$3:$H1442),$AE1442&lt;&gt;""),X1441,""),D1442)</f>
        <v/>
      </c>
      <c r="Y1442" s="17" t="str">
        <f>IF(E1442="",IF(OR(AND($H1442&lt;&gt;"",E1442=""),AND($F1441=$F1442,$AK1442&lt;&gt;""),COUNTA($H$3:$H$100002)&gt;COUNTA($H$3:$H1442),$AE1442&lt;&gt;""),Y1441,""),E1442)</f>
        <v/>
      </c>
      <c r="Z1442" s="27" t="str">
        <f t="shared" si="802"/>
        <v/>
      </c>
      <c r="AA1442" s="2" t="str">
        <f>IF(F1442="","",COUNTA($F$3:F1442))</f>
        <v/>
      </c>
      <c r="AB1442" s="3" t="str">
        <f>IF(F1442="","",IFERROR(IF(F1442&lt;&gt;"",IFERROR(INDEX(設定!$C$3:$C$303,MATCH(F1442,設定!$C$3:$C$303,0),0),INDEX(設定!$C$3:$C$303,MATCH("*"&amp;F1442&amp;"*",設定!$C$3:$C$303,0),0)),""),"エラー"))</f>
        <v/>
      </c>
      <c r="AC1442" s="2" t="str">
        <f>IF(G1442="","",COUNTA($G$3:G1442))</f>
        <v/>
      </c>
      <c r="AD1442" s="3" t="str">
        <f>IF(G1442="","",IFERROR(IF(G1442&lt;&gt;"",IFERROR(INDEX(設定!$C$3:$C$303,MATCH(G1442,設定!$C$3:$C$303,0),0),INDEX(設定!$C$3:$C$303,MATCH("*"&amp;G1442&amp;"*",設定!$C$3:$C$303,0),0)),""),"エラー"))</f>
        <v/>
      </c>
      <c r="AE1442" s="3" t="str">
        <f>IFERROR(IF(AB1442="",IF(AND(H1442&lt;&gt;"",F1442=""),INDEX(AB$3:AB1442,MATCH(MAX(AA$3:AA1442),AA$3:AA1442,0),0),""),AB1442),"")</f>
        <v/>
      </c>
      <c r="AF1442" s="3" t="str">
        <f>IFERROR(IF(AD1442="",IF(AND(H1442&lt;&gt;"",G1442=""),INDEX(AD$3:AD1442,MATCH(MAX(AC$3:AC1442),AC$3:AC1442,0),0),""),AD1442),"")</f>
        <v/>
      </c>
      <c r="AG1442" s="2" t="str">
        <f>IF(AH1442="","",IF(OR(AH1442=AH1441,AH1442=AH1443),IF(AND(E1442="",AB1442="",AG1441&lt;&gt;""),MAX($AG$3:AG1441),MAX($AG$3:AG1441)+1),IF(AH1441=AH1442,AG1441,MAX($AG$3:AG1441)+1)))</f>
        <v/>
      </c>
      <c r="AH1442" s="12" t="str">
        <f t="shared" si="824"/>
        <v/>
      </c>
      <c r="AI1442" s="12" t="str">
        <f t="shared" si="803"/>
        <v/>
      </c>
      <c r="AJ1442" s="13" t="str">
        <f t="shared" si="804"/>
        <v/>
      </c>
      <c r="AK1442" s="13" t="str">
        <f t="shared" si="805"/>
        <v/>
      </c>
      <c r="AL1442" s="13" t="str">
        <f>IF(OR(AJ1442="",COUNTIF($AH$3:AH1442,AH1442)&lt;&gt;COUNTIF(AH$3:AH$100002,AH1442)),"",SUMIF(AH$3:AH$100002,AH1442,AJ$3:AJ$100002))</f>
        <v/>
      </c>
      <c r="AM1442" s="13" t="str">
        <f>IF(OR(AK1442="",COUNTIF($AH$3:AH1442,AH1442)&lt;&gt;COUNTIF(AH$3:AH$100002,AH1442)),"",SUMIF(AH$3:AH$100002,AH1442,AK$3:AK$100002))</f>
        <v/>
      </c>
      <c r="AO1442" s="13" t="str">
        <f t="shared" si="825"/>
        <v/>
      </c>
      <c r="AP1442" s="13" t="str">
        <f t="shared" si="825"/>
        <v/>
      </c>
      <c r="AQ1442" s="13" t="str">
        <f t="shared" si="825"/>
        <v/>
      </c>
      <c r="AR1442" s="13" t="str">
        <f t="shared" si="814"/>
        <v/>
      </c>
      <c r="AS1442" s="13" t="str">
        <f t="shared" si="814"/>
        <v/>
      </c>
      <c r="AT1442" s="13" t="str">
        <f t="shared" si="814"/>
        <v/>
      </c>
      <c r="AU1442" s="13" t="str">
        <f t="shared" si="814"/>
        <v/>
      </c>
      <c r="AV1442" s="13" t="str">
        <f t="shared" si="830"/>
        <v/>
      </c>
      <c r="AW1442" s="86" t="str">
        <f t="shared" si="806"/>
        <v/>
      </c>
      <c r="AX1442" s="59" t="str">
        <f t="shared" si="807"/>
        <v/>
      </c>
      <c r="AY1442" s="63" t="str">
        <f>IF(OR($BR1442="",BH1442=""),"",COUNT($BR$3:$BR1442))</f>
        <v/>
      </c>
      <c r="AZ1442" s="13" t="str">
        <f>IF(OR($BR1442="",BI1442=""),"",COUNT($BR$3:$BR1442))</f>
        <v/>
      </c>
      <c r="BA1442" s="13" t="str">
        <f>IF(OR($BR1442="",BJ1442=""),"",COUNT($BR$3:$BR1442))</f>
        <v/>
      </c>
      <c r="BB1442" s="13" t="str">
        <f>IF(OR($BR1442="",BK1442=""),"",COUNT($BR$3:$BR1442))</f>
        <v/>
      </c>
      <c r="BC1442" s="13" t="str">
        <f>IF(OR($BR1442="",BL1442=""),"",COUNT($BR$3:$BR1442))</f>
        <v/>
      </c>
      <c r="BD1442" s="13" t="str">
        <f>IF(OR($BR1442="",BM1442=""),"",COUNT($BR$3:$BR1442))</f>
        <v/>
      </c>
      <c r="BE1442" s="13" t="str">
        <f>IF(OR($BR1442="",BN1442=""),"",COUNT($BR$3:$BR1442))</f>
        <v/>
      </c>
      <c r="BF1442" s="13" t="str">
        <f>IF(OR($BR1442="",BO1442=""),"",COUNT($BR$3:$BR1442))</f>
        <v/>
      </c>
      <c r="BG1442" s="66" t="str">
        <f>IF(Z1442="","",COUNT($Z$3:Z1442))</f>
        <v/>
      </c>
      <c r="BH1442" s="13" t="str">
        <f>IF(AO1442="","",IF(AO1442=BH$2,(SUMIF($BV$3:$BV1442,BH$2,$BW$3:$BW1442)-SUMIF($BX$3:$BX1442,BH$2,$BY$3:$BY1442))*AO$1,""))</f>
        <v/>
      </c>
      <c r="BI1442" s="13" t="str">
        <f>IF(AP1442="","",IF(AP1442=BI$2,(SUMIF($BV$3:$BV1442,BI$2,$BW$3:$BW1442)-SUMIF($BX$3:$BX1442,BI$2,$BY$3:$BY1442))*AP$1,""))</f>
        <v/>
      </c>
      <c r="BJ1442" s="13" t="str">
        <f>IF(AQ1442="","",IF(AQ1442=BJ$2,(SUMIF($BV$3:$BV1442,BJ$2,$BW$3:$BW1442)-SUMIF($BX$3:$BX1442,BJ$2,$BY$3:$BY1442))*AQ$1,""))</f>
        <v/>
      </c>
      <c r="BK1442" s="13" t="str">
        <f>IF(AR1442="","",IF(AR1442=BK$2,(SUMIF($BV$3:$BV1442,BK$2,$BW$3:$BW1442)-SUMIF($BX$3:$BX1442,BK$2,$BY$3:$BY1442))*AR$1,""))</f>
        <v/>
      </c>
      <c r="BL1442" s="13" t="str">
        <f>IF(AS1442="","",IF(AS1442=BL$2,(SUMIF($BV$3:$BV1442,BL$2,$BW$3:$BW1442)-SUMIF($BX$3:$BX1442,BL$2,$BY$3:$BY1442))*AS$1,""))</f>
        <v/>
      </c>
      <c r="BM1442" s="13" t="str">
        <f>IF(AT1442="","",IF(AT1442=BM$2,(SUMIF($BV$3:$BV1442,BM$2,$BW$3:$BW1442)-SUMIF($BX$3:$BX1442,BM$2,$BY$3:$BY1442))*AT$1,""))</f>
        <v/>
      </c>
      <c r="BN1442" s="13" t="str">
        <f>IF(AU1442="","",IF(AU1442=BN$2,(SUMIF($BV$3:$BV1442,BN$2,$BW$3:$BW1442)-SUMIF($BX$3:$BX1442,BN$2,$BY$3:$BY1442))*AU$1,""))</f>
        <v/>
      </c>
      <c r="BO1442" s="13" t="str">
        <f>IF(AV1442="","",IF(AV1442=BO$2,(SUMIF($BV$3:$BV1442,BO$2,$BW$3:$BW1442)-SUMIF($BX$3:$BX1442,BO$2,$BY$3:$BY1442))*AV$1,""))</f>
        <v/>
      </c>
      <c r="BP1442" s="69"/>
      <c r="BQ1442" s="13" t="str">
        <f t="shared" si="826"/>
        <v/>
      </c>
      <c r="BR1442" s="75" t="str">
        <f t="shared" si="808"/>
        <v/>
      </c>
      <c r="BS1442" s="33" t="str">
        <f t="shared" si="815"/>
        <v/>
      </c>
      <c r="BT1442" s="42" t="str">
        <f t="shared" si="816"/>
        <v/>
      </c>
      <c r="BU1442" s="38" t="str">
        <f t="shared" si="817"/>
        <v/>
      </c>
      <c r="BV1442" s="30" t="str">
        <f t="shared" si="809"/>
        <v/>
      </c>
      <c r="BW1442" s="36" t="str">
        <f t="shared" si="810"/>
        <v/>
      </c>
      <c r="BX1442" s="36" t="str">
        <f t="shared" si="811"/>
        <v/>
      </c>
      <c r="BY1442" s="45" t="str">
        <f t="shared" si="812"/>
        <v/>
      </c>
      <c r="BZ1442" s="12" t="str">
        <f t="shared" si="818"/>
        <v/>
      </c>
      <c r="CA1442" s="47" t="str">
        <f t="shared" si="819"/>
        <v/>
      </c>
      <c r="CB1442" s="32" t="str">
        <f t="shared" si="820"/>
        <v/>
      </c>
      <c r="CC1442" s="32" t="str">
        <f t="shared" si="821"/>
        <v/>
      </c>
      <c r="CD1442" s="32" t="str">
        <f t="shared" si="822"/>
        <v/>
      </c>
      <c r="CE1442" s="48"/>
      <c r="CF1442" s="32" t="str">
        <f t="shared" si="827"/>
        <v/>
      </c>
      <c r="CG1442" s="32" t="str">
        <f t="shared" si="828"/>
        <v/>
      </c>
      <c r="CH1442" s="48"/>
    </row>
    <row r="1443" spans="2:86" ht="30" customHeight="1" x14ac:dyDescent="0.2">
      <c r="B1443" s="155"/>
      <c r="C1443" s="117"/>
      <c r="D1443" s="53"/>
      <c r="E1443" s="68"/>
      <c r="F1443" s="54"/>
      <c r="G1443" s="54"/>
      <c r="H1443" s="55"/>
      <c r="I1443" s="71"/>
      <c r="J1443" s="73"/>
      <c r="K1443" s="56"/>
      <c r="L1443" s="76" t="str">
        <f t="shared" si="833"/>
        <v/>
      </c>
      <c r="M1443" s="77" t="str">
        <f t="shared" si="801"/>
        <v/>
      </c>
      <c r="N1443" s="130" t="str">
        <f t="shared" si="823"/>
        <v/>
      </c>
      <c r="O1443" s="131" t="str">
        <f t="shared" ref="O1443:U1452" si="834">IFERROR(INDEX($BH$3:$BO$100002,MATCH($BG1443,$BG$3:$BG$100002,0),MATCH(O$1,$BH$2:$BO$2,0)),"")</f>
        <v/>
      </c>
      <c r="P1443" s="131" t="str">
        <f t="shared" si="834"/>
        <v/>
      </c>
      <c r="Q1443" s="131" t="str">
        <f t="shared" si="834"/>
        <v/>
      </c>
      <c r="R1443" s="131" t="str">
        <f t="shared" si="834"/>
        <v/>
      </c>
      <c r="S1443" s="131" t="str">
        <f t="shared" si="834"/>
        <v/>
      </c>
      <c r="T1443" s="131" t="str">
        <f t="shared" si="834"/>
        <v/>
      </c>
      <c r="U1443" s="131" t="str">
        <f t="shared" si="834"/>
        <v/>
      </c>
      <c r="V1443" s="14"/>
      <c r="W1443" s="17" t="str">
        <f>IF(C1443="",IF(OR(AND($H1443&lt;&gt;"",C1443=""),AND($F1442=$F1443,$AK1443&lt;&gt;""),COUNTA($H$3:$H$100002)&gt;COUNTA($H$3:$H1443),$AE1443&lt;&gt;""),W1442,""),C1443)</f>
        <v/>
      </c>
      <c r="X1443" s="17" t="str">
        <f>IF(D1443="",IF(OR(AND($H1443&lt;&gt;"",D1443=""),AND($F1442=$F1443,$AK1443&lt;&gt;""),COUNTA($H$3:$H$100002)&gt;COUNTA($H$3:$H1443),$AE1443&lt;&gt;""),X1442,""),D1443)</f>
        <v/>
      </c>
      <c r="Y1443" s="17" t="str">
        <f>IF(E1443="",IF(OR(AND($H1443&lt;&gt;"",E1443=""),AND($F1442=$F1443,$AK1443&lt;&gt;""),COUNTA($H$3:$H$100002)&gt;COUNTA($H$3:$H1443),$AE1443&lt;&gt;""),Y1442,""),E1443)</f>
        <v/>
      </c>
      <c r="Z1443" s="27" t="str">
        <f t="shared" si="802"/>
        <v/>
      </c>
      <c r="AA1443" s="2" t="str">
        <f>IF(F1443="","",COUNTA($F$3:F1443))</f>
        <v/>
      </c>
      <c r="AB1443" s="3" t="str">
        <f>IF(F1443="","",IFERROR(IF(F1443&lt;&gt;"",IFERROR(INDEX(設定!$C$3:$C$303,MATCH(F1443,設定!$C$3:$C$303,0),0),INDEX(設定!$C$3:$C$303,MATCH("*"&amp;F1443&amp;"*",設定!$C$3:$C$303,0),0)),""),"エラー"))</f>
        <v/>
      </c>
      <c r="AC1443" s="2" t="str">
        <f>IF(G1443="","",COUNTA($G$3:G1443))</f>
        <v/>
      </c>
      <c r="AD1443" s="3" t="str">
        <f>IF(G1443="","",IFERROR(IF(G1443&lt;&gt;"",IFERROR(INDEX(設定!$C$3:$C$303,MATCH(G1443,設定!$C$3:$C$303,0),0),INDEX(設定!$C$3:$C$303,MATCH("*"&amp;G1443&amp;"*",設定!$C$3:$C$303,0),0)),""),"エラー"))</f>
        <v/>
      </c>
      <c r="AE1443" s="3" t="str">
        <f>IFERROR(IF(AB1443="",IF(AND(H1443&lt;&gt;"",F1443=""),INDEX(AB$3:AB1443,MATCH(MAX(AA$3:AA1443),AA$3:AA1443,0),0),""),AB1443),"")</f>
        <v/>
      </c>
      <c r="AF1443" s="3" t="str">
        <f>IFERROR(IF(AD1443="",IF(AND(H1443&lt;&gt;"",G1443=""),INDEX(AD$3:AD1443,MATCH(MAX(AC$3:AC1443),AC$3:AC1443,0),0),""),AD1443),"")</f>
        <v/>
      </c>
      <c r="AG1443" s="2" t="str">
        <f>IF(AH1443="","",IF(OR(AH1443=AH1442,AH1443=AH1444),IF(AND(E1443="",AB1443="",AG1442&lt;&gt;""),MAX($AG$3:AG1442),MAX($AG$3:AG1442)+1),IF(AH1442=AH1443,AG1442,MAX($AG$3:AG1442)+1)))</f>
        <v/>
      </c>
      <c r="AH1443" s="12" t="str">
        <f t="shared" si="824"/>
        <v/>
      </c>
      <c r="AI1443" s="12" t="str">
        <f t="shared" si="803"/>
        <v/>
      </c>
      <c r="AJ1443" s="13" t="str">
        <f t="shared" si="804"/>
        <v/>
      </c>
      <c r="AK1443" s="13" t="str">
        <f t="shared" si="805"/>
        <v/>
      </c>
      <c r="AL1443" s="13" t="str">
        <f>IF(OR(AJ1443="",COUNTIF($AH$3:AH1443,AH1443)&lt;&gt;COUNTIF(AH$3:AH$100002,AH1443)),"",SUMIF(AH$3:AH$100002,AH1443,AJ$3:AJ$100002))</f>
        <v/>
      </c>
      <c r="AM1443" s="13" t="str">
        <f>IF(OR(AK1443="",COUNTIF($AH$3:AH1443,AH1443)&lt;&gt;COUNTIF(AH$3:AH$100002,AH1443)),"",SUMIF(AH$3:AH$100002,AH1443,AK$3:AK$100002))</f>
        <v/>
      </c>
      <c r="AO1443" s="13" t="str">
        <f t="shared" si="825"/>
        <v/>
      </c>
      <c r="AP1443" s="13" t="str">
        <f t="shared" si="825"/>
        <v/>
      </c>
      <c r="AQ1443" s="13" t="str">
        <f t="shared" si="825"/>
        <v/>
      </c>
      <c r="AR1443" s="13" t="str">
        <f t="shared" si="814"/>
        <v/>
      </c>
      <c r="AS1443" s="13" t="str">
        <f t="shared" si="814"/>
        <v/>
      </c>
      <c r="AT1443" s="13" t="str">
        <f t="shared" si="814"/>
        <v/>
      </c>
      <c r="AU1443" s="13" t="str">
        <f t="shared" si="814"/>
        <v/>
      </c>
      <c r="AV1443" s="13" t="str">
        <f t="shared" si="830"/>
        <v/>
      </c>
      <c r="AW1443" s="86" t="str">
        <f t="shared" si="806"/>
        <v/>
      </c>
      <c r="AX1443" s="59" t="str">
        <f t="shared" si="807"/>
        <v/>
      </c>
      <c r="AY1443" s="63" t="str">
        <f>IF(OR($BR1443="",BH1443=""),"",COUNT($BR$3:$BR1443))</f>
        <v/>
      </c>
      <c r="AZ1443" s="13" t="str">
        <f>IF(OR($BR1443="",BI1443=""),"",COUNT($BR$3:$BR1443))</f>
        <v/>
      </c>
      <c r="BA1443" s="13" t="str">
        <f>IF(OR($BR1443="",BJ1443=""),"",COUNT($BR$3:$BR1443))</f>
        <v/>
      </c>
      <c r="BB1443" s="13" t="str">
        <f>IF(OR($BR1443="",BK1443=""),"",COUNT($BR$3:$BR1443))</f>
        <v/>
      </c>
      <c r="BC1443" s="13" t="str">
        <f>IF(OR($BR1443="",BL1443=""),"",COUNT($BR$3:$BR1443))</f>
        <v/>
      </c>
      <c r="BD1443" s="13" t="str">
        <f>IF(OR($BR1443="",BM1443=""),"",COUNT($BR$3:$BR1443))</f>
        <v/>
      </c>
      <c r="BE1443" s="13" t="str">
        <f>IF(OR($BR1443="",BN1443=""),"",COUNT($BR$3:$BR1443))</f>
        <v/>
      </c>
      <c r="BF1443" s="13" t="str">
        <f>IF(OR($BR1443="",BO1443=""),"",COUNT($BR$3:$BR1443))</f>
        <v/>
      </c>
      <c r="BG1443" s="66" t="str">
        <f>IF(Z1443="","",COUNT($Z$3:Z1443))</f>
        <v/>
      </c>
      <c r="BH1443" s="13" t="str">
        <f>IF(AO1443="","",IF(AO1443=BH$2,(SUMIF($BV$3:$BV1443,BH$2,$BW$3:$BW1443)-SUMIF($BX$3:$BX1443,BH$2,$BY$3:$BY1443))*AO$1,""))</f>
        <v/>
      </c>
      <c r="BI1443" s="13" t="str">
        <f>IF(AP1443="","",IF(AP1443=BI$2,(SUMIF($BV$3:$BV1443,BI$2,$BW$3:$BW1443)-SUMIF($BX$3:$BX1443,BI$2,$BY$3:$BY1443))*AP$1,""))</f>
        <v/>
      </c>
      <c r="BJ1443" s="13" t="str">
        <f>IF(AQ1443="","",IF(AQ1443=BJ$2,(SUMIF($BV$3:$BV1443,BJ$2,$BW$3:$BW1443)-SUMIF($BX$3:$BX1443,BJ$2,$BY$3:$BY1443))*AQ$1,""))</f>
        <v/>
      </c>
      <c r="BK1443" s="13" t="str">
        <f>IF(AR1443="","",IF(AR1443=BK$2,(SUMIF($BV$3:$BV1443,BK$2,$BW$3:$BW1443)-SUMIF($BX$3:$BX1443,BK$2,$BY$3:$BY1443))*AR$1,""))</f>
        <v/>
      </c>
      <c r="BL1443" s="13" t="str">
        <f>IF(AS1443="","",IF(AS1443=BL$2,(SUMIF($BV$3:$BV1443,BL$2,$BW$3:$BW1443)-SUMIF($BX$3:$BX1443,BL$2,$BY$3:$BY1443))*AS$1,""))</f>
        <v/>
      </c>
      <c r="BM1443" s="13" t="str">
        <f>IF(AT1443="","",IF(AT1443=BM$2,(SUMIF($BV$3:$BV1443,BM$2,$BW$3:$BW1443)-SUMIF($BX$3:$BX1443,BM$2,$BY$3:$BY1443))*AT$1,""))</f>
        <v/>
      </c>
      <c r="BN1443" s="13" t="str">
        <f>IF(AU1443="","",IF(AU1443=BN$2,(SUMIF($BV$3:$BV1443,BN$2,$BW$3:$BW1443)-SUMIF($BX$3:$BX1443,BN$2,$BY$3:$BY1443))*AU$1,""))</f>
        <v/>
      </c>
      <c r="BO1443" s="13" t="str">
        <f>IF(AV1443="","",IF(AV1443=BO$2,(SUMIF($BV$3:$BV1443,BO$2,$BW$3:$BW1443)-SUMIF($BX$3:$BX1443,BO$2,$BY$3:$BY1443))*AV$1,""))</f>
        <v/>
      </c>
      <c r="BP1443" s="69"/>
      <c r="BQ1443" s="13" t="str">
        <f t="shared" si="826"/>
        <v/>
      </c>
      <c r="BR1443" s="75" t="str">
        <f t="shared" si="808"/>
        <v/>
      </c>
      <c r="BS1443" s="33" t="str">
        <f t="shared" si="815"/>
        <v/>
      </c>
      <c r="BT1443" s="42" t="str">
        <f t="shared" si="816"/>
        <v/>
      </c>
      <c r="BU1443" s="38" t="str">
        <f t="shared" si="817"/>
        <v/>
      </c>
      <c r="BV1443" s="30" t="str">
        <f t="shared" si="809"/>
        <v/>
      </c>
      <c r="BW1443" s="36" t="str">
        <f t="shared" si="810"/>
        <v/>
      </c>
      <c r="BX1443" s="36" t="str">
        <f t="shared" si="811"/>
        <v/>
      </c>
      <c r="BY1443" s="45" t="str">
        <f t="shared" si="812"/>
        <v/>
      </c>
      <c r="BZ1443" s="12" t="str">
        <f t="shared" si="818"/>
        <v/>
      </c>
      <c r="CA1443" s="47" t="str">
        <f t="shared" si="819"/>
        <v/>
      </c>
      <c r="CB1443" s="32" t="str">
        <f t="shared" si="820"/>
        <v/>
      </c>
      <c r="CC1443" s="32" t="str">
        <f t="shared" si="821"/>
        <v/>
      </c>
      <c r="CD1443" s="32" t="str">
        <f t="shared" si="822"/>
        <v/>
      </c>
      <c r="CE1443" s="48"/>
      <c r="CF1443" s="32" t="str">
        <f t="shared" si="827"/>
        <v/>
      </c>
      <c r="CG1443" s="32" t="str">
        <f t="shared" si="828"/>
        <v/>
      </c>
      <c r="CH1443" s="48"/>
    </row>
    <row r="1444" spans="2:86" ht="30" customHeight="1" x14ac:dyDescent="0.2">
      <c r="B1444" s="155"/>
      <c r="C1444" s="117"/>
      <c r="D1444" s="53"/>
      <c r="E1444" s="68"/>
      <c r="F1444" s="54"/>
      <c r="G1444" s="54"/>
      <c r="H1444" s="55"/>
      <c r="I1444" s="71"/>
      <c r="J1444" s="73"/>
      <c r="K1444" s="56"/>
      <c r="L1444" s="76" t="str">
        <f t="shared" si="833"/>
        <v/>
      </c>
      <c r="M1444" s="77" t="str">
        <f t="shared" si="801"/>
        <v/>
      </c>
      <c r="N1444" s="130" t="str">
        <f t="shared" si="823"/>
        <v/>
      </c>
      <c r="O1444" s="131" t="str">
        <f t="shared" si="834"/>
        <v/>
      </c>
      <c r="P1444" s="131" t="str">
        <f t="shared" si="834"/>
        <v/>
      </c>
      <c r="Q1444" s="131" t="str">
        <f t="shared" si="834"/>
        <v/>
      </c>
      <c r="R1444" s="131" t="str">
        <f t="shared" si="834"/>
        <v/>
      </c>
      <c r="S1444" s="131" t="str">
        <f t="shared" si="834"/>
        <v/>
      </c>
      <c r="T1444" s="131" t="str">
        <f t="shared" si="834"/>
        <v/>
      </c>
      <c r="U1444" s="131" t="str">
        <f t="shared" si="834"/>
        <v/>
      </c>
      <c r="V1444" s="14"/>
      <c r="W1444" s="17" t="str">
        <f>IF(C1444="",IF(OR(AND($H1444&lt;&gt;"",C1444=""),AND($F1443=$F1444,$AK1444&lt;&gt;""),COUNTA($H$3:$H$100002)&gt;COUNTA($H$3:$H1444),$AE1444&lt;&gt;""),W1443,""),C1444)</f>
        <v/>
      </c>
      <c r="X1444" s="17" t="str">
        <f>IF(D1444="",IF(OR(AND($H1444&lt;&gt;"",D1444=""),AND($F1443=$F1444,$AK1444&lt;&gt;""),COUNTA($H$3:$H$100002)&gt;COUNTA($H$3:$H1444),$AE1444&lt;&gt;""),X1443,""),D1444)</f>
        <v/>
      </c>
      <c r="Y1444" s="17" t="str">
        <f>IF(E1444="",IF(OR(AND($H1444&lt;&gt;"",E1444=""),AND($F1443=$F1444,$AK1444&lt;&gt;""),COUNTA($H$3:$H$100002)&gt;COUNTA($H$3:$H1444),$AE1444&lt;&gt;""),Y1443,""),E1444)</f>
        <v/>
      </c>
      <c r="Z1444" s="27" t="str">
        <f t="shared" si="802"/>
        <v/>
      </c>
      <c r="AA1444" s="2" t="str">
        <f>IF(F1444="","",COUNTA($F$3:F1444))</f>
        <v/>
      </c>
      <c r="AB1444" s="3" t="str">
        <f>IF(F1444="","",IFERROR(IF(F1444&lt;&gt;"",IFERROR(INDEX(設定!$C$3:$C$303,MATCH(F1444,設定!$C$3:$C$303,0),0),INDEX(設定!$C$3:$C$303,MATCH("*"&amp;F1444&amp;"*",設定!$C$3:$C$303,0),0)),""),"エラー"))</f>
        <v/>
      </c>
      <c r="AC1444" s="2" t="str">
        <f>IF(G1444="","",COUNTA($G$3:G1444))</f>
        <v/>
      </c>
      <c r="AD1444" s="3" t="str">
        <f>IF(G1444="","",IFERROR(IF(G1444&lt;&gt;"",IFERROR(INDEX(設定!$C$3:$C$303,MATCH(G1444,設定!$C$3:$C$303,0),0),INDEX(設定!$C$3:$C$303,MATCH("*"&amp;G1444&amp;"*",設定!$C$3:$C$303,0),0)),""),"エラー"))</f>
        <v/>
      </c>
      <c r="AE1444" s="3" t="str">
        <f>IFERROR(IF(AB1444="",IF(AND(H1444&lt;&gt;"",F1444=""),INDEX(AB$3:AB1444,MATCH(MAX(AA$3:AA1444),AA$3:AA1444,0),0),""),AB1444),"")</f>
        <v/>
      </c>
      <c r="AF1444" s="3" t="str">
        <f>IFERROR(IF(AD1444="",IF(AND(H1444&lt;&gt;"",G1444=""),INDEX(AD$3:AD1444,MATCH(MAX(AC$3:AC1444),AC$3:AC1444,0),0),""),AD1444),"")</f>
        <v/>
      </c>
      <c r="AG1444" s="2" t="str">
        <f>IF(AH1444="","",IF(OR(AH1444=AH1443,AH1444=AH1445),IF(AND(E1444="",AB1444="",AG1443&lt;&gt;""),MAX($AG$3:AG1443),MAX($AG$3:AG1443)+1),IF(AH1443=AH1444,AG1443,MAX($AG$3:AG1443)+1)))</f>
        <v/>
      </c>
      <c r="AH1444" s="12" t="str">
        <f t="shared" si="824"/>
        <v/>
      </c>
      <c r="AI1444" s="12" t="str">
        <f t="shared" si="803"/>
        <v/>
      </c>
      <c r="AJ1444" s="13" t="str">
        <f t="shared" si="804"/>
        <v/>
      </c>
      <c r="AK1444" s="13" t="str">
        <f t="shared" si="805"/>
        <v/>
      </c>
      <c r="AL1444" s="13" t="str">
        <f>IF(OR(AJ1444="",COUNTIF($AH$3:AH1444,AH1444)&lt;&gt;COUNTIF(AH$3:AH$100002,AH1444)),"",SUMIF(AH$3:AH$100002,AH1444,AJ$3:AJ$100002))</f>
        <v/>
      </c>
      <c r="AM1444" s="13" t="str">
        <f>IF(OR(AK1444="",COUNTIF($AH$3:AH1444,AH1444)&lt;&gt;COUNTIF(AH$3:AH$100002,AH1444)),"",SUMIF(AH$3:AH$100002,AH1444,AK$3:AK$100002))</f>
        <v/>
      </c>
      <c r="AO1444" s="13" t="str">
        <f t="shared" si="825"/>
        <v/>
      </c>
      <c r="AP1444" s="13" t="str">
        <f t="shared" si="825"/>
        <v/>
      </c>
      <c r="AQ1444" s="13" t="str">
        <f t="shared" si="825"/>
        <v/>
      </c>
      <c r="AR1444" s="13" t="str">
        <f t="shared" si="814"/>
        <v/>
      </c>
      <c r="AS1444" s="13" t="str">
        <f t="shared" si="814"/>
        <v/>
      </c>
      <c r="AT1444" s="13" t="str">
        <f t="shared" si="814"/>
        <v/>
      </c>
      <c r="AU1444" s="13" t="str">
        <f t="shared" si="814"/>
        <v/>
      </c>
      <c r="AV1444" s="13" t="str">
        <f t="shared" si="830"/>
        <v/>
      </c>
      <c r="AW1444" s="86" t="str">
        <f t="shared" si="806"/>
        <v/>
      </c>
      <c r="AX1444" s="59" t="str">
        <f t="shared" si="807"/>
        <v/>
      </c>
      <c r="AY1444" s="63" t="str">
        <f>IF(OR($BR1444="",BH1444=""),"",COUNT($BR$3:$BR1444))</f>
        <v/>
      </c>
      <c r="AZ1444" s="13" t="str">
        <f>IF(OR($BR1444="",BI1444=""),"",COUNT($BR$3:$BR1444))</f>
        <v/>
      </c>
      <c r="BA1444" s="13" t="str">
        <f>IF(OR($BR1444="",BJ1444=""),"",COUNT($BR$3:$BR1444))</f>
        <v/>
      </c>
      <c r="BB1444" s="13" t="str">
        <f>IF(OR($BR1444="",BK1444=""),"",COUNT($BR$3:$BR1444))</f>
        <v/>
      </c>
      <c r="BC1444" s="13" t="str">
        <f>IF(OR($BR1444="",BL1444=""),"",COUNT($BR$3:$BR1444))</f>
        <v/>
      </c>
      <c r="BD1444" s="13" t="str">
        <f>IF(OR($BR1444="",BM1444=""),"",COUNT($BR$3:$BR1444))</f>
        <v/>
      </c>
      <c r="BE1444" s="13" t="str">
        <f>IF(OR($BR1444="",BN1444=""),"",COUNT($BR$3:$BR1444))</f>
        <v/>
      </c>
      <c r="BF1444" s="13" t="str">
        <f>IF(OR($BR1444="",BO1444=""),"",COUNT($BR$3:$BR1444))</f>
        <v/>
      </c>
      <c r="BG1444" s="66" t="str">
        <f>IF(Z1444="","",COUNT($Z$3:Z1444))</f>
        <v/>
      </c>
      <c r="BH1444" s="13" t="str">
        <f>IF(AO1444="","",IF(AO1444=BH$2,(SUMIF($BV$3:$BV1444,BH$2,$BW$3:$BW1444)-SUMIF($BX$3:$BX1444,BH$2,$BY$3:$BY1444))*AO$1,""))</f>
        <v/>
      </c>
      <c r="BI1444" s="13" t="str">
        <f>IF(AP1444="","",IF(AP1444=BI$2,(SUMIF($BV$3:$BV1444,BI$2,$BW$3:$BW1444)-SUMIF($BX$3:$BX1444,BI$2,$BY$3:$BY1444))*AP$1,""))</f>
        <v/>
      </c>
      <c r="BJ1444" s="13" t="str">
        <f>IF(AQ1444="","",IF(AQ1444=BJ$2,(SUMIF($BV$3:$BV1444,BJ$2,$BW$3:$BW1444)-SUMIF($BX$3:$BX1444,BJ$2,$BY$3:$BY1444))*AQ$1,""))</f>
        <v/>
      </c>
      <c r="BK1444" s="13" t="str">
        <f>IF(AR1444="","",IF(AR1444=BK$2,(SUMIF($BV$3:$BV1444,BK$2,$BW$3:$BW1444)-SUMIF($BX$3:$BX1444,BK$2,$BY$3:$BY1444))*AR$1,""))</f>
        <v/>
      </c>
      <c r="BL1444" s="13" t="str">
        <f>IF(AS1444="","",IF(AS1444=BL$2,(SUMIF($BV$3:$BV1444,BL$2,$BW$3:$BW1444)-SUMIF($BX$3:$BX1444,BL$2,$BY$3:$BY1444))*AS$1,""))</f>
        <v/>
      </c>
      <c r="BM1444" s="13" t="str">
        <f>IF(AT1444="","",IF(AT1444=BM$2,(SUMIF($BV$3:$BV1444,BM$2,$BW$3:$BW1444)-SUMIF($BX$3:$BX1444,BM$2,$BY$3:$BY1444))*AT$1,""))</f>
        <v/>
      </c>
      <c r="BN1444" s="13" t="str">
        <f>IF(AU1444="","",IF(AU1444=BN$2,(SUMIF($BV$3:$BV1444,BN$2,$BW$3:$BW1444)-SUMIF($BX$3:$BX1444,BN$2,$BY$3:$BY1444))*AU$1,""))</f>
        <v/>
      </c>
      <c r="BO1444" s="13" t="str">
        <f>IF(AV1444="","",IF(AV1444=BO$2,(SUMIF($BV$3:$BV1444,BO$2,$BW$3:$BW1444)-SUMIF($BX$3:$BX1444,BO$2,$BY$3:$BY1444))*AV$1,""))</f>
        <v/>
      </c>
      <c r="BP1444" s="69"/>
      <c r="BQ1444" s="13" t="str">
        <f t="shared" si="826"/>
        <v/>
      </c>
      <c r="BR1444" s="75" t="str">
        <f t="shared" si="808"/>
        <v/>
      </c>
      <c r="BS1444" s="33" t="str">
        <f t="shared" si="815"/>
        <v/>
      </c>
      <c r="BT1444" s="42" t="str">
        <f t="shared" si="816"/>
        <v/>
      </c>
      <c r="BU1444" s="38" t="str">
        <f t="shared" si="817"/>
        <v/>
      </c>
      <c r="BV1444" s="30" t="str">
        <f t="shared" si="809"/>
        <v/>
      </c>
      <c r="BW1444" s="36" t="str">
        <f t="shared" si="810"/>
        <v/>
      </c>
      <c r="BX1444" s="36" t="str">
        <f t="shared" si="811"/>
        <v/>
      </c>
      <c r="BY1444" s="45" t="str">
        <f t="shared" si="812"/>
        <v/>
      </c>
      <c r="BZ1444" s="12" t="str">
        <f t="shared" si="818"/>
        <v/>
      </c>
      <c r="CA1444" s="47" t="str">
        <f t="shared" si="819"/>
        <v/>
      </c>
      <c r="CB1444" s="32" t="str">
        <f t="shared" si="820"/>
        <v/>
      </c>
      <c r="CC1444" s="32" t="str">
        <f t="shared" si="821"/>
        <v/>
      </c>
      <c r="CD1444" s="32" t="str">
        <f t="shared" si="822"/>
        <v/>
      </c>
      <c r="CE1444" s="48"/>
      <c r="CF1444" s="32" t="str">
        <f t="shared" si="827"/>
        <v/>
      </c>
      <c r="CG1444" s="32" t="str">
        <f t="shared" si="828"/>
        <v/>
      </c>
      <c r="CH1444" s="48"/>
    </row>
    <row r="1445" spans="2:86" ht="30" customHeight="1" x14ac:dyDescent="0.2">
      <c r="B1445" s="155"/>
      <c r="C1445" s="117"/>
      <c r="D1445" s="53"/>
      <c r="E1445" s="68"/>
      <c r="F1445" s="54"/>
      <c r="G1445" s="54"/>
      <c r="H1445" s="55"/>
      <c r="I1445" s="71"/>
      <c r="J1445" s="73"/>
      <c r="K1445" s="56"/>
      <c r="L1445" s="76" t="str">
        <f t="shared" si="833"/>
        <v/>
      </c>
      <c r="M1445" s="77" t="str">
        <f t="shared" si="801"/>
        <v/>
      </c>
      <c r="N1445" s="130" t="str">
        <f t="shared" si="823"/>
        <v/>
      </c>
      <c r="O1445" s="131" t="str">
        <f t="shared" si="834"/>
        <v/>
      </c>
      <c r="P1445" s="131" t="str">
        <f t="shared" si="834"/>
        <v/>
      </c>
      <c r="Q1445" s="131" t="str">
        <f t="shared" si="834"/>
        <v/>
      </c>
      <c r="R1445" s="131" t="str">
        <f t="shared" si="834"/>
        <v/>
      </c>
      <c r="S1445" s="131" t="str">
        <f t="shared" si="834"/>
        <v/>
      </c>
      <c r="T1445" s="131" t="str">
        <f t="shared" si="834"/>
        <v/>
      </c>
      <c r="U1445" s="131" t="str">
        <f t="shared" si="834"/>
        <v/>
      </c>
      <c r="V1445" s="14"/>
      <c r="W1445" s="17" t="str">
        <f>IF(C1445="",IF(OR(AND($H1445&lt;&gt;"",C1445=""),AND($F1444=$F1445,$AK1445&lt;&gt;""),COUNTA($H$3:$H$100002)&gt;COUNTA($H$3:$H1445),$AE1445&lt;&gt;""),W1444,""),C1445)</f>
        <v/>
      </c>
      <c r="X1445" s="17" t="str">
        <f>IF(D1445="",IF(OR(AND($H1445&lt;&gt;"",D1445=""),AND($F1444=$F1445,$AK1445&lt;&gt;""),COUNTA($H$3:$H$100002)&gt;COUNTA($H$3:$H1445),$AE1445&lt;&gt;""),X1444,""),D1445)</f>
        <v/>
      </c>
      <c r="Y1445" s="17" t="str">
        <f>IF(E1445="",IF(OR(AND($H1445&lt;&gt;"",E1445=""),AND($F1444=$F1445,$AK1445&lt;&gt;""),COUNTA($H$3:$H$100002)&gt;COUNTA($H$3:$H1445),$AE1445&lt;&gt;""),Y1444,""),E1445)</f>
        <v/>
      </c>
      <c r="Z1445" s="27" t="str">
        <f t="shared" si="802"/>
        <v/>
      </c>
      <c r="AA1445" s="2" t="str">
        <f>IF(F1445="","",COUNTA($F$3:F1445))</f>
        <v/>
      </c>
      <c r="AB1445" s="3" t="str">
        <f>IF(F1445="","",IFERROR(IF(F1445&lt;&gt;"",IFERROR(INDEX(設定!$C$3:$C$303,MATCH(F1445,設定!$C$3:$C$303,0),0),INDEX(設定!$C$3:$C$303,MATCH("*"&amp;F1445&amp;"*",設定!$C$3:$C$303,0),0)),""),"エラー"))</f>
        <v/>
      </c>
      <c r="AC1445" s="2" t="str">
        <f>IF(G1445="","",COUNTA($G$3:G1445))</f>
        <v/>
      </c>
      <c r="AD1445" s="3" t="str">
        <f>IF(G1445="","",IFERROR(IF(G1445&lt;&gt;"",IFERROR(INDEX(設定!$C$3:$C$303,MATCH(G1445,設定!$C$3:$C$303,0),0),INDEX(設定!$C$3:$C$303,MATCH("*"&amp;G1445&amp;"*",設定!$C$3:$C$303,0),0)),""),"エラー"))</f>
        <v/>
      </c>
      <c r="AE1445" s="3" t="str">
        <f>IFERROR(IF(AB1445="",IF(AND(H1445&lt;&gt;"",F1445=""),INDEX(AB$3:AB1445,MATCH(MAX(AA$3:AA1445),AA$3:AA1445,0),0),""),AB1445),"")</f>
        <v/>
      </c>
      <c r="AF1445" s="3" t="str">
        <f>IFERROR(IF(AD1445="",IF(AND(H1445&lt;&gt;"",G1445=""),INDEX(AD$3:AD1445,MATCH(MAX(AC$3:AC1445),AC$3:AC1445,0),0),""),AD1445),"")</f>
        <v/>
      </c>
      <c r="AG1445" s="2" t="str">
        <f>IF(AH1445="","",IF(OR(AH1445=AH1444,AH1445=AH1446),IF(AND(E1445="",AB1445="",AG1444&lt;&gt;""),MAX($AG$3:AG1444),MAX($AG$3:AG1444)+1),IF(AH1444=AH1445,AG1444,MAX($AG$3:AG1444)+1)))</f>
        <v/>
      </c>
      <c r="AH1445" s="12" t="str">
        <f t="shared" si="824"/>
        <v/>
      </c>
      <c r="AI1445" s="12" t="str">
        <f t="shared" si="803"/>
        <v/>
      </c>
      <c r="AJ1445" s="13" t="str">
        <f t="shared" si="804"/>
        <v/>
      </c>
      <c r="AK1445" s="13" t="str">
        <f t="shared" si="805"/>
        <v/>
      </c>
      <c r="AL1445" s="13" t="str">
        <f>IF(OR(AJ1445="",COUNTIF($AH$3:AH1445,AH1445)&lt;&gt;COUNTIF(AH$3:AH$100002,AH1445)),"",SUMIF(AH$3:AH$100002,AH1445,AJ$3:AJ$100002))</f>
        <v/>
      </c>
      <c r="AM1445" s="13" t="str">
        <f>IF(OR(AK1445="",COUNTIF($AH$3:AH1445,AH1445)&lt;&gt;COUNTIF(AH$3:AH$100002,AH1445)),"",SUMIF(AH$3:AH$100002,AH1445,AK$3:AK$100002))</f>
        <v/>
      </c>
      <c r="AO1445" s="13" t="str">
        <f t="shared" si="825"/>
        <v/>
      </c>
      <c r="AP1445" s="13" t="str">
        <f t="shared" si="825"/>
        <v/>
      </c>
      <c r="AQ1445" s="13" t="str">
        <f t="shared" si="825"/>
        <v/>
      </c>
      <c r="AR1445" s="13" t="str">
        <f t="shared" si="814"/>
        <v/>
      </c>
      <c r="AS1445" s="13" t="str">
        <f t="shared" si="814"/>
        <v/>
      </c>
      <c r="AT1445" s="13" t="str">
        <f t="shared" si="814"/>
        <v/>
      </c>
      <c r="AU1445" s="13" t="str">
        <f t="shared" si="814"/>
        <v/>
      </c>
      <c r="AV1445" s="13" t="str">
        <f t="shared" si="830"/>
        <v/>
      </c>
      <c r="AW1445" s="86" t="str">
        <f t="shared" si="806"/>
        <v/>
      </c>
      <c r="AX1445" s="59" t="str">
        <f t="shared" si="807"/>
        <v/>
      </c>
      <c r="AY1445" s="63" t="str">
        <f>IF(OR($BR1445="",BH1445=""),"",COUNT($BR$3:$BR1445))</f>
        <v/>
      </c>
      <c r="AZ1445" s="13" t="str">
        <f>IF(OR($BR1445="",BI1445=""),"",COUNT($BR$3:$BR1445))</f>
        <v/>
      </c>
      <c r="BA1445" s="13" t="str">
        <f>IF(OR($BR1445="",BJ1445=""),"",COUNT($BR$3:$BR1445))</f>
        <v/>
      </c>
      <c r="BB1445" s="13" t="str">
        <f>IF(OR($BR1445="",BK1445=""),"",COUNT($BR$3:$BR1445))</f>
        <v/>
      </c>
      <c r="BC1445" s="13" t="str">
        <f>IF(OR($BR1445="",BL1445=""),"",COUNT($BR$3:$BR1445))</f>
        <v/>
      </c>
      <c r="BD1445" s="13" t="str">
        <f>IF(OR($BR1445="",BM1445=""),"",COUNT($BR$3:$BR1445))</f>
        <v/>
      </c>
      <c r="BE1445" s="13" t="str">
        <f>IF(OR($BR1445="",BN1445=""),"",COUNT($BR$3:$BR1445))</f>
        <v/>
      </c>
      <c r="BF1445" s="13" t="str">
        <f>IF(OR($BR1445="",BO1445=""),"",COUNT($BR$3:$BR1445))</f>
        <v/>
      </c>
      <c r="BG1445" s="66" t="str">
        <f>IF(Z1445="","",COUNT($Z$3:Z1445))</f>
        <v/>
      </c>
      <c r="BH1445" s="13" t="str">
        <f>IF(AO1445="","",IF(AO1445=BH$2,(SUMIF($BV$3:$BV1445,BH$2,$BW$3:$BW1445)-SUMIF($BX$3:$BX1445,BH$2,$BY$3:$BY1445))*AO$1,""))</f>
        <v/>
      </c>
      <c r="BI1445" s="13" t="str">
        <f>IF(AP1445="","",IF(AP1445=BI$2,(SUMIF($BV$3:$BV1445,BI$2,$BW$3:$BW1445)-SUMIF($BX$3:$BX1445,BI$2,$BY$3:$BY1445))*AP$1,""))</f>
        <v/>
      </c>
      <c r="BJ1445" s="13" t="str">
        <f>IF(AQ1445="","",IF(AQ1445=BJ$2,(SUMIF($BV$3:$BV1445,BJ$2,$BW$3:$BW1445)-SUMIF($BX$3:$BX1445,BJ$2,$BY$3:$BY1445))*AQ$1,""))</f>
        <v/>
      </c>
      <c r="BK1445" s="13" t="str">
        <f>IF(AR1445="","",IF(AR1445=BK$2,(SUMIF($BV$3:$BV1445,BK$2,$BW$3:$BW1445)-SUMIF($BX$3:$BX1445,BK$2,$BY$3:$BY1445))*AR$1,""))</f>
        <v/>
      </c>
      <c r="BL1445" s="13" t="str">
        <f>IF(AS1445="","",IF(AS1445=BL$2,(SUMIF($BV$3:$BV1445,BL$2,$BW$3:$BW1445)-SUMIF($BX$3:$BX1445,BL$2,$BY$3:$BY1445))*AS$1,""))</f>
        <v/>
      </c>
      <c r="BM1445" s="13" t="str">
        <f>IF(AT1445="","",IF(AT1445=BM$2,(SUMIF($BV$3:$BV1445,BM$2,$BW$3:$BW1445)-SUMIF($BX$3:$BX1445,BM$2,$BY$3:$BY1445))*AT$1,""))</f>
        <v/>
      </c>
      <c r="BN1445" s="13" t="str">
        <f>IF(AU1445="","",IF(AU1445=BN$2,(SUMIF($BV$3:$BV1445,BN$2,$BW$3:$BW1445)-SUMIF($BX$3:$BX1445,BN$2,$BY$3:$BY1445))*AU$1,""))</f>
        <v/>
      </c>
      <c r="BO1445" s="13" t="str">
        <f>IF(AV1445="","",IF(AV1445=BO$2,(SUMIF($BV$3:$BV1445,BO$2,$BW$3:$BW1445)-SUMIF($BX$3:$BX1445,BO$2,$BY$3:$BY1445))*AV$1,""))</f>
        <v/>
      </c>
      <c r="BP1445" s="69"/>
      <c r="BQ1445" s="13" t="str">
        <f t="shared" si="826"/>
        <v/>
      </c>
      <c r="BR1445" s="75" t="str">
        <f t="shared" si="808"/>
        <v/>
      </c>
      <c r="BS1445" s="33" t="str">
        <f t="shared" si="815"/>
        <v/>
      </c>
      <c r="BT1445" s="42" t="str">
        <f t="shared" si="816"/>
        <v/>
      </c>
      <c r="BU1445" s="38" t="str">
        <f t="shared" si="817"/>
        <v/>
      </c>
      <c r="BV1445" s="30" t="str">
        <f t="shared" si="809"/>
        <v/>
      </c>
      <c r="BW1445" s="36" t="str">
        <f t="shared" si="810"/>
        <v/>
      </c>
      <c r="BX1445" s="36" t="str">
        <f t="shared" si="811"/>
        <v/>
      </c>
      <c r="BY1445" s="45" t="str">
        <f t="shared" si="812"/>
        <v/>
      </c>
      <c r="BZ1445" s="12" t="str">
        <f t="shared" si="818"/>
        <v/>
      </c>
      <c r="CA1445" s="47" t="str">
        <f t="shared" si="819"/>
        <v/>
      </c>
      <c r="CB1445" s="32" t="str">
        <f t="shared" si="820"/>
        <v/>
      </c>
      <c r="CC1445" s="32" t="str">
        <f t="shared" si="821"/>
        <v/>
      </c>
      <c r="CD1445" s="32" t="str">
        <f t="shared" si="822"/>
        <v/>
      </c>
      <c r="CE1445" s="48"/>
      <c r="CF1445" s="32" t="str">
        <f t="shared" si="827"/>
        <v/>
      </c>
      <c r="CG1445" s="32" t="str">
        <f t="shared" si="828"/>
        <v/>
      </c>
      <c r="CH1445" s="48"/>
    </row>
    <row r="1446" spans="2:86" ht="30" customHeight="1" x14ac:dyDescent="0.2">
      <c r="B1446" s="155"/>
      <c r="C1446" s="117"/>
      <c r="D1446" s="53"/>
      <c r="E1446" s="68"/>
      <c r="F1446" s="54"/>
      <c r="G1446" s="54"/>
      <c r="H1446" s="55"/>
      <c r="I1446" s="71"/>
      <c r="J1446" s="73"/>
      <c r="K1446" s="56"/>
      <c r="L1446" s="76" t="str">
        <f t="shared" si="833"/>
        <v/>
      </c>
      <c r="M1446" s="77" t="str">
        <f t="shared" si="801"/>
        <v/>
      </c>
      <c r="N1446" s="130" t="str">
        <f t="shared" si="823"/>
        <v/>
      </c>
      <c r="O1446" s="131" t="str">
        <f t="shared" si="834"/>
        <v/>
      </c>
      <c r="P1446" s="131" t="str">
        <f t="shared" si="834"/>
        <v/>
      </c>
      <c r="Q1446" s="131" t="str">
        <f t="shared" si="834"/>
        <v/>
      </c>
      <c r="R1446" s="131" t="str">
        <f t="shared" si="834"/>
        <v/>
      </c>
      <c r="S1446" s="131" t="str">
        <f t="shared" si="834"/>
        <v/>
      </c>
      <c r="T1446" s="131" t="str">
        <f t="shared" si="834"/>
        <v/>
      </c>
      <c r="U1446" s="131" t="str">
        <f t="shared" si="834"/>
        <v/>
      </c>
      <c r="V1446" s="14"/>
      <c r="W1446" s="17" t="str">
        <f>IF(C1446="",IF(OR(AND($H1446&lt;&gt;"",C1446=""),AND($F1445=$F1446,$AK1446&lt;&gt;""),COUNTA($H$3:$H$100002)&gt;COUNTA($H$3:$H1446),$AE1446&lt;&gt;""),W1445,""),C1446)</f>
        <v/>
      </c>
      <c r="X1446" s="17" t="str">
        <f>IF(D1446="",IF(OR(AND($H1446&lt;&gt;"",D1446=""),AND($F1445=$F1446,$AK1446&lt;&gt;""),COUNTA($H$3:$H$100002)&gt;COUNTA($H$3:$H1446),$AE1446&lt;&gt;""),X1445,""),D1446)</f>
        <v/>
      </c>
      <c r="Y1446" s="17" t="str">
        <f>IF(E1446="",IF(OR(AND($H1446&lt;&gt;"",E1446=""),AND($F1445=$F1446,$AK1446&lt;&gt;""),COUNTA($H$3:$H$100002)&gt;COUNTA($H$3:$H1446),$AE1446&lt;&gt;""),Y1445,""),E1446)</f>
        <v/>
      </c>
      <c r="Z1446" s="27" t="str">
        <f t="shared" si="802"/>
        <v/>
      </c>
      <c r="AA1446" s="2" t="str">
        <f>IF(F1446="","",COUNTA($F$3:F1446))</f>
        <v/>
      </c>
      <c r="AB1446" s="3" t="str">
        <f>IF(F1446="","",IFERROR(IF(F1446&lt;&gt;"",IFERROR(INDEX(設定!$C$3:$C$303,MATCH(F1446,設定!$C$3:$C$303,0),0),INDEX(設定!$C$3:$C$303,MATCH("*"&amp;F1446&amp;"*",設定!$C$3:$C$303,0),0)),""),"エラー"))</f>
        <v/>
      </c>
      <c r="AC1446" s="2" t="str">
        <f>IF(G1446="","",COUNTA($G$3:G1446))</f>
        <v/>
      </c>
      <c r="AD1446" s="3" t="str">
        <f>IF(G1446="","",IFERROR(IF(G1446&lt;&gt;"",IFERROR(INDEX(設定!$C$3:$C$303,MATCH(G1446,設定!$C$3:$C$303,0),0),INDEX(設定!$C$3:$C$303,MATCH("*"&amp;G1446&amp;"*",設定!$C$3:$C$303,0),0)),""),"エラー"))</f>
        <v/>
      </c>
      <c r="AE1446" s="3" t="str">
        <f>IFERROR(IF(AB1446="",IF(AND(H1446&lt;&gt;"",F1446=""),INDEX(AB$3:AB1446,MATCH(MAX(AA$3:AA1446),AA$3:AA1446,0),0),""),AB1446),"")</f>
        <v/>
      </c>
      <c r="AF1446" s="3" t="str">
        <f>IFERROR(IF(AD1446="",IF(AND(H1446&lt;&gt;"",G1446=""),INDEX(AD$3:AD1446,MATCH(MAX(AC$3:AC1446),AC$3:AC1446,0),0),""),AD1446),"")</f>
        <v/>
      </c>
      <c r="AG1446" s="2" t="str">
        <f>IF(AH1446="","",IF(OR(AH1446=AH1445,AH1446=AH1447),IF(AND(E1446="",AB1446="",AG1445&lt;&gt;""),MAX($AG$3:AG1445),MAX($AG$3:AG1445)+1),IF(AH1445=AH1446,AG1445,MAX($AG$3:AG1445)+1)))</f>
        <v/>
      </c>
      <c r="AH1446" s="12" t="str">
        <f t="shared" si="824"/>
        <v/>
      </c>
      <c r="AI1446" s="12" t="str">
        <f t="shared" si="803"/>
        <v/>
      </c>
      <c r="AJ1446" s="13" t="str">
        <f t="shared" si="804"/>
        <v/>
      </c>
      <c r="AK1446" s="13" t="str">
        <f t="shared" si="805"/>
        <v/>
      </c>
      <c r="AL1446" s="13" t="str">
        <f>IF(OR(AJ1446="",COUNTIF($AH$3:AH1446,AH1446)&lt;&gt;COUNTIF(AH$3:AH$100002,AH1446)),"",SUMIF(AH$3:AH$100002,AH1446,AJ$3:AJ$100002))</f>
        <v/>
      </c>
      <c r="AM1446" s="13" t="str">
        <f>IF(OR(AK1446="",COUNTIF($AH$3:AH1446,AH1446)&lt;&gt;COUNTIF(AH$3:AH$100002,AH1446)),"",SUMIF(AH$3:AH$100002,AH1446,AK$3:AK$100002))</f>
        <v/>
      </c>
      <c r="AO1446" s="13" t="str">
        <f t="shared" si="825"/>
        <v/>
      </c>
      <c r="AP1446" s="13" t="str">
        <f t="shared" si="825"/>
        <v/>
      </c>
      <c r="AQ1446" s="13" t="str">
        <f t="shared" si="825"/>
        <v/>
      </c>
      <c r="AR1446" s="13" t="str">
        <f t="shared" si="814"/>
        <v/>
      </c>
      <c r="AS1446" s="13" t="str">
        <f t="shared" si="814"/>
        <v/>
      </c>
      <c r="AT1446" s="13" t="str">
        <f t="shared" si="814"/>
        <v/>
      </c>
      <c r="AU1446" s="13" t="str">
        <f t="shared" si="814"/>
        <v/>
      </c>
      <c r="AV1446" s="13" t="str">
        <f t="shared" si="830"/>
        <v/>
      </c>
      <c r="AW1446" s="86" t="str">
        <f t="shared" si="806"/>
        <v/>
      </c>
      <c r="AX1446" s="59" t="str">
        <f t="shared" si="807"/>
        <v/>
      </c>
      <c r="AY1446" s="63" t="str">
        <f>IF(OR($BR1446="",BH1446=""),"",COUNT($BR$3:$BR1446))</f>
        <v/>
      </c>
      <c r="AZ1446" s="13" t="str">
        <f>IF(OR($BR1446="",BI1446=""),"",COUNT($BR$3:$BR1446))</f>
        <v/>
      </c>
      <c r="BA1446" s="13" t="str">
        <f>IF(OR($BR1446="",BJ1446=""),"",COUNT($BR$3:$BR1446))</f>
        <v/>
      </c>
      <c r="BB1446" s="13" t="str">
        <f>IF(OR($BR1446="",BK1446=""),"",COUNT($BR$3:$BR1446))</f>
        <v/>
      </c>
      <c r="BC1446" s="13" t="str">
        <f>IF(OR($BR1446="",BL1446=""),"",COUNT($BR$3:$BR1446))</f>
        <v/>
      </c>
      <c r="BD1446" s="13" t="str">
        <f>IF(OR($BR1446="",BM1446=""),"",COUNT($BR$3:$BR1446))</f>
        <v/>
      </c>
      <c r="BE1446" s="13" t="str">
        <f>IF(OR($BR1446="",BN1446=""),"",COUNT($BR$3:$BR1446))</f>
        <v/>
      </c>
      <c r="BF1446" s="13" t="str">
        <f>IF(OR($BR1446="",BO1446=""),"",COUNT($BR$3:$BR1446))</f>
        <v/>
      </c>
      <c r="BG1446" s="66" t="str">
        <f>IF(Z1446="","",COUNT($Z$3:Z1446))</f>
        <v/>
      </c>
      <c r="BH1446" s="13" t="str">
        <f>IF(AO1446="","",IF(AO1446=BH$2,(SUMIF($BV$3:$BV1446,BH$2,$BW$3:$BW1446)-SUMIF($BX$3:$BX1446,BH$2,$BY$3:$BY1446))*AO$1,""))</f>
        <v/>
      </c>
      <c r="BI1446" s="13" t="str">
        <f>IF(AP1446="","",IF(AP1446=BI$2,(SUMIF($BV$3:$BV1446,BI$2,$BW$3:$BW1446)-SUMIF($BX$3:$BX1446,BI$2,$BY$3:$BY1446))*AP$1,""))</f>
        <v/>
      </c>
      <c r="BJ1446" s="13" t="str">
        <f>IF(AQ1446="","",IF(AQ1446=BJ$2,(SUMIF($BV$3:$BV1446,BJ$2,$BW$3:$BW1446)-SUMIF($BX$3:$BX1446,BJ$2,$BY$3:$BY1446))*AQ$1,""))</f>
        <v/>
      </c>
      <c r="BK1446" s="13" t="str">
        <f>IF(AR1446="","",IF(AR1446=BK$2,(SUMIF($BV$3:$BV1446,BK$2,$BW$3:$BW1446)-SUMIF($BX$3:$BX1446,BK$2,$BY$3:$BY1446))*AR$1,""))</f>
        <v/>
      </c>
      <c r="BL1446" s="13" t="str">
        <f>IF(AS1446="","",IF(AS1446=BL$2,(SUMIF($BV$3:$BV1446,BL$2,$BW$3:$BW1446)-SUMIF($BX$3:$BX1446,BL$2,$BY$3:$BY1446))*AS$1,""))</f>
        <v/>
      </c>
      <c r="BM1446" s="13" t="str">
        <f>IF(AT1446="","",IF(AT1446=BM$2,(SUMIF($BV$3:$BV1446,BM$2,$BW$3:$BW1446)-SUMIF($BX$3:$BX1446,BM$2,$BY$3:$BY1446))*AT$1,""))</f>
        <v/>
      </c>
      <c r="BN1446" s="13" t="str">
        <f>IF(AU1446="","",IF(AU1446=BN$2,(SUMIF($BV$3:$BV1446,BN$2,$BW$3:$BW1446)-SUMIF($BX$3:$BX1446,BN$2,$BY$3:$BY1446))*AU$1,""))</f>
        <v/>
      </c>
      <c r="BO1446" s="13" t="str">
        <f>IF(AV1446="","",IF(AV1446=BO$2,(SUMIF($BV$3:$BV1446,BO$2,$BW$3:$BW1446)-SUMIF($BX$3:$BX1446,BO$2,$BY$3:$BY1446))*AV$1,""))</f>
        <v/>
      </c>
      <c r="BP1446" s="69"/>
      <c r="BQ1446" s="13" t="str">
        <f t="shared" si="826"/>
        <v/>
      </c>
      <c r="BR1446" s="75" t="str">
        <f t="shared" si="808"/>
        <v/>
      </c>
      <c r="BS1446" s="33" t="str">
        <f t="shared" si="815"/>
        <v/>
      </c>
      <c r="BT1446" s="42" t="str">
        <f t="shared" si="816"/>
        <v/>
      </c>
      <c r="BU1446" s="38" t="str">
        <f t="shared" si="817"/>
        <v/>
      </c>
      <c r="BV1446" s="30" t="str">
        <f t="shared" si="809"/>
        <v/>
      </c>
      <c r="BW1446" s="36" t="str">
        <f t="shared" si="810"/>
        <v/>
      </c>
      <c r="BX1446" s="36" t="str">
        <f t="shared" si="811"/>
        <v/>
      </c>
      <c r="BY1446" s="45" t="str">
        <f t="shared" si="812"/>
        <v/>
      </c>
      <c r="BZ1446" s="12" t="str">
        <f t="shared" si="818"/>
        <v/>
      </c>
      <c r="CA1446" s="47" t="str">
        <f t="shared" si="819"/>
        <v/>
      </c>
      <c r="CB1446" s="32" t="str">
        <f t="shared" si="820"/>
        <v/>
      </c>
      <c r="CC1446" s="32" t="str">
        <f t="shared" si="821"/>
        <v/>
      </c>
      <c r="CD1446" s="32" t="str">
        <f t="shared" si="822"/>
        <v/>
      </c>
      <c r="CE1446" s="48"/>
      <c r="CF1446" s="32" t="str">
        <f t="shared" si="827"/>
        <v/>
      </c>
      <c r="CG1446" s="32" t="str">
        <f t="shared" si="828"/>
        <v/>
      </c>
      <c r="CH1446" s="48"/>
    </row>
    <row r="1447" spans="2:86" ht="30" customHeight="1" x14ac:dyDescent="0.2">
      <c r="B1447" s="155"/>
      <c r="C1447" s="117"/>
      <c r="D1447" s="53"/>
      <c r="E1447" s="68"/>
      <c r="F1447" s="54"/>
      <c r="G1447" s="54"/>
      <c r="H1447" s="55"/>
      <c r="I1447" s="71"/>
      <c r="J1447" s="73"/>
      <c r="K1447" s="56"/>
      <c r="L1447" s="76" t="str">
        <f t="shared" si="833"/>
        <v/>
      </c>
      <c r="M1447" s="77" t="str">
        <f t="shared" si="801"/>
        <v/>
      </c>
      <c r="N1447" s="130" t="str">
        <f t="shared" si="823"/>
        <v/>
      </c>
      <c r="O1447" s="131" t="str">
        <f t="shared" si="834"/>
        <v/>
      </c>
      <c r="P1447" s="131" t="str">
        <f t="shared" si="834"/>
        <v/>
      </c>
      <c r="Q1447" s="131" t="str">
        <f t="shared" si="834"/>
        <v/>
      </c>
      <c r="R1447" s="131" t="str">
        <f t="shared" si="834"/>
        <v/>
      </c>
      <c r="S1447" s="131" t="str">
        <f t="shared" si="834"/>
        <v/>
      </c>
      <c r="T1447" s="131" t="str">
        <f t="shared" si="834"/>
        <v/>
      </c>
      <c r="U1447" s="131" t="str">
        <f t="shared" si="834"/>
        <v/>
      </c>
      <c r="V1447" s="14"/>
      <c r="W1447" s="17" t="str">
        <f>IF(C1447="",IF(OR(AND($H1447&lt;&gt;"",C1447=""),AND($F1446=$F1447,$AK1447&lt;&gt;""),COUNTA($H$3:$H$100002)&gt;COUNTA($H$3:$H1447),$AE1447&lt;&gt;""),W1446,""),C1447)</f>
        <v/>
      </c>
      <c r="X1447" s="17" t="str">
        <f>IF(D1447="",IF(OR(AND($H1447&lt;&gt;"",D1447=""),AND($F1446=$F1447,$AK1447&lt;&gt;""),COUNTA($H$3:$H$100002)&gt;COUNTA($H$3:$H1447),$AE1447&lt;&gt;""),X1446,""),D1447)</f>
        <v/>
      </c>
      <c r="Y1447" s="17" t="str">
        <f>IF(E1447="",IF(OR(AND($H1447&lt;&gt;"",E1447=""),AND($F1446=$F1447,$AK1447&lt;&gt;""),COUNTA($H$3:$H$100002)&gt;COUNTA($H$3:$H1447),$AE1447&lt;&gt;""),Y1446,""),E1447)</f>
        <v/>
      </c>
      <c r="Z1447" s="27" t="str">
        <f t="shared" si="802"/>
        <v/>
      </c>
      <c r="AA1447" s="2" t="str">
        <f>IF(F1447="","",COUNTA($F$3:F1447))</f>
        <v/>
      </c>
      <c r="AB1447" s="3" t="str">
        <f>IF(F1447="","",IFERROR(IF(F1447&lt;&gt;"",IFERROR(INDEX(設定!$C$3:$C$303,MATCH(F1447,設定!$C$3:$C$303,0),0),INDEX(設定!$C$3:$C$303,MATCH("*"&amp;F1447&amp;"*",設定!$C$3:$C$303,0),0)),""),"エラー"))</f>
        <v/>
      </c>
      <c r="AC1447" s="2" t="str">
        <f>IF(G1447="","",COUNTA($G$3:G1447))</f>
        <v/>
      </c>
      <c r="AD1447" s="3" t="str">
        <f>IF(G1447="","",IFERROR(IF(G1447&lt;&gt;"",IFERROR(INDEX(設定!$C$3:$C$303,MATCH(G1447,設定!$C$3:$C$303,0),0),INDEX(設定!$C$3:$C$303,MATCH("*"&amp;G1447&amp;"*",設定!$C$3:$C$303,0),0)),""),"エラー"))</f>
        <v/>
      </c>
      <c r="AE1447" s="3" t="str">
        <f>IFERROR(IF(AB1447="",IF(AND(H1447&lt;&gt;"",F1447=""),INDEX(AB$3:AB1447,MATCH(MAX(AA$3:AA1447),AA$3:AA1447,0),0),""),AB1447),"")</f>
        <v/>
      </c>
      <c r="AF1447" s="3" t="str">
        <f>IFERROR(IF(AD1447="",IF(AND(H1447&lt;&gt;"",G1447=""),INDEX(AD$3:AD1447,MATCH(MAX(AC$3:AC1447),AC$3:AC1447,0),0),""),AD1447),"")</f>
        <v/>
      </c>
      <c r="AG1447" s="2" t="str">
        <f>IF(AH1447="","",IF(OR(AH1447=AH1446,AH1447=AH1448),IF(AND(E1447="",AB1447="",AG1446&lt;&gt;""),MAX($AG$3:AG1446),MAX($AG$3:AG1446)+1),IF(AH1446=AH1447,AG1446,MAX($AG$3:AG1446)+1)))</f>
        <v/>
      </c>
      <c r="AH1447" s="12" t="str">
        <f t="shared" si="824"/>
        <v/>
      </c>
      <c r="AI1447" s="12" t="str">
        <f t="shared" si="803"/>
        <v/>
      </c>
      <c r="AJ1447" s="13" t="str">
        <f t="shared" si="804"/>
        <v/>
      </c>
      <c r="AK1447" s="13" t="str">
        <f t="shared" si="805"/>
        <v/>
      </c>
      <c r="AL1447" s="13" t="str">
        <f>IF(OR(AJ1447="",COUNTIF($AH$3:AH1447,AH1447)&lt;&gt;COUNTIF(AH$3:AH$100002,AH1447)),"",SUMIF(AH$3:AH$100002,AH1447,AJ$3:AJ$100002))</f>
        <v/>
      </c>
      <c r="AM1447" s="13" t="str">
        <f>IF(OR(AK1447="",COUNTIF($AH$3:AH1447,AH1447)&lt;&gt;COUNTIF(AH$3:AH$100002,AH1447)),"",SUMIF(AH$3:AH$100002,AH1447,AK$3:AK$100002))</f>
        <v/>
      </c>
      <c r="AO1447" s="13" t="str">
        <f t="shared" si="825"/>
        <v/>
      </c>
      <c r="AP1447" s="13" t="str">
        <f t="shared" si="825"/>
        <v/>
      </c>
      <c r="AQ1447" s="13" t="str">
        <f t="shared" si="825"/>
        <v/>
      </c>
      <c r="AR1447" s="13" t="str">
        <f t="shared" si="814"/>
        <v/>
      </c>
      <c r="AS1447" s="13" t="str">
        <f t="shared" si="814"/>
        <v/>
      </c>
      <c r="AT1447" s="13" t="str">
        <f t="shared" si="814"/>
        <v/>
      </c>
      <c r="AU1447" s="13" t="str">
        <f t="shared" si="814"/>
        <v/>
      </c>
      <c r="AV1447" s="13" t="str">
        <f t="shared" si="830"/>
        <v/>
      </c>
      <c r="AW1447" s="86" t="str">
        <f t="shared" si="806"/>
        <v/>
      </c>
      <c r="AX1447" s="59" t="str">
        <f t="shared" si="807"/>
        <v/>
      </c>
      <c r="AY1447" s="63" t="str">
        <f>IF(OR($BR1447="",BH1447=""),"",COUNT($BR$3:$BR1447))</f>
        <v/>
      </c>
      <c r="AZ1447" s="13" t="str">
        <f>IF(OR($BR1447="",BI1447=""),"",COUNT($BR$3:$BR1447))</f>
        <v/>
      </c>
      <c r="BA1447" s="13" t="str">
        <f>IF(OR($BR1447="",BJ1447=""),"",COUNT($BR$3:$BR1447))</f>
        <v/>
      </c>
      <c r="BB1447" s="13" t="str">
        <f>IF(OR($BR1447="",BK1447=""),"",COUNT($BR$3:$BR1447))</f>
        <v/>
      </c>
      <c r="BC1447" s="13" t="str">
        <f>IF(OR($BR1447="",BL1447=""),"",COUNT($BR$3:$BR1447))</f>
        <v/>
      </c>
      <c r="BD1447" s="13" t="str">
        <f>IF(OR($BR1447="",BM1447=""),"",COUNT($BR$3:$BR1447))</f>
        <v/>
      </c>
      <c r="BE1447" s="13" t="str">
        <f>IF(OR($BR1447="",BN1447=""),"",COUNT($BR$3:$BR1447))</f>
        <v/>
      </c>
      <c r="BF1447" s="13" t="str">
        <f>IF(OR($BR1447="",BO1447=""),"",COUNT($BR$3:$BR1447))</f>
        <v/>
      </c>
      <c r="BG1447" s="66" t="str">
        <f>IF(Z1447="","",COUNT($Z$3:Z1447))</f>
        <v/>
      </c>
      <c r="BH1447" s="13" t="str">
        <f>IF(AO1447="","",IF(AO1447=BH$2,(SUMIF($BV$3:$BV1447,BH$2,$BW$3:$BW1447)-SUMIF($BX$3:$BX1447,BH$2,$BY$3:$BY1447))*AO$1,""))</f>
        <v/>
      </c>
      <c r="BI1447" s="13" t="str">
        <f>IF(AP1447="","",IF(AP1447=BI$2,(SUMIF($BV$3:$BV1447,BI$2,$BW$3:$BW1447)-SUMIF($BX$3:$BX1447,BI$2,$BY$3:$BY1447))*AP$1,""))</f>
        <v/>
      </c>
      <c r="BJ1447" s="13" t="str">
        <f>IF(AQ1447="","",IF(AQ1447=BJ$2,(SUMIF($BV$3:$BV1447,BJ$2,$BW$3:$BW1447)-SUMIF($BX$3:$BX1447,BJ$2,$BY$3:$BY1447))*AQ$1,""))</f>
        <v/>
      </c>
      <c r="BK1447" s="13" t="str">
        <f>IF(AR1447="","",IF(AR1447=BK$2,(SUMIF($BV$3:$BV1447,BK$2,$BW$3:$BW1447)-SUMIF($BX$3:$BX1447,BK$2,$BY$3:$BY1447))*AR$1,""))</f>
        <v/>
      </c>
      <c r="BL1447" s="13" t="str">
        <f>IF(AS1447="","",IF(AS1447=BL$2,(SUMIF($BV$3:$BV1447,BL$2,$BW$3:$BW1447)-SUMIF($BX$3:$BX1447,BL$2,$BY$3:$BY1447))*AS$1,""))</f>
        <v/>
      </c>
      <c r="BM1447" s="13" t="str">
        <f>IF(AT1447="","",IF(AT1447=BM$2,(SUMIF($BV$3:$BV1447,BM$2,$BW$3:$BW1447)-SUMIF($BX$3:$BX1447,BM$2,$BY$3:$BY1447))*AT$1,""))</f>
        <v/>
      </c>
      <c r="BN1447" s="13" t="str">
        <f>IF(AU1447="","",IF(AU1447=BN$2,(SUMIF($BV$3:$BV1447,BN$2,$BW$3:$BW1447)-SUMIF($BX$3:$BX1447,BN$2,$BY$3:$BY1447))*AU$1,""))</f>
        <v/>
      </c>
      <c r="BO1447" s="13" t="str">
        <f>IF(AV1447="","",IF(AV1447=BO$2,(SUMIF($BV$3:$BV1447,BO$2,$BW$3:$BW1447)-SUMIF($BX$3:$BX1447,BO$2,$BY$3:$BY1447))*AV$1,""))</f>
        <v/>
      </c>
      <c r="BP1447" s="69"/>
      <c r="BQ1447" s="13" t="str">
        <f t="shared" si="826"/>
        <v/>
      </c>
      <c r="BR1447" s="75" t="str">
        <f t="shared" si="808"/>
        <v/>
      </c>
      <c r="BS1447" s="33" t="str">
        <f t="shared" si="815"/>
        <v/>
      </c>
      <c r="BT1447" s="42" t="str">
        <f t="shared" si="816"/>
        <v/>
      </c>
      <c r="BU1447" s="38" t="str">
        <f t="shared" si="817"/>
        <v/>
      </c>
      <c r="BV1447" s="30" t="str">
        <f t="shared" si="809"/>
        <v/>
      </c>
      <c r="BW1447" s="36" t="str">
        <f t="shared" si="810"/>
        <v/>
      </c>
      <c r="BX1447" s="36" t="str">
        <f t="shared" si="811"/>
        <v/>
      </c>
      <c r="BY1447" s="45" t="str">
        <f t="shared" si="812"/>
        <v/>
      </c>
      <c r="BZ1447" s="12" t="str">
        <f t="shared" si="818"/>
        <v/>
      </c>
      <c r="CA1447" s="47" t="str">
        <f t="shared" si="819"/>
        <v/>
      </c>
      <c r="CB1447" s="32" t="str">
        <f t="shared" si="820"/>
        <v/>
      </c>
      <c r="CC1447" s="32" t="str">
        <f t="shared" si="821"/>
        <v/>
      </c>
      <c r="CD1447" s="32" t="str">
        <f t="shared" si="822"/>
        <v/>
      </c>
      <c r="CE1447" s="48"/>
      <c r="CF1447" s="32" t="str">
        <f t="shared" si="827"/>
        <v/>
      </c>
      <c r="CG1447" s="32" t="str">
        <f t="shared" si="828"/>
        <v/>
      </c>
      <c r="CH1447" s="48"/>
    </row>
    <row r="1448" spans="2:86" ht="30" customHeight="1" x14ac:dyDescent="0.2">
      <c r="B1448" s="155"/>
      <c r="C1448" s="117"/>
      <c r="D1448" s="53"/>
      <c r="E1448" s="68"/>
      <c r="F1448" s="54"/>
      <c r="G1448" s="54"/>
      <c r="H1448" s="55"/>
      <c r="I1448" s="71"/>
      <c r="J1448" s="73"/>
      <c r="K1448" s="56"/>
      <c r="L1448" s="76" t="str">
        <f t="shared" si="833"/>
        <v/>
      </c>
      <c r="M1448" s="77" t="str">
        <f t="shared" si="801"/>
        <v/>
      </c>
      <c r="N1448" s="130" t="str">
        <f t="shared" si="823"/>
        <v/>
      </c>
      <c r="O1448" s="131" t="str">
        <f t="shared" si="834"/>
        <v/>
      </c>
      <c r="P1448" s="131" t="str">
        <f t="shared" si="834"/>
        <v/>
      </c>
      <c r="Q1448" s="131" t="str">
        <f t="shared" si="834"/>
        <v/>
      </c>
      <c r="R1448" s="131" t="str">
        <f t="shared" si="834"/>
        <v/>
      </c>
      <c r="S1448" s="131" t="str">
        <f t="shared" si="834"/>
        <v/>
      </c>
      <c r="T1448" s="131" t="str">
        <f t="shared" si="834"/>
        <v/>
      </c>
      <c r="U1448" s="131" t="str">
        <f t="shared" si="834"/>
        <v/>
      </c>
      <c r="V1448" s="14"/>
      <c r="W1448" s="17" t="str">
        <f>IF(C1448="",IF(OR(AND($H1448&lt;&gt;"",C1448=""),AND($F1447=$F1448,$AK1448&lt;&gt;""),COUNTA($H$3:$H$100002)&gt;COUNTA($H$3:$H1448),$AE1448&lt;&gt;""),W1447,""),C1448)</f>
        <v/>
      </c>
      <c r="X1448" s="17" t="str">
        <f>IF(D1448="",IF(OR(AND($H1448&lt;&gt;"",D1448=""),AND($F1447=$F1448,$AK1448&lt;&gt;""),COUNTA($H$3:$H$100002)&gt;COUNTA($H$3:$H1448),$AE1448&lt;&gt;""),X1447,""),D1448)</f>
        <v/>
      </c>
      <c r="Y1448" s="17" t="str">
        <f>IF(E1448="",IF(OR(AND($H1448&lt;&gt;"",E1448=""),AND($F1447=$F1448,$AK1448&lt;&gt;""),COUNTA($H$3:$H$100002)&gt;COUNTA($H$3:$H1448),$AE1448&lt;&gt;""),Y1447,""),E1448)</f>
        <v/>
      </c>
      <c r="Z1448" s="27" t="str">
        <f t="shared" si="802"/>
        <v/>
      </c>
      <c r="AA1448" s="2" t="str">
        <f>IF(F1448="","",COUNTA($F$3:F1448))</f>
        <v/>
      </c>
      <c r="AB1448" s="3" t="str">
        <f>IF(F1448="","",IFERROR(IF(F1448&lt;&gt;"",IFERROR(INDEX(設定!$C$3:$C$303,MATCH(F1448,設定!$C$3:$C$303,0),0),INDEX(設定!$C$3:$C$303,MATCH("*"&amp;F1448&amp;"*",設定!$C$3:$C$303,0),0)),""),"エラー"))</f>
        <v/>
      </c>
      <c r="AC1448" s="2" t="str">
        <f>IF(G1448="","",COUNTA($G$3:G1448))</f>
        <v/>
      </c>
      <c r="AD1448" s="3" t="str">
        <f>IF(G1448="","",IFERROR(IF(G1448&lt;&gt;"",IFERROR(INDEX(設定!$C$3:$C$303,MATCH(G1448,設定!$C$3:$C$303,0),0),INDEX(設定!$C$3:$C$303,MATCH("*"&amp;G1448&amp;"*",設定!$C$3:$C$303,0),0)),""),"エラー"))</f>
        <v/>
      </c>
      <c r="AE1448" s="3" t="str">
        <f>IFERROR(IF(AB1448="",IF(AND(H1448&lt;&gt;"",F1448=""),INDEX(AB$3:AB1448,MATCH(MAX(AA$3:AA1448),AA$3:AA1448,0),0),""),AB1448),"")</f>
        <v/>
      </c>
      <c r="AF1448" s="3" t="str">
        <f>IFERROR(IF(AD1448="",IF(AND(H1448&lt;&gt;"",G1448=""),INDEX(AD$3:AD1448,MATCH(MAX(AC$3:AC1448),AC$3:AC1448,0),0),""),AD1448),"")</f>
        <v/>
      </c>
      <c r="AG1448" s="2" t="str">
        <f>IF(AH1448="","",IF(OR(AH1448=AH1447,AH1448=AH1449),IF(AND(E1448="",AB1448="",AG1447&lt;&gt;""),MAX($AG$3:AG1447),MAX($AG$3:AG1447)+1),IF(AH1447=AH1448,AG1447,MAX($AG$3:AG1447)+1)))</f>
        <v/>
      </c>
      <c r="AH1448" s="12" t="str">
        <f t="shared" si="824"/>
        <v/>
      </c>
      <c r="AI1448" s="12" t="str">
        <f t="shared" si="803"/>
        <v/>
      </c>
      <c r="AJ1448" s="13" t="str">
        <f t="shared" si="804"/>
        <v/>
      </c>
      <c r="AK1448" s="13" t="str">
        <f t="shared" si="805"/>
        <v/>
      </c>
      <c r="AL1448" s="13" t="str">
        <f>IF(OR(AJ1448="",COUNTIF($AH$3:AH1448,AH1448)&lt;&gt;COUNTIF(AH$3:AH$100002,AH1448)),"",SUMIF(AH$3:AH$100002,AH1448,AJ$3:AJ$100002))</f>
        <v/>
      </c>
      <c r="AM1448" s="13" t="str">
        <f>IF(OR(AK1448="",COUNTIF($AH$3:AH1448,AH1448)&lt;&gt;COUNTIF(AH$3:AH$100002,AH1448)),"",SUMIF(AH$3:AH$100002,AH1448,AK$3:AK$100002))</f>
        <v/>
      </c>
      <c r="AO1448" s="13" t="str">
        <f t="shared" si="825"/>
        <v/>
      </c>
      <c r="AP1448" s="13" t="str">
        <f t="shared" si="825"/>
        <v/>
      </c>
      <c r="AQ1448" s="13" t="str">
        <f t="shared" si="825"/>
        <v/>
      </c>
      <c r="AR1448" s="13" t="str">
        <f t="shared" si="814"/>
        <v/>
      </c>
      <c r="AS1448" s="13" t="str">
        <f t="shared" si="814"/>
        <v/>
      </c>
      <c r="AT1448" s="13" t="str">
        <f t="shared" si="814"/>
        <v/>
      </c>
      <c r="AU1448" s="13" t="str">
        <f t="shared" si="814"/>
        <v/>
      </c>
      <c r="AV1448" s="13" t="str">
        <f t="shared" si="830"/>
        <v/>
      </c>
      <c r="AW1448" s="86" t="str">
        <f t="shared" si="806"/>
        <v/>
      </c>
      <c r="AX1448" s="59" t="str">
        <f t="shared" si="807"/>
        <v/>
      </c>
      <c r="AY1448" s="63" t="str">
        <f>IF(OR($BR1448="",BH1448=""),"",COUNT($BR$3:$BR1448))</f>
        <v/>
      </c>
      <c r="AZ1448" s="13" t="str">
        <f>IF(OR($BR1448="",BI1448=""),"",COUNT($BR$3:$BR1448))</f>
        <v/>
      </c>
      <c r="BA1448" s="13" t="str">
        <f>IF(OR($BR1448="",BJ1448=""),"",COUNT($BR$3:$BR1448))</f>
        <v/>
      </c>
      <c r="BB1448" s="13" t="str">
        <f>IF(OR($BR1448="",BK1448=""),"",COUNT($BR$3:$BR1448))</f>
        <v/>
      </c>
      <c r="BC1448" s="13" t="str">
        <f>IF(OR($BR1448="",BL1448=""),"",COUNT($BR$3:$BR1448))</f>
        <v/>
      </c>
      <c r="BD1448" s="13" t="str">
        <f>IF(OR($BR1448="",BM1448=""),"",COUNT($BR$3:$BR1448))</f>
        <v/>
      </c>
      <c r="BE1448" s="13" t="str">
        <f>IF(OR($BR1448="",BN1448=""),"",COUNT($BR$3:$BR1448))</f>
        <v/>
      </c>
      <c r="BF1448" s="13" t="str">
        <f>IF(OR($BR1448="",BO1448=""),"",COUNT($BR$3:$BR1448))</f>
        <v/>
      </c>
      <c r="BG1448" s="66" t="str">
        <f>IF(Z1448="","",COUNT($Z$3:Z1448))</f>
        <v/>
      </c>
      <c r="BH1448" s="13" t="str">
        <f>IF(AO1448="","",IF(AO1448=BH$2,(SUMIF($BV$3:$BV1448,BH$2,$BW$3:$BW1448)-SUMIF($BX$3:$BX1448,BH$2,$BY$3:$BY1448))*AO$1,""))</f>
        <v/>
      </c>
      <c r="BI1448" s="13" t="str">
        <f>IF(AP1448="","",IF(AP1448=BI$2,(SUMIF($BV$3:$BV1448,BI$2,$BW$3:$BW1448)-SUMIF($BX$3:$BX1448,BI$2,$BY$3:$BY1448))*AP$1,""))</f>
        <v/>
      </c>
      <c r="BJ1448" s="13" t="str">
        <f>IF(AQ1448="","",IF(AQ1448=BJ$2,(SUMIF($BV$3:$BV1448,BJ$2,$BW$3:$BW1448)-SUMIF($BX$3:$BX1448,BJ$2,$BY$3:$BY1448))*AQ$1,""))</f>
        <v/>
      </c>
      <c r="BK1448" s="13" t="str">
        <f>IF(AR1448="","",IF(AR1448=BK$2,(SUMIF($BV$3:$BV1448,BK$2,$BW$3:$BW1448)-SUMIF($BX$3:$BX1448,BK$2,$BY$3:$BY1448))*AR$1,""))</f>
        <v/>
      </c>
      <c r="BL1448" s="13" t="str">
        <f>IF(AS1448="","",IF(AS1448=BL$2,(SUMIF($BV$3:$BV1448,BL$2,$BW$3:$BW1448)-SUMIF($BX$3:$BX1448,BL$2,$BY$3:$BY1448))*AS$1,""))</f>
        <v/>
      </c>
      <c r="BM1448" s="13" t="str">
        <f>IF(AT1448="","",IF(AT1448=BM$2,(SUMIF($BV$3:$BV1448,BM$2,$BW$3:$BW1448)-SUMIF($BX$3:$BX1448,BM$2,$BY$3:$BY1448))*AT$1,""))</f>
        <v/>
      </c>
      <c r="BN1448" s="13" t="str">
        <f>IF(AU1448="","",IF(AU1448=BN$2,(SUMIF($BV$3:$BV1448,BN$2,$BW$3:$BW1448)-SUMIF($BX$3:$BX1448,BN$2,$BY$3:$BY1448))*AU$1,""))</f>
        <v/>
      </c>
      <c r="BO1448" s="13" t="str">
        <f>IF(AV1448="","",IF(AV1448=BO$2,(SUMIF($BV$3:$BV1448,BO$2,$BW$3:$BW1448)-SUMIF($BX$3:$BX1448,BO$2,$BY$3:$BY1448))*AV$1,""))</f>
        <v/>
      </c>
      <c r="BP1448" s="69"/>
      <c r="BQ1448" s="13" t="str">
        <f t="shared" si="826"/>
        <v/>
      </c>
      <c r="BR1448" s="75" t="str">
        <f t="shared" si="808"/>
        <v/>
      </c>
      <c r="BS1448" s="33" t="str">
        <f t="shared" si="815"/>
        <v/>
      </c>
      <c r="BT1448" s="42" t="str">
        <f t="shared" si="816"/>
        <v/>
      </c>
      <c r="BU1448" s="38" t="str">
        <f t="shared" si="817"/>
        <v/>
      </c>
      <c r="BV1448" s="30" t="str">
        <f t="shared" si="809"/>
        <v/>
      </c>
      <c r="BW1448" s="36" t="str">
        <f t="shared" si="810"/>
        <v/>
      </c>
      <c r="BX1448" s="36" t="str">
        <f t="shared" si="811"/>
        <v/>
      </c>
      <c r="BY1448" s="45" t="str">
        <f t="shared" si="812"/>
        <v/>
      </c>
      <c r="BZ1448" s="12" t="str">
        <f t="shared" si="818"/>
        <v/>
      </c>
      <c r="CA1448" s="47" t="str">
        <f t="shared" si="819"/>
        <v/>
      </c>
      <c r="CB1448" s="32" t="str">
        <f t="shared" si="820"/>
        <v/>
      </c>
      <c r="CC1448" s="32" t="str">
        <f t="shared" si="821"/>
        <v/>
      </c>
      <c r="CD1448" s="32" t="str">
        <f t="shared" si="822"/>
        <v/>
      </c>
      <c r="CE1448" s="48"/>
      <c r="CF1448" s="32" t="str">
        <f t="shared" si="827"/>
        <v/>
      </c>
      <c r="CG1448" s="32" t="str">
        <f t="shared" si="828"/>
        <v/>
      </c>
      <c r="CH1448" s="48"/>
    </row>
    <row r="1449" spans="2:86" ht="30" customHeight="1" x14ac:dyDescent="0.2">
      <c r="B1449" s="155"/>
      <c r="C1449" s="117"/>
      <c r="D1449" s="53"/>
      <c r="E1449" s="68"/>
      <c r="F1449" s="54"/>
      <c r="G1449" s="54"/>
      <c r="H1449" s="55"/>
      <c r="I1449" s="71"/>
      <c r="J1449" s="73"/>
      <c r="K1449" s="56"/>
      <c r="L1449" s="76" t="str">
        <f t="shared" si="833"/>
        <v/>
      </c>
      <c r="M1449" s="77" t="str">
        <f t="shared" si="801"/>
        <v/>
      </c>
      <c r="N1449" s="130" t="str">
        <f t="shared" si="823"/>
        <v/>
      </c>
      <c r="O1449" s="131" t="str">
        <f t="shared" si="834"/>
        <v/>
      </c>
      <c r="P1449" s="131" t="str">
        <f t="shared" si="834"/>
        <v/>
      </c>
      <c r="Q1449" s="131" t="str">
        <f t="shared" si="834"/>
        <v/>
      </c>
      <c r="R1449" s="131" t="str">
        <f t="shared" si="834"/>
        <v/>
      </c>
      <c r="S1449" s="131" t="str">
        <f t="shared" si="834"/>
        <v/>
      </c>
      <c r="T1449" s="131" t="str">
        <f t="shared" si="834"/>
        <v/>
      </c>
      <c r="U1449" s="131" t="str">
        <f t="shared" si="834"/>
        <v/>
      </c>
      <c r="V1449" s="14"/>
      <c r="W1449" s="17" t="str">
        <f>IF(C1449="",IF(OR(AND($H1449&lt;&gt;"",C1449=""),AND($F1448=$F1449,$AK1449&lt;&gt;""),COUNTA($H$3:$H$100002)&gt;COUNTA($H$3:$H1449),$AE1449&lt;&gt;""),W1448,""),C1449)</f>
        <v/>
      </c>
      <c r="X1449" s="17" t="str">
        <f>IF(D1449="",IF(OR(AND($H1449&lt;&gt;"",D1449=""),AND($F1448=$F1449,$AK1449&lt;&gt;""),COUNTA($H$3:$H$100002)&gt;COUNTA($H$3:$H1449),$AE1449&lt;&gt;""),X1448,""),D1449)</f>
        <v/>
      </c>
      <c r="Y1449" s="17" t="str">
        <f>IF(E1449="",IF(OR(AND($H1449&lt;&gt;"",E1449=""),AND($F1448=$F1449,$AK1449&lt;&gt;""),COUNTA($H$3:$H$100002)&gt;COUNTA($H$3:$H1449),$AE1449&lt;&gt;""),Y1448,""),E1449)</f>
        <v/>
      </c>
      <c r="Z1449" s="27" t="str">
        <f t="shared" si="802"/>
        <v/>
      </c>
      <c r="AA1449" s="2" t="str">
        <f>IF(F1449="","",COUNTA($F$3:F1449))</f>
        <v/>
      </c>
      <c r="AB1449" s="3" t="str">
        <f>IF(F1449="","",IFERROR(IF(F1449&lt;&gt;"",IFERROR(INDEX(設定!$C$3:$C$303,MATCH(F1449,設定!$C$3:$C$303,0),0),INDEX(設定!$C$3:$C$303,MATCH("*"&amp;F1449&amp;"*",設定!$C$3:$C$303,0),0)),""),"エラー"))</f>
        <v/>
      </c>
      <c r="AC1449" s="2" t="str">
        <f>IF(G1449="","",COUNTA($G$3:G1449))</f>
        <v/>
      </c>
      <c r="AD1449" s="3" t="str">
        <f>IF(G1449="","",IFERROR(IF(G1449&lt;&gt;"",IFERROR(INDEX(設定!$C$3:$C$303,MATCH(G1449,設定!$C$3:$C$303,0),0),INDEX(設定!$C$3:$C$303,MATCH("*"&amp;G1449&amp;"*",設定!$C$3:$C$303,0),0)),""),"エラー"))</f>
        <v/>
      </c>
      <c r="AE1449" s="3" t="str">
        <f>IFERROR(IF(AB1449="",IF(AND(H1449&lt;&gt;"",F1449=""),INDEX(AB$3:AB1449,MATCH(MAX(AA$3:AA1449),AA$3:AA1449,0),0),""),AB1449),"")</f>
        <v/>
      </c>
      <c r="AF1449" s="3" t="str">
        <f>IFERROR(IF(AD1449="",IF(AND(H1449&lt;&gt;"",G1449=""),INDEX(AD$3:AD1449,MATCH(MAX(AC$3:AC1449),AC$3:AC1449,0),0),""),AD1449),"")</f>
        <v/>
      </c>
      <c r="AG1449" s="2" t="str">
        <f>IF(AH1449="","",IF(OR(AH1449=AH1448,AH1449=AH1450),IF(AND(E1449="",AB1449="",AG1448&lt;&gt;""),MAX($AG$3:AG1448),MAX($AG$3:AG1448)+1),IF(AH1448=AH1449,AG1448,MAX($AG$3:AG1448)+1)))</f>
        <v/>
      </c>
      <c r="AH1449" s="12" t="str">
        <f t="shared" si="824"/>
        <v/>
      </c>
      <c r="AI1449" s="12" t="str">
        <f t="shared" si="803"/>
        <v/>
      </c>
      <c r="AJ1449" s="13" t="str">
        <f t="shared" si="804"/>
        <v/>
      </c>
      <c r="AK1449" s="13" t="str">
        <f t="shared" si="805"/>
        <v/>
      </c>
      <c r="AL1449" s="13" t="str">
        <f>IF(OR(AJ1449="",COUNTIF($AH$3:AH1449,AH1449)&lt;&gt;COUNTIF(AH$3:AH$100002,AH1449)),"",SUMIF(AH$3:AH$100002,AH1449,AJ$3:AJ$100002))</f>
        <v/>
      </c>
      <c r="AM1449" s="13" t="str">
        <f>IF(OR(AK1449="",COUNTIF($AH$3:AH1449,AH1449)&lt;&gt;COUNTIF(AH$3:AH$100002,AH1449)),"",SUMIF(AH$3:AH$100002,AH1449,AK$3:AK$100002))</f>
        <v/>
      </c>
      <c r="AO1449" s="13" t="str">
        <f t="shared" si="825"/>
        <v/>
      </c>
      <c r="AP1449" s="13" t="str">
        <f t="shared" si="825"/>
        <v/>
      </c>
      <c r="AQ1449" s="13" t="str">
        <f t="shared" si="825"/>
        <v/>
      </c>
      <c r="AR1449" s="13" t="str">
        <f t="shared" si="814"/>
        <v/>
      </c>
      <c r="AS1449" s="13" t="str">
        <f t="shared" si="814"/>
        <v/>
      </c>
      <c r="AT1449" s="13" t="str">
        <f t="shared" si="814"/>
        <v/>
      </c>
      <c r="AU1449" s="13" t="str">
        <f t="shared" si="814"/>
        <v/>
      </c>
      <c r="AV1449" s="13" t="str">
        <f t="shared" si="830"/>
        <v/>
      </c>
      <c r="AW1449" s="86" t="str">
        <f t="shared" si="806"/>
        <v/>
      </c>
      <c r="AX1449" s="59" t="str">
        <f t="shared" si="807"/>
        <v/>
      </c>
      <c r="AY1449" s="63" t="str">
        <f>IF(OR($BR1449="",BH1449=""),"",COUNT($BR$3:$BR1449))</f>
        <v/>
      </c>
      <c r="AZ1449" s="13" t="str">
        <f>IF(OR($BR1449="",BI1449=""),"",COUNT($BR$3:$BR1449))</f>
        <v/>
      </c>
      <c r="BA1449" s="13" t="str">
        <f>IF(OR($BR1449="",BJ1449=""),"",COUNT($BR$3:$BR1449))</f>
        <v/>
      </c>
      <c r="BB1449" s="13" t="str">
        <f>IF(OR($BR1449="",BK1449=""),"",COUNT($BR$3:$BR1449))</f>
        <v/>
      </c>
      <c r="BC1449" s="13" t="str">
        <f>IF(OR($BR1449="",BL1449=""),"",COUNT($BR$3:$BR1449))</f>
        <v/>
      </c>
      <c r="BD1449" s="13" t="str">
        <f>IF(OR($BR1449="",BM1449=""),"",COUNT($BR$3:$BR1449))</f>
        <v/>
      </c>
      <c r="BE1449" s="13" t="str">
        <f>IF(OR($BR1449="",BN1449=""),"",COUNT($BR$3:$BR1449))</f>
        <v/>
      </c>
      <c r="BF1449" s="13" t="str">
        <f>IF(OR($BR1449="",BO1449=""),"",COUNT($BR$3:$BR1449))</f>
        <v/>
      </c>
      <c r="BG1449" s="66" t="str">
        <f>IF(Z1449="","",COUNT($Z$3:Z1449))</f>
        <v/>
      </c>
      <c r="BH1449" s="13" t="str">
        <f>IF(AO1449="","",IF(AO1449=BH$2,(SUMIF($BV$3:$BV1449,BH$2,$BW$3:$BW1449)-SUMIF($BX$3:$BX1449,BH$2,$BY$3:$BY1449))*AO$1,""))</f>
        <v/>
      </c>
      <c r="BI1449" s="13" t="str">
        <f>IF(AP1449="","",IF(AP1449=BI$2,(SUMIF($BV$3:$BV1449,BI$2,$BW$3:$BW1449)-SUMIF($BX$3:$BX1449,BI$2,$BY$3:$BY1449))*AP$1,""))</f>
        <v/>
      </c>
      <c r="BJ1449" s="13" t="str">
        <f>IF(AQ1449="","",IF(AQ1449=BJ$2,(SUMIF($BV$3:$BV1449,BJ$2,$BW$3:$BW1449)-SUMIF($BX$3:$BX1449,BJ$2,$BY$3:$BY1449))*AQ$1,""))</f>
        <v/>
      </c>
      <c r="BK1449" s="13" t="str">
        <f>IF(AR1449="","",IF(AR1449=BK$2,(SUMIF($BV$3:$BV1449,BK$2,$BW$3:$BW1449)-SUMIF($BX$3:$BX1449,BK$2,$BY$3:$BY1449))*AR$1,""))</f>
        <v/>
      </c>
      <c r="BL1449" s="13" t="str">
        <f>IF(AS1449="","",IF(AS1449=BL$2,(SUMIF($BV$3:$BV1449,BL$2,$BW$3:$BW1449)-SUMIF($BX$3:$BX1449,BL$2,$BY$3:$BY1449))*AS$1,""))</f>
        <v/>
      </c>
      <c r="BM1449" s="13" t="str">
        <f>IF(AT1449="","",IF(AT1449=BM$2,(SUMIF($BV$3:$BV1449,BM$2,$BW$3:$BW1449)-SUMIF($BX$3:$BX1449,BM$2,$BY$3:$BY1449))*AT$1,""))</f>
        <v/>
      </c>
      <c r="BN1449" s="13" t="str">
        <f>IF(AU1449="","",IF(AU1449=BN$2,(SUMIF($BV$3:$BV1449,BN$2,$BW$3:$BW1449)-SUMIF($BX$3:$BX1449,BN$2,$BY$3:$BY1449))*AU$1,""))</f>
        <v/>
      </c>
      <c r="BO1449" s="13" t="str">
        <f>IF(AV1449="","",IF(AV1449=BO$2,(SUMIF($BV$3:$BV1449,BO$2,$BW$3:$BW1449)-SUMIF($BX$3:$BX1449,BO$2,$BY$3:$BY1449))*AV$1,""))</f>
        <v/>
      </c>
      <c r="BP1449" s="69"/>
      <c r="BQ1449" s="13" t="str">
        <f t="shared" si="826"/>
        <v/>
      </c>
      <c r="BR1449" s="75" t="str">
        <f t="shared" si="808"/>
        <v/>
      </c>
      <c r="BS1449" s="33" t="str">
        <f t="shared" si="815"/>
        <v/>
      </c>
      <c r="BT1449" s="42" t="str">
        <f t="shared" si="816"/>
        <v/>
      </c>
      <c r="BU1449" s="38" t="str">
        <f t="shared" si="817"/>
        <v/>
      </c>
      <c r="BV1449" s="30" t="str">
        <f t="shared" si="809"/>
        <v/>
      </c>
      <c r="BW1449" s="36" t="str">
        <f t="shared" si="810"/>
        <v/>
      </c>
      <c r="BX1449" s="36" t="str">
        <f t="shared" si="811"/>
        <v/>
      </c>
      <c r="BY1449" s="45" t="str">
        <f t="shared" si="812"/>
        <v/>
      </c>
      <c r="BZ1449" s="12" t="str">
        <f t="shared" si="818"/>
        <v/>
      </c>
      <c r="CA1449" s="47" t="str">
        <f t="shared" si="819"/>
        <v/>
      </c>
      <c r="CB1449" s="32" t="str">
        <f t="shared" si="820"/>
        <v/>
      </c>
      <c r="CC1449" s="32" t="str">
        <f t="shared" si="821"/>
        <v/>
      </c>
      <c r="CD1449" s="32" t="str">
        <f t="shared" si="822"/>
        <v/>
      </c>
      <c r="CE1449" s="48"/>
      <c r="CF1449" s="32" t="str">
        <f t="shared" si="827"/>
        <v/>
      </c>
      <c r="CG1449" s="32" t="str">
        <f t="shared" si="828"/>
        <v/>
      </c>
      <c r="CH1449" s="48"/>
    </row>
    <row r="1450" spans="2:86" ht="30" customHeight="1" x14ac:dyDescent="0.2">
      <c r="B1450" s="155"/>
      <c r="C1450" s="117"/>
      <c r="D1450" s="53"/>
      <c r="E1450" s="68"/>
      <c r="F1450" s="54"/>
      <c r="G1450" s="54"/>
      <c r="H1450" s="55"/>
      <c r="I1450" s="71"/>
      <c r="J1450" s="73"/>
      <c r="K1450" s="56"/>
      <c r="L1450" s="76" t="str">
        <f t="shared" si="833"/>
        <v/>
      </c>
      <c r="M1450" s="77" t="str">
        <f t="shared" si="801"/>
        <v/>
      </c>
      <c r="N1450" s="130" t="str">
        <f t="shared" si="823"/>
        <v/>
      </c>
      <c r="O1450" s="131" t="str">
        <f t="shared" si="834"/>
        <v/>
      </c>
      <c r="P1450" s="131" t="str">
        <f t="shared" si="834"/>
        <v/>
      </c>
      <c r="Q1450" s="131" t="str">
        <f t="shared" si="834"/>
        <v/>
      </c>
      <c r="R1450" s="131" t="str">
        <f t="shared" si="834"/>
        <v/>
      </c>
      <c r="S1450" s="131" t="str">
        <f t="shared" si="834"/>
        <v/>
      </c>
      <c r="T1450" s="131" t="str">
        <f t="shared" si="834"/>
        <v/>
      </c>
      <c r="U1450" s="131" t="str">
        <f t="shared" si="834"/>
        <v/>
      </c>
      <c r="V1450" s="14"/>
      <c r="W1450" s="17" t="str">
        <f>IF(C1450="",IF(OR(AND($H1450&lt;&gt;"",C1450=""),AND($F1449=$F1450,$AK1450&lt;&gt;""),COUNTA($H$3:$H$100002)&gt;COUNTA($H$3:$H1450),$AE1450&lt;&gt;""),W1449,""),C1450)</f>
        <v/>
      </c>
      <c r="X1450" s="17" t="str">
        <f>IF(D1450="",IF(OR(AND($H1450&lt;&gt;"",D1450=""),AND($F1449=$F1450,$AK1450&lt;&gt;""),COUNTA($H$3:$H$100002)&gt;COUNTA($H$3:$H1450),$AE1450&lt;&gt;""),X1449,""),D1450)</f>
        <v/>
      </c>
      <c r="Y1450" s="17" t="str">
        <f>IF(E1450="",IF(OR(AND($H1450&lt;&gt;"",E1450=""),AND($F1449=$F1450,$AK1450&lt;&gt;""),COUNTA($H$3:$H$100002)&gt;COUNTA($H$3:$H1450),$AE1450&lt;&gt;""),Y1449,""),E1450)</f>
        <v/>
      </c>
      <c r="Z1450" s="27" t="str">
        <f t="shared" si="802"/>
        <v/>
      </c>
      <c r="AA1450" s="2" t="str">
        <f>IF(F1450="","",COUNTA($F$3:F1450))</f>
        <v/>
      </c>
      <c r="AB1450" s="3" t="str">
        <f>IF(F1450="","",IFERROR(IF(F1450&lt;&gt;"",IFERROR(INDEX(設定!$C$3:$C$303,MATCH(F1450,設定!$C$3:$C$303,0),0),INDEX(設定!$C$3:$C$303,MATCH("*"&amp;F1450&amp;"*",設定!$C$3:$C$303,0),0)),""),"エラー"))</f>
        <v/>
      </c>
      <c r="AC1450" s="2" t="str">
        <f>IF(G1450="","",COUNTA($G$3:G1450))</f>
        <v/>
      </c>
      <c r="AD1450" s="3" t="str">
        <f>IF(G1450="","",IFERROR(IF(G1450&lt;&gt;"",IFERROR(INDEX(設定!$C$3:$C$303,MATCH(G1450,設定!$C$3:$C$303,0),0),INDEX(設定!$C$3:$C$303,MATCH("*"&amp;G1450&amp;"*",設定!$C$3:$C$303,0),0)),""),"エラー"))</f>
        <v/>
      </c>
      <c r="AE1450" s="3" t="str">
        <f>IFERROR(IF(AB1450="",IF(AND(H1450&lt;&gt;"",F1450=""),INDEX(AB$3:AB1450,MATCH(MAX(AA$3:AA1450),AA$3:AA1450,0),0),""),AB1450),"")</f>
        <v/>
      </c>
      <c r="AF1450" s="3" t="str">
        <f>IFERROR(IF(AD1450="",IF(AND(H1450&lt;&gt;"",G1450=""),INDEX(AD$3:AD1450,MATCH(MAX(AC$3:AC1450),AC$3:AC1450,0),0),""),AD1450),"")</f>
        <v/>
      </c>
      <c r="AG1450" s="2" t="str">
        <f>IF(AH1450="","",IF(OR(AH1450=AH1449,AH1450=AH1451),IF(AND(E1450="",AB1450="",AG1449&lt;&gt;""),MAX($AG$3:AG1449),MAX($AG$3:AG1449)+1),IF(AH1449=AH1450,AG1449,MAX($AG$3:AG1449)+1)))</f>
        <v/>
      </c>
      <c r="AH1450" s="12" t="str">
        <f t="shared" si="824"/>
        <v/>
      </c>
      <c r="AI1450" s="12" t="str">
        <f t="shared" si="803"/>
        <v/>
      </c>
      <c r="AJ1450" s="13" t="str">
        <f t="shared" si="804"/>
        <v/>
      </c>
      <c r="AK1450" s="13" t="str">
        <f t="shared" si="805"/>
        <v/>
      </c>
      <c r="AL1450" s="13" t="str">
        <f>IF(OR(AJ1450="",COUNTIF($AH$3:AH1450,AH1450)&lt;&gt;COUNTIF(AH$3:AH$100002,AH1450)),"",SUMIF(AH$3:AH$100002,AH1450,AJ$3:AJ$100002))</f>
        <v/>
      </c>
      <c r="AM1450" s="13" t="str">
        <f>IF(OR(AK1450="",COUNTIF($AH$3:AH1450,AH1450)&lt;&gt;COUNTIF(AH$3:AH$100002,AH1450)),"",SUMIF(AH$3:AH$100002,AH1450,AK$3:AK$100002))</f>
        <v/>
      </c>
      <c r="AO1450" s="13" t="str">
        <f t="shared" si="825"/>
        <v/>
      </c>
      <c r="AP1450" s="13" t="str">
        <f t="shared" si="825"/>
        <v/>
      </c>
      <c r="AQ1450" s="13" t="str">
        <f t="shared" si="825"/>
        <v/>
      </c>
      <c r="AR1450" s="13" t="str">
        <f t="shared" si="814"/>
        <v/>
      </c>
      <c r="AS1450" s="13" t="str">
        <f t="shared" si="814"/>
        <v/>
      </c>
      <c r="AT1450" s="13" t="str">
        <f t="shared" si="814"/>
        <v/>
      </c>
      <c r="AU1450" s="13" t="str">
        <f t="shared" si="814"/>
        <v/>
      </c>
      <c r="AV1450" s="13" t="str">
        <f t="shared" si="830"/>
        <v/>
      </c>
      <c r="AW1450" s="86" t="str">
        <f t="shared" si="806"/>
        <v/>
      </c>
      <c r="AX1450" s="59" t="str">
        <f t="shared" si="807"/>
        <v/>
      </c>
      <c r="AY1450" s="63" t="str">
        <f>IF(OR($BR1450="",BH1450=""),"",COUNT($BR$3:$BR1450))</f>
        <v/>
      </c>
      <c r="AZ1450" s="13" t="str">
        <f>IF(OR($BR1450="",BI1450=""),"",COUNT($BR$3:$BR1450))</f>
        <v/>
      </c>
      <c r="BA1450" s="13" t="str">
        <f>IF(OR($BR1450="",BJ1450=""),"",COUNT($BR$3:$BR1450))</f>
        <v/>
      </c>
      <c r="BB1450" s="13" t="str">
        <f>IF(OR($BR1450="",BK1450=""),"",COUNT($BR$3:$BR1450))</f>
        <v/>
      </c>
      <c r="BC1450" s="13" t="str">
        <f>IF(OR($BR1450="",BL1450=""),"",COUNT($BR$3:$BR1450))</f>
        <v/>
      </c>
      <c r="BD1450" s="13" t="str">
        <f>IF(OR($BR1450="",BM1450=""),"",COUNT($BR$3:$BR1450))</f>
        <v/>
      </c>
      <c r="BE1450" s="13" t="str">
        <f>IF(OR($BR1450="",BN1450=""),"",COUNT($BR$3:$BR1450))</f>
        <v/>
      </c>
      <c r="BF1450" s="13" t="str">
        <f>IF(OR($BR1450="",BO1450=""),"",COUNT($BR$3:$BR1450))</f>
        <v/>
      </c>
      <c r="BG1450" s="66" t="str">
        <f>IF(Z1450="","",COUNT($Z$3:Z1450))</f>
        <v/>
      </c>
      <c r="BH1450" s="13" t="str">
        <f>IF(AO1450="","",IF(AO1450=BH$2,(SUMIF($BV$3:$BV1450,BH$2,$BW$3:$BW1450)-SUMIF($BX$3:$BX1450,BH$2,$BY$3:$BY1450))*AO$1,""))</f>
        <v/>
      </c>
      <c r="BI1450" s="13" t="str">
        <f>IF(AP1450="","",IF(AP1450=BI$2,(SUMIF($BV$3:$BV1450,BI$2,$BW$3:$BW1450)-SUMIF($BX$3:$BX1450,BI$2,$BY$3:$BY1450))*AP$1,""))</f>
        <v/>
      </c>
      <c r="BJ1450" s="13" t="str">
        <f>IF(AQ1450="","",IF(AQ1450=BJ$2,(SUMIF($BV$3:$BV1450,BJ$2,$BW$3:$BW1450)-SUMIF($BX$3:$BX1450,BJ$2,$BY$3:$BY1450))*AQ$1,""))</f>
        <v/>
      </c>
      <c r="BK1450" s="13" t="str">
        <f>IF(AR1450="","",IF(AR1450=BK$2,(SUMIF($BV$3:$BV1450,BK$2,$BW$3:$BW1450)-SUMIF($BX$3:$BX1450,BK$2,$BY$3:$BY1450))*AR$1,""))</f>
        <v/>
      </c>
      <c r="BL1450" s="13" t="str">
        <f>IF(AS1450="","",IF(AS1450=BL$2,(SUMIF($BV$3:$BV1450,BL$2,$BW$3:$BW1450)-SUMIF($BX$3:$BX1450,BL$2,$BY$3:$BY1450))*AS$1,""))</f>
        <v/>
      </c>
      <c r="BM1450" s="13" t="str">
        <f>IF(AT1450="","",IF(AT1450=BM$2,(SUMIF($BV$3:$BV1450,BM$2,$BW$3:$BW1450)-SUMIF($BX$3:$BX1450,BM$2,$BY$3:$BY1450))*AT$1,""))</f>
        <v/>
      </c>
      <c r="BN1450" s="13" t="str">
        <f>IF(AU1450="","",IF(AU1450=BN$2,(SUMIF($BV$3:$BV1450,BN$2,$BW$3:$BW1450)-SUMIF($BX$3:$BX1450,BN$2,$BY$3:$BY1450))*AU$1,""))</f>
        <v/>
      </c>
      <c r="BO1450" s="13" t="str">
        <f>IF(AV1450="","",IF(AV1450=BO$2,(SUMIF($BV$3:$BV1450,BO$2,$BW$3:$BW1450)-SUMIF($BX$3:$BX1450,BO$2,$BY$3:$BY1450))*AV$1,""))</f>
        <v/>
      </c>
      <c r="BP1450" s="69"/>
      <c r="BQ1450" s="13" t="str">
        <f t="shared" si="826"/>
        <v/>
      </c>
      <c r="BR1450" s="75" t="str">
        <f t="shared" si="808"/>
        <v/>
      </c>
      <c r="BS1450" s="33" t="str">
        <f t="shared" si="815"/>
        <v/>
      </c>
      <c r="BT1450" s="42" t="str">
        <f t="shared" si="816"/>
        <v/>
      </c>
      <c r="BU1450" s="38" t="str">
        <f t="shared" si="817"/>
        <v/>
      </c>
      <c r="BV1450" s="30" t="str">
        <f t="shared" si="809"/>
        <v/>
      </c>
      <c r="BW1450" s="36" t="str">
        <f t="shared" si="810"/>
        <v/>
      </c>
      <c r="BX1450" s="36" t="str">
        <f t="shared" si="811"/>
        <v/>
      </c>
      <c r="BY1450" s="45" t="str">
        <f t="shared" si="812"/>
        <v/>
      </c>
      <c r="BZ1450" s="12" t="str">
        <f t="shared" si="818"/>
        <v/>
      </c>
      <c r="CA1450" s="47" t="str">
        <f t="shared" si="819"/>
        <v/>
      </c>
      <c r="CB1450" s="32" t="str">
        <f t="shared" si="820"/>
        <v/>
      </c>
      <c r="CC1450" s="32" t="str">
        <f t="shared" si="821"/>
        <v/>
      </c>
      <c r="CD1450" s="32" t="str">
        <f t="shared" si="822"/>
        <v/>
      </c>
      <c r="CE1450" s="48"/>
      <c r="CF1450" s="32" t="str">
        <f t="shared" si="827"/>
        <v/>
      </c>
      <c r="CG1450" s="32" t="str">
        <f t="shared" si="828"/>
        <v/>
      </c>
      <c r="CH1450" s="48"/>
    </row>
    <row r="1451" spans="2:86" ht="30" customHeight="1" x14ac:dyDescent="0.2">
      <c r="B1451" s="155"/>
      <c r="C1451" s="117"/>
      <c r="D1451" s="53"/>
      <c r="E1451" s="68"/>
      <c r="F1451" s="54"/>
      <c r="G1451" s="54"/>
      <c r="H1451" s="55"/>
      <c r="I1451" s="71"/>
      <c r="J1451" s="73"/>
      <c r="K1451" s="56"/>
      <c r="L1451" s="76" t="str">
        <f t="shared" si="833"/>
        <v/>
      </c>
      <c r="M1451" s="77" t="str">
        <f t="shared" si="801"/>
        <v/>
      </c>
      <c r="N1451" s="130" t="str">
        <f t="shared" si="823"/>
        <v/>
      </c>
      <c r="O1451" s="131" t="str">
        <f t="shared" si="834"/>
        <v/>
      </c>
      <c r="P1451" s="131" t="str">
        <f t="shared" si="834"/>
        <v/>
      </c>
      <c r="Q1451" s="131" t="str">
        <f t="shared" si="834"/>
        <v/>
      </c>
      <c r="R1451" s="131" t="str">
        <f t="shared" si="834"/>
        <v/>
      </c>
      <c r="S1451" s="131" t="str">
        <f t="shared" si="834"/>
        <v/>
      </c>
      <c r="T1451" s="131" t="str">
        <f t="shared" si="834"/>
        <v/>
      </c>
      <c r="U1451" s="131" t="str">
        <f t="shared" si="834"/>
        <v/>
      </c>
      <c r="V1451" s="14"/>
      <c r="W1451" s="17" t="str">
        <f>IF(C1451="",IF(OR(AND($H1451&lt;&gt;"",C1451=""),AND($F1450=$F1451,$AK1451&lt;&gt;""),COUNTA($H$3:$H$100002)&gt;COUNTA($H$3:$H1451),$AE1451&lt;&gt;""),W1450,""),C1451)</f>
        <v/>
      </c>
      <c r="X1451" s="17" t="str">
        <f>IF(D1451="",IF(OR(AND($H1451&lt;&gt;"",D1451=""),AND($F1450=$F1451,$AK1451&lt;&gt;""),COUNTA($H$3:$H$100002)&gt;COUNTA($H$3:$H1451),$AE1451&lt;&gt;""),X1450,""),D1451)</f>
        <v/>
      </c>
      <c r="Y1451" s="17" t="str">
        <f>IF(E1451="",IF(OR(AND($H1451&lt;&gt;"",E1451=""),AND($F1450=$F1451,$AK1451&lt;&gt;""),COUNTA($H$3:$H$100002)&gt;COUNTA($H$3:$H1451),$AE1451&lt;&gt;""),Y1450,""),E1451)</f>
        <v/>
      </c>
      <c r="Z1451" s="27" t="str">
        <f t="shared" si="802"/>
        <v/>
      </c>
      <c r="AA1451" s="2" t="str">
        <f>IF(F1451="","",COUNTA($F$3:F1451))</f>
        <v/>
      </c>
      <c r="AB1451" s="3" t="str">
        <f>IF(F1451="","",IFERROR(IF(F1451&lt;&gt;"",IFERROR(INDEX(設定!$C$3:$C$303,MATCH(F1451,設定!$C$3:$C$303,0),0),INDEX(設定!$C$3:$C$303,MATCH("*"&amp;F1451&amp;"*",設定!$C$3:$C$303,0),0)),""),"エラー"))</f>
        <v/>
      </c>
      <c r="AC1451" s="2" t="str">
        <f>IF(G1451="","",COUNTA($G$3:G1451))</f>
        <v/>
      </c>
      <c r="AD1451" s="3" t="str">
        <f>IF(G1451="","",IFERROR(IF(G1451&lt;&gt;"",IFERROR(INDEX(設定!$C$3:$C$303,MATCH(G1451,設定!$C$3:$C$303,0),0),INDEX(設定!$C$3:$C$303,MATCH("*"&amp;G1451&amp;"*",設定!$C$3:$C$303,0),0)),""),"エラー"))</f>
        <v/>
      </c>
      <c r="AE1451" s="3" t="str">
        <f>IFERROR(IF(AB1451="",IF(AND(H1451&lt;&gt;"",F1451=""),INDEX(AB$3:AB1451,MATCH(MAX(AA$3:AA1451),AA$3:AA1451,0),0),""),AB1451),"")</f>
        <v/>
      </c>
      <c r="AF1451" s="3" t="str">
        <f>IFERROR(IF(AD1451="",IF(AND(H1451&lt;&gt;"",G1451=""),INDEX(AD$3:AD1451,MATCH(MAX(AC$3:AC1451),AC$3:AC1451,0),0),""),AD1451),"")</f>
        <v/>
      </c>
      <c r="AG1451" s="2" t="str">
        <f>IF(AH1451="","",IF(OR(AH1451=AH1450,AH1451=AH1452),IF(AND(E1451="",AB1451="",AG1450&lt;&gt;""),MAX($AG$3:AG1450),MAX($AG$3:AG1450)+1),IF(AH1450=AH1451,AG1450,MAX($AG$3:AG1450)+1)))</f>
        <v/>
      </c>
      <c r="AH1451" s="12" t="str">
        <f t="shared" si="824"/>
        <v/>
      </c>
      <c r="AI1451" s="12" t="str">
        <f t="shared" si="803"/>
        <v/>
      </c>
      <c r="AJ1451" s="13" t="str">
        <f t="shared" si="804"/>
        <v/>
      </c>
      <c r="AK1451" s="13" t="str">
        <f t="shared" si="805"/>
        <v/>
      </c>
      <c r="AL1451" s="13" t="str">
        <f>IF(OR(AJ1451="",COUNTIF($AH$3:AH1451,AH1451)&lt;&gt;COUNTIF(AH$3:AH$100002,AH1451)),"",SUMIF(AH$3:AH$100002,AH1451,AJ$3:AJ$100002))</f>
        <v/>
      </c>
      <c r="AM1451" s="13" t="str">
        <f>IF(OR(AK1451="",COUNTIF($AH$3:AH1451,AH1451)&lt;&gt;COUNTIF(AH$3:AH$100002,AH1451)),"",SUMIF(AH$3:AH$100002,AH1451,AK$3:AK$100002))</f>
        <v/>
      </c>
      <c r="AO1451" s="13" t="str">
        <f t="shared" si="825"/>
        <v/>
      </c>
      <c r="AP1451" s="13" t="str">
        <f t="shared" si="825"/>
        <v/>
      </c>
      <c r="AQ1451" s="13" t="str">
        <f t="shared" si="825"/>
        <v/>
      </c>
      <c r="AR1451" s="13" t="str">
        <f t="shared" si="814"/>
        <v/>
      </c>
      <c r="AS1451" s="13" t="str">
        <f t="shared" si="814"/>
        <v/>
      </c>
      <c r="AT1451" s="13" t="str">
        <f t="shared" si="814"/>
        <v/>
      </c>
      <c r="AU1451" s="13" t="str">
        <f t="shared" si="814"/>
        <v/>
      </c>
      <c r="AV1451" s="13" t="str">
        <f t="shared" si="830"/>
        <v/>
      </c>
      <c r="AW1451" s="86" t="str">
        <f t="shared" si="806"/>
        <v/>
      </c>
      <c r="AX1451" s="59" t="str">
        <f t="shared" si="807"/>
        <v/>
      </c>
      <c r="AY1451" s="63" t="str">
        <f>IF(OR($BR1451="",BH1451=""),"",COUNT($BR$3:$BR1451))</f>
        <v/>
      </c>
      <c r="AZ1451" s="13" t="str">
        <f>IF(OR($BR1451="",BI1451=""),"",COUNT($BR$3:$BR1451))</f>
        <v/>
      </c>
      <c r="BA1451" s="13" t="str">
        <f>IF(OR($BR1451="",BJ1451=""),"",COUNT($BR$3:$BR1451))</f>
        <v/>
      </c>
      <c r="BB1451" s="13" t="str">
        <f>IF(OR($BR1451="",BK1451=""),"",COUNT($BR$3:$BR1451))</f>
        <v/>
      </c>
      <c r="BC1451" s="13" t="str">
        <f>IF(OR($BR1451="",BL1451=""),"",COUNT($BR$3:$BR1451))</f>
        <v/>
      </c>
      <c r="BD1451" s="13" t="str">
        <f>IF(OR($BR1451="",BM1451=""),"",COUNT($BR$3:$BR1451))</f>
        <v/>
      </c>
      <c r="BE1451" s="13" t="str">
        <f>IF(OR($BR1451="",BN1451=""),"",COUNT($BR$3:$BR1451))</f>
        <v/>
      </c>
      <c r="BF1451" s="13" t="str">
        <f>IF(OR($BR1451="",BO1451=""),"",COUNT($BR$3:$BR1451))</f>
        <v/>
      </c>
      <c r="BG1451" s="66" t="str">
        <f>IF(Z1451="","",COUNT($Z$3:Z1451))</f>
        <v/>
      </c>
      <c r="BH1451" s="13" t="str">
        <f>IF(AO1451="","",IF(AO1451=BH$2,(SUMIF($BV$3:$BV1451,BH$2,$BW$3:$BW1451)-SUMIF($BX$3:$BX1451,BH$2,$BY$3:$BY1451))*AO$1,""))</f>
        <v/>
      </c>
      <c r="BI1451" s="13" t="str">
        <f>IF(AP1451="","",IF(AP1451=BI$2,(SUMIF($BV$3:$BV1451,BI$2,$BW$3:$BW1451)-SUMIF($BX$3:$BX1451,BI$2,$BY$3:$BY1451))*AP$1,""))</f>
        <v/>
      </c>
      <c r="BJ1451" s="13" t="str">
        <f>IF(AQ1451="","",IF(AQ1451=BJ$2,(SUMIF($BV$3:$BV1451,BJ$2,$BW$3:$BW1451)-SUMIF($BX$3:$BX1451,BJ$2,$BY$3:$BY1451))*AQ$1,""))</f>
        <v/>
      </c>
      <c r="BK1451" s="13" t="str">
        <f>IF(AR1451="","",IF(AR1451=BK$2,(SUMIF($BV$3:$BV1451,BK$2,$BW$3:$BW1451)-SUMIF($BX$3:$BX1451,BK$2,$BY$3:$BY1451))*AR$1,""))</f>
        <v/>
      </c>
      <c r="BL1451" s="13" t="str">
        <f>IF(AS1451="","",IF(AS1451=BL$2,(SUMIF($BV$3:$BV1451,BL$2,$BW$3:$BW1451)-SUMIF($BX$3:$BX1451,BL$2,$BY$3:$BY1451))*AS$1,""))</f>
        <v/>
      </c>
      <c r="BM1451" s="13" t="str">
        <f>IF(AT1451="","",IF(AT1451=BM$2,(SUMIF($BV$3:$BV1451,BM$2,$BW$3:$BW1451)-SUMIF($BX$3:$BX1451,BM$2,$BY$3:$BY1451))*AT$1,""))</f>
        <v/>
      </c>
      <c r="BN1451" s="13" t="str">
        <f>IF(AU1451="","",IF(AU1451=BN$2,(SUMIF($BV$3:$BV1451,BN$2,$BW$3:$BW1451)-SUMIF($BX$3:$BX1451,BN$2,$BY$3:$BY1451))*AU$1,""))</f>
        <v/>
      </c>
      <c r="BO1451" s="13" t="str">
        <f>IF(AV1451="","",IF(AV1451=BO$2,(SUMIF($BV$3:$BV1451,BO$2,$BW$3:$BW1451)-SUMIF($BX$3:$BX1451,BO$2,$BY$3:$BY1451))*AV$1,""))</f>
        <v/>
      </c>
      <c r="BP1451" s="69"/>
      <c r="BQ1451" s="13" t="str">
        <f t="shared" si="826"/>
        <v/>
      </c>
      <c r="BR1451" s="75" t="str">
        <f t="shared" si="808"/>
        <v/>
      </c>
      <c r="BS1451" s="33" t="str">
        <f t="shared" si="815"/>
        <v/>
      </c>
      <c r="BT1451" s="42" t="str">
        <f t="shared" si="816"/>
        <v/>
      </c>
      <c r="BU1451" s="38" t="str">
        <f t="shared" si="817"/>
        <v/>
      </c>
      <c r="BV1451" s="30" t="str">
        <f t="shared" si="809"/>
        <v/>
      </c>
      <c r="BW1451" s="36" t="str">
        <f t="shared" si="810"/>
        <v/>
      </c>
      <c r="BX1451" s="36" t="str">
        <f t="shared" si="811"/>
        <v/>
      </c>
      <c r="BY1451" s="45" t="str">
        <f t="shared" si="812"/>
        <v/>
      </c>
      <c r="BZ1451" s="12" t="str">
        <f t="shared" si="818"/>
        <v/>
      </c>
      <c r="CA1451" s="47" t="str">
        <f t="shared" si="819"/>
        <v/>
      </c>
      <c r="CB1451" s="32" t="str">
        <f t="shared" si="820"/>
        <v/>
      </c>
      <c r="CC1451" s="32" t="str">
        <f t="shared" si="821"/>
        <v/>
      </c>
      <c r="CD1451" s="32" t="str">
        <f t="shared" si="822"/>
        <v/>
      </c>
      <c r="CE1451" s="48"/>
      <c r="CF1451" s="32" t="str">
        <f t="shared" si="827"/>
        <v/>
      </c>
      <c r="CG1451" s="32" t="str">
        <f t="shared" si="828"/>
        <v/>
      </c>
      <c r="CH1451" s="48"/>
    </row>
    <row r="1452" spans="2:86" ht="30" customHeight="1" x14ac:dyDescent="0.2">
      <c r="B1452" s="155"/>
      <c r="C1452" s="117"/>
      <c r="D1452" s="53"/>
      <c r="E1452" s="68"/>
      <c r="F1452" s="54"/>
      <c r="G1452" s="54"/>
      <c r="H1452" s="55"/>
      <c r="I1452" s="71"/>
      <c r="J1452" s="73"/>
      <c r="K1452" s="56"/>
      <c r="L1452" s="76" t="str">
        <f t="shared" si="833"/>
        <v/>
      </c>
      <c r="M1452" s="77" t="str">
        <f t="shared" si="801"/>
        <v/>
      </c>
      <c r="N1452" s="130" t="str">
        <f t="shared" si="823"/>
        <v/>
      </c>
      <c r="O1452" s="131" t="str">
        <f t="shared" si="834"/>
        <v/>
      </c>
      <c r="P1452" s="131" t="str">
        <f t="shared" si="834"/>
        <v/>
      </c>
      <c r="Q1452" s="131" t="str">
        <f t="shared" si="834"/>
        <v/>
      </c>
      <c r="R1452" s="131" t="str">
        <f t="shared" si="834"/>
        <v/>
      </c>
      <c r="S1452" s="131" t="str">
        <f t="shared" si="834"/>
        <v/>
      </c>
      <c r="T1452" s="131" t="str">
        <f t="shared" si="834"/>
        <v/>
      </c>
      <c r="U1452" s="131" t="str">
        <f t="shared" si="834"/>
        <v/>
      </c>
      <c r="V1452" s="14"/>
      <c r="W1452" s="17" t="str">
        <f>IF(C1452="",IF(OR(AND($H1452&lt;&gt;"",C1452=""),AND($F1451=$F1452,$AK1452&lt;&gt;""),COUNTA($H$3:$H$100002)&gt;COUNTA($H$3:$H1452),$AE1452&lt;&gt;""),W1451,""),C1452)</f>
        <v/>
      </c>
      <c r="X1452" s="17" t="str">
        <f>IF(D1452="",IF(OR(AND($H1452&lt;&gt;"",D1452=""),AND($F1451=$F1452,$AK1452&lt;&gt;""),COUNTA($H$3:$H$100002)&gt;COUNTA($H$3:$H1452),$AE1452&lt;&gt;""),X1451,""),D1452)</f>
        <v/>
      </c>
      <c r="Y1452" s="17" t="str">
        <f>IF(E1452="",IF(OR(AND($H1452&lt;&gt;"",E1452=""),AND($F1451=$F1452,$AK1452&lt;&gt;""),COUNTA($H$3:$H$100002)&gt;COUNTA($H$3:$H1452),$AE1452&lt;&gt;""),Y1451,""),E1452)</f>
        <v/>
      </c>
      <c r="Z1452" s="27" t="str">
        <f t="shared" si="802"/>
        <v/>
      </c>
      <c r="AA1452" s="2" t="str">
        <f>IF(F1452="","",COUNTA($F$3:F1452))</f>
        <v/>
      </c>
      <c r="AB1452" s="3" t="str">
        <f>IF(F1452="","",IFERROR(IF(F1452&lt;&gt;"",IFERROR(INDEX(設定!$C$3:$C$303,MATCH(F1452,設定!$C$3:$C$303,0),0),INDEX(設定!$C$3:$C$303,MATCH("*"&amp;F1452&amp;"*",設定!$C$3:$C$303,0),0)),""),"エラー"))</f>
        <v/>
      </c>
      <c r="AC1452" s="2" t="str">
        <f>IF(G1452="","",COUNTA($G$3:G1452))</f>
        <v/>
      </c>
      <c r="AD1452" s="3" t="str">
        <f>IF(G1452="","",IFERROR(IF(G1452&lt;&gt;"",IFERROR(INDEX(設定!$C$3:$C$303,MATCH(G1452,設定!$C$3:$C$303,0),0),INDEX(設定!$C$3:$C$303,MATCH("*"&amp;G1452&amp;"*",設定!$C$3:$C$303,0),0)),""),"エラー"))</f>
        <v/>
      </c>
      <c r="AE1452" s="3" t="str">
        <f>IFERROR(IF(AB1452="",IF(AND(H1452&lt;&gt;"",F1452=""),INDEX(AB$3:AB1452,MATCH(MAX(AA$3:AA1452),AA$3:AA1452,0),0),""),AB1452),"")</f>
        <v/>
      </c>
      <c r="AF1452" s="3" t="str">
        <f>IFERROR(IF(AD1452="",IF(AND(H1452&lt;&gt;"",G1452=""),INDEX(AD$3:AD1452,MATCH(MAX(AC$3:AC1452),AC$3:AC1452,0),0),""),AD1452),"")</f>
        <v/>
      </c>
      <c r="AG1452" s="2" t="str">
        <f>IF(AH1452="","",IF(OR(AH1452=AH1451,AH1452=AH1453),IF(AND(E1452="",AB1452="",AG1451&lt;&gt;""),MAX($AG$3:AG1451),MAX($AG$3:AG1451)+1),IF(AH1451=AH1452,AG1451,MAX($AG$3:AG1451)+1)))</f>
        <v/>
      </c>
      <c r="AH1452" s="12" t="str">
        <f t="shared" si="824"/>
        <v/>
      </c>
      <c r="AI1452" s="12" t="str">
        <f t="shared" si="803"/>
        <v/>
      </c>
      <c r="AJ1452" s="13" t="str">
        <f t="shared" si="804"/>
        <v/>
      </c>
      <c r="AK1452" s="13" t="str">
        <f t="shared" si="805"/>
        <v/>
      </c>
      <c r="AL1452" s="13" t="str">
        <f>IF(OR(AJ1452="",COUNTIF($AH$3:AH1452,AH1452)&lt;&gt;COUNTIF(AH$3:AH$100002,AH1452)),"",SUMIF(AH$3:AH$100002,AH1452,AJ$3:AJ$100002))</f>
        <v/>
      </c>
      <c r="AM1452" s="13" t="str">
        <f>IF(OR(AK1452="",COUNTIF($AH$3:AH1452,AH1452)&lt;&gt;COUNTIF(AH$3:AH$100002,AH1452)),"",SUMIF(AH$3:AH$100002,AH1452,AK$3:AK$100002))</f>
        <v/>
      </c>
      <c r="AO1452" s="13" t="str">
        <f t="shared" si="825"/>
        <v/>
      </c>
      <c r="AP1452" s="13" t="str">
        <f t="shared" si="825"/>
        <v/>
      </c>
      <c r="AQ1452" s="13" t="str">
        <f t="shared" si="825"/>
        <v/>
      </c>
      <c r="AR1452" s="13" t="str">
        <f t="shared" si="814"/>
        <v/>
      </c>
      <c r="AS1452" s="13" t="str">
        <f t="shared" si="814"/>
        <v/>
      </c>
      <c r="AT1452" s="13" t="str">
        <f t="shared" si="814"/>
        <v/>
      </c>
      <c r="AU1452" s="13" t="str">
        <f t="shared" si="814"/>
        <v/>
      </c>
      <c r="AV1452" s="13" t="str">
        <f t="shared" si="830"/>
        <v/>
      </c>
      <c r="AW1452" s="86" t="str">
        <f t="shared" si="806"/>
        <v/>
      </c>
      <c r="AX1452" s="59" t="str">
        <f t="shared" si="807"/>
        <v/>
      </c>
      <c r="AY1452" s="63" t="str">
        <f>IF(OR($BR1452="",BH1452=""),"",COUNT($BR$3:$BR1452))</f>
        <v/>
      </c>
      <c r="AZ1452" s="13" t="str">
        <f>IF(OR($BR1452="",BI1452=""),"",COUNT($BR$3:$BR1452))</f>
        <v/>
      </c>
      <c r="BA1452" s="13" t="str">
        <f>IF(OR($BR1452="",BJ1452=""),"",COUNT($BR$3:$BR1452))</f>
        <v/>
      </c>
      <c r="BB1452" s="13" t="str">
        <f>IF(OR($BR1452="",BK1452=""),"",COUNT($BR$3:$BR1452))</f>
        <v/>
      </c>
      <c r="BC1452" s="13" t="str">
        <f>IF(OR($BR1452="",BL1452=""),"",COUNT($BR$3:$BR1452))</f>
        <v/>
      </c>
      <c r="BD1452" s="13" t="str">
        <f>IF(OR($BR1452="",BM1452=""),"",COUNT($BR$3:$BR1452))</f>
        <v/>
      </c>
      <c r="BE1452" s="13" t="str">
        <f>IF(OR($BR1452="",BN1452=""),"",COUNT($BR$3:$BR1452))</f>
        <v/>
      </c>
      <c r="BF1452" s="13" t="str">
        <f>IF(OR($BR1452="",BO1452=""),"",COUNT($BR$3:$BR1452))</f>
        <v/>
      </c>
      <c r="BG1452" s="66" t="str">
        <f>IF(Z1452="","",COUNT($Z$3:Z1452))</f>
        <v/>
      </c>
      <c r="BH1452" s="13" t="str">
        <f>IF(AO1452="","",IF(AO1452=BH$2,(SUMIF($BV$3:$BV1452,BH$2,$BW$3:$BW1452)-SUMIF($BX$3:$BX1452,BH$2,$BY$3:$BY1452))*AO$1,""))</f>
        <v/>
      </c>
      <c r="BI1452" s="13" t="str">
        <f>IF(AP1452="","",IF(AP1452=BI$2,(SUMIF($BV$3:$BV1452,BI$2,$BW$3:$BW1452)-SUMIF($BX$3:$BX1452,BI$2,$BY$3:$BY1452))*AP$1,""))</f>
        <v/>
      </c>
      <c r="BJ1452" s="13" t="str">
        <f>IF(AQ1452="","",IF(AQ1452=BJ$2,(SUMIF($BV$3:$BV1452,BJ$2,$BW$3:$BW1452)-SUMIF($BX$3:$BX1452,BJ$2,$BY$3:$BY1452))*AQ$1,""))</f>
        <v/>
      </c>
      <c r="BK1452" s="13" t="str">
        <f>IF(AR1452="","",IF(AR1452=BK$2,(SUMIF($BV$3:$BV1452,BK$2,$BW$3:$BW1452)-SUMIF($BX$3:$BX1452,BK$2,$BY$3:$BY1452))*AR$1,""))</f>
        <v/>
      </c>
      <c r="BL1452" s="13" t="str">
        <f>IF(AS1452="","",IF(AS1452=BL$2,(SUMIF($BV$3:$BV1452,BL$2,$BW$3:$BW1452)-SUMIF($BX$3:$BX1452,BL$2,$BY$3:$BY1452))*AS$1,""))</f>
        <v/>
      </c>
      <c r="BM1452" s="13" t="str">
        <f>IF(AT1452="","",IF(AT1452=BM$2,(SUMIF($BV$3:$BV1452,BM$2,$BW$3:$BW1452)-SUMIF($BX$3:$BX1452,BM$2,$BY$3:$BY1452))*AT$1,""))</f>
        <v/>
      </c>
      <c r="BN1452" s="13" t="str">
        <f>IF(AU1452="","",IF(AU1452=BN$2,(SUMIF($BV$3:$BV1452,BN$2,$BW$3:$BW1452)-SUMIF($BX$3:$BX1452,BN$2,$BY$3:$BY1452))*AU$1,""))</f>
        <v/>
      </c>
      <c r="BO1452" s="13" t="str">
        <f>IF(AV1452="","",IF(AV1452=BO$2,(SUMIF($BV$3:$BV1452,BO$2,$BW$3:$BW1452)-SUMIF($BX$3:$BX1452,BO$2,$BY$3:$BY1452))*AV$1,""))</f>
        <v/>
      </c>
      <c r="BP1452" s="69"/>
      <c r="BQ1452" s="13" t="str">
        <f t="shared" si="826"/>
        <v/>
      </c>
      <c r="BR1452" s="75" t="str">
        <f t="shared" si="808"/>
        <v/>
      </c>
      <c r="BS1452" s="33" t="str">
        <f t="shared" si="815"/>
        <v/>
      </c>
      <c r="BT1452" s="42" t="str">
        <f t="shared" si="816"/>
        <v/>
      </c>
      <c r="BU1452" s="38" t="str">
        <f t="shared" si="817"/>
        <v/>
      </c>
      <c r="BV1452" s="30" t="str">
        <f t="shared" si="809"/>
        <v/>
      </c>
      <c r="BW1452" s="36" t="str">
        <f t="shared" si="810"/>
        <v/>
      </c>
      <c r="BX1452" s="36" t="str">
        <f t="shared" si="811"/>
        <v/>
      </c>
      <c r="BY1452" s="45" t="str">
        <f t="shared" si="812"/>
        <v/>
      </c>
      <c r="BZ1452" s="12" t="str">
        <f t="shared" si="818"/>
        <v/>
      </c>
      <c r="CA1452" s="47" t="str">
        <f t="shared" si="819"/>
        <v/>
      </c>
      <c r="CB1452" s="32" t="str">
        <f t="shared" si="820"/>
        <v/>
      </c>
      <c r="CC1452" s="32" t="str">
        <f t="shared" si="821"/>
        <v/>
      </c>
      <c r="CD1452" s="32" t="str">
        <f t="shared" si="822"/>
        <v/>
      </c>
      <c r="CE1452" s="48"/>
      <c r="CF1452" s="32" t="str">
        <f t="shared" si="827"/>
        <v/>
      </c>
      <c r="CG1452" s="32" t="str">
        <f t="shared" si="828"/>
        <v/>
      </c>
      <c r="CH1452" s="48"/>
    </row>
    <row r="1453" spans="2:86" ht="30" customHeight="1" x14ac:dyDescent="0.2">
      <c r="B1453" s="155"/>
      <c r="C1453" s="117"/>
      <c r="D1453" s="53"/>
      <c r="E1453" s="68"/>
      <c r="F1453" s="54"/>
      <c r="G1453" s="54"/>
      <c r="H1453" s="55"/>
      <c r="I1453" s="71"/>
      <c r="J1453" s="73"/>
      <c r="K1453" s="56"/>
      <c r="L1453" s="76" t="str">
        <f t="shared" si="833"/>
        <v/>
      </c>
      <c r="M1453" s="77" t="str">
        <f t="shared" si="801"/>
        <v/>
      </c>
      <c r="N1453" s="130" t="str">
        <f t="shared" si="823"/>
        <v/>
      </c>
      <c r="O1453" s="131" t="str">
        <f t="shared" ref="O1453:U1462" si="835">IFERROR(INDEX($BH$3:$BO$100002,MATCH($BG1453,$BG$3:$BG$100002,0),MATCH(O$1,$BH$2:$BO$2,0)),"")</f>
        <v/>
      </c>
      <c r="P1453" s="131" t="str">
        <f t="shared" si="835"/>
        <v/>
      </c>
      <c r="Q1453" s="131" t="str">
        <f t="shared" si="835"/>
        <v/>
      </c>
      <c r="R1453" s="131" t="str">
        <f t="shared" si="835"/>
        <v/>
      </c>
      <c r="S1453" s="131" t="str">
        <f t="shared" si="835"/>
        <v/>
      </c>
      <c r="T1453" s="131" t="str">
        <f t="shared" si="835"/>
        <v/>
      </c>
      <c r="U1453" s="131" t="str">
        <f t="shared" si="835"/>
        <v/>
      </c>
      <c r="V1453" s="14"/>
      <c r="W1453" s="17" t="str">
        <f>IF(C1453="",IF(OR(AND($H1453&lt;&gt;"",C1453=""),AND($F1452=$F1453,$AK1453&lt;&gt;""),COUNTA($H$3:$H$100002)&gt;COUNTA($H$3:$H1453),$AE1453&lt;&gt;""),W1452,""),C1453)</f>
        <v/>
      </c>
      <c r="X1453" s="17" t="str">
        <f>IF(D1453="",IF(OR(AND($H1453&lt;&gt;"",D1453=""),AND($F1452=$F1453,$AK1453&lt;&gt;""),COUNTA($H$3:$H$100002)&gt;COUNTA($H$3:$H1453),$AE1453&lt;&gt;""),X1452,""),D1453)</f>
        <v/>
      </c>
      <c r="Y1453" s="17" t="str">
        <f>IF(E1453="",IF(OR(AND($H1453&lt;&gt;"",E1453=""),AND($F1452=$F1453,$AK1453&lt;&gt;""),COUNTA($H$3:$H$100002)&gt;COUNTA($H$3:$H1453),$AE1453&lt;&gt;""),Y1452,""),E1453)</f>
        <v/>
      </c>
      <c r="Z1453" s="27" t="str">
        <f t="shared" si="802"/>
        <v/>
      </c>
      <c r="AA1453" s="2" t="str">
        <f>IF(F1453="","",COUNTA($F$3:F1453))</f>
        <v/>
      </c>
      <c r="AB1453" s="3" t="str">
        <f>IF(F1453="","",IFERROR(IF(F1453&lt;&gt;"",IFERROR(INDEX(設定!$C$3:$C$303,MATCH(F1453,設定!$C$3:$C$303,0),0),INDEX(設定!$C$3:$C$303,MATCH("*"&amp;F1453&amp;"*",設定!$C$3:$C$303,0),0)),""),"エラー"))</f>
        <v/>
      </c>
      <c r="AC1453" s="2" t="str">
        <f>IF(G1453="","",COUNTA($G$3:G1453))</f>
        <v/>
      </c>
      <c r="AD1453" s="3" t="str">
        <f>IF(G1453="","",IFERROR(IF(G1453&lt;&gt;"",IFERROR(INDEX(設定!$C$3:$C$303,MATCH(G1453,設定!$C$3:$C$303,0),0),INDEX(設定!$C$3:$C$303,MATCH("*"&amp;G1453&amp;"*",設定!$C$3:$C$303,0),0)),""),"エラー"))</f>
        <v/>
      </c>
      <c r="AE1453" s="3" t="str">
        <f>IFERROR(IF(AB1453="",IF(AND(H1453&lt;&gt;"",F1453=""),INDEX(AB$3:AB1453,MATCH(MAX(AA$3:AA1453),AA$3:AA1453,0),0),""),AB1453),"")</f>
        <v/>
      </c>
      <c r="AF1453" s="3" t="str">
        <f>IFERROR(IF(AD1453="",IF(AND(H1453&lt;&gt;"",G1453=""),INDEX(AD$3:AD1453,MATCH(MAX(AC$3:AC1453),AC$3:AC1453,0),0),""),AD1453),"")</f>
        <v/>
      </c>
      <c r="AG1453" s="2" t="str">
        <f>IF(AH1453="","",IF(OR(AH1453=AH1452,AH1453=AH1454),IF(AND(E1453="",AB1453="",AG1452&lt;&gt;""),MAX($AG$3:AG1452),MAX($AG$3:AG1452)+1),IF(AH1452=AH1453,AG1452,MAX($AG$3:AG1452)+1)))</f>
        <v/>
      </c>
      <c r="AH1453" s="12" t="str">
        <f t="shared" si="824"/>
        <v/>
      </c>
      <c r="AI1453" s="12" t="str">
        <f t="shared" si="803"/>
        <v/>
      </c>
      <c r="AJ1453" s="13" t="str">
        <f t="shared" si="804"/>
        <v/>
      </c>
      <c r="AK1453" s="13" t="str">
        <f t="shared" si="805"/>
        <v/>
      </c>
      <c r="AL1453" s="13" t="str">
        <f>IF(OR(AJ1453="",COUNTIF($AH$3:AH1453,AH1453)&lt;&gt;COUNTIF(AH$3:AH$100002,AH1453)),"",SUMIF(AH$3:AH$100002,AH1453,AJ$3:AJ$100002))</f>
        <v/>
      </c>
      <c r="AM1453" s="13" t="str">
        <f>IF(OR(AK1453="",COUNTIF($AH$3:AH1453,AH1453)&lt;&gt;COUNTIF(AH$3:AH$100002,AH1453)),"",SUMIF(AH$3:AH$100002,AH1453,AK$3:AK$100002))</f>
        <v/>
      </c>
      <c r="AO1453" s="13" t="str">
        <f t="shared" si="825"/>
        <v/>
      </c>
      <c r="AP1453" s="13" t="str">
        <f t="shared" si="825"/>
        <v/>
      </c>
      <c r="AQ1453" s="13" t="str">
        <f t="shared" si="825"/>
        <v/>
      </c>
      <c r="AR1453" s="13" t="str">
        <f t="shared" si="814"/>
        <v/>
      </c>
      <c r="AS1453" s="13" t="str">
        <f t="shared" si="814"/>
        <v/>
      </c>
      <c r="AT1453" s="13" t="str">
        <f t="shared" si="814"/>
        <v/>
      </c>
      <c r="AU1453" s="13" t="str">
        <f t="shared" si="814"/>
        <v/>
      </c>
      <c r="AV1453" s="13" t="str">
        <f t="shared" si="830"/>
        <v/>
      </c>
      <c r="AW1453" s="86" t="str">
        <f t="shared" si="806"/>
        <v/>
      </c>
      <c r="AX1453" s="59" t="str">
        <f t="shared" si="807"/>
        <v/>
      </c>
      <c r="AY1453" s="63" t="str">
        <f>IF(OR($BR1453="",BH1453=""),"",COUNT($BR$3:$BR1453))</f>
        <v/>
      </c>
      <c r="AZ1453" s="13" t="str">
        <f>IF(OR($BR1453="",BI1453=""),"",COUNT($BR$3:$BR1453))</f>
        <v/>
      </c>
      <c r="BA1453" s="13" t="str">
        <f>IF(OR($BR1453="",BJ1453=""),"",COUNT($BR$3:$BR1453))</f>
        <v/>
      </c>
      <c r="BB1453" s="13" t="str">
        <f>IF(OR($BR1453="",BK1453=""),"",COUNT($BR$3:$BR1453))</f>
        <v/>
      </c>
      <c r="BC1453" s="13" t="str">
        <f>IF(OR($BR1453="",BL1453=""),"",COUNT($BR$3:$BR1453))</f>
        <v/>
      </c>
      <c r="BD1453" s="13" t="str">
        <f>IF(OR($BR1453="",BM1453=""),"",COUNT($BR$3:$BR1453))</f>
        <v/>
      </c>
      <c r="BE1453" s="13" t="str">
        <f>IF(OR($BR1453="",BN1453=""),"",COUNT($BR$3:$BR1453))</f>
        <v/>
      </c>
      <c r="BF1453" s="13" t="str">
        <f>IF(OR($BR1453="",BO1453=""),"",COUNT($BR$3:$BR1453))</f>
        <v/>
      </c>
      <c r="BG1453" s="66" t="str">
        <f>IF(Z1453="","",COUNT($Z$3:Z1453))</f>
        <v/>
      </c>
      <c r="BH1453" s="13" t="str">
        <f>IF(AO1453="","",IF(AO1453=BH$2,(SUMIF($BV$3:$BV1453,BH$2,$BW$3:$BW1453)-SUMIF($BX$3:$BX1453,BH$2,$BY$3:$BY1453))*AO$1,""))</f>
        <v/>
      </c>
      <c r="BI1453" s="13" t="str">
        <f>IF(AP1453="","",IF(AP1453=BI$2,(SUMIF($BV$3:$BV1453,BI$2,$BW$3:$BW1453)-SUMIF($BX$3:$BX1453,BI$2,$BY$3:$BY1453))*AP$1,""))</f>
        <v/>
      </c>
      <c r="BJ1453" s="13" t="str">
        <f>IF(AQ1453="","",IF(AQ1453=BJ$2,(SUMIF($BV$3:$BV1453,BJ$2,$BW$3:$BW1453)-SUMIF($BX$3:$BX1453,BJ$2,$BY$3:$BY1453))*AQ$1,""))</f>
        <v/>
      </c>
      <c r="BK1453" s="13" t="str">
        <f>IF(AR1453="","",IF(AR1453=BK$2,(SUMIF($BV$3:$BV1453,BK$2,$BW$3:$BW1453)-SUMIF($BX$3:$BX1453,BK$2,$BY$3:$BY1453))*AR$1,""))</f>
        <v/>
      </c>
      <c r="BL1453" s="13" t="str">
        <f>IF(AS1453="","",IF(AS1453=BL$2,(SUMIF($BV$3:$BV1453,BL$2,$BW$3:$BW1453)-SUMIF($BX$3:$BX1453,BL$2,$BY$3:$BY1453))*AS$1,""))</f>
        <v/>
      </c>
      <c r="BM1453" s="13" t="str">
        <f>IF(AT1453="","",IF(AT1453=BM$2,(SUMIF($BV$3:$BV1453,BM$2,$BW$3:$BW1453)-SUMIF($BX$3:$BX1453,BM$2,$BY$3:$BY1453))*AT$1,""))</f>
        <v/>
      </c>
      <c r="BN1453" s="13" t="str">
        <f>IF(AU1453="","",IF(AU1453=BN$2,(SUMIF($BV$3:$BV1453,BN$2,$BW$3:$BW1453)-SUMIF($BX$3:$BX1453,BN$2,$BY$3:$BY1453))*AU$1,""))</f>
        <v/>
      </c>
      <c r="BO1453" s="13" t="str">
        <f>IF(AV1453="","",IF(AV1453=BO$2,(SUMIF($BV$3:$BV1453,BO$2,$BW$3:$BW1453)-SUMIF($BX$3:$BX1453,BO$2,$BY$3:$BY1453))*AV$1,""))</f>
        <v/>
      </c>
      <c r="BP1453" s="69"/>
      <c r="BQ1453" s="13" t="str">
        <f t="shared" si="826"/>
        <v/>
      </c>
      <c r="BR1453" s="75" t="str">
        <f t="shared" si="808"/>
        <v/>
      </c>
      <c r="BS1453" s="33" t="str">
        <f t="shared" si="815"/>
        <v/>
      </c>
      <c r="BT1453" s="42" t="str">
        <f t="shared" si="816"/>
        <v/>
      </c>
      <c r="BU1453" s="38" t="str">
        <f t="shared" si="817"/>
        <v/>
      </c>
      <c r="BV1453" s="30" t="str">
        <f t="shared" si="809"/>
        <v/>
      </c>
      <c r="BW1453" s="36" t="str">
        <f t="shared" si="810"/>
        <v/>
      </c>
      <c r="BX1453" s="36" t="str">
        <f t="shared" si="811"/>
        <v/>
      </c>
      <c r="BY1453" s="45" t="str">
        <f t="shared" si="812"/>
        <v/>
      </c>
      <c r="BZ1453" s="12" t="str">
        <f t="shared" si="818"/>
        <v/>
      </c>
      <c r="CA1453" s="47" t="str">
        <f t="shared" si="819"/>
        <v/>
      </c>
      <c r="CB1453" s="32" t="str">
        <f t="shared" si="820"/>
        <v/>
      </c>
      <c r="CC1453" s="32" t="str">
        <f t="shared" si="821"/>
        <v/>
      </c>
      <c r="CD1453" s="32" t="str">
        <f t="shared" si="822"/>
        <v/>
      </c>
      <c r="CE1453" s="48"/>
      <c r="CF1453" s="32" t="str">
        <f t="shared" si="827"/>
        <v/>
      </c>
      <c r="CG1453" s="32" t="str">
        <f t="shared" si="828"/>
        <v/>
      </c>
      <c r="CH1453" s="48"/>
    </row>
    <row r="1454" spans="2:86" ht="30" customHeight="1" x14ac:dyDescent="0.2">
      <c r="B1454" s="155"/>
      <c r="C1454" s="117"/>
      <c r="D1454" s="53"/>
      <c r="E1454" s="68"/>
      <c r="F1454" s="54"/>
      <c r="G1454" s="54"/>
      <c r="H1454" s="55"/>
      <c r="I1454" s="71"/>
      <c r="J1454" s="73"/>
      <c r="K1454" s="56"/>
      <c r="L1454" s="76" t="str">
        <f t="shared" si="833"/>
        <v/>
      </c>
      <c r="M1454" s="77" t="str">
        <f t="shared" si="801"/>
        <v/>
      </c>
      <c r="N1454" s="130" t="str">
        <f t="shared" si="823"/>
        <v/>
      </c>
      <c r="O1454" s="131" t="str">
        <f t="shared" si="835"/>
        <v/>
      </c>
      <c r="P1454" s="131" t="str">
        <f t="shared" si="835"/>
        <v/>
      </c>
      <c r="Q1454" s="131" t="str">
        <f t="shared" si="835"/>
        <v/>
      </c>
      <c r="R1454" s="131" t="str">
        <f t="shared" si="835"/>
        <v/>
      </c>
      <c r="S1454" s="131" t="str">
        <f t="shared" si="835"/>
        <v/>
      </c>
      <c r="T1454" s="131" t="str">
        <f t="shared" si="835"/>
        <v/>
      </c>
      <c r="U1454" s="131" t="str">
        <f t="shared" si="835"/>
        <v/>
      </c>
      <c r="V1454" s="14"/>
      <c r="W1454" s="17" t="str">
        <f>IF(C1454="",IF(OR(AND($H1454&lt;&gt;"",C1454=""),AND($F1453=$F1454,$AK1454&lt;&gt;""),COUNTA($H$3:$H$100002)&gt;COUNTA($H$3:$H1454),$AE1454&lt;&gt;""),W1453,""),C1454)</f>
        <v/>
      </c>
      <c r="X1454" s="17" t="str">
        <f>IF(D1454="",IF(OR(AND($H1454&lt;&gt;"",D1454=""),AND($F1453=$F1454,$AK1454&lt;&gt;""),COUNTA($H$3:$H$100002)&gt;COUNTA($H$3:$H1454),$AE1454&lt;&gt;""),X1453,""),D1454)</f>
        <v/>
      </c>
      <c r="Y1454" s="17" t="str">
        <f>IF(E1454="",IF(OR(AND($H1454&lt;&gt;"",E1454=""),AND($F1453=$F1454,$AK1454&lt;&gt;""),COUNTA($H$3:$H$100002)&gt;COUNTA($H$3:$H1454),$AE1454&lt;&gt;""),Y1453,""),E1454)</f>
        <v/>
      </c>
      <c r="Z1454" s="27" t="str">
        <f t="shared" si="802"/>
        <v/>
      </c>
      <c r="AA1454" s="2" t="str">
        <f>IF(F1454="","",COUNTA($F$3:F1454))</f>
        <v/>
      </c>
      <c r="AB1454" s="3" t="str">
        <f>IF(F1454="","",IFERROR(IF(F1454&lt;&gt;"",IFERROR(INDEX(設定!$C$3:$C$303,MATCH(F1454,設定!$C$3:$C$303,0),0),INDEX(設定!$C$3:$C$303,MATCH("*"&amp;F1454&amp;"*",設定!$C$3:$C$303,0),0)),""),"エラー"))</f>
        <v/>
      </c>
      <c r="AC1454" s="2" t="str">
        <f>IF(G1454="","",COUNTA($G$3:G1454))</f>
        <v/>
      </c>
      <c r="AD1454" s="3" t="str">
        <f>IF(G1454="","",IFERROR(IF(G1454&lt;&gt;"",IFERROR(INDEX(設定!$C$3:$C$303,MATCH(G1454,設定!$C$3:$C$303,0),0),INDEX(設定!$C$3:$C$303,MATCH("*"&amp;G1454&amp;"*",設定!$C$3:$C$303,0),0)),""),"エラー"))</f>
        <v/>
      </c>
      <c r="AE1454" s="3" t="str">
        <f>IFERROR(IF(AB1454="",IF(AND(H1454&lt;&gt;"",F1454=""),INDEX(AB$3:AB1454,MATCH(MAX(AA$3:AA1454),AA$3:AA1454,0),0),""),AB1454),"")</f>
        <v/>
      </c>
      <c r="AF1454" s="3" t="str">
        <f>IFERROR(IF(AD1454="",IF(AND(H1454&lt;&gt;"",G1454=""),INDEX(AD$3:AD1454,MATCH(MAX(AC$3:AC1454),AC$3:AC1454,0),0),""),AD1454),"")</f>
        <v/>
      </c>
      <c r="AG1454" s="2" t="str">
        <f>IF(AH1454="","",IF(OR(AH1454=AH1453,AH1454=AH1455),IF(AND(E1454="",AB1454="",AG1453&lt;&gt;""),MAX($AG$3:AG1453),MAX($AG$3:AG1453)+1),IF(AH1453=AH1454,AG1453,MAX($AG$3:AG1453)+1)))</f>
        <v/>
      </c>
      <c r="AH1454" s="12" t="str">
        <f t="shared" si="824"/>
        <v/>
      </c>
      <c r="AI1454" s="12" t="str">
        <f t="shared" si="803"/>
        <v/>
      </c>
      <c r="AJ1454" s="13" t="str">
        <f t="shared" si="804"/>
        <v/>
      </c>
      <c r="AK1454" s="13" t="str">
        <f t="shared" si="805"/>
        <v/>
      </c>
      <c r="AL1454" s="13" t="str">
        <f>IF(OR(AJ1454="",COUNTIF($AH$3:AH1454,AH1454)&lt;&gt;COUNTIF(AH$3:AH$100002,AH1454)),"",SUMIF(AH$3:AH$100002,AH1454,AJ$3:AJ$100002))</f>
        <v/>
      </c>
      <c r="AM1454" s="13" t="str">
        <f>IF(OR(AK1454="",COUNTIF($AH$3:AH1454,AH1454)&lt;&gt;COUNTIF(AH$3:AH$100002,AH1454)),"",SUMIF(AH$3:AH$100002,AH1454,AK$3:AK$100002))</f>
        <v/>
      </c>
      <c r="AO1454" s="13" t="str">
        <f t="shared" si="825"/>
        <v/>
      </c>
      <c r="AP1454" s="13" t="str">
        <f t="shared" si="825"/>
        <v/>
      </c>
      <c r="AQ1454" s="13" t="str">
        <f t="shared" si="825"/>
        <v/>
      </c>
      <c r="AR1454" s="13" t="str">
        <f t="shared" si="814"/>
        <v/>
      </c>
      <c r="AS1454" s="13" t="str">
        <f t="shared" si="814"/>
        <v/>
      </c>
      <c r="AT1454" s="13" t="str">
        <f t="shared" si="814"/>
        <v/>
      </c>
      <c r="AU1454" s="13" t="str">
        <f t="shared" si="814"/>
        <v/>
      </c>
      <c r="AV1454" s="13" t="str">
        <f t="shared" si="830"/>
        <v/>
      </c>
      <c r="AW1454" s="86" t="str">
        <f t="shared" si="806"/>
        <v/>
      </c>
      <c r="AX1454" s="59" t="str">
        <f t="shared" si="807"/>
        <v/>
      </c>
      <c r="AY1454" s="63" t="str">
        <f>IF(OR($BR1454="",BH1454=""),"",COUNT($BR$3:$BR1454))</f>
        <v/>
      </c>
      <c r="AZ1454" s="13" t="str">
        <f>IF(OR($BR1454="",BI1454=""),"",COUNT($BR$3:$BR1454))</f>
        <v/>
      </c>
      <c r="BA1454" s="13" t="str">
        <f>IF(OR($BR1454="",BJ1454=""),"",COUNT($BR$3:$BR1454))</f>
        <v/>
      </c>
      <c r="BB1454" s="13" t="str">
        <f>IF(OR($BR1454="",BK1454=""),"",COUNT($BR$3:$BR1454))</f>
        <v/>
      </c>
      <c r="BC1454" s="13" t="str">
        <f>IF(OR($BR1454="",BL1454=""),"",COUNT($BR$3:$BR1454))</f>
        <v/>
      </c>
      <c r="BD1454" s="13" t="str">
        <f>IF(OR($BR1454="",BM1454=""),"",COUNT($BR$3:$BR1454))</f>
        <v/>
      </c>
      <c r="BE1454" s="13" t="str">
        <f>IF(OR($BR1454="",BN1454=""),"",COUNT($BR$3:$BR1454))</f>
        <v/>
      </c>
      <c r="BF1454" s="13" t="str">
        <f>IF(OR($BR1454="",BO1454=""),"",COUNT($BR$3:$BR1454))</f>
        <v/>
      </c>
      <c r="BG1454" s="66" t="str">
        <f>IF(Z1454="","",COUNT($Z$3:Z1454))</f>
        <v/>
      </c>
      <c r="BH1454" s="13" t="str">
        <f>IF(AO1454="","",IF(AO1454=BH$2,(SUMIF($BV$3:$BV1454,BH$2,$BW$3:$BW1454)-SUMIF($BX$3:$BX1454,BH$2,$BY$3:$BY1454))*AO$1,""))</f>
        <v/>
      </c>
      <c r="BI1454" s="13" t="str">
        <f>IF(AP1454="","",IF(AP1454=BI$2,(SUMIF($BV$3:$BV1454,BI$2,$BW$3:$BW1454)-SUMIF($BX$3:$BX1454,BI$2,$BY$3:$BY1454))*AP$1,""))</f>
        <v/>
      </c>
      <c r="BJ1454" s="13" t="str">
        <f>IF(AQ1454="","",IF(AQ1454=BJ$2,(SUMIF($BV$3:$BV1454,BJ$2,$BW$3:$BW1454)-SUMIF($BX$3:$BX1454,BJ$2,$BY$3:$BY1454))*AQ$1,""))</f>
        <v/>
      </c>
      <c r="BK1454" s="13" t="str">
        <f>IF(AR1454="","",IF(AR1454=BK$2,(SUMIF($BV$3:$BV1454,BK$2,$BW$3:$BW1454)-SUMIF($BX$3:$BX1454,BK$2,$BY$3:$BY1454))*AR$1,""))</f>
        <v/>
      </c>
      <c r="BL1454" s="13" t="str">
        <f>IF(AS1454="","",IF(AS1454=BL$2,(SUMIF($BV$3:$BV1454,BL$2,$BW$3:$BW1454)-SUMIF($BX$3:$BX1454,BL$2,$BY$3:$BY1454))*AS$1,""))</f>
        <v/>
      </c>
      <c r="BM1454" s="13" t="str">
        <f>IF(AT1454="","",IF(AT1454=BM$2,(SUMIF($BV$3:$BV1454,BM$2,$BW$3:$BW1454)-SUMIF($BX$3:$BX1454,BM$2,$BY$3:$BY1454))*AT$1,""))</f>
        <v/>
      </c>
      <c r="BN1454" s="13" t="str">
        <f>IF(AU1454="","",IF(AU1454=BN$2,(SUMIF($BV$3:$BV1454,BN$2,$BW$3:$BW1454)-SUMIF($BX$3:$BX1454,BN$2,$BY$3:$BY1454))*AU$1,""))</f>
        <v/>
      </c>
      <c r="BO1454" s="13" t="str">
        <f>IF(AV1454="","",IF(AV1454=BO$2,(SUMIF($BV$3:$BV1454,BO$2,$BW$3:$BW1454)-SUMIF($BX$3:$BX1454,BO$2,$BY$3:$BY1454))*AV$1,""))</f>
        <v/>
      </c>
      <c r="BP1454" s="69"/>
      <c r="BQ1454" s="13" t="str">
        <f t="shared" si="826"/>
        <v/>
      </c>
      <c r="BR1454" s="75" t="str">
        <f t="shared" si="808"/>
        <v/>
      </c>
      <c r="BS1454" s="33" t="str">
        <f t="shared" si="815"/>
        <v/>
      </c>
      <c r="BT1454" s="42" t="str">
        <f t="shared" si="816"/>
        <v/>
      </c>
      <c r="BU1454" s="38" t="str">
        <f t="shared" si="817"/>
        <v/>
      </c>
      <c r="BV1454" s="30" t="str">
        <f t="shared" si="809"/>
        <v/>
      </c>
      <c r="BW1454" s="36" t="str">
        <f t="shared" si="810"/>
        <v/>
      </c>
      <c r="BX1454" s="36" t="str">
        <f t="shared" si="811"/>
        <v/>
      </c>
      <c r="BY1454" s="45" t="str">
        <f t="shared" si="812"/>
        <v/>
      </c>
      <c r="BZ1454" s="12" t="str">
        <f t="shared" si="818"/>
        <v/>
      </c>
      <c r="CA1454" s="47" t="str">
        <f t="shared" si="819"/>
        <v/>
      </c>
      <c r="CB1454" s="32" t="str">
        <f t="shared" si="820"/>
        <v/>
      </c>
      <c r="CC1454" s="32" t="str">
        <f t="shared" si="821"/>
        <v/>
      </c>
      <c r="CD1454" s="32" t="str">
        <f t="shared" si="822"/>
        <v/>
      </c>
      <c r="CE1454" s="48"/>
      <c r="CF1454" s="32" t="str">
        <f t="shared" si="827"/>
        <v/>
      </c>
      <c r="CG1454" s="32" t="str">
        <f t="shared" si="828"/>
        <v/>
      </c>
      <c r="CH1454" s="48"/>
    </row>
    <row r="1455" spans="2:86" ht="30" customHeight="1" x14ac:dyDescent="0.2">
      <c r="B1455" s="155"/>
      <c r="C1455" s="117"/>
      <c r="D1455" s="53"/>
      <c r="E1455" s="68"/>
      <c r="F1455" s="54"/>
      <c r="G1455" s="54"/>
      <c r="H1455" s="55"/>
      <c r="I1455" s="71"/>
      <c r="J1455" s="73"/>
      <c r="K1455" s="56"/>
      <c r="L1455" s="76" t="str">
        <f t="shared" si="833"/>
        <v/>
      </c>
      <c r="M1455" s="77" t="str">
        <f t="shared" si="801"/>
        <v/>
      </c>
      <c r="N1455" s="130" t="str">
        <f t="shared" si="823"/>
        <v/>
      </c>
      <c r="O1455" s="131" t="str">
        <f t="shared" si="835"/>
        <v/>
      </c>
      <c r="P1455" s="131" t="str">
        <f t="shared" si="835"/>
        <v/>
      </c>
      <c r="Q1455" s="131" t="str">
        <f t="shared" si="835"/>
        <v/>
      </c>
      <c r="R1455" s="131" t="str">
        <f t="shared" si="835"/>
        <v/>
      </c>
      <c r="S1455" s="131" t="str">
        <f t="shared" si="835"/>
        <v/>
      </c>
      <c r="T1455" s="131" t="str">
        <f t="shared" si="835"/>
        <v/>
      </c>
      <c r="U1455" s="131" t="str">
        <f t="shared" si="835"/>
        <v/>
      </c>
      <c r="V1455" s="14"/>
      <c r="W1455" s="17" t="str">
        <f>IF(C1455="",IF(OR(AND($H1455&lt;&gt;"",C1455=""),AND($F1454=$F1455,$AK1455&lt;&gt;""),COUNTA($H$3:$H$100002)&gt;COUNTA($H$3:$H1455),$AE1455&lt;&gt;""),W1454,""),C1455)</f>
        <v/>
      </c>
      <c r="X1455" s="17" t="str">
        <f>IF(D1455="",IF(OR(AND($H1455&lt;&gt;"",D1455=""),AND($F1454=$F1455,$AK1455&lt;&gt;""),COUNTA($H$3:$H$100002)&gt;COUNTA($H$3:$H1455),$AE1455&lt;&gt;""),X1454,""),D1455)</f>
        <v/>
      </c>
      <c r="Y1455" s="17" t="str">
        <f>IF(E1455="",IF(OR(AND($H1455&lt;&gt;"",E1455=""),AND($F1454=$F1455,$AK1455&lt;&gt;""),COUNTA($H$3:$H$100002)&gt;COUNTA($H$3:$H1455),$AE1455&lt;&gt;""),Y1454,""),E1455)</f>
        <v/>
      </c>
      <c r="Z1455" s="27" t="str">
        <f t="shared" si="802"/>
        <v/>
      </c>
      <c r="AA1455" s="2" t="str">
        <f>IF(F1455="","",COUNTA($F$3:F1455))</f>
        <v/>
      </c>
      <c r="AB1455" s="3" t="str">
        <f>IF(F1455="","",IFERROR(IF(F1455&lt;&gt;"",IFERROR(INDEX(設定!$C$3:$C$303,MATCH(F1455,設定!$C$3:$C$303,0),0),INDEX(設定!$C$3:$C$303,MATCH("*"&amp;F1455&amp;"*",設定!$C$3:$C$303,0),0)),""),"エラー"))</f>
        <v/>
      </c>
      <c r="AC1455" s="2" t="str">
        <f>IF(G1455="","",COUNTA($G$3:G1455))</f>
        <v/>
      </c>
      <c r="AD1455" s="3" t="str">
        <f>IF(G1455="","",IFERROR(IF(G1455&lt;&gt;"",IFERROR(INDEX(設定!$C$3:$C$303,MATCH(G1455,設定!$C$3:$C$303,0),0),INDEX(設定!$C$3:$C$303,MATCH("*"&amp;G1455&amp;"*",設定!$C$3:$C$303,0),0)),""),"エラー"))</f>
        <v/>
      </c>
      <c r="AE1455" s="3" t="str">
        <f>IFERROR(IF(AB1455="",IF(AND(H1455&lt;&gt;"",F1455=""),INDEX(AB$3:AB1455,MATCH(MAX(AA$3:AA1455),AA$3:AA1455,0),0),""),AB1455),"")</f>
        <v/>
      </c>
      <c r="AF1455" s="3" t="str">
        <f>IFERROR(IF(AD1455="",IF(AND(H1455&lt;&gt;"",G1455=""),INDEX(AD$3:AD1455,MATCH(MAX(AC$3:AC1455),AC$3:AC1455,0),0),""),AD1455),"")</f>
        <v/>
      </c>
      <c r="AG1455" s="2" t="str">
        <f>IF(AH1455="","",IF(OR(AH1455=AH1454,AH1455=AH1456),IF(AND(E1455="",AB1455="",AG1454&lt;&gt;""),MAX($AG$3:AG1454),MAX($AG$3:AG1454)+1),IF(AH1454=AH1455,AG1454,MAX($AG$3:AG1454)+1)))</f>
        <v/>
      </c>
      <c r="AH1455" s="12" t="str">
        <f t="shared" si="824"/>
        <v/>
      </c>
      <c r="AI1455" s="12" t="str">
        <f t="shared" si="803"/>
        <v/>
      </c>
      <c r="AJ1455" s="13" t="str">
        <f t="shared" si="804"/>
        <v/>
      </c>
      <c r="AK1455" s="13" t="str">
        <f t="shared" si="805"/>
        <v/>
      </c>
      <c r="AL1455" s="13" t="str">
        <f>IF(OR(AJ1455="",COUNTIF($AH$3:AH1455,AH1455)&lt;&gt;COUNTIF(AH$3:AH$100002,AH1455)),"",SUMIF(AH$3:AH$100002,AH1455,AJ$3:AJ$100002))</f>
        <v/>
      </c>
      <c r="AM1455" s="13" t="str">
        <f>IF(OR(AK1455="",COUNTIF($AH$3:AH1455,AH1455)&lt;&gt;COUNTIF(AH$3:AH$100002,AH1455)),"",SUMIF(AH$3:AH$100002,AH1455,AK$3:AK$100002))</f>
        <v/>
      </c>
      <c r="AO1455" s="13" t="str">
        <f t="shared" si="825"/>
        <v/>
      </c>
      <c r="AP1455" s="13" t="str">
        <f t="shared" si="825"/>
        <v/>
      </c>
      <c r="AQ1455" s="13" t="str">
        <f t="shared" si="825"/>
        <v/>
      </c>
      <c r="AR1455" s="13" t="str">
        <f t="shared" si="814"/>
        <v/>
      </c>
      <c r="AS1455" s="13" t="str">
        <f t="shared" si="814"/>
        <v/>
      </c>
      <c r="AT1455" s="13" t="str">
        <f t="shared" si="814"/>
        <v/>
      </c>
      <c r="AU1455" s="13" t="str">
        <f t="shared" si="814"/>
        <v/>
      </c>
      <c r="AV1455" s="13" t="str">
        <f t="shared" si="830"/>
        <v/>
      </c>
      <c r="AW1455" s="86" t="str">
        <f t="shared" si="806"/>
        <v/>
      </c>
      <c r="AX1455" s="59" t="str">
        <f t="shared" si="807"/>
        <v/>
      </c>
      <c r="AY1455" s="63" t="str">
        <f>IF(OR($BR1455="",BH1455=""),"",COUNT($BR$3:$BR1455))</f>
        <v/>
      </c>
      <c r="AZ1455" s="13" t="str">
        <f>IF(OR($BR1455="",BI1455=""),"",COUNT($BR$3:$BR1455))</f>
        <v/>
      </c>
      <c r="BA1455" s="13" t="str">
        <f>IF(OR($BR1455="",BJ1455=""),"",COUNT($BR$3:$BR1455))</f>
        <v/>
      </c>
      <c r="BB1455" s="13" t="str">
        <f>IF(OR($BR1455="",BK1455=""),"",COUNT($BR$3:$BR1455))</f>
        <v/>
      </c>
      <c r="BC1455" s="13" t="str">
        <f>IF(OR($BR1455="",BL1455=""),"",COUNT($BR$3:$BR1455))</f>
        <v/>
      </c>
      <c r="BD1455" s="13" t="str">
        <f>IF(OR($BR1455="",BM1455=""),"",COUNT($BR$3:$BR1455))</f>
        <v/>
      </c>
      <c r="BE1455" s="13" t="str">
        <f>IF(OR($BR1455="",BN1455=""),"",COUNT($BR$3:$BR1455))</f>
        <v/>
      </c>
      <c r="BF1455" s="13" t="str">
        <f>IF(OR($BR1455="",BO1455=""),"",COUNT($BR$3:$BR1455))</f>
        <v/>
      </c>
      <c r="BG1455" s="66" t="str">
        <f>IF(Z1455="","",COUNT($Z$3:Z1455))</f>
        <v/>
      </c>
      <c r="BH1455" s="13" t="str">
        <f>IF(AO1455="","",IF(AO1455=BH$2,(SUMIF($BV$3:$BV1455,BH$2,$BW$3:$BW1455)-SUMIF($BX$3:$BX1455,BH$2,$BY$3:$BY1455))*AO$1,""))</f>
        <v/>
      </c>
      <c r="BI1455" s="13" t="str">
        <f>IF(AP1455="","",IF(AP1455=BI$2,(SUMIF($BV$3:$BV1455,BI$2,$BW$3:$BW1455)-SUMIF($BX$3:$BX1455,BI$2,$BY$3:$BY1455))*AP$1,""))</f>
        <v/>
      </c>
      <c r="BJ1455" s="13" t="str">
        <f>IF(AQ1455="","",IF(AQ1455=BJ$2,(SUMIF($BV$3:$BV1455,BJ$2,$BW$3:$BW1455)-SUMIF($BX$3:$BX1455,BJ$2,$BY$3:$BY1455))*AQ$1,""))</f>
        <v/>
      </c>
      <c r="BK1455" s="13" t="str">
        <f>IF(AR1455="","",IF(AR1455=BK$2,(SUMIF($BV$3:$BV1455,BK$2,$BW$3:$BW1455)-SUMIF($BX$3:$BX1455,BK$2,$BY$3:$BY1455))*AR$1,""))</f>
        <v/>
      </c>
      <c r="BL1455" s="13" t="str">
        <f>IF(AS1455="","",IF(AS1455=BL$2,(SUMIF($BV$3:$BV1455,BL$2,$BW$3:$BW1455)-SUMIF($BX$3:$BX1455,BL$2,$BY$3:$BY1455))*AS$1,""))</f>
        <v/>
      </c>
      <c r="BM1455" s="13" t="str">
        <f>IF(AT1455="","",IF(AT1455=BM$2,(SUMIF($BV$3:$BV1455,BM$2,$BW$3:$BW1455)-SUMIF($BX$3:$BX1455,BM$2,$BY$3:$BY1455))*AT$1,""))</f>
        <v/>
      </c>
      <c r="BN1455" s="13" t="str">
        <f>IF(AU1455="","",IF(AU1455=BN$2,(SUMIF($BV$3:$BV1455,BN$2,$BW$3:$BW1455)-SUMIF($BX$3:$BX1455,BN$2,$BY$3:$BY1455))*AU$1,""))</f>
        <v/>
      </c>
      <c r="BO1455" s="13" t="str">
        <f>IF(AV1455="","",IF(AV1455=BO$2,(SUMIF($BV$3:$BV1455,BO$2,$BW$3:$BW1455)-SUMIF($BX$3:$BX1455,BO$2,$BY$3:$BY1455))*AV$1,""))</f>
        <v/>
      </c>
      <c r="BP1455" s="69"/>
      <c r="BQ1455" s="13" t="str">
        <f t="shared" si="826"/>
        <v/>
      </c>
      <c r="BR1455" s="75" t="str">
        <f t="shared" si="808"/>
        <v/>
      </c>
      <c r="BS1455" s="33" t="str">
        <f t="shared" si="815"/>
        <v/>
      </c>
      <c r="BT1455" s="42" t="str">
        <f t="shared" si="816"/>
        <v/>
      </c>
      <c r="BU1455" s="38" t="str">
        <f t="shared" si="817"/>
        <v/>
      </c>
      <c r="BV1455" s="30" t="str">
        <f t="shared" si="809"/>
        <v/>
      </c>
      <c r="BW1455" s="36" t="str">
        <f t="shared" si="810"/>
        <v/>
      </c>
      <c r="BX1455" s="36" t="str">
        <f t="shared" si="811"/>
        <v/>
      </c>
      <c r="BY1455" s="45" t="str">
        <f t="shared" si="812"/>
        <v/>
      </c>
      <c r="BZ1455" s="12" t="str">
        <f t="shared" si="818"/>
        <v/>
      </c>
      <c r="CA1455" s="47" t="str">
        <f t="shared" si="819"/>
        <v/>
      </c>
      <c r="CB1455" s="32" t="str">
        <f t="shared" si="820"/>
        <v/>
      </c>
      <c r="CC1455" s="32" t="str">
        <f t="shared" si="821"/>
        <v/>
      </c>
      <c r="CD1455" s="32" t="str">
        <f t="shared" si="822"/>
        <v/>
      </c>
      <c r="CE1455" s="48"/>
      <c r="CF1455" s="32" t="str">
        <f t="shared" si="827"/>
        <v/>
      </c>
      <c r="CG1455" s="32" t="str">
        <f t="shared" si="828"/>
        <v/>
      </c>
      <c r="CH1455" s="48"/>
    </row>
    <row r="1456" spans="2:86" ht="30" customHeight="1" x14ac:dyDescent="0.2">
      <c r="B1456" s="155"/>
      <c r="C1456" s="117"/>
      <c r="D1456" s="53"/>
      <c r="E1456" s="68"/>
      <c r="F1456" s="54"/>
      <c r="G1456" s="54"/>
      <c r="H1456" s="55"/>
      <c r="I1456" s="71"/>
      <c r="J1456" s="73"/>
      <c r="K1456" s="56"/>
      <c r="L1456" s="76" t="str">
        <f t="shared" si="833"/>
        <v/>
      </c>
      <c r="M1456" s="77" t="str">
        <f t="shared" si="801"/>
        <v/>
      </c>
      <c r="N1456" s="130" t="str">
        <f t="shared" si="823"/>
        <v/>
      </c>
      <c r="O1456" s="131" t="str">
        <f t="shared" si="835"/>
        <v/>
      </c>
      <c r="P1456" s="131" t="str">
        <f t="shared" si="835"/>
        <v/>
      </c>
      <c r="Q1456" s="131" t="str">
        <f t="shared" si="835"/>
        <v/>
      </c>
      <c r="R1456" s="131" t="str">
        <f t="shared" si="835"/>
        <v/>
      </c>
      <c r="S1456" s="131" t="str">
        <f t="shared" si="835"/>
        <v/>
      </c>
      <c r="T1456" s="131" t="str">
        <f t="shared" si="835"/>
        <v/>
      </c>
      <c r="U1456" s="131" t="str">
        <f t="shared" si="835"/>
        <v/>
      </c>
      <c r="V1456" s="14"/>
      <c r="W1456" s="17" t="str">
        <f>IF(C1456="",IF(OR(AND($H1456&lt;&gt;"",C1456=""),AND($F1455=$F1456,$AK1456&lt;&gt;""),COUNTA($H$3:$H$100002)&gt;COUNTA($H$3:$H1456),$AE1456&lt;&gt;""),W1455,""),C1456)</f>
        <v/>
      </c>
      <c r="X1456" s="17" t="str">
        <f>IF(D1456="",IF(OR(AND($H1456&lt;&gt;"",D1456=""),AND($F1455=$F1456,$AK1456&lt;&gt;""),COUNTA($H$3:$H$100002)&gt;COUNTA($H$3:$H1456),$AE1456&lt;&gt;""),X1455,""),D1456)</f>
        <v/>
      </c>
      <c r="Y1456" s="17" t="str">
        <f>IF(E1456="",IF(OR(AND($H1456&lt;&gt;"",E1456=""),AND($F1455=$F1456,$AK1456&lt;&gt;""),COUNTA($H$3:$H$100002)&gt;COUNTA($H$3:$H1456),$AE1456&lt;&gt;""),Y1455,""),E1456)</f>
        <v/>
      </c>
      <c r="Z1456" s="27" t="str">
        <f t="shared" si="802"/>
        <v/>
      </c>
      <c r="AA1456" s="2" t="str">
        <f>IF(F1456="","",COUNTA($F$3:F1456))</f>
        <v/>
      </c>
      <c r="AB1456" s="3" t="str">
        <f>IF(F1456="","",IFERROR(IF(F1456&lt;&gt;"",IFERROR(INDEX(設定!$C$3:$C$303,MATCH(F1456,設定!$C$3:$C$303,0),0),INDEX(設定!$C$3:$C$303,MATCH("*"&amp;F1456&amp;"*",設定!$C$3:$C$303,0),0)),""),"エラー"))</f>
        <v/>
      </c>
      <c r="AC1456" s="2" t="str">
        <f>IF(G1456="","",COUNTA($G$3:G1456))</f>
        <v/>
      </c>
      <c r="AD1456" s="3" t="str">
        <f>IF(G1456="","",IFERROR(IF(G1456&lt;&gt;"",IFERROR(INDEX(設定!$C$3:$C$303,MATCH(G1456,設定!$C$3:$C$303,0),0),INDEX(設定!$C$3:$C$303,MATCH("*"&amp;G1456&amp;"*",設定!$C$3:$C$303,0),0)),""),"エラー"))</f>
        <v/>
      </c>
      <c r="AE1456" s="3" t="str">
        <f>IFERROR(IF(AB1456="",IF(AND(H1456&lt;&gt;"",F1456=""),INDEX(AB$3:AB1456,MATCH(MAX(AA$3:AA1456),AA$3:AA1456,0),0),""),AB1456),"")</f>
        <v/>
      </c>
      <c r="AF1456" s="3" t="str">
        <f>IFERROR(IF(AD1456="",IF(AND(H1456&lt;&gt;"",G1456=""),INDEX(AD$3:AD1456,MATCH(MAX(AC$3:AC1456),AC$3:AC1456,0),0),""),AD1456),"")</f>
        <v/>
      </c>
      <c r="AG1456" s="2" t="str">
        <f>IF(AH1456="","",IF(OR(AH1456=AH1455,AH1456=AH1457),IF(AND(E1456="",AB1456="",AG1455&lt;&gt;""),MAX($AG$3:AG1455),MAX($AG$3:AG1455)+1),IF(AH1455=AH1456,AG1455,MAX($AG$3:AG1455)+1)))</f>
        <v/>
      </c>
      <c r="AH1456" s="12" t="str">
        <f t="shared" si="824"/>
        <v/>
      </c>
      <c r="AI1456" s="12" t="str">
        <f t="shared" si="803"/>
        <v/>
      </c>
      <c r="AJ1456" s="13" t="str">
        <f t="shared" si="804"/>
        <v/>
      </c>
      <c r="AK1456" s="13" t="str">
        <f t="shared" si="805"/>
        <v/>
      </c>
      <c r="AL1456" s="13" t="str">
        <f>IF(OR(AJ1456="",COUNTIF($AH$3:AH1456,AH1456)&lt;&gt;COUNTIF(AH$3:AH$100002,AH1456)),"",SUMIF(AH$3:AH$100002,AH1456,AJ$3:AJ$100002))</f>
        <v/>
      </c>
      <c r="AM1456" s="13" t="str">
        <f>IF(OR(AK1456="",COUNTIF($AH$3:AH1456,AH1456)&lt;&gt;COUNTIF(AH$3:AH$100002,AH1456)),"",SUMIF(AH$3:AH$100002,AH1456,AK$3:AK$100002))</f>
        <v/>
      </c>
      <c r="AO1456" s="13" t="str">
        <f t="shared" si="825"/>
        <v/>
      </c>
      <c r="AP1456" s="13" t="str">
        <f t="shared" si="825"/>
        <v/>
      </c>
      <c r="AQ1456" s="13" t="str">
        <f t="shared" si="825"/>
        <v/>
      </c>
      <c r="AR1456" s="13" t="str">
        <f t="shared" si="814"/>
        <v/>
      </c>
      <c r="AS1456" s="13" t="str">
        <f t="shared" si="814"/>
        <v/>
      </c>
      <c r="AT1456" s="13" t="str">
        <f t="shared" si="814"/>
        <v/>
      </c>
      <c r="AU1456" s="13" t="str">
        <f t="shared" si="814"/>
        <v/>
      </c>
      <c r="AV1456" s="13" t="str">
        <f t="shared" si="830"/>
        <v/>
      </c>
      <c r="AW1456" s="86" t="str">
        <f t="shared" si="806"/>
        <v/>
      </c>
      <c r="AX1456" s="59" t="str">
        <f t="shared" si="807"/>
        <v/>
      </c>
      <c r="AY1456" s="63" t="str">
        <f>IF(OR($BR1456="",BH1456=""),"",COUNT($BR$3:$BR1456))</f>
        <v/>
      </c>
      <c r="AZ1456" s="13" t="str">
        <f>IF(OR($BR1456="",BI1456=""),"",COUNT($BR$3:$BR1456))</f>
        <v/>
      </c>
      <c r="BA1456" s="13" t="str">
        <f>IF(OR($BR1456="",BJ1456=""),"",COUNT($BR$3:$BR1456))</f>
        <v/>
      </c>
      <c r="BB1456" s="13" t="str">
        <f>IF(OR($BR1456="",BK1456=""),"",COUNT($BR$3:$BR1456))</f>
        <v/>
      </c>
      <c r="BC1456" s="13" t="str">
        <f>IF(OR($BR1456="",BL1456=""),"",COUNT($BR$3:$BR1456))</f>
        <v/>
      </c>
      <c r="BD1456" s="13" t="str">
        <f>IF(OR($BR1456="",BM1456=""),"",COUNT($BR$3:$BR1456))</f>
        <v/>
      </c>
      <c r="BE1456" s="13" t="str">
        <f>IF(OR($BR1456="",BN1456=""),"",COUNT($BR$3:$BR1456))</f>
        <v/>
      </c>
      <c r="BF1456" s="13" t="str">
        <f>IF(OR($BR1456="",BO1456=""),"",COUNT($BR$3:$BR1456))</f>
        <v/>
      </c>
      <c r="BG1456" s="66" t="str">
        <f>IF(Z1456="","",COUNT($Z$3:Z1456))</f>
        <v/>
      </c>
      <c r="BH1456" s="13" t="str">
        <f>IF(AO1456="","",IF(AO1456=BH$2,(SUMIF($BV$3:$BV1456,BH$2,$BW$3:$BW1456)-SUMIF($BX$3:$BX1456,BH$2,$BY$3:$BY1456))*AO$1,""))</f>
        <v/>
      </c>
      <c r="BI1456" s="13" t="str">
        <f>IF(AP1456="","",IF(AP1456=BI$2,(SUMIF($BV$3:$BV1456,BI$2,$BW$3:$BW1456)-SUMIF($BX$3:$BX1456,BI$2,$BY$3:$BY1456))*AP$1,""))</f>
        <v/>
      </c>
      <c r="BJ1456" s="13" t="str">
        <f>IF(AQ1456="","",IF(AQ1456=BJ$2,(SUMIF($BV$3:$BV1456,BJ$2,$BW$3:$BW1456)-SUMIF($BX$3:$BX1456,BJ$2,$BY$3:$BY1456))*AQ$1,""))</f>
        <v/>
      </c>
      <c r="BK1456" s="13" t="str">
        <f>IF(AR1456="","",IF(AR1456=BK$2,(SUMIF($BV$3:$BV1456,BK$2,$BW$3:$BW1456)-SUMIF($BX$3:$BX1456,BK$2,$BY$3:$BY1456))*AR$1,""))</f>
        <v/>
      </c>
      <c r="BL1456" s="13" t="str">
        <f>IF(AS1456="","",IF(AS1456=BL$2,(SUMIF($BV$3:$BV1456,BL$2,$BW$3:$BW1456)-SUMIF($BX$3:$BX1456,BL$2,$BY$3:$BY1456))*AS$1,""))</f>
        <v/>
      </c>
      <c r="BM1456" s="13" t="str">
        <f>IF(AT1456="","",IF(AT1456=BM$2,(SUMIF($BV$3:$BV1456,BM$2,$BW$3:$BW1456)-SUMIF($BX$3:$BX1456,BM$2,$BY$3:$BY1456))*AT$1,""))</f>
        <v/>
      </c>
      <c r="BN1456" s="13" t="str">
        <f>IF(AU1456="","",IF(AU1456=BN$2,(SUMIF($BV$3:$BV1456,BN$2,$BW$3:$BW1456)-SUMIF($BX$3:$BX1456,BN$2,$BY$3:$BY1456))*AU$1,""))</f>
        <v/>
      </c>
      <c r="BO1456" s="13" t="str">
        <f>IF(AV1456="","",IF(AV1456=BO$2,(SUMIF($BV$3:$BV1456,BO$2,$BW$3:$BW1456)-SUMIF($BX$3:$BX1456,BO$2,$BY$3:$BY1456))*AV$1,""))</f>
        <v/>
      </c>
      <c r="BP1456" s="69"/>
      <c r="BQ1456" s="13" t="str">
        <f t="shared" si="826"/>
        <v/>
      </c>
      <c r="BR1456" s="75" t="str">
        <f t="shared" si="808"/>
        <v/>
      </c>
      <c r="BS1456" s="33" t="str">
        <f t="shared" si="815"/>
        <v/>
      </c>
      <c r="BT1456" s="42" t="str">
        <f t="shared" si="816"/>
        <v/>
      </c>
      <c r="BU1456" s="38" t="str">
        <f t="shared" si="817"/>
        <v/>
      </c>
      <c r="BV1456" s="30" t="str">
        <f t="shared" si="809"/>
        <v/>
      </c>
      <c r="BW1456" s="36" t="str">
        <f t="shared" si="810"/>
        <v/>
      </c>
      <c r="BX1456" s="36" t="str">
        <f t="shared" si="811"/>
        <v/>
      </c>
      <c r="BY1456" s="45" t="str">
        <f t="shared" si="812"/>
        <v/>
      </c>
      <c r="BZ1456" s="12" t="str">
        <f t="shared" si="818"/>
        <v/>
      </c>
      <c r="CA1456" s="47" t="str">
        <f t="shared" si="819"/>
        <v/>
      </c>
      <c r="CB1456" s="32" t="str">
        <f t="shared" si="820"/>
        <v/>
      </c>
      <c r="CC1456" s="32" t="str">
        <f t="shared" si="821"/>
        <v/>
      </c>
      <c r="CD1456" s="32" t="str">
        <f t="shared" si="822"/>
        <v/>
      </c>
      <c r="CE1456" s="48"/>
      <c r="CF1456" s="32" t="str">
        <f t="shared" si="827"/>
        <v/>
      </c>
      <c r="CG1456" s="32" t="str">
        <f t="shared" si="828"/>
        <v/>
      </c>
      <c r="CH1456" s="48"/>
    </row>
    <row r="1457" spans="2:86" ht="30" customHeight="1" x14ac:dyDescent="0.2">
      <c r="B1457" s="155"/>
      <c r="C1457" s="117"/>
      <c r="D1457" s="53"/>
      <c r="E1457" s="68"/>
      <c r="F1457" s="54"/>
      <c r="G1457" s="54"/>
      <c r="H1457" s="55"/>
      <c r="I1457" s="71"/>
      <c r="J1457" s="73"/>
      <c r="K1457" s="56"/>
      <c r="L1457" s="76" t="str">
        <f t="shared" si="833"/>
        <v/>
      </c>
      <c r="M1457" s="77" t="str">
        <f t="shared" si="801"/>
        <v/>
      </c>
      <c r="N1457" s="130" t="str">
        <f t="shared" si="823"/>
        <v/>
      </c>
      <c r="O1457" s="131" t="str">
        <f t="shared" si="835"/>
        <v/>
      </c>
      <c r="P1457" s="131" t="str">
        <f t="shared" si="835"/>
        <v/>
      </c>
      <c r="Q1457" s="131" t="str">
        <f t="shared" si="835"/>
        <v/>
      </c>
      <c r="R1457" s="131" t="str">
        <f t="shared" si="835"/>
        <v/>
      </c>
      <c r="S1457" s="131" t="str">
        <f t="shared" si="835"/>
        <v/>
      </c>
      <c r="T1457" s="131" t="str">
        <f t="shared" si="835"/>
        <v/>
      </c>
      <c r="U1457" s="131" t="str">
        <f t="shared" si="835"/>
        <v/>
      </c>
      <c r="V1457" s="14"/>
      <c r="W1457" s="17" t="str">
        <f>IF(C1457="",IF(OR(AND($H1457&lt;&gt;"",C1457=""),AND($F1456=$F1457,$AK1457&lt;&gt;""),COUNTA($H$3:$H$100002)&gt;COUNTA($H$3:$H1457),$AE1457&lt;&gt;""),W1456,""),C1457)</f>
        <v/>
      </c>
      <c r="X1457" s="17" t="str">
        <f>IF(D1457="",IF(OR(AND($H1457&lt;&gt;"",D1457=""),AND($F1456=$F1457,$AK1457&lt;&gt;""),COUNTA($H$3:$H$100002)&gt;COUNTA($H$3:$H1457),$AE1457&lt;&gt;""),X1456,""),D1457)</f>
        <v/>
      </c>
      <c r="Y1457" s="17" t="str">
        <f>IF(E1457="",IF(OR(AND($H1457&lt;&gt;"",E1457=""),AND($F1456=$F1457,$AK1457&lt;&gt;""),COUNTA($H$3:$H$100002)&gt;COUNTA($H$3:$H1457),$AE1457&lt;&gt;""),Y1456,""),E1457)</f>
        <v/>
      </c>
      <c r="Z1457" s="27" t="str">
        <f t="shared" si="802"/>
        <v/>
      </c>
      <c r="AA1457" s="2" t="str">
        <f>IF(F1457="","",COUNTA($F$3:F1457))</f>
        <v/>
      </c>
      <c r="AB1457" s="3" t="str">
        <f>IF(F1457="","",IFERROR(IF(F1457&lt;&gt;"",IFERROR(INDEX(設定!$C$3:$C$303,MATCH(F1457,設定!$C$3:$C$303,0),0),INDEX(設定!$C$3:$C$303,MATCH("*"&amp;F1457&amp;"*",設定!$C$3:$C$303,0),0)),""),"エラー"))</f>
        <v/>
      </c>
      <c r="AC1457" s="2" t="str">
        <f>IF(G1457="","",COUNTA($G$3:G1457))</f>
        <v/>
      </c>
      <c r="AD1457" s="3" t="str">
        <f>IF(G1457="","",IFERROR(IF(G1457&lt;&gt;"",IFERROR(INDEX(設定!$C$3:$C$303,MATCH(G1457,設定!$C$3:$C$303,0),0),INDEX(設定!$C$3:$C$303,MATCH("*"&amp;G1457&amp;"*",設定!$C$3:$C$303,0),0)),""),"エラー"))</f>
        <v/>
      </c>
      <c r="AE1457" s="3" t="str">
        <f>IFERROR(IF(AB1457="",IF(AND(H1457&lt;&gt;"",F1457=""),INDEX(AB$3:AB1457,MATCH(MAX(AA$3:AA1457),AA$3:AA1457,0),0),""),AB1457),"")</f>
        <v/>
      </c>
      <c r="AF1457" s="3" t="str">
        <f>IFERROR(IF(AD1457="",IF(AND(H1457&lt;&gt;"",G1457=""),INDEX(AD$3:AD1457,MATCH(MAX(AC$3:AC1457),AC$3:AC1457,0),0),""),AD1457),"")</f>
        <v/>
      </c>
      <c r="AG1457" s="2" t="str">
        <f>IF(AH1457="","",IF(OR(AH1457=AH1456,AH1457=AH1458),IF(AND(E1457="",AB1457="",AG1456&lt;&gt;""),MAX($AG$3:AG1456),MAX($AG$3:AG1456)+1),IF(AH1456=AH1457,AG1456,MAX($AG$3:AG1456)+1)))</f>
        <v/>
      </c>
      <c r="AH1457" s="12" t="str">
        <f t="shared" si="824"/>
        <v/>
      </c>
      <c r="AI1457" s="12" t="str">
        <f t="shared" si="803"/>
        <v/>
      </c>
      <c r="AJ1457" s="13" t="str">
        <f t="shared" si="804"/>
        <v/>
      </c>
      <c r="AK1457" s="13" t="str">
        <f t="shared" si="805"/>
        <v/>
      </c>
      <c r="AL1457" s="13" t="str">
        <f>IF(OR(AJ1457="",COUNTIF($AH$3:AH1457,AH1457)&lt;&gt;COUNTIF(AH$3:AH$100002,AH1457)),"",SUMIF(AH$3:AH$100002,AH1457,AJ$3:AJ$100002))</f>
        <v/>
      </c>
      <c r="AM1457" s="13" t="str">
        <f>IF(OR(AK1457="",COUNTIF($AH$3:AH1457,AH1457)&lt;&gt;COUNTIF(AH$3:AH$100002,AH1457)),"",SUMIF(AH$3:AH$100002,AH1457,AK$3:AK$100002))</f>
        <v/>
      </c>
      <c r="AO1457" s="13" t="str">
        <f t="shared" si="825"/>
        <v/>
      </c>
      <c r="AP1457" s="13" t="str">
        <f t="shared" si="825"/>
        <v/>
      </c>
      <c r="AQ1457" s="13" t="str">
        <f t="shared" si="825"/>
        <v/>
      </c>
      <c r="AR1457" s="13" t="str">
        <f t="shared" si="814"/>
        <v/>
      </c>
      <c r="AS1457" s="13" t="str">
        <f t="shared" si="814"/>
        <v/>
      </c>
      <c r="AT1457" s="13" t="str">
        <f t="shared" si="814"/>
        <v/>
      </c>
      <c r="AU1457" s="13" t="str">
        <f t="shared" si="814"/>
        <v/>
      </c>
      <c r="AV1457" s="13" t="str">
        <f t="shared" si="830"/>
        <v/>
      </c>
      <c r="AW1457" s="86" t="str">
        <f t="shared" si="806"/>
        <v/>
      </c>
      <c r="AX1457" s="59" t="str">
        <f t="shared" si="807"/>
        <v/>
      </c>
      <c r="AY1457" s="63" t="str">
        <f>IF(OR($BR1457="",BH1457=""),"",COUNT($BR$3:$BR1457))</f>
        <v/>
      </c>
      <c r="AZ1457" s="13" t="str">
        <f>IF(OR($BR1457="",BI1457=""),"",COUNT($BR$3:$BR1457))</f>
        <v/>
      </c>
      <c r="BA1457" s="13" t="str">
        <f>IF(OR($BR1457="",BJ1457=""),"",COUNT($BR$3:$BR1457))</f>
        <v/>
      </c>
      <c r="BB1457" s="13" t="str">
        <f>IF(OR($BR1457="",BK1457=""),"",COUNT($BR$3:$BR1457))</f>
        <v/>
      </c>
      <c r="BC1457" s="13" t="str">
        <f>IF(OR($BR1457="",BL1457=""),"",COUNT($BR$3:$BR1457))</f>
        <v/>
      </c>
      <c r="BD1457" s="13" t="str">
        <f>IF(OR($BR1457="",BM1457=""),"",COUNT($BR$3:$BR1457))</f>
        <v/>
      </c>
      <c r="BE1457" s="13" t="str">
        <f>IF(OR($BR1457="",BN1457=""),"",COUNT($BR$3:$BR1457))</f>
        <v/>
      </c>
      <c r="BF1457" s="13" t="str">
        <f>IF(OR($BR1457="",BO1457=""),"",COUNT($BR$3:$BR1457))</f>
        <v/>
      </c>
      <c r="BG1457" s="66" t="str">
        <f>IF(Z1457="","",COUNT($Z$3:Z1457))</f>
        <v/>
      </c>
      <c r="BH1457" s="13" t="str">
        <f>IF(AO1457="","",IF(AO1457=BH$2,(SUMIF($BV$3:$BV1457,BH$2,$BW$3:$BW1457)-SUMIF($BX$3:$BX1457,BH$2,$BY$3:$BY1457))*AO$1,""))</f>
        <v/>
      </c>
      <c r="BI1457" s="13" t="str">
        <f>IF(AP1457="","",IF(AP1457=BI$2,(SUMIF($BV$3:$BV1457,BI$2,$BW$3:$BW1457)-SUMIF($BX$3:$BX1457,BI$2,$BY$3:$BY1457))*AP$1,""))</f>
        <v/>
      </c>
      <c r="BJ1457" s="13" t="str">
        <f>IF(AQ1457="","",IF(AQ1457=BJ$2,(SUMIF($BV$3:$BV1457,BJ$2,$BW$3:$BW1457)-SUMIF($BX$3:$BX1457,BJ$2,$BY$3:$BY1457))*AQ$1,""))</f>
        <v/>
      </c>
      <c r="BK1457" s="13" t="str">
        <f>IF(AR1457="","",IF(AR1457=BK$2,(SUMIF($BV$3:$BV1457,BK$2,$BW$3:$BW1457)-SUMIF($BX$3:$BX1457,BK$2,$BY$3:$BY1457))*AR$1,""))</f>
        <v/>
      </c>
      <c r="BL1457" s="13" t="str">
        <f>IF(AS1457="","",IF(AS1457=BL$2,(SUMIF($BV$3:$BV1457,BL$2,$BW$3:$BW1457)-SUMIF($BX$3:$BX1457,BL$2,$BY$3:$BY1457))*AS$1,""))</f>
        <v/>
      </c>
      <c r="BM1457" s="13" t="str">
        <f>IF(AT1457="","",IF(AT1457=BM$2,(SUMIF($BV$3:$BV1457,BM$2,$BW$3:$BW1457)-SUMIF($BX$3:$BX1457,BM$2,$BY$3:$BY1457))*AT$1,""))</f>
        <v/>
      </c>
      <c r="BN1457" s="13" t="str">
        <f>IF(AU1457="","",IF(AU1457=BN$2,(SUMIF($BV$3:$BV1457,BN$2,$BW$3:$BW1457)-SUMIF($BX$3:$BX1457,BN$2,$BY$3:$BY1457))*AU$1,""))</f>
        <v/>
      </c>
      <c r="BO1457" s="13" t="str">
        <f>IF(AV1457="","",IF(AV1457=BO$2,(SUMIF($BV$3:$BV1457,BO$2,$BW$3:$BW1457)-SUMIF($BX$3:$BX1457,BO$2,$BY$3:$BY1457))*AV$1,""))</f>
        <v/>
      </c>
      <c r="BP1457" s="69"/>
      <c r="BQ1457" s="13" t="str">
        <f t="shared" si="826"/>
        <v/>
      </c>
      <c r="BR1457" s="75" t="str">
        <f t="shared" si="808"/>
        <v/>
      </c>
      <c r="BS1457" s="33" t="str">
        <f t="shared" si="815"/>
        <v/>
      </c>
      <c r="BT1457" s="42" t="str">
        <f t="shared" si="816"/>
        <v/>
      </c>
      <c r="BU1457" s="38" t="str">
        <f t="shared" si="817"/>
        <v/>
      </c>
      <c r="BV1457" s="30" t="str">
        <f t="shared" si="809"/>
        <v/>
      </c>
      <c r="BW1457" s="36" t="str">
        <f t="shared" si="810"/>
        <v/>
      </c>
      <c r="BX1457" s="36" t="str">
        <f t="shared" si="811"/>
        <v/>
      </c>
      <c r="BY1457" s="45" t="str">
        <f t="shared" si="812"/>
        <v/>
      </c>
      <c r="BZ1457" s="12" t="str">
        <f t="shared" si="818"/>
        <v/>
      </c>
      <c r="CA1457" s="47" t="str">
        <f t="shared" si="819"/>
        <v/>
      </c>
      <c r="CB1457" s="32" t="str">
        <f t="shared" si="820"/>
        <v/>
      </c>
      <c r="CC1457" s="32" t="str">
        <f t="shared" si="821"/>
        <v/>
      </c>
      <c r="CD1457" s="32" t="str">
        <f t="shared" si="822"/>
        <v/>
      </c>
      <c r="CE1457" s="48"/>
      <c r="CF1457" s="32" t="str">
        <f t="shared" si="827"/>
        <v/>
      </c>
      <c r="CG1457" s="32" t="str">
        <f t="shared" si="828"/>
        <v/>
      </c>
      <c r="CH1457" s="48"/>
    </row>
    <row r="1458" spans="2:86" ht="30" customHeight="1" x14ac:dyDescent="0.2">
      <c r="B1458" s="155"/>
      <c r="C1458" s="117"/>
      <c r="D1458" s="53"/>
      <c r="E1458" s="68"/>
      <c r="F1458" s="54"/>
      <c r="G1458" s="54"/>
      <c r="H1458" s="55"/>
      <c r="I1458" s="71"/>
      <c r="J1458" s="73"/>
      <c r="K1458" s="56"/>
      <c r="L1458" s="76" t="str">
        <f t="shared" si="833"/>
        <v/>
      </c>
      <c r="M1458" s="77" t="str">
        <f t="shared" si="801"/>
        <v/>
      </c>
      <c r="N1458" s="130" t="str">
        <f t="shared" si="823"/>
        <v/>
      </c>
      <c r="O1458" s="131" t="str">
        <f t="shared" si="835"/>
        <v/>
      </c>
      <c r="P1458" s="131" t="str">
        <f t="shared" si="835"/>
        <v/>
      </c>
      <c r="Q1458" s="131" t="str">
        <f t="shared" si="835"/>
        <v/>
      </c>
      <c r="R1458" s="131" t="str">
        <f t="shared" si="835"/>
        <v/>
      </c>
      <c r="S1458" s="131" t="str">
        <f t="shared" si="835"/>
        <v/>
      </c>
      <c r="T1458" s="131" t="str">
        <f t="shared" si="835"/>
        <v/>
      </c>
      <c r="U1458" s="131" t="str">
        <f t="shared" si="835"/>
        <v/>
      </c>
      <c r="V1458" s="14"/>
      <c r="W1458" s="17" t="str">
        <f>IF(C1458="",IF(OR(AND($H1458&lt;&gt;"",C1458=""),AND($F1457=$F1458,$AK1458&lt;&gt;""),COUNTA($H$3:$H$100002)&gt;COUNTA($H$3:$H1458),$AE1458&lt;&gt;""),W1457,""),C1458)</f>
        <v/>
      </c>
      <c r="X1458" s="17" t="str">
        <f>IF(D1458="",IF(OR(AND($H1458&lt;&gt;"",D1458=""),AND($F1457=$F1458,$AK1458&lt;&gt;""),COUNTA($H$3:$H$100002)&gt;COUNTA($H$3:$H1458),$AE1458&lt;&gt;""),X1457,""),D1458)</f>
        <v/>
      </c>
      <c r="Y1458" s="17" t="str">
        <f>IF(E1458="",IF(OR(AND($H1458&lt;&gt;"",E1458=""),AND($F1457=$F1458,$AK1458&lt;&gt;""),COUNTA($H$3:$H$100002)&gt;COUNTA($H$3:$H1458),$AE1458&lt;&gt;""),Y1457,""),E1458)</f>
        <v/>
      </c>
      <c r="Z1458" s="27" t="str">
        <f t="shared" si="802"/>
        <v/>
      </c>
      <c r="AA1458" s="2" t="str">
        <f>IF(F1458="","",COUNTA($F$3:F1458))</f>
        <v/>
      </c>
      <c r="AB1458" s="3" t="str">
        <f>IF(F1458="","",IFERROR(IF(F1458&lt;&gt;"",IFERROR(INDEX(設定!$C$3:$C$303,MATCH(F1458,設定!$C$3:$C$303,0),0),INDEX(設定!$C$3:$C$303,MATCH("*"&amp;F1458&amp;"*",設定!$C$3:$C$303,0),0)),""),"エラー"))</f>
        <v/>
      </c>
      <c r="AC1458" s="2" t="str">
        <f>IF(G1458="","",COUNTA($G$3:G1458))</f>
        <v/>
      </c>
      <c r="AD1458" s="3" t="str">
        <f>IF(G1458="","",IFERROR(IF(G1458&lt;&gt;"",IFERROR(INDEX(設定!$C$3:$C$303,MATCH(G1458,設定!$C$3:$C$303,0),0),INDEX(設定!$C$3:$C$303,MATCH("*"&amp;G1458&amp;"*",設定!$C$3:$C$303,0),0)),""),"エラー"))</f>
        <v/>
      </c>
      <c r="AE1458" s="3" t="str">
        <f>IFERROR(IF(AB1458="",IF(AND(H1458&lt;&gt;"",F1458=""),INDEX(AB$3:AB1458,MATCH(MAX(AA$3:AA1458),AA$3:AA1458,0),0),""),AB1458),"")</f>
        <v/>
      </c>
      <c r="AF1458" s="3" t="str">
        <f>IFERROR(IF(AD1458="",IF(AND(H1458&lt;&gt;"",G1458=""),INDEX(AD$3:AD1458,MATCH(MAX(AC$3:AC1458),AC$3:AC1458,0),0),""),AD1458),"")</f>
        <v/>
      </c>
      <c r="AG1458" s="2" t="str">
        <f>IF(AH1458="","",IF(OR(AH1458=AH1457,AH1458=AH1459),IF(AND(E1458="",AB1458="",AG1457&lt;&gt;""),MAX($AG$3:AG1457),MAX($AG$3:AG1457)+1),IF(AH1457=AH1458,AG1457,MAX($AG$3:AG1457)+1)))</f>
        <v/>
      </c>
      <c r="AH1458" s="12" t="str">
        <f t="shared" si="824"/>
        <v/>
      </c>
      <c r="AI1458" s="12" t="str">
        <f t="shared" si="803"/>
        <v/>
      </c>
      <c r="AJ1458" s="13" t="str">
        <f t="shared" si="804"/>
        <v/>
      </c>
      <c r="AK1458" s="13" t="str">
        <f t="shared" si="805"/>
        <v/>
      </c>
      <c r="AL1458" s="13" t="str">
        <f>IF(OR(AJ1458="",COUNTIF($AH$3:AH1458,AH1458)&lt;&gt;COUNTIF(AH$3:AH$100002,AH1458)),"",SUMIF(AH$3:AH$100002,AH1458,AJ$3:AJ$100002))</f>
        <v/>
      </c>
      <c r="AM1458" s="13" t="str">
        <f>IF(OR(AK1458="",COUNTIF($AH$3:AH1458,AH1458)&lt;&gt;COUNTIF(AH$3:AH$100002,AH1458)),"",SUMIF(AH$3:AH$100002,AH1458,AK$3:AK$100002))</f>
        <v/>
      </c>
      <c r="AO1458" s="13" t="str">
        <f t="shared" si="825"/>
        <v/>
      </c>
      <c r="AP1458" s="13" t="str">
        <f t="shared" si="825"/>
        <v/>
      </c>
      <c r="AQ1458" s="13" t="str">
        <f t="shared" si="825"/>
        <v/>
      </c>
      <c r="AR1458" s="13" t="str">
        <f t="shared" si="814"/>
        <v/>
      </c>
      <c r="AS1458" s="13" t="str">
        <f t="shared" si="814"/>
        <v/>
      </c>
      <c r="AT1458" s="13" t="str">
        <f t="shared" si="814"/>
        <v/>
      </c>
      <c r="AU1458" s="13" t="str">
        <f t="shared" si="814"/>
        <v/>
      </c>
      <c r="AV1458" s="13" t="str">
        <f t="shared" si="830"/>
        <v/>
      </c>
      <c r="AW1458" s="86" t="str">
        <f t="shared" si="806"/>
        <v/>
      </c>
      <c r="AX1458" s="59" t="str">
        <f t="shared" si="807"/>
        <v/>
      </c>
      <c r="AY1458" s="63" t="str">
        <f>IF(OR($BR1458="",BH1458=""),"",COUNT($BR$3:$BR1458))</f>
        <v/>
      </c>
      <c r="AZ1458" s="13" t="str">
        <f>IF(OR($BR1458="",BI1458=""),"",COUNT($BR$3:$BR1458))</f>
        <v/>
      </c>
      <c r="BA1458" s="13" t="str">
        <f>IF(OR($BR1458="",BJ1458=""),"",COUNT($BR$3:$BR1458))</f>
        <v/>
      </c>
      <c r="BB1458" s="13" t="str">
        <f>IF(OR($BR1458="",BK1458=""),"",COUNT($BR$3:$BR1458))</f>
        <v/>
      </c>
      <c r="BC1458" s="13" t="str">
        <f>IF(OR($BR1458="",BL1458=""),"",COUNT($BR$3:$BR1458))</f>
        <v/>
      </c>
      <c r="BD1458" s="13" t="str">
        <f>IF(OR($BR1458="",BM1458=""),"",COUNT($BR$3:$BR1458))</f>
        <v/>
      </c>
      <c r="BE1458" s="13" t="str">
        <f>IF(OR($BR1458="",BN1458=""),"",COUNT($BR$3:$BR1458))</f>
        <v/>
      </c>
      <c r="BF1458" s="13" t="str">
        <f>IF(OR($BR1458="",BO1458=""),"",COUNT($BR$3:$BR1458))</f>
        <v/>
      </c>
      <c r="BG1458" s="66" t="str">
        <f>IF(Z1458="","",COUNT($Z$3:Z1458))</f>
        <v/>
      </c>
      <c r="BH1458" s="13" t="str">
        <f>IF(AO1458="","",IF(AO1458=BH$2,(SUMIF($BV$3:$BV1458,BH$2,$BW$3:$BW1458)-SUMIF($BX$3:$BX1458,BH$2,$BY$3:$BY1458))*AO$1,""))</f>
        <v/>
      </c>
      <c r="BI1458" s="13" t="str">
        <f>IF(AP1458="","",IF(AP1458=BI$2,(SUMIF($BV$3:$BV1458,BI$2,$BW$3:$BW1458)-SUMIF($BX$3:$BX1458,BI$2,$BY$3:$BY1458))*AP$1,""))</f>
        <v/>
      </c>
      <c r="BJ1458" s="13" t="str">
        <f>IF(AQ1458="","",IF(AQ1458=BJ$2,(SUMIF($BV$3:$BV1458,BJ$2,$BW$3:$BW1458)-SUMIF($BX$3:$BX1458,BJ$2,$BY$3:$BY1458))*AQ$1,""))</f>
        <v/>
      </c>
      <c r="BK1458" s="13" t="str">
        <f>IF(AR1458="","",IF(AR1458=BK$2,(SUMIF($BV$3:$BV1458,BK$2,$BW$3:$BW1458)-SUMIF($BX$3:$BX1458,BK$2,$BY$3:$BY1458))*AR$1,""))</f>
        <v/>
      </c>
      <c r="BL1458" s="13" t="str">
        <f>IF(AS1458="","",IF(AS1458=BL$2,(SUMIF($BV$3:$BV1458,BL$2,$BW$3:$BW1458)-SUMIF($BX$3:$BX1458,BL$2,$BY$3:$BY1458))*AS$1,""))</f>
        <v/>
      </c>
      <c r="BM1458" s="13" t="str">
        <f>IF(AT1458="","",IF(AT1458=BM$2,(SUMIF($BV$3:$BV1458,BM$2,$BW$3:$BW1458)-SUMIF($BX$3:$BX1458,BM$2,$BY$3:$BY1458))*AT$1,""))</f>
        <v/>
      </c>
      <c r="BN1458" s="13" t="str">
        <f>IF(AU1458="","",IF(AU1458=BN$2,(SUMIF($BV$3:$BV1458,BN$2,$BW$3:$BW1458)-SUMIF($BX$3:$BX1458,BN$2,$BY$3:$BY1458))*AU$1,""))</f>
        <v/>
      </c>
      <c r="BO1458" s="13" t="str">
        <f>IF(AV1458="","",IF(AV1458=BO$2,(SUMIF($BV$3:$BV1458,BO$2,$BW$3:$BW1458)-SUMIF($BX$3:$BX1458,BO$2,$BY$3:$BY1458))*AV$1,""))</f>
        <v/>
      </c>
      <c r="BP1458" s="69"/>
      <c r="BQ1458" s="13" t="str">
        <f t="shared" si="826"/>
        <v/>
      </c>
      <c r="BR1458" s="75" t="str">
        <f t="shared" si="808"/>
        <v/>
      </c>
      <c r="BS1458" s="33" t="str">
        <f t="shared" si="815"/>
        <v/>
      </c>
      <c r="BT1458" s="42" t="str">
        <f t="shared" si="816"/>
        <v/>
      </c>
      <c r="BU1458" s="38" t="str">
        <f t="shared" si="817"/>
        <v/>
      </c>
      <c r="BV1458" s="30" t="str">
        <f t="shared" si="809"/>
        <v/>
      </c>
      <c r="BW1458" s="36" t="str">
        <f t="shared" si="810"/>
        <v/>
      </c>
      <c r="BX1458" s="36" t="str">
        <f t="shared" si="811"/>
        <v/>
      </c>
      <c r="BY1458" s="45" t="str">
        <f t="shared" si="812"/>
        <v/>
      </c>
      <c r="BZ1458" s="12" t="str">
        <f t="shared" si="818"/>
        <v/>
      </c>
      <c r="CA1458" s="47" t="str">
        <f t="shared" si="819"/>
        <v/>
      </c>
      <c r="CB1458" s="32" t="str">
        <f t="shared" si="820"/>
        <v/>
      </c>
      <c r="CC1458" s="32" t="str">
        <f t="shared" si="821"/>
        <v/>
      </c>
      <c r="CD1458" s="32" t="str">
        <f t="shared" si="822"/>
        <v/>
      </c>
      <c r="CE1458" s="48"/>
      <c r="CF1458" s="32" t="str">
        <f t="shared" si="827"/>
        <v/>
      </c>
      <c r="CG1458" s="32" t="str">
        <f t="shared" si="828"/>
        <v/>
      </c>
      <c r="CH1458" s="48"/>
    </row>
    <row r="1459" spans="2:86" ht="30" customHeight="1" x14ac:dyDescent="0.2">
      <c r="B1459" s="155"/>
      <c r="C1459" s="117"/>
      <c r="D1459" s="53"/>
      <c r="E1459" s="68"/>
      <c r="F1459" s="54"/>
      <c r="G1459" s="54"/>
      <c r="H1459" s="55"/>
      <c r="I1459" s="71"/>
      <c r="J1459" s="73"/>
      <c r="K1459" s="56"/>
      <c r="L1459" s="76" t="str">
        <f t="shared" si="833"/>
        <v/>
      </c>
      <c r="M1459" s="77" t="str">
        <f t="shared" si="801"/>
        <v/>
      </c>
      <c r="N1459" s="130" t="str">
        <f t="shared" si="823"/>
        <v/>
      </c>
      <c r="O1459" s="131" t="str">
        <f t="shared" si="835"/>
        <v/>
      </c>
      <c r="P1459" s="131" t="str">
        <f t="shared" si="835"/>
        <v/>
      </c>
      <c r="Q1459" s="131" t="str">
        <f t="shared" si="835"/>
        <v/>
      </c>
      <c r="R1459" s="131" t="str">
        <f t="shared" si="835"/>
        <v/>
      </c>
      <c r="S1459" s="131" t="str">
        <f t="shared" si="835"/>
        <v/>
      </c>
      <c r="T1459" s="131" t="str">
        <f t="shared" si="835"/>
        <v/>
      </c>
      <c r="U1459" s="131" t="str">
        <f t="shared" si="835"/>
        <v/>
      </c>
      <c r="V1459" s="14"/>
      <c r="W1459" s="17" t="str">
        <f>IF(C1459="",IF(OR(AND($H1459&lt;&gt;"",C1459=""),AND($F1458=$F1459,$AK1459&lt;&gt;""),COUNTA($H$3:$H$100002)&gt;COUNTA($H$3:$H1459),$AE1459&lt;&gt;""),W1458,""),C1459)</f>
        <v/>
      </c>
      <c r="X1459" s="17" t="str">
        <f>IF(D1459="",IF(OR(AND($H1459&lt;&gt;"",D1459=""),AND($F1458=$F1459,$AK1459&lt;&gt;""),COUNTA($H$3:$H$100002)&gt;COUNTA($H$3:$H1459),$AE1459&lt;&gt;""),X1458,""),D1459)</f>
        <v/>
      </c>
      <c r="Y1459" s="17" t="str">
        <f>IF(E1459="",IF(OR(AND($H1459&lt;&gt;"",E1459=""),AND($F1458=$F1459,$AK1459&lt;&gt;""),COUNTA($H$3:$H$100002)&gt;COUNTA($H$3:$H1459),$AE1459&lt;&gt;""),Y1458,""),E1459)</f>
        <v/>
      </c>
      <c r="Z1459" s="27" t="str">
        <f t="shared" si="802"/>
        <v/>
      </c>
      <c r="AA1459" s="2" t="str">
        <f>IF(F1459="","",COUNTA($F$3:F1459))</f>
        <v/>
      </c>
      <c r="AB1459" s="3" t="str">
        <f>IF(F1459="","",IFERROR(IF(F1459&lt;&gt;"",IFERROR(INDEX(設定!$C$3:$C$303,MATCH(F1459,設定!$C$3:$C$303,0),0),INDEX(設定!$C$3:$C$303,MATCH("*"&amp;F1459&amp;"*",設定!$C$3:$C$303,0),0)),""),"エラー"))</f>
        <v/>
      </c>
      <c r="AC1459" s="2" t="str">
        <f>IF(G1459="","",COUNTA($G$3:G1459))</f>
        <v/>
      </c>
      <c r="AD1459" s="3" t="str">
        <f>IF(G1459="","",IFERROR(IF(G1459&lt;&gt;"",IFERROR(INDEX(設定!$C$3:$C$303,MATCH(G1459,設定!$C$3:$C$303,0),0),INDEX(設定!$C$3:$C$303,MATCH("*"&amp;G1459&amp;"*",設定!$C$3:$C$303,0),0)),""),"エラー"))</f>
        <v/>
      </c>
      <c r="AE1459" s="3" t="str">
        <f>IFERROR(IF(AB1459="",IF(AND(H1459&lt;&gt;"",F1459=""),INDEX(AB$3:AB1459,MATCH(MAX(AA$3:AA1459),AA$3:AA1459,0),0),""),AB1459),"")</f>
        <v/>
      </c>
      <c r="AF1459" s="3" t="str">
        <f>IFERROR(IF(AD1459="",IF(AND(H1459&lt;&gt;"",G1459=""),INDEX(AD$3:AD1459,MATCH(MAX(AC$3:AC1459),AC$3:AC1459,0),0),""),AD1459),"")</f>
        <v/>
      </c>
      <c r="AG1459" s="2" t="str">
        <f>IF(AH1459="","",IF(OR(AH1459=AH1458,AH1459=AH1460),IF(AND(E1459="",AB1459="",AG1458&lt;&gt;""),MAX($AG$3:AG1458),MAX($AG$3:AG1458)+1),IF(AH1458=AH1459,AG1458,MAX($AG$3:AG1458)+1)))</f>
        <v/>
      </c>
      <c r="AH1459" s="12" t="str">
        <f t="shared" si="824"/>
        <v/>
      </c>
      <c r="AI1459" s="12" t="str">
        <f t="shared" si="803"/>
        <v/>
      </c>
      <c r="AJ1459" s="13" t="str">
        <f t="shared" si="804"/>
        <v/>
      </c>
      <c r="AK1459" s="13" t="str">
        <f t="shared" si="805"/>
        <v/>
      </c>
      <c r="AL1459" s="13" t="str">
        <f>IF(OR(AJ1459="",COUNTIF($AH$3:AH1459,AH1459)&lt;&gt;COUNTIF(AH$3:AH$100002,AH1459)),"",SUMIF(AH$3:AH$100002,AH1459,AJ$3:AJ$100002))</f>
        <v/>
      </c>
      <c r="AM1459" s="13" t="str">
        <f>IF(OR(AK1459="",COUNTIF($AH$3:AH1459,AH1459)&lt;&gt;COUNTIF(AH$3:AH$100002,AH1459)),"",SUMIF(AH$3:AH$100002,AH1459,AK$3:AK$100002))</f>
        <v/>
      </c>
      <c r="AO1459" s="13" t="str">
        <f t="shared" si="825"/>
        <v/>
      </c>
      <c r="AP1459" s="13" t="str">
        <f t="shared" si="825"/>
        <v/>
      </c>
      <c r="AQ1459" s="13" t="str">
        <f t="shared" si="825"/>
        <v/>
      </c>
      <c r="AR1459" s="13" t="str">
        <f t="shared" si="814"/>
        <v/>
      </c>
      <c r="AS1459" s="13" t="str">
        <f t="shared" si="814"/>
        <v/>
      </c>
      <c r="AT1459" s="13" t="str">
        <f t="shared" si="814"/>
        <v/>
      </c>
      <c r="AU1459" s="13" t="str">
        <f t="shared" si="814"/>
        <v/>
      </c>
      <c r="AV1459" s="13" t="str">
        <f t="shared" si="830"/>
        <v/>
      </c>
      <c r="AW1459" s="86" t="str">
        <f t="shared" si="806"/>
        <v/>
      </c>
      <c r="AX1459" s="59" t="str">
        <f t="shared" si="807"/>
        <v/>
      </c>
      <c r="AY1459" s="63" t="str">
        <f>IF(OR($BR1459="",BH1459=""),"",COUNT($BR$3:$BR1459))</f>
        <v/>
      </c>
      <c r="AZ1459" s="13" t="str">
        <f>IF(OR($BR1459="",BI1459=""),"",COUNT($BR$3:$BR1459))</f>
        <v/>
      </c>
      <c r="BA1459" s="13" t="str">
        <f>IF(OR($BR1459="",BJ1459=""),"",COUNT($BR$3:$BR1459))</f>
        <v/>
      </c>
      <c r="BB1459" s="13" t="str">
        <f>IF(OR($BR1459="",BK1459=""),"",COUNT($BR$3:$BR1459))</f>
        <v/>
      </c>
      <c r="BC1459" s="13" t="str">
        <f>IF(OR($BR1459="",BL1459=""),"",COUNT($BR$3:$BR1459))</f>
        <v/>
      </c>
      <c r="BD1459" s="13" t="str">
        <f>IF(OR($BR1459="",BM1459=""),"",COUNT($BR$3:$BR1459))</f>
        <v/>
      </c>
      <c r="BE1459" s="13" t="str">
        <f>IF(OR($BR1459="",BN1459=""),"",COUNT($BR$3:$BR1459))</f>
        <v/>
      </c>
      <c r="BF1459" s="13" t="str">
        <f>IF(OR($BR1459="",BO1459=""),"",COUNT($BR$3:$BR1459))</f>
        <v/>
      </c>
      <c r="BG1459" s="66" t="str">
        <f>IF(Z1459="","",COUNT($Z$3:Z1459))</f>
        <v/>
      </c>
      <c r="BH1459" s="13" t="str">
        <f>IF(AO1459="","",IF(AO1459=BH$2,(SUMIF($BV$3:$BV1459,BH$2,$BW$3:$BW1459)-SUMIF($BX$3:$BX1459,BH$2,$BY$3:$BY1459))*AO$1,""))</f>
        <v/>
      </c>
      <c r="BI1459" s="13" t="str">
        <f>IF(AP1459="","",IF(AP1459=BI$2,(SUMIF($BV$3:$BV1459,BI$2,$BW$3:$BW1459)-SUMIF($BX$3:$BX1459,BI$2,$BY$3:$BY1459))*AP$1,""))</f>
        <v/>
      </c>
      <c r="BJ1459" s="13" t="str">
        <f>IF(AQ1459="","",IF(AQ1459=BJ$2,(SUMIF($BV$3:$BV1459,BJ$2,$BW$3:$BW1459)-SUMIF($BX$3:$BX1459,BJ$2,$BY$3:$BY1459))*AQ$1,""))</f>
        <v/>
      </c>
      <c r="BK1459" s="13" t="str">
        <f>IF(AR1459="","",IF(AR1459=BK$2,(SUMIF($BV$3:$BV1459,BK$2,$BW$3:$BW1459)-SUMIF($BX$3:$BX1459,BK$2,$BY$3:$BY1459))*AR$1,""))</f>
        <v/>
      </c>
      <c r="BL1459" s="13" t="str">
        <f>IF(AS1459="","",IF(AS1459=BL$2,(SUMIF($BV$3:$BV1459,BL$2,$BW$3:$BW1459)-SUMIF($BX$3:$BX1459,BL$2,$BY$3:$BY1459))*AS$1,""))</f>
        <v/>
      </c>
      <c r="BM1459" s="13" t="str">
        <f>IF(AT1459="","",IF(AT1459=BM$2,(SUMIF($BV$3:$BV1459,BM$2,$BW$3:$BW1459)-SUMIF($BX$3:$BX1459,BM$2,$BY$3:$BY1459))*AT$1,""))</f>
        <v/>
      </c>
      <c r="BN1459" s="13" t="str">
        <f>IF(AU1459="","",IF(AU1459=BN$2,(SUMIF($BV$3:$BV1459,BN$2,$BW$3:$BW1459)-SUMIF($BX$3:$BX1459,BN$2,$BY$3:$BY1459))*AU$1,""))</f>
        <v/>
      </c>
      <c r="BO1459" s="13" t="str">
        <f>IF(AV1459="","",IF(AV1459=BO$2,(SUMIF($BV$3:$BV1459,BO$2,$BW$3:$BW1459)-SUMIF($BX$3:$BX1459,BO$2,$BY$3:$BY1459))*AV$1,""))</f>
        <v/>
      </c>
      <c r="BP1459" s="69"/>
      <c r="BQ1459" s="13" t="str">
        <f t="shared" si="826"/>
        <v/>
      </c>
      <c r="BR1459" s="75" t="str">
        <f t="shared" si="808"/>
        <v/>
      </c>
      <c r="BS1459" s="33" t="str">
        <f t="shared" si="815"/>
        <v/>
      </c>
      <c r="BT1459" s="42" t="str">
        <f t="shared" si="816"/>
        <v/>
      </c>
      <c r="BU1459" s="38" t="str">
        <f t="shared" si="817"/>
        <v/>
      </c>
      <c r="BV1459" s="30" t="str">
        <f t="shared" si="809"/>
        <v/>
      </c>
      <c r="BW1459" s="36" t="str">
        <f t="shared" si="810"/>
        <v/>
      </c>
      <c r="BX1459" s="36" t="str">
        <f t="shared" si="811"/>
        <v/>
      </c>
      <c r="BY1459" s="45" t="str">
        <f t="shared" si="812"/>
        <v/>
      </c>
      <c r="BZ1459" s="12" t="str">
        <f t="shared" si="818"/>
        <v/>
      </c>
      <c r="CA1459" s="47" t="str">
        <f t="shared" si="819"/>
        <v/>
      </c>
      <c r="CB1459" s="32" t="str">
        <f t="shared" si="820"/>
        <v/>
      </c>
      <c r="CC1459" s="32" t="str">
        <f t="shared" si="821"/>
        <v/>
      </c>
      <c r="CD1459" s="32" t="str">
        <f t="shared" si="822"/>
        <v/>
      </c>
      <c r="CE1459" s="48"/>
      <c r="CF1459" s="32" t="str">
        <f t="shared" si="827"/>
        <v/>
      </c>
      <c r="CG1459" s="32" t="str">
        <f t="shared" si="828"/>
        <v/>
      </c>
      <c r="CH1459" s="48"/>
    </row>
    <row r="1460" spans="2:86" ht="30" customHeight="1" x14ac:dyDescent="0.2">
      <c r="B1460" s="155"/>
      <c r="C1460" s="117"/>
      <c r="D1460" s="53"/>
      <c r="E1460" s="68"/>
      <c r="F1460" s="54"/>
      <c r="G1460" s="54"/>
      <c r="H1460" s="55"/>
      <c r="I1460" s="71"/>
      <c r="J1460" s="73"/>
      <c r="K1460" s="56"/>
      <c r="L1460" s="76" t="str">
        <f t="shared" si="833"/>
        <v/>
      </c>
      <c r="M1460" s="77" t="str">
        <f t="shared" si="801"/>
        <v/>
      </c>
      <c r="N1460" s="130" t="str">
        <f t="shared" si="823"/>
        <v/>
      </c>
      <c r="O1460" s="131" t="str">
        <f t="shared" si="835"/>
        <v/>
      </c>
      <c r="P1460" s="131" t="str">
        <f t="shared" si="835"/>
        <v/>
      </c>
      <c r="Q1460" s="131" t="str">
        <f t="shared" si="835"/>
        <v/>
      </c>
      <c r="R1460" s="131" t="str">
        <f t="shared" si="835"/>
        <v/>
      </c>
      <c r="S1460" s="131" t="str">
        <f t="shared" si="835"/>
        <v/>
      </c>
      <c r="T1460" s="131" t="str">
        <f t="shared" si="835"/>
        <v/>
      </c>
      <c r="U1460" s="131" t="str">
        <f t="shared" si="835"/>
        <v/>
      </c>
      <c r="V1460" s="14"/>
      <c r="W1460" s="17" t="str">
        <f>IF(C1460="",IF(OR(AND($H1460&lt;&gt;"",C1460=""),AND($F1459=$F1460,$AK1460&lt;&gt;""),COUNTA($H$3:$H$100002)&gt;COUNTA($H$3:$H1460),$AE1460&lt;&gt;""),W1459,""),C1460)</f>
        <v/>
      </c>
      <c r="X1460" s="17" t="str">
        <f>IF(D1460="",IF(OR(AND($H1460&lt;&gt;"",D1460=""),AND($F1459=$F1460,$AK1460&lt;&gt;""),COUNTA($H$3:$H$100002)&gt;COUNTA($H$3:$H1460),$AE1460&lt;&gt;""),X1459,""),D1460)</f>
        <v/>
      </c>
      <c r="Y1460" s="17" t="str">
        <f>IF(E1460="",IF(OR(AND($H1460&lt;&gt;"",E1460=""),AND($F1459=$F1460,$AK1460&lt;&gt;""),COUNTA($H$3:$H$100002)&gt;COUNTA($H$3:$H1460),$AE1460&lt;&gt;""),Y1459,""),E1460)</f>
        <v/>
      </c>
      <c r="Z1460" s="27" t="str">
        <f t="shared" si="802"/>
        <v/>
      </c>
      <c r="AA1460" s="2" t="str">
        <f>IF(F1460="","",COUNTA($F$3:F1460))</f>
        <v/>
      </c>
      <c r="AB1460" s="3" t="str">
        <f>IF(F1460="","",IFERROR(IF(F1460&lt;&gt;"",IFERROR(INDEX(設定!$C$3:$C$303,MATCH(F1460,設定!$C$3:$C$303,0),0),INDEX(設定!$C$3:$C$303,MATCH("*"&amp;F1460&amp;"*",設定!$C$3:$C$303,0),0)),""),"エラー"))</f>
        <v/>
      </c>
      <c r="AC1460" s="2" t="str">
        <f>IF(G1460="","",COUNTA($G$3:G1460))</f>
        <v/>
      </c>
      <c r="AD1460" s="3" t="str">
        <f>IF(G1460="","",IFERROR(IF(G1460&lt;&gt;"",IFERROR(INDEX(設定!$C$3:$C$303,MATCH(G1460,設定!$C$3:$C$303,0),0),INDEX(設定!$C$3:$C$303,MATCH("*"&amp;G1460&amp;"*",設定!$C$3:$C$303,0),0)),""),"エラー"))</f>
        <v/>
      </c>
      <c r="AE1460" s="3" t="str">
        <f>IFERROR(IF(AB1460="",IF(AND(H1460&lt;&gt;"",F1460=""),INDEX(AB$3:AB1460,MATCH(MAX(AA$3:AA1460),AA$3:AA1460,0),0),""),AB1460),"")</f>
        <v/>
      </c>
      <c r="AF1460" s="3" t="str">
        <f>IFERROR(IF(AD1460="",IF(AND(H1460&lt;&gt;"",G1460=""),INDEX(AD$3:AD1460,MATCH(MAX(AC$3:AC1460),AC$3:AC1460,0),0),""),AD1460),"")</f>
        <v/>
      </c>
      <c r="AG1460" s="2" t="str">
        <f>IF(AH1460="","",IF(OR(AH1460=AH1459,AH1460=AH1461),IF(AND(E1460="",AB1460="",AG1459&lt;&gt;""),MAX($AG$3:AG1459),MAX($AG$3:AG1459)+1),IF(AH1459=AH1460,AG1459,MAX($AG$3:AG1459)+1)))</f>
        <v/>
      </c>
      <c r="AH1460" s="12" t="str">
        <f t="shared" si="824"/>
        <v/>
      </c>
      <c r="AI1460" s="12" t="str">
        <f t="shared" si="803"/>
        <v/>
      </c>
      <c r="AJ1460" s="13" t="str">
        <f t="shared" si="804"/>
        <v/>
      </c>
      <c r="AK1460" s="13" t="str">
        <f t="shared" si="805"/>
        <v/>
      </c>
      <c r="AL1460" s="13" t="str">
        <f>IF(OR(AJ1460="",COUNTIF($AH$3:AH1460,AH1460)&lt;&gt;COUNTIF(AH$3:AH$100002,AH1460)),"",SUMIF(AH$3:AH$100002,AH1460,AJ$3:AJ$100002))</f>
        <v/>
      </c>
      <c r="AM1460" s="13" t="str">
        <f>IF(OR(AK1460="",COUNTIF($AH$3:AH1460,AH1460)&lt;&gt;COUNTIF(AH$3:AH$100002,AH1460)),"",SUMIF(AH$3:AH$100002,AH1460,AK$3:AK$100002))</f>
        <v/>
      </c>
      <c r="AO1460" s="13" t="str">
        <f t="shared" si="825"/>
        <v/>
      </c>
      <c r="AP1460" s="13" t="str">
        <f t="shared" si="825"/>
        <v/>
      </c>
      <c r="AQ1460" s="13" t="str">
        <f t="shared" si="825"/>
        <v/>
      </c>
      <c r="AR1460" s="13" t="str">
        <f t="shared" si="814"/>
        <v/>
      </c>
      <c r="AS1460" s="13" t="str">
        <f t="shared" si="814"/>
        <v/>
      </c>
      <c r="AT1460" s="13" t="str">
        <f t="shared" si="814"/>
        <v/>
      </c>
      <c r="AU1460" s="13" t="str">
        <f t="shared" si="814"/>
        <v/>
      </c>
      <c r="AV1460" s="13" t="str">
        <f t="shared" si="830"/>
        <v/>
      </c>
      <c r="AW1460" s="86" t="str">
        <f t="shared" si="806"/>
        <v/>
      </c>
      <c r="AX1460" s="59" t="str">
        <f t="shared" si="807"/>
        <v/>
      </c>
      <c r="AY1460" s="63" t="str">
        <f>IF(OR($BR1460="",BH1460=""),"",COUNT($BR$3:$BR1460))</f>
        <v/>
      </c>
      <c r="AZ1460" s="13" t="str">
        <f>IF(OR($BR1460="",BI1460=""),"",COUNT($BR$3:$BR1460))</f>
        <v/>
      </c>
      <c r="BA1460" s="13" t="str">
        <f>IF(OR($BR1460="",BJ1460=""),"",COUNT($BR$3:$BR1460))</f>
        <v/>
      </c>
      <c r="BB1460" s="13" t="str">
        <f>IF(OR($BR1460="",BK1460=""),"",COUNT($BR$3:$BR1460))</f>
        <v/>
      </c>
      <c r="BC1460" s="13" t="str">
        <f>IF(OR($BR1460="",BL1460=""),"",COUNT($BR$3:$BR1460))</f>
        <v/>
      </c>
      <c r="BD1460" s="13" t="str">
        <f>IF(OR($BR1460="",BM1460=""),"",COUNT($BR$3:$BR1460))</f>
        <v/>
      </c>
      <c r="BE1460" s="13" t="str">
        <f>IF(OR($BR1460="",BN1460=""),"",COUNT($BR$3:$BR1460))</f>
        <v/>
      </c>
      <c r="BF1460" s="13" t="str">
        <f>IF(OR($BR1460="",BO1460=""),"",COUNT($BR$3:$BR1460))</f>
        <v/>
      </c>
      <c r="BG1460" s="66" t="str">
        <f>IF(Z1460="","",COUNT($Z$3:Z1460))</f>
        <v/>
      </c>
      <c r="BH1460" s="13" t="str">
        <f>IF(AO1460="","",IF(AO1460=BH$2,(SUMIF($BV$3:$BV1460,BH$2,$BW$3:$BW1460)-SUMIF($BX$3:$BX1460,BH$2,$BY$3:$BY1460))*AO$1,""))</f>
        <v/>
      </c>
      <c r="BI1460" s="13" t="str">
        <f>IF(AP1460="","",IF(AP1460=BI$2,(SUMIF($BV$3:$BV1460,BI$2,$BW$3:$BW1460)-SUMIF($BX$3:$BX1460,BI$2,$BY$3:$BY1460))*AP$1,""))</f>
        <v/>
      </c>
      <c r="BJ1460" s="13" t="str">
        <f>IF(AQ1460="","",IF(AQ1460=BJ$2,(SUMIF($BV$3:$BV1460,BJ$2,$BW$3:$BW1460)-SUMIF($BX$3:$BX1460,BJ$2,$BY$3:$BY1460))*AQ$1,""))</f>
        <v/>
      </c>
      <c r="BK1460" s="13" t="str">
        <f>IF(AR1460="","",IF(AR1460=BK$2,(SUMIF($BV$3:$BV1460,BK$2,$BW$3:$BW1460)-SUMIF($BX$3:$BX1460,BK$2,$BY$3:$BY1460))*AR$1,""))</f>
        <v/>
      </c>
      <c r="BL1460" s="13" t="str">
        <f>IF(AS1460="","",IF(AS1460=BL$2,(SUMIF($BV$3:$BV1460,BL$2,$BW$3:$BW1460)-SUMIF($BX$3:$BX1460,BL$2,$BY$3:$BY1460))*AS$1,""))</f>
        <v/>
      </c>
      <c r="BM1460" s="13" t="str">
        <f>IF(AT1460="","",IF(AT1460=BM$2,(SUMIF($BV$3:$BV1460,BM$2,$BW$3:$BW1460)-SUMIF($BX$3:$BX1460,BM$2,$BY$3:$BY1460))*AT$1,""))</f>
        <v/>
      </c>
      <c r="BN1460" s="13" t="str">
        <f>IF(AU1460="","",IF(AU1460=BN$2,(SUMIF($BV$3:$BV1460,BN$2,$BW$3:$BW1460)-SUMIF($BX$3:$BX1460,BN$2,$BY$3:$BY1460))*AU$1,""))</f>
        <v/>
      </c>
      <c r="BO1460" s="13" t="str">
        <f>IF(AV1460="","",IF(AV1460=BO$2,(SUMIF($BV$3:$BV1460,BO$2,$BW$3:$BW1460)-SUMIF($BX$3:$BX1460,BO$2,$BY$3:$BY1460))*AV$1,""))</f>
        <v/>
      </c>
      <c r="BP1460" s="69"/>
      <c r="BQ1460" s="13" t="str">
        <f t="shared" si="826"/>
        <v/>
      </c>
      <c r="BR1460" s="75" t="str">
        <f t="shared" si="808"/>
        <v/>
      </c>
      <c r="BS1460" s="33" t="str">
        <f t="shared" si="815"/>
        <v/>
      </c>
      <c r="BT1460" s="42" t="str">
        <f t="shared" si="816"/>
        <v/>
      </c>
      <c r="BU1460" s="38" t="str">
        <f t="shared" si="817"/>
        <v/>
      </c>
      <c r="BV1460" s="30" t="str">
        <f t="shared" si="809"/>
        <v/>
      </c>
      <c r="BW1460" s="36" t="str">
        <f t="shared" si="810"/>
        <v/>
      </c>
      <c r="BX1460" s="36" t="str">
        <f t="shared" si="811"/>
        <v/>
      </c>
      <c r="BY1460" s="45" t="str">
        <f t="shared" si="812"/>
        <v/>
      </c>
      <c r="BZ1460" s="12" t="str">
        <f t="shared" si="818"/>
        <v/>
      </c>
      <c r="CA1460" s="47" t="str">
        <f t="shared" si="819"/>
        <v/>
      </c>
      <c r="CB1460" s="32" t="str">
        <f t="shared" si="820"/>
        <v/>
      </c>
      <c r="CC1460" s="32" t="str">
        <f t="shared" si="821"/>
        <v/>
      </c>
      <c r="CD1460" s="32" t="str">
        <f t="shared" si="822"/>
        <v/>
      </c>
      <c r="CE1460" s="48"/>
      <c r="CF1460" s="32" t="str">
        <f t="shared" si="827"/>
        <v/>
      </c>
      <c r="CG1460" s="32" t="str">
        <f t="shared" si="828"/>
        <v/>
      </c>
      <c r="CH1460" s="48"/>
    </row>
    <row r="1461" spans="2:86" ht="30" customHeight="1" x14ac:dyDescent="0.2">
      <c r="B1461" s="155"/>
      <c r="C1461" s="117"/>
      <c r="D1461" s="53"/>
      <c r="E1461" s="68"/>
      <c r="F1461" s="54"/>
      <c r="G1461" s="54"/>
      <c r="H1461" s="55"/>
      <c r="I1461" s="71"/>
      <c r="J1461" s="73"/>
      <c r="K1461" s="56"/>
      <c r="L1461" s="76" t="str">
        <f t="shared" si="833"/>
        <v/>
      </c>
      <c r="M1461" s="77" t="str">
        <f t="shared" si="801"/>
        <v/>
      </c>
      <c r="N1461" s="130" t="str">
        <f t="shared" si="823"/>
        <v/>
      </c>
      <c r="O1461" s="131" t="str">
        <f t="shared" si="835"/>
        <v/>
      </c>
      <c r="P1461" s="131" t="str">
        <f t="shared" si="835"/>
        <v/>
      </c>
      <c r="Q1461" s="131" t="str">
        <f t="shared" si="835"/>
        <v/>
      </c>
      <c r="R1461" s="131" t="str">
        <f t="shared" si="835"/>
        <v/>
      </c>
      <c r="S1461" s="131" t="str">
        <f t="shared" si="835"/>
        <v/>
      </c>
      <c r="T1461" s="131" t="str">
        <f t="shared" si="835"/>
        <v/>
      </c>
      <c r="U1461" s="131" t="str">
        <f t="shared" si="835"/>
        <v/>
      </c>
      <c r="V1461" s="14"/>
      <c r="W1461" s="17" t="str">
        <f>IF(C1461="",IF(OR(AND($H1461&lt;&gt;"",C1461=""),AND($F1460=$F1461,$AK1461&lt;&gt;""),COUNTA($H$3:$H$100002)&gt;COUNTA($H$3:$H1461),$AE1461&lt;&gt;""),W1460,""),C1461)</f>
        <v/>
      </c>
      <c r="X1461" s="17" t="str">
        <f>IF(D1461="",IF(OR(AND($H1461&lt;&gt;"",D1461=""),AND($F1460=$F1461,$AK1461&lt;&gt;""),COUNTA($H$3:$H$100002)&gt;COUNTA($H$3:$H1461),$AE1461&lt;&gt;""),X1460,""),D1461)</f>
        <v/>
      </c>
      <c r="Y1461" s="17" t="str">
        <f>IF(E1461="",IF(OR(AND($H1461&lt;&gt;"",E1461=""),AND($F1460=$F1461,$AK1461&lt;&gt;""),COUNTA($H$3:$H$100002)&gt;COUNTA($H$3:$H1461),$AE1461&lt;&gt;""),Y1460,""),E1461)</f>
        <v/>
      </c>
      <c r="Z1461" s="27" t="str">
        <f t="shared" si="802"/>
        <v/>
      </c>
      <c r="AA1461" s="2" t="str">
        <f>IF(F1461="","",COUNTA($F$3:F1461))</f>
        <v/>
      </c>
      <c r="AB1461" s="3" t="str">
        <f>IF(F1461="","",IFERROR(IF(F1461&lt;&gt;"",IFERROR(INDEX(設定!$C$3:$C$303,MATCH(F1461,設定!$C$3:$C$303,0),0),INDEX(設定!$C$3:$C$303,MATCH("*"&amp;F1461&amp;"*",設定!$C$3:$C$303,0),0)),""),"エラー"))</f>
        <v/>
      </c>
      <c r="AC1461" s="2" t="str">
        <f>IF(G1461="","",COUNTA($G$3:G1461))</f>
        <v/>
      </c>
      <c r="AD1461" s="3" t="str">
        <f>IF(G1461="","",IFERROR(IF(G1461&lt;&gt;"",IFERROR(INDEX(設定!$C$3:$C$303,MATCH(G1461,設定!$C$3:$C$303,0),0),INDEX(設定!$C$3:$C$303,MATCH("*"&amp;G1461&amp;"*",設定!$C$3:$C$303,0),0)),""),"エラー"))</f>
        <v/>
      </c>
      <c r="AE1461" s="3" t="str">
        <f>IFERROR(IF(AB1461="",IF(AND(H1461&lt;&gt;"",F1461=""),INDEX(AB$3:AB1461,MATCH(MAX(AA$3:AA1461),AA$3:AA1461,0),0),""),AB1461),"")</f>
        <v/>
      </c>
      <c r="AF1461" s="3" t="str">
        <f>IFERROR(IF(AD1461="",IF(AND(H1461&lt;&gt;"",G1461=""),INDEX(AD$3:AD1461,MATCH(MAX(AC$3:AC1461),AC$3:AC1461,0),0),""),AD1461),"")</f>
        <v/>
      </c>
      <c r="AG1461" s="2" t="str">
        <f>IF(AH1461="","",IF(OR(AH1461=AH1460,AH1461=AH1462),IF(AND(E1461="",AB1461="",AG1460&lt;&gt;""),MAX($AG$3:AG1460),MAX($AG$3:AG1460)+1),IF(AH1460=AH1461,AG1460,MAX($AG$3:AG1460)+1)))</f>
        <v/>
      </c>
      <c r="AH1461" s="12" t="str">
        <f t="shared" si="824"/>
        <v/>
      </c>
      <c r="AI1461" s="12" t="str">
        <f t="shared" si="803"/>
        <v/>
      </c>
      <c r="AJ1461" s="13" t="str">
        <f t="shared" si="804"/>
        <v/>
      </c>
      <c r="AK1461" s="13" t="str">
        <f t="shared" si="805"/>
        <v/>
      </c>
      <c r="AL1461" s="13" t="str">
        <f>IF(OR(AJ1461="",COUNTIF($AH$3:AH1461,AH1461)&lt;&gt;COUNTIF(AH$3:AH$100002,AH1461)),"",SUMIF(AH$3:AH$100002,AH1461,AJ$3:AJ$100002))</f>
        <v/>
      </c>
      <c r="AM1461" s="13" t="str">
        <f>IF(OR(AK1461="",COUNTIF($AH$3:AH1461,AH1461)&lt;&gt;COUNTIF(AH$3:AH$100002,AH1461)),"",SUMIF(AH$3:AH$100002,AH1461,AK$3:AK$100002))</f>
        <v/>
      </c>
      <c r="AO1461" s="13" t="str">
        <f t="shared" si="825"/>
        <v/>
      </c>
      <c r="AP1461" s="13" t="str">
        <f t="shared" si="825"/>
        <v/>
      </c>
      <c r="AQ1461" s="13" t="str">
        <f t="shared" si="825"/>
        <v/>
      </c>
      <c r="AR1461" s="13" t="str">
        <f t="shared" si="814"/>
        <v/>
      </c>
      <c r="AS1461" s="13" t="str">
        <f t="shared" si="814"/>
        <v/>
      </c>
      <c r="AT1461" s="13" t="str">
        <f t="shared" si="814"/>
        <v/>
      </c>
      <c r="AU1461" s="13" t="str">
        <f t="shared" si="814"/>
        <v/>
      </c>
      <c r="AV1461" s="13" t="str">
        <f t="shared" si="830"/>
        <v/>
      </c>
      <c r="AW1461" s="86" t="str">
        <f t="shared" si="806"/>
        <v/>
      </c>
      <c r="AX1461" s="59" t="str">
        <f t="shared" si="807"/>
        <v/>
      </c>
      <c r="AY1461" s="63" t="str">
        <f>IF(OR($BR1461="",BH1461=""),"",COUNT($BR$3:$BR1461))</f>
        <v/>
      </c>
      <c r="AZ1461" s="13" t="str">
        <f>IF(OR($BR1461="",BI1461=""),"",COUNT($BR$3:$BR1461))</f>
        <v/>
      </c>
      <c r="BA1461" s="13" t="str">
        <f>IF(OR($BR1461="",BJ1461=""),"",COUNT($BR$3:$BR1461))</f>
        <v/>
      </c>
      <c r="BB1461" s="13" t="str">
        <f>IF(OR($BR1461="",BK1461=""),"",COUNT($BR$3:$BR1461))</f>
        <v/>
      </c>
      <c r="BC1461" s="13" t="str">
        <f>IF(OR($BR1461="",BL1461=""),"",COUNT($BR$3:$BR1461))</f>
        <v/>
      </c>
      <c r="BD1461" s="13" t="str">
        <f>IF(OR($BR1461="",BM1461=""),"",COUNT($BR$3:$BR1461))</f>
        <v/>
      </c>
      <c r="BE1461" s="13" t="str">
        <f>IF(OR($BR1461="",BN1461=""),"",COUNT($BR$3:$BR1461))</f>
        <v/>
      </c>
      <c r="BF1461" s="13" t="str">
        <f>IF(OR($BR1461="",BO1461=""),"",COUNT($BR$3:$BR1461))</f>
        <v/>
      </c>
      <c r="BG1461" s="66" t="str">
        <f>IF(Z1461="","",COUNT($Z$3:Z1461))</f>
        <v/>
      </c>
      <c r="BH1461" s="13" t="str">
        <f>IF(AO1461="","",IF(AO1461=BH$2,(SUMIF($BV$3:$BV1461,BH$2,$BW$3:$BW1461)-SUMIF($BX$3:$BX1461,BH$2,$BY$3:$BY1461))*AO$1,""))</f>
        <v/>
      </c>
      <c r="BI1461" s="13" t="str">
        <f>IF(AP1461="","",IF(AP1461=BI$2,(SUMIF($BV$3:$BV1461,BI$2,$BW$3:$BW1461)-SUMIF($BX$3:$BX1461,BI$2,$BY$3:$BY1461))*AP$1,""))</f>
        <v/>
      </c>
      <c r="BJ1461" s="13" t="str">
        <f>IF(AQ1461="","",IF(AQ1461=BJ$2,(SUMIF($BV$3:$BV1461,BJ$2,$BW$3:$BW1461)-SUMIF($BX$3:$BX1461,BJ$2,$BY$3:$BY1461))*AQ$1,""))</f>
        <v/>
      </c>
      <c r="BK1461" s="13" t="str">
        <f>IF(AR1461="","",IF(AR1461=BK$2,(SUMIF($BV$3:$BV1461,BK$2,$BW$3:$BW1461)-SUMIF($BX$3:$BX1461,BK$2,$BY$3:$BY1461))*AR$1,""))</f>
        <v/>
      </c>
      <c r="BL1461" s="13" t="str">
        <f>IF(AS1461="","",IF(AS1461=BL$2,(SUMIF($BV$3:$BV1461,BL$2,$BW$3:$BW1461)-SUMIF($BX$3:$BX1461,BL$2,$BY$3:$BY1461))*AS$1,""))</f>
        <v/>
      </c>
      <c r="BM1461" s="13" t="str">
        <f>IF(AT1461="","",IF(AT1461=BM$2,(SUMIF($BV$3:$BV1461,BM$2,$BW$3:$BW1461)-SUMIF($BX$3:$BX1461,BM$2,$BY$3:$BY1461))*AT$1,""))</f>
        <v/>
      </c>
      <c r="BN1461" s="13" t="str">
        <f>IF(AU1461="","",IF(AU1461=BN$2,(SUMIF($BV$3:$BV1461,BN$2,$BW$3:$BW1461)-SUMIF($BX$3:$BX1461,BN$2,$BY$3:$BY1461))*AU$1,""))</f>
        <v/>
      </c>
      <c r="BO1461" s="13" t="str">
        <f>IF(AV1461="","",IF(AV1461=BO$2,(SUMIF($BV$3:$BV1461,BO$2,$BW$3:$BW1461)-SUMIF($BX$3:$BX1461,BO$2,$BY$3:$BY1461))*AV$1,""))</f>
        <v/>
      </c>
      <c r="BP1461" s="69"/>
      <c r="BQ1461" s="13" t="str">
        <f t="shared" si="826"/>
        <v/>
      </c>
      <c r="BR1461" s="75" t="str">
        <f t="shared" si="808"/>
        <v/>
      </c>
      <c r="BS1461" s="33" t="str">
        <f t="shared" si="815"/>
        <v/>
      </c>
      <c r="BT1461" s="42" t="str">
        <f t="shared" si="816"/>
        <v/>
      </c>
      <c r="BU1461" s="38" t="str">
        <f t="shared" si="817"/>
        <v/>
      </c>
      <c r="BV1461" s="30" t="str">
        <f t="shared" si="809"/>
        <v/>
      </c>
      <c r="BW1461" s="36" t="str">
        <f t="shared" si="810"/>
        <v/>
      </c>
      <c r="BX1461" s="36" t="str">
        <f t="shared" si="811"/>
        <v/>
      </c>
      <c r="BY1461" s="45" t="str">
        <f t="shared" si="812"/>
        <v/>
      </c>
      <c r="BZ1461" s="12" t="str">
        <f t="shared" si="818"/>
        <v/>
      </c>
      <c r="CA1461" s="47" t="str">
        <f t="shared" si="819"/>
        <v/>
      </c>
      <c r="CB1461" s="32" t="str">
        <f t="shared" si="820"/>
        <v/>
      </c>
      <c r="CC1461" s="32" t="str">
        <f t="shared" si="821"/>
        <v/>
      </c>
      <c r="CD1461" s="32" t="str">
        <f t="shared" si="822"/>
        <v/>
      </c>
      <c r="CE1461" s="48"/>
      <c r="CF1461" s="32" t="str">
        <f t="shared" si="827"/>
        <v/>
      </c>
      <c r="CG1461" s="32" t="str">
        <f t="shared" si="828"/>
        <v/>
      </c>
      <c r="CH1461" s="48"/>
    </row>
    <row r="1462" spans="2:86" ht="30" customHeight="1" x14ac:dyDescent="0.2">
      <c r="B1462" s="155"/>
      <c r="C1462" s="117"/>
      <c r="D1462" s="53"/>
      <c r="E1462" s="68"/>
      <c r="F1462" s="54"/>
      <c r="G1462" s="54"/>
      <c r="H1462" s="55"/>
      <c r="I1462" s="71"/>
      <c r="J1462" s="73"/>
      <c r="K1462" s="56"/>
      <c r="L1462" s="76" t="str">
        <f t="shared" si="833"/>
        <v/>
      </c>
      <c r="M1462" s="77" t="str">
        <f t="shared" si="801"/>
        <v/>
      </c>
      <c r="N1462" s="130" t="str">
        <f t="shared" si="823"/>
        <v/>
      </c>
      <c r="O1462" s="131" t="str">
        <f t="shared" si="835"/>
        <v/>
      </c>
      <c r="P1462" s="131" t="str">
        <f t="shared" si="835"/>
        <v/>
      </c>
      <c r="Q1462" s="131" t="str">
        <f t="shared" si="835"/>
        <v/>
      </c>
      <c r="R1462" s="131" t="str">
        <f t="shared" si="835"/>
        <v/>
      </c>
      <c r="S1462" s="131" t="str">
        <f t="shared" si="835"/>
        <v/>
      </c>
      <c r="T1462" s="131" t="str">
        <f t="shared" si="835"/>
        <v/>
      </c>
      <c r="U1462" s="131" t="str">
        <f t="shared" si="835"/>
        <v/>
      </c>
      <c r="V1462" s="14"/>
      <c r="W1462" s="17" t="str">
        <f>IF(C1462="",IF(OR(AND($H1462&lt;&gt;"",C1462=""),AND($F1461=$F1462,$AK1462&lt;&gt;""),COUNTA($H$3:$H$100002)&gt;COUNTA($H$3:$H1462),$AE1462&lt;&gt;""),W1461,""),C1462)</f>
        <v/>
      </c>
      <c r="X1462" s="17" t="str">
        <f>IF(D1462="",IF(OR(AND($H1462&lt;&gt;"",D1462=""),AND($F1461=$F1462,$AK1462&lt;&gt;""),COUNTA($H$3:$H$100002)&gt;COUNTA($H$3:$H1462),$AE1462&lt;&gt;""),X1461,""),D1462)</f>
        <v/>
      </c>
      <c r="Y1462" s="17" t="str">
        <f>IF(E1462="",IF(OR(AND($H1462&lt;&gt;"",E1462=""),AND($F1461=$F1462,$AK1462&lt;&gt;""),COUNTA($H$3:$H$100002)&gt;COUNTA($H$3:$H1462),$AE1462&lt;&gt;""),Y1461,""),E1462)</f>
        <v/>
      </c>
      <c r="Z1462" s="27" t="str">
        <f t="shared" si="802"/>
        <v/>
      </c>
      <c r="AA1462" s="2" t="str">
        <f>IF(F1462="","",COUNTA($F$3:F1462))</f>
        <v/>
      </c>
      <c r="AB1462" s="3" t="str">
        <f>IF(F1462="","",IFERROR(IF(F1462&lt;&gt;"",IFERROR(INDEX(設定!$C$3:$C$303,MATCH(F1462,設定!$C$3:$C$303,0),0),INDEX(設定!$C$3:$C$303,MATCH("*"&amp;F1462&amp;"*",設定!$C$3:$C$303,0),0)),""),"エラー"))</f>
        <v/>
      </c>
      <c r="AC1462" s="2" t="str">
        <f>IF(G1462="","",COUNTA($G$3:G1462))</f>
        <v/>
      </c>
      <c r="AD1462" s="3" t="str">
        <f>IF(G1462="","",IFERROR(IF(G1462&lt;&gt;"",IFERROR(INDEX(設定!$C$3:$C$303,MATCH(G1462,設定!$C$3:$C$303,0),0),INDEX(設定!$C$3:$C$303,MATCH("*"&amp;G1462&amp;"*",設定!$C$3:$C$303,0),0)),""),"エラー"))</f>
        <v/>
      </c>
      <c r="AE1462" s="3" t="str">
        <f>IFERROR(IF(AB1462="",IF(AND(H1462&lt;&gt;"",F1462=""),INDEX(AB$3:AB1462,MATCH(MAX(AA$3:AA1462),AA$3:AA1462,0),0),""),AB1462),"")</f>
        <v/>
      </c>
      <c r="AF1462" s="3" t="str">
        <f>IFERROR(IF(AD1462="",IF(AND(H1462&lt;&gt;"",G1462=""),INDEX(AD$3:AD1462,MATCH(MAX(AC$3:AC1462),AC$3:AC1462,0),0),""),AD1462),"")</f>
        <v/>
      </c>
      <c r="AG1462" s="2" t="str">
        <f>IF(AH1462="","",IF(OR(AH1462=AH1461,AH1462=AH1463),IF(AND(E1462="",AB1462="",AG1461&lt;&gt;""),MAX($AG$3:AG1461),MAX($AG$3:AG1461)+1),IF(AH1461=AH1462,AG1461,MAX($AG$3:AG1461)+1)))</f>
        <v/>
      </c>
      <c r="AH1462" s="12" t="str">
        <f t="shared" si="824"/>
        <v/>
      </c>
      <c r="AI1462" s="12" t="str">
        <f t="shared" si="803"/>
        <v/>
      </c>
      <c r="AJ1462" s="13" t="str">
        <f t="shared" si="804"/>
        <v/>
      </c>
      <c r="AK1462" s="13" t="str">
        <f t="shared" si="805"/>
        <v/>
      </c>
      <c r="AL1462" s="13" t="str">
        <f>IF(OR(AJ1462="",COUNTIF($AH$3:AH1462,AH1462)&lt;&gt;COUNTIF(AH$3:AH$100002,AH1462)),"",SUMIF(AH$3:AH$100002,AH1462,AJ$3:AJ$100002))</f>
        <v/>
      </c>
      <c r="AM1462" s="13" t="str">
        <f>IF(OR(AK1462="",COUNTIF($AH$3:AH1462,AH1462)&lt;&gt;COUNTIF(AH$3:AH$100002,AH1462)),"",SUMIF(AH$3:AH$100002,AH1462,AK$3:AK$100002))</f>
        <v/>
      </c>
      <c r="AO1462" s="13" t="str">
        <f t="shared" si="825"/>
        <v/>
      </c>
      <c r="AP1462" s="13" t="str">
        <f t="shared" si="825"/>
        <v/>
      </c>
      <c r="AQ1462" s="13" t="str">
        <f t="shared" si="825"/>
        <v/>
      </c>
      <c r="AR1462" s="13" t="str">
        <f t="shared" si="814"/>
        <v/>
      </c>
      <c r="AS1462" s="13" t="str">
        <f t="shared" si="814"/>
        <v/>
      </c>
      <c r="AT1462" s="13" t="str">
        <f t="shared" si="814"/>
        <v/>
      </c>
      <c r="AU1462" s="13" t="str">
        <f t="shared" si="814"/>
        <v/>
      </c>
      <c r="AV1462" s="13" t="str">
        <f t="shared" si="830"/>
        <v/>
      </c>
      <c r="AW1462" s="86" t="str">
        <f t="shared" si="806"/>
        <v/>
      </c>
      <c r="AX1462" s="59" t="str">
        <f t="shared" si="807"/>
        <v/>
      </c>
      <c r="AY1462" s="63" t="str">
        <f>IF(OR($BR1462="",BH1462=""),"",COUNT($BR$3:$BR1462))</f>
        <v/>
      </c>
      <c r="AZ1462" s="13" t="str">
        <f>IF(OR($BR1462="",BI1462=""),"",COUNT($BR$3:$BR1462))</f>
        <v/>
      </c>
      <c r="BA1462" s="13" t="str">
        <f>IF(OR($BR1462="",BJ1462=""),"",COUNT($BR$3:$BR1462))</f>
        <v/>
      </c>
      <c r="BB1462" s="13" t="str">
        <f>IF(OR($BR1462="",BK1462=""),"",COUNT($BR$3:$BR1462))</f>
        <v/>
      </c>
      <c r="BC1462" s="13" t="str">
        <f>IF(OR($BR1462="",BL1462=""),"",COUNT($BR$3:$BR1462))</f>
        <v/>
      </c>
      <c r="BD1462" s="13" t="str">
        <f>IF(OR($BR1462="",BM1462=""),"",COUNT($BR$3:$BR1462))</f>
        <v/>
      </c>
      <c r="BE1462" s="13" t="str">
        <f>IF(OR($BR1462="",BN1462=""),"",COUNT($BR$3:$BR1462))</f>
        <v/>
      </c>
      <c r="BF1462" s="13" t="str">
        <f>IF(OR($BR1462="",BO1462=""),"",COUNT($BR$3:$BR1462))</f>
        <v/>
      </c>
      <c r="BG1462" s="66" t="str">
        <f>IF(Z1462="","",COUNT($Z$3:Z1462))</f>
        <v/>
      </c>
      <c r="BH1462" s="13" t="str">
        <f>IF(AO1462="","",IF(AO1462=BH$2,(SUMIF($BV$3:$BV1462,BH$2,$BW$3:$BW1462)-SUMIF($BX$3:$BX1462,BH$2,$BY$3:$BY1462))*AO$1,""))</f>
        <v/>
      </c>
      <c r="BI1462" s="13" t="str">
        <f>IF(AP1462="","",IF(AP1462=BI$2,(SUMIF($BV$3:$BV1462,BI$2,$BW$3:$BW1462)-SUMIF($BX$3:$BX1462,BI$2,$BY$3:$BY1462))*AP$1,""))</f>
        <v/>
      </c>
      <c r="BJ1462" s="13" t="str">
        <f>IF(AQ1462="","",IF(AQ1462=BJ$2,(SUMIF($BV$3:$BV1462,BJ$2,$BW$3:$BW1462)-SUMIF($BX$3:$BX1462,BJ$2,$BY$3:$BY1462))*AQ$1,""))</f>
        <v/>
      </c>
      <c r="BK1462" s="13" t="str">
        <f>IF(AR1462="","",IF(AR1462=BK$2,(SUMIF($BV$3:$BV1462,BK$2,$BW$3:$BW1462)-SUMIF($BX$3:$BX1462,BK$2,$BY$3:$BY1462))*AR$1,""))</f>
        <v/>
      </c>
      <c r="BL1462" s="13" t="str">
        <f>IF(AS1462="","",IF(AS1462=BL$2,(SUMIF($BV$3:$BV1462,BL$2,$BW$3:$BW1462)-SUMIF($BX$3:$BX1462,BL$2,$BY$3:$BY1462))*AS$1,""))</f>
        <v/>
      </c>
      <c r="BM1462" s="13" t="str">
        <f>IF(AT1462="","",IF(AT1462=BM$2,(SUMIF($BV$3:$BV1462,BM$2,$BW$3:$BW1462)-SUMIF($BX$3:$BX1462,BM$2,$BY$3:$BY1462))*AT$1,""))</f>
        <v/>
      </c>
      <c r="BN1462" s="13" t="str">
        <f>IF(AU1462="","",IF(AU1462=BN$2,(SUMIF($BV$3:$BV1462,BN$2,$BW$3:$BW1462)-SUMIF($BX$3:$BX1462,BN$2,$BY$3:$BY1462))*AU$1,""))</f>
        <v/>
      </c>
      <c r="BO1462" s="13" t="str">
        <f>IF(AV1462="","",IF(AV1462=BO$2,(SUMIF($BV$3:$BV1462,BO$2,$BW$3:$BW1462)-SUMIF($BX$3:$BX1462,BO$2,$BY$3:$BY1462))*AV$1,""))</f>
        <v/>
      </c>
      <c r="BP1462" s="69"/>
      <c r="BQ1462" s="13" t="str">
        <f t="shared" si="826"/>
        <v/>
      </c>
      <c r="BR1462" s="75" t="str">
        <f t="shared" si="808"/>
        <v/>
      </c>
      <c r="BS1462" s="33" t="str">
        <f t="shared" si="815"/>
        <v/>
      </c>
      <c r="BT1462" s="42" t="str">
        <f t="shared" si="816"/>
        <v/>
      </c>
      <c r="BU1462" s="38" t="str">
        <f t="shared" si="817"/>
        <v/>
      </c>
      <c r="BV1462" s="30" t="str">
        <f t="shared" si="809"/>
        <v/>
      </c>
      <c r="BW1462" s="36" t="str">
        <f t="shared" si="810"/>
        <v/>
      </c>
      <c r="BX1462" s="36" t="str">
        <f t="shared" si="811"/>
        <v/>
      </c>
      <c r="BY1462" s="45" t="str">
        <f t="shared" si="812"/>
        <v/>
      </c>
      <c r="BZ1462" s="12" t="str">
        <f t="shared" si="818"/>
        <v/>
      </c>
      <c r="CA1462" s="47" t="str">
        <f t="shared" si="819"/>
        <v/>
      </c>
      <c r="CB1462" s="32" t="str">
        <f t="shared" si="820"/>
        <v/>
      </c>
      <c r="CC1462" s="32" t="str">
        <f t="shared" si="821"/>
        <v/>
      </c>
      <c r="CD1462" s="32" t="str">
        <f t="shared" si="822"/>
        <v/>
      </c>
      <c r="CE1462" s="48"/>
      <c r="CF1462" s="32" t="str">
        <f t="shared" si="827"/>
        <v/>
      </c>
      <c r="CG1462" s="32" t="str">
        <f t="shared" si="828"/>
        <v/>
      </c>
      <c r="CH1462" s="48"/>
    </row>
    <row r="1463" spans="2:86" ht="30" customHeight="1" x14ac:dyDescent="0.2">
      <c r="B1463" s="155"/>
      <c r="C1463" s="117"/>
      <c r="D1463" s="53"/>
      <c r="E1463" s="68"/>
      <c r="F1463" s="54"/>
      <c r="G1463" s="54"/>
      <c r="H1463" s="55"/>
      <c r="I1463" s="71"/>
      <c r="J1463" s="73"/>
      <c r="K1463" s="56"/>
      <c r="L1463" s="76" t="str">
        <f t="shared" si="833"/>
        <v/>
      </c>
      <c r="M1463" s="77" t="str">
        <f t="shared" si="801"/>
        <v/>
      </c>
      <c r="N1463" s="130" t="str">
        <f t="shared" si="823"/>
        <v/>
      </c>
      <c r="O1463" s="131" t="str">
        <f t="shared" ref="O1463:U1472" si="836">IFERROR(INDEX($BH$3:$BO$100002,MATCH($BG1463,$BG$3:$BG$100002,0),MATCH(O$1,$BH$2:$BO$2,0)),"")</f>
        <v/>
      </c>
      <c r="P1463" s="131" t="str">
        <f t="shared" si="836"/>
        <v/>
      </c>
      <c r="Q1463" s="131" t="str">
        <f t="shared" si="836"/>
        <v/>
      </c>
      <c r="R1463" s="131" t="str">
        <f t="shared" si="836"/>
        <v/>
      </c>
      <c r="S1463" s="131" t="str">
        <f t="shared" si="836"/>
        <v/>
      </c>
      <c r="T1463" s="131" t="str">
        <f t="shared" si="836"/>
        <v/>
      </c>
      <c r="U1463" s="131" t="str">
        <f t="shared" si="836"/>
        <v/>
      </c>
      <c r="V1463" s="14"/>
      <c r="W1463" s="17" t="str">
        <f>IF(C1463="",IF(OR(AND($H1463&lt;&gt;"",C1463=""),AND($F1462=$F1463,$AK1463&lt;&gt;""),COUNTA($H$3:$H$100002)&gt;COUNTA($H$3:$H1463),$AE1463&lt;&gt;""),W1462,""),C1463)</f>
        <v/>
      </c>
      <c r="X1463" s="17" t="str">
        <f>IF(D1463="",IF(OR(AND($H1463&lt;&gt;"",D1463=""),AND($F1462=$F1463,$AK1463&lt;&gt;""),COUNTA($H$3:$H$100002)&gt;COUNTA($H$3:$H1463),$AE1463&lt;&gt;""),X1462,""),D1463)</f>
        <v/>
      </c>
      <c r="Y1463" s="17" t="str">
        <f>IF(E1463="",IF(OR(AND($H1463&lt;&gt;"",E1463=""),AND($F1462=$F1463,$AK1463&lt;&gt;""),COUNTA($H$3:$H$100002)&gt;COUNTA($H$3:$H1463),$AE1463&lt;&gt;""),Y1462,""),E1463)</f>
        <v/>
      </c>
      <c r="Z1463" s="27" t="str">
        <f t="shared" si="802"/>
        <v/>
      </c>
      <c r="AA1463" s="2" t="str">
        <f>IF(F1463="","",COUNTA($F$3:F1463))</f>
        <v/>
      </c>
      <c r="AB1463" s="3" t="str">
        <f>IF(F1463="","",IFERROR(IF(F1463&lt;&gt;"",IFERROR(INDEX(設定!$C$3:$C$303,MATCH(F1463,設定!$C$3:$C$303,0),0),INDEX(設定!$C$3:$C$303,MATCH("*"&amp;F1463&amp;"*",設定!$C$3:$C$303,0),0)),""),"エラー"))</f>
        <v/>
      </c>
      <c r="AC1463" s="2" t="str">
        <f>IF(G1463="","",COUNTA($G$3:G1463))</f>
        <v/>
      </c>
      <c r="AD1463" s="3" t="str">
        <f>IF(G1463="","",IFERROR(IF(G1463&lt;&gt;"",IFERROR(INDEX(設定!$C$3:$C$303,MATCH(G1463,設定!$C$3:$C$303,0),0),INDEX(設定!$C$3:$C$303,MATCH("*"&amp;G1463&amp;"*",設定!$C$3:$C$303,0),0)),""),"エラー"))</f>
        <v/>
      </c>
      <c r="AE1463" s="3" t="str">
        <f>IFERROR(IF(AB1463="",IF(AND(H1463&lt;&gt;"",F1463=""),INDEX(AB$3:AB1463,MATCH(MAX(AA$3:AA1463),AA$3:AA1463,0),0),""),AB1463),"")</f>
        <v/>
      </c>
      <c r="AF1463" s="3" t="str">
        <f>IFERROR(IF(AD1463="",IF(AND(H1463&lt;&gt;"",G1463=""),INDEX(AD$3:AD1463,MATCH(MAX(AC$3:AC1463),AC$3:AC1463,0),0),""),AD1463),"")</f>
        <v/>
      </c>
      <c r="AG1463" s="2" t="str">
        <f>IF(AH1463="","",IF(OR(AH1463=AH1462,AH1463=AH1464),IF(AND(E1463="",AB1463="",AG1462&lt;&gt;""),MAX($AG$3:AG1462),MAX($AG$3:AG1462)+1),IF(AH1462=AH1463,AG1462,MAX($AG$3:AG1462)+1)))</f>
        <v/>
      </c>
      <c r="AH1463" s="12" t="str">
        <f t="shared" si="824"/>
        <v/>
      </c>
      <c r="AI1463" s="12" t="str">
        <f t="shared" si="803"/>
        <v/>
      </c>
      <c r="AJ1463" s="13" t="str">
        <f t="shared" si="804"/>
        <v/>
      </c>
      <c r="AK1463" s="13" t="str">
        <f t="shared" si="805"/>
        <v/>
      </c>
      <c r="AL1463" s="13" t="str">
        <f>IF(OR(AJ1463="",COUNTIF($AH$3:AH1463,AH1463)&lt;&gt;COUNTIF(AH$3:AH$100002,AH1463)),"",SUMIF(AH$3:AH$100002,AH1463,AJ$3:AJ$100002))</f>
        <v/>
      </c>
      <c r="AM1463" s="13" t="str">
        <f>IF(OR(AK1463="",COUNTIF($AH$3:AH1463,AH1463)&lt;&gt;COUNTIF(AH$3:AH$100002,AH1463)),"",SUMIF(AH$3:AH$100002,AH1463,AK$3:AK$100002))</f>
        <v/>
      </c>
      <c r="AO1463" s="13" t="str">
        <f t="shared" si="825"/>
        <v/>
      </c>
      <c r="AP1463" s="13" t="str">
        <f t="shared" si="825"/>
        <v/>
      </c>
      <c r="AQ1463" s="13" t="str">
        <f t="shared" si="825"/>
        <v/>
      </c>
      <c r="AR1463" s="13" t="str">
        <f t="shared" si="814"/>
        <v/>
      </c>
      <c r="AS1463" s="13" t="str">
        <f t="shared" si="814"/>
        <v/>
      </c>
      <c r="AT1463" s="13" t="str">
        <f t="shared" si="814"/>
        <v/>
      </c>
      <c r="AU1463" s="13" t="str">
        <f t="shared" si="814"/>
        <v/>
      </c>
      <c r="AV1463" s="13" t="str">
        <f t="shared" si="830"/>
        <v/>
      </c>
      <c r="AW1463" s="86" t="str">
        <f t="shared" si="806"/>
        <v/>
      </c>
      <c r="AX1463" s="59" t="str">
        <f t="shared" si="807"/>
        <v/>
      </c>
      <c r="AY1463" s="63" t="str">
        <f>IF(OR($BR1463="",BH1463=""),"",COUNT($BR$3:$BR1463))</f>
        <v/>
      </c>
      <c r="AZ1463" s="13" t="str">
        <f>IF(OR($BR1463="",BI1463=""),"",COUNT($BR$3:$BR1463))</f>
        <v/>
      </c>
      <c r="BA1463" s="13" t="str">
        <f>IF(OR($BR1463="",BJ1463=""),"",COUNT($BR$3:$BR1463))</f>
        <v/>
      </c>
      <c r="BB1463" s="13" t="str">
        <f>IF(OR($BR1463="",BK1463=""),"",COUNT($BR$3:$BR1463))</f>
        <v/>
      </c>
      <c r="BC1463" s="13" t="str">
        <f>IF(OR($BR1463="",BL1463=""),"",COUNT($BR$3:$BR1463))</f>
        <v/>
      </c>
      <c r="BD1463" s="13" t="str">
        <f>IF(OR($BR1463="",BM1463=""),"",COUNT($BR$3:$BR1463))</f>
        <v/>
      </c>
      <c r="BE1463" s="13" t="str">
        <f>IF(OR($BR1463="",BN1463=""),"",COUNT($BR$3:$BR1463))</f>
        <v/>
      </c>
      <c r="BF1463" s="13" t="str">
        <f>IF(OR($BR1463="",BO1463=""),"",COUNT($BR$3:$BR1463))</f>
        <v/>
      </c>
      <c r="BG1463" s="66" t="str">
        <f>IF(Z1463="","",COUNT($Z$3:Z1463))</f>
        <v/>
      </c>
      <c r="BH1463" s="13" t="str">
        <f>IF(AO1463="","",IF(AO1463=BH$2,(SUMIF($BV$3:$BV1463,BH$2,$BW$3:$BW1463)-SUMIF($BX$3:$BX1463,BH$2,$BY$3:$BY1463))*AO$1,""))</f>
        <v/>
      </c>
      <c r="BI1463" s="13" t="str">
        <f>IF(AP1463="","",IF(AP1463=BI$2,(SUMIF($BV$3:$BV1463,BI$2,$BW$3:$BW1463)-SUMIF($BX$3:$BX1463,BI$2,$BY$3:$BY1463))*AP$1,""))</f>
        <v/>
      </c>
      <c r="BJ1463" s="13" t="str">
        <f>IF(AQ1463="","",IF(AQ1463=BJ$2,(SUMIF($BV$3:$BV1463,BJ$2,$BW$3:$BW1463)-SUMIF($BX$3:$BX1463,BJ$2,$BY$3:$BY1463))*AQ$1,""))</f>
        <v/>
      </c>
      <c r="BK1463" s="13" t="str">
        <f>IF(AR1463="","",IF(AR1463=BK$2,(SUMIF($BV$3:$BV1463,BK$2,$BW$3:$BW1463)-SUMIF($BX$3:$BX1463,BK$2,$BY$3:$BY1463))*AR$1,""))</f>
        <v/>
      </c>
      <c r="BL1463" s="13" t="str">
        <f>IF(AS1463="","",IF(AS1463=BL$2,(SUMIF($BV$3:$BV1463,BL$2,$BW$3:$BW1463)-SUMIF($BX$3:$BX1463,BL$2,$BY$3:$BY1463))*AS$1,""))</f>
        <v/>
      </c>
      <c r="BM1463" s="13" t="str">
        <f>IF(AT1463="","",IF(AT1463=BM$2,(SUMIF($BV$3:$BV1463,BM$2,$BW$3:$BW1463)-SUMIF($BX$3:$BX1463,BM$2,$BY$3:$BY1463))*AT$1,""))</f>
        <v/>
      </c>
      <c r="BN1463" s="13" t="str">
        <f>IF(AU1463="","",IF(AU1463=BN$2,(SUMIF($BV$3:$BV1463,BN$2,$BW$3:$BW1463)-SUMIF($BX$3:$BX1463,BN$2,$BY$3:$BY1463))*AU$1,""))</f>
        <v/>
      </c>
      <c r="BO1463" s="13" t="str">
        <f>IF(AV1463="","",IF(AV1463=BO$2,(SUMIF($BV$3:$BV1463,BO$2,$BW$3:$BW1463)-SUMIF($BX$3:$BX1463,BO$2,$BY$3:$BY1463))*AV$1,""))</f>
        <v/>
      </c>
      <c r="BP1463" s="69"/>
      <c r="BQ1463" s="13" t="str">
        <f t="shared" si="826"/>
        <v/>
      </c>
      <c r="BR1463" s="75" t="str">
        <f t="shared" si="808"/>
        <v/>
      </c>
      <c r="BS1463" s="33" t="str">
        <f t="shared" si="815"/>
        <v/>
      </c>
      <c r="BT1463" s="42" t="str">
        <f t="shared" si="816"/>
        <v/>
      </c>
      <c r="BU1463" s="38" t="str">
        <f t="shared" si="817"/>
        <v/>
      </c>
      <c r="BV1463" s="30" t="str">
        <f t="shared" si="809"/>
        <v/>
      </c>
      <c r="BW1463" s="36" t="str">
        <f t="shared" si="810"/>
        <v/>
      </c>
      <c r="BX1463" s="36" t="str">
        <f t="shared" si="811"/>
        <v/>
      </c>
      <c r="BY1463" s="45" t="str">
        <f t="shared" si="812"/>
        <v/>
      </c>
      <c r="BZ1463" s="12" t="str">
        <f t="shared" si="818"/>
        <v/>
      </c>
      <c r="CA1463" s="47" t="str">
        <f t="shared" si="819"/>
        <v/>
      </c>
      <c r="CB1463" s="32" t="str">
        <f t="shared" si="820"/>
        <v/>
      </c>
      <c r="CC1463" s="32" t="str">
        <f t="shared" si="821"/>
        <v/>
      </c>
      <c r="CD1463" s="32" t="str">
        <f t="shared" si="822"/>
        <v/>
      </c>
      <c r="CE1463" s="48"/>
      <c r="CF1463" s="32" t="str">
        <f t="shared" si="827"/>
        <v/>
      </c>
      <c r="CG1463" s="32" t="str">
        <f t="shared" si="828"/>
        <v/>
      </c>
      <c r="CH1463" s="48"/>
    </row>
    <row r="1464" spans="2:86" ht="30" customHeight="1" x14ac:dyDescent="0.2">
      <c r="B1464" s="155"/>
      <c r="C1464" s="117"/>
      <c r="D1464" s="53"/>
      <c r="E1464" s="68"/>
      <c r="F1464" s="54"/>
      <c r="G1464" s="54"/>
      <c r="H1464" s="55"/>
      <c r="I1464" s="71"/>
      <c r="J1464" s="73"/>
      <c r="K1464" s="56"/>
      <c r="L1464" s="76" t="str">
        <f t="shared" si="833"/>
        <v/>
      </c>
      <c r="M1464" s="77" t="str">
        <f t="shared" si="801"/>
        <v/>
      </c>
      <c r="N1464" s="130" t="str">
        <f t="shared" si="823"/>
        <v/>
      </c>
      <c r="O1464" s="131" t="str">
        <f t="shared" si="836"/>
        <v/>
      </c>
      <c r="P1464" s="131" t="str">
        <f t="shared" si="836"/>
        <v/>
      </c>
      <c r="Q1464" s="131" t="str">
        <f t="shared" si="836"/>
        <v/>
      </c>
      <c r="R1464" s="131" t="str">
        <f t="shared" si="836"/>
        <v/>
      </c>
      <c r="S1464" s="131" t="str">
        <f t="shared" si="836"/>
        <v/>
      </c>
      <c r="T1464" s="131" t="str">
        <f t="shared" si="836"/>
        <v/>
      </c>
      <c r="U1464" s="131" t="str">
        <f t="shared" si="836"/>
        <v/>
      </c>
      <c r="V1464" s="14"/>
      <c r="W1464" s="17" t="str">
        <f>IF(C1464="",IF(OR(AND($H1464&lt;&gt;"",C1464=""),AND($F1463=$F1464,$AK1464&lt;&gt;""),COUNTA($H$3:$H$100002)&gt;COUNTA($H$3:$H1464),$AE1464&lt;&gt;""),W1463,""),C1464)</f>
        <v/>
      </c>
      <c r="X1464" s="17" t="str">
        <f>IF(D1464="",IF(OR(AND($H1464&lt;&gt;"",D1464=""),AND($F1463=$F1464,$AK1464&lt;&gt;""),COUNTA($H$3:$H$100002)&gt;COUNTA($H$3:$H1464),$AE1464&lt;&gt;""),X1463,""),D1464)</f>
        <v/>
      </c>
      <c r="Y1464" s="17" t="str">
        <f>IF(E1464="",IF(OR(AND($H1464&lt;&gt;"",E1464=""),AND($F1463=$F1464,$AK1464&lt;&gt;""),COUNTA($H$3:$H$100002)&gt;COUNTA($H$3:$H1464),$AE1464&lt;&gt;""),Y1463,""),E1464)</f>
        <v/>
      </c>
      <c r="Z1464" s="27" t="str">
        <f t="shared" si="802"/>
        <v/>
      </c>
      <c r="AA1464" s="2" t="str">
        <f>IF(F1464="","",COUNTA($F$3:F1464))</f>
        <v/>
      </c>
      <c r="AB1464" s="3" t="str">
        <f>IF(F1464="","",IFERROR(IF(F1464&lt;&gt;"",IFERROR(INDEX(設定!$C$3:$C$303,MATCH(F1464,設定!$C$3:$C$303,0),0),INDEX(設定!$C$3:$C$303,MATCH("*"&amp;F1464&amp;"*",設定!$C$3:$C$303,0),0)),""),"エラー"))</f>
        <v/>
      </c>
      <c r="AC1464" s="2" t="str">
        <f>IF(G1464="","",COUNTA($G$3:G1464))</f>
        <v/>
      </c>
      <c r="AD1464" s="3" t="str">
        <f>IF(G1464="","",IFERROR(IF(G1464&lt;&gt;"",IFERROR(INDEX(設定!$C$3:$C$303,MATCH(G1464,設定!$C$3:$C$303,0),0),INDEX(設定!$C$3:$C$303,MATCH("*"&amp;G1464&amp;"*",設定!$C$3:$C$303,0),0)),""),"エラー"))</f>
        <v/>
      </c>
      <c r="AE1464" s="3" t="str">
        <f>IFERROR(IF(AB1464="",IF(AND(H1464&lt;&gt;"",F1464=""),INDEX(AB$3:AB1464,MATCH(MAX(AA$3:AA1464),AA$3:AA1464,0),0),""),AB1464),"")</f>
        <v/>
      </c>
      <c r="AF1464" s="3" t="str">
        <f>IFERROR(IF(AD1464="",IF(AND(H1464&lt;&gt;"",G1464=""),INDEX(AD$3:AD1464,MATCH(MAX(AC$3:AC1464),AC$3:AC1464,0),0),""),AD1464),"")</f>
        <v/>
      </c>
      <c r="AG1464" s="2" t="str">
        <f>IF(AH1464="","",IF(OR(AH1464=AH1463,AH1464=AH1465),IF(AND(E1464="",AB1464="",AG1463&lt;&gt;""),MAX($AG$3:AG1463),MAX($AG$3:AG1463)+1),IF(AH1463=AH1464,AG1463,MAX($AG$3:AG1463)+1)))</f>
        <v/>
      </c>
      <c r="AH1464" s="12" t="str">
        <f t="shared" si="824"/>
        <v/>
      </c>
      <c r="AI1464" s="12" t="str">
        <f t="shared" si="803"/>
        <v/>
      </c>
      <c r="AJ1464" s="13" t="str">
        <f t="shared" si="804"/>
        <v/>
      </c>
      <c r="AK1464" s="13" t="str">
        <f t="shared" si="805"/>
        <v/>
      </c>
      <c r="AL1464" s="13" t="str">
        <f>IF(OR(AJ1464="",COUNTIF($AH$3:AH1464,AH1464)&lt;&gt;COUNTIF(AH$3:AH$100002,AH1464)),"",SUMIF(AH$3:AH$100002,AH1464,AJ$3:AJ$100002))</f>
        <v/>
      </c>
      <c r="AM1464" s="13" t="str">
        <f>IF(OR(AK1464="",COUNTIF($AH$3:AH1464,AH1464)&lt;&gt;COUNTIF(AH$3:AH$100002,AH1464)),"",SUMIF(AH$3:AH$100002,AH1464,AK$3:AK$100002))</f>
        <v/>
      </c>
      <c r="AO1464" s="13" t="str">
        <f t="shared" si="825"/>
        <v/>
      </c>
      <c r="AP1464" s="13" t="str">
        <f t="shared" si="825"/>
        <v/>
      </c>
      <c r="AQ1464" s="13" t="str">
        <f t="shared" si="825"/>
        <v/>
      </c>
      <c r="AR1464" s="13" t="str">
        <f t="shared" si="814"/>
        <v/>
      </c>
      <c r="AS1464" s="13" t="str">
        <f t="shared" si="814"/>
        <v/>
      </c>
      <c r="AT1464" s="13" t="str">
        <f t="shared" si="814"/>
        <v/>
      </c>
      <c r="AU1464" s="13" t="str">
        <f t="shared" si="814"/>
        <v/>
      </c>
      <c r="AV1464" s="13" t="str">
        <f t="shared" si="830"/>
        <v/>
      </c>
      <c r="AW1464" s="86" t="str">
        <f t="shared" si="806"/>
        <v/>
      </c>
      <c r="AX1464" s="59" t="str">
        <f t="shared" si="807"/>
        <v/>
      </c>
      <c r="AY1464" s="63" t="str">
        <f>IF(OR($BR1464="",BH1464=""),"",COUNT($BR$3:$BR1464))</f>
        <v/>
      </c>
      <c r="AZ1464" s="13" t="str">
        <f>IF(OR($BR1464="",BI1464=""),"",COUNT($BR$3:$BR1464))</f>
        <v/>
      </c>
      <c r="BA1464" s="13" t="str">
        <f>IF(OR($BR1464="",BJ1464=""),"",COUNT($BR$3:$BR1464))</f>
        <v/>
      </c>
      <c r="BB1464" s="13" t="str">
        <f>IF(OR($BR1464="",BK1464=""),"",COUNT($BR$3:$BR1464))</f>
        <v/>
      </c>
      <c r="BC1464" s="13" t="str">
        <f>IF(OR($BR1464="",BL1464=""),"",COUNT($BR$3:$BR1464))</f>
        <v/>
      </c>
      <c r="BD1464" s="13" t="str">
        <f>IF(OR($BR1464="",BM1464=""),"",COUNT($BR$3:$BR1464))</f>
        <v/>
      </c>
      <c r="BE1464" s="13" t="str">
        <f>IF(OR($BR1464="",BN1464=""),"",COUNT($BR$3:$BR1464))</f>
        <v/>
      </c>
      <c r="BF1464" s="13" t="str">
        <f>IF(OR($BR1464="",BO1464=""),"",COUNT($BR$3:$BR1464))</f>
        <v/>
      </c>
      <c r="BG1464" s="66" t="str">
        <f>IF(Z1464="","",COUNT($Z$3:Z1464))</f>
        <v/>
      </c>
      <c r="BH1464" s="13" t="str">
        <f>IF(AO1464="","",IF(AO1464=BH$2,(SUMIF($BV$3:$BV1464,BH$2,$BW$3:$BW1464)-SUMIF($BX$3:$BX1464,BH$2,$BY$3:$BY1464))*AO$1,""))</f>
        <v/>
      </c>
      <c r="BI1464" s="13" t="str">
        <f>IF(AP1464="","",IF(AP1464=BI$2,(SUMIF($BV$3:$BV1464,BI$2,$BW$3:$BW1464)-SUMIF($BX$3:$BX1464,BI$2,$BY$3:$BY1464))*AP$1,""))</f>
        <v/>
      </c>
      <c r="BJ1464" s="13" t="str">
        <f>IF(AQ1464="","",IF(AQ1464=BJ$2,(SUMIF($BV$3:$BV1464,BJ$2,$BW$3:$BW1464)-SUMIF($BX$3:$BX1464,BJ$2,$BY$3:$BY1464))*AQ$1,""))</f>
        <v/>
      </c>
      <c r="BK1464" s="13" t="str">
        <f>IF(AR1464="","",IF(AR1464=BK$2,(SUMIF($BV$3:$BV1464,BK$2,$BW$3:$BW1464)-SUMIF($BX$3:$BX1464,BK$2,$BY$3:$BY1464))*AR$1,""))</f>
        <v/>
      </c>
      <c r="BL1464" s="13" t="str">
        <f>IF(AS1464="","",IF(AS1464=BL$2,(SUMIF($BV$3:$BV1464,BL$2,$BW$3:$BW1464)-SUMIF($BX$3:$BX1464,BL$2,$BY$3:$BY1464))*AS$1,""))</f>
        <v/>
      </c>
      <c r="BM1464" s="13" t="str">
        <f>IF(AT1464="","",IF(AT1464=BM$2,(SUMIF($BV$3:$BV1464,BM$2,$BW$3:$BW1464)-SUMIF($BX$3:$BX1464,BM$2,$BY$3:$BY1464))*AT$1,""))</f>
        <v/>
      </c>
      <c r="BN1464" s="13" t="str">
        <f>IF(AU1464="","",IF(AU1464=BN$2,(SUMIF($BV$3:$BV1464,BN$2,$BW$3:$BW1464)-SUMIF($BX$3:$BX1464,BN$2,$BY$3:$BY1464))*AU$1,""))</f>
        <v/>
      </c>
      <c r="BO1464" s="13" t="str">
        <f>IF(AV1464="","",IF(AV1464=BO$2,(SUMIF($BV$3:$BV1464,BO$2,$BW$3:$BW1464)-SUMIF($BX$3:$BX1464,BO$2,$BY$3:$BY1464))*AV$1,""))</f>
        <v/>
      </c>
      <c r="BP1464" s="69"/>
      <c r="BQ1464" s="13" t="str">
        <f t="shared" si="826"/>
        <v/>
      </c>
      <c r="BR1464" s="75" t="str">
        <f t="shared" si="808"/>
        <v/>
      </c>
      <c r="BS1464" s="33" t="str">
        <f t="shared" si="815"/>
        <v/>
      </c>
      <c r="BT1464" s="42" t="str">
        <f t="shared" si="816"/>
        <v/>
      </c>
      <c r="BU1464" s="38" t="str">
        <f t="shared" si="817"/>
        <v/>
      </c>
      <c r="BV1464" s="30" t="str">
        <f t="shared" si="809"/>
        <v/>
      </c>
      <c r="BW1464" s="36" t="str">
        <f t="shared" si="810"/>
        <v/>
      </c>
      <c r="BX1464" s="36" t="str">
        <f t="shared" si="811"/>
        <v/>
      </c>
      <c r="BY1464" s="45" t="str">
        <f t="shared" si="812"/>
        <v/>
      </c>
      <c r="BZ1464" s="12" t="str">
        <f t="shared" si="818"/>
        <v/>
      </c>
      <c r="CA1464" s="47" t="str">
        <f t="shared" si="819"/>
        <v/>
      </c>
      <c r="CB1464" s="32" t="str">
        <f t="shared" si="820"/>
        <v/>
      </c>
      <c r="CC1464" s="32" t="str">
        <f t="shared" si="821"/>
        <v/>
      </c>
      <c r="CD1464" s="32" t="str">
        <f t="shared" si="822"/>
        <v/>
      </c>
      <c r="CE1464" s="48"/>
      <c r="CF1464" s="32" t="str">
        <f t="shared" si="827"/>
        <v/>
      </c>
      <c r="CG1464" s="32" t="str">
        <f t="shared" si="828"/>
        <v/>
      </c>
      <c r="CH1464" s="48"/>
    </row>
    <row r="1465" spans="2:86" ht="30" customHeight="1" x14ac:dyDescent="0.2">
      <c r="B1465" s="155"/>
      <c r="C1465" s="117"/>
      <c r="D1465" s="53"/>
      <c r="E1465" s="68"/>
      <c r="F1465" s="54"/>
      <c r="G1465" s="54"/>
      <c r="H1465" s="55"/>
      <c r="I1465" s="71"/>
      <c r="J1465" s="73"/>
      <c r="K1465" s="56"/>
      <c r="L1465" s="76" t="str">
        <f t="shared" si="833"/>
        <v/>
      </c>
      <c r="M1465" s="77" t="str">
        <f t="shared" si="801"/>
        <v/>
      </c>
      <c r="N1465" s="130" t="str">
        <f t="shared" si="823"/>
        <v/>
      </c>
      <c r="O1465" s="131" t="str">
        <f t="shared" si="836"/>
        <v/>
      </c>
      <c r="P1465" s="131" t="str">
        <f t="shared" si="836"/>
        <v/>
      </c>
      <c r="Q1465" s="131" t="str">
        <f t="shared" si="836"/>
        <v/>
      </c>
      <c r="R1465" s="131" t="str">
        <f t="shared" si="836"/>
        <v/>
      </c>
      <c r="S1465" s="131" t="str">
        <f t="shared" si="836"/>
        <v/>
      </c>
      <c r="T1465" s="131" t="str">
        <f t="shared" si="836"/>
        <v/>
      </c>
      <c r="U1465" s="131" t="str">
        <f t="shared" si="836"/>
        <v/>
      </c>
      <c r="V1465" s="14"/>
      <c r="W1465" s="17" t="str">
        <f>IF(C1465="",IF(OR(AND($H1465&lt;&gt;"",C1465=""),AND($F1464=$F1465,$AK1465&lt;&gt;""),COUNTA($H$3:$H$100002)&gt;COUNTA($H$3:$H1465),$AE1465&lt;&gt;""),W1464,""),C1465)</f>
        <v/>
      </c>
      <c r="X1465" s="17" t="str">
        <f>IF(D1465="",IF(OR(AND($H1465&lt;&gt;"",D1465=""),AND($F1464=$F1465,$AK1465&lt;&gt;""),COUNTA($H$3:$H$100002)&gt;COUNTA($H$3:$H1465),$AE1465&lt;&gt;""),X1464,""),D1465)</f>
        <v/>
      </c>
      <c r="Y1465" s="17" t="str">
        <f>IF(E1465="",IF(OR(AND($H1465&lt;&gt;"",E1465=""),AND($F1464=$F1465,$AK1465&lt;&gt;""),COUNTA($H$3:$H$100002)&gt;COUNTA($H$3:$H1465),$AE1465&lt;&gt;""),Y1464,""),E1465)</f>
        <v/>
      </c>
      <c r="Z1465" s="27" t="str">
        <f t="shared" si="802"/>
        <v/>
      </c>
      <c r="AA1465" s="2" t="str">
        <f>IF(F1465="","",COUNTA($F$3:F1465))</f>
        <v/>
      </c>
      <c r="AB1465" s="3" t="str">
        <f>IF(F1465="","",IFERROR(IF(F1465&lt;&gt;"",IFERROR(INDEX(設定!$C$3:$C$303,MATCH(F1465,設定!$C$3:$C$303,0),0),INDEX(設定!$C$3:$C$303,MATCH("*"&amp;F1465&amp;"*",設定!$C$3:$C$303,0),0)),""),"エラー"))</f>
        <v/>
      </c>
      <c r="AC1465" s="2" t="str">
        <f>IF(G1465="","",COUNTA($G$3:G1465))</f>
        <v/>
      </c>
      <c r="AD1465" s="3" t="str">
        <f>IF(G1465="","",IFERROR(IF(G1465&lt;&gt;"",IFERROR(INDEX(設定!$C$3:$C$303,MATCH(G1465,設定!$C$3:$C$303,0),0),INDEX(設定!$C$3:$C$303,MATCH("*"&amp;G1465&amp;"*",設定!$C$3:$C$303,0),0)),""),"エラー"))</f>
        <v/>
      </c>
      <c r="AE1465" s="3" t="str">
        <f>IFERROR(IF(AB1465="",IF(AND(H1465&lt;&gt;"",F1465=""),INDEX(AB$3:AB1465,MATCH(MAX(AA$3:AA1465),AA$3:AA1465,0),0),""),AB1465),"")</f>
        <v/>
      </c>
      <c r="AF1465" s="3" t="str">
        <f>IFERROR(IF(AD1465="",IF(AND(H1465&lt;&gt;"",G1465=""),INDEX(AD$3:AD1465,MATCH(MAX(AC$3:AC1465),AC$3:AC1465,0),0),""),AD1465),"")</f>
        <v/>
      </c>
      <c r="AG1465" s="2" t="str">
        <f>IF(AH1465="","",IF(OR(AH1465=AH1464,AH1465=AH1466),IF(AND(E1465="",AB1465="",AG1464&lt;&gt;""),MAX($AG$3:AG1464),MAX($AG$3:AG1464)+1),IF(AH1464=AH1465,AG1464,MAX($AG$3:AG1464)+1)))</f>
        <v/>
      </c>
      <c r="AH1465" s="12" t="str">
        <f t="shared" si="824"/>
        <v/>
      </c>
      <c r="AI1465" s="12" t="str">
        <f t="shared" si="803"/>
        <v/>
      </c>
      <c r="AJ1465" s="13" t="str">
        <f t="shared" si="804"/>
        <v/>
      </c>
      <c r="AK1465" s="13" t="str">
        <f t="shared" si="805"/>
        <v/>
      </c>
      <c r="AL1465" s="13" t="str">
        <f>IF(OR(AJ1465="",COUNTIF($AH$3:AH1465,AH1465)&lt;&gt;COUNTIF(AH$3:AH$100002,AH1465)),"",SUMIF(AH$3:AH$100002,AH1465,AJ$3:AJ$100002))</f>
        <v/>
      </c>
      <c r="AM1465" s="13" t="str">
        <f>IF(OR(AK1465="",COUNTIF($AH$3:AH1465,AH1465)&lt;&gt;COUNTIF(AH$3:AH$100002,AH1465)),"",SUMIF(AH$3:AH$100002,AH1465,AK$3:AK$100002))</f>
        <v/>
      </c>
      <c r="AO1465" s="13" t="str">
        <f t="shared" si="825"/>
        <v/>
      </c>
      <c r="AP1465" s="13" t="str">
        <f t="shared" si="825"/>
        <v/>
      </c>
      <c r="AQ1465" s="13" t="str">
        <f t="shared" si="825"/>
        <v/>
      </c>
      <c r="AR1465" s="13" t="str">
        <f t="shared" si="814"/>
        <v/>
      </c>
      <c r="AS1465" s="13" t="str">
        <f t="shared" si="814"/>
        <v/>
      </c>
      <c r="AT1465" s="13" t="str">
        <f t="shared" si="814"/>
        <v/>
      </c>
      <c r="AU1465" s="13" t="str">
        <f t="shared" si="814"/>
        <v/>
      </c>
      <c r="AV1465" s="13" t="str">
        <f t="shared" si="830"/>
        <v/>
      </c>
      <c r="AW1465" s="86" t="str">
        <f t="shared" si="806"/>
        <v/>
      </c>
      <c r="AX1465" s="59" t="str">
        <f t="shared" si="807"/>
        <v/>
      </c>
      <c r="AY1465" s="63" t="str">
        <f>IF(OR($BR1465="",BH1465=""),"",COUNT($BR$3:$BR1465))</f>
        <v/>
      </c>
      <c r="AZ1465" s="13" t="str">
        <f>IF(OR($BR1465="",BI1465=""),"",COUNT($BR$3:$BR1465))</f>
        <v/>
      </c>
      <c r="BA1465" s="13" t="str">
        <f>IF(OR($BR1465="",BJ1465=""),"",COUNT($BR$3:$BR1465))</f>
        <v/>
      </c>
      <c r="BB1465" s="13" t="str">
        <f>IF(OR($BR1465="",BK1465=""),"",COUNT($BR$3:$BR1465))</f>
        <v/>
      </c>
      <c r="BC1465" s="13" t="str">
        <f>IF(OR($BR1465="",BL1465=""),"",COUNT($BR$3:$BR1465))</f>
        <v/>
      </c>
      <c r="BD1465" s="13" t="str">
        <f>IF(OR($BR1465="",BM1465=""),"",COUNT($BR$3:$BR1465))</f>
        <v/>
      </c>
      <c r="BE1465" s="13" t="str">
        <f>IF(OR($BR1465="",BN1465=""),"",COUNT($BR$3:$BR1465))</f>
        <v/>
      </c>
      <c r="BF1465" s="13" t="str">
        <f>IF(OR($BR1465="",BO1465=""),"",COUNT($BR$3:$BR1465))</f>
        <v/>
      </c>
      <c r="BG1465" s="66" t="str">
        <f>IF(Z1465="","",COUNT($Z$3:Z1465))</f>
        <v/>
      </c>
      <c r="BH1465" s="13" t="str">
        <f>IF(AO1465="","",IF(AO1465=BH$2,(SUMIF($BV$3:$BV1465,BH$2,$BW$3:$BW1465)-SUMIF($BX$3:$BX1465,BH$2,$BY$3:$BY1465))*AO$1,""))</f>
        <v/>
      </c>
      <c r="BI1465" s="13" t="str">
        <f>IF(AP1465="","",IF(AP1465=BI$2,(SUMIF($BV$3:$BV1465,BI$2,$BW$3:$BW1465)-SUMIF($BX$3:$BX1465,BI$2,$BY$3:$BY1465))*AP$1,""))</f>
        <v/>
      </c>
      <c r="BJ1465" s="13" t="str">
        <f>IF(AQ1465="","",IF(AQ1465=BJ$2,(SUMIF($BV$3:$BV1465,BJ$2,$BW$3:$BW1465)-SUMIF($BX$3:$BX1465,BJ$2,$BY$3:$BY1465))*AQ$1,""))</f>
        <v/>
      </c>
      <c r="BK1465" s="13" t="str">
        <f>IF(AR1465="","",IF(AR1465=BK$2,(SUMIF($BV$3:$BV1465,BK$2,$BW$3:$BW1465)-SUMIF($BX$3:$BX1465,BK$2,$BY$3:$BY1465))*AR$1,""))</f>
        <v/>
      </c>
      <c r="BL1465" s="13" t="str">
        <f>IF(AS1465="","",IF(AS1465=BL$2,(SUMIF($BV$3:$BV1465,BL$2,$BW$3:$BW1465)-SUMIF($BX$3:$BX1465,BL$2,$BY$3:$BY1465))*AS$1,""))</f>
        <v/>
      </c>
      <c r="BM1465" s="13" t="str">
        <f>IF(AT1465="","",IF(AT1465=BM$2,(SUMIF($BV$3:$BV1465,BM$2,$BW$3:$BW1465)-SUMIF($BX$3:$BX1465,BM$2,$BY$3:$BY1465))*AT$1,""))</f>
        <v/>
      </c>
      <c r="BN1465" s="13" t="str">
        <f>IF(AU1465="","",IF(AU1465=BN$2,(SUMIF($BV$3:$BV1465,BN$2,$BW$3:$BW1465)-SUMIF($BX$3:$BX1465,BN$2,$BY$3:$BY1465))*AU$1,""))</f>
        <v/>
      </c>
      <c r="BO1465" s="13" t="str">
        <f>IF(AV1465="","",IF(AV1465=BO$2,(SUMIF($BV$3:$BV1465,BO$2,$BW$3:$BW1465)-SUMIF($BX$3:$BX1465,BO$2,$BY$3:$BY1465))*AV$1,""))</f>
        <v/>
      </c>
      <c r="BP1465" s="69"/>
      <c r="BQ1465" s="13" t="str">
        <f t="shared" si="826"/>
        <v/>
      </c>
      <c r="BR1465" s="75" t="str">
        <f t="shared" si="808"/>
        <v/>
      </c>
      <c r="BS1465" s="33" t="str">
        <f t="shared" si="815"/>
        <v/>
      </c>
      <c r="BT1465" s="42" t="str">
        <f t="shared" si="816"/>
        <v/>
      </c>
      <c r="BU1465" s="38" t="str">
        <f t="shared" si="817"/>
        <v/>
      </c>
      <c r="BV1465" s="30" t="str">
        <f t="shared" si="809"/>
        <v/>
      </c>
      <c r="BW1465" s="36" t="str">
        <f t="shared" si="810"/>
        <v/>
      </c>
      <c r="BX1465" s="36" t="str">
        <f t="shared" si="811"/>
        <v/>
      </c>
      <c r="BY1465" s="45" t="str">
        <f t="shared" si="812"/>
        <v/>
      </c>
      <c r="BZ1465" s="12" t="str">
        <f t="shared" si="818"/>
        <v/>
      </c>
      <c r="CA1465" s="47" t="str">
        <f t="shared" si="819"/>
        <v/>
      </c>
      <c r="CB1465" s="32" t="str">
        <f t="shared" si="820"/>
        <v/>
      </c>
      <c r="CC1465" s="32" t="str">
        <f t="shared" si="821"/>
        <v/>
      </c>
      <c r="CD1465" s="32" t="str">
        <f t="shared" si="822"/>
        <v/>
      </c>
      <c r="CE1465" s="48"/>
      <c r="CF1465" s="32" t="str">
        <f t="shared" si="827"/>
        <v/>
      </c>
      <c r="CG1465" s="32" t="str">
        <f t="shared" si="828"/>
        <v/>
      </c>
      <c r="CH1465" s="48"/>
    </row>
    <row r="1466" spans="2:86" ht="30" customHeight="1" x14ac:dyDescent="0.2">
      <c r="B1466" s="155"/>
      <c r="C1466" s="117"/>
      <c r="D1466" s="53"/>
      <c r="E1466" s="68"/>
      <c r="F1466" s="54"/>
      <c r="G1466" s="54"/>
      <c r="H1466" s="55"/>
      <c r="I1466" s="71"/>
      <c r="J1466" s="73"/>
      <c r="K1466" s="56"/>
      <c r="L1466" s="76" t="str">
        <f t="shared" si="833"/>
        <v/>
      </c>
      <c r="M1466" s="77" t="str">
        <f t="shared" ref="M1466:M1516" si="837">IF(AF1466="","",AF1466)</f>
        <v/>
      </c>
      <c r="N1466" s="130" t="str">
        <f t="shared" si="823"/>
        <v/>
      </c>
      <c r="O1466" s="131" t="str">
        <f t="shared" si="836"/>
        <v/>
      </c>
      <c r="P1466" s="131" t="str">
        <f t="shared" si="836"/>
        <v/>
      </c>
      <c r="Q1466" s="131" t="str">
        <f t="shared" si="836"/>
        <v/>
      </c>
      <c r="R1466" s="131" t="str">
        <f t="shared" si="836"/>
        <v/>
      </c>
      <c r="S1466" s="131" t="str">
        <f t="shared" si="836"/>
        <v/>
      </c>
      <c r="T1466" s="131" t="str">
        <f t="shared" si="836"/>
        <v/>
      </c>
      <c r="U1466" s="131" t="str">
        <f t="shared" si="836"/>
        <v/>
      </c>
      <c r="V1466" s="14"/>
      <c r="W1466" s="17" t="str">
        <f>IF(C1466="",IF(OR(AND($H1466&lt;&gt;"",C1466=""),AND($F1465=$F1466,$AK1466&lt;&gt;""),COUNTA($H$3:$H$100002)&gt;COUNTA($H$3:$H1466),$AE1466&lt;&gt;""),W1465,""),C1466)</f>
        <v/>
      </c>
      <c r="X1466" s="17" t="str">
        <f>IF(D1466="",IF(OR(AND($H1466&lt;&gt;"",D1466=""),AND($F1465=$F1466,$AK1466&lt;&gt;""),COUNTA($H$3:$H$100002)&gt;COUNTA($H$3:$H1466),$AE1466&lt;&gt;""),X1465,""),D1466)</f>
        <v/>
      </c>
      <c r="Y1466" s="17" t="str">
        <f>IF(E1466="",IF(OR(AND($H1466&lt;&gt;"",E1466=""),AND($F1465=$F1466,$AK1466&lt;&gt;""),COUNTA($H$3:$H$100002)&gt;COUNTA($H$3:$H1466),$AE1466&lt;&gt;""),Y1465,""),E1466)</f>
        <v/>
      </c>
      <c r="Z1466" s="27" t="str">
        <f t="shared" ref="Z1466:Z1516" si="838">IF(OR(W1466="",COUNT(J1466:K1466)=0),"",DATE(W1466,X1466,Y1466))</f>
        <v/>
      </c>
      <c r="AA1466" s="2" t="str">
        <f>IF(F1466="","",COUNTA($F$3:F1466))</f>
        <v/>
      </c>
      <c r="AB1466" s="3" t="str">
        <f>IF(F1466="","",IFERROR(IF(F1466&lt;&gt;"",IFERROR(INDEX(設定!$C$3:$C$303,MATCH(F1466,設定!$C$3:$C$303,0),0),INDEX(設定!$C$3:$C$303,MATCH("*"&amp;F1466&amp;"*",設定!$C$3:$C$303,0),0)),""),"エラー"))</f>
        <v/>
      </c>
      <c r="AC1466" s="2" t="str">
        <f>IF(G1466="","",COUNTA($G$3:G1466))</f>
        <v/>
      </c>
      <c r="AD1466" s="3" t="str">
        <f>IF(G1466="","",IFERROR(IF(G1466&lt;&gt;"",IFERROR(INDEX(設定!$C$3:$C$303,MATCH(G1466,設定!$C$3:$C$303,0),0),INDEX(設定!$C$3:$C$303,MATCH("*"&amp;G1466&amp;"*",設定!$C$3:$C$303,0),0)),""),"エラー"))</f>
        <v/>
      </c>
      <c r="AE1466" s="3" t="str">
        <f>IFERROR(IF(AB1466="",IF(AND(H1466&lt;&gt;"",F1466=""),INDEX(AB$3:AB1466,MATCH(MAX(AA$3:AA1466),AA$3:AA1466,0),0),""),AB1466),"")</f>
        <v/>
      </c>
      <c r="AF1466" s="3" t="str">
        <f>IFERROR(IF(AD1466="",IF(AND(H1466&lt;&gt;"",G1466=""),INDEX(AD$3:AD1466,MATCH(MAX(AC$3:AC1466),AC$3:AC1466,0),0),""),AD1466),"")</f>
        <v/>
      </c>
      <c r="AG1466" s="2" t="str">
        <f>IF(AH1466="","",IF(OR(AH1466=AH1465,AH1466=AH1467),IF(AND(E1466="",AB1466="",AG1465&lt;&gt;""),MAX($AG$3:AG1465),MAX($AG$3:AG1465)+1),IF(AH1465=AH1466,AG1465,MAX($AG$3:AG1465)+1)))</f>
        <v/>
      </c>
      <c r="AH1466" s="12" t="str">
        <f t="shared" si="824"/>
        <v/>
      </c>
      <c r="AI1466" s="12" t="str">
        <f t="shared" ref="AI1466:AI1516" si="839">IF(AH1466="","",AH1466&amp;AG1466)</f>
        <v/>
      </c>
      <c r="AJ1466" s="13" t="str">
        <f t="shared" ref="AJ1466:AJ1516" si="840">IF($AE1466="","",IF($AF1466="",0,J1466))</f>
        <v/>
      </c>
      <c r="AK1466" s="13" t="str">
        <f t="shared" ref="AK1466:AK1516" si="841">IF($AE1466="","",IF($AF1466="",0,K1466))</f>
        <v/>
      </c>
      <c r="AL1466" s="13" t="str">
        <f>IF(OR(AJ1466="",COUNTIF($AH$3:AH1466,AH1466)&lt;&gt;COUNTIF(AH$3:AH$100002,AH1466)),"",SUMIF(AH$3:AH$100002,AH1466,AJ$3:AJ$100002))</f>
        <v/>
      </c>
      <c r="AM1466" s="13" t="str">
        <f>IF(OR(AK1466="",COUNTIF($AH$3:AH1466,AH1466)&lt;&gt;COUNTIF(AH$3:AH$100002,AH1466)),"",SUMIF(AH$3:AH$100002,AH1466,AK$3:AK$100002))</f>
        <v/>
      </c>
      <c r="AO1466" s="13" t="str">
        <f t="shared" si="825"/>
        <v/>
      </c>
      <c r="AP1466" s="13" t="str">
        <f t="shared" si="825"/>
        <v/>
      </c>
      <c r="AQ1466" s="13" t="str">
        <f t="shared" si="825"/>
        <v/>
      </c>
      <c r="AR1466" s="13" t="str">
        <f t="shared" si="814"/>
        <v/>
      </c>
      <c r="AS1466" s="13" t="str">
        <f t="shared" si="814"/>
        <v/>
      </c>
      <c r="AT1466" s="13" t="str">
        <f t="shared" si="814"/>
        <v/>
      </c>
      <c r="AU1466" s="13" t="str">
        <f t="shared" si="814"/>
        <v/>
      </c>
      <c r="AV1466" s="13" t="str">
        <f t="shared" si="830"/>
        <v/>
      </c>
      <c r="AW1466" s="86" t="str">
        <f t="shared" ref="AW1466:AW1516" si="842">IF(J1466="","",J1466)</f>
        <v/>
      </c>
      <c r="AX1466" s="59" t="str">
        <f t="shared" ref="AX1466:AX1516" si="843">IF(K1466="","",K1466)</f>
        <v/>
      </c>
      <c r="AY1466" s="63" t="str">
        <f>IF(OR($BR1466="",BH1466=""),"",COUNT($BR$3:$BR1466))</f>
        <v/>
      </c>
      <c r="AZ1466" s="13" t="str">
        <f>IF(OR($BR1466="",BI1466=""),"",COUNT($BR$3:$BR1466))</f>
        <v/>
      </c>
      <c r="BA1466" s="13" t="str">
        <f>IF(OR($BR1466="",BJ1466=""),"",COUNT($BR$3:$BR1466))</f>
        <v/>
      </c>
      <c r="BB1466" s="13" t="str">
        <f>IF(OR($BR1466="",BK1466=""),"",COUNT($BR$3:$BR1466))</f>
        <v/>
      </c>
      <c r="BC1466" s="13" t="str">
        <f>IF(OR($BR1466="",BL1466=""),"",COUNT($BR$3:$BR1466))</f>
        <v/>
      </c>
      <c r="BD1466" s="13" t="str">
        <f>IF(OR($BR1466="",BM1466=""),"",COUNT($BR$3:$BR1466))</f>
        <v/>
      </c>
      <c r="BE1466" s="13" t="str">
        <f>IF(OR($BR1466="",BN1466=""),"",COUNT($BR$3:$BR1466))</f>
        <v/>
      </c>
      <c r="BF1466" s="13" t="str">
        <f>IF(OR($BR1466="",BO1466=""),"",COUNT($BR$3:$BR1466))</f>
        <v/>
      </c>
      <c r="BG1466" s="66" t="str">
        <f>IF(Z1466="","",COUNT($Z$3:Z1466))</f>
        <v/>
      </c>
      <c r="BH1466" s="13" t="str">
        <f>IF(AO1466="","",IF(AO1466=BH$2,(SUMIF($BV$3:$BV1466,BH$2,$BW$3:$BW1466)-SUMIF($BX$3:$BX1466,BH$2,$BY$3:$BY1466))*AO$1,""))</f>
        <v/>
      </c>
      <c r="BI1466" s="13" t="str">
        <f>IF(AP1466="","",IF(AP1466=BI$2,(SUMIF($BV$3:$BV1466,BI$2,$BW$3:$BW1466)-SUMIF($BX$3:$BX1466,BI$2,$BY$3:$BY1466))*AP$1,""))</f>
        <v/>
      </c>
      <c r="BJ1466" s="13" t="str">
        <f>IF(AQ1466="","",IF(AQ1466=BJ$2,(SUMIF($BV$3:$BV1466,BJ$2,$BW$3:$BW1466)-SUMIF($BX$3:$BX1466,BJ$2,$BY$3:$BY1466))*AQ$1,""))</f>
        <v/>
      </c>
      <c r="BK1466" s="13" t="str">
        <f>IF(AR1466="","",IF(AR1466=BK$2,(SUMIF($BV$3:$BV1466,BK$2,$BW$3:$BW1466)-SUMIF($BX$3:$BX1466,BK$2,$BY$3:$BY1466))*AR$1,""))</f>
        <v/>
      </c>
      <c r="BL1466" s="13" t="str">
        <f>IF(AS1466="","",IF(AS1466=BL$2,(SUMIF($BV$3:$BV1466,BL$2,$BW$3:$BW1466)-SUMIF($BX$3:$BX1466,BL$2,$BY$3:$BY1466))*AS$1,""))</f>
        <v/>
      </c>
      <c r="BM1466" s="13" t="str">
        <f>IF(AT1466="","",IF(AT1466=BM$2,(SUMIF($BV$3:$BV1466,BM$2,$BW$3:$BW1466)-SUMIF($BX$3:$BX1466,BM$2,$BY$3:$BY1466))*AT$1,""))</f>
        <v/>
      </c>
      <c r="BN1466" s="13" t="str">
        <f>IF(AU1466="","",IF(AU1466=BN$2,(SUMIF($BV$3:$BV1466,BN$2,$BW$3:$BW1466)-SUMIF($BX$3:$BX1466,BN$2,$BY$3:$BY1466))*AU$1,""))</f>
        <v/>
      </c>
      <c r="BO1466" s="13" t="str">
        <f>IF(AV1466="","",IF(AV1466=BO$2,(SUMIF($BV$3:$BV1466,BO$2,$BW$3:$BW1466)-SUMIF($BX$3:$BX1466,BO$2,$BY$3:$BY1466))*AV$1,""))</f>
        <v/>
      </c>
      <c r="BP1466" s="69"/>
      <c r="BQ1466" s="13" t="str">
        <f t="shared" si="826"/>
        <v/>
      </c>
      <c r="BR1466" s="75" t="str">
        <f t="shared" ref="BR1466:BR1516" si="844">IF(Z1466="","",Z1466)</f>
        <v/>
      </c>
      <c r="BS1466" s="33" t="str">
        <f t="shared" si="815"/>
        <v/>
      </c>
      <c r="BT1466" s="42" t="str">
        <f t="shared" si="816"/>
        <v/>
      </c>
      <c r="BU1466" s="38" t="str">
        <f t="shared" si="817"/>
        <v/>
      </c>
      <c r="BV1466" s="30" t="str">
        <f t="shared" ref="BV1466:BV1516" si="845">IF(CA1466="","",CA1466)</f>
        <v/>
      </c>
      <c r="BW1466" s="36" t="str">
        <f t="shared" ref="BW1466:BW1516" si="846">IF(CC1466="",IF(CD1466="","",CD1466),CC1466)</f>
        <v/>
      </c>
      <c r="BX1466" s="36" t="str">
        <f t="shared" ref="BX1466:BX1516" si="847">IF(CB1466="","",CB1466)</f>
        <v/>
      </c>
      <c r="BY1466" s="45" t="str">
        <f t="shared" ref="BY1466:BY1516" si="848">IF(CD1466="",IF(CC1466="","",CC1466),CD1466)</f>
        <v/>
      </c>
      <c r="BZ1466" s="12" t="str">
        <f t="shared" si="818"/>
        <v/>
      </c>
      <c r="CA1466" s="47" t="str">
        <f t="shared" si="819"/>
        <v/>
      </c>
      <c r="CB1466" s="32" t="str">
        <f t="shared" si="820"/>
        <v/>
      </c>
      <c r="CC1466" s="32" t="str">
        <f t="shared" si="821"/>
        <v/>
      </c>
      <c r="CD1466" s="32" t="str">
        <f t="shared" si="822"/>
        <v/>
      </c>
      <c r="CE1466" s="48"/>
      <c r="CF1466" s="32" t="str">
        <f t="shared" si="827"/>
        <v/>
      </c>
      <c r="CG1466" s="32" t="str">
        <f t="shared" si="828"/>
        <v/>
      </c>
      <c r="CH1466" s="48"/>
    </row>
    <row r="1467" spans="2:86" ht="30" customHeight="1" x14ac:dyDescent="0.2">
      <c r="B1467" s="155"/>
      <c r="C1467" s="117"/>
      <c r="D1467" s="53"/>
      <c r="E1467" s="68"/>
      <c r="F1467" s="54"/>
      <c r="G1467" s="54"/>
      <c r="H1467" s="55"/>
      <c r="I1467" s="71"/>
      <c r="J1467" s="73"/>
      <c r="K1467" s="56"/>
      <c r="L1467" s="76" t="str">
        <f t="shared" si="833"/>
        <v/>
      </c>
      <c r="M1467" s="77" t="str">
        <f t="shared" si="837"/>
        <v/>
      </c>
      <c r="N1467" s="130" t="str">
        <f t="shared" si="823"/>
        <v/>
      </c>
      <c r="O1467" s="131" t="str">
        <f t="shared" si="836"/>
        <v/>
      </c>
      <c r="P1467" s="131" t="str">
        <f t="shared" si="836"/>
        <v/>
      </c>
      <c r="Q1467" s="131" t="str">
        <f t="shared" si="836"/>
        <v/>
      </c>
      <c r="R1467" s="131" t="str">
        <f t="shared" si="836"/>
        <v/>
      </c>
      <c r="S1467" s="131" t="str">
        <f t="shared" si="836"/>
        <v/>
      </c>
      <c r="T1467" s="131" t="str">
        <f t="shared" si="836"/>
        <v/>
      </c>
      <c r="U1467" s="131" t="str">
        <f t="shared" si="836"/>
        <v/>
      </c>
      <c r="V1467" s="14"/>
      <c r="W1467" s="17" t="str">
        <f>IF(C1467="",IF(OR(AND($H1467&lt;&gt;"",C1467=""),AND($F1466=$F1467,$AK1467&lt;&gt;""),COUNTA($H$3:$H$100002)&gt;COUNTA($H$3:$H1467),$AE1467&lt;&gt;""),W1466,""),C1467)</f>
        <v/>
      </c>
      <c r="X1467" s="17" t="str">
        <f>IF(D1467="",IF(OR(AND($H1467&lt;&gt;"",D1467=""),AND($F1466=$F1467,$AK1467&lt;&gt;""),COUNTA($H$3:$H$100002)&gt;COUNTA($H$3:$H1467),$AE1467&lt;&gt;""),X1466,""),D1467)</f>
        <v/>
      </c>
      <c r="Y1467" s="17" t="str">
        <f>IF(E1467="",IF(OR(AND($H1467&lt;&gt;"",E1467=""),AND($F1466=$F1467,$AK1467&lt;&gt;""),COUNTA($H$3:$H$100002)&gt;COUNTA($H$3:$H1467),$AE1467&lt;&gt;""),Y1466,""),E1467)</f>
        <v/>
      </c>
      <c r="Z1467" s="27" t="str">
        <f t="shared" si="838"/>
        <v/>
      </c>
      <c r="AA1467" s="2" t="str">
        <f>IF(F1467="","",COUNTA($F$3:F1467))</f>
        <v/>
      </c>
      <c r="AB1467" s="3" t="str">
        <f>IF(F1467="","",IFERROR(IF(F1467&lt;&gt;"",IFERROR(INDEX(設定!$C$3:$C$303,MATCH(F1467,設定!$C$3:$C$303,0),0),INDEX(設定!$C$3:$C$303,MATCH("*"&amp;F1467&amp;"*",設定!$C$3:$C$303,0),0)),""),"エラー"))</f>
        <v/>
      </c>
      <c r="AC1467" s="2" t="str">
        <f>IF(G1467="","",COUNTA($G$3:G1467))</f>
        <v/>
      </c>
      <c r="AD1467" s="3" t="str">
        <f>IF(G1467="","",IFERROR(IF(G1467&lt;&gt;"",IFERROR(INDEX(設定!$C$3:$C$303,MATCH(G1467,設定!$C$3:$C$303,0),0),INDEX(設定!$C$3:$C$303,MATCH("*"&amp;G1467&amp;"*",設定!$C$3:$C$303,0),0)),""),"エラー"))</f>
        <v/>
      </c>
      <c r="AE1467" s="3" t="str">
        <f>IFERROR(IF(AB1467="",IF(AND(H1467&lt;&gt;"",F1467=""),INDEX(AB$3:AB1467,MATCH(MAX(AA$3:AA1467),AA$3:AA1467,0),0),""),AB1467),"")</f>
        <v/>
      </c>
      <c r="AF1467" s="3" t="str">
        <f>IFERROR(IF(AD1467="",IF(AND(H1467&lt;&gt;"",G1467=""),INDEX(AD$3:AD1467,MATCH(MAX(AC$3:AC1467),AC$3:AC1467,0),0),""),AD1467),"")</f>
        <v/>
      </c>
      <c r="AG1467" s="2" t="str">
        <f>IF(AH1467="","",IF(OR(AH1467=AH1466,AH1467=AH1468),IF(AND(E1467="",AB1467="",AG1466&lt;&gt;""),MAX($AG$3:AG1466),MAX($AG$3:AG1466)+1),IF(AH1466=AH1467,AG1466,MAX($AG$3:AG1466)+1)))</f>
        <v/>
      </c>
      <c r="AH1467" s="12" t="str">
        <f t="shared" si="824"/>
        <v/>
      </c>
      <c r="AI1467" s="12" t="str">
        <f t="shared" si="839"/>
        <v/>
      </c>
      <c r="AJ1467" s="13" t="str">
        <f t="shared" si="840"/>
        <v/>
      </c>
      <c r="AK1467" s="13" t="str">
        <f t="shared" si="841"/>
        <v/>
      </c>
      <c r="AL1467" s="13" t="str">
        <f>IF(OR(AJ1467="",COUNTIF($AH$3:AH1467,AH1467)&lt;&gt;COUNTIF(AH$3:AH$100002,AH1467)),"",SUMIF(AH$3:AH$100002,AH1467,AJ$3:AJ$100002))</f>
        <v/>
      </c>
      <c r="AM1467" s="13" t="str">
        <f>IF(OR(AK1467="",COUNTIF($AH$3:AH1467,AH1467)&lt;&gt;COUNTIF(AH$3:AH$100002,AH1467)),"",SUMIF(AH$3:AH$100002,AH1467,AK$3:AK$100002))</f>
        <v/>
      </c>
      <c r="AO1467" s="13" t="str">
        <f t="shared" si="825"/>
        <v/>
      </c>
      <c r="AP1467" s="13" t="str">
        <f t="shared" si="825"/>
        <v/>
      </c>
      <c r="AQ1467" s="13" t="str">
        <f t="shared" si="825"/>
        <v/>
      </c>
      <c r="AR1467" s="13" t="str">
        <f t="shared" si="814"/>
        <v/>
      </c>
      <c r="AS1467" s="13" t="str">
        <f t="shared" si="814"/>
        <v/>
      </c>
      <c r="AT1467" s="13" t="str">
        <f t="shared" si="814"/>
        <v/>
      </c>
      <c r="AU1467" s="13" t="str">
        <f t="shared" si="814"/>
        <v/>
      </c>
      <c r="AV1467" s="13" t="str">
        <f t="shared" si="830"/>
        <v/>
      </c>
      <c r="AW1467" s="86" t="str">
        <f t="shared" si="842"/>
        <v/>
      </c>
      <c r="AX1467" s="59" t="str">
        <f t="shared" si="843"/>
        <v/>
      </c>
      <c r="AY1467" s="63" t="str">
        <f>IF(OR($BR1467="",BH1467=""),"",COUNT($BR$3:$BR1467))</f>
        <v/>
      </c>
      <c r="AZ1467" s="13" t="str">
        <f>IF(OR($BR1467="",BI1467=""),"",COUNT($BR$3:$BR1467))</f>
        <v/>
      </c>
      <c r="BA1467" s="13" t="str">
        <f>IF(OR($BR1467="",BJ1467=""),"",COUNT($BR$3:$BR1467))</f>
        <v/>
      </c>
      <c r="BB1467" s="13" t="str">
        <f>IF(OR($BR1467="",BK1467=""),"",COUNT($BR$3:$BR1467))</f>
        <v/>
      </c>
      <c r="BC1467" s="13" t="str">
        <f>IF(OR($BR1467="",BL1467=""),"",COUNT($BR$3:$BR1467))</f>
        <v/>
      </c>
      <c r="BD1467" s="13" t="str">
        <f>IF(OR($BR1467="",BM1467=""),"",COUNT($BR$3:$BR1467))</f>
        <v/>
      </c>
      <c r="BE1467" s="13" t="str">
        <f>IF(OR($BR1467="",BN1467=""),"",COUNT($BR$3:$BR1467))</f>
        <v/>
      </c>
      <c r="BF1467" s="13" t="str">
        <f>IF(OR($BR1467="",BO1467=""),"",COUNT($BR$3:$BR1467))</f>
        <v/>
      </c>
      <c r="BG1467" s="66" t="str">
        <f>IF(Z1467="","",COUNT($Z$3:Z1467))</f>
        <v/>
      </c>
      <c r="BH1467" s="13" t="str">
        <f>IF(AO1467="","",IF(AO1467=BH$2,(SUMIF($BV$3:$BV1467,BH$2,$BW$3:$BW1467)-SUMIF($BX$3:$BX1467,BH$2,$BY$3:$BY1467))*AO$1,""))</f>
        <v/>
      </c>
      <c r="BI1467" s="13" t="str">
        <f>IF(AP1467="","",IF(AP1467=BI$2,(SUMIF($BV$3:$BV1467,BI$2,$BW$3:$BW1467)-SUMIF($BX$3:$BX1467,BI$2,$BY$3:$BY1467))*AP$1,""))</f>
        <v/>
      </c>
      <c r="BJ1467" s="13" t="str">
        <f>IF(AQ1467="","",IF(AQ1467=BJ$2,(SUMIF($BV$3:$BV1467,BJ$2,$BW$3:$BW1467)-SUMIF($BX$3:$BX1467,BJ$2,$BY$3:$BY1467))*AQ$1,""))</f>
        <v/>
      </c>
      <c r="BK1467" s="13" t="str">
        <f>IF(AR1467="","",IF(AR1467=BK$2,(SUMIF($BV$3:$BV1467,BK$2,$BW$3:$BW1467)-SUMIF($BX$3:$BX1467,BK$2,$BY$3:$BY1467))*AR$1,""))</f>
        <v/>
      </c>
      <c r="BL1467" s="13" t="str">
        <f>IF(AS1467="","",IF(AS1467=BL$2,(SUMIF($BV$3:$BV1467,BL$2,$BW$3:$BW1467)-SUMIF($BX$3:$BX1467,BL$2,$BY$3:$BY1467))*AS$1,""))</f>
        <v/>
      </c>
      <c r="BM1467" s="13" t="str">
        <f>IF(AT1467="","",IF(AT1467=BM$2,(SUMIF($BV$3:$BV1467,BM$2,$BW$3:$BW1467)-SUMIF($BX$3:$BX1467,BM$2,$BY$3:$BY1467))*AT$1,""))</f>
        <v/>
      </c>
      <c r="BN1467" s="13" t="str">
        <f>IF(AU1467="","",IF(AU1467=BN$2,(SUMIF($BV$3:$BV1467,BN$2,$BW$3:$BW1467)-SUMIF($BX$3:$BX1467,BN$2,$BY$3:$BY1467))*AU$1,""))</f>
        <v/>
      </c>
      <c r="BO1467" s="13" t="str">
        <f>IF(AV1467="","",IF(AV1467=BO$2,(SUMIF($BV$3:$BV1467,BO$2,$BW$3:$BW1467)-SUMIF($BX$3:$BX1467,BO$2,$BY$3:$BY1467))*AV$1,""))</f>
        <v/>
      </c>
      <c r="BP1467" s="69"/>
      <c r="BQ1467" s="13" t="str">
        <f t="shared" si="826"/>
        <v/>
      </c>
      <c r="BR1467" s="75" t="str">
        <f t="shared" si="844"/>
        <v/>
      </c>
      <c r="BS1467" s="33" t="str">
        <f t="shared" si="815"/>
        <v/>
      </c>
      <c r="BT1467" s="42" t="str">
        <f t="shared" si="816"/>
        <v/>
      </c>
      <c r="BU1467" s="38" t="str">
        <f t="shared" si="817"/>
        <v/>
      </c>
      <c r="BV1467" s="30" t="str">
        <f t="shared" si="845"/>
        <v/>
      </c>
      <c r="BW1467" s="36" t="str">
        <f t="shared" si="846"/>
        <v/>
      </c>
      <c r="BX1467" s="36" t="str">
        <f t="shared" si="847"/>
        <v/>
      </c>
      <c r="BY1467" s="45" t="str">
        <f t="shared" si="848"/>
        <v/>
      </c>
      <c r="BZ1467" s="12" t="str">
        <f t="shared" si="818"/>
        <v/>
      </c>
      <c r="CA1467" s="47" t="str">
        <f t="shared" si="819"/>
        <v/>
      </c>
      <c r="CB1467" s="32" t="str">
        <f t="shared" si="820"/>
        <v/>
      </c>
      <c r="CC1467" s="32" t="str">
        <f t="shared" si="821"/>
        <v/>
      </c>
      <c r="CD1467" s="32" t="str">
        <f t="shared" si="822"/>
        <v/>
      </c>
      <c r="CE1467" s="48"/>
      <c r="CF1467" s="32" t="str">
        <f t="shared" si="827"/>
        <v/>
      </c>
      <c r="CG1467" s="32" t="str">
        <f t="shared" si="828"/>
        <v/>
      </c>
      <c r="CH1467" s="48"/>
    </row>
    <row r="1468" spans="2:86" ht="30" customHeight="1" x14ac:dyDescent="0.2">
      <c r="B1468" s="155"/>
      <c r="C1468" s="117"/>
      <c r="D1468" s="53"/>
      <c r="E1468" s="68"/>
      <c r="F1468" s="54"/>
      <c r="G1468" s="54"/>
      <c r="H1468" s="55"/>
      <c r="I1468" s="71"/>
      <c r="J1468" s="73"/>
      <c r="K1468" s="56"/>
      <c r="L1468" s="76" t="str">
        <f t="shared" si="833"/>
        <v/>
      </c>
      <c r="M1468" s="77" t="str">
        <f t="shared" si="837"/>
        <v/>
      </c>
      <c r="N1468" s="130" t="str">
        <f t="shared" si="823"/>
        <v/>
      </c>
      <c r="O1468" s="131" t="str">
        <f t="shared" si="836"/>
        <v/>
      </c>
      <c r="P1468" s="131" t="str">
        <f t="shared" si="836"/>
        <v/>
      </c>
      <c r="Q1468" s="131" t="str">
        <f t="shared" si="836"/>
        <v/>
      </c>
      <c r="R1468" s="131" t="str">
        <f t="shared" si="836"/>
        <v/>
      </c>
      <c r="S1468" s="131" t="str">
        <f t="shared" si="836"/>
        <v/>
      </c>
      <c r="T1468" s="131" t="str">
        <f t="shared" si="836"/>
        <v/>
      </c>
      <c r="U1468" s="131" t="str">
        <f t="shared" si="836"/>
        <v/>
      </c>
      <c r="V1468" s="14"/>
      <c r="W1468" s="17" t="str">
        <f>IF(C1468="",IF(OR(AND($H1468&lt;&gt;"",C1468=""),AND($F1467=$F1468,$AK1468&lt;&gt;""),COUNTA($H$3:$H$100002)&gt;COUNTA($H$3:$H1468),$AE1468&lt;&gt;""),W1467,""),C1468)</f>
        <v/>
      </c>
      <c r="X1468" s="17" t="str">
        <f>IF(D1468="",IF(OR(AND($H1468&lt;&gt;"",D1468=""),AND($F1467=$F1468,$AK1468&lt;&gt;""),COUNTA($H$3:$H$100002)&gt;COUNTA($H$3:$H1468),$AE1468&lt;&gt;""),X1467,""),D1468)</f>
        <v/>
      </c>
      <c r="Y1468" s="17" t="str">
        <f>IF(E1468="",IF(OR(AND($H1468&lt;&gt;"",E1468=""),AND($F1467=$F1468,$AK1468&lt;&gt;""),COUNTA($H$3:$H$100002)&gt;COUNTA($H$3:$H1468),$AE1468&lt;&gt;""),Y1467,""),E1468)</f>
        <v/>
      </c>
      <c r="Z1468" s="27" t="str">
        <f t="shared" si="838"/>
        <v/>
      </c>
      <c r="AA1468" s="2" t="str">
        <f>IF(F1468="","",COUNTA($F$3:F1468))</f>
        <v/>
      </c>
      <c r="AB1468" s="3" t="str">
        <f>IF(F1468="","",IFERROR(IF(F1468&lt;&gt;"",IFERROR(INDEX(設定!$C$3:$C$303,MATCH(F1468,設定!$C$3:$C$303,0),0),INDEX(設定!$C$3:$C$303,MATCH("*"&amp;F1468&amp;"*",設定!$C$3:$C$303,0),0)),""),"エラー"))</f>
        <v/>
      </c>
      <c r="AC1468" s="2" t="str">
        <f>IF(G1468="","",COUNTA($G$3:G1468))</f>
        <v/>
      </c>
      <c r="AD1468" s="3" t="str">
        <f>IF(G1468="","",IFERROR(IF(G1468&lt;&gt;"",IFERROR(INDEX(設定!$C$3:$C$303,MATCH(G1468,設定!$C$3:$C$303,0),0),INDEX(設定!$C$3:$C$303,MATCH("*"&amp;G1468&amp;"*",設定!$C$3:$C$303,0),0)),""),"エラー"))</f>
        <v/>
      </c>
      <c r="AE1468" s="3" t="str">
        <f>IFERROR(IF(AB1468="",IF(AND(H1468&lt;&gt;"",F1468=""),INDEX(AB$3:AB1468,MATCH(MAX(AA$3:AA1468),AA$3:AA1468,0),0),""),AB1468),"")</f>
        <v/>
      </c>
      <c r="AF1468" s="3" t="str">
        <f>IFERROR(IF(AD1468="",IF(AND(H1468&lt;&gt;"",G1468=""),INDEX(AD$3:AD1468,MATCH(MAX(AC$3:AC1468),AC$3:AC1468,0),0),""),AD1468),"")</f>
        <v/>
      </c>
      <c r="AG1468" s="2" t="str">
        <f>IF(AH1468="","",IF(OR(AH1468=AH1467,AH1468=AH1469),IF(AND(E1468="",AB1468="",AG1467&lt;&gt;""),MAX($AG$3:AG1467),MAX($AG$3:AG1467)+1),IF(AH1467=AH1468,AG1467,MAX($AG$3:AG1467)+1)))</f>
        <v/>
      </c>
      <c r="AH1468" s="12" t="str">
        <f t="shared" si="824"/>
        <v/>
      </c>
      <c r="AI1468" s="12" t="str">
        <f t="shared" si="839"/>
        <v/>
      </c>
      <c r="AJ1468" s="13" t="str">
        <f t="shared" si="840"/>
        <v/>
      </c>
      <c r="AK1468" s="13" t="str">
        <f t="shared" si="841"/>
        <v/>
      </c>
      <c r="AL1468" s="13" t="str">
        <f>IF(OR(AJ1468="",COUNTIF($AH$3:AH1468,AH1468)&lt;&gt;COUNTIF(AH$3:AH$100002,AH1468)),"",SUMIF(AH$3:AH$100002,AH1468,AJ$3:AJ$100002))</f>
        <v/>
      </c>
      <c r="AM1468" s="13" t="str">
        <f>IF(OR(AK1468="",COUNTIF($AH$3:AH1468,AH1468)&lt;&gt;COUNTIF(AH$3:AH$100002,AH1468)),"",SUMIF(AH$3:AH$100002,AH1468,AK$3:AK$100002))</f>
        <v/>
      </c>
      <c r="AO1468" s="13" t="str">
        <f t="shared" si="825"/>
        <v/>
      </c>
      <c r="AP1468" s="13" t="str">
        <f t="shared" si="825"/>
        <v/>
      </c>
      <c r="AQ1468" s="13" t="str">
        <f t="shared" si="825"/>
        <v/>
      </c>
      <c r="AR1468" s="13" t="str">
        <f t="shared" si="814"/>
        <v/>
      </c>
      <c r="AS1468" s="13" t="str">
        <f t="shared" si="814"/>
        <v/>
      </c>
      <c r="AT1468" s="13" t="str">
        <f t="shared" si="814"/>
        <v/>
      </c>
      <c r="AU1468" s="13" t="str">
        <f t="shared" si="814"/>
        <v/>
      </c>
      <c r="AV1468" s="13" t="str">
        <f t="shared" si="830"/>
        <v/>
      </c>
      <c r="AW1468" s="86" t="str">
        <f t="shared" si="842"/>
        <v/>
      </c>
      <c r="AX1468" s="59" t="str">
        <f t="shared" si="843"/>
        <v/>
      </c>
      <c r="AY1468" s="63" t="str">
        <f>IF(OR($BR1468="",BH1468=""),"",COUNT($BR$3:$BR1468))</f>
        <v/>
      </c>
      <c r="AZ1468" s="13" t="str">
        <f>IF(OR($BR1468="",BI1468=""),"",COUNT($BR$3:$BR1468))</f>
        <v/>
      </c>
      <c r="BA1468" s="13" t="str">
        <f>IF(OR($BR1468="",BJ1468=""),"",COUNT($BR$3:$BR1468))</f>
        <v/>
      </c>
      <c r="BB1468" s="13" t="str">
        <f>IF(OR($BR1468="",BK1468=""),"",COUNT($BR$3:$BR1468))</f>
        <v/>
      </c>
      <c r="BC1468" s="13" t="str">
        <f>IF(OR($BR1468="",BL1468=""),"",COUNT($BR$3:$BR1468))</f>
        <v/>
      </c>
      <c r="BD1468" s="13" t="str">
        <f>IF(OR($BR1468="",BM1468=""),"",COUNT($BR$3:$BR1468))</f>
        <v/>
      </c>
      <c r="BE1468" s="13" t="str">
        <f>IF(OR($BR1468="",BN1468=""),"",COUNT($BR$3:$BR1468))</f>
        <v/>
      </c>
      <c r="BF1468" s="13" t="str">
        <f>IF(OR($BR1468="",BO1468=""),"",COUNT($BR$3:$BR1468))</f>
        <v/>
      </c>
      <c r="BG1468" s="66" t="str">
        <f>IF(Z1468="","",COUNT($Z$3:Z1468))</f>
        <v/>
      </c>
      <c r="BH1468" s="13" t="str">
        <f>IF(AO1468="","",IF(AO1468=BH$2,(SUMIF($BV$3:$BV1468,BH$2,$BW$3:$BW1468)-SUMIF($BX$3:$BX1468,BH$2,$BY$3:$BY1468))*AO$1,""))</f>
        <v/>
      </c>
      <c r="BI1468" s="13" t="str">
        <f>IF(AP1468="","",IF(AP1468=BI$2,(SUMIF($BV$3:$BV1468,BI$2,$BW$3:$BW1468)-SUMIF($BX$3:$BX1468,BI$2,$BY$3:$BY1468))*AP$1,""))</f>
        <v/>
      </c>
      <c r="BJ1468" s="13" t="str">
        <f>IF(AQ1468="","",IF(AQ1468=BJ$2,(SUMIF($BV$3:$BV1468,BJ$2,$BW$3:$BW1468)-SUMIF($BX$3:$BX1468,BJ$2,$BY$3:$BY1468))*AQ$1,""))</f>
        <v/>
      </c>
      <c r="BK1468" s="13" t="str">
        <f>IF(AR1468="","",IF(AR1468=BK$2,(SUMIF($BV$3:$BV1468,BK$2,$BW$3:$BW1468)-SUMIF($BX$3:$BX1468,BK$2,$BY$3:$BY1468))*AR$1,""))</f>
        <v/>
      </c>
      <c r="BL1468" s="13" t="str">
        <f>IF(AS1468="","",IF(AS1468=BL$2,(SUMIF($BV$3:$BV1468,BL$2,$BW$3:$BW1468)-SUMIF($BX$3:$BX1468,BL$2,$BY$3:$BY1468))*AS$1,""))</f>
        <v/>
      </c>
      <c r="BM1468" s="13" t="str">
        <f>IF(AT1468="","",IF(AT1468=BM$2,(SUMIF($BV$3:$BV1468,BM$2,$BW$3:$BW1468)-SUMIF($BX$3:$BX1468,BM$2,$BY$3:$BY1468))*AT$1,""))</f>
        <v/>
      </c>
      <c r="BN1468" s="13" t="str">
        <f>IF(AU1468="","",IF(AU1468=BN$2,(SUMIF($BV$3:$BV1468,BN$2,$BW$3:$BW1468)-SUMIF($BX$3:$BX1468,BN$2,$BY$3:$BY1468))*AU$1,""))</f>
        <v/>
      </c>
      <c r="BO1468" s="13" t="str">
        <f>IF(AV1468="","",IF(AV1468=BO$2,(SUMIF($BV$3:$BV1468,BO$2,$BW$3:$BW1468)-SUMIF($BX$3:$BX1468,BO$2,$BY$3:$BY1468))*AV$1,""))</f>
        <v/>
      </c>
      <c r="BP1468" s="69"/>
      <c r="BQ1468" s="13" t="str">
        <f t="shared" si="826"/>
        <v/>
      </c>
      <c r="BR1468" s="75" t="str">
        <f t="shared" si="844"/>
        <v/>
      </c>
      <c r="BS1468" s="33" t="str">
        <f t="shared" si="815"/>
        <v/>
      </c>
      <c r="BT1468" s="42" t="str">
        <f t="shared" si="816"/>
        <v/>
      </c>
      <c r="BU1468" s="38" t="str">
        <f t="shared" si="817"/>
        <v/>
      </c>
      <c r="BV1468" s="30" t="str">
        <f t="shared" si="845"/>
        <v/>
      </c>
      <c r="BW1468" s="36" t="str">
        <f t="shared" si="846"/>
        <v/>
      </c>
      <c r="BX1468" s="36" t="str">
        <f t="shared" si="847"/>
        <v/>
      </c>
      <c r="BY1468" s="45" t="str">
        <f t="shared" si="848"/>
        <v/>
      </c>
      <c r="BZ1468" s="12" t="str">
        <f t="shared" si="818"/>
        <v/>
      </c>
      <c r="CA1468" s="47" t="str">
        <f t="shared" si="819"/>
        <v/>
      </c>
      <c r="CB1468" s="32" t="str">
        <f t="shared" si="820"/>
        <v/>
      </c>
      <c r="CC1468" s="32" t="str">
        <f t="shared" si="821"/>
        <v/>
      </c>
      <c r="CD1468" s="32" t="str">
        <f t="shared" si="822"/>
        <v/>
      </c>
      <c r="CE1468" s="48"/>
      <c r="CF1468" s="32" t="str">
        <f t="shared" si="827"/>
        <v/>
      </c>
      <c r="CG1468" s="32" t="str">
        <f t="shared" si="828"/>
        <v/>
      </c>
      <c r="CH1468" s="48"/>
    </row>
    <row r="1469" spans="2:86" ht="30" customHeight="1" x14ac:dyDescent="0.2">
      <c r="B1469" s="155"/>
      <c r="C1469" s="117"/>
      <c r="D1469" s="53"/>
      <c r="E1469" s="68"/>
      <c r="F1469" s="54"/>
      <c r="G1469" s="54"/>
      <c r="H1469" s="55"/>
      <c r="I1469" s="71"/>
      <c r="J1469" s="73"/>
      <c r="K1469" s="56"/>
      <c r="L1469" s="76" t="str">
        <f t="shared" si="833"/>
        <v/>
      </c>
      <c r="M1469" s="77" t="str">
        <f t="shared" si="837"/>
        <v/>
      </c>
      <c r="N1469" s="130" t="str">
        <f t="shared" si="823"/>
        <v/>
      </c>
      <c r="O1469" s="131" t="str">
        <f t="shared" si="836"/>
        <v/>
      </c>
      <c r="P1469" s="131" t="str">
        <f t="shared" si="836"/>
        <v/>
      </c>
      <c r="Q1469" s="131" t="str">
        <f t="shared" si="836"/>
        <v/>
      </c>
      <c r="R1469" s="131" t="str">
        <f t="shared" si="836"/>
        <v/>
      </c>
      <c r="S1469" s="131" t="str">
        <f t="shared" si="836"/>
        <v/>
      </c>
      <c r="T1469" s="131" t="str">
        <f t="shared" si="836"/>
        <v/>
      </c>
      <c r="U1469" s="131" t="str">
        <f t="shared" si="836"/>
        <v/>
      </c>
      <c r="V1469" s="14"/>
      <c r="W1469" s="17" t="str">
        <f>IF(C1469="",IF(OR(AND($H1469&lt;&gt;"",C1469=""),AND($F1468=$F1469,$AK1469&lt;&gt;""),COUNTA($H$3:$H$100002)&gt;COUNTA($H$3:$H1469),$AE1469&lt;&gt;""),W1468,""),C1469)</f>
        <v/>
      </c>
      <c r="X1469" s="17" t="str">
        <f>IF(D1469="",IF(OR(AND($H1469&lt;&gt;"",D1469=""),AND($F1468=$F1469,$AK1469&lt;&gt;""),COUNTA($H$3:$H$100002)&gt;COUNTA($H$3:$H1469),$AE1469&lt;&gt;""),X1468,""),D1469)</f>
        <v/>
      </c>
      <c r="Y1469" s="17" t="str">
        <f>IF(E1469="",IF(OR(AND($H1469&lt;&gt;"",E1469=""),AND($F1468=$F1469,$AK1469&lt;&gt;""),COUNTA($H$3:$H$100002)&gt;COUNTA($H$3:$H1469),$AE1469&lt;&gt;""),Y1468,""),E1469)</f>
        <v/>
      </c>
      <c r="Z1469" s="27" t="str">
        <f t="shared" si="838"/>
        <v/>
      </c>
      <c r="AA1469" s="2" t="str">
        <f>IF(F1469="","",COUNTA($F$3:F1469))</f>
        <v/>
      </c>
      <c r="AB1469" s="3" t="str">
        <f>IF(F1469="","",IFERROR(IF(F1469&lt;&gt;"",IFERROR(INDEX(設定!$C$3:$C$303,MATCH(F1469,設定!$C$3:$C$303,0),0),INDEX(設定!$C$3:$C$303,MATCH("*"&amp;F1469&amp;"*",設定!$C$3:$C$303,0),0)),""),"エラー"))</f>
        <v/>
      </c>
      <c r="AC1469" s="2" t="str">
        <f>IF(G1469="","",COUNTA($G$3:G1469))</f>
        <v/>
      </c>
      <c r="AD1469" s="3" t="str">
        <f>IF(G1469="","",IFERROR(IF(G1469&lt;&gt;"",IFERROR(INDEX(設定!$C$3:$C$303,MATCH(G1469,設定!$C$3:$C$303,0),0),INDEX(設定!$C$3:$C$303,MATCH("*"&amp;G1469&amp;"*",設定!$C$3:$C$303,0),0)),""),"エラー"))</f>
        <v/>
      </c>
      <c r="AE1469" s="3" t="str">
        <f>IFERROR(IF(AB1469="",IF(AND(H1469&lt;&gt;"",F1469=""),INDEX(AB$3:AB1469,MATCH(MAX(AA$3:AA1469),AA$3:AA1469,0),0),""),AB1469),"")</f>
        <v/>
      </c>
      <c r="AF1469" s="3" t="str">
        <f>IFERROR(IF(AD1469="",IF(AND(H1469&lt;&gt;"",G1469=""),INDEX(AD$3:AD1469,MATCH(MAX(AC$3:AC1469),AC$3:AC1469,0),0),""),AD1469),"")</f>
        <v/>
      </c>
      <c r="AG1469" s="2" t="str">
        <f>IF(AH1469="","",IF(OR(AH1469=AH1468,AH1469=AH1470),IF(AND(E1469="",AB1469="",AG1468&lt;&gt;""),MAX($AG$3:AG1468),MAX($AG$3:AG1468)+1),IF(AH1468=AH1469,AG1468,MAX($AG$3:AG1468)+1)))</f>
        <v/>
      </c>
      <c r="AH1469" s="12" t="str">
        <f t="shared" si="824"/>
        <v/>
      </c>
      <c r="AI1469" s="12" t="str">
        <f t="shared" si="839"/>
        <v/>
      </c>
      <c r="AJ1469" s="13" t="str">
        <f t="shared" si="840"/>
        <v/>
      </c>
      <c r="AK1469" s="13" t="str">
        <f t="shared" si="841"/>
        <v/>
      </c>
      <c r="AL1469" s="13" t="str">
        <f>IF(OR(AJ1469="",COUNTIF($AH$3:AH1469,AH1469)&lt;&gt;COUNTIF(AH$3:AH$100002,AH1469)),"",SUMIF(AH$3:AH$100002,AH1469,AJ$3:AJ$100002))</f>
        <v/>
      </c>
      <c r="AM1469" s="13" t="str">
        <f>IF(OR(AK1469="",COUNTIF($AH$3:AH1469,AH1469)&lt;&gt;COUNTIF(AH$3:AH$100002,AH1469)),"",SUMIF(AH$3:AH$100002,AH1469,AK$3:AK$100002))</f>
        <v/>
      </c>
      <c r="AO1469" s="13" t="str">
        <f t="shared" si="825"/>
        <v/>
      </c>
      <c r="AP1469" s="13" t="str">
        <f t="shared" si="825"/>
        <v/>
      </c>
      <c r="AQ1469" s="13" t="str">
        <f t="shared" si="825"/>
        <v/>
      </c>
      <c r="AR1469" s="13" t="str">
        <f t="shared" si="814"/>
        <v/>
      </c>
      <c r="AS1469" s="13" t="str">
        <f t="shared" si="814"/>
        <v/>
      </c>
      <c r="AT1469" s="13" t="str">
        <f t="shared" si="814"/>
        <v/>
      </c>
      <c r="AU1469" s="13" t="str">
        <f t="shared" si="814"/>
        <v/>
      </c>
      <c r="AV1469" s="13" t="str">
        <f t="shared" si="830"/>
        <v/>
      </c>
      <c r="AW1469" s="86" t="str">
        <f t="shared" si="842"/>
        <v/>
      </c>
      <c r="AX1469" s="59" t="str">
        <f t="shared" si="843"/>
        <v/>
      </c>
      <c r="AY1469" s="63" t="str">
        <f>IF(OR($BR1469="",BH1469=""),"",COUNT($BR$3:$BR1469))</f>
        <v/>
      </c>
      <c r="AZ1469" s="13" t="str">
        <f>IF(OR($BR1469="",BI1469=""),"",COUNT($BR$3:$BR1469))</f>
        <v/>
      </c>
      <c r="BA1469" s="13" t="str">
        <f>IF(OR($BR1469="",BJ1469=""),"",COUNT($BR$3:$BR1469))</f>
        <v/>
      </c>
      <c r="BB1469" s="13" t="str">
        <f>IF(OR($BR1469="",BK1469=""),"",COUNT($BR$3:$BR1469))</f>
        <v/>
      </c>
      <c r="BC1469" s="13" t="str">
        <f>IF(OR($BR1469="",BL1469=""),"",COUNT($BR$3:$BR1469))</f>
        <v/>
      </c>
      <c r="BD1469" s="13" t="str">
        <f>IF(OR($BR1469="",BM1469=""),"",COUNT($BR$3:$BR1469))</f>
        <v/>
      </c>
      <c r="BE1469" s="13" t="str">
        <f>IF(OR($BR1469="",BN1469=""),"",COUNT($BR$3:$BR1469))</f>
        <v/>
      </c>
      <c r="BF1469" s="13" t="str">
        <f>IF(OR($BR1469="",BO1469=""),"",COUNT($BR$3:$BR1469))</f>
        <v/>
      </c>
      <c r="BG1469" s="66" t="str">
        <f>IF(Z1469="","",COUNT($Z$3:Z1469))</f>
        <v/>
      </c>
      <c r="BH1469" s="13" t="str">
        <f>IF(AO1469="","",IF(AO1469=BH$2,(SUMIF($BV$3:$BV1469,BH$2,$BW$3:$BW1469)-SUMIF($BX$3:$BX1469,BH$2,$BY$3:$BY1469))*AO$1,""))</f>
        <v/>
      </c>
      <c r="BI1469" s="13" t="str">
        <f>IF(AP1469="","",IF(AP1469=BI$2,(SUMIF($BV$3:$BV1469,BI$2,$BW$3:$BW1469)-SUMIF($BX$3:$BX1469,BI$2,$BY$3:$BY1469))*AP$1,""))</f>
        <v/>
      </c>
      <c r="BJ1469" s="13" t="str">
        <f>IF(AQ1469="","",IF(AQ1469=BJ$2,(SUMIF($BV$3:$BV1469,BJ$2,$BW$3:$BW1469)-SUMIF($BX$3:$BX1469,BJ$2,$BY$3:$BY1469))*AQ$1,""))</f>
        <v/>
      </c>
      <c r="BK1469" s="13" t="str">
        <f>IF(AR1469="","",IF(AR1469=BK$2,(SUMIF($BV$3:$BV1469,BK$2,$BW$3:$BW1469)-SUMIF($BX$3:$BX1469,BK$2,$BY$3:$BY1469))*AR$1,""))</f>
        <v/>
      </c>
      <c r="BL1469" s="13" t="str">
        <f>IF(AS1469="","",IF(AS1469=BL$2,(SUMIF($BV$3:$BV1469,BL$2,$BW$3:$BW1469)-SUMIF($BX$3:$BX1469,BL$2,$BY$3:$BY1469))*AS$1,""))</f>
        <v/>
      </c>
      <c r="BM1469" s="13" t="str">
        <f>IF(AT1469="","",IF(AT1469=BM$2,(SUMIF($BV$3:$BV1469,BM$2,$BW$3:$BW1469)-SUMIF($BX$3:$BX1469,BM$2,$BY$3:$BY1469))*AT$1,""))</f>
        <v/>
      </c>
      <c r="BN1469" s="13" t="str">
        <f>IF(AU1469="","",IF(AU1469=BN$2,(SUMIF($BV$3:$BV1469,BN$2,$BW$3:$BW1469)-SUMIF($BX$3:$BX1469,BN$2,$BY$3:$BY1469))*AU$1,""))</f>
        <v/>
      </c>
      <c r="BO1469" s="13" t="str">
        <f>IF(AV1469="","",IF(AV1469=BO$2,(SUMIF($BV$3:$BV1469,BO$2,$BW$3:$BW1469)-SUMIF($BX$3:$BX1469,BO$2,$BY$3:$BY1469))*AV$1,""))</f>
        <v/>
      </c>
      <c r="BP1469" s="69"/>
      <c r="BQ1469" s="13" t="str">
        <f t="shared" si="826"/>
        <v/>
      </c>
      <c r="BR1469" s="75" t="str">
        <f t="shared" si="844"/>
        <v/>
      </c>
      <c r="BS1469" s="33" t="str">
        <f t="shared" si="815"/>
        <v/>
      </c>
      <c r="BT1469" s="42" t="str">
        <f t="shared" si="816"/>
        <v/>
      </c>
      <c r="BU1469" s="38" t="str">
        <f t="shared" si="817"/>
        <v/>
      </c>
      <c r="BV1469" s="30" t="str">
        <f t="shared" si="845"/>
        <v/>
      </c>
      <c r="BW1469" s="36" t="str">
        <f t="shared" si="846"/>
        <v/>
      </c>
      <c r="BX1469" s="36" t="str">
        <f t="shared" si="847"/>
        <v/>
      </c>
      <c r="BY1469" s="45" t="str">
        <f t="shared" si="848"/>
        <v/>
      </c>
      <c r="BZ1469" s="12" t="str">
        <f t="shared" si="818"/>
        <v/>
      </c>
      <c r="CA1469" s="47" t="str">
        <f t="shared" si="819"/>
        <v/>
      </c>
      <c r="CB1469" s="32" t="str">
        <f t="shared" si="820"/>
        <v/>
      </c>
      <c r="CC1469" s="32" t="str">
        <f t="shared" si="821"/>
        <v/>
      </c>
      <c r="CD1469" s="32" t="str">
        <f t="shared" si="822"/>
        <v/>
      </c>
      <c r="CE1469" s="48"/>
      <c r="CF1469" s="32" t="str">
        <f t="shared" si="827"/>
        <v/>
      </c>
      <c r="CG1469" s="32" t="str">
        <f t="shared" si="828"/>
        <v/>
      </c>
      <c r="CH1469" s="48"/>
    </row>
    <row r="1470" spans="2:86" ht="30" customHeight="1" x14ac:dyDescent="0.2">
      <c r="B1470" s="155"/>
      <c r="C1470" s="117"/>
      <c r="D1470" s="53"/>
      <c r="E1470" s="68"/>
      <c r="F1470" s="54"/>
      <c r="G1470" s="54"/>
      <c r="H1470" s="55"/>
      <c r="I1470" s="71"/>
      <c r="J1470" s="73"/>
      <c r="K1470" s="56"/>
      <c r="L1470" s="76" t="str">
        <f t="shared" si="833"/>
        <v/>
      </c>
      <c r="M1470" s="77" t="str">
        <f t="shared" si="837"/>
        <v/>
      </c>
      <c r="N1470" s="130" t="str">
        <f t="shared" si="823"/>
        <v/>
      </c>
      <c r="O1470" s="131" t="str">
        <f t="shared" si="836"/>
        <v/>
      </c>
      <c r="P1470" s="131" t="str">
        <f t="shared" si="836"/>
        <v/>
      </c>
      <c r="Q1470" s="131" t="str">
        <f t="shared" si="836"/>
        <v/>
      </c>
      <c r="R1470" s="131" t="str">
        <f t="shared" si="836"/>
        <v/>
      </c>
      <c r="S1470" s="131" t="str">
        <f t="shared" si="836"/>
        <v/>
      </c>
      <c r="T1470" s="131" t="str">
        <f t="shared" si="836"/>
        <v/>
      </c>
      <c r="U1470" s="131" t="str">
        <f t="shared" si="836"/>
        <v/>
      </c>
      <c r="V1470" s="14"/>
      <c r="W1470" s="17" t="str">
        <f>IF(C1470="",IF(OR(AND($H1470&lt;&gt;"",C1470=""),AND($F1469=$F1470,$AK1470&lt;&gt;""),COUNTA($H$3:$H$100002)&gt;COUNTA($H$3:$H1470),$AE1470&lt;&gt;""),W1469,""),C1470)</f>
        <v/>
      </c>
      <c r="X1470" s="17" t="str">
        <f>IF(D1470="",IF(OR(AND($H1470&lt;&gt;"",D1470=""),AND($F1469=$F1470,$AK1470&lt;&gt;""),COUNTA($H$3:$H$100002)&gt;COUNTA($H$3:$H1470),$AE1470&lt;&gt;""),X1469,""),D1470)</f>
        <v/>
      </c>
      <c r="Y1470" s="17" t="str">
        <f>IF(E1470="",IF(OR(AND($H1470&lt;&gt;"",E1470=""),AND($F1469=$F1470,$AK1470&lt;&gt;""),COUNTA($H$3:$H$100002)&gt;COUNTA($H$3:$H1470),$AE1470&lt;&gt;""),Y1469,""),E1470)</f>
        <v/>
      </c>
      <c r="Z1470" s="27" t="str">
        <f t="shared" si="838"/>
        <v/>
      </c>
      <c r="AA1470" s="2" t="str">
        <f>IF(F1470="","",COUNTA($F$3:F1470))</f>
        <v/>
      </c>
      <c r="AB1470" s="3" t="str">
        <f>IF(F1470="","",IFERROR(IF(F1470&lt;&gt;"",IFERROR(INDEX(設定!$C$3:$C$303,MATCH(F1470,設定!$C$3:$C$303,0),0),INDEX(設定!$C$3:$C$303,MATCH("*"&amp;F1470&amp;"*",設定!$C$3:$C$303,0),0)),""),"エラー"))</f>
        <v/>
      </c>
      <c r="AC1470" s="2" t="str">
        <f>IF(G1470="","",COUNTA($G$3:G1470))</f>
        <v/>
      </c>
      <c r="AD1470" s="3" t="str">
        <f>IF(G1470="","",IFERROR(IF(G1470&lt;&gt;"",IFERROR(INDEX(設定!$C$3:$C$303,MATCH(G1470,設定!$C$3:$C$303,0),0),INDEX(設定!$C$3:$C$303,MATCH("*"&amp;G1470&amp;"*",設定!$C$3:$C$303,0),0)),""),"エラー"))</f>
        <v/>
      </c>
      <c r="AE1470" s="3" t="str">
        <f>IFERROR(IF(AB1470="",IF(AND(H1470&lt;&gt;"",F1470=""),INDEX(AB$3:AB1470,MATCH(MAX(AA$3:AA1470),AA$3:AA1470,0),0),""),AB1470),"")</f>
        <v/>
      </c>
      <c r="AF1470" s="3" t="str">
        <f>IFERROR(IF(AD1470="",IF(AND(H1470&lt;&gt;"",G1470=""),INDEX(AD$3:AD1470,MATCH(MAX(AC$3:AC1470),AC$3:AC1470,0),0),""),AD1470),"")</f>
        <v/>
      </c>
      <c r="AG1470" s="2" t="str">
        <f>IF(AH1470="","",IF(OR(AH1470=AH1469,AH1470=AH1471),IF(AND(E1470="",AB1470="",AG1469&lt;&gt;""),MAX($AG$3:AG1469),MAX($AG$3:AG1469)+1),IF(AH1469=AH1470,AG1469,MAX($AG$3:AG1469)+1)))</f>
        <v/>
      </c>
      <c r="AH1470" s="12" t="str">
        <f t="shared" si="824"/>
        <v/>
      </c>
      <c r="AI1470" s="12" t="str">
        <f t="shared" si="839"/>
        <v/>
      </c>
      <c r="AJ1470" s="13" t="str">
        <f t="shared" si="840"/>
        <v/>
      </c>
      <c r="AK1470" s="13" t="str">
        <f t="shared" si="841"/>
        <v/>
      </c>
      <c r="AL1470" s="13" t="str">
        <f>IF(OR(AJ1470="",COUNTIF($AH$3:AH1470,AH1470)&lt;&gt;COUNTIF(AH$3:AH$100002,AH1470)),"",SUMIF(AH$3:AH$100002,AH1470,AJ$3:AJ$100002))</f>
        <v/>
      </c>
      <c r="AM1470" s="13" t="str">
        <f>IF(OR(AK1470="",COUNTIF($AH$3:AH1470,AH1470)&lt;&gt;COUNTIF(AH$3:AH$100002,AH1470)),"",SUMIF(AH$3:AH$100002,AH1470,AK$3:AK$100002))</f>
        <v/>
      </c>
      <c r="AO1470" s="13" t="str">
        <f t="shared" si="825"/>
        <v/>
      </c>
      <c r="AP1470" s="13" t="str">
        <f t="shared" si="825"/>
        <v/>
      </c>
      <c r="AQ1470" s="13" t="str">
        <f t="shared" si="825"/>
        <v/>
      </c>
      <c r="AR1470" s="13" t="str">
        <f t="shared" si="814"/>
        <v/>
      </c>
      <c r="AS1470" s="13" t="str">
        <f t="shared" si="814"/>
        <v/>
      </c>
      <c r="AT1470" s="13" t="str">
        <f t="shared" si="814"/>
        <v/>
      </c>
      <c r="AU1470" s="13" t="str">
        <f t="shared" si="814"/>
        <v/>
      </c>
      <c r="AV1470" s="13" t="str">
        <f t="shared" si="830"/>
        <v/>
      </c>
      <c r="AW1470" s="86" t="str">
        <f t="shared" si="842"/>
        <v/>
      </c>
      <c r="AX1470" s="59" t="str">
        <f t="shared" si="843"/>
        <v/>
      </c>
      <c r="AY1470" s="63" t="str">
        <f>IF(OR($BR1470="",BH1470=""),"",COUNT($BR$3:$BR1470))</f>
        <v/>
      </c>
      <c r="AZ1470" s="13" t="str">
        <f>IF(OR($BR1470="",BI1470=""),"",COUNT($BR$3:$BR1470))</f>
        <v/>
      </c>
      <c r="BA1470" s="13" t="str">
        <f>IF(OR($BR1470="",BJ1470=""),"",COUNT($BR$3:$BR1470))</f>
        <v/>
      </c>
      <c r="BB1470" s="13" t="str">
        <f>IF(OR($BR1470="",BK1470=""),"",COUNT($BR$3:$BR1470))</f>
        <v/>
      </c>
      <c r="BC1470" s="13" t="str">
        <f>IF(OR($BR1470="",BL1470=""),"",COUNT($BR$3:$BR1470))</f>
        <v/>
      </c>
      <c r="BD1470" s="13" t="str">
        <f>IF(OR($BR1470="",BM1470=""),"",COUNT($BR$3:$BR1470))</f>
        <v/>
      </c>
      <c r="BE1470" s="13" t="str">
        <f>IF(OR($BR1470="",BN1470=""),"",COUNT($BR$3:$BR1470))</f>
        <v/>
      </c>
      <c r="BF1470" s="13" t="str">
        <f>IF(OR($BR1470="",BO1470=""),"",COUNT($BR$3:$BR1470))</f>
        <v/>
      </c>
      <c r="BG1470" s="66" t="str">
        <f>IF(Z1470="","",COUNT($Z$3:Z1470))</f>
        <v/>
      </c>
      <c r="BH1470" s="13" t="str">
        <f>IF(AO1470="","",IF(AO1470=BH$2,(SUMIF($BV$3:$BV1470,BH$2,$BW$3:$BW1470)-SUMIF($BX$3:$BX1470,BH$2,$BY$3:$BY1470))*AO$1,""))</f>
        <v/>
      </c>
      <c r="BI1470" s="13" t="str">
        <f>IF(AP1470="","",IF(AP1470=BI$2,(SUMIF($BV$3:$BV1470,BI$2,$BW$3:$BW1470)-SUMIF($BX$3:$BX1470,BI$2,$BY$3:$BY1470))*AP$1,""))</f>
        <v/>
      </c>
      <c r="BJ1470" s="13" t="str">
        <f>IF(AQ1470="","",IF(AQ1470=BJ$2,(SUMIF($BV$3:$BV1470,BJ$2,$BW$3:$BW1470)-SUMIF($BX$3:$BX1470,BJ$2,$BY$3:$BY1470))*AQ$1,""))</f>
        <v/>
      </c>
      <c r="BK1470" s="13" t="str">
        <f>IF(AR1470="","",IF(AR1470=BK$2,(SUMIF($BV$3:$BV1470,BK$2,$BW$3:$BW1470)-SUMIF($BX$3:$BX1470,BK$2,$BY$3:$BY1470))*AR$1,""))</f>
        <v/>
      </c>
      <c r="BL1470" s="13" t="str">
        <f>IF(AS1470="","",IF(AS1470=BL$2,(SUMIF($BV$3:$BV1470,BL$2,$BW$3:$BW1470)-SUMIF($BX$3:$BX1470,BL$2,$BY$3:$BY1470))*AS$1,""))</f>
        <v/>
      </c>
      <c r="BM1470" s="13" t="str">
        <f>IF(AT1470="","",IF(AT1470=BM$2,(SUMIF($BV$3:$BV1470,BM$2,$BW$3:$BW1470)-SUMIF($BX$3:$BX1470,BM$2,$BY$3:$BY1470))*AT$1,""))</f>
        <v/>
      </c>
      <c r="BN1470" s="13" t="str">
        <f>IF(AU1470="","",IF(AU1470=BN$2,(SUMIF($BV$3:$BV1470,BN$2,$BW$3:$BW1470)-SUMIF($BX$3:$BX1470,BN$2,$BY$3:$BY1470))*AU$1,""))</f>
        <v/>
      </c>
      <c r="BO1470" s="13" t="str">
        <f>IF(AV1470="","",IF(AV1470=BO$2,(SUMIF($BV$3:$BV1470,BO$2,$BW$3:$BW1470)-SUMIF($BX$3:$BX1470,BO$2,$BY$3:$BY1470))*AV$1,""))</f>
        <v/>
      </c>
      <c r="BP1470" s="69"/>
      <c r="BQ1470" s="13" t="str">
        <f t="shared" si="826"/>
        <v/>
      </c>
      <c r="BR1470" s="75" t="str">
        <f t="shared" si="844"/>
        <v/>
      </c>
      <c r="BS1470" s="33" t="str">
        <f t="shared" si="815"/>
        <v/>
      </c>
      <c r="BT1470" s="42" t="str">
        <f t="shared" si="816"/>
        <v/>
      </c>
      <c r="BU1470" s="38" t="str">
        <f t="shared" si="817"/>
        <v/>
      </c>
      <c r="BV1470" s="30" t="str">
        <f t="shared" si="845"/>
        <v/>
      </c>
      <c r="BW1470" s="36" t="str">
        <f t="shared" si="846"/>
        <v/>
      </c>
      <c r="BX1470" s="36" t="str">
        <f t="shared" si="847"/>
        <v/>
      </c>
      <c r="BY1470" s="45" t="str">
        <f t="shared" si="848"/>
        <v/>
      </c>
      <c r="BZ1470" s="12" t="str">
        <f t="shared" si="818"/>
        <v/>
      </c>
      <c r="CA1470" s="47" t="str">
        <f t="shared" si="819"/>
        <v/>
      </c>
      <c r="CB1470" s="32" t="str">
        <f t="shared" si="820"/>
        <v/>
      </c>
      <c r="CC1470" s="32" t="str">
        <f t="shared" si="821"/>
        <v/>
      </c>
      <c r="CD1470" s="32" t="str">
        <f t="shared" si="822"/>
        <v/>
      </c>
      <c r="CE1470" s="48"/>
      <c r="CF1470" s="32" t="str">
        <f t="shared" si="827"/>
        <v/>
      </c>
      <c r="CG1470" s="32" t="str">
        <f t="shared" si="828"/>
        <v/>
      </c>
      <c r="CH1470" s="48"/>
    </row>
    <row r="1471" spans="2:86" ht="30" customHeight="1" x14ac:dyDescent="0.2">
      <c r="B1471" s="155"/>
      <c r="C1471" s="117"/>
      <c r="D1471" s="53"/>
      <c r="E1471" s="68"/>
      <c r="F1471" s="54"/>
      <c r="G1471" s="54"/>
      <c r="H1471" s="55"/>
      <c r="I1471" s="71"/>
      <c r="J1471" s="73"/>
      <c r="K1471" s="56"/>
      <c r="L1471" s="76" t="str">
        <f t="shared" si="833"/>
        <v/>
      </c>
      <c r="M1471" s="77" t="str">
        <f t="shared" si="837"/>
        <v/>
      </c>
      <c r="N1471" s="130" t="str">
        <f t="shared" si="823"/>
        <v/>
      </c>
      <c r="O1471" s="131" t="str">
        <f t="shared" si="836"/>
        <v/>
      </c>
      <c r="P1471" s="131" t="str">
        <f t="shared" si="836"/>
        <v/>
      </c>
      <c r="Q1471" s="131" t="str">
        <f t="shared" si="836"/>
        <v/>
      </c>
      <c r="R1471" s="131" t="str">
        <f t="shared" si="836"/>
        <v/>
      </c>
      <c r="S1471" s="131" t="str">
        <f t="shared" si="836"/>
        <v/>
      </c>
      <c r="T1471" s="131" t="str">
        <f t="shared" si="836"/>
        <v/>
      </c>
      <c r="U1471" s="131" t="str">
        <f t="shared" si="836"/>
        <v/>
      </c>
      <c r="V1471" s="14"/>
      <c r="W1471" s="17" t="str">
        <f>IF(C1471="",IF(OR(AND($H1471&lt;&gt;"",C1471=""),AND($F1470=$F1471,$AK1471&lt;&gt;""),COUNTA($H$3:$H$100002)&gt;COUNTA($H$3:$H1471),$AE1471&lt;&gt;""),W1470,""),C1471)</f>
        <v/>
      </c>
      <c r="X1471" s="17" t="str">
        <f>IF(D1471="",IF(OR(AND($H1471&lt;&gt;"",D1471=""),AND($F1470=$F1471,$AK1471&lt;&gt;""),COUNTA($H$3:$H$100002)&gt;COUNTA($H$3:$H1471),$AE1471&lt;&gt;""),X1470,""),D1471)</f>
        <v/>
      </c>
      <c r="Y1471" s="17" t="str">
        <f>IF(E1471="",IF(OR(AND($H1471&lt;&gt;"",E1471=""),AND($F1470=$F1471,$AK1471&lt;&gt;""),COUNTA($H$3:$H$100002)&gt;COUNTA($H$3:$H1471),$AE1471&lt;&gt;""),Y1470,""),E1471)</f>
        <v/>
      </c>
      <c r="Z1471" s="27" t="str">
        <f t="shared" si="838"/>
        <v/>
      </c>
      <c r="AA1471" s="2" t="str">
        <f>IF(F1471="","",COUNTA($F$3:F1471))</f>
        <v/>
      </c>
      <c r="AB1471" s="3" t="str">
        <f>IF(F1471="","",IFERROR(IF(F1471&lt;&gt;"",IFERROR(INDEX(設定!$C$3:$C$303,MATCH(F1471,設定!$C$3:$C$303,0),0),INDEX(設定!$C$3:$C$303,MATCH("*"&amp;F1471&amp;"*",設定!$C$3:$C$303,0),0)),""),"エラー"))</f>
        <v/>
      </c>
      <c r="AC1471" s="2" t="str">
        <f>IF(G1471="","",COUNTA($G$3:G1471))</f>
        <v/>
      </c>
      <c r="AD1471" s="3" t="str">
        <f>IF(G1471="","",IFERROR(IF(G1471&lt;&gt;"",IFERROR(INDEX(設定!$C$3:$C$303,MATCH(G1471,設定!$C$3:$C$303,0),0),INDEX(設定!$C$3:$C$303,MATCH("*"&amp;G1471&amp;"*",設定!$C$3:$C$303,0),0)),""),"エラー"))</f>
        <v/>
      </c>
      <c r="AE1471" s="3" t="str">
        <f>IFERROR(IF(AB1471="",IF(AND(H1471&lt;&gt;"",F1471=""),INDEX(AB$3:AB1471,MATCH(MAX(AA$3:AA1471),AA$3:AA1471,0),0),""),AB1471),"")</f>
        <v/>
      </c>
      <c r="AF1471" s="3" t="str">
        <f>IFERROR(IF(AD1471="",IF(AND(H1471&lt;&gt;"",G1471=""),INDEX(AD$3:AD1471,MATCH(MAX(AC$3:AC1471),AC$3:AC1471,0),0),""),AD1471),"")</f>
        <v/>
      </c>
      <c r="AG1471" s="2" t="str">
        <f>IF(AH1471="","",IF(OR(AH1471=AH1470,AH1471=AH1472),IF(AND(E1471="",AB1471="",AG1470&lt;&gt;""),MAX($AG$3:AG1470),MAX($AG$3:AG1470)+1),IF(AH1470=AH1471,AG1470,MAX($AG$3:AG1470)+1)))</f>
        <v/>
      </c>
      <c r="AH1471" s="12" t="str">
        <f t="shared" si="824"/>
        <v/>
      </c>
      <c r="AI1471" s="12" t="str">
        <f t="shared" si="839"/>
        <v/>
      </c>
      <c r="AJ1471" s="13" t="str">
        <f t="shared" si="840"/>
        <v/>
      </c>
      <c r="AK1471" s="13" t="str">
        <f t="shared" si="841"/>
        <v/>
      </c>
      <c r="AL1471" s="13" t="str">
        <f>IF(OR(AJ1471="",COUNTIF($AH$3:AH1471,AH1471)&lt;&gt;COUNTIF(AH$3:AH$100002,AH1471)),"",SUMIF(AH$3:AH$100002,AH1471,AJ$3:AJ$100002))</f>
        <v/>
      </c>
      <c r="AM1471" s="13" t="str">
        <f>IF(OR(AK1471="",COUNTIF($AH$3:AH1471,AH1471)&lt;&gt;COUNTIF(AH$3:AH$100002,AH1471)),"",SUMIF(AH$3:AH$100002,AH1471,AK$3:AK$100002))</f>
        <v/>
      </c>
      <c r="AO1471" s="13" t="str">
        <f t="shared" si="825"/>
        <v/>
      </c>
      <c r="AP1471" s="13" t="str">
        <f t="shared" si="825"/>
        <v/>
      </c>
      <c r="AQ1471" s="13" t="str">
        <f t="shared" si="825"/>
        <v/>
      </c>
      <c r="AR1471" s="13" t="str">
        <f t="shared" si="814"/>
        <v/>
      </c>
      <c r="AS1471" s="13" t="str">
        <f t="shared" si="814"/>
        <v/>
      </c>
      <c r="AT1471" s="13" t="str">
        <f t="shared" si="814"/>
        <v/>
      </c>
      <c r="AU1471" s="13" t="str">
        <f t="shared" si="814"/>
        <v/>
      </c>
      <c r="AV1471" s="13" t="str">
        <f t="shared" si="830"/>
        <v/>
      </c>
      <c r="AW1471" s="86" t="str">
        <f t="shared" si="842"/>
        <v/>
      </c>
      <c r="AX1471" s="59" t="str">
        <f t="shared" si="843"/>
        <v/>
      </c>
      <c r="AY1471" s="63" t="str">
        <f>IF(OR($BR1471="",BH1471=""),"",COUNT($BR$3:$BR1471))</f>
        <v/>
      </c>
      <c r="AZ1471" s="13" t="str">
        <f>IF(OR($BR1471="",BI1471=""),"",COUNT($BR$3:$BR1471))</f>
        <v/>
      </c>
      <c r="BA1471" s="13" t="str">
        <f>IF(OR($BR1471="",BJ1471=""),"",COUNT($BR$3:$BR1471))</f>
        <v/>
      </c>
      <c r="BB1471" s="13" t="str">
        <f>IF(OR($BR1471="",BK1471=""),"",COUNT($BR$3:$BR1471))</f>
        <v/>
      </c>
      <c r="BC1471" s="13" t="str">
        <f>IF(OR($BR1471="",BL1471=""),"",COUNT($BR$3:$BR1471))</f>
        <v/>
      </c>
      <c r="BD1471" s="13" t="str">
        <f>IF(OR($BR1471="",BM1471=""),"",COUNT($BR$3:$BR1471))</f>
        <v/>
      </c>
      <c r="BE1471" s="13" t="str">
        <f>IF(OR($BR1471="",BN1471=""),"",COUNT($BR$3:$BR1471))</f>
        <v/>
      </c>
      <c r="BF1471" s="13" t="str">
        <f>IF(OR($BR1471="",BO1471=""),"",COUNT($BR$3:$BR1471))</f>
        <v/>
      </c>
      <c r="BG1471" s="66" t="str">
        <f>IF(Z1471="","",COUNT($Z$3:Z1471))</f>
        <v/>
      </c>
      <c r="BH1471" s="13" t="str">
        <f>IF(AO1471="","",IF(AO1471=BH$2,(SUMIF($BV$3:$BV1471,BH$2,$BW$3:$BW1471)-SUMIF($BX$3:$BX1471,BH$2,$BY$3:$BY1471))*AO$1,""))</f>
        <v/>
      </c>
      <c r="BI1471" s="13" t="str">
        <f>IF(AP1471="","",IF(AP1471=BI$2,(SUMIF($BV$3:$BV1471,BI$2,$BW$3:$BW1471)-SUMIF($BX$3:$BX1471,BI$2,$BY$3:$BY1471))*AP$1,""))</f>
        <v/>
      </c>
      <c r="BJ1471" s="13" t="str">
        <f>IF(AQ1471="","",IF(AQ1471=BJ$2,(SUMIF($BV$3:$BV1471,BJ$2,$BW$3:$BW1471)-SUMIF($BX$3:$BX1471,BJ$2,$BY$3:$BY1471))*AQ$1,""))</f>
        <v/>
      </c>
      <c r="BK1471" s="13" t="str">
        <f>IF(AR1471="","",IF(AR1471=BK$2,(SUMIF($BV$3:$BV1471,BK$2,$BW$3:$BW1471)-SUMIF($BX$3:$BX1471,BK$2,$BY$3:$BY1471))*AR$1,""))</f>
        <v/>
      </c>
      <c r="BL1471" s="13" t="str">
        <f>IF(AS1471="","",IF(AS1471=BL$2,(SUMIF($BV$3:$BV1471,BL$2,$BW$3:$BW1471)-SUMIF($BX$3:$BX1471,BL$2,$BY$3:$BY1471))*AS$1,""))</f>
        <v/>
      </c>
      <c r="BM1471" s="13" t="str">
        <f>IF(AT1471="","",IF(AT1471=BM$2,(SUMIF($BV$3:$BV1471,BM$2,$BW$3:$BW1471)-SUMIF($BX$3:$BX1471,BM$2,$BY$3:$BY1471))*AT$1,""))</f>
        <v/>
      </c>
      <c r="BN1471" s="13" t="str">
        <f>IF(AU1471="","",IF(AU1471=BN$2,(SUMIF($BV$3:$BV1471,BN$2,$BW$3:$BW1471)-SUMIF($BX$3:$BX1471,BN$2,$BY$3:$BY1471))*AU$1,""))</f>
        <v/>
      </c>
      <c r="BO1471" s="13" t="str">
        <f>IF(AV1471="","",IF(AV1471=BO$2,(SUMIF($BV$3:$BV1471,BO$2,$BW$3:$BW1471)-SUMIF($BX$3:$BX1471,BO$2,$BY$3:$BY1471))*AV$1,""))</f>
        <v/>
      </c>
      <c r="BP1471" s="69"/>
      <c r="BQ1471" s="13" t="str">
        <f t="shared" si="826"/>
        <v/>
      </c>
      <c r="BR1471" s="75" t="str">
        <f t="shared" si="844"/>
        <v/>
      </c>
      <c r="BS1471" s="33" t="str">
        <f t="shared" si="815"/>
        <v/>
      </c>
      <c r="BT1471" s="42" t="str">
        <f t="shared" si="816"/>
        <v/>
      </c>
      <c r="BU1471" s="38" t="str">
        <f t="shared" si="817"/>
        <v/>
      </c>
      <c r="BV1471" s="30" t="str">
        <f t="shared" si="845"/>
        <v/>
      </c>
      <c r="BW1471" s="36" t="str">
        <f t="shared" si="846"/>
        <v/>
      </c>
      <c r="BX1471" s="36" t="str">
        <f t="shared" si="847"/>
        <v/>
      </c>
      <c r="BY1471" s="45" t="str">
        <f t="shared" si="848"/>
        <v/>
      </c>
      <c r="BZ1471" s="12" t="str">
        <f t="shared" si="818"/>
        <v/>
      </c>
      <c r="CA1471" s="47" t="str">
        <f t="shared" si="819"/>
        <v/>
      </c>
      <c r="CB1471" s="32" t="str">
        <f t="shared" si="820"/>
        <v/>
      </c>
      <c r="CC1471" s="32" t="str">
        <f t="shared" si="821"/>
        <v/>
      </c>
      <c r="CD1471" s="32" t="str">
        <f t="shared" si="822"/>
        <v/>
      </c>
      <c r="CE1471" s="48"/>
      <c r="CF1471" s="32" t="str">
        <f t="shared" si="827"/>
        <v/>
      </c>
      <c r="CG1471" s="32" t="str">
        <f t="shared" si="828"/>
        <v/>
      </c>
      <c r="CH1471" s="48"/>
    </row>
    <row r="1472" spans="2:86" ht="30" customHeight="1" x14ac:dyDescent="0.2">
      <c r="B1472" s="155"/>
      <c r="C1472" s="117"/>
      <c r="D1472" s="53"/>
      <c r="E1472" s="68"/>
      <c r="F1472" s="54"/>
      <c r="G1472" s="54"/>
      <c r="H1472" s="55"/>
      <c r="I1472" s="71"/>
      <c r="J1472" s="73"/>
      <c r="K1472" s="56"/>
      <c r="L1472" s="76" t="str">
        <f t="shared" si="833"/>
        <v/>
      </c>
      <c r="M1472" s="77" t="str">
        <f t="shared" si="837"/>
        <v/>
      </c>
      <c r="N1472" s="130" t="str">
        <f t="shared" si="823"/>
        <v/>
      </c>
      <c r="O1472" s="131" t="str">
        <f t="shared" si="836"/>
        <v/>
      </c>
      <c r="P1472" s="131" t="str">
        <f t="shared" si="836"/>
        <v/>
      </c>
      <c r="Q1472" s="131" t="str">
        <f t="shared" si="836"/>
        <v/>
      </c>
      <c r="R1472" s="131" t="str">
        <f t="shared" si="836"/>
        <v/>
      </c>
      <c r="S1472" s="131" t="str">
        <f t="shared" si="836"/>
        <v/>
      </c>
      <c r="T1472" s="131" t="str">
        <f t="shared" si="836"/>
        <v/>
      </c>
      <c r="U1472" s="131" t="str">
        <f t="shared" si="836"/>
        <v/>
      </c>
      <c r="V1472" s="14"/>
      <c r="W1472" s="17" t="str">
        <f>IF(C1472="",IF(OR(AND($H1472&lt;&gt;"",C1472=""),AND($F1471=$F1472,$AK1472&lt;&gt;""),COUNTA($H$3:$H$100002)&gt;COUNTA($H$3:$H1472),$AE1472&lt;&gt;""),W1471,""),C1472)</f>
        <v/>
      </c>
      <c r="X1472" s="17" t="str">
        <f>IF(D1472="",IF(OR(AND($H1472&lt;&gt;"",D1472=""),AND($F1471=$F1472,$AK1472&lt;&gt;""),COUNTA($H$3:$H$100002)&gt;COUNTA($H$3:$H1472),$AE1472&lt;&gt;""),X1471,""),D1472)</f>
        <v/>
      </c>
      <c r="Y1472" s="17" t="str">
        <f>IF(E1472="",IF(OR(AND($H1472&lt;&gt;"",E1472=""),AND($F1471=$F1472,$AK1472&lt;&gt;""),COUNTA($H$3:$H$100002)&gt;COUNTA($H$3:$H1472),$AE1472&lt;&gt;""),Y1471,""),E1472)</f>
        <v/>
      </c>
      <c r="Z1472" s="27" t="str">
        <f t="shared" si="838"/>
        <v/>
      </c>
      <c r="AA1472" s="2" t="str">
        <f>IF(F1472="","",COUNTA($F$3:F1472))</f>
        <v/>
      </c>
      <c r="AB1472" s="3" t="str">
        <f>IF(F1472="","",IFERROR(IF(F1472&lt;&gt;"",IFERROR(INDEX(設定!$C$3:$C$303,MATCH(F1472,設定!$C$3:$C$303,0),0),INDEX(設定!$C$3:$C$303,MATCH("*"&amp;F1472&amp;"*",設定!$C$3:$C$303,0),0)),""),"エラー"))</f>
        <v/>
      </c>
      <c r="AC1472" s="2" t="str">
        <f>IF(G1472="","",COUNTA($G$3:G1472))</f>
        <v/>
      </c>
      <c r="AD1472" s="3" t="str">
        <f>IF(G1472="","",IFERROR(IF(G1472&lt;&gt;"",IFERROR(INDEX(設定!$C$3:$C$303,MATCH(G1472,設定!$C$3:$C$303,0),0),INDEX(設定!$C$3:$C$303,MATCH("*"&amp;G1472&amp;"*",設定!$C$3:$C$303,0),0)),""),"エラー"))</f>
        <v/>
      </c>
      <c r="AE1472" s="3" t="str">
        <f>IFERROR(IF(AB1472="",IF(AND(H1472&lt;&gt;"",F1472=""),INDEX(AB$3:AB1472,MATCH(MAX(AA$3:AA1472),AA$3:AA1472,0),0),""),AB1472),"")</f>
        <v/>
      </c>
      <c r="AF1472" s="3" t="str">
        <f>IFERROR(IF(AD1472="",IF(AND(H1472&lt;&gt;"",G1472=""),INDEX(AD$3:AD1472,MATCH(MAX(AC$3:AC1472),AC$3:AC1472,0),0),""),AD1472),"")</f>
        <v/>
      </c>
      <c r="AG1472" s="2" t="str">
        <f>IF(AH1472="","",IF(OR(AH1472=AH1471,AH1472=AH1473),IF(AND(E1472="",AB1472="",AG1471&lt;&gt;""),MAX($AG$3:AG1471),MAX($AG$3:AG1471)+1),IF(AH1471=AH1472,AG1471,MAX($AG$3:AG1471)+1)))</f>
        <v/>
      </c>
      <c r="AH1472" s="12" t="str">
        <f t="shared" si="824"/>
        <v/>
      </c>
      <c r="AI1472" s="12" t="str">
        <f t="shared" si="839"/>
        <v/>
      </c>
      <c r="AJ1472" s="13" t="str">
        <f t="shared" si="840"/>
        <v/>
      </c>
      <c r="AK1472" s="13" t="str">
        <f t="shared" si="841"/>
        <v/>
      </c>
      <c r="AL1472" s="13" t="str">
        <f>IF(OR(AJ1472="",COUNTIF($AH$3:AH1472,AH1472)&lt;&gt;COUNTIF(AH$3:AH$100002,AH1472)),"",SUMIF(AH$3:AH$100002,AH1472,AJ$3:AJ$100002))</f>
        <v/>
      </c>
      <c r="AM1472" s="13" t="str">
        <f>IF(OR(AK1472="",COUNTIF($AH$3:AH1472,AH1472)&lt;&gt;COUNTIF(AH$3:AH$100002,AH1472)),"",SUMIF(AH$3:AH$100002,AH1472,AK$3:AK$100002))</f>
        <v/>
      </c>
      <c r="AO1472" s="13" t="str">
        <f t="shared" si="825"/>
        <v/>
      </c>
      <c r="AP1472" s="13" t="str">
        <f t="shared" si="825"/>
        <v/>
      </c>
      <c r="AQ1472" s="13" t="str">
        <f t="shared" si="825"/>
        <v/>
      </c>
      <c r="AR1472" s="13" t="str">
        <f t="shared" si="814"/>
        <v/>
      </c>
      <c r="AS1472" s="13" t="str">
        <f t="shared" si="814"/>
        <v/>
      </c>
      <c r="AT1472" s="13" t="str">
        <f t="shared" si="814"/>
        <v/>
      </c>
      <c r="AU1472" s="13" t="str">
        <f t="shared" si="814"/>
        <v/>
      </c>
      <c r="AV1472" s="13" t="str">
        <f t="shared" si="830"/>
        <v/>
      </c>
      <c r="AW1472" s="86" t="str">
        <f t="shared" si="842"/>
        <v/>
      </c>
      <c r="AX1472" s="59" t="str">
        <f t="shared" si="843"/>
        <v/>
      </c>
      <c r="AY1472" s="63" t="str">
        <f>IF(OR($BR1472="",BH1472=""),"",COUNT($BR$3:$BR1472))</f>
        <v/>
      </c>
      <c r="AZ1472" s="13" t="str">
        <f>IF(OR($BR1472="",BI1472=""),"",COUNT($BR$3:$BR1472))</f>
        <v/>
      </c>
      <c r="BA1472" s="13" t="str">
        <f>IF(OR($BR1472="",BJ1472=""),"",COUNT($BR$3:$BR1472))</f>
        <v/>
      </c>
      <c r="BB1472" s="13" t="str">
        <f>IF(OR($BR1472="",BK1472=""),"",COUNT($BR$3:$BR1472))</f>
        <v/>
      </c>
      <c r="BC1472" s="13" t="str">
        <f>IF(OR($BR1472="",BL1472=""),"",COUNT($BR$3:$BR1472))</f>
        <v/>
      </c>
      <c r="BD1472" s="13" t="str">
        <f>IF(OR($BR1472="",BM1472=""),"",COUNT($BR$3:$BR1472))</f>
        <v/>
      </c>
      <c r="BE1472" s="13" t="str">
        <f>IF(OR($BR1472="",BN1472=""),"",COUNT($BR$3:$BR1472))</f>
        <v/>
      </c>
      <c r="BF1472" s="13" t="str">
        <f>IF(OR($BR1472="",BO1472=""),"",COUNT($BR$3:$BR1472))</f>
        <v/>
      </c>
      <c r="BG1472" s="66" t="str">
        <f>IF(Z1472="","",COUNT($Z$3:Z1472))</f>
        <v/>
      </c>
      <c r="BH1472" s="13" t="str">
        <f>IF(AO1472="","",IF(AO1472=BH$2,(SUMIF($BV$3:$BV1472,BH$2,$BW$3:$BW1472)-SUMIF($BX$3:$BX1472,BH$2,$BY$3:$BY1472))*AO$1,""))</f>
        <v/>
      </c>
      <c r="BI1472" s="13" t="str">
        <f>IF(AP1472="","",IF(AP1472=BI$2,(SUMIF($BV$3:$BV1472,BI$2,$BW$3:$BW1472)-SUMIF($BX$3:$BX1472,BI$2,$BY$3:$BY1472))*AP$1,""))</f>
        <v/>
      </c>
      <c r="BJ1472" s="13" t="str">
        <f>IF(AQ1472="","",IF(AQ1472=BJ$2,(SUMIF($BV$3:$BV1472,BJ$2,$BW$3:$BW1472)-SUMIF($BX$3:$BX1472,BJ$2,$BY$3:$BY1472))*AQ$1,""))</f>
        <v/>
      </c>
      <c r="BK1472" s="13" t="str">
        <f>IF(AR1472="","",IF(AR1472=BK$2,(SUMIF($BV$3:$BV1472,BK$2,$BW$3:$BW1472)-SUMIF($BX$3:$BX1472,BK$2,$BY$3:$BY1472))*AR$1,""))</f>
        <v/>
      </c>
      <c r="BL1472" s="13" t="str">
        <f>IF(AS1472="","",IF(AS1472=BL$2,(SUMIF($BV$3:$BV1472,BL$2,$BW$3:$BW1472)-SUMIF($BX$3:$BX1472,BL$2,$BY$3:$BY1472))*AS$1,""))</f>
        <v/>
      </c>
      <c r="BM1472" s="13" t="str">
        <f>IF(AT1472="","",IF(AT1472=BM$2,(SUMIF($BV$3:$BV1472,BM$2,$BW$3:$BW1472)-SUMIF($BX$3:$BX1472,BM$2,$BY$3:$BY1472))*AT$1,""))</f>
        <v/>
      </c>
      <c r="BN1472" s="13" t="str">
        <f>IF(AU1472="","",IF(AU1472=BN$2,(SUMIF($BV$3:$BV1472,BN$2,$BW$3:$BW1472)-SUMIF($BX$3:$BX1472,BN$2,$BY$3:$BY1472))*AU$1,""))</f>
        <v/>
      </c>
      <c r="BO1472" s="13" t="str">
        <f>IF(AV1472="","",IF(AV1472=BO$2,(SUMIF($BV$3:$BV1472,BO$2,$BW$3:$BW1472)-SUMIF($BX$3:$BX1472,BO$2,$BY$3:$BY1472))*AV$1,""))</f>
        <v/>
      </c>
      <c r="BP1472" s="69"/>
      <c r="BQ1472" s="13" t="str">
        <f t="shared" si="826"/>
        <v/>
      </c>
      <c r="BR1472" s="75" t="str">
        <f t="shared" si="844"/>
        <v/>
      </c>
      <c r="BS1472" s="33" t="str">
        <f t="shared" si="815"/>
        <v/>
      </c>
      <c r="BT1472" s="42" t="str">
        <f t="shared" si="816"/>
        <v/>
      </c>
      <c r="BU1472" s="38" t="str">
        <f t="shared" si="817"/>
        <v/>
      </c>
      <c r="BV1472" s="30" t="str">
        <f t="shared" si="845"/>
        <v/>
      </c>
      <c r="BW1472" s="36" t="str">
        <f t="shared" si="846"/>
        <v/>
      </c>
      <c r="BX1472" s="36" t="str">
        <f t="shared" si="847"/>
        <v/>
      </c>
      <c r="BY1472" s="45" t="str">
        <f t="shared" si="848"/>
        <v/>
      </c>
      <c r="BZ1472" s="12" t="str">
        <f t="shared" si="818"/>
        <v/>
      </c>
      <c r="CA1472" s="47" t="str">
        <f t="shared" si="819"/>
        <v/>
      </c>
      <c r="CB1472" s="32" t="str">
        <f t="shared" si="820"/>
        <v/>
      </c>
      <c r="CC1472" s="32" t="str">
        <f t="shared" si="821"/>
        <v/>
      </c>
      <c r="CD1472" s="32" t="str">
        <f t="shared" si="822"/>
        <v/>
      </c>
      <c r="CE1472" s="48"/>
      <c r="CF1472" s="32" t="str">
        <f t="shared" si="827"/>
        <v/>
      </c>
      <c r="CG1472" s="32" t="str">
        <f t="shared" si="828"/>
        <v/>
      </c>
      <c r="CH1472" s="48"/>
    </row>
    <row r="1473" spans="2:86" ht="30" customHeight="1" x14ac:dyDescent="0.2">
      <c r="B1473" s="155"/>
      <c r="C1473" s="117"/>
      <c r="D1473" s="53"/>
      <c r="E1473" s="68"/>
      <c r="F1473" s="54"/>
      <c r="G1473" s="54"/>
      <c r="H1473" s="55"/>
      <c r="I1473" s="71"/>
      <c r="J1473" s="73"/>
      <c r="K1473" s="56"/>
      <c r="L1473" s="76" t="str">
        <f t="shared" si="833"/>
        <v/>
      </c>
      <c r="M1473" s="77" t="str">
        <f t="shared" si="837"/>
        <v/>
      </c>
      <c r="N1473" s="130" t="str">
        <f t="shared" si="823"/>
        <v/>
      </c>
      <c r="O1473" s="131" t="str">
        <f t="shared" ref="O1473:U1482" si="849">IFERROR(INDEX($BH$3:$BO$100002,MATCH($BG1473,$BG$3:$BG$100002,0),MATCH(O$1,$BH$2:$BO$2,0)),"")</f>
        <v/>
      </c>
      <c r="P1473" s="131" t="str">
        <f t="shared" si="849"/>
        <v/>
      </c>
      <c r="Q1473" s="131" t="str">
        <f t="shared" si="849"/>
        <v/>
      </c>
      <c r="R1473" s="131" t="str">
        <f t="shared" si="849"/>
        <v/>
      </c>
      <c r="S1473" s="131" t="str">
        <f t="shared" si="849"/>
        <v/>
      </c>
      <c r="T1473" s="131" t="str">
        <f t="shared" si="849"/>
        <v/>
      </c>
      <c r="U1473" s="131" t="str">
        <f t="shared" si="849"/>
        <v/>
      </c>
      <c r="V1473" s="14"/>
      <c r="W1473" s="17" t="str">
        <f>IF(C1473="",IF(OR(AND($H1473&lt;&gt;"",C1473=""),AND($F1472=$F1473,$AK1473&lt;&gt;""),COUNTA($H$3:$H$100002)&gt;COUNTA($H$3:$H1473),$AE1473&lt;&gt;""),W1472,""),C1473)</f>
        <v/>
      </c>
      <c r="X1473" s="17" t="str">
        <f>IF(D1473="",IF(OR(AND($H1473&lt;&gt;"",D1473=""),AND($F1472=$F1473,$AK1473&lt;&gt;""),COUNTA($H$3:$H$100002)&gt;COUNTA($H$3:$H1473),$AE1473&lt;&gt;""),X1472,""),D1473)</f>
        <v/>
      </c>
      <c r="Y1473" s="17" t="str">
        <f>IF(E1473="",IF(OR(AND($H1473&lt;&gt;"",E1473=""),AND($F1472=$F1473,$AK1473&lt;&gt;""),COUNTA($H$3:$H$100002)&gt;COUNTA($H$3:$H1473),$AE1473&lt;&gt;""),Y1472,""),E1473)</f>
        <v/>
      </c>
      <c r="Z1473" s="27" t="str">
        <f t="shared" si="838"/>
        <v/>
      </c>
      <c r="AA1473" s="2" t="str">
        <f>IF(F1473="","",COUNTA($F$3:F1473))</f>
        <v/>
      </c>
      <c r="AB1473" s="3" t="str">
        <f>IF(F1473="","",IFERROR(IF(F1473&lt;&gt;"",IFERROR(INDEX(設定!$C$3:$C$303,MATCH(F1473,設定!$C$3:$C$303,0),0),INDEX(設定!$C$3:$C$303,MATCH("*"&amp;F1473&amp;"*",設定!$C$3:$C$303,0),0)),""),"エラー"))</f>
        <v/>
      </c>
      <c r="AC1473" s="2" t="str">
        <f>IF(G1473="","",COUNTA($G$3:G1473))</f>
        <v/>
      </c>
      <c r="AD1473" s="3" t="str">
        <f>IF(G1473="","",IFERROR(IF(G1473&lt;&gt;"",IFERROR(INDEX(設定!$C$3:$C$303,MATCH(G1473,設定!$C$3:$C$303,0),0),INDEX(設定!$C$3:$C$303,MATCH("*"&amp;G1473&amp;"*",設定!$C$3:$C$303,0),0)),""),"エラー"))</f>
        <v/>
      </c>
      <c r="AE1473" s="3" t="str">
        <f>IFERROR(IF(AB1473="",IF(AND(H1473&lt;&gt;"",F1473=""),INDEX(AB$3:AB1473,MATCH(MAX(AA$3:AA1473),AA$3:AA1473,0),0),""),AB1473),"")</f>
        <v/>
      </c>
      <c r="AF1473" s="3" t="str">
        <f>IFERROR(IF(AD1473="",IF(AND(H1473&lt;&gt;"",G1473=""),INDEX(AD$3:AD1473,MATCH(MAX(AC$3:AC1473),AC$3:AC1473,0),0),""),AD1473),"")</f>
        <v/>
      </c>
      <c r="AG1473" s="2" t="str">
        <f>IF(AH1473="","",IF(OR(AH1473=AH1472,AH1473=AH1474),IF(AND(E1473="",AB1473="",AG1472&lt;&gt;""),MAX($AG$3:AG1472),MAX($AG$3:AG1472)+1),IF(AH1472=AH1473,AG1472,MAX($AG$3:AG1472)+1)))</f>
        <v/>
      </c>
      <c r="AH1473" s="12" t="str">
        <f t="shared" si="824"/>
        <v/>
      </c>
      <c r="AI1473" s="12" t="str">
        <f t="shared" si="839"/>
        <v/>
      </c>
      <c r="AJ1473" s="13" t="str">
        <f t="shared" si="840"/>
        <v/>
      </c>
      <c r="AK1473" s="13" t="str">
        <f t="shared" si="841"/>
        <v/>
      </c>
      <c r="AL1473" s="13" t="str">
        <f>IF(OR(AJ1473="",COUNTIF($AH$3:AH1473,AH1473)&lt;&gt;COUNTIF(AH$3:AH$100002,AH1473)),"",SUMIF(AH$3:AH$100002,AH1473,AJ$3:AJ$100002))</f>
        <v/>
      </c>
      <c r="AM1473" s="13" t="str">
        <f>IF(OR(AK1473="",COUNTIF($AH$3:AH1473,AH1473)&lt;&gt;COUNTIF(AH$3:AH$100002,AH1473)),"",SUMIF(AH$3:AH$100002,AH1473,AK$3:AK$100002))</f>
        <v/>
      </c>
      <c r="AO1473" s="13" t="str">
        <f t="shared" si="825"/>
        <v/>
      </c>
      <c r="AP1473" s="13" t="str">
        <f t="shared" si="825"/>
        <v/>
      </c>
      <c r="AQ1473" s="13" t="str">
        <f t="shared" si="825"/>
        <v/>
      </c>
      <c r="AR1473" s="13" t="str">
        <f t="shared" si="814"/>
        <v/>
      </c>
      <c r="AS1473" s="13" t="str">
        <f t="shared" si="814"/>
        <v/>
      </c>
      <c r="AT1473" s="13" t="str">
        <f t="shared" si="814"/>
        <v/>
      </c>
      <c r="AU1473" s="13" t="str">
        <f t="shared" si="814"/>
        <v/>
      </c>
      <c r="AV1473" s="13" t="str">
        <f t="shared" si="830"/>
        <v/>
      </c>
      <c r="AW1473" s="86" t="str">
        <f t="shared" si="842"/>
        <v/>
      </c>
      <c r="AX1473" s="59" t="str">
        <f t="shared" si="843"/>
        <v/>
      </c>
      <c r="AY1473" s="63" t="str">
        <f>IF(OR($BR1473="",BH1473=""),"",COUNT($BR$3:$BR1473))</f>
        <v/>
      </c>
      <c r="AZ1473" s="13" t="str">
        <f>IF(OR($BR1473="",BI1473=""),"",COUNT($BR$3:$BR1473))</f>
        <v/>
      </c>
      <c r="BA1473" s="13" t="str">
        <f>IF(OR($BR1473="",BJ1473=""),"",COUNT($BR$3:$BR1473))</f>
        <v/>
      </c>
      <c r="BB1473" s="13" t="str">
        <f>IF(OR($BR1473="",BK1473=""),"",COUNT($BR$3:$BR1473))</f>
        <v/>
      </c>
      <c r="BC1473" s="13" t="str">
        <f>IF(OR($BR1473="",BL1473=""),"",COUNT($BR$3:$BR1473))</f>
        <v/>
      </c>
      <c r="BD1473" s="13" t="str">
        <f>IF(OR($BR1473="",BM1473=""),"",COUNT($BR$3:$BR1473))</f>
        <v/>
      </c>
      <c r="BE1473" s="13" t="str">
        <f>IF(OR($BR1473="",BN1473=""),"",COUNT($BR$3:$BR1473))</f>
        <v/>
      </c>
      <c r="BF1473" s="13" t="str">
        <f>IF(OR($BR1473="",BO1473=""),"",COUNT($BR$3:$BR1473))</f>
        <v/>
      </c>
      <c r="BG1473" s="66" t="str">
        <f>IF(Z1473="","",COUNT($Z$3:Z1473))</f>
        <v/>
      </c>
      <c r="BH1473" s="13" t="str">
        <f>IF(AO1473="","",IF(AO1473=BH$2,(SUMIF($BV$3:$BV1473,BH$2,$BW$3:$BW1473)-SUMIF($BX$3:$BX1473,BH$2,$BY$3:$BY1473))*AO$1,""))</f>
        <v/>
      </c>
      <c r="BI1473" s="13" t="str">
        <f>IF(AP1473="","",IF(AP1473=BI$2,(SUMIF($BV$3:$BV1473,BI$2,$BW$3:$BW1473)-SUMIF($BX$3:$BX1473,BI$2,$BY$3:$BY1473))*AP$1,""))</f>
        <v/>
      </c>
      <c r="BJ1473" s="13" t="str">
        <f>IF(AQ1473="","",IF(AQ1473=BJ$2,(SUMIF($BV$3:$BV1473,BJ$2,$BW$3:$BW1473)-SUMIF($BX$3:$BX1473,BJ$2,$BY$3:$BY1473))*AQ$1,""))</f>
        <v/>
      </c>
      <c r="BK1473" s="13" t="str">
        <f>IF(AR1473="","",IF(AR1473=BK$2,(SUMIF($BV$3:$BV1473,BK$2,$BW$3:$BW1473)-SUMIF($BX$3:$BX1473,BK$2,$BY$3:$BY1473))*AR$1,""))</f>
        <v/>
      </c>
      <c r="BL1473" s="13" t="str">
        <f>IF(AS1473="","",IF(AS1473=BL$2,(SUMIF($BV$3:$BV1473,BL$2,$BW$3:$BW1473)-SUMIF($BX$3:$BX1473,BL$2,$BY$3:$BY1473))*AS$1,""))</f>
        <v/>
      </c>
      <c r="BM1473" s="13" t="str">
        <f>IF(AT1473="","",IF(AT1473=BM$2,(SUMIF($BV$3:$BV1473,BM$2,$BW$3:$BW1473)-SUMIF($BX$3:$BX1473,BM$2,$BY$3:$BY1473))*AT$1,""))</f>
        <v/>
      </c>
      <c r="BN1473" s="13" t="str">
        <f>IF(AU1473="","",IF(AU1473=BN$2,(SUMIF($BV$3:$BV1473,BN$2,$BW$3:$BW1473)-SUMIF($BX$3:$BX1473,BN$2,$BY$3:$BY1473))*AU$1,""))</f>
        <v/>
      </c>
      <c r="BO1473" s="13" t="str">
        <f>IF(AV1473="","",IF(AV1473=BO$2,(SUMIF($BV$3:$BV1473,BO$2,$BW$3:$BW1473)-SUMIF($BX$3:$BX1473,BO$2,$BY$3:$BY1473))*AV$1,""))</f>
        <v/>
      </c>
      <c r="BP1473" s="69"/>
      <c r="BQ1473" s="13" t="str">
        <f t="shared" si="826"/>
        <v/>
      </c>
      <c r="BR1473" s="75" t="str">
        <f t="shared" si="844"/>
        <v/>
      </c>
      <c r="BS1473" s="33" t="str">
        <f t="shared" si="815"/>
        <v/>
      </c>
      <c r="BT1473" s="42" t="str">
        <f t="shared" si="816"/>
        <v/>
      </c>
      <c r="BU1473" s="38" t="str">
        <f t="shared" si="817"/>
        <v/>
      </c>
      <c r="BV1473" s="30" t="str">
        <f t="shared" si="845"/>
        <v/>
      </c>
      <c r="BW1473" s="36" t="str">
        <f t="shared" si="846"/>
        <v/>
      </c>
      <c r="BX1473" s="36" t="str">
        <f t="shared" si="847"/>
        <v/>
      </c>
      <c r="BY1473" s="45" t="str">
        <f t="shared" si="848"/>
        <v/>
      </c>
      <c r="BZ1473" s="12" t="str">
        <f t="shared" si="818"/>
        <v/>
      </c>
      <c r="CA1473" s="47" t="str">
        <f t="shared" si="819"/>
        <v/>
      </c>
      <c r="CB1473" s="32" t="str">
        <f t="shared" si="820"/>
        <v/>
      </c>
      <c r="CC1473" s="32" t="str">
        <f t="shared" si="821"/>
        <v/>
      </c>
      <c r="CD1473" s="32" t="str">
        <f t="shared" si="822"/>
        <v/>
      </c>
      <c r="CE1473" s="48"/>
      <c r="CF1473" s="32" t="str">
        <f t="shared" si="827"/>
        <v/>
      </c>
      <c r="CG1473" s="32" t="str">
        <f t="shared" si="828"/>
        <v/>
      </c>
      <c r="CH1473" s="48"/>
    </row>
    <row r="1474" spans="2:86" ht="30" customHeight="1" x14ac:dyDescent="0.2">
      <c r="B1474" s="155"/>
      <c r="C1474" s="117"/>
      <c r="D1474" s="53"/>
      <c r="E1474" s="68"/>
      <c r="F1474" s="54"/>
      <c r="G1474" s="54"/>
      <c r="H1474" s="55"/>
      <c r="I1474" s="71"/>
      <c r="J1474" s="73"/>
      <c r="K1474" s="56"/>
      <c r="L1474" s="76" t="str">
        <f t="shared" si="833"/>
        <v/>
      </c>
      <c r="M1474" s="77" t="str">
        <f t="shared" si="837"/>
        <v/>
      </c>
      <c r="N1474" s="130" t="str">
        <f t="shared" si="823"/>
        <v/>
      </c>
      <c r="O1474" s="131" t="str">
        <f t="shared" si="849"/>
        <v/>
      </c>
      <c r="P1474" s="131" t="str">
        <f t="shared" si="849"/>
        <v/>
      </c>
      <c r="Q1474" s="131" t="str">
        <f t="shared" si="849"/>
        <v/>
      </c>
      <c r="R1474" s="131" t="str">
        <f t="shared" si="849"/>
        <v/>
      </c>
      <c r="S1474" s="131" t="str">
        <f t="shared" si="849"/>
        <v/>
      </c>
      <c r="T1474" s="131" t="str">
        <f t="shared" si="849"/>
        <v/>
      </c>
      <c r="U1474" s="131" t="str">
        <f t="shared" si="849"/>
        <v/>
      </c>
      <c r="V1474" s="14"/>
      <c r="W1474" s="17" t="str">
        <f>IF(C1474="",IF(OR(AND($H1474&lt;&gt;"",C1474=""),AND($F1473=$F1474,$AK1474&lt;&gt;""),COUNTA($H$3:$H$100002)&gt;COUNTA($H$3:$H1474),$AE1474&lt;&gt;""),W1473,""),C1474)</f>
        <v/>
      </c>
      <c r="X1474" s="17" t="str">
        <f>IF(D1474="",IF(OR(AND($H1474&lt;&gt;"",D1474=""),AND($F1473=$F1474,$AK1474&lt;&gt;""),COUNTA($H$3:$H$100002)&gt;COUNTA($H$3:$H1474),$AE1474&lt;&gt;""),X1473,""),D1474)</f>
        <v/>
      </c>
      <c r="Y1474" s="17" t="str">
        <f>IF(E1474="",IF(OR(AND($H1474&lt;&gt;"",E1474=""),AND($F1473=$F1474,$AK1474&lt;&gt;""),COUNTA($H$3:$H$100002)&gt;COUNTA($H$3:$H1474),$AE1474&lt;&gt;""),Y1473,""),E1474)</f>
        <v/>
      </c>
      <c r="Z1474" s="27" t="str">
        <f t="shared" si="838"/>
        <v/>
      </c>
      <c r="AA1474" s="2" t="str">
        <f>IF(F1474="","",COUNTA($F$3:F1474))</f>
        <v/>
      </c>
      <c r="AB1474" s="3" t="str">
        <f>IF(F1474="","",IFERROR(IF(F1474&lt;&gt;"",IFERROR(INDEX(設定!$C$3:$C$303,MATCH(F1474,設定!$C$3:$C$303,0),0),INDEX(設定!$C$3:$C$303,MATCH("*"&amp;F1474&amp;"*",設定!$C$3:$C$303,0),0)),""),"エラー"))</f>
        <v/>
      </c>
      <c r="AC1474" s="2" t="str">
        <f>IF(G1474="","",COUNTA($G$3:G1474))</f>
        <v/>
      </c>
      <c r="AD1474" s="3" t="str">
        <f>IF(G1474="","",IFERROR(IF(G1474&lt;&gt;"",IFERROR(INDEX(設定!$C$3:$C$303,MATCH(G1474,設定!$C$3:$C$303,0),0),INDEX(設定!$C$3:$C$303,MATCH("*"&amp;G1474&amp;"*",設定!$C$3:$C$303,0),0)),""),"エラー"))</f>
        <v/>
      </c>
      <c r="AE1474" s="3" t="str">
        <f>IFERROR(IF(AB1474="",IF(AND(H1474&lt;&gt;"",F1474=""),INDEX(AB$3:AB1474,MATCH(MAX(AA$3:AA1474),AA$3:AA1474,0),0),""),AB1474),"")</f>
        <v/>
      </c>
      <c r="AF1474" s="3" t="str">
        <f>IFERROR(IF(AD1474="",IF(AND(H1474&lt;&gt;"",G1474=""),INDEX(AD$3:AD1474,MATCH(MAX(AC$3:AC1474),AC$3:AC1474,0),0),""),AD1474),"")</f>
        <v/>
      </c>
      <c r="AG1474" s="2" t="str">
        <f>IF(AH1474="","",IF(OR(AH1474=AH1473,AH1474=AH1475),IF(AND(E1474="",AB1474="",AG1473&lt;&gt;""),MAX($AG$3:AG1473),MAX($AG$3:AG1473)+1),IF(AH1473=AH1474,AG1473,MAX($AG$3:AG1473)+1)))</f>
        <v/>
      </c>
      <c r="AH1474" s="12" t="str">
        <f t="shared" si="824"/>
        <v/>
      </c>
      <c r="AI1474" s="12" t="str">
        <f t="shared" si="839"/>
        <v/>
      </c>
      <c r="AJ1474" s="13" t="str">
        <f t="shared" si="840"/>
        <v/>
      </c>
      <c r="AK1474" s="13" t="str">
        <f t="shared" si="841"/>
        <v/>
      </c>
      <c r="AL1474" s="13" t="str">
        <f>IF(OR(AJ1474="",COUNTIF($AH$3:AH1474,AH1474)&lt;&gt;COUNTIF(AH$3:AH$100002,AH1474)),"",SUMIF(AH$3:AH$100002,AH1474,AJ$3:AJ$100002))</f>
        <v/>
      </c>
      <c r="AM1474" s="13" t="str">
        <f>IF(OR(AK1474="",COUNTIF($AH$3:AH1474,AH1474)&lt;&gt;COUNTIF(AH$3:AH$100002,AH1474)),"",SUMIF(AH$3:AH$100002,AH1474,AK$3:AK$100002))</f>
        <v/>
      </c>
      <c r="AO1474" s="13" t="str">
        <f t="shared" si="825"/>
        <v/>
      </c>
      <c r="AP1474" s="13" t="str">
        <f t="shared" si="825"/>
        <v/>
      </c>
      <c r="AQ1474" s="13" t="str">
        <f t="shared" si="825"/>
        <v/>
      </c>
      <c r="AR1474" s="13" t="str">
        <f t="shared" si="814"/>
        <v/>
      </c>
      <c r="AS1474" s="13" t="str">
        <f t="shared" si="814"/>
        <v/>
      </c>
      <c r="AT1474" s="13" t="str">
        <f t="shared" si="814"/>
        <v/>
      </c>
      <c r="AU1474" s="13" t="str">
        <f t="shared" si="814"/>
        <v/>
      </c>
      <c r="AV1474" s="13" t="str">
        <f t="shared" si="830"/>
        <v/>
      </c>
      <c r="AW1474" s="86" t="str">
        <f t="shared" si="842"/>
        <v/>
      </c>
      <c r="AX1474" s="59" t="str">
        <f t="shared" si="843"/>
        <v/>
      </c>
      <c r="AY1474" s="63" t="str">
        <f>IF(OR($BR1474="",BH1474=""),"",COUNT($BR$3:$BR1474))</f>
        <v/>
      </c>
      <c r="AZ1474" s="13" t="str">
        <f>IF(OR($BR1474="",BI1474=""),"",COUNT($BR$3:$BR1474))</f>
        <v/>
      </c>
      <c r="BA1474" s="13" t="str">
        <f>IF(OR($BR1474="",BJ1474=""),"",COUNT($BR$3:$BR1474))</f>
        <v/>
      </c>
      <c r="BB1474" s="13" t="str">
        <f>IF(OR($BR1474="",BK1474=""),"",COUNT($BR$3:$BR1474))</f>
        <v/>
      </c>
      <c r="BC1474" s="13" t="str">
        <f>IF(OR($BR1474="",BL1474=""),"",COUNT($BR$3:$BR1474))</f>
        <v/>
      </c>
      <c r="BD1474" s="13" t="str">
        <f>IF(OR($BR1474="",BM1474=""),"",COUNT($BR$3:$BR1474))</f>
        <v/>
      </c>
      <c r="BE1474" s="13" t="str">
        <f>IF(OR($BR1474="",BN1474=""),"",COUNT($BR$3:$BR1474))</f>
        <v/>
      </c>
      <c r="BF1474" s="13" t="str">
        <f>IF(OR($BR1474="",BO1474=""),"",COUNT($BR$3:$BR1474))</f>
        <v/>
      </c>
      <c r="BG1474" s="66" t="str">
        <f>IF(Z1474="","",COUNT($Z$3:Z1474))</f>
        <v/>
      </c>
      <c r="BH1474" s="13" t="str">
        <f>IF(AO1474="","",IF(AO1474=BH$2,(SUMIF($BV$3:$BV1474,BH$2,$BW$3:$BW1474)-SUMIF($BX$3:$BX1474,BH$2,$BY$3:$BY1474))*AO$1,""))</f>
        <v/>
      </c>
      <c r="BI1474" s="13" t="str">
        <f>IF(AP1474="","",IF(AP1474=BI$2,(SUMIF($BV$3:$BV1474,BI$2,$BW$3:$BW1474)-SUMIF($BX$3:$BX1474,BI$2,$BY$3:$BY1474))*AP$1,""))</f>
        <v/>
      </c>
      <c r="BJ1474" s="13" t="str">
        <f>IF(AQ1474="","",IF(AQ1474=BJ$2,(SUMIF($BV$3:$BV1474,BJ$2,$BW$3:$BW1474)-SUMIF($BX$3:$BX1474,BJ$2,$BY$3:$BY1474))*AQ$1,""))</f>
        <v/>
      </c>
      <c r="BK1474" s="13" t="str">
        <f>IF(AR1474="","",IF(AR1474=BK$2,(SUMIF($BV$3:$BV1474,BK$2,$BW$3:$BW1474)-SUMIF($BX$3:$BX1474,BK$2,$BY$3:$BY1474))*AR$1,""))</f>
        <v/>
      </c>
      <c r="BL1474" s="13" t="str">
        <f>IF(AS1474="","",IF(AS1474=BL$2,(SUMIF($BV$3:$BV1474,BL$2,$BW$3:$BW1474)-SUMIF($BX$3:$BX1474,BL$2,$BY$3:$BY1474))*AS$1,""))</f>
        <v/>
      </c>
      <c r="BM1474" s="13" t="str">
        <f>IF(AT1474="","",IF(AT1474=BM$2,(SUMIF($BV$3:$BV1474,BM$2,$BW$3:$BW1474)-SUMIF($BX$3:$BX1474,BM$2,$BY$3:$BY1474))*AT$1,""))</f>
        <v/>
      </c>
      <c r="BN1474" s="13" t="str">
        <f>IF(AU1474="","",IF(AU1474=BN$2,(SUMIF($BV$3:$BV1474,BN$2,$BW$3:$BW1474)-SUMIF($BX$3:$BX1474,BN$2,$BY$3:$BY1474))*AU$1,""))</f>
        <v/>
      </c>
      <c r="BO1474" s="13" t="str">
        <f>IF(AV1474="","",IF(AV1474=BO$2,(SUMIF($BV$3:$BV1474,BO$2,$BW$3:$BW1474)-SUMIF($BX$3:$BX1474,BO$2,$BY$3:$BY1474))*AV$1,""))</f>
        <v/>
      </c>
      <c r="BP1474" s="69"/>
      <c r="BQ1474" s="13" t="str">
        <f t="shared" si="826"/>
        <v/>
      </c>
      <c r="BR1474" s="75" t="str">
        <f t="shared" si="844"/>
        <v/>
      </c>
      <c r="BS1474" s="33" t="str">
        <f t="shared" si="815"/>
        <v/>
      </c>
      <c r="BT1474" s="42" t="str">
        <f t="shared" si="816"/>
        <v/>
      </c>
      <c r="BU1474" s="38" t="str">
        <f t="shared" si="817"/>
        <v/>
      </c>
      <c r="BV1474" s="30" t="str">
        <f t="shared" si="845"/>
        <v/>
      </c>
      <c r="BW1474" s="36" t="str">
        <f t="shared" si="846"/>
        <v/>
      </c>
      <c r="BX1474" s="36" t="str">
        <f t="shared" si="847"/>
        <v/>
      </c>
      <c r="BY1474" s="45" t="str">
        <f t="shared" si="848"/>
        <v/>
      </c>
      <c r="BZ1474" s="12" t="str">
        <f t="shared" si="818"/>
        <v/>
      </c>
      <c r="CA1474" s="47" t="str">
        <f t="shared" si="819"/>
        <v/>
      </c>
      <c r="CB1474" s="32" t="str">
        <f t="shared" si="820"/>
        <v/>
      </c>
      <c r="CC1474" s="32" t="str">
        <f t="shared" si="821"/>
        <v/>
      </c>
      <c r="CD1474" s="32" t="str">
        <f t="shared" si="822"/>
        <v/>
      </c>
      <c r="CE1474" s="48"/>
      <c r="CF1474" s="32" t="str">
        <f t="shared" si="827"/>
        <v/>
      </c>
      <c r="CG1474" s="32" t="str">
        <f t="shared" si="828"/>
        <v/>
      </c>
      <c r="CH1474" s="48"/>
    </row>
    <row r="1475" spans="2:86" ht="30" customHeight="1" x14ac:dyDescent="0.2">
      <c r="B1475" s="155"/>
      <c r="C1475" s="117"/>
      <c r="D1475" s="53"/>
      <c r="E1475" s="68"/>
      <c r="F1475" s="54"/>
      <c r="G1475" s="54"/>
      <c r="H1475" s="55"/>
      <c r="I1475" s="71"/>
      <c r="J1475" s="73"/>
      <c r="K1475" s="56"/>
      <c r="L1475" s="76" t="str">
        <f t="shared" si="833"/>
        <v/>
      </c>
      <c r="M1475" s="77" t="str">
        <f t="shared" si="837"/>
        <v/>
      </c>
      <c r="N1475" s="130" t="str">
        <f t="shared" si="823"/>
        <v/>
      </c>
      <c r="O1475" s="131" t="str">
        <f t="shared" si="849"/>
        <v/>
      </c>
      <c r="P1475" s="131" t="str">
        <f t="shared" si="849"/>
        <v/>
      </c>
      <c r="Q1475" s="131" t="str">
        <f t="shared" si="849"/>
        <v/>
      </c>
      <c r="R1475" s="131" t="str">
        <f t="shared" si="849"/>
        <v/>
      </c>
      <c r="S1475" s="131" t="str">
        <f t="shared" si="849"/>
        <v/>
      </c>
      <c r="T1475" s="131" t="str">
        <f t="shared" si="849"/>
        <v/>
      </c>
      <c r="U1475" s="131" t="str">
        <f t="shared" si="849"/>
        <v/>
      </c>
      <c r="V1475" s="14"/>
      <c r="W1475" s="17" t="str">
        <f>IF(C1475="",IF(OR(AND($H1475&lt;&gt;"",C1475=""),AND($F1474=$F1475,$AK1475&lt;&gt;""),COUNTA($H$3:$H$100002)&gt;COUNTA($H$3:$H1475),$AE1475&lt;&gt;""),W1474,""),C1475)</f>
        <v/>
      </c>
      <c r="X1475" s="17" t="str">
        <f>IF(D1475="",IF(OR(AND($H1475&lt;&gt;"",D1475=""),AND($F1474=$F1475,$AK1475&lt;&gt;""),COUNTA($H$3:$H$100002)&gt;COUNTA($H$3:$H1475),$AE1475&lt;&gt;""),X1474,""),D1475)</f>
        <v/>
      </c>
      <c r="Y1475" s="17" t="str">
        <f>IF(E1475="",IF(OR(AND($H1475&lt;&gt;"",E1475=""),AND($F1474=$F1475,$AK1475&lt;&gt;""),COUNTA($H$3:$H$100002)&gt;COUNTA($H$3:$H1475),$AE1475&lt;&gt;""),Y1474,""),E1475)</f>
        <v/>
      </c>
      <c r="Z1475" s="27" t="str">
        <f t="shared" si="838"/>
        <v/>
      </c>
      <c r="AA1475" s="2" t="str">
        <f>IF(F1475="","",COUNTA($F$3:F1475))</f>
        <v/>
      </c>
      <c r="AB1475" s="3" t="str">
        <f>IF(F1475="","",IFERROR(IF(F1475&lt;&gt;"",IFERROR(INDEX(設定!$C$3:$C$303,MATCH(F1475,設定!$C$3:$C$303,0),0),INDEX(設定!$C$3:$C$303,MATCH("*"&amp;F1475&amp;"*",設定!$C$3:$C$303,0),0)),""),"エラー"))</f>
        <v/>
      </c>
      <c r="AC1475" s="2" t="str">
        <f>IF(G1475="","",COUNTA($G$3:G1475))</f>
        <v/>
      </c>
      <c r="AD1475" s="3" t="str">
        <f>IF(G1475="","",IFERROR(IF(G1475&lt;&gt;"",IFERROR(INDEX(設定!$C$3:$C$303,MATCH(G1475,設定!$C$3:$C$303,0),0),INDEX(設定!$C$3:$C$303,MATCH("*"&amp;G1475&amp;"*",設定!$C$3:$C$303,0),0)),""),"エラー"))</f>
        <v/>
      </c>
      <c r="AE1475" s="3" t="str">
        <f>IFERROR(IF(AB1475="",IF(AND(H1475&lt;&gt;"",F1475=""),INDEX(AB$3:AB1475,MATCH(MAX(AA$3:AA1475),AA$3:AA1475,0),0),""),AB1475),"")</f>
        <v/>
      </c>
      <c r="AF1475" s="3" t="str">
        <f>IFERROR(IF(AD1475="",IF(AND(H1475&lt;&gt;"",G1475=""),INDEX(AD$3:AD1475,MATCH(MAX(AC$3:AC1475),AC$3:AC1475,0),0),""),AD1475),"")</f>
        <v/>
      </c>
      <c r="AG1475" s="2" t="str">
        <f>IF(AH1475="","",IF(OR(AH1475=AH1474,AH1475=AH1476),IF(AND(E1475="",AB1475="",AG1474&lt;&gt;""),MAX($AG$3:AG1474),MAX($AG$3:AG1474)+1),IF(AH1474=AH1475,AG1474,MAX($AG$3:AG1474)+1)))</f>
        <v/>
      </c>
      <c r="AH1475" s="12" t="str">
        <f t="shared" si="824"/>
        <v/>
      </c>
      <c r="AI1475" s="12" t="str">
        <f t="shared" si="839"/>
        <v/>
      </c>
      <c r="AJ1475" s="13" t="str">
        <f t="shared" si="840"/>
        <v/>
      </c>
      <c r="AK1475" s="13" t="str">
        <f t="shared" si="841"/>
        <v/>
      </c>
      <c r="AL1475" s="13" t="str">
        <f>IF(OR(AJ1475="",COUNTIF($AH$3:AH1475,AH1475)&lt;&gt;COUNTIF(AH$3:AH$100002,AH1475)),"",SUMIF(AH$3:AH$100002,AH1475,AJ$3:AJ$100002))</f>
        <v/>
      </c>
      <c r="AM1475" s="13" t="str">
        <f>IF(OR(AK1475="",COUNTIF($AH$3:AH1475,AH1475)&lt;&gt;COUNTIF(AH$3:AH$100002,AH1475)),"",SUMIF(AH$3:AH$100002,AH1475,AK$3:AK$100002))</f>
        <v/>
      </c>
      <c r="AO1475" s="13" t="str">
        <f t="shared" si="825"/>
        <v/>
      </c>
      <c r="AP1475" s="13" t="str">
        <f t="shared" si="825"/>
        <v/>
      </c>
      <c r="AQ1475" s="13" t="str">
        <f t="shared" si="825"/>
        <v/>
      </c>
      <c r="AR1475" s="13" t="str">
        <f t="shared" si="825"/>
        <v/>
      </c>
      <c r="AS1475" s="13" t="str">
        <f t="shared" si="825"/>
        <v/>
      </c>
      <c r="AT1475" s="13" t="str">
        <f t="shared" si="825"/>
        <v/>
      </c>
      <c r="AU1475" s="13" t="str">
        <f t="shared" si="825"/>
        <v/>
      </c>
      <c r="AV1475" s="13" t="str">
        <f t="shared" si="830"/>
        <v/>
      </c>
      <c r="AW1475" s="86" t="str">
        <f t="shared" si="842"/>
        <v/>
      </c>
      <c r="AX1475" s="59" t="str">
        <f t="shared" si="843"/>
        <v/>
      </c>
      <c r="AY1475" s="63" t="str">
        <f>IF(OR($BR1475="",BH1475=""),"",COUNT($BR$3:$BR1475))</f>
        <v/>
      </c>
      <c r="AZ1475" s="13" t="str">
        <f>IF(OR($BR1475="",BI1475=""),"",COUNT($BR$3:$BR1475))</f>
        <v/>
      </c>
      <c r="BA1475" s="13" t="str">
        <f>IF(OR($BR1475="",BJ1475=""),"",COUNT($BR$3:$BR1475))</f>
        <v/>
      </c>
      <c r="BB1475" s="13" t="str">
        <f>IF(OR($BR1475="",BK1475=""),"",COUNT($BR$3:$BR1475))</f>
        <v/>
      </c>
      <c r="BC1475" s="13" t="str">
        <f>IF(OR($BR1475="",BL1475=""),"",COUNT($BR$3:$BR1475))</f>
        <v/>
      </c>
      <c r="BD1475" s="13" t="str">
        <f>IF(OR($BR1475="",BM1475=""),"",COUNT($BR$3:$BR1475))</f>
        <v/>
      </c>
      <c r="BE1475" s="13" t="str">
        <f>IF(OR($BR1475="",BN1475=""),"",COUNT($BR$3:$BR1475))</f>
        <v/>
      </c>
      <c r="BF1475" s="13" t="str">
        <f>IF(OR($BR1475="",BO1475=""),"",COUNT($BR$3:$BR1475))</f>
        <v/>
      </c>
      <c r="BG1475" s="66" t="str">
        <f>IF(Z1475="","",COUNT($Z$3:Z1475))</f>
        <v/>
      </c>
      <c r="BH1475" s="13" t="str">
        <f>IF(AO1475="","",IF(AO1475=BH$2,(SUMIF($BV$3:$BV1475,BH$2,$BW$3:$BW1475)-SUMIF($BX$3:$BX1475,BH$2,$BY$3:$BY1475))*AO$1,""))</f>
        <v/>
      </c>
      <c r="BI1475" s="13" t="str">
        <f>IF(AP1475="","",IF(AP1475=BI$2,(SUMIF($BV$3:$BV1475,BI$2,$BW$3:$BW1475)-SUMIF($BX$3:$BX1475,BI$2,$BY$3:$BY1475))*AP$1,""))</f>
        <v/>
      </c>
      <c r="BJ1475" s="13" t="str">
        <f>IF(AQ1475="","",IF(AQ1475=BJ$2,(SUMIF($BV$3:$BV1475,BJ$2,$BW$3:$BW1475)-SUMIF($BX$3:$BX1475,BJ$2,$BY$3:$BY1475))*AQ$1,""))</f>
        <v/>
      </c>
      <c r="BK1475" s="13" t="str">
        <f>IF(AR1475="","",IF(AR1475=BK$2,(SUMIF($BV$3:$BV1475,BK$2,$BW$3:$BW1475)-SUMIF($BX$3:$BX1475,BK$2,$BY$3:$BY1475))*AR$1,""))</f>
        <v/>
      </c>
      <c r="BL1475" s="13" t="str">
        <f>IF(AS1475="","",IF(AS1475=BL$2,(SUMIF($BV$3:$BV1475,BL$2,$BW$3:$BW1475)-SUMIF($BX$3:$BX1475,BL$2,$BY$3:$BY1475))*AS$1,""))</f>
        <v/>
      </c>
      <c r="BM1475" s="13" t="str">
        <f>IF(AT1475="","",IF(AT1475=BM$2,(SUMIF($BV$3:$BV1475,BM$2,$BW$3:$BW1475)-SUMIF($BX$3:$BX1475,BM$2,$BY$3:$BY1475))*AT$1,""))</f>
        <v/>
      </c>
      <c r="BN1475" s="13" t="str">
        <f>IF(AU1475="","",IF(AU1475=BN$2,(SUMIF($BV$3:$BV1475,BN$2,$BW$3:$BW1475)-SUMIF($BX$3:$BX1475,BN$2,$BY$3:$BY1475))*AU$1,""))</f>
        <v/>
      </c>
      <c r="BO1475" s="13" t="str">
        <f>IF(AV1475="","",IF(AV1475=BO$2,(SUMIF($BV$3:$BV1475,BO$2,$BW$3:$BW1475)-SUMIF($BX$3:$BX1475,BO$2,$BY$3:$BY1475))*AV$1,""))</f>
        <v/>
      </c>
      <c r="BP1475" s="69"/>
      <c r="BQ1475" s="13" t="str">
        <f t="shared" si="826"/>
        <v/>
      </c>
      <c r="BR1475" s="75" t="str">
        <f t="shared" si="844"/>
        <v/>
      </c>
      <c r="BS1475" s="33" t="str">
        <f t="shared" ref="BS1475:BS1516" si="850">IF(Z1475="","",W1475)</f>
        <v/>
      </c>
      <c r="BT1475" s="42" t="str">
        <f t="shared" ref="BT1475:BT1516" si="851">IF(Z1475="","",X1475)</f>
        <v/>
      </c>
      <c r="BU1475" s="38" t="str">
        <f t="shared" ref="BU1475:BU1516" si="852">IF(Z1475="","",Y1475)</f>
        <v/>
      </c>
      <c r="BV1475" s="30" t="str">
        <f t="shared" si="845"/>
        <v/>
      </c>
      <c r="BW1475" s="36" t="str">
        <f t="shared" si="846"/>
        <v/>
      </c>
      <c r="BX1475" s="36" t="str">
        <f t="shared" si="847"/>
        <v/>
      </c>
      <c r="BY1475" s="45" t="str">
        <f t="shared" si="848"/>
        <v/>
      </c>
      <c r="BZ1475" s="12" t="str">
        <f t="shared" ref="BZ1475:BZ1516" si="853">IF(H1475="","",H1475&amp;IF(I1475="",""," ("&amp;I1475&amp;")"))</f>
        <v/>
      </c>
      <c r="CA1475" s="47" t="str">
        <f t="shared" ref="CA1475:CA1516" si="854">IF(AE1475="","",AE1475)</f>
        <v/>
      </c>
      <c r="CB1475" s="32" t="str">
        <f t="shared" ref="CB1475:CB1516" si="855">IF(AF1475="","",AF1475)</f>
        <v/>
      </c>
      <c r="CC1475" s="32" t="str">
        <f t="shared" ref="CC1475:CC1516" si="856">IF(J1475="","",J1475)</f>
        <v/>
      </c>
      <c r="CD1475" s="32" t="str">
        <f t="shared" ref="CD1475:CD1516" si="857">IF(K1475="","",K1475)</f>
        <v/>
      </c>
      <c r="CE1475" s="48"/>
      <c r="CF1475" s="32" t="str">
        <f t="shared" si="827"/>
        <v/>
      </c>
      <c r="CG1475" s="32" t="str">
        <f t="shared" si="828"/>
        <v/>
      </c>
      <c r="CH1475" s="48"/>
    </row>
    <row r="1476" spans="2:86" ht="30" customHeight="1" x14ac:dyDescent="0.2">
      <c r="B1476" s="155"/>
      <c r="C1476" s="117"/>
      <c r="D1476" s="53"/>
      <c r="E1476" s="68"/>
      <c r="F1476" s="54"/>
      <c r="G1476" s="54"/>
      <c r="H1476" s="55"/>
      <c r="I1476" s="71"/>
      <c r="J1476" s="73"/>
      <c r="K1476" s="56"/>
      <c r="L1476" s="76" t="str">
        <f t="shared" si="833"/>
        <v/>
      </c>
      <c r="M1476" s="77" t="str">
        <f t="shared" si="837"/>
        <v/>
      </c>
      <c r="N1476" s="130" t="str">
        <f t="shared" ref="N1476:N1539" si="858">IFERROR(INDEX($BH$3:$BO$100002,MATCH($BG1476,$BG$3:$BG$100002,0),MATCH(N$1,$BH$2:$BO$2,0)),"")</f>
        <v/>
      </c>
      <c r="O1476" s="131" t="str">
        <f t="shared" si="849"/>
        <v/>
      </c>
      <c r="P1476" s="131" t="str">
        <f t="shared" si="849"/>
        <v/>
      </c>
      <c r="Q1476" s="131" t="str">
        <f t="shared" si="849"/>
        <v/>
      </c>
      <c r="R1476" s="131" t="str">
        <f t="shared" si="849"/>
        <v/>
      </c>
      <c r="S1476" s="131" t="str">
        <f t="shared" si="849"/>
        <v/>
      </c>
      <c r="T1476" s="131" t="str">
        <f t="shared" si="849"/>
        <v/>
      </c>
      <c r="U1476" s="131" t="str">
        <f t="shared" si="849"/>
        <v/>
      </c>
      <c r="V1476" s="14"/>
      <c r="W1476" s="17" t="str">
        <f>IF(C1476="",IF(OR(AND($H1476&lt;&gt;"",C1476=""),AND($F1475=$F1476,$AK1476&lt;&gt;""),COUNTA($H$3:$H$100002)&gt;COUNTA($H$3:$H1476),$AE1476&lt;&gt;""),W1475,""),C1476)</f>
        <v/>
      </c>
      <c r="X1476" s="17" t="str">
        <f>IF(D1476="",IF(OR(AND($H1476&lt;&gt;"",D1476=""),AND($F1475=$F1476,$AK1476&lt;&gt;""),COUNTA($H$3:$H$100002)&gt;COUNTA($H$3:$H1476),$AE1476&lt;&gt;""),X1475,""),D1476)</f>
        <v/>
      </c>
      <c r="Y1476" s="17" t="str">
        <f>IF(E1476="",IF(OR(AND($H1476&lt;&gt;"",E1476=""),AND($F1475=$F1476,$AK1476&lt;&gt;""),COUNTA($H$3:$H$100002)&gt;COUNTA($H$3:$H1476),$AE1476&lt;&gt;""),Y1475,""),E1476)</f>
        <v/>
      </c>
      <c r="Z1476" s="27" t="str">
        <f t="shared" si="838"/>
        <v/>
      </c>
      <c r="AA1476" s="2" t="str">
        <f>IF(F1476="","",COUNTA($F$3:F1476))</f>
        <v/>
      </c>
      <c r="AB1476" s="3" t="str">
        <f>IF(F1476="","",IFERROR(IF(F1476&lt;&gt;"",IFERROR(INDEX(設定!$C$3:$C$303,MATCH(F1476,設定!$C$3:$C$303,0),0),INDEX(設定!$C$3:$C$303,MATCH("*"&amp;F1476&amp;"*",設定!$C$3:$C$303,0),0)),""),"エラー"))</f>
        <v/>
      </c>
      <c r="AC1476" s="2" t="str">
        <f>IF(G1476="","",COUNTA($G$3:G1476))</f>
        <v/>
      </c>
      <c r="AD1476" s="3" t="str">
        <f>IF(G1476="","",IFERROR(IF(G1476&lt;&gt;"",IFERROR(INDEX(設定!$C$3:$C$303,MATCH(G1476,設定!$C$3:$C$303,0),0),INDEX(設定!$C$3:$C$303,MATCH("*"&amp;G1476&amp;"*",設定!$C$3:$C$303,0),0)),""),"エラー"))</f>
        <v/>
      </c>
      <c r="AE1476" s="3" t="str">
        <f>IFERROR(IF(AB1476="",IF(AND(H1476&lt;&gt;"",F1476=""),INDEX(AB$3:AB1476,MATCH(MAX(AA$3:AA1476),AA$3:AA1476,0),0),""),AB1476),"")</f>
        <v/>
      </c>
      <c r="AF1476" s="3" t="str">
        <f>IFERROR(IF(AD1476="",IF(AND(H1476&lt;&gt;"",G1476=""),INDEX(AD$3:AD1476,MATCH(MAX(AC$3:AC1476),AC$3:AC1476,0),0),""),AD1476),"")</f>
        <v/>
      </c>
      <c r="AG1476" s="2" t="str">
        <f>IF(AH1476="","",IF(OR(AH1476=AH1475,AH1476=AH1477),IF(AND(E1476="",AB1476="",AG1475&lt;&gt;""),MAX($AG$3:AG1475),MAX($AG$3:AG1475)+1),IF(AH1475=AH1476,AG1475,MAX($AG$3:AG1475)+1)))</f>
        <v/>
      </c>
      <c r="AH1476" s="12" t="str">
        <f t="shared" ref="AH1476:AH1516" si="859">IF(AE1476="","",Z1476&amp;"@"&amp;AE1476&amp;"@"&amp;AF1476)</f>
        <v/>
      </c>
      <c r="AI1476" s="12" t="str">
        <f t="shared" si="839"/>
        <v/>
      </c>
      <c r="AJ1476" s="13" t="str">
        <f t="shared" si="840"/>
        <v/>
      </c>
      <c r="AK1476" s="13" t="str">
        <f t="shared" si="841"/>
        <v/>
      </c>
      <c r="AL1476" s="13" t="str">
        <f>IF(OR(AJ1476="",COUNTIF($AH$3:AH1476,AH1476)&lt;&gt;COUNTIF(AH$3:AH$100002,AH1476)),"",SUMIF(AH$3:AH$100002,AH1476,AJ$3:AJ$100002))</f>
        <v/>
      </c>
      <c r="AM1476" s="13" t="str">
        <f>IF(OR(AK1476="",COUNTIF($AH$3:AH1476,AH1476)&lt;&gt;COUNTIF(AH$3:AH$100002,AH1476)),"",SUMIF(AH$3:AH$100002,AH1476,AK$3:AK$100002))</f>
        <v/>
      </c>
      <c r="AO1476" s="13" t="str">
        <f t="shared" ref="AO1476:AU1516" si="860">IF($Z1476="","",IF(COUNTIF($AE1476:$AF1476,AO$2),AO$2,""))</f>
        <v/>
      </c>
      <c r="AP1476" s="13" t="str">
        <f t="shared" si="860"/>
        <v/>
      </c>
      <c r="AQ1476" s="13" t="str">
        <f t="shared" si="860"/>
        <v/>
      </c>
      <c r="AR1476" s="13" t="str">
        <f t="shared" si="860"/>
        <v/>
      </c>
      <c r="AS1476" s="13" t="str">
        <f t="shared" si="860"/>
        <v/>
      </c>
      <c r="AT1476" s="13" t="str">
        <f t="shared" si="860"/>
        <v/>
      </c>
      <c r="AU1476" s="13" t="str">
        <f t="shared" si="860"/>
        <v/>
      </c>
      <c r="AV1476" s="13" t="str">
        <f t="shared" si="830"/>
        <v/>
      </c>
      <c r="AW1476" s="86" t="str">
        <f t="shared" si="842"/>
        <v/>
      </c>
      <c r="AX1476" s="59" t="str">
        <f t="shared" si="843"/>
        <v/>
      </c>
      <c r="AY1476" s="63" t="str">
        <f>IF(OR($BR1476="",BH1476=""),"",COUNT($BR$3:$BR1476))</f>
        <v/>
      </c>
      <c r="AZ1476" s="13" t="str">
        <f>IF(OR($BR1476="",BI1476=""),"",COUNT($BR$3:$BR1476))</f>
        <v/>
      </c>
      <c r="BA1476" s="13" t="str">
        <f>IF(OR($BR1476="",BJ1476=""),"",COUNT($BR$3:$BR1476))</f>
        <v/>
      </c>
      <c r="BB1476" s="13" t="str">
        <f>IF(OR($BR1476="",BK1476=""),"",COUNT($BR$3:$BR1476))</f>
        <v/>
      </c>
      <c r="BC1476" s="13" t="str">
        <f>IF(OR($BR1476="",BL1476=""),"",COUNT($BR$3:$BR1476))</f>
        <v/>
      </c>
      <c r="BD1476" s="13" t="str">
        <f>IF(OR($BR1476="",BM1476=""),"",COUNT($BR$3:$BR1476))</f>
        <v/>
      </c>
      <c r="BE1476" s="13" t="str">
        <f>IF(OR($BR1476="",BN1476=""),"",COUNT($BR$3:$BR1476))</f>
        <v/>
      </c>
      <c r="BF1476" s="13" t="str">
        <f>IF(OR($BR1476="",BO1476=""),"",COUNT($BR$3:$BR1476))</f>
        <v/>
      </c>
      <c r="BG1476" s="66" t="str">
        <f>IF(Z1476="","",COUNT($Z$3:Z1476))</f>
        <v/>
      </c>
      <c r="BH1476" s="13" t="str">
        <f>IF(AO1476="","",IF(AO1476=BH$2,(SUMIF($BV$3:$BV1476,BH$2,$BW$3:$BW1476)-SUMIF($BX$3:$BX1476,BH$2,$BY$3:$BY1476))*AO$1,""))</f>
        <v/>
      </c>
      <c r="BI1476" s="13" t="str">
        <f>IF(AP1476="","",IF(AP1476=BI$2,(SUMIF($BV$3:$BV1476,BI$2,$BW$3:$BW1476)-SUMIF($BX$3:$BX1476,BI$2,$BY$3:$BY1476))*AP$1,""))</f>
        <v/>
      </c>
      <c r="BJ1476" s="13" t="str">
        <f>IF(AQ1476="","",IF(AQ1476=BJ$2,(SUMIF($BV$3:$BV1476,BJ$2,$BW$3:$BW1476)-SUMIF($BX$3:$BX1476,BJ$2,$BY$3:$BY1476))*AQ$1,""))</f>
        <v/>
      </c>
      <c r="BK1476" s="13" t="str">
        <f>IF(AR1476="","",IF(AR1476=BK$2,(SUMIF($BV$3:$BV1476,BK$2,$BW$3:$BW1476)-SUMIF($BX$3:$BX1476,BK$2,$BY$3:$BY1476))*AR$1,""))</f>
        <v/>
      </c>
      <c r="BL1476" s="13" t="str">
        <f>IF(AS1476="","",IF(AS1476=BL$2,(SUMIF($BV$3:$BV1476,BL$2,$BW$3:$BW1476)-SUMIF($BX$3:$BX1476,BL$2,$BY$3:$BY1476))*AS$1,""))</f>
        <v/>
      </c>
      <c r="BM1476" s="13" t="str">
        <f>IF(AT1476="","",IF(AT1476=BM$2,(SUMIF($BV$3:$BV1476,BM$2,$BW$3:$BW1476)-SUMIF($BX$3:$BX1476,BM$2,$BY$3:$BY1476))*AT$1,""))</f>
        <v/>
      </c>
      <c r="BN1476" s="13" t="str">
        <f>IF(AU1476="","",IF(AU1476=BN$2,(SUMIF($BV$3:$BV1476,BN$2,$BW$3:$BW1476)-SUMIF($BX$3:$BX1476,BN$2,$BY$3:$BY1476))*AU$1,""))</f>
        <v/>
      </c>
      <c r="BO1476" s="13" t="str">
        <f>IF(AV1476="","",IF(AV1476=BO$2,(SUMIF($BV$3:$BV1476,BO$2,$BW$3:$BW1476)-SUMIF($BX$3:$BX1476,BO$2,$BY$3:$BY1476))*AV$1,""))</f>
        <v/>
      </c>
      <c r="BP1476" s="69"/>
      <c r="BQ1476" s="13" t="str">
        <f t="shared" ref="BQ1476:BQ1516" si="861">IF(B1476="","",IF(ISNUMBER(B1476),B1476,""))</f>
        <v/>
      </c>
      <c r="BR1476" s="75" t="str">
        <f t="shared" si="844"/>
        <v/>
      </c>
      <c r="BS1476" s="33" t="str">
        <f t="shared" si="850"/>
        <v/>
      </c>
      <c r="BT1476" s="42" t="str">
        <f t="shared" si="851"/>
        <v/>
      </c>
      <c r="BU1476" s="38" t="str">
        <f t="shared" si="852"/>
        <v/>
      </c>
      <c r="BV1476" s="30" t="str">
        <f t="shared" si="845"/>
        <v/>
      </c>
      <c r="BW1476" s="36" t="str">
        <f t="shared" si="846"/>
        <v/>
      </c>
      <c r="BX1476" s="36" t="str">
        <f t="shared" si="847"/>
        <v/>
      </c>
      <c r="BY1476" s="45" t="str">
        <f t="shared" si="848"/>
        <v/>
      </c>
      <c r="BZ1476" s="12" t="str">
        <f t="shared" si="853"/>
        <v/>
      </c>
      <c r="CA1476" s="47" t="str">
        <f t="shared" si="854"/>
        <v/>
      </c>
      <c r="CB1476" s="32" t="str">
        <f t="shared" si="855"/>
        <v/>
      </c>
      <c r="CC1476" s="32" t="str">
        <f t="shared" si="856"/>
        <v/>
      </c>
      <c r="CD1476" s="32" t="str">
        <f t="shared" si="857"/>
        <v/>
      </c>
      <c r="CE1476" s="48"/>
      <c r="CF1476" s="32" t="str">
        <f t="shared" ref="CF1476:CF1539" si="862">IF(AND(ISNUMBER(B1476),CG1476&lt;&gt;""),B1476,"")</f>
        <v/>
      </c>
      <c r="CG1476" s="32" t="str">
        <f t="shared" ref="CG1476:CG1516" si="863">IF(AE1476="","",AE1476&amp;"@"&amp;AF1476)</f>
        <v/>
      </c>
      <c r="CH1476" s="48"/>
    </row>
    <row r="1477" spans="2:86" ht="30" customHeight="1" x14ac:dyDescent="0.2">
      <c r="B1477" s="155"/>
      <c r="C1477" s="117"/>
      <c r="D1477" s="53"/>
      <c r="E1477" s="68"/>
      <c r="F1477" s="54"/>
      <c r="G1477" s="54"/>
      <c r="H1477" s="55"/>
      <c r="I1477" s="71"/>
      <c r="J1477" s="73"/>
      <c r="K1477" s="56"/>
      <c r="L1477" s="76" t="str">
        <f t="shared" si="833"/>
        <v/>
      </c>
      <c r="M1477" s="77" t="str">
        <f t="shared" si="837"/>
        <v/>
      </c>
      <c r="N1477" s="130" t="str">
        <f t="shared" si="858"/>
        <v/>
      </c>
      <c r="O1477" s="131" t="str">
        <f t="shared" si="849"/>
        <v/>
      </c>
      <c r="P1477" s="131" t="str">
        <f t="shared" si="849"/>
        <v/>
      </c>
      <c r="Q1477" s="131" t="str">
        <f t="shared" si="849"/>
        <v/>
      </c>
      <c r="R1477" s="131" t="str">
        <f t="shared" si="849"/>
        <v/>
      </c>
      <c r="S1477" s="131" t="str">
        <f t="shared" si="849"/>
        <v/>
      </c>
      <c r="T1477" s="131" t="str">
        <f t="shared" si="849"/>
        <v/>
      </c>
      <c r="U1477" s="131" t="str">
        <f t="shared" si="849"/>
        <v/>
      </c>
      <c r="V1477" s="14"/>
      <c r="W1477" s="17" t="str">
        <f>IF(C1477="",IF(OR(AND($H1477&lt;&gt;"",C1477=""),AND($F1476=$F1477,$AK1477&lt;&gt;""),COUNTA($H$3:$H$100002)&gt;COUNTA($H$3:$H1477),$AE1477&lt;&gt;""),W1476,""),C1477)</f>
        <v/>
      </c>
      <c r="X1477" s="17" t="str">
        <f>IF(D1477="",IF(OR(AND($H1477&lt;&gt;"",D1477=""),AND($F1476=$F1477,$AK1477&lt;&gt;""),COUNTA($H$3:$H$100002)&gt;COUNTA($H$3:$H1477),$AE1477&lt;&gt;""),X1476,""),D1477)</f>
        <v/>
      </c>
      <c r="Y1477" s="17" t="str">
        <f>IF(E1477="",IF(OR(AND($H1477&lt;&gt;"",E1477=""),AND($F1476=$F1477,$AK1477&lt;&gt;""),COUNTA($H$3:$H$100002)&gt;COUNTA($H$3:$H1477),$AE1477&lt;&gt;""),Y1476,""),E1477)</f>
        <v/>
      </c>
      <c r="Z1477" s="27" t="str">
        <f t="shared" si="838"/>
        <v/>
      </c>
      <c r="AA1477" s="2" t="str">
        <f>IF(F1477="","",COUNTA($F$3:F1477))</f>
        <v/>
      </c>
      <c r="AB1477" s="3" t="str">
        <f>IF(F1477="","",IFERROR(IF(F1477&lt;&gt;"",IFERROR(INDEX(設定!$C$3:$C$303,MATCH(F1477,設定!$C$3:$C$303,0),0),INDEX(設定!$C$3:$C$303,MATCH("*"&amp;F1477&amp;"*",設定!$C$3:$C$303,0),0)),""),"エラー"))</f>
        <v/>
      </c>
      <c r="AC1477" s="2" t="str">
        <f>IF(G1477="","",COUNTA($G$3:G1477))</f>
        <v/>
      </c>
      <c r="AD1477" s="3" t="str">
        <f>IF(G1477="","",IFERROR(IF(G1477&lt;&gt;"",IFERROR(INDEX(設定!$C$3:$C$303,MATCH(G1477,設定!$C$3:$C$303,0),0),INDEX(設定!$C$3:$C$303,MATCH("*"&amp;G1477&amp;"*",設定!$C$3:$C$303,0),0)),""),"エラー"))</f>
        <v/>
      </c>
      <c r="AE1477" s="3" t="str">
        <f>IFERROR(IF(AB1477="",IF(AND(H1477&lt;&gt;"",F1477=""),INDEX(AB$3:AB1477,MATCH(MAX(AA$3:AA1477),AA$3:AA1477,0),0),""),AB1477),"")</f>
        <v/>
      </c>
      <c r="AF1477" s="3" t="str">
        <f>IFERROR(IF(AD1477="",IF(AND(H1477&lt;&gt;"",G1477=""),INDEX(AD$3:AD1477,MATCH(MAX(AC$3:AC1477),AC$3:AC1477,0),0),""),AD1477),"")</f>
        <v/>
      </c>
      <c r="AG1477" s="2" t="str">
        <f>IF(AH1477="","",IF(OR(AH1477=AH1476,AH1477=AH1478),IF(AND(E1477="",AB1477="",AG1476&lt;&gt;""),MAX($AG$3:AG1476),MAX($AG$3:AG1476)+1),IF(AH1476=AH1477,AG1476,MAX($AG$3:AG1476)+1)))</f>
        <v/>
      </c>
      <c r="AH1477" s="12" t="str">
        <f t="shared" si="859"/>
        <v/>
      </c>
      <c r="AI1477" s="12" t="str">
        <f t="shared" si="839"/>
        <v/>
      </c>
      <c r="AJ1477" s="13" t="str">
        <f t="shared" si="840"/>
        <v/>
      </c>
      <c r="AK1477" s="13" t="str">
        <f t="shared" si="841"/>
        <v/>
      </c>
      <c r="AL1477" s="13" t="str">
        <f>IF(OR(AJ1477="",COUNTIF($AH$3:AH1477,AH1477)&lt;&gt;COUNTIF(AH$3:AH$100002,AH1477)),"",SUMIF(AH$3:AH$100002,AH1477,AJ$3:AJ$100002))</f>
        <v/>
      </c>
      <c r="AM1477" s="13" t="str">
        <f>IF(OR(AK1477="",COUNTIF($AH$3:AH1477,AH1477)&lt;&gt;COUNTIF(AH$3:AH$100002,AH1477)),"",SUMIF(AH$3:AH$100002,AH1477,AK$3:AK$100002))</f>
        <v/>
      </c>
      <c r="AO1477" s="13" t="str">
        <f t="shared" si="860"/>
        <v/>
      </c>
      <c r="AP1477" s="13" t="str">
        <f t="shared" si="860"/>
        <v/>
      </c>
      <c r="AQ1477" s="13" t="str">
        <f t="shared" si="860"/>
        <v/>
      </c>
      <c r="AR1477" s="13" t="str">
        <f t="shared" si="860"/>
        <v/>
      </c>
      <c r="AS1477" s="13" t="str">
        <f t="shared" si="860"/>
        <v/>
      </c>
      <c r="AT1477" s="13" t="str">
        <f t="shared" si="860"/>
        <v/>
      </c>
      <c r="AU1477" s="13" t="str">
        <f t="shared" si="860"/>
        <v/>
      </c>
      <c r="AV1477" s="13" t="str">
        <f t="shared" si="830"/>
        <v/>
      </c>
      <c r="AW1477" s="86" t="str">
        <f t="shared" si="842"/>
        <v/>
      </c>
      <c r="AX1477" s="59" t="str">
        <f t="shared" si="843"/>
        <v/>
      </c>
      <c r="AY1477" s="63" t="str">
        <f>IF(OR($BR1477="",BH1477=""),"",COUNT($BR$3:$BR1477))</f>
        <v/>
      </c>
      <c r="AZ1477" s="13" t="str">
        <f>IF(OR($BR1477="",BI1477=""),"",COUNT($BR$3:$BR1477))</f>
        <v/>
      </c>
      <c r="BA1477" s="13" t="str">
        <f>IF(OR($BR1477="",BJ1477=""),"",COUNT($BR$3:$BR1477))</f>
        <v/>
      </c>
      <c r="BB1477" s="13" t="str">
        <f>IF(OR($BR1477="",BK1477=""),"",COUNT($BR$3:$BR1477))</f>
        <v/>
      </c>
      <c r="BC1477" s="13" t="str">
        <f>IF(OR($BR1477="",BL1477=""),"",COUNT($BR$3:$BR1477))</f>
        <v/>
      </c>
      <c r="BD1477" s="13" t="str">
        <f>IF(OR($BR1477="",BM1477=""),"",COUNT($BR$3:$BR1477))</f>
        <v/>
      </c>
      <c r="BE1477" s="13" t="str">
        <f>IF(OR($BR1477="",BN1477=""),"",COUNT($BR$3:$BR1477))</f>
        <v/>
      </c>
      <c r="BF1477" s="13" t="str">
        <f>IF(OR($BR1477="",BO1477=""),"",COUNT($BR$3:$BR1477))</f>
        <v/>
      </c>
      <c r="BG1477" s="66" t="str">
        <f>IF(Z1477="","",COUNT($Z$3:Z1477))</f>
        <v/>
      </c>
      <c r="BH1477" s="13" t="str">
        <f>IF(AO1477="","",IF(AO1477=BH$2,(SUMIF($BV$3:$BV1477,BH$2,$BW$3:$BW1477)-SUMIF($BX$3:$BX1477,BH$2,$BY$3:$BY1477))*AO$1,""))</f>
        <v/>
      </c>
      <c r="BI1477" s="13" t="str">
        <f>IF(AP1477="","",IF(AP1477=BI$2,(SUMIF($BV$3:$BV1477,BI$2,$BW$3:$BW1477)-SUMIF($BX$3:$BX1477,BI$2,$BY$3:$BY1477))*AP$1,""))</f>
        <v/>
      </c>
      <c r="BJ1477" s="13" t="str">
        <f>IF(AQ1477="","",IF(AQ1477=BJ$2,(SUMIF($BV$3:$BV1477,BJ$2,$BW$3:$BW1477)-SUMIF($BX$3:$BX1477,BJ$2,$BY$3:$BY1477))*AQ$1,""))</f>
        <v/>
      </c>
      <c r="BK1477" s="13" t="str">
        <f>IF(AR1477="","",IF(AR1477=BK$2,(SUMIF($BV$3:$BV1477,BK$2,$BW$3:$BW1477)-SUMIF($BX$3:$BX1477,BK$2,$BY$3:$BY1477))*AR$1,""))</f>
        <v/>
      </c>
      <c r="BL1477" s="13" t="str">
        <f>IF(AS1477="","",IF(AS1477=BL$2,(SUMIF($BV$3:$BV1477,BL$2,$BW$3:$BW1477)-SUMIF($BX$3:$BX1477,BL$2,$BY$3:$BY1477))*AS$1,""))</f>
        <v/>
      </c>
      <c r="BM1477" s="13" t="str">
        <f>IF(AT1477="","",IF(AT1477=BM$2,(SUMIF($BV$3:$BV1477,BM$2,$BW$3:$BW1477)-SUMIF($BX$3:$BX1477,BM$2,$BY$3:$BY1477))*AT$1,""))</f>
        <v/>
      </c>
      <c r="BN1477" s="13" t="str">
        <f>IF(AU1477="","",IF(AU1477=BN$2,(SUMIF($BV$3:$BV1477,BN$2,$BW$3:$BW1477)-SUMIF($BX$3:$BX1477,BN$2,$BY$3:$BY1477))*AU$1,""))</f>
        <v/>
      </c>
      <c r="BO1477" s="13" t="str">
        <f>IF(AV1477="","",IF(AV1477=BO$2,(SUMIF($BV$3:$BV1477,BO$2,$BW$3:$BW1477)-SUMIF($BX$3:$BX1477,BO$2,$BY$3:$BY1477))*AV$1,""))</f>
        <v/>
      </c>
      <c r="BP1477" s="69"/>
      <c r="BQ1477" s="13" t="str">
        <f t="shared" si="861"/>
        <v/>
      </c>
      <c r="BR1477" s="75" t="str">
        <f t="shared" si="844"/>
        <v/>
      </c>
      <c r="BS1477" s="33" t="str">
        <f t="shared" si="850"/>
        <v/>
      </c>
      <c r="BT1477" s="42" t="str">
        <f t="shared" si="851"/>
        <v/>
      </c>
      <c r="BU1477" s="38" t="str">
        <f t="shared" si="852"/>
        <v/>
      </c>
      <c r="BV1477" s="30" t="str">
        <f t="shared" si="845"/>
        <v/>
      </c>
      <c r="BW1477" s="36" t="str">
        <f t="shared" si="846"/>
        <v/>
      </c>
      <c r="BX1477" s="36" t="str">
        <f t="shared" si="847"/>
        <v/>
      </c>
      <c r="BY1477" s="45" t="str">
        <f t="shared" si="848"/>
        <v/>
      </c>
      <c r="BZ1477" s="12" t="str">
        <f t="shared" si="853"/>
        <v/>
      </c>
      <c r="CA1477" s="47" t="str">
        <f t="shared" si="854"/>
        <v/>
      </c>
      <c r="CB1477" s="32" t="str">
        <f t="shared" si="855"/>
        <v/>
      </c>
      <c r="CC1477" s="32" t="str">
        <f t="shared" si="856"/>
        <v/>
      </c>
      <c r="CD1477" s="32" t="str">
        <f t="shared" si="857"/>
        <v/>
      </c>
      <c r="CE1477" s="48"/>
      <c r="CF1477" s="32" t="str">
        <f t="shared" si="862"/>
        <v/>
      </c>
      <c r="CG1477" s="32" t="str">
        <f t="shared" si="863"/>
        <v/>
      </c>
      <c r="CH1477" s="48"/>
    </row>
    <row r="1478" spans="2:86" ht="30" customHeight="1" x14ac:dyDescent="0.2">
      <c r="B1478" s="155"/>
      <c r="C1478" s="117"/>
      <c r="D1478" s="53"/>
      <c r="E1478" s="68"/>
      <c r="F1478" s="54"/>
      <c r="G1478" s="54"/>
      <c r="H1478" s="55"/>
      <c r="I1478" s="71"/>
      <c r="J1478" s="73"/>
      <c r="K1478" s="56"/>
      <c r="L1478" s="76" t="str">
        <f t="shared" si="833"/>
        <v/>
      </c>
      <c r="M1478" s="77" t="str">
        <f t="shared" si="837"/>
        <v/>
      </c>
      <c r="N1478" s="130" t="str">
        <f t="shared" si="858"/>
        <v/>
      </c>
      <c r="O1478" s="131" t="str">
        <f t="shared" si="849"/>
        <v/>
      </c>
      <c r="P1478" s="131" t="str">
        <f t="shared" si="849"/>
        <v/>
      </c>
      <c r="Q1478" s="131" t="str">
        <f t="shared" si="849"/>
        <v/>
      </c>
      <c r="R1478" s="131" t="str">
        <f t="shared" si="849"/>
        <v/>
      </c>
      <c r="S1478" s="131" t="str">
        <f t="shared" si="849"/>
        <v/>
      </c>
      <c r="T1478" s="131" t="str">
        <f t="shared" si="849"/>
        <v/>
      </c>
      <c r="U1478" s="131" t="str">
        <f t="shared" si="849"/>
        <v/>
      </c>
      <c r="V1478" s="14"/>
      <c r="W1478" s="17" t="str">
        <f>IF(C1478="",IF(OR(AND($H1478&lt;&gt;"",C1478=""),AND($F1477=$F1478,$AK1478&lt;&gt;""),COUNTA($H$3:$H$100002)&gt;COUNTA($H$3:$H1478),$AE1478&lt;&gt;""),W1477,""),C1478)</f>
        <v/>
      </c>
      <c r="X1478" s="17" t="str">
        <f>IF(D1478="",IF(OR(AND($H1478&lt;&gt;"",D1478=""),AND($F1477=$F1478,$AK1478&lt;&gt;""),COUNTA($H$3:$H$100002)&gt;COUNTA($H$3:$H1478),$AE1478&lt;&gt;""),X1477,""),D1478)</f>
        <v/>
      </c>
      <c r="Y1478" s="17" t="str">
        <f>IF(E1478="",IF(OR(AND($H1478&lt;&gt;"",E1478=""),AND($F1477=$F1478,$AK1478&lt;&gt;""),COUNTA($H$3:$H$100002)&gt;COUNTA($H$3:$H1478),$AE1478&lt;&gt;""),Y1477,""),E1478)</f>
        <v/>
      </c>
      <c r="Z1478" s="27" t="str">
        <f t="shared" si="838"/>
        <v/>
      </c>
      <c r="AA1478" s="2" t="str">
        <f>IF(F1478="","",COUNTA($F$3:F1478))</f>
        <v/>
      </c>
      <c r="AB1478" s="3" t="str">
        <f>IF(F1478="","",IFERROR(IF(F1478&lt;&gt;"",IFERROR(INDEX(設定!$C$3:$C$303,MATCH(F1478,設定!$C$3:$C$303,0),0),INDEX(設定!$C$3:$C$303,MATCH("*"&amp;F1478&amp;"*",設定!$C$3:$C$303,0),0)),""),"エラー"))</f>
        <v/>
      </c>
      <c r="AC1478" s="2" t="str">
        <f>IF(G1478="","",COUNTA($G$3:G1478))</f>
        <v/>
      </c>
      <c r="AD1478" s="3" t="str">
        <f>IF(G1478="","",IFERROR(IF(G1478&lt;&gt;"",IFERROR(INDEX(設定!$C$3:$C$303,MATCH(G1478,設定!$C$3:$C$303,0),0),INDEX(設定!$C$3:$C$303,MATCH("*"&amp;G1478&amp;"*",設定!$C$3:$C$303,0),0)),""),"エラー"))</f>
        <v/>
      </c>
      <c r="AE1478" s="3" t="str">
        <f>IFERROR(IF(AB1478="",IF(AND(H1478&lt;&gt;"",F1478=""),INDEX(AB$3:AB1478,MATCH(MAX(AA$3:AA1478),AA$3:AA1478,0),0),""),AB1478),"")</f>
        <v/>
      </c>
      <c r="AF1478" s="3" t="str">
        <f>IFERROR(IF(AD1478="",IF(AND(H1478&lt;&gt;"",G1478=""),INDEX(AD$3:AD1478,MATCH(MAX(AC$3:AC1478),AC$3:AC1478,0),0),""),AD1478),"")</f>
        <v/>
      </c>
      <c r="AG1478" s="2" t="str">
        <f>IF(AH1478="","",IF(OR(AH1478=AH1477,AH1478=AH1479),IF(AND(E1478="",AB1478="",AG1477&lt;&gt;""),MAX($AG$3:AG1477),MAX($AG$3:AG1477)+1),IF(AH1477=AH1478,AG1477,MAX($AG$3:AG1477)+1)))</f>
        <v/>
      </c>
      <c r="AH1478" s="12" t="str">
        <f t="shared" si="859"/>
        <v/>
      </c>
      <c r="AI1478" s="12" t="str">
        <f t="shared" si="839"/>
        <v/>
      </c>
      <c r="AJ1478" s="13" t="str">
        <f t="shared" si="840"/>
        <v/>
      </c>
      <c r="AK1478" s="13" t="str">
        <f t="shared" si="841"/>
        <v/>
      </c>
      <c r="AL1478" s="13" t="str">
        <f>IF(OR(AJ1478="",COUNTIF($AH$3:AH1478,AH1478)&lt;&gt;COUNTIF(AH$3:AH$100002,AH1478)),"",SUMIF(AH$3:AH$100002,AH1478,AJ$3:AJ$100002))</f>
        <v/>
      </c>
      <c r="AM1478" s="13" t="str">
        <f>IF(OR(AK1478="",COUNTIF($AH$3:AH1478,AH1478)&lt;&gt;COUNTIF(AH$3:AH$100002,AH1478)),"",SUMIF(AH$3:AH$100002,AH1478,AK$3:AK$100002))</f>
        <v/>
      </c>
      <c r="AO1478" s="13" t="str">
        <f t="shared" si="860"/>
        <v/>
      </c>
      <c r="AP1478" s="13" t="str">
        <f t="shared" si="860"/>
        <v/>
      </c>
      <c r="AQ1478" s="13" t="str">
        <f t="shared" si="860"/>
        <v/>
      </c>
      <c r="AR1478" s="13" t="str">
        <f t="shared" si="860"/>
        <v/>
      </c>
      <c r="AS1478" s="13" t="str">
        <f t="shared" si="860"/>
        <v/>
      </c>
      <c r="AT1478" s="13" t="str">
        <f t="shared" si="860"/>
        <v/>
      </c>
      <c r="AU1478" s="13" t="str">
        <f t="shared" si="860"/>
        <v/>
      </c>
      <c r="AV1478" s="13" t="str">
        <f t="shared" ref="AV1478:AV1541" si="864">IF($Z1478="","",IF(COUNTIF($AE1478:$AF1478,AV$2),AV$2,""))</f>
        <v/>
      </c>
      <c r="AW1478" s="86" t="str">
        <f t="shared" si="842"/>
        <v/>
      </c>
      <c r="AX1478" s="59" t="str">
        <f t="shared" si="843"/>
        <v/>
      </c>
      <c r="AY1478" s="63" t="str">
        <f>IF(OR($BR1478="",BH1478=""),"",COUNT($BR$3:$BR1478))</f>
        <v/>
      </c>
      <c r="AZ1478" s="13" t="str">
        <f>IF(OR($BR1478="",BI1478=""),"",COUNT($BR$3:$BR1478))</f>
        <v/>
      </c>
      <c r="BA1478" s="13" t="str">
        <f>IF(OR($BR1478="",BJ1478=""),"",COUNT($BR$3:$BR1478))</f>
        <v/>
      </c>
      <c r="BB1478" s="13" t="str">
        <f>IF(OR($BR1478="",BK1478=""),"",COUNT($BR$3:$BR1478))</f>
        <v/>
      </c>
      <c r="BC1478" s="13" t="str">
        <f>IF(OR($BR1478="",BL1478=""),"",COUNT($BR$3:$BR1478))</f>
        <v/>
      </c>
      <c r="BD1478" s="13" t="str">
        <f>IF(OR($BR1478="",BM1478=""),"",COUNT($BR$3:$BR1478))</f>
        <v/>
      </c>
      <c r="BE1478" s="13" t="str">
        <f>IF(OR($BR1478="",BN1478=""),"",COUNT($BR$3:$BR1478))</f>
        <v/>
      </c>
      <c r="BF1478" s="13" t="str">
        <f>IF(OR($BR1478="",BO1478=""),"",COUNT($BR$3:$BR1478))</f>
        <v/>
      </c>
      <c r="BG1478" s="66" t="str">
        <f>IF(Z1478="","",COUNT($Z$3:Z1478))</f>
        <v/>
      </c>
      <c r="BH1478" s="13" t="str">
        <f>IF(AO1478="","",IF(AO1478=BH$2,(SUMIF($BV$3:$BV1478,BH$2,$BW$3:$BW1478)-SUMIF($BX$3:$BX1478,BH$2,$BY$3:$BY1478))*AO$1,""))</f>
        <v/>
      </c>
      <c r="BI1478" s="13" t="str">
        <f>IF(AP1478="","",IF(AP1478=BI$2,(SUMIF($BV$3:$BV1478,BI$2,$BW$3:$BW1478)-SUMIF($BX$3:$BX1478,BI$2,$BY$3:$BY1478))*AP$1,""))</f>
        <v/>
      </c>
      <c r="BJ1478" s="13" t="str">
        <f>IF(AQ1478="","",IF(AQ1478=BJ$2,(SUMIF($BV$3:$BV1478,BJ$2,$BW$3:$BW1478)-SUMIF($BX$3:$BX1478,BJ$2,$BY$3:$BY1478))*AQ$1,""))</f>
        <v/>
      </c>
      <c r="BK1478" s="13" t="str">
        <f>IF(AR1478="","",IF(AR1478=BK$2,(SUMIF($BV$3:$BV1478,BK$2,$BW$3:$BW1478)-SUMIF($BX$3:$BX1478,BK$2,$BY$3:$BY1478))*AR$1,""))</f>
        <v/>
      </c>
      <c r="BL1478" s="13" t="str">
        <f>IF(AS1478="","",IF(AS1478=BL$2,(SUMIF($BV$3:$BV1478,BL$2,$BW$3:$BW1478)-SUMIF($BX$3:$BX1478,BL$2,$BY$3:$BY1478))*AS$1,""))</f>
        <v/>
      </c>
      <c r="BM1478" s="13" t="str">
        <f>IF(AT1478="","",IF(AT1478=BM$2,(SUMIF($BV$3:$BV1478,BM$2,$BW$3:$BW1478)-SUMIF($BX$3:$BX1478,BM$2,$BY$3:$BY1478))*AT$1,""))</f>
        <v/>
      </c>
      <c r="BN1478" s="13" t="str">
        <f>IF(AU1478="","",IF(AU1478=BN$2,(SUMIF($BV$3:$BV1478,BN$2,$BW$3:$BW1478)-SUMIF($BX$3:$BX1478,BN$2,$BY$3:$BY1478))*AU$1,""))</f>
        <v/>
      </c>
      <c r="BO1478" s="13" t="str">
        <f>IF(AV1478="","",IF(AV1478=BO$2,(SUMIF($BV$3:$BV1478,BO$2,$BW$3:$BW1478)-SUMIF($BX$3:$BX1478,BO$2,$BY$3:$BY1478))*AV$1,""))</f>
        <v/>
      </c>
      <c r="BP1478" s="69"/>
      <c r="BQ1478" s="13" t="str">
        <f t="shared" si="861"/>
        <v/>
      </c>
      <c r="BR1478" s="75" t="str">
        <f t="shared" si="844"/>
        <v/>
      </c>
      <c r="BS1478" s="33" t="str">
        <f t="shared" si="850"/>
        <v/>
      </c>
      <c r="BT1478" s="42" t="str">
        <f t="shared" si="851"/>
        <v/>
      </c>
      <c r="BU1478" s="38" t="str">
        <f t="shared" si="852"/>
        <v/>
      </c>
      <c r="BV1478" s="30" t="str">
        <f t="shared" si="845"/>
        <v/>
      </c>
      <c r="BW1478" s="36" t="str">
        <f t="shared" si="846"/>
        <v/>
      </c>
      <c r="BX1478" s="36" t="str">
        <f t="shared" si="847"/>
        <v/>
      </c>
      <c r="BY1478" s="45" t="str">
        <f t="shared" si="848"/>
        <v/>
      </c>
      <c r="BZ1478" s="12" t="str">
        <f t="shared" si="853"/>
        <v/>
      </c>
      <c r="CA1478" s="47" t="str">
        <f t="shared" si="854"/>
        <v/>
      </c>
      <c r="CB1478" s="32" t="str">
        <f t="shared" si="855"/>
        <v/>
      </c>
      <c r="CC1478" s="32" t="str">
        <f t="shared" si="856"/>
        <v/>
      </c>
      <c r="CD1478" s="32" t="str">
        <f t="shared" si="857"/>
        <v/>
      </c>
      <c r="CE1478" s="48"/>
      <c r="CF1478" s="32" t="str">
        <f t="shared" si="862"/>
        <v/>
      </c>
      <c r="CG1478" s="32" t="str">
        <f t="shared" si="863"/>
        <v/>
      </c>
      <c r="CH1478" s="48"/>
    </row>
    <row r="1479" spans="2:86" ht="30" customHeight="1" x14ac:dyDescent="0.2">
      <c r="B1479" s="155"/>
      <c r="C1479" s="117"/>
      <c r="D1479" s="53"/>
      <c r="E1479" s="68"/>
      <c r="F1479" s="54"/>
      <c r="G1479" s="54"/>
      <c r="H1479" s="55"/>
      <c r="I1479" s="71"/>
      <c r="J1479" s="73"/>
      <c r="K1479" s="56"/>
      <c r="L1479" s="76" t="str">
        <f t="shared" si="833"/>
        <v/>
      </c>
      <c r="M1479" s="77" t="str">
        <f t="shared" si="837"/>
        <v/>
      </c>
      <c r="N1479" s="130" t="str">
        <f t="shared" si="858"/>
        <v/>
      </c>
      <c r="O1479" s="131" t="str">
        <f t="shared" si="849"/>
        <v/>
      </c>
      <c r="P1479" s="131" t="str">
        <f t="shared" si="849"/>
        <v/>
      </c>
      <c r="Q1479" s="131" t="str">
        <f t="shared" si="849"/>
        <v/>
      </c>
      <c r="R1479" s="131" t="str">
        <f t="shared" si="849"/>
        <v/>
      </c>
      <c r="S1479" s="131" t="str">
        <f t="shared" si="849"/>
        <v/>
      </c>
      <c r="T1479" s="131" t="str">
        <f t="shared" si="849"/>
        <v/>
      </c>
      <c r="U1479" s="131" t="str">
        <f t="shared" si="849"/>
        <v/>
      </c>
      <c r="V1479" s="14"/>
      <c r="W1479" s="17" t="str">
        <f>IF(C1479="",IF(OR(AND($H1479&lt;&gt;"",C1479=""),AND($F1478=$F1479,$AK1479&lt;&gt;""),COUNTA($H$3:$H$100002)&gt;COUNTA($H$3:$H1479),$AE1479&lt;&gt;""),W1478,""),C1479)</f>
        <v/>
      </c>
      <c r="X1479" s="17" t="str">
        <f>IF(D1479="",IF(OR(AND($H1479&lt;&gt;"",D1479=""),AND($F1478=$F1479,$AK1479&lt;&gt;""),COUNTA($H$3:$H$100002)&gt;COUNTA($H$3:$H1479),$AE1479&lt;&gt;""),X1478,""),D1479)</f>
        <v/>
      </c>
      <c r="Y1479" s="17" t="str">
        <f>IF(E1479="",IF(OR(AND($H1479&lt;&gt;"",E1479=""),AND($F1478=$F1479,$AK1479&lt;&gt;""),COUNTA($H$3:$H$100002)&gt;COUNTA($H$3:$H1479),$AE1479&lt;&gt;""),Y1478,""),E1479)</f>
        <v/>
      </c>
      <c r="Z1479" s="27" t="str">
        <f t="shared" si="838"/>
        <v/>
      </c>
      <c r="AA1479" s="2" t="str">
        <f>IF(F1479="","",COUNTA($F$3:F1479))</f>
        <v/>
      </c>
      <c r="AB1479" s="3" t="str">
        <f>IF(F1479="","",IFERROR(IF(F1479&lt;&gt;"",IFERROR(INDEX(設定!$C$3:$C$303,MATCH(F1479,設定!$C$3:$C$303,0),0),INDEX(設定!$C$3:$C$303,MATCH("*"&amp;F1479&amp;"*",設定!$C$3:$C$303,0),0)),""),"エラー"))</f>
        <v/>
      </c>
      <c r="AC1479" s="2" t="str">
        <f>IF(G1479="","",COUNTA($G$3:G1479))</f>
        <v/>
      </c>
      <c r="AD1479" s="3" t="str">
        <f>IF(G1479="","",IFERROR(IF(G1479&lt;&gt;"",IFERROR(INDEX(設定!$C$3:$C$303,MATCH(G1479,設定!$C$3:$C$303,0),0),INDEX(設定!$C$3:$C$303,MATCH("*"&amp;G1479&amp;"*",設定!$C$3:$C$303,0),0)),""),"エラー"))</f>
        <v/>
      </c>
      <c r="AE1479" s="3" t="str">
        <f>IFERROR(IF(AB1479="",IF(AND(H1479&lt;&gt;"",F1479=""),INDEX(AB$3:AB1479,MATCH(MAX(AA$3:AA1479),AA$3:AA1479,0),0),""),AB1479),"")</f>
        <v/>
      </c>
      <c r="AF1479" s="3" t="str">
        <f>IFERROR(IF(AD1479="",IF(AND(H1479&lt;&gt;"",G1479=""),INDEX(AD$3:AD1479,MATCH(MAX(AC$3:AC1479),AC$3:AC1479,0),0),""),AD1479),"")</f>
        <v/>
      </c>
      <c r="AG1479" s="2" t="str">
        <f>IF(AH1479="","",IF(OR(AH1479=AH1478,AH1479=AH1480),IF(AND(E1479="",AB1479="",AG1478&lt;&gt;""),MAX($AG$3:AG1478),MAX($AG$3:AG1478)+1),IF(AH1478=AH1479,AG1478,MAX($AG$3:AG1478)+1)))</f>
        <v/>
      </c>
      <c r="AH1479" s="12" t="str">
        <f t="shared" si="859"/>
        <v/>
      </c>
      <c r="AI1479" s="12" t="str">
        <f t="shared" si="839"/>
        <v/>
      </c>
      <c r="AJ1479" s="13" t="str">
        <f t="shared" si="840"/>
        <v/>
      </c>
      <c r="AK1479" s="13" t="str">
        <f t="shared" si="841"/>
        <v/>
      </c>
      <c r="AL1479" s="13" t="str">
        <f>IF(OR(AJ1479="",COUNTIF($AH$3:AH1479,AH1479)&lt;&gt;COUNTIF(AH$3:AH$100002,AH1479)),"",SUMIF(AH$3:AH$100002,AH1479,AJ$3:AJ$100002))</f>
        <v/>
      </c>
      <c r="AM1479" s="13" t="str">
        <f>IF(OR(AK1479="",COUNTIF($AH$3:AH1479,AH1479)&lt;&gt;COUNTIF(AH$3:AH$100002,AH1479)),"",SUMIF(AH$3:AH$100002,AH1479,AK$3:AK$100002))</f>
        <v/>
      </c>
      <c r="AO1479" s="13" t="str">
        <f t="shared" si="860"/>
        <v/>
      </c>
      <c r="AP1479" s="13" t="str">
        <f t="shared" si="860"/>
        <v/>
      </c>
      <c r="AQ1479" s="13" t="str">
        <f t="shared" si="860"/>
        <v/>
      </c>
      <c r="AR1479" s="13" t="str">
        <f t="shared" si="860"/>
        <v/>
      </c>
      <c r="AS1479" s="13" t="str">
        <f t="shared" si="860"/>
        <v/>
      </c>
      <c r="AT1479" s="13" t="str">
        <f t="shared" si="860"/>
        <v/>
      </c>
      <c r="AU1479" s="13" t="str">
        <f t="shared" ref="AU1479:AV1542" si="865">IF($Z1479="","",IF(COUNTIF($AE1479:$AF1479,AU$2),AU$2,""))</f>
        <v/>
      </c>
      <c r="AV1479" s="13" t="str">
        <f t="shared" si="864"/>
        <v/>
      </c>
      <c r="AW1479" s="86" t="str">
        <f t="shared" si="842"/>
        <v/>
      </c>
      <c r="AX1479" s="59" t="str">
        <f t="shared" si="843"/>
        <v/>
      </c>
      <c r="AY1479" s="63" t="str">
        <f>IF(OR($BR1479="",BH1479=""),"",COUNT($BR$3:$BR1479))</f>
        <v/>
      </c>
      <c r="AZ1479" s="13" t="str">
        <f>IF(OR($BR1479="",BI1479=""),"",COUNT($BR$3:$BR1479))</f>
        <v/>
      </c>
      <c r="BA1479" s="13" t="str">
        <f>IF(OR($BR1479="",BJ1479=""),"",COUNT($BR$3:$BR1479))</f>
        <v/>
      </c>
      <c r="BB1479" s="13" t="str">
        <f>IF(OR($BR1479="",BK1479=""),"",COUNT($BR$3:$BR1479))</f>
        <v/>
      </c>
      <c r="BC1479" s="13" t="str">
        <f>IF(OR($BR1479="",BL1479=""),"",COUNT($BR$3:$BR1479))</f>
        <v/>
      </c>
      <c r="BD1479" s="13" t="str">
        <f>IF(OR($BR1479="",BM1479=""),"",COUNT($BR$3:$BR1479))</f>
        <v/>
      </c>
      <c r="BE1479" s="13" t="str">
        <f>IF(OR($BR1479="",BN1479=""),"",COUNT($BR$3:$BR1479))</f>
        <v/>
      </c>
      <c r="BF1479" s="13" t="str">
        <f>IF(OR($BR1479="",BO1479=""),"",COUNT($BR$3:$BR1479))</f>
        <v/>
      </c>
      <c r="BG1479" s="66" t="str">
        <f>IF(Z1479="","",COUNT($Z$3:Z1479))</f>
        <v/>
      </c>
      <c r="BH1479" s="13" t="str">
        <f>IF(AO1479="","",IF(AO1479=BH$2,(SUMIF($BV$3:$BV1479,BH$2,$BW$3:$BW1479)-SUMIF($BX$3:$BX1479,BH$2,$BY$3:$BY1479))*AO$1,""))</f>
        <v/>
      </c>
      <c r="BI1479" s="13" t="str">
        <f>IF(AP1479="","",IF(AP1479=BI$2,(SUMIF($BV$3:$BV1479,BI$2,$BW$3:$BW1479)-SUMIF($BX$3:$BX1479,BI$2,$BY$3:$BY1479))*AP$1,""))</f>
        <v/>
      </c>
      <c r="BJ1479" s="13" t="str">
        <f>IF(AQ1479="","",IF(AQ1479=BJ$2,(SUMIF($BV$3:$BV1479,BJ$2,$BW$3:$BW1479)-SUMIF($BX$3:$BX1479,BJ$2,$BY$3:$BY1479))*AQ$1,""))</f>
        <v/>
      </c>
      <c r="BK1479" s="13" t="str">
        <f>IF(AR1479="","",IF(AR1479=BK$2,(SUMIF($BV$3:$BV1479,BK$2,$BW$3:$BW1479)-SUMIF($BX$3:$BX1479,BK$2,$BY$3:$BY1479))*AR$1,""))</f>
        <v/>
      </c>
      <c r="BL1479" s="13" t="str">
        <f>IF(AS1479="","",IF(AS1479=BL$2,(SUMIF($BV$3:$BV1479,BL$2,$BW$3:$BW1479)-SUMIF($BX$3:$BX1479,BL$2,$BY$3:$BY1479))*AS$1,""))</f>
        <v/>
      </c>
      <c r="BM1479" s="13" t="str">
        <f>IF(AT1479="","",IF(AT1479=BM$2,(SUMIF($BV$3:$BV1479,BM$2,$BW$3:$BW1479)-SUMIF($BX$3:$BX1479,BM$2,$BY$3:$BY1479))*AT$1,""))</f>
        <v/>
      </c>
      <c r="BN1479" s="13" t="str">
        <f>IF(AU1479="","",IF(AU1479=BN$2,(SUMIF($BV$3:$BV1479,BN$2,$BW$3:$BW1479)-SUMIF($BX$3:$BX1479,BN$2,$BY$3:$BY1479))*AU$1,""))</f>
        <v/>
      </c>
      <c r="BO1479" s="13" t="str">
        <f>IF(AV1479="","",IF(AV1479=BO$2,(SUMIF($BV$3:$BV1479,BO$2,$BW$3:$BW1479)-SUMIF($BX$3:$BX1479,BO$2,$BY$3:$BY1479))*AV$1,""))</f>
        <v/>
      </c>
      <c r="BP1479" s="69"/>
      <c r="BQ1479" s="13" t="str">
        <f t="shared" si="861"/>
        <v/>
      </c>
      <c r="BR1479" s="75" t="str">
        <f t="shared" si="844"/>
        <v/>
      </c>
      <c r="BS1479" s="33" t="str">
        <f t="shared" si="850"/>
        <v/>
      </c>
      <c r="BT1479" s="42" t="str">
        <f t="shared" si="851"/>
        <v/>
      </c>
      <c r="BU1479" s="38" t="str">
        <f t="shared" si="852"/>
        <v/>
      </c>
      <c r="BV1479" s="30" t="str">
        <f t="shared" si="845"/>
        <v/>
      </c>
      <c r="BW1479" s="36" t="str">
        <f t="shared" si="846"/>
        <v/>
      </c>
      <c r="BX1479" s="36" t="str">
        <f t="shared" si="847"/>
        <v/>
      </c>
      <c r="BY1479" s="45" t="str">
        <f t="shared" si="848"/>
        <v/>
      </c>
      <c r="BZ1479" s="12" t="str">
        <f t="shared" si="853"/>
        <v/>
      </c>
      <c r="CA1479" s="47" t="str">
        <f t="shared" si="854"/>
        <v/>
      </c>
      <c r="CB1479" s="32" t="str">
        <f t="shared" si="855"/>
        <v/>
      </c>
      <c r="CC1479" s="32" t="str">
        <f t="shared" si="856"/>
        <v/>
      </c>
      <c r="CD1479" s="32" t="str">
        <f t="shared" si="857"/>
        <v/>
      </c>
      <c r="CE1479" s="48"/>
      <c r="CF1479" s="32" t="str">
        <f t="shared" si="862"/>
        <v/>
      </c>
      <c r="CG1479" s="32" t="str">
        <f t="shared" si="863"/>
        <v/>
      </c>
      <c r="CH1479" s="48"/>
    </row>
    <row r="1480" spans="2:86" ht="30" customHeight="1" x14ac:dyDescent="0.2">
      <c r="B1480" s="155"/>
      <c r="C1480" s="117"/>
      <c r="D1480" s="53"/>
      <c r="E1480" s="68"/>
      <c r="F1480" s="54"/>
      <c r="G1480" s="54"/>
      <c r="H1480" s="55"/>
      <c r="I1480" s="71"/>
      <c r="J1480" s="73"/>
      <c r="K1480" s="56"/>
      <c r="L1480" s="76" t="str">
        <f t="shared" si="833"/>
        <v/>
      </c>
      <c r="M1480" s="77" t="str">
        <f t="shared" si="837"/>
        <v/>
      </c>
      <c r="N1480" s="130" t="str">
        <f t="shared" si="858"/>
        <v/>
      </c>
      <c r="O1480" s="131" t="str">
        <f t="shared" si="849"/>
        <v/>
      </c>
      <c r="P1480" s="131" t="str">
        <f t="shared" si="849"/>
        <v/>
      </c>
      <c r="Q1480" s="131" t="str">
        <f t="shared" si="849"/>
        <v/>
      </c>
      <c r="R1480" s="131" t="str">
        <f t="shared" si="849"/>
        <v/>
      </c>
      <c r="S1480" s="131" t="str">
        <f t="shared" si="849"/>
        <v/>
      </c>
      <c r="T1480" s="131" t="str">
        <f t="shared" si="849"/>
        <v/>
      </c>
      <c r="U1480" s="131" t="str">
        <f t="shared" si="849"/>
        <v/>
      </c>
      <c r="V1480" s="14"/>
      <c r="W1480" s="17" t="str">
        <f>IF(C1480="",IF(OR(AND($H1480&lt;&gt;"",C1480=""),AND($F1479=$F1480,$AK1480&lt;&gt;""),COUNTA($H$3:$H$100002)&gt;COUNTA($H$3:$H1480),$AE1480&lt;&gt;""),W1479,""),C1480)</f>
        <v/>
      </c>
      <c r="X1480" s="17" t="str">
        <f>IF(D1480="",IF(OR(AND($H1480&lt;&gt;"",D1480=""),AND($F1479=$F1480,$AK1480&lt;&gt;""),COUNTA($H$3:$H$100002)&gt;COUNTA($H$3:$H1480),$AE1480&lt;&gt;""),X1479,""),D1480)</f>
        <v/>
      </c>
      <c r="Y1480" s="17" t="str">
        <f>IF(E1480="",IF(OR(AND($H1480&lt;&gt;"",E1480=""),AND($F1479=$F1480,$AK1480&lt;&gt;""),COUNTA($H$3:$H$100002)&gt;COUNTA($H$3:$H1480),$AE1480&lt;&gt;""),Y1479,""),E1480)</f>
        <v/>
      </c>
      <c r="Z1480" s="27" t="str">
        <f t="shared" si="838"/>
        <v/>
      </c>
      <c r="AA1480" s="2" t="str">
        <f>IF(F1480="","",COUNTA($F$3:F1480))</f>
        <v/>
      </c>
      <c r="AB1480" s="3" t="str">
        <f>IF(F1480="","",IFERROR(IF(F1480&lt;&gt;"",IFERROR(INDEX(設定!$C$3:$C$303,MATCH(F1480,設定!$C$3:$C$303,0),0),INDEX(設定!$C$3:$C$303,MATCH("*"&amp;F1480&amp;"*",設定!$C$3:$C$303,0),0)),""),"エラー"))</f>
        <v/>
      </c>
      <c r="AC1480" s="2" t="str">
        <f>IF(G1480="","",COUNTA($G$3:G1480))</f>
        <v/>
      </c>
      <c r="AD1480" s="3" t="str">
        <f>IF(G1480="","",IFERROR(IF(G1480&lt;&gt;"",IFERROR(INDEX(設定!$C$3:$C$303,MATCH(G1480,設定!$C$3:$C$303,0),0),INDEX(設定!$C$3:$C$303,MATCH("*"&amp;G1480&amp;"*",設定!$C$3:$C$303,0),0)),""),"エラー"))</f>
        <v/>
      </c>
      <c r="AE1480" s="3" t="str">
        <f>IFERROR(IF(AB1480="",IF(AND(H1480&lt;&gt;"",F1480=""),INDEX(AB$3:AB1480,MATCH(MAX(AA$3:AA1480),AA$3:AA1480,0),0),""),AB1480),"")</f>
        <v/>
      </c>
      <c r="AF1480" s="3" t="str">
        <f>IFERROR(IF(AD1480="",IF(AND(H1480&lt;&gt;"",G1480=""),INDEX(AD$3:AD1480,MATCH(MAX(AC$3:AC1480),AC$3:AC1480,0),0),""),AD1480),"")</f>
        <v/>
      </c>
      <c r="AG1480" s="2" t="str">
        <f>IF(AH1480="","",IF(OR(AH1480=AH1479,AH1480=AH1481),IF(AND(E1480="",AB1480="",AG1479&lt;&gt;""),MAX($AG$3:AG1479),MAX($AG$3:AG1479)+1),IF(AH1479=AH1480,AG1479,MAX($AG$3:AG1479)+1)))</f>
        <v/>
      </c>
      <c r="AH1480" s="12" t="str">
        <f t="shared" si="859"/>
        <v/>
      </c>
      <c r="AI1480" s="12" t="str">
        <f t="shared" si="839"/>
        <v/>
      </c>
      <c r="AJ1480" s="13" t="str">
        <f t="shared" si="840"/>
        <v/>
      </c>
      <c r="AK1480" s="13" t="str">
        <f t="shared" si="841"/>
        <v/>
      </c>
      <c r="AL1480" s="13" t="str">
        <f>IF(OR(AJ1480="",COUNTIF($AH$3:AH1480,AH1480)&lt;&gt;COUNTIF(AH$3:AH$100002,AH1480)),"",SUMIF(AH$3:AH$100002,AH1480,AJ$3:AJ$100002))</f>
        <v/>
      </c>
      <c r="AM1480" s="13" t="str">
        <f>IF(OR(AK1480="",COUNTIF($AH$3:AH1480,AH1480)&lt;&gt;COUNTIF(AH$3:AH$100002,AH1480)),"",SUMIF(AH$3:AH$100002,AH1480,AK$3:AK$100002))</f>
        <v/>
      </c>
      <c r="AO1480" s="13" t="str">
        <f t="shared" si="860"/>
        <v/>
      </c>
      <c r="AP1480" s="13" t="str">
        <f t="shared" si="860"/>
        <v/>
      </c>
      <c r="AQ1480" s="13" t="str">
        <f t="shared" si="860"/>
        <v/>
      </c>
      <c r="AR1480" s="13" t="str">
        <f t="shared" si="860"/>
        <v/>
      </c>
      <c r="AS1480" s="13" t="str">
        <f t="shared" si="860"/>
        <v/>
      </c>
      <c r="AT1480" s="13" t="str">
        <f t="shared" si="860"/>
        <v/>
      </c>
      <c r="AU1480" s="13" t="str">
        <f t="shared" si="865"/>
        <v/>
      </c>
      <c r="AV1480" s="13" t="str">
        <f t="shared" si="864"/>
        <v/>
      </c>
      <c r="AW1480" s="86" t="str">
        <f t="shared" si="842"/>
        <v/>
      </c>
      <c r="AX1480" s="59" t="str">
        <f t="shared" si="843"/>
        <v/>
      </c>
      <c r="AY1480" s="63" t="str">
        <f>IF(OR($BR1480="",BH1480=""),"",COUNT($BR$3:$BR1480))</f>
        <v/>
      </c>
      <c r="AZ1480" s="13" t="str">
        <f>IF(OR($BR1480="",BI1480=""),"",COUNT($BR$3:$BR1480))</f>
        <v/>
      </c>
      <c r="BA1480" s="13" t="str">
        <f>IF(OR($BR1480="",BJ1480=""),"",COUNT($BR$3:$BR1480))</f>
        <v/>
      </c>
      <c r="BB1480" s="13" t="str">
        <f>IF(OR($BR1480="",BK1480=""),"",COUNT($BR$3:$BR1480))</f>
        <v/>
      </c>
      <c r="BC1480" s="13" t="str">
        <f>IF(OR($BR1480="",BL1480=""),"",COUNT($BR$3:$BR1480))</f>
        <v/>
      </c>
      <c r="BD1480" s="13" t="str">
        <f>IF(OR($BR1480="",BM1480=""),"",COUNT($BR$3:$BR1480))</f>
        <v/>
      </c>
      <c r="BE1480" s="13" t="str">
        <f>IF(OR($BR1480="",BN1480=""),"",COUNT($BR$3:$BR1480))</f>
        <v/>
      </c>
      <c r="BF1480" s="13" t="str">
        <f>IF(OR($BR1480="",BO1480=""),"",COUNT($BR$3:$BR1480))</f>
        <v/>
      </c>
      <c r="BG1480" s="66" t="str">
        <f>IF(Z1480="","",COUNT($Z$3:Z1480))</f>
        <v/>
      </c>
      <c r="BH1480" s="13" t="str">
        <f>IF(AO1480="","",IF(AO1480=BH$2,(SUMIF($BV$3:$BV1480,BH$2,$BW$3:$BW1480)-SUMIF($BX$3:$BX1480,BH$2,$BY$3:$BY1480))*AO$1,""))</f>
        <v/>
      </c>
      <c r="BI1480" s="13" t="str">
        <f>IF(AP1480="","",IF(AP1480=BI$2,(SUMIF($BV$3:$BV1480,BI$2,$BW$3:$BW1480)-SUMIF($BX$3:$BX1480,BI$2,$BY$3:$BY1480))*AP$1,""))</f>
        <v/>
      </c>
      <c r="BJ1480" s="13" t="str">
        <f>IF(AQ1480="","",IF(AQ1480=BJ$2,(SUMIF($BV$3:$BV1480,BJ$2,$BW$3:$BW1480)-SUMIF($BX$3:$BX1480,BJ$2,$BY$3:$BY1480))*AQ$1,""))</f>
        <v/>
      </c>
      <c r="BK1480" s="13" t="str">
        <f>IF(AR1480="","",IF(AR1480=BK$2,(SUMIF($BV$3:$BV1480,BK$2,$BW$3:$BW1480)-SUMIF($BX$3:$BX1480,BK$2,$BY$3:$BY1480))*AR$1,""))</f>
        <v/>
      </c>
      <c r="BL1480" s="13" t="str">
        <f>IF(AS1480="","",IF(AS1480=BL$2,(SUMIF($BV$3:$BV1480,BL$2,$BW$3:$BW1480)-SUMIF($BX$3:$BX1480,BL$2,$BY$3:$BY1480))*AS$1,""))</f>
        <v/>
      </c>
      <c r="BM1480" s="13" t="str">
        <f>IF(AT1480="","",IF(AT1480=BM$2,(SUMIF($BV$3:$BV1480,BM$2,$BW$3:$BW1480)-SUMIF($BX$3:$BX1480,BM$2,$BY$3:$BY1480))*AT$1,""))</f>
        <v/>
      </c>
      <c r="BN1480" s="13" t="str">
        <f>IF(AU1480="","",IF(AU1480=BN$2,(SUMIF($BV$3:$BV1480,BN$2,$BW$3:$BW1480)-SUMIF($BX$3:$BX1480,BN$2,$BY$3:$BY1480))*AU$1,""))</f>
        <v/>
      </c>
      <c r="BO1480" s="13" t="str">
        <f>IF(AV1480="","",IF(AV1480=BO$2,(SUMIF($BV$3:$BV1480,BO$2,$BW$3:$BW1480)-SUMIF($BX$3:$BX1480,BO$2,$BY$3:$BY1480))*AV$1,""))</f>
        <v/>
      </c>
      <c r="BP1480" s="69"/>
      <c r="BQ1480" s="13" t="str">
        <f t="shared" si="861"/>
        <v/>
      </c>
      <c r="BR1480" s="75" t="str">
        <f t="shared" si="844"/>
        <v/>
      </c>
      <c r="BS1480" s="33" t="str">
        <f t="shared" si="850"/>
        <v/>
      </c>
      <c r="BT1480" s="42" t="str">
        <f t="shared" si="851"/>
        <v/>
      </c>
      <c r="BU1480" s="38" t="str">
        <f t="shared" si="852"/>
        <v/>
      </c>
      <c r="BV1480" s="30" t="str">
        <f t="shared" si="845"/>
        <v/>
      </c>
      <c r="BW1480" s="36" t="str">
        <f t="shared" si="846"/>
        <v/>
      </c>
      <c r="BX1480" s="36" t="str">
        <f t="shared" si="847"/>
        <v/>
      </c>
      <c r="BY1480" s="45" t="str">
        <f t="shared" si="848"/>
        <v/>
      </c>
      <c r="BZ1480" s="12" t="str">
        <f t="shared" si="853"/>
        <v/>
      </c>
      <c r="CA1480" s="47" t="str">
        <f t="shared" si="854"/>
        <v/>
      </c>
      <c r="CB1480" s="32" t="str">
        <f t="shared" si="855"/>
        <v/>
      </c>
      <c r="CC1480" s="32" t="str">
        <f t="shared" si="856"/>
        <v/>
      </c>
      <c r="CD1480" s="32" t="str">
        <f t="shared" si="857"/>
        <v/>
      </c>
      <c r="CE1480" s="48"/>
      <c r="CF1480" s="32" t="str">
        <f t="shared" si="862"/>
        <v/>
      </c>
      <c r="CG1480" s="32" t="str">
        <f t="shared" si="863"/>
        <v/>
      </c>
      <c r="CH1480" s="48"/>
    </row>
    <row r="1481" spans="2:86" ht="30" customHeight="1" x14ac:dyDescent="0.2">
      <c r="B1481" s="155"/>
      <c r="C1481" s="117"/>
      <c r="D1481" s="53"/>
      <c r="E1481" s="68"/>
      <c r="F1481" s="54"/>
      <c r="G1481" s="54"/>
      <c r="H1481" s="55"/>
      <c r="I1481" s="71"/>
      <c r="J1481" s="73"/>
      <c r="K1481" s="56"/>
      <c r="L1481" s="76" t="str">
        <f t="shared" si="833"/>
        <v/>
      </c>
      <c r="M1481" s="77" t="str">
        <f t="shared" si="837"/>
        <v/>
      </c>
      <c r="N1481" s="130" t="str">
        <f t="shared" si="858"/>
        <v/>
      </c>
      <c r="O1481" s="131" t="str">
        <f t="shared" si="849"/>
        <v/>
      </c>
      <c r="P1481" s="131" t="str">
        <f t="shared" si="849"/>
        <v/>
      </c>
      <c r="Q1481" s="131" t="str">
        <f t="shared" si="849"/>
        <v/>
      </c>
      <c r="R1481" s="131" t="str">
        <f t="shared" si="849"/>
        <v/>
      </c>
      <c r="S1481" s="131" t="str">
        <f t="shared" si="849"/>
        <v/>
      </c>
      <c r="T1481" s="131" t="str">
        <f t="shared" si="849"/>
        <v/>
      </c>
      <c r="U1481" s="131" t="str">
        <f t="shared" si="849"/>
        <v/>
      </c>
      <c r="V1481" s="14"/>
      <c r="W1481" s="17" t="str">
        <f>IF(C1481="",IF(OR(AND($H1481&lt;&gt;"",C1481=""),AND($F1480=$F1481,$AK1481&lt;&gt;""),COUNTA($H$3:$H$100002)&gt;COUNTA($H$3:$H1481),$AE1481&lt;&gt;""),W1480,""),C1481)</f>
        <v/>
      </c>
      <c r="X1481" s="17" t="str">
        <f>IF(D1481="",IF(OR(AND($H1481&lt;&gt;"",D1481=""),AND($F1480=$F1481,$AK1481&lt;&gt;""),COUNTA($H$3:$H$100002)&gt;COUNTA($H$3:$H1481),$AE1481&lt;&gt;""),X1480,""),D1481)</f>
        <v/>
      </c>
      <c r="Y1481" s="17" t="str">
        <f>IF(E1481="",IF(OR(AND($H1481&lt;&gt;"",E1481=""),AND($F1480=$F1481,$AK1481&lt;&gt;""),COUNTA($H$3:$H$100002)&gt;COUNTA($H$3:$H1481),$AE1481&lt;&gt;""),Y1480,""),E1481)</f>
        <v/>
      </c>
      <c r="Z1481" s="27" t="str">
        <f t="shared" si="838"/>
        <v/>
      </c>
      <c r="AA1481" s="2" t="str">
        <f>IF(F1481="","",COUNTA($F$3:F1481))</f>
        <v/>
      </c>
      <c r="AB1481" s="3" t="str">
        <f>IF(F1481="","",IFERROR(IF(F1481&lt;&gt;"",IFERROR(INDEX(設定!$C$3:$C$303,MATCH(F1481,設定!$C$3:$C$303,0),0),INDEX(設定!$C$3:$C$303,MATCH("*"&amp;F1481&amp;"*",設定!$C$3:$C$303,0),0)),""),"エラー"))</f>
        <v/>
      </c>
      <c r="AC1481" s="2" t="str">
        <f>IF(G1481="","",COUNTA($G$3:G1481))</f>
        <v/>
      </c>
      <c r="AD1481" s="3" t="str">
        <f>IF(G1481="","",IFERROR(IF(G1481&lt;&gt;"",IFERROR(INDEX(設定!$C$3:$C$303,MATCH(G1481,設定!$C$3:$C$303,0),0),INDEX(設定!$C$3:$C$303,MATCH("*"&amp;G1481&amp;"*",設定!$C$3:$C$303,0),0)),""),"エラー"))</f>
        <v/>
      </c>
      <c r="AE1481" s="3" t="str">
        <f>IFERROR(IF(AB1481="",IF(AND(H1481&lt;&gt;"",F1481=""),INDEX(AB$3:AB1481,MATCH(MAX(AA$3:AA1481),AA$3:AA1481,0),0),""),AB1481),"")</f>
        <v/>
      </c>
      <c r="AF1481" s="3" t="str">
        <f>IFERROR(IF(AD1481="",IF(AND(H1481&lt;&gt;"",G1481=""),INDEX(AD$3:AD1481,MATCH(MAX(AC$3:AC1481),AC$3:AC1481,0),0),""),AD1481),"")</f>
        <v/>
      </c>
      <c r="AG1481" s="2" t="str">
        <f>IF(AH1481="","",IF(OR(AH1481=AH1480,AH1481=AH1482),IF(AND(E1481="",AB1481="",AG1480&lt;&gt;""),MAX($AG$3:AG1480),MAX($AG$3:AG1480)+1),IF(AH1480=AH1481,AG1480,MAX($AG$3:AG1480)+1)))</f>
        <v/>
      </c>
      <c r="AH1481" s="12" t="str">
        <f t="shared" si="859"/>
        <v/>
      </c>
      <c r="AI1481" s="12" t="str">
        <f t="shared" si="839"/>
        <v/>
      </c>
      <c r="AJ1481" s="13" t="str">
        <f t="shared" si="840"/>
        <v/>
      </c>
      <c r="AK1481" s="13" t="str">
        <f t="shared" si="841"/>
        <v/>
      </c>
      <c r="AL1481" s="13" t="str">
        <f>IF(OR(AJ1481="",COUNTIF($AH$3:AH1481,AH1481)&lt;&gt;COUNTIF(AH$3:AH$100002,AH1481)),"",SUMIF(AH$3:AH$100002,AH1481,AJ$3:AJ$100002))</f>
        <v/>
      </c>
      <c r="AM1481" s="13" t="str">
        <f>IF(OR(AK1481="",COUNTIF($AH$3:AH1481,AH1481)&lt;&gt;COUNTIF(AH$3:AH$100002,AH1481)),"",SUMIF(AH$3:AH$100002,AH1481,AK$3:AK$100002))</f>
        <v/>
      </c>
      <c r="AO1481" s="13" t="str">
        <f t="shared" si="860"/>
        <v/>
      </c>
      <c r="AP1481" s="13" t="str">
        <f t="shared" si="860"/>
        <v/>
      </c>
      <c r="AQ1481" s="13" t="str">
        <f t="shared" si="860"/>
        <v/>
      </c>
      <c r="AR1481" s="13" t="str">
        <f t="shared" si="860"/>
        <v/>
      </c>
      <c r="AS1481" s="13" t="str">
        <f t="shared" si="860"/>
        <v/>
      </c>
      <c r="AT1481" s="13" t="str">
        <f t="shared" si="860"/>
        <v/>
      </c>
      <c r="AU1481" s="13" t="str">
        <f t="shared" si="865"/>
        <v/>
      </c>
      <c r="AV1481" s="13" t="str">
        <f t="shared" si="864"/>
        <v/>
      </c>
      <c r="AW1481" s="86" t="str">
        <f t="shared" si="842"/>
        <v/>
      </c>
      <c r="AX1481" s="59" t="str">
        <f t="shared" si="843"/>
        <v/>
      </c>
      <c r="AY1481" s="63" t="str">
        <f>IF(OR($BR1481="",BH1481=""),"",COUNT($BR$3:$BR1481))</f>
        <v/>
      </c>
      <c r="AZ1481" s="13" t="str">
        <f>IF(OR($BR1481="",BI1481=""),"",COUNT($BR$3:$BR1481))</f>
        <v/>
      </c>
      <c r="BA1481" s="13" t="str">
        <f>IF(OR($BR1481="",BJ1481=""),"",COUNT($BR$3:$BR1481))</f>
        <v/>
      </c>
      <c r="BB1481" s="13" t="str">
        <f>IF(OR($BR1481="",BK1481=""),"",COUNT($BR$3:$BR1481))</f>
        <v/>
      </c>
      <c r="BC1481" s="13" t="str">
        <f>IF(OR($BR1481="",BL1481=""),"",COUNT($BR$3:$BR1481))</f>
        <v/>
      </c>
      <c r="BD1481" s="13" t="str">
        <f>IF(OR($BR1481="",BM1481=""),"",COUNT($BR$3:$BR1481))</f>
        <v/>
      </c>
      <c r="BE1481" s="13" t="str">
        <f>IF(OR($BR1481="",BN1481=""),"",COUNT($BR$3:$BR1481))</f>
        <v/>
      </c>
      <c r="BF1481" s="13" t="str">
        <f>IF(OR($BR1481="",BO1481=""),"",COUNT($BR$3:$BR1481))</f>
        <v/>
      </c>
      <c r="BG1481" s="66" t="str">
        <f>IF(Z1481="","",COUNT($Z$3:Z1481))</f>
        <v/>
      </c>
      <c r="BH1481" s="13" t="str">
        <f>IF(AO1481="","",IF(AO1481=BH$2,(SUMIF($BV$3:$BV1481,BH$2,$BW$3:$BW1481)-SUMIF($BX$3:$BX1481,BH$2,$BY$3:$BY1481))*AO$1,""))</f>
        <v/>
      </c>
      <c r="BI1481" s="13" t="str">
        <f>IF(AP1481="","",IF(AP1481=BI$2,(SUMIF($BV$3:$BV1481,BI$2,$BW$3:$BW1481)-SUMIF($BX$3:$BX1481,BI$2,$BY$3:$BY1481))*AP$1,""))</f>
        <v/>
      </c>
      <c r="BJ1481" s="13" t="str">
        <f>IF(AQ1481="","",IF(AQ1481=BJ$2,(SUMIF($BV$3:$BV1481,BJ$2,$BW$3:$BW1481)-SUMIF($BX$3:$BX1481,BJ$2,$BY$3:$BY1481))*AQ$1,""))</f>
        <v/>
      </c>
      <c r="BK1481" s="13" t="str">
        <f>IF(AR1481="","",IF(AR1481=BK$2,(SUMIF($BV$3:$BV1481,BK$2,$BW$3:$BW1481)-SUMIF($BX$3:$BX1481,BK$2,$BY$3:$BY1481))*AR$1,""))</f>
        <v/>
      </c>
      <c r="BL1481" s="13" t="str">
        <f>IF(AS1481="","",IF(AS1481=BL$2,(SUMIF($BV$3:$BV1481,BL$2,$BW$3:$BW1481)-SUMIF($BX$3:$BX1481,BL$2,$BY$3:$BY1481))*AS$1,""))</f>
        <v/>
      </c>
      <c r="BM1481" s="13" t="str">
        <f>IF(AT1481="","",IF(AT1481=BM$2,(SUMIF($BV$3:$BV1481,BM$2,$BW$3:$BW1481)-SUMIF($BX$3:$BX1481,BM$2,$BY$3:$BY1481))*AT$1,""))</f>
        <v/>
      </c>
      <c r="BN1481" s="13" t="str">
        <f>IF(AU1481="","",IF(AU1481=BN$2,(SUMIF($BV$3:$BV1481,BN$2,$BW$3:$BW1481)-SUMIF($BX$3:$BX1481,BN$2,$BY$3:$BY1481))*AU$1,""))</f>
        <v/>
      </c>
      <c r="BO1481" s="13" t="str">
        <f>IF(AV1481="","",IF(AV1481=BO$2,(SUMIF($BV$3:$BV1481,BO$2,$BW$3:$BW1481)-SUMIF($BX$3:$BX1481,BO$2,$BY$3:$BY1481))*AV$1,""))</f>
        <v/>
      </c>
      <c r="BP1481" s="69"/>
      <c r="BQ1481" s="13" t="str">
        <f t="shared" si="861"/>
        <v/>
      </c>
      <c r="BR1481" s="75" t="str">
        <f t="shared" si="844"/>
        <v/>
      </c>
      <c r="BS1481" s="33" t="str">
        <f t="shared" si="850"/>
        <v/>
      </c>
      <c r="BT1481" s="42" t="str">
        <f t="shared" si="851"/>
        <v/>
      </c>
      <c r="BU1481" s="38" t="str">
        <f t="shared" si="852"/>
        <v/>
      </c>
      <c r="BV1481" s="30" t="str">
        <f t="shared" si="845"/>
        <v/>
      </c>
      <c r="BW1481" s="36" t="str">
        <f t="shared" si="846"/>
        <v/>
      </c>
      <c r="BX1481" s="36" t="str">
        <f t="shared" si="847"/>
        <v/>
      </c>
      <c r="BY1481" s="45" t="str">
        <f t="shared" si="848"/>
        <v/>
      </c>
      <c r="BZ1481" s="12" t="str">
        <f t="shared" si="853"/>
        <v/>
      </c>
      <c r="CA1481" s="47" t="str">
        <f t="shared" si="854"/>
        <v/>
      </c>
      <c r="CB1481" s="32" t="str">
        <f t="shared" si="855"/>
        <v/>
      </c>
      <c r="CC1481" s="32" t="str">
        <f t="shared" si="856"/>
        <v/>
      </c>
      <c r="CD1481" s="32" t="str">
        <f t="shared" si="857"/>
        <v/>
      </c>
      <c r="CE1481" s="48"/>
      <c r="CF1481" s="32" t="str">
        <f t="shared" si="862"/>
        <v/>
      </c>
      <c r="CG1481" s="32" t="str">
        <f t="shared" si="863"/>
        <v/>
      </c>
      <c r="CH1481" s="48"/>
    </row>
    <row r="1482" spans="2:86" ht="30" customHeight="1" x14ac:dyDescent="0.2">
      <c r="B1482" s="155"/>
      <c r="C1482" s="117"/>
      <c r="D1482" s="53"/>
      <c r="E1482" s="68"/>
      <c r="F1482" s="54"/>
      <c r="G1482" s="54"/>
      <c r="H1482" s="55"/>
      <c r="I1482" s="71"/>
      <c r="J1482" s="73"/>
      <c r="K1482" s="56"/>
      <c r="L1482" s="76" t="str">
        <f t="shared" si="833"/>
        <v/>
      </c>
      <c r="M1482" s="77" t="str">
        <f t="shared" si="837"/>
        <v/>
      </c>
      <c r="N1482" s="130" t="str">
        <f t="shared" si="858"/>
        <v/>
      </c>
      <c r="O1482" s="131" t="str">
        <f t="shared" si="849"/>
        <v/>
      </c>
      <c r="P1482" s="131" t="str">
        <f t="shared" si="849"/>
        <v/>
      </c>
      <c r="Q1482" s="131" t="str">
        <f t="shared" si="849"/>
        <v/>
      </c>
      <c r="R1482" s="131" t="str">
        <f t="shared" si="849"/>
        <v/>
      </c>
      <c r="S1482" s="131" t="str">
        <f t="shared" si="849"/>
        <v/>
      </c>
      <c r="T1482" s="131" t="str">
        <f t="shared" si="849"/>
        <v/>
      </c>
      <c r="U1482" s="131" t="str">
        <f t="shared" si="849"/>
        <v/>
      </c>
      <c r="V1482" s="14"/>
      <c r="W1482" s="17" t="str">
        <f>IF(C1482="",IF(OR(AND($H1482&lt;&gt;"",C1482=""),AND($F1481=$F1482,$AK1482&lt;&gt;""),COUNTA($H$3:$H$100002)&gt;COUNTA($H$3:$H1482),$AE1482&lt;&gt;""),W1481,""),C1482)</f>
        <v/>
      </c>
      <c r="X1482" s="17" t="str">
        <f>IF(D1482="",IF(OR(AND($H1482&lt;&gt;"",D1482=""),AND($F1481=$F1482,$AK1482&lt;&gt;""),COUNTA($H$3:$H$100002)&gt;COUNTA($H$3:$H1482),$AE1482&lt;&gt;""),X1481,""),D1482)</f>
        <v/>
      </c>
      <c r="Y1482" s="17" t="str">
        <f>IF(E1482="",IF(OR(AND($H1482&lt;&gt;"",E1482=""),AND($F1481=$F1482,$AK1482&lt;&gt;""),COUNTA($H$3:$H$100002)&gt;COUNTA($H$3:$H1482),$AE1482&lt;&gt;""),Y1481,""),E1482)</f>
        <v/>
      </c>
      <c r="Z1482" s="27" t="str">
        <f t="shared" si="838"/>
        <v/>
      </c>
      <c r="AA1482" s="2" t="str">
        <f>IF(F1482="","",COUNTA($F$3:F1482))</f>
        <v/>
      </c>
      <c r="AB1482" s="3" t="str">
        <f>IF(F1482="","",IFERROR(IF(F1482&lt;&gt;"",IFERROR(INDEX(設定!$C$3:$C$303,MATCH(F1482,設定!$C$3:$C$303,0),0),INDEX(設定!$C$3:$C$303,MATCH("*"&amp;F1482&amp;"*",設定!$C$3:$C$303,0),0)),""),"エラー"))</f>
        <v/>
      </c>
      <c r="AC1482" s="2" t="str">
        <f>IF(G1482="","",COUNTA($G$3:G1482))</f>
        <v/>
      </c>
      <c r="AD1482" s="3" t="str">
        <f>IF(G1482="","",IFERROR(IF(G1482&lt;&gt;"",IFERROR(INDEX(設定!$C$3:$C$303,MATCH(G1482,設定!$C$3:$C$303,0),0),INDEX(設定!$C$3:$C$303,MATCH("*"&amp;G1482&amp;"*",設定!$C$3:$C$303,0),0)),""),"エラー"))</f>
        <v/>
      </c>
      <c r="AE1482" s="3" t="str">
        <f>IFERROR(IF(AB1482="",IF(AND(H1482&lt;&gt;"",F1482=""),INDEX(AB$3:AB1482,MATCH(MAX(AA$3:AA1482),AA$3:AA1482,0),0),""),AB1482),"")</f>
        <v/>
      </c>
      <c r="AF1482" s="3" t="str">
        <f>IFERROR(IF(AD1482="",IF(AND(H1482&lt;&gt;"",G1482=""),INDEX(AD$3:AD1482,MATCH(MAX(AC$3:AC1482),AC$3:AC1482,0),0),""),AD1482),"")</f>
        <v/>
      </c>
      <c r="AG1482" s="2" t="str">
        <f>IF(AH1482="","",IF(OR(AH1482=AH1481,AH1482=AH1483),IF(AND(E1482="",AB1482="",AG1481&lt;&gt;""),MAX($AG$3:AG1481),MAX($AG$3:AG1481)+1),IF(AH1481=AH1482,AG1481,MAX($AG$3:AG1481)+1)))</f>
        <v/>
      </c>
      <c r="AH1482" s="12" t="str">
        <f t="shared" si="859"/>
        <v/>
      </c>
      <c r="AI1482" s="12" t="str">
        <f t="shared" si="839"/>
        <v/>
      </c>
      <c r="AJ1482" s="13" t="str">
        <f t="shared" si="840"/>
        <v/>
      </c>
      <c r="AK1482" s="13" t="str">
        <f t="shared" si="841"/>
        <v/>
      </c>
      <c r="AL1482" s="13" t="str">
        <f>IF(OR(AJ1482="",COUNTIF($AH$3:AH1482,AH1482)&lt;&gt;COUNTIF(AH$3:AH$100002,AH1482)),"",SUMIF(AH$3:AH$100002,AH1482,AJ$3:AJ$100002))</f>
        <v/>
      </c>
      <c r="AM1482" s="13" t="str">
        <f>IF(OR(AK1482="",COUNTIF($AH$3:AH1482,AH1482)&lt;&gt;COUNTIF(AH$3:AH$100002,AH1482)),"",SUMIF(AH$3:AH$100002,AH1482,AK$3:AK$100002))</f>
        <v/>
      </c>
      <c r="AO1482" s="13" t="str">
        <f t="shared" si="860"/>
        <v/>
      </c>
      <c r="AP1482" s="13" t="str">
        <f t="shared" si="860"/>
        <v/>
      </c>
      <c r="AQ1482" s="13" t="str">
        <f t="shared" si="860"/>
        <v/>
      </c>
      <c r="AR1482" s="13" t="str">
        <f t="shared" si="860"/>
        <v/>
      </c>
      <c r="AS1482" s="13" t="str">
        <f t="shared" si="860"/>
        <v/>
      </c>
      <c r="AT1482" s="13" t="str">
        <f t="shared" si="860"/>
        <v/>
      </c>
      <c r="AU1482" s="13" t="str">
        <f t="shared" si="865"/>
        <v/>
      </c>
      <c r="AV1482" s="13" t="str">
        <f t="shared" si="864"/>
        <v/>
      </c>
      <c r="AW1482" s="86" t="str">
        <f t="shared" si="842"/>
        <v/>
      </c>
      <c r="AX1482" s="59" t="str">
        <f t="shared" si="843"/>
        <v/>
      </c>
      <c r="AY1482" s="63" t="str">
        <f>IF(OR($BR1482="",BH1482=""),"",COUNT($BR$3:$BR1482))</f>
        <v/>
      </c>
      <c r="AZ1482" s="13" t="str">
        <f>IF(OR($BR1482="",BI1482=""),"",COUNT($BR$3:$BR1482))</f>
        <v/>
      </c>
      <c r="BA1482" s="13" t="str">
        <f>IF(OR($BR1482="",BJ1482=""),"",COUNT($BR$3:$BR1482))</f>
        <v/>
      </c>
      <c r="BB1482" s="13" t="str">
        <f>IF(OR($BR1482="",BK1482=""),"",COUNT($BR$3:$BR1482))</f>
        <v/>
      </c>
      <c r="BC1482" s="13" t="str">
        <f>IF(OR($BR1482="",BL1482=""),"",COUNT($BR$3:$BR1482))</f>
        <v/>
      </c>
      <c r="BD1482" s="13" t="str">
        <f>IF(OR($BR1482="",BM1482=""),"",COUNT($BR$3:$BR1482))</f>
        <v/>
      </c>
      <c r="BE1482" s="13" t="str">
        <f>IF(OR($BR1482="",BN1482=""),"",COUNT($BR$3:$BR1482))</f>
        <v/>
      </c>
      <c r="BF1482" s="13" t="str">
        <f>IF(OR($BR1482="",BO1482=""),"",COUNT($BR$3:$BR1482))</f>
        <v/>
      </c>
      <c r="BG1482" s="66" t="str">
        <f>IF(Z1482="","",COUNT($Z$3:Z1482))</f>
        <v/>
      </c>
      <c r="BH1482" s="13" t="str">
        <f>IF(AO1482="","",IF(AO1482=BH$2,(SUMIF($BV$3:$BV1482,BH$2,$BW$3:$BW1482)-SUMIF($BX$3:$BX1482,BH$2,$BY$3:$BY1482))*AO$1,""))</f>
        <v/>
      </c>
      <c r="BI1482" s="13" t="str">
        <f>IF(AP1482="","",IF(AP1482=BI$2,(SUMIF($BV$3:$BV1482,BI$2,$BW$3:$BW1482)-SUMIF($BX$3:$BX1482,BI$2,$BY$3:$BY1482))*AP$1,""))</f>
        <v/>
      </c>
      <c r="BJ1482" s="13" t="str">
        <f>IF(AQ1482="","",IF(AQ1482=BJ$2,(SUMIF($BV$3:$BV1482,BJ$2,$BW$3:$BW1482)-SUMIF($BX$3:$BX1482,BJ$2,$BY$3:$BY1482))*AQ$1,""))</f>
        <v/>
      </c>
      <c r="BK1482" s="13" t="str">
        <f>IF(AR1482="","",IF(AR1482=BK$2,(SUMIF($BV$3:$BV1482,BK$2,$BW$3:$BW1482)-SUMIF($BX$3:$BX1482,BK$2,$BY$3:$BY1482))*AR$1,""))</f>
        <v/>
      </c>
      <c r="BL1482" s="13" t="str">
        <f>IF(AS1482="","",IF(AS1482=BL$2,(SUMIF($BV$3:$BV1482,BL$2,$BW$3:$BW1482)-SUMIF($BX$3:$BX1482,BL$2,$BY$3:$BY1482))*AS$1,""))</f>
        <v/>
      </c>
      <c r="BM1482" s="13" t="str">
        <f>IF(AT1482="","",IF(AT1482=BM$2,(SUMIF($BV$3:$BV1482,BM$2,$BW$3:$BW1482)-SUMIF($BX$3:$BX1482,BM$2,$BY$3:$BY1482))*AT$1,""))</f>
        <v/>
      </c>
      <c r="BN1482" s="13" t="str">
        <f>IF(AU1482="","",IF(AU1482=BN$2,(SUMIF($BV$3:$BV1482,BN$2,$BW$3:$BW1482)-SUMIF($BX$3:$BX1482,BN$2,$BY$3:$BY1482))*AU$1,""))</f>
        <v/>
      </c>
      <c r="BO1482" s="13" t="str">
        <f>IF(AV1482="","",IF(AV1482=BO$2,(SUMIF($BV$3:$BV1482,BO$2,$BW$3:$BW1482)-SUMIF($BX$3:$BX1482,BO$2,$BY$3:$BY1482))*AV$1,""))</f>
        <v/>
      </c>
      <c r="BP1482" s="69"/>
      <c r="BQ1482" s="13" t="str">
        <f t="shared" si="861"/>
        <v/>
      </c>
      <c r="BR1482" s="75" t="str">
        <f t="shared" si="844"/>
        <v/>
      </c>
      <c r="BS1482" s="33" t="str">
        <f t="shared" si="850"/>
        <v/>
      </c>
      <c r="BT1482" s="42" t="str">
        <f t="shared" si="851"/>
        <v/>
      </c>
      <c r="BU1482" s="38" t="str">
        <f t="shared" si="852"/>
        <v/>
      </c>
      <c r="BV1482" s="30" t="str">
        <f t="shared" si="845"/>
        <v/>
      </c>
      <c r="BW1482" s="36" t="str">
        <f t="shared" si="846"/>
        <v/>
      </c>
      <c r="BX1482" s="36" t="str">
        <f t="shared" si="847"/>
        <v/>
      </c>
      <c r="BY1482" s="45" t="str">
        <f t="shared" si="848"/>
        <v/>
      </c>
      <c r="BZ1482" s="12" t="str">
        <f t="shared" si="853"/>
        <v/>
      </c>
      <c r="CA1482" s="47" t="str">
        <f t="shared" si="854"/>
        <v/>
      </c>
      <c r="CB1482" s="32" t="str">
        <f t="shared" si="855"/>
        <v/>
      </c>
      <c r="CC1482" s="32" t="str">
        <f t="shared" si="856"/>
        <v/>
      </c>
      <c r="CD1482" s="32" t="str">
        <f t="shared" si="857"/>
        <v/>
      </c>
      <c r="CE1482" s="48"/>
      <c r="CF1482" s="32" t="str">
        <f t="shared" si="862"/>
        <v/>
      </c>
      <c r="CG1482" s="32" t="str">
        <f t="shared" si="863"/>
        <v/>
      </c>
      <c r="CH1482" s="48"/>
    </row>
    <row r="1483" spans="2:86" ht="30" customHeight="1" x14ac:dyDescent="0.2">
      <c r="B1483" s="155"/>
      <c r="C1483" s="117"/>
      <c r="D1483" s="53"/>
      <c r="E1483" s="68"/>
      <c r="F1483" s="54"/>
      <c r="G1483" s="54"/>
      <c r="H1483" s="55"/>
      <c r="I1483" s="71"/>
      <c r="J1483" s="73"/>
      <c r="K1483" s="56"/>
      <c r="L1483" s="76" t="str">
        <f t="shared" si="833"/>
        <v/>
      </c>
      <c r="M1483" s="77" t="str">
        <f t="shared" si="837"/>
        <v/>
      </c>
      <c r="N1483" s="130" t="str">
        <f t="shared" si="858"/>
        <v/>
      </c>
      <c r="O1483" s="131" t="str">
        <f t="shared" ref="O1483:U1492" si="866">IFERROR(INDEX($BH$3:$BO$100002,MATCH($BG1483,$BG$3:$BG$100002,0),MATCH(O$1,$BH$2:$BO$2,0)),"")</f>
        <v/>
      </c>
      <c r="P1483" s="131" t="str">
        <f t="shared" si="866"/>
        <v/>
      </c>
      <c r="Q1483" s="131" t="str">
        <f t="shared" si="866"/>
        <v/>
      </c>
      <c r="R1483" s="131" t="str">
        <f t="shared" si="866"/>
        <v/>
      </c>
      <c r="S1483" s="131" t="str">
        <f t="shared" si="866"/>
        <v/>
      </c>
      <c r="T1483" s="131" t="str">
        <f t="shared" si="866"/>
        <v/>
      </c>
      <c r="U1483" s="131" t="str">
        <f t="shared" si="866"/>
        <v/>
      </c>
      <c r="V1483" s="14"/>
      <c r="W1483" s="17" t="str">
        <f>IF(C1483="",IF(OR(AND($H1483&lt;&gt;"",C1483=""),AND($F1482=$F1483,$AK1483&lt;&gt;""),COUNTA($H$3:$H$100002)&gt;COUNTA($H$3:$H1483),$AE1483&lt;&gt;""),W1482,""),C1483)</f>
        <v/>
      </c>
      <c r="X1483" s="17" t="str">
        <f>IF(D1483="",IF(OR(AND($H1483&lt;&gt;"",D1483=""),AND($F1482=$F1483,$AK1483&lt;&gt;""),COUNTA($H$3:$H$100002)&gt;COUNTA($H$3:$H1483),$AE1483&lt;&gt;""),X1482,""),D1483)</f>
        <v/>
      </c>
      <c r="Y1483" s="17" t="str">
        <f>IF(E1483="",IF(OR(AND($H1483&lt;&gt;"",E1483=""),AND($F1482=$F1483,$AK1483&lt;&gt;""),COUNTA($H$3:$H$100002)&gt;COUNTA($H$3:$H1483),$AE1483&lt;&gt;""),Y1482,""),E1483)</f>
        <v/>
      </c>
      <c r="Z1483" s="27" t="str">
        <f t="shared" si="838"/>
        <v/>
      </c>
      <c r="AA1483" s="2" t="str">
        <f>IF(F1483="","",COUNTA($F$3:F1483))</f>
        <v/>
      </c>
      <c r="AB1483" s="3" t="str">
        <f>IF(F1483="","",IFERROR(IF(F1483&lt;&gt;"",IFERROR(INDEX(設定!$C$3:$C$303,MATCH(F1483,設定!$C$3:$C$303,0),0),INDEX(設定!$C$3:$C$303,MATCH("*"&amp;F1483&amp;"*",設定!$C$3:$C$303,0),0)),""),"エラー"))</f>
        <v/>
      </c>
      <c r="AC1483" s="2" t="str">
        <f>IF(G1483="","",COUNTA($G$3:G1483))</f>
        <v/>
      </c>
      <c r="AD1483" s="3" t="str">
        <f>IF(G1483="","",IFERROR(IF(G1483&lt;&gt;"",IFERROR(INDEX(設定!$C$3:$C$303,MATCH(G1483,設定!$C$3:$C$303,0),0),INDEX(設定!$C$3:$C$303,MATCH("*"&amp;G1483&amp;"*",設定!$C$3:$C$303,0),0)),""),"エラー"))</f>
        <v/>
      </c>
      <c r="AE1483" s="3" t="str">
        <f>IFERROR(IF(AB1483="",IF(AND(H1483&lt;&gt;"",F1483=""),INDEX(AB$3:AB1483,MATCH(MAX(AA$3:AA1483),AA$3:AA1483,0),0),""),AB1483),"")</f>
        <v/>
      </c>
      <c r="AF1483" s="3" t="str">
        <f>IFERROR(IF(AD1483="",IF(AND(H1483&lt;&gt;"",G1483=""),INDEX(AD$3:AD1483,MATCH(MAX(AC$3:AC1483),AC$3:AC1483,0),0),""),AD1483),"")</f>
        <v/>
      </c>
      <c r="AG1483" s="2" t="str">
        <f>IF(AH1483="","",IF(OR(AH1483=AH1482,AH1483=AH1484),IF(AND(E1483="",AB1483="",AG1482&lt;&gt;""),MAX($AG$3:AG1482),MAX($AG$3:AG1482)+1),IF(AH1482=AH1483,AG1482,MAX($AG$3:AG1482)+1)))</f>
        <v/>
      </c>
      <c r="AH1483" s="12" t="str">
        <f t="shared" si="859"/>
        <v/>
      </c>
      <c r="AI1483" s="12" t="str">
        <f t="shared" si="839"/>
        <v/>
      </c>
      <c r="AJ1483" s="13" t="str">
        <f t="shared" si="840"/>
        <v/>
      </c>
      <c r="AK1483" s="13" t="str">
        <f t="shared" si="841"/>
        <v/>
      </c>
      <c r="AL1483" s="13" t="str">
        <f>IF(OR(AJ1483="",COUNTIF($AH$3:AH1483,AH1483)&lt;&gt;COUNTIF(AH$3:AH$100002,AH1483)),"",SUMIF(AH$3:AH$100002,AH1483,AJ$3:AJ$100002))</f>
        <v/>
      </c>
      <c r="AM1483" s="13" t="str">
        <f>IF(OR(AK1483="",COUNTIF($AH$3:AH1483,AH1483)&lt;&gt;COUNTIF(AH$3:AH$100002,AH1483)),"",SUMIF(AH$3:AH$100002,AH1483,AK$3:AK$100002))</f>
        <v/>
      </c>
      <c r="AO1483" s="13" t="str">
        <f t="shared" si="860"/>
        <v/>
      </c>
      <c r="AP1483" s="13" t="str">
        <f t="shared" si="860"/>
        <v/>
      </c>
      <c r="AQ1483" s="13" t="str">
        <f t="shared" si="860"/>
        <v/>
      </c>
      <c r="AR1483" s="13" t="str">
        <f t="shared" si="860"/>
        <v/>
      </c>
      <c r="AS1483" s="13" t="str">
        <f t="shared" si="860"/>
        <v/>
      </c>
      <c r="AT1483" s="13" t="str">
        <f t="shared" si="860"/>
        <v/>
      </c>
      <c r="AU1483" s="13" t="str">
        <f t="shared" si="865"/>
        <v/>
      </c>
      <c r="AV1483" s="13" t="str">
        <f t="shared" si="864"/>
        <v/>
      </c>
      <c r="AW1483" s="86" t="str">
        <f t="shared" si="842"/>
        <v/>
      </c>
      <c r="AX1483" s="59" t="str">
        <f t="shared" si="843"/>
        <v/>
      </c>
      <c r="AY1483" s="63" t="str">
        <f>IF(OR($BR1483="",BH1483=""),"",COUNT($BR$3:$BR1483))</f>
        <v/>
      </c>
      <c r="AZ1483" s="13" t="str">
        <f>IF(OR($BR1483="",BI1483=""),"",COUNT($BR$3:$BR1483))</f>
        <v/>
      </c>
      <c r="BA1483" s="13" t="str">
        <f>IF(OR($BR1483="",BJ1483=""),"",COUNT($BR$3:$BR1483))</f>
        <v/>
      </c>
      <c r="BB1483" s="13" t="str">
        <f>IF(OR($BR1483="",BK1483=""),"",COUNT($BR$3:$BR1483))</f>
        <v/>
      </c>
      <c r="BC1483" s="13" t="str">
        <f>IF(OR($BR1483="",BL1483=""),"",COUNT($BR$3:$BR1483))</f>
        <v/>
      </c>
      <c r="BD1483" s="13" t="str">
        <f>IF(OR($BR1483="",BM1483=""),"",COUNT($BR$3:$BR1483))</f>
        <v/>
      </c>
      <c r="BE1483" s="13" t="str">
        <f>IF(OR($BR1483="",BN1483=""),"",COUNT($BR$3:$BR1483))</f>
        <v/>
      </c>
      <c r="BF1483" s="13" t="str">
        <f>IF(OR($BR1483="",BO1483=""),"",COUNT($BR$3:$BR1483))</f>
        <v/>
      </c>
      <c r="BG1483" s="66" t="str">
        <f>IF(Z1483="","",COUNT($Z$3:Z1483))</f>
        <v/>
      </c>
      <c r="BH1483" s="13" t="str">
        <f>IF(AO1483="","",IF(AO1483=BH$2,(SUMIF($BV$3:$BV1483,BH$2,$BW$3:$BW1483)-SUMIF($BX$3:$BX1483,BH$2,$BY$3:$BY1483))*AO$1,""))</f>
        <v/>
      </c>
      <c r="BI1483" s="13" t="str">
        <f>IF(AP1483="","",IF(AP1483=BI$2,(SUMIF($BV$3:$BV1483,BI$2,$BW$3:$BW1483)-SUMIF($BX$3:$BX1483,BI$2,$BY$3:$BY1483))*AP$1,""))</f>
        <v/>
      </c>
      <c r="BJ1483" s="13" t="str">
        <f>IF(AQ1483="","",IF(AQ1483=BJ$2,(SUMIF($BV$3:$BV1483,BJ$2,$BW$3:$BW1483)-SUMIF($BX$3:$BX1483,BJ$2,$BY$3:$BY1483))*AQ$1,""))</f>
        <v/>
      </c>
      <c r="BK1483" s="13" t="str">
        <f>IF(AR1483="","",IF(AR1483=BK$2,(SUMIF($BV$3:$BV1483,BK$2,$BW$3:$BW1483)-SUMIF($BX$3:$BX1483,BK$2,$BY$3:$BY1483))*AR$1,""))</f>
        <v/>
      </c>
      <c r="BL1483" s="13" t="str">
        <f>IF(AS1483="","",IF(AS1483=BL$2,(SUMIF($BV$3:$BV1483,BL$2,$BW$3:$BW1483)-SUMIF($BX$3:$BX1483,BL$2,$BY$3:$BY1483))*AS$1,""))</f>
        <v/>
      </c>
      <c r="BM1483" s="13" t="str">
        <f>IF(AT1483="","",IF(AT1483=BM$2,(SUMIF($BV$3:$BV1483,BM$2,$BW$3:$BW1483)-SUMIF($BX$3:$BX1483,BM$2,$BY$3:$BY1483))*AT$1,""))</f>
        <v/>
      </c>
      <c r="BN1483" s="13" t="str">
        <f>IF(AU1483="","",IF(AU1483=BN$2,(SUMIF($BV$3:$BV1483,BN$2,$BW$3:$BW1483)-SUMIF($BX$3:$BX1483,BN$2,$BY$3:$BY1483))*AU$1,""))</f>
        <v/>
      </c>
      <c r="BO1483" s="13" t="str">
        <f>IF(AV1483="","",IF(AV1483=BO$2,(SUMIF($BV$3:$BV1483,BO$2,$BW$3:$BW1483)-SUMIF($BX$3:$BX1483,BO$2,$BY$3:$BY1483))*AV$1,""))</f>
        <v/>
      </c>
      <c r="BP1483" s="69"/>
      <c r="BQ1483" s="13" t="str">
        <f t="shared" si="861"/>
        <v/>
      </c>
      <c r="BR1483" s="75" t="str">
        <f t="shared" si="844"/>
        <v/>
      </c>
      <c r="BS1483" s="33" t="str">
        <f t="shared" si="850"/>
        <v/>
      </c>
      <c r="BT1483" s="42" t="str">
        <f t="shared" si="851"/>
        <v/>
      </c>
      <c r="BU1483" s="38" t="str">
        <f t="shared" si="852"/>
        <v/>
      </c>
      <c r="BV1483" s="30" t="str">
        <f t="shared" si="845"/>
        <v/>
      </c>
      <c r="BW1483" s="36" t="str">
        <f t="shared" si="846"/>
        <v/>
      </c>
      <c r="BX1483" s="36" t="str">
        <f t="shared" si="847"/>
        <v/>
      </c>
      <c r="BY1483" s="45" t="str">
        <f t="shared" si="848"/>
        <v/>
      </c>
      <c r="BZ1483" s="12" t="str">
        <f t="shared" si="853"/>
        <v/>
      </c>
      <c r="CA1483" s="47" t="str">
        <f t="shared" si="854"/>
        <v/>
      </c>
      <c r="CB1483" s="32" t="str">
        <f t="shared" si="855"/>
        <v/>
      </c>
      <c r="CC1483" s="32" t="str">
        <f t="shared" si="856"/>
        <v/>
      </c>
      <c r="CD1483" s="32" t="str">
        <f t="shared" si="857"/>
        <v/>
      </c>
      <c r="CE1483" s="48"/>
      <c r="CF1483" s="32" t="str">
        <f t="shared" si="862"/>
        <v/>
      </c>
      <c r="CG1483" s="32" t="str">
        <f t="shared" si="863"/>
        <v/>
      </c>
      <c r="CH1483" s="48"/>
    </row>
    <row r="1484" spans="2:86" ht="30" customHeight="1" x14ac:dyDescent="0.2">
      <c r="B1484" s="155"/>
      <c r="C1484" s="117"/>
      <c r="D1484" s="53"/>
      <c r="E1484" s="68"/>
      <c r="F1484" s="54"/>
      <c r="G1484" s="54"/>
      <c r="H1484" s="55"/>
      <c r="I1484" s="71"/>
      <c r="J1484" s="73"/>
      <c r="K1484" s="56"/>
      <c r="L1484" s="76" t="str">
        <f t="shared" si="833"/>
        <v/>
      </c>
      <c r="M1484" s="77" t="str">
        <f t="shared" si="837"/>
        <v/>
      </c>
      <c r="N1484" s="130" t="str">
        <f t="shared" si="858"/>
        <v/>
      </c>
      <c r="O1484" s="131" t="str">
        <f t="shared" si="866"/>
        <v/>
      </c>
      <c r="P1484" s="131" t="str">
        <f t="shared" si="866"/>
        <v/>
      </c>
      <c r="Q1484" s="131" t="str">
        <f t="shared" si="866"/>
        <v/>
      </c>
      <c r="R1484" s="131" t="str">
        <f t="shared" si="866"/>
        <v/>
      </c>
      <c r="S1484" s="131" t="str">
        <f t="shared" si="866"/>
        <v/>
      </c>
      <c r="T1484" s="131" t="str">
        <f t="shared" si="866"/>
        <v/>
      </c>
      <c r="U1484" s="131" t="str">
        <f t="shared" si="866"/>
        <v/>
      </c>
      <c r="V1484" s="14"/>
      <c r="W1484" s="17" t="str">
        <f>IF(C1484="",IF(OR(AND($H1484&lt;&gt;"",C1484=""),AND($F1483=$F1484,$AK1484&lt;&gt;""),COUNTA($H$3:$H$100002)&gt;COUNTA($H$3:$H1484),$AE1484&lt;&gt;""),W1483,""),C1484)</f>
        <v/>
      </c>
      <c r="X1484" s="17" t="str">
        <f>IF(D1484="",IF(OR(AND($H1484&lt;&gt;"",D1484=""),AND($F1483=$F1484,$AK1484&lt;&gt;""),COUNTA($H$3:$H$100002)&gt;COUNTA($H$3:$H1484),$AE1484&lt;&gt;""),X1483,""),D1484)</f>
        <v/>
      </c>
      <c r="Y1484" s="17" t="str">
        <f>IF(E1484="",IF(OR(AND($H1484&lt;&gt;"",E1484=""),AND($F1483=$F1484,$AK1484&lt;&gt;""),COUNTA($H$3:$H$100002)&gt;COUNTA($H$3:$H1484),$AE1484&lt;&gt;""),Y1483,""),E1484)</f>
        <v/>
      </c>
      <c r="Z1484" s="27" t="str">
        <f t="shared" si="838"/>
        <v/>
      </c>
      <c r="AA1484" s="2" t="str">
        <f>IF(F1484="","",COUNTA($F$3:F1484))</f>
        <v/>
      </c>
      <c r="AB1484" s="3" t="str">
        <f>IF(F1484="","",IFERROR(IF(F1484&lt;&gt;"",IFERROR(INDEX(設定!$C$3:$C$303,MATCH(F1484,設定!$C$3:$C$303,0),0),INDEX(設定!$C$3:$C$303,MATCH("*"&amp;F1484&amp;"*",設定!$C$3:$C$303,0),0)),""),"エラー"))</f>
        <v/>
      </c>
      <c r="AC1484" s="2" t="str">
        <f>IF(G1484="","",COUNTA($G$3:G1484))</f>
        <v/>
      </c>
      <c r="AD1484" s="3" t="str">
        <f>IF(G1484="","",IFERROR(IF(G1484&lt;&gt;"",IFERROR(INDEX(設定!$C$3:$C$303,MATCH(G1484,設定!$C$3:$C$303,0),0),INDEX(設定!$C$3:$C$303,MATCH("*"&amp;G1484&amp;"*",設定!$C$3:$C$303,0),0)),""),"エラー"))</f>
        <v/>
      </c>
      <c r="AE1484" s="3" t="str">
        <f>IFERROR(IF(AB1484="",IF(AND(H1484&lt;&gt;"",F1484=""),INDEX(AB$3:AB1484,MATCH(MAX(AA$3:AA1484),AA$3:AA1484,0),0),""),AB1484),"")</f>
        <v/>
      </c>
      <c r="AF1484" s="3" t="str">
        <f>IFERROR(IF(AD1484="",IF(AND(H1484&lt;&gt;"",G1484=""),INDEX(AD$3:AD1484,MATCH(MAX(AC$3:AC1484),AC$3:AC1484,0),0),""),AD1484),"")</f>
        <v/>
      </c>
      <c r="AG1484" s="2" t="str">
        <f>IF(AH1484="","",IF(OR(AH1484=AH1483,AH1484=AH1485),IF(AND(E1484="",AB1484="",AG1483&lt;&gt;""),MAX($AG$3:AG1483),MAX($AG$3:AG1483)+1),IF(AH1483=AH1484,AG1483,MAX($AG$3:AG1483)+1)))</f>
        <v/>
      </c>
      <c r="AH1484" s="12" t="str">
        <f t="shared" si="859"/>
        <v/>
      </c>
      <c r="AI1484" s="12" t="str">
        <f t="shared" si="839"/>
        <v/>
      </c>
      <c r="AJ1484" s="13" t="str">
        <f t="shared" si="840"/>
        <v/>
      </c>
      <c r="AK1484" s="13" t="str">
        <f t="shared" si="841"/>
        <v/>
      </c>
      <c r="AL1484" s="13" t="str">
        <f>IF(OR(AJ1484="",COUNTIF($AH$3:AH1484,AH1484)&lt;&gt;COUNTIF(AH$3:AH$100002,AH1484)),"",SUMIF(AH$3:AH$100002,AH1484,AJ$3:AJ$100002))</f>
        <v/>
      </c>
      <c r="AM1484" s="13" t="str">
        <f>IF(OR(AK1484="",COUNTIF($AH$3:AH1484,AH1484)&lt;&gt;COUNTIF(AH$3:AH$100002,AH1484)),"",SUMIF(AH$3:AH$100002,AH1484,AK$3:AK$100002))</f>
        <v/>
      </c>
      <c r="AO1484" s="13" t="str">
        <f t="shared" si="860"/>
        <v/>
      </c>
      <c r="AP1484" s="13" t="str">
        <f t="shared" si="860"/>
        <v/>
      </c>
      <c r="AQ1484" s="13" t="str">
        <f t="shared" si="860"/>
        <v/>
      </c>
      <c r="AR1484" s="13" t="str">
        <f t="shared" si="860"/>
        <v/>
      </c>
      <c r="AS1484" s="13" t="str">
        <f t="shared" si="860"/>
        <v/>
      </c>
      <c r="AT1484" s="13" t="str">
        <f t="shared" si="860"/>
        <v/>
      </c>
      <c r="AU1484" s="13" t="str">
        <f t="shared" si="865"/>
        <v/>
      </c>
      <c r="AV1484" s="13" t="str">
        <f t="shared" si="864"/>
        <v/>
      </c>
      <c r="AW1484" s="86" t="str">
        <f t="shared" si="842"/>
        <v/>
      </c>
      <c r="AX1484" s="59" t="str">
        <f t="shared" si="843"/>
        <v/>
      </c>
      <c r="AY1484" s="63" t="str">
        <f>IF(OR($BR1484="",BH1484=""),"",COUNT($BR$3:$BR1484))</f>
        <v/>
      </c>
      <c r="AZ1484" s="13" t="str">
        <f>IF(OR($BR1484="",BI1484=""),"",COUNT($BR$3:$BR1484))</f>
        <v/>
      </c>
      <c r="BA1484" s="13" t="str">
        <f>IF(OR($BR1484="",BJ1484=""),"",COUNT($BR$3:$BR1484))</f>
        <v/>
      </c>
      <c r="BB1484" s="13" t="str">
        <f>IF(OR($BR1484="",BK1484=""),"",COUNT($BR$3:$BR1484))</f>
        <v/>
      </c>
      <c r="BC1484" s="13" t="str">
        <f>IF(OR($BR1484="",BL1484=""),"",COUNT($BR$3:$BR1484))</f>
        <v/>
      </c>
      <c r="BD1484" s="13" t="str">
        <f>IF(OR($BR1484="",BM1484=""),"",COUNT($BR$3:$BR1484))</f>
        <v/>
      </c>
      <c r="BE1484" s="13" t="str">
        <f>IF(OR($BR1484="",BN1484=""),"",COUNT($BR$3:$BR1484))</f>
        <v/>
      </c>
      <c r="BF1484" s="13" t="str">
        <f>IF(OR($BR1484="",BO1484=""),"",COUNT($BR$3:$BR1484))</f>
        <v/>
      </c>
      <c r="BG1484" s="66" t="str">
        <f>IF(Z1484="","",COUNT($Z$3:Z1484))</f>
        <v/>
      </c>
      <c r="BH1484" s="13" t="str">
        <f>IF(AO1484="","",IF(AO1484=BH$2,(SUMIF($BV$3:$BV1484,BH$2,$BW$3:$BW1484)-SUMIF($BX$3:$BX1484,BH$2,$BY$3:$BY1484))*AO$1,""))</f>
        <v/>
      </c>
      <c r="BI1484" s="13" t="str">
        <f>IF(AP1484="","",IF(AP1484=BI$2,(SUMIF($BV$3:$BV1484,BI$2,$BW$3:$BW1484)-SUMIF($BX$3:$BX1484,BI$2,$BY$3:$BY1484))*AP$1,""))</f>
        <v/>
      </c>
      <c r="BJ1484" s="13" t="str">
        <f>IF(AQ1484="","",IF(AQ1484=BJ$2,(SUMIF($BV$3:$BV1484,BJ$2,$BW$3:$BW1484)-SUMIF($BX$3:$BX1484,BJ$2,$BY$3:$BY1484))*AQ$1,""))</f>
        <v/>
      </c>
      <c r="BK1484" s="13" t="str">
        <f>IF(AR1484="","",IF(AR1484=BK$2,(SUMIF($BV$3:$BV1484,BK$2,$BW$3:$BW1484)-SUMIF($BX$3:$BX1484,BK$2,$BY$3:$BY1484))*AR$1,""))</f>
        <v/>
      </c>
      <c r="BL1484" s="13" t="str">
        <f>IF(AS1484="","",IF(AS1484=BL$2,(SUMIF($BV$3:$BV1484,BL$2,$BW$3:$BW1484)-SUMIF($BX$3:$BX1484,BL$2,$BY$3:$BY1484))*AS$1,""))</f>
        <v/>
      </c>
      <c r="BM1484" s="13" t="str">
        <f>IF(AT1484="","",IF(AT1484=BM$2,(SUMIF($BV$3:$BV1484,BM$2,$BW$3:$BW1484)-SUMIF($BX$3:$BX1484,BM$2,$BY$3:$BY1484))*AT$1,""))</f>
        <v/>
      </c>
      <c r="BN1484" s="13" t="str">
        <f>IF(AU1484="","",IF(AU1484=BN$2,(SUMIF($BV$3:$BV1484,BN$2,$BW$3:$BW1484)-SUMIF($BX$3:$BX1484,BN$2,$BY$3:$BY1484))*AU$1,""))</f>
        <v/>
      </c>
      <c r="BO1484" s="13" t="str">
        <f>IF(AV1484="","",IF(AV1484=BO$2,(SUMIF($BV$3:$BV1484,BO$2,$BW$3:$BW1484)-SUMIF($BX$3:$BX1484,BO$2,$BY$3:$BY1484))*AV$1,""))</f>
        <v/>
      </c>
      <c r="BP1484" s="69"/>
      <c r="BQ1484" s="13" t="str">
        <f t="shared" si="861"/>
        <v/>
      </c>
      <c r="BR1484" s="75" t="str">
        <f t="shared" si="844"/>
        <v/>
      </c>
      <c r="BS1484" s="33" t="str">
        <f t="shared" si="850"/>
        <v/>
      </c>
      <c r="BT1484" s="42" t="str">
        <f t="shared" si="851"/>
        <v/>
      </c>
      <c r="BU1484" s="38" t="str">
        <f t="shared" si="852"/>
        <v/>
      </c>
      <c r="BV1484" s="30" t="str">
        <f t="shared" si="845"/>
        <v/>
      </c>
      <c r="BW1484" s="36" t="str">
        <f t="shared" si="846"/>
        <v/>
      </c>
      <c r="BX1484" s="36" t="str">
        <f t="shared" si="847"/>
        <v/>
      </c>
      <c r="BY1484" s="45" t="str">
        <f t="shared" si="848"/>
        <v/>
      </c>
      <c r="BZ1484" s="12" t="str">
        <f t="shared" si="853"/>
        <v/>
      </c>
      <c r="CA1484" s="47" t="str">
        <f t="shared" si="854"/>
        <v/>
      </c>
      <c r="CB1484" s="32" t="str">
        <f t="shared" si="855"/>
        <v/>
      </c>
      <c r="CC1484" s="32" t="str">
        <f t="shared" si="856"/>
        <v/>
      </c>
      <c r="CD1484" s="32" t="str">
        <f t="shared" si="857"/>
        <v/>
      </c>
      <c r="CE1484" s="48"/>
      <c r="CF1484" s="32" t="str">
        <f t="shared" si="862"/>
        <v/>
      </c>
      <c r="CG1484" s="32" t="str">
        <f t="shared" si="863"/>
        <v/>
      </c>
      <c r="CH1484" s="48"/>
    </row>
    <row r="1485" spans="2:86" ht="30" customHeight="1" x14ac:dyDescent="0.2">
      <c r="B1485" s="155"/>
      <c r="C1485" s="117"/>
      <c r="D1485" s="53"/>
      <c r="E1485" s="68"/>
      <c r="F1485" s="54"/>
      <c r="G1485" s="54"/>
      <c r="H1485" s="55"/>
      <c r="I1485" s="71"/>
      <c r="J1485" s="73"/>
      <c r="K1485" s="56"/>
      <c r="L1485" s="76" t="str">
        <f t="shared" si="833"/>
        <v/>
      </c>
      <c r="M1485" s="77" t="str">
        <f t="shared" si="837"/>
        <v/>
      </c>
      <c r="N1485" s="130" t="str">
        <f t="shared" si="858"/>
        <v/>
      </c>
      <c r="O1485" s="131" t="str">
        <f t="shared" si="866"/>
        <v/>
      </c>
      <c r="P1485" s="131" t="str">
        <f t="shared" si="866"/>
        <v/>
      </c>
      <c r="Q1485" s="131" t="str">
        <f t="shared" si="866"/>
        <v/>
      </c>
      <c r="R1485" s="131" t="str">
        <f t="shared" si="866"/>
        <v/>
      </c>
      <c r="S1485" s="131" t="str">
        <f t="shared" si="866"/>
        <v/>
      </c>
      <c r="T1485" s="131" t="str">
        <f t="shared" si="866"/>
        <v/>
      </c>
      <c r="U1485" s="131" t="str">
        <f t="shared" si="866"/>
        <v/>
      </c>
      <c r="V1485" s="14"/>
      <c r="W1485" s="17" t="str">
        <f>IF(C1485="",IF(OR(AND($H1485&lt;&gt;"",C1485=""),AND($F1484=$F1485,$AK1485&lt;&gt;""),COUNTA($H$3:$H$100002)&gt;COUNTA($H$3:$H1485),$AE1485&lt;&gt;""),W1484,""),C1485)</f>
        <v/>
      </c>
      <c r="X1485" s="17" t="str">
        <f>IF(D1485="",IF(OR(AND($H1485&lt;&gt;"",D1485=""),AND($F1484=$F1485,$AK1485&lt;&gt;""),COUNTA($H$3:$H$100002)&gt;COUNTA($H$3:$H1485),$AE1485&lt;&gt;""),X1484,""),D1485)</f>
        <v/>
      </c>
      <c r="Y1485" s="17" t="str">
        <f>IF(E1485="",IF(OR(AND($H1485&lt;&gt;"",E1485=""),AND($F1484=$F1485,$AK1485&lt;&gt;""),COUNTA($H$3:$H$100002)&gt;COUNTA($H$3:$H1485),$AE1485&lt;&gt;""),Y1484,""),E1485)</f>
        <v/>
      </c>
      <c r="Z1485" s="27" t="str">
        <f t="shared" si="838"/>
        <v/>
      </c>
      <c r="AA1485" s="2" t="str">
        <f>IF(F1485="","",COUNTA($F$3:F1485))</f>
        <v/>
      </c>
      <c r="AB1485" s="3" t="str">
        <f>IF(F1485="","",IFERROR(IF(F1485&lt;&gt;"",IFERROR(INDEX(設定!$C$3:$C$303,MATCH(F1485,設定!$C$3:$C$303,0),0),INDEX(設定!$C$3:$C$303,MATCH("*"&amp;F1485&amp;"*",設定!$C$3:$C$303,0),0)),""),"エラー"))</f>
        <v/>
      </c>
      <c r="AC1485" s="2" t="str">
        <f>IF(G1485="","",COUNTA($G$3:G1485))</f>
        <v/>
      </c>
      <c r="AD1485" s="3" t="str">
        <f>IF(G1485="","",IFERROR(IF(G1485&lt;&gt;"",IFERROR(INDEX(設定!$C$3:$C$303,MATCH(G1485,設定!$C$3:$C$303,0),0),INDEX(設定!$C$3:$C$303,MATCH("*"&amp;G1485&amp;"*",設定!$C$3:$C$303,0),0)),""),"エラー"))</f>
        <v/>
      </c>
      <c r="AE1485" s="3" t="str">
        <f>IFERROR(IF(AB1485="",IF(AND(H1485&lt;&gt;"",F1485=""),INDEX(AB$3:AB1485,MATCH(MAX(AA$3:AA1485),AA$3:AA1485,0),0),""),AB1485),"")</f>
        <v/>
      </c>
      <c r="AF1485" s="3" t="str">
        <f>IFERROR(IF(AD1485="",IF(AND(H1485&lt;&gt;"",G1485=""),INDEX(AD$3:AD1485,MATCH(MAX(AC$3:AC1485),AC$3:AC1485,0),0),""),AD1485),"")</f>
        <v/>
      </c>
      <c r="AG1485" s="2" t="str">
        <f>IF(AH1485="","",IF(OR(AH1485=AH1484,AH1485=AH1486),IF(AND(E1485="",AB1485="",AG1484&lt;&gt;""),MAX($AG$3:AG1484),MAX($AG$3:AG1484)+1),IF(AH1484=AH1485,AG1484,MAX($AG$3:AG1484)+1)))</f>
        <v/>
      </c>
      <c r="AH1485" s="12" t="str">
        <f t="shared" si="859"/>
        <v/>
      </c>
      <c r="AI1485" s="12" t="str">
        <f t="shared" si="839"/>
        <v/>
      </c>
      <c r="AJ1485" s="13" t="str">
        <f t="shared" si="840"/>
        <v/>
      </c>
      <c r="AK1485" s="13" t="str">
        <f t="shared" si="841"/>
        <v/>
      </c>
      <c r="AL1485" s="13" t="str">
        <f>IF(OR(AJ1485="",COUNTIF($AH$3:AH1485,AH1485)&lt;&gt;COUNTIF(AH$3:AH$100002,AH1485)),"",SUMIF(AH$3:AH$100002,AH1485,AJ$3:AJ$100002))</f>
        <v/>
      </c>
      <c r="AM1485" s="13" t="str">
        <f>IF(OR(AK1485="",COUNTIF($AH$3:AH1485,AH1485)&lt;&gt;COUNTIF(AH$3:AH$100002,AH1485)),"",SUMIF(AH$3:AH$100002,AH1485,AK$3:AK$100002))</f>
        <v/>
      </c>
      <c r="AO1485" s="13" t="str">
        <f t="shared" si="860"/>
        <v/>
      </c>
      <c r="AP1485" s="13" t="str">
        <f t="shared" si="860"/>
        <v/>
      </c>
      <c r="AQ1485" s="13" t="str">
        <f t="shared" si="860"/>
        <v/>
      </c>
      <c r="AR1485" s="13" t="str">
        <f t="shared" si="860"/>
        <v/>
      </c>
      <c r="AS1485" s="13" t="str">
        <f t="shared" si="860"/>
        <v/>
      </c>
      <c r="AT1485" s="13" t="str">
        <f t="shared" si="860"/>
        <v/>
      </c>
      <c r="AU1485" s="13" t="str">
        <f t="shared" si="865"/>
        <v/>
      </c>
      <c r="AV1485" s="13" t="str">
        <f t="shared" si="864"/>
        <v/>
      </c>
      <c r="AW1485" s="86" t="str">
        <f t="shared" si="842"/>
        <v/>
      </c>
      <c r="AX1485" s="59" t="str">
        <f t="shared" si="843"/>
        <v/>
      </c>
      <c r="AY1485" s="63" t="str">
        <f>IF(OR($BR1485="",BH1485=""),"",COUNT($BR$3:$BR1485))</f>
        <v/>
      </c>
      <c r="AZ1485" s="13" t="str">
        <f>IF(OR($BR1485="",BI1485=""),"",COUNT($BR$3:$BR1485))</f>
        <v/>
      </c>
      <c r="BA1485" s="13" t="str">
        <f>IF(OR($BR1485="",BJ1485=""),"",COUNT($BR$3:$BR1485))</f>
        <v/>
      </c>
      <c r="BB1485" s="13" t="str">
        <f>IF(OR($BR1485="",BK1485=""),"",COUNT($BR$3:$BR1485))</f>
        <v/>
      </c>
      <c r="BC1485" s="13" t="str">
        <f>IF(OR($BR1485="",BL1485=""),"",COUNT($BR$3:$BR1485))</f>
        <v/>
      </c>
      <c r="BD1485" s="13" t="str">
        <f>IF(OR($BR1485="",BM1485=""),"",COUNT($BR$3:$BR1485))</f>
        <v/>
      </c>
      <c r="BE1485" s="13" t="str">
        <f>IF(OR($BR1485="",BN1485=""),"",COUNT($BR$3:$BR1485))</f>
        <v/>
      </c>
      <c r="BF1485" s="13" t="str">
        <f>IF(OR($BR1485="",BO1485=""),"",COUNT($BR$3:$BR1485))</f>
        <v/>
      </c>
      <c r="BG1485" s="66" t="str">
        <f>IF(Z1485="","",COUNT($Z$3:Z1485))</f>
        <v/>
      </c>
      <c r="BH1485" s="13" t="str">
        <f>IF(AO1485="","",IF(AO1485=BH$2,(SUMIF($BV$3:$BV1485,BH$2,$BW$3:$BW1485)-SUMIF($BX$3:$BX1485,BH$2,$BY$3:$BY1485))*AO$1,""))</f>
        <v/>
      </c>
      <c r="BI1485" s="13" t="str">
        <f>IF(AP1485="","",IF(AP1485=BI$2,(SUMIF($BV$3:$BV1485,BI$2,$BW$3:$BW1485)-SUMIF($BX$3:$BX1485,BI$2,$BY$3:$BY1485))*AP$1,""))</f>
        <v/>
      </c>
      <c r="BJ1485" s="13" t="str">
        <f>IF(AQ1485="","",IF(AQ1485=BJ$2,(SUMIF($BV$3:$BV1485,BJ$2,$BW$3:$BW1485)-SUMIF($BX$3:$BX1485,BJ$2,$BY$3:$BY1485))*AQ$1,""))</f>
        <v/>
      </c>
      <c r="BK1485" s="13" t="str">
        <f>IF(AR1485="","",IF(AR1485=BK$2,(SUMIF($BV$3:$BV1485,BK$2,$BW$3:$BW1485)-SUMIF($BX$3:$BX1485,BK$2,$BY$3:$BY1485))*AR$1,""))</f>
        <v/>
      </c>
      <c r="BL1485" s="13" t="str">
        <f>IF(AS1485="","",IF(AS1485=BL$2,(SUMIF($BV$3:$BV1485,BL$2,$BW$3:$BW1485)-SUMIF($BX$3:$BX1485,BL$2,$BY$3:$BY1485))*AS$1,""))</f>
        <v/>
      </c>
      <c r="BM1485" s="13" t="str">
        <f>IF(AT1485="","",IF(AT1485=BM$2,(SUMIF($BV$3:$BV1485,BM$2,$BW$3:$BW1485)-SUMIF($BX$3:$BX1485,BM$2,$BY$3:$BY1485))*AT$1,""))</f>
        <v/>
      </c>
      <c r="BN1485" s="13" t="str">
        <f>IF(AU1485="","",IF(AU1485=BN$2,(SUMIF($BV$3:$BV1485,BN$2,$BW$3:$BW1485)-SUMIF($BX$3:$BX1485,BN$2,$BY$3:$BY1485))*AU$1,""))</f>
        <v/>
      </c>
      <c r="BO1485" s="13" t="str">
        <f>IF(AV1485="","",IF(AV1485=BO$2,(SUMIF($BV$3:$BV1485,BO$2,$BW$3:$BW1485)-SUMIF($BX$3:$BX1485,BO$2,$BY$3:$BY1485))*AV$1,""))</f>
        <v/>
      </c>
      <c r="BP1485" s="69"/>
      <c r="BQ1485" s="13" t="str">
        <f t="shared" si="861"/>
        <v/>
      </c>
      <c r="BR1485" s="75" t="str">
        <f t="shared" si="844"/>
        <v/>
      </c>
      <c r="BS1485" s="33" t="str">
        <f t="shared" si="850"/>
        <v/>
      </c>
      <c r="BT1485" s="42" t="str">
        <f t="shared" si="851"/>
        <v/>
      </c>
      <c r="BU1485" s="38" t="str">
        <f t="shared" si="852"/>
        <v/>
      </c>
      <c r="BV1485" s="30" t="str">
        <f t="shared" si="845"/>
        <v/>
      </c>
      <c r="BW1485" s="36" t="str">
        <f t="shared" si="846"/>
        <v/>
      </c>
      <c r="BX1485" s="36" t="str">
        <f t="shared" si="847"/>
        <v/>
      </c>
      <c r="BY1485" s="45" t="str">
        <f t="shared" si="848"/>
        <v/>
      </c>
      <c r="BZ1485" s="12" t="str">
        <f t="shared" si="853"/>
        <v/>
      </c>
      <c r="CA1485" s="47" t="str">
        <f t="shared" si="854"/>
        <v/>
      </c>
      <c r="CB1485" s="32" t="str">
        <f t="shared" si="855"/>
        <v/>
      </c>
      <c r="CC1485" s="32" t="str">
        <f t="shared" si="856"/>
        <v/>
      </c>
      <c r="CD1485" s="32" t="str">
        <f t="shared" si="857"/>
        <v/>
      </c>
      <c r="CE1485" s="48"/>
      <c r="CF1485" s="32" t="str">
        <f t="shared" si="862"/>
        <v/>
      </c>
      <c r="CG1485" s="32" t="str">
        <f t="shared" si="863"/>
        <v/>
      </c>
      <c r="CH1485" s="48"/>
    </row>
    <row r="1486" spans="2:86" ht="30" customHeight="1" x14ac:dyDescent="0.2">
      <c r="B1486" s="155"/>
      <c r="C1486" s="117"/>
      <c r="D1486" s="53"/>
      <c r="E1486" s="68"/>
      <c r="F1486" s="54"/>
      <c r="G1486" s="54"/>
      <c r="H1486" s="55"/>
      <c r="I1486" s="71"/>
      <c r="J1486" s="73"/>
      <c r="K1486" s="56"/>
      <c r="L1486" s="76" t="str">
        <f t="shared" si="833"/>
        <v/>
      </c>
      <c r="M1486" s="77" t="str">
        <f t="shared" si="837"/>
        <v/>
      </c>
      <c r="N1486" s="130" t="str">
        <f t="shared" si="858"/>
        <v/>
      </c>
      <c r="O1486" s="131" t="str">
        <f t="shared" si="866"/>
        <v/>
      </c>
      <c r="P1486" s="131" t="str">
        <f t="shared" si="866"/>
        <v/>
      </c>
      <c r="Q1486" s="131" t="str">
        <f t="shared" si="866"/>
        <v/>
      </c>
      <c r="R1486" s="131" t="str">
        <f t="shared" si="866"/>
        <v/>
      </c>
      <c r="S1486" s="131" t="str">
        <f t="shared" si="866"/>
        <v/>
      </c>
      <c r="T1486" s="131" t="str">
        <f t="shared" si="866"/>
        <v/>
      </c>
      <c r="U1486" s="131" t="str">
        <f t="shared" si="866"/>
        <v/>
      </c>
      <c r="V1486" s="14"/>
      <c r="W1486" s="17" t="str">
        <f>IF(C1486="",IF(OR(AND($H1486&lt;&gt;"",C1486=""),AND($F1485=$F1486,$AK1486&lt;&gt;""),COUNTA($H$3:$H$100002)&gt;COUNTA($H$3:$H1486),$AE1486&lt;&gt;""),W1485,""),C1486)</f>
        <v/>
      </c>
      <c r="X1486" s="17" t="str">
        <f>IF(D1486="",IF(OR(AND($H1486&lt;&gt;"",D1486=""),AND($F1485=$F1486,$AK1486&lt;&gt;""),COUNTA($H$3:$H$100002)&gt;COUNTA($H$3:$H1486),$AE1486&lt;&gt;""),X1485,""),D1486)</f>
        <v/>
      </c>
      <c r="Y1486" s="17" t="str">
        <f>IF(E1486="",IF(OR(AND($H1486&lt;&gt;"",E1486=""),AND($F1485=$F1486,$AK1486&lt;&gt;""),COUNTA($H$3:$H$100002)&gt;COUNTA($H$3:$H1486),$AE1486&lt;&gt;""),Y1485,""),E1486)</f>
        <v/>
      </c>
      <c r="Z1486" s="27" t="str">
        <f t="shared" si="838"/>
        <v/>
      </c>
      <c r="AA1486" s="2" t="str">
        <f>IF(F1486="","",COUNTA($F$3:F1486))</f>
        <v/>
      </c>
      <c r="AB1486" s="3" t="str">
        <f>IF(F1486="","",IFERROR(IF(F1486&lt;&gt;"",IFERROR(INDEX(設定!$C$3:$C$303,MATCH(F1486,設定!$C$3:$C$303,0),0),INDEX(設定!$C$3:$C$303,MATCH("*"&amp;F1486&amp;"*",設定!$C$3:$C$303,0),0)),""),"エラー"))</f>
        <v/>
      </c>
      <c r="AC1486" s="2" t="str">
        <f>IF(G1486="","",COUNTA($G$3:G1486))</f>
        <v/>
      </c>
      <c r="AD1486" s="3" t="str">
        <f>IF(G1486="","",IFERROR(IF(G1486&lt;&gt;"",IFERROR(INDEX(設定!$C$3:$C$303,MATCH(G1486,設定!$C$3:$C$303,0),0),INDEX(設定!$C$3:$C$303,MATCH("*"&amp;G1486&amp;"*",設定!$C$3:$C$303,0),0)),""),"エラー"))</f>
        <v/>
      </c>
      <c r="AE1486" s="3" t="str">
        <f>IFERROR(IF(AB1486="",IF(AND(H1486&lt;&gt;"",F1486=""),INDEX(AB$3:AB1486,MATCH(MAX(AA$3:AA1486),AA$3:AA1486,0),0),""),AB1486),"")</f>
        <v/>
      </c>
      <c r="AF1486" s="3" t="str">
        <f>IFERROR(IF(AD1486="",IF(AND(H1486&lt;&gt;"",G1486=""),INDEX(AD$3:AD1486,MATCH(MAX(AC$3:AC1486),AC$3:AC1486,0),0),""),AD1486),"")</f>
        <v/>
      </c>
      <c r="AG1486" s="2" t="str">
        <f>IF(AH1486="","",IF(OR(AH1486=AH1485,AH1486=AH1487),IF(AND(E1486="",AB1486="",AG1485&lt;&gt;""),MAX($AG$3:AG1485),MAX($AG$3:AG1485)+1),IF(AH1485=AH1486,AG1485,MAX($AG$3:AG1485)+1)))</f>
        <v/>
      </c>
      <c r="AH1486" s="12" t="str">
        <f t="shared" si="859"/>
        <v/>
      </c>
      <c r="AI1486" s="12" t="str">
        <f t="shared" si="839"/>
        <v/>
      </c>
      <c r="AJ1486" s="13" t="str">
        <f t="shared" si="840"/>
        <v/>
      </c>
      <c r="AK1486" s="13" t="str">
        <f t="shared" si="841"/>
        <v/>
      </c>
      <c r="AL1486" s="13" t="str">
        <f>IF(OR(AJ1486="",COUNTIF($AH$3:AH1486,AH1486)&lt;&gt;COUNTIF(AH$3:AH$100002,AH1486)),"",SUMIF(AH$3:AH$100002,AH1486,AJ$3:AJ$100002))</f>
        <v/>
      </c>
      <c r="AM1486" s="13" t="str">
        <f>IF(OR(AK1486="",COUNTIF($AH$3:AH1486,AH1486)&lt;&gt;COUNTIF(AH$3:AH$100002,AH1486)),"",SUMIF(AH$3:AH$100002,AH1486,AK$3:AK$100002))</f>
        <v/>
      </c>
      <c r="AO1486" s="13" t="str">
        <f t="shared" si="860"/>
        <v/>
      </c>
      <c r="AP1486" s="13" t="str">
        <f t="shared" si="860"/>
        <v/>
      </c>
      <c r="AQ1486" s="13" t="str">
        <f t="shared" si="860"/>
        <v/>
      </c>
      <c r="AR1486" s="13" t="str">
        <f t="shared" si="860"/>
        <v/>
      </c>
      <c r="AS1486" s="13" t="str">
        <f t="shared" si="860"/>
        <v/>
      </c>
      <c r="AT1486" s="13" t="str">
        <f t="shared" si="860"/>
        <v/>
      </c>
      <c r="AU1486" s="13" t="str">
        <f t="shared" si="865"/>
        <v/>
      </c>
      <c r="AV1486" s="13" t="str">
        <f t="shared" si="864"/>
        <v/>
      </c>
      <c r="AW1486" s="86" t="str">
        <f t="shared" si="842"/>
        <v/>
      </c>
      <c r="AX1486" s="59" t="str">
        <f t="shared" si="843"/>
        <v/>
      </c>
      <c r="AY1486" s="63" t="str">
        <f>IF(OR($BR1486="",BH1486=""),"",COUNT($BR$3:$BR1486))</f>
        <v/>
      </c>
      <c r="AZ1486" s="13" t="str">
        <f>IF(OR($BR1486="",BI1486=""),"",COUNT($BR$3:$BR1486))</f>
        <v/>
      </c>
      <c r="BA1486" s="13" t="str">
        <f>IF(OR($BR1486="",BJ1486=""),"",COUNT($BR$3:$BR1486))</f>
        <v/>
      </c>
      <c r="BB1486" s="13" t="str">
        <f>IF(OR($BR1486="",BK1486=""),"",COUNT($BR$3:$BR1486))</f>
        <v/>
      </c>
      <c r="BC1486" s="13" t="str">
        <f>IF(OR($BR1486="",BL1486=""),"",COUNT($BR$3:$BR1486))</f>
        <v/>
      </c>
      <c r="BD1486" s="13" t="str">
        <f>IF(OR($BR1486="",BM1486=""),"",COUNT($BR$3:$BR1486))</f>
        <v/>
      </c>
      <c r="BE1486" s="13" t="str">
        <f>IF(OR($BR1486="",BN1486=""),"",COUNT($BR$3:$BR1486))</f>
        <v/>
      </c>
      <c r="BF1486" s="13" t="str">
        <f>IF(OR($BR1486="",BO1486=""),"",COUNT($BR$3:$BR1486))</f>
        <v/>
      </c>
      <c r="BG1486" s="66" t="str">
        <f>IF(Z1486="","",COUNT($Z$3:Z1486))</f>
        <v/>
      </c>
      <c r="BH1486" s="13" t="str">
        <f>IF(AO1486="","",IF(AO1486=BH$2,(SUMIF($BV$3:$BV1486,BH$2,$BW$3:$BW1486)-SUMIF($BX$3:$BX1486,BH$2,$BY$3:$BY1486))*AO$1,""))</f>
        <v/>
      </c>
      <c r="BI1486" s="13" t="str">
        <f>IF(AP1486="","",IF(AP1486=BI$2,(SUMIF($BV$3:$BV1486,BI$2,$BW$3:$BW1486)-SUMIF($BX$3:$BX1486,BI$2,$BY$3:$BY1486))*AP$1,""))</f>
        <v/>
      </c>
      <c r="BJ1486" s="13" t="str">
        <f>IF(AQ1486="","",IF(AQ1486=BJ$2,(SUMIF($BV$3:$BV1486,BJ$2,$BW$3:$BW1486)-SUMIF($BX$3:$BX1486,BJ$2,$BY$3:$BY1486))*AQ$1,""))</f>
        <v/>
      </c>
      <c r="BK1486" s="13" t="str">
        <f>IF(AR1486="","",IF(AR1486=BK$2,(SUMIF($BV$3:$BV1486,BK$2,$BW$3:$BW1486)-SUMIF($BX$3:$BX1486,BK$2,$BY$3:$BY1486))*AR$1,""))</f>
        <v/>
      </c>
      <c r="BL1486" s="13" t="str">
        <f>IF(AS1486="","",IF(AS1486=BL$2,(SUMIF($BV$3:$BV1486,BL$2,$BW$3:$BW1486)-SUMIF($BX$3:$BX1486,BL$2,$BY$3:$BY1486))*AS$1,""))</f>
        <v/>
      </c>
      <c r="BM1486" s="13" t="str">
        <f>IF(AT1486="","",IF(AT1486=BM$2,(SUMIF($BV$3:$BV1486,BM$2,$BW$3:$BW1486)-SUMIF($BX$3:$BX1486,BM$2,$BY$3:$BY1486))*AT$1,""))</f>
        <v/>
      </c>
      <c r="BN1486" s="13" t="str">
        <f>IF(AU1486="","",IF(AU1486=BN$2,(SUMIF($BV$3:$BV1486,BN$2,$BW$3:$BW1486)-SUMIF($BX$3:$BX1486,BN$2,$BY$3:$BY1486))*AU$1,""))</f>
        <v/>
      </c>
      <c r="BO1486" s="13" t="str">
        <f>IF(AV1486="","",IF(AV1486=BO$2,(SUMIF($BV$3:$BV1486,BO$2,$BW$3:$BW1486)-SUMIF($BX$3:$BX1486,BO$2,$BY$3:$BY1486))*AV$1,""))</f>
        <v/>
      </c>
      <c r="BP1486" s="69"/>
      <c r="BQ1486" s="13" t="str">
        <f t="shared" si="861"/>
        <v/>
      </c>
      <c r="BR1486" s="75" t="str">
        <f t="shared" si="844"/>
        <v/>
      </c>
      <c r="BS1486" s="33" t="str">
        <f t="shared" si="850"/>
        <v/>
      </c>
      <c r="BT1486" s="42" t="str">
        <f t="shared" si="851"/>
        <v/>
      </c>
      <c r="BU1486" s="38" t="str">
        <f t="shared" si="852"/>
        <v/>
      </c>
      <c r="BV1486" s="30" t="str">
        <f t="shared" si="845"/>
        <v/>
      </c>
      <c r="BW1486" s="36" t="str">
        <f t="shared" si="846"/>
        <v/>
      </c>
      <c r="BX1486" s="36" t="str">
        <f t="shared" si="847"/>
        <v/>
      </c>
      <c r="BY1486" s="45" t="str">
        <f t="shared" si="848"/>
        <v/>
      </c>
      <c r="BZ1486" s="12" t="str">
        <f t="shared" si="853"/>
        <v/>
      </c>
      <c r="CA1486" s="47" t="str">
        <f t="shared" si="854"/>
        <v/>
      </c>
      <c r="CB1486" s="32" t="str">
        <f t="shared" si="855"/>
        <v/>
      </c>
      <c r="CC1486" s="32" t="str">
        <f t="shared" si="856"/>
        <v/>
      </c>
      <c r="CD1486" s="32" t="str">
        <f t="shared" si="857"/>
        <v/>
      </c>
      <c r="CE1486" s="48"/>
      <c r="CF1486" s="32" t="str">
        <f t="shared" si="862"/>
        <v/>
      </c>
      <c r="CG1486" s="32" t="str">
        <f t="shared" si="863"/>
        <v/>
      </c>
      <c r="CH1486" s="48"/>
    </row>
    <row r="1487" spans="2:86" ht="30" customHeight="1" x14ac:dyDescent="0.2">
      <c r="B1487" s="155"/>
      <c r="C1487" s="117"/>
      <c r="D1487" s="53"/>
      <c r="E1487" s="68"/>
      <c r="F1487" s="54"/>
      <c r="G1487" s="54"/>
      <c r="H1487" s="55"/>
      <c r="I1487" s="71"/>
      <c r="J1487" s="73"/>
      <c r="K1487" s="56"/>
      <c r="L1487" s="76" t="str">
        <f t="shared" si="833"/>
        <v/>
      </c>
      <c r="M1487" s="77" t="str">
        <f t="shared" si="837"/>
        <v/>
      </c>
      <c r="N1487" s="130" t="str">
        <f t="shared" si="858"/>
        <v/>
      </c>
      <c r="O1487" s="131" t="str">
        <f t="shared" si="866"/>
        <v/>
      </c>
      <c r="P1487" s="131" t="str">
        <f t="shared" si="866"/>
        <v/>
      </c>
      <c r="Q1487" s="131" t="str">
        <f t="shared" si="866"/>
        <v/>
      </c>
      <c r="R1487" s="131" t="str">
        <f t="shared" si="866"/>
        <v/>
      </c>
      <c r="S1487" s="131" t="str">
        <f t="shared" si="866"/>
        <v/>
      </c>
      <c r="T1487" s="131" t="str">
        <f t="shared" si="866"/>
        <v/>
      </c>
      <c r="U1487" s="131" t="str">
        <f t="shared" si="866"/>
        <v/>
      </c>
      <c r="V1487" s="14"/>
      <c r="W1487" s="17" t="str">
        <f>IF(C1487="",IF(OR(AND($H1487&lt;&gt;"",C1487=""),AND($F1486=$F1487,$AK1487&lt;&gt;""),COUNTA($H$3:$H$100002)&gt;COUNTA($H$3:$H1487),$AE1487&lt;&gt;""),W1486,""),C1487)</f>
        <v/>
      </c>
      <c r="X1487" s="17" t="str">
        <f>IF(D1487="",IF(OR(AND($H1487&lt;&gt;"",D1487=""),AND($F1486=$F1487,$AK1487&lt;&gt;""),COUNTA($H$3:$H$100002)&gt;COUNTA($H$3:$H1487),$AE1487&lt;&gt;""),X1486,""),D1487)</f>
        <v/>
      </c>
      <c r="Y1487" s="17" t="str">
        <f>IF(E1487="",IF(OR(AND($H1487&lt;&gt;"",E1487=""),AND($F1486=$F1487,$AK1487&lt;&gt;""),COUNTA($H$3:$H$100002)&gt;COUNTA($H$3:$H1487),$AE1487&lt;&gt;""),Y1486,""),E1487)</f>
        <v/>
      </c>
      <c r="Z1487" s="27" t="str">
        <f t="shared" si="838"/>
        <v/>
      </c>
      <c r="AA1487" s="2" t="str">
        <f>IF(F1487="","",COUNTA($F$3:F1487))</f>
        <v/>
      </c>
      <c r="AB1487" s="3" t="str">
        <f>IF(F1487="","",IFERROR(IF(F1487&lt;&gt;"",IFERROR(INDEX(設定!$C$3:$C$303,MATCH(F1487,設定!$C$3:$C$303,0),0),INDEX(設定!$C$3:$C$303,MATCH("*"&amp;F1487&amp;"*",設定!$C$3:$C$303,0),0)),""),"エラー"))</f>
        <v/>
      </c>
      <c r="AC1487" s="2" t="str">
        <f>IF(G1487="","",COUNTA($G$3:G1487))</f>
        <v/>
      </c>
      <c r="AD1487" s="3" t="str">
        <f>IF(G1487="","",IFERROR(IF(G1487&lt;&gt;"",IFERROR(INDEX(設定!$C$3:$C$303,MATCH(G1487,設定!$C$3:$C$303,0),0),INDEX(設定!$C$3:$C$303,MATCH("*"&amp;G1487&amp;"*",設定!$C$3:$C$303,0),0)),""),"エラー"))</f>
        <v/>
      </c>
      <c r="AE1487" s="3" t="str">
        <f>IFERROR(IF(AB1487="",IF(AND(H1487&lt;&gt;"",F1487=""),INDEX(AB$3:AB1487,MATCH(MAX(AA$3:AA1487),AA$3:AA1487,0),0),""),AB1487),"")</f>
        <v/>
      </c>
      <c r="AF1487" s="3" t="str">
        <f>IFERROR(IF(AD1487="",IF(AND(H1487&lt;&gt;"",G1487=""),INDEX(AD$3:AD1487,MATCH(MAX(AC$3:AC1487),AC$3:AC1487,0),0),""),AD1487),"")</f>
        <v/>
      </c>
      <c r="AG1487" s="2" t="str">
        <f>IF(AH1487="","",IF(OR(AH1487=AH1486,AH1487=AH1488),IF(AND(E1487="",AB1487="",AG1486&lt;&gt;""),MAX($AG$3:AG1486),MAX($AG$3:AG1486)+1),IF(AH1486=AH1487,AG1486,MAX($AG$3:AG1486)+1)))</f>
        <v/>
      </c>
      <c r="AH1487" s="12" t="str">
        <f t="shared" si="859"/>
        <v/>
      </c>
      <c r="AI1487" s="12" t="str">
        <f t="shared" si="839"/>
        <v/>
      </c>
      <c r="AJ1487" s="13" t="str">
        <f t="shared" si="840"/>
        <v/>
      </c>
      <c r="AK1487" s="13" t="str">
        <f t="shared" si="841"/>
        <v/>
      </c>
      <c r="AL1487" s="13" t="str">
        <f>IF(OR(AJ1487="",COUNTIF($AH$3:AH1487,AH1487)&lt;&gt;COUNTIF(AH$3:AH$100002,AH1487)),"",SUMIF(AH$3:AH$100002,AH1487,AJ$3:AJ$100002))</f>
        <v/>
      </c>
      <c r="AM1487" s="13" t="str">
        <f>IF(OR(AK1487="",COUNTIF($AH$3:AH1487,AH1487)&lt;&gt;COUNTIF(AH$3:AH$100002,AH1487)),"",SUMIF(AH$3:AH$100002,AH1487,AK$3:AK$100002))</f>
        <v/>
      </c>
      <c r="AO1487" s="13" t="str">
        <f t="shared" si="860"/>
        <v/>
      </c>
      <c r="AP1487" s="13" t="str">
        <f t="shared" si="860"/>
        <v/>
      </c>
      <c r="AQ1487" s="13" t="str">
        <f t="shared" si="860"/>
        <v/>
      </c>
      <c r="AR1487" s="13" t="str">
        <f t="shared" si="860"/>
        <v/>
      </c>
      <c r="AS1487" s="13" t="str">
        <f t="shared" si="860"/>
        <v/>
      </c>
      <c r="AT1487" s="13" t="str">
        <f t="shared" si="860"/>
        <v/>
      </c>
      <c r="AU1487" s="13" t="str">
        <f t="shared" si="865"/>
        <v/>
      </c>
      <c r="AV1487" s="13" t="str">
        <f t="shared" si="864"/>
        <v/>
      </c>
      <c r="AW1487" s="86" t="str">
        <f t="shared" si="842"/>
        <v/>
      </c>
      <c r="AX1487" s="59" t="str">
        <f t="shared" si="843"/>
        <v/>
      </c>
      <c r="AY1487" s="63" t="str">
        <f>IF(OR($BR1487="",BH1487=""),"",COUNT($BR$3:$BR1487))</f>
        <v/>
      </c>
      <c r="AZ1487" s="13" t="str">
        <f>IF(OR($BR1487="",BI1487=""),"",COUNT($BR$3:$BR1487))</f>
        <v/>
      </c>
      <c r="BA1487" s="13" t="str">
        <f>IF(OR($BR1487="",BJ1487=""),"",COUNT($BR$3:$BR1487))</f>
        <v/>
      </c>
      <c r="BB1487" s="13" t="str">
        <f>IF(OR($BR1487="",BK1487=""),"",COUNT($BR$3:$BR1487))</f>
        <v/>
      </c>
      <c r="BC1487" s="13" t="str">
        <f>IF(OR($BR1487="",BL1487=""),"",COUNT($BR$3:$BR1487))</f>
        <v/>
      </c>
      <c r="BD1487" s="13" t="str">
        <f>IF(OR($BR1487="",BM1487=""),"",COUNT($BR$3:$BR1487))</f>
        <v/>
      </c>
      <c r="BE1487" s="13" t="str">
        <f>IF(OR($BR1487="",BN1487=""),"",COUNT($BR$3:$BR1487))</f>
        <v/>
      </c>
      <c r="BF1487" s="13" t="str">
        <f>IF(OR($BR1487="",BO1487=""),"",COUNT($BR$3:$BR1487))</f>
        <v/>
      </c>
      <c r="BG1487" s="66" t="str">
        <f>IF(Z1487="","",COUNT($Z$3:Z1487))</f>
        <v/>
      </c>
      <c r="BH1487" s="13" t="str">
        <f>IF(AO1487="","",IF(AO1487=BH$2,(SUMIF($BV$3:$BV1487,BH$2,$BW$3:$BW1487)-SUMIF($BX$3:$BX1487,BH$2,$BY$3:$BY1487))*AO$1,""))</f>
        <v/>
      </c>
      <c r="BI1487" s="13" t="str">
        <f>IF(AP1487="","",IF(AP1487=BI$2,(SUMIF($BV$3:$BV1487,BI$2,$BW$3:$BW1487)-SUMIF($BX$3:$BX1487,BI$2,$BY$3:$BY1487))*AP$1,""))</f>
        <v/>
      </c>
      <c r="BJ1487" s="13" t="str">
        <f>IF(AQ1487="","",IF(AQ1487=BJ$2,(SUMIF($BV$3:$BV1487,BJ$2,$BW$3:$BW1487)-SUMIF($BX$3:$BX1487,BJ$2,$BY$3:$BY1487))*AQ$1,""))</f>
        <v/>
      </c>
      <c r="BK1487" s="13" t="str">
        <f>IF(AR1487="","",IF(AR1487=BK$2,(SUMIF($BV$3:$BV1487,BK$2,$BW$3:$BW1487)-SUMIF($BX$3:$BX1487,BK$2,$BY$3:$BY1487))*AR$1,""))</f>
        <v/>
      </c>
      <c r="BL1487" s="13" t="str">
        <f>IF(AS1487="","",IF(AS1487=BL$2,(SUMIF($BV$3:$BV1487,BL$2,$BW$3:$BW1487)-SUMIF($BX$3:$BX1487,BL$2,$BY$3:$BY1487))*AS$1,""))</f>
        <v/>
      </c>
      <c r="BM1487" s="13" t="str">
        <f>IF(AT1487="","",IF(AT1487=BM$2,(SUMIF($BV$3:$BV1487,BM$2,$BW$3:$BW1487)-SUMIF($BX$3:$BX1487,BM$2,$BY$3:$BY1487))*AT$1,""))</f>
        <v/>
      </c>
      <c r="BN1487" s="13" t="str">
        <f>IF(AU1487="","",IF(AU1487=BN$2,(SUMIF($BV$3:$BV1487,BN$2,$BW$3:$BW1487)-SUMIF($BX$3:$BX1487,BN$2,$BY$3:$BY1487))*AU$1,""))</f>
        <v/>
      </c>
      <c r="BO1487" s="13" t="str">
        <f>IF(AV1487="","",IF(AV1487=BO$2,(SUMIF($BV$3:$BV1487,BO$2,$BW$3:$BW1487)-SUMIF($BX$3:$BX1487,BO$2,$BY$3:$BY1487))*AV$1,""))</f>
        <v/>
      </c>
      <c r="BP1487" s="69"/>
      <c r="BQ1487" s="13" t="str">
        <f t="shared" si="861"/>
        <v/>
      </c>
      <c r="BR1487" s="75" t="str">
        <f t="shared" si="844"/>
        <v/>
      </c>
      <c r="BS1487" s="33" t="str">
        <f t="shared" si="850"/>
        <v/>
      </c>
      <c r="BT1487" s="42" t="str">
        <f t="shared" si="851"/>
        <v/>
      </c>
      <c r="BU1487" s="38" t="str">
        <f t="shared" si="852"/>
        <v/>
      </c>
      <c r="BV1487" s="30" t="str">
        <f t="shared" si="845"/>
        <v/>
      </c>
      <c r="BW1487" s="36" t="str">
        <f t="shared" si="846"/>
        <v/>
      </c>
      <c r="BX1487" s="36" t="str">
        <f t="shared" si="847"/>
        <v/>
      </c>
      <c r="BY1487" s="45" t="str">
        <f t="shared" si="848"/>
        <v/>
      </c>
      <c r="BZ1487" s="12" t="str">
        <f t="shared" si="853"/>
        <v/>
      </c>
      <c r="CA1487" s="47" t="str">
        <f t="shared" si="854"/>
        <v/>
      </c>
      <c r="CB1487" s="32" t="str">
        <f t="shared" si="855"/>
        <v/>
      </c>
      <c r="CC1487" s="32" t="str">
        <f t="shared" si="856"/>
        <v/>
      </c>
      <c r="CD1487" s="32" t="str">
        <f t="shared" si="857"/>
        <v/>
      </c>
      <c r="CE1487" s="48"/>
      <c r="CF1487" s="32" t="str">
        <f t="shared" si="862"/>
        <v/>
      </c>
      <c r="CG1487" s="32" t="str">
        <f t="shared" si="863"/>
        <v/>
      </c>
      <c r="CH1487" s="48"/>
    </row>
    <row r="1488" spans="2:86" ht="30" customHeight="1" x14ac:dyDescent="0.2">
      <c r="B1488" s="155"/>
      <c r="C1488" s="117"/>
      <c r="D1488" s="53"/>
      <c r="E1488" s="68"/>
      <c r="F1488" s="54"/>
      <c r="G1488" s="54"/>
      <c r="H1488" s="55"/>
      <c r="I1488" s="71"/>
      <c r="J1488" s="73"/>
      <c r="K1488" s="56"/>
      <c r="L1488" s="76" t="str">
        <f t="shared" si="833"/>
        <v/>
      </c>
      <c r="M1488" s="77" t="str">
        <f t="shared" si="837"/>
        <v/>
      </c>
      <c r="N1488" s="130" t="str">
        <f t="shared" si="858"/>
        <v/>
      </c>
      <c r="O1488" s="131" t="str">
        <f t="shared" si="866"/>
        <v/>
      </c>
      <c r="P1488" s="131" t="str">
        <f t="shared" si="866"/>
        <v/>
      </c>
      <c r="Q1488" s="131" t="str">
        <f t="shared" si="866"/>
        <v/>
      </c>
      <c r="R1488" s="131" t="str">
        <f t="shared" si="866"/>
        <v/>
      </c>
      <c r="S1488" s="131" t="str">
        <f t="shared" si="866"/>
        <v/>
      </c>
      <c r="T1488" s="131" t="str">
        <f t="shared" si="866"/>
        <v/>
      </c>
      <c r="U1488" s="131" t="str">
        <f t="shared" si="866"/>
        <v/>
      </c>
      <c r="V1488" s="14"/>
      <c r="W1488" s="17" t="str">
        <f>IF(C1488="",IF(OR(AND($H1488&lt;&gt;"",C1488=""),AND($F1487=$F1488,$AK1488&lt;&gt;""),COUNTA($H$3:$H$100002)&gt;COUNTA($H$3:$H1488),$AE1488&lt;&gt;""),W1487,""),C1488)</f>
        <v/>
      </c>
      <c r="X1488" s="17" t="str">
        <f>IF(D1488="",IF(OR(AND($H1488&lt;&gt;"",D1488=""),AND($F1487=$F1488,$AK1488&lt;&gt;""),COUNTA($H$3:$H$100002)&gt;COUNTA($H$3:$H1488),$AE1488&lt;&gt;""),X1487,""),D1488)</f>
        <v/>
      </c>
      <c r="Y1488" s="17" t="str">
        <f>IF(E1488="",IF(OR(AND($H1488&lt;&gt;"",E1488=""),AND($F1487=$F1488,$AK1488&lt;&gt;""),COUNTA($H$3:$H$100002)&gt;COUNTA($H$3:$H1488),$AE1488&lt;&gt;""),Y1487,""),E1488)</f>
        <v/>
      </c>
      <c r="Z1488" s="27" t="str">
        <f t="shared" si="838"/>
        <v/>
      </c>
      <c r="AA1488" s="2" t="str">
        <f>IF(F1488="","",COUNTA($F$3:F1488))</f>
        <v/>
      </c>
      <c r="AB1488" s="3" t="str">
        <f>IF(F1488="","",IFERROR(IF(F1488&lt;&gt;"",IFERROR(INDEX(設定!$C$3:$C$303,MATCH(F1488,設定!$C$3:$C$303,0),0),INDEX(設定!$C$3:$C$303,MATCH("*"&amp;F1488&amp;"*",設定!$C$3:$C$303,0),0)),""),"エラー"))</f>
        <v/>
      </c>
      <c r="AC1488" s="2" t="str">
        <f>IF(G1488="","",COUNTA($G$3:G1488))</f>
        <v/>
      </c>
      <c r="AD1488" s="3" t="str">
        <f>IF(G1488="","",IFERROR(IF(G1488&lt;&gt;"",IFERROR(INDEX(設定!$C$3:$C$303,MATCH(G1488,設定!$C$3:$C$303,0),0),INDEX(設定!$C$3:$C$303,MATCH("*"&amp;G1488&amp;"*",設定!$C$3:$C$303,0),0)),""),"エラー"))</f>
        <v/>
      </c>
      <c r="AE1488" s="3" t="str">
        <f>IFERROR(IF(AB1488="",IF(AND(H1488&lt;&gt;"",F1488=""),INDEX(AB$3:AB1488,MATCH(MAX(AA$3:AA1488),AA$3:AA1488,0),0),""),AB1488),"")</f>
        <v/>
      </c>
      <c r="AF1488" s="3" t="str">
        <f>IFERROR(IF(AD1488="",IF(AND(H1488&lt;&gt;"",G1488=""),INDEX(AD$3:AD1488,MATCH(MAX(AC$3:AC1488),AC$3:AC1488,0),0),""),AD1488),"")</f>
        <v/>
      </c>
      <c r="AG1488" s="2" t="str">
        <f>IF(AH1488="","",IF(OR(AH1488=AH1487,AH1488=AH1489),IF(AND(E1488="",AB1488="",AG1487&lt;&gt;""),MAX($AG$3:AG1487),MAX($AG$3:AG1487)+1),IF(AH1487=AH1488,AG1487,MAX($AG$3:AG1487)+1)))</f>
        <v/>
      </c>
      <c r="AH1488" s="12" t="str">
        <f t="shared" si="859"/>
        <v/>
      </c>
      <c r="AI1488" s="12" t="str">
        <f t="shared" si="839"/>
        <v/>
      </c>
      <c r="AJ1488" s="13" t="str">
        <f t="shared" si="840"/>
        <v/>
      </c>
      <c r="AK1488" s="13" t="str">
        <f t="shared" si="841"/>
        <v/>
      </c>
      <c r="AL1488" s="13" t="str">
        <f>IF(OR(AJ1488="",COUNTIF($AH$3:AH1488,AH1488)&lt;&gt;COUNTIF(AH$3:AH$100002,AH1488)),"",SUMIF(AH$3:AH$100002,AH1488,AJ$3:AJ$100002))</f>
        <v/>
      </c>
      <c r="AM1488" s="13" t="str">
        <f>IF(OR(AK1488="",COUNTIF($AH$3:AH1488,AH1488)&lt;&gt;COUNTIF(AH$3:AH$100002,AH1488)),"",SUMIF(AH$3:AH$100002,AH1488,AK$3:AK$100002))</f>
        <v/>
      </c>
      <c r="AO1488" s="13" t="str">
        <f t="shared" si="860"/>
        <v/>
      </c>
      <c r="AP1488" s="13" t="str">
        <f t="shared" si="860"/>
        <v/>
      </c>
      <c r="AQ1488" s="13" t="str">
        <f t="shared" si="860"/>
        <v/>
      </c>
      <c r="AR1488" s="13" t="str">
        <f t="shared" si="860"/>
        <v/>
      </c>
      <c r="AS1488" s="13" t="str">
        <f t="shared" si="860"/>
        <v/>
      </c>
      <c r="AT1488" s="13" t="str">
        <f t="shared" si="860"/>
        <v/>
      </c>
      <c r="AU1488" s="13" t="str">
        <f t="shared" si="865"/>
        <v/>
      </c>
      <c r="AV1488" s="13" t="str">
        <f t="shared" si="864"/>
        <v/>
      </c>
      <c r="AW1488" s="86" t="str">
        <f t="shared" si="842"/>
        <v/>
      </c>
      <c r="AX1488" s="59" t="str">
        <f t="shared" si="843"/>
        <v/>
      </c>
      <c r="AY1488" s="63" t="str">
        <f>IF(OR($BR1488="",BH1488=""),"",COUNT($BR$3:$BR1488))</f>
        <v/>
      </c>
      <c r="AZ1488" s="13" t="str">
        <f>IF(OR($BR1488="",BI1488=""),"",COUNT($BR$3:$BR1488))</f>
        <v/>
      </c>
      <c r="BA1488" s="13" t="str">
        <f>IF(OR($BR1488="",BJ1488=""),"",COUNT($BR$3:$BR1488))</f>
        <v/>
      </c>
      <c r="BB1488" s="13" t="str">
        <f>IF(OR($BR1488="",BK1488=""),"",COUNT($BR$3:$BR1488))</f>
        <v/>
      </c>
      <c r="BC1488" s="13" t="str">
        <f>IF(OR($BR1488="",BL1488=""),"",COUNT($BR$3:$BR1488))</f>
        <v/>
      </c>
      <c r="BD1488" s="13" t="str">
        <f>IF(OR($BR1488="",BM1488=""),"",COUNT($BR$3:$BR1488))</f>
        <v/>
      </c>
      <c r="BE1488" s="13" t="str">
        <f>IF(OR($BR1488="",BN1488=""),"",COUNT($BR$3:$BR1488))</f>
        <v/>
      </c>
      <c r="BF1488" s="13" t="str">
        <f>IF(OR($BR1488="",BO1488=""),"",COUNT($BR$3:$BR1488))</f>
        <v/>
      </c>
      <c r="BG1488" s="66" t="str">
        <f>IF(Z1488="","",COUNT($Z$3:Z1488))</f>
        <v/>
      </c>
      <c r="BH1488" s="13" t="str">
        <f>IF(AO1488="","",IF(AO1488=BH$2,(SUMIF($BV$3:$BV1488,BH$2,$BW$3:$BW1488)-SUMIF($BX$3:$BX1488,BH$2,$BY$3:$BY1488))*AO$1,""))</f>
        <v/>
      </c>
      <c r="BI1488" s="13" t="str">
        <f>IF(AP1488="","",IF(AP1488=BI$2,(SUMIF($BV$3:$BV1488,BI$2,$BW$3:$BW1488)-SUMIF($BX$3:$BX1488,BI$2,$BY$3:$BY1488))*AP$1,""))</f>
        <v/>
      </c>
      <c r="BJ1488" s="13" t="str">
        <f>IF(AQ1488="","",IF(AQ1488=BJ$2,(SUMIF($BV$3:$BV1488,BJ$2,$BW$3:$BW1488)-SUMIF($BX$3:$BX1488,BJ$2,$BY$3:$BY1488))*AQ$1,""))</f>
        <v/>
      </c>
      <c r="BK1488" s="13" t="str">
        <f>IF(AR1488="","",IF(AR1488=BK$2,(SUMIF($BV$3:$BV1488,BK$2,$BW$3:$BW1488)-SUMIF($BX$3:$BX1488,BK$2,$BY$3:$BY1488))*AR$1,""))</f>
        <v/>
      </c>
      <c r="BL1488" s="13" t="str">
        <f>IF(AS1488="","",IF(AS1488=BL$2,(SUMIF($BV$3:$BV1488,BL$2,$BW$3:$BW1488)-SUMIF($BX$3:$BX1488,BL$2,$BY$3:$BY1488))*AS$1,""))</f>
        <v/>
      </c>
      <c r="BM1488" s="13" t="str">
        <f>IF(AT1488="","",IF(AT1488=BM$2,(SUMIF($BV$3:$BV1488,BM$2,$BW$3:$BW1488)-SUMIF($BX$3:$BX1488,BM$2,$BY$3:$BY1488))*AT$1,""))</f>
        <v/>
      </c>
      <c r="BN1488" s="13" t="str">
        <f>IF(AU1488="","",IF(AU1488=BN$2,(SUMIF($BV$3:$BV1488,BN$2,$BW$3:$BW1488)-SUMIF($BX$3:$BX1488,BN$2,$BY$3:$BY1488))*AU$1,""))</f>
        <v/>
      </c>
      <c r="BO1488" s="13" t="str">
        <f>IF(AV1488="","",IF(AV1488=BO$2,(SUMIF($BV$3:$BV1488,BO$2,$BW$3:$BW1488)-SUMIF($BX$3:$BX1488,BO$2,$BY$3:$BY1488))*AV$1,""))</f>
        <v/>
      </c>
      <c r="BP1488" s="69"/>
      <c r="BQ1488" s="13" t="str">
        <f t="shared" si="861"/>
        <v/>
      </c>
      <c r="BR1488" s="75" t="str">
        <f t="shared" si="844"/>
        <v/>
      </c>
      <c r="BS1488" s="33" t="str">
        <f t="shared" si="850"/>
        <v/>
      </c>
      <c r="BT1488" s="42" t="str">
        <f t="shared" si="851"/>
        <v/>
      </c>
      <c r="BU1488" s="38" t="str">
        <f t="shared" si="852"/>
        <v/>
      </c>
      <c r="BV1488" s="30" t="str">
        <f t="shared" si="845"/>
        <v/>
      </c>
      <c r="BW1488" s="36" t="str">
        <f t="shared" si="846"/>
        <v/>
      </c>
      <c r="BX1488" s="36" t="str">
        <f t="shared" si="847"/>
        <v/>
      </c>
      <c r="BY1488" s="45" t="str">
        <f t="shared" si="848"/>
        <v/>
      </c>
      <c r="BZ1488" s="12" t="str">
        <f t="shared" si="853"/>
        <v/>
      </c>
      <c r="CA1488" s="47" t="str">
        <f t="shared" si="854"/>
        <v/>
      </c>
      <c r="CB1488" s="32" t="str">
        <f t="shared" si="855"/>
        <v/>
      </c>
      <c r="CC1488" s="32" t="str">
        <f t="shared" si="856"/>
        <v/>
      </c>
      <c r="CD1488" s="32" t="str">
        <f t="shared" si="857"/>
        <v/>
      </c>
      <c r="CE1488" s="48"/>
      <c r="CF1488" s="32" t="str">
        <f t="shared" si="862"/>
        <v/>
      </c>
      <c r="CG1488" s="32" t="str">
        <f t="shared" si="863"/>
        <v/>
      </c>
      <c r="CH1488" s="48"/>
    </row>
    <row r="1489" spans="2:86" ht="30" customHeight="1" x14ac:dyDescent="0.2">
      <c r="B1489" s="155"/>
      <c r="C1489" s="117"/>
      <c r="D1489" s="53"/>
      <c r="E1489" s="68"/>
      <c r="F1489" s="54"/>
      <c r="G1489" s="54"/>
      <c r="H1489" s="55"/>
      <c r="I1489" s="71"/>
      <c r="J1489" s="73"/>
      <c r="K1489" s="56"/>
      <c r="L1489" s="76" t="str">
        <f t="shared" si="833"/>
        <v/>
      </c>
      <c r="M1489" s="77" t="str">
        <f t="shared" si="837"/>
        <v/>
      </c>
      <c r="N1489" s="130" t="str">
        <f t="shared" si="858"/>
        <v/>
      </c>
      <c r="O1489" s="131" t="str">
        <f t="shared" si="866"/>
        <v/>
      </c>
      <c r="P1489" s="131" t="str">
        <f t="shared" si="866"/>
        <v/>
      </c>
      <c r="Q1489" s="131" t="str">
        <f t="shared" si="866"/>
        <v/>
      </c>
      <c r="R1489" s="131" t="str">
        <f t="shared" si="866"/>
        <v/>
      </c>
      <c r="S1489" s="131" t="str">
        <f t="shared" si="866"/>
        <v/>
      </c>
      <c r="T1489" s="131" t="str">
        <f t="shared" si="866"/>
        <v/>
      </c>
      <c r="U1489" s="131" t="str">
        <f t="shared" si="866"/>
        <v/>
      </c>
      <c r="V1489" s="14"/>
      <c r="W1489" s="17" t="str">
        <f>IF(C1489="",IF(OR(AND($H1489&lt;&gt;"",C1489=""),AND($F1488=$F1489,$AK1489&lt;&gt;""),COUNTA($H$3:$H$100002)&gt;COUNTA($H$3:$H1489),$AE1489&lt;&gt;""),W1488,""),C1489)</f>
        <v/>
      </c>
      <c r="X1489" s="17" t="str">
        <f>IF(D1489="",IF(OR(AND($H1489&lt;&gt;"",D1489=""),AND($F1488=$F1489,$AK1489&lt;&gt;""),COUNTA($H$3:$H$100002)&gt;COUNTA($H$3:$H1489),$AE1489&lt;&gt;""),X1488,""),D1489)</f>
        <v/>
      </c>
      <c r="Y1489" s="17" t="str">
        <f>IF(E1489="",IF(OR(AND($H1489&lt;&gt;"",E1489=""),AND($F1488=$F1489,$AK1489&lt;&gt;""),COUNTA($H$3:$H$100002)&gt;COUNTA($H$3:$H1489),$AE1489&lt;&gt;""),Y1488,""),E1489)</f>
        <v/>
      </c>
      <c r="Z1489" s="27" t="str">
        <f t="shared" si="838"/>
        <v/>
      </c>
      <c r="AA1489" s="2" t="str">
        <f>IF(F1489="","",COUNTA($F$3:F1489))</f>
        <v/>
      </c>
      <c r="AB1489" s="3" t="str">
        <f>IF(F1489="","",IFERROR(IF(F1489&lt;&gt;"",IFERROR(INDEX(設定!$C$3:$C$303,MATCH(F1489,設定!$C$3:$C$303,0),0),INDEX(設定!$C$3:$C$303,MATCH("*"&amp;F1489&amp;"*",設定!$C$3:$C$303,0),0)),""),"エラー"))</f>
        <v/>
      </c>
      <c r="AC1489" s="2" t="str">
        <f>IF(G1489="","",COUNTA($G$3:G1489))</f>
        <v/>
      </c>
      <c r="AD1489" s="3" t="str">
        <f>IF(G1489="","",IFERROR(IF(G1489&lt;&gt;"",IFERROR(INDEX(設定!$C$3:$C$303,MATCH(G1489,設定!$C$3:$C$303,0),0),INDEX(設定!$C$3:$C$303,MATCH("*"&amp;G1489&amp;"*",設定!$C$3:$C$303,0),0)),""),"エラー"))</f>
        <v/>
      </c>
      <c r="AE1489" s="3" t="str">
        <f>IFERROR(IF(AB1489="",IF(AND(H1489&lt;&gt;"",F1489=""),INDEX(AB$3:AB1489,MATCH(MAX(AA$3:AA1489),AA$3:AA1489,0),0),""),AB1489),"")</f>
        <v/>
      </c>
      <c r="AF1489" s="3" t="str">
        <f>IFERROR(IF(AD1489="",IF(AND(H1489&lt;&gt;"",G1489=""),INDEX(AD$3:AD1489,MATCH(MAX(AC$3:AC1489),AC$3:AC1489,0),0),""),AD1489),"")</f>
        <v/>
      </c>
      <c r="AG1489" s="2" t="str">
        <f>IF(AH1489="","",IF(OR(AH1489=AH1488,AH1489=AH1490),IF(AND(E1489="",AB1489="",AG1488&lt;&gt;""),MAX($AG$3:AG1488),MAX($AG$3:AG1488)+1),IF(AH1488=AH1489,AG1488,MAX($AG$3:AG1488)+1)))</f>
        <v/>
      </c>
      <c r="AH1489" s="12" t="str">
        <f t="shared" si="859"/>
        <v/>
      </c>
      <c r="AI1489" s="12" t="str">
        <f t="shared" si="839"/>
        <v/>
      </c>
      <c r="AJ1489" s="13" t="str">
        <f t="shared" si="840"/>
        <v/>
      </c>
      <c r="AK1489" s="13" t="str">
        <f t="shared" si="841"/>
        <v/>
      </c>
      <c r="AL1489" s="13" t="str">
        <f>IF(OR(AJ1489="",COUNTIF($AH$3:AH1489,AH1489)&lt;&gt;COUNTIF(AH$3:AH$100002,AH1489)),"",SUMIF(AH$3:AH$100002,AH1489,AJ$3:AJ$100002))</f>
        <v/>
      </c>
      <c r="AM1489" s="13" t="str">
        <f>IF(OR(AK1489="",COUNTIF($AH$3:AH1489,AH1489)&lt;&gt;COUNTIF(AH$3:AH$100002,AH1489)),"",SUMIF(AH$3:AH$100002,AH1489,AK$3:AK$100002))</f>
        <v/>
      </c>
      <c r="AO1489" s="13" t="str">
        <f t="shared" si="860"/>
        <v/>
      </c>
      <c r="AP1489" s="13" t="str">
        <f t="shared" si="860"/>
        <v/>
      </c>
      <c r="AQ1489" s="13" t="str">
        <f t="shared" si="860"/>
        <v/>
      </c>
      <c r="AR1489" s="13" t="str">
        <f t="shared" si="860"/>
        <v/>
      </c>
      <c r="AS1489" s="13" t="str">
        <f t="shared" si="860"/>
        <v/>
      </c>
      <c r="AT1489" s="13" t="str">
        <f t="shared" si="860"/>
        <v/>
      </c>
      <c r="AU1489" s="13" t="str">
        <f t="shared" si="865"/>
        <v/>
      </c>
      <c r="AV1489" s="13" t="str">
        <f t="shared" si="864"/>
        <v/>
      </c>
      <c r="AW1489" s="86" t="str">
        <f t="shared" si="842"/>
        <v/>
      </c>
      <c r="AX1489" s="59" t="str">
        <f t="shared" si="843"/>
        <v/>
      </c>
      <c r="AY1489" s="63" t="str">
        <f>IF(OR($BR1489="",BH1489=""),"",COUNT($BR$3:$BR1489))</f>
        <v/>
      </c>
      <c r="AZ1489" s="13" t="str">
        <f>IF(OR($BR1489="",BI1489=""),"",COUNT($BR$3:$BR1489))</f>
        <v/>
      </c>
      <c r="BA1489" s="13" t="str">
        <f>IF(OR($BR1489="",BJ1489=""),"",COUNT($BR$3:$BR1489))</f>
        <v/>
      </c>
      <c r="BB1489" s="13" t="str">
        <f>IF(OR($BR1489="",BK1489=""),"",COUNT($BR$3:$BR1489))</f>
        <v/>
      </c>
      <c r="BC1489" s="13" t="str">
        <f>IF(OR($BR1489="",BL1489=""),"",COUNT($BR$3:$BR1489))</f>
        <v/>
      </c>
      <c r="BD1489" s="13" t="str">
        <f>IF(OR($BR1489="",BM1489=""),"",COUNT($BR$3:$BR1489))</f>
        <v/>
      </c>
      <c r="BE1489" s="13" t="str">
        <f>IF(OR($BR1489="",BN1489=""),"",COUNT($BR$3:$BR1489))</f>
        <v/>
      </c>
      <c r="BF1489" s="13" t="str">
        <f>IF(OR($BR1489="",BO1489=""),"",COUNT($BR$3:$BR1489))</f>
        <v/>
      </c>
      <c r="BG1489" s="66" t="str">
        <f>IF(Z1489="","",COUNT($Z$3:Z1489))</f>
        <v/>
      </c>
      <c r="BH1489" s="13" t="str">
        <f>IF(AO1489="","",IF(AO1489=BH$2,(SUMIF($BV$3:$BV1489,BH$2,$BW$3:$BW1489)-SUMIF($BX$3:$BX1489,BH$2,$BY$3:$BY1489))*AO$1,""))</f>
        <v/>
      </c>
      <c r="BI1489" s="13" t="str">
        <f>IF(AP1489="","",IF(AP1489=BI$2,(SUMIF($BV$3:$BV1489,BI$2,$BW$3:$BW1489)-SUMIF($BX$3:$BX1489,BI$2,$BY$3:$BY1489))*AP$1,""))</f>
        <v/>
      </c>
      <c r="BJ1489" s="13" t="str">
        <f>IF(AQ1489="","",IF(AQ1489=BJ$2,(SUMIF($BV$3:$BV1489,BJ$2,$BW$3:$BW1489)-SUMIF($BX$3:$BX1489,BJ$2,$BY$3:$BY1489))*AQ$1,""))</f>
        <v/>
      </c>
      <c r="BK1489" s="13" t="str">
        <f>IF(AR1489="","",IF(AR1489=BK$2,(SUMIF($BV$3:$BV1489,BK$2,$BW$3:$BW1489)-SUMIF($BX$3:$BX1489,BK$2,$BY$3:$BY1489))*AR$1,""))</f>
        <v/>
      </c>
      <c r="BL1489" s="13" t="str">
        <f>IF(AS1489="","",IF(AS1489=BL$2,(SUMIF($BV$3:$BV1489,BL$2,$BW$3:$BW1489)-SUMIF($BX$3:$BX1489,BL$2,$BY$3:$BY1489))*AS$1,""))</f>
        <v/>
      </c>
      <c r="BM1489" s="13" t="str">
        <f>IF(AT1489="","",IF(AT1489=BM$2,(SUMIF($BV$3:$BV1489,BM$2,$BW$3:$BW1489)-SUMIF($BX$3:$BX1489,BM$2,$BY$3:$BY1489))*AT$1,""))</f>
        <v/>
      </c>
      <c r="BN1489" s="13" t="str">
        <f>IF(AU1489="","",IF(AU1489=BN$2,(SUMIF($BV$3:$BV1489,BN$2,$BW$3:$BW1489)-SUMIF($BX$3:$BX1489,BN$2,$BY$3:$BY1489))*AU$1,""))</f>
        <v/>
      </c>
      <c r="BO1489" s="13" t="str">
        <f>IF(AV1489="","",IF(AV1489=BO$2,(SUMIF($BV$3:$BV1489,BO$2,$BW$3:$BW1489)-SUMIF($BX$3:$BX1489,BO$2,$BY$3:$BY1489))*AV$1,""))</f>
        <v/>
      </c>
      <c r="BP1489" s="69"/>
      <c r="BQ1489" s="13" t="str">
        <f t="shared" si="861"/>
        <v/>
      </c>
      <c r="BR1489" s="75" t="str">
        <f t="shared" si="844"/>
        <v/>
      </c>
      <c r="BS1489" s="33" t="str">
        <f t="shared" si="850"/>
        <v/>
      </c>
      <c r="BT1489" s="42" t="str">
        <f t="shared" si="851"/>
        <v/>
      </c>
      <c r="BU1489" s="38" t="str">
        <f t="shared" si="852"/>
        <v/>
      </c>
      <c r="BV1489" s="30" t="str">
        <f t="shared" si="845"/>
        <v/>
      </c>
      <c r="BW1489" s="36" t="str">
        <f t="shared" si="846"/>
        <v/>
      </c>
      <c r="BX1489" s="36" t="str">
        <f t="shared" si="847"/>
        <v/>
      </c>
      <c r="BY1489" s="45" t="str">
        <f t="shared" si="848"/>
        <v/>
      </c>
      <c r="BZ1489" s="12" t="str">
        <f t="shared" si="853"/>
        <v/>
      </c>
      <c r="CA1489" s="47" t="str">
        <f t="shared" si="854"/>
        <v/>
      </c>
      <c r="CB1489" s="32" t="str">
        <f t="shared" si="855"/>
        <v/>
      </c>
      <c r="CC1489" s="32" t="str">
        <f t="shared" si="856"/>
        <v/>
      </c>
      <c r="CD1489" s="32" t="str">
        <f t="shared" si="857"/>
        <v/>
      </c>
      <c r="CE1489" s="48"/>
      <c r="CF1489" s="32" t="str">
        <f t="shared" si="862"/>
        <v/>
      </c>
      <c r="CG1489" s="32" t="str">
        <f t="shared" si="863"/>
        <v/>
      </c>
      <c r="CH1489" s="48"/>
    </row>
    <row r="1490" spans="2:86" ht="30" customHeight="1" x14ac:dyDescent="0.2">
      <c r="B1490" s="155"/>
      <c r="C1490" s="117"/>
      <c r="D1490" s="53"/>
      <c r="E1490" s="68"/>
      <c r="F1490" s="54"/>
      <c r="G1490" s="54"/>
      <c r="H1490" s="55"/>
      <c r="I1490" s="71"/>
      <c r="J1490" s="73"/>
      <c r="K1490" s="56"/>
      <c r="L1490" s="76" t="str">
        <f t="shared" si="833"/>
        <v/>
      </c>
      <c r="M1490" s="77" t="str">
        <f t="shared" si="837"/>
        <v/>
      </c>
      <c r="N1490" s="130" t="str">
        <f t="shared" si="858"/>
        <v/>
      </c>
      <c r="O1490" s="131" t="str">
        <f t="shared" si="866"/>
        <v/>
      </c>
      <c r="P1490" s="131" t="str">
        <f t="shared" si="866"/>
        <v/>
      </c>
      <c r="Q1490" s="131" t="str">
        <f t="shared" si="866"/>
        <v/>
      </c>
      <c r="R1490" s="131" t="str">
        <f t="shared" si="866"/>
        <v/>
      </c>
      <c r="S1490" s="131" t="str">
        <f t="shared" si="866"/>
        <v/>
      </c>
      <c r="T1490" s="131" t="str">
        <f t="shared" si="866"/>
        <v/>
      </c>
      <c r="U1490" s="131" t="str">
        <f t="shared" si="866"/>
        <v/>
      </c>
      <c r="V1490" s="14"/>
      <c r="W1490" s="17" t="str">
        <f>IF(C1490="",IF(OR(AND($H1490&lt;&gt;"",C1490=""),AND($F1489=$F1490,$AK1490&lt;&gt;""),COUNTA($H$3:$H$100002)&gt;COUNTA($H$3:$H1490),$AE1490&lt;&gt;""),W1489,""),C1490)</f>
        <v/>
      </c>
      <c r="X1490" s="17" t="str">
        <f>IF(D1490="",IF(OR(AND($H1490&lt;&gt;"",D1490=""),AND($F1489=$F1490,$AK1490&lt;&gt;""),COUNTA($H$3:$H$100002)&gt;COUNTA($H$3:$H1490),$AE1490&lt;&gt;""),X1489,""),D1490)</f>
        <v/>
      </c>
      <c r="Y1490" s="17" t="str">
        <f>IF(E1490="",IF(OR(AND($H1490&lt;&gt;"",E1490=""),AND($F1489=$F1490,$AK1490&lt;&gt;""),COUNTA($H$3:$H$100002)&gt;COUNTA($H$3:$H1490),$AE1490&lt;&gt;""),Y1489,""),E1490)</f>
        <v/>
      </c>
      <c r="Z1490" s="27" t="str">
        <f t="shared" si="838"/>
        <v/>
      </c>
      <c r="AA1490" s="2" t="str">
        <f>IF(F1490="","",COUNTA($F$3:F1490))</f>
        <v/>
      </c>
      <c r="AB1490" s="3" t="str">
        <f>IF(F1490="","",IFERROR(IF(F1490&lt;&gt;"",IFERROR(INDEX(設定!$C$3:$C$303,MATCH(F1490,設定!$C$3:$C$303,0),0),INDEX(設定!$C$3:$C$303,MATCH("*"&amp;F1490&amp;"*",設定!$C$3:$C$303,0),0)),""),"エラー"))</f>
        <v/>
      </c>
      <c r="AC1490" s="2" t="str">
        <f>IF(G1490="","",COUNTA($G$3:G1490))</f>
        <v/>
      </c>
      <c r="AD1490" s="3" t="str">
        <f>IF(G1490="","",IFERROR(IF(G1490&lt;&gt;"",IFERROR(INDEX(設定!$C$3:$C$303,MATCH(G1490,設定!$C$3:$C$303,0),0),INDEX(設定!$C$3:$C$303,MATCH("*"&amp;G1490&amp;"*",設定!$C$3:$C$303,0),0)),""),"エラー"))</f>
        <v/>
      </c>
      <c r="AE1490" s="3" t="str">
        <f>IFERROR(IF(AB1490="",IF(AND(H1490&lt;&gt;"",F1490=""),INDEX(AB$3:AB1490,MATCH(MAX(AA$3:AA1490),AA$3:AA1490,0),0),""),AB1490),"")</f>
        <v/>
      </c>
      <c r="AF1490" s="3" t="str">
        <f>IFERROR(IF(AD1490="",IF(AND(H1490&lt;&gt;"",G1490=""),INDEX(AD$3:AD1490,MATCH(MAX(AC$3:AC1490),AC$3:AC1490,0),0),""),AD1490),"")</f>
        <v/>
      </c>
      <c r="AG1490" s="2" t="str">
        <f>IF(AH1490="","",IF(OR(AH1490=AH1489,AH1490=AH1491),IF(AND(E1490="",AB1490="",AG1489&lt;&gt;""),MAX($AG$3:AG1489),MAX($AG$3:AG1489)+1),IF(AH1489=AH1490,AG1489,MAX($AG$3:AG1489)+1)))</f>
        <v/>
      </c>
      <c r="AH1490" s="12" t="str">
        <f t="shared" si="859"/>
        <v/>
      </c>
      <c r="AI1490" s="12" t="str">
        <f t="shared" si="839"/>
        <v/>
      </c>
      <c r="AJ1490" s="13" t="str">
        <f t="shared" si="840"/>
        <v/>
      </c>
      <c r="AK1490" s="13" t="str">
        <f t="shared" si="841"/>
        <v/>
      </c>
      <c r="AL1490" s="13" t="str">
        <f>IF(OR(AJ1490="",COUNTIF($AH$3:AH1490,AH1490)&lt;&gt;COUNTIF(AH$3:AH$100002,AH1490)),"",SUMIF(AH$3:AH$100002,AH1490,AJ$3:AJ$100002))</f>
        <v/>
      </c>
      <c r="AM1490" s="13" t="str">
        <f>IF(OR(AK1490="",COUNTIF($AH$3:AH1490,AH1490)&lt;&gt;COUNTIF(AH$3:AH$100002,AH1490)),"",SUMIF(AH$3:AH$100002,AH1490,AK$3:AK$100002))</f>
        <v/>
      </c>
      <c r="AO1490" s="13" t="str">
        <f t="shared" si="860"/>
        <v/>
      </c>
      <c r="AP1490" s="13" t="str">
        <f t="shared" si="860"/>
        <v/>
      </c>
      <c r="AQ1490" s="13" t="str">
        <f t="shared" si="860"/>
        <v/>
      </c>
      <c r="AR1490" s="13" t="str">
        <f t="shared" si="860"/>
        <v/>
      </c>
      <c r="AS1490" s="13" t="str">
        <f t="shared" si="860"/>
        <v/>
      </c>
      <c r="AT1490" s="13" t="str">
        <f t="shared" si="860"/>
        <v/>
      </c>
      <c r="AU1490" s="13" t="str">
        <f t="shared" si="865"/>
        <v/>
      </c>
      <c r="AV1490" s="13" t="str">
        <f t="shared" si="864"/>
        <v/>
      </c>
      <c r="AW1490" s="86" t="str">
        <f t="shared" si="842"/>
        <v/>
      </c>
      <c r="AX1490" s="59" t="str">
        <f t="shared" si="843"/>
        <v/>
      </c>
      <c r="AY1490" s="63" t="str">
        <f>IF(OR($BR1490="",BH1490=""),"",COUNT($BR$3:$BR1490))</f>
        <v/>
      </c>
      <c r="AZ1490" s="13" t="str">
        <f>IF(OR($BR1490="",BI1490=""),"",COUNT($BR$3:$BR1490))</f>
        <v/>
      </c>
      <c r="BA1490" s="13" t="str">
        <f>IF(OR($BR1490="",BJ1490=""),"",COUNT($BR$3:$BR1490))</f>
        <v/>
      </c>
      <c r="BB1490" s="13" t="str">
        <f>IF(OR($BR1490="",BK1490=""),"",COUNT($BR$3:$BR1490))</f>
        <v/>
      </c>
      <c r="BC1490" s="13" t="str">
        <f>IF(OR($BR1490="",BL1490=""),"",COUNT($BR$3:$BR1490))</f>
        <v/>
      </c>
      <c r="BD1490" s="13" t="str">
        <f>IF(OR($BR1490="",BM1490=""),"",COUNT($BR$3:$BR1490))</f>
        <v/>
      </c>
      <c r="BE1490" s="13" t="str">
        <f>IF(OR($BR1490="",BN1490=""),"",COUNT($BR$3:$BR1490))</f>
        <v/>
      </c>
      <c r="BF1490" s="13" t="str">
        <f>IF(OR($BR1490="",BO1490=""),"",COUNT($BR$3:$BR1490))</f>
        <v/>
      </c>
      <c r="BG1490" s="66" t="str">
        <f>IF(Z1490="","",COUNT($Z$3:Z1490))</f>
        <v/>
      </c>
      <c r="BH1490" s="13" t="str">
        <f>IF(AO1490="","",IF(AO1490=BH$2,(SUMIF($BV$3:$BV1490,BH$2,$BW$3:$BW1490)-SUMIF($BX$3:$BX1490,BH$2,$BY$3:$BY1490))*AO$1,""))</f>
        <v/>
      </c>
      <c r="BI1490" s="13" t="str">
        <f>IF(AP1490="","",IF(AP1490=BI$2,(SUMIF($BV$3:$BV1490,BI$2,$BW$3:$BW1490)-SUMIF($BX$3:$BX1490,BI$2,$BY$3:$BY1490))*AP$1,""))</f>
        <v/>
      </c>
      <c r="BJ1490" s="13" t="str">
        <f>IF(AQ1490="","",IF(AQ1490=BJ$2,(SUMIF($BV$3:$BV1490,BJ$2,$BW$3:$BW1490)-SUMIF($BX$3:$BX1490,BJ$2,$BY$3:$BY1490))*AQ$1,""))</f>
        <v/>
      </c>
      <c r="BK1490" s="13" t="str">
        <f>IF(AR1490="","",IF(AR1490=BK$2,(SUMIF($BV$3:$BV1490,BK$2,$BW$3:$BW1490)-SUMIF($BX$3:$BX1490,BK$2,$BY$3:$BY1490))*AR$1,""))</f>
        <v/>
      </c>
      <c r="BL1490" s="13" t="str">
        <f>IF(AS1490="","",IF(AS1490=BL$2,(SUMIF($BV$3:$BV1490,BL$2,$BW$3:$BW1490)-SUMIF($BX$3:$BX1490,BL$2,$BY$3:$BY1490))*AS$1,""))</f>
        <v/>
      </c>
      <c r="BM1490" s="13" t="str">
        <f>IF(AT1490="","",IF(AT1490=BM$2,(SUMIF($BV$3:$BV1490,BM$2,$BW$3:$BW1490)-SUMIF($BX$3:$BX1490,BM$2,$BY$3:$BY1490))*AT$1,""))</f>
        <v/>
      </c>
      <c r="BN1490" s="13" t="str">
        <f>IF(AU1490="","",IF(AU1490=BN$2,(SUMIF($BV$3:$BV1490,BN$2,$BW$3:$BW1490)-SUMIF($BX$3:$BX1490,BN$2,$BY$3:$BY1490))*AU$1,""))</f>
        <v/>
      </c>
      <c r="BO1490" s="13" t="str">
        <f>IF(AV1490="","",IF(AV1490=BO$2,(SUMIF($BV$3:$BV1490,BO$2,$BW$3:$BW1490)-SUMIF($BX$3:$BX1490,BO$2,$BY$3:$BY1490))*AV$1,""))</f>
        <v/>
      </c>
      <c r="BP1490" s="69"/>
      <c r="BQ1490" s="13" t="str">
        <f t="shared" si="861"/>
        <v/>
      </c>
      <c r="BR1490" s="75" t="str">
        <f t="shared" si="844"/>
        <v/>
      </c>
      <c r="BS1490" s="33" t="str">
        <f t="shared" si="850"/>
        <v/>
      </c>
      <c r="BT1490" s="42" t="str">
        <f t="shared" si="851"/>
        <v/>
      </c>
      <c r="BU1490" s="38" t="str">
        <f t="shared" si="852"/>
        <v/>
      </c>
      <c r="BV1490" s="30" t="str">
        <f t="shared" si="845"/>
        <v/>
      </c>
      <c r="BW1490" s="36" t="str">
        <f t="shared" si="846"/>
        <v/>
      </c>
      <c r="BX1490" s="36" t="str">
        <f t="shared" si="847"/>
        <v/>
      </c>
      <c r="BY1490" s="45" t="str">
        <f t="shared" si="848"/>
        <v/>
      </c>
      <c r="BZ1490" s="12" t="str">
        <f t="shared" si="853"/>
        <v/>
      </c>
      <c r="CA1490" s="47" t="str">
        <f t="shared" si="854"/>
        <v/>
      </c>
      <c r="CB1490" s="32" t="str">
        <f t="shared" si="855"/>
        <v/>
      </c>
      <c r="CC1490" s="32" t="str">
        <f t="shared" si="856"/>
        <v/>
      </c>
      <c r="CD1490" s="32" t="str">
        <f t="shared" si="857"/>
        <v/>
      </c>
      <c r="CE1490" s="48"/>
      <c r="CF1490" s="32" t="str">
        <f t="shared" si="862"/>
        <v/>
      </c>
      <c r="CG1490" s="32" t="str">
        <f t="shared" si="863"/>
        <v/>
      </c>
      <c r="CH1490" s="48"/>
    </row>
    <row r="1491" spans="2:86" ht="30" customHeight="1" x14ac:dyDescent="0.2">
      <c r="B1491" s="155"/>
      <c r="C1491" s="117"/>
      <c r="D1491" s="53"/>
      <c r="E1491" s="68"/>
      <c r="F1491" s="54"/>
      <c r="G1491" s="54"/>
      <c r="H1491" s="55"/>
      <c r="I1491" s="71"/>
      <c r="J1491" s="73"/>
      <c r="K1491" s="56"/>
      <c r="L1491" s="76" t="str">
        <f t="shared" si="833"/>
        <v/>
      </c>
      <c r="M1491" s="77" t="str">
        <f t="shared" si="837"/>
        <v/>
      </c>
      <c r="N1491" s="130" t="str">
        <f t="shared" si="858"/>
        <v/>
      </c>
      <c r="O1491" s="131" t="str">
        <f t="shared" si="866"/>
        <v/>
      </c>
      <c r="P1491" s="131" t="str">
        <f t="shared" si="866"/>
        <v/>
      </c>
      <c r="Q1491" s="131" t="str">
        <f t="shared" si="866"/>
        <v/>
      </c>
      <c r="R1491" s="131" t="str">
        <f t="shared" si="866"/>
        <v/>
      </c>
      <c r="S1491" s="131" t="str">
        <f t="shared" si="866"/>
        <v/>
      </c>
      <c r="T1491" s="131" t="str">
        <f t="shared" si="866"/>
        <v/>
      </c>
      <c r="U1491" s="131" t="str">
        <f t="shared" si="866"/>
        <v/>
      </c>
      <c r="V1491" s="14"/>
      <c r="W1491" s="17" t="str">
        <f>IF(C1491="",IF(OR(AND($H1491&lt;&gt;"",C1491=""),AND($F1490=$F1491,$AK1491&lt;&gt;""),COUNTA($H$3:$H$100002)&gt;COUNTA($H$3:$H1491),$AE1491&lt;&gt;""),W1490,""),C1491)</f>
        <v/>
      </c>
      <c r="X1491" s="17" t="str">
        <f>IF(D1491="",IF(OR(AND($H1491&lt;&gt;"",D1491=""),AND($F1490=$F1491,$AK1491&lt;&gt;""),COUNTA($H$3:$H$100002)&gt;COUNTA($H$3:$H1491),$AE1491&lt;&gt;""),X1490,""),D1491)</f>
        <v/>
      </c>
      <c r="Y1491" s="17" t="str">
        <f>IF(E1491="",IF(OR(AND($H1491&lt;&gt;"",E1491=""),AND($F1490=$F1491,$AK1491&lt;&gt;""),COUNTA($H$3:$H$100002)&gt;COUNTA($H$3:$H1491),$AE1491&lt;&gt;""),Y1490,""),E1491)</f>
        <v/>
      </c>
      <c r="Z1491" s="27" t="str">
        <f t="shared" si="838"/>
        <v/>
      </c>
      <c r="AA1491" s="2" t="str">
        <f>IF(F1491="","",COUNTA($F$3:F1491))</f>
        <v/>
      </c>
      <c r="AB1491" s="3" t="str">
        <f>IF(F1491="","",IFERROR(IF(F1491&lt;&gt;"",IFERROR(INDEX(設定!$C$3:$C$303,MATCH(F1491,設定!$C$3:$C$303,0),0),INDEX(設定!$C$3:$C$303,MATCH("*"&amp;F1491&amp;"*",設定!$C$3:$C$303,0),0)),""),"エラー"))</f>
        <v/>
      </c>
      <c r="AC1491" s="2" t="str">
        <f>IF(G1491="","",COUNTA($G$3:G1491))</f>
        <v/>
      </c>
      <c r="AD1491" s="3" t="str">
        <f>IF(G1491="","",IFERROR(IF(G1491&lt;&gt;"",IFERROR(INDEX(設定!$C$3:$C$303,MATCH(G1491,設定!$C$3:$C$303,0),0),INDEX(設定!$C$3:$C$303,MATCH("*"&amp;G1491&amp;"*",設定!$C$3:$C$303,0),0)),""),"エラー"))</f>
        <v/>
      </c>
      <c r="AE1491" s="3" t="str">
        <f>IFERROR(IF(AB1491="",IF(AND(H1491&lt;&gt;"",F1491=""),INDEX(AB$3:AB1491,MATCH(MAX(AA$3:AA1491),AA$3:AA1491,0),0),""),AB1491),"")</f>
        <v/>
      </c>
      <c r="AF1491" s="3" t="str">
        <f>IFERROR(IF(AD1491="",IF(AND(H1491&lt;&gt;"",G1491=""),INDEX(AD$3:AD1491,MATCH(MAX(AC$3:AC1491),AC$3:AC1491,0),0),""),AD1491),"")</f>
        <v/>
      </c>
      <c r="AG1491" s="2" t="str">
        <f>IF(AH1491="","",IF(OR(AH1491=AH1490,AH1491=AH1492),IF(AND(E1491="",AB1491="",AG1490&lt;&gt;""),MAX($AG$3:AG1490),MAX($AG$3:AG1490)+1),IF(AH1490=AH1491,AG1490,MAX($AG$3:AG1490)+1)))</f>
        <v/>
      </c>
      <c r="AH1491" s="12" t="str">
        <f t="shared" si="859"/>
        <v/>
      </c>
      <c r="AI1491" s="12" t="str">
        <f t="shared" si="839"/>
        <v/>
      </c>
      <c r="AJ1491" s="13" t="str">
        <f t="shared" si="840"/>
        <v/>
      </c>
      <c r="AK1491" s="13" t="str">
        <f t="shared" si="841"/>
        <v/>
      </c>
      <c r="AL1491" s="13" t="str">
        <f>IF(OR(AJ1491="",COUNTIF($AH$3:AH1491,AH1491)&lt;&gt;COUNTIF(AH$3:AH$100002,AH1491)),"",SUMIF(AH$3:AH$100002,AH1491,AJ$3:AJ$100002))</f>
        <v/>
      </c>
      <c r="AM1491" s="13" t="str">
        <f>IF(OR(AK1491="",COUNTIF($AH$3:AH1491,AH1491)&lt;&gt;COUNTIF(AH$3:AH$100002,AH1491)),"",SUMIF(AH$3:AH$100002,AH1491,AK$3:AK$100002))</f>
        <v/>
      </c>
      <c r="AO1491" s="13" t="str">
        <f t="shared" si="860"/>
        <v/>
      </c>
      <c r="AP1491" s="13" t="str">
        <f t="shared" si="860"/>
        <v/>
      </c>
      <c r="AQ1491" s="13" t="str">
        <f t="shared" si="860"/>
        <v/>
      </c>
      <c r="AR1491" s="13" t="str">
        <f t="shared" si="860"/>
        <v/>
      </c>
      <c r="AS1491" s="13" t="str">
        <f t="shared" si="860"/>
        <v/>
      </c>
      <c r="AT1491" s="13" t="str">
        <f t="shared" si="860"/>
        <v/>
      </c>
      <c r="AU1491" s="13" t="str">
        <f t="shared" si="865"/>
        <v/>
      </c>
      <c r="AV1491" s="13" t="str">
        <f t="shared" si="864"/>
        <v/>
      </c>
      <c r="AW1491" s="86" t="str">
        <f t="shared" si="842"/>
        <v/>
      </c>
      <c r="AX1491" s="59" t="str">
        <f t="shared" si="843"/>
        <v/>
      </c>
      <c r="AY1491" s="63" t="str">
        <f>IF(OR($BR1491="",BH1491=""),"",COUNT($BR$3:$BR1491))</f>
        <v/>
      </c>
      <c r="AZ1491" s="13" t="str">
        <f>IF(OR($BR1491="",BI1491=""),"",COUNT($BR$3:$BR1491))</f>
        <v/>
      </c>
      <c r="BA1491" s="13" t="str">
        <f>IF(OR($BR1491="",BJ1491=""),"",COUNT($BR$3:$BR1491))</f>
        <v/>
      </c>
      <c r="BB1491" s="13" t="str">
        <f>IF(OR($BR1491="",BK1491=""),"",COUNT($BR$3:$BR1491))</f>
        <v/>
      </c>
      <c r="BC1491" s="13" t="str">
        <f>IF(OR($BR1491="",BL1491=""),"",COUNT($BR$3:$BR1491))</f>
        <v/>
      </c>
      <c r="BD1491" s="13" t="str">
        <f>IF(OR($BR1491="",BM1491=""),"",COUNT($BR$3:$BR1491))</f>
        <v/>
      </c>
      <c r="BE1491" s="13" t="str">
        <f>IF(OR($BR1491="",BN1491=""),"",COUNT($BR$3:$BR1491))</f>
        <v/>
      </c>
      <c r="BF1491" s="13" t="str">
        <f>IF(OR($BR1491="",BO1491=""),"",COUNT($BR$3:$BR1491))</f>
        <v/>
      </c>
      <c r="BG1491" s="66" t="str">
        <f>IF(Z1491="","",COUNT($Z$3:Z1491))</f>
        <v/>
      </c>
      <c r="BH1491" s="13" t="str">
        <f>IF(AO1491="","",IF(AO1491=BH$2,(SUMIF($BV$3:$BV1491,BH$2,$BW$3:$BW1491)-SUMIF($BX$3:$BX1491,BH$2,$BY$3:$BY1491))*AO$1,""))</f>
        <v/>
      </c>
      <c r="BI1491" s="13" t="str">
        <f>IF(AP1491="","",IF(AP1491=BI$2,(SUMIF($BV$3:$BV1491,BI$2,$BW$3:$BW1491)-SUMIF($BX$3:$BX1491,BI$2,$BY$3:$BY1491))*AP$1,""))</f>
        <v/>
      </c>
      <c r="BJ1491" s="13" t="str">
        <f>IF(AQ1491="","",IF(AQ1491=BJ$2,(SUMIF($BV$3:$BV1491,BJ$2,$BW$3:$BW1491)-SUMIF($BX$3:$BX1491,BJ$2,$BY$3:$BY1491))*AQ$1,""))</f>
        <v/>
      </c>
      <c r="BK1491" s="13" t="str">
        <f>IF(AR1491="","",IF(AR1491=BK$2,(SUMIF($BV$3:$BV1491,BK$2,$BW$3:$BW1491)-SUMIF($BX$3:$BX1491,BK$2,$BY$3:$BY1491))*AR$1,""))</f>
        <v/>
      </c>
      <c r="BL1491" s="13" t="str">
        <f>IF(AS1491="","",IF(AS1491=BL$2,(SUMIF($BV$3:$BV1491,BL$2,$BW$3:$BW1491)-SUMIF($BX$3:$BX1491,BL$2,$BY$3:$BY1491))*AS$1,""))</f>
        <v/>
      </c>
      <c r="BM1491" s="13" t="str">
        <f>IF(AT1491="","",IF(AT1491=BM$2,(SUMIF($BV$3:$BV1491,BM$2,$BW$3:$BW1491)-SUMIF($BX$3:$BX1491,BM$2,$BY$3:$BY1491))*AT$1,""))</f>
        <v/>
      </c>
      <c r="BN1491" s="13" t="str">
        <f>IF(AU1491="","",IF(AU1491=BN$2,(SUMIF($BV$3:$BV1491,BN$2,$BW$3:$BW1491)-SUMIF($BX$3:$BX1491,BN$2,$BY$3:$BY1491))*AU$1,""))</f>
        <v/>
      </c>
      <c r="BO1491" s="13" t="str">
        <f>IF(AV1491="","",IF(AV1491=BO$2,(SUMIF($BV$3:$BV1491,BO$2,$BW$3:$BW1491)-SUMIF($BX$3:$BX1491,BO$2,$BY$3:$BY1491))*AV$1,""))</f>
        <v/>
      </c>
      <c r="BP1491" s="69"/>
      <c r="BQ1491" s="13" t="str">
        <f t="shared" si="861"/>
        <v/>
      </c>
      <c r="BR1491" s="75" t="str">
        <f t="shared" si="844"/>
        <v/>
      </c>
      <c r="BS1491" s="33" t="str">
        <f t="shared" si="850"/>
        <v/>
      </c>
      <c r="BT1491" s="42" t="str">
        <f t="shared" si="851"/>
        <v/>
      </c>
      <c r="BU1491" s="38" t="str">
        <f t="shared" si="852"/>
        <v/>
      </c>
      <c r="BV1491" s="30" t="str">
        <f t="shared" si="845"/>
        <v/>
      </c>
      <c r="BW1491" s="36" t="str">
        <f t="shared" si="846"/>
        <v/>
      </c>
      <c r="BX1491" s="36" t="str">
        <f t="shared" si="847"/>
        <v/>
      </c>
      <c r="BY1491" s="45" t="str">
        <f t="shared" si="848"/>
        <v/>
      </c>
      <c r="BZ1491" s="12" t="str">
        <f t="shared" si="853"/>
        <v/>
      </c>
      <c r="CA1491" s="47" t="str">
        <f t="shared" si="854"/>
        <v/>
      </c>
      <c r="CB1491" s="32" t="str">
        <f t="shared" si="855"/>
        <v/>
      </c>
      <c r="CC1491" s="32" t="str">
        <f t="shared" si="856"/>
        <v/>
      </c>
      <c r="CD1491" s="32" t="str">
        <f t="shared" si="857"/>
        <v/>
      </c>
      <c r="CE1491" s="48"/>
      <c r="CF1491" s="32" t="str">
        <f t="shared" si="862"/>
        <v/>
      </c>
      <c r="CG1491" s="32" t="str">
        <f t="shared" si="863"/>
        <v/>
      </c>
      <c r="CH1491" s="48"/>
    </row>
    <row r="1492" spans="2:86" ht="30" customHeight="1" x14ac:dyDescent="0.2">
      <c r="B1492" s="155"/>
      <c r="C1492" s="117"/>
      <c r="D1492" s="53"/>
      <c r="E1492" s="68"/>
      <c r="F1492" s="54"/>
      <c r="G1492" s="54"/>
      <c r="H1492" s="55"/>
      <c r="I1492" s="71"/>
      <c r="J1492" s="73"/>
      <c r="K1492" s="56"/>
      <c r="L1492" s="76" t="str">
        <f t="shared" si="833"/>
        <v/>
      </c>
      <c r="M1492" s="77" t="str">
        <f t="shared" si="837"/>
        <v/>
      </c>
      <c r="N1492" s="130" t="str">
        <f t="shared" si="858"/>
        <v/>
      </c>
      <c r="O1492" s="131" t="str">
        <f t="shared" si="866"/>
        <v/>
      </c>
      <c r="P1492" s="131" t="str">
        <f t="shared" si="866"/>
        <v/>
      </c>
      <c r="Q1492" s="131" t="str">
        <f t="shared" si="866"/>
        <v/>
      </c>
      <c r="R1492" s="131" t="str">
        <f t="shared" si="866"/>
        <v/>
      </c>
      <c r="S1492" s="131" t="str">
        <f t="shared" si="866"/>
        <v/>
      </c>
      <c r="T1492" s="131" t="str">
        <f t="shared" si="866"/>
        <v/>
      </c>
      <c r="U1492" s="131" t="str">
        <f t="shared" si="866"/>
        <v/>
      </c>
      <c r="V1492" s="14"/>
      <c r="W1492" s="17" t="str">
        <f>IF(C1492="",IF(OR(AND($H1492&lt;&gt;"",C1492=""),AND($F1491=$F1492,$AK1492&lt;&gt;""),COUNTA($H$3:$H$100002)&gt;COUNTA($H$3:$H1492),$AE1492&lt;&gt;""),W1491,""),C1492)</f>
        <v/>
      </c>
      <c r="X1492" s="17" t="str">
        <f>IF(D1492="",IF(OR(AND($H1492&lt;&gt;"",D1492=""),AND($F1491=$F1492,$AK1492&lt;&gt;""),COUNTA($H$3:$H$100002)&gt;COUNTA($H$3:$H1492),$AE1492&lt;&gt;""),X1491,""),D1492)</f>
        <v/>
      </c>
      <c r="Y1492" s="17" t="str">
        <f>IF(E1492="",IF(OR(AND($H1492&lt;&gt;"",E1492=""),AND($F1491=$F1492,$AK1492&lt;&gt;""),COUNTA($H$3:$H$100002)&gt;COUNTA($H$3:$H1492),$AE1492&lt;&gt;""),Y1491,""),E1492)</f>
        <v/>
      </c>
      <c r="Z1492" s="27" t="str">
        <f t="shared" si="838"/>
        <v/>
      </c>
      <c r="AA1492" s="2" t="str">
        <f>IF(F1492="","",COUNTA($F$3:F1492))</f>
        <v/>
      </c>
      <c r="AB1492" s="3" t="str">
        <f>IF(F1492="","",IFERROR(IF(F1492&lt;&gt;"",IFERROR(INDEX(設定!$C$3:$C$303,MATCH(F1492,設定!$C$3:$C$303,0),0),INDEX(設定!$C$3:$C$303,MATCH("*"&amp;F1492&amp;"*",設定!$C$3:$C$303,0),0)),""),"エラー"))</f>
        <v/>
      </c>
      <c r="AC1492" s="2" t="str">
        <f>IF(G1492="","",COUNTA($G$3:G1492))</f>
        <v/>
      </c>
      <c r="AD1492" s="3" t="str">
        <f>IF(G1492="","",IFERROR(IF(G1492&lt;&gt;"",IFERROR(INDEX(設定!$C$3:$C$303,MATCH(G1492,設定!$C$3:$C$303,0),0),INDEX(設定!$C$3:$C$303,MATCH("*"&amp;G1492&amp;"*",設定!$C$3:$C$303,0),0)),""),"エラー"))</f>
        <v/>
      </c>
      <c r="AE1492" s="3" t="str">
        <f>IFERROR(IF(AB1492="",IF(AND(H1492&lt;&gt;"",F1492=""),INDEX(AB$3:AB1492,MATCH(MAX(AA$3:AA1492),AA$3:AA1492,0),0),""),AB1492),"")</f>
        <v/>
      </c>
      <c r="AF1492" s="3" t="str">
        <f>IFERROR(IF(AD1492="",IF(AND(H1492&lt;&gt;"",G1492=""),INDEX(AD$3:AD1492,MATCH(MAX(AC$3:AC1492),AC$3:AC1492,0),0),""),AD1492),"")</f>
        <v/>
      </c>
      <c r="AG1492" s="2" t="str">
        <f>IF(AH1492="","",IF(OR(AH1492=AH1491,AH1492=AH1493),IF(AND(E1492="",AB1492="",AG1491&lt;&gt;""),MAX($AG$3:AG1491),MAX($AG$3:AG1491)+1),IF(AH1491=AH1492,AG1491,MAX($AG$3:AG1491)+1)))</f>
        <v/>
      </c>
      <c r="AH1492" s="12" t="str">
        <f t="shared" si="859"/>
        <v/>
      </c>
      <c r="AI1492" s="12" t="str">
        <f t="shared" si="839"/>
        <v/>
      </c>
      <c r="AJ1492" s="13" t="str">
        <f t="shared" si="840"/>
        <v/>
      </c>
      <c r="AK1492" s="13" t="str">
        <f t="shared" si="841"/>
        <v/>
      </c>
      <c r="AL1492" s="13" t="str">
        <f>IF(OR(AJ1492="",COUNTIF($AH$3:AH1492,AH1492)&lt;&gt;COUNTIF(AH$3:AH$100002,AH1492)),"",SUMIF(AH$3:AH$100002,AH1492,AJ$3:AJ$100002))</f>
        <v/>
      </c>
      <c r="AM1492" s="13" t="str">
        <f>IF(OR(AK1492="",COUNTIF($AH$3:AH1492,AH1492)&lt;&gt;COUNTIF(AH$3:AH$100002,AH1492)),"",SUMIF(AH$3:AH$100002,AH1492,AK$3:AK$100002))</f>
        <v/>
      </c>
      <c r="AO1492" s="13" t="str">
        <f t="shared" si="860"/>
        <v/>
      </c>
      <c r="AP1492" s="13" t="str">
        <f t="shared" si="860"/>
        <v/>
      </c>
      <c r="AQ1492" s="13" t="str">
        <f t="shared" si="860"/>
        <v/>
      </c>
      <c r="AR1492" s="13" t="str">
        <f t="shared" si="860"/>
        <v/>
      </c>
      <c r="AS1492" s="13" t="str">
        <f t="shared" si="860"/>
        <v/>
      </c>
      <c r="AT1492" s="13" t="str">
        <f t="shared" si="860"/>
        <v/>
      </c>
      <c r="AU1492" s="13" t="str">
        <f t="shared" si="865"/>
        <v/>
      </c>
      <c r="AV1492" s="13" t="str">
        <f t="shared" si="864"/>
        <v/>
      </c>
      <c r="AW1492" s="86" t="str">
        <f t="shared" si="842"/>
        <v/>
      </c>
      <c r="AX1492" s="59" t="str">
        <f t="shared" si="843"/>
        <v/>
      </c>
      <c r="AY1492" s="63" t="str">
        <f>IF(OR($BR1492="",BH1492=""),"",COUNT($BR$3:$BR1492))</f>
        <v/>
      </c>
      <c r="AZ1492" s="13" t="str">
        <f>IF(OR($BR1492="",BI1492=""),"",COUNT($BR$3:$BR1492))</f>
        <v/>
      </c>
      <c r="BA1492" s="13" t="str">
        <f>IF(OR($BR1492="",BJ1492=""),"",COUNT($BR$3:$BR1492))</f>
        <v/>
      </c>
      <c r="BB1492" s="13" t="str">
        <f>IF(OR($BR1492="",BK1492=""),"",COUNT($BR$3:$BR1492))</f>
        <v/>
      </c>
      <c r="BC1492" s="13" t="str">
        <f>IF(OR($BR1492="",BL1492=""),"",COUNT($BR$3:$BR1492))</f>
        <v/>
      </c>
      <c r="BD1492" s="13" t="str">
        <f>IF(OR($BR1492="",BM1492=""),"",COUNT($BR$3:$BR1492))</f>
        <v/>
      </c>
      <c r="BE1492" s="13" t="str">
        <f>IF(OR($BR1492="",BN1492=""),"",COUNT($BR$3:$BR1492))</f>
        <v/>
      </c>
      <c r="BF1492" s="13" t="str">
        <f>IF(OR($BR1492="",BO1492=""),"",COUNT($BR$3:$BR1492))</f>
        <v/>
      </c>
      <c r="BG1492" s="66" t="str">
        <f>IF(Z1492="","",COUNT($Z$3:Z1492))</f>
        <v/>
      </c>
      <c r="BH1492" s="13" t="str">
        <f>IF(AO1492="","",IF(AO1492=BH$2,(SUMIF($BV$3:$BV1492,BH$2,$BW$3:$BW1492)-SUMIF($BX$3:$BX1492,BH$2,$BY$3:$BY1492))*AO$1,""))</f>
        <v/>
      </c>
      <c r="BI1492" s="13" t="str">
        <f>IF(AP1492="","",IF(AP1492=BI$2,(SUMIF($BV$3:$BV1492,BI$2,$BW$3:$BW1492)-SUMIF($BX$3:$BX1492,BI$2,$BY$3:$BY1492))*AP$1,""))</f>
        <v/>
      </c>
      <c r="BJ1492" s="13" t="str">
        <f>IF(AQ1492="","",IF(AQ1492=BJ$2,(SUMIF($BV$3:$BV1492,BJ$2,$BW$3:$BW1492)-SUMIF($BX$3:$BX1492,BJ$2,$BY$3:$BY1492))*AQ$1,""))</f>
        <v/>
      </c>
      <c r="BK1492" s="13" t="str">
        <f>IF(AR1492="","",IF(AR1492=BK$2,(SUMIF($BV$3:$BV1492,BK$2,$BW$3:$BW1492)-SUMIF($BX$3:$BX1492,BK$2,$BY$3:$BY1492))*AR$1,""))</f>
        <v/>
      </c>
      <c r="BL1492" s="13" t="str">
        <f>IF(AS1492="","",IF(AS1492=BL$2,(SUMIF($BV$3:$BV1492,BL$2,$BW$3:$BW1492)-SUMIF($BX$3:$BX1492,BL$2,$BY$3:$BY1492))*AS$1,""))</f>
        <v/>
      </c>
      <c r="BM1492" s="13" t="str">
        <f>IF(AT1492="","",IF(AT1492=BM$2,(SUMIF($BV$3:$BV1492,BM$2,$BW$3:$BW1492)-SUMIF($BX$3:$BX1492,BM$2,$BY$3:$BY1492))*AT$1,""))</f>
        <v/>
      </c>
      <c r="BN1492" s="13" t="str">
        <f>IF(AU1492="","",IF(AU1492=BN$2,(SUMIF($BV$3:$BV1492,BN$2,$BW$3:$BW1492)-SUMIF($BX$3:$BX1492,BN$2,$BY$3:$BY1492))*AU$1,""))</f>
        <v/>
      </c>
      <c r="BO1492" s="13" t="str">
        <f>IF(AV1492="","",IF(AV1492=BO$2,(SUMIF($BV$3:$BV1492,BO$2,$BW$3:$BW1492)-SUMIF($BX$3:$BX1492,BO$2,$BY$3:$BY1492))*AV$1,""))</f>
        <v/>
      </c>
      <c r="BP1492" s="69"/>
      <c r="BQ1492" s="13" t="str">
        <f t="shared" si="861"/>
        <v/>
      </c>
      <c r="BR1492" s="75" t="str">
        <f t="shared" si="844"/>
        <v/>
      </c>
      <c r="BS1492" s="33" t="str">
        <f t="shared" si="850"/>
        <v/>
      </c>
      <c r="BT1492" s="42" t="str">
        <f t="shared" si="851"/>
        <v/>
      </c>
      <c r="BU1492" s="38" t="str">
        <f t="shared" si="852"/>
        <v/>
      </c>
      <c r="BV1492" s="30" t="str">
        <f t="shared" si="845"/>
        <v/>
      </c>
      <c r="BW1492" s="36" t="str">
        <f t="shared" si="846"/>
        <v/>
      </c>
      <c r="BX1492" s="36" t="str">
        <f t="shared" si="847"/>
        <v/>
      </c>
      <c r="BY1492" s="45" t="str">
        <f t="shared" si="848"/>
        <v/>
      </c>
      <c r="BZ1492" s="12" t="str">
        <f t="shared" si="853"/>
        <v/>
      </c>
      <c r="CA1492" s="47" t="str">
        <f t="shared" si="854"/>
        <v/>
      </c>
      <c r="CB1492" s="32" t="str">
        <f t="shared" si="855"/>
        <v/>
      </c>
      <c r="CC1492" s="32" t="str">
        <f t="shared" si="856"/>
        <v/>
      </c>
      <c r="CD1492" s="32" t="str">
        <f t="shared" si="857"/>
        <v/>
      </c>
      <c r="CE1492" s="48"/>
      <c r="CF1492" s="32" t="str">
        <f t="shared" si="862"/>
        <v/>
      </c>
      <c r="CG1492" s="32" t="str">
        <f t="shared" si="863"/>
        <v/>
      </c>
      <c r="CH1492" s="48"/>
    </row>
    <row r="1493" spans="2:86" ht="30" customHeight="1" x14ac:dyDescent="0.2">
      <c r="B1493" s="155"/>
      <c r="C1493" s="117"/>
      <c r="D1493" s="53"/>
      <c r="E1493" s="68"/>
      <c r="F1493" s="54"/>
      <c r="G1493" s="54"/>
      <c r="H1493" s="55"/>
      <c r="I1493" s="71"/>
      <c r="J1493" s="73"/>
      <c r="K1493" s="56"/>
      <c r="L1493" s="76" t="str">
        <f t="shared" si="833"/>
        <v/>
      </c>
      <c r="M1493" s="77" t="str">
        <f t="shared" si="837"/>
        <v/>
      </c>
      <c r="N1493" s="130" t="str">
        <f t="shared" si="858"/>
        <v/>
      </c>
      <c r="O1493" s="131" t="str">
        <f t="shared" ref="O1493:U1502" si="867">IFERROR(INDEX($BH$3:$BO$100002,MATCH($BG1493,$BG$3:$BG$100002,0),MATCH(O$1,$BH$2:$BO$2,0)),"")</f>
        <v/>
      </c>
      <c r="P1493" s="131" t="str">
        <f t="shared" si="867"/>
        <v/>
      </c>
      <c r="Q1493" s="131" t="str">
        <f t="shared" si="867"/>
        <v/>
      </c>
      <c r="R1493" s="131" t="str">
        <f t="shared" si="867"/>
        <v/>
      </c>
      <c r="S1493" s="131" t="str">
        <f t="shared" si="867"/>
        <v/>
      </c>
      <c r="T1493" s="131" t="str">
        <f t="shared" si="867"/>
        <v/>
      </c>
      <c r="U1493" s="131" t="str">
        <f t="shared" si="867"/>
        <v/>
      </c>
      <c r="V1493" s="14"/>
      <c r="W1493" s="17" t="str">
        <f>IF(C1493="",IF(OR(AND($H1493&lt;&gt;"",C1493=""),AND($F1492=$F1493,$AK1493&lt;&gt;""),COUNTA($H$3:$H$100002)&gt;COUNTA($H$3:$H1493),$AE1493&lt;&gt;""),W1492,""),C1493)</f>
        <v/>
      </c>
      <c r="X1493" s="17" t="str">
        <f>IF(D1493="",IF(OR(AND($H1493&lt;&gt;"",D1493=""),AND($F1492=$F1493,$AK1493&lt;&gt;""),COUNTA($H$3:$H$100002)&gt;COUNTA($H$3:$H1493),$AE1493&lt;&gt;""),X1492,""),D1493)</f>
        <v/>
      </c>
      <c r="Y1493" s="17" t="str">
        <f>IF(E1493="",IF(OR(AND($H1493&lt;&gt;"",E1493=""),AND($F1492=$F1493,$AK1493&lt;&gt;""),COUNTA($H$3:$H$100002)&gt;COUNTA($H$3:$H1493),$AE1493&lt;&gt;""),Y1492,""),E1493)</f>
        <v/>
      </c>
      <c r="Z1493" s="27" t="str">
        <f t="shared" si="838"/>
        <v/>
      </c>
      <c r="AA1493" s="2" t="str">
        <f>IF(F1493="","",COUNTA($F$3:F1493))</f>
        <v/>
      </c>
      <c r="AB1493" s="3" t="str">
        <f>IF(F1493="","",IFERROR(IF(F1493&lt;&gt;"",IFERROR(INDEX(設定!$C$3:$C$303,MATCH(F1493,設定!$C$3:$C$303,0),0),INDEX(設定!$C$3:$C$303,MATCH("*"&amp;F1493&amp;"*",設定!$C$3:$C$303,0),0)),""),"エラー"))</f>
        <v/>
      </c>
      <c r="AC1493" s="2" t="str">
        <f>IF(G1493="","",COUNTA($G$3:G1493))</f>
        <v/>
      </c>
      <c r="AD1493" s="3" t="str">
        <f>IF(G1493="","",IFERROR(IF(G1493&lt;&gt;"",IFERROR(INDEX(設定!$C$3:$C$303,MATCH(G1493,設定!$C$3:$C$303,0),0),INDEX(設定!$C$3:$C$303,MATCH("*"&amp;G1493&amp;"*",設定!$C$3:$C$303,0),0)),""),"エラー"))</f>
        <v/>
      </c>
      <c r="AE1493" s="3" t="str">
        <f>IFERROR(IF(AB1493="",IF(AND(H1493&lt;&gt;"",F1493=""),INDEX(AB$3:AB1493,MATCH(MAX(AA$3:AA1493),AA$3:AA1493,0),0),""),AB1493),"")</f>
        <v/>
      </c>
      <c r="AF1493" s="3" t="str">
        <f>IFERROR(IF(AD1493="",IF(AND(H1493&lt;&gt;"",G1493=""),INDEX(AD$3:AD1493,MATCH(MAX(AC$3:AC1493),AC$3:AC1493,0),0),""),AD1493),"")</f>
        <v/>
      </c>
      <c r="AG1493" s="2" t="str">
        <f>IF(AH1493="","",IF(OR(AH1493=AH1492,AH1493=AH1494),IF(AND(E1493="",AB1493="",AG1492&lt;&gt;""),MAX($AG$3:AG1492),MAX($AG$3:AG1492)+1),IF(AH1492=AH1493,AG1492,MAX($AG$3:AG1492)+1)))</f>
        <v/>
      </c>
      <c r="AH1493" s="12" t="str">
        <f t="shared" si="859"/>
        <v/>
      </c>
      <c r="AI1493" s="12" t="str">
        <f t="shared" si="839"/>
        <v/>
      </c>
      <c r="AJ1493" s="13" t="str">
        <f t="shared" si="840"/>
        <v/>
      </c>
      <c r="AK1493" s="13" t="str">
        <f t="shared" si="841"/>
        <v/>
      </c>
      <c r="AL1493" s="13" t="str">
        <f>IF(OR(AJ1493="",COUNTIF($AH$3:AH1493,AH1493)&lt;&gt;COUNTIF(AH$3:AH$100002,AH1493)),"",SUMIF(AH$3:AH$100002,AH1493,AJ$3:AJ$100002))</f>
        <v/>
      </c>
      <c r="AM1493" s="13" t="str">
        <f>IF(OR(AK1493="",COUNTIF($AH$3:AH1493,AH1493)&lt;&gt;COUNTIF(AH$3:AH$100002,AH1493)),"",SUMIF(AH$3:AH$100002,AH1493,AK$3:AK$100002))</f>
        <v/>
      </c>
      <c r="AO1493" s="13" t="str">
        <f t="shared" si="860"/>
        <v/>
      </c>
      <c r="AP1493" s="13" t="str">
        <f t="shared" si="860"/>
        <v/>
      </c>
      <c r="AQ1493" s="13" t="str">
        <f t="shared" si="860"/>
        <v/>
      </c>
      <c r="AR1493" s="13" t="str">
        <f t="shared" si="860"/>
        <v/>
      </c>
      <c r="AS1493" s="13" t="str">
        <f t="shared" si="860"/>
        <v/>
      </c>
      <c r="AT1493" s="13" t="str">
        <f t="shared" si="860"/>
        <v/>
      </c>
      <c r="AU1493" s="13" t="str">
        <f t="shared" si="865"/>
        <v/>
      </c>
      <c r="AV1493" s="13" t="str">
        <f t="shared" si="864"/>
        <v/>
      </c>
      <c r="AW1493" s="86" t="str">
        <f t="shared" si="842"/>
        <v/>
      </c>
      <c r="AX1493" s="59" t="str">
        <f t="shared" si="843"/>
        <v/>
      </c>
      <c r="AY1493" s="63" t="str">
        <f>IF(OR($BR1493="",BH1493=""),"",COUNT($BR$3:$BR1493))</f>
        <v/>
      </c>
      <c r="AZ1493" s="13" t="str">
        <f>IF(OR($BR1493="",BI1493=""),"",COUNT($BR$3:$BR1493))</f>
        <v/>
      </c>
      <c r="BA1493" s="13" t="str">
        <f>IF(OR($BR1493="",BJ1493=""),"",COUNT($BR$3:$BR1493))</f>
        <v/>
      </c>
      <c r="BB1493" s="13" t="str">
        <f>IF(OR($BR1493="",BK1493=""),"",COUNT($BR$3:$BR1493))</f>
        <v/>
      </c>
      <c r="BC1493" s="13" t="str">
        <f>IF(OR($BR1493="",BL1493=""),"",COUNT($BR$3:$BR1493))</f>
        <v/>
      </c>
      <c r="BD1493" s="13" t="str">
        <f>IF(OR($BR1493="",BM1493=""),"",COUNT($BR$3:$BR1493))</f>
        <v/>
      </c>
      <c r="BE1493" s="13" t="str">
        <f>IF(OR($BR1493="",BN1493=""),"",COUNT($BR$3:$BR1493))</f>
        <v/>
      </c>
      <c r="BF1493" s="13" t="str">
        <f>IF(OR($BR1493="",BO1493=""),"",COUNT($BR$3:$BR1493))</f>
        <v/>
      </c>
      <c r="BG1493" s="66" t="str">
        <f>IF(Z1493="","",COUNT($Z$3:Z1493))</f>
        <v/>
      </c>
      <c r="BH1493" s="13" t="str">
        <f>IF(AO1493="","",IF(AO1493=BH$2,(SUMIF($BV$3:$BV1493,BH$2,$BW$3:$BW1493)-SUMIF($BX$3:$BX1493,BH$2,$BY$3:$BY1493))*AO$1,""))</f>
        <v/>
      </c>
      <c r="BI1493" s="13" t="str">
        <f>IF(AP1493="","",IF(AP1493=BI$2,(SUMIF($BV$3:$BV1493,BI$2,$BW$3:$BW1493)-SUMIF($BX$3:$BX1493,BI$2,$BY$3:$BY1493))*AP$1,""))</f>
        <v/>
      </c>
      <c r="BJ1493" s="13" t="str">
        <f>IF(AQ1493="","",IF(AQ1493=BJ$2,(SUMIF($BV$3:$BV1493,BJ$2,$BW$3:$BW1493)-SUMIF($BX$3:$BX1493,BJ$2,$BY$3:$BY1493))*AQ$1,""))</f>
        <v/>
      </c>
      <c r="BK1493" s="13" t="str">
        <f>IF(AR1493="","",IF(AR1493=BK$2,(SUMIF($BV$3:$BV1493,BK$2,$BW$3:$BW1493)-SUMIF($BX$3:$BX1493,BK$2,$BY$3:$BY1493))*AR$1,""))</f>
        <v/>
      </c>
      <c r="BL1493" s="13" t="str">
        <f>IF(AS1493="","",IF(AS1493=BL$2,(SUMIF($BV$3:$BV1493,BL$2,$BW$3:$BW1493)-SUMIF($BX$3:$BX1493,BL$2,$BY$3:$BY1493))*AS$1,""))</f>
        <v/>
      </c>
      <c r="BM1493" s="13" t="str">
        <f>IF(AT1493="","",IF(AT1493=BM$2,(SUMIF($BV$3:$BV1493,BM$2,$BW$3:$BW1493)-SUMIF($BX$3:$BX1493,BM$2,$BY$3:$BY1493))*AT$1,""))</f>
        <v/>
      </c>
      <c r="BN1493" s="13" t="str">
        <f>IF(AU1493="","",IF(AU1493=BN$2,(SUMIF($BV$3:$BV1493,BN$2,$BW$3:$BW1493)-SUMIF($BX$3:$BX1493,BN$2,$BY$3:$BY1493))*AU$1,""))</f>
        <v/>
      </c>
      <c r="BO1493" s="13" t="str">
        <f>IF(AV1493="","",IF(AV1493=BO$2,(SUMIF($BV$3:$BV1493,BO$2,$BW$3:$BW1493)-SUMIF($BX$3:$BX1493,BO$2,$BY$3:$BY1493))*AV$1,""))</f>
        <v/>
      </c>
      <c r="BP1493" s="69"/>
      <c r="BQ1493" s="13" t="str">
        <f t="shared" si="861"/>
        <v/>
      </c>
      <c r="BR1493" s="75" t="str">
        <f t="shared" si="844"/>
        <v/>
      </c>
      <c r="BS1493" s="33" t="str">
        <f t="shared" si="850"/>
        <v/>
      </c>
      <c r="BT1493" s="42" t="str">
        <f t="shared" si="851"/>
        <v/>
      </c>
      <c r="BU1493" s="38" t="str">
        <f t="shared" si="852"/>
        <v/>
      </c>
      <c r="BV1493" s="30" t="str">
        <f t="shared" si="845"/>
        <v/>
      </c>
      <c r="BW1493" s="36" t="str">
        <f t="shared" si="846"/>
        <v/>
      </c>
      <c r="BX1493" s="36" t="str">
        <f t="shared" si="847"/>
        <v/>
      </c>
      <c r="BY1493" s="45" t="str">
        <f t="shared" si="848"/>
        <v/>
      </c>
      <c r="BZ1493" s="12" t="str">
        <f t="shared" si="853"/>
        <v/>
      </c>
      <c r="CA1493" s="47" t="str">
        <f t="shared" si="854"/>
        <v/>
      </c>
      <c r="CB1493" s="32" t="str">
        <f t="shared" si="855"/>
        <v/>
      </c>
      <c r="CC1493" s="32" t="str">
        <f t="shared" si="856"/>
        <v/>
      </c>
      <c r="CD1493" s="32" t="str">
        <f t="shared" si="857"/>
        <v/>
      </c>
      <c r="CE1493" s="48"/>
      <c r="CF1493" s="32" t="str">
        <f t="shared" si="862"/>
        <v/>
      </c>
      <c r="CG1493" s="32" t="str">
        <f t="shared" si="863"/>
        <v/>
      </c>
      <c r="CH1493" s="48"/>
    </row>
    <row r="1494" spans="2:86" ht="30" customHeight="1" x14ac:dyDescent="0.2">
      <c r="B1494" s="155"/>
      <c r="C1494" s="117"/>
      <c r="D1494" s="53"/>
      <c r="E1494" s="68"/>
      <c r="F1494" s="54"/>
      <c r="G1494" s="54"/>
      <c r="H1494" s="55"/>
      <c r="I1494" s="71"/>
      <c r="J1494" s="73"/>
      <c r="K1494" s="56"/>
      <c r="L1494" s="76" t="str">
        <f t="shared" si="833"/>
        <v/>
      </c>
      <c r="M1494" s="77" t="str">
        <f t="shared" si="837"/>
        <v/>
      </c>
      <c r="N1494" s="130" t="str">
        <f t="shared" si="858"/>
        <v/>
      </c>
      <c r="O1494" s="131" t="str">
        <f t="shared" si="867"/>
        <v/>
      </c>
      <c r="P1494" s="131" t="str">
        <f t="shared" si="867"/>
        <v/>
      </c>
      <c r="Q1494" s="131" t="str">
        <f t="shared" si="867"/>
        <v/>
      </c>
      <c r="R1494" s="131" t="str">
        <f t="shared" si="867"/>
        <v/>
      </c>
      <c r="S1494" s="131" t="str">
        <f t="shared" si="867"/>
        <v/>
      </c>
      <c r="T1494" s="131" t="str">
        <f t="shared" si="867"/>
        <v/>
      </c>
      <c r="U1494" s="131" t="str">
        <f t="shared" si="867"/>
        <v/>
      </c>
      <c r="V1494" s="14"/>
      <c r="W1494" s="17" t="str">
        <f>IF(C1494="",IF(OR(AND($H1494&lt;&gt;"",C1494=""),AND($F1493=$F1494,$AK1494&lt;&gt;""),COUNTA($H$3:$H$100002)&gt;COUNTA($H$3:$H1494),$AE1494&lt;&gt;""),W1493,""),C1494)</f>
        <v/>
      </c>
      <c r="X1494" s="17" t="str">
        <f>IF(D1494="",IF(OR(AND($H1494&lt;&gt;"",D1494=""),AND($F1493=$F1494,$AK1494&lt;&gt;""),COUNTA($H$3:$H$100002)&gt;COUNTA($H$3:$H1494),$AE1494&lt;&gt;""),X1493,""),D1494)</f>
        <v/>
      </c>
      <c r="Y1494" s="17" t="str">
        <f>IF(E1494="",IF(OR(AND($H1494&lt;&gt;"",E1494=""),AND($F1493=$F1494,$AK1494&lt;&gt;""),COUNTA($H$3:$H$100002)&gt;COUNTA($H$3:$H1494),$AE1494&lt;&gt;""),Y1493,""),E1494)</f>
        <v/>
      </c>
      <c r="Z1494" s="27" t="str">
        <f t="shared" si="838"/>
        <v/>
      </c>
      <c r="AA1494" s="2" t="str">
        <f>IF(F1494="","",COUNTA($F$3:F1494))</f>
        <v/>
      </c>
      <c r="AB1494" s="3" t="str">
        <f>IF(F1494="","",IFERROR(IF(F1494&lt;&gt;"",IFERROR(INDEX(設定!$C$3:$C$303,MATCH(F1494,設定!$C$3:$C$303,0),0),INDEX(設定!$C$3:$C$303,MATCH("*"&amp;F1494&amp;"*",設定!$C$3:$C$303,0),0)),""),"エラー"))</f>
        <v/>
      </c>
      <c r="AC1494" s="2" t="str">
        <f>IF(G1494="","",COUNTA($G$3:G1494))</f>
        <v/>
      </c>
      <c r="AD1494" s="3" t="str">
        <f>IF(G1494="","",IFERROR(IF(G1494&lt;&gt;"",IFERROR(INDEX(設定!$C$3:$C$303,MATCH(G1494,設定!$C$3:$C$303,0),0),INDEX(設定!$C$3:$C$303,MATCH("*"&amp;G1494&amp;"*",設定!$C$3:$C$303,0),0)),""),"エラー"))</f>
        <v/>
      </c>
      <c r="AE1494" s="3" t="str">
        <f>IFERROR(IF(AB1494="",IF(AND(H1494&lt;&gt;"",F1494=""),INDEX(AB$3:AB1494,MATCH(MAX(AA$3:AA1494),AA$3:AA1494,0),0),""),AB1494),"")</f>
        <v/>
      </c>
      <c r="AF1494" s="3" t="str">
        <f>IFERROR(IF(AD1494="",IF(AND(H1494&lt;&gt;"",G1494=""),INDEX(AD$3:AD1494,MATCH(MAX(AC$3:AC1494),AC$3:AC1494,0),0),""),AD1494),"")</f>
        <v/>
      </c>
      <c r="AG1494" s="2" t="str">
        <f>IF(AH1494="","",IF(OR(AH1494=AH1493,AH1494=AH1495),IF(AND(E1494="",AB1494="",AG1493&lt;&gt;""),MAX($AG$3:AG1493),MAX($AG$3:AG1493)+1),IF(AH1493=AH1494,AG1493,MAX($AG$3:AG1493)+1)))</f>
        <v/>
      </c>
      <c r="AH1494" s="12" t="str">
        <f t="shared" si="859"/>
        <v/>
      </c>
      <c r="AI1494" s="12" t="str">
        <f t="shared" si="839"/>
        <v/>
      </c>
      <c r="AJ1494" s="13" t="str">
        <f t="shared" si="840"/>
        <v/>
      </c>
      <c r="AK1494" s="13" t="str">
        <f t="shared" si="841"/>
        <v/>
      </c>
      <c r="AL1494" s="13" t="str">
        <f>IF(OR(AJ1494="",COUNTIF($AH$3:AH1494,AH1494)&lt;&gt;COUNTIF(AH$3:AH$100002,AH1494)),"",SUMIF(AH$3:AH$100002,AH1494,AJ$3:AJ$100002))</f>
        <v/>
      </c>
      <c r="AM1494" s="13" t="str">
        <f>IF(OR(AK1494="",COUNTIF($AH$3:AH1494,AH1494)&lt;&gt;COUNTIF(AH$3:AH$100002,AH1494)),"",SUMIF(AH$3:AH$100002,AH1494,AK$3:AK$100002))</f>
        <v/>
      </c>
      <c r="AO1494" s="13" t="str">
        <f t="shared" si="860"/>
        <v/>
      </c>
      <c r="AP1494" s="13" t="str">
        <f t="shared" si="860"/>
        <v/>
      </c>
      <c r="AQ1494" s="13" t="str">
        <f t="shared" si="860"/>
        <v/>
      </c>
      <c r="AR1494" s="13" t="str">
        <f t="shared" si="860"/>
        <v/>
      </c>
      <c r="AS1494" s="13" t="str">
        <f t="shared" si="860"/>
        <v/>
      </c>
      <c r="AT1494" s="13" t="str">
        <f t="shared" si="860"/>
        <v/>
      </c>
      <c r="AU1494" s="13" t="str">
        <f t="shared" si="865"/>
        <v/>
      </c>
      <c r="AV1494" s="13" t="str">
        <f t="shared" si="864"/>
        <v/>
      </c>
      <c r="AW1494" s="86" t="str">
        <f t="shared" si="842"/>
        <v/>
      </c>
      <c r="AX1494" s="59" t="str">
        <f t="shared" si="843"/>
        <v/>
      </c>
      <c r="AY1494" s="63" t="str">
        <f>IF(OR($BR1494="",BH1494=""),"",COUNT($BR$3:$BR1494))</f>
        <v/>
      </c>
      <c r="AZ1494" s="13" t="str">
        <f>IF(OR($BR1494="",BI1494=""),"",COUNT($BR$3:$BR1494))</f>
        <v/>
      </c>
      <c r="BA1494" s="13" t="str">
        <f>IF(OR($BR1494="",BJ1494=""),"",COUNT($BR$3:$BR1494))</f>
        <v/>
      </c>
      <c r="BB1494" s="13" t="str">
        <f>IF(OR($BR1494="",BK1494=""),"",COUNT($BR$3:$BR1494))</f>
        <v/>
      </c>
      <c r="BC1494" s="13" t="str">
        <f>IF(OR($BR1494="",BL1494=""),"",COUNT($BR$3:$BR1494))</f>
        <v/>
      </c>
      <c r="BD1494" s="13" t="str">
        <f>IF(OR($BR1494="",BM1494=""),"",COUNT($BR$3:$BR1494))</f>
        <v/>
      </c>
      <c r="BE1494" s="13" t="str">
        <f>IF(OR($BR1494="",BN1494=""),"",COUNT($BR$3:$BR1494))</f>
        <v/>
      </c>
      <c r="BF1494" s="13" t="str">
        <f>IF(OR($BR1494="",BO1494=""),"",COUNT($BR$3:$BR1494))</f>
        <v/>
      </c>
      <c r="BG1494" s="66" t="str">
        <f>IF(Z1494="","",COUNT($Z$3:Z1494))</f>
        <v/>
      </c>
      <c r="BH1494" s="13" t="str">
        <f>IF(AO1494="","",IF(AO1494=BH$2,(SUMIF($BV$3:$BV1494,BH$2,$BW$3:$BW1494)-SUMIF($BX$3:$BX1494,BH$2,$BY$3:$BY1494))*AO$1,""))</f>
        <v/>
      </c>
      <c r="BI1494" s="13" t="str">
        <f>IF(AP1494="","",IF(AP1494=BI$2,(SUMIF($BV$3:$BV1494,BI$2,$BW$3:$BW1494)-SUMIF($BX$3:$BX1494,BI$2,$BY$3:$BY1494))*AP$1,""))</f>
        <v/>
      </c>
      <c r="BJ1494" s="13" t="str">
        <f>IF(AQ1494="","",IF(AQ1494=BJ$2,(SUMIF($BV$3:$BV1494,BJ$2,$BW$3:$BW1494)-SUMIF($BX$3:$BX1494,BJ$2,$BY$3:$BY1494))*AQ$1,""))</f>
        <v/>
      </c>
      <c r="BK1494" s="13" t="str">
        <f>IF(AR1494="","",IF(AR1494=BK$2,(SUMIF($BV$3:$BV1494,BK$2,$BW$3:$BW1494)-SUMIF($BX$3:$BX1494,BK$2,$BY$3:$BY1494))*AR$1,""))</f>
        <v/>
      </c>
      <c r="BL1494" s="13" t="str">
        <f>IF(AS1494="","",IF(AS1494=BL$2,(SUMIF($BV$3:$BV1494,BL$2,$BW$3:$BW1494)-SUMIF($BX$3:$BX1494,BL$2,$BY$3:$BY1494))*AS$1,""))</f>
        <v/>
      </c>
      <c r="BM1494" s="13" t="str">
        <f>IF(AT1494="","",IF(AT1494=BM$2,(SUMIF($BV$3:$BV1494,BM$2,$BW$3:$BW1494)-SUMIF($BX$3:$BX1494,BM$2,$BY$3:$BY1494))*AT$1,""))</f>
        <v/>
      </c>
      <c r="BN1494" s="13" t="str">
        <f>IF(AU1494="","",IF(AU1494=BN$2,(SUMIF($BV$3:$BV1494,BN$2,$BW$3:$BW1494)-SUMIF($BX$3:$BX1494,BN$2,$BY$3:$BY1494))*AU$1,""))</f>
        <v/>
      </c>
      <c r="BO1494" s="13" t="str">
        <f>IF(AV1494="","",IF(AV1494=BO$2,(SUMIF($BV$3:$BV1494,BO$2,$BW$3:$BW1494)-SUMIF($BX$3:$BX1494,BO$2,$BY$3:$BY1494))*AV$1,""))</f>
        <v/>
      </c>
      <c r="BP1494" s="69"/>
      <c r="BQ1494" s="13" t="str">
        <f t="shared" si="861"/>
        <v/>
      </c>
      <c r="BR1494" s="75" t="str">
        <f t="shared" si="844"/>
        <v/>
      </c>
      <c r="BS1494" s="33" t="str">
        <f t="shared" si="850"/>
        <v/>
      </c>
      <c r="BT1494" s="42" t="str">
        <f t="shared" si="851"/>
        <v/>
      </c>
      <c r="BU1494" s="38" t="str">
        <f t="shared" si="852"/>
        <v/>
      </c>
      <c r="BV1494" s="30" t="str">
        <f t="shared" si="845"/>
        <v/>
      </c>
      <c r="BW1494" s="36" t="str">
        <f t="shared" si="846"/>
        <v/>
      </c>
      <c r="BX1494" s="36" t="str">
        <f t="shared" si="847"/>
        <v/>
      </c>
      <c r="BY1494" s="45" t="str">
        <f t="shared" si="848"/>
        <v/>
      </c>
      <c r="BZ1494" s="12" t="str">
        <f t="shared" si="853"/>
        <v/>
      </c>
      <c r="CA1494" s="47" t="str">
        <f t="shared" si="854"/>
        <v/>
      </c>
      <c r="CB1494" s="32" t="str">
        <f t="shared" si="855"/>
        <v/>
      </c>
      <c r="CC1494" s="32" t="str">
        <f t="shared" si="856"/>
        <v/>
      </c>
      <c r="CD1494" s="32" t="str">
        <f t="shared" si="857"/>
        <v/>
      </c>
      <c r="CE1494" s="48"/>
      <c r="CF1494" s="32" t="str">
        <f t="shared" si="862"/>
        <v/>
      </c>
      <c r="CG1494" s="32" t="str">
        <f t="shared" si="863"/>
        <v/>
      </c>
      <c r="CH1494" s="48"/>
    </row>
    <row r="1495" spans="2:86" ht="30" customHeight="1" x14ac:dyDescent="0.2">
      <c r="B1495" s="155"/>
      <c r="C1495" s="117"/>
      <c r="D1495" s="53"/>
      <c r="E1495" s="68"/>
      <c r="F1495" s="54"/>
      <c r="G1495" s="54"/>
      <c r="H1495" s="55"/>
      <c r="I1495" s="71"/>
      <c r="J1495" s="73"/>
      <c r="K1495" s="56"/>
      <c r="L1495" s="76" t="str">
        <f t="shared" si="833"/>
        <v/>
      </c>
      <c r="M1495" s="77" t="str">
        <f t="shared" si="837"/>
        <v/>
      </c>
      <c r="N1495" s="130" t="str">
        <f t="shared" si="858"/>
        <v/>
      </c>
      <c r="O1495" s="131" t="str">
        <f t="shared" si="867"/>
        <v/>
      </c>
      <c r="P1495" s="131" t="str">
        <f t="shared" si="867"/>
        <v/>
      </c>
      <c r="Q1495" s="131" t="str">
        <f t="shared" si="867"/>
        <v/>
      </c>
      <c r="R1495" s="131" t="str">
        <f t="shared" si="867"/>
        <v/>
      </c>
      <c r="S1495" s="131" t="str">
        <f t="shared" si="867"/>
        <v/>
      </c>
      <c r="T1495" s="131" t="str">
        <f t="shared" si="867"/>
        <v/>
      </c>
      <c r="U1495" s="131" t="str">
        <f t="shared" si="867"/>
        <v/>
      </c>
      <c r="V1495" s="14"/>
      <c r="W1495" s="17" t="str">
        <f>IF(C1495="",IF(OR(AND($H1495&lt;&gt;"",C1495=""),AND($F1494=$F1495,$AK1495&lt;&gt;""),COUNTA($H$3:$H$100002)&gt;COUNTA($H$3:$H1495),$AE1495&lt;&gt;""),W1494,""),C1495)</f>
        <v/>
      </c>
      <c r="X1495" s="17" t="str">
        <f>IF(D1495="",IF(OR(AND($H1495&lt;&gt;"",D1495=""),AND($F1494=$F1495,$AK1495&lt;&gt;""),COUNTA($H$3:$H$100002)&gt;COUNTA($H$3:$H1495),$AE1495&lt;&gt;""),X1494,""),D1495)</f>
        <v/>
      </c>
      <c r="Y1495" s="17" t="str">
        <f>IF(E1495="",IF(OR(AND($H1495&lt;&gt;"",E1495=""),AND($F1494=$F1495,$AK1495&lt;&gt;""),COUNTA($H$3:$H$100002)&gt;COUNTA($H$3:$H1495),$AE1495&lt;&gt;""),Y1494,""),E1495)</f>
        <v/>
      </c>
      <c r="Z1495" s="27" t="str">
        <f t="shared" si="838"/>
        <v/>
      </c>
      <c r="AA1495" s="2" t="str">
        <f>IF(F1495="","",COUNTA($F$3:F1495))</f>
        <v/>
      </c>
      <c r="AB1495" s="3" t="str">
        <f>IF(F1495="","",IFERROR(IF(F1495&lt;&gt;"",IFERROR(INDEX(設定!$C$3:$C$303,MATCH(F1495,設定!$C$3:$C$303,0),0),INDEX(設定!$C$3:$C$303,MATCH("*"&amp;F1495&amp;"*",設定!$C$3:$C$303,0),0)),""),"エラー"))</f>
        <v/>
      </c>
      <c r="AC1495" s="2" t="str">
        <f>IF(G1495="","",COUNTA($G$3:G1495))</f>
        <v/>
      </c>
      <c r="AD1495" s="3" t="str">
        <f>IF(G1495="","",IFERROR(IF(G1495&lt;&gt;"",IFERROR(INDEX(設定!$C$3:$C$303,MATCH(G1495,設定!$C$3:$C$303,0),0),INDEX(設定!$C$3:$C$303,MATCH("*"&amp;G1495&amp;"*",設定!$C$3:$C$303,0),0)),""),"エラー"))</f>
        <v/>
      </c>
      <c r="AE1495" s="3" t="str">
        <f>IFERROR(IF(AB1495="",IF(AND(H1495&lt;&gt;"",F1495=""),INDEX(AB$3:AB1495,MATCH(MAX(AA$3:AA1495),AA$3:AA1495,0),0),""),AB1495),"")</f>
        <v/>
      </c>
      <c r="AF1495" s="3" t="str">
        <f>IFERROR(IF(AD1495="",IF(AND(H1495&lt;&gt;"",G1495=""),INDEX(AD$3:AD1495,MATCH(MAX(AC$3:AC1495),AC$3:AC1495,0),0),""),AD1495),"")</f>
        <v/>
      </c>
      <c r="AG1495" s="2" t="str">
        <f>IF(AH1495="","",IF(OR(AH1495=AH1494,AH1495=AH1496),IF(AND(E1495="",AB1495="",AG1494&lt;&gt;""),MAX($AG$3:AG1494),MAX($AG$3:AG1494)+1),IF(AH1494=AH1495,AG1494,MAX($AG$3:AG1494)+1)))</f>
        <v/>
      </c>
      <c r="AH1495" s="12" t="str">
        <f t="shared" si="859"/>
        <v/>
      </c>
      <c r="AI1495" s="12" t="str">
        <f t="shared" si="839"/>
        <v/>
      </c>
      <c r="AJ1495" s="13" t="str">
        <f t="shared" si="840"/>
        <v/>
      </c>
      <c r="AK1495" s="13" t="str">
        <f t="shared" si="841"/>
        <v/>
      </c>
      <c r="AL1495" s="13" t="str">
        <f>IF(OR(AJ1495="",COUNTIF($AH$3:AH1495,AH1495)&lt;&gt;COUNTIF(AH$3:AH$100002,AH1495)),"",SUMIF(AH$3:AH$100002,AH1495,AJ$3:AJ$100002))</f>
        <v/>
      </c>
      <c r="AM1495" s="13" t="str">
        <f>IF(OR(AK1495="",COUNTIF($AH$3:AH1495,AH1495)&lt;&gt;COUNTIF(AH$3:AH$100002,AH1495)),"",SUMIF(AH$3:AH$100002,AH1495,AK$3:AK$100002))</f>
        <v/>
      </c>
      <c r="AO1495" s="13" t="str">
        <f t="shared" si="860"/>
        <v/>
      </c>
      <c r="AP1495" s="13" t="str">
        <f t="shared" si="860"/>
        <v/>
      </c>
      <c r="AQ1495" s="13" t="str">
        <f t="shared" si="860"/>
        <v/>
      </c>
      <c r="AR1495" s="13" t="str">
        <f t="shared" si="860"/>
        <v/>
      </c>
      <c r="AS1495" s="13" t="str">
        <f t="shared" si="860"/>
        <v/>
      </c>
      <c r="AT1495" s="13" t="str">
        <f t="shared" si="860"/>
        <v/>
      </c>
      <c r="AU1495" s="13" t="str">
        <f t="shared" si="865"/>
        <v/>
      </c>
      <c r="AV1495" s="13" t="str">
        <f t="shared" si="864"/>
        <v/>
      </c>
      <c r="AW1495" s="86" t="str">
        <f t="shared" si="842"/>
        <v/>
      </c>
      <c r="AX1495" s="59" t="str">
        <f t="shared" si="843"/>
        <v/>
      </c>
      <c r="AY1495" s="63" t="str">
        <f>IF(OR($BR1495="",BH1495=""),"",COUNT($BR$3:$BR1495))</f>
        <v/>
      </c>
      <c r="AZ1495" s="13" t="str">
        <f>IF(OR($BR1495="",BI1495=""),"",COUNT($BR$3:$BR1495))</f>
        <v/>
      </c>
      <c r="BA1495" s="13" t="str">
        <f>IF(OR($BR1495="",BJ1495=""),"",COUNT($BR$3:$BR1495))</f>
        <v/>
      </c>
      <c r="BB1495" s="13" t="str">
        <f>IF(OR($BR1495="",BK1495=""),"",COUNT($BR$3:$BR1495))</f>
        <v/>
      </c>
      <c r="BC1495" s="13" t="str">
        <f>IF(OR($BR1495="",BL1495=""),"",COUNT($BR$3:$BR1495))</f>
        <v/>
      </c>
      <c r="BD1495" s="13" t="str">
        <f>IF(OR($BR1495="",BM1495=""),"",COUNT($BR$3:$BR1495))</f>
        <v/>
      </c>
      <c r="BE1495" s="13" t="str">
        <f>IF(OR($BR1495="",BN1495=""),"",COUNT($BR$3:$BR1495))</f>
        <v/>
      </c>
      <c r="BF1495" s="13" t="str">
        <f>IF(OR($BR1495="",BO1495=""),"",COUNT($BR$3:$BR1495))</f>
        <v/>
      </c>
      <c r="BG1495" s="66" t="str">
        <f>IF(Z1495="","",COUNT($Z$3:Z1495))</f>
        <v/>
      </c>
      <c r="BH1495" s="13" t="str">
        <f>IF(AO1495="","",IF(AO1495=BH$2,(SUMIF($BV$3:$BV1495,BH$2,$BW$3:$BW1495)-SUMIF($BX$3:$BX1495,BH$2,$BY$3:$BY1495))*AO$1,""))</f>
        <v/>
      </c>
      <c r="BI1495" s="13" t="str">
        <f>IF(AP1495="","",IF(AP1495=BI$2,(SUMIF($BV$3:$BV1495,BI$2,$BW$3:$BW1495)-SUMIF($BX$3:$BX1495,BI$2,$BY$3:$BY1495))*AP$1,""))</f>
        <v/>
      </c>
      <c r="BJ1495" s="13" t="str">
        <f>IF(AQ1495="","",IF(AQ1495=BJ$2,(SUMIF($BV$3:$BV1495,BJ$2,$BW$3:$BW1495)-SUMIF($BX$3:$BX1495,BJ$2,$BY$3:$BY1495))*AQ$1,""))</f>
        <v/>
      </c>
      <c r="BK1495" s="13" t="str">
        <f>IF(AR1495="","",IF(AR1495=BK$2,(SUMIF($BV$3:$BV1495,BK$2,$BW$3:$BW1495)-SUMIF($BX$3:$BX1495,BK$2,$BY$3:$BY1495))*AR$1,""))</f>
        <v/>
      </c>
      <c r="BL1495" s="13" t="str">
        <f>IF(AS1495="","",IF(AS1495=BL$2,(SUMIF($BV$3:$BV1495,BL$2,$BW$3:$BW1495)-SUMIF($BX$3:$BX1495,BL$2,$BY$3:$BY1495))*AS$1,""))</f>
        <v/>
      </c>
      <c r="BM1495" s="13" t="str">
        <f>IF(AT1495="","",IF(AT1495=BM$2,(SUMIF($BV$3:$BV1495,BM$2,$BW$3:$BW1495)-SUMIF($BX$3:$BX1495,BM$2,$BY$3:$BY1495))*AT$1,""))</f>
        <v/>
      </c>
      <c r="BN1495" s="13" t="str">
        <f>IF(AU1495="","",IF(AU1495=BN$2,(SUMIF($BV$3:$BV1495,BN$2,$BW$3:$BW1495)-SUMIF($BX$3:$BX1495,BN$2,$BY$3:$BY1495))*AU$1,""))</f>
        <v/>
      </c>
      <c r="BO1495" s="13" t="str">
        <f>IF(AV1495="","",IF(AV1495=BO$2,(SUMIF($BV$3:$BV1495,BO$2,$BW$3:$BW1495)-SUMIF($BX$3:$BX1495,BO$2,$BY$3:$BY1495))*AV$1,""))</f>
        <v/>
      </c>
      <c r="BP1495" s="69"/>
      <c r="BQ1495" s="13" t="str">
        <f t="shared" si="861"/>
        <v/>
      </c>
      <c r="BR1495" s="75" t="str">
        <f t="shared" si="844"/>
        <v/>
      </c>
      <c r="BS1495" s="33" t="str">
        <f t="shared" si="850"/>
        <v/>
      </c>
      <c r="BT1495" s="42" t="str">
        <f t="shared" si="851"/>
        <v/>
      </c>
      <c r="BU1495" s="38" t="str">
        <f t="shared" si="852"/>
        <v/>
      </c>
      <c r="BV1495" s="30" t="str">
        <f t="shared" si="845"/>
        <v/>
      </c>
      <c r="BW1495" s="36" t="str">
        <f t="shared" si="846"/>
        <v/>
      </c>
      <c r="BX1495" s="36" t="str">
        <f t="shared" si="847"/>
        <v/>
      </c>
      <c r="BY1495" s="45" t="str">
        <f t="shared" si="848"/>
        <v/>
      </c>
      <c r="BZ1495" s="12" t="str">
        <f t="shared" si="853"/>
        <v/>
      </c>
      <c r="CA1495" s="47" t="str">
        <f t="shared" si="854"/>
        <v/>
      </c>
      <c r="CB1495" s="32" t="str">
        <f t="shared" si="855"/>
        <v/>
      </c>
      <c r="CC1495" s="32" t="str">
        <f t="shared" si="856"/>
        <v/>
      </c>
      <c r="CD1495" s="32" t="str">
        <f t="shared" si="857"/>
        <v/>
      </c>
      <c r="CE1495" s="48"/>
      <c r="CF1495" s="32" t="str">
        <f t="shared" si="862"/>
        <v/>
      </c>
      <c r="CG1495" s="32" t="str">
        <f t="shared" si="863"/>
        <v/>
      </c>
      <c r="CH1495" s="48"/>
    </row>
    <row r="1496" spans="2:86" ht="30" customHeight="1" x14ac:dyDescent="0.2">
      <c r="B1496" s="155"/>
      <c r="C1496" s="117"/>
      <c r="D1496" s="53"/>
      <c r="E1496" s="68"/>
      <c r="F1496" s="54"/>
      <c r="G1496" s="54"/>
      <c r="H1496" s="55"/>
      <c r="I1496" s="71"/>
      <c r="J1496" s="73"/>
      <c r="K1496" s="56"/>
      <c r="L1496" s="76" t="str">
        <f t="shared" si="833"/>
        <v/>
      </c>
      <c r="M1496" s="77" t="str">
        <f t="shared" si="837"/>
        <v/>
      </c>
      <c r="N1496" s="130" t="str">
        <f t="shared" si="858"/>
        <v/>
      </c>
      <c r="O1496" s="131" t="str">
        <f t="shared" si="867"/>
        <v/>
      </c>
      <c r="P1496" s="131" t="str">
        <f t="shared" si="867"/>
        <v/>
      </c>
      <c r="Q1496" s="131" t="str">
        <f t="shared" si="867"/>
        <v/>
      </c>
      <c r="R1496" s="131" t="str">
        <f t="shared" si="867"/>
        <v/>
      </c>
      <c r="S1496" s="131" t="str">
        <f t="shared" si="867"/>
        <v/>
      </c>
      <c r="T1496" s="131" t="str">
        <f t="shared" si="867"/>
        <v/>
      </c>
      <c r="U1496" s="131" t="str">
        <f t="shared" si="867"/>
        <v/>
      </c>
      <c r="V1496" s="14"/>
      <c r="W1496" s="17" t="str">
        <f>IF(C1496="",IF(OR(AND($H1496&lt;&gt;"",C1496=""),AND($F1495=$F1496,$AK1496&lt;&gt;""),COUNTA($H$3:$H$100002)&gt;COUNTA($H$3:$H1496),$AE1496&lt;&gt;""),W1495,""),C1496)</f>
        <v/>
      </c>
      <c r="X1496" s="17" t="str">
        <f>IF(D1496="",IF(OR(AND($H1496&lt;&gt;"",D1496=""),AND($F1495=$F1496,$AK1496&lt;&gt;""),COUNTA($H$3:$H$100002)&gt;COUNTA($H$3:$H1496),$AE1496&lt;&gt;""),X1495,""),D1496)</f>
        <v/>
      </c>
      <c r="Y1496" s="17" t="str">
        <f>IF(E1496="",IF(OR(AND($H1496&lt;&gt;"",E1496=""),AND($F1495=$F1496,$AK1496&lt;&gt;""),COUNTA($H$3:$H$100002)&gt;COUNTA($H$3:$H1496),$AE1496&lt;&gt;""),Y1495,""),E1496)</f>
        <v/>
      </c>
      <c r="Z1496" s="27" t="str">
        <f t="shared" si="838"/>
        <v/>
      </c>
      <c r="AA1496" s="2" t="str">
        <f>IF(F1496="","",COUNTA($F$3:F1496))</f>
        <v/>
      </c>
      <c r="AB1496" s="3" t="str">
        <f>IF(F1496="","",IFERROR(IF(F1496&lt;&gt;"",IFERROR(INDEX(設定!$C$3:$C$303,MATCH(F1496,設定!$C$3:$C$303,0),0),INDEX(設定!$C$3:$C$303,MATCH("*"&amp;F1496&amp;"*",設定!$C$3:$C$303,0),0)),""),"エラー"))</f>
        <v/>
      </c>
      <c r="AC1496" s="2" t="str">
        <f>IF(G1496="","",COUNTA($G$3:G1496))</f>
        <v/>
      </c>
      <c r="AD1496" s="3" t="str">
        <f>IF(G1496="","",IFERROR(IF(G1496&lt;&gt;"",IFERROR(INDEX(設定!$C$3:$C$303,MATCH(G1496,設定!$C$3:$C$303,0),0),INDEX(設定!$C$3:$C$303,MATCH("*"&amp;G1496&amp;"*",設定!$C$3:$C$303,0),0)),""),"エラー"))</f>
        <v/>
      </c>
      <c r="AE1496" s="3" t="str">
        <f>IFERROR(IF(AB1496="",IF(AND(H1496&lt;&gt;"",F1496=""),INDEX(AB$3:AB1496,MATCH(MAX(AA$3:AA1496),AA$3:AA1496,0),0),""),AB1496),"")</f>
        <v/>
      </c>
      <c r="AF1496" s="3" t="str">
        <f>IFERROR(IF(AD1496="",IF(AND(H1496&lt;&gt;"",G1496=""),INDEX(AD$3:AD1496,MATCH(MAX(AC$3:AC1496),AC$3:AC1496,0),0),""),AD1496),"")</f>
        <v/>
      </c>
      <c r="AG1496" s="2" t="str">
        <f>IF(AH1496="","",IF(OR(AH1496=AH1495,AH1496=AH1497),IF(AND(E1496="",AB1496="",AG1495&lt;&gt;""),MAX($AG$3:AG1495),MAX($AG$3:AG1495)+1),IF(AH1495=AH1496,AG1495,MAX($AG$3:AG1495)+1)))</f>
        <v/>
      </c>
      <c r="AH1496" s="12" t="str">
        <f t="shared" si="859"/>
        <v/>
      </c>
      <c r="AI1496" s="12" t="str">
        <f t="shared" si="839"/>
        <v/>
      </c>
      <c r="AJ1496" s="13" t="str">
        <f t="shared" si="840"/>
        <v/>
      </c>
      <c r="AK1496" s="13" t="str">
        <f t="shared" si="841"/>
        <v/>
      </c>
      <c r="AL1496" s="13" t="str">
        <f>IF(OR(AJ1496="",COUNTIF($AH$3:AH1496,AH1496)&lt;&gt;COUNTIF(AH$3:AH$100002,AH1496)),"",SUMIF(AH$3:AH$100002,AH1496,AJ$3:AJ$100002))</f>
        <v/>
      </c>
      <c r="AM1496" s="13" t="str">
        <f>IF(OR(AK1496="",COUNTIF($AH$3:AH1496,AH1496)&lt;&gt;COUNTIF(AH$3:AH$100002,AH1496)),"",SUMIF(AH$3:AH$100002,AH1496,AK$3:AK$100002))</f>
        <v/>
      </c>
      <c r="AO1496" s="13" t="str">
        <f t="shared" si="860"/>
        <v/>
      </c>
      <c r="AP1496" s="13" t="str">
        <f t="shared" si="860"/>
        <v/>
      </c>
      <c r="AQ1496" s="13" t="str">
        <f t="shared" si="860"/>
        <v/>
      </c>
      <c r="AR1496" s="13" t="str">
        <f t="shared" si="860"/>
        <v/>
      </c>
      <c r="AS1496" s="13" t="str">
        <f t="shared" si="860"/>
        <v/>
      </c>
      <c r="AT1496" s="13" t="str">
        <f t="shared" si="860"/>
        <v/>
      </c>
      <c r="AU1496" s="13" t="str">
        <f t="shared" si="865"/>
        <v/>
      </c>
      <c r="AV1496" s="13" t="str">
        <f t="shared" si="864"/>
        <v/>
      </c>
      <c r="AW1496" s="86" t="str">
        <f t="shared" si="842"/>
        <v/>
      </c>
      <c r="AX1496" s="59" t="str">
        <f t="shared" si="843"/>
        <v/>
      </c>
      <c r="AY1496" s="63" t="str">
        <f>IF(OR($BR1496="",BH1496=""),"",COUNT($BR$3:$BR1496))</f>
        <v/>
      </c>
      <c r="AZ1496" s="13" t="str">
        <f>IF(OR($BR1496="",BI1496=""),"",COUNT($BR$3:$BR1496))</f>
        <v/>
      </c>
      <c r="BA1496" s="13" t="str">
        <f>IF(OR($BR1496="",BJ1496=""),"",COUNT($BR$3:$BR1496))</f>
        <v/>
      </c>
      <c r="BB1496" s="13" t="str">
        <f>IF(OR($BR1496="",BK1496=""),"",COUNT($BR$3:$BR1496))</f>
        <v/>
      </c>
      <c r="BC1496" s="13" t="str">
        <f>IF(OR($BR1496="",BL1496=""),"",COUNT($BR$3:$BR1496))</f>
        <v/>
      </c>
      <c r="BD1496" s="13" t="str">
        <f>IF(OR($BR1496="",BM1496=""),"",COUNT($BR$3:$BR1496))</f>
        <v/>
      </c>
      <c r="BE1496" s="13" t="str">
        <f>IF(OR($BR1496="",BN1496=""),"",COUNT($BR$3:$BR1496))</f>
        <v/>
      </c>
      <c r="BF1496" s="13" t="str">
        <f>IF(OR($BR1496="",BO1496=""),"",COUNT($BR$3:$BR1496))</f>
        <v/>
      </c>
      <c r="BG1496" s="66" t="str">
        <f>IF(Z1496="","",COUNT($Z$3:Z1496))</f>
        <v/>
      </c>
      <c r="BH1496" s="13" t="str">
        <f>IF(AO1496="","",IF(AO1496=BH$2,(SUMIF($BV$3:$BV1496,BH$2,$BW$3:$BW1496)-SUMIF($BX$3:$BX1496,BH$2,$BY$3:$BY1496))*AO$1,""))</f>
        <v/>
      </c>
      <c r="BI1496" s="13" t="str">
        <f>IF(AP1496="","",IF(AP1496=BI$2,(SUMIF($BV$3:$BV1496,BI$2,$BW$3:$BW1496)-SUMIF($BX$3:$BX1496,BI$2,$BY$3:$BY1496))*AP$1,""))</f>
        <v/>
      </c>
      <c r="BJ1496" s="13" t="str">
        <f>IF(AQ1496="","",IF(AQ1496=BJ$2,(SUMIF($BV$3:$BV1496,BJ$2,$BW$3:$BW1496)-SUMIF($BX$3:$BX1496,BJ$2,$BY$3:$BY1496))*AQ$1,""))</f>
        <v/>
      </c>
      <c r="BK1496" s="13" t="str">
        <f>IF(AR1496="","",IF(AR1496=BK$2,(SUMIF($BV$3:$BV1496,BK$2,$BW$3:$BW1496)-SUMIF($BX$3:$BX1496,BK$2,$BY$3:$BY1496))*AR$1,""))</f>
        <v/>
      </c>
      <c r="BL1496" s="13" t="str">
        <f>IF(AS1496="","",IF(AS1496=BL$2,(SUMIF($BV$3:$BV1496,BL$2,$BW$3:$BW1496)-SUMIF($BX$3:$BX1496,BL$2,$BY$3:$BY1496))*AS$1,""))</f>
        <v/>
      </c>
      <c r="BM1496" s="13" t="str">
        <f>IF(AT1496="","",IF(AT1496=BM$2,(SUMIF($BV$3:$BV1496,BM$2,$BW$3:$BW1496)-SUMIF($BX$3:$BX1496,BM$2,$BY$3:$BY1496))*AT$1,""))</f>
        <v/>
      </c>
      <c r="BN1496" s="13" t="str">
        <f>IF(AU1496="","",IF(AU1496=BN$2,(SUMIF($BV$3:$BV1496,BN$2,$BW$3:$BW1496)-SUMIF($BX$3:$BX1496,BN$2,$BY$3:$BY1496))*AU$1,""))</f>
        <v/>
      </c>
      <c r="BO1496" s="13" t="str">
        <f>IF(AV1496="","",IF(AV1496=BO$2,(SUMIF($BV$3:$BV1496,BO$2,$BW$3:$BW1496)-SUMIF($BX$3:$BX1496,BO$2,$BY$3:$BY1496))*AV$1,""))</f>
        <v/>
      </c>
      <c r="BP1496" s="69"/>
      <c r="BQ1496" s="13" t="str">
        <f t="shared" si="861"/>
        <v/>
      </c>
      <c r="BR1496" s="75" t="str">
        <f t="shared" si="844"/>
        <v/>
      </c>
      <c r="BS1496" s="33" t="str">
        <f t="shared" si="850"/>
        <v/>
      </c>
      <c r="BT1496" s="42" t="str">
        <f t="shared" si="851"/>
        <v/>
      </c>
      <c r="BU1496" s="38" t="str">
        <f t="shared" si="852"/>
        <v/>
      </c>
      <c r="BV1496" s="30" t="str">
        <f t="shared" si="845"/>
        <v/>
      </c>
      <c r="BW1496" s="36" t="str">
        <f t="shared" si="846"/>
        <v/>
      </c>
      <c r="BX1496" s="36" t="str">
        <f t="shared" si="847"/>
        <v/>
      </c>
      <c r="BY1496" s="45" t="str">
        <f t="shared" si="848"/>
        <v/>
      </c>
      <c r="BZ1496" s="12" t="str">
        <f t="shared" si="853"/>
        <v/>
      </c>
      <c r="CA1496" s="47" t="str">
        <f t="shared" si="854"/>
        <v/>
      </c>
      <c r="CB1496" s="32" t="str">
        <f t="shared" si="855"/>
        <v/>
      </c>
      <c r="CC1496" s="32" t="str">
        <f t="shared" si="856"/>
        <v/>
      </c>
      <c r="CD1496" s="32" t="str">
        <f t="shared" si="857"/>
        <v/>
      </c>
      <c r="CE1496" s="48"/>
      <c r="CF1496" s="32" t="str">
        <f t="shared" si="862"/>
        <v/>
      </c>
      <c r="CG1496" s="32" t="str">
        <f t="shared" si="863"/>
        <v/>
      </c>
      <c r="CH1496" s="48"/>
    </row>
    <row r="1497" spans="2:86" ht="30" customHeight="1" x14ac:dyDescent="0.2">
      <c r="B1497" s="155"/>
      <c r="C1497" s="117"/>
      <c r="D1497" s="53"/>
      <c r="E1497" s="68"/>
      <c r="F1497" s="54"/>
      <c r="G1497" s="54"/>
      <c r="H1497" s="55"/>
      <c r="I1497" s="71"/>
      <c r="J1497" s="73"/>
      <c r="K1497" s="56"/>
      <c r="L1497" s="76" t="str">
        <f t="shared" si="833"/>
        <v/>
      </c>
      <c r="M1497" s="77" t="str">
        <f t="shared" si="837"/>
        <v/>
      </c>
      <c r="N1497" s="130" t="str">
        <f t="shared" si="858"/>
        <v/>
      </c>
      <c r="O1497" s="131" t="str">
        <f t="shared" si="867"/>
        <v/>
      </c>
      <c r="P1497" s="131" t="str">
        <f t="shared" si="867"/>
        <v/>
      </c>
      <c r="Q1497" s="131" t="str">
        <f t="shared" si="867"/>
        <v/>
      </c>
      <c r="R1497" s="131" t="str">
        <f t="shared" si="867"/>
        <v/>
      </c>
      <c r="S1497" s="131" t="str">
        <f t="shared" si="867"/>
        <v/>
      </c>
      <c r="T1497" s="131" t="str">
        <f t="shared" si="867"/>
        <v/>
      </c>
      <c r="U1497" s="131" t="str">
        <f t="shared" si="867"/>
        <v/>
      </c>
      <c r="V1497" s="14"/>
      <c r="W1497" s="17" t="str">
        <f>IF(C1497="",IF(OR(AND($H1497&lt;&gt;"",C1497=""),AND($F1496=$F1497,$AK1497&lt;&gt;""),COUNTA($H$3:$H$100002)&gt;COUNTA($H$3:$H1497),$AE1497&lt;&gt;""),W1496,""),C1497)</f>
        <v/>
      </c>
      <c r="X1497" s="17" t="str">
        <f>IF(D1497="",IF(OR(AND($H1497&lt;&gt;"",D1497=""),AND($F1496=$F1497,$AK1497&lt;&gt;""),COUNTA($H$3:$H$100002)&gt;COUNTA($H$3:$H1497),$AE1497&lt;&gt;""),X1496,""),D1497)</f>
        <v/>
      </c>
      <c r="Y1497" s="17" t="str">
        <f>IF(E1497="",IF(OR(AND($H1497&lt;&gt;"",E1497=""),AND($F1496=$F1497,$AK1497&lt;&gt;""),COUNTA($H$3:$H$100002)&gt;COUNTA($H$3:$H1497),$AE1497&lt;&gt;""),Y1496,""),E1497)</f>
        <v/>
      </c>
      <c r="Z1497" s="27" t="str">
        <f t="shared" si="838"/>
        <v/>
      </c>
      <c r="AA1497" s="2" t="str">
        <f>IF(F1497="","",COUNTA($F$3:F1497))</f>
        <v/>
      </c>
      <c r="AB1497" s="3" t="str">
        <f>IF(F1497="","",IFERROR(IF(F1497&lt;&gt;"",IFERROR(INDEX(設定!$C$3:$C$303,MATCH(F1497,設定!$C$3:$C$303,0),0),INDEX(設定!$C$3:$C$303,MATCH("*"&amp;F1497&amp;"*",設定!$C$3:$C$303,0),0)),""),"エラー"))</f>
        <v/>
      </c>
      <c r="AC1497" s="2" t="str">
        <f>IF(G1497="","",COUNTA($G$3:G1497))</f>
        <v/>
      </c>
      <c r="AD1497" s="3" t="str">
        <f>IF(G1497="","",IFERROR(IF(G1497&lt;&gt;"",IFERROR(INDEX(設定!$C$3:$C$303,MATCH(G1497,設定!$C$3:$C$303,0),0),INDEX(設定!$C$3:$C$303,MATCH("*"&amp;G1497&amp;"*",設定!$C$3:$C$303,0),0)),""),"エラー"))</f>
        <v/>
      </c>
      <c r="AE1497" s="3" t="str">
        <f>IFERROR(IF(AB1497="",IF(AND(H1497&lt;&gt;"",F1497=""),INDEX(AB$3:AB1497,MATCH(MAX(AA$3:AA1497),AA$3:AA1497,0),0),""),AB1497),"")</f>
        <v/>
      </c>
      <c r="AF1497" s="3" t="str">
        <f>IFERROR(IF(AD1497="",IF(AND(H1497&lt;&gt;"",G1497=""),INDEX(AD$3:AD1497,MATCH(MAX(AC$3:AC1497),AC$3:AC1497,0),0),""),AD1497),"")</f>
        <v/>
      </c>
      <c r="AG1497" s="2" t="str">
        <f>IF(AH1497="","",IF(OR(AH1497=AH1496,AH1497=AH1498),IF(AND(E1497="",AB1497="",AG1496&lt;&gt;""),MAX($AG$3:AG1496),MAX($AG$3:AG1496)+1),IF(AH1496=AH1497,AG1496,MAX($AG$3:AG1496)+1)))</f>
        <v/>
      </c>
      <c r="AH1497" s="12" t="str">
        <f t="shared" si="859"/>
        <v/>
      </c>
      <c r="AI1497" s="12" t="str">
        <f t="shared" si="839"/>
        <v/>
      </c>
      <c r="AJ1497" s="13" t="str">
        <f t="shared" si="840"/>
        <v/>
      </c>
      <c r="AK1497" s="13" t="str">
        <f t="shared" si="841"/>
        <v/>
      </c>
      <c r="AL1497" s="13" t="str">
        <f>IF(OR(AJ1497="",COUNTIF($AH$3:AH1497,AH1497)&lt;&gt;COUNTIF(AH$3:AH$100002,AH1497)),"",SUMIF(AH$3:AH$100002,AH1497,AJ$3:AJ$100002))</f>
        <v/>
      </c>
      <c r="AM1497" s="13" t="str">
        <f>IF(OR(AK1497="",COUNTIF($AH$3:AH1497,AH1497)&lt;&gt;COUNTIF(AH$3:AH$100002,AH1497)),"",SUMIF(AH$3:AH$100002,AH1497,AK$3:AK$100002))</f>
        <v/>
      </c>
      <c r="AO1497" s="13" t="str">
        <f t="shared" si="860"/>
        <v/>
      </c>
      <c r="AP1497" s="13" t="str">
        <f t="shared" si="860"/>
        <v/>
      </c>
      <c r="AQ1497" s="13" t="str">
        <f t="shared" si="860"/>
        <v/>
      </c>
      <c r="AR1497" s="13" t="str">
        <f t="shared" si="860"/>
        <v/>
      </c>
      <c r="AS1497" s="13" t="str">
        <f t="shared" si="860"/>
        <v/>
      </c>
      <c r="AT1497" s="13" t="str">
        <f t="shared" si="860"/>
        <v/>
      </c>
      <c r="AU1497" s="13" t="str">
        <f t="shared" si="865"/>
        <v/>
      </c>
      <c r="AV1497" s="13" t="str">
        <f t="shared" si="864"/>
        <v/>
      </c>
      <c r="AW1497" s="86" t="str">
        <f t="shared" si="842"/>
        <v/>
      </c>
      <c r="AX1497" s="59" t="str">
        <f t="shared" si="843"/>
        <v/>
      </c>
      <c r="AY1497" s="63" t="str">
        <f>IF(OR($BR1497="",BH1497=""),"",COUNT($BR$3:$BR1497))</f>
        <v/>
      </c>
      <c r="AZ1497" s="13" t="str">
        <f>IF(OR($BR1497="",BI1497=""),"",COUNT($BR$3:$BR1497))</f>
        <v/>
      </c>
      <c r="BA1497" s="13" t="str">
        <f>IF(OR($BR1497="",BJ1497=""),"",COUNT($BR$3:$BR1497))</f>
        <v/>
      </c>
      <c r="BB1497" s="13" t="str">
        <f>IF(OR($BR1497="",BK1497=""),"",COUNT($BR$3:$BR1497))</f>
        <v/>
      </c>
      <c r="BC1497" s="13" t="str">
        <f>IF(OR($BR1497="",BL1497=""),"",COUNT($BR$3:$BR1497))</f>
        <v/>
      </c>
      <c r="BD1497" s="13" t="str">
        <f>IF(OR($BR1497="",BM1497=""),"",COUNT($BR$3:$BR1497))</f>
        <v/>
      </c>
      <c r="BE1497" s="13" t="str">
        <f>IF(OR($BR1497="",BN1497=""),"",COUNT($BR$3:$BR1497))</f>
        <v/>
      </c>
      <c r="BF1497" s="13" t="str">
        <f>IF(OR($BR1497="",BO1497=""),"",COUNT($BR$3:$BR1497))</f>
        <v/>
      </c>
      <c r="BG1497" s="66" t="str">
        <f>IF(Z1497="","",COUNT($Z$3:Z1497))</f>
        <v/>
      </c>
      <c r="BH1497" s="13" t="str">
        <f>IF(AO1497="","",IF(AO1497=BH$2,(SUMIF($BV$3:$BV1497,BH$2,$BW$3:$BW1497)-SUMIF($BX$3:$BX1497,BH$2,$BY$3:$BY1497))*AO$1,""))</f>
        <v/>
      </c>
      <c r="BI1497" s="13" t="str">
        <f>IF(AP1497="","",IF(AP1497=BI$2,(SUMIF($BV$3:$BV1497,BI$2,$BW$3:$BW1497)-SUMIF($BX$3:$BX1497,BI$2,$BY$3:$BY1497))*AP$1,""))</f>
        <v/>
      </c>
      <c r="BJ1497" s="13" t="str">
        <f>IF(AQ1497="","",IF(AQ1497=BJ$2,(SUMIF($BV$3:$BV1497,BJ$2,$BW$3:$BW1497)-SUMIF($BX$3:$BX1497,BJ$2,$BY$3:$BY1497))*AQ$1,""))</f>
        <v/>
      </c>
      <c r="BK1497" s="13" t="str">
        <f>IF(AR1497="","",IF(AR1497=BK$2,(SUMIF($BV$3:$BV1497,BK$2,$BW$3:$BW1497)-SUMIF($BX$3:$BX1497,BK$2,$BY$3:$BY1497))*AR$1,""))</f>
        <v/>
      </c>
      <c r="BL1497" s="13" t="str">
        <f>IF(AS1497="","",IF(AS1497=BL$2,(SUMIF($BV$3:$BV1497,BL$2,$BW$3:$BW1497)-SUMIF($BX$3:$BX1497,BL$2,$BY$3:$BY1497))*AS$1,""))</f>
        <v/>
      </c>
      <c r="BM1497" s="13" t="str">
        <f>IF(AT1497="","",IF(AT1497=BM$2,(SUMIF($BV$3:$BV1497,BM$2,$BW$3:$BW1497)-SUMIF($BX$3:$BX1497,BM$2,$BY$3:$BY1497))*AT$1,""))</f>
        <v/>
      </c>
      <c r="BN1497" s="13" t="str">
        <f>IF(AU1497="","",IF(AU1497=BN$2,(SUMIF($BV$3:$BV1497,BN$2,$BW$3:$BW1497)-SUMIF($BX$3:$BX1497,BN$2,$BY$3:$BY1497))*AU$1,""))</f>
        <v/>
      </c>
      <c r="BO1497" s="13" t="str">
        <f>IF(AV1497="","",IF(AV1497=BO$2,(SUMIF($BV$3:$BV1497,BO$2,$BW$3:$BW1497)-SUMIF($BX$3:$BX1497,BO$2,$BY$3:$BY1497))*AV$1,""))</f>
        <v/>
      </c>
      <c r="BP1497" s="69"/>
      <c r="BQ1497" s="13" t="str">
        <f t="shared" si="861"/>
        <v/>
      </c>
      <c r="BR1497" s="75" t="str">
        <f t="shared" si="844"/>
        <v/>
      </c>
      <c r="BS1497" s="33" t="str">
        <f t="shared" si="850"/>
        <v/>
      </c>
      <c r="BT1497" s="42" t="str">
        <f t="shared" si="851"/>
        <v/>
      </c>
      <c r="BU1497" s="38" t="str">
        <f t="shared" si="852"/>
        <v/>
      </c>
      <c r="BV1497" s="30" t="str">
        <f t="shared" si="845"/>
        <v/>
      </c>
      <c r="BW1497" s="36" t="str">
        <f t="shared" si="846"/>
        <v/>
      </c>
      <c r="BX1497" s="36" t="str">
        <f t="shared" si="847"/>
        <v/>
      </c>
      <c r="BY1497" s="45" t="str">
        <f t="shared" si="848"/>
        <v/>
      </c>
      <c r="BZ1497" s="12" t="str">
        <f t="shared" si="853"/>
        <v/>
      </c>
      <c r="CA1497" s="47" t="str">
        <f t="shared" si="854"/>
        <v/>
      </c>
      <c r="CB1497" s="32" t="str">
        <f t="shared" si="855"/>
        <v/>
      </c>
      <c r="CC1497" s="32" t="str">
        <f t="shared" si="856"/>
        <v/>
      </c>
      <c r="CD1497" s="32" t="str">
        <f t="shared" si="857"/>
        <v/>
      </c>
      <c r="CE1497" s="48"/>
      <c r="CF1497" s="32" t="str">
        <f t="shared" si="862"/>
        <v/>
      </c>
      <c r="CG1497" s="32" t="str">
        <f t="shared" si="863"/>
        <v/>
      </c>
      <c r="CH1497" s="48"/>
    </row>
    <row r="1498" spans="2:86" ht="30" customHeight="1" x14ac:dyDescent="0.2">
      <c r="B1498" s="155"/>
      <c r="C1498" s="117"/>
      <c r="D1498" s="53"/>
      <c r="E1498" s="68"/>
      <c r="F1498" s="54"/>
      <c r="G1498" s="54"/>
      <c r="H1498" s="55"/>
      <c r="I1498" s="71"/>
      <c r="J1498" s="73"/>
      <c r="K1498" s="56"/>
      <c r="L1498" s="76" t="str">
        <f t="shared" ref="L1498:L1516" si="868">IF(AE1498="","",AE1498)</f>
        <v/>
      </c>
      <c r="M1498" s="77" t="str">
        <f t="shared" si="837"/>
        <v/>
      </c>
      <c r="N1498" s="130" t="str">
        <f t="shared" si="858"/>
        <v/>
      </c>
      <c r="O1498" s="131" t="str">
        <f t="shared" si="867"/>
        <v/>
      </c>
      <c r="P1498" s="131" t="str">
        <f t="shared" si="867"/>
        <v/>
      </c>
      <c r="Q1498" s="131" t="str">
        <f t="shared" si="867"/>
        <v/>
      </c>
      <c r="R1498" s="131" t="str">
        <f t="shared" si="867"/>
        <v/>
      </c>
      <c r="S1498" s="131" t="str">
        <f t="shared" si="867"/>
        <v/>
      </c>
      <c r="T1498" s="131" t="str">
        <f t="shared" si="867"/>
        <v/>
      </c>
      <c r="U1498" s="131" t="str">
        <f t="shared" si="867"/>
        <v/>
      </c>
      <c r="V1498" s="14"/>
      <c r="W1498" s="17" t="str">
        <f>IF(C1498="",IF(OR(AND($H1498&lt;&gt;"",C1498=""),AND($F1497=$F1498,$AK1498&lt;&gt;""),COUNTA($H$3:$H$100002)&gt;COUNTA($H$3:$H1498),$AE1498&lt;&gt;""),W1497,""),C1498)</f>
        <v/>
      </c>
      <c r="X1498" s="17" t="str">
        <f>IF(D1498="",IF(OR(AND($H1498&lt;&gt;"",D1498=""),AND($F1497=$F1498,$AK1498&lt;&gt;""),COUNTA($H$3:$H$100002)&gt;COUNTA($H$3:$H1498),$AE1498&lt;&gt;""),X1497,""),D1498)</f>
        <v/>
      </c>
      <c r="Y1498" s="17" t="str">
        <f>IF(E1498="",IF(OR(AND($H1498&lt;&gt;"",E1498=""),AND($F1497=$F1498,$AK1498&lt;&gt;""),COUNTA($H$3:$H$100002)&gt;COUNTA($H$3:$H1498),$AE1498&lt;&gt;""),Y1497,""),E1498)</f>
        <v/>
      </c>
      <c r="Z1498" s="27" t="str">
        <f t="shared" si="838"/>
        <v/>
      </c>
      <c r="AA1498" s="2" t="str">
        <f>IF(F1498="","",COUNTA($F$3:F1498))</f>
        <v/>
      </c>
      <c r="AB1498" s="3" t="str">
        <f>IF(F1498="","",IFERROR(IF(F1498&lt;&gt;"",IFERROR(INDEX(設定!$C$3:$C$303,MATCH(F1498,設定!$C$3:$C$303,0),0),INDEX(設定!$C$3:$C$303,MATCH("*"&amp;F1498&amp;"*",設定!$C$3:$C$303,0),0)),""),"エラー"))</f>
        <v/>
      </c>
      <c r="AC1498" s="2" t="str">
        <f>IF(G1498="","",COUNTA($G$3:G1498))</f>
        <v/>
      </c>
      <c r="AD1498" s="3" t="str">
        <f>IF(G1498="","",IFERROR(IF(G1498&lt;&gt;"",IFERROR(INDEX(設定!$C$3:$C$303,MATCH(G1498,設定!$C$3:$C$303,0),0),INDEX(設定!$C$3:$C$303,MATCH("*"&amp;G1498&amp;"*",設定!$C$3:$C$303,0),0)),""),"エラー"))</f>
        <v/>
      </c>
      <c r="AE1498" s="3" t="str">
        <f>IFERROR(IF(AB1498="",IF(AND(H1498&lt;&gt;"",F1498=""),INDEX(AB$3:AB1498,MATCH(MAX(AA$3:AA1498),AA$3:AA1498,0),0),""),AB1498),"")</f>
        <v/>
      </c>
      <c r="AF1498" s="3" t="str">
        <f>IFERROR(IF(AD1498="",IF(AND(H1498&lt;&gt;"",G1498=""),INDEX(AD$3:AD1498,MATCH(MAX(AC$3:AC1498),AC$3:AC1498,0),0),""),AD1498),"")</f>
        <v/>
      </c>
      <c r="AG1498" s="2" t="str">
        <f>IF(AH1498="","",IF(OR(AH1498=AH1497,AH1498=AH1499),IF(AND(E1498="",AB1498="",AG1497&lt;&gt;""),MAX($AG$3:AG1497),MAX($AG$3:AG1497)+1),IF(AH1497=AH1498,AG1497,MAX($AG$3:AG1497)+1)))</f>
        <v/>
      </c>
      <c r="AH1498" s="12" t="str">
        <f t="shared" si="859"/>
        <v/>
      </c>
      <c r="AI1498" s="12" t="str">
        <f t="shared" si="839"/>
        <v/>
      </c>
      <c r="AJ1498" s="13" t="str">
        <f t="shared" si="840"/>
        <v/>
      </c>
      <c r="AK1498" s="13" t="str">
        <f t="shared" si="841"/>
        <v/>
      </c>
      <c r="AL1498" s="13" t="str">
        <f>IF(OR(AJ1498="",COUNTIF($AH$3:AH1498,AH1498)&lt;&gt;COUNTIF(AH$3:AH$100002,AH1498)),"",SUMIF(AH$3:AH$100002,AH1498,AJ$3:AJ$100002))</f>
        <v/>
      </c>
      <c r="AM1498" s="13" t="str">
        <f>IF(OR(AK1498="",COUNTIF($AH$3:AH1498,AH1498)&lt;&gt;COUNTIF(AH$3:AH$100002,AH1498)),"",SUMIF(AH$3:AH$100002,AH1498,AK$3:AK$100002))</f>
        <v/>
      </c>
      <c r="AO1498" s="13" t="str">
        <f t="shared" si="860"/>
        <v/>
      </c>
      <c r="AP1498" s="13" t="str">
        <f t="shared" si="860"/>
        <v/>
      </c>
      <c r="AQ1498" s="13" t="str">
        <f t="shared" si="860"/>
        <v/>
      </c>
      <c r="AR1498" s="13" t="str">
        <f t="shared" si="860"/>
        <v/>
      </c>
      <c r="AS1498" s="13" t="str">
        <f t="shared" si="860"/>
        <v/>
      </c>
      <c r="AT1498" s="13" t="str">
        <f t="shared" si="860"/>
        <v/>
      </c>
      <c r="AU1498" s="13" t="str">
        <f t="shared" si="865"/>
        <v/>
      </c>
      <c r="AV1498" s="13" t="str">
        <f t="shared" si="864"/>
        <v/>
      </c>
      <c r="AW1498" s="86" t="str">
        <f t="shared" si="842"/>
        <v/>
      </c>
      <c r="AX1498" s="59" t="str">
        <f t="shared" si="843"/>
        <v/>
      </c>
      <c r="AY1498" s="63" t="str">
        <f>IF(OR($BR1498="",BH1498=""),"",COUNT($BR$3:$BR1498))</f>
        <v/>
      </c>
      <c r="AZ1498" s="13" t="str">
        <f>IF(OR($BR1498="",BI1498=""),"",COUNT($BR$3:$BR1498))</f>
        <v/>
      </c>
      <c r="BA1498" s="13" t="str">
        <f>IF(OR($BR1498="",BJ1498=""),"",COUNT($BR$3:$BR1498))</f>
        <v/>
      </c>
      <c r="BB1498" s="13" t="str">
        <f>IF(OR($BR1498="",BK1498=""),"",COUNT($BR$3:$BR1498))</f>
        <v/>
      </c>
      <c r="BC1498" s="13" t="str">
        <f>IF(OR($BR1498="",BL1498=""),"",COUNT($BR$3:$BR1498))</f>
        <v/>
      </c>
      <c r="BD1498" s="13" t="str">
        <f>IF(OR($BR1498="",BM1498=""),"",COUNT($BR$3:$BR1498))</f>
        <v/>
      </c>
      <c r="BE1498" s="13" t="str">
        <f>IF(OR($BR1498="",BN1498=""),"",COUNT($BR$3:$BR1498))</f>
        <v/>
      </c>
      <c r="BF1498" s="13" t="str">
        <f>IF(OR($BR1498="",BO1498=""),"",COUNT($BR$3:$BR1498))</f>
        <v/>
      </c>
      <c r="BG1498" s="66" t="str">
        <f>IF(Z1498="","",COUNT($Z$3:Z1498))</f>
        <v/>
      </c>
      <c r="BH1498" s="13" t="str">
        <f>IF(AO1498="","",IF(AO1498=BH$2,(SUMIF($BV$3:$BV1498,BH$2,$BW$3:$BW1498)-SUMIF($BX$3:$BX1498,BH$2,$BY$3:$BY1498))*AO$1,""))</f>
        <v/>
      </c>
      <c r="BI1498" s="13" t="str">
        <f>IF(AP1498="","",IF(AP1498=BI$2,(SUMIF($BV$3:$BV1498,BI$2,$BW$3:$BW1498)-SUMIF($BX$3:$BX1498,BI$2,$BY$3:$BY1498))*AP$1,""))</f>
        <v/>
      </c>
      <c r="BJ1498" s="13" t="str">
        <f>IF(AQ1498="","",IF(AQ1498=BJ$2,(SUMIF($BV$3:$BV1498,BJ$2,$BW$3:$BW1498)-SUMIF($BX$3:$BX1498,BJ$2,$BY$3:$BY1498))*AQ$1,""))</f>
        <v/>
      </c>
      <c r="BK1498" s="13" t="str">
        <f>IF(AR1498="","",IF(AR1498=BK$2,(SUMIF($BV$3:$BV1498,BK$2,$BW$3:$BW1498)-SUMIF($BX$3:$BX1498,BK$2,$BY$3:$BY1498))*AR$1,""))</f>
        <v/>
      </c>
      <c r="BL1498" s="13" t="str">
        <f>IF(AS1498="","",IF(AS1498=BL$2,(SUMIF($BV$3:$BV1498,BL$2,$BW$3:$BW1498)-SUMIF($BX$3:$BX1498,BL$2,$BY$3:$BY1498))*AS$1,""))</f>
        <v/>
      </c>
      <c r="BM1498" s="13" t="str">
        <f>IF(AT1498="","",IF(AT1498=BM$2,(SUMIF($BV$3:$BV1498,BM$2,$BW$3:$BW1498)-SUMIF($BX$3:$BX1498,BM$2,$BY$3:$BY1498))*AT$1,""))</f>
        <v/>
      </c>
      <c r="BN1498" s="13" t="str">
        <f>IF(AU1498="","",IF(AU1498=BN$2,(SUMIF($BV$3:$BV1498,BN$2,$BW$3:$BW1498)-SUMIF($BX$3:$BX1498,BN$2,$BY$3:$BY1498))*AU$1,""))</f>
        <v/>
      </c>
      <c r="BO1498" s="13" t="str">
        <f>IF(AV1498="","",IF(AV1498=BO$2,(SUMIF($BV$3:$BV1498,BO$2,$BW$3:$BW1498)-SUMIF($BX$3:$BX1498,BO$2,$BY$3:$BY1498))*AV$1,""))</f>
        <v/>
      </c>
      <c r="BP1498" s="69"/>
      <c r="BQ1498" s="13" t="str">
        <f t="shared" si="861"/>
        <v/>
      </c>
      <c r="BR1498" s="75" t="str">
        <f t="shared" si="844"/>
        <v/>
      </c>
      <c r="BS1498" s="33" t="str">
        <f t="shared" si="850"/>
        <v/>
      </c>
      <c r="BT1498" s="42" t="str">
        <f t="shared" si="851"/>
        <v/>
      </c>
      <c r="BU1498" s="38" t="str">
        <f t="shared" si="852"/>
        <v/>
      </c>
      <c r="BV1498" s="30" t="str">
        <f t="shared" si="845"/>
        <v/>
      </c>
      <c r="BW1498" s="36" t="str">
        <f t="shared" si="846"/>
        <v/>
      </c>
      <c r="BX1498" s="36" t="str">
        <f t="shared" si="847"/>
        <v/>
      </c>
      <c r="BY1498" s="45" t="str">
        <f t="shared" si="848"/>
        <v/>
      </c>
      <c r="BZ1498" s="12" t="str">
        <f t="shared" si="853"/>
        <v/>
      </c>
      <c r="CA1498" s="47" t="str">
        <f t="shared" si="854"/>
        <v/>
      </c>
      <c r="CB1498" s="32" t="str">
        <f t="shared" si="855"/>
        <v/>
      </c>
      <c r="CC1498" s="32" t="str">
        <f t="shared" si="856"/>
        <v/>
      </c>
      <c r="CD1498" s="32" t="str">
        <f t="shared" si="857"/>
        <v/>
      </c>
      <c r="CE1498" s="48"/>
      <c r="CF1498" s="32" t="str">
        <f t="shared" si="862"/>
        <v/>
      </c>
      <c r="CG1498" s="32" t="str">
        <f t="shared" si="863"/>
        <v/>
      </c>
      <c r="CH1498" s="48"/>
    </row>
    <row r="1499" spans="2:86" ht="30" customHeight="1" x14ac:dyDescent="0.2">
      <c r="B1499" s="155"/>
      <c r="C1499" s="117"/>
      <c r="D1499" s="53"/>
      <c r="E1499" s="68"/>
      <c r="F1499" s="54"/>
      <c r="G1499" s="54"/>
      <c r="H1499" s="55"/>
      <c r="I1499" s="71"/>
      <c r="J1499" s="73"/>
      <c r="K1499" s="56"/>
      <c r="L1499" s="76" t="str">
        <f t="shared" si="868"/>
        <v/>
      </c>
      <c r="M1499" s="77" t="str">
        <f t="shared" si="837"/>
        <v/>
      </c>
      <c r="N1499" s="130" t="str">
        <f t="shared" si="858"/>
        <v/>
      </c>
      <c r="O1499" s="131" t="str">
        <f t="shared" si="867"/>
        <v/>
      </c>
      <c r="P1499" s="131" t="str">
        <f t="shared" si="867"/>
        <v/>
      </c>
      <c r="Q1499" s="131" t="str">
        <f t="shared" si="867"/>
        <v/>
      </c>
      <c r="R1499" s="131" t="str">
        <f t="shared" si="867"/>
        <v/>
      </c>
      <c r="S1499" s="131" t="str">
        <f t="shared" si="867"/>
        <v/>
      </c>
      <c r="T1499" s="131" t="str">
        <f t="shared" si="867"/>
        <v/>
      </c>
      <c r="U1499" s="131" t="str">
        <f t="shared" si="867"/>
        <v/>
      </c>
      <c r="V1499" s="14"/>
      <c r="W1499" s="17" t="str">
        <f>IF(C1499="",IF(OR(AND($H1499&lt;&gt;"",C1499=""),AND($F1498=$F1499,$AK1499&lt;&gt;""),COUNTA($H$3:$H$100002)&gt;COUNTA($H$3:$H1499),$AE1499&lt;&gt;""),W1498,""),C1499)</f>
        <v/>
      </c>
      <c r="X1499" s="17" t="str">
        <f>IF(D1499="",IF(OR(AND($H1499&lt;&gt;"",D1499=""),AND($F1498=$F1499,$AK1499&lt;&gt;""),COUNTA($H$3:$H$100002)&gt;COUNTA($H$3:$H1499),$AE1499&lt;&gt;""),X1498,""),D1499)</f>
        <v/>
      </c>
      <c r="Y1499" s="17" t="str">
        <f>IF(E1499="",IF(OR(AND($H1499&lt;&gt;"",E1499=""),AND($F1498=$F1499,$AK1499&lt;&gt;""),COUNTA($H$3:$H$100002)&gt;COUNTA($H$3:$H1499),$AE1499&lt;&gt;""),Y1498,""),E1499)</f>
        <v/>
      </c>
      <c r="Z1499" s="27" t="str">
        <f t="shared" si="838"/>
        <v/>
      </c>
      <c r="AA1499" s="2" t="str">
        <f>IF(F1499="","",COUNTA($F$3:F1499))</f>
        <v/>
      </c>
      <c r="AB1499" s="3" t="str">
        <f>IF(F1499="","",IFERROR(IF(F1499&lt;&gt;"",IFERROR(INDEX(設定!$C$3:$C$303,MATCH(F1499,設定!$C$3:$C$303,0),0),INDEX(設定!$C$3:$C$303,MATCH("*"&amp;F1499&amp;"*",設定!$C$3:$C$303,0),0)),""),"エラー"))</f>
        <v/>
      </c>
      <c r="AC1499" s="2" t="str">
        <f>IF(G1499="","",COUNTA($G$3:G1499))</f>
        <v/>
      </c>
      <c r="AD1499" s="3" t="str">
        <f>IF(G1499="","",IFERROR(IF(G1499&lt;&gt;"",IFERROR(INDEX(設定!$C$3:$C$303,MATCH(G1499,設定!$C$3:$C$303,0),0),INDEX(設定!$C$3:$C$303,MATCH("*"&amp;G1499&amp;"*",設定!$C$3:$C$303,0),0)),""),"エラー"))</f>
        <v/>
      </c>
      <c r="AE1499" s="3" t="str">
        <f>IFERROR(IF(AB1499="",IF(AND(H1499&lt;&gt;"",F1499=""),INDEX(AB$3:AB1499,MATCH(MAX(AA$3:AA1499),AA$3:AA1499,0),0),""),AB1499),"")</f>
        <v/>
      </c>
      <c r="AF1499" s="3" t="str">
        <f>IFERROR(IF(AD1499="",IF(AND(H1499&lt;&gt;"",G1499=""),INDEX(AD$3:AD1499,MATCH(MAX(AC$3:AC1499),AC$3:AC1499,0),0),""),AD1499),"")</f>
        <v/>
      </c>
      <c r="AG1499" s="2" t="str">
        <f>IF(AH1499="","",IF(OR(AH1499=AH1498,AH1499=AH1500),IF(AND(E1499="",AB1499="",AG1498&lt;&gt;""),MAX($AG$3:AG1498),MAX($AG$3:AG1498)+1),IF(AH1498=AH1499,AG1498,MAX($AG$3:AG1498)+1)))</f>
        <v/>
      </c>
      <c r="AH1499" s="12" t="str">
        <f t="shared" si="859"/>
        <v/>
      </c>
      <c r="AI1499" s="12" t="str">
        <f t="shared" si="839"/>
        <v/>
      </c>
      <c r="AJ1499" s="13" t="str">
        <f t="shared" si="840"/>
        <v/>
      </c>
      <c r="AK1499" s="13" t="str">
        <f t="shared" si="841"/>
        <v/>
      </c>
      <c r="AL1499" s="13" t="str">
        <f>IF(OR(AJ1499="",COUNTIF($AH$3:AH1499,AH1499)&lt;&gt;COUNTIF(AH$3:AH$100002,AH1499)),"",SUMIF(AH$3:AH$100002,AH1499,AJ$3:AJ$100002))</f>
        <v/>
      </c>
      <c r="AM1499" s="13" t="str">
        <f>IF(OR(AK1499="",COUNTIF($AH$3:AH1499,AH1499)&lt;&gt;COUNTIF(AH$3:AH$100002,AH1499)),"",SUMIF(AH$3:AH$100002,AH1499,AK$3:AK$100002))</f>
        <v/>
      </c>
      <c r="AO1499" s="13" t="str">
        <f t="shared" si="860"/>
        <v/>
      </c>
      <c r="AP1499" s="13" t="str">
        <f t="shared" si="860"/>
        <v/>
      </c>
      <c r="AQ1499" s="13" t="str">
        <f t="shared" si="860"/>
        <v/>
      </c>
      <c r="AR1499" s="13" t="str">
        <f t="shared" si="860"/>
        <v/>
      </c>
      <c r="AS1499" s="13" t="str">
        <f t="shared" si="860"/>
        <v/>
      </c>
      <c r="AT1499" s="13" t="str">
        <f t="shared" si="860"/>
        <v/>
      </c>
      <c r="AU1499" s="13" t="str">
        <f t="shared" si="865"/>
        <v/>
      </c>
      <c r="AV1499" s="13" t="str">
        <f t="shared" si="864"/>
        <v/>
      </c>
      <c r="AW1499" s="86" t="str">
        <f t="shared" si="842"/>
        <v/>
      </c>
      <c r="AX1499" s="59" t="str">
        <f t="shared" si="843"/>
        <v/>
      </c>
      <c r="AY1499" s="63" t="str">
        <f>IF(OR($BR1499="",BH1499=""),"",COUNT($BR$3:$BR1499))</f>
        <v/>
      </c>
      <c r="AZ1499" s="13" t="str">
        <f>IF(OR($BR1499="",BI1499=""),"",COUNT($BR$3:$BR1499))</f>
        <v/>
      </c>
      <c r="BA1499" s="13" t="str">
        <f>IF(OR($BR1499="",BJ1499=""),"",COUNT($BR$3:$BR1499))</f>
        <v/>
      </c>
      <c r="BB1499" s="13" t="str">
        <f>IF(OR($BR1499="",BK1499=""),"",COUNT($BR$3:$BR1499))</f>
        <v/>
      </c>
      <c r="BC1499" s="13" t="str">
        <f>IF(OR($BR1499="",BL1499=""),"",COUNT($BR$3:$BR1499))</f>
        <v/>
      </c>
      <c r="BD1499" s="13" t="str">
        <f>IF(OR($BR1499="",BM1499=""),"",COUNT($BR$3:$BR1499))</f>
        <v/>
      </c>
      <c r="BE1499" s="13" t="str">
        <f>IF(OR($BR1499="",BN1499=""),"",COUNT($BR$3:$BR1499))</f>
        <v/>
      </c>
      <c r="BF1499" s="13" t="str">
        <f>IF(OR($BR1499="",BO1499=""),"",COUNT($BR$3:$BR1499))</f>
        <v/>
      </c>
      <c r="BG1499" s="66" t="str">
        <f>IF(Z1499="","",COUNT($Z$3:Z1499))</f>
        <v/>
      </c>
      <c r="BH1499" s="13" t="str">
        <f>IF(AO1499="","",IF(AO1499=BH$2,(SUMIF($BV$3:$BV1499,BH$2,$BW$3:$BW1499)-SUMIF($BX$3:$BX1499,BH$2,$BY$3:$BY1499))*AO$1,""))</f>
        <v/>
      </c>
      <c r="BI1499" s="13" t="str">
        <f>IF(AP1499="","",IF(AP1499=BI$2,(SUMIF($BV$3:$BV1499,BI$2,$BW$3:$BW1499)-SUMIF($BX$3:$BX1499,BI$2,$BY$3:$BY1499))*AP$1,""))</f>
        <v/>
      </c>
      <c r="BJ1499" s="13" t="str">
        <f>IF(AQ1499="","",IF(AQ1499=BJ$2,(SUMIF($BV$3:$BV1499,BJ$2,$BW$3:$BW1499)-SUMIF($BX$3:$BX1499,BJ$2,$BY$3:$BY1499))*AQ$1,""))</f>
        <v/>
      </c>
      <c r="BK1499" s="13" t="str">
        <f>IF(AR1499="","",IF(AR1499=BK$2,(SUMIF($BV$3:$BV1499,BK$2,$BW$3:$BW1499)-SUMIF($BX$3:$BX1499,BK$2,$BY$3:$BY1499))*AR$1,""))</f>
        <v/>
      </c>
      <c r="BL1499" s="13" t="str">
        <f>IF(AS1499="","",IF(AS1499=BL$2,(SUMIF($BV$3:$BV1499,BL$2,$BW$3:$BW1499)-SUMIF($BX$3:$BX1499,BL$2,$BY$3:$BY1499))*AS$1,""))</f>
        <v/>
      </c>
      <c r="BM1499" s="13" t="str">
        <f>IF(AT1499="","",IF(AT1499=BM$2,(SUMIF($BV$3:$BV1499,BM$2,$BW$3:$BW1499)-SUMIF($BX$3:$BX1499,BM$2,$BY$3:$BY1499))*AT$1,""))</f>
        <v/>
      </c>
      <c r="BN1499" s="13" t="str">
        <f>IF(AU1499="","",IF(AU1499=BN$2,(SUMIF($BV$3:$BV1499,BN$2,$BW$3:$BW1499)-SUMIF($BX$3:$BX1499,BN$2,$BY$3:$BY1499))*AU$1,""))</f>
        <v/>
      </c>
      <c r="BO1499" s="13" t="str">
        <f>IF(AV1499="","",IF(AV1499=BO$2,(SUMIF($BV$3:$BV1499,BO$2,$BW$3:$BW1499)-SUMIF($BX$3:$BX1499,BO$2,$BY$3:$BY1499))*AV$1,""))</f>
        <v/>
      </c>
      <c r="BP1499" s="69"/>
      <c r="BQ1499" s="13" t="str">
        <f t="shared" si="861"/>
        <v/>
      </c>
      <c r="BR1499" s="75" t="str">
        <f t="shared" si="844"/>
        <v/>
      </c>
      <c r="BS1499" s="33" t="str">
        <f t="shared" si="850"/>
        <v/>
      </c>
      <c r="BT1499" s="42" t="str">
        <f t="shared" si="851"/>
        <v/>
      </c>
      <c r="BU1499" s="38" t="str">
        <f t="shared" si="852"/>
        <v/>
      </c>
      <c r="BV1499" s="30" t="str">
        <f t="shared" si="845"/>
        <v/>
      </c>
      <c r="BW1499" s="36" t="str">
        <f t="shared" si="846"/>
        <v/>
      </c>
      <c r="BX1499" s="36" t="str">
        <f t="shared" si="847"/>
        <v/>
      </c>
      <c r="BY1499" s="45" t="str">
        <f t="shared" si="848"/>
        <v/>
      </c>
      <c r="BZ1499" s="12" t="str">
        <f t="shared" si="853"/>
        <v/>
      </c>
      <c r="CA1499" s="47" t="str">
        <f t="shared" si="854"/>
        <v/>
      </c>
      <c r="CB1499" s="32" t="str">
        <f t="shared" si="855"/>
        <v/>
      </c>
      <c r="CC1499" s="32" t="str">
        <f t="shared" si="856"/>
        <v/>
      </c>
      <c r="CD1499" s="32" t="str">
        <f t="shared" si="857"/>
        <v/>
      </c>
      <c r="CE1499" s="48"/>
      <c r="CF1499" s="32" t="str">
        <f t="shared" si="862"/>
        <v/>
      </c>
      <c r="CG1499" s="32" t="str">
        <f t="shared" si="863"/>
        <v/>
      </c>
      <c r="CH1499" s="48"/>
    </row>
    <row r="1500" spans="2:86" ht="30" customHeight="1" x14ac:dyDescent="0.2">
      <c r="B1500" s="155"/>
      <c r="C1500" s="117"/>
      <c r="D1500" s="53"/>
      <c r="E1500" s="68"/>
      <c r="F1500" s="54"/>
      <c r="G1500" s="54"/>
      <c r="H1500" s="55"/>
      <c r="I1500" s="71"/>
      <c r="J1500" s="73"/>
      <c r="K1500" s="56"/>
      <c r="L1500" s="76" t="str">
        <f t="shared" si="868"/>
        <v/>
      </c>
      <c r="M1500" s="77" t="str">
        <f t="shared" si="837"/>
        <v/>
      </c>
      <c r="N1500" s="130" t="str">
        <f t="shared" si="858"/>
        <v/>
      </c>
      <c r="O1500" s="131" t="str">
        <f t="shared" si="867"/>
        <v/>
      </c>
      <c r="P1500" s="131" t="str">
        <f t="shared" si="867"/>
        <v/>
      </c>
      <c r="Q1500" s="131" t="str">
        <f t="shared" si="867"/>
        <v/>
      </c>
      <c r="R1500" s="131" t="str">
        <f t="shared" si="867"/>
        <v/>
      </c>
      <c r="S1500" s="131" t="str">
        <f t="shared" si="867"/>
        <v/>
      </c>
      <c r="T1500" s="131" t="str">
        <f t="shared" si="867"/>
        <v/>
      </c>
      <c r="U1500" s="131" t="str">
        <f t="shared" si="867"/>
        <v/>
      </c>
      <c r="V1500" s="14"/>
      <c r="W1500" s="17" t="str">
        <f>IF(C1500="",IF(OR(AND($H1500&lt;&gt;"",C1500=""),AND($F1499=$F1500,$AK1500&lt;&gt;""),COUNTA($H$3:$H$100002)&gt;COUNTA($H$3:$H1500),$AE1500&lt;&gt;""),W1499,""),C1500)</f>
        <v/>
      </c>
      <c r="X1500" s="17" t="str">
        <f>IF(D1500="",IF(OR(AND($H1500&lt;&gt;"",D1500=""),AND($F1499=$F1500,$AK1500&lt;&gt;""),COUNTA($H$3:$H$100002)&gt;COUNTA($H$3:$H1500),$AE1500&lt;&gt;""),X1499,""),D1500)</f>
        <v/>
      </c>
      <c r="Y1500" s="17" t="str">
        <f>IF(E1500="",IF(OR(AND($H1500&lt;&gt;"",E1500=""),AND($F1499=$F1500,$AK1500&lt;&gt;""),COUNTA($H$3:$H$100002)&gt;COUNTA($H$3:$H1500),$AE1500&lt;&gt;""),Y1499,""),E1500)</f>
        <v/>
      </c>
      <c r="Z1500" s="27" t="str">
        <f t="shared" si="838"/>
        <v/>
      </c>
      <c r="AA1500" s="2" t="str">
        <f>IF(F1500="","",COUNTA($F$3:F1500))</f>
        <v/>
      </c>
      <c r="AB1500" s="3" t="str">
        <f>IF(F1500="","",IFERROR(IF(F1500&lt;&gt;"",IFERROR(INDEX(設定!$C$3:$C$303,MATCH(F1500,設定!$C$3:$C$303,0),0),INDEX(設定!$C$3:$C$303,MATCH("*"&amp;F1500&amp;"*",設定!$C$3:$C$303,0),0)),""),"エラー"))</f>
        <v/>
      </c>
      <c r="AC1500" s="2" t="str">
        <f>IF(G1500="","",COUNTA($G$3:G1500))</f>
        <v/>
      </c>
      <c r="AD1500" s="3" t="str">
        <f>IF(G1500="","",IFERROR(IF(G1500&lt;&gt;"",IFERROR(INDEX(設定!$C$3:$C$303,MATCH(G1500,設定!$C$3:$C$303,0),0),INDEX(設定!$C$3:$C$303,MATCH("*"&amp;G1500&amp;"*",設定!$C$3:$C$303,0),0)),""),"エラー"))</f>
        <v/>
      </c>
      <c r="AE1500" s="3" t="str">
        <f>IFERROR(IF(AB1500="",IF(AND(H1500&lt;&gt;"",F1500=""),INDEX(AB$3:AB1500,MATCH(MAX(AA$3:AA1500),AA$3:AA1500,0),0),""),AB1500),"")</f>
        <v/>
      </c>
      <c r="AF1500" s="3" t="str">
        <f>IFERROR(IF(AD1500="",IF(AND(H1500&lt;&gt;"",G1500=""),INDEX(AD$3:AD1500,MATCH(MAX(AC$3:AC1500),AC$3:AC1500,0),0),""),AD1500),"")</f>
        <v/>
      </c>
      <c r="AG1500" s="2" t="str">
        <f>IF(AH1500="","",IF(OR(AH1500=AH1499,AH1500=AH1501),IF(AND(E1500="",AB1500="",AG1499&lt;&gt;""),MAX($AG$3:AG1499),MAX($AG$3:AG1499)+1),IF(AH1499=AH1500,AG1499,MAX($AG$3:AG1499)+1)))</f>
        <v/>
      </c>
      <c r="AH1500" s="12" t="str">
        <f t="shared" si="859"/>
        <v/>
      </c>
      <c r="AI1500" s="12" t="str">
        <f t="shared" si="839"/>
        <v/>
      </c>
      <c r="AJ1500" s="13" t="str">
        <f t="shared" si="840"/>
        <v/>
      </c>
      <c r="AK1500" s="13" t="str">
        <f t="shared" si="841"/>
        <v/>
      </c>
      <c r="AL1500" s="13" t="str">
        <f>IF(OR(AJ1500="",COUNTIF($AH$3:AH1500,AH1500)&lt;&gt;COUNTIF(AH$3:AH$100002,AH1500)),"",SUMIF(AH$3:AH$100002,AH1500,AJ$3:AJ$100002))</f>
        <v/>
      </c>
      <c r="AM1500" s="13" t="str">
        <f>IF(OR(AK1500="",COUNTIF($AH$3:AH1500,AH1500)&lt;&gt;COUNTIF(AH$3:AH$100002,AH1500)),"",SUMIF(AH$3:AH$100002,AH1500,AK$3:AK$100002))</f>
        <v/>
      </c>
      <c r="AO1500" s="13" t="str">
        <f t="shared" si="860"/>
        <v/>
      </c>
      <c r="AP1500" s="13" t="str">
        <f t="shared" si="860"/>
        <v/>
      </c>
      <c r="AQ1500" s="13" t="str">
        <f t="shared" si="860"/>
        <v/>
      </c>
      <c r="AR1500" s="13" t="str">
        <f t="shared" si="860"/>
        <v/>
      </c>
      <c r="AS1500" s="13" t="str">
        <f t="shared" si="860"/>
        <v/>
      </c>
      <c r="AT1500" s="13" t="str">
        <f t="shared" si="860"/>
        <v/>
      </c>
      <c r="AU1500" s="13" t="str">
        <f t="shared" si="865"/>
        <v/>
      </c>
      <c r="AV1500" s="13" t="str">
        <f t="shared" si="864"/>
        <v/>
      </c>
      <c r="AW1500" s="86" t="str">
        <f t="shared" si="842"/>
        <v/>
      </c>
      <c r="AX1500" s="59" t="str">
        <f t="shared" si="843"/>
        <v/>
      </c>
      <c r="AY1500" s="63" t="str">
        <f>IF(OR($BR1500="",BH1500=""),"",COUNT($BR$3:$BR1500))</f>
        <v/>
      </c>
      <c r="AZ1500" s="13" t="str">
        <f>IF(OR($BR1500="",BI1500=""),"",COUNT($BR$3:$BR1500))</f>
        <v/>
      </c>
      <c r="BA1500" s="13" t="str">
        <f>IF(OR($BR1500="",BJ1500=""),"",COUNT($BR$3:$BR1500))</f>
        <v/>
      </c>
      <c r="BB1500" s="13" t="str">
        <f>IF(OR($BR1500="",BK1500=""),"",COUNT($BR$3:$BR1500))</f>
        <v/>
      </c>
      <c r="BC1500" s="13" t="str">
        <f>IF(OR($BR1500="",BL1500=""),"",COUNT($BR$3:$BR1500))</f>
        <v/>
      </c>
      <c r="BD1500" s="13" t="str">
        <f>IF(OR($BR1500="",BM1500=""),"",COUNT($BR$3:$BR1500))</f>
        <v/>
      </c>
      <c r="BE1500" s="13" t="str">
        <f>IF(OR($BR1500="",BN1500=""),"",COUNT($BR$3:$BR1500))</f>
        <v/>
      </c>
      <c r="BF1500" s="13" t="str">
        <f>IF(OR($BR1500="",BO1500=""),"",COUNT($BR$3:$BR1500))</f>
        <v/>
      </c>
      <c r="BG1500" s="66" t="str">
        <f>IF(Z1500="","",COUNT($Z$3:Z1500))</f>
        <v/>
      </c>
      <c r="BH1500" s="13" t="str">
        <f>IF(AO1500="","",IF(AO1500=BH$2,(SUMIF($BV$3:$BV1500,BH$2,$BW$3:$BW1500)-SUMIF($BX$3:$BX1500,BH$2,$BY$3:$BY1500))*AO$1,""))</f>
        <v/>
      </c>
      <c r="BI1500" s="13" t="str">
        <f>IF(AP1500="","",IF(AP1500=BI$2,(SUMIF($BV$3:$BV1500,BI$2,$BW$3:$BW1500)-SUMIF($BX$3:$BX1500,BI$2,$BY$3:$BY1500))*AP$1,""))</f>
        <v/>
      </c>
      <c r="BJ1500" s="13" t="str">
        <f>IF(AQ1500="","",IF(AQ1500=BJ$2,(SUMIF($BV$3:$BV1500,BJ$2,$BW$3:$BW1500)-SUMIF($BX$3:$BX1500,BJ$2,$BY$3:$BY1500))*AQ$1,""))</f>
        <v/>
      </c>
      <c r="BK1500" s="13" t="str">
        <f>IF(AR1500="","",IF(AR1500=BK$2,(SUMIF($BV$3:$BV1500,BK$2,$BW$3:$BW1500)-SUMIF($BX$3:$BX1500,BK$2,$BY$3:$BY1500))*AR$1,""))</f>
        <v/>
      </c>
      <c r="BL1500" s="13" t="str">
        <f>IF(AS1500="","",IF(AS1500=BL$2,(SUMIF($BV$3:$BV1500,BL$2,$BW$3:$BW1500)-SUMIF($BX$3:$BX1500,BL$2,$BY$3:$BY1500))*AS$1,""))</f>
        <v/>
      </c>
      <c r="BM1500" s="13" t="str">
        <f>IF(AT1500="","",IF(AT1500=BM$2,(SUMIF($BV$3:$BV1500,BM$2,$BW$3:$BW1500)-SUMIF($BX$3:$BX1500,BM$2,$BY$3:$BY1500))*AT$1,""))</f>
        <v/>
      </c>
      <c r="BN1500" s="13" t="str">
        <f>IF(AU1500="","",IF(AU1500=BN$2,(SUMIF($BV$3:$BV1500,BN$2,$BW$3:$BW1500)-SUMIF($BX$3:$BX1500,BN$2,$BY$3:$BY1500))*AU$1,""))</f>
        <v/>
      </c>
      <c r="BO1500" s="13" t="str">
        <f>IF(AV1500="","",IF(AV1500=BO$2,(SUMIF($BV$3:$BV1500,BO$2,$BW$3:$BW1500)-SUMIF($BX$3:$BX1500,BO$2,$BY$3:$BY1500))*AV$1,""))</f>
        <v/>
      </c>
      <c r="BP1500" s="69"/>
      <c r="BQ1500" s="13" t="str">
        <f t="shared" si="861"/>
        <v/>
      </c>
      <c r="BR1500" s="75" t="str">
        <f t="shared" si="844"/>
        <v/>
      </c>
      <c r="BS1500" s="33" t="str">
        <f t="shared" si="850"/>
        <v/>
      </c>
      <c r="BT1500" s="42" t="str">
        <f t="shared" si="851"/>
        <v/>
      </c>
      <c r="BU1500" s="38" t="str">
        <f t="shared" si="852"/>
        <v/>
      </c>
      <c r="BV1500" s="30" t="str">
        <f t="shared" si="845"/>
        <v/>
      </c>
      <c r="BW1500" s="36" t="str">
        <f t="shared" si="846"/>
        <v/>
      </c>
      <c r="BX1500" s="36" t="str">
        <f t="shared" si="847"/>
        <v/>
      </c>
      <c r="BY1500" s="45" t="str">
        <f t="shared" si="848"/>
        <v/>
      </c>
      <c r="BZ1500" s="12" t="str">
        <f t="shared" si="853"/>
        <v/>
      </c>
      <c r="CA1500" s="47" t="str">
        <f t="shared" si="854"/>
        <v/>
      </c>
      <c r="CB1500" s="32" t="str">
        <f t="shared" si="855"/>
        <v/>
      </c>
      <c r="CC1500" s="32" t="str">
        <f t="shared" si="856"/>
        <v/>
      </c>
      <c r="CD1500" s="32" t="str">
        <f t="shared" si="857"/>
        <v/>
      </c>
      <c r="CE1500" s="48"/>
      <c r="CF1500" s="32" t="str">
        <f t="shared" si="862"/>
        <v/>
      </c>
      <c r="CG1500" s="32" t="str">
        <f t="shared" si="863"/>
        <v/>
      </c>
      <c r="CH1500" s="48"/>
    </row>
    <row r="1501" spans="2:86" ht="30" customHeight="1" x14ac:dyDescent="0.2">
      <c r="B1501" s="155"/>
      <c r="C1501" s="117"/>
      <c r="D1501" s="53"/>
      <c r="E1501" s="68"/>
      <c r="F1501" s="54"/>
      <c r="G1501" s="54"/>
      <c r="H1501" s="55"/>
      <c r="I1501" s="71"/>
      <c r="J1501" s="73"/>
      <c r="K1501" s="56"/>
      <c r="L1501" s="76" t="str">
        <f t="shared" si="868"/>
        <v/>
      </c>
      <c r="M1501" s="77" t="str">
        <f t="shared" si="837"/>
        <v/>
      </c>
      <c r="N1501" s="130" t="str">
        <f t="shared" si="858"/>
        <v/>
      </c>
      <c r="O1501" s="131" t="str">
        <f t="shared" si="867"/>
        <v/>
      </c>
      <c r="P1501" s="131" t="str">
        <f t="shared" si="867"/>
        <v/>
      </c>
      <c r="Q1501" s="131" t="str">
        <f t="shared" si="867"/>
        <v/>
      </c>
      <c r="R1501" s="131" t="str">
        <f t="shared" si="867"/>
        <v/>
      </c>
      <c r="S1501" s="131" t="str">
        <f t="shared" si="867"/>
        <v/>
      </c>
      <c r="T1501" s="131" t="str">
        <f t="shared" si="867"/>
        <v/>
      </c>
      <c r="U1501" s="131" t="str">
        <f t="shared" si="867"/>
        <v/>
      </c>
      <c r="V1501" s="14"/>
      <c r="W1501" s="17" t="str">
        <f>IF(C1501="",IF(OR(AND($H1501&lt;&gt;"",C1501=""),AND($F1500=$F1501,$AK1501&lt;&gt;""),COUNTA($H$3:$H$100002)&gt;COUNTA($H$3:$H1501),$AE1501&lt;&gt;""),W1500,""),C1501)</f>
        <v/>
      </c>
      <c r="X1501" s="17" t="str">
        <f>IF(D1501="",IF(OR(AND($H1501&lt;&gt;"",D1501=""),AND($F1500=$F1501,$AK1501&lt;&gt;""),COUNTA($H$3:$H$100002)&gt;COUNTA($H$3:$H1501),$AE1501&lt;&gt;""),X1500,""),D1501)</f>
        <v/>
      </c>
      <c r="Y1501" s="17" t="str">
        <f>IF(E1501="",IF(OR(AND($H1501&lt;&gt;"",E1501=""),AND($F1500=$F1501,$AK1501&lt;&gt;""),COUNTA($H$3:$H$100002)&gt;COUNTA($H$3:$H1501),$AE1501&lt;&gt;""),Y1500,""),E1501)</f>
        <v/>
      </c>
      <c r="Z1501" s="27" t="str">
        <f t="shared" si="838"/>
        <v/>
      </c>
      <c r="AA1501" s="2" t="str">
        <f>IF(F1501="","",COUNTA($F$3:F1501))</f>
        <v/>
      </c>
      <c r="AB1501" s="3" t="str">
        <f>IF(F1501="","",IFERROR(IF(F1501&lt;&gt;"",IFERROR(INDEX(設定!$C$3:$C$303,MATCH(F1501,設定!$C$3:$C$303,0),0),INDEX(設定!$C$3:$C$303,MATCH("*"&amp;F1501&amp;"*",設定!$C$3:$C$303,0),0)),""),"エラー"))</f>
        <v/>
      </c>
      <c r="AC1501" s="2" t="str">
        <f>IF(G1501="","",COUNTA($G$3:G1501))</f>
        <v/>
      </c>
      <c r="AD1501" s="3" t="str">
        <f>IF(G1501="","",IFERROR(IF(G1501&lt;&gt;"",IFERROR(INDEX(設定!$C$3:$C$303,MATCH(G1501,設定!$C$3:$C$303,0),0),INDEX(設定!$C$3:$C$303,MATCH("*"&amp;G1501&amp;"*",設定!$C$3:$C$303,0),0)),""),"エラー"))</f>
        <v/>
      </c>
      <c r="AE1501" s="3" t="str">
        <f>IFERROR(IF(AB1501="",IF(AND(H1501&lt;&gt;"",F1501=""),INDEX(AB$3:AB1501,MATCH(MAX(AA$3:AA1501),AA$3:AA1501,0),0),""),AB1501),"")</f>
        <v/>
      </c>
      <c r="AF1501" s="3" t="str">
        <f>IFERROR(IF(AD1501="",IF(AND(H1501&lt;&gt;"",G1501=""),INDEX(AD$3:AD1501,MATCH(MAX(AC$3:AC1501),AC$3:AC1501,0),0),""),AD1501),"")</f>
        <v/>
      </c>
      <c r="AG1501" s="2" t="str">
        <f>IF(AH1501="","",IF(OR(AH1501=AH1500,AH1501=AH1502),IF(AND(E1501="",AB1501="",AG1500&lt;&gt;""),MAX($AG$3:AG1500),MAX($AG$3:AG1500)+1),IF(AH1500=AH1501,AG1500,MAX($AG$3:AG1500)+1)))</f>
        <v/>
      </c>
      <c r="AH1501" s="12" t="str">
        <f t="shared" si="859"/>
        <v/>
      </c>
      <c r="AI1501" s="12" t="str">
        <f t="shared" si="839"/>
        <v/>
      </c>
      <c r="AJ1501" s="13" t="str">
        <f t="shared" si="840"/>
        <v/>
      </c>
      <c r="AK1501" s="13" t="str">
        <f t="shared" si="841"/>
        <v/>
      </c>
      <c r="AL1501" s="13" t="str">
        <f>IF(OR(AJ1501="",COUNTIF($AH$3:AH1501,AH1501)&lt;&gt;COUNTIF(AH$3:AH$100002,AH1501)),"",SUMIF(AH$3:AH$100002,AH1501,AJ$3:AJ$100002))</f>
        <v/>
      </c>
      <c r="AM1501" s="13" t="str">
        <f>IF(OR(AK1501="",COUNTIF($AH$3:AH1501,AH1501)&lt;&gt;COUNTIF(AH$3:AH$100002,AH1501)),"",SUMIF(AH$3:AH$100002,AH1501,AK$3:AK$100002))</f>
        <v/>
      </c>
      <c r="AO1501" s="13" t="str">
        <f t="shared" si="860"/>
        <v/>
      </c>
      <c r="AP1501" s="13" t="str">
        <f t="shared" si="860"/>
        <v/>
      </c>
      <c r="AQ1501" s="13" t="str">
        <f t="shared" si="860"/>
        <v/>
      </c>
      <c r="AR1501" s="13" t="str">
        <f t="shared" si="860"/>
        <v/>
      </c>
      <c r="AS1501" s="13" t="str">
        <f t="shared" si="860"/>
        <v/>
      </c>
      <c r="AT1501" s="13" t="str">
        <f t="shared" si="860"/>
        <v/>
      </c>
      <c r="AU1501" s="13" t="str">
        <f t="shared" si="865"/>
        <v/>
      </c>
      <c r="AV1501" s="13" t="str">
        <f t="shared" si="864"/>
        <v/>
      </c>
      <c r="AW1501" s="86" t="str">
        <f t="shared" si="842"/>
        <v/>
      </c>
      <c r="AX1501" s="59" t="str">
        <f t="shared" si="843"/>
        <v/>
      </c>
      <c r="AY1501" s="63" t="str">
        <f>IF(OR($BR1501="",BH1501=""),"",COUNT($BR$3:$BR1501))</f>
        <v/>
      </c>
      <c r="AZ1501" s="13" t="str">
        <f>IF(OR($BR1501="",BI1501=""),"",COUNT($BR$3:$BR1501))</f>
        <v/>
      </c>
      <c r="BA1501" s="13" t="str">
        <f>IF(OR($BR1501="",BJ1501=""),"",COUNT($BR$3:$BR1501))</f>
        <v/>
      </c>
      <c r="BB1501" s="13" t="str">
        <f>IF(OR($BR1501="",BK1501=""),"",COUNT($BR$3:$BR1501))</f>
        <v/>
      </c>
      <c r="BC1501" s="13" t="str">
        <f>IF(OR($BR1501="",BL1501=""),"",COUNT($BR$3:$BR1501))</f>
        <v/>
      </c>
      <c r="BD1501" s="13" t="str">
        <f>IF(OR($BR1501="",BM1501=""),"",COUNT($BR$3:$BR1501))</f>
        <v/>
      </c>
      <c r="BE1501" s="13" t="str">
        <f>IF(OR($BR1501="",BN1501=""),"",COUNT($BR$3:$BR1501))</f>
        <v/>
      </c>
      <c r="BF1501" s="13" t="str">
        <f>IF(OR($BR1501="",BO1501=""),"",COUNT($BR$3:$BR1501))</f>
        <v/>
      </c>
      <c r="BG1501" s="66" t="str">
        <f>IF(Z1501="","",COUNT($Z$3:Z1501))</f>
        <v/>
      </c>
      <c r="BH1501" s="13" t="str">
        <f>IF(AO1501="","",IF(AO1501=BH$2,(SUMIF($BV$3:$BV1501,BH$2,$BW$3:$BW1501)-SUMIF($BX$3:$BX1501,BH$2,$BY$3:$BY1501))*AO$1,""))</f>
        <v/>
      </c>
      <c r="BI1501" s="13" t="str">
        <f>IF(AP1501="","",IF(AP1501=BI$2,(SUMIF($BV$3:$BV1501,BI$2,$BW$3:$BW1501)-SUMIF($BX$3:$BX1501,BI$2,$BY$3:$BY1501))*AP$1,""))</f>
        <v/>
      </c>
      <c r="BJ1501" s="13" t="str">
        <f>IF(AQ1501="","",IF(AQ1501=BJ$2,(SUMIF($BV$3:$BV1501,BJ$2,$BW$3:$BW1501)-SUMIF($BX$3:$BX1501,BJ$2,$BY$3:$BY1501))*AQ$1,""))</f>
        <v/>
      </c>
      <c r="BK1501" s="13" t="str">
        <f>IF(AR1501="","",IF(AR1501=BK$2,(SUMIF($BV$3:$BV1501,BK$2,$BW$3:$BW1501)-SUMIF($BX$3:$BX1501,BK$2,$BY$3:$BY1501))*AR$1,""))</f>
        <v/>
      </c>
      <c r="BL1501" s="13" t="str">
        <f>IF(AS1501="","",IF(AS1501=BL$2,(SUMIF($BV$3:$BV1501,BL$2,$BW$3:$BW1501)-SUMIF($BX$3:$BX1501,BL$2,$BY$3:$BY1501))*AS$1,""))</f>
        <v/>
      </c>
      <c r="BM1501" s="13" t="str">
        <f>IF(AT1501="","",IF(AT1501=BM$2,(SUMIF($BV$3:$BV1501,BM$2,$BW$3:$BW1501)-SUMIF($BX$3:$BX1501,BM$2,$BY$3:$BY1501))*AT$1,""))</f>
        <v/>
      </c>
      <c r="BN1501" s="13" t="str">
        <f>IF(AU1501="","",IF(AU1501=BN$2,(SUMIF($BV$3:$BV1501,BN$2,$BW$3:$BW1501)-SUMIF($BX$3:$BX1501,BN$2,$BY$3:$BY1501))*AU$1,""))</f>
        <v/>
      </c>
      <c r="BO1501" s="13" t="str">
        <f>IF(AV1501="","",IF(AV1501=BO$2,(SUMIF($BV$3:$BV1501,BO$2,$BW$3:$BW1501)-SUMIF($BX$3:$BX1501,BO$2,$BY$3:$BY1501))*AV$1,""))</f>
        <v/>
      </c>
      <c r="BP1501" s="69"/>
      <c r="BQ1501" s="13" t="str">
        <f t="shared" si="861"/>
        <v/>
      </c>
      <c r="BR1501" s="75" t="str">
        <f t="shared" si="844"/>
        <v/>
      </c>
      <c r="BS1501" s="33" t="str">
        <f t="shared" si="850"/>
        <v/>
      </c>
      <c r="BT1501" s="42" t="str">
        <f t="shared" si="851"/>
        <v/>
      </c>
      <c r="BU1501" s="38" t="str">
        <f t="shared" si="852"/>
        <v/>
      </c>
      <c r="BV1501" s="30" t="str">
        <f t="shared" si="845"/>
        <v/>
      </c>
      <c r="BW1501" s="36" t="str">
        <f t="shared" si="846"/>
        <v/>
      </c>
      <c r="BX1501" s="36" t="str">
        <f t="shared" si="847"/>
        <v/>
      </c>
      <c r="BY1501" s="45" t="str">
        <f t="shared" si="848"/>
        <v/>
      </c>
      <c r="BZ1501" s="12" t="str">
        <f t="shared" si="853"/>
        <v/>
      </c>
      <c r="CA1501" s="47" t="str">
        <f t="shared" si="854"/>
        <v/>
      </c>
      <c r="CB1501" s="32" t="str">
        <f t="shared" si="855"/>
        <v/>
      </c>
      <c r="CC1501" s="32" t="str">
        <f t="shared" si="856"/>
        <v/>
      </c>
      <c r="CD1501" s="32" t="str">
        <f t="shared" si="857"/>
        <v/>
      </c>
      <c r="CE1501" s="48"/>
      <c r="CF1501" s="32" t="str">
        <f t="shared" si="862"/>
        <v/>
      </c>
      <c r="CG1501" s="32" t="str">
        <f t="shared" si="863"/>
        <v/>
      </c>
      <c r="CH1501" s="48"/>
    </row>
    <row r="1502" spans="2:86" ht="30" customHeight="1" x14ac:dyDescent="0.2">
      <c r="B1502" s="155"/>
      <c r="C1502" s="117"/>
      <c r="D1502" s="53"/>
      <c r="E1502" s="68"/>
      <c r="F1502" s="54"/>
      <c r="G1502" s="54"/>
      <c r="H1502" s="55"/>
      <c r="I1502" s="71"/>
      <c r="J1502" s="73"/>
      <c r="K1502" s="56"/>
      <c r="L1502" s="76" t="str">
        <f t="shared" si="868"/>
        <v/>
      </c>
      <c r="M1502" s="77" t="str">
        <f t="shared" si="837"/>
        <v/>
      </c>
      <c r="N1502" s="130" t="str">
        <f t="shared" si="858"/>
        <v/>
      </c>
      <c r="O1502" s="131" t="str">
        <f t="shared" si="867"/>
        <v/>
      </c>
      <c r="P1502" s="131" t="str">
        <f t="shared" si="867"/>
        <v/>
      </c>
      <c r="Q1502" s="131" t="str">
        <f t="shared" si="867"/>
        <v/>
      </c>
      <c r="R1502" s="131" t="str">
        <f t="shared" si="867"/>
        <v/>
      </c>
      <c r="S1502" s="131" t="str">
        <f t="shared" si="867"/>
        <v/>
      </c>
      <c r="T1502" s="131" t="str">
        <f t="shared" si="867"/>
        <v/>
      </c>
      <c r="U1502" s="131" t="str">
        <f t="shared" si="867"/>
        <v/>
      </c>
      <c r="V1502" s="14"/>
      <c r="W1502" s="17" t="str">
        <f>IF(C1502="",IF(OR(AND($H1502&lt;&gt;"",C1502=""),AND($F1501=$F1502,$AK1502&lt;&gt;""),COUNTA($H$3:$H$100002)&gt;COUNTA($H$3:$H1502),$AE1502&lt;&gt;""),W1501,""),C1502)</f>
        <v/>
      </c>
      <c r="X1502" s="17" t="str">
        <f>IF(D1502="",IF(OR(AND($H1502&lt;&gt;"",D1502=""),AND($F1501=$F1502,$AK1502&lt;&gt;""),COUNTA($H$3:$H$100002)&gt;COUNTA($H$3:$H1502),$AE1502&lt;&gt;""),X1501,""),D1502)</f>
        <v/>
      </c>
      <c r="Y1502" s="17" t="str">
        <f>IF(E1502="",IF(OR(AND($H1502&lt;&gt;"",E1502=""),AND($F1501=$F1502,$AK1502&lt;&gt;""),COUNTA($H$3:$H$100002)&gt;COUNTA($H$3:$H1502),$AE1502&lt;&gt;""),Y1501,""),E1502)</f>
        <v/>
      </c>
      <c r="Z1502" s="27" t="str">
        <f t="shared" si="838"/>
        <v/>
      </c>
      <c r="AA1502" s="2" t="str">
        <f>IF(F1502="","",COUNTA($F$3:F1502))</f>
        <v/>
      </c>
      <c r="AB1502" s="3" t="str">
        <f>IF(F1502="","",IFERROR(IF(F1502&lt;&gt;"",IFERROR(INDEX(設定!$C$3:$C$303,MATCH(F1502,設定!$C$3:$C$303,0),0),INDEX(設定!$C$3:$C$303,MATCH("*"&amp;F1502&amp;"*",設定!$C$3:$C$303,0),0)),""),"エラー"))</f>
        <v/>
      </c>
      <c r="AC1502" s="2" t="str">
        <f>IF(G1502="","",COUNTA($G$3:G1502))</f>
        <v/>
      </c>
      <c r="AD1502" s="3" t="str">
        <f>IF(G1502="","",IFERROR(IF(G1502&lt;&gt;"",IFERROR(INDEX(設定!$C$3:$C$303,MATCH(G1502,設定!$C$3:$C$303,0),0),INDEX(設定!$C$3:$C$303,MATCH("*"&amp;G1502&amp;"*",設定!$C$3:$C$303,0),0)),""),"エラー"))</f>
        <v/>
      </c>
      <c r="AE1502" s="3" t="str">
        <f>IFERROR(IF(AB1502="",IF(AND(H1502&lt;&gt;"",F1502=""),INDEX(AB$3:AB1502,MATCH(MAX(AA$3:AA1502),AA$3:AA1502,0),0),""),AB1502),"")</f>
        <v/>
      </c>
      <c r="AF1502" s="3" t="str">
        <f>IFERROR(IF(AD1502="",IF(AND(H1502&lt;&gt;"",G1502=""),INDEX(AD$3:AD1502,MATCH(MAX(AC$3:AC1502),AC$3:AC1502,0),0),""),AD1502),"")</f>
        <v/>
      </c>
      <c r="AG1502" s="2" t="str">
        <f>IF(AH1502="","",IF(OR(AH1502=AH1501,AH1502=AH1503),IF(AND(E1502="",AB1502="",AG1501&lt;&gt;""),MAX($AG$3:AG1501),MAX($AG$3:AG1501)+1),IF(AH1501=AH1502,AG1501,MAX($AG$3:AG1501)+1)))</f>
        <v/>
      </c>
      <c r="AH1502" s="12" t="str">
        <f t="shared" si="859"/>
        <v/>
      </c>
      <c r="AI1502" s="12" t="str">
        <f t="shared" si="839"/>
        <v/>
      </c>
      <c r="AJ1502" s="13" t="str">
        <f t="shared" si="840"/>
        <v/>
      </c>
      <c r="AK1502" s="13" t="str">
        <f t="shared" si="841"/>
        <v/>
      </c>
      <c r="AL1502" s="13" t="str">
        <f>IF(OR(AJ1502="",COUNTIF($AH$3:AH1502,AH1502)&lt;&gt;COUNTIF(AH$3:AH$100002,AH1502)),"",SUMIF(AH$3:AH$100002,AH1502,AJ$3:AJ$100002))</f>
        <v/>
      </c>
      <c r="AM1502" s="13" t="str">
        <f>IF(OR(AK1502="",COUNTIF($AH$3:AH1502,AH1502)&lt;&gt;COUNTIF(AH$3:AH$100002,AH1502)),"",SUMIF(AH$3:AH$100002,AH1502,AK$3:AK$100002))</f>
        <v/>
      </c>
      <c r="AO1502" s="13" t="str">
        <f t="shared" si="860"/>
        <v/>
      </c>
      <c r="AP1502" s="13" t="str">
        <f t="shared" si="860"/>
        <v/>
      </c>
      <c r="AQ1502" s="13" t="str">
        <f t="shared" si="860"/>
        <v/>
      </c>
      <c r="AR1502" s="13" t="str">
        <f t="shared" si="860"/>
        <v/>
      </c>
      <c r="AS1502" s="13" t="str">
        <f t="shared" si="860"/>
        <v/>
      </c>
      <c r="AT1502" s="13" t="str">
        <f t="shared" si="860"/>
        <v/>
      </c>
      <c r="AU1502" s="13" t="str">
        <f t="shared" si="865"/>
        <v/>
      </c>
      <c r="AV1502" s="13" t="str">
        <f t="shared" si="864"/>
        <v/>
      </c>
      <c r="AW1502" s="86" t="str">
        <f t="shared" si="842"/>
        <v/>
      </c>
      <c r="AX1502" s="59" t="str">
        <f t="shared" si="843"/>
        <v/>
      </c>
      <c r="AY1502" s="63" t="str">
        <f>IF(OR($BR1502="",BH1502=""),"",COUNT($BR$3:$BR1502))</f>
        <v/>
      </c>
      <c r="AZ1502" s="13" t="str">
        <f>IF(OR($BR1502="",BI1502=""),"",COUNT($BR$3:$BR1502))</f>
        <v/>
      </c>
      <c r="BA1502" s="13" t="str">
        <f>IF(OR($BR1502="",BJ1502=""),"",COUNT($BR$3:$BR1502))</f>
        <v/>
      </c>
      <c r="BB1502" s="13" t="str">
        <f>IF(OR($BR1502="",BK1502=""),"",COUNT($BR$3:$BR1502))</f>
        <v/>
      </c>
      <c r="BC1502" s="13" t="str">
        <f>IF(OR($BR1502="",BL1502=""),"",COUNT($BR$3:$BR1502))</f>
        <v/>
      </c>
      <c r="BD1502" s="13" t="str">
        <f>IF(OR($BR1502="",BM1502=""),"",COUNT($BR$3:$BR1502))</f>
        <v/>
      </c>
      <c r="BE1502" s="13" t="str">
        <f>IF(OR($BR1502="",BN1502=""),"",COUNT($BR$3:$BR1502))</f>
        <v/>
      </c>
      <c r="BF1502" s="13" t="str">
        <f>IF(OR($BR1502="",BO1502=""),"",COUNT($BR$3:$BR1502))</f>
        <v/>
      </c>
      <c r="BG1502" s="66" t="str">
        <f>IF(Z1502="","",COUNT($Z$3:Z1502))</f>
        <v/>
      </c>
      <c r="BH1502" s="13" t="str">
        <f>IF(AO1502="","",IF(AO1502=BH$2,(SUMIF($BV$3:$BV1502,BH$2,$BW$3:$BW1502)-SUMIF($BX$3:$BX1502,BH$2,$BY$3:$BY1502))*AO$1,""))</f>
        <v/>
      </c>
      <c r="BI1502" s="13" t="str">
        <f>IF(AP1502="","",IF(AP1502=BI$2,(SUMIF($BV$3:$BV1502,BI$2,$BW$3:$BW1502)-SUMIF($BX$3:$BX1502,BI$2,$BY$3:$BY1502))*AP$1,""))</f>
        <v/>
      </c>
      <c r="BJ1502" s="13" t="str">
        <f>IF(AQ1502="","",IF(AQ1502=BJ$2,(SUMIF($BV$3:$BV1502,BJ$2,$BW$3:$BW1502)-SUMIF($BX$3:$BX1502,BJ$2,$BY$3:$BY1502))*AQ$1,""))</f>
        <v/>
      </c>
      <c r="BK1502" s="13" t="str">
        <f>IF(AR1502="","",IF(AR1502=BK$2,(SUMIF($BV$3:$BV1502,BK$2,$BW$3:$BW1502)-SUMIF($BX$3:$BX1502,BK$2,$BY$3:$BY1502))*AR$1,""))</f>
        <v/>
      </c>
      <c r="BL1502" s="13" t="str">
        <f>IF(AS1502="","",IF(AS1502=BL$2,(SUMIF($BV$3:$BV1502,BL$2,$BW$3:$BW1502)-SUMIF($BX$3:$BX1502,BL$2,$BY$3:$BY1502))*AS$1,""))</f>
        <v/>
      </c>
      <c r="BM1502" s="13" t="str">
        <f>IF(AT1502="","",IF(AT1502=BM$2,(SUMIF($BV$3:$BV1502,BM$2,$BW$3:$BW1502)-SUMIF($BX$3:$BX1502,BM$2,$BY$3:$BY1502))*AT$1,""))</f>
        <v/>
      </c>
      <c r="BN1502" s="13" t="str">
        <f>IF(AU1502="","",IF(AU1502=BN$2,(SUMIF($BV$3:$BV1502,BN$2,$BW$3:$BW1502)-SUMIF($BX$3:$BX1502,BN$2,$BY$3:$BY1502))*AU$1,""))</f>
        <v/>
      </c>
      <c r="BO1502" s="13" t="str">
        <f>IF(AV1502="","",IF(AV1502=BO$2,(SUMIF($BV$3:$BV1502,BO$2,$BW$3:$BW1502)-SUMIF($BX$3:$BX1502,BO$2,$BY$3:$BY1502))*AV$1,""))</f>
        <v/>
      </c>
      <c r="BP1502" s="69"/>
      <c r="BQ1502" s="13" t="str">
        <f t="shared" si="861"/>
        <v/>
      </c>
      <c r="BR1502" s="75" t="str">
        <f t="shared" si="844"/>
        <v/>
      </c>
      <c r="BS1502" s="33" t="str">
        <f t="shared" si="850"/>
        <v/>
      </c>
      <c r="BT1502" s="42" t="str">
        <f t="shared" si="851"/>
        <v/>
      </c>
      <c r="BU1502" s="38" t="str">
        <f t="shared" si="852"/>
        <v/>
      </c>
      <c r="BV1502" s="30" t="str">
        <f t="shared" si="845"/>
        <v/>
      </c>
      <c r="BW1502" s="36" t="str">
        <f t="shared" si="846"/>
        <v/>
      </c>
      <c r="BX1502" s="36" t="str">
        <f t="shared" si="847"/>
        <v/>
      </c>
      <c r="BY1502" s="45" t="str">
        <f t="shared" si="848"/>
        <v/>
      </c>
      <c r="BZ1502" s="12" t="str">
        <f t="shared" si="853"/>
        <v/>
      </c>
      <c r="CA1502" s="47" t="str">
        <f t="shared" si="854"/>
        <v/>
      </c>
      <c r="CB1502" s="32" t="str">
        <f t="shared" si="855"/>
        <v/>
      </c>
      <c r="CC1502" s="32" t="str">
        <f t="shared" si="856"/>
        <v/>
      </c>
      <c r="CD1502" s="32" t="str">
        <f t="shared" si="857"/>
        <v/>
      </c>
      <c r="CE1502" s="48"/>
      <c r="CF1502" s="32" t="str">
        <f t="shared" si="862"/>
        <v/>
      </c>
      <c r="CG1502" s="32" t="str">
        <f t="shared" si="863"/>
        <v/>
      </c>
      <c r="CH1502" s="48"/>
    </row>
    <row r="1503" spans="2:86" ht="30" customHeight="1" x14ac:dyDescent="0.2">
      <c r="B1503" s="155"/>
      <c r="C1503" s="117"/>
      <c r="D1503" s="53"/>
      <c r="E1503" s="68"/>
      <c r="F1503" s="54"/>
      <c r="G1503" s="54"/>
      <c r="H1503" s="55"/>
      <c r="I1503" s="71"/>
      <c r="J1503" s="73"/>
      <c r="K1503" s="56"/>
      <c r="L1503" s="76" t="str">
        <f t="shared" si="868"/>
        <v/>
      </c>
      <c r="M1503" s="77" t="str">
        <f t="shared" si="837"/>
        <v/>
      </c>
      <c r="N1503" s="130" t="str">
        <f t="shared" si="858"/>
        <v/>
      </c>
      <c r="O1503" s="131" t="str">
        <f t="shared" ref="O1503:U1512" si="869">IFERROR(INDEX($BH$3:$BO$100002,MATCH($BG1503,$BG$3:$BG$100002,0),MATCH(O$1,$BH$2:$BO$2,0)),"")</f>
        <v/>
      </c>
      <c r="P1503" s="131" t="str">
        <f t="shared" si="869"/>
        <v/>
      </c>
      <c r="Q1503" s="131" t="str">
        <f t="shared" si="869"/>
        <v/>
      </c>
      <c r="R1503" s="131" t="str">
        <f t="shared" si="869"/>
        <v/>
      </c>
      <c r="S1503" s="131" t="str">
        <f t="shared" si="869"/>
        <v/>
      </c>
      <c r="T1503" s="131" t="str">
        <f t="shared" si="869"/>
        <v/>
      </c>
      <c r="U1503" s="131" t="str">
        <f t="shared" si="869"/>
        <v/>
      </c>
      <c r="V1503" s="14"/>
      <c r="W1503" s="17" t="str">
        <f>IF(C1503="",IF(OR(AND($H1503&lt;&gt;"",C1503=""),AND($F1502=$F1503,$AK1503&lt;&gt;""),COUNTA($H$3:$H$100002)&gt;COUNTA($H$3:$H1503),$AE1503&lt;&gt;""),W1502,""),C1503)</f>
        <v/>
      </c>
      <c r="X1503" s="17" t="str">
        <f>IF(D1503="",IF(OR(AND($H1503&lt;&gt;"",D1503=""),AND($F1502=$F1503,$AK1503&lt;&gt;""),COUNTA($H$3:$H$100002)&gt;COUNTA($H$3:$H1503),$AE1503&lt;&gt;""),X1502,""),D1503)</f>
        <v/>
      </c>
      <c r="Y1503" s="17" t="str">
        <f>IF(E1503="",IF(OR(AND($H1503&lt;&gt;"",E1503=""),AND($F1502=$F1503,$AK1503&lt;&gt;""),COUNTA($H$3:$H$100002)&gt;COUNTA($H$3:$H1503),$AE1503&lt;&gt;""),Y1502,""),E1503)</f>
        <v/>
      </c>
      <c r="Z1503" s="27" t="str">
        <f t="shared" si="838"/>
        <v/>
      </c>
      <c r="AA1503" s="2" t="str">
        <f>IF(F1503="","",COUNTA($F$3:F1503))</f>
        <v/>
      </c>
      <c r="AB1503" s="3" t="str">
        <f>IF(F1503="","",IFERROR(IF(F1503&lt;&gt;"",IFERROR(INDEX(設定!$C$3:$C$303,MATCH(F1503,設定!$C$3:$C$303,0),0),INDEX(設定!$C$3:$C$303,MATCH("*"&amp;F1503&amp;"*",設定!$C$3:$C$303,0),0)),""),"エラー"))</f>
        <v/>
      </c>
      <c r="AC1503" s="2" t="str">
        <f>IF(G1503="","",COUNTA($G$3:G1503))</f>
        <v/>
      </c>
      <c r="AD1503" s="3" t="str">
        <f>IF(G1503="","",IFERROR(IF(G1503&lt;&gt;"",IFERROR(INDEX(設定!$C$3:$C$303,MATCH(G1503,設定!$C$3:$C$303,0),0),INDEX(設定!$C$3:$C$303,MATCH("*"&amp;G1503&amp;"*",設定!$C$3:$C$303,0),0)),""),"エラー"))</f>
        <v/>
      </c>
      <c r="AE1503" s="3" t="str">
        <f>IFERROR(IF(AB1503="",IF(AND(H1503&lt;&gt;"",F1503=""),INDEX(AB$3:AB1503,MATCH(MAX(AA$3:AA1503),AA$3:AA1503,0),0),""),AB1503),"")</f>
        <v/>
      </c>
      <c r="AF1503" s="3" t="str">
        <f>IFERROR(IF(AD1503="",IF(AND(H1503&lt;&gt;"",G1503=""),INDEX(AD$3:AD1503,MATCH(MAX(AC$3:AC1503),AC$3:AC1503,0),0),""),AD1503),"")</f>
        <v/>
      </c>
      <c r="AG1503" s="2" t="str">
        <f>IF(AH1503="","",IF(OR(AH1503=AH1502,AH1503=AH1504),IF(AND(E1503="",AB1503="",AG1502&lt;&gt;""),MAX($AG$3:AG1502),MAX($AG$3:AG1502)+1),IF(AH1502=AH1503,AG1502,MAX($AG$3:AG1502)+1)))</f>
        <v/>
      </c>
      <c r="AH1503" s="12" t="str">
        <f t="shared" si="859"/>
        <v/>
      </c>
      <c r="AI1503" s="12" t="str">
        <f t="shared" si="839"/>
        <v/>
      </c>
      <c r="AJ1503" s="13" t="str">
        <f t="shared" si="840"/>
        <v/>
      </c>
      <c r="AK1503" s="13" t="str">
        <f t="shared" si="841"/>
        <v/>
      </c>
      <c r="AL1503" s="13" t="str">
        <f>IF(OR(AJ1503="",COUNTIF($AH$3:AH1503,AH1503)&lt;&gt;COUNTIF(AH$3:AH$100002,AH1503)),"",SUMIF(AH$3:AH$100002,AH1503,AJ$3:AJ$100002))</f>
        <v/>
      </c>
      <c r="AM1503" s="13" t="str">
        <f>IF(OR(AK1503="",COUNTIF($AH$3:AH1503,AH1503)&lt;&gt;COUNTIF(AH$3:AH$100002,AH1503)),"",SUMIF(AH$3:AH$100002,AH1503,AK$3:AK$100002))</f>
        <v/>
      </c>
      <c r="AO1503" s="13" t="str">
        <f t="shared" si="860"/>
        <v/>
      </c>
      <c r="AP1503" s="13" t="str">
        <f t="shared" si="860"/>
        <v/>
      </c>
      <c r="AQ1503" s="13" t="str">
        <f t="shared" si="860"/>
        <v/>
      </c>
      <c r="AR1503" s="13" t="str">
        <f t="shared" si="860"/>
        <v/>
      </c>
      <c r="AS1503" s="13" t="str">
        <f t="shared" si="860"/>
        <v/>
      </c>
      <c r="AT1503" s="13" t="str">
        <f t="shared" si="860"/>
        <v/>
      </c>
      <c r="AU1503" s="13" t="str">
        <f t="shared" si="865"/>
        <v/>
      </c>
      <c r="AV1503" s="13" t="str">
        <f t="shared" si="864"/>
        <v/>
      </c>
      <c r="AW1503" s="86" t="str">
        <f t="shared" si="842"/>
        <v/>
      </c>
      <c r="AX1503" s="59" t="str">
        <f t="shared" si="843"/>
        <v/>
      </c>
      <c r="AY1503" s="63" t="str">
        <f>IF(OR($BR1503="",BH1503=""),"",COUNT($BR$3:$BR1503))</f>
        <v/>
      </c>
      <c r="AZ1503" s="13" t="str">
        <f>IF(OR($BR1503="",BI1503=""),"",COUNT($BR$3:$BR1503))</f>
        <v/>
      </c>
      <c r="BA1503" s="13" t="str">
        <f>IF(OR($BR1503="",BJ1503=""),"",COUNT($BR$3:$BR1503))</f>
        <v/>
      </c>
      <c r="BB1503" s="13" t="str">
        <f>IF(OR($BR1503="",BK1503=""),"",COUNT($BR$3:$BR1503))</f>
        <v/>
      </c>
      <c r="BC1503" s="13" t="str">
        <f>IF(OR($BR1503="",BL1503=""),"",COUNT($BR$3:$BR1503))</f>
        <v/>
      </c>
      <c r="BD1503" s="13" t="str">
        <f>IF(OR($BR1503="",BM1503=""),"",COUNT($BR$3:$BR1503))</f>
        <v/>
      </c>
      <c r="BE1503" s="13" t="str">
        <f>IF(OR($BR1503="",BN1503=""),"",COUNT($BR$3:$BR1503))</f>
        <v/>
      </c>
      <c r="BF1503" s="13" t="str">
        <f>IF(OR($BR1503="",BO1503=""),"",COUNT($BR$3:$BR1503))</f>
        <v/>
      </c>
      <c r="BG1503" s="66" t="str">
        <f>IF(Z1503="","",COUNT($Z$3:Z1503))</f>
        <v/>
      </c>
      <c r="BH1503" s="13" t="str">
        <f>IF(AO1503="","",IF(AO1503=BH$2,(SUMIF($BV$3:$BV1503,BH$2,$BW$3:$BW1503)-SUMIF($BX$3:$BX1503,BH$2,$BY$3:$BY1503))*AO$1,""))</f>
        <v/>
      </c>
      <c r="BI1503" s="13" t="str">
        <f>IF(AP1503="","",IF(AP1503=BI$2,(SUMIF($BV$3:$BV1503,BI$2,$BW$3:$BW1503)-SUMIF($BX$3:$BX1503,BI$2,$BY$3:$BY1503))*AP$1,""))</f>
        <v/>
      </c>
      <c r="BJ1503" s="13" t="str">
        <f>IF(AQ1503="","",IF(AQ1503=BJ$2,(SUMIF($BV$3:$BV1503,BJ$2,$BW$3:$BW1503)-SUMIF($BX$3:$BX1503,BJ$2,$BY$3:$BY1503))*AQ$1,""))</f>
        <v/>
      </c>
      <c r="BK1503" s="13" t="str">
        <f>IF(AR1503="","",IF(AR1503=BK$2,(SUMIF($BV$3:$BV1503,BK$2,$BW$3:$BW1503)-SUMIF($BX$3:$BX1503,BK$2,$BY$3:$BY1503))*AR$1,""))</f>
        <v/>
      </c>
      <c r="BL1503" s="13" t="str">
        <f>IF(AS1503="","",IF(AS1503=BL$2,(SUMIF($BV$3:$BV1503,BL$2,$BW$3:$BW1503)-SUMIF($BX$3:$BX1503,BL$2,$BY$3:$BY1503))*AS$1,""))</f>
        <v/>
      </c>
      <c r="BM1503" s="13" t="str">
        <f>IF(AT1503="","",IF(AT1503=BM$2,(SUMIF($BV$3:$BV1503,BM$2,$BW$3:$BW1503)-SUMIF($BX$3:$BX1503,BM$2,$BY$3:$BY1503))*AT$1,""))</f>
        <v/>
      </c>
      <c r="BN1503" s="13" t="str">
        <f>IF(AU1503="","",IF(AU1503=BN$2,(SUMIF($BV$3:$BV1503,BN$2,$BW$3:$BW1503)-SUMIF($BX$3:$BX1503,BN$2,$BY$3:$BY1503))*AU$1,""))</f>
        <v/>
      </c>
      <c r="BO1503" s="13" t="str">
        <f>IF(AV1503="","",IF(AV1503=BO$2,(SUMIF($BV$3:$BV1503,BO$2,$BW$3:$BW1503)-SUMIF($BX$3:$BX1503,BO$2,$BY$3:$BY1503))*AV$1,""))</f>
        <v/>
      </c>
      <c r="BP1503" s="69"/>
      <c r="BQ1503" s="13" t="str">
        <f t="shared" si="861"/>
        <v/>
      </c>
      <c r="BR1503" s="75" t="str">
        <f t="shared" si="844"/>
        <v/>
      </c>
      <c r="BS1503" s="33" t="str">
        <f t="shared" si="850"/>
        <v/>
      </c>
      <c r="BT1503" s="42" t="str">
        <f t="shared" si="851"/>
        <v/>
      </c>
      <c r="BU1503" s="38" t="str">
        <f t="shared" si="852"/>
        <v/>
      </c>
      <c r="BV1503" s="30" t="str">
        <f t="shared" si="845"/>
        <v/>
      </c>
      <c r="BW1503" s="36" t="str">
        <f t="shared" si="846"/>
        <v/>
      </c>
      <c r="BX1503" s="36" t="str">
        <f t="shared" si="847"/>
        <v/>
      </c>
      <c r="BY1503" s="45" t="str">
        <f t="shared" si="848"/>
        <v/>
      </c>
      <c r="BZ1503" s="12" t="str">
        <f t="shared" si="853"/>
        <v/>
      </c>
      <c r="CA1503" s="47" t="str">
        <f t="shared" si="854"/>
        <v/>
      </c>
      <c r="CB1503" s="32" t="str">
        <f t="shared" si="855"/>
        <v/>
      </c>
      <c r="CC1503" s="32" t="str">
        <f t="shared" si="856"/>
        <v/>
      </c>
      <c r="CD1503" s="32" t="str">
        <f t="shared" si="857"/>
        <v/>
      </c>
      <c r="CE1503" s="48"/>
      <c r="CF1503" s="32" t="str">
        <f t="shared" si="862"/>
        <v/>
      </c>
      <c r="CG1503" s="32" t="str">
        <f t="shared" si="863"/>
        <v/>
      </c>
      <c r="CH1503" s="48"/>
    </row>
    <row r="1504" spans="2:86" ht="30" customHeight="1" x14ac:dyDescent="0.2">
      <c r="B1504" s="155"/>
      <c r="C1504" s="117"/>
      <c r="D1504" s="53"/>
      <c r="E1504" s="68"/>
      <c r="F1504" s="54"/>
      <c r="G1504" s="54"/>
      <c r="H1504" s="55"/>
      <c r="I1504" s="71"/>
      <c r="J1504" s="73"/>
      <c r="K1504" s="56"/>
      <c r="L1504" s="76" t="str">
        <f t="shared" si="868"/>
        <v/>
      </c>
      <c r="M1504" s="77" t="str">
        <f t="shared" si="837"/>
        <v/>
      </c>
      <c r="N1504" s="130" t="str">
        <f t="shared" si="858"/>
        <v/>
      </c>
      <c r="O1504" s="131" t="str">
        <f t="shared" si="869"/>
        <v/>
      </c>
      <c r="P1504" s="131" t="str">
        <f t="shared" si="869"/>
        <v/>
      </c>
      <c r="Q1504" s="131" t="str">
        <f t="shared" si="869"/>
        <v/>
      </c>
      <c r="R1504" s="131" t="str">
        <f t="shared" si="869"/>
        <v/>
      </c>
      <c r="S1504" s="131" t="str">
        <f t="shared" si="869"/>
        <v/>
      </c>
      <c r="T1504" s="131" t="str">
        <f t="shared" si="869"/>
        <v/>
      </c>
      <c r="U1504" s="131" t="str">
        <f t="shared" si="869"/>
        <v/>
      </c>
      <c r="V1504" s="14"/>
      <c r="W1504" s="17" t="str">
        <f>IF(C1504="",IF(OR(AND($H1504&lt;&gt;"",C1504=""),AND($F1503=$F1504,$AK1504&lt;&gt;""),COUNTA($H$3:$H$100002)&gt;COUNTA($H$3:$H1504),$AE1504&lt;&gt;""),W1503,""),C1504)</f>
        <v/>
      </c>
      <c r="X1504" s="17" t="str">
        <f>IF(D1504="",IF(OR(AND($H1504&lt;&gt;"",D1504=""),AND($F1503=$F1504,$AK1504&lt;&gt;""),COUNTA($H$3:$H$100002)&gt;COUNTA($H$3:$H1504),$AE1504&lt;&gt;""),X1503,""),D1504)</f>
        <v/>
      </c>
      <c r="Y1504" s="17" t="str">
        <f>IF(E1504="",IF(OR(AND($H1504&lt;&gt;"",E1504=""),AND($F1503=$F1504,$AK1504&lt;&gt;""),COUNTA($H$3:$H$100002)&gt;COUNTA($H$3:$H1504),$AE1504&lt;&gt;""),Y1503,""),E1504)</f>
        <v/>
      </c>
      <c r="Z1504" s="27" t="str">
        <f t="shared" si="838"/>
        <v/>
      </c>
      <c r="AA1504" s="2" t="str">
        <f>IF(F1504="","",COUNTA($F$3:F1504))</f>
        <v/>
      </c>
      <c r="AB1504" s="3" t="str">
        <f>IF(F1504="","",IFERROR(IF(F1504&lt;&gt;"",IFERROR(INDEX(設定!$C$3:$C$303,MATCH(F1504,設定!$C$3:$C$303,0),0),INDEX(設定!$C$3:$C$303,MATCH("*"&amp;F1504&amp;"*",設定!$C$3:$C$303,0),0)),""),"エラー"))</f>
        <v/>
      </c>
      <c r="AC1504" s="2" t="str">
        <f>IF(G1504="","",COUNTA($G$3:G1504))</f>
        <v/>
      </c>
      <c r="AD1504" s="3" t="str">
        <f>IF(G1504="","",IFERROR(IF(G1504&lt;&gt;"",IFERROR(INDEX(設定!$C$3:$C$303,MATCH(G1504,設定!$C$3:$C$303,0),0),INDEX(設定!$C$3:$C$303,MATCH("*"&amp;G1504&amp;"*",設定!$C$3:$C$303,0),0)),""),"エラー"))</f>
        <v/>
      </c>
      <c r="AE1504" s="3" t="str">
        <f>IFERROR(IF(AB1504="",IF(AND(H1504&lt;&gt;"",F1504=""),INDEX(AB$3:AB1504,MATCH(MAX(AA$3:AA1504),AA$3:AA1504,0),0),""),AB1504),"")</f>
        <v/>
      </c>
      <c r="AF1504" s="3" t="str">
        <f>IFERROR(IF(AD1504="",IF(AND(H1504&lt;&gt;"",G1504=""),INDEX(AD$3:AD1504,MATCH(MAX(AC$3:AC1504),AC$3:AC1504,0),0),""),AD1504),"")</f>
        <v/>
      </c>
      <c r="AG1504" s="2" t="str">
        <f>IF(AH1504="","",IF(OR(AH1504=AH1503,AH1504=AH1505),IF(AND(E1504="",AB1504="",AG1503&lt;&gt;""),MAX($AG$3:AG1503),MAX($AG$3:AG1503)+1),IF(AH1503=AH1504,AG1503,MAX($AG$3:AG1503)+1)))</f>
        <v/>
      </c>
      <c r="AH1504" s="12" t="str">
        <f t="shared" si="859"/>
        <v/>
      </c>
      <c r="AI1504" s="12" t="str">
        <f t="shared" si="839"/>
        <v/>
      </c>
      <c r="AJ1504" s="13" t="str">
        <f t="shared" si="840"/>
        <v/>
      </c>
      <c r="AK1504" s="13" t="str">
        <f t="shared" si="841"/>
        <v/>
      </c>
      <c r="AL1504" s="13" t="str">
        <f>IF(OR(AJ1504="",COUNTIF($AH$3:AH1504,AH1504)&lt;&gt;COUNTIF(AH$3:AH$100002,AH1504)),"",SUMIF(AH$3:AH$100002,AH1504,AJ$3:AJ$100002))</f>
        <v/>
      </c>
      <c r="AM1504" s="13" t="str">
        <f>IF(OR(AK1504="",COUNTIF($AH$3:AH1504,AH1504)&lt;&gt;COUNTIF(AH$3:AH$100002,AH1504)),"",SUMIF(AH$3:AH$100002,AH1504,AK$3:AK$100002))</f>
        <v/>
      </c>
      <c r="AO1504" s="13" t="str">
        <f t="shared" si="860"/>
        <v/>
      </c>
      <c r="AP1504" s="13" t="str">
        <f t="shared" si="860"/>
        <v/>
      </c>
      <c r="AQ1504" s="13" t="str">
        <f t="shared" si="860"/>
        <v/>
      </c>
      <c r="AR1504" s="13" t="str">
        <f t="shared" si="860"/>
        <v/>
      </c>
      <c r="AS1504" s="13" t="str">
        <f t="shared" si="860"/>
        <v/>
      </c>
      <c r="AT1504" s="13" t="str">
        <f t="shared" si="860"/>
        <v/>
      </c>
      <c r="AU1504" s="13" t="str">
        <f t="shared" si="865"/>
        <v/>
      </c>
      <c r="AV1504" s="13" t="str">
        <f t="shared" si="864"/>
        <v/>
      </c>
      <c r="AW1504" s="86" t="str">
        <f t="shared" si="842"/>
        <v/>
      </c>
      <c r="AX1504" s="59" t="str">
        <f t="shared" si="843"/>
        <v/>
      </c>
      <c r="AY1504" s="63" t="str">
        <f>IF(OR($BR1504="",BH1504=""),"",COUNT($BR$3:$BR1504))</f>
        <v/>
      </c>
      <c r="AZ1504" s="13" t="str">
        <f>IF(OR($BR1504="",BI1504=""),"",COUNT($BR$3:$BR1504))</f>
        <v/>
      </c>
      <c r="BA1504" s="13" t="str">
        <f>IF(OR($BR1504="",BJ1504=""),"",COUNT($BR$3:$BR1504))</f>
        <v/>
      </c>
      <c r="BB1504" s="13" t="str">
        <f>IF(OR($BR1504="",BK1504=""),"",COUNT($BR$3:$BR1504))</f>
        <v/>
      </c>
      <c r="BC1504" s="13" t="str">
        <f>IF(OR($BR1504="",BL1504=""),"",COUNT($BR$3:$BR1504))</f>
        <v/>
      </c>
      <c r="BD1504" s="13" t="str">
        <f>IF(OR($BR1504="",BM1504=""),"",COUNT($BR$3:$BR1504))</f>
        <v/>
      </c>
      <c r="BE1504" s="13" t="str">
        <f>IF(OR($BR1504="",BN1504=""),"",COUNT($BR$3:$BR1504))</f>
        <v/>
      </c>
      <c r="BF1504" s="13" t="str">
        <f>IF(OR($BR1504="",BO1504=""),"",COUNT($BR$3:$BR1504))</f>
        <v/>
      </c>
      <c r="BG1504" s="66" t="str">
        <f>IF(Z1504="","",COUNT($Z$3:Z1504))</f>
        <v/>
      </c>
      <c r="BH1504" s="13" t="str">
        <f>IF(AO1504="","",IF(AO1504=BH$2,(SUMIF($BV$3:$BV1504,BH$2,$BW$3:$BW1504)-SUMIF($BX$3:$BX1504,BH$2,$BY$3:$BY1504))*AO$1,""))</f>
        <v/>
      </c>
      <c r="BI1504" s="13" t="str">
        <f>IF(AP1504="","",IF(AP1504=BI$2,(SUMIF($BV$3:$BV1504,BI$2,$BW$3:$BW1504)-SUMIF($BX$3:$BX1504,BI$2,$BY$3:$BY1504))*AP$1,""))</f>
        <v/>
      </c>
      <c r="BJ1504" s="13" t="str">
        <f>IF(AQ1504="","",IF(AQ1504=BJ$2,(SUMIF($BV$3:$BV1504,BJ$2,$BW$3:$BW1504)-SUMIF($BX$3:$BX1504,BJ$2,$BY$3:$BY1504))*AQ$1,""))</f>
        <v/>
      </c>
      <c r="BK1504" s="13" t="str">
        <f>IF(AR1504="","",IF(AR1504=BK$2,(SUMIF($BV$3:$BV1504,BK$2,$BW$3:$BW1504)-SUMIF($BX$3:$BX1504,BK$2,$BY$3:$BY1504))*AR$1,""))</f>
        <v/>
      </c>
      <c r="BL1504" s="13" t="str">
        <f>IF(AS1504="","",IF(AS1504=BL$2,(SUMIF($BV$3:$BV1504,BL$2,$BW$3:$BW1504)-SUMIF($BX$3:$BX1504,BL$2,$BY$3:$BY1504))*AS$1,""))</f>
        <v/>
      </c>
      <c r="BM1504" s="13" t="str">
        <f>IF(AT1504="","",IF(AT1504=BM$2,(SUMIF($BV$3:$BV1504,BM$2,$BW$3:$BW1504)-SUMIF($BX$3:$BX1504,BM$2,$BY$3:$BY1504))*AT$1,""))</f>
        <v/>
      </c>
      <c r="BN1504" s="13" t="str">
        <f>IF(AU1504="","",IF(AU1504=BN$2,(SUMIF($BV$3:$BV1504,BN$2,$BW$3:$BW1504)-SUMIF($BX$3:$BX1504,BN$2,$BY$3:$BY1504))*AU$1,""))</f>
        <v/>
      </c>
      <c r="BO1504" s="13" t="str">
        <f>IF(AV1504="","",IF(AV1504=BO$2,(SUMIF($BV$3:$BV1504,BO$2,$BW$3:$BW1504)-SUMIF($BX$3:$BX1504,BO$2,$BY$3:$BY1504))*AV$1,""))</f>
        <v/>
      </c>
      <c r="BP1504" s="69"/>
      <c r="BQ1504" s="13" t="str">
        <f t="shared" si="861"/>
        <v/>
      </c>
      <c r="BR1504" s="75" t="str">
        <f t="shared" si="844"/>
        <v/>
      </c>
      <c r="BS1504" s="33" t="str">
        <f t="shared" si="850"/>
        <v/>
      </c>
      <c r="BT1504" s="42" t="str">
        <f t="shared" si="851"/>
        <v/>
      </c>
      <c r="BU1504" s="38" t="str">
        <f t="shared" si="852"/>
        <v/>
      </c>
      <c r="BV1504" s="30" t="str">
        <f t="shared" si="845"/>
        <v/>
      </c>
      <c r="BW1504" s="36" t="str">
        <f t="shared" si="846"/>
        <v/>
      </c>
      <c r="BX1504" s="36" t="str">
        <f t="shared" si="847"/>
        <v/>
      </c>
      <c r="BY1504" s="45" t="str">
        <f t="shared" si="848"/>
        <v/>
      </c>
      <c r="BZ1504" s="12" t="str">
        <f t="shared" si="853"/>
        <v/>
      </c>
      <c r="CA1504" s="47" t="str">
        <f t="shared" si="854"/>
        <v/>
      </c>
      <c r="CB1504" s="32" t="str">
        <f t="shared" si="855"/>
        <v/>
      </c>
      <c r="CC1504" s="32" t="str">
        <f t="shared" si="856"/>
        <v/>
      </c>
      <c r="CD1504" s="32" t="str">
        <f t="shared" si="857"/>
        <v/>
      </c>
      <c r="CE1504" s="48"/>
      <c r="CF1504" s="32" t="str">
        <f t="shared" si="862"/>
        <v/>
      </c>
      <c r="CG1504" s="32" t="str">
        <f t="shared" si="863"/>
        <v/>
      </c>
      <c r="CH1504" s="48"/>
    </row>
    <row r="1505" spans="2:86" ht="30" customHeight="1" x14ac:dyDescent="0.2">
      <c r="B1505" s="155"/>
      <c r="C1505" s="117"/>
      <c r="D1505" s="53"/>
      <c r="E1505" s="68"/>
      <c r="F1505" s="54"/>
      <c r="G1505" s="54"/>
      <c r="H1505" s="55"/>
      <c r="I1505" s="71"/>
      <c r="J1505" s="73"/>
      <c r="K1505" s="56"/>
      <c r="L1505" s="76" t="str">
        <f t="shared" si="868"/>
        <v/>
      </c>
      <c r="M1505" s="77" t="str">
        <f t="shared" si="837"/>
        <v/>
      </c>
      <c r="N1505" s="130" t="str">
        <f t="shared" si="858"/>
        <v/>
      </c>
      <c r="O1505" s="131" t="str">
        <f t="shared" si="869"/>
        <v/>
      </c>
      <c r="P1505" s="131" t="str">
        <f t="shared" si="869"/>
        <v/>
      </c>
      <c r="Q1505" s="131" t="str">
        <f t="shared" si="869"/>
        <v/>
      </c>
      <c r="R1505" s="131" t="str">
        <f t="shared" si="869"/>
        <v/>
      </c>
      <c r="S1505" s="131" t="str">
        <f t="shared" si="869"/>
        <v/>
      </c>
      <c r="T1505" s="131" t="str">
        <f t="shared" si="869"/>
        <v/>
      </c>
      <c r="U1505" s="131" t="str">
        <f t="shared" si="869"/>
        <v/>
      </c>
      <c r="V1505" s="14"/>
      <c r="W1505" s="17" t="str">
        <f>IF(C1505="",IF(OR(AND($H1505&lt;&gt;"",C1505=""),AND($F1504=$F1505,$AK1505&lt;&gt;""),COUNTA($H$3:$H$100002)&gt;COUNTA($H$3:$H1505),$AE1505&lt;&gt;""),W1504,""),C1505)</f>
        <v/>
      </c>
      <c r="X1505" s="17" t="str">
        <f>IF(D1505="",IF(OR(AND($H1505&lt;&gt;"",D1505=""),AND($F1504=$F1505,$AK1505&lt;&gt;""),COUNTA($H$3:$H$100002)&gt;COUNTA($H$3:$H1505),$AE1505&lt;&gt;""),X1504,""),D1505)</f>
        <v/>
      </c>
      <c r="Y1505" s="17" t="str">
        <f>IF(E1505="",IF(OR(AND($H1505&lt;&gt;"",E1505=""),AND($F1504=$F1505,$AK1505&lt;&gt;""),COUNTA($H$3:$H$100002)&gt;COUNTA($H$3:$H1505),$AE1505&lt;&gt;""),Y1504,""),E1505)</f>
        <v/>
      </c>
      <c r="Z1505" s="27" t="str">
        <f t="shared" si="838"/>
        <v/>
      </c>
      <c r="AA1505" s="2" t="str">
        <f>IF(F1505="","",COUNTA($F$3:F1505))</f>
        <v/>
      </c>
      <c r="AB1505" s="3" t="str">
        <f>IF(F1505="","",IFERROR(IF(F1505&lt;&gt;"",IFERROR(INDEX(設定!$C$3:$C$303,MATCH(F1505,設定!$C$3:$C$303,0),0),INDEX(設定!$C$3:$C$303,MATCH("*"&amp;F1505&amp;"*",設定!$C$3:$C$303,0),0)),""),"エラー"))</f>
        <v/>
      </c>
      <c r="AC1505" s="2" t="str">
        <f>IF(G1505="","",COUNTA($G$3:G1505))</f>
        <v/>
      </c>
      <c r="AD1505" s="3" t="str">
        <f>IF(G1505="","",IFERROR(IF(G1505&lt;&gt;"",IFERROR(INDEX(設定!$C$3:$C$303,MATCH(G1505,設定!$C$3:$C$303,0),0),INDEX(設定!$C$3:$C$303,MATCH("*"&amp;G1505&amp;"*",設定!$C$3:$C$303,0),0)),""),"エラー"))</f>
        <v/>
      </c>
      <c r="AE1505" s="3" t="str">
        <f>IFERROR(IF(AB1505="",IF(AND(H1505&lt;&gt;"",F1505=""),INDEX(AB$3:AB1505,MATCH(MAX(AA$3:AA1505),AA$3:AA1505,0),0),""),AB1505),"")</f>
        <v/>
      </c>
      <c r="AF1505" s="3" t="str">
        <f>IFERROR(IF(AD1505="",IF(AND(H1505&lt;&gt;"",G1505=""),INDEX(AD$3:AD1505,MATCH(MAX(AC$3:AC1505),AC$3:AC1505,0),0),""),AD1505),"")</f>
        <v/>
      </c>
      <c r="AG1505" s="2" t="str">
        <f>IF(AH1505="","",IF(OR(AH1505=AH1504,AH1505=AH1506),IF(AND(E1505="",AB1505="",AG1504&lt;&gt;""),MAX($AG$3:AG1504),MAX($AG$3:AG1504)+1),IF(AH1504=AH1505,AG1504,MAX($AG$3:AG1504)+1)))</f>
        <v/>
      </c>
      <c r="AH1505" s="12" t="str">
        <f t="shared" si="859"/>
        <v/>
      </c>
      <c r="AI1505" s="12" t="str">
        <f t="shared" si="839"/>
        <v/>
      </c>
      <c r="AJ1505" s="13" t="str">
        <f t="shared" si="840"/>
        <v/>
      </c>
      <c r="AK1505" s="13" t="str">
        <f t="shared" si="841"/>
        <v/>
      </c>
      <c r="AL1505" s="13" t="str">
        <f>IF(OR(AJ1505="",COUNTIF($AH$3:AH1505,AH1505)&lt;&gt;COUNTIF(AH$3:AH$100002,AH1505)),"",SUMIF(AH$3:AH$100002,AH1505,AJ$3:AJ$100002))</f>
        <v/>
      </c>
      <c r="AM1505" s="13" t="str">
        <f>IF(OR(AK1505="",COUNTIF($AH$3:AH1505,AH1505)&lt;&gt;COUNTIF(AH$3:AH$100002,AH1505)),"",SUMIF(AH$3:AH$100002,AH1505,AK$3:AK$100002))</f>
        <v/>
      </c>
      <c r="AO1505" s="13" t="str">
        <f t="shared" si="860"/>
        <v/>
      </c>
      <c r="AP1505" s="13" t="str">
        <f t="shared" si="860"/>
        <v/>
      </c>
      <c r="AQ1505" s="13" t="str">
        <f t="shared" si="860"/>
        <v/>
      </c>
      <c r="AR1505" s="13" t="str">
        <f t="shared" si="860"/>
        <v/>
      </c>
      <c r="AS1505" s="13" t="str">
        <f t="shared" si="860"/>
        <v/>
      </c>
      <c r="AT1505" s="13" t="str">
        <f t="shared" si="860"/>
        <v/>
      </c>
      <c r="AU1505" s="13" t="str">
        <f t="shared" si="865"/>
        <v/>
      </c>
      <c r="AV1505" s="13" t="str">
        <f t="shared" si="864"/>
        <v/>
      </c>
      <c r="AW1505" s="86" t="str">
        <f t="shared" si="842"/>
        <v/>
      </c>
      <c r="AX1505" s="59" t="str">
        <f t="shared" si="843"/>
        <v/>
      </c>
      <c r="AY1505" s="63" t="str">
        <f>IF(OR($BR1505="",BH1505=""),"",COUNT($BR$3:$BR1505))</f>
        <v/>
      </c>
      <c r="AZ1505" s="13" t="str">
        <f>IF(OR($BR1505="",BI1505=""),"",COUNT($BR$3:$BR1505))</f>
        <v/>
      </c>
      <c r="BA1505" s="13" t="str">
        <f>IF(OR($BR1505="",BJ1505=""),"",COUNT($BR$3:$BR1505))</f>
        <v/>
      </c>
      <c r="BB1505" s="13" t="str">
        <f>IF(OR($BR1505="",BK1505=""),"",COUNT($BR$3:$BR1505))</f>
        <v/>
      </c>
      <c r="BC1505" s="13" t="str">
        <f>IF(OR($BR1505="",BL1505=""),"",COUNT($BR$3:$BR1505))</f>
        <v/>
      </c>
      <c r="BD1505" s="13" t="str">
        <f>IF(OR($BR1505="",BM1505=""),"",COUNT($BR$3:$BR1505))</f>
        <v/>
      </c>
      <c r="BE1505" s="13" t="str">
        <f>IF(OR($BR1505="",BN1505=""),"",COUNT($BR$3:$BR1505))</f>
        <v/>
      </c>
      <c r="BF1505" s="13" t="str">
        <f>IF(OR($BR1505="",BO1505=""),"",COUNT($BR$3:$BR1505))</f>
        <v/>
      </c>
      <c r="BG1505" s="66" t="str">
        <f>IF(Z1505="","",COUNT($Z$3:Z1505))</f>
        <v/>
      </c>
      <c r="BH1505" s="13" t="str">
        <f>IF(AO1505="","",IF(AO1505=BH$2,(SUMIF($BV$3:$BV1505,BH$2,$BW$3:$BW1505)-SUMIF($BX$3:$BX1505,BH$2,$BY$3:$BY1505))*AO$1,""))</f>
        <v/>
      </c>
      <c r="BI1505" s="13" t="str">
        <f>IF(AP1505="","",IF(AP1505=BI$2,(SUMIF($BV$3:$BV1505,BI$2,$BW$3:$BW1505)-SUMIF($BX$3:$BX1505,BI$2,$BY$3:$BY1505))*AP$1,""))</f>
        <v/>
      </c>
      <c r="BJ1505" s="13" t="str">
        <f>IF(AQ1505="","",IF(AQ1505=BJ$2,(SUMIF($BV$3:$BV1505,BJ$2,$BW$3:$BW1505)-SUMIF($BX$3:$BX1505,BJ$2,$BY$3:$BY1505))*AQ$1,""))</f>
        <v/>
      </c>
      <c r="BK1505" s="13" t="str">
        <f>IF(AR1505="","",IF(AR1505=BK$2,(SUMIF($BV$3:$BV1505,BK$2,$BW$3:$BW1505)-SUMIF($BX$3:$BX1505,BK$2,$BY$3:$BY1505))*AR$1,""))</f>
        <v/>
      </c>
      <c r="BL1505" s="13" t="str">
        <f>IF(AS1505="","",IF(AS1505=BL$2,(SUMIF($BV$3:$BV1505,BL$2,$BW$3:$BW1505)-SUMIF($BX$3:$BX1505,BL$2,$BY$3:$BY1505))*AS$1,""))</f>
        <v/>
      </c>
      <c r="BM1505" s="13" t="str">
        <f>IF(AT1505="","",IF(AT1505=BM$2,(SUMIF($BV$3:$BV1505,BM$2,$BW$3:$BW1505)-SUMIF($BX$3:$BX1505,BM$2,$BY$3:$BY1505))*AT$1,""))</f>
        <v/>
      </c>
      <c r="BN1505" s="13" t="str">
        <f>IF(AU1505="","",IF(AU1505=BN$2,(SUMIF($BV$3:$BV1505,BN$2,$BW$3:$BW1505)-SUMIF($BX$3:$BX1505,BN$2,$BY$3:$BY1505))*AU$1,""))</f>
        <v/>
      </c>
      <c r="BO1505" s="13" t="str">
        <f>IF(AV1505="","",IF(AV1505=BO$2,(SUMIF($BV$3:$BV1505,BO$2,$BW$3:$BW1505)-SUMIF($BX$3:$BX1505,BO$2,$BY$3:$BY1505))*AV$1,""))</f>
        <v/>
      </c>
      <c r="BP1505" s="69"/>
      <c r="BQ1505" s="13" t="str">
        <f t="shared" si="861"/>
        <v/>
      </c>
      <c r="BR1505" s="75" t="str">
        <f t="shared" si="844"/>
        <v/>
      </c>
      <c r="BS1505" s="33" t="str">
        <f t="shared" si="850"/>
        <v/>
      </c>
      <c r="BT1505" s="42" t="str">
        <f t="shared" si="851"/>
        <v/>
      </c>
      <c r="BU1505" s="38" t="str">
        <f t="shared" si="852"/>
        <v/>
      </c>
      <c r="BV1505" s="30" t="str">
        <f t="shared" si="845"/>
        <v/>
      </c>
      <c r="BW1505" s="36" t="str">
        <f t="shared" si="846"/>
        <v/>
      </c>
      <c r="BX1505" s="36" t="str">
        <f t="shared" si="847"/>
        <v/>
      </c>
      <c r="BY1505" s="45" t="str">
        <f t="shared" si="848"/>
        <v/>
      </c>
      <c r="BZ1505" s="12" t="str">
        <f t="shared" si="853"/>
        <v/>
      </c>
      <c r="CA1505" s="47" t="str">
        <f t="shared" si="854"/>
        <v/>
      </c>
      <c r="CB1505" s="32" t="str">
        <f t="shared" si="855"/>
        <v/>
      </c>
      <c r="CC1505" s="32" t="str">
        <f t="shared" si="856"/>
        <v/>
      </c>
      <c r="CD1505" s="32" t="str">
        <f t="shared" si="857"/>
        <v/>
      </c>
      <c r="CE1505" s="48"/>
      <c r="CF1505" s="32" t="str">
        <f t="shared" si="862"/>
        <v/>
      </c>
      <c r="CG1505" s="32" t="str">
        <f t="shared" si="863"/>
        <v/>
      </c>
      <c r="CH1505" s="48"/>
    </row>
    <row r="1506" spans="2:86" ht="30" customHeight="1" x14ac:dyDescent="0.2">
      <c r="B1506" s="155"/>
      <c r="C1506" s="117"/>
      <c r="D1506" s="53"/>
      <c r="E1506" s="68"/>
      <c r="F1506" s="54"/>
      <c r="G1506" s="54"/>
      <c r="H1506" s="55"/>
      <c r="I1506" s="71"/>
      <c r="J1506" s="73"/>
      <c r="K1506" s="56"/>
      <c r="L1506" s="76" t="str">
        <f t="shared" si="868"/>
        <v/>
      </c>
      <c r="M1506" s="77" t="str">
        <f t="shared" si="837"/>
        <v/>
      </c>
      <c r="N1506" s="130" t="str">
        <f t="shared" si="858"/>
        <v/>
      </c>
      <c r="O1506" s="131" t="str">
        <f t="shared" si="869"/>
        <v/>
      </c>
      <c r="P1506" s="131" t="str">
        <f t="shared" si="869"/>
        <v/>
      </c>
      <c r="Q1506" s="131" t="str">
        <f t="shared" si="869"/>
        <v/>
      </c>
      <c r="R1506" s="131" t="str">
        <f t="shared" si="869"/>
        <v/>
      </c>
      <c r="S1506" s="131" t="str">
        <f t="shared" si="869"/>
        <v/>
      </c>
      <c r="T1506" s="131" t="str">
        <f t="shared" si="869"/>
        <v/>
      </c>
      <c r="U1506" s="131" t="str">
        <f t="shared" si="869"/>
        <v/>
      </c>
      <c r="V1506" s="14"/>
      <c r="W1506" s="17" t="str">
        <f>IF(C1506="",IF(OR(AND($H1506&lt;&gt;"",C1506=""),AND($F1505=$F1506,$AK1506&lt;&gt;""),COUNTA($H$3:$H$100002)&gt;COUNTA($H$3:$H1506),$AE1506&lt;&gt;""),W1505,""),C1506)</f>
        <v/>
      </c>
      <c r="X1506" s="17" t="str">
        <f>IF(D1506="",IF(OR(AND($H1506&lt;&gt;"",D1506=""),AND($F1505=$F1506,$AK1506&lt;&gt;""),COUNTA($H$3:$H$100002)&gt;COUNTA($H$3:$H1506),$AE1506&lt;&gt;""),X1505,""),D1506)</f>
        <v/>
      </c>
      <c r="Y1506" s="17" t="str">
        <f>IF(E1506="",IF(OR(AND($H1506&lt;&gt;"",E1506=""),AND($F1505=$F1506,$AK1506&lt;&gt;""),COUNTA($H$3:$H$100002)&gt;COUNTA($H$3:$H1506),$AE1506&lt;&gt;""),Y1505,""),E1506)</f>
        <v/>
      </c>
      <c r="Z1506" s="27" t="str">
        <f t="shared" si="838"/>
        <v/>
      </c>
      <c r="AA1506" s="2" t="str">
        <f>IF(F1506="","",COUNTA($F$3:F1506))</f>
        <v/>
      </c>
      <c r="AB1506" s="3" t="str">
        <f>IF(F1506="","",IFERROR(IF(F1506&lt;&gt;"",IFERROR(INDEX(設定!$C$3:$C$303,MATCH(F1506,設定!$C$3:$C$303,0),0),INDEX(設定!$C$3:$C$303,MATCH("*"&amp;F1506&amp;"*",設定!$C$3:$C$303,0),0)),""),"エラー"))</f>
        <v/>
      </c>
      <c r="AC1506" s="2" t="str">
        <f>IF(G1506="","",COUNTA($G$3:G1506))</f>
        <v/>
      </c>
      <c r="AD1506" s="3" t="str">
        <f>IF(G1506="","",IFERROR(IF(G1506&lt;&gt;"",IFERROR(INDEX(設定!$C$3:$C$303,MATCH(G1506,設定!$C$3:$C$303,0),0),INDEX(設定!$C$3:$C$303,MATCH("*"&amp;G1506&amp;"*",設定!$C$3:$C$303,0),0)),""),"エラー"))</f>
        <v/>
      </c>
      <c r="AE1506" s="3" t="str">
        <f>IFERROR(IF(AB1506="",IF(AND(H1506&lt;&gt;"",F1506=""),INDEX(AB$3:AB1506,MATCH(MAX(AA$3:AA1506),AA$3:AA1506,0),0),""),AB1506),"")</f>
        <v/>
      </c>
      <c r="AF1506" s="3" t="str">
        <f>IFERROR(IF(AD1506="",IF(AND(H1506&lt;&gt;"",G1506=""),INDEX(AD$3:AD1506,MATCH(MAX(AC$3:AC1506),AC$3:AC1506,0),0),""),AD1506),"")</f>
        <v/>
      </c>
      <c r="AG1506" s="2" t="str">
        <f>IF(AH1506="","",IF(OR(AH1506=AH1505,AH1506=AH1507),IF(AND(E1506="",AB1506="",AG1505&lt;&gt;""),MAX($AG$3:AG1505),MAX($AG$3:AG1505)+1),IF(AH1505=AH1506,AG1505,MAX($AG$3:AG1505)+1)))</f>
        <v/>
      </c>
      <c r="AH1506" s="12" t="str">
        <f t="shared" si="859"/>
        <v/>
      </c>
      <c r="AI1506" s="12" t="str">
        <f t="shared" si="839"/>
        <v/>
      </c>
      <c r="AJ1506" s="13" t="str">
        <f t="shared" si="840"/>
        <v/>
      </c>
      <c r="AK1506" s="13" t="str">
        <f t="shared" si="841"/>
        <v/>
      </c>
      <c r="AL1506" s="13" t="str">
        <f>IF(OR(AJ1506="",COUNTIF($AH$3:AH1506,AH1506)&lt;&gt;COUNTIF(AH$3:AH$100002,AH1506)),"",SUMIF(AH$3:AH$100002,AH1506,AJ$3:AJ$100002))</f>
        <v/>
      </c>
      <c r="AM1506" s="13" t="str">
        <f>IF(OR(AK1506="",COUNTIF($AH$3:AH1506,AH1506)&lt;&gt;COUNTIF(AH$3:AH$100002,AH1506)),"",SUMIF(AH$3:AH$100002,AH1506,AK$3:AK$100002))</f>
        <v/>
      </c>
      <c r="AO1506" s="13" t="str">
        <f t="shared" si="860"/>
        <v/>
      </c>
      <c r="AP1506" s="13" t="str">
        <f t="shared" si="860"/>
        <v/>
      </c>
      <c r="AQ1506" s="13" t="str">
        <f t="shared" si="860"/>
        <v/>
      </c>
      <c r="AR1506" s="13" t="str">
        <f t="shared" si="860"/>
        <v/>
      </c>
      <c r="AS1506" s="13" t="str">
        <f t="shared" si="860"/>
        <v/>
      </c>
      <c r="AT1506" s="13" t="str">
        <f t="shared" si="860"/>
        <v/>
      </c>
      <c r="AU1506" s="13" t="str">
        <f t="shared" si="865"/>
        <v/>
      </c>
      <c r="AV1506" s="13" t="str">
        <f t="shared" si="864"/>
        <v/>
      </c>
      <c r="AW1506" s="86" t="str">
        <f t="shared" si="842"/>
        <v/>
      </c>
      <c r="AX1506" s="59" t="str">
        <f t="shared" si="843"/>
        <v/>
      </c>
      <c r="AY1506" s="63" t="str">
        <f>IF(OR($BR1506="",BH1506=""),"",COUNT($BR$3:$BR1506))</f>
        <v/>
      </c>
      <c r="AZ1506" s="13" t="str">
        <f>IF(OR($BR1506="",BI1506=""),"",COUNT($BR$3:$BR1506))</f>
        <v/>
      </c>
      <c r="BA1506" s="13" t="str">
        <f>IF(OR($BR1506="",BJ1506=""),"",COUNT($BR$3:$BR1506))</f>
        <v/>
      </c>
      <c r="BB1506" s="13" t="str">
        <f>IF(OR($BR1506="",BK1506=""),"",COUNT($BR$3:$BR1506))</f>
        <v/>
      </c>
      <c r="BC1506" s="13" t="str">
        <f>IF(OR($BR1506="",BL1506=""),"",COUNT($BR$3:$BR1506))</f>
        <v/>
      </c>
      <c r="BD1506" s="13" t="str">
        <f>IF(OR($BR1506="",BM1506=""),"",COUNT($BR$3:$BR1506))</f>
        <v/>
      </c>
      <c r="BE1506" s="13" t="str">
        <f>IF(OR($BR1506="",BN1506=""),"",COUNT($BR$3:$BR1506))</f>
        <v/>
      </c>
      <c r="BF1506" s="13" t="str">
        <f>IF(OR($BR1506="",BO1506=""),"",COUNT($BR$3:$BR1506))</f>
        <v/>
      </c>
      <c r="BG1506" s="66" t="str">
        <f>IF(Z1506="","",COUNT($Z$3:Z1506))</f>
        <v/>
      </c>
      <c r="BH1506" s="13" t="str">
        <f>IF(AO1506="","",IF(AO1506=BH$2,(SUMIF($BV$3:$BV1506,BH$2,$BW$3:$BW1506)-SUMIF($BX$3:$BX1506,BH$2,$BY$3:$BY1506))*AO$1,""))</f>
        <v/>
      </c>
      <c r="BI1506" s="13" t="str">
        <f>IF(AP1506="","",IF(AP1506=BI$2,(SUMIF($BV$3:$BV1506,BI$2,$BW$3:$BW1506)-SUMIF($BX$3:$BX1506,BI$2,$BY$3:$BY1506))*AP$1,""))</f>
        <v/>
      </c>
      <c r="BJ1506" s="13" t="str">
        <f>IF(AQ1506="","",IF(AQ1506=BJ$2,(SUMIF($BV$3:$BV1506,BJ$2,$BW$3:$BW1506)-SUMIF($BX$3:$BX1506,BJ$2,$BY$3:$BY1506))*AQ$1,""))</f>
        <v/>
      </c>
      <c r="BK1506" s="13" t="str">
        <f>IF(AR1506="","",IF(AR1506=BK$2,(SUMIF($BV$3:$BV1506,BK$2,$BW$3:$BW1506)-SUMIF($BX$3:$BX1506,BK$2,$BY$3:$BY1506))*AR$1,""))</f>
        <v/>
      </c>
      <c r="BL1506" s="13" t="str">
        <f>IF(AS1506="","",IF(AS1506=BL$2,(SUMIF($BV$3:$BV1506,BL$2,$BW$3:$BW1506)-SUMIF($BX$3:$BX1506,BL$2,$BY$3:$BY1506))*AS$1,""))</f>
        <v/>
      </c>
      <c r="BM1506" s="13" t="str">
        <f>IF(AT1506="","",IF(AT1506=BM$2,(SUMIF($BV$3:$BV1506,BM$2,$BW$3:$BW1506)-SUMIF($BX$3:$BX1506,BM$2,$BY$3:$BY1506))*AT$1,""))</f>
        <v/>
      </c>
      <c r="BN1506" s="13" t="str">
        <f>IF(AU1506="","",IF(AU1506=BN$2,(SUMIF($BV$3:$BV1506,BN$2,$BW$3:$BW1506)-SUMIF($BX$3:$BX1506,BN$2,$BY$3:$BY1506))*AU$1,""))</f>
        <v/>
      </c>
      <c r="BO1506" s="13" t="str">
        <f>IF(AV1506="","",IF(AV1506=BO$2,(SUMIF($BV$3:$BV1506,BO$2,$BW$3:$BW1506)-SUMIF($BX$3:$BX1506,BO$2,$BY$3:$BY1506))*AV$1,""))</f>
        <v/>
      </c>
      <c r="BP1506" s="69"/>
      <c r="BQ1506" s="13" t="str">
        <f t="shared" si="861"/>
        <v/>
      </c>
      <c r="BR1506" s="75" t="str">
        <f t="shared" si="844"/>
        <v/>
      </c>
      <c r="BS1506" s="33" t="str">
        <f t="shared" si="850"/>
        <v/>
      </c>
      <c r="BT1506" s="42" t="str">
        <f t="shared" si="851"/>
        <v/>
      </c>
      <c r="BU1506" s="38" t="str">
        <f t="shared" si="852"/>
        <v/>
      </c>
      <c r="BV1506" s="30" t="str">
        <f t="shared" si="845"/>
        <v/>
      </c>
      <c r="BW1506" s="36" t="str">
        <f t="shared" si="846"/>
        <v/>
      </c>
      <c r="BX1506" s="36" t="str">
        <f t="shared" si="847"/>
        <v/>
      </c>
      <c r="BY1506" s="45" t="str">
        <f t="shared" si="848"/>
        <v/>
      </c>
      <c r="BZ1506" s="12" t="str">
        <f t="shared" si="853"/>
        <v/>
      </c>
      <c r="CA1506" s="47" t="str">
        <f t="shared" si="854"/>
        <v/>
      </c>
      <c r="CB1506" s="32" t="str">
        <f t="shared" si="855"/>
        <v/>
      </c>
      <c r="CC1506" s="32" t="str">
        <f t="shared" si="856"/>
        <v/>
      </c>
      <c r="CD1506" s="32" t="str">
        <f t="shared" si="857"/>
        <v/>
      </c>
      <c r="CE1506" s="48"/>
      <c r="CF1506" s="32" t="str">
        <f t="shared" si="862"/>
        <v/>
      </c>
      <c r="CG1506" s="32" t="str">
        <f t="shared" si="863"/>
        <v/>
      </c>
      <c r="CH1506" s="48"/>
    </row>
    <row r="1507" spans="2:86" ht="30" customHeight="1" x14ac:dyDescent="0.2">
      <c r="B1507" s="155"/>
      <c r="C1507" s="117"/>
      <c r="D1507" s="53"/>
      <c r="E1507" s="68"/>
      <c r="F1507" s="54"/>
      <c r="G1507" s="54"/>
      <c r="H1507" s="55"/>
      <c r="I1507" s="71"/>
      <c r="J1507" s="73"/>
      <c r="K1507" s="56"/>
      <c r="L1507" s="76" t="str">
        <f t="shared" si="868"/>
        <v/>
      </c>
      <c r="M1507" s="77" t="str">
        <f t="shared" si="837"/>
        <v/>
      </c>
      <c r="N1507" s="130" t="str">
        <f t="shared" si="858"/>
        <v/>
      </c>
      <c r="O1507" s="131" t="str">
        <f t="shared" si="869"/>
        <v/>
      </c>
      <c r="P1507" s="131" t="str">
        <f t="shared" si="869"/>
        <v/>
      </c>
      <c r="Q1507" s="131" t="str">
        <f t="shared" si="869"/>
        <v/>
      </c>
      <c r="R1507" s="131" t="str">
        <f t="shared" si="869"/>
        <v/>
      </c>
      <c r="S1507" s="131" t="str">
        <f t="shared" si="869"/>
        <v/>
      </c>
      <c r="T1507" s="131" t="str">
        <f t="shared" si="869"/>
        <v/>
      </c>
      <c r="U1507" s="131" t="str">
        <f t="shared" si="869"/>
        <v/>
      </c>
      <c r="V1507" s="14"/>
      <c r="W1507" s="17" t="str">
        <f>IF(C1507="",IF(OR(AND($H1507&lt;&gt;"",C1507=""),AND($F1506=$F1507,$AK1507&lt;&gt;""),COUNTA($H$3:$H$100002)&gt;COUNTA($H$3:$H1507),$AE1507&lt;&gt;""),W1506,""),C1507)</f>
        <v/>
      </c>
      <c r="X1507" s="17" t="str">
        <f>IF(D1507="",IF(OR(AND($H1507&lt;&gt;"",D1507=""),AND($F1506=$F1507,$AK1507&lt;&gt;""),COUNTA($H$3:$H$100002)&gt;COUNTA($H$3:$H1507),$AE1507&lt;&gt;""),X1506,""),D1507)</f>
        <v/>
      </c>
      <c r="Y1507" s="17" t="str">
        <f>IF(E1507="",IF(OR(AND($H1507&lt;&gt;"",E1507=""),AND($F1506=$F1507,$AK1507&lt;&gt;""),COUNTA($H$3:$H$100002)&gt;COUNTA($H$3:$H1507),$AE1507&lt;&gt;""),Y1506,""),E1507)</f>
        <v/>
      </c>
      <c r="Z1507" s="27" t="str">
        <f t="shared" si="838"/>
        <v/>
      </c>
      <c r="AA1507" s="2" t="str">
        <f>IF(F1507="","",COUNTA($F$3:F1507))</f>
        <v/>
      </c>
      <c r="AB1507" s="3" t="str">
        <f>IF(F1507="","",IFERROR(IF(F1507&lt;&gt;"",IFERROR(INDEX(設定!$C$3:$C$303,MATCH(F1507,設定!$C$3:$C$303,0),0),INDEX(設定!$C$3:$C$303,MATCH("*"&amp;F1507&amp;"*",設定!$C$3:$C$303,0),0)),""),"エラー"))</f>
        <v/>
      </c>
      <c r="AC1507" s="2" t="str">
        <f>IF(G1507="","",COUNTA($G$3:G1507))</f>
        <v/>
      </c>
      <c r="AD1507" s="3" t="str">
        <f>IF(G1507="","",IFERROR(IF(G1507&lt;&gt;"",IFERROR(INDEX(設定!$C$3:$C$303,MATCH(G1507,設定!$C$3:$C$303,0),0),INDEX(設定!$C$3:$C$303,MATCH("*"&amp;G1507&amp;"*",設定!$C$3:$C$303,0),0)),""),"エラー"))</f>
        <v/>
      </c>
      <c r="AE1507" s="3" t="str">
        <f>IFERROR(IF(AB1507="",IF(AND(H1507&lt;&gt;"",F1507=""),INDEX(AB$3:AB1507,MATCH(MAX(AA$3:AA1507),AA$3:AA1507,0),0),""),AB1507),"")</f>
        <v/>
      </c>
      <c r="AF1507" s="3" t="str">
        <f>IFERROR(IF(AD1507="",IF(AND(H1507&lt;&gt;"",G1507=""),INDEX(AD$3:AD1507,MATCH(MAX(AC$3:AC1507),AC$3:AC1507,0),0),""),AD1507),"")</f>
        <v/>
      </c>
      <c r="AG1507" s="2" t="str">
        <f>IF(AH1507="","",IF(OR(AH1507=AH1506,AH1507=AH1508),IF(AND(E1507="",AB1507="",AG1506&lt;&gt;""),MAX($AG$3:AG1506),MAX($AG$3:AG1506)+1),IF(AH1506=AH1507,AG1506,MAX($AG$3:AG1506)+1)))</f>
        <v/>
      </c>
      <c r="AH1507" s="12" t="str">
        <f t="shared" si="859"/>
        <v/>
      </c>
      <c r="AI1507" s="12" t="str">
        <f t="shared" si="839"/>
        <v/>
      </c>
      <c r="AJ1507" s="13" t="str">
        <f t="shared" si="840"/>
        <v/>
      </c>
      <c r="AK1507" s="13" t="str">
        <f t="shared" si="841"/>
        <v/>
      </c>
      <c r="AL1507" s="13" t="str">
        <f>IF(OR(AJ1507="",COUNTIF($AH$3:AH1507,AH1507)&lt;&gt;COUNTIF(AH$3:AH$100002,AH1507)),"",SUMIF(AH$3:AH$100002,AH1507,AJ$3:AJ$100002))</f>
        <v/>
      </c>
      <c r="AM1507" s="13" t="str">
        <f>IF(OR(AK1507="",COUNTIF($AH$3:AH1507,AH1507)&lt;&gt;COUNTIF(AH$3:AH$100002,AH1507)),"",SUMIF(AH$3:AH$100002,AH1507,AK$3:AK$100002))</f>
        <v/>
      </c>
      <c r="AO1507" s="13" t="str">
        <f t="shared" si="860"/>
        <v/>
      </c>
      <c r="AP1507" s="13" t="str">
        <f t="shared" si="860"/>
        <v/>
      </c>
      <c r="AQ1507" s="13" t="str">
        <f t="shared" si="860"/>
        <v/>
      </c>
      <c r="AR1507" s="13" t="str">
        <f t="shared" si="860"/>
        <v/>
      </c>
      <c r="AS1507" s="13" t="str">
        <f t="shared" si="860"/>
        <v/>
      </c>
      <c r="AT1507" s="13" t="str">
        <f t="shared" si="860"/>
        <v/>
      </c>
      <c r="AU1507" s="13" t="str">
        <f t="shared" si="865"/>
        <v/>
      </c>
      <c r="AV1507" s="13" t="str">
        <f t="shared" si="864"/>
        <v/>
      </c>
      <c r="AW1507" s="86" t="str">
        <f t="shared" si="842"/>
        <v/>
      </c>
      <c r="AX1507" s="59" t="str">
        <f t="shared" si="843"/>
        <v/>
      </c>
      <c r="AY1507" s="63" t="str">
        <f>IF(OR($BR1507="",BH1507=""),"",COUNT($BR$3:$BR1507))</f>
        <v/>
      </c>
      <c r="AZ1507" s="13" t="str">
        <f>IF(OR($BR1507="",BI1507=""),"",COUNT($BR$3:$BR1507))</f>
        <v/>
      </c>
      <c r="BA1507" s="13" t="str">
        <f>IF(OR($BR1507="",BJ1507=""),"",COUNT($BR$3:$BR1507))</f>
        <v/>
      </c>
      <c r="BB1507" s="13" t="str">
        <f>IF(OR($BR1507="",BK1507=""),"",COUNT($BR$3:$BR1507))</f>
        <v/>
      </c>
      <c r="BC1507" s="13" t="str">
        <f>IF(OR($BR1507="",BL1507=""),"",COUNT($BR$3:$BR1507))</f>
        <v/>
      </c>
      <c r="BD1507" s="13" t="str">
        <f>IF(OR($BR1507="",BM1507=""),"",COUNT($BR$3:$BR1507))</f>
        <v/>
      </c>
      <c r="BE1507" s="13" t="str">
        <f>IF(OR($BR1507="",BN1507=""),"",COUNT($BR$3:$BR1507))</f>
        <v/>
      </c>
      <c r="BF1507" s="13" t="str">
        <f>IF(OR($BR1507="",BO1507=""),"",COUNT($BR$3:$BR1507))</f>
        <v/>
      </c>
      <c r="BG1507" s="66" t="str">
        <f>IF(Z1507="","",COUNT($Z$3:Z1507))</f>
        <v/>
      </c>
      <c r="BH1507" s="13" t="str">
        <f>IF(AO1507="","",IF(AO1507=BH$2,(SUMIF($BV$3:$BV1507,BH$2,$BW$3:$BW1507)-SUMIF($BX$3:$BX1507,BH$2,$BY$3:$BY1507))*AO$1,""))</f>
        <v/>
      </c>
      <c r="BI1507" s="13" t="str">
        <f>IF(AP1507="","",IF(AP1507=BI$2,(SUMIF($BV$3:$BV1507,BI$2,$BW$3:$BW1507)-SUMIF($BX$3:$BX1507,BI$2,$BY$3:$BY1507))*AP$1,""))</f>
        <v/>
      </c>
      <c r="BJ1507" s="13" t="str">
        <f>IF(AQ1507="","",IF(AQ1507=BJ$2,(SUMIF($BV$3:$BV1507,BJ$2,$BW$3:$BW1507)-SUMIF($BX$3:$BX1507,BJ$2,$BY$3:$BY1507))*AQ$1,""))</f>
        <v/>
      </c>
      <c r="BK1507" s="13" t="str">
        <f>IF(AR1507="","",IF(AR1507=BK$2,(SUMIF($BV$3:$BV1507,BK$2,$BW$3:$BW1507)-SUMIF($BX$3:$BX1507,BK$2,$BY$3:$BY1507))*AR$1,""))</f>
        <v/>
      </c>
      <c r="BL1507" s="13" t="str">
        <f>IF(AS1507="","",IF(AS1507=BL$2,(SUMIF($BV$3:$BV1507,BL$2,$BW$3:$BW1507)-SUMIF($BX$3:$BX1507,BL$2,$BY$3:$BY1507))*AS$1,""))</f>
        <v/>
      </c>
      <c r="BM1507" s="13" t="str">
        <f>IF(AT1507="","",IF(AT1507=BM$2,(SUMIF($BV$3:$BV1507,BM$2,$BW$3:$BW1507)-SUMIF($BX$3:$BX1507,BM$2,$BY$3:$BY1507))*AT$1,""))</f>
        <v/>
      </c>
      <c r="BN1507" s="13" t="str">
        <f>IF(AU1507="","",IF(AU1507=BN$2,(SUMIF($BV$3:$BV1507,BN$2,$BW$3:$BW1507)-SUMIF($BX$3:$BX1507,BN$2,$BY$3:$BY1507))*AU$1,""))</f>
        <v/>
      </c>
      <c r="BO1507" s="13" t="str">
        <f>IF(AV1507="","",IF(AV1507=BO$2,(SUMIF($BV$3:$BV1507,BO$2,$BW$3:$BW1507)-SUMIF($BX$3:$BX1507,BO$2,$BY$3:$BY1507))*AV$1,""))</f>
        <v/>
      </c>
      <c r="BP1507" s="69"/>
      <c r="BQ1507" s="13" t="str">
        <f t="shared" si="861"/>
        <v/>
      </c>
      <c r="BR1507" s="75" t="str">
        <f t="shared" si="844"/>
        <v/>
      </c>
      <c r="BS1507" s="33" t="str">
        <f t="shared" si="850"/>
        <v/>
      </c>
      <c r="BT1507" s="42" t="str">
        <f t="shared" si="851"/>
        <v/>
      </c>
      <c r="BU1507" s="38" t="str">
        <f t="shared" si="852"/>
        <v/>
      </c>
      <c r="BV1507" s="30" t="str">
        <f t="shared" si="845"/>
        <v/>
      </c>
      <c r="BW1507" s="36" t="str">
        <f t="shared" si="846"/>
        <v/>
      </c>
      <c r="BX1507" s="36" t="str">
        <f t="shared" si="847"/>
        <v/>
      </c>
      <c r="BY1507" s="45" t="str">
        <f t="shared" si="848"/>
        <v/>
      </c>
      <c r="BZ1507" s="12" t="str">
        <f t="shared" si="853"/>
        <v/>
      </c>
      <c r="CA1507" s="47" t="str">
        <f t="shared" si="854"/>
        <v/>
      </c>
      <c r="CB1507" s="32" t="str">
        <f t="shared" si="855"/>
        <v/>
      </c>
      <c r="CC1507" s="32" t="str">
        <f t="shared" si="856"/>
        <v/>
      </c>
      <c r="CD1507" s="32" t="str">
        <f t="shared" si="857"/>
        <v/>
      </c>
      <c r="CE1507" s="48"/>
      <c r="CF1507" s="32" t="str">
        <f t="shared" si="862"/>
        <v/>
      </c>
      <c r="CG1507" s="32" t="str">
        <f t="shared" si="863"/>
        <v/>
      </c>
      <c r="CH1507" s="48"/>
    </row>
    <row r="1508" spans="2:86" ht="30" customHeight="1" x14ac:dyDescent="0.2">
      <c r="B1508" s="155"/>
      <c r="C1508" s="117"/>
      <c r="D1508" s="53"/>
      <c r="E1508" s="68"/>
      <c r="F1508" s="54"/>
      <c r="G1508" s="54"/>
      <c r="H1508" s="55"/>
      <c r="I1508" s="71"/>
      <c r="J1508" s="73"/>
      <c r="K1508" s="56"/>
      <c r="L1508" s="76" t="str">
        <f t="shared" si="868"/>
        <v/>
      </c>
      <c r="M1508" s="77" t="str">
        <f t="shared" si="837"/>
        <v/>
      </c>
      <c r="N1508" s="130" t="str">
        <f t="shared" si="858"/>
        <v/>
      </c>
      <c r="O1508" s="131" t="str">
        <f t="shared" si="869"/>
        <v/>
      </c>
      <c r="P1508" s="131" t="str">
        <f t="shared" si="869"/>
        <v/>
      </c>
      <c r="Q1508" s="131" t="str">
        <f t="shared" si="869"/>
        <v/>
      </c>
      <c r="R1508" s="131" t="str">
        <f t="shared" si="869"/>
        <v/>
      </c>
      <c r="S1508" s="131" t="str">
        <f t="shared" si="869"/>
        <v/>
      </c>
      <c r="T1508" s="131" t="str">
        <f t="shared" si="869"/>
        <v/>
      </c>
      <c r="U1508" s="131" t="str">
        <f t="shared" si="869"/>
        <v/>
      </c>
      <c r="V1508" s="14"/>
      <c r="W1508" s="17" t="str">
        <f>IF(C1508="",IF(OR(AND($H1508&lt;&gt;"",C1508=""),AND($F1507=$F1508,$AK1508&lt;&gt;""),COUNTA($H$3:$H$100002)&gt;COUNTA($H$3:$H1508),$AE1508&lt;&gt;""),W1507,""),C1508)</f>
        <v/>
      </c>
      <c r="X1508" s="17" t="str">
        <f>IF(D1508="",IF(OR(AND($H1508&lt;&gt;"",D1508=""),AND($F1507=$F1508,$AK1508&lt;&gt;""),COUNTA($H$3:$H$100002)&gt;COUNTA($H$3:$H1508),$AE1508&lt;&gt;""),X1507,""),D1508)</f>
        <v/>
      </c>
      <c r="Y1508" s="17" t="str">
        <f>IF(E1508="",IF(OR(AND($H1508&lt;&gt;"",E1508=""),AND($F1507=$F1508,$AK1508&lt;&gt;""),COUNTA($H$3:$H$100002)&gt;COUNTA($H$3:$H1508),$AE1508&lt;&gt;""),Y1507,""),E1508)</f>
        <v/>
      </c>
      <c r="Z1508" s="27" t="str">
        <f t="shared" si="838"/>
        <v/>
      </c>
      <c r="AA1508" s="2" t="str">
        <f>IF(F1508="","",COUNTA($F$3:F1508))</f>
        <v/>
      </c>
      <c r="AB1508" s="3" t="str">
        <f>IF(F1508="","",IFERROR(IF(F1508&lt;&gt;"",IFERROR(INDEX(設定!$C$3:$C$303,MATCH(F1508,設定!$C$3:$C$303,0),0),INDEX(設定!$C$3:$C$303,MATCH("*"&amp;F1508&amp;"*",設定!$C$3:$C$303,0),0)),""),"エラー"))</f>
        <v/>
      </c>
      <c r="AC1508" s="2" t="str">
        <f>IF(G1508="","",COUNTA($G$3:G1508))</f>
        <v/>
      </c>
      <c r="AD1508" s="3" t="str">
        <f>IF(G1508="","",IFERROR(IF(G1508&lt;&gt;"",IFERROR(INDEX(設定!$C$3:$C$303,MATCH(G1508,設定!$C$3:$C$303,0),0),INDEX(設定!$C$3:$C$303,MATCH("*"&amp;G1508&amp;"*",設定!$C$3:$C$303,0),0)),""),"エラー"))</f>
        <v/>
      </c>
      <c r="AE1508" s="3" t="str">
        <f>IFERROR(IF(AB1508="",IF(AND(H1508&lt;&gt;"",F1508=""),INDEX(AB$3:AB1508,MATCH(MAX(AA$3:AA1508),AA$3:AA1508,0),0),""),AB1508),"")</f>
        <v/>
      </c>
      <c r="AF1508" s="3" t="str">
        <f>IFERROR(IF(AD1508="",IF(AND(H1508&lt;&gt;"",G1508=""),INDEX(AD$3:AD1508,MATCH(MAX(AC$3:AC1508),AC$3:AC1508,0),0),""),AD1508),"")</f>
        <v/>
      </c>
      <c r="AG1508" s="2" t="str">
        <f>IF(AH1508="","",IF(OR(AH1508=AH1507,AH1508=AH1509),IF(AND(E1508="",AB1508="",AG1507&lt;&gt;""),MAX($AG$3:AG1507),MAX($AG$3:AG1507)+1),IF(AH1507=AH1508,AG1507,MAX($AG$3:AG1507)+1)))</f>
        <v/>
      </c>
      <c r="AH1508" s="12" t="str">
        <f t="shared" si="859"/>
        <v/>
      </c>
      <c r="AI1508" s="12" t="str">
        <f t="shared" si="839"/>
        <v/>
      </c>
      <c r="AJ1508" s="13" t="str">
        <f t="shared" si="840"/>
        <v/>
      </c>
      <c r="AK1508" s="13" t="str">
        <f t="shared" si="841"/>
        <v/>
      </c>
      <c r="AL1508" s="13" t="str">
        <f>IF(OR(AJ1508="",COUNTIF($AH$3:AH1508,AH1508)&lt;&gt;COUNTIF(AH$3:AH$100002,AH1508)),"",SUMIF(AH$3:AH$100002,AH1508,AJ$3:AJ$100002))</f>
        <v/>
      </c>
      <c r="AM1508" s="13" t="str">
        <f>IF(OR(AK1508="",COUNTIF($AH$3:AH1508,AH1508)&lt;&gt;COUNTIF(AH$3:AH$100002,AH1508)),"",SUMIF(AH$3:AH$100002,AH1508,AK$3:AK$100002))</f>
        <v/>
      </c>
      <c r="AO1508" s="13" t="str">
        <f t="shared" si="860"/>
        <v/>
      </c>
      <c r="AP1508" s="13" t="str">
        <f t="shared" si="860"/>
        <v/>
      </c>
      <c r="AQ1508" s="13" t="str">
        <f t="shared" si="860"/>
        <v/>
      </c>
      <c r="AR1508" s="13" t="str">
        <f t="shared" si="860"/>
        <v/>
      </c>
      <c r="AS1508" s="13" t="str">
        <f t="shared" si="860"/>
        <v/>
      </c>
      <c r="AT1508" s="13" t="str">
        <f t="shared" si="860"/>
        <v/>
      </c>
      <c r="AU1508" s="13" t="str">
        <f t="shared" si="865"/>
        <v/>
      </c>
      <c r="AV1508" s="13" t="str">
        <f t="shared" si="864"/>
        <v/>
      </c>
      <c r="AW1508" s="86" t="str">
        <f t="shared" si="842"/>
        <v/>
      </c>
      <c r="AX1508" s="59" t="str">
        <f t="shared" si="843"/>
        <v/>
      </c>
      <c r="AY1508" s="63" t="str">
        <f>IF(OR($BR1508="",BH1508=""),"",COUNT($BR$3:$BR1508))</f>
        <v/>
      </c>
      <c r="AZ1508" s="13" t="str">
        <f>IF(OR($BR1508="",BI1508=""),"",COUNT($BR$3:$BR1508))</f>
        <v/>
      </c>
      <c r="BA1508" s="13" t="str">
        <f>IF(OR($BR1508="",BJ1508=""),"",COUNT($BR$3:$BR1508))</f>
        <v/>
      </c>
      <c r="BB1508" s="13" t="str">
        <f>IF(OR($BR1508="",BK1508=""),"",COUNT($BR$3:$BR1508))</f>
        <v/>
      </c>
      <c r="BC1508" s="13" t="str">
        <f>IF(OR($BR1508="",BL1508=""),"",COUNT($BR$3:$BR1508))</f>
        <v/>
      </c>
      <c r="BD1508" s="13" t="str">
        <f>IF(OR($BR1508="",BM1508=""),"",COUNT($BR$3:$BR1508))</f>
        <v/>
      </c>
      <c r="BE1508" s="13" t="str">
        <f>IF(OR($BR1508="",BN1508=""),"",COUNT($BR$3:$BR1508))</f>
        <v/>
      </c>
      <c r="BF1508" s="13" t="str">
        <f>IF(OR($BR1508="",BO1508=""),"",COUNT($BR$3:$BR1508))</f>
        <v/>
      </c>
      <c r="BG1508" s="66" t="str">
        <f>IF(Z1508="","",COUNT($Z$3:Z1508))</f>
        <v/>
      </c>
      <c r="BH1508" s="13" t="str">
        <f>IF(AO1508="","",IF(AO1508=BH$2,(SUMIF($BV$3:$BV1508,BH$2,$BW$3:$BW1508)-SUMIF($BX$3:$BX1508,BH$2,$BY$3:$BY1508))*AO$1,""))</f>
        <v/>
      </c>
      <c r="BI1508" s="13" t="str">
        <f>IF(AP1508="","",IF(AP1508=BI$2,(SUMIF($BV$3:$BV1508,BI$2,$BW$3:$BW1508)-SUMIF($BX$3:$BX1508,BI$2,$BY$3:$BY1508))*AP$1,""))</f>
        <v/>
      </c>
      <c r="BJ1508" s="13" t="str">
        <f>IF(AQ1508="","",IF(AQ1508=BJ$2,(SUMIF($BV$3:$BV1508,BJ$2,$BW$3:$BW1508)-SUMIF($BX$3:$BX1508,BJ$2,$BY$3:$BY1508))*AQ$1,""))</f>
        <v/>
      </c>
      <c r="BK1508" s="13" t="str">
        <f>IF(AR1508="","",IF(AR1508=BK$2,(SUMIF($BV$3:$BV1508,BK$2,$BW$3:$BW1508)-SUMIF($BX$3:$BX1508,BK$2,$BY$3:$BY1508))*AR$1,""))</f>
        <v/>
      </c>
      <c r="BL1508" s="13" t="str">
        <f>IF(AS1508="","",IF(AS1508=BL$2,(SUMIF($BV$3:$BV1508,BL$2,$BW$3:$BW1508)-SUMIF($BX$3:$BX1508,BL$2,$BY$3:$BY1508))*AS$1,""))</f>
        <v/>
      </c>
      <c r="BM1508" s="13" t="str">
        <f>IF(AT1508="","",IF(AT1508=BM$2,(SUMIF($BV$3:$BV1508,BM$2,$BW$3:$BW1508)-SUMIF($BX$3:$BX1508,BM$2,$BY$3:$BY1508))*AT$1,""))</f>
        <v/>
      </c>
      <c r="BN1508" s="13" t="str">
        <f>IF(AU1508="","",IF(AU1508=BN$2,(SUMIF($BV$3:$BV1508,BN$2,$BW$3:$BW1508)-SUMIF($BX$3:$BX1508,BN$2,$BY$3:$BY1508))*AU$1,""))</f>
        <v/>
      </c>
      <c r="BO1508" s="13" t="str">
        <f>IF(AV1508="","",IF(AV1508=BO$2,(SUMIF($BV$3:$BV1508,BO$2,$BW$3:$BW1508)-SUMIF($BX$3:$BX1508,BO$2,$BY$3:$BY1508))*AV$1,""))</f>
        <v/>
      </c>
      <c r="BP1508" s="69"/>
      <c r="BQ1508" s="13" t="str">
        <f t="shared" si="861"/>
        <v/>
      </c>
      <c r="BR1508" s="75" t="str">
        <f t="shared" si="844"/>
        <v/>
      </c>
      <c r="BS1508" s="33" t="str">
        <f t="shared" si="850"/>
        <v/>
      </c>
      <c r="BT1508" s="42" t="str">
        <f t="shared" si="851"/>
        <v/>
      </c>
      <c r="BU1508" s="38" t="str">
        <f t="shared" si="852"/>
        <v/>
      </c>
      <c r="BV1508" s="30" t="str">
        <f t="shared" si="845"/>
        <v/>
      </c>
      <c r="BW1508" s="36" t="str">
        <f t="shared" si="846"/>
        <v/>
      </c>
      <c r="BX1508" s="36" t="str">
        <f t="shared" si="847"/>
        <v/>
      </c>
      <c r="BY1508" s="45" t="str">
        <f t="shared" si="848"/>
        <v/>
      </c>
      <c r="BZ1508" s="12" t="str">
        <f t="shared" si="853"/>
        <v/>
      </c>
      <c r="CA1508" s="47" t="str">
        <f t="shared" si="854"/>
        <v/>
      </c>
      <c r="CB1508" s="32" t="str">
        <f t="shared" si="855"/>
        <v/>
      </c>
      <c r="CC1508" s="32" t="str">
        <f t="shared" si="856"/>
        <v/>
      </c>
      <c r="CD1508" s="32" t="str">
        <f t="shared" si="857"/>
        <v/>
      </c>
      <c r="CE1508" s="48"/>
      <c r="CF1508" s="32" t="str">
        <f t="shared" si="862"/>
        <v/>
      </c>
      <c r="CG1508" s="32" t="str">
        <f t="shared" si="863"/>
        <v/>
      </c>
      <c r="CH1508" s="48"/>
    </row>
    <row r="1509" spans="2:86" ht="30" customHeight="1" x14ac:dyDescent="0.2">
      <c r="B1509" s="155"/>
      <c r="C1509" s="117"/>
      <c r="D1509" s="53"/>
      <c r="E1509" s="68"/>
      <c r="F1509" s="54"/>
      <c r="G1509" s="54"/>
      <c r="H1509" s="55"/>
      <c r="I1509" s="71"/>
      <c r="J1509" s="73"/>
      <c r="K1509" s="56"/>
      <c r="L1509" s="76" t="str">
        <f t="shared" si="868"/>
        <v/>
      </c>
      <c r="M1509" s="77" t="str">
        <f t="shared" si="837"/>
        <v/>
      </c>
      <c r="N1509" s="130" t="str">
        <f t="shared" si="858"/>
        <v/>
      </c>
      <c r="O1509" s="131" t="str">
        <f t="shared" si="869"/>
        <v/>
      </c>
      <c r="P1509" s="131" t="str">
        <f t="shared" si="869"/>
        <v/>
      </c>
      <c r="Q1509" s="131" t="str">
        <f t="shared" si="869"/>
        <v/>
      </c>
      <c r="R1509" s="131" t="str">
        <f t="shared" si="869"/>
        <v/>
      </c>
      <c r="S1509" s="131" t="str">
        <f t="shared" si="869"/>
        <v/>
      </c>
      <c r="T1509" s="131" t="str">
        <f t="shared" si="869"/>
        <v/>
      </c>
      <c r="U1509" s="131" t="str">
        <f t="shared" si="869"/>
        <v/>
      </c>
      <c r="V1509" s="14"/>
      <c r="W1509" s="17" t="str">
        <f>IF(C1509="",IF(OR(AND($H1509&lt;&gt;"",C1509=""),AND($F1508=$F1509,$AK1509&lt;&gt;""),COUNTA($H$3:$H$100002)&gt;COUNTA($H$3:$H1509),$AE1509&lt;&gt;""),W1508,""),C1509)</f>
        <v/>
      </c>
      <c r="X1509" s="17" t="str">
        <f>IF(D1509="",IF(OR(AND($H1509&lt;&gt;"",D1509=""),AND($F1508=$F1509,$AK1509&lt;&gt;""),COUNTA($H$3:$H$100002)&gt;COUNTA($H$3:$H1509),$AE1509&lt;&gt;""),X1508,""),D1509)</f>
        <v/>
      </c>
      <c r="Y1509" s="17" t="str">
        <f>IF(E1509="",IF(OR(AND($H1509&lt;&gt;"",E1509=""),AND($F1508=$F1509,$AK1509&lt;&gt;""),COUNTA($H$3:$H$100002)&gt;COUNTA($H$3:$H1509),$AE1509&lt;&gt;""),Y1508,""),E1509)</f>
        <v/>
      </c>
      <c r="Z1509" s="27" t="str">
        <f t="shared" si="838"/>
        <v/>
      </c>
      <c r="AA1509" s="2" t="str">
        <f>IF(F1509="","",COUNTA($F$3:F1509))</f>
        <v/>
      </c>
      <c r="AB1509" s="3" t="str">
        <f>IF(F1509="","",IFERROR(IF(F1509&lt;&gt;"",IFERROR(INDEX(設定!$C$3:$C$303,MATCH(F1509,設定!$C$3:$C$303,0),0),INDEX(設定!$C$3:$C$303,MATCH("*"&amp;F1509&amp;"*",設定!$C$3:$C$303,0),0)),""),"エラー"))</f>
        <v/>
      </c>
      <c r="AC1509" s="2" t="str">
        <f>IF(G1509="","",COUNTA($G$3:G1509))</f>
        <v/>
      </c>
      <c r="AD1509" s="3" t="str">
        <f>IF(G1509="","",IFERROR(IF(G1509&lt;&gt;"",IFERROR(INDEX(設定!$C$3:$C$303,MATCH(G1509,設定!$C$3:$C$303,0),0),INDEX(設定!$C$3:$C$303,MATCH("*"&amp;G1509&amp;"*",設定!$C$3:$C$303,0),0)),""),"エラー"))</f>
        <v/>
      </c>
      <c r="AE1509" s="3" t="str">
        <f>IFERROR(IF(AB1509="",IF(AND(H1509&lt;&gt;"",F1509=""),INDEX(AB$3:AB1509,MATCH(MAX(AA$3:AA1509),AA$3:AA1509,0),0),""),AB1509),"")</f>
        <v/>
      </c>
      <c r="AF1509" s="3" t="str">
        <f>IFERROR(IF(AD1509="",IF(AND(H1509&lt;&gt;"",G1509=""),INDEX(AD$3:AD1509,MATCH(MAX(AC$3:AC1509),AC$3:AC1509,0),0),""),AD1509),"")</f>
        <v/>
      </c>
      <c r="AG1509" s="2" t="str">
        <f>IF(AH1509="","",IF(OR(AH1509=AH1508,AH1509=AH1510),IF(AND(E1509="",AB1509="",AG1508&lt;&gt;""),MAX($AG$3:AG1508),MAX($AG$3:AG1508)+1),IF(AH1508=AH1509,AG1508,MAX($AG$3:AG1508)+1)))</f>
        <v/>
      </c>
      <c r="AH1509" s="12" t="str">
        <f t="shared" si="859"/>
        <v/>
      </c>
      <c r="AI1509" s="12" t="str">
        <f t="shared" si="839"/>
        <v/>
      </c>
      <c r="AJ1509" s="13" t="str">
        <f t="shared" si="840"/>
        <v/>
      </c>
      <c r="AK1509" s="13" t="str">
        <f t="shared" si="841"/>
        <v/>
      </c>
      <c r="AL1509" s="13" t="str">
        <f>IF(OR(AJ1509="",COUNTIF($AH$3:AH1509,AH1509)&lt;&gt;COUNTIF(AH$3:AH$100002,AH1509)),"",SUMIF(AH$3:AH$100002,AH1509,AJ$3:AJ$100002))</f>
        <v/>
      </c>
      <c r="AM1509" s="13" t="str">
        <f>IF(OR(AK1509="",COUNTIF($AH$3:AH1509,AH1509)&lt;&gt;COUNTIF(AH$3:AH$100002,AH1509)),"",SUMIF(AH$3:AH$100002,AH1509,AK$3:AK$100002))</f>
        <v/>
      </c>
      <c r="AO1509" s="13" t="str">
        <f t="shared" si="860"/>
        <v/>
      </c>
      <c r="AP1509" s="13" t="str">
        <f t="shared" si="860"/>
        <v/>
      </c>
      <c r="AQ1509" s="13" t="str">
        <f t="shared" si="860"/>
        <v/>
      </c>
      <c r="AR1509" s="13" t="str">
        <f t="shared" si="860"/>
        <v/>
      </c>
      <c r="AS1509" s="13" t="str">
        <f t="shared" si="860"/>
        <v/>
      </c>
      <c r="AT1509" s="13" t="str">
        <f t="shared" si="860"/>
        <v/>
      </c>
      <c r="AU1509" s="13" t="str">
        <f t="shared" si="865"/>
        <v/>
      </c>
      <c r="AV1509" s="13" t="str">
        <f t="shared" si="864"/>
        <v/>
      </c>
      <c r="AW1509" s="86" t="str">
        <f t="shared" si="842"/>
        <v/>
      </c>
      <c r="AX1509" s="59" t="str">
        <f t="shared" si="843"/>
        <v/>
      </c>
      <c r="AY1509" s="63" t="str">
        <f>IF(OR($BR1509="",BH1509=""),"",COUNT($BR$3:$BR1509))</f>
        <v/>
      </c>
      <c r="AZ1509" s="13" t="str">
        <f>IF(OR($BR1509="",BI1509=""),"",COUNT($BR$3:$BR1509))</f>
        <v/>
      </c>
      <c r="BA1509" s="13" t="str">
        <f>IF(OR($BR1509="",BJ1509=""),"",COUNT($BR$3:$BR1509))</f>
        <v/>
      </c>
      <c r="BB1509" s="13" t="str">
        <f>IF(OR($BR1509="",BK1509=""),"",COUNT($BR$3:$BR1509))</f>
        <v/>
      </c>
      <c r="BC1509" s="13" t="str">
        <f>IF(OR($BR1509="",BL1509=""),"",COUNT($BR$3:$BR1509))</f>
        <v/>
      </c>
      <c r="BD1509" s="13" t="str">
        <f>IF(OR($BR1509="",BM1509=""),"",COUNT($BR$3:$BR1509))</f>
        <v/>
      </c>
      <c r="BE1509" s="13" t="str">
        <f>IF(OR($BR1509="",BN1509=""),"",COUNT($BR$3:$BR1509))</f>
        <v/>
      </c>
      <c r="BF1509" s="13" t="str">
        <f>IF(OR($BR1509="",BO1509=""),"",COUNT($BR$3:$BR1509))</f>
        <v/>
      </c>
      <c r="BG1509" s="66" t="str">
        <f>IF(Z1509="","",COUNT($Z$3:Z1509))</f>
        <v/>
      </c>
      <c r="BH1509" s="13" t="str">
        <f>IF(AO1509="","",IF(AO1509=BH$2,(SUMIF($BV$3:$BV1509,BH$2,$BW$3:$BW1509)-SUMIF($BX$3:$BX1509,BH$2,$BY$3:$BY1509))*AO$1,""))</f>
        <v/>
      </c>
      <c r="BI1509" s="13" t="str">
        <f>IF(AP1509="","",IF(AP1509=BI$2,(SUMIF($BV$3:$BV1509,BI$2,$BW$3:$BW1509)-SUMIF($BX$3:$BX1509,BI$2,$BY$3:$BY1509))*AP$1,""))</f>
        <v/>
      </c>
      <c r="BJ1509" s="13" t="str">
        <f>IF(AQ1509="","",IF(AQ1509=BJ$2,(SUMIF($BV$3:$BV1509,BJ$2,$BW$3:$BW1509)-SUMIF($BX$3:$BX1509,BJ$2,$BY$3:$BY1509))*AQ$1,""))</f>
        <v/>
      </c>
      <c r="BK1509" s="13" t="str">
        <f>IF(AR1509="","",IF(AR1509=BK$2,(SUMIF($BV$3:$BV1509,BK$2,$BW$3:$BW1509)-SUMIF($BX$3:$BX1509,BK$2,$BY$3:$BY1509))*AR$1,""))</f>
        <v/>
      </c>
      <c r="BL1509" s="13" t="str">
        <f>IF(AS1509="","",IF(AS1509=BL$2,(SUMIF($BV$3:$BV1509,BL$2,$BW$3:$BW1509)-SUMIF($BX$3:$BX1509,BL$2,$BY$3:$BY1509))*AS$1,""))</f>
        <v/>
      </c>
      <c r="BM1509" s="13" t="str">
        <f>IF(AT1509="","",IF(AT1509=BM$2,(SUMIF($BV$3:$BV1509,BM$2,$BW$3:$BW1509)-SUMIF($BX$3:$BX1509,BM$2,$BY$3:$BY1509))*AT$1,""))</f>
        <v/>
      </c>
      <c r="BN1509" s="13" t="str">
        <f>IF(AU1509="","",IF(AU1509=BN$2,(SUMIF($BV$3:$BV1509,BN$2,$BW$3:$BW1509)-SUMIF($BX$3:$BX1509,BN$2,$BY$3:$BY1509))*AU$1,""))</f>
        <v/>
      </c>
      <c r="BO1509" s="13" t="str">
        <f>IF(AV1509="","",IF(AV1509=BO$2,(SUMIF($BV$3:$BV1509,BO$2,$BW$3:$BW1509)-SUMIF($BX$3:$BX1509,BO$2,$BY$3:$BY1509))*AV$1,""))</f>
        <v/>
      </c>
      <c r="BP1509" s="69"/>
      <c r="BQ1509" s="13" t="str">
        <f t="shared" si="861"/>
        <v/>
      </c>
      <c r="BR1509" s="75" t="str">
        <f t="shared" si="844"/>
        <v/>
      </c>
      <c r="BS1509" s="33" t="str">
        <f t="shared" si="850"/>
        <v/>
      </c>
      <c r="BT1509" s="42" t="str">
        <f t="shared" si="851"/>
        <v/>
      </c>
      <c r="BU1509" s="38" t="str">
        <f t="shared" si="852"/>
        <v/>
      </c>
      <c r="BV1509" s="30" t="str">
        <f t="shared" si="845"/>
        <v/>
      </c>
      <c r="BW1509" s="36" t="str">
        <f t="shared" si="846"/>
        <v/>
      </c>
      <c r="BX1509" s="36" t="str">
        <f t="shared" si="847"/>
        <v/>
      </c>
      <c r="BY1509" s="45" t="str">
        <f t="shared" si="848"/>
        <v/>
      </c>
      <c r="BZ1509" s="12" t="str">
        <f t="shared" si="853"/>
        <v/>
      </c>
      <c r="CA1509" s="47" t="str">
        <f t="shared" si="854"/>
        <v/>
      </c>
      <c r="CB1509" s="32" t="str">
        <f t="shared" si="855"/>
        <v/>
      </c>
      <c r="CC1509" s="32" t="str">
        <f t="shared" si="856"/>
        <v/>
      </c>
      <c r="CD1509" s="32" t="str">
        <f t="shared" si="857"/>
        <v/>
      </c>
      <c r="CE1509" s="48"/>
      <c r="CF1509" s="32" t="str">
        <f t="shared" si="862"/>
        <v/>
      </c>
      <c r="CG1509" s="32" t="str">
        <f t="shared" si="863"/>
        <v/>
      </c>
      <c r="CH1509" s="48"/>
    </row>
    <row r="1510" spans="2:86" ht="30" customHeight="1" x14ac:dyDescent="0.2">
      <c r="B1510" s="155"/>
      <c r="C1510" s="117"/>
      <c r="D1510" s="53"/>
      <c r="E1510" s="68"/>
      <c r="F1510" s="54"/>
      <c r="G1510" s="54"/>
      <c r="H1510" s="55"/>
      <c r="I1510" s="71"/>
      <c r="J1510" s="73"/>
      <c r="K1510" s="56"/>
      <c r="L1510" s="76" t="str">
        <f t="shared" si="868"/>
        <v/>
      </c>
      <c r="M1510" s="77" t="str">
        <f t="shared" si="837"/>
        <v/>
      </c>
      <c r="N1510" s="130" t="str">
        <f t="shared" si="858"/>
        <v/>
      </c>
      <c r="O1510" s="131" t="str">
        <f t="shared" si="869"/>
        <v/>
      </c>
      <c r="P1510" s="131" t="str">
        <f t="shared" si="869"/>
        <v/>
      </c>
      <c r="Q1510" s="131" t="str">
        <f t="shared" si="869"/>
        <v/>
      </c>
      <c r="R1510" s="131" t="str">
        <f t="shared" si="869"/>
        <v/>
      </c>
      <c r="S1510" s="131" t="str">
        <f t="shared" si="869"/>
        <v/>
      </c>
      <c r="T1510" s="131" t="str">
        <f t="shared" si="869"/>
        <v/>
      </c>
      <c r="U1510" s="131" t="str">
        <f t="shared" si="869"/>
        <v/>
      </c>
      <c r="V1510" s="14"/>
      <c r="W1510" s="17" t="str">
        <f>IF(C1510="",IF(OR(AND($H1510&lt;&gt;"",C1510=""),AND($F1509=$F1510,$AK1510&lt;&gt;""),COUNTA($H$3:$H$100002)&gt;COUNTA($H$3:$H1510),$AE1510&lt;&gt;""),W1509,""),C1510)</f>
        <v/>
      </c>
      <c r="X1510" s="17" t="str">
        <f>IF(D1510="",IF(OR(AND($H1510&lt;&gt;"",D1510=""),AND($F1509=$F1510,$AK1510&lt;&gt;""),COUNTA($H$3:$H$100002)&gt;COUNTA($H$3:$H1510),$AE1510&lt;&gt;""),X1509,""),D1510)</f>
        <v/>
      </c>
      <c r="Y1510" s="17" t="str">
        <f>IF(E1510="",IF(OR(AND($H1510&lt;&gt;"",E1510=""),AND($F1509=$F1510,$AK1510&lt;&gt;""),COUNTA($H$3:$H$100002)&gt;COUNTA($H$3:$H1510),$AE1510&lt;&gt;""),Y1509,""),E1510)</f>
        <v/>
      </c>
      <c r="Z1510" s="27" t="str">
        <f t="shared" si="838"/>
        <v/>
      </c>
      <c r="AA1510" s="2" t="str">
        <f>IF(F1510="","",COUNTA($F$3:F1510))</f>
        <v/>
      </c>
      <c r="AB1510" s="3" t="str">
        <f>IF(F1510="","",IFERROR(IF(F1510&lt;&gt;"",IFERROR(INDEX(設定!$C$3:$C$303,MATCH(F1510,設定!$C$3:$C$303,0),0),INDEX(設定!$C$3:$C$303,MATCH("*"&amp;F1510&amp;"*",設定!$C$3:$C$303,0),0)),""),"エラー"))</f>
        <v/>
      </c>
      <c r="AC1510" s="2" t="str">
        <f>IF(G1510="","",COUNTA($G$3:G1510))</f>
        <v/>
      </c>
      <c r="AD1510" s="3" t="str">
        <f>IF(G1510="","",IFERROR(IF(G1510&lt;&gt;"",IFERROR(INDEX(設定!$C$3:$C$303,MATCH(G1510,設定!$C$3:$C$303,0),0),INDEX(設定!$C$3:$C$303,MATCH("*"&amp;G1510&amp;"*",設定!$C$3:$C$303,0),0)),""),"エラー"))</f>
        <v/>
      </c>
      <c r="AE1510" s="3" t="str">
        <f>IFERROR(IF(AB1510="",IF(AND(H1510&lt;&gt;"",F1510=""),INDEX(AB$3:AB1510,MATCH(MAX(AA$3:AA1510),AA$3:AA1510,0),0),""),AB1510),"")</f>
        <v/>
      </c>
      <c r="AF1510" s="3" t="str">
        <f>IFERROR(IF(AD1510="",IF(AND(H1510&lt;&gt;"",G1510=""),INDEX(AD$3:AD1510,MATCH(MAX(AC$3:AC1510),AC$3:AC1510,0),0),""),AD1510),"")</f>
        <v/>
      </c>
      <c r="AG1510" s="2" t="str">
        <f>IF(AH1510="","",IF(OR(AH1510=AH1509,AH1510=AH1511),IF(AND(E1510="",AB1510="",AG1509&lt;&gt;""),MAX($AG$3:AG1509),MAX($AG$3:AG1509)+1),IF(AH1509=AH1510,AG1509,MAX($AG$3:AG1509)+1)))</f>
        <v/>
      </c>
      <c r="AH1510" s="12" t="str">
        <f t="shared" si="859"/>
        <v/>
      </c>
      <c r="AI1510" s="12" t="str">
        <f t="shared" si="839"/>
        <v/>
      </c>
      <c r="AJ1510" s="13" t="str">
        <f t="shared" si="840"/>
        <v/>
      </c>
      <c r="AK1510" s="13" t="str">
        <f t="shared" si="841"/>
        <v/>
      </c>
      <c r="AL1510" s="13" t="str">
        <f>IF(OR(AJ1510="",COUNTIF($AH$3:AH1510,AH1510)&lt;&gt;COUNTIF(AH$3:AH$100002,AH1510)),"",SUMIF(AH$3:AH$100002,AH1510,AJ$3:AJ$100002))</f>
        <v/>
      </c>
      <c r="AM1510" s="13" t="str">
        <f>IF(OR(AK1510="",COUNTIF($AH$3:AH1510,AH1510)&lt;&gt;COUNTIF(AH$3:AH$100002,AH1510)),"",SUMIF(AH$3:AH$100002,AH1510,AK$3:AK$100002))</f>
        <v/>
      </c>
      <c r="AO1510" s="13" t="str">
        <f t="shared" si="860"/>
        <v/>
      </c>
      <c r="AP1510" s="13" t="str">
        <f t="shared" si="860"/>
        <v/>
      </c>
      <c r="AQ1510" s="13" t="str">
        <f t="shared" si="860"/>
        <v/>
      </c>
      <c r="AR1510" s="13" t="str">
        <f t="shared" si="860"/>
        <v/>
      </c>
      <c r="AS1510" s="13" t="str">
        <f t="shared" si="860"/>
        <v/>
      </c>
      <c r="AT1510" s="13" t="str">
        <f t="shared" si="860"/>
        <v/>
      </c>
      <c r="AU1510" s="13" t="str">
        <f t="shared" si="865"/>
        <v/>
      </c>
      <c r="AV1510" s="13" t="str">
        <f t="shared" si="864"/>
        <v/>
      </c>
      <c r="AW1510" s="86" t="str">
        <f t="shared" si="842"/>
        <v/>
      </c>
      <c r="AX1510" s="59" t="str">
        <f t="shared" si="843"/>
        <v/>
      </c>
      <c r="AY1510" s="63" t="str">
        <f>IF(OR($BR1510="",BH1510=""),"",COUNT($BR$3:$BR1510))</f>
        <v/>
      </c>
      <c r="AZ1510" s="13" t="str">
        <f>IF(OR($BR1510="",BI1510=""),"",COUNT($BR$3:$BR1510))</f>
        <v/>
      </c>
      <c r="BA1510" s="13" t="str">
        <f>IF(OR($BR1510="",BJ1510=""),"",COUNT($BR$3:$BR1510))</f>
        <v/>
      </c>
      <c r="BB1510" s="13" t="str">
        <f>IF(OR($BR1510="",BK1510=""),"",COUNT($BR$3:$BR1510))</f>
        <v/>
      </c>
      <c r="BC1510" s="13" t="str">
        <f>IF(OR($BR1510="",BL1510=""),"",COUNT($BR$3:$BR1510))</f>
        <v/>
      </c>
      <c r="BD1510" s="13" t="str">
        <f>IF(OR($BR1510="",BM1510=""),"",COUNT($BR$3:$BR1510))</f>
        <v/>
      </c>
      <c r="BE1510" s="13" t="str">
        <f>IF(OR($BR1510="",BN1510=""),"",COUNT($BR$3:$BR1510))</f>
        <v/>
      </c>
      <c r="BF1510" s="13" t="str">
        <f>IF(OR($BR1510="",BO1510=""),"",COUNT($BR$3:$BR1510))</f>
        <v/>
      </c>
      <c r="BG1510" s="66" t="str">
        <f>IF(Z1510="","",COUNT($Z$3:Z1510))</f>
        <v/>
      </c>
      <c r="BH1510" s="13" t="str">
        <f>IF(AO1510="","",IF(AO1510=BH$2,(SUMIF($BV$3:$BV1510,BH$2,$BW$3:$BW1510)-SUMIF($BX$3:$BX1510,BH$2,$BY$3:$BY1510))*AO$1,""))</f>
        <v/>
      </c>
      <c r="BI1510" s="13" t="str">
        <f>IF(AP1510="","",IF(AP1510=BI$2,(SUMIF($BV$3:$BV1510,BI$2,$BW$3:$BW1510)-SUMIF($BX$3:$BX1510,BI$2,$BY$3:$BY1510))*AP$1,""))</f>
        <v/>
      </c>
      <c r="BJ1510" s="13" t="str">
        <f>IF(AQ1510="","",IF(AQ1510=BJ$2,(SUMIF($BV$3:$BV1510,BJ$2,$BW$3:$BW1510)-SUMIF($BX$3:$BX1510,BJ$2,$BY$3:$BY1510))*AQ$1,""))</f>
        <v/>
      </c>
      <c r="BK1510" s="13" t="str">
        <f>IF(AR1510="","",IF(AR1510=BK$2,(SUMIF($BV$3:$BV1510,BK$2,$BW$3:$BW1510)-SUMIF($BX$3:$BX1510,BK$2,$BY$3:$BY1510))*AR$1,""))</f>
        <v/>
      </c>
      <c r="BL1510" s="13" t="str">
        <f>IF(AS1510="","",IF(AS1510=BL$2,(SUMIF($BV$3:$BV1510,BL$2,$BW$3:$BW1510)-SUMIF($BX$3:$BX1510,BL$2,$BY$3:$BY1510))*AS$1,""))</f>
        <v/>
      </c>
      <c r="BM1510" s="13" t="str">
        <f>IF(AT1510="","",IF(AT1510=BM$2,(SUMIF($BV$3:$BV1510,BM$2,$BW$3:$BW1510)-SUMIF($BX$3:$BX1510,BM$2,$BY$3:$BY1510))*AT$1,""))</f>
        <v/>
      </c>
      <c r="BN1510" s="13" t="str">
        <f>IF(AU1510="","",IF(AU1510=BN$2,(SUMIF($BV$3:$BV1510,BN$2,$BW$3:$BW1510)-SUMIF($BX$3:$BX1510,BN$2,$BY$3:$BY1510))*AU$1,""))</f>
        <v/>
      </c>
      <c r="BO1510" s="13" t="str">
        <f>IF(AV1510="","",IF(AV1510=BO$2,(SUMIF($BV$3:$BV1510,BO$2,$BW$3:$BW1510)-SUMIF($BX$3:$BX1510,BO$2,$BY$3:$BY1510))*AV$1,""))</f>
        <v/>
      </c>
      <c r="BP1510" s="69"/>
      <c r="BQ1510" s="13" t="str">
        <f t="shared" si="861"/>
        <v/>
      </c>
      <c r="BR1510" s="75" t="str">
        <f t="shared" si="844"/>
        <v/>
      </c>
      <c r="BS1510" s="33" t="str">
        <f t="shared" si="850"/>
        <v/>
      </c>
      <c r="BT1510" s="42" t="str">
        <f t="shared" si="851"/>
        <v/>
      </c>
      <c r="BU1510" s="38" t="str">
        <f t="shared" si="852"/>
        <v/>
      </c>
      <c r="BV1510" s="30" t="str">
        <f t="shared" si="845"/>
        <v/>
      </c>
      <c r="BW1510" s="36" t="str">
        <f t="shared" si="846"/>
        <v/>
      </c>
      <c r="BX1510" s="36" t="str">
        <f t="shared" si="847"/>
        <v/>
      </c>
      <c r="BY1510" s="45" t="str">
        <f t="shared" si="848"/>
        <v/>
      </c>
      <c r="BZ1510" s="12" t="str">
        <f t="shared" si="853"/>
        <v/>
      </c>
      <c r="CA1510" s="47" t="str">
        <f t="shared" si="854"/>
        <v/>
      </c>
      <c r="CB1510" s="32" t="str">
        <f t="shared" si="855"/>
        <v/>
      </c>
      <c r="CC1510" s="32" t="str">
        <f t="shared" si="856"/>
        <v/>
      </c>
      <c r="CD1510" s="32" t="str">
        <f t="shared" si="857"/>
        <v/>
      </c>
      <c r="CE1510" s="48"/>
      <c r="CF1510" s="32" t="str">
        <f t="shared" si="862"/>
        <v/>
      </c>
      <c r="CG1510" s="32" t="str">
        <f t="shared" si="863"/>
        <v/>
      </c>
      <c r="CH1510" s="48"/>
    </row>
    <row r="1511" spans="2:86" ht="30" customHeight="1" x14ac:dyDescent="0.2">
      <c r="B1511" s="155"/>
      <c r="C1511" s="117"/>
      <c r="D1511" s="53"/>
      <c r="E1511" s="68"/>
      <c r="F1511" s="54"/>
      <c r="G1511" s="54"/>
      <c r="H1511" s="55"/>
      <c r="I1511" s="71"/>
      <c r="J1511" s="73"/>
      <c r="K1511" s="56"/>
      <c r="L1511" s="76" t="str">
        <f t="shared" si="868"/>
        <v/>
      </c>
      <c r="M1511" s="77" t="str">
        <f t="shared" si="837"/>
        <v/>
      </c>
      <c r="N1511" s="130" t="str">
        <f t="shared" si="858"/>
        <v/>
      </c>
      <c r="O1511" s="131" t="str">
        <f t="shared" si="869"/>
        <v/>
      </c>
      <c r="P1511" s="131" t="str">
        <f t="shared" si="869"/>
        <v/>
      </c>
      <c r="Q1511" s="131" t="str">
        <f t="shared" si="869"/>
        <v/>
      </c>
      <c r="R1511" s="131" t="str">
        <f t="shared" si="869"/>
        <v/>
      </c>
      <c r="S1511" s="131" t="str">
        <f t="shared" si="869"/>
        <v/>
      </c>
      <c r="T1511" s="131" t="str">
        <f t="shared" si="869"/>
        <v/>
      </c>
      <c r="U1511" s="131" t="str">
        <f t="shared" si="869"/>
        <v/>
      </c>
      <c r="V1511" s="14"/>
      <c r="W1511" s="17" t="str">
        <f>IF(C1511="",IF(OR(AND($H1511&lt;&gt;"",C1511=""),AND($F1510=$F1511,$AK1511&lt;&gt;""),COUNTA($H$3:$H$100002)&gt;COUNTA($H$3:$H1511),$AE1511&lt;&gt;""),W1510,""),C1511)</f>
        <v/>
      </c>
      <c r="X1511" s="17" t="str">
        <f>IF(D1511="",IF(OR(AND($H1511&lt;&gt;"",D1511=""),AND($F1510=$F1511,$AK1511&lt;&gt;""),COUNTA($H$3:$H$100002)&gt;COUNTA($H$3:$H1511),$AE1511&lt;&gt;""),X1510,""),D1511)</f>
        <v/>
      </c>
      <c r="Y1511" s="17" t="str">
        <f>IF(E1511="",IF(OR(AND($H1511&lt;&gt;"",E1511=""),AND($F1510=$F1511,$AK1511&lt;&gt;""),COUNTA($H$3:$H$100002)&gt;COUNTA($H$3:$H1511),$AE1511&lt;&gt;""),Y1510,""),E1511)</f>
        <v/>
      </c>
      <c r="Z1511" s="27" t="str">
        <f t="shared" si="838"/>
        <v/>
      </c>
      <c r="AA1511" s="2" t="str">
        <f>IF(F1511="","",COUNTA($F$3:F1511))</f>
        <v/>
      </c>
      <c r="AB1511" s="3" t="str">
        <f>IF(F1511="","",IFERROR(IF(F1511&lt;&gt;"",IFERROR(INDEX(設定!$C$3:$C$303,MATCH(F1511,設定!$C$3:$C$303,0),0),INDEX(設定!$C$3:$C$303,MATCH("*"&amp;F1511&amp;"*",設定!$C$3:$C$303,0),0)),""),"エラー"))</f>
        <v/>
      </c>
      <c r="AC1511" s="2" t="str">
        <f>IF(G1511="","",COUNTA($G$3:G1511))</f>
        <v/>
      </c>
      <c r="AD1511" s="3" t="str">
        <f>IF(G1511="","",IFERROR(IF(G1511&lt;&gt;"",IFERROR(INDEX(設定!$C$3:$C$303,MATCH(G1511,設定!$C$3:$C$303,0),0),INDEX(設定!$C$3:$C$303,MATCH("*"&amp;G1511&amp;"*",設定!$C$3:$C$303,0),0)),""),"エラー"))</f>
        <v/>
      </c>
      <c r="AE1511" s="3" t="str">
        <f>IFERROR(IF(AB1511="",IF(AND(H1511&lt;&gt;"",F1511=""),INDEX(AB$3:AB1511,MATCH(MAX(AA$3:AA1511),AA$3:AA1511,0),0),""),AB1511),"")</f>
        <v/>
      </c>
      <c r="AF1511" s="3" t="str">
        <f>IFERROR(IF(AD1511="",IF(AND(H1511&lt;&gt;"",G1511=""),INDEX(AD$3:AD1511,MATCH(MAX(AC$3:AC1511),AC$3:AC1511,0),0),""),AD1511),"")</f>
        <v/>
      </c>
      <c r="AG1511" s="2" t="str">
        <f>IF(AH1511="","",IF(OR(AH1511=AH1510,AH1511=AH1512),IF(AND(E1511="",AB1511="",AG1510&lt;&gt;""),MAX($AG$3:AG1510),MAX($AG$3:AG1510)+1),IF(AH1510=AH1511,AG1510,MAX($AG$3:AG1510)+1)))</f>
        <v/>
      </c>
      <c r="AH1511" s="12" t="str">
        <f t="shared" si="859"/>
        <v/>
      </c>
      <c r="AI1511" s="12" t="str">
        <f t="shared" si="839"/>
        <v/>
      </c>
      <c r="AJ1511" s="13" t="str">
        <f t="shared" si="840"/>
        <v/>
      </c>
      <c r="AK1511" s="13" t="str">
        <f t="shared" si="841"/>
        <v/>
      </c>
      <c r="AL1511" s="13" t="str">
        <f>IF(OR(AJ1511="",COUNTIF($AH$3:AH1511,AH1511)&lt;&gt;COUNTIF(AH$3:AH$100002,AH1511)),"",SUMIF(AH$3:AH$100002,AH1511,AJ$3:AJ$100002))</f>
        <v/>
      </c>
      <c r="AM1511" s="13" t="str">
        <f>IF(OR(AK1511="",COUNTIF($AH$3:AH1511,AH1511)&lt;&gt;COUNTIF(AH$3:AH$100002,AH1511)),"",SUMIF(AH$3:AH$100002,AH1511,AK$3:AK$100002))</f>
        <v/>
      </c>
      <c r="AO1511" s="13" t="str">
        <f t="shared" si="860"/>
        <v/>
      </c>
      <c r="AP1511" s="13" t="str">
        <f t="shared" si="860"/>
        <v/>
      </c>
      <c r="AQ1511" s="13" t="str">
        <f t="shared" si="860"/>
        <v/>
      </c>
      <c r="AR1511" s="13" t="str">
        <f t="shared" si="860"/>
        <v/>
      </c>
      <c r="AS1511" s="13" t="str">
        <f t="shared" si="860"/>
        <v/>
      </c>
      <c r="AT1511" s="13" t="str">
        <f t="shared" si="860"/>
        <v/>
      </c>
      <c r="AU1511" s="13" t="str">
        <f t="shared" si="865"/>
        <v/>
      </c>
      <c r="AV1511" s="13" t="str">
        <f t="shared" si="864"/>
        <v/>
      </c>
      <c r="AW1511" s="86" t="str">
        <f t="shared" si="842"/>
        <v/>
      </c>
      <c r="AX1511" s="59" t="str">
        <f t="shared" si="843"/>
        <v/>
      </c>
      <c r="AY1511" s="63" t="str">
        <f>IF(OR($BR1511="",BH1511=""),"",COUNT($BR$3:$BR1511))</f>
        <v/>
      </c>
      <c r="AZ1511" s="13" t="str">
        <f>IF(OR($BR1511="",BI1511=""),"",COUNT($BR$3:$BR1511))</f>
        <v/>
      </c>
      <c r="BA1511" s="13" t="str">
        <f>IF(OR($BR1511="",BJ1511=""),"",COUNT($BR$3:$BR1511))</f>
        <v/>
      </c>
      <c r="BB1511" s="13" t="str">
        <f>IF(OR($BR1511="",BK1511=""),"",COUNT($BR$3:$BR1511))</f>
        <v/>
      </c>
      <c r="BC1511" s="13" t="str">
        <f>IF(OR($BR1511="",BL1511=""),"",COUNT($BR$3:$BR1511))</f>
        <v/>
      </c>
      <c r="BD1511" s="13" t="str">
        <f>IF(OR($BR1511="",BM1511=""),"",COUNT($BR$3:$BR1511))</f>
        <v/>
      </c>
      <c r="BE1511" s="13" t="str">
        <f>IF(OR($BR1511="",BN1511=""),"",COUNT($BR$3:$BR1511))</f>
        <v/>
      </c>
      <c r="BF1511" s="13" t="str">
        <f>IF(OR($BR1511="",BO1511=""),"",COUNT($BR$3:$BR1511))</f>
        <v/>
      </c>
      <c r="BG1511" s="66" t="str">
        <f>IF(Z1511="","",COUNT($Z$3:Z1511))</f>
        <v/>
      </c>
      <c r="BH1511" s="13" t="str">
        <f>IF(AO1511="","",IF(AO1511=BH$2,(SUMIF($BV$3:$BV1511,BH$2,$BW$3:$BW1511)-SUMIF($BX$3:$BX1511,BH$2,$BY$3:$BY1511))*AO$1,""))</f>
        <v/>
      </c>
      <c r="BI1511" s="13" t="str">
        <f>IF(AP1511="","",IF(AP1511=BI$2,(SUMIF($BV$3:$BV1511,BI$2,$BW$3:$BW1511)-SUMIF($BX$3:$BX1511,BI$2,$BY$3:$BY1511))*AP$1,""))</f>
        <v/>
      </c>
      <c r="BJ1511" s="13" t="str">
        <f>IF(AQ1511="","",IF(AQ1511=BJ$2,(SUMIF($BV$3:$BV1511,BJ$2,$BW$3:$BW1511)-SUMIF($BX$3:$BX1511,BJ$2,$BY$3:$BY1511))*AQ$1,""))</f>
        <v/>
      </c>
      <c r="BK1511" s="13" t="str">
        <f>IF(AR1511="","",IF(AR1511=BK$2,(SUMIF($BV$3:$BV1511,BK$2,$BW$3:$BW1511)-SUMIF($BX$3:$BX1511,BK$2,$BY$3:$BY1511))*AR$1,""))</f>
        <v/>
      </c>
      <c r="BL1511" s="13" t="str">
        <f>IF(AS1511="","",IF(AS1511=BL$2,(SUMIF($BV$3:$BV1511,BL$2,$BW$3:$BW1511)-SUMIF($BX$3:$BX1511,BL$2,$BY$3:$BY1511))*AS$1,""))</f>
        <v/>
      </c>
      <c r="BM1511" s="13" t="str">
        <f>IF(AT1511="","",IF(AT1511=BM$2,(SUMIF($BV$3:$BV1511,BM$2,$BW$3:$BW1511)-SUMIF($BX$3:$BX1511,BM$2,$BY$3:$BY1511))*AT$1,""))</f>
        <v/>
      </c>
      <c r="BN1511" s="13" t="str">
        <f>IF(AU1511="","",IF(AU1511=BN$2,(SUMIF($BV$3:$BV1511,BN$2,$BW$3:$BW1511)-SUMIF($BX$3:$BX1511,BN$2,$BY$3:$BY1511))*AU$1,""))</f>
        <v/>
      </c>
      <c r="BO1511" s="13" t="str">
        <f>IF(AV1511="","",IF(AV1511=BO$2,(SUMIF($BV$3:$BV1511,BO$2,$BW$3:$BW1511)-SUMIF($BX$3:$BX1511,BO$2,$BY$3:$BY1511))*AV$1,""))</f>
        <v/>
      </c>
      <c r="BP1511" s="69"/>
      <c r="BQ1511" s="13" t="str">
        <f t="shared" si="861"/>
        <v/>
      </c>
      <c r="BR1511" s="75" t="str">
        <f t="shared" si="844"/>
        <v/>
      </c>
      <c r="BS1511" s="33" t="str">
        <f t="shared" si="850"/>
        <v/>
      </c>
      <c r="BT1511" s="42" t="str">
        <f t="shared" si="851"/>
        <v/>
      </c>
      <c r="BU1511" s="38" t="str">
        <f t="shared" si="852"/>
        <v/>
      </c>
      <c r="BV1511" s="30" t="str">
        <f t="shared" si="845"/>
        <v/>
      </c>
      <c r="BW1511" s="36" t="str">
        <f t="shared" si="846"/>
        <v/>
      </c>
      <c r="BX1511" s="36" t="str">
        <f t="shared" si="847"/>
        <v/>
      </c>
      <c r="BY1511" s="45" t="str">
        <f t="shared" si="848"/>
        <v/>
      </c>
      <c r="BZ1511" s="12" t="str">
        <f t="shared" si="853"/>
        <v/>
      </c>
      <c r="CA1511" s="47" t="str">
        <f t="shared" si="854"/>
        <v/>
      </c>
      <c r="CB1511" s="32" t="str">
        <f t="shared" si="855"/>
        <v/>
      </c>
      <c r="CC1511" s="32" t="str">
        <f t="shared" si="856"/>
        <v/>
      </c>
      <c r="CD1511" s="32" t="str">
        <f t="shared" si="857"/>
        <v/>
      </c>
      <c r="CE1511" s="48"/>
      <c r="CF1511" s="32" t="str">
        <f t="shared" si="862"/>
        <v/>
      </c>
      <c r="CG1511" s="32" t="str">
        <f t="shared" si="863"/>
        <v/>
      </c>
      <c r="CH1511" s="48"/>
    </row>
    <row r="1512" spans="2:86" ht="30" customHeight="1" x14ac:dyDescent="0.2">
      <c r="B1512" s="155"/>
      <c r="C1512" s="117"/>
      <c r="D1512" s="53"/>
      <c r="E1512" s="68"/>
      <c r="F1512" s="54"/>
      <c r="G1512" s="54"/>
      <c r="H1512" s="55"/>
      <c r="I1512" s="71"/>
      <c r="J1512" s="73"/>
      <c r="K1512" s="56"/>
      <c r="L1512" s="76" t="str">
        <f t="shared" si="868"/>
        <v/>
      </c>
      <c r="M1512" s="77" t="str">
        <f t="shared" si="837"/>
        <v/>
      </c>
      <c r="N1512" s="130" t="str">
        <f t="shared" si="858"/>
        <v/>
      </c>
      <c r="O1512" s="131" t="str">
        <f t="shared" si="869"/>
        <v/>
      </c>
      <c r="P1512" s="131" t="str">
        <f t="shared" si="869"/>
        <v/>
      </c>
      <c r="Q1512" s="131" t="str">
        <f t="shared" si="869"/>
        <v/>
      </c>
      <c r="R1512" s="131" t="str">
        <f t="shared" si="869"/>
        <v/>
      </c>
      <c r="S1512" s="131" t="str">
        <f t="shared" si="869"/>
        <v/>
      </c>
      <c r="T1512" s="131" t="str">
        <f t="shared" si="869"/>
        <v/>
      </c>
      <c r="U1512" s="131" t="str">
        <f t="shared" si="869"/>
        <v/>
      </c>
      <c r="V1512" s="14"/>
      <c r="W1512" s="17" t="str">
        <f>IF(C1512="",IF(OR(AND($H1512&lt;&gt;"",C1512=""),AND($F1511=$F1512,$AK1512&lt;&gt;""),COUNTA($H$3:$H$100002)&gt;COUNTA($H$3:$H1512),$AE1512&lt;&gt;""),W1511,""),C1512)</f>
        <v/>
      </c>
      <c r="X1512" s="17" t="str">
        <f>IF(D1512="",IF(OR(AND($H1512&lt;&gt;"",D1512=""),AND($F1511=$F1512,$AK1512&lt;&gt;""),COUNTA($H$3:$H$100002)&gt;COUNTA($H$3:$H1512),$AE1512&lt;&gt;""),X1511,""),D1512)</f>
        <v/>
      </c>
      <c r="Y1512" s="17" t="str">
        <f>IF(E1512="",IF(OR(AND($H1512&lt;&gt;"",E1512=""),AND($F1511=$F1512,$AK1512&lt;&gt;""),COUNTA($H$3:$H$100002)&gt;COUNTA($H$3:$H1512),$AE1512&lt;&gt;""),Y1511,""),E1512)</f>
        <v/>
      </c>
      <c r="Z1512" s="27" t="str">
        <f t="shared" si="838"/>
        <v/>
      </c>
      <c r="AA1512" s="2" t="str">
        <f>IF(F1512="","",COUNTA($F$3:F1512))</f>
        <v/>
      </c>
      <c r="AB1512" s="3" t="str">
        <f>IF(F1512="","",IFERROR(IF(F1512&lt;&gt;"",IFERROR(INDEX(設定!$C$3:$C$303,MATCH(F1512,設定!$C$3:$C$303,0),0),INDEX(設定!$C$3:$C$303,MATCH("*"&amp;F1512&amp;"*",設定!$C$3:$C$303,0),0)),""),"エラー"))</f>
        <v/>
      </c>
      <c r="AC1512" s="2" t="str">
        <f>IF(G1512="","",COUNTA($G$3:G1512))</f>
        <v/>
      </c>
      <c r="AD1512" s="3" t="str">
        <f>IF(G1512="","",IFERROR(IF(G1512&lt;&gt;"",IFERROR(INDEX(設定!$C$3:$C$303,MATCH(G1512,設定!$C$3:$C$303,0),0),INDEX(設定!$C$3:$C$303,MATCH("*"&amp;G1512&amp;"*",設定!$C$3:$C$303,0),0)),""),"エラー"))</f>
        <v/>
      </c>
      <c r="AE1512" s="3" t="str">
        <f>IFERROR(IF(AB1512="",IF(AND(H1512&lt;&gt;"",F1512=""),INDEX(AB$3:AB1512,MATCH(MAX(AA$3:AA1512),AA$3:AA1512,0),0),""),AB1512),"")</f>
        <v/>
      </c>
      <c r="AF1512" s="3" t="str">
        <f>IFERROR(IF(AD1512="",IF(AND(H1512&lt;&gt;"",G1512=""),INDEX(AD$3:AD1512,MATCH(MAX(AC$3:AC1512),AC$3:AC1512,0),0),""),AD1512),"")</f>
        <v/>
      </c>
      <c r="AG1512" s="2" t="str">
        <f>IF(AH1512="","",IF(OR(AH1512=AH1511,AH1512=AH1513),IF(AND(E1512="",AB1512="",AG1511&lt;&gt;""),MAX($AG$3:AG1511),MAX($AG$3:AG1511)+1),IF(AH1511=AH1512,AG1511,MAX($AG$3:AG1511)+1)))</f>
        <v/>
      </c>
      <c r="AH1512" s="12" t="str">
        <f t="shared" si="859"/>
        <v/>
      </c>
      <c r="AI1512" s="12" t="str">
        <f t="shared" si="839"/>
        <v/>
      </c>
      <c r="AJ1512" s="13" t="str">
        <f t="shared" si="840"/>
        <v/>
      </c>
      <c r="AK1512" s="13" t="str">
        <f t="shared" si="841"/>
        <v/>
      </c>
      <c r="AL1512" s="13" t="str">
        <f>IF(OR(AJ1512="",COUNTIF($AH$3:AH1512,AH1512)&lt;&gt;COUNTIF(AH$3:AH$100002,AH1512)),"",SUMIF(AH$3:AH$100002,AH1512,AJ$3:AJ$100002))</f>
        <v/>
      </c>
      <c r="AM1512" s="13" t="str">
        <f>IF(OR(AK1512="",COUNTIF($AH$3:AH1512,AH1512)&lt;&gt;COUNTIF(AH$3:AH$100002,AH1512)),"",SUMIF(AH$3:AH$100002,AH1512,AK$3:AK$100002))</f>
        <v/>
      </c>
      <c r="AO1512" s="13" t="str">
        <f t="shared" si="860"/>
        <v/>
      </c>
      <c r="AP1512" s="13" t="str">
        <f t="shared" si="860"/>
        <v/>
      </c>
      <c r="AQ1512" s="13" t="str">
        <f t="shared" si="860"/>
        <v/>
      </c>
      <c r="AR1512" s="13" t="str">
        <f t="shared" si="860"/>
        <v/>
      </c>
      <c r="AS1512" s="13" t="str">
        <f t="shared" si="860"/>
        <v/>
      </c>
      <c r="AT1512" s="13" t="str">
        <f t="shared" si="860"/>
        <v/>
      </c>
      <c r="AU1512" s="13" t="str">
        <f t="shared" si="865"/>
        <v/>
      </c>
      <c r="AV1512" s="13" t="str">
        <f t="shared" si="864"/>
        <v/>
      </c>
      <c r="AW1512" s="86" t="str">
        <f t="shared" si="842"/>
        <v/>
      </c>
      <c r="AX1512" s="59" t="str">
        <f t="shared" si="843"/>
        <v/>
      </c>
      <c r="AY1512" s="63" t="str">
        <f>IF(OR($BR1512="",BH1512=""),"",COUNT($BR$3:$BR1512))</f>
        <v/>
      </c>
      <c r="AZ1512" s="13" t="str">
        <f>IF(OR($BR1512="",BI1512=""),"",COUNT($BR$3:$BR1512))</f>
        <v/>
      </c>
      <c r="BA1512" s="13" t="str">
        <f>IF(OR($BR1512="",BJ1512=""),"",COUNT($BR$3:$BR1512))</f>
        <v/>
      </c>
      <c r="BB1512" s="13" t="str">
        <f>IF(OR($BR1512="",BK1512=""),"",COUNT($BR$3:$BR1512))</f>
        <v/>
      </c>
      <c r="BC1512" s="13" t="str">
        <f>IF(OR($BR1512="",BL1512=""),"",COUNT($BR$3:$BR1512))</f>
        <v/>
      </c>
      <c r="BD1512" s="13" t="str">
        <f>IF(OR($BR1512="",BM1512=""),"",COUNT($BR$3:$BR1512))</f>
        <v/>
      </c>
      <c r="BE1512" s="13" t="str">
        <f>IF(OR($BR1512="",BN1512=""),"",COUNT($BR$3:$BR1512))</f>
        <v/>
      </c>
      <c r="BF1512" s="13" t="str">
        <f>IF(OR($BR1512="",BO1512=""),"",COUNT($BR$3:$BR1512))</f>
        <v/>
      </c>
      <c r="BG1512" s="66" t="str">
        <f>IF(Z1512="","",COUNT($Z$3:Z1512))</f>
        <v/>
      </c>
      <c r="BH1512" s="13" t="str">
        <f>IF(AO1512="","",IF(AO1512=BH$2,(SUMIF($BV$3:$BV1512,BH$2,$BW$3:$BW1512)-SUMIF($BX$3:$BX1512,BH$2,$BY$3:$BY1512))*AO$1,""))</f>
        <v/>
      </c>
      <c r="BI1512" s="13" t="str">
        <f>IF(AP1512="","",IF(AP1512=BI$2,(SUMIF($BV$3:$BV1512,BI$2,$BW$3:$BW1512)-SUMIF($BX$3:$BX1512,BI$2,$BY$3:$BY1512))*AP$1,""))</f>
        <v/>
      </c>
      <c r="BJ1512" s="13" t="str">
        <f>IF(AQ1512="","",IF(AQ1512=BJ$2,(SUMIF($BV$3:$BV1512,BJ$2,$BW$3:$BW1512)-SUMIF($BX$3:$BX1512,BJ$2,$BY$3:$BY1512))*AQ$1,""))</f>
        <v/>
      </c>
      <c r="BK1512" s="13" t="str">
        <f>IF(AR1512="","",IF(AR1512=BK$2,(SUMIF($BV$3:$BV1512,BK$2,$BW$3:$BW1512)-SUMIF($BX$3:$BX1512,BK$2,$BY$3:$BY1512))*AR$1,""))</f>
        <v/>
      </c>
      <c r="BL1512" s="13" t="str">
        <f>IF(AS1512="","",IF(AS1512=BL$2,(SUMIF($BV$3:$BV1512,BL$2,$BW$3:$BW1512)-SUMIF($BX$3:$BX1512,BL$2,$BY$3:$BY1512))*AS$1,""))</f>
        <v/>
      </c>
      <c r="BM1512" s="13" t="str">
        <f>IF(AT1512="","",IF(AT1512=BM$2,(SUMIF($BV$3:$BV1512,BM$2,$BW$3:$BW1512)-SUMIF($BX$3:$BX1512,BM$2,$BY$3:$BY1512))*AT$1,""))</f>
        <v/>
      </c>
      <c r="BN1512" s="13" t="str">
        <f>IF(AU1512="","",IF(AU1512=BN$2,(SUMIF($BV$3:$BV1512,BN$2,$BW$3:$BW1512)-SUMIF($BX$3:$BX1512,BN$2,$BY$3:$BY1512))*AU$1,""))</f>
        <v/>
      </c>
      <c r="BO1512" s="13" t="str">
        <f>IF(AV1512="","",IF(AV1512=BO$2,(SUMIF($BV$3:$BV1512,BO$2,$BW$3:$BW1512)-SUMIF($BX$3:$BX1512,BO$2,$BY$3:$BY1512))*AV$1,""))</f>
        <v/>
      </c>
      <c r="BP1512" s="69"/>
      <c r="BQ1512" s="13" t="str">
        <f t="shared" si="861"/>
        <v/>
      </c>
      <c r="BR1512" s="75" t="str">
        <f t="shared" si="844"/>
        <v/>
      </c>
      <c r="BS1512" s="33" t="str">
        <f t="shared" si="850"/>
        <v/>
      </c>
      <c r="BT1512" s="42" t="str">
        <f t="shared" si="851"/>
        <v/>
      </c>
      <c r="BU1512" s="38" t="str">
        <f t="shared" si="852"/>
        <v/>
      </c>
      <c r="BV1512" s="30" t="str">
        <f t="shared" si="845"/>
        <v/>
      </c>
      <c r="BW1512" s="36" t="str">
        <f t="shared" si="846"/>
        <v/>
      </c>
      <c r="BX1512" s="36" t="str">
        <f t="shared" si="847"/>
        <v/>
      </c>
      <c r="BY1512" s="45" t="str">
        <f t="shared" si="848"/>
        <v/>
      </c>
      <c r="BZ1512" s="12" t="str">
        <f t="shared" si="853"/>
        <v/>
      </c>
      <c r="CA1512" s="47" t="str">
        <f t="shared" si="854"/>
        <v/>
      </c>
      <c r="CB1512" s="32" t="str">
        <f t="shared" si="855"/>
        <v/>
      </c>
      <c r="CC1512" s="32" t="str">
        <f t="shared" si="856"/>
        <v/>
      </c>
      <c r="CD1512" s="32" t="str">
        <f t="shared" si="857"/>
        <v/>
      </c>
      <c r="CE1512" s="48"/>
      <c r="CF1512" s="32" t="str">
        <f t="shared" si="862"/>
        <v/>
      </c>
      <c r="CG1512" s="32" t="str">
        <f t="shared" si="863"/>
        <v/>
      </c>
      <c r="CH1512" s="48"/>
    </row>
    <row r="1513" spans="2:86" ht="30" customHeight="1" x14ac:dyDescent="0.2">
      <c r="B1513" s="155"/>
      <c r="C1513" s="117"/>
      <c r="D1513" s="53"/>
      <c r="E1513" s="68"/>
      <c r="F1513" s="54"/>
      <c r="G1513" s="54"/>
      <c r="H1513" s="55"/>
      <c r="I1513" s="71"/>
      <c r="J1513" s="73"/>
      <c r="K1513" s="56"/>
      <c r="L1513" s="76" t="str">
        <f t="shared" si="868"/>
        <v/>
      </c>
      <c r="M1513" s="77" t="str">
        <f t="shared" si="837"/>
        <v/>
      </c>
      <c r="N1513" s="130" t="str">
        <f t="shared" si="858"/>
        <v/>
      </c>
      <c r="O1513" s="131" t="str">
        <f t="shared" ref="O1513:U1522" si="870">IFERROR(INDEX($BH$3:$BO$100002,MATCH($BG1513,$BG$3:$BG$100002,0),MATCH(O$1,$BH$2:$BO$2,0)),"")</f>
        <v/>
      </c>
      <c r="P1513" s="131" t="str">
        <f t="shared" si="870"/>
        <v/>
      </c>
      <c r="Q1513" s="131" t="str">
        <f t="shared" si="870"/>
        <v/>
      </c>
      <c r="R1513" s="131" t="str">
        <f t="shared" si="870"/>
        <v/>
      </c>
      <c r="S1513" s="131" t="str">
        <f t="shared" si="870"/>
        <v/>
      </c>
      <c r="T1513" s="131" t="str">
        <f t="shared" si="870"/>
        <v/>
      </c>
      <c r="U1513" s="131" t="str">
        <f t="shared" si="870"/>
        <v/>
      </c>
      <c r="V1513" s="14"/>
      <c r="W1513" s="17" t="str">
        <f>IF(C1513="",IF(OR(AND($H1513&lt;&gt;"",C1513=""),AND($F1512=$F1513,$AK1513&lt;&gt;""),COUNTA($H$3:$H$100002)&gt;COUNTA($H$3:$H1513),$AE1513&lt;&gt;""),W1512,""),C1513)</f>
        <v/>
      </c>
      <c r="X1513" s="17" t="str">
        <f>IF(D1513="",IF(OR(AND($H1513&lt;&gt;"",D1513=""),AND($F1512=$F1513,$AK1513&lt;&gt;""),COUNTA($H$3:$H$100002)&gt;COUNTA($H$3:$H1513),$AE1513&lt;&gt;""),X1512,""),D1513)</f>
        <v/>
      </c>
      <c r="Y1513" s="17" t="str">
        <f>IF(E1513="",IF(OR(AND($H1513&lt;&gt;"",E1513=""),AND($F1512=$F1513,$AK1513&lt;&gt;""),COUNTA($H$3:$H$100002)&gt;COUNTA($H$3:$H1513),$AE1513&lt;&gt;""),Y1512,""),E1513)</f>
        <v/>
      </c>
      <c r="Z1513" s="27" t="str">
        <f t="shared" si="838"/>
        <v/>
      </c>
      <c r="AA1513" s="2" t="str">
        <f>IF(F1513="","",COUNTA($F$3:F1513))</f>
        <v/>
      </c>
      <c r="AB1513" s="3" t="str">
        <f>IF(F1513="","",IFERROR(IF(F1513&lt;&gt;"",IFERROR(INDEX(設定!$C$3:$C$303,MATCH(F1513,設定!$C$3:$C$303,0),0),INDEX(設定!$C$3:$C$303,MATCH("*"&amp;F1513&amp;"*",設定!$C$3:$C$303,0),0)),""),"エラー"))</f>
        <v/>
      </c>
      <c r="AC1513" s="2" t="str">
        <f>IF(G1513="","",COUNTA($G$3:G1513))</f>
        <v/>
      </c>
      <c r="AD1513" s="3" t="str">
        <f>IF(G1513="","",IFERROR(IF(G1513&lt;&gt;"",IFERROR(INDEX(設定!$C$3:$C$303,MATCH(G1513,設定!$C$3:$C$303,0),0),INDEX(設定!$C$3:$C$303,MATCH("*"&amp;G1513&amp;"*",設定!$C$3:$C$303,0),0)),""),"エラー"))</f>
        <v/>
      </c>
      <c r="AE1513" s="3" t="str">
        <f>IFERROR(IF(AB1513="",IF(AND(H1513&lt;&gt;"",F1513=""),INDEX(AB$3:AB1513,MATCH(MAX(AA$3:AA1513),AA$3:AA1513,0),0),""),AB1513),"")</f>
        <v/>
      </c>
      <c r="AF1513" s="3" t="str">
        <f>IFERROR(IF(AD1513="",IF(AND(H1513&lt;&gt;"",G1513=""),INDEX(AD$3:AD1513,MATCH(MAX(AC$3:AC1513),AC$3:AC1513,0),0),""),AD1513),"")</f>
        <v/>
      </c>
      <c r="AG1513" s="2" t="str">
        <f>IF(AH1513="","",IF(OR(AH1513=AH1512,AH1513=AH1514),IF(AND(E1513="",AB1513="",AG1512&lt;&gt;""),MAX($AG$3:AG1512),MAX($AG$3:AG1512)+1),IF(AH1512=AH1513,AG1512,MAX($AG$3:AG1512)+1)))</f>
        <v/>
      </c>
      <c r="AH1513" s="12" t="str">
        <f t="shared" si="859"/>
        <v/>
      </c>
      <c r="AI1513" s="12" t="str">
        <f t="shared" si="839"/>
        <v/>
      </c>
      <c r="AJ1513" s="13" t="str">
        <f t="shared" si="840"/>
        <v/>
      </c>
      <c r="AK1513" s="13" t="str">
        <f t="shared" si="841"/>
        <v/>
      </c>
      <c r="AL1513" s="13" t="str">
        <f>IF(OR(AJ1513="",COUNTIF($AH$3:AH1513,AH1513)&lt;&gt;COUNTIF(AH$3:AH$100002,AH1513)),"",SUMIF(AH$3:AH$100002,AH1513,AJ$3:AJ$100002))</f>
        <v/>
      </c>
      <c r="AM1513" s="13" t="str">
        <f>IF(OR(AK1513="",COUNTIF($AH$3:AH1513,AH1513)&lt;&gt;COUNTIF(AH$3:AH$100002,AH1513)),"",SUMIF(AH$3:AH$100002,AH1513,AK$3:AK$100002))</f>
        <v/>
      </c>
      <c r="AO1513" s="13" t="str">
        <f t="shared" si="860"/>
        <v/>
      </c>
      <c r="AP1513" s="13" t="str">
        <f t="shared" si="860"/>
        <v/>
      </c>
      <c r="AQ1513" s="13" t="str">
        <f t="shared" si="860"/>
        <v/>
      </c>
      <c r="AR1513" s="13" t="str">
        <f t="shared" si="860"/>
        <v/>
      </c>
      <c r="AS1513" s="13" t="str">
        <f t="shared" si="860"/>
        <v/>
      </c>
      <c r="AT1513" s="13" t="str">
        <f t="shared" si="860"/>
        <v/>
      </c>
      <c r="AU1513" s="13" t="str">
        <f t="shared" si="865"/>
        <v/>
      </c>
      <c r="AV1513" s="13" t="str">
        <f t="shared" si="864"/>
        <v/>
      </c>
      <c r="AW1513" s="86" t="str">
        <f t="shared" si="842"/>
        <v/>
      </c>
      <c r="AX1513" s="59" t="str">
        <f t="shared" si="843"/>
        <v/>
      </c>
      <c r="AY1513" s="63" t="str">
        <f>IF(OR($BR1513="",BH1513=""),"",COUNT($BR$3:$BR1513))</f>
        <v/>
      </c>
      <c r="AZ1513" s="13" t="str">
        <f>IF(OR($BR1513="",BI1513=""),"",COUNT($BR$3:$BR1513))</f>
        <v/>
      </c>
      <c r="BA1513" s="13" t="str">
        <f>IF(OR($BR1513="",BJ1513=""),"",COUNT($BR$3:$BR1513))</f>
        <v/>
      </c>
      <c r="BB1513" s="13" t="str">
        <f>IF(OR($BR1513="",BK1513=""),"",COUNT($BR$3:$BR1513))</f>
        <v/>
      </c>
      <c r="BC1513" s="13" t="str">
        <f>IF(OR($BR1513="",BL1513=""),"",COUNT($BR$3:$BR1513))</f>
        <v/>
      </c>
      <c r="BD1513" s="13" t="str">
        <f>IF(OR($BR1513="",BM1513=""),"",COUNT($BR$3:$BR1513))</f>
        <v/>
      </c>
      <c r="BE1513" s="13" t="str">
        <f>IF(OR($BR1513="",BN1513=""),"",COUNT($BR$3:$BR1513))</f>
        <v/>
      </c>
      <c r="BF1513" s="13" t="str">
        <f>IF(OR($BR1513="",BO1513=""),"",COUNT($BR$3:$BR1513))</f>
        <v/>
      </c>
      <c r="BG1513" s="66" t="str">
        <f>IF(Z1513="","",COUNT($Z$3:Z1513))</f>
        <v/>
      </c>
      <c r="BH1513" s="13" t="str">
        <f>IF(AO1513="","",IF(AO1513=BH$2,(SUMIF($BV$3:$BV1513,BH$2,$BW$3:$BW1513)-SUMIF($BX$3:$BX1513,BH$2,$BY$3:$BY1513))*AO$1,""))</f>
        <v/>
      </c>
      <c r="BI1513" s="13" t="str">
        <f>IF(AP1513="","",IF(AP1513=BI$2,(SUMIF($BV$3:$BV1513,BI$2,$BW$3:$BW1513)-SUMIF($BX$3:$BX1513,BI$2,$BY$3:$BY1513))*AP$1,""))</f>
        <v/>
      </c>
      <c r="BJ1513" s="13" t="str">
        <f>IF(AQ1513="","",IF(AQ1513=BJ$2,(SUMIF($BV$3:$BV1513,BJ$2,$BW$3:$BW1513)-SUMIF($BX$3:$BX1513,BJ$2,$BY$3:$BY1513))*AQ$1,""))</f>
        <v/>
      </c>
      <c r="BK1513" s="13" t="str">
        <f>IF(AR1513="","",IF(AR1513=BK$2,(SUMIF($BV$3:$BV1513,BK$2,$BW$3:$BW1513)-SUMIF($BX$3:$BX1513,BK$2,$BY$3:$BY1513))*AR$1,""))</f>
        <v/>
      </c>
      <c r="BL1513" s="13" t="str">
        <f>IF(AS1513="","",IF(AS1513=BL$2,(SUMIF($BV$3:$BV1513,BL$2,$BW$3:$BW1513)-SUMIF($BX$3:$BX1513,BL$2,$BY$3:$BY1513))*AS$1,""))</f>
        <v/>
      </c>
      <c r="BM1513" s="13" t="str">
        <f>IF(AT1513="","",IF(AT1513=BM$2,(SUMIF($BV$3:$BV1513,BM$2,$BW$3:$BW1513)-SUMIF($BX$3:$BX1513,BM$2,$BY$3:$BY1513))*AT$1,""))</f>
        <v/>
      </c>
      <c r="BN1513" s="13" t="str">
        <f>IF(AU1513="","",IF(AU1513=BN$2,(SUMIF($BV$3:$BV1513,BN$2,$BW$3:$BW1513)-SUMIF($BX$3:$BX1513,BN$2,$BY$3:$BY1513))*AU$1,""))</f>
        <v/>
      </c>
      <c r="BO1513" s="13" t="str">
        <f>IF(AV1513="","",IF(AV1513=BO$2,(SUMIF($BV$3:$BV1513,BO$2,$BW$3:$BW1513)-SUMIF($BX$3:$BX1513,BO$2,$BY$3:$BY1513))*AV$1,""))</f>
        <v/>
      </c>
      <c r="BP1513" s="69"/>
      <c r="BQ1513" s="13" t="str">
        <f t="shared" si="861"/>
        <v/>
      </c>
      <c r="BR1513" s="75" t="str">
        <f t="shared" si="844"/>
        <v/>
      </c>
      <c r="BS1513" s="33" t="str">
        <f t="shared" si="850"/>
        <v/>
      </c>
      <c r="BT1513" s="42" t="str">
        <f t="shared" si="851"/>
        <v/>
      </c>
      <c r="BU1513" s="38" t="str">
        <f t="shared" si="852"/>
        <v/>
      </c>
      <c r="BV1513" s="30" t="str">
        <f t="shared" si="845"/>
        <v/>
      </c>
      <c r="BW1513" s="36" t="str">
        <f t="shared" si="846"/>
        <v/>
      </c>
      <c r="BX1513" s="36" t="str">
        <f t="shared" si="847"/>
        <v/>
      </c>
      <c r="BY1513" s="45" t="str">
        <f t="shared" si="848"/>
        <v/>
      </c>
      <c r="BZ1513" s="12" t="str">
        <f t="shared" si="853"/>
        <v/>
      </c>
      <c r="CA1513" s="47" t="str">
        <f t="shared" si="854"/>
        <v/>
      </c>
      <c r="CB1513" s="32" t="str">
        <f t="shared" si="855"/>
        <v/>
      </c>
      <c r="CC1513" s="32" t="str">
        <f t="shared" si="856"/>
        <v/>
      </c>
      <c r="CD1513" s="32" t="str">
        <f t="shared" si="857"/>
        <v/>
      </c>
      <c r="CE1513" s="48"/>
      <c r="CF1513" s="32" t="str">
        <f t="shared" si="862"/>
        <v/>
      </c>
      <c r="CG1513" s="32" t="str">
        <f t="shared" si="863"/>
        <v/>
      </c>
      <c r="CH1513" s="48"/>
    </row>
    <row r="1514" spans="2:86" ht="30" customHeight="1" x14ac:dyDescent="0.2">
      <c r="B1514" s="155"/>
      <c r="C1514" s="117"/>
      <c r="D1514" s="53"/>
      <c r="E1514" s="68"/>
      <c r="F1514" s="54"/>
      <c r="G1514" s="54"/>
      <c r="H1514" s="55"/>
      <c r="I1514" s="71"/>
      <c r="J1514" s="73"/>
      <c r="K1514" s="56"/>
      <c r="L1514" s="76" t="str">
        <f t="shared" si="868"/>
        <v/>
      </c>
      <c r="M1514" s="77" t="str">
        <f t="shared" si="837"/>
        <v/>
      </c>
      <c r="N1514" s="130" t="str">
        <f t="shared" si="858"/>
        <v/>
      </c>
      <c r="O1514" s="131" t="str">
        <f t="shared" si="870"/>
        <v/>
      </c>
      <c r="P1514" s="131" t="str">
        <f t="shared" si="870"/>
        <v/>
      </c>
      <c r="Q1514" s="131" t="str">
        <f t="shared" si="870"/>
        <v/>
      </c>
      <c r="R1514" s="131" t="str">
        <f t="shared" si="870"/>
        <v/>
      </c>
      <c r="S1514" s="131" t="str">
        <f t="shared" si="870"/>
        <v/>
      </c>
      <c r="T1514" s="131" t="str">
        <f t="shared" si="870"/>
        <v/>
      </c>
      <c r="U1514" s="131" t="str">
        <f t="shared" si="870"/>
        <v/>
      </c>
      <c r="V1514" s="14"/>
      <c r="W1514" s="17" t="str">
        <f>IF(C1514="",IF(OR(AND($H1514&lt;&gt;"",C1514=""),AND($F1513=$F1514,$AK1514&lt;&gt;""),COUNTA($H$3:$H$100002)&gt;COUNTA($H$3:$H1514),$AE1514&lt;&gt;""),W1513,""),C1514)</f>
        <v/>
      </c>
      <c r="X1514" s="17" t="str">
        <f>IF(D1514="",IF(OR(AND($H1514&lt;&gt;"",D1514=""),AND($F1513=$F1514,$AK1514&lt;&gt;""),COUNTA($H$3:$H$100002)&gt;COUNTA($H$3:$H1514),$AE1514&lt;&gt;""),X1513,""),D1514)</f>
        <v/>
      </c>
      <c r="Y1514" s="17" t="str">
        <f>IF(E1514="",IF(OR(AND($H1514&lt;&gt;"",E1514=""),AND($F1513=$F1514,$AK1514&lt;&gt;""),COUNTA($H$3:$H$100002)&gt;COUNTA($H$3:$H1514),$AE1514&lt;&gt;""),Y1513,""),E1514)</f>
        <v/>
      </c>
      <c r="Z1514" s="27" t="str">
        <f t="shared" si="838"/>
        <v/>
      </c>
      <c r="AA1514" s="2" t="str">
        <f>IF(F1514="","",COUNTA($F$3:F1514))</f>
        <v/>
      </c>
      <c r="AB1514" s="3" t="str">
        <f>IF(F1514="","",IFERROR(IF(F1514&lt;&gt;"",IFERROR(INDEX(設定!$C$3:$C$303,MATCH(F1514,設定!$C$3:$C$303,0),0),INDEX(設定!$C$3:$C$303,MATCH("*"&amp;F1514&amp;"*",設定!$C$3:$C$303,0),0)),""),"エラー"))</f>
        <v/>
      </c>
      <c r="AC1514" s="2" t="str">
        <f>IF(G1514="","",COUNTA($G$3:G1514))</f>
        <v/>
      </c>
      <c r="AD1514" s="3" t="str">
        <f>IF(G1514="","",IFERROR(IF(G1514&lt;&gt;"",IFERROR(INDEX(設定!$C$3:$C$303,MATCH(G1514,設定!$C$3:$C$303,0),0),INDEX(設定!$C$3:$C$303,MATCH("*"&amp;G1514&amp;"*",設定!$C$3:$C$303,0),0)),""),"エラー"))</f>
        <v/>
      </c>
      <c r="AE1514" s="3" t="str">
        <f>IFERROR(IF(AB1514="",IF(AND(H1514&lt;&gt;"",F1514=""),INDEX(AB$3:AB1514,MATCH(MAX(AA$3:AA1514),AA$3:AA1514,0),0),""),AB1514),"")</f>
        <v/>
      </c>
      <c r="AF1514" s="3" t="str">
        <f>IFERROR(IF(AD1514="",IF(AND(H1514&lt;&gt;"",G1514=""),INDEX(AD$3:AD1514,MATCH(MAX(AC$3:AC1514),AC$3:AC1514,0),0),""),AD1514),"")</f>
        <v/>
      </c>
      <c r="AG1514" s="2" t="str">
        <f>IF(AH1514="","",IF(OR(AH1514=AH1513,AH1514=AH1515),IF(AND(E1514="",AB1514="",AG1513&lt;&gt;""),MAX($AG$3:AG1513),MAX($AG$3:AG1513)+1),IF(AH1513=AH1514,AG1513,MAX($AG$3:AG1513)+1)))</f>
        <v/>
      </c>
      <c r="AH1514" s="12" t="str">
        <f t="shared" si="859"/>
        <v/>
      </c>
      <c r="AI1514" s="12" t="str">
        <f t="shared" si="839"/>
        <v/>
      </c>
      <c r="AJ1514" s="13" t="str">
        <f t="shared" si="840"/>
        <v/>
      </c>
      <c r="AK1514" s="13" t="str">
        <f t="shared" si="841"/>
        <v/>
      </c>
      <c r="AL1514" s="13" t="str">
        <f>IF(OR(AJ1514="",COUNTIF($AH$3:AH1514,AH1514)&lt;&gt;COUNTIF(AH$3:AH$100002,AH1514)),"",SUMIF(AH$3:AH$100002,AH1514,AJ$3:AJ$100002))</f>
        <v/>
      </c>
      <c r="AM1514" s="13" t="str">
        <f>IF(OR(AK1514="",COUNTIF($AH$3:AH1514,AH1514)&lt;&gt;COUNTIF(AH$3:AH$100002,AH1514)),"",SUMIF(AH$3:AH$100002,AH1514,AK$3:AK$100002))</f>
        <v/>
      </c>
      <c r="AO1514" s="13" t="str">
        <f t="shared" si="860"/>
        <v/>
      </c>
      <c r="AP1514" s="13" t="str">
        <f t="shared" si="860"/>
        <v/>
      </c>
      <c r="AQ1514" s="13" t="str">
        <f t="shared" si="860"/>
        <v/>
      </c>
      <c r="AR1514" s="13" t="str">
        <f t="shared" si="860"/>
        <v/>
      </c>
      <c r="AS1514" s="13" t="str">
        <f t="shared" si="860"/>
        <v/>
      </c>
      <c r="AT1514" s="13" t="str">
        <f t="shared" si="860"/>
        <v/>
      </c>
      <c r="AU1514" s="13" t="str">
        <f t="shared" si="865"/>
        <v/>
      </c>
      <c r="AV1514" s="13" t="str">
        <f t="shared" si="864"/>
        <v/>
      </c>
      <c r="AW1514" s="86" t="str">
        <f t="shared" si="842"/>
        <v/>
      </c>
      <c r="AX1514" s="59" t="str">
        <f t="shared" si="843"/>
        <v/>
      </c>
      <c r="AY1514" s="63" t="str">
        <f>IF(OR($BR1514="",BH1514=""),"",COUNT($BR$3:$BR1514))</f>
        <v/>
      </c>
      <c r="AZ1514" s="13" t="str">
        <f>IF(OR($BR1514="",BI1514=""),"",COUNT($BR$3:$BR1514))</f>
        <v/>
      </c>
      <c r="BA1514" s="13" t="str">
        <f>IF(OR($BR1514="",BJ1514=""),"",COUNT($BR$3:$BR1514))</f>
        <v/>
      </c>
      <c r="BB1514" s="13" t="str">
        <f>IF(OR($BR1514="",BK1514=""),"",COUNT($BR$3:$BR1514))</f>
        <v/>
      </c>
      <c r="BC1514" s="13" t="str">
        <f>IF(OR($BR1514="",BL1514=""),"",COUNT($BR$3:$BR1514))</f>
        <v/>
      </c>
      <c r="BD1514" s="13" t="str">
        <f>IF(OR($BR1514="",BM1514=""),"",COUNT($BR$3:$BR1514))</f>
        <v/>
      </c>
      <c r="BE1514" s="13" t="str">
        <f>IF(OR($BR1514="",BN1514=""),"",COUNT($BR$3:$BR1514))</f>
        <v/>
      </c>
      <c r="BF1514" s="13" t="str">
        <f>IF(OR($BR1514="",BO1514=""),"",COUNT($BR$3:$BR1514))</f>
        <v/>
      </c>
      <c r="BG1514" s="66" t="str">
        <f>IF(Z1514="","",COUNT($Z$3:Z1514))</f>
        <v/>
      </c>
      <c r="BH1514" s="13" t="str">
        <f>IF(AO1514="","",IF(AO1514=BH$2,(SUMIF($BV$3:$BV1514,BH$2,$BW$3:$BW1514)-SUMIF($BX$3:$BX1514,BH$2,$BY$3:$BY1514))*AO$1,""))</f>
        <v/>
      </c>
      <c r="BI1514" s="13" t="str">
        <f>IF(AP1514="","",IF(AP1514=BI$2,(SUMIF($BV$3:$BV1514,BI$2,$BW$3:$BW1514)-SUMIF($BX$3:$BX1514,BI$2,$BY$3:$BY1514))*AP$1,""))</f>
        <v/>
      </c>
      <c r="BJ1514" s="13" t="str">
        <f>IF(AQ1514="","",IF(AQ1514=BJ$2,(SUMIF($BV$3:$BV1514,BJ$2,$BW$3:$BW1514)-SUMIF($BX$3:$BX1514,BJ$2,$BY$3:$BY1514))*AQ$1,""))</f>
        <v/>
      </c>
      <c r="BK1514" s="13" t="str">
        <f>IF(AR1514="","",IF(AR1514=BK$2,(SUMIF($BV$3:$BV1514,BK$2,$BW$3:$BW1514)-SUMIF($BX$3:$BX1514,BK$2,$BY$3:$BY1514))*AR$1,""))</f>
        <v/>
      </c>
      <c r="BL1514" s="13" t="str">
        <f>IF(AS1514="","",IF(AS1514=BL$2,(SUMIF($BV$3:$BV1514,BL$2,$BW$3:$BW1514)-SUMIF($BX$3:$BX1514,BL$2,$BY$3:$BY1514))*AS$1,""))</f>
        <v/>
      </c>
      <c r="BM1514" s="13" t="str">
        <f>IF(AT1514="","",IF(AT1514=BM$2,(SUMIF($BV$3:$BV1514,BM$2,$BW$3:$BW1514)-SUMIF($BX$3:$BX1514,BM$2,$BY$3:$BY1514))*AT$1,""))</f>
        <v/>
      </c>
      <c r="BN1514" s="13" t="str">
        <f>IF(AU1514="","",IF(AU1514=BN$2,(SUMIF($BV$3:$BV1514,BN$2,$BW$3:$BW1514)-SUMIF($BX$3:$BX1514,BN$2,$BY$3:$BY1514))*AU$1,""))</f>
        <v/>
      </c>
      <c r="BO1514" s="13" t="str">
        <f>IF(AV1514="","",IF(AV1514=BO$2,(SUMIF($BV$3:$BV1514,BO$2,$BW$3:$BW1514)-SUMIF($BX$3:$BX1514,BO$2,$BY$3:$BY1514))*AV$1,""))</f>
        <v/>
      </c>
      <c r="BP1514" s="69"/>
      <c r="BQ1514" s="13" t="str">
        <f t="shared" si="861"/>
        <v/>
      </c>
      <c r="BR1514" s="75" t="str">
        <f t="shared" si="844"/>
        <v/>
      </c>
      <c r="BS1514" s="33" t="str">
        <f t="shared" si="850"/>
        <v/>
      </c>
      <c r="BT1514" s="42" t="str">
        <f t="shared" si="851"/>
        <v/>
      </c>
      <c r="BU1514" s="38" t="str">
        <f t="shared" si="852"/>
        <v/>
      </c>
      <c r="BV1514" s="30" t="str">
        <f t="shared" si="845"/>
        <v/>
      </c>
      <c r="BW1514" s="36" t="str">
        <f t="shared" si="846"/>
        <v/>
      </c>
      <c r="BX1514" s="36" t="str">
        <f t="shared" si="847"/>
        <v/>
      </c>
      <c r="BY1514" s="45" t="str">
        <f t="shared" si="848"/>
        <v/>
      </c>
      <c r="BZ1514" s="12" t="str">
        <f t="shared" si="853"/>
        <v/>
      </c>
      <c r="CA1514" s="47" t="str">
        <f t="shared" si="854"/>
        <v/>
      </c>
      <c r="CB1514" s="32" t="str">
        <f t="shared" si="855"/>
        <v/>
      </c>
      <c r="CC1514" s="32" t="str">
        <f t="shared" si="856"/>
        <v/>
      </c>
      <c r="CD1514" s="32" t="str">
        <f t="shared" si="857"/>
        <v/>
      </c>
      <c r="CE1514" s="48"/>
      <c r="CF1514" s="32" t="str">
        <f t="shared" si="862"/>
        <v/>
      </c>
      <c r="CG1514" s="32" t="str">
        <f t="shared" si="863"/>
        <v/>
      </c>
      <c r="CH1514" s="48"/>
    </row>
    <row r="1515" spans="2:86" ht="30" customHeight="1" x14ac:dyDescent="0.2">
      <c r="B1515" s="155"/>
      <c r="C1515" s="117"/>
      <c r="D1515" s="53"/>
      <c r="E1515" s="68"/>
      <c r="F1515" s="54"/>
      <c r="G1515" s="54"/>
      <c r="H1515" s="55"/>
      <c r="I1515" s="71"/>
      <c r="J1515" s="73"/>
      <c r="K1515" s="56"/>
      <c r="L1515" s="76" t="str">
        <f t="shared" si="868"/>
        <v/>
      </c>
      <c r="M1515" s="77" t="str">
        <f t="shared" si="837"/>
        <v/>
      </c>
      <c r="N1515" s="130" t="str">
        <f t="shared" si="858"/>
        <v/>
      </c>
      <c r="O1515" s="131" t="str">
        <f t="shared" si="870"/>
        <v/>
      </c>
      <c r="P1515" s="131" t="str">
        <f t="shared" si="870"/>
        <v/>
      </c>
      <c r="Q1515" s="131" t="str">
        <f t="shared" si="870"/>
        <v/>
      </c>
      <c r="R1515" s="131" t="str">
        <f t="shared" si="870"/>
        <v/>
      </c>
      <c r="S1515" s="131" t="str">
        <f t="shared" si="870"/>
        <v/>
      </c>
      <c r="T1515" s="131" t="str">
        <f t="shared" si="870"/>
        <v/>
      </c>
      <c r="U1515" s="131" t="str">
        <f t="shared" si="870"/>
        <v/>
      </c>
      <c r="V1515" s="14"/>
      <c r="W1515" s="17" t="str">
        <f>IF(C1515="",IF(OR(AND($H1515&lt;&gt;"",C1515=""),AND($F1514=$F1515,$AK1515&lt;&gt;""),COUNTA($H$3:$H$100002)&gt;COUNTA($H$3:$H1515),$AE1515&lt;&gt;""),W1514,""),C1515)</f>
        <v/>
      </c>
      <c r="X1515" s="17" t="str">
        <f>IF(D1515="",IF(OR(AND($H1515&lt;&gt;"",D1515=""),AND($F1514=$F1515,$AK1515&lt;&gt;""),COUNTA($H$3:$H$100002)&gt;COUNTA($H$3:$H1515),$AE1515&lt;&gt;""),X1514,""),D1515)</f>
        <v/>
      </c>
      <c r="Y1515" s="17" t="str">
        <f>IF(E1515="",IF(OR(AND($H1515&lt;&gt;"",E1515=""),AND($F1514=$F1515,$AK1515&lt;&gt;""),COUNTA($H$3:$H$100002)&gt;COUNTA($H$3:$H1515),$AE1515&lt;&gt;""),Y1514,""),E1515)</f>
        <v/>
      </c>
      <c r="Z1515" s="27" t="str">
        <f t="shared" si="838"/>
        <v/>
      </c>
      <c r="AA1515" s="2" t="str">
        <f>IF(F1515="","",COUNTA($F$3:F1515))</f>
        <v/>
      </c>
      <c r="AB1515" s="3" t="str">
        <f>IF(F1515="","",IFERROR(IF(F1515&lt;&gt;"",IFERROR(INDEX(設定!$C$3:$C$303,MATCH(F1515,設定!$C$3:$C$303,0),0),INDEX(設定!$C$3:$C$303,MATCH("*"&amp;F1515&amp;"*",設定!$C$3:$C$303,0),0)),""),"エラー"))</f>
        <v/>
      </c>
      <c r="AC1515" s="2" t="str">
        <f>IF(G1515="","",COUNTA($G$3:G1515))</f>
        <v/>
      </c>
      <c r="AD1515" s="3" t="str">
        <f>IF(G1515="","",IFERROR(IF(G1515&lt;&gt;"",IFERROR(INDEX(設定!$C$3:$C$303,MATCH(G1515,設定!$C$3:$C$303,0),0),INDEX(設定!$C$3:$C$303,MATCH("*"&amp;G1515&amp;"*",設定!$C$3:$C$303,0),0)),""),"エラー"))</f>
        <v/>
      </c>
      <c r="AE1515" s="3" t="str">
        <f>IFERROR(IF(AB1515="",IF(AND(H1515&lt;&gt;"",F1515=""),INDEX(AB$3:AB1515,MATCH(MAX(AA$3:AA1515),AA$3:AA1515,0),0),""),AB1515),"")</f>
        <v/>
      </c>
      <c r="AF1515" s="3" t="str">
        <f>IFERROR(IF(AD1515="",IF(AND(H1515&lt;&gt;"",G1515=""),INDEX(AD$3:AD1515,MATCH(MAX(AC$3:AC1515),AC$3:AC1515,0),0),""),AD1515),"")</f>
        <v/>
      </c>
      <c r="AG1515" s="2" t="str">
        <f>IF(AH1515="","",IF(OR(AH1515=AH1514,AH1515=AH1516),IF(AND(E1515="",AB1515="",AG1514&lt;&gt;""),MAX($AG$3:AG1514),MAX($AG$3:AG1514)+1),IF(AH1514=AH1515,AG1514,MAX($AG$3:AG1514)+1)))</f>
        <v/>
      </c>
      <c r="AH1515" s="12" t="str">
        <f t="shared" si="859"/>
        <v/>
      </c>
      <c r="AI1515" s="12" t="str">
        <f t="shared" si="839"/>
        <v/>
      </c>
      <c r="AJ1515" s="13" t="str">
        <f t="shared" si="840"/>
        <v/>
      </c>
      <c r="AK1515" s="13" t="str">
        <f t="shared" si="841"/>
        <v/>
      </c>
      <c r="AL1515" s="13" t="str">
        <f>IF(OR(AJ1515="",COUNTIF($AH$3:AH1515,AH1515)&lt;&gt;COUNTIF(AH$3:AH$100002,AH1515)),"",SUMIF(AH$3:AH$100002,AH1515,AJ$3:AJ$100002))</f>
        <v/>
      </c>
      <c r="AM1515" s="13" t="str">
        <f>IF(OR(AK1515="",COUNTIF($AH$3:AH1515,AH1515)&lt;&gt;COUNTIF(AH$3:AH$100002,AH1515)),"",SUMIF(AH$3:AH$100002,AH1515,AK$3:AK$100002))</f>
        <v/>
      </c>
      <c r="AO1515" s="13" t="str">
        <f t="shared" si="860"/>
        <v/>
      </c>
      <c r="AP1515" s="13" t="str">
        <f t="shared" si="860"/>
        <v/>
      </c>
      <c r="AQ1515" s="13" t="str">
        <f t="shared" si="860"/>
        <v/>
      </c>
      <c r="AR1515" s="13" t="str">
        <f t="shared" si="860"/>
        <v/>
      </c>
      <c r="AS1515" s="13" t="str">
        <f t="shared" si="860"/>
        <v/>
      </c>
      <c r="AT1515" s="13" t="str">
        <f t="shared" si="860"/>
        <v/>
      </c>
      <c r="AU1515" s="13" t="str">
        <f t="shared" si="865"/>
        <v/>
      </c>
      <c r="AV1515" s="13" t="str">
        <f t="shared" si="864"/>
        <v/>
      </c>
      <c r="AW1515" s="86" t="str">
        <f t="shared" si="842"/>
        <v/>
      </c>
      <c r="AX1515" s="59" t="str">
        <f t="shared" si="843"/>
        <v/>
      </c>
      <c r="AY1515" s="63" t="str">
        <f>IF(OR($BR1515="",BH1515=""),"",COUNT($BR$3:$BR1515))</f>
        <v/>
      </c>
      <c r="AZ1515" s="13" t="str">
        <f>IF(OR($BR1515="",BI1515=""),"",COUNT($BR$3:$BR1515))</f>
        <v/>
      </c>
      <c r="BA1515" s="13" t="str">
        <f>IF(OR($BR1515="",BJ1515=""),"",COUNT($BR$3:$BR1515))</f>
        <v/>
      </c>
      <c r="BB1515" s="13" t="str">
        <f>IF(OR($BR1515="",BK1515=""),"",COUNT($BR$3:$BR1515))</f>
        <v/>
      </c>
      <c r="BC1515" s="13" t="str">
        <f>IF(OR($BR1515="",BL1515=""),"",COUNT($BR$3:$BR1515))</f>
        <v/>
      </c>
      <c r="BD1515" s="13" t="str">
        <f>IF(OR($BR1515="",BM1515=""),"",COUNT($BR$3:$BR1515))</f>
        <v/>
      </c>
      <c r="BE1515" s="13" t="str">
        <f>IF(OR($BR1515="",BN1515=""),"",COUNT($BR$3:$BR1515))</f>
        <v/>
      </c>
      <c r="BF1515" s="13" t="str">
        <f>IF(OR($BR1515="",BO1515=""),"",COUNT($BR$3:$BR1515))</f>
        <v/>
      </c>
      <c r="BG1515" s="66" t="str">
        <f>IF(Z1515="","",COUNT($Z$3:Z1515))</f>
        <v/>
      </c>
      <c r="BH1515" s="13" t="str">
        <f>IF(AO1515="","",IF(AO1515=BH$2,(SUMIF($BV$3:$BV1515,BH$2,$BW$3:$BW1515)-SUMIF($BX$3:$BX1515,BH$2,$BY$3:$BY1515))*AO$1,""))</f>
        <v/>
      </c>
      <c r="BI1515" s="13" t="str">
        <f>IF(AP1515="","",IF(AP1515=BI$2,(SUMIF($BV$3:$BV1515,BI$2,$BW$3:$BW1515)-SUMIF($BX$3:$BX1515,BI$2,$BY$3:$BY1515))*AP$1,""))</f>
        <v/>
      </c>
      <c r="BJ1515" s="13" t="str">
        <f>IF(AQ1515="","",IF(AQ1515=BJ$2,(SUMIF($BV$3:$BV1515,BJ$2,$BW$3:$BW1515)-SUMIF($BX$3:$BX1515,BJ$2,$BY$3:$BY1515))*AQ$1,""))</f>
        <v/>
      </c>
      <c r="BK1515" s="13" t="str">
        <f>IF(AR1515="","",IF(AR1515=BK$2,(SUMIF($BV$3:$BV1515,BK$2,$BW$3:$BW1515)-SUMIF($BX$3:$BX1515,BK$2,$BY$3:$BY1515))*AR$1,""))</f>
        <v/>
      </c>
      <c r="BL1515" s="13" t="str">
        <f>IF(AS1515="","",IF(AS1515=BL$2,(SUMIF($BV$3:$BV1515,BL$2,$BW$3:$BW1515)-SUMIF($BX$3:$BX1515,BL$2,$BY$3:$BY1515))*AS$1,""))</f>
        <v/>
      </c>
      <c r="BM1515" s="13" t="str">
        <f>IF(AT1515="","",IF(AT1515=BM$2,(SUMIF($BV$3:$BV1515,BM$2,$BW$3:$BW1515)-SUMIF($BX$3:$BX1515,BM$2,$BY$3:$BY1515))*AT$1,""))</f>
        <v/>
      </c>
      <c r="BN1515" s="13" t="str">
        <f>IF(AU1515="","",IF(AU1515=BN$2,(SUMIF($BV$3:$BV1515,BN$2,$BW$3:$BW1515)-SUMIF($BX$3:$BX1515,BN$2,$BY$3:$BY1515))*AU$1,""))</f>
        <v/>
      </c>
      <c r="BO1515" s="13" t="str">
        <f>IF(AV1515="","",IF(AV1515=BO$2,(SUMIF($BV$3:$BV1515,BO$2,$BW$3:$BW1515)-SUMIF($BX$3:$BX1515,BO$2,$BY$3:$BY1515))*AV$1,""))</f>
        <v/>
      </c>
      <c r="BP1515" s="69"/>
      <c r="BQ1515" s="13" t="str">
        <f t="shared" si="861"/>
        <v/>
      </c>
      <c r="BR1515" s="75" t="str">
        <f t="shared" si="844"/>
        <v/>
      </c>
      <c r="BS1515" s="33" t="str">
        <f t="shared" si="850"/>
        <v/>
      </c>
      <c r="BT1515" s="42" t="str">
        <f t="shared" si="851"/>
        <v/>
      </c>
      <c r="BU1515" s="38" t="str">
        <f t="shared" si="852"/>
        <v/>
      </c>
      <c r="BV1515" s="30" t="str">
        <f t="shared" si="845"/>
        <v/>
      </c>
      <c r="BW1515" s="36" t="str">
        <f t="shared" si="846"/>
        <v/>
      </c>
      <c r="BX1515" s="36" t="str">
        <f t="shared" si="847"/>
        <v/>
      </c>
      <c r="BY1515" s="45" t="str">
        <f t="shared" si="848"/>
        <v/>
      </c>
      <c r="BZ1515" s="12" t="str">
        <f t="shared" si="853"/>
        <v/>
      </c>
      <c r="CA1515" s="47" t="str">
        <f t="shared" si="854"/>
        <v/>
      </c>
      <c r="CB1515" s="32" t="str">
        <f t="shared" si="855"/>
        <v/>
      </c>
      <c r="CC1515" s="32" t="str">
        <f t="shared" si="856"/>
        <v/>
      </c>
      <c r="CD1515" s="32" t="str">
        <f t="shared" si="857"/>
        <v/>
      </c>
      <c r="CE1515" s="48"/>
      <c r="CF1515" s="32" t="str">
        <f t="shared" si="862"/>
        <v/>
      </c>
      <c r="CG1515" s="32" t="str">
        <f t="shared" si="863"/>
        <v/>
      </c>
      <c r="CH1515" s="48"/>
    </row>
    <row r="1516" spans="2:86" ht="30" customHeight="1" x14ac:dyDescent="0.2">
      <c r="B1516" s="155"/>
      <c r="C1516" s="117"/>
      <c r="D1516" s="53"/>
      <c r="E1516" s="68"/>
      <c r="F1516" s="54"/>
      <c r="G1516" s="54"/>
      <c r="H1516" s="55"/>
      <c r="I1516" s="71"/>
      <c r="J1516" s="73"/>
      <c r="K1516" s="56"/>
      <c r="L1516" s="76" t="str">
        <f t="shared" si="868"/>
        <v/>
      </c>
      <c r="M1516" s="77" t="str">
        <f t="shared" si="837"/>
        <v/>
      </c>
      <c r="N1516" s="130" t="str">
        <f t="shared" si="858"/>
        <v/>
      </c>
      <c r="O1516" s="131" t="str">
        <f t="shared" si="870"/>
        <v/>
      </c>
      <c r="P1516" s="131" t="str">
        <f t="shared" si="870"/>
        <v/>
      </c>
      <c r="Q1516" s="131" t="str">
        <f t="shared" si="870"/>
        <v/>
      </c>
      <c r="R1516" s="131" t="str">
        <f t="shared" si="870"/>
        <v/>
      </c>
      <c r="S1516" s="131" t="str">
        <f t="shared" si="870"/>
        <v/>
      </c>
      <c r="T1516" s="131" t="str">
        <f t="shared" si="870"/>
        <v/>
      </c>
      <c r="U1516" s="131" t="str">
        <f t="shared" si="870"/>
        <v/>
      </c>
      <c r="V1516" s="14"/>
      <c r="W1516" s="17" t="str">
        <f>IF(C1516="",IF(OR(AND($H1516&lt;&gt;"",C1516=""),AND($F1515=$F1516,$AK1516&lt;&gt;""),COUNTA($H$3:$H$100002)&gt;COUNTA($H$3:$H1516),$AE1516&lt;&gt;""),W1515,""),C1516)</f>
        <v/>
      </c>
      <c r="X1516" s="17" t="str">
        <f>IF(D1516="",IF(OR(AND($H1516&lt;&gt;"",D1516=""),AND($F1515=$F1516,$AK1516&lt;&gt;""),COUNTA($H$3:$H$100002)&gt;COUNTA($H$3:$H1516),$AE1516&lt;&gt;""),X1515,""),D1516)</f>
        <v/>
      </c>
      <c r="Y1516" s="17" t="str">
        <f>IF(E1516="",IF(OR(AND($H1516&lt;&gt;"",E1516=""),AND($F1515=$F1516,$AK1516&lt;&gt;""),COUNTA($H$3:$H$100002)&gt;COUNTA($H$3:$H1516),$AE1516&lt;&gt;""),Y1515,""),E1516)</f>
        <v/>
      </c>
      <c r="Z1516" s="27" t="str">
        <f t="shared" si="838"/>
        <v/>
      </c>
      <c r="AA1516" s="2" t="str">
        <f>IF(F1516="","",COUNTA($F$3:F1516))</f>
        <v/>
      </c>
      <c r="AB1516" s="3" t="str">
        <f>IF(F1516="","",IFERROR(IF(F1516&lt;&gt;"",IFERROR(INDEX(設定!$C$3:$C$303,MATCH(F1516,設定!$C$3:$C$303,0),0),INDEX(設定!$C$3:$C$303,MATCH("*"&amp;F1516&amp;"*",設定!$C$3:$C$303,0),0)),""),"エラー"))</f>
        <v/>
      </c>
      <c r="AC1516" s="2" t="str">
        <f>IF(G1516="","",COUNTA($G$3:G1516))</f>
        <v/>
      </c>
      <c r="AD1516" s="3" t="str">
        <f>IF(G1516="","",IFERROR(IF(G1516&lt;&gt;"",IFERROR(INDEX(設定!$C$3:$C$303,MATCH(G1516,設定!$C$3:$C$303,0),0),INDEX(設定!$C$3:$C$303,MATCH("*"&amp;G1516&amp;"*",設定!$C$3:$C$303,0),0)),""),"エラー"))</f>
        <v/>
      </c>
      <c r="AE1516" s="3" t="str">
        <f>IFERROR(IF(AB1516="",IF(AND(H1516&lt;&gt;"",F1516=""),INDEX(AB$3:AB1516,MATCH(MAX(AA$3:AA1516),AA$3:AA1516,0),0),""),AB1516),"")</f>
        <v/>
      </c>
      <c r="AF1516" s="3" t="str">
        <f>IFERROR(IF(AD1516="",IF(AND(H1516&lt;&gt;"",G1516=""),INDEX(AD$3:AD1516,MATCH(MAX(AC$3:AC1516),AC$3:AC1516,0),0),""),AD1516),"")</f>
        <v/>
      </c>
      <c r="AG1516" s="2" t="str">
        <f>IF(AH1516="","",IF(OR(AH1516=AH1515,AH1516=AH1517),IF(AND(E1516="",AB1516="",AG1515&lt;&gt;""),MAX($AG$3:AG1515),MAX($AG$3:AG1515)+1),IF(AH1515=AH1516,AG1515,MAX($AG$3:AG1515)+1)))</f>
        <v/>
      </c>
      <c r="AH1516" s="12" t="str">
        <f t="shared" si="859"/>
        <v/>
      </c>
      <c r="AI1516" s="12" t="str">
        <f t="shared" si="839"/>
        <v/>
      </c>
      <c r="AJ1516" s="13" t="str">
        <f t="shared" si="840"/>
        <v/>
      </c>
      <c r="AK1516" s="13" t="str">
        <f t="shared" si="841"/>
        <v/>
      </c>
      <c r="AL1516" s="13" t="str">
        <f>IF(OR(AJ1516="",COUNTIF($AH$3:AH1516,AH1516)&lt;&gt;COUNTIF(AH$3:AH$100002,AH1516)),"",SUMIF(AH$3:AH$100002,AH1516,AJ$3:AJ$100002))</f>
        <v/>
      </c>
      <c r="AM1516" s="13" t="str">
        <f>IF(OR(AK1516="",COUNTIF($AH$3:AH1516,AH1516)&lt;&gt;COUNTIF(AH$3:AH$100002,AH1516)),"",SUMIF(AH$3:AH$100002,AH1516,AK$3:AK$100002))</f>
        <v/>
      </c>
      <c r="AO1516" s="13" t="str">
        <f t="shared" si="860"/>
        <v/>
      </c>
      <c r="AP1516" s="13" t="str">
        <f t="shared" si="860"/>
        <v/>
      </c>
      <c r="AQ1516" s="13" t="str">
        <f t="shared" si="860"/>
        <v/>
      </c>
      <c r="AR1516" s="13" t="str">
        <f t="shared" si="860"/>
        <v/>
      </c>
      <c r="AS1516" s="13" t="str">
        <f t="shared" si="860"/>
        <v/>
      </c>
      <c r="AT1516" s="13" t="str">
        <f t="shared" si="860"/>
        <v/>
      </c>
      <c r="AU1516" s="13" t="str">
        <f t="shared" si="865"/>
        <v/>
      </c>
      <c r="AV1516" s="13" t="str">
        <f t="shared" si="864"/>
        <v/>
      </c>
      <c r="AW1516" s="86" t="str">
        <f t="shared" si="842"/>
        <v/>
      </c>
      <c r="AX1516" s="59" t="str">
        <f t="shared" si="843"/>
        <v/>
      </c>
      <c r="AY1516" s="63" t="str">
        <f>IF(OR($BR1516="",BH1516=""),"",COUNT($BR$3:$BR1516))</f>
        <v/>
      </c>
      <c r="AZ1516" s="13" t="str">
        <f>IF(OR($BR1516="",BI1516=""),"",COUNT($BR$3:$BR1516))</f>
        <v/>
      </c>
      <c r="BA1516" s="13" t="str">
        <f>IF(OR($BR1516="",BJ1516=""),"",COUNT($BR$3:$BR1516))</f>
        <v/>
      </c>
      <c r="BB1516" s="13" t="str">
        <f>IF(OR($BR1516="",BK1516=""),"",COUNT($BR$3:$BR1516))</f>
        <v/>
      </c>
      <c r="BC1516" s="13" t="str">
        <f>IF(OR($BR1516="",BL1516=""),"",COUNT($BR$3:$BR1516))</f>
        <v/>
      </c>
      <c r="BD1516" s="13" t="str">
        <f>IF(OR($BR1516="",BM1516=""),"",COUNT($BR$3:$BR1516))</f>
        <v/>
      </c>
      <c r="BE1516" s="13" t="str">
        <f>IF(OR($BR1516="",BN1516=""),"",COUNT($BR$3:$BR1516))</f>
        <v/>
      </c>
      <c r="BF1516" s="13" t="str">
        <f>IF(OR($BR1516="",BO1516=""),"",COUNT($BR$3:$BR1516))</f>
        <v/>
      </c>
      <c r="BG1516" s="66" t="str">
        <f>IF(Z1516="","",COUNT($Z$3:Z1516))</f>
        <v/>
      </c>
      <c r="BH1516" s="13" t="str">
        <f>IF(AO1516="","",IF(AO1516=BH$2,(SUMIF($BV$3:$BV1516,BH$2,$BW$3:$BW1516)-SUMIF($BX$3:$BX1516,BH$2,$BY$3:$BY1516))*AO$1,""))</f>
        <v/>
      </c>
      <c r="BI1516" s="13" t="str">
        <f>IF(AP1516="","",IF(AP1516=BI$2,(SUMIF($BV$3:$BV1516,BI$2,$BW$3:$BW1516)-SUMIF($BX$3:$BX1516,BI$2,$BY$3:$BY1516))*AP$1,""))</f>
        <v/>
      </c>
      <c r="BJ1516" s="13" t="str">
        <f>IF(AQ1516="","",IF(AQ1516=BJ$2,(SUMIF($BV$3:$BV1516,BJ$2,$BW$3:$BW1516)-SUMIF($BX$3:$BX1516,BJ$2,$BY$3:$BY1516))*AQ$1,""))</f>
        <v/>
      </c>
      <c r="BK1516" s="13" t="str">
        <f>IF(AR1516="","",IF(AR1516=BK$2,(SUMIF($BV$3:$BV1516,BK$2,$BW$3:$BW1516)-SUMIF($BX$3:$BX1516,BK$2,$BY$3:$BY1516))*AR$1,""))</f>
        <v/>
      </c>
      <c r="BL1516" s="13" t="str">
        <f>IF(AS1516="","",IF(AS1516=BL$2,(SUMIF($BV$3:$BV1516,BL$2,$BW$3:$BW1516)-SUMIF($BX$3:$BX1516,BL$2,$BY$3:$BY1516))*AS$1,""))</f>
        <v/>
      </c>
      <c r="BM1516" s="13" t="str">
        <f>IF(AT1516="","",IF(AT1516=BM$2,(SUMIF($BV$3:$BV1516,BM$2,$BW$3:$BW1516)-SUMIF($BX$3:$BX1516,BM$2,$BY$3:$BY1516))*AT$1,""))</f>
        <v/>
      </c>
      <c r="BN1516" s="13" t="str">
        <f>IF(AU1516="","",IF(AU1516=BN$2,(SUMIF($BV$3:$BV1516,BN$2,$BW$3:$BW1516)-SUMIF($BX$3:$BX1516,BN$2,$BY$3:$BY1516))*AU$1,""))</f>
        <v/>
      </c>
      <c r="BO1516" s="13" t="str">
        <f>IF(AV1516="","",IF(AV1516=BO$2,(SUMIF($BV$3:$BV1516,BO$2,$BW$3:$BW1516)-SUMIF($BX$3:$BX1516,BO$2,$BY$3:$BY1516))*AV$1,""))</f>
        <v/>
      </c>
      <c r="BP1516" s="69"/>
      <c r="BQ1516" s="13" t="str">
        <f t="shared" si="861"/>
        <v/>
      </c>
      <c r="BR1516" s="75" t="str">
        <f t="shared" si="844"/>
        <v/>
      </c>
      <c r="BS1516" s="33" t="str">
        <f t="shared" si="850"/>
        <v/>
      </c>
      <c r="BT1516" s="42" t="str">
        <f t="shared" si="851"/>
        <v/>
      </c>
      <c r="BU1516" s="38" t="str">
        <f t="shared" si="852"/>
        <v/>
      </c>
      <c r="BV1516" s="30" t="str">
        <f t="shared" si="845"/>
        <v/>
      </c>
      <c r="BW1516" s="36" t="str">
        <f t="shared" si="846"/>
        <v/>
      </c>
      <c r="BX1516" s="36" t="str">
        <f t="shared" si="847"/>
        <v/>
      </c>
      <c r="BY1516" s="45" t="str">
        <f t="shared" si="848"/>
        <v/>
      </c>
      <c r="BZ1516" s="12" t="str">
        <f t="shared" si="853"/>
        <v/>
      </c>
      <c r="CA1516" s="47" t="str">
        <f t="shared" si="854"/>
        <v/>
      </c>
      <c r="CB1516" s="32" t="str">
        <f t="shared" si="855"/>
        <v/>
      </c>
      <c r="CC1516" s="32" t="str">
        <f t="shared" si="856"/>
        <v/>
      </c>
      <c r="CD1516" s="32" t="str">
        <f t="shared" si="857"/>
        <v/>
      </c>
      <c r="CE1516" s="48"/>
      <c r="CF1516" s="32" t="str">
        <f t="shared" si="862"/>
        <v/>
      </c>
      <c r="CG1516" s="32" t="str">
        <f t="shared" si="863"/>
        <v/>
      </c>
      <c r="CH1516" s="48"/>
    </row>
    <row r="1517" spans="2:86" ht="30" customHeight="1" x14ac:dyDescent="0.2">
      <c r="B1517" s="155"/>
      <c r="C1517" s="117"/>
      <c r="D1517" s="53"/>
      <c r="E1517" s="68"/>
      <c r="F1517" s="54"/>
      <c r="G1517" s="54"/>
      <c r="H1517" s="55"/>
      <c r="I1517" s="71"/>
      <c r="J1517" s="73"/>
      <c r="K1517" s="56"/>
      <c r="L1517" s="76" t="str">
        <f t="shared" ref="L1517:L1580" si="871">IF(AE1517="","",AE1517)</f>
        <v/>
      </c>
      <c r="M1517" s="77" t="str">
        <f t="shared" ref="M1517:M1580" si="872">IF(AF1517="","",AF1517)</f>
        <v/>
      </c>
      <c r="N1517" s="130" t="str">
        <f t="shared" si="858"/>
        <v/>
      </c>
      <c r="O1517" s="131" t="str">
        <f t="shared" si="870"/>
        <v/>
      </c>
      <c r="P1517" s="131" t="str">
        <f t="shared" si="870"/>
        <v/>
      </c>
      <c r="Q1517" s="131" t="str">
        <f t="shared" si="870"/>
        <v/>
      </c>
      <c r="R1517" s="131" t="str">
        <f t="shared" si="870"/>
        <v/>
      </c>
      <c r="S1517" s="131" t="str">
        <f t="shared" si="870"/>
        <v/>
      </c>
      <c r="T1517" s="131" t="str">
        <f t="shared" si="870"/>
        <v/>
      </c>
      <c r="U1517" s="131" t="str">
        <f t="shared" si="870"/>
        <v/>
      </c>
      <c r="V1517" s="14"/>
      <c r="W1517" s="17" t="str">
        <f>IF(C1517="",IF(OR(AND($H1517&lt;&gt;"",C1517=""),AND($F1516=$F1517,$AK1517&lt;&gt;""),COUNTA($H$3:$H$100002)&gt;COUNTA($H$3:$H1517),$AE1517&lt;&gt;""),W1516,""),C1517)</f>
        <v/>
      </c>
      <c r="X1517" s="17" t="str">
        <f>IF(D1517="",IF(OR(AND($H1517&lt;&gt;"",D1517=""),AND($F1516=$F1517,$AK1517&lt;&gt;""),COUNTA($H$3:$H$100002)&gt;COUNTA($H$3:$H1517),$AE1517&lt;&gt;""),X1516,""),D1517)</f>
        <v/>
      </c>
      <c r="Y1517" s="17" t="str">
        <f>IF(E1517="",IF(OR(AND($H1517&lt;&gt;"",E1517=""),AND($F1516=$F1517,$AK1517&lt;&gt;""),COUNTA($H$3:$H$100002)&gt;COUNTA($H$3:$H1517),$AE1517&lt;&gt;""),Y1516,""),E1517)</f>
        <v/>
      </c>
      <c r="Z1517" s="27" t="str">
        <f t="shared" ref="Z1517:Z1580" si="873">IF(OR(W1517="",COUNT(J1517:K1517)=0),"",DATE(W1517,X1517,Y1517))</f>
        <v/>
      </c>
      <c r="AA1517" s="2" t="str">
        <f>IF(F1517="","",COUNTA($F$3:F1517))</f>
        <v/>
      </c>
      <c r="AB1517" s="3" t="str">
        <f>IF(F1517="","",IFERROR(IF(F1517&lt;&gt;"",IFERROR(INDEX(設定!$C$3:$C$303,MATCH(F1517,設定!$C$3:$C$303,0),0),INDEX(設定!$C$3:$C$303,MATCH("*"&amp;F1517&amp;"*",設定!$C$3:$C$303,0),0)),""),"エラー"))</f>
        <v/>
      </c>
      <c r="AC1517" s="2" t="str">
        <f>IF(G1517="","",COUNTA($G$3:G1517))</f>
        <v/>
      </c>
      <c r="AD1517" s="3" t="str">
        <f>IF(G1517="","",IFERROR(IF(G1517&lt;&gt;"",IFERROR(INDEX(設定!$C$3:$C$303,MATCH(G1517,設定!$C$3:$C$303,0),0),INDEX(設定!$C$3:$C$303,MATCH("*"&amp;G1517&amp;"*",設定!$C$3:$C$303,0),0)),""),"エラー"))</f>
        <v/>
      </c>
      <c r="AE1517" s="3" t="str">
        <f>IFERROR(IF(AB1517="",IF(AND(H1517&lt;&gt;"",F1517=""),INDEX(AB$3:AB1517,MATCH(MAX(AA$3:AA1517),AA$3:AA1517,0),0),""),AB1517),"")</f>
        <v/>
      </c>
      <c r="AF1517" s="3" t="str">
        <f>IFERROR(IF(AD1517="",IF(AND(H1517&lt;&gt;"",G1517=""),INDEX(AD$3:AD1517,MATCH(MAX(AC$3:AC1517),AC$3:AC1517,0),0),""),AD1517),"")</f>
        <v/>
      </c>
      <c r="AG1517" s="2" t="str">
        <f>IF(AH1517="","",IF(OR(AH1517=AH1516,AH1517=AH1518),IF(AND(E1517="",AB1517="",AG1516&lt;&gt;""),MAX($AG$3:AG1516),MAX($AG$3:AG1516)+1),IF(AH1516=AH1517,AG1516,MAX($AG$3:AG1516)+1)))</f>
        <v/>
      </c>
      <c r="AH1517" s="12" t="str">
        <f t="shared" ref="AH1517:AH1580" si="874">IF(AE1517="","",Z1517&amp;"@"&amp;AE1517&amp;"@"&amp;AF1517)</f>
        <v/>
      </c>
      <c r="AI1517" s="12" t="str">
        <f t="shared" ref="AI1517:AI1580" si="875">IF(AH1517="","",AH1517&amp;AG1517)</f>
        <v/>
      </c>
      <c r="AJ1517" s="13" t="str">
        <f t="shared" ref="AJ1517:AJ1580" si="876">IF($AE1517="","",IF($AF1517="",0,J1517))</f>
        <v/>
      </c>
      <c r="AK1517" s="13" t="str">
        <f t="shared" ref="AK1517:AK1580" si="877">IF($AE1517="","",IF($AF1517="",0,K1517))</f>
        <v/>
      </c>
      <c r="AL1517" s="13" t="str">
        <f>IF(OR(AJ1517="",COUNTIF($AH$3:AH1517,AH1517)&lt;&gt;COUNTIF(AH$3:AH$100002,AH1517)),"",SUMIF(AH$3:AH$100002,AH1517,AJ$3:AJ$100002))</f>
        <v/>
      </c>
      <c r="AM1517" s="13" t="str">
        <f>IF(OR(AK1517="",COUNTIF($AH$3:AH1517,AH1517)&lt;&gt;COUNTIF(AH$3:AH$100002,AH1517)),"",SUMIF(AH$3:AH$100002,AH1517,AK$3:AK$100002))</f>
        <v/>
      </c>
      <c r="AO1517" s="13" t="str">
        <f t="shared" ref="AO1517:AV1555" si="878">IF($Z1517="","",IF(COUNTIF($AE1517:$AF1517,AO$2),AO$2,""))</f>
        <v/>
      </c>
      <c r="AP1517" s="13" t="str">
        <f t="shared" si="878"/>
        <v/>
      </c>
      <c r="AQ1517" s="13" t="str">
        <f t="shared" si="878"/>
        <v/>
      </c>
      <c r="AR1517" s="13" t="str">
        <f t="shared" si="878"/>
        <v/>
      </c>
      <c r="AS1517" s="13" t="str">
        <f t="shared" si="878"/>
        <v/>
      </c>
      <c r="AT1517" s="13" t="str">
        <f t="shared" si="878"/>
        <v/>
      </c>
      <c r="AU1517" s="13" t="str">
        <f t="shared" si="865"/>
        <v/>
      </c>
      <c r="AV1517" s="13" t="str">
        <f t="shared" si="864"/>
        <v/>
      </c>
      <c r="AW1517" s="86" t="str">
        <f t="shared" ref="AW1517:AW1580" si="879">IF(J1517="","",J1517)</f>
        <v/>
      </c>
      <c r="AX1517" s="59" t="str">
        <f t="shared" ref="AX1517:AX1580" si="880">IF(K1517="","",K1517)</f>
        <v/>
      </c>
      <c r="AY1517" s="63" t="str">
        <f>IF(OR($BR1517="",BH1517=""),"",COUNT($BR$3:$BR1517))</f>
        <v/>
      </c>
      <c r="AZ1517" s="13" t="str">
        <f>IF(OR($BR1517="",BI1517=""),"",COUNT($BR$3:$BR1517))</f>
        <v/>
      </c>
      <c r="BA1517" s="13" t="str">
        <f>IF(OR($BR1517="",BJ1517=""),"",COUNT($BR$3:$BR1517))</f>
        <v/>
      </c>
      <c r="BB1517" s="13" t="str">
        <f>IF(OR($BR1517="",BK1517=""),"",COUNT($BR$3:$BR1517))</f>
        <v/>
      </c>
      <c r="BC1517" s="13" t="str">
        <f>IF(OR($BR1517="",BL1517=""),"",COUNT($BR$3:$BR1517))</f>
        <v/>
      </c>
      <c r="BD1517" s="13" t="str">
        <f>IF(OR($BR1517="",BM1517=""),"",COUNT($BR$3:$BR1517))</f>
        <v/>
      </c>
      <c r="BE1517" s="13" t="str">
        <f>IF(OR($BR1517="",BN1517=""),"",COUNT($BR$3:$BR1517))</f>
        <v/>
      </c>
      <c r="BF1517" s="13" t="str">
        <f>IF(OR($BR1517="",BO1517=""),"",COUNT($BR$3:$BR1517))</f>
        <v/>
      </c>
      <c r="BG1517" s="66" t="str">
        <f>IF(Z1517="","",COUNT($Z$3:Z1517))</f>
        <v/>
      </c>
      <c r="BH1517" s="13" t="str">
        <f>IF(AO1517="","",IF(AO1517=BH$2,(SUMIF($BV$3:$BV1517,BH$2,$BW$3:$BW1517)-SUMIF($BX$3:$BX1517,BH$2,$BY$3:$BY1517))*AO$1,""))</f>
        <v/>
      </c>
      <c r="BI1517" s="13" t="str">
        <f>IF(AP1517="","",IF(AP1517=BI$2,(SUMIF($BV$3:$BV1517,BI$2,$BW$3:$BW1517)-SUMIF($BX$3:$BX1517,BI$2,$BY$3:$BY1517))*AP$1,""))</f>
        <v/>
      </c>
      <c r="BJ1517" s="13" t="str">
        <f>IF(AQ1517="","",IF(AQ1517=BJ$2,(SUMIF($BV$3:$BV1517,BJ$2,$BW$3:$BW1517)-SUMIF($BX$3:$BX1517,BJ$2,$BY$3:$BY1517))*AQ$1,""))</f>
        <v/>
      </c>
      <c r="BK1517" s="13" t="str">
        <f>IF(AR1517="","",IF(AR1517=BK$2,(SUMIF($BV$3:$BV1517,BK$2,$BW$3:$BW1517)-SUMIF($BX$3:$BX1517,BK$2,$BY$3:$BY1517))*AR$1,""))</f>
        <v/>
      </c>
      <c r="BL1517" s="13" t="str">
        <f>IF(AS1517="","",IF(AS1517=BL$2,(SUMIF($BV$3:$BV1517,BL$2,$BW$3:$BW1517)-SUMIF($BX$3:$BX1517,BL$2,$BY$3:$BY1517))*AS$1,""))</f>
        <v/>
      </c>
      <c r="BM1517" s="13" t="str">
        <f>IF(AT1517="","",IF(AT1517=BM$2,(SUMIF($BV$3:$BV1517,BM$2,$BW$3:$BW1517)-SUMIF($BX$3:$BX1517,BM$2,$BY$3:$BY1517))*AT$1,""))</f>
        <v/>
      </c>
      <c r="BN1517" s="13" t="str">
        <f>IF(AU1517="","",IF(AU1517=BN$2,(SUMIF($BV$3:$BV1517,BN$2,$BW$3:$BW1517)-SUMIF($BX$3:$BX1517,BN$2,$BY$3:$BY1517))*AU$1,""))</f>
        <v/>
      </c>
      <c r="BO1517" s="13" t="str">
        <f>IF(AV1517="","",IF(AV1517=BO$2,(SUMIF($BV$3:$BV1517,BO$2,$BW$3:$BW1517)-SUMIF($BX$3:$BX1517,BO$2,$BY$3:$BY1517))*AV$1,""))</f>
        <v/>
      </c>
      <c r="BP1517" s="69"/>
      <c r="BQ1517" s="13" t="str">
        <f t="shared" ref="BQ1517:BQ1580" si="881">IF(B1517="","",IF(ISNUMBER(B1517),B1517,""))</f>
        <v/>
      </c>
      <c r="BR1517" s="75" t="str">
        <f t="shared" ref="BR1517:BR1580" si="882">IF(Z1517="","",Z1517)</f>
        <v/>
      </c>
      <c r="BS1517" s="33" t="str">
        <f t="shared" ref="BS1517:BS1580" si="883">IF(Z1517="","",W1517)</f>
        <v/>
      </c>
      <c r="BT1517" s="42" t="str">
        <f t="shared" ref="BT1517:BT1580" si="884">IF(Z1517="","",X1517)</f>
        <v/>
      </c>
      <c r="BU1517" s="38" t="str">
        <f t="shared" ref="BU1517:BU1580" si="885">IF(Z1517="","",Y1517)</f>
        <v/>
      </c>
      <c r="BV1517" s="30" t="str">
        <f t="shared" ref="BV1517:BV1580" si="886">IF(CA1517="","",CA1517)</f>
        <v/>
      </c>
      <c r="BW1517" s="36" t="str">
        <f t="shared" ref="BW1517:BW1580" si="887">IF(CC1517="",IF(CD1517="","",CD1517),CC1517)</f>
        <v/>
      </c>
      <c r="BX1517" s="36" t="str">
        <f t="shared" ref="BX1517:BX1580" si="888">IF(CB1517="","",CB1517)</f>
        <v/>
      </c>
      <c r="BY1517" s="45" t="str">
        <f t="shared" ref="BY1517:BY1580" si="889">IF(CD1517="",IF(CC1517="","",CC1517),CD1517)</f>
        <v/>
      </c>
      <c r="BZ1517" s="12" t="str">
        <f t="shared" ref="BZ1517:BZ1580" si="890">IF(H1517="","",H1517&amp;IF(I1517="",""," ("&amp;I1517&amp;")"))</f>
        <v/>
      </c>
      <c r="CA1517" s="47" t="str">
        <f t="shared" ref="CA1517:CA1580" si="891">IF(AE1517="","",AE1517)</f>
        <v/>
      </c>
      <c r="CB1517" s="32" t="str">
        <f t="shared" ref="CB1517:CB1580" si="892">IF(AF1517="","",AF1517)</f>
        <v/>
      </c>
      <c r="CC1517" s="32" t="str">
        <f t="shared" ref="CC1517:CC1580" si="893">IF(J1517="","",J1517)</f>
        <v/>
      </c>
      <c r="CD1517" s="32" t="str">
        <f t="shared" ref="CD1517:CD1580" si="894">IF(K1517="","",K1517)</f>
        <v/>
      </c>
      <c r="CE1517" s="48"/>
      <c r="CF1517" s="32" t="str">
        <f t="shared" si="862"/>
        <v/>
      </c>
      <c r="CG1517" s="32" t="str">
        <f t="shared" ref="CG1517:CG1580" si="895">IF(AE1517="","",AE1517&amp;"@"&amp;AF1517)</f>
        <v/>
      </c>
      <c r="CH1517" s="48"/>
    </row>
    <row r="1518" spans="2:86" ht="30" customHeight="1" x14ac:dyDescent="0.2">
      <c r="B1518" s="155"/>
      <c r="C1518" s="117"/>
      <c r="D1518" s="53"/>
      <c r="E1518" s="68"/>
      <c r="F1518" s="54"/>
      <c r="G1518" s="54"/>
      <c r="H1518" s="55"/>
      <c r="I1518" s="71"/>
      <c r="J1518" s="73"/>
      <c r="K1518" s="56"/>
      <c r="L1518" s="76" t="str">
        <f t="shared" si="871"/>
        <v/>
      </c>
      <c r="M1518" s="77" t="str">
        <f t="shared" si="872"/>
        <v/>
      </c>
      <c r="N1518" s="130" t="str">
        <f t="shared" si="858"/>
        <v/>
      </c>
      <c r="O1518" s="131" t="str">
        <f t="shared" si="870"/>
        <v/>
      </c>
      <c r="P1518" s="131" t="str">
        <f t="shared" si="870"/>
        <v/>
      </c>
      <c r="Q1518" s="131" t="str">
        <f t="shared" si="870"/>
        <v/>
      </c>
      <c r="R1518" s="131" t="str">
        <f t="shared" si="870"/>
        <v/>
      </c>
      <c r="S1518" s="131" t="str">
        <f t="shared" si="870"/>
        <v/>
      </c>
      <c r="T1518" s="131" t="str">
        <f t="shared" si="870"/>
        <v/>
      </c>
      <c r="U1518" s="131" t="str">
        <f t="shared" si="870"/>
        <v/>
      </c>
      <c r="V1518" s="14"/>
      <c r="W1518" s="17" t="str">
        <f>IF(C1518="",IF(OR(AND($H1518&lt;&gt;"",C1518=""),AND($F1517=$F1518,$AK1518&lt;&gt;""),COUNTA($H$3:$H$100002)&gt;COUNTA($H$3:$H1518),$AE1518&lt;&gt;""),W1517,""),C1518)</f>
        <v/>
      </c>
      <c r="X1518" s="17" t="str">
        <f>IF(D1518="",IF(OR(AND($H1518&lt;&gt;"",D1518=""),AND($F1517=$F1518,$AK1518&lt;&gt;""),COUNTA($H$3:$H$100002)&gt;COUNTA($H$3:$H1518),$AE1518&lt;&gt;""),X1517,""),D1518)</f>
        <v/>
      </c>
      <c r="Y1518" s="17" t="str">
        <f>IF(E1518="",IF(OR(AND($H1518&lt;&gt;"",E1518=""),AND($F1517=$F1518,$AK1518&lt;&gt;""),COUNTA($H$3:$H$100002)&gt;COUNTA($H$3:$H1518),$AE1518&lt;&gt;""),Y1517,""),E1518)</f>
        <v/>
      </c>
      <c r="Z1518" s="27" t="str">
        <f t="shared" si="873"/>
        <v/>
      </c>
      <c r="AA1518" s="2" t="str">
        <f>IF(F1518="","",COUNTA($F$3:F1518))</f>
        <v/>
      </c>
      <c r="AB1518" s="3" t="str">
        <f>IF(F1518="","",IFERROR(IF(F1518&lt;&gt;"",IFERROR(INDEX(設定!$C$3:$C$303,MATCH(F1518,設定!$C$3:$C$303,0),0),INDEX(設定!$C$3:$C$303,MATCH("*"&amp;F1518&amp;"*",設定!$C$3:$C$303,0),0)),""),"エラー"))</f>
        <v/>
      </c>
      <c r="AC1518" s="2" t="str">
        <f>IF(G1518="","",COUNTA($G$3:G1518))</f>
        <v/>
      </c>
      <c r="AD1518" s="3" t="str">
        <f>IF(G1518="","",IFERROR(IF(G1518&lt;&gt;"",IFERROR(INDEX(設定!$C$3:$C$303,MATCH(G1518,設定!$C$3:$C$303,0),0),INDEX(設定!$C$3:$C$303,MATCH("*"&amp;G1518&amp;"*",設定!$C$3:$C$303,0),0)),""),"エラー"))</f>
        <v/>
      </c>
      <c r="AE1518" s="3" t="str">
        <f>IFERROR(IF(AB1518="",IF(AND(H1518&lt;&gt;"",F1518=""),INDEX(AB$3:AB1518,MATCH(MAX(AA$3:AA1518),AA$3:AA1518,0),0),""),AB1518),"")</f>
        <v/>
      </c>
      <c r="AF1518" s="3" t="str">
        <f>IFERROR(IF(AD1518="",IF(AND(H1518&lt;&gt;"",G1518=""),INDEX(AD$3:AD1518,MATCH(MAX(AC$3:AC1518),AC$3:AC1518,0),0),""),AD1518),"")</f>
        <v/>
      </c>
      <c r="AG1518" s="2" t="str">
        <f>IF(AH1518="","",IF(OR(AH1518=AH1517,AH1518=AH1519),IF(AND(E1518="",AB1518="",AG1517&lt;&gt;""),MAX($AG$3:AG1517),MAX($AG$3:AG1517)+1),IF(AH1517=AH1518,AG1517,MAX($AG$3:AG1517)+1)))</f>
        <v/>
      </c>
      <c r="AH1518" s="12" t="str">
        <f t="shared" si="874"/>
        <v/>
      </c>
      <c r="AI1518" s="12" t="str">
        <f t="shared" si="875"/>
        <v/>
      </c>
      <c r="AJ1518" s="13" t="str">
        <f t="shared" si="876"/>
        <v/>
      </c>
      <c r="AK1518" s="13" t="str">
        <f t="shared" si="877"/>
        <v/>
      </c>
      <c r="AL1518" s="13" t="str">
        <f>IF(OR(AJ1518="",COUNTIF($AH$3:AH1518,AH1518)&lt;&gt;COUNTIF(AH$3:AH$100002,AH1518)),"",SUMIF(AH$3:AH$100002,AH1518,AJ$3:AJ$100002))</f>
        <v/>
      </c>
      <c r="AM1518" s="13" t="str">
        <f>IF(OR(AK1518="",COUNTIF($AH$3:AH1518,AH1518)&lt;&gt;COUNTIF(AH$3:AH$100002,AH1518)),"",SUMIF(AH$3:AH$100002,AH1518,AK$3:AK$100002))</f>
        <v/>
      </c>
      <c r="AO1518" s="13" t="str">
        <f t="shared" si="878"/>
        <v/>
      </c>
      <c r="AP1518" s="13" t="str">
        <f t="shared" si="878"/>
        <v/>
      </c>
      <c r="AQ1518" s="13" t="str">
        <f t="shared" si="878"/>
        <v/>
      </c>
      <c r="AR1518" s="13" t="str">
        <f t="shared" si="878"/>
        <v/>
      </c>
      <c r="AS1518" s="13" t="str">
        <f t="shared" si="878"/>
        <v/>
      </c>
      <c r="AT1518" s="13" t="str">
        <f t="shared" si="878"/>
        <v/>
      </c>
      <c r="AU1518" s="13" t="str">
        <f t="shared" si="865"/>
        <v/>
      </c>
      <c r="AV1518" s="13" t="str">
        <f t="shared" si="864"/>
        <v/>
      </c>
      <c r="AW1518" s="86" t="str">
        <f t="shared" si="879"/>
        <v/>
      </c>
      <c r="AX1518" s="59" t="str">
        <f t="shared" si="880"/>
        <v/>
      </c>
      <c r="AY1518" s="63" t="str">
        <f>IF(OR($BR1518="",BH1518=""),"",COUNT($BR$3:$BR1518))</f>
        <v/>
      </c>
      <c r="AZ1518" s="13" t="str">
        <f>IF(OR($BR1518="",BI1518=""),"",COUNT($BR$3:$BR1518))</f>
        <v/>
      </c>
      <c r="BA1518" s="13" t="str">
        <f>IF(OR($BR1518="",BJ1518=""),"",COUNT($BR$3:$BR1518))</f>
        <v/>
      </c>
      <c r="BB1518" s="13" t="str">
        <f>IF(OR($BR1518="",BK1518=""),"",COUNT($BR$3:$BR1518))</f>
        <v/>
      </c>
      <c r="BC1518" s="13" t="str">
        <f>IF(OR($BR1518="",BL1518=""),"",COUNT($BR$3:$BR1518))</f>
        <v/>
      </c>
      <c r="BD1518" s="13" t="str">
        <f>IF(OR($BR1518="",BM1518=""),"",COUNT($BR$3:$BR1518))</f>
        <v/>
      </c>
      <c r="BE1518" s="13" t="str">
        <f>IF(OR($BR1518="",BN1518=""),"",COUNT($BR$3:$BR1518))</f>
        <v/>
      </c>
      <c r="BF1518" s="13" t="str">
        <f>IF(OR($BR1518="",BO1518=""),"",COUNT($BR$3:$BR1518))</f>
        <v/>
      </c>
      <c r="BG1518" s="66" t="str">
        <f>IF(Z1518="","",COUNT($Z$3:Z1518))</f>
        <v/>
      </c>
      <c r="BH1518" s="13" t="str">
        <f>IF(AO1518="","",IF(AO1518=BH$2,(SUMIF($BV$3:$BV1518,BH$2,$BW$3:$BW1518)-SUMIF($BX$3:$BX1518,BH$2,$BY$3:$BY1518))*AO$1,""))</f>
        <v/>
      </c>
      <c r="BI1518" s="13" t="str">
        <f>IF(AP1518="","",IF(AP1518=BI$2,(SUMIF($BV$3:$BV1518,BI$2,$BW$3:$BW1518)-SUMIF($BX$3:$BX1518,BI$2,$BY$3:$BY1518))*AP$1,""))</f>
        <v/>
      </c>
      <c r="BJ1518" s="13" t="str">
        <f>IF(AQ1518="","",IF(AQ1518=BJ$2,(SUMIF($BV$3:$BV1518,BJ$2,$BW$3:$BW1518)-SUMIF($BX$3:$BX1518,BJ$2,$BY$3:$BY1518))*AQ$1,""))</f>
        <v/>
      </c>
      <c r="BK1518" s="13" t="str">
        <f>IF(AR1518="","",IF(AR1518=BK$2,(SUMIF($BV$3:$BV1518,BK$2,$BW$3:$BW1518)-SUMIF($BX$3:$BX1518,BK$2,$BY$3:$BY1518))*AR$1,""))</f>
        <v/>
      </c>
      <c r="BL1518" s="13" t="str">
        <f>IF(AS1518="","",IF(AS1518=BL$2,(SUMIF($BV$3:$BV1518,BL$2,$BW$3:$BW1518)-SUMIF($BX$3:$BX1518,BL$2,$BY$3:$BY1518))*AS$1,""))</f>
        <v/>
      </c>
      <c r="BM1518" s="13" t="str">
        <f>IF(AT1518="","",IF(AT1518=BM$2,(SUMIF($BV$3:$BV1518,BM$2,$BW$3:$BW1518)-SUMIF($BX$3:$BX1518,BM$2,$BY$3:$BY1518))*AT$1,""))</f>
        <v/>
      </c>
      <c r="BN1518" s="13" t="str">
        <f>IF(AU1518="","",IF(AU1518=BN$2,(SUMIF($BV$3:$BV1518,BN$2,$BW$3:$BW1518)-SUMIF($BX$3:$BX1518,BN$2,$BY$3:$BY1518))*AU$1,""))</f>
        <v/>
      </c>
      <c r="BO1518" s="13" t="str">
        <f>IF(AV1518="","",IF(AV1518=BO$2,(SUMIF($BV$3:$BV1518,BO$2,$BW$3:$BW1518)-SUMIF($BX$3:$BX1518,BO$2,$BY$3:$BY1518))*AV$1,""))</f>
        <v/>
      </c>
      <c r="BP1518" s="69"/>
      <c r="BQ1518" s="13" t="str">
        <f t="shared" si="881"/>
        <v/>
      </c>
      <c r="BR1518" s="75" t="str">
        <f t="shared" si="882"/>
        <v/>
      </c>
      <c r="BS1518" s="33" t="str">
        <f t="shared" si="883"/>
        <v/>
      </c>
      <c r="BT1518" s="42" t="str">
        <f t="shared" si="884"/>
        <v/>
      </c>
      <c r="BU1518" s="38" t="str">
        <f t="shared" si="885"/>
        <v/>
      </c>
      <c r="BV1518" s="30" t="str">
        <f t="shared" si="886"/>
        <v/>
      </c>
      <c r="BW1518" s="36" t="str">
        <f t="shared" si="887"/>
        <v/>
      </c>
      <c r="BX1518" s="36" t="str">
        <f t="shared" si="888"/>
        <v/>
      </c>
      <c r="BY1518" s="45" t="str">
        <f t="shared" si="889"/>
        <v/>
      </c>
      <c r="BZ1518" s="12" t="str">
        <f t="shared" si="890"/>
        <v/>
      </c>
      <c r="CA1518" s="47" t="str">
        <f t="shared" si="891"/>
        <v/>
      </c>
      <c r="CB1518" s="32" t="str">
        <f t="shared" si="892"/>
        <v/>
      </c>
      <c r="CC1518" s="32" t="str">
        <f t="shared" si="893"/>
        <v/>
      </c>
      <c r="CD1518" s="32" t="str">
        <f t="shared" si="894"/>
        <v/>
      </c>
      <c r="CE1518" s="48"/>
      <c r="CF1518" s="32" t="str">
        <f t="shared" si="862"/>
        <v/>
      </c>
      <c r="CG1518" s="32" t="str">
        <f t="shared" si="895"/>
        <v/>
      </c>
      <c r="CH1518" s="48"/>
    </row>
    <row r="1519" spans="2:86" ht="30" customHeight="1" x14ac:dyDescent="0.2">
      <c r="B1519" s="155"/>
      <c r="C1519" s="117"/>
      <c r="D1519" s="53"/>
      <c r="E1519" s="68"/>
      <c r="F1519" s="54"/>
      <c r="G1519" s="54"/>
      <c r="H1519" s="55"/>
      <c r="I1519" s="71"/>
      <c r="J1519" s="73"/>
      <c r="K1519" s="56"/>
      <c r="L1519" s="76" t="str">
        <f t="shared" si="871"/>
        <v/>
      </c>
      <c r="M1519" s="77" t="str">
        <f t="shared" si="872"/>
        <v/>
      </c>
      <c r="N1519" s="130" t="str">
        <f t="shared" si="858"/>
        <v/>
      </c>
      <c r="O1519" s="131" t="str">
        <f t="shared" si="870"/>
        <v/>
      </c>
      <c r="P1519" s="131" t="str">
        <f t="shared" si="870"/>
        <v/>
      </c>
      <c r="Q1519" s="131" t="str">
        <f t="shared" si="870"/>
        <v/>
      </c>
      <c r="R1519" s="131" t="str">
        <f t="shared" si="870"/>
        <v/>
      </c>
      <c r="S1519" s="131" t="str">
        <f t="shared" si="870"/>
        <v/>
      </c>
      <c r="T1519" s="131" t="str">
        <f t="shared" si="870"/>
        <v/>
      </c>
      <c r="U1519" s="131" t="str">
        <f t="shared" si="870"/>
        <v/>
      </c>
      <c r="V1519" s="14"/>
      <c r="W1519" s="17" t="str">
        <f>IF(C1519="",IF(OR(AND($H1519&lt;&gt;"",C1519=""),AND($F1518=$F1519,$AK1519&lt;&gt;""),COUNTA($H$3:$H$100002)&gt;COUNTA($H$3:$H1519),$AE1519&lt;&gt;""),W1518,""),C1519)</f>
        <v/>
      </c>
      <c r="X1519" s="17" t="str">
        <f>IF(D1519="",IF(OR(AND($H1519&lt;&gt;"",D1519=""),AND($F1518=$F1519,$AK1519&lt;&gt;""),COUNTA($H$3:$H$100002)&gt;COUNTA($H$3:$H1519),$AE1519&lt;&gt;""),X1518,""),D1519)</f>
        <v/>
      </c>
      <c r="Y1519" s="17" t="str">
        <f>IF(E1519="",IF(OR(AND($H1519&lt;&gt;"",E1519=""),AND($F1518=$F1519,$AK1519&lt;&gt;""),COUNTA($H$3:$H$100002)&gt;COUNTA($H$3:$H1519),$AE1519&lt;&gt;""),Y1518,""),E1519)</f>
        <v/>
      </c>
      <c r="Z1519" s="27" t="str">
        <f t="shared" si="873"/>
        <v/>
      </c>
      <c r="AA1519" s="2" t="str">
        <f>IF(F1519="","",COUNTA($F$3:F1519))</f>
        <v/>
      </c>
      <c r="AB1519" s="3" t="str">
        <f>IF(F1519="","",IFERROR(IF(F1519&lt;&gt;"",IFERROR(INDEX(設定!$C$3:$C$303,MATCH(F1519,設定!$C$3:$C$303,0),0),INDEX(設定!$C$3:$C$303,MATCH("*"&amp;F1519&amp;"*",設定!$C$3:$C$303,0),0)),""),"エラー"))</f>
        <v/>
      </c>
      <c r="AC1519" s="2" t="str">
        <f>IF(G1519="","",COUNTA($G$3:G1519))</f>
        <v/>
      </c>
      <c r="AD1519" s="3" t="str">
        <f>IF(G1519="","",IFERROR(IF(G1519&lt;&gt;"",IFERROR(INDEX(設定!$C$3:$C$303,MATCH(G1519,設定!$C$3:$C$303,0),0),INDEX(設定!$C$3:$C$303,MATCH("*"&amp;G1519&amp;"*",設定!$C$3:$C$303,0),0)),""),"エラー"))</f>
        <v/>
      </c>
      <c r="AE1519" s="3" t="str">
        <f>IFERROR(IF(AB1519="",IF(AND(H1519&lt;&gt;"",F1519=""),INDEX(AB$3:AB1519,MATCH(MAX(AA$3:AA1519),AA$3:AA1519,0),0),""),AB1519),"")</f>
        <v/>
      </c>
      <c r="AF1519" s="3" t="str">
        <f>IFERROR(IF(AD1519="",IF(AND(H1519&lt;&gt;"",G1519=""),INDEX(AD$3:AD1519,MATCH(MAX(AC$3:AC1519),AC$3:AC1519,0),0),""),AD1519),"")</f>
        <v/>
      </c>
      <c r="AG1519" s="2" t="str">
        <f>IF(AH1519="","",IF(OR(AH1519=AH1518,AH1519=AH1520),IF(AND(E1519="",AB1519="",AG1518&lt;&gt;""),MAX($AG$3:AG1518),MAX($AG$3:AG1518)+1),IF(AH1518=AH1519,AG1518,MAX($AG$3:AG1518)+1)))</f>
        <v/>
      </c>
      <c r="AH1519" s="12" t="str">
        <f t="shared" si="874"/>
        <v/>
      </c>
      <c r="AI1519" s="12" t="str">
        <f t="shared" si="875"/>
        <v/>
      </c>
      <c r="AJ1519" s="13" t="str">
        <f t="shared" si="876"/>
        <v/>
      </c>
      <c r="AK1519" s="13" t="str">
        <f t="shared" si="877"/>
        <v/>
      </c>
      <c r="AL1519" s="13" t="str">
        <f>IF(OR(AJ1519="",COUNTIF($AH$3:AH1519,AH1519)&lt;&gt;COUNTIF(AH$3:AH$100002,AH1519)),"",SUMIF(AH$3:AH$100002,AH1519,AJ$3:AJ$100002))</f>
        <v/>
      </c>
      <c r="AM1519" s="13" t="str">
        <f>IF(OR(AK1519="",COUNTIF($AH$3:AH1519,AH1519)&lt;&gt;COUNTIF(AH$3:AH$100002,AH1519)),"",SUMIF(AH$3:AH$100002,AH1519,AK$3:AK$100002))</f>
        <v/>
      </c>
      <c r="AO1519" s="13" t="str">
        <f t="shared" si="878"/>
        <v/>
      </c>
      <c r="AP1519" s="13" t="str">
        <f t="shared" si="878"/>
        <v/>
      </c>
      <c r="AQ1519" s="13" t="str">
        <f t="shared" si="878"/>
        <v/>
      </c>
      <c r="AR1519" s="13" t="str">
        <f t="shared" si="878"/>
        <v/>
      </c>
      <c r="AS1519" s="13" t="str">
        <f t="shared" si="878"/>
        <v/>
      </c>
      <c r="AT1519" s="13" t="str">
        <f t="shared" si="878"/>
        <v/>
      </c>
      <c r="AU1519" s="13" t="str">
        <f t="shared" si="865"/>
        <v/>
      </c>
      <c r="AV1519" s="13" t="str">
        <f t="shared" si="864"/>
        <v/>
      </c>
      <c r="AW1519" s="86" t="str">
        <f t="shared" si="879"/>
        <v/>
      </c>
      <c r="AX1519" s="59" t="str">
        <f t="shared" si="880"/>
        <v/>
      </c>
      <c r="AY1519" s="63" t="str">
        <f>IF(OR($BR1519="",BH1519=""),"",COUNT($BR$3:$BR1519))</f>
        <v/>
      </c>
      <c r="AZ1519" s="13" t="str">
        <f>IF(OR($BR1519="",BI1519=""),"",COUNT($BR$3:$BR1519))</f>
        <v/>
      </c>
      <c r="BA1519" s="13" t="str">
        <f>IF(OR($BR1519="",BJ1519=""),"",COUNT($BR$3:$BR1519))</f>
        <v/>
      </c>
      <c r="BB1519" s="13" t="str">
        <f>IF(OR($BR1519="",BK1519=""),"",COUNT($BR$3:$BR1519))</f>
        <v/>
      </c>
      <c r="BC1519" s="13" t="str">
        <f>IF(OR($BR1519="",BL1519=""),"",COUNT($BR$3:$BR1519))</f>
        <v/>
      </c>
      <c r="BD1519" s="13" t="str">
        <f>IF(OR($BR1519="",BM1519=""),"",COUNT($BR$3:$BR1519))</f>
        <v/>
      </c>
      <c r="BE1519" s="13" t="str">
        <f>IF(OR($BR1519="",BN1519=""),"",COUNT($BR$3:$BR1519))</f>
        <v/>
      </c>
      <c r="BF1519" s="13" t="str">
        <f>IF(OR($BR1519="",BO1519=""),"",COUNT($BR$3:$BR1519))</f>
        <v/>
      </c>
      <c r="BG1519" s="66" t="str">
        <f>IF(Z1519="","",COUNT($Z$3:Z1519))</f>
        <v/>
      </c>
      <c r="BH1519" s="13" t="str">
        <f>IF(AO1519="","",IF(AO1519=BH$2,(SUMIF($BV$3:$BV1519,BH$2,$BW$3:$BW1519)-SUMIF($BX$3:$BX1519,BH$2,$BY$3:$BY1519))*AO$1,""))</f>
        <v/>
      </c>
      <c r="BI1519" s="13" t="str">
        <f>IF(AP1519="","",IF(AP1519=BI$2,(SUMIF($BV$3:$BV1519,BI$2,$BW$3:$BW1519)-SUMIF($BX$3:$BX1519,BI$2,$BY$3:$BY1519))*AP$1,""))</f>
        <v/>
      </c>
      <c r="BJ1519" s="13" t="str">
        <f>IF(AQ1519="","",IF(AQ1519=BJ$2,(SUMIF($BV$3:$BV1519,BJ$2,$BW$3:$BW1519)-SUMIF($BX$3:$BX1519,BJ$2,$BY$3:$BY1519))*AQ$1,""))</f>
        <v/>
      </c>
      <c r="BK1519" s="13" t="str">
        <f>IF(AR1519="","",IF(AR1519=BK$2,(SUMIF($BV$3:$BV1519,BK$2,$BW$3:$BW1519)-SUMIF($BX$3:$BX1519,BK$2,$BY$3:$BY1519))*AR$1,""))</f>
        <v/>
      </c>
      <c r="BL1519" s="13" t="str">
        <f>IF(AS1519="","",IF(AS1519=BL$2,(SUMIF($BV$3:$BV1519,BL$2,$BW$3:$BW1519)-SUMIF($BX$3:$BX1519,BL$2,$BY$3:$BY1519))*AS$1,""))</f>
        <v/>
      </c>
      <c r="BM1519" s="13" t="str">
        <f>IF(AT1519="","",IF(AT1519=BM$2,(SUMIF($BV$3:$BV1519,BM$2,$BW$3:$BW1519)-SUMIF($BX$3:$BX1519,BM$2,$BY$3:$BY1519))*AT$1,""))</f>
        <v/>
      </c>
      <c r="BN1519" s="13" t="str">
        <f>IF(AU1519="","",IF(AU1519=BN$2,(SUMIF($BV$3:$BV1519,BN$2,$BW$3:$BW1519)-SUMIF($BX$3:$BX1519,BN$2,$BY$3:$BY1519))*AU$1,""))</f>
        <v/>
      </c>
      <c r="BO1519" s="13" t="str">
        <f>IF(AV1519="","",IF(AV1519=BO$2,(SUMIF($BV$3:$BV1519,BO$2,$BW$3:$BW1519)-SUMIF($BX$3:$BX1519,BO$2,$BY$3:$BY1519))*AV$1,""))</f>
        <v/>
      </c>
      <c r="BP1519" s="69"/>
      <c r="BQ1519" s="13" t="str">
        <f t="shared" si="881"/>
        <v/>
      </c>
      <c r="BR1519" s="75" t="str">
        <f t="shared" si="882"/>
        <v/>
      </c>
      <c r="BS1519" s="33" t="str">
        <f t="shared" si="883"/>
        <v/>
      </c>
      <c r="BT1519" s="42" t="str">
        <f t="shared" si="884"/>
        <v/>
      </c>
      <c r="BU1519" s="38" t="str">
        <f t="shared" si="885"/>
        <v/>
      </c>
      <c r="BV1519" s="30" t="str">
        <f t="shared" si="886"/>
        <v/>
      </c>
      <c r="BW1519" s="36" t="str">
        <f t="shared" si="887"/>
        <v/>
      </c>
      <c r="BX1519" s="36" t="str">
        <f t="shared" si="888"/>
        <v/>
      </c>
      <c r="BY1519" s="45" t="str">
        <f t="shared" si="889"/>
        <v/>
      </c>
      <c r="BZ1519" s="12" t="str">
        <f t="shared" si="890"/>
        <v/>
      </c>
      <c r="CA1519" s="47" t="str">
        <f t="shared" si="891"/>
        <v/>
      </c>
      <c r="CB1519" s="32" t="str">
        <f t="shared" si="892"/>
        <v/>
      </c>
      <c r="CC1519" s="32" t="str">
        <f t="shared" si="893"/>
        <v/>
      </c>
      <c r="CD1519" s="32" t="str">
        <f t="shared" si="894"/>
        <v/>
      </c>
      <c r="CE1519" s="48"/>
      <c r="CF1519" s="32" t="str">
        <f t="shared" si="862"/>
        <v/>
      </c>
      <c r="CG1519" s="32" t="str">
        <f t="shared" si="895"/>
        <v/>
      </c>
      <c r="CH1519" s="48"/>
    </row>
    <row r="1520" spans="2:86" ht="30" customHeight="1" x14ac:dyDescent="0.2">
      <c r="B1520" s="155"/>
      <c r="C1520" s="117"/>
      <c r="D1520" s="53"/>
      <c r="E1520" s="68"/>
      <c r="F1520" s="54"/>
      <c r="G1520" s="54"/>
      <c r="H1520" s="55"/>
      <c r="I1520" s="71"/>
      <c r="J1520" s="73"/>
      <c r="K1520" s="56"/>
      <c r="L1520" s="76" t="str">
        <f t="shared" si="871"/>
        <v/>
      </c>
      <c r="M1520" s="77" t="str">
        <f t="shared" si="872"/>
        <v/>
      </c>
      <c r="N1520" s="130" t="str">
        <f t="shared" si="858"/>
        <v/>
      </c>
      <c r="O1520" s="131" t="str">
        <f t="shared" si="870"/>
        <v/>
      </c>
      <c r="P1520" s="131" t="str">
        <f t="shared" si="870"/>
        <v/>
      </c>
      <c r="Q1520" s="131" t="str">
        <f t="shared" si="870"/>
        <v/>
      </c>
      <c r="R1520" s="131" t="str">
        <f t="shared" si="870"/>
        <v/>
      </c>
      <c r="S1520" s="131" t="str">
        <f t="shared" si="870"/>
        <v/>
      </c>
      <c r="T1520" s="131" t="str">
        <f t="shared" si="870"/>
        <v/>
      </c>
      <c r="U1520" s="131" t="str">
        <f t="shared" si="870"/>
        <v/>
      </c>
      <c r="V1520" s="14"/>
      <c r="W1520" s="17" t="str">
        <f>IF(C1520="",IF(OR(AND($H1520&lt;&gt;"",C1520=""),AND($F1519=$F1520,$AK1520&lt;&gt;""),COUNTA($H$3:$H$100002)&gt;COUNTA($H$3:$H1520),$AE1520&lt;&gt;""),W1519,""),C1520)</f>
        <v/>
      </c>
      <c r="X1520" s="17" t="str">
        <f>IF(D1520="",IF(OR(AND($H1520&lt;&gt;"",D1520=""),AND($F1519=$F1520,$AK1520&lt;&gt;""),COUNTA($H$3:$H$100002)&gt;COUNTA($H$3:$H1520),$AE1520&lt;&gt;""),X1519,""),D1520)</f>
        <v/>
      </c>
      <c r="Y1520" s="17" t="str">
        <f>IF(E1520="",IF(OR(AND($H1520&lt;&gt;"",E1520=""),AND($F1519=$F1520,$AK1520&lt;&gt;""),COUNTA($H$3:$H$100002)&gt;COUNTA($H$3:$H1520),$AE1520&lt;&gt;""),Y1519,""),E1520)</f>
        <v/>
      </c>
      <c r="Z1520" s="27" t="str">
        <f t="shared" si="873"/>
        <v/>
      </c>
      <c r="AA1520" s="2" t="str">
        <f>IF(F1520="","",COUNTA($F$3:F1520))</f>
        <v/>
      </c>
      <c r="AB1520" s="3" t="str">
        <f>IF(F1520="","",IFERROR(IF(F1520&lt;&gt;"",IFERROR(INDEX(設定!$C$3:$C$303,MATCH(F1520,設定!$C$3:$C$303,0),0),INDEX(設定!$C$3:$C$303,MATCH("*"&amp;F1520&amp;"*",設定!$C$3:$C$303,0),0)),""),"エラー"))</f>
        <v/>
      </c>
      <c r="AC1520" s="2" t="str">
        <f>IF(G1520="","",COUNTA($G$3:G1520))</f>
        <v/>
      </c>
      <c r="AD1520" s="3" t="str">
        <f>IF(G1520="","",IFERROR(IF(G1520&lt;&gt;"",IFERROR(INDEX(設定!$C$3:$C$303,MATCH(G1520,設定!$C$3:$C$303,0),0),INDEX(設定!$C$3:$C$303,MATCH("*"&amp;G1520&amp;"*",設定!$C$3:$C$303,0),0)),""),"エラー"))</f>
        <v/>
      </c>
      <c r="AE1520" s="3" t="str">
        <f>IFERROR(IF(AB1520="",IF(AND(H1520&lt;&gt;"",F1520=""),INDEX(AB$3:AB1520,MATCH(MAX(AA$3:AA1520),AA$3:AA1520,0),0),""),AB1520),"")</f>
        <v/>
      </c>
      <c r="AF1520" s="3" t="str">
        <f>IFERROR(IF(AD1520="",IF(AND(H1520&lt;&gt;"",G1520=""),INDEX(AD$3:AD1520,MATCH(MAX(AC$3:AC1520),AC$3:AC1520,0),0),""),AD1520),"")</f>
        <v/>
      </c>
      <c r="AG1520" s="2" t="str">
        <f>IF(AH1520="","",IF(OR(AH1520=AH1519,AH1520=AH1521),IF(AND(E1520="",AB1520="",AG1519&lt;&gt;""),MAX($AG$3:AG1519),MAX($AG$3:AG1519)+1),IF(AH1519=AH1520,AG1519,MAX($AG$3:AG1519)+1)))</f>
        <v/>
      </c>
      <c r="AH1520" s="12" t="str">
        <f t="shared" si="874"/>
        <v/>
      </c>
      <c r="AI1520" s="12" t="str">
        <f t="shared" si="875"/>
        <v/>
      </c>
      <c r="AJ1520" s="13" t="str">
        <f t="shared" si="876"/>
        <v/>
      </c>
      <c r="AK1520" s="13" t="str">
        <f t="shared" si="877"/>
        <v/>
      </c>
      <c r="AL1520" s="13" t="str">
        <f>IF(OR(AJ1520="",COUNTIF($AH$3:AH1520,AH1520)&lt;&gt;COUNTIF(AH$3:AH$100002,AH1520)),"",SUMIF(AH$3:AH$100002,AH1520,AJ$3:AJ$100002))</f>
        <v/>
      </c>
      <c r="AM1520" s="13" t="str">
        <f>IF(OR(AK1520="",COUNTIF($AH$3:AH1520,AH1520)&lt;&gt;COUNTIF(AH$3:AH$100002,AH1520)),"",SUMIF(AH$3:AH$100002,AH1520,AK$3:AK$100002))</f>
        <v/>
      </c>
      <c r="AO1520" s="13" t="str">
        <f t="shared" si="878"/>
        <v/>
      </c>
      <c r="AP1520" s="13" t="str">
        <f t="shared" si="878"/>
        <v/>
      </c>
      <c r="AQ1520" s="13" t="str">
        <f t="shared" si="878"/>
        <v/>
      </c>
      <c r="AR1520" s="13" t="str">
        <f t="shared" si="878"/>
        <v/>
      </c>
      <c r="AS1520" s="13" t="str">
        <f t="shared" si="878"/>
        <v/>
      </c>
      <c r="AT1520" s="13" t="str">
        <f t="shared" si="878"/>
        <v/>
      </c>
      <c r="AU1520" s="13" t="str">
        <f t="shared" si="865"/>
        <v/>
      </c>
      <c r="AV1520" s="13" t="str">
        <f t="shared" si="864"/>
        <v/>
      </c>
      <c r="AW1520" s="86" t="str">
        <f t="shared" si="879"/>
        <v/>
      </c>
      <c r="AX1520" s="59" t="str">
        <f t="shared" si="880"/>
        <v/>
      </c>
      <c r="AY1520" s="63" t="str">
        <f>IF(OR($BR1520="",BH1520=""),"",COUNT($BR$3:$BR1520))</f>
        <v/>
      </c>
      <c r="AZ1520" s="13" t="str">
        <f>IF(OR($BR1520="",BI1520=""),"",COUNT($BR$3:$BR1520))</f>
        <v/>
      </c>
      <c r="BA1520" s="13" t="str">
        <f>IF(OR($BR1520="",BJ1520=""),"",COUNT($BR$3:$BR1520))</f>
        <v/>
      </c>
      <c r="BB1520" s="13" t="str">
        <f>IF(OR($BR1520="",BK1520=""),"",COUNT($BR$3:$BR1520))</f>
        <v/>
      </c>
      <c r="BC1520" s="13" t="str">
        <f>IF(OR($BR1520="",BL1520=""),"",COUNT($BR$3:$BR1520))</f>
        <v/>
      </c>
      <c r="BD1520" s="13" t="str">
        <f>IF(OR($BR1520="",BM1520=""),"",COUNT($BR$3:$BR1520))</f>
        <v/>
      </c>
      <c r="BE1520" s="13" t="str">
        <f>IF(OR($BR1520="",BN1520=""),"",COUNT($BR$3:$BR1520))</f>
        <v/>
      </c>
      <c r="BF1520" s="13" t="str">
        <f>IF(OR($BR1520="",BO1520=""),"",COUNT($BR$3:$BR1520))</f>
        <v/>
      </c>
      <c r="BG1520" s="66" t="str">
        <f>IF(Z1520="","",COUNT($Z$3:Z1520))</f>
        <v/>
      </c>
      <c r="BH1520" s="13" t="str">
        <f>IF(AO1520="","",IF(AO1520=BH$2,(SUMIF($BV$3:$BV1520,BH$2,$BW$3:$BW1520)-SUMIF($BX$3:$BX1520,BH$2,$BY$3:$BY1520))*AO$1,""))</f>
        <v/>
      </c>
      <c r="BI1520" s="13" t="str">
        <f>IF(AP1520="","",IF(AP1520=BI$2,(SUMIF($BV$3:$BV1520,BI$2,$BW$3:$BW1520)-SUMIF($BX$3:$BX1520,BI$2,$BY$3:$BY1520))*AP$1,""))</f>
        <v/>
      </c>
      <c r="BJ1520" s="13" t="str">
        <f>IF(AQ1520="","",IF(AQ1520=BJ$2,(SUMIF($BV$3:$BV1520,BJ$2,$BW$3:$BW1520)-SUMIF($BX$3:$BX1520,BJ$2,$BY$3:$BY1520))*AQ$1,""))</f>
        <v/>
      </c>
      <c r="BK1520" s="13" t="str">
        <f>IF(AR1520="","",IF(AR1520=BK$2,(SUMIF($BV$3:$BV1520,BK$2,$BW$3:$BW1520)-SUMIF($BX$3:$BX1520,BK$2,$BY$3:$BY1520))*AR$1,""))</f>
        <v/>
      </c>
      <c r="BL1520" s="13" t="str">
        <f>IF(AS1520="","",IF(AS1520=BL$2,(SUMIF($BV$3:$BV1520,BL$2,$BW$3:$BW1520)-SUMIF($BX$3:$BX1520,BL$2,$BY$3:$BY1520))*AS$1,""))</f>
        <v/>
      </c>
      <c r="BM1520" s="13" t="str">
        <f>IF(AT1520="","",IF(AT1520=BM$2,(SUMIF($BV$3:$BV1520,BM$2,$BW$3:$BW1520)-SUMIF($BX$3:$BX1520,BM$2,$BY$3:$BY1520))*AT$1,""))</f>
        <v/>
      </c>
      <c r="BN1520" s="13" t="str">
        <f>IF(AU1520="","",IF(AU1520=BN$2,(SUMIF($BV$3:$BV1520,BN$2,$BW$3:$BW1520)-SUMIF($BX$3:$BX1520,BN$2,$BY$3:$BY1520))*AU$1,""))</f>
        <v/>
      </c>
      <c r="BO1520" s="13" t="str">
        <f>IF(AV1520="","",IF(AV1520=BO$2,(SUMIF($BV$3:$BV1520,BO$2,$BW$3:$BW1520)-SUMIF($BX$3:$BX1520,BO$2,$BY$3:$BY1520))*AV$1,""))</f>
        <v/>
      </c>
      <c r="BP1520" s="69"/>
      <c r="BQ1520" s="13" t="str">
        <f t="shared" si="881"/>
        <v/>
      </c>
      <c r="BR1520" s="75" t="str">
        <f t="shared" si="882"/>
        <v/>
      </c>
      <c r="BS1520" s="33" t="str">
        <f t="shared" si="883"/>
        <v/>
      </c>
      <c r="BT1520" s="42" t="str">
        <f t="shared" si="884"/>
        <v/>
      </c>
      <c r="BU1520" s="38" t="str">
        <f t="shared" si="885"/>
        <v/>
      </c>
      <c r="BV1520" s="30" t="str">
        <f t="shared" si="886"/>
        <v/>
      </c>
      <c r="BW1520" s="36" t="str">
        <f t="shared" si="887"/>
        <v/>
      </c>
      <c r="BX1520" s="36" t="str">
        <f t="shared" si="888"/>
        <v/>
      </c>
      <c r="BY1520" s="45" t="str">
        <f t="shared" si="889"/>
        <v/>
      </c>
      <c r="BZ1520" s="12" t="str">
        <f t="shared" si="890"/>
        <v/>
      </c>
      <c r="CA1520" s="47" t="str">
        <f t="shared" si="891"/>
        <v/>
      </c>
      <c r="CB1520" s="32" t="str">
        <f t="shared" si="892"/>
        <v/>
      </c>
      <c r="CC1520" s="32" t="str">
        <f t="shared" si="893"/>
        <v/>
      </c>
      <c r="CD1520" s="32" t="str">
        <f t="shared" si="894"/>
        <v/>
      </c>
      <c r="CE1520" s="48"/>
      <c r="CF1520" s="32" t="str">
        <f t="shared" si="862"/>
        <v/>
      </c>
      <c r="CG1520" s="32" t="str">
        <f t="shared" si="895"/>
        <v/>
      </c>
      <c r="CH1520" s="48"/>
    </row>
    <row r="1521" spans="2:86" ht="30" customHeight="1" x14ac:dyDescent="0.2">
      <c r="B1521" s="155"/>
      <c r="C1521" s="117"/>
      <c r="D1521" s="53"/>
      <c r="E1521" s="68"/>
      <c r="F1521" s="54"/>
      <c r="G1521" s="54"/>
      <c r="H1521" s="55"/>
      <c r="I1521" s="71"/>
      <c r="J1521" s="73"/>
      <c r="K1521" s="56"/>
      <c r="L1521" s="76" t="str">
        <f t="shared" si="871"/>
        <v/>
      </c>
      <c r="M1521" s="77" t="str">
        <f t="shared" si="872"/>
        <v/>
      </c>
      <c r="N1521" s="130" t="str">
        <f t="shared" si="858"/>
        <v/>
      </c>
      <c r="O1521" s="131" t="str">
        <f t="shared" si="870"/>
        <v/>
      </c>
      <c r="P1521" s="131" t="str">
        <f t="shared" si="870"/>
        <v/>
      </c>
      <c r="Q1521" s="131" t="str">
        <f t="shared" si="870"/>
        <v/>
      </c>
      <c r="R1521" s="131" t="str">
        <f t="shared" si="870"/>
        <v/>
      </c>
      <c r="S1521" s="131" t="str">
        <f t="shared" si="870"/>
        <v/>
      </c>
      <c r="T1521" s="131" t="str">
        <f t="shared" si="870"/>
        <v/>
      </c>
      <c r="U1521" s="131" t="str">
        <f t="shared" si="870"/>
        <v/>
      </c>
      <c r="V1521" s="14"/>
      <c r="W1521" s="17" t="str">
        <f>IF(C1521="",IF(OR(AND($H1521&lt;&gt;"",C1521=""),AND($F1520=$F1521,$AK1521&lt;&gt;""),COUNTA($H$3:$H$100002)&gt;COUNTA($H$3:$H1521),$AE1521&lt;&gt;""),W1520,""),C1521)</f>
        <v/>
      </c>
      <c r="X1521" s="17" t="str">
        <f>IF(D1521="",IF(OR(AND($H1521&lt;&gt;"",D1521=""),AND($F1520=$F1521,$AK1521&lt;&gt;""),COUNTA($H$3:$H$100002)&gt;COUNTA($H$3:$H1521),$AE1521&lt;&gt;""),X1520,""),D1521)</f>
        <v/>
      </c>
      <c r="Y1521" s="17" t="str">
        <f>IF(E1521="",IF(OR(AND($H1521&lt;&gt;"",E1521=""),AND($F1520=$F1521,$AK1521&lt;&gt;""),COUNTA($H$3:$H$100002)&gt;COUNTA($H$3:$H1521),$AE1521&lt;&gt;""),Y1520,""),E1521)</f>
        <v/>
      </c>
      <c r="Z1521" s="27" t="str">
        <f t="shared" si="873"/>
        <v/>
      </c>
      <c r="AA1521" s="2" t="str">
        <f>IF(F1521="","",COUNTA($F$3:F1521))</f>
        <v/>
      </c>
      <c r="AB1521" s="3" t="str">
        <f>IF(F1521="","",IFERROR(IF(F1521&lt;&gt;"",IFERROR(INDEX(設定!$C$3:$C$303,MATCH(F1521,設定!$C$3:$C$303,0),0),INDEX(設定!$C$3:$C$303,MATCH("*"&amp;F1521&amp;"*",設定!$C$3:$C$303,0),0)),""),"エラー"))</f>
        <v/>
      </c>
      <c r="AC1521" s="2" t="str">
        <f>IF(G1521="","",COUNTA($G$3:G1521))</f>
        <v/>
      </c>
      <c r="AD1521" s="3" t="str">
        <f>IF(G1521="","",IFERROR(IF(G1521&lt;&gt;"",IFERROR(INDEX(設定!$C$3:$C$303,MATCH(G1521,設定!$C$3:$C$303,0),0),INDEX(設定!$C$3:$C$303,MATCH("*"&amp;G1521&amp;"*",設定!$C$3:$C$303,0),0)),""),"エラー"))</f>
        <v/>
      </c>
      <c r="AE1521" s="3" t="str">
        <f>IFERROR(IF(AB1521="",IF(AND(H1521&lt;&gt;"",F1521=""),INDEX(AB$3:AB1521,MATCH(MAX(AA$3:AA1521),AA$3:AA1521,0),0),""),AB1521),"")</f>
        <v/>
      </c>
      <c r="AF1521" s="3" t="str">
        <f>IFERROR(IF(AD1521="",IF(AND(H1521&lt;&gt;"",G1521=""),INDEX(AD$3:AD1521,MATCH(MAX(AC$3:AC1521),AC$3:AC1521,0),0),""),AD1521),"")</f>
        <v/>
      </c>
      <c r="AG1521" s="2" t="str">
        <f>IF(AH1521="","",IF(OR(AH1521=AH1520,AH1521=AH1522),IF(AND(E1521="",AB1521="",AG1520&lt;&gt;""),MAX($AG$3:AG1520),MAX($AG$3:AG1520)+1),IF(AH1520=AH1521,AG1520,MAX($AG$3:AG1520)+1)))</f>
        <v/>
      </c>
      <c r="AH1521" s="12" t="str">
        <f t="shared" si="874"/>
        <v/>
      </c>
      <c r="AI1521" s="12" t="str">
        <f t="shared" si="875"/>
        <v/>
      </c>
      <c r="AJ1521" s="13" t="str">
        <f t="shared" si="876"/>
        <v/>
      </c>
      <c r="AK1521" s="13" t="str">
        <f t="shared" si="877"/>
        <v/>
      </c>
      <c r="AL1521" s="13" t="str">
        <f>IF(OR(AJ1521="",COUNTIF($AH$3:AH1521,AH1521)&lt;&gt;COUNTIF(AH$3:AH$100002,AH1521)),"",SUMIF(AH$3:AH$100002,AH1521,AJ$3:AJ$100002))</f>
        <v/>
      </c>
      <c r="AM1521" s="13" t="str">
        <f>IF(OR(AK1521="",COUNTIF($AH$3:AH1521,AH1521)&lt;&gt;COUNTIF(AH$3:AH$100002,AH1521)),"",SUMIF(AH$3:AH$100002,AH1521,AK$3:AK$100002))</f>
        <v/>
      </c>
      <c r="AO1521" s="13" t="str">
        <f t="shared" si="878"/>
        <v/>
      </c>
      <c r="AP1521" s="13" t="str">
        <f t="shared" si="878"/>
        <v/>
      </c>
      <c r="AQ1521" s="13" t="str">
        <f t="shared" si="878"/>
        <v/>
      </c>
      <c r="AR1521" s="13" t="str">
        <f t="shared" si="878"/>
        <v/>
      </c>
      <c r="AS1521" s="13" t="str">
        <f t="shared" si="878"/>
        <v/>
      </c>
      <c r="AT1521" s="13" t="str">
        <f t="shared" si="878"/>
        <v/>
      </c>
      <c r="AU1521" s="13" t="str">
        <f t="shared" si="865"/>
        <v/>
      </c>
      <c r="AV1521" s="13" t="str">
        <f t="shared" si="864"/>
        <v/>
      </c>
      <c r="AW1521" s="86" t="str">
        <f t="shared" si="879"/>
        <v/>
      </c>
      <c r="AX1521" s="59" t="str">
        <f t="shared" si="880"/>
        <v/>
      </c>
      <c r="AY1521" s="63" t="str">
        <f>IF(OR($BR1521="",BH1521=""),"",COUNT($BR$3:$BR1521))</f>
        <v/>
      </c>
      <c r="AZ1521" s="13" t="str">
        <f>IF(OR($BR1521="",BI1521=""),"",COUNT($BR$3:$BR1521))</f>
        <v/>
      </c>
      <c r="BA1521" s="13" t="str">
        <f>IF(OR($BR1521="",BJ1521=""),"",COUNT($BR$3:$BR1521))</f>
        <v/>
      </c>
      <c r="BB1521" s="13" t="str">
        <f>IF(OR($BR1521="",BK1521=""),"",COUNT($BR$3:$BR1521))</f>
        <v/>
      </c>
      <c r="BC1521" s="13" t="str">
        <f>IF(OR($BR1521="",BL1521=""),"",COUNT($BR$3:$BR1521))</f>
        <v/>
      </c>
      <c r="BD1521" s="13" t="str">
        <f>IF(OR($BR1521="",BM1521=""),"",COUNT($BR$3:$BR1521))</f>
        <v/>
      </c>
      <c r="BE1521" s="13" t="str">
        <f>IF(OR($BR1521="",BN1521=""),"",COUNT($BR$3:$BR1521))</f>
        <v/>
      </c>
      <c r="BF1521" s="13" t="str">
        <f>IF(OR($BR1521="",BO1521=""),"",COUNT($BR$3:$BR1521))</f>
        <v/>
      </c>
      <c r="BG1521" s="66" t="str">
        <f>IF(Z1521="","",COUNT($Z$3:Z1521))</f>
        <v/>
      </c>
      <c r="BH1521" s="13" t="str">
        <f>IF(AO1521="","",IF(AO1521=BH$2,(SUMIF($BV$3:$BV1521,BH$2,$BW$3:$BW1521)-SUMIF($BX$3:$BX1521,BH$2,$BY$3:$BY1521))*AO$1,""))</f>
        <v/>
      </c>
      <c r="BI1521" s="13" t="str">
        <f>IF(AP1521="","",IF(AP1521=BI$2,(SUMIF($BV$3:$BV1521,BI$2,$BW$3:$BW1521)-SUMIF($BX$3:$BX1521,BI$2,$BY$3:$BY1521))*AP$1,""))</f>
        <v/>
      </c>
      <c r="BJ1521" s="13" t="str">
        <f>IF(AQ1521="","",IF(AQ1521=BJ$2,(SUMIF($BV$3:$BV1521,BJ$2,$BW$3:$BW1521)-SUMIF($BX$3:$BX1521,BJ$2,$BY$3:$BY1521))*AQ$1,""))</f>
        <v/>
      </c>
      <c r="BK1521" s="13" t="str">
        <f>IF(AR1521="","",IF(AR1521=BK$2,(SUMIF($BV$3:$BV1521,BK$2,$BW$3:$BW1521)-SUMIF($BX$3:$BX1521,BK$2,$BY$3:$BY1521))*AR$1,""))</f>
        <v/>
      </c>
      <c r="BL1521" s="13" t="str">
        <f>IF(AS1521="","",IF(AS1521=BL$2,(SUMIF($BV$3:$BV1521,BL$2,$BW$3:$BW1521)-SUMIF($BX$3:$BX1521,BL$2,$BY$3:$BY1521))*AS$1,""))</f>
        <v/>
      </c>
      <c r="BM1521" s="13" t="str">
        <f>IF(AT1521="","",IF(AT1521=BM$2,(SUMIF($BV$3:$BV1521,BM$2,$BW$3:$BW1521)-SUMIF($BX$3:$BX1521,BM$2,$BY$3:$BY1521))*AT$1,""))</f>
        <v/>
      </c>
      <c r="BN1521" s="13" t="str">
        <f>IF(AU1521="","",IF(AU1521=BN$2,(SUMIF($BV$3:$BV1521,BN$2,$BW$3:$BW1521)-SUMIF($BX$3:$BX1521,BN$2,$BY$3:$BY1521))*AU$1,""))</f>
        <v/>
      </c>
      <c r="BO1521" s="13" t="str">
        <f>IF(AV1521="","",IF(AV1521=BO$2,(SUMIF($BV$3:$BV1521,BO$2,$BW$3:$BW1521)-SUMIF($BX$3:$BX1521,BO$2,$BY$3:$BY1521))*AV$1,""))</f>
        <v/>
      </c>
      <c r="BP1521" s="69"/>
      <c r="BQ1521" s="13" t="str">
        <f t="shared" si="881"/>
        <v/>
      </c>
      <c r="BR1521" s="75" t="str">
        <f t="shared" si="882"/>
        <v/>
      </c>
      <c r="BS1521" s="33" t="str">
        <f t="shared" si="883"/>
        <v/>
      </c>
      <c r="BT1521" s="42" t="str">
        <f t="shared" si="884"/>
        <v/>
      </c>
      <c r="BU1521" s="38" t="str">
        <f t="shared" si="885"/>
        <v/>
      </c>
      <c r="BV1521" s="30" t="str">
        <f t="shared" si="886"/>
        <v/>
      </c>
      <c r="BW1521" s="36" t="str">
        <f t="shared" si="887"/>
        <v/>
      </c>
      <c r="BX1521" s="36" t="str">
        <f t="shared" si="888"/>
        <v/>
      </c>
      <c r="BY1521" s="45" t="str">
        <f t="shared" si="889"/>
        <v/>
      </c>
      <c r="BZ1521" s="12" t="str">
        <f t="shared" si="890"/>
        <v/>
      </c>
      <c r="CA1521" s="47" t="str">
        <f t="shared" si="891"/>
        <v/>
      </c>
      <c r="CB1521" s="32" t="str">
        <f t="shared" si="892"/>
        <v/>
      </c>
      <c r="CC1521" s="32" t="str">
        <f t="shared" si="893"/>
        <v/>
      </c>
      <c r="CD1521" s="32" t="str">
        <f t="shared" si="894"/>
        <v/>
      </c>
      <c r="CE1521" s="48"/>
      <c r="CF1521" s="32" t="str">
        <f t="shared" si="862"/>
        <v/>
      </c>
      <c r="CG1521" s="32" t="str">
        <f t="shared" si="895"/>
        <v/>
      </c>
      <c r="CH1521" s="48"/>
    </row>
    <row r="1522" spans="2:86" ht="30" customHeight="1" x14ac:dyDescent="0.2">
      <c r="B1522" s="155"/>
      <c r="C1522" s="117"/>
      <c r="D1522" s="53"/>
      <c r="E1522" s="68"/>
      <c r="F1522" s="54"/>
      <c r="G1522" s="54"/>
      <c r="H1522" s="55"/>
      <c r="I1522" s="71"/>
      <c r="J1522" s="73"/>
      <c r="K1522" s="56"/>
      <c r="L1522" s="76" t="str">
        <f t="shared" si="871"/>
        <v/>
      </c>
      <c r="M1522" s="77" t="str">
        <f t="shared" si="872"/>
        <v/>
      </c>
      <c r="N1522" s="130" t="str">
        <f t="shared" si="858"/>
        <v/>
      </c>
      <c r="O1522" s="131" t="str">
        <f t="shared" si="870"/>
        <v/>
      </c>
      <c r="P1522" s="131" t="str">
        <f t="shared" si="870"/>
        <v/>
      </c>
      <c r="Q1522" s="131" t="str">
        <f t="shared" si="870"/>
        <v/>
      </c>
      <c r="R1522" s="131" t="str">
        <f t="shared" si="870"/>
        <v/>
      </c>
      <c r="S1522" s="131" t="str">
        <f t="shared" si="870"/>
        <v/>
      </c>
      <c r="T1522" s="131" t="str">
        <f t="shared" si="870"/>
        <v/>
      </c>
      <c r="U1522" s="131" t="str">
        <f t="shared" si="870"/>
        <v/>
      </c>
      <c r="V1522" s="14"/>
      <c r="W1522" s="17" t="str">
        <f>IF(C1522="",IF(OR(AND($H1522&lt;&gt;"",C1522=""),AND($F1521=$F1522,$AK1522&lt;&gt;""),COUNTA($H$3:$H$100002)&gt;COUNTA($H$3:$H1522),$AE1522&lt;&gt;""),W1521,""),C1522)</f>
        <v/>
      </c>
      <c r="X1522" s="17" t="str">
        <f>IF(D1522="",IF(OR(AND($H1522&lt;&gt;"",D1522=""),AND($F1521=$F1522,$AK1522&lt;&gt;""),COUNTA($H$3:$H$100002)&gt;COUNTA($H$3:$H1522),$AE1522&lt;&gt;""),X1521,""),D1522)</f>
        <v/>
      </c>
      <c r="Y1522" s="17" t="str">
        <f>IF(E1522="",IF(OR(AND($H1522&lt;&gt;"",E1522=""),AND($F1521=$F1522,$AK1522&lt;&gt;""),COUNTA($H$3:$H$100002)&gt;COUNTA($H$3:$H1522),$AE1522&lt;&gt;""),Y1521,""),E1522)</f>
        <v/>
      </c>
      <c r="Z1522" s="27" t="str">
        <f t="shared" si="873"/>
        <v/>
      </c>
      <c r="AA1522" s="2" t="str">
        <f>IF(F1522="","",COUNTA($F$3:F1522))</f>
        <v/>
      </c>
      <c r="AB1522" s="3" t="str">
        <f>IF(F1522="","",IFERROR(IF(F1522&lt;&gt;"",IFERROR(INDEX(設定!$C$3:$C$303,MATCH(F1522,設定!$C$3:$C$303,0),0),INDEX(設定!$C$3:$C$303,MATCH("*"&amp;F1522&amp;"*",設定!$C$3:$C$303,0),0)),""),"エラー"))</f>
        <v/>
      </c>
      <c r="AC1522" s="2" t="str">
        <f>IF(G1522="","",COUNTA($G$3:G1522))</f>
        <v/>
      </c>
      <c r="AD1522" s="3" t="str">
        <f>IF(G1522="","",IFERROR(IF(G1522&lt;&gt;"",IFERROR(INDEX(設定!$C$3:$C$303,MATCH(G1522,設定!$C$3:$C$303,0),0),INDEX(設定!$C$3:$C$303,MATCH("*"&amp;G1522&amp;"*",設定!$C$3:$C$303,0),0)),""),"エラー"))</f>
        <v/>
      </c>
      <c r="AE1522" s="3" t="str">
        <f>IFERROR(IF(AB1522="",IF(AND(H1522&lt;&gt;"",F1522=""),INDEX(AB$3:AB1522,MATCH(MAX(AA$3:AA1522),AA$3:AA1522,0),0),""),AB1522),"")</f>
        <v/>
      </c>
      <c r="AF1522" s="3" t="str">
        <f>IFERROR(IF(AD1522="",IF(AND(H1522&lt;&gt;"",G1522=""),INDEX(AD$3:AD1522,MATCH(MAX(AC$3:AC1522),AC$3:AC1522,0),0),""),AD1522),"")</f>
        <v/>
      </c>
      <c r="AG1522" s="2" t="str">
        <f>IF(AH1522="","",IF(OR(AH1522=AH1521,AH1522=AH1523),IF(AND(E1522="",AB1522="",AG1521&lt;&gt;""),MAX($AG$3:AG1521),MAX($AG$3:AG1521)+1),IF(AH1521=AH1522,AG1521,MAX($AG$3:AG1521)+1)))</f>
        <v/>
      </c>
      <c r="AH1522" s="12" t="str">
        <f t="shared" si="874"/>
        <v/>
      </c>
      <c r="AI1522" s="12" t="str">
        <f t="shared" si="875"/>
        <v/>
      </c>
      <c r="AJ1522" s="13" t="str">
        <f t="shared" si="876"/>
        <v/>
      </c>
      <c r="AK1522" s="13" t="str">
        <f t="shared" si="877"/>
        <v/>
      </c>
      <c r="AL1522" s="13" t="str">
        <f>IF(OR(AJ1522="",COUNTIF($AH$3:AH1522,AH1522)&lt;&gt;COUNTIF(AH$3:AH$100002,AH1522)),"",SUMIF(AH$3:AH$100002,AH1522,AJ$3:AJ$100002))</f>
        <v/>
      </c>
      <c r="AM1522" s="13" t="str">
        <f>IF(OR(AK1522="",COUNTIF($AH$3:AH1522,AH1522)&lt;&gt;COUNTIF(AH$3:AH$100002,AH1522)),"",SUMIF(AH$3:AH$100002,AH1522,AK$3:AK$100002))</f>
        <v/>
      </c>
      <c r="AO1522" s="13" t="str">
        <f t="shared" si="878"/>
        <v/>
      </c>
      <c r="AP1522" s="13" t="str">
        <f t="shared" si="878"/>
        <v/>
      </c>
      <c r="AQ1522" s="13" t="str">
        <f t="shared" si="878"/>
        <v/>
      </c>
      <c r="AR1522" s="13" t="str">
        <f t="shared" si="878"/>
        <v/>
      </c>
      <c r="AS1522" s="13" t="str">
        <f t="shared" si="878"/>
        <v/>
      </c>
      <c r="AT1522" s="13" t="str">
        <f t="shared" si="878"/>
        <v/>
      </c>
      <c r="AU1522" s="13" t="str">
        <f t="shared" si="865"/>
        <v/>
      </c>
      <c r="AV1522" s="13" t="str">
        <f t="shared" si="864"/>
        <v/>
      </c>
      <c r="AW1522" s="86" t="str">
        <f t="shared" si="879"/>
        <v/>
      </c>
      <c r="AX1522" s="59" t="str">
        <f t="shared" si="880"/>
        <v/>
      </c>
      <c r="AY1522" s="63" t="str">
        <f>IF(OR($BR1522="",BH1522=""),"",COUNT($BR$3:$BR1522))</f>
        <v/>
      </c>
      <c r="AZ1522" s="13" t="str">
        <f>IF(OR($BR1522="",BI1522=""),"",COUNT($BR$3:$BR1522))</f>
        <v/>
      </c>
      <c r="BA1522" s="13" t="str">
        <f>IF(OR($BR1522="",BJ1522=""),"",COUNT($BR$3:$BR1522))</f>
        <v/>
      </c>
      <c r="BB1522" s="13" t="str">
        <f>IF(OR($BR1522="",BK1522=""),"",COUNT($BR$3:$BR1522))</f>
        <v/>
      </c>
      <c r="BC1522" s="13" t="str">
        <f>IF(OR($BR1522="",BL1522=""),"",COUNT($BR$3:$BR1522))</f>
        <v/>
      </c>
      <c r="BD1522" s="13" t="str">
        <f>IF(OR($BR1522="",BM1522=""),"",COUNT($BR$3:$BR1522))</f>
        <v/>
      </c>
      <c r="BE1522" s="13" t="str">
        <f>IF(OR($BR1522="",BN1522=""),"",COUNT($BR$3:$BR1522))</f>
        <v/>
      </c>
      <c r="BF1522" s="13" t="str">
        <f>IF(OR($BR1522="",BO1522=""),"",COUNT($BR$3:$BR1522))</f>
        <v/>
      </c>
      <c r="BG1522" s="66" t="str">
        <f>IF(Z1522="","",COUNT($Z$3:Z1522))</f>
        <v/>
      </c>
      <c r="BH1522" s="13" t="str">
        <f>IF(AO1522="","",IF(AO1522=BH$2,(SUMIF($BV$3:$BV1522,BH$2,$BW$3:$BW1522)-SUMIF($BX$3:$BX1522,BH$2,$BY$3:$BY1522))*AO$1,""))</f>
        <v/>
      </c>
      <c r="BI1522" s="13" t="str">
        <f>IF(AP1522="","",IF(AP1522=BI$2,(SUMIF($BV$3:$BV1522,BI$2,$BW$3:$BW1522)-SUMIF($BX$3:$BX1522,BI$2,$BY$3:$BY1522))*AP$1,""))</f>
        <v/>
      </c>
      <c r="BJ1522" s="13" t="str">
        <f>IF(AQ1522="","",IF(AQ1522=BJ$2,(SUMIF($BV$3:$BV1522,BJ$2,$BW$3:$BW1522)-SUMIF($BX$3:$BX1522,BJ$2,$BY$3:$BY1522))*AQ$1,""))</f>
        <v/>
      </c>
      <c r="BK1522" s="13" t="str">
        <f>IF(AR1522="","",IF(AR1522=BK$2,(SUMIF($BV$3:$BV1522,BK$2,$BW$3:$BW1522)-SUMIF($BX$3:$BX1522,BK$2,$BY$3:$BY1522))*AR$1,""))</f>
        <v/>
      </c>
      <c r="BL1522" s="13" t="str">
        <f>IF(AS1522="","",IF(AS1522=BL$2,(SUMIF($BV$3:$BV1522,BL$2,$BW$3:$BW1522)-SUMIF($BX$3:$BX1522,BL$2,$BY$3:$BY1522))*AS$1,""))</f>
        <v/>
      </c>
      <c r="BM1522" s="13" t="str">
        <f>IF(AT1522="","",IF(AT1522=BM$2,(SUMIF($BV$3:$BV1522,BM$2,$BW$3:$BW1522)-SUMIF($BX$3:$BX1522,BM$2,$BY$3:$BY1522))*AT$1,""))</f>
        <v/>
      </c>
      <c r="BN1522" s="13" t="str">
        <f>IF(AU1522="","",IF(AU1522=BN$2,(SUMIF($BV$3:$BV1522,BN$2,$BW$3:$BW1522)-SUMIF($BX$3:$BX1522,BN$2,$BY$3:$BY1522))*AU$1,""))</f>
        <v/>
      </c>
      <c r="BO1522" s="13" t="str">
        <f>IF(AV1522="","",IF(AV1522=BO$2,(SUMIF($BV$3:$BV1522,BO$2,$BW$3:$BW1522)-SUMIF($BX$3:$BX1522,BO$2,$BY$3:$BY1522))*AV$1,""))</f>
        <v/>
      </c>
      <c r="BP1522" s="69"/>
      <c r="BQ1522" s="13" t="str">
        <f t="shared" si="881"/>
        <v/>
      </c>
      <c r="BR1522" s="75" t="str">
        <f t="shared" si="882"/>
        <v/>
      </c>
      <c r="BS1522" s="33" t="str">
        <f t="shared" si="883"/>
        <v/>
      </c>
      <c r="BT1522" s="42" t="str">
        <f t="shared" si="884"/>
        <v/>
      </c>
      <c r="BU1522" s="38" t="str">
        <f t="shared" si="885"/>
        <v/>
      </c>
      <c r="BV1522" s="30" t="str">
        <f t="shared" si="886"/>
        <v/>
      </c>
      <c r="BW1522" s="36" t="str">
        <f t="shared" si="887"/>
        <v/>
      </c>
      <c r="BX1522" s="36" t="str">
        <f t="shared" si="888"/>
        <v/>
      </c>
      <c r="BY1522" s="45" t="str">
        <f t="shared" si="889"/>
        <v/>
      </c>
      <c r="BZ1522" s="12" t="str">
        <f t="shared" si="890"/>
        <v/>
      </c>
      <c r="CA1522" s="47" t="str">
        <f t="shared" si="891"/>
        <v/>
      </c>
      <c r="CB1522" s="32" t="str">
        <f t="shared" si="892"/>
        <v/>
      </c>
      <c r="CC1522" s="32" t="str">
        <f t="shared" si="893"/>
        <v/>
      </c>
      <c r="CD1522" s="32" t="str">
        <f t="shared" si="894"/>
        <v/>
      </c>
      <c r="CE1522" s="48"/>
      <c r="CF1522" s="32" t="str">
        <f t="shared" si="862"/>
        <v/>
      </c>
      <c r="CG1522" s="32" t="str">
        <f t="shared" si="895"/>
        <v/>
      </c>
      <c r="CH1522" s="48"/>
    </row>
    <row r="1523" spans="2:86" ht="30" customHeight="1" x14ac:dyDescent="0.2">
      <c r="B1523" s="155"/>
      <c r="C1523" s="117"/>
      <c r="D1523" s="53"/>
      <c r="E1523" s="68"/>
      <c r="F1523" s="54"/>
      <c r="G1523" s="54"/>
      <c r="H1523" s="55"/>
      <c r="I1523" s="71"/>
      <c r="J1523" s="73"/>
      <c r="K1523" s="56"/>
      <c r="L1523" s="76" t="str">
        <f t="shared" si="871"/>
        <v/>
      </c>
      <c r="M1523" s="77" t="str">
        <f t="shared" si="872"/>
        <v/>
      </c>
      <c r="N1523" s="130" t="str">
        <f t="shared" si="858"/>
        <v/>
      </c>
      <c r="O1523" s="131" t="str">
        <f t="shared" ref="O1523:U1532" si="896">IFERROR(INDEX($BH$3:$BO$100002,MATCH($BG1523,$BG$3:$BG$100002,0),MATCH(O$1,$BH$2:$BO$2,0)),"")</f>
        <v/>
      </c>
      <c r="P1523" s="131" t="str">
        <f t="shared" si="896"/>
        <v/>
      </c>
      <c r="Q1523" s="131" t="str">
        <f t="shared" si="896"/>
        <v/>
      </c>
      <c r="R1523" s="131" t="str">
        <f t="shared" si="896"/>
        <v/>
      </c>
      <c r="S1523" s="131" t="str">
        <f t="shared" si="896"/>
        <v/>
      </c>
      <c r="T1523" s="131" t="str">
        <f t="shared" si="896"/>
        <v/>
      </c>
      <c r="U1523" s="131" t="str">
        <f t="shared" si="896"/>
        <v/>
      </c>
      <c r="V1523" s="14"/>
      <c r="W1523" s="17" t="str">
        <f>IF(C1523="",IF(OR(AND($H1523&lt;&gt;"",C1523=""),AND($F1522=$F1523,$AK1523&lt;&gt;""),COUNTA($H$3:$H$100002)&gt;COUNTA($H$3:$H1523),$AE1523&lt;&gt;""),W1522,""),C1523)</f>
        <v/>
      </c>
      <c r="X1523" s="17" t="str">
        <f>IF(D1523="",IF(OR(AND($H1523&lt;&gt;"",D1523=""),AND($F1522=$F1523,$AK1523&lt;&gt;""),COUNTA($H$3:$H$100002)&gt;COUNTA($H$3:$H1523),$AE1523&lt;&gt;""),X1522,""),D1523)</f>
        <v/>
      </c>
      <c r="Y1523" s="17" t="str">
        <f>IF(E1523="",IF(OR(AND($H1523&lt;&gt;"",E1523=""),AND($F1522=$F1523,$AK1523&lt;&gt;""),COUNTA($H$3:$H$100002)&gt;COUNTA($H$3:$H1523),$AE1523&lt;&gt;""),Y1522,""),E1523)</f>
        <v/>
      </c>
      <c r="Z1523" s="27" t="str">
        <f t="shared" si="873"/>
        <v/>
      </c>
      <c r="AA1523" s="2" t="str">
        <f>IF(F1523="","",COUNTA($F$3:F1523))</f>
        <v/>
      </c>
      <c r="AB1523" s="3" t="str">
        <f>IF(F1523="","",IFERROR(IF(F1523&lt;&gt;"",IFERROR(INDEX(設定!$C$3:$C$303,MATCH(F1523,設定!$C$3:$C$303,0),0),INDEX(設定!$C$3:$C$303,MATCH("*"&amp;F1523&amp;"*",設定!$C$3:$C$303,0),0)),""),"エラー"))</f>
        <v/>
      </c>
      <c r="AC1523" s="2" t="str">
        <f>IF(G1523="","",COUNTA($G$3:G1523))</f>
        <v/>
      </c>
      <c r="AD1523" s="3" t="str">
        <f>IF(G1523="","",IFERROR(IF(G1523&lt;&gt;"",IFERROR(INDEX(設定!$C$3:$C$303,MATCH(G1523,設定!$C$3:$C$303,0),0),INDEX(設定!$C$3:$C$303,MATCH("*"&amp;G1523&amp;"*",設定!$C$3:$C$303,0),0)),""),"エラー"))</f>
        <v/>
      </c>
      <c r="AE1523" s="3" t="str">
        <f>IFERROR(IF(AB1523="",IF(AND(H1523&lt;&gt;"",F1523=""),INDEX(AB$3:AB1523,MATCH(MAX(AA$3:AA1523),AA$3:AA1523,0),0),""),AB1523),"")</f>
        <v/>
      </c>
      <c r="AF1523" s="3" t="str">
        <f>IFERROR(IF(AD1523="",IF(AND(H1523&lt;&gt;"",G1523=""),INDEX(AD$3:AD1523,MATCH(MAX(AC$3:AC1523),AC$3:AC1523,0),0),""),AD1523),"")</f>
        <v/>
      </c>
      <c r="AG1523" s="2" t="str">
        <f>IF(AH1523="","",IF(OR(AH1523=AH1522,AH1523=AH1524),IF(AND(E1523="",AB1523="",AG1522&lt;&gt;""),MAX($AG$3:AG1522),MAX($AG$3:AG1522)+1),IF(AH1522=AH1523,AG1522,MAX($AG$3:AG1522)+1)))</f>
        <v/>
      </c>
      <c r="AH1523" s="12" t="str">
        <f t="shared" si="874"/>
        <v/>
      </c>
      <c r="AI1523" s="12" t="str">
        <f t="shared" si="875"/>
        <v/>
      </c>
      <c r="AJ1523" s="13" t="str">
        <f t="shared" si="876"/>
        <v/>
      </c>
      <c r="AK1523" s="13" t="str">
        <f t="shared" si="877"/>
        <v/>
      </c>
      <c r="AL1523" s="13" t="str">
        <f>IF(OR(AJ1523="",COUNTIF($AH$3:AH1523,AH1523)&lt;&gt;COUNTIF(AH$3:AH$100002,AH1523)),"",SUMIF(AH$3:AH$100002,AH1523,AJ$3:AJ$100002))</f>
        <v/>
      </c>
      <c r="AM1523" s="13" t="str">
        <f>IF(OR(AK1523="",COUNTIF($AH$3:AH1523,AH1523)&lt;&gt;COUNTIF(AH$3:AH$100002,AH1523)),"",SUMIF(AH$3:AH$100002,AH1523,AK$3:AK$100002))</f>
        <v/>
      </c>
      <c r="AO1523" s="13" t="str">
        <f t="shared" si="878"/>
        <v/>
      </c>
      <c r="AP1523" s="13" t="str">
        <f t="shared" si="878"/>
        <v/>
      </c>
      <c r="AQ1523" s="13" t="str">
        <f t="shared" si="878"/>
        <v/>
      </c>
      <c r="AR1523" s="13" t="str">
        <f t="shared" si="878"/>
        <v/>
      </c>
      <c r="AS1523" s="13" t="str">
        <f t="shared" si="878"/>
        <v/>
      </c>
      <c r="AT1523" s="13" t="str">
        <f t="shared" si="878"/>
        <v/>
      </c>
      <c r="AU1523" s="13" t="str">
        <f t="shared" si="865"/>
        <v/>
      </c>
      <c r="AV1523" s="13" t="str">
        <f t="shared" si="864"/>
        <v/>
      </c>
      <c r="AW1523" s="86" t="str">
        <f t="shared" si="879"/>
        <v/>
      </c>
      <c r="AX1523" s="59" t="str">
        <f t="shared" si="880"/>
        <v/>
      </c>
      <c r="AY1523" s="63" t="str">
        <f>IF(OR($BR1523="",BH1523=""),"",COUNT($BR$3:$BR1523))</f>
        <v/>
      </c>
      <c r="AZ1523" s="13" t="str">
        <f>IF(OR($BR1523="",BI1523=""),"",COUNT($BR$3:$BR1523))</f>
        <v/>
      </c>
      <c r="BA1523" s="13" t="str">
        <f>IF(OR($BR1523="",BJ1523=""),"",COUNT($BR$3:$BR1523))</f>
        <v/>
      </c>
      <c r="BB1523" s="13" t="str">
        <f>IF(OR($BR1523="",BK1523=""),"",COUNT($BR$3:$BR1523))</f>
        <v/>
      </c>
      <c r="BC1523" s="13" t="str">
        <f>IF(OR($BR1523="",BL1523=""),"",COUNT($BR$3:$BR1523))</f>
        <v/>
      </c>
      <c r="BD1523" s="13" t="str">
        <f>IF(OR($BR1523="",BM1523=""),"",COUNT($BR$3:$BR1523))</f>
        <v/>
      </c>
      <c r="BE1523" s="13" t="str">
        <f>IF(OR($BR1523="",BN1523=""),"",COUNT($BR$3:$BR1523))</f>
        <v/>
      </c>
      <c r="BF1523" s="13" t="str">
        <f>IF(OR($BR1523="",BO1523=""),"",COUNT($BR$3:$BR1523))</f>
        <v/>
      </c>
      <c r="BG1523" s="66" t="str">
        <f>IF(Z1523="","",COUNT($Z$3:Z1523))</f>
        <v/>
      </c>
      <c r="BH1523" s="13" t="str">
        <f>IF(AO1523="","",IF(AO1523=BH$2,(SUMIF($BV$3:$BV1523,BH$2,$BW$3:$BW1523)-SUMIF($BX$3:$BX1523,BH$2,$BY$3:$BY1523))*AO$1,""))</f>
        <v/>
      </c>
      <c r="BI1523" s="13" t="str">
        <f>IF(AP1523="","",IF(AP1523=BI$2,(SUMIF($BV$3:$BV1523,BI$2,$BW$3:$BW1523)-SUMIF($BX$3:$BX1523,BI$2,$BY$3:$BY1523))*AP$1,""))</f>
        <v/>
      </c>
      <c r="BJ1523" s="13" t="str">
        <f>IF(AQ1523="","",IF(AQ1523=BJ$2,(SUMIF($BV$3:$BV1523,BJ$2,$BW$3:$BW1523)-SUMIF($BX$3:$BX1523,BJ$2,$BY$3:$BY1523))*AQ$1,""))</f>
        <v/>
      </c>
      <c r="BK1523" s="13" t="str">
        <f>IF(AR1523="","",IF(AR1523=BK$2,(SUMIF($BV$3:$BV1523,BK$2,$BW$3:$BW1523)-SUMIF($BX$3:$BX1523,BK$2,$BY$3:$BY1523))*AR$1,""))</f>
        <v/>
      </c>
      <c r="BL1523" s="13" t="str">
        <f>IF(AS1523="","",IF(AS1523=BL$2,(SUMIF($BV$3:$BV1523,BL$2,$BW$3:$BW1523)-SUMIF($BX$3:$BX1523,BL$2,$BY$3:$BY1523))*AS$1,""))</f>
        <v/>
      </c>
      <c r="BM1523" s="13" t="str">
        <f>IF(AT1523="","",IF(AT1523=BM$2,(SUMIF($BV$3:$BV1523,BM$2,$BW$3:$BW1523)-SUMIF($BX$3:$BX1523,BM$2,$BY$3:$BY1523))*AT$1,""))</f>
        <v/>
      </c>
      <c r="BN1523" s="13" t="str">
        <f>IF(AU1523="","",IF(AU1523=BN$2,(SUMIF($BV$3:$BV1523,BN$2,$BW$3:$BW1523)-SUMIF($BX$3:$BX1523,BN$2,$BY$3:$BY1523))*AU$1,""))</f>
        <v/>
      </c>
      <c r="BO1523" s="13" t="str">
        <f>IF(AV1523="","",IF(AV1523=BO$2,(SUMIF($BV$3:$BV1523,BO$2,$BW$3:$BW1523)-SUMIF($BX$3:$BX1523,BO$2,$BY$3:$BY1523))*AV$1,""))</f>
        <v/>
      </c>
      <c r="BP1523" s="69"/>
      <c r="BQ1523" s="13" t="str">
        <f t="shared" si="881"/>
        <v/>
      </c>
      <c r="BR1523" s="75" t="str">
        <f t="shared" si="882"/>
        <v/>
      </c>
      <c r="BS1523" s="33" t="str">
        <f t="shared" si="883"/>
        <v/>
      </c>
      <c r="BT1523" s="42" t="str">
        <f t="shared" si="884"/>
        <v/>
      </c>
      <c r="BU1523" s="38" t="str">
        <f t="shared" si="885"/>
        <v/>
      </c>
      <c r="BV1523" s="30" t="str">
        <f t="shared" si="886"/>
        <v/>
      </c>
      <c r="BW1523" s="36" t="str">
        <f t="shared" si="887"/>
        <v/>
      </c>
      <c r="BX1523" s="36" t="str">
        <f t="shared" si="888"/>
        <v/>
      </c>
      <c r="BY1523" s="45" t="str">
        <f t="shared" si="889"/>
        <v/>
      </c>
      <c r="BZ1523" s="12" t="str">
        <f t="shared" si="890"/>
        <v/>
      </c>
      <c r="CA1523" s="47" t="str">
        <f t="shared" si="891"/>
        <v/>
      </c>
      <c r="CB1523" s="32" t="str">
        <f t="shared" si="892"/>
        <v/>
      </c>
      <c r="CC1523" s="32" t="str">
        <f t="shared" si="893"/>
        <v/>
      </c>
      <c r="CD1523" s="32" t="str">
        <f t="shared" si="894"/>
        <v/>
      </c>
      <c r="CE1523" s="48"/>
      <c r="CF1523" s="32" t="str">
        <f t="shared" si="862"/>
        <v/>
      </c>
      <c r="CG1523" s="32" t="str">
        <f t="shared" si="895"/>
        <v/>
      </c>
      <c r="CH1523" s="48"/>
    </row>
    <row r="1524" spans="2:86" ht="30" customHeight="1" x14ac:dyDescent="0.2">
      <c r="B1524" s="155"/>
      <c r="C1524" s="117"/>
      <c r="D1524" s="53"/>
      <c r="E1524" s="68"/>
      <c r="F1524" s="54"/>
      <c r="G1524" s="54"/>
      <c r="H1524" s="55"/>
      <c r="I1524" s="71"/>
      <c r="J1524" s="73"/>
      <c r="K1524" s="56"/>
      <c r="L1524" s="76" t="str">
        <f t="shared" si="871"/>
        <v/>
      </c>
      <c r="M1524" s="77" t="str">
        <f t="shared" si="872"/>
        <v/>
      </c>
      <c r="N1524" s="130" t="str">
        <f t="shared" si="858"/>
        <v/>
      </c>
      <c r="O1524" s="131" t="str">
        <f t="shared" si="896"/>
        <v/>
      </c>
      <c r="P1524" s="131" t="str">
        <f t="shared" si="896"/>
        <v/>
      </c>
      <c r="Q1524" s="131" t="str">
        <f t="shared" si="896"/>
        <v/>
      </c>
      <c r="R1524" s="131" t="str">
        <f t="shared" si="896"/>
        <v/>
      </c>
      <c r="S1524" s="131" t="str">
        <f t="shared" si="896"/>
        <v/>
      </c>
      <c r="T1524" s="131" t="str">
        <f t="shared" si="896"/>
        <v/>
      </c>
      <c r="U1524" s="131" t="str">
        <f t="shared" si="896"/>
        <v/>
      </c>
      <c r="V1524" s="14"/>
      <c r="W1524" s="17" t="str">
        <f>IF(C1524="",IF(OR(AND($H1524&lt;&gt;"",C1524=""),AND($F1523=$F1524,$AK1524&lt;&gt;""),COUNTA($H$3:$H$100002)&gt;COUNTA($H$3:$H1524),$AE1524&lt;&gt;""),W1523,""),C1524)</f>
        <v/>
      </c>
      <c r="X1524" s="17" t="str">
        <f>IF(D1524="",IF(OR(AND($H1524&lt;&gt;"",D1524=""),AND($F1523=$F1524,$AK1524&lt;&gt;""),COUNTA($H$3:$H$100002)&gt;COUNTA($H$3:$H1524),$AE1524&lt;&gt;""),X1523,""),D1524)</f>
        <v/>
      </c>
      <c r="Y1524" s="17" t="str">
        <f>IF(E1524="",IF(OR(AND($H1524&lt;&gt;"",E1524=""),AND($F1523=$F1524,$AK1524&lt;&gt;""),COUNTA($H$3:$H$100002)&gt;COUNTA($H$3:$H1524),$AE1524&lt;&gt;""),Y1523,""),E1524)</f>
        <v/>
      </c>
      <c r="Z1524" s="27" t="str">
        <f t="shared" si="873"/>
        <v/>
      </c>
      <c r="AA1524" s="2" t="str">
        <f>IF(F1524="","",COUNTA($F$3:F1524))</f>
        <v/>
      </c>
      <c r="AB1524" s="3" t="str">
        <f>IF(F1524="","",IFERROR(IF(F1524&lt;&gt;"",IFERROR(INDEX(設定!$C$3:$C$303,MATCH(F1524,設定!$C$3:$C$303,0),0),INDEX(設定!$C$3:$C$303,MATCH("*"&amp;F1524&amp;"*",設定!$C$3:$C$303,0),0)),""),"エラー"))</f>
        <v/>
      </c>
      <c r="AC1524" s="2" t="str">
        <f>IF(G1524="","",COUNTA($G$3:G1524))</f>
        <v/>
      </c>
      <c r="AD1524" s="3" t="str">
        <f>IF(G1524="","",IFERROR(IF(G1524&lt;&gt;"",IFERROR(INDEX(設定!$C$3:$C$303,MATCH(G1524,設定!$C$3:$C$303,0),0),INDEX(設定!$C$3:$C$303,MATCH("*"&amp;G1524&amp;"*",設定!$C$3:$C$303,0),0)),""),"エラー"))</f>
        <v/>
      </c>
      <c r="AE1524" s="3" t="str">
        <f>IFERROR(IF(AB1524="",IF(AND(H1524&lt;&gt;"",F1524=""),INDEX(AB$3:AB1524,MATCH(MAX(AA$3:AA1524),AA$3:AA1524,0),0),""),AB1524),"")</f>
        <v/>
      </c>
      <c r="AF1524" s="3" t="str">
        <f>IFERROR(IF(AD1524="",IF(AND(H1524&lt;&gt;"",G1524=""),INDEX(AD$3:AD1524,MATCH(MAX(AC$3:AC1524),AC$3:AC1524,0),0),""),AD1524),"")</f>
        <v/>
      </c>
      <c r="AG1524" s="2" t="str">
        <f>IF(AH1524="","",IF(OR(AH1524=AH1523,AH1524=AH1525),IF(AND(E1524="",AB1524="",AG1523&lt;&gt;""),MAX($AG$3:AG1523),MAX($AG$3:AG1523)+1),IF(AH1523=AH1524,AG1523,MAX($AG$3:AG1523)+1)))</f>
        <v/>
      </c>
      <c r="AH1524" s="12" t="str">
        <f t="shared" si="874"/>
        <v/>
      </c>
      <c r="AI1524" s="12" t="str">
        <f t="shared" si="875"/>
        <v/>
      </c>
      <c r="AJ1524" s="13" t="str">
        <f t="shared" si="876"/>
        <v/>
      </c>
      <c r="AK1524" s="13" t="str">
        <f t="shared" si="877"/>
        <v/>
      </c>
      <c r="AL1524" s="13" t="str">
        <f>IF(OR(AJ1524="",COUNTIF($AH$3:AH1524,AH1524)&lt;&gt;COUNTIF(AH$3:AH$100002,AH1524)),"",SUMIF(AH$3:AH$100002,AH1524,AJ$3:AJ$100002))</f>
        <v/>
      </c>
      <c r="AM1524" s="13" t="str">
        <f>IF(OR(AK1524="",COUNTIF($AH$3:AH1524,AH1524)&lt;&gt;COUNTIF(AH$3:AH$100002,AH1524)),"",SUMIF(AH$3:AH$100002,AH1524,AK$3:AK$100002))</f>
        <v/>
      </c>
      <c r="AO1524" s="13" t="str">
        <f t="shared" si="878"/>
        <v/>
      </c>
      <c r="AP1524" s="13" t="str">
        <f t="shared" si="878"/>
        <v/>
      </c>
      <c r="AQ1524" s="13" t="str">
        <f t="shared" si="878"/>
        <v/>
      </c>
      <c r="AR1524" s="13" t="str">
        <f t="shared" si="878"/>
        <v/>
      </c>
      <c r="AS1524" s="13" t="str">
        <f t="shared" si="878"/>
        <v/>
      </c>
      <c r="AT1524" s="13" t="str">
        <f t="shared" si="878"/>
        <v/>
      </c>
      <c r="AU1524" s="13" t="str">
        <f t="shared" si="865"/>
        <v/>
      </c>
      <c r="AV1524" s="13" t="str">
        <f t="shared" si="864"/>
        <v/>
      </c>
      <c r="AW1524" s="86" t="str">
        <f t="shared" si="879"/>
        <v/>
      </c>
      <c r="AX1524" s="59" t="str">
        <f t="shared" si="880"/>
        <v/>
      </c>
      <c r="AY1524" s="63" t="str">
        <f>IF(OR($BR1524="",BH1524=""),"",COUNT($BR$3:$BR1524))</f>
        <v/>
      </c>
      <c r="AZ1524" s="13" t="str">
        <f>IF(OR($BR1524="",BI1524=""),"",COUNT($BR$3:$BR1524))</f>
        <v/>
      </c>
      <c r="BA1524" s="13" t="str">
        <f>IF(OR($BR1524="",BJ1524=""),"",COUNT($BR$3:$BR1524))</f>
        <v/>
      </c>
      <c r="BB1524" s="13" t="str">
        <f>IF(OR($BR1524="",BK1524=""),"",COUNT($BR$3:$BR1524))</f>
        <v/>
      </c>
      <c r="BC1524" s="13" t="str">
        <f>IF(OR($BR1524="",BL1524=""),"",COUNT($BR$3:$BR1524))</f>
        <v/>
      </c>
      <c r="BD1524" s="13" t="str">
        <f>IF(OR($BR1524="",BM1524=""),"",COUNT($BR$3:$BR1524))</f>
        <v/>
      </c>
      <c r="BE1524" s="13" t="str">
        <f>IF(OR($BR1524="",BN1524=""),"",COUNT($BR$3:$BR1524))</f>
        <v/>
      </c>
      <c r="BF1524" s="13" t="str">
        <f>IF(OR($BR1524="",BO1524=""),"",COUNT($BR$3:$BR1524))</f>
        <v/>
      </c>
      <c r="BG1524" s="66" t="str">
        <f>IF(Z1524="","",COUNT($Z$3:Z1524))</f>
        <v/>
      </c>
      <c r="BH1524" s="13" t="str">
        <f>IF(AO1524="","",IF(AO1524=BH$2,(SUMIF($BV$3:$BV1524,BH$2,$BW$3:$BW1524)-SUMIF($BX$3:$BX1524,BH$2,$BY$3:$BY1524))*AO$1,""))</f>
        <v/>
      </c>
      <c r="BI1524" s="13" t="str">
        <f>IF(AP1524="","",IF(AP1524=BI$2,(SUMIF($BV$3:$BV1524,BI$2,$BW$3:$BW1524)-SUMIF($BX$3:$BX1524,BI$2,$BY$3:$BY1524))*AP$1,""))</f>
        <v/>
      </c>
      <c r="BJ1524" s="13" t="str">
        <f>IF(AQ1524="","",IF(AQ1524=BJ$2,(SUMIF($BV$3:$BV1524,BJ$2,$BW$3:$BW1524)-SUMIF($BX$3:$BX1524,BJ$2,$BY$3:$BY1524))*AQ$1,""))</f>
        <v/>
      </c>
      <c r="BK1524" s="13" t="str">
        <f>IF(AR1524="","",IF(AR1524=BK$2,(SUMIF($BV$3:$BV1524,BK$2,$BW$3:$BW1524)-SUMIF($BX$3:$BX1524,BK$2,$BY$3:$BY1524))*AR$1,""))</f>
        <v/>
      </c>
      <c r="BL1524" s="13" t="str">
        <f>IF(AS1524="","",IF(AS1524=BL$2,(SUMIF($BV$3:$BV1524,BL$2,$BW$3:$BW1524)-SUMIF($BX$3:$BX1524,BL$2,$BY$3:$BY1524))*AS$1,""))</f>
        <v/>
      </c>
      <c r="BM1524" s="13" t="str">
        <f>IF(AT1524="","",IF(AT1524=BM$2,(SUMIF($BV$3:$BV1524,BM$2,$BW$3:$BW1524)-SUMIF($BX$3:$BX1524,BM$2,$BY$3:$BY1524))*AT$1,""))</f>
        <v/>
      </c>
      <c r="BN1524" s="13" t="str">
        <f>IF(AU1524="","",IF(AU1524=BN$2,(SUMIF($BV$3:$BV1524,BN$2,$BW$3:$BW1524)-SUMIF($BX$3:$BX1524,BN$2,$BY$3:$BY1524))*AU$1,""))</f>
        <v/>
      </c>
      <c r="BO1524" s="13" t="str">
        <f>IF(AV1524="","",IF(AV1524=BO$2,(SUMIF($BV$3:$BV1524,BO$2,$BW$3:$BW1524)-SUMIF($BX$3:$BX1524,BO$2,$BY$3:$BY1524))*AV$1,""))</f>
        <v/>
      </c>
      <c r="BP1524" s="69"/>
      <c r="BQ1524" s="13" t="str">
        <f t="shared" si="881"/>
        <v/>
      </c>
      <c r="BR1524" s="75" t="str">
        <f t="shared" si="882"/>
        <v/>
      </c>
      <c r="BS1524" s="33" t="str">
        <f t="shared" si="883"/>
        <v/>
      </c>
      <c r="BT1524" s="42" t="str">
        <f t="shared" si="884"/>
        <v/>
      </c>
      <c r="BU1524" s="38" t="str">
        <f t="shared" si="885"/>
        <v/>
      </c>
      <c r="BV1524" s="30" t="str">
        <f t="shared" si="886"/>
        <v/>
      </c>
      <c r="BW1524" s="36" t="str">
        <f t="shared" si="887"/>
        <v/>
      </c>
      <c r="BX1524" s="36" t="str">
        <f t="shared" si="888"/>
        <v/>
      </c>
      <c r="BY1524" s="45" t="str">
        <f t="shared" si="889"/>
        <v/>
      </c>
      <c r="BZ1524" s="12" t="str">
        <f t="shared" si="890"/>
        <v/>
      </c>
      <c r="CA1524" s="47" t="str">
        <f t="shared" si="891"/>
        <v/>
      </c>
      <c r="CB1524" s="32" t="str">
        <f t="shared" si="892"/>
        <v/>
      </c>
      <c r="CC1524" s="32" t="str">
        <f t="shared" si="893"/>
        <v/>
      </c>
      <c r="CD1524" s="32" t="str">
        <f t="shared" si="894"/>
        <v/>
      </c>
      <c r="CE1524" s="48"/>
      <c r="CF1524" s="32" t="str">
        <f t="shared" si="862"/>
        <v/>
      </c>
      <c r="CG1524" s="32" t="str">
        <f t="shared" si="895"/>
        <v/>
      </c>
      <c r="CH1524" s="48"/>
    </row>
    <row r="1525" spans="2:86" ht="30" customHeight="1" x14ac:dyDescent="0.2">
      <c r="B1525" s="155"/>
      <c r="C1525" s="117"/>
      <c r="D1525" s="53"/>
      <c r="E1525" s="68"/>
      <c r="F1525" s="54"/>
      <c r="G1525" s="54"/>
      <c r="H1525" s="55"/>
      <c r="I1525" s="71"/>
      <c r="J1525" s="73"/>
      <c r="K1525" s="56"/>
      <c r="L1525" s="76" t="str">
        <f t="shared" si="871"/>
        <v/>
      </c>
      <c r="M1525" s="77" t="str">
        <f t="shared" si="872"/>
        <v/>
      </c>
      <c r="N1525" s="130" t="str">
        <f t="shared" si="858"/>
        <v/>
      </c>
      <c r="O1525" s="131" t="str">
        <f t="shared" si="896"/>
        <v/>
      </c>
      <c r="P1525" s="131" t="str">
        <f t="shared" si="896"/>
        <v/>
      </c>
      <c r="Q1525" s="131" t="str">
        <f t="shared" si="896"/>
        <v/>
      </c>
      <c r="R1525" s="131" t="str">
        <f t="shared" si="896"/>
        <v/>
      </c>
      <c r="S1525" s="131" t="str">
        <f t="shared" si="896"/>
        <v/>
      </c>
      <c r="T1525" s="131" t="str">
        <f t="shared" si="896"/>
        <v/>
      </c>
      <c r="U1525" s="131" t="str">
        <f t="shared" si="896"/>
        <v/>
      </c>
      <c r="V1525" s="14"/>
      <c r="W1525" s="17" t="str">
        <f>IF(C1525="",IF(OR(AND($H1525&lt;&gt;"",C1525=""),AND($F1524=$F1525,$AK1525&lt;&gt;""),COUNTA($H$3:$H$100002)&gt;COUNTA($H$3:$H1525),$AE1525&lt;&gt;""),W1524,""),C1525)</f>
        <v/>
      </c>
      <c r="X1525" s="17" t="str">
        <f>IF(D1525="",IF(OR(AND($H1525&lt;&gt;"",D1525=""),AND($F1524=$F1525,$AK1525&lt;&gt;""),COUNTA($H$3:$H$100002)&gt;COUNTA($H$3:$H1525),$AE1525&lt;&gt;""),X1524,""),D1525)</f>
        <v/>
      </c>
      <c r="Y1525" s="17" t="str">
        <f>IF(E1525="",IF(OR(AND($H1525&lt;&gt;"",E1525=""),AND($F1524=$F1525,$AK1525&lt;&gt;""),COUNTA($H$3:$H$100002)&gt;COUNTA($H$3:$H1525),$AE1525&lt;&gt;""),Y1524,""),E1525)</f>
        <v/>
      </c>
      <c r="Z1525" s="27" t="str">
        <f t="shared" si="873"/>
        <v/>
      </c>
      <c r="AA1525" s="2" t="str">
        <f>IF(F1525="","",COUNTA($F$3:F1525))</f>
        <v/>
      </c>
      <c r="AB1525" s="3" t="str">
        <f>IF(F1525="","",IFERROR(IF(F1525&lt;&gt;"",IFERROR(INDEX(設定!$C$3:$C$303,MATCH(F1525,設定!$C$3:$C$303,0),0),INDEX(設定!$C$3:$C$303,MATCH("*"&amp;F1525&amp;"*",設定!$C$3:$C$303,0),0)),""),"エラー"))</f>
        <v/>
      </c>
      <c r="AC1525" s="2" t="str">
        <f>IF(G1525="","",COUNTA($G$3:G1525))</f>
        <v/>
      </c>
      <c r="AD1525" s="3" t="str">
        <f>IF(G1525="","",IFERROR(IF(G1525&lt;&gt;"",IFERROR(INDEX(設定!$C$3:$C$303,MATCH(G1525,設定!$C$3:$C$303,0),0),INDEX(設定!$C$3:$C$303,MATCH("*"&amp;G1525&amp;"*",設定!$C$3:$C$303,0),0)),""),"エラー"))</f>
        <v/>
      </c>
      <c r="AE1525" s="3" t="str">
        <f>IFERROR(IF(AB1525="",IF(AND(H1525&lt;&gt;"",F1525=""),INDEX(AB$3:AB1525,MATCH(MAX(AA$3:AA1525),AA$3:AA1525,0),0),""),AB1525),"")</f>
        <v/>
      </c>
      <c r="AF1525" s="3" t="str">
        <f>IFERROR(IF(AD1525="",IF(AND(H1525&lt;&gt;"",G1525=""),INDEX(AD$3:AD1525,MATCH(MAX(AC$3:AC1525),AC$3:AC1525,0),0),""),AD1525),"")</f>
        <v/>
      </c>
      <c r="AG1525" s="2" t="str">
        <f>IF(AH1525="","",IF(OR(AH1525=AH1524,AH1525=AH1526),IF(AND(E1525="",AB1525="",AG1524&lt;&gt;""),MAX($AG$3:AG1524),MAX($AG$3:AG1524)+1),IF(AH1524=AH1525,AG1524,MAX($AG$3:AG1524)+1)))</f>
        <v/>
      </c>
      <c r="AH1525" s="12" t="str">
        <f t="shared" si="874"/>
        <v/>
      </c>
      <c r="AI1525" s="12" t="str">
        <f t="shared" si="875"/>
        <v/>
      </c>
      <c r="AJ1525" s="13" t="str">
        <f t="shared" si="876"/>
        <v/>
      </c>
      <c r="AK1525" s="13" t="str">
        <f t="shared" si="877"/>
        <v/>
      </c>
      <c r="AL1525" s="13" t="str">
        <f>IF(OR(AJ1525="",COUNTIF($AH$3:AH1525,AH1525)&lt;&gt;COUNTIF(AH$3:AH$100002,AH1525)),"",SUMIF(AH$3:AH$100002,AH1525,AJ$3:AJ$100002))</f>
        <v/>
      </c>
      <c r="AM1525" s="13" t="str">
        <f>IF(OR(AK1525="",COUNTIF($AH$3:AH1525,AH1525)&lt;&gt;COUNTIF(AH$3:AH$100002,AH1525)),"",SUMIF(AH$3:AH$100002,AH1525,AK$3:AK$100002))</f>
        <v/>
      </c>
      <c r="AO1525" s="13" t="str">
        <f t="shared" si="878"/>
        <v/>
      </c>
      <c r="AP1525" s="13" t="str">
        <f t="shared" si="878"/>
        <v/>
      </c>
      <c r="AQ1525" s="13" t="str">
        <f t="shared" si="878"/>
        <v/>
      </c>
      <c r="AR1525" s="13" t="str">
        <f t="shared" si="878"/>
        <v/>
      </c>
      <c r="AS1525" s="13" t="str">
        <f t="shared" si="878"/>
        <v/>
      </c>
      <c r="AT1525" s="13" t="str">
        <f t="shared" si="878"/>
        <v/>
      </c>
      <c r="AU1525" s="13" t="str">
        <f t="shared" si="865"/>
        <v/>
      </c>
      <c r="AV1525" s="13" t="str">
        <f t="shared" si="864"/>
        <v/>
      </c>
      <c r="AW1525" s="86" t="str">
        <f t="shared" si="879"/>
        <v/>
      </c>
      <c r="AX1525" s="59" t="str">
        <f t="shared" si="880"/>
        <v/>
      </c>
      <c r="AY1525" s="63" t="str">
        <f>IF(OR($BR1525="",BH1525=""),"",COUNT($BR$3:$BR1525))</f>
        <v/>
      </c>
      <c r="AZ1525" s="13" t="str">
        <f>IF(OR($BR1525="",BI1525=""),"",COUNT($BR$3:$BR1525))</f>
        <v/>
      </c>
      <c r="BA1525" s="13" t="str">
        <f>IF(OR($BR1525="",BJ1525=""),"",COUNT($BR$3:$BR1525))</f>
        <v/>
      </c>
      <c r="BB1525" s="13" t="str">
        <f>IF(OR($BR1525="",BK1525=""),"",COUNT($BR$3:$BR1525))</f>
        <v/>
      </c>
      <c r="BC1525" s="13" t="str">
        <f>IF(OR($BR1525="",BL1525=""),"",COUNT($BR$3:$BR1525))</f>
        <v/>
      </c>
      <c r="BD1525" s="13" t="str">
        <f>IF(OR($BR1525="",BM1525=""),"",COUNT($BR$3:$BR1525))</f>
        <v/>
      </c>
      <c r="BE1525" s="13" t="str">
        <f>IF(OR($BR1525="",BN1525=""),"",COUNT($BR$3:$BR1525))</f>
        <v/>
      </c>
      <c r="BF1525" s="13" t="str">
        <f>IF(OR($BR1525="",BO1525=""),"",COUNT($BR$3:$BR1525))</f>
        <v/>
      </c>
      <c r="BG1525" s="66" t="str">
        <f>IF(Z1525="","",COUNT($Z$3:Z1525))</f>
        <v/>
      </c>
      <c r="BH1525" s="13" t="str">
        <f>IF(AO1525="","",IF(AO1525=BH$2,(SUMIF($BV$3:$BV1525,BH$2,$BW$3:$BW1525)-SUMIF($BX$3:$BX1525,BH$2,$BY$3:$BY1525))*AO$1,""))</f>
        <v/>
      </c>
      <c r="BI1525" s="13" t="str">
        <f>IF(AP1525="","",IF(AP1525=BI$2,(SUMIF($BV$3:$BV1525,BI$2,$BW$3:$BW1525)-SUMIF($BX$3:$BX1525,BI$2,$BY$3:$BY1525))*AP$1,""))</f>
        <v/>
      </c>
      <c r="BJ1525" s="13" t="str">
        <f>IF(AQ1525="","",IF(AQ1525=BJ$2,(SUMIF($BV$3:$BV1525,BJ$2,$BW$3:$BW1525)-SUMIF($BX$3:$BX1525,BJ$2,$BY$3:$BY1525))*AQ$1,""))</f>
        <v/>
      </c>
      <c r="BK1525" s="13" t="str">
        <f>IF(AR1525="","",IF(AR1525=BK$2,(SUMIF($BV$3:$BV1525,BK$2,$BW$3:$BW1525)-SUMIF($BX$3:$BX1525,BK$2,$BY$3:$BY1525))*AR$1,""))</f>
        <v/>
      </c>
      <c r="BL1525" s="13" t="str">
        <f>IF(AS1525="","",IF(AS1525=BL$2,(SUMIF($BV$3:$BV1525,BL$2,$BW$3:$BW1525)-SUMIF($BX$3:$BX1525,BL$2,$BY$3:$BY1525))*AS$1,""))</f>
        <v/>
      </c>
      <c r="BM1525" s="13" t="str">
        <f>IF(AT1525="","",IF(AT1525=BM$2,(SUMIF($BV$3:$BV1525,BM$2,$BW$3:$BW1525)-SUMIF($BX$3:$BX1525,BM$2,$BY$3:$BY1525))*AT$1,""))</f>
        <v/>
      </c>
      <c r="BN1525" s="13" t="str">
        <f>IF(AU1525="","",IF(AU1525=BN$2,(SUMIF($BV$3:$BV1525,BN$2,$BW$3:$BW1525)-SUMIF($BX$3:$BX1525,BN$2,$BY$3:$BY1525))*AU$1,""))</f>
        <v/>
      </c>
      <c r="BO1525" s="13" t="str">
        <f>IF(AV1525="","",IF(AV1525=BO$2,(SUMIF($BV$3:$BV1525,BO$2,$BW$3:$BW1525)-SUMIF($BX$3:$BX1525,BO$2,$BY$3:$BY1525))*AV$1,""))</f>
        <v/>
      </c>
      <c r="BP1525" s="69"/>
      <c r="BQ1525" s="13" t="str">
        <f t="shared" si="881"/>
        <v/>
      </c>
      <c r="BR1525" s="75" t="str">
        <f t="shared" si="882"/>
        <v/>
      </c>
      <c r="BS1525" s="33" t="str">
        <f t="shared" si="883"/>
        <v/>
      </c>
      <c r="BT1525" s="42" t="str">
        <f t="shared" si="884"/>
        <v/>
      </c>
      <c r="BU1525" s="38" t="str">
        <f t="shared" si="885"/>
        <v/>
      </c>
      <c r="BV1525" s="30" t="str">
        <f t="shared" si="886"/>
        <v/>
      </c>
      <c r="BW1525" s="36" t="str">
        <f t="shared" si="887"/>
        <v/>
      </c>
      <c r="BX1525" s="36" t="str">
        <f t="shared" si="888"/>
        <v/>
      </c>
      <c r="BY1525" s="45" t="str">
        <f t="shared" si="889"/>
        <v/>
      </c>
      <c r="BZ1525" s="12" t="str">
        <f t="shared" si="890"/>
        <v/>
      </c>
      <c r="CA1525" s="47" t="str">
        <f t="shared" si="891"/>
        <v/>
      </c>
      <c r="CB1525" s="32" t="str">
        <f t="shared" si="892"/>
        <v/>
      </c>
      <c r="CC1525" s="32" t="str">
        <f t="shared" si="893"/>
        <v/>
      </c>
      <c r="CD1525" s="32" t="str">
        <f t="shared" si="894"/>
        <v/>
      </c>
      <c r="CE1525" s="48"/>
      <c r="CF1525" s="32" t="str">
        <f t="shared" si="862"/>
        <v/>
      </c>
      <c r="CG1525" s="32" t="str">
        <f t="shared" si="895"/>
        <v/>
      </c>
      <c r="CH1525" s="48"/>
    </row>
    <row r="1526" spans="2:86" ht="30" customHeight="1" x14ac:dyDescent="0.2">
      <c r="B1526" s="155"/>
      <c r="C1526" s="117"/>
      <c r="D1526" s="53"/>
      <c r="E1526" s="68"/>
      <c r="F1526" s="54"/>
      <c r="G1526" s="54"/>
      <c r="H1526" s="55"/>
      <c r="I1526" s="71"/>
      <c r="J1526" s="73"/>
      <c r="K1526" s="56"/>
      <c r="L1526" s="76" t="str">
        <f t="shared" si="871"/>
        <v/>
      </c>
      <c r="M1526" s="77" t="str">
        <f t="shared" si="872"/>
        <v/>
      </c>
      <c r="N1526" s="130" t="str">
        <f t="shared" si="858"/>
        <v/>
      </c>
      <c r="O1526" s="131" t="str">
        <f t="shared" si="896"/>
        <v/>
      </c>
      <c r="P1526" s="131" t="str">
        <f t="shared" si="896"/>
        <v/>
      </c>
      <c r="Q1526" s="131" t="str">
        <f t="shared" si="896"/>
        <v/>
      </c>
      <c r="R1526" s="131" t="str">
        <f t="shared" si="896"/>
        <v/>
      </c>
      <c r="S1526" s="131" t="str">
        <f t="shared" si="896"/>
        <v/>
      </c>
      <c r="T1526" s="131" t="str">
        <f t="shared" si="896"/>
        <v/>
      </c>
      <c r="U1526" s="131" t="str">
        <f t="shared" si="896"/>
        <v/>
      </c>
      <c r="V1526" s="14"/>
      <c r="W1526" s="17" t="str">
        <f>IF(C1526="",IF(OR(AND($H1526&lt;&gt;"",C1526=""),AND($F1525=$F1526,$AK1526&lt;&gt;""),COUNTA($H$3:$H$100002)&gt;COUNTA($H$3:$H1526),$AE1526&lt;&gt;""),W1525,""),C1526)</f>
        <v/>
      </c>
      <c r="X1526" s="17" t="str">
        <f>IF(D1526="",IF(OR(AND($H1526&lt;&gt;"",D1526=""),AND($F1525=$F1526,$AK1526&lt;&gt;""),COUNTA($H$3:$H$100002)&gt;COUNTA($H$3:$H1526),$AE1526&lt;&gt;""),X1525,""),D1526)</f>
        <v/>
      </c>
      <c r="Y1526" s="17" t="str">
        <f>IF(E1526="",IF(OR(AND($H1526&lt;&gt;"",E1526=""),AND($F1525=$F1526,$AK1526&lt;&gt;""),COUNTA($H$3:$H$100002)&gt;COUNTA($H$3:$H1526),$AE1526&lt;&gt;""),Y1525,""),E1526)</f>
        <v/>
      </c>
      <c r="Z1526" s="27" t="str">
        <f t="shared" si="873"/>
        <v/>
      </c>
      <c r="AA1526" s="2" t="str">
        <f>IF(F1526="","",COUNTA($F$3:F1526))</f>
        <v/>
      </c>
      <c r="AB1526" s="3" t="str">
        <f>IF(F1526="","",IFERROR(IF(F1526&lt;&gt;"",IFERROR(INDEX(設定!$C$3:$C$303,MATCH(F1526,設定!$C$3:$C$303,0),0),INDEX(設定!$C$3:$C$303,MATCH("*"&amp;F1526&amp;"*",設定!$C$3:$C$303,0),0)),""),"エラー"))</f>
        <v/>
      </c>
      <c r="AC1526" s="2" t="str">
        <f>IF(G1526="","",COUNTA($G$3:G1526))</f>
        <v/>
      </c>
      <c r="AD1526" s="3" t="str">
        <f>IF(G1526="","",IFERROR(IF(G1526&lt;&gt;"",IFERROR(INDEX(設定!$C$3:$C$303,MATCH(G1526,設定!$C$3:$C$303,0),0),INDEX(設定!$C$3:$C$303,MATCH("*"&amp;G1526&amp;"*",設定!$C$3:$C$303,0),0)),""),"エラー"))</f>
        <v/>
      </c>
      <c r="AE1526" s="3" t="str">
        <f>IFERROR(IF(AB1526="",IF(AND(H1526&lt;&gt;"",F1526=""),INDEX(AB$3:AB1526,MATCH(MAX(AA$3:AA1526),AA$3:AA1526,0),0),""),AB1526),"")</f>
        <v/>
      </c>
      <c r="AF1526" s="3" t="str">
        <f>IFERROR(IF(AD1526="",IF(AND(H1526&lt;&gt;"",G1526=""),INDEX(AD$3:AD1526,MATCH(MAX(AC$3:AC1526),AC$3:AC1526,0),0),""),AD1526),"")</f>
        <v/>
      </c>
      <c r="AG1526" s="2" t="str">
        <f>IF(AH1526="","",IF(OR(AH1526=AH1525,AH1526=AH1527),IF(AND(E1526="",AB1526="",AG1525&lt;&gt;""),MAX($AG$3:AG1525),MAX($AG$3:AG1525)+1),IF(AH1525=AH1526,AG1525,MAX($AG$3:AG1525)+1)))</f>
        <v/>
      </c>
      <c r="AH1526" s="12" t="str">
        <f t="shared" si="874"/>
        <v/>
      </c>
      <c r="AI1526" s="12" t="str">
        <f t="shared" si="875"/>
        <v/>
      </c>
      <c r="AJ1526" s="13" t="str">
        <f t="shared" si="876"/>
        <v/>
      </c>
      <c r="AK1526" s="13" t="str">
        <f t="shared" si="877"/>
        <v/>
      </c>
      <c r="AL1526" s="13" t="str">
        <f>IF(OR(AJ1526="",COUNTIF($AH$3:AH1526,AH1526)&lt;&gt;COUNTIF(AH$3:AH$100002,AH1526)),"",SUMIF(AH$3:AH$100002,AH1526,AJ$3:AJ$100002))</f>
        <v/>
      </c>
      <c r="AM1526" s="13" t="str">
        <f>IF(OR(AK1526="",COUNTIF($AH$3:AH1526,AH1526)&lt;&gt;COUNTIF(AH$3:AH$100002,AH1526)),"",SUMIF(AH$3:AH$100002,AH1526,AK$3:AK$100002))</f>
        <v/>
      </c>
      <c r="AO1526" s="13" t="str">
        <f t="shared" si="878"/>
        <v/>
      </c>
      <c r="AP1526" s="13" t="str">
        <f t="shared" si="878"/>
        <v/>
      </c>
      <c r="AQ1526" s="13" t="str">
        <f t="shared" si="878"/>
        <v/>
      </c>
      <c r="AR1526" s="13" t="str">
        <f t="shared" si="878"/>
        <v/>
      </c>
      <c r="AS1526" s="13" t="str">
        <f t="shared" si="878"/>
        <v/>
      </c>
      <c r="AT1526" s="13" t="str">
        <f t="shared" si="878"/>
        <v/>
      </c>
      <c r="AU1526" s="13" t="str">
        <f t="shared" si="865"/>
        <v/>
      </c>
      <c r="AV1526" s="13" t="str">
        <f t="shared" si="864"/>
        <v/>
      </c>
      <c r="AW1526" s="86" t="str">
        <f t="shared" si="879"/>
        <v/>
      </c>
      <c r="AX1526" s="59" t="str">
        <f t="shared" si="880"/>
        <v/>
      </c>
      <c r="AY1526" s="63" t="str">
        <f>IF(OR($BR1526="",BH1526=""),"",COUNT($BR$3:$BR1526))</f>
        <v/>
      </c>
      <c r="AZ1526" s="13" t="str">
        <f>IF(OR($BR1526="",BI1526=""),"",COUNT($BR$3:$BR1526))</f>
        <v/>
      </c>
      <c r="BA1526" s="13" t="str">
        <f>IF(OR($BR1526="",BJ1526=""),"",COUNT($BR$3:$BR1526))</f>
        <v/>
      </c>
      <c r="BB1526" s="13" t="str">
        <f>IF(OR($BR1526="",BK1526=""),"",COUNT($BR$3:$BR1526))</f>
        <v/>
      </c>
      <c r="BC1526" s="13" t="str">
        <f>IF(OR($BR1526="",BL1526=""),"",COUNT($BR$3:$BR1526))</f>
        <v/>
      </c>
      <c r="BD1526" s="13" t="str">
        <f>IF(OR($BR1526="",BM1526=""),"",COUNT($BR$3:$BR1526))</f>
        <v/>
      </c>
      <c r="BE1526" s="13" t="str">
        <f>IF(OR($BR1526="",BN1526=""),"",COUNT($BR$3:$BR1526))</f>
        <v/>
      </c>
      <c r="BF1526" s="13" t="str">
        <f>IF(OR($BR1526="",BO1526=""),"",COUNT($BR$3:$BR1526))</f>
        <v/>
      </c>
      <c r="BG1526" s="66" t="str">
        <f>IF(Z1526="","",COUNT($Z$3:Z1526))</f>
        <v/>
      </c>
      <c r="BH1526" s="13" t="str">
        <f>IF(AO1526="","",IF(AO1526=BH$2,(SUMIF($BV$3:$BV1526,BH$2,$BW$3:$BW1526)-SUMIF($BX$3:$BX1526,BH$2,$BY$3:$BY1526))*AO$1,""))</f>
        <v/>
      </c>
      <c r="BI1526" s="13" t="str">
        <f>IF(AP1526="","",IF(AP1526=BI$2,(SUMIF($BV$3:$BV1526,BI$2,$BW$3:$BW1526)-SUMIF($BX$3:$BX1526,BI$2,$BY$3:$BY1526))*AP$1,""))</f>
        <v/>
      </c>
      <c r="BJ1526" s="13" t="str">
        <f>IF(AQ1526="","",IF(AQ1526=BJ$2,(SUMIF($BV$3:$BV1526,BJ$2,$BW$3:$BW1526)-SUMIF($BX$3:$BX1526,BJ$2,$BY$3:$BY1526))*AQ$1,""))</f>
        <v/>
      </c>
      <c r="BK1526" s="13" t="str">
        <f>IF(AR1526="","",IF(AR1526=BK$2,(SUMIF($BV$3:$BV1526,BK$2,$BW$3:$BW1526)-SUMIF($BX$3:$BX1526,BK$2,$BY$3:$BY1526))*AR$1,""))</f>
        <v/>
      </c>
      <c r="BL1526" s="13" t="str">
        <f>IF(AS1526="","",IF(AS1526=BL$2,(SUMIF($BV$3:$BV1526,BL$2,$BW$3:$BW1526)-SUMIF($BX$3:$BX1526,BL$2,$BY$3:$BY1526))*AS$1,""))</f>
        <v/>
      </c>
      <c r="BM1526" s="13" t="str">
        <f>IF(AT1526="","",IF(AT1526=BM$2,(SUMIF($BV$3:$BV1526,BM$2,$BW$3:$BW1526)-SUMIF($BX$3:$BX1526,BM$2,$BY$3:$BY1526))*AT$1,""))</f>
        <v/>
      </c>
      <c r="BN1526" s="13" t="str">
        <f>IF(AU1526="","",IF(AU1526=BN$2,(SUMIF($BV$3:$BV1526,BN$2,$BW$3:$BW1526)-SUMIF($BX$3:$BX1526,BN$2,$BY$3:$BY1526))*AU$1,""))</f>
        <v/>
      </c>
      <c r="BO1526" s="13" t="str">
        <f>IF(AV1526="","",IF(AV1526=BO$2,(SUMIF($BV$3:$BV1526,BO$2,$BW$3:$BW1526)-SUMIF($BX$3:$BX1526,BO$2,$BY$3:$BY1526))*AV$1,""))</f>
        <v/>
      </c>
      <c r="BP1526" s="69"/>
      <c r="BQ1526" s="13" t="str">
        <f t="shared" si="881"/>
        <v/>
      </c>
      <c r="BR1526" s="75" t="str">
        <f t="shared" si="882"/>
        <v/>
      </c>
      <c r="BS1526" s="33" t="str">
        <f t="shared" si="883"/>
        <v/>
      </c>
      <c r="BT1526" s="42" t="str">
        <f t="shared" si="884"/>
        <v/>
      </c>
      <c r="BU1526" s="38" t="str">
        <f t="shared" si="885"/>
        <v/>
      </c>
      <c r="BV1526" s="30" t="str">
        <f t="shared" si="886"/>
        <v/>
      </c>
      <c r="BW1526" s="36" t="str">
        <f t="shared" si="887"/>
        <v/>
      </c>
      <c r="BX1526" s="36" t="str">
        <f t="shared" si="888"/>
        <v/>
      </c>
      <c r="BY1526" s="45" t="str">
        <f t="shared" si="889"/>
        <v/>
      </c>
      <c r="BZ1526" s="12" t="str">
        <f t="shared" si="890"/>
        <v/>
      </c>
      <c r="CA1526" s="47" t="str">
        <f t="shared" si="891"/>
        <v/>
      </c>
      <c r="CB1526" s="32" t="str">
        <f t="shared" si="892"/>
        <v/>
      </c>
      <c r="CC1526" s="32" t="str">
        <f t="shared" si="893"/>
        <v/>
      </c>
      <c r="CD1526" s="32" t="str">
        <f t="shared" si="894"/>
        <v/>
      </c>
      <c r="CE1526" s="48"/>
      <c r="CF1526" s="32" t="str">
        <f t="shared" si="862"/>
        <v/>
      </c>
      <c r="CG1526" s="32" t="str">
        <f t="shared" si="895"/>
        <v/>
      </c>
      <c r="CH1526" s="48"/>
    </row>
    <row r="1527" spans="2:86" ht="30" customHeight="1" x14ac:dyDescent="0.2">
      <c r="B1527" s="155"/>
      <c r="C1527" s="117"/>
      <c r="D1527" s="53"/>
      <c r="E1527" s="68"/>
      <c r="F1527" s="54"/>
      <c r="G1527" s="54"/>
      <c r="H1527" s="55"/>
      <c r="I1527" s="71"/>
      <c r="J1527" s="73"/>
      <c r="K1527" s="56"/>
      <c r="L1527" s="76" t="str">
        <f t="shared" si="871"/>
        <v/>
      </c>
      <c r="M1527" s="77" t="str">
        <f t="shared" si="872"/>
        <v/>
      </c>
      <c r="N1527" s="130" t="str">
        <f t="shared" si="858"/>
        <v/>
      </c>
      <c r="O1527" s="131" t="str">
        <f t="shared" si="896"/>
        <v/>
      </c>
      <c r="P1527" s="131" t="str">
        <f t="shared" si="896"/>
        <v/>
      </c>
      <c r="Q1527" s="131" t="str">
        <f t="shared" si="896"/>
        <v/>
      </c>
      <c r="R1527" s="131" t="str">
        <f t="shared" si="896"/>
        <v/>
      </c>
      <c r="S1527" s="131" t="str">
        <f t="shared" si="896"/>
        <v/>
      </c>
      <c r="T1527" s="131" t="str">
        <f t="shared" si="896"/>
        <v/>
      </c>
      <c r="U1527" s="131" t="str">
        <f t="shared" si="896"/>
        <v/>
      </c>
      <c r="V1527" s="14"/>
      <c r="W1527" s="17" t="str">
        <f>IF(C1527="",IF(OR(AND($H1527&lt;&gt;"",C1527=""),AND($F1526=$F1527,$AK1527&lt;&gt;""),COUNTA($H$3:$H$100002)&gt;COUNTA($H$3:$H1527),$AE1527&lt;&gt;""),W1526,""),C1527)</f>
        <v/>
      </c>
      <c r="X1527" s="17" t="str">
        <f>IF(D1527="",IF(OR(AND($H1527&lt;&gt;"",D1527=""),AND($F1526=$F1527,$AK1527&lt;&gt;""),COUNTA($H$3:$H$100002)&gt;COUNTA($H$3:$H1527),$AE1527&lt;&gt;""),X1526,""),D1527)</f>
        <v/>
      </c>
      <c r="Y1527" s="17" t="str">
        <f>IF(E1527="",IF(OR(AND($H1527&lt;&gt;"",E1527=""),AND($F1526=$F1527,$AK1527&lt;&gt;""),COUNTA($H$3:$H$100002)&gt;COUNTA($H$3:$H1527),$AE1527&lt;&gt;""),Y1526,""),E1527)</f>
        <v/>
      </c>
      <c r="Z1527" s="27" t="str">
        <f t="shared" si="873"/>
        <v/>
      </c>
      <c r="AA1527" s="2" t="str">
        <f>IF(F1527="","",COUNTA($F$3:F1527))</f>
        <v/>
      </c>
      <c r="AB1527" s="3" t="str">
        <f>IF(F1527="","",IFERROR(IF(F1527&lt;&gt;"",IFERROR(INDEX(設定!$C$3:$C$303,MATCH(F1527,設定!$C$3:$C$303,0),0),INDEX(設定!$C$3:$C$303,MATCH("*"&amp;F1527&amp;"*",設定!$C$3:$C$303,0),0)),""),"エラー"))</f>
        <v/>
      </c>
      <c r="AC1527" s="2" t="str">
        <f>IF(G1527="","",COUNTA($G$3:G1527))</f>
        <v/>
      </c>
      <c r="AD1527" s="3" t="str">
        <f>IF(G1527="","",IFERROR(IF(G1527&lt;&gt;"",IFERROR(INDEX(設定!$C$3:$C$303,MATCH(G1527,設定!$C$3:$C$303,0),0),INDEX(設定!$C$3:$C$303,MATCH("*"&amp;G1527&amp;"*",設定!$C$3:$C$303,0),0)),""),"エラー"))</f>
        <v/>
      </c>
      <c r="AE1527" s="3" t="str">
        <f>IFERROR(IF(AB1527="",IF(AND(H1527&lt;&gt;"",F1527=""),INDEX(AB$3:AB1527,MATCH(MAX(AA$3:AA1527),AA$3:AA1527,0),0),""),AB1527),"")</f>
        <v/>
      </c>
      <c r="AF1527" s="3" t="str">
        <f>IFERROR(IF(AD1527="",IF(AND(H1527&lt;&gt;"",G1527=""),INDEX(AD$3:AD1527,MATCH(MAX(AC$3:AC1527),AC$3:AC1527,0),0),""),AD1527),"")</f>
        <v/>
      </c>
      <c r="AG1527" s="2" t="str">
        <f>IF(AH1527="","",IF(OR(AH1527=AH1526,AH1527=AH1528),IF(AND(E1527="",AB1527="",AG1526&lt;&gt;""),MAX($AG$3:AG1526),MAX($AG$3:AG1526)+1),IF(AH1526=AH1527,AG1526,MAX($AG$3:AG1526)+1)))</f>
        <v/>
      </c>
      <c r="AH1527" s="12" t="str">
        <f t="shared" si="874"/>
        <v/>
      </c>
      <c r="AI1527" s="12" t="str">
        <f t="shared" si="875"/>
        <v/>
      </c>
      <c r="AJ1527" s="13" t="str">
        <f t="shared" si="876"/>
        <v/>
      </c>
      <c r="AK1527" s="13" t="str">
        <f t="shared" si="877"/>
        <v/>
      </c>
      <c r="AL1527" s="13" t="str">
        <f>IF(OR(AJ1527="",COUNTIF($AH$3:AH1527,AH1527)&lt;&gt;COUNTIF(AH$3:AH$100002,AH1527)),"",SUMIF(AH$3:AH$100002,AH1527,AJ$3:AJ$100002))</f>
        <v/>
      </c>
      <c r="AM1527" s="13" t="str">
        <f>IF(OR(AK1527="",COUNTIF($AH$3:AH1527,AH1527)&lt;&gt;COUNTIF(AH$3:AH$100002,AH1527)),"",SUMIF(AH$3:AH$100002,AH1527,AK$3:AK$100002))</f>
        <v/>
      </c>
      <c r="AO1527" s="13" t="str">
        <f t="shared" si="878"/>
        <v/>
      </c>
      <c r="AP1527" s="13" t="str">
        <f t="shared" si="878"/>
        <v/>
      </c>
      <c r="AQ1527" s="13" t="str">
        <f t="shared" si="878"/>
        <v/>
      </c>
      <c r="AR1527" s="13" t="str">
        <f t="shared" si="878"/>
        <v/>
      </c>
      <c r="AS1527" s="13" t="str">
        <f t="shared" si="878"/>
        <v/>
      </c>
      <c r="AT1527" s="13" t="str">
        <f t="shared" si="878"/>
        <v/>
      </c>
      <c r="AU1527" s="13" t="str">
        <f t="shared" si="865"/>
        <v/>
      </c>
      <c r="AV1527" s="13" t="str">
        <f t="shared" si="864"/>
        <v/>
      </c>
      <c r="AW1527" s="86" t="str">
        <f t="shared" si="879"/>
        <v/>
      </c>
      <c r="AX1527" s="59" t="str">
        <f t="shared" si="880"/>
        <v/>
      </c>
      <c r="AY1527" s="63" t="str">
        <f>IF(OR($BR1527="",BH1527=""),"",COUNT($BR$3:$BR1527))</f>
        <v/>
      </c>
      <c r="AZ1527" s="13" t="str">
        <f>IF(OR($BR1527="",BI1527=""),"",COUNT($BR$3:$BR1527))</f>
        <v/>
      </c>
      <c r="BA1527" s="13" t="str">
        <f>IF(OR($BR1527="",BJ1527=""),"",COUNT($BR$3:$BR1527))</f>
        <v/>
      </c>
      <c r="BB1527" s="13" t="str">
        <f>IF(OR($BR1527="",BK1527=""),"",COUNT($BR$3:$BR1527))</f>
        <v/>
      </c>
      <c r="BC1527" s="13" t="str">
        <f>IF(OR($BR1527="",BL1527=""),"",COUNT($BR$3:$BR1527))</f>
        <v/>
      </c>
      <c r="BD1527" s="13" t="str">
        <f>IF(OR($BR1527="",BM1527=""),"",COUNT($BR$3:$BR1527))</f>
        <v/>
      </c>
      <c r="BE1527" s="13" t="str">
        <f>IF(OR($BR1527="",BN1527=""),"",COUNT($BR$3:$BR1527))</f>
        <v/>
      </c>
      <c r="BF1527" s="13" t="str">
        <f>IF(OR($BR1527="",BO1527=""),"",COUNT($BR$3:$BR1527))</f>
        <v/>
      </c>
      <c r="BG1527" s="66" t="str">
        <f>IF(Z1527="","",COUNT($Z$3:Z1527))</f>
        <v/>
      </c>
      <c r="BH1527" s="13" t="str">
        <f>IF(AO1527="","",IF(AO1527=BH$2,(SUMIF($BV$3:$BV1527,BH$2,$BW$3:$BW1527)-SUMIF($BX$3:$BX1527,BH$2,$BY$3:$BY1527))*AO$1,""))</f>
        <v/>
      </c>
      <c r="BI1527" s="13" t="str">
        <f>IF(AP1527="","",IF(AP1527=BI$2,(SUMIF($BV$3:$BV1527,BI$2,$BW$3:$BW1527)-SUMIF($BX$3:$BX1527,BI$2,$BY$3:$BY1527))*AP$1,""))</f>
        <v/>
      </c>
      <c r="BJ1527" s="13" t="str">
        <f>IF(AQ1527="","",IF(AQ1527=BJ$2,(SUMIF($BV$3:$BV1527,BJ$2,$BW$3:$BW1527)-SUMIF($BX$3:$BX1527,BJ$2,$BY$3:$BY1527))*AQ$1,""))</f>
        <v/>
      </c>
      <c r="BK1527" s="13" t="str">
        <f>IF(AR1527="","",IF(AR1527=BK$2,(SUMIF($BV$3:$BV1527,BK$2,$BW$3:$BW1527)-SUMIF($BX$3:$BX1527,BK$2,$BY$3:$BY1527))*AR$1,""))</f>
        <v/>
      </c>
      <c r="BL1527" s="13" t="str">
        <f>IF(AS1527="","",IF(AS1527=BL$2,(SUMIF($BV$3:$BV1527,BL$2,$BW$3:$BW1527)-SUMIF($BX$3:$BX1527,BL$2,$BY$3:$BY1527))*AS$1,""))</f>
        <v/>
      </c>
      <c r="BM1527" s="13" t="str">
        <f>IF(AT1527="","",IF(AT1527=BM$2,(SUMIF($BV$3:$BV1527,BM$2,$BW$3:$BW1527)-SUMIF($BX$3:$BX1527,BM$2,$BY$3:$BY1527))*AT$1,""))</f>
        <v/>
      </c>
      <c r="BN1527" s="13" t="str">
        <f>IF(AU1527="","",IF(AU1527=BN$2,(SUMIF($BV$3:$BV1527,BN$2,$BW$3:$BW1527)-SUMIF($BX$3:$BX1527,BN$2,$BY$3:$BY1527))*AU$1,""))</f>
        <v/>
      </c>
      <c r="BO1527" s="13" t="str">
        <f>IF(AV1527="","",IF(AV1527=BO$2,(SUMIF($BV$3:$BV1527,BO$2,$BW$3:$BW1527)-SUMIF($BX$3:$BX1527,BO$2,$BY$3:$BY1527))*AV$1,""))</f>
        <v/>
      </c>
      <c r="BP1527" s="69"/>
      <c r="BQ1527" s="13" t="str">
        <f t="shared" si="881"/>
        <v/>
      </c>
      <c r="BR1527" s="75" t="str">
        <f t="shared" si="882"/>
        <v/>
      </c>
      <c r="BS1527" s="33" t="str">
        <f t="shared" si="883"/>
        <v/>
      </c>
      <c r="BT1527" s="42" t="str">
        <f t="shared" si="884"/>
        <v/>
      </c>
      <c r="BU1527" s="38" t="str">
        <f t="shared" si="885"/>
        <v/>
      </c>
      <c r="BV1527" s="30" t="str">
        <f t="shared" si="886"/>
        <v/>
      </c>
      <c r="BW1527" s="36" t="str">
        <f t="shared" si="887"/>
        <v/>
      </c>
      <c r="BX1527" s="36" t="str">
        <f t="shared" si="888"/>
        <v/>
      </c>
      <c r="BY1527" s="45" t="str">
        <f t="shared" si="889"/>
        <v/>
      </c>
      <c r="BZ1527" s="12" t="str">
        <f t="shared" si="890"/>
        <v/>
      </c>
      <c r="CA1527" s="47" t="str">
        <f t="shared" si="891"/>
        <v/>
      </c>
      <c r="CB1527" s="32" t="str">
        <f t="shared" si="892"/>
        <v/>
      </c>
      <c r="CC1527" s="32" t="str">
        <f t="shared" si="893"/>
        <v/>
      </c>
      <c r="CD1527" s="32" t="str">
        <f t="shared" si="894"/>
        <v/>
      </c>
      <c r="CE1527" s="48"/>
      <c r="CF1527" s="32" t="str">
        <f t="shared" si="862"/>
        <v/>
      </c>
      <c r="CG1527" s="32" t="str">
        <f t="shared" si="895"/>
        <v/>
      </c>
      <c r="CH1527" s="48"/>
    </row>
    <row r="1528" spans="2:86" ht="30" customHeight="1" x14ac:dyDescent="0.2">
      <c r="B1528" s="155"/>
      <c r="C1528" s="117"/>
      <c r="D1528" s="53"/>
      <c r="E1528" s="68"/>
      <c r="F1528" s="54"/>
      <c r="G1528" s="54"/>
      <c r="H1528" s="55"/>
      <c r="I1528" s="71"/>
      <c r="J1528" s="73"/>
      <c r="K1528" s="56"/>
      <c r="L1528" s="76" t="str">
        <f t="shared" si="871"/>
        <v/>
      </c>
      <c r="M1528" s="77" t="str">
        <f t="shared" si="872"/>
        <v/>
      </c>
      <c r="N1528" s="130" t="str">
        <f t="shared" si="858"/>
        <v/>
      </c>
      <c r="O1528" s="131" t="str">
        <f t="shared" si="896"/>
        <v/>
      </c>
      <c r="P1528" s="131" t="str">
        <f t="shared" si="896"/>
        <v/>
      </c>
      <c r="Q1528" s="131" t="str">
        <f t="shared" si="896"/>
        <v/>
      </c>
      <c r="R1528" s="131" t="str">
        <f t="shared" si="896"/>
        <v/>
      </c>
      <c r="S1528" s="131" t="str">
        <f t="shared" si="896"/>
        <v/>
      </c>
      <c r="T1528" s="131" t="str">
        <f t="shared" si="896"/>
        <v/>
      </c>
      <c r="U1528" s="131" t="str">
        <f t="shared" si="896"/>
        <v/>
      </c>
      <c r="V1528" s="14"/>
      <c r="W1528" s="17" t="str">
        <f>IF(C1528="",IF(OR(AND($H1528&lt;&gt;"",C1528=""),AND($F1527=$F1528,$AK1528&lt;&gt;""),COUNTA($H$3:$H$100002)&gt;COUNTA($H$3:$H1528),$AE1528&lt;&gt;""),W1527,""),C1528)</f>
        <v/>
      </c>
      <c r="X1528" s="17" t="str">
        <f>IF(D1528="",IF(OR(AND($H1528&lt;&gt;"",D1528=""),AND($F1527=$F1528,$AK1528&lt;&gt;""),COUNTA($H$3:$H$100002)&gt;COUNTA($H$3:$H1528),$AE1528&lt;&gt;""),X1527,""),D1528)</f>
        <v/>
      </c>
      <c r="Y1528" s="17" t="str">
        <f>IF(E1528="",IF(OR(AND($H1528&lt;&gt;"",E1528=""),AND($F1527=$F1528,$AK1528&lt;&gt;""),COUNTA($H$3:$H$100002)&gt;COUNTA($H$3:$H1528),$AE1528&lt;&gt;""),Y1527,""),E1528)</f>
        <v/>
      </c>
      <c r="Z1528" s="27" t="str">
        <f t="shared" si="873"/>
        <v/>
      </c>
      <c r="AA1528" s="2" t="str">
        <f>IF(F1528="","",COUNTA($F$3:F1528))</f>
        <v/>
      </c>
      <c r="AB1528" s="3" t="str">
        <f>IF(F1528="","",IFERROR(IF(F1528&lt;&gt;"",IFERROR(INDEX(設定!$C$3:$C$303,MATCH(F1528,設定!$C$3:$C$303,0),0),INDEX(設定!$C$3:$C$303,MATCH("*"&amp;F1528&amp;"*",設定!$C$3:$C$303,0),0)),""),"エラー"))</f>
        <v/>
      </c>
      <c r="AC1528" s="2" t="str">
        <f>IF(G1528="","",COUNTA($G$3:G1528))</f>
        <v/>
      </c>
      <c r="AD1528" s="3" t="str">
        <f>IF(G1528="","",IFERROR(IF(G1528&lt;&gt;"",IFERROR(INDEX(設定!$C$3:$C$303,MATCH(G1528,設定!$C$3:$C$303,0),0),INDEX(設定!$C$3:$C$303,MATCH("*"&amp;G1528&amp;"*",設定!$C$3:$C$303,0),0)),""),"エラー"))</f>
        <v/>
      </c>
      <c r="AE1528" s="3" t="str">
        <f>IFERROR(IF(AB1528="",IF(AND(H1528&lt;&gt;"",F1528=""),INDEX(AB$3:AB1528,MATCH(MAX(AA$3:AA1528),AA$3:AA1528,0),0),""),AB1528),"")</f>
        <v/>
      </c>
      <c r="AF1528" s="3" t="str">
        <f>IFERROR(IF(AD1528="",IF(AND(H1528&lt;&gt;"",G1528=""),INDEX(AD$3:AD1528,MATCH(MAX(AC$3:AC1528),AC$3:AC1528,0),0),""),AD1528),"")</f>
        <v/>
      </c>
      <c r="AG1528" s="2" t="str">
        <f>IF(AH1528="","",IF(OR(AH1528=AH1527,AH1528=AH1529),IF(AND(E1528="",AB1528="",AG1527&lt;&gt;""),MAX($AG$3:AG1527),MAX($AG$3:AG1527)+1),IF(AH1527=AH1528,AG1527,MAX($AG$3:AG1527)+1)))</f>
        <v/>
      </c>
      <c r="AH1528" s="12" t="str">
        <f t="shared" si="874"/>
        <v/>
      </c>
      <c r="AI1528" s="12" t="str">
        <f t="shared" si="875"/>
        <v/>
      </c>
      <c r="AJ1528" s="13" t="str">
        <f t="shared" si="876"/>
        <v/>
      </c>
      <c r="AK1528" s="13" t="str">
        <f t="shared" si="877"/>
        <v/>
      </c>
      <c r="AL1528" s="13" t="str">
        <f>IF(OR(AJ1528="",COUNTIF($AH$3:AH1528,AH1528)&lt;&gt;COUNTIF(AH$3:AH$100002,AH1528)),"",SUMIF(AH$3:AH$100002,AH1528,AJ$3:AJ$100002))</f>
        <v/>
      </c>
      <c r="AM1528" s="13" t="str">
        <f>IF(OR(AK1528="",COUNTIF($AH$3:AH1528,AH1528)&lt;&gt;COUNTIF(AH$3:AH$100002,AH1528)),"",SUMIF(AH$3:AH$100002,AH1528,AK$3:AK$100002))</f>
        <v/>
      </c>
      <c r="AO1528" s="13" t="str">
        <f t="shared" si="878"/>
        <v/>
      </c>
      <c r="AP1528" s="13" t="str">
        <f t="shared" si="878"/>
        <v/>
      </c>
      <c r="AQ1528" s="13" t="str">
        <f t="shared" si="878"/>
        <v/>
      </c>
      <c r="AR1528" s="13" t="str">
        <f t="shared" si="878"/>
        <v/>
      </c>
      <c r="AS1528" s="13" t="str">
        <f t="shared" si="878"/>
        <v/>
      </c>
      <c r="AT1528" s="13" t="str">
        <f t="shared" si="878"/>
        <v/>
      </c>
      <c r="AU1528" s="13" t="str">
        <f t="shared" si="865"/>
        <v/>
      </c>
      <c r="AV1528" s="13" t="str">
        <f t="shared" si="864"/>
        <v/>
      </c>
      <c r="AW1528" s="86" t="str">
        <f t="shared" si="879"/>
        <v/>
      </c>
      <c r="AX1528" s="59" t="str">
        <f t="shared" si="880"/>
        <v/>
      </c>
      <c r="AY1528" s="63" t="str">
        <f>IF(OR($BR1528="",BH1528=""),"",COUNT($BR$3:$BR1528))</f>
        <v/>
      </c>
      <c r="AZ1528" s="13" t="str">
        <f>IF(OR($BR1528="",BI1528=""),"",COUNT($BR$3:$BR1528))</f>
        <v/>
      </c>
      <c r="BA1528" s="13" t="str">
        <f>IF(OR($BR1528="",BJ1528=""),"",COUNT($BR$3:$BR1528))</f>
        <v/>
      </c>
      <c r="BB1528" s="13" t="str">
        <f>IF(OR($BR1528="",BK1528=""),"",COUNT($BR$3:$BR1528))</f>
        <v/>
      </c>
      <c r="BC1528" s="13" t="str">
        <f>IF(OR($BR1528="",BL1528=""),"",COUNT($BR$3:$BR1528))</f>
        <v/>
      </c>
      <c r="BD1528" s="13" t="str">
        <f>IF(OR($BR1528="",BM1528=""),"",COUNT($BR$3:$BR1528))</f>
        <v/>
      </c>
      <c r="BE1528" s="13" t="str">
        <f>IF(OR($BR1528="",BN1528=""),"",COUNT($BR$3:$BR1528))</f>
        <v/>
      </c>
      <c r="BF1528" s="13" t="str">
        <f>IF(OR($BR1528="",BO1528=""),"",COUNT($BR$3:$BR1528))</f>
        <v/>
      </c>
      <c r="BG1528" s="66" t="str">
        <f>IF(Z1528="","",COUNT($Z$3:Z1528))</f>
        <v/>
      </c>
      <c r="BH1528" s="13" t="str">
        <f>IF(AO1528="","",IF(AO1528=BH$2,(SUMIF($BV$3:$BV1528,BH$2,$BW$3:$BW1528)-SUMIF($BX$3:$BX1528,BH$2,$BY$3:$BY1528))*AO$1,""))</f>
        <v/>
      </c>
      <c r="BI1528" s="13" t="str">
        <f>IF(AP1528="","",IF(AP1528=BI$2,(SUMIF($BV$3:$BV1528,BI$2,$BW$3:$BW1528)-SUMIF($BX$3:$BX1528,BI$2,$BY$3:$BY1528))*AP$1,""))</f>
        <v/>
      </c>
      <c r="BJ1528" s="13" t="str">
        <f>IF(AQ1528="","",IF(AQ1528=BJ$2,(SUMIF($BV$3:$BV1528,BJ$2,$BW$3:$BW1528)-SUMIF($BX$3:$BX1528,BJ$2,$BY$3:$BY1528))*AQ$1,""))</f>
        <v/>
      </c>
      <c r="BK1528" s="13" t="str">
        <f>IF(AR1528="","",IF(AR1528=BK$2,(SUMIF($BV$3:$BV1528,BK$2,$BW$3:$BW1528)-SUMIF($BX$3:$BX1528,BK$2,$BY$3:$BY1528))*AR$1,""))</f>
        <v/>
      </c>
      <c r="BL1528" s="13" t="str">
        <f>IF(AS1528="","",IF(AS1528=BL$2,(SUMIF($BV$3:$BV1528,BL$2,$BW$3:$BW1528)-SUMIF($BX$3:$BX1528,BL$2,$BY$3:$BY1528))*AS$1,""))</f>
        <v/>
      </c>
      <c r="BM1528" s="13" t="str">
        <f>IF(AT1528="","",IF(AT1528=BM$2,(SUMIF($BV$3:$BV1528,BM$2,$BW$3:$BW1528)-SUMIF($BX$3:$BX1528,BM$2,$BY$3:$BY1528))*AT$1,""))</f>
        <v/>
      </c>
      <c r="BN1528" s="13" t="str">
        <f>IF(AU1528="","",IF(AU1528=BN$2,(SUMIF($BV$3:$BV1528,BN$2,$BW$3:$BW1528)-SUMIF($BX$3:$BX1528,BN$2,$BY$3:$BY1528))*AU$1,""))</f>
        <v/>
      </c>
      <c r="BO1528" s="13" t="str">
        <f>IF(AV1528="","",IF(AV1528=BO$2,(SUMIF($BV$3:$BV1528,BO$2,$BW$3:$BW1528)-SUMIF($BX$3:$BX1528,BO$2,$BY$3:$BY1528))*AV$1,""))</f>
        <v/>
      </c>
      <c r="BP1528" s="69"/>
      <c r="BQ1528" s="13" t="str">
        <f t="shared" si="881"/>
        <v/>
      </c>
      <c r="BR1528" s="75" t="str">
        <f t="shared" si="882"/>
        <v/>
      </c>
      <c r="BS1528" s="33" t="str">
        <f t="shared" si="883"/>
        <v/>
      </c>
      <c r="BT1528" s="42" t="str">
        <f t="shared" si="884"/>
        <v/>
      </c>
      <c r="BU1528" s="38" t="str">
        <f t="shared" si="885"/>
        <v/>
      </c>
      <c r="BV1528" s="30" t="str">
        <f t="shared" si="886"/>
        <v/>
      </c>
      <c r="BW1528" s="36" t="str">
        <f t="shared" si="887"/>
        <v/>
      </c>
      <c r="BX1528" s="36" t="str">
        <f t="shared" si="888"/>
        <v/>
      </c>
      <c r="BY1528" s="45" t="str">
        <f t="shared" si="889"/>
        <v/>
      </c>
      <c r="BZ1528" s="12" t="str">
        <f t="shared" si="890"/>
        <v/>
      </c>
      <c r="CA1528" s="47" t="str">
        <f t="shared" si="891"/>
        <v/>
      </c>
      <c r="CB1528" s="32" t="str">
        <f t="shared" si="892"/>
        <v/>
      </c>
      <c r="CC1528" s="32" t="str">
        <f t="shared" si="893"/>
        <v/>
      </c>
      <c r="CD1528" s="32" t="str">
        <f t="shared" si="894"/>
        <v/>
      </c>
      <c r="CE1528" s="48"/>
      <c r="CF1528" s="32" t="str">
        <f t="shared" si="862"/>
        <v/>
      </c>
      <c r="CG1528" s="32" t="str">
        <f t="shared" si="895"/>
        <v/>
      </c>
      <c r="CH1528" s="48"/>
    </row>
    <row r="1529" spans="2:86" ht="30" customHeight="1" x14ac:dyDescent="0.2">
      <c r="B1529" s="155"/>
      <c r="C1529" s="117"/>
      <c r="D1529" s="53"/>
      <c r="E1529" s="68"/>
      <c r="F1529" s="54"/>
      <c r="G1529" s="54"/>
      <c r="H1529" s="55"/>
      <c r="I1529" s="71"/>
      <c r="J1529" s="73"/>
      <c r="K1529" s="56"/>
      <c r="L1529" s="76" t="str">
        <f t="shared" si="871"/>
        <v/>
      </c>
      <c r="M1529" s="77" t="str">
        <f t="shared" si="872"/>
        <v/>
      </c>
      <c r="N1529" s="130" t="str">
        <f t="shared" si="858"/>
        <v/>
      </c>
      <c r="O1529" s="131" t="str">
        <f t="shared" si="896"/>
        <v/>
      </c>
      <c r="P1529" s="131" t="str">
        <f t="shared" si="896"/>
        <v/>
      </c>
      <c r="Q1529" s="131" t="str">
        <f t="shared" si="896"/>
        <v/>
      </c>
      <c r="R1529" s="131" t="str">
        <f t="shared" si="896"/>
        <v/>
      </c>
      <c r="S1529" s="131" t="str">
        <f t="shared" si="896"/>
        <v/>
      </c>
      <c r="T1529" s="131" t="str">
        <f t="shared" si="896"/>
        <v/>
      </c>
      <c r="U1529" s="131" t="str">
        <f t="shared" si="896"/>
        <v/>
      </c>
      <c r="V1529" s="14"/>
      <c r="W1529" s="17" t="str">
        <f>IF(C1529="",IF(OR(AND($H1529&lt;&gt;"",C1529=""),AND($F1528=$F1529,$AK1529&lt;&gt;""),COUNTA($H$3:$H$100002)&gt;COUNTA($H$3:$H1529),$AE1529&lt;&gt;""),W1528,""),C1529)</f>
        <v/>
      </c>
      <c r="X1529" s="17" t="str">
        <f>IF(D1529="",IF(OR(AND($H1529&lt;&gt;"",D1529=""),AND($F1528=$F1529,$AK1529&lt;&gt;""),COUNTA($H$3:$H$100002)&gt;COUNTA($H$3:$H1529),$AE1529&lt;&gt;""),X1528,""),D1529)</f>
        <v/>
      </c>
      <c r="Y1529" s="17" t="str">
        <f>IF(E1529="",IF(OR(AND($H1529&lt;&gt;"",E1529=""),AND($F1528=$F1529,$AK1529&lt;&gt;""),COUNTA($H$3:$H$100002)&gt;COUNTA($H$3:$H1529),$AE1529&lt;&gt;""),Y1528,""),E1529)</f>
        <v/>
      </c>
      <c r="Z1529" s="27" t="str">
        <f t="shared" si="873"/>
        <v/>
      </c>
      <c r="AA1529" s="2" t="str">
        <f>IF(F1529="","",COUNTA($F$3:F1529))</f>
        <v/>
      </c>
      <c r="AB1529" s="3" t="str">
        <f>IF(F1529="","",IFERROR(IF(F1529&lt;&gt;"",IFERROR(INDEX(設定!$C$3:$C$303,MATCH(F1529,設定!$C$3:$C$303,0),0),INDEX(設定!$C$3:$C$303,MATCH("*"&amp;F1529&amp;"*",設定!$C$3:$C$303,0),0)),""),"エラー"))</f>
        <v/>
      </c>
      <c r="AC1529" s="2" t="str">
        <f>IF(G1529="","",COUNTA($G$3:G1529))</f>
        <v/>
      </c>
      <c r="AD1529" s="3" t="str">
        <f>IF(G1529="","",IFERROR(IF(G1529&lt;&gt;"",IFERROR(INDEX(設定!$C$3:$C$303,MATCH(G1529,設定!$C$3:$C$303,0),0),INDEX(設定!$C$3:$C$303,MATCH("*"&amp;G1529&amp;"*",設定!$C$3:$C$303,0),0)),""),"エラー"))</f>
        <v/>
      </c>
      <c r="AE1529" s="3" t="str">
        <f>IFERROR(IF(AB1529="",IF(AND(H1529&lt;&gt;"",F1529=""),INDEX(AB$3:AB1529,MATCH(MAX(AA$3:AA1529),AA$3:AA1529,0),0),""),AB1529),"")</f>
        <v/>
      </c>
      <c r="AF1529" s="3" t="str">
        <f>IFERROR(IF(AD1529="",IF(AND(H1529&lt;&gt;"",G1529=""),INDEX(AD$3:AD1529,MATCH(MAX(AC$3:AC1529),AC$3:AC1529,0),0),""),AD1529),"")</f>
        <v/>
      </c>
      <c r="AG1529" s="2" t="str">
        <f>IF(AH1529="","",IF(OR(AH1529=AH1528,AH1529=AH1530),IF(AND(E1529="",AB1529="",AG1528&lt;&gt;""),MAX($AG$3:AG1528),MAX($AG$3:AG1528)+1),IF(AH1528=AH1529,AG1528,MAX($AG$3:AG1528)+1)))</f>
        <v/>
      </c>
      <c r="AH1529" s="12" t="str">
        <f t="shared" si="874"/>
        <v/>
      </c>
      <c r="AI1529" s="12" t="str">
        <f t="shared" si="875"/>
        <v/>
      </c>
      <c r="AJ1529" s="13" t="str">
        <f t="shared" si="876"/>
        <v/>
      </c>
      <c r="AK1529" s="13" t="str">
        <f t="shared" si="877"/>
        <v/>
      </c>
      <c r="AL1529" s="13" t="str">
        <f>IF(OR(AJ1529="",COUNTIF($AH$3:AH1529,AH1529)&lt;&gt;COUNTIF(AH$3:AH$100002,AH1529)),"",SUMIF(AH$3:AH$100002,AH1529,AJ$3:AJ$100002))</f>
        <v/>
      </c>
      <c r="AM1529" s="13" t="str">
        <f>IF(OR(AK1529="",COUNTIF($AH$3:AH1529,AH1529)&lt;&gt;COUNTIF(AH$3:AH$100002,AH1529)),"",SUMIF(AH$3:AH$100002,AH1529,AK$3:AK$100002))</f>
        <v/>
      </c>
      <c r="AO1529" s="13" t="str">
        <f t="shared" si="878"/>
        <v/>
      </c>
      <c r="AP1529" s="13" t="str">
        <f t="shared" si="878"/>
        <v/>
      </c>
      <c r="AQ1529" s="13" t="str">
        <f t="shared" si="878"/>
        <v/>
      </c>
      <c r="AR1529" s="13" t="str">
        <f t="shared" si="878"/>
        <v/>
      </c>
      <c r="AS1529" s="13" t="str">
        <f t="shared" si="878"/>
        <v/>
      </c>
      <c r="AT1529" s="13" t="str">
        <f t="shared" si="878"/>
        <v/>
      </c>
      <c r="AU1529" s="13" t="str">
        <f t="shared" si="865"/>
        <v/>
      </c>
      <c r="AV1529" s="13" t="str">
        <f t="shared" si="864"/>
        <v/>
      </c>
      <c r="AW1529" s="86" t="str">
        <f t="shared" si="879"/>
        <v/>
      </c>
      <c r="AX1529" s="59" t="str">
        <f t="shared" si="880"/>
        <v/>
      </c>
      <c r="AY1529" s="63" t="str">
        <f>IF(OR($BR1529="",BH1529=""),"",COUNT($BR$3:$BR1529))</f>
        <v/>
      </c>
      <c r="AZ1529" s="13" t="str">
        <f>IF(OR($BR1529="",BI1529=""),"",COUNT($BR$3:$BR1529))</f>
        <v/>
      </c>
      <c r="BA1529" s="13" t="str">
        <f>IF(OR($BR1529="",BJ1529=""),"",COUNT($BR$3:$BR1529))</f>
        <v/>
      </c>
      <c r="BB1529" s="13" t="str">
        <f>IF(OR($BR1529="",BK1529=""),"",COUNT($BR$3:$BR1529))</f>
        <v/>
      </c>
      <c r="BC1529" s="13" t="str">
        <f>IF(OR($BR1529="",BL1529=""),"",COUNT($BR$3:$BR1529))</f>
        <v/>
      </c>
      <c r="BD1529" s="13" t="str">
        <f>IF(OR($BR1529="",BM1529=""),"",COUNT($BR$3:$BR1529))</f>
        <v/>
      </c>
      <c r="BE1529" s="13" t="str">
        <f>IF(OR($BR1529="",BN1529=""),"",COUNT($BR$3:$BR1529))</f>
        <v/>
      </c>
      <c r="BF1529" s="13" t="str">
        <f>IF(OR($BR1529="",BO1529=""),"",COUNT($BR$3:$BR1529))</f>
        <v/>
      </c>
      <c r="BG1529" s="66" t="str">
        <f>IF(Z1529="","",COUNT($Z$3:Z1529))</f>
        <v/>
      </c>
      <c r="BH1529" s="13" t="str">
        <f>IF(AO1529="","",IF(AO1529=BH$2,(SUMIF($BV$3:$BV1529,BH$2,$BW$3:$BW1529)-SUMIF($BX$3:$BX1529,BH$2,$BY$3:$BY1529))*AO$1,""))</f>
        <v/>
      </c>
      <c r="BI1529" s="13" t="str">
        <f>IF(AP1529="","",IF(AP1529=BI$2,(SUMIF($BV$3:$BV1529,BI$2,$BW$3:$BW1529)-SUMIF($BX$3:$BX1529,BI$2,$BY$3:$BY1529))*AP$1,""))</f>
        <v/>
      </c>
      <c r="BJ1529" s="13" t="str">
        <f>IF(AQ1529="","",IF(AQ1529=BJ$2,(SUMIF($BV$3:$BV1529,BJ$2,$BW$3:$BW1529)-SUMIF($BX$3:$BX1529,BJ$2,$BY$3:$BY1529))*AQ$1,""))</f>
        <v/>
      </c>
      <c r="BK1529" s="13" t="str">
        <f>IF(AR1529="","",IF(AR1529=BK$2,(SUMIF($BV$3:$BV1529,BK$2,$BW$3:$BW1529)-SUMIF($BX$3:$BX1529,BK$2,$BY$3:$BY1529))*AR$1,""))</f>
        <v/>
      </c>
      <c r="BL1529" s="13" t="str">
        <f>IF(AS1529="","",IF(AS1529=BL$2,(SUMIF($BV$3:$BV1529,BL$2,$BW$3:$BW1529)-SUMIF($BX$3:$BX1529,BL$2,$BY$3:$BY1529))*AS$1,""))</f>
        <v/>
      </c>
      <c r="BM1529" s="13" t="str">
        <f>IF(AT1529="","",IF(AT1529=BM$2,(SUMIF($BV$3:$BV1529,BM$2,$BW$3:$BW1529)-SUMIF($BX$3:$BX1529,BM$2,$BY$3:$BY1529))*AT$1,""))</f>
        <v/>
      </c>
      <c r="BN1529" s="13" t="str">
        <f>IF(AU1529="","",IF(AU1529=BN$2,(SUMIF($BV$3:$BV1529,BN$2,$BW$3:$BW1529)-SUMIF($BX$3:$BX1529,BN$2,$BY$3:$BY1529))*AU$1,""))</f>
        <v/>
      </c>
      <c r="BO1529" s="13" t="str">
        <f>IF(AV1529="","",IF(AV1529=BO$2,(SUMIF($BV$3:$BV1529,BO$2,$BW$3:$BW1529)-SUMIF($BX$3:$BX1529,BO$2,$BY$3:$BY1529))*AV$1,""))</f>
        <v/>
      </c>
      <c r="BP1529" s="69"/>
      <c r="BQ1529" s="13" t="str">
        <f t="shared" si="881"/>
        <v/>
      </c>
      <c r="BR1529" s="75" t="str">
        <f t="shared" si="882"/>
        <v/>
      </c>
      <c r="BS1529" s="33" t="str">
        <f t="shared" si="883"/>
        <v/>
      </c>
      <c r="BT1529" s="42" t="str">
        <f t="shared" si="884"/>
        <v/>
      </c>
      <c r="BU1529" s="38" t="str">
        <f t="shared" si="885"/>
        <v/>
      </c>
      <c r="BV1529" s="30" t="str">
        <f t="shared" si="886"/>
        <v/>
      </c>
      <c r="BW1529" s="36" t="str">
        <f t="shared" si="887"/>
        <v/>
      </c>
      <c r="BX1529" s="36" t="str">
        <f t="shared" si="888"/>
        <v/>
      </c>
      <c r="BY1529" s="45" t="str">
        <f t="shared" si="889"/>
        <v/>
      </c>
      <c r="BZ1529" s="12" t="str">
        <f t="shared" si="890"/>
        <v/>
      </c>
      <c r="CA1529" s="47" t="str">
        <f t="shared" si="891"/>
        <v/>
      </c>
      <c r="CB1529" s="32" t="str">
        <f t="shared" si="892"/>
        <v/>
      </c>
      <c r="CC1529" s="32" t="str">
        <f t="shared" si="893"/>
        <v/>
      </c>
      <c r="CD1529" s="32" t="str">
        <f t="shared" si="894"/>
        <v/>
      </c>
      <c r="CE1529" s="48"/>
      <c r="CF1529" s="32" t="str">
        <f t="shared" si="862"/>
        <v/>
      </c>
      <c r="CG1529" s="32" t="str">
        <f t="shared" si="895"/>
        <v/>
      </c>
      <c r="CH1529" s="48"/>
    </row>
    <row r="1530" spans="2:86" ht="30" customHeight="1" x14ac:dyDescent="0.2">
      <c r="B1530" s="155"/>
      <c r="C1530" s="117"/>
      <c r="D1530" s="53"/>
      <c r="E1530" s="68"/>
      <c r="F1530" s="54"/>
      <c r="G1530" s="54"/>
      <c r="H1530" s="55"/>
      <c r="I1530" s="71"/>
      <c r="J1530" s="73"/>
      <c r="K1530" s="56"/>
      <c r="L1530" s="76" t="str">
        <f t="shared" si="871"/>
        <v/>
      </c>
      <c r="M1530" s="77" t="str">
        <f t="shared" si="872"/>
        <v/>
      </c>
      <c r="N1530" s="130" t="str">
        <f t="shared" si="858"/>
        <v/>
      </c>
      <c r="O1530" s="131" t="str">
        <f t="shared" si="896"/>
        <v/>
      </c>
      <c r="P1530" s="131" t="str">
        <f t="shared" si="896"/>
        <v/>
      </c>
      <c r="Q1530" s="131" t="str">
        <f t="shared" si="896"/>
        <v/>
      </c>
      <c r="R1530" s="131" t="str">
        <f t="shared" si="896"/>
        <v/>
      </c>
      <c r="S1530" s="131" t="str">
        <f t="shared" si="896"/>
        <v/>
      </c>
      <c r="T1530" s="131" t="str">
        <f t="shared" si="896"/>
        <v/>
      </c>
      <c r="U1530" s="131" t="str">
        <f t="shared" si="896"/>
        <v/>
      </c>
      <c r="V1530" s="14"/>
      <c r="W1530" s="17" t="str">
        <f>IF(C1530="",IF(OR(AND($H1530&lt;&gt;"",C1530=""),AND($F1529=$F1530,$AK1530&lt;&gt;""),COUNTA($H$3:$H$100002)&gt;COUNTA($H$3:$H1530),$AE1530&lt;&gt;""),W1529,""),C1530)</f>
        <v/>
      </c>
      <c r="X1530" s="17" t="str">
        <f>IF(D1530="",IF(OR(AND($H1530&lt;&gt;"",D1530=""),AND($F1529=$F1530,$AK1530&lt;&gt;""),COUNTA($H$3:$H$100002)&gt;COUNTA($H$3:$H1530),$AE1530&lt;&gt;""),X1529,""),D1530)</f>
        <v/>
      </c>
      <c r="Y1530" s="17" t="str">
        <f>IF(E1530="",IF(OR(AND($H1530&lt;&gt;"",E1530=""),AND($F1529=$F1530,$AK1530&lt;&gt;""),COUNTA($H$3:$H$100002)&gt;COUNTA($H$3:$H1530),$AE1530&lt;&gt;""),Y1529,""),E1530)</f>
        <v/>
      </c>
      <c r="Z1530" s="27" t="str">
        <f t="shared" si="873"/>
        <v/>
      </c>
      <c r="AA1530" s="2" t="str">
        <f>IF(F1530="","",COUNTA($F$3:F1530))</f>
        <v/>
      </c>
      <c r="AB1530" s="3" t="str">
        <f>IF(F1530="","",IFERROR(IF(F1530&lt;&gt;"",IFERROR(INDEX(設定!$C$3:$C$303,MATCH(F1530,設定!$C$3:$C$303,0),0),INDEX(設定!$C$3:$C$303,MATCH("*"&amp;F1530&amp;"*",設定!$C$3:$C$303,0),0)),""),"エラー"))</f>
        <v/>
      </c>
      <c r="AC1530" s="2" t="str">
        <f>IF(G1530="","",COUNTA($G$3:G1530))</f>
        <v/>
      </c>
      <c r="AD1530" s="3" t="str">
        <f>IF(G1530="","",IFERROR(IF(G1530&lt;&gt;"",IFERROR(INDEX(設定!$C$3:$C$303,MATCH(G1530,設定!$C$3:$C$303,0),0),INDEX(設定!$C$3:$C$303,MATCH("*"&amp;G1530&amp;"*",設定!$C$3:$C$303,0),0)),""),"エラー"))</f>
        <v/>
      </c>
      <c r="AE1530" s="3" t="str">
        <f>IFERROR(IF(AB1530="",IF(AND(H1530&lt;&gt;"",F1530=""),INDEX(AB$3:AB1530,MATCH(MAX(AA$3:AA1530),AA$3:AA1530,0),0),""),AB1530),"")</f>
        <v/>
      </c>
      <c r="AF1530" s="3" t="str">
        <f>IFERROR(IF(AD1530="",IF(AND(H1530&lt;&gt;"",G1530=""),INDEX(AD$3:AD1530,MATCH(MAX(AC$3:AC1530),AC$3:AC1530,0),0),""),AD1530),"")</f>
        <v/>
      </c>
      <c r="AG1530" s="2" t="str">
        <f>IF(AH1530="","",IF(OR(AH1530=AH1529,AH1530=AH1531),IF(AND(E1530="",AB1530="",AG1529&lt;&gt;""),MAX($AG$3:AG1529),MAX($AG$3:AG1529)+1),IF(AH1529=AH1530,AG1529,MAX($AG$3:AG1529)+1)))</f>
        <v/>
      </c>
      <c r="AH1530" s="12" t="str">
        <f t="shared" si="874"/>
        <v/>
      </c>
      <c r="AI1530" s="12" t="str">
        <f t="shared" si="875"/>
        <v/>
      </c>
      <c r="AJ1530" s="13" t="str">
        <f t="shared" si="876"/>
        <v/>
      </c>
      <c r="AK1530" s="13" t="str">
        <f t="shared" si="877"/>
        <v/>
      </c>
      <c r="AL1530" s="13" t="str">
        <f>IF(OR(AJ1530="",COUNTIF($AH$3:AH1530,AH1530)&lt;&gt;COUNTIF(AH$3:AH$100002,AH1530)),"",SUMIF(AH$3:AH$100002,AH1530,AJ$3:AJ$100002))</f>
        <v/>
      </c>
      <c r="AM1530" s="13" t="str">
        <f>IF(OR(AK1530="",COUNTIF($AH$3:AH1530,AH1530)&lt;&gt;COUNTIF(AH$3:AH$100002,AH1530)),"",SUMIF(AH$3:AH$100002,AH1530,AK$3:AK$100002))</f>
        <v/>
      </c>
      <c r="AO1530" s="13" t="str">
        <f t="shared" si="878"/>
        <v/>
      </c>
      <c r="AP1530" s="13" t="str">
        <f t="shared" si="878"/>
        <v/>
      </c>
      <c r="AQ1530" s="13" t="str">
        <f t="shared" si="878"/>
        <v/>
      </c>
      <c r="AR1530" s="13" t="str">
        <f t="shared" si="878"/>
        <v/>
      </c>
      <c r="AS1530" s="13" t="str">
        <f t="shared" si="878"/>
        <v/>
      </c>
      <c r="AT1530" s="13" t="str">
        <f t="shared" si="878"/>
        <v/>
      </c>
      <c r="AU1530" s="13" t="str">
        <f t="shared" si="865"/>
        <v/>
      </c>
      <c r="AV1530" s="13" t="str">
        <f t="shared" si="864"/>
        <v/>
      </c>
      <c r="AW1530" s="86" t="str">
        <f t="shared" si="879"/>
        <v/>
      </c>
      <c r="AX1530" s="59" t="str">
        <f t="shared" si="880"/>
        <v/>
      </c>
      <c r="AY1530" s="63" t="str">
        <f>IF(OR($BR1530="",BH1530=""),"",COUNT($BR$3:$BR1530))</f>
        <v/>
      </c>
      <c r="AZ1530" s="13" t="str">
        <f>IF(OR($BR1530="",BI1530=""),"",COUNT($BR$3:$BR1530))</f>
        <v/>
      </c>
      <c r="BA1530" s="13" t="str">
        <f>IF(OR($BR1530="",BJ1530=""),"",COUNT($BR$3:$BR1530))</f>
        <v/>
      </c>
      <c r="BB1530" s="13" t="str">
        <f>IF(OR($BR1530="",BK1530=""),"",COUNT($BR$3:$BR1530))</f>
        <v/>
      </c>
      <c r="BC1530" s="13" t="str">
        <f>IF(OR($BR1530="",BL1530=""),"",COUNT($BR$3:$BR1530))</f>
        <v/>
      </c>
      <c r="BD1530" s="13" t="str">
        <f>IF(OR($BR1530="",BM1530=""),"",COUNT($BR$3:$BR1530))</f>
        <v/>
      </c>
      <c r="BE1530" s="13" t="str">
        <f>IF(OR($BR1530="",BN1530=""),"",COUNT($BR$3:$BR1530))</f>
        <v/>
      </c>
      <c r="BF1530" s="13" t="str">
        <f>IF(OR($BR1530="",BO1530=""),"",COUNT($BR$3:$BR1530))</f>
        <v/>
      </c>
      <c r="BG1530" s="66" t="str">
        <f>IF(Z1530="","",COUNT($Z$3:Z1530))</f>
        <v/>
      </c>
      <c r="BH1530" s="13" t="str">
        <f>IF(AO1530="","",IF(AO1530=BH$2,(SUMIF($BV$3:$BV1530,BH$2,$BW$3:$BW1530)-SUMIF($BX$3:$BX1530,BH$2,$BY$3:$BY1530))*AO$1,""))</f>
        <v/>
      </c>
      <c r="BI1530" s="13" t="str">
        <f>IF(AP1530="","",IF(AP1530=BI$2,(SUMIF($BV$3:$BV1530,BI$2,$BW$3:$BW1530)-SUMIF($BX$3:$BX1530,BI$2,$BY$3:$BY1530))*AP$1,""))</f>
        <v/>
      </c>
      <c r="BJ1530" s="13" t="str">
        <f>IF(AQ1530="","",IF(AQ1530=BJ$2,(SUMIF($BV$3:$BV1530,BJ$2,$BW$3:$BW1530)-SUMIF($BX$3:$BX1530,BJ$2,$BY$3:$BY1530))*AQ$1,""))</f>
        <v/>
      </c>
      <c r="BK1530" s="13" t="str">
        <f>IF(AR1530="","",IF(AR1530=BK$2,(SUMIF($BV$3:$BV1530,BK$2,$BW$3:$BW1530)-SUMIF($BX$3:$BX1530,BK$2,$BY$3:$BY1530))*AR$1,""))</f>
        <v/>
      </c>
      <c r="BL1530" s="13" t="str">
        <f>IF(AS1530="","",IF(AS1530=BL$2,(SUMIF($BV$3:$BV1530,BL$2,$BW$3:$BW1530)-SUMIF($BX$3:$BX1530,BL$2,$BY$3:$BY1530))*AS$1,""))</f>
        <v/>
      </c>
      <c r="BM1530" s="13" t="str">
        <f>IF(AT1530="","",IF(AT1530=BM$2,(SUMIF($BV$3:$BV1530,BM$2,$BW$3:$BW1530)-SUMIF($BX$3:$BX1530,BM$2,$BY$3:$BY1530))*AT$1,""))</f>
        <v/>
      </c>
      <c r="BN1530" s="13" t="str">
        <f>IF(AU1530="","",IF(AU1530=BN$2,(SUMIF($BV$3:$BV1530,BN$2,$BW$3:$BW1530)-SUMIF($BX$3:$BX1530,BN$2,$BY$3:$BY1530))*AU$1,""))</f>
        <v/>
      </c>
      <c r="BO1530" s="13" t="str">
        <f>IF(AV1530="","",IF(AV1530=BO$2,(SUMIF($BV$3:$BV1530,BO$2,$BW$3:$BW1530)-SUMIF($BX$3:$BX1530,BO$2,$BY$3:$BY1530))*AV$1,""))</f>
        <v/>
      </c>
      <c r="BP1530" s="69"/>
      <c r="BQ1530" s="13" t="str">
        <f t="shared" si="881"/>
        <v/>
      </c>
      <c r="BR1530" s="75" t="str">
        <f t="shared" si="882"/>
        <v/>
      </c>
      <c r="BS1530" s="33" t="str">
        <f t="shared" si="883"/>
        <v/>
      </c>
      <c r="BT1530" s="42" t="str">
        <f t="shared" si="884"/>
        <v/>
      </c>
      <c r="BU1530" s="38" t="str">
        <f t="shared" si="885"/>
        <v/>
      </c>
      <c r="BV1530" s="30" t="str">
        <f t="shared" si="886"/>
        <v/>
      </c>
      <c r="BW1530" s="36" t="str">
        <f t="shared" si="887"/>
        <v/>
      </c>
      <c r="BX1530" s="36" t="str">
        <f t="shared" si="888"/>
        <v/>
      </c>
      <c r="BY1530" s="45" t="str">
        <f t="shared" si="889"/>
        <v/>
      </c>
      <c r="BZ1530" s="12" t="str">
        <f t="shared" si="890"/>
        <v/>
      </c>
      <c r="CA1530" s="47" t="str">
        <f t="shared" si="891"/>
        <v/>
      </c>
      <c r="CB1530" s="32" t="str">
        <f t="shared" si="892"/>
        <v/>
      </c>
      <c r="CC1530" s="32" t="str">
        <f t="shared" si="893"/>
        <v/>
      </c>
      <c r="CD1530" s="32" t="str">
        <f t="shared" si="894"/>
        <v/>
      </c>
      <c r="CE1530" s="48"/>
      <c r="CF1530" s="32" t="str">
        <f t="shared" si="862"/>
        <v/>
      </c>
      <c r="CG1530" s="32" t="str">
        <f t="shared" si="895"/>
        <v/>
      </c>
      <c r="CH1530" s="48"/>
    </row>
    <row r="1531" spans="2:86" ht="30" customHeight="1" x14ac:dyDescent="0.2">
      <c r="B1531" s="155"/>
      <c r="C1531" s="117"/>
      <c r="D1531" s="53"/>
      <c r="E1531" s="68"/>
      <c r="F1531" s="54"/>
      <c r="G1531" s="54"/>
      <c r="H1531" s="55"/>
      <c r="I1531" s="71"/>
      <c r="J1531" s="73"/>
      <c r="K1531" s="56"/>
      <c r="L1531" s="76" t="str">
        <f t="shared" si="871"/>
        <v/>
      </c>
      <c r="M1531" s="77" t="str">
        <f t="shared" si="872"/>
        <v/>
      </c>
      <c r="N1531" s="130" t="str">
        <f t="shared" si="858"/>
        <v/>
      </c>
      <c r="O1531" s="131" t="str">
        <f t="shared" si="896"/>
        <v/>
      </c>
      <c r="P1531" s="131" t="str">
        <f t="shared" si="896"/>
        <v/>
      </c>
      <c r="Q1531" s="131" t="str">
        <f t="shared" si="896"/>
        <v/>
      </c>
      <c r="R1531" s="131" t="str">
        <f t="shared" si="896"/>
        <v/>
      </c>
      <c r="S1531" s="131" t="str">
        <f t="shared" si="896"/>
        <v/>
      </c>
      <c r="T1531" s="131" t="str">
        <f t="shared" si="896"/>
        <v/>
      </c>
      <c r="U1531" s="131" t="str">
        <f t="shared" si="896"/>
        <v/>
      </c>
      <c r="V1531" s="14"/>
      <c r="W1531" s="17" t="str">
        <f>IF(C1531="",IF(OR(AND($H1531&lt;&gt;"",C1531=""),AND($F1530=$F1531,$AK1531&lt;&gt;""),COUNTA($H$3:$H$100002)&gt;COUNTA($H$3:$H1531),$AE1531&lt;&gt;""),W1530,""),C1531)</f>
        <v/>
      </c>
      <c r="X1531" s="17" t="str">
        <f>IF(D1531="",IF(OR(AND($H1531&lt;&gt;"",D1531=""),AND($F1530=$F1531,$AK1531&lt;&gt;""),COUNTA($H$3:$H$100002)&gt;COUNTA($H$3:$H1531),$AE1531&lt;&gt;""),X1530,""),D1531)</f>
        <v/>
      </c>
      <c r="Y1531" s="17" t="str">
        <f>IF(E1531="",IF(OR(AND($H1531&lt;&gt;"",E1531=""),AND($F1530=$F1531,$AK1531&lt;&gt;""),COUNTA($H$3:$H$100002)&gt;COUNTA($H$3:$H1531),$AE1531&lt;&gt;""),Y1530,""),E1531)</f>
        <v/>
      </c>
      <c r="Z1531" s="27" t="str">
        <f t="shared" si="873"/>
        <v/>
      </c>
      <c r="AA1531" s="2" t="str">
        <f>IF(F1531="","",COUNTA($F$3:F1531))</f>
        <v/>
      </c>
      <c r="AB1531" s="3" t="str">
        <f>IF(F1531="","",IFERROR(IF(F1531&lt;&gt;"",IFERROR(INDEX(設定!$C$3:$C$303,MATCH(F1531,設定!$C$3:$C$303,0),0),INDEX(設定!$C$3:$C$303,MATCH("*"&amp;F1531&amp;"*",設定!$C$3:$C$303,0),0)),""),"エラー"))</f>
        <v/>
      </c>
      <c r="AC1531" s="2" t="str">
        <f>IF(G1531="","",COUNTA($G$3:G1531))</f>
        <v/>
      </c>
      <c r="AD1531" s="3" t="str">
        <f>IF(G1531="","",IFERROR(IF(G1531&lt;&gt;"",IFERROR(INDEX(設定!$C$3:$C$303,MATCH(G1531,設定!$C$3:$C$303,0),0),INDEX(設定!$C$3:$C$303,MATCH("*"&amp;G1531&amp;"*",設定!$C$3:$C$303,0),0)),""),"エラー"))</f>
        <v/>
      </c>
      <c r="AE1531" s="3" t="str">
        <f>IFERROR(IF(AB1531="",IF(AND(H1531&lt;&gt;"",F1531=""),INDEX(AB$3:AB1531,MATCH(MAX(AA$3:AA1531),AA$3:AA1531,0),0),""),AB1531),"")</f>
        <v/>
      </c>
      <c r="AF1531" s="3" t="str">
        <f>IFERROR(IF(AD1531="",IF(AND(H1531&lt;&gt;"",G1531=""),INDEX(AD$3:AD1531,MATCH(MAX(AC$3:AC1531),AC$3:AC1531,0),0),""),AD1531),"")</f>
        <v/>
      </c>
      <c r="AG1531" s="2" t="str">
        <f>IF(AH1531="","",IF(OR(AH1531=AH1530,AH1531=AH1532),IF(AND(E1531="",AB1531="",AG1530&lt;&gt;""),MAX($AG$3:AG1530),MAX($AG$3:AG1530)+1),IF(AH1530=AH1531,AG1530,MAX($AG$3:AG1530)+1)))</f>
        <v/>
      </c>
      <c r="AH1531" s="12" t="str">
        <f t="shared" si="874"/>
        <v/>
      </c>
      <c r="AI1531" s="12" t="str">
        <f t="shared" si="875"/>
        <v/>
      </c>
      <c r="AJ1531" s="13" t="str">
        <f t="shared" si="876"/>
        <v/>
      </c>
      <c r="AK1531" s="13" t="str">
        <f t="shared" si="877"/>
        <v/>
      </c>
      <c r="AL1531" s="13" t="str">
        <f>IF(OR(AJ1531="",COUNTIF($AH$3:AH1531,AH1531)&lt;&gt;COUNTIF(AH$3:AH$100002,AH1531)),"",SUMIF(AH$3:AH$100002,AH1531,AJ$3:AJ$100002))</f>
        <v/>
      </c>
      <c r="AM1531" s="13" t="str">
        <f>IF(OR(AK1531="",COUNTIF($AH$3:AH1531,AH1531)&lt;&gt;COUNTIF(AH$3:AH$100002,AH1531)),"",SUMIF(AH$3:AH$100002,AH1531,AK$3:AK$100002))</f>
        <v/>
      </c>
      <c r="AO1531" s="13" t="str">
        <f t="shared" si="878"/>
        <v/>
      </c>
      <c r="AP1531" s="13" t="str">
        <f t="shared" si="878"/>
        <v/>
      </c>
      <c r="AQ1531" s="13" t="str">
        <f t="shared" si="878"/>
        <v/>
      </c>
      <c r="AR1531" s="13" t="str">
        <f t="shared" si="878"/>
        <v/>
      </c>
      <c r="AS1531" s="13" t="str">
        <f t="shared" si="878"/>
        <v/>
      </c>
      <c r="AT1531" s="13" t="str">
        <f t="shared" si="878"/>
        <v/>
      </c>
      <c r="AU1531" s="13" t="str">
        <f t="shared" si="865"/>
        <v/>
      </c>
      <c r="AV1531" s="13" t="str">
        <f t="shared" si="864"/>
        <v/>
      </c>
      <c r="AW1531" s="86" t="str">
        <f t="shared" si="879"/>
        <v/>
      </c>
      <c r="AX1531" s="59" t="str">
        <f t="shared" si="880"/>
        <v/>
      </c>
      <c r="AY1531" s="63" t="str">
        <f>IF(OR($BR1531="",BH1531=""),"",COUNT($BR$3:$BR1531))</f>
        <v/>
      </c>
      <c r="AZ1531" s="13" t="str">
        <f>IF(OR($BR1531="",BI1531=""),"",COUNT($BR$3:$BR1531))</f>
        <v/>
      </c>
      <c r="BA1531" s="13" t="str">
        <f>IF(OR($BR1531="",BJ1531=""),"",COUNT($BR$3:$BR1531))</f>
        <v/>
      </c>
      <c r="BB1531" s="13" t="str">
        <f>IF(OR($BR1531="",BK1531=""),"",COUNT($BR$3:$BR1531))</f>
        <v/>
      </c>
      <c r="BC1531" s="13" t="str">
        <f>IF(OR($BR1531="",BL1531=""),"",COUNT($BR$3:$BR1531))</f>
        <v/>
      </c>
      <c r="BD1531" s="13" t="str">
        <f>IF(OR($BR1531="",BM1531=""),"",COUNT($BR$3:$BR1531))</f>
        <v/>
      </c>
      <c r="BE1531" s="13" t="str">
        <f>IF(OR($BR1531="",BN1531=""),"",COUNT($BR$3:$BR1531))</f>
        <v/>
      </c>
      <c r="BF1531" s="13" t="str">
        <f>IF(OR($BR1531="",BO1531=""),"",COUNT($BR$3:$BR1531))</f>
        <v/>
      </c>
      <c r="BG1531" s="66" t="str">
        <f>IF(Z1531="","",COUNT($Z$3:Z1531))</f>
        <v/>
      </c>
      <c r="BH1531" s="13" t="str">
        <f>IF(AO1531="","",IF(AO1531=BH$2,(SUMIF($BV$3:$BV1531,BH$2,$BW$3:$BW1531)-SUMIF($BX$3:$BX1531,BH$2,$BY$3:$BY1531))*AO$1,""))</f>
        <v/>
      </c>
      <c r="BI1531" s="13" t="str">
        <f>IF(AP1531="","",IF(AP1531=BI$2,(SUMIF($BV$3:$BV1531,BI$2,$BW$3:$BW1531)-SUMIF($BX$3:$BX1531,BI$2,$BY$3:$BY1531))*AP$1,""))</f>
        <v/>
      </c>
      <c r="BJ1531" s="13" t="str">
        <f>IF(AQ1531="","",IF(AQ1531=BJ$2,(SUMIF($BV$3:$BV1531,BJ$2,$BW$3:$BW1531)-SUMIF($BX$3:$BX1531,BJ$2,$BY$3:$BY1531))*AQ$1,""))</f>
        <v/>
      </c>
      <c r="BK1531" s="13" t="str">
        <f>IF(AR1531="","",IF(AR1531=BK$2,(SUMIF($BV$3:$BV1531,BK$2,$BW$3:$BW1531)-SUMIF($BX$3:$BX1531,BK$2,$BY$3:$BY1531))*AR$1,""))</f>
        <v/>
      </c>
      <c r="BL1531" s="13" t="str">
        <f>IF(AS1531="","",IF(AS1531=BL$2,(SUMIF($BV$3:$BV1531,BL$2,$BW$3:$BW1531)-SUMIF($BX$3:$BX1531,BL$2,$BY$3:$BY1531))*AS$1,""))</f>
        <v/>
      </c>
      <c r="BM1531" s="13" t="str">
        <f>IF(AT1531="","",IF(AT1531=BM$2,(SUMIF($BV$3:$BV1531,BM$2,$BW$3:$BW1531)-SUMIF($BX$3:$BX1531,BM$2,$BY$3:$BY1531))*AT$1,""))</f>
        <v/>
      </c>
      <c r="BN1531" s="13" t="str">
        <f>IF(AU1531="","",IF(AU1531=BN$2,(SUMIF($BV$3:$BV1531,BN$2,$BW$3:$BW1531)-SUMIF($BX$3:$BX1531,BN$2,$BY$3:$BY1531))*AU$1,""))</f>
        <v/>
      </c>
      <c r="BO1531" s="13" t="str">
        <f>IF(AV1531="","",IF(AV1531=BO$2,(SUMIF($BV$3:$BV1531,BO$2,$BW$3:$BW1531)-SUMIF($BX$3:$BX1531,BO$2,$BY$3:$BY1531))*AV$1,""))</f>
        <v/>
      </c>
      <c r="BP1531" s="69"/>
      <c r="BQ1531" s="13" t="str">
        <f t="shared" si="881"/>
        <v/>
      </c>
      <c r="BR1531" s="75" t="str">
        <f t="shared" si="882"/>
        <v/>
      </c>
      <c r="BS1531" s="33" t="str">
        <f t="shared" si="883"/>
        <v/>
      </c>
      <c r="BT1531" s="42" t="str">
        <f t="shared" si="884"/>
        <v/>
      </c>
      <c r="BU1531" s="38" t="str">
        <f t="shared" si="885"/>
        <v/>
      </c>
      <c r="BV1531" s="30" t="str">
        <f t="shared" si="886"/>
        <v/>
      </c>
      <c r="BW1531" s="36" t="str">
        <f t="shared" si="887"/>
        <v/>
      </c>
      <c r="BX1531" s="36" t="str">
        <f t="shared" si="888"/>
        <v/>
      </c>
      <c r="BY1531" s="45" t="str">
        <f t="shared" si="889"/>
        <v/>
      </c>
      <c r="BZ1531" s="12" t="str">
        <f t="shared" si="890"/>
        <v/>
      </c>
      <c r="CA1531" s="47" t="str">
        <f t="shared" si="891"/>
        <v/>
      </c>
      <c r="CB1531" s="32" t="str">
        <f t="shared" si="892"/>
        <v/>
      </c>
      <c r="CC1531" s="32" t="str">
        <f t="shared" si="893"/>
        <v/>
      </c>
      <c r="CD1531" s="32" t="str">
        <f t="shared" si="894"/>
        <v/>
      </c>
      <c r="CE1531" s="48"/>
      <c r="CF1531" s="32" t="str">
        <f t="shared" si="862"/>
        <v/>
      </c>
      <c r="CG1531" s="32" t="str">
        <f t="shared" si="895"/>
        <v/>
      </c>
      <c r="CH1531" s="48"/>
    </row>
    <row r="1532" spans="2:86" ht="30" customHeight="1" x14ac:dyDescent="0.2">
      <c r="B1532" s="155"/>
      <c r="C1532" s="117"/>
      <c r="D1532" s="53"/>
      <c r="E1532" s="68"/>
      <c r="F1532" s="54"/>
      <c r="G1532" s="54"/>
      <c r="H1532" s="55"/>
      <c r="I1532" s="71"/>
      <c r="J1532" s="73"/>
      <c r="K1532" s="56"/>
      <c r="L1532" s="76" t="str">
        <f t="shared" si="871"/>
        <v/>
      </c>
      <c r="M1532" s="77" t="str">
        <f t="shared" si="872"/>
        <v/>
      </c>
      <c r="N1532" s="130" t="str">
        <f t="shared" si="858"/>
        <v/>
      </c>
      <c r="O1532" s="131" t="str">
        <f t="shared" si="896"/>
        <v/>
      </c>
      <c r="P1532" s="131" t="str">
        <f t="shared" si="896"/>
        <v/>
      </c>
      <c r="Q1532" s="131" t="str">
        <f t="shared" si="896"/>
        <v/>
      </c>
      <c r="R1532" s="131" t="str">
        <f t="shared" si="896"/>
        <v/>
      </c>
      <c r="S1532" s="131" t="str">
        <f t="shared" si="896"/>
        <v/>
      </c>
      <c r="T1532" s="131" t="str">
        <f t="shared" si="896"/>
        <v/>
      </c>
      <c r="U1532" s="131" t="str">
        <f t="shared" si="896"/>
        <v/>
      </c>
      <c r="V1532" s="14"/>
      <c r="W1532" s="17" t="str">
        <f>IF(C1532="",IF(OR(AND($H1532&lt;&gt;"",C1532=""),AND($F1531=$F1532,$AK1532&lt;&gt;""),COUNTA($H$3:$H$100002)&gt;COUNTA($H$3:$H1532),$AE1532&lt;&gt;""),W1531,""),C1532)</f>
        <v/>
      </c>
      <c r="X1532" s="17" t="str">
        <f>IF(D1532="",IF(OR(AND($H1532&lt;&gt;"",D1532=""),AND($F1531=$F1532,$AK1532&lt;&gt;""),COUNTA($H$3:$H$100002)&gt;COUNTA($H$3:$H1532),$AE1532&lt;&gt;""),X1531,""),D1532)</f>
        <v/>
      </c>
      <c r="Y1532" s="17" t="str">
        <f>IF(E1532="",IF(OR(AND($H1532&lt;&gt;"",E1532=""),AND($F1531=$F1532,$AK1532&lt;&gt;""),COUNTA($H$3:$H$100002)&gt;COUNTA($H$3:$H1532),$AE1532&lt;&gt;""),Y1531,""),E1532)</f>
        <v/>
      </c>
      <c r="Z1532" s="27" t="str">
        <f t="shared" si="873"/>
        <v/>
      </c>
      <c r="AA1532" s="2" t="str">
        <f>IF(F1532="","",COUNTA($F$3:F1532))</f>
        <v/>
      </c>
      <c r="AB1532" s="3" t="str">
        <f>IF(F1532="","",IFERROR(IF(F1532&lt;&gt;"",IFERROR(INDEX(設定!$C$3:$C$303,MATCH(F1532,設定!$C$3:$C$303,0),0),INDEX(設定!$C$3:$C$303,MATCH("*"&amp;F1532&amp;"*",設定!$C$3:$C$303,0),0)),""),"エラー"))</f>
        <v/>
      </c>
      <c r="AC1532" s="2" t="str">
        <f>IF(G1532="","",COUNTA($G$3:G1532))</f>
        <v/>
      </c>
      <c r="AD1532" s="3" t="str">
        <f>IF(G1532="","",IFERROR(IF(G1532&lt;&gt;"",IFERROR(INDEX(設定!$C$3:$C$303,MATCH(G1532,設定!$C$3:$C$303,0),0),INDEX(設定!$C$3:$C$303,MATCH("*"&amp;G1532&amp;"*",設定!$C$3:$C$303,0),0)),""),"エラー"))</f>
        <v/>
      </c>
      <c r="AE1532" s="3" t="str">
        <f>IFERROR(IF(AB1532="",IF(AND(H1532&lt;&gt;"",F1532=""),INDEX(AB$3:AB1532,MATCH(MAX(AA$3:AA1532),AA$3:AA1532,0),0),""),AB1532),"")</f>
        <v/>
      </c>
      <c r="AF1532" s="3" t="str">
        <f>IFERROR(IF(AD1532="",IF(AND(H1532&lt;&gt;"",G1532=""),INDEX(AD$3:AD1532,MATCH(MAX(AC$3:AC1532),AC$3:AC1532,0),0),""),AD1532),"")</f>
        <v/>
      </c>
      <c r="AG1532" s="2" t="str">
        <f>IF(AH1532="","",IF(OR(AH1532=AH1531,AH1532=AH1533),IF(AND(E1532="",AB1532="",AG1531&lt;&gt;""),MAX($AG$3:AG1531),MAX($AG$3:AG1531)+1),IF(AH1531=AH1532,AG1531,MAX($AG$3:AG1531)+1)))</f>
        <v/>
      </c>
      <c r="AH1532" s="12" t="str">
        <f t="shared" si="874"/>
        <v/>
      </c>
      <c r="AI1532" s="12" t="str">
        <f t="shared" si="875"/>
        <v/>
      </c>
      <c r="AJ1532" s="13" t="str">
        <f t="shared" si="876"/>
        <v/>
      </c>
      <c r="AK1532" s="13" t="str">
        <f t="shared" si="877"/>
        <v/>
      </c>
      <c r="AL1532" s="13" t="str">
        <f>IF(OR(AJ1532="",COUNTIF($AH$3:AH1532,AH1532)&lt;&gt;COUNTIF(AH$3:AH$100002,AH1532)),"",SUMIF(AH$3:AH$100002,AH1532,AJ$3:AJ$100002))</f>
        <v/>
      </c>
      <c r="AM1532" s="13" t="str">
        <f>IF(OR(AK1532="",COUNTIF($AH$3:AH1532,AH1532)&lt;&gt;COUNTIF(AH$3:AH$100002,AH1532)),"",SUMIF(AH$3:AH$100002,AH1532,AK$3:AK$100002))</f>
        <v/>
      </c>
      <c r="AO1532" s="13" t="str">
        <f t="shared" si="878"/>
        <v/>
      </c>
      <c r="AP1532" s="13" t="str">
        <f t="shared" si="878"/>
        <v/>
      </c>
      <c r="AQ1532" s="13" t="str">
        <f t="shared" si="878"/>
        <v/>
      </c>
      <c r="AR1532" s="13" t="str">
        <f t="shared" si="878"/>
        <v/>
      </c>
      <c r="AS1532" s="13" t="str">
        <f t="shared" si="878"/>
        <v/>
      </c>
      <c r="AT1532" s="13" t="str">
        <f t="shared" si="878"/>
        <v/>
      </c>
      <c r="AU1532" s="13" t="str">
        <f t="shared" si="865"/>
        <v/>
      </c>
      <c r="AV1532" s="13" t="str">
        <f t="shared" si="864"/>
        <v/>
      </c>
      <c r="AW1532" s="86" t="str">
        <f t="shared" si="879"/>
        <v/>
      </c>
      <c r="AX1532" s="59" t="str">
        <f t="shared" si="880"/>
        <v/>
      </c>
      <c r="AY1532" s="63" t="str">
        <f>IF(OR($BR1532="",BH1532=""),"",COUNT($BR$3:$BR1532))</f>
        <v/>
      </c>
      <c r="AZ1532" s="13" t="str">
        <f>IF(OR($BR1532="",BI1532=""),"",COUNT($BR$3:$BR1532))</f>
        <v/>
      </c>
      <c r="BA1532" s="13" t="str">
        <f>IF(OR($BR1532="",BJ1532=""),"",COUNT($BR$3:$BR1532))</f>
        <v/>
      </c>
      <c r="BB1532" s="13" t="str">
        <f>IF(OR($BR1532="",BK1532=""),"",COUNT($BR$3:$BR1532))</f>
        <v/>
      </c>
      <c r="BC1532" s="13" t="str">
        <f>IF(OR($BR1532="",BL1532=""),"",COUNT($BR$3:$BR1532))</f>
        <v/>
      </c>
      <c r="BD1532" s="13" t="str">
        <f>IF(OR($BR1532="",BM1532=""),"",COUNT($BR$3:$BR1532))</f>
        <v/>
      </c>
      <c r="BE1532" s="13" t="str">
        <f>IF(OR($BR1532="",BN1532=""),"",COUNT($BR$3:$BR1532))</f>
        <v/>
      </c>
      <c r="BF1532" s="13" t="str">
        <f>IF(OR($BR1532="",BO1532=""),"",COUNT($BR$3:$BR1532))</f>
        <v/>
      </c>
      <c r="BG1532" s="66" t="str">
        <f>IF(Z1532="","",COUNT($Z$3:Z1532))</f>
        <v/>
      </c>
      <c r="BH1532" s="13" t="str">
        <f>IF(AO1532="","",IF(AO1532=BH$2,(SUMIF($BV$3:$BV1532,BH$2,$BW$3:$BW1532)-SUMIF($BX$3:$BX1532,BH$2,$BY$3:$BY1532))*AO$1,""))</f>
        <v/>
      </c>
      <c r="BI1532" s="13" t="str">
        <f>IF(AP1532="","",IF(AP1532=BI$2,(SUMIF($BV$3:$BV1532,BI$2,$BW$3:$BW1532)-SUMIF($BX$3:$BX1532,BI$2,$BY$3:$BY1532))*AP$1,""))</f>
        <v/>
      </c>
      <c r="BJ1532" s="13" t="str">
        <f>IF(AQ1532="","",IF(AQ1532=BJ$2,(SUMIF($BV$3:$BV1532,BJ$2,$BW$3:$BW1532)-SUMIF($BX$3:$BX1532,BJ$2,$BY$3:$BY1532))*AQ$1,""))</f>
        <v/>
      </c>
      <c r="BK1532" s="13" t="str">
        <f>IF(AR1532="","",IF(AR1532=BK$2,(SUMIF($BV$3:$BV1532,BK$2,$BW$3:$BW1532)-SUMIF($BX$3:$BX1532,BK$2,$BY$3:$BY1532))*AR$1,""))</f>
        <v/>
      </c>
      <c r="BL1532" s="13" t="str">
        <f>IF(AS1532="","",IF(AS1532=BL$2,(SUMIF($BV$3:$BV1532,BL$2,$BW$3:$BW1532)-SUMIF($BX$3:$BX1532,BL$2,$BY$3:$BY1532))*AS$1,""))</f>
        <v/>
      </c>
      <c r="BM1532" s="13" t="str">
        <f>IF(AT1532="","",IF(AT1532=BM$2,(SUMIF($BV$3:$BV1532,BM$2,$BW$3:$BW1532)-SUMIF($BX$3:$BX1532,BM$2,$BY$3:$BY1532))*AT$1,""))</f>
        <v/>
      </c>
      <c r="BN1532" s="13" t="str">
        <f>IF(AU1532="","",IF(AU1532=BN$2,(SUMIF($BV$3:$BV1532,BN$2,$BW$3:$BW1532)-SUMIF($BX$3:$BX1532,BN$2,$BY$3:$BY1532))*AU$1,""))</f>
        <v/>
      </c>
      <c r="BO1532" s="13" t="str">
        <f>IF(AV1532="","",IF(AV1532=BO$2,(SUMIF($BV$3:$BV1532,BO$2,$BW$3:$BW1532)-SUMIF($BX$3:$BX1532,BO$2,$BY$3:$BY1532))*AV$1,""))</f>
        <v/>
      </c>
      <c r="BP1532" s="69"/>
      <c r="BQ1532" s="13" t="str">
        <f t="shared" si="881"/>
        <v/>
      </c>
      <c r="BR1532" s="75" t="str">
        <f t="shared" si="882"/>
        <v/>
      </c>
      <c r="BS1532" s="33" t="str">
        <f t="shared" si="883"/>
        <v/>
      </c>
      <c r="BT1532" s="42" t="str">
        <f t="shared" si="884"/>
        <v/>
      </c>
      <c r="BU1532" s="38" t="str">
        <f t="shared" si="885"/>
        <v/>
      </c>
      <c r="BV1532" s="30" t="str">
        <f t="shared" si="886"/>
        <v/>
      </c>
      <c r="BW1532" s="36" t="str">
        <f t="shared" si="887"/>
        <v/>
      </c>
      <c r="BX1532" s="36" t="str">
        <f t="shared" si="888"/>
        <v/>
      </c>
      <c r="BY1532" s="45" t="str">
        <f t="shared" si="889"/>
        <v/>
      </c>
      <c r="BZ1532" s="12" t="str">
        <f t="shared" si="890"/>
        <v/>
      </c>
      <c r="CA1532" s="47" t="str">
        <f t="shared" si="891"/>
        <v/>
      </c>
      <c r="CB1532" s="32" t="str">
        <f t="shared" si="892"/>
        <v/>
      </c>
      <c r="CC1532" s="32" t="str">
        <f t="shared" si="893"/>
        <v/>
      </c>
      <c r="CD1532" s="32" t="str">
        <f t="shared" si="894"/>
        <v/>
      </c>
      <c r="CE1532" s="48"/>
      <c r="CF1532" s="32" t="str">
        <f t="shared" si="862"/>
        <v/>
      </c>
      <c r="CG1532" s="32" t="str">
        <f t="shared" si="895"/>
        <v/>
      </c>
      <c r="CH1532" s="48"/>
    </row>
    <row r="1533" spans="2:86" ht="30" customHeight="1" x14ac:dyDescent="0.2">
      <c r="B1533" s="155"/>
      <c r="C1533" s="117"/>
      <c r="D1533" s="53"/>
      <c r="E1533" s="68"/>
      <c r="F1533" s="54"/>
      <c r="G1533" s="54"/>
      <c r="H1533" s="55"/>
      <c r="I1533" s="71"/>
      <c r="J1533" s="73"/>
      <c r="K1533" s="56"/>
      <c r="L1533" s="76" t="str">
        <f t="shared" si="871"/>
        <v/>
      </c>
      <c r="M1533" s="77" t="str">
        <f t="shared" si="872"/>
        <v/>
      </c>
      <c r="N1533" s="130" t="str">
        <f t="shared" si="858"/>
        <v/>
      </c>
      <c r="O1533" s="131" t="str">
        <f t="shared" ref="O1533:U1542" si="897">IFERROR(INDEX($BH$3:$BO$100002,MATCH($BG1533,$BG$3:$BG$100002,0),MATCH(O$1,$BH$2:$BO$2,0)),"")</f>
        <v/>
      </c>
      <c r="P1533" s="131" t="str">
        <f t="shared" si="897"/>
        <v/>
      </c>
      <c r="Q1533" s="131" t="str">
        <f t="shared" si="897"/>
        <v/>
      </c>
      <c r="R1533" s="131" t="str">
        <f t="shared" si="897"/>
        <v/>
      </c>
      <c r="S1533" s="131" t="str">
        <f t="shared" si="897"/>
        <v/>
      </c>
      <c r="T1533" s="131" t="str">
        <f t="shared" si="897"/>
        <v/>
      </c>
      <c r="U1533" s="131" t="str">
        <f t="shared" si="897"/>
        <v/>
      </c>
      <c r="V1533" s="14"/>
      <c r="W1533" s="17" t="str">
        <f>IF(C1533="",IF(OR(AND($H1533&lt;&gt;"",C1533=""),AND($F1532=$F1533,$AK1533&lt;&gt;""),COUNTA($H$3:$H$100002)&gt;COUNTA($H$3:$H1533),$AE1533&lt;&gt;""),W1532,""),C1533)</f>
        <v/>
      </c>
      <c r="X1533" s="17" t="str">
        <f>IF(D1533="",IF(OR(AND($H1533&lt;&gt;"",D1533=""),AND($F1532=$F1533,$AK1533&lt;&gt;""),COUNTA($H$3:$H$100002)&gt;COUNTA($H$3:$H1533),$AE1533&lt;&gt;""),X1532,""),D1533)</f>
        <v/>
      </c>
      <c r="Y1533" s="17" t="str">
        <f>IF(E1533="",IF(OR(AND($H1533&lt;&gt;"",E1533=""),AND($F1532=$F1533,$AK1533&lt;&gt;""),COUNTA($H$3:$H$100002)&gt;COUNTA($H$3:$H1533),$AE1533&lt;&gt;""),Y1532,""),E1533)</f>
        <v/>
      </c>
      <c r="Z1533" s="27" t="str">
        <f t="shared" si="873"/>
        <v/>
      </c>
      <c r="AA1533" s="2" t="str">
        <f>IF(F1533="","",COUNTA($F$3:F1533))</f>
        <v/>
      </c>
      <c r="AB1533" s="3" t="str">
        <f>IF(F1533="","",IFERROR(IF(F1533&lt;&gt;"",IFERROR(INDEX(設定!$C$3:$C$303,MATCH(F1533,設定!$C$3:$C$303,0),0),INDEX(設定!$C$3:$C$303,MATCH("*"&amp;F1533&amp;"*",設定!$C$3:$C$303,0),0)),""),"エラー"))</f>
        <v/>
      </c>
      <c r="AC1533" s="2" t="str">
        <f>IF(G1533="","",COUNTA($G$3:G1533))</f>
        <v/>
      </c>
      <c r="AD1533" s="3" t="str">
        <f>IF(G1533="","",IFERROR(IF(G1533&lt;&gt;"",IFERROR(INDEX(設定!$C$3:$C$303,MATCH(G1533,設定!$C$3:$C$303,0),0),INDEX(設定!$C$3:$C$303,MATCH("*"&amp;G1533&amp;"*",設定!$C$3:$C$303,0),0)),""),"エラー"))</f>
        <v/>
      </c>
      <c r="AE1533" s="3" t="str">
        <f>IFERROR(IF(AB1533="",IF(AND(H1533&lt;&gt;"",F1533=""),INDEX(AB$3:AB1533,MATCH(MAX(AA$3:AA1533),AA$3:AA1533,0),0),""),AB1533),"")</f>
        <v/>
      </c>
      <c r="AF1533" s="3" t="str">
        <f>IFERROR(IF(AD1533="",IF(AND(H1533&lt;&gt;"",G1533=""),INDEX(AD$3:AD1533,MATCH(MAX(AC$3:AC1533),AC$3:AC1533,0),0),""),AD1533),"")</f>
        <v/>
      </c>
      <c r="AG1533" s="2" t="str">
        <f>IF(AH1533="","",IF(OR(AH1533=AH1532,AH1533=AH1534),IF(AND(E1533="",AB1533="",AG1532&lt;&gt;""),MAX($AG$3:AG1532),MAX($AG$3:AG1532)+1),IF(AH1532=AH1533,AG1532,MAX($AG$3:AG1532)+1)))</f>
        <v/>
      </c>
      <c r="AH1533" s="12" t="str">
        <f t="shared" si="874"/>
        <v/>
      </c>
      <c r="AI1533" s="12" t="str">
        <f t="shared" si="875"/>
        <v/>
      </c>
      <c r="AJ1533" s="13" t="str">
        <f t="shared" si="876"/>
        <v/>
      </c>
      <c r="AK1533" s="13" t="str">
        <f t="shared" si="877"/>
        <v/>
      </c>
      <c r="AL1533" s="13" t="str">
        <f>IF(OR(AJ1533="",COUNTIF($AH$3:AH1533,AH1533)&lt;&gt;COUNTIF(AH$3:AH$100002,AH1533)),"",SUMIF(AH$3:AH$100002,AH1533,AJ$3:AJ$100002))</f>
        <v/>
      </c>
      <c r="AM1533" s="13" t="str">
        <f>IF(OR(AK1533="",COUNTIF($AH$3:AH1533,AH1533)&lt;&gt;COUNTIF(AH$3:AH$100002,AH1533)),"",SUMIF(AH$3:AH$100002,AH1533,AK$3:AK$100002))</f>
        <v/>
      </c>
      <c r="AO1533" s="13" t="str">
        <f t="shared" si="878"/>
        <v/>
      </c>
      <c r="AP1533" s="13" t="str">
        <f t="shared" si="878"/>
        <v/>
      </c>
      <c r="AQ1533" s="13" t="str">
        <f t="shared" si="878"/>
        <v/>
      </c>
      <c r="AR1533" s="13" t="str">
        <f t="shared" si="878"/>
        <v/>
      </c>
      <c r="AS1533" s="13" t="str">
        <f t="shared" si="878"/>
        <v/>
      </c>
      <c r="AT1533" s="13" t="str">
        <f t="shared" si="878"/>
        <v/>
      </c>
      <c r="AU1533" s="13" t="str">
        <f t="shared" si="865"/>
        <v/>
      </c>
      <c r="AV1533" s="13" t="str">
        <f t="shared" si="864"/>
        <v/>
      </c>
      <c r="AW1533" s="86" t="str">
        <f t="shared" si="879"/>
        <v/>
      </c>
      <c r="AX1533" s="59" t="str">
        <f t="shared" si="880"/>
        <v/>
      </c>
      <c r="AY1533" s="63" t="str">
        <f>IF(OR($BR1533="",BH1533=""),"",COUNT($BR$3:$BR1533))</f>
        <v/>
      </c>
      <c r="AZ1533" s="13" t="str">
        <f>IF(OR($BR1533="",BI1533=""),"",COUNT($BR$3:$BR1533))</f>
        <v/>
      </c>
      <c r="BA1533" s="13" t="str">
        <f>IF(OR($BR1533="",BJ1533=""),"",COUNT($BR$3:$BR1533))</f>
        <v/>
      </c>
      <c r="BB1533" s="13" t="str">
        <f>IF(OR($BR1533="",BK1533=""),"",COUNT($BR$3:$BR1533))</f>
        <v/>
      </c>
      <c r="BC1533" s="13" t="str">
        <f>IF(OR($BR1533="",BL1533=""),"",COUNT($BR$3:$BR1533))</f>
        <v/>
      </c>
      <c r="BD1533" s="13" t="str">
        <f>IF(OR($BR1533="",BM1533=""),"",COUNT($BR$3:$BR1533))</f>
        <v/>
      </c>
      <c r="BE1533" s="13" t="str">
        <f>IF(OR($BR1533="",BN1533=""),"",COUNT($BR$3:$BR1533))</f>
        <v/>
      </c>
      <c r="BF1533" s="13" t="str">
        <f>IF(OR($BR1533="",BO1533=""),"",COUNT($BR$3:$BR1533))</f>
        <v/>
      </c>
      <c r="BG1533" s="66" t="str">
        <f>IF(Z1533="","",COUNT($Z$3:Z1533))</f>
        <v/>
      </c>
      <c r="BH1533" s="13" t="str">
        <f>IF(AO1533="","",IF(AO1533=BH$2,(SUMIF($BV$3:$BV1533,BH$2,$BW$3:$BW1533)-SUMIF($BX$3:$BX1533,BH$2,$BY$3:$BY1533))*AO$1,""))</f>
        <v/>
      </c>
      <c r="BI1533" s="13" t="str">
        <f>IF(AP1533="","",IF(AP1533=BI$2,(SUMIF($BV$3:$BV1533,BI$2,$BW$3:$BW1533)-SUMIF($BX$3:$BX1533,BI$2,$BY$3:$BY1533))*AP$1,""))</f>
        <v/>
      </c>
      <c r="BJ1533" s="13" t="str">
        <f>IF(AQ1533="","",IF(AQ1533=BJ$2,(SUMIF($BV$3:$BV1533,BJ$2,$BW$3:$BW1533)-SUMIF($BX$3:$BX1533,BJ$2,$BY$3:$BY1533))*AQ$1,""))</f>
        <v/>
      </c>
      <c r="BK1533" s="13" t="str">
        <f>IF(AR1533="","",IF(AR1533=BK$2,(SUMIF($BV$3:$BV1533,BK$2,$BW$3:$BW1533)-SUMIF($BX$3:$BX1533,BK$2,$BY$3:$BY1533))*AR$1,""))</f>
        <v/>
      </c>
      <c r="BL1533" s="13" t="str">
        <f>IF(AS1533="","",IF(AS1533=BL$2,(SUMIF($BV$3:$BV1533,BL$2,$BW$3:$BW1533)-SUMIF($BX$3:$BX1533,BL$2,$BY$3:$BY1533))*AS$1,""))</f>
        <v/>
      </c>
      <c r="BM1533" s="13" t="str">
        <f>IF(AT1533="","",IF(AT1533=BM$2,(SUMIF($BV$3:$BV1533,BM$2,$BW$3:$BW1533)-SUMIF($BX$3:$BX1533,BM$2,$BY$3:$BY1533))*AT$1,""))</f>
        <v/>
      </c>
      <c r="BN1533" s="13" t="str">
        <f>IF(AU1533="","",IF(AU1533=BN$2,(SUMIF($BV$3:$BV1533,BN$2,$BW$3:$BW1533)-SUMIF($BX$3:$BX1533,BN$2,$BY$3:$BY1533))*AU$1,""))</f>
        <v/>
      </c>
      <c r="BO1533" s="13" t="str">
        <f>IF(AV1533="","",IF(AV1533=BO$2,(SUMIF($BV$3:$BV1533,BO$2,$BW$3:$BW1533)-SUMIF($BX$3:$BX1533,BO$2,$BY$3:$BY1533))*AV$1,""))</f>
        <v/>
      </c>
      <c r="BP1533" s="69"/>
      <c r="BQ1533" s="13" t="str">
        <f t="shared" si="881"/>
        <v/>
      </c>
      <c r="BR1533" s="75" t="str">
        <f t="shared" si="882"/>
        <v/>
      </c>
      <c r="BS1533" s="33" t="str">
        <f t="shared" si="883"/>
        <v/>
      </c>
      <c r="BT1533" s="42" t="str">
        <f t="shared" si="884"/>
        <v/>
      </c>
      <c r="BU1533" s="38" t="str">
        <f t="shared" si="885"/>
        <v/>
      </c>
      <c r="BV1533" s="30" t="str">
        <f t="shared" si="886"/>
        <v/>
      </c>
      <c r="BW1533" s="36" t="str">
        <f t="shared" si="887"/>
        <v/>
      </c>
      <c r="BX1533" s="36" t="str">
        <f t="shared" si="888"/>
        <v/>
      </c>
      <c r="BY1533" s="45" t="str">
        <f t="shared" si="889"/>
        <v/>
      </c>
      <c r="BZ1533" s="12" t="str">
        <f t="shared" si="890"/>
        <v/>
      </c>
      <c r="CA1533" s="47" t="str">
        <f t="shared" si="891"/>
        <v/>
      </c>
      <c r="CB1533" s="32" t="str">
        <f t="shared" si="892"/>
        <v/>
      </c>
      <c r="CC1533" s="32" t="str">
        <f t="shared" si="893"/>
        <v/>
      </c>
      <c r="CD1533" s="32" t="str">
        <f t="shared" si="894"/>
        <v/>
      </c>
      <c r="CE1533" s="48"/>
      <c r="CF1533" s="32" t="str">
        <f t="shared" si="862"/>
        <v/>
      </c>
      <c r="CG1533" s="32" t="str">
        <f t="shared" si="895"/>
        <v/>
      </c>
      <c r="CH1533" s="48"/>
    </row>
    <row r="1534" spans="2:86" ht="30" customHeight="1" x14ac:dyDescent="0.2">
      <c r="B1534" s="155"/>
      <c r="C1534" s="117"/>
      <c r="D1534" s="53"/>
      <c r="E1534" s="68"/>
      <c r="F1534" s="54"/>
      <c r="G1534" s="54"/>
      <c r="H1534" s="55"/>
      <c r="I1534" s="71"/>
      <c r="J1534" s="73"/>
      <c r="K1534" s="56"/>
      <c r="L1534" s="76" t="str">
        <f t="shared" si="871"/>
        <v/>
      </c>
      <c r="M1534" s="77" t="str">
        <f t="shared" si="872"/>
        <v/>
      </c>
      <c r="N1534" s="130" t="str">
        <f t="shared" si="858"/>
        <v/>
      </c>
      <c r="O1534" s="131" t="str">
        <f t="shared" si="897"/>
        <v/>
      </c>
      <c r="P1534" s="131" t="str">
        <f t="shared" si="897"/>
        <v/>
      </c>
      <c r="Q1534" s="131" t="str">
        <f t="shared" si="897"/>
        <v/>
      </c>
      <c r="R1534" s="131" t="str">
        <f t="shared" si="897"/>
        <v/>
      </c>
      <c r="S1534" s="131" t="str">
        <f t="shared" si="897"/>
        <v/>
      </c>
      <c r="T1534" s="131" t="str">
        <f t="shared" si="897"/>
        <v/>
      </c>
      <c r="U1534" s="131" t="str">
        <f t="shared" si="897"/>
        <v/>
      </c>
      <c r="V1534" s="14"/>
      <c r="W1534" s="17" t="str">
        <f>IF(C1534="",IF(OR(AND($H1534&lt;&gt;"",C1534=""),AND($F1533=$F1534,$AK1534&lt;&gt;""),COUNTA($H$3:$H$100002)&gt;COUNTA($H$3:$H1534),$AE1534&lt;&gt;""),W1533,""),C1534)</f>
        <v/>
      </c>
      <c r="X1534" s="17" t="str">
        <f>IF(D1534="",IF(OR(AND($H1534&lt;&gt;"",D1534=""),AND($F1533=$F1534,$AK1534&lt;&gt;""),COUNTA($H$3:$H$100002)&gt;COUNTA($H$3:$H1534),$AE1534&lt;&gt;""),X1533,""),D1534)</f>
        <v/>
      </c>
      <c r="Y1534" s="17" t="str">
        <f>IF(E1534="",IF(OR(AND($H1534&lt;&gt;"",E1534=""),AND($F1533=$F1534,$AK1534&lt;&gt;""),COUNTA($H$3:$H$100002)&gt;COUNTA($H$3:$H1534),$AE1534&lt;&gt;""),Y1533,""),E1534)</f>
        <v/>
      </c>
      <c r="Z1534" s="27" t="str">
        <f t="shared" si="873"/>
        <v/>
      </c>
      <c r="AA1534" s="2" t="str">
        <f>IF(F1534="","",COUNTA($F$3:F1534))</f>
        <v/>
      </c>
      <c r="AB1534" s="3" t="str">
        <f>IF(F1534="","",IFERROR(IF(F1534&lt;&gt;"",IFERROR(INDEX(設定!$C$3:$C$303,MATCH(F1534,設定!$C$3:$C$303,0),0),INDEX(設定!$C$3:$C$303,MATCH("*"&amp;F1534&amp;"*",設定!$C$3:$C$303,0),0)),""),"エラー"))</f>
        <v/>
      </c>
      <c r="AC1534" s="2" t="str">
        <f>IF(G1534="","",COUNTA($G$3:G1534))</f>
        <v/>
      </c>
      <c r="AD1534" s="3" t="str">
        <f>IF(G1534="","",IFERROR(IF(G1534&lt;&gt;"",IFERROR(INDEX(設定!$C$3:$C$303,MATCH(G1534,設定!$C$3:$C$303,0),0),INDEX(設定!$C$3:$C$303,MATCH("*"&amp;G1534&amp;"*",設定!$C$3:$C$303,0),0)),""),"エラー"))</f>
        <v/>
      </c>
      <c r="AE1534" s="3" t="str">
        <f>IFERROR(IF(AB1534="",IF(AND(H1534&lt;&gt;"",F1534=""),INDEX(AB$3:AB1534,MATCH(MAX(AA$3:AA1534),AA$3:AA1534,0),0),""),AB1534),"")</f>
        <v/>
      </c>
      <c r="AF1534" s="3" t="str">
        <f>IFERROR(IF(AD1534="",IF(AND(H1534&lt;&gt;"",G1534=""),INDEX(AD$3:AD1534,MATCH(MAX(AC$3:AC1534),AC$3:AC1534,0),0),""),AD1534),"")</f>
        <v/>
      </c>
      <c r="AG1534" s="2" t="str">
        <f>IF(AH1534="","",IF(OR(AH1534=AH1533,AH1534=AH1535),IF(AND(E1534="",AB1534="",AG1533&lt;&gt;""),MAX($AG$3:AG1533),MAX($AG$3:AG1533)+1),IF(AH1533=AH1534,AG1533,MAX($AG$3:AG1533)+1)))</f>
        <v/>
      </c>
      <c r="AH1534" s="12" t="str">
        <f t="shared" si="874"/>
        <v/>
      </c>
      <c r="AI1534" s="12" t="str">
        <f t="shared" si="875"/>
        <v/>
      </c>
      <c r="AJ1534" s="13" t="str">
        <f t="shared" si="876"/>
        <v/>
      </c>
      <c r="AK1534" s="13" t="str">
        <f t="shared" si="877"/>
        <v/>
      </c>
      <c r="AL1534" s="13" t="str">
        <f>IF(OR(AJ1534="",COUNTIF($AH$3:AH1534,AH1534)&lt;&gt;COUNTIF(AH$3:AH$100002,AH1534)),"",SUMIF(AH$3:AH$100002,AH1534,AJ$3:AJ$100002))</f>
        <v/>
      </c>
      <c r="AM1534" s="13" t="str">
        <f>IF(OR(AK1534="",COUNTIF($AH$3:AH1534,AH1534)&lt;&gt;COUNTIF(AH$3:AH$100002,AH1534)),"",SUMIF(AH$3:AH$100002,AH1534,AK$3:AK$100002))</f>
        <v/>
      </c>
      <c r="AO1534" s="13" t="str">
        <f t="shared" si="878"/>
        <v/>
      </c>
      <c r="AP1534" s="13" t="str">
        <f t="shared" si="878"/>
        <v/>
      </c>
      <c r="AQ1534" s="13" t="str">
        <f t="shared" si="878"/>
        <v/>
      </c>
      <c r="AR1534" s="13" t="str">
        <f t="shared" si="878"/>
        <v/>
      </c>
      <c r="AS1534" s="13" t="str">
        <f t="shared" si="878"/>
        <v/>
      </c>
      <c r="AT1534" s="13" t="str">
        <f t="shared" si="878"/>
        <v/>
      </c>
      <c r="AU1534" s="13" t="str">
        <f t="shared" si="865"/>
        <v/>
      </c>
      <c r="AV1534" s="13" t="str">
        <f t="shared" si="864"/>
        <v/>
      </c>
      <c r="AW1534" s="86" t="str">
        <f t="shared" si="879"/>
        <v/>
      </c>
      <c r="AX1534" s="59" t="str">
        <f t="shared" si="880"/>
        <v/>
      </c>
      <c r="AY1534" s="63" t="str">
        <f>IF(OR($BR1534="",BH1534=""),"",COUNT($BR$3:$BR1534))</f>
        <v/>
      </c>
      <c r="AZ1534" s="13" t="str">
        <f>IF(OR($BR1534="",BI1534=""),"",COUNT($BR$3:$BR1534))</f>
        <v/>
      </c>
      <c r="BA1534" s="13" t="str">
        <f>IF(OR($BR1534="",BJ1534=""),"",COUNT($BR$3:$BR1534))</f>
        <v/>
      </c>
      <c r="BB1534" s="13" t="str">
        <f>IF(OR($BR1534="",BK1534=""),"",COUNT($BR$3:$BR1534))</f>
        <v/>
      </c>
      <c r="BC1534" s="13" t="str">
        <f>IF(OR($BR1534="",BL1534=""),"",COUNT($BR$3:$BR1534))</f>
        <v/>
      </c>
      <c r="BD1534" s="13" t="str">
        <f>IF(OR($BR1534="",BM1534=""),"",COUNT($BR$3:$BR1534))</f>
        <v/>
      </c>
      <c r="BE1534" s="13" t="str">
        <f>IF(OR($BR1534="",BN1534=""),"",COUNT($BR$3:$BR1534))</f>
        <v/>
      </c>
      <c r="BF1534" s="13" t="str">
        <f>IF(OR($BR1534="",BO1534=""),"",COUNT($BR$3:$BR1534))</f>
        <v/>
      </c>
      <c r="BG1534" s="66" t="str">
        <f>IF(Z1534="","",COUNT($Z$3:Z1534))</f>
        <v/>
      </c>
      <c r="BH1534" s="13" t="str">
        <f>IF(AO1534="","",IF(AO1534=BH$2,(SUMIF($BV$3:$BV1534,BH$2,$BW$3:$BW1534)-SUMIF($BX$3:$BX1534,BH$2,$BY$3:$BY1534))*AO$1,""))</f>
        <v/>
      </c>
      <c r="BI1534" s="13" t="str">
        <f>IF(AP1534="","",IF(AP1534=BI$2,(SUMIF($BV$3:$BV1534,BI$2,$BW$3:$BW1534)-SUMIF($BX$3:$BX1534,BI$2,$BY$3:$BY1534))*AP$1,""))</f>
        <v/>
      </c>
      <c r="BJ1534" s="13" t="str">
        <f>IF(AQ1534="","",IF(AQ1534=BJ$2,(SUMIF($BV$3:$BV1534,BJ$2,$BW$3:$BW1534)-SUMIF($BX$3:$BX1534,BJ$2,$BY$3:$BY1534))*AQ$1,""))</f>
        <v/>
      </c>
      <c r="BK1534" s="13" t="str">
        <f>IF(AR1534="","",IF(AR1534=BK$2,(SUMIF($BV$3:$BV1534,BK$2,$BW$3:$BW1534)-SUMIF($BX$3:$BX1534,BK$2,$BY$3:$BY1534))*AR$1,""))</f>
        <v/>
      </c>
      <c r="BL1534" s="13" t="str">
        <f>IF(AS1534="","",IF(AS1534=BL$2,(SUMIF($BV$3:$BV1534,BL$2,$BW$3:$BW1534)-SUMIF($BX$3:$BX1534,BL$2,$BY$3:$BY1534))*AS$1,""))</f>
        <v/>
      </c>
      <c r="BM1534" s="13" t="str">
        <f>IF(AT1534="","",IF(AT1534=BM$2,(SUMIF($BV$3:$BV1534,BM$2,$BW$3:$BW1534)-SUMIF($BX$3:$BX1534,BM$2,$BY$3:$BY1534))*AT$1,""))</f>
        <v/>
      </c>
      <c r="BN1534" s="13" t="str">
        <f>IF(AU1534="","",IF(AU1534=BN$2,(SUMIF($BV$3:$BV1534,BN$2,$BW$3:$BW1534)-SUMIF($BX$3:$BX1534,BN$2,$BY$3:$BY1534))*AU$1,""))</f>
        <v/>
      </c>
      <c r="BO1534" s="13" t="str">
        <f>IF(AV1534="","",IF(AV1534=BO$2,(SUMIF($BV$3:$BV1534,BO$2,$BW$3:$BW1534)-SUMIF($BX$3:$BX1534,BO$2,$BY$3:$BY1534))*AV$1,""))</f>
        <v/>
      </c>
      <c r="BP1534" s="69"/>
      <c r="BQ1534" s="13" t="str">
        <f t="shared" si="881"/>
        <v/>
      </c>
      <c r="BR1534" s="75" t="str">
        <f t="shared" si="882"/>
        <v/>
      </c>
      <c r="BS1534" s="33" t="str">
        <f t="shared" si="883"/>
        <v/>
      </c>
      <c r="BT1534" s="42" t="str">
        <f t="shared" si="884"/>
        <v/>
      </c>
      <c r="BU1534" s="38" t="str">
        <f t="shared" si="885"/>
        <v/>
      </c>
      <c r="BV1534" s="30" t="str">
        <f t="shared" si="886"/>
        <v/>
      </c>
      <c r="BW1534" s="36" t="str">
        <f t="shared" si="887"/>
        <v/>
      </c>
      <c r="BX1534" s="36" t="str">
        <f t="shared" si="888"/>
        <v/>
      </c>
      <c r="BY1534" s="45" t="str">
        <f t="shared" si="889"/>
        <v/>
      </c>
      <c r="BZ1534" s="12" t="str">
        <f t="shared" si="890"/>
        <v/>
      </c>
      <c r="CA1534" s="47" t="str">
        <f t="shared" si="891"/>
        <v/>
      </c>
      <c r="CB1534" s="32" t="str">
        <f t="shared" si="892"/>
        <v/>
      </c>
      <c r="CC1534" s="32" t="str">
        <f t="shared" si="893"/>
        <v/>
      </c>
      <c r="CD1534" s="32" t="str">
        <f t="shared" si="894"/>
        <v/>
      </c>
      <c r="CE1534" s="48"/>
      <c r="CF1534" s="32" t="str">
        <f t="shared" si="862"/>
        <v/>
      </c>
      <c r="CG1534" s="32" t="str">
        <f t="shared" si="895"/>
        <v/>
      </c>
      <c r="CH1534" s="48"/>
    </row>
    <row r="1535" spans="2:86" ht="30" customHeight="1" x14ac:dyDescent="0.2">
      <c r="B1535" s="155"/>
      <c r="C1535" s="117"/>
      <c r="D1535" s="53"/>
      <c r="E1535" s="68"/>
      <c r="F1535" s="54"/>
      <c r="G1535" s="54"/>
      <c r="H1535" s="55"/>
      <c r="I1535" s="71"/>
      <c r="J1535" s="73"/>
      <c r="K1535" s="56"/>
      <c r="L1535" s="76" t="str">
        <f t="shared" si="871"/>
        <v/>
      </c>
      <c r="M1535" s="77" t="str">
        <f t="shared" si="872"/>
        <v/>
      </c>
      <c r="N1535" s="130" t="str">
        <f t="shared" si="858"/>
        <v/>
      </c>
      <c r="O1535" s="131" t="str">
        <f t="shared" si="897"/>
        <v/>
      </c>
      <c r="P1535" s="131" t="str">
        <f t="shared" si="897"/>
        <v/>
      </c>
      <c r="Q1535" s="131" t="str">
        <f t="shared" si="897"/>
        <v/>
      </c>
      <c r="R1535" s="131" t="str">
        <f t="shared" si="897"/>
        <v/>
      </c>
      <c r="S1535" s="131" t="str">
        <f t="shared" si="897"/>
        <v/>
      </c>
      <c r="T1535" s="131" t="str">
        <f t="shared" si="897"/>
        <v/>
      </c>
      <c r="U1535" s="131" t="str">
        <f t="shared" si="897"/>
        <v/>
      </c>
      <c r="V1535" s="14"/>
      <c r="W1535" s="17" t="str">
        <f>IF(C1535="",IF(OR(AND($H1535&lt;&gt;"",C1535=""),AND($F1534=$F1535,$AK1535&lt;&gt;""),COUNTA($H$3:$H$100002)&gt;COUNTA($H$3:$H1535),$AE1535&lt;&gt;""),W1534,""),C1535)</f>
        <v/>
      </c>
      <c r="X1535" s="17" t="str">
        <f>IF(D1535="",IF(OR(AND($H1535&lt;&gt;"",D1535=""),AND($F1534=$F1535,$AK1535&lt;&gt;""),COUNTA($H$3:$H$100002)&gt;COUNTA($H$3:$H1535),$AE1535&lt;&gt;""),X1534,""),D1535)</f>
        <v/>
      </c>
      <c r="Y1535" s="17" t="str">
        <f>IF(E1535="",IF(OR(AND($H1535&lt;&gt;"",E1535=""),AND($F1534=$F1535,$AK1535&lt;&gt;""),COUNTA($H$3:$H$100002)&gt;COUNTA($H$3:$H1535),$AE1535&lt;&gt;""),Y1534,""),E1535)</f>
        <v/>
      </c>
      <c r="Z1535" s="27" t="str">
        <f t="shared" si="873"/>
        <v/>
      </c>
      <c r="AA1535" s="2" t="str">
        <f>IF(F1535="","",COUNTA($F$3:F1535))</f>
        <v/>
      </c>
      <c r="AB1535" s="3" t="str">
        <f>IF(F1535="","",IFERROR(IF(F1535&lt;&gt;"",IFERROR(INDEX(設定!$C$3:$C$303,MATCH(F1535,設定!$C$3:$C$303,0),0),INDEX(設定!$C$3:$C$303,MATCH("*"&amp;F1535&amp;"*",設定!$C$3:$C$303,0),0)),""),"エラー"))</f>
        <v/>
      </c>
      <c r="AC1535" s="2" t="str">
        <f>IF(G1535="","",COUNTA($G$3:G1535))</f>
        <v/>
      </c>
      <c r="AD1535" s="3" t="str">
        <f>IF(G1535="","",IFERROR(IF(G1535&lt;&gt;"",IFERROR(INDEX(設定!$C$3:$C$303,MATCH(G1535,設定!$C$3:$C$303,0),0),INDEX(設定!$C$3:$C$303,MATCH("*"&amp;G1535&amp;"*",設定!$C$3:$C$303,0),0)),""),"エラー"))</f>
        <v/>
      </c>
      <c r="AE1535" s="3" t="str">
        <f>IFERROR(IF(AB1535="",IF(AND(H1535&lt;&gt;"",F1535=""),INDEX(AB$3:AB1535,MATCH(MAX(AA$3:AA1535),AA$3:AA1535,0),0),""),AB1535),"")</f>
        <v/>
      </c>
      <c r="AF1535" s="3" t="str">
        <f>IFERROR(IF(AD1535="",IF(AND(H1535&lt;&gt;"",G1535=""),INDEX(AD$3:AD1535,MATCH(MAX(AC$3:AC1535),AC$3:AC1535,0),0),""),AD1535),"")</f>
        <v/>
      </c>
      <c r="AG1535" s="2" t="str">
        <f>IF(AH1535="","",IF(OR(AH1535=AH1534,AH1535=AH1536),IF(AND(E1535="",AB1535="",AG1534&lt;&gt;""),MAX($AG$3:AG1534),MAX($AG$3:AG1534)+1),IF(AH1534=AH1535,AG1534,MAX($AG$3:AG1534)+1)))</f>
        <v/>
      </c>
      <c r="AH1535" s="12" t="str">
        <f t="shared" si="874"/>
        <v/>
      </c>
      <c r="AI1535" s="12" t="str">
        <f t="shared" si="875"/>
        <v/>
      </c>
      <c r="AJ1535" s="13" t="str">
        <f t="shared" si="876"/>
        <v/>
      </c>
      <c r="AK1535" s="13" t="str">
        <f t="shared" si="877"/>
        <v/>
      </c>
      <c r="AL1535" s="13" t="str">
        <f>IF(OR(AJ1535="",COUNTIF($AH$3:AH1535,AH1535)&lt;&gt;COUNTIF(AH$3:AH$100002,AH1535)),"",SUMIF(AH$3:AH$100002,AH1535,AJ$3:AJ$100002))</f>
        <v/>
      </c>
      <c r="AM1535" s="13" t="str">
        <f>IF(OR(AK1535="",COUNTIF($AH$3:AH1535,AH1535)&lt;&gt;COUNTIF(AH$3:AH$100002,AH1535)),"",SUMIF(AH$3:AH$100002,AH1535,AK$3:AK$100002))</f>
        <v/>
      </c>
      <c r="AO1535" s="13" t="str">
        <f t="shared" si="878"/>
        <v/>
      </c>
      <c r="AP1535" s="13" t="str">
        <f t="shared" si="878"/>
        <v/>
      </c>
      <c r="AQ1535" s="13" t="str">
        <f t="shared" si="878"/>
        <v/>
      </c>
      <c r="AR1535" s="13" t="str">
        <f t="shared" si="878"/>
        <v/>
      </c>
      <c r="AS1535" s="13" t="str">
        <f t="shared" si="878"/>
        <v/>
      </c>
      <c r="AT1535" s="13" t="str">
        <f t="shared" si="878"/>
        <v/>
      </c>
      <c r="AU1535" s="13" t="str">
        <f t="shared" si="865"/>
        <v/>
      </c>
      <c r="AV1535" s="13" t="str">
        <f t="shared" si="864"/>
        <v/>
      </c>
      <c r="AW1535" s="86" t="str">
        <f t="shared" si="879"/>
        <v/>
      </c>
      <c r="AX1535" s="59" t="str">
        <f t="shared" si="880"/>
        <v/>
      </c>
      <c r="AY1535" s="63" t="str">
        <f>IF(OR($BR1535="",BH1535=""),"",COUNT($BR$3:$BR1535))</f>
        <v/>
      </c>
      <c r="AZ1535" s="13" t="str">
        <f>IF(OR($BR1535="",BI1535=""),"",COUNT($BR$3:$BR1535))</f>
        <v/>
      </c>
      <c r="BA1535" s="13" t="str">
        <f>IF(OR($BR1535="",BJ1535=""),"",COUNT($BR$3:$BR1535))</f>
        <v/>
      </c>
      <c r="BB1535" s="13" t="str">
        <f>IF(OR($BR1535="",BK1535=""),"",COUNT($BR$3:$BR1535))</f>
        <v/>
      </c>
      <c r="BC1535" s="13" t="str">
        <f>IF(OR($BR1535="",BL1535=""),"",COUNT($BR$3:$BR1535))</f>
        <v/>
      </c>
      <c r="BD1535" s="13" t="str">
        <f>IF(OR($BR1535="",BM1535=""),"",COUNT($BR$3:$BR1535))</f>
        <v/>
      </c>
      <c r="BE1535" s="13" t="str">
        <f>IF(OR($BR1535="",BN1535=""),"",COUNT($BR$3:$BR1535))</f>
        <v/>
      </c>
      <c r="BF1535" s="13" t="str">
        <f>IF(OR($BR1535="",BO1535=""),"",COUNT($BR$3:$BR1535))</f>
        <v/>
      </c>
      <c r="BG1535" s="66" t="str">
        <f>IF(Z1535="","",COUNT($Z$3:Z1535))</f>
        <v/>
      </c>
      <c r="BH1535" s="13" t="str">
        <f>IF(AO1535="","",IF(AO1535=BH$2,(SUMIF($BV$3:$BV1535,BH$2,$BW$3:$BW1535)-SUMIF($BX$3:$BX1535,BH$2,$BY$3:$BY1535))*AO$1,""))</f>
        <v/>
      </c>
      <c r="BI1535" s="13" t="str">
        <f>IF(AP1535="","",IF(AP1535=BI$2,(SUMIF($BV$3:$BV1535,BI$2,$BW$3:$BW1535)-SUMIF($BX$3:$BX1535,BI$2,$BY$3:$BY1535))*AP$1,""))</f>
        <v/>
      </c>
      <c r="BJ1535" s="13" t="str">
        <f>IF(AQ1535="","",IF(AQ1535=BJ$2,(SUMIF($BV$3:$BV1535,BJ$2,$BW$3:$BW1535)-SUMIF($BX$3:$BX1535,BJ$2,$BY$3:$BY1535))*AQ$1,""))</f>
        <v/>
      </c>
      <c r="BK1535" s="13" t="str">
        <f>IF(AR1535="","",IF(AR1535=BK$2,(SUMIF($BV$3:$BV1535,BK$2,$BW$3:$BW1535)-SUMIF($BX$3:$BX1535,BK$2,$BY$3:$BY1535))*AR$1,""))</f>
        <v/>
      </c>
      <c r="BL1535" s="13" t="str">
        <f>IF(AS1535="","",IF(AS1535=BL$2,(SUMIF($BV$3:$BV1535,BL$2,$BW$3:$BW1535)-SUMIF($BX$3:$BX1535,BL$2,$BY$3:$BY1535))*AS$1,""))</f>
        <v/>
      </c>
      <c r="BM1535" s="13" t="str">
        <f>IF(AT1535="","",IF(AT1535=BM$2,(SUMIF($BV$3:$BV1535,BM$2,$BW$3:$BW1535)-SUMIF($BX$3:$BX1535,BM$2,$BY$3:$BY1535))*AT$1,""))</f>
        <v/>
      </c>
      <c r="BN1535" s="13" t="str">
        <f>IF(AU1535="","",IF(AU1535=BN$2,(SUMIF($BV$3:$BV1535,BN$2,$BW$3:$BW1535)-SUMIF($BX$3:$BX1535,BN$2,$BY$3:$BY1535))*AU$1,""))</f>
        <v/>
      </c>
      <c r="BO1535" s="13" t="str">
        <f>IF(AV1535="","",IF(AV1535=BO$2,(SUMIF($BV$3:$BV1535,BO$2,$BW$3:$BW1535)-SUMIF($BX$3:$BX1535,BO$2,$BY$3:$BY1535))*AV$1,""))</f>
        <v/>
      </c>
      <c r="BP1535" s="69"/>
      <c r="BQ1535" s="13" t="str">
        <f t="shared" si="881"/>
        <v/>
      </c>
      <c r="BR1535" s="75" t="str">
        <f t="shared" si="882"/>
        <v/>
      </c>
      <c r="BS1535" s="33" t="str">
        <f t="shared" si="883"/>
        <v/>
      </c>
      <c r="BT1535" s="42" t="str">
        <f t="shared" si="884"/>
        <v/>
      </c>
      <c r="BU1535" s="38" t="str">
        <f t="shared" si="885"/>
        <v/>
      </c>
      <c r="BV1535" s="30" t="str">
        <f t="shared" si="886"/>
        <v/>
      </c>
      <c r="BW1535" s="36" t="str">
        <f t="shared" si="887"/>
        <v/>
      </c>
      <c r="BX1535" s="36" t="str">
        <f t="shared" si="888"/>
        <v/>
      </c>
      <c r="BY1535" s="45" t="str">
        <f t="shared" si="889"/>
        <v/>
      </c>
      <c r="BZ1535" s="12" t="str">
        <f t="shared" si="890"/>
        <v/>
      </c>
      <c r="CA1535" s="47" t="str">
        <f t="shared" si="891"/>
        <v/>
      </c>
      <c r="CB1535" s="32" t="str">
        <f t="shared" si="892"/>
        <v/>
      </c>
      <c r="CC1535" s="32" t="str">
        <f t="shared" si="893"/>
        <v/>
      </c>
      <c r="CD1535" s="32" t="str">
        <f t="shared" si="894"/>
        <v/>
      </c>
      <c r="CE1535" s="48"/>
      <c r="CF1535" s="32" t="str">
        <f t="shared" si="862"/>
        <v/>
      </c>
      <c r="CG1535" s="32" t="str">
        <f t="shared" si="895"/>
        <v/>
      </c>
      <c r="CH1535" s="48"/>
    </row>
    <row r="1536" spans="2:86" ht="30" customHeight="1" x14ac:dyDescent="0.2">
      <c r="B1536" s="155"/>
      <c r="C1536" s="117"/>
      <c r="D1536" s="53"/>
      <c r="E1536" s="68"/>
      <c r="F1536" s="54"/>
      <c r="G1536" s="54"/>
      <c r="H1536" s="55"/>
      <c r="I1536" s="71"/>
      <c r="J1536" s="73"/>
      <c r="K1536" s="56"/>
      <c r="L1536" s="76" t="str">
        <f t="shared" si="871"/>
        <v/>
      </c>
      <c r="M1536" s="77" t="str">
        <f t="shared" si="872"/>
        <v/>
      </c>
      <c r="N1536" s="130" t="str">
        <f t="shared" si="858"/>
        <v/>
      </c>
      <c r="O1536" s="131" t="str">
        <f t="shared" si="897"/>
        <v/>
      </c>
      <c r="P1536" s="131" t="str">
        <f t="shared" si="897"/>
        <v/>
      </c>
      <c r="Q1536" s="131" t="str">
        <f t="shared" si="897"/>
        <v/>
      </c>
      <c r="R1536" s="131" t="str">
        <f t="shared" si="897"/>
        <v/>
      </c>
      <c r="S1536" s="131" t="str">
        <f t="shared" si="897"/>
        <v/>
      </c>
      <c r="T1536" s="131" t="str">
        <f t="shared" si="897"/>
        <v/>
      </c>
      <c r="U1536" s="131" t="str">
        <f t="shared" si="897"/>
        <v/>
      </c>
      <c r="V1536" s="14"/>
      <c r="W1536" s="17" t="str">
        <f>IF(C1536="",IF(OR(AND($H1536&lt;&gt;"",C1536=""),AND($F1535=$F1536,$AK1536&lt;&gt;""),COUNTA($H$3:$H$100002)&gt;COUNTA($H$3:$H1536),$AE1536&lt;&gt;""),W1535,""),C1536)</f>
        <v/>
      </c>
      <c r="X1536" s="17" t="str">
        <f>IF(D1536="",IF(OR(AND($H1536&lt;&gt;"",D1536=""),AND($F1535=$F1536,$AK1536&lt;&gt;""),COUNTA($H$3:$H$100002)&gt;COUNTA($H$3:$H1536),$AE1536&lt;&gt;""),X1535,""),D1536)</f>
        <v/>
      </c>
      <c r="Y1536" s="17" t="str">
        <f>IF(E1536="",IF(OR(AND($H1536&lt;&gt;"",E1536=""),AND($F1535=$F1536,$AK1536&lt;&gt;""),COUNTA($H$3:$H$100002)&gt;COUNTA($H$3:$H1536),$AE1536&lt;&gt;""),Y1535,""),E1536)</f>
        <v/>
      </c>
      <c r="Z1536" s="27" t="str">
        <f t="shared" si="873"/>
        <v/>
      </c>
      <c r="AA1536" s="2" t="str">
        <f>IF(F1536="","",COUNTA($F$3:F1536))</f>
        <v/>
      </c>
      <c r="AB1536" s="3" t="str">
        <f>IF(F1536="","",IFERROR(IF(F1536&lt;&gt;"",IFERROR(INDEX(設定!$C$3:$C$303,MATCH(F1536,設定!$C$3:$C$303,0),0),INDEX(設定!$C$3:$C$303,MATCH("*"&amp;F1536&amp;"*",設定!$C$3:$C$303,0),0)),""),"エラー"))</f>
        <v/>
      </c>
      <c r="AC1536" s="2" t="str">
        <f>IF(G1536="","",COUNTA($G$3:G1536))</f>
        <v/>
      </c>
      <c r="AD1536" s="3" t="str">
        <f>IF(G1536="","",IFERROR(IF(G1536&lt;&gt;"",IFERROR(INDEX(設定!$C$3:$C$303,MATCH(G1536,設定!$C$3:$C$303,0),0),INDEX(設定!$C$3:$C$303,MATCH("*"&amp;G1536&amp;"*",設定!$C$3:$C$303,0),0)),""),"エラー"))</f>
        <v/>
      </c>
      <c r="AE1536" s="3" t="str">
        <f>IFERROR(IF(AB1536="",IF(AND(H1536&lt;&gt;"",F1536=""),INDEX(AB$3:AB1536,MATCH(MAX(AA$3:AA1536),AA$3:AA1536,0),0),""),AB1536),"")</f>
        <v/>
      </c>
      <c r="AF1536" s="3" t="str">
        <f>IFERROR(IF(AD1536="",IF(AND(H1536&lt;&gt;"",G1536=""),INDEX(AD$3:AD1536,MATCH(MAX(AC$3:AC1536),AC$3:AC1536,0),0),""),AD1536),"")</f>
        <v/>
      </c>
      <c r="AG1536" s="2" t="str">
        <f>IF(AH1536="","",IF(OR(AH1536=AH1535,AH1536=AH1537),IF(AND(E1536="",AB1536="",AG1535&lt;&gt;""),MAX($AG$3:AG1535),MAX($AG$3:AG1535)+1),IF(AH1535=AH1536,AG1535,MAX($AG$3:AG1535)+1)))</f>
        <v/>
      </c>
      <c r="AH1536" s="12" t="str">
        <f t="shared" si="874"/>
        <v/>
      </c>
      <c r="AI1536" s="12" t="str">
        <f t="shared" si="875"/>
        <v/>
      </c>
      <c r="AJ1536" s="13" t="str">
        <f t="shared" si="876"/>
        <v/>
      </c>
      <c r="AK1536" s="13" t="str">
        <f t="shared" si="877"/>
        <v/>
      </c>
      <c r="AL1536" s="13" t="str">
        <f>IF(OR(AJ1536="",COUNTIF($AH$3:AH1536,AH1536)&lt;&gt;COUNTIF(AH$3:AH$100002,AH1536)),"",SUMIF(AH$3:AH$100002,AH1536,AJ$3:AJ$100002))</f>
        <v/>
      </c>
      <c r="AM1536" s="13" t="str">
        <f>IF(OR(AK1536="",COUNTIF($AH$3:AH1536,AH1536)&lt;&gt;COUNTIF(AH$3:AH$100002,AH1536)),"",SUMIF(AH$3:AH$100002,AH1536,AK$3:AK$100002))</f>
        <v/>
      </c>
      <c r="AO1536" s="13" t="str">
        <f t="shared" si="878"/>
        <v/>
      </c>
      <c r="AP1536" s="13" t="str">
        <f t="shared" si="878"/>
        <v/>
      </c>
      <c r="AQ1536" s="13" t="str">
        <f t="shared" si="878"/>
        <v/>
      </c>
      <c r="AR1536" s="13" t="str">
        <f t="shared" si="878"/>
        <v/>
      </c>
      <c r="AS1536" s="13" t="str">
        <f t="shared" si="878"/>
        <v/>
      </c>
      <c r="AT1536" s="13" t="str">
        <f t="shared" si="878"/>
        <v/>
      </c>
      <c r="AU1536" s="13" t="str">
        <f t="shared" si="865"/>
        <v/>
      </c>
      <c r="AV1536" s="13" t="str">
        <f t="shared" si="864"/>
        <v/>
      </c>
      <c r="AW1536" s="86" t="str">
        <f t="shared" si="879"/>
        <v/>
      </c>
      <c r="AX1536" s="59" t="str">
        <f t="shared" si="880"/>
        <v/>
      </c>
      <c r="AY1536" s="63" t="str">
        <f>IF(OR($BR1536="",BH1536=""),"",COUNT($BR$3:$BR1536))</f>
        <v/>
      </c>
      <c r="AZ1536" s="13" t="str">
        <f>IF(OR($BR1536="",BI1536=""),"",COUNT($BR$3:$BR1536))</f>
        <v/>
      </c>
      <c r="BA1536" s="13" t="str">
        <f>IF(OR($BR1536="",BJ1536=""),"",COUNT($BR$3:$BR1536))</f>
        <v/>
      </c>
      <c r="BB1536" s="13" t="str">
        <f>IF(OR($BR1536="",BK1536=""),"",COUNT($BR$3:$BR1536))</f>
        <v/>
      </c>
      <c r="BC1536" s="13" t="str">
        <f>IF(OR($BR1536="",BL1536=""),"",COUNT($BR$3:$BR1536))</f>
        <v/>
      </c>
      <c r="BD1536" s="13" t="str">
        <f>IF(OR($BR1536="",BM1536=""),"",COUNT($BR$3:$BR1536))</f>
        <v/>
      </c>
      <c r="BE1536" s="13" t="str">
        <f>IF(OR($BR1536="",BN1536=""),"",COUNT($BR$3:$BR1536))</f>
        <v/>
      </c>
      <c r="BF1536" s="13" t="str">
        <f>IF(OR($BR1536="",BO1536=""),"",COUNT($BR$3:$BR1536))</f>
        <v/>
      </c>
      <c r="BG1536" s="66" t="str">
        <f>IF(Z1536="","",COUNT($Z$3:Z1536))</f>
        <v/>
      </c>
      <c r="BH1536" s="13" t="str">
        <f>IF(AO1536="","",IF(AO1536=BH$2,(SUMIF($BV$3:$BV1536,BH$2,$BW$3:$BW1536)-SUMIF($BX$3:$BX1536,BH$2,$BY$3:$BY1536))*AO$1,""))</f>
        <v/>
      </c>
      <c r="BI1536" s="13" t="str">
        <f>IF(AP1536="","",IF(AP1536=BI$2,(SUMIF($BV$3:$BV1536,BI$2,$BW$3:$BW1536)-SUMIF($BX$3:$BX1536,BI$2,$BY$3:$BY1536))*AP$1,""))</f>
        <v/>
      </c>
      <c r="BJ1536" s="13" t="str">
        <f>IF(AQ1536="","",IF(AQ1536=BJ$2,(SUMIF($BV$3:$BV1536,BJ$2,$BW$3:$BW1536)-SUMIF($BX$3:$BX1536,BJ$2,$BY$3:$BY1536))*AQ$1,""))</f>
        <v/>
      </c>
      <c r="BK1536" s="13" t="str">
        <f>IF(AR1536="","",IF(AR1536=BK$2,(SUMIF($BV$3:$BV1536,BK$2,$BW$3:$BW1536)-SUMIF($BX$3:$BX1536,BK$2,$BY$3:$BY1536))*AR$1,""))</f>
        <v/>
      </c>
      <c r="BL1536" s="13" t="str">
        <f>IF(AS1536="","",IF(AS1536=BL$2,(SUMIF($BV$3:$BV1536,BL$2,$BW$3:$BW1536)-SUMIF($BX$3:$BX1536,BL$2,$BY$3:$BY1536))*AS$1,""))</f>
        <v/>
      </c>
      <c r="BM1536" s="13" t="str">
        <f>IF(AT1536="","",IF(AT1536=BM$2,(SUMIF($BV$3:$BV1536,BM$2,$BW$3:$BW1536)-SUMIF($BX$3:$BX1536,BM$2,$BY$3:$BY1536))*AT$1,""))</f>
        <v/>
      </c>
      <c r="BN1536" s="13" t="str">
        <f>IF(AU1536="","",IF(AU1536=BN$2,(SUMIF($BV$3:$BV1536,BN$2,$BW$3:$BW1536)-SUMIF($BX$3:$BX1536,BN$2,$BY$3:$BY1536))*AU$1,""))</f>
        <v/>
      </c>
      <c r="BO1536" s="13" t="str">
        <f>IF(AV1536="","",IF(AV1536=BO$2,(SUMIF($BV$3:$BV1536,BO$2,$BW$3:$BW1536)-SUMIF($BX$3:$BX1536,BO$2,$BY$3:$BY1536))*AV$1,""))</f>
        <v/>
      </c>
      <c r="BP1536" s="69"/>
      <c r="BQ1536" s="13" t="str">
        <f t="shared" si="881"/>
        <v/>
      </c>
      <c r="BR1536" s="75" t="str">
        <f t="shared" si="882"/>
        <v/>
      </c>
      <c r="BS1536" s="33" t="str">
        <f t="shared" si="883"/>
        <v/>
      </c>
      <c r="BT1536" s="42" t="str">
        <f t="shared" si="884"/>
        <v/>
      </c>
      <c r="BU1536" s="38" t="str">
        <f t="shared" si="885"/>
        <v/>
      </c>
      <c r="BV1536" s="30" t="str">
        <f t="shared" si="886"/>
        <v/>
      </c>
      <c r="BW1536" s="36" t="str">
        <f t="shared" si="887"/>
        <v/>
      </c>
      <c r="BX1536" s="36" t="str">
        <f t="shared" si="888"/>
        <v/>
      </c>
      <c r="BY1536" s="45" t="str">
        <f t="shared" si="889"/>
        <v/>
      </c>
      <c r="BZ1536" s="12" t="str">
        <f t="shared" si="890"/>
        <v/>
      </c>
      <c r="CA1536" s="47" t="str">
        <f t="shared" si="891"/>
        <v/>
      </c>
      <c r="CB1536" s="32" t="str">
        <f t="shared" si="892"/>
        <v/>
      </c>
      <c r="CC1536" s="32" t="str">
        <f t="shared" si="893"/>
        <v/>
      </c>
      <c r="CD1536" s="32" t="str">
        <f t="shared" si="894"/>
        <v/>
      </c>
      <c r="CE1536" s="48"/>
      <c r="CF1536" s="32" t="str">
        <f t="shared" si="862"/>
        <v/>
      </c>
      <c r="CG1536" s="32" t="str">
        <f t="shared" si="895"/>
        <v/>
      </c>
      <c r="CH1536" s="48"/>
    </row>
    <row r="1537" spans="2:86" ht="30" customHeight="1" x14ac:dyDescent="0.2">
      <c r="B1537" s="155"/>
      <c r="C1537" s="117"/>
      <c r="D1537" s="53"/>
      <c r="E1537" s="68"/>
      <c r="F1537" s="54"/>
      <c r="G1537" s="54"/>
      <c r="H1537" s="55"/>
      <c r="I1537" s="71"/>
      <c r="J1537" s="73"/>
      <c r="K1537" s="56"/>
      <c r="L1537" s="76" t="str">
        <f t="shared" si="871"/>
        <v/>
      </c>
      <c r="M1537" s="77" t="str">
        <f t="shared" si="872"/>
        <v/>
      </c>
      <c r="N1537" s="130" t="str">
        <f t="shared" si="858"/>
        <v/>
      </c>
      <c r="O1537" s="131" t="str">
        <f t="shared" si="897"/>
        <v/>
      </c>
      <c r="P1537" s="131" t="str">
        <f t="shared" si="897"/>
        <v/>
      </c>
      <c r="Q1537" s="131" t="str">
        <f t="shared" si="897"/>
        <v/>
      </c>
      <c r="R1537" s="131" t="str">
        <f t="shared" si="897"/>
        <v/>
      </c>
      <c r="S1537" s="131" t="str">
        <f t="shared" si="897"/>
        <v/>
      </c>
      <c r="T1537" s="131" t="str">
        <f t="shared" si="897"/>
        <v/>
      </c>
      <c r="U1537" s="131" t="str">
        <f t="shared" si="897"/>
        <v/>
      </c>
      <c r="V1537" s="14"/>
      <c r="W1537" s="17" t="str">
        <f>IF(C1537="",IF(OR(AND($H1537&lt;&gt;"",C1537=""),AND($F1536=$F1537,$AK1537&lt;&gt;""),COUNTA($H$3:$H$100002)&gt;COUNTA($H$3:$H1537),$AE1537&lt;&gt;""),W1536,""),C1537)</f>
        <v/>
      </c>
      <c r="X1537" s="17" t="str">
        <f>IF(D1537="",IF(OR(AND($H1537&lt;&gt;"",D1537=""),AND($F1536=$F1537,$AK1537&lt;&gt;""),COUNTA($H$3:$H$100002)&gt;COUNTA($H$3:$H1537),$AE1537&lt;&gt;""),X1536,""),D1537)</f>
        <v/>
      </c>
      <c r="Y1537" s="17" t="str">
        <f>IF(E1537="",IF(OR(AND($H1537&lt;&gt;"",E1537=""),AND($F1536=$F1537,$AK1537&lt;&gt;""),COUNTA($H$3:$H$100002)&gt;COUNTA($H$3:$H1537),$AE1537&lt;&gt;""),Y1536,""),E1537)</f>
        <v/>
      </c>
      <c r="Z1537" s="27" t="str">
        <f t="shared" si="873"/>
        <v/>
      </c>
      <c r="AA1537" s="2" t="str">
        <f>IF(F1537="","",COUNTA($F$3:F1537))</f>
        <v/>
      </c>
      <c r="AB1537" s="3" t="str">
        <f>IF(F1537="","",IFERROR(IF(F1537&lt;&gt;"",IFERROR(INDEX(設定!$C$3:$C$303,MATCH(F1537,設定!$C$3:$C$303,0),0),INDEX(設定!$C$3:$C$303,MATCH("*"&amp;F1537&amp;"*",設定!$C$3:$C$303,0),0)),""),"エラー"))</f>
        <v/>
      </c>
      <c r="AC1537" s="2" t="str">
        <f>IF(G1537="","",COUNTA($G$3:G1537))</f>
        <v/>
      </c>
      <c r="AD1537" s="3" t="str">
        <f>IF(G1537="","",IFERROR(IF(G1537&lt;&gt;"",IFERROR(INDEX(設定!$C$3:$C$303,MATCH(G1537,設定!$C$3:$C$303,0),0),INDEX(設定!$C$3:$C$303,MATCH("*"&amp;G1537&amp;"*",設定!$C$3:$C$303,0),0)),""),"エラー"))</f>
        <v/>
      </c>
      <c r="AE1537" s="3" t="str">
        <f>IFERROR(IF(AB1537="",IF(AND(H1537&lt;&gt;"",F1537=""),INDEX(AB$3:AB1537,MATCH(MAX(AA$3:AA1537),AA$3:AA1537,0),0),""),AB1537),"")</f>
        <v/>
      </c>
      <c r="AF1537" s="3" t="str">
        <f>IFERROR(IF(AD1537="",IF(AND(H1537&lt;&gt;"",G1537=""),INDEX(AD$3:AD1537,MATCH(MAX(AC$3:AC1537),AC$3:AC1537,0),0),""),AD1537),"")</f>
        <v/>
      </c>
      <c r="AG1537" s="2" t="str">
        <f>IF(AH1537="","",IF(OR(AH1537=AH1536,AH1537=AH1538),IF(AND(E1537="",AB1537="",AG1536&lt;&gt;""),MAX($AG$3:AG1536),MAX($AG$3:AG1536)+1),IF(AH1536=AH1537,AG1536,MAX($AG$3:AG1536)+1)))</f>
        <v/>
      </c>
      <c r="AH1537" s="12" t="str">
        <f t="shared" si="874"/>
        <v/>
      </c>
      <c r="AI1537" s="12" t="str">
        <f t="shared" si="875"/>
        <v/>
      </c>
      <c r="AJ1537" s="13" t="str">
        <f t="shared" si="876"/>
        <v/>
      </c>
      <c r="AK1537" s="13" t="str">
        <f t="shared" si="877"/>
        <v/>
      </c>
      <c r="AL1537" s="13" t="str">
        <f>IF(OR(AJ1537="",COUNTIF($AH$3:AH1537,AH1537)&lt;&gt;COUNTIF(AH$3:AH$100002,AH1537)),"",SUMIF(AH$3:AH$100002,AH1537,AJ$3:AJ$100002))</f>
        <v/>
      </c>
      <c r="AM1537" s="13" t="str">
        <f>IF(OR(AK1537="",COUNTIF($AH$3:AH1537,AH1537)&lt;&gt;COUNTIF(AH$3:AH$100002,AH1537)),"",SUMIF(AH$3:AH$100002,AH1537,AK$3:AK$100002))</f>
        <v/>
      </c>
      <c r="AO1537" s="13" t="str">
        <f t="shared" si="878"/>
        <v/>
      </c>
      <c r="AP1537" s="13" t="str">
        <f t="shared" si="878"/>
        <v/>
      </c>
      <c r="AQ1537" s="13" t="str">
        <f t="shared" si="878"/>
        <v/>
      </c>
      <c r="AR1537" s="13" t="str">
        <f t="shared" si="878"/>
        <v/>
      </c>
      <c r="AS1537" s="13" t="str">
        <f t="shared" si="878"/>
        <v/>
      </c>
      <c r="AT1537" s="13" t="str">
        <f t="shared" si="878"/>
        <v/>
      </c>
      <c r="AU1537" s="13" t="str">
        <f t="shared" si="865"/>
        <v/>
      </c>
      <c r="AV1537" s="13" t="str">
        <f t="shared" si="864"/>
        <v/>
      </c>
      <c r="AW1537" s="86" t="str">
        <f t="shared" si="879"/>
        <v/>
      </c>
      <c r="AX1537" s="59" t="str">
        <f t="shared" si="880"/>
        <v/>
      </c>
      <c r="AY1537" s="63" t="str">
        <f>IF(OR($BR1537="",BH1537=""),"",COUNT($BR$3:$BR1537))</f>
        <v/>
      </c>
      <c r="AZ1537" s="13" t="str">
        <f>IF(OR($BR1537="",BI1537=""),"",COUNT($BR$3:$BR1537))</f>
        <v/>
      </c>
      <c r="BA1537" s="13" t="str">
        <f>IF(OR($BR1537="",BJ1537=""),"",COUNT($BR$3:$BR1537))</f>
        <v/>
      </c>
      <c r="BB1537" s="13" t="str">
        <f>IF(OR($BR1537="",BK1537=""),"",COUNT($BR$3:$BR1537))</f>
        <v/>
      </c>
      <c r="BC1537" s="13" t="str">
        <f>IF(OR($BR1537="",BL1537=""),"",COUNT($BR$3:$BR1537))</f>
        <v/>
      </c>
      <c r="BD1537" s="13" t="str">
        <f>IF(OR($BR1537="",BM1537=""),"",COUNT($BR$3:$BR1537))</f>
        <v/>
      </c>
      <c r="BE1537" s="13" t="str">
        <f>IF(OR($BR1537="",BN1537=""),"",COUNT($BR$3:$BR1537))</f>
        <v/>
      </c>
      <c r="BF1537" s="13" t="str">
        <f>IF(OR($BR1537="",BO1537=""),"",COUNT($BR$3:$BR1537))</f>
        <v/>
      </c>
      <c r="BG1537" s="66" t="str">
        <f>IF(Z1537="","",COUNT($Z$3:Z1537))</f>
        <v/>
      </c>
      <c r="BH1537" s="13" t="str">
        <f>IF(AO1537="","",IF(AO1537=BH$2,(SUMIF($BV$3:$BV1537,BH$2,$BW$3:$BW1537)-SUMIF($BX$3:$BX1537,BH$2,$BY$3:$BY1537))*AO$1,""))</f>
        <v/>
      </c>
      <c r="BI1537" s="13" t="str">
        <f>IF(AP1537="","",IF(AP1537=BI$2,(SUMIF($BV$3:$BV1537,BI$2,$BW$3:$BW1537)-SUMIF($BX$3:$BX1537,BI$2,$BY$3:$BY1537))*AP$1,""))</f>
        <v/>
      </c>
      <c r="BJ1537" s="13" t="str">
        <f>IF(AQ1537="","",IF(AQ1537=BJ$2,(SUMIF($BV$3:$BV1537,BJ$2,$BW$3:$BW1537)-SUMIF($BX$3:$BX1537,BJ$2,$BY$3:$BY1537))*AQ$1,""))</f>
        <v/>
      </c>
      <c r="BK1537" s="13" t="str">
        <f>IF(AR1537="","",IF(AR1537=BK$2,(SUMIF($BV$3:$BV1537,BK$2,$BW$3:$BW1537)-SUMIF($BX$3:$BX1537,BK$2,$BY$3:$BY1537))*AR$1,""))</f>
        <v/>
      </c>
      <c r="BL1537" s="13" t="str">
        <f>IF(AS1537="","",IF(AS1537=BL$2,(SUMIF($BV$3:$BV1537,BL$2,$BW$3:$BW1537)-SUMIF($BX$3:$BX1537,BL$2,$BY$3:$BY1537))*AS$1,""))</f>
        <v/>
      </c>
      <c r="BM1537" s="13" t="str">
        <f>IF(AT1537="","",IF(AT1537=BM$2,(SUMIF($BV$3:$BV1537,BM$2,$BW$3:$BW1537)-SUMIF($BX$3:$BX1537,BM$2,$BY$3:$BY1537))*AT$1,""))</f>
        <v/>
      </c>
      <c r="BN1537" s="13" t="str">
        <f>IF(AU1537="","",IF(AU1537=BN$2,(SUMIF($BV$3:$BV1537,BN$2,$BW$3:$BW1537)-SUMIF($BX$3:$BX1537,BN$2,$BY$3:$BY1537))*AU$1,""))</f>
        <v/>
      </c>
      <c r="BO1537" s="13" t="str">
        <f>IF(AV1537="","",IF(AV1537=BO$2,(SUMIF($BV$3:$BV1537,BO$2,$BW$3:$BW1537)-SUMIF($BX$3:$BX1537,BO$2,$BY$3:$BY1537))*AV$1,""))</f>
        <v/>
      </c>
      <c r="BP1537" s="69"/>
      <c r="BQ1537" s="13" t="str">
        <f t="shared" si="881"/>
        <v/>
      </c>
      <c r="BR1537" s="75" t="str">
        <f t="shared" si="882"/>
        <v/>
      </c>
      <c r="BS1537" s="33" t="str">
        <f t="shared" si="883"/>
        <v/>
      </c>
      <c r="BT1537" s="42" t="str">
        <f t="shared" si="884"/>
        <v/>
      </c>
      <c r="BU1537" s="38" t="str">
        <f t="shared" si="885"/>
        <v/>
      </c>
      <c r="BV1537" s="30" t="str">
        <f t="shared" si="886"/>
        <v/>
      </c>
      <c r="BW1537" s="36" t="str">
        <f t="shared" si="887"/>
        <v/>
      </c>
      <c r="BX1537" s="36" t="str">
        <f t="shared" si="888"/>
        <v/>
      </c>
      <c r="BY1537" s="45" t="str">
        <f t="shared" si="889"/>
        <v/>
      </c>
      <c r="BZ1537" s="12" t="str">
        <f t="shared" si="890"/>
        <v/>
      </c>
      <c r="CA1537" s="47" t="str">
        <f t="shared" si="891"/>
        <v/>
      </c>
      <c r="CB1537" s="32" t="str">
        <f t="shared" si="892"/>
        <v/>
      </c>
      <c r="CC1537" s="32" t="str">
        <f t="shared" si="893"/>
        <v/>
      </c>
      <c r="CD1537" s="32" t="str">
        <f t="shared" si="894"/>
        <v/>
      </c>
      <c r="CE1537" s="48"/>
      <c r="CF1537" s="32" t="str">
        <f t="shared" si="862"/>
        <v/>
      </c>
      <c r="CG1537" s="32" t="str">
        <f t="shared" si="895"/>
        <v/>
      </c>
      <c r="CH1537" s="48"/>
    </row>
    <row r="1538" spans="2:86" ht="30" customHeight="1" x14ac:dyDescent="0.2">
      <c r="B1538" s="155"/>
      <c r="C1538" s="117"/>
      <c r="D1538" s="53"/>
      <c r="E1538" s="68"/>
      <c r="F1538" s="54"/>
      <c r="G1538" s="54"/>
      <c r="H1538" s="55"/>
      <c r="I1538" s="71"/>
      <c r="J1538" s="73"/>
      <c r="K1538" s="56"/>
      <c r="L1538" s="76" t="str">
        <f t="shared" si="871"/>
        <v/>
      </c>
      <c r="M1538" s="77" t="str">
        <f t="shared" si="872"/>
        <v/>
      </c>
      <c r="N1538" s="130" t="str">
        <f t="shared" si="858"/>
        <v/>
      </c>
      <c r="O1538" s="131" t="str">
        <f t="shared" si="897"/>
        <v/>
      </c>
      <c r="P1538" s="131" t="str">
        <f t="shared" si="897"/>
        <v/>
      </c>
      <c r="Q1538" s="131" t="str">
        <f t="shared" si="897"/>
        <v/>
      </c>
      <c r="R1538" s="131" t="str">
        <f t="shared" si="897"/>
        <v/>
      </c>
      <c r="S1538" s="131" t="str">
        <f t="shared" si="897"/>
        <v/>
      </c>
      <c r="T1538" s="131" t="str">
        <f t="shared" si="897"/>
        <v/>
      </c>
      <c r="U1538" s="131" t="str">
        <f t="shared" si="897"/>
        <v/>
      </c>
      <c r="V1538" s="14"/>
      <c r="W1538" s="17" t="str">
        <f>IF(C1538="",IF(OR(AND($H1538&lt;&gt;"",C1538=""),AND($F1537=$F1538,$AK1538&lt;&gt;""),COUNTA($H$3:$H$100002)&gt;COUNTA($H$3:$H1538),$AE1538&lt;&gt;""),W1537,""),C1538)</f>
        <v/>
      </c>
      <c r="X1538" s="17" t="str">
        <f>IF(D1538="",IF(OR(AND($H1538&lt;&gt;"",D1538=""),AND($F1537=$F1538,$AK1538&lt;&gt;""),COUNTA($H$3:$H$100002)&gt;COUNTA($H$3:$H1538),$AE1538&lt;&gt;""),X1537,""),D1538)</f>
        <v/>
      </c>
      <c r="Y1538" s="17" t="str">
        <f>IF(E1538="",IF(OR(AND($H1538&lt;&gt;"",E1538=""),AND($F1537=$F1538,$AK1538&lt;&gt;""),COUNTA($H$3:$H$100002)&gt;COUNTA($H$3:$H1538),$AE1538&lt;&gt;""),Y1537,""),E1538)</f>
        <v/>
      </c>
      <c r="Z1538" s="27" t="str">
        <f t="shared" si="873"/>
        <v/>
      </c>
      <c r="AA1538" s="2" t="str">
        <f>IF(F1538="","",COUNTA($F$3:F1538))</f>
        <v/>
      </c>
      <c r="AB1538" s="3" t="str">
        <f>IF(F1538="","",IFERROR(IF(F1538&lt;&gt;"",IFERROR(INDEX(設定!$C$3:$C$303,MATCH(F1538,設定!$C$3:$C$303,0),0),INDEX(設定!$C$3:$C$303,MATCH("*"&amp;F1538&amp;"*",設定!$C$3:$C$303,0),0)),""),"エラー"))</f>
        <v/>
      </c>
      <c r="AC1538" s="2" t="str">
        <f>IF(G1538="","",COUNTA($G$3:G1538))</f>
        <v/>
      </c>
      <c r="AD1538" s="3" t="str">
        <f>IF(G1538="","",IFERROR(IF(G1538&lt;&gt;"",IFERROR(INDEX(設定!$C$3:$C$303,MATCH(G1538,設定!$C$3:$C$303,0),0),INDEX(設定!$C$3:$C$303,MATCH("*"&amp;G1538&amp;"*",設定!$C$3:$C$303,0),0)),""),"エラー"))</f>
        <v/>
      </c>
      <c r="AE1538" s="3" t="str">
        <f>IFERROR(IF(AB1538="",IF(AND(H1538&lt;&gt;"",F1538=""),INDEX(AB$3:AB1538,MATCH(MAX(AA$3:AA1538),AA$3:AA1538,0),0),""),AB1538),"")</f>
        <v/>
      </c>
      <c r="AF1538" s="3" t="str">
        <f>IFERROR(IF(AD1538="",IF(AND(H1538&lt;&gt;"",G1538=""),INDEX(AD$3:AD1538,MATCH(MAX(AC$3:AC1538),AC$3:AC1538,0),0),""),AD1538),"")</f>
        <v/>
      </c>
      <c r="AG1538" s="2" t="str">
        <f>IF(AH1538="","",IF(OR(AH1538=AH1537,AH1538=AH1539),IF(AND(E1538="",AB1538="",AG1537&lt;&gt;""),MAX($AG$3:AG1537),MAX($AG$3:AG1537)+1),IF(AH1537=AH1538,AG1537,MAX($AG$3:AG1537)+1)))</f>
        <v/>
      </c>
      <c r="AH1538" s="12" t="str">
        <f t="shared" si="874"/>
        <v/>
      </c>
      <c r="AI1538" s="12" t="str">
        <f t="shared" si="875"/>
        <v/>
      </c>
      <c r="AJ1538" s="13" t="str">
        <f t="shared" si="876"/>
        <v/>
      </c>
      <c r="AK1538" s="13" t="str">
        <f t="shared" si="877"/>
        <v/>
      </c>
      <c r="AL1538" s="13" t="str">
        <f>IF(OR(AJ1538="",COUNTIF($AH$3:AH1538,AH1538)&lt;&gt;COUNTIF(AH$3:AH$100002,AH1538)),"",SUMIF(AH$3:AH$100002,AH1538,AJ$3:AJ$100002))</f>
        <v/>
      </c>
      <c r="AM1538" s="13" t="str">
        <f>IF(OR(AK1538="",COUNTIF($AH$3:AH1538,AH1538)&lt;&gt;COUNTIF(AH$3:AH$100002,AH1538)),"",SUMIF(AH$3:AH$100002,AH1538,AK$3:AK$100002))</f>
        <v/>
      </c>
      <c r="AO1538" s="13" t="str">
        <f t="shared" si="878"/>
        <v/>
      </c>
      <c r="AP1538" s="13" t="str">
        <f t="shared" si="878"/>
        <v/>
      </c>
      <c r="AQ1538" s="13" t="str">
        <f t="shared" si="878"/>
        <v/>
      </c>
      <c r="AR1538" s="13" t="str">
        <f t="shared" si="878"/>
        <v/>
      </c>
      <c r="AS1538" s="13" t="str">
        <f t="shared" si="878"/>
        <v/>
      </c>
      <c r="AT1538" s="13" t="str">
        <f t="shared" si="878"/>
        <v/>
      </c>
      <c r="AU1538" s="13" t="str">
        <f t="shared" si="865"/>
        <v/>
      </c>
      <c r="AV1538" s="13" t="str">
        <f t="shared" si="864"/>
        <v/>
      </c>
      <c r="AW1538" s="86" t="str">
        <f t="shared" si="879"/>
        <v/>
      </c>
      <c r="AX1538" s="59" t="str">
        <f t="shared" si="880"/>
        <v/>
      </c>
      <c r="AY1538" s="63" t="str">
        <f>IF(OR($BR1538="",BH1538=""),"",COUNT($BR$3:$BR1538))</f>
        <v/>
      </c>
      <c r="AZ1538" s="13" t="str">
        <f>IF(OR($BR1538="",BI1538=""),"",COUNT($BR$3:$BR1538))</f>
        <v/>
      </c>
      <c r="BA1538" s="13" t="str">
        <f>IF(OR($BR1538="",BJ1538=""),"",COUNT($BR$3:$BR1538))</f>
        <v/>
      </c>
      <c r="BB1538" s="13" t="str">
        <f>IF(OR($BR1538="",BK1538=""),"",COUNT($BR$3:$BR1538))</f>
        <v/>
      </c>
      <c r="BC1538" s="13" t="str">
        <f>IF(OR($BR1538="",BL1538=""),"",COUNT($BR$3:$BR1538))</f>
        <v/>
      </c>
      <c r="BD1538" s="13" t="str">
        <f>IF(OR($BR1538="",BM1538=""),"",COUNT($BR$3:$BR1538))</f>
        <v/>
      </c>
      <c r="BE1538" s="13" t="str">
        <f>IF(OR($BR1538="",BN1538=""),"",COUNT($BR$3:$BR1538))</f>
        <v/>
      </c>
      <c r="BF1538" s="13" t="str">
        <f>IF(OR($BR1538="",BO1538=""),"",COUNT($BR$3:$BR1538))</f>
        <v/>
      </c>
      <c r="BG1538" s="66" t="str">
        <f>IF(Z1538="","",COUNT($Z$3:Z1538))</f>
        <v/>
      </c>
      <c r="BH1538" s="13" t="str">
        <f>IF(AO1538="","",IF(AO1538=BH$2,(SUMIF($BV$3:$BV1538,BH$2,$BW$3:$BW1538)-SUMIF($BX$3:$BX1538,BH$2,$BY$3:$BY1538))*AO$1,""))</f>
        <v/>
      </c>
      <c r="BI1538" s="13" t="str">
        <f>IF(AP1538="","",IF(AP1538=BI$2,(SUMIF($BV$3:$BV1538,BI$2,$BW$3:$BW1538)-SUMIF($BX$3:$BX1538,BI$2,$BY$3:$BY1538))*AP$1,""))</f>
        <v/>
      </c>
      <c r="BJ1538" s="13" t="str">
        <f>IF(AQ1538="","",IF(AQ1538=BJ$2,(SUMIF($BV$3:$BV1538,BJ$2,$BW$3:$BW1538)-SUMIF($BX$3:$BX1538,BJ$2,$BY$3:$BY1538))*AQ$1,""))</f>
        <v/>
      </c>
      <c r="BK1538" s="13" t="str">
        <f>IF(AR1538="","",IF(AR1538=BK$2,(SUMIF($BV$3:$BV1538,BK$2,$BW$3:$BW1538)-SUMIF($BX$3:$BX1538,BK$2,$BY$3:$BY1538))*AR$1,""))</f>
        <v/>
      </c>
      <c r="BL1538" s="13" t="str">
        <f>IF(AS1538="","",IF(AS1538=BL$2,(SUMIF($BV$3:$BV1538,BL$2,$BW$3:$BW1538)-SUMIF($BX$3:$BX1538,BL$2,$BY$3:$BY1538))*AS$1,""))</f>
        <v/>
      </c>
      <c r="BM1538" s="13" t="str">
        <f>IF(AT1538="","",IF(AT1538=BM$2,(SUMIF($BV$3:$BV1538,BM$2,$BW$3:$BW1538)-SUMIF($BX$3:$BX1538,BM$2,$BY$3:$BY1538))*AT$1,""))</f>
        <v/>
      </c>
      <c r="BN1538" s="13" t="str">
        <f>IF(AU1538="","",IF(AU1538=BN$2,(SUMIF($BV$3:$BV1538,BN$2,$BW$3:$BW1538)-SUMIF($BX$3:$BX1538,BN$2,$BY$3:$BY1538))*AU$1,""))</f>
        <v/>
      </c>
      <c r="BO1538" s="13" t="str">
        <f>IF(AV1538="","",IF(AV1538=BO$2,(SUMIF($BV$3:$BV1538,BO$2,$BW$3:$BW1538)-SUMIF($BX$3:$BX1538,BO$2,$BY$3:$BY1538))*AV$1,""))</f>
        <v/>
      </c>
      <c r="BP1538" s="69"/>
      <c r="BQ1538" s="13" t="str">
        <f t="shared" si="881"/>
        <v/>
      </c>
      <c r="BR1538" s="75" t="str">
        <f t="shared" si="882"/>
        <v/>
      </c>
      <c r="BS1538" s="33" t="str">
        <f t="shared" si="883"/>
        <v/>
      </c>
      <c r="BT1538" s="42" t="str">
        <f t="shared" si="884"/>
        <v/>
      </c>
      <c r="BU1538" s="38" t="str">
        <f t="shared" si="885"/>
        <v/>
      </c>
      <c r="BV1538" s="30" t="str">
        <f t="shared" si="886"/>
        <v/>
      </c>
      <c r="BW1538" s="36" t="str">
        <f t="shared" si="887"/>
        <v/>
      </c>
      <c r="BX1538" s="36" t="str">
        <f t="shared" si="888"/>
        <v/>
      </c>
      <c r="BY1538" s="45" t="str">
        <f t="shared" si="889"/>
        <v/>
      </c>
      <c r="BZ1538" s="12" t="str">
        <f t="shared" si="890"/>
        <v/>
      </c>
      <c r="CA1538" s="47" t="str">
        <f t="shared" si="891"/>
        <v/>
      </c>
      <c r="CB1538" s="32" t="str">
        <f t="shared" si="892"/>
        <v/>
      </c>
      <c r="CC1538" s="32" t="str">
        <f t="shared" si="893"/>
        <v/>
      </c>
      <c r="CD1538" s="32" t="str">
        <f t="shared" si="894"/>
        <v/>
      </c>
      <c r="CE1538" s="48"/>
      <c r="CF1538" s="32" t="str">
        <f t="shared" si="862"/>
        <v/>
      </c>
      <c r="CG1538" s="32" t="str">
        <f t="shared" si="895"/>
        <v/>
      </c>
      <c r="CH1538" s="48"/>
    </row>
    <row r="1539" spans="2:86" ht="30" customHeight="1" x14ac:dyDescent="0.2">
      <c r="B1539" s="155"/>
      <c r="C1539" s="117"/>
      <c r="D1539" s="53"/>
      <c r="E1539" s="68"/>
      <c r="F1539" s="54"/>
      <c r="G1539" s="54"/>
      <c r="H1539" s="55"/>
      <c r="I1539" s="71"/>
      <c r="J1539" s="73"/>
      <c r="K1539" s="56"/>
      <c r="L1539" s="76" t="str">
        <f t="shared" si="871"/>
        <v/>
      </c>
      <c r="M1539" s="77" t="str">
        <f t="shared" si="872"/>
        <v/>
      </c>
      <c r="N1539" s="130" t="str">
        <f t="shared" si="858"/>
        <v/>
      </c>
      <c r="O1539" s="131" t="str">
        <f t="shared" si="897"/>
        <v/>
      </c>
      <c r="P1539" s="131" t="str">
        <f t="shared" si="897"/>
        <v/>
      </c>
      <c r="Q1539" s="131" t="str">
        <f t="shared" si="897"/>
        <v/>
      </c>
      <c r="R1539" s="131" t="str">
        <f t="shared" si="897"/>
        <v/>
      </c>
      <c r="S1539" s="131" t="str">
        <f t="shared" si="897"/>
        <v/>
      </c>
      <c r="T1539" s="131" t="str">
        <f t="shared" si="897"/>
        <v/>
      </c>
      <c r="U1539" s="131" t="str">
        <f t="shared" si="897"/>
        <v/>
      </c>
      <c r="V1539" s="14"/>
      <c r="W1539" s="17" t="str">
        <f>IF(C1539="",IF(OR(AND($H1539&lt;&gt;"",C1539=""),AND($F1538=$F1539,$AK1539&lt;&gt;""),COUNTA($H$3:$H$100002)&gt;COUNTA($H$3:$H1539),$AE1539&lt;&gt;""),W1538,""),C1539)</f>
        <v/>
      </c>
      <c r="X1539" s="17" t="str">
        <f>IF(D1539="",IF(OR(AND($H1539&lt;&gt;"",D1539=""),AND($F1538=$F1539,$AK1539&lt;&gt;""),COUNTA($H$3:$H$100002)&gt;COUNTA($H$3:$H1539),$AE1539&lt;&gt;""),X1538,""),D1539)</f>
        <v/>
      </c>
      <c r="Y1539" s="17" t="str">
        <f>IF(E1539="",IF(OR(AND($H1539&lt;&gt;"",E1539=""),AND($F1538=$F1539,$AK1539&lt;&gt;""),COUNTA($H$3:$H$100002)&gt;COUNTA($H$3:$H1539),$AE1539&lt;&gt;""),Y1538,""),E1539)</f>
        <v/>
      </c>
      <c r="Z1539" s="27" t="str">
        <f t="shared" si="873"/>
        <v/>
      </c>
      <c r="AA1539" s="2" t="str">
        <f>IF(F1539="","",COUNTA($F$3:F1539))</f>
        <v/>
      </c>
      <c r="AB1539" s="3" t="str">
        <f>IF(F1539="","",IFERROR(IF(F1539&lt;&gt;"",IFERROR(INDEX(設定!$C$3:$C$303,MATCH(F1539,設定!$C$3:$C$303,0),0),INDEX(設定!$C$3:$C$303,MATCH("*"&amp;F1539&amp;"*",設定!$C$3:$C$303,0),0)),""),"エラー"))</f>
        <v/>
      </c>
      <c r="AC1539" s="2" t="str">
        <f>IF(G1539="","",COUNTA($G$3:G1539))</f>
        <v/>
      </c>
      <c r="AD1539" s="3" t="str">
        <f>IF(G1539="","",IFERROR(IF(G1539&lt;&gt;"",IFERROR(INDEX(設定!$C$3:$C$303,MATCH(G1539,設定!$C$3:$C$303,0),0),INDEX(設定!$C$3:$C$303,MATCH("*"&amp;G1539&amp;"*",設定!$C$3:$C$303,0),0)),""),"エラー"))</f>
        <v/>
      </c>
      <c r="AE1539" s="3" t="str">
        <f>IFERROR(IF(AB1539="",IF(AND(H1539&lt;&gt;"",F1539=""),INDEX(AB$3:AB1539,MATCH(MAX(AA$3:AA1539),AA$3:AA1539,0),0),""),AB1539),"")</f>
        <v/>
      </c>
      <c r="AF1539" s="3" t="str">
        <f>IFERROR(IF(AD1539="",IF(AND(H1539&lt;&gt;"",G1539=""),INDEX(AD$3:AD1539,MATCH(MAX(AC$3:AC1539),AC$3:AC1539,0),0),""),AD1539),"")</f>
        <v/>
      </c>
      <c r="AG1539" s="2" t="str">
        <f>IF(AH1539="","",IF(OR(AH1539=AH1538,AH1539=AH1540),IF(AND(E1539="",AB1539="",AG1538&lt;&gt;""),MAX($AG$3:AG1538),MAX($AG$3:AG1538)+1),IF(AH1538=AH1539,AG1538,MAX($AG$3:AG1538)+1)))</f>
        <v/>
      </c>
      <c r="AH1539" s="12" t="str">
        <f t="shared" si="874"/>
        <v/>
      </c>
      <c r="AI1539" s="12" t="str">
        <f t="shared" si="875"/>
        <v/>
      </c>
      <c r="AJ1539" s="13" t="str">
        <f t="shared" si="876"/>
        <v/>
      </c>
      <c r="AK1539" s="13" t="str">
        <f t="shared" si="877"/>
        <v/>
      </c>
      <c r="AL1539" s="13" t="str">
        <f>IF(OR(AJ1539="",COUNTIF($AH$3:AH1539,AH1539)&lt;&gt;COUNTIF(AH$3:AH$100002,AH1539)),"",SUMIF(AH$3:AH$100002,AH1539,AJ$3:AJ$100002))</f>
        <v/>
      </c>
      <c r="AM1539" s="13" t="str">
        <f>IF(OR(AK1539="",COUNTIF($AH$3:AH1539,AH1539)&lt;&gt;COUNTIF(AH$3:AH$100002,AH1539)),"",SUMIF(AH$3:AH$100002,AH1539,AK$3:AK$100002))</f>
        <v/>
      </c>
      <c r="AO1539" s="13" t="str">
        <f t="shared" si="878"/>
        <v/>
      </c>
      <c r="AP1539" s="13" t="str">
        <f t="shared" si="878"/>
        <v/>
      </c>
      <c r="AQ1539" s="13" t="str">
        <f t="shared" si="878"/>
        <v/>
      </c>
      <c r="AR1539" s="13" t="str">
        <f t="shared" si="878"/>
        <v/>
      </c>
      <c r="AS1539" s="13" t="str">
        <f t="shared" si="878"/>
        <v/>
      </c>
      <c r="AT1539" s="13" t="str">
        <f t="shared" si="878"/>
        <v/>
      </c>
      <c r="AU1539" s="13" t="str">
        <f t="shared" si="865"/>
        <v/>
      </c>
      <c r="AV1539" s="13" t="str">
        <f t="shared" si="864"/>
        <v/>
      </c>
      <c r="AW1539" s="86" t="str">
        <f t="shared" si="879"/>
        <v/>
      </c>
      <c r="AX1539" s="59" t="str">
        <f t="shared" si="880"/>
        <v/>
      </c>
      <c r="AY1539" s="63" t="str">
        <f>IF(OR($BR1539="",BH1539=""),"",COUNT($BR$3:$BR1539))</f>
        <v/>
      </c>
      <c r="AZ1539" s="13" t="str">
        <f>IF(OR($BR1539="",BI1539=""),"",COUNT($BR$3:$BR1539))</f>
        <v/>
      </c>
      <c r="BA1539" s="13" t="str">
        <f>IF(OR($BR1539="",BJ1539=""),"",COUNT($BR$3:$BR1539))</f>
        <v/>
      </c>
      <c r="BB1539" s="13" t="str">
        <f>IF(OR($BR1539="",BK1539=""),"",COUNT($BR$3:$BR1539))</f>
        <v/>
      </c>
      <c r="BC1539" s="13" t="str">
        <f>IF(OR($BR1539="",BL1539=""),"",COUNT($BR$3:$BR1539))</f>
        <v/>
      </c>
      <c r="BD1539" s="13" t="str">
        <f>IF(OR($BR1539="",BM1539=""),"",COUNT($BR$3:$BR1539))</f>
        <v/>
      </c>
      <c r="BE1539" s="13" t="str">
        <f>IF(OR($BR1539="",BN1539=""),"",COUNT($BR$3:$BR1539))</f>
        <v/>
      </c>
      <c r="BF1539" s="13" t="str">
        <f>IF(OR($BR1539="",BO1539=""),"",COUNT($BR$3:$BR1539))</f>
        <v/>
      </c>
      <c r="BG1539" s="66" t="str">
        <f>IF(Z1539="","",COUNT($Z$3:Z1539))</f>
        <v/>
      </c>
      <c r="BH1539" s="13" t="str">
        <f>IF(AO1539="","",IF(AO1539=BH$2,(SUMIF($BV$3:$BV1539,BH$2,$BW$3:$BW1539)-SUMIF($BX$3:$BX1539,BH$2,$BY$3:$BY1539))*AO$1,""))</f>
        <v/>
      </c>
      <c r="BI1539" s="13" t="str">
        <f>IF(AP1539="","",IF(AP1539=BI$2,(SUMIF($BV$3:$BV1539,BI$2,$BW$3:$BW1539)-SUMIF($BX$3:$BX1539,BI$2,$BY$3:$BY1539))*AP$1,""))</f>
        <v/>
      </c>
      <c r="BJ1539" s="13" t="str">
        <f>IF(AQ1539="","",IF(AQ1539=BJ$2,(SUMIF($BV$3:$BV1539,BJ$2,$BW$3:$BW1539)-SUMIF($BX$3:$BX1539,BJ$2,$BY$3:$BY1539))*AQ$1,""))</f>
        <v/>
      </c>
      <c r="BK1539" s="13" t="str">
        <f>IF(AR1539="","",IF(AR1539=BK$2,(SUMIF($BV$3:$BV1539,BK$2,$BW$3:$BW1539)-SUMIF($BX$3:$BX1539,BK$2,$BY$3:$BY1539))*AR$1,""))</f>
        <v/>
      </c>
      <c r="BL1539" s="13" t="str">
        <f>IF(AS1539="","",IF(AS1539=BL$2,(SUMIF($BV$3:$BV1539,BL$2,$BW$3:$BW1539)-SUMIF($BX$3:$BX1539,BL$2,$BY$3:$BY1539))*AS$1,""))</f>
        <v/>
      </c>
      <c r="BM1539" s="13" t="str">
        <f>IF(AT1539="","",IF(AT1539=BM$2,(SUMIF($BV$3:$BV1539,BM$2,$BW$3:$BW1539)-SUMIF($BX$3:$BX1539,BM$2,$BY$3:$BY1539))*AT$1,""))</f>
        <v/>
      </c>
      <c r="BN1539" s="13" t="str">
        <f>IF(AU1539="","",IF(AU1539=BN$2,(SUMIF($BV$3:$BV1539,BN$2,$BW$3:$BW1539)-SUMIF($BX$3:$BX1539,BN$2,$BY$3:$BY1539))*AU$1,""))</f>
        <v/>
      </c>
      <c r="BO1539" s="13" t="str">
        <f>IF(AV1539="","",IF(AV1539=BO$2,(SUMIF($BV$3:$BV1539,BO$2,$BW$3:$BW1539)-SUMIF($BX$3:$BX1539,BO$2,$BY$3:$BY1539))*AV$1,""))</f>
        <v/>
      </c>
      <c r="BP1539" s="69"/>
      <c r="BQ1539" s="13" t="str">
        <f t="shared" si="881"/>
        <v/>
      </c>
      <c r="BR1539" s="75" t="str">
        <f t="shared" si="882"/>
        <v/>
      </c>
      <c r="BS1539" s="33" t="str">
        <f t="shared" si="883"/>
        <v/>
      </c>
      <c r="BT1539" s="42" t="str">
        <f t="shared" si="884"/>
        <v/>
      </c>
      <c r="BU1539" s="38" t="str">
        <f t="shared" si="885"/>
        <v/>
      </c>
      <c r="BV1539" s="30" t="str">
        <f t="shared" si="886"/>
        <v/>
      </c>
      <c r="BW1539" s="36" t="str">
        <f t="shared" si="887"/>
        <v/>
      </c>
      <c r="BX1539" s="36" t="str">
        <f t="shared" si="888"/>
        <v/>
      </c>
      <c r="BY1539" s="45" t="str">
        <f t="shared" si="889"/>
        <v/>
      </c>
      <c r="BZ1539" s="12" t="str">
        <f t="shared" si="890"/>
        <v/>
      </c>
      <c r="CA1539" s="47" t="str">
        <f t="shared" si="891"/>
        <v/>
      </c>
      <c r="CB1539" s="32" t="str">
        <f t="shared" si="892"/>
        <v/>
      </c>
      <c r="CC1539" s="32" t="str">
        <f t="shared" si="893"/>
        <v/>
      </c>
      <c r="CD1539" s="32" t="str">
        <f t="shared" si="894"/>
        <v/>
      </c>
      <c r="CE1539" s="48"/>
      <c r="CF1539" s="32" t="str">
        <f t="shared" si="862"/>
        <v/>
      </c>
      <c r="CG1539" s="32" t="str">
        <f t="shared" si="895"/>
        <v/>
      </c>
      <c r="CH1539" s="48"/>
    </row>
    <row r="1540" spans="2:86" ht="30" customHeight="1" x14ac:dyDescent="0.2">
      <c r="B1540" s="155"/>
      <c r="C1540" s="117"/>
      <c r="D1540" s="53"/>
      <c r="E1540" s="68"/>
      <c r="F1540" s="54"/>
      <c r="G1540" s="54"/>
      <c r="H1540" s="55"/>
      <c r="I1540" s="71"/>
      <c r="J1540" s="73"/>
      <c r="K1540" s="56"/>
      <c r="L1540" s="76" t="str">
        <f t="shared" si="871"/>
        <v/>
      </c>
      <c r="M1540" s="77" t="str">
        <f t="shared" si="872"/>
        <v/>
      </c>
      <c r="N1540" s="130" t="str">
        <f t="shared" ref="N1540:N1603" si="898">IFERROR(INDEX($BH$3:$BO$100002,MATCH($BG1540,$BG$3:$BG$100002,0),MATCH(N$1,$BH$2:$BO$2,0)),"")</f>
        <v/>
      </c>
      <c r="O1540" s="131" t="str">
        <f t="shared" si="897"/>
        <v/>
      </c>
      <c r="P1540" s="131" t="str">
        <f t="shared" si="897"/>
        <v/>
      </c>
      <c r="Q1540" s="131" t="str">
        <f t="shared" si="897"/>
        <v/>
      </c>
      <c r="R1540" s="131" t="str">
        <f t="shared" si="897"/>
        <v/>
      </c>
      <c r="S1540" s="131" t="str">
        <f t="shared" si="897"/>
        <v/>
      </c>
      <c r="T1540" s="131" t="str">
        <f t="shared" si="897"/>
        <v/>
      </c>
      <c r="U1540" s="131" t="str">
        <f t="shared" si="897"/>
        <v/>
      </c>
      <c r="V1540" s="14"/>
      <c r="W1540" s="17" t="str">
        <f>IF(C1540="",IF(OR(AND($H1540&lt;&gt;"",C1540=""),AND($F1539=$F1540,$AK1540&lt;&gt;""),COUNTA($H$3:$H$100002)&gt;COUNTA($H$3:$H1540),$AE1540&lt;&gt;""),W1539,""),C1540)</f>
        <v/>
      </c>
      <c r="X1540" s="17" t="str">
        <f>IF(D1540="",IF(OR(AND($H1540&lt;&gt;"",D1540=""),AND($F1539=$F1540,$AK1540&lt;&gt;""),COUNTA($H$3:$H$100002)&gt;COUNTA($H$3:$H1540),$AE1540&lt;&gt;""),X1539,""),D1540)</f>
        <v/>
      </c>
      <c r="Y1540" s="17" t="str">
        <f>IF(E1540="",IF(OR(AND($H1540&lt;&gt;"",E1540=""),AND($F1539=$F1540,$AK1540&lt;&gt;""),COUNTA($H$3:$H$100002)&gt;COUNTA($H$3:$H1540),$AE1540&lt;&gt;""),Y1539,""),E1540)</f>
        <v/>
      </c>
      <c r="Z1540" s="27" t="str">
        <f t="shared" si="873"/>
        <v/>
      </c>
      <c r="AA1540" s="2" t="str">
        <f>IF(F1540="","",COUNTA($F$3:F1540))</f>
        <v/>
      </c>
      <c r="AB1540" s="3" t="str">
        <f>IF(F1540="","",IFERROR(IF(F1540&lt;&gt;"",IFERROR(INDEX(設定!$C$3:$C$303,MATCH(F1540,設定!$C$3:$C$303,0),0),INDEX(設定!$C$3:$C$303,MATCH("*"&amp;F1540&amp;"*",設定!$C$3:$C$303,0),0)),""),"エラー"))</f>
        <v/>
      </c>
      <c r="AC1540" s="2" t="str">
        <f>IF(G1540="","",COUNTA($G$3:G1540))</f>
        <v/>
      </c>
      <c r="AD1540" s="3" t="str">
        <f>IF(G1540="","",IFERROR(IF(G1540&lt;&gt;"",IFERROR(INDEX(設定!$C$3:$C$303,MATCH(G1540,設定!$C$3:$C$303,0),0),INDEX(設定!$C$3:$C$303,MATCH("*"&amp;G1540&amp;"*",設定!$C$3:$C$303,0),0)),""),"エラー"))</f>
        <v/>
      </c>
      <c r="AE1540" s="3" t="str">
        <f>IFERROR(IF(AB1540="",IF(AND(H1540&lt;&gt;"",F1540=""),INDEX(AB$3:AB1540,MATCH(MAX(AA$3:AA1540),AA$3:AA1540,0),0),""),AB1540),"")</f>
        <v/>
      </c>
      <c r="AF1540" s="3" t="str">
        <f>IFERROR(IF(AD1540="",IF(AND(H1540&lt;&gt;"",G1540=""),INDEX(AD$3:AD1540,MATCH(MAX(AC$3:AC1540),AC$3:AC1540,0),0),""),AD1540),"")</f>
        <v/>
      </c>
      <c r="AG1540" s="2" t="str">
        <f>IF(AH1540="","",IF(OR(AH1540=AH1539,AH1540=AH1541),IF(AND(E1540="",AB1540="",AG1539&lt;&gt;""),MAX($AG$3:AG1539),MAX($AG$3:AG1539)+1),IF(AH1539=AH1540,AG1539,MAX($AG$3:AG1539)+1)))</f>
        <v/>
      </c>
      <c r="AH1540" s="12" t="str">
        <f t="shared" si="874"/>
        <v/>
      </c>
      <c r="AI1540" s="12" t="str">
        <f t="shared" si="875"/>
        <v/>
      </c>
      <c r="AJ1540" s="13" t="str">
        <f t="shared" si="876"/>
        <v/>
      </c>
      <c r="AK1540" s="13" t="str">
        <f t="shared" si="877"/>
        <v/>
      </c>
      <c r="AL1540" s="13" t="str">
        <f>IF(OR(AJ1540="",COUNTIF($AH$3:AH1540,AH1540)&lt;&gt;COUNTIF(AH$3:AH$100002,AH1540)),"",SUMIF(AH$3:AH$100002,AH1540,AJ$3:AJ$100002))</f>
        <v/>
      </c>
      <c r="AM1540" s="13" t="str">
        <f>IF(OR(AK1540="",COUNTIF($AH$3:AH1540,AH1540)&lt;&gt;COUNTIF(AH$3:AH$100002,AH1540)),"",SUMIF(AH$3:AH$100002,AH1540,AK$3:AK$100002))</f>
        <v/>
      </c>
      <c r="AO1540" s="13" t="str">
        <f t="shared" si="878"/>
        <v/>
      </c>
      <c r="AP1540" s="13" t="str">
        <f t="shared" si="878"/>
        <v/>
      </c>
      <c r="AQ1540" s="13" t="str">
        <f t="shared" si="878"/>
        <v/>
      </c>
      <c r="AR1540" s="13" t="str">
        <f t="shared" si="878"/>
        <v/>
      </c>
      <c r="AS1540" s="13" t="str">
        <f t="shared" si="878"/>
        <v/>
      </c>
      <c r="AT1540" s="13" t="str">
        <f t="shared" si="878"/>
        <v/>
      </c>
      <c r="AU1540" s="13" t="str">
        <f t="shared" si="865"/>
        <v/>
      </c>
      <c r="AV1540" s="13" t="str">
        <f t="shared" si="864"/>
        <v/>
      </c>
      <c r="AW1540" s="86" t="str">
        <f t="shared" si="879"/>
        <v/>
      </c>
      <c r="AX1540" s="59" t="str">
        <f t="shared" si="880"/>
        <v/>
      </c>
      <c r="AY1540" s="63" t="str">
        <f>IF(OR($BR1540="",BH1540=""),"",COUNT($BR$3:$BR1540))</f>
        <v/>
      </c>
      <c r="AZ1540" s="13" t="str">
        <f>IF(OR($BR1540="",BI1540=""),"",COUNT($BR$3:$BR1540))</f>
        <v/>
      </c>
      <c r="BA1540" s="13" t="str">
        <f>IF(OR($BR1540="",BJ1540=""),"",COUNT($BR$3:$BR1540))</f>
        <v/>
      </c>
      <c r="BB1540" s="13" t="str">
        <f>IF(OR($BR1540="",BK1540=""),"",COUNT($BR$3:$BR1540))</f>
        <v/>
      </c>
      <c r="BC1540" s="13" t="str">
        <f>IF(OR($BR1540="",BL1540=""),"",COUNT($BR$3:$BR1540))</f>
        <v/>
      </c>
      <c r="BD1540" s="13" t="str">
        <f>IF(OR($BR1540="",BM1540=""),"",COUNT($BR$3:$BR1540))</f>
        <v/>
      </c>
      <c r="BE1540" s="13" t="str">
        <f>IF(OR($BR1540="",BN1540=""),"",COUNT($BR$3:$BR1540))</f>
        <v/>
      </c>
      <c r="BF1540" s="13" t="str">
        <f>IF(OR($BR1540="",BO1540=""),"",COUNT($BR$3:$BR1540))</f>
        <v/>
      </c>
      <c r="BG1540" s="66" t="str">
        <f>IF(Z1540="","",COUNT($Z$3:Z1540))</f>
        <v/>
      </c>
      <c r="BH1540" s="13" t="str">
        <f>IF(AO1540="","",IF(AO1540=BH$2,(SUMIF($BV$3:$BV1540,BH$2,$BW$3:$BW1540)-SUMIF($BX$3:$BX1540,BH$2,$BY$3:$BY1540))*AO$1,""))</f>
        <v/>
      </c>
      <c r="BI1540" s="13" t="str">
        <f>IF(AP1540="","",IF(AP1540=BI$2,(SUMIF($BV$3:$BV1540,BI$2,$BW$3:$BW1540)-SUMIF($BX$3:$BX1540,BI$2,$BY$3:$BY1540))*AP$1,""))</f>
        <v/>
      </c>
      <c r="BJ1540" s="13" t="str">
        <f>IF(AQ1540="","",IF(AQ1540=BJ$2,(SUMIF($BV$3:$BV1540,BJ$2,$BW$3:$BW1540)-SUMIF($BX$3:$BX1540,BJ$2,$BY$3:$BY1540))*AQ$1,""))</f>
        <v/>
      </c>
      <c r="BK1540" s="13" t="str">
        <f>IF(AR1540="","",IF(AR1540=BK$2,(SUMIF($BV$3:$BV1540,BK$2,$BW$3:$BW1540)-SUMIF($BX$3:$BX1540,BK$2,$BY$3:$BY1540))*AR$1,""))</f>
        <v/>
      </c>
      <c r="BL1540" s="13" t="str">
        <f>IF(AS1540="","",IF(AS1540=BL$2,(SUMIF($BV$3:$BV1540,BL$2,$BW$3:$BW1540)-SUMIF($BX$3:$BX1540,BL$2,$BY$3:$BY1540))*AS$1,""))</f>
        <v/>
      </c>
      <c r="BM1540" s="13" t="str">
        <f>IF(AT1540="","",IF(AT1540=BM$2,(SUMIF($BV$3:$BV1540,BM$2,$BW$3:$BW1540)-SUMIF($BX$3:$BX1540,BM$2,$BY$3:$BY1540))*AT$1,""))</f>
        <v/>
      </c>
      <c r="BN1540" s="13" t="str">
        <f>IF(AU1540="","",IF(AU1540=BN$2,(SUMIF($BV$3:$BV1540,BN$2,$BW$3:$BW1540)-SUMIF($BX$3:$BX1540,BN$2,$BY$3:$BY1540))*AU$1,""))</f>
        <v/>
      </c>
      <c r="BO1540" s="13" t="str">
        <f>IF(AV1540="","",IF(AV1540=BO$2,(SUMIF($BV$3:$BV1540,BO$2,$BW$3:$BW1540)-SUMIF($BX$3:$BX1540,BO$2,$BY$3:$BY1540))*AV$1,""))</f>
        <v/>
      </c>
      <c r="BP1540" s="69"/>
      <c r="BQ1540" s="13" t="str">
        <f t="shared" si="881"/>
        <v/>
      </c>
      <c r="BR1540" s="75" t="str">
        <f t="shared" si="882"/>
        <v/>
      </c>
      <c r="BS1540" s="33" t="str">
        <f t="shared" si="883"/>
        <v/>
      </c>
      <c r="BT1540" s="42" t="str">
        <f t="shared" si="884"/>
        <v/>
      </c>
      <c r="BU1540" s="38" t="str">
        <f t="shared" si="885"/>
        <v/>
      </c>
      <c r="BV1540" s="30" t="str">
        <f t="shared" si="886"/>
        <v/>
      </c>
      <c r="BW1540" s="36" t="str">
        <f t="shared" si="887"/>
        <v/>
      </c>
      <c r="BX1540" s="36" t="str">
        <f t="shared" si="888"/>
        <v/>
      </c>
      <c r="BY1540" s="45" t="str">
        <f t="shared" si="889"/>
        <v/>
      </c>
      <c r="BZ1540" s="12" t="str">
        <f t="shared" si="890"/>
        <v/>
      </c>
      <c r="CA1540" s="47" t="str">
        <f t="shared" si="891"/>
        <v/>
      </c>
      <c r="CB1540" s="32" t="str">
        <f t="shared" si="892"/>
        <v/>
      </c>
      <c r="CC1540" s="32" t="str">
        <f t="shared" si="893"/>
        <v/>
      </c>
      <c r="CD1540" s="32" t="str">
        <f t="shared" si="894"/>
        <v/>
      </c>
      <c r="CE1540" s="48"/>
      <c r="CF1540" s="32" t="str">
        <f t="shared" ref="CF1540:CF1603" si="899">IF(AND(ISNUMBER(B1540),CG1540&lt;&gt;""),B1540,"")</f>
        <v/>
      </c>
      <c r="CG1540" s="32" t="str">
        <f t="shared" si="895"/>
        <v/>
      </c>
      <c r="CH1540" s="48"/>
    </row>
    <row r="1541" spans="2:86" ht="30" customHeight="1" x14ac:dyDescent="0.2">
      <c r="B1541" s="155"/>
      <c r="C1541" s="117"/>
      <c r="D1541" s="53"/>
      <c r="E1541" s="68"/>
      <c r="F1541" s="54"/>
      <c r="G1541" s="54"/>
      <c r="H1541" s="55"/>
      <c r="I1541" s="71"/>
      <c r="J1541" s="73"/>
      <c r="K1541" s="56"/>
      <c r="L1541" s="76" t="str">
        <f t="shared" si="871"/>
        <v/>
      </c>
      <c r="M1541" s="77" t="str">
        <f t="shared" si="872"/>
        <v/>
      </c>
      <c r="N1541" s="130" t="str">
        <f t="shared" si="898"/>
        <v/>
      </c>
      <c r="O1541" s="131" t="str">
        <f t="shared" si="897"/>
        <v/>
      </c>
      <c r="P1541" s="131" t="str">
        <f t="shared" si="897"/>
        <v/>
      </c>
      <c r="Q1541" s="131" t="str">
        <f t="shared" si="897"/>
        <v/>
      </c>
      <c r="R1541" s="131" t="str">
        <f t="shared" si="897"/>
        <v/>
      </c>
      <c r="S1541" s="131" t="str">
        <f t="shared" si="897"/>
        <v/>
      </c>
      <c r="T1541" s="131" t="str">
        <f t="shared" si="897"/>
        <v/>
      </c>
      <c r="U1541" s="131" t="str">
        <f t="shared" si="897"/>
        <v/>
      </c>
      <c r="V1541" s="14"/>
      <c r="W1541" s="17" t="str">
        <f>IF(C1541="",IF(OR(AND($H1541&lt;&gt;"",C1541=""),AND($F1540=$F1541,$AK1541&lt;&gt;""),COUNTA($H$3:$H$100002)&gt;COUNTA($H$3:$H1541),$AE1541&lt;&gt;""),W1540,""),C1541)</f>
        <v/>
      </c>
      <c r="X1541" s="17" t="str">
        <f>IF(D1541="",IF(OR(AND($H1541&lt;&gt;"",D1541=""),AND($F1540=$F1541,$AK1541&lt;&gt;""),COUNTA($H$3:$H$100002)&gt;COUNTA($H$3:$H1541),$AE1541&lt;&gt;""),X1540,""),D1541)</f>
        <v/>
      </c>
      <c r="Y1541" s="17" t="str">
        <f>IF(E1541="",IF(OR(AND($H1541&lt;&gt;"",E1541=""),AND($F1540=$F1541,$AK1541&lt;&gt;""),COUNTA($H$3:$H$100002)&gt;COUNTA($H$3:$H1541),$AE1541&lt;&gt;""),Y1540,""),E1541)</f>
        <v/>
      </c>
      <c r="Z1541" s="27" t="str">
        <f t="shared" si="873"/>
        <v/>
      </c>
      <c r="AA1541" s="2" t="str">
        <f>IF(F1541="","",COUNTA($F$3:F1541))</f>
        <v/>
      </c>
      <c r="AB1541" s="3" t="str">
        <f>IF(F1541="","",IFERROR(IF(F1541&lt;&gt;"",IFERROR(INDEX(設定!$C$3:$C$303,MATCH(F1541,設定!$C$3:$C$303,0),0),INDEX(設定!$C$3:$C$303,MATCH("*"&amp;F1541&amp;"*",設定!$C$3:$C$303,0),0)),""),"エラー"))</f>
        <v/>
      </c>
      <c r="AC1541" s="2" t="str">
        <f>IF(G1541="","",COUNTA($G$3:G1541))</f>
        <v/>
      </c>
      <c r="AD1541" s="3" t="str">
        <f>IF(G1541="","",IFERROR(IF(G1541&lt;&gt;"",IFERROR(INDEX(設定!$C$3:$C$303,MATCH(G1541,設定!$C$3:$C$303,0),0),INDEX(設定!$C$3:$C$303,MATCH("*"&amp;G1541&amp;"*",設定!$C$3:$C$303,0),0)),""),"エラー"))</f>
        <v/>
      </c>
      <c r="AE1541" s="3" t="str">
        <f>IFERROR(IF(AB1541="",IF(AND(H1541&lt;&gt;"",F1541=""),INDEX(AB$3:AB1541,MATCH(MAX(AA$3:AA1541),AA$3:AA1541,0),0),""),AB1541),"")</f>
        <v/>
      </c>
      <c r="AF1541" s="3" t="str">
        <f>IFERROR(IF(AD1541="",IF(AND(H1541&lt;&gt;"",G1541=""),INDEX(AD$3:AD1541,MATCH(MAX(AC$3:AC1541),AC$3:AC1541,0),0),""),AD1541),"")</f>
        <v/>
      </c>
      <c r="AG1541" s="2" t="str">
        <f>IF(AH1541="","",IF(OR(AH1541=AH1540,AH1541=AH1542),IF(AND(E1541="",AB1541="",AG1540&lt;&gt;""),MAX($AG$3:AG1540),MAX($AG$3:AG1540)+1),IF(AH1540=AH1541,AG1540,MAX($AG$3:AG1540)+1)))</f>
        <v/>
      </c>
      <c r="AH1541" s="12" t="str">
        <f t="shared" si="874"/>
        <v/>
      </c>
      <c r="AI1541" s="12" t="str">
        <f t="shared" si="875"/>
        <v/>
      </c>
      <c r="AJ1541" s="13" t="str">
        <f t="shared" si="876"/>
        <v/>
      </c>
      <c r="AK1541" s="13" t="str">
        <f t="shared" si="877"/>
        <v/>
      </c>
      <c r="AL1541" s="13" t="str">
        <f>IF(OR(AJ1541="",COUNTIF($AH$3:AH1541,AH1541)&lt;&gt;COUNTIF(AH$3:AH$100002,AH1541)),"",SUMIF(AH$3:AH$100002,AH1541,AJ$3:AJ$100002))</f>
        <v/>
      </c>
      <c r="AM1541" s="13" t="str">
        <f>IF(OR(AK1541="",COUNTIF($AH$3:AH1541,AH1541)&lt;&gt;COUNTIF(AH$3:AH$100002,AH1541)),"",SUMIF(AH$3:AH$100002,AH1541,AK$3:AK$100002))</f>
        <v/>
      </c>
      <c r="AO1541" s="13" t="str">
        <f t="shared" si="878"/>
        <v/>
      </c>
      <c r="AP1541" s="13" t="str">
        <f t="shared" si="878"/>
        <v/>
      </c>
      <c r="AQ1541" s="13" t="str">
        <f t="shared" si="878"/>
        <v/>
      </c>
      <c r="AR1541" s="13" t="str">
        <f t="shared" si="878"/>
        <v/>
      </c>
      <c r="AS1541" s="13" t="str">
        <f t="shared" si="878"/>
        <v/>
      </c>
      <c r="AT1541" s="13" t="str">
        <f t="shared" si="878"/>
        <v/>
      </c>
      <c r="AU1541" s="13" t="str">
        <f t="shared" si="865"/>
        <v/>
      </c>
      <c r="AV1541" s="13" t="str">
        <f t="shared" si="864"/>
        <v/>
      </c>
      <c r="AW1541" s="86" t="str">
        <f t="shared" si="879"/>
        <v/>
      </c>
      <c r="AX1541" s="59" t="str">
        <f t="shared" si="880"/>
        <v/>
      </c>
      <c r="AY1541" s="63" t="str">
        <f>IF(OR($BR1541="",BH1541=""),"",COUNT($BR$3:$BR1541))</f>
        <v/>
      </c>
      <c r="AZ1541" s="13" t="str">
        <f>IF(OR($BR1541="",BI1541=""),"",COUNT($BR$3:$BR1541))</f>
        <v/>
      </c>
      <c r="BA1541" s="13" t="str">
        <f>IF(OR($BR1541="",BJ1541=""),"",COUNT($BR$3:$BR1541))</f>
        <v/>
      </c>
      <c r="BB1541" s="13" t="str">
        <f>IF(OR($BR1541="",BK1541=""),"",COUNT($BR$3:$BR1541))</f>
        <v/>
      </c>
      <c r="BC1541" s="13" t="str">
        <f>IF(OR($BR1541="",BL1541=""),"",COUNT($BR$3:$BR1541))</f>
        <v/>
      </c>
      <c r="BD1541" s="13" t="str">
        <f>IF(OR($BR1541="",BM1541=""),"",COUNT($BR$3:$BR1541))</f>
        <v/>
      </c>
      <c r="BE1541" s="13" t="str">
        <f>IF(OR($BR1541="",BN1541=""),"",COUNT($BR$3:$BR1541))</f>
        <v/>
      </c>
      <c r="BF1541" s="13" t="str">
        <f>IF(OR($BR1541="",BO1541=""),"",COUNT($BR$3:$BR1541))</f>
        <v/>
      </c>
      <c r="BG1541" s="66" t="str">
        <f>IF(Z1541="","",COUNT($Z$3:Z1541))</f>
        <v/>
      </c>
      <c r="BH1541" s="13" t="str">
        <f>IF(AO1541="","",IF(AO1541=BH$2,(SUMIF($BV$3:$BV1541,BH$2,$BW$3:$BW1541)-SUMIF($BX$3:$BX1541,BH$2,$BY$3:$BY1541))*AO$1,""))</f>
        <v/>
      </c>
      <c r="BI1541" s="13" t="str">
        <f>IF(AP1541="","",IF(AP1541=BI$2,(SUMIF($BV$3:$BV1541,BI$2,$BW$3:$BW1541)-SUMIF($BX$3:$BX1541,BI$2,$BY$3:$BY1541))*AP$1,""))</f>
        <v/>
      </c>
      <c r="BJ1541" s="13" t="str">
        <f>IF(AQ1541="","",IF(AQ1541=BJ$2,(SUMIF($BV$3:$BV1541,BJ$2,$BW$3:$BW1541)-SUMIF($BX$3:$BX1541,BJ$2,$BY$3:$BY1541))*AQ$1,""))</f>
        <v/>
      </c>
      <c r="BK1541" s="13" t="str">
        <f>IF(AR1541="","",IF(AR1541=BK$2,(SUMIF($BV$3:$BV1541,BK$2,$BW$3:$BW1541)-SUMIF($BX$3:$BX1541,BK$2,$BY$3:$BY1541))*AR$1,""))</f>
        <v/>
      </c>
      <c r="BL1541" s="13" t="str">
        <f>IF(AS1541="","",IF(AS1541=BL$2,(SUMIF($BV$3:$BV1541,BL$2,$BW$3:$BW1541)-SUMIF($BX$3:$BX1541,BL$2,$BY$3:$BY1541))*AS$1,""))</f>
        <v/>
      </c>
      <c r="BM1541" s="13" t="str">
        <f>IF(AT1541="","",IF(AT1541=BM$2,(SUMIF($BV$3:$BV1541,BM$2,$BW$3:$BW1541)-SUMIF($BX$3:$BX1541,BM$2,$BY$3:$BY1541))*AT$1,""))</f>
        <v/>
      </c>
      <c r="BN1541" s="13" t="str">
        <f>IF(AU1541="","",IF(AU1541=BN$2,(SUMIF($BV$3:$BV1541,BN$2,$BW$3:$BW1541)-SUMIF($BX$3:$BX1541,BN$2,$BY$3:$BY1541))*AU$1,""))</f>
        <v/>
      </c>
      <c r="BO1541" s="13" t="str">
        <f>IF(AV1541="","",IF(AV1541=BO$2,(SUMIF($BV$3:$BV1541,BO$2,$BW$3:$BW1541)-SUMIF($BX$3:$BX1541,BO$2,$BY$3:$BY1541))*AV$1,""))</f>
        <v/>
      </c>
      <c r="BP1541" s="69"/>
      <c r="BQ1541" s="13" t="str">
        <f t="shared" si="881"/>
        <v/>
      </c>
      <c r="BR1541" s="75" t="str">
        <f t="shared" si="882"/>
        <v/>
      </c>
      <c r="BS1541" s="33" t="str">
        <f t="shared" si="883"/>
        <v/>
      </c>
      <c r="BT1541" s="42" t="str">
        <f t="shared" si="884"/>
        <v/>
      </c>
      <c r="BU1541" s="38" t="str">
        <f t="shared" si="885"/>
        <v/>
      </c>
      <c r="BV1541" s="30" t="str">
        <f t="shared" si="886"/>
        <v/>
      </c>
      <c r="BW1541" s="36" t="str">
        <f t="shared" si="887"/>
        <v/>
      </c>
      <c r="BX1541" s="36" t="str">
        <f t="shared" si="888"/>
        <v/>
      </c>
      <c r="BY1541" s="45" t="str">
        <f t="shared" si="889"/>
        <v/>
      </c>
      <c r="BZ1541" s="12" t="str">
        <f t="shared" si="890"/>
        <v/>
      </c>
      <c r="CA1541" s="47" t="str">
        <f t="shared" si="891"/>
        <v/>
      </c>
      <c r="CB1541" s="32" t="str">
        <f t="shared" si="892"/>
        <v/>
      </c>
      <c r="CC1541" s="32" t="str">
        <f t="shared" si="893"/>
        <v/>
      </c>
      <c r="CD1541" s="32" t="str">
        <f t="shared" si="894"/>
        <v/>
      </c>
      <c r="CE1541" s="48"/>
      <c r="CF1541" s="32" t="str">
        <f t="shared" si="899"/>
        <v/>
      </c>
      <c r="CG1541" s="32" t="str">
        <f t="shared" si="895"/>
        <v/>
      </c>
      <c r="CH1541" s="48"/>
    </row>
    <row r="1542" spans="2:86" ht="30" customHeight="1" x14ac:dyDescent="0.2">
      <c r="B1542" s="155"/>
      <c r="C1542" s="117"/>
      <c r="D1542" s="53"/>
      <c r="E1542" s="68"/>
      <c r="F1542" s="54"/>
      <c r="G1542" s="54"/>
      <c r="H1542" s="55"/>
      <c r="I1542" s="71"/>
      <c r="J1542" s="73"/>
      <c r="K1542" s="56"/>
      <c r="L1542" s="76" t="str">
        <f t="shared" si="871"/>
        <v/>
      </c>
      <c r="M1542" s="77" t="str">
        <f t="shared" si="872"/>
        <v/>
      </c>
      <c r="N1542" s="130" t="str">
        <f t="shared" si="898"/>
        <v/>
      </c>
      <c r="O1542" s="131" t="str">
        <f t="shared" si="897"/>
        <v/>
      </c>
      <c r="P1542" s="131" t="str">
        <f t="shared" si="897"/>
        <v/>
      </c>
      <c r="Q1542" s="131" t="str">
        <f t="shared" si="897"/>
        <v/>
      </c>
      <c r="R1542" s="131" t="str">
        <f t="shared" si="897"/>
        <v/>
      </c>
      <c r="S1542" s="131" t="str">
        <f t="shared" si="897"/>
        <v/>
      </c>
      <c r="T1542" s="131" t="str">
        <f t="shared" si="897"/>
        <v/>
      </c>
      <c r="U1542" s="131" t="str">
        <f t="shared" si="897"/>
        <v/>
      </c>
      <c r="V1542" s="14"/>
      <c r="W1542" s="17" t="str">
        <f>IF(C1542="",IF(OR(AND($H1542&lt;&gt;"",C1542=""),AND($F1541=$F1542,$AK1542&lt;&gt;""),COUNTA($H$3:$H$100002)&gt;COUNTA($H$3:$H1542),$AE1542&lt;&gt;""),W1541,""),C1542)</f>
        <v/>
      </c>
      <c r="X1542" s="17" t="str">
        <f>IF(D1542="",IF(OR(AND($H1542&lt;&gt;"",D1542=""),AND($F1541=$F1542,$AK1542&lt;&gt;""),COUNTA($H$3:$H$100002)&gt;COUNTA($H$3:$H1542),$AE1542&lt;&gt;""),X1541,""),D1542)</f>
        <v/>
      </c>
      <c r="Y1542" s="17" t="str">
        <f>IF(E1542="",IF(OR(AND($H1542&lt;&gt;"",E1542=""),AND($F1541=$F1542,$AK1542&lt;&gt;""),COUNTA($H$3:$H$100002)&gt;COUNTA($H$3:$H1542),$AE1542&lt;&gt;""),Y1541,""),E1542)</f>
        <v/>
      </c>
      <c r="Z1542" s="27" t="str">
        <f t="shared" si="873"/>
        <v/>
      </c>
      <c r="AA1542" s="2" t="str">
        <f>IF(F1542="","",COUNTA($F$3:F1542))</f>
        <v/>
      </c>
      <c r="AB1542" s="3" t="str">
        <f>IF(F1542="","",IFERROR(IF(F1542&lt;&gt;"",IFERROR(INDEX(設定!$C$3:$C$303,MATCH(F1542,設定!$C$3:$C$303,0),0),INDEX(設定!$C$3:$C$303,MATCH("*"&amp;F1542&amp;"*",設定!$C$3:$C$303,0),0)),""),"エラー"))</f>
        <v/>
      </c>
      <c r="AC1542" s="2" t="str">
        <f>IF(G1542="","",COUNTA($G$3:G1542))</f>
        <v/>
      </c>
      <c r="AD1542" s="3" t="str">
        <f>IF(G1542="","",IFERROR(IF(G1542&lt;&gt;"",IFERROR(INDEX(設定!$C$3:$C$303,MATCH(G1542,設定!$C$3:$C$303,0),0),INDEX(設定!$C$3:$C$303,MATCH("*"&amp;G1542&amp;"*",設定!$C$3:$C$303,0),0)),""),"エラー"))</f>
        <v/>
      </c>
      <c r="AE1542" s="3" t="str">
        <f>IFERROR(IF(AB1542="",IF(AND(H1542&lt;&gt;"",F1542=""),INDEX(AB$3:AB1542,MATCH(MAX(AA$3:AA1542),AA$3:AA1542,0),0),""),AB1542),"")</f>
        <v/>
      </c>
      <c r="AF1542" s="3" t="str">
        <f>IFERROR(IF(AD1542="",IF(AND(H1542&lt;&gt;"",G1542=""),INDEX(AD$3:AD1542,MATCH(MAX(AC$3:AC1542),AC$3:AC1542,0),0),""),AD1542),"")</f>
        <v/>
      </c>
      <c r="AG1542" s="2" t="str">
        <f>IF(AH1542="","",IF(OR(AH1542=AH1541,AH1542=AH1543),IF(AND(E1542="",AB1542="",AG1541&lt;&gt;""),MAX($AG$3:AG1541),MAX($AG$3:AG1541)+1),IF(AH1541=AH1542,AG1541,MAX($AG$3:AG1541)+1)))</f>
        <v/>
      </c>
      <c r="AH1542" s="12" t="str">
        <f t="shared" si="874"/>
        <v/>
      </c>
      <c r="AI1542" s="12" t="str">
        <f t="shared" si="875"/>
        <v/>
      </c>
      <c r="AJ1542" s="13" t="str">
        <f t="shared" si="876"/>
        <v/>
      </c>
      <c r="AK1542" s="13" t="str">
        <f t="shared" si="877"/>
        <v/>
      </c>
      <c r="AL1542" s="13" t="str">
        <f>IF(OR(AJ1542="",COUNTIF($AH$3:AH1542,AH1542)&lt;&gt;COUNTIF(AH$3:AH$100002,AH1542)),"",SUMIF(AH$3:AH$100002,AH1542,AJ$3:AJ$100002))</f>
        <v/>
      </c>
      <c r="AM1542" s="13" t="str">
        <f>IF(OR(AK1542="",COUNTIF($AH$3:AH1542,AH1542)&lt;&gt;COUNTIF(AH$3:AH$100002,AH1542)),"",SUMIF(AH$3:AH$100002,AH1542,AK$3:AK$100002))</f>
        <v/>
      </c>
      <c r="AO1542" s="13" t="str">
        <f t="shared" si="878"/>
        <v/>
      </c>
      <c r="AP1542" s="13" t="str">
        <f t="shared" si="878"/>
        <v/>
      </c>
      <c r="AQ1542" s="13" t="str">
        <f t="shared" si="878"/>
        <v/>
      </c>
      <c r="AR1542" s="13" t="str">
        <f t="shared" si="878"/>
        <v/>
      </c>
      <c r="AS1542" s="13" t="str">
        <f t="shared" si="878"/>
        <v/>
      </c>
      <c r="AT1542" s="13" t="str">
        <f t="shared" si="878"/>
        <v/>
      </c>
      <c r="AU1542" s="13" t="str">
        <f t="shared" si="865"/>
        <v/>
      </c>
      <c r="AV1542" s="13" t="str">
        <f t="shared" si="865"/>
        <v/>
      </c>
      <c r="AW1542" s="86" t="str">
        <f t="shared" si="879"/>
        <v/>
      </c>
      <c r="AX1542" s="59" t="str">
        <f t="shared" si="880"/>
        <v/>
      </c>
      <c r="AY1542" s="63" t="str">
        <f>IF(OR($BR1542="",BH1542=""),"",COUNT($BR$3:$BR1542))</f>
        <v/>
      </c>
      <c r="AZ1542" s="13" t="str">
        <f>IF(OR($BR1542="",BI1542=""),"",COUNT($BR$3:$BR1542))</f>
        <v/>
      </c>
      <c r="BA1542" s="13" t="str">
        <f>IF(OR($BR1542="",BJ1542=""),"",COUNT($BR$3:$BR1542))</f>
        <v/>
      </c>
      <c r="BB1542" s="13" t="str">
        <f>IF(OR($BR1542="",BK1542=""),"",COUNT($BR$3:$BR1542))</f>
        <v/>
      </c>
      <c r="BC1542" s="13" t="str">
        <f>IF(OR($BR1542="",BL1542=""),"",COUNT($BR$3:$BR1542))</f>
        <v/>
      </c>
      <c r="BD1542" s="13" t="str">
        <f>IF(OR($BR1542="",BM1542=""),"",COUNT($BR$3:$BR1542))</f>
        <v/>
      </c>
      <c r="BE1542" s="13" t="str">
        <f>IF(OR($BR1542="",BN1542=""),"",COUNT($BR$3:$BR1542))</f>
        <v/>
      </c>
      <c r="BF1542" s="13" t="str">
        <f>IF(OR($BR1542="",BO1542=""),"",COUNT($BR$3:$BR1542))</f>
        <v/>
      </c>
      <c r="BG1542" s="66" t="str">
        <f>IF(Z1542="","",COUNT($Z$3:Z1542))</f>
        <v/>
      </c>
      <c r="BH1542" s="13" t="str">
        <f>IF(AO1542="","",IF(AO1542=BH$2,(SUMIF($BV$3:$BV1542,BH$2,$BW$3:$BW1542)-SUMIF($BX$3:$BX1542,BH$2,$BY$3:$BY1542))*AO$1,""))</f>
        <v/>
      </c>
      <c r="BI1542" s="13" t="str">
        <f>IF(AP1542="","",IF(AP1542=BI$2,(SUMIF($BV$3:$BV1542,BI$2,$BW$3:$BW1542)-SUMIF($BX$3:$BX1542,BI$2,$BY$3:$BY1542))*AP$1,""))</f>
        <v/>
      </c>
      <c r="BJ1542" s="13" t="str">
        <f>IF(AQ1542="","",IF(AQ1542=BJ$2,(SUMIF($BV$3:$BV1542,BJ$2,$BW$3:$BW1542)-SUMIF($BX$3:$BX1542,BJ$2,$BY$3:$BY1542))*AQ$1,""))</f>
        <v/>
      </c>
      <c r="BK1542" s="13" t="str">
        <f>IF(AR1542="","",IF(AR1542=BK$2,(SUMIF($BV$3:$BV1542,BK$2,$BW$3:$BW1542)-SUMIF($BX$3:$BX1542,BK$2,$BY$3:$BY1542))*AR$1,""))</f>
        <v/>
      </c>
      <c r="BL1542" s="13" t="str">
        <f>IF(AS1542="","",IF(AS1542=BL$2,(SUMIF($BV$3:$BV1542,BL$2,$BW$3:$BW1542)-SUMIF($BX$3:$BX1542,BL$2,$BY$3:$BY1542))*AS$1,""))</f>
        <v/>
      </c>
      <c r="BM1542" s="13" t="str">
        <f>IF(AT1542="","",IF(AT1542=BM$2,(SUMIF($BV$3:$BV1542,BM$2,$BW$3:$BW1542)-SUMIF($BX$3:$BX1542,BM$2,$BY$3:$BY1542))*AT$1,""))</f>
        <v/>
      </c>
      <c r="BN1542" s="13" t="str">
        <f>IF(AU1542="","",IF(AU1542=BN$2,(SUMIF($BV$3:$BV1542,BN$2,$BW$3:$BW1542)-SUMIF($BX$3:$BX1542,BN$2,$BY$3:$BY1542))*AU$1,""))</f>
        <v/>
      </c>
      <c r="BO1542" s="13" t="str">
        <f>IF(AV1542="","",IF(AV1542=BO$2,(SUMIF($BV$3:$BV1542,BO$2,$BW$3:$BW1542)-SUMIF($BX$3:$BX1542,BO$2,$BY$3:$BY1542))*AV$1,""))</f>
        <v/>
      </c>
      <c r="BP1542" s="69"/>
      <c r="BQ1542" s="13" t="str">
        <f t="shared" si="881"/>
        <v/>
      </c>
      <c r="BR1542" s="75" t="str">
        <f t="shared" si="882"/>
        <v/>
      </c>
      <c r="BS1542" s="33" t="str">
        <f t="shared" si="883"/>
        <v/>
      </c>
      <c r="BT1542" s="42" t="str">
        <f t="shared" si="884"/>
        <v/>
      </c>
      <c r="BU1542" s="38" t="str">
        <f t="shared" si="885"/>
        <v/>
      </c>
      <c r="BV1542" s="30" t="str">
        <f t="shared" si="886"/>
        <v/>
      </c>
      <c r="BW1542" s="36" t="str">
        <f t="shared" si="887"/>
        <v/>
      </c>
      <c r="BX1542" s="36" t="str">
        <f t="shared" si="888"/>
        <v/>
      </c>
      <c r="BY1542" s="45" t="str">
        <f t="shared" si="889"/>
        <v/>
      </c>
      <c r="BZ1542" s="12" t="str">
        <f t="shared" si="890"/>
        <v/>
      </c>
      <c r="CA1542" s="47" t="str">
        <f t="shared" si="891"/>
        <v/>
      </c>
      <c r="CB1542" s="32" t="str">
        <f t="shared" si="892"/>
        <v/>
      </c>
      <c r="CC1542" s="32" t="str">
        <f t="shared" si="893"/>
        <v/>
      </c>
      <c r="CD1542" s="32" t="str">
        <f t="shared" si="894"/>
        <v/>
      </c>
      <c r="CE1542" s="48"/>
      <c r="CF1542" s="32" t="str">
        <f t="shared" si="899"/>
        <v/>
      </c>
      <c r="CG1542" s="32" t="str">
        <f t="shared" si="895"/>
        <v/>
      </c>
      <c r="CH1542" s="48"/>
    </row>
    <row r="1543" spans="2:86" ht="30" customHeight="1" x14ac:dyDescent="0.2">
      <c r="B1543" s="155"/>
      <c r="C1543" s="117"/>
      <c r="D1543" s="53"/>
      <c r="E1543" s="68"/>
      <c r="F1543" s="54"/>
      <c r="G1543" s="54"/>
      <c r="H1543" s="55"/>
      <c r="I1543" s="71"/>
      <c r="J1543" s="73"/>
      <c r="K1543" s="56"/>
      <c r="L1543" s="76" t="str">
        <f t="shared" si="871"/>
        <v/>
      </c>
      <c r="M1543" s="77" t="str">
        <f t="shared" si="872"/>
        <v/>
      </c>
      <c r="N1543" s="130" t="str">
        <f t="shared" si="898"/>
        <v/>
      </c>
      <c r="O1543" s="131" t="str">
        <f t="shared" ref="O1543:U1552" si="900">IFERROR(INDEX($BH$3:$BO$100002,MATCH($BG1543,$BG$3:$BG$100002,0),MATCH(O$1,$BH$2:$BO$2,0)),"")</f>
        <v/>
      </c>
      <c r="P1543" s="131" t="str">
        <f t="shared" si="900"/>
        <v/>
      </c>
      <c r="Q1543" s="131" t="str">
        <f t="shared" si="900"/>
        <v/>
      </c>
      <c r="R1543" s="131" t="str">
        <f t="shared" si="900"/>
        <v/>
      </c>
      <c r="S1543" s="131" t="str">
        <f t="shared" si="900"/>
        <v/>
      </c>
      <c r="T1543" s="131" t="str">
        <f t="shared" si="900"/>
        <v/>
      </c>
      <c r="U1543" s="131" t="str">
        <f t="shared" si="900"/>
        <v/>
      </c>
      <c r="V1543" s="14"/>
      <c r="W1543" s="17" t="str">
        <f>IF(C1543="",IF(OR(AND($H1543&lt;&gt;"",C1543=""),AND($F1542=$F1543,$AK1543&lt;&gt;""),COUNTA($H$3:$H$100002)&gt;COUNTA($H$3:$H1543),$AE1543&lt;&gt;""),W1542,""),C1543)</f>
        <v/>
      </c>
      <c r="X1543" s="17" t="str">
        <f>IF(D1543="",IF(OR(AND($H1543&lt;&gt;"",D1543=""),AND($F1542=$F1543,$AK1543&lt;&gt;""),COUNTA($H$3:$H$100002)&gt;COUNTA($H$3:$H1543),$AE1543&lt;&gt;""),X1542,""),D1543)</f>
        <v/>
      </c>
      <c r="Y1543" s="17" t="str">
        <f>IF(E1543="",IF(OR(AND($H1543&lt;&gt;"",E1543=""),AND($F1542=$F1543,$AK1543&lt;&gt;""),COUNTA($H$3:$H$100002)&gt;COUNTA($H$3:$H1543),$AE1543&lt;&gt;""),Y1542,""),E1543)</f>
        <v/>
      </c>
      <c r="Z1543" s="27" t="str">
        <f t="shared" si="873"/>
        <v/>
      </c>
      <c r="AA1543" s="2" t="str">
        <f>IF(F1543="","",COUNTA($F$3:F1543))</f>
        <v/>
      </c>
      <c r="AB1543" s="3" t="str">
        <f>IF(F1543="","",IFERROR(IF(F1543&lt;&gt;"",IFERROR(INDEX(設定!$C$3:$C$303,MATCH(F1543,設定!$C$3:$C$303,0),0),INDEX(設定!$C$3:$C$303,MATCH("*"&amp;F1543&amp;"*",設定!$C$3:$C$303,0),0)),""),"エラー"))</f>
        <v/>
      </c>
      <c r="AC1543" s="2" t="str">
        <f>IF(G1543="","",COUNTA($G$3:G1543))</f>
        <v/>
      </c>
      <c r="AD1543" s="3" t="str">
        <f>IF(G1543="","",IFERROR(IF(G1543&lt;&gt;"",IFERROR(INDEX(設定!$C$3:$C$303,MATCH(G1543,設定!$C$3:$C$303,0),0),INDEX(設定!$C$3:$C$303,MATCH("*"&amp;G1543&amp;"*",設定!$C$3:$C$303,0),0)),""),"エラー"))</f>
        <v/>
      </c>
      <c r="AE1543" s="3" t="str">
        <f>IFERROR(IF(AB1543="",IF(AND(H1543&lt;&gt;"",F1543=""),INDEX(AB$3:AB1543,MATCH(MAX(AA$3:AA1543),AA$3:AA1543,0),0),""),AB1543),"")</f>
        <v/>
      </c>
      <c r="AF1543" s="3" t="str">
        <f>IFERROR(IF(AD1543="",IF(AND(H1543&lt;&gt;"",G1543=""),INDEX(AD$3:AD1543,MATCH(MAX(AC$3:AC1543),AC$3:AC1543,0),0),""),AD1543),"")</f>
        <v/>
      </c>
      <c r="AG1543" s="2" t="str">
        <f>IF(AH1543="","",IF(OR(AH1543=AH1542,AH1543=AH1544),IF(AND(E1543="",AB1543="",AG1542&lt;&gt;""),MAX($AG$3:AG1542),MAX($AG$3:AG1542)+1),IF(AH1542=AH1543,AG1542,MAX($AG$3:AG1542)+1)))</f>
        <v/>
      </c>
      <c r="AH1543" s="12" t="str">
        <f t="shared" si="874"/>
        <v/>
      </c>
      <c r="AI1543" s="12" t="str">
        <f t="shared" si="875"/>
        <v/>
      </c>
      <c r="AJ1543" s="13" t="str">
        <f t="shared" si="876"/>
        <v/>
      </c>
      <c r="AK1543" s="13" t="str">
        <f t="shared" si="877"/>
        <v/>
      </c>
      <c r="AL1543" s="13" t="str">
        <f>IF(OR(AJ1543="",COUNTIF($AH$3:AH1543,AH1543)&lt;&gt;COUNTIF(AH$3:AH$100002,AH1543)),"",SUMIF(AH$3:AH$100002,AH1543,AJ$3:AJ$100002))</f>
        <v/>
      </c>
      <c r="AM1543" s="13" t="str">
        <f>IF(OR(AK1543="",COUNTIF($AH$3:AH1543,AH1543)&lt;&gt;COUNTIF(AH$3:AH$100002,AH1543)),"",SUMIF(AH$3:AH$100002,AH1543,AK$3:AK$100002))</f>
        <v/>
      </c>
      <c r="AO1543" s="13" t="str">
        <f t="shared" si="878"/>
        <v/>
      </c>
      <c r="AP1543" s="13" t="str">
        <f t="shared" si="878"/>
        <v/>
      </c>
      <c r="AQ1543" s="13" t="str">
        <f t="shared" si="878"/>
        <v/>
      </c>
      <c r="AR1543" s="13" t="str">
        <f t="shared" si="878"/>
        <v/>
      </c>
      <c r="AS1543" s="13" t="str">
        <f t="shared" si="878"/>
        <v/>
      </c>
      <c r="AT1543" s="13" t="str">
        <f t="shared" si="878"/>
        <v/>
      </c>
      <c r="AU1543" s="13" t="str">
        <f t="shared" si="878"/>
        <v/>
      </c>
      <c r="AV1543" s="13" t="str">
        <f t="shared" si="878"/>
        <v/>
      </c>
      <c r="AW1543" s="86" t="str">
        <f t="shared" si="879"/>
        <v/>
      </c>
      <c r="AX1543" s="59" t="str">
        <f t="shared" si="880"/>
        <v/>
      </c>
      <c r="AY1543" s="63" t="str">
        <f>IF(OR($BR1543="",BH1543=""),"",COUNT($BR$3:$BR1543))</f>
        <v/>
      </c>
      <c r="AZ1543" s="13" t="str">
        <f>IF(OR($BR1543="",BI1543=""),"",COUNT($BR$3:$BR1543))</f>
        <v/>
      </c>
      <c r="BA1543" s="13" t="str">
        <f>IF(OR($BR1543="",BJ1543=""),"",COUNT($BR$3:$BR1543))</f>
        <v/>
      </c>
      <c r="BB1543" s="13" t="str">
        <f>IF(OR($BR1543="",BK1543=""),"",COUNT($BR$3:$BR1543))</f>
        <v/>
      </c>
      <c r="BC1543" s="13" t="str">
        <f>IF(OR($BR1543="",BL1543=""),"",COUNT($BR$3:$BR1543))</f>
        <v/>
      </c>
      <c r="BD1543" s="13" t="str">
        <f>IF(OR($BR1543="",BM1543=""),"",COUNT($BR$3:$BR1543))</f>
        <v/>
      </c>
      <c r="BE1543" s="13" t="str">
        <f>IF(OR($BR1543="",BN1543=""),"",COUNT($BR$3:$BR1543))</f>
        <v/>
      </c>
      <c r="BF1543" s="13" t="str">
        <f>IF(OR($BR1543="",BO1543=""),"",COUNT($BR$3:$BR1543))</f>
        <v/>
      </c>
      <c r="BG1543" s="66" t="str">
        <f>IF(Z1543="","",COUNT($Z$3:Z1543))</f>
        <v/>
      </c>
      <c r="BH1543" s="13" t="str">
        <f>IF(AO1543="","",IF(AO1543=BH$2,(SUMIF($BV$3:$BV1543,BH$2,$BW$3:$BW1543)-SUMIF($BX$3:$BX1543,BH$2,$BY$3:$BY1543))*AO$1,""))</f>
        <v/>
      </c>
      <c r="BI1543" s="13" t="str">
        <f>IF(AP1543="","",IF(AP1543=BI$2,(SUMIF($BV$3:$BV1543,BI$2,$BW$3:$BW1543)-SUMIF($BX$3:$BX1543,BI$2,$BY$3:$BY1543))*AP$1,""))</f>
        <v/>
      </c>
      <c r="BJ1543" s="13" t="str">
        <f>IF(AQ1543="","",IF(AQ1543=BJ$2,(SUMIF($BV$3:$BV1543,BJ$2,$BW$3:$BW1543)-SUMIF($BX$3:$BX1543,BJ$2,$BY$3:$BY1543))*AQ$1,""))</f>
        <v/>
      </c>
      <c r="BK1543" s="13" t="str">
        <f>IF(AR1543="","",IF(AR1543=BK$2,(SUMIF($BV$3:$BV1543,BK$2,$BW$3:$BW1543)-SUMIF($BX$3:$BX1543,BK$2,$BY$3:$BY1543))*AR$1,""))</f>
        <v/>
      </c>
      <c r="BL1543" s="13" t="str">
        <f>IF(AS1543="","",IF(AS1543=BL$2,(SUMIF($BV$3:$BV1543,BL$2,$BW$3:$BW1543)-SUMIF($BX$3:$BX1543,BL$2,$BY$3:$BY1543))*AS$1,""))</f>
        <v/>
      </c>
      <c r="BM1543" s="13" t="str">
        <f>IF(AT1543="","",IF(AT1543=BM$2,(SUMIF($BV$3:$BV1543,BM$2,$BW$3:$BW1543)-SUMIF($BX$3:$BX1543,BM$2,$BY$3:$BY1543))*AT$1,""))</f>
        <v/>
      </c>
      <c r="BN1543" s="13" t="str">
        <f>IF(AU1543="","",IF(AU1543=BN$2,(SUMIF($BV$3:$BV1543,BN$2,$BW$3:$BW1543)-SUMIF($BX$3:$BX1543,BN$2,$BY$3:$BY1543))*AU$1,""))</f>
        <v/>
      </c>
      <c r="BO1543" s="13" t="str">
        <f>IF(AV1543="","",IF(AV1543=BO$2,(SUMIF($BV$3:$BV1543,BO$2,$BW$3:$BW1543)-SUMIF($BX$3:$BX1543,BO$2,$BY$3:$BY1543))*AV$1,""))</f>
        <v/>
      </c>
      <c r="BP1543" s="69"/>
      <c r="BQ1543" s="13" t="str">
        <f t="shared" si="881"/>
        <v/>
      </c>
      <c r="BR1543" s="75" t="str">
        <f t="shared" si="882"/>
        <v/>
      </c>
      <c r="BS1543" s="33" t="str">
        <f t="shared" si="883"/>
        <v/>
      </c>
      <c r="BT1543" s="42" t="str">
        <f t="shared" si="884"/>
        <v/>
      </c>
      <c r="BU1543" s="38" t="str">
        <f t="shared" si="885"/>
        <v/>
      </c>
      <c r="BV1543" s="30" t="str">
        <f t="shared" si="886"/>
        <v/>
      </c>
      <c r="BW1543" s="36" t="str">
        <f t="shared" si="887"/>
        <v/>
      </c>
      <c r="BX1543" s="36" t="str">
        <f t="shared" si="888"/>
        <v/>
      </c>
      <c r="BY1543" s="45" t="str">
        <f t="shared" si="889"/>
        <v/>
      </c>
      <c r="BZ1543" s="12" t="str">
        <f t="shared" si="890"/>
        <v/>
      </c>
      <c r="CA1543" s="47" t="str">
        <f t="shared" si="891"/>
        <v/>
      </c>
      <c r="CB1543" s="32" t="str">
        <f t="shared" si="892"/>
        <v/>
      </c>
      <c r="CC1543" s="32" t="str">
        <f t="shared" si="893"/>
        <v/>
      </c>
      <c r="CD1543" s="32" t="str">
        <f t="shared" si="894"/>
        <v/>
      </c>
      <c r="CE1543" s="48"/>
      <c r="CF1543" s="32" t="str">
        <f t="shared" si="899"/>
        <v/>
      </c>
      <c r="CG1543" s="32" t="str">
        <f t="shared" si="895"/>
        <v/>
      </c>
      <c r="CH1543" s="48"/>
    </row>
    <row r="1544" spans="2:86" ht="30" customHeight="1" x14ac:dyDescent="0.2">
      <c r="B1544" s="155"/>
      <c r="C1544" s="117"/>
      <c r="D1544" s="53"/>
      <c r="E1544" s="68"/>
      <c r="F1544" s="54"/>
      <c r="G1544" s="54"/>
      <c r="H1544" s="55"/>
      <c r="I1544" s="71"/>
      <c r="J1544" s="73"/>
      <c r="K1544" s="56"/>
      <c r="L1544" s="76" t="str">
        <f t="shared" si="871"/>
        <v/>
      </c>
      <c r="M1544" s="77" t="str">
        <f t="shared" si="872"/>
        <v/>
      </c>
      <c r="N1544" s="130" t="str">
        <f t="shared" si="898"/>
        <v/>
      </c>
      <c r="O1544" s="131" t="str">
        <f t="shared" si="900"/>
        <v/>
      </c>
      <c r="P1544" s="131" t="str">
        <f t="shared" si="900"/>
        <v/>
      </c>
      <c r="Q1544" s="131" t="str">
        <f t="shared" si="900"/>
        <v/>
      </c>
      <c r="R1544" s="131" t="str">
        <f t="shared" si="900"/>
        <v/>
      </c>
      <c r="S1544" s="131" t="str">
        <f t="shared" si="900"/>
        <v/>
      </c>
      <c r="T1544" s="131" t="str">
        <f t="shared" si="900"/>
        <v/>
      </c>
      <c r="U1544" s="131" t="str">
        <f t="shared" si="900"/>
        <v/>
      </c>
      <c r="V1544" s="14"/>
      <c r="W1544" s="17" t="str">
        <f>IF(C1544="",IF(OR(AND($H1544&lt;&gt;"",C1544=""),AND($F1543=$F1544,$AK1544&lt;&gt;""),COUNTA($H$3:$H$100002)&gt;COUNTA($H$3:$H1544),$AE1544&lt;&gt;""),W1543,""),C1544)</f>
        <v/>
      </c>
      <c r="X1544" s="17" t="str">
        <f>IF(D1544="",IF(OR(AND($H1544&lt;&gt;"",D1544=""),AND($F1543=$F1544,$AK1544&lt;&gt;""),COUNTA($H$3:$H$100002)&gt;COUNTA($H$3:$H1544),$AE1544&lt;&gt;""),X1543,""),D1544)</f>
        <v/>
      </c>
      <c r="Y1544" s="17" t="str">
        <f>IF(E1544="",IF(OR(AND($H1544&lt;&gt;"",E1544=""),AND($F1543=$F1544,$AK1544&lt;&gt;""),COUNTA($H$3:$H$100002)&gt;COUNTA($H$3:$H1544),$AE1544&lt;&gt;""),Y1543,""),E1544)</f>
        <v/>
      </c>
      <c r="Z1544" s="27" t="str">
        <f t="shared" si="873"/>
        <v/>
      </c>
      <c r="AA1544" s="2" t="str">
        <f>IF(F1544="","",COUNTA($F$3:F1544))</f>
        <v/>
      </c>
      <c r="AB1544" s="3" t="str">
        <f>IF(F1544="","",IFERROR(IF(F1544&lt;&gt;"",IFERROR(INDEX(設定!$C$3:$C$303,MATCH(F1544,設定!$C$3:$C$303,0),0),INDEX(設定!$C$3:$C$303,MATCH("*"&amp;F1544&amp;"*",設定!$C$3:$C$303,0),0)),""),"エラー"))</f>
        <v/>
      </c>
      <c r="AC1544" s="2" t="str">
        <f>IF(G1544="","",COUNTA($G$3:G1544))</f>
        <v/>
      </c>
      <c r="AD1544" s="3" t="str">
        <f>IF(G1544="","",IFERROR(IF(G1544&lt;&gt;"",IFERROR(INDEX(設定!$C$3:$C$303,MATCH(G1544,設定!$C$3:$C$303,0),0),INDEX(設定!$C$3:$C$303,MATCH("*"&amp;G1544&amp;"*",設定!$C$3:$C$303,0),0)),""),"エラー"))</f>
        <v/>
      </c>
      <c r="AE1544" s="3" t="str">
        <f>IFERROR(IF(AB1544="",IF(AND(H1544&lt;&gt;"",F1544=""),INDEX(AB$3:AB1544,MATCH(MAX(AA$3:AA1544),AA$3:AA1544,0),0),""),AB1544),"")</f>
        <v/>
      </c>
      <c r="AF1544" s="3" t="str">
        <f>IFERROR(IF(AD1544="",IF(AND(H1544&lt;&gt;"",G1544=""),INDEX(AD$3:AD1544,MATCH(MAX(AC$3:AC1544),AC$3:AC1544,0),0),""),AD1544),"")</f>
        <v/>
      </c>
      <c r="AG1544" s="2" t="str">
        <f>IF(AH1544="","",IF(OR(AH1544=AH1543,AH1544=AH1545),IF(AND(E1544="",AB1544="",AG1543&lt;&gt;""),MAX($AG$3:AG1543),MAX($AG$3:AG1543)+1),IF(AH1543=AH1544,AG1543,MAX($AG$3:AG1543)+1)))</f>
        <v/>
      </c>
      <c r="AH1544" s="12" t="str">
        <f t="shared" si="874"/>
        <v/>
      </c>
      <c r="AI1544" s="12" t="str">
        <f t="shared" si="875"/>
        <v/>
      </c>
      <c r="AJ1544" s="13" t="str">
        <f t="shared" si="876"/>
        <v/>
      </c>
      <c r="AK1544" s="13" t="str">
        <f t="shared" si="877"/>
        <v/>
      </c>
      <c r="AL1544" s="13" t="str">
        <f>IF(OR(AJ1544="",COUNTIF($AH$3:AH1544,AH1544)&lt;&gt;COUNTIF(AH$3:AH$100002,AH1544)),"",SUMIF(AH$3:AH$100002,AH1544,AJ$3:AJ$100002))</f>
        <v/>
      </c>
      <c r="AM1544" s="13" t="str">
        <f>IF(OR(AK1544="",COUNTIF($AH$3:AH1544,AH1544)&lt;&gt;COUNTIF(AH$3:AH$100002,AH1544)),"",SUMIF(AH$3:AH$100002,AH1544,AK$3:AK$100002))</f>
        <v/>
      </c>
      <c r="AO1544" s="13" t="str">
        <f t="shared" si="878"/>
        <v/>
      </c>
      <c r="AP1544" s="13" t="str">
        <f t="shared" si="878"/>
        <v/>
      </c>
      <c r="AQ1544" s="13" t="str">
        <f t="shared" si="878"/>
        <v/>
      </c>
      <c r="AR1544" s="13" t="str">
        <f t="shared" si="878"/>
        <v/>
      </c>
      <c r="AS1544" s="13" t="str">
        <f t="shared" si="878"/>
        <v/>
      </c>
      <c r="AT1544" s="13" t="str">
        <f t="shared" si="878"/>
        <v/>
      </c>
      <c r="AU1544" s="13" t="str">
        <f t="shared" si="878"/>
        <v/>
      </c>
      <c r="AV1544" s="13" t="str">
        <f t="shared" si="878"/>
        <v/>
      </c>
      <c r="AW1544" s="86" t="str">
        <f t="shared" si="879"/>
        <v/>
      </c>
      <c r="AX1544" s="59" t="str">
        <f t="shared" si="880"/>
        <v/>
      </c>
      <c r="AY1544" s="63" t="str">
        <f>IF(OR($BR1544="",BH1544=""),"",COUNT($BR$3:$BR1544))</f>
        <v/>
      </c>
      <c r="AZ1544" s="13" t="str">
        <f>IF(OR($BR1544="",BI1544=""),"",COUNT($BR$3:$BR1544))</f>
        <v/>
      </c>
      <c r="BA1544" s="13" t="str">
        <f>IF(OR($BR1544="",BJ1544=""),"",COUNT($BR$3:$BR1544))</f>
        <v/>
      </c>
      <c r="BB1544" s="13" t="str">
        <f>IF(OR($BR1544="",BK1544=""),"",COUNT($BR$3:$BR1544))</f>
        <v/>
      </c>
      <c r="BC1544" s="13" t="str">
        <f>IF(OR($BR1544="",BL1544=""),"",COUNT($BR$3:$BR1544))</f>
        <v/>
      </c>
      <c r="BD1544" s="13" t="str">
        <f>IF(OR($BR1544="",BM1544=""),"",COUNT($BR$3:$BR1544))</f>
        <v/>
      </c>
      <c r="BE1544" s="13" t="str">
        <f>IF(OR($BR1544="",BN1544=""),"",COUNT($BR$3:$BR1544))</f>
        <v/>
      </c>
      <c r="BF1544" s="13" t="str">
        <f>IF(OR($BR1544="",BO1544=""),"",COUNT($BR$3:$BR1544))</f>
        <v/>
      </c>
      <c r="BG1544" s="66" t="str">
        <f>IF(Z1544="","",COUNT($Z$3:Z1544))</f>
        <v/>
      </c>
      <c r="BH1544" s="13" t="str">
        <f>IF(AO1544="","",IF(AO1544=BH$2,(SUMIF($BV$3:$BV1544,BH$2,$BW$3:$BW1544)-SUMIF($BX$3:$BX1544,BH$2,$BY$3:$BY1544))*AO$1,""))</f>
        <v/>
      </c>
      <c r="BI1544" s="13" t="str">
        <f>IF(AP1544="","",IF(AP1544=BI$2,(SUMIF($BV$3:$BV1544,BI$2,$BW$3:$BW1544)-SUMIF($BX$3:$BX1544,BI$2,$BY$3:$BY1544))*AP$1,""))</f>
        <v/>
      </c>
      <c r="BJ1544" s="13" t="str">
        <f>IF(AQ1544="","",IF(AQ1544=BJ$2,(SUMIF($BV$3:$BV1544,BJ$2,$BW$3:$BW1544)-SUMIF($BX$3:$BX1544,BJ$2,$BY$3:$BY1544))*AQ$1,""))</f>
        <v/>
      </c>
      <c r="BK1544" s="13" t="str">
        <f>IF(AR1544="","",IF(AR1544=BK$2,(SUMIF($BV$3:$BV1544,BK$2,$BW$3:$BW1544)-SUMIF($BX$3:$BX1544,BK$2,$BY$3:$BY1544))*AR$1,""))</f>
        <v/>
      </c>
      <c r="BL1544" s="13" t="str">
        <f>IF(AS1544="","",IF(AS1544=BL$2,(SUMIF($BV$3:$BV1544,BL$2,$BW$3:$BW1544)-SUMIF($BX$3:$BX1544,BL$2,$BY$3:$BY1544))*AS$1,""))</f>
        <v/>
      </c>
      <c r="BM1544" s="13" t="str">
        <f>IF(AT1544="","",IF(AT1544=BM$2,(SUMIF($BV$3:$BV1544,BM$2,$BW$3:$BW1544)-SUMIF($BX$3:$BX1544,BM$2,$BY$3:$BY1544))*AT$1,""))</f>
        <v/>
      </c>
      <c r="BN1544" s="13" t="str">
        <f>IF(AU1544="","",IF(AU1544=BN$2,(SUMIF($BV$3:$BV1544,BN$2,$BW$3:$BW1544)-SUMIF($BX$3:$BX1544,BN$2,$BY$3:$BY1544))*AU$1,""))</f>
        <v/>
      </c>
      <c r="BO1544" s="13" t="str">
        <f>IF(AV1544="","",IF(AV1544=BO$2,(SUMIF($BV$3:$BV1544,BO$2,$BW$3:$BW1544)-SUMIF($BX$3:$BX1544,BO$2,$BY$3:$BY1544))*AV$1,""))</f>
        <v/>
      </c>
      <c r="BP1544" s="69"/>
      <c r="BQ1544" s="13" t="str">
        <f t="shared" si="881"/>
        <v/>
      </c>
      <c r="BR1544" s="75" t="str">
        <f t="shared" si="882"/>
        <v/>
      </c>
      <c r="BS1544" s="33" t="str">
        <f t="shared" si="883"/>
        <v/>
      </c>
      <c r="BT1544" s="42" t="str">
        <f t="shared" si="884"/>
        <v/>
      </c>
      <c r="BU1544" s="38" t="str">
        <f t="shared" si="885"/>
        <v/>
      </c>
      <c r="BV1544" s="30" t="str">
        <f t="shared" si="886"/>
        <v/>
      </c>
      <c r="BW1544" s="36" t="str">
        <f t="shared" si="887"/>
        <v/>
      </c>
      <c r="BX1544" s="36" t="str">
        <f t="shared" si="888"/>
        <v/>
      </c>
      <c r="BY1544" s="45" t="str">
        <f t="shared" si="889"/>
        <v/>
      </c>
      <c r="BZ1544" s="12" t="str">
        <f t="shared" si="890"/>
        <v/>
      </c>
      <c r="CA1544" s="47" t="str">
        <f t="shared" si="891"/>
        <v/>
      </c>
      <c r="CB1544" s="32" t="str">
        <f t="shared" si="892"/>
        <v/>
      </c>
      <c r="CC1544" s="32" t="str">
        <f t="shared" si="893"/>
        <v/>
      </c>
      <c r="CD1544" s="32" t="str">
        <f t="shared" si="894"/>
        <v/>
      </c>
      <c r="CE1544" s="48"/>
      <c r="CF1544" s="32" t="str">
        <f t="shared" si="899"/>
        <v/>
      </c>
      <c r="CG1544" s="32" t="str">
        <f t="shared" si="895"/>
        <v/>
      </c>
      <c r="CH1544" s="48"/>
    </row>
    <row r="1545" spans="2:86" ht="30" customHeight="1" x14ac:dyDescent="0.2">
      <c r="B1545" s="155"/>
      <c r="C1545" s="117"/>
      <c r="D1545" s="53"/>
      <c r="E1545" s="68"/>
      <c r="F1545" s="54"/>
      <c r="G1545" s="54"/>
      <c r="H1545" s="55"/>
      <c r="I1545" s="71"/>
      <c r="J1545" s="73"/>
      <c r="K1545" s="56"/>
      <c r="L1545" s="76" t="str">
        <f t="shared" si="871"/>
        <v/>
      </c>
      <c r="M1545" s="77" t="str">
        <f t="shared" si="872"/>
        <v/>
      </c>
      <c r="N1545" s="130" t="str">
        <f t="shared" si="898"/>
        <v/>
      </c>
      <c r="O1545" s="131" t="str">
        <f t="shared" si="900"/>
        <v/>
      </c>
      <c r="P1545" s="131" t="str">
        <f t="shared" si="900"/>
        <v/>
      </c>
      <c r="Q1545" s="131" t="str">
        <f t="shared" si="900"/>
        <v/>
      </c>
      <c r="R1545" s="131" t="str">
        <f t="shared" si="900"/>
        <v/>
      </c>
      <c r="S1545" s="131" t="str">
        <f t="shared" si="900"/>
        <v/>
      </c>
      <c r="T1545" s="131" t="str">
        <f t="shared" si="900"/>
        <v/>
      </c>
      <c r="U1545" s="131" t="str">
        <f t="shared" si="900"/>
        <v/>
      </c>
      <c r="V1545" s="14"/>
      <c r="W1545" s="17" t="str">
        <f>IF(C1545="",IF(OR(AND($H1545&lt;&gt;"",C1545=""),AND($F1544=$F1545,$AK1545&lt;&gt;""),COUNTA($H$3:$H$100002)&gt;COUNTA($H$3:$H1545),$AE1545&lt;&gt;""),W1544,""),C1545)</f>
        <v/>
      </c>
      <c r="X1545" s="17" t="str">
        <f>IF(D1545="",IF(OR(AND($H1545&lt;&gt;"",D1545=""),AND($F1544=$F1545,$AK1545&lt;&gt;""),COUNTA($H$3:$H$100002)&gt;COUNTA($H$3:$H1545),$AE1545&lt;&gt;""),X1544,""),D1545)</f>
        <v/>
      </c>
      <c r="Y1545" s="17" t="str">
        <f>IF(E1545="",IF(OR(AND($H1545&lt;&gt;"",E1545=""),AND($F1544=$F1545,$AK1545&lt;&gt;""),COUNTA($H$3:$H$100002)&gt;COUNTA($H$3:$H1545),$AE1545&lt;&gt;""),Y1544,""),E1545)</f>
        <v/>
      </c>
      <c r="Z1545" s="27" t="str">
        <f t="shared" si="873"/>
        <v/>
      </c>
      <c r="AA1545" s="2" t="str">
        <f>IF(F1545="","",COUNTA($F$3:F1545))</f>
        <v/>
      </c>
      <c r="AB1545" s="3" t="str">
        <f>IF(F1545="","",IFERROR(IF(F1545&lt;&gt;"",IFERROR(INDEX(設定!$C$3:$C$303,MATCH(F1545,設定!$C$3:$C$303,0),0),INDEX(設定!$C$3:$C$303,MATCH("*"&amp;F1545&amp;"*",設定!$C$3:$C$303,0),0)),""),"エラー"))</f>
        <v/>
      </c>
      <c r="AC1545" s="2" t="str">
        <f>IF(G1545="","",COUNTA($G$3:G1545))</f>
        <v/>
      </c>
      <c r="AD1545" s="3" t="str">
        <f>IF(G1545="","",IFERROR(IF(G1545&lt;&gt;"",IFERROR(INDEX(設定!$C$3:$C$303,MATCH(G1545,設定!$C$3:$C$303,0),0),INDEX(設定!$C$3:$C$303,MATCH("*"&amp;G1545&amp;"*",設定!$C$3:$C$303,0),0)),""),"エラー"))</f>
        <v/>
      </c>
      <c r="AE1545" s="3" t="str">
        <f>IFERROR(IF(AB1545="",IF(AND(H1545&lt;&gt;"",F1545=""),INDEX(AB$3:AB1545,MATCH(MAX(AA$3:AA1545),AA$3:AA1545,0),0),""),AB1545),"")</f>
        <v/>
      </c>
      <c r="AF1545" s="3" t="str">
        <f>IFERROR(IF(AD1545="",IF(AND(H1545&lt;&gt;"",G1545=""),INDEX(AD$3:AD1545,MATCH(MAX(AC$3:AC1545),AC$3:AC1545,0),0),""),AD1545),"")</f>
        <v/>
      </c>
      <c r="AG1545" s="2" t="str">
        <f>IF(AH1545="","",IF(OR(AH1545=AH1544,AH1545=AH1546),IF(AND(E1545="",AB1545="",AG1544&lt;&gt;""),MAX($AG$3:AG1544),MAX($AG$3:AG1544)+1),IF(AH1544=AH1545,AG1544,MAX($AG$3:AG1544)+1)))</f>
        <v/>
      </c>
      <c r="AH1545" s="12" t="str">
        <f t="shared" si="874"/>
        <v/>
      </c>
      <c r="AI1545" s="12" t="str">
        <f t="shared" si="875"/>
        <v/>
      </c>
      <c r="AJ1545" s="13" t="str">
        <f t="shared" si="876"/>
        <v/>
      </c>
      <c r="AK1545" s="13" t="str">
        <f t="shared" si="877"/>
        <v/>
      </c>
      <c r="AL1545" s="13" t="str">
        <f>IF(OR(AJ1545="",COUNTIF($AH$3:AH1545,AH1545)&lt;&gt;COUNTIF(AH$3:AH$100002,AH1545)),"",SUMIF(AH$3:AH$100002,AH1545,AJ$3:AJ$100002))</f>
        <v/>
      </c>
      <c r="AM1545" s="13" t="str">
        <f>IF(OR(AK1545="",COUNTIF($AH$3:AH1545,AH1545)&lt;&gt;COUNTIF(AH$3:AH$100002,AH1545)),"",SUMIF(AH$3:AH$100002,AH1545,AK$3:AK$100002))</f>
        <v/>
      </c>
      <c r="AO1545" s="13" t="str">
        <f t="shared" si="878"/>
        <v/>
      </c>
      <c r="AP1545" s="13" t="str">
        <f t="shared" si="878"/>
        <v/>
      </c>
      <c r="AQ1545" s="13" t="str">
        <f t="shared" si="878"/>
        <v/>
      </c>
      <c r="AR1545" s="13" t="str">
        <f t="shared" si="878"/>
        <v/>
      </c>
      <c r="AS1545" s="13" t="str">
        <f t="shared" si="878"/>
        <v/>
      </c>
      <c r="AT1545" s="13" t="str">
        <f t="shared" si="878"/>
        <v/>
      </c>
      <c r="AU1545" s="13" t="str">
        <f t="shared" si="878"/>
        <v/>
      </c>
      <c r="AV1545" s="13" t="str">
        <f t="shared" si="878"/>
        <v/>
      </c>
      <c r="AW1545" s="86" t="str">
        <f t="shared" si="879"/>
        <v/>
      </c>
      <c r="AX1545" s="59" t="str">
        <f t="shared" si="880"/>
        <v/>
      </c>
      <c r="AY1545" s="63" t="str">
        <f>IF(OR($BR1545="",BH1545=""),"",COUNT($BR$3:$BR1545))</f>
        <v/>
      </c>
      <c r="AZ1545" s="13" t="str">
        <f>IF(OR($BR1545="",BI1545=""),"",COUNT($BR$3:$BR1545))</f>
        <v/>
      </c>
      <c r="BA1545" s="13" t="str">
        <f>IF(OR($BR1545="",BJ1545=""),"",COUNT($BR$3:$BR1545))</f>
        <v/>
      </c>
      <c r="BB1545" s="13" t="str">
        <f>IF(OR($BR1545="",BK1545=""),"",COUNT($BR$3:$BR1545))</f>
        <v/>
      </c>
      <c r="BC1545" s="13" t="str">
        <f>IF(OR($BR1545="",BL1545=""),"",COUNT($BR$3:$BR1545))</f>
        <v/>
      </c>
      <c r="BD1545" s="13" t="str">
        <f>IF(OR($BR1545="",BM1545=""),"",COUNT($BR$3:$BR1545))</f>
        <v/>
      </c>
      <c r="BE1545" s="13" t="str">
        <f>IF(OR($BR1545="",BN1545=""),"",COUNT($BR$3:$BR1545))</f>
        <v/>
      </c>
      <c r="BF1545" s="13" t="str">
        <f>IF(OR($BR1545="",BO1545=""),"",COUNT($BR$3:$BR1545))</f>
        <v/>
      </c>
      <c r="BG1545" s="66" t="str">
        <f>IF(Z1545="","",COUNT($Z$3:Z1545))</f>
        <v/>
      </c>
      <c r="BH1545" s="13" t="str">
        <f>IF(AO1545="","",IF(AO1545=BH$2,(SUMIF($BV$3:$BV1545,BH$2,$BW$3:$BW1545)-SUMIF($BX$3:$BX1545,BH$2,$BY$3:$BY1545))*AO$1,""))</f>
        <v/>
      </c>
      <c r="BI1545" s="13" t="str">
        <f>IF(AP1545="","",IF(AP1545=BI$2,(SUMIF($BV$3:$BV1545,BI$2,$BW$3:$BW1545)-SUMIF($BX$3:$BX1545,BI$2,$BY$3:$BY1545))*AP$1,""))</f>
        <v/>
      </c>
      <c r="BJ1545" s="13" t="str">
        <f>IF(AQ1545="","",IF(AQ1545=BJ$2,(SUMIF($BV$3:$BV1545,BJ$2,$BW$3:$BW1545)-SUMIF($BX$3:$BX1545,BJ$2,$BY$3:$BY1545))*AQ$1,""))</f>
        <v/>
      </c>
      <c r="BK1545" s="13" t="str">
        <f>IF(AR1545="","",IF(AR1545=BK$2,(SUMIF($BV$3:$BV1545,BK$2,$BW$3:$BW1545)-SUMIF($BX$3:$BX1545,BK$2,$BY$3:$BY1545))*AR$1,""))</f>
        <v/>
      </c>
      <c r="BL1545" s="13" t="str">
        <f>IF(AS1545="","",IF(AS1545=BL$2,(SUMIF($BV$3:$BV1545,BL$2,$BW$3:$BW1545)-SUMIF($BX$3:$BX1545,BL$2,$BY$3:$BY1545))*AS$1,""))</f>
        <v/>
      </c>
      <c r="BM1545" s="13" t="str">
        <f>IF(AT1545="","",IF(AT1545=BM$2,(SUMIF($BV$3:$BV1545,BM$2,$BW$3:$BW1545)-SUMIF($BX$3:$BX1545,BM$2,$BY$3:$BY1545))*AT$1,""))</f>
        <v/>
      </c>
      <c r="BN1545" s="13" t="str">
        <f>IF(AU1545="","",IF(AU1545=BN$2,(SUMIF($BV$3:$BV1545,BN$2,$BW$3:$BW1545)-SUMIF($BX$3:$BX1545,BN$2,$BY$3:$BY1545))*AU$1,""))</f>
        <v/>
      </c>
      <c r="BO1545" s="13" t="str">
        <f>IF(AV1545="","",IF(AV1545=BO$2,(SUMIF($BV$3:$BV1545,BO$2,$BW$3:$BW1545)-SUMIF($BX$3:$BX1545,BO$2,$BY$3:$BY1545))*AV$1,""))</f>
        <v/>
      </c>
      <c r="BP1545" s="69"/>
      <c r="BQ1545" s="13" t="str">
        <f t="shared" si="881"/>
        <v/>
      </c>
      <c r="BR1545" s="75" t="str">
        <f t="shared" si="882"/>
        <v/>
      </c>
      <c r="BS1545" s="33" t="str">
        <f t="shared" si="883"/>
        <v/>
      </c>
      <c r="BT1545" s="42" t="str">
        <f t="shared" si="884"/>
        <v/>
      </c>
      <c r="BU1545" s="38" t="str">
        <f t="shared" si="885"/>
        <v/>
      </c>
      <c r="BV1545" s="30" t="str">
        <f t="shared" si="886"/>
        <v/>
      </c>
      <c r="BW1545" s="36" t="str">
        <f t="shared" si="887"/>
        <v/>
      </c>
      <c r="BX1545" s="36" t="str">
        <f t="shared" si="888"/>
        <v/>
      </c>
      <c r="BY1545" s="45" t="str">
        <f t="shared" si="889"/>
        <v/>
      </c>
      <c r="BZ1545" s="12" t="str">
        <f t="shared" si="890"/>
        <v/>
      </c>
      <c r="CA1545" s="47" t="str">
        <f t="shared" si="891"/>
        <v/>
      </c>
      <c r="CB1545" s="32" t="str">
        <f t="shared" si="892"/>
        <v/>
      </c>
      <c r="CC1545" s="32" t="str">
        <f t="shared" si="893"/>
        <v/>
      </c>
      <c r="CD1545" s="32" t="str">
        <f t="shared" si="894"/>
        <v/>
      </c>
      <c r="CE1545" s="48"/>
      <c r="CF1545" s="32" t="str">
        <f t="shared" si="899"/>
        <v/>
      </c>
      <c r="CG1545" s="32" t="str">
        <f t="shared" si="895"/>
        <v/>
      </c>
      <c r="CH1545" s="48"/>
    </row>
    <row r="1546" spans="2:86" ht="30" customHeight="1" x14ac:dyDescent="0.2">
      <c r="B1546" s="155"/>
      <c r="C1546" s="117"/>
      <c r="D1546" s="53"/>
      <c r="E1546" s="68"/>
      <c r="F1546" s="54"/>
      <c r="G1546" s="54"/>
      <c r="H1546" s="55"/>
      <c r="I1546" s="71"/>
      <c r="J1546" s="73"/>
      <c r="K1546" s="56"/>
      <c r="L1546" s="76" t="str">
        <f t="shared" si="871"/>
        <v/>
      </c>
      <c r="M1546" s="77" t="str">
        <f t="shared" si="872"/>
        <v/>
      </c>
      <c r="N1546" s="130" t="str">
        <f t="shared" si="898"/>
        <v/>
      </c>
      <c r="O1546" s="131" t="str">
        <f t="shared" si="900"/>
        <v/>
      </c>
      <c r="P1546" s="131" t="str">
        <f t="shared" si="900"/>
        <v/>
      </c>
      <c r="Q1546" s="131" t="str">
        <f t="shared" si="900"/>
        <v/>
      </c>
      <c r="R1546" s="131" t="str">
        <f t="shared" si="900"/>
        <v/>
      </c>
      <c r="S1546" s="131" t="str">
        <f t="shared" si="900"/>
        <v/>
      </c>
      <c r="T1546" s="131" t="str">
        <f t="shared" si="900"/>
        <v/>
      </c>
      <c r="U1546" s="131" t="str">
        <f t="shared" si="900"/>
        <v/>
      </c>
      <c r="V1546" s="14"/>
      <c r="W1546" s="17" t="str">
        <f>IF(C1546="",IF(OR(AND($H1546&lt;&gt;"",C1546=""),AND($F1545=$F1546,$AK1546&lt;&gt;""),COUNTA($H$3:$H$100002)&gt;COUNTA($H$3:$H1546),$AE1546&lt;&gt;""),W1545,""),C1546)</f>
        <v/>
      </c>
      <c r="X1546" s="17" t="str">
        <f>IF(D1546="",IF(OR(AND($H1546&lt;&gt;"",D1546=""),AND($F1545=$F1546,$AK1546&lt;&gt;""),COUNTA($H$3:$H$100002)&gt;COUNTA($H$3:$H1546),$AE1546&lt;&gt;""),X1545,""),D1546)</f>
        <v/>
      </c>
      <c r="Y1546" s="17" t="str">
        <f>IF(E1546="",IF(OR(AND($H1546&lt;&gt;"",E1546=""),AND($F1545=$F1546,$AK1546&lt;&gt;""),COUNTA($H$3:$H$100002)&gt;COUNTA($H$3:$H1546),$AE1546&lt;&gt;""),Y1545,""),E1546)</f>
        <v/>
      </c>
      <c r="Z1546" s="27" t="str">
        <f t="shared" si="873"/>
        <v/>
      </c>
      <c r="AA1546" s="2" t="str">
        <f>IF(F1546="","",COUNTA($F$3:F1546))</f>
        <v/>
      </c>
      <c r="AB1546" s="3" t="str">
        <f>IF(F1546="","",IFERROR(IF(F1546&lt;&gt;"",IFERROR(INDEX(設定!$C$3:$C$303,MATCH(F1546,設定!$C$3:$C$303,0),0),INDEX(設定!$C$3:$C$303,MATCH("*"&amp;F1546&amp;"*",設定!$C$3:$C$303,0),0)),""),"エラー"))</f>
        <v/>
      </c>
      <c r="AC1546" s="2" t="str">
        <f>IF(G1546="","",COUNTA($G$3:G1546))</f>
        <v/>
      </c>
      <c r="AD1546" s="3" t="str">
        <f>IF(G1546="","",IFERROR(IF(G1546&lt;&gt;"",IFERROR(INDEX(設定!$C$3:$C$303,MATCH(G1546,設定!$C$3:$C$303,0),0),INDEX(設定!$C$3:$C$303,MATCH("*"&amp;G1546&amp;"*",設定!$C$3:$C$303,0),0)),""),"エラー"))</f>
        <v/>
      </c>
      <c r="AE1546" s="3" t="str">
        <f>IFERROR(IF(AB1546="",IF(AND(H1546&lt;&gt;"",F1546=""),INDEX(AB$3:AB1546,MATCH(MAX(AA$3:AA1546),AA$3:AA1546,0),0),""),AB1546),"")</f>
        <v/>
      </c>
      <c r="AF1546" s="3" t="str">
        <f>IFERROR(IF(AD1546="",IF(AND(H1546&lt;&gt;"",G1546=""),INDEX(AD$3:AD1546,MATCH(MAX(AC$3:AC1546),AC$3:AC1546,0),0),""),AD1546),"")</f>
        <v/>
      </c>
      <c r="AG1546" s="2" t="str">
        <f>IF(AH1546="","",IF(OR(AH1546=AH1545,AH1546=AH1547),IF(AND(E1546="",AB1546="",AG1545&lt;&gt;""),MAX($AG$3:AG1545),MAX($AG$3:AG1545)+1),IF(AH1545=AH1546,AG1545,MAX($AG$3:AG1545)+1)))</f>
        <v/>
      </c>
      <c r="AH1546" s="12" t="str">
        <f t="shared" si="874"/>
        <v/>
      </c>
      <c r="AI1546" s="12" t="str">
        <f t="shared" si="875"/>
        <v/>
      </c>
      <c r="AJ1546" s="13" t="str">
        <f t="shared" si="876"/>
        <v/>
      </c>
      <c r="AK1546" s="13" t="str">
        <f t="shared" si="877"/>
        <v/>
      </c>
      <c r="AL1546" s="13" t="str">
        <f>IF(OR(AJ1546="",COUNTIF($AH$3:AH1546,AH1546)&lt;&gt;COUNTIF(AH$3:AH$100002,AH1546)),"",SUMIF(AH$3:AH$100002,AH1546,AJ$3:AJ$100002))</f>
        <v/>
      </c>
      <c r="AM1546" s="13" t="str">
        <f>IF(OR(AK1546="",COUNTIF($AH$3:AH1546,AH1546)&lt;&gt;COUNTIF(AH$3:AH$100002,AH1546)),"",SUMIF(AH$3:AH$100002,AH1546,AK$3:AK$100002))</f>
        <v/>
      </c>
      <c r="AO1546" s="13" t="str">
        <f t="shared" si="878"/>
        <v/>
      </c>
      <c r="AP1546" s="13" t="str">
        <f t="shared" si="878"/>
        <v/>
      </c>
      <c r="AQ1546" s="13" t="str">
        <f t="shared" si="878"/>
        <v/>
      </c>
      <c r="AR1546" s="13" t="str">
        <f t="shared" si="878"/>
        <v/>
      </c>
      <c r="AS1546" s="13" t="str">
        <f t="shared" si="878"/>
        <v/>
      </c>
      <c r="AT1546" s="13" t="str">
        <f t="shared" si="878"/>
        <v/>
      </c>
      <c r="AU1546" s="13" t="str">
        <f t="shared" si="878"/>
        <v/>
      </c>
      <c r="AV1546" s="13" t="str">
        <f t="shared" si="878"/>
        <v/>
      </c>
      <c r="AW1546" s="86" t="str">
        <f t="shared" si="879"/>
        <v/>
      </c>
      <c r="AX1546" s="59" t="str">
        <f t="shared" si="880"/>
        <v/>
      </c>
      <c r="AY1546" s="63" t="str">
        <f>IF(OR($BR1546="",BH1546=""),"",COUNT($BR$3:$BR1546))</f>
        <v/>
      </c>
      <c r="AZ1546" s="13" t="str">
        <f>IF(OR($BR1546="",BI1546=""),"",COUNT($BR$3:$BR1546))</f>
        <v/>
      </c>
      <c r="BA1546" s="13" t="str">
        <f>IF(OR($BR1546="",BJ1546=""),"",COUNT($BR$3:$BR1546))</f>
        <v/>
      </c>
      <c r="BB1546" s="13" t="str">
        <f>IF(OR($BR1546="",BK1546=""),"",COUNT($BR$3:$BR1546))</f>
        <v/>
      </c>
      <c r="BC1546" s="13" t="str">
        <f>IF(OR($BR1546="",BL1546=""),"",COUNT($BR$3:$BR1546))</f>
        <v/>
      </c>
      <c r="BD1546" s="13" t="str">
        <f>IF(OR($BR1546="",BM1546=""),"",COUNT($BR$3:$BR1546))</f>
        <v/>
      </c>
      <c r="BE1546" s="13" t="str">
        <f>IF(OR($BR1546="",BN1546=""),"",COUNT($BR$3:$BR1546))</f>
        <v/>
      </c>
      <c r="BF1546" s="13" t="str">
        <f>IF(OR($BR1546="",BO1546=""),"",COUNT($BR$3:$BR1546))</f>
        <v/>
      </c>
      <c r="BG1546" s="66" t="str">
        <f>IF(Z1546="","",COUNT($Z$3:Z1546))</f>
        <v/>
      </c>
      <c r="BH1546" s="13" t="str">
        <f>IF(AO1546="","",IF(AO1546=BH$2,(SUMIF($BV$3:$BV1546,BH$2,$BW$3:$BW1546)-SUMIF($BX$3:$BX1546,BH$2,$BY$3:$BY1546))*AO$1,""))</f>
        <v/>
      </c>
      <c r="BI1546" s="13" t="str">
        <f>IF(AP1546="","",IF(AP1546=BI$2,(SUMIF($BV$3:$BV1546,BI$2,$BW$3:$BW1546)-SUMIF($BX$3:$BX1546,BI$2,$BY$3:$BY1546))*AP$1,""))</f>
        <v/>
      </c>
      <c r="BJ1546" s="13" t="str">
        <f>IF(AQ1546="","",IF(AQ1546=BJ$2,(SUMIF($BV$3:$BV1546,BJ$2,$BW$3:$BW1546)-SUMIF($BX$3:$BX1546,BJ$2,$BY$3:$BY1546))*AQ$1,""))</f>
        <v/>
      </c>
      <c r="BK1546" s="13" t="str">
        <f>IF(AR1546="","",IF(AR1546=BK$2,(SUMIF($BV$3:$BV1546,BK$2,$BW$3:$BW1546)-SUMIF($BX$3:$BX1546,BK$2,$BY$3:$BY1546))*AR$1,""))</f>
        <v/>
      </c>
      <c r="BL1546" s="13" t="str">
        <f>IF(AS1546="","",IF(AS1546=BL$2,(SUMIF($BV$3:$BV1546,BL$2,$BW$3:$BW1546)-SUMIF($BX$3:$BX1546,BL$2,$BY$3:$BY1546))*AS$1,""))</f>
        <v/>
      </c>
      <c r="BM1546" s="13" t="str">
        <f>IF(AT1546="","",IF(AT1546=BM$2,(SUMIF($BV$3:$BV1546,BM$2,$BW$3:$BW1546)-SUMIF($BX$3:$BX1546,BM$2,$BY$3:$BY1546))*AT$1,""))</f>
        <v/>
      </c>
      <c r="BN1546" s="13" t="str">
        <f>IF(AU1546="","",IF(AU1546=BN$2,(SUMIF($BV$3:$BV1546,BN$2,$BW$3:$BW1546)-SUMIF($BX$3:$BX1546,BN$2,$BY$3:$BY1546))*AU$1,""))</f>
        <v/>
      </c>
      <c r="BO1546" s="13" t="str">
        <f>IF(AV1546="","",IF(AV1546=BO$2,(SUMIF($BV$3:$BV1546,BO$2,$BW$3:$BW1546)-SUMIF($BX$3:$BX1546,BO$2,$BY$3:$BY1546))*AV$1,""))</f>
        <v/>
      </c>
      <c r="BP1546" s="69"/>
      <c r="BQ1546" s="13" t="str">
        <f t="shared" si="881"/>
        <v/>
      </c>
      <c r="BR1546" s="75" t="str">
        <f t="shared" si="882"/>
        <v/>
      </c>
      <c r="BS1546" s="33" t="str">
        <f t="shared" si="883"/>
        <v/>
      </c>
      <c r="BT1546" s="42" t="str">
        <f t="shared" si="884"/>
        <v/>
      </c>
      <c r="BU1546" s="38" t="str">
        <f t="shared" si="885"/>
        <v/>
      </c>
      <c r="BV1546" s="30" t="str">
        <f t="shared" si="886"/>
        <v/>
      </c>
      <c r="BW1546" s="36" t="str">
        <f t="shared" si="887"/>
        <v/>
      </c>
      <c r="BX1546" s="36" t="str">
        <f t="shared" si="888"/>
        <v/>
      </c>
      <c r="BY1546" s="45" t="str">
        <f t="shared" si="889"/>
        <v/>
      </c>
      <c r="BZ1546" s="12" t="str">
        <f t="shared" si="890"/>
        <v/>
      </c>
      <c r="CA1546" s="47" t="str">
        <f t="shared" si="891"/>
        <v/>
      </c>
      <c r="CB1546" s="32" t="str">
        <f t="shared" si="892"/>
        <v/>
      </c>
      <c r="CC1546" s="32" t="str">
        <f t="shared" si="893"/>
        <v/>
      </c>
      <c r="CD1546" s="32" t="str">
        <f t="shared" si="894"/>
        <v/>
      </c>
      <c r="CE1546" s="48"/>
      <c r="CF1546" s="32" t="str">
        <f t="shared" si="899"/>
        <v/>
      </c>
      <c r="CG1546" s="32" t="str">
        <f t="shared" si="895"/>
        <v/>
      </c>
      <c r="CH1546" s="48"/>
    </row>
    <row r="1547" spans="2:86" ht="30" customHeight="1" x14ac:dyDescent="0.2">
      <c r="B1547" s="155"/>
      <c r="C1547" s="117"/>
      <c r="D1547" s="53"/>
      <c r="E1547" s="68"/>
      <c r="F1547" s="54"/>
      <c r="G1547" s="54"/>
      <c r="H1547" s="55"/>
      <c r="I1547" s="71"/>
      <c r="J1547" s="73"/>
      <c r="K1547" s="56"/>
      <c r="L1547" s="76" t="str">
        <f t="shared" si="871"/>
        <v/>
      </c>
      <c r="M1547" s="77" t="str">
        <f t="shared" si="872"/>
        <v/>
      </c>
      <c r="N1547" s="130" t="str">
        <f t="shared" si="898"/>
        <v/>
      </c>
      <c r="O1547" s="131" t="str">
        <f t="shared" si="900"/>
        <v/>
      </c>
      <c r="P1547" s="131" t="str">
        <f t="shared" si="900"/>
        <v/>
      </c>
      <c r="Q1547" s="131" t="str">
        <f t="shared" si="900"/>
        <v/>
      </c>
      <c r="R1547" s="131" t="str">
        <f t="shared" si="900"/>
        <v/>
      </c>
      <c r="S1547" s="131" t="str">
        <f t="shared" si="900"/>
        <v/>
      </c>
      <c r="T1547" s="131" t="str">
        <f t="shared" si="900"/>
        <v/>
      </c>
      <c r="U1547" s="131" t="str">
        <f t="shared" si="900"/>
        <v/>
      </c>
      <c r="V1547" s="14"/>
      <c r="W1547" s="17" t="str">
        <f>IF(C1547="",IF(OR(AND($H1547&lt;&gt;"",C1547=""),AND($F1546=$F1547,$AK1547&lt;&gt;""),COUNTA($H$3:$H$100002)&gt;COUNTA($H$3:$H1547),$AE1547&lt;&gt;""),W1546,""),C1547)</f>
        <v/>
      </c>
      <c r="X1547" s="17" t="str">
        <f>IF(D1547="",IF(OR(AND($H1547&lt;&gt;"",D1547=""),AND($F1546=$F1547,$AK1547&lt;&gt;""),COUNTA($H$3:$H$100002)&gt;COUNTA($H$3:$H1547),$AE1547&lt;&gt;""),X1546,""),D1547)</f>
        <v/>
      </c>
      <c r="Y1547" s="17" t="str">
        <f>IF(E1547="",IF(OR(AND($H1547&lt;&gt;"",E1547=""),AND($F1546=$F1547,$AK1547&lt;&gt;""),COUNTA($H$3:$H$100002)&gt;COUNTA($H$3:$H1547),$AE1547&lt;&gt;""),Y1546,""),E1547)</f>
        <v/>
      </c>
      <c r="Z1547" s="27" t="str">
        <f t="shared" si="873"/>
        <v/>
      </c>
      <c r="AA1547" s="2" t="str">
        <f>IF(F1547="","",COUNTA($F$3:F1547))</f>
        <v/>
      </c>
      <c r="AB1547" s="3" t="str">
        <f>IF(F1547="","",IFERROR(IF(F1547&lt;&gt;"",IFERROR(INDEX(設定!$C$3:$C$303,MATCH(F1547,設定!$C$3:$C$303,0),0),INDEX(設定!$C$3:$C$303,MATCH("*"&amp;F1547&amp;"*",設定!$C$3:$C$303,0),0)),""),"エラー"))</f>
        <v/>
      </c>
      <c r="AC1547" s="2" t="str">
        <f>IF(G1547="","",COUNTA($G$3:G1547))</f>
        <v/>
      </c>
      <c r="AD1547" s="3" t="str">
        <f>IF(G1547="","",IFERROR(IF(G1547&lt;&gt;"",IFERROR(INDEX(設定!$C$3:$C$303,MATCH(G1547,設定!$C$3:$C$303,0),0),INDEX(設定!$C$3:$C$303,MATCH("*"&amp;G1547&amp;"*",設定!$C$3:$C$303,0),0)),""),"エラー"))</f>
        <v/>
      </c>
      <c r="AE1547" s="3" t="str">
        <f>IFERROR(IF(AB1547="",IF(AND(H1547&lt;&gt;"",F1547=""),INDEX(AB$3:AB1547,MATCH(MAX(AA$3:AA1547),AA$3:AA1547,0),0),""),AB1547),"")</f>
        <v/>
      </c>
      <c r="AF1547" s="3" t="str">
        <f>IFERROR(IF(AD1547="",IF(AND(H1547&lt;&gt;"",G1547=""),INDEX(AD$3:AD1547,MATCH(MAX(AC$3:AC1547),AC$3:AC1547,0),0),""),AD1547),"")</f>
        <v/>
      </c>
      <c r="AG1547" s="2" t="str">
        <f>IF(AH1547="","",IF(OR(AH1547=AH1546,AH1547=AH1548),IF(AND(E1547="",AB1547="",AG1546&lt;&gt;""),MAX($AG$3:AG1546),MAX($AG$3:AG1546)+1),IF(AH1546=AH1547,AG1546,MAX($AG$3:AG1546)+1)))</f>
        <v/>
      </c>
      <c r="AH1547" s="12" t="str">
        <f t="shared" si="874"/>
        <v/>
      </c>
      <c r="AI1547" s="12" t="str">
        <f t="shared" si="875"/>
        <v/>
      </c>
      <c r="AJ1547" s="13" t="str">
        <f t="shared" si="876"/>
        <v/>
      </c>
      <c r="AK1547" s="13" t="str">
        <f t="shared" si="877"/>
        <v/>
      </c>
      <c r="AL1547" s="13" t="str">
        <f>IF(OR(AJ1547="",COUNTIF($AH$3:AH1547,AH1547)&lt;&gt;COUNTIF(AH$3:AH$100002,AH1547)),"",SUMIF(AH$3:AH$100002,AH1547,AJ$3:AJ$100002))</f>
        <v/>
      </c>
      <c r="AM1547" s="13" t="str">
        <f>IF(OR(AK1547="",COUNTIF($AH$3:AH1547,AH1547)&lt;&gt;COUNTIF(AH$3:AH$100002,AH1547)),"",SUMIF(AH$3:AH$100002,AH1547,AK$3:AK$100002))</f>
        <v/>
      </c>
      <c r="AO1547" s="13" t="str">
        <f t="shared" si="878"/>
        <v/>
      </c>
      <c r="AP1547" s="13" t="str">
        <f t="shared" si="878"/>
        <v/>
      </c>
      <c r="AQ1547" s="13" t="str">
        <f t="shared" si="878"/>
        <v/>
      </c>
      <c r="AR1547" s="13" t="str">
        <f t="shared" si="878"/>
        <v/>
      </c>
      <c r="AS1547" s="13" t="str">
        <f t="shared" si="878"/>
        <v/>
      </c>
      <c r="AT1547" s="13" t="str">
        <f t="shared" si="878"/>
        <v/>
      </c>
      <c r="AU1547" s="13" t="str">
        <f t="shared" si="878"/>
        <v/>
      </c>
      <c r="AV1547" s="13" t="str">
        <f t="shared" si="878"/>
        <v/>
      </c>
      <c r="AW1547" s="86" t="str">
        <f t="shared" si="879"/>
        <v/>
      </c>
      <c r="AX1547" s="59" t="str">
        <f t="shared" si="880"/>
        <v/>
      </c>
      <c r="AY1547" s="63" t="str">
        <f>IF(OR($BR1547="",BH1547=""),"",COUNT($BR$3:$BR1547))</f>
        <v/>
      </c>
      <c r="AZ1547" s="13" t="str">
        <f>IF(OR($BR1547="",BI1547=""),"",COUNT($BR$3:$BR1547))</f>
        <v/>
      </c>
      <c r="BA1547" s="13" t="str">
        <f>IF(OR($BR1547="",BJ1547=""),"",COUNT($BR$3:$BR1547))</f>
        <v/>
      </c>
      <c r="BB1547" s="13" t="str">
        <f>IF(OR($BR1547="",BK1547=""),"",COUNT($BR$3:$BR1547))</f>
        <v/>
      </c>
      <c r="BC1547" s="13" t="str">
        <f>IF(OR($BR1547="",BL1547=""),"",COUNT($BR$3:$BR1547))</f>
        <v/>
      </c>
      <c r="BD1547" s="13" t="str">
        <f>IF(OR($BR1547="",BM1547=""),"",COUNT($BR$3:$BR1547))</f>
        <v/>
      </c>
      <c r="BE1547" s="13" t="str">
        <f>IF(OR($BR1547="",BN1547=""),"",COUNT($BR$3:$BR1547))</f>
        <v/>
      </c>
      <c r="BF1547" s="13" t="str">
        <f>IF(OR($BR1547="",BO1547=""),"",COUNT($BR$3:$BR1547))</f>
        <v/>
      </c>
      <c r="BG1547" s="66" t="str">
        <f>IF(Z1547="","",COUNT($Z$3:Z1547))</f>
        <v/>
      </c>
      <c r="BH1547" s="13" t="str">
        <f>IF(AO1547="","",IF(AO1547=BH$2,(SUMIF($BV$3:$BV1547,BH$2,$BW$3:$BW1547)-SUMIF($BX$3:$BX1547,BH$2,$BY$3:$BY1547))*AO$1,""))</f>
        <v/>
      </c>
      <c r="BI1547" s="13" t="str">
        <f>IF(AP1547="","",IF(AP1547=BI$2,(SUMIF($BV$3:$BV1547,BI$2,$BW$3:$BW1547)-SUMIF($BX$3:$BX1547,BI$2,$BY$3:$BY1547))*AP$1,""))</f>
        <v/>
      </c>
      <c r="BJ1547" s="13" t="str">
        <f>IF(AQ1547="","",IF(AQ1547=BJ$2,(SUMIF($BV$3:$BV1547,BJ$2,$BW$3:$BW1547)-SUMIF($BX$3:$BX1547,BJ$2,$BY$3:$BY1547))*AQ$1,""))</f>
        <v/>
      </c>
      <c r="BK1547" s="13" t="str">
        <f>IF(AR1547="","",IF(AR1547=BK$2,(SUMIF($BV$3:$BV1547,BK$2,$BW$3:$BW1547)-SUMIF($BX$3:$BX1547,BK$2,$BY$3:$BY1547))*AR$1,""))</f>
        <v/>
      </c>
      <c r="BL1547" s="13" t="str">
        <f>IF(AS1547="","",IF(AS1547=BL$2,(SUMIF($BV$3:$BV1547,BL$2,$BW$3:$BW1547)-SUMIF($BX$3:$BX1547,BL$2,$BY$3:$BY1547))*AS$1,""))</f>
        <v/>
      </c>
      <c r="BM1547" s="13" t="str">
        <f>IF(AT1547="","",IF(AT1547=BM$2,(SUMIF($BV$3:$BV1547,BM$2,$BW$3:$BW1547)-SUMIF($BX$3:$BX1547,BM$2,$BY$3:$BY1547))*AT$1,""))</f>
        <v/>
      </c>
      <c r="BN1547" s="13" t="str">
        <f>IF(AU1547="","",IF(AU1547=BN$2,(SUMIF($BV$3:$BV1547,BN$2,$BW$3:$BW1547)-SUMIF($BX$3:$BX1547,BN$2,$BY$3:$BY1547))*AU$1,""))</f>
        <v/>
      </c>
      <c r="BO1547" s="13" t="str">
        <f>IF(AV1547="","",IF(AV1547=BO$2,(SUMIF($BV$3:$BV1547,BO$2,$BW$3:$BW1547)-SUMIF($BX$3:$BX1547,BO$2,$BY$3:$BY1547))*AV$1,""))</f>
        <v/>
      </c>
      <c r="BP1547" s="69"/>
      <c r="BQ1547" s="13" t="str">
        <f t="shared" si="881"/>
        <v/>
      </c>
      <c r="BR1547" s="75" t="str">
        <f t="shared" si="882"/>
        <v/>
      </c>
      <c r="BS1547" s="33" t="str">
        <f t="shared" si="883"/>
        <v/>
      </c>
      <c r="BT1547" s="42" t="str">
        <f t="shared" si="884"/>
        <v/>
      </c>
      <c r="BU1547" s="38" t="str">
        <f t="shared" si="885"/>
        <v/>
      </c>
      <c r="BV1547" s="30" t="str">
        <f t="shared" si="886"/>
        <v/>
      </c>
      <c r="BW1547" s="36" t="str">
        <f t="shared" si="887"/>
        <v/>
      </c>
      <c r="BX1547" s="36" t="str">
        <f t="shared" si="888"/>
        <v/>
      </c>
      <c r="BY1547" s="45" t="str">
        <f t="shared" si="889"/>
        <v/>
      </c>
      <c r="BZ1547" s="12" t="str">
        <f t="shared" si="890"/>
        <v/>
      </c>
      <c r="CA1547" s="47" t="str">
        <f t="shared" si="891"/>
        <v/>
      </c>
      <c r="CB1547" s="32" t="str">
        <f t="shared" si="892"/>
        <v/>
      </c>
      <c r="CC1547" s="32" t="str">
        <f t="shared" si="893"/>
        <v/>
      </c>
      <c r="CD1547" s="32" t="str">
        <f t="shared" si="894"/>
        <v/>
      </c>
      <c r="CE1547" s="48"/>
      <c r="CF1547" s="32" t="str">
        <f t="shared" si="899"/>
        <v/>
      </c>
      <c r="CG1547" s="32" t="str">
        <f t="shared" si="895"/>
        <v/>
      </c>
      <c r="CH1547" s="48"/>
    </row>
    <row r="1548" spans="2:86" ht="30" customHeight="1" x14ac:dyDescent="0.2">
      <c r="B1548" s="155"/>
      <c r="C1548" s="117"/>
      <c r="D1548" s="53"/>
      <c r="E1548" s="68"/>
      <c r="F1548" s="54"/>
      <c r="G1548" s="54"/>
      <c r="H1548" s="55"/>
      <c r="I1548" s="71"/>
      <c r="J1548" s="73"/>
      <c r="K1548" s="56"/>
      <c r="L1548" s="76" t="str">
        <f t="shared" si="871"/>
        <v/>
      </c>
      <c r="M1548" s="77" t="str">
        <f t="shared" si="872"/>
        <v/>
      </c>
      <c r="N1548" s="130" t="str">
        <f t="shared" si="898"/>
        <v/>
      </c>
      <c r="O1548" s="131" t="str">
        <f t="shared" si="900"/>
        <v/>
      </c>
      <c r="P1548" s="131" t="str">
        <f t="shared" si="900"/>
        <v/>
      </c>
      <c r="Q1548" s="131" t="str">
        <f t="shared" si="900"/>
        <v/>
      </c>
      <c r="R1548" s="131" t="str">
        <f t="shared" si="900"/>
        <v/>
      </c>
      <c r="S1548" s="131" t="str">
        <f t="shared" si="900"/>
        <v/>
      </c>
      <c r="T1548" s="131" t="str">
        <f t="shared" si="900"/>
        <v/>
      </c>
      <c r="U1548" s="131" t="str">
        <f t="shared" si="900"/>
        <v/>
      </c>
      <c r="V1548" s="14"/>
      <c r="W1548" s="17" t="str">
        <f>IF(C1548="",IF(OR(AND($H1548&lt;&gt;"",C1548=""),AND($F1547=$F1548,$AK1548&lt;&gt;""),COUNTA($H$3:$H$100002)&gt;COUNTA($H$3:$H1548),$AE1548&lt;&gt;""),W1547,""),C1548)</f>
        <v/>
      </c>
      <c r="X1548" s="17" t="str">
        <f>IF(D1548="",IF(OR(AND($H1548&lt;&gt;"",D1548=""),AND($F1547=$F1548,$AK1548&lt;&gt;""),COUNTA($H$3:$H$100002)&gt;COUNTA($H$3:$H1548),$AE1548&lt;&gt;""),X1547,""),D1548)</f>
        <v/>
      </c>
      <c r="Y1548" s="17" t="str">
        <f>IF(E1548="",IF(OR(AND($H1548&lt;&gt;"",E1548=""),AND($F1547=$F1548,$AK1548&lt;&gt;""),COUNTA($H$3:$H$100002)&gt;COUNTA($H$3:$H1548),$AE1548&lt;&gt;""),Y1547,""),E1548)</f>
        <v/>
      </c>
      <c r="Z1548" s="27" t="str">
        <f t="shared" si="873"/>
        <v/>
      </c>
      <c r="AA1548" s="2" t="str">
        <f>IF(F1548="","",COUNTA($F$3:F1548))</f>
        <v/>
      </c>
      <c r="AB1548" s="3" t="str">
        <f>IF(F1548="","",IFERROR(IF(F1548&lt;&gt;"",IFERROR(INDEX(設定!$C$3:$C$303,MATCH(F1548,設定!$C$3:$C$303,0),0),INDEX(設定!$C$3:$C$303,MATCH("*"&amp;F1548&amp;"*",設定!$C$3:$C$303,0),0)),""),"エラー"))</f>
        <v/>
      </c>
      <c r="AC1548" s="2" t="str">
        <f>IF(G1548="","",COUNTA($G$3:G1548))</f>
        <v/>
      </c>
      <c r="AD1548" s="3" t="str">
        <f>IF(G1548="","",IFERROR(IF(G1548&lt;&gt;"",IFERROR(INDEX(設定!$C$3:$C$303,MATCH(G1548,設定!$C$3:$C$303,0),0),INDEX(設定!$C$3:$C$303,MATCH("*"&amp;G1548&amp;"*",設定!$C$3:$C$303,0),0)),""),"エラー"))</f>
        <v/>
      </c>
      <c r="AE1548" s="3" t="str">
        <f>IFERROR(IF(AB1548="",IF(AND(H1548&lt;&gt;"",F1548=""),INDEX(AB$3:AB1548,MATCH(MAX(AA$3:AA1548),AA$3:AA1548,0),0),""),AB1548),"")</f>
        <v/>
      </c>
      <c r="AF1548" s="3" t="str">
        <f>IFERROR(IF(AD1548="",IF(AND(H1548&lt;&gt;"",G1548=""),INDEX(AD$3:AD1548,MATCH(MAX(AC$3:AC1548),AC$3:AC1548,0),0),""),AD1548),"")</f>
        <v/>
      </c>
      <c r="AG1548" s="2" t="str">
        <f>IF(AH1548="","",IF(OR(AH1548=AH1547,AH1548=AH1549),IF(AND(E1548="",AB1548="",AG1547&lt;&gt;""),MAX($AG$3:AG1547),MAX($AG$3:AG1547)+1),IF(AH1547=AH1548,AG1547,MAX($AG$3:AG1547)+1)))</f>
        <v/>
      </c>
      <c r="AH1548" s="12" t="str">
        <f t="shared" si="874"/>
        <v/>
      </c>
      <c r="AI1548" s="12" t="str">
        <f t="shared" si="875"/>
        <v/>
      </c>
      <c r="AJ1548" s="13" t="str">
        <f t="shared" si="876"/>
        <v/>
      </c>
      <c r="AK1548" s="13" t="str">
        <f t="shared" si="877"/>
        <v/>
      </c>
      <c r="AL1548" s="13" t="str">
        <f>IF(OR(AJ1548="",COUNTIF($AH$3:AH1548,AH1548)&lt;&gt;COUNTIF(AH$3:AH$100002,AH1548)),"",SUMIF(AH$3:AH$100002,AH1548,AJ$3:AJ$100002))</f>
        <v/>
      </c>
      <c r="AM1548" s="13" t="str">
        <f>IF(OR(AK1548="",COUNTIF($AH$3:AH1548,AH1548)&lt;&gt;COUNTIF(AH$3:AH$100002,AH1548)),"",SUMIF(AH$3:AH$100002,AH1548,AK$3:AK$100002))</f>
        <v/>
      </c>
      <c r="AO1548" s="13" t="str">
        <f t="shared" si="878"/>
        <v/>
      </c>
      <c r="AP1548" s="13" t="str">
        <f t="shared" si="878"/>
        <v/>
      </c>
      <c r="AQ1548" s="13" t="str">
        <f t="shared" si="878"/>
        <v/>
      </c>
      <c r="AR1548" s="13" t="str">
        <f t="shared" si="878"/>
        <v/>
      </c>
      <c r="AS1548" s="13" t="str">
        <f t="shared" si="878"/>
        <v/>
      </c>
      <c r="AT1548" s="13" t="str">
        <f t="shared" si="878"/>
        <v/>
      </c>
      <c r="AU1548" s="13" t="str">
        <f t="shared" si="878"/>
        <v/>
      </c>
      <c r="AV1548" s="13" t="str">
        <f t="shared" si="878"/>
        <v/>
      </c>
      <c r="AW1548" s="86" t="str">
        <f t="shared" si="879"/>
        <v/>
      </c>
      <c r="AX1548" s="59" t="str">
        <f t="shared" si="880"/>
        <v/>
      </c>
      <c r="AY1548" s="63" t="str">
        <f>IF(OR($BR1548="",BH1548=""),"",COUNT($BR$3:$BR1548))</f>
        <v/>
      </c>
      <c r="AZ1548" s="13" t="str">
        <f>IF(OR($BR1548="",BI1548=""),"",COUNT($BR$3:$BR1548))</f>
        <v/>
      </c>
      <c r="BA1548" s="13" t="str">
        <f>IF(OR($BR1548="",BJ1548=""),"",COUNT($BR$3:$BR1548))</f>
        <v/>
      </c>
      <c r="BB1548" s="13" t="str">
        <f>IF(OR($BR1548="",BK1548=""),"",COUNT($BR$3:$BR1548))</f>
        <v/>
      </c>
      <c r="BC1548" s="13" t="str">
        <f>IF(OR($BR1548="",BL1548=""),"",COUNT($BR$3:$BR1548))</f>
        <v/>
      </c>
      <c r="BD1548" s="13" t="str">
        <f>IF(OR($BR1548="",BM1548=""),"",COUNT($BR$3:$BR1548))</f>
        <v/>
      </c>
      <c r="BE1548" s="13" t="str">
        <f>IF(OR($BR1548="",BN1548=""),"",COUNT($BR$3:$BR1548))</f>
        <v/>
      </c>
      <c r="BF1548" s="13" t="str">
        <f>IF(OR($BR1548="",BO1548=""),"",COUNT($BR$3:$BR1548))</f>
        <v/>
      </c>
      <c r="BG1548" s="66" t="str">
        <f>IF(Z1548="","",COUNT($Z$3:Z1548))</f>
        <v/>
      </c>
      <c r="BH1548" s="13" t="str">
        <f>IF(AO1548="","",IF(AO1548=BH$2,(SUMIF($BV$3:$BV1548,BH$2,$BW$3:$BW1548)-SUMIF($BX$3:$BX1548,BH$2,$BY$3:$BY1548))*AO$1,""))</f>
        <v/>
      </c>
      <c r="BI1548" s="13" t="str">
        <f>IF(AP1548="","",IF(AP1548=BI$2,(SUMIF($BV$3:$BV1548,BI$2,$BW$3:$BW1548)-SUMIF($BX$3:$BX1548,BI$2,$BY$3:$BY1548))*AP$1,""))</f>
        <v/>
      </c>
      <c r="BJ1548" s="13" t="str">
        <f>IF(AQ1548="","",IF(AQ1548=BJ$2,(SUMIF($BV$3:$BV1548,BJ$2,$BW$3:$BW1548)-SUMIF($BX$3:$BX1548,BJ$2,$BY$3:$BY1548))*AQ$1,""))</f>
        <v/>
      </c>
      <c r="BK1548" s="13" t="str">
        <f>IF(AR1548="","",IF(AR1548=BK$2,(SUMIF($BV$3:$BV1548,BK$2,$BW$3:$BW1548)-SUMIF($BX$3:$BX1548,BK$2,$BY$3:$BY1548))*AR$1,""))</f>
        <v/>
      </c>
      <c r="BL1548" s="13" t="str">
        <f>IF(AS1548="","",IF(AS1548=BL$2,(SUMIF($BV$3:$BV1548,BL$2,$BW$3:$BW1548)-SUMIF($BX$3:$BX1548,BL$2,$BY$3:$BY1548))*AS$1,""))</f>
        <v/>
      </c>
      <c r="BM1548" s="13" t="str">
        <f>IF(AT1548="","",IF(AT1548=BM$2,(SUMIF($BV$3:$BV1548,BM$2,$BW$3:$BW1548)-SUMIF($BX$3:$BX1548,BM$2,$BY$3:$BY1548))*AT$1,""))</f>
        <v/>
      </c>
      <c r="BN1548" s="13" t="str">
        <f>IF(AU1548="","",IF(AU1548=BN$2,(SUMIF($BV$3:$BV1548,BN$2,$BW$3:$BW1548)-SUMIF($BX$3:$BX1548,BN$2,$BY$3:$BY1548))*AU$1,""))</f>
        <v/>
      </c>
      <c r="BO1548" s="13" t="str">
        <f>IF(AV1548="","",IF(AV1548=BO$2,(SUMIF($BV$3:$BV1548,BO$2,$BW$3:$BW1548)-SUMIF($BX$3:$BX1548,BO$2,$BY$3:$BY1548))*AV$1,""))</f>
        <v/>
      </c>
      <c r="BP1548" s="69"/>
      <c r="BQ1548" s="13" t="str">
        <f t="shared" si="881"/>
        <v/>
      </c>
      <c r="BR1548" s="75" t="str">
        <f t="shared" si="882"/>
        <v/>
      </c>
      <c r="BS1548" s="33" t="str">
        <f t="shared" si="883"/>
        <v/>
      </c>
      <c r="BT1548" s="42" t="str">
        <f t="shared" si="884"/>
        <v/>
      </c>
      <c r="BU1548" s="38" t="str">
        <f t="shared" si="885"/>
        <v/>
      </c>
      <c r="BV1548" s="30" t="str">
        <f t="shared" si="886"/>
        <v/>
      </c>
      <c r="BW1548" s="36" t="str">
        <f t="shared" si="887"/>
        <v/>
      </c>
      <c r="BX1548" s="36" t="str">
        <f t="shared" si="888"/>
        <v/>
      </c>
      <c r="BY1548" s="45" t="str">
        <f t="shared" si="889"/>
        <v/>
      </c>
      <c r="BZ1548" s="12" t="str">
        <f t="shared" si="890"/>
        <v/>
      </c>
      <c r="CA1548" s="47" t="str">
        <f t="shared" si="891"/>
        <v/>
      </c>
      <c r="CB1548" s="32" t="str">
        <f t="shared" si="892"/>
        <v/>
      </c>
      <c r="CC1548" s="32" t="str">
        <f t="shared" si="893"/>
        <v/>
      </c>
      <c r="CD1548" s="32" t="str">
        <f t="shared" si="894"/>
        <v/>
      </c>
      <c r="CE1548" s="48"/>
      <c r="CF1548" s="32" t="str">
        <f t="shared" si="899"/>
        <v/>
      </c>
      <c r="CG1548" s="32" t="str">
        <f t="shared" si="895"/>
        <v/>
      </c>
      <c r="CH1548" s="48"/>
    </row>
    <row r="1549" spans="2:86" ht="30" customHeight="1" x14ac:dyDescent="0.2">
      <c r="B1549" s="155"/>
      <c r="C1549" s="117"/>
      <c r="D1549" s="53"/>
      <c r="E1549" s="68"/>
      <c r="F1549" s="54"/>
      <c r="G1549" s="54"/>
      <c r="H1549" s="55"/>
      <c r="I1549" s="71"/>
      <c r="J1549" s="73"/>
      <c r="K1549" s="56"/>
      <c r="L1549" s="76" t="str">
        <f t="shared" si="871"/>
        <v/>
      </c>
      <c r="M1549" s="77" t="str">
        <f t="shared" si="872"/>
        <v/>
      </c>
      <c r="N1549" s="130" t="str">
        <f t="shared" si="898"/>
        <v/>
      </c>
      <c r="O1549" s="131" t="str">
        <f t="shared" si="900"/>
        <v/>
      </c>
      <c r="P1549" s="131" t="str">
        <f t="shared" si="900"/>
        <v/>
      </c>
      <c r="Q1549" s="131" t="str">
        <f t="shared" si="900"/>
        <v/>
      </c>
      <c r="R1549" s="131" t="str">
        <f t="shared" si="900"/>
        <v/>
      </c>
      <c r="S1549" s="131" t="str">
        <f t="shared" si="900"/>
        <v/>
      </c>
      <c r="T1549" s="131" t="str">
        <f t="shared" si="900"/>
        <v/>
      </c>
      <c r="U1549" s="131" t="str">
        <f t="shared" si="900"/>
        <v/>
      </c>
      <c r="V1549" s="14"/>
      <c r="W1549" s="17" t="str">
        <f>IF(C1549="",IF(OR(AND($H1549&lt;&gt;"",C1549=""),AND($F1548=$F1549,$AK1549&lt;&gt;""),COUNTA($H$3:$H$100002)&gt;COUNTA($H$3:$H1549),$AE1549&lt;&gt;""),W1548,""),C1549)</f>
        <v/>
      </c>
      <c r="X1549" s="17" t="str">
        <f>IF(D1549="",IF(OR(AND($H1549&lt;&gt;"",D1549=""),AND($F1548=$F1549,$AK1549&lt;&gt;""),COUNTA($H$3:$H$100002)&gt;COUNTA($H$3:$H1549),$AE1549&lt;&gt;""),X1548,""),D1549)</f>
        <v/>
      </c>
      <c r="Y1549" s="17" t="str">
        <f>IF(E1549="",IF(OR(AND($H1549&lt;&gt;"",E1549=""),AND($F1548=$F1549,$AK1549&lt;&gt;""),COUNTA($H$3:$H$100002)&gt;COUNTA($H$3:$H1549),$AE1549&lt;&gt;""),Y1548,""),E1549)</f>
        <v/>
      </c>
      <c r="Z1549" s="27" t="str">
        <f t="shared" si="873"/>
        <v/>
      </c>
      <c r="AA1549" s="2" t="str">
        <f>IF(F1549="","",COUNTA($F$3:F1549))</f>
        <v/>
      </c>
      <c r="AB1549" s="3" t="str">
        <f>IF(F1549="","",IFERROR(IF(F1549&lt;&gt;"",IFERROR(INDEX(設定!$C$3:$C$303,MATCH(F1549,設定!$C$3:$C$303,0),0),INDEX(設定!$C$3:$C$303,MATCH("*"&amp;F1549&amp;"*",設定!$C$3:$C$303,0),0)),""),"エラー"))</f>
        <v/>
      </c>
      <c r="AC1549" s="2" t="str">
        <f>IF(G1549="","",COUNTA($G$3:G1549))</f>
        <v/>
      </c>
      <c r="AD1549" s="3" t="str">
        <f>IF(G1549="","",IFERROR(IF(G1549&lt;&gt;"",IFERROR(INDEX(設定!$C$3:$C$303,MATCH(G1549,設定!$C$3:$C$303,0),0),INDEX(設定!$C$3:$C$303,MATCH("*"&amp;G1549&amp;"*",設定!$C$3:$C$303,0),0)),""),"エラー"))</f>
        <v/>
      </c>
      <c r="AE1549" s="3" t="str">
        <f>IFERROR(IF(AB1549="",IF(AND(H1549&lt;&gt;"",F1549=""),INDEX(AB$3:AB1549,MATCH(MAX(AA$3:AA1549),AA$3:AA1549,0),0),""),AB1549),"")</f>
        <v/>
      </c>
      <c r="AF1549" s="3" t="str">
        <f>IFERROR(IF(AD1549="",IF(AND(H1549&lt;&gt;"",G1549=""),INDEX(AD$3:AD1549,MATCH(MAX(AC$3:AC1549),AC$3:AC1549,0),0),""),AD1549),"")</f>
        <v/>
      </c>
      <c r="AG1549" s="2" t="str">
        <f>IF(AH1549="","",IF(OR(AH1549=AH1548,AH1549=AH1550),IF(AND(E1549="",AB1549="",AG1548&lt;&gt;""),MAX($AG$3:AG1548),MAX($AG$3:AG1548)+1),IF(AH1548=AH1549,AG1548,MAX($AG$3:AG1548)+1)))</f>
        <v/>
      </c>
      <c r="AH1549" s="12" t="str">
        <f t="shared" si="874"/>
        <v/>
      </c>
      <c r="AI1549" s="12" t="str">
        <f t="shared" si="875"/>
        <v/>
      </c>
      <c r="AJ1549" s="13" t="str">
        <f t="shared" si="876"/>
        <v/>
      </c>
      <c r="AK1549" s="13" t="str">
        <f t="shared" si="877"/>
        <v/>
      </c>
      <c r="AL1549" s="13" t="str">
        <f>IF(OR(AJ1549="",COUNTIF($AH$3:AH1549,AH1549)&lt;&gt;COUNTIF(AH$3:AH$100002,AH1549)),"",SUMIF(AH$3:AH$100002,AH1549,AJ$3:AJ$100002))</f>
        <v/>
      </c>
      <c r="AM1549" s="13" t="str">
        <f>IF(OR(AK1549="",COUNTIF($AH$3:AH1549,AH1549)&lt;&gt;COUNTIF(AH$3:AH$100002,AH1549)),"",SUMIF(AH$3:AH$100002,AH1549,AK$3:AK$100002))</f>
        <v/>
      </c>
      <c r="AO1549" s="13" t="str">
        <f t="shared" si="878"/>
        <v/>
      </c>
      <c r="AP1549" s="13" t="str">
        <f t="shared" si="878"/>
        <v/>
      </c>
      <c r="AQ1549" s="13" t="str">
        <f t="shared" si="878"/>
        <v/>
      </c>
      <c r="AR1549" s="13" t="str">
        <f t="shared" si="878"/>
        <v/>
      </c>
      <c r="AS1549" s="13" t="str">
        <f t="shared" si="878"/>
        <v/>
      </c>
      <c r="AT1549" s="13" t="str">
        <f t="shared" si="878"/>
        <v/>
      </c>
      <c r="AU1549" s="13" t="str">
        <f t="shared" si="878"/>
        <v/>
      </c>
      <c r="AV1549" s="13" t="str">
        <f t="shared" si="878"/>
        <v/>
      </c>
      <c r="AW1549" s="86" t="str">
        <f t="shared" si="879"/>
        <v/>
      </c>
      <c r="AX1549" s="59" t="str">
        <f t="shared" si="880"/>
        <v/>
      </c>
      <c r="AY1549" s="63" t="str">
        <f>IF(OR($BR1549="",BH1549=""),"",COUNT($BR$3:$BR1549))</f>
        <v/>
      </c>
      <c r="AZ1549" s="13" t="str">
        <f>IF(OR($BR1549="",BI1549=""),"",COUNT($BR$3:$BR1549))</f>
        <v/>
      </c>
      <c r="BA1549" s="13" t="str">
        <f>IF(OR($BR1549="",BJ1549=""),"",COUNT($BR$3:$BR1549))</f>
        <v/>
      </c>
      <c r="BB1549" s="13" t="str">
        <f>IF(OR($BR1549="",BK1549=""),"",COUNT($BR$3:$BR1549))</f>
        <v/>
      </c>
      <c r="BC1549" s="13" t="str">
        <f>IF(OR($BR1549="",BL1549=""),"",COUNT($BR$3:$BR1549))</f>
        <v/>
      </c>
      <c r="BD1549" s="13" t="str">
        <f>IF(OR($BR1549="",BM1549=""),"",COUNT($BR$3:$BR1549))</f>
        <v/>
      </c>
      <c r="BE1549" s="13" t="str">
        <f>IF(OR($BR1549="",BN1549=""),"",COUNT($BR$3:$BR1549))</f>
        <v/>
      </c>
      <c r="BF1549" s="13" t="str">
        <f>IF(OR($BR1549="",BO1549=""),"",COUNT($BR$3:$BR1549))</f>
        <v/>
      </c>
      <c r="BG1549" s="66" t="str">
        <f>IF(Z1549="","",COUNT($Z$3:Z1549))</f>
        <v/>
      </c>
      <c r="BH1549" s="13" t="str">
        <f>IF(AO1549="","",IF(AO1549=BH$2,(SUMIF($BV$3:$BV1549,BH$2,$BW$3:$BW1549)-SUMIF($BX$3:$BX1549,BH$2,$BY$3:$BY1549))*AO$1,""))</f>
        <v/>
      </c>
      <c r="BI1549" s="13" t="str">
        <f>IF(AP1549="","",IF(AP1549=BI$2,(SUMIF($BV$3:$BV1549,BI$2,$BW$3:$BW1549)-SUMIF($BX$3:$BX1549,BI$2,$BY$3:$BY1549))*AP$1,""))</f>
        <v/>
      </c>
      <c r="BJ1549" s="13" t="str">
        <f>IF(AQ1549="","",IF(AQ1549=BJ$2,(SUMIF($BV$3:$BV1549,BJ$2,$BW$3:$BW1549)-SUMIF($BX$3:$BX1549,BJ$2,$BY$3:$BY1549))*AQ$1,""))</f>
        <v/>
      </c>
      <c r="BK1549" s="13" t="str">
        <f>IF(AR1549="","",IF(AR1549=BK$2,(SUMIF($BV$3:$BV1549,BK$2,$BW$3:$BW1549)-SUMIF($BX$3:$BX1549,BK$2,$BY$3:$BY1549))*AR$1,""))</f>
        <v/>
      </c>
      <c r="BL1549" s="13" t="str">
        <f>IF(AS1549="","",IF(AS1549=BL$2,(SUMIF($BV$3:$BV1549,BL$2,$BW$3:$BW1549)-SUMIF($BX$3:$BX1549,BL$2,$BY$3:$BY1549))*AS$1,""))</f>
        <v/>
      </c>
      <c r="BM1549" s="13" t="str">
        <f>IF(AT1549="","",IF(AT1549=BM$2,(SUMIF($BV$3:$BV1549,BM$2,$BW$3:$BW1549)-SUMIF($BX$3:$BX1549,BM$2,$BY$3:$BY1549))*AT$1,""))</f>
        <v/>
      </c>
      <c r="BN1549" s="13" t="str">
        <f>IF(AU1549="","",IF(AU1549=BN$2,(SUMIF($BV$3:$BV1549,BN$2,$BW$3:$BW1549)-SUMIF($BX$3:$BX1549,BN$2,$BY$3:$BY1549))*AU$1,""))</f>
        <v/>
      </c>
      <c r="BO1549" s="13" t="str">
        <f>IF(AV1549="","",IF(AV1549=BO$2,(SUMIF($BV$3:$BV1549,BO$2,$BW$3:$BW1549)-SUMIF($BX$3:$BX1549,BO$2,$BY$3:$BY1549))*AV$1,""))</f>
        <v/>
      </c>
      <c r="BP1549" s="69"/>
      <c r="BQ1549" s="13" t="str">
        <f t="shared" si="881"/>
        <v/>
      </c>
      <c r="BR1549" s="75" t="str">
        <f t="shared" si="882"/>
        <v/>
      </c>
      <c r="BS1549" s="33" t="str">
        <f t="shared" si="883"/>
        <v/>
      </c>
      <c r="BT1549" s="42" t="str">
        <f t="shared" si="884"/>
        <v/>
      </c>
      <c r="BU1549" s="38" t="str">
        <f t="shared" si="885"/>
        <v/>
      </c>
      <c r="BV1549" s="30" t="str">
        <f t="shared" si="886"/>
        <v/>
      </c>
      <c r="BW1549" s="36" t="str">
        <f t="shared" si="887"/>
        <v/>
      </c>
      <c r="BX1549" s="36" t="str">
        <f t="shared" si="888"/>
        <v/>
      </c>
      <c r="BY1549" s="45" t="str">
        <f t="shared" si="889"/>
        <v/>
      </c>
      <c r="BZ1549" s="12" t="str">
        <f t="shared" si="890"/>
        <v/>
      </c>
      <c r="CA1549" s="47" t="str">
        <f t="shared" si="891"/>
        <v/>
      </c>
      <c r="CB1549" s="32" t="str">
        <f t="shared" si="892"/>
        <v/>
      </c>
      <c r="CC1549" s="32" t="str">
        <f t="shared" si="893"/>
        <v/>
      </c>
      <c r="CD1549" s="32" t="str">
        <f t="shared" si="894"/>
        <v/>
      </c>
      <c r="CE1549" s="48"/>
      <c r="CF1549" s="32" t="str">
        <f t="shared" si="899"/>
        <v/>
      </c>
      <c r="CG1549" s="32" t="str">
        <f t="shared" si="895"/>
        <v/>
      </c>
      <c r="CH1549" s="48"/>
    </row>
    <row r="1550" spans="2:86" ht="30" customHeight="1" x14ac:dyDescent="0.2">
      <c r="B1550" s="155"/>
      <c r="C1550" s="117"/>
      <c r="D1550" s="53"/>
      <c r="E1550" s="68"/>
      <c r="F1550" s="54"/>
      <c r="G1550" s="54"/>
      <c r="H1550" s="55"/>
      <c r="I1550" s="71"/>
      <c r="J1550" s="73"/>
      <c r="K1550" s="56"/>
      <c r="L1550" s="76" t="str">
        <f t="shared" si="871"/>
        <v/>
      </c>
      <c r="M1550" s="77" t="str">
        <f t="shared" si="872"/>
        <v/>
      </c>
      <c r="N1550" s="130" t="str">
        <f t="shared" si="898"/>
        <v/>
      </c>
      <c r="O1550" s="131" t="str">
        <f t="shared" si="900"/>
        <v/>
      </c>
      <c r="P1550" s="131" t="str">
        <f t="shared" si="900"/>
        <v/>
      </c>
      <c r="Q1550" s="131" t="str">
        <f t="shared" si="900"/>
        <v/>
      </c>
      <c r="R1550" s="131" t="str">
        <f t="shared" si="900"/>
        <v/>
      </c>
      <c r="S1550" s="131" t="str">
        <f t="shared" si="900"/>
        <v/>
      </c>
      <c r="T1550" s="131" t="str">
        <f t="shared" si="900"/>
        <v/>
      </c>
      <c r="U1550" s="131" t="str">
        <f t="shared" si="900"/>
        <v/>
      </c>
      <c r="V1550" s="14"/>
      <c r="W1550" s="17" t="str">
        <f>IF(C1550="",IF(OR(AND($H1550&lt;&gt;"",C1550=""),AND($F1549=$F1550,$AK1550&lt;&gt;""),COUNTA($H$3:$H$100002)&gt;COUNTA($H$3:$H1550),$AE1550&lt;&gt;""),W1549,""),C1550)</f>
        <v/>
      </c>
      <c r="X1550" s="17" t="str">
        <f>IF(D1550="",IF(OR(AND($H1550&lt;&gt;"",D1550=""),AND($F1549=$F1550,$AK1550&lt;&gt;""),COUNTA($H$3:$H$100002)&gt;COUNTA($H$3:$H1550),$AE1550&lt;&gt;""),X1549,""),D1550)</f>
        <v/>
      </c>
      <c r="Y1550" s="17" t="str">
        <f>IF(E1550="",IF(OR(AND($H1550&lt;&gt;"",E1550=""),AND($F1549=$F1550,$AK1550&lt;&gt;""),COUNTA($H$3:$H$100002)&gt;COUNTA($H$3:$H1550),$AE1550&lt;&gt;""),Y1549,""),E1550)</f>
        <v/>
      </c>
      <c r="Z1550" s="27" t="str">
        <f t="shared" si="873"/>
        <v/>
      </c>
      <c r="AA1550" s="2" t="str">
        <f>IF(F1550="","",COUNTA($F$3:F1550))</f>
        <v/>
      </c>
      <c r="AB1550" s="3" t="str">
        <f>IF(F1550="","",IFERROR(IF(F1550&lt;&gt;"",IFERROR(INDEX(設定!$C$3:$C$303,MATCH(F1550,設定!$C$3:$C$303,0),0),INDEX(設定!$C$3:$C$303,MATCH("*"&amp;F1550&amp;"*",設定!$C$3:$C$303,0),0)),""),"エラー"))</f>
        <v/>
      </c>
      <c r="AC1550" s="2" t="str">
        <f>IF(G1550="","",COUNTA($G$3:G1550))</f>
        <v/>
      </c>
      <c r="AD1550" s="3" t="str">
        <f>IF(G1550="","",IFERROR(IF(G1550&lt;&gt;"",IFERROR(INDEX(設定!$C$3:$C$303,MATCH(G1550,設定!$C$3:$C$303,0),0),INDEX(設定!$C$3:$C$303,MATCH("*"&amp;G1550&amp;"*",設定!$C$3:$C$303,0),0)),""),"エラー"))</f>
        <v/>
      </c>
      <c r="AE1550" s="3" t="str">
        <f>IFERROR(IF(AB1550="",IF(AND(H1550&lt;&gt;"",F1550=""),INDEX(AB$3:AB1550,MATCH(MAX(AA$3:AA1550),AA$3:AA1550,0),0),""),AB1550),"")</f>
        <v/>
      </c>
      <c r="AF1550" s="3" t="str">
        <f>IFERROR(IF(AD1550="",IF(AND(H1550&lt;&gt;"",G1550=""),INDEX(AD$3:AD1550,MATCH(MAX(AC$3:AC1550),AC$3:AC1550,0),0),""),AD1550),"")</f>
        <v/>
      </c>
      <c r="AG1550" s="2" t="str">
        <f>IF(AH1550="","",IF(OR(AH1550=AH1549,AH1550=AH1551),IF(AND(E1550="",AB1550="",AG1549&lt;&gt;""),MAX($AG$3:AG1549),MAX($AG$3:AG1549)+1),IF(AH1549=AH1550,AG1549,MAX($AG$3:AG1549)+1)))</f>
        <v/>
      </c>
      <c r="AH1550" s="12" t="str">
        <f t="shared" si="874"/>
        <v/>
      </c>
      <c r="AI1550" s="12" t="str">
        <f t="shared" si="875"/>
        <v/>
      </c>
      <c r="AJ1550" s="13" t="str">
        <f t="shared" si="876"/>
        <v/>
      </c>
      <c r="AK1550" s="13" t="str">
        <f t="shared" si="877"/>
        <v/>
      </c>
      <c r="AL1550" s="13" t="str">
        <f>IF(OR(AJ1550="",COUNTIF($AH$3:AH1550,AH1550)&lt;&gt;COUNTIF(AH$3:AH$100002,AH1550)),"",SUMIF(AH$3:AH$100002,AH1550,AJ$3:AJ$100002))</f>
        <v/>
      </c>
      <c r="AM1550" s="13" t="str">
        <f>IF(OR(AK1550="",COUNTIF($AH$3:AH1550,AH1550)&lt;&gt;COUNTIF(AH$3:AH$100002,AH1550)),"",SUMIF(AH$3:AH$100002,AH1550,AK$3:AK$100002))</f>
        <v/>
      </c>
      <c r="AO1550" s="13" t="str">
        <f t="shared" si="878"/>
        <v/>
      </c>
      <c r="AP1550" s="13" t="str">
        <f t="shared" si="878"/>
        <v/>
      </c>
      <c r="AQ1550" s="13" t="str">
        <f t="shared" si="878"/>
        <v/>
      </c>
      <c r="AR1550" s="13" t="str">
        <f t="shared" si="878"/>
        <v/>
      </c>
      <c r="AS1550" s="13" t="str">
        <f t="shared" si="878"/>
        <v/>
      </c>
      <c r="AT1550" s="13" t="str">
        <f t="shared" si="878"/>
        <v/>
      </c>
      <c r="AU1550" s="13" t="str">
        <f t="shared" si="878"/>
        <v/>
      </c>
      <c r="AV1550" s="13" t="str">
        <f t="shared" si="878"/>
        <v/>
      </c>
      <c r="AW1550" s="86" t="str">
        <f t="shared" si="879"/>
        <v/>
      </c>
      <c r="AX1550" s="59" t="str">
        <f t="shared" si="880"/>
        <v/>
      </c>
      <c r="AY1550" s="63" t="str">
        <f>IF(OR($BR1550="",BH1550=""),"",COUNT($BR$3:$BR1550))</f>
        <v/>
      </c>
      <c r="AZ1550" s="13" t="str">
        <f>IF(OR($BR1550="",BI1550=""),"",COUNT($BR$3:$BR1550))</f>
        <v/>
      </c>
      <c r="BA1550" s="13" t="str">
        <f>IF(OR($BR1550="",BJ1550=""),"",COUNT($BR$3:$BR1550))</f>
        <v/>
      </c>
      <c r="BB1550" s="13" t="str">
        <f>IF(OR($BR1550="",BK1550=""),"",COUNT($BR$3:$BR1550))</f>
        <v/>
      </c>
      <c r="BC1550" s="13" t="str">
        <f>IF(OR($BR1550="",BL1550=""),"",COUNT($BR$3:$BR1550))</f>
        <v/>
      </c>
      <c r="BD1550" s="13" t="str">
        <f>IF(OR($BR1550="",BM1550=""),"",COUNT($BR$3:$BR1550))</f>
        <v/>
      </c>
      <c r="BE1550" s="13" t="str">
        <f>IF(OR($BR1550="",BN1550=""),"",COUNT($BR$3:$BR1550))</f>
        <v/>
      </c>
      <c r="BF1550" s="13" t="str">
        <f>IF(OR($BR1550="",BO1550=""),"",COUNT($BR$3:$BR1550))</f>
        <v/>
      </c>
      <c r="BG1550" s="66" t="str">
        <f>IF(Z1550="","",COUNT($Z$3:Z1550))</f>
        <v/>
      </c>
      <c r="BH1550" s="13" t="str">
        <f>IF(AO1550="","",IF(AO1550=BH$2,(SUMIF($BV$3:$BV1550,BH$2,$BW$3:$BW1550)-SUMIF($BX$3:$BX1550,BH$2,$BY$3:$BY1550))*AO$1,""))</f>
        <v/>
      </c>
      <c r="BI1550" s="13" t="str">
        <f>IF(AP1550="","",IF(AP1550=BI$2,(SUMIF($BV$3:$BV1550,BI$2,$BW$3:$BW1550)-SUMIF($BX$3:$BX1550,BI$2,$BY$3:$BY1550))*AP$1,""))</f>
        <v/>
      </c>
      <c r="BJ1550" s="13" t="str">
        <f>IF(AQ1550="","",IF(AQ1550=BJ$2,(SUMIF($BV$3:$BV1550,BJ$2,$BW$3:$BW1550)-SUMIF($BX$3:$BX1550,BJ$2,$BY$3:$BY1550))*AQ$1,""))</f>
        <v/>
      </c>
      <c r="BK1550" s="13" t="str">
        <f>IF(AR1550="","",IF(AR1550=BK$2,(SUMIF($BV$3:$BV1550,BK$2,$BW$3:$BW1550)-SUMIF($BX$3:$BX1550,BK$2,$BY$3:$BY1550))*AR$1,""))</f>
        <v/>
      </c>
      <c r="BL1550" s="13" t="str">
        <f>IF(AS1550="","",IF(AS1550=BL$2,(SUMIF($BV$3:$BV1550,BL$2,$BW$3:$BW1550)-SUMIF($BX$3:$BX1550,BL$2,$BY$3:$BY1550))*AS$1,""))</f>
        <v/>
      </c>
      <c r="BM1550" s="13" t="str">
        <f>IF(AT1550="","",IF(AT1550=BM$2,(SUMIF($BV$3:$BV1550,BM$2,$BW$3:$BW1550)-SUMIF($BX$3:$BX1550,BM$2,$BY$3:$BY1550))*AT$1,""))</f>
        <v/>
      </c>
      <c r="BN1550" s="13" t="str">
        <f>IF(AU1550="","",IF(AU1550=BN$2,(SUMIF($BV$3:$BV1550,BN$2,$BW$3:$BW1550)-SUMIF($BX$3:$BX1550,BN$2,$BY$3:$BY1550))*AU$1,""))</f>
        <v/>
      </c>
      <c r="BO1550" s="13" t="str">
        <f>IF(AV1550="","",IF(AV1550=BO$2,(SUMIF($BV$3:$BV1550,BO$2,$BW$3:$BW1550)-SUMIF($BX$3:$BX1550,BO$2,$BY$3:$BY1550))*AV$1,""))</f>
        <v/>
      </c>
      <c r="BP1550" s="69"/>
      <c r="BQ1550" s="13" t="str">
        <f t="shared" si="881"/>
        <v/>
      </c>
      <c r="BR1550" s="75" t="str">
        <f t="shared" si="882"/>
        <v/>
      </c>
      <c r="BS1550" s="33" t="str">
        <f t="shared" si="883"/>
        <v/>
      </c>
      <c r="BT1550" s="42" t="str">
        <f t="shared" si="884"/>
        <v/>
      </c>
      <c r="BU1550" s="38" t="str">
        <f t="shared" si="885"/>
        <v/>
      </c>
      <c r="BV1550" s="30" t="str">
        <f t="shared" si="886"/>
        <v/>
      </c>
      <c r="BW1550" s="36" t="str">
        <f t="shared" si="887"/>
        <v/>
      </c>
      <c r="BX1550" s="36" t="str">
        <f t="shared" si="888"/>
        <v/>
      </c>
      <c r="BY1550" s="45" t="str">
        <f t="shared" si="889"/>
        <v/>
      </c>
      <c r="BZ1550" s="12" t="str">
        <f t="shared" si="890"/>
        <v/>
      </c>
      <c r="CA1550" s="47" t="str">
        <f t="shared" si="891"/>
        <v/>
      </c>
      <c r="CB1550" s="32" t="str">
        <f t="shared" si="892"/>
        <v/>
      </c>
      <c r="CC1550" s="32" t="str">
        <f t="shared" si="893"/>
        <v/>
      </c>
      <c r="CD1550" s="32" t="str">
        <f t="shared" si="894"/>
        <v/>
      </c>
      <c r="CE1550" s="48"/>
      <c r="CF1550" s="32" t="str">
        <f t="shared" si="899"/>
        <v/>
      </c>
      <c r="CG1550" s="32" t="str">
        <f t="shared" si="895"/>
        <v/>
      </c>
      <c r="CH1550" s="48"/>
    </row>
    <row r="1551" spans="2:86" ht="30" customHeight="1" x14ac:dyDescent="0.2">
      <c r="B1551" s="155"/>
      <c r="C1551" s="117"/>
      <c r="D1551" s="53"/>
      <c r="E1551" s="68"/>
      <c r="F1551" s="54"/>
      <c r="G1551" s="54"/>
      <c r="H1551" s="55"/>
      <c r="I1551" s="71"/>
      <c r="J1551" s="73"/>
      <c r="K1551" s="56"/>
      <c r="L1551" s="76" t="str">
        <f t="shared" si="871"/>
        <v/>
      </c>
      <c r="M1551" s="77" t="str">
        <f t="shared" si="872"/>
        <v/>
      </c>
      <c r="N1551" s="130" t="str">
        <f t="shared" si="898"/>
        <v/>
      </c>
      <c r="O1551" s="131" t="str">
        <f t="shared" si="900"/>
        <v/>
      </c>
      <c r="P1551" s="131" t="str">
        <f t="shared" si="900"/>
        <v/>
      </c>
      <c r="Q1551" s="131" t="str">
        <f t="shared" si="900"/>
        <v/>
      </c>
      <c r="R1551" s="131" t="str">
        <f t="shared" si="900"/>
        <v/>
      </c>
      <c r="S1551" s="131" t="str">
        <f t="shared" si="900"/>
        <v/>
      </c>
      <c r="T1551" s="131" t="str">
        <f t="shared" si="900"/>
        <v/>
      </c>
      <c r="U1551" s="131" t="str">
        <f t="shared" si="900"/>
        <v/>
      </c>
      <c r="V1551" s="14"/>
      <c r="W1551" s="17" t="str">
        <f>IF(C1551="",IF(OR(AND($H1551&lt;&gt;"",C1551=""),AND($F1550=$F1551,$AK1551&lt;&gt;""),COUNTA($H$3:$H$100002)&gt;COUNTA($H$3:$H1551),$AE1551&lt;&gt;""),W1550,""),C1551)</f>
        <v/>
      </c>
      <c r="X1551" s="17" t="str">
        <f>IF(D1551="",IF(OR(AND($H1551&lt;&gt;"",D1551=""),AND($F1550=$F1551,$AK1551&lt;&gt;""),COUNTA($H$3:$H$100002)&gt;COUNTA($H$3:$H1551),$AE1551&lt;&gt;""),X1550,""),D1551)</f>
        <v/>
      </c>
      <c r="Y1551" s="17" t="str">
        <f>IF(E1551="",IF(OR(AND($H1551&lt;&gt;"",E1551=""),AND($F1550=$F1551,$AK1551&lt;&gt;""),COUNTA($H$3:$H$100002)&gt;COUNTA($H$3:$H1551),$AE1551&lt;&gt;""),Y1550,""),E1551)</f>
        <v/>
      </c>
      <c r="Z1551" s="27" t="str">
        <f t="shared" si="873"/>
        <v/>
      </c>
      <c r="AA1551" s="2" t="str">
        <f>IF(F1551="","",COUNTA($F$3:F1551))</f>
        <v/>
      </c>
      <c r="AB1551" s="3" t="str">
        <f>IF(F1551="","",IFERROR(IF(F1551&lt;&gt;"",IFERROR(INDEX(設定!$C$3:$C$303,MATCH(F1551,設定!$C$3:$C$303,0),0),INDEX(設定!$C$3:$C$303,MATCH("*"&amp;F1551&amp;"*",設定!$C$3:$C$303,0),0)),""),"エラー"))</f>
        <v/>
      </c>
      <c r="AC1551" s="2" t="str">
        <f>IF(G1551="","",COUNTA($G$3:G1551))</f>
        <v/>
      </c>
      <c r="AD1551" s="3" t="str">
        <f>IF(G1551="","",IFERROR(IF(G1551&lt;&gt;"",IFERROR(INDEX(設定!$C$3:$C$303,MATCH(G1551,設定!$C$3:$C$303,0),0),INDEX(設定!$C$3:$C$303,MATCH("*"&amp;G1551&amp;"*",設定!$C$3:$C$303,0),0)),""),"エラー"))</f>
        <v/>
      </c>
      <c r="AE1551" s="3" t="str">
        <f>IFERROR(IF(AB1551="",IF(AND(H1551&lt;&gt;"",F1551=""),INDEX(AB$3:AB1551,MATCH(MAX(AA$3:AA1551),AA$3:AA1551,0),0),""),AB1551),"")</f>
        <v/>
      </c>
      <c r="AF1551" s="3" t="str">
        <f>IFERROR(IF(AD1551="",IF(AND(H1551&lt;&gt;"",G1551=""),INDEX(AD$3:AD1551,MATCH(MAX(AC$3:AC1551),AC$3:AC1551,0),0),""),AD1551),"")</f>
        <v/>
      </c>
      <c r="AG1551" s="2" t="str">
        <f>IF(AH1551="","",IF(OR(AH1551=AH1550,AH1551=AH1552),IF(AND(E1551="",AB1551="",AG1550&lt;&gt;""),MAX($AG$3:AG1550),MAX($AG$3:AG1550)+1),IF(AH1550=AH1551,AG1550,MAX($AG$3:AG1550)+1)))</f>
        <v/>
      </c>
      <c r="AH1551" s="12" t="str">
        <f t="shared" si="874"/>
        <v/>
      </c>
      <c r="AI1551" s="12" t="str">
        <f t="shared" si="875"/>
        <v/>
      </c>
      <c r="AJ1551" s="13" t="str">
        <f t="shared" si="876"/>
        <v/>
      </c>
      <c r="AK1551" s="13" t="str">
        <f t="shared" si="877"/>
        <v/>
      </c>
      <c r="AL1551" s="13" t="str">
        <f>IF(OR(AJ1551="",COUNTIF($AH$3:AH1551,AH1551)&lt;&gt;COUNTIF(AH$3:AH$100002,AH1551)),"",SUMIF(AH$3:AH$100002,AH1551,AJ$3:AJ$100002))</f>
        <v/>
      </c>
      <c r="AM1551" s="13" t="str">
        <f>IF(OR(AK1551="",COUNTIF($AH$3:AH1551,AH1551)&lt;&gt;COUNTIF(AH$3:AH$100002,AH1551)),"",SUMIF(AH$3:AH$100002,AH1551,AK$3:AK$100002))</f>
        <v/>
      </c>
      <c r="AO1551" s="13" t="str">
        <f t="shared" si="878"/>
        <v/>
      </c>
      <c r="AP1551" s="13" t="str">
        <f t="shared" si="878"/>
        <v/>
      </c>
      <c r="AQ1551" s="13" t="str">
        <f t="shared" si="878"/>
        <v/>
      </c>
      <c r="AR1551" s="13" t="str">
        <f t="shared" si="878"/>
        <v/>
      </c>
      <c r="AS1551" s="13" t="str">
        <f t="shared" si="878"/>
        <v/>
      </c>
      <c r="AT1551" s="13" t="str">
        <f t="shared" si="878"/>
        <v/>
      </c>
      <c r="AU1551" s="13" t="str">
        <f t="shared" si="878"/>
        <v/>
      </c>
      <c r="AV1551" s="13" t="str">
        <f t="shared" si="878"/>
        <v/>
      </c>
      <c r="AW1551" s="86" t="str">
        <f t="shared" si="879"/>
        <v/>
      </c>
      <c r="AX1551" s="59" t="str">
        <f t="shared" si="880"/>
        <v/>
      </c>
      <c r="AY1551" s="63" t="str">
        <f>IF(OR($BR1551="",BH1551=""),"",COUNT($BR$3:$BR1551))</f>
        <v/>
      </c>
      <c r="AZ1551" s="13" t="str">
        <f>IF(OR($BR1551="",BI1551=""),"",COUNT($BR$3:$BR1551))</f>
        <v/>
      </c>
      <c r="BA1551" s="13" t="str">
        <f>IF(OR($BR1551="",BJ1551=""),"",COUNT($BR$3:$BR1551))</f>
        <v/>
      </c>
      <c r="BB1551" s="13" t="str">
        <f>IF(OR($BR1551="",BK1551=""),"",COUNT($BR$3:$BR1551))</f>
        <v/>
      </c>
      <c r="BC1551" s="13" t="str">
        <f>IF(OR($BR1551="",BL1551=""),"",COUNT($BR$3:$BR1551))</f>
        <v/>
      </c>
      <c r="BD1551" s="13" t="str">
        <f>IF(OR($BR1551="",BM1551=""),"",COUNT($BR$3:$BR1551))</f>
        <v/>
      </c>
      <c r="BE1551" s="13" t="str">
        <f>IF(OR($BR1551="",BN1551=""),"",COUNT($BR$3:$BR1551))</f>
        <v/>
      </c>
      <c r="BF1551" s="13" t="str">
        <f>IF(OR($BR1551="",BO1551=""),"",COUNT($BR$3:$BR1551))</f>
        <v/>
      </c>
      <c r="BG1551" s="66" t="str">
        <f>IF(Z1551="","",COUNT($Z$3:Z1551))</f>
        <v/>
      </c>
      <c r="BH1551" s="13" t="str">
        <f>IF(AO1551="","",IF(AO1551=BH$2,(SUMIF($BV$3:$BV1551,BH$2,$BW$3:$BW1551)-SUMIF($BX$3:$BX1551,BH$2,$BY$3:$BY1551))*AO$1,""))</f>
        <v/>
      </c>
      <c r="BI1551" s="13" t="str">
        <f>IF(AP1551="","",IF(AP1551=BI$2,(SUMIF($BV$3:$BV1551,BI$2,$BW$3:$BW1551)-SUMIF($BX$3:$BX1551,BI$2,$BY$3:$BY1551))*AP$1,""))</f>
        <v/>
      </c>
      <c r="BJ1551" s="13" t="str">
        <f>IF(AQ1551="","",IF(AQ1551=BJ$2,(SUMIF($BV$3:$BV1551,BJ$2,$BW$3:$BW1551)-SUMIF($BX$3:$BX1551,BJ$2,$BY$3:$BY1551))*AQ$1,""))</f>
        <v/>
      </c>
      <c r="BK1551" s="13" t="str">
        <f>IF(AR1551="","",IF(AR1551=BK$2,(SUMIF($BV$3:$BV1551,BK$2,$BW$3:$BW1551)-SUMIF($BX$3:$BX1551,BK$2,$BY$3:$BY1551))*AR$1,""))</f>
        <v/>
      </c>
      <c r="BL1551" s="13" t="str">
        <f>IF(AS1551="","",IF(AS1551=BL$2,(SUMIF($BV$3:$BV1551,BL$2,$BW$3:$BW1551)-SUMIF($BX$3:$BX1551,BL$2,$BY$3:$BY1551))*AS$1,""))</f>
        <v/>
      </c>
      <c r="BM1551" s="13" t="str">
        <f>IF(AT1551="","",IF(AT1551=BM$2,(SUMIF($BV$3:$BV1551,BM$2,$BW$3:$BW1551)-SUMIF($BX$3:$BX1551,BM$2,$BY$3:$BY1551))*AT$1,""))</f>
        <v/>
      </c>
      <c r="BN1551" s="13" t="str">
        <f>IF(AU1551="","",IF(AU1551=BN$2,(SUMIF($BV$3:$BV1551,BN$2,$BW$3:$BW1551)-SUMIF($BX$3:$BX1551,BN$2,$BY$3:$BY1551))*AU$1,""))</f>
        <v/>
      </c>
      <c r="BO1551" s="13" t="str">
        <f>IF(AV1551="","",IF(AV1551=BO$2,(SUMIF($BV$3:$BV1551,BO$2,$BW$3:$BW1551)-SUMIF($BX$3:$BX1551,BO$2,$BY$3:$BY1551))*AV$1,""))</f>
        <v/>
      </c>
      <c r="BP1551" s="69"/>
      <c r="BQ1551" s="13" t="str">
        <f t="shared" si="881"/>
        <v/>
      </c>
      <c r="BR1551" s="75" t="str">
        <f t="shared" si="882"/>
        <v/>
      </c>
      <c r="BS1551" s="33" t="str">
        <f t="shared" si="883"/>
        <v/>
      </c>
      <c r="BT1551" s="42" t="str">
        <f t="shared" si="884"/>
        <v/>
      </c>
      <c r="BU1551" s="38" t="str">
        <f t="shared" si="885"/>
        <v/>
      </c>
      <c r="BV1551" s="30" t="str">
        <f t="shared" si="886"/>
        <v/>
      </c>
      <c r="BW1551" s="36" t="str">
        <f t="shared" si="887"/>
        <v/>
      </c>
      <c r="BX1551" s="36" t="str">
        <f t="shared" si="888"/>
        <v/>
      </c>
      <c r="BY1551" s="45" t="str">
        <f t="shared" si="889"/>
        <v/>
      </c>
      <c r="BZ1551" s="12" t="str">
        <f t="shared" si="890"/>
        <v/>
      </c>
      <c r="CA1551" s="47" t="str">
        <f t="shared" si="891"/>
        <v/>
      </c>
      <c r="CB1551" s="32" t="str">
        <f t="shared" si="892"/>
        <v/>
      </c>
      <c r="CC1551" s="32" t="str">
        <f t="shared" si="893"/>
        <v/>
      </c>
      <c r="CD1551" s="32" t="str">
        <f t="shared" si="894"/>
        <v/>
      </c>
      <c r="CE1551" s="48"/>
      <c r="CF1551" s="32" t="str">
        <f t="shared" si="899"/>
        <v/>
      </c>
      <c r="CG1551" s="32" t="str">
        <f t="shared" si="895"/>
        <v/>
      </c>
      <c r="CH1551" s="48"/>
    </row>
    <row r="1552" spans="2:86" ht="30" customHeight="1" x14ac:dyDescent="0.2">
      <c r="B1552" s="155"/>
      <c r="C1552" s="117"/>
      <c r="D1552" s="53"/>
      <c r="E1552" s="68"/>
      <c r="F1552" s="54"/>
      <c r="G1552" s="54"/>
      <c r="H1552" s="55"/>
      <c r="I1552" s="71"/>
      <c r="J1552" s="73"/>
      <c r="K1552" s="56"/>
      <c r="L1552" s="76" t="str">
        <f t="shared" si="871"/>
        <v/>
      </c>
      <c r="M1552" s="77" t="str">
        <f t="shared" si="872"/>
        <v/>
      </c>
      <c r="N1552" s="130" t="str">
        <f t="shared" si="898"/>
        <v/>
      </c>
      <c r="O1552" s="131" t="str">
        <f t="shared" si="900"/>
        <v/>
      </c>
      <c r="P1552" s="131" t="str">
        <f t="shared" si="900"/>
        <v/>
      </c>
      <c r="Q1552" s="131" t="str">
        <f t="shared" si="900"/>
        <v/>
      </c>
      <c r="R1552" s="131" t="str">
        <f t="shared" si="900"/>
        <v/>
      </c>
      <c r="S1552" s="131" t="str">
        <f t="shared" si="900"/>
        <v/>
      </c>
      <c r="T1552" s="131" t="str">
        <f t="shared" si="900"/>
        <v/>
      </c>
      <c r="U1552" s="131" t="str">
        <f t="shared" si="900"/>
        <v/>
      </c>
      <c r="V1552" s="14"/>
      <c r="W1552" s="17" t="str">
        <f>IF(C1552="",IF(OR(AND($H1552&lt;&gt;"",C1552=""),AND($F1551=$F1552,$AK1552&lt;&gt;""),COUNTA($H$3:$H$100002)&gt;COUNTA($H$3:$H1552),$AE1552&lt;&gt;""),W1551,""),C1552)</f>
        <v/>
      </c>
      <c r="X1552" s="17" t="str">
        <f>IF(D1552="",IF(OR(AND($H1552&lt;&gt;"",D1552=""),AND($F1551=$F1552,$AK1552&lt;&gt;""),COUNTA($H$3:$H$100002)&gt;COUNTA($H$3:$H1552),$AE1552&lt;&gt;""),X1551,""),D1552)</f>
        <v/>
      </c>
      <c r="Y1552" s="17" t="str">
        <f>IF(E1552="",IF(OR(AND($H1552&lt;&gt;"",E1552=""),AND($F1551=$F1552,$AK1552&lt;&gt;""),COUNTA($H$3:$H$100002)&gt;COUNTA($H$3:$H1552),$AE1552&lt;&gt;""),Y1551,""),E1552)</f>
        <v/>
      </c>
      <c r="Z1552" s="27" t="str">
        <f t="shared" si="873"/>
        <v/>
      </c>
      <c r="AA1552" s="2" t="str">
        <f>IF(F1552="","",COUNTA($F$3:F1552))</f>
        <v/>
      </c>
      <c r="AB1552" s="3" t="str">
        <f>IF(F1552="","",IFERROR(IF(F1552&lt;&gt;"",IFERROR(INDEX(設定!$C$3:$C$303,MATCH(F1552,設定!$C$3:$C$303,0),0),INDEX(設定!$C$3:$C$303,MATCH("*"&amp;F1552&amp;"*",設定!$C$3:$C$303,0),0)),""),"エラー"))</f>
        <v/>
      </c>
      <c r="AC1552" s="2" t="str">
        <f>IF(G1552="","",COUNTA($G$3:G1552))</f>
        <v/>
      </c>
      <c r="AD1552" s="3" t="str">
        <f>IF(G1552="","",IFERROR(IF(G1552&lt;&gt;"",IFERROR(INDEX(設定!$C$3:$C$303,MATCH(G1552,設定!$C$3:$C$303,0),0),INDEX(設定!$C$3:$C$303,MATCH("*"&amp;G1552&amp;"*",設定!$C$3:$C$303,0),0)),""),"エラー"))</f>
        <v/>
      </c>
      <c r="AE1552" s="3" t="str">
        <f>IFERROR(IF(AB1552="",IF(AND(H1552&lt;&gt;"",F1552=""),INDEX(AB$3:AB1552,MATCH(MAX(AA$3:AA1552),AA$3:AA1552,0),0),""),AB1552),"")</f>
        <v/>
      </c>
      <c r="AF1552" s="3" t="str">
        <f>IFERROR(IF(AD1552="",IF(AND(H1552&lt;&gt;"",G1552=""),INDEX(AD$3:AD1552,MATCH(MAX(AC$3:AC1552),AC$3:AC1552,0),0),""),AD1552),"")</f>
        <v/>
      </c>
      <c r="AG1552" s="2" t="str">
        <f>IF(AH1552="","",IF(OR(AH1552=AH1551,AH1552=AH1553),IF(AND(E1552="",AB1552="",AG1551&lt;&gt;""),MAX($AG$3:AG1551),MAX($AG$3:AG1551)+1),IF(AH1551=AH1552,AG1551,MAX($AG$3:AG1551)+1)))</f>
        <v/>
      </c>
      <c r="AH1552" s="12" t="str">
        <f t="shared" si="874"/>
        <v/>
      </c>
      <c r="AI1552" s="12" t="str">
        <f t="shared" si="875"/>
        <v/>
      </c>
      <c r="AJ1552" s="13" t="str">
        <f t="shared" si="876"/>
        <v/>
      </c>
      <c r="AK1552" s="13" t="str">
        <f t="shared" si="877"/>
        <v/>
      </c>
      <c r="AL1552" s="13" t="str">
        <f>IF(OR(AJ1552="",COUNTIF($AH$3:AH1552,AH1552)&lt;&gt;COUNTIF(AH$3:AH$100002,AH1552)),"",SUMIF(AH$3:AH$100002,AH1552,AJ$3:AJ$100002))</f>
        <v/>
      </c>
      <c r="AM1552" s="13" t="str">
        <f>IF(OR(AK1552="",COUNTIF($AH$3:AH1552,AH1552)&lt;&gt;COUNTIF(AH$3:AH$100002,AH1552)),"",SUMIF(AH$3:AH$100002,AH1552,AK$3:AK$100002))</f>
        <v/>
      </c>
      <c r="AO1552" s="13" t="str">
        <f t="shared" si="878"/>
        <v/>
      </c>
      <c r="AP1552" s="13" t="str">
        <f t="shared" si="878"/>
        <v/>
      </c>
      <c r="AQ1552" s="13" t="str">
        <f t="shared" si="878"/>
        <v/>
      </c>
      <c r="AR1552" s="13" t="str">
        <f t="shared" si="878"/>
        <v/>
      </c>
      <c r="AS1552" s="13" t="str">
        <f t="shared" si="878"/>
        <v/>
      </c>
      <c r="AT1552" s="13" t="str">
        <f t="shared" si="878"/>
        <v/>
      </c>
      <c r="AU1552" s="13" t="str">
        <f t="shared" si="878"/>
        <v/>
      </c>
      <c r="AV1552" s="13" t="str">
        <f t="shared" si="878"/>
        <v/>
      </c>
      <c r="AW1552" s="86" t="str">
        <f t="shared" si="879"/>
        <v/>
      </c>
      <c r="AX1552" s="59" t="str">
        <f t="shared" si="880"/>
        <v/>
      </c>
      <c r="AY1552" s="63" t="str">
        <f>IF(OR($BR1552="",BH1552=""),"",COUNT($BR$3:$BR1552))</f>
        <v/>
      </c>
      <c r="AZ1552" s="13" t="str">
        <f>IF(OR($BR1552="",BI1552=""),"",COUNT($BR$3:$BR1552))</f>
        <v/>
      </c>
      <c r="BA1552" s="13" t="str">
        <f>IF(OR($BR1552="",BJ1552=""),"",COUNT($BR$3:$BR1552))</f>
        <v/>
      </c>
      <c r="BB1552" s="13" t="str">
        <f>IF(OR($BR1552="",BK1552=""),"",COUNT($BR$3:$BR1552))</f>
        <v/>
      </c>
      <c r="BC1552" s="13" t="str">
        <f>IF(OR($BR1552="",BL1552=""),"",COUNT($BR$3:$BR1552))</f>
        <v/>
      </c>
      <c r="BD1552" s="13" t="str">
        <f>IF(OR($BR1552="",BM1552=""),"",COUNT($BR$3:$BR1552))</f>
        <v/>
      </c>
      <c r="BE1552" s="13" t="str">
        <f>IF(OR($BR1552="",BN1552=""),"",COUNT($BR$3:$BR1552))</f>
        <v/>
      </c>
      <c r="BF1552" s="13" t="str">
        <f>IF(OR($BR1552="",BO1552=""),"",COUNT($BR$3:$BR1552))</f>
        <v/>
      </c>
      <c r="BG1552" s="66" t="str">
        <f>IF(Z1552="","",COUNT($Z$3:Z1552))</f>
        <v/>
      </c>
      <c r="BH1552" s="13" t="str">
        <f>IF(AO1552="","",IF(AO1552=BH$2,(SUMIF($BV$3:$BV1552,BH$2,$BW$3:$BW1552)-SUMIF($BX$3:$BX1552,BH$2,$BY$3:$BY1552))*AO$1,""))</f>
        <v/>
      </c>
      <c r="BI1552" s="13" t="str">
        <f>IF(AP1552="","",IF(AP1552=BI$2,(SUMIF($BV$3:$BV1552,BI$2,$BW$3:$BW1552)-SUMIF($BX$3:$BX1552,BI$2,$BY$3:$BY1552))*AP$1,""))</f>
        <v/>
      </c>
      <c r="BJ1552" s="13" t="str">
        <f>IF(AQ1552="","",IF(AQ1552=BJ$2,(SUMIF($BV$3:$BV1552,BJ$2,$BW$3:$BW1552)-SUMIF($BX$3:$BX1552,BJ$2,$BY$3:$BY1552))*AQ$1,""))</f>
        <v/>
      </c>
      <c r="BK1552" s="13" t="str">
        <f>IF(AR1552="","",IF(AR1552=BK$2,(SUMIF($BV$3:$BV1552,BK$2,$BW$3:$BW1552)-SUMIF($BX$3:$BX1552,BK$2,$BY$3:$BY1552))*AR$1,""))</f>
        <v/>
      </c>
      <c r="BL1552" s="13" t="str">
        <f>IF(AS1552="","",IF(AS1552=BL$2,(SUMIF($BV$3:$BV1552,BL$2,$BW$3:$BW1552)-SUMIF($BX$3:$BX1552,BL$2,$BY$3:$BY1552))*AS$1,""))</f>
        <v/>
      </c>
      <c r="BM1552" s="13" t="str">
        <f>IF(AT1552="","",IF(AT1552=BM$2,(SUMIF($BV$3:$BV1552,BM$2,$BW$3:$BW1552)-SUMIF($BX$3:$BX1552,BM$2,$BY$3:$BY1552))*AT$1,""))</f>
        <v/>
      </c>
      <c r="BN1552" s="13" t="str">
        <f>IF(AU1552="","",IF(AU1552=BN$2,(SUMIF($BV$3:$BV1552,BN$2,$BW$3:$BW1552)-SUMIF($BX$3:$BX1552,BN$2,$BY$3:$BY1552))*AU$1,""))</f>
        <v/>
      </c>
      <c r="BO1552" s="13" t="str">
        <f>IF(AV1552="","",IF(AV1552=BO$2,(SUMIF($BV$3:$BV1552,BO$2,$BW$3:$BW1552)-SUMIF($BX$3:$BX1552,BO$2,$BY$3:$BY1552))*AV$1,""))</f>
        <v/>
      </c>
      <c r="BP1552" s="69"/>
      <c r="BQ1552" s="13" t="str">
        <f t="shared" si="881"/>
        <v/>
      </c>
      <c r="BR1552" s="75" t="str">
        <f t="shared" si="882"/>
        <v/>
      </c>
      <c r="BS1552" s="33" t="str">
        <f t="shared" si="883"/>
        <v/>
      </c>
      <c r="BT1552" s="42" t="str">
        <f t="shared" si="884"/>
        <v/>
      </c>
      <c r="BU1552" s="38" t="str">
        <f t="shared" si="885"/>
        <v/>
      </c>
      <c r="BV1552" s="30" t="str">
        <f t="shared" si="886"/>
        <v/>
      </c>
      <c r="BW1552" s="36" t="str">
        <f t="shared" si="887"/>
        <v/>
      </c>
      <c r="BX1552" s="36" t="str">
        <f t="shared" si="888"/>
        <v/>
      </c>
      <c r="BY1552" s="45" t="str">
        <f t="shared" si="889"/>
        <v/>
      </c>
      <c r="BZ1552" s="12" t="str">
        <f t="shared" si="890"/>
        <v/>
      </c>
      <c r="CA1552" s="47" t="str">
        <f t="shared" si="891"/>
        <v/>
      </c>
      <c r="CB1552" s="32" t="str">
        <f t="shared" si="892"/>
        <v/>
      </c>
      <c r="CC1552" s="32" t="str">
        <f t="shared" si="893"/>
        <v/>
      </c>
      <c r="CD1552" s="32" t="str">
        <f t="shared" si="894"/>
        <v/>
      </c>
      <c r="CE1552" s="48"/>
      <c r="CF1552" s="32" t="str">
        <f t="shared" si="899"/>
        <v/>
      </c>
      <c r="CG1552" s="32" t="str">
        <f t="shared" si="895"/>
        <v/>
      </c>
      <c r="CH1552" s="48"/>
    </row>
    <row r="1553" spans="2:86" ht="30" customHeight="1" x14ac:dyDescent="0.2">
      <c r="B1553" s="155"/>
      <c r="C1553" s="117"/>
      <c r="D1553" s="53"/>
      <c r="E1553" s="68"/>
      <c r="F1553" s="54"/>
      <c r="G1553" s="54"/>
      <c r="H1553" s="55"/>
      <c r="I1553" s="71"/>
      <c r="J1553" s="73"/>
      <c r="K1553" s="56"/>
      <c r="L1553" s="76" t="str">
        <f t="shared" si="871"/>
        <v/>
      </c>
      <c r="M1553" s="77" t="str">
        <f t="shared" si="872"/>
        <v/>
      </c>
      <c r="N1553" s="130" t="str">
        <f t="shared" si="898"/>
        <v/>
      </c>
      <c r="O1553" s="131" t="str">
        <f t="shared" ref="O1553:U1562" si="901">IFERROR(INDEX($BH$3:$BO$100002,MATCH($BG1553,$BG$3:$BG$100002,0),MATCH(O$1,$BH$2:$BO$2,0)),"")</f>
        <v/>
      </c>
      <c r="P1553" s="131" t="str">
        <f t="shared" si="901"/>
        <v/>
      </c>
      <c r="Q1553" s="131" t="str">
        <f t="shared" si="901"/>
        <v/>
      </c>
      <c r="R1553" s="131" t="str">
        <f t="shared" si="901"/>
        <v/>
      </c>
      <c r="S1553" s="131" t="str">
        <f t="shared" si="901"/>
        <v/>
      </c>
      <c r="T1553" s="131" t="str">
        <f t="shared" si="901"/>
        <v/>
      </c>
      <c r="U1553" s="131" t="str">
        <f t="shared" si="901"/>
        <v/>
      </c>
      <c r="V1553" s="14"/>
      <c r="W1553" s="17" t="str">
        <f>IF(C1553="",IF(OR(AND($H1553&lt;&gt;"",C1553=""),AND($F1552=$F1553,$AK1553&lt;&gt;""),COUNTA($H$3:$H$100002)&gt;COUNTA($H$3:$H1553),$AE1553&lt;&gt;""),W1552,""),C1553)</f>
        <v/>
      </c>
      <c r="X1553" s="17" t="str">
        <f>IF(D1553="",IF(OR(AND($H1553&lt;&gt;"",D1553=""),AND($F1552=$F1553,$AK1553&lt;&gt;""),COUNTA($H$3:$H$100002)&gt;COUNTA($H$3:$H1553),$AE1553&lt;&gt;""),X1552,""),D1553)</f>
        <v/>
      </c>
      <c r="Y1553" s="17" t="str">
        <f>IF(E1553="",IF(OR(AND($H1553&lt;&gt;"",E1553=""),AND($F1552=$F1553,$AK1553&lt;&gt;""),COUNTA($H$3:$H$100002)&gt;COUNTA($H$3:$H1553),$AE1553&lt;&gt;""),Y1552,""),E1553)</f>
        <v/>
      </c>
      <c r="Z1553" s="27" t="str">
        <f t="shared" si="873"/>
        <v/>
      </c>
      <c r="AA1553" s="2" t="str">
        <f>IF(F1553="","",COUNTA($F$3:F1553))</f>
        <v/>
      </c>
      <c r="AB1553" s="3" t="str">
        <f>IF(F1553="","",IFERROR(IF(F1553&lt;&gt;"",IFERROR(INDEX(設定!$C$3:$C$303,MATCH(F1553,設定!$C$3:$C$303,0),0),INDEX(設定!$C$3:$C$303,MATCH("*"&amp;F1553&amp;"*",設定!$C$3:$C$303,0),0)),""),"エラー"))</f>
        <v/>
      </c>
      <c r="AC1553" s="2" t="str">
        <f>IF(G1553="","",COUNTA($G$3:G1553))</f>
        <v/>
      </c>
      <c r="AD1553" s="3" t="str">
        <f>IF(G1553="","",IFERROR(IF(G1553&lt;&gt;"",IFERROR(INDEX(設定!$C$3:$C$303,MATCH(G1553,設定!$C$3:$C$303,0),0),INDEX(設定!$C$3:$C$303,MATCH("*"&amp;G1553&amp;"*",設定!$C$3:$C$303,0),0)),""),"エラー"))</f>
        <v/>
      </c>
      <c r="AE1553" s="3" t="str">
        <f>IFERROR(IF(AB1553="",IF(AND(H1553&lt;&gt;"",F1553=""),INDEX(AB$3:AB1553,MATCH(MAX(AA$3:AA1553),AA$3:AA1553,0),0),""),AB1553),"")</f>
        <v/>
      </c>
      <c r="AF1553" s="3" t="str">
        <f>IFERROR(IF(AD1553="",IF(AND(H1553&lt;&gt;"",G1553=""),INDEX(AD$3:AD1553,MATCH(MAX(AC$3:AC1553),AC$3:AC1553,0),0),""),AD1553),"")</f>
        <v/>
      </c>
      <c r="AG1553" s="2" t="str">
        <f>IF(AH1553="","",IF(OR(AH1553=AH1552,AH1553=AH1554),IF(AND(E1553="",AB1553="",AG1552&lt;&gt;""),MAX($AG$3:AG1552),MAX($AG$3:AG1552)+1),IF(AH1552=AH1553,AG1552,MAX($AG$3:AG1552)+1)))</f>
        <v/>
      </c>
      <c r="AH1553" s="12" t="str">
        <f t="shared" si="874"/>
        <v/>
      </c>
      <c r="AI1553" s="12" t="str">
        <f t="shared" si="875"/>
        <v/>
      </c>
      <c r="AJ1553" s="13" t="str">
        <f t="shared" si="876"/>
        <v/>
      </c>
      <c r="AK1553" s="13" t="str">
        <f t="shared" si="877"/>
        <v/>
      </c>
      <c r="AL1553" s="13" t="str">
        <f>IF(OR(AJ1553="",COUNTIF($AH$3:AH1553,AH1553)&lt;&gt;COUNTIF(AH$3:AH$100002,AH1553)),"",SUMIF(AH$3:AH$100002,AH1553,AJ$3:AJ$100002))</f>
        <v/>
      </c>
      <c r="AM1553" s="13" t="str">
        <f>IF(OR(AK1553="",COUNTIF($AH$3:AH1553,AH1553)&lt;&gt;COUNTIF(AH$3:AH$100002,AH1553)),"",SUMIF(AH$3:AH$100002,AH1553,AK$3:AK$100002))</f>
        <v/>
      </c>
      <c r="AO1553" s="13" t="str">
        <f t="shared" si="878"/>
        <v/>
      </c>
      <c r="AP1553" s="13" t="str">
        <f t="shared" si="878"/>
        <v/>
      </c>
      <c r="AQ1553" s="13" t="str">
        <f t="shared" si="878"/>
        <v/>
      </c>
      <c r="AR1553" s="13" t="str">
        <f t="shared" si="878"/>
        <v/>
      </c>
      <c r="AS1553" s="13" t="str">
        <f t="shared" si="878"/>
        <v/>
      </c>
      <c r="AT1553" s="13" t="str">
        <f t="shared" si="878"/>
        <v/>
      </c>
      <c r="AU1553" s="13" t="str">
        <f t="shared" si="878"/>
        <v/>
      </c>
      <c r="AV1553" s="13" t="str">
        <f t="shared" si="878"/>
        <v/>
      </c>
      <c r="AW1553" s="86" t="str">
        <f t="shared" si="879"/>
        <v/>
      </c>
      <c r="AX1553" s="59" t="str">
        <f t="shared" si="880"/>
        <v/>
      </c>
      <c r="AY1553" s="63" t="str">
        <f>IF(OR($BR1553="",BH1553=""),"",COUNT($BR$3:$BR1553))</f>
        <v/>
      </c>
      <c r="AZ1553" s="13" t="str">
        <f>IF(OR($BR1553="",BI1553=""),"",COUNT($BR$3:$BR1553))</f>
        <v/>
      </c>
      <c r="BA1553" s="13" t="str">
        <f>IF(OR($BR1553="",BJ1553=""),"",COUNT($BR$3:$BR1553))</f>
        <v/>
      </c>
      <c r="BB1553" s="13" t="str">
        <f>IF(OR($BR1553="",BK1553=""),"",COUNT($BR$3:$BR1553))</f>
        <v/>
      </c>
      <c r="BC1553" s="13" t="str">
        <f>IF(OR($BR1553="",BL1553=""),"",COUNT($BR$3:$BR1553))</f>
        <v/>
      </c>
      <c r="BD1553" s="13" t="str">
        <f>IF(OR($BR1553="",BM1553=""),"",COUNT($BR$3:$BR1553))</f>
        <v/>
      </c>
      <c r="BE1553" s="13" t="str">
        <f>IF(OR($BR1553="",BN1553=""),"",COUNT($BR$3:$BR1553))</f>
        <v/>
      </c>
      <c r="BF1553" s="13" t="str">
        <f>IF(OR($BR1553="",BO1553=""),"",COUNT($BR$3:$BR1553))</f>
        <v/>
      </c>
      <c r="BG1553" s="66" t="str">
        <f>IF(Z1553="","",COUNT($Z$3:Z1553))</f>
        <v/>
      </c>
      <c r="BH1553" s="13" t="str">
        <f>IF(AO1553="","",IF(AO1553=BH$2,(SUMIF($BV$3:$BV1553,BH$2,$BW$3:$BW1553)-SUMIF($BX$3:$BX1553,BH$2,$BY$3:$BY1553))*AO$1,""))</f>
        <v/>
      </c>
      <c r="BI1553" s="13" t="str">
        <f>IF(AP1553="","",IF(AP1553=BI$2,(SUMIF($BV$3:$BV1553,BI$2,$BW$3:$BW1553)-SUMIF($BX$3:$BX1553,BI$2,$BY$3:$BY1553))*AP$1,""))</f>
        <v/>
      </c>
      <c r="BJ1553" s="13" t="str">
        <f>IF(AQ1553="","",IF(AQ1553=BJ$2,(SUMIF($BV$3:$BV1553,BJ$2,$BW$3:$BW1553)-SUMIF($BX$3:$BX1553,BJ$2,$BY$3:$BY1553))*AQ$1,""))</f>
        <v/>
      </c>
      <c r="BK1553" s="13" t="str">
        <f>IF(AR1553="","",IF(AR1553=BK$2,(SUMIF($BV$3:$BV1553,BK$2,$BW$3:$BW1553)-SUMIF($BX$3:$BX1553,BK$2,$BY$3:$BY1553))*AR$1,""))</f>
        <v/>
      </c>
      <c r="BL1553" s="13" t="str">
        <f>IF(AS1553="","",IF(AS1553=BL$2,(SUMIF($BV$3:$BV1553,BL$2,$BW$3:$BW1553)-SUMIF($BX$3:$BX1553,BL$2,$BY$3:$BY1553))*AS$1,""))</f>
        <v/>
      </c>
      <c r="BM1553" s="13" t="str">
        <f>IF(AT1553="","",IF(AT1553=BM$2,(SUMIF($BV$3:$BV1553,BM$2,$BW$3:$BW1553)-SUMIF($BX$3:$BX1553,BM$2,$BY$3:$BY1553))*AT$1,""))</f>
        <v/>
      </c>
      <c r="BN1553" s="13" t="str">
        <f>IF(AU1553="","",IF(AU1553=BN$2,(SUMIF($BV$3:$BV1553,BN$2,$BW$3:$BW1553)-SUMIF($BX$3:$BX1553,BN$2,$BY$3:$BY1553))*AU$1,""))</f>
        <v/>
      </c>
      <c r="BO1553" s="13" t="str">
        <f>IF(AV1553="","",IF(AV1553=BO$2,(SUMIF($BV$3:$BV1553,BO$2,$BW$3:$BW1553)-SUMIF($BX$3:$BX1553,BO$2,$BY$3:$BY1553))*AV$1,""))</f>
        <v/>
      </c>
      <c r="BP1553" s="69"/>
      <c r="BQ1553" s="13" t="str">
        <f t="shared" si="881"/>
        <v/>
      </c>
      <c r="BR1553" s="75" t="str">
        <f t="shared" si="882"/>
        <v/>
      </c>
      <c r="BS1553" s="33" t="str">
        <f t="shared" si="883"/>
        <v/>
      </c>
      <c r="BT1553" s="42" t="str">
        <f t="shared" si="884"/>
        <v/>
      </c>
      <c r="BU1553" s="38" t="str">
        <f t="shared" si="885"/>
        <v/>
      </c>
      <c r="BV1553" s="30" t="str">
        <f t="shared" si="886"/>
        <v/>
      </c>
      <c r="BW1553" s="36" t="str">
        <f t="shared" si="887"/>
        <v/>
      </c>
      <c r="BX1553" s="36" t="str">
        <f t="shared" si="888"/>
        <v/>
      </c>
      <c r="BY1553" s="45" t="str">
        <f t="shared" si="889"/>
        <v/>
      </c>
      <c r="BZ1553" s="12" t="str">
        <f t="shared" si="890"/>
        <v/>
      </c>
      <c r="CA1553" s="47" t="str">
        <f t="shared" si="891"/>
        <v/>
      </c>
      <c r="CB1553" s="32" t="str">
        <f t="shared" si="892"/>
        <v/>
      </c>
      <c r="CC1553" s="32" t="str">
        <f t="shared" si="893"/>
        <v/>
      </c>
      <c r="CD1553" s="32" t="str">
        <f t="shared" si="894"/>
        <v/>
      </c>
      <c r="CE1553" s="48"/>
      <c r="CF1553" s="32" t="str">
        <f t="shared" si="899"/>
        <v/>
      </c>
      <c r="CG1553" s="32" t="str">
        <f t="shared" si="895"/>
        <v/>
      </c>
      <c r="CH1553" s="48"/>
    </row>
    <row r="1554" spans="2:86" ht="30" customHeight="1" x14ac:dyDescent="0.2">
      <c r="B1554" s="155"/>
      <c r="C1554" s="117"/>
      <c r="D1554" s="53"/>
      <c r="E1554" s="68"/>
      <c r="F1554" s="54"/>
      <c r="G1554" s="54"/>
      <c r="H1554" s="55"/>
      <c r="I1554" s="71"/>
      <c r="J1554" s="73"/>
      <c r="K1554" s="56"/>
      <c r="L1554" s="76" t="str">
        <f t="shared" si="871"/>
        <v/>
      </c>
      <c r="M1554" s="77" t="str">
        <f t="shared" si="872"/>
        <v/>
      </c>
      <c r="N1554" s="130" t="str">
        <f t="shared" si="898"/>
        <v/>
      </c>
      <c r="O1554" s="131" t="str">
        <f t="shared" si="901"/>
        <v/>
      </c>
      <c r="P1554" s="131" t="str">
        <f t="shared" si="901"/>
        <v/>
      </c>
      <c r="Q1554" s="131" t="str">
        <f t="shared" si="901"/>
        <v/>
      </c>
      <c r="R1554" s="131" t="str">
        <f t="shared" si="901"/>
        <v/>
      </c>
      <c r="S1554" s="131" t="str">
        <f t="shared" si="901"/>
        <v/>
      </c>
      <c r="T1554" s="131" t="str">
        <f t="shared" si="901"/>
        <v/>
      </c>
      <c r="U1554" s="131" t="str">
        <f t="shared" si="901"/>
        <v/>
      </c>
      <c r="V1554" s="14"/>
      <c r="W1554" s="17" t="str">
        <f>IF(C1554="",IF(OR(AND($H1554&lt;&gt;"",C1554=""),AND($F1553=$F1554,$AK1554&lt;&gt;""),COUNTA($H$3:$H$100002)&gt;COUNTA($H$3:$H1554),$AE1554&lt;&gt;""),W1553,""),C1554)</f>
        <v/>
      </c>
      <c r="X1554" s="17" t="str">
        <f>IF(D1554="",IF(OR(AND($H1554&lt;&gt;"",D1554=""),AND($F1553=$F1554,$AK1554&lt;&gt;""),COUNTA($H$3:$H$100002)&gt;COUNTA($H$3:$H1554),$AE1554&lt;&gt;""),X1553,""),D1554)</f>
        <v/>
      </c>
      <c r="Y1554" s="17" t="str">
        <f>IF(E1554="",IF(OR(AND($H1554&lt;&gt;"",E1554=""),AND($F1553=$F1554,$AK1554&lt;&gt;""),COUNTA($H$3:$H$100002)&gt;COUNTA($H$3:$H1554),$AE1554&lt;&gt;""),Y1553,""),E1554)</f>
        <v/>
      </c>
      <c r="Z1554" s="27" t="str">
        <f t="shared" si="873"/>
        <v/>
      </c>
      <c r="AA1554" s="2" t="str">
        <f>IF(F1554="","",COUNTA($F$3:F1554))</f>
        <v/>
      </c>
      <c r="AB1554" s="3" t="str">
        <f>IF(F1554="","",IFERROR(IF(F1554&lt;&gt;"",IFERROR(INDEX(設定!$C$3:$C$303,MATCH(F1554,設定!$C$3:$C$303,0),0),INDEX(設定!$C$3:$C$303,MATCH("*"&amp;F1554&amp;"*",設定!$C$3:$C$303,0),0)),""),"エラー"))</f>
        <v/>
      </c>
      <c r="AC1554" s="2" t="str">
        <f>IF(G1554="","",COUNTA($G$3:G1554))</f>
        <v/>
      </c>
      <c r="AD1554" s="3" t="str">
        <f>IF(G1554="","",IFERROR(IF(G1554&lt;&gt;"",IFERROR(INDEX(設定!$C$3:$C$303,MATCH(G1554,設定!$C$3:$C$303,0),0),INDEX(設定!$C$3:$C$303,MATCH("*"&amp;G1554&amp;"*",設定!$C$3:$C$303,0),0)),""),"エラー"))</f>
        <v/>
      </c>
      <c r="AE1554" s="3" t="str">
        <f>IFERROR(IF(AB1554="",IF(AND(H1554&lt;&gt;"",F1554=""),INDEX(AB$3:AB1554,MATCH(MAX(AA$3:AA1554),AA$3:AA1554,0),0),""),AB1554),"")</f>
        <v/>
      </c>
      <c r="AF1554" s="3" t="str">
        <f>IFERROR(IF(AD1554="",IF(AND(H1554&lt;&gt;"",G1554=""),INDEX(AD$3:AD1554,MATCH(MAX(AC$3:AC1554),AC$3:AC1554,0),0),""),AD1554),"")</f>
        <v/>
      </c>
      <c r="AG1554" s="2" t="str">
        <f>IF(AH1554="","",IF(OR(AH1554=AH1553,AH1554=AH1555),IF(AND(E1554="",AB1554="",AG1553&lt;&gt;""),MAX($AG$3:AG1553),MAX($AG$3:AG1553)+1),IF(AH1553=AH1554,AG1553,MAX($AG$3:AG1553)+1)))</f>
        <v/>
      </c>
      <c r="AH1554" s="12" t="str">
        <f t="shared" si="874"/>
        <v/>
      </c>
      <c r="AI1554" s="12" t="str">
        <f t="shared" si="875"/>
        <v/>
      </c>
      <c r="AJ1554" s="13" t="str">
        <f t="shared" si="876"/>
        <v/>
      </c>
      <c r="AK1554" s="13" t="str">
        <f t="shared" si="877"/>
        <v/>
      </c>
      <c r="AL1554" s="13" t="str">
        <f>IF(OR(AJ1554="",COUNTIF($AH$3:AH1554,AH1554)&lt;&gt;COUNTIF(AH$3:AH$100002,AH1554)),"",SUMIF(AH$3:AH$100002,AH1554,AJ$3:AJ$100002))</f>
        <v/>
      </c>
      <c r="AM1554" s="13" t="str">
        <f>IF(OR(AK1554="",COUNTIF($AH$3:AH1554,AH1554)&lt;&gt;COUNTIF(AH$3:AH$100002,AH1554)),"",SUMIF(AH$3:AH$100002,AH1554,AK$3:AK$100002))</f>
        <v/>
      </c>
      <c r="AO1554" s="13" t="str">
        <f t="shared" si="878"/>
        <v/>
      </c>
      <c r="AP1554" s="13" t="str">
        <f t="shared" si="878"/>
        <v/>
      </c>
      <c r="AQ1554" s="13" t="str">
        <f t="shared" si="878"/>
        <v/>
      </c>
      <c r="AR1554" s="13" t="str">
        <f t="shared" si="878"/>
        <v/>
      </c>
      <c r="AS1554" s="13" t="str">
        <f t="shared" si="878"/>
        <v/>
      </c>
      <c r="AT1554" s="13" t="str">
        <f t="shared" si="878"/>
        <v/>
      </c>
      <c r="AU1554" s="13" t="str">
        <f t="shared" si="878"/>
        <v/>
      </c>
      <c r="AV1554" s="13" t="str">
        <f t="shared" si="878"/>
        <v/>
      </c>
      <c r="AW1554" s="86" t="str">
        <f t="shared" si="879"/>
        <v/>
      </c>
      <c r="AX1554" s="59" t="str">
        <f t="shared" si="880"/>
        <v/>
      </c>
      <c r="AY1554" s="63" t="str">
        <f>IF(OR($BR1554="",BH1554=""),"",COUNT($BR$3:$BR1554))</f>
        <v/>
      </c>
      <c r="AZ1554" s="13" t="str">
        <f>IF(OR($BR1554="",BI1554=""),"",COUNT($BR$3:$BR1554))</f>
        <v/>
      </c>
      <c r="BA1554" s="13" t="str">
        <f>IF(OR($BR1554="",BJ1554=""),"",COUNT($BR$3:$BR1554))</f>
        <v/>
      </c>
      <c r="BB1554" s="13" t="str">
        <f>IF(OR($BR1554="",BK1554=""),"",COUNT($BR$3:$BR1554))</f>
        <v/>
      </c>
      <c r="BC1554" s="13" t="str">
        <f>IF(OR($BR1554="",BL1554=""),"",COUNT($BR$3:$BR1554))</f>
        <v/>
      </c>
      <c r="BD1554" s="13" t="str">
        <f>IF(OR($BR1554="",BM1554=""),"",COUNT($BR$3:$BR1554))</f>
        <v/>
      </c>
      <c r="BE1554" s="13" t="str">
        <f>IF(OR($BR1554="",BN1554=""),"",COUNT($BR$3:$BR1554))</f>
        <v/>
      </c>
      <c r="BF1554" s="13" t="str">
        <f>IF(OR($BR1554="",BO1554=""),"",COUNT($BR$3:$BR1554))</f>
        <v/>
      </c>
      <c r="BG1554" s="66" t="str">
        <f>IF(Z1554="","",COUNT($Z$3:Z1554))</f>
        <v/>
      </c>
      <c r="BH1554" s="13" t="str">
        <f>IF(AO1554="","",IF(AO1554=BH$2,(SUMIF($BV$3:$BV1554,BH$2,$BW$3:$BW1554)-SUMIF($BX$3:$BX1554,BH$2,$BY$3:$BY1554))*AO$1,""))</f>
        <v/>
      </c>
      <c r="BI1554" s="13" t="str">
        <f>IF(AP1554="","",IF(AP1554=BI$2,(SUMIF($BV$3:$BV1554,BI$2,$BW$3:$BW1554)-SUMIF($BX$3:$BX1554,BI$2,$BY$3:$BY1554))*AP$1,""))</f>
        <v/>
      </c>
      <c r="BJ1554" s="13" t="str">
        <f>IF(AQ1554="","",IF(AQ1554=BJ$2,(SUMIF($BV$3:$BV1554,BJ$2,$BW$3:$BW1554)-SUMIF($BX$3:$BX1554,BJ$2,$BY$3:$BY1554))*AQ$1,""))</f>
        <v/>
      </c>
      <c r="BK1554" s="13" t="str">
        <f>IF(AR1554="","",IF(AR1554=BK$2,(SUMIF($BV$3:$BV1554,BK$2,$BW$3:$BW1554)-SUMIF($BX$3:$BX1554,BK$2,$BY$3:$BY1554))*AR$1,""))</f>
        <v/>
      </c>
      <c r="BL1554" s="13" t="str">
        <f>IF(AS1554="","",IF(AS1554=BL$2,(SUMIF($BV$3:$BV1554,BL$2,$BW$3:$BW1554)-SUMIF($BX$3:$BX1554,BL$2,$BY$3:$BY1554))*AS$1,""))</f>
        <v/>
      </c>
      <c r="BM1554" s="13" t="str">
        <f>IF(AT1554="","",IF(AT1554=BM$2,(SUMIF($BV$3:$BV1554,BM$2,$BW$3:$BW1554)-SUMIF($BX$3:$BX1554,BM$2,$BY$3:$BY1554))*AT$1,""))</f>
        <v/>
      </c>
      <c r="BN1554" s="13" t="str">
        <f>IF(AU1554="","",IF(AU1554=BN$2,(SUMIF($BV$3:$BV1554,BN$2,$BW$3:$BW1554)-SUMIF($BX$3:$BX1554,BN$2,$BY$3:$BY1554))*AU$1,""))</f>
        <v/>
      </c>
      <c r="BO1554" s="13" t="str">
        <f>IF(AV1554="","",IF(AV1554=BO$2,(SUMIF($BV$3:$BV1554,BO$2,$BW$3:$BW1554)-SUMIF($BX$3:$BX1554,BO$2,$BY$3:$BY1554))*AV$1,""))</f>
        <v/>
      </c>
      <c r="BP1554" s="69"/>
      <c r="BQ1554" s="13" t="str">
        <f t="shared" si="881"/>
        <v/>
      </c>
      <c r="BR1554" s="75" t="str">
        <f t="shared" si="882"/>
        <v/>
      </c>
      <c r="BS1554" s="33" t="str">
        <f t="shared" si="883"/>
        <v/>
      </c>
      <c r="BT1554" s="42" t="str">
        <f t="shared" si="884"/>
        <v/>
      </c>
      <c r="BU1554" s="38" t="str">
        <f t="shared" si="885"/>
        <v/>
      </c>
      <c r="BV1554" s="30" t="str">
        <f t="shared" si="886"/>
        <v/>
      </c>
      <c r="BW1554" s="36" t="str">
        <f t="shared" si="887"/>
        <v/>
      </c>
      <c r="BX1554" s="36" t="str">
        <f t="shared" si="888"/>
        <v/>
      </c>
      <c r="BY1554" s="45" t="str">
        <f t="shared" si="889"/>
        <v/>
      </c>
      <c r="BZ1554" s="12" t="str">
        <f t="shared" si="890"/>
        <v/>
      </c>
      <c r="CA1554" s="47" t="str">
        <f t="shared" si="891"/>
        <v/>
      </c>
      <c r="CB1554" s="32" t="str">
        <f t="shared" si="892"/>
        <v/>
      </c>
      <c r="CC1554" s="32" t="str">
        <f t="shared" si="893"/>
        <v/>
      </c>
      <c r="CD1554" s="32" t="str">
        <f t="shared" si="894"/>
        <v/>
      </c>
      <c r="CE1554" s="48"/>
      <c r="CF1554" s="32" t="str">
        <f t="shared" si="899"/>
        <v/>
      </c>
      <c r="CG1554" s="32" t="str">
        <f t="shared" si="895"/>
        <v/>
      </c>
      <c r="CH1554" s="48"/>
    </row>
    <row r="1555" spans="2:86" ht="30" customHeight="1" x14ac:dyDescent="0.2">
      <c r="B1555" s="155"/>
      <c r="C1555" s="117"/>
      <c r="D1555" s="53"/>
      <c r="E1555" s="68"/>
      <c r="F1555" s="54"/>
      <c r="G1555" s="54"/>
      <c r="H1555" s="55"/>
      <c r="I1555" s="71"/>
      <c r="J1555" s="73"/>
      <c r="K1555" s="56"/>
      <c r="L1555" s="76" t="str">
        <f t="shared" si="871"/>
        <v/>
      </c>
      <c r="M1555" s="77" t="str">
        <f t="shared" si="872"/>
        <v/>
      </c>
      <c r="N1555" s="130" t="str">
        <f t="shared" si="898"/>
        <v/>
      </c>
      <c r="O1555" s="131" t="str">
        <f t="shared" si="901"/>
        <v/>
      </c>
      <c r="P1555" s="131" t="str">
        <f t="shared" si="901"/>
        <v/>
      </c>
      <c r="Q1555" s="131" t="str">
        <f t="shared" si="901"/>
        <v/>
      </c>
      <c r="R1555" s="131" t="str">
        <f t="shared" si="901"/>
        <v/>
      </c>
      <c r="S1555" s="131" t="str">
        <f t="shared" si="901"/>
        <v/>
      </c>
      <c r="T1555" s="131" t="str">
        <f t="shared" si="901"/>
        <v/>
      </c>
      <c r="U1555" s="131" t="str">
        <f t="shared" si="901"/>
        <v/>
      </c>
      <c r="V1555" s="14"/>
      <c r="W1555" s="17" t="str">
        <f>IF(C1555="",IF(OR(AND($H1555&lt;&gt;"",C1555=""),AND($F1554=$F1555,$AK1555&lt;&gt;""),COUNTA($H$3:$H$100002)&gt;COUNTA($H$3:$H1555),$AE1555&lt;&gt;""),W1554,""),C1555)</f>
        <v/>
      </c>
      <c r="X1555" s="17" t="str">
        <f>IF(D1555="",IF(OR(AND($H1555&lt;&gt;"",D1555=""),AND($F1554=$F1555,$AK1555&lt;&gt;""),COUNTA($H$3:$H$100002)&gt;COUNTA($H$3:$H1555),$AE1555&lt;&gt;""),X1554,""),D1555)</f>
        <v/>
      </c>
      <c r="Y1555" s="17" t="str">
        <f>IF(E1555="",IF(OR(AND($H1555&lt;&gt;"",E1555=""),AND($F1554=$F1555,$AK1555&lt;&gt;""),COUNTA($H$3:$H$100002)&gt;COUNTA($H$3:$H1555),$AE1555&lt;&gt;""),Y1554,""),E1555)</f>
        <v/>
      </c>
      <c r="Z1555" s="27" t="str">
        <f t="shared" si="873"/>
        <v/>
      </c>
      <c r="AA1555" s="2" t="str">
        <f>IF(F1555="","",COUNTA($F$3:F1555))</f>
        <v/>
      </c>
      <c r="AB1555" s="3" t="str">
        <f>IF(F1555="","",IFERROR(IF(F1555&lt;&gt;"",IFERROR(INDEX(設定!$C$3:$C$303,MATCH(F1555,設定!$C$3:$C$303,0),0),INDEX(設定!$C$3:$C$303,MATCH("*"&amp;F1555&amp;"*",設定!$C$3:$C$303,0),0)),""),"エラー"))</f>
        <v/>
      </c>
      <c r="AC1555" s="2" t="str">
        <f>IF(G1555="","",COUNTA($G$3:G1555))</f>
        <v/>
      </c>
      <c r="AD1555" s="3" t="str">
        <f>IF(G1555="","",IFERROR(IF(G1555&lt;&gt;"",IFERROR(INDEX(設定!$C$3:$C$303,MATCH(G1555,設定!$C$3:$C$303,0),0),INDEX(設定!$C$3:$C$303,MATCH("*"&amp;G1555&amp;"*",設定!$C$3:$C$303,0),0)),""),"エラー"))</f>
        <v/>
      </c>
      <c r="AE1555" s="3" t="str">
        <f>IFERROR(IF(AB1555="",IF(AND(H1555&lt;&gt;"",F1555=""),INDEX(AB$3:AB1555,MATCH(MAX(AA$3:AA1555),AA$3:AA1555,0),0),""),AB1555),"")</f>
        <v/>
      </c>
      <c r="AF1555" s="3" t="str">
        <f>IFERROR(IF(AD1555="",IF(AND(H1555&lt;&gt;"",G1555=""),INDEX(AD$3:AD1555,MATCH(MAX(AC$3:AC1555),AC$3:AC1555,0),0),""),AD1555),"")</f>
        <v/>
      </c>
      <c r="AG1555" s="2" t="str">
        <f>IF(AH1555="","",IF(OR(AH1555=AH1554,AH1555=AH1556),IF(AND(E1555="",AB1555="",AG1554&lt;&gt;""),MAX($AG$3:AG1554),MAX($AG$3:AG1554)+1),IF(AH1554=AH1555,AG1554,MAX($AG$3:AG1554)+1)))</f>
        <v/>
      </c>
      <c r="AH1555" s="12" t="str">
        <f t="shared" si="874"/>
        <v/>
      </c>
      <c r="AI1555" s="12" t="str">
        <f t="shared" si="875"/>
        <v/>
      </c>
      <c r="AJ1555" s="13" t="str">
        <f t="shared" si="876"/>
        <v/>
      </c>
      <c r="AK1555" s="13" t="str">
        <f t="shared" si="877"/>
        <v/>
      </c>
      <c r="AL1555" s="13" t="str">
        <f>IF(OR(AJ1555="",COUNTIF($AH$3:AH1555,AH1555)&lt;&gt;COUNTIF(AH$3:AH$100002,AH1555)),"",SUMIF(AH$3:AH$100002,AH1555,AJ$3:AJ$100002))</f>
        <v/>
      </c>
      <c r="AM1555" s="13" t="str">
        <f>IF(OR(AK1555="",COUNTIF($AH$3:AH1555,AH1555)&lt;&gt;COUNTIF(AH$3:AH$100002,AH1555)),"",SUMIF(AH$3:AH$100002,AH1555,AK$3:AK$100002))</f>
        <v/>
      </c>
      <c r="AO1555" s="13" t="str">
        <f t="shared" si="878"/>
        <v/>
      </c>
      <c r="AP1555" s="13" t="str">
        <f t="shared" si="878"/>
        <v/>
      </c>
      <c r="AQ1555" s="13" t="str">
        <f t="shared" si="878"/>
        <v/>
      </c>
      <c r="AR1555" s="13" t="str">
        <f t="shared" ref="AO1555:AV1587" si="902">IF($Z1555="","",IF(COUNTIF($AE1555:$AF1555,AR$2),AR$2,""))</f>
        <v/>
      </c>
      <c r="AS1555" s="13" t="str">
        <f t="shared" si="902"/>
        <v/>
      </c>
      <c r="AT1555" s="13" t="str">
        <f t="shared" si="902"/>
        <v/>
      </c>
      <c r="AU1555" s="13" t="str">
        <f t="shared" si="902"/>
        <v/>
      </c>
      <c r="AV1555" s="13" t="str">
        <f t="shared" si="902"/>
        <v/>
      </c>
      <c r="AW1555" s="86" t="str">
        <f t="shared" si="879"/>
        <v/>
      </c>
      <c r="AX1555" s="59" t="str">
        <f t="shared" si="880"/>
        <v/>
      </c>
      <c r="AY1555" s="63" t="str">
        <f>IF(OR($BR1555="",BH1555=""),"",COUNT($BR$3:$BR1555))</f>
        <v/>
      </c>
      <c r="AZ1555" s="13" t="str">
        <f>IF(OR($BR1555="",BI1555=""),"",COUNT($BR$3:$BR1555))</f>
        <v/>
      </c>
      <c r="BA1555" s="13" t="str">
        <f>IF(OR($BR1555="",BJ1555=""),"",COUNT($BR$3:$BR1555))</f>
        <v/>
      </c>
      <c r="BB1555" s="13" t="str">
        <f>IF(OR($BR1555="",BK1555=""),"",COUNT($BR$3:$BR1555))</f>
        <v/>
      </c>
      <c r="BC1555" s="13" t="str">
        <f>IF(OR($BR1555="",BL1555=""),"",COUNT($BR$3:$BR1555))</f>
        <v/>
      </c>
      <c r="BD1555" s="13" t="str">
        <f>IF(OR($BR1555="",BM1555=""),"",COUNT($BR$3:$BR1555))</f>
        <v/>
      </c>
      <c r="BE1555" s="13" t="str">
        <f>IF(OR($BR1555="",BN1555=""),"",COUNT($BR$3:$BR1555))</f>
        <v/>
      </c>
      <c r="BF1555" s="13" t="str">
        <f>IF(OR($BR1555="",BO1555=""),"",COUNT($BR$3:$BR1555))</f>
        <v/>
      </c>
      <c r="BG1555" s="66" t="str">
        <f>IF(Z1555="","",COUNT($Z$3:Z1555))</f>
        <v/>
      </c>
      <c r="BH1555" s="13" t="str">
        <f>IF(AO1555="","",IF(AO1555=BH$2,(SUMIF($BV$3:$BV1555,BH$2,$BW$3:$BW1555)-SUMIF($BX$3:$BX1555,BH$2,$BY$3:$BY1555))*AO$1,""))</f>
        <v/>
      </c>
      <c r="BI1555" s="13" t="str">
        <f>IF(AP1555="","",IF(AP1555=BI$2,(SUMIF($BV$3:$BV1555,BI$2,$BW$3:$BW1555)-SUMIF($BX$3:$BX1555,BI$2,$BY$3:$BY1555))*AP$1,""))</f>
        <v/>
      </c>
      <c r="BJ1555" s="13" t="str">
        <f>IF(AQ1555="","",IF(AQ1555=BJ$2,(SUMIF($BV$3:$BV1555,BJ$2,$BW$3:$BW1555)-SUMIF($BX$3:$BX1555,BJ$2,$BY$3:$BY1555))*AQ$1,""))</f>
        <v/>
      </c>
      <c r="BK1555" s="13" t="str">
        <f>IF(AR1555="","",IF(AR1555=BK$2,(SUMIF($BV$3:$BV1555,BK$2,$BW$3:$BW1555)-SUMIF($BX$3:$BX1555,BK$2,$BY$3:$BY1555))*AR$1,""))</f>
        <v/>
      </c>
      <c r="BL1555" s="13" t="str">
        <f>IF(AS1555="","",IF(AS1555=BL$2,(SUMIF($BV$3:$BV1555,BL$2,$BW$3:$BW1555)-SUMIF($BX$3:$BX1555,BL$2,$BY$3:$BY1555))*AS$1,""))</f>
        <v/>
      </c>
      <c r="BM1555" s="13" t="str">
        <f>IF(AT1555="","",IF(AT1555=BM$2,(SUMIF($BV$3:$BV1555,BM$2,$BW$3:$BW1555)-SUMIF($BX$3:$BX1555,BM$2,$BY$3:$BY1555))*AT$1,""))</f>
        <v/>
      </c>
      <c r="BN1555" s="13" t="str">
        <f>IF(AU1555="","",IF(AU1555=BN$2,(SUMIF($BV$3:$BV1555,BN$2,$BW$3:$BW1555)-SUMIF($BX$3:$BX1555,BN$2,$BY$3:$BY1555))*AU$1,""))</f>
        <v/>
      </c>
      <c r="BO1555" s="13" t="str">
        <f>IF(AV1555="","",IF(AV1555=BO$2,(SUMIF($BV$3:$BV1555,BO$2,$BW$3:$BW1555)-SUMIF($BX$3:$BX1555,BO$2,$BY$3:$BY1555))*AV$1,""))</f>
        <v/>
      </c>
      <c r="BP1555" s="69"/>
      <c r="BQ1555" s="13" t="str">
        <f t="shared" si="881"/>
        <v/>
      </c>
      <c r="BR1555" s="75" t="str">
        <f t="shared" si="882"/>
        <v/>
      </c>
      <c r="BS1555" s="33" t="str">
        <f t="shared" si="883"/>
        <v/>
      </c>
      <c r="BT1555" s="42" t="str">
        <f t="shared" si="884"/>
        <v/>
      </c>
      <c r="BU1555" s="38" t="str">
        <f t="shared" si="885"/>
        <v/>
      </c>
      <c r="BV1555" s="30" t="str">
        <f t="shared" si="886"/>
        <v/>
      </c>
      <c r="BW1555" s="36" t="str">
        <f t="shared" si="887"/>
        <v/>
      </c>
      <c r="BX1555" s="36" t="str">
        <f t="shared" si="888"/>
        <v/>
      </c>
      <c r="BY1555" s="45" t="str">
        <f t="shared" si="889"/>
        <v/>
      </c>
      <c r="BZ1555" s="12" t="str">
        <f t="shared" si="890"/>
        <v/>
      </c>
      <c r="CA1555" s="47" t="str">
        <f t="shared" si="891"/>
        <v/>
      </c>
      <c r="CB1555" s="32" t="str">
        <f t="shared" si="892"/>
        <v/>
      </c>
      <c r="CC1555" s="32" t="str">
        <f t="shared" si="893"/>
        <v/>
      </c>
      <c r="CD1555" s="32" t="str">
        <f t="shared" si="894"/>
        <v/>
      </c>
      <c r="CE1555" s="48"/>
      <c r="CF1555" s="32" t="str">
        <f t="shared" si="899"/>
        <v/>
      </c>
      <c r="CG1555" s="32" t="str">
        <f t="shared" si="895"/>
        <v/>
      </c>
      <c r="CH1555" s="48"/>
    </row>
    <row r="1556" spans="2:86" ht="30" customHeight="1" x14ac:dyDescent="0.2">
      <c r="B1556" s="155"/>
      <c r="C1556" s="117"/>
      <c r="D1556" s="53"/>
      <c r="E1556" s="68"/>
      <c r="F1556" s="54"/>
      <c r="G1556" s="54"/>
      <c r="H1556" s="55"/>
      <c r="I1556" s="71"/>
      <c r="J1556" s="73"/>
      <c r="K1556" s="56"/>
      <c r="L1556" s="76" t="str">
        <f t="shared" si="871"/>
        <v/>
      </c>
      <c r="M1556" s="77" t="str">
        <f t="shared" si="872"/>
        <v/>
      </c>
      <c r="N1556" s="130" t="str">
        <f t="shared" si="898"/>
        <v/>
      </c>
      <c r="O1556" s="131" t="str">
        <f t="shared" si="901"/>
        <v/>
      </c>
      <c r="P1556" s="131" t="str">
        <f t="shared" si="901"/>
        <v/>
      </c>
      <c r="Q1556" s="131" t="str">
        <f t="shared" si="901"/>
        <v/>
      </c>
      <c r="R1556" s="131" t="str">
        <f t="shared" si="901"/>
        <v/>
      </c>
      <c r="S1556" s="131" t="str">
        <f t="shared" si="901"/>
        <v/>
      </c>
      <c r="T1556" s="131" t="str">
        <f t="shared" si="901"/>
        <v/>
      </c>
      <c r="U1556" s="131" t="str">
        <f t="shared" si="901"/>
        <v/>
      </c>
      <c r="V1556" s="14"/>
      <c r="W1556" s="17" t="str">
        <f>IF(C1556="",IF(OR(AND($H1556&lt;&gt;"",C1556=""),AND($F1555=$F1556,$AK1556&lt;&gt;""),COUNTA($H$3:$H$100002)&gt;COUNTA($H$3:$H1556),$AE1556&lt;&gt;""),W1555,""),C1556)</f>
        <v/>
      </c>
      <c r="X1556" s="17" t="str">
        <f>IF(D1556="",IF(OR(AND($H1556&lt;&gt;"",D1556=""),AND($F1555=$F1556,$AK1556&lt;&gt;""),COUNTA($H$3:$H$100002)&gt;COUNTA($H$3:$H1556),$AE1556&lt;&gt;""),X1555,""),D1556)</f>
        <v/>
      </c>
      <c r="Y1556" s="17" t="str">
        <f>IF(E1556="",IF(OR(AND($H1556&lt;&gt;"",E1556=""),AND($F1555=$F1556,$AK1556&lt;&gt;""),COUNTA($H$3:$H$100002)&gt;COUNTA($H$3:$H1556),$AE1556&lt;&gt;""),Y1555,""),E1556)</f>
        <v/>
      </c>
      <c r="Z1556" s="27" t="str">
        <f t="shared" si="873"/>
        <v/>
      </c>
      <c r="AA1556" s="2" t="str">
        <f>IF(F1556="","",COUNTA($F$3:F1556))</f>
        <v/>
      </c>
      <c r="AB1556" s="3" t="str">
        <f>IF(F1556="","",IFERROR(IF(F1556&lt;&gt;"",IFERROR(INDEX(設定!$C$3:$C$303,MATCH(F1556,設定!$C$3:$C$303,0),0),INDEX(設定!$C$3:$C$303,MATCH("*"&amp;F1556&amp;"*",設定!$C$3:$C$303,0),0)),""),"エラー"))</f>
        <v/>
      </c>
      <c r="AC1556" s="2" t="str">
        <f>IF(G1556="","",COUNTA($G$3:G1556))</f>
        <v/>
      </c>
      <c r="AD1556" s="3" t="str">
        <f>IF(G1556="","",IFERROR(IF(G1556&lt;&gt;"",IFERROR(INDEX(設定!$C$3:$C$303,MATCH(G1556,設定!$C$3:$C$303,0),0),INDEX(設定!$C$3:$C$303,MATCH("*"&amp;G1556&amp;"*",設定!$C$3:$C$303,0),0)),""),"エラー"))</f>
        <v/>
      </c>
      <c r="AE1556" s="3" t="str">
        <f>IFERROR(IF(AB1556="",IF(AND(H1556&lt;&gt;"",F1556=""),INDEX(AB$3:AB1556,MATCH(MAX(AA$3:AA1556),AA$3:AA1556,0),0),""),AB1556),"")</f>
        <v/>
      </c>
      <c r="AF1556" s="3" t="str">
        <f>IFERROR(IF(AD1556="",IF(AND(H1556&lt;&gt;"",G1556=""),INDEX(AD$3:AD1556,MATCH(MAX(AC$3:AC1556),AC$3:AC1556,0),0),""),AD1556),"")</f>
        <v/>
      </c>
      <c r="AG1556" s="2" t="str">
        <f>IF(AH1556="","",IF(OR(AH1556=AH1555,AH1556=AH1557),IF(AND(E1556="",AB1556="",AG1555&lt;&gt;""),MAX($AG$3:AG1555),MAX($AG$3:AG1555)+1),IF(AH1555=AH1556,AG1555,MAX($AG$3:AG1555)+1)))</f>
        <v/>
      </c>
      <c r="AH1556" s="12" t="str">
        <f t="shared" si="874"/>
        <v/>
      </c>
      <c r="AI1556" s="12" t="str">
        <f t="shared" si="875"/>
        <v/>
      </c>
      <c r="AJ1556" s="13" t="str">
        <f t="shared" si="876"/>
        <v/>
      </c>
      <c r="AK1556" s="13" t="str">
        <f t="shared" si="877"/>
        <v/>
      </c>
      <c r="AL1556" s="13" t="str">
        <f>IF(OR(AJ1556="",COUNTIF($AH$3:AH1556,AH1556)&lt;&gt;COUNTIF(AH$3:AH$100002,AH1556)),"",SUMIF(AH$3:AH$100002,AH1556,AJ$3:AJ$100002))</f>
        <v/>
      </c>
      <c r="AM1556" s="13" t="str">
        <f>IF(OR(AK1556="",COUNTIF($AH$3:AH1556,AH1556)&lt;&gt;COUNTIF(AH$3:AH$100002,AH1556)),"",SUMIF(AH$3:AH$100002,AH1556,AK$3:AK$100002))</f>
        <v/>
      </c>
      <c r="AO1556" s="13" t="str">
        <f t="shared" si="902"/>
        <v/>
      </c>
      <c r="AP1556" s="13" t="str">
        <f t="shared" si="902"/>
        <v/>
      </c>
      <c r="AQ1556" s="13" t="str">
        <f t="shared" si="902"/>
        <v/>
      </c>
      <c r="AR1556" s="13" t="str">
        <f t="shared" si="902"/>
        <v/>
      </c>
      <c r="AS1556" s="13" t="str">
        <f t="shared" si="902"/>
        <v/>
      </c>
      <c r="AT1556" s="13" t="str">
        <f t="shared" si="902"/>
        <v/>
      </c>
      <c r="AU1556" s="13" t="str">
        <f t="shared" si="902"/>
        <v/>
      </c>
      <c r="AV1556" s="13" t="str">
        <f t="shared" si="902"/>
        <v/>
      </c>
      <c r="AW1556" s="86" t="str">
        <f t="shared" si="879"/>
        <v/>
      </c>
      <c r="AX1556" s="59" t="str">
        <f t="shared" si="880"/>
        <v/>
      </c>
      <c r="AY1556" s="63" t="str">
        <f>IF(OR($BR1556="",BH1556=""),"",COUNT($BR$3:$BR1556))</f>
        <v/>
      </c>
      <c r="AZ1556" s="13" t="str">
        <f>IF(OR($BR1556="",BI1556=""),"",COUNT($BR$3:$BR1556))</f>
        <v/>
      </c>
      <c r="BA1556" s="13" t="str">
        <f>IF(OR($BR1556="",BJ1556=""),"",COUNT($BR$3:$BR1556))</f>
        <v/>
      </c>
      <c r="BB1556" s="13" t="str">
        <f>IF(OR($BR1556="",BK1556=""),"",COUNT($BR$3:$BR1556))</f>
        <v/>
      </c>
      <c r="BC1556" s="13" t="str">
        <f>IF(OR($BR1556="",BL1556=""),"",COUNT($BR$3:$BR1556))</f>
        <v/>
      </c>
      <c r="BD1556" s="13" t="str">
        <f>IF(OR($BR1556="",BM1556=""),"",COUNT($BR$3:$BR1556))</f>
        <v/>
      </c>
      <c r="BE1556" s="13" t="str">
        <f>IF(OR($BR1556="",BN1556=""),"",COUNT($BR$3:$BR1556))</f>
        <v/>
      </c>
      <c r="BF1556" s="13" t="str">
        <f>IF(OR($BR1556="",BO1556=""),"",COUNT($BR$3:$BR1556))</f>
        <v/>
      </c>
      <c r="BG1556" s="66" t="str">
        <f>IF(Z1556="","",COUNT($Z$3:Z1556))</f>
        <v/>
      </c>
      <c r="BH1556" s="13" t="str">
        <f>IF(AO1556="","",IF(AO1556=BH$2,(SUMIF($BV$3:$BV1556,BH$2,$BW$3:$BW1556)-SUMIF($BX$3:$BX1556,BH$2,$BY$3:$BY1556))*AO$1,""))</f>
        <v/>
      </c>
      <c r="BI1556" s="13" t="str">
        <f>IF(AP1556="","",IF(AP1556=BI$2,(SUMIF($BV$3:$BV1556,BI$2,$BW$3:$BW1556)-SUMIF($BX$3:$BX1556,BI$2,$BY$3:$BY1556))*AP$1,""))</f>
        <v/>
      </c>
      <c r="BJ1556" s="13" t="str">
        <f>IF(AQ1556="","",IF(AQ1556=BJ$2,(SUMIF($BV$3:$BV1556,BJ$2,$BW$3:$BW1556)-SUMIF($BX$3:$BX1556,BJ$2,$BY$3:$BY1556))*AQ$1,""))</f>
        <v/>
      </c>
      <c r="BK1556" s="13" t="str">
        <f>IF(AR1556="","",IF(AR1556=BK$2,(SUMIF($BV$3:$BV1556,BK$2,$BW$3:$BW1556)-SUMIF($BX$3:$BX1556,BK$2,$BY$3:$BY1556))*AR$1,""))</f>
        <v/>
      </c>
      <c r="BL1556" s="13" t="str">
        <f>IF(AS1556="","",IF(AS1556=BL$2,(SUMIF($BV$3:$BV1556,BL$2,$BW$3:$BW1556)-SUMIF($BX$3:$BX1556,BL$2,$BY$3:$BY1556))*AS$1,""))</f>
        <v/>
      </c>
      <c r="BM1556" s="13" t="str">
        <f>IF(AT1556="","",IF(AT1556=BM$2,(SUMIF($BV$3:$BV1556,BM$2,$BW$3:$BW1556)-SUMIF($BX$3:$BX1556,BM$2,$BY$3:$BY1556))*AT$1,""))</f>
        <v/>
      </c>
      <c r="BN1556" s="13" t="str">
        <f>IF(AU1556="","",IF(AU1556=BN$2,(SUMIF($BV$3:$BV1556,BN$2,$BW$3:$BW1556)-SUMIF($BX$3:$BX1556,BN$2,$BY$3:$BY1556))*AU$1,""))</f>
        <v/>
      </c>
      <c r="BO1556" s="13" t="str">
        <f>IF(AV1556="","",IF(AV1556=BO$2,(SUMIF($BV$3:$BV1556,BO$2,$BW$3:$BW1556)-SUMIF($BX$3:$BX1556,BO$2,$BY$3:$BY1556))*AV$1,""))</f>
        <v/>
      </c>
      <c r="BP1556" s="69"/>
      <c r="BQ1556" s="13" t="str">
        <f t="shared" si="881"/>
        <v/>
      </c>
      <c r="BR1556" s="75" t="str">
        <f t="shared" si="882"/>
        <v/>
      </c>
      <c r="BS1556" s="33" t="str">
        <f t="shared" si="883"/>
        <v/>
      </c>
      <c r="BT1556" s="42" t="str">
        <f t="shared" si="884"/>
        <v/>
      </c>
      <c r="BU1556" s="38" t="str">
        <f t="shared" si="885"/>
        <v/>
      </c>
      <c r="BV1556" s="30" t="str">
        <f t="shared" si="886"/>
        <v/>
      </c>
      <c r="BW1556" s="36" t="str">
        <f t="shared" si="887"/>
        <v/>
      </c>
      <c r="BX1556" s="36" t="str">
        <f t="shared" si="888"/>
        <v/>
      </c>
      <c r="BY1556" s="45" t="str">
        <f t="shared" si="889"/>
        <v/>
      </c>
      <c r="BZ1556" s="12" t="str">
        <f t="shared" si="890"/>
        <v/>
      </c>
      <c r="CA1556" s="47" t="str">
        <f t="shared" si="891"/>
        <v/>
      </c>
      <c r="CB1556" s="32" t="str">
        <f t="shared" si="892"/>
        <v/>
      </c>
      <c r="CC1556" s="32" t="str">
        <f t="shared" si="893"/>
        <v/>
      </c>
      <c r="CD1556" s="32" t="str">
        <f t="shared" si="894"/>
        <v/>
      </c>
      <c r="CE1556" s="48"/>
      <c r="CF1556" s="32" t="str">
        <f t="shared" si="899"/>
        <v/>
      </c>
      <c r="CG1556" s="32" t="str">
        <f t="shared" si="895"/>
        <v/>
      </c>
      <c r="CH1556" s="48"/>
    </row>
    <row r="1557" spans="2:86" ht="30" customHeight="1" x14ac:dyDescent="0.2">
      <c r="B1557" s="155"/>
      <c r="C1557" s="117"/>
      <c r="D1557" s="53"/>
      <c r="E1557" s="68"/>
      <c r="F1557" s="54"/>
      <c r="G1557" s="54"/>
      <c r="H1557" s="55"/>
      <c r="I1557" s="71"/>
      <c r="J1557" s="73"/>
      <c r="K1557" s="56"/>
      <c r="L1557" s="76" t="str">
        <f t="shared" si="871"/>
        <v/>
      </c>
      <c r="M1557" s="77" t="str">
        <f t="shared" si="872"/>
        <v/>
      </c>
      <c r="N1557" s="130" t="str">
        <f t="shared" si="898"/>
        <v/>
      </c>
      <c r="O1557" s="131" t="str">
        <f t="shared" si="901"/>
        <v/>
      </c>
      <c r="P1557" s="131" t="str">
        <f t="shared" si="901"/>
        <v/>
      </c>
      <c r="Q1557" s="131" t="str">
        <f t="shared" si="901"/>
        <v/>
      </c>
      <c r="R1557" s="131" t="str">
        <f t="shared" si="901"/>
        <v/>
      </c>
      <c r="S1557" s="131" t="str">
        <f t="shared" si="901"/>
        <v/>
      </c>
      <c r="T1557" s="131" t="str">
        <f t="shared" si="901"/>
        <v/>
      </c>
      <c r="U1557" s="131" t="str">
        <f t="shared" si="901"/>
        <v/>
      </c>
      <c r="V1557" s="14"/>
      <c r="W1557" s="17" t="str">
        <f>IF(C1557="",IF(OR(AND($H1557&lt;&gt;"",C1557=""),AND($F1556=$F1557,$AK1557&lt;&gt;""),COUNTA($H$3:$H$100002)&gt;COUNTA($H$3:$H1557),$AE1557&lt;&gt;""),W1556,""),C1557)</f>
        <v/>
      </c>
      <c r="X1557" s="17" t="str">
        <f>IF(D1557="",IF(OR(AND($H1557&lt;&gt;"",D1557=""),AND($F1556=$F1557,$AK1557&lt;&gt;""),COUNTA($H$3:$H$100002)&gt;COUNTA($H$3:$H1557),$AE1557&lt;&gt;""),X1556,""),D1557)</f>
        <v/>
      </c>
      <c r="Y1557" s="17" t="str">
        <f>IF(E1557="",IF(OR(AND($H1557&lt;&gt;"",E1557=""),AND($F1556=$F1557,$AK1557&lt;&gt;""),COUNTA($H$3:$H$100002)&gt;COUNTA($H$3:$H1557),$AE1557&lt;&gt;""),Y1556,""),E1557)</f>
        <v/>
      </c>
      <c r="Z1557" s="27" t="str">
        <f t="shared" si="873"/>
        <v/>
      </c>
      <c r="AA1557" s="2" t="str">
        <f>IF(F1557="","",COUNTA($F$3:F1557))</f>
        <v/>
      </c>
      <c r="AB1557" s="3" t="str">
        <f>IF(F1557="","",IFERROR(IF(F1557&lt;&gt;"",IFERROR(INDEX(設定!$C$3:$C$303,MATCH(F1557,設定!$C$3:$C$303,0),0),INDEX(設定!$C$3:$C$303,MATCH("*"&amp;F1557&amp;"*",設定!$C$3:$C$303,0),0)),""),"エラー"))</f>
        <v/>
      </c>
      <c r="AC1557" s="2" t="str">
        <f>IF(G1557="","",COUNTA($G$3:G1557))</f>
        <v/>
      </c>
      <c r="AD1557" s="3" t="str">
        <f>IF(G1557="","",IFERROR(IF(G1557&lt;&gt;"",IFERROR(INDEX(設定!$C$3:$C$303,MATCH(G1557,設定!$C$3:$C$303,0),0),INDEX(設定!$C$3:$C$303,MATCH("*"&amp;G1557&amp;"*",設定!$C$3:$C$303,0),0)),""),"エラー"))</f>
        <v/>
      </c>
      <c r="AE1557" s="3" t="str">
        <f>IFERROR(IF(AB1557="",IF(AND(H1557&lt;&gt;"",F1557=""),INDEX(AB$3:AB1557,MATCH(MAX(AA$3:AA1557),AA$3:AA1557,0),0),""),AB1557),"")</f>
        <v/>
      </c>
      <c r="AF1557" s="3" t="str">
        <f>IFERROR(IF(AD1557="",IF(AND(H1557&lt;&gt;"",G1557=""),INDEX(AD$3:AD1557,MATCH(MAX(AC$3:AC1557),AC$3:AC1557,0),0),""),AD1557),"")</f>
        <v/>
      </c>
      <c r="AG1557" s="2" t="str">
        <f>IF(AH1557="","",IF(OR(AH1557=AH1556,AH1557=AH1558),IF(AND(E1557="",AB1557="",AG1556&lt;&gt;""),MAX($AG$3:AG1556),MAX($AG$3:AG1556)+1),IF(AH1556=AH1557,AG1556,MAX($AG$3:AG1556)+1)))</f>
        <v/>
      </c>
      <c r="AH1557" s="12" t="str">
        <f t="shared" si="874"/>
        <v/>
      </c>
      <c r="AI1557" s="12" t="str">
        <f t="shared" si="875"/>
        <v/>
      </c>
      <c r="AJ1557" s="13" t="str">
        <f t="shared" si="876"/>
        <v/>
      </c>
      <c r="AK1557" s="13" t="str">
        <f t="shared" si="877"/>
        <v/>
      </c>
      <c r="AL1557" s="13" t="str">
        <f>IF(OR(AJ1557="",COUNTIF($AH$3:AH1557,AH1557)&lt;&gt;COUNTIF(AH$3:AH$100002,AH1557)),"",SUMIF(AH$3:AH$100002,AH1557,AJ$3:AJ$100002))</f>
        <v/>
      </c>
      <c r="AM1557" s="13" t="str">
        <f>IF(OR(AK1557="",COUNTIF($AH$3:AH1557,AH1557)&lt;&gt;COUNTIF(AH$3:AH$100002,AH1557)),"",SUMIF(AH$3:AH$100002,AH1557,AK$3:AK$100002))</f>
        <v/>
      </c>
      <c r="AO1557" s="13" t="str">
        <f t="shared" si="902"/>
        <v/>
      </c>
      <c r="AP1557" s="13" t="str">
        <f t="shared" si="902"/>
        <v/>
      </c>
      <c r="AQ1557" s="13" t="str">
        <f t="shared" si="902"/>
        <v/>
      </c>
      <c r="AR1557" s="13" t="str">
        <f t="shared" si="902"/>
        <v/>
      </c>
      <c r="AS1557" s="13" t="str">
        <f t="shared" si="902"/>
        <v/>
      </c>
      <c r="AT1557" s="13" t="str">
        <f t="shared" si="902"/>
        <v/>
      </c>
      <c r="AU1557" s="13" t="str">
        <f t="shared" si="902"/>
        <v/>
      </c>
      <c r="AV1557" s="13" t="str">
        <f t="shared" si="902"/>
        <v/>
      </c>
      <c r="AW1557" s="86" t="str">
        <f t="shared" si="879"/>
        <v/>
      </c>
      <c r="AX1557" s="59" t="str">
        <f t="shared" si="880"/>
        <v/>
      </c>
      <c r="AY1557" s="63" t="str">
        <f>IF(OR($BR1557="",BH1557=""),"",COUNT($BR$3:$BR1557))</f>
        <v/>
      </c>
      <c r="AZ1557" s="13" t="str">
        <f>IF(OR($BR1557="",BI1557=""),"",COUNT($BR$3:$BR1557))</f>
        <v/>
      </c>
      <c r="BA1557" s="13" t="str">
        <f>IF(OR($BR1557="",BJ1557=""),"",COUNT($BR$3:$BR1557))</f>
        <v/>
      </c>
      <c r="BB1557" s="13" t="str">
        <f>IF(OR($BR1557="",BK1557=""),"",COUNT($BR$3:$BR1557))</f>
        <v/>
      </c>
      <c r="BC1557" s="13" t="str">
        <f>IF(OR($BR1557="",BL1557=""),"",COUNT($BR$3:$BR1557))</f>
        <v/>
      </c>
      <c r="BD1557" s="13" t="str">
        <f>IF(OR($BR1557="",BM1557=""),"",COUNT($BR$3:$BR1557))</f>
        <v/>
      </c>
      <c r="BE1557" s="13" t="str">
        <f>IF(OR($BR1557="",BN1557=""),"",COUNT($BR$3:$BR1557))</f>
        <v/>
      </c>
      <c r="BF1557" s="13" t="str">
        <f>IF(OR($BR1557="",BO1557=""),"",COUNT($BR$3:$BR1557))</f>
        <v/>
      </c>
      <c r="BG1557" s="66" t="str">
        <f>IF(Z1557="","",COUNT($Z$3:Z1557))</f>
        <v/>
      </c>
      <c r="BH1557" s="13" t="str">
        <f>IF(AO1557="","",IF(AO1557=BH$2,(SUMIF($BV$3:$BV1557,BH$2,$BW$3:$BW1557)-SUMIF($BX$3:$BX1557,BH$2,$BY$3:$BY1557))*AO$1,""))</f>
        <v/>
      </c>
      <c r="BI1557" s="13" t="str">
        <f>IF(AP1557="","",IF(AP1557=BI$2,(SUMIF($BV$3:$BV1557,BI$2,$BW$3:$BW1557)-SUMIF($BX$3:$BX1557,BI$2,$BY$3:$BY1557))*AP$1,""))</f>
        <v/>
      </c>
      <c r="BJ1557" s="13" t="str">
        <f>IF(AQ1557="","",IF(AQ1557=BJ$2,(SUMIF($BV$3:$BV1557,BJ$2,$BW$3:$BW1557)-SUMIF($BX$3:$BX1557,BJ$2,$BY$3:$BY1557))*AQ$1,""))</f>
        <v/>
      </c>
      <c r="BK1557" s="13" t="str">
        <f>IF(AR1557="","",IF(AR1557=BK$2,(SUMIF($BV$3:$BV1557,BK$2,$BW$3:$BW1557)-SUMIF($BX$3:$BX1557,BK$2,$BY$3:$BY1557))*AR$1,""))</f>
        <v/>
      </c>
      <c r="BL1557" s="13" t="str">
        <f>IF(AS1557="","",IF(AS1557=BL$2,(SUMIF($BV$3:$BV1557,BL$2,$BW$3:$BW1557)-SUMIF($BX$3:$BX1557,BL$2,$BY$3:$BY1557))*AS$1,""))</f>
        <v/>
      </c>
      <c r="BM1557" s="13" t="str">
        <f>IF(AT1557="","",IF(AT1557=BM$2,(SUMIF($BV$3:$BV1557,BM$2,$BW$3:$BW1557)-SUMIF($BX$3:$BX1557,BM$2,$BY$3:$BY1557))*AT$1,""))</f>
        <v/>
      </c>
      <c r="BN1557" s="13" t="str">
        <f>IF(AU1557="","",IF(AU1557=BN$2,(SUMIF($BV$3:$BV1557,BN$2,$BW$3:$BW1557)-SUMIF($BX$3:$BX1557,BN$2,$BY$3:$BY1557))*AU$1,""))</f>
        <v/>
      </c>
      <c r="BO1557" s="13" t="str">
        <f>IF(AV1557="","",IF(AV1557=BO$2,(SUMIF($BV$3:$BV1557,BO$2,$BW$3:$BW1557)-SUMIF($BX$3:$BX1557,BO$2,$BY$3:$BY1557))*AV$1,""))</f>
        <v/>
      </c>
      <c r="BP1557" s="69"/>
      <c r="BQ1557" s="13" t="str">
        <f t="shared" si="881"/>
        <v/>
      </c>
      <c r="BR1557" s="75" t="str">
        <f t="shared" si="882"/>
        <v/>
      </c>
      <c r="BS1557" s="33" t="str">
        <f t="shared" si="883"/>
        <v/>
      </c>
      <c r="BT1557" s="42" t="str">
        <f t="shared" si="884"/>
        <v/>
      </c>
      <c r="BU1557" s="38" t="str">
        <f t="shared" si="885"/>
        <v/>
      </c>
      <c r="BV1557" s="30" t="str">
        <f t="shared" si="886"/>
        <v/>
      </c>
      <c r="BW1557" s="36" t="str">
        <f t="shared" si="887"/>
        <v/>
      </c>
      <c r="BX1557" s="36" t="str">
        <f t="shared" si="888"/>
        <v/>
      </c>
      <c r="BY1557" s="45" t="str">
        <f t="shared" si="889"/>
        <v/>
      </c>
      <c r="BZ1557" s="12" t="str">
        <f t="shared" si="890"/>
        <v/>
      </c>
      <c r="CA1557" s="47" t="str">
        <f t="shared" si="891"/>
        <v/>
      </c>
      <c r="CB1557" s="32" t="str">
        <f t="shared" si="892"/>
        <v/>
      </c>
      <c r="CC1557" s="32" t="str">
        <f t="shared" si="893"/>
        <v/>
      </c>
      <c r="CD1557" s="32" t="str">
        <f t="shared" si="894"/>
        <v/>
      </c>
      <c r="CE1557" s="48"/>
      <c r="CF1557" s="32" t="str">
        <f t="shared" si="899"/>
        <v/>
      </c>
      <c r="CG1557" s="32" t="str">
        <f t="shared" si="895"/>
        <v/>
      </c>
      <c r="CH1557" s="48"/>
    </row>
    <row r="1558" spans="2:86" ht="30" customHeight="1" x14ac:dyDescent="0.2">
      <c r="B1558" s="155"/>
      <c r="C1558" s="117"/>
      <c r="D1558" s="53"/>
      <c r="E1558" s="68"/>
      <c r="F1558" s="54"/>
      <c r="G1558" s="54"/>
      <c r="H1558" s="55"/>
      <c r="I1558" s="71"/>
      <c r="J1558" s="73"/>
      <c r="K1558" s="56"/>
      <c r="L1558" s="76" t="str">
        <f t="shared" si="871"/>
        <v/>
      </c>
      <c r="M1558" s="77" t="str">
        <f t="shared" si="872"/>
        <v/>
      </c>
      <c r="N1558" s="130" t="str">
        <f t="shared" si="898"/>
        <v/>
      </c>
      <c r="O1558" s="131" t="str">
        <f t="shared" si="901"/>
        <v/>
      </c>
      <c r="P1558" s="131" t="str">
        <f t="shared" si="901"/>
        <v/>
      </c>
      <c r="Q1558" s="131" t="str">
        <f t="shared" si="901"/>
        <v/>
      </c>
      <c r="R1558" s="131" t="str">
        <f t="shared" si="901"/>
        <v/>
      </c>
      <c r="S1558" s="131" t="str">
        <f t="shared" si="901"/>
        <v/>
      </c>
      <c r="T1558" s="131" t="str">
        <f t="shared" si="901"/>
        <v/>
      </c>
      <c r="U1558" s="131" t="str">
        <f t="shared" si="901"/>
        <v/>
      </c>
      <c r="V1558" s="14"/>
      <c r="W1558" s="17" t="str">
        <f>IF(C1558="",IF(OR(AND($H1558&lt;&gt;"",C1558=""),AND($F1557=$F1558,$AK1558&lt;&gt;""),COUNTA($H$3:$H$100002)&gt;COUNTA($H$3:$H1558),$AE1558&lt;&gt;""),W1557,""),C1558)</f>
        <v/>
      </c>
      <c r="X1558" s="17" t="str">
        <f>IF(D1558="",IF(OR(AND($H1558&lt;&gt;"",D1558=""),AND($F1557=$F1558,$AK1558&lt;&gt;""),COUNTA($H$3:$H$100002)&gt;COUNTA($H$3:$H1558),$AE1558&lt;&gt;""),X1557,""),D1558)</f>
        <v/>
      </c>
      <c r="Y1558" s="17" t="str">
        <f>IF(E1558="",IF(OR(AND($H1558&lt;&gt;"",E1558=""),AND($F1557=$F1558,$AK1558&lt;&gt;""),COUNTA($H$3:$H$100002)&gt;COUNTA($H$3:$H1558),$AE1558&lt;&gt;""),Y1557,""),E1558)</f>
        <v/>
      </c>
      <c r="Z1558" s="27" t="str">
        <f t="shared" si="873"/>
        <v/>
      </c>
      <c r="AA1558" s="2" t="str">
        <f>IF(F1558="","",COUNTA($F$3:F1558))</f>
        <v/>
      </c>
      <c r="AB1558" s="3" t="str">
        <f>IF(F1558="","",IFERROR(IF(F1558&lt;&gt;"",IFERROR(INDEX(設定!$C$3:$C$303,MATCH(F1558,設定!$C$3:$C$303,0),0),INDEX(設定!$C$3:$C$303,MATCH("*"&amp;F1558&amp;"*",設定!$C$3:$C$303,0),0)),""),"エラー"))</f>
        <v/>
      </c>
      <c r="AC1558" s="2" t="str">
        <f>IF(G1558="","",COUNTA($G$3:G1558))</f>
        <v/>
      </c>
      <c r="AD1558" s="3" t="str">
        <f>IF(G1558="","",IFERROR(IF(G1558&lt;&gt;"",IFERROR(INDEX(設定!$C$3:$C$303,MATCH(G1558,設定!$C$3:$C$303,0),0),INDEX(設定!$C$3:$C$303,MATCH("*"&amp;G1558&amp;"*",設定!$C$3:$C$303,0),0)),""),"エラー"))</f>
        <v/>
      </c>
      <c r="AE1558" s="3" t="str">
        <f>IFERROR(IF(AB1558="",IF(AND(H1558&lt;&gt;"",F1558=""),INDEX(AB$3:AB1558,MATCH(MAX(AA$3:AA1558),AA$3:AA1558,0),0),""),AB1558),"")</f>
        <v/>
      </c>
      <c r="AF1558" s="3" t="str">
        <f>IFERROR(IF(AD1558="",IF(AND(H1558&lt;&gt;"",G1558=""),INDEX(AD$3:AD1558,MATCH(MAX(AC$3:AC1558),AC$3:AC1558,0),0),""),AD1558),"")</f>
        <v/>
      </c>
      <c r="AG1558" s="2" t="str">
        <f>IF(AH1558="","",IF(OR(AH1558=AH1557,AH1558=AH1559),IF(AND(E1558="",AB1558="",AG1557&lt;&gt;""),MAX($AG$3:AG1557),MAX($AG$3:AG1557)+1),IF(AH1557=AH1558,AG1557,MAX($AG$3:AG1557)+1)))</f>
        <v/>
      </c>
      <c r="AH1558" s="12" t="str">
        <f t="shared" si="874"/>
        <v/>
      </c>
      <c r="AI1558" s="12" t="str">
        <f t="shared" si="875"/>
        <v/>
      </c>
      <c r="AJ1558" s="13" t="str">
        <f t="shared" si="876"/>
        <v/>
      </c>
      <c r="AK1558" s="13" t="str">
        <f t="shared" si="877"/>
        <v/>
      </c>
      <c r="AL1558" s="13" t="str">
        <f>IF(OR(AJ1558="",COUNTIF($AH$3:AH1558,AH1558)&lt;&gt;COUNTIF(AH$3:AH$100002,AH1558)),"",SUMIF(AH$3:AH$100002,AH1558,AJ$3:AJ$100002))</f>
        <v/>
      </c>
      <c r="AM1558" s="13" t="str">
        <f>IF(OR(AK1558="",COUNTIF($AH$3:AH1558,AH1558)&lt;&gt;COUNTIF(AH$3:AH$100002,AH1558)),"",SUMIF(AH$3:AH$100002,AH1558,AK$3:AK$100002))</f>
        <v/>
      </c>
      <c r="AO1558" s="13" t="str">
        <f t="shared" si="902"/>
        <v/>
      </c>
      <c r="AP1558" s="13" t="str">
        <f t="shared" si="902"/>
        <v/>
      </c>
      <c r="AQ1558" s="13" t="str">
        <f t="shared" si="902"/>
        <v/>
      </c>
      <c r="AR1558" s="13" t="str">
        <f t="shared" si="902"/>
        <v/>
      </c>
      <c r="AS1558" s="13" t="str">
        <f t="shared" si="902"/>
        <v/>
      </c>
      <c r="AT1558" s="13" t="str">
        <f t="shared" si="902"/>
        <v/>
      </c>
      <c r="AU1558" s="13" t="str">
        <f t="shared" si="902"/>
        <v/>
      </c>
      <c r="AV1558" s="13" t="str">
        <f t="shared" si="902"/>
        <v/>
      </c>
      <c r="AW1558" s="86" t="str">
        <f t="shared" si="879"/>
        <v/>
      </c>
      <c r="AX1558" s="59" t="str">
        <f t="shared" si="880"/>
        <v/>
      </c>
      <c r="AY1558" s="63" t="str">
        <f>IF(OR($BR1558="",BH1558=""),"",COUNT($BR$3:$BR1558))</f>
        <v/>
      </c>
      <c r="AZ1558" s="13" t="str">
        <f>IF(OR($BR1558="",BI1558=""),"",COUNT($BR$3:$BR1558))</f>
        <v/>
      </c>
      <c r="BA1558" s="13" t="str">
        <f>IF(OR($BR1558="",BJ1558=""),"",COUNT($BR$3:$BR1558))</f>
        <v/>
      </c>
      <c r="BB1558" s="13" t="str">
        <f>IF(OR($BR1558="",BK1558=""),"",COUNT($BR$3:$BR1558))</f>
        <v/>
      </c>
      <c r="BC1558" s="13" t="str">
        <f>IF(OR($BR1558="",BL1558=""),"",COUNT($BR$3:$BR1558))</f>
        <v/>
      </c>
      <c r="BD1558" s="13" t="str">
        <f>IF(OR($BR1558="",BM1558=""),"",COUNT($BR$3:$BR1558))</f>
        <v/>
      </c>
      <c r="BE1558" s="13" t="str">
        <f>IF(OR($BR1558="",BN1558=""),"",COUNT($BR$3:$BR1558))</f>
        <v/>
      </c>
      <c r="BF1558" s="13" t="str">
        <f>IF(OR($BR1558="",BO1558=""),"",COUNT($BR$3:$BR1558))</f>
        <v/>
      </c>
      <c r="BG1558" s="66" t="str">
        <f>IF(Z1558="","",COUNT($Z$3:Z1558))</f>
        <v/>
      </c>
      <c r="BH1558" s="13" t="str">
        <f>IF(AO1558="","",IF(AO1558=BH$2,(SUMIF($BV$3:$BV1558,BH$2,$BW$3:$BW1558)-SUMIF($BX$3:$BX1558,BH$2,$BY$3:$BY1558))*AO$1,""))</f>
        <v/>
      </c>
      <c r="BI1558" s="13" t="str">
        <f>IF(AP1558="","",IF(AP1558=BI$2,(SUMIF($BV$3:$BV1558,BI$2,$BW$3:$BW1558)-SUMIF($BX$3:$BX1558,BI$2,$BY$3:$BY1558))*AP$1,""))</f>
        <v/>
      </c>
      <c r="BJ1558" s="13" t="str">
        <f>IF(AQ1558="","",IF(AQ1558=BJ$2,(SUMIF($BV$3:$BV1558,BJ$2,$BW$3:$BW1558)-SUMIF($BX$3:$BX1558,BJ$2,$BY$3:$BY1558))*AQ$1,""))</f>
        <v/>
      </c>
      <c r="BK1558" s="13" t="str">
        <f>IF(AR1558="","",IF(AR1558=BK$2,(SUMIF($BV$3:$BV1558,BK$2,$BW$3:$BW1558)-SUMIF($BX$3:$BX1558,BK$2,$BY$3:$BY1558))*AR$1,""))</f>
        <v/>
      </c>
      <c r="BL1558" s="13" t="str">
        <f>IF(AS1558="","",IF(AS1558=BL$2,(SUMIF($BV$3:$BV1558,BL$2,$BW$3:$BW1558)-SUMIF($BX$3:$BX1558,BL$2,$BY$3:$BY1558))*AS$1,""))</f>
        <v/>
      </c>
      <c r="BM1558" s="13" t="str">
        <f>IF(AT1558="","",IF(AT1558=BM$2,(SUMIF($BV$3:$BV1558,BM$2,$BW$3:$BW1558)-SUMIF($BX$3:$BX1558,BM$2,$BY$3:$BY1558))*AT$1,""))</f>
        <v/>
      </c>
      <c r="BN1558" s="13" t="str">
        <f>IF(AU1558="","",IF(AU1558=BN$2,(SUMIF($BV$3:$BV1558,BN$2,$BW$3:$BW1558)-SUMIF($BX$3:$BX1558,BN$2,$BY$3:$BY1558))*AU$1,""))</f>
        <v/>
      </c>
      <c r="BO1558" s="13" t="str">
        <f>IF(AV1558="","",IF(AV1558=BO$2,(SUMIF($BV$3:$BV1558,BO$2,$BW$3:$BW1558)-SUMIF($BX$3:$BX1558,BO$2,$BY$3:$BY1558))*AV$1,""))</f>
        <v/>
      </c>
      <c r="BP1558" s="69"/>
      <c r="BQ1558" s="13" t="str">
        <f t="shared" si="881"/>
        <v/>
      </c>
      <c r="BR1558" s="75" t="str">
        <f t="shared" si="882"/>
        <v/>
      </c>
      <c r="BS1558" s="33" t="str">
        <f t="shared" si="883"/>
        <v/>
      </c>
      <c r="BT1558" s="42" t="str">
        <f t="shared" si="884"/>
        <v/>
      </c>
      <c r="BU1558" s="38" t="str">
        <f t="shared" si="885"/>
        <v/>
      </c>
      <c r="BV1558" s="30" t="str">
        <f t="shared" si="886"/>
        <v/>
      </c>
      <c r="BW1558" s="36" t="str">
        <f t="shared" si="887"/>
        <v/>
      </c>
      <c r="BX1558" s="36" t="str">
        <f t="shared" si="888"/>
        <v/>
      </c>
      <c r="BY1558" s="45" t="str">
        <f t="shared" si="889"/>
        <v/>
      </c>
      <c r="BZ1558" s="12" t="str">
        <f t="shared" si="890"/>
        <v/>
      </c>
      <c r="CA1558" s="47" t="str">
        <f t="shared" si="891"/>
        <v/>
      </c>
      <c r="CB1558" s="32" t="str">
        <f t="shared" si="892"/>
        <v/>
      </c>
      <c r="CC1558" s="32" t="str">
        <f t="shared" si="893"/>
        <v/>
      </c>
      <c r="CD1558" s="32" t="str">
        <f t="shared" si="894"/>
        <v/>
      </c>
      <c r="CE1558" s="48"/>
      <c r="CF1558" s="32" t="str">
        <f t="shared" si="899"/>
        <v/>
      </c>
      <c r="CG1558" s="32" t="str">
        <f t="shared" si="895"/>
        <v/>
      </c>
      <c r="CH1558" s="48"/>
    </row>
    <row r="1559" spans="2:86" ht="30" customHeight="1" x14ac:dyDescent="0.2">
      <c r="B1559" s="155"/>
      <c r="C1559" s="117"/>
      <c r="D1559" s="53"/>
      <c r="E1559" s="68"/>
      <c r="F1559" s="54"/>
      <c r="G1559" s="54"/>
      <c r="H1559" s="55"/>
      <c r="I1559" s="71"/>
      <c r="J1559" s="73"/>
      <c r="K1559" s="56"/>
      <c r="L1559" s="76" t="str">
        <f t="shared" si="871"/>
        <v/>
      </c>
      <c r="M1559" s="77" t="str">
        <f t="shared" si="872"/>
        <v/>
      </c>
      <c r="N1559" s="130" t="str">
        <f t="shared" si="898"/>
        <v/>
      </c>
      <c r="O1559" s="131" t="str">
        <f t="shared" si="901"/>
        <v/>
      </c>
      <c r="P1559" s="131" t="str">
        <f t="shared" si="901"/>
        <v/>
      </c>
      <c r="Q1559" s="131" t="str">
        <f t="shared" si="901"/>
        <v/>
      </c>
      <c r="R1559" s="131" t="str">
        <f t="shared" si="901"/>
        <v/>
      </c>
      <c r="S1559" s="131" t="str">
        <f t="shared" si="901"/>
        <v/>
      </c>
      <c r="T1559" s="131" t="str">
        <f t="shared" si="901"/>
        <v/>
      </c>
      <c r="U1559" s="131" t="str">
        <f t="shared" si="901"/>
        <v/>
      </c>
      <c r="V1559" s="14"/>
      <c r="W1559" s="17" t="str">
        <f>IF(C1559="",IF(OR(AND($H1559&lt;&gt;"",C1559=""),AND($F1558=$F1559,$AK1559&lt;&gt;""),COUNTA($H$3:$H$100002)&gt;COUNTA($H$3:$H1559),$AE1559&lt;&gt;""),W1558,""),C1559)</f>
        <v/>
      </c>
      <c r="X1559" s="17" t="str">
        <f>IF(D1559="",IF(OR(AND($H1559&lt;&gt;"",D1559=""),AND($F1558=$F1559,$AK1559&lt;&gt;""),COUNTA($H$3:$H$100002)&gt;COUNTA($H$3:$H1559),$AE1559&lt;&gt;""),X1558,""),D1559)</f>
        <v/>
      </c>
      <c r="Y1559" s="17" t="str">
        <f>IF(E1559="",IF(OR(AND($H1559&lt;&gt;"",E1559=""),AND($F1558=$F1559,$AK1559&lt;&gt;""),COUNTA($H$3:$H$100002)&gt;COUNTA($H$3:$H1559),$AE1559&lt;&gt;""),Y1558,""),E1559)</f>
        <v/>
      </c>
      <c r="Z1559" s="27" t="str">
        <f t="shared" si="873"/>
        <v/>
      </c>
      <c r="AA1559" s="2" t="str">
        <f>IF(F1559="","",COUNTA($F$3:F1559))</f>
        <v/>
      </c>
      <c r="AB1559" s="3" t="str">
        <f>IF(F1559="","",IFERROR(IF(F1559&lt;&gt;"",IFERROR(INDEX(設定!$C$3:$C$303,MATCH(F1559,設定!$C$3:$C$303,0),0),INDEX(設定!$C$3:$C$303,MATCH("*"&amp;F1559&amp;"*",設定!$C$3:$C$303,0),0)),""),"エラー"))</f>
        <v/>
      </c>
      <c r="AC1559" s="2" t="str">
        <f>IF(G1559="","",COUNTA($G$3:G1559))</f>
        <v/>
      </c>
      <c r="AD1559" s="3" t="str">
        <f>IF(G1559="","",IFERROR(IF(G1559&lt;&gt;"",IFERROR(INDEX(設定!$C$3:$C$303,MATCH(G1559,設定!$C$3:$C$303,0),0),INDEX(設定!$C$3:$C$303,MATCH("*"&amp;G1559&amp;"*",設定!$C$3:$C$303,0),0)),""),"エラー"))</f>
        <v/>
      </c>
      <c r="AE1559" s="3" t="str">
        <f>IFERROR(IF(AB1559="",IF(AND(H1559&lt;&gt;"",F1559=""),INDEX(AB$3:AB1559,MATCH(MAX(AA$3:AA1559),AA$3:AA1559,0),0),""),AB1559),"")</f>
        <v/>
      </c>
      <c r="AF1559" s="3" t="str">
        <f>IFERROR(IF(AD1559="",IF(AND(H1559&lt;&gt;"",G1559=""),INDEX(AD$3:AD1559,MATCH(MAX(AC$3:AC1559),AC$3:AC1559,0),0),""),AD1559),"")</f>
        <v/>
      </c>
      <c r="AG1559" s="2" t="str">
        <f>IF(AH1559="","",IF(OR(AH1559=AH1558,AH1559=AH1560),IF(AND(E1559="",AB1559="",AG1558&lt;&gt;""),MAX($AG$3:AG1558),MAX($AG$3:AG1558)+1),IF(AH1558=AH1559,AG1558,MAX($AG$3:AG1558)+1)))</f>
        <v/>
      </c>
      <c r="AH1559" s="12" t="str">
        <f t="shared" si="874"/>
        <v/>
      </c>
      <c r="AI1559" s="12" t="str">
        <f t="shared" si="875"/>
        <v/>
      </c>
      <c r="AJ1559" s="13" t="str">
        <f t="shared" si="876"/>
        <v/>
      </c>
      <c r="AK1559" s="13" t="str">
        <f t="shared" si="877"/>
        <v/>
      </c>
      <c r="AL1559" s="13" t="str">
        <f>IF(OR(AJ1559="",COUNTIF($AH$3:AH1559,AH1559)&lt;&gt;COUNTIF(AH$3:AH$100002,AH1559)),"",SUMIF(AH$3:AH$100002,AH1559,AJ$3:AJ$100002))</f>
        <v/>
      </c>
      <c r="AM1559" s="13" t="str">
        <f>IF(OR(AK1559="",COUNTIF($AH$3:AH1559,AH1559)&lt;&gt;COUNTIF(AH$3:AH$100002,AH1559)),"",SUMIF(AH$3:AH$100002,AH1559,AK$3:AK$100002))</f>
        <v/>
      </c>
      <c r="AO1559" s="13" t="str">
        <f t="shared" si="902"/>
        <v/>
      </c>
      <c r="AP1559" s="13" t="str">
        <f t="shared" si="902"/>
        <v/>
      </c>
      <c r="AQ1559" s="13" t="str">
        <f t="shared" si="902"/>
        <v/>
      </c>
      <c r="AR1559" s="13" t="str">
        <f t="shared" si="902"/>
        <v/>
      </c>
      <c r="AS1559" s="13" t="str">
        <f t="shared" si="902"/>
        <v/>
      </c>
      <c r="AT1559" s="13" t="str">
        <f t="shared" si="902"/>
        <v/>
      </c>
      <c r="AU1559" s="13" t="str">
        <f t="shared" si="902"/>
        <v/>
      </c>
      <c r="AV1559" s="13" t="str">
        <f t="shared" si="902"/>
        <v/>
      </c>
      <c r="AW1559" s="86" t="str">
        <f t="shared" si="879"/>
        <v/>
      </c>
      <c r="AX1559" s="59" t="str">
        <f t="shared" si="880"/>
        <v/>
      </c>
      <c r="AY1559" s="63" t="str">
        <f>IF(OR($BR1559="",BH1559=""),"",COUNT($BR$3:$BR1559))</f>
        <v/>
      </c>
      <c r="AZ1559" s="13" t="str">
        <f>IF(OR($BR1559="",BI1559=""),"",COUNT($BR$3:$BR1559))</f>
        <v/>
      </c>
      <c r="BA1559" s="13" t="str">
        <f>IF(OR($BR1559="",BJ1559=""),"",COUNT($BR$3:$BR1559))</f>
        <v/>
      </c>
      <c r="BB1559" s="13" t="str">
        <f>IF(OR($BR1559="",BK1559=""),"",COUNT($BR$3:$BR1559))</f>
        <v/>
      </c>
      <c r="BC1559" s="13" t="str">
        <f>IF(OR($BR1559="",BL1559=""),"",COUNT($BR$3:$BR1559))</f>
        <v/>
      </c>
      <c r="BD1559" s="13" t="str">
        <f>IF(OR($BR1559="",BM1559=""),"",COUNT($BR$3:$BR1559))</f>
        <v/>
      </c>
      <c r="BE1559" s="13" t="str">
        <f>IF(OR($BR1559="",BN1559=""),"",COUNT($BR$3:$BR1559))</f>
        <v/>
      </c>
      <c r="BF1559" s="13" t="str">
        <f>IF(OR($BR1559="",BO1559=""),"",COUNT($BR$3:$BR1559))</f>
        <v/>
      </c>
      <c r="BG1559" s="66" t="str">
        <f>IF(Z1559="","",COUNT($Z$3:Z1559))</f>
        <v/>
      </c>
      <c r="BH1559" s="13" t="str">
        <f>IF(AO1559="","",IF(AO1559=BH$2,(SUMIF($BV$3:$BV1559,BH$2,$BW$3:$BW1559)-SUMIF($BX$3:$BX1559,BH$2,$BY$3:$BY1559))*AO$1,""))</f>
        <v/>
      </c>
      <c r="BI1559" s="13" t="str">
        <f>IF(AP1559="","",IF(AP1559=BI$2,(SUMIF($BV$3:$BV1559,BI$2,$BW$3:$BW1559)-SUMIF($BX$3:$BX1559,BI$2,$BY$3:$BY1559))*AP$1,""))</f>
        <v/>
      </c>
      <c r="BJ1559" s="13" t="str">
        <f>IF(AQ1559="","",IF(AQ1559=BJ$2,(SUMIF($BV$3:$BV1559,BJ$2,$BW$3:$BW1559)-SUMIF($BX$3:$BX1559,BJ$2,$BY$3:$BY1559))*AQ$1,""))</f>
        <v/>
      </c>
      <c r="BK1559" s="13" t="str">
        <f>IF(AR1559="","",IF(AR1559=BK$2,(SUMIF($BV$3:$BV1559,BK$2,$BW$3:$BW1559)-SUMIF($BX$3:$BX1559,BK$2,$BY$3:$BY1559))*AR$1,""))</f>
        <v/>
      </c>
      <c r="BL1559" s="13" t="str">
        <f>IF(AS1559="","",IF(AS1559=BL$2,(SUMIF($BV$3:$BV1559,BL$2,$BW$3:$BW1559)-SUMIF($BX$3:$BX1559,BL$2,$BY$3:$BY1559))*AS$1,""))</f>
        <v/>
      </c>
      <c r="BM1559" s="13" t="str">
        <f>IF(AT1559="","",IF(AT1559=BM$2,(SUMIF($BV$3:$BV1559,BM$2,$BW$3:$BW1559)-SUMIF($BX$3:$BX1559,BM$2,$BY$3:$BY1559))*AT$1,""))</f>
        <v/>
      </c>
      <c r="BN1559" s="13" t="str">
        <f>IF(AU1559="","",IF(AU1559=BN$2,(SUMIF($BV$3:$BV1559,BN$2,$BW$3:$BW1559)-SUMIF($BX$3:$BX1559,BN$2,$BY$3:$BY1559))*AU$1,""))</f>
        <v/>
      </c>
      <c r="BO1559" s="13" t="str">
        <f>IF(AV1559="","",IF(AV1559=BO$2,(SUMIF($BV$3:$BV1559,BO$2,$BW$3:$BW1559)-SUMIF($BX$3:$BX1559,BO$2,$BY$3:$BY1559))*AV$1,""))</f>
        <v/>
      </c>
      <c r="BP1559" s="69"/>
      <c r="BQ1559" s="13" t="str">
        <f t="shared" si="881"/>
        <v/>
      </c>
      <c r="BR1559" s="75" t="str">
        <f t="shared" si="882"/>
        <v/>
      </c>
      <c r="BS1559" s="33" t="str">
        <f t="shared" si="883"/>
        <v/>
      </c>
      <c r="BT1559" s="42" t="str">
        <f t="shared" si="884"/>
        <v/>
      </c>
      <c r="BU1559" s="38" t="str">
        <f t="shared" si="885"/>
        <v/>
      </c>
      <c r="BV1559" s="30" t="str">
        <f t="shared" si="886"/>
        <v/>
      </c>
      <c r="BW1559" s="36" t="str">
        <f t="shared" si="887"/>
        <v/>
      </c>
      <c r="BX1559" s="36" t="str">
        <f t="shared" si="888"/>
        <v/>
      </c>
      <c r="BY1559" s="45" t="str">
        <f t="shared" si="889"/>
        <v/>
      </c>
      <c r="BZ1559" s="12" t="str">
        <f t="shared" si="890"/>
        <v/>
      </c>
      <c r="CA1559" s="47" t="str">
        <f t="shared" si="891"/>
        <v/>
      </c>
      <c r="CB1559" s="32" t="str">
        <f t="shared" si="892"/>
        <v/>
      </c>
      <c r="CC1559" s="32" t="str">
        <f t="shared" si="893"/>
        <v/>
      </c>
      <c r="CD1559" s="32" t="str">
        <f t="shared" si="894"/>
        <v/>
      </c>
      <c r="CE1559" s="48"/>
      <c r="CF1559" s="32" t="str">
        <f t="shared" si="899"/>
        <v/>
      </c>
      <c r="CG1559" s="32" t="str">
        <f t="shared" si="895"/>
        <v/>
      </c>
      <c r="CH1559" s="48"/>
    </row>
    <row r="1560" spans="2:86" ht="30" customHeight="1" x14ac:dyDescent="0.2">
      <c r="B1560" s="155"/>
      <c r="C1560" s="117"/>
      <c r="D1560" s="53"/>
      <c r="E1560" s="68"/>
      <c r="F1560" s="54"/>
      <c r="G1560" s="54"/>
      <c r="H1560" s="55"/>
      <c r="I1560" s="71"/>
      <c r="J1560" s="73"/>
      <c r="K1560" s="56"/>
      <c r="L1560" s="76" t="str">
        <f t="shared" si="871"/>
        <v/>
      </c>
      <c r="M1560" s="77" t="str">
        <f t="shared" si="872"/>
        <v/>
      </c>
      <c r="N1560" s="130" t="str">
        <f t="shared" si="898"/>
        <v/>
      </c>
      <c r="O1560" s="131" t="str">
        <f t="shared" si="901"/>
        <v/>
      </c>
      <c r="P1560" s="131" t="str">
        <f t="shared" si="901"/>
        <v/>
      </c>
      <c r="Q1560" s="131" t="str">
        <f t="shared" si="901"/>
        <v/>
      </c>
      <c r="R1560" s="131" t="str">
        <f t="shared" si="901"/>
        <v/>
      </c>
      <c r="S1560" s="131" t="str">
        <f t="shared" si="901"/>
        <v/>
      </c>
      <c r="T1560" s="131" t="str">
        <f t="shared" si="901"/>
        <v/>
      </c>
      <c r="U1560" s="131" t="str">
        <f t="shared" si="901"/>
        <v/>
      </c>
      <c r="V1560" s="14"/>
      <c r="W1560" s="17" t="str">
        <f>IF(C1560="",IF(OR(AND($H1560&lt;&gt;"",C1560=""),AND($F1559=$F1560,$AK1560&lt;&gt;""),COUNTA($H$3:$H$100002)&gt;COUNTA($H$3:$H1560),$AE1560&lt;&gt;""),W1559,""),C1560)</f>
        <v/>
      </c>
      <c r="X1560" s="17" t="str">
        <f>IF(D1560="",IF(OR(AND($H1560&lt;&gt;"",D1560=""),AND($F1559=$F1560,$AK1560&lt;&gt;""),COUNTA($H$3:$H$100002)&gt;COUNTA($H$3:$H1560),$AE1560&lt;&gt;""),X1559,""),D1560)</f>
        <v/>
      </c>
      <c r="Y1560" s="17" t="str">
        <f>IF(E1560="",IF(OR(AND($H1560&lt;&gt;"",E1560=""),AND($F1559=$F1560,$AK1560&lt;&gt;""),COUNTA($H$3:$H$100002)&gt;COUNTA($H$3:$H1560),$AE1560&lt;&gt;""),Y1559,""),E1560)</f>
        <v/>
      </c>
      <c r="Z1560" s="27" t="str">
        <f t="shared" si="873"/>
        <v/>
      </c>
      <c r="AA1560" s="2" t="str">
        <f>IF(F1560="","",COUNTA($F$3:F1560))</f>
        <v/>
      </c>
      <c r="AB1560" s="3" t="str">
        <f>IF(F1560="","",IFERROR(IF(F1560&lt;&gt;"",IFERROR(INDEX(設定!$C$3:$C$303,MATCH(F1560,設定!$C$3:$C$303,0),0),INDEX(設定!$C$3:$C$303,MATCH("*"&amp;F1560&amp;"*",設定!$C$3:$C$303,0),0)),""),"エラー"))</f>
        <v/>
      </c>
      <c r="AC1560" s="2" t="str">
        <f>IF(G1560="","",COUNTA($G$3:G1560))</f>
        <v/>
      </c>
      <c r="AD1560" s="3" t="str">
        <f>IF(G1560="","",IFERROR(IF(G1560&lt;&gt;"",IFERROR(INDEX(設定!$C$3:$C$303,MATCH(G1560,設定!$C$3:$C$303,0),0),INDEX(設定!$C$3:$C$303,MATCH("*"&amp;G1560&amp;"*",設定!$C$3:$C$303,0),0)),""),"エラー"))</f>
        <v/>
      </c>
      <c r="AE1560" s="3" t="str">
        <f>IFERROR(IF(AB1560="",IF(AND(H1560&lt;&gt;"",F1560=""),INDEX(AB$3:AB1560,MATCH(MAX(AA$3:AA1560),AA$3:AA1560,0),0),""),AB1560),"")</f>
        <v/>
      </c>
      <c r="AF1560" s="3" t="str">
        <f>IFERROR(IF(AD1560="",IF(AND(H1560&lt;&gt;"",G1560=""),INDEX(AD$3:AD1560,MATCH(MAX(AC$3:AC1560),AC$3:AC1560,0),0),""),AD1560),"")</f>
        <v/>
      </c>
      <c r="AG1560" s="2" t="str">
        <f>IF(AH1560="","",IF(OR(AH1560=AH1559,AH1560=AH1561),IF(AND(E1560="",AB1560="",AG1559&lt;&gt;""),MAX($AG$3:AG1559),MAX($AG$3:AG1559)+1),IF(AH1559=AH1560,AG1559,MAX($AG$3:AG1559)+1)))</f>
        <v/>
      </c>
      <c r="AH1560" s="12" t="str">
        <f t="shared" si="874"/>
        <v/>
      </c>
      <c r="AI1560" s="12" t="str">
        <f t="shared" si="875"/>
        <v/>
      </c>
      <c r="AJ1560" s="13" t="str">
        <f t="shared" si="876"/>
        <v/>
      </c>
      <c r="AK1560" s="13" t="str">
        <f t="shared" si="877"/>
        <v/>
      </c>
      <c r="AL1560" s="13" t="str">
        <f>IF(OR(AJ1560="",COUNTIF($AH$3:AH1560,AH1560)&lt;&gt;COUNTIF(AH$3:AH$100002,AH1560)),"",SUMIF(AH$3:AH$100002,AH1560,AJ$3:AJ$100002))</f>
        <v/>
      </c>
      <c r="AM1560" s="13" t="str">
        <f>IF(OR(AK1560="",COUNTIF($AH$3:AH1560,AH1560)&lt;&gt;COUNTIF(AH$3:AH$100002,AH1560)),"",SUMIF(AH$3:AH$100002,AH1560,AK$3:AK$100002))</f>
        <v/>
      </c>
      <c r="AO1560" s="13" t="str">
        <f t="shared" si="902"/>
        <v/>
      </c>
      <c r="AP1560" s="13" t="str">
        <f t="shared" si="902"/>
        <v/>
      </c>
      <c r="AQ1560" s="13" t="str">
        <f t="shared" si="902"/>
        <v/>
      </c>
      <c r="AR1560" s="13" t="str">
        <f t="shared" si="902"/>
        <v/>
      </c>
      <c r="AS1560" s="13" t="str">
        <f t="shared" si="902"/>
        <v/>
      </c>
      <c r="AT1560" s="13" t="str">
        <f t="shared" si="902"/>
        <v/>
      </c>
      <c r="AU1560" s="13" t="str">
        <f t="shared" si="902"/>
        <v/>
      </c>
      <c r="AV1560" s="13" t="str">
        <f t="shared" si="902"/>
        <v/>
      </c>
      <c r="AW1560" s="86" t="str">
        <f t="shared" si="879"/>
        <v/>
      </c>
      <c r="AX1560" s="59" t="str">
        <f t="shared" si="880"/>
        <v/>
      </c>
      <c r="AY1560" s="63" t="str">
        <f>IF(OR($BR1560="",BH1560=""),"",COUNT($BR$3:$BR1560))</f>
        <v/>
      </c>
      <c r="AZ1560" s="13" t="str">
        <f>IF(OR($BR1560="",BI1560=""),"",COUNT($BR$3:$BR1560))</f>
        <v/>
      </c>
      <c r="BA1560" s="13" t="str">
        <f>IF(OR($BR1560="",BJ1560=""),"",COUNT($BR$3:$BR1560))</f>
        <v/>
      </c>
      <c r="BB1560" s="13" t="str">
        <f>IF(OR($BR1560="",BK1560=""),"",COUNT($BR$3:$BR1560))</f>
        <v/>
      </c>
      <c r="BC1560" s="13" t="str">
        <f>IF(OR($BR1560="",BL1560=""),"",COUNT($BR$3:$BR1560))</f>
        <v/>
      </c>
      <c r="BD1560" s="13" t="str">
        <f>IF(OR($BR1560="",BM1560=""),"",COUNT($BR$3:$BR1560))</f>
        <v/>
      </c>
      <c r="BE1560" s="13" t="str">
        <f>IF(OR($BR1560="",BN1560=""),"",COUNT($BR$3:$BR1560))</f>
        <v/>
      </c>
      <c r="BF1560" s="13" t="str">
        <f>IF(OR($BR1560="",BO1560=""),"",COUNT($BR$3:$BR1560))</f>
        <v/>
      </c>
      <c r="BG1560" s="66" t="str">
        <f>IF(Z1560="","",COUNT($Z$3:Z1560))</f>
        <v/>
      </c>
      <c r="BH1560" s="13" t="str">
        <f>IF(AO1560="","",IF(AO1560=BH$2,(SUMIF($BV$3:$BV1560,BH$2,$BW$3:$BW1560)-SUMIF($BX$3:$BX1560,BH$2,$BY$3:$BY1560))*AO$1,""))</f>
        <v/>
      </c>
      <c r="BI1560" s="13" t="str">
        <f>IF(AP1560="","",IF(AP1560=BI$2,(SUMIF($BV$3:$BV1560,BI$2,$BW$3:$BW1560)-SUMIF($BX$3:$BX1560,BI$2,$BY$3:$BY1560))*AP$1,""))</f>
        <v/>
      </c>
      <c r="BJ1560" s="13" t="str">
        <f>IF(AQ1560="","",IF(AQ1560=BJ$2,(SUMIF($BV$3:$BV1560,BJ$2,$BW$3:$BW1560)-SUMIF($BX$3:$BX1560,BJ$2,$BY$3:$BY1560))*AQ$1,""))</f>
        <v/>
      </c>
      <c r="BK1560" s="13" t="str">
        <f>IF(AR1560="","",IF(AR1560=BK$2,(SUMIF($BV$3:$BV1560,BK$2,$BW$3:$BW1560)-SUMIF($BX$3:$BX1560,BK$2,$BY$3:$BY1560))*AR$1,""))</f>
        <v/>
      </c>
      <c r="BL1560" s="13" t="str">
        <f>IF(AS1560="","",IF(AS1560=BL$2,(SUMIF($BV$3:$BV1560,BL$2,$BW$3:$BW1560)-SUMIF($BX$3:$BX1560,BL$2,$BY$3:$BY1560))*AS$1,""))</f>
        <v/>
      </c>
      <c r="BM1560" s="13" t="str">
        <f>IF(AT1560="","",IF(AT1560=BM$2,(SUMIF($BV$3:$BV1560,BM$2,$BW$3:$BW1560)-SUMIF($BX$3:$BX1560,BM$2,$BY$3:$BY1560))*AT$1,""))</f>
        <v/>
      </c>
      <c r="BN1560" s="13" t="str">
        <f>IF(AU1560="","",IF(AU1560=BN$2,(SUMIF($BV$3:$BV1560,BN$2,$BW$3:$BW1560)-SUMIF($BX$3:$BX1560,BN$2,$BY$3:$BY1560))*AU$1,""))</f>
        <v/>
      </c>
      <c r="BO1560" s="13" t="str">
        <f>IF(AV1560="","",IF(AV1560=BO$2,(SUMIF($BV$3:$BV1560,BO$2,$BW$3:$BW1560)-SUMIF($BX$3:$BX1560,BO$2,$BY$3:$BY1560))*AV$1,""))</f>
        <v/>
      </c>
      <c r="BP1560" s="69"/>
      <c r="BQ1560" s="13" t="str">
        <f t="shared" si="881"/>
        <v/>
      </c>
      <c r="BR1560" s="75" t="str">
        <f t="shared" si="882"/>
        <v/>
      </c>
      <c r="BS1560" s="33" t="str">
        <f t="shared" si="883"/>
        <v/>
      </c>
      <c r="BT1560" s="42" t="str">
        <f t="shared" si="884"/>
        <v/>
      </c>
      <c r="BU1560" s="38" t="str">
        <f t="shared" si="885"/>
        <v/>
      </c>
      <c r="BV1560" s="30" t="str">
        <f t="shared" si="886"/>
        <v/>
      </c>
      <c r="BW1560" s="36" t="str">
        <f t="shared" si="887"/>
        <v/>
      </c>
      <c r="BX1560" s="36" t="str">
        <f t="shared" si="888"/>
        <v/>
      </c>
      <c r="BY1560" s="45" t="str">
        <f t="shared" si="889"/>
        <v/>
      </c>
      <c r="BZ1560" s="12" t="str">
        <f t="shared" si="890"/>
        <v/>
      </c>
      <c r="CA1560" s="47" t="str">
        <f t="shared" si="891"/>
        <v/>
      </c>
      <c r="CB1560" s="32" t="str">
        <f t="shared" si="892"/>
        <v/>
      </c>
      <c r="CC1560" s="32" t="str">
        <f t="shared" si="893"/>
        <v/>
      </c>
      <c r="CD1560" s="32" t="str">
        <f t="shared" si="894"/>
        <v/>
      </c>
      <c r="CE1560" s="48"/>
      <c r="CF1560" s="32" t="str">
        <f t="shared" si="899"/>
        <v/>
      </c>
      <c r="CG1560" s="32" t="str">
        <f t="shared" si="895"/>
        <v/>
      </c>
      <c r="CH1560" s="48"/>
    </row>
    <row r="1561" spans="2:86" ht="30" customHeight="1" x14ac:dyDescent="0.2">
      <c r="B1561" s="155"/>
      <c r="C1561" s="117"/>
      <c r="D1561" s="53"/>
      <c r="E1561" s="68"/>
      <c r="F1561" s="54"/>
      <c r="G1561" s="54"/>
      <c r="H1561" s="55"/>
      <c r="I1561" s="71"/>
      <c r="J1561" s="73"/>
      <c r="K1561" s="56"/>
      <c r="L1561" s="76" t="str">
        <f t="shared" si="871"/>
        <v/>
      </c>
      <c r="M1561" s="77" t="str">
        <f t="shared" si="872"/>
        <v/>
      </c>
      <c r="N1561" s="130" t="str">
        <f t="shared" si="898"/>
        <v/>
      </c>
      <c r="O1561" s="131" t="str">
        <f t="shared" si="901"/>
        <v/>
      </c>
      <c r="P1561" s="131" t="str">
        <f t="shared" si="901"/>
        <v/>
      </c>
      <c r="Q1561" s="131" t="str">
        <f t="shared" si="901"/>
        <v/>
      </c>
      <c r="R1561" s="131" t="str">
        <f t="shared" si="901"/>
        <v/>
      </c>
      <c r="S1561" s="131" t="str">
        <f t="shared" si="901"/>
        <v/>
      </c>
      <c r="T1561" s="131" t="str">
        <f t="shared" si="901"/>
        <v/>
      </c>
      <c r="U1561" s="131" t="str">
        <f t="shared" si="901"/>
        <v/>
      </c>
      <c r="V1561" s="14"/>
      <c r="W1561" s="17" t="str">
        <f>IF(C1561="",IF(OR(AND($H1561&lt;&gt;"",C1561=""),AND($F1560=$F1561,$AK1561&lt;&gt;""),COUNTA($H$3:$H$100002)&gt;COUNTA($H$3:$H1561),$AE1561&lt;&gt;""),W1560,""),C1561)</f>
        <v/>
      </c>
      <c r="X1561" s="17" t="str">
        <f>IF(D1561="",IF(OR(AND($H1561&lt;&gt;"",D1561=""),AND($F1560=$F1561,$AK1561&lt;&gt;""),COUNTA($H$3:$H$100002)&gt;COUNTA($H$3:$H1561),$AE1561&lt;&gt;""),X1560,""),D1561)</f>
        <v/>
      </c>
      <c r="Y1561" s="17" t="str">
        <f>IF(E1561="",IF(OR(AND($H1561&lt;&gt;"",E1561=""),AND($F1560=$F1561,$AK1561&lt;&gt;""),COUNTA($H$3:$H$100002)&gt;COUNTA($H$3:$H1561),$AE1561&lt;&gt;""),Y1560,""),E1561)</f>
        <v/>
      </c>
      <c r="Z1561" s="27" t="str">
        <f t="shared" si="873"/>
        <v/>
      </c>
      <c r="AA1561" s="2" t="str">
        <f>IF(F1561="","",COUNTA($F$3:F1561))</f>
        <v/>
      </c>
      <c r="AB1561" s="3" t="str">
        <f>IF(F1561="","",IFERROR(IF(F1561&lt;&gt;"",IFERROR(INDEX(設定!$C$3:$C$303,MATCH(F1561,設定!$C$3:$C$303,0),0),INDEX(設定!$C$3:$C$303,MATCH("*"&amp;F1561&amp;"*",設定!$C$3:$C$303,0),0)),""),"エラー"))</f>
        <v/>
      </c>
      <c r="AC1561" s="2" t="str">
        <f>IF(G1561="","",COUNTA($G$3:G1561))</f>
        <v/>
      </c>
      <c r="AD1561" s="3" t="str">
        <f>IF(G1561="","",IFERROR(IF(G1561&lt;&gt;"",IFERROR(INDEX(設定!$C$3:$C$303,MATCH(G1561,設定!$C$3:$C$303,0),0),INDEX(設定!$C$3:$C$303,MATCH("*"&amp;G1561&amp;"*",設定!$C$3:$C$303,0),0)),""),"エラー"))</f>
        <v/>
      </c>
      <c r="AE1561" s="3" t="str">
        <f>IFERROR(IF(AB1561="",IF(AND(H1561&lt;&gt;"",F1561=""),INDEX(AB$3:AB1561,MATCH(MAX(AA$3:AA1561),AA$3:AA1561,0),0),""),AB1561),"")</f>
        <v/>
      </c>
      <c r="AF1561" s="3" t="str">
        <f>IFERROR(IF(AD1561="",IF(AND(H1561&lt;&gt;"",G1561=""),INDEX(AD$3:AD1561,MATCH(MAX(AC$3:AC1561),AC$3:AC1561,0),0),""),AD1561),"")</f>
        <v/>
      </c>
      <c r="AG1561" s="2" t="str">
        <f>IF(AH1561="","",IF(OR(AH1561=AH1560,AH1561=AH1562),IF(AND(E1561="",AB1561="",AG1560&lt;&gt;""),MAX($AG$3:AG1560),MAX($AG$3:AG1560)+1),IF(AH1560=AH1561,AG1560,MAX($AG$3:AG1560)+1)))</f>
        <v/>
      </c>
      <c r="AH1561" s="12" t="str">
        <f t="shared" si="874"/>
        <v/>
      </c>
      <c r="AI1561" s="12" t="str">
        <f t="shared" si="875"/>
        <v/>
      </c>
      <c r="AJ1561" s="13" t="str">
        <f t="shared" si="876"/>
        <v/>
      </c>
      <c r="AK1561" s="13" t="str">
        <f t="shared" si="877"/>
        <v/>
      </c>
      <c r="AL1561" s="13" t="str">
        <f>IF(OR(AJ1561="",COUNTIF($AH$3:AH1561,AH1561)&lt;&gt;COUNTIF(AH$3:AH$100002,AH1561)),"",SUMIF(AH$3:AH$100002,AH1561,AJ$3:AJ$100002))</f>
        <v/>
      </c>
      <c r="AM1561" s="13" t="str">
        <f>IF(OR(AK1561="",COUNTIF($AH$3:AH1561,AH1561)&lt;&gt;COUNTIF(AH$3:AH$100002,AH1561)),"",SUMIF(AH$3:AH$100002,AH1561,AK$3:AK$100002))</f>
        <v/>
      </c>
      <c r="AO1561" s="13" t="str">
        <f t="shared" si="902"/>
        <v/>
      </c>
      <c r="AP1561" s="13" t="str">
        <f t="shared" si="902"/>
        <v/>
      </c>
      <c r="AQ1561" s="13" t="str">
        <f t="shared" si="902"/>
        <v/>
      </c>
      <c r="AR1561" s="13" t="str">
        <f t="shared" si="902"/>
        <v/>
      </c>
      <c r="AS1561" s="13" t="str">
        <f t="shared" si="902"/>
        <v/>
      </c>
      <c r="AT1561" s="13" t="str">
        <f t="shared" si="902"/>
        <v/>
      </c>
      <c r="AU1561" s="13" t="str">
        <f t="shared" si="902"/>
        <v/>
      </c>
      <c r="AV1561" s="13" t="str">
        <f t="shared" si="902"/>
        <v/>
      </c>
      <c r="AW1561" s="86" t="str">
        <f t="shared" si="879"/>
        <v/>
      </c>
      <c r="AX1561" s="59" t="str">
        <f t="shared" si="880"/>
        <v/>
      </c>
      <c r="AY1561" s="63" t="str">
        <f>IF(OR($BR1561="",BH1561=""),"",COUNT($BR$3:$BR1561))</f>
        <v/>
      </c>
      <c r="AZ1561" s="13" t="str">
        <f>IF(OR($BR1561="",BI1561=""),"",COUNT($BR$3:$BR1561))</f>
        <v/>
      </c>
      <c r="BA1561" s="13" t="str">
        <f>IF(OR($BR1561="",BJ1561=""),"",COUNT($BR$3:$BR1561))</f>
        <v/>
      </c>
      <c r="BB1561" s="13" t="str">
        <f>IF(OR($BR1561="",BK1561=""),"",COUNT($BR$3:$BR1561))</f>
        <v/>
      </c>
      <c r="BC1561" s="13" t="str">
        <f>IF(OR($BR1561="",BL1561=""),"",COUNT($BR$3:$BR1561))</f>
        <v/>
      </c>
      <c r="BD1561" s="13" t="str">
        <f>IF(OR($BR1561="",BM1561=""),"",COUNT($BR$3:$BR1561))</f>
        <v/>
      </c>
      <c r="BE1561" s="13" t="str">
        <f>IF(OR($BR1561="",BN1561=""),"",COUNT($BR$3:$BR1561))</f>
        <v/>
      </c>
      <c r="BF1561" s="13" t="str">
        <f>IF(OR($BR1561="",BO1561=""),"",COUNT($BR$3:$BR1561))</f>
        <v/>
      </c>
      <c r="BG1561" s="66" t="str">
        <f>IF(Z1561="","",COUNT($Z$3:Z1561))</f>
        <v/>
      </c>
      <c r="BH1561" s="13" t="str">
        <f>IF(AO1561="","",IF(AO1561=BH$2,(SUMIF($BV$3:$BV1561,BH$2,$BW$3:$BW1561)-SUMIF($BX$3:$BX1561,BH$2,$BY$3:$BY1561))*AO$1,""))</f>
        <v/>
      </c>
      <c r="BI1561" s="13" t="str">
        <f>IF(AP1561="","",IF(AP1561=BI$2,(SUMIF($BV$3:$BV1561,BI$2,$BW$3:$BW1561)-SUMIF($BX$3:$BX1561,BI$2,$BY$3:$BY1561))*AP$1,""))</f>
        <v/>
      </c>
      <c r="BJ1561" s="13" t="str">
        <f>IF(AQ1561="","",IF(AQ1561=BJ$2,(SUMIF($BV$3:$BV1561,BJ$2,$BW$3:$BW1561)-SUMIF($BX$3:$BX1561,BJ$2,$BY$3:$BY1561))*AQ$1,""))</f>
        <v/>
      </c>
      <c r="BK1561" s="13" t="str">
        <f>IF(AR1561="","",IF(AR1561=BK$2,(SUMIF($BV$3:$BV1561,BK$2,$BW$3:$BW1561)-SUMIF($BX$3:$BX1561,BK$2,$BY$3:$BY1561))*AR$1,""))</f>
        <v/>
      </c>
      <c r="BL1561" s="13" t="str">
        <f>IF(AS1561="","",IF(AS1561=BL$2,(SUMIF($BV$3:$BV1561,BL$2,$BW$3:$BW1561)-SUMIF($BX$3:$BX1561,BL$2,$BY$3:$BY1561))*AS$1,""))</f>
        <v/>
      </c>
      <c r="BM1561" s="13" t="str">
        <f>IF(AT1561="","",IF(AT1561=BM$2,(SUMIF($BV$3:$BV1561,BM$2,$BW$3:$BW1561)-SUMIF($BX$3:$BX1561,BM$2,$BY$3:$BY1561))*AT$1,""))</f>
        <v/>
      </c>
      <c r="BN1561" s="13" t="str">
        <f>IF(AU1561="","",IF(AU1561=BN$2,(SUMIF($BV$3:$BV1561,BN$2,$BW$3:$BW1561)-SUMIF($BX$3:$BX1561,BN$2,$BY$3:$BY1561))*AU$1,""))</f>
        <v/>
      </c>
      <c r="BO1561" s="13" t="str">
        <f>IF(AV1561="","",IF(AV1561=BO$2,(SUMIF($BV$3:$BV1561,BO$2,$BW$3:$BW1561)-SUMIF($BX$3:$BX1561,BO$2,$BY$3:$BY1561))*AV$1,""))</f>
        <v/>
      </c>
      <c r="BP1561" s="69"/>
      <c r="BQ1561" s="13" t="str">
        <f t="shared" si="881"/>
        <v/>
      </c>
      <c r="BR1561" s="75" t="str">
        <f t="shared" si="882"/>
        <v/>
      </c>
      <c r="BS1561" s="33" t="str">
        <f t="shared" si="883"/>
        <v/>
      </c>
      <c r="BT1561" s="42" t="str">
        <f t="shared" si="884"/>
        <v/>
      </c>
      <c r="BU1561" s="38" t="str">
        <f t="shared" si="885"/>
        <v/>
      </c>
      <c r="BV1561" s="30" t="str">
        <f t="shared" si="886"/>
        <v/>
      </c>
      <c r="BW1561" s="36" t="str">
        <f t="shared" si="887"/>
        <v/>
      </c>
      <c r="BX1561" s="36" t="str">
        <f t="shared" si="888"/>
        <v/>
      </c>
      <c r="BY1561" s="45" t="str">
        <f t="shared" si="889"/>
        <v/>
      </c>
      <c r="BZ1561" s="12" t="str">
        <f t="shared" si="890"/>
        <v/>
      </c>
      <c r="CA1561" s="47" t="str">
        <f t="shared" si="891"/>
        <v/>
      </c>
      <c r="CB1561" s="32" t="str">
        <f t="shared" si="892"/>
        <v/>
      </c>
      <c r="CC1561" s="32" t="str">
        <f t="shared" si="893"/>
        <v/>
      </c>
      <c r="CD1561" s="32" t="str">
        <f t="shared" si="894"/>
        <v/>
      </c>
      <c r="CE1561" s="48"/>
      <c r="CF1561" s="32" t="str">
        <f t="shared" si="899"/>
        <v/>
      </c>
      <c r="CG1561" s="32" t="str">
        <f t="shared" si="895"/>
        <v/>
      </c>
      <c r="CH1561" s="48"/>
    </row>
    <row r="1562" spans="2:86" ht="30" customHeight="1" x14ac:dyDescent="0.2">
      <c r="B1562" s="155"/>
      <c r="C1562" s="117"/>
      <c r="D1562" s="53"/>
      <c r="E1562" s="68"/>
      <c r="F1562" s="54"/>
      <c r="G1562" s="54"/>
      <c r="H1562" s="55"/>
      <c r="I1562" s="71"/>
      <c r="J1562" s="73"/>
      <c r="K1562" s="56"/>
      <c r="L1562" s="76" t="str">
        <f t="shared" si="871"/>
        <v/>
      </c>
      <c r="M1562" s="77" t="str">
        <f t="shared" si="872"/>
        <v/>
      </c>
      <c r="N1562" s="130" t="str">
        <f t="shared" si="898"/>
        <v/>
      </c>
      <c r="O1562" s="131" t="str">
        <f t="shared" si="901"/>
        <v/>
      </c>
      <c r="P1562" s="131" t="str">
        <f t="shared" si="901"/>
        <v/>
      </c>
      <c r="Q1562" s="131" t="str">
        <f t="shared" si="901"/>
        <v/>
      </c>
      <c r="R1562" s="131" t="str">
        <f t="shared" si="901"/>
        <v/>
      </c>
      <c r="S1562" s="131" t="str">
        <f t="shared" si="901"/>
        <v/>
      </c>
      <c r="T1562" s="131" t="str">
        <f t="shared" si="901"/>
        <v/>
      </c>
      <c r="U1562" s="131" t="str">
        <f t="shared" si="901"/>
        <v/>
      </c>
      <c r="V1562" s="14"/>
      <c r="W1562" s="17" t="str">
        <f>IF(C1562="",IF(OR(AND($H1562&lt;&gt;"",C1562=""),AND($F1561=$F1562,$AK1562&lt;&gt;""),COUNTA($H$3:$H$100002)&gt;COUNTA($H$3:$H1562),$AE1562&lt;&gt;""),W1561,""),C1562)</f>
        <v/>
      </c>
      <c r="X1562" s="17" t="str">
        <f>IF(D1562="",IF(OR(AND($H1562&lt;&gt;"",D1562=""),AND($F1561=$F1562,$AK1562&lt;&gt;""),COUNTA($H$3:$H$100002)&gt;COUNTA($H$3:$H1562),$AE1562&lt;&gt;""),X1561,""),D1562)</f>
        <v/>
      </c>
      <c r="Y1562" s="17" t="str">
        <f>IF(E1562="",IF(OR(AND($H1562&lt;&gt;"",E1562=""),AND($F1561=$F1562,$AK1562&lt;&gt;""),COUNTA($H$3:$H$100002)&gt;COUNTA($H$3:$H1562),$AE1562&lt;&gt;""),Y1561,""),E1562)</f>
        <v/>
      </c>
      <c r="Z1562" s="27" t="str">
        <f t="shared" si="873"/>
        <v/>
      </c>
      <c r="AA1562" s="2" t="str">
        <f>IF(F1562="","",COUNTA($F$3:F1562))</f>
        <v/>
      </c>
      <c r="AB1562" s="3" t="str">
        <f>IF(F1562="","",IFERROR(IF(F1562&lt;&gt;"",IFERROR(INDEX(設定!$C$3:$C$303,MATCH(F1562,設定!$C$3:$C$303,0),0),INDEX(設定!$C$3:$C$303,MATCH("*"&amp;F1562&amp;"*",設定!$C$3:$C$303,0),0)),""),"エラー"))</f>
        <v/>
      </c>
      <c r="AC1562" s="2" t="str">
        <f>IF(G1562="","",COUNTA($G$3:G1562))</f>
        <v/>
      </c>
      <c r="AD1562" s="3" t="str">
        <f>IF(G1562="","",IFERROR(IF(G1562&lt;&gt;"",IFERROR(INDEX(設定!$C$3:$C$303,MATCH(G1562,設定!$C$3:$C$303,0),0),INDEX(設定!$C$3:$C$303,MATCH("*"&amp;G1562&amp;"*",設定!$C$3:$C$303,0),0)),""),"エラー"))</f>
        <v/>
      </c>
      <c r="AE1562" s="3" t="str">
        <f>IFERROR(IF(AB1562="",IF(AND(H1562&lt;&gt;"",F1562=""),INDEX(AB$3:AB1562,MATCH(MAX(AA$3:AA1562),AA$3:AA1562,0),0),""),AB1562),"")</f>
        <v/>
      </c>
      <c r="AF1562" s="3" t="str">
        <f>IFERROR(IF(AD1562="",IF(AND(H1562&lt;&gt;"",G1562=""),INDEX(AD$3:AD1562,MATCH(MAX(AC$3:AC1562),AC$3:AC1562,0),0),""),AD1562),"")</f>
        <v/>
      </c>
      <c r="AG1562" s="2" t="str">
        <f>IF(AH1562="","",IF(OR(AH1562=AH1561,AH1562=AH1563),IF(AND(E1562="",AB1562="",AG1561&lt;&gt;""),MAX($AG$3:AG1561),MAX($AG$3:AG1561)+1),IF(AH1561=AH1562,AG1561,MAX($AG$3:AG1561)+1)))</f>
        <v/>
      </c>
      <c r="AH1562" s="12" t="str">
        <f t="shared" si="874"/>
        <v/>
      </c>
      <c r="AI1562" s="12" t="str">
        <f t="shared" si="875"/>
        <v/>
      </c>
      <c r="AJ1562" s="13" t="str">
        <f t="shared" si="876"/>
        <v/>
      </c>
      <c r="AK1562" s="13" t="str">
        <f t="shared" si="877"/>
        <v/>
      </c>
      <c r="AL1562" s="13" t="str">
        <f>IF(OR(AJ1562="",COUNTIF($AH$3:AH1562,AH1562)&lt;&gt;COUNTIF(AH$3:AH$100002,AH1562)),"",SUMIF(AH$3:AH$100002,AH1562,AJ$3:AJ$100002))</f>
        <v/>
      </c>
      <c r="AM1562" s="13" t="str">
        <f>IF(OR(AK1562="",COUNTIF($AH$3:AH1562,AH1562)&lt;&gt;COUNTIF(AH$3:AH$100002,AH1562)),"",SUMIF(AH$3:AH$100002,AH1562,AK$3:AK$100002))</f>
        <v/>
      </c>
      <c r="AO1562" s="13" t="str">
        <f t="shared" si="902"/>
        <v/>
      </c>
      <c r="AP1562" s="13" t="str">
        <f t="shared" si="902"/>
        <v/>
      </c>
      <c r="AQ1562" s="13" t="str">
        <f t="shared" si="902"/>
        <v/>
      </c>
      <c r="AR1562" s="13" t="str">
        <f t="shared" si="902"/>
        <v/>
      </c>
      <c r="AS1562" s="13" t="str">
        <f t="shared" si="902"/>
        <v/>
      </c>
      <c r="AT1562" s="13" t="str">
        <f t="shared" si="902"/>
        <v/>
      </c>
      <c r="AU1562" s="13" t="str">
        <f t="shared" si="902"/>
        <v/>
      </c>
      <c r="AV1562" s="13" t="str">
        <f t="shared" si="902"/>
        <v/>
      </c>
      <c r="AW1562" s="86" t="str">
        <f t="shared" si="879"/>
        <v/>
      </c>
      <c r="AX1562" s="59" t="str">
        <f t="shared" si="880"/>
        <v/>
      </c>
      <c r="AY1562" s="63" t="str">
        <f>IF(OR($BR1562="",BH1562=""),"",COUNT($BR$3:$BR1562))</f>
        <v/>
      </c>
      <c r="AZ1562" s="13" t="str">
        <f>IF(OR($BR1562="",BI1562=""),"",COUNT($BR$3:$BR1562))</f>
        <v/>
      </c>
      <c r="BA1562" s="13" t="str">
        <f>IF(OR($BR1562="",BJ1562=""),"",COUNT($BR$3:$BR1562))</f>
        <v/>
      </c>
      <c r="BB1562" s="13" t="str">
        <f>IF(OR($BR1562="",BK1562=""),"",COUNT($BR$3:$BR1562))</f>
        <v/>
      </c>
      <c r="BC1562" s="13" t="str">
        <f>IF(OR($BR1562="",BL1562=""),"",COUNT($BR$3:$BR1562))</f>
        <v/>
      </c>
      <c r="BD1562" s="13" t="str">
        <f>IF(OR($BR1562="",BM1562=""),"",COUNT($BR$3:$BR1562))</f>
        <v/>
      </c>
      <c r="BE1562" s="13" t="str">
        <f>IF(OR($BR1562="",BN1562=""),"",COUNT($BR$3:$BR1562))</f>
        <v/>
      </c>
      <c r="BF1562" s="13" t="str">
        <f>IF(OR($BR1562="",BO1562=""),"",COUNT($BR$3:$BR1562))</f>
        <v/>
      </c>
      <c r="BG1562" s="66" t="str">
        <f>IF(Z1562="","",COUNT($Z$3:Z1562))</f>
        <v/>
      </c>
      <c r="BH1562" s="13" t="str">
        <f>IF(AO1562="","",IF(AO1562=BH$2,(SUMIF($BV$3:$BV1562,BH$2,$BW$3:$BW1562)-SUMIF($BX$3:$BX1562,BH$2,$BY$3:$BY1562))*AO$1,""))</f>
        <v/>
      </c>
      <c r="BI1562" s="13" t="str">
        <f>IF(AP1562="","",IF(AP1562=BI$2,(SUMIF($BV$3:$BV1562,BI$2,$BW$3:$BW1562)-SUMIF($BX$3:$BX1562,BI$2,$BY$3:$BY1562))*AP$1,""))</f>
        <v/>
      </c>
      <c r="BJ1562" s="13" t="str">
        <f>IF(AQ1562="","",IF(AQ1562=BJ$2,(SUMIF($BV$3:$BV1562,BJ$2,$BW$3:$BW1562)-SUMIF($BX$3:$BX1562,BJ$2,$BY$3:$BY1562))*AQ$1,""))</f>
        <v/>
      </c>
      <c r="BK1562" s="13" t="str">
        <f>IF(AR1562="","",IF(AR1562=BK$2,(SUMIF($BV$3:$BV1562,BK$2,$BW$3:$BW1562)-SUMIF($BX$3:$BX1562,BK$2,$BY$3:$BY1562))*AR$1,""))</f>
        <v/>
      </c>
      <c r="BL1562" s="13" t="str">
        <f>IF(AS1562="","",IF(AS1562=BL$2,(SUMIF($BV$3:$BV1562,BL$2,$BW$3:$BW1562)-SUMIF($BX$3:$BX1562,BL$2,$BY$3:$BY1562))*AS$1,""))</f>
        <v/>
      </c>
      <c r="BM1562" s="13" t="str">
        <f>IF(AT1562="","",IF(AT1562=BM$2,(SUMIF($BV$3:$BV1562,BM$2,$BW$3:$BW1562)-SUMIF($BX$3:$BX1562,BM$2,$BY$3:$BY1562))*AT$1,""))</f>
        <v/>
      </c>
      <c r="BN1562" s="13" t="str">
        <f>IF(AU1562="","",IF(AU1562=BN$2,(SUMIF($BV$3:$BV1562,BN$2,$BW$3:$BW1562)-SUMIF($BX$3:$BX1562,BN$2,$BY$3:$BY1562))*AU$1,""))</f>
        <v/>
      </c>
      <c r="BO1562" s="13" t="str">
        <f>IF(AV1562="","",IF(AV1562=BO$2,(SUMIF($BV$3:$BV1562,BO$2,$BW$3:$BW1562)-SUMIF($BX$3:$BX1562,BO$2,$BY$3:$BY1562))*AV$1,""))</f>
        <v/>
      </c>
      <c r="BP1562" s="69"/>
      <c r="BQ1562" s="13" t="str">
        <f t="shared" si="881"/>
        <v/>
      </c>
      <c r="BR1562" s="75" t="str">
        <f t="shared" si="882"/>
        <v/>
      </c>
      <c r="BS1562" s="33" t="str">
        <f t="shared" si="883"/>
        <v/>
      </c>
      <c r="BT1562" s="42" t="str">
        <f t="shared" si="884"/>
        <v/>
      </c>
      <c r="BU1562" s="38" t="str">
        <f t="shared" si="885"/>
        <v/>
      </c>
      <c r="BV1562" s="30" t="str">
        <f t="shared" si="886"/>
        <v/>
      </c>
      <c r="BW1562" s="36" t="str">
        <f t="shared" si="887"/>
        <v/>
      </c>
      <c r="BX1562" s="36" t="str">
        <f t="shared" si="888"/>
        <v/>
      </c>
      <c r="BY1562" s="45" t="str">
        <f t="shared" si="889"/>
        <v/>
      </c>
      <c r="BZ1562" s="12" t="str">
        <f t="shared" si="890"/>
        <v/>
      </c>
      <c r="CA1562" s="47" t="str">
        <f t="shared" si="891"/>
        <v/>
      </c>
      <c r="CB1562" s="32" t="str">
        <f t="shared" si="892"/>
        <v/>
      </c>
      <c r="CC1562" s="32" t="str">
        <f t="shared" si="893"/>
        <v/>
      </c>
      <c r="CD1562" s="32" t="str">
        <f t="shared" si="894"/>
        <v/>
      </c>
      <c r="CE1562" s="48"/>
      <c r="CF1562" s="32" t="str">
        <f t="shared" si="899"/>
        <v/>
      </c>
      <c r="CG1562" s="32" t="str">
        <f t="shared" si="895"/>
        <v/>
      </c>
      <c r="CH1562" s="48"/>
    </row>
    <row r="1563" spans="2:86" ht="30" customHeight="1" x14ac:dyDescent="0.2">
      <c r="B1563" s="155"/>
      <c r="C1563" s="117"/>
      <c r="D1563" s="53"/>
      <c r="E1563" s="68"/>
      <c r="F1563" s="54"/>
      <c r="G1563" s="54"/>
      <c r="H1563" s="55"/>
      <c r="I1563" s="71"/>
      <c r="J1563" s="73"/>
      <c r="K1563" s="56"/>
      <c r="L1563" s="76" t="str">
        <f t="shared" si="871"/>
        <v/>
      </c>
      <c r="M1563" s="77" t="str">
        <f t="shared" si="872"/>
        <v/>
      </c>
      <c r="N1563" s="130" t="str">
        <f t="shared" si="898"/>
        <v/>
      </c>
      <c r="O1563" s="131" t="str">
        <f t="shared" ref="O1563:U1572" si="903">IFERROR(INDEX($BH$3:$BO$100002,MATCH($BG1563,$BG$3:$BG$100002,0),MATCH(O$1,$BH$2:$BO$2,0)),"")</f>
        <v/>
      </c>
      <c r="P1563" s="131" t="str">
        <f t="shared" si="903"/>
        <v/>
      </c>
      <c r="Q1563" s="131" t="str">
        <f t="shared" si="903"/>
        <v/>
      </c>
      <c r="R1563" s="131" t="str">
        <f t="shared" si="903"/>
        <v/>
      </c>
      <c r="S1563" s="131" t="str">
        <f t="shared" si="903"/>
        <v/>
      </c>
      <c r="T1563" s="131" t="str">
        <f t="shared" si="903"/>
        <v/>
      </c>
      <c r="U1563" s="131" t="str">
        <f t="shared" si="903"/>
        <v/>
      </c>
      <c r="V1563" s="14"/>
      <c r="W1563" s="17" t="str">
        <f>IF(C1563="",IF(OR(AND($H1563&lt;&gt;"",C1563=""),AND($F1562=$F1563,$AK1563&lt;&gt;""),COUNTA($H$3:$H$100002)&gt;COUNTA($H$3:$H1563),$AE1563&lt;&gt;""),W1562,""),C1563)</f>
        <v/>
      </c>
      <c r="X1563" s="17" t="str">
        <f>IF(D1563="",IF(OR(AND($H1563&lt;&gt;"",D1563=""),AND($F1562=$F1563,$AK1563&lt;&gt;""),COUNTA($H$3:$H$100002)&gt;COUNTA($H$3:$H1563),$AE1563&lt;&gt;""),X1562,""),D1563)</f>
        <v/>
      </c>
      <c r="Y1563" s="17" t="str">
        <f>IF(E1563="",IF(OR(AND($H1563&lt;&gt;"",E1563=""),AND($F1562=$F1563,$AK1563&lt;&gt;""),COUNTA($H$3:$H$100002)&gt;COUNTA($H$3:$H1563),$AE1563&lt;&gt;""),Y1562,""),E1563)</f>
        <v/>
      </c>
      <c r="Z1563" s="27" t="str">
        <f t="shared" si="873"/>
        <v/>
      </c>
      <c r="AA1563" s="2" t="str">
        <f>IF(F1563="","",COUNTA($F$3:F1563))</f>
        <v/>
      </c>
      <c r="AB1563" s="3" t="str">
        <f>IF(F1563="","",IFERROR(IF(F1563&lt;&gt;"",IFERROR(INDEX(設定!$C$3:$C$303,MATCH(F1563,設定!$C$3:$C$303,0),0),INDEX(設定!$C$3:$C$303,MATCH("*"&amp;F1563&amp;"*",設定!$C$3:$C$303,0),0)),""),"エラー"))</f>
        <v/>
      </c>
      <c r="AC1563" s="2" t="str">
        <f>IF(G1563="","",COUNTA($G$3:G1563))</f>
        <v/>
      </c>
      <c r="AD1563" s="3" t="str">
        <f>IF(G1563="","",IFERROR(IF(G1563&lt;&gt;"",IFERROR(INDEX(設定!$C$3:$C$303,MATCH(G1563,設定!$C$3:$C$303,0),0),INDEX(設定!$C$3:$C$303,MATCH("*"&amp;G1563&amp;"*",設定!$C$3:$C$303,0),0)),""),"エラー"))</f>
        <v/>
      </c>
      <c r="AE1563" s="3" t="str">
        <f>IFERROR(IF(AB1563="",IF(AND(H1563&lt;&gt;"",F1563=""),INDEX(AB$3:AB1563,MATCH(MAX(AA$3:AA1563),AA$3:AA1563,0),0),""),AB1563),"")</f>
        <v/>
      </c>
      <c r="AF1563" s="3" t="str">
        <f>IFERROR(IF(AD1563="",IF(AND(H1563&lt;&gt;"",G1563=""),INDEX(AD$3:AD1563,MATCH(MAX(AC$3:AC1563),AC$3:AC1563,0),0),""),AD1563),"")</f>
        <v/>
      </c>
      <c r="AG1563" s="2" t="str">
        <f>IF(AH1563="","",IF(OR(AH1563=AH1562,AH1563=AH1564),IF(AND(E1563="",AB1563="",AG1562&lt;&gt;""),MAX($AG$3:AG1562),MAX($AG$3:AG1562)+1),IF(AH1562=AH1563,AG1562,MAX($AG$3:AG1562)+1)))</f>
        <v/>
      </c>
      <c r="AH1563" s="12" t="str">
        <f t="shared" si="874"/>
        <v/>
      </c>
      <c r="AI1563" s="12" t="str">
        <f t="shared" si="875"/>
        <v/>
      </c>
      <c r="AJ1563" s="13" t="str">
        <f t="shared" si="876"/>
        <v/>
      </c>
      <c r="AK1563" s="13" t="str">
        <f t="shared" si="877"/>
        <v/>
      </c>
      <c r="AL1563" s="13" t="str">
        <f>IF(OR(AJ1563="",COUNTIF($AH$3:AH1563,AH1563)&lt;&gt;COUNTIF(AH$3:AH$100002,AH1563)),"",SUMIF(AH$3:AH$100002,AH1563,AJ$3:AJ$100002))</f>
        <v/>
      </c>
      <c r="AM1563" s="13" t="str">
        <f>IF(OR(AK1563="",COUNTIF($AH$3:AH1563,AH1563)&lt;&gt;COUNTIF(AH$3:AH$100002,AH1563)),"",SUMIF(AH$3:AH$100002,AH1563,AK$3:AK$100002))</f>
        <v/>
      </c>
      <c r="AO1563" s="13" t="str">
        <f t="shared" si="902"/>
        <v/>
      </c>
      <c r="AP1563" s="13" t="str">
        <f t="shared" si="902"/>
        <v/>
      </c>
      <c r="AQ1563" s="13" t="str">
        <f t="shared" si="902"/>
        <v/>
      </c>
      <c r="AR1563" s="13" t="str">
        <f t="shared" si="902"/>
        <v/>
      </c>
      <c r="AS1563" s="13" t="str">
        <f t="shared" si="902"/>
        <v/>
      </c>
      <c r="AT1563" s="13" t="str">
        <f t="shared" si="902"/>
        <v/>
      </c>
      <c r="AU1563" s="13" t="str">
        <f t="shared" si="902"/>
        <v/>
      </c>
      <c r="AV1563" s="13" t="str">
        <f t="shared" si="902"/>
        <v/>
      </c>
      <c r="AW1563" s="86" t="str">
        <f t="shared" si="879"/>
        <v/>
      </c>
      <c r="AX1563" s="59" t="str">
        <f t="shared" si="880"/>
        <v/>
      </c>
      <c r="AY1563" s="63" t="str">
        <f>IF(OR($BR1563="",BH1563=""),"",COUNT($BR$3:$BR1563))</f>
        <v/>
      </c>
      <c r="AZ1563" s="13" t="str">
        <f>IF(OR($BR1563="",BI1563=""),"",COUNT($BR$3:$BR1563))</f>
        <v/>
      </c>
      <c r="BA1563" s="13" t="str">
        <f>IF(OR($BR1563="",BJ1563=""),"",COUNT($BR$3:$BR1563))</f>
        <v/>
      </c>
      <c r="BB1563" s="13" t="str">
        <f>IF(OR($BR1563="",BK1563=""),"",COUNT($BR$3:$BR1563))</f>
        <v/>
      </c>
      <c r="BC1563" s="13" t="str">
        <f>IF(OR($BR1563="",BL1563=""),"",COUNT($BR$3:$BR1563))</f>
        <v/>
      </c>
      <c r="BD1563" s="13" t="str">
        <f>IF(OR($BR1563="",BM1563=""),"",COUNT($BR$3:$BR1563))</f>
        <v/>
      </c>
      <c r="BE1563" s="13" t="str">
        <f>IF(OR($BR1563="",BN1563=""),"",COUNT($BR$3:$BR1563))</f>
        <v/>
      </c>
      <c r="BF1563" s="13" t="str">
        <f>IF(OR($BR1563="",BO1563=""),"",COUNT($BR$3:$BR1563))</f>
        <v/>
      </c>
      <c r="BG1563" s="66" t="str">
        <f>IF(Z1563="","",COUNT($Z$3:Z1563))</f>
        <v/>
      </c>
      <c r="BH1563" s="13" t="str">
        <f>IF(AO1563="","",IF(AO1563=BH$2,(SUMIF($BV$3:$BV1563,BH$2,$BW$3:$BW1563)-SUMIF($BX$3:$BX1563,BH$2,$BY$3:$BY1563))*AO$1,""))</f>
        <v/>
      </c>
      <c r="BI1563" s="13" t="str">
        <f>IF(AP1563="","",IF(AP1563=BI$2,(SUMIF($BV$3:$BV1563,BI$2,$BW$3:$BW1563)-SUMIF($BX$3:$BX1563,BI$2,$BY$3:$BY1563))*AP$1,""))</f>
        <v/>
      </c>
      <c r="BJ1563" s="13" t="str">
        <f>IF(AQ1563="","",IF(AQ1563=BJ$2,(SUMIF($BV$3:$BV1563,BJ$2,$BW$3:$BW1563)-SUMIF($BX$3:$BX1563,BJ$2,$BY$3:$BY1563))*AQ$1,""))</f>
        <v/>
      </c>
      <c r="BK1563" s="13" t="str">
        <f>IF(AR1563="","",IF(AR1563=BK$2,(SUMIF($BV$3:$BV1563,BK$2,$BW$3:$BW1563)-SUMIF($BX$3:$BX1563,BK$2,$BY$3:$BY1563))*AR$1,""))</f>
        <v/>
      </c>
      <c r="BL1563" s="13" t="str">
        <f>IF(AS1563="","",IF(AS1563=BL$2,(SUMIF($BV$3:$BV1563,BL$2,$BW$3:$BW1563)-SUMIF($BX$3:$BX1563,BL$2,$BY$3:$BY1563))*AS$1,""))</f>
        <v/>
      </c>
      <c r="BM1563" s="13" t="str">
        <f>IF(AT1563="","",IF(AT1563=BM$2,(SUMIF($BV$3:$BV1563,BM$2,$BW$3:$BW1563)-SUMIF($BX$3:$BX1563,BM$2,$BY$3:$BY1563))*AT$1,""))</f>
        <v/>
      </c>
      <c r="BN1563" s="13" t="str">
        <f>IF(AU1563="","",IF(AU1563=BN$2,(SUMIF($BV$3:$BV1563,BN$2,$BW$3:$BW1563)-SUMIF($BX$3:$BX1563,BN$2,$BY$3:$BY1563))*AU$1,""))</f>
        <v/>
      </c>
      <c r="BO1563" s="13" t="str">
        <f>IF(AV1563="","",IF(AV1563=BO$2,(SUMIF($BV$3:$BV1563,BO$2,$BW$3:$BW1563)-SUMIF($BX$3:$BX1563,BO$2,$BY$3:$BY1563))*AV$1,""))</f>
        <v/>
      </c>
      <c r="BP1563" s="69"/>
      <c r="BQ1563" s="13" t="str">
        <f t="shared" si="881"/>
        <v/>
      </c>
      <c r="BR1563" s="75" t="str">
        <f t="shared" si="882"/>
        <v/>
      </c>
      <c r="BS1563" s="33" t="str">
        <f t="shared" si="883"/>
        <v/>
      </c>
      <c r="BT1563" s="42" t="str">
        <f t="shared" si="884"/>
        <v/>
      </c>
      <c r="BU1563" s="38" t="str">
        <f t="shared" si="885"/>
        <v/>
      </c>
      <c r="BV1563" s="30" t="str">
        <f t="shared" si="886"/>
        <v/>
      </c>
      <c r="BW1563" s="36" t="str">
        <f t="shared" si="887"/>
        <v/>
      </c>
      <c r="BX1563" s="36" t="str">
        <f t="shared" si="888"/>
        <v/>
      </c>
      <c r="BY1563" s="45" t="str">
        <f t="shared" si="889"/>
        <v/>
      </c>
      <c r="BZ1563" s="12" t="str">
        <f t="shared" si="890"/>
        <v/>
      </c>
      <c r="CA1563" s="47" t="str">
        <f t="shared" si="891"/>
        <v/>
      </c>
      <c r="CB1563" s="32" t="str">
        <f t="shared" si="892"/>
        <v/>
      </c>
      <c r="CC1563" s="32" t="str">
        <f t="shared" si="893"/>
        <v/>
      </c>
      <c r="CD1563" s="32" t="str">
        <f t="shared" si="894"/>
        <v/>
      </c>
      <c r="CE1563" s="48"/>
      <c r="CF1563" s="32" t="str">
        <f t="shared" si="899"/>
        <v/>
      </c>
      <c r="CG1563" s="32" t="str">
        <f t="shared" si="895"/>
        <v/>
      </c>
      <c r="CH1563" s="48"/>
    </row>
    <row r="1564" spans="2:86" ht="30" customHeight="1" x14ac:dyDescent="0.2">
      <c r="B1564" s="155"/>
      <c r="C1564" s="117"/>
      <c r="D1564" s="53"/>
      <c r="E1564" s="68"/>
      <c r="F1564" s="54"/>
      <c r="G1564" s="54"/>
      <c r="H1564" s="55"/>
      <c r="I1564" s="71"/>
      <c r="J1564" s="73"/>
      <c r="K1564" s="56"/>
      <c r="L1564" s="76" t="str">
        <f t="shared" si="871"/>
        <v/>
      </c>
      <c r="M1564" s="77" t="str">
        <f t="shared" si="872"/>
        <v/>
      </c>
      <c r="N1564" s="130" t="str">
        <f t="shared" si="898"/>
        <v/>
      </c>
      <c r="O1564" s="131" t="str">
        <f t="shared" si="903"/>
        <v/>
      </c>
      <c r="P1564" s="131" t="str">
        <f t="shared" si="903"/>
        <v/>
      </c>
      <c r="Q1564" s="131" t="str">
        <f t="shared" si="903"/>
        <v/>
      </c>
      <c r="R1564" s="131" t="str">
        <f t="shared" si="903"/>
        <v/>
      </c>
      <c r="S1564" s="131" t="str">
        <f t="shared" si="903"/>
        <v/>
      </c>
      <c r="T1564" s="131" t="str">
        <f t="shared" si="903"/>
        <v/>
      </c>
      <c r="U1564" s="131" t="str">
        <f t="shared" si="903"/>
        <v/>
      </c>
      <c r="V1564" s="14"/>
      <c r="W1564" s="17" t="str">
        <f>IF(C1564="",IF(OR(AND($H1564&lt;&gt;"",C1564=""),AND($F1563=$F1564,$AK1564&lt;&gt;""),COUNTA($H$3:$H$100002)&gt;COUNTA($H$3:$H1564),$AE1564&lt;&gt;""),W1563,""),C1564)</f>
        <v/>
      </c>
      <c r="X1564" s="17" t="str">
        <f>IF(D1564="",IF(OR(AND($H1564&lt;&gt;"",D1564=""),AND($F1563=$F1564,$AK1564&lt;&gt;""),COUNTA($H$3:$H$100002)&gt;COUNTA($H$3:$H1564),$AE1564&lt;&gt;""),X1563,""),D1564)</f>
        <v/>
      </c>
      <c r="Y1564" s="17" t="str">
        <f>IF(E1564="",IF(OR(AND($H1564&lt;&gt;"",E1564=""),AND($F1563=$F1564,$AK1564&lt;&gt;""),COUNTA($H$3:$H$100002)&gt;COUNTA($H$3:$H1564),$AE1564&lt;&gt;""),Y1563,""),E1564)</f>
        <v/>
      </c>
      <c r="Z1564" s="27" t="str">
        <f t="shared" si="873"/>
        <v/>
      </c>
      <c r="AA1564" s="2" t="str">
        <f>IF(F1564="","",COUNTA($F$3:F1564))</f>
        <v/>
      </c>
      <c r="AB1564" s="3" t="str">
        <f>IF(F1564="","",IFERROR(IF(F1564&lt;&gt;"",IFERROR(INDEX(設定!$C$3:$C$303,MATCH(F1564,設定!$C$3:$C$303,0),0),INDEX(設定!$C$3:$C$303,MATCH("*"&amp;F1564&amp;"*",設定!$C$3:$C$303,0),0)),""),"エラー"))</f>
        <v/>
      </c>
      <c r="AC1564" s="2" t="str">
        <f>IF(G1564="","",COUNTA($G$3:G1564))</f>
        <v/>
      </c>
      <c r="AD1564" s="3" t="str">
        <f>IF(G1564="","",IFERROR(IF(G1564&lt;&gt;"",IFERROR(INDEX(設定!$C$3:$C$303,MATCH(G1564,設定!$C$3:$C$303,0),0),INDEX(設定!$C$3:$C$303,MATCH("*"&amp;G1564&amp;"*",設定!$C$3:$C$303,0),0)),""),"エラー"))</f>
        <v/>
      </c>
      <c r="AE1564" s="3" t="str">
        <f>IFERROR(IF(AB1564="",IF(AND(H1564&lt;&gt;"",F1564=""),INDEX(AB$3:AB1564,MATCH(MAX(AA$3:AA1564),AA$3:AA1564,0),0),""),AB1564),"")</f>
        <v/>
      </c>
      <c r="AF1564" s="3" t="str">
        <f>IFERROR(IF(AD1564="",IF(AND(H1564&lt;&gt;"",G1564=""),INDEX(AD$3:AD1564,MATCH(MAX(AC$3:AC1564),AC$3:AC1564,0),0),""),AD1564),"")</f>
        <v/>
      </c>
      <c r="AG1564" s="2" t="str">
        <f>IF(AH1564="","",IF(OR(AH1564=AH1563,AH1564=AH1565),IF(AND(E1564="",AB1564="",AG1563&lt;&gt;""),MAX($AG$3:AG1563),MAX($AG$3:AG1563)+1),IF(AH1563=AH1564,AG1563,MAX($AG$3:AG1563)+1)))</f>
        <v/>
      </c>
      <c r="AH1564" s="12" t="str">
        <f t="shared" si="874"/>
        <v/>
      </c>
      <c r="AI1564" s="12" t="str">
        <f t="shared" si="875"/>
        <v/>
      </c>
      <c r="AJ1564" s="13" t="str">
        <f t="shared" si="876"/>
        <v/>
      </c>
      <c r="AK1564" s="13" t="str">
        <f t="shared" si="877"/>
        <v/>
      </c>
      <c r="AL1564" s="13" t="str">
        <f>IF(OR(AJ1564="",COUNTIF($AH$3:AH1564,AH1564)&lt;&gt;COUNTIF(AH$3:AH$100002,AH1564)),"",SUMIF(AH$3:AH$100002,AH1564,AJ$3:AJ$100002))</f>
        <v/>
      </c>
      <c r="AM1564" s="13" t="str">
        <f>IF(OR(AK1564="",COUNTIF($AH$3:AH1564,AH1564)&lt;&gt;COUNTIF(AH$3:AH$100002,AH1564)),"",SUMIF(AH$3:AH$100002,AH1564,AK$3:AK$100002))</f>
        <v/>
      </c>
      <c r="AO1564" s="13" t="str">
        <f t="shared" si="902"/>
        <v/>
      </c>
      <c r="AP1564" s="13" t="str">
        <f t="shared" si="902"/>
        <v/>
      </c>
      <c r="AQ1564" s="13" t="str">
        <f t="shared" si="902"/>
        <v/>
      </c>
      <c r="AR1564" s="13" t="str">
        <f t="shared" si="902"/>
        <v/>
      </c>
      <c r="AS1564" s="13" t="str">
        <f t="shared" si="902"/>
        <v/>
      </c>
      <c r="AT1564" s="13" t="str">
        <f t="shared" si="902"/>
        <v/>
      </c>
      <c r="AU1564" s="13" t="str">
        <f t="shared" si="902"/>
        <v/>
      </c>
      <c r="AV1564" s="13" t="str">
        <f t="shared" si="902"/>
        <v/>
      </c>
      <c r="AW1564" s="86" t="str">
        <f t="shared" si="879"/>
        <v/>
      </c>
      <c r="AX1564" s="59" t="str">
        <f t="shared" si="880"/>
        <v/>
      </c>
      <c r="AY1564" s="63" t="str">
        <f>IF(OR($BR1564="",BH1564=""),"",COUNT($BR$3:$BR1564))</f>
        <v/>
      </c>
      <c r="AZ1564" s="13" t="str">
        <f>IF(OR($BR1564="",BI1564=""),"",COUNT($BR$3:$BR1564))</f>
        <v/>
      </c>
      <c r="BA1564" s="13" t="str">
        <f>IF(OR($BR1564="",BJ1564=""),"",COUNT($BR$3:$BR1564))</f>
        <v/>
      </c>
      <c r="BB1564" s="13" t="str">
        <f>IF(OR($BR1564="",BK1564=""),"",COUNT($BR$3:$BR1564))</f>
        <v/>
      </c>
      <c r="BC1564" s="13" t="str">
        <f>IF(OR($BR1564="",BL1564=""),"",COUNT($BR$3:$BR1564))</f>
        <v/>
      </c>
      <c r="BD1564" s="13" t="str">
        <f>IF(OR($BR1564="",BM1564=""),"",COUNT($BR$3:$BR1564))</f>
        <v/>
      </c>
      <c r="BE1564" s="13" t="str">
        <f>IF(OR($BR1564="",BN1564=""),"",COUNT($BR$3:$BR1564))</f>
        <v/>
      </c>
      <c r="BF1564" s="13" t="str">
        <f>IF(OR($BR1564="",BO1564=""),"",COUNT($BR$3:$BR1564))</f>
        <v/>
      </c>
      <c r="BG1564" s="66" t="str">
        <f>IF(Z1564="","",COUNT($Z$3:Z1564))</f>
        <v/>
      </c>
      <c r="BH1564" s="13" t="str">
        <f>IF(AO1564="","",IF(AO1564=BH$2,(SUMIF($BV$3:$BV1564,BH$2,$BW$3:$BW1564)-SUMIF($BX$3:$BX1564,BH$2,$BY$3:$BY1564))*AO$1,""))</f>
        <v/>
      </c>
      <c r="BI1564" s="13" t="str">
        <f>IF(AP1564="","",IF(AP1564=BI$2,(SUMIF($BV$3:$BV1564,BI$2,$BW$3:$BW1564)-SUMIF($BX$3:$BX1564,BI$2,$BY$3:$BY1564))*AP$1,""))</f>
        <v/>
      </c>
      <c r="BJ1564" s="13" t="str">
        <f>IF(AQ1564="","",IF(AQ1564=BJ$2,(SUMIF($BV$3:$BV1564,BJ$2,$BW$3:$BW1564)-SUMIF($BX$3:$BX1564,BJ$2,$BY$3:$BY1564))*AQ$1,""))</f>
        <v/>
      </c>
      <c r="BK1564" s="13" t="str">
        <f>IF(AR1564="","",IF(AR1564=BK$2,(SUMIF($BV$3:$BV1564,BK$2,$BW$3:$BW1564)-SUMIF($BX$3:$BX1564,BK$2,$BY$3:$BY1564))*AR$1,""))</f>
        <v/>
      </c>
      <c r="BL1564" s="13" t="str">
        <f>IF(AS1564="","",IF(AS1564=BL$2,(SUMIF($BV$3:$BV1564,BL$2,$BW$3:$BW1564)-SUMIF($BX$3:$BX1564,BL$2,$BY$3:$BY1564))*AS$1,""))</f>
        <v/>
      </c>
      <c r="BM1564" s="13" t="str">
        <f>IF(AT1564="","",IF(AT1564=BM$2,(SUMIF($BV$3:$BV1564,BM$2,$BW$3:$BW1564)-SUMIF($BX$3:$BX1564,BM$2,$BY$3:$BY1564))*AT$1,""))</f>
        <v/>
      </c>
      <c r="BN1564" s="13" t="str">
        <f>IF(AU1564="","",IF(AU1564=BN$2,(SUMIF($BV$3:$BV1564,BN$2,$BW$3:$BW1564)-SUMIF($BX$3:$BX1564,BN$2,$BY$3:$BY1564))*AU$1,""))</f>
        <v/>
      </c>
      <c r="BO1564" s="13" t="str">
        <f>IF(AV1564="","",IF(AV1564=BO$2,(SUMIF($BV$3:$BV1564,BO$2,$BW$3:$BW1564)-SUMIF($BX$3:$BX1564,BO$2,$BY$3:$BY1564))*AV$1,""))</f>
        <v/>
      </c>
      <c r="BP1564" s="69"/>
      <c r="BQ1564" s="13" t="str">
        <f t="shared" si="881"/>
        <v/>
      </c>
      <c r="BR1564" s="75" t="str">
        <f t="shared" si="882"/>
        <v/>
      </c>
      <c r="BS1564" s="33" t="str">
        <f t="shared" si="883"/>
        <v/>
      </c>
      <c r="BT1564" s="42" t="str">
        <f t="shared" si="884"/>
        <v/>
      </c>
      <c r="BU1564" s="38" t="str">
        <f t="shared" si="885"/>
        <v/>
      </c>
      <c r="BV1564" s="30" t="str">
        <f t="shared" si="886"/>
        <v/>
      </c>
      <c r="BW1564" s="36" t="str">
        <f t="shared" si="887"/>
        <v/>
      </c>
      <c r="BX1564" s="36" t="str">
        <f t="shared" si="888"/>
        <v/>
      </c>
      <c r="BY1564" s="45" t="str">
        <f t="shared" si="889"/>
        <v/>
      </c>
      <c r="BZ1564" s="12" t="str">
        <f t="shared" si="890"/>
        <v/>
      </c>
      <c r="CA1564" s="47" t="str">
        <f t="shared" si="891"/>
        <v/>
      </c>
      <c r="CB1564" s="32" t="str">
        <f t="shared" si="892"/>
        <v/>
      </c>
      <c r="CC1564" s="32" t="str">
        <f t="shared" si="893"/>
        <v/>
      </c>
      <c r="CD1564" s="32" t="str">
        <f t="shared" si="894"/>
        <v/>
      </c>
      <c r="CE1564" s="48"/>
      <c r="CF1564" s="32" t="str">
        <f t="shared" si="899"/>
        <v/>
      </c>
      <c r="CG1564" s="32" t="str">
        <f t="shared" si="895"/>
        <v/>
      </c>
      <c r="CH1564" s="48"/>
    </row>
    <row r="1565" spans="2:86" ht="30" customHeight="1" x14ac:dyDescent="0.2">
      <c r="B1565" s="155"/>
      <c r="C1565" s="117"/>
      <c r="D1565" s="53"/>
      <c r="E1565" s="68"/>
      <c r="F1565" s="54"/>
      <c r="G1565" s="54"/>
      <c r="H1565" s="55"/>
      <c r="I1565" s="71"/>
      <c r="J1565" s="73"/>
      <c r="K1565" s="56"/>
      <c r="L1565" s="76" t="str">
        <f t="shared" si="871"/>
        <v/>
      </c>
      <c r="M1565" s="77" t="str">
        <f t="shared" si="872"/>
        <v/>
      </c>
      <c r="N1565" s="130" t="str">
        <f t="shared" si="898"/>
        <v/>
      </c>
      <c r="O1565" s="131" t="str">
        <f t="shared" si="903"/>
        <v/>
      </c>
      <c r="P1565" s="131" t="str">
        <f t="shared" si="903"/>
        <v/>
      </c>
      <c r="Q1565" s="131" t="str">
        <f t="shared" si="903"/>
        <v/>
      </c>
      <c r="R1565" s="131" t="str">
        <f t="shared" si="903"/>
        <v/>
      </c>
      <c r="S1565" s="131" t="str">
        <f t="shared" si="903"/>
        <v/>
      </c>
      <c r="T1565" s="131" t="str">
        <f t="shared" si="903"/>
        <v/>
      </c>
      <c r="U1565" s="131" t="str">
        <f t="shared" si="903"/>
        <v/>
      </c>
      <c r="V1565" s="14"/>
      <c r="W1565" s="17" t="str">
        <f>IF(C1565="",IF(OR(AND($H1565&lt;&gt;"",C1565=""),AND($F1564=$F1565,$AK1565&lt;&gt;""),COUNTA($H$3:$H$100002)&gt;COUNTA($H$3:$H1565),$AE1565&lt;&gt;""),W1564,""),C1565)</f>
        <v/>
      </c>
      <c r="X1565" s="17" t="str">
        <f>IF(D1565="",IF(OR(AND($H1565&lt;&gt;"",D1565=""),AND($F1564=$F1565,$AK1565&lt;&gt;""),COUNTA($H$3:$H$100002)&gt;COUNTA($H$3:$H1565),$AE1565&lt;&gt;""),X1564,""),D1565)</f>
        <v/>
      </c>
      <c r="Y1565" s="17" t="str">
        <f>IF(E1565="",IF(OR(AND($H1565&lt;&gt;"",E1565=""),AND($F1564=$F1565,$AK1565&lt;&gt;""),COUNTA($H$3:$H$100002)&gt;COUNTA($H$3:$H1565),$AE1565&lt;&gt;""),Y1564,""),E1565)</f>
        <v/>
      </c>
      <c r="Z1565" s="27" t="str">
        <f t="shared" si="873"/>
        <v/>
      </c>
      <c r="AA1565" s="2" t="str">
        <f>IF(F1565="","",COUNTA($F$3:F1565))</f>
        <v/>
      </c>
      <c r="AB1565" s="3" t="str">
        <f>IF(F1565="","",IFERROR(IF(F1565&lt;&gt;"",IFERROR(INDEX(設定!$C$3:$C$303,MATCH(F1565,設定!$C$3:$C$303,0),0),INDEX(設定!$C$3:$C$303,MATCH("*"&amp;F1565&amp;"*",設定!$C$3:$C$303,0),0)),""),"エラー"))</f>
        <v/>
      </c>
      <c r="AC1565" s="2" t="str">
        <f>IF(G1565="","",COUNTA($G$3:G1565))</f>
        <v/>
      </c>
      <c r="AD1565" s="3" t="str">
        <f>IF(G1565="","",IFERROR(IF(G1565&lt;&gt;"",IFERROR(INDEX(設定!$C$3:$C$303,MATCH(G1565,設定!$C$3:$C$303,0),0),INDEX(設定!$C$3:$C$303,MATCH("*"&amp;G1565&amp;"*",設定!$C$3:$C$303,0),0)),""),"エラー"))</f>
        <v/>
      </c>
      <c r="AE1565" s="3" t="str">
        <f>IFERROR(IF(AB1565="",IF(AND(H1565&lt;&gt;"",F1565=""),INDEX(AB$3:AB1565,MATCH(MAX(AA$3:AA1565),AA$3:AA1565,0),0),""),AB1565),"")</f>
        <v/>
      </c>
      <c r="AF1565" s="3" t="str">
        <f>IFERROR(IF(AD1565="",IF(AND(H1565&lt;&gt;"",G1565=""),INDEX(AD$3:AD1565,MATCH(MAX(AC$3:AC1565),AC$3:AC1565,0),0),""),AD1565),"")</f>
        <v/>
      </c>
      <c r="AG1565" s="2" t="str">
        <f>IF(AH1565="","",IF(OR(AH1565=AH1564,AH1565=AH1566),IF(AND(E1565="",AB1565="",AG1564&lt;&gt;""),MAX($AG$3:AG1564),MAX($AG$3:AG1564)+1),IF(AH1564=AH1565,AG1564,MAX($AG$3:AG1564)+1)))</f>
        <v/>
      </c>
      <c r="AH1565" s="12" t="str">
        <f t="shared" si="874"/>
        <v/>
      </c>
      <c r="AI1565" s="12" t="str">
        <f t="shared" si="875"/>
        <v/>
      </c>
      <c r="AJ1565" s="13" t="str">
        <f t="shared" si="876"/>
        <v/>
      </c>
      <c r="AK1565" s="13" t="str">
        <f t="shared" si="877"/>
        <v/>
      </c>
      <c r="AL1565" s="13" t="str">
        <f>IF(OR(AJ1565="",COUNTIF($AH$3:AH1565,AH1565)&lt;&gt;COUNTIF(AH$3:AH$100002,AH1565)),"",SUMIF(AH$3:AH$100002,AH1565,AJ$3:AJ$100002))</f>
        <v/>
      </c>
      <c r="AM1565" s="13" t="str">
        <f>IF(OR(AK1565="",COUNTIF($AH$3:AH1565,AH1565)&lt;&gt;COUNTIF(AH$3:AH$100002,AH1565)),"",SUMIF(AH$3:AH$100002,AH1565,AK$3:AK$100002))</f>
        <v/>
      </c>
      <c r="AO1565" s="13" t="str">
        <f t="shared" si="902"/>
        <v/>
      </c>
      <c r="AP1565" s="13" t="str">
        <f t="shared" si="902"/>
        <v/>
      </c>
      <c r="AQ1565" s="13" t="str">
        <f t="shared" si="902"/>
        <v/>
      </c>
      <c r="AR1565" s="13" t="str">
        <f t="shared" si="902"/>
        <v/>
      </c>
      <c r="AS1565" s="13" t="str">
        <f t="shared" si="902"/>
        <v/>
      </c>
      <c r="AT1565" s="13" t="str">
        <f t="shared" si="902"/>
        <v/>
      </c>
      <c r="AU1565" s="13" t="str">
        <f t="shared" si="902"/>
        <v/>
      </c>
      <c r="AV1565" s="13" t="str">
        <f t="shared" si="902"/>
        <v/>
      </c>
      <c r="AW1565" s="86" t="str">
        <f t="shared" si="879"/>
        <v/>
      </c>
      <c r="AX1565" s="59" t="str">
        <f t="shared" si="880"/>
        <v/>
      </c>
      <c r="AY1565" s="63" t="str">
        <f>IF(OR($BR1565="",BH1565=""),"",COUNT($BR$3:$BR1565))</f>
        <v/>
      </c>
      <c r="AZ1565" s="13" t="str">
        <f>IF(OR($BR1565="",BI1565=""),"",COUNT($BR$3:$BR1565))</f>
        <v/>
      </c>
      <c r="BA1565" s="13" t="str">
        <f>IF(OR($BR1565="",BJ1565=""),"",COUNT($BR$3:$BR1565))</f>
        <v/>
      </c>
      <c r="BB1565" s="13" t="str">
        <f>IF(OR($BR1565="",BK1565=""),"",COUNT($BR$3:$BR1565))</f>
        <v/>
      </c>
      <c r="BC1565" s="13" t="str">
        <f>IF(OR($BR1565="",BL1565=""),"",COUNT($BR$3:$BR1565))</f>
        <v/>
      </c>
      <c r="BD1565" s="13" t="str">
        <f>IF(OR($BR1565="",BM1565=""),"",COUNT($BR$3:$BR1565))</f>
        <v/>
      </c>
      <c r="BE1565" s="13" t="str">
        <f>IF(OR($BR1565="",BN1565=""),"",COUNT($BR$3:$BR1565))</f>
        <v/>
      </c>
      <c r="BF1565" s="13" t="str">
        <f>IF(OR($BR1565="",BO1565=""),"",COUNT($BR$3:$BR1565))</f>
        <v/>
      </c>
      <c r="BG1565" s="66" t="str">
        <f>IF(Z1565="","",COUNT($Z$3:Z1565))</f>
        <v/>
      </c>
      <c r="BH1565" s="13" t="str">
        <f>IF(AO1565="","",IF(AO1565=BH$2,(SUMIF($BV$3:$BV1565,BH$2,$BW$3:$BW1565)-SUMIF($BX$3:$BX1565,BH$2,$BY$3:$BY1565))*AO$1,""))</f>
        <v/>
      </c>
      <c r="BI1565" s="13" t="str">
        <f>IF(AP1565="","",IF(AP1565=BI$2,(SUMIF($BV$3:$BV1565,BI$2,$BW$3:$BW1565)-SUMIF($BX$3:$BX1565,BI$2,$BY$3:$BY1565))*AP$1,""))</f>
        <v/>
      </c>
      <c r="BJ1565" s="13" t="str">
        <f>IF(AQ1565="","",IF(AQ1565=BJ$2,(SUMIF($BV$3:$BV1565,BJ$2,$BW$3:$BW1565)-SUMIF($BX$3:$BX1565,BJ$2,$BY$3:$BY1565))*AQ$1,""))</f>
        <v/>
      </c>
      <c r="BK1565" s="13" t="str">
        <f>IF(AR1565="","",IF(AR1565=BK$2,(SUMIF($BV$3:$BV1565,BK$2,$BW$3:$BW1565)-SUMIF($BX$3:$BX1565,BK$2,$BY$3:$BY1565))*AR$1,""))</f>
        <v/>
      </c>
      <c r="BL1565" s="13" t="str">
        <f>IF(AS1565="","",IF(AS1565=BL$2,(SUMIF($BV$3:$BV1565,BL$2,$BW$3:$BW1565)-SUMIF($BX$3:$BX1565,BL$2,$BY$3:$BY1565))*AS$1,""))</f>
        <v/>
      </c>
      <c r="BM1565" s="13" t="str">
        <f>IF(AT1565="","",IF(AT1565=BM$2,(SUMIF($BV$3:$BV1565,BM$2,$BW$3:$BW1565)-SUMIF($BX$3:$BX1565,BM$2,$BY$3:$BY1565))*AT$1,""))</f>
        <v/>
      </c>
      <c r="BN1565" s="13" t="str">
        <f>IF(AU1565="","",IF(AU1565=BN$2,(SUMIF($BV$3:$BV1565,BN$2,$BW$3:$BW1565)-SUMIF($BX$3:$BX1565,BN$2,$BY$3:$BY1565))*AU$1,""))</f>
        <v/>
      </c>
      <c r="BO1565" s="13" t="str">
        <f>IF(AV1565="","",IF(AV1565=BO$2,(SUMIF($BV$3:$BV1565,BO$2,$BW$3:$BW1565)-SUMIF($BX$3:$BX1565,BO$2,$BY$3:$BY1565))*AV$1,""))</f>
        <v/>
      </c>
      <c r="BP1565" s="69"/>
      <c r="BQ1565" s="13" t="str">
        <f t="shared" si="881"/>
        <v/>
      </c>
      <c r="BR1565" s="75" t="str">
        <f t="shared" si="882"/>
        <v/>
      </c>
      <c r="BS1565" s="33" t="str">
        <f t="shared" si="883"/>
        <v/>
      </c>
      <c r="BT1565" s="42" t="str">
        <f t="shared" si="884"/>
        <v/>
      </c>
      <c r="BU1565" s="38" t="str">
        <f t="shared" si="885"/>
        <v/>
      </c>
      <c r="BV1565" s="30" t="str">
        <f t="shared" si="886"/>
        <v/>
      </c>
      <c r="BW1565" s="36" t="str">
        <f t="shared" si="887"/>
        <v/>
      </c>
      <c r="BX1565" s="36" t="str">
        <f t="shared" si="888"/>
        <v/>
      </c>
      <c r="BY1565" s="45" t="str">
        <f t="shared" si="889"/>
        <v/>
      </c>
      <c r="BZ1565" s="12" t="str">
        <f t="shared" si="890"/>
        <v/>
      </c>
      <c r="CA1565" s="47" t="str">
        <f t="shared" si="891"/>
        <v/>
      </c>
      <c r="CB1565" s="32" t="str">
        <f t="shared" si="892"/>
        <v/>
      </c>
      <c r="CC1565" s="32" t="str">
        <f t="shared" si="893"/>
        <v/>
      </c>
      <c r="CD1565" s="32" t="str">
        <f t="shared" si="894"/>
        <v/>
      </c>
      <c r="CE1565" s="48"/>
      <c r="CF1565" s="32" t="str">
        <f t="shared" si="899"/>
        <v/>
      </c>
      <c r="CG1565" s="32" t="str">
        <f t="shared" si="895"/>
        <v/>
      </c>
      <c r="CH1565" s="48"/>
    </row>
    <row r="1566" spans="2:86" ht="30" customHeight="1" x14ac:dyDescent="0.2">
      <c r="B1566" s="155"/>
      <c r="C1566" s="117"/>
      <c r="D1566" s="53"/>
      <c r="E1566" s="68"/>
      <c r="F1566" s="54"/>
      <c r="G1566" s="54"/>
      <c r="H1566" s="55"/>
      <c r="I1566" s="71"/>
      <c r="J1566" s="73"/>
      <c r="K1566" s="56"/>
      <c r="L1566" s="76" t="str">
        <f t="shared" si="871"/>
        <v/>
      </c>
      <c r="M1566" s="77" t="str">
        <f t="shared" si="872"/>
        <v/>
      </c>
      <c r="N1566" s="130" t="str">
        <f t="shared" si="898"/>
        <v/>
      </c>
      <c r="O1566" s="131" t="str">
        <f t="shared" si="903"/>
        <v/>
      </c>
      <c r="P1566" s="131" t="str">
        <f t="shared" si="903"/>
        <v/>
      </c>
      <c r="Q1566" s="131" t="str">
        <f t="shared" si="903"/>
        <v/>
      </c>
      <c r="R1566" s="131" t="str">
        <f t="shared" si="903"/>
        <v/>
      </c>
      <c r="S1566" s="131" t="str">
        <f t="shared" si="903"/>
        <v/>
      </c>
      <c r="T1566" s="131" t="str">
        <f t="shared" si="903"/>
        <v/>
      </c>
      <c r="U1566" s="131" t="str">
        <f t="shared" si="903"/>
        <v/>
      </c>
      <c r="V1566" s="14"/>
      <c r="W1566" s="17" t="str">
        <f>IF(C1566="",IF(OR(AND($H1566&lt;&gt;"",C1566=""),AND($F1565=$F1566,$AK1566&lt;&gt;""),COUNTA($H$3:$H$100002)&gt;COUNTA($H$3:$H1566),$AE1566&lt;&gt;""),W1565,""),C1566)</f>
        <v/>
      </c>
      <c r="X1566" s="17" t="str">
        <f>IF(D1566="",IF(OR(AND($H1566&lt;&gt;"",D1566=""),AND($F1565=$F1566,$AK1566&lt;&gt;""),COUNTA($H$3:$H$100002)&gt;COUNTA($H$3:$H1566),$AE1566&lt;&gt;""),X1565,""),D1566)</f>
        <v/>
      </c>
      <c r="Y1566" s="17" t="str">
        <f>IF(E1566="",IF(OR(AND($H1566&lt;&gt;"",E1566=""),AND($F1565=$F1566,$AK1566&lt;&gt;""),COUNTA($H$3:$H$100002)&gt;COUNTA($H$3:$H1566),$AE1566&lt;&gt;""),Y1565,""),E1566)</f>
        <v/>
      </c>
      <c r="Z1566" s="27" t="str">
        <f t="shared" si="873"/>
        <v/>
      </c>
      <c r="AA1566" s="2" t="str">
        <f>IF(F1566="","",COUNTA($F$3:F1566))</f>
        <v/>
      </c>
      <c r="AB1566" s="3" t="str">
        <f>IF(F1566="","",IFERROR(IF(F1566&lt;&gt;"",IFERROR(INDEX(設定!$C$3:$C$303,MATCH(F1566,設定!$C$3:$C$303,0),0),INDEX(設定!$C$3:$C$303,MATCH("*"&amp;F1566&amp;"*",設定!$C$3:$C$303,0),0)),""),"エラー"))</f>
        <v/>
      </c>
      <c r="AC1566" s="2" t="str">
        <f>IF(G1566="","",COUNTA($G$3:G1566))</f>
        <v/>
      </c>
      <c r="AD1566" s="3" t="str">
        <f>IF(G1566="","",IFERROR(IF(G1566&lt;&gt;"",IFERROR(INDEX(設定!$C$3:$C$303,MATCH(G1566,設定!$C$3:$C$303,0),0),INDEX(設定!$C$3:$C$303,MATCH("*"&amp;G1566&amp;"*",設定!$C$3:$C$303,0),0)),""),"エラー"))</f>
        <v/>
      </c>
      <c r="AE1566" s="3" t="str">
        <f>IFERROR(IF(AB1566="",IF(AND(H1566&lt;&gt;"",F1566=""),INDEX(AB$3:AB1566,MATCH(MAX(AA$3:AA1566),AA$3:AA1566,0),0),""),AB1566),"")</f>
        <v/>
      </c>
      <c r="AF1566" s="3" t="str">
        <f>IFERROR(IF(AD1566="",IF(AND(H1566&lt;&gt;"",G1566=""),INDEX(AD$3:AD1566,MATCH(MAX(AC$3:AC1566),AC$3:AC1566,0),0),""),AD1566),"")</f>
        <v/>
      </c>
      <c r="AG1566" s="2" t="str">
        <f>IF(AH1566="","",IF(OR(AH1566=AH1565,AH1566=AH1567),IF(AND(E1566="",AB1566="",AG1565&lt;&gt;""),MAX($AG$3:AG1565),MAX($AG$3:AG1565)+1),IF(AH1565=AH1566,AG1565,MAX($AG$3:AG1565)+1)))</f>
        <v/>
      </c>
      <c r="AH1566" s="12" t="str">
        <f t="shared" si="874"/>
        <v/>
      </c>
      <c r="AI1566" s="12" t="str">
        <f t="shared" si="875"/>
        <v/>
      </c>
      <c r="AJ1566" s="13" t="str">
        <f t="shared" si="876"/>
        <v/>
      </c>
      <c r="AK1566" s="13" t="str">
        <f t="shared" si="877"/>
        <v/>
      </c>
      <c r="AL1566" s="13" t="str">
        <f>IF(OR(AJ1566="",COUNTIF($AH$3:AH1566,AH1566)&lt;&gt;COUNTIF(AH$3:AH$100002,AH1566)),"",SUMIF(AH$3:AH$100002,AH1566,AJ$3:AJ$100002))</f>
        <v/>
      </c>
      <c r="AM1566" s="13" t="str">
        <f>IF(OR(AK1566="",COUNTIF($AH$3:AH1566,AH1566)&lt;&gt;COUNTIF(AH$3:AH$100002,AH1566)),"",SUMIF(AH$3:AH$100002,AH1566,AK$3:AK$100002))</f>
        <v/>
      </c>
      <c r="AO1566" s="13" t="str">
        <f t="shared" si="902"/>
        <v/>
      </c>
      <c r="AP1566" s="13" t="str">
        <f t="shared" si="902"/>
        <v/>
      </c>
      <c r="AQ1566" s="13" t="str">
        <f t="shared" si="902"/>
        <v/>
      </c>
      <c r="AR1566" s="13" t="str">
        <f t="shared" si="902"/>
        <v/>
      </c>
      <c r="AS1566" s="13" t="str">
        <f t="shared" si="902"/>
        <v/>
      </c>
      <c r="AT1566" s="13" t="str">
        <f t="shared" si="902"/>
        <v/>
      </c>
      <c r="AU1566" s="13" t="str">
        <f t="shared" si="902"/>
        <v/>
      </c>
      <c r="AV1566" s="13" t="str">
        <f t="shared" si="902"/>
        <v/>
      </c>
      <c r="AW1566" s="86" t="str">
        <f t="shared" si="879"/>
        <v/>
      </c>
      <c r="AX1566" s="59" t="str">
        <f t="shared" si="880"/>
        <v/>
      </c>
      <c r="AY1566" s="63" t="str">
        <f>IF(OR($BR1566="",BH1566=""),"",COUNT($BR$3:$BR1566))</f>
        <v/>
      </c>
      <c r="AZ1566" s="13" t="str">
        <f>IF(OR($BR1566="",BI1566=""),"",COUNT($BR$3:$BR1566))</f>
        <v/>
      </c>
      <c r="BA1566" s="13" t="str">
        <f>IF(OR($BR1566="",BJ1566=""),"",COUNT($BR$3:$BR1566))</f>
        <v/>
      </c>
      <c r="BB1566" s="13" t="str">
        <f>IF(OR($BR1566="",BK1566=""),"",COUNT($BR$3:$BR1566))</f>
        <v/>
      </c>
      <c r="BC1566" s="13" t="str">
        <f>IF(OR($BR1566="",BL1566=""),"",COUNT($BR$3:$BR1566))</f>
        <v/>
      </c>
      <c r="BD1566" s="13" t="str">
        <f>IF(OR($BR1566="",BM1566=""),"",COUNT($BR$3:$BR1566))</f>
        <v/>
      </c>
      <c r="BE1566" s="13" t="str">
        <f>IF(OR($BR1566="",BN1566=""),"",COUNT($BR$3:$BR1566))</f>
        <v/>
      </c>
      <c r="BF1566" s="13" t="str">
        <f>IF(OR($BR1566="",BO1566=""),"",COUNT($BR$3:$BR1566))</f>
        <v/>
      </c>
      <c r="BG1566" s="66" t="str">
        <f>IF(Z1566="","",COUNT($Z$3:Z1566))</f>
        <v/>
      </c>
      <c r="BH1566" s="13" t="str">
        <f>IF(AO1566="","",IF(AO1566=BH$2,(SUMIF($BV$3:$BV1566,BH$2,$BW$3:$BW1566)-SUMIF($BX$3:$BX1566,BH$2,$BY$3:$BY1566))*AO$1,""))</f>
        <v/>
      </c>
      <c r="BI1566" s="13" t="str">
        <f>IF(AP1566="","",IF(AP1566=BI$2,(SUMIF($BV$3:$BV1566,BI$2,$BW$3:$BW1566)-SUMIF($BX$3:$BX1566,BI$2,$BY$3:$BY1566))*AP$1,""))</f>
        <v/>
      </c>
      <c r="BJ1566" s="13" t="str">
        <f>IF(AQ1566="","",IF(AQ1566=BJ$2,(SUMIF($BV$3:$BV1566,BJ$2,$BW$3:$BW1566)-SUMIF($BX$3:$BX1566,BJ$2,$BY$3:$BY1566))*AQ$1,""))</f>
        <v/>
      </c>
      <c r="BK1566" s="13" t="str">
        <f>IF(AR1566="","",IF(AR1566=BK$2,(SUMIF($BV$3:$BV1566,BK$2,$BW$3:$BW1566)-SUMIF($BX$3:$BX1566,BK$2,$BY$3:$BY1566))*AR$1,""))</f>
        <v/>
      </c>
      <c r="BL1566" s="13" t="str">
        <f>IF(AS1566="","",IF(AS1566=BL$2,(SUMIF($BV$3:$BV1566,BL$2,$BW$3:$BW1566)-SUMIF($BX$3:$BX1566,BL$2,$BY$3:$BY1566))*AS$1,""))</f>
        <v/>
      </c>
      <c r="BM1566" s="13" t="str">
        <f>IF(AT1566="","",IF(AT1566=BM$2,(SUMIF($BV$3:$BV1566,BM$2,$BW$3:$BW1566)-SUMIF($BX$3:$BX1566,BM$2,$BY$3:$BY1566))*AT$1,""))</f>
        <v/>
      </c>
      <c r="BN1566" s="13" t="str">
        <f>IF(AU1566="","",IF(AU1566=BN$2,(SUMIF($BV$3:$BV1566,BN$2,$BW$3:$BW1566)-SUMIF($BX$3:$BX1566,BN$2,$BY$3:$BY1566))*AU$1,""))</f>
        <v/>
      </c>
      <c r="BO1566" s="13" t="str">
        <f>IF(AV1566="","",IF(AV1566=BO$2,(SUMIF($BV$3:$BV1566,BO$2,$BW$3:$BW1566)-SUMIF($BX$3:$BX1566,BO$2,$BY$3:$BY1566))*AV$1,""))</f>
        <v/>
      </c>
      <c r="BP1566" s="69"/>
      <c r="BQ1566" s="13" t="str">
        <f t="shared" si="881"/>
        <v/>
      </c>
      <c r="BR1566" s="75" t="str">
        <f t="shared" si="882"/>
        <v/>
      </c>
      <c r="BS1566" s="33" t="str">
        <f t="shared" si="883"/>
        <v/>
      </c>
      <c r="BT1566" s="42" t="str">
        <f t="shared" si="884"/>
        <v/>
      </c>
      <c r="BU1566" s="38" t="str">
        <f t="shared" si="885"/>
        <v/>
      </c>
      <c r="BV1566" s="30" t="str">
        <f t="shared" si="886"/>
        <v/>
      </c>
      <c r="BW1566" s="36" t="str">
        <f t="shared" si="887"/>
        <v/>
      </c>
      <c r="BX1566" s="36" t="str">
        <f t="shared" si="888"/>
        <v/>
      </c>
      <c r="BY1566" s="45" t="str">
        <f t="shared" si="889"/>
        <v/>
      </c>
      <c r="BZ1566" s="12" t="str">
        <f t="shared" si="890"/>
        <v/>
      </c>
      <c r="CA1566" s="47" t="str">
        <f t="shared" si="891"/>
        <v/>
      </c>
      <c r="CB1566" s="32" t="str">
        <f t="shared" si="892"/>
        <v/>
      </c>
      <c r="CC1566" s="32" t="str">
        <f t="shared" si="893"/>
        <v/>
      </c>
      <c r="CD1566" s="32" t="str">
        <f t="shared" si="894"/>
        <v/>
      </c>
      <c r="CE1566" s="48"/>
      <c r="CF1566" s="32" t="str">
        <f t="shared" si="899"/>
        <v/>
      </c>
      <c r="CG1566" s="32" t="str">
        <f t="shared" si="895"/>
        <v/>
      </c>
      <c r="CH1566" s="48"/>
    </row>
    <row r="1567" spans="2:86" ht="30" customHeight="1" x14ac:dyDescent="0.2">
      <c r="B1567" s="155"/>
      <c r="C1567" s="117"/>
      <c r="D1567" s="53"/>
      <c r="E1567" s="68"/>
      <c r="F1567" s="54"/>
      <c r="G1567" s="54"/>
      <c r="H1567" s="55"/>
      <c r="I1567" s="71"/>
      <c r="J1567" s="73"/>
      <c r="K1567" s="56"/>
      <c r="L1567" s="76" t="str">
        <f t="shared" si="871"/>
        <v/>
      </c>
      <c r="M1567" s="77" t="str">
        <f t="shared" si="872"/>
        <v/>
      </c>
      <c r="N1567" s="130" t="str">
        <f t="shared" si="898"/>
        <v/>
      </c>
      <c r="O1567" s="131" t="str">
        <f t="shared" si="903"/>
        <v/>
      </c>
      <c r="P1567" s="131" t="str">
        <f t="shared" si="903"/>
        <v/>
      </c>
      <c r="Q1567" s="131" t="str">
        <f t="shared" si="903"/>
        <v/>
      </c>
      <c r="R1567" s="131" t="str">
        <f t="shared" si="903"/>
        <v/>
      </c>
      <c r="S1567" s="131" t="str">
        <f t="shared" si="903"/>
        <v/>
      </c>
      <c r="T1567" s="131" t="str">
        <f t="shared" si="903"/>
        <v/>
      </c>
      <c r="U1567" s="131" t="str">
        <f t="shared" si="903"/>
        <v/>
      </c>
      <c r="V1567" s="14"/>
      <c r="W1567" s="17" t="str">
        <f>IF(C1567="",IF(OR(AND($H1567&lt;&gt;"",C1567=""),AND($F1566=$F1567,$AK1567&lt;&gt;""),COUNTA($H$3:$H$100002)&gt;COUNTA($H$3:$H1567),$AE1567&lt;&gt;""),W1566,""),C1567)</f>
        <v/>
      </c>
      <c r="X1567" s="17" t="str">
        <f>IF(D1567="",IF(OR(AND($H1567&lt;&gt;"",D1567=""),AND($F1566=$F1567,$AK1567&lt;&gt;""),COUNTA($H$3:$H$100002)&gt;COUNTA($H$3:$H1567),$AE1567&lt;&gt;""),X1566,""),D1567)</f>
        <v/>
      </c>
      <c r="Y1567" s="17" t="str">
        <f>IF(E1567="",IF(OR(AND($H1567&lt;&gt;"",E1567=""),AND($F1566=$F1567,$AK1567&lt;&gt;""),COUNTA($H$3:$H$100002)&gt;COUNTA($H$3:$H1567),$AE1567&lt;&gt;""),Y1566,""),E1567)</f>
        <v/>
      </c>
      <c r="Z1567" s="27" t="str">
        <f t="shared" si="873"/>
        <v/>
      </c>
      <c r="AA1567" s="2" t="str">
        <f>IF(F1567="","",COUNTA($F$3:F1567))</f>
        <v/>
      </c>
      <c r="AB1567" s="3" t="str">
        <f>IF(F1567="","",IFERROR(IF(F1567&lt;&gt;"",IFERROR(INDEX(設定!$C$3:$C$303,MATCH(F1567,設定!$C$3:$C$303,0),0),INDEX(設定!$C$3:$C$303,MATCH("*"&amp;F1567&amp;"*",設定!$C$3:$C$303,0),0)),""),"エラー"))</f>
        <v/>
      </c>
      <c r="AC1567" s="2" t="str">
        <f>IF(G1567="","",COUNTA($G$3:G1567))</f>
        <v/>
      </c>
      <c r="AD1567" s="3" t="str">
        <f>IF(G1567="","",IFERROR(IF(G1567&lt;&gt;"",IFERROR(INDEX(設定!$C$3:$C$303,MATCH(G1567,設定!$C$3:$C$303,0),0),INDEX(設定!$C$3:$C$303,MATCH("*"&amp;G1567&amp;"*",設定!$C$3:$C$303,0),0)),""),"エラー"))</f>
        <v/>
      </c>
      <c r="AE1567" s="3" t="str">
        <f>IFERROR(IF(AB1567="",IF(AND(H1567&lt;&gt;"",F1567=""),INDEX(AB$3:AB1567,MATCH(MAX(AA$3:AA1567),AA$3:AA1567,0),0),""),AB1567),"")</f>
        <v/>
      </c>
      <c r="AF1567" s="3" t="str">
        <f>IFERROR(IF(AD1567="",IF(AND(H1567&lt;&gt;"",G1567=""),INDEX(AD$3:AD1567,MATCH(MAX(AC$3:AC1567),AC$3:AC1567,0),0),""),AD1567),"")</f>
        <v/>
      </c>
      <c r="AG1567" s="2" t="str">
        <f>IF(AH1567="","",IF(OR(AH1567=AH1566,AH1567=AH1568),IF(AND(E1567="",AB1567="",AG1566&lt;&gt;""),MAX($AG$3:AG1566),MAX($AG$3:AG1566)+1),IF(AH1566=AH1567,AG1566,MAX($AG$3:AG1566)+1)))</f>
        <v/>
      </c>
      <c r="AH1567" s="12" t="str">
        <f t="shared" si="874"/>
        <v/>
      </c>
      <c r="AI1567" s="12" t="str">
        <f t="shared" si="875"/>
        <v/>
      </c>
      <c r="AJ1567" s="13" t="str">
        <f t="shared" si="876"/>
        <v/>
      </c>
      <c r="AK1567" s="13" t="str">
        <f t="shared" si="877"/>
        <v/>
      </c>
      <c r="AL1567" s="13" t="str">
        <f>IF(OR(AJ1567="",COUNTIF($AH$3:AH1567,AH1567)&lt;&gt;COUNTIF(AH$3:AH$100002,AH1567)),"",SUMIF(AH$3:AH$100002,AH1567,AJ$3:AJ$100002))</f>
        <v/>
      </c>
      <c r="AM1567" s="13" t="str">
        <f>IF(OR(AK1567="",COUNTIF($AH$3:AH1567,AH1567)&lt;&gt;COUNTIF(AH$3:AH$100002,AH1567)),"",SUMIF(AH$3:AH$100002,AH1567,AK$3:AK$100002))</f>
        <v/>
      </c>
      <c r="AO1567" s="13" t="str">
        <f t="shared" si="902"/>
        <v/>
      </c>
      <c r="AP1567" s="13" t="str">
        <f t="shared" si="902"/>
        <v/>
      </c>
      <c r="AQ1567" s="13" t="str">
        <f t="shared" si="902"/>
        <v/>
      </c>
      <c r="AR1567" s="13" t="str">
        <f t="shared" si="902"/>
        <v/>
      </c>
      <c r="AS1567" s="13" t="str">
        <f t="shared" si="902"/>
        <v/>
      </c>
      <c r="AT1567" s="13" t="str">
        <f t="shared" si="902"/>
        <v/>
      </c>
      <c r="AU1567" s="13" t="str">
        <f t="shared" si="902"/>
        <v/>
      </c>
      <c r="AV1567" s="13" t="str">
        <f t="shared" si="902"/>
        <v/>
      </c>
      <c r="AW1567" s="86" t="str">
        <f t="shared" si="879"/>
        <v/>
      </c>
      <c r="AX1567" s="59" t="str">
        <f t="shared" si="880"/>
        <v/>
      </c>
      <c r="AY1567" s="63" t="str">
        <f>IF(OR($BR1567="",BH1567=""),"",COUNT($BR$3:$BR1567))</f>
        <v/>
      </c>
      <c r="AZ1567" s="13" t="str">
        <f>IF(OR($BR1567="",BI1567=""),"",COUNT($BR$3:$BR1567))</f>
        <v/>
      </c>
      <c r="BA1567" s="13" t="str">
        <f>IF(OR($BR1567="",BJ1567=""),"",COUNT($BR$3:$BR1567))</f>
        <v/>
      </c>
      <c r="BB1567" s="13" t="str">
        <f>IF(OR($BR1567="",BK1567=""),"",COUNT($BR$3:$BR1567))</f>
        <v/>
      </c>
      <c r="BC1567" s="13" t="str">
        <f>IF(OR($BR1567="",BL1567=""),"",COUNT($BR$3:$BR1567))</f>
        <v/>
      </c>
      <c r="BD1567" s="13" t="str">
        <f>IF(OR($BR1567="",BM1567=""),"",COUNT($BR$3:$BR1567))</f>
        <v/>
      </c>
      <c r="BE1567" s="13" t="str">
        <f>IF(OR($BR1567="",BN1567=""),"",COUNT($BR$3:$BR1567))</f>
        <v/>
      </c>
      <c r="BF1567" s="13" t="str">
        <f>IF(OR($BR1567="",BO1567=""),"",COUNT($BR$3:$BR1567))</f>
        <v/>
      </c>
      <c r="BG1567" s="66" t="str">
        <f>IF(Z1567="","",COUNT($Z$3:Z1567))</f>
        <v/>
      </c>
      <c r="BH1567" s="13" t="str">
        <f>IF(AO1567="","",IF(AO1567=BH$2,(SUMIF($BV$3:$BV1567,BH$2,$BW$3:$BW1567)-SUMIF($BX$3:$BX1567,BH$2,$BY$3:$BY1567))*AO$1,""))</f>
        <v/>
      </c>
      <c r="BI1567" s="13" t="str">
        <f>IF(AP1567="","",IF(AP1567=BI$2,(SUMIF($BV$3:$BV1567,BI$2,$BW$3:$BW1567)-SUMIF($BX$3:$BX1567,BI$2,$BY$3:$BY1567))*AP$1,""))</f>
        <v/>
      </c>
      <c r="BJ1567" s="13" t="str">
        <f>IF(AQ1567="","",IF(AQ1567=BJ$2,(SUMIF($BV$3:$BV1567,BJ$2,$BW$3:$BW1567)-SUMIF($BX$3:$BX1567,BJ$2,$BY$3:$BY1567))*AQ$1,""))</f>
        <v/>
      </c>
      <c r="BK1567" s="13" t="str">
        <f>IF(AR1567="","",IF(AR1567=BK$2,(SUMIF($BV$3:$BV1567,BK$2,$BW$3:$BW1567)-SUMIF($BX$3:$BX1567,BK$2,$BY$3:$BY1567))*AR$1,""))</f>
        <v/>
      </c>
      <c r="BL1567" s="13" t="str">
        <f>IF(AS1567="","",IF(AS1567=BL$2,(SUMIF($BV$3:$BV1567,BL$2,$BW$3:$BW1567)-SUMIF($BX$3:$BX1567,BL$2,$BY$3:$BY1567))*AS$1,""))</f>
        <v/>
      </c>
      <c r="BM1567" s="13" t="str">
        <f>IF(AT1567="","",IF(AT1567=BM$2,(SUMIF($BV$3:$BV1567,BM$2,$BW$3:$BW1567)-SUMIF($BX$3:$BX1567,BM$2,$BY$3:$BY1567))*AT$1,""))</f>
        <v/>
      </c>
      <c r="BN1567" s="13" t="str">
        <f>IF(AU1567="","",IF(AU1567=BN$2,(SUMIF($BV$3:$BV1567,BN$2,$BW$3:$BW1567)-SUMIF($BX$3:$BX1567,BN$2,$BY$3:$BY1567))*AU$1,""))</f>
        <v/>
      </c>
      <c r="BO1567" s="13" t="str">
        <f>IF(AV1567="","",IF(AV1567=BO$2,(SUMIF($BV$3:$BV1567,BO$2,$BW$3:$BW1567)-SUMIF($BX$3:$BX1567,BO$2,$BY$3:$BY1567))*AV$1,""))</f>
        <v/>
      </c>
      <c r="BP1567" s="69"/>
      <c r="BQ1567" s="13" t="str">
        <f t="shared" si="881"/>
        <v/>
      </c>
      <c r="BR1567" s="75" t="str">
        <f t="shared" si="882"/>
        <v/>
      </c>
      <c r="BS1567" s="33" t="str">
        <f t="shared" si="883"/>
        <v/>
      </c>
      <c r="BT1567" s="42" t="str">
        <f t="shared" si="884"/>
        <v/>
      </c>
      <c r="BU1567" s="38" t="str">
        <f t="shared" si="885"/>
        <v/>
      </c>
      <c r="BV1567" s="30" t="str">
        <f t="shared" si="886"/>
        <v/>
      </c>
      <c r="BW1567" s="36" t="str">
        <f t="shared" si="887"/>
        <v/>
      </c>
      <c r="BX1567" s="36" t="str">
        <f t="shared" si="888"/>
        <v/>
      </c>
      <c r="BY1567" s="45" t="str">
        <f t="shared" si="889"/>
        <v/>
      </c>
      <c r="BZ1567" s="12" t="str">
        <f t="shared" si="890"/>
        <v/>
      </c>
      <c r="CA1567" s="47" t="str">
        <f t="shared" si="891"/>
        <v/>
      </c>
      <c r="CB1567" s="32" t="str">
        <f t="shared" si="892"/>
        <v/>
      </c>
      <c r="CC1567" s="32" t="str">
        <f t="shared" si="893"/>
        <v/>
      </c>
      <c r="CD1567" s="32" t="str">
        <f t="shared" si="894"/>
        <v/>
      </c>
      <c r="CE1567" s="48"/>
      <c r="CF1567" s="32" t="str">
        <f t="shared" si="899"/>
        <v/>
      </c>
      <c r="CG1567" s="32" t="str">
        <f t="shared" si="895"/>
        <v/>
      </c>
      <c r="CH1567" s="48"/>
    </row>
    <row r="1568" spans="2:86" ht="30" customHeight="1" x14ac:dyDescent="0.2">
      <c r="B1568" s="155"/>
      <c r="C1568" s="117"/>
      <c r="D1568" s="53"/>
      <c r="E1568" s="68"/>
      <c r="F1568" s="54"/>
      <c r="G1568" s="54"/>
      <c r="H1568" s="55"/>
      <c r="I1568" s="71"/>
      <c r="J1568" s="73"/>
      <c r="K1568" s="56"/>
      <c r="L1568" s="76" t="str">
        <f t="shared" si="871"/>
        <v/>
      </c>
      <c r="M1568" s="77" t="str">
        <f t="shared" si="872"/>
        <v/>
      </c>
      <c r="N1568" s="130" t="str">
        <f t="shared" si="898"/>
        <v/>
      </c>
      <c r="O1568" s="131" t="str">
        <f t="shared" si="903"/>
        <v/>
      </c>
      <c r="P1568" s="131" t="str">
        <f t="shared" si="903"/>
        <v/>
      </c>
      <c r="Q1568" s="131" t="str">
        <f t="shared" si="903"/>
        <v/>
      </c>
      <c r="R1568" s="131" t="str">
        <f t="shared" si="903"/>
        <v/>
      </c>
      <c r="S1568" s="131" t="str">
        <f t="shared" si="903"/>
        <v/>
      </c>
      <c r="T1568" s="131" t="str">
        <f t="shared" si="903"/>
        <v/>
      </c>
      <c r="U1568" s="131" t="str">
        <f t="shared" si="903"/>
        <v/>
      </c>
      <c r="V1568" s="14"/>
      <c r="W1568" s="17" t="str">
        <f>IF(C1568="",IF(OR(AND($H1568&lt;&gt;"",C1568=""),AND($F1567=$F1568,$AK1568&lt;&gt;""),COUNTA($H$3:$H$100002)&gt;COUNTA($H$3:$H1568),$AE1568&lt;&gt;""),W1567,""),C1568)</f>
        <v/>
      </c>
      <c r="X1568" s="17" t="str">
        <f>IF(D1568="",IF(OR(AND($H1568&lt;&gt;"",D1568=""),AND($F1567=$F1568,$AK1568&lt;&gt;""),COUNTA($H$3:$H$100002)&gt;COUNTA($H$3:$H1568),$AE1568&lt;&gt;""),X1567,""),D1568)</f>
        <v/>
      </c>
      <c r="Y1568" s="17" t="str">
        <f>IF(E1568="",IF(OR(AND($H1568&lt;&gt;"",E1568=""),AND($F1567=$F1568,$AK1568&lt;&gt;""),COUNTA($H$3:$H$100002)&gt;COUNTA($H$3:$H1568),$AE1568&lt;&gt;""),Y1567,""),E1568)</f>
        <v/>
      </c>
      <c r="Z1568" s="27" t="str">
        <f t="shared" si="873"/>
        <v/>
      </c>
      <c r="AA1568" s="2" t="str">
        <f>IF(F1568="","",COUNTA($F$3:F1568))</f>
        <v/>
      </c>
      <c r="AB1568" s="3" t="str">
        <f>IF(F1568="","",IFERROR(IF(F1568&lt;&gt;"",IFERROR(INDEX(設定!$C$3:$C$303,MATCH(F1568,設定!$C$3:$C$303,0),0),INDEX(設定!$C$3:$C$303,MATCH("*"&amp;F1568&amp;"*",設定!$C$3:$C$303,0),0)),""),"エラー"))</f>
        <v/>
      </c>
      <c r="AC1568" s="2" t="str">
        <f>IF(G1568="","",COUNTA($G$3:G1568))</f>
        <v/>
      </c>
      <c r="AD1568" s="3" t="str">
        <f>IF(G1568="","",IFERROR(IF(G1568&lt;&gt;"",IFERROR(INDEX(設定!$C$3:$C$303,MATCH(G1568,設定!$C$3:$C$303,0),0),INDEX(設定!$C$3:$C$303,MATCH("*"&amp;G1568&amp;"*",設定!$C$3:$C$303,0),0)),""),"エラー"))</f>
        <v/>
      </c>
      <c r="AE1568" s="3" t="str">
        <f>IFERROR(IF(AB1568="",IF(AND(H1568&lt;&gt;"",F1568=""),INDEX(AB$3:AB1568,MATCH(MAX(AA$3:AA1568),AA$3:AA1568,0),0),""),AB1568),"")</f>
        <v/>
      </c>
      <c r="AF1568" s="3" t="str">
        <f>IFERROR(IF(AD1568="",IF(AND(H1568&lt;&gt;"",G1568=""),INDEX(AD$3:AD1568,MATCH(MAX(AC$3:AC1568),AC$3:AC1568,0),0),""),AD1568),"")</f>
        <v/>
      </c>
      <c r="AG1568" s="2" t="str">
        <f>IF(AH1568="","",IF(OR(AH1568=AH1567,AH1568=AH1569),IF(AND(E1568="",AB1568="",AG1567&lt;&gt;""),MAX($AG$3:AG1567),MAX($AG$3:AG1567)+1),IF(AH1567=AH1568,AG1567,MAX($AG$3:AG1567)+1)))</f>
        <v/>
      </c>
      <c r="AH1568" s="12" t="str">
        <f t="shared" si="874"/>
        <v/>
      </c>
      <c r="AI1568" s="12" t="str">
        <f t="shared" si="875"/>
        <v/>
      </c>
      <c r="AJ1568" s="13" t="str">
        <f t="shared" si="876"/>
        <v/>
      </c>
      <c r="AK1568" s="13" t="str">
        <f t="shared" si="877"/>
        <v/>
      </c>
      <c r="AL1568" s="13" t="str">
        <f>IF(OR(AJ1568="",COUNTIF($AH$3:AH1568,AH1568)&lt;&gt;COUNTIF(AH$3:AH$100002,AH1568)),"",SUMIF(AH$3:AH$100002,AH1568,AJ$3:AJ$100002))</f>
        <v/>
      </c>
      <c r="AM1568" s="13" t="str">
        <f>IF(OR(AK1568="",COUNTIF($AH$3:AH1568,AH1568)&lt;&gt;COUNTIF(AH$3:AH$100002,AH1568)),"",SUMIF(AH$3:AH$100002,AH1568,AK$3:AK$100002))</f>
        <v/>
      </c>
      <c r="AO1568" s="13" t="str">
        <f t="shared" si="902"/>
        <v/>
      </c>
      <c r="AP1568" s="13" t="str">
        <f t="shared" si="902"/>
        <v/>
      </c>
      <c r="AQ1568" s="13" t="str">
        <f t="shared" si="902"/>
        <v/>
      </c>
      <c r="AR1568" s="13" t="str">
        <f t="shared" si="902"/>
        <v/>
      </c>
      <c r="AS1568" s="13" t="str">
        <f t="shared" si="902"/>
        <v/>
      </c>
      <c r="AT1568" s="13" t="str">
        <f t="shared" si="902"/>
        <v/>
      </c>
      <c r="AU1568" s="13" t="str">
        <f t="shared" si="902"/>
        <v/>
      </c>
      <c r="AV1568" s="13" t="str">
        <f t="shared" si="902"/>
        <v/>
      </c>
      <c r="AW1568" s="86" t="str">
        <f t="shared" si="879"/>
        <v/>
      </c>
      <c r="AX1568" s="59" t="str">
        <f t="shared" si="880"/>
        <v/>
      </c>
      <c r="AY1568" s="63" t="str">
        <f>IF(OR($BR1568="",BH1568=""),"",COUNT($BR$3:$BR1568))</f>
        <v/>
      </c>
      <c r="AZ1568" s="13" t="str">
        <f>IF(OR($BR1568="",BI1568=""),"",COUNT($BR$3:$BR1568))</f>
        <v/>
      </c>
      <c r="BA1568" s="13" t="str">
        <f>IF(OR($BR1568="",BJ1568=""),"",COUNT($BR$3:$BR1568))</f>
        <v/>
      </c>
      <c r="BB1568" s="13" t="str">
        <f>IF(OR($BR1568="",BK1568=""),"",COUNT($BR$3:$BR1568))</f>
        <v/>
      </c>
      <c r="BC1568" s="13" t="str">
        <f>IF(OR($BR1568="",BL1568=""),"",COUNT($BR$3:$BR1568))</f>
        <v/>
      </c>
      <c r="BD1568" s="13" t="str">
        <f>IF(OR($BR1568="",BM1568=""),"",COUNT($BR$3:$BR1568))</f>
        <v/>
      </c>
      <c r="BE1568" s="13" t="str">
        <f>IF(OR($BR1568="",BN1568=""),"",COUNT($BR$3:$BR1568))</f>
        <v/>
      </c>
      <c r="BF1568" s="13" t="str">
        <f>IF(OR($BR1568="",BO1568=""),"",COUNT($BR$3:$BR1568))</f>
        <v/>
      </c>
      <c r="BG1568" s="66" t="str">
        <f>IF(Z1568="","",COUNT($Z$3:Z1568))</f>
        <v/>
      </c>
      <c r="BH1568" s="13" t="str">
        <f>IF(AO1568="","",IF(AO1568=BH$2,(SUMIF($BV$3:$BV1568,BH$2,$BW$3:$BW1568)-SUMIF($BX$3:$BX1568,BH$2,$BY$3:$BY1568))*AO$1,""))</f>
        <v/>
      </c>
      <c r="BI1568" s="13" t="str">
        <f>IF(AP1568="","",IF(AP1568=BI$2,(SUMIF($BV$3:$BV1568,BI$2,$BW$3:$BW1568)-SUMIF($BX$3:$BX1568,BI$2,$BY$3:$BY1568))*AP$1,""))</f>
        <v/>
      </c>
      <c r="BJ1568" s="13" t="str">
        <f>IF(AQ1568="","",IF(AQ1568=BJ$2,(SUMIF($BV$3:$BV1568,BJ$2,$BW$3:$BW1568)-SUMIF($BX$3:$BX1568,BJ$2,$BY$3:$BY1568))*AQ$1,""))</f>
        <v/>
      </c>
      <c r="BK1568" s="13" t="str">
        <f>IF(AR1568="","",IF(AR1568=BK$2,(SUMIF($BV$3:$BV1568,BK$2,$BW$3:$BW1568)-SUMIF($BX$3:$BX1568,BK$2,$BY$3:$BY1568))*AR$1,""))</f>
        <v/>
      </c>
      <c r="BL1568" s="13" t="str">
        <f>IF(AS1568="","",IF(AS1568=BL$2,(SUMIF($BV$3:$BV1568,BL$2,$BW$3:$BW1568)-SUMIF($BX$3:$BX1568,BL$2,$BY$3:$BY1568))*AS$1,""))</f>
        <v/>
      </c>
      <c r="BM1568" s="13" t="str">
        <f>IF(AT1568="","",IF(AT1568=BM$2,(SUMIF($BV$3:$BV1568,BM$2,$BW$3:$BW1568)-SUMIF($BX$3:$BX1568,BM$2,$BY$3:$BY1568))*AT$1,""))</f>
        <v/>
      </c>
      <c r="BN1568" s="13" t="str">
        <f>IF(AU1568="","",IF(AU1568=BN$2,(SUMIF($BV$3:$BV1568,BN$2,$BW$3:$BW1568)-SUMIF($BX$3:$BX1568,BN$2,$BY$3:$BY1568))*AU$1,""))</f>
        <v/>
      </c>
      <c r="BO1568" s="13" t="str">
        <f>IF(AV1568="","",IF(AV1568=BO$2,(SUMIF($BV$3:$BV1568,BO$2,$BW$3:$BW1568)-SUMIF($BX$3:$BX1568,BO$2,$BY$3:$BY1568))*AV$1,""))</f>
        <v/>
      </c>
      <c r="BP1568" s="69"/>
      <c r="BQ1568" s="13" t="str">
        <f t="shared" si="881"/>
        <v/>
      </c>
      <c r="BR1568" s="75" t="str">
        <f t="shared" si="882"/>
        <v/>
      </c>
      <c r="BS1568" s="33" t="str">
        <f t="shared" si="883"/>
        <v/>
      </c>
      <c r="BT1568" s="42" t="str">
        <f t="shared" si="884"/>
        <v/>
      </c>
      <c r="BU1568" s="38" t="str">
        <f t="shared" si="885"/>
        <v/>
      </c>
      <c r="BV1568" s="30" t="str">
        <f t="shared" si="886"/>
        <v/>
      </c>
      <c r="BW1568" s="36" t="str">
        <f t="shared" si="887"/>
        <v/>
      </c>
      <c r="BX1568" s="36" t="str">
        <f t="shared" si="888"/>
        <v/>
      </c>
      <c r="BY1568" s="45" t="str">
        <f t="shared" si="889"/>
        <v/>
      </c>
      <c r="BZ1568" s="12" t="str">
        <f t="shared" si="890"/>
        <v/>
      </c>
      <c r="CA1568" s="47" t="str">
        <f t="shared" si="891"/>
        <v/>
      </c>
      <c r="CB1568" s="32" t="str">
        <f t="shared" si="892"/>
        <v/>
      </c>
      <c r="CC1568" s="32" t="str">
        <f t="shared" si="893"/>
        <v/>
      </c>
      <c r="CD1568" s="32" t="str">
        <f t="shared" si="894"/>
        <v/>
      </c>
      <c r="CE1568" s="48"/>
      <c r="CF1568" s="32" t="str">
        <f t="shared" si="899"/>
        <v/>
      </c>
      <c r="CG1568" s="32" t="str">
        <f t="shared" si="895"/>
        <v/>
      </c>
      <c r="CH1568" s="48"/>
    </row>
    <row r="1569" spans="2:86" ht="30" customHeight="1" x14ac:dyDescent="0.2">
      <c r="B1569" s="155"/>
      <c r="C1569" s="117"/>
      <c r="D1569" s="53"/>
      <c r="E1569" s="68"/>
      <c r="F1569" s="54"/>
      <c r="G1569" s="54"/>
      <c r="H1569" s="55"/>
      <c r="I1569" s="71"/>
      <c r="J1569" s="73"/>
      <c r="K1569" s="56"/>
      <c r="L1569" s="76" t="str">
        <f t="shared" si="871"/>
        <v/>
      </c>
      <c r="M1569" s="77" t="str">
        <f t="shared" si="872"/>
        <v/>
      </c>
      <c r="N1569" s="130" t="str">
        <f t="shared" si="898"/>
        <v/>
      </c>
      <c r="O1569" s="131" t="str">
        <f t="shared" si="903"/>
        <v/>
      </c>
      <c r="P1569" s="131" t="str">
        <f t="shared" si="903"/>
        <v/>
      </c>
      <c r="Q1569" s="131" t="str">
        <f t="shared" si="903"/>
        <v/>
      </c>
      <c r="R1569" s="131" t="str">
        <f t="shared" si="903"/>
        <v/>
      </c>
      <c r="S1569" s="131" t="str">
        <f t="shared" si="903"/>
        <v/>
      </c>
      <c r="T1569" s="131" t="str">
        <f t="shared" si="903"/>
        <v/>
      </c>
      <c r="U1569" s="131" t="str">
        <f t="shared" si="903"/>
        <v/>
      </c>
      <c r="V1569" s="14"/>
      <c r="W1569" s="17" t="str">
        <f>IF(C1569="",IF(OR(AND($H1569&lt;&gt;"",C1569=""),AND($F1568=$F1569,$AK1569&lt;&gt;""),COUNTA($H$3:$H$100002)&gt;COUNTA($H$3:$H1569),$AE1569&lt;&gt;""),W1568,""),C1569)</f>
        <v/>
      </c>
      <c r="X1569" s="17" t="str">
        <f>IF(D1569="",IF(OR(AND($H1569&lt;&gt;"",D1569=""),AND($F1568=$F1569,$AK1569&lt;&gt;""),COUNTA($H$3:$H$100002)&gt;COUNTA($H$3:$H1569),$AE1569&lt;&gt;""),X1568,""),D1569)</f>
        <v/>
      </c>
      <c r="Y1569" s="17" t="str">
        <f>IF(E1569="",IF(OR(AND($H1569&lt;&gt;"",E1569=""),AND($F1568=$F1569,$AK1569&lt;&gt;""),COUNTA($H$3:$H$100002)&gt;COUNTA($H$3:$H1569),$AE1569&lt;&gt;""),Y1568,""),E1569)</f>
        <v/>
      </c>
      <c r="Z1569" s="27" t="str">
        <f t="shared" si="873"/>
        <v/>
      </c>
      <c r="AA1569" s="2" t="str">
        <f>IF(F1569="","",COUNTA($F$3:F1569))</f>
        <v/>
      </c>
      <c r="AB1569" s="3" t="str">
        <f>IF(F1569="","",IFERROR(IF(F1569&lt;&gt;"",IFERROR(INDEX(設定!$C$3:$C$303,MATCH(F1569,設定!$C$3:$C$303,0),0),INDEX(設定!$C$3:$C$303,MATCH("*"&amp;F1569&amp;"*",設定!$C$3:$C$303,0),0)),""),"エラー"))</f>
        <v/>
      </c>
      <c r="AC1569" s="2" t="str">
        <f>IF(G1569="","",COUNTA($G$3:G1569))</f>
        <v/>
      </c>
      <c r="AD1569" s="3" t="str">
        <f>IF(G1569="","",IFERROR(IF(G1569&lt;&gt;"",IFERROR(INDEX(設定!$C$3:$C$303,MATCH(G1569,設定!$C$3:$C$303,0),0),INDEX(設定!$C$3:$C$303,MATCH("*"&amp;G1569&amp;"*",設定!$C$3:$C$303,0),0)),""),"エラー"))</f>
        <v/>
      </c>
      <c r="AE1569" s="3" t="str">
        <f>IFERROR(IF(AB1569="",IF(AND(H1569&lt;&gt;"",F1569=""),INDEX(AB$3:AB1569,MATCH(MAX(AA$3:AA1569),AA$3:AA1569,0),0),""),AB1569),"")</f>
        <v/>
      </c>
      <c r="AF1569" s="3" t="str">
        <f>IFERROR(IF(AD1569="",IF(AND(H1569&lt;&gt;"",G1569=""),INDEX(AD$3:AD1569,MATCH(MAX(AC$3:AC1569),AC$3:AC1569,0),0),""),AD1569),"")</f>
        <v/>
      </c>
      <c r="AG1569" s="2" t="str">
        <f>IF(AH1569="","",IF(OR(AH1569=AH1568,AH1569=AH1570),IF(AND(E1569="",AB1569="",AG1568&lt;&gt;""),MAX($AG$3:AG1568),MAX($AG$3:AG1568)+1),IF(AH1568=AH1569,AG1568,MAX($AG$3:AG1568)+1)))</f>
        <v/>
      </c>
      <c r="AH1569" s="12" t="str">
        <f t="shared" si="874"/>
        <v/>
      </c>
      <c r="AI1569" s="12" t="str">
        <f t="shared" si="875"/>
        <v/>
      </c>
      <c r="AJ1569" s="13" t="str">
        <f t="shared" si="876"/>
        <v/>
      </c>
      <c r="AK1569" s="13" t="str">
        <f t="shared" si="877"/>
        <v/>
      </c>
      <c r="AL1569" s="13" t="str">
        <f>IF(OR(AJ1569="",COUNTIF($AH$3:AH1569,AH1569)&lt;&gt;COUNTIF(AH$3:AH$100002,AH1569)),"",SUMIF(AH$3:AH$100002,AH1569,AJ$3:AJ$100002))</f>
        <v/>
      </c>
      <c r="AM1569" s="13" t="str">
        <f>IF(OR(AK1569="",COUNTIF($AH$3:AH1569,AH1569)&lt;&gt;COUNTIF(AH$3:AH$100002,AH1569)),"",SUMIF(AH$3:AH$100002,AH1569,AK$3:AK$100002))</f>
        <v/>
      </c>
      <c r="AO1569" s="13" t="str">
        <f t="shared" si="902"/>
        <v/>
      </c>
      <c r="AP1569" s="13" t="str">
        <f t="shared" si="902"/>
        <v/>
      </c>
      <c r="AQ1569" s="13" t="str">
        <f t="shared" si="902"/>
        <v/>
      </c>
      <c r="AR1569" s="13" t="str">
        <f t="shared" si="902"/>
        <v/>
      </c>
      <c r="AS1569" s="13" t="str">
        <f t="shared" si="902"/>
        <v/>
      </c>
      <c r="AT1569" s="13" t="str">
        <f t="shared" si="902"/>
        <v/>
      </c>
      <c r="AU1569" s="13" t="str">
        <f t="shared" si="902"/>
        <v/>
      </c>
      <c r="AV1569" s="13" t="str">
        <f t="shared" si="902"/>
        <v/>
      </c>
      <c r="AW1569" s="86" t="str">
        <f t="shared" si="879"/>
        <v/>
      </c>
      <c r="AX1569" s="59" t="str">
        <f t="shared" si="880"/>
        <v/>
      </c>
      <c r="AY1569" s="63" t="str">
        <f>IF(OR($BR1569="",BH1569=""),"",COUNT($BR$3:$BR1569))</f>
        <v/>
      </c>
      <c r="AZ1569" s="13" t="str">
        <f>IF(OR($BR1569="",BI1569=""),"",COUNT($BR$3:$BR1569))</f>
        <v/>
      </c>
      <c r="BA1569" s="13" t="str">
        <f>IF(OR($BR1569="",BJ1569=""),"",COUNT($BR$3:$BR1569))</f>
        <v/>
      </c>
      <c r="BB1569" s="13" t="str">
        <f>IF(OR($BR1569="",BK1569=""),"",COUNT($BR$3:$BR1569))</f>
        <v/>
      </c>
      <c r="BC1569" s="13" t="str">
        <f>IF(OR($BR1569="",BL1569=""),"",COUNT($BR$3:$BR1569))</f>
        <v/>
      </c>
      <c r="BD1569" s="13" t="str">
        <f>IF(OR($BR1569="",BM1569=""),"",COUNT($BR$3:$BR1569))</f>
        <v/>
      </c>
      <c r="BE1569" s="13" t="str">
        <f>IF(OR($BR1569="",BN1569=""),"",COUNT($BR$3:$BR1569))</f>
        <v/>
      </c>
      <c r="BF1569" s="13" t="str">
        <f>IF(OR($BR1569="",BO1569=""),"",COUNT($BR$3:$BR1569))</f>
        <v/>
      </c>
      <c r="BG1569" s="66" t="str">
        <f>IF(Z1569="","",COUNT($Z$3:Z1569))</f>
        <v/>
      </c>
      <c r="BH1569" s="13" t="str">
        <f>IF(AO1569="","",IF(AO1569=BH$2,(SUMIF($BV$3:$BV1569,BH$2,$BW$3:$BW1569)-SUMIF($BX$3:$BX1569,BH$2,$BY$3:$BY1569))*AO$1,""))</f>
        <v/>
      </c>
      <c r="BI1569" s="13" t="str">
        <f>IF(AP1569="","",IF(AP1569=BI$2,(SUMIF($BV$3:$BV1569,BI$2,$BW$3:$BW1569)-SUMIF($BX$3:$BX1569,BI$2,$BY$3:$BY1569))*AP$1,""))</f>
        <v/>
      </c>
      <c r="BJ1569" s="13" t="str">
        <f>IF(AQ1569="","",IF(AQ1569=BJ$2,(SUMIF($BV$3:$BV1569,BJ$2,$BW$3:$BW1569)-SUMIF($BX$3:$BX1569,BJ$2,$BY$3:$BY1569))*AQ$1,""))</f>
        <v/>
      </c>
      <c r="BK1569" s="13" t="str">
        <f>IF(AR1569="","",IF(AR1569=BK$2,(SUMIF($BV$3:$BV1569,BK$2,$BW$3:$BW1569)-SUMIF($BX$3:$BX1569,BK$2,$BY$3:$BY1569))*AR$1,""))</f>
        <v/>
      </c>
      <c r="BL1569" s="13" t="str">
        <f>IF(AS1569="","",IF(AS1569=BL$2,(SUMIF($BV$3:$BV1569,BL$2,$BW$3:$BW1569)-SUMIF($BX$3:$BX1569,BL$2,$BY$3:$BY1569))*AS$1,""))</f>
        <v/>
      </c>
      <c r="BM1569" s="13" t="str">
        <f>IF(AT1569="","",IF(AT1569=BM$2,(SUMIF($BV$3:$BV1569,BM$2,$BW$3:$BW1569)-SUMIF($BX$3:$BX1569,BM$2,$BY$3:$BY1569))*AT$1,""))</f>
        <v/>
      </c>
      <c r="BN1569" s="13" t="str">
        <f>IF(AU1569="","",IF(AU1569=BN$2,(SUMIF($BV$3:$BV1569,BN$2,$BW$3:$BW1569)-SUMIF($BX$3:$BX1569,BN$2,$BY$3:$BY1569))*AU$1,""))</f>
        <v/>
      </c>
      <c r="BO1569" s="13" t="str">
        <f>IF(AV1569="","",IF(AV1569=BO$2,(SUMIF($BV$3:$BV1569,BO$2,$BW$3:$BW1569)-SUMIF($BX$3:$BX1569,BO$2,$BY$3:$BY1569))*AV$1,""))</f>
        <v/>
      </c>
      <c r="BP1569" s="69"/>
      <c r="BQ1569" s="13" t="str">
        <f t="shared" si="881"/>
        <v/>
      </c>
      <c r="BR1569" s="75" t="str">
        <f t="shared" si="882"/>
        <v/>
      </c>
      <c r="BS1569" s="33" t="str">
        <f t="shared" si="883"/>
        <v/>
      </c>
      <c r="BT1569" s="42" t="str">
        <f t="shared" si="884"/>
        <v/>
      </c>
      <c r="BU1569" s="38" t="str">
        <f t="shared" si="885"/>
        <v/>
      </c>
      <c r="BV1569" s="30" t="str">
        <f t="shared" si="886"/>
        <v/>
      </c>
      <c r="BW1569" s="36" t="str">
        <f t="shared" si="887"/>
        <v/>
      </c>
      <c r="BX1569" s="36" t="str">
        <f t="shared" si="888"/>
        <v/>
      </c>
      <c r="BY1569" s="45" t="str">
        <f t="shared" si="889"/>
        <v/>
      </c>
      <c r="BZ1569" s="12" t="str">
        <f t="shared" si="890"/>
        <v/>
      </c>
      <c r="CA1569" s="47" t="str">
        <f t="shared" si="891"/>
        <v/>
      </c>
      <c r="CB1569" s="32" t="str">
        <f t="shared" si="892"/>
        <v/>
      </c>
      <c r="CC1569" s="32" t="str">
        <f t="shared" si="893"/>
        <v/>
      </c>
      <c r="CD1569" s="32" t="str">
        <f t="shared" si="894"/>
        <v/>
      </c>
      <c r="CE1569" s="48"/>
      <c r="CF1569" s="32" t="str">
        <f t="shared" si="899"/>
        <v/>
      </c>
      <c r="CG1569" s="32" t="str">
        <f t="shared" si="895"/>
        <v/>
      </c>
      <c r="CH1569" s="48"/>
    </row>
    <row r="1570" spans="2:86" ht="30" customHeight="1" x14ac:dyDescent="0.2">
      <c r="B1570" s="155"/>
      <c r="C1570" s="117"/>
      <c r="D1570" s="53"/>
      <c r="E1570" s="68"/>
      <c r="F1570" s="54"/>
      <c r="G1570" s="54"/>
      <c r="H1570" s="55"/>
      <c r="I1570" s="71"/>
      <c r="J1570" s="73"/>
      <c r="K1570" s="56"/>
      <c r="L1570" s="76" t="str">
        <f t="shared" si="871"/>
        <v/>
      </c>
      <c r="M1570" s="77" t="str">
        <f t="shared" si="872"/>
        <v/>
      </c>
      <c r="N1570" s="130" t="str">
        <f t="shared" si="898"/>
        <v/>
      </c>
      <c r="O1570" s="131" t="str">
        <f t="shared" si="903"/>
        <v/>
      </c>
      <c r="P1570" s="131" t="str">
        <f t="shared" si="903"/>
        <v/>
      </c>
      <c r="Q1570" s="131" t="str">
        <f t="shared" si="903"/>
        <v/>
      </c>
      <c r="R1570" s="131" t="str">
        <f t="shared" si="903"/>
        <v/>
      </c>
      <c r="S1570" s="131" t="str">
        <f t="shared" si="903"/>
        <v/>
      </c>
      <c r="T1570" s="131" t="str">
        <f t="shared" si="903"/>
        <v/>
      </c>
      <c r="U1570" s="131" t="str">
        <f t="shared" si="903"/>
        <v/>
      </c>
      <c r="V1570" s="14"/>
      <c r="W1570" s="17" t="str">
        <f>IF(C1570="",IF(OR(AND($H1570&lt;&gt;"",C1570=""),AND($F1569=$F1570,$AK1570&lt;&gt;""),COUNTA($H$3:$H$100002)&gt;COUNTA($H$3:$H1570),$AE1570&lt;&gt;""),W1569,""),C1570)</f>
        <v/>
      </c>
      <c r="X1570" s="17" t="str">
        <f>IF(D1570="",IF(OR(AND($H1570&lt;&gt;"",D1570=""),AND($F1569=$F1570,$AK1570&lt;&gt;""),COUNTA($H$3:$H$100002)&gt;COUNTA($H$3:$H1570),$AE1570&lt;&gt;""),X1569,""),D1570)</f>
        <v/>
      </c>
      <c r="Y1570" s="17" t="str">
        <f>IF(E1570="",IF(OR(AND($H1570&lt;&gt;"",E1570=""),AND($F1569=$F1570,$AK1570&lt;&gt;""),COUNTA($H$3:$H$100002)&gt;COUNTA($H$3:$H1570),$AE1570&lt;&gt;""),Y1569,""),E1570)</f>
        <v/>
      </c>
      <c r="Z1570" s="27" t="str">
        <f t="shared" si="873"/>
        <v/>
      </c>
      <c r="AA1570" s="2" t="str">
        <f>IF(F1570="","",COUNTA($F$3:F1570))</f>
        <v/>
      </c>
      <c r="AB1570" s="3" t="str">
        <f>IF(F1570="","",IFERROR(IF(F1570&lt;&gt;"",IFERROR(INDEX(設定!$C$3:$C$303,MATCH(F1570,設定!$C$3:$C$303,0),0),INDEX(設定!$C$3:$C$303,MATCH("*"&amp;F1570&amp;"*",設定!$C$3:$C$303,0),0)),""),"エラー"))</f>
        <v/>
      </c>
      <c r="AC1570" s="2" t="str">
        <f>IF(G1570="","",COUNTA($G$3:G1570))</f>
        <v/>
      </c>
      <c r="AD1570" s="3" t="str">
        <f>IF(G1570="","",IFERROR(IF(G1570&lt;&gt;"",IFERROR(INDEX(設定!$C$3:$C$303,MATCH(G1570,設定!$C$3:$C$303,0),0),INDEX(設定!$C$3:$C$303,MATCH("*"&amp;G1570&amp;"*",設定!$C$3:$C$303,0),0)),""),"エラー"))</f>
        <v/>
      </c>
      <c r="AE1570" s="3" t="str">
        <f>IFERROR(IF(AB1570="",IF(AND(H1570&lt;&gt;"",F1570=""),INDEX(AB$3:AB1570,MATCH(MAX(AA$3:AA1570),AA$3:AA1570,0),0),""),AB1570),"")</f>
        <v/>
      </c>
      <c r="AF1570" s="3" t="str">
        <f>IFERROR(IF(AD1570="",IF(AND(H1570&lt;&gt;"",G1570=""),INDEX(AD$3:AD1570,MATCH(MAX(AC$3:AC1570),AC$3:AC1570,0),0),""),AD1570),"")</f>
        <v/>
      </c>
      <c r="AG1570" s="2" t="str">
        <f>IF(AH1570="","",IF(OR(AH1570=AH1569,AH1570=AH1571),IF(AND(E1570="",AB1570="",AG1569&lt;&gt;""),MAX($AG$3:AG1569),MAX($AG$3:AG1569)+1),IF(AH1569=AH1570,AG1569,MAX($AG$3:AG1569)+1)))</f>
        <v/>
      </c>
      <c r="AH1570" s="12" t="str">
        <f t="shared" si="874"/>
        <v/>
      </c>
      <c r="AI1570" s="12" t="str">
        <f t="shared" si="875"/>
        <v/>
      </c>
      <c r="AJ1570" s="13" t="str">
        <f t="shared" si="876"/>
        <v/>
      </c>
      <c r="AK1570" s="13" t="str">
        <f t="shared" si="877"/>
        <v/>
      </c>
      <c r="AL1570" s="13" t="str">
        <f>IF(OR(AJ1570="",COUNTIF($AH$3:AH1570,AH1570)&lt;&gt;COUNTIF(AH$3:AH$100002,AH1570)),"",SUMIF(AH$3:AH$100002,AH1570,AJ$3:AJ$100002))</f>
        <v/>
      </c>
      <c r="AM1570" s="13" t="str">
        <f>IF(OR(AK1570="",COUNTIF($AH$3:AH1570,AH1570)&lt;&gt;COUNTIF(AH$3:AH$100002,AH1570)),"",SUMIF(AH$3:AH$100002,AH1570,AK$3:AK$100002))</f>
        <v/>
      </c>
      <c r="AO1570" s="13" t="str">
        <f t="shared" si="902"/>
        <v/>
      </c>
      <c r="AP1570" s="13" t="str">
        <f t="shared" si="902"/>
        <v/>
      </c>
      <c r="AQ1570" s="13" t="str">
        <f t="shared" si="902"/>
        <v/>
      </c>
      <c r="AR1570" s="13" t="str">
        <f t="shared" si="902"/>
        <v/>
      </c>
      <c r="AS1570" s="13" t="str">
        <f t="shared" si="902"/>
        <v/>
      </c>
      <c r="AT1570" s="13" t="str">
        <f t="shared" si="902"/>
        <v/>
      </c>
      <c r="AU1570" s="13" t="str">
        <f t="shared" si="902"/>
        <v/>
      </c>
      <c r="AV1570" s="13" t="str">
        <f t="shared" si="902"/>
        <v/>
      </c>
      <c r="AW1570" s="86" t="str">
        <f t="shared" si="879"/>
        <v/>
      </c>
      <c r="AX1570" s="59" t="str">
        <f t="shared" si="880"/>
        <v/>
      </c>
      <c r="AY1570" s="63" t="str">
        <f>IF(OR($BR1570="",BH1570=""),"",COUNT($BR$3:$BR1570))</f>
        <v/>
      </c>
      <c r="AZ1570" s="13" t="str">
        <f>IF(OR($BR1570="",BI1570=""),"",COUNT($BR$3:$BR1570))</f>
        <v/>
      </c>
      <c r="BA1570" s="13" t="str">
        <f>IF(OR($BR1570="",BJ1570=""),"",COUNT($BR$3:$BR1570))</f>
        <v/>
      </c>
      <c r="BB1570" s="13" t="str">
        <f>IF(OR($BR1570="",BK1570=""),"",COUNT($BR$3:$BR1570))</f>
        <v/>
      </c>
      <c r="BC1570" s="13" t="str">
        <f>IF(OR($BR1570="",BL1570=""),"",COUNT($BR$3:$BR1570))</f>
        <v/>
      </c>
      <c r="BD1570" s="13" t="str">
        <f>IF(OR($BR1570="",BM1570=""),"",COUNT($BR$3:$BR1570))</f>
        <v/>
      </c>
      <c r="BE1570" s="13" t="str">
        <f>IF(OR($BR1570="",BN1570=""),"",COUNT($BR$3:$BR1570))</f>
        <v/>
      </c>
      <c r="BF1570" s="13" t="str">
        <f>IF(OR($BR1570="",BO1570=""),"",COUNT($BR$3:$BR1570))</f>
        <v/>
      </c>
      <c r="BG1570" s="66" t="str">
        <f>IF(Z1570="","",COUNT($Z$3:Z1570))</f>
        <v/>
      </c>
      <c r="BH1570" s="13" t="str">
        <f>IF(AO1570="","",IF(AO1570=BH$2,(SUMIF($BV$3:$BV1570,BH$2,$BW$3:$BW1570)-SUMIF($BX$3:$BX1570,BH$2,$BY$3:$BY1570))*AO$1,""))</f>
        <v/>
      </c>
      <c r="BI1570" s="13" t="str">
        <f>IF(AP1570="","",IF(AP1570=BI$2,(SUMIF($BV$3:$BV1570,BI$2,$BW$3:$BW1570)-SUMIF($BX$3:$BX1570,BI$2,$BY$3:$BY1570))*AP$1,""))</f>
        <v/>
      </c>
      <c r="BJ1570" s="13" t="str">
        <f>IF(AQ1570="","",IF(AQ1570=BJ$2,(SUMIF($BV$3:$BV1570,BJ$2,$BW$3:$BW1570)-SUMIF($BX$3:$BX1570,BJ$2,$BY$3:$BY1570))*AQ$1,""))</f>
        <v/>
      </c>
      <c r="BK1570" s="13" t="str">
        <f>IF(AR1570="","",IF(AR1570=BK$2,(SUMIF($BV$3:$BV1570,BK$2,$BW$3:$BW1570)-SUMIF($BX$3:$BX1570,BK$2,$BY$3:$BY1570))*AR$1,""))</f>
        <v/>
      </c>
      <c r="BL1570" s="13" t="str">
        <f>IF(AS1570="","",IF(AS1570=BL$2,(SUMIF($BV$3:$BV1570,BL$2,$BW$3:$BW1570)-SUMIF($BX$3:$BX1570,BL$2,$BY$3:$BY1570))*AS$1,""))</f>
        <v/>
      </c>
      <c r="BM1570" s="13" t="str">
        <f>IF(AT1570="","",IF(AT1570=BM$2,(SUMIF($BV$3:$BV1570,BM$2,$BW$3:$BW1570)-SUMIF($BX$3:$BX1570,BM$2,$BY$3:$BY1570))*AT$1,""))</f>
        <v/>
      </c>
      <c r="BN1570" s="13" t="str">
        <f>IF(AU1570="","",IF(AU1570=BN$2,(SUMIF($BV$3:$BV1570,BN$2,$BW$3:$BW1570)-SUMIF($BX$3:$BX1570,BN$2,$BY$3:$BY1570))*AU$1,""))</f>
        <v/>
      </c>
      <c r="BO1570" s="13" t="str">
        <f>IF(AV1570="","",IF(AV1570=BO$2,(SUMIF($BV$3:$BV1570,BO$2,$BW$3:$BW1570)-SUMIF($BX$3:$BX1570,BO$2,$BY$3:$BY1570))*AV$1,""))</f>
        <v/>
      </c>
      <c r="BP1570" s="69"/>
      <c r="BQ1570" s="13" t="str">
        <f t="shared" si="881"/>
        <v/>
      </c>
      <c r="BR1570" s="75" t="str">
        <f t="shared" si="882"/>
        <v/>
      </c>
      <c r="BS1570" s="33" t="str">
        <f t="shared" si="883"/>
        <v/>
      </c>
      <c r="BT1570" s="42" t="str">
        <f t="shared" si="884"/>
        <v/>
      </c>
      <c r="BU1570" s="38" t="str">
        <f t="shared" si="885"/>
        <v/>
      </c>
      <c r="BV1570" s="30" t="str">
        <f t="shared" si="886"/>
        <v/>
      </c>
      <c r="BW1570" s="36" t="str">
        <f t="shared" si="887"/>
        <v/>
      </c>
      <c r="BX1570" s="36" t="str">
        <f t="shared" si="888"/>
        <v/>
      </c>
      <c r="BY1570" s="45" t="str">
        <f t="shared" si="889"/>
        <v/>
      </c>
      <c r="BZ1570" s="12" t="str">
        <f t="shared" si="890"/>
        <v/>
      </c>
      <c r="CA1570" s="47" t="str">
        <f t="shared" si="891"/>
        <v/>
      </c>
      <c r="CB1570" s="32" t="str">
        <f t="shared" si="892"/>
        <v/>
      </c>
      <c r="CC1570" s="32" t="str">
        <f t="shared" si="893"/>
        <v/>
      </c>
      <c r="CD1570" s="32" t="str">
        <f t="shared" si="894"/>
        <v/>
      </c>
      <c r="CE1570" s="48"/>
      <c r="CF1570" s="32" t="str">
        <f t="shared" si="899"/>
        <v/>
      </c>
      <c r="CG1570" s="32" t="str">
        <f t="shared" si="895"/>
        <v/>
      </c>
      <c r="CH1570" s="48"/>
    </row>
    <row r="1571" spans="2:86" ht="30" customHeight="1" x14ac:dyDescent="0.2">
      <c r="B1571" s="155"/>
      <c r="C1571" s="117"/>
      <c r="D1571" s="53"/>
      <c r="E1571" s="68"/>
      <c r="F1571" s="54"/>
      <c r="G1571" s="54"/>
      <c r="H1571" s="55"/>
      <c r="I1571" s="71"/>
      <c r="J1571" s="73"/>
      <c r="K1571" s="56"/>
      <c r="L1571" s="76" t="str">
        <f t="shared" si="871"/>
        <v/>
      </c>
      <c r="M1571" s="77" t="str">
        <f t="shared" si="872"/>
        <v/>
      </c>
      <c r="N1571" s="130" t="str">
        <f t="shared" si="898"/>
        <v/>
      </c>
      <c r="O1571" s="131" t="str">
        <f t="shared" si="903"/>
        <v/>
      </c>
      <c r="P1571" s="131" t="str">
        <f t="shared" si="903"/>
        <v/>
      </c>
      <c r="Q1571" s="131" t="str">
        <f t="shared" si="903"/>
        <v/>
      </c>
      <c r="R1571" s="131" t="str">
        <f t="shared" si="903"/>
        <v/>
      </c>
      <c r="S1571" s="131" t="str">
        <f t="shared" si="903"/>
        <v/>
      </c>
      <c r="T1571" s="131" t="str">
        <f t="shared" si="903"/>
        <v/>
      </c>
      <c r="U1571" s="131" t="str">
        <f t="shared" si="903"/>
        <v/>
      </c>
      <c r="V1571" s="14"/>
      <c r="W1571" s="17" t="str">
        <f>IF(C1571="",IF(OR(AND($H1571&lt;&gt;"",C1571=""),AND($F1570=$F1571,$AK1571&lt;&gt;""),COUNTA($H$3:$H$100002)&gt;COUNTA($H$3:$H1571),$AE1571&lt;&gt;""),W1570,""),C1571)</f>
        <v/>
      </c>
      <c r="X1571" s="17" t="str">
        <f>IF(D1571="",IF(OR(AND($H1571&lt;&gt;"",D1571=""),AND($F1570=$F1571,$AK1571&lt;&gt;""),COUNTA($H$3:$H$100002)&gt;COUNTA($H$3:$H1571),$AE1571&lt;&gt;""),X1570,""),D1571)</f>
        <v/>
      </c>
      <c r="Y1571" s="17" t="str">
        <f>IF(E1571="",IF(OR(AND($H1571&lt;&gt;"",E1571=""),AND($F1570=$F1571,$AK1571&lt;&gt;""),COUNTA($H$3:$H$100002)&gt;COUNTA($H$3:$H1571),$AE1571&lt;&gt;""),Y1570,""),E1571)</f>
        <v/>
      </c>
      <c r="Z1571" s="27" t="str">
        <f t="shared" si="873"/>
        <v/>
      </c>
      <c r="AA1571" s="2" t="str">
        <f>IF(F1571="","",COUNTA($F$3:F1571))</f>
        <v/>
      </c>
      <c r="AB1571" s="3" t="str">
        <f>IF(F1571="","",IFERROR(IF(F1571&lt;&gt;"",IFERROR(INDEX(設定!$C$3:$C$303,MATCH(F1571,設定!$C$3:$C$303,0),0),INDEX(設定!$C$3:$C$303,MATCH("*"&amp;F1571&amp;"*",設定!$C$3:$C$303,0),0)),""),"エラー"))</f>
        <v/>
      </c>
      <c r="AC1571" s="2" t="str">
        <f>IF(G1571="","",COUNTA($G$3:G1571))</f>
        <v/>
      </c>
      <c r="AD1571" s="3" t="str">
        <f>IF(G1571="","",IFERROR(IF(G1571&lt;&gt;"",IFERROR(INDEX(設定!$C$3:$C$303,MATCH(G1571,設定!$C$3:$C$303,0),0),INDEX(設定!$C$3:$C$303,MATCH("*"&amp;G1571&amp;"*",設定!$C$3:$C$303,0),0)),""),"エラー"))</f>
        <v/>
      </c>
      <c r="AE1571" s="3" t="str">
        <f>IFERROR(IF(AB1571="",IF(AND(H1571&lt;&gt;"",F1571=""),INDEX(AB$3:AB1571,MATCH(MAX(AA$3:AA1571),AA$3:AA1571,0),0),""),AB1571),"")</f>
        <v/>
      </c>
      <c r="AF1571" s="3" t="str">
        <f>IFERROR(IF(AD1571="",IF(AND(H1571&lt;&gt;"",G1571=""),INDEX(AD$3:AD1571,MATCH(MAX(AC$3:AC1571),AC$3:AC1571,0),0),""),AD1571),"")</f>
        <v/>
      </c>
      <c r="AG1571" s="2" t="str">
        <f>IF(AH1571="","",IF(OR(AH1571=AH1570,AH1571=AH1572),IF(AND(E1571="",AB1571="",AG1570&lt;&gt;""),MAX($AG$3:AG1570),MAX($AG$3:AG1570)+1),IF(AH1570=AH1571,AG1570,MAX($AG$3:AG1570)+1)))</f>
        <v/>
      </c>
      <c r="AH1571" s="12" t="str">
        <f t="shared" si="874"/>
        <v/>
      </c>
      <c r="AI1571" s="12" t="str">
        <f t="shared" si="875"/>
        <v/>
      </c>
      <c r="AJ1571" s="13" t="str">
        <f t="shared" si="876"/>
        <v/>
      </c>
      <c r="AK1571" s="13" t="str">
        <f t="shared" si="877"/>
        <v/>
      </c>
      <c r="AL1571" s="13" t="str">
        <f>IF(OR(AJ1571="",COUNTIF($AH$3:AH1571,AH1571)&lt;&gt;COUNTIF(AH$3:AH$100002,AH1571)),"",SUMIF(AH$3:AH$100002,AH1571,AJ$3:AJ$100002))</f>
        <v/>
      </c>
      <c r="AM1571" s="13" t="str">
        <f>IF(OR(AK1571="",COUNTIF($AH$3:AH1571,AH1571)&lt;&gt;COUNTIF(AH$3:AH$100002,AH1571)),"",SUMIF(AH$3:AH$100002,AH1571,AK$3:AK$100002))</f>
        <v/>
      </c>
      <c r="AO1571" s="13" t="str">
        <f t="shared" si="902"/>
        <v/>
      </c>
      <c r="AP1571" s="13" t="str">
        <f t="shared" si="902"/>
        <v/>
      </c>
      <c r="AQ1571" s="13" t="str">
        <f t="shared" si="902"/>
        <v/>
      </c>
      <c r="AR1571" s="13" t="str">
        <f t="shared" si="902"/>
        <v/>
      </c>
      <c r="AS1571" s="13" t="str">
        <f t="shared" si="902"/>
        <v/>
      </c>
      <c r="AT1571" s="13" t="str">
        <f t="shared" si="902"/>
        <v/>
      </c>
      <c r="AU1571" s="13" t="str">
        <f t="shared" si="902"/>
        <v/>
      </c>
      <c r="AV1571" s="13" t="str">
        <f t="shared" si="902"/>
        <v/>
      </c>
      <c r="AW1571" s="86" t="str">
        <f t="shared" si="879"/>
        <v/>
      </c>
      <c r="AX1571" s="59" t="str">
        <f t="shared" si="880"/>
        <v/>
      </c>
      <c r="AY1571" s="63" t="str">
        <f>IF(OR($BR1571="",BH1571=""),"",COUNT($BR$3:$BR1571))</f>
        <v/>
      </c>
      <c r="AZ1571" s="13" t="str">
        <f>IF(OR($BR1571="",BI1571=""),"",COUNT($BR$3:$BR1571))</f>
        <v/>
      </c>
      <c r="BA1571" s="13" t="str">
        <f>IF(OR($BR1571="",BJ1571=""),"",COUNT($BR$3:$BR1571))</f>
        <v/>
      </c>
      <c r="BB1571" s="13" t="str">
        <f>IF(OR($BR1571="",BK1571=""),"",COUNT($BR$3:$BR1571))</f>
        <v/>
      </c>
      <c r="BC1571" s="13" t="str">
        <f>IF(OR($BR1571="",BL1571=""),"",COUNT($BR$3:$BR1571))</f>
        <v/>
      </c>
      <c r="BD1571" s="13" t="str">
        <f>IF(OR($BR1571="",BM1571=""),"",COUNT($BR$3:$BR1571))</f>
        <v/>
      </c>
      <c r="BE1571" s="13" t="str">
        <f>IF(OR($BR1571="",BN1571=""),"",COUNT($BR$3:$BR1571))</f>
        <v/>
      </c>
      <c r="BF1571" s="13" t="str">
        <f>IF(OR($BR1571="",BO1571=""),"",COUNT($BR$3:$BR1571))</f>
        <v/>
      </c>
      <c r="BG1571" s="66" t="str">
        <f>IF(Z1571="","",COUNT($Z$3:Z1571))</f>
        <v/>
      </c>
      <c r="BH1571" s="13" t="str">
        <f>IF(AO1571="","",IF(AO1571=BH$2,(SUMIF($BV$3:$BV1571,BH$2,$BW$3:$BW1571)-SUMIF($BX$3:$BX1571,BH$2,$BY$3:$BY1571))*AO$1,""))</f>
        <v/>
      </c>
      <c r="BI1571" s="13" t="str">
        <f>IF(AP1571="","",IF(AP1571=BI$2,(SUMIF($BV$3:$BV1571,BI$2,$BW$3:$BW1571)-SUMIF($BX$3:$BX1571,BI$2,$BY$3:$BY1571))*AP$1,""))</f>
        <v/>
      </c>
      <c r="BJ1571" s="13" t="str">
        <f>IF(AQ1571="","",IF(AQ1571=BJ$2,(SUMIF($BV$3:$BV1571,BJ$2,$BW$3:$BW1571)-SUMIF($BX$3:$BX1571,BJ$2,$BY$3:$BY1571))*AQ$1,""))</f>
        <v/>
      </c>
      <c r="BK1571" s="13" t="str">
        <f>IF(AR1571="","",IF(AR1571=BK$2,(SUMIF($BV$3:$BV1571,BK$2,$BW$3:$BW1571)-SUMIF($BX$3:$BX1571,BK$2,$BY$3:$BY1571))*AR$1,""))</f>
        <v/>
      </c>
      <c r="BL1571" s="13" t="str">
        <f>IF(AS1571="","",IF(AS1571=BL$2,(SUMIF($BV$3:$BV1571,BL$2,$BW$3:$BW1571)-SUMIF($BX$3:$BX1571,BL$2,$BY$3:$BY1571))*AS$1,""))</f>
        <v/>
      </c>
      <c r="BM1571" s="13" t="str">
        <f>IF(AT1571="","",IF(AT1571=BM$2,(SUMIF($BV$3:$BV1571,BM$2,$BW$3:$BW1571)-SUMIF($BX$3:$BX1571,BM$2,$BY$3:$BY1571))*AT$1,""))</f>
        <v/>
      </c>
      <c r="BN1571" s="13" t="str">
        <f>IF(AU1571="","",IF(AU1571=BN$2,(SUMIF($BV$3:$BV1571,BN$2,$BW$3:$BW1571)-SUMIF($BX$3:$BX1571,BN$2,$BY$3:$BY1571))*AU$1,""))</f>
        <v/>
      </c>
      <c r="BO1571" s="13" t="str">
        <f>IF(AV1571="","",IF(AV1571=BO$2,(SUMIF($BV$3:$BV1571,BO$2,$BW$3:$BW1571)-SUMIF($BX$3:$BX1571,BO$2,$BY$3:$BY1571))*AV$1,""))</f>
        <v/>
      </c>
      <c r="BP1571" s="69"/>
      <c r="BQ1571" s="13" t="str">
        <f t="shared" si="881"/>
        <v/>
      </c>
      <c r="BR1571" s="75" t="str">
        <f t="shared" si="882"/>
        <v/>
      </c>
      <c r="BS1571" s="33" t="str">
        <f t="shared" si="883"/>
        <v/>
      </c>
      <c r="BT1571" s="42" t="str">
        <f t="shared" si="884"/>
        <v/>
      </c>
      <c r="BU1571" s="38" t="str">
        <f t="shared" si="885"/>
        <v/>
      </c>
      <c r="BV1571" s="30" t="str">
        <f t="shared" si="886"/>
        <v/>
      </c>
      <c r="BW1571" s="36" t="str">
        <f t="shared" si="887"/>
        <v/>
      </c>
      <c r="BX1571" s="36" t="str">
        <f t="shared" si="888"/>
        <v/>
      </c>
      <c r="BY1571" s="45" t="str">
        <f t="shared" si="889"/>
        <v/>
      </c>
      <c r="BZ1571" s="12" t="str">
        <f t="shared" si="890"/>
        <v/>
      </c>
      <c r="CA1571" s="47" t="str">
        <f t="shared" si="891"/>
        <v/>
      </c>
      <c r="CB1571" s="32" t="str">
        <f t="shared" si="892"/>
        <v/>
      </c>
      <c r="CC1571" s="32" t="str">
        <f t="shared" si="893"/>
        <v/>
      </c>
      <c r="CD1571" s="32" t="str">
        <f t="shared" si="894"/>
        <v/>
      </c>
      <c r="CE1571" s="48"/>
      <c r="CF1571" s="32" t="str">
        <f t="shared" si="899"/>
        <v/>
      </c>
      <c r="CG1571" s="32" t="str">
        <f t="shared" si="895"/>
        <v/>
      </c>
      <c r="CH1571" s="48"/>
    </row>
    <row r="1572" spans="2:86" ht="30" customHeight="1" x14ac:dyDescent="0.2">
      <c r="B1572" s="155"/>
      <c r="C1572" s="117"/>
      <c r="D1572" s="53"/>
      <c r="E1572" s="68"/>
      <c r="F1572" s="54"/>
      <c r="G1572" s="54"/>
      <c r="H1572" s="55"/>
      <c r="I1572" s="71"/>
      <c r="J1572" s="73"/>
      <c r="K1572" s="56"/>
      <c r="L1572" s="76" t="str">
        <f t="shared" si="871"/>
        <v/>
      </c>
      <c r="M1572" s="77" t="str">
        <f t="shared" si="872"/>
        <v/>
      </c>
      <c r="N1572" s="130" t="str">
        <f t="shared" si="898"/>
        <v/>
      </c>
      <c r="O1572" s="131" t="str">
        <f t="shared" si="903"/>
        <v/>
      </c>
      <c r="P1572" s="131" t="str">
        <f t="shared" si="903"/>
        <v/>
      </c>
      <c r="Q1572" s="131" t="str">
        <f t="shared" si="903"/>
        <v/>
      </c>
      <c r="R1572" s="131" t="str">
        <f t="shared" si="903"/>
        <v/>
      </c>
      <c r="S1572" s="131" t="str">
        <f t="shared" si="903"/>
        <v/>
      </c>
      <c r="T1572" s="131" t="str">
        <f t="shared" si="903"/>
        <v/>
      </c>
      <c r="U1572" s="131" t="str">
        <f t="shared" si="903"/>
        <v/>
      </c>
      <c r="V1572" s="14"/>
      <c r="W1572" s="17" t="str">
        <f>IF(C1572="",IF(OR(AND($H1572&lt;&gt;"",C1572=""),AND($F1571=$F1572,$AK1572&lt;&gt;""),COUNTA($H$3:$H$100002)&gt;COUNTA($H$3:$H1572),$AE1572&lt;&gt;""),W1571,""),C1572)</f>
        <v/>
      </c>
      <c r="X1572" s="17" t="str">
        <f>IF(D1572="",IF(OR(AND($H1572&lt;&gt;"",D1572=""),AND($F1571=$F1572,$AK1572&lt;&gt;""),COUNTA($H$3:$H$100002)&gt;COUNTA($H$3:$H1572),$AE1572&lt;&gt;""),X1571,""),D1572)</f>
        <v/>
      </c>
      <c r="Y1572" s="17" t="str">
        <f>IF(E1572="",IF(OR(AND($H1572&lt;&gt;"",E1572=""),AND($F1571=$F1572,$AK1572&lt;&gt;""),COUNTA($H$3:$H$100002)&gt;COUNTA($H$3:$H1572),$AE1572&lt;&gt;""),Y1571,""),E1572)</f>
        <v/>
      </c>
      <c r="Z1572" s="27" t="str">
        <f t="shared" si="873"/>
        <v/>
      </c>
      <c r="AA1572" s="2" t="str">
        <f>IF(F1572="","",COUNTA($F$3:F1572))</f>
        <v/>
      </c>
      <c r="AB1572" s="3" t="str">
        <f>IF(F1572="","",IFERROR(IF(F1572&lt;&gt;"",IFERROR(INDEX(設定!$C$3:$C$303,MATCH(F1572,設定!$C$3:$C$303,0),0),INDEX(設定!$C$3:$C$303,MATCH("*"&amp;F1572&amp;"*",設定!$C$3:$C$303,0),0)),""),"エラー"))</f>
        <v/>
      </c>
      <c r="AC1572" s="2" t="str">
        <f>IF(G1572="","",COUNTA($G$3:G1572))</f>
        <v/>
      </c>
      <c r="AD1572" s="3" t="str">
        <f>IF(G1572="","",IFERROR(IF(G1572&lt;&gt;"",IFERROR(INDEX(設定!$C$3:$C$303,MATCH(G1572,設定!$C$3:$C$303,0),0),INDEX(設定!$C$3:$C$303,MATCH("*"&amp;G1572&amp;"*",設定!$C$3:$C$303,0),0)),""),"エラー"))</f>
        <v/>
      </c>
      <c r="AE1572" s="3" t="str">
        <f>IFERROR(IF(AB1572="",IF(AND(H1572&lt;&gt;"",F1572=""),INDEX(AB$3:AB1572,MATCH(MAX(AA$3:AA1572),AA$3:AA1572,0),0),""),AB1572),"")</f>
        <v/>
      </c>
      <c r="AF1572" s="3" t="str">
        <f>IFERROR(IF(AD1572="",IF(AND(H1572&lt;&gt;"",G1572=""),INDEX(AD$3:AD1572,MATCH(MAX(AC$3:AC1572),AC$3:AC1572,0),0),""),AD1572),"")</f>
        <v/>
      </c>
      <c r="AG1572" s="2" t="str">
        <f>IF(AH1572="","",IF(OR(AH1572=AH1571,AH1572=AH1573),IF(AND(E1572="",AB1572="",AG1571&lt;&gt;""),MAX($AG$3:AG1571),MAX($AG$3:AG1571)+1),IF(AH1571=AH1572,AG1571,MAX($AG$3:AG1571)+1)))</f>
        <v/>
      </c>
      <c r="AH1572" s="12" t="str">
        <f t="shared" si="874"/>
        <v/>
      </c>
      <c r="AI1572" s="12" t="str">
        <f t="shared" si="875"/>
        <v/>
      </c>
      <c r="AJ1572" s="13" t="str">
        <f t="shared" si="876"/>
        <v/>
      </c>
      <c r="AK1572" s="13" t="str">
        <f t="shared" si="877"/>
        <v/>
      </c>
      <c r="AL1572" s="13" t="str">
        <f>IF(OR(AJ1572="",COUNTIF($AH$3:AH1572,AH1572)&lt;&gt;COUNTIF(AH$3:AH$100002,AH1572)),"",SUMIF(AH$3:AH$100002,AH1572,AJ$3:AJ$100002))</f>
        <v/>
      </c>
      <c r="AM1572" s="13" t="str">
        <f>IF(OR(AK1572="",COUNTIF($AH$3:AH1572,AH1572)&lt;&gt;COUNTIF(AH$3:AH$100002,AH1572)),"",SUMIF(AH$3:AH$100002,AH1572,AK$3:AK$100002))</f>
        <v/>
      </c>
      <c r="AO1572" s="13" t="str">
        <f t="shared" si="902"/>
        <v/>
      </c>
      <c r="AP1572" s="13" t="str">
        <f t="shared" si="902"/>
        <v/>
      </c>
      <c r="AQ1572" s="13" t="str">
        <f t="shared" si="902"/>
        <v/>
      </c>
      <c r="AR1572" s="13" t="str">
        <f t="shared" si="902"/>
        <v/>
      </c>
      <c r="AS1572" s="13" t="str">
        <f t="shared" si="902"/>
        <v/>
      </c>
      <c r="AT1572" s="13" t="str">
        <f t="shared" si="902"/>
        <v/>
      </c>
      <c r="AU1572" s="13" t="str">
        <f t="shared" si="902"/>
        <v/>
      </c>
      <c r="AV1572" s="13" t="str">
        <f t="shared" si="902"/>
        <v/>
      </c>
      <c r="AW1572" s="86" t="str">
        <f t="shared" si="879"/>
        <v/>
      </c>
      <c r="AX1572" s="59" t="str">
        <f t="shared" si="880"/>
        <v/>
      </c>
      <c r="AY1572" s="63" t="str">
        <f>IF(OR($BR1572="",BH1572=""),"",COUNT($BR$3:$BR1572))</f>
        <v/>
      </c>
      <c r="AZ1572" s="13" t="str">
        <f>IF(OR($BR1572="",BI1572=""),"",COUNT($BR$3:$BR1572))</f>
        <v/>
      </c>
      <c r="BA1572" s="13" t="str">
        <f>IF(OR($BR1572="",BJ1572=""),"",COUNT($BR$3:$BR1572))</f>
        <v/>
      </c>
      <c r="BB1572" s="13" t="str">
        <f>IF(OR($BR1572="",BK1572=""),"",COUNT($BR$3:$BR1572))</f>
        <v/>
      </c>
      <c r="BC1572" s="13" t="str">
        <f>IF(OR($BR1572="",BL1572=""),"",COUNT($BR$3:$BR1572))</f>
        <v/>
      </c>
      <c r="BD1572" s="13" t="str">
        <f>IF(OR($BR1572="",BM1572=""),"",COUNT($BR$3:$BR1572))</f>
        <v/>
      </c>
      <c r="BE1572" s="13" t="str">
        <f>IF(OR($BR1572="",BN1572=""),"",COUNT($BR$3:$BR1572))</f>
        <v/>
      </c>
      <c r="BF1572" s="13" t="str">
        <f>IF(OR($BR1572="",BO1572=""),"",COUNT($BR$3:$BR1572))</f>
        <v/>
      </c>
      <c r="BG1572" s="66" t="str">
        <f>IF(Z1572="","",COUNT($Z$3:Z1572))</f>
        <v/>
      </c>
      <c r="BH1572" s="13" t="str">
        <f>IF(AO1572="","",IF(AO1572=BH$2,(SUMIF($BV$3:$BV1572,BH$2,$BW$3:$BW1572)-SUMIF($BX$3:$BX1572,BH$2,$BY$3:$BY1572))*AO$1,""))</f>
        <v/>
      </c>
      <c r="BI1572" s="13" t="str">
        <f>IF(AP1572="","",IF(AP1572=BI$2,(SUMIF($BV$3:$BV1572,BI$2,$BW$3:$BW1572)-SUMIF($BX$3:$BX1572,BI$2,$BY$3:$BY1572))*AP$1,""))</f>
        <v/>
      </c>
      <c r="BJ1572" s="13" t="str">
        <f>IF(AQ1572="","",IF(AQ1572=BJ$2,(SUMIF($BV$3:$BV1572,BJ$2,$BW$3:$BW1572)-SUMIF($BX$3:$BX1572,BJ$2,$BY$3:$BY1572))*AQ$1,""))</f>
        <v/>
      </c>
      <c r="BK1572" s="13" t="str">
        <f>IF(AR1572="","",IF(AR1572=BK$2,(SUMIF($BV$3:$BV1572,BK$2,$BW$3:$BW1572)-SUMIF($BX$3:$BX1572,BK$2,$BY$3:$BY1572))*AR$1,""))</f>
        <v/>
      </c>
      <c r="BL1572" s="13" t="str">
        <f>IF(AS1572="","",IF(AS1572=BL$2,(SUMIF($BV$3:$BV1572,BL$2,$BW$3:$BW1572)-SUMIF($BX$3:$BX1572,BL$2,$BY$3:$BY1572))*AS$1,""))</f>
        <v/>
      </c>
      <c r="BM1572" s="13" t="str">
        <f>IF(AT1572="","",IF(AT1572=BM$2,(SUMIF($BV$3:$BV1572,BM$2,$BW$3:$BW1572)-SUMIF($BX$3:$BX1572,BM$2,$BY$3:$BY1572))*AT$1,""))</f>
        <v/>
      </c>
      <c r="BN1572" s="13" t="str">
        <f>IF(AU1572="","",IF(AU1572=BN$2,(SUMIF($BV$3:$BV1572,BN$2,$BW$3:$BW1572)-SUMIF($BX$3:$BX1572,BN$2,$BY$3:$BY1572))*AU$1,""))</f>
        <v/>
      </c>
      <c r="BO1572" s="13" t="str">
        <f>IF(AV1572="","",IF(AV1572=BO$2,(SUMIF($BV$3:$BV1572,BO$2,$BW$3:$BW1572)-SUMIF($BX$3:$BX1572,BO$2,$BY$3:$BY1572))*AV$1,""))</f>
        <v/>
      </c>
      <c r="BP1572" s="69"/>
      <c r="BQ1572" s="13" t="str">
        <f t="shared" si="881"/>
        <v/>
      </c>
      <c r="BR1572" s="75" t="str">
        <f t="shared" si="882"/>
        <v/>
      </c>
      <c r="BS1572" s="33" t="str">
        <f t="shared" si="883"/>
        <v/>
      </c>
      <c r="BT1572" s="42" t="str">
        <f t="shared" si="884"/>
        <v/>
      </c>
      <c r="BU1572" s="38" t="str">
        <f t="shared" si="885"/>
        <v/>
      </c>
      <c r="BV1572" s="30" t="str">
        <f t="shared" si="886"/>
        <v/>
      </c>
      <c r="BW1572" s="36" t="str">
        <f t="shared" si="887"/>
        <v/>
      </c>
      <c r="BX1572" s="36" t="str">
        <f t="shared" si="888"/>
        <v/>
      </c>
      <c r="BY1572" s="45" t="str">
        <f t="shared" si="889"/>
        <v/>
      </c>
      <c r="BZ1572" s="12" t="str">
        <f t="shared" si="890"/>
        <v/>
      </c>
      <c r="CA1572" s="47" t="str">
        <f t="shared" si="891"/>
        <v/>
      </c>
      <c r="CB1572" s="32" t="str">
        <f t="shared" si="892"/>
        <v/>
      </c>
      <c r="CC1572" s="32" t="str">
        <f t="shared" si="893"/>
        <v/>
      </c>
      <c r="CD1572" s="32" t="str">
        <f t="shared" si="894"/>
        <v/>
      </c>
      <c r="CE1572" s="48"/>
      <c r="CF1572" s="32" t="str">
        <f t="shared" si="899"/>
        <v/>
      </c>
      <c r="CG1572" s="32" t="str">
        <f t="shared" si="895"/>
        <v/>
      </c>
      <c r="CH1572" s="48"/>
    </row>
    <row r="1573" spans="2:86" ht="30" customHeight="1" x14ac:dyDescent="0.2">
      <c r="B1573" s="155"/>
      <c r="C1573" s="117"/>
      <c r="D1573" s="53"/>
      <c r="E1573" s="68"/>
      <c r="F1573" s="54"/>
      <c r="G1573" s="54"/>
      <c r="H1573" s="55"/>
      <c r="I1573" s="71"/>
      <c r="J1573" s="73"/>
      <c r="K1573" s="56"/>
      <c r="L1573" s="76" t="str">
        <f t="shared" si="871"/>
        <v/>
      </c>
      <c r="M1573" s="77" t="str">
        <f t="shared" si="872"/>
        <v/>
      </c>
      <c r="N1573" s="130" t="str">
        <f t="shared" si="898"/>
        <v/>
      </c>
      <c r="O1573" s="131" t="str">
        <f t="shared" ref="O1573:U1582" si="904">IFERROR(INDEX($BH$3:$BO$100002,MATCH($BG1573,$BG$3:$BG$100002,0),MATCH(O$1,$BH$2:$BO$2,0)),"")</f>
        <v/>
      </c>
      <c r="P1573" s="131" t="str">
        <f t="shared" si="904"/>
        <v/>
      </c>
      <c r="Q1573" s="131" t="str">
        <f t="shared" si="904"/>
        <v/>
      </c>
      <c r="R1573" s="131" t="str">
        <f t="shared" si="904"/>
        <v/>
      </c>
      <c r="S1573" s="131" t="str">
        <f t="shared" si="904"/>
        <v/>
      </c>
      <c r="T1573" s="131" t="str">
        <f t="shared" si="904"/>
        <v/>
      </c>
      <c r="U1573" s="131" t="str">
        <f t="shared" si="904"/>
        <v/>
      </c>
      <c r="V1573" s="14"/>
      <c r="W1573" s="17" t="str">
        <f>IF(C1573="",IF(OR(AND($H1573&lt;&gt;"",C1573=""),AND($F1572=$F1573,$AK1573&lt;&gt;""),COUNTA($H$3:$H$100002)&gt;COUNTA($H$3:$H1573),$AE1573&lt;&gt;""),W1572,""),C1573)</f>
        <v/>
      </c>
      <c r="X1573" s="17" t="str">
        <f>IF(D1573="",IF(OR(AND($H1573&lt;&gt;"",D1573=""),AND($F1572=$F1573,$AK1573&lt;&gt;""),COUNTA($H$3:$H$100002)&gt;COUNTA($H$3:$H1573),$AE1573&lt;&gt;""),X1572,""),D1573)</f>
        <v/>
      </c>
      <c r="Y1573" s="17" t="str">
        <f>IF(E1573="",IF(OR(AND($H1573&lt;&gt;"",E1573=""),AND($F1572=$F1573,$AK1573&lt;&gt;""),COUNTA($H$3:$H$100002)&gt;COUNTA($H$3:$H1573),$AE1573&lt;&gt;""),Y1572,""),E1573)</f>
        <v/>
      </c>
      <c r="Z1573" s="27" t="str">
        <f t="shared" si="873"/>
        <v/>
      </c>
      <c r="AA1573" s="2" t="str">
        <f>IF(F1573="","",COUNTA($F$3:F1573))</f>
        <v/>
      </c>
      <c r="AB1573" s="3" t="str">
        <f>IF(F1573="","",IFERROR(IF(F1573&lt;&gt;"",IFERROR(INDEX(設定!$C$3:$C$303,MATCH(F1573,設定!$C$3:$C$303,0),0),INDEX(設定!$C$3:$C$303,MATCH("*"&amp;F1573&amp;"*",設定!$C$3:$C$303,0),0)),""),"エラー"))</f>
        <v/>
      </c>
      <c r="AC1573" s="2" t="str">
        <f>IF(G1573="","",COUNTA($G$3:G1573))</f>
        <v/>
      </c>
      <c r="AD1573" s="3" t="str">
        <f>IF(G1573="","",IFERROR(IF(G1573&lt;&gt;"",IFERROR(INDEX(設定!$C$3:$C$303,MATCH(G1573,設定!$C$3:$C$303,0),0),INDEX(設定!$C$3:$C$303,MATCH("*"&amp;G1573&amp;"*",設定!$C$3:$C$303,0),0)),""),"エラー"))</f>
        <v/>
      </c>
      <c r="AE1573" s="3" t="str">
        <f>IFERROR(IF(AB1573="",IF(AND(H1573&lt;&gt;"",F1573=""),INDEX(AB$3:AB1573,MATCH(MAX(AA$3:AA1573),AA$3:AA1573,0),0),""),AB1573),"")</f>
        <v/>
      </c>
      <c r="AF1573" s="3" t="str">
        <f>IFERROR(IF(AD1573="",IF(AND(H1573&lt;&gt;"",G1573=""),INDEX(AD$3:AD1573,MATCH(MAX(AC$3:AC1573),AC$3:AC1573,0),0),""),AD1573),"")</f>
        <v/>
      </c>
      <c r="AG1573" s="2" t="str">
        <f>IF(AH1573="","",IF(OR(AH1573=AH1572,AH1573=AH1574),IF(AND(E1573="",AB1573="",AG1572&lt;&gt;""),MAX($AG$3:AG1572),MAX($AG$3:AG1572)+1),IF(AH1572=AH1573,AG1572,MAX($AG$3:AG1572)+1)))</f>
        <v/>
      </c>
      <c r="AH1573" s="12" t="str">
        <f t="shared" si="874"/>
        <v/>
      </c>
      <c r="AI1573" s="12" t="str">
        <f t="shared" si="875"/>
        <v/>
      </c>
      <c r="AJ1573" s="13" t="str">
        <f t="shared" si="876"/>
        <v/>
      </c>
      <c r="AK1573" s="13" t="str">
        <f t="shared" si="877"/>
        <v/>
      </c>
      <c r="AL1573" s="13" t="str">
        <f>IF(OR(AJ1573="",COUNTIF($AH$3:AH1573,AH1573)&lt;&gt;COUNTIF(AH$3:AH$100002,AH1573)),"",SUMIF(AH$3:AH$100002,AH1573,AJ$3:AJ$100002))</f>
        <v/>
      </c>
      <c r="AM1573" s="13" t="str">
        <f>IF(OR(AK1573="",COUNTIF($AH$3:AH1573,AH1573)&lt;&gt;COUNTIF(AH$3:AH$100002,AH1573)),"",SUMIF(AH$3:AH$100002,AH1573,AK$3:AK$100002))</f>
        <v/>
      </c>
      <c r="AO1573" s="13" t="str">
        <f t="shared" si="902"/>
        <v/>
      </c>
      <c r="AP1573" s="13" t="str">
        <f t="shared" si="902"/>
        <v/>
      </c>
      <c r="AQ1573" s="13" t="str">
        <f t="shared" si="902"/>
        <v/>
      </c>
      <c r="AR1573" s="13" t="str">
        <f t="shared" si="902"/>
        <v/>
      </c>
      <c r="AS1573" s="13" t="str">
        <f t="shared" si="902"/>
        <v/>
      </c>
      <c r="AT1573" s="13" t="str">
        <f t="shared" si="902"/>
        <v/>
      </c>
      <c r="AU1573" s="13" t="str">
        <f t="shared" si="902"/>
        <v/>
      </c>
      <c r="AV1573" s="13" t="str">
        <f t="shared" si="902"/>
        <v/>
      </c>
      <c r="AW1573" s="86" t="str">
        <f t="shared" si="879"/>
        <v/>
      </c>
      <c r="AX1573" s="59" t="str">
        <f t="shared" si="880"/>
        <v/>
      </c>
      <c r="AY1573" s="63" t="str">
        <f>IF(OR($BR1573="",BH1573=""),"",COUNT($BR$3:$BR1573))</f>
        <v/>
      </c>
      <c r="AZ1573" s="13" t="str">
        <f>IF(OR($BR1573="",BI1573=""),"",COUNT($BR$3:$BR1573))</f>
        <v/>
      </c>
      <c r="BA1573" s="13" t="str">
        <f>IF(OR($BR1573="",BJ1573=""),"",COUNT($BR$3:$BR1573))</f>
        <v/>
      </c>
      <c r="BB1573" s="13" t="str">
        <f>IF(OR($BR1573="",BK1573=""),"",COUNT($BR$3:$BR1573))</f>
        <v/>
      </c>
      <c r="BC1573" s="13" t="str">
        <f>IF(OR($BR1573="",BL1573=""),"",COUNT($BR$3:$BR1573))</f>
        <v/>
      </c>
      <c r="BD1573" s="13" t="str">
        <f>IF(OR($BR1573="",BM1573=""),"",COUNT($BR$3:$BR1573))</f>
        <v/>
      </c>
      <c r="BE1573" s="13" t="str">
        <f>IF(OR($BR1573="",BN1573=""),"",COUNT($BR$3:$BR1573))</f>
        <v/>
      </c>
      <c r="BF1573" s="13" t="str">
        <f>IF(OR($BR1573="",BO1573=""),"",COUNT($BR$3:$BR1573))</f>
        <v/>
      </c>
      <c r="BG1573" s="66" t="str">
        <f>IF(Z1573="","",COUNT($Z$3:Z1573))</f>
        <v/>
      </c>
      <c r="BH1573" s="13" t="str">
        <f>IF(AO1573="","",IF(AO1573=BH$2,(SUMIF($BV$3:$BV1573,BH$2,$BW$3:$BW1573)-SUMIF($BX$3:$BX1573,BH$2,$BY$3:$BY1573))*AO$1,""))</f>
        <v/>
      </c>
      <c r="BI1573" s="13" t="str">
        <f>IF(AP1573="","",IF(AP1573=BI$2,(SUMIF($BV$3:$BV1573,BI$2,$BW$3:$BW1573)-SUMIF($BX$3:$BX1573,BI$2,$BY$3:$BY1573))*AP$1,""))</f>
        <v/>
      </c>
      <c r="BJ1573" s="13" t="str">
        <f>IF(AQ1573="","",IF(AQ1573=BJ$2,(SUMIF($BV$3:$BV1573,BJ$2,$BW$3:$BW1573)-SUMIF($BX$3:$BX1573,BJ$2,$BY$3:$BY1573))*AQ$1,""))</f>
        <v/>
      </c>
      <c r="BK1573" s="13" t="str">
        <f>IF(AR1573="","",IF(AR1573=BK$2,(SUMIF($BV$3:$BV1573,BK$2,$BW$3:$BW1573)-SUMIF($BX$3:$BX1573,BK$2,$BY$3:$BY1573))*AR$1,""))</f>
        <v/>
      </c>
      <c r="BL1573" s="13" t="str">
        <f>IF(AS1573="","",IF(AS1573=BL$2,(SUMIF($BV$3:$BV1573,BL$2,$BW$3:$BW1573)-SUMIF($BX$3:$BX1573,BL$2,$BY$3:$BY1573))*AS$1,""))</f>
        <v/>
      </c>
      <c r="BM1573" s="13" t="str">
        <f>IF(AT1573="","",IF(AT1573=BM$2,(SUMIF($BV$3:$BV1573,BM$2,$BW$3:$BW1573)-SUMIF($BX$3:$BX1573,BM$2,$BY$3:$BY1573))*AT$1,""))</f>
        <v/>
      </c>
      <c r="BN1573" s="13" t="str">
        <f>IF(AU1573="","",IF(AU1573=BN$2,(SUMIF($BV$3:$BV1573,BN$2,$BW$3:$BW1573)-SUMIF($BX$3:$BX1573,BN$2,$BY$3:$BY1573))*AU$1,""))</f>
        <v/>
      </c>
      <c r="BO1573" s="13" t="str">
        <f>IF(AV1573="","",IF(AV1573=BO$2,(SUMIF($BV$3:$BV1573,BO$2,$BW$3:$BW1573)-SUMIF($BX$3:$BX1573,BO$2,$BY$3:$BY1573))*AV$1,""))</f>
        <v/>
      </c>
      <c r="BP1573" s="69"/>
      <c r="BQ1573" s="13" t="str">
        <f t="shared" si="881"/>
        <v/>
      </c>
      <c r="BR1573" s="75" t="str">
        <f t="shared" si="882"/>
        <v/>
      </c>
      <c r="BS1573" s="33" t="str">
        <f t="shared" si="883"/>
        <v/>
      </c>
      <c r="BT1573" s="42" t="str">
        <f t="shared" si="884"/>
        <v/>
      </c>
      <c r="BU1573" s="38" t="str">
        <f t="shared" si="885"/>
        <v/>
      </c>
      <c r="BV1573" s="30" t="str">
        <f t="shared" si="886"/>
        <v/>
      </c>
      <c r="BW1573" s="36" t="str">
        <f t="shared" si="887"/>
        <v/>
      </c>
      <c r="BX1573" s="36" t="str">
        <f t="shared" si="888"/>
        <v/>
      </c>
      <c r="BY1573" s="45" t="str">
        <f t="shared" si="889"/>
        <v/>
      </c>
      <c r="BZ1573" s="12" t="str">
        <f t="shared" si="890"/>
        <v/>
      </c>
      <c r="CA1573" s="47" t="str">
        <f t="shared" si="891"/>
        <v/>
      </c>
      <c r="CB1573" s="32" t="str">
        <f t="shared" si="892"/>
        <v/>
      </c>
      <c r="CC1573" s="32" t="str">
        <f t="shared" si="893"/>
        <v/>
      </c>
      <c r="CD1573" s="32" t="str">
        <f t="shared" si="894"/>
        <v/>
      </c>
      <c r="CE1573" s="48"/>
      <c r="CF1573" s="32" t="str">
        <f t="shared" si="899"/>
        <v/>
      </c>
      <c r="CG1573" s="32" t="str">
        <f t="shared" si="895"/>
        <v/>
      </c>
      <c r="CH1573" s="48"/>
    </row>
    <row r="1574" spans="2:86" ht="30" customHeight="1" x14ac:dyDescent="0.2">
      <c r="B1574" s="155"/>
      <c r="C1574" s="117"/>
      <c r="D1574" s="53"/>
      <c r="E1574" s="68"/>
      <c r="F1574" s="54"/>
      <c r="G1574" s="54"/>
      <c r="H1574" s="55"/>
      <c r="I1574" s="71"/>
      <c r="J1574" s="73"/>
      <c r="K1574" s="56"/>
      <c r="L1574" s="76" t="str">
        <f t="shared" si="871"/>
        <v/>
      </c>
      <c r="M1574" s="77" t="str">
        <f t="shared" si="872"/>
        <v/>
      </c>
      <c r="N1574" s="130" t="str">
        <f t="shared" si="898"/>
        <v/>
      </c>
      <c r="O1574" s="131" t="str">
        <f t="shared" si="904"/>
        <v/>
      </c>
      <c r="P1574" s="131" t="str">
        <f t="shared" si="904"/>
        <v/>
      </c>
      <c r="Q1574" s="131" t="str">
        <f t="shared" si="904"/>
        <v/>
      </c>
      <c r="R1574" s="131" t="str">
        <f t="shared" si="904"/>
        <v/>
      </c>
      <c r="S1574" s="131" t="str">
        <f t="shared" si="904"/>
        <v/>
      </c>
      <c r="T1574" s="131" t="str">
        <f t="shared" si="904"/>
        <v/>
      </c>
      <c r="U1574" s="131" t="str">
        <f t="shared" si="904"/>
        <v/>
      </c>
      <c r="V1574" s="14"/>
      <c r="W1574" s="17" t="str">
        <f>IF(C1574="",IF(OR(AND($H1574&lt;&gt;"",C1574=""),AND($F1573=$F1574,$AK1574&lt;&gt;""),COUNTA($H$3:$H$100002)&gt;COUNTA($H$3:$H1574),$AE1574&lt;&gt;""),W1573,""),C1574)</f>
        <v/>
      </c>
      <c r="X1574" s="17" t="str">
        <f>IF(D1574="",IF(OR(AND($H1574&lt;&gt;"",D1574=""),AND($F1573=$F1574,$AK1574&lt;&gt;""),COUNTA($H$3:$H$100002)&gt;COUNTA($H$3:$H1574),$AE1574&lt;&gt;""),X1573,""),D1574)</f>
        <v/>
      </c>
      <c r="Y1574" s="17" t="str">
        <f>IF(E1574="",IF(OR(AND($H1574&lt;&gt;"",E1574=""),AND($F1573=$F1574,$AK1574&lt;&gt;""),COUNTA($H$3:$H$100002)&gt;COUNTA($H$3:$H1574),$AE1574&lt;&gt;""),Y1573,""),E1574)</f>
        <v/>
      </c>
      <c r="Z1574" s="27" t="str">
        <f t="shared" si="873"/>
        <v/>
      </c>
      <c r="AA1574" s="2" t="str">
        <f>IF(F1574="","",COUNTA($F$3:F1574))</f>
        <v/>
      </c>
      <c r="AB1574" s="3" t="str">
        <f>IF(F1574="","",IFERROR(IF(F1574&lt;&gt;"",IFERROR(INDEX(設定!$C$3:$C$303,MATCH(F1574,設定!$C$3:$C$303,0),0),INDEX(設定!$C$3:$C$303,MATCH("*"&amp;F1574&amp;"*",設定!$C$3:$C$303,0),0)),""),"エラー"))</f>
        <v/>
      </c>
      <c r="AC1574" s="2" t="str">
        <f>IF(G1574="","",COUNTA($G$3:G1574))</f>
        <v/>
      </c>
      <c r="AD1574" s="3" t="str">
        <f>IF(G1574="","",IFERROR(IF(G1574&lt;&gt;"",IFERROR(INDEX(設定!$C$3:$C$303,MATCH(G1574,設定!$C$3:$C$303,0),0),INDEX(設定!$C$3:$C$303,MATCH("*"&amp;G1574&amp;"*",設定!$C$3:$C$303,0),0)),""),"エラー"))</f>
        <v/>
      </c>
      <c r="AE1574" s="3" t="str">
        <f>IFERROR(IF(AB1574="",IF(AND(H1574&lt;&gt;"",F1574=""),INDEX(AB$3:AB1574,MATCH(MAX(AA$3:AA1574),AA$3:AA1574,0),0),""),AB1574),"")</f>
        <v/>
      </c>
      <c r="AF1574" s="3" t="str">
        <f>IFERROR(IF(AD1574="",IF(AND(H1574&lt;&gt;"",G1574=""),INDEX(AD$3:AD1574,MATCH(MAX(AC$3:AC1574),AC$3:AC1574,0),0),""),AD1574),"")</f>
        <v/>
      </c>
      <c r="AG1574" s="2" t="str">
        <f>IF(AH1574="","",IF(OR(AH1574=AH1573,AH1574=AH1575),IF(AND(E1574="",AB1574="",AG1573&lt;&gt;""),MAX($AG$3:AG1573),MAX($AG$3:AG1573)+1),IF(AH1573=AH1574,AG1573,MAX($AG$3:AG1573)+1)))</f>
        <v/>
      </c>
      <c r="AH1574" s="12" t="str">
        <f t="shared" si="874"/>
        <v/>
      </c>
      <c r="AI1574" s="12" t="str">
        <f t="shared" si="875"/>
        <v/>
      </c>
      <c r="AJ1574" s="13" t="str">
        <f t="shared" si="876"/>
        <v/>
      </c>
      <c r="AK1574" s="13" t="str">
        <f t="shared" si="877"/>
        <v/>
      </c>
      <c r="AL1574" s="13" t="str">
        <f>IF(OR(AJ1574="",COUNTIF($AH$3:AH1574,AH1574)&lt;&gt;COUNTIF(AH$3:AH$100002,AH1574)),"",SUMIF(AH$3:AH$100002,AH1574,AJ$3:AJ$100002))</f>
        <v/>
      </c>
      <c r="AM1574" s="13" t="str">
        <f>IF(OR(AK1574="",COUNTIF($AH$3:AH1574,AH1574)&lt;&gt;COUNTIF(AH$3:AH$100002,AH1574)),"",SUMIF(AH$3:AH$100002,AH1574,AK$3:AK$100002))</f>
        <v/>
      </c>
      <c r="AO1574" s="13" t="str">
        <f t="shared" si="902"/>
        <v/>
      </c>
      <c r="AP1574" s="13" t="str">
        <f t="shared" si="902"/>
        <v/>
      </c>
      <c r="AQ1574" s="13" t="str">
        <f t="shared" si="902"/>
        <v/>
      </c>
      <c r="AR1574" s="13" t="str">
        <f t="shared" si="902"/>
        <v/>
      </c>
      <c r="AS1574" s="13" t="str">
        <f t="shared" si="902"/>
        <v/>
      </c>
      <c r="AT1574" s="13" t="str">
        <f t="shared" si="902"/>
        <v/>
      </c>
      <c r="AU1574" s="13" t="str">
        <f t="shared" si="902"/>
        <v/>
      </c>
      <c r="AV1574" s="13" t="str">
        <f t="shared" si="902"/>
        <v/>
      </c>
      <c r="AW1574" s="86" t="str">
        <f t="shared" si="879"/>
        <v/>
      </c>
      <c r="AX1574" s="59" t="str">
        <f t="shared" si="880"/>
        <v/>
      </c>
      <c r="AY1574" s="63" t="str">
        <f>IF(OR($BR1574="",BH1574=""),"",COUNT($BR$3:$BR1574))</f>
        <v/>
      </c>
      <c r="AZ1574" s="13" t="str">
        <f>IF(OR($BR1574="",BI1574=""),"",COUNT($BR$3:$BR1574))</f>
        <v/>
      </c>
      <c r="BA1574" s="13" t="str">
        <f>IF(OR($BR1574="",BJ1574=""),"",COUNT($BR$3:$BR1574))</f>
        <v/>
      </c>
      <c r="BB1574" s="13" t="str">
        <f>IF(OR($BR1574="",BK1574=""),"",COUNT($BR$3:$BR1574))</f>
        <v/>
      </c>
      <c r="BC1574" s="13" t="str">
        <f>IF(OR($BR1574="",BL1574=""),"",COUNT($BR$3:$BR1574))</f>
        <v/>
      </c>
      <c r="BD1574" s="13" t="str">
        <f>IF(OR($BR1574="",BM1574=""),"",COUNT($BR$3:$BR1574))</f>
        <v/>
      </c>
      <c r="BE1574" s="13" t="str">
        <f>IF(OR($BR1574="",BN1574=""),"",COUNT($BR$3:$BR1574))</f>
        <v/>
      </c>
      <c r="BF1574" s="13" t="str">
        <f>IF(OR($BR1574="",BO1574=""),"",COUNT($BR$3:$BR1574))</f>
        <v/>
      </c>
      <c r="BG1574" s="66" t="str">
        <f>IF(Z1574="","",COUNT($Z$3:Z1574))</f>
        <v/>
      </c>
      <c r="BH1574" s="13" t="str">
        <f>IF(AO1574="","",IF(AO1574=BH$2,(SUMIF($BV$3:$BV1574,BH$2,$BW$3:$BW1574)-SUMIF($BX$3:$BX1574,BH$2,$BY$3:$BY1574))*AO$1,""))</f>
        <v/>
      </c>
      <c r="BI1574" s="13" t="str">
        <f>IF(AP1574="","",IF(AP1574=BI$2,(SUMIF($BV$3:$BV1574,BI$2,$BW$3:$BW1574)-SUMIF($BX$3:$BX1574,BI$2,$BY$3:$BY1574))*AP$1,""))</f>
        <v/>
      </c>
      <c r="BJ1574" s="13" t="str">
        <f>IF(AQ1574="","",IF(AQ1574=BJ$2,(SUMIF($BV$3:$BV1574,BJ$2,$BW$3:$BW1574)-SUMIF($BX$3:$BX1574,BJ$2,$BY$3:$BY1574))*AQ$1,""))</f>
        <v/>
      </c>
      <c r="BK1574" s="13" t="str">
        <f>IF(AR1574="","",IF(AR1574=BK$2,(SUMIF($BV$3:$BV1574,BK$2,$BW$3:$BW1574)-SUMIF($BX$3:$BX1574,BK$2,$BY$3:$BY1574))*AR$1,""))</f>
        <v/>
      </c>
      <c r="BL1574" s="13" t="str">
        <f>IF(AS1574="","",IF(AS1574=BL$2,(SUMIF($BV$3:$BV1574,BL$2,$BW$3:$BW1574)-SUMIF($BX$3:$BX1574,BL$2,$BY$3:$BY1574))*AS$1,""))</f>
        <v/>
      </c>
      <c r="BM1574" s="13" t="str">
        <f>IF(AT1574="","",IF(AT1574=BM$2,(SUMIF($BV$3:$BV1574,BM$2,$BW$3:$BW1574)-SUMIF($BX$3:$BX1574,BM$2,$BY$3:$BY1574))*AT$1,""))</f>
        <v/>
      </c>
      <c r="BN1574" s="13" t="str">
        <f>IF(AU1574="","",IF(AU1574=BN$2,(SUMIF($BV$3:$BV1574,BN$2,$BW$3:$BW1574)-SUMIF($BX$3:$BX1574,BN$2,$BY$3:$BY1574))*AU$1,""))</f>
        <v/>
      </c>
      <c r="BO1574" s="13" t="str">
        <f>IF(AV1574="","",IF(AV1574=BO$2,(SUMIF($BV$3:$BV1574,BO$2,$BW$3:$BW1574)-SUMIF($BX$3:$BX1574,BO$2,$BY$3:$BY1574))*AV$1,""))</f>
        <v/>
      </c>
      <c r="BP1574" s="69"/>
      <c r="BQ1574" s="13" t="str">
        <f t="shared" si="881"/>
        <v/>
      </c>
      <c r="BR1574" s="75" t="str">
        <f t="shared" si="882"/>
        <v/>
      </c>
      <c r="BS1574" s="33" t="str">
        <f t="shared" si="883"/>
        <v/>
      </c>
      <c r="BT1574" s="42" t="str">
        <f t="shared" si="884"/>
        <v/>
      </c>
      <c r="BU1574" s="38" t="str">
        <f t="shared" si="885"/>
        <v/>
      </c>
      <c r="BV1574" s="30" t="str">
        <f t="shared" si="886"/>
        <v/>
      </c>
      <c r="BW1574" s="36" t="str">
        <f t="shared" si="887"/>
        <v/>
      </c>
      <c r="BX1574" s="36" t="str">
        <f t="shared" si="888"/>
        <v/>
      </c>
      <c r="BY1574" s="45" t="str">
        <f t="shared" si="889"/>
        <v/>
      </c>
      <c r="BZ1574" s="12" t="str">
        <f t="shared" si="890"/>
        <v/>
      </c>
      <c r="CA1574" s="47" t="str">
        <f t="shared" si="891"/>
        <v/>
      </c>
      <c r="CB1574" s="32" t="str">
        <f t="shared" si="892"/>
        <v/>
      </c>
      <c r="CC1574" s="32" t="str">
        <f t="shared" si="893"/>
        <v/>
      </c>
      <c r="CD1574" s="32" t="str">
        <f t="shared" si="894"/>
        <v/>
      </c>
      <c r="CE1574" s="48"/>
      <c r="CF1574" s="32" t="str">
        <f t="shared" si="899"/>
        <v/>
      </c>
      <c r="CG1574" s="32" t="str">
        <f t="shared" si="895"/>
        <v/>
      </c>
      <c r="CH1574" s="48"/>
    </row>
    <row r="1575" spans="2:86" ht="30" customHeight="1" x14ac:dyDescent="0.2">
      <c r="B1575" s="155"/>
      <c r="C1575" s="117"/>
      <c r="D1575" s="53"/>
      <c r="E1575" s="68"/>
      <c r="F1575" s="54"/>
      <c r="G1575" s="54"/>
      <c r="H1575" s="55"/>
      <c r="I1575" s="71"/>
      <c r="J1575" s="73"/>
      <c r="K1575" s="56"/>
      <c r="L1575" s="76" t="str">
        <f t="shared" si="871"/>
        <v/>
      </c>
      <c r="M1575" s="77" t="str">
        <f t="shared" si="872"/>
        <v/>
      </c>
      <c r="N1575" s="130" t="str">
        <f t="shared" si="898"/>
        <v/>
      </c>
      <c r="O1575" s="131" t="str">
        <f t="shared" si="904"/>
        <v/>
      </c>
      <c r="P1575" s="131" t="str">
        <f t="shared" si="904"/>
        <v/>
      </c>
      <c r="Q1575" s="131" t="str">
        <f t="shared" si="904"/>
        <v/>
      </c>
      <c r="R1575" s="131" t="str">
        <f t="shared" si="904"/>
        <v/>
      </c>
      <c r="S1575" s="131" t="str">
        <f t="shared" si="904"/>
        <v/>
      </c>
      <c r="T1575" s="131" t="str">
        <f t="shared" si="904"/>
        <v/>
      </c>
      <c r="U1575" s="131" t="str">
        <f t="shared" si="904"/>
        <v/>
      </c>
      <c r="V1575" s="14"/>
      <c r="W1575" s="17" t="str">
        <f>IF(C1575="",IF(OR(AND($H1575&lt;&gt;"",C1575=""),AND($F1574=$F1575,$AK1575&lt;&gt;""),COUNTA($H$3:$H$100002)&gt;COUNTA($H$3:$H1575),$AE1575&lt;&gt;""),W1574,""),C1575)</f>
        <v/>
      </c>
      <c r="X1575" s="17" t="str">
        <f>IF(D1575="",IF(OR(AND($H1575&lt;&gt;"",D1575=""),AND($F1574=$F1575,$AK1575&lt;&gt;""),COUNTA($H$3:$H$100002)&gt;COUNTA($H$3:$H1575),$AE1575&lt;&gt;""),X1574,""),D1575)</f>
        <v/>
      </c>
      <c r="Y1575" s="17" t="str">
        <f>IF(E1575="",IF(OR(AND($H1575&lt;&gt;"",E1575=""),AND($F1574=$F1575,$AK1575&lt;&gt;""),COUNTA($H$3:$H$100002)&gt;COUNTA($H$3:$H1575),$AE1575&lt;&gt;""),Y1574,""),E1575)</f>
        <v/>
      </c>
      <c r="Z1575" s="27" t="str">
        <f t="shared" si="873"/>
        <v/>
      </c>
      <c r="AA1575" s="2" t="str">
        <f>IF(F1575="","",COUNTA($F$3:F1575))</f>
        <v/>
      </c>
      <c r="AB1575" s="3" t="str">
        <f>IF(F1575="","",IFERROR(IF(F1575&lt;&gt;"",IFERROR(INDEX(設定!$C$3:$C$303,MATCH(F1575,設定!$C$3:$C$303,0),0),INDEX(設定!$C$3:$C$303,MATCH("*"&amp;F1575&amp;"*",設定!$C$3:$C$303,0),0)),""),"エラー"))</f>
        <v/>
      </c>
      <c r="AC1575" s="2" t="str">
        <f>IF(G1575="","",COUNTA($G$3:G1575))</f>
        <v/>
      </c>
      <c r="AD1575" s="3" t="str">
        <f>IF(G1575="","",IFERROR(IF(G1575&lt;&gt;"",IFERROR(INDEX(設定!$C$3:$C$303,MATCH(G1575,設定!$C$3:$C$303,0),0),INDEX(設定!$C$3:$C$303,MATCH("*"&amp;G1575&amp;"*",設定!$C$3:$C$303,0),0)),""),"エラー"))</f>
        <v/>
      </c>
      <c r="AE1575" s="3" t="str">
        <f>IFERROR(IF(AB1575="",IF(AND(H1575&lt;&gt;"",F1575=""),INDEX(AB$3:AB1575,MATCH(MAX(AA$3:AA1575),AA$3:AA1575,0),0),""),AB1575),"")</f>
        <v/>
      </c>
      <c r="AF1575" s="3" t="str">
        <f>IFERROR(IF(AD1575="",IF(AND(H1575&lt;&gt;"",G1575=""),INDEX(AD$3:AD1575,MATCH(MAX(AC$3:AC1575),AC$3:AC1575,0),0),""),AD1575),"")</f>
        <v/>
      </c>
      <c r="AG1575" s="2" t="str">
        <f>IF(AH1575="","",IF(OR(AH1575=AH1574,AH1575=AH1576),IF(AND(E1575="",AB1575="",AG1574&lt;&gt;""),MAX($AG$3:AG1574),MAX($AG$3:AG1574)+1),IF(AH1574=AH1575,AG1574,MAX($AG$3:AG1574)+1)))</f>
        <v/>
      </c>
      <c r="AH1575" s="12" t="str">
        <f t="shared" si="874"/>
        <v/>
      </c>
      <c r="AI1575" s="12" t="str">
        <f t="shared" si="875"/>
        <v/>
      </c>
      <c r="AJ1575" s="13" t="str">
        <f t="shared" si="876"/>
        <v/>
      </c>
      <c r="AK1575" s="13" t="str">
        <f t="shared" si="877"/>
        <v/>
      </c>
      <c r="AL1575" s="13" t="str">
        <f>IF(OR(AJ1575="",COUNTIF($AH$3:AH1575,AH1575)&lt;&gt;COUNTIF(AH$3:AH$100002,AH1575)),"",SUMIF(AH$3:AH$100002,AH1575,AJ$3:AJ$100002))</f>
        <v/>
      </c>
      <c r="AM1575" s="13" t="str">
        <f>IF(OR(AK1575="",COUNTIF($AH$3:AH1575,AH1575)&lt;&gt;COUNTIF(AH$3:AH$100002,AH1575)),"",SUMIF(AH$3:AH$100002,AH1575,AK$3:AK$100002))</f>
        <v/>
      </c>
      <c r="AO1575" s="13" t="str">
        <f t="shared" si="902"/>
        <v/>
      </c>
      <c r="AP1575" s="13" t="str">
        <f t="shared" si="902"/>
        <v/>
      </c>
      <c r="AQ1575" s="13" t="str">
        <f t="shared" si="902"/>
        <v/>
      </c>
      <c r="AR1575" s="13" t="str">
        <f t="shared" si="902"/>
        <v/>
      </c>
      <c r="AS1575" s="13" t="str">
        <f t="shared" si="902"/>
        <v/>
      </c>
      <c r="AT1575" s="13" t="str">
        <f t="shared" si="902"/>
        <v/>
      </c>
      <c r="AU1575" s="13" t="str">
        <f t="shared" si="902"/>
        <v/>
      </c>
      <c r="AV1575" s="13" t="str">
        <f t="shared" si="902"/>
        <v/>
      </c>
      <c r="AW1575" s="86" t="str">
        <f t="shared" si="879"/>
        <v/>
      </c>
      <c r="AX1575" s="59" t="str">
        <f t="shared" si="880"/>
        <v/>
      </c>
      <c r="AY1575" s="63" t="str">
        <f>IF(OR($BR1575="",BH1575=""),"",COUNT($BR$3:$BR1575))</f>
        <v/>
      </c>
      <c r="AZ1575" s="13" t="str">
        <f>IF(OR($BR1575="",BI1575=""),"",COUNT($BR$3:$BR1575))</f>
        <v/>
      </c>
      <c r="BA1575" s="13" t="str">
        <f>IF(OR($BR1575="",BJ1575=""),"",COUNT($BR$3:$BR1575))</f>
        <v/>
      </c>
      <c r="BB1575" s="13" t="str">
        <f>IF(OR($BR1575="",BK1575=""),"",COUNT($BR$3:$BR1575))</f>
        <v/>
      </c>
      <c r="BC1575" s="13" t="str">
        <f>IF(OR($BR1575="",BL1575=""),"",COUNT($BR$3:$BR1575))</f>
        <v/>
      </c>
      <c r="BD1575" s="13" t="str">
        <f>IF(OR($BR1575="",BM1575=""),"",COUNT($BR$3:$BR1575))</f>
        <v/>
      </c>
      <c r="BE1575" s="13" t="str">
        <f>IF(OR($BR1575="",BN1575=""),"",COUNT($BR$3:$BR1575))</f>
        <v/>
      </c>
      <c r="BF1575" s="13" t="str">
        <f>IF(OR($BR1575="",BO1575=""),"",COUNT($BR$3:$BR1575))</f>
        <v/>
      </c>
      <c r="BG1575" s="66" t="str">
        <f>IF(Z1575="","",COUNT($Z$3:Z1575))</f>
        <v/>
      </c>
      <c r="BH1575" s="13" t="str">
        <f>IF(AO1575="","",IF(AO1575=BH$2,(SUMIF($BV$3:$BV1575,BH$2,$BW$3:$BW1575)-SUMIF($BX$3:$BX1575,BH$2,$BY$3:$BY1575))*AO$1,""))</f>
        <v/>
      </c>
      <c r="BI1575" s="13" t="str">
        <f>IF(AP1575="","",IF(AP1575=BI$2,(SUMIF($BV$3:$BV1575,BI$2,$BW$3:$BW1575)-SUMIF($BX$3:$BX1575,BI$2,$BY$3:$BY1575))*AP$1,""))</f>
        <v/>
      </c>
      <c r="BJ1575" s="13" t="str">
        <f>IF(AQ1575="","",IF(AQ1575=BJ$2,(SUMIF($BV$3:$BV1575,BJ$2,$BW$3:$BW1575)-SUMIF($BX$3:$BX1575,BJ$2,$BY$3:$BY1575))*AQ$1,""))</f>
        <v/>
      </c>
      <c r="BK1575" s="13" t="str">
        <f>IF(AR1575="","",IF(AR1575=BK$2,(SUMIF($BV$3:$BV1575,BK$2,$BW$3:$BW1575)-SUMIF($BX$3:$BX1575,BK$2,$BY$3:$BY1575))*AR$1,""))</f>
        <v/>
      </c>
      <c r="BL1575" s="13" t="str">
        <f>IF(AS1575="","",IF(AS1575=BL$2,(SUMIF($BV$3:$BV1575,BL$2,$BW$3:$BW1575)-SUMIF($BX$3:$BX1575,BL$2,$BY$3:$BY1575))*AS$1,""))</f>
        <v/>
      </c>
      <c r="BM1575" s="13" t="str">
        <f>IF(AT1575="","",IF(AT1575=BM$2,(SUMIF($BV$3:$BV1575,BM$2,$BW$3:$BW1575)-SUMIF($BX$3:$BX1575,BM$2,$BY$3:$BY1575))*AT$1,""))</f>
        <v/>
      </c>
      <c r="BN1575" s="13" t="str">
        <f>IF(AU1575="","",IF(AU1575=BN$2,(SUMIF($BV$3:$BV1575,BN$2,$BW$3:$BW1575)-SUMIF($BX$3:$BX1575,BN$2,$BY$3:$BY1575))*AU$1,""))</f>
        <v/>
      </c>
      <c r="BO1575" s="13" t="str">
        <f>IF(AV1575="","",IF(AV1575=BO$2,(SUMIF($BV$3:$BV1575,BO$2,$BW$3:$BW1575)-SUMIF($BX$3:$BX1575,BO$2,$BY$3:$BY1575))*AV$1,""))</f>
        <v/>
      </c>
      <c r="BP1575" s="69"/>
      <c r="BQ1575" s="13" t="str">
        <f t="shared" si="881"/>
        <v/>
      </c>
      <c r="BR1575" s="75" t="str">
        <f t="shared" si="882"/>
        <v/>
      </c>
      <c r="BS1575" s="33" t="str">
        <f t="shared" si="883"/>
        <v/>
      </c>
      <c r="BT1575" s="42" t="str">
        <f t="shared" si="884"/>
        <v/>
      </c>
      <c r="BU1575" s="38" t="str">
        <f t="shared" si="885"/>
        <v/>
      </c>
      <c r="BV1575" s="30" t="str">
        <f t="shared" si="886"/>
        <v/>
      </c>
      <c r="BW1575" s="36" t="str">
        <f t="shared" si="887"/>
        <v/>
      </c>
      <c r="BX1575" s="36" t="str">
        <f t="shared" si="888"/>
        <v/>
      </c>
      <c r="BY1575" s="45" t="str">
        <f t="shared" si="889"/>
        <v/>
      </c>
      <c r="BZ1575" s="12" t="str">
        <f t="shared" si="890"/>
        <v/>
      </c>
      <c r="CA1575" s="47" t="str">
        <f t="shared" si="891"/>
        <v/>
      </c>
      <c r="CB1575" s="32" t="str">
        <f t="shared" si="892"/>
        <v/>
      </c>
      <c r="CC1575" s="32" t="str">
        <f t="shared" si="893"/>
        <v/>
      </c>
      <c r="CD1575" s="32" t="str">
        <f t="shared" si="894"/>
        <v/>
      </c>
      <c r="CE1575" s="48"/>
      <c r="CF1575" s="32" t="str">
        <f t="shared" si="899"/>
        <v/>
      </c>
      <c r="CG1575" s="32" t="str">
        <f t="shared" si="895"/>
        <v/>
      </c>
      <c r="CH1575" s="48"/>
    </row>
    <row r="1576" spans="2:86" ht="30" customHeight="1" x14ac:dyDescent="0.2">
      <c r="B1576" s="155"/>
      <c r="C1576" s="117"/>
      <c r="D1576" s="53"/>
      <c r="E1576" s="68"/>
      <c r="F1576" s="54"/>
      <c r="G1576" s="54"/>
      <c r="H1576" s="55"/>
      <c r="I1576" s="71"/>
      <c r="J1576" s="73"/>
      <c r="K1576" s="56"/>
      <c r="L1576" s="76" t="str">
        <f t="shared" si="871"/>
        <v/>
      </c>
      <c r="M1576" s="77" t="str">
        <f t="shared" si="872"/>
        <v/>
      </c>
      <c r="N1576" s="130" t="str">
        <f t="shared" si="898"/>
        <v/>
      </c>
      <c r="O1576" s="131" t="str">
        <f t="shared" si="904"/>
        <v/>
      </c>
      <c r="P1576" s="131" t="str">
        <f t="shared" si="904"/>
        <v/>
      </c>
      <c r="Q1576" s="131" t="str">
        <f t="shared" si="904"/>
        <v/>
      </c>
      <c r="R1576" s="131" t="str">
        <f t="shared" si="904"/>
        <v/>
      </c>
      <c r="S1576" s="131" t="str">
        <f t="shared" si="904"/>
        <v/>
      </c>
      <c r="T1576" s="131" t="str">
        <f t="shared" si="904"/>
        <v/>
      </c>
      <c r="U1576" s="131" t="str">
        <f t="shared" si="904"/>
        <v/>
      </c>
      <c r="V1576" s="14"/>
      <c r="W1576" s="17" t="str">
        <f>IF(C1576="",IF(OR(AND($H1576&lt;&gt;"",C1576=""),AND($F1575=$F1576,$AK1576&lt;&gt;""),COUNTA($H$3:$H$100002)&gt;COUNTA($H$3:$H1576),$AE1576&lt;&gt;""),W1575,""),C1576)</f>
        <v/>
      </c>
      <c r="X1576" s="17" t="str">
        <f>IF(D1576="",IF(OR(AND($H1576&lt;&gt;"",D1576=""),AND($F1575=$F1576,$AK1576&lt;&gt;""),COUNTA($H$3:$H$100002)&gt;COUNTA($H$3:$H1576),$AE1576&lt;&gt;""),X1575,""),D1576)</f>
        <v/>
      </c>
      <c r="Y1576" s="17" t="str">
        <f>IF(E1576="",IF(OR(AND($H1576&lt;&gt;"",E1576=""),AND($F1575=$F1576,$AK1576&lt;&gt;""),COUNTA($H$3:$H$100002)&gt;COUNTA($H$3:$H1576),$AE1576&lt;&gt;""),Y1575,""),E1576)</f>
        <v/>
      </c>
      <c r="Z1576" s="27" t="str">
        <f t="shared" si="873"/>
        <v/>
      </c>
      <c r="AA1576" s="2" t="str">
        <f>IF(F1576="","",COUNTA($F$3:F1576))</f>
        <v/>
      </c>
      <c r="AB1576" s="3" t="str">
        <f>IF(F1576="","",IFERROR(IF(F1576&lt;&gt;"",IFERROR(INDEX(設定!$C$3:$C$303,MATCH(F1576,設定!$C$3:$C$303,0),0),INDEX(設定!$C$3:$C$303,MATCH("*"&amp;F1576&amp;"*",設定!$C$3:$C$303,0),0)),""),"エラー"))</f>
        <v/>
      </c>
      <c r="AC1576" s="2" t="str">
        <f>IF(G1576="","",COUNTA($G$3:G1576))</f>
        <v/>
      </c>
      <c r="AD1576" s="3" t="str">
        <f>IF(G1576="","",IFERROR(IF(G1576&lt;&gt;"",IFERROR(INDEX(設定!$C$3:$C$303,MATCH(G1576,設定!$C$3:$C$303,0),0),INDEX(設定!$C$3:$C$303,MATCH("*"&amp;G1576&amp;"*",設定!$C$3:$C$303,0),0)),""),"エラー"))</f>
        <v/>
      </c>
      <c r="AE1576" s="3" t="str">
        <f>IFERROR(IF(AB1576="",IF(AND(H1576&lt;&gt;"",F1576=""),INDEX(AB$3:AB1576,MATCH(MAX(AA$3:AA1576),AA$3:AA1576,0),0),""),AB1576),"")</f>
        <v/>
      </c>
      <c r="AF1576" s="3" t="str">
        <f>IFERROR(IF(AD1576="",IF(AND(H1576&lt;&gt;"",G1576=""),INDEX(AD$3:AD1576,MATCH(MAX(AC$3:AC1576),AC$3:AC1576,0),0),""),AD1576),"")</f>
        <v/>
      </c>
      <c r="AG1576" s="2" t="str">
        <f>IF(AH1576="","",IF(OR(AH1576=AH1575,AH1576=AH1577),IF(AND(E1576="",AB1576="",AG1575&lt;&gt;""),MAX($AG$3:AG1575),MAX($AG$3:AG1575)+1),IF(AH1575=AH1576,AG1575,MAX($AG$3:AG1575)+1)))</f>
        <v/>
      </c>
      <c r="AH1576" s="12" t="str">
        <f t="shared" si="874"/>
        <v/>
      </c>
      <c r="AI1576" s="12" t="str">
        <f t="shared" si="875"/>
        <v/>
      </c>
      <c r="AJ1576" s="13" t="str">
        <f t="shared" si="876"/>
        <v/>
      </c>
      <c r="AK1576" s="13" t="str">
        <f t="shared" si="877"/>
        <v/>
      </c>
      <c r="AL1576" s="13" t="str">
        <f>IF(OR(AJ1576="",COUNTIF($AH$3:AH1576,AH1576)&lt;&gt;COUNTIF(AH$3:AH$100002,AH1576)),"",SUMIF(AH$3:AH$100002,AH1576,AJ$3:AJ$100002))</f>
        <v/>
      </c>
      <c r="AM1576" s="13" t="str">
        <f>IF(OR(AK1576="",COUNTIF($AH$3:AH1576,AH1576)&lt;&gt;COUNTIF(AH$3:AH$100002,AH1576)),"",SUMIF(AH$3:AH$100002,AH1576,AK$3:AK$100002))</f>
        <v/>
      </c>
      <c r="AO1576" s="13" t="str">
        <f t="shared" si="902"/>
        <v/>
      </c>
      <c r="AP1576" s="13" t="str">
        <f t="shared" si="902"/>
        <v/>
      </c>
      <c r="AQ1576" s="13" t="str">
        <f t="shared" si="902"/>
        <v/>
      </c>
      <c r="AR1576" s="13" t="str">
        <f t="shared" si="902"/>
        <v/>
      </c>
      <c r="AS1576" s="13" t="str">
        <f t="shared" si="902"/>
        <v/>
      </c>
      <c r="AT1576" s="13" t="str">
        <f t="shared" si="902"/>
        <v/>
      </c>
      <c r="AU1576" s="13" t="str">
        <f t="shared" si="902"/>
        <v/>
      </c>
      <c r="AV1576" s="13" t="str">
        <f t="shared" si="902"/>
        <v/>
      </c>
      <c r="AW1576" s="86" t="str">
        <f t="shared" si="879"/>
        <v/>
      </c>
      <c r="AX1576" s="59" t="str">
        <f t="shared" si="880"/>
        <v/>
      </c>
      <c r="AY1576" s="63" t="str">
        <f>IF(OR($BR1576="",BH1576=""),"",COUNT($BR$3:$BR1576))</f>
        <v/>
      </c>
      <c r="AZ1576" s="13" t="str">
        <f>IF(OR($BR1576="",BI1576=""),"",COUNT($BR$3:$BR1576))</f>
        <v/>
      </c>
      <c r="BA1576" s="13" t="str">
        <f>IF(OR($BR1576="",BJ1576=""),"",COUNT($BR$3:$BR1576))</f>
        <v/>
      </c>
      <c r="BB1576" s="13" t="str">
        <f>IF(OR($BR1576="",BK1576=""),"",COUNT($BR$3:$BR1576))</f>
        <v/>
      </c>
      <c r="BC1576" s="13" t="str">
        <f>IF(OR($BR1576="",BL1576=""),"",COUNT($BR$3:$BR1576))</f>
        <v/>
      </c>
      <c r="BD1576" s="13" t="str">
        <f>IF(OR($BR1576="",BM1576=""),"",COUNT($BR$3:$BR1576))</f>
        <v/>
      </c>
      <c r="BE1576" s="13" t="str">
        <f>IF(OR($BR1576="",BN1576=""),"",COUNT($BR$3:$BR1576))</f>
        <v/>
      </c>
      <c r="BF1576" s="13" t="str">
        <f>IF(OR($BR1576="",BO1576=""),"",COUNT($BR$3:$BR1576))</f>
        <v/>
      </c>
      <c r="BG1576" s="66" t="str">
        <f>IF(Z1576="","",COUNT($Z$3:Z1576))</f>
        <v/>
      </c>
      <c r="BH1576" s="13" t="str">
        <f>IF(AO1576="","",IF(AO1576=BH$2,(SUMIF($BV$3:$BV1576,BH$2,$BW$3:$BW1576)-SUMIF($BX$3:$BX1576,BH$2,$BY$3:$BY1576))*AO$1,""))</f>
        <v/>
      </c>
      <c r="BI1576" s="13" t="str">
        <f>IF(AP1576="","",IF(AP1576=BI$2,(SUMIF($BV$3:$BV1576,BI$2,$BW$3:$BW1576)-SUMIF($BX$3:$BX1576,BI$2,$BY$3:$BY1576))*AP$1,""))</f>
        <v/>
      </c>
      <c r="BJ1576" s="13" t="str">
        <f>IF(AQ1576="","",IF(AQ1576=BJ$2,(SUMIF($BV$3:$BV1576,BJ$2,$BW$3:$BW1576)-SUMIF($BX$3:$BX1576,BJ$2,$BY$3:$BY1576))*AQ$1,""))</f>
        <v/>
      </c>
      <c r="BK1576" s="13" t="str">
        <f>IF(AR1576="","",IF(AR1576=BK$2,(SUMIF($BV$3:$BV1576,BK$2,$BW$3:$BW1576)-SUMIF($BX$3:$BX1576,BK$2,$BY$3:$BY1576))*AR$1,""))</f>
        <v/>
      </c>
      <c r="BL1576" s="13" t="str">
        <f>IF(AS1576="","",IF(AS1576=BL$2,(SUMIF($BV$3:$BV1576,BL$2,$BW$3:$BW1576)-SUMIF($BX$3:$BX1576,BL$2,$BY$3:$BY1576))*AS$1,""))</f>
        <v/>
      </c>
      <c r="BM1576" s="13" t="str">
        <f>IF(AT1576="","",IF(AT1576=BM$2,(SUMIF($BV$3:$BV1576,BM$2,$BW$3:$BW1576)-SUMIF($BX$3:$BX1576,BM$2,$BY$3:$BY1576))*AT$1,""))</f>
        <v/>
      </c>
      <c r="BN1576" s="13" t="str">
        <f>IF(AU1576="","",IF(AU1576=BN$2,(SUMIF($BV$3:$BV1576,BN$2,$BW$3:$BW1576)-SUMIF($BX$3:$BX1576,BN$2,$BY$3:$BY1576))*AU$1,""))</f>
        <v/>
      </c>
      <c r="BO1576" s="13" t="str">
        <f>IF(AV1576="","",IF(AV1576=BO$2,(SUMIF($BV$3:$BV1576,BO$2,$BW$3:$BW1576)-SUMIF($BX$3:$BX1576,BO$2,$BY$3:$BY1576))*AV$1,""))</f>
        <v/>
      </c>
      <c r="BP1576" s="69"/>
      <c r="BQ1576" s="13" t="str">
        <f t="shared" si="881"/>
        <v/>
      </c>
      <c r="BR1576" s="75" t="str">
        <f t="shared" si="882"/>
        <v/>
      </c>
      <c r="BS1576" s="33" t="str">
        <f t="shared" si="883"/>
        <v/>
      </c>
      <c r="BT1576" s="42" t="str">
        <f t="shared" si="884"/>
        <v/>
      </c>
      <c r="BU1576" s="38" t="str">
        <f t="shared" si="885"/>
        <v/>
      </c>
      <c r="BV1576" s="30" t="str">
        <f t="shared" si="886"/>
        <v/>
      </c>
      <c r="BW1576" s="36" t="str">
        <f t="shared" si="887"/>
        <v/>
      </c>
      <c r="BX1576" s="36" t="str">
        <f t="shared" si="888"/>
        <v/>
      </c>
      <c r="BY1576" s="45" t="str">
        <f t="shared" si="889"/>
        <v/>
      </c>
      <c r="BZ1576" s="12" t="str">
        <f t="shared" si="890"/>
        <v/>
      </c>
      <c r="CA1576" s="47" t="str">
        <f t="shared" si="891"/>
        <v/>
      </c>
      <c r="CB1576" s="32" t="str">
        <f t="shared" si="892"/>
        <v/>
      </c>
      <c r="CC1576" s="32" t="str">
        <f t="shared" si="893"/>
        <v/>
      </c>
      <c r="CD1576" s="32" t="str">
        <f t="shared" si="894"/>
        <v/>
      </c>
      <c r="CE1576" s="48"/>
      <c r="CF1576" s="32" t="str">
        <f t="shared" si="899"/>
        <v/>
      </c>
      <c r="CG1576" s="32" t="str">
        <f t="shared" si="895"/>
        <v/>
      </c>
      <c r="CH1576" s="48"/>
    </row>
    <row r="1577" spans="2:86" ht="30" customHeight="1" x14ac:dyDescent="0.2">
      <c r="B1577" s="155"/>
      <c r="C1577" s="117"/>
      <c r="D1577" s="53"/>
      <c r="E1577" s="68"/>
      <c r="F1577" s="54"/>
      <c r="G1577" s="54"/>
      <c r="H1577" s="55"/>
      <c r="I1577" s="71"/>
      <c r="J1577" s="73"/>
      <c r="K1577" s="56"/>
      <c r="L1577" s="76" t="str">
        <f t="shared" si="871"/>
        <v/>
      </c>
      <c r="M1577" s="77" t="str">
        <f t="shared" si="872"/>
        <v/>
      </c>
      <c r="N1577" s="130" t="str">
        <f t="shared" si="898"/>
        <v/>
      </c>
      <c r="O1577" s="131" t="str">
        <f t="shared" si="904"/>
        <v/>
      </c>
      <c r="P1577" s="131" t="str">
        <f t="shared" si="904"/>
        <v/>
      </c>
      <c r="Q1577" s="131" t="str">
        <f t="shared" si="904"/>
        <v/>
      </c>
      <c r="R1577" s="131" t="str">
        <f t="shared" si="904"/>
        <v/>
      </c>
      <c r="S1577" s="131" t="str">
        <f t="shared" si="904"/>
        <v/>
      </c>
      <c r="T1577" s="131" t="str">
        <f t="shared" si="904"/>
        <v/>
      </c>
      <c r="U1577" s="131" t="str">
        <f t="shared" si="904"/>
        <v/>
      </c>
      <c r="V1577" s="14"/>
      <c r="W1577" s="17" t="str">
        <f>IF(C1577="",IF(OR(AND($H1577&lt;&gt;"",C1577=""),AND($F1576=$F1577,$AK1577&lt;&gt;""),COUNTA($H$3:$H$100002)&gt;COUNTA($H$3:$H1577),$AE1577&lt;&gt;""),W1576,""),C1577)</f>
        <v/>
      </c>
      <c r="X1577" s="17" t="str">
        <f>IF(D1577="",IF(OR(AND($H1577&lt;&gt;"",D1577=""),AND($F1576=$F1577,$AK1577&lt;&gt;""),COUNTA($H$3:$H$100002)&gt;COUNTA($H$3:$H1577),$AE1577&lt;&gt;""),X1576,""),D1577)</f>
        <v/>
      </c>
      <c r="Y1577" s="17" t="str">
        <f>IF(E1577="",IF(OR(AND($H1577&lt;&gt;"",E1577=""),AND($F1576=$F1577,$AK1577&lt;&gt;""),COUNTA($H$3:$H$100002)&gt;COUNTA($H$3:$H1577),$AE1577&lt;&gt;""),Y1576,""),E1577)</f>
        <v/>
      </c>
      <c r="Z1577" s="27" t="str">
        <f t="shared" si="873"/>
        <v/>
      </c>
      <c r="AA1577" s="2" t="str">
        <f>IF(F1577="","",COUNTA($F$3:F1577))</f>
        <v/>
      </c>
      <c r="AB1577" s="3" t="str">
        <f>IF(F1577="","",IFERROR(IF(F1577&lt;&gt;"",IFERROR(INDEX(設定!$C$3:$C$303,MATCH(F1577,設定!$C$3:$C$303,0),0),INDEX(設定!$C$3:$C$303,MATCH("*"&amp;F1577&amp;"*",設定!$C$3:$C$303,0),0)),""),"エラー"))</f>
        <v/>
      </c>
      <c r="AC1577" s="2" t="str">
        <f>IF(G1577="","",COUNTA($G$3:G1577))</f>
        <v/>
      </c>
      <c r="AD1577" s="3" t="str">
        <f>IF(G1577="","",IFERROR(IF(G1577&lt;&gt;"",IFERROR(INDEX(設定!$C$3:$C$303,MATCH(G1577,設定!$C$3:$C$303,0),0),INDEX(設定!$C$3:$C$303,MATCH("*"&amp;G1577&amp;"*",設定!$C$3:$C$303,0),0)),""),"エラー"))</f>
        <v/>
      </c>
      <c r="AE1577" s="3" t="str">
        <f>IFERROR(IF(AB1577="",IF(AND(H1577&lt;&gt;"",F1577=""),INDEX(AB$3:AB1577,MATCH(MAX(AA$3:AA1577),AA$3:AA1577,0),0),""),AB1577),"")</f>
        <v/>
      </c>
      <c r="AF1577" s="3" t="str">
        <f>IFERROR(IF(AD1577="",IF(AND(H1577&lt;&gt;"",G1577=""),INDEX(AD$3:AD1577,MATCH(MAX(AC$3:AC1577),AC$3:AC1577,0),0),""),AD1577),"")</f>
        <v/>
      </c>
      <c r="AG1577" s="2" t="str">
        <f>IF(AH1577="","",IF(OR(AH1577=AH1576,AH1577=AH1578),IF(AND(E1577="",AB1577="",AG1576&lt;&gt;""),MAX($AG$3:AG1576),MAX($AG$3:AG1576)+1),IF(AH1576=AH1577,AG1576,MAX($AG$3:AG1576)+1)))</f>
        <v/>
      </c>
      <c r="AH1577" s="12" t="str">
        <f t="shared" si="874"/>
        <v/>
      </c>
      <c r="AI1577" s="12" t="str">
        <f t="shared" si="875"/>
        <v/>
      </c>
      <c r="AJ1577" s="13" t="str">
        <f t="shared" si="876"/>
        <v/>
      </c>
      <c r="AK1577" s="13" t="str">
        <f t="shared" si="877"/>
        <v/>
      </c>
      <c r="AL1577" s="13" t="str">
        <f>IF(OR(AJ1577="",COUNTIF($AH$3:AH1577,AH1577)&lt;&gt;COUNTIF(AH$3:AH$100002,AH1577)),"",SUMIF(AH$3:AH$100002,AH1577,AJ$3:AJ$100002))</f>
        <v/>
      </c>
      <c r="AM1577" s="13" t="str">
        <f>IF(OR(AK1577="",COUNTIF($AH$3:AH1577,AH1577)&lt;&gt;COUNTIF(AH$3:AH$100002,AH1577)),"",SUMIF(AH$3:AH$100002,AH1577,AK$3:AK$100002))</f>
        <v/>
      </c>
      <c r="AO1577" s="13" t="str">
        <f t="shared" si="902"/>
        <v/>
      </c>
      <c r="AP1577" s="13" t="str">
        <f t="shared" si="902"/>
        <v/>
      </c>
      <c r="AQ1577" s="13" t="str">
        <f t="shared" si="902"/>
        <v/>
      </c>
      <c r="AR1577" s="13" t="str">
        <f t="shared" si="902"/>
        <v/>
      </c>
      <c r="AS1577" s="13" t="str">
        <f t="shared" si="902"/>
        <v/>
      </c>
      <c r="AT1577" s="13" t="str">
        <f t="shared" si="902"/>
        <v/>
      </c>
      <c r="AU1577" s="13" t="str">
        <f t="shared" si="902"/>
        <v/>
      </c>
      <c r="AV1577" s="13" t="str">
        <f t="shared" si="902"/>
        <v/>
      </c>
      <c r="AW1577" s="86" t="str">
        <f t="shared" si="879"/>
        <v/>
      </c>
      <c r="AX1577" s="59" t="str">
        <f t="shared" si="880"/>
        <v/>
      </c>
      <c r="AY1577" s="63" t="str">
        <f>IF(OR($BR1577="",BH1577=""),"",COUNT($BR$3:$BR1577))</f>
        <v/>
      </c>
      <c r="AZ1577" s="13" t="str">
        <f>IF(OR($BR1577="",BI1577=""),"",COUNT($BR$3:$BR1577))</f>
        <v/>
      </c>
      <c r="BA1577" s="13" t="str">
        <f>IF(OR($BR1577="",BJ1577=""),"",COUNT($BR$3:$BR1577))</f>
        <v/>
      </c>
      <c r="BB1577" s="13" t="str">
        <f>IF(OR($BR1577="",BK1577=""),"",COUNT($BR$3:$BR1577))</f>
        <v/>
      </c>
      <c r="BC1577" s="13" t="str">
        <f>IF(OR($BR1577="",BL1577=""),"",COUNT($BR$3:$BR1577))</f>
        <v/>
      </c>
      <c r="BD1577" s="13" t="str">
        <f>IF(OR($BR1577="",BM1577=""),"",COUNT($BR$3:$BR1577))</f>
        <v/>
      </c>
      <c r="BE1577" s="13" t="str">
        <f>IF(OR($BR1577="",BN1577=""),"",COUNT($BR$3:$BR1577))</f>
        <v/>
      </c>
      <c r="BF1577" s="13" t="str">
        <f>IF(OR($BR1577="",BO1577=""),"",COUNT($BR$3:$BR1577))</f>
        <v/>
      </c>
      <c r="BG1577" s="66" t="str">
        <f>IF(Z1577="","",COUNT($Z$3:Z1577))</f>
        <v/>
      </c>
      <c r="BH1577" s="13" t="str">
        <f>IF(AO1577="","",IF(AO1577=BH$2,(SUMIF($BV$3:$BV1577,BH$2,$BW$3:$BW1577)-SUMIF($BX$3:$BX1577,BH$2,$BY$3:$BY1577))*AO$1,""))</f>
        <v/>
      </c>
      <c r="BI1577" s="13" t="str">
        <f>IF(AP1577="","",IF(AP1577=BI$2,(SUMIF($BV$3:$BV1577,BI$2,$BW$3:$BW1577)-SUMIF($BX$3:$BX1577,BI$2,$BY$3:$BY1577))*AP$1,""))</f>
        <v/>
      </c>
      <c r="BJ1577" s="13" t="str">
        <f>IF(AQ1577="","",IF(AQ1577=BJ$2,(SUMIF($BV$3:$BV1577,BJ$2,$BW$3:$BW1577)-SUMIF($BX$3:$BX1577,BJ$2,$BY$3:$BY1577))*AQ$1,""))</f>
        <v/>
      </c>
      <c r="BK1577" s="13" t="str">
        <f>IF(AR1577="","",IF(AR1577=BK$2,(SUMIF($BV$3:$BV1577,BK$2,$BW$3:$BW1577)-SUMIF($BX$3:$BX1577,BK$2,$BY$3:$BY1577))*AR$1,""))</f>
        <v/>
      </c>
      <c r="BL1577" s="13" t="str">
        <f>IF(AS1577="","",IF(AS1577=BL$2,(SUMIF($BV$3:$BV1577,BL$2,$BW$3:$BW1577)-SUMIF($BX$3:$BX1577,BL$2,$BY$3:$BY1577))*AS$1,""))</f>
        <v/>
      </c>
      <c r="BM1577" s="13" t="str">
        <f>IF(AT1577="","",IF(AT1577=BM$2,(SUMIF($BV$3:$BV1577,BM$2,$BW$3:$BW1577)-SUMIF($BX$3:$BX1577,BM$2,$BY$3:$BY1577))*AT$1,""))</f>
        <v/>
      </c>
      <c r="BN1577" s="13" t="str">
        <f>IF(AU1577="","",IF(AU1577=BN$2,(SUMIF($BV$3:$BV1577,BN$2,$BW$3:$BW1577)-SUMIF($BX$3:$BX1577,BN$2,$BY$3:$BY1577))*AU$1,""))</f>
        <v/>
      </c>
      <c r="BO1577" s="13" t="str">
        <f>IF(AV1577="","",IF(AV1577=BO$2,(SUMIF($BV$3:$BV1577,BO$2,$BW$3:$BW1577)-SUMIF($BX$3:$BX1577,BO$2,$BY$3:$BY1577))*AV$1,""))</f>
        <v/>
      </c>
      <c r="BP1577" s="69"/>
      <c r="BQ1577" s="13" t="str">
        <f t="shared" si="881"/>
        <v/>
      </c>
      <c r="BR1577" s="75" t="str">
        <f t="shared" si="882"/>
        <v/>
      </c>
      <c r="BS1577" s="33" t="str">
        <f t="shared" si="883"/>
        <v/>
      </c>
      <c r="BT1577" s="42" t="str">
        <f t="shared" si="884"/>
        <v/>
      </c>
      <c r="BU1577" s="38" t="str">
        <f t="shared" si="885"/>
        <v/>
      </c>
      <c r="BV1577" s="30" t="str">
        <f t="shared" si="886"/>
        <v/>
      </c>
      <c r="BW1577" s="36" t="str">
        <f t="shared" si="887"/>
        <v/>
      </c>
      <c r="BX1577" s="36" t="str">
        <f t="shared" si="888"/>
        <v/>
      </c>
      <c r="BY1577" s="45" t="str">
        <f t="shared" si="889"/>
        <v/>
      </c>
      <c r="BZ1577" s="12" t="str">
        <f t="shared" si="890"/>
        <v/>
      </c>
      <c r="CA1577" s="47" t="str">
        <f t="shared" si="891"/>
        <v/>
      </c>
      <c r="CB1577" s="32" t="str">
        <f t="shared" si="892"/>
        <v/>
      </c>
      <c r="CC1577" s="32" t="str">
        <f t="shared" si="893"/>
        <v/>
      </c>
      <c r="CD1577" s="32" t="str">
        <f t="shared" si="894"/>
        <v/>
      </c>
      <c r="CE1577" s="48"/>
      <c r="CF1577" s="32" t="str">
        <f t="shared" si="899"/>
        <v/>
      </c>
      <c r="CG1577" s="32" t="str">
        <f t="shared" si="895"/>
        <v/>
      </c>
      <c r="CH1577" s="48"/>
    </row>
    <row r="1578" spans="2:86" ht="30" customHeight="1" x14ac:dyDescent="0.2">
      <c r="B1578" s="155"/>
      <c r="C1578" s="117"/>
      <c r="D1578" s="53"/>
      <c r="E1578" s="68"/>
      <c r="F1578" s="54"/>
      <c r="G1578" s="54"/>
      <c r="H1578" s="55"/>
      <c r="I1578" s="71"/>
      <c r="J1578" s="73"/>
      <c r="K1578" s="56"/>
      <c r="L1578" s="76" t="str">
        <f t="shared" si="871"/>
        <v/>
      </c>
      <c r="M1578" s="77" t="str">
        <f t="shared" si="872"/>
        <v/>
      </c>
      <c r="N1578" s="130" t="str">
        <f t="shared" si="898"/>
        <v/>
      </c>
      <c r="O1578" s="131" t="str">
        <f t="shared" si="904"/>
        <v/>
      </c>
      <c r="P1578" s="131" t="str">
        <f t="shared" si="904"/>
        <v/>
      </c>
      <c r="Q1578" s="131" t="str">
        <f t="shared" si="904"/>
        <v/>
      </c>
      <c r="R1578" s="131" t="str">
        <f t="shared" si="904"/>
        <v/>
      </c>
      <c r="S1578" s="131" t="str">
        <f t="shared" si="904"/>
        <v/>
      </c>
      <c r="T1578" s="131" t="str">
        <f t="shared" si="904"/>
        <v/>
      </c>
      <c r="U1578" s="131" t="str">
        <f t="shared" si="904"/>
        <v/>
      </c>
      <c r="V1578" s="14"/>
      <c r="W1578" s="17" t="str">
        <f>IF(C1578="",IF(OR(AND($H1578&lt;&gt;"",C1578=""),AND($F1577=$F1578,$AK1578&lt;&gt;""),COUNTA($H$3:$H$100002)&gt;COUNTA($H$3:$H1578),$AE1578&lt;&gt;""),W1577,""),C1578)</f>
        <v/>
      </c>
      <c r="X1578" s="17" t="str">
        <f>IF(D1578="",IF(OR(AND($H1578&lt;&gt;"",D1578=""),AND($F1577=$F1578,$AK1578&lt;&gt;""),COUNTA($H$3:$H$100002)&gt;COUNTA($H$3:$H1578),$AE1578&lt;&gt;""),X1577,""),D1578)</f>
        <v/>
      </c>
      <c r="Y1578" s="17" t="str">
        <f>IF(E1578="",IF(OR(AND($H1578&lt;&gt;"",E1578=""),AND($F1577=$F1578,$AK1578&lt;&gt;""),COUNTA($H$3:$H$100002)&gt;COUNTA($H$3:$H1578),$AE1578&lt;&gt;""),Y1577,""),E1578)</f>
        <v/>
      </c>
      <c r="Z1578" s="27" t="str">
        <f t="shared" si="873"/>
        <v/>
      </c>
      <c r="AA1578" s="2" t="str">
        <f>IF(F1578="","",COUNTA($F$3:F1578))</f>
        <v/>
      </c>
      <c r="AB1578" s="3" t="str">
        <f>IF(F1578="","",IFERROR(IF(F1578&lt;&gt;"",IFERROR(INDEX(設定!$C$3:$C$303,MATCH(F1578,設定!$C$3:$C$303,0),0),INDEX(設定!$C$3:$C$303,MATCH("*"&amp;F1578&amp;"*",設定!$C$3:$C$303,0),0)),""),"エラー"))</f>
        <v/>
      </c>
      <c r="AC1578" s="2" t="str">
        <f>IF(G1578="","",COUNTA($G$3:G1578))</f>
        <v/>
      </c>
      <c r="AD1578" s="3" t="str">
        <f>IF(G1578="","",IFERROR(IF(G1578&lt;&gt;"",IFERROR(INDEX(設定!$C$3:$C$303,MATCH(G1578,設定!$C$3:$C$303,0),0),INDEX(設定!$C$3:$C$303,MATCH("*"&amp;G1578&amp;"*",設定!$C$3:$C$303,0),0)),""),"エラー"))</f>
        <v/>
      </c>
      <c r="AE1578" s="3" t="str">
        <f>IFERROR(IF(AB1578="",IF(AND(H1578&lt;&gt;"",F1578=""),INDEX(AB$3:AB1578,MATCH(MAX(AA$3:AA1578),AA$3:AA1578,0),0),""),AB1578),"")</f>
        <v/>
      </c>
      <c r="AF1578" s="3" t="str">
        <f>IFERROR(IF(AD1578="",IF(AND(H1578&lt;&gt;"",G1578=""),INDEX(AD$3:AD1578,MATCH(MAX(AC$3:AC1578),AC$3:AC1578,0),0),""),AD1578),"")</f>
        <v/>
      </c>
      <c r="AG1578" s="2" t="str">
        <f>IF(AH1578="","",IF(OR(AH1578=AH1577,AH1578=AH1579),IF(AND(E1578="",AB1578="",AG1577&lt;&gt;""),MAX($AG$3:AG1577),MAX($AG$3:AG1577)+1),IF(AH1577=AH1578,AG1577,MAX($AG$3:AG1577)+1)))</f>
        <v/>
      </c>
      <c r="AH1578" s="12" t="str">
        <f t="shared" si="874"/>
        <v/>
      </c>
      <c r="AI1578" s="12" t="str">
        <f t="shared" si="875"/>
        <v/>
      </c>
      <c r="AJ1578" s="13" t="str">
        <f t="shared" si="876"/>
        <v/>
      </c>
      <c r="AK1578" s="13" t="str">
        <f t="shared" si="877"/>
        <v/>
      </c>
      <c r="AL1578" s="13" t="str">
        <f>IF(OR(AJ1578="",COUNTIF($AH$3:AH1578,AH1578)&lt;&gt;COUNTIF(AH$3:AH$100002,AH1578)),"",SUMIF(AH$3:AH$100002,AH1578,AJ$3:AJ$100002))</f>
        <v/>
      </c>
      <c r="AM1578" s="13" t="str">
        <f>IF(OR(AK1578="",COUNTIF($AH$3:AH1578,AH1578)&lt;&gt;COUNTIF(AH$3:AH$100002,AH1578)),"",SUMIF(AH$3:AH$100002,AH1578,AK$3:AK$100002))</f>
        <v/>
      </c>
      <c r="AO1578" s="13" t="str">
        <f t="shared" si="902"/>
        <v/>
      </c>
      <c r="AP1578" s="13" t="str">
        <f t="shared" si="902"/>
        <v/>
      </c>
      <c r="AQ1578" s="13" t="str">
        <f t="shared" si="902"/>
        <v/>
      </c>
      <c r="AR1578" s="13" t="str">
        <f t="shared" si="902"/>
        <v/>
      </c>
      <c r="AS1578" s="13" t="str">
        <f t="shared" si="902"/>
        <v/>
      </c>
      <c r="AT1578" s="13" t="str">
        <f t="shared" si="902"/>
        <v/>
      </c>
      <c r="AU1578" s="13" t="str">
        <f t="shared" si="902"/>
        <v/>
      </c>
      <c r="AV1578" s="13" t="str">
        <f t="shared" si="902"/>
        <v/>
      </c>
      <c r="AW1578" s="86" t="str">
        <f t="shared" si="879"/>
        <v/>
      </c>
      <c r="AX1578" s="59" t="str">
        <f t="shared" si="880"/>
        <v/>
      </c>
      <c r="AY1578" s="63" t="str">
        <f>IF(OR($BR1578="",BH1578=""),"",COUNT($BR$3:$BR1578))</f>
        <v/>
      </c>
      <c r="AZ1578" s="13" t="str">
        <f>IF(OR($BR1578="",BI1578=""),"",COUNT($BR$3:$BR1578))</f>
        <v/>
      </c>
      <c r="BA1578" s="13" t="str">
        <f>IF(OR($BR1578="",BJ1578=""),"",COUNT($BR$3:$BR1578))</f>
        <v/>
      </c>
      <c r="BB1578" s="13" t="str">
        <f>IF(OR($BR1578="",BK1578=""),"",COUNT($BR$3:$BR1578))</f>
        <v/>
      </c>
      <c r="BC1578" s="13" t="str">
        <f>IF(OR($BR1578="",BL1578=""),"",COUNT($BR$3:$BR1578))</f>
        <v/>
      </c>
      <c r="BD1578" s="13" t="str">
        <f>IF(OR($BR1578="",BM1578=""),"",COUNT($BR$3:$BR1578))</f>
        <v/>
      </c>
      <c r="BE1578" s="13" t="str">
        <f>IF(OR($BR1578="",BN1578=""),"",COUNT($BR$3:$BR1578))</f>
        <v/>
      </c>
      <c r="BF1578" s="13" t="str">
        <f>IF(OR($BR1578="",BO1578=""),"",COUNT($BR$3:$BR1578))</f>
        <v/>
      </c>
      <c r="BG1578" s="66" t="str">
        <f>IF(Z1578="","",COUNT($Z$3:Z1578))</f>
        <v/>
      </c>
      <c r="BH1578" s="13" t="str">
        <f>IF(AO1578="","",IF(AO1578=BH$2,(SUMIF($BV$3:$BV1578,BH$2,$BW$3:$BW1578)-SUMIF($BX$3:$BX1578,BH$2,$BY$3:$BY1578))*AO$1,""))</f>
        <v/>
      </c>
      <c r="BI1578" s="13" t="str">
        <f>IF(AP1578="","",IF(AP1578=BI$2,(SUMIF($BV$3:$BV1578,BI$2,$BW$3:$BW1578)-SUMIF($BX$3:$BX1578,BI$2,$BY$3:$BY1578))*AP$1,""))</f>
        <v/>
      </c>
      <c r="BJ1578" s="13" t="str">
        <f>IF(AQ1578="","",IF(AQ1578=BJ$2,(SUMIF($BV$3:$BV1578,BJ$2,$BW$3:$BW1578)-SUMIF($BX$3:$BX1578,BJ$2,$BY$3:$BY1578))*AQ$1,""))</f>
        <v/>
      </c>
      <c r="BK1578" s="13" t="str">
        <f>IF(AR1578="","",IF(AR1578=BK$2,(SUMIF($BV$3:$BV1578,BK$2,$BW$3:$BW1578)-SUMIF($BX$3:$BX1578,BK$2,$BY$3:$BY1578))*AR$1,""))</f>
        <v/>
      </c>
      <c r="BL1578" s="13" t="str">
        <f>IF(AS1578="","",IF(AS1578=BL$2,(SUMIF($BV$3:$BV1578,BL$2,$BW$3:$BW1578)-SUMIF($BX$3:$BX1578,BL$2,$BY$3:$BY1578))*AS$1,""))</f>
        <v/>
      </c>
      <c r="BM1578" s="13" t="str">
        <f>IF(AT1578="","",IF(AT1578=BM$2,(SUMIF($BV$3:$BV1578,BM$2,$BW$3:$BW1578)-SUMIF($BX$3:$BX1578,BM$2,$BY$3:$BY1578))*AT$1,""))</f>
        <v/>
      </c>
      <c r="BN1578" s="13" t="str">
        <f>IF(AU1578="","",IF(AU1578=BN$2,(SUMIF($BV$3:$BV1578,BN$2,$BW$3:$BW1578)-SUMIF($BX$3:$BX1578,BN$2,$BY$3:$BY1578))*AU$1,""))</f>
        <v/>
      </c>
      <c r="BO1578" s="13" t="str">
        <f>IF(AV1578="","",IF(AV1578=BO$2,(SUMIF($BV$3:$BV1578,BO$2,$BW$3:$BW1578)-SUMIF($BX$3:$BX1578,BO$2,$BY$3:$BY1578))*AV$1,""))</f>
        <v/>
      </c>
      <c r="BP1578" s="69"/>
      <c r="BQ1578" s="13" t="str">
        <f t="shared" si="881"/>
        <v/>
      </c>
      <c r="BR1578" s="75" t="str">
        <f t="shared" si="882"/>
        <v/>
      </c>
      <c r="BS1578" s="33" t="str">
        <f t="shared" si="883"/>
        <v/>
      </c>
      <c r="BT1578" s="42" t="str">
        <f t="shared" si="884"/>
        <v/>
      </c>
      <c r="BU1578" s="38" t="str">
        <f t="shared" si="885"/>
        <v/>
      </c>
      <c r="BV1578" s="30" t="str">
        <f t="shared" si="886"/>
        <v/>
      </c>
      <c r="BW1578" s="36" t="str">
        <f t="shared" si="887"/>
        <v/>
      </c>
      <c r="BX1578" s="36" t="str">
        <f t="shared" si="888"/>
        <v/>
      </c>
      <c r="BY1578" s="45" t="str">
        <f t="shared" si="889"/>
        <v/>
      </c>
      <c r="BZ1578" s="12" t="str">
        <f t="shared" si="890"/>
        <v/>
      </c>
      <c r="CA1578" s="47" t="str">
        <f t="shared" si="891"/>
        <v/>
      </c>
      <c r="CB1578" s="32" t="str">
        <f t="shared" si="892"/>
        <v/>
      </c>
      <c r="CC1578" s="32" t="str">
        <f t="shared" si="893"/>
        <v/>
      </c>
      <c r="CD1578" s="32" t="str">
        <f t="shared" si="894"/>
        <v/>
      </c>
      <c r="CE1578" s="48"/>
      <c r="CF1578" s="32" t="str">
        <f t="shared" si="899"/>
        <v/>
      </c>
      <c r="CG1578" s="32" t="str">
        <f t="shared" si="895"/>
        <v/>
      </c>
      <c r="CH1578" s="48"/>
    </row>
    <row r="1579" spans="2:86" ht="30" customHeight="1" x14ac:dyDescent="0.2">
      <c r="B1579" s="155"/>
      <c r="C1579" s="117"/>
      <c r="D1579" s="53"/>
      <c r="E1579" s="68"/>
      <c r="F1579" s="54"/>
      <c r="G1579" s="54"/>
      <c r="H1579" s="55"/>
      <c r="I1579" s="71"/>
      <c r="J1579" s="73"/>
      <c r="K1579" s="56"/>
      <c r="L1579" s="76" t="str">
        <f t="shared" si="871"/>
        <v/>
      </c>
      <c r="M1579" s="77" t="str">
        <f t="shared" si="872"/>
        <v/>
      </c>
      <c r="N1579" s="130" t="str">
        <f t="shared" si="898"/>
        <v/>
      </c>
      <c r="O1579" s="131" t="str">
        <f t="shared" si="904"/>
        <v/>
      </c>
      <c r="P1579" s="131" t="str">
        <f t="shared" si="904"/>
        <v/>
      </c>
      <c r="Q1579" s="131" t="str">
        <f t="shared" si="904"/>
        <v/>
      </c>
      <c r="R1579" s="131" t="str">
        <f t="shared" si="904"/>
        <v/>
      </c>
      <c r="S1579" s="131" t="str">
        <f t="shared" si="904"/>
        <v/>
      </c>
      <c r="T1579" s="131" t="str">
        <f t="shared" si="904"/>
        <v/>
      </c>
      <c r="U1579" s="131" t="str">
        <f t="shared" si="904"/>
        <v/>
      </c>
      <c r="V1579" s="14"/>
      <c r="W1579" s="17" t="str">
        <f>IF(C1579="",IF(OR(AND($H1579&lt;&gt;"",C1579=""),AND($F1578=$F1579,$AK1579&lt;&gt;""),COUNTA($H$3:$H$100002)&gt;COUNTA($H$3:$H1579),$AE1579&lt;&gt;""),W1578,""),C1579)</f>
        <v/>
      </c>
      <c r="X1579" s="17" t="str">
        <f>IF(D1579="",IF(OR(AND($H1579&lt;&gt;"",D1579=""),AND($F1578=$F1579,$AK1579&lt;&gt;""),COUNTA($H$3:$H$100002)&gt;COUNTA($H$3:$H1579),$AE1579&lt;&gt;""),X1578,""),D1579)</f>
        <v/>
      </c>
      <c r="Y1579" s="17" t="str">
        <f>IF(E1579="",IF(OR(AND($H1579&lt;&gt;"",E1579=""),AND($F1578=$F1579,$AK1579&lt;&gt;""),COUNTA($H$3:$H$100002)&gt;COUNTA($H$3:$H1579),$AE1579&lt;&gt;""),Y1578,""),E1579)</f>
        <v/>
      </c>
      <c r="Z1579" s="27" t="str">
        <f t="shared" si="873"/>
        <v/>
      </c>
      <c r="AA1579" s="2" t="str">
        <f>IF(F1579="","",COUNTA($F$3:F1579))</f>
        <v/>
      </c>
      <c r="AB1579" s="3" t="str">
        <f>IF(F1579="","",IFERROR(IF(F1579&lt;&gt;"",IFERROR(INDEX(設定!$C$3:$C$303,MATCH(F1579,設定!$C$3:$C$303,0),0),INDEX(設定!$C$3:$C$303,MATCH("*"&amp;F1579&amp;"*",設定!$C$3:$C$303,0),0)),""),"エラー"))</f>
        <v/>
      </c>
      <c r="AC1579" s="2" t="str">
        <f>IF(G1579="","",COUNTA($G$3:G1579))</f>
        <v/>
      </c>
      <c r="AD1579" s="3" t="str">
        <f>IF(G1579="","",IFERROR(IF(G1579&lt;&gt;"",IFERROR(INDEX(設定!$C$3:$C$303,MATCH(G1579,設定!$C$3:$C$303,0),0),INDEX(設定!$C$3:$C$303,MATCH("*"&amp;G1579&amp;"*",設定!$C$3:$C$303,0),0)),""),"エラー"))</f>
        <v/>
      </c>
      <c r="AE1579" s="3" t="str">
        <f>IFERROR(IF(AB1579="",IF(AND(H1579&lt;&gt;"",F1579=""),INDEX(AB$3:AB1579,MATCH(MAX(AA$3:AA1579),AA$3:AA1579,0),0),""),AB1579),"")</f>
        <v/>
      </c>
      <c r="AF1579" s="3" t="str">
        <f>IFERROR(IF(AD1579="",IF(AND(H1579&lt;&gt;"",G1579=""),INDEX(AD$3:AD1579,MATCH(MAX(AC$3:AC1579),AC$3:AC1579,0),0),""),AD1579),"")</f>
        <v/>
      </c>
      <c r="AG1579" s="2" t="str">
        <f>IF(AH1579="","",IF(OR(AH1579=AH1578,AH1579=AH1580),IF(AND(E1579="",AB1579="",AG1578&lt;&gt;""),MAX($AG$3:AG1578),MAX($AG$3:AG1578)+1),IF(AH1578=AH1579,AG1578,MAX($AG$3:AG1578)+1)))</f>
        <v/>
      </c>
      <c r="AH1579" s="12" t="str">
        <f t="shared" si="874"/>
        <v/>
      </c>
      <c r="AI1579" s="12" t="str">
        <f t="shared" si="875"/>
        <v/>
      </c>
      <c r="AJ1579" s="13" t="str">
        <f t="shared" si="876"/>
        <v/>
      </c>
      <c r="AK1579" s="13" t="str">
        <f t="shared" si="877"/>
        <v/>
      </c>
      <c r="AL1579" s="13" t="str">
        <f>IF(OR(AJ1579="",COUNTIF($AH$3:AH1579,AH1579)&lt;&gt;COUNTIF(AH$3:AH$100002,AH1579)),"",SUMIF(AH$3:AH$100002,AH1579,AJ$3:AJ$100002))</f>
        <v/>
      </c>
      <c r="AM1579" s="13" t="str">
        <f>IF(OR(AK1579="",COUNTIF($AH$3:AH1579,AH1579)&lt;&gt;COUNTIF(AH$3:AH$100002,AH1579)),"",SUMIF(AH$3:AH$100002,AH1579,AK$3:AK$100002))</f>
        <v/>
      </c>
      <c r="AO1579" s="13" t="str">
        <f t="shared" si="902"/>
        <v/>
      </c>
      <c r="AP1579" s="13" t="str">
        <f t="shared" si="902"/>
        <v/>
      </c>
      <c r="AQ1579" s="13" t="str">
        <f t="shared" si="902"/>
        <v/>
      </c>
      <c r="AR1579" s="13" t="str">
        <f t="shared" si="902"/>
        <v/>
      </c>
      <c r="AS1579" s="13" t="str">
        <f t="shared" si="902"/>
        <v/>
      </c>
      <c r="AT1579" s="13" t="str">
        <f t="shared" si="902"/>
        <v/>
      </c>
      <c r="AU1579" s="13" t="str">
        <f t="shared" si="902"/>
        <v/>
      </c>
      <c r="AV1579" s="13" t="str">
        <f t="shared" si="902"/>
        <v/>
      </c>
      <c r="AW1579" s="86" t="str">
        <f t="shared" si="879"/>
        <v/>
      </c>
      <c r="AX1579" s="59" t="str">
        <f t="shared" si="880"/>
        <v/>
      </c>
      <c r="AY1579" s="63" t="str">
        <f>IF(OR($BR1579="",BH1579=""),"",COUNT($BR$3:$BR1579))</f>
        <v/>
      </c>
      <c r="AZ1579" s="13" t="str">
        <f>IF(OR($BR1579="",BI1579=""),"",COUNT($BR$3:$BR1579))</f>
        <v/>
      </c>
      <c r="BA1579" s="13" t="str">
        <f>IF(OR($BR1579="",BJ1579=""),"",COUNT($BR$3:$BR1579))</f>
        <v/>
      </c>
      <c r="BB1579" s="13" t="str">
        <f>IF(OR($BR1579="",BK1579=""),"",COUNT($BR$3:$BR1579))</f>
        <v/>
      </c>
      <c r="BC1579" s="13" t="str">
        <f>IF(OR($BR1579="",BL1579=""),"",COUNT($BR$3:$BR1579))</f>
        <v/>
      </c>
      <c r="BD1579" s="13" t="str">
        <f>IF(OR($BR1579="",BM1579=""),"",COUNT($BR$3:$BR1579))</f>
        <v/>
      </c>
      <c r="BE1579" s="13" t="str">
        <f>IF(OR($BR1579="",BN1579=""),"",COUNT($BR$3:$BR1579))</f>
        <v/>
      </c>
      <c r="BF1579" s="13" t="str">
        <f>IF(OR($BR1579="",BO1579=""),"",COUNT($BR$3:$BR1579))</f>
        <v/>
      </c>
      <c r="BG1579" s="66" t="str">
        <f>IF(Z1579="","",COUNT($Z$3:Z1579))</f>
        <v/>
      </c>
      <c r="BH1579" s="13" t="str">
        <f>IF(AO1579="","",IF(AO1579=BH$2,(SUMIF($BV$3:$BV1579,BH$2,$BW$3:$BW1579)-SUMIF($BX$3:$BX1579,BH$2,$BY$3:$BY1579))*AO$1,""))</f>
        <v/>
      </c>
      <c r="BI1579" s="13" t="str">
        <f>IF(AP1579="","",IF(AP1579=BI$2,(SUMIF($BV$3:$BV1579,BI$2,$BW$3:$BW1579)-SUMIF($BX$3:$BX1579,BI$2,$BY$3:$BY1579))*AP$1,""))</f>
        <v/>
      </c>
      <c r="BJ1579" s="13" t="str">
        <f>IF(AQ1579="","",IF(AQ1579=BJ$2,(SUMIF($BV$3:$BV1579,BJ$2,$BW$3:$BW1579)-SUMIF($BX$3:$BX1579,BJ$2,$BY$3:$BY1579))*AQ$1,""))</f>
        <v/>
      </c>
      <c r="BK1579" s="13" t="str">
        <f>IF(AR1579="","",IF(AR1579=BK$2,(SUMIF($BV$3:$BV1579,BK$2,$BW$3:$BW1579)-SUMIF($BX$3:$BX1579,BK$2,$BY$3:$BY1579))*AR$1,""))</f>
        <v/>
      </c>
      <c r="BL1579" s="13" t="str">
        <f>IF(AS1579="","",IF(AS1579=BL$2,(SUMIF($BV$3:$BV1579,BL$2,$BW$3:$BW1579)-SUMIF($BX$3:$BX1579,BL$2,$BY$3:$BY1579))*AS$1,""))</f>
        <v/>
      </c>
      <c r="BM1579" s="13" t="str">
        <f>IF(AT1579="","",IF(AT1579=BM$2,(SUMIF($BV$3:$BV1579,BM$2,$BW$3:$BW1579)-SUMIF($BX$3:$BX1579,BM$2,$BY$3:$BY1579))*AT$1,""))</f>
        <v/>
      </c>
      <c r="BN1579" s="13" t="str">
        <f>IF(AU1579="","",IF(AU1579=BN$2,(SUMIF($BV$3:$BV1579,BN$2,$BW$3:$BW1579)-SUMIF($BX$3:$BX1579,BN$2,$BY$3:$BY1579))*AU$1,""))</f>
        <v/>
      </c>
      <c r="BO1579" s="13" t="str">
        <f>IF(AV1579="","",IF(AV1579=BO$2,(SUMIF($BV$3:$BV1579,BO$2,$BW$3:$BW1579)-SUMIF($BX$3:$BX1579,BO$2,$BY$3:$BY1579))*AV$1,""))</f>
        <v/>
      </c>
      <c r="BP1579" s="69"/>
      <c r="BQ1579" s="13" t="str">
        <f t="shared" si="881"/>
        <v/>
      </c>
      <c r="BR1579" s="75" t="str">
        <f t="shared" si="882"/>
        <v/>
      </c>
      <c r="BS1579" s="33" t="str">
        <f t="shared" si="883"/>
        <v/>
      </c>
      <c r="BT1579" s="42" t="str">
        <f t="shared" si="884"/>
        <v/>
      </c>
      <c r="BU1579" s="38" t="str">
        <f t="shared" si="885"/>
        <v/>
      </c>
      <c r="BV1579" s="30" t="str">
        <f t="shared" si="886"/>
        <v/>
      </c>
      <c r="BW1579" s="36" t="str">
        <f t="shared" si="887"/>
        <v/>
      </c>
      <c r="BX1579" s="36" t="str">
        <f t="shared" si="888"/>
        <v/>
      </c>
      <c r="BY1579" s="45" t="str">
        <f t="shared" si="889"/>
        <v/>
      </c>
      <c r="BZ1579" s="12" t="str">
        <f t="shared" si="890"/>
        <v/>
      </c>
      <c r="CA1579" s="47" t="str">
        <f t="shared" si="891"/>
        <v/>
      </c>
      <c r="CB1579" s="32" t="str">
        <f t="shared" si="892"/>
        <v/>
      </c>
      <c r="CC1579" s="32" t="str">
        <f t="shared" si="893"/>
        <v/>
      </c>
      <c r="CD1579" s="32" t="str">
        <f t="shared" si="894"/>
        <v/>
      </c>
      <c r="CE1579" s="48"/>
      <c r="CF1579" s="32" t="str">
        <f t="shared" si="899"/>
        <v/>
      </c>
      <c r="CG1579" s="32" t="str">
        <f t="shared" si="895"/>
        <v/>
      </c>
      <c r="CH1579" s="48"/>
    </row>
    <row r="1580" spans="2:86" ht="30" customHeight="1" x14ac:dyDescent="0.2">
      <c r="B1580" s="155"/>
      <c r="C1580" s="117"/>
      <c r="D1580" s="53"/>
      <c r="E1580" s="68"/>
      <c r="F1580" s="54"/>
      <c r="G1580" s="54"/>
      <c r="H1580" s="55"/>
      <c r="I1580" s="71"/>
      <c r="J1580" s="73"/>
      <c r="K1580" s="56"/>
      <c r="L1580" s="76" t="str">
        <f t="shared" si="871"/>
        <v/>
      </c>
      <c r="M1580" s="77" t="str">
        <f t="shared" si="872"/>
        <v/>
      </c>
      <c r="N1580" s="130" t="str">
        <f t="shared" si="898"/>
        <v/>
      </c>
      <c r="O1580" s="131" t="str">
        <f t="shared" si="904"/>
        <v/>
      </c>
      <c r="P1580" s="131" t="str">
        <f t="shared" si="904"/>
        <v/>
      </c>
      <c r="Q1580" s="131" t="str">
        <f t="shared" si="904"/>
        <v/>
      </c>
      <c r="R1580" s="131" t="str">
        <f t="shared" si="904"/>
        <v/>
      </c>
      <c r="S1580" s="131" t="str">
        <f t="shared" si="904"/>
        <v/>
      </c>
      <c r="T1580" s="131" t="str">
        <f t="shared" si="904"/>
        <v/>
      </c>
      <c r="U1580" s="131" t="str">
        <f t="shared" si="904"/>
        <v/>
      </c>
      <c r="V1580" s="14"/>
      <c r="W1580" s="17" t="str">
        <f>IF(C1580="",IF(OR(AND($H1580&lt;&gt;"",C1580=""),AND($F1579=$F1580,$AK1580&lt;&gt;""),COUNTA($H$3:$H$100002)&gt;COUNTA($H$3:$H1580),$AE1580&lt;&gt;""),W1579,""),C1580)</f>
        <v/>
      </c>
      <c r="X1580" s="17" t="str">
        <f>IF(D1580="",IF(OR(AND($H1580&lt;&gt;"",D1580=""),AND($F1579=$F1580,$AK1580&lt;&gt;""),COUNTA($H$3:$H$100002)&gt;COUNTA($H$3:$H1580),$AE1580&lt;&gt;""),X1579,""),D1580)</f>
        <v/>
      </c>
      <c r="Y1580" s="17" t="str">
        <f>IF(E1580="",IF(OR(AND($H1580&lt;&gt;"",E1580=""),AND($F1579=$F1580,$AK1580&lt;&gt;""),COUNTA($H$3:$H$100002)&gt;COUNTA($H$3:$H1580),$AE1580&lt;&gt;""),Y1579,""),E1580)</f>
        <v/>
      </c>
      <c r="Z1580" s="27" t="str">
        <f t="shared" si="873"/>
        <v/>
      </c>
      <c r="AA1580" s="2" t="str">
        <f>IF(F1580="","",COUNTA($F$3:F1580))</f>
        <v/>
      </c>
      <c r="AB1580" s="3" t="str">
        <f>IF(F1580="","",IFERROR(IF(F1580&lt;&gt;"",IFERROR(INDEX(設定!$C$3:$C$303,MATCH(F1580,設定!$C$3:$C$303,0),0),INDEX(設定!$C$3:$C$303,MATCH("*"&amp;F1580&amp;"*",設定!$C$3:$C$303,0),0)),""),"エラー"))</f>
        <v/>
      </c>
      <c r="AC1580" s="2" t="str">
        <f>IF(G1580="","",COUNTA($G$3:G1580))</f>
        <v/>
      </c>
      <c r="AD1580" s="3" t="str">
        <f>IF(G1580="","",IFERROR(IF(G1580&lt;&gt;"",IFERROR(INDEX(設定!$C$3:$C$303,MATCH(G1580,設定!$C$3:$C$303,0),0),INDEX(設定!$C$3:$C$303,MATCH("*"&amp;G1580&amp;"*",設定!$C$3:$C$303,0),0)),""),"エラー"))</f>
        <v/>
      </c>
      <c r="AE1580" s="3" t="str">
        <f>IFERROR(IF(AB1580="",IF(AND(H1580&lt;&gt;"",F1580=""),INDEX(AB$3:AB1580,MATCH(MAX(AA$3:AA1580),AA$3:AA1580,0),0),""),AB1580),"")</f>
        <v/>
      </c>
      <c r="AF1580" s="3" t="str">
        <f>IFERROR(IF(AD1580="",IF(AND(H1580&lt;&gt;"",G1580=""),INDEX(AD$3:AD1580,MATCH(MAX(AC$3:AC1580),AC$3:AC1580,0),0),""),AD1580),"")</f>
        <v/>
      </c>
      <c r="AG1580" s="2" t="str">
        <f>IF(AH1580="","",IF(OR(AH1580=AH1579,AH1580=AH1581),IF(AND(E1580="",AB1580="",AG1579&lt;&gt;""),MAX($AG$3:AG1579),MAX($AG$3:AG1579)+1),IF(AH1579=AH1580,AG1579,MAX($AG$3:AG1579)+1)))</f>
        <v/>
      </c>
      <c r="AH1580" s="12" t="str">
        <f t="shared" si="874"/>
        <v/>
      </c>
      <c r="AI1580" s="12" t="str">
        <f t="shared" si="875"/>
        <v/>
      </c>
      <c r="AJ1580" s="13" t="str">
        <f t="shared" si="876"/>
        <v/>
      </c>
      <c r="AK1580" s="13" t="str">
        <f t="shared" si="877"/>
        <v/>
      </c>
      <c r="AL1580" s="13" t="str">
        <f>IF(OR(AJ1580="",COUNTIF($AH$3:AH1580,AH1580)&lt;&gt;COUNTIF(AH$3:AH$100002,AH1580)),"",SUMIF(AH$3:AH$100002,AH1580,AJ$3:AJ$100002))</f>
        <v/>
      </c>
      <c r="AM1580" s="13" t="str">
        <f>IF(OR(AK1580="",COUNTIF($AH$3:AH1580,AH1580)&lt;&gt;COUNTIF(AH$3:AH$100002,AH1580)),"",SUMIF(AH$3:AH$100002,AH1580,AK$3:AK$100002))</f>
        <v/>
      </c>
      <c r="AO1580" s="13" t="str">
        <f t="shared" si="902"/>
        <v/>
      </c>
      <c r="AP1580" s="13" t="str">
        <f t="shared" si="902"/>
        <v/>
      </c>
      <c r="AQ1580" s="13" t="str">
        <f t="shared" si="902"/>
        <v/>
      </c>
      <c r="AR1580" s="13" t="str">
        <f t="shared" si="902"/>
        <v/>
      </c>
      <c r="AS1580" s="13" t="str">
        <f t="shared" si="902"/>
        <v/>
      </c>
      <c r="AT1580" s="13" t="str">
        <f t="shared" si="902"/>
        <v/>
      </c>
      <c r="AU1580" s="13" t="str">
        <f t="shared" si="902"/>
        <v/>
      </c>
      <c r="AV1580" s="13" t="str">
        <f t="shared" si="902"/>
        <v/>
      </c>
      <c r="AW1580" s="86" t="str">
        <f t="shared" si="879"/>
        <v/>
      </c>
      <c r="AX1580" s="59" t="str">
        <f t="shared" si="880"/>
        <v/>
      </c>
      <c r="AY1580" s="63" t="str">
        <f>IF(OR($BR1580="",BH1580=""),"",COUNT($BR$3:$BR1580))</f>
        <v/>
      </c>
      <c r="AZ1580" s="13" t="str">
        <f>IF(OR($BR1580="",BI1580=""),"",COUNT($BR$3:$BR1580))</f>
        <v/>
      </c>
      <c r="BA1580" s="13" t="str">
        <f>IF(OR($BR1580="",BJ1580=""),"",COUNT($BR$3:$BR1580))</f>
        <v/>
      </c>
      <c r="BB1580" s="13" t="str">
        <f>IF(OR($BR1580="",BK1580=""),"",COUNT($BR$3:$BR1580))</f>
        <v/>
      </c>
      <c r="BC1580" s="13" t="str">
        <f>IF(OR($BR1580="",BL1580=""),"",COUNT($BR$3:$BR1580))</f>
        <v/>
      </c>
      <c r="BD1580" s="13" t="str">
        <f>IF(OR($BR1580="",BM1580=""),"",COUNT($BR$3:$BR1580))</f>
        <v/>
      </c>
      <c r="BE1580" s="13" t="str">
        <f>IF(OR($BR1580="",BN1580=""),"",COUNT($BR$3:$BR1580))</f>
        <v/>
      </c>
      <c r="BF1580" s="13" t="str">
        <f>IF(OR($BR1580="",BO1580=""),"",COUNT($BR$3:$BR1580))</f>
        <v/>
      </c>
      <c r="BG1580" s="66" t="str">
        <f>IF(Z1580="","",COUNT($Z$3:Z1580))</f>
        <v/>
      </c>
      <c r="BH1580" s="13" t="str">
        <f>IF(AO1580="","",IF(AO1580=BH$2,(SUMIF($BV$3:$BV1580,BH$2,$BW$3:$BW1580)-SUMIF($BX$3:$BX1580,BH$2,$BY$3:$BY1580))*AO$1,""))</f>
        <v/>
      </c>
      <c r="BI1580" s="13" t="str">
        <f>IF(AP1580="","",IF(AP1580=BI$2,(SUMIF($BV$3:$BV1580,BI$2,$BW$3:$BW1580)-SUMIF($BX$3:$BX1580,BI$2,$BY$3:$BY1580))*AP$1,""))</f>
        <v/>
      </c>
      <c r="BJ1580" s="13" t="str">
        <f>IF(AQ1580="","",IF(AQ1580=BJ$2,(SUMIF($BV$3:$BV1580,BJ$2,$BW$3:$BW1580)-SUMIF($BX$3:$BX1580,BJ$2,$BY$3:$BY1580))*AQ$1,""))</f>
        <v/>
      </c>
      <c r="BK1580" s="13" t="str">
        <f>IF(AR1580="","",IF(AR1580=BK$2,(SUMIF($BV$3:$BV1580,BK$2,$BW$3:$BW1580)-SUMIF($BX$3:$BX1580,BK$2,$BY$3:$BY1580))*AR$1,""))</f>
        <v/>
      </c>
      <c r="BL1580" s="13" t="str">
        <f>IF(AS1580="","",IF(AS1580=BL$2,(SUMIF($BV$3:$BV1580,BL$2,$BW$3:$BW1580)-SUMIF($BX$3:$BX1580,BL$2,$BY$3:$BY1580))*AS$1,""))</f>
        <v/>
      </c>
      <c r="BM1580" s="13" t="str">
        <f>IF(AT1580="","",IF(AT1580=BM$2,(SUMIF($BV$3:$BV1580,BM$2,$BW$3:$BW1580)-SUMIF($BX$3:$BX1580,BM$2,$BY$3:$BY1580))*AT$1,""))</f>
        <v/>
      </c>
      <c r="BN1580" s="13" t="str">
        <f>IF(AU1580="","",IF(AU1580=BN$2,(SUMIF($BV$3:$BV1580,BN$2,$BW$3:$BW1580)-SUMIF($BX$3:$BX1580,BN$2,$BY$3:$BY1580))*AU$1,""))</f>
        <v/>
      </c>
      <c r="BO1580" s="13" t="str">
        <f>IF(AV1580="","",IF(AV1580=BO$2,(SUMIF($BV$3:$BV1580,BO$2,$BW$3:$BW1580)-SUMIF($BX$3:$BX1580,BO$2,$BY$3:$BY1580))*AV$1,""))</f>
        <v/>
      </c>
      <c r="BP1580" s="69"/>
      <c r="BQ1580" s="13" t="str">
        <f t="shared" si="881"/>
        <v/>
      </c>
      <c r="BR1580" s="75" t="str">
        <f t="shared" si="882"/>
        <v/>
      </c>
      <c r="BS1580" s="33" t="str">
        <f t="shared" si="883"/>
        <v/>
      </c>
      <c r="BT1580" s="42" t="str">
        <f t="shared" si="884"/>
        <v/>
      </c>
      <c r="BU1580" s="38" t="str">
        <f t="shared" si="885"/>
        <v/>
      </c>
      <c r="BV1580" s="30" t="str">
        <f t="shared" si="886"/>
        <v/>
      </c>
      <c r="BW1580" s="36" t="str">
        <f t="shared" si="887"/>
        <v/>
      </c>
      <c r="BX1580" s="36" t="str">
        <f t="shared" si="888"/>
        <v/>
      </c>
      <c r="BY1580" s="45" t="str">
        <f t="shared" si="889"/>
        <v/>
      </c>
      <c r="BZ1580" s="12" t="str">
        <f t="shared" si="890"/>
        <v/>
      </c>
      <c r="CA1580" s="47" t="str">
        <f t="shared" si="891"/>
        <v/>
      </c>
      <c r="CB1580" s="32" t="str">
        <f t="shared" si="892"/>
        <v/>
      </c>
      <c r="CC1580" s="32" t="str">
        <f t="shared" si="893"/>
        <v/>
      </c>
      <c r="CD1580" s="32" t="str">
        <f t="shared" si="894"/>
        <v/>
      </c>
      <c r="CE1580" s="48"/>
      <c r="CF1580" s="32" t="str">
        <f t="shared" si="899"/>
        <v/>
      </c>
      <c r="CG1580" s="32" t="str">
        <f t="shared" si="895"/>
        <v/>
      </c>
      <c r="CH1580" s="48"/>
    </row>
    <row r="1581" spans="2:86" ht="30" customHeight="1" x14ac:dyDescent="0.2">
      <c r="B1581" s="155"/>
      <c r="C1581" s="117"/>
      <c r="D1581" s="53"/>
      <c r="E1581" s="68"/>
      <c r="F1581" s="54"/>
      <c r="G1581" s="54"/>
      <c r="H1581" s="55"/>
      <c r="I1581" s="71"/>
      <c r="J1581" s="73"/>
      <c r="K1581" s="56"/>
      <c r="L1581" s="76" t="str">
        <f t="shared" ref="L1581:L1644" si="905">IF(AE1581="","",AE1581)</f>
        <v/>
      </c>
      <c r="M1581" s="77" t="str">
        <f t="shared" ref="M1581:M1644" si="906">IF(AF1581="","",AF1581)</f>
        <v/>
      </c>
      <c r="N1581" s="130" t="str">
        <f t="shared" si="898"/>
        <v/>
      </c>
      <c r="O1581" s="131" t="str">
        <f t="shared" si="904"/>
        <v/>
      </c>
      <c r="P1581" s="131" t="str">
        <f t="shared" si="904"/>
        <v/>
      </c>
      <c r="Q1581" s="131" t="str">
        <f t="shared" si="904"/>
        <v/>
      </c>
      <c r="R1581" s="131" t="str">
        <f t="shared" si="904"/>
        <v/>
      </c>
      <c r="S1581" s="131" t="str">
        <f t="shared" si="904"/>
        <v/>
      </c>
      <c r="T1581" s="131" t="str">
        <f t="shared" si="904"/>
        <v/>
      </c>
      <c r="U1581" s="131" t="str">
        <f t="shared" si="904"/>
        <v/>
      </c>
      <c r="V1581" s="14"/>
      <c r="W1581" s="17" t="str">
        <f>IF(C1581="",IF(OR(AND($H1581&lt;&gt;"",C1581=""),AND($F1580=$F1581,$AK1581&lt;&gt;""),COUNTA($H$3:$H$100002)&gt;COUNTA($H$3:$H1581),$AE1581&lt;&gt;""),W1580,""),C1581)</f>
        <v/>
      </c>
      <c r="X1581" s="17" t="str">
        <f>IF(D1581="",IF(OR(AND($H1581&lt;&gt;"",D1581=""),AND($F1580=$F1581,$AK1581&lt;&gt;""),COUNTA($H$3:$H$100002)&gt;COUNTA($H$3:$H1581),$AE1581&lt;&gt;""),X1580,""),D1581)</f>
        <v/>
      </c>
      <c r="Y1581" s="17" t="str">
        <f>IF(E1581="",IF(OR(AND($H1581&lt;&gt;"",E1581=""),AND($F1580=$F1581,$AK1581&lt;&gt;""),COUNTA($H$3:$H$100002)&gt;COUNTA($H$3:$H1581),$AE1581&lt;&gt;""),Y1580,""),E1581)</f>
        <v/>
      </c>
      <c r="Z1581" s="27" t="str">
        <f t="shared" ref="Z1581:Z1644" si="907">IF(OR(W1581="",COUNT(J1581:K1581)=0),"",DATE(W1581,X1581,Y1581))</f>
        <v/>
      </c>
      <c r="AA1581" s="2" t="str">
        <f>IF(F1581="","",COUNTA($F$3:F1581))</f>
        <v/>
      </c>
      <c r="AB1581" s="3" t="str">
        <f>IF(F1581="","",IFERROR(IF(F1581&lt;&gt;"",IFERROR(INDEX(設定!$C$3:$C$303,MATCH(F1581,設定!$C$3:$C$303,0),0),INDEX(設定!$C$3:$C$303,MATCH("*"&amp;F1581&amp;"*",設定!$C$3:$C$303,0),0)),""),"エラー"))</f>
        <v/>
      </c>
      <c r="AC1581" s="2" t="str">
        <f>IF(G1581="","",COUNTA($G$3:G1581))</f>
        <v/>
      </c>
      <c r="AD1581" s="3" t="str">
        <f>IF(G1581="","",IFERROR(IF(G1581&lt;&gt;"",IFERROR(INDEX(設定!$C$3:$C$303,MATCH(G1581,設定!$C$3:$C$303,0),0),INDEX(設定!$C$3:$C$303,MATCH("*"&amp;G1581&amp;"*",設定!$C$3:$C$303,0),0)),""),"エラー"))</f>
        <v/>
      </c>
      <c r="AE1581" s="3" t="str">
        <f>IFERROR(IF(AB1581="",IF(AND(H1581&lt;&gt;"",F1581=""),INDEX(AB$3:AB1581,MATCH(MAX(AA$3:AA1581),AA$3:AA1581,0),0),""),AB1581),"")</f>
        <v/>
      </c>
      <c r="AF1581" s="3" t="str">
        <f>IFERROR(IF(AD1581="",IF(AND(H1581&lt;&gt;"",G1581=""),INDEX(AD$3:AD1581,MATCH(MAX(AC$3:AC1581),AC$3:AC1581,0),0),""),AD1581),"")</f>
        <v/>
      </c>
      <c r="AG1581" s="2" t="str">
        <f>IF(AH1581="","",IF(OR(AH1581=AH1580,AH1581=AH1582),IF(AND(E1581="",AB1581="",AG1580&lt;&gt;""),MAX($AG$3:AG1580),MAX($AG$3:AG1580)+1),IF(AH1580=AH1581,AG1580,MAX($AG$3:AG1580)+1)))</f>
        <v/>
      </c>
      <c r="AH1581" s="12" t="str">
        <f t="shared" ref="AH1581:AH1644" si="908">IF(AE1581="","",Z1581&amp;"@"&amp;AE1581&amp;"@"&amp;AF1581)</f>
        <v/>
      </c>
      <c r="AI1581" s="12" t="str">
        <f t="shared" ref="AI1581:AI1644" si="909">IF(AH1581="","",AH1581&amp;AG1581)</f>
        <v/>
      </c>
      <c r="AJ1581" s="13" t="str">
        <f t="shared" ref="AJ1581:AJ1644" si="910">IF($AE1581="","",IF($AF1581="",0,J1581))</f>
        <v/>
      </c>
      <c r="AK1581" s="13" t="str">
        <f t="shared" ref="AK1581:AK1644" si="911">IF($AE1581="","",IF($AF1581="",0,K1581))</f>
        <v/>
      </c>
      <c r="AL1581" s="13" t="str">
        <f>IF(OR(AJ1581="",COUNTIF($AH$3:AH1581,AH1581)&lt;&gt;COUNTIF(AH$3:AH$100002,AH1581)),"",SUMIF(AH$3:AH$100002,AH1581,AJ$3:AJ$100002))</f>
        <v/>
      </c>
      <c r="AM1581" s="13" t="str">
        <f>IF(OR(AK1581="",COUNTIF($AH$3:AH1581,AH1581)&lt;&gt;COUNTIF(AH$3:AH$100002,AH1581)),"",SUMIF(AH$3:AH$100002,AH1581,AK$3:AK$100002))</f>
        <v/>
      </c>
      <c r="AO1581" s="13" t="str">
        <f t="shared" si="902"/>
        <v/>
      </c>
      <c r="AP1581" s="13" t="str">
        <f t="shared" si="902"/>
        <v/>
      </c>
      <c r="AQ1581" s="13" t="str">
        <f t="shared" si="902"/>
        <v/>
      </c>
      <c r="AR1581" s="13" t="str">
        <f t="shared" si="902"/>
        <v/>
      </c>
      <c r="AS1581" s="13" t="str">
        <f t="shared" si="902"/>
        <v/>
      </c>
      <c r="AT1581" s="13" t="str">
        <f t="shared" si="902"/>
        <v/>
      </c>
      <c r="AU1581" s="13" t="str">
        <f t="shared" si="902"/>
        <v/>
      </c>
      <c r="AV1581" s="13" t="str">
        <f t="shared" si="902"/>
        <v/>
      </c>
      <c r="AW1581" s="86" t="str">
        <f t="shared" ref="AW1581:AW1644" si="912">IF(J1581="","",J1581)</f>
        <v/>
      </c>
      <c r="AX1581" s="59" t="str">
        <f t="shared" ref="AX1581:AX1644" si="913">IF(K1581="","",K1581)</f>
        <v/>
      </c>
      <c r="AY1581" s="63" t="str">
        <f>IF(OR($BR1581="",BH1581=""),"",COUNT($BR$3:$BR1581))</f>
        <v/>
      </c>
      <c r="AZ1581" s="13" t="str">
        <f>IF(OR($BR1581="",BI1581=""),"",COUNT($BR$3:$BR1581))</f>
        <v/>
      </c>
      <c r="BA1581" s="13" t="str">
        <f>IF(OR($BR1581="",BJ1581=""),"",COUNT($BR$3:$BR1581))</f>
        <v/>
      </c>
      <c r="BB1581" s="13" t="str">
        <f>IF(OR($BR1581="",BK1581=""),"",COUNT($BR$3:$BR1581))</f>
        <v/>
      </c>
      <c r="BC1581" s="13" t="str">
        <f>IF(OR($BR1581="",BL1581=""),"",COUNT($BR$3:$BR1581))</f>
        <v/>
      </c>
      <c r="BD1581" s="13" t="str">
        <f>IF(OR($BR1581="",BM1581=""),"",COUNT($BR$3:$BR1581))</f>
        <v/>
      </c>
      <c r="BE1581" s="13" t="str">
        <f>IF(OR($BR1581="",BN1581=""),"",COUNT($BR$3:$BR1581))</f>
        <v/>
      </c>
      <c r="BF1581" s="13" t="str">
        <f>IF(OR($BR1581="",BO1581=""),"",COUNT($BR$3:$BR1581))</f>
        <v/>
      </c>
      <c r="BG1581" s="66" t="str">
        <f>IF(Z1581="","",COUNT($Z$3:Z1581))</f>
        <v/>
      </c>
      <c r="BH1581" s="13" t="str">
        <f>IF(AO1581="","",IF(AO1581=BH$2,(SUMIF($BV$3:$BV1581,BH$2,$BW$3:$BW1581)-SUMIF($BX$3:$BX1581,BH$2,$BY$3:$BY1581))*AO$1,""))</f>
        <v/>
      </c>
      <c r="BI1581" s="13" t="str">
        <f>IF(AP1581="","",IF(AP1581=BI$2,(SUMIF($BV$3:$BV1581,BI$2,$BW$3:$BW1581)-SUMIF($BX$3:$BX1581,BI$2,$BY$3:$BY1581))*AP$1,""))</f>
        <v/>
      </c>
      <c r="BJ1581" s="13" t="str">
        <f>IF(AQ1581="","",IF(AQ1581=BJ$2,(SUMIF($BV$3:$BV1581,BJ$2,$BW$3:$BW1581)-SUMIF($BX$3:$BX1581,BJ$2,$BY$3:$BY1581))*AQ$1,""))</f>
        <v/>
      </c>
      <c r="BK1581" s="13" t="str">
        <f>IF(AR1581="","",IF(AR1581=BK$2,(SUMIF($BV$3:$BV1581,BK$2,$BW$3:$BW1581)-SUMIF($BX$3:$BX1581,BK$2,$BY$3:$BY1581))*AR$1,""))</f>
        <v/>
      </c>
      <c r="BL1581" s="13" t="str">
        <f>IF(AS1581="","",IF(AS1581=BL$2,(SUMIF($BV$3:$BV1581,BL$2,$BW$3:$BW1581)-SUMIF($BX$3:$BX1581,BL$2,$BY$3:$BY1581))*AS$1,""))</f>
        <v/>
      </c>
      <c r="BM1581" s="13" t="str">
        <f>IF(AT1581="","",IF(AT1581=BM$2,(SUMIF($BV$3:$BV1581,BM$2,$BW$3:$BW1581)-SUMIF($BX$3:$BX1581,BM$2,$BY$3:$BY1581))*AT$1,""))</f>
        <v/>
      </c>
      <c r="BN1581" s="13" t="str">
        <f>IF(AU1581="","",IF(AU1581=BN$2,(SUMIF($BV$3:$BV1581,BN$2,$BW$3:$BW1581)-SUMIF($BX$3:$BX1581,BN$2,$BY$3:$BY1581))*AU$1,""))</f>
        <v/>
      </c>
      <c r="BO1581" s="13" t="str">
        <f>IF(AV1581="","",IF(AV1581=BO$2,(SUMIF($BV$3:$BV1581,BO$2,$BW$3:$BW1581)-SUMIF($BX$3:$BX1581,BO$2,$BY$3:$BY1581))*AV$1,""))</f>
        <v/>
      </c>
      <c r="BP1581" s="69"/>
      <c r="BQ1581" s="13" t="str">
        <f t="shared" ref="BQ1581:BQ1644" si="914">IF(B1581="","",IF(ISNUMBER(B1581),B1581,""))</f>
        <v/>
      </c>
      <c r="BR1581" s="75" t="str">
        <f t="shared" ref="BR1581:BR1644" si="915">IF(Z1581="","",Z1581)</f>
        <v/>
      </c>
      <c r="BS1581" s="33" t="str">
        <f t="shared" ref="BS1581:BS1644" si="916">IF(Z1581="","",W1581)</f>
        <v/>
      </c>
      <c r="BT1581" s="42" t="str">
        <f t="shared" ref="BT1581:BT1644" si="917">IF(Z1581="","",X1581)</f>
        <v/>
      </c>
      <c r="BU1581" s="38" t="str">
        <f t="shared" ref="BU1581:BU1644" si="918">IF(Z1581="","",Y1581)</f>
        <v/>
      </c>
      <c r="BV1581" s="30" t="str">
        <f t="shared" ref="BV1581:BV1644" si="919">IF(CA1581="","",CA1581)</f>
        <v/>
      </c>
      <c r="BW1581" s="36" t="str">
        <f t="shared" ref="BW1581:BW1644" si="920">IF(CC1581="",IF(CD1581="","",CD1581),CC1581)</f>
        <v/>
      </c>
      <c r="BX1581" s="36" t="str">
        <f t="shared" ref="BX1581:BX1644" si="921">IF(CB1581="","",CB1581)</f>
        <v/>
      </c>
      <c r="BY1581" s="45" t="str">
        <f t="shared" ref="BY1581:BY1644" si="922">IF(CD1581="",IF(CC1581="","",CC1581),CD1581)</f>
        <v/>
      </c>
      <c r="BZ1581" s="12" t="str">
        <f t="shared" ref="BZ1581:BZ1644" si="923">IF(H1581="","",H1581&amp;IF(I1581="",""," ("&amp;I1581&amp;")"))</f>
        <v/>
      </c>
      <c r="CA1581" s="47" t="str">
        <f t="shared" ref="CA1581:CA1644" si="924">IF(AE1581="","",AE1581)</f>
        <v/>
      </c>
      <c r="CB1581" s="32" t="str">
        <f t="shared" ref="CB1581:CB1644" si="925">IF(AF1581="","",AF1581)</f>
        <v/>
      </c>
      <c r="CC1581" s="32" t="str">
        <f t="shared" ref="CC1581:CC1644" si="926">IF(J1581="","",J1581)</f>
        <v/>
      </c>
      <c r="CD1581" s="32" t="str">
        <f t="shared" ref="CD1581:CD1644" si="927">IF(K1581="","",K1581)</f>
        <v/>
      </c>
      <c r="CE1581" s="48"/>
      <c r="CF1581" s="32" t="str">
        <f t="shared" si="899"/>
        <v/>
      </c>
      <c r="CG1581" s="32" t="str">
        <f t="shared" ref="CG1581:CG1644" si="928">IF(AE1581="","",AE1581&amp;"@"&amp;AF1581)</f>
        <v/>
      </c>
      <c r="CH1581" s="48"/>
    </row>
    <row r="1582" spans="2:86" ht="30" customHeight="1" x14ac:dyDescent="0.2">
      <c r="B1582" s="155"/>
      <c r="C1582" s="117"/>
      <c r="D1582" s="53"/>
      <c r="E1582" s="68"/>
      <c r="F1582" s="54"/>
      <c r="G1582" s="54"/>
      <c r="H1582" s="55"/>
      <c r="I1582" s="71"/>
      <c r="J1582" s="73"/>
      <c r="K1582" s="56"/>
      <c r="L1582" s="76" t="str">
        <f t="shared" si="905"/>
        <v/>
      </c>
      <c r="M1582" s="77" t="str">
        <f t="shared" si="906"/>
        <v/>
      </c>
      <c r="N1582" s="130" t="str">
        <f t="shared" si="898"/>
        <v/>
      </c>
      <c r="O1582" s="131" t="str">
        <f t="shared" si="904"/>
        <v/>
      </c>
      <c r="P1582" s="131" t="str">
        <f t="shared" si="904"/>
        <v/>
      </c>
      <c r="Q1582" s="131" t="str">
        <f t="shared" si="904"/>
        <v/>
      </c>
      <c r="R1582" s="131" t="str">
        <f t="shared" si="904"/>
        <v/>
      </c>
      <c r="S1582" s="131" t="str">
        <f t="shared" si="904"/>
        <v/>
      </c>
      <c r="T1582" s="131" t="str">
        <f t="shared" si="904"/>
        <v/>
      </c>
      <c r="U1582" s="131" t="str">
        <f t="shared" si="904"/>
        <v/>
      </c>
      <c r="V1582" s="14"/>
      <c r="W1582" s="17" t="str">
        <f>IF(C1582="",IF(OR(AND($H1582&lt;&gt;"",C1582=""),AND($F1581=$F1582,$AK1582&lt;&gt;""),COUNTA($H$3:$H$100002)&gt;COUNTA($H$3:$H1582),$AE1582&lt;&gt;""),W1581,""),C1582)</f>
        <v/>
      </c>
      <c r="X1582" s="17" t="str">
        <f>IF(D1582="",IF(OR(AND($H1582&lt;&gt;"",D1582=""),AND($F1581=$F1582,$AK1582&lt;&gt;""),COUNTA($H$3:$H$100002)&gt;COUNTA($H$3:$H1582),$AE1582&lt;&gt;""),X1581,""),D1582)</f>
        <v/>
      </c>
      <c r="Y1582" s="17" t="str">
        <f>IF(E1582="",IF(OR(AND($H1582&lt;&gt;"",E1582=""),AND($F1581=$F1582,$AK1582&lt;&gt;""),COUNTA($H$3:$H$100002)&gt;COUNTA($H$3:$H1582),$AE1582&lt;&gt;""),Y1581,""),E1582)</f>
        <v/>
      </c>
      <c r="Z1582" s="27" t="str">
        <f t="shared" si="907"/>
        <v/>
      </c>
      <c r="AA1582" s="2" t="str">
        <f>IF(F1582="","",COUNTA($F$3:F1582))</f>
        <v/>
      </c>
      <c r="AB1582" s="3" t="str">
        <f>IF(F1582="","",IFERROR(IF(F1582&lt;&gt;"",IFERROR(INDEX(設定!$C$3:$C$303,MATCH(F1582,設定!$C$3:$C$303,0),0),INDEX(設定!$C$3:$C$303,MATCH("*"&amp;F1582&amp;"*",設定!$C$3:$C$303,0),0)),""),"エラー"))</f>
        <v/>
      </c>
      <c r="AC1582" s="2" t="str">
        <f>IF(G1582="","",COUNTA($G$3:G1582))</f>
        <v/>
      </c>
      <c r="AD1582" s="3" t="str">
        <f>IF(G1582="","",IFERROR(IF(G1582&lt;&gt;"",IFERROR(INDEX(設定!$C$3:$C$303,MATCH(G1582,設定!$C$3:$C$303,0),0),INDEX(設定!$C$3:$C$303,MATCH("*"&amp;G1582&amp;"*",設定!$C$3:$C$303,0),0)),""),"エラー"))</f>
        <v/>
      </c>
      <c r="AE1582" s="3" t="str">
        <f>IFERROR(IF(AB1582="",IF(AND(H1582&lt;&gt;"",F1582=""),INDEX(AB$3:AB1582,MATCH(MAX(AA$3:AA1582),AA$3:AA1582,0),0),""),AB1582),"")</f>
        <v/>
      </c>
      <c r="AF1582" s="3" t="str">
        <f>IFERROR(IF(AD1582="",IF(AND(H1582&lt;&gt;"",G1582=""),INDEX(AD$3:AD1582,MATCH(MAX(AC$3:AC1582),AC$3:AC1582,0),0),""),AD1582),"")</f>
        <v/>
      </c>
      <c r="AG1582" s="2" t="str">
        <f>IF(AH1582="","",IF(OR(AH1582=AH1581,AH1582=AH1583),IF(AND(E1582="",AB1582="",AG1581&lt;&gt;""),MAX($AG$3:AG1581),MAX($AG$3:AG1581)+1),IF(AH1581=AH1582,AG1581,MAX($AG$3:AG1581)+1)))</f>
        <v/>
      </c>
      <c r="AH1582" s="12" t="str">
        <f t="shared" si="908"/>
        <v/>
      </c>
      <c r="AI1582" s="12" t="str">
        <f t="shared" si="909"/>
        <v/>
      </c>
      <c r="AJ1582" s="13" t="str">
        <f t="shared" si="910"/>
        <v/>
      </c>
      <c r="AK1582" s="13" t="str">
        <f t="shared" si="911"/>
        <v/>
      </c>
      <c r="AL1582" s="13" t="str">
        <f>IF(OR(AJ1582="",COUNTIF($AH$3:AH1582,AH1582)&lt;&gt;COUNTIF(AH$3:AH$100002,AH1582)),"",SUMIF(AH$3:AH$100002,AH1582,AJ$3:AJ$100002))</f>
        <v/>
      </c>
      <c r="AM1582" s="13" t="str">
        <f>IF(OR(AK1582="",COUNTIF($AH$3:AH1582,AH1582)&lt;&gt;COUNTIF(AH$3:AH$100002,AH1582)),"",SUMIF(AH$3:AH$100002,AH1582,AK$3:AK$100002))</f>
        <v/>
      </c>
      <c r="AO1582" s="13" t="str">
        <f t="shared" si="902"/>
        <v/>
      </c>
      <c r="AP1582" s="13" t="str">
        <f t="shared" si="902"/>
        <v/>
      </c>
      <c r="AQ1582" s="13" t="str">
        <f t="shared" si="902"/>
        <v/>
      </c>
      <c r="AR1582" s="13" t="str">
        <f t="shared" si="902"/>
        <v/>
      </c>
      <c r="AS1582" s="13" t="str">
        <f t="shared" si="902"/>
        <v/>
      </c>
      <c r="AT1582" s="13" t="str">
        <f t="shared" si="902"/>
        <v/>
      </c>
      <c r="AU1582" s="13" t="str">
        <f t="shared" si="902"/>
        <v/>
      </c>
      <c r="AV1582" s="13" t="str">
        <f t="shared" si="902"/>
        <v/>
      </c>
      <c r="AW1582" s="86" t="str">
        <f t="shared" si="912"/>
        <v/>
      </c>
      <c r="AX1582" s="59" t="str">
        <f t="shared" si="913"/>
        <v/>
      </c>
      <c r="AY1582" s="63" t="str">
        <f>IF(OR($BR1582="",BH1582=""),"",COUNT($BR$3:$BR1582))</f>
        <v/>
      </c>
      <c r="AZ1582" s="13" t="str">
        <f>IF(OR($BR1582="",BI1582=""),"",COUNT($BR$3:$BR1582))</f>
        <v/>
      </c>
      <c r="BA1582" s="13" t="str">
        <f>IF(OR($BR1582="",BJ1582=""),"",COUNT($BR$3:$BR1582))</f>
        <v/>
      </c>
      <c r="BB1582" s="13" t="str">
        <f>IF(OR($BR1582="",BK1582=""),"",COUNT($BR$3:$BR1582))</f>
        <v/>
      </c>
      <c r="BC1582" s="13" t="str">
        <f>IF(OR($BR1582="",BL1582=""),"",COUNT($BR$3:$BR1582))</f>
        <v/>
      </c>
      <c r="BD1582" s="13" t="str">
        <f>IF(OR($BR1582="",BM1582=""),"",COUNT($BR$3:$BR1582))</f>
        <v/>
      </c>
      <c r="BE1582" s="13" t="str">
        <f>IF(OR($BR1582="",BN1582=""),"",COUNT($BR$3:$BR1582))</f>
        <v/>
      </c>
      <c r="BF1582" s="13" t="str">
        <f>IF(OR($BR1582="",BO1582=""),"",COUNT($BR$3:$BR1582))</f>
        <v/>
      </c>
      <c r="BG1582" s="66" t="str">
        <f>IF(Z1582="","",COUNT($Z$3:Z1582))</f>
        <v/>
      </c>
      <c r="BH1582" s="13" t="str">
        <f>IF(AO1582="","",IF(AO1582=BH$2,(SUMIF($BV$3:$BV1582,BH$2,$BW$3:$BW1582)-SUMIF($BX$3:$BX1582,BH$2,$BY$3:$BY1582))*AO$1,""))</f>
        <v/>
      </c>
      <c r="BI1582" s="13" t="str">
        <f>IF(AP1582="","",IF(AP1582=BI$2,(SUMIF($BV$3:$BV1582,BI$2,$BW$3:$BW1582)-SUMIF($BX$3:$BX1582,BI$2,$BY$3:$BY1582))*AP$1,""))</f>
        <v/>
      </c>
      <c r="BJ1582" s="13" t="str">
        <f>IF(AQ1582="","",IF(AQ1582=BJ$2,(SUMIF($BV$3:$BV1582,BJ$2,$BW$3:$BW1582)-SUMIF($BX$3:$BX1582,BJ$2,$BY$3:$BY1582))*AQ$1,""))</f>
        <v/>
      </c>
      <c r="BK1582" s="13" t="str">
        <f>IF(AR1582="","",IF(AR1582=BK$2,(SUMIF($BV$3:$BV1582,BK$2,$BW$3:$BW1582)-SUMIF($BX$3:$BX1582,BK$2,$BY$3:$BY1582))*AR$1,""))</f>
        <v/>
      </c>
      <c r="BL1582" s="13" t="str">
        <f>IF(AS1582="","",IF(AS1582=BL$2,(SUMIF($BV$3:$BV1582,BL$2,$BW$3:$BW1582)-SUMIF($BX$3:$BX1582,BL$2,$BY$3:$BY1582))*AS$1,""))</f>
        <v/>
      </c>
      <c r="BM1582" s="13" t="str">
        <f>IF(AT1582="","",IF(AT1582=BM$2,(SUMIF($BV$3:$BV1582,BM$2,$BW$3:$BW1582)-SUMIF($BX$3:$BX1582,BM$2,$BY$3:$BY1582))*AT$1,""))</f>
        <v/>
      </c>
      <c r="BN1582" s="13" t="str">
        <f>IF(AU1582="","",IF(AU1582=BN$2,(SUMIF($BV$3:$BV1582,BN$2,$BW$3:$BW1582)-SUMIF($BX$3:$BX1582,BN$2,$BY$3:$BY1582))*AU$1,""))</f>
        <v/>
      </c>
      <c r="BO1582" s="13" t="str">
        <f>IF(AV1582="","",IF(AV1582=BO$2,(SUMIF($BV$3:$BV1582,BO$2,$BW$3:$BW1582)-SUMIF($BX$3:$BX1582,BO$2,$BY$3:$BY1582))*AV$1,""))</f>
        <v/>
      </c>
      <c r="BP1582" s="69"/>
      <c r="BQ1582" s="13" t="str">
        <f t="shared" si="914"/>
        <v/>
      </c>
      <c r="BR1582" s="75" t="str">
        <f t="shared" si="915"/>
        <v/>
      </c>
      <c r="BS1582" s="33" t="str">
        <f t="shared" si="916"/>
        <v/>
      </c>
      <c r="BT1582" s="42" t="str">
        <f t="shared" si="917"/>
        <v/>
      </c>
      <c r="BU1582" s="38" t="str">
        <f t="shared" si="918"/>
        <v/>
      </c>
      <c r="BV1582" s="30" t="str">
        <f t="shared" si="919"/>
        <v/>
      </c>
      <c r="BW1582" s="36" t="str">
        <f t="shared" si="920"/>
        <v/>
      </c>
      <c r="BX1582" s="36" t="str">
        <f t="shared" si="921"/>
        <v/>
      </c>
      <c r="BY1582" s="45" t="str">
        <f t="shared" si="922"/>
        <v/>
      </c>
      <c r="BZ1582" s="12" t="str">
        <f t="shared" si="923"/>
        <v/>
      </c>
      <c r="CA1582" s="47" t="str">
        <f t="shared" si="924"/>
        <v/>
      </c>
      <c r="CB1582" s="32" t="str">
        <f t="shared" si="925"/>
        <v/>
      </c>
      <c r="CC1582" s="32" t="str">
        <f t="shared" si="926"/>
        <v/>
      </c>
      <c r="CD1582" s="32" t="str">
        <f t="shared" si="927"/>
        <v/>
      </c>
      <c r="CE1582" s="48"/>
      <c r="CF1582" s="32" t="str">
        <f t="shared" si="899"/>
        <v/>
      </c>
      <c r="CG1582" s="32" t="str">
        <f t="shared" si="928"/>
        <v/>
      </c>
      <c r="CH1582" s="48"/>
    </row>
    <row r="1583" spans="2:86" ht="30" customHeight="1" x14ac:dyDescent="0.2">
      <c r="B1583" s="155"/>
      <c r="C1583" s="117"/>
      <c r="D1583" s="53"/>
      <c r="E1583" s="68"/>
      <c r="F1583" s="54"/>
      <c r="G1583" s="54"/>
      <c r="H1583" s="55"/>
      <c r="I1583" s="71"/>
      <c r="J1583" s="73"/>
      <c r="K1583" s="56"/>
      <c r="L1583" s="76" t="str">
        <f t="shared" si="905"/>
        <v/>
      </c>
      <c r="M1583" s="77" t="str">
        <f t="shared" si="906"/>
        <v/>
      </c>
      <c r="N1583" s="130" t="str">
        <f t="shared" si="898"/>
        <v/>
      </c>
      <c r="O1583" s="131" t="str">
        <f t="shared" ref="O1583:U1592" si="929">IFERROR(INDEX($BH$3:$BO$100002,MATCH($BG1583,$BG$3:$BG$100002,0),MATCH(O$1,$BH$2:$BO$2,0)),"")</f>
        <v/>
      </c>
      <c r="P1583" s="131" t="str">
        <f t="shared" si="929"/>
        <v/>
      </c>
      <c r="Q1583" s="131" t="str">
        <f t="shared" si="929"/>
        <v/>
      </c>
      <c r="R1583" s="131" t="str">
        <f t="shared" si="929"/>
        <v/>
      </c>
      <c r="S1583" s="131" t="str">
        <f t="shared" si="929"/>
        <v/>
      </c>
      <c r="T1583" s="131" t="str">
        <f t="shared" si="929"/>
        <v/>
      </c>
      <c r="U1583" s="131" t="str">
        <f t="shared" si="929"/>
        <v/>
      </c>
      <c r="V1583" s="14"/>
      <c r="W1583" s="17" t="str">
        <f>IF(C1583="",IF(OR(AND($H1583&lt;&gt;"",C1583=""),AND($F1582=$F1583,$AK1583&lt;&gt;""),COUNTA($H$3:$H$100002)&gt;COUNTA($H$3:$H1583),$AE1583&lt;&gt;""),W1582,""),C1583)</f>
        <v/>
      </c>
      <c r="X1583" s="17" t="str">
        <f>IF(D1583="",IF(OR(AND($H1583&lt;&gt;"",D1583=""),AND($F1582=$F1583,$AK1583&lt;&gt;""),COUNTA($H$3:$H$100002)&gt;COUNTA($H$3:$H1583),$AE1583&lt;&gt;""),X1582,""),D1583)</f>
        <v/>
      </c>
      <c r="Y1583" s="17" t="str">
        <f>IF(E1583="",IF(OR(AND($H1583&lt;&gt;"",E1583=""),AND($F1582=$F1583,$AK1583&lt;&gt;""),COUNTA($H$3:$H$100002)&gt;COUNTA($H$3:$H1583),$AE1583&lt;&gt;""),Y1582,""),E1583)</f>
        <v/>
      </c>
      <c r="Z1583" s="27" t="str">
        <f t="shared" si="907"/>
        <v/>
      </c>
      <c r="AA1583" s="2" t="str">
        <f>IF(F1583="","",COUNTA($F$3:F1583))</f>
        <v/>
      </c>
      <c r="AB1583" s="3" t="str">
        <f>IF(F1583="","",IFERROR(IF(F1583&lt;&gt;"",IFERROR(INDEX(設定!$C$3:$C$303,MATCH(F1583,設定!$C$3:$C$303,0),0),INDEX(設定!$C$3:$C$303,MATCH("*"&amp;F1583&amp;"*",設定!$C$3:$C$303,0),0)),""),"エラー"))</f>
        <v/>
      </c>
      <c r="AC1583" s="2" t="str">
        <f>IF(G1583="","",COUNTA($G$3:G1583))</f>
        <v/>
      </c>
      <c r="AD1583" s="3" t="str">
        <f>IF(G1583="","",IFERROR(IF(G1583&lt;&gt;"",IFERROR(INDEX(設定!$C$3:$C$303,MATCH(G1583,設定!$C$3:$C$303,0),0),INDEX(設定!$C$3:$C$303,MATCH("*"&amp;G1583&amp;"*",設定!$C$3:$C$303,0),0)),""),"エラー"))</f>
        <v/>
      </c>
      <c r="AE1583" s="3" t="str">
        <f>IFERROR(IF(AB1583="",IF(AND(H1583&lt;&gt;"",F1583=""),INDEX(AB$3:AB1583,MATCH(MAX(AA$3:AA1583),AA$3:AA1583,0),0),""),AB1583),"")</f>
        <v/>
      </c>
      <c r="AF1583" s="3" t="str">
        <f>IFERROR(IF(AD1583="",IF(AND(H1583&lt;&gt;"",G1583=""),INDEX(AD$3:AD1583,MATCH(MAX(AC$3:AC1583),AC$3:AC1583,0),0),""),AD1583),"")</f>
        <v/>
      </c>
      <c r="AG1583" s="2" t="str">
        <f>IF(AH1583="","",IF(OR(AH1583=AH1582,AH1583=AH1584),IF(AND(E1583="",AB1583="",AG1582&lt;&gt;""),MAX($AG$3:AG1582),MAX($AG$3:AG1582)+1),IF(AH1582=AH1583,AG1582,MAX($AG$3:AG1582)+1)))</f>
        <v/>
      </c>
      <c r="AH1583" s="12" t="str">
        <f t="shared" si="908"/>
        <v/>
      </c>
      <c r="AI1583" s="12" t="str">
        <f t="shared" si="909"/>
        <v/>
      </c>
      <c r="AJ1583" s="13" t="str">
        <f t="shared" si="910"/>
        <v/>
      </c>
      <c r="AK1583" s="13" t="str">
        <f t="shared" si="911"/>
        <v/>
      </c>
      <c r="AL1583" s="13" t="str">
        <f>IF(OR(AJ1583="",COUNTIF($AH$3:AH1583,AH1583)&lt;&gt;COUNTIF(AH$3:AH$100002,AH1583)),"",SUMIF(AH$3:AH$100002,AH1583,AJ$3:AJ$100002))</f>
        <v/>
      </c>
      <c r="AM1583" s="13" t="str">
        <f>IF(OR(AK1583="",COUNTIF($AH$3:AH1583,AH1583)&lt;&gt;COUNTIF(AH$3:AH$100002,AH1583)),"",SUMIF(AH$3:AH$100002,AH1583,AK$3:AK$100002))</f>
        <v/>
      </c>
      <c r="AO1583" s="13" t="str">
        <f t="shared" si="902"/>
        <v/>
      </c>
      <c r="AP1583" s="13" t="str">
        <f t="shared" si="902"/>
        <v/>
      </c>
      <c r="AQ1583" s="13" t="str">
        <f t="shared" si="902"/>
        <v/>
      </c>
      <c r="AR1583" s="13" t="str">
        <f t="shared" si="902"/>
        <v/>
      </c>
      <c r="AS1583" s="13" t="str">
        <f t="shared" si="902"/>
        <v/>
      </c>
      <c r="AT1583" s="13" t="str">
        <f t="shared" si="902"/>
        <v/>
      </c>
      <c r="AU1583" s="13" t="str">
        <f t="shared" si="902"/>
        <v/>
      </c>
      <c r="AV1583" s="13" t="str">
        <f t="shared" si="902"/>
        <v/>
      </c>
      <c r="AW1583" s="86" t="str">
        <f t="shared" si="912"/>
        <v/>
      </c>
      <c r="AX1583" s="59" t="str">
        <f t="shared" si="913"/>
        <v/>
      </c>
      <c r="AY1583" s="63" t="str">
        <f>IF(OR($BR1583="",BH1583=""),"",COUNT($BR$3:$BR1583))</f>
        <v/>
      </c>
      <c r="AZ1583" s="13" t="str">
        <f>IF(OR($BR1583="",BI1583=""),"",COUNT($BR$3:$BR1583))</f>
        <v/>
      </c>
      <c r="BA1583" s="13" t="str">
        <f>IF(OR($BR1583="",BJ1583=""),"",COUNT($BR$3:$BR1583))</f>
        <v/>
      </c>
      <c r="BB1583" s="13" t="str">
        <f>IF(OR($BR1583="",BK1583=""),"",COUNT($BR$3:$BR1583))</f>
        <v/>
      </c>
      <c r="BC1583" s="13" t="str">
        <f>IF(OR($BR1583="",BL1583=""),"",COUNT($BR$3:$BR1583))</f>
        <v/>
      </c>
      <c r="BD1583" s="13" t="str">
        <f>IF(OR($BR1583="",BM1583=""),"",COUNT($BR$3:$BR1583))</f>
        <v/>
      </c>
      <c r="BE1583" s="13" t="str">
        <f>IF(OR($BR1583="",BN1583=""),"",COUNT($BR$3:$BR1583))</f>
        <v/>
      </c>
      <c r="BF1583" s="13" t="str">
        <f>IF(OR($BR1583="",BO1583=""),"",COUNT($BR$3:$BR1583))</f>
        <v/>
      </c>
      <c r="BG1583" s="66" t="str">
        <f>IF(Z1583="","",COUNT($Z$3:Z1583))</f>
        <v/>
      </c>
      <c r="BH1583" s="13" t="str">
        <f>IF(AO1583="","",IF(AO1583=BH$2,(SUMIF($BV$3:$BV1583,BH$2,$BW$3:$BW1583)-SUMIF($BX$3:$BX1583,BH$2,$BY$3:$BY1583))*AO$1,""))</f>
        <v/>
      </c>
      <c r="BI1583" s="13" t="str">
        <f>IF(AP1583="","",IF(AP1583=BI$2,(SUMIF($BV$3:$BV1583,BI$2,$BW$3:$BW1583)-SUMIF($BX$3:$BX1583,BI$2,$BY$3:$BY1583))*AP$1,""))</f>
        <v/>
      </c>
      <c r="BJ1583" s="13" t="str">
        <f>IF(AQ1583="","",IF(AQ1583=BJ$2,(SUMIF($BV$3:$BV1583,BJ$2,$BW$3:$BW1583)-SUMIF($BX$3:$BX1583,BJ$2,$BY$3:$BY1583))*AQ$1,""))</f>
        <v/>
      </c>
      <c r="BK1583" s="13" t="str">
        <f>IF(AR1583="","",IF(AR1583=BK$2,(SUMIF($BV$3:$BV1583,BK$2,$BW$3:$BW1583)-SUMIF($BX$3:$BX1583,BK$2,$BY$3:$BY1583))*AR$1,""))</f>
        <v/>
      </c>
      <c r="BL1583" s="13" t="str">
        <f>IF(AS1583="","",IF(AS1583=BL$2,(SUMIF($BV$3:$BV1583,BL$2,$BW$3:$BW1583)-SUMIF($BX$3:$BX1583,BL$2,$BY$3:$BY1583))*AS$1,""))</f>
        <v/>
      </c>
      <c r="BM1583" s="13" t="str">
        <f>IF(AT1583="","",IF(AT1583=BM$2,(SUMIF($BV$3:$BV1583,BM$2,$BW$3:$BW1583)-SUMIF($BX$3:$BX1583,BM$2,$BY$3:$BY1583))*AT$1,""))</f>
        <v/>
      </c>
      <c r="BN1583" s="13" t="str">
        <f>IF(AU1583="","",IF(AU1583=BN$2,(SUMIF($BV$3:$BV1583,BN$2,$BW$3:$BW1583)-SUMIF($BX$3:$BX1583,BN$2,$BY$3:$BY1583))*AU$1,""))</f>
        <v/>
      </c>
      <c r="BO1583" s="13" t="str">
        <f>IF(AV1583="","",IF(AV1583=BO$2,(SUMIF($BV$3:$BV1583,BO$2,$BW$3:$BW1583)-SUMIF($BX$3:$BX1583,BO$2,$BY$3:$BY1583))*AV$1,""))</f>
        <v/>
      </c>
      <c r="BP1583" s="69"/>
      <c r="BQ1583" s="13" t="str">
        <f t="shared" si="914"/>
        <v/>
      </c>
      <c r="BR1583" s="75" t="str">
        <f t="shared" si="915"/>
        <v/>
      </c>
      <c r="BS1583" s="33" t="str">
        <f t="shared" si="916"/>
        <v/>
      </c>
      <c r="BT1583" s="42" t="str">
        <f t="shared" si="917"/>
        <v/>
      </c>
      <c r="BU1583" s="38" t="str">
        <f t="shared" si="918"/>
        <v/>
      </c>
      <c r="BV1583" s="30" t="str">
        <f t="shared" si="919"/>
        <v/>
      </c>
      <c r="BW1583" s="36" t="str">
        <f t="shared" si="920"/>
        <v/>
      </c>
      <c r="BX1583" s="36" t="str">
        <f t="shared" si="921"/>
        <v/>
      </c>
      <c r="BY1583" s="45" t="str">
        <f t="shared" si="922"/>
        <v/>
      </c>
      <c r="BZ1583" s="12" t="str">
        <f t="shared" si="923"/>
        <v/>
      </c>
      <c r="CA1583" s="47" t="str">
        <f t="shared" si="924"/>
        <v/>
      </c>
      <c r="CB1583" s="32" t="str">
        <f t="shared" si="925"/>
        <v/>
      </c>
      <c r="CC1583" s="32" t="str">
        <f t="shared" si="926"/>
        <v/>
      </c>
      <c r="CD1583" s="32" t="str">
        <f t="shared" si="927"/>
        <v/>
      </c>
      <c r="CE1583" s="48"/>
      <c r="CF1583" s="32" t="str">
        <f t="shared" si="899"/>
        <v/>
      </c>
      <c r="CG1583" s="32" t="str">
        <f t="shared" si="928"/>
        <v/>
      </c>
      <c r="CH1583" s="48"/>
    </row>
    <row r="1584" spans="2:86" ht="30" customHeight="1" x14ac:dyDescent="0.2">
      <c r="B1584" s="155"/>
      <c r="C1584" s="117"/>
      <c r="D1584" s="53"/>
      <c r="E1584" s="68"/>
      <c r="F1584" s="54"/>
      <c r="G1584" s="54"/>
      <c r="H1584" s="55"/>
      <c r="I1584" s="71"/>
      <c r="J1584" s="73"/>
      <c r="K1584" s="56"/>
      <c r="L1584" s="76" t="str">
        <f t="shared" si="905"/>
        <v/>
      </c>
      <c r="M1584" s="77" t="str">
        <f t="shared" si="906"/>
        <v/>
      </c>
      <c r="N1584" s="130" t="str">
        <f t="shared" si="898"/>
        <v/>
      </c>
      <c r="O1584" s="131" t="str">
        <f t="shared" si="929"/>
        <v/>
      </c>
      <c r="P1584" s="131" t="str">
        <f t="shared" si="929"/>
        <v/>
      </c>
      <c r="Q1584" s="131" t="str">
        <f t="shared" si="929"/>
        <v/>
      </c>
      <c r="R1584" s="131" t="str">
        <f t="shared" si="929"/>
        <v/>
      </c>
      <c r="S1584" s="131" t="str">
        <f t="shared" si="929"/>
        <v/>
      </c>
      <c r="T1584" s="131" t="str">
        <f t="shared" si="929"/>
        <v/>
      </c>
      <c r="U1584" s="131" t="str">
        <f t="shared" si="929"/>
        <v/>
      </c>
      <c r="V1584" s="14"/>
      <c r="W1584" s="17" t="str">
        <f>IF(C1584="",IF(OR(AND($H1584&lt;&gt;"",C1584=""),AND($F1583=$F1584,$AK1584&lt;&gt;""),COUNTA($H$3:$H$100002)&gt;COUNTA($H$3:$H1584),$AE1584&lt;&gt;""),W1583,""),C1584)</f>
        <v/>
      </c>
      <c r="X1584" s="17" t="str">
        <f>IF(D1584="",IF(OR(AND($H1584&lt;&gt;"",D1584=""),AND($F1583=$F1584,$AK1584&lt;&gt;""),COUNTA($H$3:$H$100002)&gt;COUNTA($H$3:$H1584),$AE1584&lt;&gt;""),X1583,""),D1584)</f>
        <v/>
      </c>
      <c r="Y1584" s="17" t="str">
        <f>IF(E1584="",IF(OR(AND($H1584&lt;&gt;"",E1584=""),AND($F1583=$F1584,$AK1584&lt;&gt;""),COUNTA($H$3:$H$100002)&gt;COUNTA($H$3:$H1584),$AE1584&lt;&gt;""),Y1583,""),E1584)</f>
        <v/>
      </c>
      <c r="Z1584" s="27" t="str">
        <f t="shared" si="907"/>
        <v/>
      </c>
      <c r="AA1584" s="2" t="str">
        <f>IF(F1584="","",COUNTA($F$3:F1584))</f>
        <v/>
      </c>
      <c r="AB1584" s="3" t="str">
        <f>IF(F1584="","",IFERROR(IF(F1584&lt;&gt;"",IFERROR(INDEX(設定!$C$3:$C$303,MATCH(F1584,設定!$C$3:$C$303,0),0),INDEX(設定!$C$3:$C$303,MATCH("*"&amp;F1584&amp;"*",設定!$C$3:$C$303,0),0)),""),"エラー"))</f>
        <v/>
      </c>
      <c r="AC1584" s="2" t="str">
        <f>IF(G1584="","",COUNTA($G$3:G1584))</f>
        <v/>
      </c>
      <c r="AD1584" s="3" t="str">
        <f>IF(G1584="","",IFERROR(IF(G1584&lt;&gt;"",IFERROR(INDEX(設定!$C$3:$C$303,MATCH(G1584,設定!$C$3:$C$303,0),0),INDEX(設定!$C$3:$C$303,MATCH("*"&amp;G1584&amp;"*",設定!$C$3:$C$303,0),0)),""),"エラー"))</f>
        <v/>
      </c>
      <c r="AE1584" s="3" t="str">
        <f>IFERROR(IF(AB1584="",IF(AND(H1584&lt;&gt;"",F1584=""),INDEX(AB$3:AB1584,MATCH(MAX(AA$3:AA1584),AA$3:AA1584,0),0),""),AB1584),"")</f>
        <v/>
      </c>
      <c r="AF1584" s="3" t="str">
        <f>IFERROR(IF(AD1584="",IF(AND(H1584&lt;&gt;"",G1584=""),INDEX(AD$3:AD1584,MATCH(MAX(AC$3:AC1584),AC$3:AC1584,0),0),""),AD1584),"")</f>
        <v/>
      </c>
      <c r="AG1584" s="2" t="str">
        <f>IF(AH1584="","",IF(OR(AH1584=AH1583,AH1584=AH1585),IF(AND(E1584="",AB1584="",AG1583&lt;&gt;""),MAX($AG$3:AG1583),MAX($AG$3:AG1583)+1),IF(AH1583=AH1584,AG1583,MAX($AG$3:AG1583)+1)))</f>
        <v/>
      </c>
      <c r="AH1584" s="12" t="str">
        <f t="shared" si="908"/>
        <v/>
      </c>
      <c r="AI1584" s="12" t="str">
        <f t="shared" si="909"/>
        <v/>
      </c>
      <c r="AJ1584" s="13" t="str">
        <f t="shared" si="910"/>
        <v/>
      </c>
      <c r="AK1584" s="13" t="str">
        <f t="shared" si="911"/>
        <v/>
      </c>
      <c r="AL1584" s="13" t="str">
        <f>IF(OR(AJ1584="",COUNTIF($AH$3:AH1584,AH1584)&lt;&gt;COUNTIF(AH$3:AH$100002,AH1584)),"",SUMIF(AH$3:AH$100002,AH1584,AJ$3:AJ$100002))</f>
        <v/>
      </c>
      <c r="AM1584" s="13" t="str">
        <f>IF(OR(AK1584="",COUNTIF($AH$3:AH1584,AH1584)&lt;&gt;COUNTIF(AH$3:AH$100002,AH1584)),"",SUMIF(AH$3:AH$100002,AH1584,AK$3:AK$100002))</f>
        <v/>
      </c>
      <c r="AO1584" s="13" t="str">
        <f t="shared" si="902"/>
        <v/>
      </c>
      <c r="AP1584" s="13" t="str">
        <f t="shared" si="902"/>
        <v/>
      </c>
      <c r="AQ1584" s="13" t="str">
        <f t="shared" si="902"/>
        <v/>
      </c>
      <c r="AR1584" s="13" t="str">
        <f t="shared" si="902"/>
        <v/>
      </c>
      <c r="AS1584" s="13" t="str">
        <f t="shared" si="902"/>
        <v/>
      </c>
      <c r="AT1584" s="13" t="str">
        <f t="shared" si="902"/>
        <v/>
      </c>
      <c r="AU1584" s="13" t="str">
        <f t="shared" si="902"/>
        <v/>
      </c>
      <c r="AV1584" s="13" t="str">
        <f t="shared" si="902"/>
        <v/>
      </c>
      <c r="AW1584" s="86" t="str">
        <f t="shared" si="912"/>
        <v/>
      </c>
      <c r="AX1584" s="59" t="str">
        <f t="shared" si="913"/>
        <v/>
      </c>
      <c r="AY1584" s="63" t="str">
        <f>IF(OR($BR1584="",BH1584=""),"",COUNT($BR$3:$BR1584))</f>
        <v/>
      </c>
      <c r="AZ1584" s="13" t="str">
        <f>IF(OR($BR1584="",BI1584=""),"",COUNT($BR$3:$BR1584))</f>
        <v/>
      </c>
      <c r="BA1584" s="13" t="str">
        <f>IF(OR($BR1584="",BJ1584=""),"",COUNT($BR$3:$BR1584))</f>
        <v/>
      </c>
      <c r="BB1584" s="13" t="str">
        <f>IF(OR($BR1584="",BK1584=""),"",COUNT($BR$3:$BR1584))</f>
        <v/>
      </c>
      <c r="BC1584" s="13" t="str">
        <f>IF(OR($BR1584="",BL1584=""),"",COUNT($BR$3:$BR1584))</f>
        <v/>
      </c>
      <c r="BD1584" s="13" t="str">
        <f>IF(OR($BR1584="",BM1584=""),"",COUNT($BR$3:$BR1584))</f>
        <v/>
      </c>
      <c r="BE1584" s="13" t="str">
        <f>IF(OR($BR1584="",BN1584=""),"",COUNT($BR$3:$BR1584))</f>
        <v/>
      </c>
      <c r="BF1584" s="13" t="str">
        <f>IF(OR($BR1584="",BO1584=""),"",COUNT($BR$3:$BR1584))</f>
        <v/>
      </c>
      <c r="BG1584" s="66" t="str">
        <f>IF(Z1584="","",COUNT($Z$3:Z1584))</f>
        <v/>
      </c>
      <c r="BH1584" s="13" t="str">
        <f>IF(AO1584="","",IF(AO1584=BH$2,(SUMIF($BV$3:$BV1584,BH$2,$BW$3:$BW1584)-SUMIF($BX$3:$BX1584,BH$2,$BY$3:$BY1584))*AO$1,""))</f>
        <v/>
      </c>
      <c r="BI1584" s="13" t="str">
        <f>IF(AP1584="","",IF(AP1584=BI$2,(SUMIF($BV$3:$BV1584,BI$2,$BW$3:$BW1584)-SUMIF($BX$3:$BX1584,BI$2,$BY$3:$BY1584))*AP$1,""))</f>
        <v/>
      </c>
      <c r="BJ1584" s="13" t="str">
        <f>IF(AQ1584="","",IF(AQ1584=BJ$2,(SUMIF($BV$3:$BV1584,BJ$2,$BW$3:$BW1584)-SUMIF($BX$3:$BX1584,BJ$2,$BY$3:$BY1584))*AQ$1,""))</f>
        <v/>
      </c>
      <c r="BK1584" s="13" t="str">
        <f>IF(AR1584="","",IF(AR1584=BK$2,(SUMIF($BV$3:$BV1584,BK$2,$BW$3:$BW1584)-SUMIF($BX$3:$BX1584,BK$2,$BY$3:$BY1584))*AR$1,""))</f>
        <v/>
      </c>
      <c r="BL1584" s="13" t="str">
        <f>IF(AS1584="","",IF(AS1584=BL$2,(SUMIF($BV$3:$BV1584,BL$2,$BW$3:$BW1584)-SUMIF($BX$3:$BX1584,BL$2,$BY$3:$BY1584))*AS$1,""))</f>
        <v/>
      </c>
      <c r="BM1584" s="13" t="str">
        <f>IF(AT1584="","",IF(AT1584=BM$2,(SUMIF($BV$3:$BV1584,BM$2,$BW$3:$BW1584)-SUMIF($BX$3:$BX1584,BM$2,$BY$3:$BY1584))*AT$1,""))</f>
        <v/>
      </c>
      <c r="BN1584" s="13" t="str">
        <f>IF(AU1584="","",IF(AU1584=BN$2,(SUMIF($BV$3:$BV1584,BN$2,$BW$3:$BW1584)-SUMIF($BX$3:$BX1584,BN$2,$BY$3:$BY1584))*AU$1,""))</f>
        <v/>
      </c>
      <c r="BO1584" s="13" t="str">
        <f>IF(AV1584="","",IF(AV1584=BO$2,(SUMIF($BV$3:$BV1584,BO$2,$BW$3:$BW1584)-SUMIF($BX$3:$BX1584,BO$2,$BY$3:$BY1584))*AV$1,""))</f>
        <v/>
      </c>
      <c r="BP1584" s="69"/>
      <c r="BQ1584" s="13" t="str">
        <f t="shared" si="914"/>
        <v/>
      </c>
      <c r="BR1584" s="75" t="str">
        <f t="shared" si="915"/>
        <v/>
      </c>
      <c r="BS1584" s="33" t="str">
        <f t="shared" si="916"/>
        <v/>
      </c>
      <c r="BT1584" s="42" t="str">
        <f t="shared" si="917"/>
        <v/>
      </c>
      <c r="BU1584" s="38" t="str">
        <f t="shared" si="918"/>
        <v/>
      </c>
      <c r="BV1584" s="30" t="str">
        <f t="shared" si="919"/>
        <v/>
      </c>
      <c r="BW1584" s="36" t="str">
        <f t="shared" si="920"/>
        <v/>
      </c>
      <c r="BX1584" s="36" t="str">
        <f t="shared" si="921"/>
        <v/>
      </c>
      <c r="BY1584" s="45" t="str">
        <f t="shared" si="922"/>
        <v/>
      </c>
      <c r="BZ1584" s="12" t="str">
        <f t="shared" si="923"/>
        <v/>
      </c>
      <c r="CA1584" s="47" t="str">
        <f t="shared" si="924"/>
        <v/>
      </c>
      <c r="CB1584" s="32" t="str">
        <f t="shared" si="925"/>
        <v/>
      </c>
      <c r="CC1584" s="32" t="str">
        <f t="shared" si="926"/>
        <v/>
      </c>
      <c r="CD1584" s="32" t="str">
        <f t="shared" si="927"/>
        <v/>
      </c>
      <c r="CE1584" s="48"/>
      <c r="CF1584" s="32" t="str">
        <f t="shared" si="899"/>
        <v/>
      </c>
      <c r="CG1584" s="32" t="str">
        <f t="shared" si="928"/>
        <v/>
      </c>
      <c r="CH1584" s="48"/>
    </row>
    <row r="1585" spans="2:86" ht="30" customHeight="1" x14ac:dyDescent="0.2">
      <c r="B1585" s="155"/>
      <c r="C1585" s="117"/>
      <c r="D1585" s="53"/>
      <c r="E1585" s="68"/>
      <c r="F1585" s="54"/>
      <c r="G1585" s="54"/>
      <c r="H1585" s="55"/>
      <c r="I1585" s="71"/>
      <c r="J1585" s="73"/>
      <c r="K1585" s="56"/>
      <c r="L1585" s="76" t="str">
        <f t="shared" si="905"/>
        <v/>
      </c>
      <c r="M1585" s="77" t="str">
        <f t="shared" si="906"/>
        <v/>
      </c>
      <c r="N1585" s="130" t="str">
        <f t="shared" si="898"/>
        <v/>
      </c>
      <c r="O1585" s="131" t="str">
        <f t="shared" si="929"/>
        <v/>
      </c>
      <c r="P1585" s="131" t="str">
        <f t="shared" si="929"/>
        <v/>
      </c>
      <c r="Q1585" s="131" t="str">
        <f t="shared" si="929"/>
        <v/>
      </c>
      <c r="R1585" s="131" t="str">
        <f t="shared" si="929"/>
        <v/>
      </c>
      <c r="S1585" s="131" t="str">
        <f t="shared" si="929"/>
        <v/>
      </c>
      <c r="T1585" s="131" t="str">
        <f t="shared" si="929"/>
        <v/>
      </c>
      <c r="U1585" s="131" t="str">
        <f t="shared" si="929"/>
        <v/>
      </c>
      <c r="V1585" s="14"/>
      <c r="W1585" s="17" t="str">
        <f>IF(C1585="",IF(OR(AND($H1585&lt;&gt;"",C1585=""),AND($F1584=$F1585,$AK1585&lt;&gt;""),COUNTA($H$3:$H$100002)&gt;COUNTA($H$3:$H1585),$AE1585&lt;&gt;""),W1584,""),C1585)</f>
        <v/>
      </c>
      <c r="X1585" s="17" t="str">
        <f>IF(D1585="",IF(OR(AND($H1585&lt;&gt;"",D1585=""),AND($F1584=$F1585,$AK1585&lt;&gt;""),COUNTA($H$3:$H$100002)&gt;COUNTA($H$3:$H1585),$AE1585&lt;&gt;""),X1584,""),D1585)</f>
        <v/>
      </c>
      <c r="Y1585" s="17" t="str">
        <f>IF(E1585="",IF(OR(AND($H1585&lt;&gt;"",E1585=""),AND($F1584=$F1585,$AK1585&lt;&gt;""),COUNTA($H$3:$H$100002)&gt;COUNTA($H$3:$H1585),$AE1585&lt;&gt;""),Y1584,""),E1585)</f>
        <v/>
      </c>
      <c r="Z1585" s="27" t="str">
        <f t="shared" si="907"/>
        <v/>
      </c>
      <c r="AA1585" s="2" t="str">
        <f>IF(F1585="","",COUNTA($F$3:F1585))</f>
        <v/>
      </c>
      <c r="AB1585" s="3" t="str">
        <f>IF(F1585="","",IFERROR(IF(F1585&lt;&gt;"",IFERROR(INDEX(設定!$C$3:$C$303,MATCH(F1585,設定!$C$3:$C$303,0),0),INDEX(設定!$C$3:$C$303,MATCH("*"&amp;F1585&amp;"*",設定!$C$3:$C$303,0),0)),""),"エラー"))</f>
        <v/>
      </c>
      <c r="AC1585" s="2" t="str">
        <f>IF(G1585="","",COUNTA($G$3:G1585))</f>
        <v/>
      </c>
      <c r="AD1585" s="3" t="str">
        <f>IF(G1585="","",IFERROR(IF(G1585&lt;&gt;"",IFERROR(INDEX(設定!$C$3:$C$303,MATCH(G1585,設定!$C$3:$C$303,0),0),INDEX(設定!$C$3:$C$303,MATCH("*"&amp;G1585&amp;"*",設定!$C$3:$C$303,0),0)),""),"エラー"))</f>
        <v/>
      </c>
      <c r="AE1585" s="3" t="str">
        <f>IFERROR(IF(AB1585="",IF(AND(H1585&lt;&gt;"",F1585=""),INDEX(AB$3:AB1585,MATCH(MAX(AA$3:AA1585),AA$3:AA1585,0),0),""),AB1585),"")</f>
        <v/>
      </c>
      <c r="AF1585" s="3" t="str">
        <f>IFERROR(IF(AD1585="",IF(AND(H1585&lt;&gt;"",G1585=""),INDEX(AD$3:AD1585,MATCH(MAX(AC$3:AC1585),AC$3:AC1585,0),0),""),AD1585),"")</f>
        <v/>
      </c>
      <c r="AG1585" s="2" t="str">
        <f>IF(AH1585="","",IF(OR(AH1585=AH1584,AH1585=AH1586),IF(AND(E1585="",AB1585="",AG1584&lt;&gt;""),MAX($AG$3:AG1584),MAX($AG$3:AG1584)+1),IF(AH1584=AH1585,AG1584,MAX($AG$3:AG1584)+1)))</f>
        <v/>
      </c>
      <c r="AH1585" s="12" t="str">
        <f t="shared" si="908"/>
        <v/>
      </c>
      <c r="AI1585" s="12" t="str">
        <f t="shared" si="909"/>
        <v/>
      </c>
      <c r="AJ1585" s="13" t="str">
        <f t="shared" si="910"/>
        <v/>
      </c>
      <c r="AK1585" s="13" t="str">
        <f t="shared" si="911"/>
        <v/>
      </c>
      <c r="AL1585" s="13" t="str">
        <f>IF(OR(AJ1585="",COUNTIF($AH$3:AH1585,AH1585)&lt;&gt;COUNTIF(AH$3:AH$100002,AH1585)),"",SUMIF(AH$3:AH$100002,AH1585,AJ$3:AJ$100002))</f>
        <v/>
      </c>
      <c r="AM1585" s="13" t="str">
        <f>IF(OR(AK1585="",COUNTIF($AH$3:AH1585,AH1585)&lt;&gt;COUNTIF(AH$3:AH$100002,AH1585)),"",SUMIF(AH$3:AH$100002,AH1585,AK$3:AK$100002))</f>
        <v/>
      </c>
      <c r="AO1585" s="13" t="str">
        <f t="shared" si="902"/>
        <v/>
      </c>
      <c r="AP1585" s="13" t="str">
        <f t="shared" si="902"/>
        <v/>
      </c>
      <c r="AQ1585" s="13" t="str">
        <f t="shared" si="902"/>
        <v/>
      </c>
      <c r="AR1585" s="13" t="str">
        <f t="shared" si="902"/>
        <v/>
      </c>
      <c r="AS1585" s="13" t="str">
        <f t="shared" si="902"/>
        <v/>
      </c>
      <c r="AT1585" s="13" t="str">
        <f t="shared" si="902"/>
        <v/>
      </c>
      <c r="AU1585" s="13" t="str">
        <f t="shared" si="902"/>
        <v/>
      </c>
      <c r="AV1585" s="13" t="str">
        <f t="shared" si="902"/>
        <v/>
      </c>
      <c r="AW1585" s="86" t="str">
        <f t="shared" si="912"/>
        <v/>
      </c>
      <c r="AX1585" s="59" t="str">
        <f t="shared" si="913"/>
        <v/>
      </c>
      <c r="AY1585" s="63" t="str">
        <f>IF(OR($BR1585="",BH1585=""),"",COUNT($BR$3:$BR1585))</f>
        <v/>
      </c>
      <c r="AZ1585" s="13" t="str">
        <f>IF(OR($BR1585="",BI1585=""),"",COUNT($BR$3:$BR1585))</f>
        <v/>
      </c>
      <c r="BA1585" s="13" t="str">
        <f>IF(OR($BR1585="",BJ1585=""),"",COUNT($BR$3:$BR1585))</f>
        <v/>
      </c>
      <c r="BB1585" s="13" t="str">
        <f>IF(OR($BR1585="",BK1585=""),"",COUNT($BR$3:$BR1585))</f>
        <v/>
      </c>
      <c r="BC1585" s="13" t="str">
        <f>IF(OR($BR1585="",BL1585=""),"",COUNT($BR$3:$BR1585))</f>
        <v/>
      </c>
      <c r="BD1585" s="13" t="str">
        <f>IF(OR($BR1585="",BM1585=""),"",COUNT($BR$3:$BR1585))</f>
        <v/>
      </c>
      <c r="BE1585" s="13" t="str">
        <f>IF(OR($BR1585="",BN1585=""),"",COUNT($BR$3:$BR1585))</f>
        <v/>
      </c>
      <c r="BF1585" s="13" t="str">
        <f>IF(OR($BR1585="",BO1585=""),"",COUNT($BR$3:$BR1585))</f>
        <v/>
      </c>
      <c r="BG1585" s="66" t="str">
        <f>IF(Z1585="","",COUNT($Z$3:Z1585))</f>
        <v/>
      </c>
      <c r="BH1585" s="13" t="str">
        <f>IF(AO1585="","",IF(AO1585=BH$2,(SUMIF($BV$3:$BV1585,BH$2,$BW$3:$BW1585)-SUMIF($BX$3:$BX1585,BH$2,$BY$3:$BY1585))*AO$1,""))</f>
        <v/>
      </c>
      <c r="BI1585" s="13" t="str">
        <f>IF(AP1585="","",IF(AP1585=BI$2,(SUMIF($BV$3:$BV1585,BI$2,$BW$3:$BW1585)-SUMIF($BX$3:$BX1585,BI$2,$BY$3:$BY1585))*AP$1,""))</f>
        <v/>
      </c>
      <c r="BJ1585" s="13" t="str">
        <f>IF(AQ1585="","",IF(AQ1585=BJ$2,(SUMIF($BV$3:$BV1585,BJ$2,$BW$3:$BW1585)-SUMIF($BX$3:$BX1585,BJ$2,$BY$3:$BY1585))*AQ$1,""))</f>
        <v/>
      </c>
      <c r="BK1585" s="13" t="str">
        <f>IF(AR1585="","",IF(AR1585=BK$2,(SUMIF($BV$3:$BV1585,BK$2,$BW$3:$BW1585)-SUMIF($BX$3:$BX1585,BK$2,$BY$3:$BY1585))*AR$1,""))</f>
        <v/>
      </c>
      <c r="BL1585" s="13" t="str">
        <f>IF(AS1585="","",IF(AS1585=BL$2,(SUMIF($BV$3:$BV1585,BL$2,$BW$3:$BW1585)-SUMIF($BX$3:$BX1585,BL$2,$BY$3:$BY1585))*AS$1,""))</f>
        <v/>
      </c>
      <c r="BM1585" s="13" t="str">
        <f>IF(AT1585="","",IF(AT1585=BM$2,(SUMIF($BV$3:$BV1585,BM$2,$BW$3:$BW1585)-SUMIF($BX$3:$BX1585,BM$2,$BY$3:$BY1585))*AT$1,""))</f>
        <v/>
      </c>
      <c r="BN1585" s="13" t="str">
        <f>IF(AU1585="","",IF(AU1585=BN$2,(SUMIF($BV$3:$BV1585,BN$2,$BW$3:$BW1585)-SUMIF($BX$3:$BX1585,BN$2,$BY$3:$BY1585))*AU$1,""))</f>
        <v/>
      </c>
      <c r="BO1585" s="13" t="str">
        <f>IF(AV1585="","",IF(AV1585=BO$2,(SUMIF($BV$3:$BV1585,BO$2,$BW$3:$BW1585)-SUMIF($BX$3:$BX1585,BO$2,$BY$3:$BY1585))*AV$1,""))</f>
        <v/>
      </c>
      <c r="BP1585" s="69"/>
      <c r="BQ1585" s="13" t="str">
        <f t="shared" si="914"/>
        <v/>
      </c>
      <c r="BR1585" s="75" t="str">
        <f t="shared" si="915"/>
        <v/>
      </c>
      <c r="BS1585" s="33" t="str">
        <f t="shared" si="916"/>
        <v/>
      </c>
      <c r="BT1585" s="42" t="str">
        <f t="shared" si="917"/>
        <v/>
      </c>
      <c r="BU1585" s="38" t="str">
        <f t="shared" si="918"/>
        <v/>
      </c>
      <c r="BV1585" s="30" t="str">
        <f t="shared" si="919"/>
        <v/>
      </c>
      <c r="BW1585" s="36" t="str">
        <f t="shared" si="920"/>
        <v/>
      </c>
      <c r="BX1585" s="36" t="str">
        <f t="shared" si="921"/>
        <v/>
      </c>
      <c r="BY1585" s="45" t="str">
        <f t="shared" si="922"/>
        <v/>
      </c>
      <c r="BZ1585" s="12" t="str">
        <f t="shared" si="923"/>
        <v/>
      </c>
      <c r="CA1585" s="47" t="str">
        <f t="shared" si="924"/>
        <v/>
      </c>
      <c r="CB1585" s="32" t="str">
        <f t="shared" si="925"/>
        <v/>
      </c>
      <c r="CC1585" s="32" t="str">
        <f t="shared" si="926"/>
        <v/>
      </c>
      <c r="CD1585" s="32" t="str">
        <f t="shared" si="927"/>
        <v/>
      </c>
      <c r="CE1585" s="48"/>
      <c r="CF1585" s="32" t="str">
        <f t="shared" si="899"/>
        <v/>
      </c>
      <c r="CG1585" s="32" t="str">
        <f t="shared" si="928"/>
        <v/>
      </c>
      <c r="CH1585" s="48"/>
    </row>
    <row r="1586" spans="2:86" ht="30" customHeight="1" x14ac:dyDescent="0.2">
      <c r="B1586" s="155"/>
      <c r="C1586" s="117"/>
      <c r="D1586" s="53"/>
      <c r="E1586" s="68"/>
      <c r="F1586" s="54"/>
      <c r="G1586" s="54"/>
      <c r="H1586" s="55"/>
      <c r="I1586" s="71"/>
      <c r="J1586" s="73"/>
      <c r="K1586" s="56"/>
      <c r="L1586" s="76" t="str">
        <f t="shared" si="905"/>
        <v/>
      </c>
      <c r="M1586" s="77" t="str">
        <f t="shared" si="906"/>
        <v/>
      </c>
      <c r="N1586" s="130" t="str">
        <f t="shared" si="898"/>
        <v/>
      </c>
      <c r="O1586" s="131" t="str">
        <f t="shared" si="929"/>
        <v/>
      </c>
      <c r="P1586" s="131" t="str">
        <f t="shared" si="929"/>
        <v/>
      </c>
      <c r="Q1586" s="131" t="str">
        <f t="shared" si="929"/>
        <v/>
      </c>
      <c r="R1586" s="131" t="str">
        <f t="shared" si="929"/>
        <v/>
      </c>
      <c r="S1586" s="131" t="str">
        <f t="shared" si="929"/>
        <v/>
      </c>
      <c r="T1586" s="131" t="str">
        <f t="shared" si="929"/>
        <v/>
      </c>
      <c r="U1586" s="131" t="str">
        <f t="shared" si="929"/>
        <v/>
      </c>
      <c r="V1586" s="14"/>
      <c r="W1586" s="17" t="str">
        <f>IF(C1586="",IF(OR(AND($H1586&lt;&gt;"",C1586=""),AND($F1585=$F1586,$AK1586&lt;&gt;""),COUNTA($H$3:$H$100002)&gt;COUNTA($H$3:$H1586),$AE1586&lt;&gt;""),W1585,""),C1586)</f>
        <v/>
      </c>
      <c r="X1586" s="17" t="str">
        <f>IF(D1586="",IF(OR(AND($H1586&lt;&gt;"",D1586=""),AND($F1585=$F1586,$AK1586&lt;&gt;""),COUNTA($H$3:$H$100002)&gt;COUNTA($H$3:$H1586),$AE1586&lt;&gt;""),X1585,""),D1586)</f>
        <v/>
      </c>
      <c r="Y1586" s="17" t="str">
        <f>IF(E1586="",IF(OR(AND($H1586&lt;&gt;"",E1586=""),AND($F1585=$F1586,$AK1586&lt;&gt;""),COUNTA($H$3:$H$100002)&gt;COUNTA($H$3:$H1586),$AE1586&lt;&gt;""),Y1585,""),E1586)</f>
        <v/>
      </c>
      <c r="Z1586" s="27" t="str">
        <f t="shared" si="907"/>
        <v/>
      </c>
      <c r="AA1586" s="2" t="str">
        <f>IF(F1586="","",COUNTA($F$3:F1586))</f>
        <v/>
      </c>
      <c r="AB1586" s="3" t="str">
        <f>IF(F1586="","",IFERROR(IF(F1586&lt;&gt;"",IFERROR(INDEX(設定!$C$3:$C$303,MATCH(F1586,設定!$C$3:$C$303,0),0),INDEX(設定!$C$3:$C$303,MATCH("*"&amp;F1586&amp;"*",設定!$C$3:$C$303,0),0)),""),"エラー"))</f>
        <v/>
      </c>
      <c r="AC1586" s="2" t="str">
        <f>IF(G1586="","",COUNTA($G$3:G1586))</f>
        <v/>
      </c>
      <c r="AD1586" s="3" t="str">
        <f>IF(G1586="","",IFERROR(IF(G1586&lt;&gt;"",IFERROR(INDEX(設定!$C$3:$C$303,MATCH(G1586,設定!$C$3:$C$303,0),0),INDEX(設定!$C$3:$C$303,MATCH("*"&amp;G1586&amp;"*",設定!$C$3:$C$303,0),0)),""),"エラー"))</f>
        <v/>
      </c>
      <c r="AE1586" s="3" t="str">
        <f>IFERROR(IF(AB1586="",IF(AND(H1586&lt;&gt;"",F1586=""),INDEX(AB$3:AB1586,MATCH(MAX(AA$3:AA1586),AA$3:AA1586,0),0),""),AB1586),"")</f>
        <v/>
      </c>
      <c r="AF1586" s="3" t="str">
        <f>IFERROR(IF(AD1586="",IF(AND(H1586&lt;&gt;"",G1586=""),INDEX(AD$3:AD1586,MATCH(MAX(AC$3:AC1586),AC$3:AC1586,0),0),""),AD1586),"")</f>
        <v/>
      </c>
      <c r="AG1586" s="2" t="str">
        <f>IF(AH1586="","",IF(OR(AH1586=AH1585,AH1586=AH1587),IF(AND(E1586="",AB1586="",AG1585&lt;&gt;""),MAX($AG$3:AG1585),MAX($AG$3:AG1585)+1),IF(AH1585=AH1586,AG1585,MAX($AG$3:AG1585)+1)))</f>
        <v/>
      </c>
      <c r="AH1586" s="12" t="str">
        <f t="shared" si="908"/>
        <v/>
      </c>
      <c r="AI1586" s="12" t="str">
        <f t="shared" si="909"/>
        <v/>
      </c>
      <c r="AJ1586" s="13" t="str">
        <f t="shared" si="910"/>
        <v/>
      </c>
      <c r="AK1586" s="13" t="str">
        <f t="shared" si="911"/>
        <v/>
      </c>
      <c r="AL1586" s="13" t="str">
        <f>IF(OR(AJ1586="",COUNTIF($AH$3:AH1586,AH1586)&lt;&gt;COUNTIF(AH$3:AH$100002,AH1586)),"",SUMIF(AH$3:AH$100002,AH1586,AJ$3:AJ$100002))</f>
        <v/>
      </c>
      <c r="AM1586" s="13" t="str">
        <f>IF(OR(AK1586="",COUNTIF($AH$3:AH1586,AH1586)&lt;&gt;COUNTIF(AH$3:AH$100002,AH1586)),"",SUMIF(AH$3:AH$100002,AH1586,AK$3:AK$100002))</f>
        <v/>
      </c>
      <c r="AO1586" s="13" t="str">
        <f t="shared" si="902"/>
        <v/>
      </c>
      <c r="AP1586" s="13" t="str">
        <f t="shared" si="902"/>
        <v/>
      </c>
      <c r="AQ1586" s="13" t="str">
        <f t="shared" si="902"/>
        <v/>
      </c>
      <c r="AR1586" s="13" t="str">
        <f t="shared" si="902"/>
        <v/>
      </c>
      <c r="AS1586" s="13" t="str">
        <f t="shared" si="902"/>
        <v/>
      </c>
      <c r="AT1586" s="13" t="str">
        <f t="shared" si="902"/>
        <v/>
      </c>
      <c r="AU1586" s="13" t="str">
        <f t="shared" si="902"/>
        <v/>
      </c>
      <c r="AV1586" s="13" t="str">
        <f t="shared" si="902"/>
        <v/>
      </c>
      <c r="AW1586" s="86" t="str">
        <f t="shared" si="912"/>
        <v/>
      </c>
      <c r="AX1586" s="59" t="str">
        <f t="shared" si="913"/>
        <v/>
      </c>
      <c r="AY1586" s="63" t="str">
        <f>IF(OR($BR1586="",BH1586=""),"",COUNT($BR$3:$BR1586))</f>
        <v/>
      </c>
      <c r="AZ1586" s="13" t="str">
        <f>IF(OR($BR1586="",BI1586=""),"",COUNT($BR$3:$BR1586))</f>
        <v/>
      </c>
      <c r="BA1586" s="13" t="str">
        <f>IF(OR($BR1586="",BJ1586=""),"",COUNT($BR$3:$BR1586))</f>
        <v/>
      </c>
      <c r="BB1586" s="13" t="str">
        <f>IF(OR($BR1586="",BK1586=""),"",COUNT($BR$3:$BR1586))</f>
        <v/>
      </c>
      <c r="BC1586" s="13" t="str">
        <f>IF(OR($BR1586="",BL1586=""),"",COUNT($BR$3:$BR1586))</f>
        <v/>
      </c>
      <c r="BD1586" s="13" t="str">
        <f>IF(OR($BR1586="",BM1586=""),"",COUNT($BR$3:$BR1586))</f>
        <v/>
      </c>
      <c r="BE1586" s="13" t="str">
        <f>IF(OR($BR1586="",BN1586=""),"",COUNT($BR$3:$BR1586))</f>
        <v/>
      </c>
      <c r="BF1586" s="13" t="str">
        <f>IF(OR($BR1586="",BO1586=""),"",COUNT($BR$3:$BR1586))</f>
        <v/>
      </c>
      <c r="BG1586" s="66" t="str">
        <f>IF(Z1586="","",COUNT($Z$3:Z1586))</f>
        <v/>
      </c>
      <c r="BH1586" s="13" t="str">
        <f>IF(AO1586="","",IF(AO1586=BH$2,(SUMIF($BV$3:$BV1586,BH$2,$BW$3:$BW1586)-SUMIF($BX$3:$BX1586,BH$2,$BY$3:$BY1586))*AO$1,""))</f>
        <v/>
      </c>
      <c r="BI1586" s="13" t="str">
        <f>IF(AP1586="","",IF(AP1586=BI$2,(SUMIF($BV$3:$BV1586,BI$2,$BW$3:$BW1586)-SUMIF($BX$3:$BX1586,BI$2,$BY$3:$BY1586))*AP$1,""))</f>
        <v/>
      </c>
      <c r="BJ1586" s="13" t="str">
        <f>IF(AQ1586="","",IF(AQ1586=BJ$2,(SUMIF($BV$3:$BV1586,BJ$2,$BW$3:$BW1586)-SUMIF($BX$3:$BX1586,BJ$2,$BY$3:$BY1586))*AQ$1,""))</f>
        <v/>
      </c>
      <c r="BK1586" s="13" t="str">
        <f>IF(AR1586="","",IF(AR1586=BK$2,(SUMIF($BV$3:$BV1586,BK$2,$BW$3:$BW1586)-SUMIF($BX$3:$BX1586,BK$2,$BY$3:$BY1586))*AR$1,""))</f>
        <v/>
      </c>
      <c r="BL1586" s="13" t="str">
        <f>IF(AS1586="","",IF(AS1586=BL$2,(SUMIF($BV$3:$BV1586,BL$2,$BW$3:$BW1586)-SUMIF($BX$3:$BX1586,BL$2,$BY$3:$BY1586))*AS$1,""))</f>
        <v/>
      </c>
      <c r="BM1586" s="13" t="str">
        <f>IF(AT1586="","",IF(AT1586=BM$2,(SUMIF($BV$3:$BV1586,BM$2,$BW$3:$BW1586)-SUMIF($BX$3:$BX1586,BM$2,$BY$3:$BY1586))*AT$1,""))</f>
        <v/>
      </c>
      <c r="BN1586" s="13" t="str">
        <f>IF(AU1586="","",IF(AU1586=BN$2,(SUMIF($BV$3:$BV1586,BN$2,$BW$3:$BW1586)-SUMIF($BX$3:$BX1586,BN$2,$BY$3:$BY1586))*AU$1,""))</f>
        <v/>
      </c>
      <c r="BO1586" s="13" t="str">
        <f>IF(AV1586="","",IF(AV1586=BO$2,(SUMIF($BV$3:$BV1586,BO$2,$BW$3:$BW1586)-SUMIF($BX$3:$BX1586,BO$2,$BY$3:$BY1586))*AV$1,""))</f>
        <v/>
      </c>
      <c r="BP1586" s="69"/>
      <c r="BQ1586" s="13" t="str">
        <f t="shared" si="914"/>
        <v/>
      </c>
      <c r="BR1586" s="75" t="str">
        <f t="shared" si="915"/>
        <v/>
      </c>
      <c r="BS1586" s="33" t="str">
        <f t="shared" si="916"/>
        <v/>
      </c>
      <c r="BT1586" s="42" t="str">
        <f t="shared" si="917"/>
        <v/>
      </c>
      <c r="BU1586" s="38" t="str">
        <f t="shared" si="918"/>
        <v/>
      </c>
      <c r="BV1586" s="30" t="str">
        <f t="shared" si="919"/>
        <v/>
      </c>
      <c r="BW1586" s="36" t="str">
        <f t="shared" si="920"/>
        <v/>
      </c>
      <c r="BX1586" s="36" t="str">
        <f t="shared" si="921"/>
        <v/>
      </c>
      <c r="BY1586" s="45" t="str">
        <f t="shared" si="922"/>
        <v/>
      </c>
      <c r="BZ1586" s="12" t="str">
        <f t="shared" si="923"/>
        <v/>
      </c>
      <c r="CA1586" s="47" t="str">
        <f t="shared" si="924"/>
        <v/>
      </c>
      <c r="CB1586" s="32" t="str">
        <f t="shared" si="925"/>
        <v/>
      </c>
      <c r="CC1586" s="32" t="str">
        <f t="shared" si="926"/>
        <v/>
      </c>
      <c r="CD1586" s="32" t="str">
        <f t="shared" si="927"/>
        <v/>
      </c>
      <c r="CE1586" s="48"/>
      <c r="CF1586" s="32" t="str">
        <f t="shared" si="899"/>
        <v/>
      </c>
      <c r="CG1586" s="32" t="str">
        <f t="shared" si="928"/>
        <v/>
      </c>
      <c r="CH1586" s="48"/>
    </row>
    <row r="1587" spans="2:86" ht="30" customHeight="1" x14ac:dyDescent="0.2">
      <c r="B1587" s="155"/>
      <c r="C1587" s="117"/>
      <c r="D1587" s="53"/>
      <c r="E1587" s="68"/>
      <c r="F1587" s="54"/>
      <c r="G1587" s="54"/>
      <c r="H1587" s="55"/>
      <c r="I1587" s="71"/>
      <c r="J1587" s="73"/>
      <c r="K1587" s="56"/>
      <c r="L1587" s="76" t="str">
        <f t="shared" si="905"/>
        <v/>
      </c>
      <c r="M1587" s="77" t="str">
        <f t="shared" si="906"/>
        <v/>
      </c>
      <c r="N1587" s="130" t="str">
        <f t="shared" si="898"/>
        <v/>
      </c>
      <c r="O1587" s="131" t="str">
        <f t="shared" si="929"/>
        <v/>
      </c>
      <c r="P1587" s="131" t="str">
        <f t="shared" si="929"/>
        <v/>
      </c>
      <c r="Q1587" s="131" t="str">
        <f t="shared" si="929"/>
        <v/>
      </c>
      <c r="R1587" s="131" t="str">
        <f t="shared" si="929"/>
        <v/>
      </c>
      <c r="S1587" s="131" t="str">
        <f t="shared" si="929"/>
        <v/>
      </c>
      <c r="T1587" s="131" t="str">
        <f t="shared" si="929"/>
        <v/>
      </c>
      <c r="U1587" s="131" t="str">
        <f t="shared" si="929"/>
        <v/>
      </c>
      <c r="V1587" s="14"/>
      <c r="W1587" s="17" t="str">
        <f>IF(C1587="",IF(OR(AND($H1587&lt;&gt;"",C1587=""),AND($F1586=$F1587,$AK1587&lt;&gt;""),COUNTA($H$3:$H$100002)&gt;COUNTA($H$3:$H1587),$AE1587&lt;&gt;""),W1586,""),C1587)</f>
        <v/>
      </c>
      <c r="X1587" s="17" t="str">
        <f>IF(D1587="",IF(OR(AND($H1587&lt;&gt;"",D1587=""),AND($F1586=$F1587,$AK1587&lt;&gt;""),COUNTA($H$3:$H$100002)&gt;COUNTA($H$3:$H1587),$AE1587&lt;&gt;""),X1586,""),D1587)</f>
        <v/>
      </c>
      <c r="Y1587" s="17" t="str">
        <f>IF(E1587="",IF(OR(AND($H1587&lt;&gt;"",E1587=""),AND($F1586=$F1587,$AK1587&lt;&gt;""),COUNTA($H$3:$H$100002)&gt;COUNTA($H$3:$H1587),$AE1587&lt;&gt;""),Y1586,""),E1587)</f>
        <v/>
      </c>
      <c r="Z1587" s="27" t="str">
        <f t="shared" si="907"/>
        <v/>
      </c>
      <c r="AA1587" s="2" t="str">
        <f>IF(F1587="","",COUNTA($F$3:F1587))</f>
        <v/>
      </c>
      <c r="AB1587" s="3" t="str">
        <f>IF(F1587="","",IFERROR(IF(F1587&lt;&gt;"",IFERROR(INDEX(設定!$C$3:$C$303,MATCH(F1587,設定!$C$3:$C$303,0),0),INDEX(設定!$C$3:$C$303,MATCH("*"&amp;F1587&amp;"*",設定!$C$3:$C$303,0),0)),""),"エラー"))</f>
        <v/>
      </c>
      <c r="AC1587" s="2" t="str">
        <f>IF(G1587="","",COUNTA($G$3:G1587))</f>
        <v/>
      </c>
      <c r="AD1587" s="3" t="str">
        <f>IF(G1587="","",IFERROR(IF(G1587&lt;&gt;"",IFERROR(INDEX(設定!$C$3:$C$303,MATCH(G1587,設定!$C$3:$C$303,0),0),INDEX(設定!$C$3:$C$303,MATCH("*"&amp;G1587&amp;"*",設定!$C$3:$C$303,0),0)),""),"エラー"))</f>
        <v/>
      </c>
      <c r="AE1587" s="3" t="str">
        <f>IFERROR(IF(AB1587="",IF(AND(H1587&lt;&gt;"",F1587=""),INDEX(AB$3:AB1587,MATCH(MAX(AA$3:AA1587),AA$3:AA1587,0),0),""),AB1587),"")</f>
        <v/>
      </c>
      <c r="AF1587" s="3" t="str">
        <f>IFERROR(IF(AD1587="",IF(AND(H1587&lt;&gt;"",G1587=""),INDEX(AD$3:AD1587,MATCH(MAX(AC$3:AC1587),AC$3:AC1587,0),0),""),AD1587),"")</f>
        <v/>
      </c>
      <c r="AG1587" s="2" t="str">
        <f>IF(AH1587="","",IF(OR(AH1587=AH1586,AH1587=AH1588),IF(AND(E1587="",AB1587="",AG1586&lt;&gt;""),MAX($AG$3:AG1586),MAX($AG$3:AG1586)+1),IF(AH1586=AH1587,AG1586,MAX($AG$3:AG1586)+1)))</f>
        <v/>
      </c>
      <c r="AH1587" s="12" t="str">
        <f t="shared" si="908"/>
        <v/>
      </c>
      <c r="AI1587" s="12" t="str">
        <f t="shared" si="909"/>
        <v/>
      </c>
      <c r="AJ1587" s="13" t="str">
        <f t="shared" si="910"/>
        <v/>
      </c>
      <c r="AK1587" s="13" t="str">
        <f t="shared" si="911"/>
        <v/>
      </c>
      <c r="AL1587" s="13" t="str">
        <f>IF(OR(AJ1587="",COUNTIF($AH$3:AH1587,AH1587)&lt;&gt;COUNTIF(AH$3:AH$100002,AH1587)),"",SUMIF(AH$3:AH$100002,AH1587,AJ$3:AJ$100002))</f>
        <v/>
      </c>
      <c r="AM1587" s="13" t="str">
        <f>IF(OR(AK1587="",COUNTIF($AH$3:AH1587,AH1587)&lt;&gt;COUNTIF(AH$3:AH$100002,AH1587)),"",SUMIF(AH$3:AH$100002,AH1587,AK$3:AK$100002))</f>
        <v/>
      </c>
      <c r="AO1587" s="13" t="str">
        <f t="shared" si="902"/>
        <v/>
      </c>
      <c r="AP1587" s="13" t="str">
        <f t="shared" si="902"/>
        <v/>
      </c>
      <c r="AQ1587" s="13" t="str">
        <f t="shared" ref="AO1587:AV1619" si="930">IF($Z1587="","",IF(COUNTIF($AE1587:$AF1587,AQ$2),AQ$2,""))</f>
        <v/>
      </c>
      <c r="AR1587" s="13" t="str">
        <f t="shared" si="930"/>
        <v/>
      </c>
      <c r="AS1587" s="13" t="str">
        <f t="shared" si="930"/>
        <v/>
      </c>
      <c r="AT1587" s="13" t="str">
        <f t="shared" si="930"/>
        <v/>
      </c>
      <c r="AU1587" s="13" t="str">
        <f t="shared" si="930"/>
        <v/>
      </c>
      <c r="AV1587" s="13" t="str">
        <f t="shared" si="930"/>
        <v/>
      </c>
      <c r="AW1587" s="86" t="str">
        <f t="shared" si="912"/>
        <v/>
      </c>
      <c r="AX1587" s="59" t="str">
        <f t="shared" si="913"/>
        <v/>
      </c>
      <c r="AY1587" s="63" t="str">
        <f>IF(OR($BR1587="",BH1587=""),"",COUNT($BR$3:$BR1587))</f>
        <v/>
      </c>
      <c r="AZ1587" s="13" t="str">
        <f>IF(OR($BR1587="",BI1587=""),"",COUNT($BR$3:$BR1587))</f>
        <v/>
      </c>
      <c r="BA1587" s="13" t="str">
        <f>IF(OR($BR1587="",BJ1587=""),"",COUNT($BR$3:$BR1587))</f>
        <v/>
      </c>
      <c r="BB1587" s="13" t="str">
        <f>IF(OR($BR1587="",BK1587=""),"",COUNT($BR$3:$BR1587))</f>
        <v/>
      </c>
      <c r="BC1587" s="13" t="str">
        <f>IF(OR($BR1587="",BL1587=""),"",COUNT($BR$3:$BR1587))</f>
        <v/>
      </c>
      <c r="BD1587" s="13" t="str">
        <f>IF(OR($BR1587="",BM1587=""),"",COUNT($BR$3:$BR1587))</f>
        <v/>
      </c>
      <c r="BE1587" s="13" t="str">
        <f>IF(OR($BR1587="",BN1587=""),"",COUNT($BR$3:$BR1587))</f>
        <v/>
      </c>
      <c r="BF1587" s="13" t="str">
        <f>IF(OR($BR1587="",BO1587=""),"",COUNT($BR$3:$BR1587))</f>
        <v/>
      </c>
      <c r="BG1587" s="66" t="str">
        <f>IF(Z1587="","",COUNT($Z$3:Z1587))</f>
        <v/>
      </c>
      <c r="BH1587" s="13" t="str">
        <f>IF(AO1587="","",IF(AO1587=BH$2,(SUMIF($BV$3:$BV1587,BH$2,$BW$3:$BW1587)-SUMIF($BX$3:$BX1587,BH$2,$BY$3:$BY1587))*AO$1,""))</f>
        <v/>
      </c>
      <c r="BI1587" s="13" t="str">
        <f>IF(AP1587="","",IF(AP1587=BI$2,(SUMIF($BV$3:$BV1587,BI$2,$BW$3:$BW1587)-SUMIF($BX$3:$BX1587,BI$2,$BY$3:$BY1587))*AP$1,""))</f>
        <v/>
      </c>
      <c r="BJ1587" s="13" t="str">
        <f>IF(AQ1587="","",IF(AQ1587=BJ$2,(SUMIF($BV$3:$BV1587,BJ$2,$BW$3:$BW1587)-SUMIF($BX$3:$BX1587,BJ$2,$BY$3:$BY1587))*AQ$1,""))</f>
        <v/>
      </c>
      <c r="BK1587" s="13" t="str">
        <f>IF(AR1587="","",IF(AR1587=BK$2,(SUMIF($BV$3:$BV1587,BK$2,$BW$3:$BW1587)-SUMIF($BX$3:$BX1587,BK$2,$BY$3:$BY1587))*AR$1,""))</f>
        <v/>
      </c>
      <c r="BL1587" s="13" t="str">
        <f>IF(AS1587="","",IF(AS1587=BL$2,(SUMIF($BV$3:$BV1587,BL$2,$BW$3:$BW1587)-SUMIF($BX$3:$BX1587,BL$2,$BY$3:$BY1587))*AS$1,""))</f>
        <v/>
      </c>
      <c r="BM1587" s="13" t="str">
        <f>IF(AT1587="","",IF(AT1587=BM$2,(SUMIF($BV$3:$BV1587,BM$2,$BW$3:$BW1587)-SUMIF($BX$3:$BX1587,BM$2,$BY$3:$BY1587))*AT$1,""))</f>
        <v/>
      </c>
      <c r="BN1587" s="13" t="str">
        <f>IF(AU1587="","",IF(AU1587=BN$2,(SUMIF($BV$3:$BV1587,BN$2,$BW$3:$BW1587)-SUMIF($BX$3:$BX1587,BN$2,$BY$3:$BY1587))*AU$1,""))</f>
        <v/>
      </c>
      <c r="BO1587" s="13" t="str">
        <f>IF(AV1587="","",IF(AV1587=BO$2,(SUMIF($BV$3:$BV1587,BO$2,$BW$3:$BW1587)-SUMIF($BX$3:$BX1587,BO$2,$BY$3:$BY1587))*AV$1,""))</f>
        <v/>
      </c>
      <c r="BP1587" s="69"/>
      <c r="BQ1587" s="13" t="str">
        <f t="shared" si="914"/>
        <v/>
      </c>
      <c r="BR1587" s="75" t="str">
        <f t="shared" si="915"/>
        <v/>
      </c>
      <c r="BS1587" s="33" t="str">
        <f t="shared" si="916"/>
        <v/>
      </c>
      <c r="BT1587" s="42" t="str">
        <f t="shared" si="917"/>
        <v/>
      </c>
      <c r="BU1587" s="38" t="str">
        <f t="shared" si="918"/>
        <v/>
      </c>
      <c r="BV1587" s="30" t="str">
        <f t="shared" si="919"/>
        <v/>
      </c>
      <c r="BW1587" s="36" t="str">
        <f t="shared" si="920"/>
        <v/>
      </c>
      <c r="BX1587" s="36" t="str">
        <f t="shared" si="921"/>
        <v/>
      </c>
      <c r="BY1587" s="45" t="str">
        <f t="shared" si="922"/>
        <v/>
      </c>
      <c r="BZ1587" s="12" t="str">
        <f t="shared" si="923"/>
        <v/>
      </c>
      <c r="CA1587" s="47" t="str">
        <f t="shared" si="924"/>
        <v/>
      </c>
      <c r="CB1587" s="32" t="str">
        <f t="shared" si="925"/>
        <v/>
      </c>
      <c r="CC1587" s="32" t="str">
        <f t="shared" si="926"/>
        <v/>
      </c>
      <c r="CD1587" s="32" t="str">
        <f t="shared" si="927"/>
        <v/>
      </c>
      <c r="CE1587" s="48"/>
      <c r="CF1587" s="32" t="str">
        <f t="shared" si="899"/>
        <v/>
      </c>
      <c r="CG1587" s="32" t="str">
        <f t="shared" si="928"/>
        <v/>
      </c>
      <c r="CH1587" s="48"/>
    </row>
    <row r="1588" spans="2:86" ht="30" customHeight="1" x14ac:dyDescent="0.2">
      <c r="B1588" s="155"/>
      <c r="C1588" s="117"/>
      <c r="D1588" s="53"/>
      <c r="E1588" s="68"/>
      <c r="F1588" s="54"/>
      <c r="G1588" s="54"/>
      <c r="H1588" s="55"/>
      <c r="I1588" s="71"/>
      <c r="J1588" s="73"/>
      <c r="K1588" s="56"/>
      <c r="L1588" s="76" t="str">
        <f t="shared" si="905"/>
        <v/>
      </c>
      <c r="M1588" s="77" t="str">
        <f t="shared" si="906"/>
        <v/>
      </c>
      <c r="N1588" s="130" t="str">
        <f t="shared" si="898"/>
        <v/>
      </c>
      <c r="O1588" s="131" t="str">
        <f t="shared" si="929"/>
        <v/>
      </c>
      <c r="P1588" s="131" t="str">
        <f t="shared" si="929"/>
        <v/>
      </c>
      <c r="Q1588" s="131" t="str">
        <f t="shared" si="929"/>
        <v/>
      </c>
      <c r="R1588" s="131" t="str">
        <f t="shared" si="929"/>
        <v/>
      </c>
      <c r="S1588" s="131" t="str">
        <f t="shared" si="929"/>
        <v/>
      </c>
      <c r="T1588" s="131" t="str">
        <f t="shared" si="929"/>
        <v/>
      </c>
      <c r="U1588" s="131" t="str">
        <f t="shared" si="929"/>
        <v/>
      </c>
      <c r="V1588" s="14"/>
      <c r="W1588" s="17" t="str">
        <f>IF(C1588="",IF(OR(AND($H1588&lt;&gt;"",C1588=""),AND($F1587=$F1588,$AK1588&lt;&gt;""),COUNTA($H$3:$H$100002)&gt;COUNTA($H$3:$H1588),$AE1588&lt;&gt;""),W1587,""),C1588)</f>
        <v/>
      </c>
      <c r="X1588" s="17" t="str">
        <f>IF(D1588="",IF(OR(AND($H1588&lt;&gt;"",D1588=""),AND($F1587=$F1588,$AK1588&lt;&gt;""),COUNTA($H$3:$H$100002)&gt;COUNTA($H$3:$H1588),$AE1588&lt;&gt;""),X1587,""),D1588)</f>
        <v/>
      </c>
      <c r="Y1588" s="17" t="str">
        <f>IF(E1588="",IF(OR(AND($H1588&lt;&gt;"",E1588=""),AND($F1587=$F1588,$AK1588&lt;&gt;""),COUNTA($H$3:$H$100002)&gt;COUNTA($H$3:$H1588),$AE1588&lt;&gt;""),Y1587,""),E1588)</f>
        <v/>
      </c>
      <c r="Z1588" s="27" t="str">
        <f t="shared" si="907"/>
        <v/>
      </c>
      <c r="AA1588" s="2" t="str">
        <f>IF(F1588="","",COUNTA($F$3:F1588))</f>
        <v/>
      </c>
      <c r="AB1588" s="3" t="str">
        <f>IF(F1588="","",IFERROR(IF(F1588&lt;&gt;"",IFERROR(INDEX(設定!$C$3:$C$303,MATCH(F1588,設定!$C$3:$C$303,0),0),INDEX(設定!$C$3:$C$303,MATCH("*"&amp;F1588&amp;"*",設定!$C$3:$C$303,0),0)),""),"エラー"))</f>
        <v/>
      </c>
      <c r="AC1588" s="2" t="str">
        <f>IF(G1588="","",COUNTA($G$3:G1588))</f>
        <v/>
      </c>
      <c r="AD1588" s="3" t="str">
        <f>IF(G1588="","",IFERROR(IF(G1588&lt;&gt;"",IFERROR(INDEX(設定!$C$3:$C$303,MATCH(G1588,設定!$C$3:$C$303,0),0),INDEX(設定!$C$3:$C$303,MATCH("*"&amp;G1588&amp;"*",設定!$C$3:$C$303,0),0)),""),"エラー"))</f>
        <v/>
      </c>
      <c r="AE1588" s="3" t="str">
        <f>IFERROR(IF(AB1588="",IF(AND(H1588&lt;&gt;"",F1588=""),INDEX(AB$3:AB1588,MATCH(MAX(AA$3:AA1588),AA$3:AA1588,0),0),""),AB1588),"")</f>
        <v/>
      </c>
      <c r="AF1588" s="3" t="str">
        <f>IFERROR(IF(AD1588="",IF(AND(H1588&lt;&gt;"",G1588=""),INDEX(AD$3:AD1588,MATCH(MAX(AC$3:AC1588),AC$3:AC1588,0),0),""),AD1588),"")</f>
        <v/>
      </c>
      <c r="AG1588" s="2" t="str">
        <f>IF(AH1588="","",IF(OR(AH1588=AH1587,AH1588=AH1589),IF(AND(E1588="",AB1588="",AG1587&lt;&gt;""),MAX($AG$3:AG1587),MAX($AG$3:AG1587)+1),IF(AH1587=AH1588,AG1587,MAX($AG$3:AG1587)+1)))</f>
        <v/>
      </c>
      <c r="AH1588" s="12" t="str">
        <f t="shared" si="908"/>
        <v/>
      </c>
      <c r="AI1588" s="12" t="str">
        <f t="shared" si="909"/>
        <v/>
      </c>
      <c r="AJ1588" s="13" t="str">
        <f t="shared" si="910"/>
        <v/>
      </c>
      <c r="AK1588" s="13" t="str">
        <f t="shared" si="911"/>
        <v/>
      </c>
      <c r="AL1588" s="13" t="str">
        <f>IF(OR(AJ1588="",COUNTIF($AH$3:AH1588,AH1588)&lt;&gt;COUNTIF(AH$3:AH$100002,AH1588)),"",SUMIF(AH$3:AH$100002,AH1588,AJ$3:AJ$100002))</f>
        <v/>
      </c>
      <c r="AM1588" s="13" t="str">
        <f>IF(OR(AK1588="",COUNTIF($AH$3:AH1588,AH1588)&lt;&gt;COUNTIF(AH$3:AH$100002,AH1588)),"",SUMIF(AH$3:AH$100002,AH1588,AK$3:AK$100002))</f>
        <v/>
      </c>
      <c r="AO1588" s="13" t="str">
        <f t="shared" si="930"/>
        <v/>
      </c>
      <c r="AP1588" s="13" t="str">
        <f t="shared" si="930"/>
        <v/>
      </c>
      <c r="AQ1588" s="13" t="str">
        <f t="shared" si="930"/>
        <v/>
      </c>
      <c r="AR1588" s="13" t="str">
        <f t="shared" si="930"/>
        <v/>
      </c>
      <c r="AS1588" s="13" t="str">
        <f t="shared" si="930"/>
        <v/>
      </c>
      <c r="AT1588" s="13" t="str">
        <f t="shared" si="930"/>
        <v/>
      </c>
      <c r="AU1588" s="13" t="str">
        <f t="shared" si="930"/>
        <v/>
      </c>
      <c r="AV1588" s="13" t="str">
        <f t="shared" si="930"/>
        <v/>
      </c>
      <c r="AW1588" s="86" t="str">
        <f t="shared" si="912"/>
        <v/>
      </c>
      <c r="AX1588" s="59" t="str">
        <f t="shared" si="913"/>
        <v/>
      </c>
      <c r="AY1588" s="63" t="str">
        <f>IF(OR($BR1588="",BH1588=""),"",COUNT($BR$3:$BR1588))</f>
        <v/>
      </c>
      <c r="AZ1588" s="13" t="str">
        <f>IF(OR($BR1588="",BI1588=""),"",COUNT($BR$3:$BR1588))</f>
        <v/>
      </c>
      <c r="BA1588" s="13" t="str">
        <f>IF(OR($BR1588="",BJ1588=""),"",COUNT($BR$3:$BR1588))</f>
        <v/>
      </c>
      <c r="BB1588" s="13" t="str">
        <f>IF(OR($BR1588="",BK1588=""),"",COUNT($BR$3:$BR1588))</f>
        <v/>
      </c>
      <c r="BC1588" s="13" t="str">
        <f>IF(OR($BR1588="",BL1588=""),"",COUNT($BR$3:$BR1588))</f>
        <v/>
      </c>
      <c r="BD1588" s="13" t="str">
        <f>IF(OR($BR1588="",BM1588=""),"",COUNT($BR$3:$BR1588))</f>
        <v/>
      </c>
      <c r="BE1588" s="13" t="str">
        <f>IF(OR($BR1588="",BN1588=""),"",COUNT($BR$3:$BR1588))</f>
        <v/>
      </c>
      <c r="BF1588" s="13" t="str">
        <f>IF(OR($BR1588="",BO1588=""),"",COUNT($BR$3:$BR1588))</f>
        <v/>
      </c>
      <c r="BG1588" s="66" t="str">
        <f>IF(Z1588="","",COUNT($Z$3:Z1588))</f>
        <v/>
      </c>
      <c r="BH1588" s="13" t="str">
        <f>IF(AO1588="","",IF(AO1588=BH$2,(SUMIF($BV$3:$BV1588,BH$2,$BW$3:$BW1588)-SUMIF($BX$3:$BX1588,BH$2,$BY$3:$BY1588))*AO$1,""))</f>
        <v/>
      </c>
      <c r="BI1588" s="13" t="str">
        <f>IF(AP1588="","",IF(AP1588=BI$2,(SUMIF($BV$3:$BV1588,BI$2,$BW$3:$BW1588)-SUMIF($BX$3:$BX1588,BI$2,$BY$3:$BY1588))*AP$1,""))</f>
        <v/>
      </c>
      <c r="BJ1588" s="13" t="str">
        <f>IF(AQ1588="","",IF(AQ1588=BJ$2,(SUMIF($BV$3:$BV1588,BJ$2,$BW$3:$BW1588)-SUMIF($BX$3:$BX1588,BJ$2,$BY$3:$BY1588))*AQ$1,""))</f>
        <v/>
      </c>
      <c r="BK1588" s="13" t="str">
        <f>IF(AR1588="","",IF(AR1588=BK$2,(SUMIF($BV$3:$BV1588,BK$2,$BW$3:$BW1588)-SUMIF($BX$3:$BX1588,BK$2,$BY$3:$BY1588))*AR$1,""))</f>
        <v/>
      </c>
      <c r="BL1588" s="13" t="str">
        <f>IF(AS1588="","",IF(AS1588=BL$2,(SUMIF($BV$3:$BV1588,BL$2,$BW$3:$BW1588)-SUMIF($BX$3:$BX1588,BL$2,$BY$3:$BY1588))*AS$1,""))</f>
        <v/>
      </c>
      <c r="BM1588" s="13" t="str">
        <f>IF(AT1588="","",IF(AT1588=BM$2,(SUMIF($BV$3:$BV1588,BM$2,$BW$3:$BW1588)-SUMIF($BX$3:$BX1588,BM$2,$BY$3:$BY1588))*AT$1,""))</f>
        <v/>
      </c>
      <c r="BN1588" s="13" t="str">
        <f>IF(AU1588="","",IF(AU1588=BN$2,(SUMIF($BV$3:$BV1588,BN$2,$BW$3:$BW1588)-SUMIF($BX$3:$BX1588,BN$2,$BY$3:$BY1588))*AU$1,""))</f>
        <v/>
      </c>
      <c r="BO1588" s="13" t="str">
        <f>IF(AV1588="","",IF(AV1588=BO$2,(SUMIF($BV$3:$BV1588,BO$2,$BW$3:$BW1588)-SUMIF($BX$3:$BX1588,BO$2,$BY$3:$BY1588))*AV$1,""))</f>
        <v/>
      </c>
      <c r="BP1588" s="69"/>
      <c r="BQ1588" s="13" t="str">
        <f t="shared" si="914"/>
        <v/>
      </c>
      <c r="BR1588" s="75" t="str">
        <f t="shared" si="915"/>
        <v/>
      </c>
      <c r="BS1588" s="33" t="str">
        <f t="shared" si="916"/>
        <v/>
      </c>
      <c r="BT1588" s="42" t="str">
        <f t="shared" si="917"/>
        <v/>
      </c>
      <c r="BU1588" s="38" t="str">
        <f t="shared" si="918"/>
        <v/>
      </c>
      <c r="BV1588" s="30" t="str">
        <f t="shared" si="919"/>
        <v/>
      </c>
      <c r="BW1588" s="36" t="str">
        <f t="shared" si="920"/>
        <v/>
      </c>
      <c r="BX1588" s="36" t="str">
        <f t="shared" si="921"/>
        <v/>
      </c>
      <c r="BY1588" s="45" t="str">
        <f t="shared" si="922"/>
        <v/>
      </c>
      <c r="BZ1588" s="12" t="str">
        <f t="shared" si="923"/>
        <v/>
      </c>
      <c r="CA1588" s="47" t="str">
        <f t="shared" si="924"/>
        <v/>
      </c>
      <c r="CB1588" s="32" t="str">
        <f t="shared" si="925"/>
        <v/>
      </c>
      <c r="CC1588" s="32" t="str">
        <f t="shared" si="926"/>
        <v/>
      </c>
      <c r="CD1588" s="32" t="str">
        <f t="shared" si="927"/>
        <v/>
      </c>
      <c r="CE1588" s="48"/>
      <c r="CF1588" s="32" t="str">
        <f t="shared" si="899"/>
        <v/>
      </c>
      <c r="CG1588" s="32" t="str">
        <f t="shared" si="928"/>
        <v/>
      </c>
      <c r="CH1588" s="48"/>
    </row>
    <row r="1589" spans="2:86" ht="30" customHeight="1" x14ac:dyDescent="0.2">
      <c r="B1589" s="155"/>
      <c r="C1589" s="117"/>
      <c r="D1589" s="53"/>
      <c r="E1589" s="68"/>
      <c r="F1589" s="54"/>
      <c r="G1589" s="54"/>
      <c r="H1589" s="55"/>
      <c r="I1589" s="71"/>
      <c r="J1589" s="73"/>
      <c r="K1589" s="56"/>
      <c r="L1589" s="76" t="str">
        <f t="shared" si="905"/>
        <v/>
      </c>
      <c r="M1589" s="77" t="str">
        <f t="shared" si="906"/>
        <v/>
      </c>
      <c r="N1589" s="130" t="str">
        <f t="shared" si="898"/>
        <v/>
      </c>
      <c r="O1589" s="131" t="str">
        <f t="shared" si="929"/>
        <v/>
      </c>
      <c r="P1589" s="131" t="str">
        <f t="shared" si="929"/>
        <v/>
      </c>
      <c r="Q1589" s="131" t="str">
        <f t="shared" si="929"/>
        <v/>
      </c>
      <c r="R1589" s="131" t="str">
        <f t="shared" si="929"/>
        <v/>
      </c>
      <c r="S1589" s="131" t="str">
        <f t="shared" si="929"/>
        <v/>
      </c>
      <c r="T1589" s="131" t="str">
        <f t="shared" si="929"/>
        <v/>
      </c>
      <c r="U1589" s="131" t="str">
        <f t="shared" si="929"/>
        <v/>
      </c>
      <c r="V1589" s="14"/>
      <c r="W1589" s="17" t="str">
        <f>IF(C1589="",IF(OR(AND($H1589&lt;&gt;"",C1589=""),AND($F1588=$F1589,$AK1589&lt;&gt;""),COUNTA($H$3:$H$100002)&gt;COUNTA($H$3:$H1589),$AE1589&lt;&gt;""),W1588,""),C1589)</f>
        <v/>
      </c>
      <c r="X1589" s="17" t="str">
        <f>IF(D1589="",IF(OR(AND($H1589&lt;&gt;"",D1589=""),AND($F1588=$F1589,$AK1589&lt;&gt;""),COUNTA($H$3:$H$100002)&gt;COUNTA($H$3:$H1589),$AE1589&lt;&gt;""),X1588,""),D1589)</f>
        <v/>
      </c>
      <c r="Y1589" s="17" t="str">
        <f>IF(E1589="",IF(OR(AND($H1589&lt;&gt;"",E1589=""),AND($F1588=$F1589,$AK1589&lt;&gt;""),COUNTA($H$3:$H$100002)&gt;COUNTA($H$3:$H1589),$AE1589&lt;&gt;""),Y1588,""),E1589)</f>
        <v/>
      </c>
      <c r="Z1589" s="27" t="str">
        <f t="shared" si="907"/>
        <v/>
      </c>
      <c r="AA1589" s="2" t="str">
        <f>IF(F1589="","",COUNTA($F$3:F1589))</f>
        <v/>
      </c>
      <c r="AB1589" s="3" t="str">
        <f>IF(F1589="","",IFERROR(IF(F1589&lt;&gt;"",IFERROR(INDEX(設定!$C$3:$C$303,MATCH(F1589,設定!$C$3:$C$303,0),0),INDEX(設定!$C$3:$C$303,MATCH("*"&amp;F1589&amp;"*",設定!$C$3:$C$303,0),0)),""),"エラー"))</f>
        <v/>
      </c>
      <c r="AC1589" s="2" t="str">
        <f>IF(G1589="","",COUNTA($G$3:G1589))</f>
        <v/>
      </c>
      <c r="AD1589" s="3" t="str">
        <f>IF(G1589="","",IFERROR(IF(G1589&lt;&gt;"",IFERROR(INDEX(設定!$C$3:$C$303,MATCH(G1589,設定!$C$3:$C$303,0),0),INDEX(設定!$C$3:$C$303,MATCH("*"&amp;G1589&amp;"*",設定!$C$3:$C$303,0),0)),""),"エラー"))</f>
        <v/>
      </c>
      <c r="AE1589" s="3" t="str">
        <f>IFERROR(IF(AB1589="",IF(AND(H1589&lt;&gt;"",F1589=""),INDEX(AB$3:AB1589,MATCH(MAX(AA$3:AA1589),AA$3:AA1589,0),0),""),AB1589),"")</f>
        <v/>
      </c>
      <c r="AF1589" s="3" t="str">
        <f>IFERROR(IF(AD1589="",IF(AND(H1589&lt;&gt;"",G1589=""),INDEX(AD$3:AD1589,MATCH(MAX(AC$3:AC1589),AC$3:AC1589,0),0),""),AD1589),"")</f>
        <v/>
      </c>
      <c r="AG1589" s="2" t="str">
        <f>IF(AH1589="","",IF(OR(AH1589=AH1588,AH1589=AH1590),IF(AND(E1589="",AB1589="",AG1588&lt;&gt;""),MAX($AG$3:AG1588),MAX($AG$3:AG1588)+1),IF(AH1588=AH1589,AG1588,MAX($AG$3:AG1588)+1)))</f>
        <v/>
      </c>
      <c r="AH1589" s="12" t="str">
        <f t="shared" si="908"/>
        <v/>
      </c>
      <c r="AI1589" s="12" t="str">
        <f t="shared" si="909"/>
        <v/>
      </c>
      <c r="AJ1589" s="13" t="str">
        <f t="shared" si="910"/>
        <v/>
      </c>
      <c r="AK1589" s="13" t="str">
        <f t="shared" si="911"/>
        <v/>
      </c>
      <c r="AL1589" s="13" t="str">
        <f>IF(OR(AJ1589="",COUNTIF($AH$3:AH1589,AH1589)&lt;&gt;COUNTIF(AH$3:AH$100002,AH1589)),"",SUMIF(AH$3:AH$100002,AH1589,AJ$3:AJ$100002))</f>
        <v/>
      </c>
      <c r="AM1589" s="13" t="str">
        <f>IF(OR(AK1589="",COUNTIF($AH$3:AH1589,AH1589)&lt;&gt;COUNTIF(AH$3:AH$100002,AH1589)),"",SUMIF(AH$3:AH$100002,AH1589,AK$3:AK$100002))</f>
        <v/>
      </c>
      <c r="AO1589" s="13" t="str">
        <f t="shared" si="930"/>
        <v/>
      </c>
      <c r="AP1589" s="13" t="str">
        <f t="shared" si="930"/>
        <v/>
      </c>
      <c r="AQ1589" s="13" t="str">
        <f t="shared" si="930"/>
        <v/>
      </c>
      <c r="AR1589" s="13" t="str">
        <f t="shared" si="930"/>
        <v/>
      </c>
      <c r="AS1589" s="13" t="str">
        <f t="shared" si="930"/>
        <v/>
      </c>
      <c r="AT1589" s="13" t="str">
        <f t="shared" si="930"/>
        <v/>
      </c>
      <c r="AU1589" s="13" t="str">
        <f t="shared" si="930"/>
        <v/>
      </c>
      <c r="AV1589" s="13" t="str">
        <f t="shared" si="930"/>
        <v/>
      </c>
      <c r="AW1589" s="86" t="str">
        <f t="shared" si="912"/>
        <v/>
      </c>
      <c r="AX1589" s="59" t="str">
        <f t="shared" si="913"/>
        <v/>
      </c>
      <c r="AY1589" s="63" t="str">
        <f>IF(OR($BR1589="",BH1589=""),"",COUNT($BR$3:$BR1589))</f>
        <v/>
      </c>
      <c r="AZ1589" s="13" t="str">
        <f>IF(OR($BR1589="",BI1589=""),"",COUNT($BR$3:$BR1589))</f>
        <v/>
      </c>
      <c r="BA1589" s="13" t="str">
        <f>IF(OR($BR1589="",BJ1589=""),"",COUNT($BR$3:$BR1589))</f>
        <v/>
      </c>
      <c r="BB1589" s="13" t="str">
        <f>IF(OR($BR1589="",BK1589=""),"",COUNT($BR$3:$BR1589))</f>
        <v/>
      </c>
      <c r="BC1589" s="13" t="str">
        <f>IF(OR($BR1589="",BL1589=""),"",COUNT($BR$3:$BR1589))</f>
        <v/>
      </c>
      <c r="BD1589" s="13" t="str">
        <f>IF(OR($BR1589="",BM1589=""),"",COUNT($BR$3:$BR1589))</f>
        <v/>
      </c>
      <c r="BE1589" s="13" t="str">
        <f>IF(OR($BR1589="",BN1589=""),"",COUNT($BR$3:$BR1589))</f>
        <v/>
      </c>
      <c r="BF1589" s="13" t="str">
        <f>IF(OR($BR1589="",BO1589=""),"",COUNT($BR$3:$BR1589))</f>
        <v/>
      </c>
      <c r="BG1589" s="66" t="str">
        <f>IF(Z1589="","",COUNT($Z$3:Z1589))</f>
        <v/>
      </c>
      <c r="BH1589" s="13" t="str">
        <f>IF(AO1589="","",IF(AO1589=BH$2,(SUMIF($BV$3:$BV1589,BH$2,$BW$3:$BW1589)-SUMIF($BX$3:$BX1589,BH$2,$BY$3:$BY1589))*AO$1,""))</f>
        <v/>
      </c>
      <c r="BI1589" s="13" t="str">
        <f>IF(AP1589="","",IF(AP1589=BI$2,(SUMIF($BV$3:$BV1589,BI$2,$BW$3:$BW1589)-SUMIF($BX$3:$BX1589,BI$2,$BY$3:$BY1589))*AP$1,""))</f>
        <v/>
      </c>
      <c r="BJ1589" s="13" t="str">
        <f>IF(AQ1589="","",IF(AQ1589=BJ$2,(SUMIF($BV$3:$BV1589,BJ$2,$BW$3:$BW1589)-SUMIF($BX$3:$BX1589,BJ$2,$BY$3:$BY1589))*AQ$1,""))</f>
        <v/>
      </c>
      <c r="BK1589" s="13" t="str">
        <f>IF(AR1589="","",IF(AR1589=BK$2,(SUMIF($BV$3:$BV1589,BK$2,$BW$3:$BW1589)-SUMIF($BX$3:$BX1589,BK$2,$BY$3:$BY1589))*AR$1,""))</f>
        <v/>
      </c>
      <c r="BL1589" s="13" t="str">
        <f>IF(AS1589="","",IF(AS1589=BL$2,(SUMIF($BV$3:$BV1589,BL$2,$BW$3:$BW1589)-SUMIF($BX$3:$BX1589,BL$2,$BY$3:$BY1589))*AS$1,""))</f>
        <v/>
      </c>
      <c r="BM1589" s="13" t="str">
        <f>IF(AT1589="","",IF(AT1589=BM$2,(SUMIF($BV$3:$BV1589,BM$2,$BW$3:$BW1589)-SUMIF($BX$3:$BX1589,BM$2,$BY$3:$BY1589))*AT$1,""))</f>
        <v/>
      </c>
      <c r="BN1589" s="13" t="str">
        <f>IF(AU1589="","",IF(AU1589=BN$2,(SUMIF($BV$3:$BV1589,BN$2,$BW$3:$BW1589)-SUMIF($BX$3:$BX1589,BN$2,$BY$3:$BY1589))*AU$1,""))</f>
        <v/>
      </c>
      <c r="BO1589" s="13" t="str">
        <f>IF(AV1589="","",IF(AV1589=BO$2,(SUMIF($BV$3:$BV1589,BO$2,$BW$3:$BW1589)-SUMIF($BX$3:$BX1589,BO$2,$BY$3:$BY1589))*AV$1,""))</f>
        <v/>
      </c>
      <c r="BP1589" s="69"/>
      <c r="BQ1589" s="13" t="str">
        <f t="shared" si="914"/>
        <v/>
      </c>
      <c r="BR1589" s="75" t="str">
        <f t="shared" si="915"/>
        <v/>
      </c>
      <c r="BS1589" s="33" t="str">
        <f t="shared" si="916"/>
        <v/>
      </c>
      <c r="BT1589" s="42" t="str">
        <f t="shared" si="917"/>
        <v/>
      </c>
      <c r="BU1589" s="38" t="str">
        <f t="shared" si="918"/>
        <v/>
      </c>
      <c r="BV1589" s="30" t="str">
        <f t="shared" si="919"/>
        <v/>
      </c>
      <c r="BW1589" s="36" t="str">
        <f t="shared" si="920"/>
        <v/>
      </c>
      <c r="BX1589" s="36" t="str">
        <f t="shared" si="921"/>
        <v/>
      </c>
      <c r="BY1589" s="45" t="str">
        <f t="shared" si="922"/>
        <v/>
      </c>
      <c r="BZ1589" s="12" t="str">
        <f t="shared" si="923"/>
        <v/>
      </c>
      <c r="CA1589" s="47" t="str">
        <f t="shared" si="924"/>
        <v/>
      </c>
      <c r="CB1589" s="32" t="str">
        <f t="shared" si="925"/>
        <v/>
      </c>
      <c r="CC1589" s="32" t="str">
        <f t="shared" si="926"/>
        <v/>
      </c>
      <c r="CD1589" s="32" t="str">
        <f t="shared" si="927"/>
        <v/>
      </c>
      <c r="CE1589" s="48"/>
      <c r="CF1589" s="32" t="str">
        <f t="shared" si="899"/>
        <v/>
      </c>
      <c r="CG1589" s="32" t="str">
        <f t="shared" si="928"/>
        <v/>
      </c>
      <c r="CH1589" s="48"/>
    </row>
    <row r="1590" spans="2:86" ht="30" customHeight="1" x14ac:dyDescent="0.2">
      <c r="B1590" s="155"/>
      <c r="C1590" s="117"/>
      <c r="D1590" s="53"/>
      <c r="E1590" s="68"/>
      <c r="F1590" s="54"/>
      <c r="G1590" s="54"/>
      <c r="H1590" s="55"/>
      <c r="I1590" s="71"/>
      <c r="J1590" s="73"/>
      <c r="K1590" s="56"/>
      <c r="L1590" s="76" t="str">
        <f t="shared" si="905"/>
        <v/>
      </c>
      <c r="M1590" s="77" t="str">
        <f t="shared" si="906"/>
        <v/>
      </c>
      <c r="N1590" s="130" t="str">
        <f t="shared" si="898"/>
        <v/>
      </c>
      <c r="O1590" s="131" t="str">
        <f t="shared" si="929"/>
        <v/>
      </c>
      <c r="P1590" s="131" t="str">
        <f t="shared" si="929"/>
        <v/>
      </c>
      <c r="Q1590" s="131" t="str">
        <f t="shared" si="929"/>
        <v/>
      </c>
      <c r="R1590" s="131" t="str">
        <f t="shared" si="929"/>
        <v/>
      </c>
      <c r="S1590" s="131" t="str">
        <f t="shared" si="929"/>
        <v/>
      </c>
      <c r="T1590" s="131" t="str">
        <f t="shared" si="929"/>
        <v/>
      </c>
      <c r="U1590" s="131" t="str">
        <f t="shared" si="929"/>
        <v/>
      </c>
      <c r="V1590" s="14"/>
      <c r="W1590" s="17" t="str">
        <f>IF(C1590="",IF(OR(AND($H1590&lt;&gt;"",C1590=""),AND($F1589=$F1590,$AK1590&lt;&gt;""),COUNTA($H$3:$H$100002)&gt;COUNTA($H$3:$H1590),$AE1590&lt;&gt;""),W1589,""),C1590)</f>
        <v/>
      </c>
      <c r="X1590" s="17" t="str">
        <f>IF(D1590="",IF(OR(AND($H1590&lt;&gt;"",D1590=""),AND($F1589=$F1590,$AK1590&lt;&gt;""),COUNTA($H$3:$H$100002)&gt;COUNTA($H$3:$H1590),$AE1590&lt;&gt;""),X1589,""),D1590)</f>
        <v/>
      </c>
      <c r="Y1590" s="17" t="str">
        <f>IF(E1590="",IF(OR(AND($H1590&lt;&gt;"",E1590=""),AND($F1589=$F1590,$AK1590&lt;&gt;""),COUNTA($H$3:$H$100002)&gt;COUNTA($H$3:$H1590),$AE1590&lt;&gt;""),Y1589,""),E1590)</f>
        <v/>
      </c>
      <c r="Z1590" s="27" t="str">
        <f t="shared" si="907"/>
        <v/>
      </c>
      <c r="AA1590" s="2" t="str">
        <f>IF(F1590="","",COUNTA($F$3:F1590))</f>
        <v/>
      </c>
      <c r="AB1590" s="3" t="str">
        <f>IF(F1590="","",IFERROR(IF(F1590&lt;&gt;"",IFERROR(INDEX(設定!$C$3:$C$303,MATCH(F1590,設定!$C$3:$C$303,0),0),INDEX(設定!$C$3:$C$303,MATCH("*"&amp;F1590&amp;"*",設定!$C$3:$C$303,0),0)),""),"エラー"))</f>
        <v/>
      </c>
      <c r="AC1590" s="2" t="str">
        <f>IF(G1590="","",COUNTA($G$3:G1590))</f>
        <v/>
      </c>
      <c r="AD1590" s="3" t="str">
        <f>IF(G1590="","",IFERROR(IF(G1590&lt;&gt;"",IFERROR(INDEX(設定!$C$3:$C$303,MATCH(G1590,設定!$C$3:$C$303,0),0),INDEX(設定!$C$3:$C$303,MATCH("*"&amp;G1590&amp;"*",設定!$C$3:$C$303,0),0)),""),"エラー"))</f>
        <v/>
      </c>
      <c r="AE1590" s="3" t="str">
        <f>IFERROR(IF(AB1590="",IF(AND(H1590&lt;&gt;"",F1590=""),INDEX(AB$3:AB1590,MATCH(MAX(AA$3:AA1590),AA$3:AA1590,0),0),""),AB1590),"")</f>
        <v/>
      </c>
      <c r="AF1590" s="3" t="str">
        <f>IFERROR(IF(AD1590="",IF(AND(H1590&lt;&gt;"",G1590=""),INDEX(AD$3:AD1590,MATCH(MAX(AC$3:AC1590),AC$3:AC1590,0),0),""),AD1590),"")</f>
        <v/>
      </c>
      <c r="AG1590" s="2" t="str">
        <f>IF(AH1590="","",IF(OR(AH1590=AH1589,AH1590=AH1591),IF(AND(E1590="",AB1590="",AG1589&lt;&gt;""),MAX($AG$3:AG1589),MAX($AG$3:AG1589)+1),IF(AH1589=AH1590,AG1589,MAX($AG$3:AG1589)+1)))</f>
        <v/>
      </c>
      <c r="AH1590" s="12" t="str">
        <f t="shared" si="908"/>
        <v/>
      </c>
      <c r="AI1590" s="12" t="str">
        <f t="shared" si="909"/>
        <v/>
      </c>
      <c r="AJ1590" s="13" t="str">
        <f t="shared" si="910"/>
        <v/>
      </c>
      <c r="AK1590" s="13" t="str">
        <f t="shared" si="911"/>
        <v/>
      </c>
      <c r="AL1590" s="13" t="str">
        <f>IF(OR(AJ1590="",COUNTIF($AH$3:AH1590,AH1590)&lt;&gt;COUNTIF(AH$3:AH$100002,AH1590)),"",SUMIF(AH$3:AH$100002,AH1590,AJ$3:AJ$100002))</f>
        <v/>
      </c>
      <c r="AM1590" s="13" t="str">
        <f>IF(OR(AK1590="",COUNTIF($AH$3:AH1590,AH1590)&lt;&gt;COUNTIF(AH$3:AH$100002,AH1590)),"",SUMIF(AH$3:AH$100002,AH1590,AK$3:AK$100002))</f>
        <v/>
      </c>
      <c r="AO1590" s="13" t="str">
        <f t="shared" si="930"/>
        <v/>
      </c>
      <c r="AP1590" s="13" t="str">
        <f t="shared" si="930"/>
        <v/>
      </c>
      <c r="AQ1590" s="13" t="str">
        <f t="shared" si="930"/>
        <v/>
      </c>
      <c r="AR1590" s="13" t="str">
        <f t="shared" si="930"/>
        <v/>
      </c>
      <c r="AS1590" s="13" t="str">
        <f t="shared" si="930"/>
        <v/>
      </c>
      <c r="AT1590" s="13" t="str">
        <f t="shared" si="930"/>
        <v/>
      </c>
      <c r="AU1590" s="13" t="str">
        <f t="shared" si="930"/>
        <v/>
      </c>
      <c r="AV1590" s="13" t="str">
        <f t="shared" si="930"/>
        <v/>
      </c>
      <c r="AW1590" s="86" t="str">
        <f t="shared" si="912"/>
        <v/>
      </c>
      <c r="AX1590" s="59" t="str">
        <f t="shared" si="913"/>
        <v/>
      </c>
      <c r="AY1590" s="63" t="str">
        <f>IF(OR($BR1590="",BH1590=""),"",COUNT($BR$3:$BR1590))</f>
        <v/>
      </c>
      <c r="AZ1590" s="13" t="str">
        <f>IF(OR($BR1590="",BI1590=""),"",COUNT($BR$3:$BR1590))</f>
        <v/>
      </c>
      <c r="BA1590" s="13" t="str">
        <f>IF(OR($BR1590="",BJ1590=""),"",COUNT($BR$3:$BR1590))</f>
        <v/>
      </c>
      <c r="BB1590" s="13" t="str">
        <f>IF(OR($BR1590="",BK1590=""),"",COUNT($BR$3:$BR1590))</f>
        <v/>
      </c>
      <c r="BC1590" s="13" t="str">
        <f>IF(OR($BR1590="",BL1590=""),"",COUNT($BR$3:$BR1590))</f>
        <v/>
      </c>
      <c r="BD1590" s="13" t="str">
        <f>IF(OR($BR1590="",BM1590=""),"",COUNT($BR$3:$BR1590))</f>
        <v/>
      </c>
      <c r="BE1590" s="13" t="str">
        <f>IF(OR($BR1590="",BN1590=""),"",COUNT($BR$3:$BR1590))</f>
        <v/>
      </c>
      <c r="BF1590" s="13" t="str">
        <f>IF(OR($BR1590="",BO1590=""),"",COUNT($BR$3:$BR1590))</f>
        <v/>
      </c>
      <c r="BG1590" s="66" t="str">
        <f>IF(Z1590="","",COUNT($Z$3:Z1590))</f>
        <v/>
      </c>
      <c r="BH1590" s="13" t="str">
        <f>IF(AO1590="","",IF(AO1590=BH$2,(SUMIF($BV$3:$BV1590,BH$2,$BW$3:$BW1590)-SUMIF($BX$3:$BX1590,BH$2,$BY$3:$BY1590))*AO$1,""))</f>
        <v/>
      </c>
      <c r="BI1590" s="13" t="str">
        <f>IF(AP1590="","",IF(AP1590=BI$2,(SUMIF($BV$3:$BV1590,BI$2,$BW$3:$BW1590)-SUMIF($BX$3:$BX1590,BI$2,$BY$3:$BY1590))*AP$1,""))</f>
        <v/>
      </c>
      <c r="BJ1590" s="13" t="str">
        <f>IF(AQ1590="","",IF(AQ1590=BJ$2,(SUMIF($BV$3:$BV1590,BJ$2,$BW$3:$BW1590)-SUMIF($BX$3:$BX1590,BJ$2,$BY$3:$BY1590))*AQ$1,""))</f>
        <v/>
      </c>
      <c r="BK1590" s="13" t="str">
        <f>IF(AR1590="","",IF(AR1590=BK$2,(SUMIF($BV$3:$BV1590,BK$2,$BW$3:$BW1590)-SUMIF($BX$3:$BX1590,BK$2,$BY$3:$BY1590))*AR$1,""))</f>
        <v/>
      </c>
      <c r="BL1590" s="13" t="str">
        <f>IF(AS1590="","",IF(AS1590=BL$2,(SUMIF($BV$3:$BV1590,BL$2,$BW$3:$BW1590)-SUMIF($BX$3:$BX1590,BL$2,$BY$3:$BY1590))*AS$1,""))</f>
        <v/>
      </c>
      <c r="BM1590" s="13" t="str">
        <f>IF(AT1590="","",IF(AT1590=BM$2,(SUMIF($BV$3:$BV1590,BM$2,$BW$3:$BW1590)-SUMIF($BX$3:$BX1590,BM$2,$BY$3:$BY1590))*AT$1,""))</f>
        <v/>
      </c>
      <c r="BN1590" s="13" t="str">
        <f>IF(AU1590="","",IF(AU1590=BN$2,(SUMIF($BV$3:$BV1590,BN$2,$BW$3:$BW1590)-SUMIF($BX$3:$BX1590,BN$2,$BY$3:$BY1590))*AU$1,""))</f>
        <v/>
      </c>
      <c r="BO1590" s="13" t="str">
        <f>IF(AV1590="","",IF(AV1590=BO$2,(SUMIF($BV$3:$BV1590,BO$2,$BW$3:$BW1590)-SUMIF($BX$3:$BX1590,BO$2,$BY$3:$BY1590))*AV$1,""))</f>
        <v/>
      </c>
      <c r="BP1590" s="69"/>
      <c r="BQ1590" s="13" t="str">
        <f t="shared" si="914"/>
        <v/>
      </c>
      <c r="BR1590" s="75" t="str">
        <f t="shared" si="915"/>
        <v/>
      </c>
      <c r="BS1590" s="33" t="str">
        <f t="shared" si="916"/>
        <v/>
      </c>
      <c r="BT1590" s="42" t="str">
        <f t="shared" si="917"/>
        <v/>
      </c>
      <c r="BU1590" s="38" t="str">
        <f t="shared" si="918"/>
        <v/>
      </c>
      <c r="BV1590" s="30" t="str">
        <f t="shared" si="919"/>
        <v/>
      </c>
      <c r="BW1590" s="36" t="str">
        <f t="shared" si="920"/>
        <v/>
      </c>
      <c r="BX1590" s="36" t="str">
        <f t="shared" si="921"/>
        <v/>
      </c>
      <c r="BY1590" s="45" t="str">
        <f t="shared" si="922"/>
        <v/>
      </c>
      <c r="BZ1590" s="12" t="str">
        <f t="shared" si="923"/>
        <v/>
      </c>
      <c r="CA1590" s="47" t="str">
        <f t="shared" si="924"/>
        <v/>
      </c>
      <c r="CB1590" s="32" t="str">
        <f t="shared" si="925"/>
        <v/>
      </c>
      <c r="CC1590" s="32" t="str">
        <f t="shared" si="926"/>
        <v/>
      </c>
      <c r="CD1590" s="32" t="str">
        <f t="shared" si="927"/>
        <v/>
      </c>
      <c r="CE1590" s="48"/>
      <c r="CF1590" s="32" t="str">
        <f t="shared" si="899"/>
        <v/>
      </c>
      <c r="CG1590" s="32" t="str">
        <f t="shared" si="928"/>
        <v/>
      </c>
      <c r="CH1590" s="48"/>
    </row>
    <row r="1591" spans="2:86" ht="30" customHeight="1" x14ac:dyDescent="0.2">
      <c r="B1591" s="155"/>
      <c r="C1591" s="117"/>
      <c r="D1591" s="53"/>
      <c r="E1591" s="68"/>
      <c r="F1591" s="54"/>
      <c r="G1591" s="54"/>
      <c r="H1591" s="55"/>
      <c r="I1591" s="71"/>
      <c r="J1591" s="73"/>
      <c r="K1591" s="56"/>
      <c r="L1591" s="76" t="str">
        <f t="shared" si="905"/>
        <v/>
      </c>
      <c r="M1591" s="77" t="str">
        <f t="shared" si="906"/>
        <v/>
      </c>
      <c r="N1591" s="130" t="str">
        <f t="shared" si="898"/>
        <v/>
      </c>
      <c r="O1591" s="131" t="str">
        <f t="shared" si="929"/>
        <v/>
      </c>
      <c r="P1591" s="131" t="str">
        <f t="shared" si="929"/>
        <v/>
      </c>
      <c r="Q1591" s="131" t="str">
        <f t="shared" si="929"/>
        <v/>
      </c>
      <c r="R1591" s="131" t="str">
        <f t="shared" si="929"/>
        <v/>
      </c>
      <c r="S1591" s="131" t="str">
        <f t="shared" si="929"/>
        <v/>
      </c>
      <c r="T1591" s="131" t="str">
        <f t="shared" si="929"/>
        <v/>
      </c>
      <c r="U1591" s="131" t="str">
        <f t="shared" si="929"/>
        <v/>
      </c>
      <c r="V1591" s="14"/>
      <c r="W1591" s="17" t="str">
        <f>IF(C1591="",IF(OR(AND($H1591&lt;&gt;"",C1591=""),AND($F1590=$F1591,$AK1591&lt;&gt;""),COUNTA($H$3:$H$100002)&gt;COUNTA($H$3:$H1591),$AE1591&lt;&gt;""),W1590,""),C1591)</f>
        <v/>
      </c>
      <c r="X1591" s="17" t="str">
        <f>IF(D1591="",IF(OR(AND($H1591&lt;&gt;"",D1591=""),AND($F1590=$F1591,$AK1591&lt;&gt;""),COUNTA($H$3:$H$100002)&gt;COUNTA($H$3:$H1591),$AE1591&lt;&gt;""),X1590,""),D1591)</f>
        <v/>
      </c>
      <c r="Y1591" s="17" t="str">
        <f>IF(E1591="",IF(OR(AND($H1591&lt;&gt;"",E1591=""),AND($F1590=$F1591,$AK1591&lt;&gt;""),COUNTA($H$3:$H$100002)&gt;COUNTA($H$3:$H1591),$AE1591&lt;&gt;""),Y1590,""),E1591)</f>
        <v/>
      </c>
      <c r="Z1591" s="27" t="str">
        <f t="shared" si="907"/>
        <v/>
      </c>
      <c r="AA1591" s="2" t="str">
        <f>IF(F1591="","",COUNTA($F$3:F1591))</f>
        <v/>
      </c>
      <c r="AB1591" s="3" t="str">
        <f>IF(F1591="","",IFERROR(IF(F1591&lt;&gt;"",IFERROR(INDEX(設定!$C$3:$C$303,MATCH(F1591,設定!$C$3:$C$303,0),0),INDEX(設定!$C$3:$C$303,MATCH("*"&amp;F1591&amp;"*",設定!$C$3:$C$303,0),0)),""),"エラー"))</f>
        <v/>
      </c>
      <c r="AC1591" s="2" t="str">
        <f>IF(G1591="","",COUNTA($G$3:G1591))</f>
        <v/>
      </c>
      <c r="AD1591" s="3" t="str">
        <f>IF(G1591="","",IFERROR(IF(G1591&lt;&gt;"",IFERROR(INDEX(設定!$C$3:$C$303,MATCH(G1591,設定!$C$3:$C$303,0),0),INDEX(設定!$C$3:$C$303,MATCH("*"&amp;G1591&amp;"*",設定!$C$3:$C$303,0),0)),""),"エラー"))</f>
        <v/>
      </c>
      <c r="AE1591" s="3" t="str">
        <f>IFERROR(IF(AB1591="",IF(AND(H1591&lt;&gt;"",F1591=""),INDEX(AB$3:AB1591,MATCH(MAX(AA$3:AA1591),AA$3:AA1591,0),0),""),AB1591),"")</f>
        <v/>
      </c>
      <c r="AF1591" s="3" t="str">
        <f>IFERROR(IF(AD1591="",IF(AND(H1591&lt;&gt;"",G1591=""),INDEX(AD$3:AD1591,MATCH(MAX(AC$3:AC1591),AC$3:AC1591,0),0),""),AD1591),"")</f>
        <v/>
      </c>
      <c r="AG1591" s="2" t="str">
        <f>IF(AH1591="","",IF(OR(AH1591=AH1590,AH1591=AH1592),IF(AND(E1591="",AB1591="",AG1590&lt;&gt;""),MAX($AG$3:AG1590),MAX($AG$3:AG1590)+1),IF(AH1590=AH1591,AG1590,MAX($AG$3:AG1590)+1)))</f>
        <v/>
      </c>
      <c r="AH1591" s="12" t="str">
        <f t="shared" si="908"/>
        <v/>
      </c>
      <c r="AI1591" s="12" t="str">
        <f t="shared" si="909"/>
        <v/>
      </c>
      <c r="AJ1591" s="13" t="str">
        <f t="shared" si="910"/>
        <v/>
      </c>
      <c r="AK1591" s="13" t="str">
        <f t="shared" si="911"/>
        <v/>
      </c>
      <c r="AL1591" s="13" t="str">
        <f>IF(OR(AJ1591="",COUNTIF($AH$3:AH1591,AH1591)&lt;&gt;COUNTIF(AH$3:AH$100002,AH1591)),"",SUMIF(AH$3:AH$100002,AH1591,AJ$3:AJ$100002))</f>
        <v/>
      </c>
      <c r="AM1591" s="13" t="str">
        <f>IF(OR(AK1591="",COUNTIF($AH$3:AH1591,AH1591)&lt;&gt;COUNTIF(AH$3:AH$100002,AH1591)),"",SUMIF(AH$3:AH$100002,AH1591,AK$3:AK$100002))</f>
        <v/>
      </c>
      <c r="AO1591" s="13" t="str">
        <f t="shared" si="930"/>
        <v/>
      </c>
      <c r="AP1591" s="13" t="str">
        <f t="shared" si="930"/>
        <v/>
      </c>
      <c r="AQ1591" s="13" t="str">
        <f t="shared" si="930"/>
        <v/>
      </c>
      <c r="AR1591" s="13" t="str">
        <f t="shared" si="930"/>
        <v/>
      </c>
      <c r="AS1591" s="13" t="str">
        <f t="shared" si="930"/>
        <v/>
      </c>
      <c r="AT1591" s="13" t="str">
        <f t="shared" si="930"/>
        <v/>
      </c>
      <c r="AU1591" s="13" t="str">
        <f t="shared" si="930"/>
        <v/>
      </c>
      <c r="AV1591" s="13" t="str">
        <f t="shared" si="930"/>
        <v/>
      </c>
      <c r="AW1591" s="86" t="str">
        <f t="shared" si="912"/>
        <v/>
      </c>
      <c r="AX1591" s="59" t="str">
        <f t="shared" si="913"/>
        <v/>
      </c>
      <c r="AY1591" s="63" t="str">
        <f>IF(OR($BR1591="",BH1591=""),"",COUNT($BR$3:$BR1591))</f>
        <v/>
      </c>
      <c r="AZ1591" s="13" t="str">
        <f>IF(OR($BR1591="",BI1591=""),"",COUNT($BR$3:$BR1591))</f>
        <v/>
      </c>
      <c r="BA1591" s="13" t="str">
        <f>IF(OR($BR1591="",BJ1591=""),"",COUNT($BR$3:$BR1591))</f>
        <v/>
      </c>
      <c r="BB1591" s="13" t="str">
        <f>IF(OR($BR1591="",BK1591=""),"",COUNT($BR$3:$BR1591))</f>
        <v/>
      </c>
      <c r="BC1591" s="13" t="str">
        <f>IF(OR($BR1591="",BL1591=""),"",COUNT($BR$3:$BR1591))</f>
        <v/>
      </c>
      <c r="BD1591" s="13" t="str">
        <f>IF(OR($BR1591="",BM1591=""),"",COUNT($BR$3:$BR1591))</f>
        <v/>
      </c>
      <c r="BE1591" s="13" t="str">
        <f>IF(OR($BR1591="",BN1591=""),"",COUNT($BR$3:$BR1591))</f>
        <v/>
      </c>
      <c r="BF1591" s="13" t="str">
        <f>IF(OR($BR1591="",BO1591=""),"",COUNT($BR$3:$BR1591))</f>
        <v/>
      </c>
      <c r="BG1591" s="66" t="str">
        <f>IF(Z1591="","",COUNT($Z$3:Z1591))</f>
        <v/>
      </c>
      <c r="BH1591" s="13" t="str">
        <f>IF(AO1591="","",IF(AO1591=BH$2,(SUMIF($BV$3:$BV1591,BH$2,$BW$3:$BW1591)-SUMIF($BX$3:$BX1591,BH$2,$BY$3:$BY1591))*AO$1,""))</f>
        <v/>
      </c>
      <c r="BI1591" s="13" t="str">
        <f>IF(AP1591="","",IF(AP1591=BI$2,(SUMIF($BV$3:$BV1591,BI$2,$BW$3:$BW1591)-SUMIF($BX$3:$BX1591,BI$2,$BY$3:$BY1591))*AP$1,""))</f>
        <v/>
      </c>
      <c r="BJ1591" s="13" t="str">
        <f>IF(AQ1591="","",IF(AQ1591=BJ$2,(SUMIF($BV$3:$BV1591,BJ$2,$BW$3:$BW1591)-SUMIF($BX$3:$BX1591,BJ$2,$BY$3:$BY1591))*AQ$1,""))</f>
        <v/>
      </c>
      <c r="BK1591" s="13" t="str">
        <f>IF(AR1591="","",IF(AR1591=BK$2,(SUMIF($BV$3:$BV1591,BK$2,$BW$3:$BW1591)-SUMIF($BX$3:$BX1591,BK$2,$BY$3:$BY1591))*AR$1,""))</f>
        <v/>
      </c>
      <c r="BL1591" s="13" t="str">
        <f>IF(AS1591="","",IF(AS1591=BL$2,(SUMIF($BV$3:$BV1591,BL$2,$BW$3:$BW1591)-SUMIF($BX$3:$BX1591,BL$2,$BY$3:$BY1591))*AS$1,""))</f>
        <v/>
      </c>
      <c r="BM1591" s="13" t="str">
        <f>IF(AT1591="","",IF(AT1591=BM$2,(SUMIF($BV$3:$BV1591,BM$2,$BW$3:$BW1591)-SUMIF($BX$3:$BX1591,BM$2,$BY$3:$BY1591))*AT$1,""))</f>
        <v/>
      </c>
      <c r="BN1591" s="13" t="str">
        <f>IF(AU1591="","",IF(AU1591=BN$2,(SUMIF($BV$3:$BV1591,BN$2,$BW$3:$BW1591)-SUMIF($BX$3:$BX1591,BN$2,$BY$3:$BY1591))*AU$1,""))</f>
        <v/>
      </c>
      <c r="BO1591" s="13" t="str">
        <f>IF(AV1591="","",IF(AV1591=BO$2,(SUMIF($BV$3:$BV1591,BO$2,$BW$3:$BW1591)-SUMIF($BX$3:$BX1591,BO$2,$BY$3:$BY1591))*AV$1,""))</f>
        <v/>
      </c>
      <c r="BP1591" s="69"/>
      <c r="BQ1591" s="13" t="str">
        <f t="shared" si="914"/>
        <v/>
      </c>
      <c r="BR1591" s="75" t="str">
        <f t="shared" si="915"/>
        <v/>
      </c>
      <c r="BS1591" s="33" t="str">
        <f t="shared" si="916"/>
        <v/>
      </c>
      <c r="BT1591" s="42" t="str">
        <f t="shared" si="917"/>
        <v/>
      </c>
      <c r="BU1591" s="38" t="str">
        <f t="shared" si="918"/>
        <v/>
      </c>
      <c r="BV1591" s="30" t="str">
        <f t="shared" si="919"/>
        <v/>
      </c>
      <c r="BW1591" s="36" t="str">
        <f t="shared" si="920"/>
        <v/>
      </c>
      <c r="BX1591" s="36" t="str">
        <f t="shared" si="921"/>
        <v/>
      </c>
      <c r="BY1591" s="45" t="str">
        <f t="shared" si="922"/>
        <v/>
      </c>
      <c r="BZ1591" s="12" t="str">
        <f t="shared" si="923"/>
        <v/>
      </c>
      <c r="CA1591" s="47" t="str">
        <f t="shared" si="924"/>
        <v/>
      </c>
      <c r="CB1591" s="32" t="str">
        <f t="shared" si="925"/>
        <v/>
      </c>
      <c r="CC1591" s="32" t="str">
        <f t="shared" si="926"/>
        <v/>
      </c>
      <c r="CD1591" s="32" t="str">
        <f t="shared" si="927"/>
        <v/>
      </c>
      <c r="CE1591" s="48"/>
      <c r="CF1591" s="32" t="str">
        <f t="shared" si="899"/>
        <v/>
      </c>
      <c r="CG1591" s="32" t="str">
        <f t="shared" si="928"/>
        <v/>
      </c>
      <c r="CH1591" s="48"/>
    </row>
    <row r="1592" spans="2:86" ht="30" customHeight="1" x14ac:dyDescent="0.2">
      <c r="B1592" s="155"/>
      <c r="C1592" s="117"/>
      <c r="D1592" s="53"/>
      <c r="E1592" s="68"/>
      <c r="F1592" s="54"/>
      <c r="G1592" s="54"/>
      <c r="H1592" s="55"/>
      <c r="I1592" s="71"/>
      <c r="J1592" s="73"/>
      <c r="K1592" s="56"/>
      <c r="L1592" s="76" t="str">
        <f t="shared" si="905"/>
        <v/>
      </c>
      <c r="M1592" s="77" t="str">
        <f t="shared" si="906"/>
        <v/>
      </c>
      <c r="N1592" s="130" t="str">
        <f t="shared" si="898"/>
        <v/>
      </c>
      <c r="O1592" s="131" t="str">
        <f t="shared" si="929"/>
        <v/>
      </c>
      <c r="P1592" s="131" t="str">
        <f t="shared" si="929"/>
        <v/>
      </c>
      <c r="Q1592" s="131" t="str">
        <f t="shared" si="929"/>
        <v/>
      </c>
      <c r="R1592" s="131" t="str">
        <f t="shared" si="929"/>
        <v/>
      </c>
      <c r="S1592" s="131" t="str">
        <f t="shared" si="929"/>
        <v/>
      </c>
      <c r="T1592" s="131" t="str">
        <f t="shared" si="929"/>
        <v/>
      </c>
      <c r="U1592" s="131" t="str">
        <f t="shared" si="929"/>
        <v/>
      </c>
      <c r="V1592" s="14"/>
      <c r="W1592" s="17" t="str">
        <f>IF(C1592="",IF(OR(AND($H1592&lt;&gt;"",C1592=""),AND($F1591=$F1592,$AK1592&lt;&gt;""),COUNTA($H$3:$H$100002)&gt;COUNTA($H$3:$H1592),$AE1592&lt;&gt;""),W1591,""),C1592)</f>
        <v/>
      </c>
      <c r="X1592" s="17" t="str">
        <f>IF(D1592="",IF(OR(AND($H1592&lt;&gt;"",D1592=""),AND($F1591=$F1592,$AK1592&lt;&gt;""),COUNTA($H$3:$H$100002)&gt;COUNTA($H$3:$H1592),$AE1592&lt;&gt;""),X1591,""),D1592)</f>
        <v/>
      </c>
      <c r="Y1592" s="17" t="str">
        <f>IF(E1592="",IF(OR(AND($H1592&lt;&gt;"",E1592=""),AND($F1591=$F1592,$AK1592&lt;&gt;""),COUNTA($H$3:$H$100002)&gt;COUNTA($H$3:$H1592),$AE1592&lt;&gt;""),Y1591,""),E1592)</f>
        <v/>
      </c>
      <c r="Z1592" s="27" t="str">
        <f t="shared" si="907"/>
        <v/>
      </c>
      <c r="AA1592" s="2" t="str">
        <f>IF(F1592="","",COUNTA($F$3:F1592))</f>
        <v/>
      </c>
      <c r="AB1592" s="3" t="str">
        <f>IF(F1592="","",IFERROR(IF(F1592&lt;&gt;"",IFERROR(INDEX(設定!$C$3:$C$303,MATCH(F1592,設定!$C$3:$C$303,0),0),INDEX(設定!$C$3:$C$303,MATCH("*"&amp;F1592&amp;"*",設定!$C$3:$C$303,0),0)),""),"エラー"))</f>
        <v/>
      </c>
      <c r="AC1592" s="2" t="str">
        <f>IF(G1592="","",COUNTA($G$3:G1592))</f>
        <v/>
      </c>
      <c r="AD1592" s="3" t="str">
        <f>IF(G1592="","",IFERROR(IF(G1592&lt;&gt;"",IFERROR(INDEX(設定!$C$3:$C$303,MATCH(G1592,設定!$C$3:$C$303,0),0),INDEX(設定!$C$3:$C$303,MATCH("*"&amp;G1592&amp;"*",設定!$C$3:$C$303,0),0)),""),"エラー"))</f>
        <v/>
      </c>
      <c r="AE1592" s="3" t="str">
        <f>IFERROR(IF(AB1592="",IF(AND(H1592&lt;&gt;"",F1592=""),INDEX(AB$3:AB1592,MATCH(MAX(AA$3:AA1592),AA$3:AA1592,0),0),""),AB1592),"")</f>
        <v/>
      </c>
      <c r="AF1592" s="3" t="str">
        <f>IFERROR(IF(AD1592="",IF(AND(H1592&lt;&gt;"",G1592=""),INDEX(AD$3:AD1592,MATCH(MAX(AC$3:AC1592),AC$3:AC1592,0),0),""),AD1592),"")</f>
        <v/>
      </c>
      <c r="AG1592" s="2" t="str">
        <f>IF(AH1592="","",IF(OR(AH1592=AH1591,AH1592=AH1593),IF(AND(E1592="",AB1592="",AG1591&lt;&gt;""),MAX($AG$3:AG1591),MAX($AG$3:AG1591)+1),IF(AH1591=AH1592,AG1591,MAX($AG$3:AG1591)+1)))</f>
        <v/>
      </c>
      <c r="AH1592" s="12" t="str">
        <f t="shared" si="908"/>
        <v/>
      </c>
      <c r="AI1592" s="12" t="str">
        <f t="shared" si="909"/>
        <v/>
      </c>
      <c r="AJ1592" s="13" t="str">
        <f t="shared" si="910"/>
        <v/>
      </c>
      <c r="AK1592" s="13" t="str">
        <f t="shared" si="911"/>
        <v/>
      </c>
      <c r="AL1592" s="13" t="str">
        <f>IF(OR(AJ1592="",COUNTIF($AH$3:AH1592,AH1592)&lt;&gt;COUNTIF(AH$3:AH$100002,AH1592)),"",SUMIF(AH$3:AH$100002,AH1592,AJ$3:AJ$100002))</f>
        <v/>
      </c>
      <c r="AM1592" s="13" t="str">
        <f>IF(OR(AK1592="",COUNTIF($AH$3:AH1592,AH1592)&lt;&gt;COUNTIF(AH$3:AH$100002,AH1592)),"",SUMIF(AH$3:AH$100002,AH1592,AK$3:AK$100002))</f>
        <v/>
      </c>
      <c r="AO1592" s="13" t="str">
        <f t="shared" si="930"/>
        <v/>
      </c>
      <c r="AP1592" s="13" t="str">
        <f t="shared" si="930"/>
        <v/>
      </c>
      <c r="AQ1592" s="13" t="str">
        <f t="shared" si="930"/>
        <v/>
      </c>
      <c r="AR1592" s="13" t="str">
        <f t="shared" si="930"/>
        <v/>
      </c>
      <c r="AS1592" s="13" t="str">
        <f t="shared" si="930"/>
        <v/>
      </c>
      <c r="AT1592" s="13" t="str">
        <f t="shared" si="930"/>
        <v/>
      </c>
      <c r="AU1592" s="13" t="str">
        <f t="shared" si="930"/>
        <v/>
      </c>
      <c r="AV1592" s="13" t="str">
        <f t="shared" si="930"/>
        <v/>
      </c>
      <c r="AW1592" s="86" t="str">
        <f t="shared" si="912"/>
        <v/>
      </c>
      <c r="AX1592" s="59" t="str">
        <f t="shared" si="913"/>
        <v/>
      </c>
      <c r="AY1592" s="63" t="str">
        <f>IF(OR($BR1592="",BH1592=""),"",COUNT($BR$3:$BR1592))</f>
        <v/>
      </c>
      <c r="AZ1592" s="13" t="str">
        <f>IF(OR($BR1592="",BI1592=""),"",COUNT($BR$3:$BR1592))</f>
        <v/>
      </c>
      <c r="BA1592" s="13" t="str">
        <f>IF(OR($BR1592="",BJ1592=""),"",COUNT($BR$3:$BR1592))</f>
        <v/>
      </c>
      <c r="BB1592" s="13" t="str">
        <f>IF(OR($BR1592="",BK1592=""),"",COUNT($BR$3:$BR1592))</f>
        <v/>
      </c>
      <c r="BC1592" s="13" t="str">
        <f>IF(OR($BR1592="",BL1592=""),"",COUNT($BR$3:$BR1592))</f>
        <v/>
      </c>
      <c r="BD1592" s="13" t="str">
        <f>IF(OR($BR1592="",BM1592=""),"",COUNT($BR$3:$BR1592))</f>
        <v/>
      </c>
      <c r="BE1592" s="13" t="str">
        <f>IF(OR($BR1592="",BN1592=""),"",COUNT($BR$3:$BR1592))</f>
        <v/>
      </c>
      <c r="BF1592" s="13" t="str">
        <f>IF(OR($BR1592="",BO1592=""),"",COUNT($BR$3:$BR1592))</f>
        <v/>
      </c>
      <c r="BG1592" s="66" t="str">
        <f>IF(Z1592="","",COUNT($Z$3:Z1592))</f>
        <v/>
      </c>
      <c r="BH1592" s="13" t="str">
        <f>IF(AO1592="","",IF(AO1592=BH$2,(SUMIF($BV$3:$BV1592,BH$2,$BW$3:$BW1592)-SUMIF($BX$3:$BX1592,BH$2,$BY$3:$BY1592))*AO$1,""))</f>
        <v/>
      </c>
      <c r="BI1592" s="13" t="str">
        <f>IF(AP1592="","",IF(AP1592=BI$2,(SUMIF($BV$3:$BV1592,BI$2,$BW$3:$BW1592)-SUMIF($BX$3:$BX1592,BI$2,$BY$3:$BY1592))*AP$1,""))</f>
        <v/>
      </c>
      <c r="BJ1592" s="13" t="str">
        <f>IF(AQ1592="","",IF(AQ1592=BJ$2,(SUMIF($BV$3:$BV1592,BJ$2,$BW$3:$BW1592)-SUMIF($BX$3:$BX1592,BJ$2,$BY$3:$BY1592))*AQ$1,""))</f>
        <v/>
      </c>
      <c r="BK1592" s="13" t="str">
        <f>IF(AR1592="","",IF(AR1592=BK$2,(SUMIF($BV$3:$BV1592,BK$2,$BW$3:$BW1592)-SUMIF($BX$3:$BX1592,BK$2,$BY$3:$BY1592))*AR$1,""))</f>
        <v/>
      </c>
      <c r="BL1592" s="13" t="str">
        <f>IF(AS1592="","",IF(AS1592=BL$2,(SUMIF($BV$3:$BV1592,BL$2,$BW$3:$BW1592)-SUMIF($BX$3:$BX1592,BL$2,$BY$3:$BY1592))*AS$1,""))</f>
        <v/>
      </c>
      <c r="BM1592" s="13" t="str">
        <f>IF(AT1592="","",IF(AT1592=BM$2,(SUMIF($BV$3:$BV1592,BM$2,$BW$3:$BW1592)-SUMIF($BX$3:$BX1592,BM$2,$BY$3:$BY1592))*AT$1,""))</f>
        <v/>
      </c>
      <c r="BN1592" s="13" t="str">
        <f>IF(AU1592="","",IF(AU1592=BN$2,(SUMIF($BV$3:$BV1592,BN$2,$BW$3:$BW1592)-SUMIF($BX$3:$BX1592,BN$2,$BY$3:$BY1592))*AU$1,""))</f>
        <v/>
      </c>
      <c r="BO1592" s="13" t="str">
        <f>IF(AV1592="","",IF(AV1592=BO$2,(SUMIF($BV$3:$BV1592,BO$2,$BW$3:$BW1592)-SUMIF($BX$3:$BX1592,BO$2,$BY$3:$BY1592))*AV$1,""))</f>
        <v/>
      </c>
      <c r="BP1592" s="69"/>
      <c r="BQ1592" s="13" t="str">
        <f t="shared" si="914"/>
        <v/>
      </c>
      <c r="BR1592" s="75" t="str">
        <f t="shared" si="915"/>
        <v/>
      </c>
      <c r="BS1592" s="33" t="str">
        <f t="shared" si="916"/>
        <v/>
      </c>
      <c r="BT1592" s="42" t="str">
        <f t="shared" si="917"/>
        <v/>
      </c>
      <c r="BU1592" s="38" t="str">
        <f t="shared" si="918"/>
        <v/>
      </c>
      <c r="BV1592" s="30" t="str">
        <f t="shared" si="919"/>
        <v/>
      </c>
      <c r="BW1592" s="36" t="str">
        <f t="shared" si="920"/>
        <v/>
      </c>
      <c r="BX1592" s="36" t="str">
        <f t="shared" si="921"/>
        <v/>
      </c>
      <c r="BY1592" s="45" t="str">
        <f t="shared" si="922"/>
        <v/>
      </c>
      <c r="BZ1592" s="12" t="str">
        <f t="shared" si="923"/>
        <v/>
      </c>
      <c r="CA1592" s="47" t="str">
        <f t="shared" si="924"/>
        <v/>
      </c>
      <c r="CB1592" s="32" t="str">
        <f t="shared" si="925"/>
        <v/>
      </c>
      <c r="CC1592" s="32" t="str">
        <f t="shared" si="926"/>
        <v/>
      </c>
      <c r="CD1592" s="32" t="str">
        <f t="shared" si="927"/>
        <v/>
      </c>
      <c r="CE1592" s="48"/>
      <c r="CF1592" s="32" t="str">
        <f t="shared" si="899"/>
        <v/>
      </c>
      <c r="CG1592" s="32" t="str">
        <f t="shared" si="928"/>
        <v/>
      </c>
      <c r="CH1592" s="48"/>
    </row>
    <row r="1593" spans="2:86" ht="30" customHeight="1" x14ac:dyDescent="0.2">
      <c r="B1593" s="155"/>
      <c r="C1593" s="117"/>
      <c r="D1593" s="53"/>
      <c r="E1593" s="68"/>
      <c r="F1593" s="54"/>
      <c r="G1593" s="54"/>
      <c r="H1593" s="55"/>
      <c r="I1593" s="71"/>
      <c r="J1593" s="73"/>
      <c r="K1593" s="56"/>
      <c r="L1593" s="76" t="str">
        <f t="shared" si="905"/>
        <v/>
      </c>
      <c r="M1593" s="77" t="str">
        <f t="shared" si="906"/>
        <v/>
      </c>
      <c r="N1593" s="130" t="str">
        <f t="shared" si="898"/>
        <v/>
      </c>
      <c r="O1593" s="131" t="str">
        <f t="shared" ref="O1593:U1602" si="931">IFERROR(INDEX($BH$3:$BO$100002,MATCH($BG1593,$BG$3:$BG$100002,0),MATCH(O$1,$BH$2:$BO$2,0)),"")</f>
        <v/>
      </c>
      <c r="P1593" s="131" t="str">
        <f t="shared" si="931"/>
        <v/>
      </c>
      <c r="Q1593" s="131" t="str">
        <f t="shared" si="931"/>
        <v/>
      </c>
      <c r="R1593" s="131" t="str">
        <f t="shared" si="931"/>
        <v/>
      </c>
      <c r="S1593" s="131" t="str">
        <f t="shared" si="931"/>
        <v/>
      </c>
      <c r="T1593" s="131" t="str">
        <f t="shared" si="931"/>
        <v/>
      </c>
      <c r="U1593" s="131" t="str">
        <f t="shared" si="931"/>
        <v/>
      </c>
      <c r="V1593" s="14"/>
      <c r="W1593" s="17" t="str">
        <f>IF(C1593="",IF(OR(AND($H1593&lt;&gt;"",C1593=""),AND($F1592=$F1593,$AK1593&lt;&gt;""),COUNTA($H$3:$H$100002)&gt;COUNTA($H$3:$H1593),$AE1593&lt;&gt;""),W1592,""),C1593)</f>
        <v/>
      </c>
      <c r="X1593" s="17" t="str">
        <f>IF(D1593="",IF(OR(AND($H1593&lt;&gt;"",D1593=""),AND($F1592=$F1593,$AK1593&lt;&gt;""),COUNTA($H$3:$H$100002)&gt;COUNTA($H$3:$H1593),$AE1593&lt;&gt;""),X1592,""),D1593)</f>
        <v/>
      </c>
      <c r="Y1593" s="17" t="str">
        <f>IF(E1593="",IF(OR(AND($H1593&lt;&gt;"",E1593=""),AND($F1592=$F1593,$AK1593&lt;&gt;""),COUNTA($H$3:$H$100002)&gt;COUNTA($H$3:$H1593),$AE1593&lt;&gt;""),Y1592,""),E1593)</f>
        <v/>
      </c>
      <c r="Z1593" s="27" t="str">
        <f t="shared" si="907"/>
        <v/>
      </c>
      <c r="AA1593" s="2" t="str">
        <f>IF(F1593="","",COUNTA($F$3:F1593))</f>
        <v/>
      </c>
      <c r="AB1593" s="3" t="str">
        <f>IF(F1593="","",IFERROR(IF(F1593&lt;&gt;"",IFERROR(INDEX(設定!$C$3:$C$303,MATCH(F1593,設定!$C$3:$C$303,0),0),INDEX(設定!$C$3:$C$303,MATCH("*"&amp;F1593&amp;"*",設定!$C$3:$C$303,0),0)),""),"エラー"))</f>
        <v/>
      </c>
      <c r="AC1593" s="2" t="str">
        <f>IF(G1593="","",COUNTA($G$3:G1593))</f>
        <v/>
      </c>
      <c r="AD1593" s="3" t="str">
        <f>IF(G1593="","",IFERROR(IF(G1593&lt;&gt;"",IFERROR(INDEX(設定!$C$3:$C$303,MATCH(G1593,設定!$C$3:$C$303,0),0),INDEX(設定!$C$3:$C$303,MATCH("*"&amp;G1593&amp;"*",設定!$C$3:$C$303,0),0)),""),"エラー"))</f>
        <v/>
      </c>
      <c r="AE1593" s="3" t="str">
        <f>IFERROR(IF(AB1593="",IF(AND(H1593&lt;&gt;"",F1593=""),INDEX(AB$3:AB1593,MATCH(MAX(AA$3:AA1593),AA$3:AA1593,0),0),""),AB1593),"")</f>
        <v/>
      </c>
      <c r="AF1593" s="3" t="str">
        <f>IFERROR(IF(AD1593="",IF(AND(H1593&lt;&gt;"",G1593=""),INDEX(AD$3:AD1593,MATCH(MAX(AC$3:AC1593),AC$3:AC1593,0),0),""),AD1593),"")</f>
        <v/>
      </c>
      <c r="AG1593" s="2" t="str">
        <f>IF(AH1593="","",IF(OR(AH1593=AH1592,AH1593=AH1594),IF(AND(E1593="",AB1593="",AG1592&lt;&gt;""),MAX($AG$3:AG1592),MAX($AG$3:AG1592)+1),IF(AH1592=AH1593,AG1592,MAX($AG$3:AG1592)+1)))</f>
        <v/>
      </c>
      <c r="AH1593" s="12" t="str">
        <f t="shared" si="908"/>
        <v/>
      </c>
      <c r="AI1593" s="12" t="str">
        <f t="shared" si="909"/>
        <v/>
      </c>
      <c r="AJ1593" s="13" t="str">
        <f t="shared" si="910"/>
        <v/>
      </c>
      <c r="AK1593" s="13" t="str">
        <f t="shared" si="911"/>
        <v/>
      </c>
      <c r="AL1593" s="13" t="str">
        <f>IF(OR(AJ1593="",COUNTIF($AH$3:AH1593,AH1593)&lt;&gt;COUNTIF(AH$3:AH$100002,AH1593)),"",SUMIF(AH$3:AH$100002,AH1593,AJ$3:AJ$100002))</f>
        <v/>
      </c>
      <c r="AM1593" s="13" t="str">
        <f>IF(OR(AK1593="",COUNTIF($AH$3:AH1593,AH1593)&lt;&gt;COUNTIF(AH$3:AH$100002,AH1593)),"",SUMIF(AH$3:AH$100002,AH1593,AK$3:AK$100002))</f>
        <v/>
      </c>
      <c r="AO1593" s="13" t="str">
        <f t="shared" si="930"/>
        <v/>
      </c>
      <c r="AP1593" s="13" t="str">
        <f t="shared" si="930"/>
        <v/>
      </c>
      <c r="AQ1593" s="13" t="str">
        <f t="shared" si="930"/>
        <v/>
      </c>
      <c r="AR1593" s="13" t="str">
        <f t="shared" si="930"/>
        <v/>
      </c>
      <c r="AS1593" s="13" t="str">
        <f t="shared" si="930"/>
        <v/>
      </c>
      <c r="AT1593" s="13" t="str">
        <f t="shared" si="930"/>
        <v/>
      </c>
      <c r="AU1593" s="13" t="str">
        <f t="shared" si="930"/>
        <v/>
      </c>
      <c r="AV1593" s="13" t="str">
        <f t="shared" si="930"/>
        <v/>
      </c>
      <c r="AW1593" s="86" t="str">
        <f t="shared" si="912"/>
        <v/>
      </c>
      <c r="AX1593" s="59" t="str">
        <f t="shared" si="913"/>
        <v/>
      </c>
      <c r="AY1593" s="63" t="str">
        <f>IF(OR($BR1593="",BH1593=""),"",COUNT($BR$3:$BR1593))</f>
        <v/>
      </c>
      <c r="AZ1593" s="13" t="str">
        <f>IF(OR($BR1593="",BI1593=""),"",COUNT($BR$3:$BR1593))</f>
        <v/>
      </c>
      <c r="BA1593" s="13" t="str">
        <f>IF(OR($BR1593="",BJ1593=""),"",COUNT($BR$3:$BR1593))</f>
        <v/>
      </c>
      <c r="BB1593" s="13" t="str">
        <f>IF(OR($BR1593="",BK1593=""),"",COUNT($BR$3:$BR1593))</f>
        <v/>
      </c>
      <c r="BC1593" s="13" t="str">
        <f>IF(OR($BR1593="",BL1593=""),"",COUNT($BR$3:$BR1593))</f>
        <v/>
      </c>
      <c r="BD1593" s="13" t="str">
        <f>IF(OR($BR1593="",BM1593=""),"",COUNT($BR$3:$BR1593))</f>
        <v/>
      </c>
      <c r="BE1593" s="13" t="str">
        <f>IF(OR($BR1593="",BN1593=""),"",COUNT($BR$3:$BR1593))</f>
        <v/>
      </c>
      <c r="BF1593" s="13" t="str">
        <f>IF(OR($BR1593="",BO1593=""),"",COUNT($BR$3:$BR1593))</f>
        <v/>
      </c>
      <c r="BG1593" s="66" t="str">
        <f>IF(Z1593="","",COUNT($Z$3:Z1593))</f>
        <v/>
      </c>
      <c r="BH1593" s="13" t="str">
        <f>IF(AO1593="","",IF(AO1593=BH$2,(SUMIF($BV$3:$BV1593,BH$2,$BW$3:$BW1593)-SUMIF($BX$3:$BX1593,BH$2,$BY$3:$BY1593))*AO$1,""))</f>
        <v/>
      </c>
      <c r="BI1593" s="13" t="str">
        <f>IF(AP1593="","",IF(AP1593=BI$2,(SUMIF($BV$3:$BV1593,BI$2,$BW$3:$BW1593)-SUMIF($BX$3:$BX1593,BI$2,$BY$3:$BY1593))*AP$1,""))</f>
        <v/>
      </c>
      <c r="BJ1593" s="13" t="str">
        <f>IF(AQ1593="","",IF(AQ1593=BJ$2,(SUMIF($BV$3:$BV1593,BJ$2,$BW$3:$BW1593)-SUMIF($BX$3:$BX1593,BJ$2,$BY$3:$BY1593))*AQ$1,""))</f>
        <v/>
      </c>
      <c r="BK1593" s="13" t="str">
        <f>IF(AR1593="","",IF(AR1593=BK$2,(SUMIF($BV$3:$BV1593,BK$2,$BW$3:$BW1593)-SUMIF($BX$3:$BX1593,BK$2,$BY$3:$BY1593))*AR$1,""))</f>
        <v/>
      </c>
      <c r="BL1593" s="13" t="str">
        <f>IF(AS1593="","",IF(AS1593=BL$2,(SUMIF($BV$3:$BV1593,BL$2,$BW$3:$BW1593)-SUMIF($BX$3:$BX1593,BL$2,$BY$3:$BY1593))*AS$1,""))</f>
        <v/>
      </c>
      <c r="BM1593" s="13" t="str">
        <f>IF(AT1593="","",IF(AT1593=BM$2,(SUMIF($BV$3:$BV1593,BM$2,$BW$3:$BW1593)-SUMIF($BX$3:$BX1593,BM$2,$BY$3:$BY1593))*AT$1,""))</f>
        <v/>
      </c>
      <c r="BN1593" s="13" t="str">
        <f>IF(AU1593="","",IF(AU1593=BN$2,(SUMIF($BV$3:$BV1593,BN$2,$BW$3:$BW1593)-SUMIF($BX$3:$BX1593,BN$2,$BY$3:$BY1593))*AU$1,""))</f>
        <v/>
      </c>
      <c r="BO1593" s="13" t="str">
        <f>IF(AV1593="","",IF(AV1593=BO$2,(SUMIF($BV$3:$BV1593,BO$2,$BW$3:$BW1593)-SUMIF($BX$3:$BX1593,BO$2,$BY$3:$BY1593))*AV$1,""))</f>
        <v/>
      </c>
      <c r="BP1593" s="69"/>
      <c r="BQ1593" s="13" t="str">
        <f t="shared" si="914"/>
        <v/>
      </c>
      <c r="BR1593" s="75" t="str">
        <f t="shared" si="915"/>
        <v/>
      </c>
      <c r="BS1593" s="33" t="str">
        <f t="shared" si="916"/>
        <v/>
      </c>
      <c r="BT1593" s="42" t="str">
        <f t="shared" si="917"/>
        <v/>
      </c>
      <c r="BU1593" s="38" t="str">
        <f t="shared" si="918"/>
        <v/>
      </c>
      <c r="BV1593" s="30" t="str">
        <f t="shared" si="919"/>
        <v/>
      </c>
      <c r="BW1593" s="36" t="str">
        <f t="shared" si="920"/>
        <v/>
      </c>
      <c r="BX1593" s="36" t="str">
        <f t="shared" si="921"/>
        <v/>
      </c>
      <c r="BY1593" s="45" t="str">
        <f t="shared" si="922"/>
        <v/>
      </c>
      <c r="BZ1593" s="12" t="str">
        <f t="shared" si="923"/>
        <v/>
      </c>
      <c r="CA1593" s="47" t="str">
        <f t="shared" si="924"/>
        <v/>
      </c>
      <c r="CB1593" s="32" t="str">
        <f t="shared" si="925"/>
        <v/>
      </c>
      <c r="CC1593" s="32" t="str">
        <f t="shared" si="926"/>
        <v/>
      </c>
      <c r="CD1593" s="32" t="str">
        <f t="shared" si="927"/>
        <v/>
      </c>
      <c r="CE1593" s="48"/>
      <c r="CF1593" s="32" t="str">
        <f t="shared" si="899"/>
        <v/>
      </c>
      <c r="CG1593" s="32" t="str">
        <f t="shared" si="928"/>
        <v/>
      </c>
      <c r="CH1593" s="48"/>
    </row>
    <row r="1594" spans="2:86" ht="30" customHeight="1" x14ac:dyDescent="0.2">
      <c r="B1594" s="155"/>
      <c r="C1594" s="117"/>
      <c r="D1594" s="53"/>
      <c r="E1594" s="68"/>
      <c r="F1594" s="54"/>
      <c r="G1594" s="54"/>
      <c r="H1594" s="55"/>
      <c r="I1594" s="71"/>
      <c r="J1594" s="73"/>
      <c r="K1594" s="56"/>
      <c r="L1594" s="76" t="str">
        <f t="shared" si="905"/>
        <v/>
      </c>
      <c r="M1594" s="77" t="str">
        <f t="shared" si="906"/>
        <v/>
      </c>
      <c r="N1594" s="130" t="str">
        <f t="shared" si="898"/>
        <v/>
      </c>
      <c r="O1594" s="131" t="str">
        <f t="shared" si="931"/>
        <v/>
      </c>
      <c r="P1594" s="131" t="str">
        <f t="shared" si="931"/>
        <v/>
      </c>
      <c r="Q1594" s="131" t="str">
        <f t="shared" si="931"/>
        <v/>
      </c>
      <c r="R1594" s="131" t="str">
        <f t="shared" si="931"/>
        <v/>
      </c>
      <c r="S1594" s="131" t="str">
        <f t="shared" si="931"/>
        <v/>
      </c>
      <c r="T1594" s="131" t="str">
        <f t="shared" si="931"/>
        <v/>
      </c>
      <c r="U1594" s="131" t="str">
        <f t="shared" si="931"/>
        <v/>
      </c>
      <c r="V1594" s="14"/>
      <c r="W1594" s="17" t="str">
        <f>IF(C1594="",IF(OR(AND($H1594&lt;&gt;"",C1594=""),AND($F1593=$F1594,$AK1594&lt;&gt;""),COUNTA($H$3:$H$100002)&gt;COUNTA($H$3:$H1594),$AE1594&lt;&gt;""),W1593,""),C1594)</f>
        <v/>
      </c>
      <c r="X1594" s="17" t="str">
        <f>IF(D1594="",IF(OR(AND($H1594&lt;&gt;"",D1594=""),AND($F1593=$F1594,$AK1594&lt;&gt;""),COUNTA($H$3:$H$100002)&gt;COUNTA($H$3:$H1594),$AE1594&lt;&gt;""),X1593,""),D1594)</f>
        <v/>
      </c>
      <c r="Y1594" s="17" t="str">
        <f>IF(E1594="",IF(OR(AND($H1594&lt;&gt;"",E1594=""),AND($F1593=$F1594,$AK1594&lt;&gt;""),COUNTA($H$3:$H$100002)&gt;COUNTA($H$3:$H1594),$AE1594&lt;&gt;""),Y1593,""),E1594)</f>
        <v/>
      </c>
      <c r="Z1594" s="27" t="str">
        <f t="shared" si="907"/>
        <v/>
      </c>
      <c r="AA1594" s="2" t="str">
        <f>IF(F1594="","",COUNTA($F$3:F1594))</f>
        <v/>
      </c>
      <c r="AB1594" s="3" t="str">
        <f>IF(F1594="","",IFERROR(IF(F1594&lt;&gt;"",IFERROR(INDEX(設定!$C$3:$C$303,MATCH(F1594,設定!$C$3:$C$303,0),0),INDEX(設定!$C$3:$C$303,MATCH("*"&amp;F1594&amp;"*",設定!$C$3:$C$303,0),0)),""),"エラー"))</f>
        <v/>
      </c>
      <c r="AC1594" s="2" t="str">
        <f>IF(G1594="","",COUNTA($G$3:G1594))</f>
        <v/>
      </c>
      <c r="AD1594" s="3" t="str">
        <f>IF(G1594="","",IFERROR(IF(G1594&lt;&gt;"",IFERROR(INDEX(設定!$C$3:$C$303,MATCH(G1594,設定!$C$3:$C$303,0),0),INDEX(設定!$C$3:$C$303,MATCH("*"&amp;G1594&amp;"*",設定!$C$3:$C$303,0),0)),""),"エラー"))</f>
        <v/>
      </c>
      <c r="AE1594" s="3" t="str">
        <f>IFERROR(IF(AB1594="",IF(AND(H1594&lt;&gt;"",F1594=""),INDEX(AB$3:AB1594,MATCH(MAX(AA$3:AA1594),AA$3:AA1594,0),0),""),AB1594),"")</f>
        <v/>
      </c>
      <c r="AF1594" s="3" t="str">
        <f>IFERROR(IF(AD1594="",IF(AND(H1594&lt;&gt;"",G1594=""),INDEX(AD$3:AD1594,MATCH(MAX(AC$3:AC1594),AC$3:AC1594,0),0),""),AD1594),"")</f>
        <v/>
      </c>
      <c r="AG1594" s="2" t="str">
        <f>IF(AH1594="","",IF(OR(AH1594=AH1593,AH1594=AH1595),IF(AND(E1594="",AB1594="",AG1593&lt;&gt;""),MAX($AG$3:AG1593),MAX($AG$3:AG1593)+1),IF(AH1593=AH1594,AG1593,MAX($AG$3:AG1593)+1)))</f>
        <v/>
      </c>
      <c r="AH1594" s="12" t="str">
        <f t="shared" si="908"/>
        <v/>
      </c>
      <c r="AI1594" s="12" t="str">
        <f t="shared" si="909"/>
        <v/>
      </c>
      <c r="AJ1594" s="13" t="str">
        <f t="shared" si="910"/>
        <v/>
      </c>
      <c r="AK1594" s="13" t="str">
        <f t="shared" si="911"/>
        <v/>
      </c>
      <c r="AL1594" s="13" t="str">
        <f>IF(OR(AJ1594="",COUNTIF($AH$3:AH1594,AH1594)&lt;&gt;COUNTIF(AH$3:AH$100002,AH1594)),"",SUMIF(AH$3:AH$100002,AH1594,AJ$3:AJ$100002))</f>
        <v/>
      </c>
      <c r="AM1594" s="13" t="str">
        <f>IF(OR(AK1594="",COUNTIF($AH$3:AH1594,AH1594)&lt;&gt;COUNTIF(AH$3:AH$100002,AH1594)),"",SUMIF(AH$3:AH$100002,AH1594,AK$3:AK$100002))</f>
        <v/>
      </c>
      <c r="AO1594" s="13" t="str">
        <f t="shared" si="930"/>
        <v/>
      </c>
      <c r="AP1594" s="13" t="str">
        <f t="shared" si="930"/>
        <v/>
      </c>
      <c r="AQ1594" s="13" t="str">
        <f t="shared" si="930"/>
        <v/>
      </c>
      <c r="AR1594" s="13" t="str">
        <f t="shared" si="930"/>
        <v/>
      </c>
      <c r="AS1594" s="13" t="str">
        <f t="shared" si="930"/>
        <v/>
      </c>
      <c r="AT1594" s="13" t="str">
        <f t="shared" si="930"/>
        <v/>
      </c>
      <c r="AU1594" s="13" t="str">
        <f t="shared" si="930"/>
        <v/>
      </c>
      <c r="AV1594" s="13" t="str">
        <f t="shared" si="930"/>
        <v/>
      </c>
      <c r="AW1594" s="86" t="str">
        <f t="shared" si="912"/>
        <v/>
      </c>
      <c r="AX1594" s="59" t="str">
        <f t="shared" si="913"/>
        <v/>
      </c>
      <c r="AY1594" s="63" t="str">
        <f>IF(OR($BR1594="",BH1594=""),"",COUNT($BR$3:$BR1594))</f>
        <v/>
      </c>
      <c r="AZ1594" s="13" t="str">
        <f>IF(OR($BR1594="",BI1594=""),"",COUNT($BR$3:$BR1594))</f>
        <v/>
      </c>
      <c r="BA1594" s="13" t="str">
        <f>IF(OR($BR1594="",BJ1594=""),"",COUNT($BR$3:$BR1594))</f>
        <v/>
      </c>
      <c r="BB1594" s="13" t="str">
        <f>IF(OR($BR1594="",BK1594=""),"",COUNT($BR$3:$BR1594))</f>
        <v/>
      </c>
      <c r="BC1594" s="13" t="str">
        <f>IF(OR($BR1594="",BL1594=""),"",COUNT($BR$3:$BR1594))</f>
        <v/>
      </c>
      <c r="BD1594" s="13" t="str">
        <f>IF(OR($BR1594="",BM1594=""),"",COUNT($BR$3:$BR1594))</f>
        <v/>
      </c>
      <c r="BE1594" s="13" t="str">
        <f>IF(OR($BR1594="",BN1594=""),"",COUNT($BR$3:$BR1594))</f>
        <v/>
      </c>
      <c r="BF1594" s="13" t="str">
        <f>IF(OR($BR1594="",BO1594=""),"",COUNT($BR$3:$BR1594))</f>
        <v/>
      </c>
      <c r="BG1594" s="66" t="str">
        <f>IF(Z1594="","",COUNT($Z$3:Z1594))</f>
        <v/>
      </c>
      <c r="BH1594" s="13" t="str">
        <f>IF(AO1594="","",IF(AO1594=BH$2,(SUMIF($BV$3:$BV1594,BH$2,$BW$3:$BW1594)-SUMIF($BX$3:$BX1594,BH$2,$BY$3:$BY1594))*AO$1,""))</f>
        <v/>
      </c>
      <c r="BI1594" s="13" t="str">
        <f>IF(AP1594="","",IF(AP1594=BI$2,(SUMIF($BV$3:$BV1594,BI$2,$BW$3:$BW1594)-SUMIF($BX$3:$BX1594,BI$2,$BY$3:$BY1594))*AP$1,""))</f>
        <v/>
      </c>
      <c r="BJ1594" s="13" t="str">
        <f>IF(AQ1594="","",IF(AQ1594=BJ$2,(SUMIF($BV$3:$BV1594,BJ$2,$BW$3:$BW1594)-SUMIF($BX$3:$BX1594,BJ$2,$BY$3:$BY1594))*AQ$1,""))</f>
        <v/>
      </c>
      <c r="BK1594" s="13" t="str">
        <f>IF(AR1594="","",IF(AR1594=BK$2,(SUMIF($BV$3:$BV1594,BK$2,$BW$3:$BW1594)-SUMIF($BX$3:$BX1594,BK$2,$BY$3:$BY1594))*AR$1,""))</f>
        <v/>
      </c>
      <c r="BL1594" s="13" t="str">
        <f>IF(AS1594="","",IF(AS1594=BL$2,(SUMIF($BV$3:$BV1594,BL$2,$BW$3:$BW1594)-SUMIF($BX$3:$BX1594,BL$2,$BY$3:$BY1594))*AS$1,""))</f>
        <v/>
      </c>
      <c r="BM1594" s="13" t="str">
        <f>IF(AT1594="","",IF(AT1594=BM$2,(SUMIF($BV$3:$BV1594,BM$2,$BW$3:$BW1594)-SUMIF($BX$3:$BX1594,BM$2,$BY$3:$BY1594))*AT$1,""))</f>
        <v/>
      </c>
      <c r="BN1594" s="13" t="str">
        <f>IF(AU1594="","",IF(AU1594=BN$2,(SUMIF($BV$3:$BV1594,BN$2,$BW$3:$BW1594)-SUMIF($BX$3:$BX1594,BN$2,$BY$3:$BY1594))*AU$1,""))</f>
        <v/>
      </c>
      <c r="BO1594" s="13" t="str">
        <f>IF(AV1594="","",IF(AV1594=BO$2,(SUMIF($BV$3:$BV1594,BO$2,$BW$3:$BW1594)-SUMIF($BX$3:$BX1594,BO$2,$BY$3:$BY1594))*AV$1,""))</f>
        <v/>
      </c>
      <c r="BP1594" s="69"/>
      <c r="BQ1594" s="13" t="str">
        <f t="shared" si="914"/>
        <v/>
      </c>
      <c r="BR1594" s="75" t="str">
        <f t="shared" si="915"/>
        <v/>
      </c>
      <c r="BS1594" s="33" t="str">
        <f t="shared" si="916"/>
        <v/>
      </c>
      <c r="BT1594" s="42" t="str">
        <f t="shared" si="917"/>
        <v/>
      </c>
      <c r="BU1594" s="38" t="str">
        <f t="shared" si="918"/>
        <v/>
      </c>
      <c r="BV1594" s="30" t="str">
        <f t="shared" si="919"/>
        <v/>
      </c>
      <c r="BW1594" s="36" t="str">
        <f t="shared" si="920"/>
        <v/>
      </c>
      <c r="BX1594" s="36" t="str">
        <f t="shared" si="921"/>
        <v/>
      </c>
      <c r="BY1594" s="45" t="str">
        <f t="shared" si="922"/>
        <v/>
      </c>
      <c r="BZ1594" s="12" t="str">
        <f t="shared" si="923"/>
        <v/>
      </c>
      <c r="CA1594" s="47" t="str">
        <f t="shared" si="924"/>
        <v/>
      </c>
      <c r="CB1594" s="32" t="str">
        <f t="shared" si="925"/>
        <v/>
      </c>
      <c r="CC1594" s="32" t="str">
        <f t="shared" si="926"/>
        <v/>
      </c>
      <c r="CD1594" s="32" t="str">
        <f t="shared" si="927"/>
        <v/>
      </c>
      <c r="CE1594" s="48"/>
      <c r="CF1594" s="32" t="str">
        <f t="shared" si="899"/>
        <v/>
      </c>
      <c r="CG1594" s="32" t="str">
        <f t="shared" si="928"/>
        <v/>
      </c>
      <c r="CH1594" s="48"/>
    </row>
    <row r="1595" spans="2:86" ht="30" customHeight="1" x14ac:dyDescent="0.2">
      <c r="B1595" s="155"/>
      <c r="C1595" s="117"/>
      <c r="D1595" s="53"/>
      <c r="E1595" s="68"/>
      <c r="F1595" s="54"/>
      <c r="G1595" s="54"/>
      <c r="H1595" s="55"/>
      <c r="I1595" s="71"/>
      <c r="J1595" s="73"/>
      <c r="K1595" s="56"/>
      <c r="L1595" s="76" t="str">
        <f t="shared" si="905"/>
        <v/>
      </c>
      <c r="M1595" s="77" t="str">
        <f t="shared" si="906"/>
        <v/>
      </c>
      <c r="N1595" s="130" t="str">
        <f t="shared" si="898"/>
        <v/>
      </c>
      <c r="O1595" s="131" t="str">
        <f t="shared" si="931"/>
        <v/>
      </c>
      <c r="P1595" s="131" t="str">
        <f t="shared" si="931"/>
        <v/>
      </c>
      <c r="Q1595" s="131" t="str">
        <f t="shared" si="931"/>
        <v/>
      </c>
      <c r="R1595" s="131" t="str">
        <f t="shared" si="931"/>
        <v/>
      </c>
      <c r="S1595" s="131" t="str">
        <f t="shared" si="931"/>
        <v/>
      </c>
      <c r="T1595" s="131" t="str">
        <f t="shared" si="931"/>
        <v/>
      </c>
      <c r="U1595" s="131" t="str">
        <f t="shared" si="931"/>
        <v/>
      </c>
      <c r="V1595" s="14"/>
      <c r="W1595" s="17" t="str">
        <f>IF(C1595="",IF(OR(AND($H1595&lt;&gt;"",C1595=""),AND($F1594=$F1595,$AK1595&lt;&gt;""),COUNTA($H$3:$H$100002)&gt;COUNTA($H$3:$H1595),$AE1595&lt;&gt;""),W1594,""),C1595)</f>
        <v/>
      </c>
      <c r="X1595" s="17" t="str">
        <f>IF(D1595="",IF(OR(AND($H1595&lt;&gt;"",D1595=""),AND($F1594=$F1595,$AK1595&lt;&gt;""),COUNTA($H$3:$H$100002)&gt;COUNTA($H$3:$H1595),$AE1595&lt;&gt;""),X1594,""),D1595)</f>
        <v/>
      </c>
      <c r="Y1595" s="17" t="str">
        <f>IF(E1595="",IF(OR(AND($H1595&lt;&gt;"",E1595=""),AND($F1594=$F1595,$AK1595&lt;&gt;""),COUNTA($H$3:$H$100002)&gt;COUNTA($H$3:$H1595),$AE1595&lt;&gt;""),Y1594,""),E1595)</f>
        <v/>
      </c>
      <c r="Z1595" s="27" t="str">
        <f t="shared" si="907"/>
        <v/>
      </c>
      <c r="AA1595" s="2" t="str">
        <f>IF(F1595="","",COUNTA($F$3:F1595))</f>
        <v/>
      </c>
      <c r="AB1595" s="3" t="str">
        <f>IF(F1595="","",IFERROR(IF(F1595&lt;&gt;"",IFERROR(INDEX(設定!$C$3:$C$303,MATCH(F1595,設定!$C$3:$C$303,0),0),INDEX(設定!$C$3:$C$303,MATCH("*"&amp;F1595&amp;"*",設定!$C$3:$C$303,0),0)),""),"エラー"))</f>
        <v/>
      </c>
      <c r="AC1595" s="2" t="str">
        <f>IF(G1595="","",COUNTA($G$3:G1595))</f>
        <v/>
      </c>
      <c r="AD1595" s="3" t="str">
        <f>IF(G1595="","",IFERROR(IF(G1595&lt;&gt;"",IFERROR(INDEX(設定!$C$3:$C$303,MATCH(G1595,設定!$C$3:$C$303,0),0),INDEX(設定!$C$3:$C$303,MATCH("*"&amp;G1595&amp;"*",設定!$C$3:$C$303,0),0)),""),"エラー"))</f>
        <v/>
      </c>
      <c r="AE1595" s="3" t="str">
        <f>IFERROR(IF(AB1595="",IF(AND(H1595&lt;&gt;"",F1595=""),INDEX(AB$3:AB1595,MATCH(MAX(AA$3:AA1595),AA$3:AA1595,0),0),""),AB1595),"")</f>
        <v/>
      </c>
      <c r="AF1595" s="3" t="str">
        <f>IFERROR(IF(AD1595="",IF(AND(H1595&lt;&gt;"",G1595=""),INDEX(AD$3:AD1595,MATCH(MAX(AC$3:AC1595),AC$3:AC1595,0),0),""),AD1595),"")</f>
        <v/>
      </c>
      <c r="AG1595" s="2" t="str">
        <f>IF(AH1595="","",IF(OR(AH1595=AH1594,AH1595=AH1596),IF(AND(E1595="",AB1595="",AG1594&lt;&gt;""),MAX($AG$3:AG1594),MAX($AG$3:AG1594)+1),IF(AH1594=AH1595,AG1594,MAX($AG$3:AG1594)+1)))</f>
        <v/>
      </c>
      <c r="AH1595" s="12" t="str">
        <f t="shared" si="908"/>
        <v/>
      </c>
      <c r="AI1595" s="12" t="str">
        <f t="shared" si="909"/>
        <v/>
      </c>
      <c r="AJ1595" s="13" t="str">
        <f t="shared" si="910"/>
        <v/>
      </c>
      <c r="AK1595" s="13" t="str">
        <f t="shared" si="911"/>
        <v/>
      </c>
      <c r="AL1595" s="13" t="str">
        <f>IF(OR(AJ1595="",COUNTIF($AH$3:AH1595,AH1595)&lt;&gt;COUNTIF(AH$3:AH$100002,AH1595)),"",SUMIF(AH$3:AH$100002,AH1595,AJ$3:AJ$100002))</f>
        <v/>
      </c>
      <c r="AM1595" s="13" t="str">
        <f>IF(OR(AK1595="",COUNTIF($AH$3:AH1595,AH1595)&lt;&gt;COUNTIF(AH$3:AH$100002,AH1595)),"",SUMIF(AH$3:AH$100002,AH1595,AK$3:AK$100002))</f>
        <v/>
      </c>
      <c r="AO1595" s="13" t="str">
        <f t="shared" si="930"/>
        <v/>
      </c>
      <c r="AP1595" s="13" t="str">
        <f t="shared" si="930"/>
        <v/>
      </c>
      <c r="AQ1595" s="13" t="str">
        <f t="shared" si="930"/>
        <v/>
      </c>
      <c r="AR1595" s="13" t="str">
        <f t="shared" si="930"/>
        <v/>
      </c>
      <c r="AS1595" s="13" t="str">
        <f t="shared" si="930"/>
        <v/>
      </c>
      <c r="AT1595" s="13" t="str">
        <f t="shared" si="930"/>
        <v/>
      </c>
      <c r="AU1595" s="13" t="str">
        <f t="shared" si="930"/>
        <v/>
      </c>
      <c r="AV1595" s="13" t="str">
        <f t="shared" si="930"/>
        <v/>
      </c>
      <c r="AW1595" s="86" t="str">
        <f t="shared" si="912"/>
        <v/>
      </c>
      <c r="AX1595" s="59" t="str">
        <f t="shared" si="913"/>
        <v/>
      </c>
      <c r="AY1595" s="63" t="str">
        <f>IF(OR($BR1595="",BH1595=""),"",COUNT($BR$3:$BR1595))</f>
        <v/>
      </c>
      <c r="AZ1595" s="13" t="str">
        <f>IF(OR($BR1595="",BI1595=""),"",COUNT($BR$3:$BR1595))</f>
        <v/>
      </c>
      <c r="BA1595" s="13" t="str">
        <f>IF(OR($BR1595="",BJ1595=""),"",COUNT($BR$3:$BR1595))</f>
        <v/>
      </c>
      <c r="BB1595" s="13" t="str">
        <f>IF(OR($BR1595="",BK1595=""),"",COUNT($BR$3:$BR1595))</f>
        <v/>
      </c>
      <c r="BC1595" s="13" t="str">
        <f>IF(OR($BR1595="",BL1595=""),"",COUNT($BR$3:$BR1595))</f>
        <v/>
      </c>
      <c r="BD1595" s="13" t="str">
        <f>IF(OR($BR1595="",BM1595=""),"",COUNT($BR$3:$BR1595))</f>
        <v/>
      </c>
      <c r="BE1595" s="13" t="str">
        <f>IF(OR($BR1595="",BN1595=""),"",COUNT($BR$3:$BR1595))</f>
        <v/>
      </c>
      <c r="BF1595" s="13" t="str">
        <f>IF(OR($BR1595="",BO1595=""),"",COUNT($BR$3:$BR1595))</f>
        <v/>
      </c>
      <c r="BG1595" s="66" t="str">
        <f>IF(Z1595="","",COUNT($Z$3:Z1595))</f>
        <v/>
      </c>
      <c r="BH1595" s="13" t="str">
        <f>IF(AO1595="","",IF(AO1595=BH$2,(SUMIF($BV$3:$BV1595,BH$2,$BW$3:$BW1595)-SUMIF($BX$3:$BX1595,BH$2,$BY$3:$BY1595))*AO$1,""))</f>
        <v/>
      </c>
      <c r="BI1595" s="13" t="str">
        <f>IF(AP1595="","",IF(AP1595=BI$2,(SUMIF($BV$3:$BV1595,BI$2,$BW$3:$BW1595)-SUMIF($BX$3:$BX1595,BI$2,$BY$3:$BY1595))*AP$1,""))</f>
        <v/>
      </c>
      <c r="BJ1595" s="13" t="str">
        <f>IF(AQ1595="","",IF(AQ1595=BJ$2,(SUMIF($BV$3:$BV1595,BJ$2,$BW$3:$BW1595)-SUMIF($BX$3:$BX1595,BJ$2,$BY$3:$BY1595))*AQ$1,""))</f>
        <v/>
      </c>
      <c r="BK1595" s="13" t="str">
        <f>IF(AR1595="","",IF(AR1595=BK$2,(SUMIF($BV$3:$BV1595,BK$2,$BW$3:$BW1595)-SUMIF($BX$3:$BX1595,BK$2,$BY$3:$BY1595))*AR$1,""))</f>
        <v/>
      </c>
      <c r="BL1595" s="13" t="str">
        <f>IF(AS1595="","",IF(AS1595=BL$2,(SUMIF($BV$3:$BV1595,BL$2,$BW$3:$BW1595)-SUMIF($BX$3:$BX1595,BL$2,$BY$3:$BY1595))*AS$1,""))</f>
        <v/>
      </c>
      <c r="BM1595" s="13" t="str">
        <f>IF(AT1595="","",IF(AT1595=BM$2,(SUMIF($BV$3:$BV1595,BM$2,$BW$3:$BW1595)-SUMIF($BX$3:$BX1595,BM$2,$BY$3:$BY1595))*AT$1,""))</f>
        <v/>
      </c>
      <c r="BN1595" s="13" t="str">
        <f>IF(AU1595="","",IF(AU1595=BN$2,(SUMIF($BV$3:$BV1595,BN$2,$BW$3:$BW1595)-SUMIF($BX$3:$BX1595,BN$2,$BY$3:$BY1595))*AU$1,""))</f>
        <v/>
      </c>
      <c r="BO1595" s="13" t="str">
        <f>IF(AV1595="","",IF(AV1595=BO$2,(SUMIF($BV$3:$BV1595,BO$2,$BW$3:$BW1595)-SUMIF($BX$3:$BX1595,BO$2,$BY$3:$BY1595))*AV$1,""))</f>
        <v/>
      </c>
      <c r="BP1595" s="69"/>
      <c r="BQ1595" s="13" t="str">
        <f t="shared" si="914"/>
        <v/>
      </c>
      <c r="BR1595" s="75" t="str">
        <f t="shared" si="915"/>
        <v/>
      </c>
      <c r="BS1595" s="33" t="str">
        <f t="shared" si="916"/>
        <v/>
      </c>
      <c r="BT1595" s="42" t="str">
        <f t="shared" si="917"/>
        <v/>
      </c>
      <c r="BU1595" s="38" t="str">
        <f t="shared" si="918"/>
        <v/>
      </c>
      <c r="BV1595" s="30" t="str">
        <f t="shared" si="919"/>
        <v/>
      </c>
      <c r="BW1595" s="36" t="str">
        <f t="shared" si="920"/>
        <v/>
      </c>
      <c r="BX1595" s="36" t="str">
        <f t="shared" si="921"/>
        <v/>
      </c>
      <c r="BY1595" s="45" t="str">
        <f t="shared" si="922"/>
        <v/>
      </c>
      <c r="BZ1595" s="12" t="str">
        <f t="shared" si="923"/>
        <v/>
      </c>
      <c r="CA1595" s="47" t="str">
        <f t="shared" si="924"/>
        <v/>
      </c>
      <c r="CB1595" s="32" t="str">
        <f t="shared" si="925"/>
        <v/>
      </c>
      <c r="CC1595" s="32" t="str">
        <f t="shared" si="926"/>
        <v/>
      </c>
      <c r="CD1595" s="32" t="str">
        <f t="shared" si="927"/>
        <v/>
      </c>
      <c r="CE1595" s="48"/>
      <c r="CF1595" s="32" t="str">
        <f t="shared" si="899"/>
        <v/>
      </c>
      <c r="CG1595" s="32" t="str">
        <f t="shared" si="928"/>
        <v/>
      </c>
      <c r="CH1595" s="48"/>
    </row>
    <row r="1596" spans="2:86" ht="30" customHeight="1" x14ac:dyDescent="0.2">
      <c r="B1596" s="155"/>
      <c r="C1596" s="117"/>
      <c r="D1596" s="53"/>
      <c r="E1596" s="68"/>
      <c r="F1596" s="54"/>
      <c r="G1596" s="54"/>
      <c r="H1596" s="55"/>
      <c r="I1596" s="71"/>
      <c r="J1596" s="73"/>
      <c r="K1596" s="56"/>
      <c r="L1596" s="76" t="str">
        <f t="shared" si="905"/>
        <v/>
      </c>
      <c r="M1596" s="77" t="str">
        <f t="shared" si="906"/>
        <v/>
      </c>
      <c r="N1596" s="130" t="str">
        <f t="shared" si="898"/>
        <v/>
      </c>
      <c r="O1596" s="131" t="str">
        <f t="shared" si="931"/>
        <v/>
      </c>
      <c r="P1596" s="131" t="str">
        <f t="shared" si="931"/>
        <v/>
      </c>
      <c r="Q1596" s="131" t="str">
        <f t="shared" si="931"/>
        <v/>
      </c>
      <c r="R1596" s="131" t="str">
        <f t="shared" si="931"/>
        <v/>
      </c>
      <c r="S1596" s="131" t="str">
        <f t="shared" si="931"/>
        <v/>
      </c>
      <c r="T1596" s="131" t="str">
        <f t="shared" si="931"/>
        <v/>
      </c>
      <c r="U1596" s="131" t="str">
        <f t="shared" si="931"/>
        <v/>
      </c>
      <c r="V1596" s="14"/>
      <c r="W1596" s="17" t="str">
        <f>IF(C1596="",IF(OR(AND($H1596&lt;&gt;"",C1596=""),AND($F1595=$F1596,$AK1596&lt;&gt;""),COUNTA($H$3:$H$100002)&gt;COUNTA($H$3:$H1596),$AE1596&lt;&gt;""),W1595,""),C1596)</f>
        <v/>
      </c>
      <c r="X1596" s="17" t="str">
        <f>IF(D1596="",IF(OR(AND($H1596&lt;&gt;"",D1596=""),AND($F1595=$F1596,$AK1596&lt;&gt;""),COUNTA($H$3:$H$100002)&gt;COUNTA($H$3:$H1596),$AE1596&lt;&gt;""),X1595,""),D1596)</f>
        <v/>
      </c>
      <c r="Y1596" s="17" t="str">
        <f>IF(E1596="",IF(OR(AND($H1596&lt;&gt;"",E1596=""),AND($F1595=$F1596,$AK1596&lt;&gt;""),COUNTA($H$3:$H$100002)&gt;COUNTA($H$3:$H1596),$AE1596&lt;&gt;""),Y1595,""),E1596)</f>
        <v/>
      </c>
      <c r="Z1596" s="27" t="str">
        <f t="shared" si="907"/>
        <v/>
      </c>
      <c r="AA1596" s="2" t="str">
        <f>IF(F1596="","",COUNTA($F$3:F1596))</f>
        <v/>
      </c>
      <c r="AB1596" s="3" t="str">
        <f>IF(F1596="","",IFERROR(IF(F1596&lt;&gt;"",IFERROR(INDEX(設定!$C$3:$C$303,MATCH(F1596,設定!$C$3:$C$303,0),0),INDEX(設定!$C$3:$C$303,MATCH("*"&amp;F1596&amp;"*",設定!$C$3:$C$303,0),0)),""),"エラー"))</f>
        <v/>
      </c>
      <c r="AC1596" s="2" t="str">
        <f>IF(G1596="","",COUNTA($G$3:G1596))</f>
        <v/>
      </c>
      <c r="AD1596" s="3" t="str">
        <f>IF(G1596="","",IFERROR(IF(G1596&lt;&gt;"",IFERROR(INDEX(設定!$C$3:$C$303,MATCH(G1596,設定!$C$3:$C$303,0),0),INDEX(設定!$C$3:$C$303,MATCH("*"&amp;G1596&amp;"*",設定!$C$3:$C$303,0),0)),""),"エラー"))</f>
        <v/>
      </c>
      <c r="AE1596" s="3" t="str">
        <f>IFERROR(IF(AB1596="",IF(AND(H1596&lt;&gt;"",F1596=""),INDEX(AB$3:AB1596,MATCH(MAX(AA$3:AA1596),AA$3:AA1596,0),0),""),AB1596),"")</f>
        <v/>
      </c>
      <c r="AF1596" s="3" t="str">
        <f>IFERROR(IF(AD1596="",IF(AND(H1596&lt;&gt;"",G1596=""),INDEX(AD$3:AD1596,MATCH(MAX(AC$3:AC1596),AC$3:AC1596,0),0),""),AD1596),"")</f>
        <v/>
      </c>
      <c r="AG1596" s="2" t="str">
        <f>IF(AH1596="","",IF(OR(AH1596=AH1595,AH1596=AH1597),IF(AND(E1596="",AB1596="",AG1595&lt;&gt;""),MAX($AG$3:AG1595),MAX($AG$3:AG1595)+1),IF(AH1595=AH1596,AG1595,MAX($AG$3:AG1595)+1)))</f>
        <v/>
      </c>
      <c r="AH1596" s="12" t="str">
        <f t="shared" si="908"/>
        <v/>
      </c>
      <c r="AI1596" s="12" t="str">
        <f t="shared" si="909"/>
        <v/>
      </c>
      <c r="AJ1596" s="13" t="str">
        <f t="shared" si="910"/>
        <v/>
      </c>
      <c r="AK1596" s="13" t="str">
        <f t="shared" si="911"/>
        <v/>
      </c>
      <c r="AL1596" s="13" t="str">
        <f>IF(OR(AJ1596="",COUNTIF($AH$3:AH1596,AH1596)&lt;&gt;COUNTIF(AH$3:AH$100002,AH1596)),"",SUMIF(AH$3:AH$100002,AH1596,AJ$3:AJ$100002))</f>
        <v/>
      </c>
      <c r="AM1596" s="13" t="str">
        <f>IF(OR(AK1596="",COUNTIF($AH$3:AH1596,AH1596)&lt;&gt;COUNTIF(AH$3:AH$100002,AH1596)),"",SUMIF(AH$3:AH$100002,AH1596,AK$3:AK$100002))</f>
        <v/>
      </c>
      <c r="AO1596" s="13" t="str">
        <f t="shared" si="930"/>
        <v/>
      </c>
      <c r="AP1596" s="13" t="str">
        <f t="shared" si="930"/>
        <v/>
      </c>
      <c r="AQ1596" s="13" t="str">
        <f t="shared" si="930"/>
        <v/>
      </c>
      <c r="AR1596" s="13" t="str">
        <f t="shared" si="930"/>
        <v/>
      </c>
      <c r="AS1596" s="13" t="str">
        <f t="shared" si="930"/>
        <v/>
      </c>
      <c r="AT1596" s="13" t="str">
        <f t="shared" si="930"/>
        <v/>
      </c>
      <c r="AU1596" s="13" t="str">
        <f t="shared" si="930"/>
        <v/>
      </c>
      <c r="AV1596" s="13" t="str">
        <f t="shared" si="930"/>
        <v/>
      </c>
      <c r="AW1596" s="86" t="str">
        <f t="shared" si="912"/>
        <v/>
      </c>
      <c r="AX1596" s="59" t="str">
        <f t="shared" si="913"/>
        <v/>
      </c>
      <c r="AY1596" s="63" t="str">
        <f>IF(OR($BR1596="",BH1596=""),"",COUNT($BR$3:$BR1596))</f>
        <v/>
      </c>
      <c r="AZ1596" s="13" t="str">
        <f>IF(OR($BR1596="",BI1596=""),"",COUNT($BR$3:$BR1596))</f>
        <v/>
      </c>
      <c r="BA1596" s="13" t="str">
        <f>IF(OR($BR1596="",BJ1596=""),"",COUNT($BR$3:$BR1596))</f>
        <v/>
      </c>
      <c r="BB1596" s="13" t="str">
        <f>IF(OR($BR1596="",BK1596=""),"",COUNT($BR$3:$BR1596))</f>
        <v/>
      </c>
      <c r="BC1596" s="13" t="str">
        <f>IF(OR($BR1596="",BL1596=""),"",COUNT($BR$3:$BR1596))</f>
        <v/>
      </c>
      <c r="BD1596" s="13" t="str">
        <f>IF(OR($BR1596="",BM1596=""),"",COUNT($BR$3:$BR1596))</f>
        <v/>
      </c>
      <c r="BE1596" s="13" t="str">
        <f>IF(OR($BR1596="",BN1596=""),"",COUNT($BR$3:$BR1596))</f>
        <v/>
      </c>
      <c r="BF1596" s="13" t="str">
        <f>IF(OR($BR1596="",BO1596=""),"",COUNT($BR$3:$BR1596))</f>
        <v/>
      </c>
      <c r="BG1596" s="66" t="str">
        <f>IF(Z1596="","",COUNT($Z$3:Z1596))</f>
        <v/>
      </c>
      <c r="BH1596" s="13" t="str">
        <f>IF(AO1596="","",IF(AO1596=BH$2,(SUMIF($BV$3:$BV1596,BH$2,$BW$3:$BW1596)-SUMIF($BX$3:$BX1596,BH$2,$BY$3:$BY1596))*AO$1,""))</f>
        <v/>
      </c>
      <c r="BI1596" s="13" t="str">
        <f>IF(AP1596="","",IF(AP1596=BI$2,(SUMIF($BV$3:$BV1596,BI$2,$BW$3:$BW1596)-SUMIF($BX$3:$BX1596,BI$2,$BY$3:$BY1596))*AP$1,""))</f>
        <v/>
      </c>
      <c r="BJ1596" s="13" t="str">
        <f>IF(AQ1596="","",IF(AQ1596=BJ$2,(SUMIF($BV$3:$BV1596,BJ$2,$BW$3:$BW1596)-SUMIF($BX$3:$BX1596,BJ$2,$BY$3:$BY1596))*AQ$1,""))</f>
        <v/>
      </c>
      <c r="BK1596" s="13" t="str">
        <f>IF(AR1596="","",IF(AR1596=BK$2,(SUMIF($BV$3:$BV1596,BK$2,$BW$3:$BW1596)-SUMIF($BX$3:$BX1596,BK$2,$BY$3:$BY1596))*AR$1,""))</f>
        <v/>
      </c>
      <c r="BL1596" s="13" t="str">
        <f>IF(AS1596="","",IF(AS1596=BL$2,(SUMIF($BV$3:$BV1596,BL$2,$BW$3:$BW1596)-SUMIF($BX$3:$BX1596,BL$2,$BY$3:$BY1596))*AS$1,""))</f>
        <v/>
      </c>
      <c r="BM1596" s="13" t="str">
        <f>IF(AT1596="","",IF(AT1596=BM$2,(SUMIF($BV$3:$BV1596,BM$2,$BW$3:$BW1596)-SUMIF($BX$3:$BX1596,BM$2,$BY$3:$BY1596))*AT$1,""))</f>
        <v/>
      </c>
      <c r="BN1596" s="13" t="str">
        <f>IF(AU1596="","",IF(AU1596=BN$2,(SUMIF($BV$3:$BV1596,BN$2,$BW$3:$BW1596)-SUMIF($BX$3:$BX1596,BN$2,$BY$3:$BY1596))*AU$1,""))</f>
        <v/>
      </c>
      <c r="BO1596" s="13" t="str">
        <f>IF(AV1596="","",IF(AV1596=BO$2,(SUMIF($BV$3:$BV1596,BO$2,$BW$3:$BW1596)-SUMIF($BX$3:$BX1596,BO$2,$BY$3:$BY1596))*AV$1,""))</f>
        <v/>
      </c>
      <c r="BP1596" s="69"/>
      <c r="BQ1596" s="13" t="str">
        <f t="shared" si="914"/>
        <v/>
      </c>
      <c r="BR1596" s="75" t="str">
        <f t="shared" si="915"/>
        <v/>
      </c>
      <c r="BS1596" s="33" t="str">
        <f t="shared" si="916"/>
        <v/>
      </c>
      <c r="BT1596" s="42" t="str">
        <f t="shared" si="917"/>
        <v/>
      </c>
      <c r="BU1596" s="38" t="str">
        <f t="shared" si="918"/>
        <v/>
      </c>
      <c r="BV1596" s="30" t="str">
        <f t="shared" si="919"/>
        <v/>
      </c>
      <c r="BW1596" s="36" t="str">
        <f t="shared" si="920"/>
        <v/>
      </c>
      <c r="BX1596" s="36" t="str">
        <f t="shared" si="921"/>
        <v/>
      </c>
      <c r="BY1596" s="45" t="str">
        <f t="shared" si="922"/>
        <v/>
      </c>
      <c r="BZ1596" s="12" t="str">
        <f t="shared" si="923"/>
        <v/>
      </c>
      <c r="CA1596" s="47" t="str">
        <f t="shared" si="924"/>
        <v/>
      </c>
      <c r="CB1596" s="32" t="str">
        <f t="shared" si="925"/>
        <v/>
      </c>
      <c r="CC1596" s="32" t="str">
        <f t="shared" si="926"/>
        <v/>
      </c>
      <c r="CD1596" s="32" t="str">
        <f t="shared" si="927"/>
        <v/>
      </c>
      <c r="CE1596" s="48"/>
      <c r="CF1596" s="32" t="str">
        <f t="shared" si="899"/>
        <v/>
      </c>
      <c r="CG1596" s="32" t="str">
        <f t="shared" si="928"/>
        <v/>
      </c>
      <c r="CH1596" s="48"/>
    </row>
    <row r="1597" spans="2:86" ht="30" customHeight="1" x14ac:dyDescent="0.2">
      <c r="B1597" s="155"/>
      <c r="C1597" s="117"/>
      <c r="D1597" s="53"/>
      <c r="E1597" s="68"/>
      <c r="F1597" s="54"/>
      <c r="G1597" s="54"/>
      <c r="H1597" s="55"/>
      <c r="I1597" s="71"/>
      <c r="J1597" s="73"/>
      <c r="K1597" s="56"/>
      <c r="L1597" s="76" t="str">
        <f t="shared" si="905"/>
        <v/>
      </c>
      <c r="M1597" s="77" t="str">
        <f t="shared" si="906"/>
        <v/>
      </c>
      <c r="N1597" s="130" t="str">
        <f t="shared" si="898"/>
        <v/>
      </c>
      <c r="O1597" s="131" t="str">
        <f t="shared" si="931"/>
        <v/>
      </c>
      <c r="P1597" s="131" t="str">
        <f t="shared" si="931"/>
        <v/>
      </c>
      <c r="Q1597" s="131" t="str">
        <f t="shared" si="931"/>
        <v/>
      </c>
      <c r="R1597" s="131" t="str">
        <f t="shared" si="931"/>
        <v/>
      </c>
      <c r="S1597" s="131" t="str">
        <f t="shared" si="931"/>
        <v/>
      </c>
      <c r="T1597" s="131" t="str">
        <f t="shared" si="931"/>
        <v/>
      </c>
      <c r="U1597" s="131" t="str">
        <f t="shared" si="931"/>
        <v/>
      </c>
      <c r="V1597" s="14"/>
      <c r="W1597" s="17" t="str">
        <f>IF(C1597="",IF(OR(AND($H1597&lt;&gt;"",C1597=""),AND($F1596=$F1597,$AK1597&lt;&gt;""),COUNTA($H$3:$H$100002)&gt;COUNTA($H$3:$H1597),$AE1597&lt;&gt;""),W1596,""),C1597)</f>
        <v/>
      </c>
      <c r="X1597" s="17" t="str">
        <f>IF(D1597="",IF(OR(AND($H1597&lt;&gt;"",D1597=""),AND($F1596=$F1597,$AK1597&lt;&gt;""),COUNTA($H$3:$H$100002)&gt;COUNTA($H$3:$H1597),$AE1597&lt;&gt;""),X1596,""),D1597)</f>
        <v/>
      </c>
      <c r="Y1597" s="17" t="str">
        <f>IF(E1597="",IF(OR(AND($H1597&lt;&gt;"",E1597=""),AND($F1596=$F1597,$AK1597&lt;&gt;""),COUNTA($H$3:$H$100002)&gt;COUNTA($H$3:$H1597),$AE1597&lt;&gt;""),Y1596,""),E1597)</f>
        <v/>
      </c>
      <c r="Z1597" s="27" t="str">
        <f t="shared" si="907"/>
        <v/>
      </c>
      <c r="AA1597" s="2" t="str">
        <f>IF(F1597="","",COUNTA($F$3:F1597))</f>
        <v/>
      </c>
      <c r="AB1597" s="3" t="str">
        <f>IF(F1597="","",IFERROR(IF(F1597&lt;&gt;"",IFERROR(INDEX(設定!$C$3:$C$303,MATCH(F1597,設定!$C$3:$C$303,0),0),INDEX(設定!$C$3:$C$303,MATCH("*"&amp;F1597&amp;"*",設定!$C$3:$C$303,0),0)),""),"エラー"))</f>
        <v/>
      </c>
      <c r="AC1597" s="2" t="str">
        <f>IF(G1597="","",COUNTA($G$3:G1597))</f>
        <v/>
      </c>
      <c r="AD1597" s="3" t="str">
        <f>IF(G1597="","",IFERROR(IF(G1597&lt;&gt;"",IFERROR(INDEX(設定!$C$3:$C$303,MATCH(G1597,設定!$C$3:$C$303,0),0),INDEX(設定!$C$3:$C$303,MATCH("*"&amp;G1597&amp;"*",設定!$C$3:$C$303,0),0)),""),"エラー"))</f>
        <v/>
      </c>
      <c r="AE1597" s="3" t="str">
        <f>IFERROR(IF(AB1597="",IF(AND(H1597&lt;&gt;"",F1597=""),INDEX(AB$3:AB1597,MATCH(MAX(AA$3:AA1597),AA$3:AA1597,0),0),""),AB1597),"")</f>
        <v/>
      </c>
      <c r="AF1597" s="3" t="str">
        <f>IFERROR(IF(AD1597="",IF(AND(H1597&lt;&gt;"",G1597=""),INDEX(AD$3:AD1597,MATCH(MAX(AC$3:AC1597),AC$3:AC1597,0),0),""),AD1597),"")</f>
        <v/>
      </c>
      <c r="AG1597" s="2" t="str">
        <f>IF(AH1597="","",IF(OR(AH1597=AH1596,AH1597=AH1598),IF(AND(E1597="",AB1597="",AG1596&lt;&gt;""),MAX($AG$3:AG1596),MAX($AG$3:AG1596)+1),IF(AH1596=AH1597,AG1596,MAX($AG$3:AG1596)+1)))</f>
        <v/>
      </c>
      <c r="AH1597" s="12" t="str">
        <f t="shared" si="908"/>
        <v/>
      </c>
      <c r="AI1597" s="12" t="str">
        <f t="shared" si="909"/>
        <v/>
      </c>
      <c r="AJ1597" s="13" t="str">
        <f t="shared" si="910"/>
        <v/>
      </c>
      <c r="AK1597" s="13" t="str">
        <f t="shared" si="911"/>
        <v/>
      </c>
      <c r="AL1597" s="13" t="str">
        <f>IF(OR(AJ1597="",COUNTIF($AH$3:AH1597,AH1597)&lt;&gt;COUNTIF(AH$3:AH$100002,AH1597)),"",SUMIF(AH$3:AH$100002,AH1597,AJ$3:AJ$100002))</f>
        <v/>
      </c>
      <c r="AM1597" s="13" t="str">
        <f>IF(OR(AK1597="",COUNTIF($AH$3:AH1597,AH1597)&lt;&gt;COUNTIF(AH$3:AH$100002,AH1597)),"",SUMIF(AH$3:AH$100002,AH1597,AK$3:AK$100002))</f>
        <v/>
      </c>
      <c r="AO1597" s="13" t="str">
        <f t="shared" si="930"/>
        <v/>
      </c>
      <c r="AP1597" s="13" t="str">
        <f t="shared" si="930"/>
        <v/>
      </c>
      <c r="AQ1597" s="13" t="str">
        <f t="shared" si="930"/>
        <v/>
      </c>
      <c r="AR1597" s="13" t="str">
        <f t="shared" si="930"/>
        <v/>
      </c>
      <c r="AS1597" s="13" t="str">
        <f t="shared" si="930"/>
        <v/>
      </c>
      <c r="AT1597" s="13" t="str">
        <f t="shared" si="930"/>
        <v/>
      </c>
      <c r="AU1597" s="13" t="str">
        <f t="shared" si="930"/>
        <v/>
      </c>
      <c r="AV1597" s="13" t="str">
        <f t="shared" si="930"/>
        <v/>
      </c>
      <c r="AW1597" s="86" t="str">
        <f t="shared" si="912"/>
        <v/>
      </c>
      <c r="AX1597" s="59" t="str">
        <f t="shared" si="913"/>
        <v/>
      </c>
      <c r="AY1597" s="63" t="str">
        <f>IF(OR($BR1597="",BH1597=""),"",COUNT($BR$3:$BR1597))</f>
        <v/>
      </c>
      <c r="AZ1597" s="13" t="str">
        <f>IF(OR($BR1597="",BI1597=""),"",COUNT($BR$3:$BR1597))</f>
        <v/>
      </c>
      <c r="BA1597" s="13" t="str">
        <f>IF(OR($BR1597="",BJ1597=""),"",COUNT($BR$3:$BR1597))</f>
        <v/>
      </c>
      <c r="BB1597" s="13" t="str">
        <f>IF(OR($BR1597="",BK1597=""),"",COUNT($BR$3:$BR1597))</f>
        <v/>
      </c>
      <c r="BC1597" s="13" t="str">
        <f>IF(OR($BR1597="",BL1597=""),"",COUNT($BR$3:$BR1597))</f>
        <v/>
      </c>
      <c r="BD1597" s="13" t="str">
        <f>IF(OR($BR1597="",BM1597=""),"",COUNT($BR$3:$BR1597))</f>
        <v/>
      </c>
      <c r="BE1597" s="13" t="str">
        <f>IF(OR($BR1597="",BN1597=""),"",COUNT($BR$3:$BR1597))</f>
        <v/>
      </c>
      <c r="BF1597" s="13" t="str">
        <f>IF(OR($BR1597="",BO1597=""),"",COUNT($BR$3:$BR1597))</f>
        <v/>
      </c>
      <c r="BG1597" s="66" t="str">
        <f>IF(Z1597="","",COUNT($Z$3:Z1597))</f>
        <v/>
      </c>
      <c r="BH1597" s="13" t="str">
        <f>IF(AO1597="","",IF(AO1597=BH$2,(SUMIF($BV$3:$BV1597,BH$2,$BW$3:$BW1597)-SUMIF($BX$3:$BX1597,BH$2,$BY$3:$BY1597))*AO$1,""))</f>
        <v/>
      </c>
      <c r="BI1597" s="13" t="str">
        <f>IF(AP1597="","",IF(AP1597=BI$2,(SUMIF($BV$3:$BV1597,BI$2,$BW$3:$BW1597)-SUMIF($BX$3:$BX1597,BI$2,$BY$3:$BY1597))*AP$1,""))</f>
        <v/>
      </c>
      <c r="BJ1597" s="13" t="str">
        <f>IF(AQ1597="","",IF(AQ1597=BJ$2,(SUMIF($BV$3:$BV1597,BJ$2,$BW$3:$BW1597)-SUMIF($BX$3:$BX1597,BJ$2,$BY$3:$BY1597))*AQ$1,""))</f>
        <v/>
      </c>
      <c r="BK1597" s="13" t="str">
        <f>IF(AR1597="","",IF(AR1597=BK$2,(SUMIF($BV$3:$BV1597,BK$2,$BW$3:$BW1597)-SUMIF($BX$3:$BX1597,BK$2,$BY$3:$BY1597))*AR$1,""))</f>
        <v/>
      </c>
      <c r="BL1597" s="13" t="str">
        <f>IF(AS1597="","",IF(AS1597=BL$2,(SUMIF($BV$3:$BV1597,BL$2,$BW$3:$BW1597)-SUMIF($BX$3:$BX1597,BL$2,$BY$3:$BY1597))*AS$1,""))</f>
        <v/>
      </c>
      <c r="BM1597" s="13" t="str">
        <f>IF(AT1597="","",IF(AT1597=BM$2,(SUMIF($BV$3:$BV1597,BM$2,$BW$3:$BW1597)-SUMIF($BX$3:$BX1597,BM$2,$BY$3:$BY1597))*AT$1,""))</f>
        <v/>
      </c>
      <c r="BN1597" s="13" t="str">
        <f>IF(AU1597="","",IF(AU1597=BN$2,(SUMIF($BV$3:$BV1597,BN$2,$BW$3:$BW1597)-SUMIF($BX$3:$BX1597,BN$2,$BY$3:$BY1597))*AU$1,""))</f>
        <v/>
      </c>
      <c r="BO1597" s="13" t="str">
        <f>IF(AV1597="","",IF(AV1597=BO$2,(SUMIF($BV$3:$BV1597,BO$2,$BW$3:$BW1597)-SUMIF($BX$3:$BX1597,BO$2,$BY$3:$BY1597))*AV$1,""))</f>
        <v/>
      </c>
      <c r="BP1597" s="69"/>
      <c r="BQ1597" s="13" t="str">
        <f t="shared" si="914"/>
        <v/>
      </c>
      <c r="BR1597" s="75" t="str">
        <f t="shared" si="915"/>
        <v/>
      </c>
      <c r="BS1597" s="33" t="str">
        <f t="shared" si="916"/>
        <v/>
      </c>
      <c r="BT1597" s="42" t="str">
        <f t="shared" si="917"/>
        <v/>
      </c>
      <c r="BU1597" s="38" t="str">
        <f t="shared" si="918"/>
        <v/>
      </c>
      <c r="BV1597" s="30" t="str">
        <f t="shared" si="919"/>
        <v/>
      </c>
      <c r="BW1597" s="36" t="str">
        <f t="shared" si="920"/>
        <v/>
      </c>
      <c r="BX1597" s="36" t="str">
        <f t="shared" si="921"/>
        <v/>
      </c>
      <c r="BY1597" s="45" t="str">
        <f t="shared" si="922"/>
        <v/>
      </c>
      <c r="BZ1597" s="12" t="str">
        <f t="shared" si="923"/>
        <v/>
      </c>
      <c r="CA1597" s="47" t="str">
        <f t="shared" si="924"/>
        <v/>
      </c>
      <c r="CB1597" s="32" t="str">
        <f t="shared" si="925"/>
        <v/>
      </c>
      <c r="CC1597" s="32" t="str">
        <f t="shared" si="926"/>
        <v/>
      </c>
      <c r="CD1597" s="32" t="str">
        <f t="shared" si="927"/>
        <v/>
      </c>
      <c r="CE1597" s="48"/>
      <c r="CF1597" s="32" t="str">
        <f t="shared" si="899"/>
        <v/>
      </c>
      <c r="CG1597" s="32" t="str">
        <f t="shared" si="928"/>
        <v/>
      </c>
      <c r="CH1597" s="48"/>
    </row>
    <row r="1598" spans="2:86" ht="30" customHeight="1" x14ac:dyDescent="0.2">
      <c r="B1598" s="155"/>
      <c r="C1598" s="117"/>
      <c r="D1598" s="53"/>
      <c r="E1598" s="68"/>
      <c r="F1598" s="54"/>
      <c r="G1598" s="54"/>
      <c r="H1598" s="55"/>
      <c r="I1598" s="71"/>
      <c r="J1598" s="73"/>
      <c r="K1598" s="56"/>
      <c r="L1598" s="76" t="str">
        <f t="shared" si="905"/>
        <v/>
      </c>
      <c r="M1598" s="77" t="str">
        <f t="shared" si="906"/>
        <v/>
      </c>
      <c r="N1598" s="130" t="str">
        <f t="shared" si="898"/>
        <v/>
      </c>
      <c r="O1598" s="131" t="str">
        <f t="shared" si="931"/>
        <v/>
      </c>
      <c r="P1598" s="131" t="str">
        <f t="shared" si="931"/>
        <v/>
      </c>
      <c r="Q1598" s="131" t="str">
        <f t="shared" si="931"/>
        <v/>
      </c>
      <c r="R1598" s="131" t="str">
        <f t="shared" si="931"/>
        <v/>
      </c>
      <c r="S1598" s="131" t="str">
        <f t="shared" si="931"/>
        <v/>
      </c>
      <c r="T1598" s="131" t="str">
        <f t="shared" si="931"/>
        <v/>
      </c>
      <c r="U1598" s="131" t="str">
        <f t="shared" si="931"/>
        <v/>
      </c>
      <c r="V1598" s="14"/>
      <c r="W1598" s="17" t="str">
        <f>IF(C1598="",IF(OR(AND($H1598&lt;&gt;"",C1598=""),AND($F1597=$F1598,$AK1598&lt;&gt;""),COUNTA($H$3:$H$100002)&gt;COUNTA($H$3:$H1598),$AE1598&lt;&gt;""),W1597,""),C1598)</f>
        <v/>
      </c>
      <c r="X1598" s="17" t="str">
        <f>IF(D1598="",IF(OR(AND($H1598&lt;&gt;"",D1598=""),AND($F1597=$F1598,$AK1598&lt;&gt;""),COUNTA($H$3:$H$100002)&gt;COUNTA($H$3:$H1598),$AE1598&lt;&gt;""),X1597,""),D1598)</f>
        <v/>
      </c>
      <c r="Y1598" s="17" t="str">
        <f>IF(E1598="",IF(OR(AND($H1598&lt;&gt;"",E1598=""),AND($F1597=$F1598,$AK1598&lt;&gt;""),COUNTA($H$3:$H$100002)&gt;COUNTA($H$3:$H1598),$AE1598&lt;&gt;""),Y1597,""),E1598)</f>
        <v/>
      </c>
      <c r="Z1598" s="27" t="str">
        <f t="shared" si="907"/>
        <v/>
      </c>
      <c r="AA1598" s="2" t="str">
        <f>IF(F1598="","",COUNTA($F$3:F1598))</f>
        <v/>
      </c>
      <c r="AB1598" s="3" t="str">
        <f>IF(F1598="","",IFERROR(IF(F1598&lt;&gt;"",IFERROR(INDEX(設定!$C$3:$C$303,MATCH(F1598,設定!$C$3:$C$303,0),0),INDEX(設定!$C$3:$C$303,MATCH("*"&amp;F1598&amp;"*",設定!$C$3:$C$303,0),0)),""),"エラー"))</f>
        <v/>
      </c>
      <c r="AC1598" s="2" t="str">
        <f>IF(G1598="","",COUNTA($G$3:G1598))</f>
        <v/>
      </c>
      <c r="AD1598" s="3" t="str">
        <f>IF(G1598="","",IFERROR(IF(G1598&lt;&gt;"",IFERROR(INDEX(設定!$C$3:$C$303,MATCH(G1598,設定!$C$3:$C$303,0),0),INDEX(設定!$C$3:$C$303,MATCH("*"&amp;G1598&amp;"*",設定!$C$3:$C$303,0),0)),""),"エラー"))</f>
        <v/>
      </c>
      <c r="AE1598" s="3" t="str">
        <f>IFERROR(IF(AB1598="",IF(AND(H1598&lt;&gt;"",F1598=""),INDEX(AB$3:AB1598,MATCH(MAX(AA$3:AA1598),AA$3:AA1598,0),0),""),AB1598),"")</f>
        <v/>
      </c>
      <c r="AF1598" s="3" t="str">
        <f>IFERROR(IF(AD1598="",IF(AND(H1598&lt;&gt;"",G1598=""),INDEX(AD$3:AD1598,MATCH(MAX(AC$3:AC1598),AC$3:AC1598,0),0),""),AD1598),"")</f>
        <v/>
      </c>
      <c r="AG1598" s="2" t="str">
        <f>IF(AH1598="","",IF(OR(AH1598=AH1597,AH1598=AH1599),IF(AND(E1598="",AB1598="",AG1597&lt;&gt;""),MAX($AG$3:AG1597),MAX($AG$3:AG1597)+1),IF(AH1597=AH1598,AG1597,MAX($AG$3:AG1597)+1)))</f>
        <v/>
      </c>
      <c r="AH1598" s="12" t="str">
        <f t="shared" si="908"/>
        <v/>
      </c>
      <c r="AI1598" s="12" t="str">
        <f t="shared" si="909"/>
        <v/>
      </c>
      <c r="AJ1598" s="13" t="str">
        <f t="shared" si="910"/>
        <v/>
      </c>
      <c r="AK1598" s="13" t="str">
        <f t="shared" si="911"/>
        <v/>
      </c>
      <c r="AL1598" s="13" t="str">
        <f>IF(OR(AJ1598="",COUNTIF($AH$3:AH1598,AH1598)&lt;&gt;COUNTIF(AH$3:AH$100002,AH1598)),"",SUMIF(AH$3:AH$100002,AH1598,AJ$3:AJ$100002))</f>
        <v/>
      </c>
      <c r="AM1598" s="13" t="str">
        <f>IF(OR(AK1598="",COUNTIF($AH$3:AH1598,AH1598)&lt;&gt;COUNTIF(AH$3:AH$100002,AH1598)),"",SUMIF(AH$3:AH$100002,AH1598,AK$3:AK$100002))</f>
        <v/>
      </c>
      <c r="AO1598" s="13" t="str">
        <f t="shared" si="930"/>
        <v/>
      </c>
      <c r="AP1598" s="13" t="str">
        <f t="shared" si="930"/>
        <v/>
      </c>
      <c r="AQ1598" s="13" t="str">
        <f t="shared" si="930"/>
        <v/>
      </c>
      <c r="AR1598" s="13" t="str">
        <f t="shared" si="930"/>
        <v/>
      </c>
      <c r="AS1598" s="13" t="str">
        <f t="shared" si="930"/>
        <v/>
      </c>
      <c r="AT1598" s="13" t="str">
        <f t="shared" si="930"/>
        <v/>
      </c>
      <c r="AU1598" s="13" t="str">
        <f t="shared" si="930"/>
        <v/>
      </c>
      <c r="AV1598" s="13" t="str">
        <f t="shared" si="930"/>
        <v/>
      </c>
      <c r="AW1598" s="86" t="str">
        <f t="shared" si="912"/>
        <v/>
      </c>
      <c r="AX1598" s="59" t="str">
        <f t="shared" si="913"/>
        <v/>
      </c>
      <c r="AY1598" s="63" t="str">
        <f>IF(OR($BR1598="",BH1598=""),"",COUNT($BR$3:$BR1598))</f>
        <v/>
      </c>
      <c r="AZ1598" s="13" t="str">
        <f>IF(OR($BR1598="",BI1598=""),"",COUNT($BR$3:$BR1598))</f>
        <v/>
      </c>
      <c r="BA1598" s="13" t="str">
        <f>IF(OR($BR1598="",BJ1598=""),"",COUNT($BR$3:$BR1598))</f>
        <v/>
      </c>
      <c r="BB1598" s="13" t="str">
        <f>IF(OR($BR1598="",BK1598=""),"",COUNT($BR$3:$BR1598))</f>
        <v/>
      </c>
      <c r="BC1598" s="13" t="str">
        <f>IF(OR($BR1598="",BL1598=""),"",COUNT($BR$3:$BR1598))</f>
        <v/>
      </c>
      <c r="BD1598" s="13" t="str">
        <f>IF(OR($BR1598="",BM1598=""),"",COUNT($BR$3:$BR1598))</f>
        <v/>
      </c>
      <c r="BE1598" s="13" t="str">
        <f>IF(OR($BR1598="",BN1598=""),"",COUNT($BR$3:$BR1598))</f>
        <v/>
      </c>
      <c r="BF1598" s="13" t="str">
        <f>IF(OR($BR1598="",BO1598=""),"",COUNT($BR$3:$BR1598))</f>
        <v/>
      </c>
      <c r="BG1598" s="66" t="str">
        <f>IF(Z1598="","",COUNT($Z$3:Z1598))</f>
        <v/>
      </c>
      <c r="BH1598" s="13" t="str">
        <f>IF(AO1598="","",IF(AO1598=BH$2,(SUMIF($BV$3:$BV1598,BH$2,$BW$3:$BW1598)-SUMIF($BX$3:$BX1598,BH$2,$BY$3:$BY1598))*AO$1,""))</f>
        <v/>
      </c>
      <c r="BI1598" s="13" t="str">
        <f>IF(AP1598="","",IF(AP1598=BI$2,(SUMIF($BV$3:$BV1598,BI$2,$BW$3:$BW1598)-SUMIF($BX$3:$BX1598,BI$2,$BY$3:$BY1598))*AP$1,""))</f>
        <v/>
      </c>
      <c r="BJ1598" s="13" t="str">
        <f>IF(AQ1598="","",IF(AQ1598=BJ$2,(SUMIF($BV$3:$BV1598,BJ$2,$BW$3:$BW1598)-SUMIF($BX$3:$BX1598,BJ$2,$BY$3:$BY1598))*AQ$1,""))</f>
        <v/>
      </c>
      <c r="BK1598" s="13" t="str">
        <f>IF(AR1598="","",IF(AR1598=BK$2,(SUMIF($BV$3:$BV1598,BK$2,$BW$3:$BW1598)-SUMIF($BX$3:$BX1598,BK$2,$BY$3:$BY1598))*AR$1,""))</f>
        <v/>
      </c>
      <c r="BL1598" s="13" t="str">
        <f>IF(AS1598="","",IF(AS1598=BL$2,(SUMIF($BV$3:$BV1598,BL$2,$BW$3:$BW1598)-SUMIF($BX$3:$BX1598,BL$2,$BY$3:$BY1598))*AS$1,""))</f>
        <v/>
      </c>
      <c r="BM1598" s="13" t="str">
        <f>IF(AT1598="","",IF(AT1598=BM$2,(SUMIF($BV$3:$BV1598,BM$2,$BW$3:$BW1598)-SUMIF($BX$3:$BX1598,BM$2,$BY$3:$BY1598))*AT$1,""))</f>
        <v/>
      </c>
      <c r="BN1598" s="13" t="str">
        <f>IF(AU1598="","",IF(AU1598=BN$2,(SUMIF($BV$3:$BV1598,BN$2,$BW$3:$BW1598)-SUMIF($BX$3:$BX1598,BN$2,$BY$3:$BY1598))*AU$1,""))</f>
        <v/>
      </c>
      <c r="BO1598" s="13" t="str">
        <f>IF(AV1598="","",IF(AV1598=BO$2,(SUMIF($BV$3:$BV1598,BO$2,$BW$3:$BW1598)-SUMIF($BX$3:$BX1598,BO$2,$BY$3:$BY1598))*AV$1,""))</f>
        <v/>
      </c>
      <c r="BP1598" s="69"/>
      <c r="BQ1598" s="13" t="str">
        <f t="shared" si="914"/>
        <v/>
      </c>
      <c r="BR1598" s="75" t="str">
        <f t="shared" si="915"/>
        <v/>
      </c>
      <c r="BS1598" s="33" t="str">
        <f t="shared" si="916"/>
        <v/>
      </c>
      <c r="BT1598" s="42" t="str">
        <f t="shared" si="917"/>
        <v/>
      </c>
      <c r="BU1598" s="38" t="str">
        <f t="shared" si="918"/>
        <v/>
      </c>
      <c r="BV1598" s="30" t="str">
        <f t="shared" si="919"/>
        <v/>
      </c>
      <c r="BW1598" s="36" t="str">
        <f t="shared" si="920"/>
        <v/>
      </c>
      <c r="BX1598" s="36" t="str">
        <f t="shared" si="921"/>
        <v/>
      </c>
      <c r="BY1598" s="45" t="str">
        <f t="shared" si="922"/>
        <v/>
      </c>
      <c r="BZ1598" s="12" t="str">
        <f t="shared" si="923"/>
        <v/>
      </c>
      <c r="CA1598" s="47" t="str">
        <f t="shared" si="924"/>
        <v/>
      </c>
      <c r="CB1598" s="32" t="str">
        <f t="shared" si="925"/>
        <v/>
      </c>
      <c r="CC1598" s="32" t="str">
        <f t="shared" si="926"/>
        <v/>
      </c>
      <c r="CD1598" s="32" t="str">
        <f t="shared" si="927"/>
        <v/>
      </c>
      <c r="CE1598" s="48"/>
      <c r="CF1598" s="32" t="str">
        <f t="shared" si="899"/>
        <v/>
      </c>
      <c r="CG1598" s="32" t="str">
        <f t="shared" si="928"/>
        <v/>
      </c>
      <c r="CH1598" s="48"/>
    </row>
    <row r="1599" spans="2:86" ht="30" customHeight="1" x14ac:dyDescent="0.2">
      <c r="B1599" s="155"/>
      <c r="C1599" s="117"/>
      <c r="D1599" s="53"/>
      <c r="E1599" s="68"/>
      <c r="F1599" s="54"/>
      <c r="G1599" s="54"/>
      <c r="H1599" s="55"/>
      <c r="I1599" s="71"/>
      <c r="J1599" s="73"/>
      <c r="K1599" s="56"/>
      <c r="L1599" s="76" t="str">
        <f t="shared" si="905"/>
        <v/>
      </c>
      <c r="M1599" s="77" t="str">
        <f t="shared" si="906"/>
        <v/>
      </c>
      <c r="N1599" s="130" t="str">
        <f t="shared" si="898"/>
        <v/>
      </c>
      <c r="O1599" s="131" t="str">
        <f t="shared" si="931"/>
        <v/>
      </c>
      <c r="P1599" s="131" t="str">
        <f t="shared" si="931"/>
        <v/>
      </c>
      <c r="Q1599" s="131" t="str">
        <f t="shared" si="931"/>
        <v/>
      </c>
      <c r="R1599" s="131" t="str">
        <f t="shared" si="931"/>
        <v/>
      </c>
      <c r="S1599" s="131" t="str">
        <f t="shared" si="931"/>
        <v/>
      </c>
      <c r="T1599" s="131" t="str">
        <f t="shared" si="931"/>
        <v/>
      </c>
      <c r="U1599" s="131" t="str">
        <f t="shared" si="931"/>
        <v/>
      </c>
      <c r="V1599" s="14"/>
      <c r="W1599" s="17" t="str">
        <f>IF(C1599="",IF(OR(AND($H1599&lt;&gt;"",C1599=""),AND($F1598=$F1599,$AK1599&lt;&gt;""),COUNTA($H$3:$H$100002)&gt;COUNTA($H$3:$H1599),$AE1599&lt;&gt;""),W1598,""),C1599)</f>
        <v/>
      </c>
      <c r="X1599" s="17" t="str">
        <f>IF(D1599="",IF(OR(AND($H1599&lt;&gt;"",D1599=""),AND($F1598=$F1599,$AK1599&lt;&gt;""),COUNTA($H$3:$H$100002)&gt;COUNTA($H$3:$H1599),$AE1599&lt;&gt;""),X1598,""),D1599)</f>
        <v/>
      </c>
      <c r="Y1599" s="17" t="str">
        <f>IF(E1599="",IF(OR(AND($H1599&lt;&gt;"",E1599=""),AND($F1598=$F1599,$AK1599&lt;&gt;""),COUNTA($H$3:$H$100002)&gt;COUNTA($H$3:$H1599),$AE1599&lt;&gt;""),Y1598,""),E1599)</f>
        <v/>
      </c>
      <c r="Z1599" s="27" t="str">
        <f t="shared" si="907"/>
        <v/>
      </c>
      <c r="AA1599" s="2" t="str">
        <f>IF(F1599="","",COUNTA($F$3:F1599))</f>
        <v/>
      </c>
      <c r="AB1599" s="3" t="str">
        <f>IF(F1599="","",IFERROR(IF(F1599&lt;&gt;"",IFERROR(INDEX(設定!$C$3:$C$303,MATCH(F1599,設定!$C$3:$C$303,0),0),INDEX(設定!$C$3:$C$303,MATCH("*"&amp;F1599&amp;"*",設定!$C$3:$C$303,0),0)),""),"エラー"))</f>
        <v/>
      </c>
      <c r="AC1599" s="2" t="str">
        <f>IF(G1599="","",COUNTA($G$3:G1599))</f>
        <v/>
      </c>
      <c r="AD1599" s="3" t="str">
        <f>IF(G1599="","",IFERROR(IF(G1599&lt;&gt;"",IFERROR(INDEX(設定!$C$3:$C$303,MATCH(G1599,設定!$C$3:$C$303,0),0),INDEX(設定!$C$3:$C$303,MATCH("*"&amp;G1599&amp;"*",設定!$C$3:$C$303,0),0)),""),"エラー"))</f>
        <v/>
      </c>
      <c r="AE1599" s="3" t="str">
        <f>IFERROR(IF(AB1599="",IF(AND(H1599&lt;&gt;"",F1599=""),INDEX(AB$3:AB1599,MATCH(MAX(AA$3:AA1599),AA$3:AA1599,0),0),""),AB1599),"")</f>
        <v/>
      </c>
      <c r="AF1599" s="3" t="str">
        <f>IFERROR(IF(AD1599="",IF(AND(H1599&lt;&gt;"",G1599=""),INDEX(AD$3:AD1599,MATCH(MAX(AC$3:AC1599),AC$3:AC1599,0),0),""),AD1599),"")</f>
        <v/>
      </c>
      <c r="AG1599" s="2" t="str">
        <f>IF(AH1599="","",IF(OR(AH1599=AH1598,AH1599=AH1600),IF(AND(E1599="",AB1599="",AG1598&lt;&gt;""),MAX($AG$3:AG1598),MAX($AG$3:AG1598)+1),IF(AH1598=AH1599,AG1598,MAX($AG$3:AG1598)+1)))</f>
        <v/>
      </c>
      <c r="AH1599" s="12" t="str">
        <f t="shared" si="908"/>
        <v/>
      </c>
      <c r="AI1599" s="12" t="str">
        <f t="shared" si="909"/>
        <v/>
      </c>
      <c r="AJ1599" s="13" t="str">
        <f t="shared" si="910"/>
        <v/>
      </c>
      <c r="AK1599" s="13" t="str">
        <f t="shared" si="911"/>
        <v/>
      </c>
      <c r="AL1599" s="13" t="str">
        <f>IF(OR(AJ1599="",COUNTIF($AH$3:AH1599,AH1599)&lt;&gt;COUNTIF(AH$3:AH$100002,AH1599)),"",SUMIF(AH$3:AH$100002,AH1599,AJ$3:AJ$100002))</f>
        <v/>
      </c>
      <c r="AM1599" s="13" t="str">
        <f>IF(OR(AK1599="",COUNTIF($AH$3:AH1599,AH1599)&lt;&gt;COUNTIF(AH$3:AH$100002,AH1599)),"",SUMIF(AH$3:AH$100002,AH1599,AK$3:AK$100002))</f>
        <v/>
      </c>
      <c r="AO1599" s="13" t="str">
        <f t="shared" si="930"/>
        <v/>
      </c>
      <c r="AP1599" s="13" t="str">
        <f t="shared" si="930"/>
        <v/>
      </c>
      <c r="AQ1599" s="13" t="str">
        <f t="shared" si="930"/>
        <v/>
      </c>
      <c r="AR1599" s="13" t="str">
        <f t="shared" si="930"/>
        <v/>
      </c>
      <c r="AS1599" s="13" t="str">
        <f t="shared" si="930"/>
        <v/>
      </c>
      <c r="AT1599" s="13" t="str">
        <f t="shared" si="930"/>
        <v/>
      </c>
      <c r="AU1599" s="13" t="str">
        <f t="shared" si="930"/>
        <v/>
      </c>
      <c r="AV1599" s="13" t="str">
        <f t="shared" si="930"/>
        <v/>
      </c>
      <c r="AW1599" s="86" t="str">
        <f t="shared" si="912"/>
        <v/>
      </c>
      <c r="AX1599" s="59" t="str">
        <f t="shared" si="913"/>
        <v/>
      </c>
      <c r="AY1599" s="63" t="str">
        <f>IF(OR($BR1599="",BH1599=""),"",COUNT($BR$3:$BR1599))</f>
        <v/>
      </c>
      <c r="AZ1599" s="13" t="str">
        <f>IF(OR($BR1599="",BI1599=""),"",COUNT($BR$3:$BR1599))</f>
        <v/>
      </c>
      <c r="BA1599" s="13" t="str">
        <f>IF(OR($BR1599="",BJ1599=""),"",COUNT($BR$3:$BR1599))</f>
        <v/>
      </c>
      <c r="BB1599" s="13" t="str">
        <f>IF(OR($BR1599="",BK1599=""),"",COUNT($BR$3:$BR1599))</f>
        <v/>
      </c>
      <c r="BC1599" s="13" t="str">
        <f>IF(OR($BR1599="",BL1599=""),"",COUNT($BR$3:$BR1599))</f>
        <v/>
      </c>
      <c r="BD1599" s="13" t="str">
        <f>IF(OR($BR1599="",BM1599=""),"",COUNT($BR$3:$BR1599))</f>
        <v/>
      </c>
      <c r="BE1599" s="13" t="str">
        <f>IF(OR($BR1599="",BN1599=""),"",COUNT($BR$3:$BR1599))</f>
        <v/>
      </c>
      <c r="BF1599" s="13" t="str">
        <f>IF(OR($BR1599="",BO1599=""),"",COUNT($BR$3:$BR1599))</f>
        <v/>
      </c>
      <c r="BG1599" s="66" t="str">
        <f>IF(Z1599="","",COUNT($Z$3:Z1599))</f>
        <v/>
      </c>
      <c r="BH1599" s="13" t="str">
        <f>IF(AO1599="","",IF(AO1599=BH$2,(SUMIF($BV$3:$BV1599,BH$2,$BW$3:$BW1599)-SUMIF($BX$3:$BX1599,BH$2,$BY$3:$BY1599))*AO$1,""))</f>
        <v/>
      </c>
      <c r="BI1599" s="13" t="str">
        <f>IF(AP1599="","",IF(AP1599=BI$2,(SUMIF($BV$3:$BV1599,BI$2,$BW$3:$BW1599)-SUMIF($BX$3:$BX1599,BI$2,$BY$3:$BY1599))*AP$1,""))</f>
        <v/>
      </c>
      <c r="BJ1599" s="13" t="str">
        <f>IF(AQ1599="","",IF(AQ1599=BJ$2,(SUMIF($BV$3:$BV1599,BJ$2,$BW$3:$BW1599)-SUMIF($BX$3:$BX1599,BJ$2,$BY$3:$BY1599))*AQ$1,""))</f>
        <v/>
      </c>
      <c r="BK1599" s="13" t="str">
        <f>IF(AR1599="","",IF(AR1599=BK$2,(SUMIF($BV$3:$BV1599,BK$2,$BW$3:$BW1599)-SUMIF($BX$3:$BX1599,BK$2,$BY$3:$BY1599))*AR$1,""))</f>
        <v/>
      </c>
      <c r="BL1599" s="13" t="str">
        <f>IF(AS1599="","",IF(AS1599=BL$2,(SUMIF($BV$3:$BV1599,BL$2,$BW$3:$BW1599)-SUMIF($BX$3:$BX1599,BL$2,$BY$3:$BY1599))*AS$1,""))</f>
        <v/>
      </c>
      <c r="BM1599" s="13" t="str">
        <f>IF(AT1599="","",IF(AT1599=BM$2,(SUMIF($BV$3:$BV1599,BM$2,$BW$3:$BW1599)-SUMIF($BX$3:$BX1599,BM$2,$BY$3:$BY1599))*AT$1,""))</f>
        <v/>
      </c>
      <c r="BN1599" s="13" t="str">
        <f>IF(AU1599="","",IF(AU1599=BN$2,(SUMIF($BV$3:$BV1599,BN$2,$BW$3:$BW1599)-SUMIF($BX$3:$BX1599,BN$2,$BY$3:$BY1599))*AU$1,""))</f>
        <v/>
      </c>
      <c r="BO1599" s="13" t="str">
        <f>IF(AV1599="","",IF(AV1599=BO$2,(SUMIF($BV$3:$BV1599,BO$2,$BW$3:$BW1599)-SUMIF($BX$3:$BX1599,BO$2,$BY$3:$BY1599))*AV$1,""))</f>
        <v/>
      </c>
      <c r="BP1599" s="69"/>
      <c r="BQ1599" s="13" t="str">
        <f t="shared" si="914"/>
        <v/>
      </c>
      <c r="BR1599" s="75" t="str">
        <f t="shared" si="915"/>
        <v/>
      </c>
      <c r="BS1599" s="33" t="str">
        <f t="shared" si="916"/>
        <v/>
      </c>
      <c r="BT1599" s="42" t="str">
        <f t="shared" si="917"/>
        <v/>
      </c>
      <c r="BU1599" s="38" t="str">
        <f t="shared" si="918"/>
        <v/>
      </c>
      <c r="BV1599" s="30" t="str">
        <f t="shared" si="919"/>
        <v/>
      </c>
      <c r="BW1599" s="36" t="str">
        <f t="shared" si="920"/>
        <v/>
      </c>
      <c r="BX1599" s="36" t="str">
        <f t="shared" si="921"/>
        <v/>
      </c>
      <c r="BY1599" s="45" t="str">
        <f t="shared" si="922"/>
        <v/>
      </c>
      <c r="BZ1599" s="12" t="str">
        <f t="shared" si="923"/>
        <v/>
      </c>
      <c r="CA1599" s="47" t="str">
        <f t="shared" si="924"/>
        <v/>
      </c>
      <c r="CB1599" s="32" t="str">
        <f t="shared" si="925"/>
        <v/>
      </c>
      <c r="CC1599" s="32" t="str">
        <f t="shared" si="926"/>
        <v/>
      </c>
      <c r="CD1599" s="32" t="str">
        <f t="shared" si="927"/>
        <v/>
      </c>
      <c r="CE1599" s="48"/>
      <c r="CF1599" s="32" t="str">
        <f t="shared" si="899"/>
        <v/>
      </c>
      <c r="CG1599" s="32" t="str">
        <f t="shared" si="928"/>
        <v/>
      </c>
      <c r="CH1599" s="48"/>
    </row>
    <row r="1600" spans="2:86" ht="30" customHeight="1" x14ac:dyDescent="0.2">
      <c r="B1600" s="155"/>
      <c r="C1600" s="117"/>
      <c r="D1600" s="53"/>
      <c r="E1600" s="68"/>
      <c r="F1600" s="54"/>
      <c r="G1600" s="54"/>
      <c r="H1600" s="55"/>
      <c r="I1600" s="71"/>
      <c r="J1600" s="73"/>
      <c r="K1600" s="56"/>
      <c r="L1600" s="76" t="str">
        <f t="shared" si="905"/>
        <v/>
      </c>
      <c r="M1600" s="77" t="str">
        <f t="shared" si="906"/>
        <v/>
      </c>
      <c r="N1600" s="130" t="str">
        <f t="shared" si="898"/>
        <v/>
      </c>
      <c r="O1600" s="131" t="str">
        <f t="shared" si="931"/>
        <v/>
      </c>
      <c r="P1600" s="131" t="str">
        <f t="shared" si="931"/>
        <v/>
      </c>
      <c r="Q1600" s="131" t="str">
        <f t="shared" si="931"/>
        <v/>
      </c>
      <c r="R1600" s="131" t="str">
        <f t="shared" si="931"/>
        <v/>
      </c>
      <c r="S1600" s="131" t="str">
        <f t="shared" si="931"/>
        <v/>
      </c>
      <c r="T1600" s="131" t="str">
        <f t="shared" si="931"/>
        <v/>
      </c>
      <c r="U1600" s="131" t="str">
        <f t="shared" si="931"/>
        <v/>
      </c>
      <c r="V1600" s="14"/>
      <c r="W1600" s="17" t="str">
        <f>IF(C1600="",IF(OR(AND($H1600&lt;&gt;"",C1600=""),AND($F1599=$F1600,$AK1600&lt;&gt;""),COUNTA($H$3:$H$100002)&gt;COUNTA($H$3:$H1600),$AE1600&lt;&gt;""),W1599,""),C1600)</f>
        <v/>
      </c>
      <c r="X1600" s="17" t="str">
        <f>IF(D1600="",IF(OR(AND($H1600&lt;&gt;"",D1600=""),AND($F1599=$F1600,$AK1600&lt;&gt;""),COUNTA($H$3:$H$100002)&gt;COUNTA($H$3:$H1600),$AE1600&lt;&gt;""),X1599,""),D1600)</f>
        <v/>
      </c>
      <c r="Y1600" s="17" t="str">
        <f>IF(E1600="",IF(OR(AND($H1600&lt;&gt;"",E1600=""),AND($F1599=$F1600,$AK1600&lt;&gt;""),COUNTA($H$3:$H$100002)&gt;COUNTA($H$3:$H1600),$AE1600&lt;&gt;""),Y1599,""),E1600)</f>
        <v/>
      </c>
      <c r="Z1600" s="27" t="str">
        <f t="shared" si="907"/>
        <v/>
      </c>
      <c r="AA1600" s="2" t="str">
        <f>IF(F1600="","",COUNTA($F$3:F1600))</f>
        <v/>
      </c>
      <c r="AB1600" s="3" t="str">
        <f>IF(F1600="","",IFERROR(IF(F1600&lt;&gt;"",IFERROR(INDEX(設定!$C$3:$C$303,MATCH(F1600,設定!$C$3:$C$303,0),0),INDEX(設定!$C$3:$C$303,MATCH("*"&amp;F1600&amp;"*",設定!$C$3:$C$303,0),0)),""),"エラー"))</f>
        <v/>
      </c>
      <c r="AC1600" s="2" t="str">
        <f>IF(G1600="","",COUNTA($G$3:G1600))</f>
        <v/>
      </c>
      <c r="AD1600" s="3" t="str">
        <f>IF(G1600="","",IFERROR(IF(G1600&lt;&gt;"",IFERROR(INDEX(設定!$C$3:$C$303,MATCH(G1600,設定!$C$3:$C$303,0),0),INDEX(設定!$C$3:$C$303,MATCH("*"&amp;G1600&amp;"*",設定!$C$3:$C$303,0),0)),""),"エラー"))</f>
        <v/>
      </c>
      <c r="AE1600" s="3" t="str">
        <f>IFERROR(IF(AB1600="",IF(AND(H1600&lt;&gt;"",F1600=""),INDEX(AB$3:AB1600,MATCH(MAX(AA$3:AA1600),AA$3:AA1600,0),0),""),AB1600),"")</f>
        <v/>
      </c>
      <c r="AF1600" s="3" t="str">
        <f>IFERROR(IF(AD1600="",IF(AND(H1600&lt;&gt;"",G1600=""),INDEX(AD$3:AD1600,MATCH(MAX(AC$3:AC1600),AC$3:AC1600,0),0),""),AD1600),"")</f>
        <v/>
      </c>
      <c r="AG1600" s="2" t="str">
        <f>IF(AH1600="","",IF(OR(AH1600=AH1599,AH1600=AH1601),IF(AND(E1600="",AB1600="",AG1599&lt;&gt;""),MAX($AG$3:AG1599),MAX($AG$3:AG1599)+1),IF(AH1599=AH1600,AG1599,MAX($AG$3:AG1599)+1)))</f>
        <v/>
      </c>
      <c r="AH1600" s="12" t="str">
        <f t="shared" si="908"/>
        <v/>
      </c>
      <c r="AI1600" s="12" t="str">
        <f t="shared" si="909"/>
        <v/>
      </c>
      <c r="AJ1600" s="13" t="str">
        <f t="shared" si="910"/>
        <v/>
      </c>
      <c r="AK1600" s="13" t="str">
        <f t="shared" si="911"/>
        <v/>
      </c>
      <c r="AL1600" s="13" t="str">
        <f>IF(OR(AJ1600="",COUNTIF($AH$3:AH1600,AH1600)&lt;&gt;COUNTIF(AH$3:AH$100002,AH1600)),"",SUMIF(AH$3:AH$100002,AH1600,AJ$3:AJ$100002))</f>
        <v/>
      </c>
      <c r="AM1600" s="13" t="str">
        <f>IF(OR(AK1600="",COUNTIF($AH$3:AH1600,AH1600)&lt;&gt;COUNTIF(AH$3:AH$100002,AH1600)),"",SUMIF(AH$3:AH$100002,AH1600,AK$3:AK$100002))</f>
        <v/>
      </c>
      <c r="AO1600" s="13" t="str">
        <f t="shared" si="930"/>
        <v/>
      </c>
      <c r="AP1600" s="13" t="str">
        <f t="shared" si="930"/>
        <v/>
      </c>
      <c r="AQ1600" s="13" t="str">
        <f t="shared" si="930"/>
        <v/>
      </c>
      <c r="AR1600" s="13" t="str">
        <f t="shared" si="930"/>
        <v/>
      </c>
      <c r="AS1600" s="13" t="str">
        <f t="shared" si="930"/>
        <v/>
      </c>
      <c r="AT1600" s="13" t="str">
        <f t="shared" si="930"/>
        <v/>
      </c>
      <c r="AU1600" s="13" t="str">
        <f t="shared" si="930"/>
        <v/>
      </c>
      <c r="AV1600" s="13" t="str">
        <f t="shared" si="930"/>
        <v/>
      </c>
      <c r="AW1600" s="86" t="str">
        <f t="shared" si="912"/>
        <v/>
      </c>
      <c r="AX1600" s="59" t="str">
        <f t="shared" si="913"/>
        <v/>
      </c>
      <c r="AY1600" s="63" t="str">
        <f>IF(OR($BR1600="",BH1600=""),"",COUNT($BR$3:$BR1600))</f>
        <v/>
      </c>
      <c r="AZ1600" s="13" t="str">
        <f>IF(OR($BR1600="",BI1600=""),"",COUNT($BR$3:$BR1600))</f>
        <v/>
      </c>
      <c r="BA1600" s="13" t="str">
        <f>IF(OR($BR1600="",BJ1600=""),"",COUNT($BR$3:$BR1600))</f>
        <v/>
      </c>
      <c r="BB1600" s="13" t="str">
        <f>IF(OR($BR1600="",BK1600=""),"",COUNT($BR$3:$BR1600))</f>
        <v/>
      </c>
      <c r="BC1600" s="13" t="str">
        <f>IF(OR($BR1600="",BL1600=""),"",COUNT($BR$3:$BR1600))</f>
        <v/>
      </c>
      <c r="BD1600" s="13" t="str">
        <f>IF(OR($BR1600="",BM1600=""),"",COUNT($BR$3:$BR1600))</f>
        <v/>
      </c>
      <c r="BE1600" s="13" t="str">
        <f>IF(OR($BR1600="",BN1600=""),"",COUNT($BR$3:$BR1600))</f>
        <v/>
      </c>
      <c r="BF1600" s="13" t="str">
        <f>IF(OR($BR1600="",BO1600=""),"",COUNT($BR$3:$BR1600))</f>
        <v/>
      </c>
      <c r="BG1600" s="66" t="str">
        <f>IF(Z1600="","",COUNT($Z$3:Z1600))</f>
        <v/>
      </c>
      <c r="BH1600" s="13" t="str">
        <f>IF(AO1600="","",IF(AO1600=BH$2,(SUMIF($BV$3:$BV1600,BH$2,$BW$3:$BW1600)-SUMIF($BX$3:$BX1600,BH$2,$BY$3:$BY1600))*AO$1,""))</f>
        <v/>
      </c>
      <c r="BI1600" s="13" t="str">
        <f>IF(AP1600="","",IF(AP1600=BI$2,(SUMIF($BV$3:$BV1600,BI$2,$BW$3:$BW1600)-SUMIF($BX$3:$BX1600,BI$2,$BY$3:$BY1600))*AP$1,""))</f>
        <v/>
      </c>
      <c r="BJ1600" s="13" t="str">
        <f>IF(AQ1600="","",IF(AQ1600=BJ$2,(SUMIF($BV$3:$BV1600,BJ$2,$BW$3:$BW1600)-SUMIF($BX$3:$BX1600,BJ$2,$BY$3:$BY1600))*AQ$1,""))</f>
        <v/>
      </c>
      <c r="BK1600" s="13" t="str">
        <f>IF(AR1600="","",IF(AR1600=BK$2,(SUMIF($BV$3:$BV1600,BK$2,$BW$3:$BW1600)-SUMIF($BX$3:$BX1600,BK$2,$BY$3:$BY1600))*AR$1,""))</f>
        <v/>
      </c>
      <c r="BL1600" s="13" t="str">
        <f>IF(AS1600="","",IF(AS1600=BL$2,(SUMIF($BV$3:$BV1600,BL$2,$BW$3:$BW1600)-SUMIF($BX$3:$BX1600,BL$2,$BY$3:$BY1600))*AS$1,""))</f>
        <v/>
      </c>
      <c r="BM1600" s="13" t="str">
        <f>IF(AT1600="","",IF(AT1600=BM$2,(SUMIF($BV$3:$BV1600,BM$2,$BW$3:$BW1600)-SUMIF($BX$3:$BX1600,BM$2,$BY$3:$BY1600))*AT$1,""))</f>
        <v/>
      </c>
      <c r="BN1600" s="13" t="str">
        <f>IF(AU1600="","",IF(AU1600=BN$2,(SUMIF($BV$3:$BV1600,BN$2,$BW$3:$BW1600)-SUMIF($BX$3:$BX1600,BN$2,$BY$3:$BY1600))*AU$1,""))</f>
        <v/>
      </c>
      <c r="BO1600" s="13" t="str">
        <f>IF(AV1600="","",IF(AV1600=BO$2,(SUMIF($BV$3:$BV1600,BO$2,$BW$3:$BW1600)-SUMIF($BX$3:$BX1600,BO$2,$BY$3:$BY1600))*AV$1,""))</f>
        <v/>
      </c>
      <c r="BP1600" s="69"/>
      <c r="BQ1600" s="13" t="str">
        <f t="shared" si="914"/>
        <v/>
      </c>
      <c r="BR1600" s="75" t="str">
        <f t="shared" si="915"/>
        <v/>
      </c>
      <c r="BS1600" s="33" t="str">
        <f t="shared" si="916"/>
        <v/>
      </c>
      <c r="BT1600" s="42" t="str">
        <f t="shared" si="917"/>
        <v/>
      </c>
      <c r="BU1600" s="38" t="str">
        <f t="shared" si="918"/>
        <v/>
      </c>
      <c r="BV1600" s="30" t="str">
        <f t="shared" si="919"/>
        <v/>
      </c>
      <c r="BW1600" s="36" t="str">
        <f t="shared" si="920"/>
        <v/>
      </c>
      <c r="BX1600" s="36" t="str">
        <f t="shared" si="921"/>
        <v/>
      </c>
      <c r="BY1600" s="45" t="str">
        <f t="shared" si="922"/>
        <v/>
      </c>
      <c r="BZ1600" s="12" t="str">
        <f t="shared" si="923"/>
        <v/>
      </c>
      <c r="CA1600" s="47" t="str">
        <f t="shared" si="924"/>
        <v/>
      </c>
      <c r="CB1600" s="32" t="str">
        <f t="shared" si="925"/>
        <v/>
      </c>
      <c r="CC1600" s="32" t="str">
        <f t="shared" si="926"/>
        <v/>
      </c>
      <c r="CD1600" s="32" t="str">
        <f t="shared" si="927"/>
        <v/>
      </c>
      <c r="CE1600" s="48"/>
      <c r="CF1600" s="32" t="str">
        <f t="shared" si="899"/>
        <v/>
      </c>
      <c r="CG1600" s="32" t="str">
        <f t="shared" si="928"/>
        <v/>
      </c>
      <c r="CH1600" s="48"/>
    </row>
    <row r="1601" spans="2:86" ht="30" customHeight="1" x14ac:dyDescent="0.2">
      <c r="B1601" s="155"/>
      <c r="C1601" s="117"/>
      <c r="D1601" s="53"/>
      <c r="E1601" s="68"/>
      <c r="F1601" s="54"/>
      <c r="G1601" s="54"/>
      <c r="H1601" s="55"/>
      <c r="I1601" s="71"/>
      <c r="J1601" s="73"/>
      <c r="K1601" s="56"/>
      <c r="L1601" s="76" t="str">
        <f t="shared" si="905"/>
        <v/>
      </c>
      <c r="M1601" s="77" t="str">
        <f t="shared" si="906"/>
        <v/>
      </c>
      <c r="N1601" s="130" t="str">
        <f t="shared" si="898"/>
        <v/>
      </c>
      <c r="O1601" s="131" t="str">
        <f t="shared" si="931"/>
        <v/>
      </c>
      <c r="P1601" s="131" t="str">
        <f t="shared" si="931"/>
        <v/>
      </c>
      <c r="Q1601" s="131" t="str">
        <f t="shared" si="931"/>
        <v/>
      </c>
      <c r="R1601" s="131" t="str">
        <f t="shared" si="931"/>
        <v/>
      </c>
      <c r="S1601" s="131" t="str">
        <f t="shared" si="931"/>
        <v/>
      </c>
      <c r="T1601" s="131" t="str">
        <f t="shared" si="931"/>
        <v/>
      </c>
      <c r="U1601" s="131" t="str">
        <f t="shared" si="931"/>
        <v/>
      </c>
      <c r="V1601" s="14"/>
      <c r="W1601" s="17" t="str">
        <f>IF(C1601="",IF(OR(AND($H1601&lt;&gt;"",C1601=""),AND($F1600=$F1601,$AK1601&lt;&gt;""),COUNTA($H$3:$H$100002)&gt;COUNTA($H$3:$H1601),$AE1601&lt;&gt;""),W1600,""),C1601)</f>
        <v/>
      </c>
      <c r="X1601" s="17" t="str">
        <f>IF(D1601="",IF(OR(AND($H1601&lt;&gt;"",D1601=""),AND($F1600=$F1601,$AK1601&lt;&gt;""),COUNTA($H$3:$H$100002)&gt;COUNTA($H$3:$H1601),$AE1601&lt;&gt;""),X1600,""),D1601)</f>
        <v/>
      </c>
      <c r="Y1601" s="17" t="str">
        <f>IF(E1601="",IF(OR(AND($H1601&lt;&gt;"",E1601=""),AND($F1600=$F1601,$AK1601&lt;&gt;""),COUNTA($H$3:$H$100002)&gt;COUNTA($H$3:$H1601),$AE1601&lt;&gt;""),Y1600,""),E1601)</f>
        <v/>
      </c>
      <c r="Z1601" s="27" t="str">
        <f t="shared" si="907"/>
        <v/>
      </c>
      <c r="AA1601" s="2" t="str">
        <f>IF(F1601="","",COUNTA($F$3:F1601))</f>
        <v/>
      </c>
      <c r="AB1601" s="3" t="str">
        <f>IF(F1601="","",IFERROR(IF(F1601&lt;&gt;"",IFERROR(INDEX(設定!$C$3:$C$303,MATCH(F1601,設定!$C$3:$C$303,0),0),INDEX(設定!$C$3:$C$303,MATCH("*"&amp;F1601&amp;"*",設定!$C$3:$C$303,0),0)),""),"エラー"))</f>
        <v/>
      </c>
      <c r="AC1601" s="2" t="str">
        <f>IF(G1601="","",COUNTA($G$3:G1601))</f>
        <v/>
      </c>
      <c r="AD1601" s="3" t="str">
        <f>IF(G1601="","",IFERROR(IF(G1601&lt;&gt;"",IFERROR(INDEX(設定!$C$3:$C$303,MATCH(G1601,設定!$C$3:$C$303,0),0),INDEX(設定!$C$3:$C$303,MATCH("*"&amp;G1601&amp;"*",設定!$C$3:$C$303,0),0)),""),"エラー"))</f>
        <v/>
      </c>
      <c r="AE1601" s="3" t="str">
        <f>IFERROR(IF(AB1601="",IF(AND(H1601&lt;&gt;"",F1601=""),INDEX(AB$3:AB1601,MATCH(MAX(AA$3:AA1601),AA$3:AA1601,0),0),""),AB1601),"")</f>
        <v/>
      </c>
      <c r="AF1601" s="3" t="str">
        <f>IFERROR(IF(AD1601="",IF(AND(H1601&lt;&gt;"",G1601=""),INDEX(AD$3:AD1601,MATCH(MAX(AC$3:AC1601),AC$3:AC1601,0),0),""),AD1601),"")</f>
        <v/>
      </c>
      <c r="AG1601" s="2" t="str">
        <f>IF(AH1601="","",IF(OR(AH1601=AH1600,AH1601=AH1602),IF(AND(E1601="",AB1601="",AG1600&lt;&gt;""),MAX($AG$3:AG1600),MAX($AG$3:AG1600)+1),IF(AH1600=AH1601,AG1600,MAX($AG$3:AG1600)+1)))</f>
        <v/>
      </c>
      <c r="AH1601" s="12" t="str">
        <f t="shared" si="908"/>
        <v/>
      </c>
      <c r="AI1601" s="12" t="str">
        <f t="shared" si="909"/>
        <v/>
      </c>
      <c r="AJ1601" s="13" t="str">
        <f t="shared" si="910"/>
        <v/>
      </c>
      <c r="AK1601" s="13" t="str">
        <f t="shared" si="911"/>
        <v/>
      </c>
      <c r="AL1601" s="13" t="str">
        <f>IF(OR(AJ1601="",COUNTIF($AH$3:AH1601,AH1601)&lt;&gt;COUNTIF(AH$3:AH$100002,AH1601)),"",SUMIF(AH$3:AH$100002,AH1601,AJ$3:AJ$100002))</f>
        <v/>
      </c>
      <c r="AM1601" s="13" t="str">
        <f>IF(OR(AK1601="",COUNTIF($AH$3:AH1601,AH1601)&lt;&gt;COUNTIF(AH$3:AH$100002,AH1601)),"",SUMIF(AH$3:AH$100002,AH1601,AK$3:AK$100002))</f>
        <v/>
      </c>
      <c r="AO1601" s="13" t="str">
        <f t="shared" si="930"/>
        <v/>
      </c>
      <c r="AP1601" s="13" t="str">
        <f t="shared" si="930"/>
        <v/>
      </c>
      <c r="AQ1601" s="13" t="str">
        <f t="shared" si="930"/>
        <v/>
      </c>
      <c r="AR1601" s="13" t="str">
        <f t="shared" si="930"/>
        <v/>
      </c>
      <c r="AS1601" s="13" t="str">
        <f t="shared" si="930"/>
        <v/>
      </c>
      <c r="AT1601" s="13" t="str">
        <f t="shared" si="930"/>
        <v/>
      </c>
      <c r="AU1601" s="13" t="str">
        <f t="shared" si="930"/>
        <v/>
      </c>
      <c r="AV1601" s="13" t="str">
        <f t="shared" si="930"/>
        <v/>
      </c>
      <c r="AW1601" s="86" t="str">
        <f t="shared" si="912"/>
        <v/>
      </c>
      <c r="AX1601" s="59" t="str">
        <f t="shared" si="913"/>
        <v/>
      </c>
      <c r="AY1601" s="63" t="str">
        <f>IF(OR($BR1601="",BH1601=""),"",COUNT($BR$3:$BR1601))</f>
        <v/>
      </c>
      <c r="AZ1601" s="13" t="str">
        <f>IF(OR($BR1601="",BI1601=""),"",COUNT($BR$3:$BR1601))</f>
        <v/>
      </c>
      <c r="BA1601" s="13" t="str">
        <f>IF(OR($BR1601="",BJ1601=""),"",COUNT($BR$3:$BR1601))</f>
        <v/>
      </c>
      <c r="BB1601" s="13" t="str">
        <f>IF(OR($BR1601="",BK1601=""),"",COUNT($BR$3:$BR1601))</f>
        <v/>
      </c>
      <c r="BC1601" s="13" t="str">
        <f>IF(OR($BR1601="",BL1601=""),"",COUNT($BR$3:$BR1601))</f>
        <v/>
      </c>
      <c r="BD1601" s="13" t="str">
        <f>IF(OR($BR1601="",BM1601=""),"",COUNT($BR$3:$BR1601))</f>
        <v/>
      </c>
      <c r="BE1601" s="13" t="str">
        <f>IF(OR($BR1601="",BN1601=""),"",COUNT($BR$3:$BR1601))</f>
        <v/>
      </c>
      <c r="BF1601" s="13" t="str">
        <f>IF(OR($BR1601="",BO1601=""),"",COUNT($BR$3:$BR1601))</f>
        <v/>
      </c>
      <c r="BG1601" s="66" t="str">
        <f>IF(Z1601="","",COUNT($Z$3:Z1601))</f>
        <v/>
      </c>
      <c r="BH1601" s="13" t="str">
        <f>IF(AO1601="","",IF(AO1601=BH$2,(SUMIF($BV$3:$BV1601,BH$2,$BW$3:$BW1601)-SUMIF($BX$3:$BX1601,BH$2,$BY$3:$BY1601))*AO$1,""))</f>
        <v/>
      </c>
      <c r="BI1601" s="13" t="str">
        <f>IF(AP1601="","",IF(AP1601=BI$2,(SUMIF($BV$3:$BV1601,BI$2,$BW$3:$BW1601)-SUMIF($BX$3:$BX1601,BI$2,$BY$3:$BY1601))*AP$1,""))</f>
        <v/>
      </c>
      <c r="BJ1601" s="13" t="str">
        <f>IF(AQ1601="","",IF(AQ1601=BJ$2,(SUMIF($BV$3:$BV1601,BJ$2,$BW$3:$BW1601)-SUMIF($BX$3:$BX1601,BJ$2,$BY$3:$BY1601))*AQ$1,""))</f>
        <v/>
      </c>
      <c r="BK1601" s="13" t="str">
        <f>IF(AR1601="","",IF(AR1601=BK$2,(SUMIF($BV$3:$BV1601,BK$2,$BW$3:$BW1601)-SUMIF($BX$3:$BX1601,BK$2,$BY$3:$BY1601))*AR$1,""))</f>
        <v/>
      </c>
      <c r="BL1601" s="13" t="str">
        <f>IF(AS1601="","",IF(AS1601=BL$2,(SUMIF($BV$3:$BV1601,BL$2,$BW$3:$BW1601)-SUMIF($BX$3:$BX1601,BL$2,$BY$3:$BY1601))*AS$1,""))</f>
        <v/>
      </c>
      <c r="BM1601" s="13" t="str">
        <f>IF(AT1601="","",IF(AT1601=BM$2,(SUMIF($BV$3:$BV1601,BM$2,$BW$3:$BW1601)-SUMIF($BX$3:$BX1601,BM$2,$BY$3:$BY1601))*AT$1,""))</f>
        <v/>
      </c>
      <c r="BN1601" s="13" t="str">
        <f>IF(AU1601="","",IF(AU1601=BN$2,(SUMIF($BV$3:$BV1601,BN$2,$BW$3:$BW1601)-SUMIF($BX$3:$BX1601,BN$2,$BY$3:$BY1601))*AU$1,""))</f>
        <v/>
      </c>
      <c r="BO1601" s="13" t="str">
        <f>IF(AV1601="","",IF(AV1601=BO$2,(SUMIF($BV$3:$BV1601,BO$2,$BW$3:$BW1601)-SUMIF($BX$3:$BX1601,BO$2,$BY$3:$BY1601))*AV$1,""))</f>
        <v/>
      </c>
      <c r="BP1601" s="69"/>
      <c r="BQ1601" s="13" t="str">
        <f t="shared" si="914"/>
        <v/>
      </c>
      <c r="BR1601" s="75" t="str">
        <f t="shared" si="915"/>
        <v/>
      </c>
      <c r="BS1601" s="33" t="str">
        <f t="shared" si="916"/>
        <v/>
      </c>
      <c r="BT1601" s="42" t="str">
        <f t="shared" si="917"/>
        <v/>
      </c>
      <c r="BU1601" s="38" t="str">
        <f t="shared" si="918"/>
        <v/>
      </c>
      <c r="BV1601" s="30" t="str">
        <f t="shared" si="919"/>
        <v/>
      </c>
      <c r="BW1601" s="36" t="str">
        <f t="shared" si="920"/>
        <v/>
      </c>
      <c r="BX1601" s="36" t="str">
        <f t="shared" si="921"/>
        <v/>
      </c>
      <c r="BY1601" s="45" t="str">
        <f t="shared" si="922"/>
        <v/>
      </c>
      <c r="BZ1601" s="12" t="str">
        <f t="shared" si="923"/>
        <v/>
      </c>
      <c r="CA1601" s="47" t="str">
        <f t="shared" si="924"/>
        <v/>
      </c>
      <c r="CB1601" s="32" t="str">
        <f t="shared" si="925"/>
        <v/>
      </c>
      <c r="CC1601" s="32" t="str">
        <f t="shared" si="926"/>
        <v/>
      </c>
      <c r="CD1601" s="32" t="str">
        <f t="shared" si="927"/>
        <v/>
      </c>
      <c r="CE1601" s="48"/>
      <c r="CF1601" s="32" t="str">
        <f t="shared" si="899"/>
        <v/>
      </c>
      <c r="CG1601" s="32" t="str">
        <f t="shared" si="928"/>
        <v/>
      </c>
      <c r="CH1601" s="48"/>
    </row>
    <row r="1602" spans="2:86" ht="30" customHeight="1" x14ac:dyDescent="0.2">
      <c r="B1602" s="155"/>
      <c r="C1602" s="117"/>
      <c r="D1602" s="53"/>
      <c r="E1602" s="68"/>
      <c r="F1602" s="54"/>
      <c r="G1602" s="54"/>
      <c r="H1602" s="55"/>
      <c r="I1602" s="71"/>
      <c r="J1602" s="73"/>
      <c r="K1602" s="56"/>
      <c r="L1602" s="76" t="str">
        <f t="shared" si="905"/>
        <v/>
      </c>
      <c r="M1602" s="77" t="str">
        <f t="shared" si="906"/>
        <v/>
      </c>
      <c r="N1602" s="130" t="str">
        <f t="shared" si="898"/>
        <v/>
      </c>
      <c r="O1602" s="131" t="str">
        <f t="shared" si="931"/>
        <v/>
      </c>
      <c r="P1602" s="131" t="str">
        <f t="shared" si="931"/>
        <v/>
      </c>
      <c r="Q1602" s="131" t="str">
        <f t="shared" si="931"/>
        <v/>
      </c>
      <c r="R1602" s="131" t="str">
        <f t="shared" si="931"/>
        <v/>
      </c>
      <c r="S1602" s="131" t="str">
        <f t="shared" si="931"/>
        <v/>
      </c>
      <c r="T1602" s="131" t="str">
        <f t="shared" si="931"/>
        <v/>
      </c>
      <c r="U1602" s="131" t="str">
        <f t="shared" si="931"/>
        <v/>
      </c>
      <c r="V1602" s="14"/>
      <c r="W1602" s="17" t="str">
        <f>IF(C1602="",IF(OR(AND($H1602&lt;&gt;"",C1602=""),AND($F1601=$F1602,$AK1602&lt;&gt;""),COUNTA($H$3:$H$100002)&gt;COUNTA($H$3:$H1602),$AE1602&lt;&gt;""),W1601,""),C1602)</f>
        <v/>
      </c>
      <c r="X1602" s="17" t="str">
        <f>IF(D1602="",IF(OR(AND($H1602&lt;&gt;"",D1602=""),AND($F1601=$F1602,$AK1602&lt;&gt;""),COUNTA($H$3:$H$100002)&gt;COUNTA($H$3:$H1602),$AE1602&lt;&gt;""),X1601,""),D1602)</f>
        <v/>
      </c>
      <c r="Y1602" s="17" t="str">
        <f>IF(E1602="",IF(OR(AND($H1602&lt;&gt;"",E1602=""),AND($F1601=$F1602,$AK1602&lt;&gt;""),COUNTA($H$3:$H$100002)&gt;COUNTA($H$3:$H1602),$AE1602&lt;&gt;""),Y1601,""),E1602)</f>
        <v/>
      </c>
      <c r="Z1602" s="27" t="str">
        <f t="shared" si="907"/>
        <v/>
      </c>
      <c r="AA1602" s="2" t="str">
        <f>IF(F1602="","",COUNTA($F$3:F1602))</f>
        <v/>
      </c>
      <c r="AB1602" s="3" t="str">
        <f>IF(F1602="","",IFERROR(IF(F1602&lt;&gt;"",IFERROR(INDEX(設定!$C$3:$C$303,MATCH(F1602,設定!$C$3:$C$303,0),0),INDEX(設定!$C$3:$C$303,MATCH("*"&amp;F1602&amp;"*",設定!$C$3:$C$303,0),0)),""),"エラー"))</f>
        <v/>
      </c>
      <c r="AC1602" s="2" t="str">
        <f>IF(G1602="","",COUNTA($G$3:G1602))</f>
        <v/>
      </c>
      <c r="AD1602" s="3" t="str">
        <f>IF(G1602="","",IFERROR(IF(G1602&lt;&gt;"",IFERROR(INDEX(設定!$C$3:$C$303,MATCH(G1602,設定!$C$3:$C$303,0),0),INDEX(設定!$C$3:$C$303,MATCH("*"&amp;G1602&amp;"*",設定!$C$3:$C$303,0),0)),""),"エラー"))</f>
        <v/>
      </c>
      <c r="AE1602" s="3" t="str">
        <f>IFERROR(IF(AB1602="",IF(AND(H1602&lt;&gt;"",F1602=""),INDEX(AB$3:AB1602,MATCH(MAX(AA$3:AA1602),AA$3:AA1602,0),0),""),AB1602),"")</f>
        <v/>
      </c>
      <c r="AF1602" s="3" t="str">
        <f>IFERROR(IF(AD1602="",IF(AND(H1602&lt;&gt;"",G1602=""),INDEX(AD$3:AD1602,MATCH(MAX(AC$3:AC1602),AC$3:AC1602,0),0),""),AD1602),"")</f>
        <v/>
      </c>
      <c r="AG1602" s="2" t="str">
        <f>IF(AH1602="","",IF(OR(AH1602=AH1601,AH1602=AH1603),IF(AND(E1602="",AB1602="",AG1601&lt;&gt;""),MAX($AG$3:AG1601),MAX($AG$3:AG1601)+1),IF(AH1601=AH1602,AG1601,MAX($AG$3:AG1601)+1)))</f>
        <v/>
      </c>
      <c r="AH1602" s="12" t="str">
        <f t="shared" si="908"/>
        <v/>
      </c>
      <c r="AI1602" s="12" t="str">
        <f t="shared" si="909"/>
        <v/>
      </c>
      <c r="AJ1602" s="13" t="str">
        <f t="shared" si="910"/>
        <v/>
      </c>
      <c r="AK1602" s="13" t="str">
        <f t="shared" si="911"/>
        <v/>
      </c>
      <c r="AL1602" s="13" t="str">
        <f>IF(OR(AJ1602="",COUNTIF($AH$3:AH1602,AH1602)&lt;&gt;COUNTIF(AH$3:AH$100002,AH1602)),"",SUMIF(AH$3:AH$100002,AH1602,AJ$3:AJ$100002))</f>
        <v/>
      </c>
      <c r="AM1602" s="13" t="str">
        <f>IF(OR(AK1602="",COUNTIF($AH$3:AH1602,AH1602)&lt;&gt;COUNTIF(AH$3:AH$100002,AH1602)),"",SUMIF(AH$3:AH$100002,AH1602,AK$3:AK$100002))</f>
        <v/>
      </c>
      <c r="AO1602" s="13" t="str">
        <f t="shared" si="930"/>
        <v/>
      </c>
      <c r="AP1602" s="13" t="str">
        <f t="shared" si="930"/>
        <v/>
      </c>
      <c r="AQ1602" s="13" t="str">
        <f t="shared" si="930"/>
        <v/>
      </c>
      <c r="AR1602" s="13" t="str">
        <f t="shared" si="930"/>
        <v/>
      </c>
      <c r="AS1602" s="13" t="str">
        <f t="shared" si="930"/>
        <v/>
      </c>
      <c r="AT1602" s="13" t="str">
        <f t="shared" si="930"/>
        <v/>
      </c>
      <c r="AU1602" s="13" t="str">
        <f t="shared" si="930"/>
        <v/>
      </c>
      <c r="AV1602" s="13" t="str">
        <f t="shared" si="930"/>
        <v/>
      </c>
      <c r="AW1602" s="86" t="str">
        <f t="shared" si="912"/>
        <v/>
      </c>
      <c r="AX1602" s="59" t="str">
        <f t="shared" si="913"/>
        <v/>
      </c>
      <c r="AY1602" s="63" t="str">
        <f>IF(OR($BR1602="",BH1602=""),"",COUNT($BR$3:$BR1602))</f>
        <v/>
      </c>
      <c r="AZ1602" s="13" t="str">
        <f>IF(OR($BR1602="",BI1602=""),"",COUNT($BR$3:$BR1602))</f>
        <v/>
      </c>
      <c r="BA1602" s="13" t="str">
        <f>IF(OR($BR1602="",BJ1602=""),"",COUNT($BR$3:$BR1602))</f>
        <v/>
      </c>
      <c r="BB1602" s="13" t="str">
        <f>IF(OR($BR1602="",BK1602=""),"",COUNT($BR$3:$BR1602))</f>
        <v/>
      </c>
      <c r="BC1602" s="13" t="str">
        <f>IF(OR($BR1602="",BL1602=""),"",COUNT($BR$3:$BR1602))</f>
        <v/>
      </c>
      <c r="BD1602" s="13" t="str">
        <f>IF(OR($BR1602="",BM1602=""),"",COUNT($BR$3:$BR1602))</f>
        <v/>
      </c>
      <c r="BE1602" s="13" t="str">
        <f>IF(OR($BR1602="",BN1602=""),"",COUNT($BR$3:$BR1602))</f>
        <v/>
      </c>
      <c r="BF1602" s="13" t="str">
        <f>IF(OR($BR1602="",BO1602=""),"",COUNT($BR$3:$BR1602))</f>
        <v/>
      </c>
      <c r="BG1602" s="66" t="str">
        <f>IF(Z1602="","",COUNT($Z$3:Z1602))</f>
        <v/>
      </c>
      <c r="BH1602" s="13" t="str">
        <f>IF(AO1602="","",IF(AO1602=BH$2,(SUMIF($BV$3:$BV1602,BH$2,$BW$3:$BW1602)-SUMIF($BX$3:$BX1602,BH$2,$BY$3:$BY1602))*AO$1,""))</f>
        <v/>
      </c>
      <c r="BI1602" s="13" t="str">
        <f>IF(AP1602="","",IF(AP1602=BI$2,(SUMIF($BV$3:$BV1602,BI$2,$BW$3:$BW1602)-SUMIF($BX$3:$BX1602,BI$2,$BY$3:$BY1602))*AP$1,""))</f>
        <v/>
      </c>
      <c r="BJ1602" s="13" t="str">
        <f>IF(AQ1602="","",IF(AQ1602=BJ$2,(SUMIF($BV$3:$BV1602,BJ$2,$BW$3:$BW1602)-SUMIF($BX$3:$BX1602,BJ$2,$BY$3:$BY1602))*AQ$1,""))</f>
        <v/>
      </c>
      <c r="BK1602" s="13" t="str">
        <f>IF(AR1602="","",IF(AR1602=BK$2,(SUMIF($BV$3:$BV1602,BK$2,$BW$3:$BW1602)-SUMIF($BX$3:$BX1602,BK$2,$BY$3:$BY1602))*AR$1,""))</f>
        <v/>
      </c>
      <c r="BL1602" s="13" t="str">
        <f>IF(AS1602="","",IF(AS1602=BL$2,(SUMIF($BV$3:$BV1602,BL$2,$BW$3:$BW1602)-SUMIF($BX$3:$BX1602,BL$2,$BY$3:$BY1602))*AS$1,""))</f>
        <v/>
      </c>
      <c r="BM1602" s="13" t="str">
        <f>IF(AT1602="","",IF(AT1602=BM$2,(SUMIF($BV$3:$BV1602,BM$2,$BW$3:$BW1602)-SUMIF($BX$3:$BX1602,BM$2,$BY$3:$BY1602))*AT$1,""))</f>
        <v/>
      </c>
      <c r="BN1602" s="13" t="str">
        <f>IF(AU1602="","",IF(AU1602=BN$2,(SUMIF($BV$3:$BV1602,BN$2,$BW$3:$BW1602)-SUMIF($BX$3:$BX1602,BN$2,$BY$3:$BY1602))*AU$1,""))</f>
        <v/>
      </c>
      <c r="BO1602" s="13" t="str">
        <f>IF(AV1602="","",IF(AV1602=BO$2,(SUMIF($BV$3:$BV1602,BO$2,$BW$3:$BW1602)-SUMIF($BX$3:$BX1602,BO$2,$BY$3:$BY1602))*AV$1,""))</f>
        <v/>
      </c>
      <c r="BP1602" s="69"/>
      <c r="BQ1602" s="13" t="str">
        <f t="shared" si="914"/>
        <v/>
      </c>
      <c r="BR1602" s="75" t="str">
        <f t="shared" si="915"/>
        <v/>
      </c>
      <c r="BS1602" s="33" t="str">
        <f t="shared" si="916"/>
        <v/>
      </c>
      <c r="BT1602" s="42" t="str">
        <f t="shared" si="917"/>
        <v/>
      </c>
      <c r="BU1602" s="38" t="str">
        <f t="shared" si="918"/>
        <v/>
      </c>
      <c r="BV1602" s="30" t="str">
        <f t="shared" si="919"/>
        <v/>
      </c>
      <c r="BW1602" s="36" t="str">
        <f t="shared" si="920"/>
        <v/>
      </c>
      <c r="BX1602" s="36" t="str">
        <f t="shared" si="921"/>
        <v/>
      </c>
      <c r="BY1602" s="45" t="str">
        <f t="shared" si="922"/>
        <v/>
      </c>
      <c r="BZ1602" s="12" t="str">
        <f t="shared" si="923"/>
        <v/>
      </c>
      <c r="CA1602" s="47" t="str">
        <f t="shared" si="924"/>
        <v/>
      </c>
      <c r="CB1602" s="32" t="str">
        <f t="shared" si="925"/>
        <v/>
      </c>
      <c r="CC1602" s="32" t="str">
        <f t="shared" si="926"/>
        <v/>
      </c>
      <c r="CD1602" s="32" t="str">
        <f t="shared" si="927"/>
        <v/>
      </c>
      <c r="CE1602" s="48"/>
      <c r="CF1602" s="32" t="str">
        <f t="shared" si="899"/>
        <v/>
      </c>
      <c r="CG1602" s="32" t="str">
        <f t="shared" si="928"/>
        <v/>
      </c>
      <c r="CH1602" s="48"/>
    </row>
    <row r="1603" spans="2:86" ht="30" customHeight="1" x14ac:dyDescent="0.2">
      <c r="B1603" s="155"/>
      <c r="C1603" s="117"/>
      <c r="D1603" s="53"/>
      <c r="E1603" s="68"/>
      <c r="F1603" s="54"/>
      <c r="G1603" s="54"/>
      <c r="H1603" s="55"/>
      <c r="I1603" s="71"/>
      <c r="J1603" s="73"/>
      <c r="K1603" s="56"/>
      <c r="L1603" s="76" t="str">
        <f t="shared" si="905"/>
        <v/>
      </c>
      <c r="M1603" s="77" t="str">
        <f t="shared" si="906"/>
        <v/>
      </c>
      <c r="N1603" s="130" t="str">
        <f t="shared" si="898"/>
        <v/>
      </c>
      <c r="O1603" s="131" t="str">
        <f t="shared" ref="O1603:U1612" si="932">IFERROR(INDEX($BH$3:$BO$100002,MATCH($BG1603,$BG$3:$BG$100002,0),MATCH(O$1,$BH$2:$BO$2,0)),"")</f>
        <v/>
      </c>
      <c r="P1603" s="131" t="str">
        <f t="shared" si="932"/>
        <v/>
      </c>
      <c r="Q1603" s="131" t="str">
        <f t="shared" si="932"/>
        <v/>
      </c>
      <c r="R1603" s="131" t="str">
        <f t="shared" si="932"/>
        <v/>
      </c>
      <c r="S1603" s="131" t="str">
        <f t="shared" si="932"/>
        <v/>
      </c>
      <c r="T1603" s="131" t="str">
        <f t="shared" si="932"/>
        <v/>
      </c>
      <c r="U1603" s="131" t="str">
        <f t="shared" si="932"/>
        <v/>
      </c>
      <c r="V1603" s="14"/>
      <c r="W1603" s="17" t="str">
        <f>IF(C1603="",IF(OR(AND($H1603&lt;&gt;"",C1603=""),AND($F1602=$F1603,$AK1603&lt;&gt;""),COUNTA($H$3:$H$100002)&gt;COUNTA($H$3:$H1603),$AE1603&lt;&gt;""),W1602,""),C1603)</f>
        <v/>
      </c>
      <c r="X1603" s="17" t="str">
        <f>IF(D1603="",IF(OR(AND($H1603&lt;&gt;"",D1603=""),AND($F1602=$F1603,$AK1603&lt;&gt;""),COUNTA($H$3:$H$100002)&gt;COUNTA($H$3:$H1603),$AE1603&lt;&gt;""),X1602,""),D1603)</f>
        <v/>
      </c>
      <c r="Y1603" s="17" t="str">
        <f>IF(E1603="",IF(OR(AND($H1603&lt;&gt;"",E1603=""),AND($F1602=$F1603,$AK1603&lt;&gt;""),COUNTA($H$3:$H$100002)&gt;COUNTA($H$3:$H1603),$AE1603&lt;&gt;""),Y1602,""),E1603)</f>
        <v/>
      </c>
      <c r="Z1603" s="27" t="str">
        <f t="shared" si="907"/>
        <v/>
      </c>
      <c r="AA1603" s="2" t="str">
        <f>IF(F1603="","",COUNTA($F$3:F1603))</f>
        <v/>
      </c>
      <c r="AB1603" s="3" t="str">
        <f>IF(F1603="","",IFERROR(IF(F1603&lt;&gt;"",IFERROR(INDEX(設定!$C$3:$C$303,MATCH(F1603,設定!$C$3:$C$303,0),0),INDEX(設定!$C$3:$C$303,MATCH("*"&amp;F1603&amp;"*",設定!$C$3:$C$303,0),0)),""),"エラー"))</f>
        <v/>
      </c>
      <c r="AC1603" s="2" t="str">
        <f>IF(G1603="","",COUNTA($G$3:G1603))</f>
        <v/>
      </c>
      <c r="AD1603" s="3" t="str">
        <f>IF(G1603="","",IFERROR(IF(G1603&lt;&gt;"",IFERROR(INDEX(設定!$C$3:$C$303,MATCH(G1603,設定!$C$3:$C$303,0),0),INDEX(設定!$C$3:$C$303,MATCH("*"&amp;G1603&amp;"*",設定!$C$3:$C$303,0),0)),""),"エラー"))</f>
        <v/>
      </c>
      <c r="AE1603" s="3" t="str">
        <f>IFERROR(IF(AB1603="",IF(AND(H1603&lt;&gt;"",F1603=""),INDEX(AB$3:AB1603,MATCH(MAX(AA$3:AA1603),AA$3:AA1603,0),0),""),AB1603),"")</f>
        <v/>
      </c>
      <c r="AF1603" s="3" t="str">
        <f>IFERROR(IF(AD1603="",IF(AND(H1603&lt;&gt;"",G1603=""),INDEX(AD$3:AD1603,MATCH(MAX(AC$3:AC1603),AC$3:AC1603,0),0),""),AD1603),"")</f>
        <v/>
      </c>
      <c r="AG1603" s="2" t="str">
        <f>IF(AH1603="","",IF(OR(AH1603=AH1602,AH1603=AH1604),IF(AND(E1603="",AB1603="",AG1602&lt;&gt;""),MAX($AG$3:AG1602),MAX($AG$3:AG1602)+1),IF(AH1602=AH1603,AG1602,MAX($AG$3:AG1602)+1)))</f>
        <v/>
      </c>
      <c r="AH1603" s="12" t="str">
        <f t="shared" si="908"/>
        <v/>
      </c>
      <c r="AI1603" s="12" t="str">
        <f t="shared" si="909"/>
        <v/>
      </c>
      <c r="AJ1603" s="13" t="str">
        <f t="shared" si="910"/>
        <v/>
      </c>
      <c r="AK1603" s="13" t="str">
        <f t="shared" si="911"/>
        <v/>
      </c>
      <c r="AL1603" s="13" t="str">
        <f>IF(OR(AJ1603="",COUNTIF($AH$3:AH1603,AH1603)&lt;&gt;COUNTIF(AH$3:AH$100002,AH1603)),"",SUMIF(AH$3:AH$100002,AH1603,AJ$3:AJ$100002))</f>
        <v/>
      </c>
      <c r="AM1603" s="13" t="str">
        <f>IF(OR(AK1603="",COUNTIF($AH$3:AH1603,AH1603)&lt;&gt;COUNTIF(AH$3:AH$100002,AH1603)),"",SUMIF(AH$3:AH$100002,AH1603,AK$3:AK$100002))</f>
        <v/>
      </c>
      <c r="AO1603" s="13" t="str">
        <f t="shared" si="930"/>
        <v/>
      </c>
      <c r="AP1603" s="13" t="str">
        <f t="shared" si="930"/>
        <v/>
      </c>
      <c r="AQ1603" s="13" t="str">
        <f t="shared" si="930"/>
        <v/>
      </c>
      <c r="AR1603" s="13" t="str">
        <f t="shared" si="930"/>
        <v/>
      </c>
      <c r="AS1603" s="13" t="str">
        <f t="shared" si="930"/>
        <v/>
      </c>
      <c r="AT1603" s="13" t="str">
        <f t="shared" si="930"/>
        <v/>
      </c>
      <c r="AU1603" s="13" t="str">
        <f t="shared" si="930"/>
        <v/>
      </c>
      <c r="AV1603" s="13" t="str">
        <f t="shared" si="930"/>
        <v/>
      </c>
      <c r="AW1603" s="86" t="str">
        <f t="shared" si="912"/>
        <v/>
      </c>
      <c r="AX1603" s="59" t="str">
        <f t="shared" si="913"/>
        <v/>
      </c>
      <c r="AY1603" s="63" t="str">
        <f>IF(OR($BR1603="",BH1603=""),"",COUNT($BR$3:$BR1603))</f>
        <v/>
      </c>
      <c r="AZ1603" s="13" t="str">
        <f>IF(OR($BR1603="",BI1603=""),"",COUNT($BR$3:$BR1603))</f>
        <v/>
      </c>
      <c r="BA1603" s="13" t="str">
        <f>IF(OR($BR1603="",BJ1603=""),"",COUNT($BR$3:$BR1603))</f>
        <v/>
      </c>
      <c r="BB1603" s="13" t="str">
        <f>IF(OR($BR1603="",BK1603=""),"",COUNT($BR$3:$BR1603))</f>
        <v/>
      </c>
      <c r="BC1603" s="13" t="str">
        <f>IF(OR($BR1603="",BL1603=""),"",COUNT($BR$3:$BR1603))</f>
        <v/>
      </c>
      <c r="BD1603" s="13" t="str">
        <f>IF(OR($BR1603="",BM1603=""),"",COUNT($BR$3:$BR1603))</f>
        <v/>
      </c>
      <c r="BE1603" s="13" t="str">
        <f>IF(OR($BR1603="",BN1603=""),"",COUNT($BR$3:$BR1603))</f>
        <v/>
      </c>
      <c r="BF1603" s="13" t="str">
        <f>IF(OR($BR1603="",BO1603=""),"",COUNT($BR$3:$BR1603))</f>
        <v/>
      </c>
      <c r="BG1603" s="66" t="str">
        <f>IF(Z1603="","",COUNT($Z$3:Z1603))</f>
        <v/>
      </c>
      <c r="BH1603" s="13" t="str">
        <f>IF(AO1603="","",IF(AO1603=BH$2,(SUMIF($BV$3:$BV1603,BH$2,$BW$3:$BW1603)-SUMIF($BX$3:$BX1603,BH$2,$BY$3:$BY1603))*AO$1,""))</f>
        <v/>
      </c>
      <c r="BI1603" s="13" t="str">
        <f>IF(AP1603="","",IF(AP1603=BI$2,(SUMIF($BV$3:$BV1603,BI$2,$BW$3:$BW1603)-SUMIF($BX$3:$BX1603,BI$2,$BY$3:$BY1603))*AP$1,""))</f>
        <v/>
      </c>
      <c r="BJ1603" s="13" t="str">
        <f>IF(AQ1603="","",IF(AQ1603=BJ$2,(SUMIF($BV$3:$BV1603,BJ$2,$BW$3:$BW1603)-SUMIF($BX$3:$BX1603,BJ$2,$BY$3:$BY1603))*AQ$1,""))</f>
        <v/>
      </c>
      <c r="BK1603" s="13" t="str">
        <f>IF(AR1603="","",IF(AR1603=BK$2,(SUMIF($BV$3:$BV1603,BK$2,$BW$3:$BW1603)-SUMIF($BX$3:$BX1603,BK$2,$BY$3:$BY1603))*AR$1,""))</f>
        <v/>
      </c>
      <c r="BL1603" s="13" t="str">
        <f>IF(AS1603="","",IF(AS1603=BL$2,(SUMIF($BV$3:$BV1603,BL$2,$BW$3:$BW1603)-SUMIF($BX$3:$BX1603,BL$2,$BY$3:$BY1603))*AS$1,""))</f>
        <v/>
      </c>
      <c r="BM1603" s="13" t="str">
        <f>IF(AT1603="","",IF(AT1603=BM$2,(SUMIF($BV$3:$BV1603,BM$2,$BW$3:$BW1603)-SUMIF($BX$3:$BX1603,BM$2,$BY$3:$BY1603))*AT$1,""))</f>
        <v/>
      </c>
      <c r="BN1603" s="13" t="str">
        <f>IF(AU1603="","",IF(AU1603=BN$2,(SUMIF($BV$3:$BV1603,BN$2,$BW$3:$BW1603)-SUMIF($BX$3:$BX1603,BN$2,$BY$3:$BY1603))*AU$1,""))</f>
        <v/>
      </c>
      <c r="BO1603" s="13" t="str">
        <f>IF(AV1603="","",IF(AV1603=BO$2,(SUMIF($BV$3:$BV1603,BO$2,$BW$3:$BW1603)-SUMIF($BX$3:$BX1603,BO$2,$BY$3:$BY1603))*AV$1,""))</f>
        <v/>
      </c>
      <c r="BP1603" s="69"/>
      <c r="BQ1603" s="13" t="str">
        <f t="shared" si="914"/>
        <v/>
      </c>
      <c r="BR1603" s="75" t="str">
        <f t="shared" si="915"/>
        <v/>
      </c>
      <c r="BS1603" s="33" t="str">
        <f t="shared" si="916"/>
        <v/>
      </c>
      <c r="BT1603" s="42" t="str">
        <f t="shared" si="917"/>
        <v/>
      </c>
      <c r="BU1603" s="38" t="str">
        <f t="shared" si="918"/>
        <v/>
      </c>
      <c r="BV1603" s="30" t="str">
        <f t="shared" si="919"/>
        <v/>
      </c>
      <c r="BW1603" s="36" t="str">
        <f t="shared" si="920"/>
        <v/>
      </c>
      <c r="BX1603" s="36" t="str">
        <f t="shared" si="921"/>
        <v/>
      </c>
      <c r="BY1603" s="45" t="str">
        <f t="shared" si="922"/>
        <v/>
      </c>
      <c r="BZ1603" s="12" t="str">
        <f t="shared" si="923"/>
        <v/>
      </c>
      <c r="CA1603" s="47" t="str">
        <f t="shared" si="924"/>
        <v/>
      </c>
      <c r="CB1603" s="32" t="str">
        <f t="shared" si="925"/>
        <v/>
      </c>
      <c r="CC1603" s="32" t="str">
        <f t="shared" si="926"/>
        <v/>
      </c>
      <c r="CD1603" s="32" t="str">
        <f t="shared" si="927"/>
        <v/>
      </c>
      <c r="CE1603" s="48"/>
      <c r="CF1603" s="32" t="str">
        <f t="shared" si="899"/>
        <v/>
      </c>
      <c r="CG1603" s="32" t="str">
        <f t="shared" si="928"/>
        <v/>
      </c>
      <c r="CH1603" s="48"/>
    </row>
    <row r="1604" spans="2:86" ht="30" customHeight="1" x14ac:dyDescent="0.2">
      <c r="B1604" s="155"/>
      <c r="C1604" s="117"/>
      <c r="D1604" s="53"/>
      <c r="E1604" s="68"/>
      <c r="F1604" s="54"/>
      <c r="G1604" s="54"/>
      <c r="H1604" s="55"/>
      <c r="I1604" s="71"/>
      <c r="J1604" s="73"/>
      <c r="K1604" s="56"/>
      <c r="L1604" s="76" t="str">
        <f t="shared" si="905"/>
        <v/>
      </c>
      <c r="M1604" s="77" t="str">
        <f t="shared" si="906"/>
        <v/>
      </c>
      <c r="N1604" s="130" t="str">
        <f t="shared" ref="N1604:N1667" si="933">IFERROR(INDEX($BH$3:$BO$100002,MATCH($BG1604,$BG$3:$BG$100002,0),MATCH(N$1,$BH$2:$BO$2,0)),"")</f>
        <v/>
      </c>
      <c r="O1604" s="131" t="str">
        <f t="shared" si="932"/>
        <v/>
      </c>
      <c r="P1604" s="131" t="str">
        <f t="shared" si="932"/>
        <v/>
      </c>
      <c r="Q1604" s="131" t="str">
        <f t="shared" si="932"/>
        <v/>
      </c>
      <c r="R1604" s="131" t="str">
        <f t="shared" si="932"/>
        <v/>
      </c>
      <c r="S1604" s="131" t="str">
        <f t="shared" si="932"/>
        <v/>
      </c>
      <c r="T1604" s="131" t="str">
        <f t="shared" si="932"/>
        <v/>
      </c>
      <c r="U1604" s="131" t="str">
        <f t="shared" si="932"/>
        <v/>
      </c>
      <c r="V1604" s="14"/>
      <c r="W1604" s="17" t="str">
        <f>IF(C1604="",IF(OR(AND($H1604&lt;&gt;"",C1604=""),AND($F1603=$F1604,$AK1604&lt;&gt;""),COUNTA($H$3:$H$100002)&gt;COUNTA($H$3:$H1604),$AE1604&lt;&gt;""),W1603,""),C1604)</f>
        <v/>
      </c>
      <c r="X1604" s="17" t="str">
        <f>IF(D1604="",IF(OR(AND($H1604&lt;&gt;"",D1604=""),AND($F1603=$F1604,$AK1604&lt;&gt;""),COUNTA($H$3:$H$100002)&gt;COUNTA($H$3:$H1604),$AE1604&lt;&gt;""),X1603,""),D1604)</f>
        <v/>
      </c>
      <c r="Y1604" s="17" t="str">
        <f>IF(E1604="",IF(OR(AND($H1604&lt;&gt;"",E1604=""),AND($F1603=$F1604,$AK1604&lt;&gt;""),COUNTA($H$3:$H$100002)&gt;COUNTA($H$3:$H1604),$AE1604&lt;&gt;""),Y1603,""),E1604)</f>
        <v/>
      </c>
      <c r="Z1604" s="27" t="str">
        <f t="shared" si="907"/>
        <v/>
      </c>
      <c r="AA1604" s="2" t="str">
        <f>IF(F1604="","",COUNTA($F$3:F1604))</f>
        <v/>
      </c>
      <c r="AB1604" s="3" t="str">
        <f>IF(F1604="","",IFERROR(IF(F1604&lt;&gt;"",IFERROR(INDEX(設定!$C$3:$C$303,MATCH(F1604,設定!$C$3:$C$303,0),0),INDEX(設定!$C$3:$C$303,MATCH("*"&amp;F1604&amp;"*",設定!$C$3:$C$303,0),0)),""),"エラー"))</f>
        <v/>
      </c>
      <c r="AC1604" s="2" t="str">
        <f>IF(G1604="","",COUNTA($G$3:G1604))</f>
        <v/>
      </c>
      <c r="AD1604" s="3" t="str">
        <f>IF(G1604="","",IFERROR(IF(G1604&lt;&gt;"",IFERROR(INDEX(設定!$C$3:$C$303,MATCH(G1604,設定!$C$3:$C$303,0),0),INDEX(設定!$C$3:$C$303,MATCH("*"&amp;G1604&amp;"*",設定!$C$3:$C$303,0),0)),""),"エラー"))</f>
        <v/>
      </c>
      <c r="AE1604" s="3" t="str">
        <f>IFERROR(IF(AB1604="",IF(AND(H1604&lt;&gt;"",F1604=""),INDEX(AB$3:AB1604,MATCH(MAX(AA$3:AA1604),AA$3:AA1604,0),0),""),AB1604),"")</f>
        <v/>
      </c>
      <c r="AF1604" s="3" t="str">
        <f>IFERROR(IF(AD1604="",IF(AND(H1604&lt;&gt;"",G1604=""),INDEX(AD$3:AD1604,MATCH(MAX(AC$3:AC1604),AC$3:AC1604,0),0),""),AD1604),"")</f>
        <v/>
      </c>
      <c r="AG1604" s="2" t="str">
        <f>IF(AH1604="","",IF(OR(AH1604=AH1603,AH1604=AH1605),IF(AND(E1604="",AB1604="",AG1603&lt;&gt;""),MAX($AG$3:AG1603),MAX($AG$3:AG1603)+1),IF(AH1603=AH1604,AG1603,MAX($AG$3:AG1603)+1)))</f>
        <v/>
      </c>
      <c r="AH1604" s="12" t="str">
        <f t="shared" si="908"/>
        <v/>
      </c>
      <c r="AI1604" s="12" t="str">
        <f t="shared" si="909"/>
        <v/>
      </c>
      <c r="AJ1604" s="13" t="str">
        <f t="shared" si="910"/>
        <v/>
      </c>
      <c r="AK1604" s="13" t="str">
        <f t="shared" si="911"/>
        <v/>
      </c>
      <c r="AL1604" s="13" t="str">
        <f>IF(OR(AJ1604="",COUNTIF($AH$3:AH1604,AH1604)&lt;&gt;COUNTIF(AH$3:AH$100002,AH1604)),"",SUMIF(AH$3:AH$100002,AH1604,AJ$3:AJ$100002))</f>
        <v/>
      </c>
      <c r="AM1604" s="13" t="str">
        <f>IF(OR(AK1604="",COUNTIF($AH$3:AH1604,AH1604)&lt;&gt;COUNTIF(AH$3:AH$100002,AH1604)),"",SUMIF(AH$3:AH$100002,AH1604,AK$3:AK$100002))</f>
        <v/>
      </c>
      <c r="AO1604" s="13" t="str">
        <f t="shared" si="930"/>
        <v/>
      </c>
      <c r="AP1604" s="13" t="str">
        <f t="shared" si="930"/>
        <v/>
      </c>
      <c r="AQ1604" s="13" t="str">
        <f t="shared" si="930"/>
        <v/>
      </c>
      <c r="AR1604" s="13" t="str">
        <f t="shared" si="930"/>
        <v/>
      </c>
      <c r="AS1604" s="13" t="str">
        <f t="shared" si="930"/>
        <v/>
      </c>
      <c r="AT1604" s="13" t="str">
        <f t="shared" si="930"/>
        <v/>
      </c>
      <c r="AU1604" s="13" t="str">
        <f t="shared" si="930"/>
        <v/>
      </c>
      <c r="AV1604" s="13" t="str">
        <f t="shared" si="930"/>
        <v/>
      </c>
      <c r="AW1604" s="86" t="str">
        <f t="shared" si="912"/>
        <v/>
      </c>
      <c r="AX1604" s="59" t="str">
        <f t="shared" si="913"/>
        <v/>
      </c>
      <c r="AY1604" s="63" t="str">
        <f>IF(OR($BR1604="",BH1604=""),"",COUNT($BR$3:$BR1604))</f>
        <v/>
      </c>
      <c r="AZ1604" s="13" t="str">
        <f>IF(OR($BR1604="",BI1604=""),"",COUNT($BR$3:$BR1604))</f>
        <v/>
      </c>
      <c r="BA1604" s="13" t="str">
        <f>IF(OR($BR1604="",BJ1604=""),"",COUNT($BR$3:$BR1604))</f>
        <v/>
      </c>
      <c r="BB1604" s="13" t="str">
        <f>IF(OR($BR1604="",BK1604=""),"",COUNT($BR$3:$BR1604))</f>
        <v/>
      </c>
      <c r="BC1604" s="13" t="str">
        <f>IF(OR($BR1604="",BL1604=""),"",COUNT($BR$3:$BR1604))</f>
        <v/>
      </c>
      <c r="BD1604" s="13" t="str">
        <f>IF(OR($BR1604="",BM1604=""),"",COUNT($BR$3:$BR1604))</f>
        <v/>
      </c>
      <c r="BE1604" s="13" t="str">
        <f>IF(OR($BR1604="",BN1604=""),"",COUNT($BR$3:$BR1604))</f>
        <v/>
      </c>
      <c r="BF1604" s="13" t="str">
        <f>IF(OR($BR1604="",BO1604=""),"",COUNT($BR$3:$BR1604))</f>
        <v/>
      </c>
      <c r="BG1604" s="66" t="str">
        <f>IF(Z1604="","",COUNT($Z$3:Z1604))</f>
        <v/>
      </c>
      <c r="BH1604" s="13" t="str">
        <f>IF(AO1604="","",IF(AO1604=BH$2,(SUMIF($BV$3:$BV1604,BH$2,$BW$3:$BW1604)-SUMIF($BX$3:$BX1604,BH$2,$BY$3:$BY1604))*AO$1,""))</f>
        <v/>
      </c>
      <c r="BI1604" s="13" t="str">
        <f>IF(AP1604="","",IF(AP1604=BI$2,(SUMIF($BV$3:$BV1604,BI$2,$BW$3:$BW1604)-SUMIF($BX$3:$BX1604,BI$2,$BY$3:$BY1604))*AP$1,""))</f>
        <v/>
      </c>
      <c r="BJ1604" s="13" t="str">
        <f>IF(AQ1604="","",IF(AQ1604=BJ$2,(SUMIF($BV$3:$BV1604,BJ$2,$BW$3:$BW1604)-SUMIF($BX$3:$BX1604,BJ$2,$BY$3:$BY1604))*AQ$1,""))</f>
        <v/>
      </c>
      <c r="BK1604" s="13" t="str">
        <f>IF(AR1604="","",IF(AR1604=BK$2,(SUMIF($BV$3:$BV1604,BK$2,$BW$3:$BW1604)-SUMIF($BX$3:$BX1604,BK$2,$BY$3:$BY1604))*AR$1,""))</f>
        <v/>
      </c>
      <c r="BL1604" s="13" t="str">
        <f>IF(AS1604="","",IF(AS1604=BL$2,(SUMIF($BV$3:$BV1604,BL$2,$BW$3:$BW1604)-SUMIF($BX$3:$BX1604,BL$2,$BY$3:$BY1604))*AS$1,""))</f>
        <v/>
      </c>
      <c r="BM1604" s="13" t="str">
        <f>IF(AT1604="","",IF(AT1604=BM$2,(SUMIF($BV$3:$BV1604,BM$2,$BW$3:$BW1604)-SUMIF($BX$3:$BX1604,BM$2,$BY$3:$BY1604))*AT$1,""))</f>
        <v/>
      </c>
      <c r="BN1604" s="13" t="str">
        <f>IF(AU1604="","",IF(AU1604=BN$2,(SUMIF($BV$3:$BV1604,BN$2,$BW$3:$BW1604)-SUMIF($BX$3:$BX1604,BN$2,$BY$3:$BY1604))*AU$1,""))</f>
        <v/>
      </c>
      <c r="BO1604" s="13" t="str">
        <f>IF(AV1604="","",IF(AV1604=BO$2,(SUMIF($BV$3:$BV1604,BO$2,$BW$3:$BW1604)-SUMIF($BX$3:$BX1604,BO$2,$BY$3:$BY1604))*AV$1,""))</f>
        <v/>
      </c>
      <c r="BP1604" s="69"/>
      <c r="BQ1604" s="13" t="str">
        <f t="shared" si="914"/>
        <v/>
      </c>
      <c r="BR1604" s="75" t="str">
        <f t="shared" si="915"/>
        <v/>
      </c>
      <c r="BS1604" s="33" t="str">
        <f t="shared" si="916"/>
        <v/>
      </c>
      <c r="BT1604" s="42" t="str">
        <f t="shared" si="917"/>
        <v/>
      </c>
      <c r="BU1604" s="38" t="str">
        <f t="shared" si="918"/>
        <v/>
      </c>
      <c r="BV1604" s="30" t="str">
        <f t="shared" si="919"/>
        <v/>
      </c>
      <c r="BW1604" s="36" t="str">
        <f t="shared" si="920"/>
        <v/>
      </c>
      <c r="BX1604" s="36" t="str">
        <f t="shared" si="921"/>
        <v/>
      </c>
      <c r="BY1604" s="45" t="str">
        <f t="shared" si="922"/>
        <v/>
      </c>
      <c r="BZ1604" s="12" t="str">
        <f t="shared" si="923"/>
        <v/>
      </c>
      <c r="CA1604" s="47" t="str">
        <f t="shared" si="924"/>
        <v/>
      </c>
      <c r="CB1604" s="32" t="str">
        <f t="shared" si="925"/>
        <v/>
      </c>
      <c r="CC1604" s="32" t="str">
        <f t="shared" si="926"/>
        <v/>
      </c>
      <c r="CD1604" s="32" t="str">
        <f t="shared" si="927"/>
        <v/>
      </c>
      <c r="CE1604" s="48"/>
      <c r="CF1604" s="32" t="str">
        <f t="shared" ref="CF1604:CF1667" si="934">IF(AND(ISNUMBER(B1604),CG1604&lt;&gt;""),B1604,"")</f>
        <v/>
      </c>
      <c r="CG1604" s="32" t="str">
        <f t="shared" si="928"/>
        <v/>
      </c>
      <c r="CH1604" s="48"/>
    </row>
    <row r="1605" spans="2:86" ht="30" customHeight="1" x14ac:dyDescent="0.2">
      <c r="B1605" s="155"/>
      <c r="C1605" s="117"/>
      <c r="D1605" s="53"/>
      <c r="E1605" s="68"/>
      <c r="F1605" s="54"/>
      <c r="G1605" s="54"/>
      <c r="H1605" s="55"/>
      <c r="I1605" s="71"/>
      <c r="J1605" s="73"/>
      <c r="K1605" s="56"/>
      <c r="L1605" s="76" t="str">
        <f t="shared" si="905"/>
        <v/>
      </c>
      <c r="M1605" s="77" t="str">
        <f t="shared" si="906"/>
        <v/>
      </c>
      <c r="N1605" s="130" t="str">
        <f t="shared" si="933"/>
        <v/>
      </c>
      <c r="O1605" s="131" t="str">
        <f t="shared" si="932"/>
        <v/>
      </c>
      <c r="P1605" s="131" t="str">
        <f t="shared" si="932"/>
        <v/>
      </c>
      <c r="Q1605" s="131" t="str">
        <f t="shared" si="932"/>
        <v/>
      </c>
      <c r="R1605" s="131" t="str">
        <f t="shared" si="932"/>
        <v/>
      </c>
      <c r="S1605" s="131" t="str">
        <f t="shared" si="932"/>
        <v/>
      </c>
      <c r="T1605" s="131" t="str">
        <f t="shared" si="932"/>
        <v/>
      </c>
      <c r="U1605" s="131" t="str">
        <f t="shared" si="932"/>
        <v/>
      </c>
      <c r="V1605" s="14"/>
      <c r="W1605" s="17" t="str">
        <f>IF(C1605="",IF(OR(AND($H1605&lt;&gt;"",C1605=""),AND($F1604=$F1605,$AK1605&lt;&gt;""),COUNTA($H$3:$H$100002)&gt;COUNTA($H$3:$H1605),$AE1605&lt;&gt;""),W1604,""),C1605)</f>
        <v/>
      </c>
      <c r="X1605" s="17" t="str">
        <f>IF(D1605="",IF(OR(AND($H1605&lt;&gt;"",D1605=""),AND($F1604=$F1605,$AK1605&lt;&gt;""),COUNTA($H$3:$H$100002)&gt;COUNTA($H$3:$H1605),$AE1605&lt;&gt;""),X1604,""),D1605)</f>
        <v/>
      </c>
      <c r="Y1605" s="17" t="str">
        <f>IF(E1605="",IF(OR(AND($H1605&lt;&gt;"",E1605=""),AND($F1604=$F1605,$AK1605&lt;&gt;""),COUNTA($H$3:$H$100002)&gt;COUNTA($H$3:$H1605),$AE1605&lt;&gt;""),Y1604,""),E1605)</f>
        <v/>
      </c>
      <c r="Z1605" s="27" t="str">
        <f t="shared" si="907"/>
        <v/>
      </c>
      <c r="AA1605" s="2" t="str">
        <f>IF(F1605="","",COUNTA($F$3:F1605))</f>
        <v/>
      </c>
      <c r="AB1605" s="3" t="str">
        <f>IF(F1605="","",IFERROR(IF(F1605&lt;&gt;"",IFERROR(INDEX(設定!$C$3:$C$303,MATCH(F1605,設定!$C$3:$C$303,0),0),INDEX(設定!$C$3:$C$303,MATCH("*"&amp;F1605&amp;"*",設定!$C$3:$C$303,0),0)),""),"エラー"))</f>
        <v/>
      </c>
      <c r="AC1605" s="2" t="str">
        <f>IF(G1605="","",COUNTA($G$3:G1605))</f>
        <v/>
      </c>
      <c r="AD1605" s="3" t="str">
        <f>IF(G1605="","",IFERROR(IF(G1605&lt;&gt;"",IFERROR(INDEX(設定!$C$3:$C$303,MATCH(G1605,設定!$C$3:$C$303,0),0),INDEX(設定!$C$3:$C$303,MATCH("*"&amp;G1605&amp;"*",設定!$C$3:$C$303,0),0)),""),"エラー"))</f>
        <v/>
      </c>
      <c r="AE1605" s="3" t="str">
        <f>IFERROR(IF(AB1605="",IF(AND(H1605&lt;&gt;"",F1605=""),INDEX(AB$3:AB1605,MATCH(MAX(AA$3:AA1605),AA$3:AA1605,0),0),""),AB1605),"")</f>
        <v/>
      </c>
      <c r="AF1605" s="3" t="str">
        <f>IFERROR(IF(AD1605="",IF(AND(H1605&lt;&gt;"",G1605=""),INDEX(AD$3:AD1605,MATCH(MAX(AC$3:AC1605),AC$3:AC1605,0),0),""),AD1605),"")</f>
        <v/>
      </c>
      <c r="AG1605" s="2" t="str">
        <f>IF(AH1605="","",IF(OR(AH1605=AH1604,AH1605=AH1606),IF(AND(E1605="",AB1605="",AG1604&lt;&gt;""),MAX($AG$3:AG1604),MAX($AG$3:AG1604)+1),IF(AH1604=AH1605,AG1604,MAX($AG$3:AG1604)+1)))</f>
        <v/>
      </c>
      <c r="AH1605" s="12" t="str">
        <f t="shared" si="908"/>
        <v/>
      </c>
      <c r="AI1605" s="12" t="str">
        <f t="shared" si="909"/>
        <v/>
      </c>
      <c r="AJ1605" s="13" t="str">
        <f t="shared" si="910"/>
        <v/>
      </c>
      <c r="AK1605" s="13" t="str">
        <f t="shared" si="911"/>
        <v/>
      </c>
      <c r="AL1605" s="13" t="str">
        <f>IF(OR(AJ1605="",COUNTIF($AH$3:AH1605,AH1605)&lt;&gt;COUNTIF(AH$3:AH$100002,AH1605)),"",SUMIF(AH$3:AH$100002,AH1605,AJ$3:AJ$100002))</f>
        <v/>
      </c>
      <c r="AM1605" s="13" t="str">
        <f>IF(OR(AK1605="",COUNTIF($AH$3:AH1605,AH1605)&lt;&gt;COUNTIF(AH$3:AH$100002,AH1605)),"",SUMIF(AH$3:AH$100002,AH1605,AK$3:AK$100002))</f>
        <v/>
      </c>
      <c r="AO1605" s="13" t="str">
        <f t="shared" si="930"/>
        <v/>
      </c>
      <c r="AP1605" s="13" t="str">
        <f t="shared" si="930"/>
        <v/>
      </c>
      <c r="AQ1605" s="13" t="str">
        <f t="shared" si="930"/>
        <v/>
      </c>
      <c r="AR1605" s="13" t="str">
        <f t="shared" si="930"/>
        <v/>
      </c>
      <c r="AS1605" s="13" t="str">
        <f t="shared" si="930"/>
        <v/>
      </c>
      <c r="AT1605" s="13" t="str">
        <f t="shared" si="930"/>
        <v/>
      </c>
      <c r="AU1605" s="13" t="str">
        <f t="shared" si="930"/>
        <v/>
      </c>
      <c r="AV1605" s="13" t="str">
        <f t="shared" si="930"/>
        <v/>
      </c>
      <c r="AW1605" s="86" t="str">
        <f t="shared" si="912"/>
        <v/>
      </c>
      <c r="AX1605" s="59" t="str">
        <f t="shared" si="913"/>
        <v/>
      </c>
      <c r="AY1605" s="63" t="str">
        <f>IF(OR($BR1605="",BH1605=""),"",COUNT($BR$3:$BR1605))</f>
        <v/>
      </c>
      <c r="AZ1605" s="13" t="str">
        <f>IF(OR($BR1605="",BI1605=""),"",COUNT($BR$3:$BR1605))</f>
        <v/>
      </c>
      <c r="BA1605" s="13" t="str">
        <f>IF(OR($BR1605="",BJ1605=""),"",COUNT($BR$3:$BR1605))</f>
        <v/>
      </c>
      <c r="BB1605" s="13" t="str">
        <f>IF(OR($BR1605="",BK1605=""),"",COUNT($BR$3:$BR1605))</f>
        <v/>
      </c>
      <c r="BC1605" s="13" t="str">
        <f>IF(OR($BR1605="",BL1605=""),"",COUNT($BR$3:$BR1605))</f>
        <v/>
      </c>
      <c r="BD1605" s="13" t="str">
        <f>IF(OR($BR1605="",BM1605=""),"",COUNT($BR$3:$BR1605))</f>
        <v/>
      </c>
      <c r="BE1605" s="13" t="str">
        <f>IF(OR($BR1605="",BN1605=""),"",COUNT($BR$3:$BR1605))</f>
        <v/>
      </c>
      <c r="BF1605" s="13" t="str">
        <f>IF(OR($BR1605="",BO1605=""),"",COUNT($BR$3:$BR1605))</f>
        <v/>
      </c>
      <c r="BG1605" s="66" t="str">
        <f>IF(Z1605="","",COUNT($Z$3:Z1605))</f>
        <v/>
      </c>
      <c r="BH1605" s="13" t="str">
        <f>IF(AO1605="","",IF(AO1605=BH$2,(SUMIF($BV$3:$BV1605,BH$2,$BW$3:$BW1605)-SUMIF($BX$3:$BX1605,BH$2,$BY$3:$BY1605))*AO$1,""))</f>
        <v/>
      </c>
      <c r="BI1605" s="13" t="str">
        <f>IF(AP1605="","",IF(AP1605=BI$2,(SUMIF($BV$3:$BV1605,BI$2,$BW$3:$BW1605)-SUMIF($BX$3:$BX1605,BI$2,$BY$3:$BY1605))*AP$1,""))</f>
        <v/>
      </c>
      <c r="BJ1605" s="13" t="str">
        <f>IF(AQ1605="","",IF(AQ1605=BJ$2,(SUMIF($BV$3:$BV1605,BJ$2,$BW$3:$BW1605)-SUMIF($BX$3:$BX1605,BJ$2,$BY$3:$BY1605))*AQ$1,""))</f>
        <v/>
      </c>
      <c r="BK1605" s="13" t="str">
        <f>IF(AR1605="","",IF(AR1605=BK$2,(SUMIF($BV$3:$BV1605,BK$2,$BW$3:$BW1605)-SUMIF($BX$3:$BX1605,BK$2,$BY$3:$BY1605))*AR$1,""))</f>
        <v/>
      </c>
      <c r="BL1605" s="13" t="str">
        <f>IF(AS1605="","",IF(AS1605=BL$2,(SUMIF($BV$3:$BV1605,BL$2,$BW$3:$BW1605)-SUMIF($BX$3:$BX1605,BL$2,$BY$3:$BY1605))*AS$1,""))</f>
        <v/>
      </c>
      <c r="BM1605" s="13" t="str">
        <f>IF(AT1605="","",IF(AT1605=BM$2,(SUMIF($BV$3:$BV1605,BM$2,$BW$3:$BW1605)-SUMIF($BX$3:$BX1605,BM$2,$BY$3:$BY1605))*AT$1,""))</f>
        <v/>
      </c>
      <c r="BN1605" s="13" t="str">
        <f>IF(AU1605="","",IF(AU1605=BN$2,(SUMIF($BV$3:$BV1605,BN$2,$BW$3:$BW1605)-SUMIF($BX$3:$BX1605,BN$2,$BY$3:$BY1605))*AU$1,""))</f>
        <v/>
      </c>
      <c r="BO1605" s="13" t="str">
        <f>IF(AV1605="","",IF(AV1605=BO$2,(SUMIF($BV$3:$BV1605,BO$2,$BW$3:$BW1605)-SUMIF($BX$3:$BX1605,BO$2,$BY$3:$BY1605))*AV$1,""))</f>
        <v/>
      </c>
      <c r="BP1605" s="69"/>
      <c r="BQ1605" s="13" t="str">
        <f t="shared" si="914"/>
        <v/>
      </c>
      <c r="BR1605" s="75" t="str">
        <f t="shared" si="915"/>
        <v/>
      </c>
      <c r="BS1605" s="33" t="str">
        <f t="shared" si="916"/>
        <v/>
      </c>
      <c r="BT1605" s="42" t="str">
        <f t="shared" si="917"/>
        <v/>
      </c>
      <c r="BU1605" s="38" t="str">
        <f t="shared" si="918"/>
        <v/>
      </c>
      <c r="BV1605" s="30" t="str">
        <f t="shared" si="919"/>
        <v/>
      </c>
      <c r="BW1605" s="36" t="str">
        <f t="shared" si="920"/>
        <v/>
      </c>
      <c r="BX1605" s="36" t="str">
        <f t="shared" si="921"/>
        <v/>
      </c>
      <c r="BY1605" s="45" t="str">
        <f t="shared" si="922"/>
        <v/>
      </c>
      <c r="BZ1605" s="12" t="str">
        <f t="shared" si="923"/>
        <v/>
      </c>
      <c r="CA1605" s="47" t="str">
        <f t="shared" si="924"/>
        <v/>
      </c>
      <c r="CB1605" s="32" t="str">
        <f t="shared" si="925"/>
        <v/>
      </c>
      <c r="CC1605" s="32" t="str">
        <f t="shared" si="926"/>
        <v/>
      </c>
      <c r="CD1605" s="32" t="str">
        <f t="shared" si="927"/>
        <v/>
      </c>
      <c r="CE1605" s="48"/>
      <c r="CF1605" s="32" t="str">
        <f t="shared" si="934"/>
        <v/>
      </c>
      <c r="CG1605" s="32" t="str">
        <f t="shared" si="928"/>
        <v/>
      </c>
      <c r="CH1605" s="48"/>
    </row>
    <row r="1606" spans="2:86" ht="30" customHeight="1" x14ac:dyDescent="0.2">
      <c r="B1606" s="155"/>
      <c r="C1606" s="117"/>
      <c r="D1606" s="53"/>
      <c r="E1606" s="68"/>
      <c r="F1606" s="54"/>
      <c r="G1606" s="54"/>
      <c r="H1606" s="55"/>
      <c r="I1606" s="71"/>
      <c r="J1606" s="73"/>
      <c r="K1606" s="56"/>
      <c r="L1606" s="76" t="str">
        <f t="shared" si="905"/>
        <v/>
      </c>
      <c r="M1606" s="77" t="str">
        <f t="shared" si="906"/>
        <v/>
      </c>
      <c r="N1606" s="130" t="str">
        <f t="shared" si="933"/>
        <v/>
      </c>
      <c r="O1606" s="131" t="str">
        <f t="shared" si="932"/>
        <v/>
      </c>
      <c r="P1606" s="131" t="str">
        <f t="shared" si="932"/>
        <v/>
      </c>
      <c r="Q1606" s="131" t="str">
        <f t="shared" si="932"/>
        <v/>
      </c>
      <c r="R1606" s="131" t="str">
        <f t="shared" si="932"/>
        <v/>
      </c>
      <c r="S1606" s="131" t="str">
        <f t="shared" si="932"/>
        <v/>
      </c>
      <c r="T1606" s="131" t="str">
        <f t="shared" si="932"/>
        <v/>
      </c>
      <c r="U1606" s="131" t="str">
        <f t="shared" si="932"/>
        <v/>
      </c>
      <c r="V1606" s="14"/>
      <c r="W1606" s="17" t="str">
        <f>IF(C1606="",IF(OR(AND($H1606&lt;&gt;"",C1606=""),AND($F1605=$F1606,$AK1606&lt;&gt;""),COUNTA($H$3:$H$100002)&gt;COUNTA($H$3:$H1606),$AE1606&lt;&gt;""),W1605,""),C1606)</f>
        <v/>
      </c>
      <c r="X1606" s="17" t="str">
        <f>IF(D1606="",IF(OR(AND($H1606&lt;&gt;"",D1606=""),AND($F1605=$F1606,$AK1606&lt;&gt;""),COUNTA($H$3:$H$100002)&gt;COUNTA($H$3:$H1606),$AE1606&lt;&gt;""),X1605,""),D1606)</f>
        <v/>
      </c>
      <c r="Y1606" s="17" t="str">
        <f>IF(E1606="",IF(OR(AND($H1606&lt;&gt;"",E1606=""),AND($F1605=$F1606,$AK1606&lt;&gt;""),COUNTA($H$3:$H$100002)&gt;COUNTA($H$3:$H1606),$AE1606&lt;&gt;""),Y1605,""),E1606)</f>
        <v/>
      </c>
      <c r="Z1606" s="27" t="str">
        <f t="shared" si="907"/>
        <v/>
      </c>
      <c r="AA1606" s="2" t="str">
        <f>IF(F1606="","",COUNTA($F$3:F1606))</f>
        <v/>
      </c>
      <c r="AB1606" s="3" t="str">
        <f>IF(F1606="","",IFERROR(IF(F1606&lt;&gt;"",IFERROR(INDEX(設定!$C$3:$C$303,MATCH(F1606,設定!$C$3:$C$303,0),0),INDEX(設定!$C$3:$C$303,MATCH("*"&amp;F1606&amp;"*",設定!$C$3:$C$303,0),0)),""),"エラー"))</f>
        <v/>
      </c>
      <c r="AC1606" s="2" t="str">
        <f>IF(G1606="","",COUNTA($G$3:G1606))</f>
        <v/>
      </c>
      <c r="AD1606" s="3" t="str">
        <f>IF(G1606="","",IFERROR(IF(G1606&lt;&gt;"",IFERROR(INDEX(設定!$C$3:$C$303,MATCH(G1606,設定!$C$3:$C$303,0),0),INDEX(設定!$C$3:$C$303,MATCH("*"&amp;G1606&amp;"*",設定!$C$3:$C$303,0),0)),""),"エラー"))</f>
        <v/>
      </c>
      <c r="AE1606" s="3" t="str">
        <f>IFERROR(IF(AB1606="",IF(AND(H1606&lt;&gt;"",F1606=""),INDEX(AB$3:AB1606,MATCH(MAX(AA$3:AA1606),AA$3:AA1606,0),0),""),AB1606),"")</f>
        <v/>
      </c>
      <c r="AF1606" s="3" t="str">
        <f>IFERROR(IF(AD1606="",IF(AND(H1606&lt;&gt;"",G1606=""),INDEX(AD$3:AD1606,MATCH(MAX(AC$3:AC1606),AC$3:AC1606,0),0),""),AD1606),"")</f>
        <v/>
      </c>
      <c r="AG1606" s="2" t="str">
        <f>IF(AH1606="","",IF(OR(AH1606=AH1605,AH1606=AH1607),IF(AND(E1606="",AB1606="",AG1605&lt;&gt;""),MAX($AG$3:AG1605),MAX($AG$3:AG1605)+1),IF(AH1605=AH1606,AG1605,MAX($AG$3:AG1605)+1)))</f>
        <v/>
      </c>
      <c r="AH1606" s="12" t="str">
        <f t="shared" si="908"/>
        <v/>
      </c>
      <c r="AI1606" s="12" t="str">
        <f t="shared" si="909"/>
        <v/>
      </c>
      <c r="AJ1606" s="13" t="str">
        <f t="shared" si="910"/>
        <v/>
      </c>
      <c r="AK1606" s="13" t="str">
        <f t="shared" si="911"/>
        <v/>
      </c>
      <c r="AL1606" s="13" t="str">
        <f>IF(OR(AJ1606="",COUNTIF($AH$3:AH1606,AH1606)&lt;&gt;COUNTIF(AH$3:AH$100002,AH1606)),"",SUMIF(AH$3:AH$100002,AH1606,AJ$3:AJ$100002))</f>
        <v/>
      </c>
      <c r="AM1606" s="13" t="str">
        <f>IF(OR(AK1606="",COUNTIF($AH$3:AH1606,AH1606)&lt;&gt;COUNTIF(AH$3:AH$100002,AH1606)),"",SUMIF(AH$3:AH$100002,AH1606,AK$3:AK$100002))</f>
        <v/>
      </c>
      <c r="AO1606" s="13" t="str">
        <f t="shared" si="930"/>
        <v/>
      </c>
      <c r="AP1606" s="13" t="str">
        <f t="shared" si="930"/>
        <v/>
      </c>
      <c r="AQ1606" s="13" t="str">
        <f t="shared" si="930"/>
        <v/>
      </c>
      <c r="AR1606" s="13" t="str">
        <f t="shared" si="930"/>
        <v/>
      </c>
      <c r="AS1606" s="13" t="str">
        <f t="shared" si="930"/>
        <v/>
      </c>
      <c r="AT1606" s="13" t="str">
        <f t="shared" si="930"/>
        <v/>
      </c>
      <c r="AU1606" s="13" t="str">
        <f t="shared" si="930"/>
        <v/>
      </c>
      <c r="AV1606" s="13" t="str">
        <f t="shared" si="930"/>
        <v/>
      </c>
      <c r="AW1606" s="86" t="str">
        <f t="shared" si="912"/>
        <v/>
      </c>
      <c r="AX1606" s="59" t="str">
        <f t="shared" si="913"/>
        <v/>
      </c>
      <c r="AY1606" s="63" t="str">
        <f>IF(OR($BR1606="",BH1606=""),"",COUNT($BR$3:$BR1606))</f>
        <v/>
      </c>
      <c r="AZ1606" s="13" t="str">
        <f>IF(OR($BR1606="",BI1606=""),"",COUNT($BR$3:$BR1606))</f>
        <v/>
      </c>
      <c r="BA1606" s="13" t="str">
        <f>IF(OR($BR1606="",BJ1606=""),"",COUNT($BR$3:$BR1606))</f>
        <v/>
      </c>
      <c r="BB1606" s="13" t="str">
        <f>IF(OR($BR1606="",BK1606=""),"",COUNT($BR$3:$BR1606))</f>
        <v/>
      </c>
      <c r="BC1606" s="13" t="str">
        <f>IF(OR($BR1606="",BL1606=""),"",COUNT($BR$3:$BR1606))</f>
        <v/>
      </c>
      <c r="BD1606" s="13" t="str">
        <f>IF(OR($BR1606="",BM1606=""),"",COUNT($BR$3:$BR1606))</f>
        <v/>
      </c>
      <c r="BE1606" s="13" t="str">
        <f>IF(OR($BR1606="",BN1606=""),"",COUNT($BR$3:$BR1606))</f>
        <v/>
      </c>
      <c r="BF1606" s="13" t="str">
        <f>IF(OR($BR1606="",BO1606=""),"",COUNT($BR$3:$BR1606))</f>
        <v/>
      </c>
      <c r="BG1606" s="66" t="str">
        <f>IF(Z1606="","",COUNT($Z$3:Z1606))</f>
        <v/>
      </c>
      <c r="BH1606" s="13" t="str">
        <f>IF(AO1606="","",IF(AO1606=BH$2,(SUMIF($BV$3:$BV1606,BH$2,$BW$3:$BW1606)-SUMIF($BX$3:$BX1606,BH$2,$BY$3:$BY1606))*AO$1,""))</f>
        <v/>
      </c>
      <c r="BI1606" s="13" t="str">
        <f>IF(AP1606="","",IF(AP1606=BI$2,(SUMIF($BV$3:$BV1606,BI$2,$BW$3:$BW1606)-SUMIF($BX$3:$BX1606,BI$2,$BY$3:$BY1606))*AP$1,""))</f>
        <v/>
      </c>
      <c r="BJ1606" s="13" t="str">
        <f>IF(AQ1606="","",IF(AQ1606=BJ$2,(SUMIF($BV$3:$BV1606,BJ$2,$BW$3:$BW1606)-SUMIF($BX$3:$BX1606,BJ$2,$BY$3:$BY1606))*AQ$1,""))</f>
        <v/>
      </c>
      <c r="BK1606" s="13" t="str">
        <f>IF(AR1606="","",IF(AR1606=BK$2,(SUMIF($BV$3:$BV1606,BK$2,$BW$3:$BW1606)-SUMIF($BX$3:$BX1606,BK$2,$BY$3:$BY1606))*AR$1,""))</f>
        <v/>
      </c>
      <c r="BL1606" s="13" t="str">
        <f>IF(AS1606="","",IF(AS1606=BL$2,(SUMIF($BV$3:$BV1606,BL$2,$BW$3:$BW1606)-SUMIF($BX$3:$BX1606,BL$2,$BY$3:$BY1606))*AS$1,""))</f>
        <v/>
      </c>
      <c r="BM1606" s="13" t="str">
        <f>IF(AT1606="","",IF(AT1606=BM$2,(SUMIF($BV$3:$BV1606,BM$2,$BW$3:$BW1606)-SUMIF($BX$3:$BX1606,BM$2,$BY$3:$BY1606))*AT$1,""))</f>
        <v/>
      </c>
      <c r="BN1606" s="13" t="str">
        <f>IF(AU1606="","",IF(AU1606=BN$2,(SUMIF($BV$3:$BV1606,BN$2,$BW$3:$BW1606)-SUMIF($BX$3:$BX1606,BN$2,$BY$3:$BY1606))*AU$1,""))</f>
        <v/>
      </c>
      <c r="BO1606" s="13" t="str">
        <f>IF(AV1606="","",IF(AV1606=BO$2,(SUMIF($BV$3:$BV1606,BO$2,$BW$3:$BW1606)-SUMIF($BX$3:$BX1606,BO$2,$BY$3:$BY1606))*AV$1,""))</f>
        <v/>
      </c>
      <c r="BP1606" s="69"/>
      <c r="BQ1606" s="13" t="str">
        <f t="shared" si="914"/>
        <v/>
      </c>
      <c r="BR1606" s="75" t="str">
        <f t="shared" si="915"/>
        <v/>
      </c>
      <c r="BS1606" s="33" t="str">
        <f t="shared" si="916"/>
        <v/>
      </c>
      <c r="BT1606" s="42" t="str">
        <f t="shared" si="917"/>
        <v/>
      </c>
      <c r="BU1606" s="38" t="str">
        <f t="shared" si="918"/>
        <v/>
      </c>
      <c r="BV1606" s="30" t="str">
        <f t="shared" si="919"/>
        <v/>
      </c>
      <c r="BW1606" s="36" t="str">
        <f t="shared" si="920"/>
        <v/>
      </c>
      <c r="BX1606" s="36" t="str">
        <f t="shared" si="921"/>
        <v/>
      </c>
      <c r="BY1606" s="45" t="str">
        <f t="shared" si="922"/>
        <v/>
      </c>
      <c r="BZ1606" s="12" t="str">
        <f t="shared" si="923"/>
        <v/>
      </c>
      <c r="CA1606" s="47" t="str">
        <f t="shared" si="924"/>
        <v/>
      </c>
      <c r="CB1606" s="32" t="str">
        <f t="shared" si="925"/>
        <v/>
      </c>
      <c r="CC1606" s="32" t="str">
        <f t="shared" si="926"/>
        <v/>
      </c>
      <c r="CD1606" s="32" t="str">
        <f t="shared" si="927"/>
        <v/>
      </c>
      <c r="CE1606" s="48"/>
      <c r="CF1606" s="32" t="str">
        <f t="shared" si="934"/>
        <v/>
      </c>
      <c r="CG1606" s="32" t="str">
        <f t="shared" si="928"/>
        <v/>
      </c>
      <c r="CH1606" s="48"/>
    </row>
    <row r="1607" spans="2:86" ht="30" customHeight="1" x14ac:dyDescent="0.2">
      <c r="B1607" s="155"/>
      <c r="C1607" s="117"/>
      <c r="D1607" s="53"/>
      <c r="E1607" s="68"/>
      <c r="F1607" s="54"/>
      <c r="G1607" s="54"/>
      <c r="H1607" s="55"/>
      <c r="I1607" s="71"/>
      <c r="J1607" s="73"/>
      <c r="K1607" s="56"/>
      <c r="L1607" s="76" t="str">
        <f t="shared" si="905"/>
        <v/>
      </c>
      <c r="M1607" s="77" t="str">
        <f t="shared" si="906"/>
        <v/>
      </c>
      <c r="N1607" s="130" t="str">
        <f t="shared" si="933"/>
        <v/>
      </c>
      <c r="O1607" s="131" t="str">
        <f t="shared" si="932"/>
        <v/>
      </c>
      <c r="P1607" s="131" t="str">
        <f t="shared" si="932"/>
        <v/>
      </c>
      <c r="Q1607" s="131" t="str">
        <f t="shared" si="932"/>
        <v/>
      </c>
      <c r="R1607" s="131" t="str">
        <f t="shared" si="932"/>
        <v/>
      </c>
      <c r="S1607" s="131" t="str">
        <f t="shared" si="932"/>
        <v/>
      </c>
      <c r="T1607" s="131" t="str">
        <f t="shared" si="932"/>
        <v/>
      </c>
      <c r="U1607" s="131" t="str">
        <f t="shared" si="932"/>
        <v/>
      </c>
      <c r="V1607" s="14"/>
      <c r="W1607" s="17" t="str">
        <f>IF(C1607="",IF(OR(AND($H1607&lt;&gt;"",C1607=""),AND($F1606=$F1607,$AK1607&lt;&gt;""),COUNTA($H$3:$H$100002)&gt;COUNTA($H$3:$H1607),$AE1607&lt;&gt;""),W1606,""),C1607)</f>
        <v/>
      </c>
      <c r="X1607" s="17" t="str">
        <f>IF(D1607="",IF(OR(AND($H1607&lt;&gt;"",D1607=""),AND($F1606=$F1607,$AK1607&lt;&gt;""),COUNTA($H$3:$H$100002)&gt;COUNTA($H$3:$H1607),$AE1607&lt;&gt;""),X1606,""),D1607)</f>
        <v/>
      </c>
      <c r="Y1607" s="17" t="str">
        <f>IF(E1607="",IF(OR(AND($H1607&lt;&gt;"",E1607=""),AND($F1606=$F1607,$AK1607&lt;&gt;""),COUNTA($H$3:$H$100002)&gt;COUNTA($H$3:$H1607),$AE1607&lt;&gt;""),Y1606,""),E1607)</f>
        <v/>
      </c>
      <c r="Z1607" s="27" t="str">
        <f t="shared" si="907"/>
        <v/>
      </c>
      <c r="AA1607" s="2" t="str">
        <f>IF(F1607="","",COUNTA($F$3:F1607))</f>
        <v/>
      </c>
      <c r="AB1607" s="3" t="str">
        <f>IF(F1607="","",IFERROR(IF(F1607&lt;&gt;"",IFERROR(INDEX(設定!$C$3:$C$303,MATCH(F1607,設定!$C$3:$C$303,0),0),INDEX(設定!$C$3:$C$303,MATCH("*"&amp;F1607&amp;"*",設定!$C$3:$C$303,0),0)),""),"エラー"))</f>
        <v/>
      </c>
      <c r="AC1607" s="2" t="str">
        <f>IF(G1607="","",COUNTA($G$3:G1607))</f>
        <v/>
      </c>
      <c r="AD1607" s="3" t="str">
        <f>IF(G1607="","",IFERROR(IF(G1607&lt;&gt;"",IFERROR(INDEX(設定!$C$3:$C$303,MATCH(G1607,設定!$C$3:$C$303,0),0),INDEX(設定!$C$3:$C$303,MATCH("*"&amp;G1607&amp;"*",設定!$C$3:$C$303,0),0)),""),"エラー"))</f>
        <v/>
      </c>
      <c r="AE1607" s="3" t="str">
        <f>IFERROR(IF(AB1607="",IF(AND(H1607&lt;&gt;"",F1607=""),INDEX(AB$3:AB1607,MATCH(MAX(AA$3:AA1607),AA$3:AA1607,0),0),""),AB1607),"")</f>
        <v/>
      </c>
      <c r="AF1607" s="3" t="str">
        <f>IFERROR(IF(AD1607="",IF(AND(H1607&lt;&gt;"",G1607=""),INDEX(AD$3:AD1607,MATCH(MAX(AC$3:AC1607),AC$3:AC1607,0),0),""),AD1607),"")</f>
        <v/>
      </c>
      <c r="AG1607" s="2" t="str">
        <f>IF(AH1607="","",IF(OR(AH1607=AH1606,AH1607=AH1608),IF(AND(E1607="",AB1607="",AG1606&lt;&gt;""),MAX($AG$3:AG1606),MAX($AG$3:AG1606)+1),IF(AH1606=AH1607,AG1606,MAX($AG$3:AG1606)+1)))</f>
        <v/>
      </c>
      <c r="AH1607" s="12" t="str">
        <f t="shared" si="908"/>
        <v/>
      </c>
      <c r="AI1607" s="12" t="str">
        <f t="shared" si="909"/>
        <v/>
      </c>
      <c r="AJ1607" s="13" t="str">
        <f t="shared" si="910"/>
        <v/>
      </c>
      <c r="AK1607" s="13" t="str">
        <f t="shared" si="911"/>
        <v/>
      </c>
      <c r="AL1607" s="13" t="str">
        <f>IF(OR(AJ1607="",COUNTIF($AH$3:AH1607,AH1607)&lt;&gt;COUNTIF(AH$3:AH$100002,AH1607)),"",SUMIF(AH$3:AH$100002,AH1607,AJ$3:AJ$100002))</f>
        <v/>
      </c>
      <c r="AM1607" s="13" t="str">
        <f>IF(OR(AK1607="",COUNTIF($AH$3:AH1607,AH1607)&lt;&gt;COUNTIF(AH$3:AH$100002,AH1607)),"",SUMIF(AH$3:AH$100002,AH1607,AK$3:AK$100002))</f>
        <v/>
      </c>
      <c r="AO1607" s="13" t="str">
        <f t="shared" si="930"/>
        <v/>
      </c>
      <c r="AP1607" s="13" t="str">
        <f t="shared" si="930"/>
        <v/>
      </c>
      <c r="AQ1607" s="13" t="str">
        <f t="shared" si="930"/>
        <v/>
      </c>
      <c r="AR1607" s="13" t="str">
        <f t="shared" si="930"/>
        <v/>
      </c>
      <c r="AS1607" s="13" t="str">
        <f t="shared" si="930"/>
        <v/>
      </c>
      <c r="AT1607" s="13" t="str">
        <f t="shared" si="930"/>
        <v/>
      </c>
      <c r="AU1607" s="13" t="str">
        <f t="shared" si="930"/>
        <v/>
      </c>
      <c r="AV1607" s="13" t="str">
        <f t="shared" si="930"/>
        <v/>
      </c>
      <c r="AW1607" s="86" t="str">
        <f t="shared" si="912"/>
        <v/>
      </c>
      <c r="AX1607" s="59" t="str">
        <f t="shared" si="913"/>
        <v/>
      </c>
      <c r="AY1607" s="63" t="str">
        <f>IF(OR($BR1607="",BH1607=""),"",COUNT($BR$3:$BR1607))</f>
        <v/>
      </c>
      <c r="AZ1607" s="13" t="str">
        <f>IF(OR($BR1607="",BI1607=""),"",COUNT($BR$3:$BR1607))</f>
        <v/>
      </c>
      <c r="BA1607" s="13" t="str">
        <f>IF(OR($BR1607="",BJ1607=""),"",COUNT($BR$3:$BR1607))</f>
        <v/>
      </c>
      <c r="BB1607" s="13" t="str">
        <f>IF(OR($BR1607="",BK1607=""),"",COUNT($BR$3:$BR1607))</f>
        <v/>
      </c>
      <c r="BC1607" s="13" t="str">
        <f>IF(OR($BR1607="",BL1607=""),"",COUNT($BR$3:$BR1607))</f>
        <v/>
      </c>
      <c r="BD1607" s="13" t="str">
        <f>IF(OR($BR1607="",BM1607=""),"",COUNT($BR$3:$BR1607))</f>
        <v/>
      </c>
      <c r="BE1607" s="13" t="str">
        <f>IF(OR($BR1607="",BN1607=""),"",COUNT($BR$3:$BR1607))</f>
        <v/>
      </c>
      <c r="BF1607" s="13" t="str">
        <f>IF(OR($BR1607="",BO1607=""),"",COUNT($BR$3:$BR1607))</f>
        <v/>
      </c>
      <c r="BG1607" s="66" t="str">
        <f>IF(Z1607="","",COUNT($Z$3:Z1607))</f>
        <v/>
      </c>
      <c r="BH1607" s="13" t="str">
        <f>IF(AO1607="","",IF(AO1607=BH$2,(SUMIF($BV$3:$BV1607,BH$2,$BW$3:$BW1607)-SUMIF($BX$3:$BX1607,BH$2,$BY$3:$BY1607))*AO$1,""))</f>
        <v/>
      </c>
      <c r="BI1607" s="13" t="str">
        <f>IF(AP1607="","",IF(AP1607=BI$2,(SUMIF($BV$3:$BV1607,BI$2,$BW$3:$BW1607)-SUMIF($BX$3:$BX1607,BI$2,$BY$3:$BY1607))*AP$1,""))</f>
        <v/>
      </c>
      <c r="BJ1607" s="13" t="str">
        <f>IF(AQ1607="","",IF(AQ1607=BJ$2,(SUMIF($BV$3:$BV1607,BJ$2,$BW$3:$BW1607)-SUMIF($BX$3:$BX1607,BJ$2,$BY$3:$BY1607))*AQ$1,""))</f>
        <v/>
      </c>
      <c r="BK1607" s="13" t="str">
        <f>IF(AR1607="","",IF(AR1607=BK$2,(SUMIF($BV$3:$BV1607,BK$2,$BW$3:$BW1607)-SUMIF($BX$3:$BX1607,BK$2,$BY$3:$BY1607))*AR$1,""))</f>
        <v/>
      </c>
      <c r="BL1607" s="13" t="str">
        <f>IF(AS1607="","",IF(AS1607=BL$2,(SUMIF($BV$3:$BV1607,BL$2,$BW$3:$BW1607)-SUMIF($BX$3:$BX1607,BL$2,$BY$3:$BY1607))*AS$1,""))</f>
        <v/>
      </c>
      <c r="BM1607" s="13" t="str">
        <f>IF(AT1607="","",IF(AT1607=BM$2,(SUMIF($BV$3:$BV1607,BM$2,$BW$3:$BW1607)-SUMIF($BX$3:$BX1607,BM$2,$BY$3:$BY1607))*AT$1,""))</f>
        <v/>
      </c>
      <c r="BN1607" s="13" t="str">
        <f>IF(AU1607="","",IF(AU1607=BN$2,(SUMIF($BV$3:$BV1607,BN$2,$BW$3:$BW1607)-SUMIF($BX$3:$BX1607,BN$2,$BY$3:$BY1607))*AU$1,""))</f>
        <v/>
      </c>
      <c r="BO1607" s="13" t="str">
        <f>IF(AV1607="","",IF(AV1607=BO$2,(SUMIF($BV$3:$BV1607,BO$2,$BW$3:$BW1607)-SUMIF($BX$3:$BX1607,BO$2,$BY$3:$BY1607))*AV$1,""))</f>
        <v/>
      </c>
      <c r="BP1607" s="69"/>
      <c r="BQ1607" s="13" t="str">
        <f t="shared" si="914"/>
        <v/>
      </c>
      <c r="BR1607" s="75" t="str">
        <f t="shared" si="915"/>
        <v/>
      </c>
      <c r="BS1607" s="33" t="str">
        <f t="shared" si="916"/>
        <v/>
      </c>
      <c r="BT1607" s="42" t="str">
        <f t="shared" si="917"/>
        <v/>
      </c>
      <c r="BU1607" s="38" t="str">
        <f t="shared" si="918"/>
        <v/>
      </c>
      <c r="BV1607" s="30" t="str">
        <f t="shared" si="919"/>
        <v/>
      </c>
      <c r="BW1607" s="36" t="str">
        <f t="shared" si="920"/>
        <v/>
      </c>
      <c r="BX1607" s="36" t="str">
        <f t="shared" si="921"/>
        <v/>
      </c>
      <c r="BY1607" s="45" t="str">
        <f t="shared" si="922"/>
        <v/>
      </c>
      <c r="BZ1607" s="12" t="str">
        <f t="shared" si="923"/>
        <v/>
      </c>
      <c r="CA1607" s="47" t="str">
        <f t="shared" si="924"/>
        <v/>
      </c>
      <c r="CB1607" s="32" t="str">
        <f t="shared" si="925"/>
        <v/>
      </c>
      <c r="CC1607" s="32" t="str">
        <f t="shared" si="926"/>
        <v/>
      </c>
      <c r="CD1607" s="32" t="str">
        <f t="shared" si="927"/>
        <v/>
      </c>
      <c r="CE1607" s="48"/>
      <c r="CF1607" s="32" t="str">
        <f t="shared" si="934"/>
        <v/>
      </c>
      <c r="CG1607" s="32" t="str">
        <f t="shared" si="928"/>
        <v/>
      </c>
      <c r="CH1607" s="48"/>
    </row>
    <row r="1608" spans="2:86" ht="30" customHeight="1" x14ac:dyDescent="0.2">
      <c r="B1608" s="155"/>
      <c r="C1608" s="117"/>
      <c r="D1608" s="53"/>
      <c r="E1608" s="68"/>
      <c r="F1608" s="54"/>
      <c r="G1608" s="54"/>
      <c r="H1608" s="55"/>
      <c r="I1608" s="71"/>
      <c r="J1608" s="73"/>
      <c r="K1608" s="56"/>
      <c r="L1608" s="76" t="str">
        <f t="shared" si="905"/>
        <v/>
      </c>
      <c r="M1608" s="77" t="str">
        <f t="shared" si="906"/>
        <v/>
      </c>
      <c r="N1608" s="130" t="str">
        <f t="shared" si="933"/>
        <v/>
      </c>
      <c r="O1608" s="131" t="str">
        <f t="shared" si="932"/>
        <v/>
      </c>
      <c r="P1608" s="131" t="str">
        <f t="shared" si="932"/>
        <v/>
      </c>
      <c r="Q1608" s="131" t="str">
        <f t="shared" si="932"/>
        <v/>
      </c>
      <c r="R1608" s="131" t="str">
        <f t="shared" si="932"/>
        <v/>
      </c>
      <c r="S1608" s="131" t="str">
        <f t="shared" si="932"/>
        <v/>
      </c>
      <c r="T1608" s="131" t="str">
        <f t="shared" si="932"/>
        <v/>
      </c>
      <c r="U1608" s="131" t="str">
        <f t="shared" si="932"/>
        <v/>
      </c>
      <c r="V1608" s="14"/>
      <c r="W1608" s="17" t="str">
        <f>IF(C1608="",IF(OR(AND($H1608&lt;&gt;"",C1608=""),AND($F1607=$F1608,$AK1608&lt;&gt;""),COUNTA($H$3:$H$100002)&gt;COUNTA($H$3:$H1608),$AE1608&lt;&gt;""),W1607,""),C1608)</f>
        <v/>
      </c>
      <c r="X1608" s="17" t="str">
        <f>IF(D1608="",IF(OR(AND($H1608&lt;&gt;"",D1608=""),AND($F1607=$F1608,$AK1608&lt;&gt;""),COUNTA($H$3:$H$100002)&gt;COUNTA($H$3:$H1608),$AE1608&lt;&gt;""),X1607,""),D1608)</f>
        <v/>
      </c>
      <c r="Y1608" s="17" t="str">
        <f>IF(E1608="",IF(OR(AND($H1608&lt;&gt;"",E1608=""),AND($F1607=$F1608,$AK1608&lt;&gt;""),COUNTA($H$3:$H$100002)&gt;COUNTA($H$3:$H1608),$AE1608&lt;&gt;""),Y1607,""),E1608)</f>
        <v/>
      </c>
      <c r="Z1608" s="27" t="str">
        <f t="shared" si="907"/>
        <v/>
      </c>
      <c r="AA1608" s="2" t="str">
        <f>IF(F1608="","",COUNTA($F$3:F1608))</f>
        <v/>
      </c>
      <c r="AB1608" s="3" t="str">
        <f>IF(F1608="","",IFERROR(IF(F1608&lt;&gt;"",IFERROR(INDEX(設定!$C$3:$C$303,MATCH(F1608,設定!$C$3:$C$303,0),0),INDEX(設定!$C$3:$C$303,MATCH("*"&amp;F1608&amp;"*",設定!$C$3:$C$303,0),0)),""),"エラー"))</f>
        <v/>
      </c>
      <c r="AC1608" s="2" t="str">
        <f>IF(G1608="","",COUNTA($G$3:G1608))</f>
        <v/>
      </c>
      <c r="AD1608" s="3" t="str">
        <f>IF(G1608="","",IFERROR(IF(G1608&lt;&gt;"",IFERROR(INDEX(設定!$C$3:$C$303,MATCH(G1608,設定!$C$3:$C$303,0),0),INDEX(設定!$C$3:$C$303,MATCH("*"&amp;G1608&amp;"*",設定!$C$3:$C$303,0),0)),""),"エラー"))</f>
        <v/>
      </c>
      <c r="AE1608" s="3" t="str">
        <f>IFERROR(IF(AB1608="",IF(AND(H1608&lt;&gt;"",F1608=""),INDEX(AB$3:AB1608,MATCH(MAX(AA$3:AA1608),AA$3:AA1608,0),0),""),AB1608),"")</f>
        <v/>
      </c>
      <c r="AF1608" s="3" t="str">
        <f>IFERROR(IF(AD1608="",IF(AND(H1608&lt;&gt;"",G1608=""),INDEX(AD$3:AD1608,MATCH(MAX(AC$3:AC1608),AC$3:AC1608,0),0),""),AD1608),"")</f>
        <v/>
      </c>
      <c r="AG1608" s="2" t="str">
        <f>IF(AH1608="","",IF(OR(AH1608=AH1607,AH1608=AH1609),IF(AND(E1608="",AB1608="",AG1607&lt;&gt;""),MAX($AG$3:AG1607),MAX($AG$3:AG1607)+1),IF(AH1607=AH1608,AG1607,MAX($AG$3:AG1607)+1)))</f>
        <v/>
      </c>
      <c r="AH1608" s="12" t="str">
        <f t="shared" si="908"/>
        <v/>
      </c>
      <c r="AI1608" s="12" t="str">
        <f t="shared" si="909"/>
        <v/>
      </c>
      <c r="AJ1608" s="13" t="str">
        <f t="shared" si="910"/>
        <v/>
      </c>
      <c r="AK1608" s="13" t="str">
        <f t="shared" si="911"/>
        <v/>
      </c>
      <c r="AL1608" s="13" t="str">
        <f>IF(OR(AJ1608="",COUNTIF($AH$3:AH1608,AH1608)&lt;&gt;COUNTIF(AH$3:AH$100002,AH1608)),"",SUMIF(AH$3:AH$100002,AH1608,AJ$3:AJ$100002))</f>
        <v/>
      </c>
      <c r="AM1608" s="13" t="str">
        <f>IF(OR(AK1608="",COUNTIF($AH$3:AH1608,AH1608)&lt;&gt;COUNTIF(AH$3:AH$100002,AH1608)),"",SUMIF(AH$3:AH$100002,AH1608,AK$3:AK$100002))</f>
        <v/>
      </c>
      <c r="AO1608" s="13" t="str">
        <f t="shared" si="930"/>
        <v/>
      </c>
      <c r="AP1608" s="13" t="str">
        <f t="shared" si="930"/>
        <v/>
      </c>
      <c r="AQ1608" s="13" t="str">
        <f t="shared" si="930"/>
        <v/>
      </c>
      <c r="AR1608" s="13" t="str">
        <f t="shared" si="930"/>
        <v/>
      </c>
      <c r="AS1608" s="13" t="str">
        <f t="shared" si="930"/>
        <v/>
      </c>
      <c r="AT1608" s="13" t="str">
        <f t="shared" si="930"/>
        <v/>
      </c>
      <c r="AU1608" s="13" t="str">
        <f t="shared" si="930"/>
        <v/>
      </c>
      <c r="AV1608" s="13" t="str">
        <f t="shared" si="930"/>
        <v/>
      </c>
      <c r="AW1608" s="86" t="str">
        <f t="shared" si="912"/>
        <v/>
      </c>
      <c r="AX1608" s="59" t="str">
        <f t="shared" si="913"/>
        <v/>
      </c>
      <c r="AY1608" s="63" t="str">
        <f>IF(OR($BR1608="",BH1608=""),"",COUNT($BR$3:$BR1608))</f>
        <v/>
      </c>
      <c r="AZ1608" s="13" t="str">
        <f>IF(OR($BR1608="",BI1608=""),"",COUNT($BR$3:$BR1608))</f>
        <v/>
      </c>
      <c r="BA1608" s="13" t="str">
        <f>IF(OR($BR1608="",BJ1608=""),"",COUNT($BR$3:$BR1608))</f>
        <v/>
      </c>
      <c r="BB1608" s="13" t="str">
        <f>IF(OR($BR1608="",BK1608=""),"",COUNT($BR$3:$BR1608))</f>
        <v/>
      </c>
      <c r="BC1608" s="13" t="str">
        <f>IF(OR($BR1608="",BL1608=""),"",COUNT($BR$3:$BR1608))</f>
        <v/>
      </c>
      <c r="BD1608" s="13" t="str">
        <f>IF(OR($BR1608="",BM1608=""),"",COUNT($BR$3:$BR1608))</f>
        <v/>
      </c>
      <c r="BE1608" s="13" t="str">
        <f>IF(OR($BR1608="",BN1608=""),"",COUNT($BR$3:$BR1608))</f>
        <v/>
      </c>
      <c r="BF1608" s="13" t="str">
        <f>IF(OR($BR1608="",BO1608=""),"",COUNT($BR$3:$BR1608))</f>
        <v/>
      </c>
      <c r="BG1608" s="66" t="str">
        <f>IF(Z1608="","",COUNT($Z$3:Z1608))</f>
        <v/>
      </c>
      <c r="BH1608" s="13" t="str">
        <f>IF(AO1608="","",IF(AO1608=BH$2,(SUMIF($BV$3:$BV1608,BH$2,$BW$3:$BW1608)-SUMIF($BX$3:$BX1608,BH$2,$BY$3:$BY1608))*AO$1,""))</f>
        <v/>
      </c>
      <c r="BI1608" s="13" t="str">
        <f>IF(AP1608="","",IF(AP1608=BI$2,(SUMIF($BV$3:$BV1608,BI$2,$BW$3:$BW1608)-SUMIF($BX$3:$BX1608,BI$2,$BY$3:$BY1608))*AP$1,""))</f>
        <v/>
      </c>
      <c r="BJ1608" s="13" t="str">
        <f>IF(AQ1608="","",IF(AQ1608=BJ$2,(SUMIF($BV$3:$BV1608,BJ$2,$BW$3:$BW1608)-SUMIF($BX$3:$BX1608,BJ$2,$BY$3:$BY1608))*AQ$1,""))</f>
        <v/>
      </c>
      <c r="BK1608" s="13" t="str">
        <f>IF(AR1608="","",IF(AR1608=BK$2,(SUMIF($BV$3:$BV1608,BK$2,$BW$3:$BW1608)-SUMIF($BX$3:$BX1608,BK$2,$BY$3:$BY1608))*AR$1,""))</f>
        <v/>
      </c>
      <c r="BL1608" s="13" t="str">
        <f>IF(AS1608="","",IF(AS1608=BL$2,(SUMIF($BV$3:$BV1608,BL$2,$BW$3:$BW1608)-SUMIF($BX$3:$BX1608,BL$2,$BY$3:$BY1608))*AS$1,""))</f>
        <v/>
      </c>
      <c r="BM1608" s="13" t="str">
        <f>IF(AT1608="","",IF(AT1608=BM$2,(SUMIF($BV$3:$BV1608,BM$2,$BW$3:$BW1608)-SUMIF($BX$3:$BX1608,BM$2,$BY$3:$BY1608))*AT$1,""))</f>
        <v/>
      </c>
      <c r="BN1608" s="13" t="str">
        <f>IF(AU1608="","",IF(AU1608=BN$2,(SUMIF($BV$3:$BV1608,BN$2,$BW$3:$BW1608)-SUMIF($BX$3:$BX1608,BN$2,$BY$3:$BY1608))*AU$1,""))</f>
        <v/>
      </c>
      <c r="BO1608" s="13" t="str">
        <f>IF(AV1608="","",IF(AV1608=BO$2,(SUMIF($BV$3:$BV1608,BO$2,$BW$3:$BW1608)-SUMIF($BX$3:$BX1608,BO$2,$BY$3:$BY1608))*AV$1,""))</f>
        <v/>
      </c>
      <c r="BP1608" s="69"/>
      <c r="BQ1608" s="13" t="str">
        <f t="shared" si="914"/>
        <v/>
      </c>
      <c r="BR1608" s="75" t="str">
        <f t="shared" si="915"/>
        <v/>
      </c>
      <c r="BS1608" s="33" t="str">
        <f t="shared" si="916"/>
        <v/>
      </c>
      <c r="BT1608" s="42" t="str">
        <f t="shared" si="917"/>
        <v/>
      </c>
      <c r="BU1608" s="38" t="str">
        <f t="shared" si="918"/>
        <v/>
      </c>
      <c r="BV1608" s="30" t="str">
        <f t="shared" si="919"/>
        <v/>
      </c>
      <c r="BW1608" s="36" t="str">
        <f t="shared" si="920"/>
        <v/>
      </c>
      <c r="BX1608" s="36" t="str">
        <f t="shared" si="921"/>
        <v/>
      </c>
      <c r="BY1608" s="45" t="str">
        <f t="shared" si="922"/>
        <v/>
      </c>
      <c r="BZ1608" s="12" t="str">
        <f t="shared" si="923"/>
        <v/>
      </c>
      <c r="CA1608" s="47" t="str">
        <f t="shared" si="924"/>
        <v/>
      </c>
      <c r="CB1608" s="32" t="str">
        <f t="shared" si="925"/>
        <v/>
      </c>
      <c r="CC1608" s="32" t="str">
        <f t="shared" si="926"/>
        <v/>
      </c>
      <c r="CD1608" s="32" t="str">
        <f t="shared" si="927"/>
        <v/>
      </c>
      <c r="CE1608" s="48"/>
      <c r="CF1608" s="32" t="str">
        <f t="shared" si="934"/>
        <v/>
      </c>
      <c r="CG1608" s="32" t="str">
        <f t="shared" si="928"/>
        <v/>
      </c>
      <c r="CH1608" s="48"/>
    </row>
    <row r="1609" spans="2:86" ht="30" customHeight="1" x14ac:dyDescent="0.2">
      <c r="B1609" s="155"/>
      <c r="C1609" s="117"/>
      <c r="D1609" s="53"/>
      <c r="E1609" s="68"/>
      <c r="F1609" s="54"/>
      <c r="G1609" s="54"/>
      <c r="H1609" s="55"/>
      <c r="I1609" s="71"/>
      <c r="J1609" s="73"/>
      <c r="K1609" s="56"/>
      <c r="L1609" s="76" t="str">
        <f t="shared" si="905"/>
        <v/>
      </c>
      <c r="M1609" s="77" t="str">
        <f t="shared" si="906"/>
        <v/>
      </c>
      <c r="N1609" s="130" t="str">
        <f t="shared" si="933"/>
        <v/>
      </c>
      <c r="O1609" s="131" t="str">
        <f t="shared" si="932"/>
        <v/>
      </c>
      <c r="P1609" s="131" t="str">
        <f t="shared" si="932"/>
        <v/>
      </c>
      <c r="Q1609" s="131" t="str">
        <f t="shared" si="932"/>
        <v/>
      </c>
      <c r="R1609" s="131" t="str">
        <f t="shared" si="932"/>
        <v/>
      </c>
      <c r="S1609" s="131" t="str">
        <f t="shared" si="932"/>
        <v/>
      </c>
      <c r="T1609" s="131" t="str">
        <f t="shared" si="932"/>
        <v/>
      </c>
      <c r="U1609" s="131" t="str">
        <f t="shared" si="932"/>
        <v/>
      </c>
      <c r="V1609" s="14"/>
      <c r="W1609" s="17" t="str">
        <f>IF(C1609="",IF(OR(AND($H1609&lt;&gt;"",C1609=""),AND($F1608=$F1609,$AK1609&lt;&gt;""),COUNTA($H$3:$H$100002)&gt;COUNTA($H$3:$H1609),$AE1609&lt;&gt;""),W1608,""),C1609)</f>
        <v/>
      </c>
      <c r="X1609" s="17" t="str">
        <f>IF(D1609="",IF(OR(AND($H1609&lt;&gt;"",D1609=""),AND($F1608=$F1609,$AK1609&lt;&gt;""),COUNTA($H$3:$H$100002)&gt;COUNTA($H$3:$H1609),$AE1609&lt;&gt;""),X1608,""),D1609)</f>
        <v/>
      </c>
      <c r="Y1609" s="17" t="str">
        <f>IF(E1609="",IF(OR(AND($H1609&lt;&gt;"",E1609=""),AND($F1608=$F1609,$AK1609&lt;&gt;""),COUNTA($H$3:$H$100002)&gt;COUNTA($H$3:$H1609),$AE1609&lt;&gt;""),Y1608,""),E1609)</f>
        <v/>
      </c>
      <c r="Z1609" s="27" t="str">
        <f t="shared" si="907"/>
        <v/>
      </c>
      <c r="AA1609" s="2" t="str">
        <f>IF(F1609="","",COUNTA($F$3:F1609))</f>
        <v/>
      </c>
      <c r="AB1609" s="3" t="str">
        <f>IF(F1609="","",IFERROR(IF(F1609&lt;&gt;"",IFERROR(INDEX(設定!$C$3:$C$303,MATCH(F1609,設定!$C$3:$C$303,0),0),INDEX(設定!$C$3:$C$303,MATCH("*"&amp;F1609&amp;"*",設定!$C$3:$C$303,0),0)),""),"エラー"))</f>
        <v/>
      </c>
      <c r="AC1609" s="2" t="str">
        <f>IF(G1609="","",COUNTA($G$3:G1609))</f>
        <v/>
      </c>
      <c r="AD1609" s="3" t="str">
        <f>IF(G1609="","",IFERROR(IF(G1609&lt;&gt;"",IFERROR(INDEX(設定!$C$3:$C$303,MATCH(G1609,設定!$C$3:$C$303,0),0),INDEX(設定!$C$3:$C$303,MATCH("*"&amp;G1609&amp;"*",設定!$C$3:$C$303,0),0)),""),"エラー"))</f>
        <v/>
      </c>
      <c r="AE1609" s="3" t="str">
        <f>IFERROR(IF(AB1609="",IF(AND(H1609&lt;&gt;"",F1609=""),INDEX(AB$3:AB1609,MATCH(MAX(AA$3:AA1609),AA$3:AA1609,0),0),""),AB1609),"")</f>
        <v/>
      </c>
      <c r="AF1609" s="3" t="str">
        <f>IFERROR(IF(AD1609="",IF(AND(H1609&lt;&gt;"",G1609=""),INDEX(AD$3:AD1609,MATCH(MAX(AC$3:AC1609),AC$3:AC1609,0),0),""),AD1609),"")</f>
        <v/>
      </c>
      <c r="AG1609" s="2" t="str">
        <f>IF(AH1609="","",IF(OR(AH1609=AH1608,AH1609=AH1610),IF(AND(E1609="",AB1609="",AG1608&lt;&gt;""),MAX($AG$3:AG1608),MAX($AG$3:AG1608)+1),IF(AH1608=AH1609,AG1608,MAX($AG$3:AG1608)+1)))</f>
        <v/>
      </c>
      <c r="AH1609" s="12" t="str">
        <f t="shared" si="908"/>
        <v/>
      </c>
      <c r="AI1609" s="12" t="str">
        <f t="shared" si="909"/>
        <v/>
      </c>
      <c r="AJ1609" s="13" t="str">
        <f t="shared" si="910"/>
        <v/>
      </c>
      <c r="AK1609" s="13" t="str">
        <f t="shared" si="911"/>
        <v/>
      </c>
      <c r="AL1609" s="13" t="str">
        <f>IF(OR(AJ1609="",COUNTIF($AH$3:AH1609,AH1609)&lt;&gt;COUNTIF(AH$3:AH$100002,AH1609)),"",SUMIF(AH$3:AH$100002,AH1609,AJ$3:AJ$100002))</f>
        <v/>
      </c>
      <c r="AM1609" s="13" t="str">
        <f>IF(OR(AK1609="",COUNTIF($AH$3:AH1609,AH1609)&lt;&gt;COUNTIF(AH$3:AH$100002,AH1609)),"",SUMIF(AH$3:AH$100002,AH1609,AK$3:AK$100002))</f>
        <v/>
      </c>
      <c r="AO1609" s="13" t="str">
        <f t="shared" si="930"/>
        <v/>
      </c>
      <c r="AP1609" s="13" t="str">
        <f t="shared" si="930"/>
        <v/>
      </c>
      <c r="AQ1609" s="13" t="str">
        <f t="shared" si="930"/>
        <v/>
      </c>
      <c r="AR1609" s="13" t="str">
        <f t="shared" si="930"/>
        <v/>
      </c>
      <c r="AS1609" s="13" t="str">
        <f t="shared" si="930"/>
        <v/>
      </c>
      <c r="AT1609" s="13" t="str">
        <f t="shared" si="930"/>
        <v/>
      </c>
      <c r="AU1609" s="13" t="str">
        <f t="shared" si="930"/>
        <v/>
      </c>
      <c r="AV1609" s="13" t="str">
        <f t="shared" si="930"/>
        <v/>
      </c>
      <c r="AW1609" s="86" t="str">
        <f t="shared" si="912"/>
        <v/>
      </c>
      <c r="AX1609" s="59" t="str">
        <f t="shared" si="913"/>
        <v/>
      </c>
      <c r="AY1609" s="63" t="str">
        <f>IF(OR($BR1609="",BH1609=""),"",COUNT($BR$3:$BR1609))</f>
        <v/>
      </c>
      <c r="AZ1609" s="13" t="str">
        <f>IF(OR($BR1609="",BI1609=""),"",COUNT($BR$3:$BR1609))</f>
        <v/>
      </c>
      <c r="BA1609" s="13" t="str">
        <f>IF(OR($BR1609="",BJ1609=""),"",COUNT($BR$3:$BR1609))</f>
        <v/>
      </c>
      <c r="BB1609" s="13" t="str">
        <f>IF(OR($BR1609="",BK1609=""),"",COUNT($BR$3:$BR1609))</f>
        <v/>
      </c>
      <c r="BC1609" s="13" t="str">
        <f>IF(OR($BR1609="",BL1609=""),"",COUNT($BR$3:$BR1609))</f>
        <v/>
      </c>
      <c r="BD1609" s="13" t="str">
        <f>IF(OR($BR1609="",BM1609=""),"",COUNT($BR$3:$BR1609))</f>
        <v/>
      </c>
      <c r="BE1609" s="13" t="str">
        <f>IF(OR($BR1609="",BN1609=""),"",COUNT($BR$3:$BR1609))</f>
        <v/>
      </c>
      <c r="BF1609" s="13" t="str">
        <f>IF(OR($BR1609="",BO1609=""),"",COUNT($BR$3:$BR1609))</f>
        <v/>
      </c>
      <c r="BG1609" s="66" t="str">
        <f>IF(Z1609="","",COUNT($Z$3:Z1609))</f>
        <v/>
      </c>
      <c r="BH1609" s="13" t="str">
        <f>IF(AO1609="","",IF(AO1609=BH$2,(SUMIF($BV$3:$BV1609,BH$2,$BW$3:$BW1609)-SUMIF($BX$3:$BX1609,BH$2,$BY$3:$BY1609))*AO$1,""))</f>
        <v/>
      </c>
      <c r="BI1609" s="13" t="str">
        <f>IF(AP1609="","",IF(AP1609=BI$2,(SUMIF($BV$3:$BV1609,BI$2,$BW$3:$BW1609)-SUMIF($BX$3:$BX1609,BI$2,$BY$3:$BY1609))*AP$1,""))</f>
        <v/>
      </c>
      <c r="BJ1609" s="13" t="str">
        <f>IF(AQ1609="","",IF(AQ1609=BJ$2,(SUMIF($BV$3:$BV1609,BJ$2,$BW$3:$BW1609)-SUMIF($BX$3:$BX1609,BJ$2,$BY$3:$BY1609))*AQ$1,""))</f>
        <v/>
      </c>
      <c r="BK1609" s="13" t="str">
        <f>IF(AR1609="","",IF(AR1609=BK$2,(SUMIF($BV$3:$BV1609,BK$2,$BW$3:$BW1609)-SUMIF($BX$3:$BX1609,BK$2,$BY$3:$BY1609))*AR$1,""))</f>
        <v/>
      </c>
      <c r="BL1609" s="13" t="str">
        <f>IF(AS1609="","",IF(AS1609=BL$2,(SUMIF($BV$3:$BV1609,BL$2,$BW$3:$BW1609)-SUMIF($BX$3:$BX1609,BL$2,$BY$3:$BY1609))*AS$1,""))</f>
        <v/>
      </c>
      <c r="BM1609" s="13" t="str">
        <f>IF(AT1609="","",IF(AT1609=BM$2,(SUMIF($BV$3:$BV1609,BM$2,$BW$3:$BW1609)-SUMIF($BX$3:$BX1609,BM$2,$BY$3:$BY1609))*AT$1,""))</f>
        <v/>
      </c>
      <c r="BN1609" s="13" t="str">
        <f>IF(AU1609="","",IF(AU1609=BN$2,(SUMIF($BV$3:$BV1609,BN$2,$BW$3:$BW1609)-SUMIF($BX$3:$BX1609,BN$2,$BY$3:$BY1609))*AU$1,""))</f>
        <v/>
      </c>
      <c r="BO1609" s="13" t="str">
        <f>IF(AV1609="","",IF(AV1609=BO$2,(SUMIF($BV$3:$BV1609,BO$2,$BW$3:$BW1609)-SUMIF($BX$3:$BX1609,BO$2,$BY$3:$BY1609))*AV$1,""))</f>
        <v/>
      </c>
      <c r="BP1609" s="69"/>
      <c r="BQ1609" s="13" t="str">
        <f t="shared" si="914"/>
        <v/>
      </c>
      <c r="BR1609" s="75" t="str">
        <f t="shared" si="915"/>
        <v/>
      </c>
      <c r="BS1609" s="33" t="str">
        <f t="shared" si="916"/>
        <v/>
      </c>
      <c r="BT1609" s="42" t="str">
        <f t="shared" si="917"/>
        <v/>
      </c>
      <c r="BU1609" s="38" t="str">
        <f t="shared" si="918"/>
        <v/>
      </c>
      <c r="BV1609" s="30" t="str">
        <f t="shared" si="919"/>
        <v/>
      </c>
      <c r="BW1609" s="36" t="str">
        <f t="shared" si="920"/>
        <v/>
      </c>
      <c r="BX1609" s="36" t="str">
        <f t="shared" si="921"/>
        <v/>
      </c>
      <c r="BY1609" s="45" t="str">
        <f t="shared" si="922"/>
        <v/>
      </c>
      <c r="BZ1609" s="12" t="str">
        <f t="shared" si="923"/>
        <v/>
      </c>
      <c r="CA1609" s="47" t="str">
        <f t="shared" si="924"/>
        <v/>
      </c>
      <c r="CB1609" s="32" t="str">
        <f t="shared" si="925"/>
        <v/>
      </c>
      <c r="CC1609" s="32" t="str">
        <f t="shared" si="926"/>
        <v/>
      </c>
      <c r="CD1609" s="32" t="str">
        <f t="shared" si="927"/>
        <v/>
      </c>
      <c r="CE1609" s="48"/>
      <c r="CF1609" s="32" t="str">
        <f t="shared" si="934"/>
        <v/>
      </c>
      <c r="CG1609" s="32" t="str">
        <f t="shared" si="928"/>
        <v/>
      </c>
      <c r="CH1609" s="48"/>
    </row>
    <row r="1610" spans="2:86" ht="30" customHeight="1" x14ac:dyDescent="0.2">
      <c r="B1610" s="155"/>
      <c r="C1610" s="117"/>
      <c r="D1610" s="53"/>
      <c r="E1610" s="68"/>
      <c r="F1610" s="54"/>
      <c r="G1610" s="54"/>
      <c r="H1610" s="55"/>
      <c r="I1610" s="71"/>
      <c r="J1610" s="73"/>
      <c r="K1610" s="56"/>
      <c r="L1610" s="76" t="str">
        <f t="shared" si="905"/>
        <v/>
      </c>
      <c r="M1610" s="77" t="str">
        <f t="shared" si="906"/>
        <v/>
      </c>
      <c r="N1610" s="130" t="str">
        <f t="shared" si="933"/>
        <v/>
      </c>
      <c r="O1610" s="131" t="str">
        <f t="shared" si="932"/>
        <v/>
      </c>
      <c r="P1610" s="131" t="str">
        <f t="shared" si="932"/>
        <v/>
      </c>
      <c r="Q1610" s="131" t="str">
        <f t="shared" si="932"/>
        <v/>
      </c>
      <c r="R1610" s="131" t="str">
        <f t="shared" si="932"/>
        <v/>
      </c>
      <c r="S1610" s="131" t="str">
        <f t="shared" si="932"/>
        <v/>
      </c>
      <c r="T1610" s="131" t="str">
        <f t="shared" si="932"/>
        <v/>
      </c>
      <c r="U1610" s="131" t="str">
        <f t="shared" si="932"/>
        <v/>
      </c>
      <c r="V1610" s="14"/>
      <c r="W1610" s="17" t="str">
        <f>IF(C1610="",IF(OR(AND($H1610&lt;&gt;"",C1610=""),AND($F1609=$F1610,$AK1610&lt;&gt;""),COUNTA($H$3:$H$100002)&gt;COUNTA($H$3:$H1610),$AE1610&lt;&gt;""),W1609,""),C1610)</f>
        <v/>
      </c>
      <c r="X1610" s="17" t="str">
        <f>IF(D1610="",IF(OR(AND($H1610&lt;&gt;"",D1610=""),AND($F1609=$F1610,$AK1610&lt;&gt;""),COUNTA($H$3:$H$100002)&gt;COUNTA($H$3:$H1610),$AE1610&lt;&gt;""),X1609,""),D1610)</f>
        <v/>
      </c>
      <c r="Y1610" s="17" t="str">
        <f>IF(E1610="",IF(OR(AND($H1610&lt;&gt;"",E1610=""),AND($F1609=$F1610,$AK1610&lt;&gt;""),COUNTA($H$3:$H$100002)&gt;COUNTA($H$3:$H1610),$AE1610&lt;&gt;""),Y1609,""),E1610)</f>
        <v/>
      </c>
      <c r="Z1610" s="27" t="str">
        <f t="shared" si="907"/>
        <v/>
      </c>
      <c r="AA1610" s="2" t="str">
        <f>IF(F1610="","",COUNTA($F$3:F1610))</f>
        <v/>
      </c>
      <c r="AB1610" s="3" t="str">
        <f>IF(F1610="","",IFERROR(IF(F1610&lt;&gt;"",IFERROR(INDEX(設定!$C$3:$C$303,MATCH(F1610,設定!$C$3:$C$303,0),0),INDEX(設定!$C$3:$C$303,MATCH("*"&amp;F1610&amp;"*",設定!$C$3:$C$303,0),0)),""),"エラー"))</f>
        <v/>
      </c>
      <c r="AC1610" s="2" t="str">
        <f>IF(G1610="","",COUNTA($G$3:G1610))</f>
        <v/>
      </c>
      <c r="AD1610" s="3" t="str">
        <f>IF(G1610="","",IFERROR(IF(G1610&lt;&gt;"",IFERROR(INDEX(設定!$C$3:$C$303,MATCH(G1610,設定!$C$3:$C$303,0),0),INDEX(設定!$C$3:$C$303,MATCH("*"&amp;G1610&amp;"*",設定!$C$3:$C$303,0),0)),""),"エラー"))</f>
        <v/>
      </c>
      <c r="AE1610" s="3" t="str">
        <f>IFERROR(IF(AB1610="",IF(AND(H1610&lt;&gt;"",F1610=""),INDEX(AB$3:AB1610,MATCH(MAX(AA$3:AA1610),AA$3:AA1610,0),0),""),AB1610),"")</f>
        <v/>
      </c>
      <c r="AF1610" s="3" t="str">
        <f>IFERROR(IF(AD1610="",IF(AND(H1610&lt;&gt;"",G1610=""),INDEX(AD$3:AD1610,MATCH(MAX(AC$3:AC1610),AC$3:AC1610,0),0),""),AD1610),"")</f>
        <v/>
      </c>
      <c r="AG1610" s="2" t="str">
        <f>IF(AH1610="","",IF(OR(AH1610=AH1609,AH1610=AH1611),IF(AND(E1610="",AB1610="",AG1609&lt;&gt;""),MAX($AG$3:AG1609),MAX($AG$3:AG1609)+1),IF(AH1609=AH1610,AG1609,MAX($AG$3:AG1609)+1)))</f>
        <v/>
      </c>
      <c r="AH1610" s="12" t="str">
        <f t="shared" si="908"/>
        <v/>
      </c>
      <c r="AI1610" s="12" t="str">
        <f t="shared" si="909"/>
        <v/>
      </c>
      <c r="AJ1610" s="13" t="str">
        <f t="shared" si="910"/>
        <v/>
      </c>
      <c r="AK1610" s="13" t="str">
        <f t="shared" si="911"/>
        <v/>
      </c>
      <c r="AL1610" s="13" t="str">
        <f>IF(OR(AJ1610="",COUNTIF($AH$3:AH1610,AH1610)&lt;&gt;COUNTIF(AH$3:AH$100002,AH1610)),"",SUMIF(AH$3:AH$100002,AH1610,AJ$3:AJ$100002))</f>
        <v/>
      </c>
      <c r="AM1610" s="13" t="str">
        <f>IF(OR(AK1610="",COUNTIF($AH$3:AH1610,AH1610)&lt;&gt;COUNTIF(AH$3:AH$100002,AH1610)),"",SUMIF(AH$3:AH$100002,AH1610,AK$3:AK$100002))</f>
        <v/>
      </c>
      <c r="AO1610" s="13" t="str">
        <f t="shared" si="930"/>
        <v/>
      </c>
      <c r="AP1610" s="13" t="str">
        <f t="shared" si="930"/>
        <v/>
      </c>
      <c r="AQ1610" s="13" t="str">
        <f t="shared" si="930"/>
        <v/>
      </c>
      <c r="AR1610" s="13" t="str">
        <f t="shared" si="930"/>
        <v/>
      </c>
      <c r="AS1610" s="13" t="str">
        <f t="shared" si="930"/>
        <v/>
      </c>
      <c r="AT1610" s="13" t="str">
        <f t="shared" si="930"/>
        <v/>
      </c>
      <c r="AU1610" s="13" t="str">
        <f t="shared" si="930"/>
        <v/>
      </c>
      <c r="AV1610" s="13" t="str">
        <f t="shared" si="930"/>
        <v/>
      </c>
      <c r="AW1610" s="86" t="str">
        <f t="shared" si="912"/>
        <v/>
      </c>
      <c r="AX1610" s="59" t="str">
        <f t="shared" si="913"/>
        <v/>
      </c>
      <c r="AY1610" s="63" t="str">
        <f>IF(OR($BR1610="",BH1610=""),"",COUNT($BR$3:$BR1610))</f>
        <v/>
      </c>
      <c r="AZ1610" s="13" t="str">
        <f>IF(OR($BR1610="",BI1610=""),"",COUNT($BR$3:$BR1610))</f>
        <v/>
      </c>
      <c r="BA1610" s="13" t="str">
        <f>IF(OR($BR1610="",BJ1610=""),"",COUNT($BR$3:$BR1610))</f>
        <v/>
      </c>
      <c r="BB1610" s="13" t="str">
        <f>IF(OR($BR1610="",BK1610=""),"",COUNT($BR$3:$BR1610))</f>
        <v/>
      </c>
      <c r="BC1610" s="13" t="str">
        <f>IF(OR($BR1610="",BL1610=""),"",COUNT($BR$3:$BR1610))</f>
        <v/>
      </c>
      <c r="BD1610" s="13" t="str">
        <f>IF(OR($BR1610="",BM1610=""),"",COUNT($BR$3:$BR1610))</f>
        <v/>
      </c>
      <c r="BE1610" s="13" t="str">
        <f>IF(OR($BR1610="",BN1610=""),"",COUNT($BR$3:$BR1610))</f>
        <v/>
      </c>
      <c r="BF1610" s="13" t="str">
        <f>IF(OR($BR1610="",BO1610=""),"",COUNT($BR$3:$BR1610))</f>
        <v/>
      </c>
      <c r="BG1610" s="66" t="str">
        <f>IF(Z1610="","",COUNT($Z$3:Z1610))</f>
        <v/>
      </c>
      <c r="BH1610" s="13" t="str">
        <f>IF(AO1610="","",IF(AO1610=BH$2,(SUMIF($BV$3:$BV1610,BH$2,$BW$3:$BW1610)-SUMIF($BX$3:$BX1610,BH$2,$BY$3:$BY1610))*AO$1,""))</f>
        <v/>
      </c>
      <c r="BI1610" s="13" t="str">
        <f>IF(AP1610="","",IF(AP1610=BI$2,(SUMIF($BV$3:$BV1610,BI$2,$BW$3:$BW1610)-SUMIF($BX$3:$BX1610,BI$2,$BY$3:$BY1610))*AP$1,""))</f>
        <v/>
      </c>
      <c r="BJ1610" s="13" t="str">
        <f>IF(AQ1610="","",IF(AQ1610=BJ$2,(SUMIF($BV$3:$BV1610,BJ$2,$BW$3:$BW1610)-SUMIF($BX$3:$BX1610,BJ$2,$BY$3:$BY1610))*AQ$1,""))</f>
        <v/>
      </c>
      <c r="BK1610" s="13" t="str">
        <f>IF(AR1610="","",IF(AR1610=BK$2,(SUMIF($BV$3:$BV1610,BK$2,$BW$3:$BW1610)-SUMIF($BX$3:$BX1610,BK$2,$BY$3:$BY1610))*AR$1,""))</f>
        <v/>
      </c>
      <c r="BL1610" s="13" t="str">
        <f>IF(AS1610="","",IF(AS1610=BL$2,(SUMIF($BV$3:$BV1610,BL$2,$BW$3:$BW1610)-SUMIF($BX$3:$BX1610,BL$2,$BY$3:$BY1610))*AS$1,""))</f>
        <v/>
      </c>
      <c r="BM1610" s="13" t="str">
        <f>IF(AT1610="","",IF(AT1610=BM$2,(SUMIF($BV$3:$BV1610,BM$2,$BW$3:$BW1610)-SUMIF($BX$3:$BX1610,BM$2,$BY$3:$BY1610))*AT$1,""))</f>
        <v/>
      </c>
      <c r="BN1610" s="13" t="str">
        <f>IF(AU1610="","",IF(AU1610=BN$2,(SUMIF($BV$3:$BV1610,BN$2,$BW$3:$BW1610)-SUMIF($BX$3:$BX1610,BN$2,$BY$3:$BY1610))*AU$1,""))</f>
        <v/>
      </c>
      <c r="BO1610" s="13" t="str">
        <f>IF(AV1610="","",IF(AV1610=BO$2,(SUMIF($BV$3:$BV1610,BO$2,$BW$3:$BW1610)-SUMIF($BX$3:$BX1610,BO$2,$BY$3:$BY1610))*AV$1,""))</f>
        <v/>
      </c>
      <c r="BP1610" s="69"/>
      <c r="BQ1610" s="13" t="str">
        <f t="shared" si="914"/>
        <v/>
      </c>
      <c r="BR1610" s="75" t="str">
        <f t="shared" si="915"/>
        <v/>
      </c>
      <c r="BS1610" s="33" t="str">
        <f t="shared" si="916"/>
        <v/>
      </c>
      <c r="BT1610" s="42" t="str">
        <f t="shared" si="917"/>
        <v/>
      </c>
      <c r="BU1610" s="38" t="str">
        <f t="shared" si="918"/>
        <v/>
      </c>
      <c r="BV1610" s="30" t="str">
        <f t="shared" si="919"/>
        <v/>
      </c>
      <c r="BW1610" s="36" t="str">
        <f t="shared" si="920"/>
        <v/>
      </c>
      <c r="BX1610" s="36" t="str">
        <f t="shared" si="921"/>
        <v/>
      </c>
      <c r="BY1610" s="45" t="str">
        <f t="shared" si="922"/>
        <v/>
      </c>
      <c r="BZ1610" s="12" t="str">
        <f t="shared" si="923"/>
        <v/>
      </c>
      <c r="CA1610" s="47" t="str">
        <f t="shared" si="924"/>
        <v/>
      </c>
      <c r="CB1610" s="32" t="str">
        <f t="shared" si="925"/>
        <v/>
      </c>
      <c r="CC1610" s="32" t="str">
        <f t="shared" si="926"/>
        <v/>
      </c>
      <c r="CD1610" s="32" t="str">
        <f t="shared" si="927"/>
        <v/>
      </c>
      <c r="CE1610" s="48"/>
      <c r="CF1610" s="32" t="str">
        <f t="shared" si="934"/>
        <v/>
      </c>
      <c r="CG1610" s="32" t="str">
        <f t="shared" si="928"/>
        <v/>
      </c>
      <c r="CH1610" s="48"/>
    </row>
    <row r="1611" spans="2:86" ht="30" customHeight="1" x14ac:dyDescent="0.2">
      <c r="B1611" s="155"/>
      <c r="C1611" s="117"/>
      <c r="D1611" s="53"/>
      <c r="E1611" s="68"/>
      <c r="F1611" s="54"/>
      <c r="G1611" s="54"/>
      <c r="H1611" s="55"/>
      <c r="I1611" s="71"/>
      <c r="J1611" s="73"/>
      <c r="K1611" s="56"/>
      <c r="L1611" s="76" t="str">
        <f t="shared" si="905"/>
        <v/>
      </c>
      <c r="M1611" s="77" t="str">
        <f t="shared" si="906"/>
        <v/>
      </c>
      <c r="N1611" s="130" t="str">
        <f t="shared" si="933"/>
        <v/>
      </c>
      <c r="O1611" s="131" t="str">
        <f t="shared" si="932"/>
        <v/>
      </c>
      <c r="P1611" s="131" t="str">
        <f t="shared" si="932"/>
        <v/>
      </c>
      <c r="Q1611" s="131" t="str">
        <f t="shared" si="932"/>
        <v/>
      </c>
      <c r="R1611" s="131" t="str">
        <f t="shared" si="932"/>
        <v/>
      </c>
      <c r="S1611" s="131" t="str">
        <f t="shared" si="932"/>
        <v/>
      </c>
      <c r="T1611" s="131" t="str">
        <f t="shared" si="932"/>
        <v/>
      </c>
      <c r="U1611" s="131" t="str">
        <f t="shared" si="932"/>
        <v/>
      </c>
      <c r="V1611" s="14"/>
      <c r="W1611" s="17" t="str">
        <f>IF(C1611="",IF(OR(AND($H1611&lt;&gt;"",C1611=""),AND($F1610=$F1611,$AK1611&lt;&gt;""),COUNTA($H$3:$H$100002)&gt;COUNTA($H$3:$H1611),$AE1611&lt;&gt;""),W1610,""),C1611)</f>
        <v/>
      </c>
      <c r="X1611" s="17" t="str">
        <f>IF(D1611="",IF(OR(AND($H1611&lt;&gt;"",D1611=""),AND($F1610=$F1611,$AK1611&lt;&gt;""),COUNTA($H$3:$H$100002)&gt;COUNTA($H$3:$H1611),$AE1611&lt;&gt;""),X1610,""),D1611)</f>
        <v/>
      </c>
      <c r="Y1611" s="17" t="str">
        <f>IF(E1611="",IF(OR(AND($H1611&lt;&gt;"",E1611=""),AND($F1610=$F1611,$AK1611&lt;&gt;""),COUNTA($H$3:$H$100002)&gt;COUNTA($H$3:$H1611),$AE1611&lt;&gt;""),Y1610,""),E1611)</f>
        <v/>
      </c>
      <c r="Z1611" s="27" t="str">
        <f t="shared" si="907"/>
        <v/>
      </c>
      <c r="AA1611" s="2" t="str">
        <f>IF(F1611="","",COUNTA($F$3:F1611))</f>
        <v/>
      </c>
      <c r="AB1611" s="3" t="str">
        <f>IF(F1611="","",IFERROR(IF(F1611&lt;&gt;"",IFERROR(INDEX(設定!$C$3:$C$303,MATCH(F1611,設定!$C$3:$C$303,0),0),INDEX(設定!$C$3:$C$303,MATCH("*"&amp;F1611&amp;"*",設定!$C$3:$C$303,0),0)),""),"エラー"))</f>
        <v/>
      </c>
      <c r="AC1611" s="2" t="str">
        <f>IF(G1611="","",COUNTA($G$3:G1611))</f>
        <v/>
      </c>
      <c r="AD1611" s="3" t="str">
        <f>IF(G1611="","",IFERROR(IF(G1611&lt;&gt;"",IFERROR(INDEX(設定!$C$3:$C$303,MATCH(G1611,設定!$C$3:$C$303,0),0),INDEX(設定!$C$3:$C$303,MATCH("*"&amp;G1611&amp;"*",設定!$C$3:$C$303,0),0)),""),"エラー"))</f>
        <v/>
      </c>
      <c r="AE1611" s="3" t="str">
        <f>IFERROR(IF(AB1611="",IF(AND(H1611&lt;&gt;"",F1611=""),INDEX(AB$3:AB1611,MATCH(MAX(AA$3:AA1611),AA$3:AA1611,0),0),""),AB1611),"")</f>
        <v/>
      </c>
      <c r="AF1611" s="3" t="str">
        <f>IFERROR(IF(AD1611="",IF(AND(H1611&lt;&gt;"",G1611=""),INDEX(AD$3:AD1611,MATCH(MAX(AC$3:AC1611),AC$3:AC1611,0),0),""),AD1611),"")</f>
        <v/>
      </c>
      <c r="AG1611" s="2" t="str">
        <f>IF(AH1611="","",IF(OR(AH1611=AH1610,AH1611=AH1612),IF(AND(E1611="",AB1611="",AG1610&lt;&gt;""),MAX($AG$3:AG1610),MAX($AG$3:AG1610)+1),IF(AH1610=AH1611,AG1610,MAX($AG$3:AG1610)+1)))</f>
        <v/>
      </c>
      <c r="AH1611" s="12" t="str">
        <f t="shared" si="908"/>
        <v/>
      </c>
      <c r="AI1611" s="12" t="str">
        <f t="shared" si="909"/>
        <v/>
      </c>
      <c r="AJ1611" s="13" t="str">
        <f t="shared" si="910"/>
        <v/>
      </c>
      <c r="AK1611" s="13" t="str">
        <f t="shared" si="911"/>
        <v/>
      </c>
      <c r="AL1611" s="13" t="str">
        <f>IF(OR(AJ1611="",COUNTIF($AH$3:AH1611,AH1611)&lt;&gt;COUNTIF(AH$3:AH$100002,AH1611)),"",SUMIF(AH$3:AH$100002,AH1611,AJ$3:AJ$100002))</f>
        <v/>
      </c>
      <c r="AM1611" s="13" t="str">
        <f>IF(OR(AK1611="",COUNTIF($AH$3:AH1611,AH1611)&lt;&gt;COUNTIF(AH$3:AH$100002,AH1611)),"",SUMIF(AH$3:AH$100002,AH1611,AK$3:AK$100002))</f>
        <v/>
      </c>
      <c r="AO1611" s="13" t="str">
        <f t="shared" si="930"/>
        <v/>
      </c>
      <c r="AP1611" s="13" t="str">
        <f t="shared" si="930"/>
        <v/>
      </c>
      <c r="AQ1611" s="13" t="str">
        <f t="shared" si="930"/>
        <v/>
      </c>
      <c r="AR1611" s="13" t="str">
        <f t="shared" si="930"/>
        <v/>
      </c>
      <c r="AS1611" s="13" t="str">
        <f t="shared" si="930"/>
        <v/>
      </c>
      <c r="AT1611" s="13" t="str">
        <f t="shared" si="930"/>
        <v/>
      </c>
      <c r="AU1611" s="13" t="str">
        <f t="shared" si="930"/>
        <v/>
      </c>
      <c r="AV1611" s="13" t="str">
        <f t="shared" si="930"/>
        <v/>
      </c>
      <c r="AW1611" s="86" t="str">
        <f t="shared" si="912"/>
        <v/>
      </c>
      <c r="AX1611" s="59" t="str">
        <f t="shared" si="913"/>
        <v/>
      </c>
      <c r="AY1611" s="63" t="str">
        <f>IF(OR($BR1611="",BH1611=""),"",COUNT($BR$3:$BR1611))</f>
        <v/>
      </c>
      <c r="AZ1611" s="13" t="str">
        <f>IF(OR($BR1611="",BI1611=""),"",COUNT($BR$3:$BR1611))</f>
        <v/>
      </c>
      <c r="BA1611" s="13" t="str">
        <f>IF(OR($BR1611="",BJ1611=""),"",COUNT($BR$3:$BR1611))</f>
        <v/>
      </c>
      <c r="BB1611" s="13" t="str">
        <f>IF(OR($BR1611="",BK1611=""),"",COUNT($BR$3:$BR1611))</f>
        <v/>
      </c>
      <c r="BC1611" s="13" t="str">
        <f>IF(OR($BR1611="",BL1611=""),"",COUNT($BR$3:$BR1611))</f>
        <v/>
      </c>
      <c r="BD1611" s="13" t="str">
        <f>IF(OR($BR1611="",BM1611=""),"",COUNT($BR$3:$BR1611))</f>
        <v/>
      </c>
      <c r="BE1611" s="13" t="str">
        <f>IF(OR($BR1611="",BN1611=""),"",COUNT($BR$3:$BR1611))</f>
        <v/>
      </c>
      <c r="BF1611" s="13" t="str">
        <f>IF(OR($BR1611="",BO1611=""),"",COUNT($BR$3:$BR1611))</f>
        <v/>
      </c>
      <c r="BG1611" s="66" t="str">
        <f>IF(Z1611="","",COUNT($Z$3:Z1611))</f>
        <v/>
      </c>
      <c r="BH1611" s="13" t="str">
        <f>IF(AO1611="","",IF(AO1611=BH$2,(SUMIF($BV$3:$BV1611,BH$2,$BW$3:$BW1611)-SUMIF($BX$3:$BX1611,BH$2,$BY$3:$BY1611))*AO$1,""))</f>
        <v/>
      </c>
      <c r="BI1611" s="13" t="str">
        <f>IF(AP1611="","",IF(AP1611=BI$2,(SUMIF($BV$3:$BV1611,BI$2,$BW$3:$BW1611)-SUMIF($BX$3:$BX1611,BI$2,$BY$3:$BY1611))*AP$1,""))</f>
        <v/>
      </c>
      <c r="BJ1611" s="13" t="str">
        <f>IF(AQ1611="","",IF(AQ1611=BJ$2,(SUMIF($BV$3:$BV1611,BJ$2,$BW$3:$BW1611)-SUMIF($BX$3:$BX1611,BJ$2,$BY$3:$BY1611))*AQ$1,""))</f>
        <v/>
      </c>
      <c r="BK1611" s="13" t="str">
        <f>IF(AR1611="","",IF(AR1611=BK$2,(SUMIF($BV$3:$BV1611,BK$2,$BW$3:$BW1611)-SUMIF($BX$3:$BX1611,BK$2,$BY$3:$BY1611))*AR$1,""))</f>
        <v/>
      </c>
      <c r="BL1611" s="13" t="str">
        <f>IF(AS1611="","",IF(AS1611=BL$2,(SUMIF($BV$3:$BV1611,BL$2,$BW$3:$BW1611)-SUMIF($BX$3:$BX1611,BL$2,$BY$3:$BY1611))*AS$1,""))</f>
        <v/>
      </c>
      <c r="BM1611" s="13" t="str">
        <f>IF(AT1611="","",IF(AT1611=BM$2,(SUMIF($BV$3:$BV1611,BM$2,$BW$3:$BW1611)-SUMIF($BX$3:$BX1611,BM$2,$BY$3:$BY1611))*AT$1,""))</f>
        <v/>
      </c>
      <c r="BN1611" s="13" t="str">
        <f>IF(AU1611="","",IF(AU1611=BN$2,(SUMIF($BV$3:$BV1611,BN$2,$BW$3:$BW1611)-SUMIF($BX$3:$BX1611,BN$2,$BY$3:$BY1611))*AU$1,""))</f>
        <v/>
      </c>
      <c r="BO1611" s="13" t="str">
        <f>IF(AV1611="","",IF(AV1611=BO$2,(SUMIF($BV$3:$BV1611,BO$2,$BW$3:$BW1611)-SUMIF($BX$3:$BX1611,BO$2,$BY$3:$BY1611))*AV$1,""))</f>
        <v/>
      </c>
      <c r="BP1611" s="69"/>
      <c r="BQ1611" s="13" t="str">
        <f t="shared" si="914"/>
        <v/>
      </c>
      <c r="BR1611" s="75" t="str">
        <f t="shared" si="915"/>
        <v/>
      </c>
      <c r="BS1611" s="33" t="str">
        <f t="shared" si="916"/>
        <v/>
      </c>
      <c r="BT1611" s="42" t="str">
        <f t="shared" si="917"/>
        <v/>
      </c>
      <c r="BU1611" s="38" t="str">
        <f t="shared" si="918"/>
        <v/>
      </c>
      <c r="BV1611" s="30" t="str">
        <f t="shared" si="919"/>
        <v/>
      </c>
      <c r="BW1611" s="36" t="str">
        <f t="shared" si="920"/>
        <v/>
      </c>
      <c r="BX1611" s="36" t="str">
        <f t="shared" si="921"/>
        <v/>
      </c>
      <c r="BY1611" s="45" t="str">
        <f t="shared" si="922"/>
        <v/>
      </c>
      <c r="BZ1611" s="12" t="str">
        <f t="shared" si="923"/>
        <v/>
      </c>
      <c r="CA1611" s="47" t="str">
        <f t="shared" si="924"/>
        <v/>
      </c>
      <c r="CB1611" s="32" t="str">
        <f t="shared" si="925"/>
        <v/>
      </c>
      <c r="CC1611" s="32" t="str">
        <f t="shared" si="926"/>
        <v/>
      </c>
      <c r="CD1611" s="32" t="str">
        <f t="shared" si="927"/>
        <v/>
      </c>
      <c r="CE1611" s="48"/>
      <c r="CF1611" s="32" t="str">
        <f t="shared" si="934"/>
        <v/>
      </c>
      <c r="CG1611" s="32" t="str">
        <f t="shared" si="928"/>
        <v/>
      </c>
      <c r="CH1611" s="48"/>
    </row>
    <row r="1612" spans="2:86" ht="30" customHeight="1" x14ac:dyDescent="0.2">
      <c r="B1612" s="155"/>
      <c r="C1612" s="117"/>
      <c r="D1612" s="53"/>
      <c r="E1612" s="68"/>
      <c r="F1612" s="54"/>
      <c r="G1612" s="54"/>
      <c r="H1612" s="55"/>
      <c r="I1612" s="71"/>
      <c r="J1612" s="73"/>
      <c r="K1612" s="56"/>
      <c r="L1612" s="76" t="str">
        <f t="shared" si="905"/>
        <v/>
      </c>
      <c r="M1612" s="77" t="str">
        <f t="shared" si="906"/>
        <v/>
      </c>
      <c r="N1612" s="130" t="str">
        <f t="shared" si="933"/>
        <v/>
      </c>
      <c r="O1612" s="131" t="str">
        <f t="shared" si="932"/>
        <v/>
      </c>
      <c r="P1612" s="131" t="str">
        <f t="shared" si="932"/>
        <v/>
      </c>
      <c r="Q1612" s="131" t="str">
        <f t="shared" si="932"/>
        <v/>
      </c>
      <c r="R1612" s="131" t="str">
        <f t="shared" si="932"/>
        <v/>
      </c>
      <c r="S1612" s="131" t="str">
        <f t="shared" si="932"/>
        <v/>
      </c>
      <c r="T1612" s="131" t="str">
        <f t="shared" si="932"/>
        <v/>
      </c>
      <c r="U1612" s="131" t="str">
        <f t="shared" si="932"/>
        <v/>
      </c>
      <c r="V1612" s="14"/>
      <c r="W1612" s="17" t="str">
        <f>IF(C1612="",IF(OR(AND($H1612&lt;&gt;"",C1612=""),AND($F1611=$F1612,$AK1612&lt;&gt;""),COUNTA($H$3:$H$100002)&gt;COUNTA($H$3:$H1612),$AE1612&lt;&gt;""),W1611,""),C1612)</f>
        <v/>
      </c>
      <c r="X1612" s="17" t="str">
        <f>IF(D1612="",IF(OR(AND($H1612&lt;&gt;"",D1612=""),AND($F1611=$F1612,$AK1612&lt;&gt;""),COUNTA($H$3:$H$100002)&gt;COUNTA($H$3:$H1612),$AE1612&lt;&gt;""),X1611,""),D1612)</f>
        <v/>
      </c>
      <c r="Y1612" s="17" t="str">
        <f>IF(E1612="",IF(OR(AND($H1612&lt;&gt;"",E1612=""),AND($F1611=$F1612,$AK1612&lt;&gt;""),COUNTA($H$3:$H$100002)&gt;COUNTA($H$3:$H1612),$AE1612&lt;&gt;""),Y1611,""),E1612)</f>
        <v/>
      </c>
      <c r="Z1612" s="27" t="str">
        <f t="shared" si="907"/>
        <v/>
      </c>
      <c r="AA1612" s="2" t="str">
        <f>IF(F1612="","",COUNTA($F$3:F1612))</f>
        <v/>
      </c>
      <c r="AB1612" s="3" t="str">
        <f>IF(F1612="","",IFERROR(IF(F1612&lt;&gt;"",IFERROR(INDEX(設定!$C$3:$C$303,MATCH(F1612,設定!$C$3:$C$303,0),0),INDEX(設定!$C$3:$C$303,MATCH("*"&amp;F1612&amp;"*",設定!$C$3:$C$303,0),0)),""),"エラー"))</f>
        <v/>
      </c>
      <c r="AC1612" s="2" t="str">
        <f>IF(G1612="","",COUNTA($G$3:G1612))</f>
        <v/>
      </c>
      <c r="AD1612" s="3" t="str">
        <f>IF(G1612="","",IFERROR(IF(G1612&lt;&gt;"",IFERROR(INDEX(設定!$C$3:$C$303,MATCH(G1612,設定!$C$3:$C$303,0),0),INDEX(設定!$C$3:$C$303,MATCH("*"&amp;G1612&amp;"*",設定!$C$3:$C$303,0),0)),""),"エラー"))</f>
        <v/>
      </c>
      <c r="AE1612" s="3" t="str">
        <f>IFERROR(IF(AB1612="",IF(AND(H1612&lt;&gt;"",F1612=""),INDEX(AB$3:AB1612,MATCH(MAX(AA$3:AA1612),AA$3:AA1612,0),0),""),AB1612),"")</f>
        <v/>
      </c>
      <c r="AF1612" s="3" t="str">
        <f>IFERROR(IF(AD1612="",IF(AND(H1612&lt;&gt;"",G1612=""),INDEX(AD$3:AD1612,MATCH(MAX(AC$3:AC1612),AC$3:AC1612,0),0),""),AD1612),"")</f>
        <v/>
      </c>
      <c r="AG1612" s="2" t="str">
        <f>IF(AH1612="","",IF(OR(AH1612=AH1611,AH1612=AH1613),IF(AND(E1612="",AB1612="",AG1611&lt;&gt;""),MAX($AG$3:AG1611),MAX($AG$3:AG1611)+1),IF(AH1611=AH1612,AG1611,MAX($AG$3:AG1611)+1)))</f>
        <v/>
      </c>
      <c r="AH1612" s="12" t="str">
        <f t="shared" si="908"/>
        <v/>
      </c>
      <c r="AI1612" s="12" t="str">
        <f t="shared" si="909"/>
        <v/>
      </c>
      <c r="AJ1612" s="13" t="str">
        <f t="shared" si="910"/>
        <v/>
      </c>
      <c r="AK1612" s="13" t="str">
        <f t="shared" si="911"/>
        <v/>
      </c>
      <c r="AL1612" s="13" t="str">
        <f>IF(OR(AJ1612="",COUNTIF($AH$3:AH1612,AH1612)&lt;&gt;COUNTIF(AH$3:AH$100002,AH1612)),"",SUMIF(AH$3:AH$100002,AH1612,AJ$3:AJ$100002))</f>
        <v/>
      </c>
      <c r="AM1612" s="13" t="str">
        <f>IF(OR(AK1612="",COUNTIF($AH$3:AH1612,AH1612)&lt;&gt;COUNTIF(AH$3:AH$100002,AH1612)),"",SUMIF(AH$3:AH$100002,AH1612,AK$3:AK$100002))</f>
        <v/>
      </c>
      <c r="AO1612" s="13" t="str">
        <f t="shared" si="930"/>
        <v/>
      </c>
      <c r="AP1612" s="13" t="str">
        <f t="shared" si="930"/>
        <v/>
      </c>
      <c r="AQ1612" s="13" t="str">
        <f t="shared" si="930"/>
        <v/>
      </c>
      <c r="AR1612" s="13" t="str">
        <f t="shared" si="930"/>
        <v/>
      </c>
      <c r="AS1612" s="13" t="str">
        <f t="shared" si="930"/>
        <v/>
      </c>
      <c r="AT1612" s="13" t="str">
        <f t="shared" si="930"/>
        <v/>
      </c>
      <c r="AU1612" s="13" t="str">
        <f t="shared" si="930"/>
        <v/>
      </c>
      <c r="AV1612" s="13" t="str">
        <f t="shared" si="930"/>
        <v/>
      </c>
      <c r="AW1612" s="86" t="str">
        <f t="shared" si="912"/>
        <v/>
      </c>
      <c r="AX1612" s="59" t="str">
        <f t="shared" si="913"/>
        <v/>
      </c>
      <c r="AY1612" s="63" t="str">
        <f>IF(OR($BR1612="",BH1612=""),"",COUNT($BR$3:$BR1612))</f>
        <v/>
      </c>
      <c r="AZ1612" s="13" t="str">
        <f>IF(OR($BR1612="",BI1612=""),"",COUNT($BR$3:$BR1612))</f>
        <v/>
      </c>
      <c r="BA1612" s="13" t="str">
        <f>IF(OR($BR1612="",BJ1612=""),"",COUNT($BR$3:$BR1612))</f>
        <v/>
      </c>
      <c r="BB1612" s="13" t="str">
        <f>IF(OR($BR1612="",BK1612=""),"",COUNT($BR$3:$BR1612))</f>
        <v/>
      </c>
      <c r="BC1612" s="13" t="str">
        <f>IF(OR($BR1612="",BL1612=""),"",COUNT($BR$3:$BR1612))</f>
        <v/>
      </c>
      <c r="BD1612" s="13" t="str">
        <f>IF(OR($BR1612="",BM1612=""),"",COUNT($BR$3:$BR1612))</f>
        <v/>
      </c>
      <c r="BE1612" s="13" t="str">
        <f>IF(OR($BR1612="",BN1612=""),"",COUNT($BR$3:$BR1612))</f>
        <v/>
      </c>
      <c r="BF1612" s="13" t="str">
        <f>IF(OR($BR1612="",BO1612=""),"",COUNT($BR$3:$BR1612))</f>
        <v/>
      </c>
      <c r="BG1612" s="66" t="str">
        <f>IF(Z1612="","",COUNT($Z$3:Z1612))</f>
        <v/>
      </c>
      <c r="BH1612" s="13" t="str">
        <f>IF(AO1612="","",IF(AO1612=BH$2,(SUMIF($BV$3:$BV1612,BH$2,$BW$3:$BW1612)-SUMIF($BX$3:$BX1612,BH$2,$BY$3:$BY1612))*AO$1,""))</f>
        <v/>
      </c>
      <c r="BI1612" s="13" t="str">
        <f>IF(AP1612="","",IF(AP1612=BI$2,(SUMIF($BV$3:$BV1612,BI$2,$BW$3:$BW1612)-SUMIF($BX$3:$BX1612,BI$2,$BY$3:$BY1612))*AP$1,""))</f>
        <v/>
      </c>
      <c r="BJ1612" s="13" t="str">
        <f>IF(AQ1612="","",IF(AQ1612=BJ$2,(SUMIF($BV$3:$BV1612,BJ$2,$BW$3:$BW1612)-SUMIF($BX$3:$BX1612,BJ$2,$BY$3:$BY1612))*AQ$1,""))</f>
        <v/>
      </c>
      <c r="BK1612" s="13" t="str">
        <f>IF(AR1612="","",IF(AR1612=BK$2,(SUMIF($BV$3:$BV1612,BK$2,$BW$3:$BW1612)-SUMIF($BX$3:$BX1612,BK$2,$BY$3:$BY1612))*AR$1,""))</f>
        <v/>
      </c>
      <c r="BL1612" s="13" t="str">
        <f>IF(AS1612="","",IF(AS1612=BL$2,(SUMIF($BV$3:$BV1612,BL$2,$BW$3:$BW1612)-SUMIF($BX$3:$BX1612,BL$2,$BY$3:$BY1612))*AS$1,""))</f>
        <v/>
      </c>
      <c r="BM1612" s="13" t="str">
        <f>IF(AT1612="","",IF(AT1612=BM$2,(SUMIF($BV$3:$BV1612,BM$2,$BW$3:$BW1612)-SUMIF($BX$3:$BX1612,BM$2,$BY$3:$BY1612))*AT$1,""))</f>
        <v/>
      </c>
      <c r="BN1612" s="13" t="str">
        <f>IF(AU1612="","",IF(AU1612=BN$2,(SUMIF($BV$3:$BV1612,BN$2,$BW$3:$BW1612)-SUMIF($BX$3:$BX1612,BN$2,$BY$3:$BY1612))*AU$1,""))</f>
        <v/>
      </c>
      <c r="BO1612" s="13" t="str">
        <f>IF(AV1612="","",IF(AV1612=BO$2,(SUMIF($BV$3:$BV1612,BO$2,$BW$3:$BW1612)-SUMIF($BX$3:$BX1612,BO$2,$BY$3:$BY1612))*AV$1,""))</f>
        <v/>
      </c>
      <c r="BP1612" s="69"/>
      <c r="BQ1612" s="13" t="str">
        <f t="shared" si="914"/>
        <v/>
      </c>
      <c r="BR1612" s="75" t="str">
        <f t="shared" si="915"/>
        <v/>
      </c>
      <c r="BS1612" s="33" t="str">
        <f t="shared" si="916"/>
        <v/>
      </c>
      <c r="BT1612" s="42" t="str">
        <f t="shared" si="917"/>
        <v/>
      </c>
      <c r="BU1612" s="38" t="str">
        <f t="shared" si="918"/>
        <v/>
      </c>
      <c r="BV1612" s="30" t="str">
        <f t="shared" si="919"/>
        <v/>
      </c>
      <c r="BW1612" s="36" t="str">
        <f t="shared" si="920"/>
        <v/>
      </c>
      <c r="BX1612" s="36" t="str">
        <f t="shared" si="921"/>
        <v/>
      </c>
      <c r="BY1612" s="45" t="str">
        <f t="shared" si="922"/>
        <v/>
      </c>
      <c r="BZ1612" s="12" t="str">
        <f t="shared" si="923"/>
        <v/>
      </c>
      <c r="CA1612" s="47" t="str">
        <f t="shared" si="924"/>
        <v/>
      </c>
      <c r="CB1612" s="32" t="str">
        <f t="shared" si="925"/>
        <v/>
      </c>
      <c r="CC1612" s="32" t="str">
        <f t="shared" si="926"/>
        <v/>
      </c>
      <c r="CD1612" s="32" t="str">
        <f t="shared" si="927"/>
        <v/>
      </c>
      <c r="CE1612" s="48"/>
      <c r="CF1612" s="32" t="str">
        <f t="shared" si="934"/>
        <v/>
      </c>
      <c r="CG1612" s="32" t="str">
        <f t="shared" si="928"/>
        <v/>
      </c>
      <c r="CH1612" s="48"/>
    </row>
    <row r="1613" spans="2:86" ht="30" customHeight="1" x14ac:dyDescent="0.2">
      <c r="B1613" s="155"/>
      <c r="C1613" s="117"/>
      <c r="D1613" s="53"/>
      <c r="E1613" s="68"/>
      <c r="F1613" s="54"/>
      <c r="G1613" s="54"/>
      <c r="H1613" s="55"/>
      <c r="I1613" s="71"/>
      <c r="J1613" s="73"/>
      <c r="K1613" s="56"/>
      <c r="L1613" s="76" t="str">
        <f t="shared" si="905"/>
        <v/>
      </c>
      <c r="M1613" s="77" t="str">
        <f t="shared" si="906"/>
        <v/>
      </c>
      <c r="N1613" s="130" t="str">
        <f t="shared" si="933"/>
        <v/>
      </c>
      <c r="O1613" s="131" t="str">
        <f t="shared" ref="O1613:U1622" si="935">IFERROR(INDEX($BH$3:$BO$100002,MATCH($BG1613,$BG$3:$BG$100002,0),MATCH(O$1,$BH$2:$BO$2,0)),"")</f>
        <v/>
      </c>
      <c r="P1613" s="131" t="str">
        <f t="shared" si="935"/>
        <v/>
      </c>
      <c r="Q1613" s="131" t="str">
        <f t="shared" si="935"/>
        <v/>
      </c>
      <c r="R1613" s="131" t="str">
        <f t="shared" si="935"/>
        <v/>
      </c>
      <c r="S1613" s="131" t="str">
        <f t="shared" si="935"/>
        <v/>
      </c>
      <c r="T1613" s="131" t="str">
        <f t="shared" si="935"/>
        <v/>
      </c>
      <c r="U1613" s="131" t="str">
        <f t="shared" si="935"/>
        <v/>
      </c>
      <c r="V1613" s="14"/>
      <c r="W1613" s="17" t="str">
        <f>IF(C1613="",IF(OR(AND($H1613&lt;&gt;"",C1613=""),AND($F1612=$F1613,$AK1613&lt;&gt;""),COUNTA($H$3:$H$100002)&gt;COUNTA($H$3:$H1613),$AE1613&lt;&gt;""),W1612,""),C1613)</f>
        <v/>
      </c>
      <c r="X1613" s="17" t="str">
        <f>IF(D1613="",IF(OR(AND($H1613&lt;&gt;"",D1613=""),AND($F1612=$F1613,$AK1613&lt;&gt;""),COUNTA($H$3:$H$100002)&gt;COUNTA($H$3:$H1613),$AE1613&lt;&gt;""),X1612,""),D1613)</f>
        <v/>
      </c>
      <c r="Y1613" s="17" t="str">
        <f>IF(E1613="",IF(OR(AND($H1613&lt;&gt;"",E1613=""),AND($F1612=$F1613,$AK1613&lt;&gt;""),COUNTA($H$3:$H$100002)&gt;COUNTA($H$3:$H1613),$AE1613&lt;&gt;""),Y1612,""),E1613)</f>
        <v/>
      </c>
      <c r="Z1613" s="27" t="str">
        <f t="shared" si="907"/>
        <v/>
      </c>
      <c r="AA1613" s="2" t="str">
        <f>IF(F1613="","",COUNTA($F$3:F1613))</f>
        <v/>
      </c>
      <c r="AB1613" s="3" t="str">
        <f>IF(F1613="","",IFERROR(IF(F1613&lt;&gt;"",IFERROR(INDEX(設定!$C$3:$C$303,MATCH(F1613,設定!$C$3:$C$303,0),0),INDEX(設定!$C$3:$C$303,MATCH("*"&amp;F1613&amp;"*",設定!$C$3:$C$303,0),0)),""),"エラー"))</f>
        <v/>
      </c>
      <c r="AC1613" s="2" t="str">
        <f>IF(G1613="","",COUNTA($G$3:G1613))</f>
        <v/>
      </c>
      <c r="AD1613" s="3" t="str">
        <f>IF(G1613="","",IFERROR(IF(G1613&lt;&gt;"",IFERROR(INDEX(設定!$C$3:$C$303,MATCH(G1613,設定!$C$3:$C$303,0),0),INDEX(設定!$C$3:$C$303,MATCH("*"&amp;G1613&amp;"*",設定!$C$3:$C$303,0),0)),""),"エラー"))</f>
        <v/>
      </c>
      <c r="AE1613" s="3" t="str">
        <f>IFERROR(IF(AB1613="",IF(AND(H1613&lt;&gt;"",F1613=""),INDEX(AB$3:AB1613,MATCH(MAX(AA$3:AA1613),AA$3:AA1613,0),0),""),AB1613),"")</f>
        <v/>
      </c>
      <c r="AF1613" s="3" t="str">
        <f>IFERROR(IF(AD1613="",IF(AND(H1613&lt;&gt;"",G1613=""),INDEX(AD$3:AD1613,MATCH(MAX(AC$3:AC1613),AC$3:AC1613,0),0),""),AD1613),"")</f>
        <v/>
      </c>
      <c r="AG1613" s="2" t="str">
        <f>IF(AH1613="","",IF(OR(AH1613=AH1612,AH1613=AH1614),IF(AND(E1613="",AB1613="",AG1612&lt;&gt;""),MAX($AG$3:AG1612),MAX($AG$3:AG1612)+1),IF(AH1612=AH1613,AG1612,MAX($AG$3:AG1612)+1)))</f>
        <v/>
      </c>
      <c r="AH1613" s="12" t="str">
        <f t="shared" si="908"/>
        <v/>
      </c>
      <c r="AI1613" s="12" t="str">
        <f t="shared" si="909"/>
        <v/>
      </c>
      <c r="AJ1613" s="13" t="str">
        <f t="shared" si="910"/>
        <v/>
      </c>
      <c r="AK1613" s="13" t="str">
        <f t="shared" si="911"/>
        <v/>
      </c>
      <c r="AL1613" s="13" t="str">
        <f>IF(OR(AJ1613="",COUNTIF($AH$3:AH1613,AH1613)&lt;&gt;COUNTIF(AH$3:AH$100002,AH1613)),"",SUMIF(AH$3:AH$100002,AH1613,AJ$3:AJ$100002))</f>
        <v/>
      </c>
      <c r="AM1613" s="13" t="str">
        <f>IF(OR(AK1613="",COUNTIF($AH$3:AH1613,AH1613)&lt;&gt;COUNTIF(AH$3:AH$100002,AH1613)),"",SUMIF(AH$3:AH$100002,AH1613,AK$3:AK$100002))</f>
        <v/>
      </c>
      <c r="AO1613" s="13" t="str">
        <f t="shared" si="930"/>
        <v/>
      </c>
      <c r="AP1613" s="13" t="str">
        <f t="shared" si="930"/>
        <v/>
      </c>
      <c r="AQ1613" s="13" t="str">
        <f t="shared" si="930"/>
        <v/>
      </c>
      <c r="AR1613" s="13" t="str">
        <f t="shared" si="930"/>
        <v/>
      </c>
      <c r="AS1613" s="13" t="str">
        <f t="shared" si="930"/>
        <v/>
      </c>
      <c r="AT1613" s="13" t="str">
        <f t="shared" si="930"/>
        <v/>
      </c>
      <c r="AU1613" s="13" t="str">
        <f t="shared" si="930"/>
        <v/>
      </c>
      <c r="AV1613" s="13" t="str">
        <f t="shared" si="930"/>
        <v/>
      </c>
      <c r="AW1613" s="86" t="str">
        <f t="shared" si="912"/>
        <v/>
      </c>
      <c r="AX1613" s="59" t="str">
        <f t="shared" si="913"/>
        <v/>
      </c>
      <c r="AY1613" s="63" t="str">
        <f>IF(OR($BR1613="",BH1613=""),"",COUNT($BR$3:$BR1613))</f>
        <v/>
      </c>
      <c r="AZ1613" s="13" t="str">
        <f>IF(OR($BR1613="",BI1613=""),"",COUNT($BR$3:$BR1613))</f>
        <v/>
      </c>
      <c r="BA1613" s="13" t="str">
        <f>IF(OR($BR1613="",BJ1613=""),"",COUNT($BR$3:$BR1613))</f>
        <v/>
      </c>
      <c r="BB1613" s="13" t="str">
        <f>IF(OR($BR1613="",BK1613=""),"",COUNT($BR$3:$BR1613))</f>
        <v/>
      </c>
      <c r="BC1613" s="13" t="str">
        <f>IF(OR($BR1613="",BL1613=""),"",COUNT($BR$3:$BR1613))</f>
        <v/>
      </c>
      <c r="BD1613" s="13" t="str">
        <f>IF(OR($BR1613="",BM1613=""),"",COUNT($BR$3:$BR1613))</f>
        <v/>
      </c>
      <c r="BE1613" s="13" t="str">
        <f>IF(OR($BR1613="",BN1613=""),"",COUNT($BR$3:$BR1613))</f>
        <v/>
      </c>
      <c r="BF1613" s="13" t="str">
        <f>IF(OR($BR1613="",BO1613=""),"",COUNT($BR$3:$BR1613))</f>
        <v/>
      </c>
      <c r="BG1613" s="66" t="str">
        <f>IF(Z1613="","",COUNT($Z$3:Z1613))</f>
        <v/>
      </c>
      <c r="BH1613" s="13" t="str">
        <f>IF(AO1613="","",IF(AO1613=BH$2,(SUMIF($BV$3:$BV1613,BH$2,$BW$3:$BW1613)-SUMIF($BX$3:$BX1613,BH$2,$BY$3:$BY1613))*AO$1,""))</f>
        <v/>
      </c>
      <c r="BI1613" s="13" t="str">
        <f>IF(AP1613="","",IF(AP1613=BI$2,(SUMIF($BV$3:$BV1613,BI$2,$BW$3:$BW1613)-SUMIF($BX$3:$BX1613,BI$2,$BY$3:$BY1613))*AP$1,""))</f>
        <v/>
      </c>
      <c r="BJ1613" s="13" t="str">
        <f>IF(AQ1613="","",IF(AQ1613=BJ$2,(SUMIF($BV$3:$BV1613,BJ$2,$BW$3:$BW1613)-SUMIF($BX$3:$BX1613,BJ$2,$BY$3:$BY1613))*AQ$1,""))</f>
        <v/>
      </c>
      <c r="BK1613" s="13" t="str">
        <f>IF(AR1613="","",IF(AR1613=BK$2,(SUMIF($BV$3:$BV1613,BK$2,$BW$3:$BW1613)-SUMIF($BX$3:$BX1613,BK$2,$BY$3:$BY1613))*AR$1,""))</f>
        <v/>
      </c>
      <c r="BL1613" s="13" t="str">
        <f>IF(AS1613="","",IF(AS1613=BL$2,(SUMIF($BV$3:$BV1613,BL$2,$BW$3:$BW1613)-SUMIF($BX$3:$BX1613,BL$2,$BY$3:$BY1613))*AS$1,""))</f>
        <v/>
      </c>
      <c r="BM1613" s="13" t="str">
        <f>IF(AT1613="","",IF(AT1613=BM$2,(SUMIF($BV$3:$BV1613,BM$2,$BW$3:$BW1613)-SUMIF($BX$3:$BX1613,BM$2,$BY$3:$BY1613))*AT$1,""))</f>
        <v/>
      </c>
      <c r="BN1613" s="13" t="str">
        <f>IF(AU1613="","",IF(AU1613=BN$2,(SUMIF($BV$3:$BV1613,BN$2,$BW$3:$BW1613)-SUMIF($BX$3:$BX1613,BN$2,$BY$3:$BY1613))*AU$1,""))</f>
        <v/>
      </c>
      <c r="BO1613" s="13" t="str">
        <f>IF(AV1613="","",IF(AV1613=BO$2,(SUMIF($BV$3:$BV1613,BO$2,$BW$3:$BW1613)-SUMIF($BX$3:$BX1613,BO$2,$BY$3:$BY1613))*AV$1,""))</f>
        <v/>
      </c>
      <c r="BP1613" s="69"/>
      <c r="BQ1613" s="13" t="str">
        <f t="shared" si="914"/>
        <v/>
      </c>
      <c r="BR1613" s="75" t="str">
        <f t="shared" si="915"/>
        <v/>
      </c>
      <c r="BS1613" s="33" t="str">
        <f t="shared" si="916"/>
        <v/>
      </c>
      <c r="BT1613" s="42" t="str">
        <f t="shared" si="917"/>
        <v/>
      </c>
      <c r="BU1613" s="38" t="str">
        <f t="shared" si="918"/>
        <v/>
      </c>
      <c r="BV1613" s="30" t="str">
        <f t="shared" si="919"/>
        <v/>
      </c>
      <c r="BW1613" s="36" t="str">
        <f t="shared" si="920"/>
        <v/>
      </c>
      <c r="BX1613" s="36" t="str">
        <f t="shared" si="921"/>
        <v/>
      </c>
      <c r="BY1613" s="45" t="str">
        <f t="shared" si="922"/>
        <v/>
      </c>
      <c r="BZ1613" s="12" t="str">
        <f t="shared" si="923"/>
        <v/>
      </c>
      <c r="CA1613" s="47" t="str">
        <f t="shared" si="924"/>
        <v/>
      </c>
      <c r="CB1613" s="32" t="str">
        <f t="shared" si="925"/>
        <v/>
      </c>
      <c r="CC1613" s="32" t="str">
        <f t="shared" si="926"/>
        <v/>
      </c>
      <c r="CD1613" s="32" t="str">
        <f t="shared" si="927"/>
        <v/>
      </c>
      <c r="CE1613" s="48"/>
      <c r="CF1613" s="32" t="str">
        <f t="shared" si="934"/>
        <v/>
      </c>
      <c r="CG1613" s="32" t="str">
        <f t="shared" si="928"/>
        <v/>
      </c>
      <c r="CH1613" s="48"/>
    </row>
    <row r="1614" spans="2:86" ht="30" customHeight="1" x14ac:dyDescent="0.2">
      <c r="B1614" s="155"/>
      <c r="C1614" s="117"/>
      <c r="D1614" s="53"/>
      <c r="E1614" s="68"/>
      <c r="F1614" s="54"/>
      <c r="G1614" s="54"/>
      <c r="H1614" s="55"/>
      <c r="I1614" s="71"/>
      <c r="J1614" s="73"/>
      <c r="K1614" s="56"/>
      <c r="L1614" s="76" t="str">
        <f t="shared" si="905"/>
        <v/>
      </c>
      <c r="M1614" s="77" t="str">
        <f t="shared" si="906"/>
        <v/>
      </c>
      <c r="N1614" s="130" t="str">
        <f t="shared" si="933"/>
        <v/>
      </c>
      <c r="O1614" s="131" t="str">
        <f t="shared" si="935"/>
        <v/>
      </c>
      <c r="P1614" s="131" t="str">
        <f t="shared" si="935"/>
        <v/>
      </c>
      <c r="Q1614" s="131" t="str">
        <f t="shared" si="935"/>
        <v/>
      </c>
      <c r="R1614" s="131" t="str">
        <f t="shared" si="935"/>
        <v/>
      </c>
      <c r="S1614" s="131" t="str">
        <f t="shared" si="935"/>
        <v/>
      </c>
      <c r="T1614" s="131" t="str">
        <f t="shared" si="935"/>
        <v/>
      </c>
      <c r="U1614" s="131" t="str">
        <f t="shared" si="935"/>
        <v/>
      </c>
      <c r="V1614" s="14"/>
      <c r="W1614" s="17" t="str">
        <f>IF(C1614="",IF(OR(AND($H1614&lt;&gt;"",C1614=""),AND($F1613=$F1614,$AK1614&lt;&gt;""),COUNTA($H$3:$H$100002)&gt;COUNTA($H$3:$H1614),$AE1614&lt;&gt;""),W1613,""),C1614)</f>
        <v/>
      </c>
      <c r="X1614" s="17" t="str">
        <f>IF(D1614="",IF(OR(AND($H1614&lt;&gt;"",D1614=""),AND($F1613=$F1614,$AK1614&lt;&gt;""),COUNTA($H$3:$H$100002)&gt;COUNTA($H$3:$H1614),$AE1614&lt;&gt;""),X1613,""),D1614)</f>
        <v/>
      </c>
      <c r="Y1614" s="17" t="str">
        <f>IF(E1614="",IF(OR(AND($H1614&lt;&gt;"",E1614=""),AND($F1613=$F1614,$AK1614&lt;&gt;""),COUNTA($H$3:$H$100002)&gt;COUNTA($H$3:$H1614),$AE1614&lt;&gt;""),Y1613,""),E1614)</f>
        <v/>
      </c>
      <c r="Z1614" s="27" t="str">
        <f t="shared" si="907"/>
        <v/>
      </c>
      <c r="AA1614" s="2" t="str">
        <f>IF(F1614="","",COUNTA($F$3:F1614))</f>
        <v/>
      </c>
      <c r="AB1614" s="3" t="str">
        <f>IF(F1614="","",IFERROR(IF(F1614&lt;&gt;"",IFERROR(INDEX(設定!$C$3:$C$303,MATCH(F1614,設定!$C$3:$C$303,0),0),INDEX(設定!$C$3:$C$303,MATCH("*"&amp;F1614&amp;"*",設定!$C$3:$C$303,0),0)),""),"エラー"))</f>
        <v/>
      </c>
      <c r="AC1614" s="2" t="str">
        <f>IF(G1614="","",COUNTA($G$3:G1614))</f>
        <v/>
      </c>
      <c r="AD1614" s="3" t="str">
        <f>IF(G1614="","",IFERROR(IF(G1614&lt;&gt;"",IFERROR(INDEX(設定!$C$3:$C$303,MATCH(G1614,設定!$C$3:$C$303,0),0),INDEX(設定!$C$3:$C$303,MATCH("*"&amp;G1614&amp;"*",設定!$C$3:$C$303,0),0)),""),"エラー"))</f>
        <v/>
      </c>
      <c r="AE1614" s="3" t="str">
        <f>IFERROR(IF(AB1614="",IF(AND(H1614&lt;&gt;"",F1614=""),INDEX(AB$3:AB1614,MATCH(MAX(AA$3:AA1614),AA$3:AA1614,0),0),""),AB1614),"")</f>
        <v/>
      </c>
      <c r="AF1614" s="3" t="str">
        <f>IFERROR(IF(AD1614="",IF(AND(H1614&lt;&gt;"",G1614=""),INDEX(AD$3:AD1614,MATCH(MAX(AC$3:AC1614),AC$3:AC1614,0),0),""),AD1614),"")</f>
        <v/>
      </c>
      <c r="AG1614" s="2" t="str">
        <f>IF(AH1614="","",IF(OR(AH1614=AH1613,AH1614=AH1615),IF(AND(E1614="",AB1614="",AG1613&lt;&gt;""),MAX($AG$3:AG1613),MAX($AG$3:AG1613)+1),IF(AH1613=AH1614,AG1613,MAX($AG$3:AG1613)+1)))</f>
        <v/>
      </c>
      <c r="AH1614" s="12" t="str">
        <f t="shared" si="908"/>
        <v/>
      </c>
      <c r="AI1614" s="12" t="str">
        <f t="shared" si="909"/>
        <v/>
      </c>
      <c r="AJ1614" s="13" t="str">
        <f t="shared" si="910"/>
        <v/>
      </c>
      <c r="AK1614" s="13" t="str">
        <f t="shared" si="911"/>
        <v/>
      </c>
      <c r="AL1614" s="13" t="str">
        <f>IF(OR(AJ1614="",COUNTIF($AH$3:AH1614,AH1614)&lt;&gt;COUNTIF(AH$3:AH$100002,AH1614)),"",SUMIF(AH$3:AH$100002,AH1614,AJ$3:AJ$100002))</f>
        <v/>
      </c>
      <c r="AM1614" s="13" t="str">
        <f>IF(OR(AK1614="",COUNTIF($AH$3:AH1614,AH1614)&lt;&gt;COUNTIF(AH$3:AH$100002,AH1614)),"",SUMIF(AH$3:AH$100002,AH1614,AK$3:AK$100002))</f>
        <v/>
      </c>
      <c r="AO1614" s="13" t="str">
        <f t="shared" si="930"/>
        <v/>
      </c>
      <c r="AP1614" s="13" t="str">
        <f t="shared" si="930"/>
        <v/>
      </c>
      <c r="AQ1614" s="13" t="str">
        <f t="shared" si="930"/>
        <v/>
      </c>
      <c r="AR1614" s="13" t="str">
        <f t="shared" si="930"/>
        <v/>
      </c>
      <c r="AS1614" s="13" t="str">
        <f t="shared" si="930"/>
        <v/>
      </c>
      <c r="AT1614" s="13" t="str">
        <f t="shared" si="930"/>
        <v/>
      </c>
      <c r="AU1614" s="13" t="str">
        <f t="shared" si="930"/>
        <v/>
      </c>
      <c r="AV1614" s="13" t="str">
        <f t="shared" si="930"/>
        <v/>
      </c>
      <c r="AW1614" s="86" t="str">
        <f t="shared" si="912"/>
        <v/>
      </c>
      <c r="AX1614" s="59" t="str">
        <f t="shared" si="913"/>
        <v/>
      </c>
      <c r="AY1614" s="63" t="str">
        <f>IF(OR($BR1614="",BH1614=""),"",COUNT($BR$3:$BR1614))</f>
        <v/>
      </c>
      <c r="AZ1614" s="13" t="str">
        <f>IF(OR($BR1614="",BI1614=""),"",COUNT($BR$3:$BR1614))</f>
        <v/>
      </c>
      <c r="BA1614" s="13" t="str">
        <f>IF(OR($BR1614="",BJ1614=""),"",COUNT($BR$3:$BR1614))</f>
        <v/>
      </c>
      <c r="BB1614" s="13" t="str">
        <f>IF(OR($BR1614="",BK1614=""),"",COUNT($BR$3:$BR1614))</f>
        <v/>
      </c>
      <c r="BC1614" s="13" t="str">
        <f>IF(OR($BR1614="",BL1614=""),"",COUNT($BR$3:$BR1614))</f>
        <v/>
      </c>
      <c r="BD1614" s="13" t="str">
        <f>IF(OR($BR1614="",BM1614=""),"",COUNT($BR$3:$BR1614))</f>
        <v/>
      </c>
      <c r="BE1614" s="13" t="str">
        <f>IF(OR($BR1614="",BN1614=""),"",COUNT($BR$3:$BR1614))</f>
        <v/>
      </c>
      <c r="BF1614" s="13" t="str">
        <f>IF(OR($BR1614="",BO1614=""),"",COUNT($BR$3:$BR1614))</f>
        <v/>
      </c>
      <c r="BG1614" s="66" t="str">
        <f>IF(Z1614="","",COUNT($Z$3:Z1614))</f>
        <v/>
      </c>
      <c r="BH1614" s="13" t="str">
        <f>IF(AO1614="","",IF(AO1614=BH$2,(SUMIF($BV$3:$BV1614,BH$2,$BW$3:$BW1614)-SUMIF($BX$3:$BX1614,BH$2,$BY$3:$BY1614))*AO$1,""))</f>
        <v/>
      </c>
      <c r="BI1614" s="13" t="str">
        <f>IF(AP1614="","",IF(AP1614=BI$2,(SUMIF($BV$3:$BV1614,BI$2,$BW$3:$BW1614)-SUMIF($BX$3:$BX1614,BI$2,$BY$3:$BY1614))*AP$1,""))</f>
        <v/>
      </c>
      <c r="BJ1614" s="13" t="str">
        <f>IF(AQ1614="","",IF(AQ1614=BJ$2,(SUMIF($BV$3:$BV1614,BJ$2,$BW$3:$BW1614)-SUMIF($BX$3:$BX1614,BJ$2,$BY$3:$BY1614))*AQ$1,""))</f>
        <v/>
      </c>
      <c r="BK1614" s="13" t="str">
        <f>IF(AR1614="","",IF(AR1614=BK$2,(SUMIF($BV$3:$BV1614,BK$2,$BW$3:$BW1614)-SUMIF($BX$3:$BX1614,BK$2,$BY$3:$BY1614))*AR$1,""))</f>
        <v/>
      </c>
      <c r="BL1614" s="13" t="str">
        <f>IF(AS1614="","",IF(AS1614=BL$2,(SUMIF($BV$3:$BV1614,BL$2,$BW$3:$BW1614)-SUMIF($BX$3:$BX1614,BL$2,$BY$3:$BY1614))*AS$1,""))</f>
        <v/>
      </c>
      <c r="BM1614" s="13" t="str">
        <f>IF(AT1614="","",IF(AT1614=BM$2,(SUMIF($BV$3:$BV1614,BM$2,$BW$3:$BW1614)-SUMIF($BX$3:$BX1614,BM$2,$BY$3:$BY1614))*AT$1,""))</f>
        <v/>
      </c>
      <c r="BN1614" s="13" t="str">
        <f>IF(AU1614="","",IF(AU1614=BN$2,(SUMIF($BV$3:$BV1614,BN$2,$BW$3:$BW1614)-SUMIF($BX$3:$BX1614,BN$2,$BY$3:$BY1614))*AU$1,""))</f>
        <v/>
      </c>
      <c r="BO1614" s="13" t="str">
        <f>IF(AV1614="","",IF(AV1614=BO$2,(SUMIF($BV$3:$BV1614,BO$2,$BW$3:$BW1614)-SUMIF($BX$3:$BX1614,BO$2,$BY$3:$BY1614))*AV$1,""))</f>
        <v/>
      </c>
      <c r="BP1614" s="69"/>
      <c r="BQ1614" s="13" t="str">
        <f t="shared" si="914"/>
        <v/>
      </c>
      <c r="BR1614" s="75" t="str">
        <f t="shared" si="915"/>
        <v/>
      </c>
      <c r="BS1614" s="33" t="str">
        <f t="shared" si="916"/>
        <v/>
      </c>
      <c r="BT1614" s="42" t="str">
        <f t="shared" si="917"/>
        <v/>
      </c>
      <c r="BU1614" s="38" t="str">
        <f t="shared" si="918"/>
        <v/>
      </c>
      <c r="BV1614" s="30" t="str">
        <f t="shared" si="919"/>
        <v/>
      </c>
      <c r="BW1614" s="36" t="str">
        <f t="shared" si="920"/>
        <v/>
      </c>
      <c r="BX1614" s="36" t="str">
        <f t="shared" si="921"/>
        <v/>
      </c>
      <c r="BY1614" s="45" t="str">
        <f t="shared" si="922"/>
        <v/>
      </c>
      <c r="BZ1614" s="12" t="str">
        <f t="shared" si="923"/>
        <v/>
      </c>
      <c r="CA1614" s="47" t="str">
        <f t="shared" si="924"/>
        <v/>
      </c>
      <c r="CB1614" s="32" t="str">
        <f t="shared" si="925"/>
        <v/>
      </c>
      <c r="CC1614" s="32" t="str">
        <f t="shared" si="926"/>
        <v/>
      </c>
      <c r="CD1614" s="32" t="str">
        <f t="shared" si="927"/>
        <v/>
      </c>
      <c r="CE1614" s="48"/>
      <c r="CF1614" s="32" t="str">
        <f t="shared" si="934"/>
        <v/>
      </c>
      <c r="CG1614" s="32" t="str">
        <f t="shared" si="928"/>
        <v/>
      </c>
      <c r="CH1614" s="48"/>
    </row>
    <row r="1615" spans="2:86" ht="30" customHeight="1" x14ac:dyDescent="0.2">
      <c r="B1615" s="155"/>
      <c r="C1615" s="117"/>
      <c r="D1615" s="53"/>
      <c r="E1615" s="68"/>
      <c r="F1615" s="54"/>
      <c r="G1615" s="54"/>
      <c r="H1615" s="55"/>
      <c r="I1615" s="71"/>
      <c r="J1615" s="73"/>
      <c r="K1615" s="56"/>
      <c r="L1615" s="76" t="str">
        <f t="shared" si="905"/>
        <v/>
      </c>
      <c r="M1615" s="77" t="str">
        <f t="shared" si="906"/>
        <v/>
      </c>
      <c r="N1615" s="130" t="str">
        <f t="shared" si="933"/>
        <v/>
      </c>
      <c r="O1615" s="131" t="str">
        <f t="shared" si="935"/>
        <v/>
      </c>
      <c r="P1615" s="131" t="str">
        <f t="shared" si="935"/>
        <v/>
      </c>
      <c r="Q1615" s="131" t="str">
        <f t="shared" si="935"/>
        <v/>
      </c>
      <c r="R1615" s="131" t="str">
        <f t="shared" si="935"/>
        <v/>
      </c>
      <c r="S1615" s="131" t="str">
        <f t="shared" si="935"/>
        <v/>
      </c>
      <c r="T1615" s="131" t="str">
        <f t="shared" si="935"/>
        <v/>
      </c>
      <c r="U1615" s="131" t="str">
        <f t="shared" si="935"/>
        <v/>
      </c>
      <c r="V1615" s="14"/>
      <c r="W1615" s="17" t="str">
        <f>IF(C1615="",IF(OR(AND($H1615&lt;&gt;"",C1615=""),AND($F1614=$F1615,$AK1615&lt;&gt;""),COUNTA($H$3:$H$100002)&gt;COUNTA($H$3:$H1615),$AE1615&lt;&gt;""),W1614,""),C1615)</f>
        <v/>
      </c>
      <c r="X1615" s="17" t="str">
        <f>IF(D1615="",IF(OR(AND($H1615&lt;&gt;"",D1615=""),AND($F1614=$F1615,$AK1615&lt;&gt;""),COUNTA($H$3:$H$100002)&gt;COUNTA($H$3:$H1615),$AE1615&lt;&gt;""),X1614,""),D1615)</f>
        <v/>
      </c>
      <c r="Y1615" s="17" t="str">
        <f>IF(E1615="",IF(OR(AND($H1615&lt;&gt;"",E1615=""),AND($F1614=$F1615,$AK1615&lt;&gt;""),COUNTA($H$3:$H$100002)&gt;COUNTA($H$3:$H1615),$AE1615&lt;&gt;""),Y1614,""),E1615)</f>
        <v/>
      </c>
      <c r="Z1615" s="27" t="str">
        <f t="shared" si="907"/>
        <v/>
      </c>
      <c r="AA1615" s="2" t="str">
        <f>IF(F1615="","",COUNTA($F$3:F1615))</f>
        <v/>
      </c>
      <c r="AB1615" s="3" t="str">
        <f>IF(F1615="","",IFERROR(IF(F1615&lt;&gt;"",IFERROR(INDEX(設定!$C$3:$C$303,MATCH(F1615,設定!$C$3:$C$303,0),0),INDEX(設定!$C$3:$C$303,MATCH("*"&amp;F1615&amp;"*",設定!$C$3:$C$303,0),0)),""),"エラー"))</f>
        <v/>
      </c>
      <c r="AC1615" s="2" t="str">
        <f>IF(G1615="","",COUNTA($G$3:G1615))</f>
        <v/>
      </c>
      <c r="AD1615" s="3" t="str">
        <f>IF(G1615="","",IFERROR(IF(G1615&lt;&gt;"",IFERROR(INDEX(設定!$C$3:$C$303,MATCH(G1615,設定!$C$3:$C$303,0),0),INDEX(設定!$C$3:$C$303,MATCH("*"&amp;G1615&amp;"*",設定!$C$3:$C$303,0),0)),""),"エラー"))</f>
        <v/>
      </c>
      <c r="AE1615" s="3" t="str">
        <f>IFERROR(IF(AB1615="",IF(AND(H1615&lt;&gt;"",F1615=""),INDEX(AB$3:AB1615,MATCH(MAX(AA$3:AA1615),AA$3:AA1615,0),0),""),AB1615),"")</f>
        <v/>
      </c>
      <c r="AF1615" s="3" t="str">
        <f>IFERROR(IF(AD1615="",IF(AND(H1615&lt;&gt;"",G1615=""),INDEX(AD$3:AD1615,MATCH(MAX(AC$3:AC1615),AC$3:AC1615,0),0),""),AD1615),"")</f>
        <v/>
      </c>
      <c r="AG1615" s="2" t="str">
        <f>IF(AH1615="","",IF(OR(AH1615=AH1614,AH1615=AH1616),IF(AND(E1615="",AB1615="",AG1614&lt;&gt;""),MAX($AG$3:AG1614),MAX($AG$3:AG1614)+1),IF(AH1614=AH1615,AG1614,MAX($AG$3:AG1614)+1)))</f>
        <v/>
      </c>
      <c r="AH1615" s="12" t="str">
        <f t="shared" si="908"/>
        <v/>
      </c>
      <c r="AI1615" s="12" t="str">
        <f t="shared" si="909"/>
        <v/>
      </c>
      <c r="AJ1615" s="13" t="str">
        <f t="shared" si="910"/>
        <v/>
      </c>
      <c r="AK1615" s="13" t="str">
        <f t="shared" si="911"/>
        <v/>
      </c>
      <c r="AL1615" s="13" t="str">
        <f>IF(OR(AJ1615="",COUNTIF($AH$3:AH1615,AH1615)&lt;&gt;COUNTIF(AH$3:AH$100002,AH1615)),"",SUMIF(AH$3:AH$100002,AH1615,AJ$3:AJ$100002))</f>
        <v/>
      </c>
      <c r="AM1615" s="13" t="str">
        <f>IF(OR(AK1615="",COUNTIF($AH$3:AH1615,AH1615)&lt;&gt;COUNTIF(AH$3:AH$100002,AH1615)),"",SUMIF(AH$3:AH$100002,AH1615,AK$3:AK$100002))</f>
        <v/>
      </c>
      <c r="AO1615" s="13" t="str">
        <f t="shared" si="930"/>
        <v/>
      </c>
      <c r="AP1615" s="13" t="str">
        <f t="shared" si="930"/>
        <v/>
      </c>
      <c r="AQ1615" s="13" t="str">
        <f t="shared" si="930"/>
        <v/>
      </c>
      <c r="AR1615" s="13" t="str">
        <f t="shared" si="930"/>
        <v/>
      </c>
      <c r="AS1615" s="13" t="str">
        <f t="shared" si="930"/>
        <v/>
      </c>
      <c r="AT1615" s="13" t="str">
        <f t="shared" si="930"/>
        <v/>
      </c>
      <c r="AU1615" s="13" t="str">
        <f t="shared" si="930"/>
        <v/>
      </c>
      <c r="AV1615" s="13" t="str">
        <f t="shared" si="930"/>
        <v/>
      </c>
      <c r="AW1615" s="86" t="str">
        <f t="shared" si="912"/>
        <v/>
      </c>
      <c r="AX1615" s="59" t="str">
        <f t="shared" si="913"/>
        <v/>
      </c>
      <c r="AY1615" s="63" t="str">
        <f>IF(OR($BR1615="",BH1615=""),"",COUNT($BR$3:$BR1615))</f>
        <v/>
      </c>
      <c r="AZ1615" s="13" t="str">
        <f>IF(OR($BR1615="",BI1615=""),"",COUNT($BR$3:$BR1615))</f>
        <v/>
      </c>
      <c r="BA1615" s="13" t="str">
        <f>IF(OR($BR1615="",BJ1615=""),"",COUNT($BR$3:$BR1615))</f>
        <v/>
      </c>
      <c r="BB1615" s="13" t="str">
        <f>IF(OR($BR1615="",BK1615=""),"",COUNT($BR$3:$BR1615))</f>
        <v/>
      </c>
      <c r="BC1615" s="13" t="str">
        <f>IF(OR($BR1615="",BL1615=""),"",COUNT($BR$3:$BR1615))</f>
        <v/>
      </c>
      <c r="BD1615" s="13" t="str">
        <f>IF(OR($BR1615="",BM1615=""),"",COUNT($BR$3:$BR1615))</f>
        <v/>
      </c>
      <c r="BE1615" s="13" t="str">
        <f>IF(OR($BR1615="",BN1615=""),"",COUNT($BR$3:$BR1615))</f>
        <v/>
      </c>
      <c r="BF1615" s="13" t="str">
        <f>IF(OR($BR1615="",BO1615=""),"",COUNT($BR$3:$BR1615))</f>
        <v/>
      </c>
      <c r="BG1615" s="66" t="str">
        <f>IF(Z1615="","",COUNT($Z$3:Z1615))</f>
        <v/>
      </c>
      <c r="BH1615" s="13" t="str">
        <f>IF(AO1615="","",IF(AO1615=BH$2,(SUMIF($BV$3:$BV1615,BH$2,$BW$3:$BW1615)-SUMIF($BX$3:$BX1615,BH$2,$BY$3:$BY1615))*AO$1,""))</f>
        <v/>
      </c>
      <c r="BI1615" s="13" t="str">
        <f>IF(AP1615="","",IF(AP1615=BI$2,(SUMIF($BV$3:$BV1615,BI$2,$BW$3:$BW1615)-SUMIF($BX$3:$BX1615,BI$2,$BY$3:$BY1615))*AP$1,""))</f>
        <v/>
      </c>
      <c r="BJ1615" s="13" t="str">
        <f>IF(AQ1615="","",IF(AQ1615=BJ$2,(SUMIF($BV$3:$BV1615,BJ$2,$BW$3:$BW1615)-SUMIF($BX$3:$BX1615,BJ$2,$BY$3:$BY1615))*AQ$1,""))</f>
        <v/>
      </c>
      <c r="BK1615" s="13" t="str">
        <f>IF(AR1615="","",IF(AR1615=BK$2,(SUMIF($BV$3:$BV1615,BK$2,$BW$3:$BW1615)-SUMIF($BX$3:$BX1615,BK$2,$BY$3:$BY1615))*AR$1,""))</f>
        <v/>
      </c>
      <c r="BL1615" s="13" t="str">
        <f>IF(AS1615="","",IF(AS1615=BL$2,(SUMIF($BV$3:$BV1615,BL$2,$BW$3:$BW1615)-SUMIF($BX$3:$BX1615,BL$2,$BY$3:$BY1615))*AS$1,""))</f>
        <v/>
      </c>
      <c r="BM1615" s="13" t="str">
        <f>IF(AT1615="","",IF(AT1615=BM$2,(SUMIF($BV$3:$BV1615,BM$2,$BW$3:$BW1615)-SUMIF($BX$3:$BX1615,BM$2,$BY$3:$BY1615))*AT$1,""))</f>
        <v/>
      </c>
      <c r="BN1615" s="13" t="str">
        <f>IF(AU1615="","",IF(AU1615=BN$2,(SUMIF($BV$3:$BV1615,BN$2,$BW$3:$BW1615)-SUMIF($BX$3:$BX1615,BN$2,$BY$3:$BY1615))*AU$1,""))</f>
        <v/>
      </c>
      <c r="BO1615" s="13" t="str">
        <f>IF(AV1615="","",IF(AV1615=BO$2,(SUMIF($BV$3:$BV1615,BO$2,$BW$3:$BW1615)-SUMIF($BX$3:$BX1615,BO$2,$BY$3:$BY1615))*AV$1,""))</f>
        <v/>
      </c>
      <c r="BP1615" s="69"/>
      <c r="BQ1615" s="13" t="str">
        <f t="shared" si="914"/>
        <v/>
      </c>
      <c r="BR1615" s="75" t="str">
        <f t="shared" si="915"/>
        <v/>
      </c>
      <c r="BS1615" s="33" t="str">
        <f t="shared" si="916"/>
        <v/>
      </c>
      <c r="BT1615" s="42" t="str">
        <f t="shared" si="917"/>
        <v/>
      </c>
      <c r="BU1615" s="38" t="str">
        <f t="shared" si="918"/>
        <v/>
      </c>
      <c r="BV1615" s="30" t="str">
        <f t="shared" si="919"/>
        <v/>
      </c>
      <c r="BW1615" s="36" t="str">
        <f t="shared" si="920"/>
        <v/>
      </c>
      <c r="BX1615" s="36" t="str">
        <f t="shared" si="921"/>
        <v/>
      </c>
      <c r="BY1615" s="45" t="str">
        <f t="shared" si="922"/>
        <v/>
      </c>
      <c r="BZ1615" s="12" t="str">
        <f t="shared" si="923"/>
        <v/>
      </c>
      <c r="CA1615" s="47" t="str">
        <f t="shared" si="924"/>
        <v/>
      </c>
      <c r="CB1615" s="32" t="str">
        <f t="shared" si="925"/>
        <v/>
      </c>
      <c r="CC1615" s="32" t="str">
        <f t="shared" si="926"/>
        <v/>
      </c>
      <c r="CD1615" s="32" t="str">
        <f t="shared" si="927"/>
        <v/>
      </c>
      <c r="CE1615" s="48"/>
      <c r="CF1615" s="32" t="str">
        <f t="shared" si="934"/>
        <v/>
      </c>
      <c r="CG1615" s="32" t="str">
        <f t="shared" si="928"/>
        <v/>
      </c>
      <c r="CH1615" s="48"/>
    </row>
    <row r="1616" spans="2:86" ht="30" customHeight="1" x14ac:dyDescent="0.2">
      <c r="B1616" s="155"/>
      <c r="C1616" s="117"/>
      <c r="D1616" s="53"/>
      <c r="E1616" s="68"/>
      <c r="F1616" s="54"/>
      <c r="G1616" s="54"/>
      <c r="H1616" s="55"/>
      <c r="I1616" s="71"/>
      <c r="J1616" s="73"/>
      <c r="K1616" s="56"/>
      <c r="L1616" s="76" t="str">
        <f t="shared" si="905"/>
        <v/>
      </c>
      <c r="M1616" s="77" t="str">
        <f t="shared" si="906"/>
        <v/>
      </c>
      <c r="N1616" s="130" t="str">
        <f t="shared" si="933"/>
        <v/>
      </c>
      <c r="O1616" s="131" t="str">
        <f t="shared" si="935"/>
        <v/>
      </c>
      <c r="P1616" s="131" t="str">
        <f t="shared" si="935"/>
        <v/>
      </c>
      <c r="Q1616" s="131" t="str">
        <f t="shared" si="935"/>
        <v/>
      </c>
      <c r="R1616" s="131" t="str">
        <f t="shared" si="935"/>
        <v/>
      </c>
      <c r="S1616" s="131" t="str">
        <f t="shared" si="935"/>
        <v/>
      </c>
      <c r="T1616" s="131" t="str">
        <f t="shared" si="935"/>
        <v/>
      </c>
      <c r="U1616" s="131" t="str">
        <f t="shared" si="935"/>
        <v/>
      </c>
      <c r="V1616" s="14"/>
      <c r="W1616" s="17" t="str">
        <f>IF(C1616="",IF(OR(AND($H1616&lt;&gt;"",C1616=""),AND($F1615=$F1616,$AK1616&lt;&gt;""),COUNTA($H$3:$H$100002)&gt;COUNTA($H$3:$H1616),$AE1616&lt;&gt;""),W1615,""),C1616)</f>
        <v/>
      </c>
      <c r="X1616" s="17" t="str">
        <f>IF(D1616="",IF(OR(AND($H1616&lt;&gt;"",D1616=""),AND($F1615=$F1616,$AK1616&lt;&gt;""),COUNTA($H$3:$H$100002)&gt;COUNTA($H$3:$H1616),$AE1616&lt;&gt;""),X1615,""),D1616)</f>
        <v/>
      </c>
      <c r="Y1616" s="17" t="str">
        <f>IF(E1616="",IF(OR(AND($H1616&lt;&gt;"",E1616=""),AND($F1615=$F1616,$AK1616&lt;&gt;""),COUNTA($H$3:$H$100002)&gt;COUNTA($H$3:$H1616),$AE1616&lt;&gt;""),Y1615,""),E1616)</f>
        <v/>
      </c>
      <c r="Z1616" s="27" t="str">
        <f t="shared" si="907"/>
        <v/>
      </c>
      <c r="AA1616" s="2" t="str">
        <f>IF(F1616="","",COUNTA($F$3:F1616))</f>
        <v/>
      </c>
      <c r="AB1616" s="3" t="str">
        <f>IF(F1616="","",IFERROR(IF(F1616&lt;&gt;"",IFERROR(INDEX(設定!$C$3:$C$303,MATCH(F1616,設定!$C$3:$C$303,0),0),INDEX(設定!$C$3:$C$303,MATCH("*"&amp;F1616&amp;"*",設定!$C$3:$C$303,0),0)),""),"エラー"))</f>
        <v/>
      </c>
      <c r="AC1616" s="2" t="str">
        <f>IF(G1616="","",COUNTA($G$3:G1616))</f>
        <v/>
      </c>
      <c r="AD1616" s="3" t="str">
        <f>IF(G1616="","",IFERROR(IF(G1616&lt;&gt;"",IFERROR(INDEX(設定!$C$3:$C$303,MATCH(G1616,設定!$C$3:$C$303,0),0),INDEX(設定!$C$3:$C$303,MATCH("*"&amp;G1616&amp;"*",設定!$C$3:$C$303,0),0)),""),"エラー"))</f>
        <v/>
      </c>
      <c r="AE1616" s="3" t="str">
        <f>IFERROR(IF(AB1616="",IF(AND(H1616&lt;&gt;"",F1616=""),INDEX(AB$3:AB1616,MATCH(MAX(AA$3:AA1616),AA$3:AA1616,0),0),""),AB1616),"")</f>
        <v/>
      </c>
      <c r="AF1616" s="3" t="str">
        <f>IFERROR(IF(AD1616="",IF(AND(H1616&lt;&gt;"",G1616=""),INDEX(AD$3:AD1616,MATCH(MAX(AC$3:AC1616),AC$3:AC1616,0),0),""),AD1616),"")</f>
        <v/>
      </c>
      <c r="AG1616" s="2" t="str">
        <f>IF(AH1616="","",IF(OR(AH1616=AH1615,AH1616=AH1617),IF(AND(E1616="",AB1616="",AG1615&lt;&gt;""),MAX($AG$3:AG1615),MAX($AG$3:AG1615)+1),IF(AH1615=AH1616,AG1615,MAX($AG$3:AG1615)+1)))</f>
        <v/>
      </c>
      <c r="AH1616" s="12" t="str">
        <f t="shared" si="908"/>
        <v/>
      </c>
      <c r="AI1616" s="12" t="str">
        <f t="shared" si="909"/>
        <v/>
      </c>
      <c r="AJ1616" s="13" t="str">
        <f t="shared" si="910"/>
        <v/>
      </c>
      <c r="AK1616" s="13" t="str">
        <f t="shared" si="911"/>
        <v/>
      </c>
      <c r="AL1616" s="13" t="str">
        <f>IF(OR(AJ1616="",COUNTIF($AH$3:AH1616,AH1616)&lt;&gt;COUNTIF(AH$3:AH$100002,AH1616)),"",SUMIF(AH$3:AH$100002,AH1616,AJ$3:AJ$100002))</f>
        <v/>
      </c>
      <c r="AM1616" s="13" t="str">
        <f>IF(OR(AK1616="",COUNTIF($AH$3:AH1616,AH1616)&lt;&gt;COUNTIF(AH$3:AH$100002,AH1616)),"",SUMIF(AH$3:AH$100002,AH1616,AK$3:AK$100002))</f>
        <v/>
      </c>
      <c r="AO1616" s="13" t="str">
        <f t="shared" si="930"/>
        <v/>
      </c>
      <c r="AP1616" s="13" t="str">
        <f t="shared" si="930"/>
        <v/>
      </c>
      <c r="AQ1616" s="13" t="str">
        <f t="shared" si="930"/>
        <v/>
      </c>
      <c r="AR1616" s="13" t="str">
        <f t="shared" si="930"/>
        <v/>
      </c>
      <c r="AS1616" s="13" t="str">
        <f t="shared" si="930"/>
        <v/>
      </c>
      <c r="AT1616" s="13" t="str">
        <f t="shared" si="930"/>
        <v/>
      </c>
      <c r="AU1616" s="13" t="str">
        <f t="shared" si="930"/>
        <v/>
      </c>
      <c r="AV1616" s="13" t="str">
        <f t="shared" si="930"/>
        <v/>
      </c>
      <c r="AW1616" s="86" t="str">
        <f t="shared" si="912"/>
        <v/>
      </c>
      <c r="AX1616" s="59" t="str">
        <f t="shared" si="913"/>
        <v/>
      </c>
      <c r="AY1616" s="63" t="str">
        <f>IF(OR($BR1616="",BH1616=""),"",COUNT($BR$3:$BR1616))</f>
        <v/>
      </c>
      <c r="AZ1616" s="13" t="str">
        <f>IF(OR($BR1616="",BI1616=""),"",COUNT($BR$3:$BR1616))</f>
        <v/>
      </c>
      <c r="BA1616" s="13" t="str">
        <f>IF(OR($BR1616="",BJ1616=""),"",COUNT($BR$3:$BR1616))</f>
        <v/>
      </c>
      <c r="BB1616" s="13" t="str">
        <f>IF(OR($BR1616="",BK1616=""),"",COUNT($BR$3:$BR1616))</f>
        <v/>
      </c>
      <c r="BC1616" s="13" t="str">
        <f>IF(OR($BR1616="",BL1616=""),"",COUNT($BR$3:$BR1616))</f>
        <v/>
      </c>
      <c r="BD1616" s="13" t="str">
        <f>IF(OR($BR1616="",BM1616=""),"",COUNT($BR$3:$BR1616))</f>
        <v/>
      </c>
      <c r="BE1616" s="13" t="str">
        <f>IF(OR($BR1616="",BN1616=""),"",COUNT($BR$3:$BR1616))</f>
        <v/>
      </c>
      <c r="BF1616" s="13" t="str">
        <f>IF(OR($BR1616="",BO1616=""),"",COUNT($BR$3:$BR1616))</f>
        <v/>
      </c>
      <c r="BG1616" s="66" t="str">
        <f>IF(Z1616="","",COUNT($Z$3:Z1616))</f>
        <v/>
      </c>
      <c r="BH1616" s="13" t="str">
        <f>IF(AO1616="","",IF(AO1616=BH$2,(SUMIF($BV$3:$BV1616,BH$2,$BW$3:$BW1616)-SUMIF($BX$3:$BX1616,BH$2,$BY$3:$BY1616))*AO$1,""))</f>
        <v/>
      </c>
      <c r="BI1616" s="13" t="str">
        <f>IF(AP1616="","",IF(AP1616=BI$2,(SUMIF($BV$3:$BV1616,BI$2,$BW$3:$BW1616)-SUMIF($BX$3:$BX1616,BI$2,$BY$3:$BY1616))*AP$1,""))</f>
        <v/>
      </c>
      <c r="BJ1616" s="13" t="str">
        <f>IF(AQ1616="","",IF(AQ1616=BJ$2,(SUMIF($BV$3:$BV1616,BJ$2,$BW$3:$BW1616)-SUMIF($BX$3:$BX1616,BJ$2,$BY$3:$BY1616))*AQ$1,""))</f>
        <v/>
      </c>
      <c r="BK1616" s="13" t="str">
        <f>IF(AR1616="","",IF(AR1616=BK$2,(SUMIF($BV$3:$BV1616,BK$2,$BW$3:$BW1616)-SUMIF($BX$3:$BX1616,BK$2,$BY$3:$BY1616))*AR$1,""))</f>
        <v/>
      </c>
      <c r="BL1616" s="13" t="str">
        <f>IF(AS1616="","",IF(AS1616=BL$2,(SUMIF($BV$3:$BV1616,BL$2,$BW$3:$BW1616)-SUMIF($BX$3:$BX1616,BL$2,$BY$3:$BY1616))*AS$1,""))</f>
        <v/>
      </c>
      <c r="BM1616" s="13" t="str">
        <f>IF(AT1616="","",IF(AT1616=BM$2,(SUMIF($BV$3:$BV1616,BM$2,$BW$3:$BW1616)-SUMIF($BX$3:$BX1616,BM$2,$BY$3:$BY1616))*AT$1,""))</f>
        <v/>
      </c>
      <c r="BN1616" s="13" t="str">
        <f>IF(AU1616="","",IF(AU1616=BN$2,(SUMIF($BV$3:$BV1616,BN$2,$BW$3:$BW1616)-SUMIF($BX$3:$BX1616,BN$2,$BY$3:$BY1616))*AU$1,""))</f>
        <v/>
      </c>
      <c r="BO1616" s="13" t="str">
        <f>IF(AV1616="","",IF(AV1616=BO$2,(SUMIF($BV$3:$BV1616,BO$2,$BW$3:$BW1616)-SUMIF($BX$3:$BX1616,BO$2,$BY$3:$BY1616))*AV$1,""))</f>
        <v/>
      </c>
      <c r="BP1616" s="69"/>
      <c r="BQ1616" s="13" t="str">
        <f t="shared" si="914"/>
        <v/>
      </c>
      <c r="BR1616" s="75" t="str">
        <f t="shared" si="915"/>
        <v/>
      </c>
      <c r="BS1616" s="33" t="str">
        <f t="shared" si="916"/>
        <v/>
      </c>
      <c r="BT1616" s="42" t="str">
        <f t="shared" si="917"/>
        <v/>
      </c>
      <c r="BU1616" s="38" t="str">
        <f t="shared" si="918"/>
        <v/>
      </c>
      <c r="BV1616" s="30" t="str">
        <f t="shared" si="919"/>
        <v/>
      </c>
      <c r="BW1616" s="36" t="str">
        <f t="shared" si="920"/>
        <v/>
      </c>
      <c r="BX1616" s="36" t="str">
        <f t="shared" si="921"/>
        <v/>
      </c>
      <c r="BY1616" s="45" t="str">
        <f t="shared" si="922"/>
        <v/>
      </c>
      <c r="BZ1616" s="12" t="str">
        <f t="shared" si="923"/>
        <v/>
      </c>
      <c r="CA1616" s="47" t="str">
        <f t="shared" si="924"/>
        <v/>
      </c>
      <c r="CB1616" s="32" t="str">
        <f t="shared" si="925"/>
        <v/>
      </c>
      <c r="CC1616" s="32" t="str">
        <f t="shared" si="926"/>
        <v/>
      </c>
      <c r="CD1616" s="32" t="str">
        <f t="shared" si="927"/>
        <v/>
      </c>
      <c r="CE1616" s="48"/>
      <c r="CF1616" s="32" t="str">
        <f t="shared" si="934"/>
        <v/>
      </c>
      <c r="CG1616" s="32" t="str">
        <f t="shared" si="928"/>
        <v/>
      </c>
      <c r="CH1616" s="48"/>
    </row>
    <row r="1617" spans="2:86" ht="30" customHeight="1" x14ac:dyDescent="0.2">
      <c r="B1617" s="155"/>
      <c r="C1617" s="117"/>
      <c r="D1617" s="53"/>
      <c r="E1617" s="68"/>
      <c r="F1617" s="54"/>
      <c r="G1617" s="54"/>
      <c r="H1617" s="55"/>
      <c r="I1617" s="71"/>
      <c r="J1617" s="73"/>
      <c r="K1617" s="56"/>
      <c r="L1617" s="76" t="str">
        <f t="shared" si="905"/>
        <v/>
      </c>
      <c r="M1617" s="77" t="str">
        <f t="shared" si="906"/>
        <v/>
      </c>
      <c r="N1617" s="130" t="str">
        <f t="shared" si="933"/>
        <v/>
      </c>
      <c r="O1617" s="131" t="str">
        <f t="shared" si="935"/>
        <v/>
      </c>
      <c r="P1617" s="131" t="str">
        <f t="shared" si="935"/>
        <v/>
      </c>
      <c r="Q1617" s="131" t="str">
        <f t="shared" si="935"/>
        <v/>
      </c>
      <c r="R1617" s="131" t="str">
        <f t="shared" si="935"/>
        <v/>
      </c>
      <c r="S1617" s="131" t="str">
        <f t="shared" si="935"/>
        <v/>
      </c>
      <c r="T1617" s="131" t="str">
        <f t="shared" si="935"/>
        <v/>
      </c>
      <c r="U1617" s="131" t="str">
        <f t="shared" si="935"/>
        <v/>
      </c>
      <c r="V1617" s="14"/>
      <c r="W1617" s="17" t="str">
        <f>IF(C1617="",IF(OR(AND($H1617&lt;&gt;"",C1617=""),AND($F1616=$F1617,$AK1617&lt;&gt;""),COUNTA($H$3:$H$100002)&gt;COUNTA($H$3:$H1617),$AE1617&lt;&gt;""),W1616,""),C1617)</f>
        <v/>
      </c>
      <c r="X1617" s="17" t="str">
        <f>IF(D1617="",IF(OR(AND($H1617&lt;&gt;"",D1617=""),AND($F1616=$F1617,$AK1617&lt;&gt;""),COUNTA($H$3:$H$100002)&gt;COUNTA($H$3:$H1617),$AE1617&lt;&gt;""),X1616,""),D1617)</f>
        <v/>
      </c>
      <c r="Y1617" s="17" t="str">
        <f>IF(E1617="",IF(OR(AND($H1617&lt;&gt;"",E1617=""),AND($F1616=$F1617,$AK1617&lt;&gt;""),COUNTA($H$3:$H$100002)&gt;COUNTA($H$3:$H1617),$AE1617&lt;&gt;""),Y1616,""),E1617)</f>
        <v/>
      </c>
      <c r="Z1617" s="27" t="str">
        <f t="shared" si="907"/>
        <v/>
      </c>
      <c r="AA1617" s="2" t="str">
        <f>IF(F1617="","",COUNTA($F$3:F1617))</f>
        <v/>
      </c>
      <c r="AB1617" s="3" t="str">
        <f>IF(F1617="","",IFERROR(IF(F1617&lt;&gt;"",IFERROR(INDEX(設定!$C$3:$C$303,MATCH(F1617,設定!$C$3:$C$303,0),0),INDEX(設定!$C$3:$C$303,MATCH("*"&amp;F1617&amp;"*",設定!$C$3:$C$303,0),0)),""),"エラー"))</f>
        <v/>
      </c>
      <c r="AC1617" s="2" t="str">
        <f>IF(G1617="","",COUNTA($G$3:G1617))</f>
        <v/>
      </c>
      <c r="AD1617" s="3" t="str">
        <f>IF(G1617="","",IFERROR(IF(G1617&lt;&gt;"",IFERROR(INDEX(設定!$C$3:$C$303,MATCH(G1617,設定!$C$3:$C$303,0),0),INDEX(設定!$C$3:$C$303,MATCH("*"&amp;G1617&amp;"*",設定!$C$3:$C$303,0),0)),""),"エラー"))</f>
        <v/>
      </c>
      <c r="AE1617" s="3" t="str">
        <f>IFERROR(IF(AB1617="",IF(AND(H1617&lt;&gt;"",F1617=""),INDEX(AB$3:AB1617,MATCH(MAX(AA$3:AA1617),AA$3:AA1617,0),0),""),AB1617),"")</f>
        <v/>
      </c>
      <c r="AF1617" s="3" t="str">
        <f>IFERROR(IF(AD1617="",IF(AND(H1617&lt;&gt;"",G1617=""),INDEX(AD$3:AD1617,MATCH(MAX(AC$3:AC1617),AC$3:AC1617,0),0),""),AD1617),"")</f>
        <v/>
      </c>
      <c r="AG1617" s="2" t="str">
        <f>IF(AH1617="","",IF(OR(AH1617=AH1616,AH1617=AH1618),IF(AND(E1617="",AB1617="",AG1616&lt;&gt;""),MAX($AG$3:AG1616),MAX($AG$3:AG1616)+1),IF(AH1616=AH1617,AG1616,MAX($AG$3:AG1616)+1)))</f>
        <v/>
      </c>
      <c r="AH1617" s="12" t="str">
        <f t="shared" si="908"/>
        <v/>
      </c>
      <c r="AI1617" s="12" t="str">
        <f t="shared" si="909"/>
        <v/>
      </c>
      <c r="AJ1617" s="13" t="str">
        <f t="shared" si="910"/>
        <v/>
      </c>
      <c r="AK1617" s="13" t="str">
        <f t="shared" si="911"/>
        <v/>
      </c>
      <c r="AL1617" s="13" t="str">
        <f>IF(OR(AJ1617="",COUNTIF($AH$3:AH1617,AH1617)&lt;&gt;COUNTIF(AH$3:AH$100002,AH1617)),"",SUMIF(AH$3:AH$100002,AH1617,AJ$3:AJ$100002))</f>
        <v/>
      </c>
      <c r="AM1617" s="13" t="str">
        <f>IF(OR(AK1617="",COUNTIF($AH$3:AH1617,AH1617)&lt;&gt;COUNTIF(AH$3:AH$100002,AH1617)),"",SUMIF(AH$3:AH$100002,AH1617,AK$3:AK$100002))</f>
        <v/>
      </c>
      <c r="AO1617" s="13" t="str">
        <f t="shared" si="930"/>
        <v/>
      </c>
      <c r="AP1617" s="13" t="str">
        <f t="shared" si="930"/>
        <v/>
      </c>
      <c r="AQ1617" s="13" t="str">
        <f t="shared" si="930"/>
        <v/>
      </c>
      <c r="AR1617" s="13" t="str">
        <f t="shared" si="930"/>
        <v/>
      </c>
      <c r="AS1617" s="13" t="str">
        <f t="shared" si="930"/>
        <v/>
      </c>
      <c r="AT1617" s="13" t="str">
        <f t="shared" si="930"/>
        <v/>
      </c>
      <c r="AU1617" s="13" t="str">
        <f t="shared" si="930"/>
        <v/>
      </c>
      <c r="AV1617" s="13" t="str">
        <f t="shared" si="930"/>
        <v/>
      </c>
      <c r="AW1617" s="86" t="str">
        <f t="shared" si="912"/>
        <v/>
      </c>
      <c r="AX1617" s="59" t="str">
        <f t="shared" si="913"/>
        <v/>
      </c>
      <c r="AY1617" s="63" t="str">
        <f>IF(OR($BR1617="",BH1617=""),"",COUNT($BR$3:$BR1617))</f>
        <v/>
      </c>
      <c r="AZ1617" s="13" t="str">
        <f>IF(OR($BR1617="",BI1617=""),"",COUNT($BR$3:$BR1617))</f>
        <v/>
      </c>
      <c r="BA1617" s="13" t="str">
        <f>IF(OR($BR1617="",BJ1617=""),"",COUNT($BR$3:$BR1617))</f>
        <v/>
      </c>
      <c r="BB1617" s="13" t="str">
        <f>IF(OR($BR1617="",BK1617=""),"",COUNT($BR$3:$BR1617))</f>
        <v/>
      </c>
      <c r="BC1617" s="13" t="str">
        <f>IF(OR($BR1617="",BL1617=""),"",COUNT($BR$3:$BR1617))</f>
        <v/>
      </c>
      <c r="BD1617" s="13" t="str">
        <f>IF(OR($BR1617="",BM1617=""),"",COUNT($BR$3:$BR1617))</f>
        <v/>
      </c>
      <c r="BE1617" s="13" t="str">
        <f>IF(OR($BR1617="",BN1617=""),"",COUNT($BR$3:$BR1617))</f>
        <v/>
      </c>
      <c r="BF1617" s="13" t="str">
        <f>IF(OR($BR1617="",BO1617=""),"",COUNT($BR$3:$BR1617))</f>
        <v/>
      </c>
      <c r="BG1617" s="66" t="str">
        <f>IF(Z1617="","",COUNT($Z$3:Z1617))</f>
        <v/>
      </c>
      <c r="BH1617" s="13" t="str">
        <f>IF(AO1617="","",IF(AO1617=BH$2,(SUMIF($BV$3:$BV1617,BH$2,$BW$3:$BW1617)-SUMIF($BX$3:$BX1617,BH$2,$BY$3:$BY1617))*AO$1,""))</f>
        <v/>
      </c>
      <c r="BI1617" s="13" t="str">
        <f>IF(AP1617="","",IF(AP1617=BI$2,(SUMIF($BV$3:$BV1617,BI$2,$BW$3:$BW1617)-SUMIF($BX$3:$BX1617,BI$2,$BY$3:$BY1617))*AP$1,""))</f>
        <v/>
      </c>
      <c r="BJ1617" s="13" t="str">
        <f>IF(AQ1617="","",IF(AQ1617=BJ$2,(SUMIF($BV$3:$BV1617,BJ$2,$BW$3:$BW1617)-SUMIF($BX$3:$BX1617,BJ$2,$BY$3:$BY1617))*AQ$1,""))</f>
        <v/>
      </c>
      <c r="BK1617" s="13" t="str">
        <f>IF(AR1617="","",IF(AR1617=BK$2,(SUMIF($BV$3:$BV1617,BK$2,$BW$3:$BW1617)-SUMIF($BX$3:$BX1617,BK$2,$BY$3:$BY1617))*AR$1,""))</f>
        <v/>
      </c>
      <c r="BL1617" s="13" t="str">
        <f>IF(AS1617="","",IF(AS1617=BL$2,(SUMIF($BV$3:$BV1617,BL$2,$BW$3:$BW1617)-SUMIF($BX$3:$BX1617,BL$2,$BY$3:$BY1617))*AS$1,""))</f>
        <v/>
      </c>
      <c r="BM1617" s="13" t="str">
        <f>IF(AT1617="","",IF(AT1617=BM$2,(SUMIF($BV$3:$BV1617,BM$2,$BW$3:$BW1617)-SUMIF($BX$3:$BX1617,BM$2,$BY$3:$BY1617))*AT$1,""))</f>
        <v/>
      </c>
      <c r="BN1617" s="13" t="str">
        <f>IF(AU1617="","",IF(AU1617=BN$2,(SUMIF($BV$3:$BV1617,BN$2,$BW$3:$BW1617)-SUMIF($BX$3:$BX1617,BN$2,$BY$3:$BY1617))*AU$1,""))</f>
        <v/>
      </c>
      <c r="BO1617" s="13" t="str">
        <f>IF(AV1617="","",IF(AV1617=BO$2,(SUMIF($BV$3:$BV1617,BO$2,$BW$3:$BW1617)-SUMIF($BX$3:$BX1617,BO$2,$BY$3:$BY1617))*AV$1,""))</f>
        <v/>
      </c>
      <c r="BP1617" s="69"/>
      <c r="BQ1617" s="13" t="str">
        <f t="shared" si="914"/>
        <v/>
      </c>
      <c r="BR1617" s="75" t="str">
        <f t="shared" si="915"/>
        <v/>
      </c>
      <c r="BS1617" s="33" t="str">
        <f t="shared" si="916"/>
        <v/>
      </c>
      <c r="BT1617" s="42" t="str">
        <f t="shared" si="917"/>
        <v/>
      </c>
      <c r="BU1617" s="38" t="str">
        <f t="shared" si="918"/>
        <v/>
      </c>
      <c r="BV1617" s="30" t="str">
        <f t="shared" si="919"/>
        <v/>
      </c>
      <c r="BW1617" s="36" t="str">
        <f t="shared" si="920"/>
        <v/>
      </c>
      <c r="BX1617" s="36" t="str">
        <f t="shared" si="921"/>
        <v/>
      </c>
      <c r="BY1617" s="45" t="str">
        <f t="shared" si="922"/>
        <v/>
      </c>
      <c r="BZ1617" s="12" t="str">
        <f t="shared" si="923"/>
        <v/>
      </c>
      <c r="CA1617" s="47" t="str">
        <f t="shared" si="924"/>
        <v/>
      </c>
      <c r="CB1617" s="32" t="str">
        <f t="shared" si="925"/>
        <v/>
      </c>
      <c r="CC1617" s="32" t="str">
        <f t="shared" si="926"/>
        <v/>
      </c>
      <c r="CD1617" s="32" t="str">
        <f t="shared" si="927"/>
        <v/>
      </c>
      <c r="CE1617" s="48"/>
      <c r="CF1617" s="32" t="str">
        <f t="shared" si="934"/>
        <v/>
      </c>
      <c r="CG1617" s="32" t="str">
        <f t="shared" si="928"/>
        <v/>
      </c>
      <c r="CH1617" s="48"/>
    </row>
    <row r="1618" spans="2:86" ht="30" customHeight="1" x14ac:dyDescent="0.2">
      <c r="B1618" s="155"/>
      <c r="C1618" s="117"/>
      <c r="D1618" s="53"/>
      <c r="E1618" s="68"/>
      <c r="F1618" s="54"/>
      <c r="G1618" s="54"/>
      <c r="H1618" s="55"/>
      <c r="I1618" s="71"/>
      <c r="J1618" s="73"/>
      <c r="K1618" s="56"/>
      <c r="L1618" s="76" t="str">
        <f t="shared" si="905"/>
        <v/>
      </c>
      <c r="M1618" s="77" t="str">
        <f t="shared" si="906"/>
        <v/>
      </c>
      <c r="N1618" s="130" t="str">
        <f t="shared" si="933"/>
        <v/>
      </c>
      <c r="O1618" s="131" t="str">
        <f t="shared" si="935"/>
        <v/>
      </c>
      <c r="P1618" s="131" t="str">
        <f t="shared" si="935"/>
        <v/>
      </c>
      <c r="Q1618" s="131" t="str">
        <f t="shared" si="935"/>
        <v/>
      </c>
      <c r="R1618" s="131" t="str">
        <f t="shared" si="935"/>
        <v/>
      </c>
      <c r="S1618" s="131" t="str">
        <f t="shared" si="935"/>
        <v/>
      </c>
      <c r="T1618" s="131" t="str">
        <f t="shared" si="935"/>
        <v/>
      </c>
      <c r="U1618" s="131" t="str">
        <f t="shared" si="935"/>
        <v/>
      </c>
      <c r="V1618" s="14"/>
      <c r="W1618" s="17" t="str">
        <f>IF(C1618="",IF(OR(AND($H1618&lt;&gt;"",C1618=""),AND($F1617=$F1618,$AK1618&lt;&gt;""),COUNTA($H$3:$H$100002)&gt;COUNTA($H$3:$H1618),$AE1618&lt;&gt;""),W1617,""),C1618)</f>
        <v/>
      </c>
      <c r="X1618" s="17" t="str">
        <f>IF(D1618="",IF(OR(AND($H1618&lt;&gt;"",D1618=""),AND($F1617=$F1618,$AK1618&lt;&gt;""),COUNTA($H$3:$H$100002)&gt;COUNTA($H$3:$H1618),$AE1618&lt;&gt;""),X1617,""),D1618)</f>
        <v/>
      </c>
      <c r="Y1618" s="17" t="str">
        <f>IF(E1618="",IF(OR(AND($H1618&lt;&gt;"",E1618=""),AND($F1617=$F1618,$AK1618&lt;&gt;""),COUNTA($H$3:$H$100002)&gt;COUNTA($H$3:$H1618),$AE1618&lt;&gt;""),Y1617,""),E1618)</f>
        <v/>
      </c>
      <c r="Z1618" s="27" t="str">
        <f t="shared" si="907"/>
        <v/>
      </c>
      <c r="AA1618" s="2" t="str">
        <f>IF(F1618="","",COUNTA($F$3:F1618))</f>
        <v/>
      </c>
      <c r="AB1618" s="3" t="str">
        <f>IF(F1618="","",IFERROR(IF(F1618&lt;&gt;"",IFERROR(INDEX(設定!$C$3:$C$303,MATCH(F1618,設定!$C$3:$C$303,0),0),INDEX(設定!$C$3:$C$303,MATCH("*"&amp;F1618&amp;"*",設定!$C$3:$C$303,0),0)),""),"エラー"))</f>
        <v/>
      </c>
      <c r="AC1618" s="2" t="str">
        <f>IF(G1618="","",COUNTA($G$3:G1618))</f>
        <v/>
      </c>
      <c r="AD1618" s="3" t="str">
        <f>IF(G1618="","",IFERROR(IF(G1618&lt;&gt;"",IFERROR(INDEX(設定!$C$3:$C$303,MATCH(G1618,設定!$C$3:$C$303,0),0),INDEX(設定!$C$3:$C$303,MATCH("*"&amp;G1618&amp;"*",設定!$C$3:$C$303,0),0)),""),"エラー"))</f>
        <v/>
      </c>
      <c r="AE1618" s="3" t="str">
        <f>IFERROR(IF(AB1618="",IF(AND(H1618&lt;&gt;"",F1618=""),INDEX(AB$3:AB1618,MATCH(MAX(AA$3:AA1618),AA$3:AA1618,0),0),""),AB1618),"")</f>
        <v/>
      </c>
      <c r="AF1618" s="3" t="str">
        <f>IFERROR(IF(AD1618="",IF(AND(H1618&lt;&gt;"",G1618=""),INDEX(AD$3:AD1618,MATCH(MAX(AC$3:AC1618),AC$3:AC1618,0),0),""),AD1618),"")</f>
        <v/>
      </c>
      <c r="AG1618" s="2" t="str">
        <f>IF(AH1618="","",IF(OR(AH1618=AH1617,AH1618=AH1619),IF(AND(E1618="",AB1618="",AG1617&lt;&gt;""),MAX($AG$3:AG1617),MAX($AG$3:AG1617)+1),IF(AH1617=AH1618,AG1617,MAX($AG$3:AG1617)+1)))</f>
        <v/>
      </c>
      <c r="AH1618" s="12" t="str">
        <f t="shared" si="908"/>
        <v/>
      </c>
      <c r="AI1618" s="12" t="str">
        <f t="shared" si="909"/>
        <v/>
      </c>
      <c r="AJ1618" s="13" t="str">
        <f t="shared" si="910"/>
        <v/>
      </c>
      <c r="AK1618" s="13" t="str">
        <f t="shared" si="911"/>
        <v/>
      </c>
      <c r="AL1618" s="13" t="str">
        <f>IF(OR(AJ1618="",COUNTIF($AH$3:AH1618,AH1618)&lt;&gt;COUNTIF(AH$3:AH$100002,AH1618)),"",SUMIF(AH$3:AH$100002,AH1618,AJ$3:AJ$100002))</f>
        <v/>
      </c>
      <c r="AM1618" s="13" t="str">
        <f>IF(OR(AK1618="",COUNTIF($AH$3:AH1618,AH1618)&lt;&gt;COUNTIF(AH$3:AH$100002,AH1618)),"",SUMIF(AH$3:AH$100002,AH1618,AK$3:AK$100002))</f>
        <v/>
      </c>
      <c r="AO1618" s="13" t="str">
        <f t="shared" si="930"/>
        <v/>
      </c>
      <c r="AP1618" s="13" t="str">
        <f t="shared" si="930"/>
        <v/>
      </c>
      <c r="AQ1618" s="13" t="str">
        <f t="shared" si="930"/>
        <v/>
      </c>
      <c r="AR1618" s="13" t="str">
        <f t="shared" si="930"/>
        <v/>
      </c>
      <c r="AS1618" s="13" t="str">
        <f t="shared" si="930"/>
        <v/>
      </c>
      <c r="AT1618" s="13" t="str">
        <f t="shared" si="930"/>
        <v/>
      </c>
      <c r="AU1618" s="13" t="str">
        <f t="shared" si="930"/>
        <v/>
      </c>
      <c r="AV1618" s="13" t="str">
        <f t="shared" si="930"/>
        <v/>
      </c>
      <c r="AW1618" s="86" t="str">
        <f t="shared" si="912"/>
        <v/>
      </c>
      <c r="AX1618" s="59" t="str">
        <f t="shared" si="913"/>
        <v/>
      </c>
      <c r="AY1618" s="63" t="str">
        <f>IF(OR($BR1618="",BH1618=""),"",COUNT($BR$3:$BR1618))</f>
        <v/>
      </c>
      <c r="AZ1618" s="13" t="str">
        <f>IF(OR($BR1618="",BI1618=""),"",COUNT($BR$3:$BR1618))</f>
        <v/>
      </c>
      <c r="BA1618" s="13" t="str">
        <f>IF(OR($BR1618="",BJ1618=""),"",COUNT($BR$3:$BR1618))</f>
        <v/>
      </c>
      <c r="BB1618" s="13" t="str">
        <f>IF(OR($BR1618="",BK1618=""),"",COUNT($BR$3:$BR1618))</f>
        <v/>
      </c>
      <c r="BC1618" s="13" t="str">
        <f>IF(OR($BR1618="",BL1618=""),"",COUNT($BR$3:$BR1618))</f>
        <v/>
      </c>
      <c r="BD1618" s="13" t="str">
        <f>IF(OR($BR1618="",BM1618=""),"",COUNT($BR$3:$BR1618))</f>
        <v/>
      </c>
      <c r="BE1618" s="13" t="str">
        <f>IF(OR($BR1618="",BN1618=""),"",COUNT($BR$3:$BR1618))</f>
        <v/>
      </c>
      <c r="BF1618" s="13" t="str">
        <f>IF(OR($BR1618="",BO1618=""),"",COUNT($BR$3:$BR1618))</f>
        <v/>
      </c>
      <c r="BG1618" s="66" t="str">
        <f>IF(Z1618="","",COUNT($Z$3:Z1618))</f>
        <v/>
      </c>
      <c r="BH1618" s="13" t="str">
        <f>IF(AO1618="","",IF(AO1618=BH$2,(SUMIF($BV$3:$BV1618,BH$2,$BW$3:$BW1618)-SUMIF($BX$3:$BX1618,BH$2,$BY$3:$BY1618))*AO$1,""))</f>
        <v/>
      </c>
      <c r="BI1618" s="13" t="str">
        <f>IF(AP1618="","",IF(AP1618=BI$2,(SUMIF($BV$3:$BV1618,BI$2,$BW$3:$BW1618)-SUMIF($BX$3:$BX1618,BI$2,$BY$3:$BY1618))*AP$1,""))</f>
        <v/>
      </c>
      <c r="BJ1618" s="13" t="str">
        <f>IF(AQ1618="","",IF(AQ1618=BJ$2,(SUMIF($BV$3:$BV1618,BJ$2,$BW$3:$BW1618)-SUMIF($BX$3:$BX1618,BJ$2,$BY$3:$BY1618))*AQ$1,""))</f>
        <v/>
      </c>
      <c r="BK1618" s="13" t="str">
        <f>IF(AR1618="","",IF(AR1618=BK$2,(SUMIF($BV$3:$BV1618,BK$2,$BW$3:$BW1618)-SUMIF($BX$3:$BX1618,BK$2,$BY$3:$BY1618))*AR$1,""))</f>
        <v/>
      </c>
      <c r="BL1618" s="13" t="str">
        <f>IF(AS1618="","",IF(AS1618=BL$2,(SUMIF($BV$3:$BV1618,BL$2,$BW$3:$BW1618)-SUMIF($BX$3:$BX1618,BL$2,$BY$3:$BY1618))*AS$1,""))</f>
        <v/>
      </c>
      <c r="BM1618" s="13" t="str">
        <f>IF(AT1618="","",IF(AT1618=BM$2,(SUMIF($BV$3:$BV1618,BM$2,$BW$3:$BW1618)-SUMIF($BX$3:$BX1618,BM$2,$BY$3:$BY1618))*AT$1,""))</f>
        <v/>
      </c>
      <c r="BN1618" s="13" t="str">
        <f>IF(AU1618="","",IF(AU1618=BN$2,(SUMIF($BV$3:$BV1618,BN$2,$BW$3:$BW1618)-SUMIF($BX$3:$BX1618,BN$2,$BY$3:$BY1618))*AU$1,""))</f>
        <v/>
      </c>
      <c r="BO1618" s="13" t="str">
        <f>IF(AV1618="","",IF(AV1618=BO$2,(SUMIF($BV$3:$BV1618,BO$2,$BW$3:$BW1618)-SUMIF($BX$3:$BX1618,BO$2,$BY$3:$BY1618))*AV$1,""))</f>
        <v/>
      </c>
      <c r="BP1618" s="69"/>
      <c r="BQ1618" s="13" t="str">
        <f t="shared" si="914"/>
        <v/>
      </c>
      <c r="BR1618" s="75" t="str">
        <f t="shared" si="915"/>
        <v/>
      </c>
      <c r="BS1618" s="33" t="str">
        <f t="shared" si="916"/>
        <v/>
      </c>
      <c r="BT1618" s="42" t="str">
        <f t="shared" si="917"/>
        <v/>
      </c>
      <c r="BU1618" s="38" t="str">
        <f t="shared" si="918"/>
        <v/>
      </c>
      <c r="BV1618" s="30" t="str">
        <f t="shared" si="919"/>
        <v/>
      </c>
      <c r="BW1618" s="36" t="str">
        <f t="shared" si="920"/>
        <v/>
      </c>
      <c r="BX1618" s="36" t="str">
        <f t="shared" si="921"/>
        <v/>
      </c>
      <c r="BY1618" s="45" t="str">
        <f t="shared" si="922"/>
        <v/>
      </c>
      <c r="BZ1618" s="12" t="str">
        <f t="shared" si="923"/>
        <v/>
      </c>
      <c r="CA1618" s="47" t="str">
        <f t="shared" si="924"/>
        <v/>
      </c>
      <c r="CB1618" s="32" t="str">
        <f t="shared" si="925"/>
        <v/>
      </c>
      <c r="CC1618" s="32" t="str">
        <f t="shared" si="926"/>
        <v/>
      </c>
      <c r="CD1618" s="32" t="str">
        <f t="shared" si="927"/>
        <v/>
      </c>
      <c r="CE1618" s="48"/>
      <c r="CF1618" s="32" t="str">
        <f t="shared" si="934"/>
        <v/>
      </c>
      <c r="CG1618" s="32" t="str">
        <f t="shared" si="928"/>
        <v/>
      </c>
      <c r="CH1618" s="48"/>
    </row>
    <row r="1619" spans="2:86" ht="30" customHeight="1" x14ac:dyDescent="0.2">
      <c r="B1619" s="155"/>
      <c r="C1619" s="117"/>
      <c r="D1619" s="53"/>
      <c r="E1619" s="68"/>
      <c r="F1619" s="54"/>
      <c r="G1619" s="54"/>
      <c r="H1619" s="55"/>
      <c r="I1619" s="71"/>
      <c r="J1619" s="73"/>
      <c r="K1619" s="56"/>
      <c r="L1619" s="76" t="str">
        <f t="shared" si="905"/>
        <v/>
      </c>
      <c r="M1619" s="77" t="str">
        <f t="shared" si="906"/>
        <v/>
      </c>
      <c r="N1619" s="130" t="str">
        <f t="shared" si="933"/>
        <v/>
      </c>
      <c r="O1619" s="131" t="str">
        <f t="shared" si="935"/>
        <v/>
      </c>
      <c r="P1619" s="131" t="str">
        <f t="shared" si="935"/>
        <v/>
      </c>
      <c r="Q1619" s="131" t="str">
        <f t="shared" si="935"/>
        <v/>
      </c>
      <c r="R1619" s="131" t="str">
        <f t="shared" si="935"/>
        <v/>
      </c>
      <c r="S1619" s="131" t="str">
        <f t="shared" si="935"/>
        <v/>
      </c>
      <c r="T1619" s="131" t="str">
        <f t="shared" si="935"/>
        <v/>
      </c>
      <c r="U1619" s="131" t="str">
        <f t="shared" si="935"/>
        <v/>
      </c>
      <c r="V1619" s="14"/>
      <c r="W1619" s="17" t="str">
        <f>IF(C1619="",IF(OR(AND($H1619&lt;&gt;"",C1619=""),AND($F1618=$F1619,$AK1619&lt;&gt;""),COUNTA($H$3:$H$100002)&gt;COUNTA($H$3:$H1619),$AE1619&lt;&gt;""),W1618,""),C1619)</f>
        <v/>
      </c>
      <c r="X1619" s="17" t="str">
        <f>IF(D1619="",IF(OR(AND($H1619&lt;&gt;"",D1619=""),AND($F1618=$F1619,$AK1619&lt;&gt;""),COUNTA($H$3:$H$100002)&gt;COUNTA($H$3:$H1619),$AE1619&lt;&gt;""),X1618,""),D1619)</f>
        <v/>
      </c>
      <c r="Y1619" s="17" t="str">
        <f>IF(E1619="",IF(OR(AND($H1619&lt;&gt;"",E1619=""),AND($F1618=$F1619,$AK1619&lt;&gt;""),COUNTA($H$3:$H$100002)&gt;COUNTA($H$3:$H1619),$AE1619&lt;&gt;""),Y1618,""),E1619)</f>
        <v/>
      </c>
      <c r="Z1619" s="27" t="str">
        <f t="shared" si="907"/>
        <v/>
      </c>
      <c r="AA1619" s="2" t="str">
        <f>IF(F1619="","",COUNTA($F$3:F1619))</f>
        <v/>
      </c>
      <c r="AB1619" s="3" t="str">
        <f>IF(F1619="","",IFERROR(IF(F1619&lt;&gt;"",IFERROR(INDEX(設定!$C$3:$C$303,MATCH(F1619,設定!$C$3:$C$303,0),0),INDEX(設定!$C$3:$C$303,MATCH("*"&amp;F1619&amp;"*",設定!$C$3:$C$303,0),0)),""),"エラー"))</f>
        <v/>
      </c>
      <c r="AC1619" s="2" t="str">
        <f>IF(G1619="","",COUNTA($G$3:G1619))</f>
        <v/>
      </c>
      <c r="AD1619" s="3" t="str">
        <f>IF(G1619="","",IFERROR(IF(G1619&lt;&gt;"",IFERROR(INDEX(設定!$C$3:$C$303,MATCH(G1619,設定!$C$3:$C$303,0),0),INDEX(設定!$C$3:$C$303,MATCH("*"&amp;G1619&amp;"*",設定!$C$3:$C$303,0),0)),""),"エラー"))</f>
        <v/>
      </c>
      <c r="AE1619" s="3" t="str">
        <f>IFERROR(IF(AB1619="",IF(AND(H1619&lt;&gt;"",F1619=""),INDEX(AB$3:AB1619,MATCH(MAX(AA$3:AA1619),AA$3:AA1619,0),0),""),AB1619),"")</f>
        <v/>
      </c>
      <c r="AF1619" s="3" t="str">
        <f>IFERROR(IF(AD1619="",IF(AND(H1619&lt;&gt;"",G1619=""),INDEX(AD$3:AD1619,MATCH(MAX(AC$3:AC1619),AC$3:AC1619,0),0),""),AD1619),"")</f>
        <v/>
      </c>
      <c r="AG1619" s="2" t="str">
        <f>IF(AH1619="","",IF(OR(AH1619=AH1618,AH1619=AH1620),IF(AND(E1619="",AB1619="",AG1618&lt;&gt;""),MAX($AG$3:AG1618),MAX($AG$3:AG1618)+1),IF(AH1618=AH1619,AG1618,MAX($AG$3:AG1618)+1)))</f>
        <v/>
      </c>
      <c r="AH1619" s="12" t="str">
        <f t="shared" si="908"/>
        <v/>
      </c>
      <c r="AI1619" s="12" t="str">
        <f t="shared" si="909"/>
        <v/>
      </c>
      <c r="AJ1619" s="13" t="str">
        <f t="shared" si="910"/>
        <v/>
      </c>
      <c r="AK1619" s="13" t="str">
        <f t="shared" si="911"/>
        <v/>
      </c>
      <c r="AL1619" s="13" t="str">
        <f>IF(OR(AJ1619="",COUNTIF($AH$3:AH1619,AH1619)&lt;&gt;COUNTIF(AH$3:AH$100002,AH1619)),"",SUMIF(AH$3:AH$100002,AH1619,AJ$3:AJ$100002))</f>
        <v/>
      </c>
      <c r="AM1619" s="13" t="str">
        <f>IF(OR(AK1619="",COUNTIF($AH$3:AH1619,AH1619)&lt;&gt;COUNTIF(AH$3:AH$100002,AH1619)),"",SUMIF(AH$3:AH$100002,AH1619,AK$3:AK$100002))</f>
        <v/>
      </c>
      <c r="AO1619" s="13" t="str">
        <f t="shared" si="930"/>
        <v/>
      </c>
      <c r="AP1619" s="13" t="str">
        <f t="shared" ref="AO1619:AV1650" si="936">IF($Z1619="","",IF(COUNTIF($AE1619:$AF1619,AP$2),AP$2,""))</f>
        <v/>
      </c>
      <c r="AQ1619" s="13" t="str">
        <f t="shared" si="936"/>
        <v/>
      </c>
      <c r="AR1619" s="13" t="str">
        <f t="shared" si="936"/>
        <v/>
      </c>
      <c r="AS1619" s="13" t="str">
        <f t="shared" si="936"/>
        <v/>
      </c>
      <c r="AT1619" s="13" t="str">
        <f t="shared" si="936"/>
        <v/>
      </c>
      <c r="AU1619" s="13" t="str">
        <f t="shared" si="936"/>
        <v/>
      </c>
      <c r="AV1619" s="13" t="str">
        <f t="shared" si="936"/>
        <v/>
      </c>
      <c r="AW1619" s="86" t="str">
        <f t="shared" si="912"/>
        <v/>
      </c>
      <c r="AX1619" s="59" t="str">
        <f t="shared" si="913"/>
        <v/>
      </c>
      <c r="AY1619" s="63" t="str">
        <f>IF(OR($BR1619="",BH1619=""),"",COUNT($BR$3:$BR1619))</f>
        <v/>
      </c>
      <c r="AZ1619" s="13" t="str">
        <f>IF(OR($BR1619="",BI1619=""),"",COUNT($BR$3:$BR1619))</f>
        <v/>
      </c>
      <c r="BA1619" s="13" t="str">
        <f>IF(OR($BR1619="",BJ1619=""),"",COUNT($BR$3:$BR1619))</f>
        <v/>
      </c>
      <c r="BB1619" s="13" t="str">
        <f>IF(OR($BR1619="",BK1619=""),"",COUNT($BR$3:$BR1619))</f>
        <v/>
      </c>
      <c r="BC1619" s="13" t="str">
        <f>IF(OR($BR1619="",BL1619=""),"",COUNT($BR$3:$BR1619))</f>
        <v/>
      </c>
      <c r="BD1619" s="13" t="str">
        <f>IF(OR($BR1619="",BM1619=""),"",COUNT($BR$3:$BR1619))</f>
        <v/>
      </c>
      <c r="BE1619" s="13" t="str">
        <f>IF(OR($BR1619="",BN1619=""),"",COUNT($BR$3:$BR1619))</f>
        <v/>
      </c>
      <c r="BF1619" s="13" t="str">
        <f>IF(OR($BR1619="",BO1619=""),"",COUNT($BR$3:$BR1619))</f>
        <v/>
      </c>
      <c r="BG1619" s="66" t="str">
        <f>IF(Z1619="","",COUNT($Z$3:Z1619))</f>
        <v/>
      </c>
      <c r="BH1619" s="13" t="str">
        <f>IF(AO1619="","",IF(AO1619=BH$2,(SUMIF($BV$3:$BV1619,BH$2,$BW$3:$BW1619)-SUMIF($BX$3:$BX1619,BH$2,$BY$3:$BY1619))*AO$1,""))</f>
        <v/>
      </c>
      <c r="BI1619" s="13" t="str">
        <f>IF(AP1619="","",IF(AP1619=BI$2,(SUMIF($BV$3:$BV1619,BI$2,$BW$3:$BW1619)-SUMIF($BX$3:$BX1619,BI$2,$BY$3:$BY1619))*AP$1,""))</f>
        <v/>
      </c>
      <c r="BJ1619" s="13" t="str">
        <f>IF(AQ1619="","",IF(AQ1619=BJ$2,(SUMIF($BV$3:$BV1619,BJ$2,$BW$3:$BW1619)-SUMIF($BX$3:$BX1619,BJ$2,$BY$3:$BY1619))*AQ$1,""))</f>
        <v/>
      </c>
      <c r="BK1619" s="13" t="str">
        <f>IF(AR1619="","",IF(AR1619=BK$2,(SUMIF($BV$3:$BV1619,BK$2,$BW$3:$BW1619)-SUMIF($BX$3:$BX1619,BK$2,$BY$3:$BY1619))*AR$1,""))</f>
        <v/>
      </c>
      <c r="BL1619" s="13" t="str">
        <f>IF(AS1619="","",IF(AS1619=BL$2,(SUMIF($BV$3:$BV1619,BL$2,$BW$3:$BW1619)-SUMIF($BX$3:$BX1619,BL$2,$BY$3:$BY1619))*AS$1,""))</f>
        <v/>
      </c>
      <c r="BM1619" s="13" t="str">
        <f>IF(AT1619="","",IF(AT1619=BM$2,(SUMIF($BV$3:$BV1619,BM$2,$BW$3:$BW1619)-SUMIF($BX$3:$BX1619,BM$2,$BY$3:$BY1619))*AT$1,""))</f>
        <v/>
      </c>
      <c r="BN1619" s="13" t="str">
        <f>IF(AU1619="","",IF(AU1619=BN$2,(SUMIF($BV$3:$BV1619,BN$2,$BW$3:$BW1619)-SUMIF($BX$3:$BX1619,BN$2,$BY$3:$BY1619))*AU$1,""))</f>
        <v/>
      </c>
      <c r="BO1619" s="13" t="str">
        <f>IF(AV1619="","",IF(AV1619=BO$2,(SUMIF($BV$3:$BV1619,BO$2,$BW$3:$BW1619)-SUMIF($BX$3:$BX1619,BO$2,$BY$3:$BY1619))*AV$1,""))</f>
        <v/>
      </c>
      <c r="BP1619" s="69"/>
      <c r="BQ1619" s="13" t="str">
        <f t="shared" si="914"/>
        <v/>
      </c>
      <c r="BR1619" s="75" t="str">
        <f t="shared" si="915"/>
        <v/>
      </c>
      <c r="BS1619" s="33" t="str">
        <f t="shared" si="916"/>
        <v/>
      </c>
      <c r="BT1619" s="42" t="str">
        <f t="shared" si="917"/>
        <v/>
      </c>
      <c r="BU1619" s="38" t="str">
        <f t="shared" si="918"/>
        <v/>
      </c>
      <c r="BV1619" s="30" t="str">
        <f t="shared" si="919"/>
        <v/>
      </c>
      <c r="BW1619" s="36" t="str">
        <f t="shared" si="920"/>
        <v/>
      </c>
      <c r="BX1619" s="36" t="str">
        <f t="shared" si="921"/>
        <v/>
      </c>
      <c r="BY1619" s="45" t="str">
        <f t="shared" si="922"/>
        <v/>
      </c>
      <c r="BZ1619" s="12" t="str">
        <f t="shared" si="923"/>
        <v/>
      </c>
      <c r="CA1619" s="47" t="str">
        <f t="shared" si="924"/>
        <v/>
      </c>
      <c r="CB1619" s="32" t="str">
        <f t="shared" si="925"/>
        <v/>
      </c>
      <c r="CC1619" s="32" t="str">
        <f t="shared" si="926"/>
        <v/>
      </c>
      <c r="CD1619" s="32" t="str">
        <f t="shared" si="927"/>
        <v/>
      </c>
      <c r="CE1619" s="48"/>
      <c r="CF1619" s="32" t="str">
        <f t="shared" si="934"/>
        <v/>
      </c>
      <c r="CG1619" s="32" t="str">
        <f t="shared" si="928"/>
        <v/>
      </c>
      <c r="CH1619" s="48"/>
    </row>
    <row r="1620" spans="2:86" ht="30" customHeight="1" x14ac:dyDescent="0.2">
      <c r="B1620" s="155"/>
      <c r="C1620" s="117"/>
      <c r="D1620" s="53"/>
      <c r="E1620" s="68"/>
      <c r="F1620" s="54"/>
      <c r="G1620" s="54"/>
      <c r="H1620" s="55"/>
      <c r="I1620" s="71"/>
      <c r="J1620" s="73"/>
      <c r="K1620" s="56"/>
      <c r="L1620" s="76" t="str">
        <f t="shared" si="905"/>
        <v/>
      </c>
      <c r="M1620" s="77" t="str">
        <f t="shared" si="906"/>
        <v/>
      </c>
      <c r="N1620" s="130" t="str">
        <f t="shared" si="933"/>
        <v/>
      </c>
      <c r="O1620" s="131" t="str">
        <f t="shared" si="935"/>
        <v/>
      </c>
      <c r="P1620" s="131" t="str">
        <f t="shared" si="935"/>
        <v/>
      </c>
      <c r="Q1620" s="131" t="str">
        <f t="shared" si="935"/>
        <v/>
      </c>
      <c r="R1620" s="131" t="str">
        <f t="shared" si="935"/>
        <v/>
      </c>
      <c r="S1620" s="131" t="str">
        <f t="shared" si="935"/>
        <v/>
      </c>
      <c r="T1620" s="131" t="str">
        <f t="shared" si="935"/>
        <v/>
      </c>
      <c r="U1620" s="131" t="str">
        <f t="shared" si="935"/>
        <v/>
      </c>
      <c r="V1620" s="14"/>
      <c r="W1620" s="17" t="str">
        <f>IF(C1620="",IF(OR(AND($H1620&lt;&gt;"",C1620=""),AND($F1619=$F1620,$AK1620&lt;&gt;""),COUNTA($H$3:$H$100002)&gt;COUNTA($H$3:$H1620),$AE1620&lt;&gt;""),W1619,""),C1620)</f>
        <v/>
      </c>
      <c r="X1620" s="17" t="str">
        <f>IF(D1620="",IF(OR(AND($H1620&lt;&gt;"",D1620=""),AND($F1619=$F1620,$AK1620&lt;&gt;""),COUNTA($H$3:$H$100002)&gt;COUNTA($H$3:$H1620),$AE1620&lt;&gt;""),X1619,""),D1620)</f>
        <v/>
      </c>
      <c r="Y1620" s="17" t="str">
        <f>IF(E1620="",IF(OR(AND($H1620&lt;&gt;"",E1620=""),AND($F1619=$F1620,$AK1620&lt;&gt;""),COUNTA($H$3:$H$100002)&gt;COUNTA($H$3:$H1620),$AE1620&lt;&gt;""),Y1619,""),E1620)</f>
        <v/>
      </c>
      <c r="Z1620" s="27" t="str">
        <f t="shared" si="907"/>
        <v/>
      </c>
      <c r="AA1620" s="2" t="str">
        <f>IF(F1620="","",COUNTA($F$3:F1620))</f>
        <v/>
      </c>
      <c r="AB1620" s="3" t="str">
        <f>IF(F1620="","",IFERROR(IF(F1620&lt;&gt;"",IFERROR(INDEX(設定!$C$3:$C$303,MATCH(F1620,設定!$C$3:$C$303,0),0),INDEX(設定!$C$3:$C$303,MATCH("*"&amp;F1620&amp;"*",設定!$C$3:$C$303,0),0)),""),"エラー"))</f>
        <v/>
      </c>
      <c r="AC1620" s="2" t="str">
        <f>IF(G1620="","",COUNTA($G$3:G1620))</f>
        <v/>
      </c>
      <c r="AD1620" s="3" t="str">
        <f>IF(G1620="","",IFERROR(IF(G1620&lt;&gt;"",IFERROR(INDEX(設定!$C$3:$C$303,MATCH(G1620,設定!$C$3:$C$303,0),0),INDEX(設定!$C$3:$C$303,MATCH("*"&amp;G1620&amp;"*",設定!$C$3:$C$303,0),0)),""),"エラー"))</f>
        <v/>
      </c>
      <c r="AE1620" s="3" t="str">
        <f>IFERROR(IF(AB1620="",IF(AND(H1620&lt;&gt;"",F1620=""),INDEX(AB$3:AB1620,MATCH(MAX(AA$3:AA1620),AA$3:AA1620,0),0),""),AB1620),"")</f>
        <v/>
      </c>
      <c r="AF1620" s="3" t="str">
        <f>IFERROR(IF(AD1620="",IF(AND(H1620&lt;&gt;"",G1620=""),INDEX(AD$3:AD1620,MATCH(MAX(AC$3:AC1620),AC$3:AC1620,0),0),""),AD1620),"")</f>
        <v/>
      </c>
      <c r="AG1620" s="2" t="str">
        <f>IF(AH1620="","",IF(OR(AH1620=AH1619,AH1620=AH1621),IF(AND(E1620="",AB1620="",AG1619&lt;&gt;""),MAX($AG$3:AG1619),MAX($AG$3:AG1619)+1),IF(AH1619=AH1620,AG1619,MAX($AG$3:AG1619)+1)))</f>
        <v/>
      </c>
      <c r="AH1620" s="12" t="str">
        <f t="shared" si="908"/>
        <v/>
      </c>
      <c r="AI1620" s="12" t="str">
        <f t="shared" si="909"/>
        <v/>
      </c>
      <c r="AJ1620" s="13" t="str">
        <f t="shared" si="910"/>
        <v/>
      </c>
      <c r="AK1620" s="13" t="str">
        <f t="shared" si="911"/>
        <v/>
      </c>
      <c r="AL1620" s="13" t="str">
        <f>IF(OR(AJ1620="",COUNTIF($AH$3:AH1620,AH1620)&lt;&gt;COUNTIF(AH$3:AH$100002,AH1620)),"",SUMIF(AH$3:AH$100002,AH1620,AJ$3:AJ$100002))</f>
        <v/>
      </c>
      <c r="AM1620" s="13" t="str">
        <f>IF(OR(AK1620="",COUNTIF($AH$3:AH1620,AH1620)&lt;&gt;COUNTIF(AH$3:AH$100002,AH1620)),"",SUMIF(AH$3:AH$100002,AH1620,AK$3:AK$100002))</f>
        <v/>
      </c>
      <c r="AO1620" s="13" t="str">
        <f t="shared" si="936"/>
        <v/>
      </c>
      <c r="AP1620" s="13" t="str">
        <f t="shared" si="936"/>
        <v/>
      </c>
      <c r="AQ1620" s="13" t="str">
        <f t="shared" si="936"/>
        <v/>
      </c>
      <c r="AR1620" s="13" t="str">
        <f t="shared" si="936"/>
        <v/>
      </c>
      <c r="AS1620" s="13" t="str">
        <f t="shared" si="936"/>
        <v/>
      </c>
      <c r="AT1620" s="13" t="str">
        <f t="shared" si="936"/>
        <v/>
      </c>
      <c r="AU1620" s="13" t="str">
        <f t="shared" si="936"/>
        <v/>
      </c>
      <c r="AV1620" s="13" t="str">
        <f t="shared" si="936"/>
        <v/>
      </c>
      <c r="AW1620" s="86" t="str">
        <f t="shared" si="912"/>
        <v/>
      </c>
      <c r="AX1620" s="59" t="str">
        <f t="shared" si="913"/>
        <v/>
      </c>
      <c r="AY1620" s="63" t="str">
        <f>IF(OR($BR1620="",BH1620=""),"",COUNT($BR$3:$BR1620))</f>
        <v/>
      </c>
      <c r="AZ1620" s="13" t="str">
        <f>IF(OR($BR1620="",BI1620=""),"",COUNT($BR$3:$BR1620))</f>
        <v/>
      </c>
      <c r="BA1620" s="13" t="str">
        <f>IF(OR($BR1620="",BJ1620=""),"",COUNT($BR$3:$BR1620))</f>
        <v/>
      </c>
      <c r="BB1620" s="13" t="str">
        <f>IF(OR($BR1620="",BK1620=""),"",COUNT($BR$3:$BR1620))</f>
        <v/>
      </c>
      <c r="BC1620" s="13" t="str">
        <f>IF(OR($BR1620="",BL1620=""),"",COUNT($BR$3:$BR1620))</f>
        <v/>
      </c>
      <c r="BD1620" s="13" t="str">
        <f>IF(OR($BR1620="",BM1620=""),"",COUNT($BR$3:$BR1620))</f>
        <v/>
      </c>
      <c r="BE1620" s="13" t="str">
        <f>IF(OR($BR1620="",BN1620=""),"",COUNT($BR$3:$BR1620))</f>
        <v/>
      </c>
      <c r="BF1620" s="13" t="str">
        <f>IF(OR($BR1620="",BO1620=""),"",COUNT($BR$3:$BR1620))</f>
        <v/>
      </c>
      <c r="BG1620" s="66" t="str">
        <f>IF(Z1620="","",COUNT($Z$3:Z1620))</f>
        <v/>
      </c>
      <c r="BH1620" s="13" t="str">
        <f>IF(AO1620="","",IF(AO1620=BH$2,(SUMIF($BV$3:$BV1620,BH$2,$BW$3:$BW1620)-SUMIF($BX$3:$BX1620,BH$2,$BY$3:$BY1620))*AO$1,""))</f>
        <v/>
      </c>
      <c r="BI1620" s="13" t="str">
        <f>IF(AP1620="","",IF(AP1620=BI$2,(SUMIF($BV$3:$BV1620,BI$2,$BW$3:$BW1620)-SUMIF($BX$3:$BX1620,BI$2,$BY$3:$BY1620))*AP$1,""))</f>
        <v/>
      </c>
      <c r="BJ1620" s="13" t="str">
        <f>IF(AQ1620="","",IF(AQ1620=BJ$2,(SUMIF($BV$3:$BV1620,BJ$2,$BW$3:$BW1620)-SUMIF($BX$3:$BX1620,BJ$2,$BY$3:$BY1620))*AQ$1,""))</f>
        <v/>
      </c>
      <c r="BK1620" s="13" t="str">
        <f>IF(AR1620="","",IF(AR1620=BK$2,(SUMIF($BV$3:$BV1620,BK$2,$BW$3:$BW1620)-SUMIF($BX$3:$BX1620,BK$2,$BY$3:$BY1620))*AR$1,""))</f>
        <v/>
      </c>
      <c r="BL1620" s="13" t="str">
        <f>IF(AS1620="","",IF(AS1620=BL$2,(SUMIF($BV$3:$BV1620,BL$2,$BW$3:$BW1620)-SUMIF($BX$3:$BX1620,BL$2,$BY$3:$BY1620))*AS$1,""))</f>
        <v/>
      </c>
      <c r="BM1620" s="13" t="str">
        <f>IF(AT1620="","",IF(AT1620=BM$2,(SUMIF($BV$3:$BV1620,BM$2,$BW$3:$BW1620)-SUMIF($BX$3:$BX1620,BM$2,$BY$3:$BY1620))*AT$1,""))</f>
        <v/>
      </c>
      <c r="BN1620" s="13" t="str">
        <f>IF(AU1620="","",IF(AU1620=BN$2,(SUMIF($BV$3:$BV1620,BN$2,$BW$3:$BW1620)-SUMIF($BX$3:$BX1620,BN$2,$BY$3:$BY1620))*AU$1,""))</f>
        <v/>
      </c>
      <c r="BO1620" s="13" t="str">
        <f>IF(AV1620="","",IF(AV1620=BO$2,(SUMIF($BV$3:$BV1620,BO$2,$BW$3:$BW1620)-SUMIF($BX$3:$BX1620,BO$2,$BY$3:$BY1620))*AV$1,""))</f>
        <v/>
      </c>
      <c r="BP1620" s="69"/>
      <c r="BQ1620" s="13" t="str">
        <f t="shared" si="914"/>
        <v/>
      </c>
      <c r="BR1620" s="75" t="str">
        <f t="shared" si="915"/>
        <v/>
      </c>
      <c r="BS1620" s="33" t="str">
        <f t="shared" si="916"/>
        <v/>
      </c>
      <c r="BT1620" s="42" t="str">
        <f t="shared" si="917"/>
        <v/>
      </c>
      <c r="BU1620" s="38" t="str">
        <f t="shared" si="918"/>
        <v/>
      </c>
      <c r="BV1620" s="30" t="str">
        <f t="shared" si="919"/>
        <v/>
      </c>
      <c r="BW1620" s="36" t="str">
        <f t="shared" si="920"/>
        <v/>
      </c>
      <c r="BX1620" s="36" t="str">
        <f t="shared" si="921"/>
        <v/>
      </c>
      <c r="BY1620" s="45" t="str">
        <f t="shared" si="922"/>
        <v/>
      </c>
      <c r="BZ1620" s="12" t="str">
        <f t="shared" si="923"/>
        <v/>
      </c>
      <c r="CA1620" s="47" t="str">
        <f t="shared" si="924"/>
        <v/>
      </c>
      <c r="CB1620" s="32" t="str">
        <f t="shared" si="925"/>
        <v/>
      </c>
      <c r="CC1620" s="32" t="str">
        <f t="shared" si="926"/>
        <v/>
      </c>
      <c r="CD1620" s="32" t="str">
        <f t="shared" si="927"/>
        <v/>
      </c>
      <c r="CE1620" s="48"/>
      <c r="CF1620" s="32" t="str">
        <f t="shared" si="934"/>
        <v/>
      </c>
      <c r="CG1620" s="32" t="str">
        <f t="shared" si="928"/>
        <v/>
      </c>
      <c r="CH1620" s="48"/>
    </row>
    <row r="1621" spans="2:86" ht="30" customHeight="1" x14ac:dyDescent="0.2">
      <c r="B1621" s="155"/>
      <c r="C1621" s="117"/>
      <c r="D1621" s="53"/>
      <c r="E1621" s="68"/>
      <c r="F1621" s="54"/>
      <c r="G1621" s="54"/>
      <c r="H1621" s="55"/>
      <c r="I1621" s="71"/>
      <c r="J1621" s="73"/>
      <c r="K1621" s="56"/>
      <c r="L1621" s="76" t="str">
        <f t="shared" si="905"/>
        <v/>
      </c>
      <c r="M1621" s="77" t="str">
        <f t="shared" si="906"/>
        <v/>
      </c>
      <c r="N1621" s="130" t="str">
        <f t="shared" si="933"/>
        <v/>
      </c>
      <c r="O1621" s="131" t="str">
        <f t="shared" si="935"/>
        <v/>
      </c>
      <c r="P1621" s="131" t="str">
        <f t="shared" si="935"/>
        <v/>
      </c>
      <c r="Q1621" s="131" t="str">
        <f t="shared" si="935"/>
        <v/>
      </c>
      <c r="R1621" s="131" t="str">
        <f t="shared" si="935"/>
        <v/>
      </c>
      <c r="S1621" s="131" t="str">
        <f t="shared" si="935"/>
        <v/>
      </c>
      <c r="T1621" s="131" t="str">
        <f t="shared" si="935"/>
        <v/>
      </c>
      <c r="U1621" s="131" t="str">
        <f t="shared" si="935"/>
        <v/>
      </c>
      <c r="V1621" s="14"/>
      <c r="W1621" s="17" t="str">
        <f>IF(C1621="",IF(OR(AND($H1621&lt;&gt;"",C1621=""),AND($F1620=$F1621,$AK1621&lt;&gt;""),COUNTA($H$3:$H$100002)&gt;COUNTA($H$3:$H1621),$AE1621&lt;&gt;""),W1620,""),C1621)</f>
        <v/>
      </c>
      <c r="X1621" s="17" t="str">
        <f>IF(D1621="",IF(OR(AND($H1621&lt;&gt;"",D1621=""),AND($F1620=$F1621,$AK1621&lt;&gt;""),COUNTA($H$3:$H$100002)&gt;COUNTA($H$3:$H1621),$AE1621&lt;&gt;""),X1620,""),D1621)</f>
        <v/>
      </c>
      <c r="Y1621" s="17" t="str">
        <f>IF(E1621="",IF(OR(AND($H1621&lt;&gt;"",E1621=""),AND($F1620=$F1621,$AK1621&lt;&gt;""),COUNTA($H$3:$H$100002)&gt;COUNTA($H$3:$H1621),$AE1621&lt;&gt;""),Y1620,""),E1621)</f>
        <v/>
      </c>
      <c r="Z1621" s="27" t="str">
        <f t="shared" si="907"/>
        <v/>
      </c>
      <c r="AA1621" s="2" t="str">
        <f>IF(F1621="","",COUNTA($F$3:F1621))</f>
        <v/>
      </c>
      <c r="AB1621" s="3" t="str">
        <f>IF(F1621="","",IFERROR(IF(F1621&lt;&gt;"",IFERROR(INDEX(設定!$C$3:$C$303,MATCH(F1621,設定!$C$3:$C$303,0),0),INDEX(設定!$C$3:$C$303,MATCH("*"&amp;F1621&amp;"*",設定!$C$3:$C$303,0),0)),""),"エラー"))</f>
        <v/>
      </c>
      <c r="AC1621" s="2" t="str">
        <f>IF(G1621="","",COUNTA($G$3:G1621))</f>
        <v/>
      </c>
      <c r="AD1621" s="3" t="str">
        <f>IF(G1621="","",IFERROR(IF(G1621&lt;&gt;"",IFERROR(INDEX(設定!$C$3:$C$303,MATCH(G1621,設定!$C$3:$C$303,0),0),INDEX(設定!$C$3:$C$303,MATCH("*"&amp;G1621&amp;"*",設定!$C$3:$C$303,0),0)),""),"エラー"))</f>
        <v/>
      </c>
      <c r="AE1621" s="3" t="str">
        <f>IFERROR(IF(AB1621="",IF(AND(H1621&lt;&gt;"",F1621=""),INDEX(AB$3:AB1621,MATCH(MAX(AA$3:AA1621),AA$3:AA1621,0),0),""),AB1621),"")</f>
        <v/>
      </c>
      <c r="AF1621" s="3" t="str">
        <f>IFERROR(IF(AD1621="",IF(AND(H1621&lt;&gt;"",G1621=""),INDEX(AD$3:AD1621,MATCH(MAX(AC$3:AC1621),AC$3:AC1621,0),0),""),AD1621),"")</f>
        <v/>
      </c>
      <c r="AG1621" s="2" t="str">
        <f>IF(AH1621="","",IF(OR(AH1621=AH1620,AH1621=AH1622),IF(AND(E1621="",AB1621="",AG1620&lt;&gt;""),MAX($AG$3:AG1620),MAX($AG$3:AG1620)+1),IF(AH1620=AH1621,AG1620,MAX($AG$3:AG1620)+1)))</f>
        <v/>
      </c>
      <c r="AH1621" s="12" t="str">
        <f t="shared" si="908"/>
        <v/>
      </c>
      <c r="AI1621" s="12" t="str">
        <f t="shared" si="909"/>
        <v/>
      </c>
      <c r="AJ1621" s="13" t="str">
        <f t="shared" si="910"/>
        <v/>
      </c>
      <c r="AK1621" s="13" t="str">
        <f t="shared" si="911"/>
        <v/>
      </c>
      <c r="AL1621" s="13" t="str">
        <f>IF(OR(AJ1621="",COUNTIF($AH$3:AH1621,AH1621)&lt;&gt;COUNTIF(AH$3:AH$100002,AH1621)),"",SUMIF(AH$3:AH$100002,AH1621,AJ$3:AJ$100002))</f>
        <v/>
      </c>
      <c r="AM1621" s="13" t="str">
        <f>IF(OR(AK1621="",COUNTIF($AH$3:AH1621,AH1621)&lt;&gt;COUNTIF(AH$3:AH$100002,AH1621)),"",SUMIF(AH$3:AH$100002,AH1621,AK$3:AK$100002))</f>
        <v/>
      </c>
      <c r="AO1621" s="13" t="str">
        <f t="shared" si="936"/>
        <v/>
      </c>
      <c r="AP1621" s="13" t="str">
        <f t="shared" si="936"/>
        <v/>
      </c>
      <c r="AQ1621" s="13" t="str">
        <f t="shared" si="936"/>
        <v/>
      </c>
      <c r="AR1621" s="13" t="str">
        <f t="shared" si="936"/>
        <v/>
      </c>
      <c r="AS1621" s="13" t="str">
        <f t="shared" si="936"/>
        <v/>
      </c>
      <c r="AT1621" s="13" t="str">
        <f t="shared" si="936"/>
        <v/>
      </c>
      <c r="AU1621" s="13" t="str">
        <f t="shared" si="936"/>
        <v/>
      </c>
      <c r="AV1621" s="13" t="str">
        <f t="shared" si="936"/>
        <v/>
      </c>
      <c r="AW1621" s="86" t="str">
        <f t="shared" si="912"/>
        <v/>
      </c>
      <c r="AX1621" s="59" t="str">
        <f t="shared" si="913"/>
        <v/>
      </c>
      <c r="AY1621" s="63" t="str">
        <f>IF(OR($BR1621="",BH1621=""),"",COUNT($BR$3:$BR1621))</f>
        <v/>
      </c>
      <c r="AZ1621" s="13" t="str">
        <f>IF(OR($BR1621="",BI1621=""),"",COUNT($BR$3:$BR1621))</f>
        <v/>
      </c>
      <c r="BA1621" s="13" t="str">
        <f>IF(OR($BR1621="",BJ1621=""),"",COUNT($BR$3:$BR1621))</f>
        <v/>
      </c>
      <c r="BB1621" s="13" t="str">
        <f>IF(OR($BR1621="",BK1621=""),"",COUNT($BR$3:$BR1621))</f>
        <v/>
      </c>
      <c r="BC1621" s="13" t="str">
        <f>IF(OR($BR1621="",BL1621=""),"",COUNT($BR$3:$BR1621))</f>
        <v/>
      </c>
      <c r="BD1621" s="13" t="str">
        <f>IF(OR($BR1621="",BM1621=""),"",COUNT($BR$3:$BR1621))</f>
        <v/>
      </c>
      <c r="BE1621" s="13" t="str">
        <f>IF(OR($BR1621="",BN1621=""),"",COUNT($BR$3:$BR1621))</f>
        <v/>
      </c>
      <c r="BF1621" s="13" t="str">
        <f>IF(OR($BR1621="",BO1621=""),"",COUNT($BR$3:$BR1621))</f>
        <v/>
      </c>
      <c r="BG1621" s="66" t="str">
        <f>IF(Z1621="","",COUNT($Z$3:Z1621))</f>
        <v/>
      </c>
      <c r="BH1621" s="13" t="str">
        <f>IF(AO1621="","",IF(AO1621=BH$2,(SUMIF($BV$3:$BV1621,BH$2,$BW$3:$BW1621)-SUMIF($BX$3:$BX1621,BH$2,$BY$3:$BY1621))*AO$1,""))</f>
        <v/>
      </c>
      <c r="BI1621" s="13" t="str">
        <f>IF(AP1621="","",IF(AP1621=BI$2,(SUMIF($BV$3:$BV1621,BI$2,$BW$3:$BW1621)-SUMIF($BX$3:$BX1621,BI$2,$BY$3:$BY1621))*AP$1,""))</f>
        <v/>
      </c>
      <c r="BJ1621" s="13" t="str">
        <f>IF(AQ1621="","",IF(AQ1621=BJ$2,(SUMIF($BV$3:$BV1621,BJ$2,$BW$3:$BW1621)-SUMIF($BX$3:$BX1621,BJ$2,$BY$3:$BY1621))*AQ$1,""))</f>
        <v/>
      </c>
      <c r="BK1621" s="13" t="str">
        <f>IF(AR1621="","",IF(AR1621=BK$2,(SUMIF($BV$3:$BV1621,BK$2,$BW$3:$BW1621)-SUMIF($BX$3:$BX1621,BK$2,$BY$3:$BY1621))*AR$1,""))</f>
        <v/>
      </c>
      <c r="BL1621" s="13" t="str">
        <f>IF(AS1621="","",IF(AS1621=BL$2,(SUMIF($BV$3:$BV1621,BL$2,$BW$3:$BW1621)-SUMIF($BX$3:$BX1621,BL$2,$BY$3:$BY1621))*AS$1,""))</f>
        <v/>
      </c>
      <c r="BM1621" s="13" t="str">
        <f>IF(AT1621="","",IF(AT1621=BM$2,(SUMIF($BV$3:$BV1621,BM$2,$BW$3:$BW1621)-SUMIF($BX$3:$BX1621,BM$2,$BY$3:$BY1621))*AT$1,""))</f>
        <v/>
      </c>
      <c r="BN1621" s="13" t="str">
        <f>IF(AU1621="","",IF(AU1621=BN$2,(SUMIF($BV$3:$BV1621,BN$2,$BW$3:$BW1621)-SUMIF($BX$3:$BX1621,BN$2,$BY$3:$BY1621))*AU$1,""))</f>
        <v/>
      </c>
      <c r="BO1621" s="13" t="str">
        <f>IF(AV1621="","",IF(AV1621=BO$2,(SUMIF($BV$3:$BV1621,BO$2,$BW$3:$BW1621)-SUMIF($BX$3:$BX1621,BO$2,$BY$3:$BY1621))*AV$1,""))</f>
        <v/>
      </c>
      <c r="BP1621" s="69"/>
      <c r="BQ1621" s="13" t="str">
        <f t="shared" si="914"/>
        <v/>
      </c>
      <c r="BR1621" s="75" t="str">
        <f t="shared" si="915"/>
        <v/>
      </c>
      <c r="BS1621" s="33" t="str">
        <f t="shared" si="916"/>
        <v/>
      </c>
      <c r="BT1621" s="42" t="str">
        <f t="shared" si="917"/>
        <v/>
      </c>
      <c r="BU1621" s="38" t="str">
        <f t="shared" si="918"/>
        <v/>
      </c>
      <c r="BV1621" s="30" t="str">
        <f t="shared" si="919"/>
        <v/>
      </c>
      <c r="BW1621" s="36" t="str">
        <f t="shared" si="920"/>
        <v/>
      </c>
      <c r="BX1621" s="36" t="str">
        <f t="shared" si="921"/>
        <v/>
      </c>
      <c r="BY1621" s="45" t="str">
        <f t="shared" si="922"/>
        <v/>
      </c>
      <c r="BZ1621" s="12" t="str">
        <f t="shared" si="923"/>
        <v/>
      </c>
      <c r="CA1621" s="47" t="str">
        <f t="shared" si="924"/>
        <v/>
      </c>
      <c r="CB1621" s="32" t="str">
        <f t="shared" si="925"/>
        <v/>
      </c>
      <c r="CC1621" s="32" t="str">
        <f t="shared" si="926"/>
        <v/>
      </c>
      <c r="CD1621" s="32" t="str">
        <f t="shared" si="927"/>
        <v/>
      </c>
      <c r="CE1621" s="48"/>
      <c r="CF1621" s="32" t="str">
        <f t="shared" si="934"/>
        <v/>
      </c>
      <c r="CG1621" s="32" t="str">
        <f t="shared" si="928"/>
        <v/>
      </c>
      <c r="CH1621" s="48"/>
    </row>
    <row r="1622" spans="2:86" ht="30" customHeight="1" x14ac:dyDescent="0.2">
      <c r="B1622" s="155"/>
      <c r="C1622" s="117"/>
      <c r="D1622" s="53"/>
      <c r="E1622" s="68"/>
      <c r="F1622" s="54"/>
      <c r="G1622" s="54"/>
      <c r="H1622" s="55"/>
      <c r="I1622" s="71"/>
      <c r="J1622" s="73"/>
      <c r="K1622" s="56"/>
      <c r="L1622" s="76" t="str">
        <f t="shared" si="905"/>
        <v/>
      </c>
      <c r="M1622" s="77" t="str">
        <f t="shared" si="906"/>
        <v/>
      </c>
      <c r="N1622" s="130" t="str">
        <f t="shared" si="933"/>
        <v/>
      </c>
      <c r="O1622" s="131" t="str">
        <f t="shared" si="935"/>
        <v/>
      </c>
      <c r="P1622" s="131" t="str">
        <f t="shared" si="935"/>
        <v/>
      </c>
      <c r="Q1622" s="131" t="str">
        <f t="shared" si="935"/>
        <v/>
      </c>
      <c r="R1622" s="131" t="str">
        <f t="shared" si="935"/>
        <v/>
      </c>
      <c r="S1622" s="131" t="str">
        <f t="shared" si="935"/>
        <v/>
      </c>
      <c r="T1622" s="131" t="str">
        <f t="shared" si="935"/>
        <v/>
      </c>
      <c r="U1622" s="131" t="str">
        <f t="shared" si="935"/>
        <v/>
      </c>
      <c r="V1622" s="14"/>
      <c r="W1622" s="17" t="str">
        <f>IF(C1622="",IF(OR(AND($H1622&lt;&gt;"",C1622=""),AND($F1621=$F1622,$AK1622&lt;&gt;""),COUNTA($H$3:$H$100002)&gt;COUNTA($H$3:$H1622),$AE1622&lt;&gt;""),W1621,""),C1622)</f>
        <v/>
      </c>
      <c r="X1622" s="17" t="str">
        <f>IF(D1622="",IF(OR(AND($H1622&lt;&gt;"",D1622=""),AND($F1621=$F1622,$AK1622&lt;&gt;""),COUNTA($H$3:$H$100002)&gt;COUNTA($H$3:$H1622),$AE1622&lt;&gt;""),X1621,""),D1622)</f>
        <v/>
      </c>
      <c r="Y1622" s="17" t="str">
        <f>IF(E1622="",IF(OR(AND($H1622&lt;&gt;"",E1622=""),AND($F1621=$F1622,$AK1622&lt;&gt;""),COUNTA($H$3:$H$100002)&gt;COUNTA($H$3:$H1622),$AE1622&lt;&gt;""),Y1621,""),E1622)</f>
        <v/>
      </c>
      <c r="Z1622" s="27" t="str">
        <f t="shared" si="907"/>
        <v/>
      </c>
      <c r="AA1622" s="2" t="str">
        <f>IF(F1622="","",COUNTA($F$3:F1622))</f>
        <v/>
      </c>
      <c r="AB1622" s="3" t="str">
        <f>IF(F1622="","",IFERROR(IF(F1622&lt;&gt;"",IFERROR(INDEX(設定!$C$3:$C$303,MATCH(F1622,設定!$C$3:$C$303,0),0),INDEX(設定!$C$3:$C$303,MATCH("*"&amp;F1622&amp;"*",設定!$C$3:$C$303,0),0)),""),"エラー"))</f>
        <v/>
      </c>
      <c r="AC1622" s="2" t="str">
        <f>IF(G1622="","",COUNTA($G$3:G1622))</f>
        <v/>
      </c>
      <c r="AD1622" s="3" t="str">
        <f>IF(G1622="","",IFERROR(IF(G1622&lt;&gt;"",IFERROR(INDEX(設定!$C$3:$C$303,MATCH(G1622,設定!$C$3:$C$303,0),0),INDEX(設定!$C$3:$C$303,MATCH("*"&amp;G1622&amp;"*",設定!$C$3:$C$303,0),0)),""),"エラー"))</f>
        <v/>
      </c>
      <c r="AE1622" s="3" t="str">
        <f>IFERROR(IF(AB1622="",IF(AND(H1622&lt;&gt;"",F1622=""),INDEX(AB$3:AB1622,MATCH(MAX(AA$3:AA1622),AA$3:AA1622,0),0),""),AB1622),"")</f>
        <v/>
      </c>
      <c r="AF1622" s="3" t="str">
        <f>IFERROR(IF(AD1622="",IF(AND(H1622&lt;&gt;"",G1622=""),INDEX(AD$3:AD1622,MATCH(MAX(AC$3:AC1622),AC$3:AC1622,0),0),""),AD1622),"")</f>
        <v/>
      </c>
      <c r="AG1622" s="2" t="str">
        <f>IF(AH1622="","",IF(OR(AH1622=AH1621,AH1622=AH1623),IF(AND(E1622="",AB1622="",AG1621&lt;&gt;""),MAX($AG$3:AG1621),MAX($AG$3:AG1621)+1),IF(AH1621=AH1622,AG1621,MAX($AG$3:AG1621)+1)))</f>
        <v/>
      </c>
      <c r="AH1622" s="12" t="str">
        <f t="shared" si="908"/>
        <v/>
      </c>
      <c r="AI1622" s="12" t="str">
        <f t="shared" si="909"/>
        <v/>
      </c>
      <c r="AJ1622" s="13" t="str">
        <f t="shared" si="910"/>
        <v/>
      </c>
      <c r="AK1622" s="13" t="str">
        <f t="shared" si="911"/>
        <v/>
      </c>
      <c r="AL1622" s="13" t="str">
        <f>IF(OR(AJ1622="",COUNTIF($AH$3:AH1622,AH1622)&lt;&gt;COUNTIF(AH$3:AH$100002,AH1622)),"",SUMIF(AH$3:AH$100002,AH1622,AJ$3:AJ$100002))</f>
        <v/>
      </c>
      <c r="AM1622" s="13" t="str">
        <f>IF(OR(AK1622="",COUNTIF($AH$3:AH1622,AH1622)&lt;&gt;COUNTIF(AH$3:AH$100002,AH1622)),"",SUMIF(AH$3:AH$100002,AH1622,AK$3:AK$100002))</f>
        <v/>
      </c>
      <c r="AO1622" s="13" t="str">
        <f t="shared" si="936"/>
        <v/>
      </c>
      <c r="AP1622" s="13" t="str">
        <f t="shared" si="936"/>
        <v/>
      </c>
      <c r="AQ1622" s="13" t="str">
        <f t="shared" si="936"/>
        <v/>
      </c>
      <c r="AR1622" s="13" t="str">
        <f t="shared" si="936"/>
        <v/>
      </c>
      <c r="AS1622" s="13" t="str">
        <f t="shared" si="936"/>
        <v/>
      </c>
      <c r="AT1622" s="13" t="str">
        <f t="shared" si="936"/>
        <v/>
      </c>
      <c r="AU1622" s="13" t="str">
        <f t="shared" si="936"/>
        <v/>
      </c>
      <c r="AV1622" s="13" t="str">
        <f t="shared" si="936"/>
        <v/>
      </c>
      <c r="AW1622" s="86" t="str">
        <f t="shared" si="912"/>
        <v/>
      </c>
      <c r="AX1622" s="59" t="str">
        <f t="shared" si="913"/>
        <v/>
      </c>
      <c r="AY1622" s="63" t="str">
        <f>IF(OR($BR1622="",BH1622=""),"",COUNT($BR$3:$BR1622))</f>
        <v/>
      </c>
      <c r="AZ1622" s="13" t="str">
        <f>IF(OR($BR1622="",BI1622=""),"",COUNT($BR$3:$BR1622))</f>
        <v/>
      </c>
      <c r="BA1622" s="13" t="str">
        <f>IF(OR($BR1622="",BJ1622=""),"",COUNT($BR$3:$BR1622))</f>
        <v/>
      </c>
      <c r="BB1622" s="13" t="str">
        <f>IF(OR($BR1622="",BK1622=""),"",COUNT($BR$3:$BR1622))</f>
        <v/>
      </c>
      <c r="BC1622" s="13" t="str">
        <f>IF(OR($BR1622="",BL1622=""),"",COUNT($BR$3:$BR1622))</f>
        <v/>
      </c>
      <c r="BD1622" s="13" t="str">
        <f>IF(OR($BR1622="",BM1622=""),"",COUNT($BR$3:$BR1622))</f>
        <v/>
      </c>
      <c r="BE1622" s="13" t="str">
        <f>IF(OR($BR1622="",BN1622=""),"",COUNT($BR$3:$BR1622))</f>
        <v/>
      </c>
      <c r="BF1622" s="13" t="str">
        <f>IF(OR($BR1622="",BO1622=""),"",COUNT($BR$3:$BR1622))</f>
        <v/>
      </c>
      <c r="BG1622" s="66" t="str">
        <f>IF(Z1622="","",COUNT($Z$3:Z1622))</f>
        <v/>
      </c>
      <c r="BH1622" s="13" t="str">
        <f>IF(AO1622="","",IF(AO1622=BH$2,(SUMIF($BV$3:$BV1622,BH$2,$BW$3:$BW1622)-SUMIF($BX$3:$BX1622,BH$2,$BY$3:$BY1622))*AO$1,""))</f>
        <v/>
      </c>
      <c r="BI1622" s="13" t="str">
        <f>IF(AP1622="","",IF(AP1622=BI$2,(SUMIF($BV$3:$BV1622,BI$2,$BW$3:$BW1622)-SUMIF($BX$3:$BX1622,BI$2,$BY$3:$BY1622))*AP$1,""))</f>
        <v/>
      </c>
      <c r="BJ1622" s="13" t="str">
        <f>IF(AQ1622="","",IF(AQ1622=BJ$2,(SUMIF($BV$3:$BV1622,BJ$2,$BW$3:$BW1622)-SUMIF($BX$3:$BX1622,BJ$2,$BY$3:$BY1622))*AQ$1,""))</f>
        <v/>
      </c>
      <c r="BK1622" s="13" t="str">
        <f>IF(AR1622="","",IF(AR1622=BK$2,(SUMIF($BV$3:$BV1622,BK$2,$BW$3:$BW1622)-SUMIF($BX$3:$BX1622,BK$2,$BY$3:$BY1622))*AR$1,""))</f>
        <v/>
      </c>
      <c r="BL1622" s="13" t="str">
        <f>IF(AS1622="","",IF(AS1622=BL$2,(SUMIF($BV$3:$BV1622,BL$2,$BW$3:$BW1622)-SUMIF($BX$3:$BX1622,BL$2,$BY$3:$BY1622))*AS$1,""))</f>
        <v/>
      </c>
      <c r="BM1622" s="13" t="str">
        <f>IF(AT1622="","",IF(AT1622=BM$2,(SUMIF($BV$3:$BV1622,BM$2,$BW$3:$BW1622)-SUMIF($BX$3:$BX1622,BM$2,$BY$3:$BY1622))*AT$1,""))</f>
        <v/>
      </c>
      <c r="BN1622" s="13" t="str">
        <f>IF(AU1622="","",IF(AU1622=BN$2,(SUMIF($BV$3:$BV1622,BN$2,$BW$3:$BW1622)-SUMIF($BX$3:$BX1622,BN$2,$BY$3:$BY1622))*AU$1,""))</f>
        <v/>
      </c>
      <c r="BO1622" s="13" t="str">
        <f>IF(AV1622="","",IF(AV1622=BO$2,(SUMIF($BV$3:$BV1622,BO$2,$BW$3:$BW1622)-SUMIF($BX$3:$BX1622,BO$2,$BY$3:$BY1622))*AV$1,""))</f>
        <v/>
      </c>
      <c r="BP1622" s="69"/>
      <c r="BQ1622" s="13" t="str">
        <f t="shared" si="914"/>
        <v/>
      </c>
      <c r="BR1622" s="75" t="str">
        <f t="shared" si="915"/>
        <v/>
      </c>
      <c r="BS1622" s="33" t="str">
        <f t="shared" si="916"/>
        <v/>
      </c>
      <c r="BT1622" s="42" t="str">
        <f t="shared" si="917"/>
        <v/>
      </c>
      <c r="BU1622" s="38" t="str">
        <f t="shared" si="918"/>
        <v/>
      </c>
      <c r="BV1622" s="30" t="str">
        <f t="shared" si="919"/>
        <v/>
      </c>
      <c r="BW1622" s="36" t="str">
        <f t="shared" si="920"/>
        <v/>
      </c>
      <c r="BX1622" s="36" t="str">
        <f t="shared" si="921"/>
        <v/>
      </c>
      <c r="BY1622" s="45" t="str">
        <f t="shared" si="922"/>
        <v/>
      </c>
      <c r="BZ1622" s="12" t="str">
        <f t="shared" si="923"/>
        <v/>
      </c>
      <c r="CA1622" s="47" t="str">
        <f t="shared" si="924"/>
        <v/>
      </c>
      <c r="CB1622" s="32" t="str">
        <f t="shared" si="925"/>
        <v/>
      </c>
      <c r="CC1622" s="32" t="str">
        <f t="shared" si="926"/>
        <v/>
      </c>
      <c r="CD1622" s="32" t="str">
        <f t="shared" si="927"/>
        <v/>
      </c>
      <c r="CE1622" s="48"/>
      <c r="CF1622" s="32" t="str">
        <f t="shared" si="934"/>
        <v/>
      </c>
      <c r="CG1622" s="32" t="str">
        <f t="shared" si="928"/>
        <v/>
      </c>
      <c r="CH1622" s="48"/>
    </row>
    <row r="1623" spans="2:86" ht="30" customHeight="1" x14ac:dyDescent="0.2">
      <c r="B1623" s="155"/>
      <c r="C1623" s="117"/>
      <c r="D1623" s="53"/>
      <c r="E1623" s="68"/>
      <c r="F1623" s="54"/>
      <c r="G1623" s="54"/>
      <c r="H1623" s="55"/>
      <c r="I1623" s="71"/>
      <c r="J1623" s="73"/>
      <c r="K1623" s="56"/>
      <c r="L1623" s="76" t="str">
        <f t="shared" si="905"/>
        <v/>
      </c>
      <c r="M1623" s="77" t="str">
        <f t="shared" si="906"/>
        <v/>
      </c>
      <c r="N1623" s="130" t="str">
        <f t="shared" si="933"/>
        <v/>
      </c>
      <c r="O1623" s="131" t="str">
        <f t="shared" ref="O1623:U1632" si="937">IFERROR(INDEX($BH$3:$BO$100002,MATCH($BG1623,$BG$3:$BG$100002,0),MATCH(O$1,$BH$2:$BO$2,0)),"")</f>
        <v/>
      </c>
      <c r="P1623" s="131" t="str">
        <f t="shared" si="937"/>
        <v/>
      </c>
      <c r="Q1623" s="131" t="str">
        <f t="shared" si="937"/>
        <v/>
      </c>
      <c r="R1623" s="131" t="str">
        <f t="shared" si="937"/>
        <v/>
      </c>
      <c r="S1623" s="131" t="str">
        <f t="shared" si="937"/>
        <v/>
      </c>
      <c r="T1623" s="131" t="str">
        <f t="shared" si="937"/>
        <v/>
      </c>
      <c r="U1623" s="131" t="str">
        <f t="shared" si="937"/>
        <v/>
      </c>
      <c r="V1623" s="14"/>
      <c r="W1623" s="17" t="str">
        <f>IF(C1623="",IF(OR(AND($H1623&lt;&gt;"",C1623=""),AND($F1622=$F1623,$AK1623&lt;&gt;""),COUNTA($H$3:$H$100002)&gt;COUNTA($H$3:$H1623),$AE1623&lt;&gt;""),W1622,""),C1623)</f>
        <v/>
      </c>
      <c r="X1623" s="17" t="str">
        <f>IF(D1623="",IF(OR(AND($H1623&lt;&gt;"",D1623=""),AND($F1622=$F1623,$AK1623&lt;&gt;""),COUNTA($H$3:$H$100002)&gt;COUNTA($H$3:$H1623),$AE1623&lt;&gt;""),X1622,""),D1623)</f>
        <v/>
      </c>
      <c r="Y1623" s="17" t="str">
        <f>IF(E1623="",IF(OR(AND($H1623&lt;&gt;"",E1623=""),AND($F1622=$F1623,$AK1623&lt;&gt;""),COUNTA($H$3:$H$100002)&gt;COUNTA($H$3:$H1623),$AE1623&lt;&gt;""),Y1622,""),E1623)</f>
        <v/>
      </c>
      <c r="Z1623" s="27" t="str">
        <f t="shared" si="907"/>
        <v/>
      </c>
      <c r="AA1623" s="2" t="str">
        <f>IF(F1623="","",COUNTA($F$3:F1623))</f>
        <v/>
      </c>
      <c r="AB1623" s="3" t="str">
        <f>IF(F1623="","",IFERROR(IF(F1623&lt;&gt;"",IFERROR(INDEX(設定!$C$3:$C$303,MATCH(F1623,設定!$C$3:$C$303,0),0),INDEX(設定!$C$3:$C$303,MATCH("*"&amp;F1623&amp;"*",設定!$C$3:$C$303,0),0)),""),"エラー"))</f>
        <v/>
      </c>
      <c r="AC1623" s="2" t="str">
        <f>IF(G1623="","",COUNTA($G$3:G1623))</f>
        <v/>
      </c>
      <c r="AD1623" s="3" t="str">
        <f>IF(G1623="","",IFERROR(IF(G1623&lt;&gt;"",IFERROR(INDEX(設定!$C$3:$C$303,MATCH(G1623,設定!$C$3:$C$303,0),0),INDEX(設定!$C$3:$C$303,MATCH("*"&amp;G1623&amp;"*",設定!$C$3:$C$303,0),0)),""),"エラー"))</f>
        <v/>
      </c>
      <c r="AE1623" s="3" t="str">
        <f>IFERROR(IF(AB1623="",IF(AND(H1623&lt;&gt;"",F1623=""),INDEX(AB$3:AB1623,MATCH(MAX(AA$3:AA1623),AA$3:AA1623,0),0),""),AB1623),"")</f>
        <v/>
      </c>
      <c r="AF1623" s="3" t="str">
        <f>IFERROR(IF(AD1623="",IF(AND(H1623&lt;&gt;"",G1623=""),INDEX(AD$3:AD1623,MATCH(MAX(AC$3:AC1623),AC$3:AC1623,0),0),""),AD1623),"")</f>
        <v/>
      </c>
      <c r="AG1623" s="2" t="str">
        <f>IF(AH1623="","",IF(OR(AH1623=AH1622,AH1623=AH1624),IF(AND(E1623="",AB1623="",AG1622&lt;&gt;""),MAX($AG$3:AG1622),MAX($AG$3:AG1622)+1),IF(AH1622=AH1623,AG1622,MAX($AG$3:AG1622)+1)))</f>
        <v/>
      </c>
      <c r="AH1623" s="12" t="str">
        <f t="shared" si="908"/>
        <v/>
      </c>
      <c r="AI1623" s="12" t="str">
        <f t="shared" si="909"/>
        <v/>
      </c>
      <c r="AJ1623" s="13" t="str">
        <f t="shared" si="910"/>
        <v/>
      </c>
      <c r="AK1623" s="13" t="str">
        <f t="shared" si="911"/>
        <v/>
      </c>
      <c r="AL1623" s="13" t="str">
        <f>IF(OR(AJ1623="",COUNTIF($AH$3:AH1623,AH1623)&lt;&gt;COUNTIF(AH$3:AH$100002,AH1623)),"",SUMIF(AH$3:AH$100002,AH1623,AJ$3:AJ$100002))</f>
        <v/>
      </c>
      <c r="AM1623" s="13" t="str">
        <f>IF(OR(AK1623="",COUNTIF($AH$3:AH1623,AH1623)&lt;&gt;COUNTIF(AH$3:AH$100002,AH1623)),"",SUMIF(AH$3:AH$100002,AH1623,AK$3:AK$100002))</f>
        <v/>
      </c>
      <c r="AO1623" s="13" t="str">
        <f t="shared" si="936"/>
        <v/>
      </c>
      <c r="AP1623" s="13" t="str">
        <f t="shared" si="936"/>
        <v/>
      </c>
      <c r="AQ1623" s="13" t="str">
        <f t="shared" si="936"/>
        <v/>
      </c>
      <c r="AR1623" s="13" t="str">
        <f t="shared" si="936"/>
        <v/>
      </c>
      <c r="AS1623" s="13" t="str">
        <f t="shared" si="936"/>
        <v/>
      </c>
      <c r="AT1623" s="13" t="str">
        <f t="shared" si="936"/>
        <v/>
      </c>
      <c r="AU1623" s="13" t="str">
        <f t="shared" si="936"/>
        <v/>
      </c>
      <c r="AV1623" s="13" t="str">
        <f t="shared" si="936"/>
        <v/>
      </c>
      <c r="AW1623" s="86" t="str">
        <f t="shared" si="912"/>
        <v/>
      </c>
      <c r="AX1623" s="59" t="str">
        <f t="shared" si="913"/>
        <v/>
      </c>
      <c r="AY1623" s="63" t="str">
        <f>IF(OR($BR1623="",BH1623=""),"",COUNT($BR$3:$BR1623))</f>
        <v/>
      </c>
      <c r="AZ1623" s="13" t="str">
        <f>IF(OR($BR1623="",BI1623=""),"",COUNT($BR$3:$BR1623))</f>
        <v/>
      </c>
      <c r="BA1623" s="13" t="str">
        <f>IF(OR($BR1623="",BJ1623=""),"",COUNT($BR$3:$BR1623))</f>
        <v/>
      </c>
      <c r="BB1623" s="13" t="str">
        <f>IF(OR($BR1623="",BK1623=""),"",COUNT($BR$3:$BR1623))</f>
        <v/>
      </c>
      <c r="BC1623" s="13" t="str">
        <f>IF(OR($BR1623="",BL1623=""),"",COUNT($BR$3:$BR1623))</f>
        <v/>
      </c>
      <c r="BD1623" s="13" t="str">
        <f>IF(OR($BR1623="",BM1623=""),"",COUNT($BR$3:$BR1623))</f>
        <v/>
      </c>
      <c r="BE1623" s="13" t="str">
        <f>IF(OR($BR1623="",BN1623=""),"",COUNT($BR$3:$BR1623))</f>
        <v/>
      </c>
      <c r="BF1623" s="13" t="str">
        <f>IF(OR($BR1623="",BO1623=""),"",COUNT($BR$3:$BR1623))</f>
        <v/>
      </c>
      <c r="BG1623" s="66" t="str">
        <f>IF(Z1623="","",COUNT($Z$3:Z1623))</f>
        <v/>
      </c>
      <c r="BH1623" s="13" t="str">
        <f>IF(AO1623="","",IF(AO1623=BH$2,(SUMIF($BV$3:$BV1623,BH$2,$BW$3:$BW1623)-SUMIF($BX$3:$BX1623,BH$2,$BY$3:$BY1623))*AO$1,""))</f>
        <v/>
      </c>
      <c r="BI1623" s="13" t="str">
        <f>IF(AP1623="","",IF(AP1623=BI$2,(SUMIF($BV$3:$BV1623,BI$2,$BW$3:$BW1623)-SUMIF($BX$3:$BX1623,BI$2,$BY$3:$BY1623))*AP$1,""))</f>
        <v/>
      </c>
      <c r="BJ1623" s="13" t="str">
        <f>IF(AQ1623="","",IF(AQ1623=BJ$2,(SUMIF($BV$3:$BV1623,BJ$2,$BW$3:$BW1623)-SUMIF($BX$3:$BX1623,BJ$2,$BY$3:$BY1623))*AQ$1,""))</f>
        <v/>
      </c>
      <c r="BK1623" s="13" t="str">
        <f>IF(AR1623="","",IF(AR1623=BK$2,(SUMIF($BV$3:$BV1623,BK$2,$BW$3:$BW1623)-SUMIF($BX$3:$BX1623,BK$2,$BY$3:$BY1623))*AR$1,""))</f>
        <v/>
      </c>
      <c r="BL1623" s="13" t="str">
        <f>IF(AS1623="","",IF(AS1623=BL$2,(SUMIF($BV$3:$BV1623,BL$2,$BW$3:$BW1623)-SUMIF($BX$3:$BX1623,BL$2,$BY$3:$BY1623))*AS$1,""))</f>
        <v/>
      </c>
      <c r="BM1623" s="13" t="str">
        <f>IF(AT1623="","",IF(AT1623=BM$2,(SUMIF($BV$3:$BV1623,BM$2,$BW$3:$BW1623)-SUMIF($BX$3:$BX1623,BM$2,$BY$3:$BY1623))*AT$1,""))</f>
        <v/>
      </c>
      <c r="BN1623" s="13" t="str">
        <f>IF(AU1623="","",IF(AU1623=BN$2,(SUMIF($BV$3:$BV1623,BN$2,$BW$3:$BW1623)-SUMIF($BX$3:$BX1623,BN$2,$BY$3:$BY1623))*AU$1,""))</f>
        <v/>
      </c>
      <c r="BO1623" s="13" t="str">
        <f>IF(AV1623="","",IF(AV1623=BO$2,(SUMIF($BV$3:$BV1623,BO$2,$BW$3:$BW1623)-SUMIF($BX$3:$BX1623,BO$2,$BY$3:$BY1623))*AV$1,""))</f>
        <v/>
      </c>
      <c r="BP1623" s="69"/>
      <c r="BQ1623" s="13" t="str">
        <f t="shared" si="914"/>
        <v/>
      </c>
      <c r="BR1623" s="75" t="str">
        <f t="shared" si="915"/>
        <v/>
      </c>
      <c r="BS1623" s="33" t="str">
        <f t="shared" si="916"/>
        <v/>
      </c>
      <c r="BT1623" s="42" t="str">
        <f t="shared" si="917"/>
        <v/>
      </c>
      <c r="BU1623" s="38" t="str">
        <f t="shared" si="918"/>
        <v/>
      </c>
      <c r="BV1623" s="30" t="str">
        <f t="shared" si="919"/>
        <v/>
      </c>
      <c r="BW1623" s="36" t="str">
        <f t="shared" si="920"/>
        <v/>
      </c>
      <c r="BX1623" s="36" t="str">
        <f t="shared" si="921"/>
        <v/>
      </c>
      <c r="BY1623" s="45" t="str">
        <f t="shared" si="922"/>
        <v/>
      </c>
      <c r="BZ1623" s="12" t="str">
        <f t="shared" si="923"/>
        <v/>
      </c>
      <c r="CA1623" s="47" t="str">
        <f t="shared" si="924"/>
        <v/>
      </c>
      <c r="CB1623" s="32" t="str">
        <f t="shared" si="925"/>
        <v/>
      </c>
      <c r="CC1623" s="32" t="str">
        <f t="shared" si="926"/>
        <v/>
      </c>
      <c r="CD1623" s="32" t="str">
        <f t="shared" si="927"/>
        <v/>
      </c>
      <c r="CE1623" s="48"/>
      <c r="CF1623" s="32" t="str">
        <f t="shared" si="934"/>
        <v/>
      </c>
      <c r="CG1623" s="32" t="str">
        <f t="shared" si="928"/>
        <v/>
      </c>
      <c r="CH1623" s="48"/>
    </row>
    <row r="1624" spans="2:86" ht="30" customHeight="1" x14ac:dyDescent="0.2">
      <c r="B1624" s="155"/>
      <c r="C1624" s="117"/>
      <c r="D1624" s="53"/>
      <c r="E1624" s="68"/>
      <c r="F1624" s="54"/>
      <c r="G1624" s="54"/>
      <c r="H1624" s="55"/>
      <c r="I1624" s="71"/>
      <c r="J1624" s="73"/>
      <c r="K1624" s="56"/>
      <c r="L1624" s="76" t="str">
        <f t="shared" si="905"/>
        <v/>
      </c>
      <c r="M1624" s="77" t="str">
        <f t="shared" si="906"/>
        <v/>
      </c>
      <c r="N1624" s="130" t="str">
        <f t="shared" si="933"/>
        <v/>
      </c>
      <c r="O1624" s="131" t="str">
        <f t="shared" si="937"/>
        <v/>
      </c>
      <c r="P1624" s="131" t="str">
        <f t="shared" si="937"/>
        <v/>
      </c>
      <c r="Q1624" s="131" t="str">
        <f t="shared" si="937"/>
        <v/>
      </c>
      <c r="R1624" s="131" t="str">
        <f t="shared" si="937"/>
        <v/>
      </c>
      <c r="S1624" s="131" t="str">
        <f t="shared" si="937"/>
        <v/>
      </c>
      <c r="T1624" s="131" t="str">
        <f t="shared" si="937"/>
        <v/>
      </c>
      <c r="U1624" s="131" t="str">
        <f t="shared" si="937"/>
        <v/>
      </c>
      <c r="V1624" s="14"/>
      <c r="W1624" s="17" t="str">
        <f>IF(C1624="",IF(OR(AND($H1624&lt;&gt;"",C1624=""),AND($F1623=$F1624,$AK1624&lt;&gt;""),COUNTA($H$3:$H$100002)&gt;COUNTA($H$3:$H1624),$AE1624&lt;&gt;""),W1623,""),C1624)</f>
        <v/>
      </c>
      <c r="X1624" s="17" t="str">
        <f>IF(D1624="",IF(OR(AND($H1624&lt;&gt;"",D1624=""),AND($F1623=$F1624,$AK1624&lt;&gt;""),COUNTA($H$3:$H$100002)&gt;COUNTA($H$3:$H1624),$AE1624&lt;&gt;""),X1623,""),D1624)</f>
        <v/>
      </c>
      <c r="Y1624" s="17" t="str">
        <f>IF(E1624="",IF(OR(AND($H1624&lt;&gt;"",E1624=""),AND($F1623=$F1624,$AK1624&lt;&gt;""),COUNTA($H$3:$H$100002)&gt;COUNTA($H$3:$H1624),$AE1624&lt;&gt;""),Y1623,""),E1624)</f>
        <v/>
      </c>
      <c r="Z1624" s="27" t="str">
        <f t="shared" si="907"/>
        <v/>
      </c>
      <c r="AA1624" s="2" t="str">
        <f>IF(F1624="","",COUNTA($F$3:F1624))</f>
        <v/>
      </c>
      <c r="AB1624" s="3" t="str">
        <f>IF(F1624="","",IFERROR(IF(F1624&lt;&gt;"",IFERROR(INDEX(設定!$C$3:$C$303,MATCH(F1624,設定!$C$3:$C$303,0),0),INDEX(設定!$C$3:$C$303,MATCH("*"&amp;F1624&amp;"*",設定!$C$3:$C$303,0),0)),""),"エラー"))</f>
        <v/>
      </c>
      <c r="AC1624" s="2" t="str">
        <f>IF(G1624="","",COUNTA($G$3:G1624))</f>
        <v/>
      </c>
      <c r="AD1624" s="3" t="str">
        <f>IF(G1624="","",IFERROR(IF(G1624&lt;&gt;"",IFERROR(INDEX(設定!$C$3:$C$303,MATCH(G1624,設定!$C$3:$C$303,0),0),INDEX(設定!$C$3:$C$303,MATCH("*"&amp;G1624&amp;"*",設定!$C$3:$C$303,0),0)),""),"エラー"))</f>
        <v/>
      </c>
      <c r="AE1624" s="3" t="str">
        <f>IFERROR(IF(AB1624="",IF(AND(H1624&lt;&gt;"",F1624=""),INDEX(AB$3:AB1624,MATCH(MAX(AA$3:AA1624),AA$3:AA1624,0),0),""),AB1624),"")</f>
        <v/>
      </c>
      <c r="AF1624" s="3" t="str">
        <f>IFERROR(IF(AD1624="",IF(AND(H1624&lt;&gt;"",G1624=""),INDEX(AD$3:AD1624,MATCH(MAX(AC$3:AC1624),AC$3:AC1624,0),0),""),AD1624),"")</f>
        <v/>
      </c>
      <c r="AG1624" s="2" t="str">
        <f>IF(AH1624="","",IF(OR(AH1624=AH1623,AH1624=AH1625),IF(AND(E1624="",AB1624="",AG1623&lt;&gt;""),MAX($AG$3:AG1623),MAX($AG$3:AG1623)+1),IF(AH1623=AH1624,AG1623,MAX($AG$3:AG1623)+1)))</f>
        <v/>
      </c>
      <c r="AH1624" s="12" t="str">
        <f t="shared" si="908"/>
        <v/>
      </c>
      <c r="AI1624" s="12" t="str">
        <f t="shared" si="909"/>
        <v/>
      </c>
      <c r="AJ1624" s="13" t="str">
        <f t="shared" si="910"/>
        <v/>
      </c>
      <c r="AK1624" s="13" t="str">
        <f t="shared" si="911"/>
        <v/>
      </c>
      <c r="AL1624" s="13" t="str">
        <f>IF(OR(AJ1624="",COUNTIF($AH$3:AH1624,AH1624)&lt;&gt;COUNTIF(AH$3:AH$100002,AH1624)),"",SUMIF(AH$3:AH$100002,AH1624,AJ$3:AJ$100002))</f>
        <v/>
      </c>
      <c r="AM1624" s="13" t="str">
        <f>IF(OR(AK1624="",COUNTIF($AH$3:AH1624,AH1624)&lt;&gt;COUNTIF(AH$3:AH$100002,AH1624)),"",SUMIF(AH$3:AH$100002,AH1624,AK$3:AK$100002))</f>
        <v/>
      </c>
      <c r="AO1624" s="13" t="str">
        <f t="shared" si="936"/>
        <v/>
      </c>
      <c r="AP1624" s="13" t="str">
        <f t="shared" si="936"/>
        <v/>
      </c>
      <c r="AQ1624" s="13" t="str">
        <f t="shared" si="936"/>
        <v/>
      </c>
      <c r="AR1624" s="13" t="str">
        <f t="shared" si="936"/>
        <v/>
      </c>
      <c r="AS1624" s="13" t="str">
        <f t="shared" si="936"/>
        <v/>
      </c>
      <c r="AT1624" s="13" t="str">
        <f t="shared" si="936"/>
        <v/>
      </c>
      <c r="AU1624" s="13" t="str">
        <f t="shared" si="936"/>
        <v/>
      </c>
      <c r="AV1624" s="13" t="str">
        <f t="shared" si="936"/>
        <v/>
      </c>
      <c r="AW1624" s="86" t="str">
        <f t="shared" si="912"/>
        <v/>
      </c>
      <c r="AX1624" s="59" t="str">
        <f t="shared" si="913"/>
        <v/>
      </c>
      <c r="AY1624" s="63" t="str">
        <f>IF(OR($BR1624="",BH1624=""),"",COUNT($BR$3:$BR1624))</f>
        <v/>
      </c>
      <c r="AZ1624" s="13" t="str">
        <f>IF(OR($BR1624="",BI1624=""),"",COUNT($BR$3:$BR1624))</f>
        <v/>
      </c>
      <c r="BA1624" s="13" t="str">
        <f>IF(OR($BR1624="",BJ1624=""),"",COUNT($BR$3:$BR1624))</f>
        <v/>
      </c>
      <c r="BB1624" s="13" t="str">
        <f>IF(OR($BR1624="",BK1624=""),"",COUNT($BR$3:$BR1624))</f>
        <v/>
      </c>
      <c r="BC1624" s="13" t="str">
        <f>IF(OR($BR1624="",BL1624=""),"",COUNT($BR$3:$BR1624))</f>
        <v/>
      </c>
      <c r="BD1624" s="13" t="str">
        <f>IF(OR($BR1624="",BM1624=""),"",COUNT($BR$3:$BR1624))</f>
        <v/>
      </c>
      <c r="BE1624" s="13" t="str">
        <f>IF(OR($BR1624="",BN1624=""),"",COUNT($BR$3:$BR1624))</f>
        <v/>
      </c>
      <c r="BF1624" s="13" t="str">
        <f>IF(OR($BR1624="",BO1624=""),"",COUNT($BR$3:$BR1624))</f>
        <v/>
      </c>
      <c r="BG1624" s="66" t="str">
        <f>IF(Z1624="","",COUNT($Z$3:Z1624))</f>
        <v/>
      </c>
      <c r="BH1624" s="13" t="str">
        <f>IF(AO1624="","",IF(AO1624=BH$2,(SUMIF($BV$3:$BV1624,BH$2,$BW$3:$BW1624)-SUMIF($BX$3:$BX1624,BH$2,$BY$3:$BY1624))*AO$1,""))</f>
        <v/>
      </c>
      <c r="BI1624" s="13" t="str">
        <f>IF(AP1624="","",IF(AP1624=BI$2,(SUMIF($BV$3:$BV1624,BI$2,$BW$3:$BW1624)-SUMIF($BX$3:$BX1624,BI$2,$BY$3:$BY1624))*AP$1,""))</f>
        <v/>
      </c>
      <c r="BJ1624" s="13" t="str">
        <f>IF(AQ1624="","",IF(AQ1624=BJ$2,(SUMIF($BV$3:$BV1624,BJ$2,$BW$3:$BW1624)-SUMIF($BX$3:$BX1624,BJ$2,$BY$3:$BY1624))*AQ$1,""))</f>
        <v/>
      </c>
      <c r="BK1624" s="13" t="str">
        <f>IF(AR1624="","",IF(AR1624=BK$2,(SUMIF($BV$3:$BV1624,BK$2,$BW$3:$BW1624)-SUMIF($BX$3:$BX1624,BK$2,$BY$3:$BY1624))*AR$1,""))</f>
        <v/>
      </c>
      <c r="BL1624" s="13" t="str">
        <f>IF(AS1624="","",IF(AS1624=BL$2,(SUMIF($BV$3:$BV1624,BL$2,$BW$3:$BW1624)-SUMIF($BX$3:$BX1624,BL$2,$BY$3:$BY1624))*AS$1,""))</f>
        <v/>
      </c>
      <c r="BM1624" s="13" t="str">
        <f>IF(AT1624="","",IF(AT1624=BM$2,(SUMIF($BV$3:$BV1624,BM$2,$BW$3:$BW1624)-SUMIF($BX$3:$BX1624,BM$2,$BY$3:$BY1624))*AT$1,""))</f>
        <v/>
      </c>
      <c r="BN1624" s="13" t="str">
        <f>IF(AU1624="","",IF(AU1624=BN$2,(SUMIF($BV$3:$BV1624,BN$2,$BW$3:$BW1624)-SUMIF($BX$3:$BX1624,BN$2,$BY$3:$BY1624))*AU$1,""))</f>
        <v/>
      </c>
      <c r="BO1624" s="13" t="str">
        <f>IF(AV1624="","",IF(AV1624=BO$2,(SUMIF($BV$3:$BV1624,BO$2,$BW$3:$BW1624)-SUMIF($BX$3:$BX1624,BO$2,$BY$3:$BY1624))*AV$1,""))</f>
        <v/>
      </c>
      <c r="BP1624" s="69"/>
      <c r="BQ1624" s="13" t="str">
        <f t="shared" si="914"/>
        <v/>
      </c>
      <c r="BR1624" s="75" t="str">
        <f t="shared" si="915"/>
        <v/>
      </c>
      <c r="BS1624" s="33" t="str">
        <f t="shared" si="916"/>
        <v/>
      </c>
      <c r="BT1624" s="42" t="str">
        <f t="shared" si="917"/>
        <v/>
      </c>
      <c r="BU1624" s="38" t="str">
        <f t="shared" si="918"/>
        <v/>
      </c>
      <c r="BV1624" s="30" t="str">
        <f t="shared" si="919"/>
        <v/>
      </c>
      <c r="BW1624" s="36" t="str">
        <f t="shared" si="920"/>
        <v/>
      </c>
      <c r="BX1624" s="36" t="str">
        <f t="shared" si="921"/>
        <v/>
      </c>
      <c r="BY1624" s="45" t="str">
        <f t="shared" si="922"/>
        <v/>
      </c>
      <c r="BZ1624" s="12" t="str">
        <f t="shared" si="923"/>
        <v/>
      </c>
      <c r="CA1624" s="47" t="str">
        <f t="shared" si="924"/>
        <v/>
      </c>
      <c r="CB1624" s="32" t="str">
        <f t="shared" si="925"/>
        <v/>
      </c>
      <c r="CC1624" s="32" t="str">
        <f t="shared" si="926"/>
        <v/>
      </c>
      <c r="CD1624" s="32" t="str">
        <f t="shared" si="927"/>
        <v/>
      </c>
      <c r="CE1624" s="48"/>
      <c r="CF1624" s="32" t="str">
        <f t="shared" si="934"/>
        <v/>
      </c>
      <c r="CG1624" s="32" t="str">
        <f t="shared" si="928"/>
        <v/>
      </c>
      <c r="CH1624" s="48"/>
    </row>
    <row r="1625" spans="2:86" ht="30" customHeight="1" x14ac:dyDescent="0.2">
      <c r="B1625" s="155"/>
      <c r="C1625" s="117"/>
      <c r="D1625" s="53"/>
      <c r="E1625" s="68"/>
      <c r="F1625" s="54"/>
      <c r="G1625" s="54"/>
      <c r="H1625" s="55"/>
      <c r="I1625" s="71"/>
      <c r="J1625" s="73"/>
      <c r="K1625" s="56"/>
      <c r="L1625" s="76" t="str">
        <f t="shared" si="905"/>
        <v/>
      </c>
      <c r="M1625" s="77" t="str">
        <f t="shared" si="906"/>
        <v/>
      </c>
      <c r="N1625" s="130" t="str">
        <f t="shared" si="933"/>
        <v/>
      </c>
      <c r="O1625" s="131" t="str">
        <f t="shared" si="937"/>
        <v/>
      </c>
      <c r="P1625" s="131" t="str">
        <f t="shared" si="937"/>
        <v/>
      </c>
      <c r="Q1625" s="131" t="str">
        <f t="shared" si="937"/>
        <v/>
      </c>
      <c r="R1625" s="131" t="str">
        <f t="shared" si="937"/>
        <v/>
      </c>
      <c r="S1625" s="131" t="str">
        <f t="shared" si="937"/>
        <v/>
      </c>
      <c r="T1625" s="131" t="str">
        <f t="shared" si="937"/>
        <v/>
      </c>
      <c r="U1625" s="131" t="str">
        <f t="shared" si="937"/>
        <v/>
      </c>
      <c r="V1625" s="14"/>
      <c r="W1625" s="17" t="str">
        <f>IF(C1625="",IF(OR(AND($H1625&lt;&gt;"",C1625=""),AND($F1624=$F1625,$AK1625&lt;&gt;""),COUNTA($H$3:$H$100002)&gt;COUNTA($H$3:$H1625),$AE1625&lt;&gt;""),W1624,""),C1625)</f>
        <v/>
      </c>
      <c r="X1625" s="17" t="str">
        <f>IF(D1625="",IF(OR(AND($H1625&lt;&gt;"",D1625=""),AND($F1624=$F1625,$AK1625&lt;&gt;""),COUNTA($H$3:$H$100002)&gt;COUNTA($H$3:$H1625),$AE1625&lt;&gt;""),X1624,""),D1625)</f>
        <v/>
      </c>
      <c r="Y1625" s="17" t="str">
        <f>IF(E1625="",IF(OR(AND($H1625&lt;&gt;"",E1625=""),AND($F1624=$F1625,$AK1625&lt;&gt;""),COUNTA($H$3:$H$100002)&gt;COUNTA($H$3:$H1625),$AE1625&lt;&gt;""),Y1624,""),E1625)</f>
        <v/>
      </c>
      <c r="Z1625" s="27" t="str">
        <f t="shared" si="907"/>
        <v/>
      </c>
      <c r="AA1625" s="2" t="str">
        <f>IF(F1625="","",COUNTA($F$3:F1625))</f>
        <v/>
      </c>
      <c r="AB1625" s="3" t="str">
        <f>IF(F1625="","",IFERROR(IF(F1625&lt;&gt;"",IFERROR(INDEX(設定!$C$3:$C$303,MATCH(F1625,設定!$C$3:$C$303,0),0),INDEX(設定!$C$3:$C$303,MATCH("*"&amp;F1625&amp;"*",設定!$C$3:$C$303,0),0)),""),"エラー"))</f>
        <v/>
      </c>
      <c r="AC1625" s="2" t="str">
        <f>IF(G1625="","",COUNTA($G$3:G1625))</f>
        <v/>
      </c>
      <c r="AD1625" s="3" t="str">
        <f>IF(G1625="","",IFERROR(IF(G1625&lt;&gt;"",IFERROR(INDEX(設定!$C$3:$C$303,MATCH(G1625,設定!$C$3:$C$303,0),0),INDEX(設定!$C$3:$C$303,MATCH("*"&amp;G1625&amp;"*",設定!$C$3:$C$303,0),0)),""),"エラー"))</f>
        <v/>
      </c>
      <c r="AE1625" s="3" t="str">
        <f>IFERROR(IF(AB1625="",IF(AND(H1625&lt;&gt;"",F1625=""),INDEX(AB$3:AB1625,MATCH(MAX(AA$3:AA1625),AA$3:AA1625,0),0),""),AB1625),"")</f>
        <v/>
      </c>
      <c r="AF1625" s="3" t="str">
        <f>IFERROR(IF(AD1625="",IF(AND(H1625&lt;&gt;"",G1625=""),INDEX(AD$3:AD1625,MATCH(MAX(AC$3:AC1625),AC$3:AC1625,0),0),""),AD1625),"")</f>
        <v/>
      </c>
      <c r="AG1625" s="2" t="str">
        <f>IF(AH1625="","",IF(OR(AH1625=AH1624,AH1625=AH1626),IF(AND(E1625="",AB1625="",AG1624&lt;&gt;""),MAX($AG$3:AG1624),MAX($AG$3:AG1624)+1),IF(AH1624=AH1625,AG1624,MAX($AG$3:AG1624)+1)))</f>
        <v/>
      </c>
      <c r="AH1625" s="12" t="str">
        <f t="shared" si="908"/>
        <v/>
      </c>
      <c r="AI1625" s="12" t="str">
        <f t="shared" si="909"/>
        <v/>
      </c>
      <c r="AJ1625" s="13" t="str">
        <f t="shared" si="910"/>
        <v/>
      </c>
      <c r="AK1625" s="13" t="str">
        <f t="shared" si="911"/>
        <v/>
      </c>
      <c r="AL1625" s="13" t="str">
        <f>IF(OR(AJ1625="",COUNTIF($AH$3:AH1625,AH1625)&lt;&gt;COUNTIF(AH$3:AH$100002,AH1625)),"",SUMIF(AH$3:AH$100002,AH1625,AJ$3:AJ$100002))</f>
        <v/>
      </c>
      <c r="AM1625" s="13" t="str">
        <f>IF(OR(AK1625="",COUNTIF($AH$3:AH1625,AH1625)&lt;&gt;COUNTIF(AH$3:AH$100002,AH1625)),"",SUMIF(AH$3:AH$100002,AH1625,AK$3:AK$100002))</f>
        <v/>
      </c>
      <c r="AO1625" s="13" t="str">
        <f t="shared" si="936"/>
        <v/>
      </c>
      <c r="AP1625" s="13" t="str">
        <f t="shared" si="936"/>
        <v/>
      </c>
      <c r="AQ1625" s="13" t="str">
        <f t="shared" si="936"/>
        <v/>
      </c>
      <c r="AR1625" s="13" t="str">
        <f t="shared" si="936"/>
        <v/>
      </c>
      <c r="AS1625" s="13" t="str">
        <f t="shared" si="936"/>
        <v/>
      </c>
      <c r="AT1625" s="13" t="str">
        <f t="shared" si="936"/>
        <v/>
      </c>
      <c r="AU1625" s="13" t="str">
        <f t="shared" si="936"/>
        <v/>
      </c>
      <c r="AV1625" s="13" t="str">
        <f t="shared" si="936"/>
        <v/>
      </c>
      <c r="AW1625" s="86" t="str">
        <f t="shared" si="912"/>
        <v/>
      </c>
      <c r="AX1625" s="59" t="str">
        <f t="shared" si="913"/>
        <v/>
      </c>
      <c r="AY1625" s="63" t="str">
        <f>IF(OR($BR1625="",BH1625=""),"",COUNT($BR$3:$BR1625))</f>
        <v/>
      </c>
      <c r="AZ1625" s="13" t="str">
        <f>IF(OR($BR1625="",BI1625=""),"",COUNT($BR$3:$BR1625))</f>
        <v/>
      </c>
      <c r="BA1625" s="13" t="str">
        <f>IF(OR($BR1625="",BJ1625=""),"",COUNT($BR$3:$BR1625))</f>
        <v/>
      </c>
      <c r="BB1625" s="13" t="str">
        <f>IF(OR($BR1625="",BK1625=""),"",COUNT($BR$3:$BR1625))</f>
        <v/>
      </c>
      <c r="BC1625" s="13" t="str">
        <f>IF(OR($BR1625="",BL1625=""),"",COUNT($BR$3:$BR1625))</f>
        <v/>
      </c>
      <c r="BD1625" s="13" t="str">
        <f>IF(OR($BR1625="",BM1625=""),"",COUNT($BR$3:$BR1625))</f>
        <v/>
      </c>
      <c r="BE1625" s="13" t="str">
        <f>IF(OR($BR1625="",BN1625=""),"",COUNT($BR$3:$BR1625))</f>
        <v/>
      </c>
      <c r="BF1625" s="13" t="str">
        <f>IF(OR($BR1625="",BO1625=""),"",COUNT($BR$3:$BR1625))</f>
        <v/>
      </c>
      <c r="BG1625" s="66" t="str">
        <f>IF(Z1625="","",COUNT($Z$3:Z1625))</f>
        <v/>
      </c>
      <c r="BH1625" s="13" t="str">
        <f>IF(AO1625="","",IF(AO1625=BH$2,(SUMIF($BV$3:$BV1625,BH$2,$BW$3:$BW1625)-SUMIF($BX$3:$BX1625,BH$2,$BY$3:$BY1625))*AO$1,""))</f>
        <v/>
      </c>
      <c r="BI1625" s="13" t="str">
        <f>IF(AP1625="","",IF(AP1625=BI$2,(SUMIF($BV$3:$BV1625,BI$2,$BW$3:$BW1625)-SUMIF($BX$3:$BX1625,BI$2,$BY$3:$BY1625))*AP$1,""))</f>
        <v/>
      </c>
      <c r="BJ1625" s="13" t="str">
        <f>IF(AQ1625="","",IF(AQ1625=BJ$2,(SUMIF($BV$3:$BV1625,BJ$2,$BW$3:$BW1625)-SUMIF($BX$3:$BX1625,BJ$2,$BY$3:$BY1625))*AQ$1,""))</f>
        <v/>
      </c>
      <c r="BK1625" s="13" t="str">
        <f>IF(AR1625="","",IF(AR1625=BK$2,(SUMIF($BV$3:$BV1625,BK$2,$BW$3:$BW1625)-SUMIF($BX$3:$BX1625,BK$2,$BY$3:$BY1625))*AR$1,""))</f>
        <v/>
      </c>
      <c r="BL1625" s="13" t="str">
        <f>IF(AS1625="","",IF(AS1625=BL$2,(SUMIF($BV$3:$BV1625,BL$2,$BW$3:$BW1625)-SUMIF($BX$3:$BX1625,BL$2,$BY$3:$BY1625))*AS$1,""))</f>
        <v/>
      </c>
      <c r="BM1625" s="13" t="str">
        <f>IF(AT1625="","",IF(AT1625=BM$2,(SUMIF($BV$3:$BV1625,BM$2,$BW$3:$BW1625)-SUMIF($BX$3:$BX1625,BM$2,$BY$3:$BY1625))*AT$1,""))</f>
        <v/>
      </c>
      <c r="BN1625" s="13" t="str">
        <f>IF(AU1625="","",IF(AU1625=BN$2,(SUMIF($BV$3:$BV1625,BN$2,$BW$3:$BW1625)-SUMIF($BX$3:$BX1625,BN$2,$BY$3:$BY1625))*AU$1,""))</f>
        <v/>
      </c>
      <c r="BO1625" s="13" t="str">
        <f>IF(AV1625="","",IF(AV1625=BO$2,(SUMIF($BV$3:$BV1625,BO$2,$BW$3:$BW1625)-SUMIF($BX$3:$BX1625,BO$2,$BY$3:$BY1625))*AV$1,""))</f>
        <v/>
      </c>
      <c r="BP1625" s="69"/>
      <c r="BQ1625" s="13" t="str">
        <f t="shared" si="914"/>
        <v/>
      </c>
      <c r="BR1625" s="75" t="str">
        <f t="shared" si="915"/>
        <v/>
      </c>
      <c r="BS1625" s="33" t="str">
        <f t="shared" si="916"/>
        <v/>
      </c>
      <c r="BT1625" s="42" t="str">
        <f t="shared" si="917"/>
        <v/>
      </c>
      <c r="BU1625" s="38" t="str">
        <f t="shared" si="918"/>
        <v/>
      </c>
      <c r="BV1625" s="30" t="str">
        <f t="shared" si="919"/>
        <v/>
      </c>
      <c r="BW1625" s="36" t="str">
        <f t="shared" si="920"/>
        <v/>
      </c>
      <c r="BX1625" s="36" t="str">
        <f t="shared" si="921"/>
        <v/>
      </c>
      <c r="BY1625" s="45" t="str">
        <f t="shared" si="922"/>
        <v/>
      </c>
      <c r="BZ1625" s="12" t="str">
        <f t="shared" si="923"/>
        <v/>
      </c>
      <c r="CA1625" s="47" t="str">
        <f t="shared" si="924"/>
        <v/>
      </c>
      <c r="CB1625" s="32" t="str">
        <f t="shared" si="925"/>
        <v/>
      </c>
      <c r="CC1625" s="32" t="str">
        <f t="shared" si="926"/>
        <v/>
      </c>
      <c r="CD1625" s="32" t="str">
        <f t="shared" si="927"/>
        <v/>
      </c>
      <c r="CE1625" s="48"/>
      <c r="CF1625" s="32" t="str">
        <f t="shared" si="934"/>
        <v/>
      </c>
      <c r="CG1625" s="32" t="str">
        <f t="shared" si="928"/>
        <v/>
      </c>
      <c r="CH1625" s="48"/>
    </row>
    <row r="1626" spans="2:86" ht="30" customHeight="1" x14ac:dyDescent="0.2">
      <c r="B1626" s="155"/>
      <c r="C1626" s="117"/>
      <c r="D1626" s="53"/>
      <c r="E1626" s="68"/>
      <c r="F1626" s="54"/>
      <c r="G1626" s="54"/>
      <c r="H1626" s="55"/>
      <c r="I1626" s="71"/>
      <c r="J1626" s="73"/>
      <c r="K1626" s="56"/>
      <c r="L1626" s="76" t="str">
        <f t="shared" si="905"/>
        <v/>
      </c>
      <c r="M1626" s="77" t="str">
        <f t="shared" si="906"/>
        <v/>
      </c>
      <c r="N1626" s="130" t="str">
        <f t="shared" si="933"/>
        <v/>
      </c>
      <c r="O1626" s="131" t="str">
        <f t="shared" si="937"/>
        <v/>
      </c>
      <c r="P1626" s="131" t="str">
        <f t="shared" si="937"/>
        <v/>
      </c>
      <c r="Q1626" s="131" t="str">
        <f t="shared" si="937"/>
        <v/>
      </c>
      <c r="R1626" s="131" t="str">
        <f t="shared" si="937"/>
        <v/>
      </c>
      <c r="S1626" s="131" t="str">
        <f t="shared" si="937"/>
        <v/>
      </c>
      <c r="T1626" s="131" t="str">
        <f t="shared" si="937"/>
        <v/>
      </c>
      <c r="U1626" s="131" t="str">
        <f t="shared" si="937"/>
        <v/>
      </c>
      <c r="V1626" s="14"/>
      <c r="W1626" s="17" t="str">
        <f>IF(C1626="",IF(OR(AND($H1626&lt;&gt;"",C1626=""),AND($F1625=$F1626,$AK1626&lt;&gt;""),COUNTA($H$3:$H$100002)&gt;COUNTA($H$3:$H1626),$AE1626&lt;&gt;""),W1625,""),C1626)</f>
        <v/>
      </c>
      <c r="X1626" s="17" t="str">
        <f>IF(D1626="",IF(OR(AND($H1626&lt;&gt;"",D1626=""),AND($F1625=$F1626,$AK1626&lt;&gt;""),COUNTA($H$3:$H$100002)&gt;COUNTA($H$3:$H1626),$AE1626&lt;&gt;""),X1625,""),D1626)</f>
        <v/>
      </c>
      <c r="Y1626" s="17" t="str">
        <f>IF(E1626="",IF(OR(AND($H1626&lt;&gt;"",E1626=""),AND($F1625=$F1626,$AK1626&lt;&gt;""),COUNTA($H$3:$H$100002)&gt;COUNTA($H$3:$H1626),$AE1626&lt;&gt;""),Y1625,""),E1626)</f>
        <v/>
      </c>
      <c r="Z1626" s="27" t="str">
        <f t="shared" si="907"/>
        <v/>
      </c>
      <c r="AA1626" s="2" t="str">
        <f>IF(F1626="","",COUNTA($F$3:F1626))</f>
        <v/>
      </c>
      <c r="AB1626" s="3" t="str">
        <f>IF(F1626="","",IFERROR(IF(F1626&lt;&gt;"",IFERROR(INDEX(設定!$C$3:$C$303,MATCH(F1626,設定!$C$3:$C$303,0),0),INDEX(設定!$C$3:$C$303,MATCH("*"&amp;F1626&amp;"*",設定!$C$3:$C$303,0),0)),""),"エラー"))</f>
        <v/>
      </c>
      <c r="AC1626" s="2" t="str">
        <f>IF(G1626="","",COUNTA($G$3:G1626))</f>
        <v/>
      </c>
      <c r="AD1626" s="3" t="str">
        <f>IF(G1626="","",IFERROR(IF(G1626&lt;&gt;"",IFERROR(INDEX(設定!$C$3:$C$303,MATCH(G1626,設定!$C$3:$C$303,0),0),INDEX(設定!$C$3:$C$303,MATCH("*"&amp;G1626&amp;"*",設定!$C$3:$C$303,0),0)),""),"エラー"))</f>
        <v/>
      </c>
      <c r="AE1626" s="3" t="str">
        <f>IFERROR(IF(AB1626="",IF(AND(H1626&lt;&gt;"",F1626=""),INDEX(AB$3:AB1626,MATCH(MAX(AA$3:AA1626),AA$3:AA1626,0),0),""),AB1626),"")</f>
        <v/>
      </c>
      <c r="AF1626" s="3" t="str">
        <f>IFERROR(IF(AD1626="",IF(AND(H1626&lt;&gt;"",G1626=""),INDEX(AD$3:AD1626,MATCH(MAX(AC$3:AC1626),AC$3:AC1626,0),0),""),AD1626),"")</f>
        <v/>
      </c>
      <c r="AG1626" s="2" t="str">
        <f>IF(AH1626="","",IF(OR(AH1626=AH1625,AH1626=AH1627),IF(AND(E1626="",AB1626="",AG1625&lt;&gt;""),MAX($AG$3:AG1625),MAX($AG$3:AG1625)+1),IF(AH1625=AH1626,AG1625,MAX($AG$3:AG1625)+1)))</f>
        <v/>
      </c>
      <c r="AH1626" s="12" t="str">
        <f t="shared" si="908"/>
        <v/>
      </c>
      <c r="AI1626" s="12" t="str">
        <f t="shared" si="909"/>
        <v/>
      </c>
      <c r="AJ1626" s="13" t="str">
        <f t="shared" si="910"/>
        <v/>
      </c>
      <c r="AK1626" s="13" t="str">
        <f t="shared" si="911"/>
        <v/>
      </c>
      <c r="AL1626" s="13" t="str">
        <f>IF(OR(AJ1626="",COUNTIF($AH$3:AH1626,AH1626)&lt;&gt;COUNTIF(AH$3:AH$100002,AH1626)),"",SUMIF(AH$3:AH$100002,AH1626,AJ$3:AJ$100002))</f>
        <v/>
      </c>
      <c r="AM1626" s="13" t="str">
        <f>IF(OR(AK1626="",COUNTIF($AH$3:AH1626,AH1626)&lt;&gt;COUNTIF(AH$3:AH$100002,AH1626)),"",SUMIF(AH$3:AH$100002,AH1626,AK$3:AK$100002))</f>
        <v/>
      </c>
      <c r="AO1626" s="13" t="str">
        <f t="shared" si="936"/>
        <v/>
      </c>
      <c r="AP1626" s="13" t="str">
        <f t="shared" si="936"/>
        <v/>
      </c>
      <c r="AQ1626" s="13" t="str">
        <f t="shared" si="936"/>
        <v/>
      </c>
      <c r="AR1626" s="13" t="str">
        <f t="shared" si="936"/>
        <v/>
      </c>
      <c r="AS1626" s="13" t="str">
        <f t="shared" si="936"/>
        <v/>
      </c>
      <c r="AT1626" s="13" t="str">
        <f t="shared" si="936"/>
        <v/>
      </c>
      <c r="AU1626" s="13" t="str">
        <f t="shared" si="936"/>
        <v/>
      </c>
      <c r="AV1626" s="13" t="str">
        <f t="shared" si="936"/>
        <v/>
      </c>
      <c r="AW1626" s="86" t="str">
        <f t="shared" si="912"/>
        <v/>
      </c>
      <c r="AX1626" s="59" t="str">
        <f t="shared" si="913"/>
        <v/>
      </c>
      <c r="AY1626" s="63" t="str">
        <f>IF(OR($BR1626="",BH1626=""),"",COUNT($BR$3:$BR1626))</f>
        <v/>
      </c>
      <c r="AZ1626" s="13" t="str">
        <f>IF(OR($BR1626="",BI1626=""),"",COUNT($BR$3:$BR1626))</f>
        <v/>
      </c>
      <c r="BA1626" s="13" t="str">
        <f>IF(OR($BR1626="",BJ1626=""),"",COUNT($BR$3:$BR1626))</f>
        <v/>
      </c>
      <c r="BB1626" s="13" t="str">
        <f>IF(OR($BR1626="",BK1626=""),"",COUNT($BR$3:$BR1626))</f>
        <v/>
      </c>
      <c r="BC1626" s="13" t="str">
        <f>IF(OR($BR1626="",BL1626=""),"",COUNT($BR$3:$BR1626))</f>
        <v/>
      </c>
      <c r="BD1626" s="13" t="str">
        <f>IF(OR($BR1626="",BM1626=""),"",COUNT($BR$3:$BR1626))</f>
        <v/>
      </c>
      <c r="BE1626" s="13" t="str">
        <f>IF(OR($BR1626="",BN1626=""),"",COUNT($BR$3:$BR1626))</f>
        <v/>
      </c>
      <c r="BF1626" s="13" t="str">
        <f>IF(OR($BR1626="",BO1626=""),"",COUNT($BR$3:$BR1626))</f>
        <v/>
      </c>
      <c r="BG1626" s="66" t="str">
        <f>IF(Z1626="","",COUNT($Z$3:Z1626))</f>
        <v/>
      </c>
      <c r="BH1626" s="13" t="str">
        <f>IF(AO1626="","",IF(AO1626=BH$2,(SUMIF($BV$3:$BV1626,BH$2,$BW$3:$BW1626)-SUMIF($BX$3:$BX1626,BH$2,$BY$3:$BY1626))*AO$1,""))</f>
        <v/>
      </c>
      <c r="BI1626" s="13" t="str">
        <f>IF(AP1626="","",IF(AP1626=BI$2,(SUMIF($BV$3:$BV1626,BI$2,$BW$3:$BW1626)-SUMIF($BX$3:$BX1626,BI$2,$BY$3:$BY1626))*AP$1,""))</f>
        <v/>
      </c>
      <c r="BJ1626" s="13" t="str">
        <f>IF(AQ1626="","",IF(AQ1626=BJ$2,(SUMIF($BV$3:$BV1626,BJ$2,$BW$3:$BW1626)-SUMIF($BX$3:$BX1626,BJ$2,$BY$3:$BY1626))*AQ$1,""))</f>
        <v/>
      </c>
      <c r="BK1626" s="13" t="str">
        <f>IF(AR1626="","",IF(AR1626=BK$2,(SUMIF($BV$3:$BV1626,BK$2,$BW$3:$BW1626)-SUMIF($BX$3:$BX1626,BK$2,$BY$3:$BY1626))*AR$1,""))</f>
        <v/>
      </c>
      <c r="BL1626" s="13" t="str">
        <f>IF(AS1626="","",IF(AS1626=BL$2,(SUMIF($BV$3:$BV1626,BL$2,$BW$3:$BW1626)-SUMIF($BX$3:$BX1626,BL$2,$BY$3:$BY1626))*AS$1,""))</f>
        <v/>
      </c>
      <c r="BM1626" s="13" t="str">
        <f>IF(AT1626="","",IF(AT1626=BM$2,(SUMIF($BV$3:$BV1626,BM$2,$BW$3:$BW1626)-SUMIF($BX$3:$BX1626,BM$2,$BY$3:$BY1626))*AT$1,""))</f>
        <v/>
      </c>
      <c r="BN1626" s="13" t="str">
        <f>IF(AU1626="","",IF(AU1626=BN$2,(SUMIF($BV$3:$BV1626,BN$2,$BW$3:$BW1626)-SUMIF($BX$3:$BX1626,BN$2,$BY$3:$BY1626))*AU$1,""))</f>
        <v/>
      </c>
      <c r="BO1626" s="13" t="str">
        <f>IF(AV1626="","",IF(AV1626=BO$2,(SUMIF($BV$3:$BV1626,BO$2,$BW$3:$BW1626)-SUMIF($BX$3:$BX1626,BO$2,$BY$3:$BY1626))*AV$1,""))</f>
        <v/>
      </c>
      <c r="BP1626" s="69"/>
      <c r="BQ1626" s="13" t="str">
        <f t="shared" si="914"/>
        <v/>
      </c>
      <c r="BR1626" s="75" t="str">
        <f t="shared" si="915"/>
        <v/>
      </c>
      <c r="BS1626" s="33" t="str">
        <f t="shared" si="916"/>
        <v/>
      </c>
      <c r="BT1626" s="42" t="str">
        <f t="shared" si="917"/>
        <v/>
      </c>
      <c r="BU1626" s="38" t="str">
        <f t="shared" si="918"/>
        <v/>
      </c>
      <c r="BV1626" s="30" t="str">
        <f t="shared" si="919"/>
        <v/>
      </c>
      <c r="BW1626" s="36" t="str">
        <f t="shared" si="920"/>
        <v/>
      </c>
      <c r="BX1626" s="36" t="str">
        <f t="shared" si="921"/>
        <v/>
      </c>
      <c r="BY1626" s="45" t="str">
        <f t="shared" si="922"/>
        <v/>
      </c>
      <c r="BZ1626" s="12" t="str">
        <f t="shared" si="923"/>
        <v/>
      </c>
      <c r="CA1626" s="47" t="str">
        <f t="shared" si="924"/>
        <v/>
      </c>
      <c r="CB1626" s="32" t="str">
        <f t="shared" si="925"/>
        <v/>
      </c>
      <c r="CC1626" s="32" t="str">
        <f t="shared" si="926"/>
        <v/>
      </c>
      <c r="CD1626" s="32" t="str">
        <f t="shared" si="927"/>
        <v/>
      </c>
      <c r="CE1626" s="48"/>
      <c r="CF1626" s="32" t="str">
        <f t="shared" si="934"/>
        <v/>
      </c>
      <c r="CG1626" s="32" t="str">
        <f t="shared" si="928"/>
        <v/>
      </c>
      <c r="CH1626" s="48"/>
    </row>
    <row r="1627" spans="2:86" ht="30" customHeight="1" x14ac:dyDescent="0.2">
      <c r="B1627" s="155"/>
      <c r="C1627" s="117"/>
      <c r="D1627" s="53"/>
      <c r="E1627" s="68"/>
      <c r="F1627" s="54"/>
      <c r="G1627" s="54"/>
      <c r="H1627" s="55"/>
      <c r="I1627" s="71"/>
      <c r="J1627" s="73"/>
      <c r="K1627" s="56"/>
      <c r="L1627" s="76" t="str">
        <f t="shared" si="905"/>
        <v/>
      </c>
      <c r="M1627" s="77" t="str">
        <f t="shared" si="906"/>
        <v/>
      </c>
      <c r="N1627" s="130" t="str">
        <f t="shared" si="933"/>
        <v/>
      </c>
      <c r="O1627" s="131" t="str">
        <f t="shared" si="937"/>
        <v/>
      </c>
      <c r="P1627" s="131" t="str">
        <f t="shared" si="937"/>
        <v/>
      </c>
      <c r="Q1627" s="131" t="str">
        <f t="shared" si="937"/>
        <v/>
      </c>
      <c r="R1627" s="131" t="str">
        <f t="shared" si="937"/>
        <v/>
      </c>
      <c r="S1627" s="131" t="str">
        <f t="shared" si="937"/>
        <v/>
      </c>
      <c r="T1627" s="131" t="str">
        <f t="shared" si="937"/>
        <v/>
      </c>
      <c r="U1627" s="131" t="str">
        <f t="shared" si="937"/>
        <v/>
      </c>
      <c r="V1627" s="14"/>
      <c r="W1627" s="17" t="str">
        <f>IF(C1627="",IF(OR(AND($H1627&lt;&gt;"",C1627=""),AND($F1626=$F1627,$AK1627&lt;&gt;""),COUNTA($H$3:$H$100002)&gt;COUNTA($H$3:$H1627),$AE1627&lt;&gt;""),W1626,""),C1627)</f>
        <v/>
      </c>
      <c r="X1627" s="17" t="str">
        <f>IF(D1627="",IF(OR(AND($H1627&lt;&gt;"",D1627=""),AND($F1626=$F1627,$AK1627&lt;&gt;""),COUNTA($H$3:$H$100002)&gt;COUNTA($H$3:$H1627),$AE1627&lt;&gt;""),X1626,""),D1627)</f>
        <v/>
      </c>
      <c r="Y1627" s="17" t="str">
        <f>IF(E1627="",IF(OR(AND($H1627&lt;&gt;"",E1627=""),AND($F1626=$F1627,$AK1627&lt;&gt;""),COUNTA($H$3:$H$100002)&gt;COUNTA($H$3:$H1627),$AE1627&lt;&gt;""),Y1626,""),E1627)</f>
        <v/>
      </c>
      <c r="Z1627" s="27" t="str">
        <f t="shared" si="907"/>
        <v/>
      </c>
      <c r="AA1627" s="2" t="str">
        <f>IF(F1627="","",COUNTA($F$3:F1627))</f>
        <v/>
      </c>
      <c r="AB1627" s="3" t="str">
        <f>IF(F1627="","",IFERROR(IF(F1627&lt;&gt;"",IFERROR(INDEX(設定!$C$3:$C$303,MATCH(F1627,設定!$C$3:$C$303,0),0),INDEX(設定!$C$3:$C$303,MATCH("*"&amp;F1627&amp;"*",設定!$C$3:$C$303,0),0)),""),"エラー"))</f>
        <v/>
      </c>
      <c r="AC1627" s="2" t="str">
        <f>IF(G1627="","",COUNTA($G$3:G1627))</f>
        <v/>
      </c>
      <c r="AD1627" s="3" t="str">
        <f>IF(G1627="","",IFERROR(IF(G1627&lt;&gt;"",IFERROR(INDEX(設定!$C$3:$C$303,MATCH(G1627,設定!$C$3:$C$303,0),0),INDEX(設定!$C$3:$C$303,MATCH("*"&amp;G1627&amp;"*",設定!$C$3:$C$303,0),0)),""),"エラー"))</f>
        <v/>
      </c>
      <c r="AE1627" s="3" t="str">
        <f>IFERROR(IF(AB1627="",IF(AND(H1627&lt;&gt;"",F1627=""),INDEX(AB$3:AB1627,MATCH(MAX(AA$3:AA1627),AA$3:AA1627,0),0),""),AB1627),"")</f>
        <v/>
      </c>
      <c r="AF1627" s="3" t="str">
        <f>IFERROR(IF(AD1627="",IF(AND(H1627&lt;&gt;"",G1627=""),INDEX(AD$3:AD1627,MATCH(MAX(AC$3:AC1627),AC$3:AC1627,0),0),""),AD1627),"")</f>
        <v/>
      </c>
      <c r="AG1627" s="2" t="str">
        <f>IF(AH1627="","",IF(OR(AH1627=AH1626,AH1627=AH1628),IF(AND(E1627="",AB1627="",AG1626&lt;&gt;""),MAX($AG$3:AG1626),MAX($AG$3:AG1626)+1),IF(AH1626=AH1627,AG1626,MAX($AG$3:AG1626)+1)))</f>
        <v/>
      </c>
      <c r="AH1627" s="12" t="str">
        <f t="shared" si="908"/>
        <v/>
      </c>
      <c r="AI1627" s="12" t="str">
        <f t="shared" si="909"/>
        <v/>
      </c>
      <c r="AJ1627" s="13" t="str">
        <f t="shared" si="910"/>
        <v/>
      </c>
      <c r="AK1627" s="13" t="str">
        <f t="shared" si="911"/>
        <v/>
      </c>
      <c r="AL1627" s="13" t="str">
        <f>IF(OR(AJ1627="",COUNTIF($AH$3:AH1627,AH1627)&lt;&gt;COUNTIF(AH$3:AH$100002,AH1627)),"",SUMIF(AH$3:AH$100002,AH1627,AJ$3:AJ$100002))</f>
        <v/>
      </c>
      <c r="AM1627" s="13" t="str">
        <f>IF(OR(AK1627="",COUNTIF($AH$3:AH1627,AH1627)&lt;&gt;COUNTIF(AH$3:AH$100002,AH1627)),"",SUMIF(AH$3:AH$100002,AH1627,AK$3:AK$100002))</f>
        <v/>
      </c>
      <c r="AO1627" s="13" t="str">
        <f t="shared" si="936"/>
        <v/>
      </c>
      <c r="AP1627" s="13" t="str">
        <f t="shared" si="936"/>
        <v/>
      </c>
      <c r="AQ1627" s="13" t="str">
        <f t="shared" si="936"/>
        <v/>
      </c>
      <c r="AR1627" s="13" t="str">
        <f t="shared" si="936"/>
        <v/>
      </c>
      <c r="AS1627" s="13" t="str">
        <f t="shared" si="936"/>
        <v/>
      </c>
      <c r="AT1627" s="13" t="str">
        <f t="shared" si="936"/>
        <v/>
      </c>
      <c r="AU1627" s="13" t="str">
        <f t="shared" si="936"/>
        <v/>
      </c>
      <c r="AV1627" s="13" t="str">
        <f t="shared" si="936"/>
        <v/>
      </c>
      <c r="AW1627" s="86" t="str">
        <f t="shared" si="912"/>
        <v/>
      </c>
      <c r="AX1627" s="59" t="str">
        <f t="shared" si="913"/>
        <v/>
      </c>
      <c r="AY1627" s="63" t="str">
        <f>IF(OR($BR1627="",BH1627=""),"",COUNT($BR$3:$BR1627))</f>
        <v/>
      </c>
      <c r="AZ1627" s="13" t="str">
        <f>IF(OR($BR1627="",BI1627=""),"",COUNT($BR$3:$BR1627))</f>
        <v/>
      </c>
      <c r="BA1627" s="13" t="str">
        <f>IF(OR($BR1627="",BJ1627=""),"",COUNT($BR$3:$BR1627))</f>
        <v/>
      </c>
      <c r="BB1627" s="13" t="str">
        <f>IF(OR($BR1627="",BK1627=""),"",COUNT($BR$3:$BR1627))</f>
        <v/>
      </c>
      <c r="BC1627" s="13" t="str">
        <f>IF(OR($BR1627="",BL1627=""),"",COUNT($BR$3:$BR1627))</f>
        <v/>
      </c>
      <c r="BD1627" s="13" t="str">
        <f>IF(OR($BR1627="",BM1627=""),"",COUNT($BR$3:$BR1627))</f>
        <v/>
      </c>
      <c r="BE1627" s="13" t="str">
        <f>IF(OR($BR1627="",BN1627=""),"",COUNT($BR$3:$BR1627))</f>
        <v/>
      </c>
      <c r="BF1627" s="13" t="str">
        <f>IF(OR($BR1627="",BO1627=""),"",COUNT($BR$3:$BR1627))</f>
        <v/>
      </c>
      <c r="BG1627" s="66" t="str">
        <f>IF(Z1627="","",COUNT($Z$3:Z1627))</f>
        <v/>
      </c>
      <c r="BH1627" s="13" t="str">
        <f>IF(AO1627="","",IF(AO1627=BH$2,(SUMIF($BV$3:$BV1627,BH$2,$BW$3:$BW1627)-SUMIF($BX$3:$BX1627,BH$2,$BY$3:$BY1627))*AO$1,""))</f>
        <v/>
      </c>
      <c r="BI1627" s="13" t="str">
        <f>IF(AP1627="","",IF(AP1627=BI$2,(SUMIF($BV$3:$BV1627,BI$2,$BW$3:$BW1627)-SUMIF($BX$3:$BX1627,BI$2,$BY$3:$BY1627))*AP$1,""))</f>
        <v/>
      </c>
      <c r="BJ1627" s="13" t="str">
        <f>IF(AQ1627="","",IF(AQ1627=BJ$2,(SUMIF($BV$3:$BV1627,BJ$2,$BW$3:$BW1627)-SUMIF($BX$3:$BX1627,BJ$2,$BY$3:$BY1627))*AQ$1,""))</f>
        <v/>
      </c>
      <c r="BK1627" s="13" t="str">
        <f>IF(AR1627="","",IF(AR1627=BK$2,(SUMIF($BV$3:$BV1627,BK$2,$BW$3:$BW1627)-SUMIF($BX$3:$BX1627,BK$2,$BY$3:$BY1627))*AR$1,""))</f>
        <v/>
      </c>
      <c r="BL1627" s="13" t="str">
        <f>IF(AS1627="","",IF(AS1627=BL$2,(SUMIF($BV$3:$BV1627,BL$2,$BW$3:$BW1627)-SUMIF($BX$3:$BX1627,BL$2,$BY$3:$BY1627))*AS$1,""))</f>
        <v/>
      </c>
      <c r="BM1627" s="13" t="str">
        <f>IF(AT1627="","",IF(AT1627=BM$2,(SUMIF($BV$3:$BV1627,BM$2,$BW$3:$BW1627)-SUMIF($BX$3:$BX1627,BM$2,$BY$3:$BY1627))*AT$1,""))</f>
        <v/>
      </c>
      <c r="BN1627" s="13" t="str">
        <f>IF(AU1627="","",IF(AU1627=BN$2,(SUMIF($BV$3:$BV1627,BN$2,$BW$3:$BW1627)-SUMIF($BX$3:$BX1627,BN$2,$BY$3:$BY1627))*AU$1,""))</f>
        <v/>
      </c>
      <c r="BO1627" s="13" t="str">
        <f>IF(AV1627="","",IF(AV1627=BO$2,(SUMIF($BV$3:$BV1627,BO$2,$BW$3:$BW1627)-SUMIF($BX$3:$BX1627,BO$2,$BY$3:$BY1627))*AV$1,""))</f>
        <v/>
      </c>
      <c r="BP1627" s="69"/>
      <c r="BQ1627" s="13" t="str">
        <f t="shared" si="914"/>
        <v/>
      </c>
      <c r="BR1627" s="75" t="str">
        <f t="shared" si="915"/>
        <v/>
      </c>
      <c r="BS1627" s="33" t="str">
        <f t="shared" si="916"/>
        <v/>
      </c>
      <c r="BT1627" s="42" t="str">
        <f t="shared" si="917"/>
        <v/>
      </c>
      <c r="BU1627" s="38" t="str">
        <f t="shared" si="918"/>
        <v/>
      </c>
      <c r="BV1627" s="30" t="str">
        <f t="shared" si="919"/>
        <v/>
      </c>
      <c r="BW1627" s="36" t="str">
        <f t="shared" si="920"/>
        <v/>
      </c>
      <c r="BX1627" s="36" t="str">
        <f t="shared" si="921"/>
        <v/>
      </c>
      <c r="BY1627" s="45" t="str">
        <f t="shared" si="922"/>
        <v/>
      </c>
      <c r="BZ1627" s="12" t="str">
        <f t="shared" si="923"/>
        <v/>
      </c>
      <c r="CA1627" s="47" t="str">
        <f t="shared" si="924"/>
        <v/>
      </c>
      <c r="CB1627" s="32" t="str">
        <f t="shared" si="925"/>
        <v/>
      </c>
      <c r="CC1627" s="32" t="str">
        <f t="shared" si="926"/>
        <v/>
      </c>
      <c r="CD1627" s="32" t="str">
        <f t="shared" si="927"/>
        <v/>
      </c>
      <c r="CE1627" s="48"/>
      <c r="CF1627" s="32" t="str">
        <f t="shared" si="934"/>
        <v/>
      </c>
      <c r="CG1627" s="32" t="str">
        <f t="shared" si="928"/>
        <v/>
      </c>
      <c r="CH1627" s="48"/>
    </row>
    <row r="1628" spans="2:86" ht="30" customHeight="1" x14ac:dyDescent="0.2">
      <c r="B1628" s="155"/>
      <c r="C1628" s="117"/>
      <c r="D1628" s="53"/>
      <c r="E1628" s="68"/>
      <c r="F1628" s="54"/>
      <c r="G1628" s="54"/>
      <c r="H1628" s="55"/>
      <c r="I1628" s="71"/>
      <c r="J1628" s="73"/>
      <c r="K1628" s="56"/>
      <c r="L1628" s="76" t="str">
        <f t="shared" si="905"/>
        <v/>
      </c>
      <c r="M1628" s="77" t="str">
        <f t="shared" si="906"/>
        <v/>
      </c>
      <c r="N1628" s="130" t="str">
        <f t="shared" si="933"/>
        <v/>
      </c>
      <c r="O1628" s="131" t="str">
        <f t="shared" si="937"/>
        <v/>
      </c>
      <c r="P1628" s="131" t="str">
        <f t="shared" si="937"/>
        <v/>
      </c>
      <c r="Q1628" s="131" t="str">
        <f t="shared" si="937"/>
        <v/>
      </c>
      <c r="R1628" s="131" t="str">
        <f t="shared" si="937"/>
        <v/>
      </c>
      <c r="S1628" s="131" t="str">
        <f t="shared" si="937"/>
        <v/>
      </c>
      <c r="T1628" s="131" t="str">
        <f t="shared" si="937"/>
        <v/>
      </c>
      <c r="U1628" s="131" t="str">
        <f t="shared" si="937"/>
        <v/>
      </c>
      <c r="V1628" s="14"/>
      <c r="W1628" s="17" t="str">
        <f>IF(C1628="",IF(OR(AND($H1628&lt;&gt;"",C1628=""),AND($F1627=$F1628,$AK1628&lt;&gt;""),COUNTA($H$3:$H$100002)&gt;COUNTA($H$3:$H1628),$AE1628&lt;&gt;""),W1627,""),C1628)</f>
        <v/>
      </c>
      <c r="X1628" s="17" t="str">
        <f>IF(D1628="",IF(OR(AND($H1628&lt;&gt;"",D1628=""),AND($F1627=$F1628,$AK1628&lt;&gt;""),COUNTA($H$3:$H$100002)&gt;COUNTA($H$3:$H1628),$AE1628&lt;&gt;""),X1627,""),D1628)</f>
        <v/>
      </c>
      <c r="Y1628" s="17" t="str">
        <f>IF(E1628="",IF(OR(AND($H1628&lt;&gt;"",E1628=""),AND($F1627=$F1628,$AK1628&lt;&gt;""),COUNTA($H$3:$H$100002)&gt;COUNTA($H$3:$H1628),$AE1628&lt;&gt;""),Y1627,""),E1628)</f>
        <v/>
      </c>
      <c r="Z1628" s="27" t="str">
        <f t="shared" si="907"/>
        <v/>
      </c>
      <c r="AA1628" s="2" t="str">
        <f>IF(F1628="","",COUNTA($F$3:F1628))</f>
        <v/>
      </c>
      <c r="AB1628" s="3" t="str">
        <f>IF(F1628="","",IFERROR(IF(F1628&lt;&gt;"",IFERROR(INDEX(設定!$C$3:$C$303,MATCH(F1628,設定!$C$3:$C$303,0),0),INDEX(設定!$C$3:$C$303,MATCH("*"&amp;F1628&amp;"*",設定!$C$3:$C$303,0),0)),""),"エラー"))</f>
        <v/>
      </c>
      <c r="AC1628" s="2" t="str">
        <f>IF(G1628="","",COUNTA($G$3:G1628))</f>
        <v/>
      </c>
      <c r="AD1628" s="3" t="str">
        <f>IF(G1628="","",IFERROR(IF(G1628&lt;&gt;"",IFERROR(INDEX(設定!$C$3:$C$303,MATCH(G1628,設定!$C$3:$C$303,0),0),INDEX(設定!$C$3:$C$303,MATCH("*"&amp;G1628&amp;"*",設定!$C$3:$C$303,0),0)),""),"エラー"))</f>
        <v/>
      </c>
      <c r="AE1628" s="3" t="str">
        <f>IFERROR(IF(AB1628="",IF(AND(H1628&lt;&gt;"",F1628=""),INDEX(AB$3:AB1628,MATCH(MAX(AA$3:AA1628),AA$3:AA1628,0),0),""),AB1628),"")</f>
        <v/>
      </c>
      <c r="AF1628" s="3" t="str">
        <f>IFERROR(IF(AD1628="",IF(AND(H1628&lt;&gt;"",G1628=""),INDEX(AD$3:AD1628,MATCH(MAX(AC$3:AC1628),AC$3:AC1628,0),0),""),AD1628),"")</f>
        <v/>
      </c>
      <c r="AG1628" s="2" t="str">
        <f>IF(AH1628="","",IF(OR(AH1628=AH1627,AH1628=AH1629),IF(AND(E1628="",AB1628="",AG1627&lt;&gt;""),MAX($AG$3:AG1627),MAX($AG$3:AG1627)+1),IF(AH1627=AH1628,AG1627,MAX($AG$3:AG1627)+1)))</f>
        <v/>
      </c>
      <c r="AH1628" s="12" t="str">
        <f t="shared" si="908"/>
        <v/>
      </c>
      <c r="AI1628" s="12" t="str">
        <f t="shared" si="909"/>
        <v/>
      </c>
      <c r="AJ1628" s="13" t="str">
        <f t="shared" si="910"/>
        <v/>
      </c>
      <c r="AK1628" s="13" t="str">
        <f t="shared" si="911"/>
        <v/>
      </c>
      <c r="AL1628" s="13" t="str">
        <f>IF(OR(AJ1628="",COUNTIF($AH$3:AH1628,AH1628)&lt;&gt;COUNTIF(AH$3:AH$100002,AH1628)),"",SUMIF(AH$3:AH$100002,AH1628,AJ$3:AJ$100002))</f>
        <v/>
      </c>
      <c r="AM1628" s="13" t="str">
        <f>IF(OR(AK1628="",COUNTIF($AH$3:AH1628,AH1628)&lt;&gt;COUNTIF(AH$3:AH$100002,AH1628)),"",SUMIF(AH$3:AH$100002,AH1628,AK$3:AK$100002))</f>
        <v/>
      </c>
      <c r="AO1628" s="13" t="str">
        <f t="shared" si="936"/>
        <v/>
      </c>
      <c r="AP1628" s="13" t="str">
        <f t="shared" si="936"/>
        <v/>
      </c>
      <c r="AQ1628" s="13" t="str">
        <f t="shared" si="936"/>
        <v/>
      </c>
      <c r="AR1628" s="13" t="str">
        <f t="shared" si="936"/>
        <v/>
      </c>
      <c r="AS1628" s="13" t="str">
        <f t="shared" si="936"/>
        <v/>
      </c>
      <c r="AT1628" s="13" t="str">
        <f t="shared" si="936"/>
        <v/>
      </c>
      <c r="AU1628" s="13" t="str">
        <f t="shared" si="936"/>
        <v/>
      </c>
      <c r="AV1628" s="13" t="str">
        <f t="shared" si="936"/>
        <v/>
      </c>
      <c r="AW1628" s="86" t="str">
        <f t="shared" si="912"/>
        <v/>
      </c>
      <c r="AX1628" s="59" t="str">
        <f t="shared" si="913"/>
        <v/>
      </c>
      <c r="AY1628" s="63" t="str">
        <f>IF(OR($BR1628="",BH1628=""),"",COUNT($BR$3:$BR1628))</f>
        <v/>
      </c>
      <c r="AZ1628" s="13" t="str">
        <f>IF(OR($BR1628="",BI1628=""),"",COUNT($BR$3:$BR1628))</f>
        <v/>
      </c>
      <c r="BA1628" s="13" t="str">
        <f>IF(OR($BR1628="",BJ1628=""),"",COUNT($BR$3:$BR1628))</f>
        <v/>
      </c>
      <c r="BB1628" s="13" t="str">
        <f>IF(OR($BR1628="",BK1628=""),"",COUNT($BR$3:$BR1628))</f>
        <v/>
      </c>
      <c r="BC1628" s="13" t="str">
        <f>IF(OR($BR1628="",BL1628=""),"",COUNT($BR$3:$BR1628))</f>
        <v/>
      </c>
      <c r="BD1628" s="13" t="str">
        <f>IF(OR($BR1628="",BM1628=""),"",COUNT($BR$3:$BR1628))</f>
        <v/>
      </c>
      <c r="BE1628" s="13" t="str">
        <f>IF(OR($BR1628="",BN1628=""),"",COUNT($BR$3:$BR1628))</f>
        <v/>
      </c>
      <c r="BF1628" s="13" t="str">
        <f>IF(OR($BR1628="",BO1628=""),"",COUNT($BR$3:$BR1628))</f>
        <v/>
      </c>
      <c r="BG1628" s="66" t="str">
        <f>IF(Z1628="","",COUNT($Z$3:Z1628))</f>
        <v/>
      </c>
      <c r="BH1628" s="13" t="str">
        <f>IF(AO1628="","",IF(AO1628=BH$2,(SUMIF($BV$3:$BV1628,BH$2,$BW$3:$BW1628)-SUMIF($BX$3:$BX1628,BH$2,$BY$3:$BY1628))*AO$1,""))</f>
        <v/>
      </c>
      <c r="BI1628" s="13" t="str">
        <f>IF(AP1628="","",IF(AP1628=BI$2,(SUMIF($BV$3:$BV1628,BI$2,$BW$3:$BW1628)-SUMIF($BX$3:$BX1628,BI$2,$BY$3:$BY1628))*AP$1,""))</f>
        <v/>
      </c>
      <c r="BJ1628" s="13" t="str">
        <f>IF(AQ1628="","",IF(AQ1628=BJ$2,(SUMIF($BV$3:$BV1628,BJ$2,$BW$3:$BW1628)-SUMIF($BX$3:$BX1628,BJ$2,$BY$3:$BY1628))*AQ$1,""))</f>
        <v/>
      </c>
      <c r="BK1628" s="13" t="str">
        <f>IF(AR1628="","",IF(AR1628=BK$2,(SUMIF($BV$3:$BV1628,BK$2,$BW$3:$BW1628)-SUMIF($BX$3:$BX1628,BK$2,$BY$3:$BY1628))*AR$1,""))</f>
        <v/>
      </c>
      <c r="BL1628" s="13" t="str">
        <f>IF(AS1628="","",IF(AS1628=BL$2,(SUMIF($BV$3:$BV1628,BL$2,$BW$3:$BW1628)-SUMIF($BX$3:$BX1628,BL$2,$BY$3:$BY1628))*AS$1,""))</f>
        <v/>
      </c>
      <c r="BM1628" s="13" t="str">
        <f>IF(AT1628="","",IF(AT1628=BM$2,(SUMIF($BV$3:$BV1628,BM$2,$BW$3:$BW1628)-SUMIF($BX$3:$BX1628,BM$2,$BY$3:$BY1628))*AT$1,""))</f>
        <v/>
      </c>
      <c r="BN1628" s="13" t="str">
        <f>IF(AU1628="","",IF(AU1628=BN$2,(SUMIF($BV$3:$BV1628,BN$2,$BW$3:$BW1628)-SUMIF($BX$3:$BX1628,BN$2,$BY$3:$BY1628))*AU$1,""))</f>
        <v/>
      </c>
      <c r="BO1628" s="13" t="str">
        <f>IF(AV1628="","",IF(AV1628=BO$2,(SUMIF($BV$3:$BV1628,BO$2,$BW$3:$BW1628)-SUMIF($BX$3:$BX1628,BO$2,$BY$3:$BY1628))*AV$1,""))</f>
        <v/>
      </c>
      <c r="BP1628" s="69"/>
      <c r="BQ1628" s="13" t="str">
        <f t="shared" si="914"/>
        <v/>
      </c>
      <c r="BR1628" s="75" t="str">
        <f t="shared" si="915"/>
        <v/>
      </c>
      <c r="BS1628" s="33" t="str">
        <f t="shared" si="916"/>
        <v/>
      </c>
      <c r="BT1628" s="42" t="str">
        <f t="shared" si="917"/>
        <v/>
      </c>
      <c r="BU1628" s="38" t="str">
        <f t="shared" si="918"/>
        <v/>
      </c>
      <c r="BV1628" s="30" t="str">
        <f t="shared" si="919"/>
        <v/>
      </c>
      <c r="BW1628" s="36" t="str">
        <f t="shared" si="920"/>
        <v/>
      </c>
      <c r="BX1628" s="36" t="str">
        <f t="shared" si="921"/>
        <v/>
      </c>
      <c r="BY1628" s="45" t="str">
        <f t="shared" si="922"/>
        <v/>
      </c>
      <c r="BZ1628" s="12" t="str">
        <f t="shared" si="923"/>
        <v/>
      </c>
      <c r="CA1628" s="47" t="str">
        <f t="shared" si="924"/>
        <v/>
      </c>
      <c r="CB1628" s="32" t="str">
        <f t="shared" si="925"/>
        <v/>
      </c>
      <c r="CC1628" s="32" t="str">
        <f t="shared" si="926"/>
        <v/>
      </c>
      <c r="CD1628" s="32" t="str">
        <f t="shared" si="927"/>
        <v/>
      </c>
      <c r="CE1628" s="48"/>
      <c r="CF1628" s="32" t="str">
        <f t="shared" si="934"/>
        <v/>
      </c>
      <c r="CG1628" s="32" t="str">
        <f t="shared" si="928"/>
        <v/>
      </c>
      <c r="CH1628" s="48"/>
    </row>
    <row r="1629" spans="2:86" ht="30" customHeight="1" x14ac:dyDescent="0.2">
      <c r="B1629" s="155"/>
      <c r="C1629" s="117"/>
      <c r="D1629" s="53"/>
      <c r="E1629" s="68"/>
      <c r="F1629" s="54"/>
      <c r="G1629" s="54"/>
      <c r="H1629" s="55"/>
      <c r="I1629" s="71"/>
      <c r="J1629" s="73"/>
      <c r="K1629" s="56"/>
      <c r="L1629" s="76" t="str">
        <f t="shared" si="905"/>
        <v/>
      </c>
      <c r="M1629" s="77" t="str">
        <f t="shared" si="906"/>
        <v/>
      </c>
      <c r="N1629" s="130" t="str">
        <f t="shared" si="933"/>
        <v/>
      </c>
      <c r="O1629" s="131" t="str">
        <f t="shared" si="937"/>
        <v/>
      </c>
      <c r="P1629" s="131" t="str">
        <f t="shared" si="937"/>
        <v/>
      </c>
      <c r="Q1629" s="131" t="str">
        <f t="shared" si="937"/>
        <v/>
      </c>
      <c r="R1629" s="131" t="str">
        <f t="shared" si="937"/>
        <v/>
      </c>
      <c r="S1629" s="131" t="str">
        <f t="shared" si="937"/>
        <v/>
      </c>
      <c r="T1629" s="131" t="str">
        <f t="shared" si="937"/>
        <v/>
      </c>
      <c r="U1629" s="131" t="str">
        <f t="shared" si="937"/>
        <v/>
      </c>
      <c r="V1629" s="14"/>
      <c r="W1629" s="17" t="str">
        <f>IF(C1629="",IF(OR(AND($H1629&lt;&gt;"",C1629=""),AND($F1628=$F1629,$AK1629&lt;&gt;""),COUNTA($H$3:$H$100002)&gt;COUNTA($H$3:$H1629),$AE1629&lt;&gt;""),W1628,""),C1629)</f>
        <v/>
      </c>
      <c r="X1629" s="17" t="str">
        <f>IF(D1629="",IF(OR(AND($H1629&lt;&gt;"",D1629=""),AND($F1628=$F1629,$AK1629&lt;&gt;""),COUNTA($H$3:$H$100002)&gt;COUNTA($H$3:$H1629),$AE1629&lt;&gt;""),X1628,""),D1629)</f>
        <v/>
      </c>
      <c r="Y1629" s="17" t="str">
        <f>IF(E1629="",IF(OR(AND($H1629&lt;&gt;"",E1629=""),AND($F1628=$F1629,$AK1629&lt;&gt;""),COUNTA($H$3:$H$100002)&gt;COUNTA($H$3:$H1629),$AE1629&lt;&gt;""),Y1628,""),E1629)</f>
        <v/>
      </c>
      <c r="Z1629" s="27" t="str">
        <f t="shared" si="907"/>
        <v/>
      </c>
      <c r="AA1629" s="2" t="str">
        <f>IF(F1629="","",COUNTA($F$3:F1629))</f>
        <v/>
      </c>
      <c r="AB1629" s="3" t="str">
        <f>IF(F1629="","",IFERROR(IF(F1629&lt;&gt;"",IFERROR(INDEX(設定!$C$3:$C$303,MATCH(F1629,設定!$C$3:$C$303,0),0),INDEX(設定!$C$3:$C$303,MATCH("*"&amp;F1629&amp;"*",設定!$C$3:$C$303,0),0)),""),"エラー"))</f>
        <v/>
      </c>
      <c r="AC1629" s="2" t="str">
        <f>IF(G1629="","",COUNTA($G$3:G1629))</f>
        <v/>
      </c>
      <c r="AD1629" s="3" t="str">
        <f>IF(G1629="","",IFERROR(IF(G1629&lt;&gt;"",IFERROR(INDEX(設定!$C$3:$C$303,MATCH(G1629,設定!$C$3:$C$303,0),0),INDEX(設定!$C$3:$C$303,MATCH("*"&amp;G1629&amp;"*",設定!$C$3:$C$303,0),0)),""),"エラー"))</f>
        <v/>
      </c>
      <c r="AE1629" s="3" t="str">
        <f>IFERROR(IF(AB1629="",IF(AND(H1629&lt;&gt;"",F1629=""),INDEX(AB$3:AB1629,MATCH(MAX(AA$3:AA1629),AA$3:AA1629,0),0),""),AB1629),"")</f>
        <v/>
      </c>
      <c r="AF1629" s="3" t="str">
        <f>IFERROR(IF(AD1629="",IF(AND(H1629&lt;&gt;"",G1629=""),INDEX(AD$3:AD1629,MATCH(MAX(AC$3:AC1629),AC$3:AC1629,0),0),""),AD1629),"")</f>
        <v/>
      </c>
      <c r="AG1629" s="2" t="str">
        <f>IF(AH1629="","",IF(OR(AH1629=AH1628,AH1629=AH1630),IF(AND(E1629="",AB1629="",AG1628&lt;&gt;""),MAX($AG$3:AG1628),MAX($AG$3:AG1628)+1),IF(AH1628=AH1629,AG1628,MAX($AG$3:AG1628)+1)))</f>
        <v/>
      </c>
      <c r="AH1629" s="12" t="str">
        <f t="shared" si="908"/>
        <v/>
      </c>
      <c r="AI1629" s="12" t="str">
        <f t="shared" si="909"/>
        <v/>
      </c>
      <c r="AJ1629" s="13" t="str">
        <f t="shared" si="910"/>
        <v/>
      </c>
      <c r="AK1629" s="13" t="str">
        <f t="shared" si="911"/>
        <v/>
      </c>
      <c r="AL1629" s="13" t="str">
        <f>IF(OR(AJ1629="",COUNTIF($AH$3:AH1629,AH1629)&lt;&gt;COUNTIF(AH$3:AH$100002,AH1629)),"",SUMIF(AH$3:AH$100002,AH1629,AJ$3:AJ$100002))</f>
        <v/>
      </c>
      <c r="AM1629" s="13" t="str">
        <f>IF(OR(AK1629="",COUNTIF($AH$3:AH1629,AH1629)&lt;&gt;COUNTIF(AH$3:AH$100002,AH1629)),"",SUMIF(AH$3:AH$100002,AH1629,AK$3:AK$100002))</f>
        <v/>
      </c>
      <c r="AO1629" s="13" t="str">
        <f t="shared" si="936"/>
        <v/>
      </c>
      <c r="AP1629" s="13" t="str">
        <f t="shared" si="936"/>
        <v/>
      </c>
      <c r="AQ1629" s="13" t="str">
        <f t="shared" si="936"/>
        <v/>
      </c>
      <c r="AR1629" s="13" t="str">
        <f t="shared" si="936"/>
        <v/>
      </c>
      <c r="AS1629" s="13" t="str">
        <f t="shared" si="936"/>
        <v/>
      </c>
      <c r="AT1629" s="13" t="str">
        <f t="shared" si="936"/>
        <v/>
      </c>
      <c r="AU1629" s="13" t="str">
        <f t="shared" si="936"/>
        <v/>
      </c>
      <c r="AV1629" s="13" t="str">
        <f t="shared" si="936"/>
        <v/>
      </c>
      <c r="AW1629" s="86" t="str">
        <f t="shared" si="912"/>
        <v/>
      </c>
      <c r="AX1629" s="59" t="str">
        <f t="shared" si="913"/>
        <v/>
      </c>
      <c r="AY1629" s="63" t="str">
        <f>IF(OR($BR1629="",BH1629=""),"",COUNT($BR$3:$BR1629))</f>
        <v/>
      </c>
      <c r="AZ1629" s="13" t="str">
        <f>IF(OR($BR1629="",BI1629=""),"",COUNT($BR$3:$BR1629))</f>
        <v/>
      </c>
      <c r="BA1629" s="13" t="str">
        <f>IF(OR($BR1629="",BJ1629=""),"",COUNT($BR$3:$BR1629))</f>
        <v/>
      </c>
      <c r="BB1629" s="13" t="str">
        <f>IF(OR($BR1629="",BK1629=""),"",COUNT($BR$3:$BR1629))</f>
        <v/>
      </c>
      <c r="BC1629" s="13" t="str">
        <f>IF(OR($BR1629="",BL1629=""),"",COUNT($BR$3:$BR1629))</f>
        <v/>
      </c>
      <c r="BD1629" s="13" t="str">
        <f>IF(OR($BR1629="",BM1629=""),"",COUNT($BR$3:$BR1629))</f>
        <v/>
      </c>
      <c r="BE1629" s="13" t="str">
        <f>IF(OR($BR1629="",BN1629=""),"",COUNT($BR$3:$BR1629))</f>
        <v/>
      </c>
      <c r="BF1629" s="13" t="str">
        <f>IF(OR($BR1629="",BO1629=""),"",COUNT($BR$3:$BR1629))</f>
        <v/>
      </c>
      <c r="BG1629" s="66" t="str">
        <f>IF(Z1629="","",COUNT($Z$3:Z1629))</f>
        <v/>
      </c>
      <c r="BH1629" s="13" t="str">
        <f>IF(AO1629="","",IF(AO1629=BH$2,(SUMIF($BV$3:$BV1629,BH$2,$BW$3:$BW1629)-SUMIF($BX$3:$BX1629,BH$2,$BY$3:$BY1629))*AO$1,""))</f>
        <v/>
      </c>
      <c r="BI1629" s="13" t="str">
        <f>IF(AP1629="","",IF(AP1629=BI$2,(SUMIF($BV$3:$BV1629,BI$2,$BW$3:$BW1629)-SUMIF($BX$3:$BX1629,BI$2,$BY$3:$BY1629))*AP$1,""))</f>
        <v/>
      </c>
      <c r="BJ1629" s="13" t="str">
        <f>IF(AQ1629="","",IF(AQ1629=BJ$2,(SUMIF($BV$3:$BV1629,BJ$2,$BW$3:$BW1629)-SUMIF($BX$3:$BX1629,BJ$2,$BY$3:$BY1629))*AQ$1,""))</f>
        <v/>
      </c>
      <c r="BK1629" s="13" t="str">
        <f>IF(AR1629="","",IF(AR1629=BK$2,(SUMIF($BV$3:$BV1629,BK$2,$BW$3:$BW1629)-SUMIF($BX$3:$BX1629,BK$2,$BY$3:$BY1629))*AR$1,""))</f>
        <v/>
      </c>
      <c r="BL1629" s="13" t="str">
        <f>IF(AS1629="","",IF(AS1629=BL$2,(SUMIF($BV$3:$BV1629,BL$2,$BW$3:$BW1629)-SUMIF($BX$3:$BX1629,BL$2,$BY$3:$BY1629))*AS$1,""))</f>
        <v/>
      </c>
      <c r="BM1629" s="13" t="str">
        <f>IF(AT1629="","",IF(AT1629=BM$2,(SUMIF($BV$3:$BV1629,BM$2,$BW$3:$BW1629)-SUMIF($BX$3:$BX1629,BM$2,$BY$3:$BY1629))*AT$1,""))</f>
        <v/>
      </c>
      <c r="BN1629" s="13" t="str">
        <f>IF(AU1629="","",IF(AU1629=BN$2,(SUMIF($BV$3:$BV1629,BN$2,$BW$3:$BW1629)-SUMIF($BX$3:$BX1629,BN$2,$BY$3:$BY1629))*AU$1,""))</f>
        <v/>
      </c>
      <c r="BO1629" s="13" t="str">
        <f>IF(AV1629="","",IF(AV1629=BO$2,(SUMIF($BV$3:$BV1629,BO$2,$BW$3:$BW1629)-SUMIF($BX$3:$BX1629,BO$2,$BY$3:$BY1629))*AV$1,""))</f>
        <v/>
      </c>
      <c r="BP1629" s="69"/>
      <c r="BQ1629" s="13" t="str">
        <f t="shared" si="914"/>
        <v/>
      </c>
      <c r="BR1629" s="75" t="str">
        <f t="shared" si="915"/>
        <v/>
      </c>
      <c r="BS1629" s="33" t="str">
        <f t="shared" si="916"/>
        <v/>
      </c>
      <c r="BT1629" s="42" t="str">
        <f t="shared" si="917"/>
        <v/>
      </c>
      <c r="BU1629" s="38" t="str">
        <f t="shared" si="918"/>
        <v/>
      </c>
      <c r="BV1629" s="30" t="str">
        <f t="shared" si="919"/>
        <v/>
      </c>
      <c r="BW1629" s="36" t="str">
        <f t="shared" si="920"/>
        <v/>
      </c>
      <c r="BX1629" s="36" t="str">
        <f t="shared" si="921"/>
        <v/>
      </c>
      <c r="BY1629" s="45" t="str">
        <f t="shared" si="922"/>
        <v/>
      </c>
      <c r="BZ1629" s="12" t="str">
        <f t="shared" si="923"/>
        <v/>
      </c>
      <c r="CA1629" s="47" t="str">
        <f t="shared" si="924"/>
        <v/>
      </c>
      <c r="CB1629" s="32" t="str">
        <f t="shared" si="925"/>
        <v/>
      </c>
      <c r="CC1629" s="32" t="str">
        <f t="shared" si="926"/>
        <v/>
      </c>
      <c r="CD1629" s="32" t="str">
        <f t="shared" si="927"/>
        <v/>
      </c>
      <c r="CE1629" s="48"/>
      <c r="CF1629" s="32" t="str">
        <f t="shared" si="934"/>
        <v/>
      </c>
      <c r="CG1629" s="32" t="str">
        <f t="shared" si="928"/>
        <v/>
      </c>
      <c r="CH1629" s="48"/>
    </row>
    <row r="1630" spans="2:86" ht="30" customHeight="1" x14ac:dyDescent="0.2">
      <c r="B1630" s="155"/>
      <c r="C1630" s="117"/>
      <c r="D1630" s="53"/>
      <c r="E1630" s="68"/>
      <c r="F1630" s="54"/>
      <c r="G1630" s="54"/>
      <c r="H1630" s="55"/>
      <c r="I1630" s="71"/>
      <c r="J1630" s="73"/>
      <c r="K1630" s="56"/>
      <c r="L1630" s="76" t="str">
        <f t="shared" si="905"/>
        <v/>
      </c>
      <c r="M1630" s="77" t="str">
        <f t="shared" si="906"/>
        <v/>
      </c>
      <c r="N1630" s="130" t="str">
        <f t="shared" si="933"/>
        <v/>
      </c>
      <c r="O1630" s="131" t="str">
        <f t="shared" si="937"/>
        <v/>
      </c>
      <c r="P1630" s="131" t="str">
        <f t="shared" si="937"/>
        <v/>
      </c>
      <c r="Q1630" s="131" t="str">
        <f t="shared" si="937"/>
        <v/>
      </c>
      <c r="R1630" s="131" t="str">
        <f t="shared" si="937"/>
        <v/>
      </c>
      <c r="S1630" s="131" t="str">
        <f t="shared" si="937"/>
        <v/>
      </c>
      <c r="T1630" s="131" t="str">
        <f t="shared" si="937"/>
        <v/>
      </c>
      <c r="U1630" s="131" t="str">
        <f t="shared" si="937"/>
        <v/>
      </c>
      <c r="V1630" s="14"/>
      <c r="W1630" s="17" t="str">
        <f>IF(C1630="",IF(OR(AND($H1630&lt;&gt;"",C1630=""),AND($F1629=$F1630,$AK1630&lt;&gt;""),COUNTA($H$3:$H$100002)&gt;COUNTA($H$3:$H1630),$AE1630&lt;&gt;""),W1629,""),C1630)</f>
        <v/>
      </c>
      <c r="X1630" s="17" t="str">
        <f>IF(D1630="",IF(OR(AND($H1630&lt;&gt;"",D1630=""),AND($F1629=$F1630,$AK1630&lt;&gt;""),COUNTA($H$3:$H$100002)&gt;COUNTA($H$3:$H1630),$AE1630&lt;&gt;""),X1629,""),D1630)</f>
        <v/>
      </c>
      <c r="Y1630" s="17" t="str">
        <f>IF(E1630="",IF(OR(AND($H1630&lt;&gt;"",E1630=""),AND($F1629=$F1630,$AK1630&lt;&gt;""),COUNTA($H$3:$H$100002)&gt;COUNTA($H$3:$H1630),$AE1630&lt;&gt;""),Y1629,""),E1630)</f>
        <v/>
      </c>
      <c r="Z1630" s="27" t="str">
        <f t="shared" si="907"/>
        <v/>
      </c>
      <c r="AA1630" s="2" t="str">
        <f>IF(F1630="","",COUNTA($F$3:F1630))</f>
        <v/>
      </c>
      <c r="AB1630" s="3" t="str">
        <f>IF(F1630="","",IFERROR(IF(F1630&lt;&gt;"",IFERROR(INDEX(設定!$C$3:$C$303,MATCH(F1630,設定!$C$3:$C$303,0),0),INDEX(設定!$C$3:$C$303,MATCH("*"&amp;F1630&amp;"*",設定!$C$3:$C$303,0),0)),""),"エラー"))</f>
        <v/>
      </c>
      <c r="AC1630" s="2" t="str">
        <f>IF(G1630="","",COUNTA($G$3:G1630))</f>
        <v/>
      </c>
      <c r="AD1630" s="3" t="str">
        <f>IF(G1630="","",IFERROR(IF(G1630&lt;&gt;"",IFERROR(INDEX(設定!$C$3:$C$303,MATCH(G1630,設定!$C$3:$C$303,0),0),INDEX(設定!$C$3:$C$303,MATCH("*"&amp;G1630&amp;"*",設定!$C$3:$C$303,0),0)),""),"エラー"))</f>
        <v/>
      </c>
      <c r="AE1630" s="3" t="str">
        <f>IFERROR(IF(AB1630="",IF(AND(H1630&lt;&gt;"",F1630=""),INDEX(AB$3:AB1630,MATCH(MAX(AA$3:AA1630),AA$3:AA1630,0),0),""),AB1630),"")</f>
        <v/>
      </c>
      <c r="AF1630" s="3" t="str">
        <f>IFERROR(IF(AD1630="",IF(AND(H1630&lt;&gt;"",G1630=""),INDEX(AD$3:AD1630,MATCH(MAX(AC$3:AC1630),AC$3:AC1630,0),0),""),AD1630),"")</f>
        <v/>
      </c>
      <c r="AG1630" s="2" t="str">
        <f>IF(AH1630="","",IF(OR(AH1630=AH1629,AH1630=AH1631),IF(AND(E1630="",AB1630="",AG1629&lt;&gt;""),MAX($AG$3:AG1629),MAX($AG$3:AG1629)+1),IF(AH1629=AH1630,AG1629,MAX($AG$3:AG1629)+1)))</f>
        <v/>
      </c>
      <c r="AH1630" s="12" t="str">
        <f t="shared" si="908"/>
        <v/>
      </c>
      <c r="AI1630" s="12" t="str">
        <f t="shared" si="909"/>
        <v/>
      </c>
      <c r="AJ1630" s="13" t="str">
        <f t="shared" si="910"/>
        <v/>
      </c>
      <c r="AK1630" s="13" t="str">
        <f t="shared" si="911"/>
        <v/>
      </c>
      <c r="AL1630" s="13" t="str">
        <f>IF(OR(AJ1630="",COUNTIF($AH$3:AH1630,AH1630)&lt;&gt;COUNTIF(AH$3:AH$100002,AH1630)),"",SUMIF(AH$3:AH$100002,AH1630,AJ$3:AJ$100002))</f>
        <v/>
      </c>
      <c r="AM1630" s="13" t="str">
        <f>IF(OR(AK1630="",COUNTIF($AH$3:AH1630,AH1630)&lt;&gt;COUNTIF(AH$3:AH$100002,AH1630)),"",SUMIF(AH$3:AH$100002,AH1630,AK$3:AK$100002))</f>
        <v/>
      </c>
      <c r="AO1630" s="13" t="str">
        <f t="shared" si="936"/>
        <v/>
      </c>
      <c r="AP1630" s="13" t="str">
        <f t="shared" si="936"/>
        <v/>
      </c>
      <c r="AQ1630" s="13" t="str">
        <f t="shared" si="936"/>
        <v/>
      </c>
      <c r="AR1630" s="13" t="str">
        <f t="shared" si="936"/>
        <v/>
      </c>
      <c r="AS1630" s="13" t="str">
        <f t="shared" si="936"/>
        <v/>
      </c>
      <c r="AT1630" s="13" t="str">
        <f t="shared" si="936"/>
        <v/>
      </c>
      <c r="AU1630" s="13" t="str">
        <f t="shared" si="936"/>
        <v/>
      </c>
      <c r="AV1630" s="13" t="str">
        <f t="shared" si="936"/>
        <v/>
      </c>
      <c r="AW1630" s="86" t="str">
        <f t="shared" si="912"/>
        <v/>
      </c>
      <c r="AX1630" s="59" t="str">
        <f t="shared" si="913"/>
        <v/>
      </c>
      <c r="AY1630" s="63" t="str">
        <f>IF(OR($BR1630="",BH1630=""),"",COUNT($BR$3:$BR1630))</f>
        <v/>
      </c>
      <c r="AZ1630" s="13" t="str">
        <f>IF(OR($BR1630="",BI1630=""),"",COUNT($BR$3:$BR1630))</f>
        <v/>
      </c>
      <c r="BA1630" s="13" t="str">
        <f>IF(OR($BR1630="",BJ1630=""),"",COUNT($BR$3:$BR1630))</f>
        <v/>
      </c>
      <c r="BB1630" s="13" t="str">
        <f>IF(OR($BR1630="",BK1630=""),"",COUNT($BR$3:$BR1630))</f>
        <v/>
      </c>
      <c r="BC1630" s="13" t="str">
        <f>IF(OR($BR1630="",BL1630=""),"",COUNT($BR$3:$BR1630))</f>
        <v/>
      </c>
      <c r="BD1630" s="13" t="str">
        <f>IF(OR($BR1630="",BM1630=""),"",COUNT($BR$3:$BR1630))</f>
        <v/>
      </c>
      <c r="BE1630" s="13" t="str">
        <f>IF(OR($BR1630="",BN1630=""),"",COUNT($BR$3:$BR1630))</f>
        <v/>
      </c>
      <c r="BF1630" s="13" t="str">
        <f>IF(OR($BR1630="",BO1630=""),"",COUNT($BR$3:$BR1630))</f>
        <v/>
      </c>
      <c r="BG1630" s="66" t="str">
        <f>IF(Z1630="","",COUNT($Z$3:Z1630))</f>
        <v/>
      </c>
      <c r="BH1630" s="13" t="str">
        <f>IF(AO1630="","",IF(AO1630=BH$2,(SUMIF($BV$3:$BV1630,BH$2,$BW$3:$BW1630)-SUMIF($BX$3:$BX1630,BH$2,$BY$3:$BY1630))*AO$1,""))</f>
        <v/>
      </c>
      <c r="BI1630" s="13" t="str">
        <f>IF(AP1630="","",IF(AP1630=BI$2,(SUMIF($BV$3:$BV1630,BI$2,$BW$3:$BW1630)-SUMIF($BX$3:$BX1630,BI$2,$BY$3:$BY1630))*AP$1,""))</f>
        <v/>
      </c>
      <c r="BJ1630" s="13" t="str">
        <f>IF(AQ1630="","",IF(AQ1630=BJ$2,(SUMIF($BV$3:$BV1630,BJ$2,$BW$3:$BW1630)-SUMIF($BX$3:$BX1630,BJ$2,$BY$3:$BY1630))*AQ$1,""))</f>
        <v/>
      </c>
      <c r="BK1630" s="13" t="str">
        <f>IF(AR1630="","",IF(AR1630=BK$2,(SUMIF($BV$3:$BV1630,BK$2,$BW$3:$BW1630)-SUMIF($BX$3:$BX1630,BK$2,$BY$3:$BY1630))*AR$1,""))</f>
        <v/>
      </c>
      <c r="BL1630" s="13" t="str">
        <f>IF(AS1630="","",IF(AS1630=BL$2,(SUMIF($BV$3:$BV1630,BL$2,$BW$3:$BW1630)-SUMIF($BX$3:$BX1630,BL$2,$BY$3:$BY1630))*AS$1,""))</f>
        <v/>
      </c>
      <c r="BM1630" s="13" t="str">
        <f>IF(AT1630="","",IF(AT1630=BM$2,(SUMIF($BV$3:$BV1630,BM$2,$BW$3:$BW1630)-SUMIF($BX$3:$BX1630,BM$2,$BY$3:$BY1630))*AT$1,""))</f>
        <v/>
      </c>
      <c r="BN1630" s="13" t="str">
        <f>IF(AU1630="","",IF(AU1630=BN$2,(SUMIF($BV$3:$BV1630,BN$2,$BW$3:$BW1630)-SUMIF($BX$3:$BX1630,BN$2,$BY$3:$BY1630))*AU$1,""))</f>
        <v/>
      </c>
      <c r="BO1630" s="13" t="str">
        <f>IF(AV1630="","",IF(AV1630=BO$2,(SUMIF($BV$3:$BV1630,BO$2,$BW$3:$BW1630)-SUMIF($BX$3:$BX1630,BO$2,$BY$3:$BY1630))*AV$1,""))</f>
        <v/>
      </c>
      <c r="BP1630" s="69"/>
      <c r="BQ1630" s="13" t="str">
        <f t="shared" si="914"/>
        <v/>
      </c>
      <c r="BR1630" s="75" t="str">
        <f t="shared" si="915"/>
        <v/>
      </c>
      <c r="BS1630" s="33" t="str">
        <f t="shared" si="916"/>
        <v/>
      </c>
      <c r="BT1630" s="42" t="str">
        <f t="shared" si="917"/>
        <v/>
      </c>
      <c r="BU1630" s="38" t="str">
        <f t="shared" si="918"/>
        <v/>
      </c>
      <c r="BV1630" s="30" t="str">
        <f t="shared" si="919"/>
        <v/>
      </c>
      <c r="BW1630" s="36" t="str">
        <f t="shared" si="920"/>
        <v/>
      </c>
      <c r="BX1630" s="36" t="str">
        <f t="shared" si="921"/>
        <v/>
      </c>
      <c r="BY1630" s="45" t="str">
        <f t="shared" si="922"/>
        <v/>
      </c>
      <c r="BZ1630" s="12" t="str">
        <f t="shared" si="923"/>
        <v/>
      </c>
      <c r="CA1630" s="47" t="str">
        <f t="shared" si="924"/>
        <v/>
      </c>
      <c r="CB1630" s="32" t="str">
        <f t="shared" si="925"/>
        <v/>
      </c>
      <c r="CC1630" s="32" t="str">
        <f t="shared" si="926"/>
        <v/>
      </c>
      <c r="CD1630" s="32" t="str">
        <f t="shared" si="927"/>
        <v/>
      </c>
      <c r="CE1630" s="48"/>
      <c r="CF1630" s="32" t="str">
        <f t="shared" si="934"/>
        <v/>
      </c>
      <c r="CG1630" s="32" t="str">
        <f t="shared" si="928"/>
        <v/>
      </c>
      <c r="CH1630" s="48"/>
    </row>
    <row r="1631" spans="2:86" ht="30" customHeight="1" x14ac:dyDescent="0.2">
      <c r="B1631" s="155"/>
      <c r="C1631" s="117"/>
      <c r="D1631" s="53"/>
      <c r="E1631" s="68"/>
      <c r="F1631" s="54"/>
      <c r="G1631" s="54"/>
      <c r="H1631" s="55"/>
      <c r="I1631" s="71"/>
      <c r="J1631" s="73"/>
      <c r="K1631" s="56"/>
      <c r="L1631" s="76" t="str">
        <f t="shared" si="905"/>
        <v/>
      </c>
      <c r="M1631" s="77" t="str">
        <f t="shared" si="906"/>
        <v/>
      </c>
      <c r="N1631" s="130" t="str">
        <f t="shared" si="933"/>
        <v/>
      </c>
      <c r="O1631" s="131" t="str">
        <f t="shared" si="937"/>
        <v/>
      </c>
      <c r="P1631" s="131" t="str">
        <f t="shared" si="937"/>
        <v/>
      </c>
      <c r="Q1631" s="131" t="str">
        <f t="shared" si="937"/>
        <v/>
      </c>
      <c r="R1631" s="131" t="str">
        <f t="shared" si="937"/>
        <v/>
      </c>
      <c r="S1631" s="131" t="str">
        <f t="shared" si="937"/>
        <v/>
      </c>
      <c r="T1631" s="131" t="str">
        <f t="shared" si="937"/>
        <v/>
      </c>
      <c r="U1631" s="131" t="str">
        <f t="shared" si="937"/>
        <v/>
      </c>
      <c r="V1631" s="14"/>
      <c r="W1631" s="17" t="str">
        <f>IF(C1631="",IF(OR(AND($H1631&lt;&gt;"",C1631=""),AND($F1630=$F1631,$AK1631&lt;&gt;""),COUNTA($H$3:$H$100002)&gt;COUNTA($H$3:$H1631),$AE1631&lt;&gt;""),W1630,""),C1631)</f>
        <v/>
      </c>
      <c r="X1631" s="17" t="str">
        <f>IF(D1631="",IF(OR(AND($H1631&lt;&gt;"",D1631=""),AND($F1630=$F1631,$AK1631&lt;&gt;""),COUNTA($H$3:$H$100002)&gt;COUNTA($H$3:$H1631),$AE1631&lt;&gt;""),X1630,""),D1631)</f>
        <v/>
      </c>
      <c r="Y1631" s="17" t="str">
        <f>IF(E1631="",IF(OR(AND($H1631&lt;&gt;"",E1631=""),AND($F1630=$F1631,$AK1631&lt;&gt;""),COUNTA($H$3:$H$100002)&gt;COUNTA($H$3:$H1631),$AE1631&lt;&gt;""),Y1630,""),E1631)</f>
        <v/>
      </c>
      <c r="Z1631" s="27" t="str">
        <f t="shared" si="907"/>
        <v/>
      </c>
      <c r="AA1631" s="2" t="str">
        <f>IF(F1631="","",COUNTA($F$3:F1631))</f>
        <v/>
      </c>
      <c r="AB1631" s="3" t="str">
        <f>IF(F1631="","",IFERROR(IF(F1631&lt;&gt;"",IFERROR(INDEX(設定!$C$3:$C$303,MATCH(F1631,設定!$C$3:$C$303,0),0),INDEX(設定!$C$3:$C$303,MATCH("*"&amp;F1631&amp;"*",設定!$C$3:$C$303,0),0)),""),"エラー"))</f>
        <v/>
      </c>
      <c r="AC1631" s="2" t="str">
        <f>IF(G1631="","",COUNTA($G$3:G1631))</f>
        <v/>
      </c>
      <c r="AD1631" s="3" t="str">
        <f>IF(G1631="","",IFERROR(IF(G1631&lt;&gt;"",IFERROR(INDEX(設定!$C$3:$C$303,MATCH(G1631,設定!$C$3:$C$303,0),0),INDEX(設定!$C$3:$C$303,MATCH("*"&amp;G1631&amp;"*",設定!$C$3:$C$303,0),0)),""),"エラー"))</f>
        <v/>
      </c>
      <c r="AE1631" s="3" t="str">
        <f>IFERROR(IF(AB1631="",IF(AND(H1631&lt;&gt;"",F1631=""),INDEX(AB$3:AB1631,MATCH(MAX(AA$3:AA1631),AA$3:AA1631,0),0),""),AB1631),"")</f>
        <v/>
      </c>
      <c r="AF1631" s="3" t="str">
        <f>IFERROR(IF(AD1631="",IF(AND(H1631&lt;&gt;"",G1631=""),INDEX(AD$3:AD1631,MATCH(MAX(AC$3:AC1631),AC$3:AC1631,0),0),""),AD1631),"")</f>
        <v/>
      </c>
      <c r="AG1631" s="2" t="str">
        <f>IF(AH1631="","",IF(OR(AH1631=AH1630,AH1631=AH1632),IF(AND(E1631="",AB1631="",AG1630&lt;&gt;""),MAX($AG$3:AG1630),MAX($AG$3:AG1630)+1),IF(AH1630=AH1631,AG1630,MAX($AG$3:AG1630)+1)))</f>
        <v/>
      </c>
      <c r="AH1631" s="12" t="str">
        <f t="shared" si="908"/>
        <v/>
      </c>
      <c r="AI1631" s="12" t="str">
        <f t="shared" si="909"/>
        <v/>
      </c>
      <c r="AJ1631" s="13" t="str">
        <f t="shared" si="910"/>
        <v/>
      </c>
      <c r="AK1631" s="13" t="str">
        <f t="shared" si="911"/>
        <v/>
      </c>
      <c r="AL1631" s="13" t="str">
        <f>IF(OR(AJ1631="",COUNTIF($AH$3:AH1631,AH1631)&lt;&gt;COUNTIF(AH$3:AH$100002,AH1631)),"",SUMIF(AH$3:AH$100002,AH1631,AJ$3:AJ$100002))</f>
        <v/>
      </c>
      <c r="AM1631" s="13" t="str">
        <f>IF(OR(AK1631="",COUNTIF($AH$3:AH1631,AH1631)&lt;&gt;COUNTIF(AH$3:AH$100002,AH1631)),"",SUMIF(AH$3:AH$100002,AH1631,AK$3:AK$100002))</f>
        <v/>
      </c>
      <c r="AO1631" s="13" t="str">
        <f t="shared" si="936"/>
        <v/>
      </c>
      <c r="AP1631" s="13" t="str">
        <f t="shared" si="936"/>
        <v/>
      </c>
      <c r="AQ1631" s="13" t="str">
        <f t="shared" si="936"/>
        <v/>
      </c>
      <c r="AR1631" s="13" t="str">
        <f t="shared" si="936"/>
        <v/>
      </c>
      <c r="AS1631" s="13" t="str">
        <f t="shared" si="936"/>
        <v/>
      </c>
      <c r="AT1631" s="13" t="str">
        <f t="shared" si="936"/>
        <v/>
      </c>
      <c r="AU1631" s="13" t="str">
        <f t="shared" si="936"/>
        <v/>
      </c>
      <c r="AV1631" s="13" t="str">
        <f t="shared" si="936"/>
        <v/>
      </c>
      <c r="AW1631" s="86" t="str">
        <f t="shared" si="912"/>
        <v/>
      </c>
      <c r="AX1631" s="59" t="str">
        <f t="shared" si="913"/>
        <v/>
      </c>
      <c r="AY1631" s="63" t="str">
        <f>IF(OR($BR1631="",BH1631=""),"",COUNT($BR$3:$BR1631))</f>
        <v/>
      </c>
      <c r="AZ1631" s="13" t="str">
        <f>IF(OR($BR1631="",BI1631=""),"",COUNT($BR$3:$BR1631))</f>
        <v/>
      </c>
      <c r="BA1631" s="13" t="str">
        <f>IF(OR($BR1631="",BJ1631=""),"",COUNT($BR$3:$BR1631))</f>
        <v/>
      </c>
      <c r="BB1631" s="13" t="str">
        <f>IF(OR($BR1631="",BK1631=""),"",COUNT($BR$3:$BR1631))</f>
        <v/>
      </c>
      <c r="BC1631" s="13" t="str">
        <f>IF(OR($BR1631="",BL1631=""),"",COUNT($BR$3:$BR1631))</f>
        <v/>
      </c>
      <c r="BD1631" s="13" t="str">
        <f>IF(OR($BR1631="",BM1631=""),"",COUNT($BR$3:$BR1631))</f>
        <v/>
      </c>
      <c r="BE1631" s="13" t="str">
        <f>IF(OR($BR1631="",BN1631=""),"",COUNT($BR$3:$BR1631))</f>
        <v/>
      </c>
      <c r="BF1631" s="13" t="str">
        <f>IF(OR($BR1631="",BO1631=""),"",COUNT($BR$3:$BR1631))</f>
        <v/>
      </c>
      <c r="BG1631" s="66" t="str">
        <f>IF(Z1631="","",COUNT($Z$3:Z1631))</f>
        <v/>
      </c>
      <c r="BH1631" s="13" t="str">
        <f>IF(AO1631="","",IF(AO1631=BH$2,(SUMIF($BV$3:$BV1631,BH$2,$BW$3:$BW1631)-SUMIF($BX$3:$BX1631,BH$2,$BY$3:$BY1631))*AO$1,""))</f>
        <v/>
      </c>
      <c r="BI1631" s="13" t="str">
        <f>IF(AP1631="","",IF(AP1631=BI$2,(SUMIF($BV$3:$BV1631,BI$2,$BW$3:$BW1631)-SUMIF($BX$3:$BX1631,BI$2,$BY$3:$BY1631))*AP$1,""))</f>
        <v/>
      </c>
      <c r="BJ1631" s="13" t="str">
        <f>IF(AQ1631="","",IF(AQ1631=BJ$2,(SUMIF($BV$3:$BV1631,BJ$2,$BW$3:$BW1631)-SUMIF($BX$3:$BX1631,BJ$2,$BY$3:$BY1631))*AQ$1,""))</f>
        <v/>
      </c>
      <c r="BK1631" s="13" t="str">
        <f>IF(AR1631="","",IF(AR1631=BK$2,(SUMIF($BV$3:$BV1631,BK$2,$BW$3:$BW1631)-SUMIF($BX$3:$BX1631,BK$2,$BY$3:$BY1631))*AR$1,""))</f>
        <v/>
      </c>
      <c r="BL1631" s="13" t="str">
        <f>IF(AS1631="","",IF(AS1631=BL$2,(SUMIF($BV$3:$BV1631,BL$2,$BW$3:$BW1631)-SUMIF($BX$3:$BX1631,BL$2,$BY$3:$BY1631))*AS$1,""))</f>
        <v/>
      </c>
      <c r="BM1631" s="13" t="str">
        <f>IF(AT1631="","",IF(AT1631=BM$2,(SUMIF($BV$3:$BV1631,BM$2,$BW$3:$BW1631)-SUMIF($BX$3:$BX1631,BM$2,$BY$3:$BY1631))*AT$1,""))</f>
        <v/>
      </c>
      <c r="BN1631" s="13" t="str">
        <f>IF(AU1631="","",IF(AU1631=BN$2,(SUMIF($BV$3:$BV1631,BN$2,$BW$3:$BW1631)-SUMIF($BX$3:$BX1631,BN$2,$BY$3:$BY1631))*AU$1,""))</f>
        <v/>
      </c>
      <c r="BO1631" s="13" t="str">
        <f>IF(AV1631="","",IF(AV1631=BO$2,(SUMIF($BV$3:$BV1631,BO$2,$BW$3:$BW1631)-SUMIF($BX$3:$BX1631,BO$2,$BY$3:$BY1631))*AV$1,""))</f>
        <v/>
      </c>
      <c r="BP1631" s="69"/>
      <c r="BQ1631" s="13" t="str">
        <f t="shared" si="914"/>
        <v/>
      </c>
      <c r="BR1631" s="75" t="str">
        <f t="shared" si="915"/>
        <v/>
      </c>
      <c r="BS1631" s="33" t="str">
        <f t="shared" si="916"/>
        <v/>
      </c>
      <c r="BT1631" s="42" t="str">
        <f t="shared" si="917"/>
        <v/>
      </c>
      <c r="BU1631" s="38" t="str">
        <f t="shared" si="918"/>
        <v/>
      </c>
      <c r="BV1631" s="30" t="str">
        <f t="shared" si="919"/>
        <v/>
      </c>
      <c r="BW1631" s="36" t="str">
        <f t="shared" si="920"/>
        <v/>
      </c>
      <c r="BX1631" s="36" t="str">
        <f t="shared" si="921"/>
        <v/>
      </c>
      <c r="BY1631" s="45" t="str">
        <f t="shared" si="922"/>
        <v/>
      </c>
      <c r="BZ1631" s="12" t="str">
        <f t="shared" si="923"/>
        <v/>
      </c>
      <c r="CA1631" s="47" t="str">
        <f t="shared" si="924"/>
        <v/>
      </c>
      <c r="CB1631" s="32" t="str">
        <f t="shared" si="925"/>
        <v/>
      </c>
      <c r="CC1631" s="32" t="str">
        <f t="shared" si="926"/>
        <v/>
      </c>
      <c r="CD1631" s="32" t="str">
        <f t="shared" si="927"/>
        <v/>
      </c>
      <c r="CE1631" s="48"/>
      <c r="CF1631" s="32" t="str">
        <f t="shared" si="934"/>
        <v/>
      </c>
      <c r="CG1631" s="32" t="str">
        <f t="shared" si="928"/>
        <v/>
      </c>
      <c r="CH1631" s="48"/>
    </row>
    <row r="1632" spans="2:86" ht="30" customHeight="1" x14ac:dyDescent="0.2">
      <c r="B1632" s="155"/>
      <c r="C1632" s="117"/>
      <c r="D1632" s="53"/>
      <c r="E1632" s="68"/>
      <c r="F1632" s="54"/>
      <c r="G1632" s="54"/>
      <c r="H1632" s="55"/>
      <c r="I1632" s="71"/>
      <c r="J1632" s="73"/>
      <c r="K1632" s="56"/>
      <c r="L1632" s="76" t="str">
        <f t="shared" si="905"/>
        <v/>
      </c>
      <c r="M1632" s="77" t="str">
        <f t="shared" si="906"/>
        <v/>
      </c>
      <c r="N1632" s="130" t="str">
        <f t="shared" si="933"/>
        <v/>
      </c>
      <c r="O1632" s="131" t="str">
        <f t="shared" si="937"/>
        <v/>
      </c>
      <c r="P1632" s="131" t="str">
        <f t="shared" si="937"/>
        <v/>
      </c>
      <c r="Q1632" s="131" t="str">
        <f t="shared" si="937"/>
        <v/>
      </c>
      <c r="R1632" s="131" t="str">
        <f t="shared" si="937"/>
        <v/>
      </c>
      <c r="S1632" s="131" t="str">
        <f t="shared" si="937"/>
        <v/>
      </c>
      <c r="T1632" s="131" t="str">
        <f t="shared" si="937"/>
        <v/>
      </c>
      <c r="U1632" s="131" t="str">
        <f t="shared" si="937"/>
        <v/>
      </c>
      <c r="V1632" s="14"/>
      <c r="W1632" s="17" t="str">
        <f>IF(C1632="",IF(OR(AND($H1632&lt;&gt;"",C1632=""),AND($F1631=$F1632,$AK1632&lt;&gt;""),COUNTA($H$3:$H$100002)&gt;COUNTA($H$3:$H1632),$AE1632&lt;&gt;""),W1631,""),C1632)</f>
        <v/>
      </c>
      <c r="X1632" s="17" t="str">
        <f>IF(D1632="",IF(OR(AND($H1632&lt;&gt;"",D1632=""),AND($F1631=$F1632,$AK1632&lt;&gt;""),COUNTA($H$3:$H$100002)&gt;COUNTA($H$3:$H1632),$AE1632&lt;&gt;""),X1631,""),D1632)</f>
        <v/>
      </c>
      <c r="Y1632" s="17" t="str">
        <f>IF(E1632="",IF(OR(AND($H1632&lt;&gt;"",E1632=""),AND($F1631=$F1632,$AK1632&lt;&gt;""),COUNTA($H$3:$H$100002)&gt;COUNTA($H$3:$H1632),$AE1632&lt;&gt;""),Y1631,""),E1632)</f>
        <v/>
      </c>
      <c r="Z1632" s="27" t="str">
        <f t="shared" si="907"/>
        <v/>
      </c>
      <c r="AA1632" s="2" t="str">
        <f>IF(F1632="","",COUNTA($F$3:F1632))</f>
        <v/>
      </c>
      <c r="AB1632" s="3" t="str">
        <f>IF(F1632="","",IFERROR(IF(F1632&lt;&gt;"",IFERROR(INDEX(設定!$C$3:$C$303,MATCH(F1632,設定!$C$3:$C$303,0),0),INDEX(設定!$C$3:$C$303,MATCH("*"&amp;F1632&amp;"*",設定!$C$3:$C$303,0),0)),""),"エラー"))</f>
        <v/>
      </c>
      <c r="AC1632" s="2" t="str">
        <f>IF(G1632="","",COUNTA($G$3:G1632))</f>
        <v/>
      </c>
      <c r="AD1632" s="3" t="str">
        <f>IF(G1632="","",IFERROR(IF(G1632&lt;&gt;"",IFERROR(INDEX(設定!$C$3:$C$303,MATCH(G1632,設定!$C$3:$C$303,0),0),INDEX(設定!$C$3:$C$303,MATCH("*"&amp;G1632&amp;"*",設定!$C$3:$C$303,0),0)),""),"エラー"))</f>
        <v/>
      </c>
      <c r="AE1632" s="3" t="str">
        <f>IFERROR(IF(AB1632="",IF(AND(H1632&lt;&gt;"",F1632=""),INDEX(AB$3:AB1632,MATCH(MAX(AA$3:AA1632),AA$3:AA1632,0),0),""),AB1632),"")</f>
        <v/>
      </c>
      <c r="AF1632" s="3" t="str">
        <f>IFERROR(IF(AD1632="",IF(AND(H1632&lt;&gt;"",G1632=""),INDEX(AD$3:AD1632,MATCH(MAX(AC$3:AC1632),AC$3:AC1632,0),0),""),AD1632),"")</f>
        <v/>
      </c>
      <c r="AG1632" s="2" t="str">
        <f>IF(AH1632="","",IF(OR(AH1632=AH1631,AH1632=AH1633),IF(AND(E1632="",AB1632="",AG1631&lt;&gt;""),MAX($AG$3:AG1631),MAX($AG$3:AG1631)+1),IF(AH1631=AH1632,AG1631,MAX($AG$3:AG1631)+1)))</f>
        <v/>
      </c>
      <c r="AH1632" s="12" t="str">
        <f t="shared" si="908"/>
        <v/>
      </c>
      <c r="AI1632" s="12" t="str">
        <f t="shared" si="909"/>
        <v/>
      </c>
      <c r="AJ1632" s="13" t="str">
        <f t="shared" si="910"/>
        <v/>
      </c>
      <c r="AK1632" s="13" t="str">
        <f t="shared" si="911"/>
        <v/>
      </c>
      <c r="AL1632" s="13" t="str">
        <f>IF(OR(AJ1632="",COUNTIF($AH$3:AH1632,AH1632)&lt;&gt;COUNTIF(AH$3:AH$100002,AH1632)),"",SUMIF(AH$3:AH$100002,AH1632,AJ$3:AJ$100002))</f>
        <v/>
      </c>
      <c r="AM1632" s="13" t="str">
        <f>IF(OR(AK1632="",COUNTIF($AH$3:AH1632,AH1632)&lt;&gt;COUNTIF(AH$3:AH$100002,AH1632)),"",SUMIF(AH$3:AH$100002,AH1632,AK$3:AK$100002))</f>
        <v/>
      </c>
      <c r="AO1632" s="13" t="str">
        <f t="shared" si="936"/>
        <v/>
      </c>
      <c r="AP1632" s="13" t="str">
        <f t="shared" si="936"/>
        <v/>
      </c>
      <c r="AQ1632" s="13" t="str">
        <f t="shared" si="936"/>
        <v/>
      </c>
      <c r="AR1632" s="13" t="str">
        <f t="shared" si="936"/>
        <v/>
      </c>
      <c r="AS1632" s="13" t="str">
        <f t="shared" si="936"/>
        <v/>
      </c>
      <c r="AT1632" s="13" t="str">
        <f t="shared" si="936"/>
        <v/>
      </c>
      <c r="AU1632" s="13" t="str">
        <f t="shared" si="936"/>
        <v/>
      </c>
      <c r="AV1632" s="13" t="str">
        <f t="shared" si="936"/>
        <v/>
      </c>
      <c r="AW1632" s="86" t="str">
        <f t="shared" si="912"/>
        <v/>
      </c>
      <c r="AX1632" s="59" t="str">
        <f t="shared" si="913"/>
        <v/>
      </c>
      <c r="AY1632" s="63" t="str">
        <f>IF(OR($BR1632="",BH1632=""),"",COUNT($BR$3:$BR1632))</f>
        <v/>
      </c>
      <c r="AZ1632" s="13" t="str">
        <f>IF(OR($BR1632="",BI1632=""),"",COUNT($BR$3:$BR1632))</f>
        <v/>
      </c>
      <c r="BA1632" s="13" t="str">
        <f>IF(OR($BR1632="",BJ1632=""),"",COUNT($BR$3:$BR1632))</f>
        <v/>
      </c>
      <c r="BB1632" s="13" t="str">
        <f>IF(OR($BR1632="",BK1632=""),"",COUNT($BR$3:$BR1632))</f>
        <v/>
      </c>
      <c r="BC1632" s="13" t="str">
        <f>IF(OR($BR1632="",BL1632=""),"",COUNT($BR$3:$BR1632))</f>
        <v/>
      </c>
      <c r="BD1632" s="13" t="str">
        <f>IF(OR($BR1632="",BM1632=""),"",COUNT($BR$3:$BR1632))</f>
        <v/>
      </c>
      <c r="BE1632" s="13" t="str">
        <f>IF(OR($BR1632="",BN1632=""),"",COUNT($BR$3:$BR1632))</f>
        <v/>
      </c>
      <c r="BF1632" s="13" t="str">
        <f>IF(OR($BR1632="",BO1632=""),"",COUNT($BR$3:$BR1632))</f>
        <v/>
      </c>
      <c r="BG1632" s="66" t="str">
        <f>IF(Z1632="","",COUNT($Z$3:Z1632))</f>
        <v/>
      </c>
      <c r="BH1632" s="13" t="str">
        <f>IF(AO1632="","",IF(AO1632=BH$2,(SUMIF($BV$3:$BV1632,BH$2,$BW$3:$BW1632)-SUMIF($BX$3:$BX1632,BH$2,$BY$3:$BY1632))*AO$1,""))</f>
        <v/>
      </c>
      <c r="BI1632" s="13" t="str">
        <f>IF(AP1632="","",IF(AP1632=BI$2,(SUMIF($BV$3:$BV1632,BI$2,$BW$3:$BW1632)-SUMIF($BX$3:$BX1632,BI$2,$BY$3:$BY1632))*AP$1,""))</f>
        <v/>
      </c>
      <c r="BJ1632" s="13" t="str">
        <f>IF(AQ1632="","",IF(AQ1632=BJ$2,(SUMIF($BV$3:$BV1632,BJ$2,$BW$3:$BW1632)-SUMIF($BX$3:$BX1632,BJ$2,$BY$3:$BY1632))*AQ$1,""))</f>
        <v/>
      </c>
      <c r="BK1632" s="13" t="str">
        <f>IF(AR1632="","",IF(AR1632=BK$2,(SUMIF($BV$3:$BV1632,BK$2,$BW$3:$BW1632)-SUMIF($BX$3:$BX1632,BK$2,$BY$3:$BY1632))*AR$1,""))</f>
        <v/>
      </c>
      <c r="BL1632" s="13" t="str">
        <f>IF(AS1632="","",IF(AS1632=BL$2,(SUMIF($BV$3:$BV1632,BL$2,$BW$3:$BW1632)-SUMIF($BX$3:$BX1632,BL$2,$BY$3:$BY1632))*AS$1,""))</f>
        <v/>
      </c>
      <c r="BM1632" s="13" t="str">
        <f>IF(AT1632="","",IF(AT1632=BM$2,(SUMIF($BV$3:$BV1632,BM$2,$BW$3:$BW1632)-SUMIF($BX$3:$BX1632,BM$2,$BY$3:$BY1632))*AT$1,""))</f>
        <v/>
      </c>
      <c r="BN1632" s="13" t="str">
        <f>IF(AU1632="","",IF(AU1632=BN$2,(SUMIF($BV$3:$BV1632,BN$2,$BW$3:$BW1632)-SUMIF($BX$3:$BX1632,BN$2,$BY$3:$BY1632))*AU$1,""))</f>
        <v/>
      </c>
      <c r="BO1632" s="13" t="str">
        <f>IF(AV1632="","",IF(AV1632=BO$2,(SUMIF($BV$3:$BV1632,BO$2,$BW$3:$BW1632)-SUMIF($BX$3:$BX1632,BO$2,$BY$3:$BY1632))*AV$1,""))</f>
        <v/>
      </c>
      <c r="BP1632" s="69"/>
      <c r="BQ1632" s="13" t="str">
        <f t="shared" si="914"/>
        <v/>
      </c>
      <c r="BR1632" s="75" t="str">
        <f t="shared" si="915"/>
        <v/>
      </c>
      <c r="BS1632" s="33" t="str">
        <f t="shared" si="916"/>
        <v/>
      </c>
      <c r="BT1632" s="42" t="str">
        <f t="shared" si="917"/>
        <v/>
      </c>
      <c r="BU1632" s="38" t="str">
        <f t="shared" si="918"/>
        <v/>
      </c>
      <c r="BV1632" s="30" t="str">
        <f t="shared" si="919"/>
        <v/>
      </c>
      <c r="BW1632" s="36" t="str">
        <f t="shared" si="920"/>
        <v/>
      </c>
      <c r="BX1632" s="36" t="str">
        <f t="shared" si="921"/>
        <v/>
      </c>
      <c r="BY1632" s="45" t="str">
        <f t="shared" si="922"/>
        <v/>
      </c>
      <c r="BZ1632" s="12" t="str">
        <f t="shared" si="923"/>
        <v/>
      </c>
      <c r="CA1632" s="47" t="str">
        <f t="shared" si="924"/>
        <v/>
      </c>
      <c r="CB1632" s="32" t="str">
        <f t="shared" si="925"/>
        <v/>
      </c>
      <c r="CC1632" s="32" t="str">
        <f t="shared" si="926"/>
        <v/>
      </c>
      <c r="CD1632" s="32" t="str">
        <f t="shared" si="927"/>
        <v/>
      </c>
      <c r="CE1632" s="48"/>
      <c r="CF1632" s="32" t="str">
        <f t="shared" si="934"/>
        <v/>
      </c>
      <c r="CG1632" s="32" t="str">
        <f t="shared" si="928"/>
        <v/>
      </c>
      <c r="CH1632" s="48"/>
    </row>
    <row r="1633" spans="2:86" ht="30" customHeight="1" x14ac:dyDescent="0.2">
      <c r="B1633" s="155"/>
      <c r="C1633" s="117"/>
      <c r="D1633" s="53"/>
      <c r="E1633" s="68"/>
      <c r="F1633" s="54"/>
      <c r="G1633" s="54"/>
      <c r="H1633" s="55"/>
      <c r="I1633" s="71"/>
      <c r="J1633" s="73"/>
      <c r="K1633" s="56"/>
      <c r="L1633" s="76" t="str">
        <f t="shared" si="905"/>
        <v/>
      </c>
      <c r="M1633" s="77" t="str">
        <f t="shared" si="906"/>
        <v/>
      </c>
      <c r="N1633" s="130" t="str">
        <f t="shared" si="933"/>
        <v/>
      </c>
      <c r="O1633" s="131" t="str">
        <f t="shared" ref="O1633:U1642" si="938">IFERROR(INDEX($BH$3:$BO$100002,MATCH($BG1633,$BG$3:$BG$100002,0),MATCH(O$1,$BH$2:$BO$2,0)),"")</f>
        <v/>
      </c>
      <c r="P1633" s="131" t="str">
        <f t="shared" si="938"/>
        <v/>
      </c>
      <c r="Q1633" s="131" t="str">
        <f t="shared" si="938"/>
        <v/>
      </c>
      <c r="R1633" s="131" t="str">
        <f t="shared" si="938"/>
        <v/>
      </c>
      <c r="S1633" s="131" t="str">
        <f t="shared" si="938"/>
        <v/>
      </c>
      <c r="T1633" s="131" t="str">
        <f t="shared" si="938"/>
        <v/>
      </c>
      <c r="U1633" s="131" t="str">
        <f t="shared" si="938"/>
        <v/>
      </c>
      <c r="V1633" s="14"/>
      <c r="W1633" s="17" t="str">
        <f>IF(C1633="",IF(OR(AND($H1633&lt;&gt;"",C1633=""),AND($F1632=$F1633,$AK1633&lt;&gt;""),COUNTA($H$3:$H$100002)&gt;COUNTA($H$3:$H1633),$AE1633&lt;&gt;""),W1632,""),C1633)</f>
        <v/>
      </c>
      <c r="X1633" s="17" t="str">
        <f>IF(D1633="",IF(OR(AND($H1633&lt;&gt;"",D1633=""),AND($F1632=$F1633,$AK1633&lt;&gt;""),COUNTA($H$3:$H$100002)&gt;COUNTA($H$3:$H1633),$AE1633&lt;&gt;""),X1632,""),D1633)</f>
        <v/>
      </c>
      <c r="Y1633" s="17" t="str">
        <f>IF(E1633="",IF(OR(AND($H1633&lt;&gt;"",E1633=""),AND($F1632=$F1633,$AK1633&lt;&gt;""),COUNTA($H$3:$H$100002)&gt;COUNTA($H$3:$H1633),$AE1633&lt;&gt;""),Y1632,""),E1633)</f>
        <v/>
      </c>
      <c r="Z1633" s="27" t="str">
        <f t="shared" si="907"/>
        <v/>
      </c>
      <c r="AA1633" s="2" t="str">
        <f>IF(F1633="","",COUNTA($F$3:F1633))</f>
        <v/>
      </c>
      <c r="AB1633" s="3" t="str">
        <f>IF(F1633="","",IFERROR(IF(F1633&lt;&gt;"",IFERROR(INDEX(設定!$C$3:$C$303,MATCH(F1633,設定!$C$3:$C$303,0),0),INDEX(設定!$C$3:$C$303,MATCH("*"&amp;F1633&amp;"*",設定!$C$3:$C$303,0),0)),""),"エラー"))</f>
        <v/>
      </c>
      <c r="AC1633" s="2" t="str">
        <f>IF(G1633="","",COUNTA($G$3:G1633))</f>
        <v/>
      </c>
      <c r="AD1633" s="3" t="str">
        <f>IF(G1633="","",IFERROR(IF(G1633&lt;&gt;"",IFERROR(INDEX(設定!$C$3:$C$303,MATCH(G1633,設定!$C$3:$C$303,0),0),INDEX(設定!$C$3:$C$303,MATCH("*"&amp;G1633&amp;"*",設定!$C$3:$C$303,0),0)),""),"エラー"))</f>
        <v/>
      </c>
      <c r="AE1633" s="3" t="str">
        <f>IFERROR(IF(AB1633="",IF(AND(H1633&lt;&gt;"",F1633=""),INDEX(AB$3:AB1633,MATCH(MAX(AA$3:AA1633),AA$3:AA1633,0),0),""),AB1633),"")</f>
        <v/>
      </c>
      <c r="AF1633" s="3" t="str">
        <f>IFERROR(IF(AD1633="",IF(AND(H1633&lt;&gt;"",G1633=""),INDEX(AD$3:AD1633,MATCH(MAX(AC$3:AC1633),AC$3:AC1633,0),0),""),AD1633),"")</f>
        <v/>
      </c>
      <c r="AG1633" s="2" t="str">
        <f>IF(AH1633="","",IF(OR(AH1633=AH1632,AH1633=AH1634),IF(AND(E1633="",AB1633="",AG1632&lt;&gt;""),MAX($AG$3:AG1632),MAX($AG$3:AG1632)+1),IF(AH1632=AH1633,AG1632,MAX($AG$3:AG1632)+1)))</f>
        <v/>
      </c>
      <c r="AH1633" s="12" t="str">
        <f t="shared" si="908"/>
        <v/>
      </c>
      <c r="AI1633" s="12" t="str">
        <f t="shared" si="909"/>
        <v/>
      </c>
      <c r="AJ1633" s="13" t="str">
        <f t="shared" si="910"/>
        <v/>
      </c>
      <c r="AK1633" s="13" t="str">
        <f t="shared" si="911"/>
        <v/>
      </c>
      <c r="AL1633" s="13" t="str">
        <f>IF(OR(AJ1633="",COUNTIF($AH$3:AH1633,AH1633)&lt;&gt;COUNTIF(AH$3:AH$100002,AH1633)),"",SUMIF(AH$3:AH$100002,AH1633,AJ$3:AJ$100002))</f>
        <v/>
      </c>
      <c r="AM1633" s="13" t="str">
        <f>IF(OR(AK1633="",COUNTIF($AH$3:AH1633,AH1633)&lt;&gt;COUNTIF(AH$3:AH$100002,AH1633)),"",SUMIF(AH$3:AH$100002,AH1633,AK$3:AK$100002))</f>
        <v/>
      </c>
      <c r="AO1633" s="13" t="str">
        <f t="shared" si="936"/>
        <v/>
      </c>
      <c r="AP1633" s="13" t="str">
        <f t="shared" si="936"/>
        <v/>
      </c>
      <c r="AQ1633" s="13" t="str">
        <f t="shared" si="936"/>
        <v/>
      </c>
      <c r="AR1633" s="13" t="str">
        <f t="shared" si="936"/>
        <v/>
      </c>
      <c r="AS1633" s="13" t="str">
        <f t="shared" si="936"/>
        <v/>
      </c>
      <c r="AT1633" s="13" t="str">
        <f t="shared" si="936"/>
        <v/>
      </c>
      <c r="AU1633" s="13" t="str">
        <f t="shared" si="936"/>
        <v/>
      </c>
      <c r="AV1633" s="13" t="str">
        <f t="shared" si="936"/>
        <v/>
      </c>
      <c r="AW1633" s="86" t="str">
        <f t="shared" si="912"/>
        <v/>
      </c>
      <c r="AX1633" s="59" t="str">
        <f t="shared" si="913"/>
        <v/>
      </c>
      <c r="AY1633" s="63" t="str">
        <f>IF(OR($BR1633="",BH1633=""),"",COUNT($BR$3:$BR1633))</f>
        <v/>
      </c>
      <c r="AZ1633" s="13" t="str">
        <f>IF(OR($BR1633="",BI1633=""),"",COUNT($BR$3:$BR1633))</f>
        <v/>
      </c>
      <c r="BA1633" s="13" t="str">
        <f>IF(OR($BR1633="",BJ1633=""),"",COUNT($BR$3:$BR1633))</f>
        <v/>
      </c>
      <c r="BB1633" s="13" t="str">
        <f>IF(OR($BR1633="",BK1633=""),"",COUNT($BR$3:$BR1633))</f>
        <v/>
      </c>
      <c r="BC1633" s="13" t="str">
        <f>IF(OR($BR1633="",BL1633=""),"",COUNT($BR$3:$BR1633))</f>
        <v/>
      </c>
      <c r="BD1633" s="13" t="str">
        <f>IF(OR($BR1633="",BM1633=""),"",COUNT($BR$3:$BR1633))</f>
        <v/>
      </c>
      <c r="BE1633" s="13" t="str">
        <f>IF(OR($BR1633="",BN1633=""),"",COUNT($BR$3:$BR1633))</f>
        <v/>
      </c>
      <c r="BF1633" s="13" t="str">
        <f>IF(OR($BR1633="",BO1633=""),"",COUNT($BR$3:$BR1633))</f>
        <v/>
      </c>
      <c r="BG1633" s="66" t="str">
        <f>IF(Z1633="","",COUNT($Z$3:Z1633))</f>
        <v/>
      </c>
      <c r="BH1633" s="13" t="str">
        <f>IF(AO1633="","",IF(AO1633=BH$2,(SUMIF($BV$3:$BV1633,BH$2,$BW$3:$BW1633)-SUMIF($BX$3:$BX1633,BH$2,$BY$3:$BY1633))*AO$1,""))</f>
        <v/>
      </c>
      <c r="BI1633" s="13" t="str">
        <f>IF(AP1633="","",IF(AP1633=BI$2,(SUMIF($BV$3:$BV1633,BI$2,$BW$3:$BW1633)-SUMIF($BX$3:$BX1633,BI$2,$BY$3:$BY1633))*AP$1,""))</f>
        <v/>
      </c>
      <c r="BJ1633" s="13" t="str">
        <f>IF(AQ1633="","",IF(AQ1633=BJ$2,(SUMIF($BV$3:$BV1633,BJ$2,$BW$3:$BW1633)-SUMIF($BX$3:$BX1633,BJ$2,$BY$3:$BY1633))*AQ$1,""))</f>
        <v/>
      </c>
      <c r="BK1633" s="13" t="str">
        <f>IF(AR1633="","",IF(AR1633=BK$2,(SUMIF($BV$3:$BV1633,BK$2,$BW$3:$BW1633)-SUMIF($BX$3:$BX1633,BK$2,$BY$3:$BY1633))*AR$1,""))</f>
        <v/>
      </c>
      <c r="BL1633" s="13" t="str">
        <f>IF(AS1633="","",IF(AS1633=BL$2,(SUMIF($BV$3:$BV1633,BL$2,$BW$3:$BW1633)-SUMIF($BX$3:$BX1633,BL$2,$BY$3:$BY1633))*AS$1,""))</f>
        <v/>
      </c>
      <c r="BM1633" s="13" t="str">
        <f>IF(AT1633="","",IF(AT1633=BM$2,(SUMIF($BV$3:$BV1633,BM$2,$BW$3:$BW1633)-SUMIF($BX$3:$BX1633,BM$2,$BY$3:$BY1633))*AT$1,""))</f>
        <v/>
      </c>
      <c r="BN1633" s="13" t="str">
        <f>IF(AU1633="","",IF(AU1633=BN$2,(SUMIF($BV$3:$BV1633,BN$2,$BW$3:$BW1633)-SUMIF($BX$3:$BX1633,BN$2,$BY$3:$BY1633))*AU$1,""))</f>
        <v/>
      </c>
      <c r="BO1633" s="13" t="str">
        <f>IF(AV1633="","",IF(AV1633=BO$2,(SUMIF($BV$3:$BV1633,BO$2,$BW$3:$BW1633)-SUMIF($BX$3:$BX1633,BO$2,$BY$3:$BY1633))*AV$1,""))</f>
        <v/>
      </c>
      <c r="BP1633" s="69"/>
      <c r="BQ1633" s="13" t="str">
        <f t="shared" si="914"/>
        <v/>
      </c>
      <c r="BR1633" s="75" t="str">
        <f t="shared" si="915"/>
        <v/>
      </c>
      <c r="BS1633" s="33" t="str">
        <f t="shared" si="916"/>
        <v/>
      </c>
      <c r="BT1633" s="42" t="str">
        <f t="shared" si="917"/>
        <v/>
      </c>
      <c r="BU1633" s="38" t="str">
        <f t="shared" si="918"/>
        <v/>
      </c>
      <c r="BV1633" s="30" t="str">
        <f t="shared" si="919"/>
        <v/>
      </c>
      <c r="BW1633" s="36" t="str">
        <f t="shared" si="920"/>
        <v/>
      </c>
      <c r="BX1633" s="36" t="str">
        <f t="shared" si="921"/>
        <v/>
      </c>
      <c r="BY1633" s="45" t="str">
        <f t="shared" si="922"/>
        <v/>
      </c>
      <c r="BZ1633" s="12" t="str">
        <f t="shared" si="923"/>
        <v/>
      </c>
      <c r="CA1633" s="47" t="str">
        <f t="shared" si="924"/>
        <v/>
      </c>
      <c r="CB1633" s="32" t="str">
        <f t="shared" si="925"/>
        <v/>
      </c>
      <c r="CC1633" s="32" t="str">
        <f t="shared" si="926"/>
        <v/>
      </c>
      <c r="CD1633" s="32" t="str">
        <f t="shared" si="927"/>
        <v/>
      </c>
      <c r="CE1633" s="48"/>
      <c r="CF1633" s="32" t="str">
        <f t="shared" si="934"/>
        <v/>
      </c>
      <c r="CG1633" s="32" t="str">
        <f t="shared" si="928"/>
        <v/>
      </c>
      <c r="CH1633" s="48"/>
    </row>
    <row r="1634" spans="2:86" ht="30" customHeight="1" x14ac:dyDescent="0.2">
      <c r="B1634" s="155"/>
      <c r="C1634" s="117"/>
      <c r="D1634" s="53"/>
      <c r="E1634" s="68"/>
      <c r="F1634" s="54"/>
      <c r="G1634" s="54"/>
      <c r="H1634" s="55"/>
      <c r="I1634" s="71"/>
      <c r="J1634" s="73"/>
      <c r="K1634" s="56"/>
      <c r="L1634" s="76" t="str">
        <f t="shared" si="905"/>
        <v/>
      </c>
      <c r="M1634" s="77" t="str">
        <f t="shared" si="906"/>
        <v/>
      </c>
      <c r="N1634" s="130" t="str">
        <f t="shared" si="933"/>
        <v/>
      </c>
      <c r="O1634" s="131" t="str">
        <f t="shared" si="938"/>
        <v/>
      </c>
      <c r="P1634" s="131" t="str">
        <f t="shared" si="938"/>
        <v/>
      </c>
      <c r="Q1634" s="131" t="str">
        <f t="shared" si="938"/>
        <v/>
      </c>
      <c r="R1634" s="131" t="str">
        <f t="shared" si="938"/>
        <v/>
      </c>
      <c r="S1634" s="131" t="str">
        <f t="shared" si="938"/>
        <v/>
      </c>
      <c r="T1634" s="131" t="str">
        <f t="shared" si="938"/>
        <v/>
      </c>
      <c r="U1634" s="131" t="str">
        <f t="shared" si="938"/>
        <v/>
      </c>
      <c r="V1634" s="14"/>
      <c r="W1634" s="17" t="str">
        <f>IF(C1634="",IF(OR(AND($H1634&lt;&gt;"",C1634=""),AND($F1633=$F1634,$AK1634&lt;&gt;""),COUNTA($H$3:$H$100002)&gt;COUNTA($H$3:$H1634),$AE1634&lt;&gt;""),W1633,""),C1634)</f>
        <v/>
      </c>
      <c r="X1634" s="17" t="str">
        <f>IF(D1634="",IF(OR(AND($H1634&lt;&gt;"",D1634=""),AND($F1633=$F1634,$AK1634&lt;&gt;""),COUNTA($H$3:$H$100002)&gt;COUNTA($H$3:$H1634),$AE1634&lt;&gt;""),X1633,""),D1634)</f>
        <v/>
      </c>
      <c r="Y1634" s="17" t="str">
        <f>IF(E1634="",IF(OR(AND($H1634&lt;&gt;"",E1634=""),AND($F1633=$F1634,$AK1634&lt;&gt;""),COUNTA($H$3:$H$100002)&gt;COUNTA($H$3:$H1634),$AE1634&lt;&gt;""),Y1633,""),E1634)</f>
        <v/>
      </c>
      <c r="Z1634" s="27" t="str">
        <f t="shared" si="907"/>
        <v/>
      </c>
      <c r="AA1634" s="2" t="str">
        <f>IF(F1634="","",COUNTA($F$3:F1634))</f>
        <v/>
      </c>
      <c r="AB1634" s="3" t="str">
        <f>IF(F1634="","",IFERROR(IF(F1634&lt;&gt;"",IFERROR(INDEX(設定!$C$3:$C$303,MATCH(F1634,設定!$C$3:$C$303,0),0),INDEX(設定!$C$3:$C$303,MATCH("*"&amp;F1634&amp;"*",設定!$C$3:$C$303,0),0)),""),"エラー"))</f>
        <v/>
      </c>
      <c r="AC1634" s="2" t="str">
        <f>IF(G1634="","",COUNTA($G$3:G1634))</f>
        <v/>
      </c>
      <c r="AD1634" s="3" t="str">
        <f>IF(G1634="","",IFERROR(IF(G1634&lt;&gt;"",IFERROR(INDEX(設定!$C$3:$C$303,MATCH(G1634,設定!$C$3:$C$303,0),0),INDEX(設定!$C$3:$C$303,MATCH("*"&amp;G1634&amp;"*",設定!$C$3:$C$303,0),0)),""),"エラー"))</f>
        <v/>
      </c>
      <c r="AE1634" s="3" t="str">
        <f>IFERROR(IF(AB1634="",IF(AND(H1634&lt;&gt;"",F1634=""),INDEX(AB$3:AB1634,MATCH(MAX(AA$3:AA1634),AA$3:AA1634,0),0),""),AB1634),"")</f>
        <v/>
      </c>
      <c r="AF1634" s="3" t="str">
        <f>IFERROR(IF(AD1634="",IF(AND(H1634&lt;&gt;"",G1634=""),INDEX(AD$3:AD1634,MATCH(MAX(AC$3:AC1634),AC$3:AC1634,0),0),""),AD1634),"")</f>
        <v/>
      </c>
      <c r="AG1634" s="2" t="str">
        <f>IF(AH1634="","",IF(OR(AH1634=AH1633,AH1634=AH1635),IF(AND(E1634="",AB1634="",AG1633&lt;&gt;""),MAX($AG$3:AG1633),MAX($AG$3:AG1633)+1),IF(AH1633=AH1634,AG1633,MAX($AG$3:AG1633)+1)))</f>
        <v/>
      </c>
      <c r="AH1634" s="12" t="str">
        <f t="shared" si="908"/>
        <v/>
      </c>
      <c r="AI1634" s="12" t="str">
        <f t="shared" si="909"/>
        <v/>
      </c>
      <c r="AJ1634" s="13" t="str">
        <f t="shared" si="910"/>
        <v/>
      </c>
      <c r="AK1634" s="13" t="str">
        <f t="shared" si="911"/>
        <v/>
      </c>
      <c r="AL1634" s="13" t="str">
        <f>IF(OR(AJ1634="",COUNTIF($AH$3:AH1634,AH1634)&lt;&gt;COUNTIF(AH$3:AH$100002,AH1634)),"",SUMIF(AH$3:AH$100002,AH1634,AJ$3:AJ$100002))</f>
        <v/>
      </c>
      <c r="AM1634" s="13" t="str">
        <f>IF(OR(AK1634="",COUNTIF($AH$3:AH1634,AH1634)&lt;&gt;COUNTIF(AH$3:AH$100002,AH1634)),"",SUMIF(AH$3:AH$100002,AH1634,AK$3:AK$100002))</f>
        <v/>
      </c>
      <c r="AO1634" s="13" t="str">
        <f t="shared" si="936"/>
        <v/>
      </c>
      <c r="AP1634" s="13" t="str">
        <f t="shared" si="936"/>
        <v/>
      </c>
      <c r="AQ1634" s="13" t="str">
        <f t="shared" si="936"/>
        <v/>
      </c>
      <c r="AR1634" s="13" t="str">
        <f t="shared" si="936"/>
        <v/>
      </c>
      <c r="AS1634" s="13" t="str">
        <f t="shared" si="936"/>
        <v/>
      </c>
      <c r="AT1634" s="13" t="str">
        <f t="shared" si="936"/>
        <v/>
      </c>
      <c r="AU1634" s="13" t="str">
        <f t="shared" si="936"/>
        <v/>
      </c>
      <c r="AV1634" s="13" t="str">
        <f t="shared" si="936"/>
        <v/>
      </c>
      <c r="AW1634" s="86" t="str">
        <f t="shared" si="912"/>
        <v/>
      </c>
      <c r="AX1634" s="59" t="str">
        <f t="shared" si="913"/>
        <v/>
      </c>
      <c r="AY1634" s="63" t="str">
        <f>IF(OR($BR1634="",BH1634=""),"",COUNT($BR$3:$BR1634))</f>
        <v/>
      </c>
      <c r="AZ1634" s="13" t="str">
        <f>IF(OR($BR1634="",BI1634=""),"",COUNT($BR$3:$BR1634))</f>
        <v/>
      </c>
      <c r="BA1634" s="13" t="str">
        <f>IF(OR($BR1634="",BJ1634=""),"",COUNT($BR$3:$BR1634))</f>
        <v/>
      </c>
      <c r="BB1634" s="13" t="str">
        <f>IF(OR($BR1634="",BK1634=""),"",COUNT($BR$3:$BR1634))</f>
        <v/>
      </c>
      <c r="BC1634" s="13" t="str">
        <f>IF(OR($BR1634="",BL1634=""),"",COUNT($BR$3:$BR1634))</f>
        <v/>
      </c>
      <c r="BD1634" s="13" t="str">
        <f>IF(OR($BR1634="",BM1634=""),"",COUNT($BR$3:$BR1634))</f>
        <v/>
      </c>
      <c r="BE1634" s="13" t="str">
        <f>IF(OR($BR1634="",BN1634=""),"",COUNT($BR$3:$BR1634))</f>
        <v/>
      </c>
      <c r="BF1634" s="13" t="str">
        <f>IF(OR($BR1634="",BO1634=""),"",COUNT($BR$3:$BR1634))</f>
        <v/>
      </c>
      <c r="BG1634" s="66" t="str">
        <f>IF(Z1634="","",COUNT($Z$3:Z1634))</f>
        <v/>
      </c>
      <c r="BH1634" s="13" t="str">
        <f>IF(AO1634="","",IF(AO1634=BH$2,(SUMIF($BV$3:$BV1634,BH$2,$BW$3:$BW1634)-SUMIF($BX$3:$BX1634,BH$2,$BY$3:$BY1634))*AO$1,""))</f>
        <v/>
      </c>
      <c r="BI1634" s="13" t="str">
        <f>IF(AP1634="","",IF(AP1634=BI$2,(SUMIF($BV$3:$BV1634,BI$2,$BW$3:$BW1634)-SUMIF($BX$3:$BX1634,BI$2,$BY$3:$BY1634))*AP$1,""))</f>
        <v/>
      </c>
      <c r="BJ1634" s="13" t="str">
        <f>IF(AQ1634="","",IF(AQ1634=BJ$2,(SUMIF($BV$3:$BV1634,BJ$2,$BW$3:$BW1634)-SUMIF($BX$3:$BX1634,BJ$2,$BY$3:$BY1634))*AQ$1,""))</f>
        <v/>
      </c>
      <c r="BK1634" s="13" t="str">
        <f>IF(AR1634="","",IF(AR1634=BK$2,(SUMIF($BV$3:$BV1634,BK$2,$BW$3:$BW1634)-SUMIF($BX$3:$BX1634,BK$2,$BY$3:$BY1634))*AR$1,""))</f>
        <v/>
      </c>
      <c r="BL1634" s="13" t="str">
        <f>IF(AS1634="","",IF(AS1634=BL$2,(SUMIF($BV$3:$BV1634,BL$2,$BW$3:$BW1634)-SUMIF($BX$3:$BX1634,BL$2,$BY$3:$BY1634))*AS$1,""))</f>
        <v/>
      </c>
      <c r="BM1634" s="13" t="str">
        <f>IF(AT1634="","",IF(AT1634=BM$2,(SUMIF($BV$3:$BV1634,BM$2,$BW$3:$BW1634)-SUMIF($BX$3:$BX1634,BM$2,$BY$3:$BY1634))*AT$1,""))</f>
        <v/>
      </c>
      <c r="BN1634" s="13" t="str">
        <f>IF(AU1634="","",IF(AU1634=BN$2,(SUMIF($BV$3:$BV1634,BN$2,$BW$3:$BW1634)-SUMIF($BX$3:$BX1634,BN$2,$BY$3:$BY1634))*AU$1,""))</f>
        <v/>
      </c>
      <c r="BO1634" s="13" t="str">
        <f>IF(AV1634="","",IF(AV1634=BO$2,(SUMIF($BV$3:$BV1634,BO$2,$BW$3:$BW1634)-SUMIF($BX$3:$BX1634,BO$2,$BY$3:$BY1634))*AV$1,""))</f>
        <v/>
      </c>
      <c r="BP1634" s="69"/>
      <c r="BQ1634" s="13" t="str">
        <f t="shared" si="914"/>
        <v/>
      </c>
      <c r="BR1634" s="75" t="str">
        <f t="shared" si="915"/>
        <v/>
      </c>
      <c r="BS1634" s="33" t="str">
        <f t="shared" si="916"/>
        <v/>
      </c>
      <c r="BT1634" s="42" t="str">
        <f t="shared" si="917"/>
        <v/>
      </c>
      <c r="BU1634" s="38" t="str">
        <f t="shared" si="918"/>
        <v/>
      </c>
      <c r="BV1634" s="30" t="str">
        <f t="shared" si="919"/>
        <v/>
      </c>
      <c r="BW1634" s="36" t="str">
        <f t="shared" si="920"/>
        <v/>
      </c>
      <c r="BX1634" s="36" t="str">
        <f t="shared" si="921"/>
        <v/>
      </c>
      <c r="BY1634" s="45" t="str">
        <f t="shared" si="922"/>
        <v/>
      </c>
      <c r="BZ1634" s="12" t="str">
        <f t="shared" si="923"/>
        <v/>
      </c>
      <c r="CA1634" s="47" t="str">
        <f t="shared" si="924"/>
        <v/>
      </c>
      <c r="CB1634" s="32" t="str">
        <f t="shared" si="925"/>
        <v/>
      </c>
      <c r="CC1634" s="32" t="str">
        <f t="shared" si="926"/>
        <v/>
      </c>
      <c r="CD1634" s="32" t="str">
        <f t="shared" si="927"/>
        <v/>
      </c>
      <c r="CE1634" s="48"/>
      <c r="CF1634" s="32" t="str">
        <f t="shared" si="934"/>
        <v/>
      </c>
      <c r="CG1634" s="32" t="str">
        <f t="shared" si="928"/>
        <v/>
      </c>
      <c r="CH1634" s="48"/>
    </row>
    <row r="1635" spans="2:86" ht="30" customHeight="1" x14ac:dyDescent="0.2">
      <c r="B1635" s="155"/>
      <c r="C1635" s="117"/>
      <c r="D1635" s="53"/>
      <c r="E1635" s="68"/>
      <c r="F1635" s="54"/>
      <c r="G1635" s="54"/>
      <c r="H1635" s="55"/>
      <c r="I1635" s="71"/>
      <c r="J1635" s="73"/>
      <c r="K1635" s="56"/>
      <c r="L1635" s="76" t="str">
        <f t="shared" si="905"/>
        <v/>
      </c>
      <c r="M1635" s="77" t="str">
        <f t="shared" si="906"/>
        <v/>
      </c>
      <c r="N1635" s="130" t="str">
        <f t="shared" si="933"/>
        <v/>
      </c>
      <c r="O1635" s="131" t="str">
        <f t="shared" si="938"/>
        <v/>
      </c>
      <c r="P1635" s="131" t="str">
        <f t="shared" si="938"/>
        <v/>
      </c>
      <c r="Q1635" s="131" t="str">
        <f t="shared" si="938"/>
        <v/>
      </c>
      <c r="R1635" s="131" t="str">
        <f t="shared" si="938"/>
        <v/>
      </c>
      <c r="S1635" s="131" t="str">
        <f t="shared" si="938"/>
        <v/>
      </c>
      <c r="T1635" s="131" t="str">
        <f t="shared" si="938"/>
        <v/>
      </c>
      <c r="U1635" s="131" t="str">
        <f t="shared" si="938"/>
        <v/>
      </c>
      <c r="V1635" s="14"/>
      <c r="W1635" s="17" t="str">
        <f>IF(C1635="",IF(OR(AND($H1635&lt;&gt;"",C1635=""),AND($F1634=$F1635,$AK1635&lt;&gt;""),COUNTA($H$3:$H$100002)&gt;COUNTA($H$3:$H1635),$AE1635&lt;&gt;""),W1634,""),C1635)</f>
        <v/>
      </c>
      <c r="X1635" s="17" t="str">
        <f>IF(D1635="",IF(OR(AND($H1635&lt;&gt;"",D1635=""),AND($F1634=$F1635,$AK1635&lt;&gt;""),COUNTA($H$3:$H$100002)&gt;COUNTA($H$3:$H1635),$AE1635&lt;&gt;""),X1634,""),D1635)</f>
        <v/>
      </c>
      <c r="Y1635" s="17" t="str">
        <f>IF(E1635="",IF(OR(AND($H1635&lt;&gt;"",E1635=""),AND($F1634=$F1635,$AK1635&lt;&gt;""),COUNTA($H$3:$H$100002)&gt;COUNTA($H$3:$H1635),$AE1635&lt;&gt;""),Y1634,""),E1635)</f>
        <v/>
      </c>
      <c r="Z1635" s="27" t="str">
        <f t="shared" si="907"/>
        <v/>
      </c>
      <c r="AA1635" s="2" t="str">
        <f>IF(F1635="","",COUNTA($F$3:F1635))</f>
        <v/>
      </c>
      <c r="AB1635" s="3" t="str">
        <f>IF(F1635="","",IFERROR(IF(F1635&lt;&gt;"",IFERROR(INDEX(設定!$C$3:$C$303,MATCH(F1635,設定!$C$3:$C$303,0),0),INDEX(設定!$C$3:$C$303,MATCH("*"&amp;F1635&amp;"*",設定!$C$3:$C$303,0),0)),""),"エラー"))</f>
        <v/>
      </c>
      <c r="AC1635" s="2" t="str">
        <f>IF(G1635="","",COUNTA($G$3:G1635))</f>
        <v/>
      </c>
      <c r="AD1635" s="3" t="str">
        <f>IF(G1635="","",IFERROR(IF(G1635&lt;&gt;"",IFERROR(INDEX(設定!$C$3:$C$303,MATCH(G1635,設定!$C$3:$C$303,0),0),INDEX(設定!$C$3:$C$303,MATCH("*"&amp;G1635&amp;"*",設定!$C$3:$C$303,0),0)),""),"エラー"))</f>
        <v/>
      </c>
      <c r="AE1635" s="3" t="str">
        <f>IFERROR(IF(AB1635="",IF(AND(H1635&lt;&gt;"",F1635=""),INDEX(AB$3:AB1635,MATCH(MAX(AA$3:AA1635),AA$3:AA1635,0),0),""),AB1635),"")</f>
        <v/>
      </c>
      <c r="AF1635" s="3" t="str">
        <f>IFERROR(IF(AD1635="",IF(AND(H1635&lt;&gt;"",G1635=""),INDEX(AD$3:AD1635,MATCH(MAX(AC$3:AC1635),AC$3:AC1635,0),0),""),AD1635),"")</f>
        <v/>
      </c>
      <c r="AG1635" s="2" t="str">
        <f>IF(AH1635="","",IF(OR(AH1635=AH1634,AH1635=AH1636),IF(AND(E1635="",AB1635="",AG1634&lt;&gt;""),MAX($AG$3:AG1634),MAX($AG$3:AG1634)+1),IF(AH1634=AH1635,AG1634,MAX($AG$3:AG1634)+1)))</f>
        <v/>
      </c>
      <c r="AH1635" s="12" t="str">
        <f t="shared" si="908"/>
        <v/>
      </c>
      <c r="AI1635" s="12" t="str">
        <f t="shared" si="909"/>
        <v/>
      </c>
      <c r="AJ1635" s="13" t="str">
        <f t="shared" si="910"/>
        <v/>
      </c>
      <c r="AK1635" s="13" t="str">
        <f t="shared" si="911"/>
        <v/>
      </c>
      <c r="AL1635" s="13" t="str">
        <f>IF(OR(AJ1635="",COUNTIF($AH$3:AH1635,AH1635)&lt;&gt;COUNTIF(AH$3:AH$100002,AH1635)),"",SUMIF(AH$3:AH$100002,AH1635,AJ$3:AJ$100002))</f>
        <v/>
      </c>
      <c r="AM1635" s="13" t="str">
        <f>IF(OR(AK1635="",COUNTIF($AH$3:AH1635,AH1635)&lt;&gt;COUNTIF(AH$3:AH$100002,AH1635)),"",SUMIF(AH$3:AH$100002,AH1635,AK$3:AK$100002))</f>
        <v/>
      </c>
      <c r="AO1635" s="13" t="str">
        <f t="shared" si="936"/>
        <v/>
      </c>
      <c r="AP1635" s="13" t="str">
        <f t="shared" si="936"/>
        <v/>
      </c>
      <c r="AQ1635" s="13" t="str">
        <f t="shared" si="936"/>
        <v/>
      </c>
      <c r="AR1635" s="13" t="str">
        <f t="shared" si="936"/>
        <v/>
      </c>
      <c r="AS1635" s="13" t="str">
        <f t="shared" si="936"/>
        <v/>
      </c>
      <c r="AT1635" s="13" t="str">
        <f t="shared" si="936"/>
        <v/>
      </c>
      <c r="AU1635" s="13" t="str">
        <f t="shared" si="936"/>
        <v/>
      </c>
      <c r="AV1635" s="13" t="str">
        <f t="shared" si="936"/>
        <v/>
      </c>
      <c r="AW1635" s="86" t="str">
        <f t="shared" si="912"/>
        <v/>
      </c>
      <c r="AX1635" s="59" t="str">
        <f t="shared" si="913"/>
        <v/>
      </c>
      <c r="AY1635" s="63" t="str">
        <f>IF(OR($BR1635="",BH1635=""),"",COUNT($BR$3:$BR1635))</f>
        <v/>
      </c>
      <c r="AZ1635" s="13" t="str">
        <f>IF(OR($BR1635="",BI1635=""),"",COUNT($BR$3:$BR1635))</f>
        <v/>
      </c>
      <c r="BA1635" s="13" t="str">
        <f>IF(OR($BR1635="",BJ1635=""),"",COUNT($BR$3:$BR1635))</f>
        <v/>
      </c>
      <c r="BB1635" s="13" t="str">
        <f>IF(OR($BR1635="",BK1635=""),"",COUNT($BR$3:$BR1635))</f>
        <v/>
      </c>
      <c r="BC1635" s="13" t="str">
        <f>IF(OR($BR1635="",BL1635=""),"",COUNT($BR$3:$BR1635))</f>
        <v/>
      </c>
      <c r="BD1635" s="13" t="str">
        <f>IF(OR($BR1635="",BM1635=""),"",COUNT($BR$3:$BR1635))</f>
        <v/>
      </c>
      <c r="BE1635" s="13" t="str">
        <f>IF(OR($BR1635="",BN1635=""),"",COUNT($BR$3:$BR1635))</f>
        <v/>
      </c>
      <c r="BF1635" s="13" t="str">
        <f>IF(OR($BR1635="",BO1635=""),"",COUNT($BR$3:$BR1635))</f>
        <v/>
      </c>
      <c r="BG1635" s="66" t="str">
        <f>IF(Z1635="","",COUNT($Z$3:Z1635))</f>
        <v/>
      </c>
      <c r="BH1635" s="13" t="str">
        <f>IF(AO1635="","",IF(AO1635=BH$2,(SUMIF($BV$3:$BV1635,BH$2,$BW$3:$BW1635)-SUMIF($BX$3:$BX1635,BH$2,$BY$3:$BY1635))*AO$1,""))</f>
        <v/>
      </c>
      <c r="BI1635" s="13" t="str">
        <f>IF(AP1635="","",IF(AP1635=BI$2,(SUMIF($BV$3:$BV1635,BI$2,$BW$3:$BW1635)-SUMIF($BX$3:$BX1635,BI$2,$BY$3:$BY1635))*AP$1,""))</f>
        <v/>
      </c>
      <c r="BJ1635" s="13" t="str">
        <f>IF(AQ1635="","",IF(AQ1635=BJ$2,(SUMIF($BV$3:$BV1635,BJ$2,$BW$3:$BW1635)-SUMIF($BX$3:$BX1635,BJ$2,$BY$3:$BY1635))*AQ$1,""))</f>
        <v/>
      </c>
      <c r="BK1635" s="13" t="str">
        <f>IF(AR1635="","",IF(AR1635=BK$2,(SUMIF($BV$3:$BV1635,BK$2,$BW$3:$BW1635)-SUMIF($BX$3:$BX1635,BK$2,$BY$3:$BY1635))*AR$1,""))</f>
        <v/>
      </c>
      <c r="BL1635" s="13" t="str">
        <f>IF(AS1635="","",IF(AS1635=BL$2,(SUMIF($BV$3:$BV1635,BL$2,$BW$3:$BW1635)-SUMIF($BX$3:$BX1635,BL$2,$BY$3:$BY1635))*AS$1,""))</f>
        <v/>
      </c>
      <c r="BM1635" s="13" t="str">
        <f>IF(AT1635="","",IF(AT1635=BM$2,(SUMIF($BV$3:$BV1635,BM$2,$BW$3:$BW1635)-SUMIF($BX$3:$BX1635,BM$2,$BY$3:$BY1635))*AT$1,""))</f>
        <v/>
      </c>
      <c r="BN1635" s="13" t="str">
        <f>IF(AU1635="","",IF(AU1635=BN$2,(SUMIF($BV$3:$BV1635,BN$2,$BW$3:$BW1635)-SUMIF($BX$3:$BX1635,BN$2,$BY$3:$BY1635))*AU$1,""))</f>
        <v/>
      </c>
      <c r="BO1635" s="13" t="str">
        <f>IF(AV1635="","",IF(AV1635=BO$2,(SUMIF($BV$3:$BV1635,BO$2,$BW$3:$BW1635)-SUMIF($BX$3:$BX1635,BO$2,$BY$3:$BY1635))*AV$1,""))</f>
        <v/>
      </c>
      <c r="BP1635" s="69"/>
      <c r="BQ1635" s="13" t="str">
        <f t="shared" si="914"/>
        <v/>
      </c>
      <c r="BR1635" s="75" t="str">
        <f t="shared" si="915"/>
        <v/>
      </c>
      <c r="BS1635" s="33" t="str">
        <f t="shared" si="916"/>
        <v/>
      </c>
      <c r="BT1635" s="42" t="str">
        <f t="shared" si="917"/>
        <v/>
      </c>
      <c r="BU1635" s="38" t="str">
        <f t="shared" si="918"/>
        <v/>
      </c>
      <c r="BV1635" s="30" t="str">
        <f t="shared" si="919"/>
        <v/>
      </c>
      <c r="BW1635" s="36" t="str">
        <f t="shared" si="920"/>
        <v/>
      </c>
      <c r="BX1635" s="36" t="str">
        <f t="shared" si="921"/>
        <v/>
      </c>
      <c r="BY1635" s="45" t="str">
        <f t="shared" si="922"/>
        <v/>
      </c>
      <c r="BZ1635" s="12" t="str">
        <f t="shared" si="923"/>
        <v/>
      </c>
      <c r="CA1635" s="47" t="str">
        <f t="shared" si="924"/>
        <v/>
      </c>
      <c r="CB1635" s="32" t="str">
        <f t="shared" si="925"/>
        <v/>
      </c>
      <c r="CC1635" s="32" t="str">
        <f t="shared" si="926"/>
        <v/>
      </c>
      <c r="CD1635" s="32" t="str">
        <f t="shared" si="927"/>
        <v/>
      </c>
      <c r="CE1635" s="48"/>
      <c r="CF1635" s="32" t="str">
        <f t="shared" si="934"/>
        <v/>
      </c>
      <c r="CG1635" s="32" t="str">
        <f t="shared" si="928"/>
        <v/>
      </c>
      <c r="CH1635" s="48"/>
    </row>
    <row r="1636" spans="2:86" ht="30" customHeight="1" x14ac:dyDescent="0.2">
      <c r="B1636" s="155"/>
      <c r="C1636" s="117"/>
      <c r="D1636" s="53"/>
      <c r="E1636" s="68"/>
      <c r="F1636" s="54"/>
      <c r="G1636" s="54"/>
      <c r="H1636" s="55"/>
      <c r="I1636" s="71"/>
      <c r="J1636" s="73"/>
      <c r="K1636" s="56"/>
      <c r="L1636" s="76" t="str">
        <f t="shared" si="905"/>
        <v/>
      </c>
      <c r="M1636" s="77" t="str">
        <f t="shared" si="906"/>
        <v/>
      </c>
      <c r="N1636" s="130" t="str">
        <f t="shared" si="933"/>
        <v/>
      </c>
      <c r="O1636" s="131" t="str">
        <f t="shared" si="938"/>
        <v/>
      </c>
      <c r="P1636" s="131" t="str">
        <f t="shared" si="938"/>
        <v/>
      </c>
      <c r="Q1636" s="131" t="str">
        <f t="shared" si="938"/>
        <v/>
      </c>
      <c r="R1636" s="131" t="str">
        <f t="shared" si="938"/>
        <v/>
      </c>
      <c r="S1636" s="131" t="str">
        <f t="shared" si="938"/>
        <v/>
      </c>
      <c r="T1636" s="131" t="str">
        <f t="shared" si="938"/>
        <v/>
      </c>
      <c r="U1636" s="131" t="str">
        <f t="shared" si="938"/>
        <v/>
      </c>
      <c r="V1636" s="14"/>
      <c r="W1636" s="17" t="str">
        <f>IF(C1636="",IF(OR(AND($H1636&lt;&gt;"",C1636=""),AND($F1635=$F1636,$AK1636&lt;&gt;""),COUNTA($H$3:$H$100002)&gt;COUNTA($H$3:$H1636),$AE1636&lt;&gt;""),W1635,""),C1636)</f>
        <v/>
      </c>
      <c r="X1636" s="17" t="str">
        <f>IF(D1636="",IF(OR(AND($H1636&lt;&gt;"",D1636=""),AND($F1635=$F1636,$AK1636&lt;&gt;""),COUNTA($H$3:$H$100002)&gt;COUNTA($H$3:$H1636),$AE1636&lt;&gt;""),X1635,""),D1636)</f>
        <v/>
      </c>
      <c r="Y1636" s="17" t="str">
        <f>IF(E1636="",IF(OR(AND($H1636&lt;&gt;"",E1636=""),AND($F1635=$F1636,$AK1636&lt;&gt;""),COUNTA($H$3:$H$100002)&gt;COUNTA($H$3:$H1636),$AE1636&lt;&gt;""),Y1635,""),E1636)</f>
        <v/>
      </c>
      <c r="Z1636" s="27" t="str">
        <f t="shared" si="907"/>
        <v/>
      </c>
      <c r="AA1636" s="2" t="str">
        <f>IF(F1636="","",COUNTA($F$3:F1636))</f>
        <v/>
      </c>
      <c r="AB1636" s="3" t="str">
        <f>IF(F1636="","",IFERROR(IF(F1636&lt;&gt;"",IFERROR(INDEX(設定!$C$3:$C$303,MATCH(F1636,設定!$C$3:$C$303,0),0),INDEX(設定!$C$3:$C$303,MATCH("*"&amp;F1636&amp;"*",設定!$C$3:$C$303,0),0)),""),"エラー"))</f>
        <v/>
      </c>
      <c r="AC1636" s="2" t="str">
        <f>IF(G1636="","",COUNTA($G$3:G1636))</f>
        <v/>
      </c>
      <c r="AD1636" s="3" t="str">
        <f>IF(G1636="","",IFERROR(IF(G1636&lt;&gt;"",IFERROR(INDEX(設定!$C$3:$C$303,MATCH(G1636,設定!$C$3:$C$303,0),0),INDEX(設定!$C$3:$C$303,MATCH("*"&amp;G1636&amp;"*",設定!$C$3:$C$303,0),0)),""),"エラー"))</f>
        <v/>
      </c>
      <c r="AE1636" s="3" t="str">
        <f>IFERROR(IF(AB1636="",IF(AND(H1636&lt;&gt;"",F1636=""),INDEX(AB$3:AB1636,MATCH(MAX(AA$3:AA1636),AA$3:AA1636,0),0),""),AB1636),"")</f>
        <v/>
      </c>
      <c r="AF1636" s="3" t="str">
        <f>IFERROR(IF(AD1636="",IF(AND(H1636&lt;&gt;"",G1636=""),INDEX(AD$3:AD1636,MATCH(MAX(AC$3:AC1636),AC$3:AC1636,0),0),""),AD1636),"")</f>
        <v/>
      </c>
      <c r="AG1636" s="2" t="str">
        <f>IF(AH1636="","",IF(OR(AH1636=AH1635,AH1636=AH1637),IF(AND(E1636="",AB1636="",AG1635&lt;&gt;""),MAX($AG$3:AG1635),MAX($AG$3:AG1635)+1),IF(AH1635=AH1636,AG1635,MAX($AG$3:AG1635)+1)))</f>
        <v/>
      </c>
      <c r="AH1636" s="12" t="str">
        <f t="shared" si="908"/>
        <v/>
      </c>
      <c r="AI1636" s="12" t="str">
        <f t="shared" si="909"/>
        <v/>
      </c>
      <c r="AJ1636" s="13" t="str">
        <f t="shared" si="910"/>
        <v/>
      </c>
      <c r="AK1636" s="13" t="str">
        <f t="shared" si="911"/>
        <v/>
      </c>
      <c r="AL1636" s="13" t="str">
        <f>IF(OR(AJ1636="",COUNTIF($AH$3:AH1636,AH1636)&lt;&gt;COUNTIF(AH$3:AH$100002,AH1636)),"",SUMIF(AH$3:AH$100002,AH1636,AJ$3:AJ$100002))</f>
        <v/>
      </c>
      <c r="AM1636" s="13" t="str">
        <f>IF(OR(AK1636="",COUNTIF($AH$3:AH1636,AH1636)&lt;&gt;COUNTIF(AH$3:AH$100002,AH1636)),"",SUMIF(AH$3:AH$100002,AH1636,AK$3:AK$100002))</f>
        <v/>
      </c>
      <c r="AO1636" s="13" t="str">
        <f t="shared" si="936"/>
        <v/>
      </c>
      <c r="AP1636" s="13" t="str">
        <f t="shared" si="936"/>
        <v/>
      </c>
      <c r="AQ1636" s="13" t="str">
        <f t="shared" si="936"/>
        <v/>
      </c>
      <c r="AR1636" s="13" t="str">
        <f t="shared" si="936"/>
        <v/>
      </c>
      <c r="AS1636" s="13" t="str">
        <f t="shared" si="936"/>
        <v/>
      </c>
      <c r="AT1636" s="13" t="str">
        <f t="shared" si="936"/>
        <v/>
      </c>
      <c r="AU1636" s="13" t="str">
        <f t="shared" si="936"/>
        <v/>
      </c>
      <c r="AV1636" s="13" t="str">
        <f t="shared" si="936"/>
        <v/>
      </c>
      <c r="AW1636" s="86" t="str">
        <f t="shared" si="912"/>
        <v/>
      </c>
      <c r="AX1636" s="59" t="str">
        <f t="shared" si="913"/>
        <v/>
      </c>
      <c r="AY1636" s="63" t="str">
        <f>IF(OR($BR1636="",BH1636=""),"",COUNT($BR$3:$BR1636))</f>
        <v/>
      </c>
      <c r="AZ1636" s="13" t="str">
        <f>IF(OR($BR1636="",BI1636=""),"",COUNT($BR$3:$BR1636))</f>
        <v/>
      </c>
      <c r="BA1636" s="13" t="str">
        <f>IF(OR($BR1636="",BJ1636=""),"",COUNT($BR$3:$BR1636))</f>
        <v/>
      </c>
      <c r="BB1636" s="13" t="str">
        <f>IF(OR($BR1636="",BK1636=""),"",COUNT($BR$3:$BR1636))</f>
        <v/>
      </c>
      <c r="BC1636" s="13" t="str">
        <f>IF(OR($BR1636="",BL1636=""),"",COUNT($BR$3:$BR1636))</f>
        <v/>
      </c>
      <c r="BD1636" s="13" t="str">
        <f>IF(OR($BR1636="",BM1636=""),"",COUNT($BR$3:$BR1636))</f>
        <v/>
      </c>
      <c r="BE1636" s="13" t="str">
        <f>IF(OR($BR1636="",BN1636=""),"",COUNT($BR$3:$BR1636))</f>
        <v/>
      </c>
      <c r="BF1636" s="13" t="str">
        <f>IF(OR($BR1636="",BO1636=""),"",COUNT($BR$3:$BR1636))</f>
        <v/>
      </c>
      <c r="BG1636" s="66" t="str">
        <f>IF(Z1636="","",COUNT($Z$3:Z1636))</f>
        <v/>
      </c>
      <c r="BH1636" s="13" t="str">
        <f>IF(AO1636="","",IF(AO1636=BH$2,(SUMIF($BV$3:$BV1636,BH$2,$BW$3:$BW1636)-SUMIF($BX$3:$BX1636,BH$2,$BY$3:$BY1636))*AO$1,""))</f>
        <v/>
      </c>
      <c r="BI1636" s="13" t="str">
        <f>IF(AP1636="","",IF(AP1636=BI$2,(SUMIF($BV$3:$BV1636,BI$2,$BW$3:$BW1636)-SUMIF($BX$3:$BX1636,BI$2,$BY$3:$BY1636))*AP$1,""))</f>
        <v/>
      </c>
      <c r="BJ1636" s="13" t="str">
        <f>IF(AQ1636="","",IF(AQ1636=BJ$2,(SUMIF($BV$3:$BV1636,BJ$2,$BW$3:$BW1636)-SUMIF($BX$3:$BX1636,BJ$2,$BY$3:$BY1636))*AQ$1,""))</f>
        <v/>
      </c>
      <c r="BK1636" s="13" t="str">
        <f>IF(AR1636="","",IF(AR1636=BK$2,(SUMIF($BV$3:$BV1636,BK$2,$BW$3:$BW1636)-SUMIF($BX$3:$BX1636,BK$2,$BY$3:$BY1636))*AR$1,""))</f>
        <v/>
      </c>
      <c r="BL1636" s="13" t="str">
        <f>IF(AS1636="","",IF(AS1636=BL$2,(SUMIF($BV$3:$BV1636,BL$2,$BW$3:$BW1636)-SUMIF($BX$3:$BX1636,BL$2,$BY$3:$BY1636))*AS$1,""))</f>
        <v/>
      </c>
      <c r="BM1636" s="13" t="str">
        <f>IF(AT1636="","",IF(AT1636=BM$2,(SUMIF($BV$3:$BV1636,BM$2,$BW$3:$BW1636)-SUMIF($BX$3:$BX1636,BM$2,$BY$3:$BY1636))*AT$1,""))</f>
        <v/>
      </c>
      <c r="BN1636" s="13" t="str">
        <f>IF(AU1636="","",IF(AU1636=BN$2,(SUMIF($BV$3:$BV1636,BN$2,$BW$3:$BW1636)-SUMIF($BX$3:$BX1636,BN$2,$BY$3:$BY1636))*AU$1,""))</f>
        <v/>
      </c>
      <c r="BO1636" s="13" t="str">
        <f>IF(AV1636="","",IF(AV1636=BO$2,(SUMIF($BV$3:$BV1636,BO$2,$BW$3:$BW1636)-SUMIF($BX$3:$BX1636,BO$2,$BY$3:$BY1636))*AV$1,""))</f>
        <v/>
      </c>
      <c r="BP1636" s="69"/>
      <c r="BQ1636" s="13" t="str">
        <f t="shared" si="914"/>
        <v/>
      </c>
      <c r="BR1636" s="75" t="str">
        <f t="shared" si="915"/>
        <v/>
      </c>
      <c r="BS1636" s="33" t="str">
        <f t="shared" si="916"/>
        <v/>
      </c>
      <c r="BT1636" s="42" t="str">
        <f t="shared" si="917"/>
        <v/>
      </c>
      <c r="BU1636" s="38" t="str">
        <f t="shared" si="918"/>
        <v/>
      </c>
      <c r="BV1636" s="30" t="str">
        <f t="shared" si="919"/>
        <v/>
      </c>
      <c r="BW1636" s="36" t="str">
        <f t="shared" si="920"/>
        <v/>
      </c>
      <c r="BX1636" s="36" t="str">
        <f t="shared" si="921"/>
        <v/>
      </c>
      <c r="BY1636" s="45" t="str">
        <f t="shared" si="922"/>
        <v/>
      </c>
      <c r="BZ1636" s="12" t="str">
        <f t="shared" si="923"/>
        <v/>
      </c>
      <c r="CA1636" s="47" t="str">
        <f t="shared" si="924"/>
        <v/>
      </c>
      <c r="CB1636" s="32" t="str">
        <f t="shared" si="925"/>
        <v/>
      </c>
      <c r="CC1636" s="32" t="str">
        <f t="shared" si="926"/>
        <v/>
      </c>
      <c r="CD1636" s="32" t="str">
        <f t="shared" si="927"/>
        <v/>
      </c>
      <c r="CE1636" s="48"/>
      <c r="CF1636" s="32" t="str">
        <f t="shared" si="934"/>
        <v/>
      </c>
      <c r="CG1636" s="32" t="str">
        <f t="shared" si="928"/>
        <v/>
      </c>
      <c r="CH1636" s="48"/>
    </row>
    <row r="1637" spans="2:86" ht="30" customHeight="1" x14ac:dyDescent="0.2">
      <c r="B1637" s="155"/>
      <c r="C1637" s="117"/>
      <c r="D1637" s="53"/>
      <c r="E1637" s="68"/>
      <c r="F1637" s="54"/>
      <c r="G1637" s="54"/>
      <c r="H1637" s="55"/>
      <c r="I1637" s="71"/>
      <c r="J1637" s="73"/>
      <c r="K1637" s="56"/>
      <c r="L1637" s="76" t="str">
        <f t="shared" si="905"/>
        <v/>
      </c>
      <c r="M1637" s="77" t="str">
        <f t="shared" si="906"/>
        <v/>
      </c>
      <c r="N1637" s="130" t="str">
        <f t="shared" si="933"/>
        <v/>
      </c>
      <c r="O1637" s="131" t="str">
        <f t="shared" si="938"/>
        <v/>
      </c>
      <c r="P1637" s="131" t="str">
        <f t="shared" si="938"/>
        <v/>
      </c>
      <c r="Q1637" s="131" t="str">
        <f t="shared" si="938"/>
        <v/>
      </c>
      <c r="R1637" s="131" t="str">
        <f t="shared" si="938"/>
        <v/>
      </c>
      <c r="S1637" s="131" t="str">
        <f t="shared" si="938"/>
        <v/>
      </c>
      <c r="T1637" s="131" t="str">
        <f t="shared" si="938"/>
        <v/>
      </c>
      <c r="U1637" s="131" t="str">
        <f t="shared" si="938"/>
        <v/>
      </c>
      <c r="V1637" s="14"/>
      <c r="W1637" s="17" t="str">
        <f>IF(C1637="",IF(OR(AND($H1637&lt;&gt;"",C1637=""),AND($F1636=$F1637,$AK1637&lt;&gt;""),COUNTA($H$3:$H$100002)&gt;COUNTA($H$3:$H1637),$AE1637&lt;&gt;""),W1636,""),C1637)</f>
        <v/>
      </c>
      <c r="X1637" s="17" t="str">
        <f>IF(D1637="",IF(OR(AND($H1637&lt;&gt;"",D1637=""),AND($F1636=$F1637,$AK1637&lt;&gt;""),COUNTA($H$3:$H$100002)&gt;COUNTA($H$3:$H1637),$AE1637&lt;&gt;""),X1636,""),D1637)</f>
        <v/>
      </c>
      <c r="Y1637" s="17" t="str">
        <f>IF(E1637="",IF(OR(AND($H1637&lt;&gt;"",E1637=""),AND($F1636=$F1637,$AK1637&lt;&gt;""),COUNTA($H$3:$H$100002)&gt;COUNTA($H$3:$H1637),$AE1637&lt;&gt;""),Y1636,""),E1637)</f>
        <v/>
      </c>
      <c r="Z1637" s="27" t="str">
        <f t="shared" si="907"/>
        <v/>
      </c>
      <c r="AA1637" s="2" t="str">
        <f>IF(F1637="","",COUNTA($F$3:F1637))</f>
        <v/>
      </c>
      <c r="AB1637" s="3" t="str">
        <f>IF(F1637="","",IFERROR(IF(F1637&lt;&gt;"",IFERROR(INDEX(設定!$C$3:$C$303,MATCH(F1637,設定!$C$3:$C$303,0),0),INDEX(設定!$C$3:$C$303,MATCH("*"&amp;F1637&amp;"*",設定!$C$3:$C$303,0),0)),""),"エラー"))</f>
        <v/>
      </c>
      <c r="AC1637" s="2" t="str">
        <f>IF(G1637="","",COUNTA($G$3:G1637))</f>
        <v/>
      </c>
      <c r="AD1637" s="3" t="str">
        <f>IF(G1637="","",IFERROR(IF(G1637&lt;&gt;"",IFERROR(INDEX(設定!$C$3:$C$303,MATCH(G1637,設定!$C$3:$C$303,0),0),INDEX(設定!$C$3:$C$303,MATCH("*"&amp;G1637&amp;"*",設定!$C$3:$C$303,0),0)),""),"エラー"))</f>
        <v/>
      </c>
      <c r="AE1637" s="3" t="str">
        <f>IFERROR(IF(AB1637="",IF(AND(H1637&lt;&gt;"",F1637=""),INDEX(AB$3:AB1637,MATCH(MAX(AA$3:AA1637),AA$3:AA1637,0),0),""),AB1637),"")</f>
        <v/>
      </c>
      <c r="AF1637" s="3" t="str">
        <f>IFERROR(IF(AD1637="",IF(AND(H1637&lt;&gt;"",G1637=""),INDEX(AD$3:AD1637,MATCH(MAX(AC$3:AC1637),AC$3:AC1637,0),0),""),AD1637),"")</f>
        <v/>
      </c>
      <c r="AG1637" s="2" t="str">
        <f>IF(AH1637="","",IF(OR(AH1637=AH1636,AH1637=AH1638),IF(AND(E1637="",AB1637="",AG1636&lt;&gt;""),MAX($AG$3:AG1636),MAX($AG$3:AG1636)+1),IF(AH1636=AH1637,AG1636,MAX($AG$3:AG1636)+1)))</f>
        <v/>
      </c>
      <c r="AH1637" s="12" t="str">
        <f t="shared" si="908"/>
        <v/>
      </c>
      <c r="AI1637" s="12" t="str">
        <f t="shared" si="909"/>
        <v/>
      </c>
      <c r="AJ1637" s="13" t="str">
        <f t="shared" si="910"/>
        <v/>
      </c>
      <c r="AK1637" s="13" t="str">
        <f t="shared" si="911"/>
        <v/>
      </c>
      <c r="AL1637" s="13" t="str">
        <f>IF(OR(AJ1637="",COUNTIF($AH$3:AH1637,AH1637)&lt;&gt;COUNTIF(AH$3:AH$100002,AH1637)),"",SUMIF(AH$3:AH$100002,AH1637,AJ$3:AJ$100002))</f>
        <v/>
      </c>
      <c r="AM1637" s="13" t="str">
        <f>IF(OR(AK1637="",COUNTIF($AH$3:AH1637,AH1637)&lt;&gt;COUNTIF(AH$3:AH$100002,AH1637)),"",SUMIF(AH$3:AH$100002,AH1637,AK$3:AK$100002))</f>
        <v/>
      </c>
      <c r="AO1637" s="13" t="str">
        <f t="shared" si="936"/>
        <v/>
      </c>
      <c r="AP1637" s="13" t="str">
        <f t="shared" si="936"/>
        <v/>
      </c>
      <c r="AQ1637" s="13" t="str">
        <f t="shared" si="936"/>
        <v/>
      </c>
      <c r="AR1637" s="13" t="str">
        <f t="shared" si="936"/>
        <v/>
      </c>
      <c r="AS1637" s="13" t="str">
        <f t="shared" si="936"/>
        <v/>
      </c>
      <c r="AT1637" s="13" t="str">
        <f t="shared" si="936"/>
        <v/>
      </c>
      <c r="AU1637" s="13" t="str">
        <f t="shared" si="936"/>
        <v/>
      </c>
      <c r="AV1637" s="13" t="str">
        <f t="shared" si="936"/>
        <v/>
      </c>
      <c r="AW1637" s="86" t="str">
        <f t="shared" si="912"/>
        <v/>
      </c>
      <c r="AX1637" s="59" t="str">
        <f t="shared" si="913"/>
        <v/>
      </c>
      <c r="AY1637" s="63" t="str">
        <f>IF(OR($BR1637="",BH1637=""),"",COUNT($BR$3:$BR1637))</f>
        <v/>
      </c>
      <c r="AZ1637" s="13" t="str">
        <f>IF(OR($BR1637="",BI1637=""),"",COUNT($BR$3:$BR1637))</f>
        <v/>
      </c>
      <c r="BA1637" s="13" t="str">
        <f>IF(OR($BR1637="",BJ1637=""),"",COUNT($BR$3:$BR1637))</f>
        <v/>
      </c>
      <c r="BB1637" s="13" t="str">
        <f>IF(OR($BR1637="",BK1637=""),"",COUNT($BR$3:$BR1637))</f>
        <v/>
      </c>
      <c r="BC1637" s="13" t="str">
        <f>IF(OR($BR1637="",BL1637=""),"",COUNT($BR$3:$BR1637))</f>
        <v/>
      </c>
      <c r="BD1637" s="13" t="str">
        <f>IF(OR($BR1637="",BM1637=""),"",COUNT($BR$3:$BR1637))</f>
        <v/>
      </c>
      <c r="BE1637" s="13" t="str">
        <f>IF(OR($BR1637="",BN1637=""),"",COUNT($BR$3:$BR1637))</f>
        <v/>
      </c>
      <c r="BF1637" s="13" t="str">
        <f>IF(OR($BR1637="",BO1637=""),"",COUNT($BR$3:$BR1637))</f>
        <v/>
      </c>
      <c r="BG1637" s="66" t="str">
        <f>IF(Z1637="","",COUNT($Z$3:Z1637))</f>
        <v/>
      </c>
      <c r="BH1637" s="13" t="str">
        <f>IF(AO1637="","",IF(AO1637=BH$2,(SUMIF($BV$3:$BV1637,BH$2,$BW$3:$BW1637)-SUMIF($BX$3:$BX1637,BH$2,$BY$3:$BY1637))*AO$1,""))</f>
        <v/>
      </c>
      <c r="BI1637" s="13" t="str">
        <f>IF(AP1637="","",IF(AP1637=BI$2,(SUMIF($BV$3:$BV1637,BI$2,$BW$3:$BW1637)-SUMIF($BX$3:$BX1637,BI$2,$BY$3:$BY1637))*AP$1,""))</f>
        <v/>
      </c>
      <c r="BJ1637" s="13" t="str">
        <f>IF(AQ1637="","",IF(AQ1637=BJ$2,(SUMIF($BV$3:$BV1637,BJ$2,$BW$3:$BW1637)-SUMIF($BX$3:$BX1637,BJ$2,$BY$3:$BY1637))*AQ$1,""))</f>
        <v/>
      </c>
      <c r="BK1637" s="13" t="str">
        <f>IF(AR1637="","",IF(AR1637=BK$2,(SUMIF($BV$3:$BV1637,BK$2,$BW$3:$BW1637)-SUMIF($BX$3:$BX1637,BK$2,$BY$3:$BY1637))*AR$1,""))</f>
        <v/>
      </c>
      <c r="BL1637" s="13" t="str">
        <f>IF(AS1637="","",IF(AS1637=BL$2,(SUMIF($BV$3:$BV1637,BL$2,$BW$3:$BW1637)-SUMIF($BX$3:$BX1637,BL$2,$BY$3:$BY1637))*AS$1,""))</f>
        <v/>
      </c>
      <c r="BM1637" s="13" t="str">
        <f>IF(AT1637="","",IF(AT1637=BM$2,(SUMIF($BV$3:$BV1637,BM$2,$BW$3:$BW1637)-SUMIF($BX$3:$BX1637,BM$2,$BY$3:$BY1637))*AT$1,""))</f>
        <v/>
      </c>
      <c r="BN1637" s="13" t="str">
        <f>IF(AU1637="","",IF(AU1637=BN$2,(SUMIF($BV$3:$BV1637,BN$2,$BW$3:$BW1637)-SUMIF($BX$3:$BX1637,BN$2,$BY$3:$BY1637))*AU$1,""))</f>
        <v/>
      </c>
      <c r="BO1637" s="13" t="str">
        <f>IF(AV1637="","",IF(AV1637=BO$2,(SUMIF($BV$3:$BV1637,BO$2,$BW$3:$BW1637)-SUMIF($BX$3:$BX1637,BO$2,$BY$3:$BY1637))*AV$1,""))</f>
        <v/>
      </c>
      <c r="BP1637" s="69"/>
      <c r="BQ1637" s="13" t="str">
        <f t="shared" si="914"/>
        <v/>
      </c>
      <c r="BR1637" s="75" t="str">
        <f t="shared" si="915"/>
        <v/>
      </c>
      <c r="BS1637" s="33" t="str">
        <f t="shared" si="916"/>
        <v/>
      </c>
      <c r="BT1637" s="42" t="str">
        <f t="shared" si="917"/>
        <v/>
      </c>
      <c r="BU1637" s="38" t="str">
        <f t="shared" si="918"/>
        <v/>
      </c>
      <c r="BV1637" s="30" t="str">
        <f t="shared" si="919"/>
        <v/>
      </c>
      <c r="BW1637" s="36" t="str">
        <f t="shared" si="920"/>
        <v/>
      </c>
      <c r="BX1637" s="36" t="str">
        <f t="shared" si="921"/>
        <v/>
      </c>
      <c r="BY1637" s="45" t="str">
        <f t="shared" si="922"/>
        <v/>
      </c>
      <c r="BZ1637" s="12" t="str">
        <f t="shared" si="923"/>
        <v/>
      </c>
      <c r="CA1637" s="47" t="str">
        <f t="shared" si="924"/>
        <v/>
      </c>
      <c r="CB1637" s="32" t="str">
        <f t="shared" si="925"/>
        <v/>
      </c>
      <c r="CC1637" s="32" t="str">
        <f t="shared" si="926"/>
        <v/>
      </c>
      <c r="CD1637" s="32" t="str">
        <f t="shared" si="927"/>
        <v/>
      </c>
      <c r="CE1637" s="48"/>
      <c r="CF1637" s="32" t="str">
        <f t="shared" si="934"/>
        <v/>
      </c>
      <c r="CG1637" s="32" t="str">
        <f t="shared" si="928"/>
        <v/>
      </c>
      <c r="CH1637" s="48"/>
    </row>
    <row r="1638" spans="2:86" ht="30" customHeight="1" x14ac:dyDescent="0.2">
      <c r="B1638" s="155"/>
      <c r="C1638" s="117"/>
      <c r="D1638" s="53"/>
      <c r="E1638" s="68"/>
      <c r="F1638" s="54"/>
      <c r="G1638" s="54"/>
      <c r="H1638" s="55"/>
      <c r="I1638" s="71"/>
      <c r="J1638" s="73"/>
      <c r="K1638" s="56"/>
      <c r="L1638" s="76" t="str">
        <f t="shared" si="905"/>
        <v/>
      </c>
      <c r="M1638" s="77" t="str">
        <f t="shared" si="906"/>
        <v/>
      </c>
      <c r="N1638" s="130" t="str">
        <f t="shared" si="933"/>
        <v/>
      </c>
      <c r="O1638" s="131" t="str">
        <f t="shared" si="938"/>
        <v/>
      </c>
      <c r="P1638" s="131" t="str">
        <f t="shared" si="938"/>
        <v/>
      </c>
      <c r="Q1638" s="131" t="str">
        <f t="shared" si="938"/>
        <v/>
      </c>
      <c r="R1638" s="131" t="str">
        <f t="shared" si="938"/>
        <v/>
      </c>
      <c r="S1638" s="131" t="str">
        <f t="shared" si="938"/>
        <v/>
      </c>
      <c r="T1638" s="131" t="str">
        <f t="shared" si="938"/>
        <v/>
      </c>
      <c r="U1638" s="131" t="str">
        <f t="shared" si="938"/>
        <v/>
      </c>
      <c r="V1638" s="14"/>
      <c r="W1638" s="17" t="str">
        <f>IF(C1638="",IF(OR(AND($H1638&lt;&gt;"",C1638=""),AND($F1637=$F1638,$AK1638&lt;&gt;""),COUNTA($H$3:$H$100002)&gt;COUNTA($H$3:$H1638),$AE1638&lt;&gt;""),W1637,""),C1638)</f>
        <v/>
      </c>
      <c r="X1638" s="17" t="str">
        <f>IF(D1638="",IF(OR(AND($H1638&lt;&gt;"",D1638=""),AND($F1637=$F1638,$AK1638&lt;&gt;""),COUNTA($H$3:$H$100002)&gt;COUNTA($H$3:$H1638),$AE1638&lt;&gt;""),X1637,""),D1638)</f>
        <v/>
      </c>
      <c r="Y1638" s="17" t="str">
        <f>IF(E1638="",IF(OR(AND($H1638&lt;&gt;"",E1638=""),AND($F1637=$F1638,$AK1638&lt;&gt;""),COUNTA($H$3:$H$100002)&gt;COUNTA($H$3:$H1638),$AE1638&lt;&gt;""),Y1637,""),E1638)</f>
        <v/>
      </c>
      <c r="Z1638" s="27" t="str">
        <f t="shared" si="907"/>
        <v/>
      </c>
      <c r="AA1638" s="2" t="str">
        <f>IF(F1638="","",COUNTA($F$3:F1638))</f>
        <v/>
      </c>
      <c r="AB1638" s="3" t="str">
        <f>IF(F1638="","",IFERROR(IF(F1638&lt;&gt;"",IFERROR(INDEX(設定!$C$3:$C$303,MATCH(F1638,設定!$C$3:$C$303,0),0),INDEX(設定!$C$3:$C$303,MATCH("*"&amp;F1638&amp;"*",設定!$C$3:$C$303,0),0)),""),"エラー"))</f>
        <v/>
      </c>
      <c r="AC1638" s="2" t="str">
        <f>IF(G1638="","",COUNTA($G$3:G1638))</f>
        <v/>
      </c>
      <c r="AD1638" s="3" t="str">
        <f>IF(G1638="","",IFERROR(IF(G1638&lt;&gt;"",IFERROR(INDEX(設定!$C$3:$C$303,MATCH(G1638,設定!$C$3:$C$303,0),0),INDEX(設定!$C$3:$C$303,MATCH("*"&amp;G1638&amp;"*",設定!$C$3:$C$303,0),0)),""),"エラー"))</f>
        <v/>
      </c>
      <c r="AE1638" s="3" t="str">
        <f>IFERROR(IF(AB1638="",IF(AND(H1638&lt;&gt;"",F1638=""),INDEX(AB$3:AB1638,MATCH(MAX(AA$3:AA1638),AA$3:AA1638,0),0),""),AB1638),"")</f>
        <v/>
      </c>
      <c r="AF1638" s="3" t="str">
        <f>IFERROR(IF(AD1638="",IF(AND(H1638&lt;&gt;"",G1638=""),INDEX(AD$3:AD1638,MATCH(MAX(AC$3:AC1638),AC$3:AC1638,0),0),""),AD1638),"")</f>
        <v/>
      </c>
      <c r="AG1638" s="2" t="str">
        <f>IF(AH1638="","",IF(OR(AH1638=AH1637,AH1638=AH1639),IF(AND(E1638="",AB1638="",AG1637&lt;&gt;""),MAX($AG$3:AG1637),MAX($AG$3:AG1637)+1),IF(AH1637=AH1638,AG1637,MAX($AG$3:AG1637)+1)))</f>
        <v/>
      </c>
      <c r="AH1638" s="12" t="str">
        <f t="shared" si="908"/>
        <v/>
      </c>
      <c r="AI1638" s="12" t="str">
        <f t="shared" si="909"/>
        <v/>
      </c>
      <c r="AJ1638" s="13" t="str">
        <f t="shared" si="910"/>
        <v/>
      </c>
      <c r="AK1638" s="13" t="str">
        <f t="shared" si="911"/>
        <v/>
      </c>
      <c r="AL1638" s="13" t="str">
        <f>IF(OR(AJ1638="",COUNTIF($AH$3:AH1638,AH1638)&lt;&gt;COUNTIF(AH$3:AH$100002,AH1638)),"",SUMIF(AH$3:AH$100002,AH1638,AJ$3:AJ$100002))</f>
        <v/>
      </c>
      <c r="AM1638" s="13" t="str">
        <f>IF(OR(AK1638="",COUNTIF($AH$3:AH1638,AH1638)&lt;&gt;COUNTIF(AH$3:AH$100002,AH1638)),"",SUMIF(AH$3:AH$100002,AH1638,AK$3:AK$100002))</f>
        <v/>
      </c>
      <c r="AO1638" s="13" t="str">
        <f t="shared" si="936"/>
        <v/>
      </c>
      <c r="AP1638" s="13" t="str">
        <f t="shared" si="936"/>
        <v/>
      </c>
      <c r="AQ1638" s="13" t="str">
        <f t="shared" si="936"/>
        <v/>
      </c>
      <c r="AR1638" s="13" t="str">
        <f t="shared" si="936"/>
        <v/>
      </c>
      <c r="AS1638" s="13" t="str">
        <f t="shared" si="936"/>
        <v/>
      </c>
      <c r="AT1638" s="13" t="str">
        <f t="shared" si="936"/>
        <v/>
      </c>
      <c r="AU1638" s="13" t="str">
        <f t="shared" si="936"/>
        <v/>
      </c>
      <c r="AV1638" s="13" t="str">
        <f t="shared" si="936"/>
        <v/>
      </c>
      <c r="AW1638" s="86" t="str">
        <f t="shared" si="912"/>
        <v/>
      </c>
      <c r="AX1638" s="59" t="str">
        <f t="shared" si="913"/>
        <v/>
      </c>
      <c r="AY1638" s="63" t="str">
        <f>IF(OR($BR1638="",BH1638=""),"",COUNT($BR$3:$BR1638))</f>
        <v/>
      </c>
      <c r="AZ1638" s="13" t="str">
        <f>IF(OR($BR1638="",BI1638=""),"",COUNT($BR$3:$BR1638))</f>
        <v/>
      </c>
      <c r="BA1638" s="13" t="str">
        <f>IF(OR($BR1638="",BJ1638=""),"",COUNT($BR$3:$BR1638))</f>
        <v/>
      </c>
      <c r="BB1638" s="13" t="str">
        <f>IF(OR($BR1638="",BK1638=""),"",COUNT($BR$3:$BR1638))</f>
        <v/>
      </c>
      <c r="BC1638" s="13" t="str">
        <f>IF(OR($BR1638="",BL1638=""),"",COUNT($BR$3:$BR1638))</f>
        <v/>
      </c>
      <c r="BD1638" s="13" t="str">
        <f>IF(OR($BR1638="",BM1638=""),"",COUNT($BR$3:$BR1638))</f>
        <v/>
      </c>
      <c r="BE1638" s="13" t="str">
        <f>IF(OR($BR1638="",BN1638=""),"",COUNT($BR$3:$BR1638))</f>
        <v/>
      </c>
      <c r="BF1638" s="13" t="str">
        <f>IF(OR($BR1638="",BO1638=""),"",COUNT($BR$3:$BR1638))</f>
        <v/>
      </c>
      <c r="BG1638" s="66" t="str">
        <f>IF(Z1638="","",COUNT($Z$3:Z1638))</f>
        <v/>
      </c>
      <c r="BH1638" s="13" t="str">
        <f>IF(AO1638="","",IF(AO1638=BH$2,(SUMIF($BV$3:$BV1638,BH$2,$BW$3:$BW1638)-SUMIF($BX$3:$BX1638,BH$2,$BY$3:$BY1638))*AO$1,""))</f>
        <v/>
      </c>
      <c r="BI1638" s="13" t="str">
        <f>IF(AP1638="","",IF(AP1638=BI$2,(SUMIF($BV$3:$BV1638,BI$2,$BW$3:$BW1638)-SUMIF($BX$3:$BX1638,BI$2,$BY$3:$BY1638))*AP$1,""))</f>
        <v/>
      </c>
      <c r="BJ1638" s="13" t="str">
        <f>IF(AQ1638="","",IF(AQ1638=BJ$2,(SUMIF($BV$3:$BV1638,BJ$2,$BW$3:$BW1638)-SUMIF($BX$3:$BX1638,BJ$2,$BY$3:$BY1638))*AQ$1,""))</f>
        <v/>
      </c>
      <c r="BK1638" s="13" t="str">
        <f>IF(AR1638="","",IF(AR1638=BK$2,(SUMIF($BV$3:$BV1638,BK$2,$BW$3:$BW1638)-SUMIF($BX$3:$BX1638,BK$2,$BY$3:$BY1638))*AR$1,""))</f>
        <v/>
      </c>
      <c r="BL1638" s="13" t="str">
        <f>IF(AS1638="","",IF(AS1638=BL$2,(SUMIF($BV$3:$BV1638,BL$2,$BW$3:$BW1638)-SUMIF($BX$3:$BX1638,BL$2,$BY$3:$BY1638))*AS$1,""))</f>
        <v/>
      </c>
      <c r="BM1638" s="13" t="str">
        <f>IF(AT1638="","",IF(AT1638=BM$2,(SUMIF($BV$3:$BV1638,BM$2,$BW$3:$BW1638)-SUMIF($BX$3:$BX1638,BM$2,$BY$3:$BY1638))*AT$1,""))</f>
        <v/>
      </c>
      <c r="BN1638" s="13" t="str">
        <f>IF(AU1638="","",IF(AU1638=BN$2,(SUMIF($BV$3:$BV1638,BN$2,$BW$3:$BW1638)-SUMIF($BX$3:$BX1638,BN$2,$BY$3:$BY1638))*AU$1,""))</f>
        <v/>
      </c>
      <c r="BO1638" s="13" t="str">
        <f>IF(AV1638="","",IF(AV1638=BO$2,(SUMIF($BV$3:$BV1638,BO$2,$BW$3:$BW1638)-SUMIF($BX$3:$BX1638,BO$2,$BY$3:$BY1638))*AV$1,""))</f>
        <v/>
      </c>
      <c r="BP1638" s="69"/>
      <c r="BQ1638" s="13" t="str">
        <f t="shared" si="914"/>
        <v/>
      </c>
      <c r="BR1638" s="75" t="str">
        <f t="shared" si="915"/>
        <v/>
      </c>
      <c r="BS1638" s="33" t="str">
        <f t="shared" si="916"/>
        <v/>
      </c>
      <c r="BT1638" s="42" t="str">
        <f t="shared" si="917"/>
        <v/>
      </c>
      <c r="BU1638" s="38" t="str">
        <f t="shared" si="918"/>
        <v/>
      </c>
      <c r="BV1638" s="30" t="str">
        <f t="shared" si="919"/>
        <v/>
      </c>
      <c r="BW1638" s="36" t="str">
        <f t="shared" si="920"/>
        <v/>
      </c>
      <c r="BX1638" s="36" t="str">
        <f t="shared" si="921"/>
        <v/>
      </c>
      <c r="BY1638" s="45" t="str">
        <f t="shared" si="922"/>
        <v/>
      </c>
      <c r="BZ1638" s="12" t="str">
        <f t="shared" si="923"/>
        <v/>
      </c>
      <c r="CA1638" s="47" t="str">
        <f t="shared" si="924"/>
        <v/>
      </c>
      <c r="CB1638" s="32" t="str">
        <f t="shared" si="925"/>
        <v/>
      </c>
      <c r="CC1638" s="32" t="str">
        <f t="shared" si="926"/>
        <v/>
      </c>
      <c r="CD1638" s="32" t="str">
        <f t="shared" si="927"/>
        <v/>
      </c>
      <c r="CE1638" s="48"/>
      <c r="CF1638" s="32" t="str">
        <f t="shared" si="934"/>
        <v/>
      </c>
      <c r="CG1638" s="32" t="str">
        <f t="shared" si="928"/>
        <v/>
      </c>
      <c r="CH1638" s="48"/>
    </row>
    <row r="1639" spans="2:86" ht="30" customHeight="1" x14ac:dyDescent="0.2">
      <c r="B1639" s="155"/>
      <c r="C1639" s="117"/>
      <c r="D1639" s="53"/>
      <c r="E1639" s="68"/>
      <c r="F1639" s="54"/>
      <c r="G1639" s="54"/>
      <c r="H1639" s="55"/>
      <c r="I1639" s="71"/>
      <c r="J1639" s="73"/>
      <c r="K1639" s="56"/>
      <c r="L1639" s="76" t="str">
        <f t="shared" si="905"/>
        <v/>
      </c>
      <c r="M1639" s="77" t="str">
        <f t="shared" si="906"/>
        <v/>
      </c>
      <c r="N1639" s="130" t="str">
        <f t="shared" si="933"/>
        <v/>
      </c>
      <c r="O1639" s="131" t="str">
        <f t="shared" si="938"/>
        <v/>
      </c>
      <c r="P1639" s="131" t="str">
        <f t="shared" si="938"/>
        <v/>
      </c>
      <c r="Q1639" s="131" t="str">
        <f t="shared" si="938"/>
        <v/>
      </c>
      <c r="R1639" s="131" t="str">
        <f t="shared" si="938"/>
        <v/>
      </c>
      <c r="S1639" s="131" t="str">
        <f t="shared" si="938"/>
        <v/>
      </c>
      <c r="T1639" s="131" t="str">
        <f t="shared" si="938"/>
        <v/>
      </c>
      <c r="U1639" s="131" t="str">
        <f t="shared" si="938"/>
        <v/>
      </c>
      <c r="V1639" s="14"/>
      <c r="W1639" s="17" t="str">
        <f>IF(C1639="",IF(OR(AND($H1639&lt;&gt;"",C1639=""),AND($F1638=$F1639,$AK1639&lt;&gt;""),COUNTA($H$3:$H$100002)&gt;COUNTA($H$3:$H1639),$AE1639&lt;&gt;""),W1638,""),C1639)</f>
        <v/>
      </c>
      <c r="X1639" s="17" t="str">
        <f>IF(D1639="",IF(OR(AND($H1639&lt;&gt;"",D1639=""),AND($F1638=$F1639,$AK1639&lt;&gt;""),COUNTA($H$3:$H$100002)&gt;COUNTA($H$3:$H1639),$AE1639&lt;&gt;""),X1638,""),D1639)</f>
        <v/>
      </c>
      <c r="Y1639" s="17" t="str">
        <f>IF(E1639="",IF(OR(AND($H1639&lt;&gt;"",E1639=""),AND($F1638=$F1639,$AK1639&lt;&gt;""),COUNTA($H$3:$H$100002)&gt;COUNTA($H$3:$H1639),$AE1639&lt;&gt;""),Y1638,""),E1639)</f>
        <v/>
      </c>
      <c r="Z1639" s="27" t="str">
        <f t="shared" si="907"/>
        <v/>
      </c>
      <c r="AA1639" s="2" t="str">
        <f>IF(F1639="","",COUNTA($F$3:F1639))</f>
        <v/>
      </c>
      <c r="AB1639" s="3" t="str">
        <f>IF(F1639="","",IFERROR(IF(F1639&lt;&gt;"",IFERROR(INDEX(設定!$C$3:$C$303,MATCH(F1639,設定!$C$3:$C$303,0),0),INDEX(設定!$C$3:$C$303,MATCH("*"&amp;F1639&amp;"*",設定!$C$3:$C$303,0),0)),""),"エラー"))</f>
        <v/>
      </c>
      <c r="AC1639" s="2" t="str">
        <f>IF(G1639="","",COUNTA($G$3:G1639))</f>
        <v/>
      </c>
      <c r="AD1639" s="3" t="str">
        <f>IF(G1639="","",IFERROR(IF(G1639&lt;&gt;"",IFERROR(INDEX(設定!$C$3:$C$303,MATCH(G1639,設定!$C$3:$C$303,0),0),INDEX(設定!$C$3:$C$303,MATCH("*"&amp;G1639&amp;"*",設定!$C$3:$C$303,0),0)),""),"エラー"))</f>
        <v/>
      </c>
      <c r="AE1639" s="3" t="str">
        <f>IFERROR(IF(AB1639="",IF(AND(H1639&lt;&gt;"",F1639=""),INDEX(AB$3:AB1639,MATCH(MAX(AA$3:AA1639),AA$3:AA1639,0),0),""),AB1639),"")</f>
        <v/>
      </c>
      <c r="AF1639" s="3" t="str">
        <f>IFERROR(IF(AD1639="",IF(AND(H1639&lt;&gt;"",G1639=""),INDEX(AD$3:AD1639,MATCH(MAX(AC$3:AC1639),AC$3:AC1639,0),0),""),AD1639),"")</f>
        <v/>
      </c>
      <c r="AG1639" s="2" t="str">
        <f>IF(AH1639="","",IF(OR(AH1639=AH1638,AH1639=AH1640),IF(AND(E1639="",AB1639="",AG1638&lt;&gt;""),MAX($AG$3:AG1638),MAX($AG$3:AG1638)+1),IF(AH1638=AH1639,AG1638,MAX($AG$3:AG1638)+1)))</f>
        <v/>
      </c>
      <c r="AH1639" s="12" t="str">
        <f t="shared" si="908"/>
        <v/>
      </c>
      <c r="AI1639" s="12" t="str">
        <f t="shared" si="909"/>
        <v/>
      </c>
      <c r="AJ1639" s="13" t="str">
        <f t="shared" si="910"/>
        <v/>
      </c>
      <c r="AK1639" s="13" t="str">
        <f t="shared" si="911"/>
        <v/>
      </c>
      <c r="AL1639" s="13" t="str">
        <f>IF(OR(AJ1639="",COUNTIF($AH$3:AH1639,AH1639)&lt;&gt;COUNTIF(AH$3:AH$100002,AH1639)),"",SUMIF(AH$3:AH$100002,AH1639,AJ$3:AJ$100002))</f>
        <v/>
      </c>
      <c r="AM1639" s="13" t="str">
        <f>IF(OR(AK1639="",COUNTIF($AH$3:AH1639,AH1639)&lt;&gt;COUNTIF(AH$3:AH$100002,AH1639)),"",SUMIF(AH$3:AH$100002,AH1639,AK$3:AK$100002))</f>
        <v/>
      </c>
      <c r="AO1639" s="13" t="str">
        <f t="shared" si="936"/>
        <v/>
      </c>
      <c r="AP1639" s="13" t="str">
        <f t="shared" si="936"/>
        <v/>
      </c>
      <c r="AQ1639" s="13" t="str">
        <f t="shared" si="936"/>
        <v/>
      </c>
      <c r="AR1639" s="13" t="str">
        <f t="shared" si="936"/>
        <v/>
      </c>
      <c r="AS1639" s="13" t="str">
        <f t="shared" si="936"/>
        <v/>
      </c>
      <c r="AT1639" s="13" t="str">
        <f t="shared" si="936"/>
        <v/>
      </c>
      <c r="AU1639" s="13" t="str">
        <f t="shared" si="936"/>
        <v/>
      </c>
      <c r="AV1639" s="13" t="str">
        <f t="shared" si="936"/>
        <v/>
      </c>
      <c r="AW1639" s="86" t="str">
        <f t="shared" si="912"/>
        <v/>
      </c>
      <c r="AX1639" s="59" t="str">
        <f t="shared" si="913"/>
        <v/>
      </c>
      <c r="AY1639" s="63" t="str">
        <f>IF(OR($BR1639="",BH1639=""),"",COUNT($BR$3:$BR1639))</f>
        <v/>
      </c>
      <c r="AZ1639" s="13" t="str">
        <f>IF(OR($BR1639="",BI1639=""),"",COUNT($BR$3:$BR1639))</f>
        <v/>
      </c>
      <c r="BA1639" s="13" t="str">
        <f>IF(OR($BR1639="",BJ1639=""),"",COUNT($BR$3:$BR1639))</f>
        <v/>
      </c>
      <c r="BB1639" s="13" t="str">
        <f>IF(OR($BR1639="",BK1639=""),"",COUNT($BR$3:$BR1639))</f>
        <v/>
      </c>
      <c r="BC1639" s="13" t="str">
        <f>IF(OR($BR1639="",BL1639=""),"",COUNT($BR$3:$BR1639))</f>
        <v/>
      </c>
      <c r="BD1639" s="13" t="str">
        <f>IF(OR($BR1639="",BM1639=""),"",COUNT($BR$3:$BR1639))</f>
        <v/>
      </c>
      <c r="BE1639" s="13" t="str">
        <f>IF(OR($BR1639="",BN1639=""),"",COUNT($BR$3:$BR1639))</f>
        <v/>
      </c>
      <c r="BF1639" s="13" t="str">
        <f>IF(OR($BR1639="",BO1639=""),"",COUNT($BR$3:$BR1639))</f>
        <v/>
      </c>
      <c r="BG1639" s="66" t="str">
        <f>IF(Z1639="","",COUNT($Z$3:Z1639))</f>
        <v/>
      </c>
      <c r="BH1639" s="13" t="str">
        <f>IF(AO1639="","",IF(AO1639=BH$2,(SUMIF($BV$3:$BV1639,BH$2,$BW$3:$BW1639)-SUMIF($BX$3:$BX1639,BH$2,$BY$3:$BY1639))*AO$1,""))</f>
        <v/>
      </c>
      <c r="BI1639" s="13" t="str">
        <f>IF(AP1639="","",IF(AP1639=BI$2,(SUMIF($BV$3:$BV1639,BI$2,$BW$3:$BW1639)-SUMIF($BX$3:$BX1639,BI$2,$BY$3:$BY1639))*AP$1,""))</f>
        <v/>
      </c>
      <c r="BJ1639" s="13" t="str">
        <f>IF(AQ1639="","",IF(AQ1639=BJ$2,(SUMIF($BV$3:$BV1639,BJ$2,$BW$3:$BW1639)-SUMIF($BX$3:$BX1639,BJ$2,$BY$3:$BY1639))*AQ$1,""))</f>
        <v/>
      </c>
      <c r="BK1639" s="13" t="str">
        <f>IF(AR1639="","",IF(AR1639=BK$2,(SUMIF($BV$3:$BV1639,BK$2,$BW$3:$BW1639)-SUMIF($BX$3:$BX1639,BK$2,$BY$3:$BY1639))*AR$1,""))</f>
        <v/>
      </c>
      <c r="BL1639" s="13" t="str">
        <f>IF(AS1639="","",IF(AS1639=BL$2,(SUMIF($BV$3:$BV1639,BL$2,$BW$3:$BW1639)-SUMIF($BX$3:$BX1639,BL$2,$BY$3:$BY1639))*AS$1,""))</f>
        <v/>
      </c>
      <c r="BM1639" s="13" t="str">
        <f>IF(AT1639="","",IF(AT1639=BM$2,(SUMIF($BV$3:$BV1639,BM$2,$BW$3:$BW1639)-SUMIF($BX$3:$BX1639,BM$2,$BY$3:$BY1639))*AT$1,""))</f>
        <v/>
      </c>
      <c r="BN1639" s="13" t="str">
        <f>IF(AU1639="","",IF(AU1639=BN$2,(SUMIF($BV$3:$BV1639,BN$2,$BW$3:$BW1639)-SUMIF($BX$3:$BX1639,BN$2,$BY$3:$BY1639))*AU$1,""))</f>
        <v/>
      </c>
      <c r="BO1639" s="13" t="str">
        <f>IF(AV1639="","",IF(AV1639=BO$2,(SUMIF($BV$3:$BV1639,BO$2,$BW$3:$BW1639)-SUMIF($BX$3:$BX1639,BO$2,$BY$3:$BY1639))*AV$1,""))</f>
        <v/>
      </c>
      <c r="BP1639" s="69"/>
      <c r="BQ1639" s="13" t="str">
        <f t="shared" si="914"/>
        <v/>
      </c>
      <c r="BR1639" s="75" t="str">
        <f t="shared" si="915"/>
        <v/>
      </c>
      <c r="BS1639" s="33" t="str">
        <f t="shared" si="916"/>
        <v/>
      </c>
      <c r="BT1639" s="42" t="str">
        <f t="shared" si="917"/>
        <v/>
      </c>
      <c r="BU1639" s="38" t="str">
        <f t="shared" si="918"/>
        <v/>
      </c>
      <c r="BV1639" s="30" t="str">
        <f t="shared" si="919"/>
        <v/>
      </c>
      <c r="BW1639" s="36" t="str">
        <f t="shared" si="920"/>
        <v/>
      </c>
      <c r="BX1639" s="36" t="str">
        <f t="shared" si="921"/>
        <v/>
      </c>
      <c r="BY1639" s="45" t="str">
        <f t="shared" si="922"/>
        <v/>
      </c>
      <c r="BZ1639" s="12" t="str">
        <f t="shared" si="923"/>
        <v/>
      </c>
      <c r="CA1639" s="47" t="str">
        <f t="shared" si="924"/>
        <v/>
      </c>
      <c r="CB1639" s="32" t="str">
        <f t="shared" si="925"/>
        <v/>
      </c>
      <c r="CC1639" s="32" t="str">
        <f t="shared" si="926"/>
        <v/>
      </c>
      <c r="CD1639" s="32" t="str">
        <f t="shared" si="927"/>
        <v/>
      </c>
      <c r="CE1639" s="48"/>
      <c r="CF1639" s="32" t="str">
        <f t="shared" si="934"/>
        <v/>
      </c>
      <c r="CG1639" s="32" t="str">
        <f t="shared" si="928"/>
        <v/>
      </c>
      <c r="CH1639" s="48"/>
    </row>
    <row r="1640" spans="2:86" ht="30" customHeight="1" x14ac:dyDescent="0.2">
      <c r="B1640" s="155"/>
      <c r="C1640" s="117"/>
      <c r="D1640" s="53"/>
      <c r="E1640" s="68"/>
      <c r="F1640" s="54"/>
      <c r="G1640" s="54"/>
      <c r="H1640" s="55"/>
      <c r="I1640" s="71"/>
      <c r="J1640" s="73"/>
      <c r="K1640" s="56"/>
      <c r="L1640" s="76" t="str">
        <f t="shared" si="905"/>
        <v/>
      </c>
      <c r="M1640" s="77" t="str">
        <f t="shared" si="906"/>
        <v/>
      </c>
      <c r="N1640" s="130" t="str">
        <f t="shared" si="933"/>
        <v/>
      </c>
      <c r="O1640" s="131" t="str">
        <f t="shared" si="938"/>
        <v/>
      </c>
      <c r="P1640" s="131" t="str">
        <f t="shared" si="938"/>
        <v/>
      </c>
      <c r="Q1640" s="131" t="str">
        <f t="shared" si="938"/>
        <v/>
      </c>
      <c r="R1640" s="131" t="str">
        <f t="shared" si="938"/>
        <v/>
      </c>
      <c r="S1640" s="131" t="str">
        <f t="shared" si="938"/>
        <v/>
      </c>
      <c r="T1640" s="131" t="str">
        <f t="shared" si="938"/>
        <v/>
      </c>
      <c r="U1640" s="131" t="str">
        <f t="shared" si="938"/>
        <v/>
      </c>
      <c r="V1640" s="14"/>
      <c r="W1640" s="17" t="str">
        <f>IF(C1640="",IF(OR(AND($H1640&lt;&gt;"",C1640=""),AND($F1639=$F1640,$AK1640&lt;&gt;""),COUNTA($H$3:$H$100002)&gt;COUNTA($H$3:$H1640),$AE1640&lt;&gt;""),W1639,""),C1640)</f>
        <v/>
      </c>
      <c r="X1640" s="17" t="str">
        <f>IF(D1640="",IF(OR(AND($H1640&lt;&gt;"",D1640=""),AND($F1639=$F1640,$AK1640&lt;&gt;""),COUNTA($H$3:$H$100002)&gt;COUNTA($H$3:$H1640),$AE1640&lt;&gt;""),X1639,""),D1640)</f>
        <v/>
      </c>
      <c r="Y1640" s="17" t="str">
        <f>IF(E1640="",IF(OR(AND($H1640&lt;&gt;"",E1640=""),AND($F1639=$F1640,$AK1640&lt;&gt;""),COUNTA($H$3:$H$100002)&gt;COUNTA($H$3:$H1640),$AE1640&lt;&gt;""),Y1639,""),E1640)</f>
        <v/>
      </c>
      <c r="Z1640" s="27" t="str">
        <f t="shared" si="907"/>
        <v/>
      </c>
      <c r="AA1640" s="2" t="str">
        <f>IF(F1640="","",COUNTA($F$3:F1640))</f>
        <v/>
      </c>
      <c r="AB1640" s="3" t="str">
        <f>IF(F1640="","",IFERROR(IF(F1640&lt;&gt;"",IFERROR(INDEX(設定!$C$3:$C$303,MATCH(F1640,設定!$C$3:$C$303,0),0),INDEX(設定!$C$3:$C$303,MATCH("*"&amp;F1640&amp;"*",設定!$C$3:$C$303,0),0)),""),"エラー"))</f>
        <v/>
      </c>
      <c r="AC1640" s="2" t="str">
        <f>IF(G1640="","",COUNTA($G$3:G1640))</f>
        <v/>
      </c>
      <c r="AD1640" s="3" t="str">
        <f>IF(G1640="","",IFERROR(IF(G1640&lt;&gt;"",IFERROR(INDEX(設定!$C$3:$C$303,MATCH(G1640,設定!$C$3:$C$303,0),0),INDEX(設定!$C$3:$C$303,MATCH("*"&amp;G1640&amp;"*",設定!$C$3:$C$303,0),0)),""),"エラー"))</f>
        <v/>
      </c>
      <c r="AE1640" s="3" t="str">
        <f>IFERROR(IF(AB1640="",IF(AND(H1640&lt;&gt;"",F1640=""),INDEX(AB$3:AB1640,MATCH(MAX(AA$3:AA1640),AA$3:AA1640,0),0),""),AB1640),"")</f>
        <v/>
      </c>
      <c r="AF1640" s="3" t="str">
        <f>IFERROR(IF(AD1640="",IF(AND(H1640&lt;&gt;"",G1640=""),INDEX(AD$3:AD1640,MATCH(MAX(AC$3:AC1640),AC$3:AC1640,0),0),""),AD1640),"")</f>
        <v/>
      </c>
      <c r="AG1640" s="2" t="str">
        <f>IF(AH1640="","",IF(OR(AH1640=AH1639,AH1640=AH1641),IF(AND(E1640="",AB1640="",AG1639&lt;&gt;""),MAX($AG$3:AG1639),MAX($AG$3:AG1639)+1),IF(AH1639=AH1640,AG1639,MAX($AG$3:AG1639)+1)))</f>
        <v/>
      </c>
      <c r="AH1640" s="12" t="str">
        <f t="shared" si="908"/>
        <v/>
      </c>
      <c r="AI1640" s="12" t="str">
        <f t="shared" si="909"/>
        <v/>
      </c>
      <c r="AJ1640" s="13" t="str">
        <f t="shared" si="910"/>
        <v/>
      </c>
      <c r="AK1640" s="13" t="str">
        <f t="shared" si="911"/>
        <v/>
      </c>
      <c r="AL1640" s="13" t="str">
        <f>IF(OR(AJ1640="",COUNTIF($AH$3:AH1640,AH1640)&lt;&gt;COUNTIF(AH$3:AH$100002,AH1640)),"",SUMIF(AH$3:AH$100002,AH1640,AJ$3:AJ$100002))</f>
        <v/>
      </c>
      <c r="AM1640" s="13" t="str">
        <f>IF(OR(AK1640="",COUNTIF($AH$3:AH1640,AH1640)&lt;&gt;COUNTIF(AH$3:AH$100002,AH1640)),"",SUMIF(AH$3:AH$100002,AH1640,AK$3:AK$100002))</f>
        <v/>
      </c>
      <c r="AO1640" s="13" t="str">
        <f t="shared" si="936"/>
        <v/>
      </c>
      <c r="AP1640" s="13" t="str">
        <f t="shared" si="936"/>
        <v/>
      </c>
      <c r="AQ1640" s="13" t="str">
        <f t="shared" si="936"/>
        <v/>
      </c>
      <c r="AR1640" s="13" t="str">
        <f t="shared" si="936"/>
        <v/>
      </c>
      <c r="AS1640" s="13" t="str">
        <f t="shared" si="936"/>
        <v/>
      </c>
      <c r="AT1640" s="13" t="str">
        <f t="shared" si="936"/>
        <v/>
      </c>
      <c r="AU1640" s="13" t="str">
        <f t="shared" si="936"/>
        <v/>
      </c>
      <c r="AV1640" s="13" t="str">
        <f t="shared" si="936"/>
        <v/>
      </c>
      <c r="AW1640" s="86" t="str">
        <f t="shared" si="912"/>
        <v/>
      </c>
      <c r="AX1640" s="59" t="str">
        <f t="shared" si="913"/>
        <v/>
      </c>
      <c r="AY1640" s="63" t="str">
        <f>IF(OR($BR1640="",BH1640=""),"",COUNT($BR$3:$BR1640))</f>
        <v/>
      </c>
      <c r="AZ1640" s="13" t="str">
        <f>IF(OR($BR1640="",BI1640=""),"",COUNT($BR$3:$BR1640))</f>
        <v/>
      </c>
      <c r="BA1640" s="13" t="str">
        <f>IF(OR($BR1640="",BJ1640=""),"",COUNT($BR$3:$BR1640))</f>
        <v/>
      </c>
      <c r="BB1640" s="13" t="str">
        <f>IF(OR($BR1640="",BK1640=""),"",COUNT($BR$3:$BR1640))</f>
        <v/>
      </c>
      <c r="BC1640" s="13" t="str">
        <f>IF(OR($BR1640="",BL1640=""),"",COUNT($BR$3:$BR1640))</f>
        <v/>
      </c>
      <c r="BD1640" s="13" t="str">
        <f>IF(OR($BR1640="",BM1640=""),"",COUNT($BR$3:$BR1640))</f>
        <v/>
      </c>
      <c r="BE1640" s="13" t="str">
        <f>IF(OR($BR1640="",BN1640=""),"",COUNT($BR$3:$BR1640))</f>
        <v/>
      </c>
      <c r="BF1640" s="13" t="str">
        <f>IF(OR($BR1640="",BO1640=""),"",COUNT($BR$3:$BR1640))</f>
        <v/>
      </c>
      <c r="BG1640" s="66" t="str">
        <f>IF(Z1640="","",COUNT($Z$3:Z1640))</f>
        <v/>
      </c>
      <c r="BH1640" s="13" t="str">
        <f>IF(AO1640="","",IF(AO1640=BH$2,(SUMIF($BV$3:$BV1640,BH$2,$BW$3:$BW1640)-SUMIF($BX$3:$BX1640,BH$2,$BY$3:$BY1640))*AO$1,""))</f>
        <v/>
      </c>
      <c r="BI1640" s="13" t="str">
        <f>IF(AP1640="","",IF(AP1640=BI$2,(SUMIF($BV$3:$BV1640,BI$2,$BW$3:$BW1640)-SUMIF($BX$3:$BX1640,BI$2,$BY$3:$BY1640))*AP$1,""))</f>
        <v/>
      </c>
      <c r="BJ1640" s="13" t="str">
        <f>IF(AQ1640="","",IF(AQ1640=BJ$2,(SUMIF($BV$3:$BV1640,BJ$2,$BW$3:$BW1640)-SUMIF($BX$3:$BX1640,BJ$2,$BY$3:$BY1640))*AQ$1,""))</f>
        <v/>
      </c>
      <c r="BK1640" s="13" t="str">
        <f>IF(AR1640="","",IF(AR1640=BK$2,(SUMIF($BV$3:$BV1640,BK$2,$BW$3:$BW1640)-SUMIF($BX$3:$BX1640,BK$2,$BY$3:$BY1640))*AR$1,""))</f>
        <v/>
      </c>
      <c r="BL1640" s="13" t="str">
        <f>IF(AS1640="","",IF(AS1640=BL$2,(SUMIF($BV$3:$BV1640,BL$2,$BW$3:$BW1640)-SUMIF($BX$3:$BX1640,BL$2,$BY$3:$BY1640))*AS$1,""))</f>
        <v/>
      </c>
      <c r="BM1640" s="13" t="str">
        <f>IF(AT1640="","",IF(AT1640=BM$2,(SUMIF($BV$3:$BV1640,BM$2,$BW$3:$BW1640)-SUMIF($BX$3:$BX1640,BM$2,$BY$3:$BY1640))*AT$1,""))</f>
        <v/>
      </c>
      <c r="BN1640" s="13" t="str">
        <f>IF(AU1640="","",IF(AU1640=BN$2,(SUMIF($BV$3:$BV1640,BN$2,$BW$3:$BW1640)-SUMIF($BX$3:$BX1640,BN$2,$BY$3:$BY1640))*AU$1,""))</f>
        <v/>
      </c>
      <c r="BO1640" s="13" t="str">
        <f>IF(AV1640="","",IF(AV1640=BO$2,(SUMIF($BV$3:$BV1640,BO$2,$BW$3:$BW1640)-SUMIF($BX$3:$BX1640,BO$2,$BY$3:$BY1640))*AV$1,""))</f>
        <v/>
      </c>
      <c r="BP1640" s="69"/>
      <c r="BQ1640" s="13" t="str">
        <f t="shared" si="914"/>
        <v/>
      </c>
      <c r="BR1640" s="75" t="str">
        <f t="shared" si="915"/>
        <v/>
      </c>
      <c r="BS1640" s="33" t="str">
        <f t="shared" si="916"/>
        <v/>
      </c>
      <c r="BT1640" s="42" t="str">
        <f t="shared" si="917"/>
        <v/>
      </c>
      <c r="BU1640" s="38" t="str">
        <f t="shared" si="918"/>
        <v/>
      </c>
      <c r="BV1640" s="30" t="str">
        <f t="shared" si="919"/>
        <v/>
      </c>
      <c r="BW1640" s="36" t="str">
        <f t="shared" si="920"/>
        <v/>
      </c>
      <c r="BX1640" s="36" t="str">
        <f t="shared" si="921"/>
        <v/>
      </c>
      <c r="BY1640" s="45" t="str">
        <f t="shared" si="922"/>
        <v/>
      </c>
      <c r="BZ1640" s="12" t="str">
        <f t="shared" si="923"/>
        <v/>
      </c>
      <c r="CA1640" s="47" t="str">
        <f t="shared" si="924"/>
        <v/>
      </c>
      <c r="CB1640" s="32" t="str">
        <f t="shared" si="925"/>
        <v/>
      </c>
      <c r="CC1640" s="32" t="str">
        <f t="shared" si="926"/>
        <v/>
      </c>
      <c r="CD1640" s="32" t="str">
        <f t="shared" si="927"/>
        <v/>
      </c>
      <c r="CE1640" s="48"/>
      <c r="CF1640" s="32" t="str">
        <f t="shared" si="934"/>
        <v/>
      </c>
      <c r="CG1640" s="32" t="str">
        <f t="shared" si="928"/>
        <v/>
      </c>
      <c r="CH1640" s="48"/>
    </row>
    <row r="1641" spans="2:86" ht="30" customHeight="1" x14ac:dyDescent="0.2">
      <c r="B1641" s="155"/>
      <c r="C1641" s="117"/>
      <c r="D1641" s="53"/>
      <c r="E1641" s="68"/>
      <c r="F1641" s="54"/>
      <c r="G1641" s="54"/>
      <c r="H1641" s="55"/>
      <c r="I1641" s="71"/>
      <c r="J1641" s="73"/>
      <c r="K1641" s="56"/>
      <c r="L1641" s="76" t="str">
        <f t="shared" si="905"/>
        <v/>
      </c>
      <c r="M1641" s="77" t="str">
        <f t="shared" si="906"/>
        <v/>
      </c>
      <c r="N1641" s="130" t="str">
        <f t="shared" si="933"/>
        <v/>
      </c>
      <c r="O1641" s="131" t="str">
        <f t="shared" si="938"/>
        <v/>
      </c>
      <c r="P1641" s="131" t="str">
        <f t="shared" si="938"/>
        <v/>
      </c>
      <c r="Q1641" s="131" t="str">
        <f t="shared" si="938"/>
        <v/>
      </c>
      <c r="R1641" s="131" t="str">
        <f t="shared" si="938"/>
        <v/>
      </c>
      <c r="S1641" s="131" t="str">
        <f t="shared" si="938"/>
        <v/>
      </c>
      <c r="T1641" s="131" t="str">
        <f t="shared" si="938"/>
        <v/>
      </c>
      <c r="U1641" s="131" t="str">
        <f t="shared" si="938"/>
        <v/>
      </c>
      <c r="V1641" s="14"/>
      <c r="W1641" s="17" t="str">
        <f>IF(C1641="",IF(OR(AND($H1641&lt;&gt;"",C1641=""),AND($F1640=$F1641,$AK1641&lt;&gt;""),COUNTA($H$3:$H$100002)&gt;COUNTA($H$3:$H1641),$AE1641&lt;&gt;""),W1640,""),C1641)</f>
        <v/>
      </c>
      <c r="X1641" s="17" t="str">
        <f>IF(D1641="",IF(OR(AND($H1641&lt;&gt;"",D1641=""),AND($F1640=$F1641,$AK1641&lt;&gt;""),COUNTA($H$3:$H$100002)&gt;COUNTA($H$3:$H1641),$AE1641&lt;&gt;""),X1640,""),D1641)</f>
        <v/>
      </c>
      <c r="Y1641" s="17" t="str">
        <f>IF(E1641="",IF(OR(AND($H1641&lt;&gt;"",E1641=""),AND($F1640=$F1641,$AK1641&lt;&gt;""),COUNTA($H$3:$H$100002)&gt;COUNTA($H$3:$H1641),$AE1641&lt;&gt;""),Y1640,""),E1641)</f>
        <v/>
      </c>
      <c r="Z1641" s="27" t="str">
        <f t="shared" si="907"/>
        <v/>
      </c>
      <c r="AA1641" s="2" t="str">
        <f>IF(F1641="","",COUNTA($F$3:F1641))</f>
        <v/>
      </c>
      <c r="AB1641" s="3" t="str">
        <f>IF(F1641="","",IFERROR(IF(F1641&lt;&gt;"",IFERROR(INDEX(設定!$C$3:$C$303,MATCH(F1641,設定!$C$3:$C$303,0),0),INDEX(設定!$C$3:$C$303,MATCH("*"&amp;F1641&amp;"*",設定!$C$3:$C$303,0),0)),""),"エラー"))</f>
        <v/>
      </c>
      <c r="AC1641" s="2" t="str">
        <f>IF(G1641="","",COUNTA($G$3:G1641))</f>
        <v/>
      </c>
      <c r="AD1641" s="3" t="str">
        <f>IF(G1641="","",IFERROR(IF(G1641&lt;&gt;"",IFERROR(INDEX(設定!$C$3:$C$303,MATCH(G1641,設定!$C$3:$C$303,0),0),INDEX(設定!$C$3:$C$303,MATCH("*"&amp;G1641&amp;"*",設定!$C$3:$C$303,0),0)),""),"エラー"))</f>
        <v/>
      </c>
      <c r="AE1641" s="3" t="str">
        <f>IFERROR(IF(AB1641="",IF(AND(H1641&lt;&gt;"",F1641=""),INDEX(AB$3:AB1641,MATCH(MAX(AA$3:AA1641),AA$3:AA1641,0),0),""),AB1641),"")</f>
        <v/>
      </c>
      <c r="AF1641" s="3" t="str">
        <f>IFERROR(IF(AD1641="",IF(AND(H1641&lt;&gt;"",G1641=""),INDEX(AD$3:AD1641,MATCH(MAX(AC$3:AC1641),AC$3:AC1641,0),0),""),AD1641),"")</f>
        <v/>
      </c>
      <c r="AG1641" s="2" t="str">
        <f>IF(AH1641="","",IF(OR(AH1641=AH1640,AH1641=AH1642),IF(AND(E1641="",AB1641="",AG1640&lt;&gt;""),MAX($AG$3:AG1640),MAX($AG$3:AG1640)+1),IF(AH1640=AH1641,AG1640,MAX($AG$3:AG1640)+1)))</f>
        <v/>
      </c>
      <c r="AH1641" s="12" t="str">
        <f t="shared" si="908"/>
        <v/>
      </c>
      <c r="AI1641" s="12" t="str">
        <f t="shared" si="909"/>
        <v/>
      </c>
      <c r="AJ1641" s="13" t="str">
        <f t="shared" si="910"/>
        <v/>
      </c>
      <c r="AK1641" s="13" t="str">
        <f t="shared" si="911"/>
        <v/>
      </c>
      <c r="AL1641" s="13" t="str">
        <f>IF(OR(AJ1641="",COUNTIF($AH$3:AH1641,AH1641)&lt;&gt;COUNTIF(AH$3:AH$100002,AH1641)),"",SUMIF(AH$3:AH$100002,AH1641,AJ$3:AJ$100002))</f>
        <v/>
      </c>
      <c r="AM1641" s="13" t="str">
        <f>IF(OR(AK1641="",COUNTIF($AH$3:AH1641,AH1641)&lt;&gt;COUNTIF(AH$3:AH$100002,AH1641)),"",SUMIF(AH$3:AH$100002,AH1641,AK$3:AK$100002))</f>
        <v/>
      </c>
      <c r="AO1641" s="13" t="str">
        <f t="shared" si="936"/>
        <v/>
      </c>
      <c r="AP1641" s="13" t="str">
        <f t="shared" si="936"/>
        <v/>
      </c>
      <c r="AQ1641" s="13" t="str">
        <f t="shared" si="936"/>
        <v/>
      </c>
      <c r="AR1641" s="13" t="str">
        <f t="shared" si="936"/>
        <v/>
      </c>
      <c r="AS1641" s="13" t="str">
        <f t="shared" si="936"/>
        <v/>
      </c>
      <c r="AT1641" s="13" t="str">
        <f t="shared" si="936"/>
        <v/>
      </c>
      <c r="AU1641" s="13" t="str">
        <f t="shared" si="936"/>
        <v/>
      </c>
      <c r="AV1641" s="13" t="str">
        <f t="shared" si="936"/>
        <v/>
      </c>
      <c r="AW1641" s="86" t="str">
        <f t="shared" si="912"/>
        <v/>
      </c>
      <c r="AX1641" s="59" t="str">
        <f t="shared" si="913"/>
        <v/>
      </c>
      <c r="AY1641" s="63" t="str">
        <f>IF(OR($BR1641="",BH1641=""),"",COUNT($BR$3:$BR1641))</f>
        <v/>
      </c>
      <c r="AZ1641" s="13" t="str">
        <f>IF(OR($BR1641="",BI1641=""),"",COUNT($BR$3:$BR1641))</f>
        <v/>
      </c>
      <c r="BA1641" s="13" t="str">
        <f>IF(OR($BR1641="",BJ1641=""),"",COUNT($BR$3:$BR1641))</f>
        <v/>
      </c>
      <c r="BB1641" s="13" t="str">
        <f>IF(OR($BR1641="",BK1641=""),"",COUNT($BR$3:$BR1641))</f>
        <v/>
      </c>
      <c r="BC1641" s="13" t="str">
        <f>IF(OR($BR1641="",BL1641=""),"",COUNT($BR$3:$BR1641))</f>
        <v/>
      </c>
      <c r="BD1641" s="13" t="str">
        <f>IF(OR($BR1641="",BM1641=""),"",COUNT($BR$3:$BR1641))</f>
        <v/>
      </c>
      <c r="BE1641" s="13" t="str">
        <f>IF(OR($BR1641="",BN1641=""),"",COUNT($BR$3:$BR1641))</f>
        <v/>
      </c>
      <c r="BF1641" s="13" t="str">
        <f>IF(OR($BR1641="",BO1641=""),"",COUNT($BR$3:$BR1641))</f>
        <v/>
      </c>
      <c r="BG1641" s="66" t="str">
        <f>IF(Z1641="","",COUNT($Z$3:Z1641))</f>
        <v/>
      </c>
      <c r="BH1641" s="13" t="str">
        <f>IF(AO1641="","",IF(AO1641=BH$2,(SUMIF($BV$3:$BV1641,BH$2,$BW$3:$BW1641)-SUMIF($BX$3:$BX1641,BH$2,$BY$3:$BY1641))*AO$1,""))</f>
        <v/>
      </c>
      <c r="BI1641" s="13" t="str">
        <f>IF(AP1641="","",IF(AP1641=BI$2,(SUMIF($BV$3:$BV1641,BI$2,$BW$3:$BW1641)-SUMIF($BX$3:$BX1641,BI$2,$BY$3:$BY1641))*AP$1,""))</f>
        <v/>
      </c>
      <c r="BJ1641" s="13" t="str">
        <f>IF(AQ1641="","",IF(AQ1641=BJ$2,(SUMIF($BV$3:$BV1641,BJ$2,$BW$3:$BW1641)-SUMIF($BX$3:$BX1641,BJ$2,$BY$3:$BY1641))*AQ$1,""))</f>
        <v/>
      </c>
      <c r="BK1641" s="13" t="str">
        <f>IF(AR1641="","",IF(AR1641=BK$2,(SUMIF($BV$3:$BV1641,BK$2,$BW$3:$BW1641)-SUMIF($BX$3:$BX1641,BK$2,$BY$3:$BY1641))*AR$1,""))</f>
        <v/>
      </c>
      <c r="BL1641" s="13" t="str">
        <f>IF(AS1641="","",IF(AS1641=BL$2,(SUMIF($BV$3:$BV1641,BL$2,$BW$3:$BW1641)-SUMIF($BX$3:$BX1641,BL$2,$BY$3:$BY1641))*AS$1,""))</f>
        <v/>
      </c>
      <c r="BM1641" s="13" t="str">
        <f>IF(AT1641="","",IF(AT1641=BM$2,(SUMIF($BV$3:$BV1641,BM$2,$BW$3:$BW1641)-SUMIF($BX$3:$BX1641,BM$2,$BY$3:$BY1641))*AT$1,""))</f>
        <v/>
      </c>
      <c r="BN1641" s="13" t="str">
        <f>IF(AU1641="","",IF(AU1641=BN$2,(SUMIF($BV$3:$BV1641,BN$2,$BW$3:$BW1641)-SUMIF($BX$3:$BX1641,BN$2,$BY$3:$BY1641))*AU$1,""))</f>
        <v/>
      </c>
      <c r="BO1641" s="13" t="str">
        <f>IF(AV1641="","",IF(AV1641=BO$2,(SUMIF($BV$3:$BV1641,BO$2,$BW$3:$BW1641)-SUMIF($BX$3:$BX1641,BO$2,$BY$3:$BY1641))*AV$1,""))</f>
        <v/>
      </c>
      <c r="BP1641" s="69"/>
      <c r="BQ1641" s="13" t="str">
        <f t="shared" si="914"/>
        <v/>
      </c>
      <c r="BR1641" s="75" t="str">
        <f t="shared" si="915"/>
        <v/>
      </c>
      <c r="BS1641" s="33" t="str">
        <f t="shared" si="916"/>
        <v/>
      </c>
      <c r="BT1641" s="42" t="str">
        <f t="shared" si="917"/>
        <v/>
      </c>
      <c r="BU1641" s="38" t="str">
        <f t="shared" si="918"/>
        <v/>
      </c>
      <c r="BV1641" s="30" t="str">
        <f t="shared" si="919"/>
        <v/>
      </c>
      <c r="BW1641" s="36" t="str">
        <f t="shared" si="920"/>
        <v/>
      </c>
      <c r="BX1641" s="36" t="str">
        <f t="shared" si="921"/>
        <v/>
      </c>
      <c r="BY1641" s="45" t="str">
        <f t="shared" si="922"/>
        <v/>
      </c>
      <c r="BZ1641" s="12" t="str">
        <f t="shared" si="923"/>
        <v/>
      </c>
      <c r="CA1641" s="47" t="str">
        <f t="shared" si="924"/>
        <v/>
      </c>
      <c r="CB1641" s="32" t="str">
        <f t="shared" si="925"/>
        <v/>
      </c>
      <c r="CC1641" s="32" t="str">
        <f t="shared" si="926"/>
        <v/>
      </c>
      <c r="CD1641" s="32" t="str">
        <f t="shared" si="927"/>
        <v/>
      </c>
      <c r="CE1641" s="48"/>
      <c r="CF1641" s="32" t="str">
        <f t="shared" si="934"/>
        <v/>
      </c>
      <c r="CG1641" s="32" t="str">
        <f t="shared" si="928"/>
        <v/>
      </c>
      <c r="CH1641" s="48"/>
    </row>
    <row r="1642" spans="2:86" ht="30" customHeight="1" x14ac:dyDescent="0.2">
      <c r="B1642" s="155"/>
      <c r="C1642" s="117"/>
      <c r="D1642" s="53"/>
      <c r="E1642" s="68"/>
      <c r="F1642" s="54"/>
      <c r="G1642" s="54"/>
      <c r="H1642" s="55"/>
      <c r="I1642" s="71"/>
      <c r="J1642" s="73"/>
      <c r="K1642" s="56"/>
      <c r="L1642" s="76" t="str">
        <f t="shared" si="905"/>
        <v/>
      </c>
      <c r="M1642" s="77" t="str">
        <f t="shared" si="906"/>
        <v/>
      </c>
      <c r="N1642" s="130" t="str">
        <f t="shared" si="933"/>
        <v/>
      </c>
      <c r="O1642" s="131" t="str">
        <f t="shared" si="938"/>
        <v/>
      </c>
      <c r="P1642" s="131" t="str">
        <f t="shared" si="938"/>
        <v/>
      </c>
      <c r="Q1642" s="131" t="str">
        <f t="shared" si="938"/>
        <v/>
      </c>
      <c r="R1642" s="131" t="str">
        <f t="shared" si="938"/>
        <v/>
      </c>
      <c r="S1642" s="131" t="str">
        <f t="shared" si="938"/>
        <v/>
      </c>
      <c r="T1642" s="131" t="str">
        <f t="shared" si="938"/>
        <v/>
      </c>
      <c r="U1642" s="131" t="str">
        <f t="shared" si="938"/>
        <v/>
      </c>
      <c r="V1642" s="14"/>
      <c r="W1642" s="17" t="str">
        <f>IF(C1642="",IF(OR(AND($H1642&lt;&gt;"",C1642=""),AND($F1641=$F1642,$AK1642&lt;&gt;""),COUNTA($H$3:$H$100002)&gt;COUNTA($H$3:$H1642),$AE1642&lt;&gt;""),W1641,""),C1642)</f>
        <v/>
      </c>
      <c r="X1642" s="17" t="str">
        <f>IF(D1642="",IF(OR(AND($H1642&lt;&gt;"",D1642=""),AND($F1641=$F1642,$AK1642&lt;&gt;""),COUNTA($H$3:$H$100002)&gt;COUNTA($H$3:$H1642),$AE1642&lt;&gt;""),X1641,""),D1642)</f>
        <v/>
      </c>
      <c r="Y1642" s="17" t="str">
        <f>IF(E1642="",IF(OR(AND($H1642&lt;&gt;"",E1642=""),AND($F1641=$F1642,$AK1642&lt;&gt;""),COUNTA($H$3:$H$100002)&gt;COUNTA($H$3:$H1642),$AE1642&lt;&gt;""),Y1641,""),E1642)</f>
        <v/>
      </c>
      <c r="Z1642" s="27" t="str">
        <f t="shared" si="907"/>
        <v/>
      </c>
      <c r="AA1642" s="2" t="str">
        <f>IF(F1642="","",COUNTA($F$3:F1642))</f>
        <v/>
      </c>
      <c r="AB1642" s="3" t="str">
        <f>IF(F1642="","",IFERROR(IF(F1642&lt;&gt;"",IFERROR(INDEX(設定!$C$3:$C$303,MATCH(F1642,設定!$C$3:$C$303,0),0),INDEX(設定!$C$3:$C$303,MATCH("*"&amp;F1642&amp;"*",設定!$C$3:$C$303,0),0)),""),"エラー"))</f>
        <v/>
      </c>
      <c r="AC1642" s="2" t="str">
        <f>IF(G1642="","",COUNTA($G$3:G1642))</f>
        <v/>
      </c>
      <c r="AD1642" s="3" t="str">
        <f>IF(G1642="","",IFERROR(IF(G1642&lt;&gt;"",IFERROR(INDEX(設定!$C$3:$C$303,MATCH(G1642,設定!$C$3:$C$303,0),0),INDEX(設定!$C$3:$C$303,MATCH("*"&amp;G1642&amp;"*",設定!$C$3:$C$303,0),0)),""),"エラー"))</f>
        <v/>
      </c>
      <c r="AE1642" s="3" t="str">
        <f>IFERROR(IF(AB1642="",IF(AND(H1642&lt;&gt;"",F1642=""),INDEX(AB$3:AB1642,MATCH(MAX(AA$3:AA1642),AA$3:AA1642,0),0),""),AB1642),"")</f>
        <v/>
      </c>
      <c r="AF1642" s="3" t="str">
        <f>IFERROR(IF(AD1642="",IF(AND(H1642&lt;&gt;"",G1642=""),INDEX(AD$3:AD1642,MATCH(MAX(AC$3:AC1642),AC$3:AC1642,0),0),""),AD1642),"")</f>
        <v/>
      </c>
      <c r="AG1642" s="2" t="str">
        <f>IF(AH1642="","",IF(OR(AH1642=AH1641,AH1642=AH1643),IF(AND(E1642="",AB1642="",AG1641&lt;&gt;""),MAX($AG$3:AG1641),MAX($AG$3:AG1641)+1),IF(AH1641=AH1642,AG1641,MAX($AG$3:AG1641)+1)))</f>
        <v/>
      </c>
      <c r="AH1642" s="12" t="str">
        <f t="shared" si="908"/>
        <v/>
      </c>
      <c r="AI1642" s="12" t="str">
        <f t="shared" si="909"/>
        <v/>
      </c>
      <c r="AJ1642" s="13" t="str">
        <f t="shared" si="910"/>
        <v/>
      </c>
      <c r="AK1642" s="13" t="str">
        <f t="shared" si="911"/>
        <v/>
      </c>
      <c r="AL1642" s="13" t="str">
        <f>IF(OR(AJ1642="",COUNTIF($AH$3:AH1642,AH1642)&lt;&gt;COUNTIF(AH$3:AH$100002,AH1642)),"",SUMIF(AH$3:AH$100002,AH1642,AJ$3:AJ$100002))</f>
        <v/>
      </c>
      <c r="AM1642" s="13" t="str">
        <f>IF(OR(AK1642="",COUNTIF($AH$3:AH1642,AH1642)&lt;&gt;COUNTIF(AH$3:AH$100002,AH1642)),"",SUMIF(AH$3:AH$100002,AH1642,AK$3:AK$100002))</f>
        <v/>
      </c>
      <c r="AO1642" s="13" t="str">
        <f t="shared" si="936"/>
        <v/>
      </c>
      <c r="AP1642" s="13" t="str">
        <f t="shared" si="936"/>
        <v/>
      </c>
      <c r="AQ1642" s="13" t="str">
        <f t="shared" si="936"/>
        <v/>
      </c>
      <c r="AR1642" s="13" t="str">
        <f t="shared" si="936"/>
        <v/>
      </c>
      <c r="AS1642" s="13" t="str">
        <f t="shared" si="936"/>
        <v/>
      </c>
      <c r="AT1642" s="13" t="str">
        <f t="shared" si="936"/>
        <v/>
      </c>
      <c r="AU1642" s="13" t="str">
        <f t="shared" si="936"/>
        <v/>
      </c>
      <c r="AV1642" s="13" t="str">
        <f t="shared" si="936"/>
        <v/>
      </c>
      <c r="AW1642" s="86" t="str">
        <f t="shared" si="912"/>
        <v/>
      </c>
      <c r="AX1642" s="59" t="str">
        <f t="shared" si="913"/>
        <v/>
      </c>
      <c r="AY1642" s="63" t="str">
        <f>IF(OR($BR1642="",BH1642=""),"",COUNT($BR$3:$BR1642))</f>
        <v/>
      </c>
      <c r="AZ1642" s="13" t="str">
        <f>IF(OR($BR1642="",BI1642=""),"",COUNT($BR$3:$BR1642))</f>
        <v/>
      </c>
      <c r="BA1642" s="13" t="str">
        <f>IF(OR($BR1642="",BJ1642=""),"",COUNT($BR$3:$BR1642))</f>
        <v/>
      </c>
      <c r="BB1642" s="13" t="str">
        <f>IF(OR($BR1642="",BK1642=""),"",COUNT($BR$3:$BR1642))</f>
        <v/>
      </c>
      <c r="BC1642" s="13" t="str">
        <f>IF(OR($BR1642="",BL1642=""),"",COUNT($BR$3:$BR1642))</f>
        <v/>
      </c>
      <c r="BD1642" s="13" t="str">
        <f>IF(OR($BR1642="",BM1642=""),"",COUNT($BR$3:$BR1642))</f>
        <v/>
      </c>
      <c r="BE1642" s="13" t="str">
        <f>IF(OR($BR1642="",BN1642=""),"",COUNT($BR$3:$BR1642))</f>
        <v/>
      </c>
      <c r="BF1642" s="13" t="str">
        <f>IF(OR($BR1642="",BO1642=""),"",COUNT($BR$3:$BR1642))</f>
        <v/>
      </c>
      <c r="BG1642" s="66" t="str">
        <f>IF(Z1642="","",COUNT($Z$3:Z1642))</f>
        <v/>
      </c>
      <c r="BH1642" s="13" t="str">
        <f>IF(AO1642="","",IF(AO1642=BH$2,(SUMIF($BV$3:$BV1642,BH$2,$BW$3:$BW1642)-SUMIF($BX$3:$BX1642,BH$2,$BY$3:$BY1642))*AO$1,""))</f>
        <v/>
      </c>
      <c r="BI1642" s="13" t="str">
        <f>IF(AP1642="","",IF(AP1642=BI$2,(SUMIF($BV$3:$BV1642,BI$2,$BW$3:$BW1642)-SUMIF($BX$3:$BX1642,BI$2,$BY$3:$BY1642))*AP$1,""))</f>
        <v/>
      </c>
      <c r="BJ1642" s="13" t="str">
        <f>IF(AQ1642="","",IF(AQ1642=BJ$2,(SUMIF($BV$3:$BV1642,BJ$2,$BW$3:$BW1642)-SUMIF($BX$3:$BX1642,BJ$2,$BY$3:$BY1642))*AQ$1,""))</f>
        <v/>
      </c>
      <c r="BK1642" s="13" t="str">
        <f>IF(AR1642="","",IF(AR1642=BK$2,(SUMIF($BV$3:$BV1642,BK$2,$BW$3:$BW1642)-SUMIF($BX$3:$BX1642,BK$2,$BY$3:$BY1642))*AR$1,""))</f>
        <v/>
      </c>
      <c r="BL1642" s="13" t="str">
        <f>IF(AS1642="","",IF(AS1642=BL$2,(SUMIF($BV$3:$BV1642,BL$2,$BW$3:$BW1642)-SUMIF($BX$3:$BX1642,BL$2,$BY$3:$BY1642))*AS$1,""))</f>
        <v/>
      </c>
      <c r="BM1642" s="13" t="str">
        <f>IF(AT1642="","",IF(AT1642=BM$2,(SUMIF($BV$3:$BV1642,BM$2,$BW$3:$BW1642)-SUMIF($BX$3:$BX1642,BM$2,$BY$3:$BY1642))*AT$1,""))</f>
        <v/>
      </c>
      <c r="BN1642" s="13" t="str">
        <f>IF(AU1642="","",IF(AU1642=BN$2,(SUMIF($BV$3:$BV1642,BN$2,$BW$3:$BW1642)-SUMIF($BX$3:$BX1642,BN$2,$BY$3:$BY1642))*AU$1,""))</f>
        <v/>
      </c>
      <c r="BO1642" s="13" t="str">
        <f>IF(AV1642="","",IF(AV1642=BO$2,(SUMIF($BV$3:$BV1642,BO$2,$BW$3:$BW1642)-SUMIF($BX$3:$BX1642,BO$2,$BY$3:$BY1642))*AV$1,""))</f>
        <v/>
      </c>
      <c r="BP1642" s="69"/>
      <c r="BQ1642" s="13" t="str">
        <f t="shared" si="914"/>
        <v/>
      </c>
      <c r="BR1642" s="75" t="str">
        <f t="shared" si="915"/>
        <v/>
      </c>
      <c r="BS1642" s="33" t="str">
        <f t="shared" si="916"/>
        <v/>
      </c>
      <c r="BT1642" s="42" t="str">
        <f t="shared" si="917"/>
        <v/>
      </c>
      <c r="BU1642" s="38" t="str">
        <f t="shared" si="918"/>
        <v/>
      </c>
      <c r="BV1642" s="30" t="str">
        <f t="shared" si="919"/>
        <v/>
      </c>
      <c r="BW1642" s="36" t="str">
        <f t="shared" si="920"/>
        <v/>
      </c>
      <c r="BX1642" s="36" t="str">
        <f t="shared" si="921"/>
        <v/>
      </c>
      <c r="BY1642" s="45" t="str">
        <f t="shared" si="922"/>
        <v/>
      </c>
      <c r="BZ1642" s="12" t="str">
        <f t="shared" si="923"/>
        <v/>
      </c>
      <c r="CA1642" s="47" t="str">
        <f t="shared" si="924"/>
        <v/>
      </c>
      <c r="CB1642" s="32" t="str">
        <f t="shared" si="925"/>
        <v/>
      </c>
      <c r="CC1642" s="32" t="str">
        <f t="shared" si="926"/>
        <v/>
      </c>
      <c r="CD1642" s="32" t="str">
        <f t="shared" si="927"/>
        <v/>
      </c>
      <c r="CE1642" s="48"/>
      <c r="CF1642" s="32" t="str">
        <f t="shared" si="934"/>
        <v/>
      </c>
      <c r="CG1642" s="32" t="str">
        <f t="shared" si="928"/>
        <v/>
      </c>
      <c r="CH1642" s="48"/>
    </row>
    <row r="1643" spans="2:86" ht="30" customHeight="1" x14ac:dyDescent="0.2">
      <c r="B1643" s="155"/>
      <c r="C1643" s="117"/>
      <c r="D1643" s="53"/>
      <c r="E1643" s="68"/>
      <c r="F1643" s="54"/>
      <c r="G1643" s="54"/>
      <c r="H1643" s="55"/>
      <c r="I1643" s="71"/>
      <c r="J1643" s="73"/>
      <c r="K1643" s="56"/>
      <c r="L1643" s="76" t="str">
        <f t="shared" si="905"/>
        <v/>
      </c>
      <c r="M1643" s="77" t="str">
        <f t="shared" si="906"/>
        <v/>
      </c>
      <c r="N1643" s="130" t="str">
        <f t="shared" si="933"/>
        <v/>
      </c>
      <c r="O1643" s="131" t="str">
        <f t="shared" ref="O1643:U1652" si="939">IFERROR(INDEX($BH$3:$BO$100002,MATCH($BG1643,$BG$3:$BG$100002,0),MATCH(O$1,$BH$2:$BO$2,0)),"")</f>
        <v/>
      </c>
      <c r="P1643" s="131" t="str">
        <f t="shared" si="939"/>
        <v/>
      </c>
      <c r="Q1643" s="131" t="str">
        <f t="shared" si="939"/>
        <v/>
      </c>
      <c r="R1643" s="131" t="str">
        <f t="shared" si="939"/>
        <v/>
      </c>
      <c r="S1643" s="131" t="str">
        <f t="shared" si="939"/>
        <v/>
      </c>
      <c r="T1643" s="131" t="str">
        <f t="shared" si="939"/>
        <v/>
      </c>
      <c r="U1643" s="131" t="str">
        <f t="shared" si="939"/>
        <v/>
      </c>
      <c r="V1643" s="14"/>
      <c r="W1643" s="17" t="str">
        <f>IF(C1643="",IF(OR(AND($H1643&lt;&gt;"",C1643=""),AND($F1642=$F1643,$AK1643&lt;&gt;""),COUNTA($H$3:$H$100002)&gt;COUNTA($H$3:$H1643),$AE1643&lt;&gt;""),W1642,""),C1643)</f>
        <v/>
      </c>
      <c r="X1643" s="17" t="str">
        <f>IF(D1643="",IF(OR(AND($H1643&lt;&gt;"",D1643=""),AND($F1642=$F1643,$AK1643&lt;&gt;""),COUNTA($H$3:$H$100002)&gt;COUNTA($H$3:$H1643),$AE1643&lt;&gt;""),X1642,""),D1643)</f>
        <v/>
      </c>
      <c r="Y1643" s="17" t="str">
        <f>IF(E1643="",IF(OR(AND($H1643&lt;&gt;"",E1643=""),AND($F1642=$F1643,$AK1643&lt;&gt;""),COUNTA($H$3:$H$100002)&gt;COUNTA($H$3:$H1643),$AE1643&lt;&gt;""),Y1642,""),E1643)</f>
        <v/>
      </c>
      <c r="Z1643" s="27" t="str">
        <f t="shared" si="907"/>
        <v/>
      </c>
      <c r="AA1643" s="2" t="str">
        <f>IF(F1643="","",COUNTA($F$3:F1643))</f>
        <v/>
      </c>
      <c r="AB1643" s="3" t="str">
        <f>IF(F1643="","",IFERROR(IF(F1643&lt;&gt;"",IFERROR(INDEX(設定!$C$3:$C$303,MATCH(F1643,設定!$C$3:$C$303,0),0),INDEX(設定!$C$3:$C$303,MATCH("*"&amp;F1643&amp;"*",設定!$C$3:$C$303,0),0)),""),"エラー"))</f>
        <v/>
      </c>
      <c r="AC1643" s="2" t="str">
        <f>IF(G1643="","",COUNTA($G$3:G1643))</f>
        <v/>
      </c>
      <c r="AD1643" s="3" t="str">
        <f>IF(G1643="","",IFERROR(IF(G1643&lt;&gt;"",IFERROR(INDEX(設定!$C$3:$C$303,MATCH(G1643,設定!$C$3:$C$303,0),0),INDEX(設定!$C$3:$C$303,MATCH("*"&amp;G1643&amp;"*",設定!$C$3:$C$303,0),0)),""),"エラー"))</f>
        <v/>
      </c>
      <c r="AE1643" s="3" t="str">
        <f>IFERROR(IF(AB1643="",IF(AND(H1643&lt;&gt;"",F1643=""),INDEX(AB$3:AB1643,MATCH(MAX(AA$3:AA1643),AA$3:AA1643,0),0),""),AB1643),"")</f>
        <v/>
      </c>
      <c r="AF1643" s="3" t="str">
        <f>IFERROR(IF(AD1643="",IF(AND(H1643&lt;&gt;"",G1643=""),INDEX(AD$3:AD1643,MATCH(MAX(AC$3:AC1643),AC$3:AC1643,0),0),""),AD1643),"")</f>
        <v/>
      </c>
      <c r="AG1643" s="2" t="str">
        <f>IF(AH1643="","",IF(OR(AH1643=AH1642,AH1643=AH1644),IF(AND(E1643="",AB1643="",AG1642&lt;&gt;""),MAX($AG$3:AG1642),MAX($AG$3:AG1642)+1),IF(AH1642=AH1643,AG1642,MAX($AG$3:AG1642)+1)))</f>
        <v/>
      </c>
      <c r="AH1643" s="12" t="str">
        <f t="shared" si="908"/>
        <v/>
      </c>
      <c r="AI1643" s="12" t="str">
        <f t="shared" si="909"/>
        <v/>
      </c>
      <c r="AJ1643" s="13" t="str">
        <f t="shared" si="910"/>
        <v/>
      </c>
      <c r="AK1643" s="13" t="str">
        <f t="shared" si="911"/>
        <v/>
      </c>
      <c r="AL1643" s="13" t="str">
        <f>IF(OR(AJ1643="",COUNTIF($AH$3:AH1643,AH1643)&lt;&gt;COUNTIF(AH$3:AH$100002,AH1643)),"",SUMIF(AH$3:AH$100002,AH1643,AJ$3:AJ$100002))</f>
        <v/>
      </c>
      <c r="AM1643" s="13" t="str">
        <f>IF(OR(AK1643="",COUNTIF($AH$3:AH1643,AH1643)&lt;&gt;COUNTIF(AH$3:AH$100002,AH1643)),"",SUMIF(AH$3:AH$100002,AH1643,AK$3:AK$100002))</f>
        <v/>
      </c>
      <c r="AO1643" s="13" t="str">
        <f t="shared" si="936"/>
        <v/>
      </c>
      <c r="AP1643" s="13" t="str">
        <f t="shared" si="936"/>
        <v/>
      </c>
      <c r="AQ1643" s="13" t="str">
        <f t="shared" si="936"/>
        <v/>
      </c>
      <c r="AR1643" s="13" t="str">
        <f t="shared" si="936"/>
        <v/>
      </c>
      <c r="AS1643" s="13" t="str">
        <f t="shared" si="936"/>
        <v/>
      </c>
      <c r="AT1643" s="13" t="str">
        <f t="shared" si="936"/>
        <v/>
      </c>
      <c r="AU1643" s="13" t="str">
        <f t="shared" si="936"/>
        <v/>
      </c>
      <c r="AV1643" s="13" t="str">
        <f t="shared" si="936"/>
        <v/>
      </c>
      <c r="AW1643" s="86" t="str">
        <f t="shared" si="912"/>
        <v/>
      </c>
      <c r="AX1643" s="59" t="str">
        <f t="shared" si="913"/>
        <v/>
      </c>
      <c r="AY1643" s="63" t="str">
        <f>IF(OR($BR1643="",BH1643=""),"",COUNT($BR$3:$BR1643))</f>
        <v/>
      </c>
      <c r="AZ1643" s="13" t="str">
        <f>IF(OR($BR1643="",BI1643=""),"",COUNT($BR$3:$BR1643))</f>
        <v/>
      </c>
      <c r="BA1643" s="13" t="str">
        <f>IF(OR($BR1643="",BJ1643=""),"",COUNT($BR$3:$BR1643))</f>
        <v/>
      </c>
      <c r="BB1643" s="13" t="str">
        <f>IF(OR($BR1643="",BK1643=""),"",COUNT($BR$3:$BR1643))</f>
        <v/>
      </c>
      <c r="BC1643" s="13" t="str">
        <f>IF(OR($BR1643="",BL1643=""),"",COUNT($BR$3:$BR1643))</f>
        <v/>
      </c>
      <c r="BD1643" s="13" t="str">
        <f>IF(OR($BR1643="",BM1643=""),"",COUNT($BR$3:$BR1643))</f>
        <v/>
      </c>
      <c r="BE1643" s="13" t="str">
        <f>IF(OR($BR1643="",BN1643=""),"",COUNT($BR$3:$BR1643))</f>
        <v/>
      </c>
      <c r="BF1643" s="13" t="str">
        <f>IF(OR($BR1643="",BO1643=""),"",COUNT($BR$3:$BR1643))</f>
        <v/>
      </c>
      <c r="BG1643" s="66" t="str">
        <f>IF(Z1643="","",COUNT($Z$3:Z1643))</f>
        <v/>
      </c>
      <c r="BH1643" s="13" t="str">
        <f>IF(AO1643="","",IF(AO1643=BH$2,(SUMIF($BV$3:$BV1643,BH$2,$BW$3:$BW1643)-SUMIF($BX$3:$BX1643,BH$2,$BY$3:$BY1643))*AO$1,""))</f>
        <v/>
      </c>
      <c r="BI1643" s="13" t="str">
        <f>IF(AP1643="","",IF(AP1643=BI$2,(SUMIF($BV$3:$BV1643,BI$2,$BW$3:$BW1643)-SUMIF($BX$3:$BX1643,BI$2,$BY$3:$BY1643))*AP$1,""))</f>
        <v/>
      </c>
      <c r="BJ1643" s="13" t="str">
        <f>IF(AQ1643="","",IF(AQ1643=BJ$2,(SUMIF($BV$3:$BV1643,BJ$2,$BW$3:$BW1643)-SUMIF($BX$3:$BX1643,BJ$2,$BY$3:$BY1643))*AQ$1,""))</f>
        <v/>
      </c>
      <c r="BK1643" s="13" t="str">
        <f>IF(AR1643="","",IF(AR1643=BK$2,(SUMIF($BV$3:$BV1643,BK$2,$BW$3:$BW1643)-SUMIF($BX$3:$BX1643,BK$2,$BY$3:$BY1643))*AR$1,""))</f>
        <v/>
      </c>
      <c r="BL1643" s="13" t="str">
        <f>IF(AS1643="","",IF(AS1643=BL$2,(SUMIF($BV$3:$BV1643,BL$2,$BW$3:$BW1643)-SUMIF($BX$3:$BX1643,BL$2,$BY$3:$BY1643))*AS$1,""))</f>
        <v/>
      </c>
      <c r="BM1643" s="13" t="str">
        <f>IF(AT1643="","",IF(AT1643=BM$2,(SUMIF($BV$3:$BV1643,BM$2,$BW$3:$BW1643)-SUMIF($BX$3:$BX1643,BM$2,$BY$3:$BY1643))*AT$1,""))</f>
        <v/>
      </c>
      <c r="BN1643" s="13" t="str">
        <f>IF(AU1643="","",IF(AU1643=BN$2,(SUMIF($BV$3:$BV1643,BN$2,$BW$3:$BW1643)-SUMIF($BX$3:$BX1643,BN$2,$BY$3:$BY1643))*AU$1,""))</f>
        <v/>
      </c>
      <c r="BO1643" s="13" t="str">
        <f>IF(AV1643="","",IF(AV1643=BO$2,(SUMIF($BV$3:$BV1643,BO$2,$BW$3:$BW1643)-SUMIF($BX$3:$BX1643,BO$2,$BY$3:$BY1643))*AV$1,""))</f>
        <v/>
      </c>
      <c r="BP1643" s="69"/>
      <c r="BQ1643" s="13" t="str">
        <f t="shared" si="914"/>
        <v/>
      </c>
      <c r="BR1643" s="75" t="str">
        <f t="shared" si="915"/>
        <v/>
      </c>
      <c r="BS1643" s="33" t="str">
        <f t="shared" si="916"/>
        <v/>
      </c>
      <c r="BT1643" s="42" t="str">
        <f t="shared" si="917"/>
        <v/>
      </c>
      <c r="BU1643" s="38" t="str">
        <f t="shared" si="918"/>
        <v/>
      </c>
      <c r="BV1643" s="30" t="str">
        <f t="shared" si="919"/>
        <v/>
      </c>
      <c r="BW1643" s="36" t="str">
        <f t="shared" si="920"/>
        <v/>
      </c>
      <c r="BX1643" s="36" t="str">
        <f t="shared" si="921"/>
        <v/>
      </c>
      <c r="BY1643" s="45" t="str">
        <f t="shared" si="922"/>
        <v/>
      </c>
      <c r="BZ1643" s="12" t="str">
        <f t="shared" si="923"/>
        <v/>
      </c>
      <c r="CA1643" s="47" t="str">
        <f t="shared" si="924"/>
        <v/>
      </c>
      <c r="CB1643" s="32" t="str">
        <f t="shared" si="925"/>
        <v/>
      </c>
      <c r="CC1643" s="32" t="str">
        <f t="shared" si="926"/>
        <v/>
      </c>
      <c r="CD1643" s="32" t="str">
        <f t="shared" si="927"/>
        <v/>
      </c>
      <c r="CE1643" s="48"/>
      <c r="CF1643" s="32" t="str">
        <f t="shared" si="934"/>
        <v/>
      </c>
      <c r="CG1643" s="32" t="str">
        <f t="shared" si="928"/>
        <v/>
      </c>
      <c r="CH1643" s="48"/>
    </row>
    <row r="1644" spans="2:86" ht="30" customHeight="1" x14ac:dyDescent="0.2">
      <c r="B1644" s="155"/>
      <c r="C1644" s="117"/>
      <c r="D1644" s="53"/>
      <c r="E1644" s="68"/>
      <c r="F1644" s="54"/>
      <c r="G1644" s="54"/>
      <c r="H1644" s="55"/>
      <c r="I1644" s="71"/>
      <c r="J1644" s="73"/>
      <c r="K1644" s="56"/>
      <c r="L1644" s="76" t="str">
        <f t="shared" si="905"/>
        <v/>
      </c>
      <c r="M1644" s="77" t="str">
        <f t="shared" si="906"/>
        <v/>
      </c>
      <c r="N1644" s="130" t="str">
        <f t="shared" si="933"/>
        <v/>
      </c>
      <c r="O1644" s="131" t="str">
        <f t="shared" si="939"/>
        <v/>
      </c>
      <c r="P1644" s="131" t="str">
        <f t="shared" si="939"/>
        <v/>
      </c>
      <c r="Q1644" s="131" t="str">
        <f t="shared" si="939"/>
        <v/>
      </c>
      <c r="R1644" s="131" t="str">
        <f t="shared" si="939"/>
        <v/>
      </c>
      <c r="S1644" s="131" t="str">
        <f t="shared" si="939"/>
        <v/>
      </c>
      <c r="T1644" s="131" t="str">
        <f t="shared" si="939"/>
        <v/>
      </c>
      <c r="U1644" s="131" t="str">
        <f t="shared" si="939"/>
        <v/>
      </c>
      <c r="V1644" s="14"/>
      <c r="W1644" s="17" t="str">
        <f>IF(C1644="",IF(OR(AND($H1644&lt;&gt;"",C1644=""),AND($F1643=$F1644,$AK1644&lt;&gt;""),COUNTA($H$3:$H$100002)&gt;COUNTA($H$3:$H1644),$AE1644&lt;&gt;""),W1643,""),C1644)</f>
        <v/>
      </c>
      <c r="X1644" s="17" t="str">
        <f>IF(D1644="",IF(OR(AND($H1644&lt;&gt;"",D1644=""),AND($F1643=$F1644,$AK1644&lt;&gt;""),COUNTA($H$3:$H$100002)&gt;COUNTA($H$3:$H1644),$AE1644&lt;&gt;""),X1643,""),D1644)</f>
        <v/>
      </c>
      <c r="Y1644" s="17" t="str">
        <f>IF(E1644="",IF(OR(AND($H1644&lt;&gt;"",E1644=""),AND($F1643=$F1644,$AK1644&lt;&gt;""),COUNTA($H$3:$H$100002)&gt;COUNTA($H$3:$H1644),$AE1644&lt;&gt;""),Y1643,""),E1644)</f>
        <v/>
      </c>
      <c r="Z1644" s="27" t="str">
        <f t="shared" si="907"/>
        <v/>
      </c>
      <c r="AA1644" s="2" t="str">
        <f>IF(F1644="","",COUNTA($F$3:F1644))</f>
        <v/>
      </c>
      <c r="AB1644" s="3" t="str">
        <f>IF(F1644="","",IFERROR(IF(F1644&lt;&gt;"",IFERROR(INDEX(設定!$C$3:$C$303,MATCH(F1644,設定!$C$3:$C$303,0),0),INDEX(設定!$C$3:$C$303,MATCH("*"&amp;F1644&amp;"*",設定!$C$3:$C$303,0),0)),""),"エラー"))</f>
        <v/>
      </c>
      <c r="AC1644" s="2" t="str">
        <f>IF(G1644="","",COUNTA($G$3:G1644))</f>
        <v/>
      </c>
      <c r="AD1644" s="3" t="str">
        <f>IF(G1644="","",IFERROR(IF(G1644&lt;&gt;"",IFERROR(INDEX(設定!$C$3:$C$303,MATCH(G1644,設定!$C$3:$C$303,0),0),INDEX(設定!$C$3:$C$303,MATCH("*"&amp;G1644&amp;"*",設定!$C$3:$C$303,0),0)),""),"エラー"))</f>
        <v/>
      </c>
      <c r="AE1644" s="3" t="str">
        <f>IFERROR(IF(AB1644="",IF(AND(H1644&lt;&gt;"",F1644=""),INDEX(AB$3:AB1644,MATCH(MAX(AA$3:AA1644),AA$3:AA1644,0),0),""),AB1644),"")</f>
        <v/>
      </c>
      <c r="AF1644" s="3" t="str">
        <f>IFERROR(IF(AD1644="",IF(AND(H1644&lt;&gt;"",G1644=""),INDEX(AD$3:AD1644,MATCH(MAX(AC$3:AC1644),AC$3:AC1644,0),0),""),AD1644),"")</f>
        <v/>
      </c>
      <c r="AG1644" s="2" t="str">
        <f>IF(AH1644="","",IF(OR(AH1644=AH1643,AH1644=AH1645),IF(AND(E1644="",AB1644="",AG1643&lt;&gt;""),MAX($AG$3:AG1643),MAX($AG$3:AG1643)+1),IF(AH1643=AH1644,AG1643,MAX($AG$3:AG1643)+1)))</f>
        <v/>
      </c>
      <c r="AH1644" s="12" t="str">
        <f t="shared" si="908"/>
        <v/>
      </c>
      <c r="AI1644" s="12" t="str">
        <f t="shared" si="909"/>
        <v/>
      </c>
      <c r="AJ1644" s="13" t="str">
        <f t="shared" si="910"/>
        <v/>
      </c>
      <c r="AK1644" s="13" t="str">
        <f t="shared" si="911"/>
        <v/>
      </c>
      <c r="AL1644" s="13" t="str">
        <f>IF(OR(AJ1644="",COUNTIF($AH$3:AH1644,AH1644)&lt;&gt;COUNTIF(AH$3:AH$100002,AH1644)),"",SUMIF(AH$3:AH$100002,AH1644,AJ$3:AJ$100002))</f>
        <v/>
      </c>
      <c r="AM1644" s="13" t="str">
        <f>IF(OR(AK1644="",COUNTIF($AH$3:AH1644,AH1644)&lt;&gt;COUNTIF(AH$3:AH$100002,AH1644)),"",SUMIF(AH$3:AH$100002,AH1644,AK$3:AK$100002))</f>
        <v/>
      </c>
      <c r="AO1644" s="13" t="str">
        <f t="shared" si="936"/>
        <v/>
      </c>
      <c r="AP1644" s="13" t="str">
        <f t="shared" si="936"/>
        <v/>
      </c>
      <c r="AQ1644" s="13" t="str">
        <f t="shared" si="936"/>
        <v/>
      </c>
      <c r="AR1644" s="13" t="str">
        <f t="shared" si="936"/>
        <v/>
      </c>
      <c r="AS1644" s="13" t="str">
        <f t="shared" si="936"/>
        <v/>
      </c>
      <c r="AT1644" s="13" t="str">
        <f t="shared" si="936"/>
        <v/>
      </c>
      <c r="AU1644" s="13" t="str">
        <f t="shared" si="936"/>
        <v/>
      </c>
      <c r="AV1644" s="13" t="str">
        <f t="shared" si="936"/>
        <v/>
      </c>
      <c r="AW1644" s="86" t="str">
        <f t="shared" si="912"/>
        <v/>
      </c>
      <c r="AX1644" s="59" t="str">
        <f t="shared" si="913"/>
        <v/>
      </c>
      <c r="AY1644" s="63" t="str">
        <f>IF(OR($BR1644="",BH1644=""),"",COUNT($BR$3:$BR1644))</f>
        <v/>
      </c>
      <c r="AZ1644" s="13" t="str">
        <f>IF(OR($BR1644="",BI1644=""),"",COUNT($BR$3:$BR1644))</f>
        <v/>
      </c>
      <c r="BA1644" s="13" t="str">
        <f>IF(OR($BR1644="",BJ1644=""),"",COUNT($BR$3:$BR1644))</f>
        <v/>
      </c>
      <c r="BB1644" s="13" t="str">
        <f>IF(OR($BR1644="",BK1644=""),"",COUNT($BR$3:$BR1644))</f>
        <v/>
      </c>
      <c r="BC1644" s="13" t="str">
        <f>IF(OR($BR1644="",BL1644=""),"",COUNT($BR$3:$BR1644))</f>
        <v/>
      </c>
      <c r="BD1644" s="13" t="str">
        <f>IF(OR($BR1644="",BM1644=""),"",COUNT($BR$3:$BR1644))</f>
        <v/>
      </c>
      <c r="BE1644" s="13" t="str">
        <f>IF(OR($BR1644="",BN1644=""),"",COUNT($BR$3:$BR1644))</f>
        <v/>
      </c>
      <c r="BF1644" s="13" t="str">
        <f>IF(OR($BR1644="",BO1644=""),"",COUNT($BR$3:$BR1644))</f>
        <v/>
      </c>
      <c r="BG1644" s="66" t="str">
        <f>IF(Z1644="","",COUNT($Z$3:Z1644))</f>
        <v/>
      </c>
      <c r="BH1644" s="13" t="str">
        <f>IF(AO1644="","",IF(AO1644=BH$2,(SUMIF($BV$3:$BV1644,BH$2,$BW$3:$BW1644)-SUMIF($BX$3:$BX1644,BH$2,$BY$3:$BY1644))*AO$1,""))</f>
        <v/>
      </c>
      <c r="BI1644" s="13" t="str">
        <f>IF(AP1644="","",IF(AP1644=BI$2,(SUMIF($BV$3:$BV1644,BI$2,$BW$3:$BW1644)-SUMIF($BX$3:$BX1644,BI$2,$BY$3:$BY1644))*AP$1,""))</f>
        <v/>
      </c>
      <c r="BJ1644" s="13" t="str">
        <f>IF(AQ1644="","",IF(AQ1644=BJ$2,(SUMIF($BV$3:$BV1644,BJ$2,$BW$3:$BW1644)-SUMIF($BX$3:$BX1644,BJ$2,$BY$3:$BY1644))*AQ$1,""))</f>
        <v/>
      </c>
      <c r="BK1644" s="13" t="str">
        <f>IF(AR1644="","",IF(AR1644=BK$2,(SUMIF($BV$3:$BV1644,BK$2,$BW$3:$BW1644)-SUMIF($BX$3:$BX1644,BK$2,$BY$3:$BY1644))*AR$1,""))</f>
        <v/>
      </c>
      <c r="BL1644" s="13" t="str">
        <f>IF(AS1644="","",IF(AS1644=BL$2,(SUMIF($BV$3:$BV1644,BL$2,$BW$3:$BW1644)-SUMIF($BX$3:$BX1644,BL$2,$BY$3:$BY1644))*AS$1,""))</f>
        <v/>
      </c>
      <c r="BM1644" s="13" t="str">
        <f>IF(AT1644="","",IF(AT1644=BM$2,(SUMIF($BV$3:$BV1644,BM$2,$BW$3:$BW1644)-SUMIF($BX$3:$BX1644,BM$2,$BY$3:$BY1644))*AT$1,""))</f>
        <v/>
      </c>
      <c r="BN1644" s="13" t="str">
        <f>IF(AU1644="","",IF(AU1644=BN$2,(SUMIF($BV$3:$BV1644,BN$2,$BW$3:$BW1644)-SUMIF($BX$3:$BX1644,BN$2,$BY$3:$BY1644))*AU$1,""))</f>
        <v/>
      </c>
      <c r="BO1644" s="13" t="str">
        <f>IF(AV1644="","",IF(AV1644=BO$2,(SUMIF($BV$3:$BV1644,BO$2,$BW$3:$BW1644)-SUMIF($BX$3:$BX1644,BO$2,$BY$3:$BY1644))*AV$1,""))</f>
        <v/>
      </c>
      <c r="BP1644" s="69"/>
      <c r="BQ1644" s="13" t="str">
        <f t="shared" si="914"/>
        <v/>
      </c>
      <c r="BR1644" s="75" t="str">
        <f t="shared" si="915"/>
        <v/>
      </c>
      <c r="BS1644" s="33" t="str">
        <f t="shared" si="916"/>
        <v/>
      </c>
      <c r="BT1644" s="42" t="str">
        <f t="shared" si="917"/>
        <v/>
      </c>
      <c r="BU1644" s="38" t="str">
        <f t="shared" si="918"/>
        <v/>
      </c>
      <c r="BV1644" s="30" t="str">
        <f t="shared" si="919"/>
        <v/>
      </c>
      <c r="BW1644" s="36" t="str">
        <f t="shared" si="920"/>
        <v/>
      </c>
      <c r="BX1644" s="36" t="str">
        <f t="shared" si="921"/>
        <v/>
      </c>
      <c r="BY1644" s="45" t="str">
        <f t="shared" si="922"/>
        <v/>
      </c>
      <c r="BZ1644" s="12" t="str">
        <f t="shared" si="923"/>
        <v/>
      </c>
      <c r="CA1644" s="47" t="str">
        <f t="shared" si="924"/>
        <v/>
      </c>
      <c r="CB1644" s="32" t="str">
        <f t="shared" si="925"/>
        <v/>
      </c>
      <c r="CC1644" s="32" t="str">
        <f t="shared" si="926"/>
        <v/>
      </c>
      <c r="CD1644" s="32" t="str">
        <f t="shared" si="927"/>
        <v/>
      </c>
      <c r="CE1644" s="48"/>
      <c r="CF1644" s="32" t="str">
        <f t="shared" si="934"/>
        <v/>
      </c>
      <c r="CG1644" s="32" t="str">
        <f t="shared" si="928"/>
        <v/>
      </c>
      <c r="CH1644" s="48"/>
    </row>
    <row r="1645" spans="2:86" ht="30" customHeight="1" x14ac:dyDescent="0.2">
      <c r="B1645" s="155"/>
      <c r="C1645" s="117"/>
      <c r="D1645" s="53"/>
      <c r="E1645" s="68"/>
      <c r="F1645" s="54"/>
      <c r="G1645" s="54"/>
      <c r="H1645" s="55"/>
      <c r="I1645" s="71"/>
      <c r="J1645" s="73"/>
      <c r="K1645" s="56"/>
      <c r="L1645" s="76" t="str">
        <f t="shared" ref="L1645:L1708" si="940">IF(AE1645="","",AE1645)</f>
        <v/>
      </c>
      <c r="M1645" s="77" t="str">
        <f t="shared" ref="M1645:M1708" si="941">IF(AF1645="","",AF1645)</f>
        <v/>
      </c>
      <c r="N1645" s="130" t="str">
        <f t="shared" si="933"/>
        <v/>
      </c>
      <c r="O1645" s="131" t="str">
        <f t="shared" si="939"/>
        <v/>
      </c>
      <c r="P1645" s="131" t="str">
        <f t="shared" si="939"/>
        <v/>
      </c>
      <c r="Q1645" s="131" t="str">
        <f t="shared" si="939"/>
        <v/>
      </c>
      <c r="R1645" s="131" t="str">
        <f t="shared" si="939"/>
        <v/>
      </c>
      <c r="S1645" s="131" t="str">
        <f t="shared" si="939"/>
        <v/>
      </c>
      <c r="T1645" s="131" t="str">
        <f t="shared" si="939"/>
        <v/>
      </c>
      <c r="U1645" s="131" t="str">
        <f t="shared" si="939"/>
        <v/>
      </c>
      <c r="V1645" s="14"/>
      <c r="W1645" s="17" t="str">
        <f>IF(C1645="",IF(OR(AND($H1645&lt;&gt;"",C1645=""),AND($F1644=$F1645,$AK1645&lt;&gt;""),COUNTA($H$3:$H$100002)&gt;COUNTA($H$3:$H1645),$AE1645&lt;&gt;""),W1644,""),C1645)</f>
        <v/>
      </c>
      <c r="X1645" s="17" t="str">
        <f>IF(D1645="",IF(OR(AND($H1645&lt;&gt;"",D1645=""),AND($F1644=$F1645,$AK1645&lt;&gt;""),COUNTA($H$3:$H$100002)&gt;COUNTA($H$3:$H1645),$AE1645&lt;&gt;""),X1644,""),D1645)</f>
        <v/>
      </c>
      <c r="Y1645" s="17" t="str">
        <f>IF(E1645="",IF(OR(AND($H1645&lt;&gt;"",E1645=""),AND($F1644=$F1645,$AK1645&lt;&gt;""),COUNTA($H$3:$H$100002)&gt;COUNTA($H$3:$H1645),$AE1645&lt;&gt;""),Y1644,""),E1645)</f>
        <v/>
      </c>
      <c r="Z1645" s="27" t="str">
        <f t="shared" ref="Z1645:Z1708" si="942">IF(OR(W1645="",COUNT(J1645:K1645)=0),"",DATE(W1645,X1645,Y1645))</f>
        <v/>
      </c>
      <c r="AA1645" s="2" t="str">
        <f>IF(F1645="","",COUNTA($F$3:F1645))</f>
        <v/>
      </c>
      <c r="AB1645" s="3" t="str">
        <f>IF(F1645="","",IFERROR(IF(F1645&lt;&gt;"",IFERROR(INDEX(設定!$C$3:$C$303,MATCH(F1645,設定!$C$3:$C$303,0),0),INDEX(設定!$C$3:$C$303,MATCH("*"&amp;F1645&amp;"*",設定!$C$3:$C$303,0),0)),""),"エラー"))</f>
        <v/>
      </c>
      <c r="AC1645" s="2" t="str">
        <f>IF(G1645="","",COUNTA($G$3:G1645))</f>
        <v/>
      </c>
      <c r="AD1645" s="3" t="str">
        <f>IF(G1645="","",IFERROR(IF(G1645&lt;&gt;"",IFERROR(INDEX(設定!$C$3:$C$303,MATCH(G1645,設定!$C$3:$C$303,0),0),INDEX(設定!$C$3:$C$303,MATCH("*"&amp;G1645&amp;"*",設定!$C$3:$C$303,0),0)),""),"エラー"))</f>
        <v/>
      </c>
      <c r="AE1645" s="3" t="str">
        <f>IFERROR(IF(AB1645="",IF(AND(H1645&lt;&gt;"",F1645=""),INDEX(AB$3:AB1645,MATCH(MAX(AA$3:AA1645),AA$3:AA1645,0),0),""),AB1645),"")</f>
        <v/>
      </c>
      <c r="AF1645" s="3" t="str">
        <f>IFERROR(IF(AD1645="",IF(AND(H1645&lt;&gt;"",G1645=""),INDEX(AD$3:AD1645,MATCH(MAX(AC$3:AC1645),AC$3:AC1645,0),0),""),AD1645),"")</f>
        <v/>
      </c>
      <c r="AG1645" s="2" t="str">
        <f>IF(AH1645="","",IF(OR(AH1645=AH1644,AH1645=AH1646),IF(AND(E1645="",AB1645="",AG1644&lt;&gt;""),MAX($AG$3:AG1644),MAX($AG$3:AG1644)+1),IF(AH1644=AH1645,AG1644,MAX($AG$3:AG1644)+1)))</f>
        <v/>
      </c>
      <c r="AH1645" s="12" t="str">
        <f t="shared" ref="AH1645:AH1708" si="943">IF(AE1645="","",Z1645&amp;"@"&amp;AE1645&amp;"@"&amp;AF1645)</f>
        <v/>
      </c>
      <c r="AI1645" s="12" t="str">
        <f t="shared" ref="AI1645:AI1708" si="944">IF(AH1645="","",AH1645&amp;AG1645)</f>
        <v/>
      </c>
      <c r="AJ1645" s="13" t="str">
        <f t="shared" ref="AJ1645:AJ1708" si="945">IF($AE1645="","",IF($AF1645="",0,J1645))</f>
        <v/>
      </c>
      <c r="AK1645" s="13" t="str">
        <f t="shared" ref="AK1645:AK1708" si="946">IF($AE1645="","",IF($AF1645="",0,K1645))</f>
        <v/>
      </c>
      <c r="AL1645" s="13" t="str">
        <f>IF(OR(AJ1645="",COUNTIF($AH$3:AH1645,AH1645)&lt;&gt;COUNTIF(AH$3:AH$100002,AH1645)),"",SUMIF(AH$3:AH$100002,AH1645,AJ$3:AJ$100002))</f>
        <v/>
      </c>
      <c r="AM1645" s="13" t="str">
        <f>IF(OR(AK1645="",COUNTIF($AH$3:AH1645,AH1645)&lt;&gt;COUNTIF(AH$3:AH$100002,AH1645)),"",SUMIF(AH$3:AH$100002,AH1645,AK$3:AK$100002))</f>
        <v/>
      </c>
      <c r="AO1645" s="13" t="str">
        <f t="shared" si="936"/>
        <v/>
      </c>
      <c r="AP1645" s="13" t="str">
        <f t="shared" si="936"/>
        <v/>
      </c>
      <c r="AQ1645" s="13" t="str">
        <f t="shared" si="936"/>
        <v/>
      </c>
      <c r="AR1645" s="13" t="str">
        <f t="shared" si="936"/>
        <v/>
      </c>
      <c r="AS1645" s="13" t="str">
        <f t="shared" si="936"/>
        <v/>
      </c>
      <c r="AT1645" s="13" t="str">
        <f t="shared" si="936"/>
        <v/>
      </c>
      <c r="AU1645" s="13" t="str">
        <f t="shared" si="936"/>
        <v/>
      </c>
      <c r="AV1645" s="13" t="str">
        <f t="shared" si="936"/>
        <v/>
      </c>
      <c r="AW1645" s="86" t="str">
        <f t="shared" ref="AW1645:AW1708" si="947">IF(J1645="","",J1645)</f>
        <v/>
      </c>
      <c r="AX1645" s="59" t="str">
        <f t="shared" ref="AX1645:AX1708" si="948">IF(K1645="","",K1645)</f>
        <v/>
      </c>
      <c r="AY1645" s="63" t="str">
        <f>IF(OR($BR1645="",BH1645=""),"",COUNT($BR$3:$BR1645))</f>
        <v/>
      </c>
      <c r="AZ1645" s="13" t="str">
        <f>IF(OR($BR1645="",BI1645=""),"",COUNT($BR$3:$BR1645))</f>
        <v/>
      </c>
      <c r="BA1645" s="13" t="str">
        <f>IF(OR($BR1645="",BJ1645=""),"",COUNT($BR$3:$BR1645))</f>
        <v/>
      </c>
      <c r="BB1645" s="13" t="str">
        <f>IF(OR($BR1645="",BK1645=""),"",COUNT($BR$3:$BR1645))</f>
        <v/>
      </c>
      <c r="BC1645" s="13" t="str">
        <f>IF(OR($BR1645="",BL1645=""),"",COUNT($BR$3:$BR1645))</f>
        <v/>
      </c>
      <c r="BD1645" s="13" t="str">
        <f>IF(OR($BR1645="",BM1645=""),"",COUNT($BR$3:$BR1645))</f>
        <v/>
      </c>
      <c r="BE1645" s="13" t="str">
        <f>IF(OR($BR1645="",BN1645=""),"",COUNT($BR$3:$BR1645))</f>
        <v/>
      </c>
      <c r="BF1645" s="13" t="str">
        <f>IF(OR($BR1645="",BO1645=""),"",COUNT($BR$3:$BR1645))</f>
        <v/>
      </c>
      <c r="BG1645" s="66" t="str">
        <f>IF(Z1645="","",COUNT($Z$3:Z1645))</f>
        <v/>
      </c>
      <c r="BH1645" s="13" t="str">
        <f>IF(AO1645="","",IF(AO1645=BH$2,(SUMIF($BV$3:$BV1645,BH$2,$BW$3:$BW1645)-SUMIF($BX$3:$BX1645,BH$2,$BY$3:$BY1645))*AO$1,""))</f>
        <v/>
      </c>
      <c r="BI1645" s="13" t="str">
        <f>IF(AP1645="","",IF(AP1645=BI$2,(SUMIF($BV$3:$BV1645,BI$2,$BW$3:$BW1645)-SUMIF($BX$3:$BX1645,BI$2,$BY$3:$BY1645))*AP$1,""))</f>
        <v/>
      </c>
      <c r="BJ1645" s="13" t="str">
        <f>IF(AQ1645="","",IF(AQ1645=BJ$2,(SUMIF($BV$3:$BV1645,BJ$2,$BW$3:$BW1645)-SUMIF($BX$3:$BX1645,BJ$2,$BY$3:$BY1645))*AQ$1,""))</f>
        <v/>
      </c>
      <c r="BK1645" s="13" t="str">
        <f>IF(AR1645="","",IF(AR1645=BK$2,(SUMIF($BV$3:$BV1645,BK$2,$BW$3:$BW1645)-SUMIF($BX$3:$BX1645,BK$2,$BY$3:$BY1645))*AR$1,""))</f>
        <v/>
      </c>
      <c r="BL1645" s="13" t="str">
        <f>IF(AS1645="","",IF(AS1645=BL$2,(SUMIF($BV$3:$BV1645,BL$2,$BW$3:$BW1645)-SUMIF($BX$3:$BX1645,BL$2,$BY$3:$BY1645))*AS$1,""))</f>
        <v/>
      </c>
      <c r="BM1645" s="13" t="str">
        <f>IF(AT1645="","",IF(AT1645=BM$2,(SUMIF($BV$3:$BV1645,BM$2,$BW$3:$BW1645)-SUMIF($BX$3:$BX1645,BM$2,$BY$3:$BY1645))*AT$1,""))</f>
        <v/>
      </c>
      <c r="BN1645" s="13" t="str">
        <f>IF(AU1645="","",IF(AU1645=BN$2,(SUMIF($BV$3:$BV1645,BN$2,$BW$3:$BW1645)-SUMIF($BX$3:$BX1645,BN$2,$BY$3:$BY1645))*AU$1,""))</f>
        <v/>
      </c>
      <c r="BO1645" s="13" t="str">
        <f>IF(AV1645="","",IF(AV1645=BO$2,(SUMIF($BV$3:$BV1645,BO$2,$BW$3:$BW1645)-SUMIF($BX$3:$BX1645,BO$2,$BY$3:$BY1645))*AV$1,""))</f>
        <v/>
      </c>
      <c r="BP1645" s="69"/>
      <c r="BQ1645" s="13" t="str">
        <f t="shared" ref="BQ1645:BQ1708" si="949">IF(B1645="","",IF(ISNUMBER(B1645),B1645,""))</f>
        <v/>
      </c>
      <c r="BR1645" s="75" t="str">
        <f t="shared" ref="BR1645:BR1708" si="950">IF(Z1645="","",Z1645)</f>
        <v/>
      </c>
      <c r="BS1645" s="33" t="str">
        <f t="shared" ref="BS1645:BS1708" si="951">IF(Z1645="","",W1645)</f>
        <v/>
      </c>
      <c r="BT1645" s="42" t="str">
        <f t="shared" ref="BT1645:BT1708" si="952">IF(Z1645="","",X1645)</f>
        <v/>
      </c>
      <c r="BU1645" s="38" t="str">
        <f t="shared" ref="BU1645:BU1708" si="953">IF(Z1645="","",Y1645)</f>
        <v/>
      </c>
      <c r="BV1645" s="30" t="str">
        <f t="shared" ref="BV1645:BV1708" si="954">IF(CA1645="","",CA1645)</f>
        <v/>
      </c>
      <c r="BW1645" s="36" t="str">
        <f t="shared" ref="BW1645:BW1708" si="955">IF(CC1645="",IF(CD1645="","",CD1645),CC1645)</f>
        <v/>
      </c>
      <c r="BX1645" s="36" t="str">
        <f t="shared" ref="BX1645:BX1708" si="956">IF(CB1645="","",CB1645)</f>
        <v/>
      </c>
      <c r="BY1645" s="45" t="str">
        <f t="shared" ref="BY1645:BY1708" si="957">IF(CD1645="",IF(CC1645="","",CC1645),CD1645)</f>
        <v/>
      </c>
      <c r="BZ1645" s="12" t="str">
        <f t="shared" ref="BZ1645:BZ1708" si="958">IF(H1645="","",H1645&amp;IF(I1645="",""," ("&amp;I1645&amp;")"))</f>
        <v/>
      </c>
      <c r="CA1645" s="47" t="str">
        <f t="shared" ref="CA1645:CA1708" si="959">IF(AE1645="","",AE1645)</f>
        <v/>
      </c>
      <c r="CB1645" s="32" t="str">
        <f t="shared" ref="CB1645:CB1708" si="960">IF(AF1645="","",AF1645)</f>
        <v/>
      </c>
      <c r="CC1645" s="32" t="str">
        <f t="shared" ref="CC1645:CC1708" si="961">IF(J1645="","",J1645)</f>
        <v/>
      </c>
      <c r="CD1645" s="32" t="str">
        <f t="shared" ref="CD1645:CD1708" si="962">IF(K1645="","",K1645)</f>
        <v/>
      </c>
      <c r="CE1645" s="48"/>
      <c r="CF1645" s="32" t="str">
        <f t="shared" si="934"/>
        <v/>
      </c>
      <c r="CG1645" s="32" t="str">
        <f t="shared" ref="CG1645:CG1708" si="963">IF(AE1645="","",AE1645&amp;"@"&amp;AF1645)</f>
        <v/>
      </c>
      <c r="CH1645" s="48"/>
    </row>
    <row r="1646" spans="2:86" ht="30" customHeight="1" x14ac:dyDescent="0.2">
      <c r="B1646" s="155"/>
      <c r="C1646" s="117"/>
      <c r="D1646" s="53"/>
      <c r="E1646" s="68"/>
      <c r="F1646" s="54"/>
      <c r="G1646" s="54"/>
      <c r="H1646" s="55"/>
      <c r="I1646" s="71"/>
      <c r="J1646" s="73"/>
      <c r="K1646" s="56"/>
      <c r="L1646" s="76" t="str">
        <f t="shared" si="940"/>
        <v/>
      </c>
      <c r="M1646" s="77" t="str">
        <f t="shared" si="941"/>
        <v/>
      </c>
      <c r="N1646" s="130" t="str">
        <f t="shared" si="933"/>
        <v/>
      </c>
      <c r="O1646" s="131" t="str">
        <f t="shared" si="939"/>
        <v/>
      </c>
      <c r="P1646" s="131" t="str">
        <f t="shared" si="939"/>
        <v/>
      </c>
      <c r="Q1646" s="131" t="str">
        <f t="shared" si="939"/>
        <v/>
      </c>
      <c r="R1646" s="131" t="str">
        <f t="shared" si="939"/>
        <v/>
      </c>
      <c r="S1646" s="131" t="str">
        <f t="shared" si="939"/>
        <v/>
      </c>
      <c r="T1646" s="131" t="str">
        <f t="shared" si="939"/>
        <v/>
      </c>
      <c r="U1646" s="131" t="str">
        <f t="shared" si="939"/>
        <v/>
      </c>
      <c r="V1646" s="14"/>
      <c r="W1646" s="17" t="str">
        <f>IF(C1646="",IF(OR(AND($H1646&lt;&gt;"",C1646=""),AND($F1645=$F1646,$AK1646&lt;&gt;""),COUNTA($H$3:$H$100002)&gt;COUNTA($H$3:$H1646),$AE1646&lt;&gt;""),W1645,""),C1646)</f>
        <v/>
      </c>
      <c r="X1646" s="17" t="str">
        <f>IF(D1646="",IF(OR(AND($H1646&lt;&gt;"",D1646=""),AND($F1645=$F1646,$AK1646&lt;&gt;""),COUNTA($H$3:$H$100002)&gt;COUNTA($H$3:$H1646),$AE1646&lt;&gt;""),X1645,""),D1646)</f>
        <v/>
      </c>
      <c r="Y1646" s="17" t="str">
        <f>IF(E1646="",IF(OR(AND($H1646&lt;&gt;"",E1646=""),AND($F1645=$F1646,$AK1646&lt;&gt;""),COUNTA($H$3:$H$100002)&gt;COUNTA($H$3:$H1646),$AE1646&lt;&gt;""),Y1645,""),E1646)</f>
        <v/>
      </c>
      <c r="Z1646" s="27" t="str">
        <f t="shared" si="942"/>
        <v/>
      </c>
      <c r="AA1646" s="2" t="str">
        <f>IF(F1646="","",COUNTA($F$3:F1646))</f>
        <v/>
      </c>
      <c r="AB1646" s="3" t="str">
        <f>IF(F1646="","",IFERROR(IF(F1646&lt;&gt;"",IFERROR(INDEX(設定!$C$3:$C$303,MATCH(F1646,設定!$C$3:$C$303,0),0),INDEX(設定!$C$3:$C$303,MATCH("*"&amp;F1646&amp;"*",設定!$C$3:$C$303,0),0)),""),"エラー"))</f>
        <v/>
      </c>
      <c r="AC1646" s="2" t="str">
        <f>IF(G1646="","",COUNTA($G$3:G1646))</f>
        <v/>
      </c>
      <c r="AD1646" s="3" t="str">
        <f>IF(G1646="","",IFERROR(IF(G1646&lt;&gt;"",IFERROR(INDEX(設定!$C$3:$C$303,MATCH(G1646,設定!$C$3:$C$303,0),0),INDEX(設定!$C$3:$C$303,MATCH("*"&amp;G1646&amp;"*",設定!$C$3:$C$303,0),0)),""),"エラー"))</f>
        <v/>
      </c>
      <c r="AE1646" s="3" t="str">
        <f>IFERROR(IF(AB1646="",IF(AND(H1646&lt;&gt;"",F1646=""),INDEX(AB$3:AB1646,MATCH(MAX(AA$3:AA1646),AA$3:AA1646,0),0),""),AB1646),"")</f>
        <v/>
      </c>
      <c r="AF1646" s="3" t="str">
        <f>IFERROR(IF(AD1646="",IF(AND(H1646&lt;&gt;"",G1646=""),INDEX(AD$3:AD1646,MATCH(MAX(AC$3:AC1646),AC$3:AC1646,0),0),""),AD1646),"")</f>
        <v/>
      </c>
      <c r="AG1646" s="2" t="str">
        <f>IF(AH1646="","",IF(OR(AH1646=AH1645,AH1646=AH1647),IF(AND(E1646="",AB1646="",AG1645&lt;&gt;""),MAX($AG$3:AG1645),MAX($AG$3:AG1645)+1),IF(AH1645=AH1646,AG1645,MAX($AG$3:AG1645)+1)))</f>
        <v/>
      </c>
      <c r="AH1646" s="12" t="str">
        <f t="shared" si="943"/>
        <v/>
      </c>
      <c r="AI1646" s="12" t="str">
        <f t="shared" si="944"/>
        <v/>
      </c>
      <c r="AJ1646" s="13" t="str">
        <f t="shared" si="945"/>
        <v/>
      </c>
      <c r="AK1646" s="13" t="str">
        <f t="shared" si="946"/>
        <v/>
      </c>
      <c r="AL1646" s="13" t="str">
        <f>IF(OR(AJ1646="",COUNTIF($AH$3:AH1646,AH1646)&lt;&gt;COUNTIF(AH$3:AH$100002,AH1646)),"",SUMIF(AH$3:AH$100002,AH1646,AJ$3:AJ$100002))</f>
        <v/>
      </c>
      <c r="AM1646" s="13" t="str">
        <f>IF(OR(AK1646="",COUNTIF($AH$3:AH1646,AH1646)&lt;&gt;COUNTIF(AH$3:AH$100002,AH1646)),"",SUMIF(AH$3:AH$100002,AH1646,AK$3:AK$100002))</f>
        <v/>
      </c>
      <c r="AO1646" s="13" t="str">
        <f t="shared" si="936"/>
        <v/>
      </c>
      <c r="AP1646" s="13" t="str">
        <f t="shared" si="936"/>
        <v/>
      </c>
      <c r="AQ1646" s="13" t="str">
        <f t="shared" si="936"/>
        <v/>
      </c>
      <c r="AR1646" s="13" t="str">
        <f t="shared" si="936"/>
        <v/>
      </c>
      <c r="AS1646" s="13" t="str">
        <f t="shared" si="936"/>
        <v/>
      </c>
      <c r="AT1646" s="13" t="str">
        <f t="shared" si="936"/>
        <v/>
      </c>
      <c r="AU1646" s="13" t="str">
        <f t="shared" si="936"/>
        <v/>
      </c>
      <c r="AV1646" s="13" t="str">
        <f t="shared" si="936"/>
        <v/>
      </c>
      <c r="AW1646" s="86" t="str">
        <f t="shared" si="947"/>
        <v/>
      </c>
      <c r="AX1646" s="59" t="str">
        <f t="shared" si="948"/>
        <v/>
      </c>
      <c r="AY1646" s="63" t="str">
        <f>IF(OR($BR1646="",BH1646=""),"",COUNT($BR$3:$BR1646))</f>
        <v/>
      </c>
      <c r="AZ1646" s="13" t="str">
        <f>IF(OR($BR1646="",BI1646=""),"",COUNT($BR$3:$BR1646))</f>
        <v/>
      </c>
      <c r="BA1646" s="13" t="str">
        <f>IF(OR($BR1646="",BJ1646=""),"",COUNT($BR$3:$BR1646))</f>
        <v/>
      </c>
      <c r="BB1646" s="13" t="str">
        <f>IF(OR($BR1646="",BK1646=""),"",COUNT($BR$3:$BR1646))</f>
        <v/>
      </c>
      <c r="BC1646" s="13" t="str">
        <f>IF(OR($BR1646="",BL1646=""),"",COUNT($BR$3:$BR1646))</f>
        <v/>
      </c>
      <c r="BD1646" s="13" t="str">
        <f>IF(OR($BR1646="",BM1646=""),"",COUNT($BR$3:$BR1646))</f>
        <v/>
      </c>
      <c r="BE1646" s="13" t="str">
        <f>IF(OR($BR1646="",BN1646=""),"",COUNT($BR$3:$BR1646))</f>
        <v/>
      </c>
      <c r="BF1646" s="13" t="str">
        <f>IF(OR($BR1646="",BO1646=""),"",COUNT($BR$3:$BR1646))</f>
        <v/>
      </c>
      <c r="BG1646" s="66" t="str">
        <f>IF(Z1646="","",COUNT($Z$3:Z1646))</f>
        <v/>
      </c>
      <c r="BH1646" s="13" t="str">
        <f>IF(AO1646="","",IF(AO1646=BH$2,(SUMIF($BV$3:$BV1646,BH$2,$BW$3:$BW1646)-SUMIF($BX$3:$BX1646,BH$2,$BY$3:$BY1646))*AO$1,""))</f>
        <v/>
      </c>
      <c r="BI1646" s="13" t="str">
        <f>IF(AP1646="","",IF(AP1646=BI$2,(SUMIF($BV$3:$BV1646,BI$2,$BW$3:$BW1646)-SUMIF($BX$3:$BX1646,BI$2,$BY$3:$BY1646))*AP$1,""))</f>
        <v/>
      </c>
      <c r="BJ1646" s="13" t="str">
        <f>IF(AQ1646="","",IF(AQ1646=BJ$2,(SUMIF($BV$3:$BV1646,BJ$2,$BW$3:$BW1646)-SUMIF($BX$3:$BX1646,BJ$2,$BY$3:$BY1646))*AQ$1,""))</f>
        <v/>
      </c>
      <c r="BK1646" s="13" t="str">
        <f>IF(AR1646="","",IF(AR1646=BK$2,(SUMIF($BV$3:$BV1646,BK$2,$BW$3:$BW1646)-SUMIF($BX$3:$BX1646,BK$2,$BY$3:$BY1646))*AR$1,""))</f>
        <v/>
      </c>
      <c r="BL1646" s="13" t="str">
        <f>IF(AS1646="","",IF(AS1646=BL$2,(SUMIF($BV$3:$BV1646,BL$2,$BW$3:$BW1646)-SUMIF($BX$3:$BX1646,BL$2,$BY$3:$BY1646))*AS$1,""))</f>
        <v/>
      </c>
      <c r="BM1646" s="13" t="str">
        <f>IF(AT1646="","",IF(AT1646=BM$2,(SUMIF($BV$3:$BV1646,BM$2,$BW$3:$BW1646)-SUMIF($BX$3:$BX1646,BM$2,$BY$3:$BY1646))*AT$1,""))</f>
        <v/>
      </c>
      <c r="BN1646" s="13" t="str">
        <f>IF(AU1646="","",IF(AU1646=BN$2,(SUMIF($BV$3:$BV1646,BN$2,$BW$3:$BW1646)-SUMIF($BX$3:$BX1646,BN$2,$BY$3:$BY1646))*AU$1,""))</f>
        <v/>
      </c>
      <c r="BO1646" s="13" t="str">
        <f>IF(AV1646="","",IF(AV1646=BO$2,(SUMIF($BV$3:$BV1646,BO$2,$BW$3:$BW1646)-SUMIF($BX$3:$BX1646,BO$2,$BY$3:$BY1646))*AV$1,""))</f>
        <v/>
      </c>
      <c r="BP1646" s="69"/>
      <c r="BQ1646" s="13" t="str">
        <f t="shared" si="949"/>
        <v/>
      </c>
      <c r="BR1646" s="75" t="str">
        <f t="shared" si="950"/>
        <v/>
      </c>
      <c r="BS1646" s="33" t="str">
        <f t="shared" si="951"/>
        <v/>
      </c>
      <c r="BT1646" s="42" t="str">
        <f t="shared" si="952"/>
        <v/>
      </c>
      <c r="BU1646" s="38" t="str">
        <f t="shared" si="953"/>
        <v/>
      </c>
      <c r="BV1646" s="30" t="str">
        <f t="shared" si="954"/>
        <v/>
      </c>
      <c r="BW1646" s="36" t="str">
        <f t="shared" si="955"/>
        <v/>
      </c>
      <c r="BX1646" s="36" t="str">
        <f t="shared" si="956"/>
        <v/>
      </c>
      <c r="BY1646" s="45" t="str">
        <f t="shared" si="957"/>
        <v/>
      </c>
      <c r="BZ1646" s="12" t="str">
        <f t="shared" si="958"/>
        <v/>
      </c>
      <c r="CA1646" s="47" t="str">
        <f t="shared" si="959"/>
        <v/>
      </c>
      <c r="CB1646" s="32" t="str">
        <f t="shared" si="960"/>
        <v/>
      </c>
      <c r="CC1646" s="32" t="str">
        <f t="shared" si="961"/>
        <v/>
      </c>
      <c r="CD1646" s="32" t="str">
        <f t="shared" si="962"/>
        <v/>
      </c>
      <c r="CE1646" s="48"/>
      <c r="CF1646" s="32" t="str">
        <f t="shared" si="934"/>
        <v/>
      </c>
      <c r="CG1646" s="32" t="str">
        <f t="shared" si="963"/>
        <v/>
      </c>
      <c r="CH1646" s="48"/>
    </row>
    <row r="1647" spans="2:86" ht="30" customHeight="1" x14ac:dyDescent="0.2">
      <c r="B1647" s="155"/>
      <c r="C1647" s="117"/>
      <c r="D1647" s="53"/>
      <c r="E1647" s="68"/>
      <c r="F1647" s="54"/>
      <c r="G1647" s="54"/>
      <c r="H1647" s="55"/>
      <c r="I1647" s="71"/>
      <c r="J1647" s="73"/>
      <c r="K1647" s="56"/>
      <c r="L1647" s="76" t="str">
        <f t="shared" si="940"/>
        <v/>
      </c>
      <c r="M1647" s="77" t="str">
        <f t="shared" si="941"/>
        <v/>
      </c>
      <c r="N1647" s="130" t="str">
        <f t="shared" si="933"/>
        <v/>
      </c>
      <c r="O1647" s="131" t="str">
        <f t="shared" si="939"/>
        <v/>
      </c>
      <c r="P1647" s="131" t="str">
        <f t="shared" si="939"/>
        <v/>
      </c>
      <c r="Q1647" s="131" t="str">
        <f t="shared" si="939"/>
        <v/>
      </c>
      <c r="R1647" s="131" t="str">
        <f t="shared" si="939"/>
        <v/>
      </c>
      <c r="S1647" s="131" t="str">
        <f t="shared" si="939"/>
        <v/>
      </c>
      <c r="T1647" s="131" t="str">
        <f t="shared" si="939"/>
        <v/>
      </c>
      <c r="U1647" s="131" t="str">
        <f t="shared" si="939"/>
        <v/>
      </c>
      <c r="V1647" s="14"/>
      <c r="W1647" s="17" t="str">
        <f>IF(C1647="",IF(OR(AND($H1647&lt;&gt;"",C1647=""),AND($F1646=$F1647,$AK1647&lt;&gt;""),COUNTA($H$3:$H$100002)&gt;COUNTA($H$3:$H1647),$AE1647&lt;&gt;""),W1646,""),C1647)</f>
        <v/>
      </c>
      <c r="X1647" s="17" t="str">
        <f>IF(D1647="",IF(OR(AND($H1647&lt;&gt;"",D1647=""),AND($F1646=$F1647,$AK1647&lt;&gt;""),COUNTA($H$3:$H$100002)&gt;COUNTA($H$3:$H1647),$AE1647&lt;&gt;""),X1646,""),D1647)</f>
        <v/>
      </c>
      <c r="Y1647" s="17" t="str">
        <f>IF(E1647="",IF(OR(AND($H1647&lt;&gt;"",E1647=""),AND($F1646=$F1647,$AK1647&lt;&gt;""),COUNTA($H$3:$H$100002)&gt;COUNTA($H$3:$H1647),$AE1647&lt;&gt;""),Y1646,""),E1647)</f>
        <v/>
      </c>
      <c r="Z1647" s="27" t="str">
        <f t="shared" si="942"/>
        <v/>
      </c>
      <c r="AA1647" s="2" t="str">
        <f>IF(F1647="","",COUNTA($F$3:F1647))</f>
        <v/>
      </c>
      <c r="AB1647" s="3" t="str">
        <f>IF(F1647="","",IFERROR(IF(F1647&lt;&gt;"",IFERROR(INDEX(設定!$C$3:$C$303,MATCH(F1647,設定!$C$3:$C$303,0),0),INDEX(設定!$C$3:$C$303,MATCH("*"&amp;F1647&amp;"*",設定!$C$3:$C$303,0),0)),""),"エラー"))</f>
        <v/>
      </c>
      <c r="AC1647" s="2" t="str">
        <f>IF(G1647="","",COUNTA($G$3:G1647))</f>
        <v/>
      </c>
      <c r="AD1647" s="3" t="str">
        <f>IF(G1647="","",IFERROR(IF(G1647&lt;&gt;"",IFERROR(INDEX(設定!$C$3:$C$303,MATCH(G1647,設定!$C$3:$C$303,0),0),INDEX(設定!$C$3:$C$303,MATCH("*"&amp;G1647&amp;"*",設定!$C$3:$C$303,0),0)),""),"エラー"))</f>
        <v/>
      </c>
      <c r="AE1647" s="3" t="str">
        <f>IFERROR(IF(AB1647="",IF(AND(H1647&lt;&gt;"",F1647=""),INDEX(AB$3:AB1647,MATCH(MAX(AA$3:AA1647),AA$3:AA1647,0),0),""),AB1647),"")</f>
        <v/>
      </c>
      <c r="AF1647" s="3" t="str">
        <f>IFERROR(IF(AD1647="",IF(AND(H1647&lt;&gt;"",G1647=""),INDEX(AD$3:AD1647,MATCH(MAX(AC$3:AC1647),AC$3:AC1647,0),0),""),AD1647),"")</f>
        <v/>
      </c>
      <c r="AG1647" s="2" t="str">
        <f>IF(AH1647="","",IF(OR(AH1647=AH1646,AH1647=AH1648),IF(AND(E1647="",AB1647="",AG1646&lt;&gt;""),MAX($AG$3:AG1646),MAX($AG$3:AG1646)+1),IF(AH1646=AH1647,AG1646,MAX($AG$3:AG1646)+1)))</f>
        <v/>
      </c>
      <c r="AH1647" s="12" t="str">
        <f t="shared" si="943"/>
        <v/>
      </c>
      <c r="AI1647" s="12" t="str">
        <f t="shared" si="944"/>
        <v/>
      </c>
      <c r="AJ1647" s="13" t="str">
        <f t="shared" si="945"/>
        <v/>
      </c>
      <c r="AK1647" s="13" t="str">
        <f t="shared" si="946"/>
        <v/>
      </c>
      <c r="AL1647" s="13" t="str">
        <f>IF(OR(AJ1647="",COUNTIF($AH$3:AH1647,AH1647)&lt;&gt;COUNTIF(AH$3:AH$100002,AH1647)),"",SUMIF(AH$3:AH$100002,AH1647,AJ$3:AJ$100002))</f>
        <v/>
      </c>
      <c r="AM1647" s="13" t="str">
        <f>IF(OR(AK1647="",COUNTIF($AH$3:AH1647,AH1647)&lt;&gt;COUNTIF(AH$3:AH$100002,AH1647)),"",SUMIF(AH$3:AH$100002,AH1647,AK$3:AK$100002))</f>
        <v/>
      </c>
      <c r="AO1647" s="13" t="str">
        <f t="shared" si="936"/>
        <v/>
      </c>
      <c r="AP1647" s="13" t="str">
        <f t="shared" si="936"/>
        <v/>
      </c>
      <c r="AQ1647" s="13" t="str">
        <f t="shared" si="936"/>
        <v/>
      </c>
      <c r="AR1647" s="13" t="str">
        <f t="shared" si="936"/>
        <v/>
      </c>
      <c r="AS1647" s="13" t="str">
        <f t="shared" si="936"/>
        <v/>
      </c>
      <c r="AT1647" s="13" t="str">
        <f t="shared" si="936"/>
        <v/>
      </c>
      <c r="AU1647" s="13" t="str">
        <f t="shared" si="936"/>
        <v/>
      </c>
      <c r="AV1647" s="13" t="str">
        <f t="shared" si="936"/>
        <v/>
      </c>
      <c r="AW1647" s="86" t="str">
        <f t="shared" si="947"/>
        <v/>
      </c>
      <c r="AX1647" s="59" t="str">
        <f t="shared" si="948"/>
        <v/>
      </c>
      <c r="AY1647" s="63" t="str">
        <f>IF(OR($BR1647="",BH1647=""),"",COUNT($BR$3:$BR1647))</f>
        <v/>
      </c>
      <c r="AZ1647" s="13" t="str">
        <f>IF(OR($BR1647="",BI1647=""),"",COUNT($BR$3:$BR1647))</f>
        <v/>
      </c>
      <c r="BA1647" s="13" t="str">
        <f>IF(OR($BR1647="",BJ1647=""),"",COUNT($BR$3:$BR1647))</f>
        <v/>
      </c>
      <c r="BB1647" s="13" t="str">
        <f>IF(OR($BR1647="",BK1647=""),"",COUNT($BR$3:$BR1647))</f>
        <v/>
      </c>
      <c r="BC1647" s="13" t="str">
        <f>IF(OR($BR1647="",BL1647=""),"",COUNT($BR$3:$BR1647))</f>
        <v/>
      </c>
      <c r="BD1647" s="13" t="str">
        <f>IF(OR($BR1647="",BM1647=""),"",COUNT($BR$3:$BR1647))</f>
        <v/>
      </c>
      <c r="BE1647" s="13" t="str">
        <f>IF(OR($BR1647="",BN1647=""),"",COUNT($BR$3:$BR1647))</f>
        <v/>
      </c>
      <c r="BF1647" s="13" t="str">
        <f>IF(OR($BR1647="",BO1647=""),"",COUNT($BR$3:$BR1647))</f>
        <v/>
      </c>
      <c r="BG1647" s="66" t="str">
        <f>IF(Z1647="","",COUNT($Z$3:Z1647))</f>
        <v/>
      </c>
      <c r="BH1647" s="13" t="str">
        <f>IF(AO1647="","",IF(AO1647=BH$2,(SUMIF($BV$3:$BV1647,BH$2,$BW$3:$BW1647)-SUMIF($BX$3:$BX1647,BH$2,$BY$3:$BY1647))*AO$1,""))</f>
        <v/>
      </c>
      <c r="BI1647" s="13" t="str">
        <f>IF(AP1647="","",IF(AP1647=BI$2,(SUMIF($BV$3:$BV1647,BI$2,$BW$3:$BW1647)-SUMIF($BX$3:$BX1647,BI$2,$BY$3:$BY1647))*AP$1,""))</f>
        <v/>
      </c>
      <c r="BJ1647" s="13" t="str">
        <f>IF(AQ1647="","",IF(AQ1647=BJ$2,(SUMIF($BV$3:$BV1647,BJ$2,$BW$3:$BW1647)-SUMIF($BX$3:$BX1647,BJ$2,$BY$3:$BY1647))*AQ$1,""))</f>
        <v/>
      </c>
      <c r="BK1647" s="13" t="str">
        <f>IF(AR1647="","",IF(AR1647=BK$2,(SUMIF($BV$3:$BV1647,BK$2,$BW$3:$BW1647)-SUMIF($BX$3:$BX1647,BK$2,$BY$3:$BY1647))*AR$1,""))</f>
        <v/>
      </c>
      <c r="BL1647" s="13" t="str">
        <f>IF(AS1647="","",IF(AS1647=BL$2,(SUMIF($BV$3:$BV1647,BL$2,$BW$3:$BW1647)-SUMIF($BX$3:$BX1647,BL$2,$BY$3:$BY1647))*AS$1,""))</f>
        <v/>
      </c>
      <c r="BM1647" s="13" t="str">
        <f>IF(AT1647="","",IF(AT1647=BM$2,(SUMIF($BV$3:$BV1647,BM$2,$BW$3:$BW1647)-SUMIF($BX$3:$BX1647,BM$2,$BY$3:$BY1647))*AT$1,""))</f>
        <v/>
      </c>
      <c r="BN1647" s="13" t="str">
        <f>IF(AU1647="","",IF(AU1647=BN$2,(SUMIF($BV$3:$BV1647,BN$2,$BW$3:$BW1647)-SUMIF($BX$3:$BX1647,BN$2,$BY$3:$BY1647))*AU$1,""))</f>
        <v/>
      </c>
      <c r="BO1647" s="13" t="str">
        <f>IF(AV1647="","",IF(AV1647=BO$2,(SUMIF($BV$3:$BV1647,BO$2,$BW$3:$BW1647)-SUMIF($BX$3:$BX1647,BO$2,$BY$3:$BY1647))*AV$1,""))</f>
        <v/>
      </c>
      <c r="BP1647" s="69"/>
      <c r="BQ1647" s="13" t="str">
        <f t="shared" si="949"/>
        <v/>
      </c>
      <c r="BR1647" s="75" t="str">
        <f t="shared" si="950"/>
        <v/>
      </c>
      <c r="BS1647" s="33" t="str">
        <f t="shared" si="951"/>
        <v/>
      </c>
      <c r="BT1647" s="42" t="str">
        <f t="shared" si="952"/>
        <v/>
      </c>
      <c r="BU1647" s="38" t="str">
        <f t="shared" si="953"/>
        <v/>
      </c>
      <c r="BV1647" s="30" t="str">
        <f t="shared" si="954"/>
        <v/>
      </c>
      <c r="BW1647" s="36" t="str">
        <f t="shared" si="955"/>
        <v/>
      </c>
      <c r="BX1647" s="36" t="str">
        <f t="shared" si="956"/>
        <v/>
      </c>
      <c r="BY1647" s="45" t="str">
        <f t="shared" si="957"/>
        <v/>
      </c>
      <c r="BZ1647" s="12" t="str">
        <f t="shared" si="958"/>
        <v/>
      </c>
      <c r="CA1647" s="47" t="str">
        <f t="shared" si="959"/>
        <v/>
      </c>
      <c r="CB1647" s="32" t="str">
        <f t="shared" si="960"/>
        <v/>
      </c>
      <c r="CC1647" s="32" t="str">
        <f t="shared" si="961"/>
        <v/>
      </c>
      <c r="CD1647" s="32" t="str">
        <f t="shared" si="962"/>
        <v/>
      </c>
      <c r="CE1647" s="48"/>
      <c r="CF1647" s="32" t="str">
        <f t="shared" si="934"/>
        <v/>
      </c>
      <c r="CG1647" s="32" t="str">
        <f t="shared" si="963"/>
        <v/>
      </c>
      <c r="CH1647" s="48"/>
    </row>
    <row r="1648" spans="2:86" ht="30" customHeight="1" x14ac:dyDescent="0.2">
      <c r="B1648" s="155"/>
      <c r="C1648" s="117"/>
      <c r="D1648" s="53"/>
      <c r="E1648" s="68"/>
      <c r="F1648" s="54"/>
      <c r="G1648" s="54"/>
      <c r="H1648" s="55"/>
      <c r="I1648" s="71"/>
      <c r="J1648" s="73"/>
      <c r="K1648" s="56"/>
      <c r="L1648" s="76" t="str">
        <f t="shared" si="940"/>
        <v/>
      </c>
      <c r="M1648" s="77" t="str">
        <f t="shared" si="941"/>
        <v/>
      </c>
      <c r="N1648" s="130" t="str">
        <f t="shared" si="933"/>
        <v/>
      </c>
      <c r="O1648" s="131" t="str">
        <f t="shared" si="939"/>
        <v/>
      </c>
      <c r="P1648" s="131" t="str">
        <f t="shared" si="939"/>
        <v/>
      </c>
      <c r="Q1648" s="131" t="str">
        <f t="shared" si="939"/>
        <v/>
      </c>
      <c r="R1648" s="131" t="str">
        <f t="shared" si="939"/>
        <v/>
      </c>
      <c r="S1648" s="131" t="str">
        <f t="shared" si="939"/>
        <v/>
      </c>
      <c r="T1648" s="131" t="str">
        <f t="shared" si="939"/>
        <v/>
      </c>
      <c r="U1648" s="131" t="str">
        <f t="shared" si="939"/>
        <v/>
      </c>
      <c r="V1648" s="14"/>
      <c r="W1648" s="17" t="str">
        <f>IF(C1648="",IF(OR(AND($H1648&lt;&gt;"",C1648=""),AND($F1647=$F1648,$AK1648&lt;&gt;""),COUNTA($H$3:$H$100002)&gt;COUNTA($H$3:$H1648),$AE1648&lt;&gt;""),W1647,""),C1648)</f>
        <v/>
      </c>
      <c r="X1648" s="17" t="str">
        <f>IF(D1648="",IF(OR(AND($H1648&lt;&gt;"",D1648=""),AND($F1647=$F1648,$AK1648&lt;&gt;""),COUNTA($H$3:$H$100002)&gt;COUNTA($H$3:$H1648),$AE1648&lt;&gt;""),X1647,""),D1648)</f>
        <v/>
      </c>
      <c r="Y1648" s="17" t="str">
        <f>IF(E1648="",IF(OR(AND($H1648&lt;&gt;"",E1648=""),AND($F1647=$F1648,$AK1648&lt;&gt;""),COUNTA($H$3:$H$100002)&gt;COUNTA($H$3:$H1648),$AE1648&lt;&gt;""),Y1647,""),E1648)</f>
        <v/>
      </c>
      <c r="Z1648" s="27" t="str">
        <f t="shared" si="942"/>
        <v/>
      </c>
      <c r="AA1648" s="2" t="str">
        <f>IF(F1648="","",COUNTA($F$3:F1648))</f>
        <v/>
      </c>
      <c r="AB1648" s="3" t="str">
        <f>IF(F1648="","",IFERROR(IF(F1648&lt;&gt;"",IFERROR(INDEX(設定!$C$3:$C$303,MATCH(F1648,設定!$C$3:$C$303,0),0),INDEX(設定!$C$3:$C$303,MATCH("*"&amp;F1648&amp;"*",設定!$C$3:$C$303,0),0)),""),"エラー"))</f>
        <v/>
      </c>
      <c r="AC1648" s="2" t="str">
        <f>IF(G1648="","",COUNTA($G$3:G1648))</f>
        <v/>
      </c>
      <c r="AD1648" s="3" t="str">
        <f>IF(G1648="","",IFERROR(IF(G1648&lt;&gt;"",IFERROR(INDEX(設定!$C$3:$C$303,MATCH(G1648,設定!$C$3:$C$303,0),0),INDEX(設定!$C$3:$C$303,MATCH("*"&amp;G1648&amp;"*",設定!$C$3:$C$303,0),0)),""),"エラー"))</f>
        <v/>
      </c>
      <c r="AE1648" s="3" t="str">
        <f>IFERROR(IF(AB1648="",IF(AND(H1648&lt;&gt;"",F1648=""),INDEX(AB$3:AB1648,MATCH(MAX(AA$3:AA1648),AA$3:AA1648,0),0),""),AB1648),"")</f>
        <v/>
      </c>
      <c r="AF1648" s="3" t="str">
        <f>IFERROR(IF(AD1648="",IF(AND(H1648&lt;&gt;"",G1648=""),INDEX(AD$3:AD1648,MATCH(MAX(AC$3:AC1648),AC$3:AC1648,0),0),""),AD1648),"")</f>
        <v/>
      </c>
      <c r="AG1648" s="2" t="str">
        <f>IF(AH1648="","",IF(OR(AH1648=AH1647,AH1648=AH1649),IF(AND(E1648="",AB1648="",AG1647&lt;&gt;""),MAX($AG$3:AG1647),MAX($AG$3:AG1647)+1),IF(AH1647=AH1648,AG1647,MAX($AG$3:AG1647)+1)))</f>
        <v/>
      </c>
      <c r="AH1648" s="12" t="str">
        <f t="shared" si="943"/>
        <v/>
      </c>
      <c r="AI1648" s="12" t="str">
        <f t="shared" si="944"/>
        <v/>
      </c>
      <c r="AJ1648" s="13" t="str">
        <f t="shared" si="945"/>
        <v/>
      </c>
      <c r="AK1648" s="13" t="str">
        <f t="shared" si="946"/>
        <v/>
      </c>
      <c r="AL1648" s="13" t="str">
        <f>IF(OR(AJ1648="",COUNTIF($AH$3:AH1648,AH1648)&lt;&gt;COUNTIF(AH$3:AH$100002,AH1648)),"",SUMIF(AH$3:AH$100002,AH1648,AJ$3:AJ$100002))</f>
        <v/>
      </c>
      <c r="AM1648" s="13" t="str">
        <f>IF(OR(AK1648="",COUNTIF($AH$3:AH1648,AH1648)&lt;&gt;COUNTIF(AH$3:AH$100002,AH1648)),"",SUMIF(AH$3:AH$100002,AH1648,AK$3:AK$100002))</f>
        <v/>
      </c>
      <c r="AO1648" s="13" t="str">
        <f t="shared" si="936"/>
        <v/>
      </c>
      <c r="AP1648" s="13" t="str">
        <f t="shared" si="936"/>
        <v/>
      </c>
      <c r="AQ1648" s="13" t="str">
        <f t="shared" si="936"/>
        <v/>
      </c>
      <c r="AR1648" s="13" t="str">
        <f t="shared" si="936"/>
        <v/>
      </c>
      <c r="AS1648" s="13" t="str">
        <f t="shared" si="936"/>
        <v/>
      </c>
      <c r="AT1648" s="13" t="str">
        <f t="shared" si="936"/>
        <v/>
      </c>
      <c r="AU1648" s="13" t="str">
        <f t="shared" si="936"/>
        <v/>
      </c>
      <c r="AV1648" s="13" t="str">
        <f t="shared" si="936"/>
        <v/>
      </c>
      <c r="AW1648" s="86" t="str">
        <f t="shared" si="947"/>
        <v/>
      </c>
      <c r="AX1648" s="59" t="str">
        <f t="shared" si="948"/>
        <v/>
      </c>
      <c r="AY1648" s="63" t="str">
        <f>IF(OR($BR1648="",BH1648=""),"",COUNT($BR$3:$BR1648))</f>
        <v/>
      </c>
      <c r="AZ1648" s="13" t="str">
        <f>IF(OR($BR1648="",BI1648=""),"",COUNT($BR$3:$BR1648))</f>
        <v/>
      </c>
      <c r="BA1648" s="13" t="str">
        <f>IF(OR($BR1648="",BJ1648=""),"",COUNT($BR$3:$BR1648))</f>
        <v/>
      </c>
      <c r="BB1648" s="13" t="str">
        <f>IF(OR($BR1648="",BK1648=""),"",COUNT($BR$3:$BR1648))</f>
        <v/>
      </c>
      <c r="BC1648" s="13" t="str">
        <f>IF(OR($BR1648="",BL1648=""),"",COUNT($BR$3:$BR1648))</f>
        <v/>
      </c>
      <c r="BD1648" s="13" t="str">
        <f>IF(OR($BR1648="",BM1648=""),"",COUNT($BR$3:$BR1648))</f>
        <v/>
      </c>
      <c r="BE1648" s="13" t="str">
        <f>IF(OR($BR1648="",BN1648=""),"",COUNT($BR$3:$BR1648))</f>
        <v/>
      </c>
      <c r="BF1648" s="13" t="str">
        <f>IF(OR($BR1648="",BO1648=""),"",COUNT($BR$3:$BR1648))</f>
        <v/>
      </c>
      <c r="BG1648" s="66" t="str">
        <f>IF(Z1648="","",COUNT($Z$3:Z1648))</f>
        <v/>
      </c>
      <c r="BH1648" s="13" t="str">
        <f>IF(AO1648="","",IF(AO1648=BH$2,(SUMIF($BV$3:$BV1648,BH$2,$BW$3:$BW1648)-SUMIF($BX$3:$BX1648,BH$2,$BY$3:$BY1648))*AO$1,""))</f>
        <v/>
      </c>
      <c r="BI1648" s="13" t="str">
        <f>IF(AP1648="","",IF(AP1648=BI$2,(SUMIF($BV$3:$BV1648,BI$2,$BW$3:$BW1648)-SUMIF($BX$3:$BX1648,BI$2,$BY$3:$BY1648))*AP$1,""))</f>
        <v/>
      </c>
      <c r="BJ1648" s="13" t="str">
        <f>IF(AQ1648="","",IF(AQ1648=BJ$2,(SUMIF($BV$3:$BV1648,BJ$2,$BW$3:$BW1648)-SUMIF($BX$3:$BX1648,BJ$2,$BY$3:$BY1648))*AQ$1,""))</f>
        <v/>
      </c>
      <c r="BK1648" s="13" t="str">
        <f>IF(AR1648="","",IF(AR1648=BK$2,(SUMIF($BV$3:$BV1648,BK$2,$BW$3:$BW1648)-SUMIF($BX$3:$BX1648,BK$2,$BY$3:$BY1648))*AR$1,""))</f>
        <v/>
      </c>
      <c r="BL1648" s="13" t="str">
        <f>IF(AS1648="","",IF(AS1648=BL$2,(SUMIF($BV$3:$BV1648,BL$2,$BW$3:$BW1648)-SUMIF($BX$3:$BX1648,BL$2,$BY$3:$BY1648))*AS$1,""))</f>
        <v/>
      </c>
      <c r="BM1648" s="13" t="str">
        <f>IF(AT1648="","",IF(AT1648=BM$2,(SUMIF($BV$3:$BV1648,BM$2,$BW$3:$BW1648)-SUMIF($BX$3:$BX1648,BM$2,$BY$3:$BY1648))*AT$1,""))</f>
        <v/>
      </c>
      <c r="BN1648" s="13" t="str">
        <f>IF(AU1648="","",IF(AU1648=BN$2,(SUMIF($BV$3:$BV1648,BN$2,$BW$3:$BW1648)-SUMIF($BX$3:$BX1648,BN$2,$BY$3:$BY1648))*AU$1,""))</f>
        <v/>
      </c>
      <c r="BO1648" s="13" t="str">
        <f>IF(AV1648="","",IF(AV1648=BO$2,(SUMIF($BV$3:$BV1648,BO$2,$BW$3:$BW1648)-SUMIF($BX$3:$BX1648,BO$2,$BY$3:$BY1648))*AV$1,""))</f>
        <v/>
      </c>
      <c r="BP1648" s="69"/>
      <c r="BQ1648" s="13" t="str">
        <f t="shared" si="949"/>
        <v/>
      </c>
      <c r="BR1648" s="75" t="str">
        <f t="shared" si="950"/>
        <v/>
      </c>
      <c r="BS1648" s="33" t="str">
        <f t="shared" si="951"/>
        <v/>
      </c>
      <c r="BT1648" s="42" t="str">
        <f t="shared" si="952"/>
        <v/>
      </c>
      <c r="BU1648" s="38" t="str">
        <f t="shared" si="953"/>
        <v/>
      </c>
      <c r="BV1648" s="30" t="str">
        <f t="shared" si="954"/>
        <v/>
      </c>
      <c r="BW1648" s="36" t="str">
        <f t="shared" si="955"/>
        <v/>
      </c>
      <c r="BX1648" s="36" t="str">
        <f t="shared" si="956"/>
        <v/>
      </c>
      <c r="BY1648" s="45" t="str">
        <f t="shared" si="957"/>
        <v/>
      </c>
      <c r="BZ1648" s="12" t="str">
        <f t="shared" si="958"/>
        <v/>
      </c>
      <c r="CA1648" s="47" t="str">
        <f t="shared" si="959"/>
        <v/>
      </c>
      <c r="CB1648" s="32" t="str">
        <f t="shared" si="960"/>
        <v/>
      </c>
      <c r="CC1648" s="32" t="str">
        <f t="shared" si="961"/>
        <v/>
      </c>
      <c r="CD1648" s="32" t="str">
        <f t="shared" si="962"/>
        <v/>
      </c>
      <c r="CE1648" s="48"/>
      <c r="CF1648" s="32" t="str">
        <f t="shared" si="934"/>
        <v/>
      </c>
      <c r="CG1648" s="32" t="str">
        <f t="shared" si="963"/>
        <v/>
      </c>
      <c r="CH1648" s="48"/>
    </row>
    <row r="1649" spans="2:86" ht="30" customHeight="1" x14ac:dyDescent="0.2">
      <c r="B1649" s="155"/>
      <c r="C1649" s="117"/>
      <c r="D1649" s="53"/>
      <c r="E1649" s="68"/>
      <c r="F1649" s="54"/>
      <c r="G1649" s="54"/>
      <c r="H1649" s="55"/>
      <c r="I1649" s="71"/>
      <c r="J1649" s="73"/>
      <c r="K1649" s="56"/>
      <c r="L1649" s="76" t="str">
        <f t="shared" si="940"/>
        <v/>
      </c>
      <c r="M1649" s="77" t="str">
        <f t="shared" si="941"/>
        <v/>
      </c>
      <c r="N1649" s="130" t="str">
        <f t="shared" si="933"/>
        <v/>
      </c>
      <c r="O1649" s="131" t="str">
        <f t="shared" si="939"/>
        <v/>
      </c>
      <c r="P1649" s="131" t="str">
        <f t="shared" si="939"/>
        <v/>
      </c>
      <c r="Q1649" s="131" t="str">
        <f t="shared" si="939"/>
        <v/>
      </c>
      <c r="R1649" s="131" t="str">
        <f t="shared" si="939"/>
        <v/>
      </c>
      <c r="S1649" s="131" t="str">
        <f t="shared" si="939"/>
        <v/>
      </c>
      <c r="T1649" s="131" t="str">
        <f t="shared" si="939"/>
        <v/>
      </c>
      <c r="U1649" s="131" t="str">
        <f t="shared" si="939"/>
        <v/>
      </c>
      <c r="V1649" s="14"/>
      <c r="W1649" s="17" t="str">
        <f>IF(C1649="",IF(OR(AND($H1649&lt;&gt;"",C1649=""),AND($F1648=$F1649,$AK1649&lt;&gt;""),COUNTA($H$3:$H$100002)&gt;COUNTA($H$3:$H1649),$AE1649&lt;&gt;""),W1648,""),C1649)</f>
        <v/>
      </c>
      <c r="X1649" s="17" t="str">
        <f>IF(D1649="",IF(OR(AND($H1649&lt;&gt;"",D1649=""),AND($F1648=$F1649,$AK1649&lt;&gt;""),COUNTA($H$3:$H$100002)&gt;COUNTA($H$3:$H1649),$AE1649&lt;&gt;""),X1648,""),D1649)</f>
        <v/>
      </c>
      <c r="Y1649" s="17" t="str">
        <f>IF(E1649="",IF(OR(AND($H1649&lt;&gt;"",E1649=""),AND($F1648=$F1649,$AK1649&lt;&gt;""),COUNTA($H$3:$H$100002)&gt;COUNTA($H$3:$H1649),$AE1649&lt;&gt;""),Y1648,""),E1649)</f>
        <v/>
      </c>
      <c r="Z1649" s="27" t="str">
        <f t="shared" si="942"/>
        <v/>
      </c>
      <c r="AA1649" s="2" t="str">
        <f>IF(F1649="","",COUNTA($F$3:F1649))</f>
        <v/>
      </c>
      <c r="AB1649" s="3" t="str">
        <f>IF(F1649="","",IFERROR(IF(F1649&lt;&gt;"",IFERROR(INDEX(設定!$C$3:$C$303,MATCH(F1649,設定!$C$3:$C$303,0),0),INDEX(設定!$C$3:$C$303,MATCH("*"&amp;F1649&amp;"*",設定!$C$3:$C$303,0),0)),""),"エラー"))</f>
        <v/>
      </c>
      <c r="AC1649" s="2" t="str">
        <f>IF(G1649="","",COUNTA($G$3:G1649))</f>
        <v/>
      </c>
      <c r="AD1649" s="3" t="str">
        <f>IF(G1649="","",IFERROR(IF(G1649&lt;&gt;"",IFERROR(INDEX(設定!$C$3:$C$303,MATCH(G1649,設定!$C$3:$C$303,0),0),INDEX(設定!$C$3:$C$303,MATCH("*"&amp;G1649&amp;"*",設定!$C$3:$C$303,0),0)),""),"エラー"))</f>
        <v/>
      </c>
      <c r="AE1649" s="3" t="str">
        <f>IFERROR(IF(AB1649="",IF(AND(H1649&lt;&gt;"",F1649=""),INDEX(AB$3:AB1649,MATCH(MAX(AA$3:AA1649),AA$3:AA1649,0),0),""),AB1649),"")</f>
        <v/>
      </c>
      <c r="AF1649" s="3" t="str">
        <f>IFERROR(IF(AD1649="",IF(AND(H1649&lt;&gt;"",G1649=""),INDEX(AD$3:AD1649,MATCH(MAX(AC$3:AC1649),AC$3:AC1649,0),0),""),AD1649),"")</f>
        <v/>
      </c>
      <c r="AG1649" s="2" t="str">
        <f>IF(AH1649="","",IF(OR(AH1649=AH1648,AH1649=AH1650),IF(AND(E1649="",AB1649="",AG1648&lt;&gt;""),MAX($AG$3:AG1648),MAX($AG$3:AG1648)+1),IF(AH1648=AH1649,AG1648,MAX($AG$3:AG1648)+1)))</f>
        <v/>
      </c>
      <c r="AH1649" s="12" t="str">
        <f t="shared" si="943"/>
        <v/>
      </c>
      <c r="AI1649" s="12" t="str">
        <f t="shared" si="944"/>
        <v/>
      </c>
      <c r="AJ1649" s="13" t="str">
        <f t="shared" si="945"/>
        <v/>
      </c>
      <c r="AK1649" s="13" t="str">
        <f t="shared" si="946"/>
        <v/>
      </c>
      <c r="AL1649" s="13" t="str">
        <f>IF(OR(AJ1649="",COUNTIF($AH$3:AH1649,AH1649)&lt;&gt;COUNTIF(AH$3:AH$100002,AH1649)),"",SUMIF(AH$3:AH$100002,AH1649,AJ$3:AJ$100002))</f>
        <v/>
      </c>
      <c r="AM1649" s="13" t="str">
        <f>IF(OR(AK1649="",COUNTIF($AH$3:AH1649,AH1649)&lt;&gt;COUNTIF(AH$3:AH$100002,AH1649)),"",SUMIF(AH$3:AH$100002,AH1649,AK$3:AK$100002))</f>
        <v/>
      </c>
      <c r="AO1649" s="13" t="str">
        <f t="shared" si="936"/>
        <v/>
      </c>
      <c r="AP1649" s="13" t="str">
        <f t="shared" si="936"/>
        <v/>
      </c>
      <c r="AQ1649" s="13" t="str">
        <f t="shared" si="936"/>
        <v/>
      </c>
      <c r="AR1649" s="13" t="str">
        <f t="shared" si="936"/>
        <v/>
      </c>
      <c r="AS1649" s="13" t="str">
        <f t="shared" si="936"/>
        <v/>
      </c>
      <c r="AT1649" s="13" t="str">
        <f t="shared" si="936"/>
        <v/>
      </c>
      <c r="AU1649" s="13" t="str">
        <f t="shared" si="936"/>
        <v/>
      </c>
      <c r="AV1649" s="13" t="str">
        <f t="shared" si="936"/>
        <v/>
      </c>
      <c r="AW1649" s="86" t="str">
        <f t="shared" si="947"/>
        <v/>
      </c>
      <c r="AX1649" s="59" t="str">
        <f t="shared" si="948"/>
        <v/>
      </c>
      <c r="AY1649" s="63" t="str">
        <f>IF(OR($BR1649="",BH1649=""),"",COUNT($BR$3:$BR1649))</f>
        <v/>
      </c>
      <c r="AZ1649" s="13" t="str">
        <f>IF(OR($BR1649="",BI1649=""),"",COUNT($BR$3:$BR1649))</f>
        <v/>
      </c>
      <c r="BA1649" s="13" t="str">
        <f>IF(OR($BR1649="",BJ1649=""),"",COUNT($BR$3:$BR1649))</f>
        <v/>
      </c>
      <c r="BB1649" s="13" t="str">
        <f>IF(OR($BR1649="",BK1649=""),"",COUNT($BR$3:$BR1649))</f>
        <v/>
      </c>
      <c r="BC1649" s="13" t="str">
        <f>IF(OR($BR1649="",BL1649=""),"",COUNT($BR$3:$BR1649))</f>
        <v/>
      </c>
      <c r="BD1649" s="13" t="str">
        <f>IF(OR($BR1649="",BM1649=""),"",COUNT($BR$3:$BR1649))</f>
        <v/>
      </c>
      <c r="BE1649" s="13" t="str">
        <f>IF(OR($BR1649="",BN1649=""),"",COUNT($BR$3:$BR1649))</f>
        <v/>
      </c>
      <c r="BF1649" s="13" t="str">
        <f>IF(OR($BR1649="",BO1649=""),"",COUNT($BR$3:$BR1649))</f>
        <v/>
      </c>
      <c r="BG1649" s="66" t="str">
        <f>IF(Z1649="","",COUNT($Z$3:Z1649))</f>
        <v/>
      </c>
      <c r="BH1649" s="13" t="str">
        <f>IF(AO1649="","",IF(AO1649=BH$2,(SUMIF($BV$3:$BV1649,BH$2,$BW$3:$BW1649)-SUMIF($BX$3:$BX1649,BH$2,$BY$3:$BY1649))*AO$1,""))</f>
        <v/>
      </c>
      <c r="BI1649" s="13" t="str">
        <f>IF(AP1649="","",IF(AP1649=BI$2,(SUMIF($BV$3:$BV1649,BI$2,$BW$3:$BW1649)-SUMIF($BX$3:$BX1649,BI$2,$BY$3:$BY1649))*AP$1,""))</f>
        <v/>
      </c>
      <c r="BJ1649" s="13" t="str">
        <f>IF(AQ1649="","",IF(AQ1649=BJ$2,(SUMIF($BV$3:$BV1649,BJ$2,$BW$3:$BW1649)-SUMIF($BX$3:$BX1649,BJ$2,$BY$3:$BY1649))*AQ$1,""))</f>
        <v/>
      </c>
      <c r="BK1649" s="13" t="str">
        <f>IF(AR1649="","",IF(AR1649=BK$2,(SUMIF($BV$3:$BV1649,BK$2,$BW$3:$BW1649)-SUMIF($BX$3:$BX1649,BK$2,$BY$3:$BY1649))*AR$1,""))</f>
        <v/>
      </c>
      <c r="BL1649" s="13" t="str">
        <f>IF(AS1649="","",IF(AS1649=BL$2,(SUMIF($BV$3:$BV1649,BL$2,$BW$3:$BW1649)-SUMIF($BX$3:$BX1649,BL$2,$BY$3:$BY1649))*AS$1,""))</f>
        <v/>
      </c>
      <c r="BM1649" s="13" t="str">
        <f>IF(AT1649="","",IF(AT1649=BM$2,(SUMIF($BV$3:$BV1649,BM$2,$BW$3:$BW1649)-SUMIF($BX$3:$BX1649,BM$2,$BY$3:$BY1649))*AT$1,""))</f>
        <v/>
      </c>
      <c r="BN1649" s="13" t="str">
        <f>IF(AU1649="","",IF(AU1649=BN$2,(SUMIF($BV$3:$BV1649,BN$2,$BW$3:$BW1649)-SUMIF($BX$3:$BX1649,BN$2,$BY$3:$BY1649))*AU$1,""))</f>
        <v/>
      </c>
      <c r="BO1649" s="13" t="str">
        <f>IF(AV1649="","",IF(AV1649=BO$2,(SUMIF($BV$3:$BV1649,BO$2,$BW$3:$BW1649)-SUMIF($BX$3:$BX1649,BO$2,$BY$3:$BY1649))*AV$1,""))</f>
        <v/>
      </c>
      <c r="BP1649" s="69"/>
      <c r="BQ1649" s="13" t="str">
        <f t="shared" si="949"/>
        <v/>
      </c>
      <c r="BR1649" s="75" t="str">
        <f t="shared" si="950"/>
        <v/>
      </c>
      <c r="BS1649" s="33" t="str">
        <f t="shared" si="951"/>
        <v/>
      </c>
      <c r="BT1649" s="42" t="str">
        <f t="shared" si="952"/>
        <v/>
      </c>
      <c r="BU1649" s="38" t="str">
        <f t="shared" si="953"/>
        <v/>
      </c>
      <c r="BV1649" s="30" t="str">
        <f t="shared" si="954"/>
        <v/>
      </c>
      <c r="BW1649" s="36" t="str">
        <f t="shared" si="955"/>
        <v/>
      </c>
      <c r="BX1649" s="36" t="str">
        <f t="shared" si="956"/>
        <v/>
      </c>
      <c r="BY1649" s="45" t="str">
        <f t="shared" si="957"/>
        <v/>
      </c>
      <c r="BZ1649" s="12" t="str">
        <f t="shared" si="958"/>
        <v/>
      </c>
      <c r="CA1649" s="47" t="str">
        <f t="shared" si="959"/>
        <v/>
      </c>
      <c r="CB1649" s="32" t="str">
        <f t="shared" si="960"/>
        <v/>
      </c>
      <c r="CC1649" s="32" t="str">
        <f t="shared" si="961"/>
        <v/>
      </c>
      <c r="CD1649" s="32" t="str">
        <f t="shared" si="962"/>
        <v/>
      </c>
      <c r="CE1649" s="48"/>
      <c r="CF1649" s="32" t="str">
        <f t="shared" si="934"/>
        <v/>
      </c>
      <c r="CG1649" s="32" t="str">
        <f t="shared" si="963"/>
        <v/>
      </c>
      <c r="CH1649" s="48"/>
    </row>
    <row r="1650" spans="2:86" ht="30" customHeight="1" x14ac:dyDescent="0.2">
      <c r="B1650" s="155"/>
      <c r="C1650" s="117"/>
      <c r="D1650" s="53"/>
      <c r="E1650" s="68"/>
      <c r="F1650" s="54"/>
      <c r="G1650" s="54"/>
      <c r="H1650" s="55"/>
      <c r="I1650" s="71"/>
      <c r="J1650" s="73"/>
      <c r="K1650" s="56"/>
      <c r="L1650" s="76" t="str">
        <f t="shared" si="940"/>
        <v/>
      </c>
      <c r="M1650" s="77" t="str">
        <f t="shared" si="941"/>
        <v/>
      </c>
      <c r="N1650" s="130" t="str">
        <f t="shared" si="933"/>
        <v/>
      </c>
      <c r="O1650" s="131" t="str">
        <f t="shared" si="939"/>
        <v/>
      </c>
      <c r="P1650" s="131" t="str">
        <f t="shared" si="939"/>
        <v/>
      </c>
      <c r="Q1650" s="131" t="str">
        <f t="shared" si="939"/>
        <v/>
      </c>
      <c r="R1650" s="131" t="str">
        <f t="shared" si="939"/>
        <v/>
      </c>
      <c r="S1650" s="131" t="str">
        <f t="shared" si="939"/>
        <v/>
      </c>
      <c r="T1650" s="131" t="str">
        <f t="shared" si="939"/>
        <v/>
      </c>
      <c r="U1650" s="131" t="str">
        <f t="shared" si="939"/>
        <v/>
      </c>
      <c r="V1650" s="14"/>
      <c r="W1650" s="17" t="str">
        <f>IF(C1650="",IF(OR(AND($H1650&lt;&gt;"",C1650=""),AND($F1649=$F1650,$AK1650&lt;&gt;""),COUNTA($H$3:$H$100002)&gt;COUNTA($H$3:$H1650),$AE1650&lt;&gt;""),W1649,""),C1650)</f>
        <v/>
      </c>
      <c r="X1650" s="17" t="str">
        <f>IF(D1650="",IF(OR(AND($H1650&lt;&gt;"",D1650=""),AND($F1649=$F1650,$AK1650&lt;&gt;""),COUNTA($H$3:$H$100002)&gt;COUNTA($H$3:$H1650),$AE1650&lt;&gt;""),X1649,""),D1650)</f>
        <v/>
      </c>
      <c r="Y1650" s="17" t="str">
        <f>IF(E1650="",IF(OR(AND($H1650&lt;&gt;"",E1650=""),AND($F1649=$F1650,$AK1650&lt;&gt;""),COUNTA($H$3:$H$100002)&gt;COUNTA($H$3:$H1650),$AE1650&lt;&gt;""),Y1649,""),E1650)</f>
        <v/>
      </c>
      <c r="Z1650" s="27" t="str">
        <f t="shared" si="942"/>
        <v/>
      </c>
      <c r="AA1650" s="2" t="str">
        <f>IF(F1650="","",COUNTA($F$3:F1650))</f>
        <v/>
      </c>
      <c r="AB1650" s="3" t="str">
        <f>IF(F1650="","",IFERROR(IF(F1650&lt;&gt;"",IFERROR(INDEX(設定!$C$3:$C$303,MATCH(F1650,設定!$C$3:$C$303,0),0),INDEX(設定!$C$3:$C$303,MATCH("*"&amp;F1650&amp;"*",設定!$C$3:$C$303,0),0)),""),"エラー"))</f>
        <v/>
      </c>
      <c r="AC1650" s="2" t="str">
        <f>IF(G1650="","",COUNTA($G$3:G1650))</f>
        <v/>
      </c>
      <c r="AD1650" s="3" t="str">
        <f>IF(G1650="","",IFERROR(IF(G1650&lt;&gt;"",IFERROR(INDEX(設定!$C$3:$C$303,MATCH(G1650,設定!$C$3:$C$303,0),0),INDEX(設定!$C$3:$C$303,MATCH("*"&amp;G1650&amp;"*",設定!$C$3:$C$303,0),0)),""),"エラー"))</f>
        <v/>
      </c>
      <c r="AE1650" s="3" t="str">
        <f>IFERROR(IF(AB1650="",IF(AND(H1650&lt;&gt;"",F1650=""),INDEX(AB$3:AB1650,MATCH(MAX(AA$3:AA1650),AA$3:AA1650,0),0),""),AB1650),"")</f>
        <v/>
      </c>
      <c r="AF1650" s="3" t="str">
        <f>IFERROR(IF(AD1650="",IF(AND(H1650&lt;&gt;"",G1650=""),INDEX(AD$3:AD1650,MATCH(MAX(AC$3:AC1650),AC$3:AC1650,0),0),""),AD1650),"")</f>
        <v/>
      </c>
      <c r="AG1650" s="2" t="str">
        <f>IF(AH1650="","",IF(OR(AH1650=AH1649,AH1650=AH1651),IF(AND(E1650="",AB1650="",AG1649&lt;&gt;""),MAX($AG$3:AG1649),MAX($AG$3:AG1649)+1),IF(AH1649=AH1650,AG1649,MAX($AG$3:AG1649)+1)))</f>
        <v/>
      </c>
      <c r="AH1650" s="12" t="str">
        <f t="shared" si="943"/>
        <v/>
      </c>
      <c r="AI1650" s="12" t="str">
        <f t="shared" si="944"/>
        <v/>
      </c>
      <c r="AJ1650" s="13" t="str">
        <f t="shared" si="945"/>
        <v/>
      </c>
      <c r="AK1650" s="13" t="str">
        <f t="shared" si="946"/>
        <v/>
      </c>
      <c r="AL1650" s="13" t="str">
        <f>IF(OR(AJ1650="",COUNTIF($AH$3:AH1650,AH1650)&lt;&gt;COUNTIF(AH$3:AH$100002,AH1650)),"",SUMIF(AH$3:AH$100002,AH1650,AJ$3:AJ$100002))</f>
        <v/>
      </c>
      <c r="AM1650" s="13" t="str">
        <f>IF(OR(AK1650="",COUNTIF($AH$3:AH1650,AH1650)&lt;&gt;COUNTIF(AH$3:AH$100002,AH1650)),"",SUMIF(AH$3:AH$100002,AH1650,AK$3:AK$100002))</f>
        <v/>
      </c>
      <c r="AO1650" s="13" t="str">
        <f t="shared" si="936"/>
        <v/>
      </c>
      <c r="AP1650" s="13" t="str">
        <f t="shared" si="936"/>
        <v/>
      </c>
      <c r="AQ1650" s="13" t="str">
        <f t="shared" si="936"/>
        <v/>
      </c>
      <c r="AR1650" s="13" t="str">
        <f t="shared" si="936"/>
        <v/>
      </c>
      <c r="AS1650" s="13" t="str">
        <f t="shared" si="936"/>
        <v/>
      </c>
      <c r="AT1650" s="13" t="str">
        <f t="shared" si="936"/>
        <v/>
      </c>
      <c r="AU1650" s="13" t="str">
        <f t="shared" si="936"/>
        <v/>
      </c>
      <c r="AV1650" s="13" t="str">
        <f t="shared" si="936"/>
        <v/>
      </c>
      <c r="AW1650" s="86" t="str">
        <f t="shared" si="947"/>
        <v/>
      </c>
      <c r="AX1650" s="59" t="str">
        <f t="shared" si="948"/>
        <v/>
      </c>
      <c r="AY1650" s="63" t="str">
        <f>IF(OR($BR1650="",BH1650=""),"",COUNT($BR$3:$BR1650))</f>
        <v/>
      </c>
      <c r="AZ1650" s="13" t="str">
        <f>IF(OR($BR1650="",BI1650=""),"",COUNT($BR$3:$BR1650))</f>
        <v/>
      </c>
      <c r="BA1650" s="13" t="str">
        <f>IF(OR($BR1650="",BJ1650=""),"",COUNT($BR$3:$BR1650))</f>
        <v/>
      </c>
      <c r="BB1650" s="13" t="str">
        <f>IF(OR($BR1650="",BK1650=""),"",COUNT($BR$3:$BR1650))</f>
        <v/>
      </c>
      <c r="BC1650" s="13" t="str">
        <f>IF(OR($BR1650="",BL1650=""),"",COUNT($BR$3:$BR1650))</f>
        <v/>
      </c>
      <c r="BD1650" s="13" t="str">
        <f>IF(OR($BR1650="",BM1650=""),"",COUNT($BR$3:$BR1650))</f>
        <v/>
      </c>
      <c r="BE1650" s="13" t="str">
        <f>IF(OR($BR1650="",BN1650=""),"",COUNT($BR$3:$BR1650))</f>
        <v/>
      </c>
      <c r="BF1650" s="13" t="str">
        <f>IF(OR($BR1650="",BO1650=""),"",COUNT($BR$3:$BR1650))</f>
        <v/>
      </c>
      <c r="BG1650" s="66" t="str">
        <f>IF(Z1650="","",COUNT($Z$3:Z1650))</f>
        <v/>
      </c>
      <c r="BH1650" s="13" t="str">
        <f>IF(AO1650="","",IF(AO1650=BH$2,(SUMIF($BV$3:$BV1650,BH$2,$BW$3:$BW1650)-SUMIF($BX$3:$BX1650,BH$2,$BY$3:$BY1650))*AO$1,""))</f>
        <v/>
      </c>
      <c r="BI1650" s="13" t="str">
        <f>IF(AP1650="","",IF(AP1650=BI$2,(SUMIF($BV$3:$BV1650,BI$2,$BW$3:$BW1650)-SUMIF($BX$3:$BX1650,BI$2,$BY$3:$BY1650))*AP$1,""))</f>
        <v/>
      </c>
      <c r="BJ1650" s="13" t="str">
        <f>IF(AQ1650="","",IF(AQ1650=BJ$2,(SUMIF($BV$3:$BV1650,BJ$2,$BW$3:$BW1650)-SUMIF($BX$3:$BX1650,BJ$2,$BY$3:$BY1650))*AQ$1,""))</f>
        <v/>
      </c>
      <c r="BK1650" s="13" t="str">
        <f>IF(AR1650="","",IF(AR1650=BK$2,(SUMIF($BV$3:$BV1650,BK$2,$BW$3:$BW1650)-SUMIF($BX$3:$BX1650,BK$2,$BY$3:$BY1650))*AR$1,""))</f>
        <v/>
      </c>
      <c r="BL1650" s="13" t="str">
        <f>IF(AS1650="","",IF(AS1650=BL$2,(SUMIF($BV$3:$BV1650,BL$2,$BW$3:$BW1650)-SUMIF($BX$3:$BX1650,BL$2,$BY$3:$BY1650))*AS$1,""))</f>
        <v/>
      </c>
      <c r="BM1650" s="13" t="str">
        <f>IF(AT1650="","",IF(AT1650=BM$2,(SUMIF($BV$3:$BV1650,BM$2,$BW$3:$BW1650)-SUMIF($BX$3:$BX1650,BM$2,$BY$3:$BY1650))*AT$1,""))</f>
        <v/>
      </c>
      <c r="BN1650" s="13" t="str">
        <f>IF(AU1650="","",IF(AU1650=BN$2,(SUMIF($BV$3:$BV1650,BN$2,$BW$3:$BW1650)-SUMIF($BX$3:$BX1650,BN$2,$BY$3:$BY1650))*AU$1,""))</f>
        <v/>
      </c>
      <c r="BO1650" s="13" t="str">
        <f>IF(AV1650="","",IF(AV1650=BO$2,(SUMIF($BV$3:$BV1650,BO$2,$BW$3:$BW1650)-SUMIF($BX$3:$BX1650,BO$2,$BY$3:$BY1650))*AV$1,""))</f>
        <v/>
      </c>
      <c r="BP1650" s="69"/>
      <c r="BQ1650" s="13" t="str">
        <f t="shared" si="949"/>
        <v/>
      </c>
      <c r="BR1650" s="75" t="str">
        <f t="shared" si="950"/>
        <v/>
      </c>
      <c r="BS1650" s="33" t="str">
        <f t="shared" si="951"/>
        <v/>
      </c>
      <c r="BT1650" s="42" t="str">
        <f t="shared" si="952"/>
        <v/>
      </c>
      <c r="BU1650" s="38" t="str">
        <f t="shared" si="953"/>
        <v/>
      </c>
      <c r="BV1650" s="30" t="str">
        <f t="shared" si="954"/>
        <v/>
      </c>
      <c r="BW1650" s="36" t="str">
        <f t="shared" si="955"/>
        <v/>
      </c>
      <c r="BX1650" s="36" t="str">
        <f t="shared" si="956"/>
        <v/>
      </c>
      <c r="BY1650" s="45" t="str">
        <f t="shared" si="957"/>
        <v/>
      </c>
      <c r="BZ1650" s="12" t="str">
        <f t="shared" si="958"/>
        <v/>
      </c>
      <c r="CA1650" s="47" t="str">
        <f t="shared" si="959"/>
        <v/>
      </c>
      <c r="CB1650" s="32" t="str">
        <f t="shared" si="960"/>
        <v/>
      </c>
      <c r="CC1650" s="32" t="str">
        <f t="shared" si="961"/>
        <v/>
      </c>
      <c r="CD1650" s="32" t="str">
        <f t="shared" si="962"/>
        <v/>
      </c>
      <c r="CE1650" s="48"/>
      <c r="CF1650" s="32" t="str">
        <f t="shared" si="934"/>
        <v/>
      </c>
      <c r="CG1650" s="32" t="str">
        <f t="shared" si="963"/>
        <v/>
      </c>
      <c r="CH1650" s="48"/>
    </row>
    <row r="1651" spans="2:86" ht="30" customHeight="1" x14ac:dyDescent="0.2">
      <c r="B1651" s="155"/>
      <c r="C1651" s="117"/>
      <c r="D1651" s="53"/>
      <c r="E1651" s="68"/>
      <c r="F1651" s="54"/>
      <c r="G1651" s="54"/>
      <c r="H1651" s="55"/>
      <c r="I1651" s="71"/>
      <c r="J1651" s="73"/>
      <c r="K1651" s="56"/>
      <c r="L1651" s="76" t="str">
        <f t="shared" si="940"/>
        <v/>
      </c>
      <c r="M1651" s="77" t="str">
        <f t="shared" si="941"/>
        <v/>
      </c>
      <c r="N1651" s="130" t="str">
        <f t="shared" si="933"/>
        <v/>
      </c>
      <c r="O1651" s="131" t="str">
        <f t="shared" si="939"/>
        <v/>
      </c>
      <c r="P1651" s="131" t="str">
        <f t="shared" si="939"/>
        <v/>
      </c>
      <c r="Q1651" s="131" t="str">
        <f t="shared" si="939"/>
        <v/>
      </c>
      <c r="R1651" s="131" t="str">
        <f t="shared" si="939"/>
        <v/>
      </c>
      <c r="S1651" s="131" t="str">
        <f t="shared" si="939"/>
        <v/>
      </c>
      <c r="T1651" s="131" t="str">
        <f t="shared" si="939"/>
        <v/>
      </c>
      <c r="U1651" s="131" t="str">
        <f t="shared" si="939"/>
        <v/>
      </c>
      <c r="V1651" s="14"/>
      <c r="W1651" s="17" t="str">
        <f>IF(C1651="",IF(OR(AND($H1651&lt;&gt;"",C1651=""),AND($F1650=$F1651,$AK1651&lt;&gt;""),COUNTA($H$3:$H$100002)&gt;COUNTA($H$3:$H1651),$AE1651&lt;&gt;""),W1650,""),C1651)</f>
        <v/>
      </c>
      <c r="X1651" s="17" t="str">
        <f>IF(D1651="",IF(OR(AND($H1651&lt;&gt;"",D1651=""),AND($F1650=$F1651,$AK1651&lt;&gt;""),COUNTA($H$3:$H$100002)&gt;COUNTA($H$3:$H1651),$AE1651&lt;&gt;""),X1650,""),D1651)</f>
        <v/>
      </c>
      <c r="Y1651" s="17" t="str">
        <f>IF(E1651="",IF(OR(AND($H1651&lt;&gt;"",E1651=""),AND($F1650=$F1651,$AK1651&lt;&gt;""),COUNTA($H$3:$H$100002)&gt;COUNTA($H$3:$H1651),$AE1651&lt;&gt;""),Y1650,""),E1651)</f>
        <v/>
      </c>
      <c r="Z1651" s="27" t="str">
        <f t="shared" si="942"/>
        <v/>
      </c>
      <c r="AA1651" s="2" t="str">
        <f>IF(F1651="","",COUNTA($F$3:F1651))</f>
        <v/>
      </c>
      <c r="AB1651" s="3" t="str">
        <f>IF(F1651="","",IFERROR(IF(F1651&lt;&gt;"",IFERROR(INDEX(設定!$C$3:$C$303,MATCH(F1651,設定!$C$3:$C$303,0),0),INDEX(設定!$C$3:$C$303,MATCH("*"&amp;F1651&amp;"*",設定!$C$3:$C$303,0),0)),""),"エラー"))</f>
        <v/>
      </c>
      <c r="AC1651" s="2" t="str">
        <f>IF(G1651="","",COUNTA($G$3:G1651))</f>
        <v/>
      </c>
      <c r="AD1651" s="3" t="str">
        <f>IF(G1651="","",IFERROR(IF(G1651&lt;&gt;"",IFERROR(INDEX(設定!$C$3:$C$303,MATCH(G1651,設定!$C$3:$C$303,0),0),INDEX(設定!$C$3:$C$303,MATCH("*"&amp;G1651&amp;"*",設定!$C$3:$C$303,0),0)),""),"エラー"))</f>
        <v/>
      </c>
      <c r="AE1651" s="3" t="str">
        <f>IFERROR(IF(AB1651="",IF(AND(H1651&lt;&gt;"",F1651=""),INDEX(AB$3:AB1651,MATCH(MAX(AA$3:AA1651),AA$3:AA1651,0),0),""),AB1651),"")</f>
        <v/>
      </c>
      <c r="AF1651" s="3" t="str">
        <f>IFERROR(IF(AD1651="",IF(AND(H1651&lt;&gt;"",G1651=""),INDEX(AD$3:AD1651,MATCH(MAX(AC$3:AC1651),AC$3:AC1651,0),0),""),AD1651),"")</f>
        <v/>
      </c>
      <c r="AG1651" s="2" t="str">
        <f>IF(AH1651="","",IF(OR(AH1651=AH1650,AH1651=AH1652),IF(AND(E1651="",AB1651="",AG1650&lt;&gt;""),MAX($AG$3:AG1650),MAX($AG$3:AG1650)+1),IF(AH1650=AH1651,AG1650,MAX($AG$3:AG1650)+1)))</f>
        <v/>
      </c>
      <c r="AH1651" s="12" t="str">
        <f t="shared" si="943"/>
        <v/>
      </c>
      <c r="AI1651" s="12" t="str">
        <f t="shared" si="944"/>
        <v/>
      </c>
      <c r="AJ1651" s="13" t="str">
        <f t="shared" si="945"/>
        <v/>
      </c>
      <c r="AK1651" s="13" t="str">
        <f t="shared" si="946"/>
        <v/>
      </c>
      <c r="AL1651" s="13" t="str">
        <f>IF(OR(AJ1651="",COUNTIF($AH$3:AH1651,AH1651)&lt;&gt;COUNTIF(AH$3:AH$100002,AH1651)),"",SUMIF(AH$3:AH$100002,AH1651,AJ$3:AJ$100002))</f>
        <v/>
      </c>
      <c r="AM1651" s="13" t="str">
        <f>IF(OR(AK1651="",COUNTIF($AH$3:AH1651,AH1651)&lt;&gt;COUNTIF(AH$3:AH$100002,AH1651)),"",SUMIF(AH$3:AH$100002,AH1651,AK$3:AK$100002))</f>
        <v/>
      </c>
      <c r="AO1651" s="13" t="str">
        <f t="shared" ref="AO1651:AV1682" si="964">IF($Z1651="","",IF(COUNTIF($AE1651:$AF1651,AO$2),AO$2,""))</f>
        <v/>
      </c>
      <c r="AP1651" s="13" t="str">
        <f t="shared" si="964"/>
        <v/>
      </c>
      <c r="AQ1651" s="13" t="str">
        <f t="shared" si="964"/>
        <v/>
      </c>
      <c r="AR1651" s="13" t="str">
        <f t="shared" si="964"/>
        <v/>
      </c>
      <c r="AS1651" s="13" t="str">
        <f t="shared" si="964"/>
        <v/>
      </c>
      <c r="AT1651" s="13" t="str">
        <f t="shared" si="964"/>
        <v/>
      </c>
      <c r="AU1651" s="13" t="str">
        <f t="shared" si="964"/>
        <v/>
      </c>
      <c r="AV1651" s="13" t="str">
        <f t="shared" si="964"/>
        <v/>
      </c>
      <c r="AW1651" s="86" t="str">
        <f t="shared" si="947"/>
        <v/>
      </c>
      <c r="AX1651" s="59" t="str">
        <f t="shared" si="948"/>
        <v/>
      </c>
      <c r="AY1651" s="63" t="str">
        <f>IF(OR($BR1651="",BH1651=""),"",COUNT($BR$3:$BR1651))</f>
        <v/>
      </c>
      <c r="AZ1651" s="13" t="str">
        <f>IF(OR($BR1651="",BI1651=""),"",COUNT($BR$3:$BR1651))</f>
        <v/>
      </c>
      <c r="BA1651" s="13" t="str">
        <f>IF(OR($BR1651="",BJ1651=""),"",COUNT($BR$3:$BR1651))</f>
        <v/>
      </c>
      <c r="BB1651" s="13" t="str">
        <f>IF(OR($BR1651="",BK1651=""),"",COUNT($BR$3:$BR1651))</f>
        <v/>
      </c>
      <c r="BC1651" s="13" t="str">
        <f>IF(OR($BR1651="",BL1651=""),"",COUNT($BR$3:$BR1651))</f>
        <v/>
      </c>
      <c r="BD1651" s="13" t="str">
        <f>IF(OR($BR1651="",BM1651=""),"",COUNT($BR$3:$BR1651))</f>
        <v/>
      </c>
      <c r="BE1651" s="13" t="str">
        <f>IF(OR($BR1651="",BN1651=""),"",COUNT($BR$3:$BR1651))</f>
        <v/>
      </c>
      <c r="BF1651" s="13" t="str">
        <f>IF(OR($BR1651="",BO1651=""),"",COUNT($BR$3:$BR1651))</f>
        <v/>
      </c>
      <c r="BG1651" s="66" t="str">
        <f>IF(Z1651="","",COUNT($Z$3:Z1651))</f>
        <v/>
      </c>
      <c r="BH1651" s="13" t="str">
        <f>IF(AO1651="","",IF(AO1651=BH$2,(SUMIF($BV$3:$BV1651,BH$2,$BW$3:$BW1651)-SUMIF($BX$3:$BX1651,BH$2,$BY$3:$BY1651))*AO$1,""))</f>
        <v/>
      </c>
      <c r="BI1651" s="13" t="str">
        <f>IF(AP1651="","",IF(AP1651=BI$2,(SUMIF($BV$3:$BV1651,BI$2,$BW$3:$BW1651)-SUMIF($BX$3:$BX1651,BI$2,$BY$3:$BY1651))*AP$1,""))</f>
        <v/>
      </c>
      <c r="BJ1651" s="13" t="str">
        <f>IF(AQ1651="","",IF(AQ1651=BJ$2,(SUMIF($BV$3:$BV1651,BJ$2,$BW$3:$BW1651)-SUMIF($BX$3:$BX1651,BJ$2,$BY$3:$BY1651))*AQ$1,""))</f>
        <v/>
      </c>
      <c r="BK1651" s="13" t="str">
        <f>IF(AR1651="","",IF(AR1651=BK$2,(SUMIF($BV$3:$BV1651,BK$2,$BW$3:$BW1651)-SUMIF($BX$3:$BX1651,BK$2,$BY$3:$BY1651))*AR$1,""))</f>
        <v/>
      </c>
      <c r="BL1651" s="13" t="str">
        <f>IF(AS1651="","",IF(AS1651=BL$2,(SUMIF($BV$3:$BV1651,BL$2,$BW$3:$BW1651)-SUMIF($BX$3:$BX1651,BL$2,$BY$3:$BY1651))*AS$1,""))</f>
        <v/>
      </c>
      <c r="BM1651" s="13" t="str">
        <f>IF(AT1651="","",IF(AT1651=BM$2,(SUMIF($BV$3:$BV1651,BM$2,$BW$3:$BW1651)-SUMIF($BX$3:$BX1651,BM$2,$BY$3:$BY1651))*AT$1,""))</f>
        <v/>
      </c>
      <c r="BN1651" s="13" t="str">
        <f>IF(AU1651="","",IF(AU1651=BN$2,(SUMIF($BV$3:$BV1651,BN$2,$BW$3:$BW1651)-SUMIF($BX$3:$BX1651,BN$2,$BY$3:$BY1651))*AU$1,""))</f>
        <v/>
      </c>
      <c r="BO1651" s="13" t="str">
        <f>IF(AV1651="","",IF(AV1651=BO$2,(SUMIF($BV$3:$BV1651,BO$2,$BW$3:$BW1651)-SUMIF($BX$3:$BX1651,BO$2,$BY$3:$BY1651))*AV$1,""))</f>
        <v/>
      </c>
      <c r="BP1651" s="69"/>
      <c r="BQ1651" s="13" t="str">
        <f t="shared" si="949"/>
        <v/>
      </c>
      <c r="BR1651" s="75" t="str">
        <f t="shared" si="950"/>
        <v/>
      </c>
      <c r="BS1651" s="33" t="str">
        <f t="shared" si="951"/>
        <v/>
      </c>
      <c r="BT1651" s="42" t="str">
        <f t="shared" si="952"/>
        <v/>
      </c>
      <c r="BU1651" s="38" t="str">
        <f t="shared" si="953"/>
        <v/>
      </c>
      <c r="BV1651" s="30" t="str">
        <f t="shared" si="954"/>
        <v/>
      </c>
      <c r="BW1651" s="36" t="str">
        <f t="shared" si="955"/>
        <v/>
      </c>
      <c r="BX1651" s="36" t="str">
        <f t="shared" si="956"/>
        <v/>
      </c>
      <c r="BY1651" s="45" t="str">
        <f t="shared" si="957"/>
        <v/>
      </c>
      <c r="BZ1651" s="12" t="str">
        <f t="shared" si="958"/>
        <v/>
      </c>
      <c r="CA1651" s="47" t="str">
        <f t="shared" si="959"/>
        <v/>
      </c>
      <c r="CB1651" s="32" t="str">
        <f t="shared" si="960"/>
        <v/>
      </c>
      <c r="CC1651" s="32" t="str">
        <f t="shared" si="961"/>
        <v/>
      </c>
      <c r="CD1651" s="32" t="str">
        <f t="shared" si="962"/>
        <v/>
      </c>
      <c r="CE1651" s="48"/>
      <c r="CF1651" s="32" t="str">
        <f t="shared" si="934"/>
        <v/>
      </c>
      <c r="CG1651" s="32" t="str">
        <f t="shared" si="963"/>
        <v/>
      </c>
      <c r="CH1651" s="48"/>
    </row>
    <row r="1652" spans="2:86" ht="30" customHeight="1" x14ac:dyDescent="0.2">
      <c r="B1652" s="155"/>
      <c r="C1652" s="117"/>
      <c r="D1652" s="53"/>
      <c r="E1652" s="68"/>
      <c r="F1652" s="54"/>
      <c r="G1652" s="54"/>
      <c r="H1652" s="55"/>
      <c r="I1652" s="71"/>
      <c r="J1652" s="73"/>
      <c r="K1652" s="56"/>
      <c r="L1652" s="76" t="str">
        <f t="shared" si="940"/>
        <v/>
      </c>
      <c r="M1652" s="77" t="str">
        <f t="shared" si="941"/>
        <v/>
      </c>
      <c r="N1652" s="130" t="str">
        <f t="shared" si="933"/>
        <v/>
      </c>
      <c r="O1652" s="131" t="str">
        <f t="shared" si="939"/>
        <v/>
      </c>
      <c r="P1652" s="131" t="str">
        <f t="shared" si="939"/>
        <v/>
      </c>
      <c r="Q1652" s="131" t="str">
        <f t="shared" si="939"/>
        <v/>
      </c>
      <c r="R1652" s="131" t="str">
        <f t="shared" si="939"/>
        <v/>
      </c>
      <c r="S1652" s="131" t="str">
        <f t="shared" si="939"/>
        <v/>
      </c>
      <c r="T1652" s="131" t="str">
        <f t="shared" si="939"/>
        <v/>
      </c>
      <c r="U1652" s="131" t="str">
        <f t="shared" si="939"/>
        <v/>
      </c>
      <c r="V1652" s="14"/>
      <c r="W1652" s="17" t="str">
        <f>IF(C1652="",IF(OR(AND($H1652&lt;&gt;"",C1652=""),AND($F1651=$F1652,$AK1652&lt;&gt;""),COUNTA($H$3:$H$100002)&gt;COUNTA($H$3:$H1652),$AE1652&lt;&gt;""),W1651,""),C1652)</f>
        <v/>
      </c>
      <c r="X1652" s="17" t="str">
        <f>IF(D1652="",IF(OR(AND($H1652&lt;&gt;"",D1652=""),AND($F1651=$F1652,$AK1652&lt;&gt;""),COUNTA($H$3:$H$100002)&gt;COUNTA($H$3:$H1652),$AE1652&lt;&gt;""),X1651,""),D1652)</f>
        <v/>
      </c>
      <c r="Y1652" s="17" t="str">
        <f>IF(E1652="",IF(OR(AND($H1652&lt;&gt;"",E1652=""),AND($F1651=$F1652,$AK1652&lt;&gt;""),COUNTA($H$3:$H$100002)&gt;COUNTA($H$3:$H1652),$AE1652&lt;&gt;""),Y1651,""),E1652)</f>
        <v/>
      </c>
      <c r="Z1652" s="27" t="str">
        <f t="shared" si="942"/>
        <v/>
      </c>
      <c r="AA1652" s="2" t="str">
        <f>IF(F1652="","",COUNTA($F$3:F1652))</f>
        <v/>
      </c>
      <c r="AB1652" s="3" t="str">
        <f>IF(F1652="","",IFERROR(IF(F1652&lt;&gt;"",IFERROR(INDEX(設定!$C$3:$C$303,MATCH(F1652,設定!$C$3:$C$303,0),0),INDEX(設定!$C$3:$C$303,MATCH("*"&amp;F1652&amp;"*",設定!$C$3:$C$303,0),0)),""),"エラー"))</f>
        <v/>
      </c>
      <c r="AC1652" s="2" t="str">
        <f>IF(G1652="","",COUNTA($G$3:G1652))</f>
        <v/>
      </c>
      <c r="AD1652" s="3" t="str">
        <f>IF(G1652="","",IFERROR(IF(G1652&lt;&gt;"",IFERROR(INDEX(設定!$C$3:$C$303,MATCH(G1652,設定!$C$3:$C$303,0),0),INDEX(設定!$C$3:$C$303,MATCH("*"&amp;G1652&amp;"*",設定!$C$3:$C$303,0),0)),""),"エラー"))</f>
        <v/>
      </c>
      <c r="AE1652" s="3" t="str">
        <f>IFERROR(IF(AB1652="",IF(AND(H1652&lt;&gt;"",F1652=""),INDEX(AB$3:AB1652,MATCH(MAX(AA$3:AA1652),AA$3:AA1652,0),0),""),AB1652),"")</f>
        <v/>
      </c>
      <c r="AF1652" s="3" t="str">
        <f>IFERROR(IF(AD1652="",IF(AND(H1652&lt;&gt;"",G1652=""),INDEX(AD$3:AD1652,MATCH(MAX(AC$3:AC1652),AC$3:AC1652,0),0),""),AD1652),"")</f>
        <v/>
      </c>
      <c r="AG1652" s="2" t="str">
        <f>IF(AH1652="","",IF(OR(AH1652=AH1651,AH1652=AH1653),IF(AND(E1652="",AB1652="",AG1651&lt;&gt;""),MAX($AG$3:AG1651),MAX($AG$3:AG1651)+1),IF(AH1651=AH1652,AG1651,MAX($AG$3:AG1651)+1)))</f>
        <v/>
      </c>
      <c r="AH1652" s="12" t="str">
        <f t="shared" si="943"/>
        <v/>
      </c>
      <c r="AI1652" s="12" t="str">
        <f t="shared" si="944"/>
        <v/>
      </c>
      <c r="AJ1652" s="13" t="str">
        <f t="shared" si="945"/>
        <v/>
      </c>
      <c r="AK1652" s="13" t="str">
        <f t="shared" si="946"/>
        <v/>
      </c>
      <c r="AL1652" s="13" t="str">
        <f>IF(OR(AJ1652="",COUNTIF($AH$3:AH1652,AH1652)&lt;&gt;COUNTIF(AH$3:AH$100002,AH1652)),"",SUMIF(AH$3:AH$100002,AH1652,AJ$3:AJ$100002))</f>
        <v/>
      </c>
      <c r="AM1652" s="13" t="str">
        <f>IF(OR(AK1652="",COUNTIF($AH$3:AH1652,AH1652)&lt;&gt;COUNTIF(AH$3:AH$100002,AH1652)),"",SUMIF(AH$3:AH$100002,AH1652,AK$3:AK$100002))</f>
        <v/>
      </c>
      <c r="AO1652" s="13" t="str">
        <f t="shared" si="964"/>
        <v/>
      </c>
      <c r="AP1652" s="13" t="str">
        <f t="shared" si="964"/>
        <v/>
      </c>
      <c r="AQ1652" s="13" t="str">
        <f t="shared" si="964"/>
        <v/>
      </c>
      <c r="AR1652" s="13" t="str">
        <f t="shared" si="964"/>
        <v/>
      </c>
      <c r="AS1652" s="13" t="str">
        <f t="shared" si="964"/>
        <v/>
      </c>
      <c r="AT1652" s="13" t="str">
        <f t="shared" si="964"/>
        <v/>
      </c>
      <c r="AU1652" s="13" t="str">
        <f t="shared" si="964"/>
        <v/>
      </c>
      <c r="AV1652" s="13" t="str">
        <f t="shared" si="964"/>
        <v/>
      </c>
      <c r="AW1652" s="86" t="str">
        <f t="shared" si="947"/>
        <v/>
      </c>
      <c r="AX1652" s="59" t="str">
        <f t="shared" si="948"/>
        <v/>
      </c>
      <c r="AY1652" s="63" t="str">
        <f>IF(OR($BR1652="",BH1652=""),"",COUNT($BR$3:$BR1652))</f>
        <v/>
      </c>
      <c r="AZ1652" s="13" t="str">
        <f>IF(OR($BR1652="",BI1652=""),"",COUNT($BR$3:$BR1652))</f>
        <v/>
      </c>
      <c r="BA1652" s="13" t="str">
        <f>IF(OR($BR1652="",BJ1652=""),"",COUNT($BR$3:$BR1652))</f>
        <v/>
      </c>
      <c r="BB1652" s="13" t="str">
        <f>IF(OR($BR1652="",BK1652=""),"",COUNT($BR$3:$BR1652))</f>
        <v/>
      </c>
      <c r="BC1652" s="13" t="str">
        <f>IF(OR($BR1652="",BL1652=""),"",COUNT($BR$3:$BR1652))</f>
        <v/>
      </c>
      <c r="BD1652" s="13" t="str">
        <f>IF(OR($BR1652="",BM1652=""),"",COUNT($BR$3:$BR1652))</f>
        <v/>
      </c>
      <c r="BE1652" s="13" t="str">
        <f>IF(OR($BR1652="",BN1652=""),"",COUNT($BR$3:$BR1652))</f>
        <v/>
      </c>
      <c r="BF1652" s="13" t="str">
        <f>IF(OR($BR1652="",BO1652=""),"",COUNT($BR$3:$BR1652))</f>
        <v/>
      </c>
      <c r="BG1652" s="66" t="str">
        <f>IF(Z1652="","",COUNT($Z$3:Z1652))</f>
        <v/>
      </c>
      <c r="BH1652" s="13" t="str">
        <f>IF(AO1652="","",IF(AO1652=BH$2,(SUMIF($BV$3:$BV1652,BH$2,$BW$3:$BW1652)-SUMIF($BX$3:$BX1652,BH$2,$BY$3:$BY1652))*AO$1,""))</f>
        <v/>
      </c>
      <c r="BI1652" s="13" t="str">
        <f>IF(AP1652="","",IF(AP1652=BI$2,(SUMIF($BV$3:$BV1652,BI$2,$BW$3:$BW1652)-SUMIF($BX$3:$BX1652,BI$2,$BY$3:$BY1652))*AP$1,""))</f>
        <v/>
      </c>
      <c r="BJ1652" s="13" t="str">
        <f>IF(AQ1652="","",IF(AQ1652=BJ$2,(SUMIF($BV$3:$BV1652,BJ$2,$BW$3:$BW1652)-SUMIF($BX$3:$BX1652,BJ$2,$BY$3:$BY1652))*AQ$1,""))</f>
        <v/>
      </c>
      <c r="BK1652" s="13" t="str">
        <f>IF(AR1652="","",IF(AR1652=BK$2,(SUMIF($BV$3:$BV1652,BK$2,$BW$3:$BW1652)-SUMIF($BX$3:$BX1652,BK$2,$BY$3:$BY1652))*AR$1,""))</f>
        <v/>
      </c>
      <c r="BL1652" s="13" t="str">
        <f>IF(AS1652="","",IF(AS1652=BL$2,(SUMIF($BV$3:$BV1652,BL$2,$BW$3:$BW1652)-SUMIF($BX$3:$BX1652,BL$2,$BY$3:$BY1652))*AS$1,""))</f>
        <v/>
      </c>
      <c r="BM1652" s="13" t="str">
        <f>IF(AT1652="","",IF(AT1652=BM$2,(SUMIF($BV$3:$BV1652,BM$2,$BW$3:$BW1652)-SUMIF($BX$3:$BX1652,BM$2,$BY$3:$BY1652))*AT$1,""))</f>
        <v/>
      </c>
      <c r="BN1652" s="13" t="str">
        <f>IF(AU1652="","",IF(AU1652=BN$2,(SUMIF($BV$3:$BV1652,BN$2,$BW$3:$BW1652)-SUMIF($BX$3:$BX1652,BN$2,$BY$3:$BY1652))*AU$1,""))</f>
        <v/>
      </c>
      <c r="BO1652" s="13" t="str">
        <f>IF(AV1652="","",IF(AV1652=BO$2,(SUMIF($BV$3:$BV1652,BO$2,$BW$3:$BW1652)-SUMIF($BX$3:$BX1652,BO$2,$BY$3:$BY1652))*AV$1,""))</f>
        <v/>
      </c>
      <c r="BP1652" s="69"/>
      <c r="BQ1652" s="13" t="str">
        <f t="shared" si="949"/>
        <v/>
      </c>
      <c r="BR1652" s="75" t="str">
        <f t="shared" si="950"/>
        <v/>
      </c>
      <c r="BS1652" s="33" t="str">
        <f t="shared" si="951"/>
        <v/>
      </c>
      <c r="BT1652" s="42" t="str">
        <f t="shared" si="952"/>
        <v/>
      </c>
      <c r="BU1652" s="38" t="str">
        <f t="shared" si="953"/>
        <v/>
      </c>
      <c r="BV1652" s="30" t="str">
        <f t="shared" si="954"/>
        <v/>
      </c>
      <c r="BW1652" s="36" t="str">
        <f t="shared" si="955"/>
        <v/>
      </c>
      <c r="BX1652" s="36" t="str">
        <f t="shared" si="956"/>
        <v/>
      </c>
      <c r="BY1652" s="45" t="str">
        <f t="shared" si="957"/>
        <v/>
      </c>
      <c r="BZ1652" s="12" t="str">
        <f t="shared" si="958"/>
        <v/>
      </c>
      <c r="CA1652" s="47" t="str">
        <f t="shared" si="959"/>
        <v/>
      </c>
      <c r="CB1652" s="32" t="str">
        <f t="shared" si="960"/>
        <v/>
      </c>
      <c r="CC1652" s="32" t="str">
        <f t="shared" si="961"/>
        <v/>
      </c>
      <c r="CD1652" s="32" t="str">
        <f t="shared" si="962"/>
        <v/>
      </c>
      <c r="CE1652" s="48"/>
      <c r="CF1652" s="32" t="str">
        <f t="shared" si="934"/>
        <v/>
      </c>
      <c r="CG1652" s="32" t="str">
        <f t="shared" si="963"/>
        <v/>
      </c>
      <c r="CH1652" s="48"/>
    </row>
    <row r="1653" spans="2:86" ht="30" customHeight="1" x14ac:dyDescent="0.2">
      <c r="B1653" s="155"/>
      <c r="C1653" s="117"/>
      <c r="D1653" s="53"/>
      <c r="E1653" s="68"/>
      <c r="F1653" s="54"/>
      <c r="G1653" s="54"/>
      <c r="H1653" s="55"/>
      <c r="I1653" s="71"/>
      <c r="J1653" s="73"/>
      <c r="K1653" s="56"/>
      <c r="L1653" s="76" t="str">
        <f t="shared" si="940"/>
        <v/>
      </c>
      <c r="M1653" s="77" t="str">
        <f t="shared" si="941"/>
        <v/>
      </c>
      <c r="N1653" s="130" t="str">
        <f t="shared" si="933"/>
        <v/>
      </c>
      <c r="O1653" s="131" t="str">
        <f t="shared" ref="O1653:U1662" si="965">IFERROR(INDEX($BH$3:$BO$100002,MATCH($BG1653,$BG$3:$BG$100002,0),MATCH(O$1,$BH$2:$BO$2,0)),"")</f>
        <v/>
      </c>
      <c r="P1653" s="131" t="str">
        <f t="shared" si="965"/>
        <v/>
      </c>
      <c r="Q1653" s="131" t="str">
        <f t="shared" si="965"/>
        <v/>
      </c>
      <c r="R1653" s="131" t="str">
        <f t="shared" si="965"/>
        <v/>
      </c>
      <c r="S1653" s="131" t="str">
        <f t="shared" si="965"/>
        <v/>
      </c>
      <c r="T1653" s="131" t="str">
        <f t="shared" si="965"/>
        <v/>
      </c>
      <c r="U1653" s="131" t="str">
        <f t="shared" si="965"/>
        <v/>
      </c>
      <c r="V1653" s="14"/>
      <c r="W1653" s="17" t="str">
        <f>IF(C1653="",IF(OR(AND($H1653&lt;&gt;"",C1653=""),AND($F1652=$F1653,$AK1653&lt;&gt;""),COUNTA($H$3:$H$100002)&gt;COUNTA($H$3:$H1653),$AE1653&lt;&gt;""),W1652,""),C1653)</f>
        <v/>
      </c>
      <c r="X1653" s="17" t="str">
        <f>IF(D1653="",IF(OR(AND($H1653&lt;&gt;"",D1653=""),AND($F1652=$F1653,$AK1653&lt;&gt;""),COUNTA($H$3:$H$100002)&gt;COUNTA($H$3:$H1653),$AE1653&lt;&gt;""),X1652,""),D1653)</f>
        <v/>
      </c>
      <c r="Y1653" s="17" t="str">
        <f>IF(E1653="",IF(OR(AND($H1653&lt;&gt;"",E1653=""),AND($F1652=$F1653,$AK1653&lt;&gt;""),COUNTA($H$3:$H$100002)&gt;COUNTA($H$3:$H1653),$AE1653&lt;&gt;""),Y1652,""),E1653)</f>
        <v/>
      </c>
      <c r="Z1653" s="27" t="str">
        <f t="shared" si="942"/>
        <v/>
      </c>
      <c r="AA1653" s="2" t="str">
        <f>IF(F1653="","",COUNTA($F$3:F1653))</f>
        <v/>
      </c>
      <c r="AB1653" s="3" t="str">
        <f>IF(F1653="","",IFERROR(IF(F1653&lt;&gt;"",IFERROR(INDEX(設定!$C$3:$C$303,MATCH(F1653,設定!$C$3:$C$303,0),0),INDEX(設定!$C$3:$C$303,MATCH("*"&amp;F1653&amp;"*",設定!$C$3:$C$303,0),0)),""),"エラー"))</f>
        <v/>
      </c>
      <c r="AC1653" s="2" t="str">
        <f>IF(G1653="","",COUNTA($G$3:G1653))</f>
        <v/>
      </c>
      <c r="AD1653" s="3" t="str">
        <f>IF(G1653="","",IFERROR(IF(G1653&lt;&gt;"",IFERROR(INDEX(設定!$C$3:$C$303,MATCH(G1653,設定!$C$3:$C$303,0),0),INDEX(設定!$C$3:$C$303,MATCH("*"&amp;G1653&amp;"*",設定!$C$3:$C$303,0),0)),""),"エラー"))</f>
        <v/>
      </c>
      <c r="AE1653" s="3" t="str">
        <f>IFERROR(IF(AB1653="",IF(AND(H1653&lt;&gt;"",F1653=""),INDEX(AB$3:AB1653,MATCH(MAX(AA$3:AA1653),AA$3:AA1653,0),0),""),AB1653),"")</f>
        <v/>
      </c>
      <c r="AF1653" s="3" t="str">
        <f>IFERROR(IF(AD1653="",IF(AND(H1653&lt;&gt;"",G1653=""),INDEX(AD$3:AD1653,MATCH(MAX(AC$3:AC1653),AC$3:AC1653,0),0),""),AD1653),"")</f>
        <v/>
      </c>
      <c r="AG1653" s="2" t="str">
        <f>IF(AH1653="","",IF(OR(AH1653=AH1652,AH1653=AH1654),IF(AND(E1653="",AB1653="",AG1652&lt;&gt;""),MAX($AG$3:AG1652),MAX($AG$3:AG1652)+1),IF(AH1652=AH1653,AG1652,MAX($AG$3:AG1652)+1)))</f>
        <v/>
      </c>
      <c r="AH1653" s="12" t="str">
        <f t="shared" si="943"/>
        <v/>
      </c>
      <c r="AI1653" s="12" t="str">
        <f t="shared" si="944"/>
        <v/>
      </c>
      <c r="AJ1653" s="13" t="str">
        <f t="shared" si="945"/>
        <v/>
      </c>
      <c r="AK1653" s="13" t="str">
        <f t="shared" si="946"/>
        <v/>
      </c>
      <c r="AL1653" s="13" t="str">
        <f>IF(OR(AJ1653="",COUNTIF($AH$3:AH1653,AH1653)&lt;&gt;COUNTIF(AH$3:AH$100002,AH1653)),"",SUMIF(AH$3:AH$100002,AH1653,AJ$3:AJ$100002))</f>
        <v/>
      </c>
      <c r="AM1653" s="13" t="str">
        <f>IF(OR(AK1653="",COUNTIF($AH$3:AH1653,AH1653)&lt;&gt;COUNTIF(AH$3:AH$100002,AH1653)),"",SUMIF(AH$3:AH$100002,AH1653,AK$3:AK$100002))</f>
        <v/>
      </c>
      <c r="AO1653" s="13" t="str">
        <f t="shared" si="964"/>
        <v/>
      </c>
      <c r="AP1653" s="13" t="str">
        <f t="shared" si="964"/>
        <v/>
      </c>
      <c r="AQ1653" s="13" t="str">
        <f t="shared" si="964"/>
        <v/>
      </c>
      <c r="AR1653" s="13" t="str">
        <f t="shared" si="964"/>
        <v/>
      </c>
      <c r="AS1653" s="13" t="str">
        <f t="shared" si="964"/>
        <v/>
      </c>
      <c r="AT1653" s="13" t="str">
        <f t="shared" si="964"/>
        <v/>
      </c>
      <c r="AU1653" s="13" t="str">
        <f t="shared" si="964"/>
        <v/>
      </c>
      <c r="AV1653" s="13" t="str">
        <f t="shared" si="964"/>
        <v/>
      </c>
      <c r="AW1653" s="86" t="str">
        <f t="shared" si="947"/>
        <v/>
      </c>
      <c r="AX1653" s="59" t="str">
        <f t="shared" si="948"/>
        <v/>
      </c>
      <c r="AY1653" s="63" t="str">
        <f>IF(OR($BR1653="",BH1653=""),"",COUNT($BR$3:$BR1653))</f>
        <v/>
      </c>
      <c r="AZ1653" s="13" t="str">
        <f>IF(OR($BR1653="",BI1653=""),"",COUNT($BR$3:$BR1653))</f>
        <v/>
      </c>
      <c r="BA1653" s="13" t="str">
        <f>IF(OR($BR1653="",BJ1653=""),"",COUNT($BR$3:$BR1653))</f>
        <v/>
      </c>
      <c r="BB1653" s="13" t="str">
        <f>IF(OR($BR1653="",BK1653=""),"",COUNT($BR$3:$BR1653))</f>
        <v/>
      </c>
      <c r="BC1653" s="13" t="str">
        <f>IF(OR($BR1653="",BL1653=""),"",COUNT($BR$3:$BR1653))</f>
        <v/>
      </c>
      <c r="BD1653" s="13" t="str">
        <f>IF(OR($BR1653="",BM1653=""),"",COUNT($BR$3:$BR1653))</f>
        <v/>
      </c>
      <c r="BE1653" s="13" t="str">
        <f>IF(OR($BR1653="",BN1653=""),"",COUNT($BR$3:$BR1653))</f>
        <v/>
      </c>
      <c r="BF1653" s="13" t="str">
        <f>IF(OR($BR1653="",BO1653=""),"",COUNT($BR$3:$BR1653))</f>
        <v/>
      </c>
      <c r="BG1653" s="66" t="str">
        <f>IF(Z1653="","",COUNT($Z$3:Z1653))</f>
        <v/>
      </c>
      <c r="BH1653" s="13" t="str">
        <f>IF(AO1653="","",IF(AO1653=BH$2,(SUMIF($BV$3:$BV1653,BH$2,$BW$3:$BW1653)-SUMIF($BX$3:$BX1653,BH$2,$BY$3:$BY1653))*AO$1,""))</f>
        <v/>
      </c>
      <c r="BI1653" s="13" t="str">
        <f>IF(AP1653="","",IF(AP1653=BI$2,(SUMIF($BV$3:$BV1653,BI$2,$BW$3:$BW1653)-SUMIF($BX$3:$BX1653,BI$2,$BY$3:$BY1653))*AP$1,""))</f>
        <v/>
      </c>
      <c r="BJ1653" s="13" t="str">
        <f>IF(AQ1653="","",IF(AQ1653=BJ$2,(SUMIF($BV$3:$BV1653,BJ$2,$BW$3:$BW1653)-SUMIF($BX$3:$BX1653,BJ$2,$BY$3:$BY1653))*AQ$1,""))</f>
        <v/>
      </c>
      <c r="BK1653" s="13" t="str">
        <f>IF(AR1653="","",IF(AR1653=BK$2,(SUMIF($BV$3:$BV1653,BK$2,$BW$3:$BW1653)-SUMIF($BX$3:$BX1653,BK$2,$BY$3:$BY1653))*AR$1,""))</f>
        <v/>
      </c>
      <c r="BL1653" s="13" t="str">
        <f>IF(AS1653="","",IF(AS1653=BL$2,(SUMIF($BV$3:$BV1653,BL$2,$BW$3:$BW1653)-SUMIF($BX$3:$BX1653,BL$2,$BY$3:$BY1653))*AS$1,""))</f>
        <v/>
      </c>
      <c r="BM1653" s="13" t="str">
        <f>IF(AT1653="","",IF(AT1653=BM$2,(SUMIF($BV$3:$BV1653,BM$2,$BW$3:$BW1653)-SUMIF($BX$3:$BX1653,BM$2,$BY$3:$BY1653))*AT$1,""))</f>
        <v/>
      </c>
      <c r="BN1653" s="13" t="str">
        <f>IF(AU1653="","",IF(AU1653=BN$2,(SUMIF($BV$3:$BV1653,BN$2,$BW$3:$BW1653)-SUMIF($BX$3:$BX1653,BN$2,$BY$3:$BY1653))*AU$1,""))</f>
        <v/>
      </c>
      <c r="BO1653" s="13" t="str">
        <f>IF(AV1653="","",IF(AV1653=BO$2,(SUMIF($BV$3:$BV1653,BO$2,$BW$3:$BW1653)-SUMIF($BX$3:$BX1653,BO$2,$BY$3:$BY1653))*AV$1,""))</f>
        <v/>
      </c>
      <c r="BP1653" s="69"/>
      <c r="BQ1653" s="13" t="str">
        <f t="shared" si="949"/>
        <v/>
      </c>
      <c r="BR1653" s="75" t="str">
        <f t="shared" si="950"/>
        <v/>
      </c>
      <c r="BS1653" s="33" t="str">
        <f t="shared" si="951"/>
        <v/>
      </c>
      <c r="BT1653" s="42" t="str">
        <f t="shared" si="952"/>
        <v/>
      </c>
      <c r="BU1653" s="38" t="str">
        <f t="shared" si="953"/>
        <v/>
      </c>
      <c r="BV1653" s="30" t="str">
        <f t="shared" si="954"/>
        <v/>
      </c>
      <c r="BW1653" s="36" t="str">
        <f t="shared" si="955"/>
        <v/>
      </c>
      <c r="BX1653" s="36" t="str">
        <f t="shared" si="956"/>
        <v/>
      </c>
      <c r="BY1653" s="45" t="str">
        <f t="shared" si="957"/>
        <v/>
      </c>
      <c r="BZ1653" s="12" t="str">
        <f t="shared" si="958"/>
        <v/>
      </c>
      <c r="CA1653" s="47" t="str">
        <f t="shared" si="959"/>
        <v/>
      </c>
      <c r="CB1653" s="32" t="str">
        <f t="shared" si="960"/>
        <v/>
      </c>
      <c r="CC1653" s="32" t="str">
        <f t="shared" si="961"/>
        <v/>
      </c>
      <c r="CD1653" s="32" t="str">
        <f t="shared" si="962"/>
        <v/>
      </c>
      <c r="CE1653" s="48"/>
      <c r="CF1653" s="32" t="str">
        <f t="shared" si="934"/>
        <v/>
      </c>
      <c r="CG1653" s="32" t="str">
        <f t="shared" si="963"/>
        <v/>
      </c>
      <c r="CH1653" s="48"/>
    </row>
    <row r="1654" spans="2:86" ht="30" customHeight="1" x14ac:dyDescent="0.2">
      <c r="B1654" s="155"/>
      <c r="C1654" s="117"/>
      <c r="D1654" s="53"/>
      <c r="E1654" s="68"/>
      <c r="F1654" s="54"/>
      <c r="G1654" s="54"/>
      <c r="H1654" s="55"/>
      <c r="I1654" s="71"/>
      <c r="J1654" s="73"/>
      <c r="K1654" s="56"/>
      <c r="L1654" s="76" t="str">
        <f t="shared" si="940"/>
        <v/>
      </c>
      <c r="M1654" s="77" t="str">
        <f t="shared" si="941"/>
        <v/>
      </c>
      <c r="N1654" s="130" t="str">
        <f t="shared" si="933"/>
        <v/>
      </c>
      <c r="O1654" s="131" t="str">
        <f t="shared" si="965"/>
        <v/>
      </c>
      <c r="P1654" s="131" t="str">
        <f t="shared" si="965"/>
        <v/>
      </c>
      <c r="Q1654" s="131" t="str">
        <f t="shared" si="965"/>
        <v/>
      </c>
      <c r="R1654" s="131" t="str">
        <f t="shared" si="965"/>
        <v/>
      </c>
      <c r="S1654" s="131" t="str">
        <f t="shared" si="965"/>
        <v/>
      </c>
      <c r="T1654" s="131" t="str">
        <f t="shared" si="965"/>
        <v/>
      </c>
      <c r="U1654" s="131" t="str">
        <f t="shared" si="965"/>
        <v/>
      </c>
      <c r="V1654" s="14"/>
      <c r="W1654" s="17" t="str">
        <f>IF(C1654="",IF(OR(AND($H1654&lt;&gt;"",C1654=""),AND($F1653=$F1654,$AK1654&lt;&gt;""),COUNTA($H$3:$H$100002)&gt;COUNTA($H$3:$H1654),$AE1654&lt;&gt;""),W1653,""),C1654)</f>
        <v/>
      </c>
      <c r="X1654" s="17" t="str">
        <f>IF(D1654="",IF(OR(AND($H1654&lt;&gt;"",D1654=""),AND($F1653=$F1654,$AK1654&lt;&gt;""),COUNTA($H$3:$H$100002)&gt;COUNTA($H$3:$H1654),$AE1654&lt;&gt;""),X1653,""),D1654)</f>
        <v/>
      </c>
      <c r="Y1654" s="17" t="str">
        <f>IF(E1654="",IF(OR(AND($H1654&lt;&gt;"",E1654=""),AND($F1653=$F1654,$AK1654&lt;&gt;""),COUNTA($H$3:$H$100002)&gt;COUNTA($H$3:$H1654),$AE1654&lt;&gt;""),Y1653,""),E1654)</f>
        <v/>
      </c>
      <c r="Z1654" s="27" t="str">
        <f t="shared" si="942"/>
        <v/>
      </c>
      <c r="AA1654" s="2" t="str">
        <f>IF(F1654="","",COUNTA($F$3:F1654))</f>
        <v/>
      </c>
      <c r="AB1654" s="3" t="str">
        <f>IF(F1654="","",IFERROR(IF(F1654&lt;&gt;"",IFERROR(INDEX(設定!$C$3:$C$303,MATCH(F1654,設定!$C$3:$C$303,0),0),INDEX(設定!$C$3:$C$303,MATCH("*"&amp;F1654&amp;"*",設定!$C$3:$C$303,0),0)),""),"エラー"))</f>
        <v/>
      </c>
      <c r="AC1654" s="2" t="str">
        <f>IF(G1654="","",COUNTA($G$3:G1654))</f>
        <v/>
      </c>
      <c r="AD1654" s="3" t="str">
        <f>IF(G1654="","",IFERROR(IF(G1654&lt;&gt;"",IFERROR(INDEX(設定!$C$3:$C$303,MATCH(G1654,設定!$C$3:$C$303,0),0),INDEX(設定!$C$3:$C$303,MATCH("*"&amp;G1654&amp;"*",設定!$C$3:$C$303,0),0)),""),"エラー"))</f>
        <v/>
      </c>
      <c r="AE1654" s="3" t="str">
        <f>IFERROR(IF(AB1654="",IF(AND(H1654&lt;&gt;"",F1654=""),INDEX(AB$3:AB1654,MATCH(MAX(AA$3:AA1654),AA$3:AA1654,0),0),""),AB1654),"")</f>
        <v/>
      </c>
      <c r="AF1654" s="3" t="str">
        <f>IFERROR(IF(AD1654="",IF(AND(H1654&lt;&gt;"",G1654=""),INDEX(AD$3:AD1654,MATCH(MAX(AC$3:AC1654),AC$3:AC1654,0),0),""),AD1654),"")</f>
        <v/>
      </c>
      <c r="AG1654" s="2" t="str">
        <f>IF(AH1654="","",IF(OR(AH1654=AH1653,AH1654=AH1655),IF(AND(E1654="",AB1654="",AG1653&lt;&gt;""),MAX($AG$3:AG1653),MAX($AG$3:AG1653)+1),IF(AH1653=AH1654,AG1653,MAX($AG$3:AG1653)+1)))</f>
        <v/>
      </c>
      <c r="AH1654" s="12" t="str">
        <f t="shared" si="943"/>
        <v/>
      </c>
      <c r="AI1654" s="12" t="str">
        <f t="shared" si="944"/>
        <v/>
      </c>
      <c r="AJ1654" s="13" t="str">
        <f t="shared" si="945"/>
        <v/>
      </c>
      <c r="AK1654" s="13" t="str">
        <f t="shared" si="946"/>
        <v/>
      </c>
      <c r="AL1654" s="13" t="str">
        <f>IF(OR(AJ1654="",COUNTIF($AH$3:AH1654,AH1654)&lt;&gt;COUNTIF(AH$3:AH$100002,AH1654)),"",SUMIF(AH$3:AH$100002,AH1654,AJ$3:AJ$100002))</f>
        <v/>
      </c>
      <c r="AM1654" s="13" t="str">
        <f>IF(OR(AK1654="",COUNTIF($AH$3:AH1654,AH1654)&lt;&gt;COUNTIF(AH$3:AH$100002,AH1654)),"",SUMIF(AH$3:AH$100002,AH1654,AK$3:AK$100002))</f>
        <v/>
      </c>
      <c r="AO1654" s="13" t="str">
        <f t="shared" si="964"/>
        <v/>
      </c>
      <c r="AP1654" s="13" t="str">
        <f t="shared" si="964"/>
        <v/>
      </c>
      <c r="AQ1654" s="13" t="str">
        <f t="shared" si="964"/>
        <v/>
      </c>
      <c r="AR1654" s="13" t="str">
        <f t="shared" si="964"/>
        <v/>
      </c>
      <c r="AS1654" s="13" t="str">
        <f t="shared" si="964"/>
        <v/>
      </c>
      <c r="AT1654" s="13" t="str">
        <f t="shared" si="964"/>
        <v/>
      </c>
      <c r="AU1654" s="13" t="str">
        <f t="shared" si="964"/>
        <v/>
      </c>
      <c r="AV1654" s="13" t="str">
        <f t="shared" si="964"/>
        <v/>
      </c>
      <c r="AW1654" s="86" t="str">
        <f t="shared" si="947"/>
        <v/>
      </c>
      <c r="AX1654" s="59" t="str">
        <f t="shared" si="948"/>
        <v/>
      </c>
      <c r="AY1654" s="63" t="str">
        <f>IF(OR($BR1654="",BH1654=""),"",COUNT($BR$3:$BR1654))</f>
        <v/>
      </c>
      <c r="AZ1654" s="13" t="str">
        <f>IF(OR($BR1654="",BI1654=""),"",COUNT($BR$3:$BR1654))</f>
        <v/>
      </c>
      <c r="BA1654" s="13" t="str">
        <f>IF(OR($BR1654="",BJ1654=""),"",COUNT($BR$3:$BR1654))</f>
        <v/>
      </c>
      <c r="BB1654" s="13" t="str">
        <f>IF(OR($BR1654="",BK1654=""),"",COUNT($BR$3:$BR1654))</f>
        <v/>
      </c>
      <c r="BC1654" s="13" t="str">
        <f>IF(OR($BR1654="",BL1654=""),"",COUNT($BR$3:$BR1654))</f>
        <v/>
      </c>
      <c r="BD1654" s="13" t="str">
        <f>IF(OR($BR1654="",BM1654=""),"",COUNT($BR$3:$BR1654))</f>
        <v/>
      </c>
      <c r="BE1654" s="13" t="str">
        <f>IF(OR($BR1654="",BN1654=""),"",COUNT($BR$3:$BR1654))</f>
        <v/>
      </c>
      <c r="BF1654" s="13" t="str">
        <f>IF(OR($BR1654="",BO1654=""),"",COUNT($BR$3:$BR1654))</f>
        <v/>
      </c>
      <c r="BG1654" s="66" t="str">
        <f>IF(Z1654="","",COUNT($Z$3:Z1654))</f>
        <v/>
      </c>
      <c r="BH1654" s="13" t="str">
        <f>IF(AO1654="","",IF(AO1654=BH$2,(SUMIF($BV$3:$BV1654,BH$2,$BW$3:$BW1654)-SUMIF($BX$3:$BX1654,BH$2,$BY$3:$BY1654))*AO$1,""))</f>
        <v/>
      </c>
      <c r="BI1654" s="13" t="str">
        <f>IF(AP1654="","",IF(AP1654=BI$2,(SUMIF($BV$3:$BV1654,BI$2,$BW$3:$BW1654)-SUMIF($BX$3:$BX1654,BI$2,$BY$3:$BY1654))*AP$1,""))</f>
        <v/>
      </c>
      <c r="BJ1654" s="13" t="str">
        <f>IF(AQ1654="","",IF(AQ1654=BJ$2,(SUMIF($BV$3:$BV1654,BJ$2,$BW$3:$BW1654)-SUMIF($BX$3:$BX1654,BJ$2,$BY$3:$BY1654))*AQ$1,""))</f>
        <v/>
      </c>
      <c r="BK1654" s="13" t="str">
        <f>IF(AR1654="","",IF(AR1654=BK$2,(SUMIF($BV$3:$BV1654,BK$2,$BW$3:$BW1654)-SUMIF($BX$3:$BX1654,BK$2,$BY$3:$BY1654))*AR$1,""))</f>
        <v/>
      </c>
      <c r="BL1654" s="13" t="str">
        <f>IF(AS1654="","",IF(AS1654=BL$2,(SUMIF($BV$3:$BV1654,BL$2,$BW$3:$BW1654)-SUMIF($BX$3:$BX1654,BL$2,$BY$3:$BY1654))*AS$1,""))</f>
        <v/>
      </c>
      <c r="BM1654" s="13" t="str">
        <f>IF(AT1654="","",IF(AT1654=BM$2,(SUMIF($BV$3:$BV1654,BM$2,$BW$3:$BW1654)-SUMIF($BX$3:$BX1654,BM$2,$BY$3:$BY1654))*AT$1,""))</f>
        <v/>
      </c>
      <c r="BN1654" s="13" t="str">
        <f>IF(AU1654="","",IF(AU1654=BN$2,(SUMIF($BV$3:$BV1654,BN$2,$BW$3:$BW1654)-SUMIF($BX$3:$BX1654,BN$2,$BY$3:$BY1654))*AU$1,""))</f>
        <v/>
      </c>
      <c r="BO1654" s="13" t="str">
        <f>IF(AV1654="","",IF(AV1654=BO$2,(SUMIF($BV$3:$BV1654,BO$2,$BW$3:$BW1654)-SUMIF($BX$3:$BX1654,BO$2,$BY$3:$BY1654))*AV$1,""))</f>
        <v/>
      </c>
      <c r="BP1654" s="69"/>
      <c r="BQ1654" s="13" t="str">
        <f t="shared" si="949"/>
        <v/>
      </c>
      <c r="BR1654" s="75" t="str">
        <f t="shared" si="950"/>
        <v/>
      </c>
      <c r="BS1654" s="33" t="str">
        <f t="shared" si="951"/>
        <v/>
      </c>
      <c r="BT1654" s="42" t="str">
        <f t="shared" si="952"/>
        <v/>
      </c>
      <c r="BU1654" s="38" t="str">
        <f t="shared" si="953"/>
        <v/>
      </c>
      <c r="BV1654" s="30" t="str">
        <f t="shared" si="954"/>
        <v/>
      </c>
      <c r="BW1654" s="36" t="str">
        <f t="shared" si="955"/>
        <v/>
      </c>
      <c r="BX1654" s="36" t="str">
        <f t="shared" si="956"/>
        <v/>
      </c>
      <c r="BY1654" s="45" t="str">
        <f t="shared" si="957"/>
        <v/>
      </c>
      <c r="BZ1654" s="12" t="str">
        <f t="shared" si="958"/>
        <v/>
      </c>
      <c r="CA1654" s="47" t="str">
        <f t="shared" si="959"/>
        <v/>
      </c>
      <c r="CB1654" s="32" t="str">
        <f t="shared" si="960"/>
        <v/>
      </c>
      <c r="CC1654" s="32" t="str">
        <f t="shared" si="961"/>
        <v/>
      </c>
      <c r="CD1654" s="32" t="str">
        <f t="shared" si="962"/>
        <v/>
      </c>
      <c r="CE1654" s="48"/>
      <c r="CF1654" s="32" t="str">
        <f t="shared" si="934"/>
        <v/>
      </c>
      <c r="CG1654" s="32" t="str">
        <f t="shared" si="963"/>
        <v/>
      </c>
      <c r="CH1654" s="48"/>
    </row>
    <row r="1655" spans="2:86" ht="30" customHeight="1" x14ac:dyDescent="0.2">
      <c r="B1655" s="155"/>
      <c r="C1655" s="117"/>
      <c r="D1655" s="53"/>
      <c r="E1655" s="68"/>
      <c r="F1655" s="54"/>
      <c r="G1655" s="54"/>
      <c r="H1655" s="55"/>
      <c r="I1655" s="71"/>
      <c r="J1655" s="73"/>
      <c r="K1655" s="56"/>
      <c r="L1655" s="76" t="str">
        <f t="shared" si="940"/>
        <v/>
      </c>
      <c r="M1655" s="77" t="str">
        <f t="shared" si="941"/>
        <v/>
      </c>
      <c r="N1655" s="130" t="str">
        <f t="shared" si="933"/>
        <v/>
      </c>
      <c r="O1655" s="131" t="str">
        <f t="shared" si="965"/>
        <v/>
      </c>
      <c r="P1655" s="131" t="str">
        <f t="shared" si="965"/>
        <v/>
      </c>
      <c r="Q1655" s="131" t="str">
        <f t="shared" si="965"/>
        <v/>
      </c>
      <c r="R1655" s="131" t="str">
        <f t="shared" si="965"/>
        <v/>
      </c>
      <c r="S1655" s="131" t="str">
        <f t="shared" si="965"/>
        <v/>
      </c>
      <c r="T1655" s="131" t="str">
        <f t="shared" si="965"/>
        <v/>
      </c>
      <c r="U1655" s="131" t="str">
        <f t="shared" si="965"/>
        <v/>
      </c>
      <c r="V1655" s="14"/>
      <c r="W1655" s="17" t="str">
        <f>IF(C1655="",IF(OR(AND($H1655&lt;&gt;"",C1655=""),AND($F1654=$F1655,$AK1655&lt;&gt;""),COUNTA($H$3:$H$100002)&gt;COUNTA($H$3:$H1655),$AE1655&lt;&gt;""),W1654,""),C1655)</f>
        <v/>
      </c>
      <c r="X1655" s="17" t="str">
        <f>IF(D1655="",IF(OR(AND($H1655&lt;&gt;"",D1655=""),AND($F1654=$F1655,$AK1655&lt;&gt;""),COUNTA($H$3:$H$100002)&gt;COUNTA($H$3:$H1655),$AE1655&lt;&gt;""),X1654,""),D1655)</f>
        <v/>
      </c>
      <c r="Y1655" s="17" t="str">
        <f>IF(E1655="",IF(OR(AND($H1655&lt;&gt;"",E1655=""),AND($F1654=$F1655,$AK1655&lt;&gt;""),COUNTA($H$3:$H$100002)&gt;COUNTA($H$3:$H1655),$AE1655&lt;&gt;""),Y1654,""),E1655)</f>
        <v/>
      </c>
      <c r="Z1655" s="27" t="str">
        <f t="shared" si="942"/>
        <v/>
      </c>
      <c r="AA1655" s="2" t="str">
        <f>IF(F1655="","",COUNTA($F$3:F1655))</f>
        <v/>
      </c>
      <c r="AB1655" s="3" t="str">
        <f>IF(F1655="","",IFERROR(IF(F1655&lt;&gt;"",IFERROR(INDEX(設定!$C$3:$C$303,MATCH(F1655,設定!$C$3:$C$303,0),0),INDEX(設定!$C$3:$C$303,MATCH("*"&amp;F1655&amp;"*",設定!$C$3:$C$303,0),0)),""),"エラー"))</f>
        <v/>
      </c>
      <c r="AC1655" s="2" t="str">
        <f>IF(G1655="","",COUNTA($G$3:G1655))</f>
        <v/>
      </c>
      <c r="AD1655" s="3" t="str">
        <f>IF(G1655="","",IFERROR(IF(G1655&lt;&gt;"",IFERROR(INDEX(設定!$C$3:$C$303,MATCH(G1655,設定!$C$3:$C$303,0),0),INDEX(設定!$C$3:$C$303,MATCH("*"&amp;G1655&amp;"*",設定!$C$3:$C$303,0),0)),""),"エラー"))</f>
        <v/>
      </c>
      <c r="AE1655" s="3" t="str">
        <f>IFERROR(IF(AB1655="",IF(AND(H1655&lt;&gt;"",F1655=""),INDEX(AB$3:AB1655,MATCH(MAX(AA$3:AA1655),AA$3:AA1655,0),0),""),AB1655),"")</f>
        <v/>
      </c>
      <c r="AF1655" s="3" t="str">
        <f>IFERROR(IF(AD1655="",IF(AND(H1655&lt;&gt;"",G1655=""),INDEX(AD$3:AD1655,MATCH(MAX(AC$3:AC1655),AC$3:AC1655,0),0),""),AD1655),"")</f>
        <v/>
      </c>
      <c r="AG1655" s="2" t="str">
        <f>IF(AH1655="","",IF(OR(AH1655=AH1654,AH1655=AH1656),IF(AND(E1655="",AB1655="",AG1654&lt;&gt;""),MAX($AG$3:AG1654),MAX($AG$3:AG1654)+1),IF(AH1654=AH1655,AG1654,MAX($AG$3:AG1654)+1)))</f>
        <v/>
      </c>
      <c r="AH1655" s="12" t="str">
        <f t="shared" si="943"/>
        <v/>
      </c>
      <c r="AI1655" s="12" t="str">
        <f t="shared" si="944"/>
        <v/>
      </c>
      <c r="AJ1655" s="13" t="str">
        <f t="shared" si="945"/>
        <v/>
      </c>
      <c r="AK1655" s="13" t="str">
        <f t="shared" si="946"/>
        <v/>
      </c>
      <c r="AL1655" s="13" t="str">
        <f>IF(OR(AJ1655="",COUNTIF($AH$3:AH1655,AH1655)&lt;&gt;COUNTIF(AH$3:AH$100002,AH1655)),"",SUMIF(AH$3:AH$100002,AH1655,AJ$3:AJ$100002))</f>
        <v/>
      </c>
      <c r="AM1655" s="13" t="str">
        <f>IF(OR(AK1655="",COUNTIF($AH$3:AH1655,AH1655)&lt;&gt;COUNTIF(AH$3:AH$100002,AH1655)),"",SUMIF(AH$3:AH$100002,AH1655,AK$3:AK$100002))</f>
        <v/>
      </c>
      <c r="AO1655" s="13" t="str">
        <f t="shared" si="964"/>
        <v/>
      </c>
      <c r="AP1655" s="13" t="str">
        <f t="shared" si="964"/>
        <v/>
      </c>
      <c r="AQ1655" s="13" t="str">
        <f t="shared" si="964"/>
        <v/>
      </c>
      <c r="AR1655" s="13" t="str">
        <f t="shared" si="964"/>
        <v/>
      </c>
      <c r="AS1655" s="13" t="str">
        <f t="shared" si="964"/>
        <v/>
      </c>
      <c r="AT1655" s="13" t="str">
        <f t="shared" si="964"/>
        <v/>
      </c>
      <c r="AU1655" s="13" t="str">
        <f t="shared" si="964"/>
        <v/>
      </c>
      <c r="AV1655" s="13" t="str">
        <f t="shared" si="964"/>
        <v/>
      </c>
      <c r="AW1655" s="86" t="str">
        <f t="shared" si="947"/>
        <v/>
      </c>
      <c r="AX1655" s="59" t="str">
        <f t="shared" si="948"/>
        <v/>
      </c>
      <c r="AY1655" s="63" t="str">
        <f>IF(OR($BR1655="",BH1655=""),"",COUNT($BR$3:$BR1655))</f>
        <v/>
      </c>
      <c r="AZ1655" s="13" t="str">
        <f>IF(OR($BR1655="",BI1655=""),"",COUNT($BR$3:$BR1655))</f>
        <v/>
      </c>
      <c r="BA1655" s="13" t="str">
        <f>IF(OR($BR1655="",BJ1655=""),"",COUNT($BR$3:$BR1655))</f>
        <v/>
      </c>
      <c r="BB1655" s="13" t="str">
        <f>IF(OR($BR1655="",BK1655=""),"",COUNT($BR$3:$BR1655))</f>
        <v/>
      </c>
      <c r="BC1655" s="13" t="str">
        <f>IF(OR($BR1655="",BL1655=""),"",COUNT($BR$3:$BR1655))</f>
        <v/>
      </c>
      <c r="BD1655" s="13" t="str">
        <f>IF(OR($BR1655="",BM1655=""),"",COUNT($BR$3:$BR1655))</f>
        <v/>
      </c>
      <c r="BE1655" s="13" t="str">
        <f>IF(OR($BR1655="",BN1655=""),"",COUNT($BR$3:$BR1655))</f>
        <v/>
      </c>
      <c r="BF1655" s="13" t="str">
        <f>IF(OR($BR1655="",BO1655=""),"",COUNT($BR$3:$BR1655))</f>
        <v/>
      </c>
      <c r="BG1655" s="66" t="str">
        <f>IF(Z1655="","",COUNT($Z$3:Z1655))</f>
        <v/>
      </c>
      <c r="BH1655" s="13" t="str">
        <f>IF(AO1655="","",IF(AO1655=BH$2,(SUMIF($BV$3:$BV1655,BH$2,$BW$3:$BW1655)-SUMIF($BX$3:$BX1655,BH$2,$BY$3:$BY1655))*AO$1,""))</f>
        <v/>
      </c>
      <c r="BI1655" s="13" t="str">
        <f>IF(AP1655="","",IF(AP1655=BI$2,(SUMIF($BV$3:$BV1655,BI$2,$BW$3:$BW1655)-SUMIF($BX$3:$BX1655,BI$2,$BY$3:$BY1655))*AP$1,""))</f>
        <v/>
      </c>
      <c r="BJ1655" s="13" t="str">
        <f>IF(AQ1655="","",IF(AQ1655=BJ$2,(SUMIF($BV$3:$BV1655,BJ$2,$BW$3:$BW1655)-SUMIF($BX$3:$BX1655,BJ$2,$BY$3:$BY1655))*AQ$1,""))</f>
        <v/>
      </c>
      <c r="BK1655" s="13" t="str">
        <f>IF(AR1655="","",IF(AR1655=BK$2,(SUMIF($BV$3:$BV1655,BK$2,$BW$3:$BW1655)-SUMIF($BX$3:$BX1655,BK$2,$BY$3:$BY1655))*AR$1,""))</f>
        <v/>
      </c>
      <c r="BL1655" s="13" t="str">
        <f>IF(AS1655="","",IF(AS1655=BL$2,(SUMIF($BV$3:$BV1655,BL$2,$BW$3:$BW1655)-SUMIF($BX$3:$BX1655,BL$2,$BY$3:$BY1655))*AS$1,""))</f>
        <v/>
      </c>
      <c r="BM1655" s="13" t="str">
        <f>IF(AT1655="","",IF(AT1655=BM$2,(SUMIF($BV$3:$BV1655,BM$2,$BW$3:$BW1655)-SUMIF($BX$3:$BX1655,BM$2,$BY$3:$BY1655))*AT$1,""))</f>
        <v/>
      </c>
      <c r="BN1655" s="13" t="str">
        <f>IF(AU1655="","",IF(AU1655=BN$2,(SUMIF($BV$3:$BV1655,BN$2,$BW$3:$BW1655)-SUMIF($BX$3:$BX1655,BN$2,$BY$3:$BY1655))*AU$1,""))</f>
        <v/>
      </c>
      <c r="BO1655" s="13" t="str">
        <f>IF(AV1655="","",IF(AV1655=BO$2,(SUMIF($BV$3:$BV1655,BO$2,$BW$3:$BW1655)-SUMIF($BX$3:$BX1655,BO$2,$BY$3:$BY1655))*AV$1,""))</f>
        <v/>
      </c>
      <c r="BP1655" s="69"/>
      <c r="BQ1655" s="13" t="str">
        <f t="shared" si="949"/>
        <v/>
      </c>
      <c r="BR1655" s="75" t="str">
        <f t="shared" si="950"/>
        <v/>
      </c>
      <c r="BS1655" s="33" t="str">
        <f t="shared" si="951"/>
        <v/>
      </c>
      <c r="BT1655" s="42" t="str">
        <f t="shared" si="952"/>
        <v/>
      </c>
      <c r="BU1655" s="38" t="str">
        <f t="shared" si="953"/>
        <v/>
      </c>
      <c r="BV1655" s="30" t="str">
        <f t="shared" si="954"/>
        <v/>
      </c>
      <c r="BW1655" s="36" t="str">
        <f t="shared" si="955"/>
        <v/>
      </c>
      <c r="BX1655" s="36" t="str">
        <f t="shared" si="956"/>
        <v/>
      </c>
      <c r="BY1655" s="45" t="str">
        <f t="shared" si="957"/>
        <v/>
      </c>
      <c r="BZ1655" s="12" t="str">
        <f t="shared" si="958"/>
        <v/>
      </c>
      <c r="CA1655" s="47" t="str">
        <f t="shared" si="959"/>
        <v/>
      </c>
      <c r="CB1655" s="32" t="str">
        <f t="shared" si="960"/>
        <v/>
      </c>
      <c r="CC1655" s="32" t="str">
        <f t="shared" si="961"/>
        <v/>
      </c>
      <c r="CD1655" s="32" t="str">
        <f t="shared" si="962"/>
        <v/>
      </c>
      <c r="CE1655" s="48"/>
      <c r="CF1655" s="32" t="str">
        <f t="shared" si="934"/>
        <v/>
      </c>
      <c r="CG1655" s="32" t="str">
        <f t="shared" si="963"/>
        <v/>
      </c>
      <c r="CH1655" s="48"/>
    </row>
    <row r="1656" spans="2:86" ht="30" customHeight="1" x14ac:dyDescent="0.2">
      <c r="B1656" s="155"/>
      <c r="C1656" s="117"/>
      <c r="D1656" s="53"/>
      <c r="E1656" s="68"/>
      <c r="F1656" s="54"/>
      <c r="G1656" s="54"/>
      <c r="H1656" s="55"/>
      <c r="I1656" s="71"/>
      <c r="J1656" s="73"/>
      <c r="K1656" s="56"/>
      <c r="L1656" s="76" t="str">
        <f t="shared" si="940"/>
        <v/>
      </c>
      <c r="M1656" s="77" t="str">
        <f t="shared" si="941"/>
        <v/>
      </c>
      <c r="N1656" s="130" t="str">
        <f t="shared" si="933"/>
        <v/>
      </c>
      <c r="O1656" s="131" t="str">
        <f t="shared" si="965"/>
        <v/>
      </c>
      <c r="P1656" s="131" t="str">
        <f t="shared" si="965"/>
        <v/>
      </c>
      <c r="Q1656" s="131" t="str">
        <f t="shared" si="965"/>
        <v/>
      </c>
      <c r="R1656" s="131" t="str">
        <f t="shared" si="965"/>
        <v/>
      </c>
      <c r="S1656" s="131" t="str">
        <f t="shared" si="965"/>
        <v/>
      </c>
      <c r="T1656" s="131" t="str">
        <f t="shared" si="965"/>
        <v/>
      </c>
      <c r="U1656" s="131" t="str">
        <f t="shared" si="965"/>
        <v/>
      </c>
      <c r="V1656" s="14"/>
      <c r="W1656" s="17" t="str">
        <f>IF(C1656="",IF(OR(AND($H1656&lt;&gt;"",C1656=""),AND($F1655=$F1656,$AK1656&lt;&gt;""),COUNTA($H$3:$H$100002)&gt;COUNTA($H$3:$H1656),$AE1656&lt;&gt;""),W1655,""),C1656)</f>
        <v/>
      </c>
      <c r="X1656" s="17" t="str">
        <f>IF(D1656="",IF(OR(AND($H1656&lt;&gt;"",D1656=""),AND($F1655=$F1656,$AK1656&lt;&gt;""),COUNTA($H$3:$H$100002)&gt;COUNTA($H$3:$H1656),$AE1656&lt;&gt;""),X1655,""),D1656)</f>
        <v/>
      </c>
      <c r="Y1656" s="17" t="str">
        <f>IF(E1656="",IF(OR(AND($H1656&lt;&gt;"",E1656=""),AND($F1655=$F1656,$AK1656&lt;&gt;""),COUNTA($H$3:$H$100002)&gt;COUNTA($H$3:$H1656),$AE1656&lt;&gt;""),Y1655,""),E1656)</f>
        <v/>
      </c>
      <c r="Z1656" s="27" t="str">
        <f t="shared" si="942"/>
        <v/>
      </c>
      <c r="AA1656" s="2" t="str">
        <f>IF(F1656="","",COUNTA($F$3:F1656))</f>
        <v/>
      </c>
      <c r="AB1656" s="3" t="str">
        <f>IF(F1656="","",IFERROR(IF(F1656&lt;&gt;"",IFERROR(INDEX(設定!$C$3:$C$303,MATCH(F1656,設定!$C$3:$C$303,0),0),INDEX(設定!$C$3:$C$303,MATCH("*"&amp;F1656&amp;"*",設定!$C$3:$C$303,0),0)),""),"エラー"))</f>
        <v/>
      </c>
      <c r="AC1656" s="2" t="str">
        <f>IF(G1656="","",COUNTA($G$3:G1656))</f>
        <v/>
      </c>
      <c r="AD1656" s="3" t="str">
        <f>IF(G1656="","",IFERROR(IF(G1656&lt;&gt;"",IFERROR(INDEX(設定!$C$3:$C$303,MATCH(G1656,設定!$C$3:$C$303,0),0),INDEX(設定!$C$3:$C$303,MATCH("*"&amp;G1656&amp;"*",設定!$C$3:$C$303,0),0)),""),"エラー"))</f>
        <v/>
      </c>
      <c r="AE1656" s="3" t="str">
        <f>IFERROR(IF(AB1656="",IF(AND(H1656&lt;&gt;"",F1656=""),INDEX(AB$3:AB1656,MATCH(MAX(AA$3:AA1656),AA$3:AA1656,0),0),""),AB1656),"")</f>
        <v/>
      </c>
      <c r="AF1656" s="3" t="str">
        <f>IFERROR(IF(AD1656="",IF(AND(H1656&lt;&gt;"",G1656=""),INDEX(AD$3:AD1656,MATCH(MAX(AC$3:AC1656),AC$3:AC1656,0),0),""),AD1656),"")</f>
        <v/>
      </c>
      <c r="AG1656" s="2" t="str">
        <f>IF(AH1656="","",IF(OR(AH1656=AH1655,AH1656=AH1657),IF(AND(E1656="",AB1656="",AG1655&lt;&gt;""),MAX($AG$3:AG1655),MAX($AG$3:AG1655)+1),IF(AH1655=AH1656,AG1655,MAX($AG$3:AG1655)+1)))</f>
        <v/>
      </c>
      <c r="AH1656" s="12" t="str">
        <f t="shared" si="943"/>
        <v/>
      </c>
      <c r="AI1656" s="12" t="str">
        <f t="shared" si="944"/>
        <v/>
      </c>
      <c r="AJ1656" s="13" t="str">
        <f t="shared" si="945"/>
        <v/>
      </c>
      <c r="AK1656" s="13" t="str">
        <f t="shared" si="946"/>
        <v/>
      </c>
      <c r="AL1656" s="13" t="str">
        <f>IF(OR(AJ1656="",COUNTIF($AH$3:AH1656,AH1656)&lt;&gt;COUNTIF(AH$3:AH$100002,AH1656)),"",SUMIF(AH$3:AH$100002,AH1656,AJ$3:AJ$100002))</f>
        <v/>
      </c>
      <c r="AM1656" s="13" t="str">
        <f>IF(OR(AK1656="",COUNTIF($AH$3:AH1656,AH1656)&lt;&gt;COUNTIF(AH$3:AH$100002,AH1656)),"",SUMIF(AH$3:AH$100002,AH1656,AK$3:AK$100002))</f>
        <v/>
      </c>
      <c r="AO1656" s="13" t="str">
        <f t="shared" si="964"/>
        <v/>
      </c>
      <c r="AP1656" s="13" t="str">
        <f t="shared" si="964"/>
        <v/>
      </c>
      <c r="AQ1656" s="13" t="str">
        <f t="shared" si="964"/>
        <v/>
      </c>
      <c r="AR1656" s="13" t="str">
        <f t="shared" si="964"/>
        <v/>
      </c>
      <c r="AS1656" s="13" t="str">
        <f t="shared" si="964"/>
        <v/>
      </c>
      <c r="AT1656" s="13" t="str">
        <f t="shared" si="964"/>
        <v/>
      </c>
      <c r="AU1656" s="13" t="str">
        <f t="shared" si="964"/>
        <v/>
      </c>
      <c r="AV1656" s="13" t="str">
        <f t="shared" si="964"/>
        <v/>
      </c>
      <c r="AW1656" s="86" t="str">
        <f t="shared" si="947"/>
        <v/>
      </c>
      <c r="AX1656" s="59" t="str">
        <f t="shared" si="948"/>
        <v/>
      </c>
      <c r="AY1656" s="63" t="str">
        <f>IF(OR($BR1656="",BH1656=""),"",COUNT($BR$3:$BR1656))</f>
        <v/>
      </c>
      <c r="AZ1656" s="13" t="str">
        <f>IF(OR($BR1656="",BI1656=""),"",COUNT($BR$3:$BR1656))</f>
        <v/>
      </c>
      <c r="BA1656" s="13" t="str">
        <f>IF(OR($BR1656="",BJ1656=""),"",COUNT($BR$3:$BR1656))</f>
        <v/>
      </c>
      <c r="BB1656" s="13" t="str">
        <f>IF(OR($BR1656="",BK1656=""),"",COUNT($BR$3:$BR1656))</f>
        <v/>
      </c>
      <c r="BC1656" s="13" t="str">
        <f>IF(OR($BR1656="",BL1656=""),"",COUNT($BR$3:$BR1656))</f>
        <v/>
      </c>
      <c r="BD1656" s="13" t="str">
        <f>IF(OR($BR1656="",BM1656=""),"",COUNT($BR$3:$BR1656))</f>
        <v/>
      </c>
      <c r="BE1656" s="13" t="str">
        <f>IF(OR($BR1656="",BN1656=""),"",COUNT($BR$3:$BR1656))</f>
        <v/>
      </c>
      <c r="BF1656" s="13" t="str">
        <f>IF(OR($BR1656="",BO1656=""),"",COUNT($BR$3:$BR1656))</f>
        <v/>
      </c>
      <c r="BG1656" s="66" t="str">
        <f>IF(Z1656="","",COUNT($Z$3:Z1656))</f>
        <v/>
      </c>
      <c r="BH1656" s="13" t="str">
        <f>IF(AO1656="","",IF(AO1656=BH$2,(SUMIF($BV$3:$BV1656,BH$2,$BW$3:$BW1656)-SUMIF($BX$3:$BX1656,BH$2,$BY$3:$BY1656))*AO$1,""))</f>
        <v/>
      </c>
      <c r="BI1656" s="13" t="str">
        <f>IF(AP1656="","",IF(AP1656=BI$2,(SUMIF($BV$3:$BV1656,BI$2,$BW$3:$BW1656)-SUMIF($BX$3:$BX1656,BI$2,$BY$3:$BY1656))*AP$1,""))</f>
        <v/>
      </c>
      <c r="BJ1656" s="13" t="str">
        <f>IF(AQ1656="","",IF(AQ1656=BJ$2,(SUMIF($BV$3:$BV1656,BJ$2,$BW$3:$BW1656)-SUMIF($BX$3:$BX1656,BJ$2,$BY$3:$BY1656))*AQ$1,""))</f>
        <v/>
      </c>
      <c r="BK1656" s="13" t="str">
        <f>IF(AR1656="","",IF(AR1656=BK$2,(SUMIF($BV$3:$BV1656,BK$2,$BW$3:$BW1656)-SUMIF($BX$3:$BX1656,BK$2,$BY$3:$BY1656))*AR$1,""))</f>
        <v/>
      </c>
      <c r="BL1656" s="13" t="str">
        <f>IF(AS1656="","",IF(AS1656=BL$2,(SUMIF($BV$3:$BV1656,BL$2,$BW$3:$BW1656)-SUMIF($BX$3:$BX1656,BL$2,$BY$3:$BY1656))*AS$1,""))</f>
        <v/>
      </c>
      <c r="BM1656" s="13" t="str">
        <f>IF(AT1656="","",IF(AT1656=BM$2,(SUMIF($BV$3:$BV1656,BM$2,$BW$3:$BW1656)-SUMIF($BX$3:$BX1656,BM$2,$BY$3:$BY1656))*AT$1,""))</f>
        <v/>
      </c>
      <c r="BN1656" s="13" t="str">
        <f>IF(AU1656="","",IF(AU1656=BN$2,(SUMIF($BV$3:$BV1656,BN$2,$BW$3:$BW1656)-SUMIF($BX$3:$BX1656,BN$2,$BY$3:$BY1656))*AU$1,""))</f>
        <v/>
      </c>
      <c r="BO1656" s="13" t="str">
        <f>IF(AV1656="","",IF(AV1656=BO$2,(SUMIF($BV$3:$BV1656,BO$2,$BW$3:$BW1656)-SUMIF($BX$3:$BX1656,BO$2,$BY$3:$BY1656))*AV$1,""))</f>
        <v/>
      </c>
      <c r="BP1656" s="69"/>
      <c r="BQ1656" s="13" t="str">
        <f t="shared" si="949"/>
        <v/>
      </c>
      <c r="BR1656" s="75" t="str">
        <f t="shared" si="950"/>
        <v/>
      </c>
      <c r="BS1656" s="33" t="str">
        <f t="shared" si="951"/>
        <v/>
      </c>
      <c r="BT1656" s="42" t="str">
        <f t="shared" si="952"/>
        <v/>
      </c>
      <c r="BU1656" s="38" t="str">
        <f t="shared" si="953"/>
        <v/>
      </c>
      <c r="BV1656" s="30" t="str">
        <f t="shared" si="954"/>
        <v/>
      </c>
      <c r="BW1656" s="36" t="str">
        <f t="shared" si="955"/>
        <v/>
      </c>
      <c r="BX1656" s="36" t="str">
        <f t="shared" si="956"/>
        <v/>
      </c>
      <c r="BY1656" s="45" t="str">
        <f t="shared" si="957"/>
        <v/>
      </c>
      <c r="BZ1656" s="12" t="str">
        <f t="shared" si="958"/>
        <v/>
      </c>
      <c r="CA1656" s="47" t="str">
        <f t="shared" si="959"/>
        <v/>
      </c>
      <c r="CB1656" s="32" t="str">
        <f t="shared" si="960"/>
        <v/>
      </c>
      <c r="CC1656" s="32" t="str">
        <f t="shared" si="961"/>
        <v/>
      </c>
      <c r="CD1656" s="32" t="str">
        <f t="shared" si="962"/>
        <v/>
      </c>
      <c r="CE1656" s="48"/>
      <c r="CF1656" s="32" t="str">
        <f t="shared" si="934"/>
        <v/>
      </c>
      <c r="CG1656" s="32" t="str">
        <f t="shared" si="963"/>
        <v/>
      </c>
      <c r="CH1656" s="48"/>
    </row>
    <row r="1657" spans="2:86" ht="30" customHeight="1" x14ac:dyDescent="0.2">
      <c r="B1657" s="155"/>
      <c r="C1657" s="117"/>
      <c r="D1657" s="53"/>
      <c r="E1657" s="68"/>
      <c r="F1657" s="54"/>
      <c r="G1657" s="54"/>
      <c r="H1657" s="55"/>
      <c r="I1657" s="71"/>
      <c r="J1657" s="73"/>
      <c r="K1657" s="56"/>
      <c r="L1657" s="76" t="str">
        <f t="shared" si="940"/>
        <v/>
      </c>
      <c r="M1657" s="77" t="str">
        <f t="shared" si="941"/>
        <v/>
      </c>
      <c r="N1657" s="130" t="str">
        <f t="shared" si="933"/>
        <v/>
      </c>
      <c r="O1657" s="131" t="str">
        <f t="shared" si="965"/>
        <v/>
      </c>
      <c r="P1657" s="131" t="str">
        <f t="shared" si="965"/>
        <v/>
      </c>
      <c r="Q1657" s="131" t="str">
        <f t="shared" si="965"/>
        <v/>
      </c>
      <c r="R1657" s="131" t="str">
        <f t="shared" si="965"/>
        <v/>
      </c>
      <c r="S1657" s="131" t="str">
        <f t="shared" si="965"/>
        <v/>
      </c>
      <c r="T1657" s="131" t="str">
        <f t="shared" si="965"/>
        <v/>
      </c>
      <c r="U1657" s="131" t="str">
        <f t="shared" si="965"/>
        <v/>
      </c>
      <c r="V1657" s="14"/>
      <c r="W1657" s="17" t="str">
        <f>IF(C1657="",IF(OR(AND($H1657&lt;&gt;"",C1657=""),AND($F1656=$F1657,$AK1657&lt;&gt;""),COUNTA($H$3:$H$100002)&gt;COUNTA($H$3:$H1657),$AE1657&lt;&gt;""),W1656,""),C1657)</f>
        <v/>
      </c>
      <c r="X1657" s="17" t="str">
        <f>IF(D1657="",IF(OR(AND($H1657&lt;&gt;"",D1657=""),AND($F1656=$F1657,$AK1657&lt;&gt;""),COUNTA($H$3:$H$100002)&gt;COUNTA($H$3:$H1657),$AE1657&lt;&gt;""),X1656,""),D1657)</f>
        <v/>
      </c>
      <c r="Y1657" s="17" t="str">
        <f>IF(E1657="",IF(OR(AND($H1657&lt;&gt;"",E1657=""),AND($F1656=$F1657,$AK1657&lt;&gt;""),COUNTA($H$3:$H$100002)&gt;COUNTA($H$3:$H1657),$AE1657&lt;&gt;""),Y1656,""),E1657)</f>
        <v/>
      </c>
      <c r="Z1657" s="27" t="str">
        <f t="shared" si="942"/>
        <v/>
      </c>
      <c r="AA1657" s="2" t="str">
        <f>IF(F1657="","",COUNTA($F$3:F1657))</f>
        <v/>
      </c>
      <c r="AB1657" s="3" t="str">
        <f>IF(F1657="","",IFERROR(IF(F1657&lt;&gt;"",IFERROR(INDEX(設定!$C$3:$C$303,MATCH(F1657,設定!$C$3:$C$303,0),0),INDEX(設定!$C$3:$C$303,MATCH("*"&amp;F1657&amp;"*",設定!$C$3:$C$303,0),0)),""),"エラー"))</f>
        <v/>
      </c>
      <c r="AC1657" s="2" t="str">
        <f>IF(G1657="","",COUNTA($G$3:G1657))</f>
        <v/>
      </c>
      <c r="AD1657" s="3" t="str">
        <f>IF(G1657="","",IFERROR(IF(G1657&lt;&gt;"",IFERROR(INDEX(設定!$C$3:$C$303,MATCH(G1657,設定!$C$3:$C$303,0),0),INDEX(設定!$C$3:$C$303,MATCH("*"&amp;G1657&amp;"*",設定!$C$3:$C$303,0),0)),""),"エラー"))</f>
        <v/>
      </c>
      <c r="AE1657" s="3" t="str">
        <f>IFERROR(IF(AB1657="",IF(AND(H1657&lt;&gt;"",F1657=""),INDEX(AB$3:AB1657,MATCH(MAX(AA$3:AA1657),AA$3:AA1657,0),0),""),AB1657),"")</f>
        <v/>
      </c>
      <c r="AF1657" s="3" t="str">
        <f>IFERROR(IF(AD1657="",IF(AND(H1657&lt;&gt;"",G1657=""),INDEX(AD$3:AD1657,MATCH(MAX(AC$3:AC1657),AC$3:AC1657,0),0),""),AD1657),"")</f>
        <v/>
      </c>
      <c r="AG1657" s="2" t="str">
        <f>IF(AH1657="","",IF(OR(AH1657=AH1656,AH1657=AH1658),IF(AND(E1657="",AB1657="",AG1656&lt;&gt;""),MAX($AG$3:AG1656),MAX($AG$3:AG1656)+1),IF(AH1656=AH1657,AG1656,MAX($AG$3:AG1656)+1)))</f>
        <v/>
      </c>
      <c r="AH1657" s="12" t="str">
        <f t="shared" si="943"/>
        <v/>
      </c>
      <c r="AI1657" s="12" t="str">
        <f t="shared" si="944"/>
        <v/>
      </c>
      <c r="AJ1657" s="13" t="str">
        <f t="shared" si="945"/>
        <v/>
      </c>
      <c r="AK1657" s="13" t="str">
        <f t="shared" si="946"/>
        <v/>
      </c>
      <c r="AL1657" s="13" t="str">
        <f>IF(OR(AJ1657="",COUNTIF($AH$3:AH1657,AH1657)&lt;&gt;COUNTIF(AH$3:AH$100002,AH1657)),"",SUMIF(AH$3:AH$100002,AH1657,AJ$3:AJ$100002))</f>
        <v/>
      </c>
      <c r="AM1657" s="13" t="str">
        <f>IF(OR(AK1657="",COUNTIF($AH$3:AH1657,AH1657)&lt;&gt;COUNTIF(AH$3:AH$100002,AH1657)),"",SUMIF(AH$3:AH$100002,AH1657,AK$3:AK$100002))</f>
        <v/>
      </c>
      <c r="AO1657" s="13" t="str">
        <f t="shared" si="964"/>
        <v/>
      </c>
      <c r="AP1657" s="13" t="str">
        <f t="shared" si="964"/>
        <v/>
      </c>
      <c r="AQ1657" s="13" t="str">
        <f t="shared" si="964"/>
        <v/>
      </c>
      <c r="AR1657" s="13" t="str">
        <f t="shared" si="964"/>
        <v/>
      </c>
      <c r="AS1657" s="13" t="str">
        <f t="shared" si="964"/>
        <v/>
      </c>
      <c r="AT1657" s="13" t="str">
        <f t="shared" si="964"/>
        <v/>
      </c>
      <c r="AU1657" s="13" t="str">
        <f t="shared" si="964"/>
        <v/>
      </c>
      <c r="AV1657" s="13" t="str">
        <f t="shared" si="964"/>
        <v/>
      </c>
      <c r="AW1657" s="86" t="str">
        <f t="shared" si="947"/>
        <v/>
      </c>
      <c r="AX1657" s="59" t="str">
        <f t="shared" si="948"/>
        <v/>
      </c>
      <c r="AY1657" s="63" t="str">
        <f>IF(OR($BR1657="",BH1657=""),"",COUNT($BR$3:$BR1657))</f>
        <v/>
      </c>
      <c r="AZ1657" s="13" t="str">
        <f>IF(OR($BR1657="",BI1657=""),"",COUNT($BR$3:$BR1657))</f>
        <v/>
      </c>
      <c r="BA1657" s="13" t="str">
        <f>IF(OR($BR1657="",BJ1657=""),"",COUNT($BR$3:$BR1657))</f>
        <v/>
      </c>
      <c r="BB1657" s="13" t="str">
        <f>IF(OR($BR1657="",BK1657=""),"",COUNT($BR$3:$BR1657))</f>
        <v/>
      </c>
      <c r="BC1657" s="13" t="str">
        <f>IF(OR($BR1657="",BL1657=""),"",COUNT($BR$3:$BR1657))</f>
        <v/>
      </c>
      <c r="BD1657" s="13" t="str">
        <f>IF(OR($BR1657="",BM1657=""),"",COUNT($BR$3:$BR1657))</f>
        <v/>
      </c>
      <c r="BE1657" s="13" t="str">
        <f>IF(OR($BR1657="",BN1657=""),"",COUNT($BR$3:$BR1657))</f>
        <v/>
      </c>
      <c r="BF1657" s="13" t="str">
        <f>IF(OR($BR1657="",BO1657=""),"",COUNT($BR$3:$BR1657))</f>
        <v/>
      </c>
      <c r="BG1657" s="66" t="str">
        <f>IF(Z1657="","",COUNT($Z$3:Z1657))</f>
        <v/>
      </c>
      <c r="BH1657" s="13" t="str">
        <f>IF(AO1657="","",IF(AO1657=BH$2,(SUMIF($BV$3:$BV1657,BH$2,$BW$3:$BW1657)-SUMIF($BX$3:$BX1657,BH$2,$BY$3:$BY1657))*AO$1,""))</f>
        <v/>
      </c>
      <c r="BI1657" s="13" t="str">
        <f>IF(AP1657="","",IF(AP1657=BI$2,(SUMIF($BV$3:$BV1657,BI$2,$BW$3:$BW1657)-SUMIF($BX$3:$BX1657,BI$2,$BY$3:$BY1657))*AP$1,""))</f>
        <v/>
      </c>
      <c r="BJ1657" s="13" t="str">
        <f>IF(AQ1657="","",IF(AQ1657=BJ$2,(SUMIF($BV$3:$BV1657,BJ$2,$BW$3:$BW1657)-SUMIF($BX$3:$BX1657,BJ$2,$BY$3:$BY1657))*AQ$1,""))</f>
        <v/>
      </c>
      <c r="BK1657" s="13" t="str">
        <f>IF(AR1657="","",IF(AR1657=BK$2,(SUMIF($BV$3:$BV1657,BK$2,$BW$3:$BW1657)-SUMIF($BX$3:$BX1657,BK$2,$BY$3:$BY1657))*AR$1,""))</f>
        <v/>
      </c>
      <c r="BL1657" s="13" t="str">
        <f>IF(AS1657="","",IF(AS1657=BL$2,(SUMIF($BV$3:$BV1657,BL$2,$BW$3:$BW1657)-SUMIF($BX$3:$BX1657,BL$2,$BY$3:$BY1657))*AS$1,""))</f>
        <v/>
      </c>
      <c r="BM1657" s="13" t="str">
        <f>IF(AT1657="","",IF(AT1657=BM$2,(SUMIF($BV$3:$BV1657,BM$2,$BW$3:$BW1657)-SUMIF($BX$3:$BX1657,BM$2,$BY$3:$BY1657))*AT$1,""))</f>
        <v/>
      </c>
      <c r="BN1657" s="13" t="str">
        <f>IF(AU1657="","",IF(AU1657=BN$2,(SUMIF($BV$3:$BV1657,BN$2,$BW$3:$BW1657)-SUMIF($BX$3:$BX1657,BN$2,$BY$3:$BY1657))*AU$1,""))</f>
        <v/>
      </c>
      <c r="BO1657" s="13" t="str">
        <f>IF(AV1657="","",IF(AV1657=BO$2,(SUMIF($BV$3:$BV1657,BO$2,$BW$3:$BW1657)-SUMIF($BX$3:$BX1657,BO$2,$BY$3:$BY1657))*AV$1,""))</f>
        <v/>
      </c>
      <c r="BP1657" s="69"/>
      <c r="BQ1657" s="13" t="str">
        <f t="shared" si="949"/>
        <v/>
      </c>
      <c r="BR1657" s="75" t="str">
        <f t="shared" si="950"/>
        <v/>
      </c>
      <c r="BS1657" s="33" t="str">
        <f t="shared" si="951"/>
        <v/>
      </c>
      <c r="BT1657" s="42" t="str">
        <f t="shared" si="952"/>
        <v/>
      </c>
      <c r="BU1657" s="38" t="str">
        <f t="shared" si="953"/>
        <v/>
      </c>
      <c r="BV1657" s="30" t="str">
        <f t="shared" si="954"/>
        <v/>
      </c>
      <c r="BW1657" s="36" t="str">
        <f t="shared" si="955"/>
        <v/>
      </c>
      <c r="BX1657" s="36" t="str">
        <f t="shared" si="956"/>
        <v/>
      </c>
      <c r="BY1657" s="45" t="str">
        <f t="shared" si="957"/>
        <v/>
      </c>
      <c r="BZ1657" s="12" t="str">
        <f t="shared" si="958"/>
        <v/>
      </c>
      <c r="CA1657" s="47" t="str">
        <f t="shared" si="959"/>
        <v/>
      </c>
      <c r="CB1657" s="32" t="str">
        <f t="shared" si="960"/>
        <v/>
      </c>
      <c r="CC1657" s="32" t="str">
        <f t="shared" si="961"/>
        <v/>
      </c>
      <c r="CD1657" s="32" t="str">
        <f t="shared" si="962"/>
        <v/>
      </c>
      <c r="CE1657" s="48"/>
      <c r="CF1657" s="32" t="str">
        <f t="shared" si="934"/>
        <v/>
      </c>
      <c r="CG1657" s="32" t="str">
        <f t="shared" si="963"/>
        <v/>
      </c>
      <c r="CH1657" s="48"/>
    </row>
    <row r="1658" spans="2:86" ht="30" customHeight="1" x14ac:dyDescent="0.2">
      <c r="B1658" s="155"/>
      <c r="C1658" s="117"/>
      <c r="D1658" s="53"/>
      <c r="E1658" s="68"/>
      <c r="F1658" s="54"/>
      <c r="G1658" s="54"/>
      <c r="H1658" s="55"/>
      <c r="I1658" s="71"/>
      <c r="J1658" s="73"/>
      <c r="K1658" s="56"/>
      <c r="L1658" s="76" t="str">
        <f t="shared" si="940"/>
        <v/>
      </c>
      <c r="M1658" s="77" t="str">
        <f t="shared" si="941"/>
        <v/>
      </c>
      <c r="N1658" s="130" t="str">
        <f t="shared" si="933"/>
        <v/>
      </c>
      <c r="O1658" s="131" t="str">
        <f t="shared" si="965"/>
        <v/>
      </c>
      <c r="P1658" s="131" t="str">
        <f t="shared" si="965"/>
        <v/>
      </c>
      <c r="Q1658" s="131" t="str">
        <f t="shared" si="965"/>
        <v/>
      </c>
      <c r="R1658" s="131" t="str">
        <f t="shared" si="965"/>
        <v/>
      </c>
      <c r="S1658" s="131" t="str">
        <f t="shared" si="965"/>
        <v/>
      </c>
      <c r="T1658" s="131" t="str">
        <f t="shared" si="965"/>
        <v/>
      </c>
      <c r="U1658" s="131" t="str">
        <f t="shared" si="965"/>
        <v/>
      </c>
      <c r="V1658" s="14"/>
      <c r="W1658" s="17" t="str">
        <f>IF(C1658="",IF(OR(AND($H1658&lt;&gt;"",C1658=""),AND($F1657=$F1658,$AK1658&lt;&gt;""),COUNTA($H$3:$H$100002)&gt;COUNTA($H$3:$H1658),$AE1658&lt;&gt;""),W1657,""),C1658)</f>
        <v/>
      </c>
      <c r="X1658" s="17" t="str">
        <f>IF(D1658="",IF(OR(AND($H1658&lt;&gt;"",D1658=""),AND($F1657=$F1658,$AK1658&lt;&gt;""),COUNTA($H$3:$H$100002)&gt;COUNTA($H$3:$H1658),$AE1658&lt;&gt;""),X1657,""),D1658)</f>
        <v/>
      </c>
      <c r="Y1658" s="17" t="str">
        <f>IF(E1658="",IF(OR(AND($H1658&lt;&gt;"",E1658=""),AND($F1657=$F1658,$AK1658&lt;&gt;""),COUNTA($H$3:$H$100002)&gt;COUNTA($H$3:$H1658),$AE1658&lt;&gt;""),Y1657,""),E1658)</f>
        <v/>
      </c>
      <c r="Z1658" s="27" t="str">
        <f t="shared" si="942"/>
        <v/>
      </c>
      <c r="AA1658" s="2" t="str">
        <f>IF(F1658="","",COUNTA($F$3:F1658))</f>
        <v/>
      </c>
      <c r="AB1658" s="3" t="str">
        <f>IF(F1658="","",IFERROR(IF(F1658&lt;&gt;"",IFERROR(INDEX(設定!$C$3:$C$303,MATCH(F1658,設定!$C$3:$C$303,0),0),INDEX(設定!$C$3:$C$303,MATCH("*"&amp;F1658&amp;"*",設定!$C$3:$C$303,0),0)),""),"エラー"))</f>
        <v/>
      </c>
      <c r="AC1658" s="2" t="str">
        <f>IF(G1658="","",COUNTA($G$3:G1658))</f>
        <v/>
      </c>
      <c r="AD1658" s="3" t="str">
        <f>IF(G1658="","",IFERROR(IF(G1658&lt;&gt;"",IFERROR(INDEX(設定!$C$3:$C$303,MATCH(G1658,設定!$C$3:$C$303,0),0),INDEX(設定!$C$3:$C$303,MATCH("*"&amp;G1658&amp;"*",設定!$C$3:$C$303,0),0)),""),"エラー"))</f>
        <v/>
      </c>
      <c r="AE1658" s="3" t="str">
        <f>IFERROR(IF(AB1658="",IF(AND(H1658&lt;&gt;"",F1658=""),INDEX(AB$3:AB1658,MATCH(MAX(AA$3:AA1658),AA$3:AA1658,0),0),""),AB1658),"")</f>
        <v/>
      </c>
      <c r="AF1658" s="3" t="str">
        <f>IFERROR(IF(AD1658="",IF(AND(H1658&lt;&gt;"",G1658=""),INDEX(AD$3:AD1658,MATCH(MAX(AC$3:AC1658),AC$3:AC1658,0),0),""),AD1658),"")</f>
        <v/>
      </c>
      <c r="AG1658" s="2" t="str">
        <f>IF(AH1658="","",IF(OR(AH1658=AH1657,AH1658=AH1659),IF(AND(E1658="",AB1658="",AG1657&lt;&gt;""),MAX($AG$3:AG1657),MAX($AG$3:AG1657)+1),IF(AH1657=AH1658,AG1657,MAX($AG$3:AG1657)+1)))</f>
        <v/>
      </c>
      <c r="AH1658" s="12" t="str">
        <f t="shared" si="943"/>
        <v/>
      </c>
      <c r="AI1658" s="12" t="str">
        <f t="shared" si="944"/>
        <v/>
      </c>
      <c r="AJ1658" s="13" t="str">
        <f t="shared" si="945"/>
        <v/>
      </c>
      <c r="AK1658" s="13" t="str">
        <f t="shared" si="946"/>
        <v/>
      </c>
      <c r="AL1658" s="13" t="str">
        <f>IF(OR(AJ1658="",COUNTIF($AH$3:AH1658,AH1658)&lt;&gt;COUNTIF(AH$3:AH$100002,AH1658)),"",SUMIF(AH$3:AH$100002,AH1658,AJ$3:AJ$100002))</f>
        <v/>
      </c>
      <c r="AM1658" s="13" t="str">
        <f>IF(OR(AK1658="",COUNTIF($AH$3:AH1658,AH1658)&lt;&gt;COUNTIF(AH$3:AH$100002,AH1658)),"",SUMIF(AH$3:AH$100002,AH1658,AK$3:AK$100002))</f>
        <v/>
      </c>
      <c r="AO1658" s="13" t="str">
        <f t="shared" si="964"/>
        <v/>
      </c>
      <c r="AP1658" s="13" t="str">
        <f t="shared" si="964"/>
        <v/>
      </c>
      <c r="AQ1658" s="13" t="str">
        <f t="shared" si="964"/>
        <v/>
      </c>
      <c r="AR1658" s="13" t="str">
        <f t="shared" si="964"/>
        <v/>
      </c>
      <c r="AS1658" s="13" t="str">
        <f t="shared" si="964"/>
        <v/>
      </c>
      <c r="AT1658" s="13" t="str">
        <f t="shared" si="964"/>
        <v/>
      </c>
      <c r="AU1658" s="13" t="str">
        <f t="shared" si="964"/>
        <v/>
      </c>
      <c r="AV1658" s="13" t="str">
        <f t="shared" si="964"/>
        <v/>
      </c>
      <c r="AW1658" s="86" t="str">
        <f t="shared" si="947"/>
        <v/>
      </c>
      <c r="AX1658" s="59" t="str">
        <f t="shared" si="948"/>
        <v/>
      </c>
      <c r="AY1658" s="63" t="str">
        <f>IF(OR($BR1658="",BH1658=""),"",COUNT($BR$3:$BR1658))</f>
        <v/>
      </c>
      <c r="AZ1658" s="13" t="str">
        <f>IF(OR($BR1658="",BI1658=""),"",COUNT($BR$3:$BR1658))</f>
        <v/>
      </c>
      <c r="BA1658" s="13" t="str">
        <f>IF(OR($BR1658="",BJ1658=""),"",COUNT($BR$3:$BR1658))</f>
        <v/>
      </c>
      <c r="BB1658" s="13" t="str">
        <f>IF(OR($BR1658="",BK1658=""),"",COUNT($BR$3:$BR1658))</f>
        <v/>
      </c>
      <c r="BC1658" s="13" t="str">
        <f>IF(OR($BR1658="",BL1658=""),"",COUNT($BR$3:$BR1658))</f>
        <v/>
      </c>
      <c r="BD1658" s="13" t="str">
        <f>IF(OR($BR1658="",BM1658=""),"",COUNT($BR$3:$BR1658))</f>
        <v/>
      </c>
      <c r="BE1658" s="13" t="str">
        <f>IF(OR($BR1658="",BN1658=""),"",COUNT($BR$3:$BR1658))</f>
        <v/>
      </c>
      <c r="BF1658" s="13" t="str">
        <f>IF(OR($BR1658="",BO1658=""),"",COUNT($BR$3:$BR1658))</f>
        <v/>
      </c>
      <c r="BG1658" s="66" t="str">
        <f>IF(Z1658="","",COUNT($Z$3:Z1658))</f>
        <v/>
      </c>
      <c r="BH1658" s="13" t="str">
        <f>IF(AO1658="","",IF(AO1658=BH$2,(SUMIF($BV$3:$BV1658,BH$2,$BW$3:$BW1658)-SUMIF($BX$3:$BX1658,BH$2,$BY$3:$BY1658))*AO$1,""))</f>
        <v/>
      </c>
      <c r="BI1658" s="13" t="str">
        <f>IF(AP1658="","",IF(AP1658=BI$2,(SUMIF($BV$3:$BV1658,BI$2,$BW$3:$BW1658)-SUMIF($BX$3:$BX1658,BI$2,$BY$3:$BY1658))*AP$1,""))</f>
        <v/>
      </c>
      <c r="BJ1658" s="13" t="str">
        <f>IF(AQ1658="","",IF(AQ1658=BJ$2,(SUMIF($BV$3:$BV1658,BJ$2,$BW$3:$BW1658)-SUMIF($BX$3:$BX1658,BJ$2,$BY$3:$BY1658))*AQ$1,""))</f>
        <v/>
      </c>
      <c r="BK1658" s="13" t="str">
        <f>IF(AR1658="","",IF(AR1658=BK$2,(SUMIF($BV$3:$BV1658,BK$2,$BW$3:$BW1658)-SUMIF($BX$3:$BX1658,BK$2,$BY$3:$BY1658))*AR$1,""))</f>
        <v/>
      </c>
      <c r="BL1658" s="13" t="str">
        <f>IF(AS1658="","",IF(AS1658=BL$2,(SUMIF($BV$3:$BV1658,BL$2,$BW$3:$BW1658)-SUMIF($BX$3:$BX1658,BL$2,$BY$3:$BY1658))*AS$1,""))</f>
        <v/>
      </c>
      <c r="BM1658" s="13" t="str">
        <f>IF(AT1658="","",IF(AT1658=BM$2,(SUMIF($BV$3:$BV1658,BM$2,$BW$3:$BW1658)-SUMIF($BX$3:$BX1658,BM$2,$BY$3:$BY1658))*AT$1,""))</f>
        <v/>
      </c>
      <c r="BN1658" s="13" t="str">
        <f>IF(AU1658="","",IF(AU1658=BN$2,(SUMIF($BV$3:$BV1658,BN$2,$BW$3:$BW1658)-SUMIF($BX$3:$BX1658,BN$2,$BY$3:$BY1658))*AU$1,""))</f>
        <v/>
      </c>
      <c r="BO1658" s="13" t="str">
        <f>IF(AV1658="","",IF(AV1658=BO$2,(SUMIF($BV$3:$BV1658,BO$2,$BW$3:$BW1658)-SUMIF($BX$3:$BX1658,BO$2,$BY$3:$BY1658))*AV$1,""))</f>
        <v/>
      </c>
      <c r="BP1658" s="69"/>
      <c r="BQ1658" s="13" t="str">
        <f t="shared" si="949"/>
        <v/>
      </c>
      <c r="BR1658" s="75" t="str">
        <f t="shared" si="950"/>
        <v/>
      </c>
      <c r="BS1658" s="33" t="str">
        <f t="shared" si="951"/>
        <v/>
      </c>
      <c r="BT1658" s="42" t="str">
        <f t="shared" si="952"/>
        <v/>
      </c>
      <c r="BU1658" s="38" t="str">
        <f t="shared" si="953"/>
        <v/>
      </c>
      <c r="BV1658" s="30" t="str">
        <f t="shared" si="954"/>
        <v/>
      </c>
      <c r="BW1658" s="36" t="str">
        <f t="shared" si="955"/>
        <v/>
      </c>
      <c r="BX1658" s="36" t="str">
        <f t="shared" si="956"/>
        <v/>
      </c>
      <c r="BY1658" s="45" t="str">
        <f t="shared" si="957"/>
        <v/>
      </c>
      <c r="BZ1658" s="12" t="str">
        <f t="shared" si="958"/>
        <v/>
      </c>
      <c r="CA1658" s="47" t="str">
        <f t="shared" si="959"/>
        <v/>
      </c>
      <c r="CB1658" s="32" t="str">
        <f t="shared" si="960"/>
        <v/>
      </c>
      <c r="CC1658" s="32" t="str">
        <f t="shared" si="961"/>
        <v/>
      </c>
      <c r="CD1658" s="32" t="str">
        <f t="shared" si="962"/>
        <v/>
      </c>
      <c r="CE1658" s="48"/>
      <c r="CF1658" s="32" t="str">
        <f t="shared" si="934"/>
        <v/>
      </c>
      <c r="CG1658" s="32" t="str">
        <f t="shared" si="963"/>
        <v/>
      </c>
      <c r="CH1658" s="48"/>
    </row>
    <row r="1659" spans="2:86" ht="30" customHeight="1" x14ac:dyDescent="0.2">
      <c r="B1659" s="155"/>
      <c r="C1659" s="117"/>
      <c r="D1659" s="53"/>
      <c r="E1659" s="68"/>
      <c r="F1659" s="54"/>
      <c r="G1659" s="54"/>
      <c r="H1659" s="55"/>
      <c r="I1659" s="71"/>
      <c r="J1659" s="73"/>
      <c r="K1659" s="56"/>
      <c r="L1659" s="76" t="str">
        <f t="shared" si="940"/>
        <v/>
      </c>
      <c r="M1659" s="77" t="str">
        <f t="shared" si="941"/>
        <v/>
      </c>
      <c r="N1659" s="130" t="str">
        <f t="shared" si="933"/>
        <v/>
      </c>
      <c r="O1659" s="131" t="str">
        <f t="shared" si="965"/>
        <v/>
      </c>
      <c r="P1659" s="131" t="str">
        <f t="shared" si="965"/>
        <v/>
      </c>
      <c r="Q1659" s="131" t="str">
        <f t="shared" si="965"/>
        <v/>
      </c>
      <c r="R1659" s="131" t="str">
        <f t="shared" si="965"/>
        <v/>
      </c>
      <c r="S1659" s="131" t="str">
        <f t="shared" si="965"/>
        <v/>
      </c>
      <c r="T1659" s="131" t="str">
        <f t="shared" si="965"/>
        <v/>
      </c>
      <c r="U1659" s="131" t="str">
        <f t="shared" si="965"/>
        <v/>
      </c>
      <c r="V1659" s="14"/>
      <c r="W1659" s="17" t="str">
        <f>IF(C1659="",IF(OR(AND($H1659&lt;&gt;"",C1659=""),AND($F1658=$F1659,$AK1659&lt;&gt;""),COUNTA($H$3:$H$100002)&gt;COUNTA($H$3:$H1659),$AE1659&lt;&gt;""),W1658,""),C1659)</f>
        <v/>
      </c>
      <c r="X1659" s="17" t="str">
        <f>IF(D1659="",IF(OR(AND($H1659&lt;&gt;"",D1659=""),AND($F1658=$F1659,$AK1659&lt;&gt;""),COUNTA($H$3:$H$100002)&gt;COUNTA($H$3:$H1659),$AE1659&lt;&gt;""),X1658,""),D1659)</f>
        <v/>
      </c>
      <c r="Y1659" s="17" t="str">
        <f>IF(E1659="",IF(OR(AND($H1659&lt;&gt;"",E1659=""),AND($F1658=$F1659,$AK1659&lt;&gt;""),COUNTA($H$3:$H$100002)&gt;COUNTA($H$3:$H1659),$AE1659&lt;&gt;""),Y1658,""),E1659)</f>
        <v/>
      </c>
      <c r="Z1659" s="27" t="str">
        <f t="shared" si="942"/>
        <v/>
      </c>
      <c r="AA1659" s="2" t="str">
        <f>IF(F1659="","",COUNTA($F$3:F1659))</f>
        <v/>
      </c>
      <c r="AB1659" s="3" t="str">
        <f>IF(F1659="","",IFERROR(IF(F1659&lt;&gt;"",IFERROR(INDEX(設定!$C$3:$C$303,MATCH(F1659,設定!$C$3:$C$303,0),0),INDEX(設定!$C$3:$C$303,MATCH("*"&amp;F1659&amp;"*",設定!$C$3:$C$303,0),0)),""),"エラー"))</f>
        <v/>
      </c>
      <c r="AC1659" s="2" t="str">
        <f>IF(G1659="","",COUNTA($G$3:G1659))</f>
        <v/>
      </c>
      <c r="AD1659" s="3" t="str">
        <f>IF(G1659="","",IFERROR(IF(G1659&lt;&gt;"",IFERROR(INDEX(設定!$C$3:$C$303,MATCH(G1659,設定!$C$3:$C$303,0),0),INDEX(設定!$C$3:$C$303,MATCH("*"&amp;G1659&amp;"*",設定!$C$3:$C$303,0),0)),""),"エラー"))</f>
        <v/>
      </c>
      <c r="AE1659" s="3" t="str">
        <f>IFERROR(IF(AB1659="",IF(AND(H1659&lt;&gt;"",F1659=""),INDEX(AB$3:AB1659,MATCH(MAX(AA$3:AA1659),AA$3:AA1659,0),0),""),AB1659),"")</f>
        <v/>
      </c>
      <c r="AF1659" s="3" t="str">
        <f>IFERROR(IF(AD1659="",IF(AND(H1659&lt;&gt;"",G1659=""),INDEX(AD$3:AD1659,MATCH(MAX(AC$3:AC1659),AC$3:AC1659,0),0),""),AD1659),"")</f>
        <v/>
      </c>
      <c r="AG1659" s="2" t="str">
        <f>IF(AH1659="","",IF(OR(AH1659=AH1658,AH1659=AH1660),IF(AND(E1659="",AB1659="",AG1658&lt;&gt;""),MAX($AG$3:AG1658),MAX($AG$3:AG1658)+1),IF(AH1658=AH1659,AG1658,MAX($AG$3:AG1658)+1)))</f>
        <v/>
      </c>
      <c r="AH1659" s="12" t="str">
        <f t="shared" si="943"/>
        <v/>
      </c>
      <c r="AI1659" s="12" t="str">
        <f t="shared" si="944"/>
        <v/>
      </c>
      <c r="AJ1659" s="13" t="str">
        <f t="shared" si="945"/>
        <v/>
      </c>
      <c r="AK1659" s="13" t="str">
        <f t="shared" si="946"/>
        <v/>
      </c>
      <c r="AL1659" s="13" t="str">
        <f>IF(OR(AJ1659="",COUNTIF($AH$3:AH1659,AH1659)&lt;&gt;COUNTIF(AH$3:AH$100002,AH1659)),"",SUMIF(AH$3:AH$100002,AH1659,AJ$3:AJ$100002))</f>
        <v/>
      </c>
      <c r="AM1659" s="13" t="str">
        <f>IF(OR(AK1659="",COUNTIF($AH$3:AH1659,AH1659)&lt;&gt;COUNTIF(AH$3:AH$100002,AH1659)),"",SUMIF(AH$3:AH$100002,AH1659,AK$3:AK$100002))</f>
        <v/>
      </c>
      <c r="AO1659" s="13" t="str">
        <f t="shared" si="964"/>
        <v/>
      </c>
      <c r="AP1659" s="13" t="str">
        <f t="shared" si="964"/>
        <v/>
      </c>
      <c r="AQ1659" s="13" t="str">
        <f t="shared" si="964"/>
        <v/>
      </c>
      <c r="AR1659" s="13" t="str">
        <f t="shared" si="964"/>
        <v/>
      </c>
      <c r="AS1659" s="13" t="str">
        <f t="shared" si="964"/>
        <v/>
      </c>
      <c r="AT1659" s="13" t="str">
        <f t="shared" si="964"/>
        <v/>
      </c>
      <c r="AU1659" s="13" t="str">
        <f t="shared" si="964"/>
        <v/>
      </c>
      <c r="AV1659" s="13" t="str">
        <f t="shared" si="964"/>
        <v/>
      </c>
      <c r="AW1659" s="86" t="str">
        <f t="shared" si="947"/>
        <v/>
      </c>
      <c r="AX1659" s="59" t="str">
        <f t="shared" si="948"/>
        <v/>
      </c>
      <c r="AY1659" s="63" t="str">
        <f>IF(OR($BR1659="",BH1659=""),"",COUNT($BR$3:$BR1659))</f>
        <v/>
      </c>
      <c r="AZ1659" s="13" t="str">
        <f>IF(OR($BR1659="",BI1659=""),"",COUNT($BR$3:$BR1659))</f>
        <v/>
      </c>
      <c r="BA1659" s="13" t="str">
        <f>IF(OR($BR1659="",BJ1659=""),"",COUNT($BR$3:$BR1659))</f>
        <v/>
      </c>
      <c r="BB1659" s="13" t="str">
        <f>IF(OR($BR1659="",BK1659=""),"",COUNT($BR$3:$BR1659))</f>
        <v/>
      </c>
      <c r="BC1659" s="13" t="str">
        <f>IF(OR($BR1659="",BL1659=""),"",COUNT($BR$3:$BR1659))</f>
        <v/>
      </c>
      <c r="BD1659" s="13" t="str">
        <f>IF(OR($BR1659="",BM1659=""),"",COUNT($BR$3:$BR1659))</f>
        <v/>
      </c>
      <c r="BE1659" s="13" t="str">
        <f>IF(OR($BR1659="",BN1659=""),"",COUNT($BR$3:$BR1659))</f>
        <v/>
      </c>
      <c r="BF1659" s="13" t="str">
        <f>IF(OR($BR1659="",BO1659=""),"",COUNT($BR$3:$BR1659))</f>
        <v/>
      </c>
      <c r="BG1659" s="66" t="str">
        <f>IF(Z1659="","",COUNT($Z$3:Z1659))</f>
        <v/>
      </c>
      <c r="BH1659" s="13" t="str">
        <f>IF(AO1659="","",IF(AO1659=BH$2,(SUMIF($BV$3:$BV1659,BH$2,$BW$3:$BW1659)-SUMIF($BX$3:$BX1659,BH$2,$BY$3:$BY1659))*AO$1,""))</f>
        <v/>
      </c>
      <c r="BI1659" s="13" t="str">
        <f>IF(AP1659="","",IF(AP1659=BI$2,(SUMIF($BV$3:$BV1659,BI$2,$BW$3:$BW1659)-SUMIF($BX$3:$BX1659,BI$2,$BY$3:$BY1659))*AP$1,""))</f>
        <v/>
      </c>
      <c r="BJ1659" s="13" t="str">
        <f>IF(AQ1659="","",IF(AQ1659=BJ$2,(SUMIF($BV$3:$BV1659,BJ$2,$BW$3:$BW1659)-SUMIF($BX$3:$BX1659,BJ$2,$BY$3:$BY1659))*AQ$1,""))</f>
        <v/>
      </c>
      <c r="BK1659" s="13" t="str">
        <f>IF(AR1659="","",IF(AR1659=BK$2,(SUMIF($BV$3:$BV1659,BK$2,$BW$3:$BW1659)-SUMIF($BX$3:$BX1659,BK$2,$BY$3:$BY1659))*AR$1,""))</f>
        <v/>
      </c>
      <c r="BL1659" s="13" t="str">
        <f>IF(AS1659="","",IF(AS1659=BL$2,(SUMIF($BV$3:$BV1659,BL$2,$BW$3:$BW1659)-SUMIF($BX$3:$BX1659,BL$2,$BY$3:$BY1659))*AS$1,""))</f>
        <v/>
      </c>
      <c r="BM1659" s="13" t="str">
        <f>IF(AT1659="","",IF(AT1659=BM$2,(SUMIF($BV$3:$BV1659,BM$2,$BW$3:$BW1659)-SUMIF($BX$3:$BX1659,BM$2,$BY$3:$BY1659))*AT$1,""))</f>
        <v/>
      </c>
      <c r="BN1659" s="13" t="str">
        <f>IF(AU1659="","",IF(AU1659=BN$2,(SUMIF($BV$3:$BV1659,BN$2,$BW$3:$BW1659)-SUMIF($BX$3:$BX1659,BN$2,$BY$3:$BY1659))*AU$1,""))</f>
        <v/>
      </c>
      <c r="BO1659" s="13" t="str">
        <f>IF(AV1659="","",IF(AV1659=BO$2,(SUMIF($BV$3:$BV1659,BO$2,$BW$3:$BW1659)-SUMIF($BX$3:$BX1659,BO$2,$BY$3:$BY1659))*AV$1,""))</f>
        <v/>
      </c>
      <c r="BP1659" s="69"/>
      <c r="BQ1659" s="13" t="str">
        <f t="shared" si="949"/>
        <v/>
      </c>
      <c r="BR1659" s="75" t="str">
        <f t="shared" si="950"/>
        <v/>
      </c>
      <c r="BS1659" s="33" t="str">
        <f t="shared" si="951"/>
        <v/>
      </c>
      <c r="BT1659" s="42" t="str">
        <f t="shared" si="952"/>
        <v/>
      </c>
      <c r="BU1659" s="38" t="str">
        <f t="shared" si="953"/>
        <v/>
      </c>
      <c r="BV1659" s="30" t="str">
        <f t="shared" si="954"/>
        <v/>
      </c>
      <c r="BW1659" s="36" t="str">
        <f t="shared" si="955"/>
        <v/>
      </c>
      <c r="BX1659" s="36" t="str">
        <f t="shared" si="956"/>
        <v/>
      </c>
      <c r="BY1659" s="45" t="str">
        <f t="shared" si="957"/>
        <v/>
      </c>
      <c r="BZ1659" s="12" t="str">
        <f t="shared" si="958"/>
        <v/>
      </c>
      <c r="CA1659" s="47" t="str">
        <f t="shared" si="959"/>
        <v/>
      </c>
      <c r="CB1659" s="32" t="str">
        <f t="shared" si="960"/>
        <v/>
      </c>
      <c r="CC1659" s="32" t="str">
        <f t="shared" si="961"/>
        <v/>
      </c>
      <c r="CD1659" s="32" t="str">
        <f t="shared" si="962"/>
        <v/>
      </c>
      <c r="CE1659" s="48"/>
      <c r="CF1659" s="32" t="str">
        <f t="shared" si="934"/>
        <v/>
      </c>
      <c r="CG1659" s="32" t="str">
        <f t="shared" si="963"/>
        <v/>
      </c>
      <c r="CH1659" s="48"/>
    </row>
    <row r="1660" spans="2:86" ht="30" customHeight="1" x14ac:dyDescent="0.2">
      <c r="B1660" s="155"/>
      <c r="C1660" s="117"/>
      <c r="D1660" s="53"/>
      <c r="E1660" s="68"/>
      <c r="F1660" s="54"/>
      <c r="G1660" s="54"/>
      <c r="H1660" s="55"/>
      <c r="I1660" s="71"/>
      <c r="J1660" s="73"/>
      <c r="K1660" s="56"/>
      <c r="L1660" s="76" t="str">
        <f t="shared" si="940"/>
        <v/>
      </c>
      <c r="M1660" s="77" t="str">
        <f t="shared" si="941"/>
        <v/>
      </c>
      <c r="N1660" s="130" t="str">
        <f t="shared" si="933"/>
        <v/>
      </c>
      <c r="O1660" s="131" t="str">
        <f t="shared" si="965"/>
        <v/>
      </c>
      <c r="P1660" s="131" t="str">
        <f t="shared" si="965"/>
        <v/>
      </c>
      <c r="Q1660" s="131" t="str">
        <f t="shared" si="965"/>
        <v/>
      </c>
      <c r="R1660" s="131" t="str">
        <f t="shared" si="965"/>
        <v/>
      </c>
      <c r="S1660" s="131" t="str">
        <f t="shared" si="965"/>
        <v/>
      </c>
      <c r="T1660" s="131" t="str">
        <f t="shared" si="965"/>
        <v/>
      </c>
      <c r="U1660" s="131" t="str">
        <f t="shared" si="965"/>
        <v/>
      </c>
      <c r="V1660" s="14"/>
      <c r="W1660" s="17" t="str">
        <f>IF(C1660="",IF(OR(AND($H1660&lt;&gt;"",C1660=""),AND($F1659=$F1660,$AK1660&lt;&gt;""),COUNTA($H$3:$H$100002)&gt;COUNTA($H$3:$H1660),$AE1660&lt;&gt;""),W1659,""),C1660)</f>
        <v/>
      </c>
      <c r="X1660" s="17" t="str">
        <f>IF(D1660="",IF(OR(AND($H1660&lt;&gt;"",D1660=""),AND($F1659=$F1660,$AK1660&lt;&gt;""),COUNTA($H$3:$H$100002)&gt;COUNTA($H$3:$H1660),$AE1660&lt;&gt;""),X1659,""),D1660)</f>
        <v/>
      </c>
      <c r="Y1660" s="17" t="str">
        <f>IF(E1660="",IF(OR(AND($H1660&lt;&gt;"",E1660=""),AND($F1659=$F1660,$AK1660&lt;&gt;""),COUNTA($H$3:$H$100002)&gt;COUNTA($H$3:$H1660),$AE1660&lt;&gt;""),Y1659,""),E1660)</f>
        <v/>
      </c>
      <c r="Z1660" s="27" t="str">
        <f t="shared" si="942"/>
        <v/>
      </c>
      <c r="AA1660" s="2" t="str">
        <f>IF(F1660="","",COUNTA($F$3:F1660))</f>
        <v/>
      </c>
      <c r="AB1660" s="3" t="str">
        <f>IF(F1660="","",IFERROR(IF(F1660&lt;&gt;"",IFERROR(INDEX(設定!$C$3:$C$303,MATCH(F1660,設定!$C$3:$C$303,0),0),INDEX(設定!$C$3:$C$303,MATCH("*"&amp;F1660&amp;"*",設定!$C$3:$C$303,0),0)),""),"エラー"))</f>
        <v/>
      </c>
      <c r="AC1660" s="2" t="str">
        <f>IF(G1660="","",COUNTA($G$3:G1660))</f>
        <v/>
      </c>
      <c r="AD1660" s="3" t="str">
        <f>IF(G1660="","",IFERROR(IF(G1660&lt;&gt;"",IFERROR(INDEX(設定!$C$3:$C$303,MATCH(G1660,設定!$C$3:$C$303,0),0),INDEX(設定!$C$3:$C$303,MATCH("*"&amp;G1660&amp;"*",設定!$C$3:$C$303,0),0)),""),"エラー"))</f>
        <v/>
      </c>
      <c r="AE1660" s="3" t="str">
        <f>IFERROR(IF(AB1660="",IF(AND(H1660&lt;&gt;"",F1660=""),INDEX(AB$3:AB1660,MATCH(MAX(AA$3:AA1660),AA$3:AA1660,0),0),""),AB1660),"")</f>
        <v/>
      </c>
      <c r="AF1660" s="3" t="str">
        <f>IFERROR(IF(AD1660="",IF(AND(H1660&lt;&gt;"",G1660=""),INDEX(AD$3:AD1660,MATCH(MAX(AC$3:AC1660),AC$3:AC1660,0),0),""),AD1660),"")</f>
        <v/>
      </c>
      <c r="AG1660" s="2" t="str">
        <f>IF(AH1660="","",IF(OR(AH1660=AH1659,AH1660=AH1661),IF(AND(E1660="",AB1660="",AG1659&lt;&gt;""),MAX($AG$3:AG1659),MAX($AG$3:AG1659)+1),IF(AH1659=AH1660,AG1659,MAX($AG$3:AG1659)+1)))</f>
        <v/>
      </c>
      <c r="AH1660" s="12" t="str">
        <f t="shared" si="943"/>
        <v/>
      </c>
      <c r="AI1660" s="12" t="str">
        <f t="shared" si="944"/>
        <v/>
      </c>
      <c r="AJ1660" s="13" t="str">
        <f t="shared" si="945"/>
        <v/>
      </c>
      <c r="AK1660" s="13" t="str">
        <f t="shared" si="946"/>
        <v/>
      </c>
      <c r="AL1660" s="13" t="str">
        <f>IF(OR(AJ1660="",COUNTIF($AH$3:AH1660,AH1660)&lt;&gt;COUNTIF(AH$3:AH$100002,AH1660)),"",SUMIF(AH$3:AH$100002,AH1660,AJ$3:AJ$100002))</f>
        <v/>
      </c>
      <c r="AM1660" s="13" t="str">
        <f>IF(OR(AK1660="",COUNTIF($AH$3:AH1660,AH1660)&lt;&gt;COUNTIF(AH$3:AH$100002,AH1660)),"",SUMIF(AH$3:AH$100002,AH1660,AK$3:AK$100002))</f>
        <v/>
      </c>
      <c r="AO1660" s="13" t="str">
        <f t="shared" si="964"/>
        <v/>
      </c>
      <c r="AP1660" s="13" t="str">
        <f t="shared" si="964"/>
        <v/>
      </c>
      <c r="AQ1660" s="13" t="str">
        <f t="shared" si="964"/>
        <v/>
      </c>
      <c r="AR1660" s="13" t="str">
        <f t="shared" si="964"/>
        <v/>
      </c>
      <c r="AS1660" s="13" t="str">
        <f t="shared" si="964"/>
        <v/>
      </c>
      <c r="AT1660" s="13" t="str">
        <f t="shared" si="964"/>
        <v/>
      </c>
      <c r="AU1660" s="13" t="str">
        <f t="shared" si="964"/>
        <v/>
      </c>
      <c r="AV1660" s="13" t="str">
        <f t="shared" si="964"/>
        <v/>
      </c>
      <c r="AW1660" s="86" t="str">
        <f t="shared" si="947"/>
        <v/>
      </c>
      <c r="AX1660" s="59" t="str">
        <f t="shared" si="948"/>
        <v/>
      </c>
      <c r="AY1660" s="63" t="str">
        <f>IF(OR($BR1660="",BH1660=""),"",COUNT($BR$3:$BR1660))</f>
        <v/>
      </c>
      <c r="AZ1660" s="13" t="str">
        <f>IF(OR($BR1660="",BI1660=""),"",COUNT($BR$3:$BR1660))</f>
        <v/>
      </c>
      <c r="BA1660" s="13" t="str">
        <f>IF(OR($BR1660="",BJ1660=""),"",COUNT($BR$3:$BR1660))</f>
        <v/>
      </c>
      <c r="BB1660" s="13" t="str">
        <f>IF(OR($BR1660="",BK1660=""),"",COUNT($BR$3:$BR1660))</f>
        <v/>
      </c>
      <c r="BC1660" s="13" t="str">
        <f>IF(OR($BR1660="",BL1660=""),"",COUNT($BR$3:$BR1660))</f>
        <v/>
      </c>
      <c r="BD1660" s="13" t="str">
        <f>IF(OR($BR1660="",BM1660=""),"",COUNT($BR$3:$BR1660))</f>
        <v/>
      </c>
      <c r="BE1660" s="13" t="str">
        <f>IF(OR($BR1660="",BN1660=""),"",COUNT($BR$3:$BR1660))</f>
        <v/>
      </c>
      <c r="BF1660" s="13" t="str">
        <f>IF(OR($BR1660="",BO1660=""),"",COUNT($BR$3:$BR1660))</f>
        <v/>
      </c>
      <c r="BG1660" s="66" t="str">
        <f>IF(Z1660="","",COUNT($Z$3:Z1660))</f>
        <v/>
      </c>
      <c r="BH1660" s="13" t="str">
        <f>IF(AO1660="","",IF(AO1660=BH$2,(SUMIF($BV$3:$BV1660,BH$2,$BW$3:$BW1660)-SUMIF($BX$3:$BX1660,BH$2,$BY$3:$BY1660))*AO$1,""))</f>
        <v/>
      </c>
      <c r="BI1660" s="13" t="str">
        <f>IF(AP1660="","",IF(AP1660=BI$2,(SUMIF($BV$3:$BV1660,BI$2,$BW$3:$BW1660)-SUMIF($BX$3:$BX1660,BI$2,$BY$3:$BY1660))*AP$1,""))</f>
        <v/>
      </c>
      <c r="BJ1660" s="13" t="str">
        <f>IF(AQ1660="","",IF(AQ1660=BJ$2,(SUMIF($BV$3:$BV1660,BJ$2,$BW$3:$BW1660)-SUMIF($BX$3:$BX1660,BJ$2,$BY$3:$BY1660))*AQ$1,""))</f>
        <v/>
      </c>
      <c r="BK1660" s="13" t="str">
        <f>IF(AR1660="","",IF(AR1660=BK$2,(SUMIF($BV$3:$BV1660,BK$2,$BW$3:$BW1660)-SUMIF($BX$3:$BX1660,BK$2,$BY$3:$BY1660))*AR$1,""))</f>
        <v/>
      </c>
      <c r="BL1660" s="13" t="str">
        <f>IF(AS1660="","",IF(AS1660=BL$2,(SUMIF($BV$3:$BV1660,BL$2,$BW$3:$BW1660)-SUMIF($BX$3:$BX1660,BL$2,$BY$3:$BY1660))*AS$1,""))</f>
        <v/>
      </c>
      <c r="BM1660" s="13" t="str">
        <f>IF(AT1660="","",IF(AT1660=BM$2,(SUMIF($BV$3:$BV1660,BM$2,$BW$3:$BW1660)-SUMIF($BX$3:$BX1660,BM$2,$BY$3:$BY1660))*AT$1,""))</f>
        <v/>
      </c>
      <c r="BN1660" s="13" t="str">
        <f>IF(AU1660="","",IF(AU1660=BN$2,(SUMIF($BV$3:$BV1660,BN$2,$BW$3:$BW1660)-SUMIF($BX$3:$BX1660,BN$2,$BY$3:$BY1660))*AU$1,""))</f>
        <v/>
      </c>
      <c r="BO1660" s="13" t="str">
        <f>IF(AV1660="","",IF(AV1660=BO$2,(SUMIF($BV$3:$BV1660,BO$2,$BW$3:$BW1660)-SUMIF($BX$3:$BX1660,BO$2,$BY$3:$BY1660))*AV$1,""))</f>
        <v/>
      </c>
      <c r="BP1660" s="69"/>
      <c r="BQ1660" s="13" t="str">
        <f t="shared" si="949"/>
        <v/>
      </c>
      <c r="BR1660" s="75" t="str">
        <f t="shared" si="950"/>
        <v/>
      </c>
      <c r="BS1660" s="33" t="str">
        <f t="shared" si="951"/>
        <v/>
      </c>
      <c r="BT1660" s="42" t="str">
        <f t="shared" si="952"/>
        <v/>
      </c>
      <c r="BU1660" s="38" t="str">
        <f t="shared" si="953"/>
        <v/>
      </c>
      <c r="BV1660" s="30" t="str">
        <f t="shared" si="954"/>
        <v/>
      </c>
      <c r="BW1660" s="36" t="str">
        <f t="shared" si="955"/>
        <v/>
      </c>
      <c r="BX1660" s="36" t="str">
        <f t="shared" si="956"/>
        <v/>
      </c>
      <c r="BY1660" s="45" t="str">
        <f t="shared" si="957"/>
        <v/>
      </c>
      <c r="BZ1660" s="12" t="str">
        <f t="shared" si="958"/>
        <v/>
      </c>
      <c r="CA1660" s="47" t="str">
        <f t="shared" si="959"/>
        <v/>
      </c>
      <c r="CB1660" s="32" t="str">
        <f t="shared" si="960"/>
        <v/>
      </c>
      <c r="CC1660" s="32" t="str">
        <f t="shared" si="961"/>
        <v/>
      </c>
      <c r="CD1660" s="32" t="str">
        <f t="shared" si="962"/>
        <v/>
      </c>
      <c r="CE1660" s="48"/>
      <c r="CF1660" s="32" t="str">
        <f t="shared" si="934"/>
        <v/>
      </c>
      <c r="CG1660" s="32" t="str">
        <f t="shared" si="963"/>
        <v/>
      </c>
      <c r="CH1660" s="48"/>
    </row>
    <row r="1661" spans="2:86" ht="30" customHeight="1" x14ac:dyDescent="0.2">
      <c r="B1661" s="155"/>
      <c r="C1661" s="117"/>
      <c r="D1661" s="53"/>
      <c r="E1661" s="68"/>
      <c r="F1661" s="54"/>
      <c r="G1661" s="54"/>
      <c r="H1661" s="55"/>
      <c r="I1661" s="71"/>
      <c r="J1661" s="73"/>
      <c r="K1661" s="56"/>
      <c r="L1661" s="76" t="str">
        <f t="shared" si="940"/>
        <v/>
      </c>
      <c r="M1661" s="77" t="str">
        <f t="shared" si="941"/>
        <v/>
      </c>
      <c r="N1661" s="130" t="str">
        <f t="shared" si="933"/>
        <v/>
      </c>
      <c r="O1661" s="131" t="str">
        <f t="shared" si="965"/>
        <v/>
      </c>
      <c r="P1661" s="131" t="str">
        <f t="shared" si="965"/>
        <v/>
      </c>
      <c r="Q1661" s="131" t="str">
        <f t="shared" si="965"/>
        <v/>
      </c>
      <c r="R1661" s="131" t="str">
        <f t="shared" si="965"/>
        <v/>
      </c>
      <c r="S1661" s="131" t="str">
        <f t="shared" si="965"/>
        <v/>
      </c>
      <c r="T1661" s="131" t="str">
        <f t="shared" si="965"/>
        <v/>
      </c>
      <c r="U1661" s="131" t="str">
        <f t="shared" si="965"/>
        <v/>
      </c>
      <c r="V1661" s="14"/>
      <c r="W1661" s="17" t="str">
        <f>IF(C1661="",IF(OR(AND($H1661&lt;&gt;"",C1661=""),AND($F1660=$F1661,$AK1661&lt;&gt;""),COUNTA($H$3:$H$100002)&gt;COUNTA($H$3:$H1661),$AE1661&lt;&gt;""),W1660,""),C1661)</f>
        <v/>
      </c>
      <c r="X1661" s="17" t="str">
        <f>IF(D1661="",IF(OR(AND($H1661&lt;&gt;"",D1661=""),AND($F1660=$F1661,$AK1661&lt;&gt;""),COUNTA($H$3:$H$100002)&gt;COUNTA($H$3:$H1661),$AE1661&lt;&gt;""),X1660,""),D1661)</f>
        <v/>
      </c>
      <c r="Y1661" s="17" t="str">
        <f>IF(E1661="",IF(OR(AND($H1661&lt;&gt;"",E1661=""),AND($F1660=$F1661,$AK1661&lt;&gt;""),COUNTA($H$3:$H$100002)&gt;COUNTA($H$3:$H1661),$AE1661&lt;&gt;""),Y1660,""),E1661)</f>
        <v/>
      </c>
      <c r="Z1661" s="27" t="str">
        <f t="shared" si="942"/>
        <v/>
      </c>
      <c r="AA1661" s="2" t="str">
        <f>IF(F1661="","",COUNTA($F$3:F1661))</f>
        <v/>
      </c>
      <c r="AB1661" s="3" t="str">
        <f>IF(F1661="","",IFERROR(IF(F1661&lt;&gt;"",IFERROR(INDEX(設定!$C$3:$C$303,MATCH(F1661,設定!$C$3:$C$303,0),0),INDEX(設定!$C$3:$C$303,MATCH("*"&amp;F1661&amp;"*",設定!$C$3:$C$303,0),0)),""),"エラー"))</f>
        <v/>
      </c>
      <c r="AC1661" s="2" t="str">
        <f>IF(G1661="","",COUNTA($G$3:G1661))</f>
        <v/>
      </c>
      <c r="AD1661" s="3" t="str">
        <f>IF(G1661="","",IFERROR(IF(G1661&lt;&gt;"",IFERROR(INDEX(設定!$C$3:$C$303,MATCH(G1661,設定!$C$3:$C$303,0),0),INDEX(設定!$C$3:$C$303,MATCH("*"&amp;G1661&amp;"*",設定!$C$3:$C$303,0),0)),""),"エラー"))</f>
        <v/>
      </c>
      <c r="AE1661" s="3" t="str">
        <f>IFERROR(IF(AB1661="",IF(AND(H1661&lt;&gt;"",F1661=""),INDEX(AB$3:AB1661,MATCH(MAX(AA$3:AA1661),AA$3:AA1661,0),0),""),AB1661),"")</f>
        <v/>
      </c>
      <c r="AF1661" s="3" t="str">
        <f>IFERROR(IF(AD1661="",IF(AND(H1661&lt;&gt;"",G1661=""),INDEX(AD$3:AD1661,MATCH(MAX(AC$3:AC1661),AC$3:AC1661,0),0),""),AD1661),"")</f>
        <v/>
      </c>
      <c r="AG1661" s="2" t="str">
        <f>IF(AH1661="","",IF(OR(AH1661=AH1660,AH1661=AH1662),IF(AND(E1661="",AB1661="",AG1660&lt;&gt;""),MAX($AG$3:AG1660),MAX($AG$3:AG1660)+1),IF(AH1660=AH1661,AG1660,MAX($AG$3:AG1660)+1)))</f>
        <v/>
      </c>
      <c r="AH1661" s="12" t="str">
        <f t="shared" si="943"/>
        <v/>
      </c>
      <c r="AI1661" s="12" t="str">
        <f t="shared" si="944"/>
        <v/>
      </c>
      <c r="AJ1661" s="13" t="str">
        <f t="shared" si="945"/>
        <v/>
      </c>
      <c r="AK1661" s="13" t="str">
        <f t="shared" si="946"/>
        <v/>
      </c>
      <c r="AL1661" s="13" t="str">
        <f>IF(OR(AJ1661="",COUNTIF($AH$3:AH1661,AH1661)&lt;&gt;COUNTIF(AH$3:AH$100002,AH1661)),"",SUMIF(AH$3:AH$100002,AH1661,AJ$3:AJ$100002))</f>
        <v/>
      </c>
      <c r="AM1661" s="13" t="str">
        <f>IF(OR(AK1661="",COUNTIF($AH$3:AH1661,AH1661)&lt;&gt;COUNTIF(AH$3:AH$100002,AH1661)),"",SUMIF(AH$3:AH$100002,AH1661,AK$3:AK$100002))</f>
        <v/>
      </c>
      <c r="AO1661" s="13" t="str">
        <f t="shared" si="964"/>
        <v/>
      </c>
      <c r="AP1661" s="13" t="str">
        <f t="shared" si="964"/>
        <v/>
      </c>
      <c r="AQ1661" s="13" t="str">
        <f t="shared" si="964"/>
        <v/>
      </c>
      <c r="AR1661" s="13" t="str">
        <f t="shared" si="964"/>
        <v/>
      </c>
      <c r="AS1661" s="13" t="str">
        <f t="shared" si="964"/>
        <v/>
      </c>
      <c r="AT1661" s="13" t="str">
        <f t="shared" si="964"/>
        <v/>
      </c>
      <c r="AU1661" s="13" t="str">
        <f t="shared" si="964"/>
        <v/>
      </c>
      <c r="AV1661" s="13" t="str">
        <f t="shared" si="964"/>
        <v/>
      </c>
      <c r="AW1661" s="86" t="str">
        <f t="shared" si="947"/>
        <v/>
      </c>
      <c r="AX1661" s="59" t="str">
        <f t="shared" si="948"/>
        <v/>
      </c>
      <c r="AY1661" s="63" t="str">
        <f>IF(OR($BR1661="",BH1661=""),"",COUNT($BR$3:$BR1661))</f>
        <v/>
      </c>
      <c r="AZ1661" s="13" t="str">
        <f>IF(OR($BR1661="",BI1661=""),"",COUNT($BR$3:$BR1661))</f>
        <v/>
      </c>
      <c r="BA1661" s="13" t="str">
        <f>IF(OR($BR1661="",BJ1661=""),"",COUNT($BR$3:$BR1661))</f>
        <v/>
      </c>
      <c r="BB1661" s="13" t="str">
        <f>IF(OR($BR1661="",BK1661=""),"",COUNT($BR$3:$BR1661))</f>
        <v/>
      </c>
      <c r="BC1661" s="13" t="str">
        <f>IF(OR($BR1661="",BL1661=""),"",COUNT($BR$3:$BR1661))</f>
        <v/>
      </c>
      <c r="BD1661" s="13" t="str">
        <f>IF(OR($BR1661="",BM1661=""),"",COUNT($BR$3:$BR1661))</f>
        <v/>
      </c>
      <c r="BE1661" s="13" t="str">
        <f>IF(OR($BR1661="",BN1661=""),"",COUNT($BR$3:$BR1661))</f>
        <v/>
      </c>
      <c r="BF1661" s="13" t="str">
        <f>IF(OR($BR1661="",BO1661=""),"",COUNT($BR$3:$BR1661))</f>
        <v/>
      </c>
      <c r="BG1661" s="66" t="str">
        <f>IF(Z1661="","",COUNT($Z$3:Z1661))</f>
        <v/>
      </c>
      <c r="BH1661" s="13" t="str">
        <f>IF(AO1661="","",IF(AO1661=BH$2,(SUMIF($BV$3:$BV1661,BH$2,$BW$3:$BW1661)-SUMIF($BX$3:$BX1661,BH$2,$BY$3:$BY1661))*AO$1,""))</f>
        <v/>
      </c>
      <c r="BI1661" s="13" t="str">
        <f>IF(AP1661="","",IF(AP1661=BI$2,(SUMIF($BV$3:$BV1661,BI$2,$BW$3:$BW1661)-SUMIF($BX$3:$BX1661,BI$2,$BY$3:$BY1661))*AP$1,""))</f>
        <v/>
      </c>
      <c r="BJ1661" s="13" t="str">
        <f>IF(AQ1661="","",IF(AQ1661=BJ$2,(SUMIF($BV$3:$BV1661,BJ$2,$BW$3:$BW1661)-SUMIF($BX$3:$BX1661,BJ$2,$BY$3:$BY1661))*AQ$1,""))</f>
        <v/>
      </c>
      <c r="BK1661" s="13" t="str">
        <f>IF(AR1661="","",IF(AR1661=BK$2,(SUMIF($BV$3:$BV1661,BK$2,$BW$3:$BW1661)-SUMIF($BX$3:$BX1661,BK$2,$BY$3:$BY1661))*AR$1,""))</f>
        <v/>
      </c>
      <c r="BL1661" s="13" t="str">
        <f>IF(AS1661="","",IF(AS1661=BL$2,(SUMIF($BV$3:$BV1661,BL$2,$BW$3:$BW1661)-SUMIF($BX$3:$BX1661,BL$2,$BY$3:$BY1661))*AS$1,""))</f>
        <v/>
      </c>
      <c r="BM1661" s="13" t="str">
        <f>IF(AT1661="","",IF(AT1661=BM$2,(SUMIF($BV$3:$BV1661,BM$2,$BW$3:$BW1661)-SUMIF($BX$3:$BX1661,BM$2,$BY$3:$BY1661))*AT$1,""))</f>
        <v/>
      </c>
      <c r="BN1661" s="13" t="str">
        <f>IF(AU1661="","",IF(AU1661=BN$2,(SUMIF($BV$3:$BV1661,BN$2,$BW$3:$BW1661)-SUMIF($BX$3:$BX1661,BN$2,$BY$3:$BY1661))*AU$1,""))</f>
        <v/>
      </c>
      <c r="BO1661" s="13" t="str">
        <f>IF(AV1661="","",IF(AV1661=BO$2,(SUMIF($BV$3:$BV1661,BO$2,$BW$3:$BW1661)-SUMIF($BX$3:$BX1661,BO$2,$BY$3:$BY1661))*AV$1,""))</f>
        <v/>
      </c>
      <c r="BP1661" s="69"/>
      <c r="BQ1661" s="13" t="str">
        <f t="shared" si="949"/>
        <v/>
      </c>
      <c r="BR1661" s="75" t="str">
        <f t="shared" si="950"/>
        <v/>
      </c>
      <c r="BS1661" s="33" t="str">
        <f t="shared" si="951"/>
        <v/>
      </c>
      <c r="BT1661" s="42" t="str">
        <f t="shared" si="952"/>
        <v/>
      </c>
      <c r="BU1661" s="38" t="str">
        <f t="shared" si="953"/>
        <v/>
      </c>
      <c r="BV1661" s="30" t="str">
        <f t="shared" si="954"/>
        <v/>
      </c>
      <c r="BW1661" s="36" t="str">
        <f t="shared" si="955"/>
        <v/>
      </c>
      <c r="BX1661" s="36" t="str">
        <f t="shared" si="956"/>
        <v/>
      </c>
      <c r="BY1661" s="45" t="str">
        <f t="shared" si="957"/>
        <v/>
      </c>
      <c r="BZ1661" s="12" t="str">
        <f t="shared" si="958"/>
        <v/>
      </c>
      <c r="CA1661" s="47" t="str">
        <f t="shared" si="959"/>
        <v/>
      </c>
      <c r="CB1661" s="32" t="str">
        <f t="shared" si="960"/>
        <v/>
      </c>
      <c r="CC1661" s="32" t="str">
        <f t="shared" si="961"/>
        <v/>
      </c>
      <c r="CD1661" s="32" t="str">
        <f t="shared" si="962"/>
        <v/>
      </c>
      <c r="CE1661" s="48"/>
      <c r="CF1661" s="32" t="str">
        <f t="shared" si="934"/>
        <v/>
      </c>
      <c r="CG1661" s="32" t="str">
        <f t="shared" si="963"/>
        <v/>
      </c>
      <c r="CH1661" s="48"/>
    </row>
    <row r="1662" spans="2:86" ht="30" customHeight="1" x14ac:dyDescent="0.2">
      <c r="B1662" s="155"/>
      <c r="C1662" s="117"/>
      <c r="D1662" s="53"/>
      <c r="E1662" s="68"/>
      <c r="F1662" s="54"/>
      <c r="G1662" s="54"/>
      <c r="H1662" s="55"/>
      <c r="I1662" s="71"/>
      <c r="J1662" s="73"/>
      <c r="K1662" s="56"/>
      <c r="L1662" s="76" t="str">
        <f t="shared" si="940"/>
        <v/>
      </c>
      <c r="M1662" s="77" t="str">
        <f t="shared" si="941"/>
        <v/>
      </c>
      <c r="N1662" s="130" t="str">
        <f t="shared" si="933"/>
        <v/>
      </c>
      <c r="O1662" s="131" t="str">
        <f t="shared" si="965"/>
        <v/>
      </c>
      <c r="P1662" s="131" t="str">
        <f t="shared" si="965"/>
        <v/>
      </c>
      <c r="Q1662" s="131" t="str">
        <f t="shared" si="965"/>
        <v/>
      </c>
      <c r="R1662" s="131" t="str">
        <f t="shared" si="965"/>
        <v/>
      </c>
      <c r="S1662" s="131" t="str">
        <f t="shared" si="965"/>
        <v/>
      </c>
      <c r="T1662" s="131" t="str">
        <f t="shared" si="965"/>
        <v/>
      </c>
      <c r="U1662" s="131" t="str">
        <f t="shared" si="965"/>
        <v/>
      </c>
      <c r="V1662" s="14"/>
      <c r="W1662" s="17" t="str">
        <f>IF(C1662="",IF(OR(AND($H1662&lt;&gt;"",C1662=""),AND($F1661=$F1662,$AK1662&lt;&gt;""),COUNTA($H$3:$H$100002)&gt;COUNTA($H$3:$H1662),$AE1662&lt;&gt;""),W1661,""),C1662)</f>
        <v/>
      </c>
      <c r="X1662" s="17" t="str">
        <f>IF(D1662="",IF(OR(AND($H1662&lt;&gt;"",D1662=""),AND($F1661=$F1662,$AK1662&lt;&gt;""),COUNTA($H$3:$H$100002)&gt;COUNTA($H$3:$H1662),$AE1662&lt;&gt;""),X1661,""),D1662)</f>
        <v/>
      </c>
      <c r="Y1662" s="17" t="str">
        <f>IF(E1662="",IF(OR(AND($H1662&lt;&gt;"",E1662=""),AND($F1661=$F1662,$AK1662&lt;&gt;""),COUNTA($H$3:$H$100002)&gt;COUNTA($H$3:$H1662),$AE1662&lt;&gt;""),Y1661,""),E1662)</f>
        <v/>
      </c>
      <c r="Z1662" s="27" t="str">
        <f t="shared" si="942"/>
        <v/>
      </c>
      <c r="AA1662" s="2" t="str">
        <f>IF(F1662="","",COUNTA($F$3:F1662))</f>
        <v/>
      </c>
      <c r="AB1662" s="3" t="str">
        <f>IF(F1662="","",IFERROR(IF(F1662&lt;&gt;"",IFERROR(INDEX(設定!$C$3:$C$303,MATCH(F1662,設定!$C$3:$C$303,0),0),INDEX(設定!$C$3:$C$303,MATCH("*"&amp;F1662&amp;"*",設定!$C$3:$C$303,0),0)),""),"エラー"))</f>
        <v/>
      </c>
      <c r="AC1662" s="2" t="str">
        <f>IF(G1662="","",COUNTA($G$3:G1662))</f>
        <v/>
      </c>
      <c r="AD1662" s="3" t="str">
        <f>IF(G1662="","",IFERROR(IF(G1662&lt;&gt;"",IFERROR(INDEX(設定!$C$3:$C$303,MATCH(G1662,設定!$C$3:$C$303,0),0),INDEX(設定!$C$3:$C$303,MATCH("*"&amp;G1662&amp;"*",設定!$C$3:$C$303,0),0)),""),"エラー"))</f>
        <v/>
      </c>
      <c r="AE1662" s="3" t="str">
        <f>IFERROR(IF(AB1662="",IF(AND(H1662&lt;&gt;"",F1662=""),INDEX(AB$3:AB1662,MATCH(MAX(AA$3:AA1662),AA$3:AA1662,0),0),""),AB1662),"")</f>
        <v/>
      </c>
      <c r="AF1662" s="3" t="str">
        <f>IFERROR(IF(AD1662="",IF(AND(H1662&lt;&gt;"",G1662=""),INDEX(AD$3:AD1662,MATCH(MAX(AC$3:AC1662),AC$3:AC1662,0),0),""),AD1662),"")</f>
        <v/>
      </c>
      <c r="AG1662" s="2" t="str">
        <f>IF(AH1662="","",IF(OR(AH1662=AH1661,AH1662=AH1663),IF(AND(E1662="",AB1662="",AG1661&lt;&gt;""),MAX($AG$3:AG1661),MAX($AG$3:AG1661)+1),IF(AH1661=AH1662,AG1661,MAX($AG$3:AG1661)+1)))</f>
        <v/>
      </c>
      <c r="AH1662" s="12" t="str">
        <f t="shared" si="943"/>
        <v/>
      </c>
      <c r="AI1662" s="12" t="str">
        <f t="shared" si="944"/>
        <v/>
      </c>
      <c r="AJ1662" s="13" t="str">
        <f t="shared" si="945"/>
        <v/>
      </c>
      <c r="AK1662" s="13" t="str">
        <f t="shared" si="946"/>
        <v/>
      </c>
      <c r="AL1662" s="13" t="str">
        <f>IF(OR(AJ1662="",COUNTIF($AH$3:AH1662,AH1662)&lt;&gt;COUNTIF(AH$3:AH$100002,AH1662)),"",SUMIF(AH$3:AH$100002,AH1662,AJ$3:AJ$100002))</f>
        <v/>
      </c>
      <c r="AM1662" s="13" t="str">
        <f>IF(OR(AK1662="",COUNTIF($AH$3:AH1662,AH1662)&lt;&gt;COUNTIF(AH$3:AH$100002,AH1662)),"",SUMIF(AH$3:AH$100002,AH1662,AK$3:AK$100002))</f>
        <v/>
      </c>
      <c r="AO1662" s="13" t="str">
        <f t="shared" si="964"/>
        <v/>
      </c>
      <c r="AP1662" s="13" t="str">
        <f t="shared" si="964"/>
        <v/>
      </c>
      <c r="AQ1662" s="13" t="str">
        <f t="shared" si="964"/>
        <v/>
      </c>
      <c r="AR1662" s="13" t="str">
        <f t="shared" si="964"/>
        <v/>
      </c>
      <c r="AS1662" s="13" t="str">
        <f t="shared" si="964"/>
        <v/>
      </c>
      <c r="AT1662" s="13" t="str">
        <f t="shared" si="964"/>
        <v/>
      </c>
      <c r="AU1662" s="13" t="str">
        <f t="shared" si="964"/>
        <v/>
      </c>
      <c r="AV1662" s="13" t="str">
        <f t="shared" si="964"/>
        <v/>
      </c>
      <c r="AW1662" s="86" t="str">
        <f t="shared" si="947"/>
        <v/>
      </c>
      <c r="AX1662" s="59" t="str">
        <f t="shared" si="948"/>
        <v/>
      </c>
      <c r="AY1662" s="63" t="str">
        <f>IF(OR($BR1662="",BH1662=""),"",COUNT($BR$3:$BR1662))</f>
        <v/>
      </c>
      <c r="AZ1662" s="13" t="str">
        <f>IF(OR($BR1662="",BI1662=""),"",COUNT($BR$3:$BR1662))</f>
        <v/>
      </c>
      <c r="BA1662" s="13" t="str">
        <f>IF(OR($BR1662="",BJ1662=""),"",COUNT($BR$3:$BR1662))</f>
        <v/>
      </c>
      <c r="BB1662" s="13" t="str">
        <f>IF(OR($BR1662="",BK1662=""),"",COUNT($BR$3:$BR1662))</f>
        <v/>
      </c>
      <c r="BC1662" s="13" t="str">
        <f>IF(OR($BR1662="",BL1662=""),"",COUNT($BR$3:$BR1662))</f>
        <v/>
      </c>
      <c r="BD1662" s="13" t="str">
        <f>IF(OR($BR1662="",BM1662=""),"",COUNT($BR$3:$BR1662))</f>
        <v/>
      </c>
      <c r="BE1662" s="13" t="str">
        <f>IF(OR($BR1662="",BN1662=""),"",COUNT($BR$3:$BR1662))</f>
        <v/>
      </c>
      <c r="BF1662" s="13" t="str">
        <f>IF(OR($BR1662="",BO1662=""),"",COUNT($BR$3:$BR1662))</f>
        <v/>
      </c>
      <c r="BG1662" s="66" t="str">
        <f>IF(Z1662="","",COUNT($Z$3:Z1662))</f>
        <v/>
      </c>
      <c r="BH1662" s="13" t="str">
        <f>IF(AO1662="","",IF(AO1662=BH$2,(SUMIF($BV$3:$BV1662,BH$2,$BW$3:$BW1662)-SUMIF($BX$3:$BX1662,BH$2,$BY$3:$BY1662))*AO$1,""))</f>
        <v/>
      </c>
      <c r="BI1662" s="13" t="str">
        <f>IF(AP1662="","",IF(AP1662=BI$2,(SUMIF($BV$3:$BV1662,BI$2,$BW$3:$BW1662)-SUMIF($BX$3:$BX1662,BI$2,$BY$3:$BY1662))*AP$1,""))</f>
        <v/>
      </c>
      <c r="BJ1662" s="13" t="str">
        <f>IF(AQ1662="","",IF(AQ1662=BJ$2,(SUMIF($BV$3:$BV1662,BJ$2,$BW$3:$BW1662)-SUMIF($BX$3:$BX1662,BJ$2,$BY$3:$BY1662))*AQ$1,""))</f>
        <v/>
      </c>
      <c r="BK1662" s="13" t="str">
        <f>IF(AR1662="","",IF(AR1662=BK$2,(SUMIF($BV$3:$BV1662,BK$2,$BW$3:$BW1662)-SUMIF($BX$3:$BX1662,BK$2,$BY$3:$BY1662))*AR$1,""))</f>
        <v/>
      </c>
      <c r="BL1662" s="13" t="str">
        <f>IF(AS1662="","",IF(AS1662=BL$2,(SUMIF($BV$3:$BV1662,BL$2,$BW$3:$BW1662)-SUMIF($BX$3:$BX1662,BL$2,$BY$3:$BY1662))*AS$1,""))</f>
        <v/>
      </c>
      <c r="BM1662" s="13" t="str">
        <f>IF(AT1662="","",IF(AT1662=BM$2,(SUMIF($BV$3:$BV1662,BM$2,$BW$3:$BW1662)-SUMIF($BX$3:$BX1662,BM$2,$BY$3:$BY1662))*AT$1,""))</f>
        <v/>
      </c>
      <c r="BN1662" s="13" t="str">
        <f>IF(AU1662="","",IF(AU1662=BN$2,(SUMIF($BV$3:$BV1662,BN$2,$BW$3:$BW1662)-SUMIF($BX$3:$BX1662,BN$2,$BY$3:$BY1662))*AU$1,""))</f>
        <v/>
      </c>
      <c r="BO1662" s="13" t="str">
        <f>IF(AV1662="","",IF(AV1662=BO$2,(SUMIF($BV$3:$BV1662,BO$2,$BW$3:$BW1662)-SUMIF($BX$3:$BX1662,BO$2,$BY$3:$BY1662))*AV$1,""))</f>
        <v/>
      </c>
      <c r="BP1662" s="69"/>
      <c r="BQ1662" s="13" t="str">
        <f t="shared" si="949"/>
        <v/>
      </c>
      <c r="BR1662" s="75" t="str">
        <f t="shared" si="950"/>
        <v/>
      </c>
      <c r="BS1662" s="33" t="str">
        <f t="shared" si="951"/>
        <v/>
      </c>
      <c r="BT1662" s="42" t="str">
        <f t="shared" si="952"/>
        <v/>
      </c>
      <c r="BU1662" s="38" t="str">
        <f t="shared" si="953"/>
        <v/>
      </c>
      <c r="BV1662" s="30" t="str">
        <f t="shared" si="954"/>
        <v/>
      </c>
      <c r="BW1662" s="36" t="str">
        <f t="shared" si="955"/>
        <v/>
      </c>
      <c r="BX1662" s="36" t="str">
        <f t="shared" si="956"/>
        <v/>
      </c>
      <c r="BY1662" s="45" t="str">
        <f t="shared" si="957"/>
        <v/>
      </c>
      <c r="BZ1662" s="12" t="str">
        <f t="shared" si="958"/>
        <v/>
      </c>
      <c r="CA1662" s="47" t="str">
        <f t="shared" si="959"/>
        <v/>
      </c>
      <c r="CB1662" s="32" t="str">
        <f t="shared" si="960"/>
        <v/>
      </c>
      <c r="CC1662" s="32" t="str">
        <f t="shared" si="961"/>
        <v/>
      </c>
      <c r="CD1662" s="32" t="str">
        <f t="shared" si="962"/>
        <v/>
      </c>
      <c r="CE1662" s="48"/>
      <c r="CF1662" s="32" t="str">
        <f t="shared" si="934"/>
        <v/>
      </c>
      <c r="CG1662" s="32" t="str">
        <f t="shared" si="963"/>
        <v/>
      </c>
      <c r="CH1662" s="48"/>
    </row>
    <row r="1663" spans="2:86" ht="30" customHeight="1" x14ac:dyDescent="0.2">
      <c r="B1663" s="155"/>
      <c r="C1663" s="117"/>
      <c r="D1663" s="53"/>
      <c r="E1663" s="68"/>
      <c r="F1663" s="54"/>
      <c r="G1663" s="54"/>
      <c r="H1663" s="55"/>
      <c r="I1663" s="71"/>
      <c r="J1663" s="73"/>
      <c r="K1663" s="56"/>
      <c r="L1663" s="76" t="str">
        <f t="shared" si="940"/>
        <v/>
      </c>
      <c r="M1663" s="77" t="str">
        <f t="shared" si="941"/>
        <v/>
      </c>
      <c r="N1663" s="130" t="str">
        <f t="shared" si="933"/>
        <v/>
      </c>
      <c r="O1663" s="131" t="str">
        <f t="shared" ref="O1663:U1672" si="966">IFERROR(INDEX($BH$3:$BO$100002,MATCH($BG1663,$BG$3:$BG$100002,0),MATCH(O$1,$BH$2:$BO$2,0)),"")</f>
        <v/>
      </c>
      <c r="P1663" s="131" t="str">
        <f t="shared" si="966"/>
        <v/>
      </c>
      <c r="Q1663" s="131" t="str">
        <f t="shared" si="966"/>
        <v/>
      </c>
      <c r="R1663" s="131" t="str">
        <f t="shared" si="966"/>
        <v/>
      </c>
      <c r="S1663" s="131" t="str">
        <f t="shared" si="966"/>
        <v/>
      </c>
      <c r="T1663" s="131" t="str">
        <f t="shared" si="966"/>
        <v/>
      </c>
      <c r="U1663" s="131" t="str">
        <f t="shared" si="966"/>
        <v/>
      </c>
      <c r="V1663" s="14"/>
      <c r="W1663" s="17" t="str">
        <f>IF(C1663="",IF(OR(AND($H1663&lt;&gt;"",C1663=""),AND($F1662=$F1663,$AK1663&lt;&gt;""),COUNTA($H$3:$H$100002)&gt;COUNTA($H$3:$H1663),$AE1663&lt;&gt;""),W1662,""),C1663)</f>
        <v/>
      </c>
      <c r="X1663" s="17" t="str">
        <f>IF(D1663="",IF(OR(AND($H1663&lt;&gt;"",D1663=""),AND($F1662=$F1663,$AK1663&lt;&gt;""),COUNTA($H$3:$H$100002)&gt;COUNTA($H$3:$H1663),$AE1663&lt;&gt;""),X1662,""),D1663)</f>
        <v/>
      </c>
      <c r="Y1663" s="17" t="str">
        <f>IF(E1663="",IF(OR(AND($H1663&lt;&gt;"",E1663=""),AND($F1662=$F1663,$AK1663&lt;&gt;""),COUNTA($H$3:$H$100002)&gt;COUNTA($H$3:$H1663),$AE1663&lt;&gt;""),Y1662,""),E1663)</f>
        <v/>
      </c>
      <c r="Z1663" s="27" t="str">
        <f t="shared" si="942"/>
        <v/>
      </c>
      <c r="AA1663" s="2" t="str">
        <f>IF(F1663="","",COUNTA($F$3:F1663))</f>
        <v/>
      </c>
      <c r="AB1663" s="3" t="str">
        <f>IF(F1663="","",IFERROR(IF(F1663&lt;&gt;"",IFERROR(INDEX(設定!$C$3:$C$303,MATCH(F1663,設定!$C$3:$C$303,0),0),INDEX(設定!$C$3:$C$303,MATCH("*"&amp;F1663&amp;"*",設定!$C$3:$C$303,0),0)),""),"エラー"))</f>
        <v/>
      </c>
      <c r="AC1663" s="2" t="str">
        <f>IF(G1663="","",COUNTA($G$3:G1663))</f>
        <v/>
      </c>
      <c r="AD1663" s="3" t="str">
        <f>IF(G1663="","",IFERROR(IF(G1663&lt;&gt;"",IFERROR(INDEX(設定!$C$3:$C$303,MATCH(G1663,設定!$C$3:$C$303,0),0),INDEX(設定!$C$3:$C$303,MATCH("*"&amp;G1663&amp;"*",設定!$C$3:$C$303,0),0)),""),"エラー"))</f>
        <v/>
      </c>
      <c r="AE1663" s="3" t="str">
        <f>IFERROR(IF(AB1663="",IF(AND(H1663&lt;&gt;"",F1663=""),INDEX(AB$3:AB1663,MATCH(MAX(AA$3:AA1663),AA$3:AA1663,0),0),""),AB1663),"")</f>
        <v/>
      </c>
      <c r="AF1663" s="3" t="str">
        <f>IFERROR(IF(AD1663="",IF(AND(H1663&lt;&gt;"",G1663=""),INDEX(AD$3:AD1663,MATCH(MAX(AC$3:AC1663),AC$3:AC1663,0),0),""),AD1663),"")</f>
        <v/>
      </c>
      <c r="AG1663" s="2" t="str">
        <f>IF(AH1663="","",IF(OR(AH1663=AH1662,AH1663=AH1664),IF(AND(E1663="",AB1663="",AG1662&lt;&gt;""),MAX($AG$3:AG1662),MAX($AG$3:AG1662)+1),IF(AH1662=AH1663,AG1662,MAX($AG$3:AG1662)+1)))</f>
        <v/>
      </c>
      <c r="AH1663" s="12" t="str">
        <f t="shared" si="943"/>
        <v/>
      </c>
      <c r="AI1663" s="12" t="str">
        <f t="shared" si="944"/>
        <v/>
      </c>
      <c r="AJ1663" s="13" t="str">
        <f t="shared" si="945"/>
        <v/>
      </c>
      <c r="AK1663" s="13" t="str">
        <f t="shared" si="946"/>
        <v/>
      </c>
      <c r="AL1663" s="13" t="str">
        <f>IF(OR(AJ1663="",COUNTIF($AH$3:AH1663,AH1663)&lt;&gt;COUNTIF(AH$3:AH$100002,AH1663)),"",SUMIF(AH$3:AH$100002,AH1663,AJ$3:AJ$100002))</f>
        <v/>
      </c>
      <c r="AM1663" s="13" t="str">
        <f>IF(OR(AK1663="",COUNTIF($AH$3:AH1663,AH1663)&lt;&gt;COUNTIF(AH$3:AH$100002,AH1663)),"",SUMIF(AH$3:AH$100002,AH1663,AK$3:AK$100002))</f>
        <v/>
      </c>
      <c r="AO1663" s="13" t="str">
        <f t="shared" si="964"/>
        <v/>
      </c>
      <c r="AP1663" s="13" t="str">
        <f t="shared" si="964"/>
        <v/>
      </c>
      <c r="AQ1663" s="13" t="str">
        <f t="shared" si="964"/>
        <v/>
      </c>
      <c r="AR1663" s="13" t="str">
        <f t="shared" si="964"/>
        <v/>
      </c>
      <c r="AS1663" s="13" t="str">
        <f t="shared" si="964"/>
        <v/>
      </c>
      <c r="AT1663" s="13" t="str">
        <f t="shared" si="964"/>
        <v/>
      </c>
      <c r="AU1663" s="13" t="str">
        <f t="shared" si="964"/>
        <v/>
      </c>
      <c r="AV1663" s="13" t="str">
        <f t="shared" si="964"/>
        <v/>
      </c>
      <c r="AW1663" s="86" t="str">
        <f t="shared" si="947"/>
        <v/>
      </c>
      <c r="AX1663" s="59" t="str">
        <f t="shared" si="948"/>
        <v/>
      </c>
      <c r="AY1663" s="63" t="str">
        <f>IF(OR($BR1663="",BH1663=""),"",COUNT($BR$3:$BR1663))</f>
        <v/>
      </c>
      <c r="AZ1663" s="13" t="str">
        <f>IF(OR($BR1663="",BI1663=""),"",COUNT($BR$3:$BR1663))</f>
        <v/>
      </c>
      <c r="BA1663" s="13" t="str">
        <f>IF(OR($BR1663="",BJ1663=""),"",COUNT($BR$3:$BR1663))</f>
        <v/>
      </c>
      <c r="BB1663" s="13" t="str">
        <f>IF(OR($BR1663="",BK1663=""),"",COUNT($BR$3:$BR1663))</f>
        <v/>
      </c>
      <c r="BC1663" s="13" t="str">
        <f>IF(OR($BR1663="",BL1663=""),"",COUNT($BR$3:$BR1663))</f>
        <v/>
      </c>
      <c r="BD1663" s="13" t="str">
        <f>IF(OR($BR1663="",BM1663=""),"",COUNT($BR$3:$BR1663))</f>
        <v/>
      </c>
      <c r="BE1663" s="13" t="str">
        <f>IF(OR($BR1663="",BN1663=""),"",COUNT($BR$3:$BR1663))</f>
        <v/>
      </c>
      <c r="BF1663" s="13" t="str">
        <f>IF(OR($BR1663="",BO1663=""),"",COUNT($BR$3:$BR1663))</f>
        <v/>
      </c>
      <c r="BG1663" s="66" t="str">
        <f>IF(Z1663="","",COUNT($Z$3:Z1663))</f>
        <v/>
      </c>
      <c r="BH1663" s="13" t="str">
        <f>IF(AO1663="","",IF(AO1663=BH$2,(SUMIF($BV$3:$BV1663,BH$2,$BW$3:$BW1663)-SUMIF($BX$3:$BX1663,BH$2,$BY$3:$BY1663))*AO$1,""))</f>
        <v/>
      </c>
      <c r="BI1663" s="13" t="str">
        <f>IF(AP1663="","",IF(AP1663=BI$2,(SUMIF($BV$3:$BV1663,BI$2,$BW$3:$BW1663)-SUMIF($BX$3:$BX1663,BI$2,$BY$3:$BY1663))*AP$1,""))</f>
        <v/>
      </c>
      <c r="BJ1663" s="13" t="str">
        <f>IF(AQ1663="","",IF(AQ1663=BJ$2,(SUMIF($BV$3:$BV1663,BJ$2,$BW$3:$BW1663)-SUMIF($BX$3:$BX1663,BJ$2,$BY$3:$BY1663))*AQ$1,""))</f>
        <v/>
      </c>
      <c r="BK1663" s="13" t="str">
        <f>IF(AR1663="","",IF(AR1663=BK$2,(SUMIF($BV$3:$BV1663,BK$2,$BW$3:$BW1663)-SUMIF($BX$3:$BX1663,BK$2,$BY$3:$BY1663))*AR$1,""))</f>
        <v/>
      </c>
      <c r="BL1663" s="13" t="str">
        <f>IF(AS1663="","",IF(AS1663=BL$2,(SUMIF($BV$3:$BV1663,BL$2,$BW$3:$BW1663)-SUMIF($BX$3:$BX1663,BL$2,$BY$3:$BY1663))*AS$1,""))</f>
        <v/>
      </c>
      <c r="BM1663" s="13" t="str">
        <f>IF(AT1663="","",IF(AT1663=BM$2,(SUMIF($BV$3:$BV1663,BM$2,$BW$3:$BW1663)-SUMIF($BX$3:$BX1663,BM$2,$BY$3:$BY1663))*AT$1,""))</f>
        <v/>
      </c>
      <c r="BN1663" s="13" t="str">
        <f>IF(AU1663="","",IF(AU1663=BN$2,(SUMIF($BV$3:$BV1663,BN$2,$BW$3:$BW1663)-SUMIF($BX$3:$BX1663,BN$2,$BY$3:$BY1663))*AU$1,""))</f>
        <v/>
      </c>
      <c r="BO1663" s="13" t="str">
        <f>IF(AV1663="","",IF(AV1663=BO$2,(SUMIF($BV$3:$BV1663,BO$2,$BW$3:$BW1663)-SUMIF($BX$3:$BX1663,BO$2,$BY$3:$BY1663))*AV$1,""))</f>
        <v/>
      </c>
      <c r="BP1663" s="69"/>
      <c r="BQ1663" s="13" t="str">
        <f t="shared" si="949"/>
        <v/>
      </c>
      <c r="BR1663" s="75" t="str">
        <f t="shared" si="950"/>
        <v/>
      </c>
      <c r="BS1663" s="33" t="str">
        <f t="shared" si="951"/>
        <v/>
      </c>
      <c r="BT1663" s="42" t="str">
        <f t="shared" si="952"/>
        <v/>
      </c>
      <c r="BU1663" s="38" t="str">
        <f t="shared" si="953"/>
        <v/>
      </c>
      <c r="BV1663" s="30" t="str">
        <f t="shared" si="954"/>
        <v/>
      </c>
      <c r="BW1663" s="36" t="str">
        <f t="shared" si="955"/>
        <v/>
      </c>
      <c r="BX1663" s="36" t="str">
        <f t="shared" si="956"/>
        <v/>
      </c>
      <c r="BY1663" s="45" t="str">
        <f t="shared" si="957"/>
        <v/>
      </c>
      <c r="BZ1663" s="12" t="str">
        <f t="shared" si="958"/>
        <v/>
      </c>
      <c r="CA1663" s="47" t="str">
        <f t="shared" si="959"/>
        <v/>
      </c>
      <c r="CB1663" s="32" t="str">
        <f t="shared" si="960"/>
        <v/>
      </c>
      <c r="CC1663" s="32" t="str">
        <f t="shared" si="961"/>
        <v/>
      </c>
      <c r="CD1663" s="32" t="str">
        <f t="shared" si="962"/>
        <v/>
      </c>
      <c r="CE1663" s="48"/>
      <c r="CF1663" s="32" t="str">
        <f t="shared" si="934"/>
        <v/>
      </c>
      <c r="CG1663" s="32" t="str">
        <f t="shared" si="963"/>
        <v/>
      </c>
      <c r="CH1663" s="48"/>
    </row>
    <row r="1664" spans="2:86" ht="30" customHeight="1" x14ac:dyDescent="0.2">
      <c r="B1664" s="155"/>
      <c r="C1664" s="117"/>
      <c r="D1664" s="53"/>
      <c r="E1664" s="68"/>
      <c r="F1664" s="54"/>
      <c r="G1664" s="54"/>
      <c r="H1664" s="55"/>
      <c r="I1664" s="71"/>
      <c r="J1664" s="73"/>
      <c r="K1664" s="56"/>
      <c r="L1664" s="76" t="str">
        <f t="shared" si="940"/>
        <v/>
      </c>
      <c r="M1664" s="77" t="str">
        <f t="shared" si="941"/>
        <v/>
      </c>
      <c r="N1664" s="130" t="str">
        <f t="shared" si="933"/>
        <v/>
      </c>
      <c r="O1664" s="131" t="str">
        <f t="shared" si="966"/>
        <v/>
      </c>
      <c r="P1664" s="131" t="str">
        <f t="shared" si="966"/>
        <v/>
      </c>
      <c r="Q1664" s="131" t="str">
        <f t="shared" si="966"/>
        <v/>
      </c>
      <c r="R1664" s="131" t="str">
        <f t="shared" si="966"/>
        <v/>
      </c>
      <c r="S1664" s="131" t="str">
        <f t="shared" si="966"/>
        <v/>
      </c>
      <c r="T1664" s="131" t="str">
        <f t="shared" si="966"/>
        <v/>
      </c>
      <c r="U1664" s="131" t="str">
        <f t="shared" si="966"/>
        <v/>
      </c>
      <c r="V1664" s="14"/>
      <c r="W1664" s="17" t="str">
        <f>IF(C1664="",IF(OR(AND($H1664&lt;&gt;"",C1664=""),AND($F1663=$F1664,$AK1664&lt;&gt;""),COUNTA($H$3:$H$100002)&gt;COUNTA($H$3:$H1664),$AE1664&lt;&gt;""),W1663,""),C1664)</f>
        <v/>
      </c>
      <c r="X1664" s="17" t="str">
        <f>IF(D1664="",IF(OR(AND($H1664&lt;&gt;"",D1664=""),AND($F1663=$F1664,$AK1664&lt;&gt;""),COUNTA($H$3:$H$100002)&gt;COUNTA($H$3:$H1664),$AE1664&lt;&gt;""),X1663,""),D1664)</f>
        <v/>
      </c>
      <c r="Y1664" s="17" t="str">
        <f>IF(E1664="",IF(OR(AND($H1664&lt;&gt;"",E1664=""),AND($F1663=$F1664,$AK1664&lt;&gt;""),COUNTA($H$3:$H$100002)&gt;COUNTA($H$3:$H1664),$AE1664&lt;&gt;""),Y1663,""),E1664)</f>
        <v/>
      </c>
      <c r="Z1664" s="27" t="str">
        <f t="shared" si="942"/>
        <v/>
      </c>
      <c r="AA1664" s="2" t="str">
        <f>IF(F1664="","",COUNTA($F$3:F1664))</f>
        <v/>
      </c>
      <c r="AB1664" s="3" t="str">
        <f>IF(F1664="","",IFERROR(IF(F1664&lt;&gt;"",IFERROR(INDEX(設定!$C$3:$C$303,MATCH(F1664,設定!$C$3:$C$303,0),0),INDEX(設定!$C$3:$C$303,MATCH("*"&amp;F1664&amp;"*",設定!$C$3:$C$303,0),0)),""),"エラー"))</f>
        <v/>
      </c>
      <c r="AC1664" s="2" t="str">
        <f>IF(G1664="","",COUNTA($G$3:G1664))</f>
        <v/>
      </c>
      <c r="AD1664" s="3" t="str">
        <f>IF(G1664="","",IFERROR(IF(G1664&lt;&gt;"",IFERROR(INDEX(設定!$C$3:$C$303,MATCH(G1664,設定!$C$3:$C$303,0),0),INDEX(設定!$C$3:$C$303,MATCH("*"&amp;G1664&amp;"*",設定!$C$3:$C$303,0),0)),""),"エラー"))</f>
        <v/>
      </c>
      <c r="AE1664" s="3" t="str">
        <f>IFERROR(IF(AB1664="",IF(AND(H1664&lt;&gt;"",F1664=""),INDEX(AB$3:AB1664,MATCH(MAX(AA$3:AA1664),AA$3:AA1664,0),0),""),AB1664),"")</f>
        <v/>
      </c>
      <c r="AF1664" s="3" t="str">
        <f>IFERROR(IF(AD1664="",IF(AND(H1664&lt;&gt;"",G1664=""),INDEX(AD$3:AD1664,MATCH(MAX(AC$3:AC1664),AC$3:AC1664,0),0),""),AD1664),"")</f>
        <v/>
      </c>
      <c r="AG1664" s="2" t="str">
        <f>IF(AH1664="","",IF(OR(AH1664=AH1663,AH1664=AH1665),IF(AND(E1664="",AB1664="",AG1663&lt;&gt;""),MAX($AG$3:AG1663),MAX($AG$3:AG1663)+1),IF(AH1663=AH1664,AG1663,MAX($AG$3:AG1663)+1)))</f>
        <v/>
      </c>
      <c r="AH1664" s="12" t="str">
        <f t="shared" si="943"/>
        <v/>
      </c>
      <c r="AI1664" s="12" t="str">
        <f t="shared" si="944"/>
        <v/>
      </c>
      <c r="AJ1664" s="13" t="str">
        <f t="shared" si="945"/>
        <v/>
      </c>
      <c r="AK1664" s="13" t="str">
        <f t="shared" si="946"/>
        <v/>
      </c>
      <c r="AL1664" s="13" t="str">
        <f>IF(OR(AJ1664="",COUNTIF($AH$3:AH1664,AH1664)&lt;&gt;COUNTIF(AH$3:AH$100002,AH1664)),"",SUMIF(AH$3:AH$100002,AH1664,AJ$3:AJ$100002))</f>
        <v/>
      </c>
      <c r="AM1664" s="13" t="str">
        <f>IF(OR(AK1664="",COUNTIF($AH$3:AH1664,AH1664)&lt;&gt;COUNTIF(AH$3:AH$100002,AH1664)),"",SUMIF(AH$3:AH$100002,AH1664,AK$3:AK$100002))</f>
        <v/>
      </c>
      <c r="AO1664" s="13" t="str">
        <f t="shared" si="964"/>
        <v/>
      </c>
      <c r="AP1664" s="13" t="str">
        <f t="shared" si="964"/>
        <v/>
      </c>
      <c r="AQ1664" s="13" t="str">
        <f t="shared" si="964"/>
        <v/>
      </c>
      <c r="AR1664" s="13" t="str">
        <f t="shared" si="964"/>
        <v/>
      </c>
      <c r="AS1664" s="13" t="str">
        <f t="shared" si="964"/>
        <v/>
      </c>
      <c r="AT1664" s="13" t="str">
        <f t="shared" si="964"/>
        <v/>
      </c>
      <c r="AU1664" s="13" t="str">
        <f t="shared" si="964"/>
        <v/>
      </c>
      <c r="AV1664" s="13" t="str">
        <f t="shared" si="964"/>
        <v/>
      </c>
      <c r="AW1664" s="86" t="str">
        <f t="shared" si="947"/>
        <v/>
      </c>
      <c r="AX1664" s="59" t="str">
        <f t="shared" si="948"/>
        <v/>
      </c>
      <c r="AY1664" s="63" t="str">
        <f>IF(OR($BR1664="",BH1664=""),"",COUNT($BR$3:$BR1664))</f>
        <v/>
      </c>
      <c r="AZ1664" s="13" t="str">
        <f>IF(OR($BR1664="",BI1664=""),"",COUNT($BR$3:$BR1664))</f>
        <v/>
      </c>
      <c r="BA1664" s="13" t="str">
        <f>IF(OR($BR1664="",BJ1664=""),"",COUNT($BR$3:$BR1664))</f>
        <v/>
      </c>
      <c r="BB1664" s="13" t="str">
        <f>IF(OR($BR1664="",BK1664=""),"",COUNT($BR$3:$BR1664))</f>
        <v/>
      </c>
      <c r="BC1664" s="13" t="str">
        <f>IF(OR($BR1664="",BL1664=""),"",COUNT($BR$3:$BR1664))</f>
        <v/>
      </c>
      <c r="BD1664" s="13" t="str">
        <f>IF(OR($BR1664="",BM1664=""),"",COUNT($BR$3:$BR1664))</f>
        <v/>
      </c>
      <c r="BE1664" s="13" t="str">
        <f>IF(OR($BR1664="",BN1664=""),"",COUNT($BR$3:$BR1664))</f>
        <v/>
      </c>
      <c r="BF1664" s="13" t="str">
        <f>IF(OR($BR1664="",BO1664=""),"",COUNT($BR$3:$BR1664))</f>
        <v/>
      </c>
      <c r="BG1664" s="66" t="str">
        <f>IF(Z1664="","",COUNT($Z$3:Z1664))</f>
        <v/>
      </c>
      <c r="BH1664" s="13" t="str">
        <f>IF(AO1664="","",IF(AO1664=BH$2,(SUMIF($BV$3:$BV1664,BH$2,$BW$3:$BW1664)-SUMIF($BX$3:$BX1664,BH$2,$BY$3:$BY1664))*AO$1,""))</f>
        <v/>
      </c>
      <c r="BI1664" s="13" t="str">
        <f>IF(AP1664="","",IF(AP1664=BI$2,(SUMIF($BV$3:$BV1664,BI$2,$BW$3:$BW1664)-SUMIF($BX$3:$BX1664,BI$2,$BY$3:$BY1664))*AP$1,""))</f>
        <v/>
      </c>
      <c r="BJ1664" s="13" t="str">
        <f>IF(AQ1664="","",IF(AQ1664=BJ$2,(SUMIF($BV$3:$BV1664,BJ$2,$BW$3:$BW1664)-SUMIF($BX$3:$BX1664,BJ$2,$BY$3:$BY1664))*AQ$1,""))</f>
        <v/>
      </c>
      <c r="BK1664" s="13" t="str">
        <f>IF(AR1664="","",IF(AR1664=BK$2,(SUMIF($BV$3:$BV1664,BK$2,$BW$3:$BW1664)-SUMIF($BX$3:$BX1664,BK$2,$BY$3:$BY1664))*AR$1,""))</f>
        <v/>
      </c>
      <c r="BL1664" s="13" t="str">
        <f>IF(AS1664="","",IF(AS1664=BL$2,(SUMIF($BV$3:$BV1664,BL$2,$BW$3:$BW1664)-SUMIF($BX$3:$BX1664,BL$2,$BY$3:$BY1664))*AS$1,""))</f>
        <v/>
      </c>
      <c r="BM1664" s="13" t="str">
        <f>IF(AT1664="","",IF(AT1664=BM$2,(SUMIF($BV$3:$BV1664,BM$2,$BW$3:$BW1664)-SUMIF($BX$3:$BX1664,BM$2,$BY$3:$BY1664))*AT$1,""))</f>
        <v/>
      </c>
      <c r="BN1664" s="13" t="str">
        <f>IF(AU1664="","",IF(AU1664=BN$2,(SUMIF($BV$3:$BV1664,BN$2,$BW$3:$BW1664)-SUMIF($BX$3:$BX1664,BN$2,$BY$3:$BY1664))*AU$1,""))</f>
        <v/>
      </c>
      <c r="BO1664" s="13" t="str">
        <f>IF(AV1664="","",IF(AV1664=BO$2,(SUMIF($BV$3:$BV1664,BO$2,$BW$3:$BW1664)-SUMIF($BX$3:$BX1664,BO$2,$BY$3:$BY1664))*AV$1,""))</f>
        <v/>
      </c>
      <c r="BP1664" s="69"/>
      <c r="BQ1664" s="13" t="str">
        <f t="shared" si="949"/>
        <v/>
      </c>
      <c r="BR1664" s="75" t="str">
        <f t="shared" si="950"/>
        <v/>
      </c>
      <c r="BS1664" s="33" t="str">
        <f t="shared" si="951"/>
        <v/>
      </c>
      <c r="BT1664" s="42" t="str">
        <f t="shared" si="952"/>
        <v/>
      </c>
      <c r="BU1664" s="38" t="str">
        <f t="shared" si="953"/>
        <v/>
      </c>
      <c r="BV1664" s="30" t="str">
        <f t="shared" si="954"/>
        <v/>
      </c>
      <c r="BW1664" s="36" t="str">
        <f t="shared" si="955"/>
        <v/>
      </c>
      <c r="BX1664" s="36" t="str">
        <f t="shared" si="956"/>
        <v/>
      </c>
      <c r="BY1664" s="45" t="str">
        <f t="shared" si="957"/>
        <v/>
      </c>
      <c r="BZ1664" s="12" t="str">
        <f t="shared" si="958"/>
        <v/>
      </c>
      <c r="CA1664" s="47" t="str">
        <f t="shared" si="959"/>
        <v/>
      </c>
      <c r="CB1664" s="32" t="str">
        <f t="shared" si="960"/>
        <v/>
      </c>
      <c r="CC1664" s="32" t="str">
        <f t="shared" si="961"/>
        <v/>
      </c>
      <c r="CD1664" s="32" t="str">
        <f t="shared" si="962"/>
        <v/>
      </c>
      <c r="CE1664" s="48"/>
      <c r="CF1664" s="32" t="str">
        <f t="shared" si="934"/>
        <v/>
      </c>
      <c r="CG1664" s="32" t="str">
        <f t="shared" si="963"/>
        <v/>
      </c>
      <c r="CH1664" s="48"/>
    </row>
    <row r="1665" spans="2:86" ht="30" customHeight="1" x14ac:dyDescent="0.2">
      <c r="B1665" s="155"/>
      <c r="C1665" s="117"/>
      <c r="D1665" s="53"/>
      <c r="E1665" s="68"/>
      <c r="F1665" s="54"/>
      <c r="G1665" s="54"/>
      <c r="H1665" s="55"/>
      <c r="I1665" s="71"/>
      <c r="J1665" s="73"/>
      <c r="K1665" s="56"/>
      <c r="L1665" s="76" t="str">
        <f t="shared" si="940"/>
        <v/>
      </c>
      <c r="M1665" s="77" t="str">
        <f t="shared" si="941"/>
        <v/>
      </c>
      <c r="N1665" s="130" t="str">
        <f t="shared" si="933"/>
        <v/>
      </c>
      <c r="O1665" s="131" t="str">
        <f t="shared" si="966"/>
        <v/>
      </c>
      <c r="P1665" s="131" t="str">
        <f t="shared" si="966"/>
        <v/>
      </c>
      <c r="Q1665" s="131" t="str">
        <f t="shared" si="966"/>
        <v/>
      </c>
      <c r="R1665" s="131" t="str">
        <f t="shared" si="966"/>
        <v/>
      </c>
      <c r="S1665" s="131" t="str">
        <f t="shared" si="966"/>
        <v/>
      </c>
      <c r="T1665" s="131" t="str">
        <f t="shared" si="966"/>
        <v/>
      </c>
      <c r="U1665" s="131" t="str">
        <f t="shared" si="966"/>
        <v/>
      </c>
      <c r="V1665" s="14"/>
      <c r="W1665" s="17" t="str">
        <f>IF(C1665="",IF(OR(AND($H1665&lt;&gt;"",C1665=""),AND($F1664=$F1665,$AK1665&lt;&gt;""),COUNTA($H$3:$H$100002)&gt;COUNTA($H$3:$H1665),$AE1665&lt;&gt;""),W1664,""),C1665)</f>
        <v/>
      </c>
      <c r="X1665" s="17" t="str">
        <f>IF(D1665="",IF(OR(AND($H1665&lt;&gt;"",D1665=""),AND($F1664=$F1665,$AK1665&lt;&gt;""),COUNTA($H$3:$H$100002)&gt;COUNTA($H$3:$H1665),$AE1665&lt;&gt;""),X1664,""),D1665)</f>
        <v/>
      </c>
      <c r="Y1665" s="17" t="str">
        <f>IF(E1665="",IF(OR(AND($H1665&lt;&gt;"",E1665=""),AND($F1664=$F1665,$AK1665&lt;&gt;""),COUNTA($H$3:$H$100002)&gt;COUNTA($H$3:$H1665),$AE1665&lt;&gt;""),Y1664,""),E1665)</f>
        <v/>
      </c>
      <c r="Z1665" s="27" t="str">
        <f t="shared" si="942"/>
        <v/>
      </c>
      <c r="AA1665" s="2" t="str">
        <f>IF(F1665="","",COUNTA($F$3:F1665))</f>
        <v/>
      </c>
      <c r="AB1665" s="3" t="str">
        <f>IF(F1665="","",IFERROR(IF(F1665&lt;&gt;"",IFERROR(INDEX(設定!$C$3:$C$303,MATCH(F1665,設定!$C$3:$C$303,0),0),INDEX(設定!$C$3:$C$303,MATCH("*"&amp;F1665&amp;"*",設定!$C$3:$C$303,0),0)),""),"エラー"))</f>
        <v/>
      </c>
      <c r="AC1665" s="2" t="str">
        <f>IF(G1665="","",COUNTA($G$3:G1665))</f>
        <v/>
      </c>
      <c r="AD1665" s="3" t="str">
        <f>IF(G1665="","",IFERROR(IF(G1665&lt;&gt;"",IFERROR(INDEX(設定!$C$3:$C$303,MATCH(G1665,設定!$C$3:$C$303,0),0),INDEX(設定!$C$3:$C$303,MATCH("*"&amp;G1665&amp;"*",設定!$C$3:$C$303,0),0)),""),"エラー"))</f>
        <v/>
      </c>
      <c r="AE1665" s="3" t="str">
        <f>IFERROR(IF(AB1665="",IF(AND(H1665&lt;&gt;"",F1665=""),INDEX(AB$3:AB1665,MATCH(MAX(AA$3:AA1665),AA$3:AA1665,0),0),""),AB1665),"")</f>
        <v/>
      </c>
      <c r="AF1665" s="3" t="str">
        <f>IFERROR(IF(AD1665="",IF(AND(H1665&lt;&gt;"",G1665=""),INDEX(AD$3:AD1665,MATCH(MAX(AC$3:AC1665),AC$3:AC1665,0),0),""),AD1665),"")</f>
        <v/>
      </c>
      <c r="AG1665" s="2" t="str">
        <f>IF(AH1665="","",IF(OR(AH1665=AH1664,AH1665=AH1666),IF(AND(E1665="",AB1665="",AG1664&lt;&gt;""),MAX($AG$3:AG1664),MAX($AG$3:AG1664)+1),IF(AH1664=AH1665,AG1664,MAX($AG$3:AG1664)+1)))</f>
        <v/>
      </c>
      <c r="AH1665" s="12" t="str">
        <f t="shared" si="943"/>
        <v/>
      </c>
      <c r="AI1665" s="12" t="str">
        <f t="shared" si="944"/>
        <v/>
      </c>
      <c r="AJ1665" s="13" t="str">
        <f t="shared" si="945"/>
        <v/>
      </c>
      <c r="AK1665" s="13" t="str">
        <f t="shared" si="946"/>
        <v/>
      </c>
      <c r="AL1665" s="13" t="str">
        <f>IF(OR(AJ1665="",COUNTIF($AH$3:AH1665,AH1665)&lt;&gt;COUNTIF(AH$3:AH$100002,AH1665)),"",SUMIF(AH$3:AH$100002,AH1665,AJ$3:AJ$100002))</f>
        <v/>
      </c>
      <c r="AM1665" s="13" t="str">
        <f>IF(OR(AK1665="",COUNTIF($AH$3:AH1665,AH1665)&lt;&gt;COUNTIF(AH$3:AH$100002,AH1665)),"",SUMIF(AH$3:AH$100002,AH1665,AK$3:AK$100002))</f>
        <v/>
      </c>
      <c r="AO1665" s="13" t="str">
        <f t="shared" si="964"/>
        <v/>
      </c>
      <c r="AP1665" s="13" t="str">
        <f t="shared" si="964"/>
        <v/>
      </c>
      <c r="AQ1665" s="13" t="str">
        <f t="shared" si="964"/>
        <v/>
      </c>
      <c r="AR1665" s="13" t="str">
        <f t="shared" si="964"/>
        <v/>
      </c>
      <c r="AS1665" s="13" t="str">
        <f t="shared" si="964"/>
        <v/>
      </c>
      <c r="AT1665" s="13" t="str">
        <f t="shared" si="964"/>
        <v/>
      </c>
      <c r="AU1665" s="13" t="str">
        <f t="shared" si="964"/>
        <v/>
      </c>
      <c r="AV1665" s="13" t="str">
        <f t="shared" si="964"/>
        <v/>
      </c>
      <c r="AW1665" s="86" t="str">
        <f t="shared" si="947"/>
        <v/>
      </c>
      <c r="AX1665" s="59" t="str">
        <f t="shared" si="948"/>
        <v/>
      </c>
      <c r="AY1665" s="63" t="str">
        <f>IF(OR($BR1665="",BH1665=""),"",COUNT($BR$3:$BR1665))</f>
        <v/>
      </c>
      <c r="AZ1665" s="13" t="str">
        <f>IF(OR($BR1665="",BI1665=""),"",COUNT($BR$3:$BR1665))</f>
        <v/>
      </c>
      <c r="BA1665" s="13" t="str">
        <f>IF(OR($BR1665="",BJ1665=""),"",COUNT($BR$3:$BR1665))</f>
        <v/>
      </c>
      <c r="BB1665" s="13" t="str">
        <f>IF(OR($BR1665="",BK1665=""),"",COUNT($BR$3:$BR1665))</f>
        <v/>
      </c>
      <c r="BC1665" s="13" t="str">
        <f>IF(OR($BR1665="",BL1665=""),"",COUNT($BR$3:$BR1665))</f>
        <v/>
      </c>
      <c r="BD1665" s="13" t="str">
        <f>IF(OR($BR1665="",BM1665=""),"",COUNT($BR$3:$BR1665))</f>
        <v/>
      </c>
      <c r="BE1665" s="13" t="str">
        <f>IF(OR($BR1665="",BN1665=""),"",COUNT($BR$3:$BR1665))</f>
        <v/>
      </c>
      <c r="BF1665" s="13" t="str">
        <f>IF(OR($BR1665="",BO1665=""),"",COUNT($BR$3:$BR1665))</f>
        <v/>
      </c>
      <c r="BG1665" s="66" t="str">
        <f>IF(Z1665="","",COUNT($Z$3:Z1665))</f>
        <v/>
      </c>
      <c r="BH1665" s="13" t="str">
        <f>IF(AO1665="","",IF(AO1665=BH$2,(SUMIF($BV$3:$BV1665,BH$2,$BW$3:$BW1665)-SUMIF($BX$3:$BX1665,BH$2,$BY$3:$BY1665))*AO$1,""))</f>
        <v/>
      </c>
      <c r="BI1665" s="13" t="str">
        <f>IF(AP1665="","",IF(AP1665=BI$2,(SUMIF($BV$3:$BV1665,BI$2,$BW$3:$BW1665)-SUMIF($BX$3:$BX1665,BI$2,$BY$3:$BY1665))*AP$1,""))</f>
        <v/>
      </c>
      <c r="BJ1665" s="13" t="str">
        <f>IF(AQ1665="","",IF(AQ1665=BJ$2,(SUMIF($BV$3:$BV1665,BJ$2,$BW$3:$BW1665)-SUMIF($BX$3:$BX1665,BJ$2,$BY$3:$BY1665))*AQ$1,""))</f>
        <v/>
      </c>
      <c r="BK1665" s="13" t="str">
        <f>IF(AR1665="","",IF(AR1665=BK$2,(SUMIF($BV$3:$BV1665,BK$2,$BW$3:$BW1665)-SUMIF($BX$3:$BX1665,BK$2,$BY$3:$BY1665))*AR$1,""))</f>
        <v/>
      </c>
      <c r="BL1665" s="13" t="str">
        <f>IF(AS1665="","",IF(AS1665=BL$2,(SUMIF($BV$3:$BV1665,BL$2,$BW$3:$BW1665)-SUMIF($BX$3:$BX1665,BL$2,$BY$3:$BY1665))*AS$1,""))</f>
        <v/>
      </c>
      <c r="BM1665" s="13" t="str">
        <f>IF(AT1665="","",IF(AT1665=BM$2,(SUMIF($BV$3:$BV1665,BM$2,$BW$3:$BW1665)-SUMIF($BX$3:$BX1665,BM$2,$BY$3:$BY1665))*AT$1,""))</f>
        <v/>
      </c>
      <c r="BN1665" s="13" t="str">
        <f>IF(AU1665="","",IF(AU1665=BN$2,(SUMIF($BV$3:$BV1665,BN$2,$BW$3:$BW1665)-SUMIF($BX$3:$BX1665,BN$2,$BY$3:$BY1665))*AU$1,""))</f>
        <v/>
      </c>
      <c r="BO1665" s="13" t="str">
        <f>IF(AV1665="","",IF(AV1665=BO$2,(SUMIF($BV$3:$BV1665,BO$2,$BW$3:$BW1665)-SUMIF($BX$3:$BX1665,BO$2,$BY$3:$BY1665))*AV$1,""))</f>
        <v/>
      </c>
      <c r="BP1665" s="69"/>
      <c r="BQ1665" s="13" t="str">
        <f t="shared" si="949"/>
        <v/>
      </c>
      <c r="BR1665" s="75" t="str">
        <f t="shared" si="950"/>
        <v/>
      </c>
      <c r="BS1665" s="33" t="str">
        <f t="shared" si="951"/>
        <v/>
      </c>
      <c r="BT1665" s="42" t="str">
        <f t="shared" si="952"/>
        <v/>
      </c>
      <c r="BU1665" s="38" t="str">
        <f t="shared" si="953"/>
        <v/>
      </c>
      <c r="BV1665" s="30" t="str">
        <f t="shared" si="954"/>
        <v/>
      </c>
      <c r="BW1665" s="36" t="str">
        <f t="shared" si="955"/>
        <v/>
      </c>
      <c r="BX1665" s="36" t="str">
        <f t="shared" si="956"/>
        <v/>
      </c>
      <c r="BY1665" s="45" t="str">
        <f t="shared" si="957"/>
        <v/>
      </c>
      <c r="BZ1665" s="12" t="str">
        <f t="shared" si="958"/>
        <v/>
      </c>
      <c r="CA1665" s="47" t="str">
        <f t="shared" si="959"/>
        <v/>
      </c>
      <c r="CB1665" s="32" t="str">
        <f t="shared" si="960"/>
        <v/>
      </c>
      <c r="CC1665" s="32" t="str">
        <f t="shared" si="961"/>
        <v/>
      </c>
      <c r="CD1665" s="32" t="str">
        <f t="shared" si="962"/>
        <v/>
      </c>
      <c r="CE1665" s="48"/>
      <c r="CF1665" s="32" t="str">
        <f t="shared" si="934"/>
        <v/>
      </c>
      <c r="CG1665" s="32" t="str">
        <f t="shared" si="963"/>
        <v/>
      </c>
      <c r="CH1665" s="48"/>
    </row>
    <row r="1666" spans="2:86" ht="30" customHeight="1" x14ac:dyDescent="0.2">
      <c r="B1666" s="155"/>
      <c r="C1666" s="117"/>
      <c r="D1666" s="53"/>
      <c r="E1666" s="68"/>
      <c r="F1666" s="54"/>
      <c r="G1666" s="54"/>
      <c r="H1666" s="55"/>
      <c r="I1666" s="71"/>
      <c r="J1666" s="73"/>
      <c r="K1666" s="56"/>
      <c r="L1666" s="76" t="str">
        <f t="shared" si="940"/>
        <v/>
      </c>
      <c r="M1666" s="77" t="str">
        <f t="shared" si="941"/>
        <v/>
      </c>
      <c r="N1666" s="130" t="str">
        <f t="shared" si="933"/>
        <v/>
      </c>
      <c r="O1666" s="131" t="str">
        <f t="shared" si="966"/>
        <v/>
      </c>
      <c r="P1666" s="131" t="str">
        <f t="shared" si="966"/>
        <v/>
      </c>
      <c r="Q1666" s="131" t="str">
        <f t="shared" si="966"/>
        <v/>
      </c>
      <c r="R1666" s="131" t="str">
        <f t="shared" si="966"/>
        <v/>
      </c>
      <c r="S1666" s="131" t="str">
        <f t="shared" si="966"/>
        <v/>
      </c>
      <c r="T1666" s="131" t="str">
        <f t="shared" si="966"/>
        <v/>
      </c>
      <c r="U1666" s="131" t="str">
        <f t="shared" si="966"/>
        <v/>
      </c>
      <c r="V1666" s="14"/>
      <c r="W1666" s="17" t="str">
        <f>IF(C1666="",IF(OR(AND($H1666&lt;&gt;"",C1666=""),AND($F1665=$F1666,$AK1666&lt;&gt;""),COUNTA($H$3:$H$100002)&gt;COUNTA($H$3:$H1666),$AE1666&lt;&gt;""),W1665,""),C1666)</f>
        <v/>
      </c>
      <c r="X1666" s="17" t="str">
        <f>IF(D1666="",IF(OR(AND($H1666&lt;&gt;"",D1666=""),AND($F1665=$F1666,$AK1666&lt;&gt;""),COUNTA($H$3:$H$100002)&gt;COUNTA($H$3:$H1666),$AE1666&lt;&gt;""),X1665,""),D1666)</f>
        <v/>
      </c>
      <c r="Y1666" s="17" t="str">
        <f>IF(E1666="",IF(OR(AND($H1666&lt;&gt;"",E1666=""),AND($F1665=$F1666,$AK1666&lt;&gt;""),COUNTA($H$3:$H$100002)&gt;COUNTA($H$3:$H1666),$AE1666&lt;&gt;""),Y1665,""),E1666)</f>
        <v/>
      </c>
      <c r="Z1666" s="27" t="str">
        <f t="shared" si="942"/>
        <v/>
      </c>
      <c r="AA1666" s="2" t="str">
        <f>IF(F1666="","",COUNTA($F$3:F1666))</f>
        <v/>
      </c>
      <c r="AB1666" s="3" t="str">
        <f>IF(F1666="","",IFERROR(IF(F1666&lt;&gt;"",IFERROR(INDEX(設定!$C$3:$C$303,MATCH(F1666,設定!$C$3:$C$303,0),0),INDEX(設定!$C$3:$C$303,MATCH("*"&amp;F1666&amp;"*",設定!$C$3:$C$303,0),0)),""),"エラー"))</f>
        <v/>
      </c>
      <c r="AC1666" s="2" t="str">
        <f>IF(G1666="","",COUNTA($G$3:G1666))</f>
        <v/>
      </c>
      <c r="AD1666" s="3" t="str">
        <f>IF(G1666="","",IFERROR(IF(G1666&lt;&gt;"",IFERROR(INDEX(設定!$C$3:$C$303,MATCH(G1666,設定!$C$3:$C$303,0),0),INDEX(設定!$C$3:$C$303,MATCH("*"&amp;G1666&amp;"*",設定!$C$3:$C$303,0),0)),""),"エラー"))</f>
        <v/>
      </c>
      <c r="AE1666" s="3" t="str">
        <f>IFERROR(IF(AB1666="",IF(AND(H1666&lt;&gt;"",F1666=""),INDEX(AB$3:AB1666,MATCH(MAX(AA$3:AA1666),AA$3:AA1666,0),0),""),AB1666),"")</f>
        <v/>
      </c>
      <c r="AF1666" s="3" t="str">
        <f>IFERROR(IF(AD1666="",IF(AND(H1666&lt;&gt;"",G1666=""),INDEX(AD$3:AD1666,MATCH(MAX(AC$3:AC1666),AC$3:AC1666,0),0),""),AD1666),"")</f>
        <v/>
      </c>
      <c r="AG1666" s="2" t="str">
        <f>IF(AH1666="","",IF(OR(AH1666=AH1665,AH1666=AH1667),IF(AND(E1666="",AB1666="",AG1665&lt;&gt;""),MAX($AG$3:AG1665),MAX($AG$3:AG1665)+1),IF(AH1665=AH1666,AG1665,MAX($AG$3:AG1665)+1)))</f>
        <v/>
      </c>
      <c r="AH1666" s="12" t="str">
        <f t="shared" si="943"/>
        <v/>
      </c>
      <c r="AI1666" s="12" t="str">
        <f t="shared" si="944"/>
        <v/>
      </c>
      <c r="AJ1666" s="13" t="str">
        <f t="shared" si="945"/>
        <v/>
      </c>
      <c r="AK1666" s="13" t="str">
        <f t="shared" si="946"/>
        <v/>
      </c>
      <c r="AL1666" s="13" t="str">
        <f>IF(OR(AJ1666="",COUNTIF($AH$3:AH1666,AH1666)&lt;&gt;COUNTIF(AH$3:AH$100002,AH1666)),"",SUMIF(AH$3:AH$100002,AH1666,AJ$3:AJ$100002))</f>
        <v/>
      </c>
      <c r="AM1666" s="13" t="str">
        <f>IF(OR(AK1666="",COUNTIF($AH$3:AH1666,AH1666)&lt;&gt;COUNTIF(AH$3:AH$100002,AH1666)),"",SUMIF(AH$3:AH$100002,AH1666,AK$3:AK$100002))</f>
        <v/>
      </c>
      <c r="AO1666" s="13" t="str">
        <f t="shared" si="964"/>
        <v/>
      </c>
      <c r="AP1666" s="13" t="str">
        <f t="shared" si="964"/>
        <v/>
      </c>
      <c r="AQ1666" s="13" t="str">
        <f t="shared" si="964"/>
        <v/>
      </c>
      <c r="AR1666" s="13" t="str">
        <f t="shared" si="964"/>
        <v/>
      </c>
      <c r="AS1666" s="13" t="str">
        <f t="shared" si="964"/>
        <v/>
      </c>
      <c r="AT1666" s="13" t="str">
        <f t="shared" si="964"/>
        <v/>
      </c>
      <c r="AU1666" s="13" t="str">
        <f t="shared" si="964"/>
        <v/>
      </c>
      <c r="AV1666" s="13" t="str">
        <f t="shared" si="964"/>
        <v/>
      </c>
      <c r="AW1666" s="86" t="str">
        <f t="shared" si="947"/>
        <v/>
      </c>
      <c r="AX1666" s="59" t="str">
        <f t="shared" si="948"/>
        <v/>
      </c>
      <c r="AY1666" s="63" t="str">
        <f>IF(OR($BR1666="",BH1666=""),"",COUNT($BR$3:$BR1666))</f>
        <v/>
      </c>
      <c r="AZ1666" s="13" t="str">
        <f>IF(OR($BR1666="",BI1666=""),"",COUNT($BR$3:$BR1666))</f>
        <v/>
      </c>
      <c r="BA1666" s="13" t="str">
        <f>IF(OR($BR1666="",BJ1666=""),"",COUNT($BR$3:$BR1666))</f>
        <v/>
      </c>
      <c r="BB1666" s="13" t="str">
        <f>IF(OR($BR1666="",BK1666=""),"",COUNT($BR$3:$BR1666))</f>
        <v/>
      </c>
      <c r="BC1666" s="13" t="str">
        <f>IF(OR($BR1666="",BL1666=""),"",COUNT($BR$3:$BR1666))</f>
        <v/>
      </c>
      <c r="BD1666" s="13" t="str">
        <f>IF(OR($BR1666="",BM1666=""),"",COUNT($BR$3:$BR1666))</f>
        <v/>
      </c>
      <c r="BE1666" s="13" t="str">
        <f>IF(OR($BR1666="",BN1666=""),"",COUNT($BR$3:$BR1666))</f>
        <v/>
      </c>
      <c r="BF1666" s="13" t="str">
        <f>IF(OR($BR1666="",BO1666=""),"",COUNT($BR$3:$BR1666))</f>
        <v/>
      </c>
      <c r="BG1666" s="66" t="str">
        <f>IF(Z1666="","",COUNT($Z$3:Z1666))</f>
        <v/>
      </c>
      <c r="BH1666" s="13" t="str">
        <f>IF(AO1666="","",IF(AO1666=BH$2,(SUMIF($BV$3:$BV1666,BH$2,$BW$3:$BW1666)-SUMIF($BX$3:$BX1666,BH$2,$BY$3:$BY1666))*AO$1,""))</f>
        <v/>
      </c>
      <c r="BI1666" s="13" t="str">
        <f>IF(AP1666="","",IF(AP1666=BI$2,(SUMIF($BV$3:$BV1666,BI$2,$BW$3:$BW1666)-SUMIF($BX$3:$BX1666,BI$2,$BY$3:$BY1666))*AP$1,""))</f>
        <v/>
      </c>
      <c r="BJ1666" s="13" t="str">
        <f>IF(AQ1666="","",IF(AQ1666=BJ$2,(SUMIF($BV$3:$BV1666,BJ$2,$BW$3:$BW1666)-SUMIF($BX$3:$BX1666,BJ$2,$BY$3:$BY1666))*AQ$1,""))</f>
        <v/>
      </c>
      <c r="BK1666" s="13" t="str">
        <f>IF(AR1666="","",IF(AR1666=BK$2,(SUMIF($BV$3:$BV1666,BK$2,$BW$3:$BW1666)-SUMIF($BX$3:$BX1666,BK$2,$BY$3:$BY1666))*AR$1,""))</f>
        <v/>
      </c>
      <c r="BL1666" s="13" t="str">
        <f>IF(AS1666="","",IF(AS1666=BL$2,(SUMIF($BV$3:$BV1666,BL$2,$BW$3:$BW1666)-SUMIF($BX$3:$BX1666,BL$2,$BY$3:$BY1666))*AS$1,""))</f>
        <v/>
      </c>
      <c r="BM1666" s="13" t="str">
        <f>IF(AT1666="","",IF(AT1666=BM$2,(SUMIF($BV$3:$BV1666,BM$2,$BW$3:$BW1666)-SUMIF($BX$3:$BX1666,BM$2,$BY$3:$BY1666))*AT$1,""))</f>
        <v/>
      </c>
      <c r="BN1666" s="13" t="str">
        <f>IF(AU1666="","",IF(AU1666=BN$2,(SUMIF($BV$3:$BV1666,BN$2,$BW$3:$BW1666)-SUMIF($BX$3:$BX1666,BN$2,$BY$3:$BY1666))*AU$1,""))</f>
        <v/>
      </c>
      <c r="BO1666" s="13" t="str">
        <f>IF(AV1666="","",IF(AV1666=BO$2,(SUMIF($BV$3:$BV1666,BO$2,$BW$3:$BW1666)-SUMIF($BX$3:$BX1666,BO$2,$BY$3:$BY1666))*AV$1,""))</f>
        <v/>
      </c>
      <c r="BP1666" s="69"/>
      <c r="BQ1666" s="13" t="str">
        <f t="shared" si="949"/>
        <v/>
      </c>
      <c r="BR1666" s="75" t="str">
        <f t="shared" si="950"/>
        <v/>
      </c>
      <c r="BS1666" s="33" t="str">
        <f t="shared" si="951"/>
        <v/>
      </c>
      <c r="BT1666" s="42" t="str">
        <f t="shared" si="952"/>
        <v/>
      </c>
      <c r="BU1666" s="38" t="str">
        <f t="shared" si="953"/>
        <v/>
      </c>
      <c r="BV1666" s="30" t="str">
        <f t="shared" si="954"/>
        <v/>
      </c>
      <c r="BW1666" s="36" t="str">
        <f t="shared" si="955"/>
        <v/>
      </c>
      <c r="BX1666" s="36" t="str">
        <f t="shared" si="956"/>
        <v/>
      </c>
      <c r="BY1666" s="45" t="str">
        <f t="shared" si="957"/>
        <v/>
      </c>
      <c r="BZ1666" s="12" t="str">
        <f t="shared" si="958"/>
        <v/>
      </c>
      <c r="CA1666" s="47" t="str">
        <f t="shared" si="959"/>
        <v/>
      </c>
      <c r="CB1666" s="32" t="str">
        <f t="shared" si="960"/>
        <v/>
      </c>
      <c r="CC1666" s="32" t="str">
        <f t="shared" si="961"/>
        <v/>
      </c>
      <c r="CD1666" s="32" t="str">
        <f t="shared" si="962"/>
        <v/>
      </c>
      <c r="CE1666" s="48"/>
      <c r="CF1666" s="32" t="str">
        <f t="shared" si="934"/>
        <v/>
      </c>
      <c r="CG1666" s="32" t="str">
        <f t="shared" si="963"/>
        <v/>
      </c>
      <c r="CH1666" s="48"/>
    </row>
    <row r="1667" spans="2:86" ht="30" customHeight="1" x14ac:dyDescent="0.2">
      <c r="B1667" s="155"/>
      <c r="C1667" s="117"/>
      <c r="D1667" s="53"/>
      <c r="E1667" s="68"/>
      <c r="F1667" s="54"/>
      <c r="G1667" s="54"/>
      <c r="H1667" s="55"/>
      <c r="I1667" s="71"/>
      <c r="J1667" s="73"/>
      <c r="K1667" s="56"/>
      <c r="L1667" s="76" t="str">
        <f t="shared" si="940"/>
        <v/>
      </c>
      <c r="M1667" s="77" t="str">
        <f t="shared" si="941"/>
        <v/>
      </c>
      <c r="N1667" s="130" t="str">
        <f t="shared" si="933"/>
        <v/>
      </c>
      <c r="O1667" s="131" t="str">
        <f t="shared" si="966"/>
        <v/>
      </c>
      <c r="P1667" s="131" t="str">
        <f t="shared" si="966"/>
        <v/>
      </c>
      <c r="Q1667" s="131" t="str">
        <f t="shared" si="966"/>
        <v/>
      </c>
      <c r="R1667" s="131" t="str">
        <f t="shared" si="966"/>
        <v/>
      </c>
      <c r="S1667" s="131" t="str">
        <f t="shared" si="966"/>
        <v/>
      </c>
      <c r="T1667" s="131" t="str">
        <f t="shared" si="966"/>
        <v/>
      </c>
      <c r="U1667" s="131" t="str">
        <f t="shared" si="966"/>
        <v/>
      </c>
      <c r="V1667" s="14"/>
      <c r="W1667" s="17" t="str">
        <f>IF(C1667="",IF(OR(AND($H1667&lt;&gt;"",C1667=""),AND($F1666=$F1667,$AK1667&lt;&gt;""),COUNTA($H$3:$H$100002)&gt;COUNTA($H$3:$H1667),$AE1667&lt;&gt;""),W1666,""),C1667)</f>
        <v/>
      </c>
      <c r="X1667" s="17" t="str">
        <f>IF(D1667="",IF(OR(AND($H1667&lt;&gt;"",D1667=""),AND($F1666=$F1667,$AK1667&lt;&gt;""),COUNTA($H$3:$H$100002)&gt;COUNTA($H$3:$H1667),$AE1667&lt;&gt;""),X1666,""),D1667)</f>
        <v/>
      </c>
      <c r="Y1667" s="17" t="str">
        <f>IF(E1667="",IF(OR(AND($H1667&lt;&gt;"",E1667=""),AND($F1666=$F1667,$AK1667&lt;&gt;""),COUNTA($H$3:$H$100002)&gt;COUNTA($H$3:$H1667),$AE1667&lt;&gt;""),Y1666,""),E1667)</f>
        <v/>
      </c>
      <c r="Z1667" s="27" t="str">
        <f t="shared" si="942"/>
        <v/>
      </c>
      <c r="AA1667" s="2" t="str">
        <f>IF(F1667="","",COUNTA($F$3:F1667))</f>
        <v/>
      </c>
      <c r="AB1667" s="3" t="str">
        <f>IF(F1667="","",IFERROR(IF(F1667&lt;&gt;"",IFERROR(INDEX(設定!$C$3:$C$303,MATCH(F1667,設定!$C$3:$C$303,0),0),INDEX(設定!$C$3:$C$303,MATCH("*"&amp;F1667&amp;"*",設定!$C$3:$C$303,0),0)),""),"エラー"))</f>
        <v/>
      </c>
      <c r="AC1667" s="2" t="str">
        <f>IF(G1667="","",COUNTA($G$3:G1667))</f>
        <v/>
      </c>
      <c r="AD1667" s="3" t="str">
        <f>IF(G1667="","",IFERROR(IF(G1667&lt;&gt;"",IFERROR(INDEX(設定!$C$3:$C$303,MATCH(G1667,設定!$C$3:$C$303,0),0),INDEX(設定!$C$3:$C$303,MATCH("*"&amp;G1667&amp;"*",設定!$C$3:$C$303,0),0)),""),"エラー"))</f>
        <v/>
      </c>
      <c r="AE1667" s="3" t="str">
        <f>IFERROR(IF(AB1667="",IF(AND(H1667&lt;&gt;"",F1667=""),INDEX(AB$3:AB1667,MATCH(MAX(AA$3:AA1667),AA$3:AA1667,0),0),""),AB1667),"")</f>
        <v/>
      </c>
      <c r="AF1667" s="3" t="str">
        <f>IFERROR(IF(AD1667="",IF(AND(H1667&lt;&gt;"",G1667=""),INDEX(AD$3:AD1667,MATCH(MAX(AC$3:AC1667),AC$3:AC1667,0),0),""),AD1667),"")</f>
        <v/>
      </c>
      <c r="AG1667" s="2" t="str">
        <f>IF(AH1667="","",IF(OR(AH1667=AH1666,AH1667=AH1668),IF(AND(E1667="",AB1667="",AG1666&lt;&gt;""),MAX($AG$3:AG1666),MAX($AG$3:AG1666)+1),IF(AH1666=AH1667,AG1666,MAX($AG$3:AG1666)+1)))</f>
        <v/>
      </c>
      <c r="AH1667" s="12" t="str">
        <f t="shared" si="943"/>
        <v/>
      </c>
      <c r="AI1667" s="12" t="str">
        <f t="shared" si="944"/>
        <v/>
      </c>
      <c r="AJ1667" s="13" t="str">
        <f t="shared" si="945"/>
        <v/>
      </c>
      <c r="AK1667" s="13" t="str">
        <f t="shared" si="946"/>
        <v/>
      </c>
      <c r="AL1667" s="13" t="str">
        <f>IF(OR(AJ1667="",COUNTIF($AH$3:AH1667,AH1667)&lt;&gt;COUNTIF(AH$3:AH$100002,AH1667)),"",SUMIF(AH$3:AH$100002,AH1667,AJ$3:AJ$100002))</f>
        <v/>
      </c>
      <c r="AM1667" s="13" t="str">
        <f>IF(OR(AK1667="",COUNTIF($AH$3:AH1667,AH1667)&lt;&gt;COUNTIF(AH$3:AH$100002,AH1667)),"",SUMIF(AH$3:AH$100002,AH1667,AK$3:AK$100002))</f>
        <v/>
      </c>
      <c r="AO1667" s="13" t="str">
        <f t="shared" si="964"/>
        <v/>
      </c>
      <c r="AP1667" s="13" t="str">
        <f t="shared" si="964"/>
        <v/>
      </c>
      <c r="AQ1667" s="13" t="str">
        <f t="shared" si="964"/>
        <v/>
      </c>
      <c r="AR1667" s="13" t="str">
        <f t="shared" si="964"/>
        <v/>
      </c>
      <c r="AS1667" s="13" t="str">
        <f t="shared" si="964"/>
        <v/>
      </c>
      <c r="AT1667" s="13" t="str">
        <f t="shared" si="964"/>
        <v/>
      </c>
      <c r="AU1667" s="13" t="str">
        <f t="shared" si="964"/>
        <v/>
      </c>
      <c r="AV1667" s="13" t="str">
        <f t="shared" si="964"/>
        <v/>
      </c>
      <c r="AW1667" s="86" t="str">
        <f t="shared" si="947"/>
        <v/>
      </c>
      <c r="AX1667" s="59" t="str">
        <f t="shared" si="948"/>
        <v/>
      </c>
      <c r="AY1667" s="63" t="str">
        <f>IF(OR($BR1667="",BH1667=""),"",COUNT($BR$3:$BR1667))</f>
        <v/>
      </c>
      <c r="AZ1667" s="13" t="str">
        <f>IF(OR($BR1667="",BI1667=""),"",COUNT($BR$3:$BR1667))</f>
        <v/>
      </c>
      <c r="BA1667" s="13" t="str">
        <f>IF(OR($BR1667="",BJ1667=""),"",COUNT($BR$3:$BR1667))</f>
        <v/>
      </c>
      <c r="BB1667" s="13" t="str">
        <f>IF(OR($BR1667="",BK1667=""),"",COUNT($BR$3:$BR1667))</f>
        <v/>
      </c>
      <c r="BC1667" s="13" t="str">
        <f>IF(OR($BR1667="",BL1667=""),"",COUNT($BR$3:$BR1667))</f>
        <v/>
      </c>
      <c r="BD1667" s="13" t="str">
        <f>IF(OR($BR1667="",BM1667=""),"",COUNT($BR$3:$BR1667))</f>
        <v/>
      </c>
      <c r="BE1667" s="13" t="str">
        <f>IF(OR($BR1667="",BN1667=""),"",COUNT($BR$3:$BR1667))</f>
        <v/>
      </c>
      <c r="BF1667" s="13" t="str">
        <f>IF(OR($BR1667="",BO1667=""),"",COUNT($BR$3:$BR1667))</f>
        <v/>
      </c>
      <c r="BG1667" s="66" t="str">
        <f>IF(Z1667="","",COUNT($Z$3:Z1667))</f>
        <v/>
      </c>
      <c r="BH1667" s="13" t="str">
        <f>IF(AO1667="","",IF(AO1667=BH$2,(SUMIF($BV$3:$BV1667,BH$2,$BW$3:$BW1667)-SUMIF($BX$3:$BX1667,BH$2,$BY$3:$BY1667))*AO$1,""))</f>
        <v/>
      </c>
      <c r="BI1667" s="13" t="str">
        <f>IF(AP1667="","",IF(AP1667=BI$2,(SUMIF($BV$3:$BV1667,BI$2,$BW$3:$BW1667)-SUMIF($BX$3:$BX1667,BI$2,$BY$3:$BY1667))*AP$1,""))</f>
        <v/>
      </c>
      <c r="BJ1667" s="13" t="str">
        <f>IF(AQ1667="","",IF(AQ1667=BJ$2,(SUMIF($BV$3:$BV1667,BJ$2,$BW$3:$BW1667)-SUMIF($BX$3:$BX1667,BJ$2,$BY$3:$BY1667))*AQ$1,""))</f>
        <v/>
      </c>
      <c r="BK1667" s="13" t="str">
        <f>IF(AR1667="","",IF(AR1667=BK$2,(SUMIF($BV$3:$BV1667,BK$2,$BW$3:$BW1667)-SUMIF($BX$3:$BX1667,BK$2,$BY$3:$BY1667))*AR$1,""))</f>
        <v/>
      </c>
      <c r="BL1667" s="13" t="str">
        <f>IF(AS1667="","",IF(AS1667=BL$2,(SUMIF($BV$3:$BV1667,BL$2,$BW$3:$BW1667)-SUMIF($BX$3:$BX1667,BL$2,$BY$3:$BY1667))*AS$1,""))</f>
        <v/>
      </c>
      <c r="BM1667" s="13" t="str">
        <f>IF(AT1667="","",IF(AT1667=BM$2,(SUMIF($BV$3:$BV1667,BM$2,$BW$3:$BW1667)-SUMIF($BX$3:$BX1667,BM$2,$BY$3:$BY1667))*AT$1,""))</f>
        <v/>
      </c>
      <c r="BN1667" s="13" t="str">
        <f>IF(AU1667="","",IF(AU1667=BN$2,(SUMIF($BV$3:$BV1667,BN$2,$BW$3:$BW1667)-SUMIF($BX$3:$BX1667,BN$2,$BY$3:$BY1667))*AU$1,""))</f>
        <v/>
      </c>
      <c r="BO1667" s="13" t="str">
        <f>IF(AV1667="","",IF(AV1667=BO$2,(SUMIF($BV$3:$BV1667,BO$2,$BW$3:$BW1667)-SUMIF($BX$3:$BX1667,BO$2,$BY$3:$BY1667))*AV$1,""))</f>
        <v/>
      </c>
      <c r="BP1667" s="69"/>
      <c r="BQ1667" s="13" t="str">
        <f t="shared" si="949"/>
        <v/>
      </c>
      <c r="BR1667" s="75" t="str">
        <f t="shared" si="950"/>
        <v/>
      </c>
      <c r="BS1667" s="33" t="str">
        <f t="shared" si="951"/>
        <v/>
      </c>
      <c r="BT1667" s="42" t="str">
        <f t="shared" si="952"/>
        <v/>
      </c>
      <c r="BU1667" s="38" t="str">
        <f t="shared" si="953"/>
        <v/>
      </c>
      <c r="BV1667" s="30" t="str">
        <f t="shared" si="954"/>
        <v/>
      </c>
      <c r="BW1667" s="36" t="str">
        <f t="shared" si="955"/>
        <v/>
      </c>
      <c r="BX1667" s="36" t="str">
        <f t="shared" si="956"/>
        <v/>
      </c>
      <c r="BY1667" s="45" t="str">
        <f t="shared" si="957"/>
        <v/>
      </c>
      <c r="BZ1667" s="12" t="str">
        <f t="shared" si="958"/>
        <v/>
      </c>
      <c r="CA1667" s="47" t="str">
        <f t="shared" si="959"/>
        <v/>
      </c>
      <c r="CB1667" s="32" t="str">
        <f t="shared" si="960"/>
        <v/>
      </c>
      <c r="CC1667" s="32" t="str">
        <f t="shared" si="961"/>
        <v/>
      </c>
      <c r="CD1667" s="32" t="str">
        <f t="shared" si="962"/>
        <v/>
      </c>
      <c r="CE1667" s="48"/>
      <c r="CF1667" s="32" t="str">
        <f t="shared" si="934"/>
        <v/>
      </c>
      <c r="CG1667" s="32" t="str">
        <f t="shared" si="963"/>
        <v/>
      </c>
      <c r="CH1667" s="48"/>
    </row>
    <row r="1668" spans="2:86" ht="30" customHeight="1" x14ac:dyDescent="0.2">
      <c r="B1668" s="155"/>
      <c r="C1668" s="117"/>
      <c r="D1668" s="53"/>
      <c r="E1668" s="68"/>
      <c r="F1668" s="54"/>
      <c r="G1668" s="54"/>
      <c r="H1668" s="55"/>
      <c r="I1668" s="71"/>
      <c r="J1668" s="73"/>
      <c r="K1668" s="56"/>
      <c r="L1668" s="76" t="str">
        <f t="shared" si="940"/>
        <v/>
      </c>
      <c r="M1668" s="77" t="str">
        <f t="shared" si="941"/>
        <v/>
      </c>
      <c r="N1668" s="130" t="str">
        <f t="shared" ref="N1668:N1731" si="967">IFERROR(INDEX($BH$3:$BO$100002,MATCH($BG1668,$BG$3:$BG$100002,0),MATCH(N$1,$BH$2:$BO$2,0)),"")</f>
        <v/>
      </c>
      <c r="O1668" s="131" t="str">
        <f t="shared" si="966"/>
        <v/>
      </c>
      <c r="P1668" s="131" t="str">
        <f t="shared" si="966"/>
        <v/>
      </c>
      <c r="Q1668" s="131" t="str">
        <f t="shared" si="966"/>
        <v/>
      </c>
      <c r="R1668" s="131" t="str">
        <f t="shared" si="966"/>
        <v/>
      </c>
      <c r="S1668" s="131" t="str">
        <f t="shared" si="966"/>
        <v/>
      </c>
      <c r="T1668" s="131" t="str">
        <f t="shared" si="966"/>
        <v/>
      </c>
      <c r="U1668" s="131" t="str">
        <f t="shared" si="966"/>
        <v/>
      </c>
      <c r="V1668" s="14"/>
      <c r="W1668" s="17" t="str">
        <f>IF(C1668="",IF(OR(AND($H1668&lt;&gt;"",C1668=""),AND($F1667=$F1668,$AK1668&lt;&gt;""),COUNTA($H$3:$H$100002)&gt;COUNTA($H$3:$H1668),$AE1668&lt;&gt;""),W1667,""),C1668)</f>
        <v/>
      </c>
      <c r="X1668" s="17" t="str">
        <f>IF(D1668="",IF(OR(AND($H1668&lt;&gt;"",D1668=""),AND($F1667=$F1668,$AK1668&lt;&gt;""),COUNTA($H$3:$H$100002)&gt;COUNTA($H$3:$H1668),$AE1668&lt;&gt;""),X1667,""),D1668)</f>
        <v/>
      </c>
      <c r="Y1668" s="17" t="str">
        <f>IF(E1668="",IF(OR(AND($H1668&lt;&gt;"",E1668=""),AND($F1667=$F1668,$AK1668&lt;&gt;""),COUNTA($H$3:$H$100002)&gt;COUNTA($H$3:$H1668),$AE1668&lt;&gt;""),Y1667,""),E1668)</f>
        <v/>
      </c>
      <c r="Z1668" s="27" t="str">
        <f t="shared" si="942"/>
        <v/>
      </c>
      <c r="AA1668" s="2" t="str">
        <f>IF(F1668="","",COUNTA($F$3:F1668))</f>
        <v/>
      </c>
      <c r="AB1668" s="3" t="str">
        <f>IF(F1668="","",IFERROR(IF(F1668&lt;&gt;"",IFERROR(INDEX(設定!$C$3:$C$303,MATCH(F1668,設定!$C$3:$C$303,0),0),INDEX(設定!$C$3:$C$303,MATCH("*"&amp;F1668&amp;"*",設定!$C$3:$C$303,0),0)),""),"エラー"))</f>
        <v/>
      </c>
      <c r="AC1668" s="2" t="str">
        <f>IF(G1668="","",COUNTA($G$3:G1668))</f>
        <v/>
      </c>
      <c r="AD1668" s="3" t="str">
        <f>IF(G1668="","",IFERROR(IF(G1668&lt;&gt;"",IFERROR(INDEX(設定!$C$3:$C$303,MATCH(G1668,設定!$C$3:$C$303,0),0),INDEX(設定!$C$3:$C$303,MATCH("*"&amp;G1668&amp;"*",設定!$C$3:$C$303,0),0)),""),"エラー"))</f>
        <v/>
      </c>
      <c r="AE1668" s="3" t="str">
        <f>IFERROR(IF(AB1668="",IF(AND(H1668&lt;&gt;"",F1668=""),INDEX(AB$3:AB1668,MATCH(MAX(AA$3:AA1668),AA$3:AA1668,0),0),""),AB1668),"")</f>
        <v/>
      </c>
      <c r="AF1668" s="3" t="str">
        <f>IFERROR(IF(AD1668="",IF(AND(H1668&lt;&gt;"",G1668=""),INDEX(AD$3:AD1668,MATCH(MAX(AC$3:AC1668),AC$3:AC1668,0),0),""),AD1668),"")</f>
        <v/>
      </c>
      <c r="AG1668" s="2" t="str">
        <f>IF(AH1668="","",IF(OR(AH1668=AH1667,AH1668=AH1669),IF(AND(E1668="",AB1668="",AG1667&lt;&gt;""),MAX($AG$3:AG1667),MAX($AG$3:AG1667)+1),IF(AH1667=AH1668,AG1667,MAX($AG$3:AG1667)+1)))</f>
        <v/>
      </c>
      <c r="AH1668" s="12" t="str">
        <f t="shared" si="943"/>
        <v/>
      </c>
      <c r="AI1668" s="12" t="str">
        <f t="shared" si="944"/>
        <v/>
      </c>
      <c r="AJ1668" s="13" t="str">
        <f t="shared" si="945"/>
        <v/>
      </c>
      <c r="AK1668" s="13" t="str">
        <f t="shared" si="946"/>
        <v/>
      </c>
      <c r="AL1668" s="13" t="str">
        <f>IF(OR(AJ1668="",COUNTIF($AH$3:AH1668,AH1668)&lt;&gt;COUNTIF(AH$3:AH$100002,AH1668)),"",SUMIF(AH$3:AH$100002,AH1668,AJ$3:AJ$100002))</f>
        <v/>
      </c>
      <c r="AM1668" s="13" t="str">
        <f>IF(OR(AK1668="",COUNTIF($AH$3:AH1668,AH1668)&lt;&gt;COUNTIF(AH$3:AH$100002,AH1668)),"",SUMIF(AH$3:AH$100002,AH1668,AK$3:AK$100002))</f>
        <v/>
      </c>
      <c r="AO1668" s="13" t="str">
        <f t="shared" si="964"/>
        <v/>
      </c>
      <c r="AP1668" s="13" t="str">
        <f t="shared" si="964"/>
        <v/>
      </c>
      <c r="AQ1668" s="13" t="str">
        <f t="shared" si="964"/>
        <v/>
      </c>
      <c r="AR1668" s="13" t="str">
        <f t="shared" si="964"/>
        <v/>
      </c>
      <c r="AS1668" s="13" t="str">
        <f t="shared" si="964"/>
        <v/>
      </c>
      <c r="AT1668" s="13" t="str">
        <f t="shared" si="964"/>
        <v/>
      </c>
      <c r="AU1668" s="13" t="str">
        <f t="shared" si="964"/>
        <v/>
      </c>
      <c r="AV1668" s="13" t="str">
        <f t="shared" si="964"/>
        <v/>
      </c>
      <c r="AW1668" s="86" t="str">
        <f t="shared" si="947"/>
        <v/>
      </c>
      <c r="AX1668" s="59" t="str">
        <f t="shared" si="948"/>
        <v/>
      </c>
      <c r="AY1668" s="63" t="str">
        <f>IF(OR($BR1668="",BH1668=""),"",COUNT($BR$3:$BR1668))</f>
        <v/>
      </c>
      <c r="AZ1668" s="13" t="str">
        <f>IF(OR($BR1668="",BI1668=""),"",COUNT($BR$3:$BR1668))</f>
        <v/>
      </c>
      <c r="BA1668" s="13" t="str">
        <f>IF(OR($BR1668="",BJ1668=""),"",COUNT($BR$3:$BR1668))</f>
        <v/>
      </c>
      <c r="BB1668" s="13" t="str">
        <f>IF(OR($BR1668="",BK1668=""),"",COUNT($BR$3:$BR1668))</f>
        <v/>
      </c>
      <c r="BC1668" s="13" t="str">
        <f>IF(OR($BR1668="",BL1668=""),"",COUNT($BR$3:$BR1668))</f>
        <v/>
      </c>
      <c r="BD1668" s="13" t="str">
        <f>IF(OR($BR1668="",BM1668=""),"",COUNT($BR$3:$BR1668))</f>
        <v/>
      </c>
      <c r="BE1668" s="13" t="str">
        <f>IF(OR($BR1668="",BN1668=""),"",COUNT($BR$3:$BR1668))</f>
        <v/>
      </c>
      <c r="BF1668" s="13" t="str">
        <f>IF(OR($BR1668="",BO1668=""),"",COUNT($BR$3:$BR1668))</f>
        <v/>
      </c>
      <c r="BG1668" s="66" t="str">
        <f>IF(Z1668="","",COUNT($Z$3:Z1668))</f>
        <v/>
      </c>
      <c r="BH1668" s="13" t="str">
        <f>IF(AO1668="","",IF(AO1668=BH$2,(SUMIF($BV$3:$BV1668,BH$2,$BW$3:$BW1668)-SUMIF($BX$3:$BX1668,BH$2,$BY$3:$BY1668))*AO$1,""))</f>
        <v/>
      </c>
      <c r="BI1668" s="13" t="str">
        <f>IF(AP1668="","",IF(AP1668=BI$2,(SUMIF($BV$3:$BV1668,BI$2,$BW$3:$BW1668)-SUMIF($BX$3:$BX1668,BI$2,$BY$3:$BY1668))*AP$1,""))</f>
        <v/>
      </c>
      <c r="BJ1668" s="13" t="str">
        <f>IF(AQ1668="","",IF(AQ1668=BJ$2,(SUMIF($BV$3:$BV1668,BJ$2,$BW$3:$BW1668)-SUMIF($BX$3:$BX1668,BJ$2,$BY$3:$BY1668))*AQ$1,""))</f>
        <v/>
      </c>
      <c r="BK1668" s="13" t="str">
        <f>IF(AR1668="","",IF(AR1668=BK$2,(SUMIF($BV$3:$BV1668,BK$2,$BW$3:$BW1668)-SUMIF($BX$3:$BX1668,BK$2,$BY$3:$BY1668))*AR$1,""))</f>
        <v/>
      </c>
      <c r="BL1668" s="13" t="str">
        <f>IF(AS1668="","",IF(AS1668=BL$2,(SUMIF($BV$3:$BV1668,BL$2,$BW$3:$BW1668)-SUMIF($BX$3:$BX1668,BL$2,$BY$3:$BY1668))*AS$1,""))</f>
        <v/>
      </c>
      <c r="BM1668" s="13" t="str">
        <f>IF(AT1668="","",IF(AT1668=BM$2,(SUMIF($BV$3:$BV1668,BM$2,$BW$3:$BW1668)-SUMIF($BX$3:$BX1668,BM$2,$BY$3:$BY1668))*AT$1,""))</f>
        <v/>
      </c>
      <c r="BN1668" s="13" t="str">
        <f>IF(AU1668="","",IF(AU1668=BN$2,(SUMIF($BV$3:$BV1668,BN$2,$BW$3:$BW1668)-SUMIF($BX$3:$BX1668,BN$2,$BY$3:$BY1668))*AU$1,""))</f>
        <v/>
      </c>
      <c r="BO1668" s="13" t="str">
        <f>IF(AV1668="","",IF(AV1668=BO$2,(SUMIF($BV$3:$BV1668,BO$2,$BW$3:$BW1668)-SUMIF($BX$3:$BX1668,BO$2,$BY$3:$BY1668))*AV$1,""))</f>
        <v/>
      </c>
      <c r="BP1668" s="69"/>
      <c r="BQ1668" s="13" t="str">
        <f t="shared" si="949"/>
        <v/>
      </c>
      <c r="BR1668" s="75" t="str">
        <f t="shared" si="950"/>
        <v/>
      </c>
      <c r="BS1668" s="33" t="str">
        <f t="shared" si="951"/>
        <v/>
      </c>
      <c r="BT1668" s="42" t="str">
        <f t="shared" si="952"/>
        <v/>
      </c>
      <c r="BU1668" s="38" t="str">
        <f t="shared" si="953"/>
        <v/>
      </c>
      <c r="BV1668" s="30" t="str">
        <f t="shared" si="954"/>
        <v/>
      </c>
      <c r="BW1668" s="36" t="str">
        <f t="shared" si="955"/>
        <v/>
      </c>
      <c r="BX1668" s="36" t="str">
        <f t="shared" si="956"/>
        <v/>
      </c>
      <c r="BY1668" s="45" t="str">
        <f t="shared" si="957"/>
        <v/>
      </c>
      <c r="BZ1668" s="12" t="str">
        <f t="shared" si="958"/>
        <v/>
      </c>
      <c r="CA1668" s="47" t="str">
        <f t="shared" si="959"/>
        <v/>
      </c>
      <c r="CB1668" s="32" t="str">
        <f t="shared" si="960"/>
        <v/>
      </c>
      <c r="CC1668" s="32" t="str">
        <f t="shared" si="961"/>
        <v/>
      </c>
      <c r="CD1668" s="32" t="str">
        <f t="shared" si="962"/>
        <v/>
      </c>
      <c r="CE1668" s="48"/>
      <c r="CF1668" s="32" t="str">
        <f t="shared" ref="CF1668:CF1731" si="968">IF(AND(ISNUMBER(B1668),CG1668&lt;&gt;""),B1668,"")</f>
        <v/>
      </c>
      <c r="CG1668" s="32" t="str">
        <f t="shared" si="963"/>
        <v/>
      </c>
      <c r="CH1668" s="48"/>
    </row>
    <row r="1669" spans="2:86" ht="30" customHeight="1" x14ac:dyDescent="0.2">
      <c r="B1669" s="155"/>
      <c r="C1669" s="117"/>
      <c r="D1669" s="53"/>
      <c r="E1669" s="68"/>
      <c r="F1669" s="54"/>
      <c r="G1669" s="54"/>
      <c r="H1669" s="55"/>
      <c r="I1669" s="71"/>
      <c r="J1669" s="73"/>
      <c r="K1669" s="56"/>
      <c r="L1669" s="76" t="str">
        <f t="shared" si="940"/>
        <v/>
      </c>
      <c r="M1669" s="77" t="str">
        <f t="shared" si="941"/>
        <v/>
      </c>
      <c r="N1669" s="130" t="str">
        <f t="shared" si="967"/>
        <v/>
      </c>
      <c r="O1669" s="131" t="str">
        <f t="shared" si="966"/>
        <v/>
      </c>
      <c r="P1669" s="131" t="str">
        <f t="shared" si="966"/>
        <v/>
      </c>
      <c r="Q1669" s="131" t="str">
        <f t="shared" si="966"/>
        <v/>
      </c>
      <c r="R1669" s="131" t="str">
        <f t="shared" si="966"/>
        <v/>
      </c>
      <c r="S1669" s="131" t="str">
        <f t="shared" si="966"/>
        <v/>
      </c>
      <c r="T1669" s="131" t="str">
        <f t="shared" si="966"/>
        <v/>
      </c>
      <c r="U1669" s="131" t="str">
        <f t="shared" si="966"/>
        <v/>
      </c>
      <c r="V1669" s="14"/>
      <c r="W1669" s="17" t="str">
        <f>IF(C1669="",IF(OR(AND($H1669&lt;&gt;"",C1669=""),AND($F1668=$F1669,$AK1669&lt;&gt;""),COUNTA($H$3:$H$100002)&gt;COUNTA($H$3:$H1669),$AE1669&lt;&gt;""),W1668,""),C1669)</f>
        <v/>
      </c>
      <c r="X1669" s="17" t="str">
        <f>IF(D1669="",IF(OR(AND($H1669&lt;&gt;"",D1669=""),AND($F1668=$F1669,$AK1669&lt;&gt;""),COUNTA($H$3:$H$100002)&gt;COUNTA($H$3:$H1669),$AE1669&lt;&gt;""),X1668,""),D1669)</f>
        <v/>
      </c>
      <c r="Y1669" s="17" t="str">
        <f>IF(E1669="",IF(OR(AND($H1669&lt;&gt;"",E1669=""),AND($F1668=$F1669,$AK1669&lt;&gt;""),COUNTA($H$3:$H$100002)&gt;COUNTA($H$3:$H1669),$AE1669&lt;&gt;""),Y1668,""),E1669)</f>
        <v/>
      </c>
      <c r="Z1669" s="27" t="str">
        <f t="shared" si="942"/>
        <v/>
      </c>
      <c r="AA1669" s="2" t="str">
        <f>IF(F1669="","",COUNTA($F$3:F1669))</f>
        <v/>
      </c>
      <c r="AB1669" s="3" t="str">
        <f>IF(F1669="","",IFERROR(IF(F1669&lt;&gt;"",IFERROR(INDEX(設定!$C$3:$C$303,MATCH(F1669,設定!$C$3:$C$303,0),0),INDEX(設定!$C$3:$C$303,MATCH("*"&amp;F1669&amp;"*",設定!$C$3:$C$303,0),0)),""),"エラー"))</f>
        <v/>
      </c>
      <c r="AC1669" s="2" t="str">
        <f>IF(G1669="","",COUNTA($G$3:G1669))</f>
        <v/>
      </c>
      <c r="AD1669" s="3" t="str">
        <f>IF(G1669="","",IFERROR(IF(G1669&lt;&gt;"",IFERROR(INDEX(設定!$C$3:$C$303,MATCH(G1669,設定!$C$3:$C$303,0),0),INDEX(設定!$C$3:$C$303,MATCH("*"&amp;G1669&amp;"*",設定!$C$3:$C$303,0),0)),""),"エラー"))</f>
        <v/>
      </c>
      <c r="AE1669" s="3" t="str">
        <f>IFERROR(IF(AB1669="",IF(AND(H1669&lt;&gt;"",F1669=""),INDEX(AB$3:AB1669,MATCH(MAX(AA$3:AA1669),AA$3:AA1669,0),0),""),AB1669),"")</f>
        <v/>
      </c>
      <c r="AF1669" s="3" t="str">
        <f>IFERROR(IF(AD1669="",IF(AND(H1669&lt;&gt;"",G1669=""),INDEX(AD$3:AD1669,MATCH(MAX(AC$3:AC1669),AC$3:AC1669,0),0),""),AD1669),"")</f>
        <v/>
      </c>
      <c r="AG1669" s="2" t="str">
        <f>IF(AH1669="","",IF(OR(AH1669=AH1668,AH1669=AH1670),IF(AND(E1669="",AB1669="",AG1668&lt;&gt;""),MAX($AG$3:AG1668),MAX($AG$3:AG1668)+1),IF(AH1668=AH1669,AG1668,MAX($AG$3:AG1668)+1)))</f>
        <v/>
      </c>
      <c r="AH1669" s="12" t="str">
        <f t="shared" si="943"/>
        <v/>
      </c>
      <c r="AI1669" s="12" t="str">
        <f t="shared" si="944"/>
        <v/>
      </c>
      <c r="AJ1669" s="13" t="str">
        <f t="shared" si="945"/>
        <v/>
      </c>
      <c r="AK1669" s="13" t="str">
        <f t="shared" si="946"/>
        <v/>
      </c>
      <c r="AL1669" s="13" t="str">
        <f>IF(OR(AJ1669="",COUNTIF($AH$3:AH1669,AH1669)&lt;&gt;COUNTIF(AH$3:AH$100002,AH1669)),"",SUMIF(AH$3:AH$100002,AH1669,AJ$3:AJ$100002))</f>
        <v/>
      </c>
      <c r="AM1669" s="13" t="str">
        <f>IF(OR(AK1669="",COUNTIF($AH$3:AH1669,AH1669)&lt;&gt;COUNTIF(AH$3:AH$100002,AH1669)),"",SUMIF(AH$3:AH$100002,AH1669,AK$3:AK$100002))</f>
        <v/>
      </c>
      <c r="AO1669" s="13" t="str">
        <f t="shared" si="964"/>
        <v/>
      </c>
      <c r="AP1669" s="13" t="str">
        <f t="shared" si="964"/>
        <v/>
      </c>
      <c r="AQ1669" s="13" t="str">
        <f t="shared" si="964"/>
        <v/>
      </c>
      <c r="AR1669" s="13" t="str">
        <f t="shared" si="964"/>
        <v/>
      </c>
      <c r="AS1669" s="13" t="str">
        <f t="shared" si="964"/>
        <v/>
      </c>
      <c r="AT1669" s="13" t="str">
        <f t="shared" si="964"/>
        <v/>
      </c>
      <c r="AU1669" s="13" t="str">
        <f t="shared" si="964"/>
        <v/>
      </c>
      <c r="AV1669" s="13" t="str">
        <f t="shared" si="964"/>
        <v/>
      </c>
      <c r="AW1669" s="86" t="str">
        <f t="shared" si="947"/>
        <v/>
      </c>
      <c r="AX1669" s="59" t="str">
        <f t="shared" si="948"/>
        <v/>
      </c>
      <c r="AY1669" s="63" t="str">
        <f>IF(OR($BR1669="",BH1669=""),"",COUNT($BR$3:$BR1669))</f>
        <v/>
      </c>
      <c r="AZ1669" s="13" t="str">
        <f>IF(OR($BR1669="",BI1669=""),"",COUNT($BR$3:$BR1669))</f>
        <v/>
      </c>
      <c r="BA1669" s="13" t="str">
        <f>IF(OR($BR1669="",BJ1669=""),"",COUNT($BR$3:$BR1669))</f>
        <v/>
      </c>
      <c r="BB1669" s="13" t="str">
        <f>IF(OR($BR1669="",BK1669=""),"",COUNT($BR$3:$BR1669))</f>
        <v/>
      </c>
      <c r="BC1669" s="13" t="str">
        <f>IF(OR($BR1669="",BL1669=""),"",COUNT($BR$3:$BR1669))</f>
        <v/>
      </c>
      <c r="BD1669" s="13" t="str">
        <f>IF(OR($BR1669="",BM1669=""),"",COUNT($BR$3:$BR1669))</f>
        <v/>
      </c>
      <c r="BE1669" s="13" t="str">
        <f>IF(OR($BR1669="",BN1669=""),"",COUNT($BR$3:$BR1669))</f>
        <v/>
      </c>
      <c r="BF1669" s="13" t="str">
        <f>IF(OR($BR1669="",BO1669=""),"",COUNT($BR$3:$BR1669))</f>
        <v/>
      </c>
      <c r="BG1669" s="66" t="str">
        <f>IF(Z1669="","",COUNT($Z$3:Z1669))</f>
        <v/>
      </c>
      <c r="BH1669" s="13" t="str">
        <f>IF(AO1669="","",IF(AO1669=BH$2,(SUMIF($BV$3:$BV1669,BH$2,$BW$3:$BW1669)-SUMIF($BX$3:$BX1669,BH$2,$BY$3:$BY1669))*AO$1,""))</f>
        <v/>
      </c>
      <c r="BI1669" s="13" t="str">
        <f>IF(AP1669="","",IF(AP1669=BI$2,(SUMIF($BV$3:$BV1669,BI$2,$BW$3:$BW1669)-SUMIF($BX$3:$BX1669,BI$2,$BY$3:$BY1669))*AP$1,""))</f>
        <v/>
      </c>
      <c r="BJ1669" s="13" t="str">
        <f>IF(AQ1669="","",IF(AQ1669=BJ$2,(SUMIF($BV$3:$BV1669,BJ$2,$BW$3:$BW1669)-SUMIF($BX$3:$BX1669,BJ$2,$BY$3:$BY1669))*AQ$1,""))</f>
        <v/>
      </c>
      <c r="BK1669" s="13" t="str">
        <f>IF(AR1669="","",IF(AR1669=BK$2,(SUMIF($BV$3:$BV1669,BK$2,$BW$3:$BW1669)-SUMIF($BX$3:$BX1669,BK$2,$BY$3:$BY1669))*AR$1,""))</f>
        <v/>
      </c>
      <c r="BL1669" s="13" t="str">
        <f>IF(AS1669="","",IF(AS1669=BL$2,(SUMIF($BV$3:$BV1669,BL$2,$BW$3:$BW1669)-SUMIF($BX$3:$BX1669,BL$2,$BY$3:$BY1669))*AS$1,""))</f>
        <v/>
      </c>
      <c r="BM1669" s="13" t="str">
        <f>IF(AT1669="","",IF(AT1669=BM$2,(SUMIF($BV$3:$BV1669,BM$2,$BW$3:$BW1669)-SUMIF($BX$3:$BX1669,BM$2,$BY$3:$BY1669))*AT$1,""))</f>
        <v/>
      </c>
      <c r="BN1669" s="13" t="str">
        <f>IF(AU1669="","",IF(AU1669=BN$2,(SUMIF($BV$3:$BV1669,BN$2,$BW$3:$BW1669)-SUMIF($BX$3:$BX1669,BN$2,$BY$3:$BY1669))*AU$1,""))</f>
        <v/>
      </c>
      <c r="BO1669" s="13" t="str">
        <f>IF(AV1669="","",IF(AV1669=BO$2,(SUMIF($BV$3:$BV1669,BO$2,$BW$3:$BW1669)-SUMIF($BX$3:$BX1669,BO$2,$BY$3:$BY1669))*AV$1,""))</f>
        <v/>
      </c>
      <c r="BP1669" s="69"/>
      <c r="BQ1669" s="13" t="str">
        <f t="shared" si="949"/>
        <v/>
      </c>
      <c r="BR1669" s="75" t="str">
        <f t="shared" si="950"/>
        <v/>
      </c>
      <c r="BS1669" s="33" t="str">
        <f t="shared" si="951"/>
        <v/>
      </c>
      <c r="BT1669" s="42" t="str">
        <f t="shared" si="952"/>
        <v/>
      </c>
      <c r="BU1669" s="38" t="str">
        <f t="shared" si="953"/>
        <v/>
      </c>
      <c r="BV1669" s="30" t="str">
        <f t="shared" si="954"/>
        <v/>
      </c>
      <c r="BW1669" s="36" t="str">
        <f t="shared" si="955"/>
        <v/>
      </c>
      <c r="BX1669" s="36" t="str">
        <f t="shared" si="956"/>
        <v/>
      </c>
      <c r="BY1669" s="45" t="str">
        <f t="shared" si="957"/>
        <v/>
      </c>
      <c r="BZ1669" s="12" t="str">
        <f t="shared" si="958"/>
        <v/>
      </c>
      <c r="CA1669" s="47" t="str">
        <f t="shared" si="959"/>
        <v/>
      </c>
      <c r="CB1669" s="32" t="str">
        <f t="shared" si="960"/>
        <v/>
      </c>
      <c r="CC1669" s="32" t="str">
        <f t="shared" si="961"/>
        <v/>
      </c>
      <c r="CD1669" s="32" t="str">
        <f t="shared" si="962"/>
        <v/>
      </c>
      <c r="CE1669" s="48"/>
      <c r="CF1669" s="32" t="str">
        <f t="shared" si="968"/>
        <v/>
      </c>
      <c r="CG1669" s="32" t="str">
        <f t="shared" si="963"/>
        <v/>
      </c>
      <c r="CH1669" s="48"/>
    </row>
    <row r="1670" spans="2:86" ht="30" customHeight="1" x14ac:dyDescent="0.2">
      <c r="B1670" s="155"/>
      <c r="C1670" s="117"/>
      <c r="D1670" s="53"/>
      <c r="E1670" s="68"/>
      <c r="F1670" s="54"/>
      <c r="G1670" s="54"/>
      <c r="H1670" s="55"/>
      <c r="I1670" s="71"/>
      <c r="J1670" s="73"/>
      <c r="K1670" s="56"/>
      <c r="L1670" s="76" t="str">
        <f t="shared" si="940"/>
        <v/>
      </c>
      <c r="M1670" s="77" t="str">
        <f t="shared" si="941"/>
        <v/>
      </c>
      <c r="N1670" s="130" t="str">
        <f t="shared" si="967"/>
        <v/>
      </c>
      <c r="O1670" s="131" t="str">
        <f t="shared" si="966"/>
        <v/>
      </c>
      <c r="P1670" s="131" t="str">
        <f t="shared" si="966"/>
        <v/>
      </c>
      <c r="Q1670" s="131" t="str">
        <f t="shared" si="966"/>
        <v/>
      </c>
      <c r="R1670" s="131" t="str">
        <f t="shared" si="966"/>
        <v/>
      </c>
      <c r="S1670" s="131" t="str">
        <f t="shared" si="966"/>
        <v/>
      </c>
      <c r="T1670" s="131" t="str">
        <f t="shared" si="966"/>
        <v/>
      </c>
      <c r="U1670" s="131" t="str">
        <f t="shared" si="966"/>
        <v/>
      </c>
      <c r="V1670" s="14"/>
      <c r="W1670" s="17" t="str">
        <f>IF(C1670="",IF(OR(AND($H1670&lt;&gt;"",C1670=""),AND($F1669=$F1670,$AK1670&lt;&gt;""),COUNTA($H$3:$H$100002)&gt;COUNTA($H$3:$H1670),$AE1670&lt;&gt;""),W1669,""),C1670)</f>
        <v/>
      </c>
      <c r="X1670" s="17" t="str">
        <f>IF(D1670="",IF(OR(AND($H1670&lt;&gt;"",D1670=""),AND($F1669=$F1670,$AK1670&lt;&gt;""),COUNTA($H$3:$H$100002)&gt;COUNTA($H$3:$H1670),$AE1670&lt;&gt;""),X1669,""),D1670)</f>
        <v/>
      </c>
      <c r="Y1670" s="17" t="str">
        <f>IF(E1670="",IF(OR(AND($H1670&lt;&gt;"",E1670=""),AND($F1669=$F1670,$AK1670&lt;&gt;""),COUNTA($H$3:$H$100002)&gt;COUNTA($H$3:$H1670),$AE1670&lt;&gt;""),Y1669,""),E1670)</f>
        <v/>
      </c>
      <c r="Z1670" s="27" t="str">
        <f t="shared" si="942"/>
        <v/>
      </c>
      <c r="AA1670" s="2" t="str">
        <f>IF(F1670="","",COUNTA($F$3:F1670))</f>
        <v/>
      </c>
      <c r="AB1670" s="3" t="str">
        <f>IF(F1670="","",IFERROR(IF(F1670&lt;&gt;"",IFERROR(INDEX(設定!$C$3:$C$303,MATCH(F1670,設定!$C$3:$C$303,0),0),INDEX(設定!$C$3:$C$303,MATCH("*"&amp;F1670&amp;"*",設定!$C$3:$C$303,0),0)),""),"エラー"))</f>
        <v/>
      </c>
      <c r="AC1670" s="2" t="str">
        <f>IF(G1670="","",COUNTA($G$3:G1670))</f>
        <v/>
      </c>
      <c r="AD1670" s="3" t="str">
        <f>IF(G1670="","",IFERROR(IF(G1670&lt;&gt;"",IFERROR(INDEX(設定!$C$3:$C$303,MATCH(G1670,設定!$C$3:$C$303,0),0),INDEX(設定!$C$3:$C$303,MATCH("*"&amp;G1670&amp;"*",設定!$C$3:$C$303,0),0)),""),"エラー"))</f>
        <v/>
      </c>
      <c r="AE1670" s="3" t="str">
        <f>IFERROR(IF(AB1670="",IF(AND(H1670&lt;&gt;"",F1670=""),INDEX(AB$3:AB1670,MATCH(MAX(AA$3:AA1670),AA$3:AA1670,0),0),""),AB1670),"")</f>
        <v/>
      </c>
      <c r="AF1670" s="3" t="str">
        <f>IFERROR(IF(AD1670="",IF(AND(H1670&lt;&gt;"",G1670=""),INDEX(AD$3:AD1670,MATCH(MAX(AC$3:AC1670),AC$3:AC1670,0),0),""),AD1670),"")</f>
        <v/>
      </c>
      <c r="AG1670" s="2" t="str">
        <f>IF(AH1670="","",IF(OR(AH1670=AH1669,AH1670=AH1671),IF(AND(E1670="",AB1670="",AG1669&lt;&gt;""),MAX($AG$3:AG1669),MAX($AG$3:AG1669)+1),IF(AH1669=AH1670,AG1669,MAX($AG$3:AG1669)+1)))</f>
        <v/>
      </c>
      <c r="AH1670" s="12" t="str">
        <f t="shared" si="943"/>
        <v/>
      </c>
      <c r="AI1670" s="12" t="str">
        <f t="shared" si="944"/>
        <v/>
      </c>
      <c r="AJ1670" s="13" t="str">
        <f t="shared" si="945"/>
        <v/>
      </c>
      <c r="AK1670" s="13" t="str">
        <f t="shared" si="946"/>
        <v/>
      </c>
      <c r="AL1670" s="13" t="str">
        <f>IF(OR(AJ1670="",COUNTIF($AH$3:AH1670,AH1670)&lt;&gt;COUNTIF(AH$3:AH$100002,AH1670)),"",SUMIF(AH$3:AH$100002,AH1670,AJ$3:AJ$100002))</f>
        <v/>
      </c>
      <c r="AM1670" s="13" t="str">
        <f>IF(OR(AK1670="",COUNTIF($AH$3:AH1670,AH1670)&lt;&gt;COUNTIF(AH$3:AH$100002,AH1670)),"",SUMIF(AH$3:AH$100002,AH1670,AK$3:AK$100002))</f>
        <v/>
      </c>
      <c r="AO1670" s="13" t="str">
        <f t="shared" si="964"/>
        <v/>
      </c>
      <c r="AP1670" s="13" t="str">
        <f t="shared" si="964"/>
        <v/>
      </c>
      <c r="AQ1670" s="13" t="str">
        <f t="shared" si="964"/>
        <v/>
      </c>
      <c r="AR1670" s="13" t="str">
        <f t="shared" si="964"/>
        <v/>
      </c>
      <c r="AS1670" s="13" t="str">
        <f t="shared" si="964"/>
        <v/>
      </c>
      <c r="AT1670" s="13" t="str">
        <f t="shared" si="964"/>
        <v/>
      </c>
      <c r="AU1670" s="13" t="str">
        <f t="shared" si="964"/>
        <v/>
      </c>
      <c r="AV1670" s="13" t="str">
        <f t="shared" si="964"/>
        <v/>
      </c>
      <c r="AW1670" s="86" t="str">
        <f t="shared" si="947"/>
        <v/>
      </c>
      <c r="AX1670" s="59" t="str">
        <f t="shared" si="948"/>
        <v/>
      </c>
      <c r="AY1670" s="63" t="str">
        <f>IF(OR($BR1670="",BH1670=""),"",COUNT($BR$3:$BR1670))</f>
        <v/>
      </c>
      <c r="AZ1670" s="13" t="str">
        <f>IF(OR($BR1670="",BI1670=""),"",COUNT($BR$3:$BR1670))</f>
        <v/>
      </c>
      <c r="BA1670" s="13" t="str">
        <f>IF(OR($BR1670="",BJ1670=""),"",COUNT($BR$3:$BR1670))</f>
        <v/>
      </c>
      <c r="BB1670" s="13" t="str">
        <f>IF(OR($BR1670="",BK1670=""),"",COUNT($BR$3:$BR1670))</f>
        <v/>
      </c>
      <c r="BC1670" s="13" t="str">
        <f>IF(OR($BR1670="",BL1670=""),"",COUNT($BR$3:$BR1670))</f>
        <v/>
      </c>
      <c r="BD1670" s="13" t="str">
        <f>IF(OR($BR1670="",BM1670=""),"",COUNT($BR$3:$BR1670))</f>
        <v/>
      </c>
      <c r="BE1670" s="13" t="str">
        <f>IF(OR($BR1670="",BN1670=""),"",COUNT($BR$3:$BR1670))</f>
        <v/>
      </c>
      <c r="BF1670" s="13" t="str">
        <f>IF(OR($BR1670="",BO1670=""),"",COUNT($BR$3:$BR1670))</f>
        <v/>
      </c>
      <c r="BG1670" s="66" t="str">
        <f>IF(Z1670="","",COUNT($Z$3:Z1670))</f>
        <v/>
      </c>
      <c r="BH1670" s="13" t="str">
        <f>IF(AO1670="","",IF(AO1670=BH$2,(SUMIF($BV$3:$BV1670,BH$2,$BW$3:$BW1670)-SUMIF($BX$3:$BX1670,BH$2,$BY$3:$BY1670))*AO$1,""))</f>
        <v/>
      </c>
      <c r="BI1670" s="13" t="str">
        <f>IF(AP1670="","",IF(AP1670=BI$2,(SUMIF($BV$3:$BV1670,BI$2,$BW$3:$BW1670)-SUMIF($BX$3:$BX1670,BI$2,$BY$3:$BY1670))*AP$1,""))</f>
        <v/>
      </c>
      <c r="BJ1670" s="13" t="str">
        <f>IF(AQ1670="","",IF(AQ1670=BJ$2,(SUMIF($BV$3:$BV1670,BJ$2,$BW$3:$BW1670)-SUMIF($BX$3:$BX1670,BJ$2,$BY$3:$BY1670))*AQ$1,""))</f>
        <v/>
      </c>
      <c r="BK1670" s="13" t="str">
        <f>IF(AR1670="","",IF(AR1670=BK$2,(SUMIF($BV$3:$BV1670,BK$2,$BW$3:$BW1670)-SUMIF($BX$3:$BX1670,BK$2,$BY$3:$BY1670))*AR$1,""))</f>
        <v/>
      </c>
      <c r="BL1670" s="13" t="str">
        <f>IF(AS1670="","",IF(AS1670=BL$2,(SUMIF($BV$3:$BV1670,BL$2,$BW$3:$BW1670)-SUMIF($BX$3:$BX1670,BL$2,$BY$3:$BY1670))*AS$1,""))</f>
        <v/>
      </c>
      <c r="BM1670" s="13" t="str">
        <f>IF(AT1670="","",IF(AT1670=BM$2,(SUMIF($BV$3:$BV1670,BM$2,$BW$3:$BW1670)-SUMIF($BX$3:$BX1670,BM$2,$BY$3:$BY1670))*AT$1,""))</f>
        <v/>
      </c>
      <c r="BN1670" s="13" t="str">
        <f>IF(AU1670="","",IF(AU1670=BN$2,(SUMIF($BV$3:$BV1670,BN$2,$BW$3:$BW1670)-SUMIF($BX$3:$BX1670,BN$2,$BY$3:$BY1670))*AU$1,""))</f>
        <v/>
      </c>
      <c r="BO1670" s="13" t="str">
        <f>IF(AV1670="","",IF(AV1670=BO$2,(SUMIF($BV$3:$BV1670,BO$2,$BW$3:$BW1670)-SUMIF($BX$3:$BX1670,BO$2,$BY$3:$BY1670))*AV$1,""))</f>
        <v/>
      </c>
      <c r="BP1670" s="69"/>
      <c r="BQ1670" s="13" t="str">
        <f t="shared" si="949"/>
        <v/>
      </c>
      <c r="BR1670" s="75" t="str">
        <f t="shared" si="950"/>
        <v/>
      </c>
      <c r="BS1670" s="33" t="str">
        <f t="shared" si="951"/>
        <v/>
      </c>
      <c r="BT1670" s="42" t="str">
        <f t="shared" si="952"/>
        <v/>
      </c>
      <c r="BU1670" s="38" t="str">
        <f t="shared" si="953"/>
        <v/>
      </c>
      <c r="BV1670" s="30" t="str">
        <f t="shared" si="954"/>
        <v/>
      </c>
      <c r="BW1670" s="36" t="str">
        <f t="shared" si="955"/>
        <v/>
      </c>
      <c r="BX1670" s="36" t="str">
        <f t="shared" si="956"/>
        <v/>
      </c>
      <c r="BY1670" s="45" t="str">
        <f t="shared" si="957"/>
        <v/>
      </c>
      <c r="BZ1670" s="12" t="str">
        <f t="shared" si="958"/>
        <v/>
      </c>
      <c r="CA1670" s="47" t="str">
        <f t="shared" si="959"/>
        <v/>
      </c>
      <c r="CB1670" s="32" t="str">
        <f t="shared" si="960"/>
        <v/>
      </c>
      <c r="CC1670" s="32" t="str">
        <f t="shared" si="961"/>
        <v/>
      </c>
      <c r="CD1670" s="32" t="str">
        <f t="shared" si="962"/>
        <v/>
      </c>
      <c r="CE1670" s="48"/>
      <c r="CF1670" s="32" t="str">
        <f t="shared" si="968"/>
        <v/>
      </c>
      <c r="CG1670" s="32" t="str">
        <f t="shared" si="963"/>
        <v/>
      </c>
      <c r="CH1670" s="48"/>
    </row>
    <row r="1671" spans="2:86" ht="30" customHeight="1" x14ac:dyDescent="0.2">
      <c r="B1671" s="155"/>
      <c r="C1671" s="117"/>
      <c r="D1671" s="53"/>
      <c r="E1671" s="68"/>
      <c r="F1671" s="54"/>
      <c r="G1671" s="54"/>
      <c r="H1671" s="55"/>
      <c r="I1671" s="71"/>
      <c r="J1671" s="73"/>
      <c r="K1671" s="56"/>
      <c r="L1671" s="76" t="str">
        <f t="shared" si="940"/>
        <v/>
      </c>
      <c r="M1671" s="77" t="str">
        <f t="shared" si="941"/>
        <v/>
      </c>
      <c r="N1671" s="130" t="str">
        <f t="shared" si="967"/>
        <v/>
      </c>
      <c r="O1671" s="131" t="str">
        <f t="shared" si="966"/>
        <v/>
      </c>
      <c r="P1671" s="131" t="str">
        <f t="shared" si="966"/>
        <v/>
      </c>
      <c r="Q1671" s="131" t="str">
        <f t="shared" si="966"/>
        <v/>
      </c>
      <c r="R1671" s="131" t="str">
        <f t="shared" si="966"/>
        <v/>
      </c>
      <c r="S1671" s="131" t="str">
        <f t="shared" si="966"/>
        <v/>
      </c>
      <c r="T1671" s="131" t="str">
        <f t="shared" si="966"/>
        <v/>
      </c>
      <c r="U1671" s="131" t="str">
        <f t="shared" si="966"/>
        <v/>
      </c>
      <c r="V1671" s="14"/>
      <c r="W1671" s="17" t="str">
        <f>IF(C1671="",IF(OR(AND($H1671&lt;&gt;"",C1671=""),AND($F1670=$F1671,$AK1671&lt;&gt;""),COUNTA($H$3:$H$100002)&gt;COUNTA($H$3:$H1671),$AE1671&lt;&gt;""),W1670,""),C1671)</f>
        <v/>
      </c>
      <c r="X1671" s="17" t="str">
        <f>IF(D1671="",IF(OR(AND($H1671&lt;&gt;"",D1671=""),AND($F1670=$F1671,$AK1671&lt;&gt;""),COUNTA($H$3:$H$100002)&gt;COUNTA($H$3:$H1671),$AE1671&lt;&gt;""),X1670,""),D1671)</f>
        <v/>
      </c>
      <c r="Y1671" s="17" t="str">
        <f>IF(E1671="",IF(OR(AND($H1671&lt;&gt;"",E1671=""),AND($F1670=$F1671,$AK1671&lt;&gt;""),COUNTA($H$3:$H$100002)&gt;COUNTA($H$3:$H1671),$AE1671&lt;&gt;""),Y1670,""),E1671)</f>
        <v/>
      </c>
      <c r="Z1671" s="27" t="str">
        <f t="shared" si="942"/>
        <v/>
      </c>
      <c r="AA1671" s="2" t="str">
        <f>IF(F1671="","",COUNTA($F$3:F1671))</f>
        <v/>
      </c>
      <c r="AB1671" s="3" t="str">
        <f>IF(F1671="","",IFERROR(IF(F1671&lt;&gt;"",IFERROR(INDEX(設定!$C$3:$C$303,MATCH(F1671,設定!$C$3:$C$303,0),0),INDEX(設定!$C$3:$C$303,MATCH("*"&amp;F1671&amp;"*",設定!$C$3:$C$303,0),0)),""),"エラー"))</f>
        <v/>
      </c>
      <c r="AC1671" s="2" t="str">
        <f>IF(G1671="","",COUNTA($G$3:G1671))</f>
        <v/>
      </c>
      <c r="AD1671" s="3" t="str">
        <f>IF(G1671="","",IFERROR(IF(G1671&lt;&gt;"",IFERROR(INDEX(設定!$C$3:$C$303,MATCH(G1671,設定!$C$3:$C$303,0),0),INDEX(設定!$C$3:$C$303,MATCH("*"&amp;G1671&amp;"*",設定!$C$3:$C$303,0),0)),""),"エラー"))</f>
        <v/>
      </c>
      <c r="AE1671" s="3" t="str">
        <f>IFERROR(IF(AB1671="",IF(AND(H1671&lt;&gt;"",F1671=""),INDEX(AB$3:AB1671,MATCH(MAX(AA$3:AA1671),AA$3:AA1671,0),0),""),AB1671),"")</f>
        <v/>
      </c>
      <c r="AF1671" s="3" t="str">
        <f>IFERROR(IF(AD1671="",IF(AND(H1671&lt;&gt;"",G1671=""),INDEX(AD$3:AD1671,MATCH(MAX(AC$3:AC1671),AC$3:AC1671,0),0),""),AD1671),"")</f>
        <v/>
      </c>
      <c r="AG1671" s="2" t="str">
        <f>IF(AH1671="","",IF(OR(AH1671=AH1670,AH1671=AH1672),IF(AND(E1671="",AB1671="",AG1670&lt;&gt;""),MAX($AG$3:AG1670),MAX($AG$3:AG1670)+1),IF(AH1670=AH1671,AG1670,MAX($AG$3:AG1670)+1)))</f>
        <v/>
      </c>
      <c r="AH1671" s="12" t="str">
        <f t="shared" si="943"/>
        <v/>
      </c>
      <c r="AI1671" s="12" t="str">
        <f t="shared" si="944"/>
        <v/>
      </c>
      <c r="AJ1671" s="13" t="str">
        <f t="shared" si="945"/>
        <v/>
      </c>
      <c r="AK1671" s="13" t="str">
        <f t="shared" si="946"/>
        <v/>
      </c>
      <c r="AL1671" s="13" t="str">
        <f>IF(OR(AJ1671="",COUNTIF($AH$3:AH1671,AH1671)&lt;&gt;COUNTIF(AH$3:AH$100002,AH1671)),"",SUMIF(AH$3:AH$100002,AH1671,AJ$3:AJ$100002))</f>
        <v/>
      </c>
      <c r="AM1671" s="13" t="str">
        <f>IF(OR(AK1671="",COUNTIF($AH$3:AH1671,AH1671)&lt;&gt;COUNTIF(AH$3:AH$100002,AH1671)),"",SUMIF(AH$3:AH$100002,AH1671,AK$3:AK$100002))</f>
        <v/>
      </c>
      <c r="AO1671" s="13" t="str">
        <f t="shared" si="964"/>
        <v/>
      </c>
      <c r="AP1671" s="13" t="str">
        <f t="shared" si="964"/>
        <v/>
      </c>
      <c r="AQ1671" s="13" t="str">
        <f t="shared" si="964"/>
        <v/>
      </c>
      <c r="AR1671" s="13" t="str">
        <f t="shared" si="964"/>
        <v/>
      </c>
      <c r="AS1671" s="13" t="str">
        <f t="shared" si="964"/>
        <v/>
      </c>
      <c r="AT1671" s="13" t="str">
        <f t="shared" si="964"/>
        <v/>
      </c>
      <c r="AU1671" s="13" t="str">
        <f t="shared" si="964"/>
        <v/>
      </c>
      <c r="AV1671" s="13" t="str">
        <f t="shared" si="964"/>
        <v/>
      </c>
      <c r="AW1671" s="86" t="str">
        <f t="shared" si="947"/>
        <v/>
      </c>
      <c r="AX1671" s="59" t="str">
        <f t="shared" si="948"/>
        <v/>
      </c>
      <c r="AY1671" s="63" t="str">
        <f>IF(OR($BR1671="",BH1671=""),"",COUNT($BR$3:$BR1671))</f>
        <v/>
      </c>
      <c r="AZ1671" s="13" t="str">
        <f>IF(OR($BR1671="",BI1671=""),"",COUNT($BR$3:$BR1671))</f>
        <v/>
      </c>
      <c r="BA1671" s="13" t="str">
        <f>IF(OR($BR1671="",BJ1671=""),"",COUNT($BR$3:$BR1671))</f>
        <v/>
      </c>
      <c r="BB1671" s="13" t="str">
        <f>IF(OR($BR1671="",BK1671=""),"",COUNT($BR$3:$BR1671))</f>
        <v/>
      </c>
      <c r="BC1671" s="13" t="str">
        <f>IF(OR($BR1671="",BL1671=""),"",COUNT($BR$3:$BR1671))</f>
        <v/>
      </c>
      <c r="BD1671" s="13" t="str">
        <f>IF(OR($BR1671="",BM1671=""),"",COUNT($BR$3:$BR1671))</f>
        <v/>
      </c>
      <c r="BE1671" s="13" t="str">
        <f>IF(OR($BR1671="",BN1671=""),"",COUNT($BR$3:$BR1671))</f>
        <v/>
      </c>
      <c r="BF1671" s="13" t="str">
        <f>IF(OR($BR1671="",BO1671=""),"",COUNT($BR$3:$BR1671))</f>
        <v/>
      </c>
      <c r="BG1671" s="66" t="str">
        <f>IF(Z1671="","",COUNT($Z$3:Z1671))</f>
        <v/>
      </c>
      <c r="BH1671" s="13" t="str">
        <f>IF(AO1671="","",IF(AO1671=BH$2,(SUMIF($BV$3:$BV1671,BH$2,$BW$3:$BW1671)-SUMIF($BX$3:$BX1671,BH$2,$BY$3:$BY1671))*AO$1,""))</f>
        <v/>
      </c>
      <c r="BI1671" s="13" t="str">
        <f>IF(AP1671="","",IF(AP1671=BI$2,(SUMIF($BV$3:$BV1671,BI$2,$BW$3:$BW1671)-SUMIF($BX$3:$BX1671,BI$2,$BY$3:$BY1671))*AP$1,""))</f>
        <v/>
      </c>
      <c r="BJ1671" s="13" t="str">
        <f>IF(AQ1671="","",IF(AQ1671=BJ$2,(SUMIF($BV$3:$BV1671,BJ$2,$BW$3:$BW1671)-SUMIF($BX$3:$BX1671,BJ$2,$BY$3:$BY1671))*AQ$1,""))</f>
        <v/>
      </c>
      <c r="BK1671" s="13" t="str">
        <f>IF(AR1671="","",IF(AR1671=BK$2,(SUMIF($BV$3:$BV1671,BK$2,$BW$3:$BW1671)-SUMIF($BX$3:$BX1671,BK$2,$BY$3:$BY1671))*AR$1,""))</f>
        <v/>
      </c>
      <c r="BL1671" s="13" t="str">
        <f>IF(AS1671="","",IF(AS1671=BL$2,(SUMIF($BV$3:$BV1671,BL$2,$BW$3:$BW1671)-SUMIF($BX$3:$BX1671,BL$2,$BY$3:$BY1671))*AS$1,""))</f>
        <v/>
      </c>
      <c r="BM1671" s="13" t="str">
        <f>IF(AT1671="","",IF(AT1671=BM$2,(SUMIF($BV$3:$BV1671,BM$2,$BW$3:$BW1671)-SUMIF($BX$3:$BX1671,BM$2,$BY$3:$BY1671))*AT$1,""))</f>
        <v/>
      </c>
      <c r="BN1671" s="13" t="str">
        <f>IF(AU1671="","",IF(AU1671=BN$2,(SUMIF($BV$3:$BV1671,BN$2,$BW$3:$BW1671)-SUMIF($BX$3:$BX1671,BN$2,$BY$3:$BY1671))*AU$1,""))</f>
        <v/>
      </c>
      <c r="BO1671" s="13" t="str">
        <f>IF(AV1671="","",IF(AV1671=BO$2,(SUMIF($BV$3:$BV1671,BO$2,$BW$3:$BW1671)-SUMIF($BX$3:$BX1671,BO$2,$BY$3:$BY1671))*AV$1,""))</f>
        <v/>
      </c>
      <c r="BP1671" s="69"/>
      <c r="BQ1671" s="13" t="str">
        <f t="shared" si="949"/>
        <v/>
      </c>
      <c r="BR1671" s="75" t="str">
        <f t="shared" si="950"/>
        <v/>
      </c>
      <c r="BS1671" s="33" t="str">
        <f t="shared" si="951"/>
        <v/>
      </c>
      <c r="BT1671" s="42" t="str">
        <f t="shared" si="952"/>
        <v/>
      </c>
      <c r="BU1671" s="38" t="str">
        <f t="shared" si="953"/>
        <v/>
      </c>
      <c r="BV1671" s="30" t="str">
        <f t="shared" si="954"/>
        <v/>
      </c>
      <c r="BW1671" s="36" t="str">
        <f t="shared" si="955"/>
        <v/>
      </c>
      <c r="BX1671" s="36" t="str">
        <f t="shared" si="956"/>
        <v/>
      </c>
      <c r="BY1671" s="45" t="str">
        <f t="shared" si="957"/>
        <v/>
      </c>
      <c r="BZ1671" s="12" t="str">
        <f t="shared" si="958"/>
        <v/>
      </c>
      <c r="CA1671" s="47" t="str">
        <f t="shared" si="959"/>
        <v/>
      </c>
      <c r="CB1671" s="32" t="str">
        <f t="shared" si="960"/>
        <v/>
      </c>
      <c r="CC1671" s="32" t="str">
        <f t="shared" si="961"/>
        <v/>
      </c>
      <c r="CD1671" s="32" t="str">
        <f t="shared" si="962"/>
        <v/>
      </c>
      <c r="CE1671" s="48"/>
      <c r="CF1671" s="32" t="str">
        <f t="shared" si="968"/>
        <v/>
      </c>
      <c r="CG1671" s="32" t="str">
        <f t="shared" si="963"/>
        <v/>
      </c>
      <c r="CH1671" s="48"/>
    </row>
    <row r="1672" spans="2:86" ht="30" customHeight="1" x14ac:dyDescent="0.2">
      <c r="B1672" s="155"/>
      <c r="C1672" s="117"/>
      <c r="D1672" s="53"/>
      <c r="E1672" s="68"/>
      <c r="F1672" s="54"/>
      <c r="G1672" s="54"/>
      <c r="H1672" s="55"/>
      <c r="I1672" s="71"/>
      <c r="J1672" s="73"/>
      <c r="K1672" s="56"/>
      <c r="L1672" s="76" t="str">
        <f t="shared" si="940"/>
        <v/>
      </c>
      <c r="M1672" s="77" t="str">
        <f t="shared" si="941"/>
        <v/>
      </c>
      <c r="N1672" s="130" t="str">
        <f t="shared" si="967"/>
        <v/>
      </c>
      <c r="O1672" s="131" t="str">
        <f t="shared" si="966"/>
        <v/>
      </c>
      <c r="P1672" s="131" t="str">
        <f t="shared" si="966"/>
        <v/>
      </c>
      <c r="Q1672" s="131" t="str">
        <f t="shared" si="966"/>
        <v/>
      </c>
      <c r="R1672" s="131" t="str">
        <f t="shared" si="966"/>
        <v/>
      </c>
      <c r="S1672" s="131" t="str">
        <f t="shared" si="966"/>
        <v/>
      </c>
      <c r="T1672" s="131" t="str">
        <f t="shared" si="966"/>
        <v/>
      </c>
      <c r="U1672" s="131" t="str">
        <f t="shared" si="966"/>
        <v/>
      </c>
      <c r="V1672" s="14"/>
      <c r="W1672" s="17" t="str">
        <f>IF(C1672="",IF(OR(AND($H1672&lt;&gt;"",C1672=""),AND($F1671=$F1672,$AK1672&lt;&gt;""),COUNTA($H$3:$H$100002)&gt;COUNTA($H$3:$H1672),$AE1672&lt;&gt;""),W1671,""),C1672)</f>
        <v/>
      </c>
      <c r="X1672" s="17" t="str">
        <f>IF(D1672="",IF(OR(AND($H1672&lt;&gt;"",D1672=""),AND($F1671=$F1672,$AK1672&lt;&gt;""),COUNTA($H$3:$H$100002)&gt;COUNTA($H$3:$H1672),$AE1672&lt;&gt;""),X1671,""),D1672)</f>
        <v/>
      </c>
      <c r="Y1672" s="17" t="str">
        <f>IF(E1672="",IF(OR(AND($H1672&lt;&gt;"",E1672=""),AND($F1671=$F1672,$AK1672&lt;&gt;""),COUNTA($H$3:$H$100002)&gt;COUNTA($H$3:$H1672),$AE1672&lt;&gt;""),Y1671,""),E1672)</f>
        <v/>
      </c>
      <c r="Z1672" s="27" t="str">
        <f t="shared" si="942"/>
        <v/>
      </c>
      <c r="AA1672" s="2" t="str">
        <f>IF(F1672="","",COUNTA($F$3:F1672))</f>
        <v/>
      </c>
      <c r="AB1672" s="3" t="str">
        <f>IF(F1672="","",IFERROR(IF(F1672&lt;&gt;"",IFERROR(INDEX(設定!$C$3:$C$303,MATCH(F1672,設定!$C$3:$C$303,0),0),INDEX(設定!$C$3:$C$303,MATCH("*"&amp;F1672&amp;"*",設定!$C$3:$C$303,0),0)),""),"エラー"))</f>
        <v/>
      </c>
      <c r="AC1672" s="2" t="str">
        <f>IF(G1672="","",COUNTA($G$3:G1672))</f>
        <v/>
      </c>
      <c r="AD1672" s="3" t="str">
        <f>IF(G1672="","",IFERROR(IF(G1672&lt;&gt;"",IFERROR(INDEX(設定!$C$3:$C$303,MATCH(G1672,設定!$C$3:$C$303,0),0),INDEX(設定!$C$3:$C$303,MATCH("*"&amp;G1672&amp;"*",設定!$C$3:$C$303,0),0)),""),"エラー"))</f>
        <v/>
      </c>
      <c r="AE1672" s="3" t="str">
        <f>IFERROR(IF(AB1672="",IF(AND(H1672&lt;&gt;"",F1672=""),INDEX(AB$3:AB1672,MATCH(MAX(AA$3:AA1672),AA$3:AA1672,0),0),""),AB1672),"")</f>
        <v/>
      </c>
      <c r="AF1672" s="3" t="str">
        <f>IFERROR(IF(AD1672="",IF(AND(H1672&lt;&gt;"",G1672=""),INDEX(AD$3:AD1672,MATCH(MAX(AC$3:AC1672),AC$3:AC1672,0),0),""),AD1672),"")</f>
        <v/>
      </c>
      <c r="AG1672" s="2" t="str">
        <f>IF(AH1672="","",IF(OR(AH1672=AH1671,AH1672=AH1673),IF(AND(E1672="",AB1672="",AG1671&lt;&gt;""),MAX($AG$3:AG1671),MAX($AG$3:AG1671)+1),IF(AH1671=AH1672,AG1671,MAX($AG$3:AG1671)+1)))</f>
        <v/>
      </c>
      <c r="AH1672" s="12" t="str">
        <f t="shared" si="943"/>
        <v/>
      </c>
      <c r="AI1672" s="12" t="str">
        <f t="shared" si="944"/>
        <v/>
      </c>
      <c r="AJ1672" s="13" t="str">
        <f t="shared" si="945"/>
        <v/>
      </c>
      <c r="AK1672" s="13" t="str">
        <f t="shared" si="946"/>
        <v/>
      </c>
      <c r="AL1672" s="13" t="str">
        <f>IF(OR(AJ1672="",COUNTIF($AH$3:AH1672,AH1672)&lt;&gt;COUNTIF(AH$3:AH$100002,AH1672)),"",SUMIF(AH$3:AH$100002,AH1672,AJ$3:AJ$100002))</f>
        <v/>
      </c>
      <c r="AM1672" s="13" t="str">
        <f>IF(OR(AK1672="",COUNTIF($AH$3:AH1672,AH1672)&lt;&gt;COUNTIF(AH$3:AH$100002,AH1672)),"",SUMIF(AH$3:AH$100002,AH1672,AK$3:AK$100002))</f>
        <v/>
      </c>
      <c r="AO1672" s="13" t="str">
        <f t="shared" si="964"/>
        <v/>
      </c>
      <c r="AP1672" s="13" t="str">
        <f t="shared" si="964"/>
        <v/>
      </c>
      <c r="AQ1672" s="13" t="str">
        <f t="shared" si="964"/>
        <v/>
      </c>
      <c r="AR1672" s="13" t="str">
        <f t="shared" si="964"/>
        <v/>
      </c>
      <c r="AS1672" s="13" t="str">
        <f t="shared" si="964"/>
        <v/>
      </c>
      <c r="AT1672" s="13" t="str">
        <f t="shared" si="964"/>
        <v/>
      </c>
      <c r="AU1672" s="13" t="str">
        <f t="shared" si="964"/>
        <v/>
      </c>
      <c r="AV1672" s="13" t="str">
        <f t="shared" si="964"/>
        <v/>
      </c>
      <c r="AW1672" s="86" t="str">
        <f t="shared" si="947"/>
        <v/>
      </c>
      <c r="AX1672" s="59" t="str">
        <f t="shared" si="948"/>
        <v/>
      </c>
      <c r="AY1672" s="63" t="str">
        <f>IF(OR($BR1672="",BH1672=""),"",COUNT($BR$3:$BR1672))</f>
        <v/>
      </c>
      <c r="AZ1672" s="13" t="str">
        <f>IF(OR($BR1672="",BI1672=""),"",COUNT($BR$3:$BR1672))</f>
        <v/>
      </c>
      <c r="BA1672" s="13" t="str">
        <f>IF(OR($BR1672="",BJ1672=""),"",COUNT($BR$3:$BR1672))</f>
        <v/>
      </c>
      <c r="BB1672" s="13" t="str">
        <f>IF(OR($BR1672="",BK1672=""),"",COUNT($BR$3:$BR1672))</f>
        <v/>
      </c>
      <c r="BC1672" s="13" t="str">
        <f>IF(OR($BR1672="",BL1672=""),"",COUNT($BR$3:$BR1672))</f>
        <v/>
      </c>
      <c r="BD1672" s="13" t="str">
        <f>IF(OR($BR1672="",BM1672=""),"",COUNT($BR$3:$BR1672))</f>
        <v/>
      </c>
      <c r="BE1672" s="13" t="str">
        <f>IF(OR($BR1672="",BN1672=""),"",COUNT($BR$3:$BR1672))</f>
        <v/>
      </c>
      <c r="BF1672" s="13" t="str">
        <f>IF(OR($BR1672="",BO1672=""),"",COUNT($BR$3:$BR1672))</f>
        <v/>
      </c>
      <c r="BG1672" s="66" t="str">
        <f>IF(Z1672="","",COUNT($Z$3:Z1672))</f>
        <v/>
      </c>
      <c r="BH1672" s="13" t="str">
        <f>IF(AO1672="","",IF(AO1672=BH$2,(SUMIF($BV$3:$BV1672,BH$2,$BW$3:$BW1672)-SUMIF($BX$3:$BX1672,BH$2,$BY$3:$BY1672))*AO$1,""))</f>
        <v/>
      </c>
      <c r="BI1672" s="13" t="str">
        <f>IF(AP1672="","",IF(AP1672=BI$2,(SUMIF($BV$3:$BV1672,BI$2,$BW$3:$BW1672)-SUMIF($BX$3:$BX1672,BI$2,$BY$3:$BY1672))*AP$1,""))</f>
        <v/>
      </c>
      <c r="BJ1672" s="13" t="str">
        <f>IF(AQ1672="","",IF(AQ1672=BJ$2,(SUMIF($BV$3:$BV1672,BJ$2,$BW$3:$BW1672)-SUMIF($BX$3:$BX1672,BJ$2,$BY$3:$BY1672))*AQ$1,""))</f>
        <v/>
      </c>
      <c r="BK1672" s="13" t="str">
        <f>IF(AR1672="","",IF(AR1672=BK$2,(SUMIF($BV$3:$BV1672,BK$2,$BW$3:$BW1672)-SUMIF($BX$3:$BX1672,BK$2,$BY$3:$BY1672))*AR$1,""))</f>
        <v/>
      </c>
      <c r="BL1672" s="13" t="str">
        <f>IF(AS1672="","",IF(AS1672=BL$2,(SUMIF($BV$3:$BV1672,BL$2,$BW$3:$BW1672)-SUMIF($BX$3:$BX1672,BL$2,$BY$3:$BY1672))*AS$1,""))</f>
        <v/>
      </c>
      <c r="BM1672" s="13" t="str">
        <f>IF(AT1672="","",IF(AT1672=BM$2,(SUMIF($BV$3:$BV1672,BM$2,$BW$3:$BW1672)-SUMIF($BX$3:$BX1672,BM$2,$BY$3:$BY1672))*AT$1,""))</f>
        <v/>
      </c>
      <c r="BN1672" s="13" t="str">
        <f>IF(AU1672="","",IF(AU1672=BN$2,(SUMIF($BV$3:$BV1672,BN$2,$BW$3:$BW1672)-SUMIF($BX$3:$BX1672,BN$2,$BY$3:$BY1672))*AU$1,""))</f>
        <v/>
      </c>
      <c r="BO1672" s="13" t="str">
        <f>IF(AV1672="","",IF(AV1672=BO$2,(SUMIF($BV$3:$BV1672,BO$2,$BW$3:$BW1672)-SUMIF($BX$3:$BX1672,BO$2,$BY$3:$BY1672))*AV$1,""))</f>
        <v/>
      </c>
      <c r="BP1672" s="69"/>
      <c r="BQ1672" s="13" t="str">
        <f t="shared" si="949"/>
        <v/>
      </c>
      <c r="BR1672" s="75" t="str">
        <f t="shared" si="950"/>
        <v/>
      </c>
      <c r="BS1672" s="33" t="str">
        <f t="shared" si="951"/>
        <v/>
      </c>
      <c r="BT1672" s="42" t="str">
        <f t="shared" si="952"/>
        <v/>
      </c>
      <c r="BU1672" s="38" t="str">
        <f t="shared" si="953"/>
        <v/>
      </c>
      <c r="BV1672" s="30" t="str">
        <f t="shared" si="954"/>
        <v/>
      </c>
      <c r="BW1672" s="36" t="str">
        <f t="shared" si="955"/>
        <v/>
      </c>
      <c r="BX1672" s="36" t="str">
        <f t="shared" si="956"/>
        <v/>
      </c>
      <c r="BY1672" s="45" t="str">
        <f t="shared" si="957"/>
        <v/>
      </c>
      <c r="BZ1672" s="12" t="str">
        <f t="shared" si="958"/>
        <v/>
      </c>
      <c r="CA1672" s="47" t="str">
        <f t="shared" si="959"/>
        <v/>
      </c>
      <c r="CB1672" s="32" t="str">
        <f t="shared" si="960"/>
        <v/>
      </c>
      <c r="CC1672" s="32" t="str">
        <f t="shared" si="961"/>
        <v/>
      </c>
      <c r="CD1672" s="32" t="str">
        <f t="shared" si="962"/>
        <v/>
      </c>
      <c r="CE1672" s="48"/>
      <c r="CF1672" s="32" t="str">
        <f t="shared" si="968"/>
        <v/>
      </c>
      <c r="CG1672" s="32" t="str">
        <f t="shared" si="963"/>
        <v/>
      </c>
      <c r="CH1672" s="48"/>
    </row>
    <row r="1673" spans="2:86" ht="30" customHeight="1" x14ac:dyDescent="0.2">
      <c r="B1673" s="155"/>
      <c r="C1673" s="117"/>
      <c r="D1673" s="53"/>
      <c r="E1673" s="68"/>
      <c r="F1673" s="54"/>
      <c r="G1673" s="54"/>
      <c r="H1673" s="55"/>
      <c r="I1673" s="71"/>
      <c r="J1673" s="73"/>
      <c r="K1673" s="56"/>
      <c r="L1673" s="76" t="str">
        <f t="shared" si="940"/>
        <v/>
      </c>
      <c r="M1673" s="77" t="str">
        <f t="shared" si="941"/>
        <v/>
      </c>
      <c r="N1673" s="130" t="str">
        <f t="shared" si="967"/>
        <v/>
      </c>
      <c r="O1673" s="131" t="str">
        <f t="shared" ref="O1673:U1682" si="969">IFERROR(INDEX($BH$3:$BO$100002,MATCH($BG1673,$BG$3:$BG$100002,0),MATCH(O$1,$BH$2:$BO$2,0)),"")</f>
        <v/>
      </c>
      <c r="P1673" s="131" t="str">
        <f t="shared" si="969"/>
        <v/>
      </c>
      <c r="Q1673" s="131" t="str">
        <f t="shared" si="969"/>
        <v/>
      </c>
      <c r="R1673" s="131" t="str">
        <f t="shared" si="969"/>
        <v/>
      </c>
      <c r="S1673" s="131" t="str">
        <f t="shared" si="969"/>
        <v/>
      </c>
      <c r="T1673" s="131" t="str">
        <f t="shared" si="969"/>
        <v/>
      </c>
      <c r="U1673" s="131" t="str">
        <f t="shared" si="969"/>
        <v/>
      </c>
      <c r="V1673" s="14"/>
      <c r="W1673" s="17" t="str">
        <f>IF(C1673="",IF(OR(AND($H1673&lt;&gt;"",C1673=""),AND($F1672=$F1673,$AK1673&lt;&gt;""),COUNTA($H$3:$H$100002)&gt;COUNTA($H$3:$H1673),$AE1673&lt;&gt;""),W1672,""),C1673)</f>
        <v/>
      </c>
      <c r="X1673" s="17" t="str">
        <f>IF(D1673="",IF(OR(AND($H1673&lt;&gt;"",D1673=""),AND($F1672=$F1673,$AK1673&lt;&gt;""),COUNTA($H$3:$H$100002)&gt;COUNTA($H$3:$H1673),$AE1673&lt;&gt;""),X1672,""),D1673)</f>
        <v/>
      </c>
      <c r="Y1673" s="17" t="str">
        <f>IF(E1673="",IF(OR(AND($H1673&lt;&gt;"",E1673=""),AND($F1672=$F1673,$AK1673&lt;&gt;""),COUNTA($H$3:$H$100002)&gt;COUNTA($H$3:$H1673),$AE1673&lt;&gt;""),Y1672,""),E1673)</f>
        <v/>
      </c>
      <c r="Z1673" s="27" t="str">
        <f t="shared" si="942"/>
        <v/>
      </c>
      <c r="AA1673" s="2" t="str">
        <f>IF(F1673="","",COUNTA($F$3:F1673))</f>
        <v/>
      </c>
      <c r="AB1673" s="3" t="str">
        <f>IF(F1673="","",IFERROR(IF(F1673&lt;&gt;"",IFERROR(INDEX(設定!$C$3:$C$303,MATCH(F1673,設定!$C$3:$C$303,0),0),INDEX(設定!$C$3:$C$303,MATCH("*"&amp;F1673&amp;"*",設定!$C$3:$C$303,0),0)),""),"エラー"))</f>
        <v/>
      </c>
      <c r="AC1673" s="2" t="str">
        <f>IF(G1673="","",COUNTA($G$3:G1673))</f>
        <v/>
      </c>
      <c r="AD1673" s="3" t="str">
        <f>IF(G1673="","",IFERROR(IF(G1673&lt;&gt;"",IFERROR(INDEX(設定!$C$3:$C$303,MATCH(G1673,設定!$C$3:$C$303,0),0),INDEX(設定!$C$3:$C$303,MATCH("*"&amp;G1673&amp;"*",設定!$C$3:$C$303,0),0)),""),"エラー"))</f>
        <v/>
      </c>
      <c r="AE1673" s="3" t="str">
        <f>IFERROR(IF(AB1673="",IF(AND(H1673&lt;&gt;"",F1673=""),INDEX(AB$3:AB1673,MATCH(MAX(AA$3:AA1673),AA$3:AA1673,0),0),""),AB1673),"")</f>
        <v/>
      </c>
      <c r="AF1673" s="3" t="str">
        <f>IFERROR(IF(AD1673="",IF(AND(H1673&lt;&gt;"",G1673=""),INDEX(AD$3:AD1673,MATCH(MAX(AC$3:AC1673),AC$3:AC1673,0),0),""),AD1673),"")</f>
        <v/>
      </c>
      <c r="AG1673" s="2" t="str">
        <f>IF(AH1673="","",IF(OR(AH1673=AH1672,AH1673=AH1674),IF(AND(E1673="",AB1673="",AG1672&lt;&gt;""),MAX($AG$3:AG1672),MAX($AG$3:AG1672)+1),IF(AH1672=AH1673,AG1672,MAX($AG$3:AG1672)+1)))</f>
        <v/>
      </c>
      <c r="AH1673" s="12" t="str">
        <f t="shared" si="943"/>
        <v/>
      </c>
      <c r="AI1673" s="12" t="str">
        <f t="shared" si="944"/>
        <v/>
      </c>
      <c r="AJ1673" s="13" t="str">
        <f t="shared" si="945"/>
        <v/>
      </c>
      <c r="AK1673" s="13" t="str">
        <f t="shared" si="946"/>
        <v/>
      </c>
      <c r="AL1673" s="13" t="str">
        <f>IF(OR(AJ1673="",COUNTIF($AH$3:AH1673,AH1673)&lt;&gt;COUNTIF(AH$3:AH$100002,AH1673)),"",SUMIF(AH$3:AH$100002,AH1673,AJ$3:AJ$100002))</f>
        <v/>
      </c>
      <c r="AM1673" s="13" t="str">
        <f>IF(OR(AK1673="",COUNTIF($AH$3:AH1673,AH1673)&lt;&gt;COUNTIF(AH$3:AH$100002,AH1673)),"",SUMIF(AH$3:AH$100002,AH1673,AK$3:AK$100002))</f>
        <v/>
      </c>
      <c r="AO1673" s="13" t="str">
        <f t="shared" si="964"/>
        <v/>
      </c>
      <c r="AP1673" s="13" t="str">
        <f t="shared" si="964"/>
        <v/>
      </c>
      <c r="AQ1673" s="13" t="str">
        <f t="shared" si="964"/>
        <v/>
      </c>
      <c r="AR1673" s="13" t="str">
        <f t="shared" si="964"/>
        <v/>
      </c>
      <c r="AS1673" s="13" t="str">
        <f t="shared" si="964"/>
        <v/>
      </c>
      <c r="AT1673" s="13" t="str">
        <f t="shared" si="964"/>
        <v/>
      </c>
      <c r="AU1673" s="13" t="str">
        <f t="shared" si="964"/>
        <v/>
      </c>
      <c r="AV1673" s="13" t="str">
        <f t="shared" si="964"/>
        <v/>
      </c>
      <c r="AW1673" s="86" t="str">
        <f t="shared" si="947"/>
        <v/>
      </c>
      <c r="AX1673" s="59" t="str">
        <f t="shared" si="948"/>
        <v/>
      </c>
      <c r="AY1673" s="63" t="str">
        <f>IF(OR($BR1673="",BH1673=""),"",COUNT($BR$3:$BR1673))</f>
        <v/>
      </c>
      <c r="AZ1673" s="13" t="str">
        <f>IF(OR($BR1673="",BI1673=""),"",COUNT($BR$3:$BR1673))</f>
        <v/>
      </c>
      <c r="BA1673" s="13" t="str">
        <f>IF(OR($BR1673="",BJ1673=""),"",COUNT($BR$3:$BR1673))</f>
        <v/>
      </c>
      <c r="BB1673" s="13" t="str">
        <f>IF(OR($BR1673="",BK1673=""),"",COUNT($BR$3:$BR1673))</f>
        <v/>
      </c>
      <c r="BC1673" s="13" t="str">
        <f>IF(OR($BR1673="",BL1673=""),"",COUNT($BR$3:$BR1673))</f>
        <v/>
      </c>
      <c r="BD1673" s="13" t="str">
        <f>IF(OR($BR1673="",BM1673=""),"",COUNT($BR$3:$BR1673))</f>
        <v/>
      </c>
      <c r="BE1673" s="13" t="str">
        <f>IF(OR($BR1673="",BN1673=""),"",COUNT($BR$3:$BR1673))</f>
        <v/>
      </c>
      <c r="BF1673" s="13" t="str">
        <f>IF(OR($BR1673="",BO1673=""),"",COUNT($BR$3:$BR1673))</f>
        <v/>
      </c>
      <c r="BG1673" s="66" t="str">
        <f>IF(Z1673="","",COUNT($Z$3:Z1673))</f>
        <v/>
      </c>
      <c r="BH1673" s="13" t="str">
        <f>IF(AO1673="","",IF(AO1673=BH$2,(SUMIF($BV$3:$BV1673,BH$2,$BW$3:$BW1673)-SUMIF($BX$3:$BX1673,BH$2,$BY$3:$BY1673))*AO$1,""))</f>
        <v/>
      </c>
      <c r="BI1673" s="13" t="str">
        <f>IF(AP1673="","",IF(AP1673=BI$2,(SUMIF($BV$3:$BV1673,BI$2,$BW$3:$BW1673)-SUMIF($BX$3:$BX1673,BI$2,$BY$3:$BY1673))*AP$1,""))</f>
        <v/>
      </c>
      <c r="BJ1673" s="13" t="str">
        <f>IF(AQ1673="","",IF(AQ1673=BJ$2,(SUMIF($BV$3:$BV1673,BJ$2,$BW$3:$BW1673)-SUMIF($BX$3:$BX1673,BJ$2,$BY$3:$BY1673))*AQ$1,""))</f>
        <v/>
      </c>
      <c r="BK1673" s="13" t="str">
        <f>IF(AR1673="","",IF(AR1673=BK$2,(SUMIF($BV$3:$BV1673,BK$2,$BW$3:$BW1673)-SUMIF($BX$3:$BX1673,BK$2,$BY$3:$BY1673))*AR$1,""))</f>
        <v/>
      </c>
      <c r="BL1673" s="13" t="str">
        <f>IF(AS1673="","",IF(AS1673=BL$2,(SUMIF($BV$3:$BV1673,BL$2,$BW$3:$BW1673)-SUMIF($BX$3:$BX1673,BL$2,$BY$3:$BY1673))*AS$1,""))</f>
        <v/>
      </c>
      <c r="BM1673" s="13" t="str">
        <f>IF(AT1673="","",IF(AT1673=BM$2,(SUMIF($BV$3:$BV1673,BM$2,$BW$3:$BW1673)-SUMIF($BX$3:$BX1673,BM$2,$BY$3:$BY1673))*AT$1,""))</f>
        <v/>
      </c>
      <c r="BN1673" s="13" t="str">
        <f>IF(AU1673="","",IF(AU1673=BN$2,(SUMIF($BV$3:$BV1673,BN$2,$BW$3:$BW1673)-SUMIF($BX$3:$BX1673,BN$2,$BY$3:$BY1673))*AU$1,""))</f>
        <v/>
      </c>
      <c r="BO1673" s="13" t="str">
        <f>IF(AV1673="","",IF(AV1673=BO$2,(SUMIF($BV$3:$BV1673,BO$2,$BW$3:$BW1673)-SUMIF($BX$3:$BX1673,BO$2,$BY$3:$BY1673))*AV$1,""))</f>
        <v/>
      </c>
      <c r="BP1673" s="69"/>
      <c r="BQ1673" s="13" t="str">
        <f t="shared" si="949"/>
        <v/>
      </c>
      <c r="BR1673" s="75" t="str">
        <f t="shared" si="950"/>
        <v/>
      </c>
      <c r="BS1673" s="33" t="str">
        <f t="shared" si="951"/>
        <v/>
      </c>
      <c r="BT1673" s="42" t="str">
        <f t="shared" si="952"/>
        <v/>
      </c>
      <c r="BU1673" s="38" t="str">
        <f t="shared" si="953"/>
        <v/>
      </c>
      <c r="BV1673" s="30" t="str">
        <f t="shared" si="954"/>
        <v/>
      </c>
      <c r="BW1673" s="36" t="str">
        <f t="shared" si="955"/>
        <v/>
      </c>
      <c r="BX1673" s="36" t="str">
        <f t="shared" si="956"/>
        <v/>
      </c>
      <c r="BY1673" s="45" t="str">
        <f t="shared" si="957"/>
        <v/>
      </c>
      <c r="BZ1673" s="12" t="str">
        <f t="shared" si="958"/>
        <v/>
      </c>
      <c r="CA1673" s="47" t="str">
        <f t="shared" si="959"/>
        <v/>
      </c>
      <c r="CB1673" s="32" t="str">
        <f t="shared" si="960"/>
        <v/>
      </c>
      <c r="CC1673" s="32" t="str">
        <f t="shared" si="961"/>
        <v/>
      </c>
      <c r="CD1673" s="32" t="str">
        <f t="shared" si="962"/>
        <v/>
      </c>
      <c r="CE1673" s="48"/>
      <c r="CF1673" s="32" t="str">
        <f t="shared" si="968"/>
        <v/>
      </c>
      <c r="CG1673" s="32" t="str">
        <f t="shared" si="963"/>
        <v/>
      </c>
      <c r="CH1673" s="48"/>
    </row>
    <row r="1674" spans="2:86" ht="30" customHeight="1" x14ac:dyDescent="0.2">
      <c r="B1674" s="155"/>
      <c r="C1674" s="117"/>
      <c r="D1674" s="53"/>
      <c r="E1674" s="68"/>
      <c r="F1674" s="54"/>
      <c r="G1674" s="54"/>
      <c r="H1674" s="55"/>
      <c r="I1674" s="71"/>
      <c r="J1674" s="73"/>
      <c r="K1674" s="56"/>
      <c r="L1674" s="76" t="str">
        <f t="shared" si="940"/>
        <v/>
      </c>
      <c r="M1674" s="77" t="str">
        <f t="shared" si="941"/>
        <v/>
      </c>
      <c r="N1674" s="130" t="str">
        <f t="shared" si="967"/>
        <v/>
      </c>
      <c r="O1674" s="131" t="str">
        <f t="shared" si="969"/>
        <v/>
      </c>
      <c r="P1674" s="131" t="str">
        <f t="shared" si="969"/>
        <v/>
      </c>
      <c r="Q1674" s="131" t="str">
        <f t="shared" si="969"/>
        <v/>
      </c>
      <c r="R1674" s="131" t="str">
        <f t="shared" si="969"/>
        <v/>
      </c>
      <c r="S1674" s="131" t="str">
        <f t="shared" si="969"/>
        <v/>
      </c>
      <c r="T1674" s="131" t="str">
        <f t="shared" si="969"/>
        <v/>
      </c>
      <c r="U1674" s="131" t="str">
        <f t="shared" si="969"/>
        <v/>
      </c>
      <c r="V1674" s="14"/>
      <c r="W1674" s="17" t="str">
        <f>IF(C1674="",IF(OR(AND($H1674&lt;&gt;"",C1674=""),AND($F1673=$F1674,$AK1674&lt;&gt;""),COUNTA($H$3:$H$100002)&gt;COUNTA($H$3:$H1674),$AE1674&lt;&gt;""),W1673,""),C1674)</f>
        <v/>
      </c>
      <c r="X1674" s="17" t="str">
        <f>IF(D1674="",IF(OR(AND($H1674&lt;&gt;"",D1674=""),AND($F1673=$F1674,$AK1674&lt;&gt;""),COUNTA($H$3:$H$100002)&gt;COUNTA($H$3:$H1674),$AE1674&lt;&gt;""),X1673,""),D1674)</f>
        <v/>
      </c>
      <c r="Y1674" s="17" t="str">
        <f>IF(E1674="",IF(OR(AND($H1674&lt;&gt;"",E1674=""),AND($F1673=$F1674,$AK1674&lt;&gt;""),COUNTA($H$3:$H$100002)&gt;COUNTA($H$3:$H1674),$AE1674&lt;&gt;""),Y1673,""),E1674)</f>
        <v/>
      </c>
      <c r="Z1674" s="27" t="str">
        <f t="shared" si="942"/>
        <v/>
      </c>
      <c r="AA1674" s="2" t="str">
        <f>IF(F1674="","",COUNTA($F$3:F1674))</f>
        <v/>
      </c>
      <c r="AB1674" s="3" t="str">
        <f>IF(F1674="","",IFERROR(IF(F1674&lt;&gt;"",IFERROR(INDEX(設定!$C$3:$C$303,MATCH(F1674,設定!$C$3:$C$303,0),0),INDEX(設定!$C$3:$C$303,MATCH("*"&amp;F1674&amp;"*",設定!$C$3:$C$303,0),0)),""),"エラー"))</f>
        <v/>
      </c>
      <c r="AC1674" s="2" t="str">
        <f>IF(G1674="","",COUNTA($G$3:G1674))</f>
        <v/>
      </c>
      <c r="AD1674" s="3" t="str">
        <f>IF(G1674="","",IFERROR(IF(G1674&lt;&gt;"",IFERROR(INDEX(設定!$C$3:$C$303,MATCH(G1674,設定!$C$3:$C$303,0),0),INDEX(設定!$C$3:$C$303,MATCH("*"&amp;G1674&amp;"*",設定!$C$3:$C$303,0),0)),""),"エラー"))</f>
        <v/>
      </c>
      <c r="AE1674" s="3" t="str">
        <f>IFERROR(IF(AB1674="",IF(AND(H1674&lt;&gt;"",F1674=""),INDEX(AB$3:AB1674,MATCH(MAX(AA$3:AA1674),AA$3:AA1674,0),0),""),AB1674),"")</f>
        <v/>
      </c>
      <c r="AF1674" s="3" t="str">
        <f>IFERROR(IF(AD1674="",IF(AND(H1674&lt;&gt;"",G1674=""),INDEX(AD$3:AD1674,MATCH(MAX(AC$3:AC1674),AC$3:AC1674,0),0),""),AD1674),"")</f>
        <v/>
      </c>
      <c r="AG1674" s="2" t="str">
        <f>IF(AH1674="","",IF(OR(AH1674=AH1673,AH1674=AH1675),IF(AND(E1674="",AB1674="",AG1673&lt;&gt;""),MAX($AG$3:AG1673),MAX($AG$3:AG1673)+1),IF(AH1673=AH1674,AG1673,MAX($AG$3:AG1673)+1)))</f>
        <v/>
      </c>
      <c r="AH1674" s="12" t="str">
        <f t="shared" si="943"/>
        <v/>
      </c>
      <c r="AI1674" s="12" t="str">
        <f t="shared" si="944"/>
        <v/>
      </c>
      <c r="AJ1674" s="13" t="str">
        <f t="shared" si="945"/>
        <v/>
      </c>
      <c r="AK1674" s="13" t="str">
        <f t="shared" si="946"/>
        <v/>
      </c>
      <c r="AL1674" s="13" t="str">
        <f>IF(OR(AJ1674="",COUNTIF($AH$3:AH1674,AH1674)&lt;&gt;COUNTIF(AH$3:AH$100002,AH1674)),"",SUMIF(AH$3:AH$100002,AH1674,AJ$3:AJ$100002))</f>
        <v/>
      </c>
      <c r="AM1674" s="13" t="str">
        <f>IF(OR(AK1674="",COUNTIF($AH$3:AH1674,AH1674)&lt;&gt;COUNTIF(AH$3:AH$100002,AH1674)),"",SUMIF(AH$3:AH$100002,AH1674,AK$3:AK$100002))</f>
        <v/>
      </c>
      <c r="AO1674" s="13" t="str">
        <f t="shared" si="964"/>
        <v/>
      </c>
      <c r="AP1674" s="13" t="str">
        <f t="shared" si="964"/>
        <v/>
      </c>
      <c r="AQ1674" s="13" t="str">
        <f t="shared" si="964"/>
        <v/>
      </c>
      <c r="AR1674" s="13" t="str">
        <f t="shared" si="964"/>
        <v/>
      </c>
      <c r="AS1674" s="13" t="str">
        <f t="shared" si="964"/>
        <v/>
      </c>
      <c r="AT1674" s="13" t="str">
        <f t="shared" si="964"/>
        <v/>
      </c>
      <c r="AU1674" s="13" t="str">
        <f t="shared" si="964"/>
        <v/>
      </c>
      <c r="AV1674" s="13" t="str">
        <f t="shared" si="964"/>
        <v/>
      </c>
      <c r="AW1674" s="86" t="str">
        <f t="shared" si="947"/>
        <v/>
      </c>
      <c r="AX1674" s="59" t="str">
        <f t="shared" si="948"/>
        <v/>
      </c>
      <c r="AY1674" s="63" t="str">
        <f>IF(OR($BR1674="",BH1674=""),"",COUNT($BR$3:$BR1674))</f>
        <v/>
      </c>
      <c r="AZ1674" s="13" t="str">
        <f>IF(OR($BR1674="",BI1674=""),"",COUNT($BR$3:$BR1674))</f>
        <v/>
      </c>
      <c r="BA1674" s="13" t="str">
        <f>IF(OR($BR1674="",BJ1674=""),"",COUNT($BR$3:$BR1674))</f>
        <v/>
      </c>
      <c r="BB1674" s="13" t="str">
        <f>IF(OR($BR1674="",BK1674=""),"",COUNT($BR$3:$BR1674))</f>
        <v/>
      </c>
      <c r="BC1674" s="13" t="str">
        <f>IF(OR($BR1674="",BL1674=""),"",COUNT($BR$3:$BR1674))</f>
        <v/>
      </c>
      <c r="BD1674" s="13" t="str">
        <f>IF(OR($BR1674="",BM1674=""),"",COUNT($BR$3:$BR1674))</f>
        <v/>
      </c>
      <c r="BE1674" s="13" t="str">
        <f>IF(OR($BR1674="",BN1674=""),"",COUNT($BR$3:$BR1674))</f>
        <v/>
      </c>
      <c r="BF1674" s="13" t="str">
        <f>IF(OR($BR1674="",BO1674=""),"",COUNT($BR$3:$BR1674))</f>
        <v/>
      </c>
      <c r="BG1674" s="66" t="str">
        <f>IF(Z1674="","",COUNT($Z$3:Z1674))</f>
        <v/>
      </c>
      <c r="BH1674" s="13" t="str">
        <f>IF(AO1674="","",IF(AO1674=BH$2,(SUMIF($BV$3:$BV1674,BH$2,$BW$3:$BW1674)-SUMIF($BX$3:$BX1674,BH$2,$BY$3:$BY1674))*AO$1,""))</f>
        <v/>
      </c>
      <c r="BI1674" s="13" t="str">
        <f>IF(AP1674="","",IF(AP1674=BI$2,(SUMIF($BV$3:$BV1674,BI$2,$BW$3:$BW1674)-SUMIF($BX$3:$BX1674,BI$2,$BY$3:$BY1674))*AP$1,""))</f>
        <v/>
      </c>
      <c r="BJ1674" s="13" t="str">
        <f>IF(AQ1674="","",IF(AQ1674=BJ$2,(SUMIF($BV$3:$BV1674,BJ$2,$BW$3:$BW1674)-SUMIF($BX$3:$BX1674,BJ$2,$BY$3:$BY1674))*AQ$1,""))</f>
        <v/>
      </c>
      <c r="BK1674" s="13" t="str">
        <f>IF(AR1674="","",IF(AR1674=BK$2,(SUMIF($BV$3:$BV1674,BK$2,$BW$3:$BW1674)-SUMIF($BX$3:$BX1674,BK$2,$BY$3:$BY1674))*AR$1,""))</f>
        <v/>
      </c>
      <c r="BL1674" s="13" t="str">
        <f>IF(AS1674="","",IF(AS1674=BL$2,(SUMIF($BV$3:$BV1674,BL$2,$BW$3:$BW1674)-SUMIF($BX$3:$BX1674,BL$2,$BY$3:$BY1674))*AS$1,""))</f>
        <v/>
      </c>
      <c r="BM1674" s="13" t="str">
        <f>IF(AT1674="","",IF(AT1674=BM$2,(SUMIF($BV$3:$BV1674,BM$2,$BW$3:$BW1674)-SUMIF($BX$3:$BX1674,BM$2,$BY$3:$BY1674))*AT$1,""))</f>
        <v/>
      </c>
      <c r="BN1674" s="13" t="str">
        <f>IF(AU1674="","",IF(AU1674=BN$2,(SUMIF($BV$3:$BV1674,BN$2,$BW$3:$BW1674)-SUMIF($BX$3:$BX1674,BN$2,$BY$3:$BY1674))*AU$1,""))</f>
        <v/>
      </c>
      <c r="BO1674" s="13" t="str">
        <f>IF(AV1674="","",IF(AV1674=BO$2,(SUMIF($BV$3:$BV1674,BO$2,$BW$3:$BW1674)-SUMIF($BX$3:$BX1674,BO$2,$BY$3:$BY1674))*AV$1,""))</f>
        <v/>
      </c>
      <c r="BP1674" s="69"/>
      <c r="BQ1674" s="13" t="str">
        <f t="shared" si="949"/>
        <v/>
      </c>
      <c r="BR1674" s="75" t="str">
        <f t="shared" si="950"/>
        <v/>
      </c>
      <c r="BS1674" s="33" t="str">
        <f t="shared" si="951"/>
        <v/>
      </c>
      <c r="BT1674" s="42" t="str">
        <f t="shared" si="952"/>
        <v/>
      </c>
      <c r="BU1674" s="38" t="str">
        <f t="shared" si="953"/>
        <v/>
      </c>
      <c r="BV1674" s="30" t="str">
        <f t="shared" si="954"/>
        <v/>
      </c>
      <c r="BW1674" s="36" t="str">
        <f t="shared" si="955"/>
        <v/>
      </c>
      <c r="BX1674" s="36" t="str">
        <f t="shared" si="956"/>
        <v/>
      </c>
      <c r="BY1674" s="45" t="str">
        <f t="shared" si="957"/>
        <v/>
      </c>
      <c r="BZ1674" s="12" t="str">
        <f t="shared" si="958"/>
        <v/>
      </c>
      <c r="CA1674" s="47" t="str">
        <f t="shared" si="959"/>
        <v/>
      </c>
      <c r="CB1674" s="32" t="str">
        <f t="shared" si="960"/>
        <v/>
      </c>
      <c r="CC1674" s="32" t="str">
        <f t="shared" si="961"/>
        <v/>
      </c>
      <c r="CD1674" s="32" t="str">
        <f t="shared" si="962"/>
        <v/>
      </c>
      <c r="CE1674" s="48"/>
      <c r="CF1674" s="32" t="str">
        <f t="shared" si="968"/>
        <v/>
      </c>
      <c r="CG1674" s="32" t="str">
        <f t="shared" si="963"/>
        <v/>
      </c>
      <c r="CH1674" s="48"/>
    </row>
    <row r="1675" spans="2:86" ht="30" customHeight="1" x14ac:dyDescent="0.2">
      <c r="B1675" s="155"/>
      <c r="C1675" s="117"/>
      <c r="D1675" s="53"/>
      <c r="E1675" s="68"/>
      <c r="F1675" s="54"/>
      <c r="G1675" s="54"/>
      <c r="H1675" s="55"/>
      <c r="I1675" s="71"/>
      <c r="J1675" s="73"/>
      <c r="K1675" s="56"/>
      <c r="L1675" s="76" t="str">
        <f t="shared" si="940"/>
        <v/>
      </c>
      <c r="M1675" s="77" t="str">
        <f t="shared" si="941"/>
        <v/>
      </c>
      <c r="N1675" s="130" t="str">
        <f t="shared" si="967"/>
        <v/>
      </c>
      <c r="O1675" s="131" t="str">
        <f t="shared" si="969"/>
        <v/>
      </c>
      <c r="P1675" s="131" t="str">
        <f t="shared" si="969"/>
        <v/>
      </c>
      <c r="Q1675" s="131" t="str">
        <f t="shared" si="969"/>
        <v/>
      </c>
      <c r="R1675" s="131" t="str">
        <f t="shared" si="969"/>
        <v/>
      </c>
      <c r="S1675" s="131" t="str">
        <f t="shared" si="969"/>
        <v/>
      </c>
      <c r="T1675" s="131" t="str">
        <f t="shared" si="969"/>
        <v/>
      </c>
      <c r="U1675" s="131" t="str">
        <f t="shared" si="969"/>
        <v/>
      </c>
      <c r="V1675" s="14"/>
      <c r="W1675" s="17" t="str">
        <f>IF(C1675="",IF(OR(AND($H1675&lt;&gt;"",C1675=""),AND($F1674=$F1675,$AK1675&lt;&gt;""),COUNTA($H$3:$H$100002)&gt;COUNTA($H$3:$H1675),$AE1675&lt;&gt;""),W1674,""),C1675)</f>
        <v/>
      </c>
      <c r="X1675" s="17" t="str">
        <f>IF(D1675="",IF(OR(AND($H1675&lt;&gt;"",D1675=""),AND($F1674=$F1675,$AK1675&lt;&gt;""),COUNTA($H$3:$H$100002)&gt;COUNTA($H$3:$H1675),$AE1675&lt;&gt;""),X1674,""),D1675)</f>
        <v/>
      </c>
      <c r="Y1675" s="17" t="str">
        <f>IF(E1675="",IF(OR(AND($H1675&lt;&gt;"",E1675=""),AND($F1674=$F1675,$AK1675&lt;&gt;""),COUNTA($H$3:$H$100002)&gt;COUNTA($H$3:$H1675),$AE1675&lt;&gt;""),Y1674,""),E1675)</f>
        <v/>
      </c>
      <c r="Z1675" s="27" t="str">
        <f t="shared" si="942"/>
        <v/>
      </c>
      <c r="AA1675" s="2" t="str">
        <f>IF(F1675="","",COUNTA($F$3:F1675))</f>
        <v/>
      </c>
      <c r="AB1675" s="3" t="str">
        <f>IF(F1675="","",IFERROR(IF(F1675&lt;&gt;"",IFERROR(INDEX(設定!$C$3:$C$303,MATCH(F1675,設定!$C$3:$C$303,0),0),INDEX(設定!$C$3:$C$303,MATCH("*"&amp;F1675&amp;"*",設定!$C$3:$C$303,0),0)),""),"エラー"))</f>
        <v/>
      </c>
      <c r="AC1675" s="2" t="str">
        <f>IF(G1675="","",COUNTA($G$3:G1675))</f>
        <v/>
      </c>
      <c r="AD1675" s="3" t="str">
        <f>IF(G1675="","",IFERROR(IF(G1675&lt;&gt;"",IFERROR(INDEX(設定!$C$3:$C$303,MATCH(G1675,設定!$C$3:$C$303,0),0),INDEX(設定!$C$3:$C$303,MATCH("*"&amp;G1675&amp;"*",設定!$C$3:$C$303,0),0)),""),"エラー"))</f>
        <v/>
      </c>
      <c r="AE1675" s="3" t="str">
        <f>IFERROR(IF(AB1675="",IF(AND(H1675&lt;&gt;"",F1675=""),INDEX(AB$3:AB1675,MATCH(MAX(AA$3:AA1675),AA$3:AA1675,0),0),""),AB1675),"")</f>
        <v/>
      </c>
      <c r="AF1675" s="3" t="str">
        <f>IFERROR(IF(AD1675="",IF(AND(H1675&lt;&gt;"",G1675=""),INDEX(AD$3:AD1675,MATCH(MAX(AC$3:AC1675),AC$3:AC1675,0),0),""),AD1675),"")</f>
        <v/>
      </c>
      <c r="AG1675" s="2" t="str">
        <f>IF(AH1675="","",IF(OR(AH1675=AH1674,AH1675=AH1676),IF(AND(E1675="",AB1675="",AG1674&lt;&gt;""),MAX($AG$3:AG1674),MAX($AG$3:AG1674)+1),IF(AH1674=AH1675,AG1674,MAX($AG$3:AG1674)+1)))</f>
        <v/>
      </c>
      <c r="AH1675" s="12" t="str">
        <f t="shared" si="943"/>
        <v/>
      </c>
      <c r="AI1675" s="12" t="str">
        <f t="shared" si="944"/>
        <v/>
      </c>
      <c r="AJ1675" s="13" t="str">
        <f t="shared" si="945"/>
        <v/>
      </c>
      <c r="AK1675" s="13" t="str">
        <f t="shared" si="946"/>
        <v/>
      </c>
      <c r="AL1675" s="13" t="str">
        <f>IF(OR(AJ1675="",COUNTIF($AH$3:AH1675,AH1675)&lt;&gt;COUNTIF(AH$3:AH$100002,AH1675)),"",SUMIF(AH$3:AH$100002,AH1675,AJ$3:AJ$100002))</f>
        <v/>
      </c>
      <c r="AM1675" s="13" t="str">
        <f>IF(OR(AK1675="",COUNTIF($AH$3:AH1675,AH1675)&lt;&gt;COUNTIF(AH$3:AH$100002,AH1675)),"",SUMIF(AH$3:AH$100002,AH1675,AK$3:AK$100002))</f>
        <v/>
      </c>
      <c r="AO1675" s="13" t="str">
        <f t="shared" si="964"/>
        <v/>
      </c>
      <c r="AP1675" s="13" t="str">
        <f t="shared" si="964"/>
        <v/>
      </c>
      <c r="AQ1675" s="13" t="str">
        <f t="shared" si="964"/>
        <v/>
      </c>
      <c r="AR1675" s="13" t="str">
        <f t="shared" si="964"/>
        <v/>
      </c>
      <c r="AS1675" s="13" t="str">
        <f t="shared" si="964"/>
        <v/>
      </c>
      <c r="AT1675" s="13" t="str">
        <f t="shared" si="964"/>
        <v/>
      </c>
      <c r="AU1675" s="13" t="str">
        <f t="shared" si="964"/>
        <v/>
      </c>
      <c r="AV1675" s="13" t="str">
        <f t="shared" si="964"/>
        <v/>
      </c>
      <c r="AW1675" s="86" t="str">
        <f t="shared" si="947"/>
        <v/>
      </c>
      <c r="AX1675" s="59" t="str">
        <f t="shared" si="948"/>
        <v/>
      </c>
      <c r="AY1675" s="63" t="str">
        <f>IF(OR($BR1675="",BH1675=""),"",COUNT($BR$3:$BR1675))</f>
        <v/>
      </c>
      <c r="AZ1675" s="13" t="str">
        <f>IF(OR($BR1675="",BI1675=""),"",COUNT($BR$3:$BR1675))</f>
        <v/>
      </c>
      <c r="BA1675" s="13" t="str">
        <f>IF(OR($BR1675="",BJ1675=""),"",COUNT($BR$3:$BR1675))</f>
        <v/>
      </c>
      <c r="BB1675" s="13" t="str">
        <f>IF(OR($BR1675="",BK1675=""),"",COUNT($BR$3:$BR1675))</f>
        <v/>
      </c>
      <c r="BC1675" s="13" t="str">
        <f>IF(OR($BR1675="",BL1675=""),"",COUNT($BR$3:$BR1675))</f>
        <v/>
      </c>
      <c r="BD1675" s="13" t="str">
        <f>IF(OR($BR1675="",BM1675=""),"",COUNT($BR$3:$BR1675))</f>
        <v/>
      </c>
      <c r="BE1675" s="13" t="str">
        <f>IF(OR($BR1675="",BN1675=""),"",COUNT($BR$3:$BR1675))</f>
        <v/>
      </c>
      <c r="BF1675" s="13" t="str">
        <f>IF(OR($BR1675="",BO1675=""),"",COUNT($BR$3:$BR1675))</f>
        <v/>
      </c>
      <c r="BG1675" s="66" t="str">
        <f>IF(Z1675="","",COUNT($Z$3:Z1675))</f>
        <v/>
      </c>
      <c r="BH1675" s="13" t="str">
        <f>IF(AO1675="","",IF(AO1675=BH$2,(SUMIF($BV$3:$BV1675,BH$2,$BW$3:$BW1675)-SUMIF($BX$3:$BX1675,BH$2,$BY$3:$BY1675))*AO$1,""))</f>
        <v/>
      </c>
      <c r="BI1675" s="13" t="str">
        <f>IF(AP1675="","",IF(AP1675=BI$2,(SUMIF($BV$3:$BV1675,BI$2,$BW$3:$BW1675)-SUMIF($BX$3:$BX1675,BI$2,$BY$3:$BY1675))*AP$1,""))</f>
        <v/>
      </c>
      <c r="BJ1675" s="13" t="str">
        <f>IF(AQ1675="","",IF(AQ1675=BJ$2,(SUMIF($BV$3:$BV1675,BJ$2,$BW$3:$BW1675)-SUMIF($BX$3:$BX1675,BJ$2,$BY$3:$BY1675))*AQ$1,""))</f>
        <v/>
      </c>
      <c r="BK1675" s="13" t="str">
        <f>IF(AR1675="","",IF(AR1675=BK$2,(SUMIF($BV$3:$BV1675,BK$2,$BW$3:$BW1675)-SUMIF($BX$3:$BX1675,BK$2,$BY$3:$BY1675))*AR$1,""))</f>
        <v/>
      </c>
      <c r="BL1675" s="13" t="str">
        <f>IF(AS1675="","",IF(AS1675=BL$2,(SUMIF($BV$3:$BV1675,BL$2,$BW$3:$BW1675)-SUMIF($BX$3:$BX1675,BL$2,$BY$3:$BY1675))*AS$1,""))</f>
        <v/>
      </c>
      <c r="BM1675" s="13" t="str">
        <f>IF(AT1675="","",IF(AT1675=BM$2,(SUMIF($BV$3:$BV1675,BM$2,$BW$3:$BW1675)-SUMIF($BX$3:$BX1675,BM$2,$BY$3:$BY1675))*AT$1,""))</f>
        <v/>
      </c>
      <c r="BN1675" s="13" t="str">
        <f>IF(AU1675="","",IF(AU1675=BN$2,(SUMIF($BV$3:$BV1675,BN$2,$BW$3:$BW1675)-SUMIF($BX$3:$BX1675,BN$2,$BY$3:$BY1675))*AU$1,""))</f>
        <v/>
      </c>
      <c r="BO1675" s="13" t="str">
        <f>IF(AV1675="","",IF(AV1675=BO$2,(SUMIF($BV$3:$BV1675,BO$2,$BW$3:$BW1675)-SUMIF($BX$3:$BX1675,BO$2,$BY$3:$BY1675))*AV$1,""))</f>
        <v/>
      </c>
      <c r="BP1675" s="69"/>
      <c r="BQ1675" s="13" t="str">
        <f t="shared" si="949"/>
        <v/>
      </c>
      <c r="BR1675" s="75" t="str">
        <f t="shared" si="950"/>
        <v/>
      </c>
      <c r="BS1675" s="33" t="str">
        <f t="shared" si="951"/>
        <v/>
      </c>
      <c r="BT1675" s="42" t="str">
        <f t="shared" si="952"/>
        <v/>
      </c>
      <c r="BU1675" s="38" t="str">
        <f t="shared" si="953"/>
        <v/>
      </c>
      <c r="BV1675" s="30" t="str">
        <f t="shared" si="954"/>
        <v/>
      </c>
      <c r="BW1675" s="36" t="str">
        <f t="shared" si="955"/>
        <v/>
      </c>
      <c r="BX1675" s="36" t="str">
        <f t="shared" si="956"/>
        <v/>
      </c>
      <c r="BY1675" s="45" t="str">
        <f t="shared" si="957"/>
        <v/>
      </c>
      <c r="BZ1675" s="12" t="str">
        <f t="shared" si="958"/>
        <v/>
      </c>
      <c r="CA1675" s="47" t="str">
        <f t="shared" si="959"/>
        <v/>
      </c>
      <c r="CB1675" s="32" t="str">
        <f t="shared" si="960"/>
        <v/>
      </c>
      <c r="CC1675" s="32" t="str">
        <f t="shared" si="961"/>
        <v/>
      </c>
      <c r="CD1675" s="32" t="str">
        <f t="shared" si="962"/>
        <v/>
      </c>
      <c r="CE1675" s="48"/>
      <c r="CF1675" s="32" t="str">
        <f t="shared" si="968"/>
        <v/>
      </c>
      <c r="CG1675" s="32" t="str">
        <f t="shared" si="963"/>
        <v/>
      </c>
      <c r="CH1675" s="48"/>
    </row>
    <row r="1676" spans="2:86" ht="30" customHeight="1" x14ac:dyDescent="0.2">
      <c r="B1676" s="155"/>
      <c r="C1676" s="117"/>
      <c r="D1676" s="53"/>
      <c r="E1676" s="68"/>
      <c r="F1676" s="54"/>
      <c r="G1676" s="54"/>
      <c r="H1676" s="55"/>
      <c r="I1676" s="71"/>
      <c r="J1676" s="73"/>
      <c r="K1676" s="56"/>
      <c r="L1676" s="76" t="str">
        <f t="shared" si="940"/>
        <v/>
      </c>
      <c r="M1676" s="77" t="str">
        <f t="shared" si="941"/>
        <v/>
      </c>
      <c r="N1676" s="130" t="str">
        <f t="shared" si="967"/>
        <v/>
      </c>
      <c r="O1676" s="131" t="str">
        <f t="shared" si="969"/>
        <v/>
      </c>
      <c r="P1676" s="131" t="str">
        <f t="shared" si="969"/>
        <v/>
      </c>
      <c r="Q1676" s="131" t="str">
        <f t="shared" si="969"/>
        <v/>
      </c>
      <c r="R1676" s="131" t="str">
        <f t="shared" si="969"/>
        <v/>
      </c>
      <c r="S1676" s="131" t="str">
        <f t="shared" si="969"/>
        <v/>
      </c>
      <c r="T1676" s="131" t="str">
        <f t="shared" si="969"/>
        <v/>
      </c>
      <c r="U1676" s="131" t="str">
        <f t="shared" si="969"/>
        <v/>
      </c>
      <c r="V1676" s="14"/>
      <c r="W1676" s="17" t="str">
        <f>IF(C1676="",IF(OR(AND($H1676&lt;&gt;"",C1676=""),AND($F1675=$F1676,$AK1676&lt;&gt;""),COUNTA($H$3:$H$100002)&gt;COUNTA($H$3:$H1676),$AE1676&lt;&gt;""),W1675,""),C1676)</f>
        <v/>
      </c>
      <c r="X1676" s="17" t="str">
        <f>IF(D1676="",IF(OR(AND($H1676&lt;&gt;"",D1676=""),AND($F1675=$F1676,$AK1676&lt;&gt;""),COUNTA($H$3:$H$100002)&gt;COUNTA($H$3:$H1676),$AE1676&lt;&gt;""),X1675,""),D1676)</f>
        <v/>
      </c>
      <c r="Y1676" s="17" t="str">
        <f>IF(E1676="",IF(OR(AND($H1676&lt;&gt;"",E1676=""),AND($F1675=$F1676,$AK1676&lt;&gt;""),COUNTA($H$3:$H$100002)&gt;COUNTA($H$3:$H1676),$AE1676&lt;&gt;""),Y1675,""),E1676)</f>
        <v/>
      </c>
      <c r="Z1676" s="27" t="str">
        <f t="shared" si="942"/>
        <v/>
      </c>
      <c r="AA1676" s="2" t="str">
        <f>IF(F1676="","",COUNTA($F$3:F1676))</f>
        <v/>
      </c>
      <c r="AB1676" s="3" t="str">
        <f>IF(F1676="","",IFERROR(IF(F1676&lt;&gt;"",IFERROR(INDEX(設定!$C$3:$C$303,MATCH(F1676,設定!$C$3:$C$303,0),0),INDEX(設定!$C$3:$C$303,MATCH("*"&amp;F1676&amp;"*",設定!$C$3:$C$303,0),0)),""),"エラー"))</f>
        <v/>
      </c>
      <c r="AC1676" s="2" t="str">
        <f>IF(G1676="","",COUNTA($G$3:G1676))</f>
        <v/>
      </c>
      <c r="AD1676" s="3" t="str">
        <f>IF(G1676="","",IFERROR(IF(G1676&lt;&gt;"",IFERROR(INDEX(設定!$C$3:$C$303,MATCH(G1676,設定!$C$3:$C$303,0),0),INDEX(設定!$C$3:$C$303,MATCH("*"&amp;G1676&amp;"*",設定!$C$3:$C$303,0),0)),""),"エラー"))</f>
        <v/>
      </c>
      <c r="AE1676" s="3" t="str">
        <f>IFERROR(IF(AB1676="",IF(AND(H1676&lt;&gt;"",F1676=""),INDEX(AB$3:AB1676,MATCH(MAX(AA$3:AA1676),AA$3:AA1676,0),0),""),AB1676),"")</f>
        <v/>
      </c>
      <c r="AF1676" s="3" t="str">
        <f>IFERROR(IF(AD1676="",IF(AND(H1676&lt;&gt;"",G1676=""),INDEX(AD$3:AD1676,MATCH(MAX(AC$3:AC1676),AC$3:AC1676,0),0),""),AD1676),"")</f>
        <v/>
      </c>
      <c r="AG1676" s="2" t="str">
        <f>IF(AH1676="","",IF(OR(AH1676=AH1675,AH1676=AH1677),IF(AND(E1676="",AB1676="",AG1675&lt;&gt;""),MAX($AG$3:AG1675),MAX($AG$3:AG1675)+1),IF(AH1675=AH1676,AG1675,MAX($AG$3:AG1675)+1)))</f>
        <v/>
      </c>
      <c r="AH1676" s="12" t="str">
        <f t="shared" si="943"/>
        <v/>
      </c>
      <c r="AI1676" s="12" t="str">
        <f t="shared" si="944"/>
        <v/>
      </c>
      <c r="AJ1676" s="13" t="str">
        <f t="shared" si="945"/>
        <v/>
      </c>
      <c r="AK1676" s="13" t="str">
        <f t="shared" si="946"/>
        <v/>
      </c>
      <c r="AL1676" s="13" t="str">
        <f>IF(OR(AJ1676="",COUNTIF($AH$3:AH1676,AH1676)&lt;&gt;COUNTIF(AH$3:AH$100002,AH1676)),"",SUMIF(AH$3:AH$100002,AH1676,AJ$3:AJ$100002))</f>
        <v/>
      </c>
      <c r="AM1676" s="13" t="str">
        <f>IF(OR(AK1676="",COUNTIF($AH$3:AH1676,AH1676)&lt;&gt;COUNTIF(AH$3:AH$100002,AH1676)),"",SUMIF(AH$3:AH$100002,AH1676,AK$3:AK$100002))</f>
        <v/>
      </c>
      <c r="AO1676" s="13" t="str">
        <f t="shared" si="964"/>
        <v/>
      </c>
      <c r="AP1676" s="13" t="str">
        <f t="shared" si="964"/>
        <v/>
      </c>
      <c r="AQ1676" s="13" t="str">
        <f t="shared" si="964"/>
        <v/>
      </c>
      <c r="AR1676" s="13" t="str">
        <f t="shared" si="964"/>
        <v/>
      </c>
      <c r="AS1676" s="13" t="str">
        <f t="shared" si="964"/>
        <v/>
      </c>
      <c r="AT1676" s="13" t="str">
        <f t="shared" si="964"/>
        <v/>
      </c>
      <c r="AU1676" s="13" t="str">
        <f t="shared" si="964"/>
        <v/>
      </c>
      <c r="AV1676" s="13" t="str">
        <f t="shared" si="964"/>
        <v/>
      </c>
      <c r="AW1676" s="86" t="str">
        <f t="shared" si="947"/>
        <v/>
      </c>
      <c r="AX1676" s="59" t="str">
        <f t="shared" si="948"/>
        <v/>
      </c>
      <c r="AY1676" s="63" t="str">
        <f>IF(OR($BR1676="",BH1676=""),"",COUNT($BR$3:$BR1676))</f>
        <v/>
      </c>
      <c r="AZ1676" s="13" t="str">
        <f>IF(OR($BR1676="",BI1676=""),"",COUNT($BR$3:$BR1676))</f>
        <v/>
      </c>
      <c r="BA1676" s="13" t="str">
        <f>IF(OR($BR1676="",BJ1676=""),"",COUNT($BR$3:$BR1676))</f>
        <v/>
      </c>
      <c r="BB1676" s="13" t="str">
        <f>IF(OR($BR1676="",BK1676=""),"",COUNT($BR$3:$BR1676))</f>
        <v/>
      </c>
      <c r="BC1676" s="13" t="str">
        <f>IF(OR($BR1676="",BL1676=""),"",COUNT($BR$3:$BR1676))</f>
        <v/>
      </c>
      <c r="BD1676" s="13" t="str">
        <f>IF(OR($BR1676="",BM1676=""),"",COUNT($BR$3:$BR1676))</f>
        <v/>
      </c>
      <c r="BE1676" s="13" t="str">
        <f>IF(OR($BR1676="",BN1676=""),"",COUNT($BR$3:$BR1676))</f>
        <v/>
      </c>
      <c r="BF1676" s="13" t="str">
        <f>IF(OR($BR1676="",BO1676=""),"",COUNT($BR$3:$BR1676))</f>
        <v/>
      </c>
      <c r="BG1676" s="66" t="str">
        <f>IF(Z1676="","",COUNT($Z$3:Z1676))</f>
        <v/>
      </c>
      <c r="BH1676" s="13" t="str">
        <f>IF(AO1676="","",IF(AO1676=BH$2,(SUMIF($BV$3:$BV1676,BH$2,$BW$3:$BW1676)-SUMIF($BX$3:$BX1676,BH$2,$BY$3:$BY1676))*AO$1,""))</f>
        <v/>
      </c>
      <c r="BI1676" s="13" t="str">
        <f>IF(AP1676="","",IF(AP1676=BI$2,(SUMIF($BV$3:$BV1676,BI$2,$BW$3:$BW1676)-SUMIF($BX$3:$BX1676,BI$2,$BY$3:$BY1676))*AP$1,""))</f>
        <v/>
      </c>
      <c r="BJ1676" s="13" t="str">
        <f>IF(AQ1676="","",IF(AQ1676=BJ$2,(SUMIF($BV$3:$BV1676,BJ$2,$BW$3:$BW1676)-SUMIF($BX$3:$BX1676,BJ$2,$BY$3:$BY1676))*AQ$1,""))</f>
        <v/>
      </c>
      <c r="BK1676" s="13" t="str">
        <f>IF(AR1676="","",IF(AR1676=BK$2,(SUMIF($BV$3:$BV1676,BK$2,$BW$3:$BW1676)-SUMIF($BX$3:$BX1676,BK$2,$BY$3:$BY1676))*AR$1,""))</f>
        <v/>
      </c>
      <c r="BL1676" s="13" t="str">
        <f>IF(AS1676="","",IF(AS1676=BL$2,(SUMIF($BV$3:$BV1676,BL$2,$BW$3:$BW1676)-SUMIF($BX$3:$BX1676,BL$2,$BY$3:$BY1676))*AS$1,""))</f>
        <v/>
      </c>
      <c r="BM1676" s="13" t="str">
        <f>IF(AT1676="","",IF(AT1676=BM$2,(SUMIF($BV$3:$BV1676,BM$2,$BW$3:$BW1676)-SUMIF($BX$3:$BX1676,BM$2,$BY$3:$BY1676))*AT$1,""))</f>
        <v/>
      </c>
      <c r="BN1676" s="13" t="str">
        <f>IF(AU1676="","",IF(AU1676=BN$2,(SUMIF($BV$3:$BV1676,BN$2,$BW$3:$BW1676)-SUMIF($BX$3:$BX1676,BN$2,$BY$3:$BY1676))*AU$1,""))</f>
        <v/>
      </c>
      <c r="BO1676" s="13" t="str">
        <f>IF(AV1676="","",IF(AV1676=BO$2,(SUMIF($BV$3:$BV1676,BO$2,$BW$3:$BW1676)-SUMIF($BX$3:$BX1676,BO$2,$BY$3:$BY1676))*AV$1,""))</f>
        <v/>
      </c>
      <c r="BP1676" s="69"/>
      <c r="BQ1676" s="13" t="str">
        <f t="shared" si="949"/>
        <v/>
      </c>
      <c r="BR1676" s="75" t="str">
        <f t="shared" si="950"/>
        <v/>
      </c>
      <c r="BS1676" s="33" t="str">
        <f t="shared" si="951"/>
        <v/>
      </c>
      <c r="BT1676" s="42" t="str">
        <f t="shared" si="952"/>
        <v/>
      </c>
      <c r="BU1676" s="38" t="str">
        <f t="shared" si="953"/>
        <v/>
      </c>
      <c r="BV1676" s="30" t="str">
        <f t="shared" si="954"/>
        <v/>
      </c>
      <c r="BW1676" s="36" t="str">
        <f t="shared" si="955"/>
        <v/>
      </c>
      <c r="BX1676" s="36" t="str">
        <f t="shared" si="956"/>
        <v/>
      </c>
      <c r="BY1676" s="45" t="str">
        <f t="shared" si="957"/>
        <v/>
      </c>
      <c r="BZ1676" s="12" t="str">
        <f t="shared" si="958"/>
        <v/>
      </c>
      <c r="CA1676" s="47" t="str">
        <f t="shared" si="959"/>
        <v/>
      </c>
      <c r="CB1676" s="32" t="str">
        <f t="shared" si="960"/>
        <v/>
      </c>
      <c r="CC1676" s="32" t="str">
        <f t="shared" si="961"/>
        <v/>
      </c>
      <c r="CD1676" s="32" t="str">
        <f t="shared" si="962"/>
        <v/>
      </c>
      <c r="CE1676" s="48"/>
      <c r="CF1676" s="32" t="str">
        <f t="shared" si="968"/>
        <v/>
      </c>
      <c r="CG1676" s="32" t="str">
        <f t="shared" si="963"/>
        <v/>
      </c>
      <c r="CH1676" s="48"/>
    </row>
    <row r="1677" spans="2:86" ht="30" customHeight="1" x14ac:dyDescent="0.2">
      <c r="B1677" s="155"/>
      <c r="C1677" s="117"/>
      <c r="D1677" s="53"/>
      <c r="E1677" s="68"/>
      <c r="F1677" s="54"/>
      <c r="G1677" s="54"/>
      <c r="H1677" s="55"/>
      <c r="I1677" s="71"/>
      <c r="J1677" s="73"/>
      <c r="K1677" s="56"/>
      <c r="L1677" s="76" t="str">
        <f t="shared" si="940"/>
        <v/>
      </c>
      <c r="M1677" s="77" t="str">
        <f t="shared" si="941"/>
        <v/>
      </c>
      <c r="N1677" s="130" t="str">
        <f t="shared" si="967"/>
        <v/>
      </c>
      <c r="O1677" s="131" t="str">
        <f t="shared" si="969"/>
        <v/>
      </c>
      <c r="P1677" s="131" t="str">
        <f t="shared" si="969"/>
        <v/>
      </c>
      <c r="Q1677" s="131" t="str">
        <f t="shared" si="969"/>
        <v/>
      </c>
      <c r="R1677" s="131" t="str">
        <f t="shared" si="969"/>
        <v/>
      </c>
      <c r="S1677" s="131" t="str">
        <f t="shared" si="969"/>
        <v/>
      </c>
      <c r="T1677" s="131" t="str">
        <f t="shared" si="969"/>
        <v/>
      </c>
      <c r="U1677" s="131" t="str">
        <f t="shared" si="969"/>
        <v/>
      </c>
      <c r="V1677" s="14"/>
      <c r="W1677" s="17" t="str">
        <f>IF(C1677="",IF(OR(AND($H1677&lt;&gt;"",C1677=""),AND($F1676=$F1677,$AK1677&lt;&gt;""),COUNTA($H$3:$H$100002)&gt;COUNTA($H$3:$H1677),$AE1677&lt;&gt;""),W1676,""),C1677)</f>
        <v/>
      </c>
      <c r="X1677" s="17" t="str">
        <f>IF(D1677="",IF(OR(AND($H1677&lt;&gt;"",D1677=""),AND($F1676=$F1677,$AK1677&lt;&gt;""),COUNTA($H$3:$H$100002)&gt;COUNTA($H$3:$H1677),$AE1677&lt;&gt;""),X1676,""),D1677)</f>
        <v/>
      </c>
      <c r="Y1677" s="17" t="str">
        <f>IF(E1677="",IF(OR(AND($H1677&lt;&gt;"",E1677=""),AND($F1676=$F1677,$AK1677&lt;&gt;""),COUNTA($H$3:$H$100002)&gt;COUNTA($H$3:$H1677),$AE1677&lt;&gt;""),Y1676,""),E1677)</f>
        <v/>
      </c>
      <c r="Z1677" s="27" t="str">
        <f t="shared" si="942"/>
        <v/>
      </c>
      <c r="AA1677" s="2" t="str">
        <f>IF(F1677="","",COUNTA($F$3:F1677))</f>
        <v/>
      </c>
      <c r="AB1677" s="3" t="str">
        <f>IF(F1677="","",IFERROR(IF(F1677&lt;&gt;"",IFERROR(INDEX(設定!$C$3:$C$303,MATCH(F1677,設定!$C$3:$C$303,0),0),INDEX(設定!$C$3:$C$303,MATCH("*"&amp;F1677&amp;"*",設定!$C$3:$C$303,0),0)),""),"エラー"))</f>
        <v/>
      </c>
      <c r="AC1677" s="2" t="str">
        <f>IF(G1677="","",COUNTA($G$3:G1677))</f>
        <v/>
      </c>
      <c r="AD1677" s="3" t="str">
        <f>IF(G1677="","",IFERROR(IF(G1677&lt;&gt;"",IFERROR(INDEX(設定!$C$3:$C$303,MATCH(G1677,設定!$C$3:$C$303,0),0),INDEX(設定!$C$3:$C$303,MATCH("*"&amp;G1677&amp;"*",設定!$C$3:$C$303,0),0)),""),"エラー"))</f>
        <v/>
      </c>
      <c r="AE1677" s="3" t="str">
        <f>IFERROR(IF(AB1677="",IF(AND(H1677&lt;&gt;"",F1677=""),INDEX(AB$3:AB1677,MATCH(MAX(AA$3:AA1677),AA$3:AA1677,0),0),""),AB1677),"")</f>
        <v/>
      </c>
      <c r="AF1677" s="3" t="str">
        <f>IFERROR(IF(AD1677="",IF(AND(H1677&lt;&gt;"",G1677=""),INDEX(AD$3:AD1677,MATCH(MAX(AC$3:AC1677),AC$3:AC1677,0),0),""),AD1677),"")</f>
        <v/>
      </c>
      <c r="AG1677" s="2" t="str">
        <f>IF(AH1677="","",IF(OR(AH1677=AH1676,AH1677=AH1678),IF(AND(E1677="",AB1677="",AG1676&lt;&gt;""),MAX($AG$3:AG1676),MAX($AG$3:AG1676)+1),IF(AH1676=AH1677,AG1676,MAX($AG$3:AG1676)+1)))</f>
        <v/>
      </c>
      <c r="AH1677" s="12" t="str">
        <f t="shared" si="943"/>
        <v/>
      </c>
      <c r="AI1677" s="12" t="str">
        <f t="shared" si="944"/>
        <v/>
      </c>
      <c r="AJ1677" s="13" t="str">
        <f t="shared" si="945"/>
        <v/>
      </c>
      <c r="AK1677" s="13" t="str">
        <f t="shared" si="946"/>
        <v/>
      </c>
      <c r="AL1677" s="13" t="str">
        <f>IF(OR(AJ1677="",COUNTIF($AH$3:AH1677,AH1677)&lt;&gt;COUNTIF(AH$3:AH$100002,AH1677)),"",SUMIF(AH$3:AH$100002,AH1677,AJ$3:AJ$100002))</f>
        <v/>
      </c>
      <c r="AM1677" s="13" t="str">
        <f>IF(OR(AK1677="",COUNTIF($AH$3:AH1677,AH1677)&lt;&gt;COUNTIF(AH$3:AH$100002,AH1677)),"",SUMIF(AH$3:AH$100002,AH1677,AK$3:AK$100002))</f>
        <v/>
      </c>
      <c r="AO1677" s="13" t="str">
        <f t="shared" si="964"/>
        <v/>
      </c>
      <c r="AP1677" s="13" t="str">
        <f t="shared" si="964"/>
        <v/>
      </c>
      <c r="AQ1677" s="13" t="str">
        <f t="shared" si="964"/>
        <v/>
      </c>
      <c r="AR1677" s="13" t="str">
        <f t="shared" si="964"/>
        <v/>
      </c>
      <c r="AS1677" s="13" t="str">
        <f t="shared" si="964"/>
        <v/>
      </c>
      <c r="AT1677" s="13" t="str">
        <f t="shared" si="964"/>
        <v/>
      </c>
      <c r="AU1677" s="13" t="str">
        <f t="shared" si="964"/>
        <v/>
      </c>
      <c r="AV1677" s="13" t="str">
        <f t="shared" si="964"/>
        <v/>
      </c>
      <c r="AW1677" s="86" t="str">
        <f t="shared" si="947"/>
        <v/>
      </c>
      <c r="AX1677" s="59" t="str">
        <f t="shared" si="948"/>
        <v/>
      </c>
      <c r="AY1677" s="63" t="str">
        <f>IF(OR($BR1677="",BH1677=""),"",COUNT($BR$3:$BR1677))</f>
        <v/>
      </c>
      <c r="AZ1677" s="13" t="str">
        <f>IF(OR($BR1677="",BI1677=""),"",COUNT($BR$3:$BR1677))</f>
        <v/>
      </c>
      <c r="BA1677" s="13" t="str">
        <f>IF(OR($BR1677="",BJ1677=""),"",COUNT($BR$3:$BR1677))</f>
        <v/>
      </c>
      <c r="BB1677" s="13" t="str">
        <f>IF(OR($BR1677="",BK1677=""),"",COUNT($BR$3:$BR1677))</f>
        <v/>
      </c>
      <c r="BC1677" s="13" t="str">
        <f>IF(OR($BR1677="",BL1677=""),"",COUNT($BR$3:$BR1677))</f>
        <v/>
      </c>
      <c r="BD1677" s="13" t="str">
        <f>IF(OR($BR1677="",BM1677=""),"",COUNT($BR$3:$BR1677))</f>
        <v/>
      </c>
      <c r="BE1677" s="13" t="str">
        <f>IF(OR($BR1677="",BN1677=""),"",COUNT($BR$3:$BR1677))</f>
        <v/>
      </c>
      <c r="BF1677" s="13" t="str">
        <f>IF(OR($BR1677="",BO1677=""),"",COUNT($BR$3:$BR1677))</f>
        <v/>
      </c>
      <c r="BG1677" s="66" t="str">
        <f>IF(Z1677="","",COUNT($Z$3:Z1677))</f>
        <v/>
      </c>
      <c r="BH1677" s="13" t="str">
        <f>IF(AO1677="","",IF(AO1677=BH$2,(SUMIF($BV$3:$BV1677,BH$2,$BW$3:$BW1677)-SUMIF($BX$3:$BX1677,BH$2,$BY$3:$BY1677))*AO$1,""))</f>
        <v/>
      </c>
      <c r="BI1677" s="13" t="str">
        <f>IF(AP1677="","",IF(AP1677=BI$2,(SUMIF($BV$3:$BV1677,BI$2,$BW$3:$BW1677)-SUMIF($BX$3:$BX1677,BI$2,$BY$3:$BY1677))*AP$1,""))</f>
        <v/>
      </c>
      <c r="BJ1677" s="13" t="str">
        <f>IF(AQ1677="","",IF(AQ1677=BJ$2,(SUMIF($BV$3:$BV1677,BJ$2,$BW$3:$BW1677)-SUMIF($BX$3:$BX1677,BJ$2,$BY$3:$BY1677))*AQ$1,""))</f>
        <v/>
      </c>
      <c r="BK1677" s="13" t="str">
        <f>IF(AR1677="","",IF(AR1677=BK$2,(SUMIF($BV$3:$BV1677,BK$2,$BW$3:$BW1677)-SUMIF($BX$3:$BX1677,BK$2,$BY$3:$BY1677))*AR$1,""))</f>
        <v/>
      </c>
      <c r="BL1677" s="13" t="str">
        <f>IF(AS1677="","",IF(AS1677=BL$2,(SUMIF($BV$3:$BV1677,BL$2,$BW$3:$BW1677)-SUMIF($BX$3:$BX1677,BL$2,$BY$3:$BY1677))*AS$1,""))</f>
        <v/>
      </c>
      <c r="BM1677" s="13" t="str">
        <f>IF(AT1677="","",IF(AT1677=BM$2,(SUMIF($BV$3:$BV1677,BM$2,$BW$3:$BW1677)-SUMIF($BX$3:$BX1677,BM$2,$BY$3:$BY1677))*AT$1,""))</f>
        <v/>
      </c>
      <c r="BN1677" s="13" t="str">
        <f>IF(AU1677="","",IF(AU1677=BN$2,(SUMIF($BV$3:$BV1677,BN$2,$BW$3:$BW1677)-SUMIF($BX$3:$BX1677,BN$2,$BY$3:$BY1677))*AU$1,""))</f>
        <v/>
      </c>
      <c r="BO1677" s="13" t="str">
        <f>IF(AV1677="","",IF(AV1677=BO$2,(SUMIF($BV$3:$BV1677,BO$2,$BW$3:$BW1677)-SUMIF($BX$3:$BX1677,BO$2,$BY$3:$BY1677))*AV$1,""))</f>
        <v/>
      </c>
      <c r="BP1677" s="69"/>
      <c r="BQ1677" s="13" t="str">
        <f t="shared" si="949"/>
        <v/>
      </c>
      <c r="BR1677" s="75" t="str">
        <f t="shared" si="950"/>
        <v/>
      </c>
      <c r="BS1677" s="33" t="str">
        <f t="shared" si="951"/>
        <v/>
      </c>
      <c r="BT1677" s="42" t="str">
        <f t="shared" si="952"/>
        <v/>
      </c>
      <c r="BU1677" s="38" t="str">
        <f t="shared" si="953"/>
        <v/>
      </c>
      <c r="BV1677" s="30" t="str">
        <f t="shared" si="954"/>
        <v/>
      </c>
      <c r="BW1677" s="36" t="str">
        <f t="shared" si="955"/>
        <v/>
      </c>
      <c r="BX1677" s="36" t="str">
        <f t="shared" si="956"/>
        <v/>
      </c>
      <c r="BY1677" s="45" t="str">
        <f t="shared" si="957"/>
        <v/>
      </c>
      <c r="BZ1677" s="12" t="str">
        <f t="shared" si="958"/>
        <v/>
      </c>
      <c r="CA1677" s="47" t="str">
        <f t="shared" si="959"/>
        <v/>
      </c>
      <c r="CB1677" s="32" t="str">
        <f t="shared" si="960"/>
        <v/>
      </c>
      <c r="CC1677" s="32" t="str">
        <f t="shared" si="961"/>
        <v/>
      </c>
      <c r="CD1677" s="32" t="str">
        <f t="shared" si="962"/>
        <v/>
      </c>
      <c r="CE1677" s="48"/>
      <c r="CF1677" s="32" t="str">
        <f t="shared" si="968"/>
        <v/>
      </c>
      <c r="CG1677" s="32" t="str">
        <f t="shared" si="963"/>
        <v/>
      </c>
      <c r="CH1677" s="48"/>
    </row>
    <row r="1678" spans="2:86" ht="30" customHeight="1" x14ac:dyDescent="0.2">
      <c r="B1678" s="155"/>
      <c r="C1678" s="117"/>
      <c r="D1678" s="53"/>
      <c r="E1678" s="68"/>
      <c r="F1678" s="54"/>
      <c r="G1678" s="54"/>
      <c r="H1678" s="55"/>
      <c r="I1678" s="71"/>
      <c r="J1678" s="73"/>
      <c r="K1678" s="56"/>
      <c r="L1678" s="76" t="str">
        <f t="shared" si="940"/>
        <v/>
      </c>
      <c r="M1678" s="77" t="str">
        <f t="shared" si="941"/>
        <v/>
      </c>
      <c r="N1678" s="130" t="str">
        <f t="shared" si="967"/>
        <v/>
      </c>
      <c r="O1678" s="131" t="str">
        <f t="shared" si="969"/>
        <v/>
      </c>
      <c r="P1678" s="131" t="str">
        <f t="shared" si="969"/>
        <v/>
      </c>
      <c r="Q1678" s="131" t="str">
        <f t="shared" si="969"/>
        <v/>
      </c>
      <c r="R1678" s="131" t="str">
        <f t="shared" si="969"/>
        <v/>
      </c>
      <c r="S1678" s="131" t="str">
        <f t="shared" si="969"/>
        <v/>
      </c>
      <c r="T1678" s="131" t="str">
        <f t="shared" si="969"/>
        <v/>
      </c>
      <c r="U1678" s="131" t="str">
        <f t="shared" si="969"/>
        <v/>
      </c>
      <c r="V1678" s="14"/>
      <c r="W1678" s="17" t="str">
        <f>IF(C1678="",IF(OR(AND($H1678&lt;&gt;"",C1678=""),AND($F1677=$F1678,$AK1678&lt;&gt;""),COUNTA($H$3:$H$100002)&gt;COUNTA($H$3:$H1678),$AE1678&lt;&gt;""),W1677,""),C1678)</f>
        <v/>
      </c>
      <c r="X1678" s="17" t="str">
        <f>IF(D1678="",IF(OR(AND($H1678&lt;&gt;"",D1678=""),AND($F1677=$F1678,$AK1678&lt;&gt;""),COUNTA($H$3:$H$100002)&gt;COUNTA($H$3:$H1678),$AE1678&lt;&gt;""),X1677,""),D1678)</f>
        <v/>
      </c>
      <c r="Y1678" s="17" t="str">
        <f>IF(E1678="",IF(OR(AND($H1678&lt;&gt;"",E1678=""),AND($F1677=$F1678,$AK1678&lt;&gt;""),COUNTA($H$3:$H$100002)&gt;COUNTA($H$3:$H1678),$AE1678&lt;&gt;""),Y1677,""),E1678)</f>
        <v/>
      </c>
      <c r="Z1678" s="27" t="str">
        <f t="shared" si="942"/>
        <v/>
      </c>
      <c r="AA1678" s="2" t="str">
        <f>IF(F1678="","",COUNTA($F$3:F1678))</f>
        <v/>
      </c>
      <c r="AB1678" s="3" t="str">
        <f>IF(F1678="","",IFERROR(IF(F1678&lt;&gt;"",IFERROR(INDEX(設定!$C$3:$C$303,MATCH(F1678,設定!$C$3:$C$303,0),0),INDEX(設定!$C$3:$C$303,MATCH("*"&amp;F1678&amp;"*",設定!$C$3:$C$303,0),0)),""),"エラー"))</f>
        <v/>
      </c>
      <c r="AC1678" s="2" t="str">
        <f>IF(G1678="","",COUNTA($G$3:G1678))</f>
        <v/>
      </c>
      <c r="AD1678" s="3" t="str">
        <f>IF(G1678="","",IFERROR(IF(G1678&lt;&gt;"",IFERROR(INDEX(設定!$C$3:$C$303,MATCH(G1678,設定!$C$3:$C$303,0),0),INDEX(設定!$C$3:$C$303,MATCH("*"&amp;G1678&amp;"*",設定!$C$3:$C$303,0),0)),""),"エラー"))</f>
        <v/>
      </c>
      <c r="AE1678" s="3" t="str">
        <f>IFERROR(IF(AB1678="",IF(AND(H1678&lt;&gt;"",F1678=""),INDEX(AB$3:AB1678,MATCH(MAX(AA$3:AA1678),AA$3:AA1678,0),0),""),AB1678),"")</f>
        <v/>
      </c>
      <c r="AF1678" s="3" t="str">
        <f>IFERROR(IF(AD1678="",IF(AND(H1678&lt;&gt;"",G1678=""),INDEX(AD$3:AD1678,MATCH(MAX(AC$3:AC1678),AC$3:AC1678,0),0),""),AD1678),"")</f>
        <v/>
      </c>
      <c r="AG1678" s="2" t="str">
        <f>IF(AH1678="","",IF(OR(AH1678=AH1677,AH1678=AH1679),IF(AND(E1678="",AB1678="",AG1677&lt;&gt;""),MAX($AG$3:AG1677),MAX($AG$3:AG1677)+1),IF(AH1677=AH1678,AG1677,MAX($AG$3:AG1677)+1)))</f>
        <v/>
      </c>
      <c r="AH1678" s="12" t="str">
        <f t="shared" si="943"/>
        <v/>
      </c>
      <c r="AI1678" s="12" t="str">
        <f t="shared" si="944"/>
        <v/>
      </c>
      <c r="AJ1678" s="13" t="str">
        <f t="shared" si="945"/>
        <v/>
      </c>
      <c r="AK1678" s="13" t="str">
        <f t="shared" si="946"/>
        <v/>
      </c>
      <c r="AL1678" s="13" t="str">
        <f>IF(OR(AJ1678="",COUNTIF($AH$3:AH1678,AH1678)&lt;&gt;COUNTIF(AH$3:AH$100002,AH1678)),"",SUMIF(AH$3:AH$100002,AH1678,AJ$3:AJ$100002))</f>
        <v/>
      </c>
      <c r="AM1678" s="13" t="str">
        <f>IF(OR(AK1678="",COUNTIF($AH$3:AH1678,AH1678)&lt;&gt;COUNTIF(AH$3:AH$100002,AH1678)),"",SUMIF(AH$3:AH$100002,AH1678,AK$3:AK$100002))</f>
        <v/>
      </c>
      <c r="AO1678" s="13" t="str">
        <f t="shared" si="964"/>
        <v/>
      </c>
      <c r="AP1678" s="13" t="str">
        <f t="shared" si="964"/>
        <v/>
      </c>
      <c r="AQ1678" s="13" t="str">
        <f t="shared" si="964"/>
        <v/>
      </c>
      <c r="AR1678" s="13" t="str">
        <f t="shared" si="964"/>
        <v/>
      </c>
      <c r="AS1678" s="13" t="str">
        <f t="shared" si="964"/>
        <v/>
      </c>
      <c r="AT1678" s="13" t="str">
        <f t="shared" si="964"/>
        <v/>
      </c>
      <c r="AU1678" s="13" t="str">
        <f t="shared" si="964"/>
        <v/>
      </c>
      <c r="AV1678" s="13" t="str">
        <f t="shared" si="964"/>
        <v/>
      </c>
      <c r="AW1678" s="86" t="str">
        <f t="shared" si="947"/>
        <v/>
      </c>
      <c r="AX1678" s="59" t="str">
        <f t="shared" si="948"/>
        <v/>
      </c>
      <c r="AY1678" s="63" t="str">
        <f>IF(OR($BR1678="",BH1678=""),"",COUNT($BR$3:$BR1678))</f>
        <v/>
      </c>
      <c r="AZ1678" s="13" t="str">
        <f>IF(OR($BR1678="",BI1678=""),"",COUNT($BR$3:$BR1678))</f>
        <v/>
      </c>
      <c r="BA1678" s="13" t="str">
        <f>IF(OR($BR1678="",BJ1678=""),"",COUNT($BR$3:$BR1678))</f>
        <v/>
      </c>
      <c r="BB1678" s="13" t="str">
        <f>IF(OR($BR1678="",BK1678=""),"",COUNT($BR$3:$BR1678))</f>
        <v/>
      </c>
      <c r="BC1678" s="13" t="str">
        <f>IF(OR($BR1678="",BL1678=""),"",COUNT($BR$3:$BR1678))</f>
        <v/>
      </c>
      <c r="BD1678" s="13" t="str">
        <f>IF(OR($BR1678="",BM1678=""),"",COUNT($BR$3:$BR1678))</f>
        <v/>
      </c>
      <c r="BE1678" s="13" t="str">
        <f>IF(OR($BR1678="",BN1678=""),"",COUNT($BR$3:$BR1678))</f>
        <v/>
      </c>
      <c r="BF1678" s="13" t="str">
        <f>IF(OR($BR1678="",BO1678=""),"",COUNT($BR$3:$BR1678))</f>
        <v/>
      </c>
      <c r="BG1678" s="66" t="str">
        <f>IF(Z1678="","",COUNT($Z$3:Z1678))</f>
        <v/>
      </c>
      <c r="BH1678" s="13" t="str">
        <f>IF(AO1678="","",IF(AO1678=BH$2,(SUMIF($BV$3:$BV1678,BH$2,$BW$3:$BW1678)-SUMIF($BX$3:$BX1678,BH$2,$BY$3:$BY1678))*AO$1,""))</f>
        <v/>
      </c>
      <c r="BI1678" s="13" t="str">
        <f>IF(AP1678="","",IF(AP1678=BI$2,(SUMIF($BV$3:$BV1678,BI$2,$BW$3:$BW1678)-SUMIF($BX$3:$BX1678,BI$2,$BY$3:$BY1678))*AP$1,""))</f>
        <v/>
      </c>
      <c r="BJ1678" s="13" t="str">
        <f>IF(AQ1678="","",IF(AQ1678=BJ$2,(SUMIF($BV$3:$BV1678,BJ$2,$BW$3:$BW1678)-SUMIF($BX$3:$BX1678,BJ$2,$BY$3:$BY1678))*AQ$1,""))</f>
        <v/>
      </c>
      <c r="BK1678" s="13" t="str">
        <f>IF(AR1678="","",IF(AR1678=BK$2,(SUMIF($BV$3:$BV1678,BK$2,$BW$3:$BW1678)-SUMIF($BX$3:$BX1678,BK$2,$BY$3:$BY1678))*AR$1,""))</f>
        <v/>
      </c>
      <c r="BL1678" s="13" t="str">
        <f>IF(AS1678="","",IF(AS1678=BL$2,(SUMIF($BV$3:$BV1678,BL$2,$BW$3:$BW1678)-SUMIF($BX$3:$BX1678,BL$2,$BY$3:$BY1678))*AS$1,""))</f>
        <v/>
      </c>
      <c r="BM1678" s="13" t="str">
        <f>IF(AT1678="","",IF(AT1678=BM$2,(SUMIF($BV$3:$BV1678,BM$2,$BW$3:$BW1678)-SUMIF($BX$3:$BX1678,BM$2,$BY$3:$BY1678))*AT$1,""))</f>
        <v/>
      </c>
      <c r="BN1678" s="13" t="str">
        <f>IF(AU1678="","",IF(AU1678=BN$2,(SUMIF($BV$3:$BV1678,BN$2,$BW$3:$BW1678)-SUMIF($BX$3:$BX1678,BN$2,$BY$3:$BY1678))*AU$1,""))</f>
        <v/>
      </c>
      <c r="BO1678" s="13" t="str">
        <f>IF(AV1678="","",IF(AV1678=BO$2,(SUMIF($BV$3:$BV1678,BO$2,$BW$3:$BW1678)-SUMIF($BX$3:$BX1678,BO$2,$BY$3:$BY1678))*AV$1,""))</f>
        <v/>
      </c>
      <c r="BP1678" s="69"/>
      <c r="BQ1678" s="13" t="str">
        <f t="shared" si="949"/>
        <v/>
      </c>
      <c r="BR1678" s="75" t="str">
        <f t="shared" si="950"/>
        <v/>
      </c>
      <c r="BS1678" s="33" t="str">
        <f t="shared" si="951"/>
        <v/>
      </c>
      <c r="BT1678" s="42" t="str">
        <f t="shared" si="952"/>
        <v/>
      </c>
      <c r="BU1678" s="38" t="str">
        <f t="shared" si="953"/>
        <v/>
      </c>
      <c r="BV1678" s="30" t="str">
        <f t="shared" si="954"/>
        <v/>
      </c>
      <c r="BW1678" s="36" t="str">
        <f t="shared" si="955"/>
        <v/>
      </c>
      <c r="BX1678" s="36" t="str">
        <f t="shared" si="956"/>
        <v/>
      </c>
      <c r="BY1678" s="45" t="str">
        <f t="shared" si="957"/>
        <v/>
      </c>
      <c r="BZ1678" s="12" t="str">
        <f t="shared" si="958"/>
        <v/>
      </c>
      <c r="CA1678" s="47" t="str">
        <f t="shared" si="959"/>
        <v/>
      </c>
      <c r="CB1678" s="32" t="str">
        <f t="shared" si="960"/>
        <v/>
      </c>
      <c r="CC1678" s="32" t="str">
        <f t="shared" si="961"/>
        <v/>
      </c>
      <c r="CD1678" s="32" t="str">
        <f t="shared" si="962"/>
        <v/>
      </c>
      <c r="CE1678" s="48"/>
      <c r="CF1678" s="32" t="str">
        <f t="shared" si="968"/>
        <v/>
      </c>
      <c r="CG1678" s="32" t="str">
        <f t="shared" si="963"/>
        <v/>
      </c>
      <c r="CH1678" s="48"/>
    </row>
    <row r="1679" spans="2:86" ht="30" customHeight="1" x14ac:dyDescent="0.2">
      <c r="B1679" s="155"/>
      <c r="C1679" s="117"/>
      <c r="D1679" s="53"/>
      <c r="E1679" s="68"/>
      <c r="F1679" s="54"/>
      <c r="G1679" s="54"/>
      <c r="H1679" s="55"/>
      <c r="I1679" s="71"/>
      <c r="J1679" s="73"/>
      <c r="K1679" s="56"/>
      <c r="L1679" s="76" t="str">
        <f t="shared" si="940"/>
        <v/>
      </c>
      <c r="M1679" s="77" t="str">
        <f t="shared" si="941"/>
        <v/>
      </c>
      <c r="N1679" s="130" t="str">
        <f t="shared" si="967"/>
        <v/>
      </c>
      <c r="O1679" s="131" t="str">
        <f t="shared" si="969"/>
        <v/>
      </c>
      <c r="P1679" s="131" t="str">
        <f t="shared" si="969"/>
        <v/>
      </c>
      <c r="Q1679" s="131" t="str">
        <f t="shared" si="969"/>
        <v/>
      </c>
      <c r="R1679" s="131" t="str">
        <f t="shared" si="969"/>
        <v/>
      </c>
      <c r="S1679" s="131" t="str">
        <f t="shared" si="969"/>
        <v/>
      </c>
      <c r="T1679" s="131" t="str">
        <f t="shared" si="969"/>
        <v/>
      </c>
      <c r="U1679" s="131" t="str">
        <f t="shared" si="969"/>
        <v/>
      </c>
      <c r="V1679" s="14"/>
      <c r="W1679" s="17" t="str">
        <f>IF(C1679="",IF(OR(AND($H1679&lt;&gt;"",C1679=""),AND($F1678=$F1679,$AK1679&lt;&gt;""),COUNTA($H$3:$H$100002)&gt;COUNTA($H$3:$H1679),$AE1679&lt;&gt;""),W1678,""),C1679)</f>
        <v/>
      </c>
      <c r="X1679" s="17" t="str">
        <f>IF(D1679="",IF(OR(AND($H1679&lt;&gt;"",D1679=""),AND($F1678=$F1679,$AK1679&lt;&gt;""),COUNTA($H$3:$H$100002)&gt;COUNTA($H$3:$H1679),$AE1679&lt;&gt;""),X1678,""),D1679)</f>
        <v/>
      </c>
      <c r="Y1679" s="17" t="str">
        <f>IF(E1679="",IF(OR(AND($H1679&lt;&gt;"",E1679=""),AND($F1678=$F1679,$AK1679&lt;&gt;""),COUNTA($H$3:$H$100002)&gt;COUNTA($H$3:$H1679),$AE1679&lt;&gt;""),Y1678,""),E1679)</f>
        <v/>
      </c>
      <c r="Z1679" s="27" t="str">
        <f t="shared" si="942"/>
        <v/>
      </c>
      <c r="AA1679" s="2" t="str">
        <f>IF(F1679="","",COUNTA($F$3:F1679))</f>
        <v/>
      </c>
      <c r="AB1679" s="3" t="str">
        <f>IF(F1679="","",IFERROR(IF(F1679&lt;&gt;"",IFERROR(INDEX(設定!$C$3:$C$303,MATCH(F1679,設定!$C$3:$C$303,0),0),INDEX(設定!$C$3:$C$303,MATCH("*"&amp;F1679&amp;"*",設定!$C$3:$C$303,0),0)),""),"エラー"))</f>
        <v/>
      </c>
      <c r="AC1679" s="2" t="str">
        <f>IF(G1679="","",COUNTA($G$3:G1679))</f>
        <v/>
      </c>
      <c r="AD1679" s="3" t="str">
        <f>IF(G1679="","",IFERROR(IF(G1679&lt;&gt;"",IFERROR(INDEX(設定!$C$3:$C$303,MATCH(G1679,設定!$C$3:$C$303,0),0),INDEX(設定!$C$3:$C$303,MATCH("*"&amp;G1679&amp;"*",設定!$C$3:$C$303,0),0)),""),"エラー"))</f>
        <v/>
      </c>
      <c r="AE1679" s="3" t="str">
        <f>IFERROR(IF(AB1679="",IF(AND(H1679&lt;&gt;"",F1679=""),INDEX(AB$3:AB1679,MATCH(MAX(AA$3:AA1679),AA$3:AA1679,0),0),""),AB1679),"")</f>
        <v/>
      </c>
      <c r="AF1679" s="3" t="str">
        <f>IFERROR(IF(AD1679="",IF(AND(H1679&lt;&gt;"",G1679=""),INDEX(AD$3:AD1679,MATCH(MAX(AC$3:AC1679),AC$3:AC1679,0),0),""),AD1679),"")</f>
        <v/>
      </c>
      <c r="AG1679" s="2" t="str">
        <f>IF(AH1679="","",IF(OR(AH1679=AH1678,AH1679=AH1680),IF(AND(E1679="",AB1679="",AG1678&lt;&gt;""),MAX($AG$3:AG1678),MAX($AG$3:AG1678)+1),IF(AH1678=AH1679,AG1678,MAX($AG$3:AG1678)+1)))</f>
        <v/>
      </c>
      <c r="AH1679" s="12" t="str">
        <f t="shared" si="943"/>
        <v/>
      </c>
      <c r="AI1679" s="12" t="str">
        <f t="shared" si="944"/>
        <v/>
      </c>
      <c r="AJ1679" s="13" t="str">
        <f t="shared" si="945"/>
        <v/>
      </c>
      <c r="AK1679" s="13" t="str">
        <f t="shared" si="946"/>
        <v/>
      </c>
      <c r="AL1679" s="13" t="str">
        <f>IF(OR(AJ1679="",COUNTIF($AH$3:AH1679,AH1679)&lt;&gt;COUNTIF(AH$3:AH$100002,AH1679)),"",SUMIF(AH$3:AH$100002,AH1679,AJ$3:AJ$100002))</f>
        <v/>
      </c>
      <c r="AM1679" s="13" t="str">
        <f>IF(OR(AK1679="",COUNTIF($AH$3:AH1679,AH1679)&lt;&gt;COUNTIF(AH$3:AH$100002,AH1679)),"",SUMIF(AH$3:AH$100002,AH1679,AK$3:AK$100002))</f>
        <v/>
      </c>
      <c r="AO1679" s="13" t="str">
        <f t="shared" si="964"/>
        <v/>
      </c>
      <c r="AP1679" s="13" t="str">
        <f t="shared" si="964"/>
        <v/>
      </c>
      <c r="AQ1679" s="13" t="str">
        <f t="shared" si="964"/>
        <v/>
      </c>
      <c r="AR1679" s="13" t="str">
        <f t="shared" si="964"/>
        <v/>
      </c>
      <c r="AS1679" s="13" t="str">
        <f t="shared" si="964"/>
        <v/>
      </c>
      <c r="AT1679" s="13" t="str">
        <f t="shared" si="964"/>
        <v/>
      </c>
      <c r="AU1679" s="13" t="str">
        <f t="shared" si="964"/>
        <v/>
      </c>
      <c r="AV1679" s="13" t="str">
        <f t="shared" si="964"/>
        <v/>
      </c>
      <c r="AW1679" s="86" t="str">
        <f t="shared" si="947"/>
        <v/>
      </c>
      <c r="AX1679" s="59" t="str">
        <f t="shared" si="948"/>
        <v/>
      </c>
      <c r="AY1679" s="63" t="str">
        <f>IF(OR($BR1679="",BH1679=""),"",COUNT($BR$3:$BR1679))</f>
        <v/>
      </c>
      <c r="AZ1679" s="13" t="str">
        <f>IF(OR($BR1679="",BI1679=""),"",COUNT($BR$3:$BR1679))</f>
        <v/>
      </c>
      <c r="BA1679" s="13" t="str">
        <f>IF(OR($BR1679="",BJ1679=""),"",COUNT($BR$3:$BR1679))</f>
        <v/>
      </c>
      <c r="BB1679" s="13" t="str">
        <f>IF(OR($BR1679="",BK1679=""),"",COUNT($BR$3:$BR1679))</f>
        <v/>
      </c>
      <c r="BC1679" s="13" t="str">
        <f>IF(OR($BR1679="",BL1679=""),"",COUNT($BR$3:$BR1679))</f>
        <v/>
      </c>
      <c r="BD1679" s="13" t="str">
        <f>IF(OR($BR1679="",BM1679=""),"",COUNT($BR$3:$BR1679))</f>
        <v/>
      </c>
      <c r="BE1679" s="13" t="str">
        <f>IF(OR($BR1679="",BN1679=""),"",COUNT($BR$3:$BR1679))</f>
        <v/>
      </c>
      <c r="BF1679" s="13" t="str">
        <f>IF(OR($BR1679="",BO1679=""),"",COUNT($BR$3:$BR1679))</f>
        <v/>
      </c>
      <c r="BG1679" s="66" t="str">
        <f>IF(Z1679="","",COUNT($Z$3:Z1679))</f>
        <v/>
      </c>
      <c r="BH1679" s="13" t="str">
        <f>IF(AO1679="","",IF(AO1679=BH$2,(SUMIF($BV$3:$BV1679,BH$2,$BW$3:$BW1679)-SUMIF($BX$3:$BX1679,BH$2,$BY$3:$BY1679))*AO$1,""))</f>
        <v/>
      </c>
      <c r="BI1679" s="13" t="str">
        <f>IF(AP1679="","",IF(AP1679=BI$2,(SUMIF($BV$3:$BV1679,BI$2,$BW$3:$BW1679)-SUMIF($BX$3:$BX1679,BI$2,$BY$3:$BY1679))*AP$1,""))</f>
        <v/>
      </c>
      <c r="BJ1679" s="13" t="str">
        <f>IF(AQ1679="","",IF(AQ1679=BJ$2,(SUMIF($BV$3:$BV1679,BJ$2,$BW$3:$BW1679)-SUMIF($BX$3:$BX1679,BJ$2,$BY$3:$BY1679))*AQ$1,""))</f>
        <v/>
      </c>
      <c r="BK1679" s="13" t="str">
        <f>IF(AR1679="","",IF(AR1679=BK$2,(SUMIF($BV$3:$BV1679,BK$2,$BW$3:$BW1679)-SUMIF($BX$3:$BX1679,BK$2,$BY$3:$BY1679))*AR$1,""))</f>
        <v/>
      </c>
      <c r="BL1679" s="13" t="str">
        <f>IF(AS1679="","",IF(AS1679=BL$2,(SUMIF($BV$3:$BV1679,BL$2,$BW$3:$BW1679)-SUMIF($BX$3:$BX1679,BL$2,$BY$3:$BY1679))*AS$1,""))</f>
        <v/>
      </c>
      <c r="BM1679" s="13" t="str">
        <f>IF(AT1679="","",IF(AT1679=BM$2,(SUMIF($BV$3:$BV1679,BM$2,$BW$3:$BW1679)-SUMIF($BX$3:$BX1679,BM$2,$BY$3:$BY1679))*AT$1,""))</f>
        <v/>
      </c>
      <c r="BN1679" s="13" t="str">
        <f>IF(AU1679="","",IF(AU1679=BN$2,(SUMIF($BV$3:$BV1679,BN$2,$BW$3:$BW1679)-SUMIF($BX$3:$BX1679,BN$2,$BY$3:$BY1679))*AU$1,""))</f>
        <v/>
      </c>
      <c r="BO1679" s="13" t="str">
        <f>IF(AV1679="","",IF(AV1679=BO$2,(SUMIF($BV$3:$BV1679,BO$2,$BW$3:$BW1679)-SUMIF($BX$3:$BX1679,BO$2,$BY$3:$BY1679))*AV$1,""))</f>
        <v/>
      </c>
      <c r="BP1679" s="69"/>
      <c r="BQ1679" s="13" t="str">
        <f t="shared" si="949"/>
        <v/>
      </c>
      <c r="BR1679" s="75" t="str">
        <f t="shared" si="950"/>
        <v/>
      </c>
      <c r="BS1679" s="33" t="str">
        <f t="shared" si="951"/>
        <v/>
      </c>
      <c r="BT1679" s="42" t="str">
        <f t="shared" si="952"/>
        <v/>
      </c>
      <c r="BU1679" s="38" t="str">
        <f t="shared" si="953"/>
        <v/>
      </c>
      <c r="BV1679" s="30" t="str">
        <f t="shared" si="954"/>
        <v/>
      </c>
      <c r="BW1679" s="36" t="str">
        <f t="shared" si="955"/>
        <v/>
      </c>
      <c r="BX1679" s="36" t="str">
        <f t="shared" si="956"/>
        <v/>
      </c>
      <c r="BY1679" s="45" t="str">
        <f t="shared" si="957"/>
        <v/>
      </c>
      <c r="BZ1679" s="12" t="str">
        <f t="shared" si="958"/>
        <v/>
      </c>
      <c r="CA1679" s="47" t="str">
        <f t="shared" si="959"/>
        <v/>
      </c>
      <c r="CB1679" s="32" t="str">
        <f t="shared" si="960"/>
        <v/>
      </c>
      <c r="CC1679" s="32" t="str">
        <f t="shared" si="961"/>
        <v/>
      </c>
      <c r="CD1679" s="32" t="str">
        <f t="shared" si="962"/>
        <v/>
      </c>
      <c r="CE1679" s="48"/>
      <c r="CF1679" s="32" t="str">
        <f t="shared" si="968"/>
        <v/>
      </c>
      <c r="CG1679" s="32" t="str">
        <f t="shared" si="963"/>
        <v/>
      </c>
      <c r="CH1679" s="48"/>
    </row>
    <row r="1680" spans="2:86" ht="30" customHeight="1" x14ac:dyDescent="0.2">
      <c r="B1680" s="155"/>
      <c r="C1680" s="117"/>
      <c r="D1680" s="53"/>
      <c r="E1680" s="68"/>
      <c r="F1680" s="54"/>
      <c r="G1680" s="54"/>
      <c r="H1680" s="55"/>
      <c r="I1680" s="71"/>
      <c r="J1680" s="73"/>
      <c r="K1680" s="56"/>
      <c r="L1680" s="76" t="str">
        <f t="shared" si="940"/>
        <v/>
      </c>
      <c r="M1680" s="77" t="str">
        <f t="shared" si="941"/>
        <v/>
      </c>
      <c r="N1680" s="130" t="str">
        <f t="shared" si="967"/>
        <v/>
      </c>
      <c r="O1680" s="131" t="str">
        <f t="shared" si="969"/>
        <v/>
      </c>
      <c r="P1680" s="131" t="str">
        <f t="shared" si="969"/>
        <v/>
      </c>
      <c r="Q1680" s="131" t="str">
        <f t="shared" si="969"/>
        <v/>
      </c>
      <c r="R1680" s="131" t="str">
        <f t="shared" si="969"/>
        <v/>
      </c>
      <c r="S1680" s="131" t="str">
        <f t="shared" si="969"/>
        <v/>
      </c>
      <c r="T1680" s="131" t="str">
        <f t="shared" si="969"/>
        <v/>
      </c>
      <c r="U1680" s="131" t="str">
        <f t="shared" si="969"/>
        <v/>
      </c>
      <c r="V1680" s="14"/>
      <c r="W1680" s="17" t="str">
        <f>IF(C1680="",IF(OR(AND($H1680&lt;&gt;"",C1680=""),AND($F1679=$F1680,$AK1680&lt;&gt;""),COUNTA($H$3:$H$100002)&gt;COUNTA($H$3:$H1680),$AE1680&lt;&gt;""),W1679,""),C1680)</f>
        <v/>
      </c>
      <c r="X1680" s="17" t="str">
        <f>IF(D1680="",IF(OR(AND($H1680&lt;&gt;"",D1680=""),AND($F1679=$F1680,$AK1680&lt;&gt;""),COUNTA($H$3:$H$100002)&gt;COUNTA($H$3:$H1680),$AE1680&lt;&gt;""),X1679,""),D1680)</f>
        <v/>
      </c>
      <c r="Y1680" s="17" t="str">
        <f>IF(E1680="",IF(OR(AND($H1680&lt;&gt;"",E1680=""),AND($F1679=$F1680,$AK1680&lt;&gt;""),COUNTA($H$3:$H$100002)&gt;COUNTA($H$3:$H1680),$AE1680&lt;&gt;""),Y1679,""),E1680)</f>
        <v/>
      </c>
      <c r="Z1680" s="27" t="str">
        <f t="shared" si="942"/>
        <v/>
      </c>
      <c r="AA1680" s="2" t="str">
        <f>IF(F1680="","",COUNTA($F$3:F1680))</f>
        <v/>
      </c>
      <c r="AB1680" s="3" t="str">
        <f>IF(F1680="","",IFERROR(IF(F1680&lt;&gt;"",IFERROR(INDEX(設定!$C$3:$C$303,MATCH(F1680,設定!$C$3:$C$303,0),0),INDEX(設定!$C$3:$C$303,MATCH("*"&amp;F1680&amp;"*",設定!$C$3:$C$303,0),0)),""),"エラー"))</f>
        <v/>
      </c>
      <c r="AC1680" s="2" t="str">
        <f>IF(G1680="","",COUNTA($G$3:G1680))</f>
        <v/>
      </c>
      <c r="AD1680" s="3" t="str">
        <f>IF(G1680="","",IFERROR(IF(G1680&lt;&gt;"",IFERROR(INDEX(設定!$C$3:$C$303,MATCH(G1680,設定!$C$3:$C$303,0),0),INDEX(設定!$C$3:$C$303,MATCH("*"&amp;G1680&amp;"*",設定!$C$3:$C$303,0),0)),""),"エラー"))</f>
        <v/>
      </c>
      <c r="AE1680" s="3" t="str">
        <f>IFERROR(IF(AB1680="",IF(AND(H1680&lt;&gt;"",F1680=""),INDEX(AB$3:AB1680,MATCH(MAX(AA$3:AA1680),AA$3:AA1680,0),0),""),AB1680),"")</f>
        <v/>
      </c>
      <c r="AF1680" s="3" t="str">
        <f>IFERROR(IF(AD1680="",IF(AND(H1680&lt;&gt;"",G1680=""),INDEX(AD$3:AD1680,MATCH(MAX(AC$3:AC1680),AC$3:AC1680,0),0),""),AD1680),"")</f>
        <v/>
      </c>
      <c r="AG1680" s="2" t="str">
        <f>IF(AH1680="","",IF(OR(AH1680=AH1679,AH1680=AH1681),IF(AND(E1680="",AB1680="",AG1679&lt;&gt;""),MAX($AG$3:AG1679),MAX($AG$3:AG1679)+1),IF(AH1679=AH1680,AG1679,MAX($AG$3:AG1679)+1)))</f>
        <v/>
      </c>
      <c r="AH1680" s="12" t="str">
        <f t="shared" si="943"/>
        <v/>
      </c>
      <c r="AI1680" s="12" t="str">
        <f t="shared" si="944"/>
        <v/>
      </c>
      <c r="AJ1680" s="13" t="str">
        <f t="shared" si="945"/>
        <v/>
      </c>
      <c r="AK1680" s="13" t="str">
        <f t="shared" si="946"/>
        <v/>
      </c>
      <c r="AL1680" s="13" t="str">
        <f>IF(OR(AJ1680="",COUNTIF($AH$3:AH1680,AH1680)&lt;&gt;COUNTIF(AH$3:AH$100002,AH1680)),"",SUMIF(AH$3:AH$100002,AH1680,AJ$3:AJ$100002))</f>
        <v/>
      </c>
      <c r="AM1680" s="13" t="str">
        <f>IF(OR(AK1680="",COUNTIF($AH$3:AH1680,AH1680)&lt;&gt;COUNTIF(AH$3:AH$100002,AH1680)),"",SUMIF(AH$3:AH$100002,AH1680,AK$3:AK$100002))</f>
        <v/>
      </c>
      <c r="AO1680" s="13" t="str">
        <f t="shared" si="964"/>
        <v/>
      </c>
      <c r="AP1680" s="13" t="str">
        <f t="shared" si="964"/>
        <v/>
      </c>
      <c r="AQ1680" s="13" t="str">
        <f t="shared" si="964"/>
        <v/>
      </c>
      <c r="AR1680" s="13" t="str">
        <f t="shared" si="964"/>
        <v/>
      </c>
      <c r="AS1680" s="13" t="str">
        <f t="shared" si="964"/>
        <v/>
      </c>
      <c r="AT1680" s="13" t="str">
        <f t="shared" si="964"/>
        <v/>
      </c>
      <c r="AU1680" s="13" t="str">
        <f t="shared" si="964"/>
        <v/>
      </c>
      <c r="AV1680" s="13" t="str">
        <f t="shared" si="964"/>
        <v/>
      </c>
      <c r="AW1680" s="86" t="str">
        <f t="shared" si="947"/>
        <v/>
      </c>
      <c r="AX1680" s="59" t="str">
        <f t="shared" si="948"/>
        <v/>
      </c>
      <c r="AY1680" s="63" t="str">
        <f>IF(OR($BR1680="",BH1680=""),"",COUNT($BR$3:$BR1680))</f>
        <v/>
      </c>
      <c r="AZ1680" s="13" t="str">
        <f>IF(OR($BR1680="",BI1680=""),"",COUNT($BR$3:$BR1680))</f>
        <v/>
      </c>
      <c r="BA1680" s="13" t="str">
        <f>IF(OR($BR1680="",BJ1680=""),"",COUNT($BR$3:$BR1680))</f>
        <v/>
      </c>
      <c r="BB1680" s="13" t="str">
        <f>IF(OR($BR1680="",BK1680=""),"",COUNT($BR$3:$BR1680))</f>
        <v/>
      </c>
      <c r="BC1680" s="13" t="str">
        <f>IF(OR($BR1680="",BL1680=""),"",COUNT($BR$3:$BR1680))</f>
        <v/>
      </c>
      <c r="BD1680" s="13" t="str">
        <f>IF(OR($BR1680="",BM1680=""),"",COUNT($BR$3:$BR1680))</f>
        <v/>
      </c>
      <c r="BE1680" s="13" t="str">
        <f>IF(OR($BR1680="",BN1680=""),"",COUNT($BR$3:$BR1680))</f>
        <v/>
      </c>
      <c r="BF1680" s="13" t="str">
        <f>IF(OR($BR1680="",BO1680=""),"",COUNT($BR$3:$BR1680))</f>
        <v/>
      </c>
      <c r="BG1680" s="66" t="str">
        <f>IF(Z1680="","",COUNT($Z$3:Z1680))</f>
        <v/>
      </c>
      <c r="BH1680" s="13" t="str">
        <f>IF(AO1680="","",IF(AO1680=BH$2,(SUMIF($BV$3:$BV1680,BH$2,$BW$3:$BW1680)-SUMIF($BX$3:$BX1680,BH$2,$BY$3:$BY1680))*AO$1,""))</f>
        <v/>
      </c>
      <c r="BI1680" s="13" t="str">
        <f>IF(AP1680="","",IF(AP1680=BI$2,(SUMIF($BV$3:$BV1680,BI$2,$BW$3:$BW1680)-SUMIF($BX$3:$BX1680,BI$2,$BY$3:$BY1680))*AP$1,""))</f>
        <v/>
      </c>
      <c r="BJ1680" s="13" t="str">
        <f>IF(AQ1680="","",IF(AQ1680=BJ$2,(SUMIF($BV$3:$BV1680,BJ$2,$BW$3:$BW1680)-SUMIF($BX$3:$BX1680,BJ$2,$BY$3:$BY1680))*AQ$1,""))</f>
        <v/>
      </c>
      <c r="BK1680" s="13" t="str">
        <f>IF(AR1680="","",IF(AR1680=BK$2,(SUMIF($BV$3:$BV1680,BK$2,$BW$3:$BW1680)-SUMIF($BX$3:$BX1680,BK$2,$BY$3:$BY1680))*AR$1,""))</f>
        <v/>
      </c>
      <c r="BL1680" s="13" t="str">
        <f>IF(AS1680="","",IF(AS1680=BL$2,(SUMIF($BV$3:$BV1680,BL$2,$BW$3:$BW1680)-SUMIF($BX$3:$BX1680,BL$2,$BY$3:$BY1680))*AS$1,""))</f>
        <v/>
      </c>
      <c r="BM1680" s="13" t="str">
        <f>IF(AT1680="","",IF(AT1680=BM$2,(SUMIF($BV$3:$BV1680,BM$2,$BW$3:$BW1680)-SUMIF($BX$3:$BX1680,BM$2,$BY$3:$BY1680))*AT$1,""))</f>
        <v/>
      </c>
      <c r="BN1680" s="13" t="str">
        <f>IF(AU1680="","",IF(AU1680=BN$2,(SUMIF($BV$3:$BV1680,BN$2,$BW$3:$BW1680)-SUMIF($BX$3:$BX1680,BN$2,$BY$3:$BY1680))*AU$1,""))</f>
        <v/>
      </c>
      <c r="BO1680" s="13" t="str">
        <f>IF(AV1680="","",IF(AV1680=BO$2,(SUMIF($BV$3:$BV1680,BO$2,$BW$3:$BW1680)-SUMIF($BX$3:$BX1680,BO$2,$BY$3:$BY1680))*AV$1,""))</f>
        <v/>
      </c>
      <c r="BP1680" s="69"/>
      <c r="BQ1680" s="13" t="str">
        <f t="shared" si="949"/>
        <v/>
      </c>
      <c r="BR1680" s="75" t="str">
        <f t="shared" si="950"/>
        <v/>
      </c>
      <c r="BS1680" s="33" t="str">
        <f t="shared" si="951"/>
        <v/>
      </c>
      <c r="BT1680" s="42" t="str">
        <f t="shared" si="952"/>
        <v/>
      </c>
      <c r="BU1680" s="38" t="str">
        <f t="shared" si="953"/>
        <v/>
      </c>
      <c r="BV1680" s="30" t="str">
        <f t="shared" si="954"/>
        <v/>
      </c>
      <c r="BW1680" s="36" t="str">
        <f t="shared" si="955"/>
        <v/>
      </c>
      <c r="BX1680" s="36" t="str">
        <f t="shared" si="956"/>
        <v/>
      </c>
      <c r="BY1680" s="45" t="str">
        <f t="shared" si="957"/>
        <v/>
      </c>
      <c r="BZ1680" s="12" t="str">
        <f t="shared" si="958"/>
        <v/>
      </c>
      <c r="CA1680" s="47" t="str">
        <f t="shared" si="959"/>
        <v/>
      </c>
      <c r="CB1680" s="32" t="str">
        <f t="shared" si="960"/>
        <v/>
      </c>
      <c r="CC1680" s="32" t="str">
        <f t="shared" si="961"/>
        <v/>
      </c>
      <c r="CD1680" s="32" t="str">
        <f t="shared" si="962"/>
        <v/>
      </c>
      <c r="CE1680" s="48"/>
      <c r="CF1680" s="32" t="str">
        <f t="shared" si="968"/>
        <v/>
      </c>
      <c r="CG1680" s="32" t="str">
        <f t="shared" si="963"/>
        <v/>
      </c>
      <c r="CH1680" s="48"/>
    </row>
    <row r="1681" spans="2:86" ht="30" customHeight="1" x14ac:dyDescent="0.2">
      <c r="B1681" s="155"/>
      <c r="C1681" s="117"/>
      <c r="D1681" s="53"/>
      <c r="E1681" s="68"/>
      <c r="F1681" s="54"/>
      <c r="G1681" s="54"/>
      <c r="H1681" s="55"/>
      <c r="I1681" s="71"/>
      <c r="J1681" s="73"/>
      <c r="K1681" s="56"/>
      <c r="L1681" s="76" t="str">
        <f t="shared" si="940"/>
        <v/>
      </c>
      <c r="M1681" s="77" t="str">
        <f t="shared" si="941"/>
        <v/>
      </c>
      <c r="N1681" s="130" t="str">
        <f t="shared" si="967"/>
        <v/>
      </c>
      <c r="O1681" s="131" t="str">
        <f t="shared" si="969"/>
        <v/>
      </c>
      <c r="P1681" s="131" t="str">
        <f t="shared" si="969"/>
        <v/>
      </c>
      <c r="Q1681" s="131" t="str">
        <f t="shared" si="969"/>
        <v/>
      </c>
      <c r="R1681" s="131" t="str">
        <f t="shared" si="969"/>
        <v/>
      </c>
      <c r="S1681" s="131" t="str">
        <f t="shared" si="969"/>
        <v/>
      </c>
      <c r="T1681" s="131" t="str">
        <f t="shared" si="969"/>
        <v/>
      </c>
      <c r="U1681" s="131" t="str">
        <f t="shared" si="969"/>
        <v/>
      </c>
      <c r="V1681" s="14"/>
      <c r="W1681" s="17" t="str">
        <f>IF(C1681="",IF(OR(AND($H1681&lt;&gt;"",C1681=""),AND($F1680=$F1681,$AK1681&lt;&gt;""),COUNTA($H$3:$H$100002)&gt;COUNTA($H$3:$H1681),$AE1681&lt;&gt;""),W1680,""),C1681)</f>
        <v/>
      </c>
      <c r="X1681" s="17" t="str">
        <f>IF(D1681="",IF(OR(AND($H1681&lt;&gt;"",D1681=""),AND($F1680=$F1681,$AK1681&lt;&gt;""),COUNTA($H$3:$H$100002)&gt;COUNTA($H$3:$H1681),$AE1681&lt;&gt;""),X1680,""),D1681)</f>
        <v/>
      </c>
      <c r="Y1681" s="17" t="str">
        <f>IF(E1681="",IF(OR(AND($H1681&lt;&gt;"",E1681=""),AND($F1680=$F1681,$AK1681&lt;&gt;""),COUNTA($H$3:$H$100002)&gt;COUNTA($H$3:$H1681),$AE1681&lt;&gt;""),Y1680,""),E1681)</f>
        <v/>
      </c>
      <c r="Z1681" s="27" t="str">
        <f t="shared" si="942"/>
        <v/>
      </c>
      <c r="AA1681" s="2" t="str">
        <f>IF(F1681="","",COUNTA($F$3:F1681))</f>
        <v/>
      </c>
      <c r="AB1681" s="3" t="str">
        <f>IF(F1681="","",IFERROR(IF(F1681&lt;&gt;"",IFERROR(INDEX(設定!$C$3:$C$303,MATCH(F1681,設定!$C$3:$C$303,0),0),INDEX(設定!$C$3:$C$303,MATCH("*"&amp;F1681&amp;"*",設定!$C$3:$C$303,0),0)),""),"エラー"))</f>
        <v/>
      </c>
      <c r="AC1681" s="2" t="str">
        <f>IF(G1681="","",COUNTA($G$3:G1681))</f>
        <v/>
      </c>
      <c r="AD1681" s="3" t="str">
        <f>IF(G1681="","",IFERROR(IF(G1681&lt;&gt;"",IFERROR(INDEX(設定!$C$3:$C$303,MATCH(G1681,設定!$C$3:$C$303,0),0),INDEX(設定!$C$3:$C$303,MATCH("*"&amp;G1681&amp;"*",設定!$C$3:$C$303,0),0)),""),"エラー"))</f>
        <v/>
      </c>
      <c r="AE1681" s="3" t="str">
        <f>IFERROR(IF(AB1681="",IF(AND(H1681&lt;&gt;"",F1681=""),INDEX(AB$3:AB1681,MATCH(MAX(AA$3:AA1681),AA$3:AA1681,0),0),""),AB1681),"")</f>
        <v/>
      </c>
      <c r="AF1681" s="3" t="str">
        <f>IFERROR(IF(AD1681="",IF(AND(H1681&lt;&gt;"",G1681=""),INDEX(AD$3:AD1681,MATCH(MAX(AC$3:AC1681),AC$3:AC1681,0),0),""),AD1681),"")</f>
        <v/>
      </c>
      <c r="AG1681" s="2" t="str">
        <f>IF(AH1681="","",IF(OR(AH1681=AH1680,AH1681=AH1682),IF(AND(E1681="",AB1681="",AG1680&lt;&gt;""),MAX($AG$3:AG1680),MAX($AG$3:AG1680)+1),IF(AH1680=AH1681,AG1680,MAX($AG$3:AG1680)+1)))</f>
        <v/>
      </c>
      <c r="AH1681" s="12" t="str">
        <f t="shared" si="943"/>
        <v/>
      </c>
      <c r="AI1681" s="12" t="str">
        <f t="shared" si="944"/>
        <v/>
      </c>
      <c r="AJ1681" s="13" t="str">
        <f t="shared" si="945"/>
        <v/>
      </c>
      <c r="AK1681" s="13" t="str">
        <f t="shared" si="946"/>
        <v/>
      </c>
      <c r="AL1681" s="13" t="str">
        <f>IF(OR(AJ1681="",COUNTIF($AH$3:AH1681,AH1681)&lt;&gt;COUNTIF(AH$3:AH$100002,AH1681)),"",SUMIF(AH$3:AH$100002,AH1681,AJ$3:AJ$100002))</f>
        <v/>
      </c>
      <c r="AM1681" s="13" t="str">
        <f>IF(OR(AK1681="",COUNTIF($AH$3:AH1681,AH1681)&lt;&gt;COUNTIF(AH$3:AH$100002,AH1681)),"",SUMIF(AH$3:AH$100002,AH1681,AK$3:AK$100002))</f>
        <v/>
      </c>
      <c r="AO1681" s="13" t="str">
        <f t="shared" si="964"/>
        <v/>
      </c>
      <c r="AP1681" s="13" t="str">
        <f t="shared" si="964"/>
        <v/>
      </c>
      <c r="AQ1681" s="13" t="str">
        <f t="shared" si="964"/>
        <v/>
      </c>
      <c r="AR1681" s="13" t="str">
        <f t="shared" si="964"/>
        <v/>
      </c>
      <c r="AS1681" s="13" t="str">
        <f t="shared" si="964"/>
        <v/>
      </c>
      <c r="AT1681" s="13" t="str">
        <f t="shared" si="964"/>
        <v/>
      </c>
      <c r="AU1681" s="13" t="str">
        <f t="shared" si="964"/>
        <v/>
      </c>
      <c r="AV1681" s="13" t="str">
        <f t="shared" si="964"/>
        <v/>
      </c>
      <c r="AW1681" s="86" t="str">
        <f t="shared" si="947"/>
        <v/>
      </c>
      <c r="AX1681" s="59" t="str">
        <f t="shared" si="948"/>
        <v/>
      </c>
      <c r="AY1681" s="63" t="str">
        <f>IF(OR($BR1681="",BH1681=""),"",COUNT($BR$3:$BR1681))</f>
        <v/>
      </c>
      <c r="AZ1681" s="13" t="str">
        <f>IF(OR($BR1681="",BI1681=""),"",COUNT($BR$3:$BR1681))</f>
        <v/>
      </c>
      <c r="BA1681" s="13" t="str">
        <f>IF(OR($BR1681="",BJ1681=""),"",COUNT($BR$3:$BR1681))</f>
        <v/>
      </c>
      <c r="BB1681" s="13" t="str">
        <f>IF(OR($BR1681="",BK1681=""),"",COUNT($BR$3:$BR1681))</f>
        <v/>
      </c>
      <c r="BC1681" s="13" t="str">
        <f>IF(OR($BR1681="",BL1681=""),"",COUNT($BR$3:$BR1681))</f>
        <v/>
      </c>
      <c r="BD1681" s="13" t="str">
        <f>IF(OR($BR1681="",BM1681=""),"",COUNT($BR$3:$BR1681))</f>
        <v/>
      </c>
      <c r="BE1681" s="13" t="str">
        <f>IF(OR($BR1681="",BN1681=""),"",COUNT($BR$3:$BR1681))</f>
        <v/>
      </c>
      <c r="BF1681" s="13" t="str">
        <f>IF(OR($BR1681="",BO1681=""),"",COUNT($BR$3:$BR1681))</f>
        <v/>
      </c>
      <c r="BG1681" s="66" t="str">
        <f>IF(Z1681="","",COUNT($Z$3:Z1681))</f>
        <v/>
      </c>
      <c r="BH1681" s="13" t="str">
        <f>IF(AO1681="","",IF(AO1681=BH$2,(SUMIF($BV$3:$BV1681,BH$2,$BW$3:$BW1681)-SUMIF($BX$3:$BX1681,BH$2,$BY$3:$BY1681))*AO$1,""))</f>
        <v/>
      </c>
      <c r="BI1681" s="13" t="str">
        <f>IF(AP1681="","",IF(AP1681=BI$2,(SUMIF($BV$3:$BV1681,BI$2,$BW$3:$BW1681)-SUMIF($BX$3:$BX1681,BI$2,$BY$3:$BY1681))*AP$1,""))</f>
        <v/>
      </c>
      <c r="BJ1681" s="13" t="str">
        <f>IF(AQ1681="","",IF(AQ1681=BJ$2,(SUMIF($BV$3:$BV1681,BJ$2,$BW$3:$BW1681)-SUMIF($BX$3:$BX1681,BJ$2,$BY$3:$BY1681))*AQ$1,""))</f>
        <v/>
      </c>
      <c r="BK1681" s="13" t="str">
        <f>IF(AR1681="","",IF(AR1681=BK$2,(SUMIF($BV$3:$BV1681,BK$2,$BW$3:$BW1681)-SUMIF($BX$3:$BX1681,BK$2,$BY$3:$BY1681))*AR$1,""))</f>
        <v/>
      </c>
      <c r="BL1681" s="13" t="str">
        <f>IF(AS1681="","",IF(AS1681=BL$2,(SUMIF($BV$3:$BV1681,BL$2,$BW$3:$BW1681)-SUMIF($BX$3:$BX1681,BL$2,$BY$3:$BY1681))*AS$1,""))</f>
        <v/>
      </c>
      <c r="BM1681" s="13" t="str">
        <f>IF(AT1681="","",IF(AT1681=BM$2,(SUMIF($BV$3:$BV1681,BM$2,$BW$3:$BW1681)-SUMIF($BX$3:$BX1681,BM$2,$BY$3:$BY1681))*AT$1,""))</f>
        <v/>
      </c>
      <c r="BN1681" s="13" t="str">
        <f>IF(AU1681="","",IF(AU1681=BN$2,(SUMIF($BV$3:$BV1681,BN$2,$BW$3:$BW1681)-SUMIF($BX$3:$BX1681,BN$2,$BY$3:$BY1681))*AU$1,""))</f>
        <v/>
      </c>
      <c r="BO1681" s="13" t="str">
        <f>IF(AV1681="","",IF(AV1681=BO$2,(SUMIF($BV$3:$BV1681,BO$2,$BW$3:$BW1681)-SUMIF($BX$3:$BX1681,BO$2,$BY$3:$BY1681))*AV$1,""))</f>
        <v/>
      </c>
      <c r="BP1681" s="69"/>
      <c r="BQ1681" s="13" t="str">
        <f t="shared" si="949"/>
        <v/>
      </c>
      <c r="BR1681" s="75" t="str">
        <f t="shared" si="950"/>
        <v/>
      </c>
      <c r="BS1681" s="33" t="str">
        <f t="shared" si="951"/>
        <v/>
      </c>
      <c r="BT1681" s="42" t="str">
        <f t="shared" si="952"/>
        <v/>
      </c>
      <c r="BU1681" s="38" t="str">
        <f t="shared" si="953"/>
        <v/>
      </c>
      <c r="BV1681" s="30" t="str">
        <f t="shared" si="954"/>
        <v/>
      </c>
      <c r="BW1681" s="36" t="str">
        <f t="shared" si="955"/>
        <v/>
      </c>
      <c r="BX1681" s="36" t="str">
        <f t="shared" si="956"/>
        <v/>
      </c>
      <c r="BY1681" s="45" t="str">
        <f t="shared" si="957"/>
        <v/>
      </c>
      <c r="BZ1681" s="12" t="str">
        <f t="shared" si="958"/>
        <v/>
      </c>
      <c r="CA1681" s="47" t="str">
        <f t="shared" si="959"/>
        <v/>
      </c>
      <c r="CB1681" s="32" t="str">
        <f t="shared" si="960"/>
        <v/>
      </c>
      <c r="CC1681" s="32" t="str">
        <f t="shared" si="961"/>
        <v/>
      </c>
      <c r="CD1681" s="32" t="str">
        <f t="shared" si="962"/>
        <v/>
      </c>
      <c r="CE1681" s="48"/>
      <c r="CF1681" s="32" t="str">
        <f t="shared" si="968"/>
        <v/>
      </c>
      <c r="CG1681" s="32" t="str">
        <f t="shared" si="963"/>
        <v/>
      </c>
      <c r="CH1681" s="48"/>
    </row>
    <row r="1682" spans="2:86" ht="30" customHeight="1" x14ac:dyDescent="0.2">
      <c r="B1682" s="155"/>
      <c r="C1682" s="117"/>
      <c r="D1682" s="53"/>
      <c r="E1682" s="68"/>
      <c r="F1682" s="54"/>
      <c r="G1682" s="54"/>
      <c r="H1682" s="55"/>
      <c r="I1682" s="71"/>
      <c r="J1682" s="73"/>
      <c r="K1682" s="56"/>
      <c r="L1682" s="76" t="str">
        <f t="shared" si="940"/>
        <v/>
      </c>
      <c r="M1682" s="77" t="str">
        <f t="shared" si="941"/>
        <v/>
      </c>
      <c r="N1682" s="130" t="str">
        <f t="shared" si="967"/>
        <v/>
      </c>
      <c r="O1682" s="131" t="str">
        <f t="shared" si="969"/>
        <v/>
      </c>
      <c r="P1682" s="131" t="str">
        <f t="shared" si="969"/>
        <v/>
      </c>
      <c r="Q1682" s="131" t="str">
        <f t="shared" si="969"/>
        <v/>
      </c>
      <c r="R1682" s="131" t="str">
        <f t="shared" si="969"/>
        <v/>
      </c>
      <c r="S1682" s="131" t="str">
        <f t="shared" si="969"/>
        <v/>
      </c>
      <c r="T1682" s="131" t="str">
        <f t="shared" si="969"/>
        <v/>
      </c>
      <c r="U1682" s="131" t="str">
        <f t="shared" si="969"/>
        <v/>
      </c>
      <c r="V1682" s="14"/>
      <c r="W1682" s="17" t="str">
        <f>IF(C1682="",IF(OR(AND($H1682&lt;&gt;"",C1682=""),AND($F1681=$F1682,$AK1682&lt;&gt;""),COUNTA($H$3:$H$100002)&gt;COUNTA($H$3:$H1682),$AE1682&lt;&gt;""),W1681,""),C1682)</f>
        <v/>
      </c>
      <c r="X1682" s="17" t="str">
        <f>IF(D1682="",IF(OR(AND($H1682&lt;&gt;"",D1682=""),AND($F1681=$F1682,$AK1682&lt;&gt;""),COUNTA($H$3:$H$100002)&gt;COUNTA($H$3:$H1682),$AE1682&lt;&gt;""),X1681,""),D1682)</f>
        <v/>
      </c>
      <c r="Y1682" s="17" t="str">
        <f>IF(E1682="",IF(OR(AND($H1682&lt;&gt;"",E1682=""),AND($F1681=$F1682,$AK1682&lt;&gt;""),COUNTA($H$3:$H$100002)&gt;COUNTA($H$3:$H1682),$AE1682&lt;&gt;""),Y1681,""),E1682)</f>
        <v/>
      </c>
      <c r="Z1682" s="27" t="str">
        <f t="shared" si="942"/>
        <v/>
      </c>
      <c r="AA1682" s="2" t="str">
        <f>IF(F1682="","",COUNTA($F$3:F1682))</f>
        <v/>
      </c>
      <c r="AB1682" s="3" t="str">
        <f>IF(F1682="","",IFERROR(IF(F1682&lt;&gt;"",IFERROR(INDEX(設定!$C$3:$C$303,MATCH(F1682,設定!$C$3:$C$303,0),0),INDEX(設定!$C$3:$C$303,MATCH("*"&amp;F1682&amp;"*",設定!$C$3:$C$303,0),0)),""),"エラー"))</f>
        <v/>
      </c>
      <c r="AC1682" s="2" t="str">
        <f>IF(G1682="","",COUNTA($G$3:G1682))</f>
        <v/>
      </c>
      <c r="AD1682" s="3" t="str">
        <f>IF(G1682="","",IFERROR(IF(G1682&lt;&gt;"",IFERROR(INDEX(設定!$C$3:$C$303,MATCH(G1682,設定!$C$3:$C$303,0),0),INDEX(設定!$C$3:$C$303,MATCH("*"&amp;G1682&amp;"*",設定!$C$3:$C$303,0),0)),""),"エラー"))</f>
        <v/>
      </c>
      <c r="AE1682" s="3" t="str">
        <f>IFERROR(IF(AB1682="",IF(AND(H1682&lt;&gt;"",F1682=""),INDEX(AB$3:AB1682,MATCH(MAX(AA$3:AA1682),AA$3:AA1682,0),0),""),AB1682),"")</f>
        <v/>
      </c>
      <c r="AF1682" s="3" t="str">
        <f>IFERROR(IF(AD1682="",IF(AND(H1682&lt;&gt;"",G1682=""),INDEX(AD$3:AD1682,MATCH(MAX(AC$3:AC1682),AC$3:AC1682,0),0),""),AD1682),"")</f>
        <v/>
      </c>
      <c r="AG1682" s="2" t="str">
        <f>IF(AH1682="","",IF(OR(AH1682=AH1681,AH1682=AH1683),IF(AND(E1682="",AB1682="",AG1681&lt;&gt;""),MAX($AG$3:AG1681),MAX($AG$3:AG1681)+1),IF(AH1681=AH1682,AG1681,MAX($AG$3:AG1681)+1)))</f>
        <v/>
      </c>
      <c r="AH1682" s="12" t="str">
        <f t="shared" si="943"/>
        <v/>
      </c>
      <c r="AI1682" s="12" t="str">
        <f t="shared" si="944"/>
        <v/>
      </c>
      <c r="AJ1682" s="13" t="str">
        <f t="shared" si="945"/>
        <v/>
      </c>
      <c r="AK1682" s="13" t="str">
        <f t="shared" si="946"/>
        <v/>
      </c>
      <c r="AL1682" s="13" t="str">
        <f>IF(OR(AJ1682="",COUNTIF($AH$3:AH1682,AH1682)&lt;&gt;COUNTIF(AH$3:AH$100002,AH1682)),"",SUMIF(AH$3:AH$100002,AH1682,AJ$3:AJ$100002))</f>
        <v/>
      </c>
      <c r="AM1682" s="13" t="str">
        <f>IF(OR(AK1682="",COUNTIF($AH$3:AH1682,AH1682)&lt;&gt;COUNTIF(AH$3:AH$100002,AH1682)),"",SUMIF(AH$3:AH$100002,AH1682,AK$3:AK$100002))</f>
        <v/>
      </c>
      <c r="AO1682" s="13" t="str">
        <f t="shared" si="964"/>
        <v/>
      </c>
      <c r="AP1682" s="13" t="str">
        <f t="shared" si="964"/>
        <v/>
      </c>
      <c r="AQ1682" s="13" t="str">
        <f t="shared" si="964"/>
        <v/>
      </c>
      <c r="AR1682" s="13" t="str">
        <f t="shared" si="964"/>
        <v/>
      </c>
      <c r="AS1682" s="13" t="str">
        <f t="shared" si="964"/>
        <v/>
      </c>
      <c r="AT1682" s="13" t="str">
        <f t="shared" si="964"/>
        <v/>
      </c>
      <c r="AU1682" s="13" t="str">
        <f t="shared" si="964"/>
        <v/>
      </c>
      <c r="AV1682" s="13" t="str">
        <f t="shared" ref="AV1682:AV1745" si="970">IF($Z1682="","",IF(COUNTIF($AE1682:$AF1682,AV$2),AV$2,""))</f>
        <v/>
      </c>
      <c r="AW1682" s="86" t="str">
        <f t="shared" si="947"/>
        <v/>
      </c>
      <c r="AX1682" s="59" t="str">
        <f t="shared" si="948"/>
        <v/>
      </c>
      <c r="AY1682" s="63" t="str">
        <f>IF(OR($BR1682="",BH1682=""),"",COUNT($BR$3:$BR1682))</f>
        <v/>
      </c>
      <c r="AZ1682" s="13" t="str">
        <f>IF(OR($BR1682="",BI1682=""),"",COUNT($BR$3:$BR1682))</f>
        <v/>
      </c>
      <c r="BA1682" s="13" t="str">
        <f>IF(OR($BR1682="",BJ1682=""),"",COUNT($BR$3:$BR1682))</f>
        <v/>
      </c>
      <c r="BB1682" s="13" t="str">
        <f>IF(OR($BR1682="",BK1682=""),"",COUNT($BR$3:$BR1682))</f>
        <v/>
      </c>
      <c r="BC1682" s="13" t="str">
        <f>IF(OR($BR1682="",BL1682=""),"",COUNT($BR$3:$BR1682))</f>
        <v/>
      </c>
      <c r="BD1682" s="13" t="str">
        <f>IF(OR($BR1682="",BM1682=""),"",COUNT($BR$3:$BR1682))</f>
        <v/>
      </c>
      <c r="BE1682" s="13" t="str">
        <f>IF(OR($BR1682="",BN1682=""),"",COUNT($BR$3:$BR1682))</f>
        <v/>
      </c>
      <c r="BF1682" s="13" t="str">
        <f>IF(OR($BR1682="",BO1682=""),"",COUNT($BR$3:$BR1682))</f>
        <v/>
      </c>
      <c r="BG1682" s="66" t="str">
        <f>IF(Z1682="","",COUNT($Z$3:Z1682))</f>
        <v/>
      </c>
      <c r="BH1682" s="13" t="str">
        <f>IF(AO1682="","",IF(AO1682=BH$2,(SUMIF($BV$3:$BV1682,BH$2,$BW$3:$BW1682)-SUMIF($BX$3:$BX1682,BH$2,$BY$3:$BY1682))*AO$1,""))</f>
        <v/>
      </c>
      <c r="BI1682" s="13" t="str">
        <f>IF(AP1682="","",IF(AP1682=BI$2,(SUMIF($BV$3:$BV1682,BI$2,$BW$3:$BW1682)-SUMIF($BX$3:$BX1682,BI$2,$BY$3:$BY1682))*AP$1,""))</f>
        <v/>
      </c>
      <c r="BJ1682" s="13" t="str">
        <f>IF(AQ1682="","",IF(AQ1682=BJ$2,(SUMIF($BV$3:$BV1682,BJ$2,$BW$3:$BW1682)-SUMIF($BX$3:$BX1682,BJ$2,$BY$3:$BY1682))*AQ$1,""))</f>
        <v/>
      </c>
      <c r="BK1682" s="13" t="str">
        <f>IF(AR1682="","",IF(AR1682=BK$2,(SUMIF($BV$3:$BV1682,BK$2,$BW$3:$BW1682)-SUMIF($BX$3:$BX1682,BK$2,$BY$3:$BY1682))*AR$1,""))</f>
        <v/>
      </c>
      <c r="BL1682" s="13" t="str">
        <f>IF(AS1682="","",IF(AS1682=BL$2,(SUMIF($BV$3:$BV1682,BL$2,$BW$3:$BW1682)-SUMIF($BX$3:$BX1682,BL$2,$BY$3:$BY1682))*AS$1,""))</f>
        <v/>
      </c>
      <c r="BM1682" s="13" t="str">
        <f>IF(AT1682="","",IF(AT1682=BM$2,(SUMIF($BV$3:$BV1682,BM$2,$BW$3:$BW1682)-SUMIF($BX$3:$BX1682,BM$2,$BY$3:$BY1682))*AT$1,""))</f>
        <v/>
      </c>
      <c r="BN1682" s="13" t="str">
        <f>IF(AU1682="","",IF(AU1682=BN$2,(SUMIF($BV$3:$BV1682,BN$2,$BW$3:$BW1682)-SUMIF($BX$3:$BX1682,BN$2,$BY$3:$BY1682))*AU$1,""))</f>
        <v/>
      </c>
      <c r="BO1682" s="13" t="str">
        <f>IF(AV1682="","",IF(AV1682=BO$2,(SUMIF($BV$3:$BV1682,BO$2,$BW$3:$BW1682)-SUMIF($BX$3:$BX1682,BO$2,$BY$3:$BY1682))*AV$1,""))</f>
        <v/>
      </c>
      <c r="BP1682" s="69"/>
      <c r="BQ1682" s="13" t="str">
        <f t="shared" si="949"/>
        <v/>
      </c>
      <c r="BR1682" s="75" t="str">
        <f t="shared" si="950"/>
        <v/>
      </c>
      <c r="BS1682" s="33" t="str">
        <f t="shared" si="951"/>
        <v/>
      </c>
      <c r="BT1682" s="42" t="str">
        <f t="shared" si="952"/>
        <v/>
      </c>
      <c r="BU1682" s="38" t="str">
        <f t="shared" si="953"/>
        <v/>
      </c>
      <c r="BV1682" s="30" t="str">
        <f t="shared" si="954"/>
        <v/>
      </c>
      <c r="BW1682" s="36" t="str">
        <f t="shared" si="955"/>
        <v/>
      </c>
      <c r="BX1682" s="36" t="str">
        <f t="shared" si="956"/>
        <v/>
      </c>
      <c r="BY1682" s="45" t="str">
        <f t="shared" si="957"/>
        <v/>
      </c>
      <c r="BZ1682" s="12" t="str">
        <f t="shared" si="958"/>
        <v/>
      </c>
      <c r="CA1682" s="47" t="str">
        <f t="shared" si="959"/>
        <v/>
      </c>
      <c r="CB1682" s="32" t="str">
        <f t="shared" si="960"/>
        <v/>
      </c>
      <c r="CC1682" s="32" t="str">
        <f t="shared" si="961"/>
        <v/>
      </c>
      <c r="CD1682" s="32" t="str">
        <f t="shared" si="962"/>
        <v/>
      </c>
      <c r="CE1682" s="48"/>
      <c r="CF1682" s="32" t="str">
        <f t="shared" si="968"/>
        <v/>
      </c>
      <c r="CG1682" s="32" t="str">
        <f t="shared" si="963"/>
        <v/>
      </c>
      <c r="CH1682" s="48"/>
    </row>
    <row r="1683" spans="2:86" ht="30" customHeight="1" x14ac:dyDescent="0.2">
      <c r="B1683" s="155"/>
      <c r="C1683" s="117"/>
      <c r="D1683" s="53"/>
      <c r="E1683" s="68"/>
      <c r="F1683" s="54"/>
      <c r="G1683" s="54"/>
      <c r="H1683" s="55"/>
      <c r="I1683" s="71"/>
      <c r="J1683" s="73"/>
      <c r="K1683" s="56"/>
      <c r="L1683" s="76" t="str">
        <f t="shared" si="940"/>
        <v/>
      </c>
      <c r="M1683" s="77" t="str">
        <f t="shared" si="941"/>
        <v/>
      </c>
      <c r="N1683" s="130" t="str">
        <f t="shared" si="967"/>
        <v/>
      </c>
      <c r="O1683" s="131" t="str">
        <f t="shared" ref="O1683:U1692" si="971">IFERROR(INDEX($BH$3:$BO$100002,MATCH($BG1683,$BG$3:$BG$100002,0),MATCH(O$1,$BH$2:$BO$2,0)),"")</f>
        <v/>
      </c>
      <c r="P1683" s="131" t="str">
        <f t="shared" si="971"/>
        <v/>
      </c>
      <c r="Q1683" s="131" t="str">
        <f t="shared" si="971"/>
        <v/>
      </c>
      <c r="R1683" s="131" t="str">
        <f t="shared" si="971"/>
        <v/>
      </c>
      <c r="S1683" s="131" t="str">
        <f t="shared" si="971"/>
        <v/>
      </c>
      <c r="T1683" s="131" t="str">
        <f t="shared" si="971"/>
        <v/>
      </c>
      <c r="U1683" s="131" t="str">
        <f t="shared" si="971"/>
        <v/>
      </c>
      <c r="V1683" s="14"/>
      <c r="W1683" s="17" t="str">
        <f>IF(C1683="",IF(OR(AND($H1683&lt;&gt;"",C1683=""),AND($F1682=$F1683,$AK1683&lt;&gt;""),COUNTA($H$3:$H$100002)&gt;COUNTA($H$3:$H1683),$AE1683&lt;&gt;""),W1682,""),C1683)</f>
        <v/>
      </c>
      <c r="X1683" s="17" t="str">
        <f>IF(D1683="",IF(OR(AND($H1683&lt;&gt;"",D1683=""),AND($F1682=$F1683,$AK1683&lt;&gt;""),COUNTA($H$3:$H$100002)&gt;COUNTA($H$3:$H1683),$AE1683&lt;&gt;""),X1682,""),D1683)</f>
        <v/>
      </c>
      <c r="Y1683" s="17" t="str">
        <f>IF(E1683="",IF(OR(AND($H1683&lt;&gt;"",E1683=""),AND($F1682=$F1683,$AK1683&lt;&gt;""),COUNTA($H$3:$H$100002)&gt;COUNTA($H$3:$H1683),$AE1683&lt;&gt;""),Y1682,""),E1683)</f>
        <v/>
      </c>
      <c r="Z1683" s="27" t="str">
        <f t="shared" si="942"/>
        <v/>
      </c>
      <c r="AA1683" s="2" t="str">
        <f>IF(F1683="","",COUNTA($F$3:F1683))</f>
        <v/>
      </c>
      <c r="AB1683" s="3" t="str">
        <f>IF(F1683="","",IFERROR(IF(F1683&lt;&gt;"",IFERROR(INDEX(設定!$C$3:$C$303,MATCH(F1683,設定!$C$3:$C$303,0),0),INDEX(設定!$C$3:$C$303,MATCH("*"&amp;F1683&amp;"*",設定!$C$3:$C$303,0),0)),""),"エラー"))</f>
        <v/>
      </c>
      <c r="AC1683" s="2" t="str">
        <f>IF(G1683="","",COUNTA($G$3:G1683))</f>
        <v/>
      </c>
      <c r="AD1683" s="3" t="str">
        <f>IF(G1683="","",IFERROR(IF(G1683&lt;&gt;"",IFERROR(INDEX(設定!$C$3:$C$303,MATCH(G1683,設定!$C$3:$C$303,0),0),INDEX(設定!$C$3:$C$303,MATCH("*"&amp;G1683&amp;"*",設定!$C$3:$C$303,0),0)),""),"エラー"))</f>
        <v/>
      </c>
      <c r="AE1683" s="3" t="str">
        <f>IFERROR(IF(AB1683="",IF(AND(H1683&lt;&gt;"",F1683=""),INDEX(AB$3:AB1683,MATCH(MAX(AA$3:AA1683),AA$3:AA1683,0),0),""),AB1683),"")</f>
        <v/>
      </c>
      <c r="AF1683" s="3" t="str">
        <f>IFERROR(IF(AD1683="",IF(AND(H1683&lt;&gt;"",G1683=""),INDEX(AD$3:AD1683,MATCH(MAX(AC$3:AC1683),AC$3:AC1683,0),0),""),AD1683),"")</f>
        <v/>
      </c>
      <c r="AG1683" s="2" t="str">
        <f>IF(AH1683="","",IF(OR(AH1683=AH1682,AH1683=AH1684),IF(AND(E1683="",AB1683="",AG1682&lt;&gt;""),MAX($AG$3:AG1682),MAX($AG$3:AG1682)+1),IF(AH1682=AH1683,AG1682,MAX($AG$3:AG1682)+1)))</f>
        <v/>
      </c>
      <c r="AH1683" s="12" t="str">
        <f t="shared" si="943"/>
        <v/>
      </c>
      <c r="AI1683" s="12" t="str">
        <f t="shared" si="944"/>
        <v/>
      </c>
      <c r="AJ1683" s="13" t="str">
        <f t="shared" si="945"/>
        <v/>
      </c>
      <c r="AK1683" s="13" t="str">
        <f t="shared" si="946"/>
        <v/>
      </c>
      <c r="AL1683" s="13" t="str">
        <f>IF(OR(AJ1683="",COUNTIF($AH$3:AH1683,AH1683)&lt;&gt;COUNTIF(AH$3:AH$100002,AH1683)),"",SUMIF(AH$3:AH$100002,AH1683,AJ$3:AJ$100002))</f>
        <v/>
      </c>
      <c r="AM1683" s="13" t="str">
        <f>IF(OR(AK1683="",COUNTIF($AH$3:AH1683,AH1683)&lt;&gt;COUNTIF(AH$3:AH$100002,AH1683)),"",SUMIF(AH$3:AH$100002,AH1683,AK$3:AK$100002))</f>
        <v/>
      </c>
      <c r="AO1683" s="13" t="str">
        <f t="shared" ref="AO1683:AU1719" si="972">IF($Z1683="","",IF(COUNTIF($AE1683:$AF1683,AO$2),AO$2,""))</f>
        <v/>
      </c>
      <c r="AP1683" s="13" t="str">
        <f t="shared" si="972"/>
        <v/>
      </c>
      <c r="AQ1683" s="13" t="str">
        <f t="shared" si="972"/>
        <v/>
      </c>
      <c r="AR1683" s="13" t="str">
        <f t="shared" si="972"/>
        <v/>
      </c>
      <c r="AS1683" s="13" t="str">
        <f t="shared" si="972"/>
        <v/>
      </c>
      <c r="AT1683" s="13" t="str">
        <f t="shared" si="972"/>
        <v/>
      </c>
      <c r="AU1683" s="13" t="str">
        <f t="shared" si="972"/>
        <v/>
      </c>
      <c r="AV1683" s="13" t="str">
        <f t="shared" si="970"/>
        <v/>
      </c>
      <c r="AW1683" s="86" t="str">
        <f t="shared" si="947"/>
        <v/>
      </c>
      <c r="AX1683" s="59" t="str">
        <f t="shared" si="948"/>
        <v/>
      </c>
      <c r="AY1683" s="63" t="str">
        <f>IF(OR($BR1683="",BH1683=""),"",COUNT($BR$3:$BR1683))</f>
        <v/>
      </c>
      <c r="AZ1683" s="13" t="str">
        <f>IF(OR($BR1683="",BI1683=""),"",COUNT($BR$3:$BR1683))</f>
        <v/>
      </c>
      <c r="BA1683" s="13" t="str">
        <f>IF(OR($BR1683="",BJ1683=""),"",COUNT($BR$3:$BR1683))</f>
        <v/>
      </c>
      <c r="BB1683" s="13" t="str">
        <f>IF(OR($BR1683="",BK1683=""),"",COUNT($BR$3:$BR1683))</f>
        <v/>
      </c>
      <c r="BC1683" s="13" t="str">
        <f>IF(OR($BR1683="",BL1683=""),"",COUNT($BR$3:$BR1683))</f>
        <v/>
      </c>
      <c r="BD1683" s="13" t="str">
        <f>IF(OR($BR1683="",BM1683=""),"",COUNT($BR$3:$BR1683))</f>
        <v/>
      </c>
      <c r="BE1683" s="13" t="str">
        <f>IF(OR($BR1683="",BN1683=""),"",COUNT($BR$3:$BR1683))</f>
        <v/>
      </c>
      <c r="BF1683" s="13" t="str">
        <f>IF(OR($BR1683="",BO1683=""),"",COUNT($BR$3:$BR1683))</f>
        <v/>
      </c>
      <c r="BG1683" s="66" t="str">
        <f>IF(Z1683="","",COUNT($Z$3:Z1683))</f>
        <v/>
      </c>
      <c r="BH1683" s="13" t="str">
        <f>IF(AO1683="","",IF(AO1683=BH$2,(SUMIF($BV$3:$BV1683,BH$2,$BW$3:$BW1683)-SUMIF($BX$3:$BX1683,BH$2,$BY$3:$BY1683))*AO$1,""))</f>
        <v/>
      </c>
      <c r="BI1683" s="13" t="str">
        <f>IF(AP1683="","",IF(AP1683=BI$2,(SUMIF($BV$3:$BV1683,BI$2,$BW$3:$BW1683)-SUMIF($BX$3:$BX1683,BI$2,$BY$3:$BY1683))*AP$1,""))</f>
        <v/>
      </c>
      <c r="BJ1683" s="13" t="str">
        <f>IF(AQ1683="","",IF(AQ1683=BJ$2,(SUMIF($BV$3:$BV1683,BJ$2,$BW$3:$BW1683)-SUMIF($BX$3:$BX1683,BJ$2,$BY$3:$BY1683))*AQ$1,""))</f>
        <v/>
      </c>
      <c r="BK1683" s="13" t="str">
        <f>IF(AR1683="","",IF(AR1683=BK$2,(SUMIF($BV$3:$BV1683,BK$2,$BW$3:$BW1683)-SUMIF($BX$3:$BX1683,BK$2,$BY$3:$BY1683))*AR$1,""))</f>
        <v/>
      </c>
      <c r="BL1683" s="13" t="str">
        <f>IF(AS1683="","",IF(AS1683=BL$2,(SUMIF($BV$3:$BV1683,BL$2,$BW$3:$BW1683)-SUMIF($BX$3:$BX1683,BL$2,$BY$3:$BY1683))*AS$1,""))</f>
        <v/>
      </c>
      <c r="BM1683" s="13" t="str">
        <f>IF(AT1683="","",IF(AT1683=BM$2,(SUMIF($BV$3:$BV1683,BM$2,$BW$3:$BW1683)-SUMIF($BX$3:$BX1683,BM$2,$BY$3:$BY1683))*AT$1,""))</f>
        <v/>
      </c>
      <c r="BN1683" s="13" t="str">
        <f>IF(AU1683="","",IF(AU1683=BN$2,(SUMIF($BV$3:$BV1683,BN$2,$BW$3:$BW1683)-SUMIF($BX$3:$BX1683,BN$2,$BY$3:$BY1683))*AU$1,""))</f>
        <v/>
      </c>
      <c r="BO1683" s="13" t="str">
        <f>IF(AV1683="","",IF(AV1683=BO$2,(SUMIF($BV$3:$BV1683,BO$2,$BW$3:$BW1683)-SUMIF($BX$3:$BX1683,BO$2,$BY$3:$BY1683))*AV$1,""))</f>
        <v/>
      </c>
      <c r="BP1683" s="69"/>
      <c r="BQ1683" s="13" t="str">
        <f t="shared" si="949"/>
        <v/>
      </c>
      <c r="BR1683" s="75" t="str">
        <f t="shared" si="950"/>
        <v/>
      </c>
      <c r="BS1683" s="33" t="str">
        <f t="shared" si="951"/>
        <v/>
      </c>
      <c r="BT1683" s="42" t="str">
        <f t="shared" si="952"/>
        <v/>
      </c>
      <c r="BU1683" s="38" t="str">
        <f t="shared" si="953"/>
        <v/>
      </c>
      <c r="BV1683" s="30" t="str">
        <f t="shared" si="954"/>
        <v/>
      </c>
      <c r="BW1683" s="36" t="str">
        <f t="shared" si="955"/>
        <v/>
      </c>
      <c r="BX1683" s="36" t="str">
        <f t="shared" si="956"/>
        <v/>
      </c>
      <c r="BY1683" s="45" t="str">
        <f t="shared" si="957"/>
        <v/>
      </c>
      <c r="BZ1683" s="12" t="str">
        <f t="shared" si="958"/>
        <v/>
      </c>
      <c r="CA1683" s="47" t="str">
        <f t="shared" si="959"/>
        <v/>
      </c>
      <c r="CB1683" s="32" t="str">
        <f t="shared" si="960"/>
        <v/>
      </c>
      <c r="CC1683" s="32" t="str">
        <f t="shared" si="961"/>
        <v/>
      </c>
      <c r="CD1683" s="32" t="str">
        <f t="shared" si="962"/>
        <v/>
      </c>
      <c r="CE1683" s="48"/>
      <c r="CF1683" s="32" t="str">
        <f t="shared" si="968"/>
        <v/>
      </c>
      <c r="CG1683" s="32" t="str">
        <f t="shared" si="963"/>
        <v/>
      </c>
      <c r="CH1683" s="48"/>
    </row>
    <row r="1684" spans="2:86" ht="30" customHeight="1" x14ac:dyDescent="0.2">
      <c r="B1684" s="155"/>
      <c r="C1684" s="117"/>
      <c r="D1684" s="53"/>
      <c r="E1684" s="68"/>
      <c r="F1684" s="54"/>
      <c r="G1684" s="54"/>
      <c r="H1684" s="55"/>
      <c r="I1684" s="71"/>
      <c r="J1684" s="73"/>
      <c r="K1684" s="56"/>
      <c r="L1684" s="76" t="str">
        <f t="shared" si="940"/>
        <v/>
      </c>
      <c r="M1684" s="77" t="str">
        <f t="shared" si="941"/>
        <v/>
      </c>
      <c r="N1684" s="130" t="str">
        <f t="shared" si="967"/>
        <v/>
      </c>
      <c r="O1684" s="131" t="str">
        <f t="shared" si="971"/>
        <v/>
      </c>
      <c r="P1684" s="131" t="str">
        <f t="shared" si="971"/>
        <v/>
      </c>
      <c r="Q1684" s="131" t="str">
        <f t="shared" si="971"/>
        <v/>
      </c>
      <c r="R1684" s="131" t="str">
        <f t="shared" si="971"/>
        <v/>
      </c>
      <c r="S1684" s="131" t="str">
        <f t="shared" si="971"/>
        <v/>
      </c>
      <c r="T1684" s="131" t="str">
        <f t="shared" si="971"/>
        <v/>
      </c>
      <c r="U1684" s="131" t="str">
        <f t="shared" si="971"/>
        <v/>
      </c>
      <c r="V1684" s="14"/>
      <c r="W1684" s="17" t="str">
        <f>IF(C1684="",IF(OR(AND($H1684&lt;&gt;"",C1684=""),AND($F1683=$F1684,$AK1684&lt;&gt;""),COUNTA($H$3:$H$100002)&gt;COUNTA($H$3:$H1684),$AE1684&lt;&gt;""),W1683,""),C1684)</f>
        <v/>
      </c>
      <c r="X1684" s="17" t="str">
        <f>IF(D1684="",IF(OR(AND($H1684&lt;&gt;"",D1684=""),AND($F1683=$F1684,$AK1684&lt;&gt;""),COUNTA($H$3:$H$100002)&gt;COUNTA($H$3:$H1684),$AE1684&lt;&gt;""),X1683,""),D1684)</f>
        <v/>
      </c>
      <c r="Y1684" s="17" t="str">
        <f>IF(E1684="",IF(OR(AND($H1684&lt;&gt;"",E1684=""),AND($F1683=$F1684,$AK1684&lt;&gt;""),COUNTA($H$3:$H$100002)&gt;COUNTA($H$3:$H1684),$AE1684&lt;&gt;""),Y1683,""),E1684)</f>
        <v/>
      </c>
      <c r="Z1684" s="27" t="str">
        <f t="shared" si="942"/>
        <v/>
      </c>
      <c r="AA1684" s="2" t="str">
        <f>IF(F1684="","",COUNTA($F$3:F1684))</f>
        <v/>
      </c>
      <c r="AB1684" s="3" t="str">
        <f>IF(F1684="","",IFERROR(IF(F1684&lt;&gt;"",IFERROR(INDEX(設定!$C$3:$C$303,MATCH(F1684,設定!$C$3:$C$303,0),0),INDEX(設定!$C$3:$C$303,MATCH("*"&amp;F1684&amp;"*",設定!$C$3:$C$303,0),0)),""),"エラー"))</f>
        <v/>
      </c>
      <c r="AC1684" s="2" t="str">
        <f>IF(G1684="","",COUNTA($G$3:G1684))</f>
        <v/>
      </c>
      <c r="AD1684" s="3" t="str">
        <f>IF(G1684="","",IFERROR(IF(G1684&lt;&gt;"",IFERROR(INDEX(設定!$C$3:$C$303,MATCH(G1684,設定!$C$3:$C$303,0),0),INDEX(設定!$C$3:$C$303,MATCH("*"&amp;G1684&amp;"*",設定!$C$3:$C$303,0),0)),""),"エラー"))</f>
        <v/>
      </c>
      <c r="AE1684" s="3" t="str">
        <f>IFERROR(IF(AB1684="",IF(AND(H1684&lt;&gt;"",F1684=""),INDEX(AB$3:AB1684,MATCH(MAX(AA$3:AA1684),AA$3:AA1684,0),0),""),AB1684),"")</f>
        <v/>
      </c>
      <c r="AF1684" s="3" t="str">
        <f>IFERROR(IF(AD1684="",IF(AND(H1684&lt;&gt;"",G1684=""),INDEX(AD$3:AD1684,MATCH(MAX(AC$3:AC1684),AC$3:AC1684,0),0),""),AD1684),"")</f>
        <v/>
      </c>
      <c r="AG1684" s="2" t="str">
        <f>IF(AH1684="","",IF(OR(AH1684=AH1683,AH1684=AH1685),IF(AND(E1684="",AB1684="",AG1683&lt;&gt;""),MAX($AG$3:AG1683),MAX($AG$3:AG1683)+1),IF(AH1683=AH1684,AG1683,MAX($AG$3:AG1683)+1)))</f>
        <v/>
      </c>
      <c r="AH1684" s="12" t="str">
        <f t="shared" si="943"/>
        <v/>
      </c>
      <c r="AI1684" s="12" t="str">
        <f t="shared" si="944"/>
        <v/>
      </c>
      <c r="AJ1684" s="13" t="str">
        <f t="shared" si="945"/>
        <v/>
      </c>
      <c r="AK1684" s="13" t="str">
        <f t="shared" si="946"/>
        <v/>
      </c>
      <c r="AL1684" s="13" t="str">
        <f>IF(OR(AJ1684="",COUNTIF($AH$3:AH1684,AH1684)&lt;&gt;COUNTIF(AH$3:AH$100002,AH1684)),"",SUMIF(AH$3:AH$100002,AH1684,AJ$3:AJ$100002))</f>
        <v/>
      </c>
      <c r="AM1684" s="13" t="str">
        <f>IF(OR(AK1684="",COUNTIF($AH$3:AH1684,AH1684)&lt;&gt;COUNTIF(AH$3:AH$100002,AH1684)),"",SUMIF(AH$3:AH$100002,AH1684,AK$3:AK$100002))</f>
        <v/>
      </c>
      <c r="AO1684" s="13" t="str">
        <f t="shared" si="972"/>
        <v/>
      </c>
      <c r="AP1684" s="13" t="str">
        <f t="shared" si="972"/>
        <v/>
      </c>
      <c r="AQ1684" s="13" t="str">
        <f t="shared" si="972"/>
        <v/>
      </c>
      <c r="AR1684" s="13" t="str">
        <f t="shared" si="972"/>
        <v/>
      </c>
      <c r="AS1684" s="13" t="str">
        <f t="shared" si="972"/>
        <v/>
      </c>
      <c r="AT1684" s="13" t="str">
        <f t="shared" si="972"/>
        <v/>
      </c>
      <c r="AU1684" s="13" t="str">
        <f t="shared" si="972"/>
        <v/>
      </c>
      <c r="AV1684" s="13" t="str">
        <f t="shared" si="970"/>
        <v/>
      </c>
      <c r="AW1684" s="86" t="str">
        <f t="shared" si="947"/>
        <v/>
      </c>
      <c r="AX1684" s="59" t="str">
        <f t="shared" si="948"/>
        <v/>
      </c>
      <c r="AY1684" s="63" t="str">
        <f>IF(OR($BR1684="",BH1684=""),"",COUNT($BR$3:$BR1684))</f>
        <v/>
      </c>
      <c r="AZ1684" s="13" t="str">
        <f>IF(OR($BR1684="",BI1684=""),"",COUNT($BR$3:$BR1684))</f>
        <v/>
      </c>
      <c r="BA1684" s="13" t="str">
        <f>IF(OR($BR1684="",BJ1684=""),"",COUNT($BR$3:$BR1684))</f>
        <v/>
      </c>
      <c r="BB1684" s="13" t="str">
        <f>IF(OR($BR1684="",BK1684=""),"",COUNT($BR$3:$BR1684))</f>
        <v/>
      </c>
      <c r="BC1684" s="13" t="str">
        <f>IF(OR($BR1684="",BL1684=""),"",COUNT($BR$3:$BR1684))</f>
        <v/>
      </c>
      <c r="BD1684" s="13" t="str">
        <f>IF(OR($BR1684="",BM1684=""),"",COUNT($BR$3:$BR1684))</f>
        <v/>
      </c>
      <c r="BE1684" s="13" t="str">
        <f>IF(OR($BR1684="",BN1684=""),"",COUNT($BR$3:$BR1684))</f>
        <v/>
      </c>
      <c r="BF1684" s="13" t="str">
        <f>IF(OR($BR1684="",BO1684=""),"",COUNT($BR$3:$BR1684))</f>
        <v/>
      </c>
      <c r="BG1684" s="66" t="str">
        <f>IF(Z1684="","",COUNT($Z$3:Z1684))</f>
        <v/>
      </c>
      <c r="BH1684" s="13" t="str">
        <f>IF(AO1684="","",IF(AO1684=BH$2,(SUMIF($BV$3:$BV1684,BH$2,$BW$3:$BW1684)-SUMIF($BX$3:$BX1684,BH$2,$BY$3:$BY1684))*AO$1,""))</f>
        <v/>
      </c>
      <c r="BI1684" s="13" t="str">
        <f>IF(AP1684="","",IF(AP1684=BI$2,(SUMIF($BV$3:$BV1684,BI$2,$BW$3:$BW1684)-SUMIF($BX$3:$BX1684,BI$2,$BY$3:$BY1684))*AP$1,""))</f>
        <v/>
      </c>
      <c r="BJ1684" s="13" t="str">
        <f>IF(AQ1684="","",IF(AQ1684=BJ$2,(SUMIF($BV$3:$BV1684,BJ$2,$BW$3:$BW1684)-SUMIF($BX$3:$BX1684,BJ$2,$BY$3:$BY1684))*AQ$1,""))</f>
        <v/>
      </c>
      <c r="BK1684" s="13" t="str">
        <f>IF(AR1684="","",IF(AR1684=BK$2,(SUMIF($BV$3:$BV1684,BK$2,$BW$3:$BW1684)-SUMIF($BX$3:$BX1684,BK$2,$BY$3:$BY1684))*AR$1,""))</f>
        <v/>
      </c>
      <c r="BL1684" s="13" t="str">
        <f>IF(AS1684="","",IF(AS1684=BL$2,(SUMIF($BV$3:$BV1684,BL$2,$BW$3:$BW1684)-SUMIF($BX$3:$BX1684,BL$2,$BY$3:$BY1684))*AS$1,""))</f>
        <v/>
      </c>
      <c r="BM1684" s="13" t="str">
        <f>IF(AT1684="","",IF(AT1684=BM$2,(SUMIF($BV$3:$BV1684,BM$2,$BW$3:$BW1684)-SUMIF($BX$3:$BX1684,BM$2,$BY$3:$BY1684))*AT$1,""))</f>
        <v/>
      </c>
      <c r="BN1684" s="13" t="str">
        <f>IF(AU1684="","",IF(AU1684=BN$2,(SUMIF($BV$3:$BV1684,BN$2,$BW$3:$BW1684)-SUMIF($BX$3:$BX1684,BN$2,$BY$3:$BY1684))*AU$1,""))</f>
        <v/>
      </c>
      <c r="BO1684" s="13" t="str">
        <f>IF(AV1684="","",IF(AV1684=BO$2,(SUMIF($BV$3:$BV1684,BO$2,$BW$3:$BW1684)-SUMIF($BX$3:$BX1684,BO$2,$BY$3:$BY1684))*AV$1,""))</f>
        <v/>
      </c>
      <c r="BP1684" s="69"/>
      <c r="BQ1684" s="13" t="str">
        <f t="shared" si="949"/>
        <v/>
      </c>
      <c r="BR1684" s="75" t="str">
        <f t="shared" si="950"/>
        <v/>
      </c>
      <c r="BS1684" s="33" t="str">
        <f t="shared" si="951"/>
        <v/>
      </c>
      <c r="BT1684" s="42" t="str">
        <f t="shared" si="952"/>
        <v/>
      </c>
      <c r="BU1684" s="38" t="str">
        <f t="shared" si="953"/>
        <v/>
      </c>
      <c r="BV1684" s="30" t="str">
        <f t="shared" si="954"/>
        <v/>
      </c>
      <c r="BW1684" s="36" t="str">
        <f t="shared" si="955"/>
        <v/>
      </c>
      <c r="BX1684" s="36" t="str">
        <f t="shared" si="956"/>
        <v/>
      </c>
      <c r="BY1684" s="45" t="str">
        <f t="shared" si="957"/>
        <v/>
      </c>
      <c r="BZ1684" s="12" t="str">
        <f t="shared" si="958"/>
        <v/>
      </c>
      <c r="CA1684" s="47" t="str">
        <f t="shared" si="959"/>
        <v/>
      </c>
      <c r="CB1684" s="32" t="str">
        <f t="shared" si="960"/>
        <v/>
      </c>
      <c r="CC1684" s="32" t="str">
        <f t="shared" si="961"/>
        <v/>
      </c>
      <c r="CD1684" s="32" t="str">
        <f t="shared" si="962"/>
        <v/>
      </c>
      <c r="CE1684" s="48"/>
      <c r="CF1684" s="32" t="str">
        <f t="shared" si="968"/>
        <v/>
      </c>
      <c r="CG1684" s="32" t="str">
        <f t="shared" si="963"/>
        <v/>
      </c>
      <c r="CH1684" s="48"/>
    </row>
    <row r="1685" spans="2:86" ht="30" customHeight="1" x14ac:dyDescent="0.2">
      <c r="B1685" s="155"/>
      <c r="C1685" s="117"/>
      <c r="D1685" s="53"/>
      <c r="E1685" s="68"/>
      <c r="F1685" s="54"/>
      <c r="G1685" s="54"/>
      <c r="H1685" s="55"/>
      <c r="I1685" s="71"/>
      <c r="J1685" s="73"/>
      <c r="K1685" s="56"/>
      <c r="L1685" s="76" t="str">
        <f t="shared" si="940"/>
        <v/>
      </c>
      <c r="M1685" s="77" t="str">
        <f t="shared" si="941"/>
        <v/>
      </c>
      <c r="N1685" s="130" t="str">
        <f t="shared" si="967"/>
        <v/>
      </c>
      <c r="O1685" s="131" t="str">
        <f t="shared" si="971"/>
        <v/>
      </c>
      <c r="P1685" s="131" t="str">
        <f t="shared" si="971"/>
        <v/>
      </c>
      <c r="Q1685" s="131" t="str">
        <f t="shared" si="971"/>
        <v/>
      </c>
      <c r="R1685" s="131" t="str">
        <f t="shared" si="971"/>
        <v/>
      </c>
      <c r="S1685" s="131" t="str">
        <f t="shared" si="971"/>
        <v/>
      </c>
      <c r="T1685" s="131" t="str">
        <f t="shared" si="971"/>
        <v/>
      </c>
      <c r="U1685" s="131" t="str">
        <f t="shared" si="971"/>
        <v/>
      </c>
      <c r="V1685" s="14"/>
      <c r="W1685" s="17" t="str">
        <f>IF(C1685="",IF(OR(AND($H1685&lt;&gt;"",C1685=""),AND($F1684=$F1685,$AK1685&lt;&gt;""),COUNTA($H$3:$H$100002)&gt;COUNTA($H$3:$H1685),$AE1685&lt;&gt;""),W1684,""),C1685)</f>
        <v/>
      </c>
      <c r="X1685" s="17" t="str">
        <f>IF(D1685="",IF(OR(AND($H1685&lt;&gt;"",D1685=""),AND($F1684=$F1685,$AK1685&lt;&gt;""),COUNTA($H$3:$H$100002)&gt;COUNTA($H$3:$H1685),$AE1685&lt;&gt;""),X1684,""),D1685)</f>
        <v/>
      </c>
      <c r="Y1685" s="17" t="str">
        <f>IF(E1685="",IF(OR(AND($H1685&lt;&gt;"",E1685=""),AND($F1684=$F1685,$AK1685&lt;&gt;""),COUNTA($H$3:$H$100002)&gt;COUNTA($H$3:$H1685),$AE1685&lt;&gt;""),Y1684,""),E1685)</f>
        <v/>
      </c>
      <c r="Z1685" s="27" t="str">
        <f t="shared" si="942"/>
        <v/>
      </c>
      <c r="AA1685" s="2" t="str">
        <f>IF(F1685="","",COUNTA($F$3:F1685))</f>
        <v/>
      </c>
      <c r="AB1685" s="3" t="str">
        <f>IF(F1685="","",IFERROR(IF(F1685&lt;&gt;"",IFERROR(INDEX(設定!$C$3:$C$303,MATCH(F1685,設定!$C$3:$C$303,0),0),INDEX(設定!$C$3:$C$303,MATCH("*"&amp;F1685&amp;"*",設定!$C$3:$C$303,0),0)),""),"エラー"))</f>
        <v/>
      </c>
      <c r="AC1685" s="2" t="str">
        <f>IF(G1685="","",COUNTA($G$3:G1685))</f>
        <v/>
      </c>
      <c r="AD1685" s="3" t="str">
        <f>IF(G1685="","",IFERROR(IF(G1685&lt;&gt;"",IFERROR(INDEX(設定!$C$3:$C$303,MATCH(G1685,設定!$C$3:$C$303,0),0),INDEX(設定!$C$3:$C$303,MATCH("*"&amp;G1685&amp;"*",設定!$C$3:$C$303,0),0)),""),"エラー"))</f>
        <v/>
      </c>
      <c r="AE1685" s="3" t="str">
        <f>IFERROR(IF(AB1685="",IF(AND(H1685&lt;&gt;"",F1685=""),INDEX(AB$3:AB1685,MATCH(MAX(AA$3:AA1685),AA$3:AA1685,0),0),""),AB1685),"")</f>
        <v/>
      </c>
      <c r="AF1685" s="3" t="str">
        <f>IFERROR(IF(AD1685="",IF(AND(H1685&lt;&gt;"",G1685=""),INDEX(AD$3:AD1685,MATCH(MAX(AC$3:AC1685),AC$3:AC1685,0),0),""),AD1685),"")</f>
        <v/>
      </c>
      <c r="AG1685" s="2" t="str">
        <f>IF(AH1685="","",IF(OR(AH1685=AH1684,AH1685=AH1686),IF(AND(E1685="",AB1685="",AG1684&lt;&gt;""),MAX($AG$3:AG1684),MAX($AG$3:AG1684)+1),IF(AH1684=AH1685,AG1684,MAX($AG$3:AG1684)+1)))</f>
        <v/>
      </c>
      <c r="AH1685" s="12" t="str">
        <f t="shared" si="943"/>
        <v/>
      </c>
      <c r="AI1685" s="12" t="str">
        <f t="shared" si="944"/>
        <v/>
      </c>
      <c r="AJ1685" s="13" t="str">
        <f t="shared" si="945"/>
        <v/>
      </c>
      <c r="AK1685" s="13" t="str">
        <f t="shared" si="946"/>
        <v/>
      </c>
      <c r="AL1685" s="13" t="str">
        <f>IF(OR(AJ1685="",COUNTIF($AH$3:AH1685,AH1685)&lt;&gt;COUNTIF(AH$3:AH$100002,AH1685)),"",SUMIF(AH$3:AH$100002,AH1685,AJ$3:AJ$100002))</f>
        <v/>
      </c>
      <c r="AM1685" s="13" t="str">
        <f>IF(OR(AK1685="",COUNTIF($AH$3:AH1685,AH1685)&lt;&gt;COUNTIF(AH$3:AH$100002,AH1685)),"",SUMIF(AH$3:AH$100002,AH1685,AK$3:AK$100002))</f>
        <v/>
      </c>
      <c r="AO1685" s="13" t="str">
        <f t="shared" si="972"/>
        <v/>
      </c>
      <c r="AP1685" s="13" t="str">
        <f t="shared" si="972"/>
        <v/>
      </c>
      <c r="AQ1685" s="13" t="str">
        <f t="shared" si="972"/>
        <v/>
      </c>
      <c r="AR1685" s="13" t="str">
        <f t="shared" si="972"/>
        <v/>
      </c>
      <c r="AS1685" s="13" t="str">
        <f t="shared" si="972"/>
        <v/>
      </c>
      <c r="AT1685" s="13" t="str">
        <f t="shared" si="972"/>
        <v/>
      </c>
      <c r="AU1685" s="13" t="str">
        <f t="shared" si="972"/>
        <v/>
      </c>
      <c r="AV1685" s="13" t="str">
        <f t="shared" si="970"/>
        <v/>
      </c>
      <c r="AW1685" s="86" t="str">
        <f t="shared" si="947"/>
        <v/>
      </c>
      <c r="AX1685" s="59" t="str">
        <f t="shared" si="948"/>
        <v/>
      </c>
      <c r="AY1685" s="63" t="str">
        <f>IF(OR($BR1685="",BH1685=""),"",COUNT($BR$3:$BR1685))</f>
        <v/>
      </c>
      <c r="AZ1685" s="13" t="str">
        <f>IF(OR($BR1685="",BI1685=""),"",COUNT($BR$3:$BR1685))</f>
        <v/>
      </c>
      <c r="BA1685" s="13" t="str">
        <f>IF(OR($BR1685="",BJ1685=""),"",COUNT($BR$3:$BR1685))</f>
        <v/>
      </c>
      <c r="BB1685" s="13" t="str">
        <f>IF(OR($BR1685="",BK1685=""),"",COUNT($BR$3:$BR1685))</f>
        <v/>
      </c>
      <c r="BC1685" s="13" t="str">
        <f>IF(OR($BR1685="",BL1685=""),"",COUNT($BR$3:$BR1685))</f>
        <v/>
      </c>
      <c r="BD1685" s="13" t="str">
        <f>IF(OR($BR1685="",BM1685=""),"",COUNT($BR$3:$BR1685))</f>
        <v/>
      </c>
      <c r="BE1685" s="13" t="str">
        <f>IF(OR($BR1685="",BN1685=""),"",COUNT($BR$3:$BR1685))</f>
        <v/>
      </c>
      <c r="BF1685" s="13" t="str">
        <f>IF(OR($BR1685="",BO1685=""),"",COUNT($BR$3:$BR1685))</f>
        <v/>
      </c>
      <c r="BG1685" s="66" t="str">
        <f>IF(Z1685="","",COUNT($Z$3:Z1685))</f>
        <v/>
      </c>
      <c r="BH1685" s="13" t="str">
        <f>IF(AO1685="","",IF(AO1685=BH$2,(SUMIF($BV$3:$BV1685,BH$2,$BW$3:$BW1685)-SUMIF($BX$3:$BX1685,BH$2,$BY$3:$BY1685))*AO$1,""))</f>
        <v/>
      </c>
      <c r="BI1685" s="13" t="str">
        <f>IF(AP1685="","",IF(AP1685=BI$2,(SUMIF($BV$3:$BV1685,BI$2,$BW$3:$BW1685)-SUMIF($BX$3:$BX1685,BI$2,$BY$3:$BY1685))*AP$1,""))</f>
        <v/>
      </c>
      <c r="BJ1685" s="13" t="str">
        <f>IF(AQ1685="","",IF(AQ1685=BJ$2,(SUMIF($BV$3:$BV1685,BJ$2,$BW$3:$BW1685)-SUMIF($BX$3:$BX1685,BJ$2,$BY$3:$BY1685))*AQ$1,""))</f>
        <v/>
      </c>
      <c r="BK1685" s="13" t="str">
        <f>IF(AR1685="","",IF(AR1685=BK$2,(SUMIF($BV$3:$BV1685,BK$2,$BW$3:$BW1685)-SUMIF($BX$3:$BX1685,BK$2,$BY$3:$BY1685))*AR$1,""))</f>
        <v/>
      </c>
      <c r="BL1685" s="13" t="str">
        <f>IF(AS1685="","",IF(AS1685=BL$2,(SUMIF($BV$3:$BV1685,BL$2,$BW$3:$BW1685)-SUMIF($BX$3:$BX1685,BL$2,$BY$3:$BY1685))*AS$1,""))</f>
        <v/>
      </c>
      <c r="BM1685" s="13" t="str">
        <f>IF(AT1685="","",IF(AT1685=BM$2,(SUMIF($BV$3:$BV1685,BM$2,$BW$3:$BW1685)-SUMIF($BX$3:$BX1685,BM$2,$BY$3:$BY1685))*AT$1,""))</f>
        <v/>
      </c>
      <c r="BN1685" s="13" t="str">
        <f>IF(AU1685="","",IF(AU1685=BN$2,(SUMIF($BV$3:$BV1685,BN$2,$BW$3:$BW1685)-SUMIF($BX$3:$BX1685,BN$2,$BY$3:$BY1685))*AU$1,""))</f>
        <v/>
      </c>
      <c r="BO1685" s="13" t="str">
        <f>IF(AV1685="","",IF(AV1685=BO$2,(SUMIF($BV$3:$BV1685,BO$2,$BW$3:$BW1685)-SUMIF($BX$3:$BX1685,BO$2,$BY$3:$BY1685))*AV$1,""))</f>
        <v/>
      </c>
      <c r="BP1685" s="69"/>
      <c r="BQ1685" s="13" t="str">
        <f t="shared" si="949"/>
        <v/>
      </c>
      <c r="BR1685" s="75" t="str">
        <f t="shared" si="950"/>
        <v/>
      </c>
      <c r="BS1685" s="33" t="str">
        <f t="shared" si="951"/>
        <v/>
      </c>
      <c r="BT1685" s="42" t="str">
        <f t="shared" si="952"/>
        <v/>
      </c>
      <c r="BU1685" s="38" t="str">
        <f t="shared" si="953"/>
        <v/>
      </c>
      <c r="BV1685" s="30" t="str">
        <f t="shared" si="954"/>
        <v/>
      </c>
      <c r="BW1685" s="36" t="str">
        <f t="shared" si="955"/>
        <v/>
      </c>
      <c r="BX1685" s="36" t="str">
        <f t="shared" si="956"/>
        <v/>
      </c>
      <c r="BY1685" s="45" t="str">
        <f t="shared" si="957"/>
        <v/>
      </c>
      <c r="BZ1685" s="12" t="str">
        <f t="shared" si="958"/>
        <v/>
      </c>
      <c r="CA1685" s="47" t="str">
        <f t="shared" si="959"/>
        <v/>
      </c>
      <c r="CB1685" s="32" t="str">
        <f t="shared" si="960"/>
        <v/>
      </c>
      <c r="CC1685" s="32" t="str">
        <f t="shared" si="961"/>
        <v/>
      </c>
      <c r="CD1685" s="32" t="str">
        <f t="shared" si="962"/>
        <v/>
      </c>
      <c r="CE1685" s="48"/>
      <c r="CF1685" s="32" t="str">
        <f t="shared" si="968"/>
        <v/>
      </c>
      <c r="CG1685" s="32" t="str">
        <f t="shared" si="963"/>
        <v/>
      </c>
      <c r="CH1685" s="48"/>
    </row>
    <row r="1686" spans="2:86" ht="30" customHeight="1" x14ac:dyDescent="0.2">
      <c r="B1686" s="155"/>
      <c r="C1686" s="117"/>
      <c r="D1686" s="53"/>
      <c r="E1686" s="68"/>
      <c r="F1686" s="54"/>
      <c r="G1686" s="54"/>
      <c r="H1686" s="55"/>
      <c r="I1686" s="71"/>
      <c r="J1686" s="73"/>
      <c r="K1686" s="56"/>
      <c r="L1686" s="76" t="str">
        <f t="shared" si="940"/>
        <v/>
      </c>
      <c r="M1686" s="77" t="str">
        <f t="shared" si="941"/>
        <v/>
      </c>
      <c r="N1686" s="130" t="str">
        <f t="shared" si="967"/>
        <v/>
      </c>
      <c r="O1686" s="131" t="str">
        <f t="shared" si="971"/>
        <v/>
      </c>
      <c r="P1686" s="131" t="str">
        <f t="shared" si="971"/>
        <v/>
      </c>
      <c r="Q1686" s="131" t="str">
        <f t="shared" si="971"/>
        <v/>
      </c>
      <c r="R1686" s="131" t="str">
        <f t="shared" si="971"/>
        <v/>
      </c>
      <c r="S1686" s="131" t="str">
        <f t="shared" si="971"/>
        <v/>
      </c>
      <c r="T1686" s="131" t="str">
        <f t="shared" si="971"/>
        <v/>
      </c>
      <c r="U1686" s="131" t="str">
        <f t="shared" si="971"/>
        <v/>
      </c>
      <c r="V1686" s="14"/>
      <c r="W1686" s="17" t="str">
        <f>IF(C1686="",IF(OR(AND($H1686&lt;&gt;"",C1686=""),AND($F1685=$F1686,$AK1686&lt;&gt;""),COUNTA($H$3:$H$100002)&gt;COUNTA($H$3:$H1686),$AE1686&lt;&gt;""),W1685,""),C1686)</f>
        <v/>
      </c>
      <c r="X1686" s="17" t="str">
        <f>IF(D1686="",IF(OR(AND($H1686&lt;&gt;"",D1686=""),AND($F1685=$F1686,$AK1686&lt;&gt;""),COUNTA($H$3:$H$100002)&gt;COUNTA($H$3:$H1686),$AE1686&lt;&gt;""),X1685,""),D1686)</f>
        <v/>
      </c>
      <c r="Y1686" s="17" t="str">
        <f>IF(E1686="",IF(OR(AND($H1686&lt;&gt;"",E1686=""),AND($F1685=$F1686,$AK1686&lt;&gt;""),COUNTA($H$3:$H$100002)&gt;COUNTA($H$3:$H1686),$AE1686&lt;&gt;""),Y1685,""),E1686)</f>
        <v/>
      </c>
      <c r="Z1686" s="27" t="str">
        <f t="shared" si="942"/>
        <v/>
      </c>
      <c r="AA1686" s="2" t="str">
        <f>IF(F1686="","",COUNTA($F$3:F1686))</f>
        <v/>
      </c>
      <c r="AB1686" s="3" t="str">
        <f>IF(F1686="","",IFERROR(IF(F1686&lt;&gt;"",IFERROR(INDEX(設定!$C$3:$C$303,MATCH(F1686,設定!$C$3:$C$303,0),0),INDEX(設定!$C$3:$C$303,MATCH("*"&amp;F1686&amp;"*",設定!$C$3:$C$303,0),0)),""),"エラー"))</f>
        <v/>
      </c>
      <c r="AC1686" s="2" t="str">
        <f>IF(G1686="","",COUNTA($G$3:G1686))</f>
        <v/>
      </c>
      <c r="AD1686" s="3" t="str">
        <f>IF(G1686="","",IFERROR(IF(G1686&lt;&gt;"",IFERROR(INDEX(設定!$C$3:$C$303,MATCH(G1686,設定!$C$3:$C$303,0),0),INDEX(設定!$C$3:$C$303,MATCH("*"&amp;G1686&amp;"*",設定!$C$3:$C$303,0),0)),""),"エラー"))</f>
        <v/>
      </c>
      <c r="AE1686" s="3" t="str">
        <f>IFERROR(IF(AB1686="",IF(AND(H1686&lt;&gt;"",F1686=""),INDEX(AB$3:AB1686,MATCH(MAX(AA$3:AA1686),AA$3:AA1686,0),0),""),AB1686),"")</f>
        <v/>
      </c>
      <c r="AF1686" s="3" t="str">
        <f>IFERROR(IF(AD1686="",IF(AND(H1686&lt;&gt;"",G1686=""),INDEX(AD$3:AD1686,MATCH(MAX(AC$3:AC1686),AC$3:AC1686,0),0),""),AD1686),"")</f>
        <v/>
      </c>
      <c r="AG1686" s="2" t="str">
        <f>IF(AH1686="","",IF(OR(AH1686=AH1685,AH1686=AH1687),IF(AND(E1686="",AB1686="",AG1685&lt;&gt;""),MAX($AG$3:AG1685),MAX($AG$3:AG1685)+1),IF(AH1685=AH1686,AG1685,MAX($AG$3:AG1685)+1)))</f>
        <v/>
      </c>
      <c r="AH1686" s="12" t="str">
        <f t="shared" si="943"/>
        <v/>
      </c>
      <c r="AI1686" s="12" t="str">
        <f t="shared" si="944"/>
        <v/>
      </c>
      <c r="AJ1686" s="13" t="str">
        <f t="shared" si="945"/>
        <v/>
      </c>
      <c r="AK1686" s="13" t="str">
        <f t="shared" si="946"/>
        <v/>
      </c>
      <c r="AL1686" s="13" t="str">
        <f>IF(OR(AJ1686="",COUNTIF($AH$3:AH1686,AH1686)&lt;&gt;COUNTIF(AH$3:AH$100002,AH1686)),"",SUMIF(AH$3:AH$100002,AH1686,AJ$3:AJ$100002))</f>
        <v/>
      </c>
      <c r="AM1686" s="13" t="str">
        <f>IF(OR(AK1686="",COUNTIF($AH$3:AH1686,AH1686)&lt;&gt;COUNTIF(AH$3:AH$100002,AH1686)),"",SUMIF(AH$3:AH$100002,AH1686,AK$3:AK$100002))</f>
        <v/>
      </c>
      <c r="AO1686" s="13" t="str">
        <f t="shared" si="972"/>
        <v/>
      </c>
      <c r="AP1686" s="13" t="str">
        <f t="shared" si="972"/>
        <v/>
      </c>
      <c r="AQ1686" s="13" t="str">
        <f t="shared" si="972"/>
        <v/>
      </c>
      <c r="AR1686" s="13" t="str">
        <f t="shared" si="972"/>
        <v/>
      </c>
      <c r="AS1686" s="13" t="str">
        <f t="shared" si="972"/>
        <v/>
      </c>
      <c r="AT1686" s="13" t="str">
        <f t="shared" si="972"/>
        <v/>
      </c>
      <c r="AU1686" s="13" t="str">
        <f t="shared" si="972"/>
        <v/>
      </c>
      <c r="AV1686" s="13" t="str">
        <f t="shared" si="970"/>
        <v/>
      </c>
      <c r="AW1686" s="86" t="str">
        <f t="shared" si="947"/>
        <v/>
      </c>
      <c r="AX1686" s="59" t="str">
        <f t="shared" si="948"/>
        <v/>
      </c>
      <c r="AY1686" s="63" t="str">
        <f>IF(OR($BR1686="",BH1686=""),"",COUNT($BR$3:$BR1686))</f>
        <v/>
      </c>
      <c r="AZ1686" s="13" t="str">
        <f>IF(OR($BR1686="",BI1686=""),"",COUNT($BR$3:$BR1686))</f>
        <v/>
      </c>
      <c r="BA1686" s="13" t="str">
        <f>IF(OR($BR1686="",BJ1686=""),"",COUNT($BR$3:$BR1686))</f>
        <v/>
      </c>
      <c r="BB1686" s="13" t="str">
        <f>IF(OR($BR1686="",BK1686=""),"",COUNT($BR$3:$BR1686))</f>
        <v/>
      </c>
      <c r="BC1686" s="13" t="str">
        <f>IF(OR($BR1686="",BL1686=""),"",COUNT($BR$3:$BR1686))</f>
        <v/>
      </c>
      <c r="BD1686" s="13" t="str">
        <f>IF(OR($BR1686="",BM1686=""),"",COUNT($BR$3:$BR1686))</f>
        <v/>
      </c>
      <c r="BE1686" s="13" t="str">
        <f>IF(OR($BR1686="",BN1686=""),"",COUNT($BR$3:$BR1686))</f>
        <v/>
      </c>
      <c r="BF1686" s="13" t="str">
        <f>IF(OR($BR1686="",BO1686=""),"",COUNT($BR$3:$BR1686))</f>
        <v/>
      </c>
      <c r="BG1686" s="66" t="str">
        <f>IF(Z1686="","",COUNT($Z$3:Z1686))</f>
        <v/>
      </c>
      <c r="BH1686" s="13" t="str">
        <f>IF(AO1686="","",IF(AO1686=BH$2,(SUMIF($BV$3:$BV1686,BH$2,$BW$3:$BW1686)-SUMIF($BX$3:$BX1686,BH$2,$BY$3:$BY1686))*AO$1,""))</f>
        <v/>
      </c>
      <c r="BI1686" s="13" t="str">
        <f>IF(AP1686="","",IF(AP1686=BI$2,(SUMIF($BV$3:$BV1686,BI$2,$BW$3:$BW1686)-SUMIF($BX$3:$BX1686,BI$2,$BY$3:$BY1686))*AP$1,""))</f>
        <v/>
      </c>
      <c r="BJ1686" s="13" t="str">
        <f>IF(AQ1686="","",IF(AQ1686=BJ$2,(SUMIF($BV$3:$BV1686,BJ$2,$BW$3:$BW1686)-SUMIF($BX$3:$BX1686,BJ$2,$BY$3:$BY1686))*AQ$1,""))</f>
        <v/>
      </c>
      <c r="BK1686" s="13" t="str">
        <f>IF(AR1686="","",IF(AR1686=BK$2,(SUMIF($BV$3:$BV1686,BK$2,$BW$3:$BW1686)-SUMIF($BX$3:$BX1686,BK$2,$BY$3:$BY1686))*AR$1,""))</f>
        <v/>
      </c>
      <c r="BL1686" s="13" t="str">
        <f>IF(AS1686="","",IF(AS1686=BL$2,(SUMIF($BV$3:$BV1686,BL$2,$BW$3:$BW1686)-SUMIF($BX$3:$BX1686,BL$2,$BY$3:$BY1686))*AS$1,""))</f>
        <v/>
      </c>
      <c r="BM1686" s="13" t="str">
        <f>IF(AT1686="","",IF(AT1686=BM$2,(SUMIF($BV$3:$BV1686,BM$2,$BW$3:$BW1686)-SUMIF($BX$3:$BX1686,BM$2,$BY$3:$BY1686))*AT$1,""))</f>
        <v/>
      </c>
      <c r="BN1686" s="13" t="str">
        <f>IF(AU1686="","",IF(AU1686=BN$2,(SUMIF($BV$3:$BV1686,BN$2,$BW$3:$BW1686)-SUMIF($BX$3:$BX1686,BN$2,$BY$3:$BY1686))*AU$1,""))</f>
        <v/>
      </c>
      <c r="BO1686" s="13" t="str">
        <f>IF(AV1686="","",IF(AV1686=BO$2,(SUMIF($BV$3:$BV1686,BO$2,$BW$3:$BW1686)-SUMIF($BX$3:$BX1686,BO$2,$BY$3:$BY1686))*AV$1,""))</f>
        <v/>
      </c>
      <c r="BP1686" s="69"/>
      <c r="BQ1686" s="13" t="str">
        <f t="shared" si="949"/>
        <v/>
      </c>
      <c r="BR1686" s="75" t="str">
        <f t="shared" si="950"/>
        <v/>
      </c>
      <c r="BS1686" s="33" t="str">
        <f t="shared" si="951"/>
        <v/>
      </c>
      <c r="BT1686" s="42" t="str">
        <f t="shared" si="952"/>
        <v/>
      </c>
      <c r="BU1686" s="38" t="str">
        <f t="shared" si="953"/>
        <v/>
      </c>
      <c r="BV1686" s="30" t="str">
        <f t="shared" si="954"/>
        <v/>
      </c>
      <c r="BW1686" s="36" t="str">
        <f t="shared" si="955"/>
        <v/>
      </c>
      <c r="BX1686" s="36" t="str">
        <f t="shared" si="956"/>
        <v/>
      </c>
      <c r="BY1686" s="45" t="str">
        <f t="shared" si="957"/>
        <v/>
      </c>
      <c r="BZ1686" s="12" t="str">
        <f t="shared" si="958"/>
        <v/>
      </c>
      <c r="CA1686" s="47" t="str">
        <f t="shared" si="959"/>
        <v/>
      </c>
      <c r="CB1686" s="32" t="str">
        <f t="shared" si="960"/>
        <v/>
      </c>
      <c r="CC1686" s="32" t="str">
        <f t="shared" si="961"/>
        <v/>
      </c>
      <c r="CD1686" s="32" t="str">
        <f t="shared" si="962"/>
        <v/>
      </c>
      <c r="CE1686" s="48"/>
      <c r="CF1686" s="32" t="str">
        <f t="shared" si="968"/>
        <v/>
      </c>
      <c r="CG1686" s="32" t="str">
        <f t="shared" si="963"/>
        <v/>
      </c>
      <c r="CH1686" s="48"/>
    </row>
    <row r="1687" spans="2:86" ht="30" customHeight="1" x14ac:dyDescent="0.2">
      <c r="B1687" s="155"/>
      <c r="C1687" s="117"/>
      <c r="D1687" s="53"/>
      <c r="E1687" s="68"/>
      <c r="F1687" s="54"/>
      <c r="G1687" s="54"/>
      <c r="H1687" s="55"/>
      <c r="I1687" s="71"/>
      <c r="J1687" s="73"/>
      <c r="K1687" s="56"/>
      <c r="L1687" s="76" t="str">
        <f t="shared" si="940"/>
        <v/>
      </c>
      <c r="M1687" s="77" t="str">
        <f t="shared" si="941"/>
        <v/>
      </c>
      <c r="N1687" s="130" t="str">
        <f t="shared" si="967"/>
        <v/>
      </c>
      <c r="O1687" s="131" t="str">
        <f t="shared" si="971"/>
        <v/>
      </c>
      <c r="P1687" s="131" t="str">
        <f t="shared" si="971"/>
        <v/>
      </c>
      <c r="Q1687" s="131" t="str">
        <f t="shared" si="971"/>
        <v/>
      </c>
      <c r="R1687" s="131" t="str">
        <f t="shared" si="971"/>
        <v/>
      </c>
      <c r="S1687" s="131" t="str">
        <f t="shared" si="971"/>
        <v/>
      </c>
      <c r="T1687" s="131" t="str">
        <f t="shared" si="971"/>
        <v/>
      </c>
      <c r="U1687" s="131" t="str">
        <f t="shared" si="971"/>
        <v/>
      </c>
      <c r="V1687" s="14"/>
      <c r="W1687" s="17" t="str">
        <f>IF(C1687="",IF(OR(AND($H1687&lt;&gt;"",C1687=""),AND($F1686=$F1687,$AK1687&lt;&gt;""),COUNTA($H$3:$H$100002)&gt;COUNTA($H$3:$H1687),$AE1687&lt;&gt;""),W1686,""),C1687)</f>
        <v/>
      </c>
      <c r="X1687" s="17" t="str">
        <f>IF(D1687="",IF(OR(AND($H1687&lt;&gt;"",D1687=""),AND($F1686=$F1687,$AK1687&lt;&gt;""),COUNTA($H$3:$H$100002)&gt;COUNTA($H$3:$H1687),$AE1687&lt;&gt;""),X1686,""),D1687)</f>
        <v/>
      </c>
      <c r="Y1687" s="17" t="str">
        <f>IF(E1687="",IF(OR(AND($H1687&lt;&gt;"",E1687=""),AND($F1686=$F1687,$AK1687&lt;&gt;""),COUNTA($H$3:$H$100002)&gt;COUNTA($H$3:$H1687),$AE1687&lt;&gt;""),Y1686,""),E1687)</f>
        <v/>
      </c>
      <c r="Z1687" s="27" t="str">
        <f t="shared" si="942"/>
        <v/>
      </c>
      <c r="AA1687" s="2" t="str">
        <f>IF(F1687="","",COUNTA($F$3:F1687))</f>
        <v/>
      </c>
      <c r="AB1687" s="3" t="str">
        <f>IF(F1687="","",IFERROR(IF(F1687&lt;&gt;"",IFERROR(INDEX(設定!$C$3:$C$303,MATCH(F1687,設定!$C$3:$C$303,0),0),INDEX(設定!$C$3:$C$303,MATCH("*"&amp;F1687&amp;"*",設定!$C$3:$C$303,0),0)),""),"エラー"))</f>
        <v/>
      </c>
      <c r="AC1687" s="2" t="str">
        <f>IF(G1687="","",COUNTA($G$3:G1687))</f>
        <v/>
      </c>
      <c r="AD1687" s="3" t="str">
        <f>IF(G1687="","",IFERROR(IF(G1687&lt;&gt;"",IFERROR(INDEX(設定!$C$3:$C$303,MATCH(G1687,設定!$C$3:$C$303,0),0),INDEX(設定!$C$3:$C$303,MATCH("*"&amp;G1687&amp;"*",設定!$C$3:$C$303,0),0)),""),"エラー"))</f>
        <v/>
      </c>
      <c r="AE1687" s="3" t="str">
        <f>IFERROR(IF(AB1687="",IF(AND(H1687&lt;&gt;"",F1687=""),INDEX(AB$3:AB1687,MATCH(MAX(AA$3:AA1687),AA$3:AA1687,0),0),""),AB1687),"")</f>
        <v/>
      </c>
      <c r="AF1687" s="3" t="str">
        <f>IFERROR(IF(AD1687="",IF(AND(H1687&lt;&gt;"",G1687=""),INDEX(AD$3:AD1687,MATCH(MAX(AC$3:AC1687),AC$3:AC1687,0),0),""),AD1687),"")</f>
        <v/>
      </c>
      <c r="AG1687" s="2" t="str">
        <f>IF(AH1687="","",IF(OR(AH1687=AH1686,AH1687=AH1688),IF(AND(E1687="",AB1687="",AG1686&lt;&gt;""),MAX($AG$3:AG1686),MAX($AG$3:AG1686)+1),IF(AH1686=AH1687,AG1686,MAX($AG$3:AG1686)+1)))</f>
        <v/>
      </c>
      <c r="AH1687" s="12" t="str">
        <f t="shared" si="943"/>
        <v/>
      </c>
      <c r="AI1687" s="12" t="str">
        <f t="shared" si="944"/>
        <v/>
      </c>
      <c r="AJ1687" s="13" t="str">
        <f t="shared" si="945"/>
        <v/>
      </c>
      <c r="AK1687" s="13" t="str">
        <f t="shared" si="946"/>
        <v/>
      </c>
      <c r="AL1687" s="13" t="str">
        <f>IF(OR(AJ1687="",COUNTIF($AH$3:AH1687,AH1687)&lt;&gt;COUNTIF(AH$3:AH$100002,AH1687)),"",SUMIF(AH$3:AH$100002,AH1687,AJ$3:AJ$100002))</f>
        <v/>
      </c>
      <c r="AM1687" s="13" t="str">
        <f>IF(OR(AK1687="",COUNTIF($AH$3:AH1687,AH1687)&lt;&gt;COUNTIF(AH$3:AH$100002,AH1687)),"",SUMIF(AH$3:AH$100002,AH1687,AK$3:AK$100002))</f>
        <v/>
      </c>
      <c r="AO1687" s="13" t="str">
        <f t="shared" si="972"/>
        <v/>
      </c>
      <c r="AP1687" s="13" t="str">
        <f t="shared" si="972"/>
        <v/>
      </c>
      <c r="AQ1687" s="13" t="str">
        <f t="shared" si="972"/>
        <v/>
      </c>
      <c r="AR1687" s="13" t="str">
        <f t="shared" si="972"/>
        <v/>
      </c>
      <c r="AS1687" s="13" t="str">
        <f t="shared" si="972"/>
        <v/>
      </c>
      <c r="AT1687" s="13" t="str">
        <f t="shared" si="972"/>
        <v/>
      </c>
      <c r="AU1687" s="13" t="str">
        <f t="shared" si="972"/>
        <v/>
      </c>
      <c r="AV1687" s="13" t="str">
        <f t="shared" si="970"/>
        <v/>
      </c>
      <c r="AW1687" s="86" t="str">
        <f t="shared" si="947"/>
        <v/>
      </c>
      <c r="AX1687" s="59" t="str">
        <f t="shared" si="948"/>
        <v/>
      </c>
      <c r="AY1687" s="63" t="str">
        <f>IF(OR($BR1687="",BH1687=""),"",COUNT($BR$3:$BR1687))</f>
        <v/>
      </c>
      <c r="AZ1687" s="13" t="str">
        <f>IF(OR($BR1687="",BI1687=""),"",COUNT($BR$3:$BR1687))</f>
        <v/>
      </c>
      <c r="BA1687" s="13" t="str">
        <f>IF(OR($BR1687="",BJ1687=""),"",COUNT($BR$3:$BR1687))</f>
        <v/>
      </c>
      <c r="BB1687" s="13" t="str">
        <f>IF(OR($BR1687="",BK1687=""),"",COUNT($BR$3:$BR1687))</f>
        <v/>
      </c>
      <c r="BC1687" s="13" t="str">
        <f>IF(OR($BR1687="",BL1687=""),"",COUNT($BR$3:$BR1687))</f>
        <v/>
      </c>
      <c r="BD1687" s="13" t="str">
        <f>IF(OR($BR1687="",BM1687=""),"",COUNT($BR$3:$BR1687))</f>
        <v/>
      </c>
      <c r="BE1687" s="13" t="str">
        <f>IF(OR($BR1687="",BN1687=""),"",COUNT($BR$3:$BR1687))</f>
        <v/>
      </c>
      <c r="BF1687" s="13" t="str">
        <f>IF(OR($BR1687="",BO1687=""),"",COUNT($BR$3:$BR1687))</f>
        <v/>
      </c>
      <c r="BG1687" s="66" t="str">
        <f>IF(Z1687="","",COUNT($Z$3:Z1687))</f>
        <v/>
      </c>
      <c r="BH1687" s="13" t="str">
        <f>IF(AO1687="","",IF(AO1687=BH$2,(SUMIF($BV$3:$BV1687,BH$2,$BW$3:$BW1687)-SUMIF($BX$3:$BX1687,BH$2,$BY$3:$BY1687))*AO$1,""))</f>
        <v/>
      </c>
      <c r="BI1687" s="13" t="str">
        <f>IF(AP1687="","",IF(AP1687=BI$2,(SUMIF($BV$3:$BV1687,BI$2,$BW$3:$BW1687)-SUMIF($BX$3:$BX1687,BI$2,$BY$3:$BY1687))*AP$1,""))</f>
        <v/>
      </c>
      <c r="BJ1687" s="13" t="str">
        <f>IF(AQ1687="","",IF(AQ1687=BJ$2,(SUMIF($BV$3:$BV1687,BJ$2,$BW$3:$BW1687)-SUMIF($BX$3:$BX1687,BJ$2,$BY$3:$BY1687))*AQ$1,""))</f>
        <v/>
      </c>
      <c r="BK1687" s="13" t="str">
        <f>IF(AR1687="","",IF(AR1687=BK$2,(SUMIF($BV$3:$BV1687,BK$2,$BW$3:$BW1687)-SUMIF($BX$3:$BX1687,BK$2,$BY$3:$BY1687))*AR$1,""))</f>
        <v/>
      </c>
      <c r="BL1687" s="13" t="str">
        <f>IF(AS1687="","",IF(AS1687=BL$2,(SUMIF($BV$3:$BV1687,BL$2,$BW$3:$BW1687)-SUMIF($BX$3:$BX1687,BL$2,$BY$3:$BY1687))*AS$1,""))</f>
        <v/>
      </c>
      <c r="BM1687" s="13" t="str">
        <f>IF(AT1687="","",IF(AT1687=BM$2,(SUMIF($BV$3:$BV1687,BM$2,$BW$3:$BW1687)-SUMIF($BX$3:$BX1687,BM$2,$BY$3:$BY1687))*AT$1,""))</f>
        <v/>
      </c>
      <c r="BN1687" s="13" t="str">
        <f>IF(AU1687="","",IF(AU1687=BN$2,(SUMIF($BV$3:$BV1687,BN$2,$BW$3:$BW1687)-SUMIF($BX$3:$BX1687,BN$2,$BY$3:$BY1687))*AU$1,""))</f>
        <v/>
      </c>
      <c r="BO1687" s="13" t="str">
        <f>IF(AV1687="","",IF(AV1687=BO$2,(SUMIF($BV$3:$BV1687,BO$2,$BW$3:$BW1687)-SUMIF($BX$3:$BX1687,BO$2,$BY$3:$BY1687))*AV$1,""))</f>
        <v/>
      </c>
      <c r="BP1687" s="69"/>
      <c r="BQ1687" s="13" t="str">
        <f t="shared" si="949"/>
        <v/>
      </c>
      <c r="BR1687" s="75" t="str">
        <f t="shared" si="950"/>
        <v/>
      </c>
      <c r="BS1687" s="33" t="str">
        <f t="shared" si="951"/>
        <v/>
      </c>
      <c r="BT1687" s="42" t="str">
        <f t="shared" si="952"/>
        <v/>
      </c>
      <c r="BU1687" s="38" t="str">
        <f t="shared" si="953"/>
        <v/>
      </c>
      <c r="BV1687" s="30" t="str">
        <f t="shared" si="954"/>
        <v/>
      </c>
      <c r="BW1687" s="36" t="str">
        <f t="shared" si="955"/>
        <v/>
      </c>
      <c r="BX1687" s="36" t="str">
        <f t="shared" si="956"/>
        <v/>
      </c>
      <c r="BY1687" s="45" t="str">
        <f t="shared" si="957"/>
        <v/>
      </c>
      <c r="BZ1687" s="12" t="str">
        <f t="shared" si="958"/>
        <v/>
      </c>
      <c r="CA1687" s="47" t="str">
        <f t="shared" si="959"/>
        <v/>
      </c>
      <c r="CB1687" s="32" t="str">
        <f t="shared" si="960"/>
        <v/>
      </c>
      <c r="CC1687" s="32" t="str">
        <f t="shared" si="961"/>
        <v/>
      </c>
      <c r="CD1687" s="32" t="str">
        <f t="shared" si="962"/>
        <v/>
      </c>
      <c r="CE1687" s="48"/>
      <c r="CF1687" s="32" t="str">
        <f t="shared" si="968"/>
        <v/>
      </c>
      <c r="CG1687" s="32" t="str">
        <f t="shared" si="963"/>
        <v/>
      </c>
      <c r="CH1687" s="48"/>
    </row>
    <row r="1688" spans="2:86" ht="30" customHeight="1" x14ac:dyDescent="0.2">
      <c r="B1688" s="155"/>
      <c r="C1688" s="117"/>
      <c r="D1688" s="53"/>
      <c r="E1688" s="68"/>
      <c r="F1688" s="54"/>
      <c r="G1688" s="54"/>
      <c r="H1688" s="55"/>
      <c r="I1688" s="71"/>
      <c r="J1688" s="73"/>
      <c r="K1688" s="56"/>
      <c r="L1688" s="76" t="str">
        <f t="shared" si="940"/>
        <v/>
      </c>
      <c r="M1688" s="77" t="str">
        <f t="shared" si="941"/>
        <v/>
      </c>
      <c r="N1688" s="130" t="str">
        <f t="shared" si="967"/>
        <v/>
      </c>
      <c r="O1688" s="131" t="str">
        <f t="shared" si="971"/>
        <v/>
      </c>
      <c r="P1688" s="131" t="str">
        <f t="shared" si="971"/>
        <v/>
      </c>
      <c r="Q1688" s="131" t="str">
        <f t="shared" si="971"/>
        <v/>
      </c>
      <c r="R1688" s="131" t="str">
        <f t="shared" si="971"/>
        <v/>
      </c>
      <c r="S1688" s="131" t="str">
        <f t="shared" si="971"/>
        <v/>
      </c>
      <c r="T1688" s="131" t="str">
        <f t="shared" si="971"/>
        <v/>
      </c>
      <c r="U1688" s="131" t="str">
        <f t="shared" si="971"/>
        <v/>
      </c>
      <c r="V1688" s="14"/>
      <c r="W1688" s="17" t="str">
        <f>IF(C1688="",IF(OR(AND($H1688&lt;&gt;"",C1688=""),AND($F1687=$F1688,$AK1688&lt;&gt;""),COUNTA($H$3:$H$100002)&gt;COUNTA($H$3:$H1688),$AE1688&lt;&gt;""),W1687,""),C1688)</f>
        <v/>
      </c>
      <c r="X1688" s="17" t="str">
        <f>IF(D1688="",IF(OR(AND($H1688&lt;&gt;"",D1688=""),AND($F1687=$F1688,$AK1688&lt;&gt;""),COUNTA($H$3:$H$100002)&gt;COUNTA($H$3:$H1688),$AE1688&lt;&gt;""),X1687,""),D1688)</f>
        <v/>
      </c>
      <c r="Y1688" s="17" t="str">
        <f>IF(E1688="",IF(OR(AND($H1688&lt;&gt;"",E1688=""),AND($F1687=$F1688,$AK1688&lt;&gt;""),COUNTA($H$3:$H$100002)&gt;COUNTA($H$3:$H1688),$AE1688&lt;&gt;""),Y1687,""),E1688)</f>
        <v/>
      </c>
      <c r="Z1688" s="27" t="str">
        <f t="shared" si="942"/>
        <v/>
      </c>
      <c r="AA1688" s="2" t="str">
        <f>IF(F1688="","",COUNTA($F$3:F1688))</f>
        <v/>
      </c>
      <c r="AB1688" s="3" t="str">
        <f>IF(F1688="","",IFERROR(IF(F1688&lt;&gt;"",IFERROR(INDEX(設定!$C$3:$C$303,MATCH(F1688,設定!$C$3:$C$303,0),0),INDEX(設定!$C$3:$C$303,MATCH("*"&amp;F1688&amp;"*",設定!$C$3:$C$303,0),0)),""),"エラー"))</f>
        <v/>
      </c>
      <c r="AC1688" s="2" t="str">
        <f>IF(G1688="","",COUNTA($G$3:G1688))</f>
        <v/>
      </c>
      <c r="AD1688" s="3" t="str">
        <f>IF(G1688="","",IFERROR(IF(G1688&lt;&gt;"",IFERROR(INDEX(設定!$C$3:$C$303,MATCH(G1688,設定!$C$3:$C$303,0),0),INDEX(設定!$C$3:$C$303,MATCH("*"&amp;G1688&amp;"*",設定!$C$3:$C$303,0),0)),""),"エラー"))</f>
        <v/>
      </c>
      <c r="AE1688" s="3" t="str">
        <f>IFERROR(IF(AB1688="",IF(AND(H1688&lt;&gt;"",F1688=""),INDEX(AB$3:AB1688,MATCH(MAX(AA$3:AA1688),AA$3:AA1688,0),0),""),AB1688),"")</f>
        <v/>
      </c>
      <c r="AF1688" s="3" t="str">
        <f>IFERROR(IF(AD1688="",IF(AND(H1688&lt;&gt;"",G1688=""),INDEX(AD$3:AD1688,MATCH(MAX(AC$3:AC1688),AC$3:AC1688,0),0),""),AD1688),"")</f>
        <v/>
      </c>
      <c r="AG1688" s="2" t="str">
        <f>IF(AH1688="","",IF(OR(AH1688=AH1687,AH1688=AH1689),IF(AND(E1688="",AB1688="",AG1687&lt;&gt;""),MAX($AG$3:AG1687),MAX($AG$3:AG1687)+1),IF(AH1687=AH1688,AG1687,MAX($AG$3:AG1687)+1)))</f>
        <v/>
      </c>
      <c r="AH1688" s="12" t="str">
        <f t="shared" si="943"/>
        <v/>
      </c>
      <c r="AI1688" s="12" t="str">
        <f t="shared" si="944"/>
        <v/>
      </c>
      <c r="AJ1688" s="13" t="str">
        <f t="shared" si="945"/>
        <v/>
      </c>
      <c r="AK1688" s="13" t="str">
        <f t="shared" si="946"/>
        <v/>
      </c>
      <c r="AL1688" s="13" t="str">
        <f>IF(OR(AJ1688="",COUNTIF($AH$3:AH1688,AH1688)&lt;&gt;COUNTIF(AH$3:AH$100002,AH1688)),"",SUMIF(AH$3:AH$100002,AH1688,AJ$3:AJ$100002))</f>
        <v/>
      </c>
      <c r="AM1688" s="13" t="str">
        <f>IF(OR(AK1688="",COUNTIF($AH$3:AH1688,AH1688)&lt;&gt;COUNTIF(AH$3:AH$100002,AH1688)),"",SUMIF(AH$3:AH$100002,AH1688,AK$3:AK$100002))</f>
        <v/>
      </c>
      <c r="AO1688" s="13" t="str">
        <f t="shared" si="972"/>
        <v/>
      </c>
      <c r="AP1688" s="13" t="str">
        <f t="shared" si="972"/>
        <v/>
      </c>
      <c r="AQ1688" s="13" t="str">
        <f t="shared" si="972"/>
        <v/>
      </c>
      <c r="AR1688" s="13" t="str">
        <f t="shared" si="972"/>
        <v/>
      </c>
      <c r="AS1688" s="13" t="str">
        <f t="shared" si="972"/>
        <v/>
      </c>
      <c r="AT1688" s="13" t="str">
        <f t="shared" si="972"/>
        <v/>
      </c>
      <c r="AU1688" s="13" t="str">
        <f t="shared" si="972"/>
        <v/>
      </c>
      <c r="AV1688" s="13" t="str">
        <f t="shared" si="970"/>
        <v/>
      </c>
      <c r="AW1688" s="86" t="str">
        <f t="shared" si="947"/>
        <v/>
      </c>
      <c r="AX1688" s="59" t="str">
        <f t="shared" si="948"/>
        <v/>
      </c>
      <c r="AY1688" s="63" t="str">
        <f>IF(OR($BR1688="",BH1688=""),"",COUNT($BR$3:$BR1688))</f>
        <v/>
      </c>
      <c r="AZ1688" s="13" t="str">
        <f>IF(OR($BR1688="",BI1688=""),"",COUNT($BR$3:$BR1688))</f>
        <v/>
      </c>
      <c r="BA1688" s="13" t="str">
        <f>IF(OR($BR1688="",BJ1688=""),"",COUNT($BR$3:$BR1688))</f>
        <v/>
      </c>
      <c r="BB1688" s="13" t="str">
        <f>IF(OR($BR1688="",BK1688=""),"",COUNT($BR$3:$BR1688))</f>
        <v/>
      </c>
      <c r="BC1688" s="13" t="str">
        <f>IF(OR($BR1688="",BL1688=""),"",COUNT($BR$3:$BR1688))</f>
        <v/>
      </c>
      <c r="BD1688" s="13" t="str">
        <f>IF(OR($BR1688="",BM1688=""),"",COUNT($BR$3:$BR1688))</f>
        <v/>
      </c>
      <c r="BE1688" s="13" t="str">
        <f>IF(OR($BR1688="",BN1688=""),"",COUNT($BR$3:$BR1688))</f>
        <v/>
      </c>
      <c r="BF1688" s="13" t="str">
        <f>IF(OR($BR1688="",BO1688=""),"",COUNT($BR$3:$BR1688))</f>
        <v/>
      </c>
      <c r="BG1688" s="66" t="str">
        <f>IF(Z1688="","",COUNT($Z$3:Z1688))</f>
        <v/>
      </c>
      <c r="BH1688" s="13" t="str">
        <f>IF(AO1688="","",IF(AO1688=BH$2,(SUMIF($BV$3:$BV1688,BH$2,$BW$3:$BW1688)-SUMIF($BX$3:$BX1688,BH$2,$BY$3:$BY1688))*AO$1,""))</f>
        <v/>
      </c>
      <c r="BI1688" s="13" t="str">
        <f>IF(AP1688="","",IF(AP1688=BI$2,(SUMIF($BV$3:$BV1688,BI$2,$BW$3:$BW1688)-SUMIF($BX$3:$BX1688,BI$2,$BY$3:$BY1688))*AP$1,""))</f>
        <v/>
      </c>
      <c r="BJ1688" s="13" t="str">
        <f>IF(AQ1688="","",IF(AQ1688=BJ$2,(SUMIF($BV$3:$BV1688,BJ$2,$BW$3:$BW1688)-SUMIF($BX$3:$BX1688,BJ$2,$BY$3:$BY1688))*AQ$1,""))</f>
        <v/>
      </c>
      <c r="BK1688" s="13" t="str">
        <f>IF(AR1688="","",IF(AR1688=BK$2,(SUMIF($BV$3:$BV1688,BK$2,$BW$3:$BW1688)-SUMIF($BX$3:$BX1688,BK$2,$BY$3:$BY1688))*AR$1,""))</f>
        <v/>
      </c>
      <c r="BL1688" s="13" t="str">
        <f>IF(AS1688="","",IF(AS1688=BL$2,(SUMIF($BV$3:$BV1688,BL$2,$BW$3:$BW1688)-SUMIF($BX$3:$BX1688,BL$2,$BY$3:$BY1688))*AS$1,""))</f>
        <v/>
      </c>
      <c r="BM1688" s="13" t="str">
        <f>IF(AT1688="","",IF(AT1688=BM$2,(SUMIF($BV$3:$BV1688,BM$2,$BW$3:$BW1688)-SUMIF($BX$3:$BX1688,BM$2,$BY$3:$BY1688))*AT$1,""))</f>
        <v/>
      </c>
      <c r="BN1688" s="13" t="str">
        <f>IF(AU1688="","",IF(AU1688=BN$2,(SUMIF($BV$3:$BV1688,BN$2,$BW$3:$BW1688)-SUMIF($BX$3:$BX1688,BN$2,$BY$3:$BY1688))*AU$1,""))</f>
        <v/>
      </c>
      <c r="BO1688" s="13" t="str">
        <f>IF(AV1688="","",IF(AV1688=BO$2,(SUMIF($BV$3:$BV1688,BO$2,$BW$3:$BW1688)-SUMIF($BX$3:$BX1688,BO$2,$BY$3:$BY1688))*AV$1,""))</f>
        <v/>
      </c>
      <c r="BP1688" s="69"/>
      <c r="BQ1688" s="13" t="str">
        <f t="shared" si="949"/>
        <v/>
      </c>
      <c r="BR1688" s="75" t="str">
        <f t="shared" si="950"/>
        <v/>
      </c>
      <c r="BS1688" s="33" t="str">
        <f t="shared" si="951"/>
        <v/>
      </c>
      <c r="BT1688" s="42" t="str">
        <f t="shared" si="952"/>
        <v/>
      </c>
      <c r="BU1688" s="38" t="str">
        <f t="shared" si="953"/>
        <v/>
      </c>
      <c r="BV1688" s="30" t="str">
        <f t="shared" si="954"/>
        <v/>
      </c>
      <c r="BW1688" s="36" t="str">
        <f t="shared" si="955"/>
        <v/>
      </c>
      <c r="BX1688" s="36" t="str">
        <f t="shared" si="956"/>
        <v/>
      </c>
      <c r="BY1688" s="45" t="str">
        <f t="shared" si="957"/>
        <v/>
      </c>
      <c r="BZ1688" s="12" t="str">
        <f t="shared" si="958"/>
        <v/>
      </c>
      <c r="CA1688" s="47" t="str">
        <f t="shared" si="959"/>
        <v/>
      </c>
      <c r="CB1688" s="32" t="str">
        <f t="shared" si="960"/>
        <v/>
      </c>
      <c r="CC1688" s="32" t="str">
        <f t="shared" si="961"/>
        <v/>
      </c>
      <c r="CD1688" s="32" t="str">
        <f t="shared" si="962"/>
        <v/>
      </c>
      <c r="CE1688" s="48"/>
      <c r="CF1688" s="32" t="str">
        <f t="shared" si="968"/>
        <v/>
      </c>
      <c r="CG1688" s="32" t="str">
        <f t="shared" si="963"/>
        <v/>
      </c>
      <c r="CH1688" s="48"/>
    </row>
    <row r="1689" spans="2:86" ht="30" customHeight="1" x14ac:dyDescent="0.2">
      <c r="B1689" s="155"/>
      <c r="C1689" s="117"/>
      <c r="D1689" s="53"/>
      <c r="E1689" s="68"/>
      <c r="F1689" s="54"/>
      <c r="G1689" s="54"/>
      <c r="H1689" s="55"/>
      <c r="I1689" s="71"/>
      <c r="J1689" s="73"/>
      <c r="K1689" s="56"/>
      <c r="L1689" s="76" t="str">
        <f t="shared" si="940"/>
        <v/>
      </c>
      <c r="M1689" s="77" t="str">
        <f t="shared" si="941"/>
        <v/>
      </c>
      <c r="N1689" s="130" t="str">
        <f t="shared" si="967"/>
        <v/>
      </c>
      <c r="O1689" s="131" t="str">
        <f t="shared" si="971"/>
        <v/>
      </c>
      <c r="P1689" s="131" t="str">
        <f t="shared" si="971"/>
        <v/>
      </c>
      <c r="Q1689" s="131" t="str">
        <f t="shared" si="971"/>
        <v/>
      </c>
      <c r="R1689" s="131" t="str">
        <f t="shared" si="971"/>
        <v/>
      </c>
      <c r="S1689" s="131" t="str">
        <f t="shared" si="971"/>
        <v/>
      </c>
      <c r="T1689" s="131" t="str">
        <f t="shared" si="971"/>
        <v/>
      </c>
      <c r="U1689" s="131" t="str">
        <f t="shared" si="971"/>
        <v/>
      </c>
      <c r="V1689" s="14"/>
      <c r="W1689" s="17" t="str">
        <f>IF(C1689="",IF(OR(AND($H1689&lt;&gt;"",C1689=""),AND($F1688=$F1689,$AK1689&lt;&gt;""),COUNTA($H$3:$H$100002)&gt;COUNTA($H$3:$H1689),$AE1689&lt;&gt;""),W1688,""),C1689)</f>
        <v/>
      </c>
      <c r="X1689" s="17" t="str">
        <f>IF(D1689="",IF(OR(AND($H1689&lt;&gt;"",D1689=""),AND($F1688=$F1689,$AK1689&lt;&gt;""),COUNTA($H$3:$H$100002)&gt;COUNTA($H$3:$H1689),$AE1689&lt;&gt;""),X1688,""),D1689)</f>
        <v/>
      </c>
      <c r="Y1689" s="17" t="str">
        <f>IF(E1689="",IF(OR(AND($H1689&lt;&gt;"",E1689=""),AND($F1688=$F1689,$AK1689&lt;&gt;""),COUNTA($H$3:$H$100002)&gt;COUNTA($H$3:$H1689),$AE1689&lt;&gt;""),Y1688,""),E1689)</f>
        <v/>
      </c>
      <c r="Z1689" s="27" t="str">
        <f t="shared" si="942"/>
        <v/>
      </c>
      <c r="AA1689" s="2" t="str">
        <f>IF(F1689="","",COUNTA($F$3:F1689))</f>
        <v/>
      </c>
      <c r="AB1689" s="3" t="str">
        <f>IF(F1689="","",IFERROR(IF(F1689&lt;&gt;"",IFERROR(INDEX(設定!$C$3:$C$303,MATCH(F1689,設定!$C$3:$C$303,0),0),INDEX(設定!$C$3:$C$303,MATCH("*"&amp;F1689&amp;"*",設定!$C$3:$C$303,0),0)),""),"エラー"))</f>
        <v/>
      </c>
      <c r="AC1689" s="2" t="str">
        <f>IF(G1689="","",COUNTA($G$3:G1689))</f>
        <v/>
      </c>
      <c r="AD1689" s="3" t="str">
        <f>IF(G1689="","",IFERROR(IF(G1689&lt;&gt;"",IFERROR(INDEX(設定!$C$3:$C$303,MATCH(G1689,設定!$C$3:$C$303,0),0),INDEX(設定!$C$3:$C$303,MATCH("*"&amp;G1689&amp;"*",設定!$C$3:$C$303,0),0)),""),"エラー"))</f>
        <v/>
      </c>
      <c r="AE1689" s="3" t="str">
        <f>IFERROR(IF(AB1689="",IF(AND(H1689&lt;&gt;"",F1689=""),INDEX(AB$3:AB1689,MATCH(MAX(AA$3:AA1689),AA$3:AA1689,0),0),""),AB1689),"")</f>
        <v/>
      </c>
      <c r="AF1689" s="3" t="str">
        <f>IFERROR(IF(AD1689="",IF(AND(H1689&lt;&gt;"",G1689=""),INDEX(AD$3:AD1689,MATCH(MAX(AC$3:AC1689),AC$3:AC1689,0),0),""),AD1689),"")</f>
        <v/>
      </c>
      <c r="AG1689" s="2" t="str">
        <f>IF(AH1689="","",IF(OR(AH1689=AH1688,AH1689=AH1690),IF(AND(E1689="",AB1689="",AG1688&lt;&gt;""),MAX($AG$3:AG1688),MAX($AG$3:AG1688)+1),IF(AH1688=AH1689,AG1688,MAX($AG$3:AG1688)+1)))</f>
        <v/>
      </c>
      <c r="AH1689" s="12" t="str">
        <f t="shared" si="943"/>
        <v/>
      </c>
      <c r="AI1689" s="12" t="str">
        <f t="shared" si="944"/>
        <v/>
      </c>
      <c r="AJ1689" s="13" t="str">
        <f t="shared" si="945"/>
        <v/>
      </c>
      <c r="AK1689" s="13" t="str">
        <f t="shared" si="946"/>
        <v/>
      </c>
      <c r="AL1689" s="13" t="str">
        <f>IF(OR(AJ1689="",COUNTIF($AH$3:AH1689,AH1689)&lt;&gt;COUNTIF(AH$3:AH$100002,AH1689)),"",SUMIF(AH$3:AH$100002,AH1689,AJ$3:AJ$100002))</f>
        <v/>
      </c>
      <c r="AM1689" s="13" t="str">
        <f>IF(OR(AK1689="",COUNTIF($AH$3:AH1689,AH1689)&lt;&gt;COUNTIF(AH$3:AH$100002,AH1689)),"",SUMIF(AH$3:AH$100002,AH1689,AK$3:AK$100002))</f>
        <v/>
      </c>
      <c r="AO1689" s="13" t="str">
        <f t="shared" si="972"/>
        <v/>
      </c>
      <c r="AP1689" s="13" t="str">
        <f t="shared" si="972"/>
        <v/>
      </c>
      <c r="AQ1689" s="13" t="str">
        <f t="shared" si="972"/>
        <v/>
      </c>
      <c r="AR1689" s="13" t="str">
        <f t="shared" si="972"/>
        <v/>
      </c>
      <c r="AS1689" s="13" t="str">
        <f t="shared" si="972"/>
        <v/>
      </c>
      <c r="AT1689" s="13" t="str">
        <f t="shared" si="972"/>
        <v/>
      </c>
      <c r="AU1689" s="13" t="str">
        <f t="shared" si="972"/>
        <v/>
      </c>
      <c r="AV1689" s="13" t="str">
        <f t="shared" si="970"/>
        <v/>
      </c>
      <c r="AW1689" s="86" t="str">
        <f t="shared" si="947"/>
        <v/>
      </c>
      <c r="AX1689" s="59" t="str">
        <f t="shared" si="948"/>
        <v/>
      </c>
      <c r="AY1689" s="63" t="str">
        <f>IF(OR($BR1689="",BH1689=""),"",COUNT($BR$3:$BR1689))</f>
        <v/>
      </c>
      <c r="AZ1689" s="13" t="str">
        <f>IF(OR($BR1689="",BI1689=""),"",COUNT($BR$3:$BR1689))</f>
        <v/>
      </c>
      <c r="BA1689" s="13" t="str">
        <f>IF(OR($BR1689="",BJ1689=""),"",COUNT($BR$3:$BR1689))</f>
        <v/>
      </c>
      <c r="BB1689" s="13" t="str">
        <f>IF(OR($BR1689="",BK1689=""),"",COUNT($BR$3:$BR1689))</f>
        <v/>
      </c>
      <c r="BC1689" s="13" t="str">
        <f>IF(OR($BR1689="",BL1689=""),"",COUNT($BR$3:$BR1689))</f>
        <v/>
      </c>
      <c r="BD1689" s="13" t="str">
        <f>IF(OR($BR1689="",BM1689=""),"",COUNT($BR$3:$BR1689))</f>
        <v/>
      </c>
      <c r="BE1689" s="13" t="str">
        <f>IF(OR($BR1689="",BN1689=""),"",COUNT($BR$3:$BR1689))</f>
        <v/>
      </c>
      <c r="BF1689" s="13" t="str">
        <f>IF(OR($BR1689="",BO1689=""),"",COUNT($BR$3:$BR1689))</f>
        <v/>
      </c>
      <c r="BG1689" s="66" t="str">
        <f>IF(Z1689="","",COUNT($Z$3:Z1689))</f>
        <v/>
      </c>
      <c r="BH1689" s="13" t="str">
        <f>IF(AO1689="","",IF(AO1689=BH$2,(SUMIF($BV$3:$BV1689,BH$2,$BW$3:$BW1689)-SUMIF($BX$3:$BX1689,BH$2,$BY$3:$BY1689))*AO$1,""))</f>
        <v/>
      </c>
      <c r="BI1689" s="13" t="str">
        <f>IF(AP1689="","",IF(AP1689=BI$2,(SUMIF($BV$3:$BV1689,BI$2,$BW$3:$BW1689)-SUMIF($BX$3:$BX1689,BI$2,$BY$3:$BY1689))*AP$1,""))</f>
        <v/>
      </c>
      <c r="BJ1689" s="13" t="str">
        <f>IF(AQ1689="","",IF(AQ1689=BJ$2,(SUMIF($BV$3:$BV1689,BJ$2,$BW$3:$BW1689)-SUMIF($BX$3:$BX1689,BJ$2,$BY$3:$BY1689))*AQ$1,""))</f>
        <v/>
      </c>
      <c r="BK1689" s="13" t="str">
        <f>IF(AR1689="","",IF(AR1689=BK$2,(SUMIF($BV$3:$BV1689,BK$2,$BW$3:$BW1689)-SUMIF($BX$3:$BX1689,BK$2,$BY$3:$BY1689))*AR$1,""))</f>
        <v/>
      </c>
      <c r="BL1689" s="13" t="str">
        <f>IF(AS1689="","",IF(AS1689=BL$2,(SUMIF($BV$3:$BV1689,BL$2,$BW$3:$BW1689)-SUMIF($BX$3:$BX1689,BL$2,$BY$3:$BY1689))*AS$1,""))</f>
        <v/>
      </c>
      <c r="BM1689" s="13" t="str">
        <f>IF(AT1689="","",IF(AT1689=BM$2,(SUMIF($BV$3:$BV1689,BM$2,$BW$3:$BW1689)-SUMIF($BX$3:$BX1689,BM$2,$BY$3:$BY1689))*AT$1,""))</f>
        <v/>
      </c>
      <c r="BN1689" s="13" t="str">
        <f>IF(AU1689="","",IF(AU1689=BN$2,(SUMIF($BV$3:$BV1689,BN$2,$BW$3:$BW1689)-SUMIF($BX$3:$BX1689,BN$2,$BY$3:$BY1689))*AU$1,""))</f>
        <v/>
      </c>
      <c r="BO1689" s="13" t="str">
        <f>IF(AV1689="","",IF(AV1689=BO$2,(SUMIF($BV$3:$BV1689,BO$2,$BW$3:$BW1689)-SUMIF($BX$3:$BX1689,BO$2,$BY$3:$BY1689))*AV$1,""))</f>
        <v/>
      </c>
      <c r="BP1689" s="69"/>
      <c r="BQ1689" s="13" t="str">
        <f t="shared" si="949"/>
        <v/>
      </c>
      <c r="BR1689" s="75" t="str">
        <f t="shared" si="950"/>
        <v/>
      </c>
      <c r="BS1689" s="33" t="str">
        <f t="shared" si="951"/>
        <v/>
      </c>
      <c r="BT1689" s="42" t="str">
        <f t="shared" si="952"/>
        <v/>
      </c>
      <c r="BU1689" s="38" t="str">
        <f t="shared" si="953"/>
        <v/>
      </c>
      <c r="BV1689" s="30" t="str">
        <f t="shared" si="954"/>
        <v/>
      </c>
      <c r="BW1689" s="36" t="str">
        <f t="shared" si="955"/>
        <v/>
      </c>
      <c r="BX1689" s="36" t="str">
        <f t="shared" si="956"/>
        <v/>
      </c>
      <c r="BY1689" s="45" t="str">
        <f t="shared" si="957"/>
        <v/>
      </c>
      <c r="BZ1689" s="12" t="str">
        <f t="shared" si="958"/>
        <v/>
      </c>
      <c r="CA1689" s="47" t="str">
        <f t="shared" si="959"/>
        <v/>
      </c>
      <c r="CB1689" s="32" t="str">
        <f t="shared" si="960"/>
        <v/>
      </c>
      <c r="CC1689" s="32" t="str">
        <f t="shared" si="961"/>
        <v/>
      </c>
      <c r="CD1689" s="32" t="str">
        <f t="shared" si="962"/>
        <v/>
      </c>
      <c r="CE1689" s="48"/>
      <c r="CF1689" s="32" t="str">
        <f t="shared" si="968"/>
        <v/>
      </c>
      <c r="CG1689" s="32" t="str">
        <f t="shared" si="963"/>
        <v/>
      </c>
      <c r="CH1689" s="48"/>
    </row>
    <row r="1690" spans="2:86" ht="30" customHeight="1" x14ac:dyDescent="0.2">
      <c r="B1690" s="155"/>
      <c r="C1690" s="117"/>
      <c r="D1690" s="53"/>
      <c r="E1690" s="68"/>
      <c r="F1690" s="54"/>
      <c r="G1690" s="54"/>
      <c r="H1690" s="55"/>
      <c r="I1690" s="71"/>
      <c r="J1690" s="73"/>
      <c r="K1690" s="56"/>
      <c r="L1690" s="76" t="str">
        <f t="shared" si="940"/>
        <v/>
      </c>
      <c r="M1690" s="77" t="str">
        <f t="shared" si="941"/>
        <v/>
      </c>
      <c r="N1690" s="130" t="str">
        <f t="shared" si="967"/>
        <v/>
      </c>
      <c r="O1690" s="131" t="str">
        <f t="shared" si="971"/>
        <v/>
      </c>
      <c r="P1690" s="131" t="str">
        <f t="shared" si="971"/>
        <v/>
      </c>
      <c r="Q1690" s="131" t="str">
        <f t="shared" si="971"/>
        <v/>
      </c>
      <c r="R1690" s="131" t="str">
        <f t="shared" si="971"/>
        <v/>
      </c>
      <c r="S1690" s="131" t="str">
        <f t="shared" si="971"/>
        <v/>
      </c>
      <c r="T1690" s="131" t="str">
        <f t="shared" si="971"/>
        <v/>
      </c>
      <c r="U1690" s="131" t="str">
        <f t="shared" si="971"/>
        <v/>
      </c>
      <c r="V1690" s="14"/>
      <c r="W1690" s="17" t="str">
        <f>IF(C1690="",IF(OR(AND($H1690&lt;&gt;"",C1690=""),AND($F1689=$F1690,$AK1690&lt;&gt;""),COUNTA($H$3:$H$100002)&gt;COUNTA($H$3:$H1690),$AE1690&lt;&gt;""),W1689,""),C1690)</f>
        <v/>
      </c>
      <c r="X1690" s="17" t="str">
        <f>IF(D1690="",IF(OR(AND($H1690&lt;&gt;"",D1690=""),AND($F1689=$F1690,$AK1690&lt;&gt;""),COUNTA($H$3:$H$100002)&gt;COUNTA($H$3:$H1690),$AE1690&lt;&gt;""),X1689,""),D1690)</f>
        <v/>
      </c>
      <c r="Y1690" s="17" t="str">
        <f>IF(E1690="",IF(OR(AND($H1690&lt;&gt;"",E1690=""),AND($F1689=$F1690,$AK1690&lt;&gt;""),COUNTA($H$3:$H$100002)&gt;COUNTA($H$3:$H1690),$AE1690&lt;&gt;""),Y1689,""),E1690)</f>
        <v/>
      </c>
      <c r="Z1690" s="27" t="str">
        <f t="shared" si="942"/>
        <v/>
      </c>
      <c r="AA1690" s="2" t="str">
        <f>IF(F1690="","",COUNTA($F$3:F1690))</f>
        <v/>
      </c>
      <c r="AB1690" s="3" t="str">
        <f>IF(F1690="","",IFERROR(IF(F1690&lt;&gt;"",IFERROR(INDEX(設定!$C$3:$C$303,MATCH(F1690,設定!$C$3:$C$303,0),0),INDEX(設定!$C$3:$C$303,MATCH("*"&amp;F1690&amp;"*",設定!$C$3:$C$303,0),0)),""),"エラー"))</f>
        <v/>
      </c>
      <c r="AC1690" s="2" t="str">
        <f>IF(G1690="","",COUNTA($G$3:G1690))</f>
        <v/>
      </c>
      <c r="AD1690" s="3" t="str">
        <f>IF(G1690="","",IFERROR(IF(G1690&lt;&gt;"",IFERROR(INDEX(設定!$C$3:$C$303,MATCH(G1690,設定!$C$3:$C$303,0),0),INDEX(設定!$C$3:$C$303,MATCH("*"&amp;G1690&amp;"*",設定!$C$3:$C$303,0),0)),""),"エラー"))</f>
        <v/>
      </c>
      <c r="AE1690" s="3" t="str">
        <f>IFERROR(IF(AB1690="",IF(AND(H1690&lt;&gt;"",F1690=""),INDEX(AB$3:AB1690,MATCH(MAX(AA$3:AA1690),AA$3:AA1690,0),0),""),AB1690),"")</f>
        <v/>
      </c>
      <c r="AF1690" s="3" t="str">
        <f>IFERROR(IF(AD1690="",IF(AND(H1690&lt;&gt;"",G1690=""),INDEX(AD$3:AD1690,MATCH(MAX(AC$3:AC1690),AC$3:AC1690,0),0),""),AD1690),"")</f>
        <v/>
      </c>
      <c r="AG1690" s="2" t="str">
        <f>IF(AH1690="","",IF(OR(AH1690=AH1689,AH1690=AH1691),IF(AND(E1690="",AB1690="",AG1689&lt;&gt;""),MAX($AG$3:AG1689),MAX($AG$3:AG1689)+1),IF(AH1689=AH1690,AG1689,MAX($AG$3:AG1689)+1)))</f>
        <v/>
      </c>
      <c r="AH1690" s="12" t="str">
        <f t="shared" si="943"/>
        <v/>
      </c>
      <c r="AI1690" s="12" t="str">
        <f t="shared" si="944"/>
        <v/>
      </c>
      <c r="AJ1690" s="13" t="str">
        <f t="shared" si="945"/>
        <v/>
      </c>
      <c r="AK1690" s="13" t="str">
        <f t="shared" si="946"/>
        <v/>
      </c>
      <c r="AL1690" s="13" t="str">
        <f>IF(OR(AJ1690="",COUNTIF($AH$3:AH1690,AH1690)&lt;&gt;COUNTIF(AH$3:AH$100002,AH1690)),"",SUMIF(AH$3:AH$100002,AH1690,AJ$3:AJ$100002))</f>
        <v/>
      </c>
      <c r="AM1690" s="13" t="str">
        <f>IF(OR(AK1690="",COUNTIF($AH$3:AH1690,AH1690)&lt;&gt;COUNTIF(AH$3:AH$100002,AH1690)),"",SUMIF(AH$3:AH$100002,AH1690,AK$3:AK$100002))</f>
        <v/>
      </c>
      <c r="AO1690" s="13" t="str">
        <f t="shared" si="972"/>
        <v/>
      </c>
      <c r="AP1690" s="13" t="str">
        <f t="shared" si="972"/>
        <v/>
      </c>
      <c r="AQ1690" s="13" t="str">
        <f t="shared" si="972"/>
        <v/>
      </c>
      <c r="AR1690" s="13" t="str">
        <f t="shared" si="972"/>
        <v/>
      </c>
      <c r="AS1690" s="13" t="str">
        <f t="shared" si="972"/>
        <v/>
      </c>
      <c r="AT1690" s="13" t="str">
        <f t="shared" si="972"/>
        <v/>
      </c>
      <c r="AU1690" s="13" t="str">
        <f t="shared" si="972"/>
        <v/>
      </c>
      <c r="AV1690" s="13" t="str">
        <f t="shared" si="970"/>
        <v/>
      </c>
      <c r="AW1690" s="86" t="str">
        <f t="shared" si="947"/>
        <v/>
      </c>
      <c r="AX1690" s="59" t="str">
        <f t="shared" si="948"/>
        <v/>
      </c>
      <c r="AY1690" s="63" t="str">
        <f>IF(OR($BR1690="",BH1690=""),"",COUNT($BR$3:$BR1690))</f>
        <v/>
      </c>
      <c r="AZ1690" s="13" t="str">
        <f>IF(OR($BR1690="",BI1690=""),"",COUNT($BR$3:$BR1690))</f>
        <v/>
      </c>
      <c r="BA1690" s="13" t="str">
        <f>IF(OR($BR1690="",BJ1690=""),"",COUNT($BR$3:$BR1690))</f>
        <v/>
      </c>
      <c r="BB1690" s="13" t="str">
        <f>IF(OR($BR1690="",BK1690=""),"",COUNT($BR$3:$BR1690))</f>
        <v/>
      </c>
      <c r="BC1690" s="13" t="str">
        <f>IF(OR($BR1690="",BL1690=""),"",COUNT($BR$3:$BR1690))</f>
        <v/>
      </c>
      <c r="BD1690" s="13" t="str">
        <f>IF(OR($BR1690="",BM1690=""),"",COUNT($BR$3:$BR1690))</f>
        <v/>
      </c>
      <c r="BE1690" s="13" t="str">
        <f>IF(OR($BR1690="",BN1690=""),"",COUNT($BR$3:$BR1690))</f>
        <v/>
      </c>
      <c r="BF1690" s="13" t="str">
        <f>IF(OR($BR1690="",BO1690=""),"",COUNT($BR$3:$BR1690))</f>
        <v/>
      </c>
      <c r="BG1690" s="66" t="str">
        <f>IF(Z1690="","",COUNT($Z$3:Z1690))</f>
        <v/>
      </c>
      <c r="BH1690" s="13" t="str">
        <f>IF(AO1690="","",IF(AO1690=BH$2,(SUMIF($BV$3:$BV1690,BH$2,$BW$3:$BW1690)-SUMIF($BX$3:$BX1690,BH$2,$BY$3:$BY1690))*AO$1,""))</f>
        <v/>
      </c>
      <c r="BI1690" s="13" t="str">
        <f>IF(AP1690="","",IF(AP1690=BI$2,(SUMIF($BV$3:$BV1690,BI$2,$BW$3:$BW1690)-SUMIF($BX$3:$BX1690,BI$2,$BY$3:$BY1690))*AP$1,""))</f>
        <v/>
      </c>
      <c r="BJ1690" s="13" t="str">
        <f>IF(AQ1690="","",IF(AQ1690=BJ$2,(SUMIF($BV$3:$BV1690,BJ$2,$BW$3:$BW1690)-SUMIF($BX$3:$BX1690,BJ$2,$BY$3:$BY1690))*AQ$1,""))</f>
        <v/>
      </c>
      <c r="BK1690" s="13" t="str">
        <f>IF(AR1690="","",IF(AR1690=BK$2,(SUMIF($BV$3:$BV1690,BK$2,$BW$3:$BW1690)-SUMIF($BX$3:$BX1690,BK$2,$BY$3:$BY1690))*AR$1,""))</f>
        <v/>
      </c>
      <c r="BL1690" s="13" t="str">
        <f>IF(AS1690="","",IF(AS1690=BL$2,(SUMIF($BV$3:$BV1690,BL$2,$BW$3:$BW1690)-SUMIF($BX$3:$BX1690,BL$2,$BY$3:$BY1690))*AS$1,""))</f>
        <v/>
      </c>
      <c r="BM1690" s="13" t="str">
        <f>IF(AT1690="","",IF(AT1690=BM$2,(SUMIF($BV$3:$BV1690,BM$2,$BW$3:$BW1690)-SUMIF($BX$3:$BX1690,BM$2,$BY$3:$BY1690))*AT$1,""))</f>
        <v/>
      </c>
      <c r="BN1690" s="13" t="str">
        <f>IF(AU1690="","",IF(AU1690=BN$2,(SUMIF($BV$3:$BV1690,BN$2,$BW$3:$BW1690)-SUMIF($BX$3:$BX1690,BN$2,$BY$3:$BY1690))*AU$1,""))</f>
        <v/>
      </c>
      <c r="BO1690" s="13" t="str">
        <f>IF(AV1690="","",IF(AV1690=BO$2,(SUMIF($BV$3:$BV1690,BO$2,$BW$3:$BW1690)-SUMIF($BX$3:$BX1690,BO$2,$BY$3:$BY1690))*AV$1,""))</f>
        <v/>
      </c>
      <c r="BP1690" s="69"/>
      <c r="BQ1690" s="13" t="str">
        <f t="shared" si="949"/>
        <v/>
      </c>
      <c r="BR1690" s="75" t="str">
        <f t="shared" si="950"/>
        <v/>
      </c>
      <c r="BS1690" s="33" t="str">
        <f t="shared" si="951"/>
        <v/>
      </c>
      <c r="BT1690" s="42" t="str">
        <f t="shared" si="952"/>
        <v/>
      </c>
      <c r="BU1690" s="38" t="str">
        <f t="shared" si="953"/>
        <v/>
      </c>
      <c r="BV1690" s="30" t="str">
        <f t="shared" si="954"/>
        <v/>
      </c>
      <c r="BW1690" s="36" t="str">
        <f t="shared" si="955"/>
        <v/>
      </c>
      <c r="BX1690" s="36" t="str">
        <f t="shared" si="956"/>
        <v/>
      </c>
      <c r="BY1690" s="45" t="str">
        <f t="shared" si="957"/>
        <v/>
      </c>
      <c r="BZ1690" s="12" t="str">
        <f t="shared" si="958"/>
        <v/>
      </c>
      <c r="CA1690" s="47" t="str">
        <f t="shared" si="959"/>
        <v/>
      </c>
      <c r="CB1690" s="32" t="str">
        <f t="shared" si="960"/>
        <v/>
      </c>
      <c r="CC1690" s="32" t="str">
        <f t="shared" si="961"/>
        <v/>
      </c>
      <c r="CD1690" s="32" t="str">
        <f t="shared" si="962"/>
        <v/>
      </c>
      <c r="CE1690" s="48"/>
      <c r="CF1690" s="32" t="str">
        <f t="shared" si="968"/>
        <v/>
      </c>
      <c r="CG1690" s="32" t="str">
        <f t="shared" si="963"/>
        <v/>
      </c>
      <c r="CH1690" s="48"/>
    </row>
    <row r="1691" spans="2:86" ht="30" customHeight="1" x14ac:dyDescent="0.2">
      <c r="B1691" s="155"/>
      <c r="C1691" s="117"/>
      <c r="D1691" s="53"/>
      <c r="E1691" s="68"/>
      <c r="F1691" s="54"/>
      <c r="G1691" s="54"/>
      <c r="H1691" s="55"/>
      <c r="I1691" s="71"/>
      <c r="J1691" s="73"/>
      <c r="K1691" s="56"/>
      <c r="L1691" s="76" t="str">
        <f t="shared" si="940"/>
        <v/>
      </c>
      <c r="M1691" s="77" t="str">
        <f t="shared" si="941"/>
        <v/>
      </c>
      <c r="N1691" s="130" t="str">
        <f t="shared" si="967"/>
        <v/>
      </c>
      <c r="O1691" s="131" t="str">
        <f t="shared" si="971"/>
        <v/>
      </c>
      <c r="P1691" s="131" t="str">
        <f t="shared" si="971"/>
        <v/>
      </c>
      <c r="Q1691" s="131" t="str">
        <f t="shared" si="971"/>
        <v/>
      </c>
      <c r="R1691" s="131" t="str">
        <f t="shared" si="971"/>
        <v/>
      </c>
      <c r="S1691" s="131" t="str">
        <f t="shared" si="971"/>
        <v/>
      </c>
      <c r="T1691" s="131" t="str">
        <f t="shared" si="971"/>
        <v/>
      </c>
      <c r="U1691" s="131" t="str">
        <f t="shared" si="971"/>
        <v/>
      </c>
      <c r="V1691" s="14"/>
      <c r="W1691" s="17" t="str">
        <f>IF(C1691="",IF(OR(AND($H1691&lt;&gt;"",C1691=""),AND($F1690=$F1691,$AK1691&lt;&gt;""),COUNTA($H$3:$H$100002)&gt;COUNTA($H$3:$H1691),$AE1691&lt;&gt;""),W1690,""),C1691)</f>
        <v/>
      </c>
      <c r="X1691" s="17" t="str">
        <f>IF(D1691="",IF(OR(AND($H1691&lt;&gt;"",D1691=""),AND($F1690=$F1691,$AK1691&lt;&gt;""),COUNTA($H$3:$H$100002)&gt;COUNTA($H$3:$H1691),$AE1691&lt;&gt;""),X1690,""),D1691)</f>
        <v/>
      </c>
      <c r="Y1691" s="17" t="str">
        <f>IF(E1691="",IF(OR(AND($H1691&lt;&gt;"",E1691=""),AND($F1690=$F1691,$AK1691&lt;&gt;""),COUNTA($H$3:$H$100002)&gt;COUNTA($H$3:$H1691),$AE1691&lt;&gt;""),Y1690,""),E1691)</f>
        <v/>
      </c>
      <c r="Z1691" s="27" t="str">
        <f t="shared" si="942"/>
        <v/>
      </c>
      <c r="AA1691" s="2" t="str">
        <f>IF(F1691="","",COUNTA($F$3:F1691))</f>
        <v/>
      </c>
      <c r="AB1691" s="3" t="str">
        <f>IF(F1691="","",IFERROR(IF(F1691&lt;&gt;"",IFERROR(INDEX(設定!$C$3:$C$303,MATCH(F1691,設定!$C$3:$C$303,0),0),INDEX(設定!$C$3:$C$303,MATCH("*"&amp;F1691&amp;"*",設定!$C$3:$C$303,0),0)),""),"エラー"))</f>
        <v/>
      </c>
      <c r="AC1691" s="2" t="str">
        <f>IF(G1691="","",COUNTA($G$3:G1691))</f>
        <v/>
      </c>
      <c r="AD1691" s="3" t="str">
        <f>IF(G1691="","",IFERROR(IF(G1691&lt;&gt;"",IFERROR(INDEX(設定!$C$3:$C$303,MATCH(G1691,設定!$C$3:$C$303,0),0),INDEX(設定!$C$3:$C$303,MATCH("*"&amp;G1691&amp;"*",設定!$C$3:$C$303,0),0)),""),"エラー"))</f>
        <v/>
      </c>
      <c r="AE1691" s="3" t="str">
        <f>IFERROR(IF(AB1691="",IF(AND(H1691&lt;&gt;"",F1691=""),INDEX(AB$3:AB1691,MATCH(MAX(AA$3:AA1691),AA$3:AA1691,0),0),""),AB1691),"")</f>
        <v/>
      </c>
      <c r="AF1691" s="3" t="str">
        <f>IFERROR(IF(AD1691="",IF(AND(H1691&lt;&gt;"",G1691=""),INDEX(AD$3:AD1691,MATCH(MAX(AC$3:AC1691),AC$3:AC1691,0),0),""),AD1691),"")</f>
        <v/>
      </c>
      <c r="AG1691" s="2" t="str">
        <f>IF(AH1691="","",IF(OR(AH1691=AH1690,AH1691=AH1692),IF(AND(E1691="",AB1691="",AG1690&lt;&gt;""),MAX($AG$3:AG1690),MAX($AG$3:AG1690)+1),IF(AH1690=AH1691,AG1690,MAX($AG$3:AG1690)+1)))</f>
        <v/>
      </c>
      <c r="AH1691" s="12" t="str">
        <f t="shared" si="943"/>
        <v/>
      </c>
      <c r="AI1691" s="12" t="str">
        <f t="shared" si="944"/>
        <v/>
      </c>
      <c r="AJ1691" s="13" t="str">
        <f t="shared" si="945"/>
        <v/>
      </c>
      <c r="AK1691" s="13" t="str">
        <f t="shared" si="946"/>
        <v/>
      </c>
      <c r="AL1691" s="13" t="str">
        <f>IF(OR(AJ1691="",COUNTIF($AH$3:AH1691,AH1691)&lt;&gt;COUNTIF(AH$3:AH$100002,AH1691)),"",SUMIF(AH$3:AH$100002,AH1691,AJ$3:AJ$100002))</f>
        <v/>
      </c>
      <c r="AM1691" s="13" t="str">
        <f>IF(OR(AK1691="",COUNTIF($AH$3:AH1691,AH1691)&lt;&gt;COUNTIF(AH$3:AH$100002,AH1691)),"",SUMIF(AH$3:AH$100002,AH1691,AK$3:AK$100002))</f>
        <v/>
      </c>
      <c r="AO1691" s="13" t="str">
        <f t="shared" si="972"/>
        <v/>
      </c>
      <c r="AP1691" s="13" t="str">
        <f t="shared" si="972"/>
        <v/>
      </c>
      <c r="AQ1691" s="13" t="str">
        <f t="shared" si="972"/>
        <v/>
      </c>
      <c r="AR1691" s="13" t="str">
        <f t="shared" si="972"/>
        <v/>
      </c>
      <c r="AS1691" s="13" t="str">
        <f t="shared" si="972"/>
        <v/>
      </c>
      <c r="AT1691" s="13" t="str">
        <f t="shared" si="972"/>
        <v/>
      </c>
      <c r="AU1691" s="13" t="str">
        <f t="shared" si="972"/>
        <v/>
      </c>
      <c r="AV1691" s="13" t="str">
        <f t="shared" si="970"/>
        <v/>
      </c>
      <c r="AW1691" s="86" t="str">
        <f t="shared" si="947"/>
        <v/>
      </c>
      <c r="AX1691" s="59" t="str">
        <f t="shared" si="948"/>
        <v/>
      </c>
      <c r="AY1691" s="63" t="str">
        <f>IF(OR($BR1691="",BH1691=""),"",COUNT($BR$3:$BR1691))</f>
        <v/>
      </c>
      <c r="AZ1691" s="13" t="str">
        <f>IF(OR($BR1691="",BI1691=""),"",COUNT($BR$3:$BR1691))</f>
        <v/>
      </c>
      <c r="BA1691" s="13" t="str">
        <f>IF(OR($BR1691="",BJ1691=""),"",COUNT($BR$3:$BR1691))</f>
        <v/>
      </c>
      <c r="BB1691" s="13" t="str">
        <f>IF(OR($BR1691="",BK1691=""),"",COUNT($BR$3:$BR1691))</f>
        <v/>
      </c>
      <c r="BC1691" s="13" t="str">
        <f>IF(OR($BR1691="",BL1691=""),"",COUNT($BR$3:$BR1691))</f>
        <v/>
      </c>
      <c r="BD1691" s="13" t="str">
        <f>IF(OR($BR1691="",BM1691=""),"",COUNT($BR$3:$BR1691))</f>
        <v/>
      </c>
      <c r="BE1691" s="13" t="str">
        <f>IF(OR($BR1691="",BN1691=""),"",COUNT($BR$3:$BR1691))</f>
        <v/>
      </c>
      <c r="BF1691" s="13" t="str">
        <f>IF(OR($BR1691="",BO1691=""),"",COUNT($BR$3:$BR1691))</f>
        <v/>
      </c>
      <c r="BG1691" s="66" t="str">
        <f>IF(Z1691="","",COUNT($Z$3:Z1691))</f>
        <v/>
      </c>
      <c r="BH1691" s="13" t="str">
        <f>IF(AO1691="","",IF(AO1691=BH$2,(SUMIF($BV$3:$BV1691,BH$2,$BW$3:$BW1691)-SUMIF($BX$3:$BX1691,BH$2,$BY$3:$BY1691))*AO$1,""))</f>
        <v/>
      </c>
      <c r="BI1691" s="13" t="str">
        <f>IF(AP1691="","",IF(AP1691=BI$2,(SUMIF($BV$3:$BV1691,BI$2,$BW$3:$BW1691)-SUMIF($BX$3:$BX1691,BI$2,$BY$3:$BY1691))*AP$1,""))</f>
        <v/>
      </c>
      <c r="BJ1691" s="13" t="str">
        <f>IF(AQ1691="","",IF(AQ1691=BJ$2,(SUMIF($BV$3:$BV1691,BJ$2,$BW$3:$BW1691)-SUMIF($BX$3:$BX1691,BJ$2,$BY$3:$BY1691))*AQ$1,""))</f>
        <v/>
      </c>
      <c r="BK1691" s="13" t="str">
        <f>IF(AR1691="","",IF(AR1691=BK$2,(SUMIF($BV$3:$BV1691,BK$2,$BW$3:$BW1691)-SUMIF($BX$3:$BX1691,BK$2,$BY$3:$BY1691))*AR$1,""))</f>
        <v/>
      </c>
      <c r="BL1691" s="13" t="str">
        <f>IF(AS1691="","",IF(AS1691=BL$2,(SUMIF($BV$3:$BV1691,BL$2,$BW$3:$BW1691)-SUMIF($BX$3:$BX1691,BL$2,$BY$3:$BY1691))*AS$1,""))</f>
        <v/>
      </c>
      <c r="BM1691" s="13" t="str">
        <f>IF(AT1691="","",IF(AT1691=BM$2,(SUMIF($BV$3:$BV1691,BM$2,$BW$3:$BW1691)-SUMIF($BX$3:$BX1691,BM$2,$BY$3:$BY1691))*AT$1,""))</f>
        <v/>
      </c>
      <c r="BN1691" s="13" t="str">
        <f>IF(AU1691="","",IF(AU1691=BN$2,(SUMIF($BV$3:$BV1691,BN$2,$BW$3:$BW1691)-SUMIF($BX$3:$BX1691,BN$2,$BY$3:$BY1691))*AU$1,""))</f>
        <v/>
      </c>
      <c r="BO1691" s="13" t="str">
        <f>IF(AV1691="","",IF(AV1691=BO$2,(SUMIF($BV$3:$BV1691,BO$2,$BW$3:$BW1691)-SUMIF($BX$3:$BX1691,BO$2,$BY$3:$BY1691))*AV$1,""))</f>
        <v/>
      </c>
      <c r="BP1691" s="69"/>
      <c r="BQ1691" s="13" t="str">
        <f t="shared" si="949"/>
        <v/>
      </c>
      <c r="BR1691" s="75" t="str">
        <f t="shared" si="950"/>
        <v/>
      </c>
      <c r="BS1691" s="33" t="str">
        <f t="shared" si="951"/>
        <v/>
      </c>
      <c r="BT1691" s="42" t="str">
        <f t="shared" si="952"/>
        <v/>
      </c>
      <c r="BU1691" s="38" t="str">
        <f t="shared" si="953"/>
        <v/>
      </c>
      <c r="BV1691" s="30" t="str">
        <f t="shared" si="954"/>
        <v/>
      </c>
      <c r="BW1691" s="36" t="str">
        <f t="shared" si="955"/>
        <v/>
      </c>
      <c r="BX1691" s="36" t="str">
        <f t="shared" si="956"/>
        <v/>
      </c>
      <c r="BY1691" s="45" t="str">
        <f t="shared" si="957"/>
        <v/>
      </c>
      <c r="BZ1691" s="12" t="str">
        <f t="shared" si="958"/>
        <v/>
      </c>
      <c r="CA1691" s="47" t="str">
        <f t="shared" si="959"/>
        <v/>
      </c>
      <c r="CB1691" s="32" t="str">
        <f t="shared" si="960"/>
        <v/>
      </c>
      <c r="CC1691" s="32" t="str">
        <f t="shared" si="961"/>
        <v/>
      </c>
      <c r="CD1691" s="32" t="str">
        <f t="shared" si="962"/>
        <v/>
      </c>
      <c r="CE1691" s="48"/>
      <c r="CF1691" s="32" t="str">
        <f t="shared" si="968"/>
        <v/>
      </c>
      <c r="CG1691" s="32" t="str">
        <f t="shared" si="963"/>
        <v/>
      </c>
      <c r="CH1691" s="48"/>
    </row>
    <row r="1692" spans="2:86" ht="30" customHeight="1" x14ac:dyDescent="0.2">
      <c r="B1692" s="155"/>
      <c r="C1692" s="117"/>
      <c r="D1692" s="53"/>
      <c r="E1692" s="68"/>
      <c r="F1692" s="54"/>
      <c r="G1692" s="54"/>
      <c r="H1692" s="55"/>
      <c r="I1692" s="71"/>
      <c r="J1692" s="73"/>
      <c r="K1692" s="56"/>
      <c r="L1692" s="76" t="str">
        <f t="shared" si="940"/>
        <v/>
      </c>
      <c r="M1692" s="77" t="str">
        <f t="shared" si="941"/>
        <v/>
      </c>
      <c r="N1692" s="130" t="str">
        <f t="shared" si="967"/>
        <v/>
      </c>
      <c r="O1692" s="131" t="str">
        <f t="shared" si="971"/>
        <v/>
      </c>
      <c r="P1692" s="131" t="str">
        <f t="shared" si="971"/>
        <v/>
      </c>
      <c r="Q1692" s="131" t="str">
        <f t="shared" si="971"/>
        <v/>
      </c>
      <c r="R1692" s="131" t="str">
        <f t="shared" si="971"/>
        <v/>
      </c>
      <c r="S1692" s="131" t="str">
        <f t="shared" si="971"/>
        <v/>
      </c>
      <c r="T1692" s="131" t="str">
        <f t="shared" si="971"/>
        <v/>
      </c>
      <c r="U1692" s="131" t="str">
        <f t="shared" si="971"/>
        <v/>
      </c>
      <c r="V1692" s="14"/>
      <c r="W1692" s="17" t="str">
        <f>IF(C1692="",IF(OR(AND($H1692&lt;&gt;"",C1692=""),AND($F1691=$F1692,$AK1692&lt;&gt;""),COUNTA($H$3:$H$100002)&gt;COUNTA($H$3:$H1692),$AE1692&lt;&gt;""),W1691,""),C1692)</f>
        <v/>
      </c>
      <c r="X1692" s="17" t="str">
        <f>IF(D1692="",IF(OR(AND($H1692&lt;&gt;"",D1692=""),AND($F1691=$F1692,$AK1692&lt;&gt;""),COUNTA($H$3:$H$100002)&gt;COUNTA($H$3:$H1692),$AE1692&lt;&gt;""),X1691,""),D1692)</f>
        <v/>
      </c>
      <c r="Y1692" s="17" t="str">
        <f>IF(E1692="",IF(OR(AND($H1692&lt;&gt;"",E1692=""),AND($F1691=$F1692,$AK1692&lt;&gt;""),COUNTA($H$3:$H$100002)&gt;COUNTA($H$3:$H1692),$AE1692&lt;&gt;""),Y1691,""),E1692)</f>
        <v/>
      </c>
      <c r="Z1692" s="27" t="str">
        <f t="shared" si="942"/>
        <v/>
      </c>
      <c r="AA1692" s="2" t="str">
        <f>IF(F1692="","",COUNTA($F$3:F1692))</f>
        <v/>
      </c>
      <c r="AB1692" s="3" t="str">
        <f>IF(F1692="","",IFERROR(IF(F1692&lt;&gt;"",IFERROR(INDEX(設定!$C$3:$C$303,MATCH(F1692,設定!$C$3:$C$303,0),0),INDEX(設定!$C$3:$C$303,MATCH("*"&amp;F1692&amp;"*",設定!$C$3:$C$303,0),0)),""),"エラー"))</f>
        <v/>
      </c>
      <c r="AC1692" s="2" t="str">
        <f>IF(G1692="","",COUNTA($G$3:G1692))</f>
        <v/>
      </c>
      <c r="AD1692" s="3" t="str">
        <f>IF(G1692="","",IFERROR(IF(G1692&lt;&gt;"",IFERROR(INDEX(設定!$C$3:$C$303,MATCH(G1692,設定!$C$3:$C$303,0),0),INDEX(設定!$C$3:$C$303,MATCH("*"&amp;G1692&amp;"*",設定!$C$3:$C$303,0),0)),""),"エラー"))</f>
        <v/>
      </c>
      <c r="AE1692" s="3" t="str">
        <f>IFERROR(IF(AB1692="",IF(AND(H1692&lt;&gt;"",F1692=""),INDEX(AB$3:AB1692,MATCH(MAX(AA$3:AA1692),AA$3:AA1692,0),0),""),AB1692),"")</f>
        <v/>
      </c>
      <c r="AF1692" s="3" t="str">
        <f>IFERROR(IF(AD1692="",IF(AND(H1692&lt;&gt;"",G1692=""),INDEX(AD$3:AD1692,MATCH(MAX(AC$3:AC1692),AC$3:AC1692,0),0),""),AD1692),"")</f>
        <v/>
      </c>
      <c r="AG1692" s="2" t="str">
        <f>IF(AH1692="","",IF(OR(AH1692=AH1691,AH1692=AH1693),IF(AND(E1692="",AB1692="",AG1691&lt;&gt;""),MAX($AG$3:AG1691),MAX($AG$3:AG1691)+1),IF(AH1691=AH1692,AG1691,MAX($AG$3:AG1691)+1)))</f>
        <v/>
      </c>
      <c r="AH1692" s="12" t="str">
        <f t="shared" si="943"/>
        <v/>
      </c>
      <c r="AI1692" s="12" t="str">
        <f t="shared" si="944"/>
        <v/>
      </c>
      <c r="AJ1692" s="13" t="str">
        <f t="shared" si="945"/>
        <v/>
      </c>
      <c r="AK1692" s="13" t="str">
        <f t="shared" si="946"/>
        <v/>
      </c>
      <c r="AL1692" s="13" t="str">
        <f>IF(OR(AJ1692="",COUNTIF($AH$3:AH1692,AH1692)&lt;&gt;COUNTIF(AH$3:AH$100002,AH1692)),"",SUMIF(AH$3:AH$100002,AH1692,AJ$3:AJ$100002))</f>
        <v/>
      </c>
      <c r="AM1692" s="13" t="str">
        <f>IF(OR(AK1692="",COUNTIF($AH$3:AH1692,AH1692)&lt;&gt;COUNTIF(AH$3:AH$100002,AH1692)),"",SUMIF(AH$3:AH$100002,AH1692,AK$3:AK$100002))</f>
        <v/>
      </c>
      <c r="AO1692" s="13" t="str">
        <f t="shared" si="972"/>
        <v/>
      </c>
      <c r="AP1692" s="13" t="str">
        <f t="shared" si="972"/>
        <v/>
      </c>
      <c r="AQ1692" s="13" t="str">
        <f t="shared" si="972"/>
        <v/>
      </c>
      <c r="AR1692" s="13" t="str">
        <f t="shared" si="972"/>
        <v/>
      </c>
      <c r="AS1692" s="13" t="str">
        <f t="shared" si="972"/>
        <v/>
      </c>
      <c r="AT1692" s="13" t="str">
        <f t="shared" si="972"/>
        <v/>
      </c>
      <c r="AU1692" s="13" t="str">
        <f t="shared" si="972"/>
        <v/>
      </c>
      <c r="AV1692" s="13" t="str">
        <f t="shared" si="970"/>
        <v/>
      </c>
      <c r="AW1692" s="86" t="str">
        <f t="shared" si="947"/>
        <v/>
      </c>
      <c r="AX1692" s="59" t="str">
        <f t="shared" si="948"/>
        <v/>
      </c>
      <c r="AY1692" s="63" t="str">
        <f>IF(OR($BR1692="",BH1692=""),"",COUNT($BR$3:$BR1692))</f>
        <v/>
      </c>
      <c r="AZ1692" s="13" t="str">
        <f>IF(OR($BR1692="",BI1692=""),"",COUNT($BR$3:$BR1692))</f>
        <v/>
      </c>
      <c r="BA1692" s="13" t="str">
        <f>IF(OR($BR1692="",BJ1692=""),"",COUNT($BR$3:$BR1692))</f>
        <v/>
      </c>
      <c r="BB1692" s="13" t="str">
        <f>IF(OR($BR1692="",BK1692=""),"",COUNT($BR$3:$BR1692))</f>
        <v/>
      </c>
      <c r="BC1692" s="13" t="str">
        <f>IF(OR($BR1692="",BL1692=""),"",COUNT($BR$3:$BR1692))</f>
        <v/>
      </c>
      <c r="BD1692" s="13" t="str">
        <f>IF(OR($BR1692="",BM1692=""),"",COUNT($BR$3:$BR1692))</f>
        <v/>
      </c>
      <c r="BE1692" s="13" t="str">
        <f>IF(OR($BR1692="",BN1692=""),"",COUNT($BR$3:$BR1692))</f>
        <v/>
      </c>
      <c r="BF1692" s="13" t="str">
        <f>IF(OR($BR1692="",BO1692=""),"",COUNT($BR$3:$BR1692))</f>
        <v/>
      </c>
      <c r="BG1692" s="66" t="str">
        <f>IF(Z1692="","",COUNT($Z$3:Z1692))</f>
        <v/>
      </c>
      <c r="BH1692" s="13" t="str">
        <f>IF(AO1692="","",IF(AO1692=BH$2,(SUMIF($BV$3:$BV1692,BH$2,$BW$3:$BW1692)-SUMIF($BX$3:$BX1692,BH$2,$BY$3:$BY1692))*AO$1,""))</f>
        <v/>
      </c>
      <c r="BI1692" s="13" t="str">
        <f>IF(AP1692="","",IF(AP1692=BI$2,(SUMIF($BV$3:$BV1692,BI$2,$BW$3:$BW1692)-SUMIF($BX$3:$BX1692,BI$2,$BY$3:$BY1692))*AP$1,""))</f>
        <v/>
      </c>
      <c r="BJ1692" s="13" t="str">
        <f>IF(AQ1692="","",IF(AQ1692=BJ$2,(SUMIF($BV$3:$BV1692,BJ$2,$BW$3:$BW1692)-SUMIF($BX$3:$BX1692,BJ$2,$BY$3:$BY1692))*AQ$1,""))</f>
        <v/>
      </c>
      <c r="BK1692" s="13" t="str">
        <f>IF(AR1692="","",IF(AR1692=BK$2,(SUMIF($BV$3:$BV1692,BK$2,$BW$3:$BW1692)-SUMIF($BX$3:$BX1692,BK$2,$BY$3:$BY1692))*AR$1,""))</f>
        <v/>
      </c>
      <c r="BL1692" s="13" t="str">
        <f>IF(AS1692="","",IF(AS1692=BL$2,(SUMIF($BV$3:$BV1692,BL$2,$BW$3:$BW1692)-SUMIF($BX$3:$BX1692,BL$2,$BY$3:$BY1692))*AS$1,""))</f>
        <v/>
      </c>
      <c r="BM1692" s="13" t="str">
        <f>IF(AT1692="","",IF(AT1692=BM$2,(SUMIF($BV$3:$BV1692,BM$2,$BW$3:$BW1692)-SUMIF($BX$3:$BX1692,BM$2,$BY$3:$BY1692))*AT$1,""))</f>
        <v/>
      </c>
      <c r="BN1692" s="13" t="str">
        <f>IF(AU1692="","",IF(AU1692=BN$2,(SUMIF($BV$3:$BV1692,BN$2,$BW$3:$BW1692)-SUMIF($BX$3:$BX1692,BN$2,$BY$3:$BY1692))*AU$1,""))</f>
        <v/>
      </c>
      <c r="BO1692" s="13" t="str">
        <f>IF(AV1692="","",IF(AV1692=BO$2,(SUMIF($BV$3:$BV1692,BO$2,$BW$3:$BW1692)-SUMIF($BX$3:$BX1692,BO$2,$BY$3:$BY1692))*AV$1,""))</f>
        <v/>
      </c>
      <c r="BP1692" s="69"/>
      <c r="BQ1692" s="13" t="str">
        <f t="shared" si="949"/>
        <v/>
      </c>
      <c r="BR1692" s="75" t="str">
        <f t="shared" si="950"/>
        <v/>
      </c>
      <c r="BS1692" s="33" t="str">
        <f t="shared" si="951"/>
        <v/>
      </c>
      <c r="BT1692" s="42" t="str">
        <f t="shared" si="952"/>
        <v/>
      </c>
      <c r="BU1692" s="38" t="str">
        <f t="shared" si="953"/>
        <v/>
      </c>
      <c r="BV1692" s="30" t="str">
        <f t="shared" si="954"/>
        <v/>
      </c>
      <c r="BW1692" s="36" t="str">
        <f t="shared" si="955"/>
        <v/>
      </c>
      <c r="BX1692" s="36" t="str">
        <f t="shared" si="956"/>
        <v/>
      </c>
      <c r="BY1692" s="45" t="str">
        <f t="shared" si="957"/>
        <v/>
      </c>
      <c r="BZ1692" s="12" t="str">
        <f t="shared" si="958"/>
        <v/>
      </c>
      <c r="CA1692" s="47" t="str">
        <f t="shared" si="959"/>
        <v/>
      </c>
      <c r="CB1692" s="32" t="str">
        <f t="shared" si="960"/>
        <v/>
      </c>
      <c r="CC1692" s="32" t="str">
        <f t="shared" si="961"/>
        <v/>
      </c>
      <c r="CD1692" s="32" t="str">
        <f t="shared" si="962"/>
        <v/>
      </c>
      <c r="CE1692" s="48"/>
      <c r="CF1692" s="32" t="str">
        <f t="shared" si="968"/>
        <v/>
      </c>
      <c r="CG1692" s="32" t="str">
        <f t="shared" si="963"/>
        <v/>
      </c>
      <c r="CH1692" s="48"/>
    </row>
    <row r="1693" spans="2:86" ht="30" customHeight="1" x14ac:dyDescent="0.2">
      <c r="B1693" s="155"/>
      <c r="C1693" s="117"/>
      <c r="D1693" s="53"/>
      <c r="E1693" s="68"/>
      <c r="F1693" s="54"/>
      <c r="G1693" s="54"/>
      <c r="H1693" s="55"/>
      <c r="I1693" s="71"/>
      <c r="J1693" s="73"/>
      <c r="K1693" s="56"/>
      <c r="L1693" s="76" t="str">
        <f t="shared" si="940"/>
        <v/>
      </c>
      <c r="M1693" s="77" t="str">
        <f t="shared" si="941"/>
        <v/>
      </c>
      <c r="N1693" s="130" t="str">
        <f t="shared" si="967"/>
        <v/>
      </c>
      <c r="O1693" s="131" t="str">
        <f t="shared" ref="O1693:U1702" si="973">IFERROR(INDEX($BH$3:$BO$100002,MATCH($BG1693,$BG$3:$BG$100002,0),MATCH(O$1,$BH$2:$BO$2,0)),"")</f>
        <v/>
      </c>
      <c r="P1693" s="131" t="str">
        <f t="shared" si="973"/>
        <v/>
      </c>
      <c r="Q1693" s="131" t="str">
        <f t="shared" si="973"/>
        <v/>
      </c>
      <c r="R1693" s="131" t="str">
        <f t="shared" si="973"/>
        <v/>
      </c>
      <c r="S1693" s="131" t="str">
        <f t="shared" si="973"/>
        <v/>
      </c>
      <c r="T1693" s="131" t="str">
        <f t="shared" si="973"/>
        <v/>
      </c>
      <c r="U1693" s="131" t="str">
        <f t="shared" si="973"/>
        <v/>
      </c>
      <c r="V1693" s="14"/>
      <c r="W1693" s="17" t="str">
        <f>IF(C1693="",IF(OR(AND($H1693&lt;&gt;"",C1693=""),AND($F1692=$F1693,$AK1693&lt;&gt;""),COUNTA($H$3:$H$100002)&gt;COUNTA($H$3:$H1693),$AE1693&lt;&gt;""),W1692,""),C1693)</f>
        <v/>
      </c>
      <c r="X1693" s="17" t="str">
        <f>IF(D1693="",IF(OR(AND($H1693&lt;&gt;"",D1693=""),AND($F1692=$F1693,$AK1693&lt;&gt;""),COUNTA($H$3:$H$100002)&gt;COUNTA($H$3:$H1693),$AE1693&lt;&gt;""),X1692,""),D1693)</f>
        <v/>
      </c>
      <c r="Y1693" s="17" t="str">
        <f>IF(E1693="",IF(OR(AND($H1693&lt;&gt;"",E1693=""),AND($F1692=$F1693,$AK1693&lt;&gt;""),COUNTA($H$3:$H$100002)&gt;COUNTA($H$3:$H1693),$AE1693&lt;&gt;""),Y1692,""),E1693)</f>
        <v/>
      </c>
      <c r="Z1693" s="27" t="str">
        <f t="shared" si="942"/>
        <v/>
      </c>
      <c r="AA1693" s="2" t="str">
        <f>IF(F1693="","",COUNTA($F$3:F1693))</f>
        <v/>
      </c>
      <c r="AB1693" s="3" t="str">
        <f>IF(F1693="","",IFERROR(IF(F1693&lt;&gt;"",IFERROR(INDEX(設定!$C$3:$C$303,MATCH(F1693,設定!$C$3:$C$303,0),0),INDEX(設定!$C$3:$C$303,MATCH("*"&amp;F1693&amp;"*",設定!$C$3:$C$303,0),0)),""),"エラー"))</f>
        <v/>
      </c>
      <c r="AC1693" s="2" t="str">
        <f>IF(G1693="","",COUNTA($G$3:G1693))</f>
        <v/>
      </c>
      <c r="AD1693" s="3" t="str">
        <f>IF(G1693="","",IFERROR(IF(G1693&lt;&gt;"",IFERROR(INDEX(設定!$C$3:$C$303,MATCH(G1693,設定!$C$3:$C$303,0),0),INDEX(設定!$C$3:$C$303,MATCH("*"&amp;G1693&amp;"*",設定!$C$3:$C$303,0),0)),""),"エラー"))</f>
        <v/>
      </c>
      <c r="AE1693" s="3" t="str">
        <f>IFERROR(IF(AB1693="",IF(AND(H1693&lt;&gt;"",F1693=""),INDEX(AB$3:AB1693,MATCH(MAX(AA$3:AA1693),AA$3:AA1693,0),0),""),AB1693),"")</f>
        <v/>
      </c>
      <c r="AF1693" s="3" t="str">
        <f>IFERROR(IF(AD1693="",IF(AND(H1693&lt;&gt;"",G1693=""),INDEX(AD$3:AD1693,MATCH(MAX(AC$3:AC1693),AC$3:AC1693,0),0),""),AD1693),"")</f>
        <v/>
      </c>
      <c r="AG1693" s="2" t="str">
        <f>IF(AH1693="","",IF(OR(AH1693=AH1692,AH1693=AH1694),IF(AND(E1693="",AB1693="",AG1692&lt;&gt;""),MAX($AG$3:AG1692),MAX($AG$3:AG1692)+1),IF(AH1692=AH1693,AG1692,MAX($AG$3:AG1692)+1)))</f>
        <v/>
      </c>
      <c r="AH1693" s="12" t="str">
        <f t="shared" si="943"/>
        <v/>
      </c>
      <c r="AI1693" s="12" t="str">
        <f t="shared" si="944"/>
        <v/>
      </c>
      <c r="AJ1693" s="13" t="str">
        <f t="shared" si="945"/>
        <v/>
      </c>
      <c r="AK1693" s="13" t="str">
        <f t="shared" si="946"/>
        <v/>
      </c>
      <c r="AL1693" s="13" t="str">
        <f>IF(OR(AJ1693="",COUNTIF($AH$3:AH1693,AH1693)&lt;&gt;COUNTIF(AH$3:AH$100002,AH1693)),"",SUMIF(AH$3:AH$100002,AH1693,AJ$3:AJ$100002))</f>
        <v/>
      </c>
      <c r="AM1693" s="13" t="str">
        <f>IF(OR(AK1693="",COUNTIF($AH$3:AH1693,AH1693)&lt;&gt;COUNTIF(AH$3:AH$100002,AH1693)),"",SUMIF(AH$3:AH$100002,AH1693,AK$3:AK$100002))</f>
        <v/>
      </c>
      <c r="AO1693" s="13" t="str">
        <f t="shared" si="972"/>
        <v/>
      </c>
      <c r="AP1693" s="13" t="str">
        <f t="shared" si="972"/>
        <v/>
      </c>
      <c r="AQ1693" s="13" t="str">
        <f t="shared" si="972"/>
        <v/>
      </c>
      <c r="AR1693" s="13" t="str">
        <f t="shared" si="972"/>
        <v/>
      </c>
      <c r="AS1693" s="13" t="str">
        <f t="shared" si="972"/>
        <v/>
      </c>
      <c r="AT1693" s="13" t="str">
        <f t="shared" si="972"/>
        <v/>
      </c>
      <c r="AU1693" s="13" t="str">
        <f t="shared" si="972"/>
        <v/>
      </c>
      <c r="AV1693" s="13" t="str">
        <f t="shared" si="970"/>
        <v/>
      </c>
      <c r="AW1693" s="86" t="str">
        <f t="shared" si="947"/>
        <v/>
      </c>
      <c r="AX1693" s="59" t="str">
        <f t="shared" si="948"/>
        <v/>
      </c>
      <c r="AY1693" s="63" t="str">
        <f>IF(OR($BR1693="",BH1693=""),"",COUNT($BR$3:$BR1693))</f>
        <v/>
      </c>
      <c r="AZ1693" s="13" t="str">
        <f>IF(OR($BR1693="",BI1693=""),"",COUNT($BR$3:$BR1693))</f>
        <v/>
      </c>
      <c r="BA1693" s="13" t="str">
        <f>IF(OR($BR1693="",BJ1693=""),"",COUNT($BR$3:$BR1693))</f>
        <v/>
      </c>
      <c r="BB1693" s="13" t="str">
        <f>IF(OR($BR1693="",BK1693=""),"",COUNT($BR$3:$BR1693))</f>
        <v/>
      </c>
      <c r="BC1693" s="13" t="str">
        <f>IF(OR($BR1693="",BL1693=""),"",COUNT($BR$3:$BR1693))</f>
        <v/>
      </c>
      <c r="BD1693" s="13" t="str">
        <f>IF(OR($BR1693="",BM1693=""),"",COUNT($BR$3:$BR1693))</f>
        <v/>
      </c>
      <c r="BE1693" s="13" t="str">
        <f>IF(OR($BR1693="",BN1693=""),"",COUNT($BR$3:$BR1693))</f>
        <v/>
      </c>
      <c r="BF1693" s="13" t="str">
        <f>IF(OR($BR1693="",BO1693=""),"",COUNT($BR$3:$BR1693))</f>
        <v/>
      </c>
      <c r="BG1693" s="66" t="str">
        <f>IF(Z1693="","",COUNT($Z$3:Z1693))</f>
        <v/>
      </c>
      <c r="BH1693" s="13" t="str">
        <f>IF(AO1693="","",IF(AO1693=BH$2,(SUMIF($BV$3:$BV1693,BH$2,$BW$3:$BW1693)-SUMIF($BX$3:$BX1693,BH$2,$BY$3:$BY1693))*AO$1,""))</f>
        <v/>
      </c>
      <c r="BI1693" s="13" t="str">
        <f>IF(AP1693="","",IF(AP1693=BI$2,(SUMIF($BV$3:$BV1693,BI$2,$BW$3:$BW1693)-SUMIF($BX$3:$BX1693,BI$2,$BY$3:$BY1693))*AP$1,""))</f>
        <v/>
      </c>
      <c r="BJ1693" s="13" t="str">
        <f>IF(AQ1693="","",IF(AQ1693=BJ$2,(SUMIF($BV$3:$BV1693,BJ$2,$BW$3:$BW1693)-SUMIF($BX$3:$BX1693,BJ$2,$BY$3:$BY1693))*AQ$1,""))</f>
        <v/>
      </c>
      <c r="BK1693" s="13" t="str">
        <f>IF(AR1693="","",IF(AR1693=BK$2,(SUMIF($BV$3:$BV1693,BK$2,$BW$3:$BW1693)-SUMIF($BX$3:$BX1693,BK$2,$BY$3:$BY1693))*AR$1,""))</f>
        <v/>
      </c>
      <c r="BL1693" s="13" t="str">
        <f>IF(AS1693="","",IF(AS1693=BL$2,(SUMIF($BV$3:$BV1693,BL$2,$BW$3:$BW1693)-SUMIF($BX$3:$BX1693,BL$2,$BY$3:$BY1693))*AS$1,""))</f>
        <v/>
      </c>
      <c r="BM1693" s="13" t="str">
        <f>IF(AT1693="","",IF(AT1693=BM$2,(SUMIF($BV$3:$BV1693,BM$2,$BW$3:$BW1693)-SUMIF($BX$3:$BX1693,BM$2,$BY$3:$BY1693))*AT$1,""))</f>
        <v/>
      </c>
      <c r="BN1693" s="13" t="str">
        <f>IF(AU1693="","",IF(AU1693=BN$2,(SUMIF($BV$3:$BV1693,BN$2,$BW$3:$BW1693)-SUMIF($BX$3:$BX1693,BN$2,$BY$3:$BY1693))*AU$1,""))</f>
        <v/>
      </c>
      <c r="BO1693" s="13" t="str">
        <f>IF(AV1693="","",IF(AV1693=BO$2,(SUMIF($BV$3:$BV1693,BO$2,$BW$3:$BW1693)-SUMIF($BX$3:$BX1693,BO$2,$BY$3:$BY1693))*AV$1,""))</f>
        <v/>
      </c>
      <c r="BP1693" s="69"/>
      <c r="BQ1693" s="13" t="str">
        <f t="shared" si="949"/>
        <v/>
      </c>
      <c r="BR1693" s="75" t="str">
        <f t="shared" si="950"/>
        <v/>
      </c>
      <c r="BS1693" s="33" t="str">
        <f t="shared" si="951"/>
        <v/>
      </c>
      <c r="BT1693" s="42" t="str">
        <f t="shared" si="952"/>
        <v/>
      </c>
      <c r="BU1693" s="38" t="str">
        <f t="shared" si="953"/>
        <v/>
      </c>
      <c r="BV1693" s="30" t="str">
        <f t="shared" si="954"/>
        <v/>
      </c>
      <c r="BW1693" s="36" t="str">
        <f t="shared" si="955"/>
        <v/>
      </c>
      <c r="BX1693" s="36" t="str">
        <f t="shared" si="956"/>
        <v/>
      </c>
      <c r="BY1693" s="45" t="str">
        <f t="shared" si="957"/>
        <v/>
      </c>
      <c r="BZ1693" s="12" t="str">
        <f t="shared" si="958"/>
        <v/>
      </c>
      <c r="CA1693" s="47" t="str">
        <f t="shared" si="959"/>
        <v/>
      </c>
      <c r="CB1693" s="32" t="str">
        <f t="shared" si="960"/>
        <v/>
      </c>
      <c r="CC1693" s="32" t="str">
        <f t="shared" si="961"/>
        <v/>
      </c>
      <c r="CD1693" s="32" t="str">
        <f t="shared" si="962"/>
        <v/>
      </c>
      <c r="CE1693" s="48"/>
      <c r="CF1693" s="32" t="str">
        <f t="shared" si="968"/>
        <v/>
      </c>
      <c r="CG1693" s="32" t="str">
        <f t="shared" si="963"/>
        <v/>
      </c>
      <c r="CH1693" s="48"/>
    </row>
    <row r="1694" spans="2:86" ht="30" customHeight="1" x14ac:dyDescent="0.2">
      <c r="B1694" s="155"/>
      <c r="C1694" s="117"/>
      <c r="D1694" s="53"/>
      <c r="E1694" s="68"/>
      <c r="F1694" s="54"/>
      <c r="G1694" s="54"/>
      <c r="H1694" s="55"/>
      <c r="I1694" s="71"/>
      <c r="J1694" s="73"/>
      <c r="K1694" s="56"/>
      <c r="L1694" s="76" t="str">
        <f t="shared" si="940"/>
        <v/>
      </c>
      <c r="M1694" s="77" t="str">
        <f t="shared" si="941"/>
        <v/>
      </c>
      <c r="N1694" s="130" t="str">
        <f t="shared" si="967"/>
        <v/>
      </c>
      <c r="O1694" s="131" t="str">
        <f t="shared" si="973"/>
        <v/>
      </c>
      <c r="P1694" s="131" t="str">
        <f t="shared" si="973"/>
        <v/>
      </c>
      <c r="Q1694" s="131" t="str">
        <f t="shared" si="973"/>
        <v/>
      </c>
      <c r="R1694" s="131" t="str">
        <f t="shared" si="973"/>
        <v/>
      </c>
      <c r="S1694" s="131" t="str">
        <f t="shared" si="973"/>
        <v/>
      </c>
      <c r="T1694" s="131" t="str">
        <f t="shared" si="973"/>
        <v/>
      </c>
      <c r="U1694" s="131" t="str">
        <f t="shared" si="973"/>
        <v/>
      </c>
      <c r="V1694" s="14"/>
      <c r="W1694" s="17" t="str">
        <f>IF(C1694="",IF(OR(AND($H1694&lt;&gt;"",C1694=""),AND($F1693=$F1694,$AK1694&lt;&gt;""),COUNTA($H$3:$H$100002)&gt;COUNTA($H$3:$H1694),$AE1694&lt;&gt;""),W1693,""),C1694)</f>
        <v/>
      </c>
      <c r="X1694" s="17" t="str">
        <f>IF(D1694="",IF(OR(AND($H1694&lt;&gt;"",D1694=""),AND($F1693=$F1694,$AK1694&lt;&gt;""),COUNTA($H$3:$H$100002)&gt;COUNTA($H$3:$H1694),$AE1694&lt;&gt;""),X1693,""),D1694)</f>
        <v/>
      </c>
      <c r="Y1694" s="17" t="str">
        <f>IF(E1694="",IF(OR(AND($H1694&lt;&gt;"",E1694=""),AND($F1693=$F1694,$AK1694&lt;&gt;""),COUNTA($H$3:$H$100002)&gt;COUNTA($H$3:$H1694),$AE1694&lt;&gt;""),Y1693,""),E1694)</f>
        <v/>
      </c>
      <c r="Z1694" s="27" t="str">
        <f t="shared" si="942"/>
        <v/>
      </c>
      <c r="AA1694" s="2" t="str">
        <f>IF(F1694="","",COUNTA($F$3:F1694))</f>
        <v/>
      </c>
      <c r="AB1694" s="3" t="str">
        <f>IF(F1694="","",IFERROR(IF(F1694&lt;&gt;"",IFERROR(INDEX(設定!$C$3:$C$303,MATCH(F1694,設定!$C$3:$C$303,0),0),INDEX(設定!$C$3:$C$303,MATCH("*"&amp;F1694&amp;"*",設定!$C$3:$C$303,0),0)),""),"エラー"))</f>
        <v/>
      </c>
      <c r="AC1694" s="2" t="str">
        <f>IF(G1694="","",COUNTA($G$3:G1694))</f>
        <v/>
      </c>
      <c r="AD1694" s="3" t="str">
        <f>IF(G1694="","",IFERROR(IF(G1694&lt;&gt;"",IFERROR(INDEX(設定!$C$3:$C$303,MATCH(G1694,設定!$C$3:$C$303,0),0),INDEX(設定!$C$3:$C$303,MATCH("*"&amp;G1694&amp;"*",設定!$C$3:$C$303,0),0)),""),"エラー"))</f>
        <v/>
      </c>
      <c r="AE1694" s="3" t="str">
        <f>IFERROR(IF(AB1694="",IF(AND(H1694&lt;&gt;"",F1694=""),INDEX(AB$3:AB1694,MATCH(MAX(AA$3:AA1694),AA$3:AA1694,0),0),""),AB1694),"")</f>
        <v/>
      </c>
      <c r="AF1694" s="3" t="str">
        <f>IFERROR(IF(AD1694="",IF(AND(H1694&lt;&gt;"",G1694=""),INDEX(AD$3:AD1694,MATCH(MAX(AC$3:AC1694),AC$3:AC1694,0),0),""),AD1694),"")</f>
        <v/>
      </c>
      <c r="AG1694" s="2" t="str">
        <f>IF(AH1694="","",IF(OR(AH1694=AH1693,AH1694=AH1695),IF(AND(E1694="",AB1694="",AG1693&lt;&gt;""),MAX($AG$3:AG1693),MAX($AG$3:AG1693)+1),IF(AH1693=AH1694,AG1693,MAX($AG$3:AG1693)+1)))</f>
        <v/>
      </c>
      <c r="AH1694" s="12" t="str">
        <f t="shared" si="943"/>
        <v/>
      </c>
      <c r="AI1694" s="12" t="str">
        <f t="shared" si="944"/>
        <v/>
      </c>
      <c r="AJ1694" s="13" t="str">
        <f t="shared" si="945"/>
        <v/>
      </c>
      <c r="AK1694" s="13" t="str">
        <f t="shared" si="946"/>
        <v/>
      </c>
      <c r="AL1694" s="13" t="str">
        <f>IF(OR(AJ1694="",COUNTIF($AH$3:AH1694,AH1694)&lt;&gt;COUNTIF(AH$3:AH$100002,AH1694)),"",SUMIF(AH$3:AH$100002,AH1694,AJ$3:AJ$100002))</f>
        <v/>
      </c>
      <c r="AM1694" s="13" t="str">
        <f>IF(OR(AK1694="",COUNTIF($AH$3:AH1694,AH1694)&lt;&gt;COUNTIF(AH$3:AH$100002,AH1694)),"",SUMIF(AH$3:AH$100002,AH1694,AK$3:AK$100002))</f>
        <v/>
      </c>
      <c r="AO1694" s="13" t="str">
        <f t="shared" si="972"/>
        <v/>
      </c>
      <c r="AP1694" s="13" t="str">
        <f t="shared" si="972"/>
        <v/>
      </c>
      <c r="AQ1694" s="13" t="str">
        <f t="shared" si="972"/>
        <v/>
      </c>
      <c r="AR1694" s="13" t="str">
        <f t="shared" si="972"/>
        <v/>
      </c>
      <c r="AS1694" s="13" t="str">
        <f t="shared" si="972"/>
        <v/>
      </c>
      <c r="AT1694" s="13" t="str">
        <f t="shared" si="972"/>
        <v/>
      </c>
      <c r="AU1694" s="13" t="str">
        <f t="shared" si="972"/>
        <v/>
      </c>
      <c r="AV1694" s="13" t="str">
        <f t="shared" si="970"/>
        <v/>
      </c>
      <c r="AW1694" s="86" t="str">
        <f t="shared" si="947"/>
        <v/>
      </c>
      <c r="AX1694" s="59" t="str">
        <f t="shared" si="948"/>
        <v/>
      </c>
      <c r="AY1694" s="63" t="str">
        <f>IF(OR($BR1694="",BH1694=""),"",COUNT($BR$3:$BR1694))</f>
        <v/>
      </c>
      <c r="AZ1694" s="13" t="str">
        <f>IF(OR($BR1694="",BI1694=""),"",COUNT($BR$3:$BR1694))</f>
        <v/>
      </c>
      <c r="BA1694" s="13" t="str">
        <f>IF(OR($BR1694="",BJ1694=""),"",COUNT($BR$3:$BR1694))</f>
        <v/>
      </c>
      <c r="BB1694" s="13" t="str">
        <f>IF(OR($BR1694="",BK1694=""),"",COUNT($BR$3:$BR1694))</f>
        <v/>
      </c>
      <c r="BC1694" s="13" t="str">
        <f>IF(OR($BR1694="",BL1694=""),"",COUNT($BR$3:$BR1694))</f>
        <v/>
      </c>
      <c r="BD1694" s="13" t="str">
        <f>IF(OR($BR1694="",BM1694=""),"",COUNT($BR$3:$BR1694))</f>
        <v/>
      </c>
      <c r="BE1694" s="13" t="str">
        <f>IF(OR($BR1694="",BN1694=""),"",COUNT($BR$3:$BR1694))</f>
        <v/>
      </c>
      <c r="BF1694" s="13" t="str">
        <f>IF(OR($BR1694="",BO1694=""),"",COUNT($BR$3:$BR1694))</f>
        <v/>
      </c>
      <c r="BG1694" s="66" t="str">
        <f>IF(Z1694="","",COUNT($Z$3:Z1694))</f>
        <v/>
      </c>
      <c r="BH1694" s="13" t="str">
        <f>IF(AO1694="","",IF(AO1694=BH$2,(SUMIF($BV$3:$BV1694,BH$2,$BW$3:$BW1694)-SUMIF($BX$3:$BX1694,BH$2,$BY$3:$BY1694))*AO$1,""))</f>
        <v/>
      </c>
      <c r="BI1694" s="13" t="str">
        <f>IF(AP1694="","",IF(AP1694=BI$2,(SUMIF($BV$3:$BV1694,BI$2,$BW$3:$BW1694)-SUMIF($BX$3:$BX1694,BI$2,$BY$3:$BY1694))*AP$1,""))</f>
        <v/>
      </c>
      <c r="BJ1694" s="13" t="str">
        <f>IF(AQ1694="","",IF(AQ1694=BJ$2,(SUMIF($BV$3:$BV1694,BJ$2,$BW$3:$BW1694)-SUMIF($BX$3:$BX1694,BJ$2,$BY$3:$BY1694))*AQ$1,""))</f>
        <v/>
      </c>
      <c r="BK1694" s="13" t="str">
        <f>IF(AR1694="","",IF(AR1694=BK$2,(SUMIF($BV$3:$BV1694,BK$2,$BW$3:$BW1694)-SUMIF($BX$3:$BX1694,BK$2,$BY$3:$BY1694))*AR$1,""))</f>
        <v/>
      </c>
      <c r="BL1694" s="13" t="str">
        <f>IF(AS1694="","",IF(AS1694=BL$2,(SUMIF($BV$3:$BV1694,BL$2,$BW$3:$BW1694)-SUMIF($BX$3:$BX1694,BL$2,$BY$3:$BY1694))*AS$1,""))</f>
        <v/>
      </c>
      <c r="BM1694" s="13" t="str">
        <f>IF(AT1694="","",IF(AT1694=BM$2,(SUMIF($BV$3:$BV1694,BM$2,$BW$3:$BW1694)-SUMIF($BX$3:$BX1694,BM$2,$BY$3:$BY1694))*AT$1,""))</f>
        <v/>
      </c>
      <c r="BN1694" s="13" t="str">
        <f>IF(AU1694="","",IF(AU1694=BN$2,(SUMIF($BV$3:$BV1694,BN$2,$BW$3:$BW1694)-SUMIF($BX$3:$BX1694,BN$2,$BY$3:$BY1694))*AU$1,""))</f>
        <v/>
      </c>
      <c r="BO1694" s="13" t="str">
        <f>IF(AV1694="","",IF(AV1694=BO$2,(SUMIF($BV$3:$BV1694,BO$2,$BW$3:$BW1694)-SUMIF($BX$3:$BX1694,BO$2,$BY$3:$BY1694))*AV$1,""))</f>
        <v/>
      </c>
      <c r="BP1694" s="69"/>
      <c r="BQ1694" s="13" t="str">
        <f t="shared" si="949"/>
        <v/>
      </c>
      <c r="BR1694" s="75" t="str">
        <f t="shared" si="950"/>
        <v/>
      </c>
      <c r="BS1694" s="33" t="str">
        <f t="shared" si="951"/>
        <v/>
      </c>
      <c r="BT1694" s="42" t="str">
        <f t="shared" si="952"/>
        <v/>
      </c>
      <c r="BU1694" s="38" t="str">
        <f t="shared" si="953"/>
        <v/>
      </c>
      <c r="BV1694" s="30" t="str">
        <f t="shared" si="954"/>
        <v/>
      </c>
      <c r="BW1694" s="36" t="str">
        <f t="shared" si="955"/>
        <v/>
      </c>
      <c r="BX1694" s="36" t="str">
        <f t="shared" si="956"/>
        <v/>
      </c>
      <c r="BY1694" s="45" t="str">
        <f t="shared" si="957"/>
        <v/>
      </c>
      <c r="BZ1694" s="12" t="str">
        <f t="shared" si="958"/>
        <v/>
      </c>
      <c r="CA1694" s="47" t="str">
        <f t="shared" si="959"/>
        <v/>
      </c>
      <c r="CB1694" s="32" t="str">
        <f t="shared" si="960"/>
        <v/>
      </c>
      <c r="CC1694" s="32" t="str">
        <f t="shared" si="961"/>
        <v/>
      </c>
      <c r="CD1694" s="32" t="str">
        <f t="shared" si="962"/>
        <v/>
      </c>
      <c r="CE1694" s="48"/>
      <c r="CF1694" s="32" t="str">
        <f t="shared" si="968"/>
        <v/>
      </c>
      <c r="CG1694" s="32" t="str">
        <f t="shared" si="963"/>
        <v/>
      </c>
      <c r="CH1694" s="48"/>
    </row>
    <row r="1695" spans="2:86" ht="30" customHeight="1" x14ac:dyDescent="0.2">
      <c r="B1695" s="155"/>
      <c r="C1695" s="117"/>
      <c r="D1695" s="53"/>
      <c r="E1695" s="68"/>
      <c r="F1695" s="54"/>
      <c r="G1695" s="54"/>
      <c r="H1695" s="55"/>
      <c r="I1695" s="71"/>
      <c r="J1695" s="73"/>
      <c r="K1695" s="56"/>
      <c r="L1695" s="76" t="str">
        <f t="shared" si="940"/>
        <v/>
      </c>
      <c r="M1695" s="77" t="str">
        <f t="shared" si="941"/>
        <v/>
      </c>
      <c r="N1695" s="130" t="str">
        <f t="shared" si="967"/>
        <v/>
      </c>
      <c r="O1695" s="131" t="str">
        <f t="shared" si="973"/>
        <v/>
      </c>
      <c r="P1695" s="131" t="str">
        <f t="shared" si="973"/>
        <v/>
      </c>
      <c r="Q1695" s="131" t="str">
        <f t="shared" si="973"/>
        <v/>
      </c>
      <c r="R1695" s="131" t="str">
        <f t="shared" si="973"/>
        <v/>
      </c>
      <c r="S1695" s="131" t="str">
        <f t="shared" si="973"/>
        <v/>
      </c>
      <c r="T1695" s="131" t="str">
        <f t="shared" si="973"/>
        <v/>
      </c>
      <c r="U1695" s="131" t="str">
        <f t="shared" si="973"/>
        <v/>
      </c>
      <c r="V1695" s="14"/>
      <c r="W1695" s="17" t="str">
        <f>IF(C1695="",IF(OR(AND($H1695&lt;&gt;"",C1695=""),AND($F1694=$F1695,$AK1695&lt;&gt;""),COUNTA($H$3:$H$100002)&gt;COUNTA($H$3:$H1695),$AE1695&lt;&gt;""),W1694,""),C1695)</f>
        <v/>
      </c>
      <c r="X1695" s="17" t="str">
        <f>IF(D1695="",IF(OR(AND($H1695&lt;&gt;"",D1695=""),AND($F1694=$F1695,$AK1695&lt;&gt;""),COUNTA($H$3:$H$100002)&gt;COUNTA($H$3:$H1695),$AE1695&lt;&gt;""),X1694,""),D1695)</f>
        <v/>
      </c>
      <c r="Y1695" s="17" t="str">
        <f>IF(E1695="",IF(OR(AND($H1695&lt;&gt;"",E1695=""),AND($F1694=$F1695,$AK1695&lt;&gt;""),COUNTA($H$3:$H$100002)&gt;COUNTA($H$3:$H1695),$AE1695&lt;&gt;""),Y1694,""),E1695)</f>
        <v/>
      </c>
      <c r="Z1695" s="27" t="str">
        <f t="shared" si="942"/>
        <v/>
      </c>
      <c r="AA1695" s="2" t="str">
        <f>IF(F1695="","",COUNTA($F$3:F1695))</f>
        <v/>
      </c>
      <c r="AB1695" s="3" t="str">
        <f>IF(F1695="","",IFERROR(IF(F1695&lt;&gt;"",IFERROR(INDEX(設定!$C$3:$C$303,MATCH(F1695,設定!$C$3:$C$303,0),0),INDEX(設定!$C$3:$C$303,MATCH("*"&amp;F1695&amp;"*",設定!$C$3:$C$303,0),0)),""),"エラー"))</f>
        <v/>
      </c>
      <c r="AC1695" s="2" t="str">
        <f>IF(G1695="","",COUNTA($G$3:G1695))</f>
        <v/>
      </c>
      <c r="AD1695" s="3" t="str">
        <f>IF(G1695="","",IFERROR(IF(G1695&lt;&gt;"",IFERROR(INDEX(設定!$C$3:$C$303,MATCH(G1695,設定!$C$3:$C$303,0),0),INDEX(設定!$C$3:$C$303,MATCH("*"&amp;G1695&amp;"*",設定!$C$3:$C$303,0),0)),""),"エラー"))</f>
        <v/>
      </c>
      <c r="AE1695" s="3" t="str">
        <f>IFERROR(IF(AB1695="",IF(AND(H1695&lt;&gt;"",F1695=""),INDEX(AB$3:AB1695,MATCH(MAX(AA$3:AA1695),AA$3:AA1695,0),0),""),AB1695),"")</f>
        <v/>
      </c>
      <c r="AF1695" s="3" t="str">
        <f>IFERROR(IF(AD1695="",IF(AND(H1695&lt;&gt;"",G1695=""),INDEX(AD$3:AD1695,MATCH(MAX(AC$3:AC1695),AC$3:AC1695,0),0),""),AD1695),"")</f>
        <v/>
      </c>
      <c r="AG1695" s="2" t="str">
        <f>IF(AH1695="","",IF(OR(AH1695=AH1694,AH1695=AH1696),IF(AND(E1695="",AB1695="",AG1694&lt;&gt;""),MAX($AG$3:AG1694),MAX($AG$3:AG1694)+1),IF(AH1694=AH1695,AG1694,MAX($AG$3:AG1694)+1)))</f>
        <v/>
      </c>
      <c r="AH1695" s="12" t="str">
        <f t="shared" si="943"/>
        <v/>
      </c>
      <c r="AI1695" s="12" t="str">
        <f t="shared" si="944"/>
        <v/>
      </c>
      <c r="AJ1695" s="13" t="str">
        <f t="shared" si="945"/>
        <v/>
      </c>
      <c r="AK1695" s="13" t="str">
        <f t="shared" si="946"/>
        <v/>
      </c>
      <c r="AL1695" s="13" t="str">
        <f>IF(OR(AJ1695="",COUNTIF($AH$3:AH1695,AH1695)&lt;&gt;COUNTIF(AH$3:AH$100002,AH1695)),"",SUMIF(AH$3:AH$100002,AH1695,AJ$3:AJ$100002))</f>
        <v/>
      </c>
      <c r="AM1695" s="13" t="str">
        <f>IF(OR(AK1695="",COUNTIF($AH$3:AH1695,AH1695)&lt;&gt;COUNTIF(AH$3:AH$100002,AH1695)),"",SUMIF(AH$3:AH$100002,AH1695,AK$3:AK$100002))</f>
        <v/>
      </c>
      <c r="AO1695" s="13" t="str">
        <f t="shared" si="972"/>
        <v/>
      </c>
      <c r="AP1695" s="13" t="str">
        <f t="shared" si="972"/>
        <v/>
      </c>
      <c r="AQ1695" s="13" t="str">
        <f t="shared" si="972"/>
        <v/>
      </c>
      <c r="AR1695" s="13" t="str">
        <f t="shared" si="972"/>
        <v/>
      </c>
      <c r="AS1695" s="13" t="str">
        <f t="shared" si="972"/>
        <v/>
      </c>
      <c r="AT1695" s="13" t="str">
        <f t="shared" si="972"/>
        <v/>
      </c>
      <c r="AU1695" s="13" t="str">
        <f t="shared" si="972"/>
        <v/>
      </c>
      <c r="AV1695" s="13" t="str">
        <f t="shared" si="970"/>
        <v/>
      </c>
      <c r="AW1695" s="86" t="str">
        <f t="shared" si="947"/>
        <v/>
      </c>
      <c r="AX1695" s="59" t="str">
        <f t="shared" si="948"/>
        <v/>
      </c>
      <c r="AY1695" s="63" t="str">
        <f>IF(OR($BR1695="",BH1695=""),"",COUNT($BR$3:$BR1695))</f>
        <v/>
      </c>
      <c r="AZ1695" s="13" t="str">
        <f>IF(OR($BR1695="",BI1695=""),"",COUNT($BR$3:$BR1695))</f>
        <v/>
      </c>
      <c r="BA1695" s="13" t="str">
        <f>IF(OR($BR1695="",BJ1695=""),"",COUNT($BR$3:$BR1695))</f>
        <v/>
      </c>
      <c r="BB1695" s="13" t="str">
        <f>IF(OR($BR1695="",BK1695=""),"",COUNT($BR$3:$BR1695))</f>
        <v/>
      </c>
      <c r="BC1695" s="13" t="str">
        <f>IF(OR($BR1695="",BL1695=""),"",COUNT($BR$3:$BR1695))</f>
        <v/>
      </c>
      <c r="BD1695" s="13" t="str">
        <f>IF(OR($BR1695="",BM1695=""),"",COUNT($BR$3:$BR1695))</f>
        <v/>
      </c>
      <c r="BE1695" s="13" t="str">
        <f>IF(OR($BR1695="",BN1695=""),"",COUNT($BR$3:$BR1695))</f>
        <v/>
      </c>
      <c r="BF1695" s="13" t="str">
        <f>IF(OR($BR1695="",BO1695=""),"",COUNT($BR$3:$BR1695))</f>
        <v/>
      </c>
      <c r="BG1695" s="66" t="str">
        <f>IF(Z1695="","",COUNT($Z$3:Z1695))</f>
        <v/>
      </c>
      <c r="BH1695" s="13" t="str">
        <f>IF(AO1695="","",IF(AO1695=BH$2,(SUMIF($BV$3:$BV1695,BH$2,$BW$3:$BW1695)-SUMIF($BX$3:$BX1695,BH$2,$BY$3:$BY1695))*AO$1,""))</f>
        <v/>
      </c>
      <c r="BI1695" s="13" t="str">
        <f>IF(AP1695="","",IF(AP1695=BI$2,(SUMIF($BV$3:$BV1695,BI$2,$BW$3:$BW1695)-SUMIF($BX$3:$BX1695,BI$2,$BY$3:$BY1695))*AP$1,""))</f>
        <v/>
      </c>
      <c r="BJ1695" s="13" t="str">
        <f>IF(AQ1695="","",IF(AQ1695=BJ$2,(SUMIF($BV$3:$BV1695,BJ$2,$BW$3:$BW1695)-SUMIF($BX$3:$BX1695,BJ$2,$BY$3:$BY1695))*AQ$1,""))</f>
        <v/>
      </c>
      <c r="BK1695" s="13" t="str">
        <f>IF(AR1695="","",IF(AR1695=BK$2,(SUMIF($BV$3:$BV1695,BK$2,$BW$3:$BW1695)-SUMIF($BX$3:$BX1695,BK$2,$BY$3:$BY1695))*AR$1,""))</f>
        <v/>
      </c>
      <c r="BL1695" s="13" t="str">
        <f>IF(AS1695="","",IF(AS1695=BL$2,(SUMIF($BV$3:$BV1695,BL$2,$BW$3:$BW1695)-SUMIF($BX$3:$BX1695,BL$2,$BY$3:$BY1695))*AS$1,""))</f>
        <v/>
      </c>
      <c r="BM1695" s="13" t="str">
        <f>IF(AT1695="","",IF(AT1695=BM$2,(SUMIF($BV$3:$BV1695,BM$2,$BW$3:$BW1695)-SUMIF($BX$3:$BX1695,BM$2,$BY$3:$BY1695))*AT$1,""))</f>
        <v/>
      </c>
      <c r="BN1695" s="13" t="str">
        <f>IF(AU1695="","",IF(AU1695=BN$2,(SUMIF($BV$3:$BV1695,BN$2,$BW$3:$BW1695)-SUMIF($BX$3:$BX1695,BN$2,$BY$3:$BY1695))*AU$1,""))</f>
        <v/>
      </c>
      <c r="BO1695" s="13" t="str">
        <f>IF(AV1695="","",IF(AV1695=BO$2,(SUMIF($BV$3:$BV1695,BO$2,$BW$3:$BW1695)-SUMIF($BX$3:$BX1695,BO$2,$BY$3:$BY1695))*AV$1,""))</f>
        <v/>
      </c>
      <c r="BP1695" s="69"/>
      <c r="BQ1695" s="13" t="str">
        <f t="shared" si="949"/>
        <v/>
      </c>
      <c r="BR1695" s="75" t="str">
        <f t="shared" si="950"/>
        <v/>
      </c>
      <c r="BS1695" s="33" t="str">
        <f t="shared" si="951"/>
        <v/>
      </c>
      <c r="BT1695" s="42" t="str">
        <f t="shared" si="952"/>
        <v/>
      </c>
      <c r="BU1695" s="38" t="str">
        <f t="shared" si="953"/>
        <v/>
      </c>
      <c r="BV1695" s="30" t="str">
        <f t="shared" si="954"/>
        <v/>
      </c>
      <c r="BW1695" s="36" t="str">
        <f t="shared" si="955"/>
        <v/>
      </c>
      <c r="BX1695" s="36" t="str">
        <f t="shared" si="956"/>
        <v/>
      </c>
      <c r="BY1695" s="45" t="str">
        <f t="shared" si="957"/>
        <v/>
      </c>
      <c r="BZ1695" s="12" t="str">
        <f t="shared" si="958"/>
        <v/>
      </c>
      <c r="CA1695" s="47" t="str">
        <f t="shared" si="959"/>
        <v/>
      </c>
      <c r="CB1695" s="32" t="str">
        <f t="shared" si="960"/>
        <v/>
      </c>
      <c r="CC1695" s="32" t="str">
        <f t="shared" si="961"/>
        <v/>
      </c>
      <c r="CD1695" s="32" t="str">
        <f t="shared" si="962"/>
        <v/>
      </c>
      <c r="CE1695" s="48"/>
      <c r="CF1695" s="32" t="str">
        <f t="shared" si="968"/>
        <v/>
      </c>
      <c r="CG1695" s="32" t="str">
        <f t="shared" si="963"/>
        <v/>
      </c>
      <c r="CH1695" s="48"/>
    </row>
    <row r="1696" spans="2:86" ht="30" customHeight="1" x14ac:dyDescent="0.2">
      <c r="B1696" s="155"/>
      <c r="C1696" s="117"/>
      <c r="D1696" s="53"/>
      <c r="E1696" s="68"/>
      <c r="F1696" s="54"/>
      <c r="G1696" s="54"/>
      <c r="H1696" s="55"/>
      <c r="I1696" s="71"/>
      <c r="J1696" s="73"/>
      <c r="K1696" s="56"/>
      <c r="L1696" s="76" t="str">
        <f t="shared" si="940"/>
        <v/>
      </c>
      <c r="M1696" s="77" t="str">
        <f t="shared" si="941"/>
        <v/>
      </c>
      <c r="N1696" s="130" t="str">
        <f t="shared" si="967"/>
        <v/>
      </c>
      <c r="O1696" s="131" t="str">
        <f t="shared" si="973"/>
        <v/>
      </c>
      <c r="P1696" s="131" t="str">
        <f t="shared" si="973"/>
        <v/>
      </c>
      <c r="Q1696" s="131" t="str">
        <f t="shared" si="973"/>
        <v/>
      </c>
      <c r="R1696" s="131" t="str">
        <f t="shared" si="973"/>
        <v/>
      </c>
      <c r="S1696" s="131" t="str">
        <f t="shared" si="973"/>
        <v/>
      </c>
      <c r="T1696" s="131" t="str">
        <f t="shared" si="973"/>
        <v/>
      </c>
      <c r="U1696" s="131" t="str">
        <f t="shared" si="973"/>
        <v/>
      </c>
      <c r="V1696" s="14"/>
      <c r="W1696" s="17" t="str">
        <f>IF(C1696="",IF(OR(AND($H1696&lt;&gt;"",C1696=""),AND($F1695=$F1696,$AK1696&lt;&gt;""),COUNTA($H$3:$H$100002)&gt;COUNTA($H$3:$H1696),$AE1696&lt;&gt;""),W1695,""),C1696)</f>
        <v/>
      </c>
      <c r="X1696" s="17" t="str">
        <f>IF(D1696="",IF(OR(AND($H1696&lt;&gt;"",D1696=""),AND($F1695=$F1696,$AK1696&lt;&gt;""),COUNTA($H$3:$H$100002)&gt;COUNTA($H$3:$H1696),$AE1696&lt;&gt;""),X1695,""),D1696)</f>
        <v/>
      </c>
      <c r="Y1696" s="17" t="str">
        <f>IF(E1696="",IF(OR(AND($H1696&lt;&gt;"",E1696=""),AND($F1695=$F1696,$AK1696&lt;&gt;""),COUNTA($H$3:$H$100002)&gt;COUNTA($H$3:$H1696),$AE1696&lt;&gt;""),Y1695,""),E1696)</f>
        <v/>
      </c>
      <c r="Z1696" s="27" t="str">
        <f t="shared" si="942"/>
        <v/>
      </c>
      <c r="AA1696" s="2" t="str">
        <f>IF(F1696="","",COUNTA($F$3:F1696))</f>
        <v/>
      </c>
      <c r="AB1696" s="3" t="str">
        <f>IF(F1696="","",IFERROR(IF(F1696&lt;&gt;"",IFERROR(INDEX(設定!$C$3:$C$303,MATCH(F1696,設定!$C$3:$C$303,0),0),INDEX(設定!$C$3:$C$303,MATCH("*"&amp;F1696&amp;"*",設定!$C$3:$C$303,0),0)),""),"エラー"))</f>
        <v/>
      </c>
      <c r="AC1696" s="2" t="str">
        <f>IF(G1696="","",COUNTA($G$3:G1696))</f>
        <v/>
      </c>
      <c r="AD1696" s="3" t="str">
        <f>IF(G1696="","",IFERROR(IF(G1696&lt;&gt;"",IFERROR(INDEX(設定!$C$3:$C$303,MATCH(G1696,設定!$C$3:$C$303,0),0),INDEX(設定!$C$3:$C$303,MATCH("*"&amp;G1696&amp;"*",設定!$C$3:$C$303,0),0)),""),"エラー"))</f>
        <v/>
      </c>
      <c r="AE1696" s="3" t="str">
        <f>IFERROR(IF(AB1696="",IF(AND(H1696&lt;&gt;"",F1696=""),INDEX(AB$3:AB1696,MATCH(MAX(AA$3:AA1696),AA$3:AA1696,0),0),""),AB1696),"")</f>
        <v/>
      </c>
      <c r="AF1696" s="3" t="str">
        <f>IFERROR(IF(AD1696="",IF(AND(H1696&lt;&gt;"",G1696=""),INDEX(AD$3:AD1696,MATCH(MAX(AC$3:AC1696),AC$3:AC1696,0),0),""),AD1696),"")</f>
        <v/>
      </c>
      <c r="AG1696" s="2" t="str">
        <f>IF(AH1696="","",IF(OR(AH1696=AH1695,AH1696=AH1697),IF(AND(E1696="",AB1696="",AG1695&lt;&gt;""),MAX($AG$3:AG1695),MAX($AG$3:AG1695)+1),IF(AH1695=AH1696,AG1695,MAX($AG$3:AG1695)+1)))</f>
        <v/>
      </c>
      <c r="AH1696" s="12" t="str">
        <f t="shared" si="943"/>
        <v/>
      </c>
      <c r="AI1696" s="12" t="str">
        <f t="shared" si="944"/>
        <v/>
      </c>
      <c r="AJ1696" s="13" t="str">
        <f t="shared" si="945"/>
        <v/>
      </c>
      <c r="AK1696" s="13" t="str">
        <f t="shared" si="946"/>
        <v/>
      </c>
      <c r="AL1696" s="13" t="str">
        <f>IF(OR(AJ1696="",COUNTIF($AH$3:AH1696,AH1696)&lt;&gt;COUNTIF(AH$3:AH$100002,AH1696)),"",SUMIF(AH$3:AH$100002,AH1696,AJ$3:AJ$100002))</f>
        <v/>
      </c>
      <c r="AM1696" s="13" t="str">
        <f>IF(OR(AK1696="",COUNTIF($AH$3:AH1696,AH1696)&lt;&gt;COUNTIF(AH$3:AH$100002,AH1696)),"",SUMIF(AH$3:AH$100002,AH1696,AK$3:AK$100002))</f>
        <v/>
      </c>
      <c r="AO1696" s="13" t="str">
        <f t="shared" si="972"/>
        <v/>
      </c>
      <c r="AP1696" s="13" t="str">
        <f t="shared" si="972"/>
        <v/>
      </c>
      <c r="AQ1696" s="13" t="str">
        <f t="shared" si="972"/>
        <v/>
      </c>
      <c r="AR1696" s="13" t="str">
        <f t="shared" si="972"/>
        <v/>
      </c>
      <c r="AS1696" s="13" t="str">
        <f t="shared" si="972"/>
        <v/>
      </c>
      <c r="AT1696" s="13" t="str">
        <f t="shared" si="972"/>
        <v/>
      </c>
      <c r="AU1696" s="13" t="str">
        <f t="shared" si="972"/>
        <v/>
      </c>
      <c r="AV1696" s="13" t="str">
        <f t="shared" si="970"/>
        <v/>
      </c>
      <c r="AW1696" s="86" t="str">
        <f t="shared" si="947"/>
        <v/>
      </c>
      <c r="AX1696" s="59" t="str">
        <f t="shared" si="948"/>
        <v/>
      </c>
      <c r="AY1696" s="63" t="str">
        <f>IF(OR($BR1696="",BH1696=""),"",COUNT($BR$3:$BR1696))</f>
        <v/>
      </c>
      <c r="AZ1696" s="13" t="str">
        <f>IF(OR($BR1696="",BI1696=""),"",COUNT($BR$3:$BR1696))</f>
        <v/>
      </c>
      <c r="BA1696" s="13" t="str">
        <f>IF(OR($BR1696="",BJ1696=""),"",COUNT($BR$3:$BR1696))</f>
        <v/>
      </c>
      <c r="BB1696" s="13" t="str">
        <f>IF(OR($BR1696="",BK1696=""),"",COUNT($BR$3:$BR1696))</f>
        <v/>
      </c>
      <c r="BC1696" s="13" t="str">
        <f>IF(OR($BR1696="",BL1696=""),"",COUNT($BR$3:$BR1696))</f>
        <v/>
      </c>
      <c r="BD1696" s="13" t="str">
        <f>IF(OR($BR1696="",BM1696=""),"",COUNT($BR$3:$BR1696))</f>
        <v/>
      </c>
      <c r="BE1696" s="13" t="str">
        <f>IF(OR($BR1696="",BN1696=""),"",COUNT($BR$3:$BR1696))</f>
        <v/>
      </c>
      <c r="BF1696" s="13" t="str">
        <f>IF(OR($BR1696="",BO1696=""),"",COUNT($BR$3:$BR1696))</f>
        <v/>
      </c>
      <c r="BG1696" s="66" t="str">
        <f>IF(Z1696="","",COUNT($Z$3:Z1696))</f>
        <v/>
      </c>
      <c r="BH1696" s="13" t="str">
        <f>IF(AO1696="","",IF(AO1696=BH$2,(SUMIF($BV$3:$BV1696,BH$2,$BW$3:$BW1696)-SUMIF($BX$3:$BX1696,BH$2,$BY$3:$BY1696))*AO$1,""))</f>
        <v/>
      </c>
      <c r="BI1696" s="13" t="str">
        <f>IF(AP1696="","",IF(AP1696=BI$2,(SUMIF($BV$3:$BV1696,BI$2,$BW$3:$BW1696)-SUMIF($BX$3:$BX1696,BI$2,$BY$3:$BY1696))*AP$1,""))</f>
        <v/>
      </c>
      <c r="BJ1696" s="13" t="str">
        <f>IF(AQ1696="","",IF(AQ1696=BJ$2,(SUMIF($BV$3:$BV1696,BJ$2,$BW$3:$BW1696)-SUMIF($BX$3:$BX1696,BJ$2,$BY$3:$BY1696))*AQ$1,""))</f>
        <v/>
      </c>
      <c r="BK1696" s="13" t="str">
        <f>IF(AR1696="","",IF(AR1696=BK$2,(SUMIF($BV$3:$BV1696,BK$2,$BW$3:$BW1696)-SUMIF($BX$3:$BX1696,BK$2,$BY$3:$BY1696))*AR$1,""))</f>
        <v/>
      </c>
      <c r="BL1696" s="13" t="str">
        <f>IF(AS1696="","",IF(AS1696=BL$2,(SUMIF($BV$3:$BV1696,BL$2,$BW$3:$BW1696)-SUMIF($BX$3:$BX1696,BL$2,$BY$3:$BY1696))*AS$1,""))</f>
        <v/>
      </c>
      <c r="BM1696" s="13" t="str">
        <f>IF(AT1696="","",IF(AT1696=BM$2,(SUMIF($BV$3:$BV1696,BM$2,$BW$3:$BW1696)-SUMIF($BX$3:$BX1696,BM$2,$BY$3:$BY1696))*AT$1,""))</f>
        <v/>
      </c>
      <c r="BN1696" s="13" t="str">
        <f>IF(AU1696="","",IF(AU1696=BN$2,(SUMIF($BV$3:$BV1696,BN$2,$BW$3:$BW1696)-SUMIF($BX$3:$BX1696,BN$2,$BY$3:$BY1696))*AU$1,""))</f>
        <v/>
      </c>
      <c r="BO1696" s="13" t="str">
        <f>IF(AV1696="","",IF(AV1696=BO$2,(SUMIF($BV$3:$BV1696,BO$2,$BW$3:$BW1696)-SUMIF($BX$3:$BX1696,BO$2,$BY$3:$BY1696))*AV$1,""))</f>
        <v/>
      </c>
      <c r="BP1696" s="69"/>
      <c r="BQ1696" s="13" t="str">
        <f t="shared" si="949"/>
        <v/>
      </c>
      <c r="BR1696" s="75" t="str">
        <f t="shared" si="950"/>
        <v/>
      </c>
      <c r="BS1696" s="33" t="str">
        <f t="shared" si="951"/>
        <v/>
      </c>
      <c r="BT1696" s="42" t="str">
        <f t="shared" si="952"/>
        <v/>
      </c>
      <c r="BU1696" s="38" t="str">
        <f t="shared" si="953"/>
        <v/>
      </c>
      <c r="BV1696" s="30" t="str">
        <f t="shared" si="954"/>
        <v/>
      </c>
      <c r="BW1696" s="36" t="str">
        <f t="shared" si="955"/>
        <v/>
      </c>
      <c r="BX1696" s="36" t="str">
        <f t="shared" si="956"/>
        <v/>
      </c>
      <c r="BY1696" s="45" t="str">
        <f t="shared" si="957"/>
        <v/>
      </c>
      <c r="BZ1696" s="12" t="str">
        <f t="shared" si="958"/>
        <v/>
      </c>
      <c r="CA1696" s="47" t="str">
        <f t="shared" si="959"/>
        <v/>
      </c>
      <c r="CB1696" s="32" t="str">
        <f t="shared" si="960"/>
        <v/>
      </c>
      <c r="CC1696" s="32" t="str">
        <f t="shared" si="961"/>
        <v/>
      </c>
      <c r="CD1696" s="32" t="str">
        <f t="shared" si="962"/>
        <v/>
      </c>
      <c r="CE1696" s="48"/>
      <c r="CF1696" s="32" t="str">
        <f t="shared" si="968"/>
        <v/>
      </c>
      <c r="CG1696" s="32" t="str">
        <f t="shared" si="963"/>
        <v/>
      </c>
      <c r="CH1696" s="48"/>
    </row>
    <row r="1697" spans="2:86" ht="30" customHeight="1" x14ac:dyDescent="0.2">
      <c r="B1697" s="155"/>
      <c r="C1697" s="117"/>
      <c r="D1697" s="53"/>
      <c r="E1697" s="68"/>
      <c r="F1697" s="54"/>
      <c r="G1697" s="54"/>
      <c r="H1697" s="55"/>
      <c r="I1697" s="71"/>
      <c r="J1697" s="73"/>
      <c r="K1697" s="56"/>
      <c r="L1697" s="76" t="str">
        <f t="shared" si="940"/>
        <v/>
      </c>
      <c r="M1697" s="77" t="str">
        <f t="shared" si="941"/>
        <v/>
      </c>
      <c r="N1697" s="130" t="str">
        <f t="shared" si="967"/>
        <v/>
      </c>
      <c r="O1697" s="131" t="str">
        <f t="shared" si="973"/>
        <v/>
      </c>
      <c r="P1697" s="131" t="str">
        <f t="shared" si="973"/>
        <v/>
      </c>
      <c r="Q1697" s="131" t="str">
        <f t="shared" si="973"/>
        <v/>
      </c>
      <c r="R1697" s="131" t="str">
        <f t="shared" si="973"/>
        <v/>
      </c>
      <c r="S1697" s="131" t="str">
        <f t="shared" si="973"/>
        <v/>
      </c>
      <c r="T1697" s="131" t="str">
        <f t="shared" si="973"/>
        <v/>
      </c>
      <c r="U1697" s="131" t="str">
        <f t="shared" si="973"/>
        <v/>
      </c>
      <c r="V1697" s="14"/>
      <c r="W1697" s="17" t="str">
        <f>IF(C1697="",IF(OR(AND($H1697&lt;&gt;"",C1697=""),AND($F1696=$F1697,$AK1697&lt;&gt;""),COUNTA($H$3:$H$100002)&gt;COUNTA($H$3:$H1697),$AE1697&lt;&gt;""),W1696,""),C1697)</f>
        <v/>
      </c>
      <c r="X1697" s="17" t="str">
        <f>IF(D1697="",IF(OR(AND($H1697&lt;&gt;"",D1697=""),AND($F1696=$F1697,$AK1697&lt;&gt;""),COUNTA($H$3:$H$100002)&gt;COUNTA($H$3:$H1697),$AE1697&lt;&gt;""),X1696,""),D1697)</f>
        <v/>
      </c>
      <c r="Y1697" s="17" t="str">
        <f>IF(E1697="",IF(OR(AND($H1697&lt;&gt;"",E1697=""),AND($F1696=$F1697,$AK1697&lt;&gt;""),COUNTA($H$3:$H$100002)&gt;COUNTA($H$3:$H1697),$AE1697&lt;&gt;""),Y1696,""),E1697)</f>
        <v/>
      </c>
      <c r="Z1697" s="27" t="str">
        <f t="shared" si="942"/>
        <v/>
      </c>
      <c r="AA1697" s="2" t="str">
        <f>IF(F1697="","",COUNTA($F$3:F1697))</f>
        <v/>
      </c>
      <c r="AB1697" s="3" t="str">
        <f>IF(F1697="","",IFERROR(IF(F1697&lt;&gt;"",IFERROR(INDEX(設定!$C$3:$C$303,MATCH(F1697,設定!$C$3:$C$303,0),0),INDEX(設定!$C$3:$C$303,MATCH("*"&amp;F1697&amp;"*",設定!$C$3:$C$303,0),0)),""),"エラー"))</f>
        <v/>
      </c>
      <c r="AC1697" s="2" t="str">
        <f>IF(G1697="","",COUNTA($G$3:G1697))</f>
        <v/>
      </c>
      <c r="AD1697" s="3" t="str">
        <f>IF(G1697="","",IFERROR(IF(G1697&lt;&gt;"",IFERROR(INDEX(設定!$C$3:$C$303,MATCH(G1697,設定!$C$3:$C$303,0),0),INDEX(設定!$C$3:$C$303,MATCH("*"&amp;G1697&amp;"*",設定!$C$3:$C$303,0),0)),""),"エラー"))</f>
        <v/>
      </c>
      <c r="AE1697" s="3" t="str">
        <f>IFERROR(IF(AB1697="",IF(AND(H1697&lt;&gt;"",F1697=""),INDEX(AB$3:AB1697,MATCH(MAX(AA$3:AA1697),AA$3:AA1697,0),0),""),AB1697),"")</f>
        <v/>
      </c>
      <c r="AF1697" s="3" t="str">
        <f>IFERROR(IF(AD1697="",IF(AND(H1697&lt;&gt;"",G1697=""),INDEX(AD$3:AD1697,MATCH(MAX(AC$3:AC1697),AC$3:AC1697,0),0),""),AD1697),"")</f>
        <v/>
      </c>
      <c r="AG1697" s="2" t="str">
        <f>IF(AH1697="","",IF(OR(AH1697=AH1696,AH1697=AH1698),IF(AND(E1697="",AB1697="",AG1696&lt;&gt;""),MAX($AG$3:AG1696),MAX($AG$3:AG1696)+1),IF(AH1696=AH1697,AG1696,MAX($AG$3:AG1696)+1)))</f>
        <v/>
      </c>
      <c r="AH1697" s="12" t="str">
        <f t="shared" si="943"/>
        <v/>
      </c>
      <c r="AI1697" s="12" t="str">
        <f t="shared" si="944"/>
        <v/>
      </c>
      <c r="AJ1697" s="13" t="str">
        <f t="shared" si="945"/>
        <v/>
      </c>
      <c r="AK1697" s="13" t="str">
        <f t="shared" si="946"/>
        <v/>
      </c>
      <c r="AL1697" s="13" t="str">
        <f>IF(OR(AJ1697="",COUNTIF($AH$3:AH1697,AH1697)&lt;&gt;COUNTIF(AH$3:AH$100002,AH1697)),"",SUMIF(AH$3:AH$100002,AH1697,AJ$3:AJ$100002))</f>
        <v/>
      </c>
      <c r="AM1697" s="13" t="str">
        <f>IF(OR(AK1697="",COUNTIF($AH$3:AH1697,AH1697)&lt;&gt;COUNTIF(AH$3:AH$100002,AH1697)),"",SUMIF(AH$3:AH$100002,AH1697,AK$3:AK$100002))</f>
        <v/>
      </c>
      <c r="AO1697" s="13" t="str">
        <f t="shared" si="972"/>
        <v/>
      </c>
      <c r="AP1697" s="13" t="str">
        <f t="shared" si="972"/>
        <v/>
      </c>
      <c r="AQ1697" s="13" t="str">
        <f t="shared" si="972"/>
        <v/>
      </c>
      <c r="AR1697" s="13" t="str">
        <f t="shared" si="972"/>
        <v/>
      </c>
      <c r="AS1697" s="13" t="str">
        <f t="shared" si="972"/>
        <v/>
      </c>
      <c r="AT1697" s="13" t="str">
        <f t="shared" si="972"/>
        <v/>
      </c>
      <c r="AU1697" s="13" t="str">
        <f t="shared" si="972"/>
        <v/>
      </c>
      <c r="AV1697" s="13" t="str">
        <f t="shared" si="970"/>
        <v/>
      </c>
      <c r="AW1697" s="86" t="str">
        <f t="shared" si="947"/>
        <v/>
      </c>
      <c r="AX1697" s="59" t="str">
        <f t="shared" si="948"/>
        <v/>
      </c>
      <c r="AY1697" s="63" t="str">
        <f>IF(OR($BR1697="",BH1697=""),"",COUNT($BR$3:$BR1697))</f>
        <v/>
      </c>
      <c r="AZ1697" s="13" t="str">
        <f>IF(OR($BR1697="",BI1697=""),"",COUNT($BR$3:$BR1697))</f>
        <v/>
      </c>
      <c r="BA1697" s="13" t="str">
        <f>IF(OR($BR1697="",BJ1697=""),"",COUNT($BR$3:$BR1697))</f>
        <v/>
      </c>
      <c r="BB1697" s="13" t="str">
        <f>IF(OR($BR1697="",BK1697=""),"",COUNT($BR$3:$BR1697))</f>
        <v/>
      </c>
      <c r="BC1697" s="13" t="str">
        <f>IF(OR($BR1697="",BL1697=""),"",COUNT($BR$3:$BR1697))</f>
        <v/>
      </c>
      <c r="BD1697" s="13" t="str">
        <f>IF(OR($BR1697="",BM1697=""),"",COUNT($BR$3:$BR1697))</f>
        <v/>
      </c>
      <c r="BE1697" s="13" t="str">
        <f>IF(OR($BR1697="",BN1697=""),"",COUNT($BR$3:$BR1697))</f>
        <v/>
      </c>
      <c r="BF1697" s="13" t="str">
        <f>IF(OR($BR1697="",BO1697=""),"",COUNT($BR$3:$BR1697))</f>
        <v/>
      </c>
      <c r="BG1697" s="66" t="str">
        <f>IF(Z1697="","",COUNT($Z$3:Z1697))</f>
        <v/>
      </c>
      <c r="BH1697" s="13" t="str">
        <f>IF(AO1697="","",IF(AO1697=BH$2,(SUMIF($BV$3:$BV1697,BH$2,$BW$3:$BW1697)-SUMIF($BX$3:$BX1697,BH$2,$BY$3:$BY1697))*AO$1,""))</f>
        <v/>
      </c>
      <c r="BI1697" s="13" t="str">
        <f>IF(AP1697="","",IF(AP1697=BI$2,(SUMIF($BV$3:$BV1697,BI$2,$BW$3:$BW1697)-SUMIF($BX$3:$BX1697,BI$2,$BY$3:$BY1697))*AP$1,""))</f>
        <v/>
      </c>
      <c r="BJ1697" s="13" t="str">
        <f>IF(AQ1697="","",IF(AQ1697=BJ$2,(SUMIF($BV$3:$BV1697,BJ$2,$BW$3:$BW1697)-SUMIF($BX$3:$BX1697,BJ$2,$BY$3:$BY1697))*AQ$1,""))</f>
        <v/>
      </c>
      <c r="BK1697" s="13" t="str">
        <f>IF(AR1697="","",IF(AR1697=BK$2,(SUMIF($BV$3:$BV1697,BK$2,$BW$3:$BW1697)-SUMIF($BX$3:$BX1697,BK$2,$BY$3:$BY1697))*AR$1,""))</f>
        <v/>
      </c>
      <c r="BL1697" s="13" t="str">
        <f>IF(AS1697="","",IF(AS1697=BL$2,(SUMIF($BV$3:$BV1697,BL$2,$BW$3:$BW1697)-SUMIF($BX$3:$BX1697,BL$2,$BY$3:$BY1697))*AS$1,""))</f>
        <v/>
      </c>
      <c r="BM1697" s="13" t="str">
        <f>IF(AT1697="","",IF(AT1697=BM$2,(SUMIF($BV$3:$BV1697,BM$2,$BW$3:$BW1697)-SUMIF($BX$3:$BX1697,BM$2,$BY$3:$BY1697))*AT$1,""))</f>
        <v/>
      </c>
      <c r="BN1697" s="13" t="str">
        <f>IF(AU1697="","",IF(AU1697=BN$2,(SUMIF($BV$3:$BV1697,BN$2,$BW$3:$BW1697)-SUMIF($BX$3:$BX1697,BN$2,$BY$3:$BY1697))*AU$1,""))</f>
        <v/>
      </c>
      <c r="BO1697" s="13" t="str">
        <f>IF(AV1697="","",IF(AV1697=BO$2,(SUMIF($BV$3:$BV1697,BO$2,$BW$3:$BW1697)-SUMIF($BX$3:$BX1697,BO$2,$BY$3:$BY1697))*AV$1,""))</f>
        <v/>
      </c>
      <c r="BP1697" s="69"/>
      <c r="BQ1697" s="13" t="str">
        <f t="shared" si="949"/>
        <v/>
      </c>
      <c r="BR1697" s="75" t="str">
        <f t="shared" si="950"/>
        <v/>
      </c>
      <c r="BS1697" s="33" t="str">
        <f t="shared" si="951"/>
        <v/>
      </c>
      <c r="BT1697" s="42" t="str">
        <f t="shared" si="952"/>
        <v/>
      </c>
      <c r="BU1697" s="38" t="str">
        <f t="shared" si="953"/>
        <v/>
      </c>
      <c r="BV1697" s="30" t="str">
        <f t="shared" si="954"/>
        <v/>
      </c>
      <c r="BW1697" s="36" t="str">
        <f t="shared" si="955"/>
        <v/>
      </c>
      <c r="BX1697" s="36" t="str">
        <f t="shared" si="956"/>
        <v/>
      </c>
      <c r="BY1697" s="45" t="str">
        <f t="shared" si="957"/>
        <v/>
      </c>
      <c r="BZ1697" s="12" t="str">
        <f t="shared" si="958"/>
        <v/>
      </c>
      <c r="CA1697" s="47" t="str">
        <f t="shared" si="959"/>
        <v/>
      </c>
      <c r="CB1697" s="32" t="str">
        <f t="shared" si="960"/>
        <v/>
      </c>
      <c r="CC1697" s="32" t="str">
        <f t="shared" si="961"/>
        <v/>
      </c>
      <c r="CD1697" s="32" t="str">
        <f t="shared" si="962"/>
        <v/>
      </c>
      <c r="CE1697" s="48"/>
      <c r="CF1697" s="32" t="str">
        <f t="shared" si="968"/>
        <v/>
      </c>
      <c r="CG1697" s="32" t="str">
        <f t="shared" si="963"/>
        <v/>
      </c>
      <c r="CH1697" s="48"/>
    </row>
    <row r="1698" spans="2:86" ht="30" customHeight="1" x14ac:dyDescent="0.2">
      <c r="B1698" s="155"/>
      <c r="C1698" s="117"/>
      <c r="D1698" s="53"/>
      <c r="E1698" s="68"/>
      <c r="F1698" s="54"/>
      <c r="G1698" s="54"/>
      <c r="H1698" s="55"/>
      <c r="I1698" s="71"/>
      <c r="J1698" s="73"/>
      <c r="K1698" s="56"/>
      <c r="L1698" s="76" t="str">
        <f t="shared" si="940"/>
        <v/>
      </c>
      <c r="M1698" s="77" t="str">
        <f t="shared" si="941"/>
        <v/>
      </c>
      <c r="N1698" s="130" t="str">
        <f t="shared" si="967"/>
        <v/>
      </c>
      <c r="O1698" s="131" t="str">
        <f t="shared" si="973"/>
        <v/>
      </c>
      <c r="P1698" s="131" t="str">
        <f t="shared" si="973"/>
        <v/>
      </c>
      <c r="Q1698" s="131" t="str">
        <f t="shared" si="973"/>
        <v/>
      </c>
      <c r="R1698" s="131" t="str">
        <f t="shared" si="973"/>
        <v/>
      </c>
      <c r="S1698" s="131" t="str">
        <f t="shared" si="973"/>
        <v/>
      </c>
      <c r="T1698" s="131" t="str">
        <f t="shared" si="973"/>
        <v/>
      </c>
      <c r="U1698" s="131" t="str">
        <f t="shared" si="973"/>
        <v/>
      </c>
      <c r="V1698" s="14"/>
      <c r="W1698" s="17" t="str">
        <f>IF(C1698="",IF(OR(AND($H1698&lt;&gt;"",C1698=""),AND($F1697=$F1698,$AK1698&lt;&gt;""),COUNTA($H$3:$H$100002)&gt;COUNTA($H$3:$H1698),$AE1698&lt;&gt;""),W1697,""),C1698)</f>
        <v/>
      </c>
      <c r="X1698" s="17" t="str">
        <f>IF(D1698="",IF(OR(AND($H1698&lt;&gt;"",D1698=""),AND($F1697=$F1698,$AK1698&lt;&gt;""),COUNTA($H$3:$H$100002)&gt;COUNTA($H$3:$H1698),$AE1698&lt;&gt;""),X1697,""),D1698)</f>
        <v/>
      </c>
      <c r="Y1698" s="17" t="str">
        <f>IF(E1698="",IF(OR(AND($H1698&lt;&gt;"",E1698=""),AND($F1697=$F1698,$AK1698&lt;&gt;""),COUNTA($H$3:$H$100002)&gt;COUNTA($H$3:$H1698),$AE1698&lt;&gt;""),Y1697,""),E1698)</f>
        <v/>
      </c>
      <c r="Z1698" s="27" t="str">
        <f t="shared" si="942"/>
        <v/>
      </c>
      <c r="AA1698" s="2" t="str">
        <f>IF(F1698="","",COUNTA($F$3:F1698))</f>
        <v/>
      </c>
      <c r="AB1698" s="3" t="str">
        <f>IF(F1698="","",IFERROR(IF(F1698&lt;&gt;"",IFERROR(INDEX(設定!$C$3:$C$303,MATCH(F1698,設定!$C$3:$C$303,0),0),INDEX(設定!$C$3:$C$303,MATCH("*"&amp;F1698&amp;"*",設定!$C$3:$C$303,0),0)),""),"エラー"))</f>
        <v/>
      </c>
      <c r="AC1698" s="2" t="str">
        <f>IF(G1698="","",COUNTA($G$3:G1698))</f>
        <v/>
      </c>
      <c r="AD1698" s="3" t="str">
        <f>IF(G1698="","",IFERROR(IF(G1698&lt;&gt;"",IFERROR(INDEX(設定!$C$3:$C$303,MATCH(G1698,設定!$C$3:$C$303,0),0),INDEX(設定!$C$3:$C$303,MATCH("*"&amp;G1698&amp;"*",設定!$C$3:$C$303,0),0)),""),"エラー"))</f>
        <v/>
      </c>
      <c r="AE1698" s="3" t="str">
        <f>IFERROR(IF(AB1698="",IF(AND(H1698&lt;&gt;"",F1698=""),INDEX(AB$3:AB1698,MATCH(MAX(AA$3:AA1698),AA$3:AA1698,0),0),""),AB1698),"")</f>
        <v/>
      </c>
      <c r="AF1698" s="3" t="str">
        <f>IFERROR(IF(AD1698="",IF(AND(H1698&lt;&gt;"",G1698=""),INDEX(AD$3:AD1698,MATCH(MAX(AC$3:AC1698),AC$3:AC1698,0),0),""),AD1698),"")</f>
        <v/>
      </c>
      <c r="AG1698" s="2" t="str">
        <f>IF(AH1698="","",IF(OR(AH1698=AH1697,AH1698=AH1699),IF(AND(E1698="",AB1698="",AG1697&lt;&gt;""),MAX($AG$3:AG1697),MAX($AG$3:AG1697)+1),IF(AH1697=AH1698,AG1697,MAX($AG$3:AG1697)+1)))</f>
        <v/>
      </c>
      <c r="AH1698" s="12" t="str">
        <f t="shared" si="943"/>
        <v/>
      </c>
      <c r="AI1698" s="12" t="str">
        <f t="shared" si="944"/>
        <v/>
      </c>
      <c r="AJ1698" s="13" t="str">
        <f t="shared" si="945"/>
        <v/>
      </c>
      <c r="AK1698" s="13" t="str">
        <f t="shared" si="946"/>
        <v/>
      </c>
      <c r="AL1698" s="13" t="str">
        <f>IF(OR(AJ1698="",COUNTIF($AH$3:AH1698,AH1698)&lt;&gt;COUNTIF(AH$3:AH$100002,AH1698)),"",SUMIF(AH$3:AH$100002,AH1698,AJ$3:AJ$100002))</f>
        <v/>
      </c>
      <c r="AM1698" s="13" t="str">
        <f>IF(OR(AK1698="",COUNTIF($AH$3:AH1698,AH1698)&lt;&gt;COUNTIF(AH$3:AH$100002,AH1698)),"",SUMIF(AH$3:AH$100002,AH1698,AK$3:AK$100002))</f>
        <v/>
      </c>
      <c r="AO1698" s="13" t="str">
        <f t="shared" si="972"/>
        <v/>
      </c>
      <c r="AP1698" s="13" t="str">
        <f t="shared" si="972"/>
        <v/>
      </c>
      <c r="AQ1698" s="13" t="str">
        <f t="shared" si="972"/>
        <v/>
      </c>
      <c r="AR1698" s="13" t="str">
        <f t="shared" si="972"/>
        <v/>
      </c>
      <c r="AS1698" s="13" t="str">
        <f t="shared" si="972"/>
        <v/>
      </c>
      <c r="AT1698" s="13" t="str">
        <f t="shared" si="972"/>
        <v/>
      </c>
      <c r="AU1698" s="13" t="str">
        <f t="shared" si="972"/>
        <v/>
      </c>
      <c r="AV1698" s="13" t="str">
        <f t="shared" si="970"/>
        <v/>
      </c>
      <c r="AW1698" s="86" t="str">
        <f t="shared" si="947"/>
        <v/>
      </c>
      <c r="AX1698" s="59" t="str">
        <f t="shared" si="948"/>
        <v/>
      </c>
      <c r="AY1698" s="63" t="str">
        <f>IF(OR($BR1698="",BH1698=""),"",COUNT($BR$3:$BR1698))</f>
        <v/>
      </c>
      <c r="AZ1698" s="13" t="str">
        <f>IF(OR($BR1698="",BI1698=""),"",COUNT($BR$3:$BR1698))</f>
        <v/>
      </c>
      <c r="BA1698" s="13" t="str">
        <f>IF(OR($BR1698="",BJ1698=""),"",COUNT($BR$3:$BR1698))</f>
        <v/>
      </c>
      <c r="BB1698" s="13" t="str">
        <f>IF(OR($BR1698="",BK1698=""),"",COUNT($BR$3:$BR1698))</f>
        <v/>
      </c>
      <c r="BC1698" s="13" t="str">
        <f>IF(OR($BR1698="",BL1698=""),"",COUNT($BR$3:$BR1698))</f>
        <v/>
      </c>
      <c r="BD1698" s="13" t="str">
        <f>IF(OR($BR1698="",BM1698=""),"",COUNT($BR$3:$BR1698))</f>
        <v/>
      </c>
      <c r="BE1698" s="13" t="str">
        <f>IF(OR($BR1698="",BN1698=""),"",COUNT($BR$3:$BR1698))</f>
        <v/>
      </c>
      <c r="BF1698" s="13" t="str">
        <f>IF(OR($BR1698="",BO1698=""),"",COUNT($BR$3:$BR1698))</f>
        <v/>
      </c>
      <c r="BG1698" s="66" t="str">
        <f>IF(Z1698="","",COUNT($Z$3:Z1698))</f>
        <v/>
      </c>
      <c r="BH1698" s="13" t="str">
        <f>IF(AO1698="","",IF(AO1698=BH$2,(SUMIF($BV$3:$BV1698,BH$2,$BW$3:$BW1698)-SUMIF($BX$3:$BX1698,BH$2,$BY$3:$BY1698))*AO$1,""))</f>
        <v/>
      </c>
      <c r="BI1698" s="13" t="str">
        <f>IF(AP1698="","",IF(AP1698=BI$2,(SUMIF($BV$3:$BV1698,BI$2,$BW$3:$BW1698)-SUMIF($BX$3:$BX1698,BI$2,$BY$3:$BY1698))*AP$1,""))</f>
        <v/>
      </c>
      <c r="BJ1698" s="13" t="str">
        <f>IF(AQ1698="","",IF(AQ1698=BJ$2,(SUMIF($BV$3:$BV1698,BJ$2,$BW$3:$BW1698)-SUMIF($BX$3:$BX1698,BJ$2,$BY$3:$BY1698))*AQ$1,""))</f>
        <v/>
      </c>
      <c r="BK1698" s="13" t="str">
        <f>IF(AR1698="","",IF(AR1698=BK$2,(SUMIF($BV$3:$BV1698,BK$2,$BW$3:$BW1698)-SUMIF($BX$3:$BX1698,BK$2,$BY$3:$BY1698))*AR$1,""))</f>
        <v/>
      </c>
      <c r="BL1698" s="13" t="str">
        <f>IF(AS1698="","",IF(AS1698=BL$2,(SUMIF($BV$3:$BV1698,BL$2,$BW$3:$BW1698)-SUMIF($BX$3:$BX1698,BL$2,$BY$3:$BY1698))*AS$1,""))</f>
        <v/>
      </c>
      <c r="BM1698" s="13" t="str">
        <f>IF(AT1698="","",IF(AT1698=BM$2,(SUMIF($BV$3:$BV1698,BM$2,$BW$3:$BW1698)-SUMIF($BX$3:$BX1698,BM$2,$BY$3:$BY1698))*AT$1,""))</f>
        <v/>
      </c>
      <c r="BN1698" s="13" t="str">
        <f>IF(AU1698="","",IF(AU1698=BN$2,(SUMIF($BV$3:$BV1698,BN$2,$BW$3:$BW1698)-SUMIF($BX$3:$BX1698,BN$2,$BY$3:$BY1698))*AU$1,""))</f>
        <v/>
      </c>
      <c r="BO1698" s="13" t="str">
        <f>IF(AV1698="","",IF(AV1698=BO$2,(SUMIF($BV$3:$BV1698,BO$2,$BW$3:$BW1698)-SUMIF($BX$3:$BX1698,BO$2,$BY$3:$BY1698))*AV$1,""))</f>
        <v/>
      </c>
      <c r="BP1698" s="69"/>
      <c r="BQ1698" s="13" t="str">
        <f t="shared" si="949"/>
        <v/>
      </c>
      <c r="BR1698" s="75" t="str">
        <f t="shared" si="950"/>
        <v/>
      </c>
      <c r="BS1698" s="33" t="str">
        <f t="shared" si="951"/>
        <v/>
      </c>
      <c r="BT1698" s="42" t="str">
        <f t="shared" si="952"/>
        <v/>
      </c>
      <c r="BU1698" s="38" t="str">
        <f t="shared" si="953"/>
        <v/>
      </c>
      <c r="BV1698" s="30" t="str">
        <f t="shared" si="954"/>
        <v/>
      </c>
      <c r="BW1698" s="36" t="str">
        <f t="shared" si="955"/>
        <v/>
      </c>
      <c r="BX1698" s="36" t="str">
        <f t="shared" si="956"/>
        <v/>
      </c>
      <c r="BY1698" s="45" t="str">
        <f t="shared" si="957"/>
        <v/>
      </c>
      <c r="BZ1698" s="12" t="str">
        <f t="shared" si="958"/>
        <v/>
      </c>
      <c r="CA1698" s="47" t="str">
        <f t="shared" si="959"/>
        <v/>
      </c>
      <c r="CB1698" s="32" t="str">
        <f t="shared" si="960"/>
        <v/>
      </c>
      <c r="CC1698" s="32" t="str">
        <f t="shared" si="961"/>
        <v/>
      </c>
      <c r="CD1698" s="32" t="str">
        <f t="shared" si="962"/>
        <v/>
      </c>
      <c r="CE1698" s="48"/>
      <c r="CF1698" s="32" t="str">
        <f t="shared" si="968"/>
        <v/>
      </c>
      <c r="CG1698" s="32" t="str">
        <f t="shared" si="963"/>
        <v/>
      </c>
      <c r="CH1698" s="48"/>
    </row>
    <row r="1699" spans="2:86" ht="30" customHeight="1" x14ac:dyDescent="0.2">
      <c r="B1699" s="155"/>
      <c r="C1699" s="117"/>
      <c r="D1699" s="53"/>
      <c r="E1699" s="68"/>
      <c r="F1699" s="54"/>
      <c r="G1699" s="54"/>
      <c r="H1699" s="55"/>
      <c r="I1699" s="71"/>
      <c r="J1699" s="73"/>
      <c r="K1699" s="56"/>
      <c r="L1699" s="76" t="str">
        <f t="shared" si="940"/>
        <v/>
      </c>
      <c r="M1699" s="77" t="str">
        <f t="shared" si="941"/>
        <v/>
      </c>
      <c r="N1699" s="130" t="str">
        <f t="shared" si="967"/>
        <v/>
      </c>
      <c r="O1699" s="131" t="str">
        <f t="shared" si="973"/>
        <v/>
      </c>
      <c r="P1699" s="131" t="str">
        <f t="shared" si="973"/>
        <v/>
      </c>
      <c r="Q1699" s="131" t="str">
        <f t="shared" si="973"/>
        <v/>
      </c>
      <c r="R1699" s="131" t="str">
        <f t="shared" si="973"/>
        <v/>
      </c>
      <c r="S1699" s="131" t="str">
        <f t="shared" si="973"/>
        <v/>
      </c>
      <c r="T1699" s="131" t="str">
        <f t="shared" si="973"/>
        <v/>
      </c>
      <c r="U1699" s="131" t="str">
        <f t="shared" si="973"/>
        <v/>
      </c>
      <c r="V1699" s="14"/>
      <c r="W1699" s="17" t="str">
        <f>IF(C1699="",IF(OR(AND($H1699&lt;&gt;"",C1699=""),AND($F1698=$F1699,$AK1699&lt;&gt;""),COUNTA($H$3:$H$100002)&gt;COUNTA($H$3:$H1699),$AE1699&lt;&gt;""),W1698,""),C1699)</f>
        <v/>
      </c>
      <c r="X1699" s="17" t="str">
        <f>IF(D1699="",IF(OR(AND($H1699&lt;&gt;"",D1699=""),AND($F1698=$F1699,$AK1699&lt;&gt;""),COUNTA($H$3:$H$100002)&gt;COUNTA($H$3:$H1699),$AE1699&lt;&gt;""),X1698,""),D1699)</f>
        <v/>
      </c>
      <c r="Y1699" s="17" t="str">
        <f>IF(E1699="",IF(OR(AND($H1699&lt;&gt;"",E1699=""),AND($F1698=$F1699,$AK1699&lt;&gt;""),COUNTA($H$3:$H$100002)&gt;COUNTA($H$3:$H1699),$AE1699&lt;&gt;""),Y1698,""),E1699)</f>
        <v/>
      </c>
      <c r="Z1699" s="27" t="str">
        <f t="shared" si="942"/>
        <v/>
      </c>
      <c r="AA1699" s="2" t="str">
        <f>IF(F1699="","",COUNTA($F$3:F1699))</f>
        <v/>
      </c>
      <c r="AB1699" s="3" t="str">
        <f>IF(F1699="","",IFERROR(IF(F1699&lt;&gt;"",IFERROR(INDEX(設定!$C$3:$C$303,MATCH(F1699,設定!$C$3:$C$303,0),0),INDEX(設定!$C$3:$C$303,MATCH("*"&amp;F1699&amp;"*",設定!$C$3:$C$303,0),0)),""),"エラー"))</f>
        <v/>
      </c>
      <c r="AC1699" s="2" t="str">
        <f>IF(G1699="","",COUNTA($G$3:G1699))</f>
        <v/>
      </c>
      <c r="AD1699" s="3" t="str">
        <f>IF(G1699="","",IFERROR(IF(G1699&lt;&gt;"",IFERROR(INDEX(設定!$C$3:$C$303,MATCH(G1699,設定!$C$3:$C$303,0),0),INDEX(設定!$C$3:$C$303,MATCH("*"&amp;G1699&amp;"*",設定!$C$3:$C$303,0),0)),""),"エラー"))</f>
        <v/>
      </c>
      <c r="AE1699" s="3" t="str">
        <f>IFERROR(IF(AB1699="",IF(AND(H1699&lt;&gt;"",F1699=""),INDEX(AB$3:AB1699,MATCH(MAX(AA$3:AA1699),AA$3:AA1699,0),0),""),AB1699),"")</f>
        <v/>
      </c>
      <c r="AF1699" s="3" t="str">
        <f>IFERROR(IF(AD1699="",IF(AND(H1699&lt;&gt;"",G1699=""),INDEX(AD$3:AD1699,MATCH(MAX(AC$3:AC1699),AC$3:AC1699,0),0),""),AD1699),"")</f>
        <v/>
      </c>
      <c r="AG1699" s="2" t="str">
        <f>IF(AH1699="","",IF(OR(AH1699=AH1698,AH1699=AH1700),IF(AND(E1699="",AB1699="",AG1698&lt;&gt;""),MAX($AG$3:AG1698),MAX($AG$3:AG1698)+1),IF(AH1698=AH1699,AG1698,MAX($AG$3:AG1698)+1)))</f>
        <v/>
      </c>
      <c r="AH1699" s="12" t="str">
        <f t="shared" si="943"/>
        <v/>
      </c>
      <c r="AI1699" s="12" t="str">
        <f t="shared" si="944"/>
        <v/>
      </c>
      <c r="AJ1699" s="13" t="str">
        <f t="shared" si="945"/>
        <v/>
      </c>
      <c r="AK1699" s="13" t="str">
        <f t="shared" si="946"/>
        <v/>
      </c>
      <c r="AL1699" s="13" t="str">
        <f>IF(OR(AJ1699="",COUNTIF($AH$3:AH1699,AH1699)&lt;&gt;COUNTIF(AH$3:AH$100002,AH1699)),"",SUMIF(AH$3:AH$100002,AH1699,AJ$3:AJ$100002))</f>
        <v/>
      </c>
      <c r="AM1699" s="13" t="str">
        <f>IF(OR(AK1699="",COUNTIF($AH$3:AH1699,AH1699)&lt;&gt;COUNTIF(AH$3:AH$100002,AH1699)),"",SUMIF(AH$3:AH$100002,AH1699,AK$3:AK$100002))</f>
        <v/>
      </c>
      <c r="AO1699" s="13" t="str">
        <f t="shared" si="972"/>
        <v/>
      </c>
      <c r="AP1699" s="13" t="str">
        <f t="shared" si="972"/>
        <v/>
      </c>
      <c r="AQ1699" s="13" t="str">
        <f t="shared" si="972"/>
        <v/>
      </c>
      <c r="AR1699" s="13" t="str">
        <f t="shared" si="972"/>
        <v/>
      </c>
      <c r="AS1699" s="13" t="str">
        <f t="shared" si="972"/>
        <v/>
      </c>
      <c r="AT1699" s="13" t="str">
        <f t="shared" si="972"/>
        <v/>
      </c>
      <c r="AU1699" s="13" t="str">
        <f t="shared" si="972"/>
        <v/>
      </c>
      <c r="AV1699" s="13" t="str">
        <f t="shared" si="970"/>
        <v/>
      </c>
      <c r="AW1699" s="86" t="str">
        <f t="shared" si="947"/>
        <v/>
      </c>
      <c r="AX1699" s="59" t="str">
        <f t="shared" si="948"/>
        <v/>
      </c>
      <c r="AY1699" s="63" t="str">
        <f>IF(OR($BR1699="",BH1699=""),"",COUNT($BR$3:$BR1699))</f>
        <v/>
      </c>
      <c r="AZ1699" s="13" t="str">
        <f>IF(OR($BR1699="",BI1699=""),"",COUNT($BR$3:$BR1699))</f>
        <v/>
      </c>
      <c r="BA1699" s="13" t="str">
        <f>IF(OR($BR1699="",BJ1699=""),"",COUNT($BR$3:$BR1699))</f>
        <v/>
      </c>
      <c r="BB1699" s="13" t="str">
        <f>IF(OR($BR1699="",BK1699=""),"",COUNT($BR$3:$BR1699))</f>
        <v/>
      </c>
      <c r="BC1699" s="13" t="str">
        <f>IF(OR($BR1699="",BL1699=""),"",COUNT($BR$3:$BR1699))</f>
        <v/>
      </c>
      <c r="BD1699" s="13" t="str">
        <f>IF(OR($BR1699="",BM1699=""),"",COUNT($BR$3:$BR1699))</f>
        <v/>
      </c>
      <c r="BE1699" s="13" t="str">
        <f>IF(OR($BR1699="",BN1699=""),"",COUNT($BR$3:$BR1699))</f>
        <v/>
      </c>
      <c r="BF1699" s="13" t="str">
        <f>IF(OR($BR1699="",BO1699=""),"",COUNT($BR$3:$BR1699))</f>
        <v/>
      </c>
      <c r="BG1699" s="66" t="str">
        <f>IF(Z1699="","",COUNT($Z$3:Z1699))</f>
        <v/>
      </c>
      <c r="BH1699" s="13" t="str">
        <f>IF(AO1699="","",IF(AO1699=BH$2,(SUMIF($BV$3:$BV1699,BH$2,$BW$3:$BW1699)-SUMIF($BX$3:$BX1699,BH$2,$BY$3:$BY1699))*AO$1,""))</f>
        <v/>
      </c>
      <c r="BI1699" s="13" t="str">
        <f>IF(AP1699="","",IF(AP1699=BI$2,(SUMIF($BV$3:$BV1699,BI$2,$BW$3:$BW1699)-SUMIF($BX$3:$BX1699,BI$2,$BY$3:$BY1699))*AP$1,""))</f>
        <v/>
      </c>
      <c r="BJ1699" s="13" t="str">
        <f>IF(AQ1699="","",IF(AQ1699=BJ$2,(SUMIF($BV$3:$BV1699,BJ$2,$BW$3:$BW1699)-SUMIF($BX$3:$BX1699,BJ$2,$BY$3:$BY1699))*AQ$1,""))</f>
        <v/>
      </c>
      <c r="BK1699" s="13" t="str">
        <f>IF(AR1699="","",IF(AR1699=BK$2,(SUMIF($BV$3:$BV1699,BK$2,$BW$3:$BW1699)-SUMIF($BX$3:$BX1699,BK$2,$BY$3:$BY1699))*AR$1,""))</f>
        <v/>
      </c>
      <c r="BL1699" s="13" t="str">
        <f>IF(AS1699="","",IF(AS1699=BL$2,(SUMIF($BV$3:$BV1699,BL$2,$BW$3:$BW1699)-SUMIF($BX$3:$BX1699,BL$2,$BY$3:$BY1699))*AS$1,""))</f>
        <v/>
      </c>
      <c r="BM1699" s="13" t="str">
        <f>IF(AT1699="","",IF(AT1699=BM$2,(SUMIF($BV$3:$BV1699,BM$2,$BW$3:$BW1699)-SUMIF($BX$3:$BX1699,BM$2,$BY$3:$BY1699))*AT$1,""))</f>
        <v/>
      </c>
      <c r="BN1699" s="13" t="str">
        <f>IF(AU1699="","",IF(AU1699=BN$2,(SUMIF($BV$3:$BV1699,BN$2,$BW$3:$BW1699)-SUMIF($BX$3:$BX1699,BN$2,$BY$3:$BY1699))*AU$1,""))</f>
        <v/>
      </c>
      <c r="BO1699" s="13" t="str">
        <f>IF(AV1699="","",IF(AV1699=BO$2,(SUMIF($BV$3:$BV1699,BO$2,$BW$3:$BW1699)-SUMIF($BX$3:$BX1699,BO$2,$BY$3:$BY1699))*AV$1,""))</f>
        <v/>
      </c>
      <c r="BP1699" s="69"/>
      <c r="BQ1699" s="13" t="str">
        <f t="shared" si="949"/>
        <v/>
      </c>
      <c r="BR1699" s="75" t="str">
        <f t="shared" si="950"/>
        <v/>
      </c>
      <c r="BS1699" s="33" t="str">
        <f t="shared" si="951"/>
        <v/>
      </c>
      <c r="BT1699" s="42" t="str">
        <f t="shared" si="952"/>
        <v/>
      </c>
      <c r="BU1699" s="38" t="str">
        <f t="shared" si="953"/>
        <v/>
      </c>
      <c r="BV1699" s="30" t="str">
        <f t="shared" si="954"/>
        <v/>
      </c>
      <c r="BW1699" s="36" t="str">
        <f t="shared" si="955"/>
        <v/>
      </c>
      <c r="BX1699" s="36" t="str">
        <f t="shared" si="956"/>
        <v/>
      </c>
      <c r="BY1699" s="45" t="str">
        <f t="shared" si="957"/>
        <v/>
      </c>
      <c r="BZ1699" s="12" t="str">
        <f t="shared" si="958"/>
        <v/>
      </c>
      <c r="CA1699" s="47" t="str">
        <f t="shared" si="959"/>
        <v/>
      </c>
      <c r="CB1699" s="32" t="str">
        <f t="shared" si="960"/>
        <v/>
      </c>
      <c r="CC1699" s="32" t="str">
        <f t="shared" si="961"/>
        <v/>
      </c>
      <c r="CD1699" s="32" t="str">
        <f t="shared" si="962"/>
        <v/>
      </c>
      <c r="CE1699" s="48"/>
      <c r="CF1699" s="32" t="str">
        <f t="shared" si="968"/>
        <v/>
      </c>
      <c r="CG1699" s="32" t="str">
        <f t="shared" si="963"/>
        <v/>
      </c>
      <c r="CH1699" s="48"/>
    </row>
    <row r="1700" spans="2:86" ht="30" customHeight="1" x14ac:dyDescent="0.2">
      <c r="B1700" s="155"/>
      <c r="C1700" s="117"/>
      <c r="D1700" s="53"/>
      <c r="E1700" s="68"/>
      <c r="F1700" s="54"/>
      <c r="G1700" s="54"/>
      <c r="H1700" s="55"/>
      <c r="I1700" s="71"/>
      <c r="J1700" s="73"/>
      <c r="K1700" s="56"/>
      <c r="L1700" s="76" t="str">
        <f t="shared" si="940"/>
        <v/>
      </c>
      <c r="M1700" s="77" t="str">
        <f t="shared" si="941"/>
        <v/>
      </c>
      <c r="N1700" s="130" t="str">
        <f t="shared" si="967"/>
        <v/>
      </c>
      <c r="O1700" s="131" t="str">
        <f t="shared" si="973"/>
        <v/>
      </c>
      <c r="P1700" s="131" t="str">
        <f t="shared" si="973"/>
        <v/>
      </c>
      <c r="Q1700" s="131" t="str">
        <f t="shared" si="973"/>
        <v/>
      </c>
      <c r="R1700" s="131" t="str">
        <f t="shared" si="973"/>
        <v/>
      </c>
      <c r="S1700" s="131" t="str">
        <f t="shared" si="973"/>
        <v/>
      </c>
      <c r="T1700" s="131" t="str">
        <f t="shared" si="973"/>
        <v/>
      </c>
      <c r="U1700" s="131" t="str">
        <f t="shared" si="973"/>
        <v/>
      </c>
      <c r="V1700" s="14"/>
      <c r="W1700" s="17" t="str">
        <f>IF(C1700="",IF(OR(AND($H1700&lt;&gt;"",C1700=""),AND($F1699=$F1700,$AK1700&lt;&gt;""),COUNTA($H$3:$H$100002)&gt;COUNTA($H$3:$H1700),$AE1700&lt;&gt;""),W1699,""),C1700)</f>
        <v/>
      </c>
      <c r="X1700" s="17" t="str">
        <f>IF(D1700="",IF(OR(AND($H1700&lt;&gt;"",D1700=""),AND($F1699=$F1700,$AK1700&lt;&gt;""),COUNTA($H$3:$H$100002)&gt;COUNTA($H$3:$H1700),$AE1700&lt;&gt;""),X1699,""),D1700)</f>
        <v/>
      </c>
      <c r="Y1700" s="17" t="str">
        <f>IF(E1700="",IF(OR(AND($H1700&lt;&gt;"",E1700=""),AND($F1699=$F1700,$AK1700&lt;&gt;""),COUNTA($H$3:$H$100002)&gt;COUNTA($H$3:$H1700),$AE1700&lt;&gt;""),Y1699,""),E1700)</f>
        <v/>
      </c>
      <c r="Z1700" s="27" t="str">
        <f t="shared" si="942"/>
        <v/>
      </c>
      <c r="AA1700" s="2" t="str">
        <f>IF(F1700="","",COUNTA($F$3:F1700))</f>
        <v/>
      </c>
      <c r="AB1700" s="3" t="str">
        <f>IF(F1700="","",IFERROR(IF(F1700&lt;&gt;"",IFERROR(INDEX(設定!$C$3:$C$303,MATCH(F1700,設定!$C$3:$C$303,0),0),INDEX(設定!$C$3:$C$303,MATCH("*"&amp;F1700&amp;"*",設定!$C$3:$C$303,0),0)),""),"エラー"))</f>
        <v/>
      </c>
      <c r="AC1700" s="2" t="str">
        <f>IF(G1700="","",COUNTA($G$3:G1700))</f>
        <v/>
      </c>
      <c r="AD1700" s="3" t="str">
        <f>IF(G1700="","",IFERROR(IF(G1700&lt;&gt;"",IFERROR(INDEX(設定!$C$3:$C$303,MATCH(G1700,設定!$C$3:$C$303,0),0),INDEX(設定!$C$3:$C$303,MATCH("*"&amp;G1700&amp;"*",設定!$C$3:$C$303,0),0)),""),"エラー"))</f>
        <v/>
      </c>
      <c r="AE1700" s="3" t="str">
        <f>IFERROR(IF(AB1700="",IF(AND(H1700&lt;&gt;"",F1700=""),INDEX(AB$3:AB1700,MATCH(MAX(AA$3:AA1700),AA$3:AA1700,0),0),""),AB1700),"")</f>
        <v/>
      </c>
      <c r="AF1700" s="3" t="str">
        <f>IFERROR(IF(AD1700="",IF(AND(H1700&lt;&gt;"",G1700=""),INDEX(AD$3:AD1700,MATCH(MAX(AC$3:AC1700),AC$3:AC1700,0),0),""),AD1700),"")</f>
        <v/>
      </c>
      <c r="AG1700" s="2" t="str">
        <f>IF(AH1700="","",IF(OR(AH1700=AH1699,AH1700=AH1701),IF(AND(E1700="",AB1700="",AG1699&lt;&gt;""),MAX($AG$3:AG1699),MAX($AG$3:AG1699)+1),IF(AH1699=AH1700,AG1699,MAX($AG$3:AG1699)+1)))</f>
        <v/>
      </c>
      <c r="AH1700" s="12" t="str">
        <f t="shared" si="943"/>
        <v/>
      </c>
      <c r="AI1700" s="12" t="str">
        <f t="shared" si="944"/>
        <v/>
      </c>
      <c r="AJ1700" s="13" t="str">
        <f t="shared" si="945"/>
        <v/>
      </c>
      <c r="AK1700" s="13" t="str">
        <f t="shared" si="946"/>
        <v/>
      </c>
      <c r="AL1700" s="13" t="str">
        <f>IF(OR(AJ1700="",COUNTIF($AH$3:AH1700,AH1700)&lt;&gt;COUNTIF(AH$3:AH$100002,AH1700)),"",SUMIF(AH$3:AH$100002,AH1700,AJ$3:AJ$100002))</f>
        <v/>
      </c>
      <c r="AM1700" s="13" t="str">
        <f>IF(OR(AK1700="",COUNTIF($AH$3:AH1700,AH1700)&lt;&gt;COUNTIF(AH$3:AH$100002,AH1700)),"",SUMIF(AH$3:AH$100002,AH1700,AK$3:AK$100002))</f>
        <v/>
      </c>
      <c r="AO1700" s="13" t="str">
        <f t="shared" si="972"/>
        <v/>
      </c>
      <c r="AP1700" s="13" t="str">
        <f t="shared" si="972"/>
        <v/>
      </c>
      <c r="AQ1700" s="13" t="str">
        <f t="shared" si="972"/>
        <v/>
      </c>
      <c r="AR1700" s="13" t="str">
        <f t="shared" si="972"/>
        <v/>
      </c>
      <c r="AS1700" s="13" t="str">
        <f t="shared" si="972"/>
        <v/>
      </c>
      <c r="AT1700" s="13" t="str">
        <f t="shared" si="972"/>
        <v/>
      </c>
      <c r="AU1700" s="13" t="str">
        <f t="shared" si="972"/>
        <v/>
      </c>
      <c r="AV1700" s="13" t="str">
        <f t="shared" si="970"/>
        <v/>
      </c>
      <c r="AW1700" s="86" t="str">
        <f t="shared" si="947"/>
        <v/>
      </c>
      <c r="AX1700" s="59" t="str">
        <f t="shared" si="948"/>
        <v/>
      </c>
      <c r="AY1700" s="63" t="str">
        <f>IF(OR($BR1700="",BH1700=""),"",COUNT($BR$3:$BR1700))</f>
        <v/>
      </c>
      <c r="AZ1700" s="13" t="str">
        <f>IF(OR($BR1700="",BI1700=""),"",COUNT($BR$3:$BR1700))</f>
        <v/>
      </c>
      <c r="BA1700" s="13" t="str">
        <f>IF(OR($BR1700="",BJ1700=""),"",COUNT($BR$3:$BR1700))</f>
        <v/>
      </c>
      <c r="BB1700" s="13" t="str">
        <f>IF(OR($BR1700="",BK1700=""),"",COUNT($BR$3:$BR1700))</f>
        <v/>
      </c>
      <c r="BC1700" s="13" t="str">
        <f>IF(OR($BR1700="",BL1700=""),"",COUNT($BR$3:$BR1700))</f>
        <v/>
      </c>
      <c r="BD1700" s="13" t="str">
        <f>IF(OR($BR1700="",BM1700=""),"",COUNT($BR$3:$BR1700))</f>
        <v/>
      </c>
      <c r="BE1700" s="13" t="str">
        <f>IF(OR($BR1700="",BN1700=""),"",COUNT($BR$3:$BR1700))</f>
        <v/>
      </c>
      <c r="BF1700" s="13" t="str">
        <f>IF(OR($BR1700="",BO1700=""),"",COUNT($BR$3:$BR1700))</f>
        <v/>
      </c>
      <c r="BG1700" s="66" t="str">
        <f>IF(Z1700="","",COUNT($Z$3:Z1700))</f>
        <v/>
      </c>
      <c r="BH1700" s="13" t="str">
        <f>IF(AO1700="","",IF(AO1700=BH$2,(SUMIF($BV$3:$BV1700,BH$2,$BW$3:$BW1700)-SUMIF($BX$3:$BX1700,BH$2,$BY$3:$BY1700))*AO$1,""))</f>
        <v/>
      </c>
      <c r="BI1700" s="13" t="str">
        <f>IF(AP1700="","",IF(AP1700=BI$2,(SUMIF($BV$3:$BV1700,BI$2,$BW$3:$BW1700)-SUMIF($BX$3:$BX1700,BI$2,$BY$3:$BY1700))*AP$1,""))</f>
        <v/>
      </c>
      <c r="BJ1700" s="13" t="str">
        <f>IF(AQ1700="","",IF(AQ1700=BJ$2,(SUMIF($BV$3:$BV1700,BJ$2,$BW$3:$BW1700)-SUMIF($BX$3:$BX1700,BJ$2,$BY$3:$BY1700))*AQ$1,""))</f>
        <v/>
      </c>
      <c r="BK1700" s="13" t="str">
        <f>IF(AR1700="","",IF(AR1700=BK$2,(SUMIF($BV$3:$BV1700,BK$2,$BW$3:$BW1700)-SUMIF($BX$3:$BX1700,BK$2,$BY$3:$BY1700))*AR$1,""))</f>
        <v/>
      </c>
      <c r="BL1700" s="13" t="str">
        <f>IF(AS1700="","",IF(AS1700=BL$2,(SUMIF($BV$3:$BV1700,BL$2,$BW$3:$BW1700)-SUMIF($BX$3:$BX1700,BL$2,$BY$3:$BY1700))*AS$1,""))</f>
        <v/>
      </c>
      <c r="BM1700" s="13" t="str">
        <f>IF(AT1700="","",IF(AT1700=BM$2,(SUMIF($BV$3:$BV1700,BM$2,$BW$3:$BW1700)-SUMIF($BX$3:$BX1700,BM$2,$BY$3:$BY1700))*AT$1,""))</f>
        <v/>
      </c>
      <c r="BN1700" s="13" t="str">
        <f>IF(AU1700="","",IF(AU1700=BN$2,(SUMIF($BV$3:$BV1700,BN$2,$BW$3:$BW1700)-SUMIF($BX$3:$BX1700,BN$2,$BY$3:$BY1700))*AU$1,""))</f>
        <v/>
      </c>
      <c r="BO1700" s="13" t="str">
        <f>IF(AV1700="","",IF(AV1700=BO$2,(SUMIF($BV$3:$BV1700,BO$2,$BW$3:$BW1700)-SUMIF($BX$3:$BX1700,BO$2,$BY$3:$BY1700))*AV$1,""))</f>
        <v/>
      </c>
      <c r="BP1700" s="69"/>
      <c r="BQ1700" s="13" t="str">
        <f t="shared" si="949"/>
        <v/>
      </c>
      <c r="BR1700" s="75" t="str">
        <f t="shared" si="950"/>
        <v/>
      </c>
      <c r="BS1700" s="33" t="str">
        <f t="shared" si="951"/>
        <v/>
      </c>
      <c r="BT1700" s="42" t="str">
        <f t="shared" si="952"/>
        <v/>
      </c>
      <c r="BU1700" s="38" t="str">
        <f t="shared" si="953"/>
        <v/>
      </c>
      <c r="BV1700" s="30" t="str">
        <f t="shared" si="954"/>
        <v/>
      </c>
      <c r="BW1700" s="36" t="str">
        <f t="shared" si="955"/>
        <v/>
      </c>
      <c r="BX1700" s="36" t="str">
        <f t="shared" si="956"/>
        <v/>
      </c>
      <c r="BY1700" s="45" t="str">
        <f t="shared" si="957"/>
        <v/>
      </c>
      <c r="BZ1700" s="12" t="str">
        <f t="shared" si="958"/>
        <v/>
      </c>
      <c r="CA1700" s="47" t="str">
        <f t="shared" si="959"/>
        <v/>
      </c>
      <c r="CB1700" s="32" t="str">
        <f t="shared" si="960"/>
        <v/>
      </c>
      <c r="CC1700" s="32" t="str">
        <f t="shared" si="961"/>
        <v/>
      </c>
      <c r="CD1700" s="32" t="str">
        <f t="shared" si="962"/>
        <v/>
      </c>
      <c r="CE1700" s="48"/>
      <c r="CF1700" s="32" t="str">
        <f t="shared" si="968"/>
        <v/>
      </c>
      <c r="CG1700" s="32" t="str">
        <f t="shared" si="963"/>
        <v/>
      </c>
      <c r="CH1700" s="48"/>
    </row>
    <row r="1701" spans="2:86" ht="30" customHeight="1" x14ac:dyDescent="0.2">
      <c r="B1701" s="155"/>
      <c r="C1701" s="117"/>
      <c r="D1701" s="53"/>
      <c r="E1701" s="68"/>
      <c r="F1701" s="54"/>
      <c r="G1701" s="54"/>
      <c r="H1701" s="55"/>
      <c r="I1701" s="71"/>
      <c r="J1701" s="73"/>
      <c r="K1701" s="56"/>
      <c r="L1701" s="76" t="str">
        <f t="shared" si="940"/>
        <v/>
      </c>
      <c r="M1701" s="77" t="str">
        <f t="shared" si="941"/>
        <v/>
      </c>
      <c r="N1701" s="130" t="str">
        <f t="shared" si="967"/>
        <v/>
      </c>
      <c r="O1701" s="131" t="str">
        <f t="shared" si="973"/>
        <v/>
      </c>
      <c r="P1701" s="131" t="str">
        <f t="shared" si="973"/>
        <v/>
      </c>
      <c r="Q1701" s="131" t="str">
        <f t="shared" si="973"/>
        <v/>
      </c>
      <c r="R1701" s="131" t="str">
        <f t="shared" si="973"/>
        <v/>
      </c>
      <c r="S1701" s="131" t="str">
        <f t="shared" si="973"/>
        <v/>
      </c>
      <c r="T1701" s="131" t="str">
        <f t="shared" si="973"/>
        <v/>
      </c>
      <c r="U1701" s="131" t="str">
        <f t="shared" si="973"/>
        <v/>
      </c>
      <c r="V1701" s="14"/>
      <c r="W1701" s="17" t="str">
        <f>IF(C1701="",IF(OR(AND($H1701&lt;&gt;"",C1701=""),AND($F1700=$F1701,$AK1701&lt;&gt;""),COUNTA($H$3:$H$100002)&gt;COUNTA($H$3:$H1701),$AE1701&lt;&gt;""),W1700,""),C1701)</f>
        <v/>
      </c>
      <c r="X1701" s="17" t="str">
        <f>IF(D1701="",IF(OR(AND($H1701&lt;&gt;"",D1701=""),AND($F1700=$F1701,$AK1701&lt;&gt;""),COUNTA($H$3:$H$100002)&gt;COUNTA($H$3:$H1701),$AE1701&lt;&gt;""),X1700,""),D1701)</f>
        <v/>
      </c>
      <c r="Y1701" s="17" t="str">
        <f>IF(E1701="",IF(OR(AND($H1701&lt;&gt;"",E1701=""),AND($F1700=$F1701,$AK1701&lt;&gt;""),COUNTA($H$3:$H$100002)&gt;COUNTA($H$3:$H1701),$AE1701&lt;&gt;""),Y1700,""),E1701)</f>
        <v/>
      </c>
      <c r="Z1701" s="27" t="str">
        <f t="shared" si="942"/>
        <v/>
      </c>
      <c r="AA1701" s="2" t="str">
        <f>IF(F1701="","",COUNTA($F$3:F1701))</f>
        <v/>
      </c>
      <c r="AB1701" s="3" t="str">
        <f>IF(F1701="","",IFERROR(IF(F1701&lt;&gt;"",IFERROR(INDEX(設定!$C$3:$C$303,MATCH(F1701,設定!$C$3:$C$303,0),0),INDEX(設定!$C$3:$C$303,MATCH("*"&amp;F1701&amp;"*",設定!$C$3:$C$303,0),0)),""),"エラー"))</f>
        <v/>
      </c>
      <c r="AC1701" s="2" t="str">
        <f>IF(G1701="","",COUNTA($G$3:G1701))</f>
        <v/>
      </c>
      <c r="AD1701" s="3" t="str">
        <f>IF(G1701="","",IFERROR(IF(G1701&lt;&gt;"",IFERROR(INDEX(設定!$C$3:$C$303,MATCH(G1701,設定!$C$3:$C$303,0),0),INDEX(設定!$C$3:$C$303,MATCH("*"&amp;G1701&amp;"*",設定!$C$3:$C$303,0),0)),""),"エラー"))</f>
        <v/>
      </c>
      <c r="AE1701" s="3" t="str">
        <f>IFERROR(IF(AB1701="",IF(AND(H1701&lt;&gt;"",F1701=""),INDEX(AB$3:AB1701,MATCH(MAX(AA$3:AA1701),AA$3:AA1701,0),0),""),AB1701),"")</f>
        <v/>
      </c>
      <c r="AF1701" s="3" t="str">
        <f>IFERROR(IF(AD1701="",IF(AND(H1701&lt;&gt;"",G1701=""),INDEX(AD$3:AD1701,MATCH(MAX(AC$3:AC1701),AC$3:AC1701,0),0),""),AD1701),"")</f>
        <v/>
      </c>
      <c r="AG1701" s="2" t="str">
        <f>IF(AH1701="","",IF(OR(AH1701=AH1700,AH1701=AH1702),IF(AND(E1701="",AB1701="",AG1700&lt;&gt;""),MAX($AG$3:AG1700),MAX($AG$3:AG1700)+1),IF(AH1700=AH1701,AG1700,MAX($AG$3:AG1700)+1)))</f>
        <v/>
      </c>
      <c r="AH1701" s="12" t="str">
        <f t="shared" si="943"/>
        <v/>
      </c>
      <c r="AI1701" s="12" t="str">
        <f t="shared" si="944"/>
        <v/>
      </c>
      <c r="AJ1701" s="13" t="str">
        <f t="shared" si="945"/>
        <v/>
      </c>
      <c r="AK1701" s="13" t="str">
        <f t="shared" si="946"/>
        <v/>
      </c>
      <c r="AL1701" s="13" t="str">
        <f>IF(OR(AJ1701="",COUNTIF($AH$3:AH1701,AH1701)&lt;&gt;COUNTIF(AH$3:AH$100002,AH1701)),"",SUMIF(AH$3:AH$100002,AH1701,AJ$3:AJ$100002))</f>
        <v/>
      </c>
      <c r="AM1701" s="13" t="str">
        <f>IF(OR(AK1701="",COUNTIF($AH$3:AH1701,AH1701)&lt;&gt;COUNTIF(AH$3:AH$100002,AH1701)),"",SUMIF(AH$3:AH$100002,AH1701,AK$3:AK$100002))</f>
        <v/>
      </c>
      <c r="AO1701" s="13" t="str">
        <f t="shared" si="972"/>
        <v/>
      </c>
      <c r="AP1701" s="13" t="str">
        <f t="shared" si="972"/>
        <v/>
      </c>
      <c r="AQ1701" s="13" t="str">
        <f t="shared" si="972"/>
        <v/>
      </c>
      <c r="AR1701" s="13" t="str">
        <f t="shared" si="972"/>
        <v/>
      </c>
      <c r="AS1701" s="13" t="str">
        <f t="shared" si="972"/>
        <v/>
      </c>
      <c r="AT1701" s="13" t="str">
        <f t="shared" si="972"/>
        <v/>
      </c>
      <c r="AU1701" s="13" t="str">
        <f t="shared" si="972"/>
        <v/>
      </c>
      <c r="AV1701" s="13" t="str">
        <f t="shared" si="970"/>
        <v/>
      </c>
      <c r="AW1701" s="86" t="str">
        <f t="shared" si="947"/>
        <v/>
      </c>
      <c r="AX1701" s="59" t="str">
        <f t="shared" si="948"/>
        <v/>
      </c>
      <c r="AY1701" s="63" t="str">
        <f>IF(OR($BR1701="",BH1701=""),"",COUNT($BR$3:$BR1701))</f>
        <v/>
      </c>
      <c r="AZ1701" s="13" t="str">
        <f>IF(OR($BR1701="",BI1701=""),"",COUNT($BR$3:$BR1701))</f>
        <v/>
      </c>
      <c r="BA1701" s="13" t="str">
        <f>IF(OR($BR1701="",BJ1701=""),"",COUNT($BR$3:$BR1701))</f>
        <v/>
      </c>
      <c r="BB1701" s="13" t="str">
        <f>IF(OR($BR1701="",BK1701=""),"",COUNT($BR$3:$BR1701))</f>
        <v/>
      </c>
      <c r="BC1701" s="13" t="str">
        <f>IF(OR($BR1701="",BL1701=""),"",COUNT($BR$3:$BR1701))</f>
        <v/>
      </c>
      <c r="BD1701" s="13" t="str">
        <f>IF(OR($BR1701="",BM1701=""),"",COUNT($BR$3:$BR1701))</f>
        <v/>
      </c>
      <c r="BE1701" s="13" t="str">
        <f>IF(OR($BR1701="",BN1701=""),"",COUNT($BR$3:$BR1701))</f>
        <v/>
      </c>
      <c r="BF1701" s="13" t="str">
        <f>IF(OR($BR1701="",BO1701=""),"",COUNT($BR$3:$BR1701))</f>
        <v/>
      </c>
      <c r="BG1701" s="66" t="str">
        <f>IF(Z1701="","",COUNT($Z$3:Z1701))</f>
        <v/>
      </c>
      <c r="BH1701" s="13" t="str">
        <f>IF(AO1701="","",IF(AO1701=BH$2,(SUMIF($BV$3:$BV1701,BH$2,$BW$3:$BW1701)-SUMIF($BX$3:$BX1701,BH$2,$BY$3:$BY1701))*AO$1,""))</f>
        <v/>
      </c>
      <c r="BI1701" s="13" t="str">
        <f>IF(AP1701="","",IF(AP1701=BI$2,(SUMIF($BV$3:$BV1701,BI$2,$BW$3:$BW1701)-SUMIF($BX$3:$BX1701,BI$2,$BY$3:$BY1701))*AP$1,""))</f>
        <v/>
      </c>
      <c r="BJ1701" s="13" t="str">
        <f>IF(AQ1701="","",IF(AQ1701=BJ$2,(SUMIF($BV$3:$BV1701,BJ$2,$BW$3:$BW1701)-SUMIF($BX$3:$BX1701,BJ$2,$BY$3:$BY1701))*AQ$1,""))</f>
        <v/>
      </c>
      <c r="BK1701" s="13" t="str">
        <f>IF(AR1701="","",IF(AR1701=BK$2,(SUMIF($BV$3:$BV1701,BK$2,$BW$3:$BW1701)-SUMIF($BX$3:$BX1701,BK$2,$BY$3:$BY1701))*AR$1,""))</f>
        <v/>
      </c>
      <c r="BL1701" s="13" t="str">
        <f>IF(AS1701="","",IF(AS1701=BL$2,(SUMIF($BV$3:$BV1701,BL$2,$BW$3:$BW1701)-SUMIF($BX$3:$BX1701,BL$2,$BY$3:$BY1701))*AS$1,""))</f>
        <v/>
      </c>
      <c r="BM1701" s="13" t="str">
        <f>IF(AT1701="","",IF(AT1701=BM$2,(SUMIF($BV$3:$BV1701,BM$2,$BW$3:$BW1701)-SUMIF($BX$3:$BX1701,BM$2,$BY$3:$BY1701))*AT$1,""))</f>
        <v/>
      </c>
      <c r="BN1701" s="13" t="str">
        <f>IF(AU1701="","",IF(AU1701=BN$2,(SUMIF($BV$3:$BV1701,BN$2,$BW$3:$BW1701)-SUMIF($BX$3:$BX1701,BN$2,$BY$3:$BY1701))*AU$1,""))</f>
        <v/>
      </c>
      <c r="BO1701" s="13" t="str">
        <f>IF(AV1701="","",IF(AV1701=BO$2,(SUMIF($BV$3:$BV1701,BO$2,$BW$3:$BW1701)-SUMIF($BX$3:$BX1701,BO$2,$BY$3:$BY1701))*AV$1,""))</f>
        <v/>
      </c>
      <c r="BP1701" s="69"/>
      <c r="BQ1701" s="13" t="str">
        <f t="shared" si="949"/>
        <v/>
      </c>
      <c r="BR1701" s="75" t="str">
        <f t="shared" si="950"/>
        <v/>
      </c>
      <c r="BS1701" s="33" t="str">
        <f t="shared" si="951"/>
        <v/>
      </c>
      <c r="BT1701" s="42" t="str">
        <f t="shared" si="952"/>
        <v/>
      </c>
      <c r="BU1701" s="38" t="str">
        <f t="shared" si="953"/>
        <v/>
      </c>
      <c r="BV1701" s="30" t="str">
        <f t="shared" si="954"/>
        <v/>
      </c>
      <c r="BW1701" s="36" t="str">
        <f t="shared" si="955"/>
        <v/>
      </c>
      <c r="BX1701" s="36" t="str">
        <f t="shared" si="956"/>
        <v/>
      </c>
      <c r="BY1701" s="45" t="str">
        <f t="shared" si="957"/>
        <v/>
      </c>
      <c r="BZ1701" s="12" t="str">
        <f t="shared" si="958"/>
        <v/>
      </c>
      <c r="CA1701" s="47" t="str">
        <f t="shared" si="959"/>
        <v/>
      </c>
      <c r="CB1701" s="32" t="str">
        <f t="shared" si="960"/>
        <v/>
      </c>
      <c r="CC1701" s="32" t="str">
        <f t="shared" si="961"/>
        <v/>
      </c>
      <c r="CD1701" s="32" t="str">
        <f t="shared" si="962"/>
        <v/>
      </c>
      <c r="CE1701" s="48"/>
      <c r="CF1701" s="32" t="str">
        <f t="shared" si="968"/>
        <v/>
      </c>
      <c r="CG1701" s="32" t="str">
        <f t="shared" si="963"/>
        <v/>
      </c>
      <c r="CH1701" s="48"/>
    </row>
    <row r="1702" spans="2:86" ht="30" customHeight="1" x14ac:dyDescent="0.2">
      <c r="B1702" s="155"/>
      <c r="C1702" s="117"/>
      <c r="D1702" s="53"/>
      <c r="E1702" s="68"/>
      <c r="F1702" s="54"/>
      <c r="G1702" s="54"/>
      <c r="H1702" s="55"/>
      <c r="I1702" s="71"/>
      <c r="J1702" s="73"/>
      <c r="K1702" s="56"/>
      <c r="L1702" s="76" t="str">
        <f t="shared" si="940"/>
        <v/>
      </c>
      <c r="M1702" s="77" t="str">
        <f t="shared" si="941"/>
        <v/>
      </c>
      <c r="N1702" s="130" t="str">
        <f t="shared" si="967"/>
        <v/>
      </c>
      <c r="O1702" s="131" t="str">
        <f t="shared" si="973"/>
        <v/>
      </c>
      <c r="P1702" s="131" t="str">
        <f t="shared" si="973"/>
        <v/>
      </c>
      <c r="Q1702" s="131" t="str">
        <f t="shared" si="973"/>
        <v/>
      </c>
      <c r="R1702" s="131" t="str">
        <f t="shared" si="973"/>
        <v/>
      </c>
      <c r="S1702" s="131" t="str">
        <f t="shared" si="973"/>
        <v/>
      </c>
      <c r="T1702" s="131" t="str">
        <f t="shared" si="973"/>
        <v/>
      </c>
      <c r="U1702" s="131" t="str">
        <f t="shared" si="973"/>
        <v/>
      </c>
      <c r="V1702" s="14"/>
      <c r="W1702" s="17" t="str">
        <f>IF(C1702="",IF(OR(AND($H1702&lt;&gt;"",C1702=""),AND($F1701=$F1702,$AK1702&lt;&gt;""),COUNTA($H$3:$H$100002)&gt;COUNTA($H$3:$H1702),$AE1702&lt;&gt;""),W1701,""),C1702)</f>
        <v/>
      </c>
      <c r="X1702" s="17" t="str">
        <f>IF(D1702="",IF(OR(AND($H1702&lt;&gt;"",D1702=""),AND($F1701=$F1702,$AK1702&lt;&gt;""),COUNTA($H$3:$H$100002)&gt;COUNTA($H$3:$H1702),$AE1702&lt;&gt;""),X1701,""),D1702)</f>
        <v/>
      </c>
      <c r="Y1702" s="17" t="str">
        <f>IF(E1702="",IF(OR(AND($H1702&lt;&gt;"",E1702=""),AND($F1701=$F1702,$AK1702&lt;&gt;""),COUNTA($H$3:$H$100002)&gt;COUNTA($H$3:$H1702),$AE1702&lt;&gt;""),Y1701,""),E1702)</f>
        <v/>
      </c>
      <c r="Z1702" s="27" t="str">
        <f t="shared" si="942"/>
        <v/>
      </c>
      <c r="AA1702" s="2" t="str">
        <f>IF(F1702="","",COUNTA($F$3:F1702))</f>
        <v/>
      </c>
      <c r="AB1702" s="3" t="str">
        <f>IF(F1702="","",IFERROR(IF(F1702&lt;&gt;"",IFERROR(INDEX(設定!$C$3:$C$303,MATCH(F1702,設定!$C$3:$C$303,0),0),INDEX(設定!$C$3:$C$303,MATCH("*"&amp;F1702&amp;"*",設定!$C$3:$C$303,0),0)),""),"エラー"))</f>
        <v/>
      </c>
      <c r="AC1702" s="2" t="str">
        <f>IF(G1702="","",COUNTA($G$3:G1702))</f>
        <v/>
      </c>
      <c r="AD1702" s="3" t="str">
        <f>IF(G1702="","",IFERROR(IF(G1702&lt;&gt;"",IFERROR(INDEX(設定!$C$3:$C$303,MATCH(G1702,設定!$C$3:$C$303,0),0),INDEX(設定!$C$3:$C$303,MATCH("*"&amp;G1702&amp;"*",設定!$C$3:$C$303,0),0)),""),"エラー"))</f>
        <v/>
      </c>
      <c r="AE1702" s="3" t="str">
        <f>IFERROR(IF(AB1702="",IF(AND(H1702&lt;&gt;"",F1702=""),INDEX(AB$3:AB1702,MATCH(MAX(AA$3:AA1702),AA$3:AA1702,0),0),""),AB1702),"")</f>
        <v/>
      </c>
      <c r="AF1702" s="3" t="str">
        <f>IFERROR(IF(AD1702="",IF(AND(H1702&lt;&gt;"",G1702=""),INDEX(AD$3:AD1702,MATCH(MAX(AC$3:AC1702),AC$3:AC1702,0),0),""),AD1702),"")</f>
        <v/>
      </c>
      <c r="AG1702" s="2" t="str">
        <f>IF(AH1702="","",IF(OR(AH1702=AH1701,AH1702=AH1703),IF(AND(E1702="",AB1702="",AG1701&lt;&gt;""),MAX($AG$3:AG1701),MAX($AG$3:AG1701)+1),IF(AH1701=AH1702,AG1701,MAX($AG$3:AG1701)+1)))</f>
        <v/>
      </c>
      <c r="AH1702" s="12" t="str">
        <f t="shared" si="943"/>
        <v/>
      </c>
      <c r="AI1702" s="12" t="str">
        <f t="shared" si="944"/>
        <v/>
      </c>
      <c r="AJ1702" s="13" t="str">
        <f t="shared" si="945"/>
        <v/>
      </c>
      <c r="AK1702" s="13" t="str">
        <f t="shared" si="946"/>
        <v/>
      </c>
      <c r="AL1702" s="13" t="str">
        <f>IF(OR(AJ1702="",COUNTIF($AH$3:AH1702,AH1702)&lt;&gt;COUNTIF(AH$3:AH$100002,AH1702)),"",SUMIF(AH$3:AH$100002,AH1702,AJ$3:AJ$100002))</f>
        <v/>
      </c>
      <c r="AM1702" s="13" t="str">
        <f>IF(OR(AK1702="",COUNTIF($AH$3:AH1702,AH1702)&lt;&gt;COUNTIF(AH$3:AH$100002,AH1702)),"",SUMIF(AH$3:AH$100002,AH1702,AK$3:AK$100002))</f>
        <v/>
      </c>
      <c r="AO1702" s="13" t="str">
        <f t="shared" si="972"/>
        <v/>
      </c>
      <c r="AP1702" s="13" t="str">
        <f t="shared" si="972"/>
        <v/>
      </c>
      <c r="AQ1702" s="13" t="str">
        <f t="shared" si="972"/>
        <v/>
      </c>
      <c r="AR1702" s="13" t="str">
        <f t="shared" si="972"/>
        <v/>
      </c>
      <c r="AS1702" s="13" t="str">
        <f t="shared" si="972"/>
        <v/>
      </c>
      <c r="AT1702" s="13" t="str">
        <f t="shared" si="972"/>
        <v/>
      </c>
      <c r="AU1702" s="13" t="str">
        <f t="shared" si="972"/>
        <v/>
      </c>
      <c r="AV1702" s="13" t="str">
        <f t="shared" si="970"/>
        <v/>
      </c>
      <c r="AW1702" s="86" t="str">
        <f t="shared" si="947"/>
        <v/>
      </c>
      <c r="AX1702" s="59" t="str">
        <f t="shared" si="948"/>
        <v/>
      </c>
      <c r="AY1702" s="63" t="str">
        <f>IF(OR($BR1702="",BH1702=""),"",COUNT($BR$3:$BR1702))</f>
        <v/>
      </c>
      <c r="AZ1702" s="13" t="str">
        <f>IF(OR($BR1702="",BI1702=""),"",COUNT($BR$3:$BR1702))</f>
        <v/>
      </c>
      <c r="BA1702" s="13" t="str">
        <f>IF(OR($BR1702="",BJ1702=""),"",COUNT($BR$3:$BR1702))</f>
        <v/>
      </c>
      <c r="BB1702" s="13" t="str">
        <f>IF(OR($BR1702="",BK1702=""),"",COUNT($BR$3:$BR1702))</f>
        <v/>
      </c>
      <c r="BC1702" s="13" t="str">
        <f>IF(OR($BR1702="",BL1702=""),"",COUNT($BR$3:$BR1702))</f>
        <v/>
      </c>
      <c r="BD1702" s="13" t="str">
        <f>IF(OR($BR1702="",BM1702=""),"",COUNT($BR$3:$BR1702))</f>
        <v/>
      </c>
      <c r="BE1702" s="13" t="str">
        <f>IF(OR($BR1702="",BN1702=""),"",COUNT($BR$3:$BR1702))</f>
        <v/>
      </c>
      <c r="BF1702" s="13" t="str">
        <f>IF(OR($BR1702="",BO1702=""),"",COUNT($BR$3:$BR1702))</f>
        <v/>
      </c>
      <c r="BG1702" s="66" t="str">
        <f>IF(Z1702="","",COUNT($Z$3:Z1702))</f>
        <v/>
      </c>
      <c r="BH1702" s="13" t="str">
        <f>IF(AO1702="","",IF(AO1702=BH$2,(SUMIF($BV$3:$BV1702,BH$2,$BW$3:$BW1702)-SUMIF($BX$3:$BX1702,BH$2,$BY$3:$BY1702))*AO$1,""))</f>
        <v/>
      </c>
      <c r="BI1702" s="13" t="str">
        <f>IF(AP1702="","",IF(AP1702=BI$2,(SUMIF($BV$3:$BV1702,BI$2,$BW$3:$BW1702)-SUMIF($BX$3:$BX1702,BI$2,$BY$3:$BY1702))*AP$1,""))</f>
        <v/>
      </c>
      <c r="BJ1702" s="13" t="str">
        <f>IF(AQ1702="","",IF(AQ1702=BJ$2,(SUMIF($BV$3:$BV1702,BJ$2,$BW$3:$BW1702)-SUMIF($BX$3:$BX1702,BJ$2,$BY$3:$BY1702))*AQ$1,""))</f>
        <v/>
      </c>
      <c r="BK1702" s="13" t="str">
        <f>IF(AR1702="","",IF(AR1702=BK$2,(SUMIF($BV$3:$BV1702,BK$2,$BW$3:$BW1702)-SUMIF($BX$3:$BX1702,BK$2,$BY$3:$BY1702))*AR$1,""))</f>
        <v/>
      </c>
      <c r="BL1702" s="13" t="str">
        <f>IF(AS1702="","",IF(AS1702=BL$2,(SUMIF($BV$3:$BV1702,BL$2,$BW$3:$BW1702)-SUMIF($BX$3:$BX1702,BL$2,$BY$3:$BY1702))*AS$1,""))</f>
        <v/>
      </c>
      <c r="BM1702" s="13" t="str">
        <f>IF(AT1702="","",IF(AT1702=BM$2,(SUMIF($BV$3:$BV1702,BM$2,$BW$3:$BW1702)-SUMIF($BX$3:$BX1702,BM$2,$BY$3:$BY1702))*AT$1,""))</f>
        <v/>
      </c>
      <c r="BN1702" s="13" t="str">
        <f>IF(AU1702="","",IF(AU1702=BN$2,(SUMIF($BV$3:$BV1702,BN$2,$BW$3:$BW1702)-SUMIF($BX$3:$BX1702,BN$2,$BY$3:$BY1702))*AU$1,""))</f>
        <v/>
      </c>
      <c r="BO1702" s="13" t="str">
        <f>IF(AV1702="","",IF(AV1702=BO$2,(SUMIF($BV$3:$BV1702,BO$2,$BW$3:$BW1702)-SUMIF($BX$3:$BX1702,BO$2,$BY$3:$BY1702))*AV$1,""))</f>
        <v/>
      </c>
      <c r="BP1702" s="69"/>
      <c r="BQ1702" s="13" t="str">
        <f t="shared" si="949"/>
        <v/>
      </c>
      <c r="BR1702" s="75" t="str">
        <f t="shared" si="950"/>
        <v/>
      </c>
      <c r="BS1702" s="33" t="str">
        <f t="shared" si="951"/>
        <v/>
      </c>
      <c r="BT1702" s="42" t="str">
        <f t="shared" si="952"/>
        <v/>
      </c>
      <c r="BU1702" s="38" t="str">
        <f t="shared" si="953"/>
        <v/>
      </c>
      <c r="BV1702" s="30" t="str">
        <f t="shared" si="954"/>
        <v/>
      </c>
      <c r="BW1702" s="36" t="str">
        <f t="shared" si="955"/>
        <v/>
      </c>
      <c r="BX1702" s="36" t="str">
        <f t="shared" si="956"/>
        <v/>
      </c>
      <c r="BY1702" s="45" t="str">
        <f t="shared" si="957"/>
        <v/>
      </c>
      <c r="BZ1702" s="12" t="str">
        <f t="shared" si="958"/>
        <v/>
      </c>
      <c r="CA1702" s="47" t="str">
        <f t="shared" si="959"/>
        <v/>
      </c>
      <c r="CB1702" s="32" t="str">
        <f t="shared" si="960"/>
        <v/>
      </c>
      <c r="CC1702" s="32" t="str">
        <f t="shared" si="961"/>
        <v/>
      </c>
      <c r="CD1702" s="32" t="str">
        <f t="shared" si="962"/>
        <v/>
      </c>
      <c r="CE1702" s="48"/>
      <c r="CF1702" s="32" t="str">
        <f t="shared" si="968"/>
        <v/>
      </c>
      <c r="CG1702" s="32" t="str">
        <f t="shared" si="963"/>
        <v/>
      </c>
      <c r="CH1702" s="48"/>
    </row>
    <row r="1703" spans="2:86" ht="30" customHeight="1" x14ac:dyDescent="0.2">
      <c r="B1703" s="155"/>
      <c r="C1703" s="117"/>
      <c r="D1703" s="53"/>
      <c r="E1703" s="68"/>
      <c r="F1703" s="54"/>
      <c r="G1703" s="54"/>
      <c r="H1703" s="55"/>
      <c r="I1703" s="71"/>
      <c r="J1703" s="73"/>
      <c r="K1703" s="56"/>
      <c r="L1703" s="76" t="str">
        <f t="shared" si="940"/>
        <v/>
      </c>
      <c r="M1703" s="77" t="str">
        <f t="shared" si="941"/>
        <v/>
      </c>
      <c r="N1703" s="130" t="str">
        <f t="shared" si="967"/>
        <v/>
      </c>
      <c r="O1703" s="131" t="str">
        <f t="shared" ref="O1703:U1712" si="974">IFERROR(INDEX($BH$3:$BO$100002,MATCH($BG1703,$BG$3:$BG$100002,0),MATCH(O$1,$BH$2:$BO$2,0)),"")</f>
        <v/>
      </c>
      <c r="P1703" s="131" t="str">
        <f t="shared" si="974"/>
        <v/>
      </c>
      <c r="Q1703" s="131" t="str">
        <f t="shared" si="974"/>
        <v/>
      </c>
      <c r="R1703" s="131" t="str">
        <f t="shared" si="974"/>
        <v/>
      </c>
      <c r="S1703" s="131" t="str">
        <f t="shared" si="974"/>
        <v/>
      </c>
      <c r="T1703" s="131" t="str">
        <f t="shared" si="974"/>
        <v/>
      </c>
      <c r="U1703" s="131" t="str">
        <f t="shared" si="974"/>
        <v/>
      </c>
      <c r="V1703" s="14"/>
      <c r="W1703" s="17" t="str">
        <f>IF(C1703="",IF(OR(AND($H1703&lt;&gt;"",C1703=""),AND($F1702=$F1703,$AK1703&lt;&gt;""),COUNTA($H$3:$H$100002)&gt;COUNTA($H$3:$H1703),$AE1703&lt;&gt;""),W1702,""),C1703)</f>
        <v/>
      </c>
      <c r="X1703" s="17" t="str">
        <f>IF(D1703="",IF(OR(AND($H1703&lt;&gt;"",D1703=""),AND($F1702=$F1703,$AK1703&lt;&gt;""),COUNTA($H$3:$H$100002)&gt;COUNTA($H$3:$H1703),$AE1703&lt;&gt;""),X1702,""),D1703)</f>
        <v/>
      </c>
      <c r="Y1703" s="17" t="str">
        <f>IF(E1703="",IF(OR(AND($H1703&lt;&gt;"",E1703=""),AND($F1702=$F1703,$AK1703&lt;&gt;""),COUNTA($H$3:$H$100002)&gt;COUNTA($H$3:$H1703),$AE1703&lt;&gt;""),Y1702,""),E1703)</f>
        <v/>
      </c>
      <c r="Z1703" s="27" t="str">
        <f t="shared" si="942"/>
        <v/>
      </c>
      <c r="AA1703" s="2" t="str">
        <f>IF(F1703="","",COUNTA($F$3:F1703))</f>
        <v/>
      </c>
      <c r="AB1703" s="3" t="str">
        <f>IF(F1703="","",IFERROR(IF(F1703&lt;&gt;"",IFERROR(INDEX(設定!$C$3:$C$303,MATCH(F1703,設定!$C$3:$C$303,0),0),INDEX(設定!$C$3:$C$303,MATCH("*"&amp;F1703&amp;"*",設定!$C$3:$C$303,0),0)),""),"エラー"))</f>
        <v/>
      </c>
      <c r="AC1703" s="2" t="str">
        <f>IF(G1703="","",COUNTA($G$3:G1703))</f>
        <v/>
      </c>
      <c r="AD1703" s="3" t="str">
        <f>IF(G1703="","",IFERROR(IF(G1703&lt;&gt;"",IFERROR(INDEX(設定!$C$3:$C$303,MATCH(G1703,設定!$C$3:$C$303,0),0),INDEX(設定!$C$3:$C$303,MATCH("*"&amp;G1703&amp;"*",設定!$C$3:$C$303,0),0)),""),"エラー"))</f>
        <v/>
      </c>
      <c r="AE1703" s="3" t="str">
        <f>IFERROR(IF(AB1703="",IF(AND(H1703&lt;&gt;"",F1703=""),INDEX(AB$3:AB1703,MATCH(MAX(AA$3:AA1703),AA$3:AA1703,0),0),""),AB1703),"")</f>
        <v/>
      </c>
      <c r="AF1703" s="3" t="str">
        <f>IFERROR(IF(AD1703="",IF(AND(H1703&lt;&gt;"",G1703=""),INDEX(AD$3:AD1703,MATCH(MAX(AC$3:AC1703),AC$3:AC1703,0),0),""),AD1703),"")</f>
        <v/>
      </c>
      <c r="AG1703" s="2" t="str">
        <f>IF(AH1703="","",IF(OR(AH1703=AH1702,AH1703=AH1704),IF(AND(E1703="",AB1703="",AG1702&lt;&gt;""),MAX($AG$3:AG1702),MAX($AG$3:AG1702)+1),IF(AH1702=AH1703,AG1702,MAX($AG$3:AG1702)+1)))</f>
        <v/>
      </c>
      <c r="AH1703" s="12" t="str">
        <f t="shared" si="943"/>
        <v/>
      </c>
      <c r="AI1703" s="12" t="str">
        <f t="shared" si="944"/>
        <v/>
      </c>
      <c r="AJ1703" s="13" t="str">
        <f t="shared" si="945"/>
        <v/>
      </c>
      <c r="AK1703" s="13" t="str">
        <f t="shared" si="946"/>
        <v/>
      </c>
      <c r="AL1703" s="13" t="str">
        <f>IF(OR(AJ1703="",COUNTIF($AH$3:AH1703,AH1703)&lt;&gt;COUNTIF(AH$3:AH$100002,AH1703)),"",SUMIF(AH$3:AH$100002,AH1703,AJ$3:AJ$100002))</f>
        <v/>
      </c>
      <c r="AM1703" s="13" t="str">
        <f>IF(OR(AK1703="",COUNTIF($AH$3:AH1703,AH1703)&lt;&gt;COUNTIF(AH$3:AH$100002,AH1703)),"",SUMIF(AH$3:AH$100002,AH1703,AK$3:AK$100002))</f>
        <v/>
      </c>
      <c r="AO1703" s="13" t="str">
        <f t="shared" si="972"/>
        <v/>
      </c>
      <c r="AP1703" s="13" t="str">
        <f t="shared" si="972"/>
        <v/>
      </c>
      <c r="AQ1703" s="13" t="str">
        <f t="shared" si="972"/>
        <v/>
      </c>
      <c r="AR1703" s="13" t="str">
        <f t="shared" si="972"/>
        <v/>
      </c>
      <c r="AS1703" s="13" t="str">
        <f t="shared" si="972"/>
        <v/>
      </c>
      <c r="AT1703" s="13" t="str">
        <f t="shared" si="972"/>
        <v/>
      </c>
      <c r="AU1703" s="13" t="str">
        <f t="shared" si="972"/>
        <v/>
      </c>
      <c r="AV1703" s="13" t="str">
        <f t="shared" si="970"/>
        <v/>
      </c>
      <c r="AW1703" s="86" t="str">
        <f t="shared" si="947"/>
        <v/>
      </c>
      <c r="AX1703" s="59" t="str">
        <f t="shared" si="948"/>
        <v/>
      </c>
      <c r="AY1703" s="63" t="str">
        <f>IF(OR($BR1703="",BH1703=""),"",COUNT($BR$3:$BR1703))</f>
        <v/>
      </c>
      <c r="AZ1703" s="13" t="str">
        <f>IF(OR($BR1703="",BI1703=""),"",COUNT($BR$3:$BR1703))</f>
        <v/>
      </c>
      <c r="BA1703" s="13" t="str">
        <f>IF(OR($BR1703="",BJ1703=""),"",COUNT($BR$3:$BR1703))</f>
        <v/>
      </c>
      <c r="BB1703" s="13" t="str">
        <f>IF(OR($BR1703="",BK1703=""),"",COUNT($BR$3:$BR1703))</f>
        <v/>
      </c>
      <c r="BC1703" s="13" t="str">
        <f>IF(OR($BR1703="",BL1703=""),"",COUNT($BR$3:$BR1703))</f>
        <v/>
      </c>
      <c r="BD1703" s="13" t="str">
        <f>IF(OR($BR1703="",BM1703=""),"",COUNT($BR$3:$BR1703))</f>
        <v/>
      </c>
      <c r="BE1703" s="13" t="str">
        <f>IF(OR($BR1703="",BN1703=""),"",COUNT($BR$3:$BR1703))</f>
        <v/>
      </c>
      <c r="BF1703" s="13" t="str">
        <f>IF(OR($BR1703="",BO1703=""),"",COUNT($BR$3:$BR1703))</f>
        <v/>
      </c>
      <c r="BG1703" s="66" t="str">
        <f>IF(Z1703="","",COUNT($Z$3:Z1703))</f>
        <v/>
      </c>
      <c r="BH1703" s="13" t="str">
        <f>IF(AO1703="","",IF(AO1703=BH$2,(SUMIF($BV$3:$BV1703,BH$2,$BW$3:$BW1703)-SUMIF($BX$3:$BX1703,BH$2,$BY$3:$BY1703))*AO$1,""))</f>
        <v/>
      </c>
      <c r="BI1703" s="13" t="str">
        <f>IF(AP1703="","",IF(AP1703=BI$2,(SUMIF($BV$3:$BV1703,BI$2,$BW$3:$BW1703)-SUMIF($BX$3:$BX1703,BI$2,$BY$3:$BY1703))*AP$1,""))</f>
        <v/>
      </c>
      <c r="BJ1703" s="13" t="str">
        <f>IF(AQ1703="","",IF(AQ1703=BJ$2,(SUMIF($BV$3:$BV1703,BJ$2,$BW$3:$BW1703)-SUMIF($BX$3:$BX1703,BJ$2,$BY$3:$BY1703))*AQ$1,""))</f>
        <v/>
      </c>
      <c r="BK1703" s="13" t="str">
        <f>IF(AR1703="","",IF(AR1703=BK$2,(SUMIF($BV$3:$BV1703,BK$2,$BW$3:$BW1703)-SUMIF($BX$3:$BX1703,BK$2,$BY$3:$BY1703))*AR$1,""))</f>
        <v/>
      </c>
      <c r="BL1703" s="13" t="str">
        <f>IF(AS1703="","",IF(AS1703=BL$2,(SUMIF($BV$3:$BV1703,BL$2,$BW$3:$BW1703)-SUMIF($BX$3:$BX1703,BL$2,$BY$3:$BY1703))*AS$1,""))</f>
        <v/>
      </c>
      <c r="BM1703" s="13" t="str">
        <f>IF(AT1703="","",IF(AT1703=BM$2,(SUMIF($BV$3:$BV1703,BM$2,$BW$3:$BW1703)-SUMIF($BX$3:$BX1703,BM$2,$BY$3:$BY1703))*AT$1,""))</f>
        <v/>
      </c>
      <c r="BN1703" s="13" t="str">
        <f>IF(AU1703="","",IF(AU1703=BN$2,(SUMIF($BV$3:$BV1703,BN$2,$BW$3:$BW1703)-SUMIF($BX$3:$BX1703,BN$2,$BY$3:$BY1703))*AU$1,""))</f>
        <v/>
      </c>
      <c r="BO1703" s="13" t="str">
        <f>IF(AV1703="","",IF(AV1703=BO$2,(SUMIF($BV$3:$BV1703,BO$2,$BW$3:$BW1703)-SUMIF($BX$3:$BX1703,BO$2,$BY$3:$BY1703))*AV$1,""))</f>
        <v/>
      </c>
      <c r="BP1703" s="69"/>
      <c r="BQ1703" s="13" t="str">
        <f t="shared" si="949"/>
        <v/>
      </c>
      <c r="BR1703" s="75" t="str">
        <f t="shared" si="950"/>
        <v/>
      </c>
      <c r="BS1703" s="33" t="str">
        <f t="shared" si="951"/>
        <v/>
      </c>
      <c r="BT1703" s="42" t="str">
        <f t="shared" si="952"/>
        <v/>
      </c>
      <c r="BU1703" s="38" t="str">
        <f t="shared" si="953"/>
        <v/>
      </c>
      <c r="BV1703" s="30" t="str">
        <f t="shared" si="954"/>
        <v/>
      </c>
      <c r="BW1703" s="36" t="str">
        <f t="shared" si="955"/>
        <v/>
      </c>
      <c r="BX1703" s="36" t="str">
        <f t="shared" si="956"/>
        <v/>
      </c>
      <c r="BY1703" s="45" t="str">
        <f t="shared" si="957"/>
        <v/>
      </c>
      <c r="BZ1703" s="12" t="str">
        <f t="shared" si="958"/>
        <v/>
      </c>
      <c r="CA1703" s="47" t="str">
        <f t="shared" si="959"/>
        <v/>
      </c>
      <c r="CB1703" s="32" t="str">
        <f t="shared" si="960"/>
        <v/>
      </c>
      <c r="CC1703" s="32" t="str">
        <f t="shared" si="961"/>
        <v/>
      </c>
      <c r="CD1703" s="32" t="str">
        <f t="shared" si="962"/>
        <v/>
      </c>
      <c r="CE1703" s="48"/>
      <c r="CF1703" s="32" t="str">
        <f t="shared" si="968"/>
        <v/>
      </c>
      <c r="CG1703" s="32" t="str">
        <f t="shared" si="963"/>
        <v/>
      </c>
      <c r="CH1703" s="48"/>
    </row>
    <row r="1704" spans="2:86" ht="30" customHeight="1" x14ac:dyDescent="0.2">
      <c r="B1704" s="155"/>
      <c r="C1704" s="117"/>
      <c r="D1704" s="53"/>
      <c r="E1704" s="68"/>
      <c r="F1704" s="54"/>
      <c r="G1704" s="54"/>
      <c r="H1704" s="55"/>
      <c r="I1704" s="71"/>
      <c r="J1704" s="73"/>
      <c r="K1704" s="56"/>
      <c r="L1704" s="76" t="str">
        <f t="shared" si="940"/>
        <v/>
      </c>
      <c r="M1704" s="77" t="str">
        <f t="shared" si="941"/>
        <v/>
      </c>
      <c r="N1704" s="130" t="str">
        <f t="shared" si="967"/>
        <v/>
      </c>
      <c r="O1704" s="131" t="str">
        <f t="shared" si="974"/>
        <v/>
      </c>
      <c r="P1704" s="131" t="str">
        <f t="shared" si="974"/>
        <v/>
      </c>
      <c r="Q1704" s="131" t="str">
        <f t="shared" si="974"/>
        <v/>
      </c>
      <c r="R1704" s="131" t="str">
        <f t="shared" si="974"/>
        <v/>
      </c>
      <c r="S1704" s="131" t="str">
        <f t="shared" si="974"/>
        <v/>
      </c>
      <c r="T1704" s="131" t="str">
        <f t="shared" si="974"/>
        <v/>
      </c>
      <c r="U1704" s="131" t="str">
        <f t="shared" si="974"/>
        <v/>
      </c>
      <c r="V1704" s="14"/>
      <c r="W1704" s="17" t="str">
        <f>IF(C1704="",IF(OR(AND($H1704&lt;&gt;"",C1704=""),AND($F1703=$F1704,$AK1704&lt;&gt;""),COUNTA($H$3:$H$100002)&gt;COUNTA($H$3:$H1704),$AE1704&lt;&gt;""),W1703,""),C1704)</f>
        <v/>
      </c>
      <c r="X1704" s="17" t="str">
        <f>IF(D1704="",IF(OR(AND($H1704&lt;&gt;"",D1704=""),AND($F1703=$F1704,$AK1704&lt;&gt;""),COUNTA($H$3:$H$100002)&gt;COUNTA($H$3:$H1704),$AE1704&lt;&gt;""),X1703,""),D1704)</f>
        <v/>
      </c>
      <c r="Y1704" s="17" t="str">
        <f>IF(E1704="",IF(OR(AND($H1704&lt;&gt;"",E1704=""),AND($F1703=$F1704,$AK1704&lt;&gt;""),COUNTA($H$3:$H$100002)&gt;COUNTA($H$3:$H1704),$AE1704&lt;&gt;""),Y1703,""),E1704)</f>
        <v/>
      </c>
      <c r="Z1704" s="27" t="str">
        <f t="shared" si="942"/>
        <v/>
      </c>
      <c r="AA1704" s="2" t="str">
        <f>IF(F1704="","",COUNTA($F$3:F1704))</f>
        <v/>
      </c>
      <c r="AB1704" s="3" t="str">
        <f>IF(F1704="","",IFERROR(IF(F1704&lt;&gt;"",IFERROR(INDEX(設定!$C$3:$C$303,MATCH(F1704,設定!$C$3:$C$303,0),0),INDEX(設定!$C$3:$C$303,MATCH("*"&amp;F1704&amp;"*",設定!$C$3:$C$303,0),0)),""),"エラー"))</f>
        <v/>
      </c>
      <c r="AC1704" s="2" t="str">
        <f>IF(G1704="","",COUNTA($G$3:G1704))</f>
        <v/>
      </c>
      <c r="AD1704" s="3" t="str">
        <f>IF(G1704="","",IFERROR(IF(G1704&lt;&gt;"",IFERROR(INDEX(設定!$C$3:$C$303,MATCH(G1704,設定!$C$3:$C$303,0),0),INDEX(設定!$C$3:$C$303,MATCH("*"&amp;G1704&amp;"*",設定!$C$3:$C$303,0),0)),""),"エラー"))</f>
        <v/>
      </c>
      <c r="AE1704" s="3" t="str">
        <f>IFERROR(IF(AB1704="",IF(AND(H1704&lt;&gt;"",F1704=""),INDEX(AB$3:AB1704,MATCH(MAX(AA$3:AA1704),AA$3:AA1704,0),0),""),AB1704),"")</f>
        <v/>
      </c>
      <c r="AF1704" s="3" t="str">
        <f>IFERROR(IF(AD1704="",IF(AND(H1704&lt;&gt;"",G1704=""),INDEX(AD$3:AD1704,MATCH(MAX(AC$3:AC1704),AC$3:AC1704,0),0),""),AD1704),"")</f>
        <v/>
      </c>
      <c r="AG1704" s="2" t="str">
        <f>IF(AH1704="","",IF(OR(AH1704=AH1703,AH1704=AH1705),IF(AND(E1704="",AB1704="",AG1703&lt;&gt;""),MAX($AG$3:AG1703),MAX($AG$3:AG1703)+1),IF(AH1703=AH1704,AG1703,MAX($AG$3:AG1703)+1)))</f>
        <v/>
      </c>
      <c r="AH1704" s="12" t="str">
        <f t="shared" si="943"/>
        <v/>
      </c>
      <c r="AI1704" s="12" t="str">
        <f t="shared" si="944"/>
        <v/>
      </c>
      <c r="AJ1704" s="13" t="str">
        <f t="shared" si="945"/>
        <v/>
      </c>
      <c r="AK1704" s="13" t="str">
        <f t="shared" si="946"/>
        <v/>
      </c>
      <c r="AL1704" s="13" t="str">
        <f>IF(OR(AJ1704="",COUNTIF($AH$3:AH1704,AH1704)&lt;&gt;COUNTIF(AH$3:AH$100002,AH1704)),"",SUMIF(AH$3:AH$100002,AH1704,AJ$3:AJ$100002))</f>
        <v/>
      </c>
      <c r="AM1704" s="13" t="str">
        <f>IF(OR(AK1704="",COUNTIF($AH$3:AH1704,AH1704)&lt;&gt;COUNTIF(AH$3:AH$100002,AH1704)),"",SUMIF(AH$3:AH$100002,AH1704,AK$3:AK$100002))</f>
        <v/>
      </c>
      <c r="AO1704" s="13" t="str">
        <f t="shared" si="972"/>
        <v/>
      </c>
      <c r="AP1704" s="13" t="str">
        <f t="shared" si="972"/>
        <v/>
      </c>
      <c r="AQ1704" s="13" t="str">
        <f t="shared" si="972"/>
        <v/>
      </c>
      <c r="AR1704" s="13" t="str">
        <f t="shared" si="972"/>
        <v/>
      </c>
      <c r="AS1704" s="13" t="str">
        <f t="shared" si="972"/>
        <v/>
      </c>
      <c r="AT1704" s="13" t="str">
        <f t="shared" si="972"/>
        <v/>
      </c>
      <c r="AU1704" s="13" t="str">
        <f t="shared" si="972"/>
        <v/>
      </c>
      <c r="AV1704" s="13" t="str">
        <f t="shared" si="970"/>
        <v/>
      </c>
      <c r="AW1704" s="86" t="str">
        <f t="shared" si="947"/>
        <v/>
      </c>
      <c r="AX1704" s="59" t="str">
        <f t="shared" si="948"/>
        <v/>
      </c>
      <c r="AY1704" s="63" t="str">
        <f>IF(OR($BR1704="",BH1704=""),"",COUNT($BR$3:$BR1704))</f>
        <v/>
      </c>
      <c r="AZ1704" s="13" t="str">
        <f>IF(OR($BR1704="",BI1704=""),"",COUNT($BR$3:$BR1704))</f>
        <v/>
      </c>
      <c r="BA1704" s="13" t="str">
        <f>IF(OR($BR1704="",BJ1704=""),"",COUNT($BR$3:$BR1704))</f>
        <v/>
      </c>
      <c r="BB1704" s="13" t="str">
        <f>IF(OR($BR1704="",BK1704=""),"",COUNT($BR$3:$BR1704))</f>
        <v/>
      </c>
      <c r="BC1704" s="13" t="str">
        <f>IF(OR($BR1704="",BL1704=""),"",COUNT($BR$3:$BR1704))</f>
        <v/>
      </c>
      <c r="BD1704" s="13" t="str">
        <f>IF(OR($BR1704="",BM1704=""),"",COUNT($BR$3:$BR1704))</f>
        <v/>
      </c>
      <c r="BE1704" s="13" t="str">
        <f>IF(OR($BR1704="",BN1704=""),"",COUNT($BR$3:$BR1704))</f>
        <v/>
      </c>
      <c r="BF1704" s="13" t="str">
        <f>IF(OR($BR1704="",BO1704=""),"",COUNT($BR$3:$BR1704))</f>
        <v/>
      </c>
      <c r="BG1704" s="66" t="str">
        <f>IF(Z1704="","",COUNT($Z$3:Z1704))</f>
        <v/>
      </c>
      <c r="BH1704" s="13" t="str">
        <f>IF(AO1704="","",IF(AO1704=BH$2,(SUMIF($BV$3:$BV1704,BH$2,$BW$3:$BW1704)-SUMIF($BX$3:$BX1704,BH$2,$BY$3:$BY1704))*AO$1,""))</f>
        <v/>
      </c>
      <c r="BI1704" s="13" t="str">
        <f>IF(AP1704="","",IF(AP1704=BI$2,(SUMIF($BV$3:$BV1704,BI$2,$BW$3:$BW1704)-SUMIF($BX$3:$BX1704,BI$2,$BY$3:$BY1704))*AP$1,""))</f>
        <v/>
      </c>
      <c r="BJ1704" s="13" t="str">
        <f>IF(AQ1704="","",IF(AQ1704=BJ$2,(SUMIF($BV$3:$BV1704,BJ$2,$BW$3:$BW1704)-SUMIF($BX$3:$BX1704,BJ$2,$BY$3:$BY1704))*AQ$1,""))</f>
        <v/>
      </c>
      <c r="BK1704" s="13" t="str">
        <f>IF(AR1704="","",IF(AR1704=BK$2,(SUMIF($BV$3:$BV1704,BK$2,$BW$3:$BW1704)-SUMIF($BX$3:$BX1704,BK$2,$BY$3:$BY1704))*AR$1,""))</f>
        <v/>
      </c>
      <c r="BL1704" s="13" t="str">
        <f>IF(AS1704="","",IF(AS1704=BL$2,(SUMIF($BV$3:$BV1704,BL$2,$BW$3:$BW1704)-SUMIF($BX$3:$BX1704,BL$2,$BY$3:$BY1704))*AS$1,""))</f>
        <v/>
      </c>
      <c r="BM1704" s="13" t="str">
        <f>IF(AT1704="","",IF(AT1704=BM$2,(SUMIF($BV$3:$BV1704,BM$2,$BW$3:$BW1704)-SUMIF($BX$3:$BX1704,BM$2,$BY$3:$BY1704))*AT$1,""))</f>
        <v/>
      </c>
      <c r="BN1704" s="13" t="str">
        <f>IF(AU1704="","",IF(AU1704=BN$2,(SUMIF($BV$3:$BV1704,BN$2,$BW$3:$BW1704)-SUMIF($BX$3:$BX1704,BN$2,$BY$3:$BY1704))*AU$1,""))</f>
        <v/>
      </c>
      <c r="BO1704" s="13" t="str">
        <f>IF(AV1704="","",IF(AV1704=BO$2,(SUMIF($BV$3:$BV1704,BO$2,$BW$3:$BW1704)-SUMIF($BX$3:$BX1704,BO$2,$BY$3:$BY1704))*AV$1,""))</f>
        <v/>
      </c>
      <c r="BP1704" s="69"/>
      <c r="BQ1704" s="13" t="str">
        <f t="shared" si="949"/>
        <v/>
      </c>
      <c r="BR1704" s="75" t="str">
        <f t="shared" si="950"/>
        <v/>
      </c>
      <c r="BS1704" s="33" t="str">
        <f t="shared" si="951"/>
        <v/>
      </c>
      <c r="BT1704" s="42" t="str">
        <f t="shared" si="952"/>
        <v/>
      </c>
      <c r="BU1704" s="38" t="str">
        <f t="shared" si="953"/>
        <v/>
      </c>
      <c r="BV1704" s="30" t="str">
        <f t="shared" si="954"/>
        <v/>
      </c>
      <c r="BW1704" s="36" t="str">
        <f t="shared" si="955"/>
        <v/>
      </c>
      <c r="BX1704" s="36" t="str">
        <f t="shared" si="956"/>
        <v/>
      </c>
      <c r="BY1704" s="45" t="str">
        <f t="shared" si="957"/>
        <v/>
      </c>
      <c r="BZ1704" s="12" t="str">
        <f t="shared" si="958"/>
        <v/>
      </c>
      <c r="CA1704" s="47" t="str">
        <f t="shared" si="959"/>
        <v/>
      </c>
      <c r="CB1704" s="32" t="str">
        <f t="shared" si="960"/>
        <v/>
      </c>
      <c r="CC1704" s="32" t="str">
        <f t="shared" si="961"/>
        <v/>
      </c>
      <c r="CD1704" s="32" t="str">
        <f t="shared" si="962"/>
        <v/>
      </c>
      <c r="CE1704" s="48"/>
      <c r="CF1704" s="32" t="str">
        <f t="shared" si="968"/>
        <v/>
      </c>
      <c r="CG1704" s="32" t="str">
        <f t="shared" si="963"/>
        <v/>
      </c>
      <c r="CH1704" s="48"/>
    </row>
    <row r="1705" spans="2:86" ht="30" customHeight="1" x14ac:dyDescent="0.2">
      <c r="B1705" s="155"/>
      <c r="C1705" s="117"/>
      <c r="D1705" s="53"/>
      <c r="E1705" s="68"/>
      <c r="F1705" s="54"/>
      <c r="G1705" s="54"/>
      <c r="H1705" s="55"/>
      <c r="I1705" s="71"/>
      <c r="J1705" s="73"/>
      <c r="K1705" s="56"/>
      <c r="L1705" s="76" t="str">
        <f t="shared" si="940"/>
        <v/>
      </c>
      <c r="M1705" s="77" t="str">
        <f t="shared" si="941"/>
        <v/>
      </c>
      <c r="N1705" s="130" t="str">
        <f t="shared" si="967"/>
        <v/>
      </c>
      <c r="O1705" s="131" t="str">
        <f t="shared" si="974"/>
        <v/>
      </c>
      <c r="P1705" s="131" t="str">
        <f t="shared" si="974"/>
        <v/>
      </c>
      <c r="Q1705" s="131" t="str">
        <f t="shared" si="974"/>
        <v/>
      </c>
      <c r="R1705" s="131" t="str">
        <f t="shared" si="974"/>
        <v/>
      </c>
      <c r="S1705" s="131" t="str">
        <f t="shared" si="974"/>
        <v/>
      </c>
      <c r="T1705" s="131" t="str">
        <f t="shared" si="974"/>
        <v/>
      </c>
      <c r="U1705" s="131" t="str">
        <f t="shared" si="974"/>
        <v/>
      </c>
      <c r="V1705" s="14"/>
      <c r="W1705" s="17" t="str">
        <f>IF(C1705="",IF(OR(AND($H1705&lt;&gt;"",C1705=""),AND($F1704=$F1705,$AK1705&lt;&gt;""),COUNTA($H$3:$H$100002)&gt;COUNTA($H$3:$H1705),$AE1705&lt;&gt;""),W1704,""),C1705)</f>
        <v/>
      </c>
      <c r="X1705" s="17" t="str">
        <f>IF(D1705="",IF(OR(AND($H1705&lt;&gt;"",D1705=""),AND($F1704=$F1705,$AK1705&lt;&gt;""),COUNTA($H$3:$H$100002)&gt;COUNTA($H$3:$H1705),$AE1705&lt;&gt;""),X1704,""),D1705)</f>
        <v/>
      </c>
      <c r="Y1705" s="17" t="str">
        <f>IF(E1705="",IF(OR(AND($H1705&lt;&gt;"",E1705=""),AND($F1704=$F1705,$AK1705&lt;&gt;""),COUNTA($H$3:$H$100002)&gt;COUNTA($H$3:$H1705),$AE1705&lt;&gt;""),Y1704,""),E1705)</f>
        <v/>
      </c>
      <c r="Z1705" s="27" t="str">
        <f t="shared" si="942"/>
        <v/>
      </c>
      <c r="AA1705" s="2" t="str">
        <f>IF(F1705="","",COUNTA($F$3:F1705))</f>
        <v/>
      </c>
      <c r="AB1705" s="3" t="str">
        <f>IF(F1705="","",IFERROR(IF(F1705&lt;&gt;"",IFERROR(INDEX(設定!$C$3:$C$303,MATCH(F1705,設定!$C$3:$C$303,0),0),INDEX(設定!$C$3:$C$303,MATCH("*"&amp;F1705&amp;"*",設定!$C$3:$C$303,0),0)),""),"エラー"))</f>
        <v/>
      </c>
      <c r="AC1705" s="2" t="str">
        <f>IF(G1705="","",COUNTA($G$3:G1705))</f>
        <v/>
      </c>
      <c r="AD1705" s="3" t="str">
        <f>IF(G1705="","",IFERROR(IF(G1705&lt;&gt;"",IFERROR(INDEX(設定!$C$3:$C$303,MATCH(G1705,設定!$C$3:$C$303,0),0),INDEX(設定!$C$3:$C$303,MATCH("*"&amp;G1705&amp;"*",設定!$C$3:$C$303,0),0)),""),"エラー"))</f>
        <v/>
      </c>
      <c r="AE1705" s="3" t="str">
        <f>IFERROR(IF(AB1705="",IF(AND(H1705&lt;&gt;"",F1705=""),INDEX(AB$3:AB1705,MATCH(MAX(AA$3:AA1705),AA$3:AA1705,0),0),""),AB1705),"")</f>
        <v/>
      </c>
      <c r="AF1705" s="3" t="str">
        <f>IFERROR(IF(AD1705="",IF(AND(H1705&lt;&gt;"",G1705=""),INDEX(AD$3:AD1705,MATCH(MAX(AC$3:AC1705),AC$3:AC1705,0),0),""),AD1705),"")</f>
        <v/>
      </c>
      <c r="AG1705" s="2" t="str">
        <f>IF(AH1705="","",IF(OR(AH1705=AH1704,AH1705=AH1706),IF(AND(E1705="",AB1705="",AG1704&lt;&gt;""),MAX($AG$3:AG1704),MAX($AG$3:AG1704)+1),IF(AH1704=AH1705,AG1704,MAX($AG$3:AG1704)+1)))</f>
        <v/>
      </c>
      <c r="AH1705" s="12" t="str">
        <f t="shared" si="943"/>
        <v/>
      </c>
      <c r="AI1705" s="12" t="str">
        <f t="shared" si="944"/>
        <v/>
      </c>
      <c r="AJ1705" s="13" t="str">
        <f t="shared" si="945"/>
        <v/>
      </c>
      <c r="AK1705" s="13" t="str">
        <f t="shared" si="946"/>
        <v/>
      </c>
      <c r="AL1705" s="13" t="str">
        <f>IF(OR(AJ1705="",COUNTIF($AH$3:AH1705,AH1705)&lt;&gt;COUNTIF(AH$3:AH$100002,AH1705)),"",SUMIF(AH$3:AH$100002,AH1705,AJ$3:AJ$100002))</f>
        <v/>
      </c>
      <c r="AM1705" s="13" t="str">
        <f>IF(OR(AK1705="",COUNTIF($AH$3:AH1705,AH1705)&lt;&gt;COUNTIF(AH$3:AH$100002,AH1705)),"",SUMIF(AH$3:AH$100002,AH1705,AK$3:AK$100002))</f>
        <v/>
      </c>
      <c r="AO1705" s="13" t="str">
        <f t="shared" si="972"/>
        <v/>
      </c>
      <c r="AP1705" s="13" t="str">
        <f t="shared" si="972"/>
        <v/>
      </c>
      <c r="AQ1705" s="13" t="str">
        <f t="shared" si="972"/>
        <v/>
      </c>
      <c r="AR1705" s="13" t="str">
        <f t="shared" si="972"/>
        <v/>
      </c>
      <c r="AS1705" s="13" t="str">
        <f t="shared" si="972"/>
        <v/>
      </c>
      <c r="AT1705" s="13" t="str">
        <f t="shared" si="972"/>
        <v/>
      </c>
      <c r="AU1705" s="13" t="str">
        <f t="shared" si="972"/>
        <v/>
      </c>
      <c r="AV1705" s="13" t="str">
        <f t="shared" si="970"/>
        <v/>
      </c>
      <c r="AW1705" s="86" t="str">
        <f t="shared" si="947"/>
        <v/>
      </c>
      <c r="AX1705" s="59" t="str">
        <f t="shared" si="948"/>
        <v/>
      </c>
      <c r="AY1705" s="63" t="str">
        <f>IF(OR($BR1705="",BH1705=""),"",COUNT($BR$3:$BR1705))</f>
        <v/>
      </c>
      <c r="AZ1705" s="13" t="str">
        <f>IF(OR($BR1705="",BI1705=""),"",COUNT($BR$3:$BR1705))</f>
        <v/>
      </c>
      <c r="BA1705" s="13" t="str">
        <f>IF(OR($BR1705="",BJ1705=""),"",COUNT($BR$3:$BR1705))</f>
        <v/>
      </c>
      <c r="BB1705" s="13" t="str">
        <f>IF(OR($BR1705="",BK1705=""),"",COUNT($BR$3:$BR1705))</f>
        <v/>
      </c>
      <c r="BC1705" s="13" t="str">
        <f>IF(OR($BR1705="",BL1705=""),"",COUNT($BR$3:$BR1705))</f>
        <v/>
      </c>
      <c r="BD1705" s="13" t="str">
        <f>IF(OR($BR1705="",BM1705=""),"",COUNT($BR$3:$BR1705))</f>
        <v/>
      </c>
      <c r="BE1705" s="13" t="str">
        <f>IF(OR($BR1705="",BN1705=""),"",COUNT($BR$3:$BR1705))</f>
        <v/>
      </c>
      <c r="BF1705" s="13" t="str">
        <f>IF(OR($BR1705="",BO1705=""),"",COUNT($BR$3:$BR1705))</f>
        <v/>
      </c>
      <c r="BG1705" s="66" t="str">
        <f>IF(Z1705="","",COUNT($Z$3:Z1705))</f>
        <v/>
      </c>
      <c r="BH1705" s="13" t="str">
        <f>IF(AO1705="","",IF(AO1705=BH$2,(SUMIF($BV$3:$BV1705,BH$2,$BW$3:$BW1705)-SUMIF($BX$3:$BX1705,BH$2,$BY$3:$BY1705))*AO$1,""))</f>
        <v/>
      </c>
      <c r="BI1705" s="13" t="str">
        <f>IF(AP1705="","",IF(AP1705=BI$2,(SUMIF($BV$3:$BV1705,BI$2,$BW$3:$BW1705)-SUMIF($BX$3:$BX1705,BI$2,$BY$3:$BY1705))*AP$1,""))</f>
        <v/>
      </c>
      <c r="BJ1705" s="13" t="str">
        <f>IF(AQ1705="","",IF(AQ1705=BJ$2,(SUMIF($BV$3:$BV1705,BJ$2,$BW$3:$BW1705)-SUMIF($BX$3:$BX1705,BJ$2,$BY$3:$BY1705))*AQ$1,""))</f>
        <v/>
      </c>
      <c r="BK1705" s="13" t="str">
        <f>IF(AR1705="","",IF(AR1705=BK$2,(SUMIF($BV$3:$BV1705,BK$2,$BW$3:$BW1705)-SUMIF($BX$3:$BX1705,BK$2,$BY$3:$BY1705))*AR$1,""))</f>
        <v/>
      </c>
      <c r="BL1705" s="13" t="str">
        <f>IF(AS1705="","",IF(AS1705=BL$2,(SUMIF($BV$3:$BV1705,BL$2,$BW$3:$BW1705)-SUMIF($BX$3:$BX1705,BL$2,$BY$3:$BY1705))*AS$1,""))</f>
        <v/>
      </c>
      <c r="BM1705" s="13" t="str">
        <f>IF(AT1705="","",IF(AT1705=BM$2,(SUMIF($BV$3:$BV1705,BM$2,$BW$3:$BW1705)-SUMIF($BX$3:$BX1705,BM$2,$BY$3:$BY1705))*AT$1,""))</f>
        <v/>
      </c>
      <c r="BN1705" s="13" t="str">
        <f>IF(AU1705="","",IF(AU1705=BN$2,(SUMIF($BV$3:$BV1705,BN$2,$BW$3:$BW1705)-SUMIF($BX$3:$BX1705,BN$2,$BY$3:$BY1705))*AU$1,""))</f>
        <v/>
      </c>
      <c r="BO1705" s="13" t="str">
        <f>IF(AV1705="","",IF(AV1705=BO$2,(SUMIF($BV$3:$BV1705,BO$2,$BW$3:$BW1705)-SUMIF($BX$3:$BX1705,BO$2,$BY$3:$BY1705))*AV$1,""))</f>
        <v/>
      </c>
      <c r="BP1705" s="69"/>
      <c r="BQ1705" s="13" t="str">
        <f t="shared" si="949"/>
        <v/>
      </c>
      <c r="BR1705" s="75" t="str">
        <f t="shared" si="950"/>
        <v/>
      </c>
      <c r="BS1705" s="33" t="str">
        <f t="shared" si="951"/>
        <v/>
      </c>
      <c r="BT1705" s="42" t="str">
        <f t="shared" si="952"/>
        <v/>
      </c>
      <c r="BU1705" s="38" t="str">
        <f t="shared" si="953"/>
        <v/>
      </c>
      <c r="BV1705" s="30" t="str">
        <f t="shared" si="954"/>
        <v/>
      </c>
      <c r="BW1705" s="36" t="str">
        <f t="shared" si="955"/>
        <v/>
      </c>
      <c r="BX1705" s="36" t="str">
        <f t="shared" si="956"/>
        <v/>
      </c>
      <c r="BY1705" s="45" t="str">
        <f t="shared" si="957"/>
        <v/>
      </c>
      <c r="BZ1705" s="12" t="str">
        <f t="shared" si="958"/>
        <v/>
      </c>
      <c r="CA1705" s="47" t="str">
        <f t="shared" si="959"/>
        <v/>
      </c>
      <c r="CB1705" s="32" t="str">
        <f t="shared" si="960"/>
        <v/>
      </c>
      <c r="CC1705" s="32" t="str">
        <f t="shared" si="961"/>
        <v/>
      </c>
      <c r="CD1705" s="32" t="str">
        <f t="shared" si="962"/>
        <v/>
      </c>
      <c r="CE1705" s="48"/>
      <c r="CF1705" s="32" t="str">
        <f t="shared" si="968"/>
        <v/>
      </c>
      <c r="CG1705" s="32" t="str">
        <f t="shared" si="963"/>
        <v/>
      </c>
      <c r="CH1705" s="48"/>
    </row>
    <row r="1706" spans="2:86" ht="30" customHeight="1" x14ac:dyDescent="0.2">
      <c r="B1706" s="155"/>
      <c r="C1706" s="117"/>
      <c r="D1706" s="53"/>
      <c r="E1706" s="68"/>
      <c r="F1706" s="54"/>
      <c r="G1706" s="54"/>
      <c r="H1706" s="55"/>
      <c r="I1706" s="71"/>
      <c r="J1706" s="73"/>
      <c r="K1706" s="56"/>
      <c r="L1706" s="76" t="str">
        <f t="shared" si="940"/>
        <v/>
      </c>
      <c r="M1706" s="77" t="str">
        <f t="shared" si="941"/>
        <v/>
      </c>
      <c r="N1706" s="130" t="str">
        <f t="shared" si="967"/>
        <v/>
      </c>
      <c r="O1706" s="131" t="str">
        <f t="shared" si="974"/>
        <v/>
      </c>
      <c r="P1706" s="131" t="str">
        <f t="shared" si="974"/>
        <v/>
      </c>
      <c r="Q1706" s="131" t="str">
        <f t="shared" si="974"/>
        <v/>
      </c>
      <c r="R1706" s="131" t="str">
        <f t="shared" si="974"/>
        <v/>
      </c>
      <c r="S1706" s="131" t="str">
        <f t="shared" si="974"/>
        <v/>
      </c>
      <c r="T1706" s="131" t="str">
        <f t="shared" si="974"/>
        <v/>
      </c>
      <c r="U1706" s="131" t="str">
        <f t="shared" si="974"/>
        <v/>
      </c>
      <c r="V1706" s="14"/>
      <c r="W1706" s="17" t="str">
        <f>IF(C1706="",IF(OR(AND($H1706&lt;&gt;"",C1706=""),AND($F1705=$F1706,$AK1706&lt;&gt;""),COUNTA($H$3:$H$100002)&gt;COUNTA($H$3:$H1706),$AE1706&lt;&gt;""),W1705,""),C1706)</f>
        <v/>
      </c>
      <c r="X1706" s="17" t="str">
        <f>IF(D1706="",IF(OR(AND($H1706&lt;&gt;"",D1706=""),AND($F1705=$F1706,$AK1706&lt;&gt;""),COUNTA($H$3:$H$100002)&gt;COUNTA($H$3:$H1706),$AE1706&lt;&gt;""),X1705,""),D1706)</f>
        <v/>
      </c>
      <c r="Y1706" s="17" t="str">
        <f>IF(E1706="",IF(OR(AND($H1706&lt;&gt;"",E1706=""),AND($F1705=$F1706,$AK1706&lt;&gt;""),COUNTA($H$3:$H$100002)&gt;COUNTA($H$3:$H1706),$AE1706&lt;&gt;""),Y1705,""),E1706)</f>
        <v/>
      </c>
      <c r="Z1706" s="27" t="str">
        <f t="shared" si="942"/>
        <v/>
      </c>
      <c r="AA1706" s="2" t="str">
        <f>IF(F1706="","",COUNTA($F$3:F1706))</f>
        <v/>
      </c>
      <c r="AB1706" s="3" t="str">
        <f>IF(F1706="","",IFERROR(IF(F1706&lt;&gt;"",IFERROR(INDEX(設定!$C$3:$C$303,MATCH(F1706,設定!$C$3:$C$303,0),0),INDEX(設定!$C$3:$C$303,MATCH("*"&amp;F1706&amp;"*",設定!$C$3:$C$303,0),0)),""),"エラー"))</f>
        <v/>
      </c>
      <c r="AC1706" s="2" t="str">
        <f>IF(G1706="","",COUNTA($G$3:G1706))</f>
        <v/>
      </c>
      <c r="AD1706" s="3" t="str">
        <f>IF(G1706="","",IFERROR(IF(G1706&lt;&gt;"",IFERROR(INDEX(設定!$C$3:$C$303,MATCH(G1706,設定!$C$3:$C$303,0),0),INDEX(設定!$C$3:$C$303,MATCH("*"&amp;G1706&amp;"*",設定!$C$3:$C$303,0),0)),""),"エラー"))</f>
        <v/>
      </c>
      <c r="AE1706" s="3" t="str">
        <f>IFERROR(IF(AB1706="",IF(AND(H1706&lt;&gt;"",F1706=""),INDEX(AB$3:AB1706,MATCH(MAX(AA$3:AA1706),AA$3:AA1706,0),0),""),AB1706),"")</f>
        <v/>
      </c>
      <c r="AF1706" s="3" t="str">
        <f>IFERROR(IF(AD1706="",IF(AND(H1706&lt;&gt;"",G1706=""),INDEX(AD$3:AD1706,MATCH(MAX(AC$3:AC1706),AC$3:AC1706,0),0),""),AD1706),"")</f>
        <v/>
      </c>
      <c r="AG1706" s="2" t="str">
        <f>IF(AH1706="","",IF(OR(AH1706=AH1705,AH1706=AH1707),IF(AND(E1706="",AB1706="",AG1705&lt;&gt;""),MAX($AG$3:AG1705),MAX($AG$3:AG1705)+1),IF(AH1705=AH1706,AG1705,MAX($AG$3:AG1705)+1)))</f>
        <v/>
      </c>
      <c r="AH1706" s="12" t="str">
        <f t="shared" si="943"/>
        <v/>
      </c>
      <c r="AI1706" s="12" t="str">
        <f t="shared" si="944"/>
        <v/>
      </c>
      <c r="AJ1706" s="13" t="str">
        <f t="shared" si="945"/>
        <v/>
      </c>
      <c r="AK1706" s="13" t="str">
        <f t="shared" si="946"/>
        <v/>
      </c>
      <c r="AL1706" s="13" t="str">
        <f>IF(OR(AJ1706="",COUNTIF($AH$3:AH1706,AH1706)&lt;&gt;COUNTIF(AH$3:AH$100002,AH1706)),"",SUMIF(AH$3:AH$100002,AH1706,AJ$3:AJ$100002))</f>
        <v/>
      </c>
      <c r="AM1706" s="13" t="str">
        <f>IF(OR(AK1706="",COUNTIF($AH$3:AH1706,AH1706)&lt;&gt;COUNTIF(AH$3:AH$100002,AH1706)),"",SUMIF(AH$3:AH$100002,AH1706,AK$3:AK$100002))</f>
        <v/>
      </c>
      <c r="AO1706" s="13" t="str">
        <f t="shared" si="972"/>
        <v/>
      </c>
      <c r="AP1706" s="13" t="str">
        <f t="shared" si="972"/>
        <v/>
      </c>
      <c r="AQ1706" s="13" t="str">
        <f t="shared" si="972"/>
        <v/>
      </c>
      <c r="AR1706" s="13" t="str">
        <f t="shared" si="972"/>
        <v/>
      </c>
      <c r="AS1706" s="13" t="str">
        <f t="shared" si="972"/>
        <v/>
      </c>
      <c r="AT1706" s="13" t="str">
        <f t="shared" si="972"/>
        <v/>
      </c>
      <c r="AU1706" s="13" t="str">
        <f t="shared" si="972"/>
        <v/>
      </c>
      <c r="AV1706" s="13" t="str">
        <f t="shared" si="970"/>
        <v/>
      </c>
      <c r="AW1706" s="86" t="str">
        <f t="shared" si="947"/>
        <v/>
      </c>
      <c r="AX1706" s="59" t="str">
        <f t="shared" si="948"/>
        <v/>
      </c>
      <c r="AY1706" s="63" t="str">
        <f>IF(OR($BR1706="",BH1706=""),"",COUNT($BR$3:$BR1706))</f>
        <v/>
      </c>
      <c r="AZ1706" s="13" t="str">
        <f>IF(OR($BR1706="",BI1706=""),"",COUNT($BR$3:$BR1706))</f>
        <v/>
      </c>
      <c r="BA1706" s="13" t="str">
        <f>IF(OR($BR1706="",BJ1706=""),"",COUNT($BR$3:$BR1706))</f>
        <v/>
      </c>
      <c r="BB1706" s="13" t="str">
        <f>IF(OR($BR1706="",BK1706=""),"",COUNT($BR$3:$BR1706))</f>
        <v/>
      </c>
      <c r="BC1706" s="13" t="str">
        <f>IF(OR($BR1706="",BL1706=""),"",COUNT($BR$3:$BR1706))</f>
        <v/>
      </c>
      <c r="BD1706" s="13" t="str">
        <f>IF(OR($BR1706="",BM1706=""),"",COUNT($BR$3:$BR1706))</f>
        <v/>
      </c>
      <c r="BE1706" s="13" t="str">
        <f>IF(OR($BR1706="",BN1706=""),"",COUNT($BR$3:$BR1706))</f>
        <v/>
      </c>
      <c r="BF1706" s="13" t="str">
        <f>IF(OR($BR1706="",BO1706=""),"",COUNT($BR$3:$BR1706))</f>
        <v/>
      </c>
      <c r="BG1706" s="66" t="str">
        <f>IF(Z1706="","",COUNT($Z$3:Z1706))</f>
        <v/>
      </c>
      <c r="BH1706" s="13" t="str">
        <f>IF(AO1706="","",IF(AO1706=BH$2,(SUMIF($BV$3:$BV1706,BH$2,$BW$3:$BW1706)-SUMIF($BX$3:$BX1706,BH$2,$BY$3:$BY1706))*AO$1,""))</f>
        <v/>
      </c>
      <c r="BI1706" s="13" t="str">
        <f>IF(AP1706="","",IF(AP1706=BI$2,(SUMIF($BV$3:$BV1706,BI$2,$BW$3:$BW1706)-SUMIF($BX$3:$BX1706,BI$2,$BY$3:$BY1706))*AP$1,""))</f>
        <v/>
      </c>
      <c r="BJ1706" s="13" t="str">
        <f>IF(AQ1706="","",IF(AQ1706=BJ$2,(SUMIF($BV$3:$BV1706,BJ$2,$BW$3:$BW1706)-SUMIF($BX$3:$BX1706,BJ$2,$BY$3:$BY1706))*AQ$1,""))</f>
        <v/>
      </c>
      <c r="BK1706" s="13" t="str">
        <f>IF(AR1706="","",IF(AR1706=BK$2,(SUMIF($BV$3:$BV1706,BK$2,$BW$3:$BW1706)-SUMIF($BX$3:$BX1706,BK$2,$BY$3:$BY1706))*AR$1,""))</f>
        <v/>
      </c>
      <c r="BL1706" s="13" t="str">
        <f>IF(AS1706="","",IF(AS1706=BL$2,(SUMIF($BV$3:$BV1706,BL$2,$BW$3:$BW1706)-SUMIF($BX$3:$BX1706,BL$2,$BY$3:$BY1706))*AS$1,""))</f>
        <v/>
      </c>
      <c r="BM1706" s="13" t="str">
        <f>IF(AT1706="","",IF(AT1706=BM$2,(SUMIF($BV$3:$BV1706,BM$2,$BW$3:$BW1706)-SUMIF($BX$3:$BX1706,BM$2,$BY$3:$BY1706))*AT$1,""))</f>
        <v/>
      </c>
      <c r="BN1706" s="13" t="str">
        <f>IF(AU1706="","",IF(AU1706=BN$2,(SUMIF($BV$3:$BV1706,BN$2,$BW$3:$BW1706)-SUMIF($BX$3:$BX1706,BN$2,$BY$3:$BY1706))*AU$1,""))</f>
        <v/>
      </c>
      <c r="BO1706" s="13" t="str">
        <f>IF(AV1706="","",IF(AV1706=BO$2,(SUMIF($BV$3:$BV1706,BO$2,$BW$3:$BW1706)-SUMIF($BX$3:$BX1706,BO$2,$BY$3:$BY1706))*AV$1,""))</f>
        <v/>
      </c>
      <c r="BP1706" s="69"/>
      <c r="BQ1706" s="13" t="str">
        <f t="shared" si="949"/>
        <v/>
      </c>
      <c r="BR1706" s="75" t="str">
        <f t="shared" si="950"/>
        <v/>
      </c>
      <c r="BS1706" s="33" t="str">
        <f t="shared" si="951"/>
        <v/>
      </c>
      <c r="BT1706" s="42" t="str">
        <f t="shared" si="952"/>
        <v/>
      </c>
      <c r="BU1706" s="38" t="str">
        <f t="shared" si="953"/>
        <v/>
      </c>
      <c r="BV1706" s="30" t="str">
        <f t="shared" si="954"/>
        <v/>
      </c>
      <c r="BW1706" s="36" t="str">
        <f t="shared" si="955"/>
        <v/>
      </c>
      <c r="BX1706" s="36" t="str">
        <f t="shared" si="956"/>
        <v/>
      </c>
      <c r="BY1706" s="45" t="str">
        <f t="shared" si="957"/>
        <v/>
      </c>
      <c r="BZ1706" s="12" t="str">
        <f t="shared" si="958"/>
        <v/>
      </c>
      <c r="CA1706" s="47" t="str">
        <f t="shared" si="959"/>
        <v/>
      </c>
      <c r="CB1706" s="32" t="str">
        <f t="shared" si="960"/>
        <v/>
      </c>
      <c r="CC1706" s="32" t="str">
        <f t="shared" si="961"/>
        <v/>
      </c>
      <c r="CD1706" s="32" t="str">
        <f t="shared" si="962"/>
        <v/>
      </c>
      <c r="CE1706" s="48"/>
      <c r="CF1706" s="32" t="str">
        <f t="shared" si="968"/>
        <v/>
      </c>
      <c r="CG1706" s="32" t="str">
        <f t="shared" si="963"/>
        <v/>
      </c>
      <c r="CH1706" s="48"/>
    </row>
    <row r="1707" spans="2:86" ht="30" customHeight="1" x14ac:dyDescent="0.2">
      <c r="B1707" s="155"/>
      <c r="C1707" s="117"/>
      <c r="D1707" s="53"/>
      <c r="E1707" s="68"/>
      <c r="F1707" s="54"/>
      <c r="G1707" s="54"/>
      <c r="H1707" s="55"/>
      <c r="I1707" s="71"/>
      <c r="J1707" s="73"/>
      <c r="K1707" s="56"/>
      <c r="L1707" s="76" t="str">
        <f t="shared" si="940"/>
        <v/>
      </c>
      <c r="M1707" s="77" t="str">
        <f t="shared" si="941"/>
        <v/>
      </c>
      <c r="N1707" s="130" t="str">
        <f t="shared" si="967"/>
        <v/>
      </c>
      <c r="O1707" s="131" t="str">
        <f t="shared" si="974"/>
        <v/>
      </c>
      <c r="P1707" s="131" t="str">
        <f t="shared" si="974"/>
        <v/>
      </c>
      <c r="Q1707" s="131" t="str">
        <f t="shared" si="974"/>
        <v/>
      </c>
      <c r="R1707" s="131" t="str">
        <f t="shared" si="974"/>
        <v/>
      </c>
      <c r="S1707" s="131" t="str">
        <f t="shared" si="974"/>
        <v/>
      </c>
      <c r="T1707" s="131" t="str">
        <f t="shared" si="974"/>
        <v/>
      </c>
      <c r="U1707" s="131" t="str">
        <f t="shared" si="974"/>
        <v/>
      </c>
      <c r="V1707" s="14"/>
      <c r="W1707" s="17" t="str">
        <f>IF(C1707="",IF(OR(AND($H1707&lt;&gt;"",C1707=""),AND($F1706=$F1707,$AK1707&lt;&gt;""),COUNTA($H$3:$H$100002)&gt;COUNTA($H$3:$H1707),$AE1707&lt;&gt;""),W1706,""),C1707)</f>
        <v/>
      </c>
      <c r="X1707" s="17" t="str">
        <f>IF(D1707="",IF(OR(AND($H1707&lt;&gt;"",D1707=""),AND($F1706=$F1707,$AK1707&lt;&gt;""),COUNTA($H$3:$H$100002)&gt;COUNTA($H$3:$H1707),$AE1707&lt;&gt;""),X1706,""),D1707)</f>
        <v/>
      </c>
      <c r="Y1707" s="17" t="str">
        <f>IF(E1707="",IF(OR(AND($H1707&lt;&gt;"",E1707=""),AND($F1706=$F1707,$AK1707&lt;&gt;""),COUNTA($H$3:$H$100002)&gt;COUNTA($H$3:$H1707),$AE1707&lt;&gt;""),Y1706,""),E1707)</f>
        <v/>
      </c>
      <c r="Z1707" s="27" t="str">
        <f t="shared" si="942"/>
        <v/>
      </c>
      <c r="AA1707" s="2" t="str">
        <f>IF(F1707="","",COUNTA($F$3:F1707))</f>
        <v/>
      </c>
      <c r="AB1707" s="3" t="str">
        <f>IF(F1707="","",IFERROR(IF(F1707&lt;&gt;"",IFERROR(INDEX(設定!$C$3:$C$303,MATCH(F1707,設定!$C$3:$C$303,0),0),INDEX(設定!$C$3:$C$303,MATCH("*"&amp;F1707&amp;"*",設定!$C$3:$C$303,0),0)),""),"エラー"))</f>
        <v/>
      </c>
      <c r="AC1707" s="2" t="str">
        <f>IF(G1707="","",COUNTA($G$3:G1707))</f>
        <v/>
      </c>
      <c r="AD1707" s="3" t="str">
        <f>IF(G1707="","",IFERROR(IF(G1707&lt;&gt;"",IFERROR(INDEX(設定!$C$3:$C$303,MATCH(G1707,設定!$C$3:$C$303,0),0),INDEX(設定!$C$3:$C$303,MATCH("*"&amp;G1707&amp;"*",設定!$C$3:$C$303,0),0)),""),"エラー"))</f>
        <v/>
      </c>
      <c r="AE1707" s="3" t="str">
        <f>IFERROR(IF(AB1707="",IF(AND(H1707&lt;&gt;"",F1707=""),INDEX(AB$3:AB1707,MATCH(MAX(AA$3:AA1707),AA$3:AA1707,0),0),""),AB1707),"")</f>
        <v/>
      </c>
      <c r="AF1707" s="3" t="str">
        <f>IFERROR(IF(AD1707="",IF(AND(H1707&lt;&gt;"",G1707=""),INDEX(AD$3:AD1707,MATCH(MAX(AC$3:AC1707),AC$3:AC1707,0),0),""),AD1707),"")</f>
        <v/>
      </c>
      <c r="AG1707" s="2" t="str">
        <f>IF(AH1707="","",IF(OR(AH1707=AH1706,AH1707=AH1708),IF(AND(E1707="",AB1707="",AG1706&lt;&gt;""),MAX($AG$3:AG1706),MAX($AG$3:AG1706)+1),IF(AH1706=AH1707,AG1706,MAX($AG$3:AG1706)+1)))</f>
        <v/>
      </c>
      <c r="AH1707" s="12" t="str">
        <f t="shared" si="943"/>
        <v/>
      </c>
      <c r="AI1707" s="12" t="str">
        <f t="shared" si="944"/>
        <v/>
      </c>
      <c r="AJ1707" s="13" t="str">
        <f t="shared" si="945"/>
        <v/>
      </c>
      <c r="AK1707" s="13" t="str">
        <f t="shared" si="946"/>
        <v/>
      </c>
      <c r="AL1707" s="13" t="str">
        <f>IF(OR(AJ1707="",COUNTIF($AH$3:AH1707,AH1707)&lt;&gt;COUNTIF(AH$3:AH$100002,AH1707)),"",SUMIF(AH$3:AH$100002,AH1707,AJ$3:AJ$100002))</f>
        <v/>
      </c>
      <c r="AM1707" s="13" t="str">
        <f>IF(OR(AK1707="",COUNTIF($AH$3:AH1707,AH1707)&lt;&gt;COUNTIF(AH$3:AH$100002,AH1707)),"",SUMIF(AH$3:AH$100002,AH1707,AK$3:AK$100002))</f>
        <v/>
      </c>
      <c r="AO1707" s="13" t="str">
        <f t="shared" si="972"/>
        <v/>
      </c>
      <c r="AP1707" s="13" t="str">
        <f t="shared" si="972"/>
        <v/>
      </c>
      <c r="AQ1707" s="13" t="str">
        <f t="shared" si="972"/>
        <v/>
      </c>
      <c r="AR1707" s="13" t="str">
        <f t="shared" si="972"/>
        <v/>
      </c>
      <c r="AS1707" s="13" t="str">
        <f t="shared" si="972"/>
        <v/>
      </c>
      <c r="AT1707" s="13" t="str">
        <f t="shared" si="972"/>
        <v/>
      </c>
      <c r="AU1707" s="13" t="str">
        <f t="shared" si="972"/>
        <v/>
      </c>
      <c r="AV1707" s="13" t="str">
        <f t="shared" si="970"/>
        <v/>
      </c>
      <c r="AW1707" s="86" t="str">
        <f t="shared" si="947"/>
        <v/>
      </c>
      <c r="AX1707" s="59" t="str">
        <f t="shared" si="948"/>
        <v/>
      </c>
      <c r="AY1707" s="63" t="str">
        <f>IF(OR($BR1707="",BH1707=""),"",COUNT($BR$3:$BR1707))</f>
        <v/>
      </c>
      <c r="AZ1707" s="13" t="str">
        <f>IF(OR($BR1707="",BI1707=""),"",COUNT($BR$3:$BR1707))</f>
        <v/>
      </c>
      <c r="BA1707" s="13" t="str">
        <f>IF(OR($BR1707="",BJ1707=""),"",COUNT($BR$3:$BR1707))</f>
        <v/>
      </c>
      <c r="BB1707" s="13" t="str">
        <f>IF(OR($BR1707="",BK1707=""),"",COUNT($BR$3:$BR1707))</f>
        <v/>
      </c>
      <c r="BC1707" s="13" t="str">
        <f>IF(OR($BR1707="",BL1707=""),"",COUNT($BR$3:$BR1707))</f>
        <v/>
      </c>
      <c r="BD1707" s="13" t="str">
        <f>IF(OR($BR1707="",BM1707=""),"",COUNT($BR$3:$BR1707))</f>
        <v/>
      </c>
      <c r="BE1707" s="13" t="str">
        <f>IF(OR($BR1707="",BN1707=""),"",COUNT($BR$3:$BR1707))</f>
        <v/>
      </c>
      <c r="BF1707" s="13" t="str">
        <f>IF(OR($BR1707="",BO1707=""),"",COUNT($BR$3:$BR1707))</f>
        <v/>
      </c>
      <c r="BG1707" s="66" t="str">
        <f>IF(Z1707="","",COUNT($Z$3:Z1707))</f>
        <v/>
      </c>
      <c r="BH1707" s="13" t="str">
        <f>IF(AO1707="","",IF(AO1707=BH$2,(SUMIF($BV$3:$BV1707,BH$2,$BW$3:$BW1707)-SUMIF($BX$3:$BX1707,BH$2,$BY$3:$BY1707))*AO$1,""))</f>
        <v/>
      </c>
      <c r="BI1707" s="13" t="str">
        <f>IF(AP1707="","",IF(AP1707=BI$2,(SUMIF($BV$3:$BV1707,BI$2,$BW$3:$BW1707)-SUMIF($BX$3:$BX1707,BI$2,$BY$3:$BY1707))*AP$1,""))</f>
        <v/>
      </c>
      <c r="BJ1707" s="13" t="str">
        <f>IF(AQ1707="","",IF(AQ1707=BJ$2,(SUMIF($BV$3:$BV1707,BJ$2,$BW$3:$BW1707)-SUMIF($BX$3:$BX1707,BJ$2,$BY$3:$BY1707))*AQ$1,""))</f>
        <v/>
      </c>
      <c r="BK1707" s="13" t="str">
        <f>IF(AR1707="","",IF(AR1707=BK$2,(SUMIF($BV$3:$BV1707,BK$2,$BW$3:$BW1707)-SUMIF($BX$3:$BX1707,BK$2,$BY$3:$BY1707))*AR$1,""))</f>
        <v/>
      </c>
      <c r="BL1707" s="13" t="str">
        <f>IF(AS1707="","",IF(AS1707=BL$2,(SUMIF($BV$3:$BV1707,BL$2,$BW$3:$BW1707)-SUMIF($BX$3:$BX1707,BL$2,$BY$3:$BY1707))*AS$1,""))</f>
        <v/>
      </c>
      <c r="BM1707" s="13" t="str">
        <f>IF(AT1707="","",IF(AT1707=BM$2,(SUMIF($BV$3:$BV1707,BM$2,$BW$3:$BW1707)-SUMIF($BX$3:$BX1707,BM$2,$BY$3:$BY1707))*AT$1,""))</f>
        <v/>
      </c>
      <c r="BN1707" s="13" t="str">
        <f>IF(AU1707="","",IF(AU1707=BN$2,(SUMIF($BV$3:$BV1707,BN$2,$BW$3:$BW1707)-SUMIF($BX$3:$BX1707,BN$2,$BY$3:$BY1707))*AU$1,""))</f>
        <v/>
      </c>
      <c r="BO1707" s="13" t="str">
        <f>IF(AV1707="","",IF(AV1707=BO$2,(SUMIF($BV$3:$BV1707,BO$2,$BW$3:$BW1707)-SUMIF($BX$3:$BX1707,BO$2,$BY$3:$BY1707))*AV$1,""))</f>
        <v/>
      </c>
      <c r="BP1707" s="69"/>
      <c r="BQ1707" s="13" t="str">
        <f t="shared" si="949"/>
        <v/>
      </c>
      <c r="BR1707" s="75" t="str">
        <f t="shared" si="950"/>
        <v/>
      </c>
      <c r="BS1707" s="33" t="str">
        <f t="shared" si="951"/>
        <v/>
      </c>
      <c r="BT1707" s="42" t="str">
        <f t="shared" si="952"/>
        <v/>
      </c>
      <c r="BU1707" s="38" t="str">
        <f t="shared" si="953"/>
        <v/>
      </c>
      <c r="BV1707" s="30" t="str">
        <f t="shared" si="954"/>
        <v/>
      </c>
      <c r="BW1707" s="36" t="str">
        <f t="shared" si="955"/>
        <v/>
      </c>
      <c r="BX1707" s="36" t="str">
        <f t="shared" si="956"/>
        <v/>
      </c>
      <c r="BY1707" s="45" t="str">
        <f t="shared" si="957"/>
        <v/>
      </c>
      <c r="BZ1707" s="12" t="str">
        <f t="shared" si="958"/>
        <v/>
      </c>
      <c r="CA1707" s="47" t="str">
        <f t="shared" si="959"/>
        <v/>
      </c>
      <c r="CB1707" s="32" t="str">
        <f t="shared" si="960"/>
        <v/>
      </c>
      <c r="CC1707" s="32" t="str">
        <f t="shared" si="961"/>
        <v/>
      </c>
      <c r="CD1707" s="32" t="str">
        <f t="shared" si="962"/>
        <v/>
      </c>
      <c r="CE1707" s="48"/>
      <c r="CF1707" s="32" t="str">
        <f t="shared" si="968"/>
        <v/>
      </c>
      <c r="CG1707" s="32" t="str">
        <f t="shared" si="963"/>
        <v/>
      </c>
      <c r="CH1707" s="48"/>
    </row>
    <row r="1708" spans="2:86" ht="30" customHeight="1" x14ac:dyDescent="0.2">
      <c r="B1708" s="155"/>
      <c r="C1708" s="117"/>
      <c r="D1708" s="53"/>
      <c r="E1708" s="68"/>
      <c r="F1708" s="54"/>
      <c r="G1708" s="54"/>
      <c r="H1708" s="55"/>
      <c r="I1708" s="71"/>
      <c r="J1708" s="73"/>
      <c r="K1708" s="56"/>
      <c r="L1708" s="76" t="str">
        <f t="shared" si="940"/>
        <v/>
      </c>
      <c r="M1708" s="77" t="str">
        <f t="shared" si="941"/>
        <v/>
      </c>
      <c r="N1708" s="130" t="str">
        <f t="shared" si="967"/>
        <v/>
      </c>
      <c r="O1708" s="131" t="str">
        <f t="shared" si="974"/>
        <v/>
      </c>
      <c r="P1708" s="131" t="str">
        <f t="shared" si="974"/>
        <v/>
      </c>
      <c r="Q1708" s="131" t="str">
        <f t="shared" si="974"/>
        <v/>
      </c>
      <c r="R1708" s="131" t="str">
        <f t="shared" si="974"/>
        <v/>
      </c>
      <c r="S1708" s="131" t="str">
        <f t="shared" si="974"/>
        <v/>
      </c>
      <c r="T1708" s="131" t="str">
        <f t="shared" si="974"/>
        <v/>
      </c>
      <c r="U1708" s="131" t="str">
        <f t="shared" si="974"/>
        <v/>
      </c>
      <c r="V1708" s="14"/>
      <c r="W1708" s="17" t="str">
        <f>IF(C1708="",IF(OR(AND($H1708&lt;&gt;"",C1708=""),AND($F1707=$F1708,$AK1708&lt;&gt;""),COUNTA($H$3:$H$100002)&gt;COUNTA($H$3:$H1708),$AE1708&lt;&gt;""),W1707,""),C1708)</f>
        <v/>
      </c>
      <c r="X1708" s="17" t="str">
        <f>IF(D1708="",IF(OR(AND($H1708&lt;&gt;"",D1708=""),AND($F1707=$F1708,$AK1708&lt;&gt;""),COUNTA($H$3:$H$100002)&gt;COUNTA($H$3:$H1708),$AE1708&lt;&gt;""),X1707,""),D1708)</f>
        <v/>
      </c>
      <c r="Y1708" s="17" t="str">
        <f>IF(E1708="",IF(OR(AND($H1708&lt;&gt;"",E1708=""),AND($F1707=$F1708,$AK1708&lt;&gt;""),COUNTA($H$3:$H$100002)&gt;COUNTA($H$3:$H1708),$AE1708&lt;&gt;""),Y1707,""),E1708)</f>
        <v/>
      </c>
      <c r="Z1708" s="27" t="str">
        <f t="shared" si="942"/>
        <v/>
      </c>
      <c r="AA1708" s="2" t="str">
        <f>IF(F1708="","",COUNTA($F$3:F1708))</f>
        <v/>
      </c>
      <c r="AB1708" s="3" t="str">
        <f>IF(F1708="","",IFERROR(IF(F1708&lt;&gt;"",IFERROR(INDEX(設定!$C$3:$C$303,MATCH(F1708,設定!$C$3:$C$303,0),0),INDEX(設定!$C$3:$C$303,MATCH("*"&amp;F1708&amp;"*",設定!$C$3:$C$303,0),0)),""),"エラー"))</f>
        <v/>
      </c>
      <c r="AC1708" s="2" t="str">
        <f>IF(G1708="","",COUNTA($G$3:G1708))</f>
        <v/>
      </c>
      <c r="AD1708" s="3" t="str">
        <f>IF(G1708="","",IFERROR(IF(G1708&lt;&gt;"",IFERROR(INDEX(設定!$C$3:$C$303,MATCH(G1708,設定!$C$3:$C$303,0),0),INDEX(設定!$C$3:$C$303,MATCH("*"&amp;G1708&amp;"*",設定!$C$3:$C$303,0),0)),""),"エラー"))</f>
        <v/>
      </c>
      <c r="AE1708" s="3" t="str">
        <f>IFERROR(IF(AB1708="",IF(AND(H1708&lt;&gt;"",F1708=""),INDEX(AB$3:AB1708,MATCH(MAX(AA$3:AA1708),AA$3:AA1708,0),0),""),AB1708),"")</f>
        <v/>
      </c>
      <c r="AF1708" s="3" t="str">
        <f>IFERROR(IF(AD1708="",IF(AND(H1708&lt;&gt;"",G1708=""),INDEX(AD$3:AD1708,MATCH(MAX(AC$3:AC1708),AC$3:AC1708,0),0),""),AD1708),"")</f>
        <v/>
      </c>
      <c r="AG1708" s="2" t="str">
        <f>IF(AH1708="","",IF(OR(AH1708=AH1707,AH1708=AH1709),IF(AND(E1708="",AB1708="",AG1707&lt;&gt;""),MAX($AG$3:AG1707),MAX($AG$3:AG1707)+1),IF(AH1707=AH1708,AG1707,MAX($AG$3:AG1707)+1)))</f>
        <v/>
      </c>
      <c r="AH1708" s="12" t="str">
        <f t="shared" si="943"/>
        <v/>
      </c>
      <c r="AI1708" s="12" t="str">
        <f t="shared" si="944"/>
        <v/>
      </c>
      <c r="AJ1708" s="13" t="str">
        <f t="shared" si="945"/>
        <v/>
      </c>
      <c r="AK1708" s="13" t="str">
        <f t="shared" si="946"/>
        <v/>
      </c>
      <c r="AL1708" s="13" t="str">
        <f>IF(OR(AJ1708="",COUNTIF($AH$3:AH1708,AH1708)&lt;&gt;COUNTIF(AH$3:AH$100002,AH1708)),"",SUMIF(AH$3:AH$100002,AH1708,AJ$3:AJ$100002))</f>
        <v/>
      </c>
      <c r="AM1708" s="13" t="str">
        <f>IF(OR(AK1708="",COUNTIF($AH$3:AH1708,AH1708)&lt;&gt;COUNTIF(AH$3:AH$100002,AH1708)),"",SUMIF(AH$3:AH$100002,AH1708,AK$3:AK$100002))</f>
        <v/>
      </c>
      <c r="AO1708" s="13" t="str">
        <f t="shared" si="972"/>
        <v/>
      </c>
      <c r="AP1708" s="13" t="str">
        <f t="shared" si="972"/>
        <v/>
      </c>
      <c r="AQ1708" s="13" t="str">
        <f t="shared" si="972"/>
        <v/>
      </c>
      <c r="AR1708" s="13" t="str">
        <f t="shared" si="972"/>
        <v/>
      </c>
      <c r="AS1708" s="13" t="str">
        <f t="shared" si="972"/>
        <v/>
      </c>
      <c r="AT1708" s="13" t="str">
        <f t="shared" si="972"/>
        <v/>
      </c>
      <c r="AU1708" s="13" t="str">
        <f t="shared" si="972"/>
        <v/>
      </c>
      <c r="AV1708" s="13" t="str">
        <f t="shared" si="970"/>
        <v/>
      </c>
      <c r="AW1708" s="86" t="str">
        <f t="shared" si="947"/>
        <v/>
      </c>
      <c r="AX1708" s="59" t="str">
        <f t="shared" si="948"/>
        <v/>
      </c>
      <c r="AY1708" s="63" t="str">
        <f>IF(OR($BR1708="",BH1708=""),"",COUNT($BR$3:$BR1708))</f>
        <v/>
      </c>
      <c r="AZ1708" s="13" t="str">
        <f>IF(OR($BR1708="",BI1708=""),"",COUNT($BR$3:$BR1708))</f>
        <v/>
      </c>
      <c r="BA1708" s="13" t="str">
        <f>IF(OR($BR1708="",BJ1708=""),"",COUNT($BR$3:$BR1708))</f>
        <v/>
      </c>
      <c r="BB1708" s="13" t="str">
        <f>IF(OR($BR1708="",BK1708=""),"",COUNT($BR$3:$BR1708))</f>
        <v/>
      </c>
      <c r="BC1708" s="13" t="str">
        <f>IF(OR($BR1708="",BL1708=""),"",COUNT($BR$3:$BR1708))</f>
        <v/>
      </c>
      <c r="BD1708" s="13" t="str">
        <f>IF(OR($BR1708="",BM1708=""),"",COUNT($BR$3:$BR1708))</f>
        <v/>
      </c>
      <c r="BE1708" s="13" t="str">
        <f>IF(OR($BR1708="",BN1708=""),"",COUNT($BR$3:$BR1708))</f>
        <v/>
      </c>
      <c r="BF1708" s="13" t="str">
        <f>IF(OR($BR1708="",BO1708=""),"",COUNT($BR$3:$BR1708))</f>
        <v/>
      </c>
      <c r="BG1708" s="66" t="str">
        <f>IF(Z1708="","",COUNT($Z$3:Z1708))</f>
        <v/>
      </c>
      <c r="BH1708" s="13" t="str">
        <f>IF(AO1708="","",IF(AO1708=BH$2,(SUMIF($BV$3:$BV1708,BH$2,$BW$3:$BW1708)-SUMIF($BX$3:$BX1708,BH$2,$BY$3:$BY1708))*AO$1,""))</f>
        <v/>
      </c>
      <c r="BI1708" s="13" t="str">
        <f>IF(AP1708="","",IF(AP1708=BI$2,(SUMIF($BV$3:$BV1708,BI$2,$BW$3:$BW1708)-SUMIF($BX$3:$BX1708,BI$2,$BY$3:$BY1708))*AP$1,""))</f>
        <v/>
      </c>
      <c r="BJ1708" s="13" t="str">
        <f>IF(AQ1708="","",IF(AQ1708=BJ$2,(SUMIF($BV$3:$BV1708,BJ$2,$BW$3:$BW1708)-SUMIF($BX$3:$BX1708,BJ$2,$BY$3:$BY1708))*AQ$1,""))</f>
        <v/>
      </c>
      <c r="BK1708" s="13" t="str">
        <f>IF(AR1708="","",IF(AR1708=BK$2,(SUMIF($BV$3:$BV1708,BK$2,$BW$3:$BW1708)-SUMIF($BX$3:$BX1708,BK$2,$BY$3:$BY1708))*AR$1,""))</f>
        <v/>
      </c>
      <c r="BL1708" s="13" t="str">
        <f>IF(AS1708="","",IF(AS1708=BL$2,(SUMIF($BV$3:$BV1708,BL$2,$BW$3:$BW1708)-SUMIF($BX$3:$BX1708,BL$2,$BY$3:$BY1708))*AS$1,""))</f>
        <v/>
      </c>
      <c r="BM1708" s="13" t="str">
        <f>IF(AT1708="","",IF(AT1708=BM$2,(SUMIF($BV$3:$BV1708,BM$2,$BW$3:$BW1708)-SUMIF($BX$3:$BX1708,BM$2,$BY$3:$BY1708))*AT$1,""))</f>
        <v/>
      </c>
      <c r="BN1708" s="13" t="str">
        <f>IF(AU1708="","",IF(AU1708=BN$2,(SUMIF($BV$3:$BV1708,BN$2,$BW$3:$BW1708)-SUMIF($BX$3:$BX1708,BN$2,$BY$3:$BY1708))*AU$1,""))</f>
        <v/>
      </c>
      <c r="BO1708" s="13" t="str">
        <f>IF(AV1708="","",IF(AV1708=BO$2,(SUMIF($BV$3:$BV1708,BO$2,$BW$3:$BW1708)-SUMIF($BX$3:$BX1708,BO$2,$BY$3:$BY1708))*AV$1,""))</f>
        <v/>
      </c>
      <c r="BP1708" s="69"/>
      <c r="BQ1708" s="13" t="str">
        <f t="shared" si="949"/>
        <v/>
      </c>
      <c r="BR1708" s="75" t="str">
        <f t="shared" si="950"/>
        <v/>
      </c>
      <c r="BS1708" s="33" t="str">
        <f t="shared" si="951"/>
        <v/>
      </c>
      <c r="BT1708" s="42" t="str">
        <f t="shared" si="952"/>
        <v/>
      </c>
      <c r="BU1708" s="38" t="str">
        <f t="shared" si="953"/>
        <v/>
      </c>
      <c r="BV1708" s="30" t="str">
        <f t="shared" si="954"/>
        <v/>
      </c>
      <c r="BW1708" s="36" t="str">
        <f t="shared" si="955"/>
        <v/>
      </c>
      <c r="BX1708" s="36" t="str">
        <f t="shared" si="956"/>
        <v/>
      </c>
      <c r="BY1708" s="45" t="str">
        <f t="shared" si="957"/>
        <v/>
      </c>
      <c r="BZ1708" s="12" t="str">
        <f t="shared" si="958"/>
        <v/>
      </c>
      <c r="CA1708" s="47" t="str">
        <f t="shared" si="959"/>
        <v/>
      </c>
      <c r="CB1708" s="32" t="str">
        <f t="shared" si="960"/>
        <v/>
      </c>
      <c r="CC1708" s="32" t="str">
        <f t="shared" si="961"/>
        <v/>
      </c>
      <c r="CD1708" s="32" t="str">
        <f t="shared" si="962"/>
        <v/>
      </c>
      <c r="CE1708" s="48"/>
      <c r="CF1708" s="32" t="str">
        <f t="shared" si="968"/>
        <v/>
      </c>
      <c r="CG1708" s="32" t="str">
        <f t="shared" si="963"/>
        <v/>
      </c>
      <c r="CH1708" s="48"/>
    </row>
    <row r="1709" spans="2:86" ht="30" customHeight="1" x14ac:dyDescent="0.2">
      <c r="B1709" s="155"/>
      <c r="C1709" s="117"/>
      <c r="D1709" s="53"/>
      <c r="E1709" s="68"/>
      <c r="F1709" s="54"/>
      <c r="G1709" s="54"/>
      <c r="H1709" s="55"/>
      <c r="I1709" s="71"/>
      <c r="J1709" s="73"/>
      <c r="K1709" s="56"/>
      <c r="L1709" s="76" t="str">
        <f t="shared" ref="L1709:L1772" si="975">IF(AE1709="","",AE1709)</f>
        <v/>
      </c>
      <c r="M1709" s="77" t="str">
        <f t="shared" ref="M1709:M1772" si="976">IF(AF1709="","",AF1709)</f>
        <v/>
      </c>
      <c r="N1709" s="130" t="str">
        <f t="shared" si="967"/>
        <v/>
      </c>
      <c r="O1709" s="131" t="str">
        <f t="shared" si="974"/>
        <v/>
      </c>
      <c r="P1709" s="131" t="str">
        <f t="shared" si="974"/>
        <v/>
      </c>
      <c r="Q1709" s="131" t="str">
        <f t="shared" si="974"/>
        <v/>
      </c>
      <c r="R1709" s="131" t="str">
        <f t="shared" si="974"/>
        <v/>
      </c>
      <c r="S1709" s="131" t="str">
        <f t="shared" si="974"/>
        <v/>
      </c>
      <c r="T1709" s="131" t="str">
        <f t="shared" si="974"/>
        <v/>
      </c>
      <c r="U1709" s="131" t="str">
        <f t="shared" si="974"/>
        <v/>
      </c>
      <c r="V1709" s="14"/>
      <c r="W1709" s="17" t="str">
        <f>IF(C1709="",IF(OR(AND($H1709&lt;&gt;"",C1709=""),AND($F1708=$F1709,$AK1709&lt;&gt;""),COUNTA($H$3:$H$100002)&gt;COUNTA($H$3:$H1709),$AE1709&lt;&gt;""),W1708,""),C1709)</f>
        <v/>
      </c>
      <c r="X1709" s="17" t="str">
        <f>IF(D1709="",IF(OR(AND($H1709&lt;&gt;"",D1709=""),AND($F1708=$F1709,$AK1709&lt;&gt;""),COUNTA($H$3:$H$100002)&gt;COUNTA($H$3:$H1709),$AE1709&lt;&gt;""),X1708,""),D1709)</f>
        <v/>
      </c>
      <c r="Y1709" s="17" t="str">
        <f>IF(E1709="",IF(OR(AND($H1709&lt;&gt;"",E1709=""),AND($F1708=$F1709,$AK1709&lt;&gt;""),COUNTA($H$3:$H$100002)&gt;COUNTA($H$3:$H1709),$AE1709&lt;&gt;""),Y1708,""),E1709)</f>
        <v/>
      </c>
      <c r="Z1709" s="27" t="str">
        <f t="shared" ref="Z1709:Z1772" si="977">IF(OR(W1709="",COUNT(J1709:K1709)=0),"",DATE(W1709,X1709,Y1709))</f>
        <v/>
      </c>
      <c r="AA1709" s="2" t="str">
        <f>IF(F1709="","",COUNTA($F$3:F1709))</f>
        <v/>
      </c>
      <c r="AB1709" s="3" t="str">
        <f>IF(F1709="","",IFERROR(IF(F1709&lt;&gt;"",IFERROR(INDEX(設定!$C$3:$C$303,MATCH(F1709,設定!$C$3:$C$303,0),0),INDEX(設定!$C$3:$C$303,MATCH("*"&amp;F1709&amp;"*",設定!$C$3:$C$303,0),0)),""),"エラー"))</f>
        <v/>
      </c>
      <c r="AC1709" s="2" t="str">
        <f>IF(G1709="","",COUNTA($G$3:G1709))</f>
        <v/>
      </c>
      <c r="AD1709" s="3" t="str">
        <f>IF(G1709="","",IFERROR(IF(G1709&lt;&gt;"",IFERROR(INDEX(設定!$C$3:$C$303,MATCH(G1709,設定!$C$3:$C$303,0),0),INDEX(設定!$C$3:$C$303,MATCH("*"&amp;G1709&amp;"*",設定!$C$3:$C$303,0),0)),""),"エラー"))</f>
        <v/>
      </c>
      <c r="AE1709" s="3" t="str">
        <f>IFERROR(IF(AB1709="",IF(AND(H1709&lt;&gt;"",F1709=""),INDEX(AB$3:AB1709,MATCH(MAX(AA$3:AA1709),AA$3:AA1709,0),0),""),AB1709),"")</f>
        <v/>
      </c>
      <c r="AF1709" s="3" t="str">
        <f>IFERROR(IF(AD1709="",IF(AND(H1709&lt;&gt;"",G1709=""),INDEX(AD$3:AD1709,MATCH(MAX(AC$3:AC1709),AC$3:AC1709,0),0),""),AD1709),"")</f>
        <v/>
      </c>
      <c r="AG1709" s="2" t="str">
        <f>IF(AH1709="","",IF(OR(AH1709=AH1708,AH1709=AH1710),IF(AND(E1709="",AB1709="",AG1708&lt;&gt;""),MAX($AG$3:AG1708),MAX($AG$3:AG1708)+1),IF(AH1708=AH1709,AG1708,MAX($AG$3:AG1708)+1)))</f>
        <v/>
      </c>
      <c r="AH1709" s="12" t="str">
        <f t="shared" ref="AH1709:AH1772" si="978">IF(AE1709="","",Z1709&amp;"@"&amp;AE1709&amp;"@"&amp;AF1709)</f>
        <v/>
      </c>
      <c r="AI1709" s="12" t="str">
        <f t="shared" ref="AI1709:AI1772" si="979">IF(AH1709="","",AH1709&amp;AG1709)</f>
        <v/>
      </c>
      <c r="AJ1709" s="13" t="str">
        <f t="shared" ref="AJ1709:AJ1772" si="980">IF($AE1709="","",IF($AF1709="",0,J1709))</f>
        <v/>
      </c>
      <c r="AK1709" s="13" t="str">
        <f t="shared" ref="AK1709:AK1772" si="981">IF($AE1709="","",IF($AF1709="",0,K1709))</f>
        <v/>
      </c>
      <c r="AL1709" s="13" t="str">
        <f>IF(OR(AJ1709="",COUNTIF($AH$3:AH1709,AH1709)&lt;&gt;COUNTIF(AH$3:AH$100002,AH1709)),"",SUMIF(AH$3:AH$100002,AH1709,AJ$3:AJ$100002))</f>
        <v/>
      </c>
      <c r="AM1709" s="13" t="str">
        <f>IF(OR(AK1709="",COUNTIF($AH$3:AH1709,AH1709)&lt;&gt;COUNTIF(AH$3:AH$100002,AH1709)),"",SUMIF(AH$3:AH$100002,AH1709,AK$3:AK$100002))</f>
        <v/>
      </c>
      <c r="AO1709" s="13" t="str">
        <f t="shared" si="972"/>
        <v/>
      </c>
      <c r="AP1709" s="13" t="str">
        <f t="shared" si="972"/>
        <v/>
      </c>
      <c r="AQ1709" s="13" t="str">
        <f t="shared" si="972"/>
        <v/>
      </c>
      <c r="AR1709" s="13" t="str">
        <f t="shared" si="972"/>
        <v/>
      </c>
      <c r="AS1709" s="13" t="str">
        <f t="shared" si="972"/>
        <v/>
      </c>
      <c r="AT1709" s="13" t="str">
        <f t="shared" si="972"/>
        <v/>
      </c>
      <c r="AU1709" s="13" t="str">
        <f t="shared" si="972"/>
        <v/>
      </c>
      <c r="AV1709" s="13" t="str">
        <f t="shared" si="970"/>
        <v/>
      </c>
      <c r="AW1709" s="86" t="str">
        <f t="shared" ref="AW1709:AW1772" si="982">IF(J1709="","",J1709)</f>
        <v/>
      </c>
      <c r="AX1709" s="59" t="str">
        <f t="shared" ref="AX1709:AX1772" si="983">IF(K1709="","",K1709)</f>
        <v/>
      </c>
      <c r="AY1709" s="63" t="str">
        <f>IF(OR($BR1709="",BH1709=""),"",COUNT($BR$3:$BR1709))</f>
        <v/>
      </c>
      <c r="AZ1709" s="13" t="str">
        <f>IF(OR($BR1709="",BI1709=""),"",COUNT($BR$3:$BR1709))</f>
        <v/>
      </c>
      <c r="BA1709" s="13" t="str">
        <f>IF(OR($BR1709="",BJ1709=""),"",COUNT($BR$3:$BR1709))</f>
        <v/>
      </c>
      <c r="BB1709" s="13" t="str">
        <f>IF(OR($BR1709="",BK1709=""),"",COUNT($BR$3:$BR1709))</f>
        <v/>
      </c>
      <c r="BC1709" s="13" t="str">
        <f>IF(OR($BR1709="",BL1709=""),"",COUNT($BR$3:$BR1709))</f>
        <v/>
      </c>
      <c r="BD1709" s="13" t="str">
        <f>IF(OR($BR1709="",BM1709=""),"",COUNT($BR$3:$BR1709))</f>
        <v/>
      </c>
      <c r="BE1709" s="13" t="str">
        <f>IF(OR($BR1709="",BN1709=""),"",COUNT($BR$3:$BR1709))</f>
        <v/>
      </c>
      <c r="BF1709" s="13" t="str">
        <f>IF(OR($BR1709="",BO1709=""),"",COUNT($BR$3:$BR1709))</f>
        <v/>
      </c>
      <c r="BG1709" s="66" t="str">
        <f>IF(Z1709="","",COUNT($Z$3:Z1709))</f>
        <v/>
      </c>
      <c r="BH1709" s="13" t="str">
        <f>IF(AO1709="","",IF(AO1709=BH$2,(SUMIF($BV$3:$BV1709,BH$2,$BW$3:$BW1709)-SUMIF($BX$3:$BX1709,BH$2,$BY$3:$BY1709))*AO$1,""))</f>
        <v/>
      </c>
      <c r="BI1709" s="13" t="str">
        <f>IF(AP1709="","",IF(AP1709=BI$2,(SUMIF($BV$3:$BV1709,BI$2,$BW$3:$BW1709)-SUMIF($BX$3:$BX1709,BI$2,$BY$3:$BY1709))*AP$1,""))</f>
        <v/>
      </c>
      <c r="BJ1709" s="13" t="str">
        <f>IF(AQ1709="","",IF(AQ1709=BJ$2,(SUMIF($BV$3:$BV1709,BJ$2,$BW$3:$BW1709)-SUMIF($BX$3:$BX1709,BJ$2,$BY$3:$BY1709))*AQ$1,""))</f>
        <v/>
      </c>
      <c r="BK1709" s="13" t="str">
        <f>IF(AR1709="","",IF(AR1709=BK$2,(SUMIF($BV$3:$BV1709,BK$2,$BW$3:$BW1709)-SUMIF($BX$3:$BX1709,BK$2,$BY$3:$BY1709))*AR$1,""))</f>
        <v/>
      </c>
      <c r="BL1709" s="13" t="str">
        <f>IF(AS1709="","",IF(AS1709=BL$2,(SUMIF($BV$3:$BV1709,BL$2,$BW$3:$BW1709)-SUMIF($BX$3:$BX1709,BL$2,$BY$3:$BY1709))*AS$1,""))</f>
        <v/>
      </c>
      <c r="BM1709" s="13" t="str">
        <f>IF(AT1709="","",IF(AT1709=BM$2,(SUMIF($BV$3:$BV1709,BM$2,$BW$3:$BW1709)-SUMIF($BX$3:$BX1709,BM$2,$BY$3:$BY1709))*AT$1,""))</f>
        <v/>
      </c>
      <c r="BN1709" s="13" t="str">
        <f>IF(AU1709="","",IF(AU1709=BN$2,(SUMIF($BV$3:$BV1709,BN$2,$BW$3:$BW1709)-SUMIF($BX$3:$BX1709,BN$2,$BY$3:$BY1709))*AU$1,""))</f>
        <v/>
      </c>
      <c r="BO1709" s="13" t="str">
        <f>IF(AV1709="","",IF(AV1709=BO$2,(SUMIF($BV$3:$BV1709,BO$2,$BW$3:$BW1709)-SUMIF($BX$3:$BX1709,BO$2,$BY$3:$BY1709))*AV$1,""))</f>
        <v/>
      </c>
      <c r="BP1709" s="69"/>
      <c r="BQ1709" s="13" t="str">
        <f t="shared" ref="BQ1709:BQ1772" si="984">IF(B1709="","",IF(ISNUMBER(B1709),B1709,""))</f>
        <v/>
      </c>
      <c r="BR1709" s="75" t="str">
        <f t="shared" ref="BR1709:BR1772" si="985">IF(Z1709="","",Z1709)</f>
        <v/>
      </c>
      <c r="BS1709" s="33" t="str">
        <f t="shared" ref="BS1709:BS1772" si="986">IF(Z1709="","",W1709)</f>
        <v/>
      </c>
      <c r="BT1709" s="42" t="str">
        <f t="shared" ref="BT1709:BT1772" si="987">IF(Z1709="","",X1709)</f>
        <v/>
      </c>
      <c r="BU1709" s="38" t="str">
        <f t="shared" ref="BU1709:BU1772" si="988">IF(Z1709="","",Y1709)</f>
        <v/>
      </c>
      <c r="BV1709" s="30" t="str">
        <f t="shared" ref="BV1709:BV1772" si="989">IF(CA1709="","",CA1709)</f>
        <v/>
      </c>
      <c r="BW1709" s="36" t="str">
        <f t="shared" ref="BW1709:BW1772" si="990">IF(CC1709="",IF(CD1709="","",CD1709),CC1709)</f>
        <v/>
      </c>
      <c r="BX1709" s="36" t="str">
        <f t="shared" ref="BX1709:BX1772" si="991">IF(CB1709="","",CB1709)</f>
        <v/>
      </c>
      <c r="BY1709" s="45" t="str">
        <f t="shared" ref="BY1709:BY1772" si="992">IF(CD1709="",IF(CC1709="","",CC1709),CD1709)</f>
        <v/>
      </c>
      <c r="BZ1709" s="12" t="str">
        <f t="shared" ref="BZ1709:BZ1772" si="993">IF(H1709="","",H1709&amp;IF(I1709="",""," ("&amp;I1709&amp;")"))</f>
        <v/>
      </c>
      <c r="CA1709" s="47" t="str">
        <f t="shared" ref="CA1709:CA1772" si="994">IF(AE1709="","",AE1709)</f>
        <v/>
      </c>
      <c r="CB1709" s="32" t="str">
        <f t="shared" ref="CB1709:CB1772" si="995">IF(AF1709="","",AF1709)</f>
        <v/>
      </c>
      <c r="CC1709" s="32" t="str">
        <f t="shared" ref="CC1709:CC1772" si="996">IF(J1709="","",J1709)</f>
        <v/>
      </c>
      <c r="CD1709" s="32" t="str">
        <f t="shared" ref="CD1709:CD1772" si="997">IF(K1709="","",K1709)</f>
        <v/>
      </c>
      <c r="CE1709" s="48"/>
      <c r="CF1709" s="32" t="str">
        <f t="shared" si="968"/>
        <v/>
      </c>
      <c r="CG1709" s="32" t="str">
        <f t="shared" ref="CG1709:CG1772" si="998">IF(AE1709="","",AE1709&amp;"@"&amp;AF1709)</f>
        <v/>
      </c>
      <c r="CH1709" s="48"/>
    </row>
    <row r="1710" spans="2:86" ht="30" customHeight="1" x14ac:dyDescent="0.2">
      <c r="B1710" s="155"/>
      <c r="C1710" s="117"/>
      <c r="D1710" s="53"/>
      <c r="E1710" s="68"/>
      <c r="F1710" s="54"/>
      <c r="G1710" s="54"/>
      <c r="H1710" s="55"/>
      <c r="I1710" s="71"/>
      <c r="J1710" s="73"/>
      <c r="K1710" s="56"/>
      <c r="L1710" s="76" t="str">
        <f t="shared" si="975"/>
        <v/>
      </c>
      <c r="M1710" s="77" t="str">
        <f t="shared" si="976"/>
        <v/>
      </c>
      <c r="N1710" s="130" t="str">
        <f t="shared" si="967"/>
        <v/>
      </c>
      <c r="O1710" s="131" t="str">
        <f t="shared" si="974"/>
        <v/>
      </c>
      <c r="P1710" s="131" t="str">
        <f t="shared" si="974"/>
        <v/>
      </c>
      <c r="Q1710" s="131" t="str">
        <f t="shared" si="974"/>
        <v/>
      </c>
      <c r="R1710" s="131" t="str">
        <f t="shared" si="974"/>
        <v/>
      </c>
      <c r="S1710" s="131" t="str">
        <f t="shared" si="974"/>
        <v/>
      </c>
      <c r="T1710" s="131" t="str">
        <f t="shared" si="974"/>
        <v/>
      </c>
      <c r="U1710" s="131" t="str">
        <f t="shared" si="974"/>
        <v/>
      </c>
      <c r="V1710" s="14"/>
      <c r="W1710" s="17" t="str">
        <f>IF(C1710="",IF(OR(AND($H1710&lt;&gt;"",C1710=""),AND($F1709=$F1710,$AK1710&lt;&gt;""),COUNTA($H$3:$H$100002)&gt;COUNTA($H$3:$H1710),$AE1710&lt;&gt;""),W1709,""),C1710)</f>
        <v/>
      </c>
      <c r="X1710" s="17" t="str">
        <f>IF(D1710="",IF(OR(AND($H1710&lt;&gt;"",D1710=""),AND($F1709=$F1710,$AK1710&lt;&gt;""),COUNTA($H$3:$H$100002)&gt;COUNTA($H$3:$H1710),$AE1710&lt;&gt;""),X1709,""),D1710)</f>
        <v/>
      </c>
      <c r="Y1710" s="17" t="str">
        <f>IF(E1710="",IF(OR(AND($H1710&lt;&gt;"",E1710=""),AND($F1709=$F1710,$AK1710&lt;&gt;""),COUNTA($H$3:$H$100002)&gt;COUNTA($H$3:$H1710),$AE1710&lt;&gt;""),Y1709,""),E1710)</f>
        <v/>
      </c>
      <c r="Z1710" s="27" t="str">
        <f t="shared" si="977"/>
        <v/>
      </c>
      <c r="AA1710" s="2" t="str">
        <f>IF(F1710="","",COUNTA($F$3:F1710))</f>
        <v/>
      </c>
      <c r="AB1710" s="3" t="str">
        <f>IF(F1710="","",IFERROR(IF(F1710&lt;&gt;"",IFERROR(INDEX(設定!$C$3:$C$303,MATCH(F1710,設定!$C$3:$C$303,0),0),INDEX(設定!$C$3:$C$303,MATCH("*"&amp;F1710&amp;"*",設定!$C$3:$C$303,0),0)),""),"エラー"))</f>
        <v/>
      </c>
      <c r="AC1710" s="2" t="str">
        <f>IF(G1710="","",COUNTA($G$3:G1710))</f>
        <v/>
      </c>
      <c r="AD1710" s="3" t="str">
        <f>IF(G1710="","",IFERROR(IF(G1710&lt;&gt;"",IFERROR(INDEX(設定!$C$3:$C$303,MATCH(G1710,設定!$C$3:$C$303,0),0),INDEX(設定!$C$3:$C$303,MATCH("*"&amp;G1710&amp;"*",設定!$C$3:$C$303,0),0)),""),"エラー"))</f>
        <v/>
      </c>
      <c r="AE1710" s="3" t="str">
        <f>IFERROR(IF(AB1710="",IF(AND(H1710&lt;&gt;"",F1710=""),INDEX(AB$3:AB1710,MATCH(MAX(AA$3:AA1710),AA$3:AA1710,0),0),""),AB1710),"")</f>
        <v/>
      </c>
      <c r="AF1710" s="3" t="str">
        <f>IFERROR(IF(AD1710="",IF(AND(H1710&lt;&gt;"",G1710=""),INDEX(AD$3:AD1710,MATCH(MAX(AC$3:AC1710),AC$3:AC1710,0),0),""),AD1710),"")</f>
        <v/>
      </c>
      <c r="AG1710" s="2" t="str">
        <f>IF(AH1710="","",IF(OR(AH1710=AH1709,AH1710=AH1711),IF(AND(E1710="",AB1710="",AG1709&lt;&gt;""),MAX($AG$3:AG1709),MAX($AG$3:AG1709)+1),IF(AH1709=AH1710,AG1709,MAX($AG$3:AG1709)+1)))</f>
        <v/>
      </c>
      <c r="AH1710" s="12" t="str">
        <f t="shared" si="978"/>
        <v/>
      </c>
      <c r="AI1710" s="12" t="str">
        <f t="shared" si="979"/>
        <v/>
      </c>
      <c r="AJ1710" s="13" t="str">
        <f t="shared" si="980"/>
        <v/>
      </c>
      <c r="AK1710" s="13" t="str">
        <f t="shared" si="981"/>
        <v/>
      </c>
      <c r="AL1710" s="13" t="str">
        <f>IF(OR(AJ1710="",COUNTIF($AH$3:AH1710,AH1710)&lt;&gt;COUNTIF(AH$3:AH$100002,AH1710)),"",SUMIF(AH$3:AH$100002,AH1710,AJ$3:AJ$100002))</f>
        <v/>
      </c>
      <c r="AM1710" s="13" t="str">
        <f>IF(OR(AK1710="",COUNTIF($AH$3:AH1710,AH1710)&lt;&gt;COUNTIF(AH$3:AH$100002,AH1710)),"",SUMIF(AH$3:AH$100002,AH1710,AK$3:AK$100002))</f>
        <v/>
      </c>
      <c r="AO1710" s="13" t="str">
        <f t="shared" si="972"/>
        <v/>
      </c>
      <c r="AP1710" s="13" t="str">
        <f t="shared" si="972"/>
        <v/>
      </c>
      <c r="AQ1710" s="13" t="str">
        <f t="shared" si="972"/>
        <v/>
      </c>
      <c r="AR1710" s="13" t="str">
        <f t="shared" si="972"/>
        <v/>
      </c>
      <c r="AS1710" s="13" t="str">
        <f t="shared" si="972"/>
        <v/>
      </c>
      <c r="AT1710" s="13" t="str">
        <f t="shared" si="972"/>
        <v/>
      </c>
      <c r="AU1710" s="13" t="str">
        <f t="shared" si="972"/>
        <v/>
      </c>
      <c r="AV1710" s="13" t="str">
        <f t="shared" si="970"/>
        <v/>
      </c>
      <c r="AW1710" s="86" t="str">
        <f t="shared" si="982"/>
        <v/>
      </c>
      <c r="AX1710" s="59" t="str">
        <f t="shared" si="983"/>
        <v/>
      </c>
      <c r="AY1710" s="63" t="str">
        <f>IF(OR($BR1710="",BH1710=""),"",COUNT($BR$3:$BR1710))</f>
        <v/>
      </c>
      <c r="AZ1710" s="13" t="str">
        <f>IF(OR($BR1710="",BI1710=""),"",COUNT($BR$3:$BR1710))</f>
        <v/>
      </c>
      <c r="BA1710" s="13" t="str">
        <f>IF(OR($BR1710="",BJ1710=""),"",COUNT($BR$3:$BR1710))</f>
        <v/>
      </c>
      <c r="BB1710" s="13" t="str">
        <f>IF(OR($BR1710="",BK1710=""),"",COUNT($BR$3:$BR1710))</f>
        <v/>
      </c>
      <c r="BC1710" s="13" t="str">
        <f>IF(OR($BR1710="",BL1710=""),"",COUNT($BR$3:$BR1710))</f>
        <v/>
      </c>
      <c r="BD1710" s="13" t="str">
        <f>IF(OR($BR1710="",BM1710=""),"",COUNT($BR$3:$BR1710))</f>
        <v/>
      </c>
      <c r="BE1710" s="13" t="str">
        <f>IF(OR($BR1710="",BN1710=""),"",COUNT($BR$3:$BR1710))</f>
        <v/>
      </c>
      <c r="BF1710" s="13" t="str">
        <f>IF(OR($BR1710="",BO1710=""),"",COUNT($BR$3:$BR1710))</f>
        <v/>
      </c>
      <c r="BG1710" s="66" t="str">
        <f>IF(Z1710="","",COUNT($Z$3:Z1710))</f>
        <v/>
      </c>
      <c r="BH1710" s="13" t="str">
        <f>IF(AO1710="","",IF(AO1710=BH$2,(SUMIF($BV$3:$BV1710,BH$2,$BW$3:$BW1710)-SUMIF($BX$3:$BX1710,BH$2,$BY$3:$BY1710))*AO$1,""))</f>
        <v/>
      </c>
      <c r="BI1710" s="13" t="str">
        <f>IF(AP1710="","",IF(AP1710=BI$2,(SUMIF($BV$3:$BV1710,BI$2,$BW$3:$BW1710)-SUMIF($BX$3:$BX1710,BI$2,$BY$3:$BY1710))*AP$1,""))</f>
        <v/>
      </c>
      <c r="BJ1710" s="13" t="str">
        <f>IF(AQ1710="","",IF(AQ1710=BJ$2,(SUMIF($BV$3:$BV1710,BJ$2,$BW$3:$BW1710)-SUMIF($BX$3:$BX1710,BJ$2,$BY$3:$BY1710))*AQ$1,""))</f>
        <v/>
      </c>
      <c r="BK1710" s="13" t="str">
        <f>IF(AR1710="","",IF(AR1710=BK$2,(SUMIF($BV$3:$BV1710,BK$2,$BW$3:$BW1710)-SUMIF($BX$3:$BX1710,BK$2,$BY$3:$BY1710))*AR$1,""))</f>
        <v/>
      </c>
      <c r="BL1710" s="13" t="str">
        <f>IF(AS1710="","",IF(AS1710=BL$2,(SUMIF($BV$3:$BV1710,BL$2,$BW$3:$BW1710)-SUMIF($BX$3:$BX1710,BL$2,$BY$3:$BY1710))*AS$1,""))</f>
        <v/>
      </c>
      <c r="BM1710" s="13" t="str">
        <f>IF(AT1710="","",IF(AT1710=BM$2,(SUMIF($BV$3:$BV1710,BM$2,$BW$3:$BW1710)-SUMIF($BX$3:$BX1710,BM$2,$BY$3:$BY1710))*AT$1,""))</f>
        <v/>
      </c>
      <c r="BN1710" s="13" t="str">
        <f>IF(AU1710="","",IF(AU1710=BN$2,(SUMIF($BV$3:$BV1710,BN$2,$BW$3:$BW1710)-SUMIF($BX$3:$BX1710,BN$2,$BY$3:$BY1710))*AU$1,""))</f>
        <v/>
      </c>
      <c r="BO1710" s="13" t="str">
        <f>IF(AV1710="","",IF(AV1710=BO$2,(SUMIF($BV$3:$BV1710,BO$2,$BW$3:$BW1710)-SUMIF($BX$3:$BX1710,BO$2,$BY$3:$BY1710))*AV$1,""))</f>
        <v/>
      </c>
      <c r="BP1710" s="69"/>
      <c r="BQ1710" s="13" t="str">
        <f t="shared" si="984"/>
        <v/>
      </c>
      <c r="BR1710" s="75" t="str">
        <f t="shared" si="985"/>
        <v/>
      </c>
      <c r="BS1710" s="33" t="str">
        <f t="shared" si="986"/>
        <v/>
      </c>
      <c r="BT1710" s="42" t="str">
        <f t="shared" si="987"/>
        <v/>
      </c>
      <c r="BU1710" s="38" t="str">
        <f t="shared" si="988"/>
        <v/>
      </c>
      <c r="BV1710" s="30" t="str">
        <f t="shared" si="989"/>
        <v/>
      </c>
      <c r="BW1710" s="36" t="str">
        <f t="shared" si="990"/>
        <v/>
      </c>
      <c r="BX1710" s="36" t="str">
        <f t="shared" si="991"/>
        <v/>
      </c>
      <c r="BY1710" s="45" t="str">
        <f t="shared" si="992"/>
        <v/>
      </c>
      <c r="BZ1710" s="12" t="str">
        <f t="shared" si="993"/>
        <v/>
      </c>
      <c r="CA1710" s="47" t="str">
        <f t="shared" si="994"/>
        <v/>
      </c>
      <c r="CB1710" s="32" t="str">
        <f t="shared" si="995"/>
        <v/>
      </c>
      <c r="CC1710" s="32" t="str">
        <f t="shared" si="996"/>
        <v/>
      </c>
      <c r="CD1710" s="32" t="str">
        <f t="shared" si="997"/>
        <v/>
      </c>
      <c r="CE1710" s="48"/>
      <c r="CF1710" s="32" t="str">
        <f t="shared" si="968"/>
        <v/>
      </c>
      <c r="CG1710" s="32" t="str">
        <f t="shared" si="998"/>
        <v/>
      </c>
      <c r="CH1710" s="48"/>
    </row>
    <row r="1711" spans="2:86" ht="30" customHeight="1" x14ac:dyDescent="0.2">
      <c r="B1711" s="155"/>
      <c r="C1711" s="117"/>
      <c r="D1711" s="53"/>
      <c r="E1711" s="68"/>
      <c r="F1711" s="54"/>
      <c r="G1711" s="54"/>
      <c r="H1711" s="55"/>
      <c r="I1711" s="71"/>
      <c r="J1711" s="73"/>
      <c r="K1711" s="56"/>
      <c r="L1711" s="76" t="str">
        <f t="shared" si="975"/>
        <v/>
      </c>
      <c r="M1711" s="77" t="str">
        <f t="shared" si="976"/>
        <v/>
      </c>
      <c r="N1711" s="130" t="str">
        <f t="shared" si="967"/>
        <v/>
      </c>
      <c r="O1711" s="131" t="str">
        <f t="shared" si="974"/>
        <v/>
      </c>
      <c r="P1711" s="131" t="str">
        <f t="shared" si="974"/>
        <v/>
      </c>
      <c r="Q1711" s="131" t="str">
        <f t="shared" si="974"/>
        <v/>
      </c>
      <c r="R1711" s="131" t="str">
        <f t="shared" si="974"/>
        <v/>
      </c>
      <c r="S1711" s="131" t="str">
        <f t="shared" si="974"/>
        <v/>
      </c>
      <c r="T1711" s="131" t="str">
        <f t="shared" si="974"/>
        <v/>
      </c>
      <c r="U1711" s="131" t="str">
        <f t="shared" si="974"/>
        <v/>
      </c>
      <c r="V1711" s="14"/>
      <c r="W1711" s="17" t="str">
        <f>IF(C1711="",IF(OR(AND($H1711&lt;&gt;"",C1711=""),AND($F1710=$F1711,$AK1711&lt;&gt;""),COUNTA($H$3:$H$100002)&gt;COUNTA($H$3:$H1711),$AE1711&lt;&gt;""),W1710,""),C1711)</f>
        <v/>
      </c>
      <c r="X1711" s="17" t="str">
        <f>IF(D1711="",IF(OR(AND($H1711&lt;&gt;"",D1711=""),AND($F1710=$F1711,$AK1711&lt;&gt;""),COUNTA($H$3:$H$100002)&gt;COUNTA($H$3:$H1711),$AE1711&lt;&gt;""),X1710,""),D1711)</f>
        <v/>
      </c>
      <c r="Y1711" s="17" t="str">
        <f>IF(E1711="",IF(OR(AND($H1711&lt;&gt;"",E1711=""),AND($F1710=$F1711,$AK1711&lt;&gt;""),COUNTA($H$3:$H$100002)&gt;COUNTA($H$3:$H1711),$AE1711&lt;&gt;""),Y1710,""),E1711)</f>
        <v/>
      </c>
      <c r="Z1711" s="27" t="str">
        <f t="shared" si="977"/>
        <v/>
      </c>
      <c r="AA1711" s="2" t="str">
        <f>IF(F1711="","",COUNTA($F$3:F1711))</f>
        <v/>
      </c>
      <c r="AB1711" s="3" t="str">
        <f>IF(F1711="","",IFERROR(IF(F1711&lt;&gt;"",IFERROR(INDEX(設定!$C$3:$C$303,MATCH(F1711,設定!$C$3:$C$303,0),0),INDEX(設定!$C$3:$C$303,MATCH("*"&amp;F1711&amp;"*",設定!$C$3:$C$303,0),0)),""),"エラー"))</f>
        <v/>
      </c>
      <c r="AC1711" s="2" t="str">
        <f>IF(G1711="","",COUNTA($G$3:G1711))</f>
        <v/>
      </c>
      <c r="AD1711" s="3" t="str">
        <f>IF(G1711="","",IFERROR(IF(G1711&lt;&gt;"",IFERROR(INDEX(設定!$C$3:$C$303,MATCH(G1711,設定!$C$3:$C$303,0),0),INDEX(設定!$C$3:$C$303,MATCH("*"&amp;G1711&amp;"*",設定!$C$3:$C$303,0),0)),""),"エラー"))</f>
        <v/>
      </c>
      <c r="AE1711" s="3" t="str">
        <f>IFERROR(IF(AB1711="",IF(AND(H1711&lt;&gt;"",F1711=""),INDEX(AB$3:AB1711,MATCH(MAX(AA$3:AA1711),AA$3:AA1711,0),0),""),AB1711),"")</f>
        <v/>
      </c>
      <c r="AF1711" s="3" t="str">
        <f>IFERROR(IF(AD1711="",IF(AND(H1711&lt;&gt;"",G1711=""),INDEX(AD$3:AD1711,MATCH(MAX(AC$3:AC1711),AC$3:AC1711,0),0),""),AD1711),"")</f>
        <v/>
      </c>
      <c r="AG1711" s="2" t="str">
        <f>IF(AH1711="","",IF(OR(AH1711=AH1710,AH1711=AH1712),IF(AND(E1711="",AB1711="",AG1710&lt;&gt;""),MAX($AG$3:AG1710),MAX($AG$3:AG1710)+1),IF(AH1710=AH1711,AG1710,MAX($AG$3:AG1710)+1)))</f>
        <v/>
      </c>
      <c r="AH1711" s="12" t="str">
        <f t="shared" si="978"/>
        <v/>
      </c>
      <c r="AI1711" s="12" t="str">
        <f t="shared" si="979"/>
        <v/>
      </c>
      <c r="AJ1711" s="13" t="str">
        <f t="shared" si="980"/>
        <v/>
      </c>
      <c r="AK1711" s="13" t="str">
        <f t="shared" si="981"/>
        <v/>
      </c>
      <c r="AL1711" s="13" t="str">
        <f>IF(OR(AJ1711="",COUNTIF($AH$3:AH1711,AH1711)&lt;&gt;COUNTIF(AH$3:AH$100002,AH1711)),"",SUMIF(AH$3:AH$100002,AH1711,AJ$3:AJ$100002))</f>
        <v/>
      </c>
      <c r="AM1711" s="13" t="str">
        <f>IF(OR(AK1711="",COUNTIF($AH$3:AH1711,AH1711)&lt;&gt;COUNTIF(AH$3:AH$100002,AH1711)),"",SUMIF(AH$3:AH$100002,AH1711,AK$3:AK$100002))</f>
        <v/>
      </c>
      <c r="AO1711" s="13" t="str">
        <f t="shared" si="972"/>
        <v/>
      </c>
      <c r="AP1711" s="13" t="str">
        <f t="shared" si="972"/>
        <v/>
      </c>
      <c r="AQ1711" s="13" t="str">
        <f t="shared" si="972"/>
        <v/>
      </c>
      <c r="AR1711" s="13" t="str">
        <f t="shared" si="972"/>
        <v/>
      </c>
      <c r="AS1711" s="13" t="str">
        <f t="shared" si="972"/>
        <v/>
      </c>
      <c r="AT1711" s="13" t="str">
        <f t="shared" si="972"/>
        <v/>
      </c>
      <c r="AU1711" s="13" t="str">
        <f t="shared" si="972"/>
        <v/>
      </c>
      <c r="AV1711" s="13" t="str">
        <f t="shared" si="970"/>
        <v/>
      </c>
      <c r="AW1711" s="86" t="str">
        <f t="shared" si="982"/>
        <v/>
      </c>
      <c r="AX1711" s="59" t="str">
        <f t="shared" si="983"/>
        <v/>
      </c>
      <c r="AY1711" s="63" t="str">
        <f>IF(OR($BR1711="",BH1711=""),"",COUNT($BR$3:$BR1711))</f>
        <v/>
      </c>
      <c r="AZ1711" s="13" t="str">
        <f>IF(OR($BR1711="",BI1711=""),"",COUNT($BR$3:$BR1711))</f>
        <v/>
      </c>
      <c r="BA1711" s="13" t="str">
        <f>IF(OR($BR1711="",BJ1711=""),"",COUNT($BR$3:$BR1711))</f>
        <v/>
      </c>
      <c r="BB1711" s="13" t="str">
        <f>IF(OR($BR1711="",BK1711=""),"",COUNT($BR$3:$BR1711))</f>
        <v/>
      </c>
      <c r="BC1711" s="13" t="str">
        <f>IF(OR($BR1711="",BL1711=""),"",COUNT($BR$3:$BR1711))</f>
        <v/>
      </c>
      <c r="BD1711" s="13" t="str">
        <f>IF(OR($BR1711="",BM1711=""),"",COUNT($BR$3:$BR1711))</f>
        <v/>
      </c>
      <c r="BE1711" s="13" t="str">
        <f>IF(OR($BR1711="",BN1711=""),"",COUNT($BR$3:$BR1711))</f>
        <v/>
      </c>
      <c r="BF1711" s="13" t="str">
        <f>IF(OR($BR1711="",BO1711=""),"",COUNT($BR$3:$BR1711))</f>
        <v/>
      </c>
      <c r="BG1711" s="66" t="str">
        <f>IF(Z1711="","",COUNT($Z$3:Z1711))</f>
        <v/>
      </c>
      <c r="BH1711" s="13" t="str">
        <f>IF(AO1711="","",IF(AO1711=BH$2,(SUMIF($BV$3:$BV1711,BH$2,$BW$3:$BW1711)-SUMIF($BX$3:$BX1711,BH$2,$BY$3:$BY1711))*AO$1,""))</f>
        <v/>
      </c>
      <c r="BI1711" s="13" t="str">
        <f>IF(AP1711="","",IF(AP1711=BI$2,(SUMIF($BV$3:$BV1711,BI$2,$BW$3:$BW1711)-SUMIF($BX$3:$BX1711,BI$2,$BY$3:$BY1711))*AP$1,""))</f>
        <v/>
      </c>
      <c r="BJ1711" s="13" t="str">
        <f>IF(AQ1711="","",IF(AQ1711=BJ$2,(SUMIF($BV$3:$BV1711,BJ$2,$BW$3:$BW1711)-SUMIF($BX$3:$BX1711,BJ$2,$BY$3:$BY1711))*AQ$1,""))</f>
        <v/>
      </c>
      <c r="BK1711" s="13" t="str">
        <f>IF(AR1711="","",IF(AR1711=BK$2,(SUMIF($BV$3:$BV1711,BK$2,$BW$3:$BW1711)-SUMIF($BX$3:$BX1711,BK$2,$BY$3:$BY1711))*AR$1,""))</f>
        <v/>
      </c>
      <c r="BL1711" s="13" t="str">
        <f>IF(AS1711="","",IF(AS1711=BL$2,(SUMIF($BV$3:$BV1711,BL$2,$BW$3:$BW1711)-SUMIF($BX$3:$BX1711,BL$2,$BY$3:$BY1711))*AS$1,""))</f>
        <v/>
      </c>
      <c r="BM1711" s="13" t="str">
        <f>IF(AT1711="","",IF(AT1711=BM$2,(SUMIF($BV$3:$BV1711,BM$2,$BW$3:$BW1711)-SUMIF($BX$3:$BX1711,BM$2,$BY$3:$BY1711))*AT$1,""))</f>
        <v/>
      </c>
      <c r="BN1711" s="13" t="str">
        <f>IF(AU1711="","",IF(AU1711=BN$2,(SUMIF($BV$3:$BV1711,BN$2,$BW$3:$BW1711)-SUMIF($BX$3:$BX1711,BN$2,$BY$3:$BY1711))*AU$1,""))</f>
        <v/>
      </c>
      <c r="BO1711" s="13" t="str">
        <f>IF(AV1711="","",IF(AV1711=BO$2,(SUMIF($BV$3:$BV1711,BO$2,$BW$3:$BW1711)-SUMIF($BX$3:$BX1711,BO$2,$BY$3:$BY1711))*AV$1,""))</f>
        <v/>
      </c>
      <c r="BP1711" s="69"/>
      <c r="BQ1711" s="13" t="str">
        <f t="shared" si="984"/>
        <v/>
      </c>
      <c r="BR1711" s="75" t="str">
        <f t="shared" si="985"/>
        <v/>
      </c>
      <c r="BS1711" s="33" t="str">
        <f t="shared" si="986"/>
        <v/>
      </c>
      <c r="BT1711" s="42" t="str">
        <f t="shared" si="987"/>
        <v/>
      </c>
      <c r="BU1711" s="38" t="str">
        <f t="shared" si="988"/>
        <v/>
      </c>
      <c r="BV1711" s="30" t="str">
        <f t="shared" si="989"/>
        <v/>
      </c>
      <c r="BW1711" s="36" t="str">
        <f t="shared" si="990"/>
        <v/>
      </c>
      <c r="BX1711" s="36" t="str">
        <f t="shared" si="991"/>
        <v/>
      </c>
      <c r="BY1711" s="45" t="str">
        <f t="shared" si="992"/>
        <v/>
      </c>
      <c r="BZ1711" s="12" t="str">
        <f t="shared" si="993"/>
        <v/>
      </c>
      <c r="CA1711" s="47" t="str">
        <f t="shared" si="994"/>
        <v/>
      </c>
      <c r="CB1711" s="32" t="str">
        <f t="shared" si="995"/>
        <v/>
      </c>
      <c r="CC1711" s="32" t="str">
        <f t="shared" si="996"/>
        <v/>
      </c>
      <c r="CD1711" s="32" t="str">
        <f t="shared" si="997"/>
        <v/>
      </c>
      <c r="CE1711" s="48"/>
      <c r="CF1711" s="32" t="str">
        <f t="shared" si="968"/>
        <v/>
      </c>
      <c r="CG1711" s="32" t="str">
        <f t="shared" si="998"/>
        <v/>
      </c>
      <c r="CH1711" s="48"/>
    </row>
    <row r="1712" spans="2:86" ht="30" customHeight="1" x14ac:dyDescent="0.2">
      <c r="B1712" s="155"/>
      <c r="C1712" s="117"/>
      <c r="D1712" s="53"/>
      <c r="E1712" s="68"/>
      <c r="F1712" s="54"/>
      <c r="G1712" s="54"/>
      <c r="H1712" s="55"/>
      <c r="I1712" s="71"/>
      <c r="J1712" s="73"/>
      <c r="K1712" s="56"/>
      <c r="L1712" s="76" t="str">
        <f t="shared" si="975"/>
        <v/>
      </c>
      <c r="M1712" s="77" t="str">
        <f t="shared" si="976"/>
        <v/>
      </c>
      <c r="N1712" s="130" t="str">
        <f t="shared" si="967"/>
        <v/>
      </c>
      <c r="O1712" s="131" t="str">
        <f t="shared" si="974"/>
        <v/>
      </c>
      <c r="P1712" s="131" t="str">
        <f t="shared" si="974"/>
        <v/>
      </c>
      <c r="Q1712" s="131" t="str">
        <f t="shared" si="974"/>
        <v/>
      </c>
      <c r="R1712" s="131" t="str">
        <f t="shared" si="974"/>
        <v/>
      </c>
      <c r="S1712" s="131" t="str">
        <f t="shared" si="974"/>
        <v/>
      </c>
      <c r="T1712" s="131" t="str">
        <f t="shared" si="974"/>
        <v/>
      </c>
      <c r="U1712" s="131" t="str">
        <f t="shared" si="974"/>
        <v/>
      </c>
      <c r="V1712" s="14"/>
      <c r="W1712" s="17" t="str">
        <f>IF(C1712="",IF(OR(AND($H1712&lt;&gt;"",C1712=""),AND($F1711=$F1712,$AK1712&lt;&gt;""),COUNTA($H$3:$H$100002)&gt;COUNTA($H$3:$H1712),$AE1712&lt;&gt;""),W1711,""),C1712)</f>
        <v/>
      </c>
      <c r="X1712" s="17" t="str">
        <f>IF(D1712="",IF(OR(AND($H1712&lt;&gt;"",D1712=""),AND($F1711=$F1712,$AK1712&lt;&gt;""),COUNTA($H$3:$H$100002)&gt;COUNTA($H$3:$H1712),$AE1712&lt;&gt;""),X1711,""),D1712)</f>
        <v/>
      </c>
      <c r="Y1712" s="17" t="str">
        <f>IF(E1712="",IF(OR(AND($H1712&lt;&gt;"",E1712=""),AND($F1711=$F1712,$AK1712&lt;&gt;""),COUNTA($H$3:$H$100002)&gt;COUNTA($H$3:$H1712),$AE1712&lt;&gt;""),Y1711,""),E1712)</f>
        <v/>
      </c>
      <c r="Z1712" s="27" t="str">
        <f t="shared" si="977"/>
        <v/>
      </c>
      <c r="AA1712" s="2" t="str">
        <f>IF(F1712="","",COUNTA($F$3:F1712))</f>
        <v/>
      </c>
      <c r="AB1712" s="3" t="str">
        <f>IF(F1712="","",IFERROR(IF(F1712&lt;&gt;"",IFERROR(INDEX(設定!$C$3:$C$303,MATCH(F1712,設定!$C$3:$C$303,0),0),INDEX(設定!$C$3:$C$303,MATCH("*"&amp;F1712&amp;"*",設定!$C$3:$C$303,0),0)),""),"エラー"))</f>
        <v/>
      </c>
      <c r="AC1712" s="2" t="str">
        <f>IF(G1712="","",COUNTA($G$3:G1712))</f>
        <v/>
      </c>
      <c r="AD1712" s="3" t="str">
        <f>IF(G1712="","",IFERROR(IF(G1712&lt;&gt;"",IFERROR(INDEX(設定!$C$3:$C$303,MATCH(G1712,設定!$C$3:$C$303,0),0),INDEX(設定!$C$3:$C$303,MATCH("*"&amp;G1712&amp;"*",設定!$C$3:$C$303,0),0)),""),"エラー"))</f>
        <v/>
      </c>
      <c r="AE1712" s="3" t="str">
        <f>IFERROR(IF(AB1712="",IF(AND(H1712&lt;&gt;"",F1712=""),INDEX(AB$3:AB1712,MATCH(MAX(AA$3:AA1712),AA$3:AA1712,0),0),""),AB1712),"")</f>
        <v/>
      </c>
      <c r="AF1712" s="3" t="str">
        <f>IFERROR(IF(AD1712="",IF(AND(H1712&lt;&gt;"",G1712=""),INDEX(AD$3:AD1712,MATCH(MAX(AC$3:AC1712),AC$3:AC1712,0),0),""),AD1712),"")</f>
        <v/>
      </c>
      <c r="AG1712" s="2" t="str">
        <f>IF(AH1712="","",IF(OR(AH1712=AH1711,AH1712=AH1713),IF(AND(E1712="",AB1712="",AG1711&lt;&gt;""),MAX($AG$3:AG1711),MAX($AG$3:AG1711)+1),IF(AH1711=AH1712,AG1711,MAX($AG$3:AG1711)+1)))</f>
        <v/>
      </c>
      <c r="AH1712" s="12" t="str">
        <f t="shared" si="978"/>
        <v/>
      </c>
      <c r="AI1712" s="12" t="str">
        <f t="shared" si="979"/>
        <v/>
      </c>
      <c r="AJ1712" s="13" t="str">
        <f t="shared" si="980"/>
        <v/>
      </c>
      <c r="AK1712" s="13" t="str">
        <f t="shared" si="981"/>
        <v/>
      </c>
      <c r="AL1712" s="13" t="str">
        <f>IF(OR(AJ1712="",COUNTIF($AH$3:AH1712,AH1712)&lt;&gt;COUNTIF(AH$3:AH$100002,AH1712)),"",SUMIF(AH$3:AH$100002,AH1712,AJ$3:AJ$100002))</f>
        <v/>
      </c>
      <c r="AM1712" s="13" t="str">
        <f>IF(OR(AK1712="",COUNTIF($AH$3:AH1712,AH1712)&lt;&gt;COUNTIF(AH$3:AH$100002,AH1712)),"",SUMIF(AH$3:AH$100002,AH1712,AK$3:AK$100002))</f>
        <v/>
      </c>
      <c r="AO1712" s="13" t="str">
        <f t="shared" si="972"/>
        <v/>
      </c>
      <c r="AP1712" s="13" t="str">
        <f t="shared" si="972"/>
        <v/>
      </c>
      <c r="AQ1712" s="13" t="str">
        <f t="shared" si="972"/>
        <v/>
      </c>
      <c r="AR1712" s="13" t="str">
        <f t="shared" si="972"/>
        <v/>
      </c>
      <c r="AS1712" s="13" t="str">
        <f t="shared" si="972"/>
        <v/>
      </c>
      <c r="AT1712" s="13" t="str">
        <f t="shared" si="972"/>
        <v/>
      </c>
      <c r="AU1712" s="13" t="str">
        <f t="shared" si="972"/>
        <v/>
      </c>
      <c r="AV1712" s="13" t="str">
        <f t="shared" si="970"/>
        <v/>
      </c>
      <c r="AW1712" s="86" t="str">
        <f t="shared" si="982"/>
        <v/>
      </c>
      <c r="AX1712" s="59" t="str">
        <f t="shared" si="983"/>
        <v/>
      </c>
      <c r="AY1712" s="63" t="str">
        <f>IF(OR($BR1712="",BH1712=""),"",COUNT($BR$3:$BR1712))</f>
        <v/>
      </c>
      <c r="AZ1712" s="13" t="str">
        <f>IF(OR($BR1712="",BI1712=""),"",COUNT($BR$3:$BR1712))</f>
        <v/>
      </c>
      <c r="BA1712" s="13" t="str">
        <f>IF(OR($BR1712="",BJ1712=""),"",COUNT($BR$3:$BR1712))</f>
        <v/>
      </c>
      <c r="BB1712" s="13" t="str">
        <f>IF(OR($BR1712="",BK1712=""),"",COUNT($BR$3:$BR1712))</f>
        <v/>
      </c>
      <c r="BC1712" s="13" t="str">
        <f>IF(OR($BR1712="",BL1712=""),"",COUNT($BR$3:$BR1712))</f>
        <v/>
      </c>
      <c r="BD1712" s="13" t="str">
        <f>IF(OR($BR1712="",BM1712=""),"",COUNT($BR$3:$BR1712))</f>
        <v/>
      </c>
      <c r="BE1712" s="13" t="str">
        <f>IF(OR($BR1712="",BN1712=""),"",COUNT($BR$3:$BR1712))</f>
        <v/>
      </c>
      <c r="BF1712" s="13" t="str">
        <f>IF(OR($BR1712="",BO1712=""),"",COUNT($BR$3:$BR1712))</f>
        <v/>
      </c>
      <c r="BG1712" s="66" t="str">
        <f>IF(Z1712="","",COUNT($Z$3:Z1712))</f>
        <v/>
      </c>
      <c r="BH1712" s="13" t="str">
        <f>IF(AO1712="","",IF(AO1712=BH$2,(SUMIF($BV$3:$BV1712,BH$2,$BW$3:$BW1712)-SUMIF($BX$3:$BX1712,BH$2,$BY$3:$BY1712))*AO$1,""))</f>
        <v/>
      </c>
      <c r="BI1712" s="13" t="str">
        <f>IF(AP1712="","",IF(AP1712=BI$2,(SUMIF($BV$3:$BV1712,BI$2,$BW$3:$BW1712)-SUMIF($BX$3:$BX1712,BI$2,$BY$3:$BY1712))*AP$1,""))</f>
        <v/>
      </c>
      <c r="BJ1712" s="13" t="str">
        <f>IF(AQ1712="","",IF(AQ1712=BJ$2,(SUMIF($BV$3:$BV1712,BJ$2,$BW$3:$BW1712)-SUMIF($BX$3:$BX1712,BJ$2,$BY$3:$BY1712))*AQ$1,""))</f>
        <v/>
      </c>
      <c r="BK1712" s="13" t="str">
        <f>IF(AR1712="","",IF(AR1712=BK$2,(SUMIF($BV$3:$BV1712,BK$2,$BW$3:$BW1712)-SUMIF($BX$3:$BX1712,BK$2,$BY$3:$BY1712))*AR$1,""))</f>
        <v/>
      </c>
      <c r="BL1712" s="13" t="str">
        <f>IF(AS1712="","",IF(AS1712=BL$2,(SUMIF($BV$3:$BV1712,BL$2,$BW$3:$BW1712)-SUMIF($BX$3:$BX1712,BL$2,$BY$3:$BY1712))*AS$1,""))</f>
        <v/>
      </c>
      <c r="BM1712" s="13" t="str">
        <f>IF(AT1712="","",IF(AT1712=BM$2,(SUMIF($BV$3:$BV1712,BM$2,$BW$3:$BW1712)-SUMIF($BX$3:$BX1712,BM$2,$BY$3:$BY1712))*AT$1,""))</f>
        <v/>
      </c>
      <c r="BN1712" s="13" t="str">
        <f>IF(AU1712="","",IF(AU1712=BN$2,(SUMIF($BV$3:$BV1712,BN$2,$BW$3:$BW1712)-SUMIF($BX$3:$BX1712,BN$2,$BY$3:$BY1712))*AU$1,""))</f>
        <v/>
      </c>
      <c r="BO1712" s="13" t="str">
        <f>IF(AV1712="","",IF(AV1712=BO$2,(SUMIF($BV$3:$BV1712,BO$2,$BW$3:$BW1712)-SUMIF($BX$3:$BX1712,BO$2,$BY$3:$BY1712))*AV$1,""))</f>
        <v/>
      </c>
      <c r="BP1712" s="69"/>
      <c r="BQ1712" s="13" t="str">
        <f t="shared" si="984"/>
        <v/>
      </c>
      <c r="BR1712" s="75" t="str">
        <f t="shared" si="985"/>
        <v/>
      </c>
      <c r="BS1712" s="33" t="str">
        <f t="shared" si="986"/>
        <v/>
      </c>
      <c r="BT1712" s="42" t="str">
        <f t="shared" si="987"/>
        <v/>
      </c>
      <c r="BU1712" s="38" t="str">
        <f t="shared" si="988"/>
        <v/>
      </c>
      <c r="BV1712" s="30" t="str">
        <f t="shared" si="989"/>
        <v/>
      </c>
      <c r="BW1712" s="36" t="str">
        <f t="shared" si="990"/>
        <v/>
      </c>
      <c r="BX1712" s="36" t="str">
        <f t="shared" si="991"/>
        <v/>
      </c>
      <c r="BY1712" s="45" t="str">
        <f t="shared" si="992"/>
        <v/>
      </c>
      <c r="BZ1712" s="12" t="str">
        <f t="shared" si="993"/>
        <v/>
      </c>
      <c r="CA1712" s="47" t="str">
        <f t="shared" si="994"/>
        <v/>
      </c>
      <c r="CB1712" s="32" t="str">
        <f t="shared" si="995"/>
        <v/>
      </c>
      <c r="CC1712" s="32" t="str">
        <f t="shared" si="996"/>
        <v/>
      </c>
      <c r="CD1712" s="32" t="str">
        <f t="shared" si="997"/>
        <v/>
      </c>
      <c r="CE1712" s="48"/>
      <c r="CF1712" s="32" t="str">
        <f t="shared" si="968"/>
        <v/>
      </c>
      <c r="CG1712" s="32" t="str">
        <f t="shared" si="998"/>
        <v/>
      </c>
      <c r="CH1712" s="48"/>
    </row>
    <row r="1713" spans="2:86" ht="30" customHeight="1" x14ac:dyDescent="0.2">
      <c r="B1713" s="155"/>
      <c r="C1713" s="117"/>
      <c r="D1713" s="53"/>
      <c r="E1713" s="68"/>
      <c r="F1713" s="54"/>
      <c r="G1713" s="54"/>
      <c r="H1713" s="55"/>
      <c r="I1713" s="71"/>
      <c r="J1713" s="73"/>
      <c r="K1713" s="56"/>
      <c r="L1713" s="76" t="str">
        <f t="shared" si="975"/>
        <v/>
      </c>
      <c r="M1713" s="77" t="str">
        <f t="shared" si="976"/>
        <v/>
      </c>
      <c r="N1713" s="130" t="str">
        <f t="shared" si="967"/>
        <v/>
      </c>
      <c r="O1713" s="131" t="str">
        <f t="shared" ref="O1713:U1722" si="999">IFERROR(INDEX($BH$3:$BO$100002,MATCH($BG1713,$BG$3:$BG$100002,0),MATCH(O$1,$BH$2:$BO$2,0)),"")</f>
        <v/>
      </c>
      <c r="P1713" s="131" t="str">
        <f t="shared" si="999"/>
        <v/>
      </c>
      <c r="Q1713" s="131" t="str">
        <f t="shared" si="999"/>
        <v/>
      </c>
      <c r="R1713" s="131" t="str">
        <f t="shared" si="999"/>
        <v/>
      </c>
      <c r="S1713" s="131" t="str">
        <f t="shared" si="999"/>
        <v/>
      </c>
      <c r="T1713" s="131" t="str">
        <f t="shared" si="999"/>
        <v/>
      </c>
      <c r="U1713" s="131" t="str">
        <f t="shared" si="999"/>
        <v/>
      </c>
      <c r="V1713" s="14"/>
      <c r="W1713" s="17" t="str">
        <f>IF(C1713="",IF(OR(AND($H1713&lt;&gt;"",C1713=""),AND($F1712=$F1713,$AK1713&lt;&gt;""),COUNTA($H$3:$H$100002)&gt;COUNTA($H$3:$H1713),$AE1713&lt;&gt;""),W1712,""),C1713)</f>
        <v/>
      </c>
      <c r="X1713" s="17" t="str">
        <f>IF(D1713="",IF(OR(AND($H1713&lt;&gt;"",D1713=""),AND($F1712=$F1713,$AK1713&lt;&gt;""),COUNTA($H$3:$H$100002)&gt;COUNTA($H$3:$H1713),$AE1713&lt;&gt;""),X1712,""),D1713)</f>
        <v/>
      </c>
      <c r="Y1713" s="17" t="str">
        <f>IF(E1713="",IF(OR(AND($H1713&lt;&gt;"",E1713=""),AND($F1712=$F1713,$AK1713&lt;&gt;""),COUNTA($H$3:$H$100002)&gt;COUNTA($H$3:$H1713),$AE1713&lt;&gt;""),Y1712,""),E1713)</f>
        <v/>
      </c>
      <c r="Z1713" s="27" t="str">
        <f t="shared" si="977"/>
        <v/>
      </c>
      <c r="AA1713" s="2" t="str">
        <f>IF(F1713="","",COUNTA($F$3:F1713))</f>
        <v/>
      </c>
      <c r="AB1713" s="3" t="str">
        <f>IF(F1713="","",IFERROR(IF(F1713&lt;&gt;"",IFERROR(INDEX(設定!$C$3:$C$303,MATCH(F1713,設定!$C$3:$C$303,0),0),INDEX(設定!$C$3:$C$303,MATCH("*"&amp;F1713&amp;"*",設定!$C$3:$C$303,0),0)),""),"エラー"))</f>
        <v/>
      </c>
      <c r="AC1713" s="2" t="str">
        <f>IF(G1713="","",COUNTA($G$3:G1713))</f>
        <v/>
      </c>
      <c r="AD1713" s="3" t="str">
        <f>IF(G1713="","",IFERROR(IF(G1713&lt;&gt;"",IFERROR(INDEX(設定!$C$3:$C$303,MATCH(G1713,設定!$C$3:$C$303,0),0),INDEX(設定!$C$3:$C$303,MATCH("*"&amp;G1713&amp;"*",設定!$C$3:$C$303,0),0)),""),"エラー"))</f>
        <v/>
      </c>
      <c r="AE1713" s="3" t="str">
        <f>IFERROR(IF(AB1713="",IF(AND(H1713&lt;&gt;"",F1713=""),INDEX(AB$3:AB1713,MATCH(MAX(AA$3:AA1713),AA$3:AA1713,0),0),""),AB1713),"")</f>
        <v/>
      </c>
      <c r="AF1713" s="3" t="str">
        <f>IFERROR(IF(AD1713="",IF(AND(H1713&lt;&gt;"",G1713=""),INDEX(AD$3:AD1713,MATCH(MAX(AC$3:AC1713),AC$3:AC1713,0),0),""),AD1713),"")</f>
        <v/>
      </c>
      <c r="AG1713" s="2" t="str">
        <f>IF(AH1713="","",IF(OR(AH1713=AH1712,AH1713=AH1714),IF(AND(E1713="",AB1713="",AG1712&lt;&gt;""),MAX($AG$3:AG1712),MAX($AG$3:AG1712)+1),IF(AH1712=AH1713,AG1712,MAX($AG$3:AG1712)+1)))</f>
        <v/>
      </c>
      <c r="AH1713" s="12" t="str">
        <f t="shared" si="978"/>
        <v/>
      </c>
      <c r="AI1713" s="12" t="str">
        <f t="shared" si="979"/>
        <v/>
      </c>
      <c r="AJ1713" s="13" t="str">
        <f t="shared" si="980"/>
        <v/>
      </c>
      <c r="AK1713" s="13" t="str">
        <f t="shared" si="981"/>
        <v/>
      </c>
      <c r="AL1713" s="13" t="str">
        <f>IF(OR(AJ1713="",COUNTIF($AH$3:AH1713,AH1713)&lt;&gt;COUNTIF(AH$3:AH$100002,AH1713)),"",SUMIF(AH$3:AH$100002,AH1713,AJ$3:AJ$100002))</f>
        <v/>
      </c>
      <c r="AM1713" s="13" t="str">
        <f>IF(OR(AK1713="",COUNTIF($AH$3:AH1713,AH1713)&lt;&gt;COUNTIF(AH$3:AH$100002,AH1713)),"",SUMIF(AH$3:AH$100002,AH1713,AK$3:AK$100002))</f>
        <v/>
      </c>
      <c r="AO1713" s="13" t="str">
        <f t="shared" si="972"/>
        <v/>
      </c>
      <c r="AP1713" s="13" t="str">
        <f t="shared" si="972"/>
        <v/>
      </c>
      <c r="AQ1713" s="13" t="str">
        <f t="shared" si="972"/>
        <v/>
      </c>
      <c r="AR1713" s="13" t="str">
        <f t="shared" si="972"/>
        <v/>
      </c>
      <c r="AS1713" s="13" t="str">
        <f t="shared" si="972"/>
        <v/>
      </c>
      <c r="AT1713" s="13" t="str">
        <f t="shared" si="972"/>
        <v/>
      </c>
      <c r="AU1713" s="13" t="str">
        <f t="shared" si="972"/>
        <v/>
      </c>
      <c r="AV1713" s="13" t="str">
        <f t="shared" si="970"/>
        <v/>
      </c>
      <c r="AW1713" s="86" t="str">
        <f t="shared" si="982"/>
        <v/>
      </c>
      <c r="AX1713" s="59" t="str">
        <f t="shared" si="983"/>
        <v/>
      </c>
      <c r="AY1713" s="63" t="str">
        <f>IF(OR($BR1713="",BH1713=""),"",COUNT($BR$3:$BR1713))</f>
        <v/>
      </c>
      <c r="AZ1713" s="13" t="str">
        <f>IF(OR($BR1713="",BI1713=""),"",COUNT($BR$3:$BR1713))</f>
        <v/>
      </c>
      <c r="BA1713" s="13" t="str">
        <f>IF(OR($BR1713="",BJ1713=""),"",COUNT($BR$3:$BR1713))</f>
        <v/>
      </c>
      <c r="BB1713" s="13" t="str">
        <f>IF(OR($BR1713="",BK1713=""),"",COUNT($BR$3:$BR1713))</f>
        <v/>
      </c>
      <c r="BC1713" s="13" t="str">
        <f>IF(OR($BR1713="",BL1713=""),"",COUNT($BR$3:$BR1713))</f>
        <v/>
      </c>
      <c r="BD1713" s="13" t="str">
        <f>IF(OR($BR1713="",BM1713=""),"",COUNT($BR$3:$BR1713))</f>
        <v/>
      </c>
      <c r="BE1713" s="13" t="str">
        <f>IF(OR($BR1713="",BN1713=""),"",COUNT($BR$3:$BR1713))</f>
        <v/>
      </c>
      <c r="BF1713" s="13" t="str">
        <f>IF(OR($BR1713="",BO1713=""),"",COUNT($BR$3:$BR1713))</f>
        <v/>
      </c>
      <c r="BG1713" s="66" t="str">
        <f>IF(Z1713="","",COUNT($Z$3:Z1713))</f>
        <v/>
      </c>
      <c r="BH1713" s="13" t="str">
        <f>IF(AO1713="","",IF(AO1713=BH$2,(SUMIF($BV$3:$BV1713,BH$2,$BW$3:$BW1713)-SUMIF($BX$3:$BX1713,BH$2,$BY$3:$BY1713))*AO$1,""))</f>
        <v/>
      </c>
      <c r="BI1713" s="13" t="str">
        <f>IF(AP1713="","",IF(AP1713=BI$2,(SUMIF($BV$3:$BV1713,BI$2,$BW$3:$BW1713)-SUMIF($BX$3:$BX1713,BI$2,$BY$3:$BY1713))*AP$1,""))</f>
        <v/>
      </c>
      <c r="BJ1713" s="13" t="str">
        <f>IF(AQ1713="","",IF(AQ1713=BJ$2,(SUMIF($BV$3:$BV1713,BJ$2,$BW$3:$BW1713)-SUMIF($BX$3:$BX1713,BJ$2,$BY$3:$BY1713))*AQ$1,""))</f>
        <v/>
      </c>
      <c r="BK1713" s="13" t="str">
        <f>IF(AR1713="","",IF(AR1713=BK$2,(SUMIF($BV$3:$BV1713,BK$2,$BW$3:$BW1713)-SUMIF($BX$3:$BX1713,BK$2,$BY$3:$BY1713))*AR$1,""))</f>
        <v/>
      </c>
      <c r="BL1713" s="13" t="str">
        <f>IF(AS1713="","",IF(AS1713=BL$2,(SUMIF($BV$3:$BV1713,BL$2,$BW$3:$BW1713)-SUMIF($BX$3:$BX1713,BL$2,$BY$3:$BY1713))*AS$1,""))</f>
        <v/>
      </c>
      <c r="BM1713" s="13" t="str">
        <f>IF(AT1713="","",IF(AT1713=BM$2,(SUMIF($BV$3:$BV1713,BM$2,$BW$3:$BW1713)-SUMIF($BX$3:$BX1713,BM$2,$BY$3:$BY1713))*AT$1,""))</f>
        <v/>
      </c>
      <c r="BN1713" s="13" t="str">
        <f>IF(AU1713="","",IF(AU1713=BN$2,(SUMIF($BV$3:$BV1713,BN$2,$BW$3:$BW1713)-SUMIF($BX$3:$BX1713,BN$2,$BY$3:$BY1713))*AU$1,""))</f>
        <v/>
      </c>
      <c r="BO1713" s="13" t="str">
        <f>IF(AV1713="","",IF(AV1713=BO$2,(SUMIF($BV$3:$BV1713,BO$2,$BW$3:$BW1713)-SUMIF($BX$3:$BX1713,BO$2,$BY$3:$BY1713))*AV$1,""))</f>
        <v/>
      </c>
      <c r="BP1713" s="69"/>
      <c r="BQ1713" s="13" t="str">
        <f t="shared" si="984"/>
        <v/>
      </c>
      <c r="BR1713" s="75" t="str">
        <f t="shared" si="985"/>
        <v/>
      </c>
      <c r="BS1713" s="33" t="str">
        <f t="shared" si="986"/>
        <v/>
      </c>
      <c r="BT1713" s="42" t="str">
        <f t="shared" si="987"/>
        <v/>
      </c>
      <c r="BU1713" s="38" t="str">
        <f t="shared" si="988"/>
        <v/>
      </c>
      <c r="BV1713" s="30" t="str">
        <f t="shared" si="989"/>
        <v/>
      </c>
      <c r="BW1713" s="36" t="str">
        <f t="shared" si="990"/>
        <v/>
      </c>
      <c r="BX1713" s="36" t="str">
        <f t="shared" si="991"/>
        <v/>
      </c>
      <c r="BY1713" s="45" t="str">
        <f t="shared" si="992"/>
        <v/>
      </c>
      <c r="BZ1713" s="12" t="str">
        <f t="shared" si="993"/>
        <v/>
      </c>
      <c r="CA1713" s="47" t="str">
        <f t="shared" si="994"/>
        <v/>
      </c>
      <c r="CB1713" s="32" t="str">
        <f t="shared" si="995"/>
        <v/>
      </c>
      <c r="CC1713" s="32" t="str">
        <f t="shared" si="996"/>
        <v/>
      </c>
      <c r="CD1713" s="32" t="str">
        <f t="shared" si="997"/>
        <v/>
      </c>
      <c r="CE1713" s="48"/>
      <c r="CF1713" s="32" t="str">
        <f t="shared" si="968"/>
        <v/>
      </c>
      <c r="CG1713" s="32" t="str">
        <f t="shared" si="998"/>
        <v/>
      </c>
      <c r="CH1713" s="48"/>
    </row>
    <row r="1714" spans="2:86" ht="30" customHeight="1" x14ac:dyDescent="0.2">
      <c r="B1714" s="155"/>
      <c r="C1714" s="117"/>
      <c r="D1714" s="53"/>
      <c r="E1714" s="68"/>
      <c r="F1714" s="54"/>
      <c r="G1714" s="54"/>
      <c r="H1714" s="55"/>
      <c r="I1714" s="71"/>
      <c r="J1714" s="73"/>
      <c r="K1714" s="56"/>
      <c r="L1714" s="76" t="str">
        <f t="shared" si="975"/>
        <v/>
      </c>
      <c r="M1714" s="77" t="str">
        <f t="shared" si="976"/>
        <v/>
      </c>
      <c r="N1714" s="130" t="str">
        <f t="shared" si="967"/>
        <v/>
      </c>
      <c r="O1714" s="131" t="str">
        <f t="shared" si="999"/>
        <v/>
      </c>
      <c r="P1714" s="131" t="str">
        <f t="shared" si="999"/>
        <v/>
      </c>
      <c r="Q1714" s="131" t="str">
        <f t="shared" si="999"/>
        <v/>
      </c>
      <c r="R1714" s="131" t="str">
        <f t="shared" si="999"/>
        <v/>
      </c>
      <c r="S1714" s="131" t="str">
        <f t="shared" si="999"/>
        <v/>
      </c>
      <c r="T1714" s="131" t="str">
        <f t="shared" si="999"/>
        <v/>
      </c>
      <c r="U1714" s="131" t="str">
        <f t="shared" si="999"/>
        <v/>
      </c>
      <c r="V1714" s="14"/>
      <c r="W1714" s="17" t="str">
        <f>IF(C1714="",IF(OR(AND($H1714&lt;&gt;"",C1714=""),AND($F1713=$F1714,$AK1714&lt;&gt;""),COUNTA($H$3:$H$100002)&gt;COUNTA($H$3:$H1714),$AE1714&lt;&gt;""),W1713,""),C1714)</f>
        <v/>
      </c>
      <c r="X1714" s="17" t="str">
        <f>IF(D1714="",IF(OR(AND($H1714&lt;&gt;"",D1714=""),AND($F1713=$F1714,$AK1714&lt;&gt;""),COUNTA($H$3:$H$100002)&gt;COUNTA($H$3:$H1714),$AE1714&lt;&gt;""),X1713,""),D1714)</f>
        <v/>
      </c>
      <c r="Y1714" s="17" t="str">
        <f>IF(E1714="",IF(OR(AND($H1714&lt;&gt;"",E1714=""),AND($F1713=$F1714,$AK1714&lt;&gt;""),COUNTA($H$3:$H$100002)&gt;COUNTA($H$3:$H1714),$AE1714&lt;&gt;""),Y1713,""),E1714)</f>
        <v/>
      </c>
      <c r="Z1714" s="27" t="str">
        <f t="shared" si="977"/>
        <v/>
      </c>
      <c r="AA1714" s="2" t="str">
        <f>IF(F1714="","",COUNTA($F$3:F1714))</f>
        <v/>
      </c>
      <c r="AB1714" s="3" t="str">
        <f>IF(F1714="","",IFERROR(IF(F1714&lt;&gt;"",IFERROR(INDEX(設定!$C$3:$C$303,MATCH(F1714,設定!$C$3:$C$303,0),0),INDEX(設定!$C$3:$C$303,MATCH("*"&amp;F1714&amp;"*",設定!$C$3:$C$303,0),0)),""),"エラー"))</f>
        <v/>
      </c>
      <c r="AC1714" s="2" t="str">
        <f>IF(G1714="","",COUNTA($G$3:G1714))</f>
        <v/>
      </c>
      <c r="AD1714" s="3" t="str">
        <f>IF(G1714="","",IFERROR(IF(G1714&lt;&gt;"",IFERROR(INDEX(設定!$C$3:$C$303,MATCH(G1714,設定!$C$3:$C$303,0),0),INDEX(設定!$C$3:$C$303,MATCH("*"&amp;G1714&amp;"*",設定!$C$3:$C$303,0),0)),""),"エラー"))</f>
        <v/>
      </c>
      <c r="AE1714" s="3" t="str">
        <f>IFERROR(IF(AB1714="",IF(AND(H1714&lt;&gt;"",F1714=""),INDEX(AB$3:AB1714,MATCH(MAX(AA$3:AA1714),AA$3:AA1714,0),0),""),AB1714),"")</f>
        <v/>
      </c>
      <c r="AF1714" s="3" t="str">
        <f>IFERROR(IF(AD1714="",IF(AND(H1714&lt;&gt;"",G1714=""),INDEX(AD$3:AD1714,MATCH(MAX(AC$3:AC1714),AC$3:AC1714,0),0),""),AD1714),"")</f>
        <v/>
      </c>
      <c r="AG1714" s="2" t="str">
        <f>IF(AH1714="","",IF(OR(AH1714=AH1713,AH1714=AH1715),IF(AND(E1714="",AB1714="",AG1713&lt;&gt;""),MAX($AG$3:AG1713),MAX($AG$3:AG1713)+1),IF(AH1713=AH1714,AG1713,MAX($AG$3:AG1713)+1)))</f>
        <v/>
      </c>
      <c r="AH1714" s="12" t="str">
        <f t="shared" si="978"/>
        <v/>
      </c>
      <c r="AI1714" s="12" t="str">
        <f t="shared" si="979"/>
        <v/>
      </c>
      <c r="AJ1714" s="13" t="str">
        <f t="shared" si="980"/>
        <v/>
      </c>
      <c r="AK1714" s="13" t="str">
        <f t="shared" si="981"/>
        <v/>
      </c>
      <c r="AL1714" s="13" t="str">
        <f>IF(OR(AJ1714="",COUNTIF($AH$3:AH1714,AH1714)&lt;&gt;COUNTIF(AH$3:AH$100002,AH1714)),"",SUMIF(AH$3:AH$100002,AH1714,AJ$3:AJ$100002))</f>
        <v/>
      </c>
      <c r="AM1714" s="13" t="str">
        <f>IF(OR(AK1714="",COUNTIF($AH$3:AH1714,AH1714)&lt;&gt;COUNTIF(AH$3:AH$100002,AH1714)),"",SUMIF(AH$3:AH$100002,AH1714,AK$3:AK$100002))</f>
        <v/>
      </c>
      <c r="AO1714" s="13" t="str">
        <f t="shared" si="972"/>
        <v/>
      </c>
      <c r="AP1714" s="13" t="str">
        <f t="shared" si="972"/>
        <v/>
      </c>
      <c r="AQ1714" s="13" t="str">
        <f t="shared" si="972"/>
        <v/>
      </c>
      <c r="AR1714" s="13" t="str">
        <f t="shared" si="972"/>
        <v/>
      </c>
      <c r="AS1714" s="13" t="str">
        <f t="shared" si="972"/>
        <v/>
      </c>
      <c r="AT1714" s="13" t="str">
        <f t="shared" si="972"/>
        <v/>
      </c>
      <c r="AU1714" s="13" t="str">
        <f t="shared" si="972"/>
        <v/>
      </c>
      <c r="AV1714" s="13" t="str">
        <f t="shared" si="970"/>
        <v/>
      </c>
      <c r="AW1714" s="86" t="str">
        <f t="shared" si="982"/>
        <v/>
      </c>
      <c r="AX1714" s="59" t="str">
        <f t="shared" si="983"/>
        <v/>
      </c>
      <c r="AY1714" s="63" t="str">
        <f>IF(OR($BR1714="",BH1714=""),"",COUNT($BR$3:$BR1714))</f>
        <v/>
      </c>
      <c r="AZ1714" s="13" t="str">
        <f>IF(OR($BR1714="",BI1714=""),"",COUNT($BR$3:$BR1714))</f>
        <v/>
      </c>
      <c r="BA1714" s="13" t="str">
        <f>IF(OR($BR1714="",BJ1714=""),"",COUNT($BR$3:$BR1714))</f>
        <v/>
      </c>
      <c r="BB1714" s="13" t="str">
        <f>IF(OR($BR1714="",BK1714=""),"",COUNT($BR$3:$BR1714))</f>
        <v/>
      </c>
      <c r="BC1714" s="13" t="str">
        <f>IF(OR($BR1714="",BL1714=""),"",COUNT($BR$3:$BR1714))</f>
        <v/>
      </c>
      <c r="BD1714" s="13" t="str">
        <f>IF(OR($BR1714="",BM1714=""),"",COUNT($BR$3:$BR1714))</f>
        <v/>
      </c>
      <c r="BE1714" s="13" t="str">
        <f>IF(OR($BR1714="",BN1714=""),"",COUNT($BR$3:$BR1714))</f>
        <v/>
      </c>
      <c r="BF1714" s="13" t="str">
        <f>IF(OR($BR1714="",BO1714=""),"",COUNT($BR$3:$BR1714))</f>
        <v/>
      </c>
      <c r="BG1714" s="66" t="str">
        <f>IF(Z1714="","",COUNT($Z$3:Z1714))</f>
        <v/>
      </c>
      <c r="BH1714" s="13" t="str">
        <f>IF(AO1714="","",IF(AO1714=BH$2,(SUMIF($BV$3:$BV1714,BH$2,$BW$3:$BW1714)-SUMIF($BX$3:$BX1714,BH$2,$BY$3:$BY1714))*AO$1,""))</f>
        <v/>
      </c>
      <c r="BI1714" s="13" t="str">
        <f>IF(AP1714="","",IF(AP1714=BI$2,(SUMIF($BV$3:$BV1714,BI$2,$BW$3:$BW1714)-SUMIF($BX$3:$BX1714,BI$2,$BY$3:$BY1714))*AP$1,""))</f>
        <v/>
      </c>
      <c r="BJ1714" s="13" t="str">
        <f>IF(AQ1714="","",IF(AQ1714=BJ$2,(SUMIF($BV$3:$BV1714,BJ$2,$BW$3:$BW1714)-SUMIF($BX$3:$BX1714,BJ$2,$BY$3:$BY1714))*AQ$1,""))</f>
        <v/>
      </c>
      <c r="BK1714" s="13" t="str">
        <f>IF(AR1714="","",IF(AR1714=BK$2,(SUMIF($BV$3:$BV1714,BK$2,$BW$3:$BW1714)-SUMIF($BX$3:$BX1714,BK$2,$BY$3:$BY1714))*AR$1,""))</f>
        <v/>
      </c>
      <c r="BL1714" s="13" t="str">
        <f>IF(AS1714="","",IF(AS1714=BL$2,(SUMIF($BV$3:$BV1714,BL$2,$BW$3:$BW1714)-SUMIF($BX$3:$BX1714,BL$2,$BY$3:$BY1714))*AS$1,""))</f>
        <v/>
      </c>
      <c r="BM1714" s="13" t="str">
        <f>IF(AT1714="","",IF(AT1714=BM$2,(SUMIF($BV$3:$BV1714,BM$2,$BW$3:$BW1714)-SUMIF($BX$3:$BX1714,BM$2,$BY$3:$BY1714))*AT$1,""))</f>
        <v/>
      </c>
      <c r="BN1714" s="13" t="str">
        <f>IF(AU1714="","",IF(AU1714=BN$2,(SUMIF($BV$3:$BV1714,BN$2,$BW$3:$BW1714)-SUMIF($BX$3:$BX1714,BN$2,$BY$3:$BY1714))*AU$1,""))</f>
        <v/>
      </c>
      <c r="BO1714" s="13" t="str">
        <f>IF(AV1714="","",IF(AV1714=BO$2,(SUMIF($BV$3:$BV1714,BO$2,$BW$3:$BW1714)-SUMIF($BX$3:$BX1714,BO$2,$BY$3:$BY1714))*AV$1,""))</f>
        <v/>
      </c>
      <c r="BP1714" s="69"/>
      <c r="BQ1714" s="13" t="str">
        <f t="shared" si="984"/>
        <v/>
      </c>
      <c r="BR1714" s="75" t="str">
        <f t="shared" si="985"/>
        <v/>
      </c>
      <c r="BS1714" s="33" t="str">
        <f t="shared" si="986"/>
        <v/>
      </c>
      <c r="BT1714" s="42" t="str">
        <f t="shared" si="987"/>
        <v/>
      </c>
      <c r="BU1714" s="38" t="str">
        <f t="shared" si="988"/>
        <v/>
      </c>
      <c r="BV1714" s="30" t="str">
        <f t="shared" si="989"/>
        <v/>
      </c>
      <c r="BW1714" s="36" t="str">
        <f t="shared" si="990"/>
        <v/>
      </c>
      <c r="BX1714" s="36" t="str">
        <f t="shared" si="991"/>
        <v/>
      </c>
      <c r="BY1714" s="45" t="str">
        <f t="shared" si="992"/>
        <v/>
      </c>
      <c r="BZ1714" s="12" t="str">
        <f t="shared" si="993"/>
        <v/>
      </c>
      <c r="CA1714" s="47" t="str">
        <f t="shared" si="994"/>
        <v/>
      </c>
      <c r="CB1714" s="32" t="str">
        <f t="shared" si="995"/>
        <v/>
      </c>
      <c r="CC1714" s="32" t="str">
        <f t="shared" si="996"/>
        <v/>
      </c>
      <c r="CD1714" s="32" t="str">
        <f t="shared" si="997"/>
        <v/>
      </c>
      <c r="CE1714" s="48"/>
      <c r="CF1714" s="32" t="str">
        <f t="shared" si="968"/>
        <v/>
      </c>
      <c r="CG1714" s="32" t="str">
        <f t="shared" si="998"/>
        <v/>
      </c>
      <c r="CH1714" s="48"/>
    </row>
    <row r="1715" spans="2:86" ht="30" customHeight="1" x14ac:dyDescent="0.2">
      <c r="B1715" s="155"/>
      <c r="C1715" s="117"/>
      <c r="D1715" s="53"/>
      <c r="E1715" s="68"/>
      <c r="F1715" s="54"/>
      <c r="G1715" s="54"/>
      <c r="H1715" s="55"/>
      <c r="I1715" s="71"/>
      <c r="J1715" s="73"/>
      <c r="K1715" s="56"/>
      <c r="L1715" s="76" t="str">
        <f t="shared" si="975"/>
        <v/>
      </c>
      <c r="M1715" s="77" t="str">
        <f t="shared" si="976"/>
        <v/>
      </c>
      <c r="N1715" s="130" t="str">
        <f t="shared" si="967"/>
        <v/>
      </c>
      <c r="O1715" s="131" t="str">
        <f t="shared" si="999"/>
        <v/>
      </c>
      <c r="P1715" s="131" t="str">
        <f t="shared" si="999"/>
        <v/>
      </c>
      <c r="Q1715" s="131" t="str">
        <f t="shared" si="999"/>
        <v/>
      </c>
      <c r="R1715" s="131" t="str">
        <f t="shared" si="999"/>
        <v/>
      </c>
      <c r="S1715" s="131" t="str">
        <f t="shared" si="999"/>
        <v/>
      </c>
      <c r="T1715" s="131" t="str">
        <f t="shared" si="999"/>
        <v/>
      </c>
      <c r="U1715" s="131" t="str">
        <f t="shared" si="999"/>
        <v/>
      </c>
      <c r="V1715" s="14"/>
      <c r="W1715" s="17" t="str">
        <f>IF(C1715="",IF(OR(AND($H1715&lt;&gt;"",C1715=""),AND($F1714=$F1715,$AK1715&lt;&gt;""),COUNTA($H$3:$H$100002)&gt;COUNTA($H$3:$H1715),$AE1715&lt;&gt;""),W1714,""),C1715)</f>
        <v/>
      </c>
      <c r="X1715" s="17" t="str">
        <f>IF(D1715="",IF(OR(AND($H1715&lt;&gt;"",D1715=""),AND($F1714=$F1715,$AK1715&lt;&gt;""),COUNTA($H$3:$H$100002)&gt;COUNTA($H$3:$H1715),$AE1715&lt;&gt;""),X1714,""),D1715)</f>
        <v/>
      </c>
      <c r="Y1715" s="17" t="str">
        <f>IF(E1715="",IF(OR(AND($H1715&lt;&gt;"",E1715=""),AND($F1714=$F1715,$AK1715&lt;&gt;""),COUNTA($H$3:$H$100002)&gt;COUNTA($H$3:$H1715),$AE1715&lt;&gt;""),Y1714,""),E1715)</f>
        <v/>
      </c>
      <c r="Z1715" s="27" t="str">
        <f t="shared" si="977"/>
        <v/>
      </c>
      <c r="AA1715" s="2" t="str">
        <f>IF(F1715="","",COUNTA($F$3:F1715))</f>
        <v/>
      </c>
      <c r="AB1715" s="3" t="str">
        <f>IF(F1715="","",IFERROR(IF(F1715&lt;&gt;"",IFERROR(INDEX(設定!$C$3:$C$303,MATCH(F1715,設定!$C$3:$C$303,0),0),INDEX(設定!$C$3:$C$303,MATCH("*"&amp;F1715&amp;"*",設定!$C$3:$C$303,0),0)),""),"エラー"))</f>
        <v/>
      </c>
      <c r="AC1715" s="2" t="str">
        <f>IF(G1715="","",COUNTA($G$3:G1715))</f>
        <v/>
      </c>
      <c r="AD1715" s="3" t="str">
        <f>IF(G1715="","",IFERROR(IF(G1715&lt;&gt;"",IFERROR(INDEX(設定!$C$3:$C$303,MATCH(G1715,設定!$C$3:$C$303,0),0),INDEX(設定!$C$3:$C$303,MATCH("*"&amp;G1715&amp;"*",設定!$C$3:$C$303,0),0)),""),"エラー"))</f>
        <v/>
      </c>
      <c r="AE1715" s="3" t="str">
        <f>IFERROR(IF(AB1715="",IF(AND(H1715&lt;&gt;"",F1715=""),INDEX(AB$3:AB1715,MATCH(MAX(AA$3:AA1715),AA$3:AA1715,0),0),""),AB1715),"")</f>
        <v/>
      </c>
      <c r="AF1715" s="3" t="str">
        <f>IFERROR(IF(AD1715="",IF(AND(H1715&lt;&gt;"",G1715=""),INDEX(AD$3:AD1715,MATCH(MAX(AC$3:AC1715),AC$3:AC1715,0),0),""),AD1715),"")</f>
        <v/>
      </c>
      <c r="AG1715" s="2" t="str">
        <f>IF(AH1715="","",IF(OR(AH1715=AH1714,AH1715=AH1716),IF(AND(E1715="",AB1715="",AG1714&lt;&gt;""),MAX($AG$3:AG1714),MAX($AG$3:AG1714)+1),IF(AH1714=AH1715,AG1714,MAX($AG$3:AG1714)+1)))</f>
        <v/>
      </c>
      <c r="AH1715" s="12" t="str">
        <f t="shared" si="978"/>
        <v/>
      </c>
      <c r="AI1715" s="12" t="str">
        <f t="shared" si="979"/>
        <v/>
      </c>
      <c r="AJ1715" s="13" t="str">
        <f t="shared" si="980"/>
        <v/>
      </c>
      <c r="AK1715" s="13" t="str">
        <f t="shared" si="981"/>
        <v/>
      </c>
      <c r="AL1715" s="13" t="str">
        <f>IF(OR(AJ1715="",COUNTIF($AH$3:AH1715,AH1715)&lt;&gt;COUNTIF(AH$3:AH$100002,AH1715)),"",SUMIF(AH$3:AH$100002,AH1715,AJ$3:AJ$100002))</f>
        <v/>
      </c>
      <c r="AM1715" s="13" t="str">
        <f>IF(OR(AK1715="",COUNTIF($AH$3:AH1715,AH1715)&lt;&gt;COUNTIF(AH$3:AH$100002,AH1715)),"",SUMIF(AH$3:AH$100002,AH1715,AK$3:AK$100002))</f>
        <v/>
      </c>
      <c r="AO1715" s="13" t="str">
        <f t="shared" si="972"/>
        <v/>
      </c>
      <c r="AP1715" s="13" t="str">
        <f t="shared" si="972"/>
        <v/>
      </c>
      <c r="AQ1715" s="13" t="str">
        <f t="shared" si="972"/>
        <v/>
      </c>
      <c r="AR1715" s="13" t="str">
        <f t="shared" si="972"/>
        <v/>
      </c>
      <c r="AS1715" s="13" t="str">
        <f t="shared" si="972"/>
        <v/>
      </c>
      <c r="AT1715" s="13" t="str">
        <f t="shared" si="972"/>
        <v/>
      </c>
      <c r="AU1715" s="13" t="str">
        <f t="shared" si="972"/>
        <v/>
      </c>
      <c r="AV1715" s="13" t="str">
        <f t="shared" si="970"/>
        <v/>
      </c>
      <c r="AW1715" s="86" t="str">
        <f t="shared" si="982"/>
        <v/>
      </c>
      <c r="AX1715" s="59" t="str">
        <f t="shared" si="983"/>
        <v/>
      </c>
      <c r="AY1715" s="63" t="str">
        <f>IF(OR($BR1715="",BH1715=""),"",COUNT($BR$3:$BR1715))</f>
        <v/>
      </c>
      <c r="AZ1715" s="13" t="str">
        <f>IF(OR($BR1715="",BI1715=""),"",COUNT($BR$3:$BR1715))</f>
        <v/>
      </c>
      <c r="BA1715" s="13" t="str">
        <f>IF(OR($BR1715="",BJ1715=""),"",COUNT($BR$3:$BR1715))</f>
        <v/>
      </c>
      <c r="BB1715" s="13" t="str">
        <f>IF(OR($BR1715="",BK1715=""),"",COUNT($BR$3:$BR1715))</f>
        <v/>
      </c>
      <c r="BC1715" s="13" t="str">
        <f>IF(OR($BR1715="",BL1715=""),"",COUNT($BR$3:$BR1715))</f>
        <v/>
      </c>
      <c r="BD1715" s="13" t="str">
        <f>IF(OR($BR1715="",BM1715=""),"",COUNT($BR$3:$BR1715))</f>
        <v/>
      </c>
      <c r="BE1715" s="13" t="str">
        <f>IF(OR($BR1715="",BN1715=""),"",COUNT($BR$3:$BR1715))</f>
        <v/>
      </c>
      <c r="BF1715" s="13" t="str">
        <f>IF(OR($BR1715="",BO1715=""),"",COUNT($BR$3:$BR1715))</f>
        <v/>
      </c>
      <c r="BG1715" s="66" t="str">
        <f>IF(Z1715="","",COUNT($Z$3:Z1715))</f>
        <v/>
      </c>
      <c r="BH1715" s="13" t="str">
        <f>IF(AO1715="","",IF(AO1715=BH$2,(SUMIF($BV$3:$BV1715,BH$2,$BW$3:$BW1715)-SUMIF($BX$3:$BX1715,BH$2,$BY$3:$BY1715))*AO$1,""))</f>
        <v/>
      </c>
      <c r="BI1715" s="13" t="str">
        <f>IF(AP1715="","",IF(AP1715=BI$2,(SUMIF($BV$3:$BV1715,BI$2,$BW$3:$BW1715)-SUMIF($BX$3:$BX1715,BI$2,$BY$3:$BY1715))*AP$1,""))</f>
        <v/>
      </c>
      <c r="BJ1715" s="13" t="str">
        <f>IF(AQ1715="","",IF(AQ1715=BJ$2,(SUMIF($BV$3:$BV1715,BJ$2,$BW$3:$BW1715)-SUMIF($BX$3:$BX1715,BJ$2,$BY$3:$BY1715))*AQ$1,""))</f>
        <v/>
      </c>
      <c r="BK1715" s="13" t="str">
        <f>IF(AR1715="","",IF(AR1715=BK$2,(SUMIF($BV$3:$BV1715,BK$2,$BW$3:$BW1715)-SUMIF($BX$3:$BX1715,BK$2,$BY$3:$BY1715))*AR$1,""))</f>
        <v/>
      </c>
      <c r="BL1715" s="13" t="str">
        <f>IF(AS1715="","",IF(AS1715=BL$2,(SUMIF($BV$3:$BV1715,BL$2,$BW$3:$BW1715)-SUMIF($BX$3:$BX1715,BL$2,$BY$3:$BY1715))*AS$1,""))</f>
        <v/>
      </c>
      <c r="BM1715" s="13" t="str">
        <f>IF(AT1715="","",IF(AT1715=BM$2,(SUMIF($BV$3:$BV1715,BM$2,$BW$3:$BW1715)-SUMIF($BX$3:$BX1715,BM$2,$BY$3:$BY1715))*AT$1,""))</f>
        <v/>
      </c>
      <c r="BN1715" s="13" t="str">
        <f>IF(AU1715="","",IF(AU1715=BN$2,(SUMIF($BV$3:$BV1715,BN$2,$BW$3:$BW1715)-SUMIF($BX$3:$BX1715,BN$2,$BY$3:$BY1715))*AU$1,""))</f>
        <v/>
      </c>
      <c r="BO1715" s="13" t="str">
        <f>IF(AV1715="","",IF(AV1715=BO$2,(SUMIF($BV$3:$BV1715,BO$2,$BW$3:$BW1715)-SUMIF($BX$3:$BX1715,BO$2,$BY$3:$BY1715))*AV$1,""))</f>
        <v/>
      </c>
      <c r="BP1715" s="69"/>
      <c r="BQ1715" s="13" t="str">
        <f t="shared" si="984"/>
        <v/>
      </c>
      <c r="BR1715" s="75" t="str">
        <f t="shared" si="985"/>
        <v/>
      </c>
      <c r="BS1715" s="33" t="str">
        <f t="shared" si="986"/>
        <v/>
      </c>
      <c r="BT1715" s="42" t="str">
        <f t="shared" si="987"/>
        <v/>
      </c>
      <c r="BU1715" s="38" t="str">
        <f t="shared" si="988"/>
        <v/>
      </c>
      <c r="BV1715" s="30" t="str">
        <f t="shared" si="989"/>
        <v/>
      </c>
      <c r="BW1715" s="36" t="str">
        <f t="shared" si="990"/>
        <v/>
      </c>
      <c r="BX1715" s="36" t="str">
        <f t="shared" si="991"/>
        <v/>
      </c>
      <c r="BY1715" s="45" t="str">
        <f t="shared" si="992"/>
        <v/>
      </c>
      <c r="BZ1715" s="12" t="str">
        <f t="shared" si="993"/>
        <v/>
      </c>
      <c r="CA1715" s="47" t="str">
        <f t="shared" si="994"/>
        <v/>
      </c>
      <c r="CB1715" s="32" t="str">
        <f t="shared" si="995"/>
        <v/>
      </c>
      <c r="CC1715" s="32" t="str">
        <f t="shared" si="996"/>
        <v/>
      </c>
      <c r="CD1715" s="32" t="str">
        <f t="shared" si="997"/>
        <v/>
      </c>
      <c r="CE1715" s="48"/>
      <c r="CF1715" s="32" t="str">
        <f t="shared" si="968"/>
        <v/>
      </c>
      <c r="CG1715" s="32" t="str">
        <f t="shared" si="998"/>
        <v/>
      </c>
      <c r="CH1715" s="48"/>
    </row>
    <row r="1716" spans="2:86" ht="30" customHeight="1" x14ac:dyDescent="0.2">
      <c r="B1716" s="155"/>
      <c r="C1716" s="117"/>
      <c r="D1716" s="53"/>
      <c r="E1716" s="68"/>
      <c r="F1716" s="54"/>
      <c r="G1716" s="54"/>
      <c r="H1716" s="55"/>
      <c r="I1716" s="71"/>
      <c r="J1716" s="73"/>
      <c r="K1716" s="56"/>
      <c r="L1716" s="76" t="str">
        <f t="shared" si="975"/>
        <v/>
      </c>
      <c r="M1716" s="77" t="str">
        <f t="shared" si="976"/>
        <v/>
      </c>
      <c r="N1716" s="130" t="str">
        <f t="shared" si="967"/>
        <v/>
      </c>
      <c r="O1716" s="131" t="str">
        <f t="shared" si="999"/>
        <v/>
      </c>
      <c r="P1716" s="131" t="str">
        <f t="shared" si="999"/>
        <v/>
      </c>
      <c r="Q1716" s="131" t="str">
        <f t="shared" si="999"/>
        <v/>
      </c>
      <c r="R1716" s="131" t="str">
        <f t="shared" si="999"/>
        <v/>
      </c>
      <c r="S1716" s="131" t="str">
        <f t="shared" si="999"/>
        <v/>
      </c>
      <c r="T1716" s="131" t="str">
        <f t="shared" si="999"/>
        <v/>
      </c>
      <c r="U1716" s="131" t="str">
        <f t="shared" si="999"/>
        <v/>
      </c>
      <c r="V1716" s="14"/>
      <c r="W1716" s="17" t="str">
        <f>IF(C1716="",IF(OR(AND($H1716&lt;&gt;"",C1716=""),AND($F1715=$F1716,$AK1716&lt;&gt;""),COUNTA($H$3:$H$100002)&gt;COUNTA($H$3:$H1716),$AE1716&lt;&gt;""),W1715,""),C1716)</f>
        <v/>
      </c>
      <c r="X1716" s="17" t="str">
        <f>IF(D1716="",IF(OR(AND($H1716&lt;&gt;"",D1716=""),AND($F1715=$F1716,$AK1716&lt;&gt;""),COUNTA($H$3:$H$100002)&gt;COUNTA($H$3:$H1716),$AE1716&lt;&gt;""),X1715,""),D1716)</f>
        <v/>
      </c>
      <c r="Y1716" s="17" t="str">
        <f>IF(E1716="",IF(OR(AND($H1716&lt;&gt;"",E1716=""),AND($F1715=$F1716,$AK1716&lt;&gt;""),COUNTA($H$3:$H$100002)&gt;COUNTA($H$3:$H1716),$AE1716&lt;&gt;""),Y1715,""),E1716)</f>
        <v/>
      </c>
      <c r="Z1716" s="27" t="str">
        <f t="shared" si="977"/>
        <v/>
      </c>
      <c r="AA1716" s="2" t="str">
        <f>IF(F1716="","",COUNTA($F$3:F1716))</f>
        <v/>
      </c>
      <c r="AB1716" s="3" t="str">
        <f>IF(F1716="","",IFERROR(IF(F1716&lt;&gt;"",IFERROR(INDEX(設定!$C$3:$C$303,MATCH(F1716,設定!$C$3:$C$303,0),0),INDEX(設定!$C$3:$C$303,MATCH("*"&amp;F1716&amp;"*",設定!$C$3:$C$303,0),0)),""),"エラー"))</f>
        <v/>
      </c>
      <c r="AC1716" s="2" t="str">
        <f>IF(G1716="","",COUNTA($G$3:G1716))</f>
        <v/>
      </c>
      <c r="AD1716" s="3" t="str">
        <f>IF(G1716="","",IFERROR(IF(G1716&lt;&gt;"",IFERROR(INDEX(設定!$C$3:$C$303,MATCH(G1716,設定!$C$3:$C$303,0),0),INDEX(設定!$C$3:$C$303,MATCH("*"&amp;G1716&amp;"*",設定!$C$3:$C$303,0),0)),""),"エラー"))</f>
        <v/>
      </c>
      <c r="AE1716" s="3" t="str">
        <f>IFERROR(IF(AB1716="",IF(AND(H1716&lt;&gt;"",F1716=""),INDEX(AB$3:AB1716,MATCH(MAX(AA$3:AA1716),AA$3:AA1716,0),0),""),AB1716),"")</f>
        <v/>
      </c>
      <c r="AF1716" s="3" t="str">
        <f>IFERROR(IF(AD1716="",IF(AND(H1716&lt;&gt;"",G1716=""),INDEX(AD$3:AD1716,MATCH(MAX(AC$3:AC1716),AC$3:AC1716,0),0),""),AD1716),"")</f>
        <v/>
      </c>
      <c r="AG1716" s="2" t="str">
        <f>IF(AH1716="","",IF(OR(AH1716=AH1715,AH1716=AH1717),IF(AND(E1716="",AB1716="",AG1715&lt;&gt;""),MAX($AG$3:AG1715),MAX($AG$3:AG1715)+1),IF(AH1715=AH1716,AG1715,MAX($AG$3:AG1715)+1)))</f>
        <v/>
      </c>
      <c r="AH1716" s="12" t="str">
        <f t="shared" si="978"/>
        <v/>
      </c>
      <c r="AI1716" s="12" t="str">
        <f t="shared" si="979"/>
        <v/>
      </c>
      <c r="AJ1716" s="13" t="str">
        <f t="shared" si="980"/>
        <v/>
      </c>
      <c r="AK1716" s="13" t="str">
        <f t="shared" si="981"/>
        <v/>
      </c>
      <c r="AL1716" s="13" t="str">
        <f>IF(OR(AJ1716="",COUNTIF($AH$3:AH1716,AH1716)&lt;&gt;COUNTIF(AH$3:AH$100002,AH1716)),"",SUMIF(AH$3:AH$100002,AH1716,AJ$3:AJ$100002))</f>
        <v/>
      </c>
      <c r="AM1716" s="13" t="str">
        <f>IF(OR(AK1716="",COUNTIF($AH$3:AH1716,AH1716)&lt;&gt;COUNTIF(AH$3:AH$100002,AH1716)),"",SUMIF(AH$3:AH$100002,AH1716,AK$3:AK$100002))</f>
        <v/>
      </c>
      <c r="AO1716" s="13" t="str">
        <f t="shared" si="972"/>
        <v/>
      </c>
      <c r="AP1716" s="13" t="str">
        <f t="shared" si="972"/>
        <v/>
      </c>
      <c r="AQ1716" s="13" t="str">
        <f t="shared" si="972"/>
        <v/>
      </c>
      <c r="AR1716" s="13" t="str">
        <f t="shared" si="972"/>
        <v/>
      </c>
      <c r="AS1716" s="13" t="str">
        <f t="shared" si="972"/>
        <v/>
      </c>
      <c r="AT1716" s="13" t="str">
        <f t="shared" si="972"/>
        <v/>
      </c>
      <c r="AU1716" s="13" t="str">
        <f t="shared" si="972"/>
        <v/>
      </c>
      <c r="AV1716" s="13" t="str">
        <f t="shared" si="970"/>
        <v/>
      </c>
      <c r="AW1716" s="86" t="str">
        <f t="shared" si="982"/>
        <v/>
      </c>
      <c r="AX1716" s="59" t="str">
        <f t="shared" si="983"/>
        <v/>
      </c>
      <c r="AY1716" s="63" t="str">
        <f>IF(OR($BR1716="",BH1716=""),"",COUNT($BR$3:$BR1716))</f>
        <v/>
      </c>
      <c r="AZ1716" s="13" t="str">
        <f>IF(OR($BR1716="",BI1716=""),"",COUNT($BR$3:$BR1716))</f>
        <v/>
      </c>
      <c r="BA1716" s="13" t="str">
        <f>IF(OR($BR1716="",BJ1716=""),"",COUNT($BR$3:$BR1716))</f>
        <v/>
      </c>
      <c r="BB1716" s="13" t="str">
        <f>IF(OR($BR1716="",BK1716=""),"",COUNT($BR$3:$BR1716))</f>
        <v/>
      </c>
      <c r="BC1716" s="13" t="str">
        <f>IF(OR($BR1716="",BL1716=""),"",COUNT($BR$3:$BR1716))</f>
        <v/>
      </c>
      <c r="BD1716" s="13" t="str">
        <f>IF(OR($BR1716="",BM1716=""),"",COUNT($BR$3:$BR1716))</f>
        <v/>
      </c>
      <c r="BE1716" s="13" t="str">
        <f>IF(OR($BR1716="",BN1716=""),"",COUNT($BR$3:$BR1716))</f>
        <v/>
      </c>
      <c r="BF1716" s="13" t="str">
        <f>IF(OR($BR1716="",BO1716=""),"",COUNT($BR$3:$BR1716))</f>
        <v/>
      </c>
      <c r="BG1716" s="66" t="str">
        <f>IF(Z1716="","",COUNT($Z$3:Z1716))</f>
        <v/>
      </c>
      <c r="BH1716" s="13" t="str">
        <f>IF(AO1716="","",IF(AO1716=BH$2,(SUMIF($BV$3:$BV1716,BH$2,$BW$3:$BW1716)-SUMIF($BX$3:$BX1716,BH$2,$BY$3:$BY1716))*AO$1,""))</f>
        <v/>
      </c>
      <c r="BI1716" s="13" t="str">
        <f>IF(AP1716="","",IF(AP1716=BI$2,(SUMIF($BV$3:$BV1716,BI$2,$BW$3:$BW1716)-SUMIF($BX$3:$BX1716,BI$2,$BY$3:$BY1716))*AP$1,""))</f>
        <v/>
      </c>
      <c r="BJ1716" s="13" t="str">
        <f>IF(AQ1716="","",IF(AQ1716=BJ$2,(SUMIF($BV$3:$BV1716,BJ$2,$BW$3:$BW1716)-SUMIF($BX$3:$BX1716,BJ$2,$BY$3:$BY1716))*AQ$1,""))</f>
        <v/>
      </c>
      <c r="BK1716" s="13" t="str">
        <f>IF(AR1716="","",IF(AR1716=BK$2,(SUMIF($BV$3:$BV1716,BK$2,$BW$3:$BW1716)-SUMIF($BX$3:$BX1716,BK$2,$BY$3:$BY1716))*AR$1,""))</f>
        <v/>
      </c>
      <c r="BL1716" s="13" t="str">
        <f>IF(AS1716="","",IF(AS1716=BL$2,(SUMIF($BV$3:$BV1716,BL$2,$BW$3:$BW1716)-SUMIF($BX$3:$BX1716,BL$2,$BY$3:$BY1716))*AS$1,""))</f>
        <v/>
      </c>
      <c r="BM1716" s="13" t="str">
        <f>IF(AT1716="","",IF(AT1716=BM$2,(SUMIF($BV$3:$BV1716,BM$2,$BW$3:$BW1716)-SUMIF($BX$3:$BX1716,BM$2,$BY$3:$BY1716))*AT$1,""))</f>
        <v/>
      </c>
      <c r="BN1716" s="13" t="str">
        <f>IF(AU1716="","",IF(AU1716=BN$2,(SUMIF($BV$3:$BV1716,BN$2,$BW$3:$BW1716)-SUMIF($BX$3:$BX1716,BN$2,$BY$3:$BY1716))*AU$1,""))</f>
        <v/>
      </c>
      <c r="BO1716" s="13" t="str">
        <f>IF(AV1716="","",IF(AV1716=BO$2,(SUMIF($BV$3:$BV1716,BO$2,$BW$3:$BW1716)-SUMIF($BX$3:$BX1716,BO$2,$BY$3:$BY1716))*AV$1,""))</f>
        <v/>
      </c>
      <c r="BP1716" s="69"/>
      <c r="BQ1716" s="13" t="str">
        <f t="shared" si="984"/>
        <v/>
      </c>
      <c r="BR1716" s="75" t="str">
        <f t="shared" si="985"/>
        <v/>
      </c>
      <c r="BS1716" s="33" t="str">
        <f t="shared" si="986"/>
        <v/>
      </c>
      <c r="BT1716" s="42" t="str">
        <f t="shared" si="987"/>
        <v/>
      </c>
      <c r="BU1716" s="38" t="str">
        <f t="shared" si="988"/>
        <v/>
      </c>
      <c r="BV1716" s="30" t="str">
        <f t="shared" si="989"/>
        <v/>
      </c>
      <c r="BW1716" s="36" t="str">
        <f t="shared" si="990"/>
        <v/>
      </c>
      <c r="BX1716" s="36" t="str">
        <f t="shared" si="991"/>
        <v/>
      </c>
      <c r="BY1716" s="45" t="str">
        <f t="shared" si="992"/>
        <v/>
      </c>
      <c r="BZ1716" s="12" t="str">
        <f t="shared" si="993"/>
        <v/>
      </c>
      <c r="CA1716" s="47" t="str">
        <f t="shared" si="994"/>
        <v/>
      </c>
      <c r="CB1716" s="32" t="str">
        <f t="shared" si="995"/>
        <v/>
      </c>
      <c r="CC1716" s="32" t="str">
        <f t="shared" si="996"/>
        <v/>
      </c>
      <c r="CD1716" s="32" t="str">
        <f t="shared" si="997"/>
        <v/>
      </c>
      <c r="CE1716" s="48"/>
      <c r="CF1716" s="32" t="str">
        <f t="shared" si="968"/>
        <v/>
      </c>
      <c r="CG1716" s="32" t="str">
        <f t="shared" si="998"/>
        <v/>
      </c>
      <c r="CH1716" s="48"/>
    </row>
    <row r="1717" spans="2:86" ht="30" customHeight="1" x14ac:dyDescent="0.2">
      <c r="B1717" s="155"/>
      <c r="C1717" s="117"/>
      <c r="D1717" s="53"/>
      <c r="E1717" s="68"/>
      <c r="F1717" s="54"/>
      <c r="G1717" s="54"/>
      <c r="H1717" s="55"/>
      <c r="I1717" s="71"/>
      <c r="J1717" s="73"/>
      <c r="K1717" s="56"/>
      <c r="L1717" s="76" t="str">
        <f t="shared" si="975"/>
        <v/>
      </c>
      <c r="M1717" s="77" t="str">
        <f t="shared" si="976"/>
        <v/>
      </c>
      <c r="N1717" s="130" t="str">
        <f t="shared" si="967"/>
        <v/>
      </c>
      <c r="O1717" s="131" t="str">
        <f t="shared" si="999"/>
        <v/>
      </c>
      <c r="P1717" s="131" t="str">
        <f t="shared" si="999"/>
        <v/>
      </c>
      <c r="Q1717" s="131" t="str">
        <f t="shared" si="999"/>
        <v/>
      </c>
      <c r="R1717" s="131" t="str">
        <f t="shared" si="999"/>
        <v/>
      </c>
      <c r="S1717" s="131" t="str">
        <f t="shared" si="999"/>
        <v/>
      </c>
      <c r="T1717" s="131" t="str">
        <f t="shared" si="999"/>
        <v/>
      </c>
      <c r="U1717" s="131" t="str">
        <f t="shared" si="999"/>
        <v/>
      </c>
      <c r="V1717" s="14"/>
      <c r="W1717" s="17" t="str">
        <f>IF(C1717="",IF(OR(AND($H1717&lt;&gt;"",C1717=""),AND($F1716=$F1717,$AK1717&lt;&gt;""),COUNTA($H$3:$H$100002)&gt;COUNTA($H$3:$H1717),$AE1717&lt;&gt;""),W1716,""),C1717)</f>
        <v/>
      </c>
      <c r="X1717" s="17" t="str">
        <f>IF(D1717="",IF(OR(AND($H1717&lt;&gt;"",D1717=""),AND($F1716=$F1717,$AK1717&lt;&gt;""),COUNTA($H$3:$H$100002)&gt;COUNTA($H$3:$H1717),$AE1717&lt;&gt;""),X1716,""),D1717)</f>
        <v/>
      </c>
      <c r="Y1717" s="17" t="str">
        <f>IF(E1717="",IF(OR(AND($H1717&lt;&gt;"",E1717=""),AND($F1716=$F1717,$AK1717&lt;&gt;""),COUNTA($H$3:$H$100002)&gt;COUNTA($H$3:$H1717),$AE1717&lt;&gt;""),Y1716,""),E1717)</f>
        <v/>
      </c>
      <c r="Z1717" s="27" t="str">
        <f t="shared" si="977"/>
        <v/>
      </c>
      <c r="AA1717" s="2" t="str">
        <f>IF(F1717="","",COUNTA($F$3:F1717))</f>
        <v/>
      </c>
      <c r="AB1717" s="3" t="str">
        <f>IF(F1717="","",IFERROR(IF(F1717&lt;&gt;"",IFERROR(INDEX(設定!$C$3:$C$303,MATCH(F1717,設定!$C$3:$C$303,0),0),INDEX(設定!$C$3:$C$303,MATCH("*"&amp;F1717&amp;"*",設定!$C$3:$C$303,0),0)),""),"エラー"))</f>
        <v/>
      </c>
      <c r="AC1717" s="2" t="str">
        <f>IF(G1717="","",COUNTA($G$3:G1717))</f>
        <v/>
      </c>
      <c r="AD1717" s="3" t="str">
        <f>IF(G1717="","",IFERROR(IF(G1717&lt;&gt;"",IFERROR(INDEX(設定!$C$3:$C$303,MATCH(G1717,設定!$C$3:$C$303,0),0),INDEX(設定!$C$3:$C$303,MATCH("*"&amp;G1717&amp;"*",設定!$C$3:$C$303,0),0)),""),"エラー"))</f>
        <v/>
      </c>
      <c r="AE1717" s="3" t="str">
        <f>IFERROR(IF(AB1717="",IF(AND(H1717&lt;&gt;"",F1717=""),INDEX(AB$3:AB1717,MATCH(MAX(AA$3:AA1717),AA$3:AA1717,0),0),""),AB1717),"")</f>
        <v/>
      </c>
      <c r="AF1717" s="3" t="str">
        <f>IFERROR(IF(AD1717="",IF(AND(H1717&lt;&gt;"",G1717=""),INDEX(AD$3:AD1717,MATCH(MAX(AC$3:AC1717),AC$3:AC1717,0),0),""),AD1717),"")</f>
        <v/>
      </c>
      <c r="AG1717" s="2" t="str">
        <f>IF(AH1717="","",IF(OR(AH1717=AH1716,AH1717=AH1718),IF(AND(E1717="",AB1717="",AG1716&lt;&gt;""),MAX($AG$3:AG1716),MAX($AG$3:AG1716)+1),IF(AH1716=AH1717,AG1716,MAX($AG$3:AG1716)+1)))</f>
        <v/>
      </c>
      <c r="AH1717" s="12" t="str">
        <f t="shared" si="978"/>
        <v/>
      </c>
      <c r="AI1717" s="12" t="str">
        <f t="shared" si="979"/>
        <v/>
      </c>
      <c r="AJ1717" s="13" t="str">
        <f t="shared" si="980"/>
        <v/>
      </c>
      <c r="AK1717" s="13" t="str">
        <f t="shared" si="981"/>
        <v/>
      </c>
      <c r="AL1717" s="13" t="str">
        <f>IF(OR(AJ1717="",COUNTIF($AH$3:AH1717,AH1717)&lt;&gt;COUNTIF(AH$3:AH$100002,AH1717)),"",SUMIF(AH$3:AH$100002,AH1717,AJ$3:AJ$100002))</f>
        <v/>
      </c>
      <c r="AM1717" s="13" t="str">
        <f>IF(OR(AK1717="",COUNTIF($AH$3:AH1717,AH1717)&lt;&gt;COUNTIF(AH$3:AH$100002,AH1717)),"",SUMIF(AH$3:AH$100002,AH1717,AK$3:AK$100002))</f>
        <v/>
      </c>
      <c r="AO1717" s="13" t="str">
        <f t="shared" si="972"/>
        <v/>
      </c>
      <c r="AP1717" s="13" t="str">
        <f t="shared" si="972"/>
        <v/>
      </c>
      <c r="AQ1717" s="13" t="str">
        <f t="shared" si="972"/>
        <v/>
      </c>
      <c r="AR1717" s="13" t="str">
        <f t="shared" si="972"/>
        <v/>
      </c>
      <c r="AS1717" s="13" t="str">
        <f t="shared" si="972"/>
        <v/>
      </c>
      <c r="AT1717" s="13" t="str">
        <f t="shared" si="972"/>
        <v/>
      </c>
      <c r="AU1717" s="13" t="str">
        <f t="shared" si="972"/>
        <v/>
      </c>
      <c r="AV1717" s="13" t="str">
        <f t="shared" si="970"/>
        <v/>
      </c>
      <c r="AW1717" s="86" t="str">
        <f t="shared" si="982"/>
        <v/>
      </c>
      <c r="AX1717" s="59" t="str">
        <f t="shared" si="983"/>
        <v/>
      </c>
      <c r="AY1717" s="63" t="str">
        <f>IF(OR($BR1717="",BH1717=""),"",COUNT($BR$3:$BR1717))</f>
        <v/>
      </c>
      <c r="AZ1717" s="13" t="str">
        <f>IF(OR($BR1717="",BI1717=""),"",COUNT($BR$3:$BR1717))</f>
        <v/>
      </c>
      <c r="BA1717" s="13" t="str">
        <f>IF(OR($BR1717="",BJ1717=""),"",COUNT($BR$3:$BR1717))</f>
        <v/>
      </c>
      <c r="BB1717" s="13" t="str">
        <f>IF(OR($BR1717="",BK1717=""),"",COUNT($BR$3:$BR1717))</f>
        <v/>
      </c>
      <c r="BC1717" s="13" t="str">
        <f>IF(OR($BR1717="",BL1717=""),"",COUNT($BR$3:$BR1717))</f>
        <v/>
      </c>
      <c r="BD1717" s="13" t="str">
        <f>IF(OR($BR1717="",BM1717=""),"",COUNT($BR$3:$BR1717))</f>
        <v/>
      </c>
      <c r="BE1717" s="13" t="str">
        <f>IF(OR($BR1717="",BN1717=""),"",COUNT($BR$3:$BR1717))</f>
        <v/>
      </c>
      <c r="BF1717" s="13" t="str">
        <f>IF(OR($BR1717="",BO1717=""),"",COUNT($BR$3:$BR1717))</f>
        <v/>
      </c>
      <c r="BG1717" s="66" t="str">
        <f>IF(Z1717="","",COUNT($Z$3:Z1717))</f>
        <v/>
      </c>
      <c r="BH1717" s="13" t="str">
        <f>IF(AO1717="","",IF(AO1717=BH$2,(SUMIF($BV$3:$BV1717,BH$2,$BW$3:$BW1717)-SUMIF($BX$3:$BX1717,BH$2,$BY$3:$BY1717))*AO$1,""))</f>
        <v/>
      </c>
      <c r="BI1717" s="13" t="str">
        <f>IF(AP1717="","",IF(AP1717=BI$2,(SUMIF($BV$3:$BV1717,BI$2,$BW$3:$BW1717)-SUMIF($BX$3:$BX1717,BI$2,$BY$3:$BY1717))*AP$1,""))</f>
        <v/>
      </c>
      <c r="BJ1717" s="13" t="str">
        <f>IF(AQ1717="","",IF(AQ1717=BJ$2,(SUMIF($BV$3:$BV1717,BJ$2,$BW$3:$BW1717)-SUMIF($BX$3:$BX1717,BJ$2,$BY$3:$BY1717))*AQ$1,""))</f>
        <v/>
      </c>
      <c r="BK1717" s="13" t="str">
        <f>IF(AR1717="","",IF(AR1717=BK$2,(SUMIF($BV$3:$BV1717,BK$2,$BW$3:$BW1717)-SUMIF($BX$3:$BX1717,BK$2,$BY$3:$BY1717))*AR$1,""))</f>
        <v/>
      </c>
      <c r="BL1717" s="13" t="str">
        <f>IF(AS1717="","",IF(AS1717=BL$2,(SUMIF($BV$3:$BV1717,BL$2,$BW$3:$BW1717)-SUMIF($BX$3:$BX1717,BL$2,$BY$3:$BY1717))*AS$1,""))</f>
        <v/>
      </c>
      <c r="BM1717" s="13" t="str">
        <f>IF(AT1717="","",IF(AT1717=BM$2,(SUMIF($BV$3:$BV1717,BM$2,$BW$3:$BW1717)-SUMIF($BX$3:$BX1717,BM$2,$BY$3:$BY1717))*AT$1,""))</f>
        <v/>
      </c>
      <c r="BN1717" s="13" t="str">
        <f>IF(AU1717="","",IF(AU1717=BN$2,(SUMIF($BV$3:$BV1717,BN$2,$BW$3:$BW1717)-SUMIF($BX$3:$BX1717,BN$2,$BY$3:$BY1717))*AU$1,""))</f>
        <v/>
      </c>
      <c r="BO1717" s="13" t="str">
        <f>IF(AV1717="","",IF(AV1717=BO$2,(SUMIF($BV$3:$BV1717,BO$2,$BW$3:$BW1717)-SUMIF($BX$3:$BX1717,BO$2,$BY$3:$BY1717))*AV$1,""))</f>
        <v/>
      </c>
      <c r="BP1717" s="69"/>
      <c r="BQ1717" s="13" t="str">
        <f t="shared" si="984"/>
        <v/>
      </c>
      <c r="BR1717" s="75" t="str">
        <f t="shared" si="985"/>
        <v/>
      </c>
      <c r="BS1717" s="33" t="str">
        <f t="shared" si="986"/>
        <v/>
      </c>
      <c r="BT1717" s="42" t="str">
        <f t="shared" si="987"/>
        <v/>
      </c>
      <c r="BU1717" s="38" t="str">
        <f t="shared" si="988"/>
        <v/>
      </c>
      <c r="BV1717" s="30" t="str">
        <f t="shared" si="989"/>
        <v/>
      </c>
      <c r="BW1717" s="36" t="str">
        <f t="shared" si="990"/>
        <v/>
      </c>
      <c r="BX1717" s="36" t="str">
        <f t="shared" si="991"/>
        <v/>
      </c>
      <c r="BY1717" s="45" t="str">
        <f t="shared" si="992"/>
        <v/>
      </c>
      <c r="BZ1717" s="12" t="str">
        <f t="shared" si="993"/>
        <v/>
      </c>
      <c r="CA1717" s="47" t="str">
        <f t="shared" si="994"/>
        <v/>
      </c>
      <c r="CB1717" s="32" t="str">
        <f t="shared" si="995"/>
        <v/>
      </c>
      <c r="CC1717" s="32" t="str">
        <f t="shared" si="996"/>
        <v/>
      </c>
      <c r="CD1717" s="32" t="str">
        <f t="shared" si="997"/>
        <v/>
      </c>
      <c r="CE1717" s="48"/>
      <c r="CF1717" s="32" t="str">
        <f t="shared" si="968"/>
        <v/>
      </c>
      <c r="CG1717" s="32" t="str">
        <f t="shared" si="998"/>
        <v/>
      </c>
      <c r="CH1717" s="48"/>
    </row>
    <row r="1718" spans="2:86" ht="30" customHeight="1" x14ac:dyDescent="0.2">
      <c r="B1718" s="155"/>
      <c r="C1718" s="117"/>
      <c r="D1718" s="53"/>
      <c r="E1718" s="68"/>
      <c r="F1718" s="54"/>
      <c r="G1718" s="54"/>
      <c r="H1718" s="55"/>
      <c r="I1718" s="71"/>
      <c r="J1718" s="73"/>
      <c r="K1718" s="56"/>
      <c r="L1718" s="76" t="str">
        <f t="shared" si="975"/>
        <v/>
      </c>
      <c r="M1718" s="77" t="str">
        <f t="shared" si="976"/>
        <v/>
      </c>
      <c r="N1718" s="130" t="str">
        <f t="shared" si="967"/>
        <v/>
      </c>
      <c r="O1718" s="131" t="str">
        <f t="shared" si="999"/>
        <v/>
      </c>
      <c r="P1718" s="131" t="str">
        <f t="shared" si="999"/>
        <v/>
      </c>
      <c r="Q1718" s="131" t="str">
        <f t="shared" si="999"/>
        <v/>
      </c>
      <c r="R1718" s="131" t="str">
        <f t="shared" si="999"/>
        <v/>
      </c>
      <c r="S1718" s="131" t="str">
        <f t="shared" si="999"/>
        <v/>
      </c>
      <c r="T1718" s="131" t="str">
        <f t="shared" si="999"/>
        <v/>
      </c>
      <c r="U1718" s="131" t="str">
        <f t="shared" si="999"/>
        <v/>
      </c>
      <c r="V1718" s="14"/>
      <c r="W1718" s="17" t="str">
        <f>IF(C1718="",IF(OR(AND($H1718&lt;&gt;"",C1718=""),AND($F1717=$F1718,$AK1718&lt;&gt;""),COUNTA($H$3:$H$100002)&gt;COUNTA($H$3:$H1718),$AE1718&lt;&gt;""),W1717,""),C1718)</f>
        <v/>
      </c>
      <c r="X1718" s="17" t="str">
        <f>IF(D1718="",IF(OR(AND($H1718&lt;&gt;"",D1718=""),AND($F1717=$F1718,$AK1718&lt;&gt;""),COUNTA($H$3:$H$100002)&gt;COUNTA($H$3:$H1718),$AE1718&lt;&gt;""),X1717,""),D1718)</f>
        <v/>
      </c>
      <c r="Y1718" s="17" t="str">
        <f>IF(E1718="",IF(OR(AND($H1718&lt;&gt;"",E1718=""),AND($F1717=$F1718,$AK1718&lt;&gt;""),COUNTA($H$3:$H$100002)&gt;COUNTA($H$3:$H1718),$AE1718&lt;&gt;""),Y1717,""),E1718)</f>
        <v/>
      </c>
      <c r="Z1718" s="27" t="str">
        <f t="shared" si="977"/>
        <v/>
      </c>
      <c r="AA1718" s="2" t="str">
        <f>IF(F1718="","",COUNTA($F$3:F1718))</f>
        <v/>
      </c>
      <c r="AB1718" s="3" t="str">
        <f>IF(F1718="","",IFERROR(IF(F1718&lt;&gt;"",IFERROR(INDEX(設定!$C$3:$C$303,MATCH(F1718,設定!$C$3:$C$303,0),0),INDEX(設定!$C$3:$C$303,MATCH("*"&amp;F1718&amp;"*",設定!$C$3:$C$303,0),0)),""),"エラー"))</f>
        <v/>
      </c>
      <c r="AC1718" s="2" t="str">
        <f>IF(G1718="","",COUNTA($G$3:G1718))</f>
        <v/>
      </c>
      <c r="AD1718" s="3" t="str">
        <f>IF(G1718="","",IFERROR(IF(G1718&lt;&gt;"",IFERROR(INDEX(設定!$C$3:$C$303,MATCH(G1718,設定!$C$3:$C$303,0),0),INDEX(設定!$C$3:$C$303,MATCH("*"&amp;G1718&amp;"*",設定!$C$3:$C$303,0),0)),""),"エラー"))</f>
        <v/>
      </c>
      <c r="AE1718" s="3" t="str">
        <f>IFERROR(IF(AB1718="",IF(AND(H1718&lt;&gt;"",F1718=""),INDEX(AB$3:AB1718,MATCH(MAX(AA$3:AA1718),AA$3:AA1718,0),0),""),AB1718),"")</f>
        <v/>
      </c>
      <c r="AF1718" s="3" t="str">
        <f>IFERROR(IF(AD1718="",IF(AND(H1718&lt;&gt;"",G1718=""),INDEX(AD$3:AD1718,MATCH(MAX(AC$3:AC1718),AC$3:AC1718,0),0),""),AD1718),"")</f>
        <v/>
      </c>
      <c r="AG1718" s="2" t="str">
        <f>IF(AH1718="","",IF(OR(AH1718=AH1717,AH1718=AH1719),IF(AND(E1718="",AB1718="",AG1717&lt;&gt;""),MAX($AG$3:AG1717),MAX($AG$3:AG1717)+1),IF(AH1717=AH1718,AG1717,MAX($AG$3:AG1717)+1)))</f>
        <v/>
      </c>
      <c r="AH1718" s="12" t="str">
        <f t="shared" si="978"/>
        <v/>
      </c>
      <c r="AI1718" s="12" t="str">
        <f t="shared" si="979"/>
        <v/>
      </c>
      <c r="AJ1718" s="13" t="str">
        <f t="shared" si="980"/>
        <v/>
      </c>
      <c r="AK1718" s="13" t="str">
        <f t="shared" si="981"/>
        <v/>
      </c>
      <c r="AL1718" s="13" t="str">
        <f>IF(OR(AJ1718="",COUNTIF($AH$3:AH1718,AH1718)&lt;&gt;COUNTIF(AH$3:AH$100002,AH1718)),"",SUMIF(AH$3:AH$100002,AH1718,AJ$3:AJ$100002))</f>
        <v/>
      </c>
      <c r="AM1718" s="13" t="str">
        <f>IF(OR(AK1718="",COUNTIF($AH$3:AH1718,AH1718)&lt;&gt;COUNTIF(AH$3:AH$100002,AH1718)),"",SUMIF(AH$3:AH$100002,AH1718,AK$3:AK$100002))</f>
        <v/>
      </c>
      <c r="AO1718" s="13" t="str">
        <f t="shared" si="972"/>
        <v/>
      </c>
      <c r="AP1718" s="13" t="str">
        <f t="shared" si="972"/>
        <v/>
      </c>
      <c r="AQ1718" s="13" t="str">
        <f t="shared" si="972"/>
        <v/>
      </c>
      <c r="AR1718" s="13" t="str">
        <f t="shared" si="972"/>
        <v/>
      </c>
      <c r="AS1718" s="13" t="str">
        <f t="shared" si="972"/>
        <v/>
      </c>
      <c r="AT1718" s="13" t="str">
        <f t="shared" si="972"/>
        <v/>
      </c>
      <c r="AU1718" s="13" t="str">
        <f t="shared" si="972"/>
        <v/>
      </c>
      <c r="AV1718" s="13" t="str">
        <f t="shared" si="970"/>
        <v/>
      </c>
      <c r="AW1718" s="86" t="str">
        <f t="shared" si="982"/>
        <v/>
      </c>
      <c r="AX1718" s="59" t="str">
        <f t="shared" si="983"/>
        <v/>
      </c>
      <c r="AY1718" s="63" t="str">
        <f>IF(OR($BR1718="",BH1718=""),"",COUNT($BR$3:$BR1718))</f>
        <v/>
      </c>
      <c r="AZ1718" s="13" t="str">
        <f>IF(OR($BR1718="",BI1718=""),"",COUNT($BR$3:$BR1718))</f>
        <v/>
      </c>
      <c r="BA1718" s="13" t="str">
        <f>IF(OR($BR1718="",BJ1718=""),"",COUNT($BR$3:$BR1718))</f>
        <v/>
      </c>
      <c r="BB1718" s="13" t="str">
        <f>IF(OR($BR1718="",BK1718=""),"",COUNT($BR$3:$BR1718))</f>
        <v/>
      </c>
      <c r="BC1718" s="13" t="str">
        <f>IF(OR($BR1718="",BL1718=""),"",COUNT($BR$3:$BR1718))</f>
        <v/>
      </c>
      <c r="BD1718" s="13" t="str">
        <f>IF(OR($BR1718="",BM1718=""),"",COUNT($BR$3:$BR1718))</f>
        <v/>
      </c>
      <c r="BE1718" s="13" t="str">
        <f>IF(OR($BR1718="",BN1718=""),"",COUNT($BR$3:$BR1718))</f>
        <v/>
      </c>
      <c r="BF1718" s="13" t="str">
        <f>IF(OR($BR1718="",BO1718=""),"",COUNT($BR$3:$BR1718))</f>
        <v/>
      </c>
      <c r="BG1718" s="66" t="str">
        <f>IF(Z1718="","",COUNT($Z$3:Z1718))</f>
        <v/>
      </c>
      <c r="BH1718" s="13" t="str">
        <f>IF(AO1718="","",IF(AO1718=BH$2,(SUMIF($BV$3:$BV1718,BH$2,$BW$3:$BW1718)-SUMIF($BX$3:$BX1718,BH$2,$BY$3:$BY1718))*AO$1,""))</f>
        <v/>
      </c>
      <c r="BI1718" s="13" t="str">
        <f>IF(AP1718="","",IF(AP1718=BI$2,(SUMIF($BV$3:$BV1718,BI$2,$BW$3:$BW1718)-SUMIF($BX$3:$BX1718,BI$2,$BY$3:$BY1718))*AP$1,""))</f>
        <v/>
      </c>
      <c r="BJ1718" s="13" t="str">
        <f>IF(AQ1718="","",IF(AQ1718=BJ$2,(SUMIF($BV$3:$BV1718,BJ$2,$BW$3:$BW1718)-SUMIF($BX$3:$BX1718,BJ$2,$BY$3:$BY1718))*AQ$1,""))</f>
        <v/>
      </c>
      <c r="BK1718" s="13" t="str">
        <f>IF(AR1718="","",IF(AR1718=BK$2,(SUMIF($BV$3:$BV1718,BK$2,$BW$3:$BW1718)-SUMIF($BX$3:$BX1718,BK$2,$BY$3:$BY1718))*AR$1,""))</f>
        <v/>
      </c>
      <c r="BL1718" s="13" t="str">
        <f>IF(AS1718="","",IF(AS1718=BL$2,(SUMIF($BV$3:$BV1718,BL$2,$BW$3:$BW1718)-SUMIF($BX$3:$BX1718,BL$2,$BY$3:$BY1718))*AS$1,""))</f>
        <v/>
      </c>
      <c r="BM1718" s="13" t="str">
        <f>IF(AT1718="","",IF(AT1718=BM$2,(SUMIF($BV$3:$BV1718,BM$2,$BW$3:$BW1718)-SUMIF($BX$3:$BX1718,BM$2,$BY$3:$BY1718))*AT$1,""))</f>
        <v/>
      </c>
      <c r="BN1718" s="13" t="str">
        <f>IF(AU1718="","",IF(AU1718=BN$2,(SUMIF($BV$3:$BV1718,BN$2,$BW$3:$BW1718)-SUMIF($BX$3:$BX1718,BN$2,$BY$3:$BY1718))*AU$1,""))</f>
        <v/>
      </c>
      <c r="BO1718" s="13" t="str">
        <f>IF(AV1718="","",IF(AV1718=BO$2,(SUMIF($BV$3:$BV1718,BO$2,$BW$3:$BW1718)-SUMIF($BX$3:$BX1718,BO$2,$BY$3:$BY1718))*AV$1,""))</f>
        <v/>
      </c>
      <c r="BP1718" s="69"/>
      <c r="BQ1718" s="13" t="str">
        <f t="shared" si="984"/>
        <v/>
      </c>
      <c r="BR1718" s="75" t="str">
        <f t="shared" si="985"/>
        <v/>
      </c>
      <c r="BS1718" s="33" t="str">
        <f t="shared" si="986"/>
        <v/>
      </c>
      <c r="BT1718" s="42" t="str">
        <f t="shared" si="987"/>
        <v/>
      </c>
      <c r="BU1718" s="38" t="str">
        <f t="shared" si="988"/>
        <v/>
      </c>
      <c r="BV1718" s="30" t="str">
        <f t="shared" si="989"/>
        <v/>
      </c>
      <c r="BW1718" s="36" t="str">
        <f t="shared" si="990"/>
        <v/>
      </c>
      <c r="BX1718" s="36" t="str">
        <f t="shared" si="991"/>
        <v/>
      </c>
      <c r="BY1718" s="45" t="str">
        <f t="shared" si="992"/>
        <v/>
      </c>
      <c r="BZ1718" s="12" t="str">
        <f t="shared" si="993"/>
        <v/>
      </c>
      <c r="CA1718" s="47" t="str">
        <f t="shared" si="994"/>
        <v/>
      </c>
      <c r="CB1718" s="32" t="str">
        <f t="shared" si="995"/>
        <v/>
      </c>
      <c r="CC1718" s="32" t="str">
        <f t="shared" si="996"/>
        <v/>
      </c>
      <c r="CD1718" s="32" t="str">
        <f t="shared" si="997"/>
        <v/>
      </c>
      <c r="CE1718" s="48"/>
      <c r="CF1718" s="32" t="str">
        <f t="shared" si="968"/>
        <v/>
      </c>
      <c r="CG1718" s="32" t="str">
        <f t="shared" si="998"/>
        <v/>
      </c>
      <c r="CH1718" s="48"/>
    </row>
    <row r="1719" spans="2:86" ht="30" customHeight="1" x14ac:dyDescent="0.2">
      <c r="B1719" s="155"/>
      <c r="C1719" s="117"/>
      <c r="D1719" s="53"/>
      <c r="E1719" s="68"/>
      <c r="F1719" s="54"/>
      <c r="G1719" s="54"/>
      <c r="H1719" s="55"/>
      <c r="I1719" s="71"/>
      <c r="J1719" s="73"/>
      <c r="K1719" s="56"/>
      <c r="L1719" s="76" t="str">
        <f t="shared" si="975"/>
        <v/>
      </c>
      <c r="M1719" s="77" t="str">
        <f t="shared" si="976"/>
        <v/>
      </c>
      <c r="N1719" s="130" t="str">
        <f t="shared" si="967"/>
        <v/>
      </c>
      <c r="O1719" s="131" t="str">
        <f t="shared" si="999"/>
        <v/>
      </c>
      <c r="P1719" s="131" t="str">
        <f t="shared" si="999"/>
        <v/>
      </c>
      <c r="Q1719" s="131" t="str">
        <f t="shared" si="999"/>
        <v/>
      </c>
      <c r="R1719" s="131" t="str">
        <f t="shared" si="999"/>
        <v/>
      </c>
      <c r="S1719" s="131" t="str">
        <f t="shared" si="999"/>
        <v/>
      </c>
      <c r="T1719" s="131" t="str">
        <f t="shared" si="999"/>
        <v/>
      </c>
      <c r="U1719" s="131" t="str">
        <f t="shared" si="999"/>
        <v/>
      </c>
      <c r="V1719" s="14"/>
      <c r="W1719" s="17" t="str">
        <f>IF(C1719="",IF(OR(AND($H1719&lt;&gt;"",C1719=""),AND($F1718=$F1719,$AK1719&lt;&gt;""),COUNTA($H$3:$H$100002)&gt;COUNTA($H$3:$H1719),$AE1719&lt;&gt;""),W1718,""),C1719)</f>
        <v/>
      </c>
      <c r="X1719" s="17" t="str">
        <f>IF(D1719="",IF(OR(AND($H1719&lt;&gt;"",D1719=""),AND($F1718=$F1719,$AK1719&lt;&gt;""),COUNTA($H$3:$H$100002)&gt;COUNTA($H$3:$H1719),$AE1719&lt;&gt;""),X1718,""),D1719)</f>
        <v/>
      </c>
      <c r="Y1719" s="17" t="str">
        <f>IF(E1719="",IF(OR(AND($H1719&lt;&gt;"",E1719=""),AND($F1718=$F1719,$AK1719&lt;&gt;""),COUNTA($H$3:$H$100002)&gt;COUNTA($H$3:$H1719),$AE1719&lt;&gt;""),Y1718,""),E1719)</f>
        <v/>
      </c>
      <c r="Z1719" s="27" t="str">
        <f t="shared" si="977"/>
        <v/>
      </c>
      <c r="AA1719" s="2" t="str">
        <f>IF(F1719="","",COUNTA($F$3:F1719))</f>
        <v/>
      </c>
      <c r="AB1719" s="3" t="str">
        <f>IF(F1719="","",IFERROR(IF(F1719&lt;&gt;"",IFERROR(INDEX(設定!$C$3:$C$303,MATCH(F1719,設定!$C$3:$C$303,0),0),INDEX(設定!$C$3:$C$303,MATCH("*"&amp;F1719&amp;"*",設定!$C$3:$C$303,0),0)),""),"エラー"))</f>
        <v/>
      </c>
      <c r="AC1719" s="2" t="str">
        <f>IF(G1719="","",COUNTA($G$3:G1719))</f>
        <v/>
      </c>
      <c r="AD1719" s="3" t="str">
        <f>IF(G1719="","",IFERROR(IF(G1719&lt;&gt;"",IFERROR(INDEX(設定!$C$3:$C$303,MATCH(G1719,設定!$C$3:$C$303,0),0),INDEX(設定!$C$3:$C$303,MATCH("*"&amp;G1719&amp;"*",設定!$C$3:$C$303,0),0)),""),"エラー"))</f>
        <v/>
      </c>
      <c r="AE1719" s="3" t="str">
        <f>IFERROR(IF(AB1719="",IF(AND(H1719&lt;&gt;"",F1719=""),INDEX(AB$3:AB1719,MATCH(MAX(AA$3:AA1719),AA$3:AA1719,0),0),""),AB1719),"")</f>
        <v/>
      </c>
      <c r="AF1719" s="3" t="str">
        <f>IFERROR(IF(AD1719="",IF(AND(H1719&lt;&gt;"",G1719=""),INDEX(AD$3:AD1719,MATCH(MAX(AC$3:AC1719),AC$3:AC1719,0),0),""),AD1719),"")</f>
        <v/>
      </c>
      <c r="AG1719" s="2" t="str">
        <f>IF(AH1719="","",IF(OR(AH1719=AH1718,AH1719=AH1720),IF(AND(E1719="",AB1719="",AG1718&lt;&gt;""),MAX($AG$3:AG1718),MAX($AG$3:AG1718)+1),IF(AH1718=AH1719,AG1718,MAX($AG$3:AG1718)+1)))</f>
        <v/>
      </c>
      <c r="AH1719" s="12" t="str">
        <f t="shared" si="978"/>
        <v/>
      </c>
      <c r="AI1719" s="12" t="str">
        <f t="shared" si="979"/>
        <v/>
      </c>
      <c r="AJ1719" s="13" t="str">
        <f t="shared" si="980"/>
        <v/>
      </c>
      <c r="AK1719" s="13" t="str">
        <f t="shared" si="981"/>
        <v/>
      </c>
      <c r="AL1719" s="13" t="str">
        <f>IF(OR(AJ1719="",COUNTIF($AH$3:AH1719,AH1719)&lt;&gt;COUNTIF(AH$3:AH$100002,AH1719)),"",SUMIF(AH$3:AH$100002,AH1719,AJ$3:AJ$100002))</f>
        <v/>
      </c>
      <c r="AM1719" s="13" t="str">
        <f>IF(OR(AK1719="",COUNTIF($AH$3:AH1719,AH1719)&lt;&gt;COUNTIF(AH$3:AH$100002,AH1719)),"",SUMIF(AH$3:AH$100002,AH1719,AK$3:AK$100002))</f>
        <v/>
      </c>
      <c r="AO1719" s="13" t="str">
        <f t="shared" si="972"/>
        <v/>
      </c>
      <c r="AP1719" s="13" t="str">
        <f t="shared" si="972"/>
        <v/>
      </c>
      <c r="AQ1719" s="13" t="str">
        <f t="shared" si="972"/>
        <v/>
      </c>
      <c r="AR1719" s="13" t="str">
        <f t="shared" ref="AO1719:AV1754" si="1000">IF($Z1719="","",IF(COUNTIF($AE1719:$AF1719,AR$2),AR$2,""))</f>
        <v/>
      </c>
      <c r="AS1719" s="13" t="str">
        <f t="shared" si="1000"/>
        <v/>
      </c>
      <c r="AT1719" s="13" t="str">
        <f t="shared" si="1000"/>
        <v/>
      </c>
      <c r="AU1719" s="13" t="str">
        <f t="shared" si="1000"/>
        <v/>
      </c>
      <c r="AV1719" s="13" t="str">
        <f t="shared" si="970"/>
        <v/>
      </c>
      <c r="AW1719" s="86" t="str">
        <f t="shared" si="982"/>
        <v/>
      </c>
      <c r="AX1719" s="59" t="str">
        <f t="shared" si="983"/>
        <v/>
      </c>
      <c r="AY1719" s="63" t="str">
        <f>IF(OR($BR1719="",BH1719=""),"",COUNT($BR$3:$BR1719))</f>
        <v/>
      </c>
      <c r="AZ1719" s="13" t="str">
        <f>IF(OR($BR1719="",BI1719=""),"",COUNT($BR$3:$BR1719))</f>
        <v/>
      </c>
      <c r="BA1719" s="13" t="str">
        <f>IF(OR($BR1719="",BJ1719=""),"",COUNT($BR$3:$BR1719))</f>
        <v/>
      </c>
      <c r="BB1719" s="13" t="str">
        <f>IF(OR($BR1719="",BK1719=""),"",COUNT($BR$3:$BR1719))</f>
        <v/>
      </c>
      <c r="BC1719" s="13" t="str">
        <f>IF(OR($BR1719="",BL1719=""),"",COUNT($BR$3:$BR1719))</f>
        <v/>
      </c>
      <c r="BD1719" s="13" t="str">
        <f>IF(OR($BR1719="",BM1719=""),"",COUNT($BR$3:$BR1719))</f>
        <v/>
      </c>
      <c r="BE1719" s="13" t="str">
        <f>IF(OR($BR1719="",BN1719=""),"",COUNT($BR$3:$BR1719))</f>
        <v/>
      </c>
      <c r="BF1719" s="13" t="str">
        <f>IF(OR($BR1719="",BO1719=""),"",COUNT($BR$3:$BR1719))</f>
        <v/>
      </c>
      <c r="BG1719" s="66" t="str">
        <f>IF(Z1719="","",COUNT($Z$3:Z1719))</f>
        <v/>
      </c>
      <c r="BH1719" s="13" t="str">
        <f>IF(AO1719="","",IF(AO1719=BH$2,(SUMIF($BV$3:$BV1719,BH$2,$BW$3:$BW1719)-SUMIF($BX$3:$BX1719,BH$2,$BY$3:$BY1719))*AO$1,""))</f>
        <v/>
      </c>
      <c r="BI1719" s="13" t="str">
        <f>IF(AP1719="","",IF(AP1719=BI$2,(SUMIF($BV$3:$BV1719,BI$2,$BW$3:$BW1719)-SUMIF($BX$3:$BX1719,BI$2,$BY$3:$BY1719))*AP$1,""))</f>
        <v/>
      </c>
      <c r="BJ1719" s="13" t="str">
        <f>IF(AQ1719="","",IF(AQ1719=BJ$2,(SUMIF($BV$3:$BV1719,BJ$2,$BW$3:$BW1719)-SUMIF($BX$3:$BX1719,BJ$2,$BY$3:$BY1719))*AQ$1,""))</f>
        <v/>
      </c>
      <c r="BK1719" s="13" t="str">
        <f>IF(AR1719="","",IF(AR1719=BK$2,(SUMIF($BV$3:$BV1719,BK$2,$BW$3:$BW1719)-SUMIF($BX$3:$BX1719,BK$2,$BY$3:$BY1719))*AR$1,""))</f>
        <v/>
      </c>
      <c r="BL1719" s="13" t="str">
        <f>IF(AS1719="","",IF(AS1719=BL$2,(SUMIF($BV$3:$BV1719,BL$2,$BW$3:$BW1719)-SUMIF($BX$3:$BX1719,BL$2,$BY$3:$BY1719))*AS$1,""))</f>
        <v/>
      </c>
      <c r="BM1719" s="13" t="str">
        <f>IF(AT1719="","",IF(AT1719=BM$2,(SUMIF($BV$3:$BV1719,BM$2,$BW$3:$BW1719)-SUMIF($BX$3:$BX1719,BM$2,$BY$3:$BY1719))*AT$1,""))</f>
        <v/>
      </c>
      <c r="BN1719" s="13" t="str">
        <f>IF(AU1719="","",IF(AU1719=BN$2,(SUMIF($BV$3:$BV1719,BN$2,$BW$3:$BW1719)-SUMIF($BX$3:$BX1719,BN$2,$BY$3:$BY1719))*AU$1,""))</f>
        <v/>
      </c>
      <c r="BO1719" s="13" t="str">
        <f>IF(AV1719="","",IF(AV1719=BO$2,(SUMIF($BV$3:$BV1719,BO$2,$BW$3:$BW1719)-SUMIF($BX$3:$BX1719,BO$2,$BY$3:$BY1719))*AV$1,""))</f>
        <v/>
      </c>
      <c r="BP1719" s="69"/>
      <c r="BQ1719" s="13" t="str">
        <f t="shared" si="984"/>
        <v/>
      </c>
      <c r="BR1719" s="75" t="str">
        <f t="shared" si="985"/>
        <v/>
      </c>
      <c r="BS1719" s="33" t="str">
        <f t="shared" si="986"/>
        <v/>
      </c>
      <c r="BT1719" s="42" t="str">
        <f t="shared" si="987"/>
        <v/>
      </c>
      <c r="BU1719" s="38" t="str">
        <f t="shared" si="988"/>
        <v/>
      </c>
      <c r="BV1719" s="30" t="str">
        <f t="shared" si="989"/>
        <v/>
      </c>
      <c r="BW1719" s="36" t="str">
        <f t="shared" si="990"/>
        <v/>
      </c>
      <c r="BX1719" s="36" t="str">
        <f t="shared" si="991"/>
        <v/>
      </c>
      <c r="BY1719" s="45" t="str">
        <f t="shared" si="992"/>
        <v/>
      </c>
      <c r="BZ1719" s="12" t="str">
        <f t="shared" si="993"/>
        <v/>
      </c>
      <c r="CA1719" s="47" t="str">
        <f t="shared" si="994"/>
        <v/>
      </c>
      <c r="CB1719" s="32" t="str">
        <f t="shared" si="995"/>
        <v/>
      </c>
      <c r="CC1719" s="32" t="str">
        <f t="shared" si="996"/>
        <v/>
      </c>
      <c r="CD1719" s="32" t="str">
        <f t="shared" si="997"/>
        <v/>
      </c>
      <c r="CE1719" s="48"/>
      <c r="CF1719" s="32" t="str">
        <f t="shared" si="968"/>
        <v/>
      </c>
      <c r="CG1719" s="32" t="str">
        <f t="shared" si="998"/>
        <v/>
      </c>
      <c r="CH1719" s="48"/>
    </row>
    <row r="1720" spans="2:86" ht="30" customHeight="1" x14ac:dyDescent="0.2">
      <c r="B1720" s="155"/>
      <c r="C1720" s="117"/>
      <c r="D1720" s="53"/>
      <c r="E1720" s="68"/>
      <c r="F1720" s="54"/>
      <c r="G1720" s="54"/>
      <c r="H1720" s="55"/>
      <c r="I1720" s="71"/>
      <c r="J1720" s="73"/>
      <c r="K1720" s="56"/>
      <c r="L1720" s="76" t="str">
        <f t="shared" si="975"/>
        <v/>
      </c>
      <c r="M1720" s="77" t="str">
        <f t="shared" si="976"/>
        <v/>
      </c>
      <c r="N1720" s="130" t="str">
        <f t="shared" si="967"/>
        <v/>
      </c>
      <c r="O1720" s="131" t="str">
        <f t="shared" si="999"/>
        <v/>
      </c>
      <c r="P1720" s="131" t="str">
        <f t="shared" si="999"/>
        <v/>
      </c>
      <c r="Q1720" s="131" t="str">
        <f t="shared" si="999"/>
        <v/>
      </c>
      <c r="R1720" s="131" t="str">
        <f t="shared" si="999"/>
        <v/>
      </c>
      <c r="S1720" s="131" t="str">
        <f t="shared" si="999"/>
        <v/>
      </c>
      <c r="T1720" s="131" t="str">
        <f t="shared" si="999"/>
        <v/>
      </c>
      <c r="U1720" s="131" t="str">
        <f t="shared" si="999"/>
        <v/>
      </c>
      <c r="V1720" s="14"/>
      <c r="W1720" s="17" t="str">
        <f>IF(C1720="",IF(OR(AND($H1720&lt;&gt;"",C1720=""),AND($F1719=$F1720,$AK1720&lt;&gt;""),COUNTA($H$3:$H$100002)&gt;COUNTA($H$3:$H1720),$AE1720&lt;&gt;""),W1719,""),C1720)</f>
        <v/>
      </c>
      <c r="X1720" s="17" t="str">
        <f>IF(D1720="",IF(OR(AND($H1720&lt;&gt;"",D1720=""),AND($F1719=$F1720,$AK1720&lt;&gt;""),COUNTA($H$3:$H$100002)&gt;COUNTA($H$3:$H1720),$AE1720&lt;&gt;""),X1719,""),D1720)</f>
        <v/>
      </c>
      <c r="Y1720" s="17" t="str">
        <f>IF(E1720="",IF(OR(AND($H1720&lt;&gt;"",E1720=""),AND($F1719=$F1720,$AK1720&lt;&gt;""),COUNTA($H$3:$H$100002)&gt;COUNTA($H$3:$H1720),$AE1720&lt;&gt;""),Y1719,""),E1720)</f>
        <v/>
      </c>
      <c r="Z1720" s="27" t="str">
        <f t="shared" si="977"/>
        <v/>
      </c>
      <c r="AA1720" s="2" t="str">
        <f>IF(F1720="","",COUNTA($F$3:F1720))</f>
        <v/>
      </c>
      <c r="AB1720" s="3" t="str">
        <f>IF(F1720="","",IFERROR(IF(F1720&lt;&gt;"",IFERROR(INDEX(設定!$C$3:$C$303,MATCH(F1720,設定!$C$3:$C$303,0),0),INDEX(設定!$C$3:$C$303,MATCH("*"&amp;F1720&amp;"*",設定!$C$3:$C$303,0),0)),""),"エラー"))</f>
        <v/>
      </c>
      <c r="AC1720" s="2" t="str">
        <f>IF(G1720="","",COUNTA($G$3:G1720))</f>
        <v/>
      </c>
      <c r="AD1720" s="3" t="str">
        <f>IF(G1720="","",IFERROR(IF(G1720&lt;&gt;"",IFERROR(INDEX(設定!$C$3:$C$303,MATCH(G1720,設定!$C$3:$C$303,0),0),INDEX(設定!$C$3:$C$303,MATCH("*"&amp;G1720&amp;"*",設定!$C$3:$C$303,0),0)),""),"エラー"))</f>
        <v/>
      </c>
      <c r="AE1720" s="3" t="str">
        <f>IFERROR(IF(AB1720="",IF(AND(H1720&lt;&gt;"",F1720=""),INDEX(AB$3:AB1720,MATCH(MAX(AA$3:AA1720),AA$3:AA1720,0),0),""),AB1720),"")</f>
        <v/>
      </c>
      <c r="AF1720" s="3" t="str">
        <f>IFERROR(IF(AD1720="",IF(AND(H1720&lt;&gt;"",G1720=""),INDEX(AD$3:AD1720,MATCH(MAX(AC$3:AC1720),AC$3:AC1720,0),0),""),AD1720),"")</f>
        <v/>
      </c>
      <c r="AG1720" s="2" t="str">
        <f>IF(AH1720="","",IF(OR(AH1720=AH1719,AH1720=AH1721),IF(AND(E1720="",AB1720="",AG1719&lt;&gt;""),MAX($AG$3:AG1719),MAX($AG$3:AG1719)+1),IF(AH1719=AH1720,AG1719,MAX($AG$3:AG1719)+1)))</f>
        <v/>
      </c>
      <c r="AH1720" s="12" t="str">
        <f t="shared" si="978"/>
        <v/>
      </c>
      <c r="AI1720" s="12" t="str">
        <f t="shared" si="979"/>
        <v/>
      </c>
      <c r="AJ1720" s="13" t="str">
        <f t="shared" si="980"/>
        <v/>
      </c>
      <c r="AK1720" s="13" t="str">
        <f t="shared" si="981"/>
        <v/>
      </c>
      <c r="AL1720" s="13" t="str">
        <f>IF(OR(AJ1720="",COUNTIF($AH$3:AH1720,AH1720)&lt;&gt;COUNTIF(AH$3:AH$100002,AH1720)),"",SUMIF(AH$3:AH$100002,AH1720,AJ$3:AJ$100002))</f>
        <v/>
      </c>
      <c r="AM1720" s="13" t="str">
        <f>IF(OR(AK1720="",COUNTIF($AH$3:AH1720,AH1720)&lt;&gt;COUNTIF(AH$3:AH$100002,AH1720)),"",SUMIF(AH$3:AH$100002,AH1720,AK$3:AK$100002))</f>
        <v/>
      </c>
      <c r="AO1720" s="13" t="str">
        <f t="shared" si="1000"/>
        <v/>
      </c>
      <c r="AP1720" s="13" t="str">
        <f t="shared" si="1000"/>
        <v/>
      </c>
      <c r="AQ1720" s="13" t="str">
        <f t="shared" si="1000"/>
        <v/>
      </c>
      <c r="AR1720" s="13" t="str">
        <f t="shared" si="1000"/>
        <v/>
      </c>
      <c r="AS1720" s="13" t="str">
        <f t="shared" si="1000"/>
        <v/>
      </c>
      <c r="AT1720" s="13" t="str">
        <f t="shared" si="1000"/>
        <v/>
      </c>
      <c r="AU1720" s="13" t="str">
        <f t="shared" si="1000"/>
        <v/>
      </c>
      <c r="AV1720" s="13" t="str">
        <f t="shared" si="970"/>
        <v/>
      </c>
      <c r="AW1720" s="86" t="str">
        <f t="shared" si="982"/>
        <v/>
      </c>
      <c r="AX1720" s="59" t="str">
        <f t="shared" si="983"/>
        <v/>
      </c>
      <c r="AY1720" s="63" t="str">
        <f>IF(OR($BR1720="",BH1720=""),"",COUNT($BR$3:$BR1720))</f>
        <v/>
      </c>
      <c r="AZ1720" s="13" t="str">
        <f>IF(OR($BR1720="",BI1720=""),"",COUNT($BR$3:$BR1720))</f>
        <v/>
      </c>
      <c r="BA1720" s="13" t="str">
        <f>IF(OR($BR1720="",BJ1720=""),"",COUNT($BR$3:$BR1720))</f>
        <v/>
      </c>
      <c r="BB1720" s="13" t="str">
        <f>IF(OR($BR1720="",BK1720=""),"",COUNT($BR$3:$BR1720))</f>
        <v/>
      </c>
      <c r="BC1720" s="13" t="str">
        <f>IF(OR($BR1720="",BL1720=""),"",COUNT($BR$3:$BR1720))</f>
        <v/>
      </c>
      <c r="BD1720" s="13" t="str">
        <f>IF(OR($BR1720="",BM1720=""),"",COUNT($BR$3:$BR1720))</f>
        <v/>
      </c>
      <c r="BE1720" s="13" t="str">
        <f>IF(OR($BR1720="",BN1720=""),"",COUNT($BR$3:$BR1720))</f>
        <v/>
      </c>
      <c r="BF1720" s="13" t="str">
        <f>IF(OR($BR1720="",BO1720=""),"",COUNT($BR$3:$BR1720))</f>
        <v/>
      </c>
      <c r="BG1720" s="66" t="str">
        <f>IF(Z1720="","",COUNT($Z$3:Z1720))</f>
        <v/>
      </c>
      <c r="BH1720" s="13" t="str">
        <f>IF(AO1720="","",IF(AO1720=BH$2,(SUMIF($BV$3:$BV1720,BH$2,$BW$3:$BW1720)-SUMIF($BX$3:$BX1720,BH$2,$BY$3:$BY1720))*AO$1,""))</f>
        <v/>
      </c>
      <c r="BI1720" s="13" t="str">
        <f>IF(AP1720="","",IF(AP1720=BI$2,(SUMIF($BV$3:$BV1720,BI$2,$BW$3:$BW1720)-SUMIF($BX$3:$BX1720,BI$2,$BY$3:$BY1720))*AP$1,""))</f>
        <v/>
      </c>
      <c r="BJ1720" s="13" t="str">
        <f>IF(AQ1720="","",IF(AQ1720=BJ$2,(SUMIF($BV$3:$BV1720,BJ$2,$BW$3:$BW1720)-SUMIF($BX$3:$BX1720,BJ$2,$BY$3:$BY1720))*AQ$1,""))</f>
        <v/>
      </c>
      <c r="BK1720" s="13" t="str">
        <f>IF(AR1720="","",IF(AR1720=BK$2,(SUMIF($BV$3:$BV1720,BK$2,$BW$3:$BW1720)-SUMIF($BX$3:$BX1720,BK$2,$BY$3:$BY1720))*AR$1,""))</f>
        <v/>
      </c>
      <c r="BL1720" s="13" t="str">
        <f>IF(AS1720="","",IF(AS1720=BL$2,(SUMIF($BV$3:$BV1720,BL$2,$BW$3:$BW1720)-SUMIF($BX$3:$BX1720,BL$2,$BY$3:$BY1720))*AS$1,""))</f>
        <v/>
      </c>
      <c r="BM1720" s="13" t="str">
        <f>IF(AT1720="","",IF(AT1720=BM$2,(SUMIF($BV$3:$BV1720,BM$2,$BW$3:$BW1720)-SUMIF($BX$3:$BX1720,BM$2,$BY$3:$BY1720))*AT$1,""))</f>
        <v/>
      </c>
      <c r="BN1720" s="13" t="str">
        <f>IF(AU1720="","",IF(AU1720=BN$2,(SUMIF($BV$3:$BV1720,BN$2,$BW$3:$BW1720)-SUMIF($BX$3:$BX1720,BN$2,$BY$3:$BY1720))*AU$1,""))</f>
        <v/>
      </c>
      <c r="BO1720" s="13" t="str">
        <f>IF(AV1720="","",IF(AV1720=BO$2,(SUMIF($BV$3:$BV1720,BO$2,$BW$3:$BW1720)-SUMIF($BX$3:$BX1720,BO$2,$BY$3:$BY1720))*AV$1,""))</f>
        <v/>
      </c>
      <c r="BP1720" s="69"/>
      <c r="BQ1720" s="13" t="str">
        <f t="shared" si="984"/>
        <v/>
      </c>
      <c r="BR1720" s="75" t="str">
        <f t="shared" si="985"/>
        <v/>
      </c>
      <c r="BS1720" s="33" t="str">
        <f t="shared" si="986"/>
        <v/>
      </c>
      <c r="BT1720" s="42" t="str">
        <f t="shared" si="987"/>
        <v/>
      </c>
      <c r="BU1720" s="38" t="str">
        <f t="shared" si="988"/>
        <v/>
      </c>
      <c r="BV1720" s="30" t="str">
        <f t="shared" si="989"/>
        <v/>
      </c>
      <c r="BW1720" s="36" t="str">
        <f t="shared" si="990"/>
        <v/>
      </c>
      <c r="BX1720" s="36" t="str">
        <f t="shared" si="991"/>
        <v/>
      </c>
      <c r="BY1720" s="45" t="str">
        <f t="shared" si="992"/>
        <v/>
      </c>
      <c r="BZ1720" s="12" t="str">
        <f t="shared" si="993"/>
        <v/>
      </c>
      <c r="CA1720" s="47" t="str">
        <f t="shared" si="994"/>
        <v/>
      </c>
      <c r="CB1720" s="32" t="str">
        <f t="shared" si="995"/>
        <v/>
      </c>
      <c r="CC1720" s="32" t="str">
        <f t="shared" si="996"/>
        <v/>
      </c>
      <c r="CD1720" s="32" t="str">
        <f t="shared" si="997"/>
        <v/>
      </c>
      <c r="CE1720" s="48"/>
      <c r="CF1720" s="32" t="str">
        <f t="shared" si="968"/>
        <v/>
      </c>
      <c r="CG1720" s="32" t="str">
        <f t="shared" si="998"/>
        <v/>
      </c>
      <c r="CH1720" s="48"/>
    </row>
    <row r="1721" spans="2:86" ht="30" customHeight="1" x14ac:dyDescent="0.2">
      <c r="B1721" s="155"/>
      <c r="C1721" s="117"/>
      <c r="D1721" s="53"/>
      <c r="E1721" s="68"/>
      <c r="F1721" s="54"/>
      <c r="G1721" s="54"/>
      <c r="H1721" s="55"/>
      <c r="I1721" s="71"/>
      <c r="J1721" s="73"/>
      <c r="K1721" s="56"/>
      <c r="L1721" s="76" t="str">
        <f t="shared" si="975"/>
        <v/>
      </c>
      <c r="M1721" s="77" t="str">
        <f t="shared" si="976"/>
        <v/>
      </c>
      <c r="N1721" s="130" t="str">
        <f t="shared" si="967"/>
        <v/>
      </c>
      <c r="O1721" s="131" t="str">
        <f t="shared" si="999"/>
        <v/>
      </c>
      <c r="P1721" s="131" t="str">
        <f t="shared" si="999"/>
        <v/>
      </c>
      <c r="Q1721" s="131" t="str">
        <f t="shared" si="999"/>
        <v/>
      </c>
      <c r="R1721" s="131" t="str">
        <f t="shared" si="999"/>
        <v/>
      </c>
      <c r="S1721" s="131" t="str">
        <f t="shared" si="999"/>
        <v/>
      </c>
      <c r="T1721" s="131" t="str">
        <f t="shared" si="999"/>
        <v/>
      </c>
      <c r="U1721" s="131" t="str">
        <f t="shared" si="999"/>
        <v/>
      </c>
      <c r="V1721" s="14"/>
      <c r="W1721" s="17" t="str">
        <f>IF(C1721="",IF(OR(AND($H1721&lt;&gt;"",C1721=""),AND($F1720=$F1721,$AK1721&lt;&gt;""),COUNTA($H$3:$H$100002)&gt;COUNTA($H$3:$H1721),$AE1721&lt;&gt;""),W1720,""),C1721)</f>
        <v/>
      </c>
      <c r="X1721" s="17" t="str">
        <f>IF(D1721="",IF(OR(AND($H1721&lt;&gt;"",D1721=""),AND($F1720=$F1721,$AK1721&lt;&gt;""),COUNTA($H$3:$H$100002)&gt;COUNTA($H$3:$H1721),$AE1721&lt;&gt;""),X1720,""),D1721)</f>
        <v/>
      </c>
      <c r="Y1721" s="17" t="str">
        <f>IF(E1721="",IF(OR(AND($H1721&lt;&gt;"",E1721=""),AND($F1720=$F1721,$AK1721&lt;&gt;""),COUNTA($H$3:$H$100002)&gt;COUNTA($H$3:$H1721),$AE1721&lt;&gt;""),Y1720,""),E1721)</f>
        <v/>
      </c>
      <c r="Z1721" s="27" t="str">
        <f t="shared" si="977"/>
        <v/>
      </c>
      <c r="AA1721" s="2" t="str">
        <f>IF(F1721="","",COUNTA($F$3:F1721))</f>
        <v/>
      </c>
      <c r="AB1721" s="3" t="str">
        <f>IF(F1721="","",IFERROR(IF(F1721&lt;&gt;"",IFERROR(INDEX(設定!$C$3:$C$303,MATCH(F1721,設定!$C$3:$C$303,0),0),INDEX(設定!$C$3:$C$303,MATCH("*"&amp;F1721&amp;"*",設定!$C$3:$C$303,0),0)),""),"エラー"))</f>
        <v/>
      </c>
      <c r="AC1721" s="2" t="str">
        <f>IF(G1721="","",COUNTA($G$3:G1721))</f>
        <v/>
      </c>
      <c r="AD1721" s="3" t="str">
        <f>IF(G1721="","",IFERROR(IF(G1721&lt;&gt;"",IFERROR(INDEX(設定!$C$3:$C$303,MATCH(G1721,設定!$C$3:$C$303,0),0),INDEX(設定!$C$3:$C$303,MATCH("*"&amp;G1721&amp;"*",設定!$C$3:$C$303,0),0)),""),"エラー"))</f>
        <v/>
      </c>
      <c r="AE1721" s="3" t="str">
        <f>IFERROR(IF(AB1721="",IF(AND(H1721&lt;&gt;"",F1721=""),INDEX(AB$3:AB1721,MATCH(MAX(AA$3:AA1721),AA$3:AA1721,0),0),""),AB1721),"")</f>
        <v/>
      </c>
      <c r="AF1721" s="3" t="str">
        <f>IFERROR(IF(AD1721="",IF(AND(H1721&lt;&gt;"",G1721=""),INDEX(AD$3:AD1721,MATCH(MAX(AC$3:AC1721),AC$3:AC1721,0),0),""),AD1721),"")</f>
        <v/>
      </c>
      <c r="AG1721" s="2" t="str">
        <f>IF(AH1721="","",IF(OR(AH1721=AH1720,AH1721=AH1722),IF(AND(E1721="",AB1721="",AG1720&lt;&gt;""),MAX($AG$3:AG1720),MAX($AG$3:AG1720)+1),IF(AH1720=AH1721,AG1720,MAX($AG$3:AG1720)+1)))</f>
        <v/>
      </c>
      <c r="AH1721" s="12" t="str">
        <f t="shared" si="978"/>
        <v/>
      </c>
      <c r="AI1721" s="12" t="str">
        <f t="shared" si="979"/>
        <v/>
      </c>
      <c r="AJ1721" s="13" t="str">
        <f t="shared" si="980"/>
        <v/>
      </c>
      <c r="AK1721" s="13" t="str">
        <f t="shared" si="981"/>
        <v/>
      </c>
      <c r="AL1721" s="13" t="str">
        <f>IF(OR(AJ1721="",COUNTIF($AH$3:AH1721,AH1721)&lt;&gt;COUNTIF(AH$3:AH$100002,AH1721)),"",SUMIF(AH$3:AH$100002,AH1721,AJ$3:AJ$100002))</f>
        <v/>
      </c>
      <c r="AM1721" s="13" t="str">
        <f>IF(OR(AK1721="",COUNTIF($AH$3:AH1721,AH1721)&lt;&gt;COUNTIF(AH$3:AH$100002,AH1721)),"",SUMIF(AH$3:AH$100002,AH1721,AK$3:AK$100002))</f>
        <v/>
      </c>
      <c r="AO1721" s="13" t="str">
        <f t="shared" si="1000"/>
        <v/>
      </c>
      <c r="AP1721" s="13" t="str">
        <f t="shared" si="1000"/>
        <v/>
      </c>
      <c r="AQ1721" s="13" t="str">
        <f t="shared" si="1000"/>
        <v/>
      </c>
      <c r="AR1721" s="13" t="str">
        <f t="shared" si="1000"/>
        <v/>
      </c>
      <c r="AS1721" s="13" t="str">
        <f t="shared" si="1000"/>
        <v/>
      </c>
      <c r="AT1721" s="13" t="str">
        <f t="shared" si="1000"/>
        <v/>
      </c>
      <c r="AU1721" s="13" t="str">
        <f t="shared" si="1000"/>
        <v/>
      </c>
      <c r="AV1721" s="13" t="str">
        <f t="shared" si="970"/>
        <v/>
      </c>
      <c r="AW1721" s="86" t="str">
        <f t="shared" si="982"/>
        <v/>
      </c>
      <c r="AX1721" s="59" t="str">
        <f t="shared" si="983"/>
        <v/>
      </c>
      <c r="AY1721" s="63" t="str">
        <f>IF(OR($BR1721="",BH1721=""),"",COUNT($BR$3:$BR1721))</f>
        <v/>
      </c>
      <c r="AZ1721" s="13" t="str">
        <f>IF(OR($BR1721="",BI1721=""),"",COUNT($BR$3:$BR1721))</f>
        <v/>
      </c>
      <c r="BA1721" s="13" t="str">
        <f>IF(OR($BR1721="",BJ1721=""),"",COUNT($BR$3:$BR1721))</f>
        <v/>
      </c>
      <c r="BB1721" s="13" t="str">
        <f>IF(OR($BR1721="",BK1721=""),"",COUNT($BR$3:$BR1721))</f>
        <v/>
      </c>
      <c r="BC1721" s="13" t="str">
        <f>IF(OR($BR1721="",BL1721=""),"",COUNT($BR$3:$BR1721))</f>
        <v/>
      </c>
      <c r="BD1721" s="13" t="str">
        <f>IF(OR($BR1721="",BM1721=""),"",COUNT($BR$3:$BR1721))</f>
        <v/>
      </c>
      <c r="BE1721" s="13" t="str">
        <f>IF(OR($BR1721="",BN1721=""),"",COUNT($BR$3:$BR1721))</f>
        <v/>
      </c>
      <c r="BF1721" s="13" t="str">
        <f>IF(OR($BR1721="",BO1721=""),"",COUNT($BR$3:$BR1721))</f>
        <v/>
      </c>
      <c r="BG1721" s="66" t="str">
        <f>IF(Z1721="","",COUNT($Z$3:Z1721))</f>
        <v/>
      </c>
      <c r="BH1721" s="13" t="str">
        <f>IF(AO1721="","",IF(AO1721=BH$2,(SUMIF($BV$3:$BV1721,BH$2,$BW$3:$BW1721)-SUMIF($BX$3:$BX1721,BH$2,$BY$3:$BY1721))*AO$1,""))</f>
        <v/>
      </c>
      <c r="BI1721" s="13" t="str">
        <f>IF(AP1721="","",IF(AP1721=BI$2,(SUMIF($BV$3:$BV1721,BI$2,$BW$3:$BW1721)-SUMIF($BX$3:$BX1721,BI$2,$BY$3:$BY1721))*AP$1,""))</f>
        <v/>
      </c>
      <c r="BJ1721" s="13" t="str">
        <f>IF(AQ1721="","",IF(AQ1721=BJ$2,(SUMIF($BV$3:$BV1721,BJ$2,$BW$3:$BW1721)-SUMIF($BX$3:$BX1721,BJ$2,$BY$3:$BY1721))*AQ$1,""))</f>
        <v/>
      </c>
      <c r="BK1721" s="13" t="str">
        <f>IF(AR1721="","",IF(AR1721=BK$2,(SUMIF($BV$3:$BV1721,BK$2,$BW$3:$BW1721)-SUMIF($BX$3:$BX1721,BK$2,$BY$3:$BY1721))*AR$1,""))</f>
        <v/>
      </c>
      <c r="BL1721" s="13" t="str">
        <f>IF(AS1721="","",IF(AS1721=BL$2,(SUMIF($BV$3:$BV1721,BL$2,$BW$3:$BW1721)-SUMIF($BX$3:$BX1721,BL$2,$BY$3:$BY1721))*AS$1,""))</f>
        <v/>
      </c>
      <c r="BM1721" s="13" t="str">
        <f>IF(AT1721="","",IF(AT1721=BM$2,(SUMIF($BV$3:$BV1721,BM$2,$BW$3:$BW1721)-SUMIF($BX$3:$BX1721,BM$2,$BY$3:$BY1721))*AT$1,""))</f>
        <v/>
      </c>
      <c r="BN1721" s="13" t="str">
        <f>IF(AU1721="","",IF(AU1721=BN$2,(SUMIF($BV$3:$BV1721,BN$2,$BW$3:$BW1721)-SUMIF($BX$3:$BX1721,BN$2,$BY$3:$BY1721))*AU$1,""))</f>
        <v/>
      </c>
      <c r="BO1721" s="13" t="str">
        <f>IF(AV1721="","",IF(AV1721=BO$2,(SUMIF($BV$3:$BV1721,BO$2,$BW$3:$BW1721)-SUMIF($BX$3:$BX1721,BO$2,$BY$3:$BY1721))*AV$1,""))</f>
        <v/>
      </c>
      <c r="BP1721" s="69"/>
      <c r="BQ1721" s="13" t="str">
        <f t="shared" si="984"/>
        <v/>
      </c>
      <c r="BR1721" s="75" t="str">
        <f t="shared" si="985"/>
        <v/>
      </c>
      <c r="BS1721" s="33" t="str">
        <f t="shared" si="986"/>
        <v/>
      </c>
      <c r="BT1721" s="42" t="str">
        <f t="shared" si="987"/>
        <v/>
      </c>
      <c r="BU1721" s="38" t="str">
        <f t="shared" si="988"/>
        <v/>
      </c>
      <c r="BV1721" s="30" t="str">
        <f t="shared" si="989"/>
        <v/>
      </c>
      <c r="BW1721" s="36" t="str">
        <f t="shared" si="990"/>
        <v/>
      </c>
      <c r="BX1721" s="36" t="str">
        <f t="shared" si="991"/>
        <v/>
      </c>
      <c r="BY1721" s="45" t="str">
        <f t="shared" si="992"/>
        <v/>
      </c>
      <c r="BZ1721" s="12" t="str">
        <f t="shared" si="993"/>
        <v/>
      </c>
      <c r="CA1721" s="47" t="str">
        <f t="shared" si="994"/>
        <v/>
      </c>
      <c r="CB1721" s="32" t="str">
        <f t="shared" si="995"/>
        <v/>
      </c>
      <c r="CC1721" s="32" t="str">
        <f t="shared" si="996"/>
        <v/>
      </c>
      <c r="CD1721" s="32" t="str">
        <f t="shared" si="997"/>
        <v/>
      </c>
      <c r="CE1721" s="48"/>
      <c r="CF1721" s="32" t="str">
        <f t="shared" si="968"/>
        <v/>
      </c>
      <c r="CG1721" s="32" t="str">
        <f t="shared" si="998"/>
        <v/>
      </c>
      <c r="CH1721" s="48"/>
    </row>
    <row r="1722" spans="2:86" ht="30" customHeight="1" x14ac:dyDescent="0.2">
      <c r="B1722" s="155"/>
      <c r="C1722" s="117"/>
      <c r="D1722" s="53"/>
      <c r="E1722" s="68"/>
      <c r="F1722" s="54"/>
      <c r="G1722" s="54"/>
      <c r="H1722" s="55"/>
      <c r="I1722" s="71"/>
      <c r="J1722" s="73"/>
      <c r="K1722" s="56"/>
      <c r="L1722" s="76" t="str">
        <f t="shared" si="975"/>
        <v/>
      </c>
      <c r="M1722" s="77" t="str">
        <f t="shared" si="976"/>
        <v/>
      </c>
      <c r="N1722" s="130" t="str">
        <f t="shared" si="967"/>
        <v/>
      </c>
      <c r="O1722" s="131" t="str">
        <f t="shared" si="999"/>
        <v/>
      </c>
      <c r="P1722" s="131" t="str">
        <f t="shared" si="999"/>
        <v/>
      </c>
      <c r="Q1722" s="131" t="str">
        <f t="shared" si="999"/>
        <v/>
      </c>
      <c r="R1722" s="131" t="str">
        <f t="shared" si="999"/>
        <v/>
      </c>
      <c r="S1722" s="131" t="str">
        <f t="shared" si="999"/>
        <v/>
      </c>
      <c r="T1722" s="131" t="str">
        <f t="shared" si="999"/>
        <v/>
      </c>
      <c r="U1722" s="131" t="str">
        <f t="shared" si="999"/>
        <v/>
      </c>
      <c r="V1722" s="14"/>
      <c r="W1722" s="17" t="str">
        <f>IF(C1722="",IF(OR(AND($H1722&lt;&gt;"",C1722=""),AND($F1721=$F1722,$AK1722&lt;&gt;""),COUNTA($H$3:$H$100002)&gt;COUNTA($H$3:$H1722),$AE1722&lt;&gt;""),W1721,""),C1722)</f>
        <v/>
      </c>
      <c r="X1722" s="17" t="str">
        <f>IF(D1722="",IF(OR(AND($H1722&lt;&gt;"",D1722=""),AND($F1721=$F1722,$AK1722&lt;&gt;""),COUNTA($H$3:$H$100002)&gt;COUNTA($H$3:$H1722),$AE1722&lt;&gt;""),X1721,""),D1722)</f>
        <v/>
      </c>
      <c r="Y1722" s="17" t="str">
        <f>IF(E1722="",IF(OR(AND($H1722&lt;&gt;"",E1722=""),AND($F1721=$F1722,$AK1722&lt;&gt;""),COUNTA($H$3:$H$100002)&gt;COUNTA($H$3:$H1722),$AE1722&lt;&gt;""),Y1721,""),E1722)</f>
        <v/>
      </c>
      <c r="Z1722" s="27" t="str">
        <f t="shared" si="977"/>
        <v/>
      </c>
      <c r="AA1722" s="2" t="str">
        <f>IF(F1722="","",COUNTA($F$3:F1722))</f>
        <v/>
      </c>
      <c r="AB1722" s="3" t="str">
        <f>IF(F1722="","",IFERROR(IF(F1722&lt;&gt;"",IFERROR(INDEX(設定!$C$3:$C$303,MATCH(F1722,設定!$C$3:$C$303,0),0),INDEX(設定!$C$3:$C$303,MATCH("*"&amp;F1722&amp;"*",設定!$C$3:$C$303,0),0)),""),"エラー"))</f>
        <v/>
      </c>
      <c r="AC1722" s="2" t="str">
        <f>IF(G1722="","",COUNTA($G$3:G1722))</f>
        <v/>
      </c>
      <c r="AD1722" s="3" t="str">
        <f>IF(G1722="","",IFERROR(IF(G1722&lt;&gt;"",IFERROR(INDEX(設定!$C$3:$C$303,MATCH(G1722,設定!$C$3:$C$303,0),0),INDEX(設定!$C$3:$C$303,MATCH("*"&amp;G1722&amp;"*",設定!$C$3:$C$303,0),0)),""),"エラー"))</f>
        <v/>
      </c>
      <c r="AE1722" s="3" t="str">
        <f>IFERROR(IF(AB1722="",IF(AND(H1722&lt;&gt;"",F1722=""),INDEX(AB$3:AB1722,MATCH(MAX(AA$3:AA1722),AA$3:AA1722,0),0),""),AB1722),"")</f>
        <v/>
      </c>
      <c r="AF1722" s="3" t="str">
        <f>IFERROR(IF(AD1722="",IF(AND(H1722&lt;&gt;"",G1722=""),INDEX(AD$3:AD1722,MATCH(MAX(AC$3:AC1722),AC$3:AC1722,0),0),""),AD1722),"")</f>
        <v/>
      </c>
      <c r="AG1722" s="2" t="str">
        <f>IF(AH1722="","",IF(OR(AH1722=AH1721,AH1722=AH1723),IF(AND(E1722="",AB1722="",AG1721&lt;&gt;""),MAX($AG$3:AG1721),MAX($AG$3:AG1721)+1),IF(AH1721=AH1722,AG1721,MAX($AG$3:AG1721)+1)))</f>
        <v/>
      </c>
      <c r="AH1722" s="12" t="str">
        <f t="shared" si="978"/>
        <v/>
      </c>
      <c r="AI1722" s="12" t="str">
        <f t="shared" si="979"/>
        <v/>
      </c>
      <c r="AJ1722" s="13" t="str">
        <f t="shared" si="980"/>
        <v/>
      </c>
      <c r="AK1722" s="13" t="str">
        <f t="shared" si="981"/>
        <v/>
      </c>
      <c r="AL1722" s="13" t="str">
        <f>IF(OR(AJ1722="",COUNTIF($AH$3:AH1722,AH1722)&lt;&gt;COUNTIF(AH$3:AH$100002,AH1722)),"",SUMIF(AH$3:AH$100002,AH1722,AJ$3:AJ$100002))</f>
        <v/>
      </c>
      <c r="AM1722" s="13" t="str">
        <f>IF(OR(AK1722="",COUNTIF($AH$3:AH1722,AH1722)&lt;&gt;COUNTIF(AH$3:AH$100002,AH1722)),"",SUMIF(AH$3:AH$100002,AH1722,AK$3:AK$100002))</f>
        <v/>
      </c>
      <c r="AO1722" s="13" t="str">
        <f t="shared" si="1000"/>
        <v/>
      </c>
      <c r="AP1722" s="13" t="str">
        <f t="shared" si="1000"/>
        <v/>
      </c>
      <c r="AQ1722" s="13" t="str">
        <f t="shared" si="1000"/>
        <v/>
      </c>
      <c r="AR1722" s="13" t="str">
        <f t="shared" si="1000"/>
        <v/>
      </c>
      <c r="AS1722" s="13" t="str">
        <f t="shared" si="1000"/>
        <v/>
      </c>
      <c r="AT1722" s="13" t="str">
        <f t="shared" si="1000"/>
        <v/>
      </c>
      <c r="AU1722" s="13" t="str">
        <f t="shared" si="1000"/>
        <v/>
      </c>
      <c r="AV1722" s="13" t="str">
        <f t="shared" si="970"/>
        <v/>
      </c>
      <c r="AW1722" s="86" t="str">
        <f t="shared" si="982"/>
        <v/>
      </c>
      <c r="AX1722" s="59" t="str">
        <f t="shared" si="983"/>
        <v/>
      </c>
      <c r="AY1722" s="63" t="str">
        <f>IF(OR($BR1722="",BH1722=""),"",COUNT($BR$3:$BR1722))</f>
        <v/>
      </c>
      <c r="AZ1722" s="13" t="str">
        <f>IF(OR($BR1722="",BI1722=""),"",COUNT($BR$3:$BR1722))</f>
        <v/>
      </c>
      <c r="BA1722" s="13" t="str">
        <f>IF(OR($BR1722="",BJ1722=""),"",COUNT($BR$3:$BR1722))</f>
        <v/>
      </c>
      <c r="BB1722" s="13" t="str">
        <f>IF(OR($BR1722="",BK1722=""),"",COUNT($BR$3:$BR1722))</f>
        <v/>
      </c>
      <c r="BC1722" s="13" t="str">
        <f>IF(OR($BR1722="",BL1722=""),"",COUNT($BR$3:$BR1722))</f>
        <v/>
      </c>
      <c r="BD1722" s="13" t="str">
        <f>IF(OR($BR1722="",BM1722=""),"",COUNT($BR$3:$BR1722))</f>
        <v/>
      </c>
      <c r="BE1722" s="13" t="str">
        <f>IF(OR($BR1722="",BN1722=""),"",COUNT($BR$3:$BR1722))</f>
        <v/>
      </c>
      <c r="BF1722" s="13" t="str">
        <f>IF(OR($BR1722="",BO1722=""),"",COUNT($BR$3:$BR1722))</f>
        <v/>
      </c>
      <c r="BG1722" s="66" t="str">
        <f>IF(Z1722="","",COUNT($Z$3:Z1722))</f>
        <v/>
      </c>
      <c r="BH1722" s="13" t="str">
        <f>IF(AO1722="","",IF(AO1722=BH$2,(SUMIF($BV$3:$BV1722,BH$2,$BW$3:$BW1722)-SUMIF($BX$3:$BX1722,BH$2,$BY$3:$BY1722))*AO$1,""))</f>
        <v/>
      </c>
      <c r="BI1722" s="13" t="str">
        <f>IF(AP1722="","",IF(AP1722=BI$2,(SUMIF($BV$3:$BV1722,BI$2,$BW$3:$BW1722)-SUMIF($BX$3:$BX1722,BI$2,$BY$3:$BY1722))*AP$1,""))</f>
        <v/>
      </c>
      <c r="BJ1722" s="13" t="str">
        <f>IF(AQ1722="","",IF(AQ1722=BJ$2,(SUMIF($BV$3:$BV1722,BJ$2,$BW$3:$BW1722)-SUMIF($BX$3:$BX1722,BJ$2,$BY$3:$BY1722))*AQ$1,""))</f>
        <v/>
      </c>
      <c r="BK1722" s="13" t="str">
        <f>IF(AR1722="","",IF(AR1722=BK$2,(SUMIF($BV$3:$BV1722,BK$2,$BW$3:$BW1722)-SUMIF($BX$3:$BX1722,BK$2,$BY$3:$BY1722))*AR$1,""))</f>
        <v/>
      </c>
      <c r="BL1722" s="13" t="str">
        <f>IF(AS1722="","",IF(AS1722=BL$2,(SUMIF($BV$3:$BV1722,BL$2,$BW$3:$BW1722)-SUMIF($BX$3:$BX1722,BL$2,$BY$3:$BY1722))*AS$1,""))</f>
        <v/>
      </c>
      <c r="BM1722" s="13" t="str">
        <f>IF(AT1722="","",IF(AT1722=BM$2,(SUMIF($BV$3:$BV1722,BM$2,$BW$3:$BW1722)-SUMIF($BX$3:$BX1722,BM$2,$BY$3:$BY1722))*AT$1,""))</f>
        <v/>
      </c>
      <c r="BN1722" s="13" t="str">
        <f>IF(AU1722="","",IF(AU1722=BN$2,(SUMIF($BV$3:$BV1722,BN$2,$BW$3:$BW1722)-SUMIF($BX$3:$BX1722,BN$2,$BY$3:$BY1722))*AU$1,""))</f>
        <v/>
      </c>
      <c r="BO1722" s="13" t="str">
        <f>IF(AV1722="","",IF(AV1722=BO$2,(SUMIF($BV$3:$BV1722,BO$2,$BW$3:$BW1722)-SUMIF($BX$3:$BX1722,BO$2,$BY$3:$BY1722))*AV$1,""))</f>
        <v/>
      </c>
      <c r="BP1722" s="69"/>
      <c r="BQ1722" s="13" t="str">
        <f t="shared" si="984"/>
        <v/>
      </c>
      <c r="BR1722" s="75" t="str">
        <f t="shared" si="985"/>
        <v/>
      </c>
      <c r="BS1722" s="33" t="str">
        <f t="shared" si="986"/>
        <v/>
      </c>
      <c r="BT1722" s="42" t="str">
        <f t="shared" si="987"/>
        <v/>
      </c>
      <c r="BU1722" s="38" t="str">
        <f t="shared" si="988"/>
        <v/>
      </c>
      <c r="BV1722" s="30" t="str">
        <f t="shared" si="989"/>
        <v/>
      </c>
      <c r="BW1722" s="36" t="str">
        <f t="shared" si="990"/>
        <v/>
      </c>
      <c r="BX1722" s="36" t="str">
        <f t="shared" si="991"/>
        <v/>
      </c>
      <c r="BY1722" s="45" t="str">
        <f t="shared" si="992"/>
        <v/>
      </c>
      <c r="BZ1722" s="12" t="str">
        <f t="shared" si="993"/>
        <v/>
      </c>
      <c r="CA1722" s="47" t="str">
        <f t="shared" si="994"/>
        <v/>
      </c>
      <c r="CB1722" s="32" t="str">
        <f t="shared" si="995"/>
        <v/>
      </c>
      <c r="CC1722" s="32" t="str">
        <f t="shared" si="996"/>
        <v/>
      </c>
      <c r="CD1722" s="32" t="str">
        <f t="shared" si="997"/>
        <v/>
      </c>
      <c r="CE1722" s="48"/>
      <c r="CF1722" s="32" t="str">
        <f t="shared" si="968"/>
        <v/>
      </c>
      <c r="CG1722" s="32" t="str">
        <f t="shared" si="998"/>
        <v/>
      </c>
      <c r="CH1722" s="48"/>
    </row>
    <row r="1723" spans="2:86" ht="30" customHeight="1" x14ac:dyDescent="0.2">
      <c r="B1723" s="155"/>
      <c r="C1723" s="117"/>
      <c r="D1723" s="53"/>
      <c r="E1723" s="68"/>
      <c r="F1723" s="54"/>
      <c r="G1723" s="54"/>
      <c r="H1723" s="55"/>
      <c r="I1723" s="71"/>
      <c r="J1723" s="73"/>
      <c r="K1723" s="56"/>
      <c r="L1723" s="76" t="str">
        <f t="shared" si="975"/>
        <v/>
      </c>
      <c r="M1723" s="77" t="str">
        <f t="shared" si="976"/>
        <v/>
      </c>
      <c r="N1723" s="130" t="str">
        <f t="shared" si="967"/>
        <v/>
      </c>
      <c r="O1723" s="131" t="str">
        <f t="shared" ref="O1723:U1732" si="1001">IFERROR(INDEX($BH$3:$BO$100002,MATCH($BG1723,$BG$3:$BG$100002,0),MATCH(O$1,$BH$2:$BO$2,0)),"")</f>
        <v/>
      </c>
      <c r="P1723" s="131" t="str">
        <f t="shared" si="1001"/>
        <v/>
      </c>
      <c r="Q1723" s="131" t="str">
        <f t="shared" si="1001"/>
        <v/>
      </c>
      <c r="R1723" s="131" t="str">
        <f t="shared" si="1001"/>
        <v/>
      </c>
      <c r="S1723" s="131" t="str">
        <f t="shared" si="1001"/>
        <v/>
      </c>
      <c r="T1723" s="131" t="str">
        <f t="shared" si="1001"/>
        <v/>
      </c>
      <c r="U1723" s="131" t="str">
        <f t="shared" si="1001"/>
        <v/>
      </c>
      <c r="V1723" s="14"/>
      <c r="W1723" s="17" t="str">
        <f>IF(C1723="",IF(OR(AND($H1723&lt;&gt;"",C1723=""),AND($F1722=$F1723,$AK1723&lt;&gt;""),COUNTA($H$3:$H$100002)&gt;COUNTA($H$3:$H1723),$AE1723&lt;&gt;""),W1722,""),C1723)</f>
        <v/>
      </c>
      <c r="X1723" s="17" t="str">
        <f>IF(D1723="",IF(OR(AND($H1723&lt;&gt;"",D1723=""),AND($F1722=$F1723,$AK1723&lt;&gt;""),COUNTA($H$3:$H$100002)&gt;COUNTA($H$3:$H1723),$AE1723&lt;&gt;""),X1722,""),D1723)</f>
        <v/>
      </c>
      <c r="Y1723" s="17" t="str">
        <f>IF(E1723="",IF(OR(AND($H1723&lt;&gt;"",E1723=""),AND($F1722=$F1723,$AK1723&lt;&gt;""),COUNTA($H$3:$H$100002)&gt;COUNTA($H$3:$H1723),$AE1723&lt;&gt;""),Y1722,""),E1723)</f>
        <v/>
      </c>
      <c r="Z1723" s="27" t="str">
        <f t="shared" si="977"/>
        <v/>
      </c>
      <c r="AA1723" s="2" t="str">
        <f>IF(F1723="","",COUNTA($F$3:F1723))</f>
        <v/>
      </c>
      <c r="AB1723" s="3" t="str">
        <f>IF(F1723="","",IFERROR(IF(F1723&lt;&gt;"",IFERROR(INDEX(設定!$C$3:$C$303,MATCH(F1723,設定!$C$3:$C$303,0),0),INDEX(設定!$C$3:$C$303,MATCH("*"&amp;F1723&amp;"*",設定!$C$3:$C$303,0),0)),""),"エラー"))</f>
        <v/>
      </c>
      <c r="AC1723" s="2" t="str">
        <f>IF(G1723="","",COUNTA($G$3:G1723))</f>
        <v/>
      </c>
      <c r="AD1723" s="3" t="str">
        <f>IF(G1723="","",IFERROR(IF(G1723&lt;&gt;"",IFERROR(INDEX(設定!$C$3:$C$303,MATCH(G1723,設定!$C$3:$C$303,0),0),INDEX(設定!$C$3:$C$303,MATCH("*"&amp;G1723&amp;"*",設定!$C$3:$C$303,0),0)),""),"エラー"))</f>
        <v/>
      </c>
      <c r="AE1723" s="3" t="str">
        <f>IFERROR(IF(AB1723="",IF(AND(H1723&lt;&gt;"",F1723=""),INDEX(AB$3:AB1723,MATCH(MAX(AA$3:AA1723),AA$3:AA1723,0),0),""),AB1723),"")</f>
        <v/>
      </c>
      <c r="AF1723" s="3" t="str">
        <f>IFERROR(IF(AD1723="",IF(AND(H1723&lt;&gt;"",G1723=""),INDEX(AD$3:AD1723,MATCH(MAX(AC$3:AC1723),AC$3:AC1723,0),0),""),AD1723),"")</f>
        <v/>
      </c>
      <c r="AG1723" s="2" t="str">
        <f>IF(AH1723="","",IF(OR(AH1723=AH1722,AH1723=AH1724),IF(AND(E1723="",AB1723="",AG1722&lt;&gt;""),MAX($AG$3:AG1722),MAX($AG$3:AG1722)+1),IF(AH1722=AH1723,AG1722,MAX($AG$3:AG1722)+1)))</f>
        <v/>
      </c>
      <c r="AH1723" s="12" t="str">
        <f t="shared" si="978"/>
        <v/>
      </c>
      <c r="AI1723" s="12" t="str">
        <f t="shared" si="979"/>
        <v/>
      </c>
      <c r="AJ1723" s="13" t="str">
        <f t="shared" si="980"/>
        <v/>
      </c>
      <c r="AK1723" s="13" t="str">
        <f t="shared" si="981"/>
        <v/>
      </c>
      <c r="AL1723" s="13" t="str">
        <f>IF(OR(AJ1723="",COUNTIF($AH$3:AH1723,AH1723)&lt;&gt;COUNTIF(AH$3:AH$100002,AH1723)),"",SUMIF(AH$3:AH$100002,AH1723,AJ$3:AJ$100002))</f>
        <v/>
      </c>
      <c r="AM1723" s="13" t="str">
        <f>IF(OR(AK1723="",COUNTIF($AH$3:AH1723,AH1723)&lt;&gt;COUNTIF(AH$3:AH$100002,AH1723)),"",SUMIF(AH$3:AH$100002,AH1723,AK$3:AK$100002))</f>
        <v/>
      </c>
      <c r="AO1723" s="13" t="str">
        <f t="shared" si="1000"/>
        <v/>
      </c>
      <c r="AP1723" s="13" t="str">
        <f t="shared" si="1000"/>
        <v/>
      </c>
      <c r="AQ1723" s="13" t="str">
        <f t="shared" si="1000"/>
        <v/>
      </c>
      <c r="AR1723" s="13" t="str">
        <f t="shared" si="1000"/>
        <v/>
      </c>
      <c r="AS1723" s="13" t="str">
        <f t="shared" si="1000"/>
        <v/>
      </c>
      <c r="AT1723" s="13" t="str">
        <f t="shared" si="1000"/>
        <v/>
      </c>
      <c r="AU1723" s="13" t="str">
        <f t="shared" si="1000"/>
        <v/>
      </c>
      <c r="AV1723" s="13" t="str">
        <f t="shared" si="970"/>
        <v/>
      </c>
      <c r="AW1723" s="86" t="str">
        <f t="shared" si="982"/>
        <v/>
      </c>
      <c r="AX1723" s="59" t="str">
        <f t="shared" si="983"/>
        <v/>
      </c>
      <c r="AY1723" s="63" t="str">
        <f>IF(OR($BR1723="",BH1723=""),"",COUNT($BR$3:$BR1723))</f>
        <v/>
      </c>
      <c r="AZ1723" s="13" t="str">
        <f>IF(OR($BR1723="",BI1723=""),"",COUNT($BR$3:$BR1723))</f>
        <v/>
      </c>
      <c r="BA1723" s="13" t="str">
        <f>IF(OR($BR1723="",BJ1723=""),"",COUNT($BR$3:$BR1723))</f>
        <v/>
      </c>
      <c r="BB1723" s="13" t="str">
        <f>IF(OR($BR1723="",BK1723=""),"",COUNT($BR$3:$BR1723))</f>
        <v/>
      </c>
      <c r="BC1723" s="13" t="str">
        <f>IF(OR($BR1723="",BL1723=""),"",COUNT($BR$3:$BR1723))</f>
        <v/>
      </c>
      <c r="BD1723" s="13" t="str">
        <f>IF(OR($BR1723="",BM1723=""),"",COUNT($BR$3:$BR1723))</f>
        <v/>
      </c>
      <c r="BE1723" s="13" t="str">
        <f>IF(OR($BR1723="",BN1723=""),"",COUNT($BR$3:$BR1723))</f>
        <v/>
      </c>
      <c r="BF1723" s="13" t="str">
        <f>IF(OR($BR1723="",BO1723=""),"",COUNT($BR$3:$BR1723))</f>
        <v/>
      </c>
      <c r="BG1723" s="66" t="str">
        <f>IF(Z1723="","",COUNT($Z$3:Z1723))</f>
        <v/>
      </c>
      <c r="BH1723" s="13" t="str">
        <f>IF(AO1723="","",IF(AO1723=BH$2,(SUMIF($BV$3:$BV1723,BH$2,$BW$3:$BW1723)-SUMIF($BX$3:$BX1723,BH$2,$BY$3:$BY1723))*AO$1,""))</f>
        <v/>
      </c>
      <c r="BI1723" s="13" t="str">
        <f>IF(AP1723="","",IF(AP1723=BI$2,(SUMIF($BV$3:$BV1723,BI$2,$BW$3:$BW1723)-SUMIF($BX$3:$BX1723,BI$2,$BY$3:$BY1723))*AP$1,""))</f>
        <v/>
      </c>
      <c r="BJ1723" s="13" t="str">
        <f>IF(AQ1723="","",IF(AQ1723=BJ$2,(SUMIF($BV$3:$BV1723,BJ$2,$BW$3:$BW1723)-SUMIF($BX$3:$BX1723,BJ$2,$BY$3:$BY1723))*AQ$1,""))</f>
        <v/>
      </c>
      <c r="BK1723" s="13" t="str">
        <f>IF(AR1723="","",IF(AR1723=BK$2,(SUMIF($BV$3:$BV1723,BK$2,$BW$3:$BW1723)-SUMIF($BX$3:$BX1723,BK$2,$BY$3:$BY1723))*AR$1,""))</f>
        <v/>
      </c>
      <c r="BL1723" s="13" t="str">
        <f>IF(AS1723="","",IF(AS1723=BL$2,(SUMIF($BV$3:$BV1723,BL$2,$BW$3:$BW1723)-SUMIF($BX$3:$BX1723,BL$2,$BY$3:$BY1723))*AS$1,""))</f>
        <v/>
      </c>
      <c r="BM1723" s="13" t="str">
        <f>IF(AT1723="","",IF(AT1723=BM$2,(SUMIF($BV$3:$BV1723,BM$2,$BW$3:$BW1723)-SUMIF($BX$3:$BX1723,BM$2,$BY$3:$BY1723))*AT$1,""))</f>
        <v/>
      </c>
      <c r="BN1723" s="13" t="str">
        <f>IF(AU1723="","",IF(AU1723=BN$2,(SUMIF($BV$3:$BV1723,BN$2,$BW$3:$BW1723)-SUMIF($BX$3:$BX1723,BN$2,$BY$3:$BY1723))*AU$1,""))</f>
        <v/>
      </c>
      <c r="BO1723" s="13" t="str">
        <f>IF(AV1723="","",IF(AV1723=BO$2,(SUMIF($BV$3:$BV1723,BO$2,$BW$3:$BW1723)-SUMIF($BX$3:$BX1723,BO$2,$BY$3:$BY1723))*AV$1,""))</f>
        <v/>
      </c>
      <c r="BP1723" s="69"/>
      <c r="BQ1723" s="13" t="str">
        <f t="shared" si="984"/>
        <v/>
      </c>
      <c r="BR1723" s="75" t="str">
        <f t="shared" si="985"/>
        <v/>
      </c>
      <c r="BS1723" s="33" t="str">
        <f t="shared" si="986"/>
        <v/>
      </c>
      <c r="BT1723" s="42" t="str">
        <f t="shared" si="987"/>
        <v/>
      </c>
      <c r="BU1723" s="38" t="str">
        <f t="shared" si="988"/>
        <v/>
      </c>
      <c r="BV1723" s="30" t="str">
        <f t="shared" si="989"/>
        <v/>
      </c>
      <c r="BW1723" s="36" t="str">
        <f t="shared" si="990"/>
        <v/>
      </c>
      <c r="BX1723" s="36" t="str">
        <f t="shared" si="991"/>
        <v/>
      </c>
      <c r="BY1723" s="45" t="str">
        <f t="shared" si="992"/>
        <v/>
      </c>
      <c r="BZ1723" s="12" t="str">
        <f t="shared" si="993"/>
        <v/>
      </c>
      <c r="CA1723" s="47" t="str">
        <f t="shared" si="994"/>
        <v/>
      </c>
      <c r="CB1723" s="32" t="str">
        <f t="shared" si="995"/>
        <v/>
      </c>
      <c r="CC1723" s="32" t="str">
        <f t="shared" si="996"/>
        <v/>
      </c>
      <c r="CD1723" s="32" t="str">
        <f t="shared" si="997"/>
        <v/>
      </c>
      <c r="CE1723" s="48"/>
      <c r="CF1723" s="32" t="str">
        <f t="shared" si="968"/>
        <v/>
      </c>
      <c r="CG1723" s="32" t="str">
        <f t="shared" si="998"/>
        <v/>
      </c>
      <c r="CH1723" s="48"/>
    </row>
    <row r="1724" spans="2:86" ht="30" customHeight="1" x14ac:dyDescent="0.2">
      <c r="B1724" s="155"/>
      <c r="C1724" s="117"/>
      <c r="D1724" s="53"/>
      <c r="E1724" s="68"/>
      <c r="F1724" s="54"/>
      <c r="G1724" s="54"/>
      <c r="H1724" s="55"/>
      <c r="I1724" s="71"/>
      <c r="J1724" s="73"/>
      <c r="K1724" s="56"/>
      <c r="L1724" s="76" t="str">
        <f t="shared" si="975"/>
        <v/>
      </c>
      <c r="M1724" s="77" t="str">
        <f t="shared" si="976"/>
        <v/>
      </c>
      <c r="N1724" s="130" t="str">
        <f t="shared" si="967"/>
        <v/>
      </c>
      <c r="O1724" s="131" t="str">
        <f t="shared" si="1001"/>
        <v/>
      </c>
      <c r="P1724" s="131" t="str">
        <f t="shared" si="1001"/>
        <v/>
      </c>
      <c r="Q1724" s="131" t="str">
        <f t="shared" si="1001"/>
        <v/>
      </c>
      <c r="R1724" s="131" t="str">
        <f t="shared" si="1001"/>
        <v/>
      </c>
      <c r="S1724" s="131" t="str">
        <f t="shared" si="1001"/>
        <v/>
      </c>
      <c r="T1724" s="131" t="str">
        <f t="shared" si="1001"/>
        <v/>
      </c>
      <c r="U1724" s="131" t="str">
        <f t="shared" si="1001"/>
        <v/>
      </c>
      <c r="V1724" s="14"/>
      <c r="W1724" s="17" t="str">
        <f>IF(C1724="",IF(OR(AND($H1724&lt;&gt;"",C1724=""),AND($F1723=$F1724,$AK1724&lt;&gt;""),COUNTA($H$3:$H$100002)&gt;COUNTA($H$3:$H1724),$AE1724&lt;&gt;""),W1723,""),C1724)</f>
        <v/>
      </c>
      <c r="X1724" s="17" t="str">
        <f>IF(D1724="",IF(OR(AND($H1724&lt;&gt;"",D1724=""),AND($F1723=$F1724,$AK1724&lt;&gt;""),COUNTA($H$3:$H$100002)&gt;COUNTA($H$3:$H1724),$AE1724&lt;&gt;""),X1723,""),D1724)</f>
        <v/>
      </c>
      <c r="Y1724" s="17" t="str">
        <f>IF(E1724="",IF(OR(AND($H1724&lt;&gt;"",E1724=""),AND($F1723=$F1724,$AK1724&lt;&gt;""),COUNTA($H$3:$H$100002)&gt;COUNTA($H$3:$H1724),$AE1724&lt;&gt;""),Y1723,""),E1724)</f>
        <v/>
      </c>
      <c r="Z1724" s="27" t="str">
        <f t="shared" si="977"/>
        <v/>
      </c>
      <c r="AA1724" s="2" t="str">
        <f>IF(F1724="","",COUNTA($F$3:F1724))</f>
        <v/>
      </c>
      <c r="AB1724" s="3" t="str">
        <f>IF(F1724="","",IFERROR(IF(F1724&lt;&gt;"",IFERROR(INDEX(設定!$C$3:$C$303,MATCH(F1724,設定!$C$3:$C$303,0),0),INDEX(設定!$C$3:$C$303,MATCH("*"&amp;F1724&amp;"*",設定!$C$3:$C$303,0),0)),""),"エラー"))</f>
        <v/>
      </c>
      <c r="AC1724" s="2" t="str">
        <f>IF(G1724="","",COUNTA($G$3:G1724))</f>
        <v/>
      </c>
      <c r="AD1724" s="3" t="str">
        <f>IF(G1724="","",IFERROR(IF(G1724&lt;&gt;"",IFERROR(INDEX(設定!$C$3:$C$303,MATCH(G1724,設定!$C$3:$C$303,0),0),INDEX(設定!$C$3:$C$303,MATCH("*"&amp;G1724&amp;"*",設定!$C$3:$C$303,0),0)),""),"エラー"))</f>
        <v/>
      </c>
      <c r="AE1724" s="3" t="str">
        <f>IFERROR(IF(AB1724="",IF(AND(H1724&lt;&gt;"",F1724=""),INDEX(AB$3:AB1724,MATCH(MAX(AA$3:AA1724),AA$3:AA1724,0),0),""),AB1724),"")</f>
        <v/>
      </c>
      <c r="AF1724" s="3" t="str">
        <f>IFERROR(IF(AD1724="",IF(AND(H1724&lt;&gt;"",G1724=""),INDEX(AD$3:AD1724,MATCH(MAX(AC$3:AC1724),AC$3:AC1724,0),0),""),AD1724),"")</f>
        <v/>
      </c>
      <c r="AG1724" s="2" t="str">
        <f>IF(AH1724="","",IF(OR(AH1724=AH1723,AH1724=AH1725),IF(AND(E1724="",AB1724="",AG1723&lt;&gt;""),MAX($AG$3:AG1723),MAX($AG$3:AG1723)+1),IF(AH1723=AH1724,AG1723,MAX($AG$3:AG1723)+1)))</f>
        <v/>
      </c>
      <c r="AH1724" s="12" t="str">
        <f t="shared" si="978"/>
        <v/>
      </c>
      <c r="AI1724" s="12" t="str">
        <f t="shared" si="979"/>
        <v/>
      </c>
      <c r="AJ1724" s="13" t="str">
        <f t="shared" si="980"/>
        <v/>
      </c>
      <c r="AK1724" s="13" t="str">
        <f t="shared" si="981"/>
        <v/>
      </c>
      <c r="AL1724" s="13" t="str">
        <f>IF(OR(AJ1724="",COUNTIF($AH$3:AH1724,AH1724)&lt;&gt;COUNTIF(AH$3:AH$100002,AH1724)),"",SUMIF(AH$3:AH$100002,AH1724,AJ$3:AJ$100002))</f>
        <v/>
      </c>
      <c r="AM1724" s="13" t="str">
        <f>IF(OR(AK1724="",COUNTIF($AH$3:AH1724,AH1724)&lt;&gt;COUNTIF(AH$3:AH$100002,AH1724)),"",SUMIF(AH$3:AH$100002,AH1724,AK$3:AK$100002))</f>
        <v/>
      </c>
      <c r="AO1724" s="13" t="str">
        <f t="shared" si="1000"/>
        <v/>
      </c>
      <c r="AP1724" s="13" t="str">
        <f t="shared" si="1000"/>
        <v/>
      </c>
      <c r="AQ1724" s="13" t="str">
        <f t="shared" si="1000"/>
        <v/>
      </c>
      <c r="AR1724" s="13" t="str">
        <f t="shared" si="1000"/>
        <v/>
      </c>
      <c r="AS1724" s="13" t="str">
        <f t="shared" si="1000"/>
        <v/>
      </c>
      <c r="AT1724" s="13" t="str">
        <f t="shared" si="1000"/>
        <v/>
      </c>
      <c r="AU1724" s="13" t="str">
        <f t="shared" si="1000"/>
        <v/>
      </c>
      <c r="AV1724" s="13" t="str">
        <f t="shared" si="970"/>
        <v/>
      </c>
      <c r="AW1724" s="86" t="str">
        <f t="shared" si="982"/>
        <v/>
      </c>
      <c r="AX1724" s="59" t="str">
        <f t="shared" si="983"/>
        <v/>
      </c>
      <c r="AY1724" s="63" t="str">
        <f>IF(OR($BR1724="",BH1724=""),"",COUNT($BR$3:$BR1724))</f>
        <v/>
      </c>
      <c r="AZ1724" s="13" t="str">
        <f>IF(OR($BR1724="",BI1724=""),"",COUNT($BR$3:$BR1724))</f>
        <v/>
      </c>
      <c r="BA1724" s="13" t="str">
        <f>IF(OR($BR1724="",BJ1724=""),"",COUNT($BR$3:$BR1724))</f>
        <v/>
      </c>
      <c r="BB1724" s="13" t="str">
        <f>IF(OR($BR1724="",BK1724=""),"",COUNT($BR$3:$BR1724))</f>
        <v/>
      </c>
      <c r="BC1724" s="13" t="str">
        <f>IF(OR($BR1724="",BL1724=""),"",COUNT($BR$3:$BR1724))</f>
        <v/>
      </c>
      <c r="BD1724" s="13" t="str">
        <f>IF(OR($BR1724="",BM1724=""),"",COUNT($BR$3:$BR1724))</f>
        <v/>
      </c>
      <c r="BE1724" s="13" t="str">
        <f>IF(OR($BR1724="",BN1724=""),"",COUNT($BR$3:$BR1724))</f>
        <v/>
      </c>
      <c r="BF1724" s="13" t="str">
        <f>IF(OR($BR1724="",BO1724=""),"",COUNT($BR$3:$BR1724))</f>
        <v/>
      </c>
      <c r="BG1724" s="66" t="str">
        <f>IF(Z1724="","",COUNT($Z$3:Z1724))</f>
        <v/>
      </c>
      <c r="BH1724" s="13" t="str">
        <f>IF(AO1724="","",IF(AO1724=BH$2,(SUMIF($BV$3:$BV1724,BH$2,$BW$3:$BW1724)-SUMIF($BX$3:$BX1724,BH$2,$BY$3:$BY1724))*AO$1,""))</f>
        <v/>
      </c>
      <c r="BI1724" s="13" t="str">
        <f>IF(AP1724="","",IF(AP1724=BI$2,(SUMIF($BV$3:$BV1724,BI$2,$BW$3:$BW1724)-SUMIF($BX$3:$BX1724,BI$2,$BY$3:$BY1724))*AP$1,""))</f>
        <v/>
      </c>
      <c r="BJ1724" s="13" t="str">
        <f>IF(AQ1724="","",IF(AQ1724=BJ$2,(SUMIF($BV$3:$BV1724,BJ$2,$BW$3:$BW1724)-SUMIF($BX$3:$BX1724,BJ$2,$BY$3:$BY1724))*AQ$1,""))</f>
        <v/>
      </c>
      <c r="BK1724" s="13" t="str">
        <f>IF(AR1724="","",IF(AR1724=BK$2,(SUMIF($BV$3:$BV1724,BK$2,$BW$3:$BW1724)-SUMIF($BX$3:$BX1724,BK$2,$BY$3:$BY1724))*AR$1,""))</f>
        <v/>
      </c>
      <c r="BL1724" s="13" t="str">
        <f>IF(AS1724="","",IF(AS1724=BL$2,(SUMIF($BV$3:$BV1724,BL$2,$BW$3:$BW1724)-SUMIF($BX$3:$BX1724,BL$2,$BY$3:$BY1724))*AS$1,""))</f>
        <v/>
      </c>
      <c r="BM1724" s="13" t="str">
        <f>IF(AT1724="","",IF(AT1724=BM$2,(SUMIF($BV$3:$BV1724,BM$2,$BW$3:$BW1724)-SUMIF($BX$3:$BX1724,BM$2,$BY$3:$BY1724))*AT$1,""))</f>
        <v/>
      </c>
      <c r="BN1724" s="13" t="str">
        <f>IF(AU1724="","",IF(AU1724=BN$2,(SUMIF($BV$3:$BV1724,BN$2,$BW$3:$BW1724)-SUMIF($BX$3:$BX1724,BN$2,$BY$3:$BY1724))*AU$1,""))</f>
        <v/>
      </c>
      <c r="BO1724" s="13" t="str">
        <f>IF(AV1724="","",IF(AV1724=BO$2,(SUMIF($BV$3:$BV1724,BO$2,$BW$3:$BW1724)-SUMIF($BX$3:$BX1724,BO$2,$BY$3:$BY1724))*AV$1,""))</f>
        <v/>
      </c>
      <c r="BP1724" s="69"/>
      <c r="BQ1724" s="13" t="str">
        <f t="shared" si="984"/>
        <v/>
      </c>
      <c r="BR1724" s="75" t="str">
        <f t="shared" si="985"/>
        <v/>
      </c>
      <c r="BS1724" s="33" t="str">
        <f t="shared" si="986"/>
        <v/>
      </c>
      <c r="BT1724" s="42" t="str">
        <f t="shared" si="987"/>
        <v/>
      </c>
      <c r="BU1724" s="38" t="str">
        <f t="shared" si="988"/>
        <v/>
      </c>
      <c r="BV1724" s="30" t="str">
        <f t="shared" si="989"/>
        <v/>
      </c>
      <c r="BW1724" s="36" t="str">
        <f t="shared" si="990"/>
        <v/>
      </c>
      <c r="BX1724" s="36" t="str">
        <f t="shared" si="991"/>
        <v/>
      </c>
      <c r="BY1724" s="45" t="str">
        <f t="shared" si="992"/>
        <v/>
      </c>
      <c r="BZ1724" s="12" t="str">
        <f t="shared" si="993"/>
        <v/>
      </c>
      <c r="CA1724" s="47" t="str">
        <f t="shared" si="994"/>
        <v/>
      </c>
      <c r="CB1724" s="32" t="str">
        <f t="shared" si="995"/>
        <v/>
      </c>
      <c r="CC1724" s="32" t="str">
        <f t="shared" si="996"/>
        <v/>
      </c>
      <c r="CD1724" s="32" t="str">
        <f t="shared" si="997"/>
        <v/>
      </c>
      <c r="CE1724" s="48"/>
      <c r="CF1724" s="32" t="str">
        <f t="shared" si="968"/>
        <v/>
      </c>
      <c r="CG1724" s="32" t="str">
        <f t="shared" si="998"/>
        <v/>
      </c>
      <c r="CH1724" s="48"/>
    </row>
    <row r="1725" spans="2:86" ht="30" customHeight="1" x14ac:dyDescent="0.2">
      <c r="B1725" s="155"/>
      <c r="C1725" s="117"/>
      <c r="D1725" s="53"/>
      <c r="E1725" s="68"/>
      <c r="F1725" s="54"/>
      <c r="G1725" s="54"/>
      <c r="H1725" s="55"/>
      <c r="I1725" s="71"/>
      <c r="J1725" s="73"/>
      <c r="K1725" s="56"/>
      <c r="L1725" s="76" t="str">
        <f t="shared" si="975"/>
        <v/>
      </c>
      <c r="M1725" s="77" t="str">
        <f t="shared" si="976"/>
        <v/>
      </c>
      <c r="N1725" s="130" t="str">
        <f t="shared" si="967"/>
        <v/>
      </c>
      <c r="O1725" s="131" t="str">
        <f t="shared" si="1001"/>
        <v/>
      </c>
      <c r="P1725" s="131" t="str">
        <f t="shared" si="1001"/>
        <v/>
      </c>
      <c r="Q1725" s="131" t="str">
        <f t="shared" si="1001"/>
        <v/>
      </c>
      <c r="R1725" s="131" t="str">
        <f t="shared" si="1001"/>
        <v/>
      </c>
      <c r="S1725" s="131" t="str">
        <f t="shared" si="1001"/>
        <v/>
      </c>
      <c r="T1725" s="131" t="str">
        <f t="shared" si="1001"/>
        <v/>
      </c>
      <c r="U1725" s="131" t="str">
        <f t="shared" si="1001"/>
        <v/>
      </c>
      <c r="V1725" s="14"/>
      <c r="W1725" s="17" t="str">
        <f>IF(C1725="",IF(OR(AND($H1725&lt;&gt;"",C1725=""),AND($F1724=$F1725,$AK1725&lt;&gt;""),COUNTA($H$3:$H$100002)&gt;COUNTA($H$3:$H1725),$AE1725&lt;&gt;""),W1724,""),C1725)</f>
        <v/>
      </c>
      <c r="X1725" s="17" t="str">
        <f>IF(D1725="",IF(OR(AND($H1725&lt;&gt;"",D1725=""),AND($F1724=$F1725,$AK1725&lt;&gt;""),COUNTA($H$3:$H$100002)&gt;COUNTA($H$3:$H1725),$AE1725&lt;&gt;""),X1724,""),D1725)</f>
        <v/>
      </c>
      <c r="Y1725" s="17" t="str">
        <f>IF(E1725="",IF(OR(AND($H1725&lt;&gt;"",E1725=""),AND($F1724=$F1725,$AK1725&lt;&gt;""),COUNTA($H$3:$H$100002)&gt;COUNTA($H$3:$H1725),$AE1725&lt;&gt;""),Y1724,""),E1725)</f>
        <v/>
      </c>
      <c r="Z1725" s="27" t="str">
        <f t="shared" si="977"/>
        <v/>
      </c>
      <c r="AA1725" s="2" t="str">
        <f>IF(F1725="","",COUNTA($F$3:F1725))</f>
        <v/>
      </c>
      <c r="AB1725" s="3" t="str">
        <f>IF(F1725="","",IFERROR(IF(F1725&lt;&gt;"",IFERROR(INDEX(設定!$C$3:$C$303,MATCH(F1725,設定!$C$3:$C$303,0),0),INDEX(設定!$C$3:$C$303,MATCH("*"&amp;F1725&amp;"*",設定!$C$3:$C$303,0),0)),""),"エラー"))</f>
        <v/>
      </c>
      <c r="AC1725" s="2" t="str">
        <f>IF(G1725="","",COUNTA($G$3:G1725))</f>
        <v/>
      </c>
      <c r="AD1725" s="3" t="str">
        <f>IF(G1725="","",IFERROR(IF(G1725&lt;&gt;"",IFERROR(INDEX(設定!$C$3:$C$303,MATCH(G1725,設定!$C$3:$C$303,0),0),INDEX(設定!$C$3:$C$303,MATCH("*"&amp;G1725&amp;"*",設定!$C$3:$C$303,0),0)),""),"エラー"))</f>
        <v/>
      </c>
      <c r="AE1725" s="3" t="str">
        <f>IFERROR(IF(AB1725="",IF(AND(H1725&lt;&gt;"",F1725=""),INDEX(AB$3:AB1725,MATCH(MAX(AA$3:AA1725),AA$3:AA1725,0),0),""),AB1725),"")</f>
        <v/>
      </c>
      <c r="AF1725" s="3" t="str">
        <f>IFERROR(IF(AD1725="",IF(AND(H1725&lt;&gt;"",G1725=""),INDEX(AD$3:AD1725,MATCH(MAX(AC$3:AC1725),AC$3:AC1725,0),0),""),AD1725),"")</f>
        <v/>
      </c>
      <c r="AG1725" s="2" t="str">
        <f>IF(AH1725="","",IF(OR(AH1725=AH1724,AH1725=AH1726),IF(AND(E1725="",AB1725="",AG1724&lt;&gt;""),MAX($AG$3:AG1724),MAX($AG$3:AG1724)+1),IF(AH1724=AH1725,AG1724,MAX($AG$3:AG1724)+1)))</f>
        <v/>
      </c>
      <c r="AH1725" s="12" t="str">
        <f t="shared" si="978"/>
        <v/>
      </c>
      <c r="AI1725" s="12" t="str">
        <f t="shared" si="979"/>
        <v/>
      </c>
      <c r="AJ1725" s="13" t="str">
        <f t="shared" si="980"/>
        <v/>
      </c>
      <c r="AK1725" s="13" t="str">
        <f t="shared" si="981"/>
        <v/>
      </c>
      <c r="AL1725" s="13" t="str">
        <f>IF(OR(AJ1725="",COUNTIF($AH$3:AH1725,AH1725)&lt;&gt;COUNTIF(AH$3:AH$100002,AH1725)),"",SUMIF(AH$3:AH$100002,AH1725,AJ$3:AJ$100002))</f>
        <v/>
      </c>
      <c r="AM1725" s="13" t="str">
        <f>IF(OR(AK1725="",COUNTIF($AH$3:AH1725,AH1725)&lt;&gt;COUNTIF(AH$3:AH$100002,AH1725)),"",SUMIF(AH$3:AH$100002,AH1725,AK$3:AK$100002))</f>
        <v/>
      </c>
      <c r="AO1725" s="13" t="str">
        <f t="shared" si="1000"/>
        <v/>
      </c>
      <c r="AP1725" s="13" t="str">
        <f t="shared" si="1000"/>
        <v/>
      </c>
      <c r="AQ1725" s="13" t="str">
        <f t="shared" si="1000"/>
        <v/>
      </c>
      <c r="AR1725" s="13" t="str">
        <f t="shared" si="1000"/>
        <v/>
      </c>
      <c r="AS1725" s="13" t="str">
        <f t="shared" si="1000"/>
        <v/>
      </c>
      <c r="AT1725" s="13" t="str">
        <f t="shared" si="1000"/>
        <v/>
      </c>
      <c r="AU1725" s="13" t="str">
        <f t="shared" si="1000"/>
        <v/>
      </c>
      <c r="AV1725" s="13" t="str">
        <f t="shared" si="970"/>
        <v/>
      </c>
      <c r="AW1725" s="86" t="str">
        <f t="shared" si="982"/>
        <v/>
      </c>
      <c r="AX1725" s="59" t="str">
        <f t="shared" si="983"/>
        <v/>
      </c>
      <c r="AY1725" s="63" t="str">
        <f>IF(OR($BR1725="",BH1725=""),"",COUNT($BR$3:$BR1725))</f>
        <v/>
      </c>
      <c r="AZ1725" s="13" t="str">
        <f>IF(OR($BR1725="",BI1725=""),"",COUNT($BR$3:$BR1725))</f>
        <v/>
      </c>
      <c r="BA1725" s="13" t="str">
        <f>IF(OR($BR1725="",BJ1725=""),"",COUNT($BR$3:$BR1725))</f>
        <v/>
      </c>
      <c r="BB1725" s="13" t="str">
        <f>IF(OR($BR1725="",BK1725=""),"",COUNT($BR$3:$BR1725))</f>
        <v/>
      </c>
      <c r="BC1725" s="13" t="str">
        <f>IF(OR($BR1725="",BL1725=""),"",COUNT($BR$3:$BR1725))</f>
        <v/>
      </c>
      <c r="BD1725" s="13" t="str">
        <f>IF(OR($BR1725="",BM1725=""),"",COUNT($BR$3:$BR1725))</f>
        <v/>
      </c>
      <c r="BE1725" s="13" t="str">
        <f>IF(OR($BR1725="",BN1725=""),"",COUNT($BR$3:$BR1725))</f>
        <v/>
      </c>
      <c r="BF1725" s="13" t="str">
        <f>IF(OR($BR1725="",BO1725=""),"",COUNT($BR$3:$BR1725))</f>
        <v/>
      </c>
      <c r="BG1725" s="66" t="str">
        <f>IF(Z1725="","",COUNT($Z$3:Z1725))</f>
        <v/>
      </c>
      <c r="BH1725" s="13" t="str">
        <f>IF(AO1725="","",IF(AO1725=BH$2,(SUMIF($BV$3:$BV1725,BH$2,$BW$3:$BW1725)-SUMIF($BX$3:$BX1725,BH$2,$BY$3:$BY1725))*AO$1,""))</f>
        <v/>
      </c>
      <c r="BI1725" s="13" t="str">
        <f>IF(AP1725="","",IF(AP1725=BI$2,(SUMIF($BV$3:$BV1725,BI$2,$BW$3:$BW1725)-SUMIF($BX$3:$BX1725,BI$2,$BY$3:$BY1725))*AP$1,""))</f>
        <v/>
      </c>
      <c r="BJ1725" s="13" t="str">
        <f>IF(AQ1725="","",IF(AQ1725=BJ$2,(SUMIF($BV$3:$BV1725,BJ$2,$BW$3:$BW1725)-SUMIF($BX$3:$BX1725,BJ$2,$BY$3:$BY1725))*AQ$1,""))</f>
        <v/>
      </c>
      <c r="BK1725" s="13" t="str">
        <f>IF(AR1725="","",IF(AR1725=BK$2,(SUMIF($BV$3:$BV1725,BK$2,$BW$3:$BW1725)-SUMIF($BX$3:$BX1725,BK$2,$BY$3:$BY1725))*AR$1,""))</f>
        <v/>
      </c>
      <c r="BL1725" s="13" t="str">
        <f>IF(AS1725="","",IF(AS1725=BL$2,(SUMIF($BV$3:$BV1725,BL$2,$BW$3:$BW1725)-SUMIF($BX$3:$BX1725,BL$2,$BY$3:$BY1725))*AS$1,""))</f>
        <v/>
      </c>
      <c r="BM1725" s="13" t="str">
        <f>IF(AT1725="","",IF(AT1725=BM$2,(SUMIF($BV$3:$BV1725,BM$2,$BW$3:$BW1725)-SUMIF($BX$3:$BX1725,BM$2,$BY$3:$BY1725))*AT$1,""))</f>
        <v/>
      </c>
      <c r="BN1725" s="13" t="str">
        <f>IF(AU1725="","",IF(AU1725=BN$2,(SUMIF($BV$3:$BV1725,BN$2,$BW$3:$BW1725)-SUMIF($BX$3:$BX1725,BN$2,$BY$3:$BY1725))*AU$1,""))</f>
        <v/>
      </c>
      <c r="BO1725" s="13" t="str">
        <f>IF(AV1725="","",IF(AV1725=BO$2,(SUMIF($BV$3:$BV1725,BO$2,$BW$3:$BW1725)-SUMIF($BX$3:$BX1725,BO$2,$BY$3:$BY1725))*AV$1,""))</f>
        <v/>
      </c>
      <c r="BP1725" s="69"/>
      <c r="BQ1725" s="13" t="str">
        <f t="shared" si="984"/>
        <v/>
      </c>
      <c r="BR1725" s="75" t="str">
        <f t="shared" si="985"/>
        <v/>
      </c>
      <c r="BS1725" s="33" t="str">
        <f t="shared" si="986"/>
        <v/>
      </c>
      <c r="BT1725" s="42" t="str">
        <f t="shared" si="987"/>
        <v/>
      </c>
      <c r="BU1725" s="38" t="str">
        <f t="shared" si="988"/>
        <v/>
      </c>
      <c r="BV1725" s="30" t="str">
        <f t="shared" si="989"/>
        <v/>
      </c>
      <c r="BW1725" s="36" t="str">
        <f t="shared" si="990"/>
        <v/>
      </c>
      <c r="BX1725" s="36" t="str">
        <f t="shared" si="991"/>
        <v/>
      </c>
      <c r="BY1725" s="45" t="str">
        <f t="shared" si="992"/>
        <v/>
      </c>
      <c r="BZ1725" s="12" t="str">
        <f t="shared" si="993"/>
        <v/>
      </c>
      <c r="CA1725" s="47" t="str">
        <f t="shared" si="994"/>
        <v/>
      </c>
      <c r="CB1725" s="32" t="str">
        <f t="shared" si="995"/>
        <v/>
      </c>
      <c r="CC1725" s="32" t="str">
        <f t="shared" si="996"/>
        <v/>
      </c>
      <c r="CD1725" s="32" t="str">
        <f t="shared" si="997"/>
        <v/>
      </c>
      <c r="CE1725" s="48"/>
      <c r="CF1725" s="32" t="str">
        <f t="shared" si="968"/>
        <v/>
      </c>
      <c r="CG1725" s="32" t="str">
        <f t="shared" si="998"/>
        <v/>
      </c>
      <c r="CH1725" s="48"/>
    </row>
    <row r="1726" spans="2:86" ht="30" customHeight="1" x14ac:dyDescent="0.2">
      <c r="B1726" s="155"/>
      <c r="C1726" s="117"/>
      <c r="D1726" s="53"/>
      <c r="E1726" s="68"/>
      <c r="F1726" s="54"/>
      <c r="G1726" s="54"/>
      <c r="H1726" s="55"/>
      <c r="I1726" s="71"/>
      <c r="J1726" s="73"/>
      <c r="K1726" s="56"/>
      <c r="L1726" s="76" t="str">
        <f t="shared" si="975"/>
        <v/>
      </c>
      <c r="M1726" s="77" t="str">
        <f t="shared" si="976"/>
        <v/>
      </c>
      <c r="N1726" s="130" t="str">
        <f t="shared" si="967"/>
        <v/>
      </c>
      <c r="O1726" s="131" t="str">
        <f t="shared" si="1001"/>
        <v/>
      </c>
      <c r="P1726" s="131" t="str">
        <f t="shared" si="1001"/>
        <v/>
      </c>
      <c r="Q1726" s="131" t="str">
        <f t="shared" si="1001"/>
        <v/>
      </c>
      <c r="R1726" s="131" t="str">
        <f t="shared" si="1001"/>
        <v/>
      </c>
      <c r="S1726" s="131" t="str">
        <f t="shared" si="1001"/>
        <v/>
      </c>
      <c r="T1726" s="131" t="str">
        <f t="shared" si="1001"/>
        <v/>
      </c>
      <c r="U1726" s="131" t="str">
        <f t="shared" si="1001"/>
        <v/>
      </c>
      <c r="V1726" s="14"/>
      <c r="W1726" s="17" t="str">
        <f>IF(C1726="",IF(OR(AND($H1726&lt;&gt;"",C1726=""),AND($F1725=$F1726,$AK1726&lt;&gt;""),COUNTA($H$3:$H$100002)&gt;COUNTA($H$3:$H1726),$AE1726&lt;&gt;""),W1725,""),C1726)</f>
        <v/>
      </c>
      <c r="X1726" s="17" t="str">
        <f>IF(D1726="",IF(OR(AND($H1726&lt;&gt;"",D1726=""),AND($F1725=$F1726,$AK1726&lt;&gt;""),COUNTA($H$3:$H$100002)&gt;COUNTA($H$3:$H1726),$AE1726&lt;&gt;""),X1725,""),D1726)</f>
        <v/>
      </c>
      <c r="Y1726" s="17" t="str">
        <f>IF(E1726="",IF(OR(AND($H1726&lt;&gt;"",E1726=""),AND($F1725=$F1726,$AK1726&lt;&gt;""),COUNTA($H$3:$H$100002)&gt;COUNTA($H$3:$H1726),$AE1726&lt;&gt;""),Y1725,""),E1726)</f>
        <v/>
      </c>
      <c r="Z1726" s="27" t="str">
        <f t="shared" si="977"/>
        <v/>
      </c>
      <c r="AA1726" s="2" t="str">
        <f>IF(F1726="","",COUNTA($F$3:F1726))</f>
        <v/>
      </c>
      <c r="AB1726" s="3" t="str">
        <f>IF(F1726="","",IFERROR(IF(F1726&lt;&gt;"",IFERROR(INDEX(設定!$C$3:$C$303,MATCH(F1726,設定!$C$3:$C$303,0),0),INDEX(設定!$C$3:$C$303,MATCH("*"&amp;F1726&amp;"*",設定!$C$3:$C$303,0),0)),""),"エラー"))</f>
        <v/>
      </c>
      <c r="AC1726" s="2" t="str">
        <f>IF(G1726="","",COUNTA($G$3:G1726))</f>
        <v/>
      </c>
      <c r="AD1726" s="3" t="str">
        <f>IF(G1726="","",IFERROR(IF(G1726&lt;&gt;"",IFERROR(INDEX(設定!$C$3:$C$303,MATCH(G1726,設定!$C$3:$C$303,0),0),INDEX(設定!$C$3:$C$303,MATCH("*"&amp;G1726&amp;"*",設定!$C$3:$C$303,0),0)),""),"エラー"))</f>
        <v/>
      </c>
      <c r="AE1726" s="3" t="str">
        <f>IFERROR(IF(AB1726="",IF(AND(H1726&lt;&gt;"",F1726=""),INDEX(AB$3:AB1726,MATCH(MAX(AA$3:AA1726),AA$3:AA1726,0),0),""),AB1726),"")</f>
        <v/>
      </c>
      <c r="AF1726" s="3" t="str">
        <f>IFERROR(IF(AD1726="",IF(AND(H1726&lt;&gt;"",G1726=""),INDEX(AD$3:AD1726,MATCH(MAX(AC$3:AC1726),AC$3:AC1726,0),0),""),AD1726),"")</f>
        <v/>
      </c>
      <c r="AG1726" s="2" t="str">
        <f>IF(AH1726="","",IF(OR(AH1726=AH1725,AH1726=AH1727),IF(AND(E1726="",AB1726="",AG1725&lt;&gt;""),MAX($AG$3:AG1725),MAX($AG$3:AG1725)+1),IF(AH1725=AH1726,AG1725,MAX($AG$3:AG1725)+1)))</f>
        <v/>
      </c>
      <c r="AH1726" s="12" t="str">
        <f t="shared" si="978"/>
        <v/>
      </c>
      <c r="AI1726" s="12" t="str">
        <f t="shared" si="979"/>
        <v/>
      </c>
      <c r="AJ1726" s="13" t="str">
        <f t="shared" si="980"/>
        <v/>
      </c>
      <c r="AK1726" s="13" t="str">
        <f t="shared" si="981"/>
        <v/>
      </c>
      <c r="AL1726" s="13" t="str">
        <f>IF(OR(AJ1726="",COUNTIF($AH$3:AH1726,AH1726)&lt;&gt;COUNTIF(AH$3:AH$100002,AH1726)),"",SUMIF(AH$3:AH$100002,AH1726,AJ$3:AJ$100002))</f>
        <v/>
      </c>
      <c r="AM1726" s="13" t="str">
        <f>IF(OR(AK1726="",COUNTIF($AH$3:AH1726,AH1726)&lt;&gt;COUNTIF(AH$3:AH$100002,AH1726)),"",SUMIF(AH$3:AH$100002,AH1726,AK$3:AK$100002))</f>
        <v/>
      </c>
      <c r="AO1726" s="13" t="str">
        <f t="shared" si="1000"/>
        <v/>
      </c>
      <c r="AP1726" s="13" t="str">
        <f t="shared" si="1000"/>
        <v/>
      </c>
      <c r="AQ1726" s="13" t="str">
        <f t="shared" si="1000"/>
        <v/>
      </c>
      <c r="AR1726" s="13" t="str">
        <f t="shared" si="1000"/>
        <v/>
      </c>
      <c r="AS1726" s="13" t="str">
        <f t="shared" si="1000"/>
        <v/>
      </c>
      <c r="AT1726" s="13" t="str">
        <f t="shared" si="1000"/>
        <v/>
      </c>
      <c r="AU1726" s="13" t="str">
        <f t="shared" si="1000"/>
        <v/>
      </c>
      <c r="AV1726" s="13" t="str">
        <f t="shared" si="970"/>
        <v/>
      </c>
      <c r="AW1726" s="86" t="str">
        <f t="shared" si="982"/>
        <v/>
      </c>
      <c r="AX1726" s="59" t="str">
        <f t="shared" si="983"/>
        <v/>
      </c>
      <c r="AY1726" s="63" t="str">
        <f>IF(OR($BR1726="",BH1726=""),"",COUNT($BR$3:$BR1726))</f>
        <v/>
      </c>
      <c r="AZ1726" s="13" t="str">
        <f>IF(OR($BR1726="",BI1726=""),"",COUNT($BR$3:$BR1726))</f>
        <v/>
      </c>
      <c r="BA1726" s="13" t="str">
        <f>IF(OR($BR1726="",BJ1726=""),"",COUNT($BR$3:$BR1726))</f>
        <v/>
      </c>
      <c r="BB1726" s="13" t="str">
        <f>IF(OR($BR1726="",BK1726=""),"",COUNT($BR$3:$BR1726))</f>
        <v/>
      </c>
      <c r="BC1726" s="13" t="str">
        <f>IF(OR($BR1726="",BL1726=""),"",COUNT($BR$3:$BR1726))</f>
        <v/>
      </c>
      <c r="BD1726" s="13" t="str">
        <f>IF(OR($BR1726="",BM1726=""),"",COUNT($BR$3:$BR1726))</f>
        <v/>
      </c>
      <c r="BE1726" s="13" t="str">
        <f>IF(OR($BR1726="",BN1726=""),"",COUNT($BR$3:$BR1726))</f>
        <v/>
      </c>
      <c r="BF1726" s="13" t="str">
        <f>IF(OR($BR1726="",BO1726=""),"",COUNT($BR$3:$BR1726))</f>
        <v/>
      </c>
      <c r="BG1726" s="66" t="str">
        <f>IF(Z1726="","",COUNT($Z$3:Z1726))</f>
        <v/>
      </c>
      <c r="BH1726" s="13" t="str">
        <f>IF(AO1726="","",IF(AO1726=BH$2,(SUMIF($BV$3:$BV1726,BH$2,$BW$3:$BW1726)-SUMIF($BX$3:$BX1726,BH$2,$BY$3:$BY1726))*AO$1,""))</f>
        <v/>
      </c>
      <c r="BI1726" s="13" t="str">
        <f>IF(AP1726="","",IF(AP1726=BI$2,(SUMIF($BV$3:$BV1726,BI$2,$BW$3:$BW1726)-SUMIF($BX$3:$BX1726,BI$2,$BY$3:$BY1726))*AP$1,""))</f>
        <v/>
      </c>
      <c r="BJ1726" s="13" t="str">
        <f>IF(AQ1726="","",IF(AQ1726=BJ$2,(SUMIF($BV$3:$BV1726,BJ$2,$BW$3:$BW1726)-SUMIF($BX$3:$BX1726,BJ$2,$BY$3:$BY1726))*AQ$1,""))</f>
        <v/>
      </c>
      <c r="BK1726" s="13" t="str">
        <f>IF(AR1726="","",IF(AR1726=BK$2,(SUMIF($BV$3:$BV1726,BK$2,$BW$3:$BW1726)-SUMIF($BX$3:$BX1726,BK$2,$BY$3:$BY1726))*AR$1,""))</f>
        <v/>
      </c>
      <c r="BL1726" s="13" t="str">
        <f>IF(AS1726="","",IF(AS1726=BL$2,(SUMIF($BV$3:$BV1726,BL$2,$BW$3:$BW1726)-SUMIF($BX$3:$BX1726,BL$2,$BY$3:$BY1726))*AS$1,""))</f>
        <v/>
      </c>
      <c r="BM1726" s="13" t="str">
        <f>IF(AT1726="","",IF(AT1726=BM$2,(SUMIF($BV$3:$BV1726,BM$2,$BW$3:$BW1726)-SUMIF($BX$3:$BX1726,BM$2,$BY$3:$BY1726))*AT$1,""))</f>
        <v/>
      </c>
      <c r="BN1726" s="13" t="str">
        <f>IF(AU1726="","",IF(AU1726=BN$2,(SUMIF($BV$3:$BV1726,BN$2,$BW$3:$BW1726)-SUMIF($BX$3:$BX1726,BN$2,$BY$3:$BY1726))*AU$1,""))</f>
        <v/>
      </c>
      <c r="BO1726" s="13" t="str">
        <f>IF(AV1726="","",IF(AV1726=BO$2,(SUMIF($BV$3:$BV1726,BO$2,$BW$3:$BW1726)-SUMIF($BX$3:$BX1726,BO$2,$BY$3:$BY1726))*AV$1,""))</f>
        <v/>
      </c>
      <c r="BP1726" s="69"/>
      <c r="BQ1726" s="13" t="str">
        <f t="shared" si="984"/>
        <v/>
      </c>
      <c r="BR1726" s="75" t="str">
        <f t="shared" si="985"/>
        <v/>
      </c>
      <c r="BS1726" s="33" t="str">
        <f t="shared" si="986"/>
        <v/>
      </c>
      <c r="BT1726" s="42" t="str">
        <f t="shared" si="987"/>
        <v/>
      </c>
      <c r="BU1726" s="38" t="str">
        <f t="shared" si="988"/>
        <v/>
      </c>
      <c r="BV1726" s="30" t="str">
        <f t="shared" si="989"/>
        <v/>
      </c>
      <c r="BW1726" s="36" t="str">
        <f t="shared" si="990"/>
        <v/>
      </c>
      <c r="BX1726" s="36" t="str">
        <f t="shared" si="991"/>
        <v/>
      </c>
      <c r="BY1726" s="45" t="str">
        <f t="shared" si="992"/>
        <v/>
      </c>
      <c r="BZ1726" s="12" t="str">
        <f t="shared" si="993"/>
        <v/>
      </c>
      <c r="CA1726" s="47" t="str">
        <f t="shared" si="994"/>
        <v/>
      </c>
      <c r="CB1726" s="32" t="str">
        <f t="shared" si="995"/>
        <v/>
      </c>
      <c r="CC1726" s="32" t="str">
        <f t="shared" si="996"/>
        <v/>
      </c>
      <c r="CD1726" s="32" t="str">
        <f t="shared" si="997"/>
        <v/>
      </c>
      <c r="CE1726" s="48"/>
      <c r="CF1726" s="32" t="str">
        <f t="shared" si="968"/>
        <v/>
      </c>
      <c r="CG1726" s="32" t="str">
        <f t="shared" si="998"/>
        <v/>
      </c>
      <c r="CH1726" s="48"/>
    </row>
    <row r="1727" spans="2:86" ht="30" customHeight="1" x14ac:dyDescent="0.2">
      <c r="B1727" s="155"/>
      <c r="C1727" s="117"/>
      <c r="D1727" s="53"/>
      <c r="E1727" s="68"/>
      <c r="F1727" s="54"/>
      <c r="G1727" s="54"/>
      <c r="H1727" s="55"/>
      <c r="I1727" s="71"/>
      <c r="J1727" s="73"/>
      <c r="K1727" s="56"/>
      <c r="L1727" s="76" t="str">
        <f t="shared" si="975"/>
        <v/>
      </c>
      <c r="M1727" s="77" t="str">
        <f t="shared" si="976"/>
        <v/>
      </c>
      <c r="N1727" s="130" t="str">
        <f t="shared" si="967"/>
        <v/>
      </c>
      <c r="O1727" s="131" t="str">
        <f t="shared" si="1001"/>
        <v/>
      </c>
      <c r="P1727" s="131" t="str">
        <f t="shared" si="1001"/>
        <v/>
      </c>
      <c r="Q1727" s="131" t="str">
        <f t="shared" si="1001"/>
        <v/>
      </c>
      <c r="R1727" s="131" t="str">
        <f t="shared" si="1001"/>
        <v/>
      </c>
      <c r="S1727" s="131" t="str">
        <f t="shared" si="1001"/>
        <v/>
      </c>
      <c r="T1727" s="131" t="str">
        <f t="shared" si="1001"/>
        <v/>
      </c>
      <c r="U1727" s="131" t="str">
        <f t="shared" si="1001"/>
        <v/>
      </c>
      <c r="V1727" s="14"/>
      <c r="W1727" s="17" t="str">
        <f>IF(C1727="",IF(OR(AND($H1727&lt;&gt;"",C1727=""),AND($F1726=$F1727,$AK1727&lt;&gt;""),COUNTA($H$3:$H$100002)&gt;COUNTA($H$3:$H1727),$AE1727&lt;&gt;""),W1726,""),C1727)</f>
        <v/>
      </c>
      <c r="X1727" s="17" t="str">
        <f>IF(D1727="",IF(OR(AND($H1727&lt;&gt;"",D1727=""),AND($F1726=$F1727,$AK1727&lt;&gt;""),COUNTA($H$3:$H$100002)&gt;COUNTA($H$3:$H1727),$AE1727&lt;&gt;""),X1726,""),D1727)</f>
        <v/>
      </c>
      <c r="Y1727" s="17" t="str">
        <f>IF(E1727="",IF(OR(AND($H1727&lt;&gt;"",E1727=""),AND($F1726=$F1727,$AK1727&lt;&gt;""),COUNTA($H$3:$H$100002)&gt;COUNTA($H$3:$H1727),$AE1727&lt;&gt;""),Y1726,""),E1727)</f>
        <v/>
      </c>
      <c r="Z1727" s="27" t="str">
        <f t="shared" si="977"/>
        <v/>
      </c>
      <c r="AA1727" s="2" t="str">
        <f>IF(F1727="","",COUNTA($F$3:F1727))</f>
        <v/>
      </c>
      <c r="AB1727" s="3" t="str">
        <f>IF(F1727="","",IFERROR(IF(F1727&lt;&gt;"",IFERROR(INDEX(設定!$C$3:$C$303,MATCH(F1727,設定!$C$3:$C$303,0),0),INDEX(設定!$C$3:$C$303,MATCH("*"&amp;F1727&amp;"*",設定!$C$3:$C$303,0),0)),""),"エラー"))</f>
        <v/>
      </c>
      <c r="AC1727" s="2" t="str">
        <f>IF(G1727="","",COUNTA($G$3:G1727))</f>
        <v/>
      </c>
      <c r="AD1727" s="3" t="str">
        <f>IF(G1727="","",IFERROR(IF(G1727&lt;&gt;"",IFERROR(INDEX(設定!$C$3:$C$303,MATCH(G1727,設定!$C$3:$C$303,0),0),INDEX(設定!$C$3:$C$303,MATCH("*"&amp;G1727&amp;"*",設定!$C$3:$C$303,0),0)),""),"エラー"))</f>
        <v/>
      </c>
      <c r="AE1727" s="3" t="str">
        <f>IFERROR(IF(AB1727="",IF(AND(H1727&lt;&gt;"",F1727=""),INDEX(AB$3:AB1727,MATCH(MAX(AA$3:AA1727),AA$3:AA1727,0),0),""),AB1727),"")</f>
        <v/>
      </c>
      <c r="AF1727" s="3" t="str">
        <f>IFERROR(IF(AD1727="",IF(AND(H1727&lt;&gt;"",G1727=""),INDEX(AD$3:AD1727,MATCH(MAX(AC$3:AC1727),AC$3:AC1727,0),0),""),AD1727),"")</f>
        <v/>
      </c>
      <c r="AG1727" s="2" t="str">
        <f>IF(AH1727="","",IF(OR(AH1727=AH1726,AH1727=AH1728),IF(AND(E1727="",AB1727="",AG1726&lt;&gt;""),MAX($AG$3:AG1726),MAX($AG$3:AG1726)+1),IF(AH1726=AH1727,AG1726,MAX($AG$3:AG1726)+1)))</f>
        <v/>
      </c>
      <c r="AH1727" s="12" t="str">
        <f t="shared" si="978"/>
        <v/>
      </c>
      <c r="AI1727" s="12" t="str">
        <f t="shared" si="979"/>
        <v/>
      </c>
      <c r="AJ1727" s="13" t="str">
        <f t="shared" si="980"/>
        <v/>
      </c>
      <c r="AK1727" s="13" t="str">
        <f t="shared" si="981"/>
        <v/>
      </c>
      <c r="AL1727" s="13" t="str">
        <f>IF(OR(AJ1727="",COUNTIF($AH$3:AH1727,AH1727)&lt;&gt;COUNTIF(AH$3:AH$100002,AH1727)),"",SUMIF(AH$3:AH$100002,AH1727,AJ$3:AJ$100002))</f>
        <v/>
      </c>
      <c r="AM1727" s="13" t="str">
        <f>IF(OR(AK1727="",COUNTIF($AH$3:AH1727,AH1727)&lt;&gt;COUNTIF(AH$3:AH$100002,AH1727)),"",SUMIF(AH$3:AH$100002,AH1727,AK$3:AK$100002))</f>
        <v/>
      </c>
      <c r="AO1727" s="13" t="str">
        <f t="shared" si="1000"/>
        <v/>
      </c>
      <c r="AP1727" s="13" t="str">
        <f t="shared" si="1000"/>
        <v/>
      </c>
      <c r="AQ1727" s="13" t="str">
        <f t="shared" si="1000"/>
        <v/>
      </c>
      <c r="AR1727" s="13" t="str">
        <f t="shared" si="1000"/>
        <v/>
      </c>
      <c r="AS1727" s="13" t="str">
        <f t="shared" si="1000"/>
        <v/>
      </c>
      <c r="AT1727" s="13" t="str">
        <f t="shared" si="1000"/>
        <v/>
      </c>
      <c r="AU1727" s="13" t="str">
        <f t="shared" si="1000"/>
        <v/>
      </c>
      <c r="AV1727" s="13" t="str">
        <f t="shared" si="970"/>
        <v/>
      </c>
      <c r="AW1727" s="86" t="str">
        <f t="shared" si="982"/>
        <v/>
      </c>
      <c r="AX1727" s="59" t="str">
        <f t="shared" si="983"/>
        <v/>
      </c>
      <c r="AY1727" s="63" t="str">
        <f>IF(OR($BR1727="",BH1727=""),"",COUNT($BR$3:$BR1727))</f>
        <v/>
      </c>
      <c r="AZ1727" s="13" t="str">
        <f>IF(OR($BR1727="",BI1727=""),"",COUNT($BR$3:$BR1727))</f>
        <v/>
      </c>
      <c r="BA1727" s="13" t="str">
        <f>IF(OR($BR1727="",BJ1727=""),"",COUNT($BR$3:$BR1727))</f>
        <v/>
      </c>
      <c r="BB1727" s="13" t="str">
        <f>IF(OR($BR1727="",BK1727=""),"",COUNT($BR$3:$BR1727))</f>
        <v/>
      </c>
      <c r="BC1727" s="13" t="str">
        <f>IF(OR($BR1727="",BL1727=""),"",COUNT($BR$3:$BR1727))</f>
        <v/>
      </c>
      <c r="BD1727" s="13" t="str">
        <f>IF(OR($BR1727="",BM1727=""),"",COUNT($BR$3:$BR1727))</f>
        <v/>
      </c>
      <c r="BE1727" s="13" t="str">
        <f>IF(OR($BR1727="",BN1727=""),"",COUNT($BR$3:$BR1727))</f>
        <v/>
      </c>
      <c r="BF1727" s="13" t="str">
        <f>IF(OR($BR1727="",BO1727=""),"",COUNT($BR$3:$BR1727))</f>
        <v/>
      </c>
      <c r="BG1727" s="66" t="str">
        <f>IF(Z1727="","",COUNT($Z$3:Z1727))</f>
        <v/>
      </c>
      <c r="BH1727" s="13" t="str">
        <f>IF(AO1727="","",IF(AO1727=BH$2,(SUMIF($BV$3:$BV1727,BH$2,$BW$3:$BW1727)-SUMIF($BX$3:$BX1727,BH$2,$BY$3:$BY1727))*AO$1,""))</f>
        <v/>
      </c>
      <c r="BI1727" s="13" t="str">
        <f>IF(AP1727="","",IF(AP1727=BI$2,(SUMIF($BV$3:$BV1727,BI$2,$BW$3:$BW1727)-SUMIF($BX$3:$BX1727,BI$2,$BY$3:$BY1727))*AP$1,""))</f>
        <v/>
      </c>
      <c r="BJ1727" s="13" t="str">
        <f>IF(AQ1727="","",IF(AQ1727=BJ$2,(SUMIF($BV$3:$BV1727,BJ$2,$BW$3:$BW1727)-SUMIF($BX$3:$BX1727,BJ$2,$BY$3:$BY1727))*AQ$1,""))</f>
        <v/>
      </c>
      <c r="BK1727" s="13" t="str">
        <f>IF(AR1727="","",IF(AR1727=BK$2,(SUMIF($BV$3:$BV1727,BK$2,$BW$3:$BW1727)-SUMIF($BX$3:$BX1727,BK$2,$BY$3:$BY1727))*AR$1,""))</f>
        <v/>
      </c>
      <c r="BL1727" s="13" t="str">
        <f>IF(AS1727="","",IF(AS1727=BL$2,(SUMIF($BV$3:$BV1727,BL$2,$BW$3:$BW1727)-SUMIF($BX$3:$BX1727,BL$2,$BY$3:$BY1727))*AS$1,""))</f>
        <v/>
      </c>
      <c r="BM1727" s="13" t="str">
        <f>IF(AT1727="","",IF(AT1727=BM$2,(SUMIF($BV$3:$BV1727,BM$2,$BW$3:$BW1727)-SUMIF($BX$3:$BX1727,BM$2,$BY$3:$BY1727))*AT$1,""))</f>
        <v/>
      </c>
      <c r="BN1727" s="13" t="str">
        <f>IF(AU1727="","",IF(AU1727=BN$2,(SUMIF($BV$3:$BV1727,BN$2,$BW$3:$BW1727)-SUMIF($BX$3:$BX1727,BN$2,$BY$3:$BY1727))*AU$1,""))</f>
        <v/>
      </c>
      <c r="BO1727" s="13" t="str">
        <f>IF(AV1727="","",IF(AV1727=BO$2,(SUMIF($BV$3:$BV1727,BO$2,$BW$3:$BW1727)-SUMIF($BX$3:$BX1727,BO$2,$BY$3:$BY1727))*AV$1,""))</f>
        <v/>
      </c>
      <c r="BP1727" s="69"/>
      <c r="BQ1727" s="13" t="str">
        <f t="shared" si="984"/>
        <v/>
      </c>
      <c r="BR1727" s="75" t="str">
        <f t="shared" si="985"/>
        <v/>
      </c>
      <c r="BS1727" s="33" t="str">
        <f t="shared" si="986"/>
        <v/>
      </c>
      <c r="BT1727" s="42" t="str">
        <f t="shared" si="987"/>
        <v/>
      </c>
      <c r="BU1727" s="38" t="str">
        <f t="shared" si="988"/>
        <v/>
      </c>
      <c r="BV1727" s="30" t="str">
        <f t="shared" si="989"/>
        <v/>
      </c>
      <c r="BW1727" s="36" t="str">
        <f t="shared" si="990"/>
        <v/>
      </c>
      <c r="BX1727" s="36" t="str">
        <f t="shared" si="991"/>
        <v/>
      </c>
      <c r="BY1727" s="45" t="str">
        <f t="shared" si="992"/>
        <v/>
      </c>
      <c r="BZ1727" s="12" t="str">
        <f t="shared" si="993"/>
        <v/>
      </c>
      <c r="CA1727" s="47" t="str">
        <f t="shared" si="994"/>
        <v/>
      </c>
      <c r="CB1727" s="32" t="str">
        <f t="shared" si="995"/>
        <v/>
      </c>
      <c r="CC1727" s="32" t="str">
        <f t="shared" si="996"/>
        <v/>
      </c>
      <c r="CD1727" s="32" t="str">
        <f t="shared" si="997"/>
        <v/>
      </c>
      <c r="CE1727" s="48"/>
      <c r="CF1727" s="32" t="str">
        <f t="shared" si="968"/>
        <v/>
      </c>
      <c r="CG1727" s="32" t="str">
        <f t="shared" si="998"/>
        <v/>
      </c>
      <c r="CH1727" s="48"/>
    </row>
    <row r="1728" spans="2:86" ht="30" customHeight="1" x14ac:dyDescent="0.2">
      <c r="B1728" s="155"/>
      <c r="C1728" s="117"/>
      <c r="D1728" s="53"/>
      <c r="E1728" s="68"/>
      <c r="F1728" s="54"/>
      <c r="G1728" s="54"/>
      <c r="H1728" s="55"/>
      <c r="I1728" s="71"/>
      <c r="J1728" s="73"/>
      <c r="K1728" s="56"/>
      <c r="L1728" s="76" t="str">
        <f t="shared" si="975"/>
        <v/>
      </c>
      <c r="M1728" s="77" t="str">
        <f t="shared" si="976"/>
        <v/>
      </c>
      <c r="N1728" s="130" t="str">
        <f t="shared" si="967"/>
        <v/>
      </c>
      <c r="O1728" s="131" t="str">
        <f t="shared" si="1001"/>
        <v/>
      </c>
      <c r="P1728" s="131" t="str">
        <f t="shared" si="1001"/>
        <v/>
      </c>
      <c r="Q1728" s="131" t="str">
        <f t="shared" si="1001"/>
        <v/>
      </c>
      <c r="R1728" s="131" t="str">
        <f t="shared" si="1001"/>
        <v/>
      </c>
      <c r="S1728" s="131" t="str">
        <f t="shared" si="1001"/>
        <v/>
      </c>
      <c r="T1728" s="131" t="str">
        <f t="shared" si="1001"/>
        <v/>
      </c>
      <c r="U1728" s="131" t="str">
        <f t="shared" si="1001"/>
        <v/>
      </c>
      <c r="V1728" s="14"/>
      <c r="W1728" s="17" t="str">
        <f>IF(C1728="",IF(OR(AND($H1728&lt;&gt;"",C1728=""),AND($F1727=$F1728,$AK1728&lt;&gt;""),COUNTA($H$3:$H$100002)&gt;COUNTA($H$3:$H1728),$AE1728&lt;&gt;""),W1727,""),C1728)</f>
        <v/>
      </c>
      <c r="X1728" s="17" t="str">
        <f>IF(D1728="",IF(OR(AND($H1728&lt;&gt;"",D1728=""),AND($F1727=$F1728,$AK1728&lt;&gt;""),COUNTA($H$3:$H$100002)&gt;COUNTA($H$3:$H1728),$AE1728&lt;&gt;""),X1727,""),D1728)</f>
        <v/>
      </c>
      <c r="Y1728" s="17" t="str">
        <f>IF(E1728="",IF(OR(AND($H1728&lt;&gt;"",E1728=""),AND($F1727=$F1728,$AK1728&lt;&gt;""),COUNTA($H$3:$H$100002)&gt;COUNTA($H$3:$H1728),$AE1728&lt;&gt;""),Y1727,""),E1728)</f>
        <v/>
      </c>
      <c r="Z1728" s="27" t="str">
        <f t="shared" si="977"/>
        <v/>
      </c>
      <c r="AA1728" s="2" t="str">
        <f>IF(F1728="","",COUNTA($F$3:F1728))</f>
        <v/>
      </c>
      <c r="AB1728" s="3" t="str">
        <f>IF(F1728="","",IFERROR(IF(F1728&lt;&gt;"",IFERROR(INDEX(設定!$C$3:$C$303,MATCH(F1728,設定!$C$3:$C$303,0),0),INDEX(設定!$C$3:$C$303,MATCH("*"&amp;F1728&amp;"*",設定!$C$3:$C$303,0),0)),""),"エラー"))</f>
        <v/>
      </c>
      <c r="AC1728" s="2" t="str">
        <f>IF(G1728="","",COUNTA($G$3:G1728))</f>
        <v/>
      </c>
      <c r="AD1728" s="3" t="str">
        <f>IF(G1728="","",IFERROR(IF(G1728&lt;&gt;"",IFERROR(INDEX(設定!$C$3:$C$303,MATCH(G1728,設定!$C$3:$C$303,0),0),INDEX(設定!$C$3:$C$303,MATCH("*"&amp;G1728&amp;"*",設定!$C$3:$C$303,0),0)),""),"エラー"))</f>
        <v/>
      </c>
      <c r="AE1728" s="3" t="str">
        <f>IFERROR(IF(AB1728="",IF(AND(H1728&lt;&gt;"",F1728=""),INDEX(AB$3:AB1728,MATCH(MAX(AA$3:AA1728),AA$3:AA1728,0),0),""),AB1728),"")</f>
        <v/>
      </c>
      <c r="AF1728" s="3" t="str">
        <f>IFERROR(IF(AD1728="",IF(AND(H1728&lt;&gt;"",G1728=""),INDEX(AD$3:AD1728,MATCH(MAX(AC$3:AC1728),AC$3:AC1728,0),0),""),AD1728),"")</f>
        <v/>
      </c>
      <c r="AG1728" s="2" t="str">
        <f>IF(AH1728="","",IF(OR(AH1728=AH1727,AH1728=AH1729),IF(AND(E1728="",AB1728="",AG1727&lt;&gt;""),MAX($AG$3:AG1727),MAX($AG$3:AG1727)+1),IF(AH1727=AH1728,AG1727,MAX($AG$3:AG1727)+1)))</f>
        <v/>
      </c>
      <c r="AH1728" s="12" t="str">
        <f t="shared" si="978"/>
        <v/>
      </c>
      <c r="AI1728" s="12" t="str">
        <f t="shared" si="979"/>
        <v/>
      </c>
      <c r="AJ1728" s="13" t="str">
        <f t="shared" si="980"/>
        <v/>
      </c>
      <c r="AK1728" s="13" t="str">
        <f t="shared" si="981"/>
        <v/>
      </c>
      <c r="AL1728" s="13" t="str">
        <f>IF(OR(AJ1728="",COUNTIF($AH$3:AH1728,AH1728)&lt;&gt;COUNTIF(AH$3:AH$100002,AH1728)),"",SUMIF(AH$3:AH$100002,AH1728,AJ$3:AJ$100002))</f>
        <v/>
      </c>
      <c r="AM1728" s="13" t="str">
        <f>IF(OR(AK1728="",COUNTIF($AH$3:AH1728,AH1728)&lt;&gt;COUNTIF(AH$3:AH$100002,AH1728)),"",SUMIF(AH$3:AH$100002,AH1728,AK$3:AK$100002))</f>
        <v/>
      </c>
      <c r="AO1728" s="13" t="str">
        <f t="shared" si="1000"/>
        <v/>
      </c>
      <c r="AP1728" s="13" t="str">
        <f t="shared" si="1000"/>
        <v/>
      </c>
      <c r="AQ1728" s="13" t="str">
        <f t="shared" si="1000"/>
        <v/>
      </c>
      <c r="AR1728" s="13" t="str">
        <f t="shared" si="1000"/>
        <v/>
      </c>
      <c r="AS1728" s="13" t="str">
        <f t="shared" si="1000"/>
        <v/>
      </c>
      <c r="AT1728" s="13" t="str">
        <f t="shared" si="1000"/>
        <v/>
      </c>
      <c r="AU1728" s="13" t="str">
        <f t="shared" si="1000"/>
        <v/>
      </c>
      <c r="AV1728" s="13" t="str">
        <f t="shared" si="970"/>
        <v/>
      </c>
      <c r="AW1728" s="86" t="str">
        <f t="shared" si="982"/>
        <v/>
      </c>
      <c r="AX1728" s="59" t="str">
        <f t="shared" si="983"/>
        <v/>
      </c>
      <c r="AY1728" s="63" t="str">
        <f>IF(OR($BR1728="",BH1728=""),"",COUNT($BR$3:$BR1728))</f>
        <v/>
      </c>
      <c r="AZ1728" s="13" t="str">
        <f>IF(OR($BR1728="",BI1728=""),"",COUNT($BR$3:$BR1728))</f>
        <v/>
      </c>
      <c r="BA1728" s="13" t="str">
        <f>IF(OR($BR1728="",BJ1728=""),"",COUNT($BR$3:$BR1728))</f>
        <v/>
      </c>
      <c r="BB1728" s="13" t="str">
        <f>IF(OR($BR1728="",BK1728=""),"",COUNT($BR$3:$BR1728))</f>
        <v/>
      </c>
      <c r="BC1728" s="13" t="str">
        <f>IF(OR($BR1728="",BL1728=""),"",COUNT($BR$3:$BR1728))</f>
        <v/>
      </c>
      <c r="BD1728" s="13" t="str">
        <f>IF(OR($BR1728="",BM1728=""),"",COUNT($BR$3:$BR1728))</f>
        <v/>
      </c>
      <c r="BE1728" s="13" t="str">
        <f>IF(OR($BR1728="",BN1728=""),"",COUNT($BR$3:$BR1728))</f>
        <v/>
      </c>
      <c r="BF1728" s="13" t="str">
        <f>IF(OR($BR1728="",BO1728=""),"",COUNT($BR$3:$BR1728))</f>
        <v/>
      </c>
      <c r="BG1728" s="66" t="str">
        <f>IF(Z1728="","",COUNT($Z$3:Z1728))</f>
        <v/>
      </c>
      <c r="BH1728" s="13" t="str">
        <f>IF(AO1728="","",IF(AO1728=BH$2,(SUMIF($BV$3:$BV1728,BH$2,$BW$3:$BW1728)-SUMIF($BX$3:$BX1728,BH$2,$BY$3:$BY1728))*AO$1,""))</f>
        <v/>
      </c>
      <c r="BI1728" s="13" t="str">
        <f>IF(AP1728="","",IF(AP1728=BI$2,(SUMIF($BV$3:$BV1728,BI$2,$BW$3:$BW1728)-SUMIF($BX$3:$BX1728,BI$2,$BY$3:$BY1728))*AP$1,""))</f>
        <v/>
      </c>
      <c r="BJ1728" s="13" t="str">
        <f>IF(AQ1728="","",IF(AQ1728=BJ$2,(SUMIF($BV$3:$BV1728,BJ$2,$BW$3:$BW1728)-SUMIF($BX$3:$BX1728,BJ$2,$BY$3:$BY1728))*AQ$1,""))</f>
        <v/>
      </c>
      <c r="BK1728" s="13" t="str">
        <f>IF(AR1728="","",IF(AR1728=BK$2,(SUMIF($BV$3:$BV1728,BK$2,$BW$3:$BW1728)-SUMIF($BX$3:$BX1728,BK$2,$BY$3:$BY1728))*AR$1,""))</f>
        <v/>
      </c>
      <c r="BL1728" s="13" t="str">
        <f>IF(AS1728="","",IF(AS1728=BL$2,(SUMIF($BV$3:$BV1728,BL$2,$BW$3:$BW1728)-SUMIF($BX$3:$BX1728,BL$2,$BY$3:$BY1728))*AS$1,""))</f>
        <v/>
      </c>
      <c r="BM1728" s="13" t="str">
        <f>IF(AT1728="","",IF(AT1728=BM$2,(SUMIF($BV$3:$BV1728,BM$2,$BW$3:$BW1728)-SUMIF($BX$3:$BX1728,BM$2,$BY$3:$BY1728))*AT$1,""))</f>
        <v/>
      </c>
      <c r="BN1728" s="13" t="str">
        <f>IF(AU1728="","",IF(AU1728=BN$2,(SUMIF($BV$3:$BV1728,BN$2,$BW$3:$BW1728)-SUMIF($BX$3:$BX1728,BN$2,$BY$3:$BY1728))*AU$1,""))</f>
        <v/>
      </c>
      <c r="BO1728" s="13" t="str">
        <f>IF(AV1728="","",IF(AV1728=BO$2,(SUMIF($BV$3:$BV1728,BO$2,$BW$3:$BW1728)-SUMIF($BX$3:$BX1728,BO$2,$BY$3:$BY1728))*AV$1,""))</f>
        <v/>
      </c>
      <c r="BP1728" s="69"/>
      <c r="BQ1728" s="13" t="str">
        <f t="shared" si="984"/>
        <v/>
      </c>
      <c r="BR1728" s="75" t="str">
        <f t="shared" si="985"/>
        <v/>
      </c>
      <c r="BS1728" s="33" t="str">
        <f t="shared" si="986"/>
        <v/>
      </c>
      <c r="BT1728" s="42" t="str">
        <f t="shared" si="987"/>
        <v/>
      </c>
      <c r="BU1728" s="38" t="str">
        <f t="shared" si="988"/>
        <v/>
      </c>
      <c r="BV1728" s="30" t="str">
        <f t="shared" si="989"/>
        <v/>
      </c>
      <c r="BW1728" s="36" t="str">
        <f t="shared" si="990"/>
        <v/>
      </c>
      <c r="BX1728" s="36" t="str">
        <f t="shared" si="991"/>
        <v/>
      </c>
      <c r="BY1728" s="45" t="str">
        <f t="shared" si="992"/>
        <v/>
      </c>
      <c r="BZ1728" s="12" t="str">
        <f t="shared" si="993"/>
        <v/>
      </c>
      <c r="CA1728" s="47" t="str">
        <f t="shared" si="994"/>
        <v/>
      </c>
      <c r="CB1728" s="32" t="str">
        <f t="shared" si="995"/>
        <v/>
      </c>
      <c r="CC1728" s="32" t="str">
        <f t="shared" si="996"/>
        <v/>
      </c>
      <c r="CD1728" s="32" t="str">
        <f t="shared" si="997"/>
        <v/>
      </c>
      <c r="CE1728" s="48"/>
      <c r="CF1728" s="32" t="str">
        <f t="shared" si="968"/>
        <v/>
      </c>
      <c r="CG1728" s="32" t="str">
        <f t="shared" si="998"/>
        <v/>
      </c>
      <c r="CH1728" s="48"/>
    </row>
    <row r="1729" spans="2:86" ht="30" customHeight="1" x14ac:dyDescent="0.2">
      <c r="B1729" s="155"/>
      <c r="C1729" s="117"/>
      <c r="D1729" s="53"/>
      <c r="E1729" s="68"/>
      <c r="F1729" s="54"/>
      <c r="G1729" s="54"/>
      <c r="H1729" s="55"/>
      <c r="I1729" s="71"/>
      <c r="J1729" s="73"/>
      <c r="K1729" s="56"/>
      <c r="L1729" s="76" t="str">
        <f t="shared" si="975"/>
        <v/>
      </c>
      <c r="M1729" s="77" t="str">
        <f t="shared" si="976"/>
        <v/>
      </c>
      <c r="N1729" s="130" t="str">
        <f t="shared" si="967"/>
        <v/>
      </c>
      <c r="O1729" s="131" t="str">
        <f t="shared" si="1001"/>
        <v/>
      </c>
      <c r="P1729" s="131" t="str">
        <f t="shared" si="1001"/>
        <v/>
      </c>
      <c r="Q1729" s="131" t="str">
        <f t="shared" si="1001"/>
        <v/>
      </c>
      <c r="R1729" s="131" t="str">
        <f t="shared" si="1001"/>
        <v/>
      </c>
      <c r="S1729" s="131" t="str">
        <f t="shared" si="1001"/>
        <v/>
      </c>
      <c r="T1729" s="131" t="str">
        <f t="shared" si="1001"/>
        <v/>
      </c>
      <c r="U1729" s="131" t="str">
        <f t="shared" si="1001"/>
        <v/>
      </c>
      <c r="V1729" s="14"/>
      <c r="W1729" s="17" t="str">
        <f>IF(C1729="",IF(OR(AND($H1729&lt;&gt;"",C1729=""),AND($F1728=$F1729,$AK1729&lt;&gt;""),COUNTA($H$3:$H$100002)&gt;COUNTA($H$3:$H1729),$AE1729&lt;&gt;""),W1728,""),C1729)</f>
        <v/>
      </c>
      <c r="X1729" s="17" t="str">
        <f>IF(D1729="",IF(OR(AND($H1729&lt;&gt;"",D1729=""),AND($F1728=$F1729,$AK1729&lt;&gt;""),COUNTA($H$3:$H$100002)&gt;COUNTA($H$3:$H1729),$AE1729&lt;&gt;""),X1728,""),D1729)</f>
        <v/>
      </c>
      <c r="Y1729" s="17" t="str">
        <f>IF(E1729="",IF(OR(AND($H1729&lt;&gt;"",E1729=""),AND($F1728=$F1729,$AK1729&lt;&gt;""),COUNTA($H$3:$H$100002)&gt;COUNTA($H$3:$H1729),$AE1729&lt;&gt;""),Y1728,""),E1729)</f>
        <v/>
      </c>
      <c r="Z1729" s="27" t="str">
        <f t="shared" si="977"/>
        <v/>
      </c>
      <c r="AA1729" s="2" t="str">
        <f>IF(F1729="","",COUNTA($F$3:F1729))</f>
        <v/>
      </c>
      <c r="AB1729" s="3" t="str">
        <f>IF(F1729="","",IFERROR(IF(F1729&lt;&gt;"",IFERROR(INDEX(設定!$C$3:$C$303,MATCH(F1729,設定!$C$3:$C$303,0),0),INDEX(設定!$C$3:$C$303,MATCH("*"&amp;F1729&amp;"*",設定!$C$3:$C$303,0),0)),""),"エラー"))</f>
        <v/>
      </c>
      <c r="AC1729" s="2" t="str">
        <f>IF(G1729="","",COUNTA($G$3:G1729))</f>
        <v/>
      </c>
      <c r="AD1729" s="3" t="str">
        <f>IF(G1729="","",IFERROR(IF(G1729&lt;&gt;"",IFERROR(INDEX(設定!$C$3:$C$303,MATCH(G1729,設定!$C$3:$C$303,0),0),INDEX(設定!$C$3:$C$303,MATCH("*"&amp;G1729&amp;"*",設定!$C$3:$C$303,0),0)),""),"エラー"))</f>
        <v/>
      </c>
      <c r="AE1729" s="3" t="str">
        <f>IFERROR(IF(AB1729="",IF(AND(H1729&lt;&gt;"",F1729=""),INDEX(AB$3:AB1729,MATCH(MAX(AA$3:AA1729),AA$3:AA1729,0),0),""),AB1729),"")</f>
        <v/>
      </c>
      <c r="AF1729" s="3" t="str">
        <f>IFERROR(IF(AD1729="",IF(AND(H1729&lt;&gt;"",G1729=""),INDEX(AD$3:AD1729,MATCH(MAX(AC$3:AC1729),AC$3:AC1729,0),0),""),AD1729),"")</f>
        <v/>
      </c>
      <c r="AG1729" s="2" t="str">
        <f>IF(AH1729="","",IF(OR(AH1729=AH1728,AH1729=AH1730),IF(AND(E1729="",AB1729="",AG1728&lt;&gt;""),MAX($AG$3:AG1728),MAX($AG$3:AG1728)+1),IF(AH1728=AH1729,AG1728,MAX($AG$3:AG1728)+1)))</f>
        <v/>
      </c>
      <c r="AH1729" s="12" t="str">
        <f t="shared" si="978"/>
        <v/>
      </c>
      <c r="AI1729" s="12" t="str">
        <f t="shared" si="979"/>
        <v/>
      </c>
      <c r="AJ1729" s="13" t="str">
        <f t="shared" si="980"/>
        <v/>
      </c>
      <c r="AK1729" s="13" t="str">
        <f t="shared" si="981"/>
        <v/>
      </c>
      <c r="AL1729" s="13" t="str">
        <f>IF(OR(AJ1729="",COUNTIF($AH$3:AH1729,AH1729)&lt;&gt;COUNTIF(AH$3:AH$100002,AH1729)),"",SUMIF(AH$3:AH$100002,AH1729,AJ$3:AJ$100002))</f>
        <v/>
      </c>
      <c r="AM1729" s="13" t="str">
        <f>IF(OR(AK1729="",COUNTIF($AH$3:AH1729,AH1729)&lt;&gt;COUNTIF(AH$3:AH$100002,AH1729)),"",SUMIF(AH$3:AH$100002,AH1729,AK$3:AK$100002))</f>
        <v/>
      </c>
      <c r="AO1729" s="13" t="str">
        <f t="shared" si="1000"/>
        <v/>
      </c>
      <c r="AP1729" s="13" t="str">
        <f t="shared" si="1000"/>
        <v/>
      </c>
      <c r="AQ1729" s="13" t="str">
        <f t="shared" si="1000"/>
        <v/>
      </c>
      <c r="AR1729" s="13" t="str">
        <f t="shared" si="1000"/>
        <v/>
      </c>
      <c r="AS1729" s="13" t="str">
        <f t="shared" si="1000"/>
        <v/>
      </c>
      <c r="AT1729" s="13" t="str">
        <f t="shared" si="1000"/>
        <v/>
      </c>
      <c r="AU1729" s="13" t="str">
        <f t="shared" si="1000"/>
        <v/>
      </c>
      <c r="AV1729" s="13" t="str">
        <f t="shared" si="970"/>
        <v/>
      </c>
      <c r="AW1729" s="86" t="str">
        <f t="shared" si="982"/>
        <v/>
      </c>
      <c r="AX1729" s="59" t="str">
        <f t="shared" si="983"/>
        <v/>
      </c>
      <c r="AY1729" s="63" t="str">
        <f>IF(OR($BR1729="",BH1729=""),"",COUNT($BR$3:$BR1729))</f>
        <v/>
      </c>
      <c r="AZ1729" s="13" t="str">
        <f>IF(OR($BR1729="",BI1729=""),"",COUNT($BR$3:$BR1729))</f>
        <v/>
      </c>
      <c r="BA1729" s="13" t="str">
        <f>IF(OR($BR1729="",BJ1729=""),"",COUNT($BR$3:$BR1729))</f>
        <v/>
      </c>
      <c r="BB1729" s="13" t="str">
        <f>IF(OR($BR1729="",BK1729=""),"",COUNT($BR$3:$BR1729))</f>
        <v/>
      </c>
      <c r="BC1729" s="13" t="str">
        <f>IF(OR($BR1729="",BL1729=""),"",COUNT($BR$3:$BR1729))</f>
        <v/>
      </c>
      <c r="BD1729" s="13" t="str">
        <f>IF(OR($BR1729="",BM1729=""),"",COUNT($BR$3:$BR1729))</f>
        <v/>
      </c>
      <c r="BE1729" s="13" t="str">
        <f>IF(OR($BR1729="",BN1729=""),"",COUNT($BR$3:$BR1729))</f>
        <v/>
      </c>
      <c r="BF1729" s="13" t="str">
        <f>IF(OR($BR1729="",BO1729=""),"",COUNT($BR$3:$BR1729))</f>
        <v/>
      </c>
      <c r="BG1729" s="66" t="str">
        <f>IF(Z1729="","",COUNT($Z$3:Z1729))</f>
        <v/>
      </c>
      <c r="BH1729" s="13" t="str">
        <f>IF(AO1729="","",IF(AO1729=BH$2,(SUMIF($BV$3:$BV1729,BH$2,$BW$3:$BW1729)-SUMIF($BX$3:$BX1729,BH$2,$BY$3:$BY1729))*AO$1,""))</f>
        <v/>
      </c>
      <c r="BI1729" s="13" t="str">
        <f>IF(AP1729="","",IF(AP1729=BI$2,(SUMIF($BV$3:$BV1729,BI$2,$BW$3:$BW1729)-SUMIF($BX$3:$BX1729,BI$2,$BY$3:$BY1729))*AP$1,""))</f>
        <v/>
      </c>
      <c r="BJ1729" s="13" t="str">
        <f>IF(AQ1729="","",IF(AQ1729=BJ$2,(SUMIF($BV$3:$BV1729,BJ$2,$BW$3:$BW1729)-SUMIF($BX$3:$BX1729,BJ$2,$BY$3:$BY1729))*AQ$1,""))</f>
        <v/>
      </c>
      <c r="BK1729" s="13" t="str">
        <f>IF(AR1729="","",IF(AR1729=BK$2,(SUMIF($BV$3:$BV1729,BK$2,$BW$3:$BW1729)-SUMIF($BX$3:$BX1729,BK$2,$BY$3:$BY1729))*AR$1,""))</f>
        <v/>
      </c>
      <c r="BL1729" s="13" t="str">
        <f>IF(AS1729="","",IF(AS1729=BL$2,(SUMIF($BV$3:$BV1729,BL$2,$BW$3:$BW1729)-SUMIF($BX$3:$BX1729,BL$2,$BY$3:$BY1729))*AS$1,""))</f>
        <v/>
      </c>
      <c r="BM1729" s="13" t="str">
        <f>IF(AT1729="","",IF(AT1729=BM$2,(SUMIF($BV$3:$BV1729,BM$2,$BW$3:$BW1729)-SUMIF($BX$3:$BX1729,BM$2,$BY$3:$BY1729))*AT$1,""))</f>
        <v/>
      </c>
      <c r="BN1729" s="13" t="str">
        <f>IF(AU1729="","",IF(AU1729=BN$2,(SUMIF($BV$3:$BV1729,BN$2,$BW$3:$BW1729)-SUMIF($BX$3:$BX1729,BN$2,$BY$3:$BY1729))*AU$1,""))</f>
        <v/>
      </c>
      <c r="BO1729" s="13" t="str">
        <f>IF(AV1729="","",IF(AV1729=BO$2,(SUMIF($BV$3:$BV1729,BO$2,$BW$3:$BW1729)-SUMIF($BX$3:$BX1729,BO$2,$BY$3:$BY1729))*AV$1,""))</f>
        <v/>
      </c>
      <c r="BP1729" s="69"/>
      <c r="BQ1729" s="13" t="str">
        <f t="shared" si="984"/>
        <v/>
      </c>
      <c r="BR1729" s="75" t="str">
        <f t="shared" si="985"/>
        <v/>
      </c>
      <c r="BS1729" s="33" t="str">
        <f t="shared" si="986"/>
        <v/>
      </c>
      <c r="BT1729" s="42" t="str">
        <f t="shared" si="987"/>
        <v/>
      </c>
      <c r="BU1729" s="38" t="str">
        <f t="shared" si="988"/>
        <v/>
      </c>
      <c r="BV1729" s="30" t="str">
        <f t="shared" si="989"/>
        <v/>
      </c>
      <c r="BW1729" s="36" t="str">
        <f t="shared" si="990"/>
        <v/>
      </c>
      <c r="BX1729" s="36" t="str">
        <f t="shared" si="991"/>
        <v/>
      </c>
      <c r="BY1729" s="45" t="str">
        <f t="shared" si="992"/>
        <v/>
      </c>
      <c r="BZ1729" s="12" t="str">
        <f t="shared" si="993"/>
        <v/>
      </c>
      <c r="CA1729" s="47" t="str">
        <f t="shared" si="994"/>
        <v/>
      </c>
      <c r="CB1729" s="32" t="str">
        <f t="shared" si="995"/>
        <v/>
      </c>
      <c r="CC1729" s="32" t="str">
        <f t="shared" si="996"/>
        <v/>
      </c>
      <c r="CD1729" s="32" t="str">
        <f t="shared" si="997"/>
        <v/>
      </c>
      <c r="CE1729" s="48"/>
      <c r="CF1729" s="32" t="str">
        <f t="shared" si="968"/>
        <v/>
      </c>
      <c r="CG1729" s="32" t="str">
        <f t="shared" si="998"/>
        <v/>
      </c>
      <c r="CH1729" s="48"/>
    </row>
    <row r="1730" spans="2:86" ht="30" customHeight="1" x14ac:dyDescent="0.2">
      <c r="B1730" s="155"/>
      <c r="C1730" s="117"/>
      <c r="D1730" s="53"/>
      <c r="E1730" s="68"/>
      <c r="F1730" s="54"/>
      <c r="G1730" s="54"/>
      <c r="H1730" s="55"/>
      <c r="I1730" s="71"/>
      <c r="J1730" s="73"/>
      <c r="K1730" s="56"/>
      <c r="L1730" s="76" t="str">
        <f t="shared" si="975"/>
        <v/>
      </c>
      <c r="M1730" s="77" t="str">
        <f t="shared" si="976"/>
        <v/>
      </c>
      <c r="N1730" s="130" t="str">
        <f t="shared" si="967"/>
        <v/>
      </c>
      <c r="O1730" s="131" t="str">
        <f t="shared" si="1001"/>
        <v/>
      </c>
      <c r="P1730" s="131" t="str">
        <f t="shared" si="1001"/>
        <v/>
      </c>
      <c r="Q1730" s="131" t="str">
        <f t="shared" si="1001"/>
        <v/>
      </c>
      <c r="R1730" s="131" t="str">
        <f t="shared" si="1001"/>
        <v/>
      </c>
      <c r="S1730" s="131" t="str">
        <f t="shared" si="1001"/>
        <v/>
      </c>
      <c r="T1730" s="131" t="str">
        <f t="shared" si="1001"/>
        <v/>
      </c>
      <c r="U1730" s="131" t="str">
        <f t="shared" si="1001"/>
        <v/>
      </c>
      <c r="V1730" s="14"/>
      <c r="W1730" s="17" t="str">
        <f>IF(C1730="",IF(OR(AND($H1730&lt;&gt;"",C1730=""),AND($F1729=$F1730,$AK1730&lt;&gt;""),COUNTA($H$3:$H$100002)&gt;COUNTA($H$3:$H1730),$AE1730&lt;&gt;""),W1729,""),C1730)</f>
        <v/>
      </c>
      <c r="X1730" s="17" t="str">
        <f>IF(D1730="",IF(OR(AND($H1730&lt;&gt;"",D1730=""),AND($F1729=$F1730,$AK1730&lt;&gt;""),COUNTA($H$3:$H$100002)&gt;COUNTA($H$3:$H1730),$AE1730&lt;&gt;""),X1729,""),D1730)</f>
        <v/>
      </c>
      <c r="Y1730" s="17" t="str">
        <f>IF(E1730="",IF(OR(AND($H1730&lt;&gt;"",E1730=""),AND($F1729=$F1730,$AK1730&lt;&gt;""),COUNTA($H$3:$H$100002)&gt;COUNTA($H$3:$H1730),$AE1730&lt;&gt;""),Y1729,""),E1730)</f>
        <v/>
      </c>
      <c r="Z1730" s="27" t="str">
        <f t="shared" si="977"/>
        <v/>
      </c>
      <c r="AA1730" s="2" t="str">
        <f>IF(F1730="","",COUNTA($F$3:F1730))</f>
        <v/>
      </c>
      <c r="AB1730" s="3" t="str">
        <f>IF(F1730="","",IFERROR(IF(F1730&lt;&gt;"",IFERROR(INDEX(設定!$C$3:$C$303,MATCH(F1730,設定!$C$3:$C$303,0),0),INDEX(設定!$C$3:$C$303,MATCH("*"&amp;F1730&amp;"*",設定!$C$3:$C$303,0),0)),""),"エラー"))</f>
        <v/>
      </c>
      <c r="AC1730" s="2" t="str">
        <f>IF(G1730="","",COUNTA($G$3:G1730))</f>
        <v/>
      </c>
      <c r="AD1730" s="3" t="str">
        <f>IF(G1730="","",IFERROR(IF(G1730&lt;&gt;"",IFERROR(INDEX(設定!$C$3:$C$303,MATCH(G1730,設定!$C$3:$C$303,0),0),INDEX(設定!$C$3:$C$303,MATCH("*"&amp;G1730&amp;"*",設定!$C$3:$C$303,0),0)),""),"エラー"))</f>
        <v/>
      </c>
      <c r="AE1730" s="3" t="str">
        <f>IFERROR(IF(AB1730="",IF(AND(H1730&lt;&gt;"",F1730=""),INDEX(AB$3:AB1730,MATCH(MAX(AA$3:AA1730),AA$3:AA1730,0),0),""),AB1730),"")</f>
        <v/>
      </c>
      <c r="AF1730" s="3" t="str">
        <f>IFERROR(IF(AD1730="",IF(AND(H1730&lt;&gt;"",G1730=""),INDEX(AD$3:AD1730,MATCH(MAX(AC$3:AC1730),AC$3:AC1730,0),0),""),AD1730),"")</f>
        <v/>
      </c>
      <c r="AG1730" s="2" t="str">
        <f>IF(AH1730="","",IF(OR(AH1730=AH1729,AH1730=AH1731),IF(AND(E1730="",AB1730="",AG1729&lt;&gt;""),MAX($AG$3:AG1729),MAX($AG$3:AG1729)+1),IF(AH1729=AH1730,AG1729,MAX($AG$3:AG1729)+1)))</f>
        <v/>
      </c>
      <c r="AH1730" s="12" t="str">
        <f t="shared" si="978"/>
        <v/>
      </c>
      <c r="AI1730" s="12" t="str">
        <f t="shared" si="979"/>
        <v/>
      </c>
      <c r="AJ1730" s="13" t="str">
        <f t="shared" si="980"/>
        <v/>
      </c>
      <c r="AK1730" s="13" t="str">
        <f t="shared" si="981"/>
        <v/>
      </c>
      <c r="AL1730" s="13" t="str">
        <f>IF(OR(AJ1730="",COUNTIF($AH$3:AH1730,AH1730)&lt;&gt;COUNTIF(AH$3:AH$100002,AH1730)),"",SUMIF(AH$3:AH$100002,AH1730,AJ$3:AJ$100002))</f>
        <v/>
      </c>
      <c r="AM1730" s="13" t="str">
        <f>IF(OR(AK1730="",COUNTIF($AH$3:AH1730,AH1730)&lt;&gt;COUNTIF(AH$3:AH$100002,AH1730)),"",SUMIF(AH$3:AH$100002,AH1730,AK$3:AK$100002))</f>
        <v/>
      </c>
      <c r="AO1730" s="13" t="str">
        <f t="shared" si="1000"/>
        <v/>
      </c>
      <c r="AP1730" s="13" t="str">
        <f t="shared" si="1000"/>
        <v/>
      </c>
      <c r="AQ1730" s="13" t="str">
        <f t="shared" si="1000"/>
        <v/>
      </c>
      <c r="AR1730" s="13" t="str">
        <f t="shared" si="1000"/>
        <v/>
      </c>
      <c r="AS1730" s="13" t="str">
        <f t="shared" si="1000"/>
        <v/>
      </c>
      <c r="AT1730" s="13" t="str">
        <f t="shared" si="1000"/>
        <v/>
      </c>
      <c r="AU1730" s="13" t="str">
        <f t="shared" si="1000"/>
        <v/>
      </c>
      <c r="AV1730" s="13" t="str">
        <f t="shared" si="970"/>
        <v/>
      </c>
      <c r="AW1730" s="86" t="str">
        <f t="shared" si="982"/>
        <v/>
      </c>
      <c r="AX1730" s="59" t="str">
        <f t="shared" si="983"/>
        <v/>
      </c>
      <c r="AY1730" s="63" t="str">
        <f>IF(OR($BR1730="",BH1730=""),"",COUNT($BR$3:$BR1730))</f>
        <v/>
      </c>
      <c r="AZ1730" s="13" t="str">
        <f>IF(OR($BR1730="",BI1730=""),"",COUNT($BR$3:$BR1730))</f>
        <v/>
      </c>
      <c r="BA1730" s="13" t="str">
        <f>IF(OR($BR1730="",BJ1730=""),"",COUNT($BR$3:$BR1730))</f>
        <v/>
      </c>
      <c r="BB1730" s="13" t="str">
        <f>IF(OR($BR1730="",BK1730=""),"",COUNT($BR$3:$BR1730))</f>
        <v/>
      </c>
      <c r="BC1730" s="13" t="str">
        <f>IF(OR($BR1730="",BL1730=""),"",COUNT($BR$3:$BR1730))</f>
        <v/>
      </c>
      <c r="BD1730" s="13" t="str">
        <f>IF(OR($BR1730="",BM1730=""),"",COUNT($BR$3:$BR1730))</f>
        <v/>
      </c>
      <c r="BE1730" s="13" t="str">
        <f>IF(OR($BR1730="",BN1730=""),"",COUNT($BR$3:$BR1730))</f>
        <v/>
      </c>
      <c r="BF1730" s="13" t="str">
        <f>IF(OR($BR1730="",BO1730=""),"",COUNT($BR$3:$BR1730))</f>
        <v/>
      </c>
      <c r="BG1730" s="66" t="str">
        <f>IF(Z1730="","",COUNT($Z$3:Z1730))</f>
        <v/>
      </c>
      <c r="BH1730" s="13" t="str">
        <f>IF(AO1730="","",IF(AO1730=BH$2,(SUMIF($BV$3:$BV1730,BH$2,$BW$3:$BW1730)-SUMIF($BX$3:$BX1730,BH$2,$BY$3:$BY1730))*AO$1,""))</f>
        <v/>
      </c>
      <c r="BI1730" s="13" t="str">
        <f>IF(AP1730="","",IF(AP1730=BI$2,(SUMIF($BV$3:$BV1730,BI$2,$BW$3:$BW1730)-SUMIF($BX$3:$BX1730,BI$2,$BY$3:$BY1730))*AP$1,""))</f>
        <v/>
      </c>
      <c r="BJ1730" s="13" t="str">
        <f>IF(AQ1730="","",IF(AQ1730=BJ$2,(SUMIF($BV$3:$BV1730,BJ$2,$BW$3:$BW1730)-SUMIF($BX$3:$BX1730,BJ$2,$BY$3:$BY1730))*AQ$1,""))</f>
        <v/>
      </c>
      <c r="BK1730" s="13" t="str">
        <f>IF(AR1730="","",IF(AR1730=BK$2,(SUMIF($BV$3:$BV1730,BK$2,$BW$3:$BW1730)-SUMIF($BX$3:$BX1730,BK$2,$BY$3:$BY1730))*AR$1,""))</f>
        <v/>
      </c>
      <c r="BL1730" s="13" t="str">
        <f>IF(AS1730="","",IF(AS1730=BL$2,(SUMIF($BV$3:$BV1730,BL$2,$BW$3:$BW1730)-SUMIF($BX$3:$BX1730,BL$2,$BY$3:$BY1730))*AS$1,""))</f>
        <v/>
      </c>
      <c r="BM1730" s="13" t="str">
        <f>IF(AT1730="","",IF(AT1730=BM$2,(SUMIF($BV$3:$BV1730,BM$2,$BW$3:$BW1730)-SUMIF($BX$3:$BX1730,BM$2,$BY$3:$BY1730))*AT$1,""))</f>
        <v/>
      </c>
      <c r="BN1730" s="13" t="str">
        <f>IF(AU1730="","",IF(AU1730=BN$2,(SUMIF($BV$3:$BV1730,BN$2,$BW$3:$BW1730)-SUMIF($BX$3:$BX1730,BN$2,$BY$3:$BY1730))*AU$1,""))</f>
        <v/>
      </c>
      <c r="BO1730" s="13" t="str">
        <f>IF(AV1730="","",IF(AV1730=BO$2,(SUMIF($BV$3:$BV1730,BO$2,$BW$3:$BW1730)-SUMIF($BX$3:$BX1730,BO$2,$BY$3:$BY1730))*AV$1,""))</f>
        <v/>
      </c>
      <c r="BP1730" s="69"/>
      <c r="BQ1730" s="13" t="str">
        <f t="shared" si="984"/>
        <v/>
      </c>
      <c r="BR1730" s="75" t="str">
        <f t="shared" si="985"/>
        <v/>
      </c>
      <c r="BS1730" s="33" t="str">
        <f t="shared" si="986"/>
        <v/>
      </c>
      <c r="BT1730" s="42" t="str">
        <f t="shared" si="987"/>
        <v/>
      </c>
      <c r="BU1730" s="38" t="str">
        <f t="shared" si="988"/>
        <v/>
      </c>
      <c r="BV1730" s="30" t="str">
        <f t="shared" si="989"/>
        <v/>
      </c>
      <c r="BW1730" s="36" t="str">
        <f t="shared" si="990"/>
        <v/>
      </c>
      <c r="BX1730" s="36" t="str">
        <f t="shared" si="991"/>
        <v/>
      </c>
      <c r="BY1730" s="45" t="str">
        <f t="shared" si="992"/>
        <v/>
      </c>
      <c r="BZ1730" s="12" t="str">
        <f t="shared" si="993"/>
        <v/>
      </c>
      <c r="CA1730" s="47" t="str">
        <f t="shared" si="994"/>
        <v/>
      </c>
      <c r="CB1730" s="32" t="str">
        <f t="shared" si="995"/>
        <v/>
      </c>
      <c r="CC1730" s="32" t="str">
        <f t="shared" si="996"/>
        <v/>
      </c>
      <c r="CD1730" s="32" t="str">
        <f t="shared" si="997"/>
        <v/>
      </c>
      <c r="CE1730" s="48"/>
      <c r="CF1730" s="32" t="str">
        <f t="shared" si="968"/>
        <v/>
      </c>
      <c r="CG1730" s="32" t="str">
        <f t="shared" si="998"/>
        <v/>
      </c>
      <c r="CH1730" s="48"/>
    </row>
    <row r="1731" spans="2:86" ht="30" customHeight="1" x14ac:dyDescent="0.2">
      <c r="B1731" s="155"/>
      <c r="C1731" s="117"/>
      <c r="D1731" s="53"/>
      <c r="E1731" s="68"/>
      <c r="F1731" s="54"/>
      <c r="G1731" s="54"/>
      <c r="H1731" s="55"/>
      <c r="I1731" s="71"/>
      <c r="J1731" s="73"/>
      <c r="K1731" s="56"/>
      <c r="L1731" s="76" t="str">
        <f t="shared" si="975"/>
        <v/>
      </c>
      <c r="M1731" s="77" t="str">
        <f t="shared" si="976"/>
        <v/>
      </c>
      <c r="N1731" s="130" t="str">
        <f t="shared" si="967"/>
        <v/>
      </c>
      <c r="O1731" s="131" t="str">
        <f t="shared" si="1001"/>
        <v/>
      </c>
      <c r="P1731" s="131" t="str">
        <f t="shared" si="1001"/>
        <v/>
      </c>
      <c r="Q1731" s="131" t="str">
        <f t="shared" si="1001"/>
        <v/>
      </c>
      <c r="R1731" s="131" t="str">
        <f t="shared" si="1001"/>
        <v/>
      </c>
      <c r="S1731" s="131" t="str">
        <f t="shared" si="1001"/>
        <v/>
      </c>
      <c r="T1731" s="131" t="str">
        <f t="shared" si="1001"/>
        <v/>
      </c>
      <c r="U1731" s="131" t="str">
        <f t="shared" si="1001"/>
        <v/>
      </c>
      <c r="V1731" s="14"/>
      <c r="W1731" s="17" t="str">
        <f>IF(C1731="",IF(OR(AND($H1731&lt;&gt;"",C1731=""),AND($F1730=$F1731,$AK1731&lt;&gt;""),COUNTA($H$3:$H$100002)&gt;COUNTA($H$3:$H1731),$AE1731&lt;&gt;""),W1730,""),C1731)</f>
        <v/>
      </c>
      <c r="X1731" s="17" t="str">
        <f>IF(D1731="",IF(OR(AND($H1731&lt;&gt;"",D1731=""),AND($F1730=$F1731,$AK1731&lt;&gt;""),COUNTA($H$3:$H$100002)&gt;COUNTA($H$3:$H1731),$AE1731&lt;&gt;""),X1730,""),D1731)</f>
        <v/>
      </c>
      <c r="Y1731" s="17" t="str">
        <f>IF(E1731="",IF(OR(AND($H1731&lt;&gt;"",E1731=""),AND($F1730=$F1731,$AK1731&lt;&gt;""),COUNTA($H$3:$H$100002)&gt;COUNTA($H$3:$H1731),$AE1731&lt;&gt;""),Y1730,""),E1731)</f>
        <v/>
      </c>
      <c r="Z1731" s="27" t="str">
        <f t="shared" si="977"/>
        <v/>
      </c>
      <c r="AA1731" s="2" t="str">
        <f>IF(F1731="","",COUNTA($F$3:F1731))</f>
        <v/>
      </c>
      <c r="AB1731" s="3" t="str">
        <f>IF(F1731="","",IFERROR(IF(F1731&lt;&gt;"",IFERROR(INDEX(設定!$C$3:$C$303,MATCH(F1731,設定!$C$3:$C$303,0),0),INDEX(設定!$C$3:$C$303,MATCH("*"&amp;F1731&amp;"*",設定!$C$3:$C$303,0),0)),""),"エラー"))</f>
        <v/>
      </c>
      <c r="AC1731" s="2" t="str">
        <f>IF(G1731="","",COUNTA($G$3:G1731))</f>
        <v/>
      </c>
      <c r="AD1731" s="3" t="str">
        <f>IF(G1731="","",IFERROR(IF(G1731&lt;&gt;"",IFERROR(INDEX(設定!$C$3:$C$303,MATCH(G1731,設定!$C$3:$C$303,0),0),INDEX(設定!$C$3:$C$303,MATCH("*"&amp;G1731&amp;"*",設定!$C$3:$C$303,0),0)),""),"エラー"))</f>
        <v/>
      </c>
      <c r="AE1731" s="3" t="str">
        <f>IFERROR(IF(AB1731="",IF(AND(H1731&lt;&gt;"",F1731=""),INDEX(AB$3:AB1731,MATCH(MAX(AA$3:AA1731),AA$3:AA1731,0),0),""),AB1731),"")</f>
        <v/>
      </c>
      <c r="AF1731" s="3" t="str">
        <f>IFERROR(IF(AD1731="",IF(AND(H1731&lt;&gt;"",G1731=""),INDEX(AD$3:AD1731,MATCH(MAX(AC$3:AC1731),AC$3:AC1731,0),0),""),AD1731),"")</f>
        <v/>
      </c>
      <c r="AG1731" s="2" t="str">
        <f>IF(AH1731="","",IF(OR(AH1731=AH1730,AH1731=AH1732),IF(AND(E1731="",AB1731="",AG1730&lt;&gt;""),MAX($AG$3:AG1730),MAX($AG$3:AG1730)+1),IF(AH1730=AH1731,AG1730,MAX($AG$3:AG1730)+1)))</f>
        <v/>
      </c>
      <c r="AH1731" s="12" t="str">
        <f t="shared" si="978"/>
        <v/>
      </c>
      <c r="AI1731" s="12" t="str">
        <f t="shared" si="979"/>
        <v/>
      </c>
      <c r="AJ1731" s="13" t="str">
        <f t="shared" si="980"/>
        <v/>
      </c>
      <c r="AK1731" s="13" t="str">
        <f t="shared" si="981"/>
        <v/>
      </c>
      <c r="AL1731" s="13" t="str">
        <f>IF(OR(AJ1731="",COUNTIF($AH$3:AH1731,AH1731)&lt;&gt;COUNTIF(AH$3:AH$100002,AH1731)),"",SUMIF(AH$3:AH$100002,AH1731,AJ$3:AJ$100002))</f>
        <v/>
      </c>
      <c r="AM1731" s="13" t="str">
        <f>IF(OR(AK1731="",COUNTIF($AH$3:AH1731,AH1731)&lt;&gt;COUNTIF(AH$3:AH$100002,AH1731)),"",SUMIF(AH$3:AH$100002,AH1731,AK$3:AK$100002))</f>
        <v/>
      </c>
      <c r="AO1731" s="13" t="str">
        <f t="shared" si="1000"/>
        <v/>
      </c>
      <c r="AP1731" s="13" t="str">
        <f t="shared" si="1000"/>
        <v/>
      </c>
      <c r="AQ1731" s="13" t="str">
        <f t="shared" si="1000"/>
        <v/>
      </c>
      <c r="AR1731" s="13" t="str">
        <f t="shared" si="1000"/>
        <v/>
      </c>
      <c r="AS1731" s="13" t="str">
        <f t="shared" si="1000"/>
        <v/>
      </c>
      <c r="AT1731" s="13" t="str">
        <f t="shared" si="1000"/>
        <v/>
      </c>
      <c r="AU1731" s="13" t="str">
        <f t="shared" si="1000"/>
        <v/>
      </c>
      <c r="AV1731" s="13" t="str">
        <f t="shared" si="970"/>
        <v/>
      </c>
      <c r="AW1731" s="86" t="str">
        <f t="shared" si="982"/>
        <v/>
      </c>
      <c r="AX1731" s="59" t="str">
        <f t="shared" si="983"/>
        <v/>
      </c>
      <c r="AY1731" s="63" t="str">
        <f>IF(OR($BR1731="",BH1731=""),"",COUNT($BR$3:$BR1731))</f>
        <v/>
      </c>
      <c r="AZ1731" s="13" t="str">
        <f>IF(OR($BR1731="",BI1731=""),"",COUNT($BR$3:$BR1731))</f>
        <v/>
      </c>
      <c r="BA1731" s="13" t="str">
        <f>IF(OR($BR1731="",BJ1731=""),"",COUNT($BR$3:$BR1731))</f>
        <v/>
      </c>
      <c r="BB1731" s="13" t="str">
        <f>IF(OR($BR1731="",BK1731=""),"",COUNT($BR$3:$BR1731))</f>
        <v/>
      </c>
      <c r="BC1731" s="13" t="str">
        <f>IF(OR($BR1731="",BL1731=""),"",COUNT($BR$3:$BR1731))</f>
        <v/>
      </c>
      <c r="BD1731" s="13" t="str">
        <f>IF(OR($BR1731="",BM1731=""),"",COUNT($BR$3:$BR1731))</f>
        <v/>
      </c>
      <c r="BE1731" s="13" t="str">
        <f>IF(OR($BR1731="",BN1731=""),"",COUNT($BR$3:$BR1731))</f>
        <v/>
      </c>
      <c r="BF1731" s="13" t="str">
        <f>IF(OR($BR1731="",BO1731=""),"",COUNT($BR$3:$BR1731))</f>
        <v/>
      </c>
      <c r="BG1731" s="66" t="str">
        <f>IF(Z1731="","",COUNT($Z$3:Z1731))</f>
        <v/>
      </c>
      <c r="BH1731" s="13" t="str">
        <f>IF(AO1731="","",IF(AO1731=BH$2,(SUMIF($BV$3:$BV1731,BH$2,$BW$3:$BW1731)-SUMIF($BX$3:$BX1731,BH$2,$BY$3:$BY1731))*AO$1,""))</f>
        <v/>
      </c>
      <c r="BI1731" s="13" t="str">
        <f>IF(AP1731="","",IF(AP1731=BI$2,(SUMIF($BV$3:$BV1731,BI$2,$BW$3:$BW1731)-SUMIF($BX$3:$BX1731,BI$2,$BY$3:$BY1731))*AP$1,""))</f>
        <v/>
      </c>
      <c r="BJ1731" s="13" t="str">
        <f>IF(AQ1731="","",IF(AQ1731=BJ$2,(SUMIF($BV$3:$BV1731,BJ$2,$BW$3:$BW1731)-SUMIF($BX$3:$BX1731,BJ$2,$BY$3:$BY1731))*AQ$1,""))</f>
        <v/>
      </c>
      <c r="BK1731" s="13" t="str">
        <f>IF(AR1731="","",IF(AR1731=BK$2,(SUMIF($BV$3:$BV1731,BK$2,$BW$3:$BW1731)-SUMIF($BX$3:$BX1731,BK$2,$BY$3:$BY1731))*AR$1,""))</f>
        <v/>
      </c>
      <c r="BL1731" s="13" t="str">
        <f>IF(AS1731="","",IF(AS1731=BL$2,(SUMIF($BV$3:$BV1731,BL$2,$BW$3:$BW1731)-SUMIF($BX$3:$BX1731,BL$2,$BY$3:$BY1731))*AS$1,""))</f>
        <v/>
      </c>
      <c r="BM1731" s="13" t="str">
        <f>IF(AT1731="","",IF(AT1731=BM$2,(SUMIF($BV$3:$BV1731,BM$2,$BW$3:$BW1731)-SUMIF($BX$3:$BX1731,BM$2,$BY$3:$BY1731))*AT$1,""))</f>
        <v/>
      </c>
      <c r="BN1731" s="13" t="str">
        <f>IF(AU1731="","",IF(AU1731=BN$2,(SUMIF($BV$3:$BV1731,BN$2,$BW$3:$BW1731)-SUMIF($BX$3:$BX1731,BN$2,$BY$3:$BY1731))*AU$1,""))</f>
        <v/>
      </c>
      <c r="BO1731" s="13" t="str">
        <f>IF(AV1731="","",IF(AV1731=BO$2,(SUMIF($BV$3:$BV1731,BO$2,$BW$3:$BW1731)-SUMIF($BX$3:$BX1731,BO$2,$BY$3:$BY1731))*AV$1,""))</f>
        <v/>
      </c>
      <c r="BP1731" s="69"/>
      <c r="BQ1731" s="13" t="str">
        <f t="shared" si="984"/>
        <v/>
      </c>
      <c r="BR1731" s="75" t="str">
        <f t="shared" si="985"/>
        <v/>
      </c>
      <c r="BS1731" s="33" t="str">
        <f t="shared" si="986"/>
        <v/>
      </c>
      <c r="BT1731" s="42" t="str">
        <f t="shared" si="987"/>
        <v/>
      </c>
      <c r="BU1731" s="38" t="str">
        <f t="shared" si="988"/>
        <v/>
      </c>
      <c r="BV1731" s="30" t="str">
        <f t="shared" si="989"/>
        <v/>
      </c>
      <c r="BW1731" s="36" t="str">
        <f t="shared" si="990"/>
        <v/>
      </c>
      <c r="BX1731" s="36" t="str">
        <f t="shared" si="991"/>
        <v/>
      </c>
      <c r="BY1731" s="45" t="str">
        <f t="shared" si="992"/>
        <v/>
      </c>
      <c r="BZ1731" s="12" t="str">
        <f t="shared" si="993"/>
        <v/>
      </c>
      <c r="CA1731" s="47" t="str">
        <f t="shared" si="994"/>
        <v/>
      </c>
      <c r="CB1731" s="32" t="str">
        <f t="shared" si="995"/>
        <v/>
      </c>
      <c r="CC1731" s="32" t="str">
        <f t="shared" si="996"/>
        <v/>
      </c>
      <c r="CD1731" s="32" t="str">
        <f t="shared" si="997"/>
        <v/>
      </c>
      <c r="CE1731" s="48"/>
      <c r="CF1731" s="32" t="str">
        <f t="shared" si="968"/>
        <v/>
      </c>
      <c r="CG1731" s="32" t="str">
        <f t="shared" si="998"/>
        <v/>
      </c>
      <c r="CH1731" s="48"/>
    </row>
    <row r="1732" spans="2:86" ht="30" customHeight="1" x14ac:dyDescent="0.2">
      <c r="B1732" s="155"/>
      <c r="C1732" s="117"/>
      <c r="D1732" s="53"/>
      <c r="E1732" s="68"/>
      <c r="F1732" s="54"/>
      <c r="G1732" s="54"/>
      <c r="H1732" s="55"/>
      <c r="I1732" s="71"/>
      <c r="J1732" s="73"/>
      <c r="K1732" s="56"/>
      <c r="L1732" s="76" t="str">
        <f t="shared" si="975"/>
        <v/>
      </c>
      <c r="M1732" s="77" t="str">
        <f t="shared" si="976"/>
        <v/>
      </c>
      <c r="N1732" s="130" t="str">
        <f t="shared" ref="N1732:N1795" si="1002">IFERROR(INDEX($BH$3:$BO$100002,MATCH($BG1732,$BG$3:$BG$100002,0),MATCH(N$1,$BH$2:$BO$2,0)),"")</f>
        <v/>
      </c>
      <c r="O1732" s="131" t="str">
        <f t="shared" si="1001"/>
        <v/>
      </c>
      <c r="P1732" s="131" t="str">
        <f t="shared" si="1001"/>
        <v/>
      </c>
      <c r="Q1732" s="131" t="str">
        <f t="shared" si="1001"/>
        <v/>
      </c>
      <c r="R1732" s="131" t="str">
        <f t="shared" si="1001"/>
        <v/>
      </c>
      <c r="S1732" s="131" t="str">
        <f t="shared" si="1001"/>
        <v/>
      </c>
      <c r="T1732" s="131" t="str">
        <f t="shared" si="1001"/>
        <v/>
      </c>
      <c r="U1732" s="131" t="str">
        <f t="shared" si="1001"/>
        <v/>
      </c>
      <c r="V1732" s="14"/>
      <c r="W1732" s="17" t="str">
        <f>IF(C1732="",IF(OR(AND($H1732&lt;&gt;"",C1732=""),AND($F1731=$F1732,$AK1732&lt;&gt;""),COUNTA($H$3:$H$100002)&gt;COUNTA($H$3:$H1732),$AE1732&lt;&gt;""),W1731,""),C1732)</f>
        <v/>
      </c>
      <c r="X1732" s="17" t="str">
        <f>IF(D1732="",IF(OR(AND($H1732&lt;&gt;"",D1732=""),AND($F1731=$F1732,$AK1732&lt;&gt;""),COUNTA($H$3:$H$100002)&gt;COUNTA($H$3:$H1732),$AE1732&lt;&gt;""),X1731,""),D1732)</f>
        <v/>
      </c>
      <c r="Y1732" s="17" t="str">
        <f>IF(E1732="",IF(OR(AND($H1732&lt;&gt;"",E1732=""),AND($F1731=$F1732,$AK1732&lt;&gt;""),COUNTA($H$3:$H$100002)&gt;COUNTA($H$3:$H1732),$AE1732&lt;&gt;""),Y1731,""),E1732)</f>
        <v/>
      </c>
      <c r="Z1732" s="27" t="str">
        <f t="shared" si="977"/>
        <v/>
      </c>
      <c r="AA1732" s="2" t="str">
        <f>IF(F1732="","",COUNTA($F$3:F1732))</f>
        <v/>
      </c>
      <c r="AB1732" s="3" t="str">
        <f>IF(F1732="","",IFERROR(IF(F1732&lt;&gt;"",IFERROR(INDEX(設定!$C$3:$C$303,MATCH(F1732,設定!$C$3:$C$303,0),0),INDEX(設定!$C$3:$C$303,MATCH("*"&amp;F1732&amp;"*",設定!$C$3:$C$303,0),0)),""),"エラー"))</f>
        <v/>
      </c>
      <c r="AC1732" s="2" t="str">
        <f>IF(G1732="","",COUNTA($G$3:G1732))</f>
        <v/>
      </c>
      <c r="AD1732" s="3" t="str">
        <f>IF(G1732="","",IFERROR(IF(G1732&lt;&gt;"",IFERROR(INDEX(設定!$C$3:$C$303,MATCH(G1732,設定!$C$3:$C$303,0),0),INDEX(設定!$C$3:$C$303,MATCH("*"&amp;G1732&amp;"*",設定!$C$3:$C$303,0),0)),""),"エラー"))</f>
        <v/>
      </c>
      <c r="AE1732" s="3" t="str">
        <f>IFERROR(IF(AB1732="",IF(AND(H1732&lt;&gt;"",F1732=""),INDEX(AB$3:AB1732,MATCH(MAX(AA$3:AA1732),AA$3:AA1732,0),0),""),AB1732),"")</f>
        <v/>
      </c>
      <c r="AF1732" s="3" t="str">
        <f>IFERROR(IF(AD1732="",IF(AND(H1732&lt;&gt;"",G1732=""),INDEX(AD$3:AD1732,MATCH(MAX(AC$3:AC1732),AC$3:AC1732,0),0),""),AD1732),"")</f>
        <v/>
      </c>
      <c r="AG1732" s="2" t="str">
        <f>IF(AH1732="","",IF(OR(AH1732=AH1731,AH1732=AH1733),IF(AND(E1732="",AB1732="",AG1731&lt;&gt;""),MAX($AG$3:AG1731),MAX($AG$3:AG1731)+1),IF(AH1731=AH1732,AG1731,MAX($AG$3:AG1731)+1)))</f>
        <v/>
      </c>
      <c r="AH1732" s="12" t="str">
        <f t="shared" si="978"/>
        <v/>
      </c>
      <c r="AI1732" s="12" t="str">
        <f t="shared" si="979"/>
        <v/>
      </c>
      <c r="AJ1732" s="13" t="str">
        <f t="shared" si="980"/>
        <v/>
      </c>
      <c r="AK1732" s="13" t="str">
        <f t="shared" si="981"/>
        <v/>
      </c>
      <c r="AL1732" s="13" t="str">
        <f>IF(OR(AJ1732="",COUNTIF($AH$3:AH1732,AH1732)&lt;&gt;COUNTIF(AH$3:AH$100002,AH1732)),"",SUMIF(AH$3:AH$100002,AH1732,AJ$3:AJ$100002))</f>
        <v/>
      </c>
      <c r="AM1732" s="13" t="str">
        <f>IF(OR(AK1732="",COUNTIF($AH$3:AH1732,AH1732)&lt;&gt;COUNTIF(AH$3:AH$100002,AH1732)),"",SUMIF(AH$3:AH$100002,AH1732,AK$3:AK$100002))</f>
        <v/>
      </c>
      <c r="AO1732" s="13" t="str">
        <f t="shared" si="1000"/>
        <v/>
      </c>
      <c r="AP1732" s="13" t="str">
        <f t="shared" si="1000"/>
        <v/>
      </c>
      <c r="AQ1732" s="13" t="str">
        <f t="shared" si="1000"/>
        <v/>
      </c>
      <c r="AR1732" s="13" t="str">
        <f t="shared" si="1000"/>
        <v/>
      </c>
      <c r="AS1732" s="13" t="str">
        <f t="shared" si="1000"/>
        <v/>
      </c>
      <c r="AT1732" s="13" t="str">
        <f t="shared" si="1000"/>
        <v/>
      </c>
      <c r="AU1732" s="13" t="str">
        <f t="shared" si="1000"/>
        <v/>
      </c>
      <c r="AV1732" s="13" t="str">
        <f t="shared" si="970"/>
        <v/>
      </c>
      <c r="AW1732" s="86" t="str">
        <f t="shared" si="982"/>
        <v/>
      </c>
      <c r="AX1732" s="59" t="str">
        <f t="shared" si="983"/>
        <v/>
      </c>
      <c r="AY1732" s="63" t="str">
        <f>IF(OR($BR1732="",BH1732=""),"",COUNT($BR$3:$BR1732))</f>
        <v/>
      </c>
      <c r="AZ1732" s="13" t="str">
        <f>IF(OR($BR1732="",BI1732=""),"",COUNT($BR$3:$BR1732))</f>
        <v/>
      </c>
      <c r="BA1732" s="13" t="str">
        <f>IF(OR($BR1732="",BJ1732=""),"",COUNT($BR$3:$BR1732))</f>
        <v/>
      </c>
      <c r="BB1732" s="13" t="str">
        <f>IF(OR($BR1732="",BK1732=""),"",COUNT($BR$3:$BR1732))</f>
        <v/>
      </c>
      <c r="BC1732" s="13" t="str">
        <f>IF(OR($BR1732="",BL1732=""),"",COUNT($BR$3:$BR1732))</f>
        <v/>
      </c>
      <c r="BD1732" s="13" t="str">
        <f>IF(OR($BR1732="",BM1732=""),"",COUNT($BR$3:$BR1732))</f>
        <v/>
      </c>
      <c r="BE1732" s="13" t="str">
        <f>IF(OR($BR1732="",BN1732=""),"",COUNT($BR$3:$BR1732))</f>
        <v/>
      </c>
      <c r="BF1732" s="13" t="str">
        <f>IF(OR($BR1732="",BO1732=""),"",COUNT($BR$3:$BR1732))</f>
        <v/>
      </c>
      <c r="BG1732" s="66" t="str">
        <f>IF(Z1732="","",COUNT($Z$3:Z1732))</f>
        <v/>
      </c>
      <c r="BH1732" s="13" t="str">
        <f>IF(AO1732="","",IF(AO1732=BH$2,(SUMIF($BV$3:$BV1732,BH$2,$BW$3:$BW1732)-SUMIF($BX$3:$BX1732,BH$2,$BY$3:$BY1732))*AO$1,""))</f>
        <v/>
      </c>
      <c r="BI1732" s="13" t="str">
        <f>IF(AP1732="","",IF(AP1732=BI$2,(SUMIF($BV$3:$BV1732,BI$2,$BW$3:$BW1732)-SUMIF($BX$3:$BX1732,BI$2,$BY$3:$BY1732))*AP$1,""))</f>
        <v/>
      </c>
      <c r="BJ1732" s="13" t="str">
        <f>IF(AQ1732="","",IF(AQ1732=BJ$2,(SUMIF($BV$3:$BV1732,BJ$2,$BW$3:$BW1732)-SUMIF($BX$3:$BX1732,BJ$2,$BY$3:$BY1732))*AQ$1,""))</f>
        <v/>
      </c>
      <c r="BK1732" s="13" t="str">
        <f>IF(AR1732="","",IF(AR1732=BK$2,(SUMIF($BV$3:$BV1732,BK$2,$BW$3:$BW1732)-SUMIF($BX$3:$BX1732,BK$2,$BY$3:$BY1732))*AR$1,""))</f>
        <v/>
      </c>
      <c r="BL1732" s="13" t="str">
        <f>IF(AS1732="","",IF(AS1732=BL$2,(SUMIF($BV$3:$BV1732,BL$2,$BW$3:$BW1732)-SUMIF($BX$3:$BX1732,BL$2,$BY$3:$BY1732))*AS$1,""))</f>
        <v/>
      </c>
      <c r="BM1732" s="13" t="str">
        <f>IF(AT1732="","",IF(AT1732=BM$2,(SUMIF($BV$3:$BV1732,BM$2,$BW$3:$BW1732)-SUMIF($BX$3:$BX1732,BM$2,$BY$3:$BY1732))*AT$1,""))</f>
        <v/>
      </c>
      <c r="BN1732" s="13" t="str">
        <f>IF(AU1732="","",IF(AU1732=BN$2,(SUMIF($BV$3:$BV1732,BN$2,$BW$3:$BW1732)-SUMIF($BX$3:$BX1732,BN$2,$BY$3:$BY1732))*AU$1,""))</f>
        <v/>
      </c>
      <c r="BO1732" s="13" t="str">
        <f>IF(AV1732="","",IF(AV1732=BO$2,(SUMIF($BV$3:$BV1732,BO$2,$BW$3:$BW1732)-SUMIF($BX$3:$BX1732,BO$2,$BY$3:$BY1732))*AV$1,""))</f>
        <v/>
      </c>
      <c r="BP1732" s="69"/>
      <c r="BQ1732" s="13" t="str">
        <f t="shared" si="984"/>
        <v/>
      </c>
      <c r="BR1732" s="75" t="str">
        <f t="shared" si="985"/>
        <v/>
      </c>
      <c r="BS1732" s="33" t="str">
        <f t="shared" si="986"/>
        <v/>
      </c>
      <c r="BT1732" s="42" t="str">
        <f t="shared" si="987"/>
        <v/>
      </c>
      <c r="BU1732" s="38" t="str">
        <f t="shared" si="988"/>
        <v/>
      </c>
      <c r="BV1732" s="30" t="str">
        <f t="shared" si="989"/>
        <v/>
      </c>
      <c r="BW1732" s="36" t="str">
        <f t="shared" si="990"/>
        <v/>
      </c>
      <c r="BX1732" s="36" t="str">
        <f t="shared" si="991"/>
        <v/>
      </c>
      <c r="BY1732" s="45" t="str">
        <f t="shared" si="992"/>
        <v/>
      </c>
      <c r="BZ1732" s="12" t="str">
        <f t="shared" si="993"/>
        <v/>
      </c>
      <c r="CA1732" s="47" t="str">
        <f t="shared" si="994"/>
        <v/>
      </c>
      <c r="CB1732" s="32" t="str">
        <f t="shared" si="995"/>
        <v/>
      </c>
      <c r="CC1732" s="32" t="str">
        <f t="shared" si="996"/>
        <v/>
      </c>
      <c r="CD1732" s="32" t="str">
        <f t="shared" si="997"/>
        <v/>
      </c>
      <c r="CE1732" s="48"/>
      <c r="CF1732" s="32" t="str">
        <f t="shared" ref="CF1732:CF1795" si="1003">IF(AND(ISNUMBER(B1732),CG1732&lt;&gt;""),B1732,"")</f>
        <v/>
      </c>
      <c r="CG1732" s="32" t="str">
        <f t="shared" si="998"/>
        <v/>
      </c>
      <c r="CH1732" s="48"/>
    </row>
    <row r="1733" spans="2:86" ht="30" customHeight="1" x14ac:dyDescent="0.2">
      <c r="B1733" s="155"/>
      <c r="C1733" s="117"/>
      <c r="D1733" s="53"/>
      <c r="E1733" s="68"/>
      <c r="F1733" s="54"/>
      <c r="G1733" s="54"/>
      <c r="H1733" s="55"/>
      <c r="I1733" s="71"/>
      <c r="J1733" s="73"/>
      <c r="K1733" s="56"/>
      <c r="L1733" s="76" t="str">
        <f t="shared" si="975"/>
        <v/>
      </c>
      <c r="M1733" s="77" t="str">
        <f t="shared" si="976"/>
        <v/>
      </c>
      <c r="N1733" s="130" t="str">
        <f t="shared" si="1002"/>
        <v/>
      </c>
      <c r="O1733" s="131" t="str">
        <f t="shared" ref="O1733:U1742" si="1004">IFERROR(INDEX($BH$3:$BO$100002,MATCH($BG1733,$BG$3:$BG$100002,0),MATCH(O$1,$BH$2:$BO$2,0)),"")</f>
        <v/>
      </c>
      <c r="P1733" s="131" t="str">
        <f t="shared" si="1004"/>
        <v/>
      </c>
      <c r="Q1733" s="131" t="str">
        <f t="shared" si="1004"/>
        <v/>
      </c>
      <c r="R1733" s="131" t="str">
        <f t="shared" si="1004"/>
        <v/>
      </c>
      <c r="S1733" s="131" t="str">
        <f t="shared" si="1004"/>
        <v/>
      </c>
      <c r="T1733" s="131" t="str">
        <f t="shared" si="1004"/>
        <v/>
      </c>
      <c r="U1733" s="131" t="str">
        <f t="shared" si="1004"/>
        <v/>
      </c>
      <c r="V1733" s="14"/>
      <c r="W1733" s="17" t="str">
        <f>IF(C1733="",IF(OR(AND($H1733&lt;&gt;"",C1733=""),AND($F1732=$F1733,$AK1733&lt;&gt;""),COUNTA($H$3:$H$100002)&gt;COUNTA($H$3:$H1733),$AE1733&lt;&gt;""),W1732,""),C1733)</f>
        <v/>
      </c>
      <c r="X1733" s="17" t="str">
        <f>IF(D1733="",IF(OR(AND($H1733&lt;&gt;"",D1733=""),AND($F1732=$F1733,$AK1733&lt;&gt;""),COUNTA($H$3:$H$100002)&gt;COUNTA($H$3:$H1733),$AE1733&lt;&gt;""),X1732,""),D1733)</f>
        <v/>
      </c>
      <c r="Y1733" s="17" t="str">
        <f>IF(E1733="",IF(OR(AND($H1733&lt;&gt;"",E1733=""),AND($F1732=$F1733,$AK1733&lt;&gt;""),COUNTA($H$3:$H$100002)&gt;COUNTA($H$3:$H1733),$AE1733&lt;&gt;""),Y1732,""),E1733)</f>
        <v/>
      </c>
      <c r="Z1733" s="27" t="str">
        <f t="shared" si="977"/>
        <v/>
      </c>
      <c r="AA1733" s="2" t="str">
        <f>IF(F1733="","",COUNTA($F$3:F1733))</f>
        <v/>
      </c>
      <c r="AB1733" s="3" t="str">
        <f>IF(F1733="","",IFERROR(IF(F1733&lt;&gt;"",IFERROR(INDEX(設定!$C$3:$C$303,MATCH(F1733,設定!$C$3:$C$303,0),0),INDEX(設定!$C$3:$C$303,MATCH("*"&amp;F1733&amp;"*",設定!$C$3:$C$303,0),0)),""),"エラー"))</f>
        <v/>
      </c>
      <c r="AC1733" s="2" t="str">
        <f>IF(G1733="","",COUNTA($G$3:G1733))</f>
        <v/>
      </c>
      <c r="AD1733" s="3" t="str">
        <f>IF(G1733="","",IFERROR(IF(G1733&lt;&gt;"",IFERROR(INDEX(設定!$C$3:$C$303,MATCH(G1733,設定!$C$3:$C$303,0),0),INDEX(設定!$C$3:$C$303,MATCH("*"&amp;G1733&amp;"*",設定!$C$3:$C$303,0),0)),""),"エラー"))</f>
        <v/>
      </c>
      <c r="AE1733" s="3" t="str">
        <f>IFERROR(IF(AB1733="",IF(AND(H1733&lt;&gt;"",F1733=""),INDEX(AB$3:AB1733,MATCH(MAX(AA$3:AA1733),AA$3:AA1733,0),0),""),AB1733),"")</f>
        <v/>
      </c>
      <c r="AF1733" s="3" t="str">
        <f>IFERROR(IF(AD1733="",IF(AND(H1733&lt;&gt;"",G1733=""),INDEX(AD$3:AD1733,MATCH(MAX(AC$3:AC1733),AC$3:AC1733,0),0),""),AD1733),"")</f>
        <v/>
      </c>
      <c r="AG1733" s="2" t="str">
        <f>IF(AH1733="","",IF(OR(AH1733=AH1732,AH1733=AH1734),IF(AND(E1733="",AB1733="",AG1732&lt;&gt;""),MAX($AG$3:AG1732),MAX($AG$3:AG1732)+1),IF(AH1732=AH1733,AG1732,MAX($AG$3:AG1732)+1)))</f>
        <v/>
      </c>
      <c r="AH1733" s="12" t="str">
        <f t="shared" si="978"/>
        <v/>
      </c>
      <c r="AI1733" s="12" t="str">
        <f t="shared" si="979"/>
        <v/>
      </c>
      <c r="AJ1733" s="13" t="str">
        <f t="shared" si="980"/>
        <v/>
      </c>
      <c r="AK1733" s="13" t="str">
        <f t="shared" si="981"/>
        <v/>
      </c>
      <c r="AL1733" s="13" t="str">
        <f>IF(OR(AJ1733="",COUNTIF($AH$3:AH1733,AH1733)&lt;&gt;COUNTIF(AH$3:AH$100002,AH1733)),"",SUMIF(AH$3:AH$100002,AH1733,AJ$3:AJ$100002))</f>
        <v/>
      </c>
      <c r="AM1733" s="13" t="str">
        <f>IF(OR(AK1733="",COUNTIF($AH$3:AH1733,AH1733)&lt;&gt;COUNTIF(AH$3:AH$100002,AH1733)),"",SUMIF(AH$3:AH$100002,AH1733,AK$3:AK$100002))</f>
        <v/>
      </c>
      <c r="AO1733" s="13" t="str">
        <f t="shared" si="1000"/>
        <v/>
      </c>
      <c r="AP1733" s="13" t="str">
        <f t="shared" si="1000"/>
        <v/>
      </c>
      <c r="AQ1733" s="13" t="str">
        <f t="shared" si="1000"/>
        <v/>
      </c>
      <c r="AR1733" s="13" t="str">
        <f t="shared" si="1000"/>
        <v/>
      </c>
      <c r="AS1733" s="13" t="str">
        <f t="shared" si="1000"/>
        <v/>
      </c>
      <c r="AT1733" s="13" t="str">
        <f t="shared" si="1000"/>
        <v/>
      </c>
      <c r="AU1733" s="13" t="str">
        <f t="shared" si="1000"/>
        <v/>
      </c>
      <c r="AV1733" s="13" t="str">
        <f t="shared" si="970"/>
        <v/>
      </c>
      <c r="AW1733" s="86" t="str">
        <f t="shared" si="982"/>
        <v/>
      </c>
      <c r="AX1733" s="59" t="str">
        <f t="shared" si="983"/>
        <v/>
      </c>
      <c r="AY1733" s="63" t="str">
        <f>IF(OR($BR1733="",BH1733=""),"",COUNT($BR$3:$BR1733))</f>
        <v/>
      </c>
      <c r="AZ1733" s="13" t="str">
        <f>IF(OR($BR1733="",BI1733=""),"",COUNT($BR$3:$BR1733))</f>
        <v/>
      </c>
      <c r="BA1733" s="13" t="str">
        <f>IF(OR($BR1733="",BJ1733=""),"",COUNT($BR$3:$BR1733))</f>
        <v/>
      </c>
      <c r="BB1733" s="13" t="str">
        <f>IF(OR($BR1733="",BK1733=""),"",COUNT($BR$3:$BR1733))</f>
        <v/>
      </c>
      <c r="BC1733" s="13" t="str">
        <f>IF(OR($BR1733="",BL1733=""),"",COUNT($BR$3:$BR1733))</f>
        <v/>
      </c>
      <c r="BD1733" s="13" t="str">
        <f>IF(OR($BR1733="",BM1733=""),"",COUNT($BR$3:$BR1733))</f>
        <v/>
      </c>
      <c r="BE1733" s="13" t="str">
        <f>IF(OR($BR1733="",BN1733=""),"",COUNT($BR$3:$BR1733))</f>
        <v/>
      </c>
      <c r="BF1733" s="13" t="str">
        <f>IF(OR($BR1733="",BO1733=""),"",COUNT($BR$3:$BR1733))</f>
        <v/>
      </c>
      <c r="BG1733" s="66" t="str">
        <f>IF(Z1733="","",COUNT($Z$3:Z1733))</f>
        <v/>
      </c>
      <c r="BH1733" s="13" t="str">
        <f>IF(AO1733="","",IF(AO1733=BH$2,(SUMIF($BV$3:$BV1733,BH$2,$BW$3:$BW1733)-SUMIF($BX$3:$BX1733,BH$2,$BY$3:$BY1733))*AO$1,""))</f>
        <v/>
      </c>
      <c r="BI1733" s="13" t="str">
        <f>IF(AP1733="","",IF(AP1733=BI$2,(SUMIF($BV$3:$BV1733,BI$2,$BW$3:$BW1733)-SUMIF($BX$3:$BX1733,BI$2,$BY$3:$BY1733))*AP$1,""))</f>
        <v/>
      </c>
      <c r="BJ1733" s="13" t="str">
        <f>IF(AQ1733="","",IF(AQ1733=BJ$2,(SUMIF($BV$3:$BV1733,BJ$2,$BW$3:$BW1733)-SUMIF($BX$3:$BX1733,BJ$2,$BY$3:$BY1733))*AQ$1,""))</f>
        <v/>
      </c>
      <c r="BK1733" s="13" t="str">
        <f>IF(AR1733="","",IF(AR1733=BK$2,(SUMIF($BV$3:$BV1733,BK$2,$BW$3:$BW1733)-SUMIF($BX$3:$BX1733,BK$2,$BY$3:$BY1733))*AR$1,""))</f>
        <v/>
      </c>
      <c r="BL1733" s="13" t="str">
        <f>IF(AS1733="","",IF(AS1733=BL$2,(SUMIF($BV$3:$BV1733,BL$2,$BW$3:$BW1733)-SUMIF($BX$3:$BX1733,BL$2,$BY$3:$BY1733))*AS$1,""))</f>
        <v/>
      </c>
      <c r="BM1733" s="13" t="str">
        <f>IF(AT1733="","",IF(AT1733=BM$2,(SUMIF($BV$3:$BV1733,BM$2,$BW$3:$BW1733)-SUMIF($BX$3:$BX1733,BM$2,$BY$3:$BY1733))*AT$1,""))</f>
        <v/>
      </c>
      <c r="BN1733" s="13" t="str">
        <f>IF(AU1733="","",IF(AU1733=BN$2,(SUMIF($BV$3:$BV1733,BN$2,$BW$3:$BW1733)-SUMIF($BX$3:$BX1733,BN$2,$BY$3:$BY1733))*AU$1,""))</f>
        <v/>
      </c>
      <c r="BO1733" s="13" t="str">
        <f>IF(AV1733="","",IF(AV1733=BO$2,(SUMIF($BV$3:$BV1733,BO$2,$BW$3:$BW1733)-SUMIF($BX$3:$BX1733,BO$2,$BY$3:$BY1733))*AV$1,""))</f>
        <v/>
      </c>
      <c r="BP1733" s="69"/>
      <c r="BQ1733" s="13" t="str">
        <f t="shared" si="984"/>
        <v/>
      </c>
      <c r="BR1733" s="75" t="str">
        <f t="shared" si="985"/>
        <v/>
      </c>
      <c r="BS1733" s="33" t="str">
        <f t="shared" si="986"/>
        <v/>
      </c>
      <c r="BT1733" s="42" t="str">
        <f t="shared" si="987"/>
        <v/>
      </c>
      <c r="BU1733" s="38" t="str">
        <f t="shared" si="988"/>
        <v/>
      </c>
      <c r="BV1733" s="30" t="str">
        <f t="shared" si="989"/>
        <v/>
      </c>
      <c r="BW1733" s="36" t="str">
        <f t="shared" si="990"/>
        <v/>
      </c>
      <c r="BX1733" s="36" t="str">
        <f t="shared" si="991"/>
        <v/>
      </c>
      <c r="BY1733" s="45" t="str">
        <f t="shared" si="992"/>
        <v/>
      </c>
      <c r="BZ1733" s="12" t="str">
        <f t="shared" si="993"/>
        <v/>
      </c>
      <c r="CA1733" s="47" t="str">
        <f t="shared" si="994"/>
        <v/>
      </c>
      <c r="CB1733" s="32" t="str">
        <f t="shared" si="995"/>
        <v/>
      </c>
      <c r="CC1733" s="32" t="str">
        <f t="shared" si="996"/>
        <v/>
      </c>
      <c r="CD1733" s="32" t="str">
        <f t="shared" si="997"/>
        <v/>
      </c>
      <c r="CE1733" s="48"/>
      <c r="CF1733" s="32" t="str">
        <f t="shared" si="1003"/>
        <v/>
      </c>
      <c r="CG1733" s="32" t="str">
        <f t="shared" si="998"/>
        <v/>
      </c>
      <c r="CH1733" s="48"/>
    </row>
    <row r="1734" spans="2:86" ht="30" customHeight="1" x14ac:dyDescent="0.2">
      <c r="B1734" s="155"/>
      <c r="C1734" s="117"/>
      <c r="D1734" s="53"/>
      <c r="E1734" s="68"/>
      <c r="F1734" s="54"/>
      <c r="G1734" s="54"/>
      <c r="H1734" s="55"/>
      <c r="I1734" s="71"/>
      <c r="J1734" s="73"/>
      <c r="K1734" s="56"/>
      <c r="L1734" s="76" t="str">
        <f t="shared" si="975"/>
        <v/>
      </c>
      <c r="M1734" s="77" t="str">
        <f t="shared" si="976"/>
        <v/>
      </c>
      <c r="N1734" s="130" t="str">
        <f t="shared" si="1002"/>
        <v/>
      </c>
      <c r="O1734" s="131" t="str">
        <f t="shared" si="1004"/>
        <v/>
      </c>
      <c r="P1734" s="131" t="str">
        <f t="shared" si="1004"/>
        <v/>
      </c>
      <c r="Q1734" s="131" t="str">
        <f t="shared" si="1004"/>
        <v/>
      </c>
      <c r="R1734" s="131" t="str">
        <f t="shared" si="1004"/>
        <v/>
      </c>
      <c r="S1734" s="131" t="str">
        <f t="shared" si="1004"/>
        <v/>
      </c>
      <c r="T1734" s="131" t="str">
        <f t="shared" si="1004"/>
        <v/>
      </c>
      <c r="U1734" s="131" t="str">
        <f t="shared" si="1004"/>
        <v/>
      </c>
      <c r="V1734" s="14"/>
      <c r="W1734" s="17" t="str">
        <f>IF(C1734="",IF(OR(AND($H1734&lt;&gt;"",C1734=""),AND($F1733=$F1734,$AK1734&lt;&gt;""),COUNTA($H$3:$H$100002)&gt;COUNTA($H$3:$H1734),$AE1734&lt;&gt;""),W1733,""),C1734)</f>
        <v/>
      </c>
      <c r="X1734" s="17" t="str">
        <f>IF(D1734="",IF(OR(AND($H1734&lt;&gt;"",D1734=""),AND($F1733=$F1734,$AK1734&lt;&gt;""),COUNTA($H$3:$H$100002)&gt;COUNTA($H$3:$H1734),$AE1734&lt;&gt;""),X1733,""),D1734)</f>
        <v/>
      </c>
      <c r="Y1734" s="17" t="str">
        <f>IF(E1734="",IF(OR(AND($H1734&lt;&gt;"",E1734=""),AND($F1733=$F1734,$AK1734&lt;&gt;""),COUNTA($H$3:$H$100002)&gt;COUNTA($H$3:$H1734),$AE1734&lt;&gt;""),Y1733,""),E1734)</f>
        <v/>
      </c>
      <c r="Z1734" s="27" t="str">
        <f t="shared" si="977"/>
        <v/>
      </c>
      <c r="AA1734" s="2" t="str">
        <f>IF(F1734="","",COUNTA($F$3:F1734))</f>
        <v/>
      </c>
      <c r="AB1734" s="3" t="str">
        <f>IF(F1734="","",IFERROR(IF(F1734&lt;&gt;"",IFERROR(INDEX(設定!$C$3:$C$303,MATCH(F1734,設定!$C$3:$C$303,0),0),INDEX(設定!$C$3:$C$303,MATCH("*"&amp;F1734&amp;"*",設定!$C$3:$C$303,0),0)),""),"エラー"))</f>
        <v/>
      </c>
      <c r="AC1734" s="2" t="str">
        <f>IF(G1734="","",COUNTA($G$3:G1734))</f>
        <v/>
      </c>
      <c r="AD1734" s="3" t="str">
        <f>IF(G1734="","",IFERROR(IF(G1734&lt;&gt;"",IFERROR(INDEX(設定!$C$3:$C$303,MATCH(G1734,設定!$C$3:$C$303,0),0),INDEX(設定!$C$3:$C$303,MATCH("*"&amp;G1734&amp;"*",設定!$C$3:$C$303,0),0)),""),"エラー"))</f>
        <v/>
      </c>
      <c r="AE1734" s="3" t="str">
        <f>IFERROR(IF(AB1734="",IF(AND(H1734&lt;&gt;"",F1734=""),INDEX(AB$3:AB1734,MATCH(MAX(AA$3:AA1734),AA$3:AA1734,0),0),""),AB1734),"")</f>
        <v/>
      </c>
      <c r="AF1734" s="3" t="str">
        <f>IFERROR(IF(AD1734="",IF(AND(H1734&lt;&gt;"",G1734=""),INDEX(AD$3:AD1734,MATCH(MAX(AC$3:AC1734),AC$3:AC1734,0),0),""),AD1734),"")</f>
        <v/>
      </c>
      <c r="AG1734" s="2" t="str">
        <f>IF(AH1734="","",IF(OR(AH1734=AH1733,AH1734=AH1735),IF(AND(E1734="",AB1734="",AG1733&lt;&gt;""),MAX($AG$3:AG1733),MAX($AG$3:AG1733)+1),IF(AH1733=AH1734,AG1733,MAX($AG$3:AG1733)+1)))</f>
        <v/>
      </c>
      <c r="AH1734" s="12" t="str">
        <f t="shared" si="978"/>
        <v/>
      </c>
      <c r="AI1734" s="12" t="str">
        <f t="shared" si="979"/>
        <v/>
      </c>
      <c r="AJ1734" s="13" t="str">
        <f t="shared" si="980"/>
        <v/>
      </c>
      <c r="AK1734" s="13" t="str">
        <f t="shared" si="981"/>
        <v/>
      </c>
      <c r="AL1734" s="13" t="str">
        <f>IF(OR(AJ1734="",COUNTIF($AH$3:AH1734,AH1734)&lt;&gt;COUNTIF(AH$3:AH$100002,AH1734)),"",SUMIF(AH$3:AH$100002,AH1734,AJ$3:AJ$100002))</f>
        <v/>
      </c>
      <c r="AM1734" s="13" t="str">
        <f>IF(OR(AK1734="",COUNTIF($AH$3:AH1734,AH1734)&lt;&gt;COUNTIF(AH$3:AH$100002,AH1734)),"",SUMIF(AH$3:AH$100002,AH1734,AK$3:AK$100002))</f>
        <v/>
      </c>
      <c r="AO1734" s="13" t="str">
        <f t="shared" si="1000"/>
        <v/>
      </c>
      <c r="AP1734" s="13" t="str">
        <f t="shared" si="1000"/>
        <v/>
      </c>
      <c r="AQ1734" s="13" t="str">
        <f t="shared" si="1000"/>
        <v/>
      </c>
      <c r="AR1734" s="13" t="str">
        <f t="shared" si="1000"/>
        <v/>
      </c>
      <c r="AS1734" s="13" t="str">
        <f t="shared" si="1000"/>
        <v/>
      </c>
      <c r="AT1734" s="13" t="str">
        <f t="shared" si="1000"/>
        <v/>
      </c>
      <c r="AU1734" s="13" t="str">
        <f t="shared" si="1000"/>
        <v/>
      </c>
      <c r="AV1734" s="13" t="str">
        <f t="shared" si="970"/>
        <v/>
      </c>
      <c r="AW1734" s="86" t="str">
        <f t="shared" si="982"/>
        <v/>
      </c>
      <c r="AX1734" s="59" t="str">
        <f t="shared" si="983"/>
        <v/>
      </c>
      <c r="AY1734" s="63" t="str">
        <f>IF(OR($BR1734="",BH1734=""),"",COUNT($BR$3:$BR1734))</f>
        <v/>
      </c>
      <c r="AZ1734" s="13" t="str">
        <f>IF(OR($BR1734="",BI1734=""),"",COUNT($BR$3:$BR1734))</f>
        <v/>
      </c>
      <c r="BA1734" s="13" t="str">
        <f>IF(OR($BR1734="",BJ1734=""),"",COUNT($BR$3:$BR1734))</f>
        <v/>
      </c>
      <c r="BB1734" s="13" t="str">
        <f>IF(OR($BR1734="",BK1734=""),"",COUNT($BR$3:$BR1734))</f>
        <v/>
      </c>
      <c r="BC1734" s="13" t="str">
        <f>IF(OR($BR1734="",BL1734=""),"",COUNT($BR$3:$BR1734))</f>
        <v/>
      </c>
      <c r="BD1734" s="13" t="str">
        <f>IF(OR($BR1734="",BM1734=""),"",COUNT($BR$3:$BR1734))</f>
        <v/>
      </c>
      <c r="BE1734" s="13" t="str">
        <f>IF(OR($BR1734="",BN1734=""),"",COUNT($BR$3:$BR1734))</f>
        <v/>
      </c>
      <c r="BF1734" s="13" t="str">
        <f>IF(OR($BR1734="",BO1734=""),"",COUNT($BR$3:$BR1734))</f>
        <v/>
      </c>
      <c r="BG1734" s="66" t="str">
        <f>IF(Z1734="","",COUNT($Z$3:Z1734))</f>
        <v/>
      </c>
      <c r="BH1734" s="13" t="str">
        <f>IF(AO1734="","",IF(AO1734=BH$2,(SUMIF($BV$3:$BV1734,BH$2,$BW$3:$BW1734)-SUMIF($BX$3:$BX1734,BH$2,$BY$3:$BY1734))*AO$1,""))</f>
        <v/>
      </c>
      <c r="BI1734" s="13" t="str">
        <f>IF(AP1734="","",IF(AP1734=BI$2,(SUMIF($BV$3:$BV1734,BI$2,$BW$3:$BW1734)-SUMIF($BX$3:$BX1734,BI$2,$BY$3:$BY1734))*AP$1,""))</f>
        <v/>
      </c>
      <c r="BJ1734" s="13" t="str">
        <f>IF(AQ1734="","",IF(AQ1734=BJ$2,(SUMIF($BV$3:$BV1734,BJ$2,$BW$3:$BW1734)-SUMIF($BX$3:$BX1734,BJ$2,$BY$3:$BY1734))*AQ$1,""))</f>
        <v/>
      </c>
      <c r="BK1734" s="13" t="str">
        <f>IF(AR1734="","",IF(AR1734=BK$2,(SUMIF($BV$3:$BV1734,BK$2,$BW$3:$BW1734)-SUMIF($BX$3:$BX1734,BK$2,$BY$3:$BY1734))*AR$1,""))</f>
        <v/>
      </c>
      <c r="BL1734" s="13" t="str">
        <f>IF(AS1734="","",IF(AS1734=BL$2,(SUMIF($BV$3:$BV1734,BL$2,$BW$3:$BW1734)-SUMIF($BX$3:$BX1734,BL$2,$BY$3:$BY1734))*AS$1,""))</f>
        <v/>
      </c>
      <c r="BM1734" s="13" t="str">
        <f>IF(AT1734="","",IF(AT1734=BM$2,(SUMIF($BV$3:$BV1734,BM$2,$BW$3:$BW1734)-SUMIF($BX$3:$BX1734,BM$2,$BY$3:$BY1734))*AT$1,""))</f>
        <v/>
      </c>
      <c r="BN1734" s="13" t="str">
        <f>IF(AU1734="","",IF(AU1734=BN$2,(SUMIF($BV$3:$BV1734,BN$2,$BW$3:$BW1734)-SUMIF($BX$3:$BX1734,BN$2,$BY$3:$BY1734))*AU$1,""))</f>
        <v/>
      </c>
      <c r="BO1734" s="13" t="str">
        <f>IF(AV1734="","",IF(AV1734=BO$2,(SUMIF($BV$3:$BV1734,BO$2,$BW$3:$BW1734)-SUMIF($BX$3:$BX1734,BO$2,$BY$3:$BY1734))*AV$1,""))</f>
        <v/>
      </c>
      <c r="BP1734" s="69"/>
      <c r="BQ1734" s="13" t="str">
        <f t="shared" si="984"/>
        <v/>
      </c>
      <c r="BR1734" s="75" t="str">
        <f t="shared" si="985"/>
        <v/>
      </c>
      <c r="BS1734" s="33" t="str">
        <f t="shared" si="986"/>
        <v/>
      </c>
      <c r="BT1734" s="42" t="str">
        <f t="shared" si="987"/>
        <v/>
      </c>
      <c r="BU1734" s="38" t="str">
        <f t="shared" si="988"/>
        <v/>
      </c>
      <c r="BV1734" s="30" t="str">
        <f t="shared" si="989"/>
        <v/>
      </c>
      <c r="BW1734" s="36" t="str">
        <f t="shared" si="990"/>
        <v/>
      </c>
      <c r="BX1734" s="36" t="str">
        <f t="shared" si="991"/>
        <v/>
      </c>
      <c r="BY1734" s="45" t="str">
        <f t="shared" si="992"/>
        <v/>
      </c>
      <c r="BZ1734" s="12" t="str">
        <f t="shared" si="993"/>
        <v/>
      </c>
      <c r="CA1734" s="47" t="str">
        <f t="shared" si="994"/>
        <v/>
      </c>
      <c r="CB1734" s="32" t="str">
        <f t="shared" si="995"/>
        <v/>
      </c>
      <c r="CC1734" s="32" t="str">
        <f t="shared" si="996"/>
        <v/>
      </c>
      <c r="CD1734" s="32" t="str">
        <f t="shared" si="997"/>
        <v/>
      </c>
      <c r="CE1734" s="48"/>
      <c r="CF1734" s="32" t="str">
        <f t="shared" si="1003"/>
        <v/>
      </c>
      <c r="CG1734" s="32" t="str">
        <f t="shared" si="998"/>
        <v/>
      </c>
      <c r="CH1734" s="48"/>
    </row>
    <row r="1735" spans="2:86" ht="30" customHeight="1" x14ac:dyDescent="0.2">
      <c r="B1735" s="155"/>
      <c r="C1735" s="117"/>
      <c r="D1735" s="53"/>
      <c r="E1735" s="68"/>
      <c r="F1735" s="54"/>
      <c r="G1735" s="54"/>
      <c r="H1735" s="55"/>
      <c r="I1735" s="71"/>
      <c r="J1735" s="73"/>
      <c r="K1735" s="56"/>
      <c r="L1735" s="76" t="str">
        <f t="shared" si="975"/>
        <v/>
      </c>
      <c r="M1735" s="77" t="str">
        <f t="shared" si="976"/>
        <v/>
      </c>
      <c r="N1735" s="130" t="str">
        <f t="shared" si="1002"/>
        <v/>
      </c>
      <c r="O1735" s="131" t="str">
        <f t="shared" si="1004"/>
        <v/>
      </c>
      <c r="P1735" s="131" t="str">
        <f t="shared" si="1004"/>
        <v/>
      </c>
      <c r="Q1735" s="131" t="str">
        <f t="shared" si="1004"/>
        <v/>
      </c>
      <c r="R1735" s="131" t="str">
        <f t="shared" si="1004"/>
        <v/>
      </c>
      <c r="S1735" s="131" t="str">
        <f t="shared" si="1004"/>
        <v/>
      </c>
      <c r="T1735" s="131" t="str">
        <f t="shared" si="1004"/>
        <v/>
      </c>
      <c r="U1735" s="131" t="str">
        <f t="shared" si="1004"/>
        <v/>
      </c>
      <c r="V1735" s="14"/>
      <c r="W1735" s="17" t="str">
        <f>IF(C1735="",IF(OR(AND($H1735&lt;&gt;"",C1735=""),AND($F1734=$F1735,$AK1735&lt;&gt;""),COUNTA($H$3:$H$100002)&gt;COUNTA($H$3:$H1735),$AE1735&lt;&gt;""),W1734,""),C1735)</f>
        <v/>
      </c>
      <c r="X1735" s="17" t="str">
        <f>IF(D1735="",IF(OR(AND($H1735&lt;&gt;"",D1735=""),AND($F1734=$F1735,$AK1735&lt;&gt;""),COUNTA($H$3:$H$100002)&gt;COUNTA($H$3:$H1735),$AE1735&lt;&gt;""),X1734,""),D1735)</f>
        <v/>
      </c>
      <c r="Y1735" s="17" t="str">
        <f>IF(E1735="",IF(OR(AND($H1735&lt;&gt;"",E1735=""),AND($F1734=$F1735,$AK1735&lt;&gt;""),COUNTA($H$3:$H$100002)&gt;COUNTA($H$3:$H1735),$AE1735&lt;&gt;""),Y1734,""),E1735)</f>
        <v/>
      </c>
      <c r="Z1735" s="27" t="str">
        <f t="shared" si="977"/>
        <v/>
      </c>
      <c r="AA1735" s="2" t="str">
        <f>IF(F1735="","",COUNTA($F$3:F1735))</f>
        <v/>
      </c>
      <c r="AB1735" s="3" t="str">
        <f>IF(F1735="","",IFERROR(IF(F1735&lt;&gt;"",IFERROR(INDEX(設定!$C$3:$C$303,MATCH(F1735,設定!$C$3:$C$303,0),0),INDEX(設定!$C$3:$C$303,MATCH("*"&amp;F1735&amp;"*",設定!$C$3:$C$303,0),0)),""),"エラー"))</f>
        <v/>
      </c>
      <c r="AC1735" s="2" t="str">
        <f>IF(G1735="","",COUNTA($G$3:G1735))</f>
        <v/>
      </c>
      <c r="AD1735" s="3" t="str">
        <f>IF(G1735="","",IFERROR(IF(G1735&lt;&gt;"",IFERROR(INDEX(設定!$C$3:$C$303,MATCH(G1735,設定!$C$3:$C$303,0),0),INDEX(設定!$C$3:$C$303,MATCH("*"&amp;G1735&amp;"*",設定!$C$3:$C$303,0),0)),""),"エラー"))</f>
        <v/>
      </c>
      <c r="AE1735" s="3" t="str">
        <f>IFERROR(IF(AB1735="",IF(AND(H1735&lt;&gt;"",F1735=""),INDEX(AB$3:AB1735,MATCH(MAX(AA$3:AA1735),AA$3:AA1735,0),0),""),AB1735),"")</f>
        <v/>
      </c>
      <c r="AF1735" s="3" t="str">
        <f>IFERROR(IF(AD1735="",IF(AND(H1735&lt;&gt;"",G1735=""),INDEX(AD$3:AD1735,MATCH(MAX(AC$3:AC1735),AC$3:AC1735,0),0),""),AD1735),"")</f>
        <v/>
      </c>
      <c r="AG1735" s="2" t="str">
        <f>IF(AH1735="","",IF(OR(AH1735=AH1734,AH1735=AH1736),IF(AND(E1735="",AB1735="",AG1734&lt;&gt;""),MAX($AG$3:AG1734),MAX($AG$3:AG1734)+1),IF(AH1734=AH1735,AG1734,MAX($AG$3:AG1734)+1)))</f>
        <v/>
      </c>
      <c r="AH1735" s="12" t="str">
        <f t="shared" si="978"/>
        <v/>
      </c>
      <c r="AI1735" s="12" t="str">
        <f t="shared" si="979"/>
        <v/>
      </c>
      <c r="AJ1735" s="13" t="str">
        <f t="shared" si="980"/>
        <v/>
      </c>
      <c r="AK1735" s="13" t="str">
        <f t="shared" si="981"/>
        <v/>
      </c>
      <c r="AL1735" s="13" t="str">
        <f>IF(OR(AJ1735="",COUNTIF($AH$3:AH1735,AH1735)&lt;&gt;COUNTIF(AH$3:AH$100002,AH1735)),"",SUMIF(AH$3:AH$100002,AH1735,AJ$3:AJ$100002))</f>
        <v/>
      </c>
      <c r="AM1735" s="13" t="str">
        <f>IF(OR(AK1735="",COUNTIF($AH$3:AH1735,AH1735)&lt;&gt;COUNTIF(AH$3:AH$100002,AH1735)),"",SUMIF(AH$3:AH$100002,AH1735,AK$3:AK$100002))</f>
        <v/>
      </c>
      <c r="AO1735" s="13" t="str">
        <f t="shared" si="1000"/>
        <v/>
      </c>
      <c r="AP1735" s="13" t="str">
        <f t="shared" si="1000"/>
        <v/>
      </c>
      <c r="AQ1735" s="13" t="str">
        <f t="shared" si="1000"/>
        <v/>
      </c>
      <c r="AR1735" s="13" t="str">
        <f t="shared" si="1000"/>
        <v/>
      </c>
      <c r="AS1735" s="13" t="str">
        <f t="shared" si="1000"/>
        <v/>
      </c>
      <c r="AT1735" s="13" t="str">
        <f t="shared" si="1000"/>
        <v/>
      </c>
      <c r="AU1735" s="13" t="str">
        <f t="shared" si="1000"/>
        <v/>
      </c>
      <c r="AV1735" s="13" t="str">
        <f t="shared" si="970"/>
        <v/>
      </c>
      <c r="AW1735" s="86" t="str">
        <f t="shared" si="982"/>
        <v/>
      </c>
      <c r="AX1735" s="59" t="str">
        <f t="shared" si="983"/>
        <v/>
      </c>
      <c r="AY1735" s="63" t="str">
        <f>IF(OR($BR1735="",BH1735=""),"",COUNT($BR$3:$BR1735))</f>
        <v/>
      </c>
      <c r="AZ1735" s="13" t="str">
        <f>IF(OR($BR1735="",BI1735=""),"",COUNT($BR$3:$BR1735))</f>
        <v/>
      </c>
      <c r="BA1735" s="13" t="str">
        <f>IF(OR($BR1735="",BJ1735=""),"",COUNT($BR$3:$BR1735))</f>
        <v/>
      </c>
      <c r="BB1735" s="13" t="str">
        <f>IF(OR($BR1735="",BK1735=""),"",COUNT($BR$3:$BR1735))</f>
        <v/>
      </c>
      <c r="BC1735" s="13" t="str">
        <f>IF(OR($BR1735="",BL1735=""),"",COUNT($BR$3:$BR1735))</f>
        <v/>
      </c>
      <c r="BD1735" s="13" t="str">
        <f>IF(OR($BR1735="",BM1735=""),"",COUNT($BR$3:$BR1735))</f>
        <v/>
      </c>
      <c r="BE1735" s="13" t="str">
        <f>IF(OR($BR1735="",BN1735=""),"",COUNT($BR$3:$BR1735))</f>
        <v/>
      </c>
      <c r="BF1735" s="13" t="str">
        <f>IF(OR($BR1735="",BO1735=""),"",COUNT($BR$3:$BR1735))</f>
        <v/>
      </c>
      <c r="BG1735" s="66" t="str">
        <f>IF(Z1735="","",COUNT($Z$3:Z1735))</f>
        <v/>
      </c>
      <c r="BH1735" s="13" t="str">
        <f>IF(AO1735="","",IF(AO1735=BH$2,(SUMIF($BV$3:$BV1735,BH$2,$BW$3:$BW1735)-SUMIF($BX$3:$BX1735,BH$2,$BY$3:$BY1735))*AO$1,""))</f>
        <v/>
      </c>
      <c r="BI1735" s="13" t="str">
        <f>IF(AP1735="","",IF(AP1735=BI$2,(SUMIF($BV$3:$BV1735,BI$2,$BW$3:$BW1735)-SUMIF($BX$3:$BX1735,BI$2,$BY$3:$BY1735))*AP$1,""))</f>
        <v/>
      </c>
      <c r="BJ1735" s="13" t="str">
        <f>IF(AQ1735="","",IF(AQ1735=BJ$2,(SUMIF($BV$3:$BV1735,BJ$2,$BW$3:$BW1735)-SUMIF($BX$3:$BX1735,BJ$2,$BY$3:$BY1735))*AQ$1,""))</f>
        <v/>
      </c>
      <c r="BK1735" s="13" t="str">
        <f>IF(AR1735="","",IF(AR1735=BK$2,(SUMIF($BV$3:$BV1735,BK$2,$BW$3:$BW1735)-SUMIF($BX$3:$BX1735,BK$2,$BY$3:$BY1735))*AR$1,""))</f>
        <v/>
      </c>
      <c r="BL1735" s="13" t="str">
        <f>IF(AS1735="","",IF(AS1735=BL$2,(SUMIF($BV$3:$BV1735,BL$2,$BW$3:$BW1735)-SUMIF($BX$3:$BX1735,BL$2,$BY$3:$BY1735))*AS$1,""))</f>
        <v/>
      </c>
      <c r="BM1735" s="13" t="str">
        <f>IF(AT1735="","",IF(AT1735=BM$2,(SUMIF($BV$3:$BV1735,BM$2,$BW$3:$BW1735)-SUMIF($BX$3:$BX1735,BM$2,$BY$3:$BY1735))*AT$1,""))</f>
        <v/>
      </c>
      <c r="BN1735" s="13" t="str">
        <f>IF(AU1735="","",IF(AU1735=BN$2,(SUMIF($BV$3:$BV1735,BN$2,$BW$3:$BW1735)-SUMIF($BX$3:$BX1735,BN$2,$BY$3:$BY1735))*AU$1,""))</f>
        <v/>
      </c>
      <c r="BO1735" s="13" t="str">
        <f>IF(AV1735="","",IF(AV1735=BO$2,(SUMIF($BV$3:$BV1735,BO$2,$BW$3:$BW1735)-SUMIF($BX$3:$BX1735,BO$2,$BY$3:$BY1735))*AV$1,""))</f>
        <v/>
      </c>
      <c r="BP1735" s="69"/>
      <c r="BQ1735" s="13" t="str">
        <f t="shared" si="984"/>
        <v/>
      </c>
      <c r="BR1735" s="75" t="str">
        <f t="shared" si="985"/>
        <v/>
      </c>
      <c r="BS1735" s="33" t="str">
        <f t="shared" si="986"/>
        <v/>
      </c>
      <c r="BT1735" s="42" t="str">
        <f t="shared" si="987"/>
        <v/>
      </c>
      <c r="BU1735" s="38" t="str">
        <f t="shared" si="988"/>
        <v/>
      </c>
      <c r="BV1735" s="30" t="str">
        <f t="shared" si="989"/>
        <v/>
      </c>
      <c r="BW1735" s="36" t="str">
        <f t="shared" si="990"/>
        <v/>
      </c>
      <c r="BX1735" s="36" t="str">
        <f t="shared" si="991"/>
        <v/>
      </c>
      <c r="BY1735" s="45" t="str">
        <f t="shared" si="992"/>
        <v/>
      </c>
      <c r="BZ1735" s="12" t="str">
        <f t="shared" si="993"/>
        <v/>
      </c>
      <c r="CA1735" s="47" t="str">
        <f t="shared" si="994"/>
        <v/>
      </c>
      <c r="CB1735" s="32" t="str">
        <f t="shared" si="995"/>
        <v/>
      </c>
      <c r="CC1735" s="32" t="str">
        <f t="shared" si="996"/>
        <v/>
      </c>
      <c r="CD1735" s="32" t="str">
        <f t="shared" si="997"/>
        <v/>
      </c>
      <c r="CE1735" s="48"/>
      <c r="CF1735" s="32" t="str">
        <f t="shared" si="1003"/>
        <v/>
      </c>
      <c r="CG1735" s="32" t="str">
        <f t="shared" si="998"/>
        <v/>
      </c>
      <c r="CH1735" s="48"/>
    </row>
    <row r="1736" spans="2:86" ht="30" customHeight="1" x14ac:dyDescent="0.2">
      <c r="B1736" s="155"/>
      <c r="C1736" s="117"/>
      <c r="D1736" s="53"/>
      <c r="E1736" s="68"/>
      <c r="F1736" s="54"/>
      <c r="G1736" s="54"/>
      <c r="H1736" s="55"/>
      <c r="I1736" s="71"/>
      <c r="J1736" s="73"/>
      <c r="K1736" s="56"/>
      <c r="L1736" s="76" t="str">
        <f t="shared" si="975"/>
        <v/>
      </c>
      <c r="M1736" s="77" t="str">
        <f t="shared" si="976"/>
        <v/>
      </c>
      <c r="N1736" s="130" t="str">
        <f t="shared" si="1002"/>
        <v/>
      </c>
      <c r="O1736" s="131" t="str">
        <f t="shared" si="1004"/>
        <v/>
      </c>
      <c r="P1736" s="131" t="str">
        <f t="shared" si="1004"/>
        <v/>
      </c>
      <c r="Q1736" s="131" t="str">
        <f t="shared" si="1004"/>
        <v/>
      </c>
      <c r="R1736" s="131" t="str">
        <f t="shared" si="1004"/>
        <v/>
      </c>
      <c r="S1736" s="131" t="str">
        <f t="shared" si="1004"/>
        <v/>
      </c>
      <c r="T1736" s="131" t="str">
        <f t="shared" si="1004"/>
        <v/>
      </c>
      <c r="U1736" s="131" t="str">
        <f t="shared" si="1004"/>
        <v/>
      </c>
      <c r="V1736" s="14"/>
      <c r="W1736" s="17" t="str">
        <f>IF(C1736="",IF(OR(AND($H1736&lt;&gt;"",C1736=""),AND($F1735=$F1736,$AK1736&lt;&gt;""),COUNTA($H$3:$H$100002)&gt;COUNTA($H$3:$H1736),$AE1736&lt;&gt;""),W1735,""),C1736)</f>
        <v/>
      </c>
      <c r="X1736" s="17" t="str">
        <f>IF(D1736="",IF(OR(AND($H1736&lt;&gt;"",D1736=""),AND($F1735=$F1736,$AK1736&lt;&gt;""),COUNTA($H$3:$H$100002)&gt;COUNTA($H$3:$H1736),$AE1736&lt;&gt;""),X1735,""),D1736)</f>
        <v/>
      </c>
      <c r="Y1736" s="17" t="str">
        <f>IF(E1736="",IF(OR(AND($H1736&lt;&gt;"",E1736=""),AND($F1735=$F1736,$AK1736&lt;&gt;""),COUNTA($H$3:$H$100002)&gt;COUNTA($H$3:$H1736),$AE1736&lt;&gt;""),Y1735,""),E1736)</f>
        <v/>
      </c>
      <c r="Z1736" s="27" t="str">
        <f t="shared" si="977"/>
        <v/>
      </c>
      <c r="AA1736" s="2" t="str">
        <f>IF(F1736="","",COUNTA($F$3:F1736))</f>
        <v/>
      </c>
      <c r="AB1736" s="3" t="str">
        <f>IF(F1736="","",IFERROR(IF(F1736&lt;&gt;"",IFERROR(INDEX(設定!$C$3:$C$303,MATCH(F1736,設定!$C$3:$C$303,0),0),INDEX(設定!$C$3:$C$303,MATCH("*"&amp;F1736&amp;"*",設定!$C$3:$C$303,0),0)),""),"エラー"))</f>
        <v/>
      </c>
      <c r="AC1736" s="2" t="str">
        <f>IF(G1736="","",COUNTA($G$3:G1736))</f>
        <v/>
      </c>
      <c r="AD1736" s="3" t="str">
        <f>IF(G1736="","",IFERROR(IF(G1736&lt;&gt;"",IFERROR(INDEX(設定!$C$3:$C$303,MATCH(G1736,設定!$C$3:$C$303,0),0),INDEX(設定!$C$3:$C$303,MATCH("*"&amp;G1736&amp;"*",設定!$C$3:$C$303,0),0)),""),"エラー"))</f>
        <v/>
      </c>
      <c r="AE1736" s="3" t="str">
        <f>IFERROR(IF(AB1736="",IF(AND(H1736&lt;&gt;"",F1736=""),INDEX(AB$3:AB1736,MATCH(MAX(AA$3:AA1736),AA$3:AA1736,0),0),""),AB1736),"")</f>
        <v/>
      </c>
      <c r="AF1736" s="3" t="str">
        <f>IFERROR(IF(AD1736="",IF(AND(H1736&lt;&gt;"",G1736=""),INDEX(AD$3:AD1736,MATCH(MAX(AC$3:AC1736),AC$3:AC1736,0),0),""),AD1736),"")</f>
        <v/>
      </c>
      <c r="AG1736" s="2" t="str">
        <f>IF(AH1736="","",IF(OR(AH1736=AH1735,AH1736=AH1737),IF(AND(E1736="",AB1736="",AG1735&lt;&gt;""),MAX($AG$3:AG1735),MAX($AG$3:AG1735)+1),IF(AH1735=AH1736,AG1735,MAX($AG$3:AG1735)+1)))</f>
        <v/>
      </c>
      <c r="AH1736" s="12" t="str">
        <f t="shared" si="978"/>
        <v/>
      </c>
      <c r="AI1736" s="12" t="str">
        <f t="shared" si="979"/>
        <v/>
      </c>
      <c r="AJ1736" s="13" t="str">
        <f t="shared" si="980"/>
        <v/>
      </c>
      <c r="AK1736" s="13" t="str">
        <f t="shared" si="981"/>
        <v/>
      </c>
      <c r="AL1736" s="13" t="str">
        <f>IF(OR(AJ1736="",COUNTIF($AH$3:AH1736,AH1736)&lt;&gt;COUNTIF(AH$3:AH$100002,AH1736)),"",SUMIF(AH$3:AH$100002,AH1736,AJ$3:AJ$100002))</f>
        <v/>
      </c>
      <c r="AM1736" s="13" t="str">
        <f>IF(OR(AK1736="",COUNTIF($AH$3:AH1736,AH1736)&lt;&gt;COUNTIF(AH$3:AH$100002,AH1736)),"",SUMIF(AH$3:AH$100002,AH1736,AK$3:AK$100002))</f>
        <v/>
      </c>
      <c r="AO1736" s="13" t="str">
        <f t="shared" si="1000"/>
        <v/>
      </c>
      <c r="AP1736" s="13" t="str">
        <f t="shared" si="1000"/>
        <v/>
      </c>
      <c r="AQ1736" s="13" t="str">
        <f t="shared" si="1000"/>
        <v/>
      </c>
      <c r="AR1736" s="13" t="str">
        <f t="shared" si="1000"/>
        <v/>
      </c>
      <c r="AS1736" s="13" t="str">
        <f t="shared" si="1000"/>
        <v/>
      </c>
      <c r="AT1736" s="13" t="str">
        <f t="shared" si="1000"/>
        <v/>
      </c>
      <c r="AU1736" s="13" t="str">
        <f t="shared" si="1000"/>
        <v/>
      </c>
      <c r="AV1736" s="13" t="str">
        <f t="shared" si="970"/>
        <v/>
      </c>
      <c r="AW1736" s="86" t="str">
        <f t="shared" si="982"/>
        <v/>
      </c>
      <c r="AX1736" s="59" t="str">
        <f t="shared" si="983"/>
        <v/>
      </c>
      <c r="AY1736" s="63" t="str">
        <f>IF(OR($BR1736="",BH1736=""),"",COUNT($BR$3:$BR1736))</f>
        <v/>
      </c>
      <c r="AZ1736" s="13" t="str">
        <f>IF(OR($BR1736="",BI1736=""),"",COUNT($BR$3:$BR1736))</f>
        <v/>
      </c>
      <c r="BA1736" s="13" t="str">
        <f>IF(OR($BR1736="",BJ1736=""),"",COUNT($BR$3:$BR1736))</f>
        <v/>
      </c>
      <c r="BB1736" s="13" t="str">
        <f>IF(OR($BR1736="",BK1736=""),"",COUNT($BR$3:$BR1736))</f>
        <v/>
      </c>
      <c r="BC1736" s="13" t="str">
        <f>IF(OR($BR1736="",BL1736=""),"",COUNT($BR$3:$BR1736))</f>
        <v/>
      </c>
      <c r="BD1736" s="13" t="str">
        <f>IF(OR($BR1736="",BM1736=""),"",COUNT($BR$3:$BR1736))</f>
        <v/>
      </c>
      <c r="BE1736" s="13" t="str">
        <f>IF(OR($BR1736="",BN1736=""),"",COUNT($BR$3:$BR1736))</f>
        <v/>
      </c>
      <c r="BF1736" s="13" t="str">
        <f>IF(OR($BR1736="",BO1736=""),"",COUNT($BR$3:$BR1736))</f>
        <v/>
      </c>
      <c r="BG1736" s="66" t="str">
        <f>IF(Z1736="","",COUNT($Z$3:Z1736))</f>
        <v/>
      </c>
      <c r="BH1736" s="13" t="str">
        <f>IF(AO1736="","",IF(AO1736=BH$2,(SUMIF($BV$3:$BV1736,BH$2,$BW$3:$BW1736)-SUMIF($BX$3:$BX1736,BH$2,$BY$3:$BY1736))*AO$1,""))</f>
        <v/>
      </c>
      <c r="BI1736" s="13" t="str">
        <f>IF(AP1736="","",IF(AP1736=BI$2,(SUMIF($BV$3:$BV1736,BI$2,$BW$3:$BW1736)-SUMIF($BX$3:$BX1736,BI$2,$BY$3:$BY1736))*AP$1,""))</f>
        <v/>
      </c>
      <c r="BJ1736" s="13" t="str">
        <f>IF(AQ1736="","",IF(AQ1736=BJ$2,(SUMIF($BV$3:$BV1736,BJ$2,$BW$3:$BW1736)-SUMIF($BX$3:$BX1736,BJ$2,$BY$3:$BY1736))*AQ$1,""))</f>
        <v/>
      </c>
      <c r="BK1736" s="13" t="str">
        <f>IF(AR1736="","",IF(AR1736=BK$2,(SUMIF($BV$3:$BV1736,BK$2,$BW$3:$BW1736)-SUMIF($BX$3:$BX1736,BK$2,$BY$3:$BY1736))*AR$1,""))</f>
        <v/>
      </c>
      <c r="BL1736" s="13" t="str">
        <f>IF(AS1736="","",IF(AS1736=BL$2,(SUMIF($BV$3:$BV1736,BL$2,$BW$3:$BW1736)-SUMIF($BX$3:$BX1736,BL$2,$BY$3:$BY1736))*AS$1,""))</f>
        <v/>
      </c>
      <c r="BM1736" s="13" t="str">
        <f>IF(AT1736="","",IF(AT1736=BM$2,(SUMIF($BV$3:$BV1736,BM$2,$BW$3:$BW1736)-SUMIF($BX$3:$BX1736,BM$2,$BY$3:$BY1736))*AT$1,""))</f>
        <v/>
      </c>
      <c r="BN1736" s="13" t="str">
        <f>IF(AU1736="","",IF(AU1736=BN$2,(SUMIF($BV$3:$BV1736,BN$2,$BW$3:$BW1736)-SUMIF($BX$3:$BX1736,BN$2,$BY$3:$BY1736))*AU$1,""))</f>
        <v/>
      </c>
      <c r="BO1736" s="13" t="str">
        <f>IF(AV1736="","",IF(AV1736=BO$2,(SUMIF($BV$3:$BV1736,BO$2,$BW$3:$BW1736)-SUMIF($BX$3:$BX1736,BO$2,$BY$3:$BY1736))*AV$1,""))</f>
        <v/>
      </c>
      <c r="BP1736" s="69"/>
      <c r="BQ1736" s="13" t="str">
        <f t="shared" si="984"/>
        <v/>
      </c>
      <c r="BR1736" s="75" t="str">
        <f t="shared" si="985"/>
        <v/>
      </c>
      <c r="BS1736" s="33" t="str">
        <f t="shared" si="986"/>
        <v/>
      </c>
      <c r="BT1736" s="42" t="str">
        <f t="shared" si="987"/>
        <v/>
      </c>
      <c r="BU1736" s="38" t="str">
        <f t="shared" si="988"/>
        <v/>
      </c>
      <c r="BV1736" s="30" t="str">
        <f t="shared" si="989"/>
        <v/>
      </c>
      <c r="BW1736" s="36" t="str">
        <f t="shared" si="990"/>
        <v/>
      </c>
      <c r="BX1736" s="36" t="str">
        <f t="shared" si="991"/>
        <v/>
      </c>
      <c r="BY1736" s="45" t="str">
        <f t="shared" si="992"/>
        <v/>
      </c>
      <c r="BZ1736" s="12" t="str">
        <f t="shared" si="993"/>
        <v/>
      </c>
      <c r="CA1736" s="47" t="str">
        <f t="shared" si="994"/>
        <v/>
      </c>
      <c r="CB1736" s="32" t="str">
        <f t="shared" si="995"/>
        <v/>
      </c>
      <c r="CC1736" s="32" t="str">
        <f t="shared" si="996"/>
        <v/>
      </c>
      <c r="CD1736" s="32" t="str">
        <f t="shared" si="997"/>
        <v/>
      </c>
      <c r="CE1736" s="48"/>
      <c r="CF1736" s="32" t="str">
        <f t="shared" si="1003"/>
        <v/>
      </c>
      <c r="CG1736" s="32" t="str">
        <f t="shared" si="998"/>
        <v/>
      </c>
      <c r="CH1736" s="48"/>
    </row>
    <row r="1737" spans="2:86" ht="30" customHeight="1" x14ac:dyDescent="0.2">
      <c r="B1737" s="155"/>
      <c r="C1737" s="117"/>
      <c r="D1737" s="53"/>
      <c r="E1737" s="68"/>
      <c r="F1737" s="54"/>
      <c r="G1737" s="54"/>
      <c r="H1737" s="55"/>
      <c r="I1737" s="71"/>
      <c r="J1737" s="73"/>
      <c r="K1737" s="56"/>
      <c r="L1737" s="76" t="str">
        <f t="shared" si="975"/>
        <v/>
      </c>
      <c r="M1737" s="77" t="str">
        <f t="shared" si="976"/>
        <v/>
      </c>
      <c r="N1737" s="130" t="str">
        <f t="shared" si="1002"/>
        <v/>
      </c>
      <c r="O1737" s="131" t="str">
        <f t="shared" si="1004"/>
        <v/>
      </c>
      <c r="P1737" s="131" t="str">
        <f t="shared" si="1004"/>
        <v/>
      </c>
      <c r="Q1737" s="131" t="str">
        <f t="shared" si="1004"/>
        <v/>
      </c>
      <c r="R1737" s="131" t="str">
        <f t="shared" si="1004"/>
        <v/>
      </c>
      <c r="S1737" s="131" t="str">
        <f t="shared" si="1004"/>
        <v/>
      </c>
      <c r="T1737" s="131" t="str">
        <f t="shared" si="1004"/>
        <v/>
      </c>
      <c r="U1737" s="131" t="str">
        <f t="shared" si="1004"/>
        <v/>
      </c>
      <c r="V1737" s="14"/>
      <c r="W1737" s="17" t="str">
        <f>IF(C1737="",IF(OR(AND($H1737&lt;&gt;"",C1737=""),AND($F1736=$F1737,$AK1737&lt;&gt;""),COUNTA($H$3:$H$100002)&gt;COUNTA($H$3:$H1737),$AE1737&lt;&gt;""),W1736,""),C1737)</f>
        <v/>
      </c>
      <c r="X1737" s="17" t="str">
        <f>IF(D1737="",IF(OR(AND($H1737&lt;&gt;"",D1737=""),AND($F1736=$F1737,$AK1737&lt;&gt;""),COUNTA($H$3:$H$100002)&gt;COUNTA($H$3:$H1737),$AE1737&lt;&gt;""),X1736,""),D1737)</f>
        <v/>
      </c>
      <c r="Y1737" s="17" t="str">
        <f>IF(E1737="",IF(OR(AND($H1737&lt;&gt;"",E1737=""),AND($F1736=$F1737,$AK1737&lt;&gt;""),COUNTA($H$3:$H$100002)&gt;COUNTA($H$3:$H1737),$AE1737&lt;&gt;""),Y1736,""),E1737)</f>
        <v/>
      </c>
      <c r="Z1737" s="27" t="str">
        <f t="shared" si="977"/>
        <v/>
      </c>
      <c r="AA1737" s="2" t="str">
        <f>IF(F1737="","",COUNTA($F$3:F1737))</f>
        <v/>
      </c>
      <c r="AB1737" s="3" t="str">
        <f>IF(F1737="","",IFERROR(IF(F1737&lt;&gt;"",IFERROR(INDEX(設定!$C$3:$C$303,MATCH(F1737,設定!$C$3:$C$303,0),0),INDEX(設定!$C$3:$C$303,MATCH("*"&amp;F1737&amp;"*",設定!$C$3:$C$303,0),0)),""),"エラー"))</f>
        <v/>
      </c>
      <c r="AC1737" s="2" t="str">
        <f>IF(G1737="","",COUNTA($G$3:G1737))</f>
        <v/>
      </c>
      <c r="AD1737" s="3" t="str">
        <f>IF(G1737="","",IFERROR(IF(G1737&lt;&gt;"",IFERROR(INDEX(設定!$C$3:$C$303,MATCH(G1737,設定!$C$3:$C$303,0),0),INDEX(設定!$C$3:$C$303,MATCH("*"&amp;G1737&amp;"*",設定!$C$3:$C$303,0),0)),""),"エラー"))</f>
        <v/>
      </c>
      <c r="AE1737" s="3" t="str">
        <f>IFERROR(IF(AB1737="",IF(AND(H1737&lt;&gt;"",F1737=""),INDEX(AB$3:AB1737,MATCH(MAX(AA$3:AA1737),AA$3:AA1737,0),0),""),AB1737),"")</f>
        <v/>
      </c>
      <c r="AF1737" s="3" t="str">
        <f>IFERROR(IF(AD1737="",IF(AND(H1737&lt;&gt;"",G1737=""),INDEX(AD$3:AD1737,MATCH(MAX(AC$3:AC1737),AC$3:AC1737,0),0),""),AD1737),"")</f>
        <v/>
      </c>
      <c r="AG1737" s="2" t="str">
        <f>IF(AH1737="","",IF(OR(AH1737=AH1736,AH1737=AH1738),IF(AND(E1737="",AB1737="",AG1736&lt;&gt;""),MAX($AG$3:AG1736),MAX($AG$3:AG1736)+1),IF(AH1736=AH1737,AG1736,MAX($AG$3:AG1736)+1)))</f>
        <v/>
      </c>
      <c r="AH1737" s="12" t="str">
        <f t="shared" si="978"/>
        <v/>
      </c>
      <c r="AI1737" s="12" t="str">
        <f t="shared" si="979"/>
        <v/>
      </c>
      <c r="AJ1737" s="13" t="str">
        <f t="shared" si="980"/>
        <v/>
      </c>
      <c r="AK1737" s="13" t="str">
        <f t="shared" si="981"/>
        <v/>
      </c>
      <c r="AL1737" s="13" t="str">
        <f>IF(OR(AJ1737="",COUNTIF($AH$3:AH1737,AH1737)&lt;&gt;COUNTIF(AH$3:AH$100002,AH1737)),"",SUMIF(AH$3:AH$100002,AH1737,AJ$3:AJ$100002))</f>
        <v/>
      </c>
      <c r="AM1737" s="13" t="str">
        <f>IF(OR(AK1737="",COUNTIF($AH$3:AH1737,AH1737)&lt;&gt;COUNTIF(AH$3:AH$100002,AH1737)),"",SUMIF(AH$3:AH$100002,AH1737,AK$3:AK$100002))</f>
        <v/>
      </c>
      <c r="AO1737" s="13" t="str">
        <f t="shared" si="1000"/>
        <v/>
      </c>
      <c r="AP1737" s="13" t="str">
        <f t="shared" si="1000"/>
        <v/>
      </c>
      <c r="AQ1737" s="13" t="str">
        <f t="shared" si="1000"/>
        <v/>
      </c>
      <c r="AR1737" s="13" t="str">
        <f t="shared" si="1000"/>
        <v/>
      </c>
      <c r="AS1737" s="13" t="str">
        <f t="shared" si="1000"/>
        <v/>
      </c>
      <c r="AT1737" s="13" t="str">
        <f t="shared" si="1000"/>
        <v/>
      </c>
      <c r="AU1737" s="13" t="str">
        <f t="shared" si="1000"/>
        <v/>
      </c>
      <c r="AV1737" s="13" t="str">
        <f t="shared" si="970"/>
        <v/>
      </c>
      <c r="AW1737" s="86" t="str">
        <f t="shared" si="982"/>
        <v/>
      </c>
      <c r="AX1737" s="59" t="str">
        <f t="shared" si="983"/>
        <v/>
      </c>
      <c r="AY1737" s="63" t="str">
        <f>IF(OR($BR1737="",BH1737=""),"",COUNT($BR$3:$BR1737))</f>
        <v/>
      </c>
      <c r="AZ1737" s="13" t="str">
        <f>IF(OR($BR1737="",BI1737=""),"",COUNT($BR$3:$BR1737))</f>
        <v/>
      </c>
      <c r="BA1737" s="13" t="str">
        <f>IF(OR($BR1737="",BJ1737=""),"",COUNT($BR$3:$BR1737))</f>
        <v/>
      </c>
      <c r="BB1737" s="13" t="str">
        <f>IF(OR($BR1737="",BK1737=""),"",COUNT($BR$3:$BR1737))</f>
        <v/>
      </c>
      <c r="BC1737" s="13" t="str">
        <f>IF(OR($BR1737="",BL1737=""),"",COUNT($BR$3:$BR1737))</f>
        <v/>
      </c>
      <c r="BD1737" s="13" t="str">
        <f>IF(OR($BR1737="",BM1737=""),"",COUNT($BR$3:$BR1737))</f>
        <v/>
      </c>
      <c r="BE1737" s="13" t="str">
        <f>IF(OR($BR1737="",BN1737=""),"",COUNT($BR$3:$BR1737))</f>
        <v/>
      </c>
      <c r="BF1737" s="13" t="str">
        <f>IF(OR($BR1737="",BO1737=""),"",COUNT($BR$3:$BR1737))</f>
        <v/>
      </c>
      <c r="BG1737" s="66" t="str">
        <f>IF(Z1737="","",COUNT($Z$3:Z1737))</f>
        <v/>
      </c>
      <c r="BH1737" s="13" t="str">
        <f>IF(AO1737="","",IF(AO1737=BH$2,(SUMIF($BV$3:$BV1737,BH$2,$BW$3:$BW1737)-SUMIF($BX$3:$BX1737,BH$2,$BY$3:$BY1737))*AO$1,""))</f>
        <v/>
      </c>
      <c r="BI1737" s="13" t="str">
        <f>IF(AP1737="","",IF(AP1737=BI$2,(SUMIF($BV$3:$BV1737,BI$2,$BW$3:$BW1737)-SUMIF($BX$3:$BX1737,BI$2,$BY$3:$BY1737))*AP$1,""))</f>
        <v/>
      </c>
      <c r="BJ1737" s="13" t="str">
        <f>IF(AQ1737="","",IF(AQ1737=BJ$2,(SUMIF($BV$3:$BV1737,BJ$2,$BW$3:$BW1737)-SUMIF($BX$3:$BX1737,BJ$2,$BY$3:$BY1737))*AQ$1,""))</f>
        <v/>
      </c>
      <c r="BK1737" s="13" t="str">
        <f>IF(AR1737="","",IF(AR1737=BK$2,(SUMIF($BV$3:$BV1737,BK$2,$BW$3:$BW1737)-SUMIF($BX$3:$BX1737,BK$2,$BY$3:$BY1737))*AR$1,""))</f>
        <v/>
      </c>
      <c r="BL1737" s="13" t="str">
        <f>IF(AS1737="","",IF(AS1737=BL$2,(SUMIF($BV$3:$BV1737,BL$2,$BW$3:$BW1737)-SUMIF($BX$3:$BX1737,BL$2,$BY$3:$BY1737))*AS$1,""))</f>
        <v/>
      </c>
      <c r="BM1737" s="13" t="str">
        <f>IF(AT1737="","",IF(AT1737=BM$2,(SUMIF($BV$3:$BV1737,BM$2,$BW$3:$BW1737)-SUMIF($BX$3:$BX1737,BM$2,$BY$3:$BY1737))*AT$1,""))</f>
        <v/>
      </c>
      <c r="BN1737" s="13" t="str">
        <f>IF(AU1737="","",IF(AU1737=BN$2,(SUMIF($BV$3:$BV1737,BN$2,$BW$3:$BW1737)-SUMIF($BX$3:$BX1737,BN$2,$BY$3:$BY1737))*AU$1,""))</f>
        <v/>
      </c>
      <c r="BO1737" s="13" t="str">
        <f>IF(AV1737="","",IF(AV1737=BO$2,(SUMIF($BV$3:$BV1737,BO$2,$BW$3:$BW1737)-SUMIF($BX$3:$BX1737,BO$2,$BY$3:$BY1737))*AV$1,""))</f>
        <v/>
      </c>
      <c r="BP1737" s="69"/>
      <c r="BQ1737" s="13" t="str">
        <f t="shared" si="984"/>
        <v/>
      </c>
      <c r="BR1737" s="75" t="str">
        <f t="shared" si="985"/>
        <v/>
      </c>
      <c r="BS1737" s="33" t="str">
        <f t="shared" si="986"/>
        <v/>
      </c>
      <c r="BT1737" s="42" t="str">
        <f t="shared" si="987"/>
        <v/>
      </c>
      <c r="BU1737" s="38" t="str">
        <f t="shared" si="988"/>
        <v/>
      </c>
      <c r="BV1737" s="30" t="str">
        <f t="shared" si="989"/>
        <v/>
      </c>
      <c r="BW1737" s="36" t="str">
        <f t="shared" si="990"/>
        <v/>
      </c>
      <c r="BX1737" s="36" t="str">
        <f t="shared" si="991"/>
        <v/>
      </c>
      <c r="BY1737" s="45" t="str">
        <f t="shared" si="992"/>
        <v/>
      </c>
      <c r="BZ1737" s="12" t="str">
        <f t="shared" si="993"/>
        <v/>
      </c>
      <c r="CA1737" s="47" t="str">
        <f t="shared" si="994"/>
        <v/>
      </c>
      <c r="CB1737" s="32" t="str">
        <f t="shared" si="995"/>
        <v/>
      </c>
      <c r="CC1737" s="32" t="str">
        <f t="shared" si="996"/>
        <v/>
      </c>
      <c r="CD1737" s="32" t="str">
        <f t="shared" si="997"/>
        <v/>
      </c>
      <c r="CE1737" s="48"/>
      <c r="CF1737" s="32" t="str">
        <f t="shared" si="1003"/>
        <v/>
      </c>
      <c r="CG1737" s="32" t="str">
        <f t="shared" si="998"/>
        <v/>
      </c>
      <c r="CH1737" s="48"/>
    </row>
    <row r="1738" spans="2:86" ht="30" customHeight="1" x14ac:dyDescent="0.2">
      <c r="B1738" s="155"/>
      <c r="C1738" s="117"/>
      <c r="D1738" s="53"/>
      <c r="E1738" s="68"/>
      <c r="F1738" s="54"/>
      <c r="G1738" s="54"/>
      <c r="H1738" s="55"/>
      <c r="I1738" s="71"/>
      <c r="J1738" s="73"/>
      <c r="K1738" s="56"/>
      <c r="L1738" s="76" t="str">
        <f t="shared" si="975"/>
        <v/>
      </c>
      <c r="M1738" s="77" t="str">
        <f t="shared" si="976"/>
        <v/>
      </c>
      <c r="N1738" s="130" t="str">
        <f t="shared" si="1002"/>
        <v/>
      </c>
      <c r="O1738" s="131" t="str">
        <f t="shared" si="1004"/>
        <v/>
      </c>
      <c r="P1738" s="131" t="str">
        <f t="shared" si="1004"/>
        <v/>
      </c>
      <c r="Q1738" s="131" t="str">
        <f t="shared" si="1004"/>
        <v/>
      </c>
      <c r="R1738" s="131" t="str">
        <f t="shared" si="1004"/>
        <v/>
      </c>
      <c r="S1738" s="131" t="str">
        <f t="shared" si="1004"/>
        <v/>
      </c>
      <c r="T1738" s="131" t="str">
        <f t="shared" si="1004"/>
        <v/>
      </c>
      <c r="U1738" s="131" t="str">
        <f t="shared" si="1004"/>
        <v/>
      </c>
      <c r="V1738" s="14"/>
      <c r="W1738" s="17" t="str">
        <f>IF(C1738="",IF(OR(AND($H1738&lt;&gt;"",C1738=""),AND($F1737=$F1738,$AK1738&lt;&gt;""),COUNTA($H$3:$H$100002)&gt;COUNTA($H$3:$H1738),$AE1738&lt;&gt;""),W1737,""),C1738)</f>
        <v/>
      </c>
      <c r="X1738" s="17" t="str">
        <f>IF(D1738="",IF(OR(AND($H1738&lt;&gt;"",D1738=""),AND($F1737=$F1738,$AK1738&lt;&gt;""),COUNTA($H$3:$H$100002)&gt;COUNTA($H$3:$H1738),$AE1738&lt;&gt;""),X1737,""),D1738)</f>
        <v/>
      </c>
      <c r="Y1738" s="17" t="str">
        <f>IF(E1738="",IF(OR(AND($H1738&lt;&gt;"",E1738=""),AND($F1737=$F1738,$AK1738&lt;&gt;""),COUNTA($H$3:$H$100002)&gt;COUNTA($H$3:$H1738),$AE1738&lt;&gt;""),Y1737,""),E1738)</f>
        <v/>
      </c>
      <c r="Z1738" s="27" t="str">
        <f t="shared" si="977"/>
        <v/>
      </c>
      <c r="AA1738" s="2" t="str">
        <f>IF(F1738="","",COUNTA($F$3:F1738))</f>
        <v/>
      </c>
      <c r="AB1738" s="3" t="str">
        <f>IF(F1738="","",IFERROR(IF(F1738&lt;&gt;"",IFERROR(INDEX(設定!$C$3:$C$303,MATCH(F1738,設定!$C$3:$C$303,0),0),INDEX(設定!$C$3:$C$303,MATCH("*"&amp;F1738&amp;"*",設定!$C$3:$C$303,0),0)),""),"エラー"))</f>
        <v/>
      </c>
      <c r="AC1738" s="2" t="str">
        <f>IF(G1738="","",COUNTA($G$3:G1738))</f>
        <v/>
      </c>
      <c r="AD1738" s="3" t="str">
        <f>IF(G1738="","",IFERROR(IF(G1738&lt;&gt;"",IFERROR(INDEX(設定!$C$3:$C$303,MATCH(G1738,設定!$C$3:$C$303,0),0),INDEX(設定!$C$3:$C$303,MATCH("*"&amp;G1738&amp;"*",設定!$C$3:$C$303,0),0)),""),"エラー"))</f>
        <v/>
      </c>
      <c r="AE1738" s="3" t="str">
        <f>IFERROR(IF(AB1738="",IF(AND(H1738&lt;&gt;"",F1738=""),INDEX(AB$3:AB1738,MATCH(MAX(AA$3:AA1738),AA$3:AA1738,0),0),""),AB1738),"")</f>
        <v/>
      </c>
      <c r="AF1738" s="3" t="str">
        <f>IFERROR(IF(AD1738="",IF(AND(H1738&lt;&gt;"",G1738=""),INDEX(AD$3:AD1738,MATCH(MAX(AC$3:AC1738),AC$3:AC1738,0),0),""),AD1738),"")</f>
        <v/>
      </c>
      <c r="AG1738" s="2" t="str">
        <f>IF(AH1738="","",IF(OR(AH1738=AH1737,AH1738=AH1739),IF(AND(E1738="",AB1738="",AG1737&lt;&gt;""),MAX($AG$3:AG1737),MAX($AG$3:AG1737)+1),IF(AH1737=AH1738,AG1737,MAX($AG$3:AG1737)+1)))</f>
        <v/>
      </c>
      <c r="AH1738" s="12" t="str">
        <f t="shared" si="978"/>
        <v/>
      </c>
      <c r="AI1738" s="12" t="str">
        <f t="shared" si="979"/>
        <v/>
      </c>
      <c r="AJ1738" s="13" t="str">
        <f t="shared" si="980"/>
        <v/>
      </c>
      <c r="AK1738" s="13" t="str">
        <f t="shared" si="981"/>
        <v/>
      </c>
      <c r="AL1738" s="13" t="str">
        <f>IF(OR(AJ1738="",COUNTIF($AH$3:AH1738,AH1738)&lt;&gt;COUNTIF(AH$3:AH$100002,AH1738)),"",SUMIF(AH$3:AH$100002,AH1738,AJ$3:AJ$100002))</f>
        <v/>
      </c>
      <c r="AM1738" s="13" t="str">
        <f>IF(OR(AK1738="",COUNTIF($AH$3:AH1738,AH1738)&lt;&gt;COUNTIF(AH$3:AH$100002,AH1738)),"",SUMIF(AH$3:AH$100002,AH1738,AK$3:AK$100002))</f>
        <v/>
      </c>
      <c r="AO1738" s="13" t="str">
        <f t="shared" si="1000"/>
        <v/>
      </c>
      <c r="AP1738" s="13" t="str">
        <f t="shared" si="1000"/>
        <v/>
      </c>
      <c r="AQ1738" s="13" t="str">
        <f t="shared" si="1000"/>
        <v/>
      </c>
      <c r="AR1738" s="13" t="str">
        <f t="shared" si="1000"/>
        <v/>
      </c>
      <c r="AS1738" s="13" t="str">
        <f t="shared" si="1000"/>
        <v/>
      </c>
      <c r="AT1738" s="13" t="str">
        <f t="shared" si="1000"/>
        <v/>
      </c>
      <c r="AU1738" s="13" t="str">
        <f t="shared" si="1000"/>
        <v/>
      </c>
      <c r="AV1738" s="13" t="str">
        <f t="shared" si="970"/>
        <v/>
      </c>
      <c r="AW1738" s="86" t="str">
        <f t="shared" si="982"/>
        <v/>
      </c>
      <c r="AX1738" s="59" t="str">
        <f t="shared" si="983"/>
        <v/>
      </c>
      <c r="AY1738" s="63" t="str">
        <f>IF(OR($BR1738="",BH1738=""),"",COUNT($BR$3:$BR1738))</f>
        <v/>
      </c>
      <c r="AZ1738" s="13" t="str">
        <f>IF(OR($BR1738="",BI1738=""),"",COUNT($BR$3:$BR1738))</f>
        <v/>
      </c>
      <c r="BA1738" s="13" t="str">
        <f>IF(OR($BR1738="",BJ1738=""),"",COUNT($BR$3:$BR1738))</f>
        <v/>
      </c>
      <c r="BB1738" s="13" t="str">
        <f>IF(OR($BR1738="",BK1738=""),"",COUNT($BR$3:$BR1738))</f>
        <v/>
      </c>
      <c r="BC1738" s="13" t="str">
        <f>IF(OR($BR1738="",BL1738=""),"",COUNT($BR$3:$BR1738))</f>
        <v/>
      </c>
      <c r="BD1738" s="13" t="str">
        <f>IF(OR($BR1738="",BM1738=""),"",COUNT($BR$3:$BR1738))</f>
        <v/>
      </c>
      <c r="BE1738" s="13" t="str">
        <f>IF(OR($BR1738="",BN1738=""),"",COUNT($BR$3:$BR1738))</f>
        <v/>
      </c>
      <c r="BF1738" s="13" t="str">
        <f>IF(OR($BR1738="",BO1738=""),"",COUNT($BR$3:$BR1738))</f>
        <v/>
      </c>
      <c r="BG1738" s="66" t="str">
        <f>IF(Z1738="","",COUNT($Z$3:Z1738))</f>
        <v/>
      </c>
      <c r="BH1738" s="13" t="str">
        <f>IF(AO1738="","",IF(AO1738=BH$2,(SUMIF($BV$3:$BV1738,BH$2,$BW$3:$BW1738)-SUMIF($BX$3:$BX1738,BH$2,$BY$3:$BY1738))*AO$1,""))</f>
        <v/>
      </c>
      <c r="BI1738" s="13" t="str">
        <f>IF(AP1738="","",IF(AP1738=BI$2,(SUMIF($BV$3:$BV1738,BI$2,$BW$3:$BW1738)-SUMIF($BX$3:$BX1738,BI$2,$BY$3:$BY1738))*AP$1,""))</f>
        <v/>
      </c>
      <c r="BJ1738" s="13" t="str">
        <f>IF(AQ1738="","",IF(AQ1738=BJ$2,(SUMIF($BV$3:$BV1738,BJ$2,$BW$3:$BW1738)-SUMIF($BX$3:$BX1738,BJ$2,$BY$3:$BY1738))*AQ$1,""))</f>
        <v/>
      </c>
      <c r="BK1738" s="13" t="str">
        <f>IF(AR1738="","",IF(AR1738=BK$2,(SUMIF($BV$3:$BV1738,BK$2,$BW$3:$BW1738)-SUMIF($BX$3:$BX1738,BK$2,$BY$3:$BY1738))*AR$1,""))</f>
        <v/>
      </c>
      <c r="BL1738" s="13" t="str">
        <f>IF(AS1738="","",IF(AS1738=BL$2,(SUMIF($BV$3:$BV1738,BL$2,$BW$3:$BW1738)-SUMIF($BX$3:$BX1738,BL$2,$BY$3:$BY1738))*AS$1,""))</f>
        <v/>
      </c>
      <c r="BM1738" s="13" t="str">
        <f>IF(AT1738="","",IF(AT1738=BM$2,(SUMIF($BV$3:$BV1738,BM$2,$BW$3:$BW1738)-SUMIF($BX$3:$BX1738,BM$2,$BY$3:$BY1738))*AT$1,""))</f>
        <v/>
      </c>
      <c r="BN1738" s="13" t="str">
        <f>IF(AU1738="","",IF(AU1738=BN$2,(SUMIF($BV$3:$BV1738,BN$2,$BW$3:$BW1738)-SUMIF($BX$3:$BX1738,BN$2,$BY$3:$BY1738))*AU$1,""))</f>
        <v/>
      </c>
      <c r="BO1738" s="13" t="str">
        <f>IF(AV1738="","",IF(AV1738=BO$2,(SUMIF($BV$3:$BV1738,BO$2,$BW$3:$BW1738)-SUMIF($BX$3:$BX1738,BO$2,$BY$3:$BY1738))*AV$1,""))</f>
        <v/>
      </c>
      <c r="BP1738" s="69"/>
      <c r="BQ1738" s="13" t="str">
        <f t="shared" si="984"/>
        <v/>
      </c>
      <c r="BR1738" s="75" t="str">
        <f t="shared" si="985"/>
        <v/>
      </c>
      <c r="BS1738" s="33" t="str">
        <f t="shared" si="986"/>
        <v/>
      </c>
      <c r="BT1738" s="42" t="str">
        <f t="shared" si="987"/>
        <v/>
      </c>
      <c r="BU1738" s="38" t="str">
        <f t="shared" si="988"/>
        <v/>
      </c>
      <c r="BV1738" s="30" t="str">
        <f t="shared" si="989"/>
        <v/>
      </c>
      <c r="BW1738" s="36" t="str">
        <f t="shared" si="990"/>
        <v/>
      </c>
      <c r="BX1738" s="36" t="str">
        <f t="shared" si="991"/>
        <v/>
      </c>
      <c r="BY1738" s="45" t="str">
        <f t="shared" si="992"/>
        <v/>
      </c>
      <c r="BZ1738" s="12" t="str">
        <f t="shared" si="993"/>
        <v/>
      </c>
      <c r="CA1738" s="47" t="str">
        <f t="shared" si="994"/>
        <v/>
      </c>
      <c r="CB1738" s="32" t="str">
        <f t="shared" si="995"/>
        <v/>
      </c>
      <c r="CC1738" s="32" t="str">
        <f t="shared" si="996"/>
        <v/>
      </c>
      <c r="CD1738" s="32" t="str">
        <f t="shared" si="997"/>
        <v/>
      </c>
      <c r="CE1738" s="48"/>
      <c r="CF1738" s="32" t="str">
        <f t="shared" si="1003"/>
        <v/>
      </c>
      <c r="CG1738" s="32" t="str">
        <f t="shared" si="998"/>
        <v/>
      </c>
      <c r="CH1738" s="48"/>
    </row>
    <row r="1739" spans="2:86" ht="30" customHeight="1" x14ac:dyDescent="0.2">
      <c r="B1739" s="155"/>
      <c r="C1739" s="117"/>
      <c r="D1739" s="53"/>
      <c r="E1739" s="68"/>
      <c r="F1739" s="54"/>
      <c r="G1739" s="54"/>
      <c r="H1739" s="55"/>
      <c r="I1739" s="71"/>
      <c r="J1739" s="73"/>
      <c r="K1739" s="56"/>
      <c r="L1739" s="76" t="str">
        <f t="shared" si="975"/>
        <v/>
      </c>
      <c r="M1739" s="77" t="str">
        <f t="shared" si="976"/>
        <v/>
      </c>
      <c r="N1739" s="130" t="str">
        <f t="shared" si="1002"/>
        <v/>
      </c>
      <c r="O1739" s="131" t="str">
        <f t="shared" si="1004"/>
        <v/>
      </c>
      <c r="P1739" s="131" t="str">
        <f t="shared" si="1004"/>
        <v/>
      </c>
      <c r="Q1739" s="131" t="str">
        <f t="shared" si="1004"/>
        <v/>
      </c>
      <c r="R1739" s="131" t="str">
        <f t="shared" si="1004"/>
        <v/>
      </c>
      <c r="S1739" s="131" t="str">
        <f t="shared" si="1004"/>
        <v/>
      </c>
      <c r="T1739" s="131" t="str">
        <f t="shared" si="1004"/>
        <v/>
      </c>
      <c r="U1739" s="131" t="str">
        <f t="shared" si="1004"/>
        <v/>
      </c>
      <c r="V1739" s="14"/>
      <c r="W1739" s="17" t="str">
        <f>IF(C1739="",IF(OR(AND($H1739&lt;&gt;"",C1739=""),AND($F1738=$F1739,$AK1739&lt;&gt;""),COUNTA($H$3:$H$100002)&gt;COUNTA($H$3:$H1739),$AE1739&lt;&gt;""),W1738,""),C1739)</f>
        <v/>
      </c>
      <c r="X1739" s="17" t="str">
        <f>IF(D1739="",IF(OR(AND($H1739&lt;&gt;"",D1739=""),AND($F1738=$F1739,$AK1739&lt;&gt;""),COUNTA($H$3:$H$100002)&gt;COUNTA($H$3:$H1739),$AE1739&lt;&gt;""),X1738,""),D1739)</f>
        <v/>
      </c>
      <c r="Y1739" s="17" t="str">
        <f>IF(E1739="",IF(OR(AND($H1739&lt;&gt;"",E1739=""),AND($F1738=$F1739,$AK1739&lt;&gt;""),COUNTA($H$3:$H$100002)&gt;COUNTA($H$3:$H1739),$AE1739&lt;&gt;""),Y1738,""),E1739)</f>
        <v/>
      </c>
      <c r="Z1739" s="27" t="str">
        <f t="shared" si="977"/>
        <v/>
      </c>
      <c r="AA1739" s="2" t="str">
        <f>IF(F1739="","",COUNTA($F$3:F1739))</f>
        <v/>
      </c>
      <c r="AB1739" s="3" t="str">
        <f>IF(F1739="","",IFERROR(IF(F1739&lt;&gt;"",IFERROR(INDEX(設定!$C$3:$C$303,MATCH(F1739,設定!$C$3:$C$303,0),0),INDEX(設定!$C$3:$C$303,MATCH("*"&amp;F1739&amp;"*",設定!$C$3:$C$303,0),0)),""),"エラー"))</f>
        <v/>
      </c>
      <c r="AC1739" s="2" t="str">
        <f>IF(G1739="","",COUNTA($G$3:G1739))</f>
        <v/>
      </c>
      <c r="AD1739" s="3" t="str">
        <f>IF(G1739="","",IFERROR(IF(G1739&lt;&gt;"",IFERROR(INDEX(設定!$C$3:$C$303,MATCH(G1739,設定!$C$3:$C$303,0),0),INDEX(設定!$C$3:$C$303,MATCH("*"&amp;G1739&amp;"*",設定!$C$3:$C$303,0),0)),""),"エラー"))</f>
        <v/>
      </c>
      <c r="AE1739" s="3" t="str">
        <f>IFERROR(IF(AB1739="",IF(AND(H1739&lt;&gt;"",F1739=""),INDEX(AB$3:AB1739,MATCH(MAX(AA$3:AA1739),AA$3:AA1739,0),0),""),AB1739),"")</f>
        <v/>
      </c>
      <c r="AF1739" s="3" t="str">
        <f>IFERROR(IF(AD1739="",IF(AND(H1739&lt;&gt;"",G1739=""),INDEX(AD$3:AD1739,MATCH(MAX(AC$3:AC1739),AC$3:AC1739,0),0),""),AD1739),"")</f>
        <v/>
      </c>
      <c r="AG1739" s="2" t="str">
        <f>IF(AH1739="","",IF(OR(AH1739=AH1738,AH1739=AH1740),IF(AND(E1739="",AB1739="",AG1738&lt;&gt;""),MAX($AG$3:AG1738),MAX($AG$3:AG1738)+1),IF(AH1738=AH1739,AG1738,MAX($AG$3:AG1738)+1)))</f>
        <v/>
      </c>
      <c r="AH1739" s="12" t="str">
        <f t="shared" si="978"/>
        <v/>
      </c>
      <c r="AI1739" s="12" t="str">
        <f t="shared" si="979"/>
        <v/>
      </c>
      <c r="AJ1739" s="13" t="str">
        <f t="shared" si="980"/>
        <v/>
      </c>
      <c r="AK1739" s="13" t="str">
        <f t="shared" si="981"/>
        <v/>
      </c>
      <c r="AL1739" s="13" t="str">
        <f>IF(OR(AJ1739="",COUNTIF($AH$3:AH1739,AH1739)&lt;&gt;COUNTIF(AH$3:AH$100002,AH1739)),"",SUMIF(AH$3:AH$100002,AH1739,AJ$3:AJ$100002))</f>
        <v/>
      </c>
      <c r="AM1739" s="13" t="str">
        <f>IF(OR(AK1739="",COUNTIF($AH$3:AH1739,AH1739)&lt;&gt;COUNTIF(AH$3:AH$100002,AH1739)),"",SUMIF(AH$3:AH$100002,AH1739,AK$3:AK$100002))</f>
        <v/>
      </c>
      <c r="AO1739" s="13" t="str">
        <f t="shared" si="1000"/>
        <v/>
      </c>
      <c r="AP1739" s="13" t="str">
        <f t="shared" si="1000"/>
        <v/>
      </c>
      <c r="AQ1739" s="13" t="str">
        <f t="shared" si="1000"/>
        <v/>
      </c>
      <c r="AR1739" s="13" t="str">
        <f t="shared" si="1000"/>
        <v/>
      </c>
      <c r="AS1739" s="13" t="str">
        <f t="shared" si="1000"/>
        <v/>
      </c>
      <c r="AT1739" s="13" t="str">
        <f t="shared" si="1000"/>
        <v/>
      </c>
      <c r="AU1739" s="13" t="str">
        <f t="shared" si="1000"/>
        <v/>
      </c>
      <c r="AV1739" s="13" t="str">
        <f t="shared" si="970"/>
        <v/>
      </c>
      <c r="AW1739" s="86" t="str">
        <f t="shared" si="982"/>
        <v/>
      </c>
      <c r="AX1739" s="59" t="str">
        <f t="shared" si="983"/>
        <v/>
      </c>
      <c r="AY1739" s="63" t="str">
        <f>IF(OR($BR1739="",BH1739=""),"",COUNT($BR$3:$BR1739))</f>
        <v/>
      </c>
      <c r="AZ1739" s="13" t="str">
        <f>IF(OR($BR1739="",BI1739=""),"",COUNT($BR$3:$BR1739))</f>
        <v/>
      </c>
      <c r="BA1739" s="13" t="str">
        <f>IF(OR($BR1739="",BJ1739=""),"",COUNT($BR$3:$BR1739))</f>
        <v/>
      </c>
      <c r="BB1739" s="13" t="str">
        <f>IF(OR($BR1739="",BK1739=""),"",COUNT($BR$3:$BR1739))</f>
        <v/>
      </c>
      <c r="BC1739" s="13" t="str">
        <f>IF(OR($BR1739="",BL1739=""),"",COUNT($BR$3:$BR1739))</f>
        <v/>
      </c>
      <c r="BD1739" s="13" t="str">
        <f>IF(OR($BR1739="",BM1739=""),"",COUNT($BR$3:$BR1739))</f>
        <v/>
      </c>
      <c r="BE1739" s="13" t="str">
        <f>IF(OR($BR1739="",BN1739=""),"",COUNT($BR$3:$BR1739))</f>
        <v/>
      </c>
      <c r="BF1739" s="13" t="str">
        <f>IF(OR($BR1739="",BO1739=""),"",COUNT($BR$3:$BR1739))</f>
        <v/>
      </c>
      <c r="BG1739" s="66" t="str">
        <f>IF(Z1739="","",COUNT($Z$3:Z1739))</f>
        <v/>
      </c>
      <c r="BH1739" s="13" t="str">
        <f>IF(AO1739="","",IF(AO1739=BH$2,(SUMIF($BV$3:$BV1739,BH$2,$BW$3:$BW1739)-SUMIF($BX$3:$BX1739,BH$2,$BY$3:$BY1739))*AO$1,""))</f>
        <v/>
      </c>
      <c r="BI1739" s="13" t="str">
        <f>IF(AP1739="","",IF(AP1739=BI$2,(SUMIF($BV$3:$BV1739,BI$2,$BW$3:$BW1739)-SUMIF($BX$3:$BX1739,BI$2,$BY$3:$BY1739))*AP$1,""))</f>
        <v/>
      </c>
      <c r="BJ1739" s="13" t="str">
        <f>IF(AQ1739="","",IF(AQ1739=BJ$2,(SUMIF($BV$3:$BV1739,BJ$2,$BW$3:$BW1739)-SUMIF($BX$3:$BX1739,BJ$2,$BY$3:$BY1739))*AQ$1,""))</f>
        <v/>
      </c>
      <c r="BK1739" s="13" t="str">
        <f>IF(AR1739="","",IF(AR1739=BK$2,(SUMIF($BV$3:$BV1739,BK$2,$BW$3:$BW1739)-SUMIF($BX$3:$BX1739,BK$2,$BY$3:$BY1739))*AR$1,""))</f>
        <v/>
      </c>
      <c r="BL1739" s="13" t="str">
        <f>IF(AS1739="","",IF(AS1739=BL$2,(SUMIF($BV$3:$BV1739,BL$2,$BW$3:$BW1739)-SUMIF($BX$3:$BX1739,BL$2,$BY$3:$BY1739))*AS$1,""))</f>
        <v/>
      </c>
      <c r="BM1739" s="13" t="str">
        <f>IF(AT1739="","",IF(AT1739=BM$2,(SUMIF($BV$3:$BV1739,BM$2,$BW$3:$BW1739)-SUMIF($BX$3:$BX1739,BM$2,$BY$3:$BY1739))*AT$1,""))</f>
        <v/>
      </c>
      <c r="BN1739" s="13" t="str">
        <f>IF(AU1739="","",IF(AU1739=BN$2,(SUMIF($BV$3:$BV1739,BN$2,$BW$3:$BW1739)-SUMIF($BX$3:$BX1739,BN$2,$BY$3:$BY1739))*AU$1,""))</f>
        <v/>
      </c>
      <c r="BO1739" s="13" t="str">
        <f>IF(AV1739="","",IF(AV1739=BO$2,(SUMIF($BV$3:$BV1739,BO$2,$BW$3:$BW1739)-SUMIF($BX$3:$BX1739,BO$2,$BY$3:$BY1739))*AV$1,""))</f>
        <v/>
      </c>
      <c r="BP1739" s="69"/>
      <c r="BQ1739" s="13" t="str">
        <f t="shared" si="984"/>
        <v/>
      </c>
      <c r="BR1739" s="75" t="str">
        <f t="shared" si="985"/>
        <v/>
      </c>
      <c r="BS1739" s="33" t="str">
        <f t="shared" si="986"/>
        <v/>
      </c>
      <c r="BT1739" s="42" t="str">
        <f t="shared" si="987"/>
        <v/>
      </c>
      <c r="BU1739" s="38" t="str">
        <f t="shared" si="988"/>
        <v/>
      </c>
      <c r="BV1739" s="30" t="str">
        <f t="shared" si="989"/>
        <v/>
      </c>
      <c r="BW1739" s="36" t="str">
        <f t="shared" si="990"/>
        <v/>
      </c>
      <c r="BX1739" s="36" t="str">
        <f t="shared" si="991"/>
        <v/>
      </c>
      <c r="BY1739" s="45" t="str">
        <f t="shared" si="992"/>
        <v/>
      </c>
      <c r="BZ1739" s="12" t="str">
        <f t="shared" si="993"/>
        <v/>
      </c>
      <c r="CA1739" s="47" t="str">
        <f t="shared" si="994"/>
        <v/>
      </c>
      <c r="CB1739" s="32" t="str">
        <f t="shared" si="995"/>
        <v/>
      </c>
      <c r="CC1739" s="32" t="str">
        <f t="shared" si="996"/>
        <v/>
      </c>
      <c r="CD1739" s="32" t="str">
        <f t="shared" si="997"/>
        <v/>
      </c>
      <c r="CE1739" s="48"/>
      <c r="CF1739" s="32" t="str">
        <f t="shared" si="1003"/>
        <v/>
      </c>
      <c r="CG1739" s="32" t="str">
        <f t="shared" si="998"/>
        <v/>
      </c>
      <c r="CH1739" s="48"/>
    </row>
    <row r="1740" spans="2:86" ht="30" customHeight="1" x14ac:dyDescent="0.2">
      <c r="B1740" s="155"/>
      <c r="C1740" s="117"/>
      <c r="D1740" s="53"/>
      <c r="E1740" s="68"/>
      <c r="F1740" s="54"/>
      <c r="G1740" s="54"/>
      <c r="H1740" s="55"/>
      <c r="I1740" s="71"/>
      <c r="J1740" s="73"/>
      <c r="K1740" s="56"/>
      <c r="L1740" s="76" t="str">
        <f t="shared" si="975"/>
        <v/>
      </c>
      <c r="M1740" s="77" t="str">
        <f t="shared" si="976"/>
        <v/>
      </c>
      <c r="N1740" s="130" t="str">
        <f t="shared" si="1002"/>
        <v/>
      </c>
      <c r="O1740" s="131" t="str">
        <f t="shared" si="1004"/>
        <v/>
      </c>
      <c r="P1740" s="131" t="str">
        <f t="shared" si="1004"/>
        <v/>
      </c>
      <c r="Q1740" s="131" t="str">
        <f t="shared" si="1004"/>
        <v/>
      </c>
      <c r="R1740" s="131" t="str">
        <f t="shared" si="1004"/>
        <v/>
      </c>
      <c r="S1740" s="131" t="str">
        <f t="shared" si="1004"/>
        <v/>
      </c>
      <c r="T1740" s="131" t="str">
        <f t="shared" si="1004"/>
        <v/>
      </c>
      <c r="U1740" s="131" t="str">
        <f t="shared" si="1004"/>
        <v/>
      </c>
      <c r="V1740" s="14"/>
      <c r="W1740" s="17" t="str">
        <f>IF(C1740="",IF(OR(AND($H1740&lt;&gt;"",C1740=""),AND($F1739=$F1740,$AK1740&lt;&gt;""),COUNTA($H$3:$H$100002)&gt;COUNTA($H$3:$H1740),$AE1740&lt;&gt;""),W1739,""),C1740)</f>
        <v/>
      </c>
      <c r="X1740" s="17" t="str">
        <f>IF(D1740="",IF(OR(AND($H1740&lt;&gt;"",D1740=""),AND($F1739=$F1740,$AK1740&lt;&gt;""),COUNTA($H$3:$H$100002)&gt;COUNTA($H$3:$H1740),$AE1740&lt;&gt;""),X1739,""),D1740)</f>
        <v/>
      </c>
      <c r="Y1740" s="17" t="str">
        <f>IF(E1740="",IF(OR(AND($H1740&lt;&gt;"",E1740=""),AND($F1739=$F1740,$AK1740&lt;&gt;""),COUNTA($H$3:$H$100002)&gt;COUNTA($H$3:$H1740),$AE1740&lt;&gt;""),Y1739,""),E1740)</f>
        <v/>
      </c>
      <c r="Z1740" s="27" t="str">
        <f t="shared" si="977"/>
        <v/>
      </c>
      <c r="AA1740" s="2" t="str">
        <f>IF(F1740="","",COUNTA($F$3:F1740))</f>
        <v/>
      </c>
      <c r="AB1740" s="3" t="str">
        <f>IF(F1740="","",IFERROR(IF(F1740&lt;&gt;"",IFERROR(INDEX(設定!$C$3:$C$303,MATCH(F1740,設定!$C$3:$C$303,0),0),INDEX(設定!$C$3:$C$303,MATCH("*"&amp;F1740&amp;"*",設定!$C$3:$C$303,0),0)),""),"エラー"))</f>
        <v/>
      </c>
      <c r="AC1740" s="2" t="str">
        <f>IF(G1740="","",COUNTA($G$3:G1740))</f>
        <v/>
      </c>
      <c r="AD1740" s="3" t="str">
        <f>IF(G1740="","",IFERROR(IF(G1740&lt;&gt;"",IFERROR(INDEX(設定!$C$3:$C$303,MATCH(G1740,設定!$C$3:$C$303,0),0),INDEX(設定!$C$3:$C$303,MATCH("*"&amp;G1740&amp;"*",設定!$C$3:$C$303,0),0)),""),"エラー"))</f>
        <v/>
      </c>
      <c r="AE1740" s="3" t="str">
        <f>IFERROR(IF(AB1740="",IF(AND(H1740&lt;&gt;"",F1740=""),INDEX(AB$3:AB1740,MATCH(MAX(AA$3:AA1740),AA$3:AA1740,0),0),""),AB1740),"")</f>
        <v/>
      </c>
      <c r="AF1740" s="3" t="str">
        <f>IFERROR(IF(AD1740="",IF(AND(H1740&lt;&gt;"",G1740=""),INDEX(AD$3:AD1740,MATCH(MAX(AC$3:AC1740),AC$3:AC1740,0),0),""),AD1740),"")</f>
        <v/>
      </c>
      <c r="AG1740" s="2" t="str">
        <f>IF(AH1740="","",IF(OR(AH1740=AH1739,AH1740=AH1741),IF(AND(E1740="",AB1740="",AG1739&lt;&gt;""),MAX($AG$3:AG1739),MAX($AG$3:AG1739)+1),IF(AH1739=AH1740,AG1739,MAX($AG$3:AG1739)+1)))</f>
        <v/>
      </c>
      <c r="AH1740" s="12" t="str">
        <f t="shared" si="978"/>
        <v/>
      </c>
      <c r="AI1740" s="12" t="str">
        <f t="shared" si="979"/>
        <v/>
      </c>
      <c r="AJ1740" s="13" t="str">
        <f t="shared" si="980"/>
        <v/>
      </c>
      <c r="AK1740" s="13" t="str">
        <f t="shared" si="981"/>
        <v/>
      </c>
      <c r="AL1740" s="13" t="str">
        <f>IF(OR(AJ1740="",COUNTIF($AH$3:AH1740,AH1740)&lt;&gt;COUNTIF(AH$3:AH$100002,AH1740)),"",SUMIF(AH$3:AH$100002,AH1740,AJ$3:AJ$100002))</f>
        <v/>
      </c>
      <c r="AM1740" s="13" t="str">
        <f>IF(OR(AK1740="",COUNTIF($AH$3:AH1740,AH1740)&lt;&gt;COUNTIF(AH$3:AH$100002,AH1740)),"",SUMIF(AH$3:AH$100002,AH1740,AK$3:AK$100002))</f>
        <v/>
      </c>
      <c r="AO1740" s="13" t="str">
        <f t="shared" si="1000"/>
        <v/>
      </c>
      <c r="AP1740" s="13" t="str">
        <f t="shared" si="1000"/>
        <v/>
      </c>
      <c r="AQ1740" s="13" t="str">
        <f t="shared" si="1000"/>
        <v/>
      </c>
      <c r="AR1740" s="13" t="str">
        <f t="shared" si="1000"/>
        <v/>
      </c>
      <c r="AS1740" s="13" t="str">
        <f t="shared" si="1000"/>
        <v/>
      </c>
      <c r="AT1740" s="13" t="str">
        <f t="shared" si="1000"/>
        <v/>
      </c>
      <c r="AU1740" s="13" t="str">
        <f t="shared" si="1000"/>
        <v/>
      </c>
      <c r="AV1740" s="13" t="str">
        <f t="shared" si="970"/>
        <v/>
      </c>
      <c r="AW1740" s="86" t="str">
        <f t="shared" si="982"/>
        <v/>
      </c>
      <c r="AX1740" s="59" t="str">
        <f t="shared" si="983"/>
        <v/>
      </c>
      <c r="AY1740" s="63" t="str">
        <f>IF(OR($BR1740="",BH1740=""),"",COUNT($BR$3:$BR1740))</f>
        <v/>
      </c>
      <c r="AZ1740" s="13" t="str">
        <f>IF(OR($BR1740="",BI1740=""),"",COUNT($BR$3:$BR1740))</f>
        <v/>
      </c>
      <c r="BA1740" s="13" t="str">
        <f>IF(OR($BR1740="",BJ1740=""),"",COUNT($BR$3:$BR1740))</f>
        <v/>
      </c>
      <c r="BB1740" s="13" t="str">
        <f>IF(OR($BR1740="",BK1740=""),"",COUNT($BR$3:$BR1740))</f>
        <v/>
      </c>
      <c r="BC1740" s="13" t="str">
        <f>IF(OR($BR1740="",BL1740=""),"",COUNT($BR$3:$BR1740))</f>
        <v/>
      </c>
      <c r="BD1740" s="13" t="str">
        <f>IF(OR($BR1740="",BM1740=""),"",COUNT($BR$3:$BR1740))</f>
        <v/>
      </c>
      <c r="BE1740" s="13" t="str">
        <f>IF(OR($BR1740="",BN1740=""),"",COUNT($BR$3:$BR1740))</f>
        <v/>
      </c>
      <c r="BF1740" s="13" t="str">
        <f>IF(OR($BR1740="",BO1740=""),"",COUNT($BR$3:$BR1740))</f>
        <v/>
      </c>
      <c r="BG1740" s="66" t="str">
        <f>IF(Z1740="","",COUNT($Z$3:Z1740))</f>
        <v/>
      </c>
      <c r="BH1740" s="13" t="str">
        <f>IF(AO1740="","",IF(AO1740=BH$2,(SUMIF($BV$3:$BV1740,BH$2,$BW$3:$BW1740)-SUMIF($BX$3:$BX1740,BH$2,$BY$3:$BY1740))*AO$1,""))</f>
        <v/>
      </c>
      <c r="BI1740" s="13" t="str">
        <f>IF(AP1740="","",IF(AP1740=BI$2,(SUMIF($BV$3:$BV1740,BI$2,$BW$3:$BW1740)-SUMIF($BX$3:$BX1740,BI$2,$BY$3:$BY1740))*AP$1,""))</f>
        <v/>
      </c>
      <c r="BJ1740" s="13" t="str">
        <f>IF(AQ1740="","",IF(AQ1740=BJ$2,(SUMIF($BV$3:$BV1740,BJ$2,$BW$3:$BW1740)-SUMIF($BX$3:$BX1740,BJ$2,$BY$3:$BY1740))*AQ$1,""))</f>
        <v/>
      </c>
      <c r="BK1740" s="13" t="str">
        <f>IF(AR1740="","",IF(AR1740=BK$2,(SUMIF($BV$3:$BV1740,BK$2,$BW$3:$BW1740)-SUMIF($BX$3:$BX1740,BK$2,$BY$3:$BY1740))*AR$1,""))</f>
        <v/>
      </c>
      <c r="BL1740" s="13" t="str">
        <f>IF(AS1740="","",IF(AS1740=BL$2,(SUMIF($BV$3:$BV1740,BL$2,$BW$3:$BW1740)-SUMIF($BX$3:$BX1740,BL$2,$BY$3:$BY1740))*AS$1,""))</f>
        <v/>
      </c>
      <c r="BM1740" s="13" t="str">
        <f>IF(AT1740="","",IF(AT1740=BM$2,(SUMIF($BV$3:$BV1740,BM$2,$BW$3:$BW1740)-SUMIF($BX$3:$BX1740,BM$2,$BY$3:$BY1740))*AT$1,""))</f>
        <v/>
      </c>
      <c r="BN1740" s="13" t="str">
        <f>IF(AU1740="","",IF(AU1740=BN$2,(SUMIF($BV$3:$BV1740,BN$2,$BW$3:$BW1740)-SUMIF($BX$3:$BX1740,BN$2,$BY$3:$BY1740))*AU$1,""))</f>
        <v/>
      </c>
      <c r="BO1740" s="13" t="str">
        <f>IF(AV1740="","",IF(AV1740=BO$2,(SUMIF($BV$3:$BV1740,BO$2,$BW$3:$BW1740)-SUMIF($BX$3:$BX1740,BO$2,$BY$3:$BY1740))*AV$1,""))</f>
        <v/>
      </c>
      <c r="BP1740" s="69"/>
      <c r="BQ1740" s="13" t="str">
        <f t="shared" si="984"/>
        <v/>
      </c>
      <c r="BR1740" s="75" t="str">
        <f t="shared" si="985"/>
        <v/>
      </c>
      <c r="BS1740" s="33" t="str">
        <f t="shared" si="986"/>
        <v/>
      </c>
      <c r="BT1740" s="42" t="str">
        <f t="shared" si="987"/>
        <v/>
      </c>
      <c r="BU1740" s="38" t="str">
        <f t="shared" si="988"/>
        <v/>
      </c>
      <c r="BV1740" s="30" t="str">
        <f t="shared" si="989"/>
        <v/>
      </c>
      <c r="BW1740" s="36" t="str">
        <f t="shared" si="990"/>
        <v/>
      </c>
      <c r="BX1740" s="36" t="str">
        <f t="shared" si="991"/>
        <v/>
      </c>
      <c r="BY1740" s="45" t="str">
        <f t="shared" si="992"/>
        <v/>
      </c>
      <c r="BZ1740" s="12" t="str">
        <f t="shared" si="993"/>
        <v/>
      </c>
      <c r="CA1740" s="47" t="str">
        <f t="shared" si="994"/>
        <v/>
      </c>
      <c r="CB1740" s="32" t="str">
        <f t="shared" si="995"/>
        <v/>
      </c>
      <c r="CC1740" s="32" t="str">
        <f t="shared" si="996"/>
        <v/>
      </c>
      <c r="CD1740" s="32" t="str">
        <f t="shared" si="997"/>
        <v/>
      </c>
      <c r="CE1740" s="48"/>
      <c r="CF1740" s="32" t="str">
        <f t="shared" si="1003"/>
        <v/>
      </c>
      <c r="CG1740" s="32" t="str">
        <f t="shared" si="998"/>
        <v/>
      </c>
      <c r="CH1740" s="48"/>
    </row>
    <row r="1741" spans="2:86" ht="30" customHeight="1" x14ac:dyDescent="0.2">
      <c r="B1741" s="155"/>
      <c r="C1741" s="117"/>
      <c r="D1741" s="53"/>
      <c r="E1741" s="68"/>
      <c r="F1741" s="54"/>
      <c r="G1741" s="54"/>
      <c r="H1741" s="55"/>
      <c r="I1741" s="71"/>
      <c r="J1741" s="73"/>
      <c r="K1741" s="56"/>
      <c r="L1741" s="76" t="str">
        <f t="shared" si="975"/>
        <v/>
      </c>
      <c r="M1741" s="77" t="str">
        <f t="shared" si="976"/>
        <v/>
      </c>
      <c r="N1741" s="130" t="str">
        <f t="shared" si="1002"/>
        <v/>
      </c>
      <c r="O1741" s="131" t="str">
        <f t="shared" si="1004"/>
        <v/>
      </c>
      <c r="P1741" s="131" t="str">
        <f t="shared" si="1004"/>
        <v/>
      </c>
      <c r="Q1741" s="131" t="str">
        <f t="shared" si="1004"/>
        <v/>
      </c>
      <c r="R1741" s="131" t="str">
        <f t="shared" si="1004"/>
        <v/>
      </c>
      <c r="S1741" s="131" t="str">
        <f t="shared" si="1004"/>
        <v/>
      </c>
      <c r="T1741" s="131" t="str">
        <f t="shared" si="1004"/>
        <v/>
      </c>
      <c r="U1741" s="131" t="str">
        <f t="shared" si="1004"/>
        <v/>
      </c>
      <c r="V1741" s="14"/>
      <c r="W1741" s="17" t="str">
        <f>IF(C1741="",IF(OR(AND($H1741&lt;&gt;"",C1741=""),AND($F1740=$F1741,$AK1741&lt;&gt;""),COUNTA($H$3:$H$100002)&gt;COUNTA($H$3:$H1741),$AE1741&lt;&gt;""),W1740,""),C1741)</f>
        <v/>
      </c>
      <c r="X1741" s="17" t="str">
        <f>IF(D1741="",IF(OR(AND($H1741&lt;&gt;"",D1741=""),AND($F1740=$F1741,$AK1741&lt;&gt;""),COUNTA($H$3:$H$100002)&gt;COUNTA($H$3:$H1741),$AE1741&lt;&gt;""),X1740,""),D1741)</f>
        <v/>
      </c>
      <c r="Y1741" s="17" t="str">
        <f>IF(E1741="",IF(OR(AND($H1741&lt;&gt;"",E1741=""),AND($F1740=$F1741,$AK1741&lt;&gt;""),COUNTA($H$3:$H$100002)&gt;COUNTA($H$3:$H1741),$AE1741&lt;&gt;""),Y1740,""),E1741)</f>
        <v/>
      </c>
      <c r="Z1741" s="27" t="str">
        <f t="shared" si="977"/>
        <v/>
      </c>
      <c r="AA1741" s="2" t="str">
        <f>IF(F1741="","",COUNTA($F$3:F1741))</f>
        <v/>
      </c>
      <c r="AB1741" s="3" t="str">
        <f>IF(F1741="","",IFERROR(IF(F1741&lt;&gt;"",IFERROR(INDEX(設定!$C$3:$C$303,MATCH(F1741,設定!$C$3:$C$303,0),0),INDEX(設定!$C$3:$C$303,MATCH("*"&amp;F1741&amp;"*",設定!$C$3:$C$303,0),0)),""),"エラー"))</f>
        <v/>
      </c>
      <c r="AC1741" s="2" t="str">
        <f>IF(G1741="","",COUNTA($G$3:G1741))</f>
        <v/>
      </c>
      <c r="AD1741" s="3" t="str">
        <f>IF(G1741="","",IFERROR(IF(G1741&lt;&gt;"",IFERROR(INDEX(設定!$C$3:$C$303,MATCH(G1741,設定!$C$3:$C$303,0),0),INDEX(設定!$C$3:$C$303,MATCH("*"&amp;G1741&amp;"*",設定!$C$3:$C$303,0),0)),""),"エラー"))</f>
        <v/>
      </c>
      <c r="AE1741" s="3" t="str">
        <f>IFERROR(IF(AB1741="",IF(AND(H1741&lt;&gt;"",F1741=""),INDEX(AB$3:AB1741,MATCH(MAX(AA$3:AA1741),AA$3:AA1741,0),0),""),AB1741),"")</f>
        <v/>
      </c>
      <c r="AF1741" s="3" t="str">
        <f>IFERROR(IF(AD1741="",IF(AND(H1741&lt;&gt;"",G1741=""),INDEX(AD$3:AD1741,MATCH(MAX(AC$3:AC1741),AC$3:AC1741,0),0),""),AD1741),"")</f>
        <v/>
      </c>
      <c r="AG1741" s="2" t="str">
        <f>IF(AH1741="","",IF(OR(AH1741=AH1740,AH1741=AH1742),IF(AND(E1741="",AB1741="",AG1740&lt;&gt;""),MAX($AG$3:AG1740),MAX($AG$3:AG1740)+1),IF(AH1740=AH1741,AG1740,MAX($AG$3:AG1740)+1)))</f>
        <v/>
      </c>
      <c r="AH1741" s="12" t="str">
        <f t="shared" si="978"/>
        <v/>
      </c>
      <c r="AI1741" s="12" t="str">
        <f t="shared" si="979"/>
        <v/>
      </c>
      <c r="AJ1741" s="13" t="str">
        <f t="shared" si="980"/>
        <v/>
      </c>
      <c r="AK1741" s="13" t="str">
        <f t="shared" si="981"/>
        <v/>
      </c>
      <c r="AL1741" s="13" t="str">
        <f>IF(OR(AJ1741="",COUNTIF($AH$3:AH1741,AH1741)&lt;&gt;COUNTIF(AH$3:AH$100002,AH1741)),"",SUMIF(AH$3:AH$100002,AH1741,AJ$3:AJ$100002))</f>
        <v/>
      </c>
      <c r="AM1741" s="13" t="str">
        <f>IF(OR(AK1741="",COUNTIF($AH$3:AH1741,AH1741)&lt;&gt;COUNTIF(AH$3:AH$100002,AH1741)),"",SUMIF(AH$3:AH$100002,AH1741,AK$3:AK$100002))</f>
        <v/>
      </c>
      <c r="AO1741" s="13" t="str">
        <f t="shared" si="1000"/>
        <v/>
      </c>
      <c r="AP1741" s="13" t="str">
        <f t="shared" si="1000"/>
        <v/>
      </c>
      <c r="AQ1741" s="13" t="str">
        <f t="shared" si="1000"/>
        <v/>
      </c>
      <c r="AR1741" s="13" t="str">
        <f t="shared" si="1000"/>
        <v/>
      </c>
      <c r="AS1741" s="13" t="str">
        <f t="shared" si="1000"/>
        <v/>
      </c>
      <c r="AT1741" s="13" t="str">
        <f t="shared" si="1000"/>
        <v/>
      </c>
      <c r="AU1741" s="13" t="str">
        <f t="shared" si="1000"/>
        <v/>
      </c>
      <c r="AV1741" s="13" t="str">
        <f t="shared" si="970"/>
        <v/>
      </c>
      <c r="AW1741" s="86" t="str">
        <f t="shared" si="982"/>
        <v/>
      </c>
      <c r="AX1741" s="59" t="str">
        <f t="shared" si="983"/>
        <v/>
      </c>
      <c r="AY1741" s="63" t="str">
        <f>IF(OR($BR1741="",BH1741=""),"",COUNT($BR$3:$BR1741))</f>
        <v/>
      </c>
      <c r="AZ1741" s="13" t="str">
        <f>IF(OR($BR1741="",BI1741=""),"",COUNT($BR$3:$BR1741))</f>
        <v/>
      </c>
      <c r="BA1741" s="13" t="str">
        <f>IF(OR($BR1741="",BJ1741=""),"",COUNT($BR$3:$BR1741))</f>
        <v/>
      </c>
      <c r="BB1741" s="13" t="str">
        <f>IF(OR($BR1741="",BK1741=""),"",COUNT($BR$3:$BR1741))</f>
        <v/>
      </c>
      <c r="BC1741" s="13" t="str">
        <f>IF(OR($BR1741="",BL1741=""),"",COUNT($BR$3:$BR1741))</f>
        <v/>
      </c>
      <c r="BD1741" s="13" t="str">
        <f>IF(OR($BR1741="",BM1741=""),"",COUNT($BR$3:$BR1741))</f>
        <v/>
      </c>
      <c r="BE1741" s="13" t="str">
        <f>IF(OR($BR1741="",BN1741=""),"",COUNT($BR$3:$BR1741))</f>
        <v/>
      </c>
      <c r="BF1741" s="13" t="str">
        <f>IF(OR($BR1741="",BO1741=""),"",COUNT($BR$3:$BR1741))</f>
        <v/>
      </c>
      <c r="BG1741" s="66" t="str">
        <f>IF(Z1741="","",COUNT($Z$3:Z1741))</f>
        <v/>
      </c>
      <c r="BH1741" s="13" t="str">
        <f>IF(AO1741="","",IF(AO1741=BH$2,(SUMIF($BV$3:$BV1741,BH$2,$BW$3:$BW1741)-SUMIF($BX$3:$BX1741,BH$2,$BY$3:$BY1741))*AO$1,""))</f>
        <v/>
      </c>
      <c r="BI1741" s="13" t="str">
        <f>IF(AP1741="","",IF(AP1741=BI$2,(SUMIF($BV$3:$BV1741,BI$2,$BW$3:$BW1741)-SUMIF($BX$3:$BX1741,BI$2,$BY$3:$BY1741))*AP$1,""))</f>
        <v/>
      </c>
      <c r="BJ1741" s="13" t="str">
        <f>IF(AQ1741="","",IF(AQ1741=BJ$2,(SUMIF($BV$3:$BV1741,BJ$2,$BW$3:$BW1741)-SUMIF($BX$3:$BX1741,BJ$2,$BY$3:$BY1741))*AQ$1,""))</f>
        <v/>
      </c>
      <c r="BK1741" s="13" t="str">
        <f>IF(AR1741="","",IF(AR1741=BK$2,(SUMIF($BV$3:$BV1741,BK$2,$BW$3:$BW1741)-SUMIF($BX$3:$BX1741,BK$2,$BY$3:$BY1741))*AR$1,""))</f>
        <v/>
      </c>
      <c r="BL1741" s="13" t="str">
        <f>IF(AS1741="","",IF(AS1741=BL$2,(SUMIF($BV$3:$BV1741,BL$2,$BW$3:$BW1741)-SUMIF($BX$3:$BX1741,BL$2,$BY$3:$BY1741))*AS$1,""))</f>
        <v/>
      </c>
      <c r="BM1741" s="13" t="str">
        <f>IF(AT1741="","",IF(AT1741=BM$2,(SUMIF($BV$3:$BV1741,BM$2,$BW$3:$BW1741)-SUMIF($BX$3:$BX1741,BM$2,$BY$3:$BY1741))*AT$1,""))</f>
        <v/>
      </c>
      <c r="BN1741" s="13" t="str">
        <f>IF(AU1741="","",IF(AU1741=BN$2,(SUMIF($BV$3:$BV1741,BN$2,$BW$3:$BW1741)-SUMIF($BX$3:$BX1741,BN$2,$BY$3:$BY1741))*AU$1,""))</f>
        <v/>
      </c>
      <c r="BO1741" s="13" t="str">
        <f>IF(AV1741="","",IF(AV1741=BO$2,(SUMIF($BV$3:$BV1741,BO$2,$BW$3:$BW1741)-SUMIF($BX$3:$BX1741,BO$2,$BY$3:$BY1741))*AV$1,""))</f>
        <v/>
      </c>
      <c r="BP1741" s="69"/>
      <c r="BQ1741" s="13" t="str">
        <f t="shared" si="984"/>
        <v/>
      </c>
      <c r="BR1741" s="75" t="str">
        <f t="shared" si="985"/>
        <v/>
      </c>
      <c r="BS1741" s="33" t="str">
        <f t="shared" si="986"/>
        <v/>
      </c>
      <c r="BT1741" s="42" t="str">
        <f t="shared" si="987"/>
        <v/>
      </c>
      <c r="BU1741" s="38" t="str">
        <f t="shared" si="988"/>
        <v/>
      </c>
      <c r="BV1741" s="30" t="str">
        <f t="shared" si="989"/>
        <v/>
      </c>
      <c r="BW1741" s="36" t="str">
        <f t="shared" si="990"/>
        <v/>
      </c>
      <c r="BX1741" s="36" t="str">
        <f t="shared" si="991"/>
        <v/>
      </c>
      <c r="BY1741" s="45" t="str">
        <f t="shared" si="992"/>
        <v/>
      </c>
      <c r="BZ1741" s="12" t="str">
        <f t="shared" si="993"/>
        <v/>
      </c>
      <c r="CA1741" s="47" t="str">
        <f t="shared" si="994"/>
        <v/>
      </c>
      <c r="CB1741" s="32" t="str">
        <f t="shared" si="995"/>
        <v/>
      </c>
      <c r="CC1741" s="32" t="str">
        <f t="shared" si="996"/>
        <v/>
      </c>
      <c r="CD1741" s="32" t="str">
        <f t="shared" si="997"/>
        <v/>
      </c>
      <c r="CE1741" s="48"/>
      <c r="CF1741" s="32" t="str">
        <f t="shared" si="1003"/>
        <v/>
      </c>
      <c r="CG1741" s="32" t="str">
        <f t="shared" si="998"/>
        <v/>
      </c>
      <c r="CH1741" s="48"/>
    </row>
    <row r="1742" spans="2:86" ht="30" customHeight="1" x14ac:dyDescent="0.2">
      <c r="B1742" s="155"/>
      <c r="C1742" s="117"/>
      <c r="D1742" s="53"/>
      <c r="E1742" s="68"/>
      <c r="F1742" s="54"/>
      <c r="G1742" s="54"/>
      <c r="H1742" s="55"/>
      <c r="I1742" s="71"/>
      <c r="J1742" s="73"/>
      <c r="K1742" s="56"/>
      <c r="L1742" s="76" t="str">
        <f t="shared" si="975"/>
        <v/>
      </c>
      <c r="M1742" s="77" t="str">
        <f t="shared" si="976"/>
        <v/>
      </c>
      <c r="N1742" s="130" t="str">
        <f t="shared" si="1002"/>
        <v/>
      </c>
      <c r="O1742" s="131" t="str">
        <f t="shared" si="1004"/>
        <v/>
      </c>
      <c r="P1742" s="131" t="str">
        <f t="shared" si="1004"/>
        <v/>
      </c>
      <c r="Q1742" s="131" t="str">
        <f t="shared" si="1004"/>
        <v/>
      </c>
      <c r="R1742" s="131" t="str">
        <f t="shared" si="1004"/>
        <v/>
      </c>
      <c r="S1742" s="131" t="str">
        <f t="shared" si="1004"/>
        <v/>
      </c>
      <c r="T1742" s="131" t="str">
        <f t="shared" si="1004"/>
        <v/>
      </c>
      <c r="U1742" s="131" t="str">
        <f t="shared" si="1004"/>
        <v/>
      </c>
      <c r="V1742" s="14"/>
      <c r="W1742" s="17" t="str">
        <f>IF(C1742="",IF(OR(AND($H1742&lt;&gt;"",C1742=""),AND($F1741=$F1742,$AK1742&lt;&gt;""),COUNTA($H$3:$H$100002)&gt;COUNTA($H$3:$H1742),$AE1742&lt;&gt;""),W1741,""),C1742)</f>
        <v/>
      </c>
      <c r="X1742" s="17" t="str">
        <f>IF(D1742="",IF(OR(AND($H1742&lt;&gt;"",D1742=""),AND($F1741=$F1742,$AK1742&lt;&gt;""),COUNTA($H$3:$H$100002)&gt;COUNTA($H$3:$H1742),$AE1742&lt;&gt;""),X1741,""),D1742)</f>
        <v/>
      </c>
      <c r="Y1742" s="17" t="str">
        <f>IF(E1742="",IF(OR(AND($H1742&lt;&gt;"",E1742=""),AND($F1741=$F1742,$AK1742&lt;&gt;""),COUNTA($H$3:$H$100002)&gt;COUNTA($H$3:$H1742),$AE1742&lt;&gt;""),Y1741,""),E1742)</f>
        <v/>
      </c>
      <c r="Z1742" s="27" t="str">
        <f t="shared" si="977"/>
        <v/>
      </c>
      <c r="AA1742" s="2" t="str">
        <f>IF(F1742="","",COUNTA($F$3:F1742))</f>
        <v/>
      </c>
      <c r="AB1742" s="3" t="str">
        <f>IF(F1742="","",IFERROR(IF(F1742&lt;&gt;"",IFERROR(INDEX(設定!$C$3:$C$303,MATCH(F1742,設定!$C$3:$C$303,0),0),INDEX(設定!$C$3:$C$303,MATCH("*"&amp;F1742&amp;"*",設定!$C$3:$C$303,0),0)),""),"エラー"))</f>
        <v/>
      </c>
      <c r="AC1742" s="2" t="str">
        <f>IF(G1742="","",COUNTA($G$3:G1742))</f>
        <v/>
      </c>
      <c r="AD1742" s="3" t="str">
        <f>IF(G1742="","",IFERROR(IF(G1742&lt;&gt;"",IFERROR(INDEX(設定!$C$3:$C$303,MATCH(G1742,設定!$C$3:$C$303,0),0),INDEX(設定!$C$3:$C$303,MATCH("*"&amp;G1742&amp;"*",設定!$C$3:$C$303,0),0)),""),"エラー"))</f>
        <v/>
      </c>
      <c r="AE1742" s="3" t="str">
        <f>IFERROR(IF(AB1742="",IF(AND(H1742&lt;&gt;"",F1742=""),INDEX(AB$3:AB1742,MATCH(MAX(AA$3:AA1742),AA$3:AA1742,0),0),""),AB1742),"")</f>
        <v/>
      </c>
      <c r="AF1742" s="3" t="str">
        <f>IFERROR(IF(AD1742="",IF(AND(H1742&lt;&gt;"",G1742=""),INDEX(AD$3:AD1742,MATCH(MAX(AC$3:AC1742),AC$3:AC1742,0),0),""),AD1742),"")</f>
        <v/>
      </c>
      <c r="AG1742" s="2" t="str">
        <f>IF(AH1742="","",IF(OR(AH1742=AH1741,AH1742=AH1743),IF(AND(E1742="",AB1742="",AG1741&lt;&gt;""),MAX($AG$3:AG1741),MAX($AG$3:AG1741)+1),IF(AH1741=AH1742,AG1741,MAX($AG$3:AG1741)+1)))</f>
        <v/>
      </c>
      <c r="AH1742" s="12" t="str">
        <f t="shared" si="978"/>
        <v/>
      </c>
      <c r="AI1742" s="12" t="str">
        <f t="shared" si="979"/>
        <v/>
      </c>
      <c r="AJ1742" s="13" t="str">
        <f t="shared" si="980"/>
        <v/>
      </c>
      <c r="AK1742" s="13" t="str">
        <f t="shared" si="981"/>
        <v/>
      </c>
      <c r="AL1742" s="13" t="str">
        <f>IF(OR(AJ1742="",COUNTIF($AH$3:AH1742,AH1742)&lt;&gt;COUNTIF(AH$3:AH$100002,AH1742)),"",SUMIF(AH$3:AH$100002,AH1742,AJ$3:AJ$100002))</f>
        <v/>
      </c>
      <c r="AM1742" s="13" t="str">
        <f>IF(OR(AK1742="",COUNTIF($AH$3:AH1742,AH1742)&lt;&gt;COUNTIF(AH$3:AH$100002,AH1742)),"",SUMIF(AH$3:AH$100002,AH1742,AK$3:AK$100002))</f>
        <v/>
      </c>
      <c r="AO1742" s="13" t="str">
        <f t="shared" si="1000"/>
        <v/>
      </c>
      <c r="AP1742" s="13" t="str">
        <f t="shared" si="1000"/>
        <v/>
      </c>
      <c r="AQ1742" s="13" t="str">
        <f t="shared" si="1000"/>
        <v/>
      </c>
      <c r="AR1742" s="13" t="str">
        <f t="shared" si="1000"/>
        <v/>
      </c>
      <c r="AS1742" s="13" t="str">
        <f t="shared" si="1000"/>
        <v/>
      </c>
      <c r="AT1742" s="13" t="str">
        <f t="shared" si="1000"/>
        <v/>
      </c>
      <c r="AU1742" s="13" t="str">
        <f t="shared" si="1000"/>
        <v/>
      </c>
      <c r="AV1742" s="13" t="str">
        <f t="shared" si="970"/>
        <v/>
      </c>
      <c r="AW1742" s="86" t="str">
        <f t="shared" si="982"/>
        <v/>
      </c>
      <c r="AX1742" s="59" t="str">
        <f t="shared" si="983"/>
        <v/>
      </c>
      <c r="AY1742" s="63" t="str">
        <f>IF(OR($BR1742="",BH1742=""),"",COUNT($BR$3:$BR1742))</f>
        <v/>
      </c>
      <c r="AZ1742" s="13" t="str">
        <f>IF(OR($BR1742="",BI1742=""),"",COUNT($BR$3:$BR1742))</f>
        <v/>
      </c>
      <c r="BA1742" s="13" t="str">
        <f>IF(OR($BR1742="",BJ1742=""),"",COUNT($BR$3:$BR1742))</f>
        <v/>
      </c>
      <c r="BB1742" s="13" t="str">
        <f>IF(OR($BR1742="",BK1742=""),"",COUNT($BR$3:$BR1742))</f>
        <v/>
      </c>
      <c r="BC1742" s="13" t="str">
        <f>IF(OR($BR1742="",BL1742=""),"",COUNT($BR$3:$BR1742))</f>
        <v/>
      </c>
      <c r="BD1742" s="13" t="str">
        <f>IF(OR($BR1742="",BM1742=""),"",COUNT($BR$3:$BR1742))</f>
        <v/>
      </c>
      <c r="BE1742" s="13" t="str">
        <f>IF(OR($BR1742="",BN1742=""),"",COUNT($BR$3:$BR1742))</f>
        <v/>
      </c>
      <c r="BF1742" s="13" t="str">
        <f>IF(OR($BR1742="",BO1742=""),"",COUNT($BR$3:$BR1742))</f>
        <v/>
      </c>
      <c r="BG1742" s="66" t="str">
        <f>IF(Z1742="","",COUNT($Z$3:Z1742))</f>
        <v/>
      </c>
      <c r="BH1742" s="13" t="str">
        <f>IF(AO1742="","",IF(AO1742=BH$2,(SUMIF($BV$3:$BV1742,BH$2,$BW$3:$BW1742)-SUMIF($BX$3:$BX1742,BH$2,$BY$3:$BY1742))*AO$1,""))</f>
        <v/>
      </c>
      <c r="BI1742" s="13" t="str">
        <f>IF(AP1742="","",IF(AP1742=BI$2,(SUMIF($BV$3:$BV1742,BI$2,$BW$3:$BW1742)-SUMIF($BX$3:$BX1742,BI$2,$BY$3:$BY1742))*AP$1,""))</f>
        <v/>
      </c>
      <c r="BJ1742" s="13" t="str">
        <f>IF(AQ1742="","",IF(AQ1742=BJ$2,(SUMIF($BV$3:$BV1742,BJ$2,$BW$3:$BW1742)-SUMIF($BX$3:$BX1742,BJ$2,$BY$3:$BY1742))*AQ$1,""))</f>
        <v/>
      </c>
      <c r="BK1742" s="13" t="str">
        <f>IF(AR1742="","",IF(AR1742=BK$2,(SUMIF($BV$3:$BV1742,BK$2,$BW$3:$BW1742)-SUMIF($BX$3:$BX1742,BK$2,$BY$3:$BY1742))*AR$1,""))</f>
        <v/>
      </c>
      <c r="BL1742" s="13" t="str">
        <f>IF(AS1742="","",IF(AS1742=BL$2,(SUMIF($BV$3:$BV1742,BL$2,$BW$3:$BW1742)-SUMIF($BX$3:$BX1742,BL$2,$BY$3:$BY1742))*AS$1,""))</f>
        <v/>
      </c>
      <c r="BM1742" s="13" t="str">
        <f>IF(AT1742="","",IF(AT1742=BM$2,(SUMIF($BV$3:$BV1742,BM$2,$BW$3:$BW1742)-SUMIF($BX$3:$BX1742,BM$2,$BY$3:$BY1742))*AT$1,""))</f>
        <v/>
      </c>
      <c r="BN1742" s="13" t="str">
        <f>IF(AU1742="","",IF(AU1742=BN$2,(SUMIF($BV$3:$BV1742,BN$2,$BW$3:$BW1742)-SUMIF($BX$3:$BX1742,BN$2,$BY$3:$BY1742))*AU$1,""))</f>
        <v/>
      </c>
      <c r="BO1742" s="13" t="str">
        <f>IF(AV1742="","",IF(AV1742=BO$2,(SUMIF($BV$3:$BV1742,BO$2,$BW$3:$BW1742)-SUMIF($BX$3:$BX1742,BO$2,$BY$3:$BY1742))*AV$1,""))</f>
        <v/>
      </c>
      <c r="BP1742" s="69"/>
      <c r="BQ1742" s="13" t="str">
        <f t="shared" si="984"/>
        <v/>
      </c>
      <c r="BR1742" s="75" t="str">
        <f t="shared" si="985"/>
        <v/>
      </c>
      <c r="BS1742" s="33" t="str">
        <f t="shared" si="986"/>
        <v/>
      </c>
      <c r="BT1742" s="42" t="str">
        <f t="shared" si="987"/>
        <v/>
      </c>
      <c r="BU1742" s="38" t="str">
        <f t="shared" si="988"/>
        <v/>
      </c>
      <c r="BV1742" s="30" t="str">
        <f t="shared" si="989"/>
        <v/>
      </c>
      <c r="BW1742" s="36" t="str">
        <f t="shared" si="990"/>
        <v/>
      </c>
      <c r="BX1742" s="36" t="str">
        <f t="shared" si="991"/>
        <v/>
      </c>
      <c r="BY1742" s="45" t="str">
        <f t="shared" si="992"/>
        <v/>
      </c>
      <c r="BZ1742" s="12" t="str">
        <f t="shared" si="993"/>
        <v/>
      </c>
      <c r="CA1742" s="47" t="str">
        <f t="shared" si="994"/>
        <v/>
      </c>
      <c r="CB1742" s="32" t="str">
        <f t="shared" si="995"/>
        <v/>
      </c>
      <c r="CC1742" s="32" t="str">
        <f t="shared" si="996"/>
        <v/>
      </c>
      <c r="CD1742" s="32" t="str">
        <f t="shared" si="997"/>
        <v/>
      </c>
      <c r="CE1742" s="48"/>
      <c r="CF1742" s="32" t="str">
        <f t="shared" si="1003"/>
        <v/>
      </c>
      <c r="CG1742" s="32" t="str">
        <f t="shared" si="998"/>
        <v/>
      </c>
      <c r="CH1742" s="48"/>
    </row>
    <row r="1743" spans="2:86" ht="30" customHeight="1" x14ac:dyDescent="0.2">
      <c r="B1743" s="155"/>
      <c r="C1743" s="117"/>
      <c r="D1743" s="53"/>
      <c r="E1743" s="68"/>
      <c r="F1743" s="54"/>
      <c r="G1743" s="54"/>
      <c r="H1743" s="55"/>
      <c r="I1743" s="71"/>
      <c r="J1743" s="73"/>
      <c r="K1743" s="56"/>
      <c r="L1743" s="76" t="str">
        <f t="shared" si="975"/>
        <v/>
      </c>
      <c r="M1743" s="77" t="str">
        <f t="shared" si="976"/>
        <v/>
      </c>
      <c r="N1743" s="130" t="str">
        <f t="shared" si="1002"/>
        <v/>
      </c>
      <c r="O1743" s="131" t="str">
        <f t="shared" ref="O1743:U1752" si="1005">IFERROR(INDEX($BH$3:$BO$100002,MATCH($BG1743,$BG$3:$BG$100002,0),MATCH(O$1,$BH$2:$BO$2,0)),"")</f>
        <v/>
      </c>
      <c r="P1743" s="131" t="str">
        <f t="shared" si="1005"/>
        <v/>
      </c>
      <c r="Q1743" s="131" t="str">
        <f t="shared" si="1005"/>
        <v/>
      </c>
      <c r="R1743" s="131" t="str">
        <f t="shared" si="1005"/>
        <v/>
      </c>
      <c r="S1743" s="131" t="str">
        <f t="shared" si="1005"/>
        <v/>
      </c>
      <c r="T1743" s="131" t="str">
        <f t="shared" si="1005"/>
        <v/>
      </c>
      <c r="U1743" s="131" t="str">
        <f t="shared" si="1005"/>
        <v/>
      </c>
      <c r="V1743" s="14"/>
      <c r="W1743" s="17" t="str">
        <f>IF(C1743="",IF(OR(AND($H1743&lt;&gt;"",C1743=""),AND($F1742=$F1743,$AK1743&lt;&gt;""),COUNTA($H$3:$H$100002)&gt;COUNTA($H$3:$H1743),$AE1743&lt;&gt;""),W1742,""),C1743)</f>
        <v/>
      </c>
      <c r="X1743" s="17" t="str">
        <f>IF(D1743="",IF(OR(AND($H1743&lt;&gt;"",D1743=""),AND($F1742=$F1743,$AK1743&lt;&gt;""),COUNTA($H$3:$H$100002)&gt;COUNTA($H$3:$H1743),$AE1743&lt;&gt;""),X1742,""),D1743)</f>
        <v/>
      </c>
      <c r="Y1743" s="17" t="str">
        <f>IF(E1743="",IF(OR(AND($H1743&lt;&gt;"",E1743=""),AND($F1742=$F1743,$AK1743&lt;&gt;""),COUNTA($H$3:$H$100002)&gt;COUNTA($H$3:$H1743),$AE1743&lt;&gt;""),Y1742,""),E1743)</f>
        <v/>
      </c>
      <c r="Z1743" s="27" t="str">
        <f t="shared" si="977"/>
        <v/>
      </c>
      <c r="AA1743" s="2" t="str">
        <f>IF(F1743="","",COUNTA($F$3:F1743))</f>
        <v/>
      </c>
      <c r="AB1743" s="3" t="str">
        <f>IF(F1743="","",IFERROR(IF(F1743&lt;&gt;"",IFERROR(INDEX(設定!$C$3:$C$303,MATCH(F1743,設定!$C$3:$C$303,0),0),INDEX(設定!$C$3:$C$303,MATCH("*"&amp;F1743&amp;"*",設定!$C$3:$C$303,0),0)),""),"エラー"))</f>
        <v/>
      </c>
      <c r="AC1743" s="2" t="str">
        <f>IF(G1743="","",COUNTA($G$3:G1743))</f>
        <v/>
      </c>
      <c r="AD1743" s="3" t="str">
        <f>IF(G1743="","",IFERROR(IF(G1743&lt;&gt;"",IFERROR(INDEX(設定!$C$3:$C$303,MATCH(G1743,設定!$C$3:$C$303,0),0),INDEX(設定!$C$3:$C$303,MATCH("*"&amp;G1743&amp;"*",設定!$C$3:$C$303,0),0)),""),"エラー"))</f>
        <v/>
      </c>
      <c r="AE1743" s="3" t="str">
        <f>IFERROR(IF(AB1743="",IF(AND(H1743&lt;&gt;"",F1743=""),INDEX(AB$3:AB1743,MATCH(MAX(AA$3:AA1743),AA$3:AA1743,0),0),""),AB1743),"")</f>
        <v/>
      </c>
      <c r="AF1743" s="3" t="str">
        <f>IFERROR(IF(AD1743="",IF(AND(H1743&lt;&gt;"",G1743=""),INDEX(AD$3:AD1743,MATCH(MAX(AC$3:AC1743),AC$3:AC1743,0),0),""),AD1743),"")</f>
        <v/>
      </c>
      <c r="AG1743" s="2" t="str">
        <f>IF(AH1743="","",IF(OR(AH1743=AH1742,AH1743=AH1744),IF(AND(E1743="",AB1743="",AG1742&lt;&gt;""),MAX($AG$3:AG1742),MAX($AG$3:AG1742)+1),IF(AH1742=AH1743,AG1742,MAX($AG$3:AG1742)+1)))</f>
        <v/>
      </c>
      <c r="AH1743" s="12" t="str">
        <f t="shared" si="978"/>
        <v/>
      </c>
      <c r="AI1743" s="12" t="str">
        <f t="shared" si="979"/>
        <v/>
      </c>
      <c r="AJ1743" s="13" t="str">
        <f t="shared" si="980"/>
        <v/>
      </c>
      <c r="AK1743" s="13" t="str">
        <f t="shared" si="981"/>
        <v/>
      </c>
      <c r="AL1743" s="13" t="str">
        <f>IF(OR(AJ1743="",COUNTIF($AH$3:AH1743,AH1743)&lt;&gt;COUNTIF(AH$3:AH$100002,AH1743)),"",SUMIF(AH$3:AH$100002,AH1743,AJ$3:AJ$100002))</f>
        <v/>
      </c>
      <c r="AM1743" s="13" t="str">
        <f>IF(OR(AK1743="",COUNTIF($AH$3:AH1743,AH1743)&lt;&gt;COUNTIF(AH$3:AH$100002,AH1743)),"",SUMIF(AH$3:AH$100002,AH1743,AK$3:AK$100002))</f>
        <v/>
      </c>
      <c r="AO1743" s="13" t="str">
        <f t="shared" si="1000"/>
        <v/>
      </c>
      <c r="AP1743" s="13" t="str">
        <f t="shared" si="1000"/>
        <v/>
      </c>
      <c r="AQ1743" s="13" t="str">
        <f t="shared" si="1000"/>
        <v/>
      </c>
      <c r="AR1743" s="13" t="str">
        <f t="shared" si="1000"/>
        <v/>
      </c>
      <c r="AS1743" s="13" t="str">
        <f t="shared" si="1000"/>
        <v/>
      </c>
      <c r="AT1743" s="13" t="str">
        <f t="shared" si="1000"/>
        <v/>
      </c>
      <c r="AU1743" s="13" t="str">
        <f t="shared" si="1000"/>
        <v/>
      </c>
      <c r="AV1743" s="13" t="str">
        <f t="shared" si="970"/>
        <v/>
      </c>
      <c r="AW1743" s="86" t="str">
        <f t="shared" si="982"/>
        <v/>
      </c>
      <c r="AX1743" s="59" t="str">
        <f t="shared" si="983"/>
        <v/>
      </c>
      <c r="AY1743" s="63" t="str">
        <f>IF(OR($BR1743="",BH1743=""),"",COUNT($BR$3:$BR1743))</f>
        <v/>
      </c>
      <c r="AZ1743" s="13" t="str">
        <f>IF(OR($BR1743="",BI1743=""),"",COUNT($BR$3:$BR1743))</f>
        <v/>
      </c>
      <c r="BA1743" s="13" t="str">
        <f>IF(OR($BR1743="",BJ1743=""),"",COUNT($BR$3:$BR1743))</f>
        <v/>
      </c>
      <c r="BB1743" s="13" t="str">
        <f>IF(OR($BR1743="",BK1743=""),"",COUNT($BR$3:$BR1743))</f>
        <v/>
      </c>
      <c r="BC1743" s="13" t="str">
        <f>IF(OR($BR1743="",BL1743=""),"",COUNT($BR$3:$BR1743))</f>
        <v/>
      </c>
      <c r="BD1743" s="13" t="str">
        <f>IF(OR($BR1743="",BM1743=""),"",COUNT($BR$3:$BR1743))</f>
        <v/>
      </c>
      <c r="BE1743" s="13" t="str">
        <f>IF(OR($BR1743="",BN1743=""),"",COUNT($BR$3:$BR1743))</f>
        <v/>
      </c>
      <c r="BF1743" s="13" t="str">
        <f>IF(OR($BR1743="",BO1743=""),"",COUNT($BR$3:$BR1743))</f>
        <v/>
      </c>
      <c r="BG1743" s="66" t="str">
        <f>IF(Z1743="","",COUNT($Z$3:Z1743))</f>
        <v/>
      </c>
      <c r="BH1743" s="13" t="str">
        <f>IF(AO1743="","",IF(AO1743=BH$2,(SUMIF($BV$3:$BV1743,BH$2,$BW$3:$BW1743)-SUMIF($BX$3:$BX1743,BH$2,$BY$3:$BY1743))*AO$1,""))</f>
        <v/>
      </c>
      <c r="BI1743" s="13" t="str">
        <f>IF(AP1743="","",IF(AP1743=BI$2,(SUMIF($BV$3:$BV1743,BI$2,$BW$3:$BW1743)-SUMIF($BX$3:$BX1743,BI$2,$BY$3:$BY1743))*AP$1,""))</f>
        <v/>
      </c>
      <c r="BJ1743" s="13" t="str">
        <f>IF(AQ1743="","",IF(AQ1743=BJ$2,(SUMIF($BV$3:$BV1743,BJ$2,$BW$3:$BW1743)-SUMIF($BX$3:$BX1743,BJ$2,$BY$3:$BY1743))*AQ$1,""))</f>
        <v/>
      </c>
      <c r="BK1743" s="13" t="str">
        <f>IF(AR1743="","",IF(AR1743=BK$2,(SUMIF($BV$3:$BV1743,BK$2,$BW$3:$BW1743)-SUMIF($BX$3:$BX1743,BK$2,$BY$3:$BY1743))*AR$1,""))</f>
        <v/>
      </c>
      <c r="BL1743" s="13" t="str">
        <f>IF(AS1743="","",IF(AS1743=BL$2,(SUMIF($BV$3:$BV1743,BL$2,$BW$3:$BW1743)-SUMIF($BX$3:$BX1743,BL$2,$BY$3:$BY1743))*AS$1,""))</f>
        <v/>
      </c>
      <c r="BM1743" s="13" t="str">
        <f>IF(AT1743="","",IF(AT1743=BM$2,(SUMIF($BV$3:$BV1743,BM$2,$BW$3:$BW1743)-SUMIF($BX$3:$BX1743,BM$2,$BY$3:$BY1743))*AT$1,""))</f>
        <v/>
      </c>
      <c r="BN1743" s="13" t="str">
        <f>IF(AU1743="","",IF(AU1743=BN$2,(SUMIF($BV$3:$BV1743,BN$2,$BW$3:$BW1743)-SUMIF($BX$3:$BX1743,BN$2,$BY$3:$BY1743))*AU$1,""))</f>
        <v/>
      </c>
      <c r="BO1743" s="13" t="str">
        <f>IF(AV1743="","",IF(AV1743=BO$2,(SUMIF($BV$3:$BV1743,BO$2,$BW$3:$BW1743)-SUMIF($BX$3:$BX1743,BO$2,$BY$3:$BY1743))*AV$1,""))</f>
        <v/>
      </c>
      <c r="BP1743" s="69"/>
      <c r="BQ1743" s="13" t="str">
        <f t="shared" si="984"/>
        <v/>
      </c>
      <c r="BR1743" s="75" t="str">
        <f t="shared" si="985"/>
        <v/>
      </c>
      <c r="BS1743" s="33" t="str">
        <f t="shared" si="986"/>
        <v/>
      </c>
      <c r="BT1743" s="42" t="str">
        <f t="shared" si="987"/>
        <v/>
      </c>
      <c r="BU1743" s="38" t="str">
        <f t="shared" si="988"/>
        <v/>
      </c>
      <c r="BV1743" s="30" t="str">
        <f t="shared" si="989"/>
        <v/>
      </c>
      <c r="BW1743" s="36" t="str">
        <f t="shared" si="990"/>
        <v/>
      </c>
      <c r="BX1743" s="36" t="str">
        <f t="shared" si="991"/>
        <v/>
      </c>
      <c r="BY1743" s="45" t="str">
        <f t="shared" si="992"/>
        <v/>
      </c>
      <c r="BZ1743" s="12" t="str">
        <f t="shared" si="993"/>
        <v/>
      </c>
      <c r="CA1743" s="47" t="str">
        <f t="shared" si="994"/>
        <v/>
      </c>
      <c r="CB1743" s="32" t="str">
        <f t="shared" si="995"/>
        <v/>
      </c>
      <c r="CC1743" s="32" t="str">
        <f t="shared" si="996"/>
        <v/>
      </c>
      <c r="CD1743" s="32" t="str">
        <f t="shared" si="997"/>
        <v/>
      </c>
      <c r="CE1743" s="48"/>
      <c r="CF1743" s="32" t="str">
        <f t="shared" si="1003"/>
        <v/>
      </c>
      <c r="CG1743" s="32" t="str">
        <f t="shared" si="998"/>
        <v/>
      </c>
      <c r="CH1743" s="48"/>
    </row>
    <row r="1744" spans="2:86" ht="30" customHeight="1" x14ac:dyDescent="0.2">
      <c r="B1744" s="155"/>
      <c r="C1744" s="117"/>
      <c r="D1744" s="53"/>
      <c r="E1744" s="68"/>
      <c r="F1744" s="54"/>
      <c r="G1744" s="54"/>
      <c r="H1744" s="55"/>
      <c r="I1744" s="71"/>
      <c r="J1744" s="73"/>
      <c r="K1744" s="56"/>
      <c r="L1744" s="76" t="str">
        <f t="shared" si="975"/>
        <v/>
      </c>
      <c r="M1744" s="77" t="str">
        <f t="shared" si="976"/>
        <v/>
      </c>
      <c r="N1744" s="130" t="str">
        <f t="shared" si="1002"/>
        <v/>
      </c>
      <c r="O1744" s="131" t="str">
        <f t="shared" si="1005"/>
        <v/>
      </c>
      <c r="P1744" s="131" t="str">
        <f t="shared" si="1005"/>
        <v/>
      </c>
      <c r="Q1744" s="131" t="str">
        <f t="shared" si="1005"/>
        <v/>
      </c>
      <c r="R1744" s="131" t="str">
        <f t="shared" si="1005"/>
        <v/>
      </c>
      <c r="S1744" s="131" t="str">
        <f t="shared" si="1005"/>
        <v/>
      </c>
      <c r="T1744" s="131" t="str">
        <f t="shared" si="1005"/>
        <v/>
      </c>
      <c r="U1744" s="131" t="str">
        <f t="shared" si="1005"/>
        <v/>
      </c>
      <c r="V1744" s="14"/>
      <c r="W1744" s="17" t="str">
        <f>IF(C1744="",IF(OR(AND($H1744&lt;&gt;"",C1744=""),AND($F1743=$F1744,$AK1744&lt;&gt;""),COUNTA($H$3:$H$100002)&gt;COUNTA($H$3:$H1744),$AE1744&lt;&gt;""),W1743,""),C1744)</f>
        <v/>
      </c>
      <c r="X1744" s="17" t="str">
        <f>IF(D1744="",IF(OR(AND($H1744&lt;&gt;"",D1744=""),AND($F1743=$F1744,$AK1744&lt;&gt;""),COUNTA($H$3:$H$100002)&gt;COUNTA($H$3:$H1744),$AE1744&lt;&gt;""),X1743,""),D1744)</f>
        <v/>
      </c>
      <c r="Y1744" s="17" t="str">
        <f>IF(E1744="",IF(OR(AND($H1744&lt;&gt;"",E1744=""),AND($F1743=$F1744,$AK1744&lt;&gt;""),COUNTA($H$3:$H$100002)&gt;COUNTA($H$3:$H1744),$AE1744&lt;&gt;""),Y1743,""),E1744)</f>
        <v/>
      </c>
      <c r="Z1744" s="27" t="str">
        <f t="shared" si="977"/>
        <v/>
      </c>
      <c r="AA1744" s="2" t="str">
        <f>IF(F1744="","",COUNTA($F$3:F1744))</f>
        <v/>
      </c>
      <c r="AB1744" s="3" t="str">
        <f>IF(F1744="","",IFERROR(IF(F1744&lt;&gt;"",IFERROR(INDEX(設定!$C$3:$C$303,MATCH(F1744,設定!$C$3:$C$303,0),0),INDEX(設定!$C$3:$C$303,MATCH("*"&amp;F1744&amp;"*",設定!$C$3:$C$303,0),0)),""),"エラー"))</f>
        <v/>
      </c>
      <c r="AC1744" s="2" t="str">
        <f>IF(G1744="","",COUNTA($G$3:G1744))</f>
        <v/>
      </c>
      <c r="AD1744" s="3" t="str">
        <f>IF(G1744="","",IFERROR(IF(G1744&lt;&gt;"",IFERROR(INDEX(設定!$C$3:$C$303,MATCH(G1744,設定!$C$3:$C$303,0),0),INDEX(設定!$C$3:$C$303,MATCH("*"&amp;G1744&amp;"*",設定!$C$3:$C$303,0),0)),""),"エラー"))</f>
        <v/>
      </c>
      <c r="AE1744" s="3" t="str">
        <f>IFERROR(IF(AB1744="",IF(AND(H1744&lt;&gt;"",F1744=""),INDEX(AB$3:AB1744,MATCH(MAX(AA$3:AA1744),AA$3:AA1744,0),0),""),AB1744),"")</f>
        <v/>
      </c>
      <c r="AF1744" s="3" t="str">
        <f>IFERROR(IF(AD1744="",IF(AND(H1744&lt;&gt;"",G1744=""),INDEX(AD$3:AD1744,MATCH(MAX(AC$3:AC1744),AC$3:AC1744,0),0),""),AD1744),"")</f>
        <v/>
      </c>
      <c r="AG1744" s="2" t="str">
        <f>IF(AH1744="","",IF(OR(AH1744=AH1743,AH1744=AH1745),IF(AND(E1744="",AB1744="",AG1743&lt;&gt;""),MAX($AG$3:AG1743),MAX($AG$3:AG1743)+1),IF(AH1743=AH1744,AG1743,MAX($AG$3:AG1743)+1)))</f>
        <v/>
      </c>
      <c r="AH1744" s="12" t="str">
        <f t="shared" si="978"/>
        <v/>
      </c>
      <c r="AI1744" s="12" t="str">
        <f t="shared" si="979"/>
        <v/>
      </c>
      <c r="AJ1744" s="13" t="str">
        <f t="shared" si="980"/>
        <v/>
      </c>
      <c r="AK1744" s="13" t="str">
        <f t="shared" si="981"/>
        <v/>
      </c>
      <c r="AL1744" s="13" t="str">
        <f>IF(OR(AJ1744="",COUNTIF($AH$3:AH1744,AH1744)&lt;&gt;COUNTIF(AH$3:AH$100002,AH1744)),"",SUMIF(AH$3:AH$100002,AH1744,AJ$3:AJ$100002))</f>
        <v/>
      </c>
      <c r="AM1744" s="13" t="str">
        <f>IF(OR(AK1744="",COUNTIF($AH$3:AH1744,AH1744)&lt;&gt;COUNTIF(AH$3:AH$100002,AH1744)),"",SUMIF(AH$3:AH$100002,AH1744,AK$3:AK$100002))</f>
        <v/>
      </c>
      <c r="AO1744" s="13" t="str">
        <f t="shared" si="1000"/>
        <v/>
      </c>
      <c r="AP1744" s="13" t="str">
        <f t="shared" si="1000"/>
        <v/>
      </c>
      <c r="AQ1744" s="13" t="str">
        <f t="shared" si="1000"/>
        <v/>
      </c>
      <c r="AR1744" s="13" t="str">
        <f t="shared" si="1000"/>
        <v/>
      </c>
      <c r="AS1744" s="13" t="str">
        <f t="shared" si="1000"/>
        <v/>
      </c>
      <c r="AT1744" s="13" t="str">
        <f t="shared" si="1000"/>
        <v/>
      </c>
      <c r="AU1744" s="13" t="str">
        <f t="shared" si="1000"/>
        <v/>
      </c>
      <c r="AV1744" s="13" t="str">
        <f t="shared" si="970"/>
        <v/>
      </c>
      <c r="AW1744" s="86" t="str">
        <f t="shared" si="982"/>
        <v/>
      </c>
      <c r="AX1744" s="59" t="str">
        <f t="shared" si="983"/>
        <v/>
      </c>
      <c r="AY1744" s="63" t="str">
        <f>IF(OR($BR1744="",BH1744=""),"",COUNT($BR$3:$BR1744))</f>
        <v/>
      </c>
      <c r="AZ1744" s="13" t="str">
        <f>IF(OR($BR1744="",BI1744=""),"",COUNT($BR$3:$BR1744))</f>
        <v/>
      </c>
      <c r="BA1744" s="13" t="str">
        <f>IF(OR($BR1744="",BJ1744=""),"",COUNT($BR$3:$BR1744))</f>
        <v/>
      </c>
      <c r="BB1744" s="13" t="str">
        <f>IF(OR($BR1744="",BK1744=""),"",COUNT($BR$3:$BR1744))</f>
        <v/>
      </c>
      <c r="BC1744" s="13" t="str">
        <f>IF(OR($BR1744="",BL1744=""),"",COUNT($BR$3:$BR1744))</f>
        <v/>
      </c>
      <c r="BD1744" s="13" t="str">
        <f>IF(OR($BR1744="",BM1744=""),"",COUNT($BR$3:$BR1744))</f>
        <v/>
      </c>
      <c r="BE1744" s="13" t="str">
        <f>IF(OR($BR1744="",BN1744=""),"",COUNT($BR$3:$BR1744))</f>
        <v/>
      </c>
      <c r="BF1744" s="13" t="str">
        <f>IF(OR($BR1744="",BO1744=""),"",COUNT($BR$3:$BR1744))</f>
        <v/>
      </c>
      <c r="BG1744" s="66" t="str">
        <f>IF(Z1744="","",COUNT($Z$3:Z1744))</f>
        <v/>
      </c>
      <c r="BH1744" s="13" t="str">
        <f>IF(AO1744="","",IF(AO1744=BH$2,(SUMIF($BV$3:$BV1744,BH$2,$BW$3:$BW1744)-SUMIF($BX$3:$BX1744,BH$2,$BY$3:$BY1744))*AO$1,""))</f>
        <v/>
      </c>
      <c r="BI1744" s="13" t="str">
        <f>IF(AP1744="","",IF(AP1744=BI$2,(SUMIF($BV$3:$BV1744,BI$2,$BW$3:$BW1744)-SUMIF($BX$3:$BX1744,BI$2,$BY$3:$BY1744))*AP$1,""))</f>
        <v/>
      </c>
      <c r="BJ1744" s="13" t="str">
        <f>IF(AQ1744="","",IF(AQ1744=BJ$2,(SUMIF($BV$3:$BV1744,BJ$2,$BW$3:$BW1744)-SUMIF($BX$3:$BX1744,BJ$2,$BY$3:$BY1744))*AQ$1,""))</f>
        <v/>
      </c>
      <c r="BK1744" s="13" t="str">
        <f>IF(AR1744="","",IF(AR1744=BK$2,(SUMIF($BV$3:$BV1744,BK$2,$BW$3:$BW1744)-SUMIF($BX$3:$BX1744,BK$2,$BY$3:$BY1744))*AR$1,""))</f>
        <v/>
      </c>
      <c r="BL1744" s="13" t="str">
        <f>IF(AS1744="","",IF(AS1744=BL$2,(SUMIF($BV$3:$BV1744,BL$2,$BW$3:$BW1744)-SUMIF($BX$3:$BX1744,BL$2,$BY$3:$BY1744))*AS$1,""))</f>
        <v/>
      </c>
      <c r="BM1744" s="13" t="str">
        <f>IF(AT1744="","",IF(AT1744=BM$2,(SUMIF($BV$3:$BV1744,BM$2,$BW$3:$BW1744)-SUMIF($BX$3:$BX1744,BM$2,$BY$3:$BY1744))*AT$1,""))</f>
        <v/>
      </c>
      <c r="BN1744" s="13" t="str">
        <f>IF(AU1744="","",IF(AU1744=BN$2,(SUMIF($BV$3:$BV1744,BN$2,$BW$3:$BW1744)-SUMIF($BX$3:$BX1744,BN$2,$BY$3:$BY1744))*AU$1,""))</f>
        <v/>
      </c>
      <c r="BO1744" s="13" t="str">
        <f>IF(AV1744="","",IF(AV1744=BO$2,(SUMIF($BV$3:$BV1744,BO$2,$BW$3:$BW1744)-SUMIF($BX$3:$BX1744,BO$2,$BY$3:$BY1744))*AV$1,""))</f>
        <v/>
      </c>
      <c r="BP1744" s="69"/>
      <c r="BQ1744" s="13" t="str">
        <f t="shared" si="984"/>
        <v/>
      </c>
      <c r="BR1744" s="75" t="str">
        <f t="shared" si="985"/>
        <v/>
      </c>
      <c r="BS1744" s="33" t="str">
        <f t="shared" si="986"/>
        <v/>
      </c>
      <c r="BT1744" s="42" t="str">
        <f t="shared" si="987"/>
        <v/>
      </c>
      <c r="BU1744" s="38" t="str">
        <f t="shared" si="988"/>
        <v/>
      </c>
      <c r="BV1744" s="30" t="str">
        <f t="shared" si="989"/>
        <v/>
      </c>
      <c r="BW1744" s="36" t="str">
        <f t="shared" si="990"/>
        <v/>
      </c>
      <c r="BX1744" s="36" t="str">
        <f t="shared" si="991"/>
        <v/>
      </c>
      <c r="BY1744" s="45" t="str">
        <f t="shared" si="992"/>
        <v/>
      </c>
      <c r="BZ1744" s="12" t="str">
        <f t="shared" si="993"/>
        <v/>
      </c>
      <c r="CA1744" s="47" t="str">
        <f t="shared" si="994"/>
        <v/>
      </c>
      <c r="CB1744" s="32" t="str">
        <f t="shared" si="995"/>
        <v/>
      </c>
      <c r="CC1744" s="32" t="str">
        <f t="shared" si="996"/>
        <v/>
      </c>
      <c r="CD1744" s="32" t="str">
        <f t="shared" si="997"/>
        <v/>
      </c>
      <c r="CE1744" s="48"/>
      <c r="CF1744" s="32" t="str">
        <f t="shared" si="1003"/>
        <v/>
      </c>
      <c r="CG1744" s="32" t="str">
        <f t="shared" si="998"/>
        <v/>
      </c>
      <c r="CH1744" s="48"/>
    </row>
    <row r="1745" spans="2:86" ht="30" customHeight="1" x14ac:dyDescent="0.2">
      <c r="B1745" s="155"/>
      <c r="C1745" s="117"/>
      <c r="D1745" s="53"/>
      <c r="E1745" s="68"/>
      <c r="F1745" s="54"/>
      <c r="G1745" s="54"/>
      <c r="H1745" s="55"/>
      <c r="I1745" s="71"/>
      <c r="J1745" s="73"/>
      <c r="K1745" s="56"/>
      <c r="L1745" s="76" t="str">
        <f t="shared" si="975"/>
        <v/>
      </c>
      <c r="M1745" s="77" t="str">
        <f t="shared" si="976"/>
        <v/>
      </c>
      <c r="N1745" s="130" t="str">
        <f t="shared" si="1002"/>
        <v/>
      </c>
      <c r="O1745" s="131" t="str">
        <f t="shared" si="1005"/>
        <v/>
      </c>
      <c r="P1745" s="131" t="str">
        <f t="shared" si="1005"/>
        <v/>
      </c>
      <c r="Q1745" s="131" t="str">
        <f t="shared" si="1005"/>
        <v/>
      </c>
      <c r="R1745" s="131" t="str">
        <f t="shared" si="1005"/>
        <v/>
      </c>
      <c r="S1745" s="131" t="str">
        <f t="shared" si="1005"/>
        <v/>
      </c>
      <c r="T1745" s="131" t="str">
        <f t="shared" si="1005"/>
        <v/>
      </c>
      <c r="U1745" s="131" t="str">
        <f t="shared" si="1005"/>
        <v/>
      </c>
      <c r="V1745" s="14"/>
      <c r="W1745" s="17" t="str">
        <f>IF(C1745="",IF(OR(AND($H1745&lt;&gt;"",C1745=""),AND($F1744=$F1745,$AK1745&lt;&gt;""),COUNTA($H$3:$H$100002)&gt;COUNTA($H$3:$H1745),$AE1745&lt;&gt;""),W1744,""),C1745)</f>
        <v/>
      </c>
      <c r="X1745" s="17" t="str">
        <f>IF(D1745="",IF(OR(AND($H1745&lt;&gt;"",D1745=""),AND($F1744=$F1745,$AK1745&lt;&gt;""),COUNTA($H$3:$H$100002)&gt;COUNTA($H$3:$H1745),$AE1745&lt;&gt;""),X1744,""),D1745)</f>
        <v/>
      </c>
      <c r="Y1745" s="17" t="str">
        <f>IF(E1745="",IF(OR(AND($H1745&lt;&gt;"",E1745=""),AND($F1744=$F1745,$AK1745&lt;&gt;""),COUNTA($H$3:$H$100002)&gt;COUNTA($H$3:$H1745),$AE1745&lt;&gt;""),Y1744,""),E1745)</f>
        <v/>
      </c>
      <c r="Z1745" s="27" t="str">
        <f t="shared" si="977"/>
        <v/>
      </c>
      <c r="AA1745" s="2" t="str">
        <f>IF(F1745="","",COUNTA($F$3:F1745))</f>
        <v/>
      </c>
      <c r="AB1745" s="3" t="str">
        <f>IF(F1745="","",IFERROR(IF(F1745&lt;&gt;"",IFERROR(INDEX(設定!$C$3:$C$303,MATCH(F1745,設定!$C$3:$C$303,0),0),INDEX(設定!$C$3:$C$303,MATCH("*"&amp;F1745&amp;"*",設定!$C$3:$C$303,0),0)),""),"エラー"))</f>
        <v/>
      </c>
      <c r="AC1745" s="2" t="str">
        <f>IF(G1745="","",COUNTA($G$3:G1745))</f>
        <v/>
      </c>
      <c r="AD1745" s="3" t="str">
        <f>IF(G1745="","",IFERROR(IF(G1745&lt;&gt;"",IFERROR(INDEX(設定!$C$3:$C$303,MATCH(G1745,設定!$C$3:$C$303,0),0),INDEX(設定!$C$3:$C$303,MATCH("*"&amp;G1745&amp;"*",設定!$C$3:$C$303,0),0)),""),"エラー"))</f>
        <v/>
      </c>
      <c r="AE1745" s="3" t="str">
        <f>IFERROR(IF(AB1745="",IF(AND(H1745&lt;&gt;"",F1745=""),INDEX(AB$3:AB1745,MATCH(MAX(AA$3:AA1745),AA$3:AA1745,0),0),""),AB1745),"")</f>
        <v/>
      </c>
      <c r="AF1745" s="3" t="str">
        <f>IFERROR(IF(AD1745="",IF(AND(H1745&lt;&gt;"",G1745=""),INDEX(AD$3:AD1745,MATCH(MAX(AC$3:AC1745),AC$3:AC1745,0),0),""),AD1745),"")</f>
        <v/>
      </c>
      <c r="AG1745" s="2" t="str">
        <f>IF(AH1745="","",IF(OR(AH1745=AH1744,AH1745=AH1746),IF(AND(E1745="",AB1745="",AG1744&lt;&gt;""),MAX($AG$3:AG1744),MAX($AG$3:AG1744)+1),IF(AH1744=AH1745,AG1744,MAX($AG$3:AG1744)+1)))</f>
        <v/>
      </c>
      <c r="AH1745" s="12" t="str">
        <f t="shared" si="978"/>
        <v/>
      </c>
      <c r="AI1745" s="12" t="str">
        <f t="shared" si="979"/>
        <v/>
      </c>
      <c r="AJ1745" s="13" t="str">
        <f t="shared" si="980"/>
        <v/>
      </c>
      <c r="AK1745" s="13" t="str">
        <f t="shared" si="981"/>
        <v/>
      </c>
      <c r="AL1745" s="13" t="str">
        <f>IF(OR(AJ1745="",COUNTIF($AH$3:AH1745,AH1745)&lt;&gt;COUNTIF(AH$3:AH$100002,AH1745)),"",SUMIF(AH$3:AH$100002,AH1745,AJ$3:AJ$100002))</f>
        <v/>
      </c>
      <c r="AM1745" s="13" t="str">
        <f>IF(OR(AK1745="",COUNTIF($AH$3:AH1745,AH1745)&lt;&gt;COUNTIF(AH$3:AH$100002,AH1745)),"",SUMIF(AH$3:AH$100002,AH1745,AK$3:AK$100002))</f>
        <v/>
      </c>
      <c r="AO1745" s="13" t="str">
        <f t="shared" si="1000"/>
        <v/>
      </c>
      <c r="AP1745" s="13" t="str">
        <f t="shared" si="1000"/>
        <v/>
      </c>
      <c r="AQ1745" s="13" t="str">
        <f t="shared" si="1000"/>
        <v/>
      </c>
      <c r="AR1745" s="13" t="str">
        <f t="shared" si="1000"/>
        <v/>
      </c>
      <c r="AS1745" s="13" t="str">
        <f t="shared" si="1000"/>
        <v/>
      </c>
      <c r="AT1745" s="13" t="str">
        <f t="shared" si="1000"/>
        <v/>
      </c>
      <c r="AU1745" s="13" t="str">
        <f t="shared" si="1000"/>
        <v/>
      </c>
      <c r="AV1745" s="13" t="str">
        <f t="shared" si="970"/>
        <v/>
      </c>
      <c r="AW1745" s="86" t="str">
        <f t="shared" si="982"/>
        <v/>
      </c>
      <c r="AX1745" s="59" t="str">
        <f t="shared" si="983"/>
        <v/>
      </c>
      <c r="AY1745" s="63" t="str">
        <f>IF(OR($BR1745="",BH1745=""),"",COUNT($BR$3:$BR1745))</f>
        <v/>
      </c>
      <c r="AZ1745" s="13" t="str">
        <f>IF(OR($BR1745="",BI1745=""),"",COUNT($BR$3:$BR1745))</f>
        <v/>
      </c>
      <c r="BA1745" s="13" t="str">
        <f>IF(OR($BR1745="",BJ1745=""),"",COUNT($BR$3:$BR1745))</f>
        <v/>
      </c>
      <c r="BB1745" s="13" t="str">
        <f>IF(OR($BR1745="",BK1745=""),"",COUNT($BR$3:$BR1745))</f>
        <v/>
      </c>
      <c r="BC1745" s="13" t="str">
        <f>IF(OR($BR1745="",BL1745=""),"",COUNT($BR$3:$BR1745))</f>
        <v/>
      </c>
      <c r="BD1745" s="13" t="str">
        <f>IF(OR($BR1745="",BM1745=""),"",COUNT($BR$3:$BR1745))</f>
        <v/>
      </c>
      <c r="BE1745" s="13" t="str">
        <f>IF(OR($BR1745="",BN1745=""),"",COUNT($BR$3:$BR1745))</f>
        <v/>
      </c>
      <c r="BF1745" s="13" t="str">
        <f>IF(OR($BR1745="",BO1745=""),"",COUNT($BR$3:$BR1745))</f>
        <v/>
      </c>
      <c r="BG1745" s="66" t="str">
        <f>IF(Z1745="","",COUNT($Z$3:Z1745))</f>
        <v/>
      </c>
      <c r="BH1745" s="13" t="str">
        <f>IF(AO1745="","",IF(AO1745=BH$2,(SUMIF($BV$3:$BV1745,BH$2,$BW$3:$BW1745)-SUMIF($BX$3:$BX1745,BH$2,$BY$3:$BY1745))*AO$1,""))</f>
        <v/>
      </c>
      <c r="BI1745" s="13" t="str">
        <f>IF(AP1745="","",IF(AP1745=BI$2,(SUMIF($BV$3:$BV1745,BI$2,$BW$3:$BW1745)-SUMIF($BX$3:$BX1745,BI$2,$BY$3:$BY1745))*AP$1,""))</f>
        <v/>
      </c>
      <c r="BJ1745" s="13" t="str">
        <f>IF(AQ1745="","",IF(AQ1745=BJ$2,(SUMIF($BV$3:$BV1745,BJ$2,$BW$3:$BW1745)-SUMIF($BX$3:$BX1745,BJ$2,$BY$3:$BY1745))*AQ$1,""))</f>
        <v/>
      </c>
      <c r="BK1745" s="13" t="str">
        <f>IF(AR1745="","",IF(AR1745=BK$2,(SUMIF($BV$3:$BV1745,BK$2,$BW$3:$BW1745)-SUMIF($BX$3:$BX1745,BK$2,$BY$3:$BY1745))*AR$1,""))</f>
        <v/>
      </c>
      <c r="BL1745" s="13" t="str">
        <f>IF(AS1745="","",IF(AS1745=BL$2,(SUMIF($BV$3:$BV1745,BL$2,$BW$3:$BW1745)-SUMIF($BX$3:$BX1745,BL$2,$BY$3:$BY1745))*AS$1,""))</f>
        <v/>
      </c>
      <c r="BM1745" s="13" t="str">
        <f>IF(AT1745="","",IF(AT1745=BM$2,(SUMIF($BV$3:$BV1745,BM$2,$BW$3:$BW1745)-SUMIF($BX$3:$BX1745,BM$2,$BY$3:$BY1745))*AT$1,""))</f>
        <v/>
      </c>
      <c r="BN1745" s="13" t="str">
        <f>IF(AU1745="","",IF(AU1745=BN$2,(SUMIF($BV$3:$BV1745,BN$2,$BW$3:$BW1745)-SUMIF($BX$3:$BX1745,BN$2,$BY$3:$BY1745))*AU$1,""))</f>
        <v/>
      </c>
      <c r="BO1745" s="13" t="str">
        <f>IF(AV1745="","",IF(AV1745=BO$2,(SUMIF($BV$3:$BV1745,BO$2,$BW$3:$BW1745)-SUMIF($BX$3:$BX1745,BO$2,$BY$3:$BY1745))*AV$1,""))</f>
        <v/>
      </c>
      <c r="BP1745" s="69"/>
      <c r="BQ1745" s="13" t="str">
        <f t="shared" si="984"/>
        <v/>
      </c>
      <c r="BR1745" s="75" t="str">
        <f t="shared" si="985"/>
        <v/>
      </c>
      <c r="BS1745" s="33" t="str">
        <f t="shared" si="986"/>
        <v/>
      </c>
      <c r="BT1745" s="42" t="str">
        <f t="shared" si="987"/>
        <v/>
      </c>
      <c r="BU1745" s="38" t="str">
        <f t="shared" si="988"/>
        <v/>
      </c>
      <c r="BV1745" s="30" t="str">
        <f t="shared" si="989"/>
        <v/>
      </c>
      <c r="BW1745" s="36" t="str">
        <f t="shared" si="990"/>
        <v/>
      </c>
      <c r="BX1745" s="36" t="str">
        <f t="shared" si="991"/>
        <v/>
      </c>
      <c r="BY1745" s="45" t="str">
        <f t="shared" si="992"/>
        <v/>
      </c>
      <c r="BZ1745" s="12" t="str">
        <f t="shared" si="993"/>
        <v/>
      </c>
      <c r="CA1745" s="47" t="str">
        <f t="shared" si="994"/>
        <v/>
      </c>
      <c r="CB1745" s="32" t="str">
        <f t="shared" si="995"/>
        <v/>
      </c>
      <c r="CC1745" s="32" t="str">
        <f t="shared" si="996"/>
        <v/>
      </c>
      <c r="CD1745" s="32" t="str">
        <f t="shared" si="997"/>
        <v/>
      </c>
      <c r="CE1745" s="48"/>
      <c r="CF1745" s="32" t="str">
        <f t="shared" si="1003"/>
        <v/>
      </c>
      <c r="CG1745" s="32" t="str">
        <f t="shared" si="998"/>
        <v/>
      </c>
      <c r="CH1745" s="48"/>
    </row>
    <row r="1746" spans="2:86" ht="30" customHeight="1" x14ac:dyDescent="0.2">
      <c r="B1746" s="155"/>
      <c r="C1746" s="117"/>
      <c r="D1746" s="53"/>
      <c r="E1746" s="68"/>
      <c r="F1746" s="54"/>
      <c r="G1746" s="54"/>
      <c r="H1746" s="55"/>
      <c r="I1746" s="71"/>
      <c r="J1746" s="73"/>
      <c r="K1746" s="56"/>
      <c r="L1746" s="76" t="str">
        <f t="shared" si="975"/>
        <v/>
      </c>
      <c r="M1746" s="77" t="str">
        <f t="shared" si="976"/>
        <v/>
      </c>
      <c r="N1746" s="130" t="str">
        <f t="shared" si="1002"/>
        <v/>
      </c>
      <c r="O1746" s="131" t="str">
        <f t="shared" si="1005"/>
        <v/>
      </c>
      <c r="P1746" s="131" t="str">
        <f t="shared" si="1005"/>
        <v/>
      </c>
      <c r="Q1746" s="131" t="str">
        <f t="shared" si="1005"/>
        <v/>
      </c>
      <c r="R1746" s="131" t="str">
        <f t="shared" si="1005"/>
        <v/>
      </c>
      <c r="S1746" s="131" t="str">
        <f t="shared" si="1005"/>
        <v/>
      </c>
      <c r="T1746" s="131" t="str">
        <f t="shared" si="1005"/>
        <v/>
      </c>
      <c r="U1746" s="131" t="str">
        <f t="shared" si="1005"/>
        <v/>
      </c>
      <c r="V1746" s="14"/>
      <c r="W1746" s="17" t="str">
        <f>IF(C1746="",IF(OR(AND($H1746&lt;&gt;"",C1746=""),AND($F1745=$F1746,$AK1746&lt;&gt;""),COUNTA($H$3:$H$100002)&gt;COUNTA($H$3:$H1746),$AE1746&lt;&gt;""),W1745,""),C1746)</f>
        <v/>
      </c>
      <c r="X1746" s="17" t="str">
        <f>IF(D1746="",IF(OR(AND($H1746&lt;&gt;"",D1746=""),AND($F1745=$F1746,$AK1746&lt;&gt;""),COUNTA($H$3:$H$100002)&gt;COUNTA($H$3:$H1746),$AE1746&lt;&gt;""),X1745,""),D1746)</f>
        <v/>
      </c>
      <c r="Y1746" s="17" t="str">
        <f>IF(E1746="",IF(OR(AND($H1746&lt;&gt;"",E1746=""),AND($F1745=$F1746,$AK1746&lt;&gt;""),COUNTA($H$3:$H$100002)&gt;COUNTA($H$3:$H1746),$AE1746&lt;&gt;""),Y1745,""),E1746)</f>
        <v/>
      </c>
      <c r="Z1746" s="27" t="str">
        <f t="shared" si="977"/>
        <v/>
      </c>
      <c r="AA1746" s="2" t="str">
        <f>IF(F1746="","",COUNTA($F$3:F1746))</f>
        <v/>
      </c>
      <c r="AB1746" s="3" t="str">
        <f>IF(F1746="","",IFERROR(IF(F1746&lt;&gt;"",IFERROR(INDEX(設定!$C$3:$C$303,MATCH(F1746,設定!$C$3:$C$303,0),0),INDEX(設定!$C$3:$C$303,MATCH("*"&amp;F1746&amp;"*",設定!$C$3:$C$303,0),0)),""),"エラー"))</f>
        <v/>
      </c>
      <c r="AC1746" s="2" t="str">
        <f>IF(G1746="","",COUNTA($G$3:G1746))</f>
        <v/>
      </c>
      <c r="AD1746" s="3" t="str">
        <f>IF(G1746="","",IFERROR(IF(G1746&lt;&gt;"",IFERROR(INDEX(設定!$C$3:$C$303,MATCH(G1746,設定!$C$3:$C$303,0),0),INDEX(設定!$C$3:$C$303,MATCH("*"&amp;G1746&amp;"*",設定!$C$3:$C$303,0),0)),""),"エラー"))</f>
        <v/>
      </c>
      <c r="AE1746" s="3" t="str">
        <f>IFERROR(IF(AB1746="",IF(AND(H1746&lt;&gt;"",F1746=""),INDEX(AB$3:AB1746,MATCH(MAX(AA$3:AA1746),AA$3:AA1746,0),0),""),AB1746),"")</f>
        <v/>
      </c>
      <c r="AF1746" s="3" t="str">
        <f>IFERROR(IF(AD1746="",IF(AND(H1746&lt;&gt;"",G1746=""),INDEX(AD$3:AD1746,MATCH(MAX(AC$3:AC1746),AC$3:AC1746,0),0),""),AD1746),"")</f>
        <v/>
      </c>
      <c r="AG1746" s="2" t="str">
        <f>IF(AH1746="","",IF(OR(AH1746=AH1745,AH1746=AH1747),IF(AND(E1746="",AB1746="",AG1745&lt;&gt;""),MAX($AG$3:AG1745),MAX($AG$3:AG1745)+1),IF(AH1745=AH1746,AG1745,MAX($AG$3:AG1745)+1)))</f>
        <v/>
      </c>
      <c r="AH1746" s="12" t="str">
        <f t="shared" si="978"/>
        <v/>
      </c>
      <c r="AI1746" s="12" t="str">
        <f t="shared" si="979"/>
        <v/>
      </c>
      <c r="AJ1746" s="13" t="str">
        <f t="shared" si="980"/>
        <v/>
      </c>
      <c r="AK1746" s="13" t="str">
        <f t="shared" si="981"/>
        <v/>
      </c>
      <c r="AL1746" s="13" t="str">
        <f>IF(OR(AJ1746="",COUNTIF($AH$3:AH1746,AH1746)&lt;&gt;COUNTIF(AH$3:AH$100002,AH1746)),"",SUMIF(AH$3:AH$100002,AH1746,AJ$3:AJ$100002))</f>
        <v/>
      </c>
      <c r="AM1746" s="13" t="str">
        <f>IF(OR(AK1746="",COUNTIF($AH$3:AH1746,AH1746)&lt;&gt;COUNTIF(AH$3:AH$100002,AH1746)),"",SUMIF(AH$3:AH$100002,AH1746,AK$3:AK$100002))</f>
        <v/>
      </c>
      <c r="AO1746" s="13" t="str">
        <f t="shared" si="1000"/>
        <v/>
      </c>
      <c r="AP1746" s="13" t="str">
        <f t="shared" si="1000"/>
        <v/>
      </c>
      <c r="AQ1746" s="13" t="str">
        <f t="shared" si="1000"/>
        <v/>
      </c>
      <c r="AR1746" s="13" t="str">
        <f t="shared" si="1000"/>
        <v/>
      </c>
      <c r="AS1746" s="13" t="str">
        <f t="shared" si="1000"/>
        <v/>
      </c>
      <c r="AT1746" s="13" t="str">
        <f t="shared" si="1000"/>
        <v/>
      </c>
      <c r="AU1746" s="13" t="str">
        <f t="shared" si="1000"/>
        <v/>
      </c>
      <c r="AV1746" s="13" t="str">
        <f t="shared" si="1000"/>
        <v/>
      </c>
      <c r="AW1746" s="86" t="str">
        <f t="shared" si="982"/>
        <v/>
      </c>
      <c r="AX1746" s="59" t="str">
        <f t="shared" si="983"/>
        <v/>
      </c>
      <c r="AY1746" s="63" t="str">
        <f>IF(OR($BR1746="",BH1746=""),"",COUNT($BR$3:$BR1746))</f>
        <v/>
      </c>
      <c r="AZ1746" s="13" t="str">
        <f>IF(OR($BR1746="",BI1746=""),"",COUNT($BR$3:$BR1746))</f>
        <v/>
      </c>
      <c r="BA1746" s="13" t="str">
        <f>IF(OR($BR1746="",BJ1746=""),"",COUNT($BR$3:$BR1746))</f>
        <v/>
      </c>
      <c r="BB1746" s="13" t="str">
        <f>IF(OR($BR1746="",BK1746=""),"",COUNT($BR$3:$BR1746))</f>
        <v/>
      </c>
      <c r="BC1746" s="13" t="str">
        <f>IF(OR($BR1746="",BL1746=""),"",COUNT($BR$3:$BR1746))</f>
        <v/>
      </c>
      <c r="BD1746" s="13" t="str">
        <f>IF(OR($BR1746="",BM1746=""),"",COUNT($BR$3:$BR1746))</f>
        <v/>
      </c>
      <c r="BE1746" s="13" t="str">
        <f>IF(OR($BR1746="",BN1746=""),"",COUNT($BR$3:$BR1746))</f>
        <v/>
      </c>
      <c r="BF1746" s="13" t="str">
        <f>IF(OR($BR1746="",BO1746=""),"",COUNT($BR$3:$BR1746))</f>
        <v/>
      </c>
      <c r="BG1746" s="66" t="str">
        <f>IF(Z1746="","",COUNT($Z$3:Z1746))</f>
        <v/>
      </c>
      <c r="BH1746" s="13" t="str">
        <f>IF(AO1746="","",IF(AO1746=BH$2,(SUMIF($BV$3:$BV1746,BH$2,$BW$3:$BW1746)-SUMIF($BX$3:$BX1746,BH$2,$BY$3:$BY1746))*AO$1,""))</f>
        <v/>
      </c>
      <c r="BI1746" s="13" t="str">
        <f>IF(AP1746="","",IF(AP1746=BI$2,(SUMIF($BV$3:$BV1746,BI$2,$BW$3:$BW1746)-SUMIF($BX$3:$BX1746,BI$2,$BY$3:$BY1746))*AP$1,""))</f>
        <v/>
      </c>
      <c r="BJ1746" s="13" t="str">
        <f>IF(AQ1746="","",IF(AQ1746=BJ$2,(SUMIF($BV$3:$BV1746,BJ$2,$BW$3:$BW1746)-SUMIF($BX$3:$BX1746,BJ$2,$BY$3:$BY1746))*AQ$1,""))</f>
        <v/>
      </c>
      <c r="BK1746" s="13" t="str">
        <f>IF(AR1746="","",IF(AR1746=BK$2,(SUMIF($BV$3:$BV1746,BK$2,$BW$3:$BW1746)-SUMIF($BX$3:$BX1746,BK$2,$BY$3:$BY1746))*AR$1,""))</f>
        <v/>
      </c>
      <c r="BL1746" s="13" t="str">
        <f>IF(AS1746="","",IF(AS1746=BL$2,(SUMIF($BV$3:$BV1746,BL$2,$BW$3:$BW1746)-SUMIF($BX$3:$BX1746,BL$2,$BY$3:$BY1746))*AS$1,""))</f>
        <v/>
      </c>
      <c r="BM1746" s="13" t="str">
        <f>IF(AT1746="","",IF(AT1746=BM$2,(SUMIF($BV$3:$BV1746,BM$2,$BW$3:$BW1746)-SUMIF($BX$3:$BX1746,BM$2,$BY$3:$BY1746))*AT$1,""))</f>
        <v/>
      </c>
      <c r="BN1746" s="13" t="str">
        <f>IF(AU1746="","",IF(AU1746=BN$2,(SUMIF($BV$3:$BV1746,BN$2,$BW$3:$BW1746)-SUMIF($BX$3:$BX1746,BN$2,$BY$3:$BY1746))*AU$1,""))</f>
        <v/>
      </c>
      <c r="BO1746" s="13" t="str">
        <f>IF(AV1746="","",IF(AV1746=BO$2,(SUMIF($BV$3:$BV1746,BO$2,$BW$3:$BW1746)-SUMIF($BX$3:$BX1746,BO$2,$BY$3:$BY1746))*AV$1,""))</f>
        <v/>
      </c>
      <c r="BP1746" s="69"/>
      <c r="BQ1746" s="13" t="str">
        <f t="shared" si="984"/>
        <v/>
      </c>
      <c r="BR1746" s="75" t="str">
        <f t="shared" si="985"/>
        <v/>
      </c>
      <c r="BS1746" s="33" t="str">
        <f t="shared" si="986"/>
        <v/>
      </c>
      <c r="BT1746" s="42" t="str">
        <f t="shared" si="987"/>
        <v/>
      </c>
      <c r="BU1746" s="38" t="str">
        <f t="shared" si="988"/>
        <v/>
      </c>
      <c r="BV1746" s="30" t="str">
        <f t="shared" si="989"/>
        <v/>
      </c>
      <c r="BW1746" s="36" t="str">
        <f t="shared" si="990"/>
        <v/>
      </c>
      <c r="BX1746" s="36" t="str">
        <f t="shared" si="991"/>
        <v/>
      </c>
      <c r="BY1746" s="45" t="str">
        <f t="shared" si="992"/>
        <v/>
      </c>
      <c r="BZ1746" s="12" t="str">
        <f t="shared" si="993"/>
        <v/>
      </c>
      <c r="CA1746" s="47" t="str">
        <f t="shared" si="994"/>
        <v/>
      </c>
      <c r="CB1746" s="32" t="str">
        <f t="shared" si="995"/>
        <v/>
      </c>
      <c r="CC1746" s="32" t="str">
        <f t="shared" si="996"/>
        <v/>
      </c>
      <c r="CD1746" s="32" t="str">
        <f t="shared" si="997"/>
        <v/>
      </c>
      <c r="CE1746" s="48"/>
      <c r="CF1746" s="32" t="str">
        <f t="shared" si="1003"/>
        <v/>
      </c>
      <c r="CG1746" s="32" t="str">
        <f t="shared" si="998"/>
        <v/>
      </c>
      <c r="CH1746" s="48"/>
    </row>
    <row r="1747" spans="2:86" ht="30" customHeight="1" x14ac:dyDescent="0.2">
      <c r="B1747" s="155"/>
      <c r="C1747" s="117"/>
      <c r="D1747" s="53"/>
      <c r="E1747" s="68"/>
      <c r="F1747" s="54"/>
      <c r="G1747" s="54"/>
      <c r="H1747" s="55"/>
      <c r="I1747" s="71"/>
      <c r="J1747" s="73"/>
      <c r="K1747" s="56"/>
      <c r="L1747" s="76" t="str">
        <f t="shared" si="975"/>
        <v/>
      </c>
      <c r="M1747" s="77" t="str">
        <f t="shared" si="976"/>
        <v/>
      </c>
      <c r="N1747" s="130" t="str">
        <f t="shared" si="1002"/>
        <v/>
      </c>
      <c r="O1747" s="131" t="str">
        <f t="shared" si="1005"/>
        <v/>
      </c>
      <c r="P1747" s="131" t="str">
        <f t="shared" si="1005"/>
        <v/>
      </c>
      <c r="Q1747" s="131" t="str">
        <f t="shared" si="1005"/>
        <v/>
      </c>
      <c r="R1747" s="131" t="str">
        <f t="shared" si="1005"/>
        <v/>
      </c>
      <c r="S1747" s="131" t="str">
        <f t="shared" si="1005"/>
        <v/>
      </c>
      <c r="T1747" s="131" t="str">
        <f t="shared" si="1005"/>
        <v/>
      </c>
      <c r="U1747" s="131" t="str">
        <f t="shared" si="1005"/>
        <v/>
      </c>
      <c r="V1747" s="14"/>
      <c r="W1747" s="17" t="str">
        <f>IF(C1747="",IF(OR(AND($H1747&lt;&gt;"",C1747=""),AND($F1746=$F1747,$AK1747&lt;&gt;""),COUNTA($H$3:$H$100002)&gt;COUNTA($H$3:$H1747),$AE1747&lt;&gt;""),W1746,""),C1747)</f>
        <v/>
      </c>
      <c r="X1747" s="17" t="str">
        <f>IF(D1747="",IF(OR(AND($H1747&lt;&gt;"",D1747=""),AND($F1746=$F1747,$AK1747&lt;&gt;""),COUNTA($H$3:$H$100002)&gt;COUNTA($H$3:$H1747),$AE1747&lt;&gt;""),X1746,""),D1747)</f>
        <v/>
      </c>
      <c r="Y1747" s="17" t="str">
        <f>IF(E1747="",IF(OR(AND($H1747&lt;&gt;"",E1747=""),AND($F1746=$F1747,$AK1747&lt;&gt;""),COUNTA($H$3:$H$100002)&gt;COUNTA($H$3:$H1747),$AE1747&lt;&gt;""),Y1746,""),E1747)</f>
        <v/>
      </c>
      <c r="Z1747" s="27" t="str">
        <f t="shared" si="977"/>
        <v/>
      </c>
      <c r="AA1747" s="2" t="str">
        <f>IF(F1747="","",COUNTA($F$3:F1747))</f>
        <v/>
      </c>
      <c r="AB1747" s="3" t="str">
        <f>IF(F1747="","",IFERROR(IF(F1747&lt;&gt;"",IFERROR(INDEX(設定!$C$3:$C$303,MATCH(F1747,設定!$C$3:$C$303,0),0),INDEX(設定!$C$3:$C$303,MATCH("*"&amp;F1747&amp;"*",設定!$C$3:$C$303,0),0)),""),"エラー"))</f>
        <v/>
      </c>
      <c r="AC1747" s="2" t="str">
        <f>IF(G1747="","",COUNTA($G$3:G1747))</f>
        <v/>
      </c>
      <c r="AD1747" s="3" t="str">
        <f>IF(G1747="","",IFERROR(IF(G1747&lt;&gt;"",IFERROR(INDEX(設定!$C$3:$C$303,MATCH(G1747,設定!$C$3:$C$303,0),0),INDEX(設定!$C$3:$C$303,MATCH("*"&amp;G1747&amp;"*",設定!$C$3:$C$303,0),0)),""),"エラー"))</f>
        <v/>
      </c>
      <c r="AE1747" s="3" t="str">
        <f>IFERROR(IF(AB1747="",IF(AND(H1747&lt;&gt;"",F1747=""),INDEX(AB$3:AB1747,MATCH(MAX(AA$3:AA1747),AA$3:AA1747,0),0),""),AB1747),"")</f>
        <v/>
      </c>
      <c r="AF1747" s="3" t="str">
        <f>IFERROR(IF(AD1747="",IF(AND(H1747&lt;&gt;"",G1747=""),INDEX(AD$3:AD1747,MATCH(MAX(AC$3:AC1747),AC$3:AC1747,0),0),""),AD1747),"")</f>
        <v/>
      </c>
      <c r="AG1747" s="2" t="str">
        <f>IF(AH1747="","",IF(OR(AH1747=AH1746,AH1747=AH1748),IF(AND(E1747="",AB1747="",AG1746&lt;&gt;""),MAX($AG$3:AG1746),MAX($AG$3:AG1746)+1),IF(AH1746=AH1747,AG1746,MAX($AG$3:AG1746)+1)))</f>
        <v/>
      </c>
      <c r="AH1747" s="12" t="str">
        <f t="shared" si="978"/>
        <v/>
      </c>
      <c r="AI1747" s="12" t="str">
        <f t="shared" si="979"/>
        <v/>
      </c>
      <c r="AJ1747" s="13" t="str">
        <f t="shared" si="980"/>
        <v/>
      </c>
      <c r="AK1747" s="13" t="str">
        <f t="shared" si="981"/>
        <v/>
      </c>
      <c r="AL1747" s="13" t="str">
        <f>IF(OR(AJ1747="",COUNTIF($AH$3:AH1747,AH1747)&lt;&gt;COUNTIF(AH$3:AH$100002,AH1747)),"",SUMIF(AH$3:AH$100002,AH1747,AJ$3:AJ$100002))</f>
        <v/>
      </c>
      <c r="AM1747" s="13" t="str">
        <f>IF(OR(AK1747="",COUNTIF($AH$3:AH1747,AH1747)&lt;&gt;COUNTIF(AH$3:AH$100002,AH1747)),"",SUMIF(AH$3:AH$100002,AH1747,AK$3:AK$100002))</f>
        <v/>
      </c>
      <c r="AO1747" s="13" t="str">
        <f t="shared" si="1000"/>
        <v/>
      </c>
      <c r="AP1747" s="13" t="str">
        <f t="shared" si="1000"/>
        <v/>
      </c>
      <c r="AQ1747" s="13" t="str">
        <f t="shared" si="1000"/>
        <v/>
      </c>
      <c r="AR1747" s="13" t="str">
        <f t="shared" si="1000"/>
        <v/>
      </c>
      <c r="AS1747" s="13" t="str">
        <f t="shared" si="1000"/>
        <v/>
      </c>
      <c r="AT1747" s="13" t="str">
        <f t="shared" si="1000"/>
        <v/>
      </c>
      <c r="AU1747" s="13" t="str">
        <f t="shared" si="1000"/>
        <v/>
      </c>
      <c r="AV1747" s="13" t="str">
        <f t="shared" si="1000"/>
        <v/>
      </c>
      <c r="AW1747" s="86" t="str">
        <f t="shared" si="982"/>
        <v/>
      </c>
      <c r="AX1747" s="59" t="str">
        <f t="shared" si="983"/>
        <v/>
      </c>
      <c r="AY1747" s="63" t="str">
        <f>IF(OR($BR1747="",BH1747=""),"",COUNT($BR$3:$BR1747))</f>
        <v/>
      </c>
      <c r="AZ1747" s="13" t="str">
        <f>IF(OR($BR1747="",BI1747=""),"",COUNT($BR$3:$BR1747))</f>
        <v/>
      </c>
      <c r="BA1747" s="13" t="str">
        <f>IF(OR($BR1747="",BJ1747=""),"",COUNT($BR$3:$BR1747))</f>
        <v/>
      </c>
      <c r="BB1747" s="13" t="str">
        <f>IF(OR($BR1747="",BK1747=""),"",COUNT($BR$3:$BR1747))</f>
        <v/>
      </c>
      <c r="BC1747" s="13" t="str">
        <f>IF(OR($BR1747="",BL1747=""),"",COUNT($BR$3:$BR1747))</f>
        <v/>
      </c>
      <c r="BD1747" s="13" t="str">
        <f>IF(OR($BR1747="",BM1747=""),"",COUNT($BR$3:$BR1747))</f>
        <v/>
      </c>
      <c r="BE1747" s="13" t="str">
        <f>IF(OR($BR1747="",BN1747=""),"",COUNT($BR$3:$BR1747))</f>
        <v/>
      </c>
      <c r="BF1747" s="13" t="str">
        <f>IF(OR($BR1747="",BO1747=""),"",COUNT($BR$3:$BR1747))</f>
        <v/>
      </c>
      <c r="BG1747" s="66" t="str">
        <f>IF(Z1747="","",COUNT($Z$3:Z1747))</f>
        <v/>
      </c>
      <c r="BH1747" s="13" t="str">
        <f>IF(AO1747="","",IF(AO1747=BH$2,(SUMIF($BV$3:$BV1747,BH$2,$BW$3:$BW1747)-SUMIF($BX$3:$BX1747,BH$2,$BY$3:$BY1747))*AO$1,""))</f>
        <v/>
      </c>
      <c r="BI1747" s="13" t="str">
        <f>IF(AP1747="","",IF(AP1747=BI$2,(SUMIF($BV$3:$BV1747,BI$2,$BW$3:$BW1747)-SUMIF($BX$3:$BX1747,BI$2,$BY$3:$BY1747))*AP$1,""))</f>
        <v/>
      </c>
      <c r="BJ1747" s="13" t="str">
        <f>IF(AQ1747="","",IF(AQ1747=BJ$2,(SUMIF($BV$3:$BV1747,BJ$2,$BW$3:$BW1747)-SUMIF($BX$3:$BX1747,BJ$2,$BY$3:$BY1747))*AQ$1,""))</f>
        <v/>
      </c>
      <c r="BK1747" s="13" t="str">
        <f>IF(AR1747="","",IF(AR1747=BK$2,(SUMIF($BV$3:$BV1747,BK$2,$BW$3:$BW1747)-SUMIF($BX$3:$BX1747,BK$2,$BY$3:$BY1747))*AR$1,""))</f>
        <v/>
      </c>
      <c r="BL1747" s="13" t="str">
        <f>IF(AS1747="","",IF(AS1747=BL$2,(SUMIF($BV$3:$BV1747,BL$2,$BW$3:$BW1747)-SUMIF($BX$3:$BX1747,BL$2,$BY$3:$BY1747))*AS$1,""))</f>
        <v/>
      </c>
      <c r="BM1747" s="13" t="str">
        <f>IF(AT1747="","",IF(AT1747=BM$2,(SUMIF($BV$3:$BV1747,BM$2,$BW$3:$BW1747)-SUMIF($BX$3:$BX1747,BM$2,$BY$3:$BY1747))*AT$1,""))</f>
        <v/>
      </c>
      <c r="BN1747" s="13" t="str">
        <f>IF(AU1747="","",IF(AU1747=BN$2,(SUMIF($BV$3:$BV1747,BN$2,$BW$3:$BW1747)-SUMIF($BX$3:$BX1747,BN$2,$BY$3:$BY1747))*AU$1,""))</f>
        <v/>
      </c>
      <c r="BO1747" s="13" t="str">
        <f>IF(AV1747="","",IF(AV1747=BO$2,(SUMIF($BV$3:$BV1747,BO$2,$BW$3:$BW1747)-SUMIF($BX$3:$BX1747,BO$2,$BY$3:$BY1747))*AV$1,""))</f>
        <v/>
      </c>
      <c r="BP1747" s="69"/>
      <c r="BQ1747" s="13" t="str">
        <f t="shared" si="984"/>
        <v/>
      </c>
      <c r="BR1747" s="75" t="str">
        <f t="shared" si="985"/>
        <v/>
      </c>
      <c r="BS1747" s="33" t="str">
        <f t="shared" si="986"/>
        <v/>
      </c>
      <c r="BT1747" s="42" t="str">
        <f t="shared" si="987"/>
        <v/>
      </c>
      <c r="BU1747" s="38" t="str">
        <f t="shared" si="988"/>
        <v/>
      </c>
      <c r="BV1747" s="30" t="str">
        <f t="shared" si="989"/>
        <v/>
      </c>
      <c r="BW1747" s="36" t="str">
        <f t="shared" si="990"/>
        <v/>
      </c>
      <c r="BX1747" s="36" t="str">
        <f t="shared" si="991"/>
        <v/>
      </c>
      <c r="BY1747" s="45" t="str">
        <f t="shared" si="992"/>
        <v/>
      </c>
      <c r="BZ1747" s="12" t="str">
        <f t="shared" si="993"/>
        <v/>
      </c>
      <c r="CA1747" s="47" t="str">
        <f t="shared" si="994"/>
        <v/>
      </c>
      <c r="CB1747" s="32" t="str">
        <f t="shared" si="995"/>
        <v/>
      </c>
      <c r="CC1747" s="32" t="str">
        <f t="shared" si="996"/>
        <v/>
      </c>
      <c r="CD1747" s="32" t="str">
        <f t="shared" si="997"/>
        <v/>
      </c>
      <c r="CE1747" s="48"/>
      <c r="CF1747" s="32" t="str">
        <f t="shared" si="1003"/>
        <v/>
      </c>
      <c r="CG1747" s="32" t="str">
        <f t="shared" si="998"/>
        <v/>
      </c>
      <c r="CH1747" s="48"/>
    </row>
    <row r="1748" spans="2:86" ht="30" customHeight="1" x14ac:dyDescent="0.2">
      <c r="B1748" s="155"/>
      <c r="C1748" s="117"/>
      <c r="D1748" s="53"/>
      <c r="E1748" s="68"/>
      <c r="F1748" s="54"/>
      <c r="G1748" s="54"/>
      <c r="H1748" s="55"/>
      <c r="I1748" s="71"/>
      <c r="J1748" s="73"/>
      <c r="K1748" s="56"/>
      <c r="L1748" s="76" t="str">
        <f t="shared" si="975"/>
        <v/>
      </c>
      <c r="M1748" s="77" t="str">
        <f t="shared" si="976"/>
        <v/>
      </c>
      <c r="N1748" s="130" t="str">
        <f t="shared" si="1002"/>
        <v/>
      </c>
      <c r="O1748" s="131" t="str">
        <f t="shared" si="1005"/>
        <v/>
      </c>
      <c r="P1748" s="131" t="str">
        <f t="shared" si="1005"/>
        <v/>
      </c>
      <c r="Q1748" s="131" t="str">
        <f t="shared" si="1005"/>
        <v/>
      </c>
      <c r="R1748" s="131" t="str">
        <f t="shared" si="1005"/>
        <v/>
      </c>
      <c r="S1748" s="131" t="str">
        <f t="shared" si="1005"/>
        <v/>
      </c>
      <c r="T1748" s="131" t="str">
        <f t="shared" si="1005"/>
        <v/>
      </c>
      <c r="U1748" s="131" t="str">
        <f t="shared" si="1005"/>
        <v/>
      </c>
      <c r="V1748" s="14"/>
      <c r="W1748" s="17" t="str">
        <f>IF(C1748="",IF(OR(AND($H1748&lt;&gt;"",C1748=""),AND($F1747=$F1748,$AK1748&lt;&gt;""),COUNTA($H$3:$H$100002)&gt;COUNTA($H$3:$H1748),$AE1748&lt;&gt;""),W1747,""),C1748)</f>
        <v/>
      </c>
      <c r="X1748" s="17" t="str">
        <f>IF(D1748="",IF(OR(AND($H1748&lt;&gt;"",D1748=""),AND($F1747=$F1748,$AK1748&lt;&gt;""),COUNTA($H$3:$H$100002)&gt;COUNTA($H$3:$H1748),$AE1748&lt;&gt;""),X1747,""),D1748)</f>
        <v/>
      </c>
      <c r="Y1748" s="17" t="str">
        <f>IF(E1748="",IF(OR(AND($H1748&lt;&gt;"",E1748=""),AND($F1747=$F1748,$AK1748&lt;&gt;""),COUNTA($H$3:$H$100002)&gt;COUNTA($H$3:$H1748),$AE1748&lt;&gt;""),Y1747,""),E1748)</f>
        <v/>
      </c>
      <c r="Z1748" s="27" t="str">
        <f t="shared" si="977"/>
        <v/>
      </c>
      <c r="AA1748" s="2" t="str">
        <f>IF(F1748="","",COUNTA($F$3:F1748))</f>
        <v/>
      </c>
      <c r="AB1748" s="3" t="str">
        <f>IF(F1748="","",IFERROR(IF(F1748&lt;&gt;"",IFERROR(INDEX(設定!$C$3:$C$303,MATCH(F1748,設定!$C$3:$C$303,0),0),INDEX(設定!$C$3:$C$303,MATCH("*"&amp;F1748&amp;"*",設定!$C$3:$C$303,0),0)),""),"エラー"))</f>
        <v/>
      </c>
      <c r="AC1748" s="2" t="str">
        <f>IF(G1748="","",COUNTA($G$3:G1748))</f>
        <v/>
      </c>
      <c r="AD1748" s="3" t="str">
        <f>IF(G1748="","",IFERROR(IF(G1748&lt;&gt;"",IFERROR(INDEX(設定!$C$3:$C$303,MATCH(G1748,設定!$C$3:$C$303,0),0),INDEX(設定!$C$3:$C$303,MATCH("*"&amp;G1748&amp;"*",設定!$C$3:$C$303,0),0)),""),"エラー"))</f>
        <v/>
      </c>
      <c r="AE1748" s="3" t="str">
        <f>IFERROR(IF(AB1748="",IF(AND(H1748&lt;&gt;"",F1748=""),INDEX(AB$3:AB1748,MATCH(MAX(AA$3:AA1748),AA$3:AA1748,0),0),""),AB1748),"")</f>
        <v/>
      </c>
      <c r="AF1748" s="3" t="str">
        <f>IFERROR(IF(AD1748="",IF(AND(H1748&lt;&gt;"",G1748=""),INDEX(AD$3:AD1748,MATCH(MAX(AC$3:AC1748),AC$3:AC1748,0),0),""),AD1748),"")</f>
        <v/>
      </c>
      <c r="AG1748" s="2" t="str">
        <f>IF(AH1748="","",IF(OR(AH1748=AH1747,AH1748=AH1749),IF(AND(E1748="",AB1748="",AG1747&lt;&gt;""),MAX($AG$3:AG1747),MAX($AG$3:AG1747)+1),IF(AH1747=AH1748,AG1747,MAX($AG$3:AG1747)+1)))</f>
        <v/>
      </c>
      <c r="AH1748" s="12" t="str">
        <f t="shared" si="978"/>
        <v/>
      </c>
      <c r="AI1748" s="12" t="str">
        <f t="shared" si="979"/>
        <v/>
      </c>
      <c r="AJ1748" s="13" t="str">
        <f t="shared" si="980"/>
        <v/>
      </c>
      <c r="AK1748" s="13" t="str">
        <f t="shared" si="981"/>
        <v/>
      </c>
      <c r="AL1748" s="13" t="str">
        <f>IF(OR(AJ1748="",COUNTIF($AH$3:AH1748,AH1748)&lt;&gt;COUNTIF(AH$3:AH$100002,AH1748)),"",SUMIF(AH$3:AH$100002,AH1748,AJ$3:AJ$100002))</f>
        <v/>
      </c>
      <c r="AM1748" s="13" t="str">
        <f>IF(OR(AK1748="",COUNTIF($AH$3:AH1748,AH1748)&lt;&gt;COUNTIF(AH$3:AH$100002,AH1748)),"",SUMIF(AH$3:AH$100002,AH1748,AK$3:AK$100002))</f>
        <v/>
      </c>
      <c r="AO1748" s="13" t="str">
        <f t="shared" si="1000"/>
        <v/>
      </c>
      <c r="AP1748" s="13" t="str">
        <f t="shared" si="1000"/>
        <v/>
      </c>
      <c r="AQ1748" s="13" t="str">
        <f t="shared" si="1000"/>
        <v/>
      </c>
      <c r="AR1748" s="13" t="str">
        <f t="shared" si="1000"/>
        <v/>
      </c>
      <c r="AS1748" s="13" t="str">
        <f t="shared" si="1000"/>
        <v/>
      </c>
      <c r="AT1748" s="13" t="str">
        <f t="shared" si="1000"/>
        <v/>
      </c>
      <c r="AU1748" s="13" t="str">
        <f t="shared" si="1000"/>
        <v/>
      </c>
      <c r="AV1748" s="13" t="str">
        <f t="shared" si="1000"/>
        <v/>
      </c>
      <c r="AW1748" s="86" t="str">
        <f t="shared" si="982"/>
        <v/>
      </c>
      <c r="AX1748" s="59" t="str">
        <f t="shared" si="983"/>
        <v/>
      </c>
      <c r="AY1748" s="63" t="str">
        <f>IF(OR($BR1748="",BH1748=""),"",COUNT($BR$3:$BR1748))</f>
        <v/>
      </c>
      <c r="AZ1748" s="13" t="str">
        <f>IF(OR($BR1748="",BI1748=""),"",COUNT($BR$3:$BR1748))</f>
        <v/>
      </c>
      <c r="BA1748" s="13" t="str">
        <f>IF(OR($BR1748="",BJ1748=""),"",COUNT($BR$3:$BR1748))</f>
        <v/>
      </c>
      <c r="BB1748" s="13" t="str">
        <f>IF(OR($BR1748="",BK1748=""),"",COUNT($BR$3:$BR1748))</f>
        <v/>
      </c>
      <c r="BC1748" s="13" t="str">
        <f>IF(OR($BR1748="",BL1748=""),"",COUNT($BR$3:$BR1748))</f>
        <v/>
      </c>
      <c r="BD1748" s="13" t="str">
        <f>IF(OR($BR1748="",BM1748=""),"",COUNT($BR$3:$BR1748))</f>
        <v/>
      </c>
      <c r="BE1748" s="13" t="str">
        <f>IF(OR($BR1748="",BN1748=""),"",COUNT($BR$3:$BR1748))</f>
        <v/>
      </c>
      <c r="BF1748" s="13" t="str">
        <f>IF(OR($BR1748="",BO1748=""),"",COUNT($BR$3:$BR1748))</f>
        <v/>
      </c>
      <c r="BG1748" s="66" t="str">
        <f>IF(Z1748="","",COUNT($Z$3:Z1748))</f>
        <v/>
      </c>
      <c r="BH1748" s="13" t="str">
        <f>IF(AO1748="","",IF(AO1748=BH$2,(SUMIF($BV$3:$BV1748,BH$2,$BW$3:$BW1748)-SUMIF($BX$3:$BX1748,BH$2,$BY$3:$BY1748))*AO$1,""))</f>
        <v/>
      </c>
      <c r="BI1748" s="13" t="str">
        <f>IF(AP1748="","",IF(AP1748=BI$2,(SUMIF($BV$3:$BV1748,BI$2,$BW$3:$BW1748)-SUMIF($BX$3:$BX1748,BI$2,$BY$3:$BY1748))*AP$1,""))</f>
        <v/>
      </c>
      <c r="BJ1748" s="13" t="str">
        <f>IF(AQ1748="","",IF(AQ1748=BJ$2,(SUMIF($BV$3:$BV1748,BJ$2,$BW$3:$BW1748)-SUMIF($BX$3:$BX1748,BJ$2,$BY$3:$BY1748))*AQ$1,""))</f>
        <v/>
      </c>
      <c r="BK1748" s="13" t="str">
        <f>IF(AR1748="","",IF(AR1748=BK$2,(SUMIF($BV$3:$BV1748,BK$2,$BW$3:$BW1748)-SUMIF($BX$3:$BX1748,BK$2,$BY$3:$BY1748))*AR$1,""))</f>
        <v/>
      </c>
      <c r="BL1748" s="13" t="str">
        <f>IF(AS1748="","",IF(AS1748=BL$2,(SUMIF($BV$3:$BV1748,BL$2,$BW$3:$BW1748)-SUMIF($BX$3:$BX1748,BL$2,$BY$3:$BY1748))*AS$1,""))</f>
        <v/>
      </c>
      <c r="BM1748" s="13" t="str">
        <f>IF(AT1748="","",IF(AT1748=BM$2,(SUMIF($BV$3:$BV1748,BM$2,$BW$3:$BW1748)-SUMIF($BX$3:$BX1748,BM$2,$BY$3:$BY1748))*AT$1,""))</f>
        <v/>
      </c>
      <c r="BN1748" s="13" t="str">
        <f>IF(AU1748="","",IF(AU1748=BN$2,(SUMIF($BV$3:$BV1748,BN$2,$BW$3:$BW1748)-SUMIF($BX$3:$BX1748,BN$2,$BY$3:$BY1748))*AU$1,""))</f>
        <v/>
      </c>
      <c r="BO1748" s="13" t="str">
        <f>IF(AV1748="","",IF(AV1748=BO$2,(SUMIF($BV$3:$BV1748,BO$2,$BW$3:$BW1748)-SUMIF($BX$3:$BX1748,BO$2,$BY$3:$BY1748))*AV$1,""))</f>
        <v/>
      </c>
      <c r="BP1748" s="69"/>
      <c r="BQ1748" s="13" t="str">
        <f t="shared" si="984"/>
        <v/>
      </c>
      <c r="BR1748" s="75" t="str">
        <f t="shared" si="985"/>
        <v/>
      </c>
      <c r="BS1748" s="33" t="str">
        <f t="shared" si="986"/>
        <v/>
      </c>
      <c r="BT1748" s="42" t="str">
        <f t="shared" si="987"/>
        <v/>
      </c>
      <c r="BU1748" s="38" t="str">
        <f t="shared" si="988"/>
        <v/>
      </c>
      <c r="BV1748" s="30" t="str">
        <f t="shared" si="989"/>
        <v/>
      </c>
      <c r="BW1748" s="36" t="str">
        <f t="shared" si="990"/>
        <v/>
      </c>
      <c r="BX1748" s="36" t="str">
        <f t="shared" si="991"/>
        <v/>
      </c>
      <c r="BY1748" s="45" t="str">
        <f t="shared" si="992"/>
        <v/>
      </c>
      <c r="BZ1748" s="12" t="str">
        <f t="shared" si="993"/>
        <v/>
      </c>
      <c r="CA1748" s="47" t="str">
        <f t="shared" si="994"/>
        <v/>
      </c>
      <c r="CB1748" s="32" t="str">
        <f t="shared" si="995"/>
        <v/>
      </c>
      <c r="CC1748" s="32" t="str">
        <f t="shared" si="996"/>
        <v/>
      </c>
      <c r="CD1748" s="32" t="str">
        <f t="shared" si="997"/>
        <v/>
      </c>
      <c r="CE1748" s="48"/>
      <c r="CF1748" s="32" t="str">
        <f t="shared" si="1003"/>
        <v/>
      </c>
      <c r="CG1748" s="32" t="str">
        <f t="shared" si="998"/>
        <v/>
      </c>
      <c r="CH1748" s="48"/>
    </row>
    <row r="1749" spans="2:86" ht="30" customHeight="1" x14ac:dyDescent="0.2">
      <c r="B1749" s="155"/>
      <c r="C1749" s="117"/>
      <c r="D1749" s="53"/>
      <c r="E1749" s="68"/>
      <c r="F1749" s="54"/>
      <c r="G1749" s="54"/>
      <c r="H1749" s="55"/>
      <c r="I1749" s="71"/>
      <c r="J1749" s="73"/>
      <c r="K1749" s="56"/>
      <c r="L1749" s="76" t="str">
        <f t="shared" si="975"/>
        <v/>
      </c>
      <c r="M1749" s="77" t="str">
        <f t="shared" si="976"/>
        <v/>
      </c>
      <c r="N1749" s="130" t="str">
        <f t="shared" si="1002"/>
        <v/>
      </c>
      <c r="O1749" s="131" t="str">
        <f t="shared" si="1005"/>
        <v/>
      </c>
      <c r="P1749" s="131" t="str">
        <f t="shared" si="1005"/>
        <v/>
      </c>
      <c r="Q1749" s="131" t="str">
        <f t="shared" si="1005"/>
        <v/>
      </c>
      <c r="R1749" s="131" t="str">
        <f t="shared" si="1005"/>
        <v/>
      </c>
      <c r="S1749" s="131" t="str">
        <f t="shared" si="1005"/>
        <v/>
      </c>
      <c r="T1749" s="131" t="str">
        <f t="shared" si="1005"/>
        <v/>
      </c>
      <c r="U1749" s="131" t="str">
        <f t="shared" si="1005"/>
        <v/>
      </c>
      <c r="V1749" s="14"/>
      <c r="W1749" s="17" t="str">
        <f>IF(C1749="",IF(OR(AND($H1749&lt;&gt;"",C1749=""),AND($F1748=$F1749,$AK1749&lt;&gt;""),COUNTA($H$3:$H$100002)&gt;COUNTA($H$3:$H1749),$AE1749&lt;&gt;""),W1748,""),C1749)</f>
        <v/>
      </c>
      <c r="X1749" s="17" t="str">
        <f>IF(D1749="",IF(OR(AND($H1749&lt;&gt;"",D1749=""),AND($F1748=$F1749,$AK1749&lt;&gt;""),COUNTA($H$3:$H$100002)&gt;COUNTA($H$3:$H1749),$AE1749&lt;&gt;""),X1748,""),D1749)</f>
        <v/>
      </c>
      <c r="Y1749" s="17" t="str">
        <f>IF(E1749="",IF(OR(AND($H1749&lt;&gt;"",E1749=""),AND($F1748=$F1749,$AK1749&lt;&gt;""),COUNTA($H$3:$H$100002)&gt;COUNTA($H$3:$H1749),$AE1749&lt;&gt;""),Y1748,""),E1749)</f>
        <v/>
      </c>
      <c r="Z1749" s="27" t="str">
        <f t="shared" si="977"/>
        <v/>
      </c>
      <c r="AA1749" s="2" t="str">
        <f>IF(F1749="","",COUNTA($F$3:F1749))</f>
        <v/>
      </c>
      <c r="AB1749" s="3" t="str">
        <f>IF(F1749="","",IFERROR(IF(F1749&lt;&gt;"",IFERROR(INDEX(設定!$C$3:$C$303,MATCH(F1749,設定!$C$3:$C$303,0),0),INDEX(設定!$C$3:$C$303,MATCH("*"&amp;F1749&amp;"*",設定!$C$3:$C$303,0),0)),""),"エラー"))</f>
        <v/>
      </c>
      <c r="AC1749" s="2" t="str">
        <f>IF(G1749="","",COUNTA($G$3:G1749))</f>
        <v/>
      </c>
      <c r="AD1749" s="3" t="str">
        <f>IF(G1749="","",IFERROR(IF(G1749&lt;&gt;"",IFERROR(INDEX(設定!$C$3:$C$303,MATCH(G1749,設定!$C$3:$C$303,0),0),INDEX(設定!$C$3:$C$303,MATCH("*"&amp;G1749&amp;"*",設定!$C$3:$C$303,0),0)),""),"エラー"))</f>
        <v/>
      </c>
      <c r="AE1749" s="3" t="str">
        <f>IFERROR(IF(AB1749="",IF(AND(H1749&lt;&gt;"",F1749=""),INDEX(AB$3:AB1749,MATCH(MAX(AA$3:AA1749),AA$3:AA1749,0),0),""),AB1749),"")</f>
        <v/>
      </c>
      <c r="AF1749" s="3" t="str">
        <f>IFERROR(IF(AD1749="",IF(AND(H1749&lt;&gt;"",G1749=""),INDEX(AD$3:AD1749,MATCH(MAX(AC$3:AC1749),AC$3:AC1749,0),0),""),AD1749),"")</f>
        <v/>
      </c>
      <c r="AG1749" s="2" t="str">
        <f>IF(AH1749="","",IF(OR(AH1749=AH1748,AH1749=AH1750),IF(AND(E1749="",AB1749="",AG1748&lt;&gt;""),MAX($AG$3:AG1748),MAX($AG$3:AG1748)+1),IF(AH1748=AH1749,AG1748,MAX($AG$3:AG1748)+1)))</f>
        <v/>
      </c>
      <c r="AH1749" s="12" t="str">
        <f t="shared" si="978"/>
        <v/>
      </c>
      <c r="AI1749" s="12" t="str">
        <f t="shared" si="979"/>
        <v/>
      </c>
      <c r="AJ1749" s="13" t="str">
        <f t="shared" si="980"/>
        <v/>
      </c>
      <c r="AK1749" s="13" t="str">
        <f t="shared" si="981"/>
        <v/>
      </c>
      <c r="AL1749" s="13" t="str">
        <f>IF(OR(AJ1749="",COUNTIF($AH$3:AH1749,AH1749)&lt;&gt;COUNTIF(AH$3:AH$100002,AH1749)),"",SUMIF(AH$3:AH$100002,AH1749,AJ$3:AJ$100002))</f>
        <v/>
      </c>
      <c r="AM1749" s="13" t="str">
        <f>IF(OR(AK1749="",COUNTIF($AH$3:AH1749,AH1749)&lt;&gt;COUNTIF(AH$3:AH$100002,AH1749)),"",SUMIF(AH$3:AH$100002,AH1749,AK$3:AK$100002))</f>
        <v/>
      </c>
      <c r="AO1749" s="13" t="str">
        <f t="shared" si="1000"/>
        <v/>
      </c>
      <c r="AP1749" s="13" t="str">
        <f t="shared" si="1000"/>
        <v/>
      </c>
      <c r="AQ1749" s="13" t="str">
        <f t="shared" si="1000"/>
        <v/>
      </c>
      <c r="AR1749" s="13" t="str">
        <f t="shared" si="1000"/>
        <v/>
      </c>
      <c r="AS1749" s="13" t="str">
        <f t="shared" si="1000"/>
        <v/>
      </c>
      <c r="AT1749" s="13" t="str">
        <f t="shared" si="1000"/>
        <v/>
      </c>
      <c r="AU1749" s="13" t="str">
        <f t="shared" si="1000"/>
        <v/>
      </c>
      <c r="AV1749" s="13" t="str">
        <f t="shared" si="1000"/>
        <v/>
      </c>
      <c r="AW1749" s="86" t="str">
        <f t="shared" si="982"/>
        <v/>
      </c>
      <c r="AX1749" s="59" t="str">
        <f t="shared" si="983"/>
        <v/>
      </c>
      <c r="AY1749" s="63" t="str">
        <f>IF(OR($BR1749="",BH1749=""),"",COUNT($BR$3:$BR1749))</f>
        <v/>
      </c>
      <c r="AZ1749" s="13" t="str">
        <f>IF(OR($BR1749="",BI1749=""),"",COUNT($BR$3:$BR1749))</f>
        <v/>
      </c>
      <c r="BA1749" s="13" t="str">
        <f>IF(OR($BR1749="",BJ1749=""),"",COUNT($BR$3:$BR1749))</f>
        <v/>
      </c>
      <c r="BB1749" s="13" t="str">
        <f>IF(OR($BR1749="",BK1749=""),"",COUNT($BR$3:$BR1749))</f>
        <v/>
      </c>
      <c r="BC1749" s="13" t="str">
        <f>IF(OR($BR1749="",BL1749=""),"",COUNT($BR$3:$BR1749))</f>
        <v/>
      </c>
      <c r="BD1749" s="13" t="str">
        <f>IF(OR($BR1749="",BM1749=""),"",COUNT($BR$3:$BR1749))</f>
        <v/>
      </c>
      <c r="BE1749" s="13" t="str">
        <f>IF(OR($BR1749="",BN1749=""),"",COUNT($BR$3:$BR1749))</f>
        <v/>
      </c>
      <c r="BF1749" s="13" t="str">
        <f>IF(OR($BR1749="",BO1749=""),"",COUNT($BR$3:$BR1749))</f>
        <v/>
      </c>
      <c r="BG1749" s="66" t="str">
        <f>IF(Z1749="","",COUNT($Z$3:Z1749))</f>
        <v/>
      </c>
      <c r="BH1749" s="13" t="str">
        <f>IF(AO1749="","",IF(AO1749=BH$2,(SUMIF($BV$3:$BV1749,BH$2,$BW$3:$BW1749)-SUMIF($BX$3:$BX1749,BH$2,$BY$3:$BY1749))*AO$1,""))</f>
        <v/>
      </c>
      <c r="BI1749" s="13" t="str">
        <f>IF(AP1749="","",IF(AP1749=BI$2,(SUMIF($BV$3:$BV1749,BI$2,$BW$3:$BW1749)-SUMIF($BX$3:$BX1749,BI$2,$BY$3:$BY1749))*AP$1,""))</f>
        <v/>
      </c>
      <c r="BJ1749" s="13" t="str">
        <f>IF(AQ1749="","",IF(AQ1749=BJ$2,(SUMIF($BV$3:$BV1749,BJ$2,$BW$3:$BW1749)-SUMIF($BX$3:$BX1749,BJ$2,$BY$3:$BY1749))*AQ$1,""))</f>
        <v/>
      </c>
      <c r="BK1749" s="13" t="str">
        <f>IF(AR1749="","",IF(AR1749=BK$2,(SUMIF($BV$3:$BV1749,BK$2,$BW$3:$BW1749)-SUMIF($BX$3:$BX1749,BK$2,$BY$3:$BY1749))*AR$1,""))</f>
        <v/>
      </c>
      <c r="BL1749" s="13" t="str">
        <f>IF(AS1749="","",IF(AS1749=BL$2,(SUMIF($BV$3:$BV1749,BL$2,$BW$3:$BW1749)-SUMIF($BX$3:$BX1749,BL$2,$BY$3:$BY1749))*AS$1,""))</f>
        <v/>
      </c>
      <c r="BM1749" s="13" t="str">
        <f>IF(AT1749="","",IF(AT1749=BM$2,(SUMIF($BV$3:$BV1749,BM$2,$BW$3:$BW1749)-SUMIF($BX$3:$BX1749,BM$2,$BY$3:$BY1749))*AT$1,""))</f>
        <v/>
      </c>
      <c r="BN1749" s="13" t="str">
        <f>IF(AU1749="","",IF(AU1749=BN$2,(SUMIF($BV$3:$BV1749,BN$2,$BW$3:$BW1749)-SUMIF($BX$3:$BX1749,BN$2,$BY$3:$BY1749))*AU$1,""))</f>
        <v/>
      </c>
      <c r="BO1749" s="13" t="str">
        <f>IF(AV1749="","",IF(AV1749=BO$2,(SUMIF($BV$3:$BV1749,BO$2,$BW$3:$BW1749)-SUMIF($BX$3:$BX1749,BO$2,$BY$3:$BY1749))*AV$1,""))</f>
        <v/>
      </c>
      <c r="BP1749" s="69"/>
      <c r="BQ1749" s="13" t="str">
        <f t="shared" si="984"/>
        <v/>
      </c>
      <c r="BR1749" s="75" t="str">
        <f t="shared" si="985"/>
        <v/>
      </c>
      <c r="BS1749" s="33" t="str">
        <f t="shared" si="986"/>
        <v/>
      </c>
      <c r="BT1749" s="42" t="str">
        <f t="shared" si="987"/>
        <v/>
      </c>
      <c r="BU1749" s="38" t="str">
        <f t="shared" si="988"/>
        <v/>
      </c>
      <c r="BV1749" s="30" t="str">
        <f t="shared" si="989"/>
        <v/>
      </c>
      <c r="BW1749" s="36" t="str">
        <f t="shared" si="990"/>
        <v/>
      </c>
      <c r="BX1749" s="36" t="str">
        <f t="shared" si="991"/>
        <v/>
      </c>
      <c r="BY1749" s="45" t="str">
        <f t="shared" si="992"/>
        <v/>
      </c>
      <c r="BZ1749" s="12" t="str">
        <f t="shared" si="993"/>
        <v/>
      </c>
      <c r="CA1749" s="47" t="str">
        <f t="shared" si="994"/>
        <v/>
      </c>
      <c r="CB1749" s="32" t="str">
        <f t="shared" si="995"/>
        <v/>
      </c>
      <c r="CC1749" s="32" t="str">
        <f t="shared" si="996"/>
        <v/>
      </c>
      <c r="CD1749" s="32" t="str">
        <f t="shared" si="997"/>
        <v/>
      </c>
      <c r="CE1749" s="48"/>
      <c r="CF1749" s="32" t="str">
        <f t="shared" si="1003"/>
        <v/>
      </c>
      <c r="CG1749" s="32" t="str">
        <f t="shared" si="998"/>
        <v/>
      </c>
      <c r="CH1749" s="48"/>
    </row>
    <row r="1750" spans="2:86" ht="30" customHeight="1" x14ac:dyDescent="0.2">
      <c r="B1750" s="155"/>
      <c r="C1750" s="117"/>
      <c r="D1750" s="53"/>
      <c r="E1750" s="68"/>
      <c r="F1750" s="54"/>
      <c r="G1750" s="54"/>
      <c r="H1750" s="55"/>
      <c r="I1750" s="71"/>
      <c r="J1750" s="73"/>
      <c r="K1750" s="56"/>
      <c r="L1750" s="76" t="str">
        <f t="shared" si="975"/>
        <v/>
      </c>
      <c r="M1750" s="77" t="str">
        <f t="shared" si="976"/>
        <v/>
      </c>
      <c r="N1750" s="130" t="str">
        <f t="shared" si="1002"/>
        <v/>
      </c>
      <c r="O1750" s="131" t="str">
        <f t="shared" si="1005"/>
        <v/>
      </c>
      <c r="P1750" s="131" t="str">
        <f t="shared" si="1005"/>
        <v/>
      </c>
      <c r="Q1750" s="131" t="str">
        <f t="shared" si="1005"/>
        <v/>
      </c>
      <c r="R1750" s="131" t="str">
        <f t="shared" si="1005"/>
        <v/>
      </c>
      <c r="S1750" s="131" t="str">
        <f t="shared" si="1005"/>
        <v/>
      </c>
      <c r="T1750" s="131" t="str">
        <f t="shared" si="1005"/>
        <v/>
      </c>
      <c r="U1750" s="131" t="str">
        <f t="shared" si="1005"/>
        <v/>
      </c>
      <c r="V1750" s="14"/>
      <c r="W1750" s="17" t="str">
        <f>IF(C1750="",IF(OR(AND($H1750&lt;&gt;"",C1750=""),AND($F1749=$F1750,$AK1750&lt;&gt;""),COUNTA($H$3:$H$100002)&gt;COUNTA($H$3:$H1750),$AE1750&lt;&gt;""),W1749,""),C1750)</f>
        <v/>
      </c>
      <c r="X1750" s="17" t="str">
        <f>IF(D1750="",IF(OR(AND($H1750&lt;&gt;"",D1750=""),AND($F1749=$F1750,$AK1750&lt;&gt;""),COUNTA($H$3:$H$100002)&gt;COUNTA($H$3:$H1750),$AE1750&lt;&gt;""),X1749,""),D1750)</f>
        <v/>
      </c>
      <c r="Y1750" s="17" t="str">
        <f>IF(E1750="",IF(OR(AND($H1750&lt;&gt;"",E1750=""),AND($F1749=$F1750,$AK1750&lt;&gt;""),COUNTA($H$3:$H$100002)&gt;COUNTA($H$3:$H1750),$AE1750&lt;&gt;""),Y1749,""),E1750)</f>
        <v/>
      </c>
      <c r="Z1750" s="27" t="str">
        <f t="shared" si="977"/>
        <v/>
      </c>
      <c r="AA1750" s="2" t="str">
        <f>IF(F1750="","",COUNTA($F$3:F1750))</f>
        <v/>
      </c>
      <c r="AB1750" s="3" t="str">
        <f>IF(F1750="","",IFERROR(IF(F1750&lt;&gt;"",IFERROR(INDEX(設定!$C$3:$C$303,MATCH(F1750,設定!$C$3:$C$303,0),0),INDEX(設定!$C$3:$C$303,MATCH("*"&amp;F1750&amp;"*",設定!$C$3:$C$303,0),0)),""),"エラー"))</f>
        <v/>
      </c>
      <c r="AC1750" s="2" t="str">
        <f>IF(G1750="","",COUNTA($G$3:G1750))</f>
        <v/>
      </c>
      <c r="AD1750" s="3" t="str">
        <f>IF(G1750="","",IFERROR(IF(G1750&lt;&gt;"",IFERROR(INDEX(設定!$C$3:$C$303,MATCH(G1750,設定!$C$3:$C$303,0),0),INDEX(設定!$C$3:$C$303,MATCH("*"&amp;G1750&amp;"*",設定!$C$3:$C$303,0),0)),""),"エラー"))</f>
        <v/>
      </c>
      <c r="AE1750" s="3" t="str">
        <f>IFERROR(IF(AB1750="",IF(AND(H1750&lt;&gt;"",F1750=""),INDEX(AB$3:AB1750,MATCH(MAX(AA$3:AA1750),AA$3:AA1750,0),0),""),AB1750),"")</f>
        <v/>
      </c>
      <c r="AF1750" s="3" t="str">
        <f>IFERROR(IF(AD1750="",IF(AND(H1750&lt;&gt;"",G1750=""),INDEX(AD$3:AD1750,MATCH(MAX(AC$3:AC1750),AC$3:AC1750,0),0),""),AD1750),"")</f>
        <v/>
      </c>
      <c r="AG1750" s="2" t="str">
        <f>IF(AH1750="","",IF(OR(AH1750=AH1749,AH1750=AH1751),IF(AND(E1750="",AB1750="",AG1749&lt;&gt;""),MAX($AG$3:AG1749),MAX($AG$3:AG1749)+1),IF(AH1749=AH1750,AG1749,MAX($AG$3:AG1749)+1)))</f>
        <v/>
      </c>
      <c r="AH1750" s="12" t="str">
        <f t="shared" si="978"/>
        <v/>
      </c>
      <c r="AI1750" s="12" t="str">
        <f t="shared" si="979"/>
        <v/>
      </c>
      <c r="AJ1750" s="13" t="str">
        <f t="shared" si="980"/>
        <v/>
      </c>
      <c r="AK1750" s="13" t="str">
        <f t="shared" si="981"/>
        <v/>
      </c>
      <c r="AL1750" s="13" t="str">
        <f>IF(OR(AJ1750="",COUNTIF($AH$3:AH1750,AH1750)&lt;&gt;COUNTIF(AH$3:AH$100002,AH1750)),"",SUMIF(AH$3:AH$100002,AH1750,AJ$3:AJ$100002))</f>
        <v/>
      </c>
      <c r="AM1750" s="13" t="str">
        <f>IF(OR(AK1750="",COUNTIF($AH$3:AH1750,AH1750)&lt;&gt;COUNTIF(AH$3:AH$100002,AH1750)),"",SUMIF(AH$3:AH$100002,AH1750,AK$3:AK$100002))</f>
        <v/>
      </c>
      <c r="AO1750" s="13" t="str">
        <f t="shared" si="1000"/>
        <v/>
      </c>
      <c r="AP1750" s="13" t="str">
        <f t="shared" si="1000"/>
        <v/>
      </c>
      <c r="AQ1750" s="13" t="str">
        <f t="shared" si="1000"/>
        <v/>
      </c>
      <c r="AR1750" s="13" t="str">
        <f t="shared" si="1000"/>
        <v/>
      </c>
      <c r="AS1750" s="13" t="str">
        <f t="shared" si="1000"/>
        <v/>
      </c>
      <c r="AT1750" s="13" t="str">
        <f t="shared" si="1000"/>
        <v/>
      </c>
      <c r="AU1750" s="13" t="str">
        <f t="shared" si="1000"/>
        <v/>
      </c>
      <c r="AV1750" s="13" t="str">
        <f t="shared" si="1000"/>
        <v/>
      </c>
      <c r="AW1750" s="86" t="str">
        <f t="shared" si="982"/>
        <v/>
      </c>
      <c r="AX1750" s="59" t="str">
        <f t="shared" si="983"/>
        <v/>
      </c>
      <c r="AY1750" s="63" t="str">
        <f>IF(OR($BR1750="",BH1750=""),"",COUNT($BR$3:$BR1750))</f>
        <v/>
      </c>
      <c r="AZ1750" s="13" t="str">
        <f>IF(OR($BR1750="",BI1750=""),"",COUNT($BR$3:$BR1750))</f>
        <v/>
      </c>
      <c r="BA1750" s="13" t="str">
        <f>IF(OR($BR1750="",BJ1750=""),"",COUNT($BR$3:$BR1750))</f>
        <v/>
      </c>
      <c r="BB1750" s="13" t="str">
        <f>IF(OR($BR1750="",BK1750=""),"",COUNT($BR$3:$BR1750))</f>
        <v/>
      </c>
      <c r="BC1750" s="13" t="str">
        <f>IF(OR($BR1750="",BL1750=""),"",COUNT($BR$3:$BR1750))</f>
        <v/>
      </c>
      <c r="BD1750" s="13" t="str">
        <f>IF(OR($BR1750="",BM1750=""),"",COUNT($BR$3:$BR1750))</f>
        <v/>
      </c>
      <c r="BE1750" s="13" t="str">
        <f>IF(OR($BR1750="",BN1750=""),"",COUNT($BR$3:$BR1750))</f>
        <v/>
      </c>
      <c r="BF1750" s="13" t="str">
        <f>IF(OR($BR1750="",BO1750=""),"",COUNT($BR$3:$BR1750))</f>
        <v/>
      </c>
      <c r="BG1750" s="66" t="str">
        <f>IF(Z1750="","",COUNT($Z$3:Z1750))</f>
        <v/>
      </c>
      <c r="BH1750" s="13" t="str">
        <f>IF(AO1750="","",IF(AO1750=BH$2,(SUMIF($BV$3:$BV1750,BH$2,$BW$3:$BW1750)-SUMIF($BX$3:$BX1750,BH$2,$BY$3:$BY1750))*AO$1,""))</f>
        <v/>
      </c>
      <c r="BI1750" s="13" t="str">
        <f>IF(AP1750="","",IF(AP1750=BI$2,(SUMIF($BV$3:$BV1750,BI$2,$BW$3:$BW1750)-SUMIF($BX$3:$BX1750,BI$2,$BY$3:$BY1750))*AP$1,""))</f>
        <v/>
      </c>
      <c r="BJ1750" s="13" t="str">
        <f>IF(AQ1750="","",IF(AQ1750=BJ$2,(SUMIF($BV$3:$BV1750,BJ$2,$BW$3:$BW1750)-SUMIF($BX$3:$BX1750,BJ$2,$BY$3:$BY1750))*AQ$1,""))</f>
        <v/>
      </c>
      <c r="BK1750" s="13" t="str">
        <f>IF(AR1750="","",IF(AR1750=BK$2,(SUMIF($BV$3:$BV1750,BK$2,$BW$3:$BW1750)-SUMIF($BX$3:$BX1750,BK$2,$BY$3:$BY1750))*AR$1,""))</f>
        <v/>
      </c>
      <c r="BL1750" s="13" t="str">
        <f>IF(AS1750="","",IF(AS1750=BL$2,(SUMIF($BV$3:$BV1750,BL$2,$BW$3:$BW1750)-SUMIF($BX$3:$BX1750,BL$2,$BY$3:$BY1750))*AS$1,""))</f>
        <v/>
      </c>
      <c r="BM1750" s="13" t="str">
        <f>IF(AT1750="","",IF(AT1750=BM$2,(SUMIF($BV$3:$BV1750,BM$2,$BW$3:$BW1750)-SUMIF($BX$3:$BX1750,BM$2,$BY$3:$BY1750))*AT$1,""))</f>
        <v/>
      </c>
      <c r="BN1750" s="13" t="str">
        <f>IF(AU1750="","",IF(AU1750=BN$2,(SUMIF($BV$3:$BV1750,BN$2,$BW$3:$BW1750)-SUMIF($BX$3:$BX1750,BN$2,$BY$3:$BY1750))*AU$1,""))</f>
        <v/>
      </c>
      <c r="BO1750" s="13" t="str">
        <f>IF(AV1750="","",IF(AV1750=BO$2,(SUMIF($BV$3:$BV1750,BO$2,$BW$3:$BW1750)-SUMIF($BX$3:$BX1750,BO$2,$BY$3:$BY1750))*AV$1,""))</f>
        <v/>
      </c>
      <c r="BP1750" s="69"/>
      <c r="BQ1750" s="13" t="str">
        <f t="shared" si="984"/>
        <v/>
      </c>
      <c r="BR1750" s="75" t="str">
        <f t="shared" si="985"/>
        <v/>
      </c>
      <c r="BS1750" s="33" t="str">
        <f t="shared" si="986"/>
        <v/>
      </c>
      <c r="BT1750" s="42" t="str">
        <f t="shared" si="987"/>
        <v/>
      </c>
      <c r="BU1750" s="38" t="str">
        <f t="shared" si="988"/>
        <v/>
      </c>
      <c r="BV1750" s="30" t="str">
        <f t="shared" si="989"/>
        <v/>
      </c>
      <c r="BW1750" s="36" t="str">
        <f t="shared" si="990"/>
        <v/>
      </c>
      <c r="BX1750" s="36" t="str">
        <f t="shared" si="991"/>
        <v/>
      </c>
      <c r="BY1750" s="45" t="str">
        <f t="shared" si="992"/>
        <v/>
      </c>
      <c r="BZ1750" s="12" t="str">
        <f t="shared" si="993"/>
        <v/>
      </c>
      <c r="CA1750" s="47" t="str">
        <f t="shared" si="994"/>
        <v/>
      </c>
      <c r="CB1750" s="32" t="str">
        <f t="shared" si="995"/>
        <v/>
      </c>
      <c r="CC1750" s="32" t="str">
        <f t="shared" si="996"/>
        <v/>
      </c>
      <c r="CD1750" s="32" t="str">
        <f t="shared" si="997"/>
        <v/>
      </c>
      <c r="CE1750" s="48"/>
      <c r="CF1750" s="32" t="str">
        <f t="shared" si="1003"/>
        <v/>
      </c>
      <c r="CG1750" s="32" t="str">
        <f t="shared" si="998"/>
        <v/>
      </c>
      <c r="CH1750" s="48"/>
    </row>
    <row r="1751" spans="2:86" ht="30" customHeight="1" x14ac:dyDescent="0.2">
      <c r="B1751" s="155"/>
      <c r="C1751" s="117"/>
      <c r="D1751" s="53"/>
      <c r="E1751" s="68"/>
      <c r="F1751" s="54"/>
      <c r="G1751" s="54"/>
      <c r="H1751" s="55"/>
      <c r="I1751" s="71"/>
      <c r="J1751" s="73"/>
      <c r="K1751" s="56"/>
      <c r="L1751" s="76" t="str">
        <f t="shared" si="975"/>
        <v/>
      </c>
      <c r="M1751" s="77" t="str">
        <f t="shared" si="976"/>
        <v/>
      </c>
      <c r="N1751" s="130" t="str">
        <f t="shared" si="1002"/>
        <v/>
      </c>
      <c r="O1751" s="131" t="str">
        <f t="shared" si="1005"/>
        <v/>
      </c>
      <c r="P1751" s="131" t="str">
        <f t="shared" si="1005"/>
        <v/>
      </c>
      <c r="Q1751" s="131" t="str">
        <f t="shared" si="1005"/>
        <v/>
      </c>
      <c r="R1751" s="131" t="str">
        <f t="shared" si="1005"/>
        <v/>
      </c>
      <c r="S1751" s="131" t="str">
        <f t="shared" si="1005"/>
        <v/>
      </c>
      <c r="T1751" s="131" t="str">
        <f t="shared" si="1005"/>
        <v/>
      </c>
      <c r="U1751" s="131" t="str">
        <f t="shared" si="1005"/>
        <v/>
      </c>
      <c r="V1751" s="14"/>
      <c r="W1751" s="17" t="str">
        <f>IF(C1751="",IF(OR(AND($H1751&lt;&gt;"",C1751=""),AND($F1750=$F1751,$AK1751&lt;&gt;""),COUNTA($H$3:$H$100002)&gt;COUNTA($H$3:$H1751),$AE1751&lt;&gt;""),W1750,""),C1751)</f>
        <v/>
      </c>
      <c r="X1751" s="17" t="str">
        <f>IF(D1751="",IF(OR(AND($H1751&lt;&gt;"",D1751=""),AND($F1750=$F1751,$AK1751&lt;&gt;""),COUNTA($H$3:$H$100002)&gt;COUNTA($H$3:$H1751),$AE1751&lt;&gt;""),X1750,""),D1751)</f>
        <v/>
      </c>
      <c r="Y1751" s="17" t="str">
        <f>IF(E1751="",IF(OR(AND($H1751&lt;&gt;"",E1751=""),AND($F1750=$F1751,$AK1751&lt;&gt;""),COUNTA($H$3:$H$100002)&gt;COUNTA($H$3:$H1751),$AE1751&lt;&gt;""),Y1750,""),E1751)</f>
        <v/>
      </c>
      <c r="Z1751" s="27" t="str">
        <f t="shared" si="977"/>
        <v/>
      </c>
      <c r="AA1751" s="2" t="str">
        <f>IF(F1751="","",COUNTA($F$3:F1751))</f>
        <v/>
      </c>
      <c r="AB1751" s="3" t="str">
        <f>IF(F1751="","",IFERROR(IF(F1751&lt;&gt;"",IFERROR(INDEX(設定!$C$3:$C$303,MATCH(F1751,設定!$C$3:$C$303,0),0),INDEX(設定!$C$3:$C$303,MATCH("*"&amp;F1751&amp;"*",設定!$C$3:$C$303,0),0)),""),"エラー"))</f>
        <v/>
      </c>
      <c r="AC1751" s="2" t="str">
        <f>IF(G1751="","",COUNTA($G$3:G1751))</f>
        <v/>
      </c>
      <c r="AD1751" s="3" t="str">
        <f>IF(G1751="","",IFERROR(IF(G1751&lt;&gt;"",IFERROR(INDEX(設定!$C$3:$C$303,MATCH(G1751,設定!$C$3:$C$303,0),0),INDEX(設定!$C$3:$C$303,MATCH("*"&amp;G1751&amp;"*",設定!$C$3:$C$303,0),0)),""),"エラー"))</f>
        <v/>
      </c>
      <c r="AE1751" s="3" t="str">
        <f>IFERROR(IF(AB1751="",IF(AND(H1751&lt;&gt;"",F1751=""),INDEX(AB$3:AB1751,MATCH(MAX(AA$3:AA1751),AA$3:AA1751,0),0),""),AB1751),"")</f>
        <v/>
      </c>
      <c r="AF1751" s="3" t="str">
        <f>IFERROR(IF(AD1751="",IF(AND(H1751&lt;&gt;"",G1751=""),INDEX(AD$3:AD1751,MATCH(MAX(AC$3:AC1751),AC$3:AC1751,0),0),""),AD1751),"")</f>
        <v/>
      </c>
      <c r="AG1751" s="2" t="str">
        <f>IF(AH1751="","",IF(OR(AH1751=AH1750,AH1751=AH1752),IF(AND(E1751="",AB1751="",AG1750&lt;&gt;""),MAX($AG$3:AG1750),MAX($AG$3:AG1750)+1),IF(AH1750=AH1751,AG1750,MAX($AG$3:AG1750)+1)))</f>
        <v/>
      </c>
      <c r="AH1751" s="12" t="str">
        <f t="shared" si="978"/>
        <v/>
      </c>
      <c r="AI1751" s="12" t="str">
        <f t="shared" si="979"/>
        <v/>
      </c>
      <c r="AJ1751" s="13" t="str">
        <f t="shared" si="980"/>
        <v/>
      </c>
      <c r="AK1751" s="13" t="str">
        <f t="shared" si="981"/>
        <v/>
      </c>
      <c r="AL1751" s="13" t="str">
        <f>IF(OR(AJ1751="",COUNTIF($AH$3:AH1751,AH1751)&lt;&gt;COUNTIF(AH$3:AH$100002,AH1751)),"",SUMIF(AH$3:AH$100002,AH1751,AJ$3:AJ$100002))</f>
        <v/>
      </c>
      <c r="AM1751" s="13" t="str">
        <f>IF(OR(AK1751="",COUNTIF($AH$3:AH1751,AH1751)&lt;&gt;COUNTIF(AH$3:AH$100002,AH1751)),"",SUMIF(AH$3:AH$100002,AH1751,AK$3:AK$100002))</f>
        <v/>
      </c>
      <c r="AO1751" s="13" t="str">
        <f t="shared" si="1000"/>
        <v/>
      </c>
      <c r="AP1751" s="13" t="str">
        <f t="shared" si="1000"/>
        <v/>
      </c>
      <c r="AQ1751" s="13" t="str">
        <f t="shared" si="1000"/>
        <v/>
      </c>
      <c r="AR1751" s="13" t="str">
        <f t="shared" si="1000"/>
        <v/>
      </c>
      <c r="AS1751" s="13" t="str">
        <f t="shared" si="1000"/>
        <v/>
      </c>
      <c r="AT1751" s="13" t="str">
        <f t="shared" si="1000"/>
        <v/>
      </c>
      <c r="AU1751" s="13" t="str">
        <f t="shared" si="1000"/>
        <v/>
      </c>
      <c r="AV1751" s="13" t="str">
        <f t="shared" si="1000"/>
        <v/>
      </c>
      <c r="AW1751" s="86" t="str">
        <f t="shared" si="982"/>
        <v/>
      </c>
      <c r="AX1751" s="59" t="str">
        <f t="shared" si="983"/>
        <v/>
      </c>
      <c r="AY1751" s="63" t="str">
        <f>IF(OR($BR1751="",BH1751=""),"",COUNT($BR$3:$BR1751))</f>
        <v/>
      </c>
      <c r="AZ1751" s="13" t="str">
        <f>IF(OR($BR1751="",BI1751=""),"",COUNT($BR$3:$BR1751))</f>
        <v/>
      </c>
      <c r="BA1751" s="13" t="str">
        <f>IF(OR($BR1751="",BJ1751=""),"",COUNT($BR$3:$BR1751))</f>
        <v/>
      </c>
      <c r="BB1751" s="13" t="str">
        <f>IF(OR($BR1751="",BK1751=""),"",COUNT($BR$3:$BR1751))</f>
        <v/>
      </c>
      <c r="BC1751" s="13" t="str">
        <f>IF(OR($BR1751="",BL1751=""),"",COUNT($BR$3:$BR1751))</f>
        <v/>
      </c>
      <c r="BD1751" s="13" t="str">
        <f>IF(OR($BR1751="",BM1751=""),"",COUNT($BR$3:$BR1751))</f>
        <v/>
      </c>
      <c r="BE1751" s="13" t="str">
        <f>IF(OR($BR1751="",BN1751=""),"",COUNT($BR$3:$BR1751))</f>
        <v/>
      </c>
      <c r="BF1751" s="13" t="str">
        <f>IF(OR($BR1751="",BO1751=""),"",COUNT($BR$3:$BR1751))</f>
        <v/>
      </c>
      <c r="BG1751" s="66" t="str">
        <f>IF(Z1751="","",COUNT($Z$3:Z1751))</f>
        <v/>
      </c>
      <c r="BH1751" s="13" t="str">
        <f>IF(AO1751="","",IF(AO1751=BH$2,(SUMIF($BV$3:$BV1751,BH$2,$BW$3:$BW1751)-SUMIF($BX$3:$BX1751,BH$2,$BY$3:$BY1751))*AO$1,""))</f>
        <v/>
      </c>
      <c r="BI1751" s="13" t="str">
        <f>IF(AP1751="","",IF(AP1751=BI$2,(SUMIF($BV$3:$BV1751,BI$2,$BW$3:$BW1751)-SUMIF($BX$3:$BX1751,BI$2,$BY$3:$BY1751))*AP$1,""))</f>
        <v/>
      </c>
      <c r="BJ1751" s="13" t="str">
        <f>IF(AQ1751="","",IF(AQ1751=BJ$2,(SUMIF($BV$3:$BV1751,BJ$2,$BW$3:$BW1751)-SUMIF($BX$3:$BX1751,BJ$2,$BY$3:$BY1751))*AQ$1,""))</f>
        <v/>
      </c>
      <c r="BK1751" s="13" t="str">
        <f>IF(AR1751="","",IF(AR1751=BK$2,(SUMIF($BV$3:$BV1751,BK$2,$BW$3:$BW1751)-SUMIF($BX$3:$BX1751,BK$2,$BY$3:$BY1751))*AR$1,""))</f>
        <v/>
      </c>
      <c r="BL1751" s="13" t="str">
        <f>IF(AS1751="","",IF(AS1751=BL$2,(SUMIF($BV$3:$BV1751,BL$2,$BW$3:$BW1751)-SUMIF($BX$3:$BX1751,BL$2,$BY$3:$BY1751))*AS$1,""))</f>
        <v/>
      </c>
      <c r="BM1751" s="13" t="str">
        <f>IF(AT1751="","",IF(AT1751=BM$2,(SUMIF($BV$3:$BV1751,BM$2,$BW$3:$BW1751)-SUMIF($BX$3:$BX1751,BM$2,$BY$3:$BY1751))*AT$1,""))</f>
        <v/>
      </c>
      <c r="BN1751" s="13" t="str">
        <f>IF(AU1751="","",IF(AU1751=BN$2,(SUMIF($BV$3:$BV1751,BN$2,$BW$3:$BW1751)-SUMIF($BX$3:$BX1751,BN$2,$BY$3:$BY1751))*AU$1,""))</f>
        <v/>
      </c>
      <c r="BO1751" s="13" t="str">
        <f>IF(AV1751="","",IF(AV1751=BO$2,(SUMIF($BV$3:$BV1751,BO$2,$BW$3:$BW1751)-SUMIF($BX$3:$BX1751,BO$2,$BY$3:$BY1751))*AV$1,""))</f>
        <v/>
      </c>
      <c r="BP1751" s="69"/>
      <c r="BQ1751" s="13" t="str">
        <f t="shared" si="984"/>
        <v/>
      </c>
      <c r="BR1751" s="75" t="str">
        <f t="shared" si="985"/>
        <v/>
      </c>
      <c r="BS1751" s="33" t="str">
        <f t="shared" si="986"/>
        <v/>
      </c>
      <c r="BT1751" s="42" t="str">
        <f t="shared" si="987"/>
        <v/>
      </c>
      <c r="BU1751" s="38" t="str">
        <f t="shared" si="988"/>
        <v/>
      </c>
      <c r="BV1751" s="30" t="str">
        <f t="shared" si="989"/>
        <v/>
      </c>
      <c r="BW1751" s="36" t="str">
        <f t="shared" si="990"/>
        <v/>
      </c>
      <c r="BX1751" s="36" t="str">
        <f t="shared" si="991"/>
        <v/>
      </c>
      <c r="BY1751" s="45" t="str">
        <f t="shared" si="992"/>
        <v/>
      </c>
      <c r="BZ1751" s="12" t="str">
        <f t="shared" si="993"/>
        <v/>
      </c>
      <c r="CA1751" s="47" t="str">
        <f t="shared" si="994"/>
        <v/>
      </c>
      <c r="CB1751" s="32" t="str">
        <f t="shared" si="995"/>
        <v/>
      </c>
      <c r="CC1751" s="32" t="str">
        <f t="shared" si="996"/>
        <v/>
      </c>
      <c r="CD1751" s="32" t="str">
        <f t="shared" si="997"/>
        <v/>
      </c>
      <c r="CE1751" s="48"/>
      <c r="CF1751" s="32" t="str">
        <f t="shared" si="1003"/>
        <v/>
      </c>
      <c r="CG1751" s="32" t="str">
        <f t="shared" si="998"/>
        <v/>
      </c>
      <c r="CH1751" s="48"/>
    </row>
    <row r="1752" spans="2:86" ht="30" customHeight="1" x14ac:dyDescent="0.2">
      <c r="B1752" s="155"/>
      <c r="C1752" s="117"/>
      <c r="D1752" s="53"/>
      <c r="E1752" s="68"/>
      <c r="F1752" s="54"/>
      <c r="G1752" s="54"/>
      <c r="H1752" s="55"/>
      <c r="I1752" s="71"/>
      <c r="J1752" s="73"/>
      <c r="K1752" s="56"/>
      <c r="L1752" s="76" t="str">
        <f t="shared" si="975"/>
        <v/>
      </c>
      <c r="M1752" s="77" t="str">
        <f t="shared" si="976"/>
        <v/>
      </c>
      <c r="N1752" s="130" t="str">
        <f t="shared" si="1002"/>
        <v/>
      </c>
      <c r="O1752" s="131" t="str">
        <f t="shared" si="1005"/>
        <v/>
      </c>
      <c r="P1752" s="131" t="str">
        <f t="shared" si="1005"/>
        <v/>
      </c>
      <c r="Q1752" s="131" t="str">
        <f t="shared" si="1005"/>
        <v/>
      </c>
      <c r="R1752" s="131" t="str">
        <f t="shared" si="1005"/>
        <v/>
      </c>
      <c r="S1752" s="131" t="str">
        <f t="shared" si="1005"/>
        <v/>
      </c>
      <c r="T1752" s="131" t="str">
        <f t="shared" si="1005"/>
        <v/>
      </c>
      <c r="U1752" s="131" t="str">
        <f t="shared" si="1005"/>
        <v/>
      </c>
      <c r="V1752" s="14"/>
      <c r="W1752" s="17" t="str">
        <f>IF(C1752="",IF(OR(AND($H1752&lt;&gt;"",C1752=""),AND($F1751=$F1752,$AK1752&lt;&gt;""),COUNTA($H$3:$H$100002)&gt;COUNTA($H$3:$H1752),$AE1752&lt;&gt;""),W1751,""),C1752)</f>
        <v/>
      </c>
      <c r="X1752" s="17" t="str">
        <f>IF(D1752="",IF(OR(AND($H1752&lt;&gt;"",D1752=""),AND($F1751=$F1752,$AK1752&lt;&gt;""),COUNTA($H$3:$H$100002)&gt;COUNTA($H$3:$H1752),$AE1752&lt;&gt;""),X1751,""),D1752)</f>
        <v/>
      </c>
      <c r="Y1752" s="17" t="str">
        <f>IF(E1752="",IF(OR(AND($H1752&lt;&gt;"",E1752=""),AND($F1751=$F1752,$AK1752&lt;&gt;""),COUNTA($H$3:$H$100002)&gt;COUNTA($H$3:$H1752),$AE1752&lt;&gt;""),Y1751,""),E1752)</f>
        <v/>
      </c>
      <c r="Z1752" s="27" t="str">
        <f t="shared" si="977"/>
        <v/>
      </c>
      <c r="AA1752" s="2" t="str">
        <f>IF(F1752="","",COUNTA($F$3:F1752))</f>
        <v/>
      </c>
      <c r="AB1752" s="3" t="str">
        <f>IF(F1752="","",IFERROR(IF(F1752&lt;&gt;"",IFERROR(INDEX(設定!$C$3:$C$303,MATCH(F1752,設定!$C$3:$C$303,0),0),INDEX(設定!$C$3:$C$303,MATCH("*"&amp;F1752&amp;"*",設定!$C$3:$C$303,0),0)),""),"エラー"))</f>
        <v/>
      </c>
      <c r="AC1752" s="2" t="str">
        <f>IF(G1752="","",COUNTA($G$3:G1752))</f>
        <v/>
      </c>
      <c r="AD1752" s="3" t="str">
        <f>IF(G1752="","",IFERROR(IF(G1752&lt;&gt;"",IFERROR(INDEX(設定!$C$3:$C$303,MATCH(G1752,設定!$C$3:$C$303,0),0),INDEX(設定!$C$3:$C$303,MATCH("*"&amp;G1752&amp;"*",設定!$C$3:$C$303,0),0)),""),"エラー"))</f>
        <v/>
      </c>
      <c r="AE1752" s="3" t="str">
        <f>IFERROR(IF(AB1752="",IF(AND(H1752&lt;&gt;"",F1752=""),INDEX(AB$3:AB1752,MATCH(MAX(AA$3:AA1752),AA$3:AA1752,0),0),""),AB1752),"")</f>
        <v/>
      </c>
      <c r="AF1752" s="3" t="str">
        <f>IFERROR(IF(AD1752="",IF(AND(H1752&lt;&gt;"",G1752=""),INDEX(AD$3:AD1752,MATCH(MAX(AC$3:AC1752),AC$3:AC1752,0),0),""),AD1752),"")</f>
        <v/>
      </c>
      <c r="AG1752" s="2" t="str">
        <f>IF(AH1752="","",IF(OR(AH1752=AH1751,AH1752=AH1753),IF(AND(E1752="",AB1752="",AG1751&lt;&gt;""),MAX($AG$3:AG1751),MAX($AG$3:AG1751)+1),IF(AH1751=AH1752,AG1751,MAX($AG$3:AG1751)+1)))</f>
        <v/>
      </c>
      <c r="AH1752" s="12" t="str">
        <f t="shared" si="978"/>
        <v/>
      </c>
      <c r="AI1752" s="12" t="str">
        <f t="shared" si="979"/>
        <v/>
      </c>
      <c r="AJ1752" s="13" t="str">
        <f t="shared" si="980"/>
        <v/>
      </c>
      <c r="AK1752" s="13" t="str">
        <f t="shared" si="981"/>
        <v/>
      </c>
      <c r="AL1752" s="13" t="str">
        <f>IF(OR(AJ1752="",COUNTIF($AH$3:AH1752,AH1752)&lt;&gt;COUNTIF(AH$3:AH$100002,AH1752)),"",SUMIF(AH$3:AH$100002,AH1752,AJ$3:AJ$100002))</f>
        <v/>
      </c>
      <c r="AM1752" s="13" t="str">
        <f>IF(OR(AK1752="",COUNTIF($AH$3:AH1752,AH1752)&lt;&gt;COUNTIF(AH$3:AH$100002,AH1752)),"",SUMIF(AH$3:AH$100002,AH1752,AK$3:AK$100002))</f>
        <v/>
      </c>
      <c r="AO1752" s="13" t="str">
        <f t="shared" si="1000"/>
        <v/>
      </c>
      <c r="AP1752" s="13" t="str">
        <f t="shared" si="1000"/>
        <v/>
      </c>
      <c r="AQ1752" s="13" t="str">
        <f t="shared" si="1000"/>
        <v/>
      </c>
      <c r="AR1752" s="13" t="str">
        <f t="shared" si="1000"/>
        <v/>
      </c>
      <c r="AS1752" s="13" t="str">
        <f t="shared" si="1000"/>
        <v/>
      </c>
      <c r="AT1752" s="13" t="str">
        <f t="shared" si="1000"/>
        <v/>
      </c>
      <c r="AU1752" s="13" t="str">
        <f t="shared" si="1000"/>
        <v/>
      </c>
      <c r="AV1752" s="13" t="str">
        <f t="shared" si="1000"/>
        <v/>
      </c>
      <c r="AW1752" s="86" t="str">
        <f t="shared" si="982"/>
        <v/>
      </c>
      <c r="AX1752" s="59" t="str">
        <f t="shared" si="983"/>
        <v/>
      </c>
      <c r="AY1752" s="63" t="str">
        <f>IF(OR($BR1752="",BH1752=""),"",COUNT($BR$3:$BR1752))</f>
        <v/>
      </c>
      <c r="AZ1752" s="13" t="str">
        <f>IF(OR($BR1752="",BI1752=""),"",COUNT($BR$3:$BR1752))</f>
        <v/>
      </c>
      <c r="BA1752" s="13" t="str">
        <f>IF(OR($BR1752="",BJ1752=""),"",COUNT($BR$3:$BR1752))</f>
        <v/>
      </c>
      <c r="BB1752" s="13" t="str">
        <f>IF(OR($BR1752="",BK1752=""),"",COUNT($BR$3:$BR1752))</f>
        <v/>
      </c>
      <c r="BC1752" s="13" t="str">
        <f>IF(OR($BR1752="",BL1752=""),"",COUNT($BR$3:$BR1752))</f>
        <v/>
      </c>
      <c r="BD1752" s="13" t="str">
        <f>IF(OR($BR1752="",BM1752=""),"",COUNT($BR$3:$BR1752))</f>
        <v/>
      </c>
      <c r="BE1752" s="13" t="str">
        <f>IF(OR($BR1752="",BN1752=""),"",COUNT($BR$3:$BR1752))</f>
        <v/>
      </c>
      <c r="BF1752" s="13" t="str">
        <f>IF(OR($BR1752="",BO1752=""),"",COUNT($BR$3:$BR1752))</f>
        <v/>
      </c>
      <c r="BG1752" s="66" t="str">
        <f>IF(Z1752="","",COUNT($Z$3:Z1752))</f>
        <v/>
      </c>
      <c r="BH1752" s="13" t="str">
        <f>IF(AO1752="","",IF(AO1752=BH$2,(SUMIF($BV$3:$BV1752,BH$2,$BW$3:$BW1752)-SUMIF($BX$3:$BX1752,BH$2,$BY$3:$BY1752))*AO$1,""))</f>
        <v/>
      </c>
      <c r="BI1752" s="13" t="str">
        <f>IF(AP1752="","",IF(AP1752=BI$2,(SUMIF($BV$3:$BV1752,BI$2,$BW$3:$BW1752)-SUMIF($BX$3:$BX1752,BI$2,$BY$3:$BY1752))*AP$1,""))</f>
        <v/>
      </c>
      <c r="BJ1752" s="13" t="str">
        <f>IF(AQ1752="","",IF(AQ1752=BJ$2,(SUMIF($BV$3:$BV1752,BJ$2,$BW$3:$BW1752)-SUMIF($BX$3:$BX1752,BJ$2,$BY$3:$BY1752))*AQ$1,""))</f>
        <v/>
      </c>
      <c r="BK1752" s="13" t="str">
        <f>IF(AR1752="","",IF(AR1752=BK$2,(SUMIF($BV$3:$BV1752,BK$2,$BW$3:$BW1752)-SUMIF($BX$3:$BX1752,BK$2,$BY$3:$BY1752))*AR$1,""))</f>
        <v/>
      </c>
      <c r="BL1752" s="13" t="str">
        <f>IF(AS1752="","",IF(AS1752=BL$2,(SUMIF($BV$3:$BV1752,BL$2,$BW$3:$BW1752)-SUMIF($BX$3:$BX1752,BL$2,$BY$3:$BY1752))*AS$1,""))</f>
        <v/>
      </c>
      <c r="BM1752" s="13" t="str">
        <f>IF(AT1752="","",IF(AT1752=BM$2,(SUMIF($BV$3:$BV1752,BM$2,$BW$3:$BW1752)-SUMIF($BX$3:$BX1752,BM$2,$BY$3:$BY1752))*AT$1,""))</f>
        <v/>
      </c>
      <c r="BN1752" s="13" t="str">
        <f>IF(AU1752="","",IF(AU1752=BN$2,(SUMIF($BV$3:$BV1752,BN$2,$BW$3:$BW1752)-SUMIF($BX$3:$BX1752,BN$2,$BY$3:$BY1752))*AU$1,""))</f>
        <v/>
      </c>
      <c r="BO1752" s="13" t="str">
        <f>IF(AV1752="","",IF(AV1752=BO$2,(SUMIF($BV$3:$BV1752,BO$2,$BW$3:$BW1752)-SUMIF($BX$3:$BX1752,BO$2,$BY$3:$BY1752))*AV$1,""))</f>
        <v/>
      </c>
      <c r="BP1752" s="69"/>
      <c r="BQ1752" s="13" t="str">
        <f t="shared" si="984"/>
        <v/>
      </c>
      <c r="BR1752" s="75" t="str">
        <f t="shared" si="985"/>
        <v/>
      </c>
      <c r="BS1752" s="33" t="str">
        <f t="shared" si="986"/>
        <v/>
      </c>
      <c r="BT1752" s="42" t="str">
        <f t="shared" si="987"/>
        <v/>
      </c>
      <c r="BU1752" s="38" t="str">
        <f t="shared" si="988"/>
        <v/>
      </c>
      <c r="BV1752" s="30" t="str">
        <f t="shared" si="989"/>
        <v/>
      </c>
      <c r="BW1752" s="36" t="str">
        <f t="shared" si="990"/>
        <v/>
      </c>
      <c r="BX1752" s="36" t="str">
        <f t="shared" si="991"/>
        <v/>
      </c>
      <c r="BY1752" s="45" t="str">
        <f t="shared" si="992"/>
        <v/>
      </c>
      <c r="BZ1752" s="12" t="str">
        <f t="shared" si="993"/>
        <v/>
      </c>
      <c r="CA1752" s="47" t="str">
        <f t="shared" si="994"/>
        <v/>
      </c>
      <c r="CB1752" s="32" t="str">
        <f t="shared" si="995"/>
        <v/>
      </c>
      <c r="CC1752" s="32" t="str">
        <f t="shared" si="996"/>
        <v/>
      </c>
      <c r="CD1752" s="32" t="str">
        <f t="shared" si="997"/>
        <v/>
      </c>
      <c r="CE1752" s="48"/>
      <c r="CF1752" s="32" t="str">
        <f t="shared" si="1003"/>
        <v/>
      </c>
      <c r="CG1752" s="32" t="str">
        <f t="shared" si="998"/>
        <v/>
      </c>
      <c r="CH1752" s="48"/>
    </row>
    <row r="1753" spans="2:86" ht="30" customHeight="1" x14ac:dyDescent="0.2">
      <c r="B1753" s="155"/>
      <c r="C1753" s="117"/>
      <c r="D1753" s="53"/>
      <c r="E1753" s="68"/>
      <c r="F1753" s="54"/>
      <c r="G1753" s="54"/>
      <c r="H1753" s="55"/>
      <c r="I1753" s="71"/>
      <c r="J1753" s="73"/>
      <c r="K1753" s="56"/>
      <c r="L1753" s="76" t="str">
        <f t="shared" si="975"/>
        <v/>
      </c>
      <c r="M1753" s="77" t="str">
        <f t="shared" si="976"/>
        <v/>
      </c>
      <c r="N1753" s="130" t="str">
        <f t="shared" si="1002"/>
        <v/>
      </c>
      <c r="O1753" s="131" t="str">
        <f t="shared" ref="O1753:U1762" si="1006">IFERROR(INDEX($BH$3:$BO$100002,MATCH($BG1753,$BG$3:$BG$100002,0),MATCH(O$1,$BH$2:$BO$2,0)),"")</f>
        <v/>
      </c>
      <c r="P1753" s="131" t="str">
        <f t="shared" si="1006"/>
        <v/>
      </c>
      <c r="Q1753" s="131" t="str">
        <f t="shared" si="1006"/>
        <v/>
      </c>
      <c r="R1753" s="131" t="str">
        <f t="shared" si="1006"/>
        <v/>
      </c>
      <c r="S1753" s="131" t="str">
        <f t="shared" si="1006"/>
        <v/>
      </c>
      <c r="T1753" s="131" t="str">
        <f t="shared" si="1006"/>
        <v/>
      </c>
      <c r="U1753" s="131" t="str">
        <f t="shared" si="1006"/>
        <v/>
      </c>
      <c r="V1753" s="14"/>
      <c r="W1753" s="17" t="str">
        <f>IF(C1753="",IF(OR(AND($H1753&lt;&gt;"",C1753=""),AND($F1752=$F1753,$AK1753&lt;&gt;""),COUNTA($H$3:$H$100002)&gt;COUNTA($H$3:$H1753),$AE1753&lt;&gt;""),W1752,""),C1753)</f>
        <v/>
      </c>
      <c r="X1753" s="17" t="str">
        <f>IF(D1753="",IF(OR(AND($H1753&lt;&gt;"",D1753=""),AND($F1752=$F1753,$AK1753&lt;&gt;""),COUNTA($H$3:$H$100002)&gt;COUNTA($H$3:$H1753),$AE1753&lt;&gt;""),X1752,""),D1753)</f>
        <v/>
      </c>
      <c r="Y1753" s="17" t="str">
        <f>IF(E1753="",IF(OR(AND($H1753&lt;&gt;"",E1753=""),AND($F1752=$F1753,$AK1753&lt;&gt;""),COUNTA($H$3:$H$100002)&gt;COUNTA($H$3:$H1753),$AE1753&lt;&gt;""),Y1752,""),E1753)</f>
        <v/>
      </c>
      <c r="Z1753" s="27" t="str">
        <f t="shared" si="977"/>
        <v/>
      </c>
      <c r="AA1753" s="2" t="str">
        <f>IF(F1753="","",COUNTA($F$3:F1753))</f>
        <v/>
      </c>
      <c r="AB1753" s="3" t="str">
        <f>IF(F1753="","",IFERROR(IF(F1753&lt;&gt;"",IFERROR(INDEX(設定!$C$3:$C$303,MATCH(F1753,設定!$C$3:$C$303,0),0),INDEX(設定!$C$3:$C$303,MATCH("*"&amp;F1753&amp;"*",設定!$C$3:$C$303,0),0)),""),"エラー"))</f>
        <v/>
      </c>
      <c r="AC1753" s="2" t="str">
        <f>IF(G1753="","",COUNTA($G$3:G1753))</f>
        <v/>
      </c>
      <c r="AD1753" s="3" t="str">
        <f>IF(G1753="","",IFERROR(IF(G1753&lt;&gt;"",IFERROR(INDEX(設定!$C$3:$C$303,MATCH(G1753,設定!$C$3:$C$303,0),0),INDEX(設定!$C$3:$C$303,MATCH("*"&amp;G1753&amp;"*",設定!$C$3:$C$303,0),0)),""),"エラー"))</f>
        <v/>
      </c>
      <c r="AE1753" s="3" t="str">
        <f>IFERROR(IF(AB1753="",IF(AND(H1753&lt;&gt;"",F1753=""),INDEX(AB$3:AB1753,MATCH(MAX(AA$3:AA1753),AA$3:AA1753,0),0),""),AB1753),"")</f>
        <v/>
      </c>
      <c r="AF1753" s="3" t="str">
        <f>IFERROR(IF(AD1753="",IF(AND(H1753&lt;&gt;"",G1753=""),INDEX(AD$3:AD1753,MATCH(MAX(AC$3:AC1753),AC$3:AC1753,0),0),""),AD1753),"")</f>
        <v/>
      </c>
      <c r="AG1753" s="2" t="str">
        <f>IF(AH1753="","",IF(OR(AH1753=AH1752,AH1753=AH1754),IF(AND(E1753="",AB1753="",AG1752&lt;&gt;""),MAX($AG$3:AG1752),MAX($AG$3:AG1752)+1),IF(AH1752=AH1753,AG1752,MAX($AG$3:AG1752)+1)))</f>
        <v/>
      </c>
      <c r="AH1753" s="12" t="str">
        <f t="shared" si="978"/>
        <v/>
      </c>
      <c r="AI1753" s="12" t="str">
        <f t="shared" si="979"/>
        <v/>
      </c>
      <c r="AJ1753" s="13" t="str">
        <f t="shared" si="980"/>
        <v/>
      </c>
      <c r="AK1753" s="13" t="str">
        <f t="shared" si="981"/>
        <v/>
      </c>
      <c r="AL1753" s="13" t="str">
        <f>IF(OR(AJ1753="",COUNTIF($AH$3:AH1753,AH1753)&lt;&gt;COUNTIF(AH$3:AH$100002,AH1753)),"",SUMIF(AH$3:AH$100002,AH1753,AJ$3:AJ$100002))</f>
        <v/>
      </c>
      <c r="AM1753" s="13" t="str">
        <f>IF(OR(AK1753="",COUNTIF($AH$3:AH1753,AH1753)&lt;&gt;COUNTIF(AH$3:AH$100002,AH1753)),"",SUMIF(AH$3:AH$100002,AH1753,AK$3:AK$100002))</f>
        <v/>
      </c>
      <c r="AO1753" s="13" t="str">
        <f t="shared" si="1000"/>
        <v/>
      </c>
      <c r="AP1753" s="13" t="str">
        <f t="shared" si="1000"/>
        <v/>
      </c>
      <c r="AQ1753" s="13" t="str">
        <f t="shared" si="1000"/>
        <v/>
      </c>
      <c r="AR1753" s="13" t="str">
        <f t="shared" si="1000"/>
        <v/>
      </c>
      <c r="AS1753" s="13" t="str">
        <f t="shared" si="1000"/>
        <v/>
      </c>
      <c r="AT1753" s="13" t="str">
        <f t="shared" si="1000"/>
        <v/>
      </c>
      <c r="AU1753" s="13" t="str">
        <f t="shared" si="1000"/>
        <v/>
      </c>
      <c r="AV1753" s="13" t="str">
        <f t="shared" si="1000"/>
        <v/>
      </c>
      <c r="AW1753" s="86" t="str">
        <f t="shared" si="982"/>
        <v/>
      </c>
      <c r="AX1753" s="59" t="str">
        <f t="shared" si="983"/>
        <v/>
      </c>
      <c r="AY1753" s="63" t="str">
        <f>IF(OR($BR1753="",BH1753=""),"",COUNT($BR$3:$BR1753))</f>
        <v/>
      </c>
      <c r="AZ1753" s="13" t="str">
        <f>IF(OR($BR1753="",BI1753=""),"",COUNT($BR$3:$BR1753))</f>
        <v/>
      </c>
      <c r="BA1753" s="13" t="str">
        <f>IF(OR($BR1753="",BJ1753=""),"",COUNT($BR$3:$BR1753))</f>
        <v/>
      </c>
      <c r="BB1753" s="13" t="str">
        <f>IF(OR($BR1753="",BK1753=""),"",COUNT($BR$3:$BR1753))</f>
        <v/>
      </c>
      <c r="BC1753" s="13" t="str">
        <f>IF(OR($BR1753="",BL1753=""),"",COUNT($BR$3:$BR1753))</f>
        <v/>
      </c>
      <c r="BD1753" s="13" t="str">
        <f>IF(OR($BR1753="",BM1753=""),"",COUNT($BR$3:$BR1753))</f>
        <v/>
      </c>
      <c r="BE1753" s="13" t="str">
        <f>IF(OR($BR1753="",BN1753=""),"",COUNT($BR$3:$BR1753))</f>
        <v/>
      </c>
      <c r="BF1753" s="13" t="str">
        <f>IF(OR($BR1753="",BO1753=""),"",COUNT($BR$3:$BR1753))</f>
        <v/>
      </c>
      <c r="BG1753" s="66" t="str">
        <f>IF(Z1753="","",COUNT($Z$3:Z1753))</f>
        <v/>
      </c>
      <c r="BH1753" s="13" t="str">
        <f>IF(AO1753="","",IF(AO1753=BH$2,(SUMIF($BV$3:$BV1753,BH$2,$BW$3:$BW1753)-SUMIF($BX$3:$BX1753,BH$2,$BY$3:$BY1753))*AO$1,""))</f>
        <v/>
      </c>
      <c r="BI1753" s="13" t="str">
        <f>IF(AP1753="","",IF(AP1753=BI$2,(SUMIF($BV$3:$BV1753,BI$2,$BW$3:$BW1753)-SUMIF($BX$3:$BX1753,BI$2,$BY$3:$BY1753))*AP$1,""))</f>
        <v/>
      </c>
      <c r="BJ1753" s="13" t="str">
        <f>IF(AQ1753="","",IF(AQ1753=BJ$2,(SUMIF($BV$3:$BV1753,BJ$2,$BW$3:$BW1753)-SUMIF($BX$3:$BX1753,BJ$2,$BY$3:$BY1753))*AQ$1,""))</f>
        <v/>
      </c>
      <c r="BK1753" s="13" t="str">
        <f>IF(AR1753="","",IF(AR1753=BK$2,(SUMIF($BV$3:$BV1753,BK$2,$BW$3:$BW1753)-SUMIF($BX$3:$BX1753,BK$2,$BY$3:$BY1753))*AR$1,""))</f>
        <v/>
      </c>
      <c r="BL1753" s="13" t="str">
        <f>IF(AS1753="","",IF(AS1753=BL$2,(SUMIF($BV$3:$BV1753,BL$2,$BW$3:$BW1753)-SUMIF($BX$3:$BX1753,BL$2,$BY$3:$BY1753))*AS$1,""))</f>
        <v/>
      </c>
      <c r="BM1753" s="13" t="str">
        <f>IF(AT1753="","",IF(AT1753=BM$2,(SUMIF($BV$3:$BV1753,BM$2,$BW$3:$BW1753)-SUMIF($BX$3:$BX1753,BM$2,$BY$3:$BY1753))*AT$1,""))</f>
        <v/>
      </c>
      <c r="BN1753" s="13" t="str">
        <f>IF(AU1753="","",IF(AU1753=BN$2,(SUMIF($BV$3:$BV1753,BN$2,$BW$3:$BW1753)-SUMIF($BX$3:$BX1753,BN$2,$BY$3:$BY1753))*AU$1,""))</f>
        <v/>
      </c>
      <c r="BO1753" s="13" t="str">
        <f>IF(AV1753="","",IF(AV1753=BO$2,(SUMIF($BV$3:$BV1753,BO$2,$BW$3:$BW1753)-SUMIF($BX$3:$BX1753,BO$2,$BY$3:$BY1753))*AV$1,""))</f>
        <v/>
      </c>
      <c r="BP1753" s="69"/>
      <c r="BQ1753" s="13" t="str">
        <f t="shared" si="984"/>
        <v/>
      </c>
      <c r="BR1753" s="75" t="str">
        <f t="shared" si="985"/>
        <v/>
      </c>
      <c r="BS1753" s="33" t="str">
        <f t="shared" si="986"/>
        <v/>
      </c>
      <c r="BT1753" s="42" t="str">
        <f t="shared" si="987"/>
        <v/>
      </c>
      <c r="BU1753" s="38" t="str">
        <f t="shared" si="988"/>
        <v/>
      </c>
      <c r="BV1753" s="30" t="str">
        <f t="shared" si="989"/>
        <v/>
      </c>
      <c r="BW1753" s="36" t="str">
        <f t="shared" si="990"/>
        <v/>
      </c>
      <c r="BX1753" s="36" t="str">
        <f t="shared" si="991"/>
        <v/>
      </c>
      <c r="BY1753" s="45" t="str">
        <f t="shared" si="992"/>
        <v/>
      </c>
      <c r="BZ1753" s="12" t="str">
        <f t="shared" si="993"/>
        <v/>
      </c>
      <c r="CA1753" s="47" t="str">
        <f t="shared" si="994"/>
        <v/>
      </c>
      <c r="CB1753" s="32" t="str">
        <f t="shared" si="995"/>
        <v/>
      </c>
      <c r="CC1753" s="32" t="str">
        <f t="shared" si="996"/>
        <v/>
      </c>
      <c r="CD1753" s="32" t="str">
        <f t="shared" si="997"/>
        <v/>
      </c>
      <c r="CE1753" s="48"/>
      <c r="CF1753" s="32" t="str">
        <f t="shared" si="1003"/>
        <v/>
      </c>
      <c r="CG1753" s="32" t="str">
        <f t="shared" si="998"/>
        <v/>
      </c>
      <c r="CH1753" s="48"/>
    </row>
    <row r="1754" spans="2:86" ht="30" customHeight="1" x14ac:dyDescent="0.2">
      <c r="B1754" s="155"/>
      <c r="C1754" s="117"/>
      <c r="D1754" s="53"/>
      <c r="E1754" s="68"/>
      <c r="F1754" s="54"/>
      <c r="G1754" s="54"/>
      <c r="H1754" s="55"/>
      <c r="I1754" s="71"/>
      <c r="J1754" s="73"/>
      <c r="K1754" s="56"/>
      <c r="L1754" s="76" t="str">
        <f t="shared" si="975"/>
        <v/>
      </c>
      <c r="M1754" s="77" t="str">
        <f t="shared" si="976"/>
        <v/>
      </c>
      <c r="N1754" s="130" t="str">
        <f t="shared" si="1002"/>
        <v/>
      </c>
      <c r="O1754" s="131" t="str">
        <f t="shared" si="1006"/>
        <v/>
      </c>
      <c r="P1754" s="131" t="str">
        <f t="shared" si="1006"/>
        <v/>
      </c>
      <c r="Q1754" s="131" t="str">
        <f t="shared" si="1006"/>
        <v/>
      </c>
      <c r="R1754" s="131" t="str">
        <f t="shared" si="1006"/>
        <v/>
      </c>
      <c r="S1754" s="131" t="str">
        <f t="shared" si="1006"/>
        <v/>
      </c>
      <c r="T1754" s="131" t="str">
        <f t="shared" si="1006"/>
        <v/>
      </c>
      <c r="U1754" s="131" t="str">
        <f t="shared" si="1006"/>
        <v/>
      </c>
      <c r="V1754" s="14"/>
      <c r="W1754" s="17" t="str">
        <f>IF(C1754="",IF(OR(AND($H1754&lt;&gt;"",C1754=""),AND($F1753=$F1754,$AK1754&lt;&gt;""),COUNTA($H$3:$H$100002)&gt;COUNTA($H$3:$H1754),$AE1754&lt;&gt;""),W1753,""),C1754)</f>
        <v/>
      </c>
      <c r="X1754" s="17" t="str">
        <f>IF(D1754="",IF(OR(AND($H1754&lt;&gt;"",D1754=""),AND($F1753=$F1754,$AK1754&lt;&gt;""),COUNTA($H$3:$H$100002)&gt;COUNTA($H$3:$H1754),$AE1754&lt;&gt;""),X1753,""),D1754)</f>
        <v/>
      </c>
      <c r="Y1754" s="17" t="str">
        <f>IF(E1754="",IF(OR(AND($H1754&lt;&gt;"",E1754=""),AND($F1753=$F1754,$AK1754&lt;&gt;""),COUNTA($H$3:$H$100002)&gt;COUNTA($H$3:$H1754),$AE1754&lt;&gt;""),Y1753,""),E1754)</f>
        <v/>
      </c>
      <c r="Z1754" s="27" t="str">
        <f t="shared" si="977"/>
        <v/>
      </c>
      <c r="AA1754" s="2" t="str">
        <f>IF(F1754="","",COUNTA($F$3:F1754))</f>
        <v/>
      </c>
      <c r="AB1754" s="3" t="str">
        <f>IF(F1754="","",IFERROR(IF(F1754&lt;&gt;"",IFERROR(INDEX(設定!$C$3:$C$303,MATCH(F1754,設定!$C$3:$C$303,0),0),INDEX(設定!$C$3:$C$303,MATCH("*"&amp;F1754&amp;"*",設定!$C$3:$C$303,0),0)),""),"エラー"))</f>
        <v/>
      </c>
      <c r="AC1754" s="2" t="str">
        <f>IF(G1754="","",COUNTA($G$3:G1754))</f>
        <v/>
      </c>
      <c r="AD1754" s="3" t="str">
        <f>IF(G1754="","",IFERROR(IF(G1754&lt;&gt;"",IFERROR(INDEX(設定!$C$3:$C$303,MATCH(G1754,設定!$C$3:$C$303,0),0),INDEX(設定!$C$3:$C$303,MATCH("*"&amp;G1754&amp;"*",設定!$C$3:$C$303,0),0)),""),"エラー"))</f>
        <v/>
      </c>
      <c r="AE1754" s="3" t="str">
        <f>IFERROR(IF(AB1754="",IF(AND(H1754&lt;&gt;"",F1754=""),INDEX(AB$3:AB1754,MATCH(MAX(AA$3:AA1754),AA$3:AA1754,0),0),""),AB1754),"")</f>
        <v/>
      </c>
      <c r="AF1754" s="3" t="str">
        <f>IFERROR(IF(AD1754="",IF(AND(H1754&lt;&gt;"",G1754=""),INDEX(AD$3:AD1754,MATCH(MAX(AC$3:AC1754),AC$3:AC1754,0),0),""),AD1754),"")</f>
        <v/>
      </c>
      <c r="AG1754" s="2" t="str">
        <f>IF(AH1754="","",IF(OR(AH1754=AH1753,AH1754=AH1755),IF(AND(E1754="",AB1754="",AG1753&lt;&gt;""),MAX($AG$3:AG1753),MAX($AG$3:AG1753)+1),IF(AH1753=AH1754,AG1753,MAX($AG$3:AG1753)+1)))</f>
        <v/>
      </c>
      <c r="AH1754" s="12" t="str">
        <f t="shared" si="978"/>
        <v/>
      </c>
      <c r="AI1754" s="12" t="str">
        <f t="shared" si="979"/>
        <v/>
      </c>
      <c r="AJ1754" s="13" t="str">
        <f t="shared" si="980"/>
        <v/>
      </c>
      <c r="AK1754" s="13" t="str">
        <f t="shared" si="981"/>
        <v/>
      </c>
      <c r="AL1754" s="13" t="str">
        <f>IF(OR(AJ1754="",COUNTIF($AH$3:AH1754,AH1754)&lt;&gt;COUNTIF(AH$3:AH$100002,AH1754)),"",SUMIF(AH$3:AH$100002,AH1754,AJ$3:AJ$100002))</f>
        <v/>
      </c>
      <c r="AM1754" s="13" t="str">
        <f>IF(OR(AK1754="",COUNTIF($AH$3:AH1754,AH1754)&lt;&gt;COUNTIF(AH$3:AH$100002,AH1754)),"",SUMIF(AH$3:AH$100002,AH1754,AK$3:AK$100002))</f>
        <v/>
      </c>
      <c r="AO1754" s="13" t="str">
        <f t="shared" si="1000"/>
        <v/>
      </c>
      <c r="AP1754" s="13" t="str">
        <f t="shared" si="1000"/>
        <v/>
      </c>
      <c r="AQ1754" s="13" t="str">
        <f t="shared" si="1000"/>
        <v/>
      </c>
      <c r="AR1754" s="13" t="str">
        <f t="shared" si="1000"/>
        <v/>
      </c>
      <c r="AS1754" s="13" t="str">
        <f t="shared" si="1000"/>
        <v/>
      </c>
      <c r="AT1754" s="13" t="str">
        <f t="shared" ref="AO1754:AV1786" si="1007">IF($Z1754="","",IF(COUNTIF($AE1754:$AF1754,AT$2),AT$2,""))</f>
        <v/>
      </c>
      <c r="AU1754" s="13" t="str">
        <f t="shared" si="1007"/>
        <v/>
      </c>
      <c r="AV1754" s="13" t="str">
        <f t="shared" si="1007"/>
        <v/>
      </c>
      <c r="AW1754" s="86" t="str">
        <f t="shared" si="982"/>
        <v/>
      </c>
      <c r="AX1754" s="59" t="str">
        <f t="shared" si="983"/>
        <v/>
      </c>
      <c r="AY1754" s="63" t="str">
        <f>IF(OR($BR1754="",BH1754=""),"",COUNT($BR$3:$BR1754))</f>
        <v/>
      </c>
      <c r="AZ1754" s="13" t="str">
        <f>IF(OR($BR1754="",BI1754=""),"",COUNT($BR$3:$BR1754))</f>
        <v/>
      </c>
      <c r="BA1754" s="13" t="str">
        <f>IF(OR($BR1754="",BJ1754=""),"",COUNT($BR$3:$BR1754))</f>
        <v/>
      </c>
      <c r="BB1754" s="13" t="str">
        <f>IF(OR($BR1754="",BK1754=""),"",COUNT($BR$3:$BR1754))</f>
        <v/>
      </c>
      <c r="BC1754" s="13" t="str">
        <f>IF(OR($BR1754="",BL1754=""),"",COUNT($BR$3:$BR1754))</f>
        <v/>
      </c>
      <c r="BD1754" s="13" t="str">
        <f>IF(OR($BR1754="",BM1754=""),"",COUNT($BR$3:$BR1754))</f>
        <v/>
      </c>
      <c r="BE1754" s="13" t="str">
        <f>IF(OR($BR1754="",BN1754=""),"",COUNT($BR$3:$BR1754))</f>
        <v/>
      </c>
      <c r="BF1754" s="13" t="str">
        <f>IF(OR($BR1754="",BO1754=""),"",COUNT($BR$3:$BR1754))</f>
        <v/>
      </c>
      <c r="BG1754" s="66" t="str">
        <f>IF(Z1754="","",COUNT($Z$3:Z1754))</f>
        <v/>
      </c>
      <c r="BH1754" s="13" t="str">
        <f>IF(AO1754="","",IF(AO1754=BH$2,(SUMIF($BV$3:$BV1754,BH$2,$BW$3:$BW1754)-SUMIF($BX$3:$BX1754,BH$2,$BY$3:$BY1754))*AO$1,""))</f>
        <v/>
      </c>
      <c r="BI1754" s="13" t="str">
        <f>IF(AP1754="","",IF(AP1754=BI$2,(SUMIF($BV$3:$BV1754,BI$2,$BW$3:$BW1754)-SUMIF($BX$3:$BX1754,BI$2,$BY$3:$BY1754))*AP$1,""))</f>
        <v/>
      </c>
      <c r="BJ1754" s="13" t="str">
        <f>IF(AQ1754="","",IF(AQ1754=BJ$2,(SUMIF($BV$3:$BV1754,BJ$2,$BW$3:$BW1754)-SUMIF($BX$3:$BX1754,BJ$2,$BY$3:$BY1754))*AQ$1,""))</f>
        <v/>
      </c>
      <c r="BK1754" s="13" t="str">
        <f>IF(AR1754="","",IF(AR1754=BK$2,(SUMIF($BV$3:$BV1754,BK$2,$BW$3:$BW1754)-SUMIF($BX$3:$BX1754,BK$2,$BY$3:$BY1754))*AR$1,""))</f>
        <v/>
      </c>
      <c r="BL1754" s="13" t="str">
        <f>IF(AS1754="","",IF(AS1754=BL$2,(SUMIF($BV$3:$BV1754,BL$2,$BW$3:$BW1754)-SUMIF($BX$3:$BX1754,BL$2,$BY$3:$BY1754))*AS$1,""))</f>
        <v/>
      </c>
      <c r="BM1754" s="13" t="str">
        <f>IF(AT1754="","",IF(AT1754=BM$2,(SUMIF($BV$3:$BV1754,BM$2,$BW$3:$BW1754)-SUMIF($BX$3:$BX1754,BM$2,$BY$3:$BY1754))*AT$1,""))</f>
        <v/>
      </c>
      <c r="BN1754" s="13" t="str">
        <f>IF(AU1754="","",IF(AU1754=BN$2,(SUMIF($BV$3:$BV1754,BN$2,$BW$3:$BW1754)-SUMIF($BX$3:$BX1754,BN$2,$BY$3:$BY1754))*AU$1,""))</f>
        <v/>
      </c>
      <c r="BO1754" s="13" t="str">
        <f>IF(AV1754="","",IF(AV1754=BO$2,(SUMIF($BV$3:$BV1754,BO$2,$BW$3:$BW1754)-SUMIF($BX$3:$BX1754,BO$2,$BY$3:$BY1754))*AV$1,""))</f>
        <v/>
      </c>
      <c r="BP1754" s="69"/>
      <c r="BQ1754" s="13" t="str">
        <f t="shared" si="984"/>
        <v/>
      </c>
      <c r="BR1754" s="75" t="str">
        <f t="shared" si="985"/>
        <v/>
      </c>
      <c r="BS1754" s="33" t="str">
        <f t="shared" si="986"/>
        <v/>
      </c>
      <c r="BT1754" s="42" t="str">
        <f t="shared" si="987"/>
        <v/>
      </c>
      <c r="BU1754" s="38" t="str">
        <f t="shared" si="988"/>
        <v/>
      </c>
      <c r="BV1754" s="30" t="str">
        <f t="shared" si="989"/>
        <v/>
      </c>
      <c r="BW1754" s="36" t="str">
        <f t="shared" si="990"/>
        <v/>
      </c>
      <c r="BX1754" s="36" t="str">
        <f t="shared" si="991"/>
        <v/>
      </c>
      <c r="BY1754" s="45" t="str">
        <f t="shared" si="992"/>
        <v/>
      </c>
      <c r="BZ1754" s="12" t="str">
        <f t="shared" si="993"/>
        <v/>
      </c>
      <c r="CA1754" s="47" t="str">
        <f t="shared" si="994"/>
        <v/>
      </c>
      <c r="CB1754" s="32" t="str">
        <f t="shared" si="995"/>
        <v/>
      </c>
      <c r="CC1754" s="32" t="str">
        <f t="shared" si="996"/>
        <v/>
      </c>
      <c r="CD1754" s="32" t="str">
        <f t="shared" si="997"/>
        <v/>
      </c>
      <c r="CE1754" s="48"/>
      <c r="CF1754" s="32" t="str">
        <f t="shared" si="1003"/>
        <v/>
      </c>
      <c r="CG1754" s="32" t="str">
        <f t="shared" si="998"/>
        <v/>
      </c>
      <c r="CH1754" s="48"/>
    </row>
    <row r="1755" spans="2:86" ht="30" customHeight="1" x14ac:dyDescent="0.2">
      <c r="B1755" s="155"/>
      <c r="C1755" s="117"/>
      <c r="D1755" s="53"/>
      <c r="E1755" s="68"/>
      <c r="F1755" s="54"/>
      <c r="G1755" s="54"/>
      <c r="H1755" s="55"/>
      <c r="I1755" s="71"/>
      <c r="J1755" s="73"/>
      <c r="K1755" s="56"/>
      <c r="L1755" s="76" t="str">
        <f t="shared" si="975"/>
        <v/>
      </c>
      <c r="M1755" s="77" t="str">
        <f t="shared" si="976"/>
        <v/>
      </c>
      <c r="N1755" s="130" t="str">
        <f t="shared" si="1002"/>
        <v/>
      </c>
      <c r="O1755" s="131" t="str">
        <f t="shared" si="1006"/>
        <v/>
      </c>
      <c r="P1755" s="131" t="str">
        <f t="shared" si="1006"/>
        <v/>
      </c>
      <c r="Q1755" s="131" t="str">
        <f t="shared" si="1006"/>
        <v/>
      </c>
      <c r="R1755" s="131" t="str">
        <f t="shared" si="1006"/>
        <v/>
      </c>
      <c r="S1755" s="131" t="str">
        <f t="shared" si="1006"/>
        <v/>
      </c>
      <c r="T1755" s="131" t="str">
        <f t="shared" si="1006"/>
        <v/>
      </c>
      <c r="U1755" s="131" t="str">
        <f t="shared" si="1006"/>
        <v/>
      </c>
      <c r="V1755" s="14"/>
      <c r="W1755" s="17" t="str">
        <f>IF(C1755="",IF(OR(AND($H1755&lt;&gt;"",C1755=""),AND($F1754=$F1755,$AK1755&lt;&gt;""),COUNTA($H$3:$H$100002)&gt;COUNTA($H$3:$H1755),$AE1755&lt;&gt;""),W1754,""),C1755)</f>
        <v/>
      </c>
      <c r="X1755" s="17" t="str">
        <f>IF(D1755="",IF(OR(AND($H1755&lt;&gt;"",D1755=""),AND($F1754=$F1755,$AK1755&lt;&gt;""),COUNTA($H$3:$H$100002)&gt;COUNTA($H$3:$H1755),$AE1755&lt;&gt;""),X1754,""),D1755)</f>
        <v/>
      </c>
      <c r="Y1755" s="17" t="str">
        <f>IF(E1755="",IF(OR(AND($H1755&lt;&gt;"",E1755=""),AND($F1754=$F1755,$AK1755&lt;&gt;""),COUNTA($H$3:$H$100002)&gt;COUNTA($H$3:$H1755),$AE1755&lt;&gt;""),Y1754,""),E1755)</f>
        <v/>
      </c>
      <c r="Z1755" s="27" t="str">
        <f t="shared" si="977"/>
        <v/>
      </c>
      <c r="AA1755" s="2" t="str">
        <f>IF(F1755="","",COUNTA($F$3:F1755))</f>
        <v/>
      </c>
      <c r="AB1755" s="3" t="str">
        <f>IF(F1755="","",IFERROR(IF(F1755&lt;&gt;"",IFERROR(INDEX(設定!$C$3:$C$303,MATCH(F1755,設定!$C$3:$C$303,0),0),INDEX(設定!$C$3:$C$303,MATCH("*"&amp;F1755&amp;"*",設定!$C$3:$C$303,0),0)),""),"エラー"))</f>
        <v/>
      </c>
      <c r="AC1755" s="2" t="str">
        <f>IF(G1755="","",COUNTA($G$3:G1755))</f>
        <v/>
      </c>
      <c r="AD1755" s="3" t="str">
        <f>IF(G1755="","",IFERROR(IF(G1755&lt;&gt;"",IFERROR(INDEX(設定!$C$3:$C$303,MATCH(G1755,設定!$C$3:$C$303,0),0),INDEX(設定!$C$3:$C$303,MATCH("*"&amp;G1755&amp;"*",設定!$C$3:$C$303,0),0)),""),"エラー"))</f>
        <v/>
      </c>
      <c r="AE1755" s="3" t="str">
        <f>IFERROR(IF(AB1755="",IF(AND(H1755&lt;&gt;"",F1755=""),INDEX(AB$3:AB1755,MATCH(MAX(AA$3:AA1755),AA$3:AA1755,0),0),""),AB1755),"")</f>
        <v/>
      </c>
      <c r="AF1755" s="3" t="str">
        <f>IFERROR(IF(AD1755="",IF(AND(H1755&lt;&gt;"",G1755=""),INDEX(AD$3:AD1755,MATCH(MAX(AC$3:AC1755),AC$3:AC1755,0),0),""),AD1755),"")</f>
        <v/>
      </c>
      <c r="AG1755" s="2" t="str">
        <f>IF(AH1755="","",IF(OR(AH1755=AH1754,AH1755=AH1756),IF(AND(E1755="",AB1755="",AG1754&lt;&gt;""),MAX($AG$3:AG1754),MAX($AG$3:AG1754)+1),IF(AH1754=AH1755,AG1754,MAX($AG$3:AG1754)+1)))</f>
        <v/>
      </c>
      <c r="AH1755" s="12" t="str">
        <f t="shared" si="978"/>
        <v/>
      </c>
      <c r="AI1755" s="12" t="str">
        <f t="shared" si="979"/>
        <v/>
      </c>
      <c r="AJ1755" s="13" t="str">
        <f t="shared" si="980"/>
        <v/>
      </c>
      <c r="AK1755" s="13" t="str">
        <f t="shared" si="981"/>
        <v/>
      </c>
      <c r="AL1755" s="13" t="str">
        <f>IF(OR(AJ1755="",COUNTIF($AH$3:AH1755,AH1755)&lt;&gt;COUNTIF(AH$3:AH$100002,AH1755)),"",SUMIF(AH$3:AH$100002,AH1755,AJ$3:AJ$100002))</f>
        <v/>
      </c>
      <c r="AM1755" s="13" t="str">
        <f>IF(OR(AK1755="",COUNTIF($AH$3:AH1755,AH1755)&lt;&gt;COUNTIF(AH$3:AH$100002,AH1755)),"",SUMIF(AH$3:AH$100002,AH1755,AK$3:AK$100002))</f>
        <v/>
      </c>
      <c r="AO1755" s="13" t="str">
        <f t="shared" si="1007"/>
        <v/>
      </c>
      <c r="AP1755" s="13" t="str">
        <f t="shared" si="1007"/>
        <v/>
      </c>
      <c r="AQ1755" s="13" t="str">
        <f t="shared" si="1007"/>
        <v/>
      </c>
      <c r="AR1755" s="13" t="str">
        <f t="shared" si="1007"/>
        <v/>
      </c>
      <c r="AS1755" s="13" t="str">
        <f t="shared" si="1007"/>
        <v/>
      </c>
      <c r="AT1755" s="13" t="str">
        <f t="shared" si="1007"/>
        <v/>
      </c>
      <c r="AU1755" s="13" t="str">
        <f t="shared" si="1007"/>
        <v/>
      </c>
      <c r="AV1755" s="13" t="str">
        <f t="shared" si="1007"/>
        <v/>
      </c>
      <c r="AW1755" s="86" t="str">
        <f t="shared" si="982"/>
        <v/>
      </c>
      <c r="AX1755" s="59" t="str">
        <f t="shared" si="983"/>
        <v/>
      </c>
      <c r="AY1755" s="63" t="str">
        <f>IF(OR($BR1755="",BH1755=""),"",COUNT($BR$3:$BR1755))</f>
        <v/>
      </c>
      <c r="AZ1755" s="13" t="str">
        <f>IF(OR($BR1755="",BI1755=""),"",COUNT($BR$3:$BR1755))</f>
        <v/>
      </c>
      <c r="BA1755" s="13" t="str">
        <f>IF(OR($BR1755="",BJ1755=""),"",COUNT($BR$3:$BR1755))</f>
        <v/>
      </c>
      <c r="BB1755" s="13" t="str">
        <f>IF(OR($BR1755="",BK1755=""),"",COUNT($BR$3:$BR1755))</f>
        <v/>
      </c>
      <c r="BC1755" s="13" t="str">
        <f>IF(OR($BR1755="",BL1755=""),"",COUNT($BR$3:$BR1755))</f>
        <v/>
      </c>
      <c r="BD1755" s="13" t="str">
        <f>IF(OR($BR1755="",BM1755=""),"",COUNT($BR$3:$BR1755))</f>
        <v/>
      </c>
      <c r="BE1755" s="13" t="str">
        <f>IF(OR($BR1755="",BN1755=""),"",COUNT($BR$3:$BR1755))</f>
        <v/>
      </c>
      <c r="BF1755" s="13" t="str">
        <f>IF(OR($BR1755="",BO1755=""),"",COUNT($BR$3:$BR1755))</f>
        <v/>
      </c>
      <c r="BG1755" s="66" t="str">
        <f>IF(Z1755="","",COUNT($Z$3:Z1755))</f>
        <v/>
      </c>
      <c r="BH1755" s="13" t="str">
        <f>IF(AO1755="","",IF(AO1755=BH$2,(SUMIF($BV$3:$BV1755,BH$2,$BW$3:$BW1755)-SUMIF($BX$3:$BX1755,BH$2,$BY$3:$BY1755))*AO$1,""))</f>
        <v/>
      </c>
      <c r="BI1755" s="13" t="str">
        <f>IF(AP1755="","",IF(AP1755=BI$2,(SUMIF($BV$3:$BV1755,BI$2,$BW$3:$BW1755)-SUMIF($BX$3:$BX1755,BI$2,$BY$3:$BY1755))*AP$1,""))</f>
        <v/>
      </c>
      <c r="BJ1755" s="13" t="str">
        <f>IF(AQ1755="","",IF(AQ1755=BJ$2,(SUMIF($BV$3:$BV1755,BJ$2,$BW$3:$BW1755)-SUMIF($BX$3:$BX1755,BJ$2,$BY$3:$BY1755))*AQ$1,""))</f>
        <v/>
      </c>
      <c r="BK1755" s="13" t="str">
        <f>IF(AR1755="","",IF(AR1755=BK$2,(SUMIF($BV$3:$BV1755,BK$2,$BW$3:$BW1755)-SUMIF($BX$3:$BX1755,BK$2,$BY$3:$BY1755))*AR$1,""))</f>
        <v/>
      </c>
      <c r="BL1755" s="13" t="str">
        <f>IF(AS1755="","",IF(AS1755=BL$2,(SUMIF($BV$3:$BV1755,BL$2,$BW$3:$BW1755)-SUMIF($BX$3:$BX1755,BL$2,$BY$3:$BY1755))*AS$1,""))</f>
        <v/>
      </c>
      <c r="BM1755" s="13" t="str">
        <f>IF(AT1755="","",IF(AT1755=BM$2,(SUMIF($BV$3:$BV1755,BM$2,$BW$3:$BW1755)-SUMIF($BX$3:$BX1755,BM$2,$BY$3:$BY1755))*AT$1,""))</f>
        <v/>
      </c>
      <c r="BN1755" s="13" t="str">
        <f>IF(AU1755="","",IF(AU1755=BN$2,(SUMIF($BV$3:$BV1755,BN$2,$BW$3:$BW1755)-SUMIF($BX$3:$BX1755,BN$2,$BY$3:$BY1755))*AU$1,""))</f>
        <v/>
      </c>
      <c r="BO1755" s="13" t="str">
        <f>IF(AV1755="","",IF(AV1755=BO$2,(SUMIF($BV$3:$BV1755,BO$2,$BW$3:$BW1755)-SUMIF($BX$3:$BX1755,BO$2,$BY$3:$BY1755))*AV$1,""))</f>
        <v/>
      </c>
      <c r="BP1755" s="69"/>
      <c r="BQ1755" s="13" t="str">
        <f t="shared" si="984"/>
        <v/>
      </c>
      <c r="BR1755" s="75" t="str">
        <f t="shared" si="985"/>
        <v/>
      </c>
      <c r="BS1755" s="33" t="str">
        <f t="shared" si="986"/>
        <v/>
      </c>
      <c r="BT1755" s="42" t="str">
        <f t="shared" si="987"/>
        <v/>
      </c>
      <c r="BU1755" s="38" t="str">
        <f t="shared" si="988"/>
        <v/>
      </c>
      <c r="BV1755" s="30" t="str">
        <f t="shared" si="989"/>
        <v/>
      </c>
      <c r="BW1755" s="36" t="str">
        <f t="shared" si="990"/>
        <v/>
      </c>
      <c r="BX1755" s="36" t="str">
        <f t="shared" si="991"/>
        <v/>
      </c>
      <c r="BY1755" s="45" t="str">
        <f t="shared" si="992"/>
        <v/>
      </c>
      <c r="BZ1755" s="12" t="str">
        <f t="shared" si="993"/>
        <v/>
      </c>
      <c r="CA1755" s="47" t="str">
        <f t="shared" si="994"/>
        <v/>
      </c>
      <c r="CB1755" s="32" t="str">
        <f t="shared" si="995"/>
        <v/>
      </c>
      <c r="CC1755" s="32" t="str">
        <f t="shared" si="996"/>
        <v/>
      </c>
      <c r="CD1755" s="32" t="str">
        <f t="shared" si="997"/>
        <v/>
      </c>
      <c r="CE1755" s="48"/>
      <c r="CF1755" s="32" t="str">
        <f t="shared" si="1003"/>
        <v/>
      </c>
      <c r="CG1755" s="32" t="str">
        <f t="shared" si="998"/>
        <v/>
      </c>
      <c r="CH1755" s="48"/>
    </row>
    <row r="1756" spans="2:86" ht="30" customHeight="1" x14ac:dyDescent="0.2">
      <c r="B1756" s="155"/>
      <c r="C1756" s="117"/>
      <c r="D1756" s="53"/>
      <c r="E1756" s="68"/>
      <c r="F1756" s="54"/>
      <c r="G1756" s="54"/>
      <c r="H1756" s="55"/>
      <c r="I1756" s="71"/>
      <c r="J1756" s="73"/>
      <c r="K1756" s="56"/>
      <c r="L1756" s="76" t="str">
        <f t="shared" si="975"/>
        <v/>
      </c>
      <c r="M1756" s="77" t="str">
        <f t="shared" si="976"/>
        <v/>
      </c>
      <c r="N1756" s="130" t="str">
        <f t="shared" si="1002"/>
        <v/>
      </c>
      <c r="O1756" s="131" t="str">
        <f t="shared" si="1006"/>
        <v/>
      </c>
      <c r="P1756" s="131" t="str">
        <f t="shared" si="1006"/>
        <v/>
      </c>
      <c r="Q1756" s="131" t="str">
        <f t="shared" si="1006"/>
        <v/>
      </c>
      <c r="R1756" s="131" t="str">
        <f t="shared" si="1006"/>
        <v/>
      </c>
      <c r="S1756" s="131" t="str">
        <f t="shared" si="1006"/>
        <v/>
      </c>
      <c r="T1756" s="131" t="str">
        <f t="shared" si="1006"/>
        <v/>
      </c>
      <c r="U1756" s="131" t="str">
        <f t="shared" si="1006"/>
        <v/>
      </c>
      <c r="V1756" s="14"/>
      <c r="W1756" s="17" t="str">
        <f>IF(C1756="",IF(OR(AND($H1756&lt;&gt;"",C1756=""),AND($F1755=$F1756,$AK1756&lt;&gt;""),COUNTA($H$3:$H$100002)&gt;COUNTA($H$3:$H1756),$AE1756&lt;&gt;""),W1755,""),C1756)</f>
        <v/>
      </c>
      <c r="X1756" s="17" t="str">
        <f>IF(D1756="",IF(OR(AND($H1756&lt;&gt;"",D1756=""),AND($F1755=$F1756,$AK1756&lt;&gt;""),COUNTA($H$3:$H$100002)&gt;COUNTA($H$3:$H1756),$AE1756&lt;&gt;""),X1755,""),D1756)</f>
        <v/>
      </c>
      <c r="Y1756" s="17" t="str">
        <f>IF(E1756="",IF(OR(AND($H1756&lt;&gt;"",E1756=""),AND($F1755=$F1756,$AK1756&lt;&gt;""),COUNTA($H$3:$H$100002)&gt;COUNTA($H$3:$H1756),$AE1756&lt;&gt;""),Y1755,""),E1756)</f>
        <v/>
      </c>
      <c r="Z1756" s="27" t="str">
        <f t="shared" si="977"/>
        <v/>
      </c>
      <c r="AA1756" s="2" t="str">
        <f>IF(F1756="","",COUNTA($F$3:F1756))</f>
        <v/>
      </c>
      <c r="AB1756" s="3" t="str">
        <f>IF(F1756="","",IFERROR(IF(F1756&lt;&gt;"",IFERROR(INDEX(設定!$C$3:$C$303,MATCH(F1756,設定!$C$3:$C$303,0),0),INDEX(設定!$C$3:$C$303,MATCH("*"&amp;F1756&amp;"*",設定!$C$3:$C$303,0),0)),""),"エラー"))</f>
        <v/>
      </c>
      <c r="AC1756" s="2" t="str">
        <f>IF(G1756="","",COUNTA($G$3:G1756))</f>
        <v/>
      </c>
      <c r="AD1756" s="3" t="str">
        <f>IF(G1756="","",IFERROR(IF(G1756&lt;&gt;"",IFERROR(INDEX(設定!$C$3:$C$303,MATCH(G1756,設定!$C$3:$C$303,0),0),INDEX(設定!$C$3:$C$303,MATCH("*"&amp;G1756&amp;"*",設定!$C$3:$C$303,0),0)),""),"エラー"))</f>
        <v/>
      </c>
      <c r="AE1756" s="3" t="str">
        <f>IFERROR(IF(AB1756="",IF(AND(H1756&lt;&gt;"",F1756=""),INDEX(AB$3:AB1756,MATCH(MAX(AA$3:AA1756),AA$3:AA1756,0),0),""),AB1756),"")</f>
        <v/>
      </c>
      <c r="AF1756" s="3" t="str">
        <f>IFERROR(IF(AD1756="",IF(AND(H1756&lt;&gt;"",G1756=""),INDEX(AD$3:AD1756,MATCH(MAX(AC$3:AC1756),AC$3:AC1756,0),0),""),AD1756),"")</f>
        <v/>
      </c>
      <c r="AG1756" s="2" t="str">
        <f>IF(AH1756="","",IF(OR(AH1756=AH1755,AH1756=AH1757),IF(AND(E1756="",AB1756="",AG1755&lt;&gt;""),MAX($AG$3:AG1755),MAX($AG$3:AG1755)+1),IF(AH1755=AH1756,AG1755,MAX($AG$3:AG1755)+1)))</f>
        <v/>
      </c>
      <c r="AH1756" s="12" t="str">
        <f t="shared" si="978"/>
        <v/>
      </c>
      <c r="AI1756" s="12" t="str">
        <f t="shared" si="979"/>
        <v/>
      </c>
      <c r="AJ1756" s="13" t="str">
        <f t="shared" si="980"/>
        <v/>
      </c>
      <c r="AK1756" s="13" t="str">
        <f t="shared" si="981"/>
        <v/>
      </c>
      <c r="AL1756" s="13" t="str">
        <f>IF(OR(AJ1756="",COUNTIF($AH$3:AH1756,AH1756)&lt;&gt;COUNTIF(AH$3:AH$100002,AH1756)),"",SUMIF(AH$3:AH$100002,AH1756,AJ$3:AJ$100002))</f>
        <v/>
      </c>
      <c r="AM1756" s="13" t="str">
        <f>IF(OR(AK1756="",COUNTIF($AH$3:AH1756,AH1756)&lt;&gt;COUNTIF(AH$3:AH$100002,AH1756)),"",SUMIF(AH$3:AH$100002,AH1756,AK$3:AK$100002))</f>
        <v/>
      </c>
      <c r="AO1756" s="13" t="str">
        <f t="shared" si="1007"/>
        <v/>
      </c>
      <c r="AP1756" s="13" t="str">
        <f t="shared" si="1007"/>
        <v/>
      </c>
      <c r="AQ1756" s="13" t="str">
        <f t="shared" si="1007"/>
        <v/>
      </c>
      <c r="AR1756" s="13" t="str">
        <f t="shared" si="1007"/>
        <v/>
      </c>
      <c r="AS1756" s="13" t="str">
        <f t="shared" si="1007"/>
        <v/>
      </c>
      <c r="AT1756" s="13" t="str">
        <f t="shared" si="1007"/>
        <v/>
      </c>
      <c r="AU1756" s="13" t="str">
        <f t="shared" si="1007"/>
        <v/>
      </c>
      <c r="AV1756" s="13" t="str">
        <f t="shared" si="1007"/>
        <v/>
      </c>
      <c r="AW1756" s="86" t="str">
        <f t="shared" si="982"/>
        <v/>
      </c>
      <c r="AX1756" s="59" t="str">
        <f t="shared" si="983"/>
        <v/>
      </c>
      <c r="AY1756" s="63" t="str">
        <f>IF(OR($BR1756="",BH1756=""),"",COUNT($BR$3:$BR1756))</f>
        <v/>
      </c>
      <c r="AZ1756" s="13" t="str">
        <f>IF(OR($BR1756="",BI1756=""),"",COUNT($BR$3:$BR1756))</f>
        <v/>
      </c>
      <c r="BA1756" s="13" t="str">
        <f>IF(OR($BR1756="",BJ1756=""),"",COUNT($BR$3:$BR1756))</f>
        <v/>
      </c>
      <c r="BB1756" s="13" t="str">
        <f>IF(OR($BR1756="",BK1756=""),"",COUNT($BR$3:$BR1756))</f>
        <v/>
      </c>
      <c r="BC1756" s="13" t="str">
        <f>IF(OR($BR1756="",BL1756=""),"",COUNT($BR$3:$BR1756))</f>
        <v/>
      </c>
      <c r="BD1756" s="13" t="str">
        <f>IF(OR($BR1756="",BM1756=""),"",COUNT($BR$3:$BR1756))</f>
        <v/>
      </c>
      <c r="BE1756" s="13" t="str">
        <f>IF(OR($BR1756="",BN1756=""),"",COUNT($BR$3:$BR1756))</f>
        <v/>
      </c>
      <c r="BF1756" s="13" t="str">
        <f>IF(OR($BR1756="",BO1756=""),"",COUNT($BR$3:$BR1756))</f>
        <v/>
      </c>
      <c r="BG1756" s="66" t="str">
        <f>IF(Z1756="","",COUNT($Z$3:Z1756))</f>
        <v/>
      </c>
      <c r="BH1756" s="13" t="str">
        <f>IF(AO1756="","",IF(AO1756=BH$2,(SUMIF($BV$3:$BV1756,BH$2,$BW$3:$BW1756)-SUMIF($BX$3:$BX1756,BH$2,$BY$3:$BY1756))*AO$1,""))</f>
        <v/>
      </c>
      <c r="BI1756" s="13" t="str">
        <f>IF(AP1756="","",IF(AP1756=BI$2,(SUMIF($BV$3:$BV1756,BI$2,$BW$3:$BW1756)-SUMIF($BX$3:$BX1756,BI$2,$BY$3:$BY1756))*AP$1,""))</f>
        <v/>
      </c>
      <c r="BJ1756" s="13" t="str">
        <f>IF(AQ1756="","",IF(AQ1756=BJ$2,(SUMIF($BV$3:$BV1756,BJ$2,$BW$3:$BW1756)-SUMIF($BX$3:$BX1756,BJ$2,$BY$3:$BY1756))*AQ$1,""))</f>
        <v/>
      </c>
      <c r="BK1756" s="13" t="str">
        <f>IF(AR1756="","",IF(AR1756=BK$2,(SUMIF($BV$3:$BV1756,BK$2,$BW$3:$BW1756)-SUMIF($BX$3:$BX1756,BK$2,$BY$3:$BY1756))*AR$1,""))</f>
        <v/>
      </c>
      <c r="BL1756" s="13" t="str">
        <f>IF(AS1756="","",IF(AS1756=BL$2,(SUMIF($BV$3:$BV1756,BL$2,$BW$3:$BW1756)-SUMIF($BX$3:$BX1756,BL$2,$BY$3:$BY1756))*AS$1,""))</f>
        <v/>
      </c>
      <c r="BM1756" s="13" t="str">
        <f>IF(AT1756="","",IF(AT1756=BM$2,(SUMIF($BV$3:$BV1756,BM$2,$BW$3:$BW1756)-SUMIF($BX$3:$BX1756,BM$2,$BY$3:$BY1756))*AT$1,""))</f>
        <v/>
      </c>
      <c r="BN1756" s="13" t="str">
        <f>IF(AU1756="","",IF(AU1756=BN$2,(SUMIF($BV$3:$BV1756,BN$2,$BW$3:$BW1756)-SUMIF($BX$3:$BX1756,BN$2,$BY$3:$BY1756))*AU$1,""))</f>
        <v/>
      </c>
      <c r="BO1756" s="13" t="str">
        <f>IF(AV1756="","",IF(AV1756=BO$2,(SUMIF($BV$3:$BV1756,BO$2,$BW$3:$BW1756)-SUMIF($BX$3:$BX1756,BO$2,$BY$3:$BY1756))*AV$1,""))</f>
        <v/>
      </c>
      <c r="BP1756" s="69"/>
      <c r="BQ1756" s="13" t="str">
        <f t="shared" si="984"/>
        <v/>
      </c>
      <c r="BR1756" s="75" t="str">
        <f t="shared" si="985"/>
        <v/>
      </c>
      <c r="BS1756" s="33" t="str">
        <f t="shared" si="986"/>
        <v/>
      </c>
      <c r="BT1756" s="42" t="str">
        <f t="shared" si="987"/>
        <v/>
      </c>
      <c r="BU1756" s="38" t="str">
        <f t="shared" si="988"/>
        <v/>
      </c>
      <c r="BV1756" s="30" t="str">
        <f t="shared" si="989"/>
        <v/>
      </c>
      <c r="BW1756" s="36" t="str">
        <f t="shared" si="990"/>
        <v/>
      </c>
      <c r="BX1756" s="36" t="str">
        <f t="shared" si="991"/>
        <v/>
      </c>
      <c r="BY1756" s="45" t="str">
        <f t="shared" si="992"/>
        <v/>
      </c>
      <c r="BZ1756" s="12" t="str">
        <f t="shared" si="993"/>
        <v/>
      </c>
      <c r="CA1756" s="47" t="str">
        <f t="shared" si="994"/>
        <v/>
      </c>
      <c r="CB1756" s="32" t="str">
        <f t="shared" si="995"/>
        <v/>
      </c>
      <c r="CC1756" s="32" t="str">
        <f t="shared" si="996"/>
        <v/>
      </c>
      <c r="CD1756" s="32" t="str">
        <f t="shared" si="997"/>
        <v/>
      </c>
      <c r="CE1756" s="48"/>
      <c r="CF1756" s="32" t="str">
        <f t="shared" si="1003"/>
        <v/>
      </c>
      <c r="CG1756" s="32" t="str">
        <f t="shared" si="998"/>
        <v/>
      </c>
      <c r="CH1756" s="48"/>
    </row>
    <row r="1757" spans="2:86" ht="30" customHeight="1" x14ac:dyDescent="0.2">
      <c r="B1757" s="155"/>
      <c r="C1757" s="117"/>
      <c r="D1757" s="53"/>
      <c r="E1757" s="68"/>
      <c r="F1757" s="54"/>
      <c r="G1757" s="54"/>
      <c r="H1757" s="55"/>
      <c r="I1757" s="71"/>
      <c r="J1757" s="73"/>
      <c r="K1757" s="56"/>
      <c r="L1757" s="76" t="str">
        <f t="shared" si="975"/>
        <v/>
      </c>
      <c r="M1757" s="77" t="str">
        <f t="shared" si="976"/>
        <v/>
      </c>
      <c r="N1757" s="130" t="str">
        <f t="shared" si="1002"/>
        <v/>
      </c>
      <c r="O1757" s="131" t="str">
        <f t="shared" si="1006"/>
        <v/>
      </c>
      <c r="P1757" s="131" t="str">
        <f t="shared" si="1006"/>
        <v/>
      </c>
      <c r="Q1757" s="131" t="str">
        <f t="shared" si="1006"/>
        <v/>
      </c>
      <c r="R1757" s="131" t="str">
        <f t="shared" si="1006"/>
        <v/>
      </c>
      <c r="S1757" s="131" t="str">
        <f t="shared" si="1006"/>
        <v/>
      </c>
      <c r="T1757" s="131" t="str">
        <f t="shared" si="1006"/>
        <v/>
      </c>
      <c r="U1757" s="131" t="str">
        <f t="shared" si="1006"/>
        <v/>
      </c>
      <c r="V1757" s="14"/>
      <c r="W1757" s="17" t="str">
        <f>IF(C1757="",IF(OR(AND($H1757&lt;&gt;"",C1757=""),AND($F1756=$F1757,$AK1757&lt;&gt;""),COUNTA($H$3:$H$100002)&gt;COUNTA($H$3:$H1757),$AE1757&lt;&gt;""),W1756,""),C1757)</f>
        <v/>
      </c>
      <c r="X1757" s="17" t="str">
        <f>IF(D1757="",IF(OR(AND($H1757&lt;&gt;"",D1757=""),AND($F1756=$F1757,$AK1757&lt;&gt;""),COUNTA($H$3:$H$100002)&gt;COUNTA($H$3:$H1757),$AE1757&lt;&gt;""),X1756,""),D1757)</f>
        <v/>
      </c>
      <c r="Y1757" s="17" t="str">
        <f>IF(E1757="",IF(OR(AND($H1757&lt;&gt;"",E1757=""),AND($F1756=$F1757,$AK1757&lt;&gt;""),COUNTA($H$3:$H$100002)&gt;COUNTA($H$3:$H1757),$AE1757&lt;&gt;""),Y1756,""),E1757)</f>
        <v/>
      </c>
      <c r="Z1757" s="27" t="str">
        <f t="shared" si="977"/>
        <v/>
      </c>
      <c r="AA1757" s="2" t="str">
        <f>IF(F1757="","",COUNTA($F$3:F1757))</f>
        <v/>
      </c>
      <c r="AB1757" s="3" t="str">
        <f>IF(F1757="","",IFERROR(IF(F1757&lt;&gt;"",IFERROR(INDEX(設定!$C$3:$C$303,MATCH(F1757,設定!$C$3:$C$303,0),0),INDEX(設定!$C$3:$C$303,MATCH("*"&amp;F1757&amp;"*",設定!$C$3:$C$303,0),0)),""),"エラー"))</f>
        <v/>
      </c>
      <c r="AC1757" s="2" t="str">
        <f>IF(G1757="","",COUNTA($G$3:G1757))</f>
        <v/>
      </c>
      <c r="AD1757" s="3" t="str">
        <f>IF(G1757="","",IFERROR(IF(G1757&lt;&gt;"",IFERROR(INDEX(設定!$C$3:$C$303,MATCH(G1757,設定!$C$3:$C$303,0),0),INDEX(設定!$C$3:$C$303,MATCH("*"&amp;G1757&amp;"*",設定!$C$3:$C$303,0),0)),""),"エラー"))</f>
        <v/>
      </c>
      <c r="AE1757" s="3" t="str">
        <f>IFERROR(IF(AB1757="",IF(AND(H1757&lt;&gt;"",F1757=""),INDEX(AB$3:AB1757,MATCH(MAX(AA$3:AA1757),AA$3:AA1757,0),0),""),AB1757),"")</f>
        <v/>
      </c>
      <c r="AF1757" s="3" t="str">
        <f>IFERROR(IF(AD1757="",IF(AND(H1757&lt;&gt;"",G1757=""),INDEX(AD$3:AD1757,MATCH(MAX(AC$3:AC1757),AC$3:AC1757,0),0),""),AD1757),"")</f>
        <v/>
      </c>
      <c r="AG1757" s="2" t="str">
        <f>IF(AH1757="","",IF(OR(AH1757=AH1756,AH1757=AH1758),IF(AND(E1757="",AB1757="",AG1756&lt;&gt;""),MAX($AG$3:AG1756),MAX($AG$3:AG1756)+1),IF(AH1756=AH1757,AG1756,MAX($AG$3:AG1756)+1)))</f>
        <v/>
      </c>
      <c r="AH1757" s="12" t="str">
        <f t="shared" si="978"/>
        <v/>
      </c>
      <c r="AI1757" s="12" t="str">
        <f t="shared" si="979"/>
        <v/>
      </c>
      <c r="AJ1757" s="13" t="str">
        <f t="shared" si="980"/>
        <v/>
      </c>
      <c r="AK1757" s="13" t="str">
        <f t="shared" si="981"/>
        <v/>
      </c>
      <c r="AL1757" s="13" t="str">
        <f>IF(OR(AJ1757="",COUNTIF($AH$3:AH1757,AH1757)&lt;&gt;COUNTIF(AH$3:AH$100002,AH1757)),"",SUMIF(AH$3:AH$100002,AH1757,AJ$3:AJ$100002))</f>
        <v/>
      </c>
      <c r="AM1757" s="13" t="str">
        <f>IF(OR(AK1757="",COUNTIF($AH$3:AH1757,AH1757)&lt;&gt;COUNTIF(AH$3:AH$100002,AH1757)),"",SUMIF(AH$3:AH$100002,AH1757,AK$3:AK$100002))</f>
        <v/>
      </c>
      <c r="AO1757" s="13" t="str">
        <f t="shared" si="1007"/>
        <v/>
      </c>
      <c r="AP1757" s="13" t="str">
        <f t="shared" si="1007"/>
        <v/>
      </c>
      <c r="AQ1757" s="13" t="str">
        <f t="shared" si="1007"/>
        <v/>
      </c>
      <c r="AR1757" s="13" t="str">
        <f t="shared" si="1007"/>
        <v/>
      </c>
      <c r="AS1757" s="13" t="str">
        <f t="shared" si="1007"/>
        <v/>
      </c>
      <c r="AT1757" s="13" t="str">
        <f t="shared" si="1007"/>
        <v/>
      </c>
      <c r="AU1757" s="13" t="str">
        <f t="shared" si="1007"/>
        <v/>
      </c>
      <c r="AV1757" s="13" t="str">
        <f t="shared" si="1007"/>
        <v/>
      </c>
      <c r="AW1757" s="86" t="str">
        <f t="shared" si="982"/>
        <v/>
      </c>
      <c r="AX1757" s="59" t="str">
        <f t="shared" si="983"/>
        <v/>
      </c>
      <c r="AY1757" s="63" t="str">
        <f>IF(OR($BR1757="",BH1757=""),"",COUNT($BR$3:$BR1757))</f>
        <v/>
      </c>
      <c r="AZ1757" s="13" t="str">
        <f>IF(OR($BR1757="",BI1757=""),"",COUNT($BR$3:$BR1757))</f>
        <v/>
      </c>
      <c r="BA1757" s="13" t="str">
        <f>IF(OR($BR1757="",BJ1757=""),"",COUNT($BR$3:$BR1757))</f>
        <v/>
      </c>
      <c r="BB1757" s="13" t="str">
        <f>IF(OR($BR1757="",BK1757=""),"",COUNT($BR$3:$BR1757))</f>
        <v/>
      </c>
      <c r="BC1757" s="13" t="str">
        <f>IF(OR($BR1757="",BL1757=""),"",COUNT($BR$3:$BR1757))</f>
        <v/>
      </c>
      <c r="BD1757" s="13" t="str">
        <f>IF(OR($BR1757="",BM1757=""),"",COUNT($BR$3:$BR1757))</f>
        <v/>
      </c>
      <c r="BE1757" s="13" t="str">
        <f>IF(OR($BR1757="",BN1757=""),"",COUNT($BR$3:$BR1757))</f>
        <v/>
      </c>
      <c r="BF1757" s="13" t="str">
        <f>IF(OR($BR1757="",BO1757=""),"",COUNT($BR$3:$BR1757))</f>
        <v/>
      </c>
      <c r="BG1757" s="66" t="str">
        <f>IF(Z1757="","",COUNT($Z$3:Z1757))</f>
        <v/>
      </c>
      <c r="BH1757" s="13" t="str">
        <f>IF(AO1757="","",IF(AO1757=BH$2,(SUMIF($BV$3:$BV1757,BH$2,$BW$3:$BW1757)-SUMIF($BX$3:$BX1757,BH$2,$BY$3:$BY1757))*AO$1,""))</f>
        <v/>
      </c>
      <c r="BI1757" s="13" t="str">
        <f>IF(AP1757="","",IF(AP1757=BI$2,(SUMIF($BV$3:$BV1757,BI$2,$BW$3:$BW1757)-SUMIF($BX$3:$BX1757,BI$2,$BY$3:$BY1757))*AP$1,""))</f>
        <v/>
      </c>
      <c r="BJ1757" s="13" t="str">
        <f>IF(AQ1757="","",IF(AQ1757=BJ$2,(SUMIF($BV$3:$BV1757,BJ$2,$BW$3:$BW1757)-SUMIF($BX$3:$BX1757,BJ$2,$BY$3:$BY1757))*AQ$1,""))</f>
        <v/>
      </c>
      <c r="BK1757" s="13" t="str">
        <f>IF(AR1757="","",IF(AR1757=BK$2,(SUMIF($BV$3:$BV1757,BK$2,$BW$3:$BW1757)-SUMIF($BX$3:$BX1757,BK$2,$BY$3:$BY1757))*AR$1,""))</f>
        <v/>
      </c>
      <c r="BL1757" s="13" t="str">
        <f>IF(AS1757="","",IF(AS1757=BL$2,(SUMIF($BV$3:$BV1757,BL$2,$BW$3:$BW1757)-SUMIF($BX$3:$BX1757,BL$2,$BY$3:$BY1757))*AS$1,""))</f>
        <v/>
      </c>
      <c r="BM1757" s="13" t="str">
        <f>IF(AT1757="","",IF(AT1757=BM$2,(SUMIF($BV$3:$BV1757,BM$2,$BW$3:$BW1757)-SUMIF($BX$3:$BX1757,BM$2,$BY$3:$BY1757))*AT$1,""))</f>
        <v/>
      </c>
      <c r="BN1757" s="13" t="str">
        <f>IF(AU1757="","",IF(AU1757=BN$2,(SUMIF($BV$3:$BV1757,BN$2,$BW$3:$BW1757)-SUMIF($BX$3:$BX1757,BN$2,$BY$3:$BY1757))*AU$1,""))</f>
        <v/>
      </c>
      <c r="BO1757" s="13" t="str">
        <f>IF(AV1757="","",IF(AV1757=BO$2,(SUMIF($BV$3:$BV1757,BO$2,$BW$3:$BW1757)-SUMIF($BX$3:$BX1757,BO$2,$BY$3:$BY1757))*AV$1,""))</f>
        <v/>
      </c>
      <c r="BP1757" s="69"/>
      <c r="BQ1757" s="13" t="str">
        <f t="shared" si="984"/>
        <v/>
      </c>
      <c r="BR1757" s="75" t="str">
        <f t="shared" si="985"/>
        <v/>
      </c>
      <c r="BS1757" s="33" t="str">
        <f t="shared" si="986"/>
        <v/>
      </c>
      <c r="BT1757" s="42" t="str">
        <f t="shared" si="987"/>
        <v/>
      </c>
      <c r="BU1757" s="38" t="str">
        <f t="shared" si="988"/>
        <v/>
      </c>
      <c r="BV1757" s="30" t="str">
        <f t="shared" si="989"/>
        <v/>
      </c>
      <c r="BW1757" s="36" t="str">
        <f t="shared" si="990"/>
        <v/>
      </c>
      <c r="BX1757" s="36" t="str">
        <f t="shared" si="991"/>
        <v/>
      </c>
      <c r="BY1757" s="45" t="str">
        <f t="shared" si="992"/>
        <v/>
      </c>
      <c r="BZ1757" s="12" t="str">
        <f t="shared" si="993"/>
        <v/>
      </c>
      <c r="CA1757" s="47" t="str">
        <f t="shared" si="994"/>
        <v/>
      </c>
      <c r="CB1757" s="32" t="str">
        <f t="shared" si="995"/>
        <v/>
      </c>
      <c r="CC1757" s="32" t="str">
        <f t="shared" si="996"/>
        <v/>
      </c>
      <c r="CD1757" s="32" t="str">
        <f t="shared" si="997"/>
        <v/>
      </c>
      <c r="CE1757" s="48"/>
      <c r="CF1757" s="32" t="str">
        <f t="shared" si="1003"/>
        <v/>
      </c>
      <c r="CG1757" s="32" t="str">
        <f t="shared" si="998"/>
        <v/>
      </c>
      <c r="CH1757" s="48"/>
    </row>
    <row r="1758" spans="2:86" ht="30" customHeight="1" x14ac:dyDescent="0.2">
      <c r="B1758" s="155"/>
      <c r="C1758" s="117"/>
      <c r="D1758" s="53"/>
      <c r="E1758" s="68"/>
      <c r="F1758" s="54"/>
      <c r="G1758" s="54"/>
      <c r="H1758" s="55"/>
      <c r="I1758" s="71"/>
      <c r="J1758" s="73"/>
      <c r="K1758" s="56"/>
      <c r="L1758" s="76" t="str">
        <f t="shared" si="975"/>
        <v/>
      </c>
      <c r="M1758" s="77" t="str">
        <f t="shared" si="976"/>
        <v/>
      </c>
      <c r="N1758" s="130" t="str">
        <f t="shared" si="1002"/>
        <v/>
      </c>
      <c r="O1758" s="131" t="str">
        <f t="shared" si="1006"/>
        <v/>
      </c>
      <c r="P1758" s="131" t="str">
        <f t="shared" si="1006"/>
        <v/>
      </c>
      <c r="Q1758" s="131" t="str">
        <f t="shared" si="1006"/>
        <v/>
      </c>
      <c r="R1758" s="131" t="str">
        <f t="shared" si="1006"/>
        <v/>
      </c>
      <c r="S1758" s="131" t="str">
        <f t="shared" si="1006"/>
        <v/>
      </c>
      <c r="T1758" s="131" t="str">
        <f t="shared" si="1006"/>
        <v/>
      </c>
      <c r="U1758" s="131" t="str">
        <f t="shared" si="1006"/>
        <v/>
      </c>
      <c r="V1758" s="14"/>
      <c r="W1758" s="17" t="str">
        <f>IF(C1758="",IF(OR(AND($H1758&lt;&gt;"",C1758=""),AND($F1757=$F1758,$AK1758&lt;&gt;""),COUNTA($H$3:$H$100002)&gt;COUNTA($H$3:$H1758),$AE1758&lt;&gt;""),W1757,""),C1758)</f>
        <v/>
      </c>
      <c r="X1758" s="17" t="str">
        <f>IF(D1758="",IF(OR(AND($H1758&lt;&gt;"",D1758=""),AND($F1757=$F1758,$AK1758&lt;&gt;""),COUNTA($H$3:$H$100002)&gt;COUNTA($H$3:$H1758),$AE1758&lt;&gt;""),X1757,""),D1758)</f>
        <v/>
      </c>
      <c r="Y1758" s="17" t="str">
        <f>IF(E1758="",IF(OR(AND($H1758&lt;&gt;"",E1758=""),AND($F1757=$F1758,$AK1758&lt;&gt;""),COUNTA($H$3:$H$100002)&gt;COUNTA($H$3:$H1758),$AE1758&lt;&gt;""),Y1757,""),E1758)</f>
        <v/>
      </c>
      <c r="Z1758" s="27" t="str">
        <f t="shared" si="977"/>
        <v/>
      </c>
      <c r="AA1758" s="2" t="str">
        <f>IF(F1758="","",COUNTA($F$3:F1758))</f>
        <v/>
      </c>
      <c r="AB1758" s="3" t="str">
        <f>IF(F1758="","",IFERROR(IF(F1758&lt;&gt;"",IFERROR(INDEX(設定!$C$3:$C$303,MATCH(F1758,設定!$C$3:$C$303,0),0),INDEX(設定!$C$3:$C$303,MATCH("*"&amp;F1758&amp;"*",設定!$C$3:$C$303,0),0)),""),"エラー"))</f>
        <v/>
      </c>
      <c r="AC1758" s="2" t="str">
        <f>IF(G1758="","",COUNTA($G$3:G1758))</f>
        <v/>
      </c>
      <c r="AD1758" s="3" t="str">
        <f>IF(G1758="","",IFERROR(IF(G1758&lt;&gt;"",IFERROR(INDEX(設定!$C$3:$C$303,MATCH(G1758,設定!$C$3:$C$303,0),0),INDEX(設定!$C$3:$C$303,MATCH("*"&amp;G1758&amp;"*",設定!$C$3:$C$303,0),0)),""),"エラー"))</f>
        <v/>
      </c>
      <c r="AE1758" s="3" t="str">
        <f>IFERROR(IF(AB1758="",IF(AND(H1758&lt;&gt;"",F1758=""),INDEX(AB$3:AB1758,MATCH(MAX(AA$3:AA1758),AA$3:AA1758,0),0),""),AB1758),"")</f>
        <v/>
      </c>
      <c r="AF1758" s="3" t="str">
        <f>IFERROR(IF(AD1758="",IF(AND(H1758&lt;&gt;"",G1758=""),INDEX(AD$3:AD1758,MATCH(MAX(AC$3:AC1758),AC$3:AC1758,0),0),""),AD1758),"")</f>
        <v/>
      </c>
      <c r="AG1758" s="2" t="str">
        <f>IF(AH1758="","",IF(OR(AH1758=AH1757,AH1758=AH1759),IF(AND(E1758="",AB1758="",AG1757&lt;&gt;""),MAX($AG$3:AG1757),MAX($AG$3:AG1757)+1),IF(AH1757=AH1758,AG1757,MAX($AG$3:AG1757)+1)))</f>
        <v/>
      </c>
      <c r="AH1758" s="12" t="str">
        <f t="shared" si="978"/>
        <v/>
      </c>
      <c r="AI1758" s="12" t="str">
        <f t="shared" si="979"/>
        <v/>
      </c>
      <c r="AJ1758" s="13" t="str">
        <f t="shared" si="980"/>
        <v/>
      </c>
      <c r="AK1758" s="13" t="str">
        <f t="shared" si="981"/>
        <v/>
      </c>
      <c r="AL1758" s="13" t="str">
        <f>IF(OR(AJ1758="",COUNTIF($AH$3:AH1758,AH1758)&lt;&gt;COUNTIF(AH$3:AH$100002,AH1758)),"",SUMIF(AH$3:AH$100002,AH1758,AJ$3:AJ$100002))</f>
        <v/>
      </c>
      <c r="AM1758" s="13" t="str">
        <f>IF(OR(AK1758="",COUNTIF($AH$3:AH1758,AH1758)&lt;&gt;COUNTIF(AH$3:AH$100002,AH1758)),"",SUMIF(AH$3:AH$100002,AH1758,AK$3:AK$100002))</f>
        <v/>
      </c>
      <c r="AO1758" s="13" t="str">
        <f t="shared" si="1007"/>
        <v/>
      </c>
      <c r="AP1758" s="13" t="str">
        <f t="shared" si="1007"/>
        <v/>
      </c>
      <c r="AQ1758" s="13" t="str">
        <f t="shared" si="1007"/>
        <v/>
      </c>
      <c r="AR1758" s="13" t="str">
        <f t="shared" si="1007"/>
        <v/>
      </c>
      <c r="AS1758" s="13" t="str">
        <f t="shared" si="1007"/>
        <v/>
      </c>
      <c r="AT1758" s="13" t="str">
        <f t="shared" si="1007"/>
        <v/>
      </c>
      <c r="AU1758" s="13" t="str">
        <f t="shared" si="1007"/>
        <v/>
      </c>
      <c r="AV1758" s="13" t="str">
        <f t="shared" si="1007"/>
        <v/>
      </c>
      <c r="AW1758" s="86" t="str">
        <f t="shared" si="982"/>
        <v/>
      </c>
      <c r="AX1758" s="59" t="str">
        <f t="shared" si="983"/>
        <v/>
      </c>
      <c r="AY1758" s="63" t="str">
        <f>IF(OR($BR1758="",BH1758=""),"",COUNT($BR$3:$BR1758))</f>
        <v/>
      </c>
      <c r="AZ1758" s="13" t="str">
        <f>IF(OR($BR1758="",BI1758=""),"",COUNT($BR$3:$BR1758))</f>
        <v/>
      </c>
      <c r="BA1758" s="13" t="str">
        <f>IF(OR($BR1758="",BJ1758=""),"",COUNT($BR$3:$BR1758))</f>
        <v/>
      </c>
      <c r="BB1758" s="13" t="str">
        <f>IF(OR($BR1758="",BK1758=""),"",COUNT($BR$3:$BR1758))</f>
        <v/>
      </c>
      <c r="BC1758" s="13" t="str">
        <f>IF(OR($BR1758="",BL1758=""),"",COUNT($BR$3:$BR1758))</f>
        <v/>
      </c>
      <c r="BD1758" s="13" t="str">
        <f>IF(OR($BR1758="",BM1758=""),"",COUNT($BR$3:$BR1758))</f>
        <v/>
      </c>
      <c r="BE1758" s="13" t="str">
        <f>IF(OR($BR1758="",BN1758=""),"",COUNT($BR$3:$BR1758))</f>
        <v/>
      </c>
      <c r="BF1758" s="13" t="str">
        <f>IF(OR($BR1758="",BO1758=""),"",COUNT($BR$3:$BR1758))</f>
        <v/>
      </c>
      <c r="BG1758" s="66" t="str">
        <f>IF(Z1758="","",COUNT($Z$3:Z1758))</f>
        <v/>
      </c>
      <c r="BH1758" s="13" t="str">
        <f>IF(AO1758="","",IF(AO1758=BH$2,(SUMIF($BV$3:$BV1758,BH$2,$BW$3:$BW1758)-SUMIF($BX$3:$BX1758,BH$2,$BY$3:$BY1758))*AO$1,""))</f>
        <v/>
      </c>
      <c r="BI1758" s="13" t="str">
        <f>IF(AP1758="","",IF(AP1758=BI$2,(SUMIF($BV$3:$BV1758,BI$2,$BW$3:$BW1758)-SUMIF($BX$3:$BX1758,BI$2,$BY$3:$BY1758))*AP$1,""))</f>
        <v/>
      </c>
      <c r="BJ1758" s="13" t="str">
        <f>IF(AQ1758="","",IF(AQ1758=BJ$2,(SUMIF($BV$3:$BV1758,BJ$2,$BW$3:$BW1758)-SUMIF($BX$3:$BX1758,BJ$2,$BY$3:$BY1758))*AQ$1,""))</f>
        <v/>
      </c>
      <c r="BK1758" s="13" t="str">
        <f>IF(AR1758="","",IF(AR1758=BK$2,(SUMIF($BV$3:$BV1758,BK$2,$BW$3:$BW1758)-SUMIF($BX$3:$BX1758,BK$2,$BY$3:$BY1758))*AR$1,""))</f>
        <v/>
      </c>
      <c r="BL1758" s="13" t="str">
        <f>IF(AS1758="","",IF(AS1758=BL$2,(SUMIF($BV$3:$BV1758,BL$2,$BW$3:$BW1758)-SUMIF($BX$3:$BX1758,BL$2,$BY$3:$BY1758))*AS$1,""))</f>
        <v/>
      </c>
      <c r="BM1758" s="13" t="str">
        <f>IF(AT1758="","",IF(AT1758=BM$2,(SUMIF($BV$3:$BV1758,BM$2,$BW$3:$BW1758)-SUMIF($BX$3:$BX1758,BM$2,$BY$3:$BY1758))*AT$1,""))</f>
        <v/>
      </c>
      <c r="BN1758" s="13" t="str">
        <f>IF(AU1758="","",IF(AU1758=BN$2,(SUMIF($BV$3:$BV1758,BN$2,$BW$3:$BW1758)-SUMIF($BX$3:$BX1758,BN$2,$BY$3:$BY1758))*AU$1,""))</f>
        <v/>
      </c>
      <c r="BO1758" s="13" t="str">
        <f>IF(AV1758="","",IF(AV1758=BO$2,(SUMIF($BV$3:$BV1758,BO$2,$BW$3:$BW1758)-SUMIF($BX$3:$BX1758,BO$2,$BY$3:$BY1758))*AV$1,""))</f>
        <v/>
      </c>
      <c r="BP1758" s="69"/>
      <c r="BQ1758" s="13" t="str">
        <f t="shared" si="984"/>
        <v/>
      </c>
      <c r="BR1758" s="75" t="str">
        <f t="shared" si="985"/>
        <v/>
      </c>
      <c r="BS1758" s="33" t="str">
        <f t="shared" si="986"/>
        <v/>
      </c>
      <c r="BT1758" s="42" t="str">
        <f t="shared" si="987"/>
        <v/>
      </c>
      <c r="BU1758" s="38" t="str">
        <f t="shared" si="988"/>
        <v/>
      </c>
      <c r="BV1758" s="30" t="str">
        <f t="shared" si="989"/>
        <v/>
      </c>
      <c r="BW1758" s="36" t="str">
        <f t="shared" si="990"/>
        <v/>
      </c>
      <c r="BX1758" s="36" t="str">
        <f t="shared" si="991"/>
        <v/>
      </c>
      <c r="BY1758" s="45" t="str">
        <f t="shared" si="992"/>
        <v/>
      </c>
      <c r="BZ1758" s="12" t="str">
        <f t="shared" si="993"/>
        <v/>
      </c>
      <c r="CA1758" s="47" t="str">
        <f t="shared" si="994"/>
        <v/>
      </c>
      <c r="CB1758" s="32" t="str">
        <f t="shared" si="995"/>
        <v/>
      </c>
      <c r="CC1758" s="32" t="str">
        <f t="shared" si="996"/>
        <v/>
      </c>
      <c r="CD1758" s="32" t="str">
        <f t="shared" si="997"/>
        <v/>
      </c>
      <c r="CE1758" s="48"/>
      <c r="CF1758" s="32" t="str">
        <f t="shared" si="1003"/>
        <v/>
      </c>
      <c r="CG1758" s="32" t="str">
        <f t="shared" si="998"/>
        <v/>
      </c>
      <c r="CH1758" s="48"/>
    </row>
    <row r="1759" spans="2:86" ht="30" customHeight="1" x14ac:dyDescent="0.2">
      <c r="B1759" s="155"/>
      <c r="C1759" s="117"/>
      <c r="D1759" s="53"/>
      <c r="E1759" s="68"/>
      <c r="F1759" s="54"/>
      <c r="G1759" s="54"/>
      <c r="H1759" s="55"/>
      <c r="I1759" s="71"/>
      <c r="J1759" s="73"/>
      <c r="K1759" s="56"/>
      <c r="L1759" s="76" t="str">
        <f t="shared" si="975"/>
        <v/>
      </c>
      <c r="M1759" s="77" t="str">
        <f t="shared" si="976"/>
        <v/>
      </c>
      <c r="N1759" s="130" t="str">
        <f t="shared" si="1002"/>
        <v/>
      </c>
      <c r="O1759" s="131" t="str">
        <f t="shared" si="1006"/>
        <v/>
      </c>
      <c r="P1759" s="131" t="str">
        <f t="shared" si="1006"/>
        <v/>
      </c>
      <c r="Q1759" s="131" t="str">
        <f t="shared" si="1006"/>
        <v/>
      </c>
      <c r="R1759" s="131" t="str">
        <f t="shared" si="1006"/>
        <v/>
      </c>
      <c r="S1759" s="131" t="str">
        <f t="shared" si="1006"/>
        <v/>
      </c>
      <c r="T1759" s="131" t="str">
        <f t="shared" si="1006"/>
        <v/>
      </c>
      <c r="U1759" s="131" t="str">
        <f t="shared" si="1006"/>
        <v/>
      </c>
      <c r="V1759" s="14"/>
      <c r="W1759" s="17" t="str">
        <f>IF(C1759="",IF(OR(AND($H1759&lt;&gt;"",C1759=""),AND($F1758=$F1759,$AK1759&lt;&gt;""),COUNTA($H$3:$H$100002)&gt;COUNTA($H$3:$H1759),$AE1759&lt;&gt;""),W1758,""),C1759)</f>
        <v/>
      </c>
      <c r="X1759" s="17" t="str">
        <f>IF(D1759="",IF(OR(AND($H1759&lt;&gt;"",D1759=""),AND($F1758=$F1759,$AK1759&lt;&gt;""),COUNTA($H$3:$H$100002)&gt;COUNTA($H$3:$H1759),$AE1759&lt;&gt;""),X1758,""),D1759)</f>
        <v/>
      </c>
      <c r="Y1759" s="17" t="str">
        <f>IF(E1759="",IF(OR(AND($H1759&lt;&gt;"",E1759=""),AND($F1758=$F1759,$AK1759&lt;&gt;""),COUNTA($H$3:$H$100002)&gt;COUNTA($H$3:$H1759),$AE1759&lt;&gt;""),Y1758,""),E1759)</f>
        <v/>
      </c>
      <c r="Z1759" s="27" t="str">
        <f t="shared" si="977"/>
        <v/>
      </c>
      <c r="AA1759" s="2" t="str">
        <f>IF(F1759="","",COUNTA($F$3:F1759))</f>
        <v/>
      </c>
      <c r="AB1759" s="3" t="str">
        <f>IF(F1759="","",IFERROR(IF(F1759&lt;&gt;"",IFERROR(INDEX(設定!$C$3:$C$303,MATCH(F1759,設定!$C$3:$C$303,0),0),INDEX(設定!$C$3:$C$303,MATCH("*"&amp;F1759&amp;"*",設定!$C$3:$C$303,0),0)),""),"エラー"))</f>
        <v/>
      </c>
      <c r="AC1759" s="2" t="str">
        <f>IF(G1759="","",COUNTA($G$3:G1759))</f>
        <v/>
      </c>
      <c r="AD1759" s="3" t="str">
        <f>IF(G1759="","",IFERROR(IF(G1759&lt;&gt;"",IFERROR(INDEX(設定!$C$3:$C$303,MATCH(G1759,設定!$C$3:$C$303,0),0),INDEX(設定!$C$3:$C$303,MATCH("*"&amp;G1759&amp;"*",設定!$C$3:$C$303,0),0)),""),"エラー"))</f>
        <v/>
      </c>
      <c r="AE1759" s="3" t="str">
        <f>IFERROR(IF(AB1759="",IF(AND(H1759&lt;&gt;"",F1759=""),INDEX(AB$3:AB1759,MATCH(MAX(AA$3:AA1759),AA$3:AA1759,0),0),""),AB1759),"")</f>
        <v/>
      </c>
      <c r="AF1759" s="3" t="str">
        <f>IFERROR(IF(AD1759="",IF(AND(H1759&lt;&gt;"",G1759=""),INDEX(AD$3:AD1759,MATCH(MAX(AC$3:AC1759),AC$3:AC1759,0),0),""),AD1759),"")</f>
        <v/>
      </c>
      <c r="AG1759" s="2" t="str">
        <f>IF(AH1759="","",IF(OR(AH1759=AH1758,AH1759=AH1760),IF(AND(E1759="",AB1759="",AG1758&lt;&gt;""),MAX($AG$3:AG1758),MAX($AG$3:AG1758)+1),IF(AH1758=AH1759,AG1758,MAX($AG$3:AG1758)+1)))</f>
        <v/>
      </c>
      <c r="AH1759" s="12" t="str">
        <f t="shared" si="978"/>
        <v/>
      </c>
      <c r="AI1759" s="12" t="str">
        <f t="shared" si="979"/>
        <v/>
      </c>
      <c r="AJ1759" s="13" t="str">
        <f t="shared" si="980"/>
        <v/>
      </c>
      <c r="AK1759" s="13" t="str">
        <f t="shared" si="981"/>
        <v/>
      </c>
      <c r="AL1759" s="13" t="str">
        <f>IF(OR(AJ1759="",COUNTIF($AH$3:AH1759,AH1759)&lt;&gt;COUNTIF(AH$3:AH$100002,AH1759)),"",SUMIF(AH$3:AH$100002,AH1759,AJ$3:AJ$100002))</f>
        <v/>
      </c>
      <c r="AM1759" s="13" t="str">
        <f>IF(OR(AK1759="",COUNTIF($AH$3:AH1759,AH1759)&lt;&gt;COUNTIF(AH$3:AH$100002,AH1759)),"",SUMIF(AH$3:AH$100002,AH1759,AK$3:AK$100002))</f>
        <v/>
      </c>
      <c r="AO1759" s="13" t="str">
        <f t="shared" si="1007"/>
        <v/>
      </c>
      <c r="AP1759" s="13" t="str">
        <f t="shared" si="1007"/>
        <v/>
      </c>
      <c r="AQ1759" s="13" t="str">
        <f t="shared" si="1007"/>
        <v/>
      </c>
      <c r="AR1759" s="13" t="str">
        <f t="shared" si="1007"/>
        <v/>
      </c>
      <c r="AS1759" s="13" t="str">
        <f t="shared" si="1007"/>
        <v/>
      </c>
      <c r="AT1759" s="13" t="str">
        <f t="shared" si="1007"/>
        <v/>
      </c>
      <c r="AU1759" s="13" t="str">
        <f t="shared" si="1007"/>
        <v/>
      </c>
      <c r="AV1759" s="13" t="str">
        <f t="shared" si="1007"/>
        <v/>
      </c>
      <c r="AW1759" s="86" t="str">
        <f t="shared" si="982"/>
        <v/>
      </c>
      <c r="AX1759" s="59" t="str">
        <f t="shared" si="983"/>
        <v/>
      </c>
      <c r="AY1759" s="63" t="str">
        <f>IF(OR($BR1759="",BH1759=""),"",COUNT($BR$3:$BR1759))</f>
        <v/>
      </c>
      <c r="AZ1759" s="13" t="str">
        <f>IF(OR($BR1759="",BI1759=""),"",COUNT($BR$3:$BR1759))</f>
        <v/>
      </c>
      <c r="BA1759" s="13" t="str">
        <f>IF(OR($BR1759="",BJ1759=""),"",COUNT($BR$3:$BR1759))</f>
        <v/>
      </c>
      <c r="BB1759" s="13" t="str">
        <f>IF(OR($BR1759="",BK1759=""),"",COUNT($BR$3:$BR1759))</f>
        <v/>
      </c>
      <c r="BC1759" s="13" t="str">
        <f>IF(OR($BR1759="",BL1759=""),"",COUNT($BR$3:$BR1759))</f>
        <v/>
      </c>
      <c r="BD1759" s="13" t="str">
        <f>IF(OR($BR1759="",BM1759=""),"",COUNT($BR$3:$BR1759))</f>
        <v/>
      </c>
      <c r="BE1759" s="13" t="str">
        <f>IF(OR($BR1759="",BN1759=""),"",COUNT($BR$3:$BR1759))</f>
        <v/>
      </c>
      <c r="BF1759" s="13" t="str">
        <f>IF(OR($BR1759="",BO1759=""),"",COUNT($BR$3:$BR1759))</f>
        <v/>
      </c>
      <c r="BG1759" s="66" t="str">
        <f>IF(Z1759="","",COUNT($Z$3:Z1759))</f>
        <v/>
      </c>
      <c r="BH1759" s="13" t="str">
        <f>IF(AO1759="","",IF(AO1759=BH$2,(SUMIF($BV$3:$BV1759,BH$2,$BW$3:$BW1759)-SUMIF($BX$3:$BX1759,BH$2,$BY$3:$BY1759))*AO$1,""))</f>
        <v/>
      </c>
      <c r="BI1759" s="13" t="str">
        <f>IF(AP1759="","",IF(AP1759=BI$2,(SUMIF($BV$3:$BV1759,BI$2,$BW$3:$BW1759)-SUMIF($BX$3:$BX1759,BI$2,$BY$3:$BY1759))*AP$1,""))</f>
        <v/>
      </c>
      <c r="BJ1759" s="13" t="str">
        <f>IF(AQ1759="","",IF(AQ1759=BJ$2,(SUMIF($BV$3:$BV1759,BJ$2,$BW$3:$BW1759)-SUMIF($BX$3:$BX1759,BJ$2,$BY$3:$BY1759))*AQ$1,""))</f>
        <v/>
      </c>
      <c r="BK1759" s="13" t="str">
        <f>IF(AR1759="","",IF(AR1759=BK$2,(SUMIF($BV$3:$BV1759,BK$2,$BW$3:$BW1759)-SUMIF($BX$3:$BX1759,BK$2,$BY$3:$BY1759))*AR$1,""))</f>
        <v/>
      </c>
      <c r="BL1759" s="13" t="str">
        <f>IF(AS1759="","",IF(AS1759=BL$2,(SUMIF($BV$3:$BV1759,BL$2,$BW$3:$BW1759)-SUMIF($BX$3:$BX1759,BL$2,$BY$3:$BY1759))*AS$1,""))</f>
        <v/>
      </c>
      <c r="BM1759" s="13" t="str">
        <f>IF(AT1759="","",IF(AT1759=BM$2,(SUMIF($BV$3:$BV1759,BM$2,$BW$3:$BW1759)-SUMIF($BX$3:$BX1759,BM$2,$BY$3:$BY1759))*AT$1,""))</f>
        <v/>
      </c>
      <c r="BN1759" s="13" t="str">
        <f>IF(AU1759="","",IF(AU1759=BN$2,(SUMIF($BV$3:$BV1759,BN$2,$BW$3:$BW1759)-SUMIF($BX$3:$BX1759,BN$2,$BY$3:$BY1759))*AU$1,""))</f>
        <v/>
      </c>
      <c r="BO1759" s="13" t="str">
        <f>IF(AV1759="","",IF(AV1759=BO$2,(SUMIF($BV$3:$BV1759,BO$2,$BW$3:$BW1759)-SUMIF($BX$3:$BX1759,BO$2,$BY$3:$BY1759))*AV$1,""))</f>
        <v/>
      </c>
      <c r="BP1759" s="69"/>
      <c r="BQ1759" s="13" t="str">
        <f t="shared" si="984"/>
        <v/>
      </c>
      <c r="BR1759" s="75" t="str">
        <f t="shared" si="985"/>
        <v/>
      </c>
      <c r="BS1759" s="33" t="str">
        <f t="shared" si="986"/>
        <v/>
      </c>
      <c r="BT1759" s="42" t="str">
        <f t="shared" si="987"/>
        <v/>
      </c>
      <c r="BU1759" s="38" t="str">
        <f t="shared" si="988"/>
        <v/>
      </c>
      <c r="BV1759" s="30" t="str">
        <f t="shared" si="989"/>
        <v/>
      </c>
      <c r="BW1759" s="36" t="str">
        <f t="shared" si="990"/>
        <v/>
      </c>
      <c r="BX1759" s="36" t="str">
        <f t="shared" si="991"/>
        <v/>
      </c>
      <c r="BY1759" s="45" t="str">
        <f t="shared" si="992"/>
        <v/>
      </c>
      <c r="BZ1759" s="12" t="str">
        <f t="shared" si="993"/>
        <v/>
      </c>
      <c r="CA1759" s="47" t="str">
        <f t="shared" si="994"/>
        <v/>
      </c>
      <c r="CB1759" s="32" t="str">
        <f t="shared" si="995"/>
        <v/>
      </c>
      <c r="CC1759" s="32" t="str">
        <f t="shared" si="996"/>
        <v/>
      </c>
      <c r="CD1759" s="32" t="str">
        <f t="shared" si="997"/>
        <v/>
      </c>
      <c r="CE1759" s="48"/>
      <c r="CF1759" s="32" t="str">
        <f t="shared" si="1003"/>
        <v/>
      </c>
      <c r="CG1759" s="32" t="str">
        <f t="shared" si="998"/>
        <v/>
      </c>
      <c r="CH1759" s="48"/>
    </row>
    <row r="1760" spans="2:86" ht="30" customHeight="1" x14ac:dyDescent="0.2">
      <c r="B1760" s="155"/>
      <c r="C1760" s="117"/>
      <c r="D1760" s="53"/>
      <c r="E1760" s="68"/>
      <c r="F1760" s="54"/>
      <c r="G1760" s="54"/>
      <c r="H1760" s="55"/>
      <c r="I1760" s="71"/>
      <c r="J1760" s="73"/>
      <c r="K1760" s="56"/>
      <c r="L1760" s="76" t="str">
        <f t="shared" si="975"/>
        <v/>
      </c>
      <c r="M1760" s="77" t="str">
        <f t="shared" si="976"/>
        <v/>
      </c>
      <c r="N1760" s="130" t="str">
        <f t="shared" si="1002"/>
        <v/>
      </c>
      <c r="O1760" s="131" t="str">
        <f t="shared" si="1006"/>
        <v/>
      </c>
      <c r="P1760" s="131" t="str">
        <f t="shared" si="1006"/>
        <v/>
      </c>
      <c r="Q1760" s="131" t="str">
        <f t="shared" si="1006"/>
        <v/>
      </c>
      <c r="R1760" s="131" t="str">
        <f t="shared" si="1006"/>
        <v/>
      </c>
      <c r="S1760" s="131" t="str">
        <f t="shared" si="1006"/>
        <v/>
      </c>
      <c r="T1760" s="131" t="str">
        <f t="shared" si="1006"/>
        <v/>
      </c>
      <c r="U1760" s="131" t="str">
        <f t="shared" si="1006"/>
        <v/>
      </c>
      <c r="V1760" s="14"/>
      <c r="W1760" s="17" t="str">
        <f>IF(C1760="",IF(OR(AND($H1760&lt;&gt;"",C1760=""),AND($F1759=$F1760,$AK1760&lt;&gt;""),COUNTA($H$3:$H$100002)&gt;COUNTA($H$3:$H1760),$AE1760&lt;&gt;""),W1759,""),C1760)</f>
        <v/>
      </c>
      <c r="X1760" s="17" t="str">
        <f>IF(D1760="",IF(OR(AND($H1760&lt;&gt;"",D1760=""),AND($F1759=$F1760,$AK1760&lt;&gt;""),COUNTA($H$3:$H$100002)&gt;COUNTA($H$3:$H1760),$AE1760&lt;&gt;""),X1759,""),D1760)</f>
        <v/>
      </c>
      <c r="Y1760" s="17" t="str">
        <f>IF(E1760="",IF(OR(AND($H1760&lt;&gt;"",E1760=""),AND($F1759=$F1760,$AK1760&lt;&gt;""),COUNTA($H$3:$H$100002)&gt;COUNTA($H$3:$H1760),$AE1760&lt;&gt;""),Y1759,""),E1760)</f>
        <v/>
      </c>
      <c r="Z1760" s="27" t="str">
        <f t="shared" si="977"/>
        <v/>
      </c>
      <c r="AA1760" s="2" t="str">
        <f>IF(F1760="","",COUNTA($F$3:F1760))</f>
        <v/>
      </c>
      <c r="AB1760" s="3" t="str">
        <f>IF(F1760="","",IFERROR(IF(F1760&lt;&gt;"",IFERROR(INDEX(設定!$C$3:$C$303,MATCH(F1760,設定!$C$3:$C$303,0),0),INDEX(設定!$C$3:$C$303,MATCH("*"&amp;F1760&amp;"*",設定!$C$3:$C$303,0),0)),""),"エラー"))</f>
        <v/>
      </c>
      <c r="AC1760" s="2" t="str">
        <f>IF(G1760="","",COUNTA($G$3:G1760))</f>
        <v/>
      </c>
      <c r="AD1760" s="3" t="str">
        <f>IF(G1760="","",IFERROR(IF(G1760&lt;&gt;"",IFERROR(INDEX(設定!$C$3:$C$303,MATCH(G1760,設定!$C$3:$C$303,0),0),INDEX(設定!$C$3:$C$303,MATCH("*"&amp;G1760&amp;"*",設定!$C$3:$C$303,0),0)),""),"エラー"))</f>
        <v/>
      </c>
      <c r="AE1760" s="3" t="str">
        <f>IFERROR(IF(AB1760="",IF(AND(H1760&lt;&gt;"",F1760=""),INDEX(AB$3:AB1760,MATCH(MAX(AA$3:AA1760),AA$3:AA1760,0),0),""),AB1760),"")</f>
        <v/>
      </c>
      <c r="AF1760" s="3" t="str">
        <f>IFERROR(IF(AD1760="",IF(AND(H1760&lt;&gt;"",G1760=""),INDEX(AD$3:AD1760,MATCH(MAX(AC$3:AC1760),AC$3:AC1760,0),0),""),AD1760),"")</f>
        <v/>
      </c>
      <c r="AG1760" s="2" t="str">
        <f>IF(AH1760="","",IF(OR(AH1760=AH1759,AH1760=AH1761),IF(AND(E1760="",AB1760="",AG1759&lt;&gt;""),MAX($AG$3:AG1759),MAX($AG$3:AG1759)+1),IF(AH1759=AH1760,AG1759,MAX($AG$3:AG1759)+1)))</f>
        <v/>
      </c>
      <c r="AH1760" s="12" t="str">
        <f t="shared" si="978"/>
        <v/>
      </c>
      <c r="AI1760" s="12" t="str">
        <f t="shared" si="979"/>
        <v/>
      </c>
      <c r="AJ1760" s="13" t="str">
        <f t="shared" si="980"/>
        <v/>
      </c>
      <c r="AK1760" s="13" t="str">
        <f t="shared" si="981"/>
        <v/>
      </c>
      <c r="AL1760" s="13" t="str">
        <f>IF(OR(AJ1760="",COUNTIF($AH$3:AH1760,AH1760)&lt;&gt;COUNTIF(AH$3:AH$100002,AH1760)),"",SUMIF(AH$3:AH$100002,AH1760,AJ$3:AJ$100002))</f>
        <v/>
      </c>
      <c r="AM1760" s="13" t="str">
        <f>IF(OR(AK1760="",COUNTIF($AH$3:AH1760,AH1760)&lt;&gt;COUNTIF(AH$3:AH$100002,AH1760)),"",SUMIF(AH$3:AH$100002,AH1760,AK$3:AK$100002))</f>
        <v/>
      </c>
      <c r="AO1760" s="13" t="str">
        <f t="shared" si="1007"/>
        <v/>
      </c>
      <c r="AP1760" s="13" t="str">
        <f t="shared" si="1007"/>
        <v/>
      </c>
      <c r="AQ1760" s="13" t="str">
        <f t="shared" si="1007"/>
        <v/>
      </c>
      <c r="AR1760" s="13" t="str">
        <f t="shared" si="1007"/>
        <v/>
      </c>
      <c r="AS1760" s="13" t="str">
        <f t="shared" si="1007"/>
        <v/>
      </c>
      <c r="AT1760" s="13" t="str">
        <f t="shared" si="1007"/>
        <v/>
      </c>
      <c r="AU1760" s="13" t="str">
        <f t="shared" si="1007"/>
        <v/>
      </c>
      <c r="AV1760" s="13" t="str">
        <f t="shared" si="1007"/>
        <v/>
      </c>
      <c r="AW1760" s="86" t="str">
        <f t="shared" si="982"/>
        <v/>
      </c>
      <c r="AX1760" s="59" t="str">
        <f t="shared" si="983"/>
        <v/>
      </c>
      <c r="AY1760" s="63" t="str">
        <f>IF(OR($BR1760="",BH1760=""),"",COUNT($BR$3:$BR1760))</f>
        <v/>
      </c>
      <c r="AZ1760" s="13" t="str">
        <f>IF(OR($BR1760="",BI1760=""),"",COUNT($BR$3:$BR1760))</f>
        <v/>
      </c>
      <c r="BA1760" s="13" t="str">
        <f>IF(OR($BR1760="",BJ1760=""),"",COUNT($BR$3:$BR1760))</f>
        <v/>
      </c>
      <c r="BB1760" s="13" t="str">
        <f>IF(OR($BR1760="",BK1760=""),"",COUNT($BR$3:$BR1760))</f>
        <v/>
      </c>
      <c r="BC1760" s="13" t="str">
        <f>IF(OR($BR1760="",BL1760=""),"",COUNT($BR$3:$BR1760))</f>
        <v/>
      </c>
      <c r="BD1760" s="13" t="str">
        <f>IF(OR($BR1760="",BM1760=""),"",COUNT($BR$3:$BR1760))</f>
        <v/>
      </c>
      <c r="BE1760" s="13" t="str">
        <f>IF(OR($BR1760="",BN1760=""),"",COUNT($BR$3:$BR1760))</f>
        <v/>
      </c>
      <c r="BF1760" s="13" t="str">
        <f>IF(OR($BR1760="",BO1760=""),"",COUNT($BR$3:$BR1760))</f>
        <v/>
      </c>
      <c r="BG1760" s="66" t="str">
        <f>IF(Z1760="","",COUNT($Z$3:Z1760))</f>
        <v/>
      </c>
      <c r="BH1760" s="13" t="str">
        <f>IF(AO1760="","",IF(AO1760=BH$2,(SUMIF($BV$3:$BV1760,BH$2,$BW$3:$BW1760)-SUMIF($BX$3:$BX1760,BH$2,$BY$3:$BY1760))*AO$1,""))</f>
        <v/>
      </c>
      <c r="BI1760" s="13" t="str">
        <f>IF(AP1760="","",IF(AP1760=BI$2,(SUMIF($BV$3:$BV1760,BI$2,$BW$3:$BW1760)-SUMIF($BX$3:$BX1760,BI$2,$BY$3:$BY1760))*AP$1,""))</f>
        <v/>
      </c>
      <c r="BJ1760" s="13" t="str">
        <f>IF(AQ1760="","",IF(AQ1760=BJ$2,(SUMIF($BV$3:$BV1760,BJ$2,$BW$3:$BW1760)-SUMIF($BX$3:$BX1760,BJ$2,$BY$3:$BY1760))*AQ$1,""))</f>
        <v/>
      </c>
      <c r="BK1760" s="13" t="str">
        <f>IF(AR1760="","",IF(AR1760=BK$2,(SUMIF($BV$3:$BV1760,BK$2,$BW$3:$BW1760)-SUMIF($BX$3:$BX1760,BK$2,$BY$3:$BY1760))*AR$1,""))</f>
        <v/>
      </c>
      <c r="BL1760" s="13" t="str">
        <f>IF(AS1760="","",IF(AS1760=BL$2,(SUMIF($BV$3:$BV1760,BL$2,$BW$3:$BW1760)-SUMIF($BX$3:$BX1760,BL$2,$BY$3:$BY1760))*AS$1,""))</f>
        <v/>
      </c>
      <c r="BM1760" s="13" t="str">
        <f>IF(AT1760="","",IF(AT1760=BM$2,(SUMIF($BV$3:$BV1760,BM$2,$BW$3:$BW1760)-SUMIF($BX$3:$BX1760,BM$2,$BY$3:$BY1760))*AT$1,""))</f>
        <v/>
      </c>
      <c r="BN1760" s="13" t="str">
        <f>IF(AU1760="","",IF(AU1760=BN$2,(SUMIF($BV$3:$BV1760,BN$2,$BW$3:$BW1760)-SUMIF($BX$3:$BX1760,BN$2,$BY$3:$BY1760))*AU$1,""))</f>
        <v/>
      </c>
      <c r="BO1760" s="13" t="str">
        <f>IF(AV1760="","",IF(AV1760=BO$2,(SUMIF($BV$3:$BV1760,BO$2,$BW$3:$BW1760)-SUMIF($BX$3:$BX1760,BO$2,$BY$3:$BY1760))*AV$1,""))</f>
        <v/>
      </c>
      <c r="BP1760" s="69"/>
      <c r="BQ1760" s="13" t="str">
        <f t="shared" si="984"/>
        <v/>
      </c>
      <c r="BR1760" s="75" t="str">
        <f t="shared" si="985"/>
        <v/>
      </c>
      <c r="BS1760" s="33" t="str">
        <f t="shared" si="986"/>
        <v/>
      </c>
      <c r="BT1760" s="42" t="str">
        <f t="shared" si="987"/>
        <v/>
      </c>
      <c r="BU1760" s="38" t="str">
        <f t="shared" si="988"/>
        <v/>
      </c>
      <c r="BV1760" s="30" t="str">
        <f t="shared" si="989"/>
        <v/>
      </c>
      <c r="BW1760" s="36" t="str">
        <f t="shared" si="990"/>
        <v/>
      </c>
      <c r="BX1760" s="36" t="str">
        <f t="shared" si="991"/>
        <v/>
      </c>
      <c r="BY1760" s="45" t="str">
        <f t="shared" si="992"/>
        <v/>
      </c>
      <c r="BZ1760" s="12" t="str">
        <f t="shared" si="993"/>
        <v/>
      </c>
      <c r="CA1760" s="47" t="str">
        <f t="shared" si="994"/>
        <v/>
      </c>
      <c r="CB1760" s="32" t="str">
        <f t="shared" si="995"/>
        <v/>
      </c>
      <c r="CC1760" s="32" t="str">
        <f t="shared" si="996"/>
        <v/>
      </c>
      <c r="CD1760" s="32" t="str">
        <f t="shared" si="997"/>
        <v/>
      </c>
      <c r="CE1760" s="48"/>
      <c r="CF1760" s="32" t="str">
        <f t="shared" si="1003"/>
        <v/>
      </c>
      <c r="CG1760" s="32" t="str">
        <f t="shared" si="998"/>
        <v/>
      </c>
      <c r="CH1760" s="48"/>
    </row>
    <row r="1761" spans="2:86" ht="30" customHeight="1" x14ac:dyDescent="0.2">
      <c r="B1761" s="155"/>
      <c r="C1761" s="117"/>
      <c r="D1761" s="53"/>
      <c r="E1761" s="68"/>
      <c r="F1761" s="54"/>
      <c r="G1761" s="54"/>
      <c r="H1761" s="55"/>
      <c r="I1761" s="71"/>
      <c r="J1761" s="73"/>
      <c r="K1761" s="56"/>
      <c r="L1761" s="76" t="str">
        <f t="shared" si="975"/>
        <v/>
      </c>
      <c r="M1761" s="77" t="str">
        <f t="shared" si="976"/>
        <v/>
      </c>
      <c r="N1761" s="130" t="str">
        <f t="shared" si="1002"/>
        <v/>
      </c>
      <c r="O1761" s="131" t="str">
        <f t="shared" si="1006"/>
        <v/>
      </c>
      <c r="P1761" s="131" t="str">
        <f t="shared" si="1006"/>
        <v/>
      </c>
      <c r="Q1761" s="131" t="str">
        <f t="shared" si="1006"/>
        <v/>
      </c>
      <c r="R1761" s="131" t="str">
        <f t="shared" si="1006"/>
        <v/>
      </c>
      <c r="S1761" s="131" t="str">
        <f t="shared" si="1006"/>
        <v/>
      </c>
      <c r="T1761" s="131" t="str">
        <f t="shared" si="1006"/>
        <v/>
      </c>
      <c r="U1761" s="131" t="str">
        <f t="shared" si="1006"/>
        <v/>
      </c>
      <c r="V1761" s="14"/>
      <c r="W1761" s="17" t="str">
        <f>IF(C1761="",IF(OR(AND($H1761&lt;&gt;"",C1761=""),AND($F1760=$F1761,$AK1761&lt;&gt;""),COUNTA($H$3:$H$100002)&gt;COUNTA($H$3:$H1761),$AE1761&lt;&gt;""),W1760,""),C1761)</f>
        <v/>
      </c>
      <c r="X1761" s="17" t="str">
        <f>IF(D1761="",IF(OR(AND($H1761&lt;&gt;"",D1761=""),AND($F1760=$F1761,$AK1761&lt;&gt;""),COUNTA($H$3:$H$100002)&gt;COUNTA($H$3:$H1761),$AE1761&lt;&gt;""),X1760,""),D1761)</f>
        <v/>
      </c>
      <c r="Y1761" s="17" t="str">
        <f>IF(E1761="",IF(OR(AND($H1761&lt;&gt;"",E1761=""),AND($F1760=$F1761,$AK1761&lt;&gt;""),COUNTA($H$3:$H$100002)&gt;COUNTA($H$3:$H1761),$AE1761&lt;&gt;""),Y1760,""),E1761)</f>
        <v/>
      </c>
      <c r="Z1761" s="27" t="str">
        <f t="shared" si="977"/>
        <v/>
      </c>
      <c r="AA1761" s="2" t="str">
        <f>IF(F1761="","",COUNTA($F$3:F1761))</f>
        <v/>
      </c>
      <c r="AB1761" s="3" t="str">
        <f>IF(F1761="","",IFERROR(IF(F1761&lt;&gt;"",IFERROR(INDEX(設定!$C$3:$C$303,MATCH(F1761,設定!$C$3:$C$303,0),0),INDEX(設定!$C$3:$C$303,MATCH("*"&amp;F1761&amp;"*",設定!$C$3:$C$303,0),0)),""),"エラー"))</f>
        <v/>
      </c>
      <c r="AC1761" s="2" t="str">
        <f>IF(G1761="","",COUNTA($G$3:G1761))</f>
        <v/>
      </c>
      <c r="AD1761" s="3" t="str">
        <f>IF(G1761="","",IFERROR(IF(G1761&lt;&gt;"",IFERROR(INDEX(設定!$C$3:$C$303,MATCH(G1761,設定!$C$3:$C$303,0),0),INDEX(設定!$C$3:$C$303,MATCH("*"&amp;G1761&amp;"*",設定!$C$3:$C$303,0),0)),""),"エラー"))</f>
        <v/>
      </c>
      <c r="AE1761" s="3" t="str">
        <f>IFERROR(IF(AB1761="",IF(AND(H1761&lt;&gt;"",F1761=""),INDEX(AB$3:AB1761,MATCH(MAX(AA$3:AA1761),AA$3:AA1761,0),0),""),AB1761),"")</f>
        <v/>
      </c>
      <c r="AF1761" s="3" t="str">
        <f>IFERROR(IF(AD1761="",IF(AND(H1761&lt;&gt;"",G1761=""),INDEX(AD$3:AD1761,MATCH(MAX(AC$3:AC1761),AC$3:AC1761,0),0),""),AD1761),"")</f>
        <v/>
      </c>
      <c r="AG1761" s="2" t="str">
        <f>IF(AH1761="","",IF(OR(AH1761=AH1760,AH1761=AH1762),IF(AND(E1761="",AB1761="",AG1760&lt;&gt;""),MAX($AG$3:AG1760),MAX($AG$3:AG1760)+1),IF(AH1760=AH1761,AG1760,MAX($AG$3:AG1760)+1)))</f>
        <v/>
      </c>
      <c r="AH1761" s="12" t="str">
        <f t="shared" si="978"/>
        <v/>
      </c>
      <c r="AI1761" s="12" t="str">
        <f t="shared" si="979"/>
        <v/>
      </c>
      <c r="AJ1761" s="13" t="str">
        <f t="shared" si="980"/>
        <v/>
      </c>
      <c r="AK1761" s="13" t="str">
        <f t="shared" si="981"/>
        <v/>
      </c>
      <c r="AL1761" s="13" t="str">
        <f>IF(OR(AJ1761="",COUNTIF($AH$3:AH1761,AH1761)&lt;&gt;COUNTIF(AH$3:AH$100002,AH1761)),"",SUMIF(AH$3:AH$100002,AH1761,AJ$3:AJ$100002))</f>
        <v/>
      </c>
      <c r="AM1761" s="13" t="str">
        <f>IF(OR(AK1761="",COUNTIF($AH$3:AH1761,AH1761)&lt;&gt;COUNTIF(AH$3:AH$100002,AH1761)),"",SUMIF(AH$3:AH$100002,AH1761,AK$3:AK$100002))</f>
        <v/>
      </c>
      <c r="AO1761" s="13" t="str">
        <f t="shared" si="1007"/>
        <v/>
      </c>
      <c r="AP1761" s="13" t="str">
        <f t="shared" si="1007"/>
        <v/>
      </c>
      <c r="AQ1761" s="13" t="str">
        <f t="shared" si="1007"/>
        <v/>
      </c>
      <c r="AR1761" s="13" t="str">
        <f t="shared" si="1007"/>
        <v/>
      </c>
      <c r="AS1761" s="13" t="str">
        <f t="shared" si="1007"/>
        <v/>
      </c>
      <c r="AT1761" s="13" t="str">
        <f t="shared" si="1007"/>
        <v/>
      </c>
      <c r="AU1761" s="13" t="str">
        <f t="shared" si="1007"/>
        <v/>
      </c>
      <c r="AV1761" s="13" t="str">
        <f t="shared" si="1007"/>
        <v/>
      </c>
      <c r="AW1761" s="86" t="str">
        <f t="shared" si="982"/>
        <v/>
      </c>
      <c r="AX1761" s="59" t="str">
        <f t="shared" si="983"/>
        <v/>
      </c>
      <c r="AY1761" s="63" t="str">
        <f>IF(OR($BR1761="",BH1761=""),"",COUNT($BR$3:$BR1761))</f>
        <v/>
      </c>
      <c r="AZ1761" s="13" t="str">
        <f>IF(OR($BR1761="",BI1761=""),"",COUNT($BR$3:$BR1761))</f>
        <v/>
      </c>
      <c r="BA1761" s="13" t="str">
        <f>IF(OR($BR1761="",BJ1761=""),"",COUNT($BR$3:$BR1761))</f>
        <v/>
      </c>
      <c r="BB1761" s="13" t="str">
        <f>IF(OR($BR1761="",BK1761=""),"",COUNT($BR$3:$BR1761))</f>
        <v/>
      </c>
      <c r="BC1761" s="13" t="str">
        <f>IF(OR($BR1761="",BL1761=""),"",COUNT($BR$3:$BR1761))</f>
        <v/>
      </c>
      <c r="BD1761" s="13" t="str">
        <f>IF(OR($BR1761="",BM1761=""),"",COUNT($BR$3:$BR1761))</f>
        <v/>
      </c>
      <c r="BE1761" s="13" t="str">
        <f>IF(OR($BR1761="",BN1761=""),"",COUNT($BR$3:$BR1761))</f>
        <v/>
      </c>
      <c r="BF1761" s="13" t="str">
        <f>IF(OR($BR1761="",BO1761=""),"",COUNT($BR$3:$BR1761))</f>
        <v/>
      </c>
      <c r="BG1761" s="66" t="str">
        <f>IF(Z1761="","",COUNT($Z$3:Z1761))</f>
        <v/>
      </c>
      <c r="BH1761" s="13" t="str">
        <f>IF(AO1761="","",IF(AO1761=BH$2,(SUMIF($BV$3:$BV1761,BH$2,$BW$3:$BW1761)-SUMIF($BX$3:$BX1761,BH$2,$BY$3:$BY1761))*AO$1,""))</f>
        <v/>
      </c>
      <c r="BI1761" s="13" t="str">
        <f>IF(AP1761="","",IF(AP1761=BI$2,(SUMIF($BV$3:$BV1761,BI$2,$BW$3:$BW1761)-SUMIF($BX$3:$BX1761,BI$2,$BY$3:$BY1761))*AP$1,""))</f>
        <v/>
      </c>
      <c r="BJ1761" s="13" t="str">
        <f>IF(AQ1761="","",IF(AQ1761=BJ$2,(SUMIF($BV$3:$BV1761,BJ$2,$BW$3:$BW1761)-SUMIF($BX$3:$BX1761,BJ$2,$BY$3:$BY1761))*AQ$1,""))</f>
        <v/>
      </c>
      <c r="BK1761" s="13" t="str">
        <f>IF(AR1761="","",IF(AR1761=BK$2,(SUMIF($BV$3:$BV1761,BK$2,$BW$3:$BW1761)-SUMIF($BX$3:$BX1761,BK$2,$BY$3:$BY1761))*AR$1,""))</f>
        <v/>
      </c>
      <c r="BL1761" s="13" t="str">
        <f>IF(AS1761="","",IF(AS1761=BL$2,(SUMIF($BV$3:$BV1761,BL$2,$BW$3:$BW1761)-SUMIF($BX$3:$BX1761,BL$2,$BY$3:$BY1761))*AS$1,""))</f>
        <v/>
      </c>
      <c r="BM1761" s="13" t="str">
        <f>IF(AT1761="","",IF(AT1761=BM$2,(SUMIF($BV$3:$BV1761,BM$2,$BW$3:$BW1761)-SUMIF($BX$3:$BX1761,BM$2,$BY$3:$BY1761))*AT$1,""))</f>
        <v/>
      </c>
      <c r="BN1761" s="13" t="str">
        <f>IF(AU1761="","",IF(AU1761=BN$2,(SUMIF($BV$3:$BV1761,BN$2,$BW$3:$BW1761)-SUMIF($BX$3:$BX1761,BN$2,$BY$3:$BY1761))*AU$1,""))</f>
        <v/>
      </c>
      <c r="BO1761" s="13" t="str">
        <f>IF(AV1761="","",IF(AV1761=BO$2,(SUMIF($BV$3:$BV1761,BO$2,$BW$3:$BW1761)-SUMIF($BX$3:$BX1761,BO$2,$BY$3:$BY1761))*AV$1,""))</f>
        <v/>
      </c>
      <c r="BP1761" s="69"/>
      <c r="BQ1761" s="13" t="str">
        <f t="shared" si="984"/>
        <v/>
      </c>
      <c r="BR1761" s="75" t="str">
        <f t="shared" si="985"/>
        <v/>
      </c>
      <c r="BS1761" s="33" t="str">
        <f t="shared" si="986"/>
        <v/>
      </c>
      <c r="BT1761" s="42" t="str">
        <f t="shared" si="987"/>
        <v/>
      </c>
      <c r="BU1761" s="38" t="str">
        <f t="shared" si="988"/>
        <v/>
      </c>
      <c r="BV1761" s="30" t="str">
        <f t="shared" si="989"/>
        <v/>
      </c>
      <c r="BW1761" s="36" t="str">
        <f t="shared" si="990"/>
        <v/>
      </c>
      <c r="BX1761" s="36" t="str">
        <f t="shared" si="991"/>
        <v/>
      </c>
      <c r="BY1761" s="45" t="str">
        <f t="shared" si="992"/>
        <v/>
      </c>
      <c r="BZ1761" s="12" t="str">
        <f t="shared" si="993"/>
        <v/>
      </c>
      <c r="CA1761" s="47" t="str">
        <f t="shared" si="994"/>
        <v/>
      </c>
      <c r="CB1761" s="32" t="str">
        <f t="shared" si="995"/>
        <v/>
      </c>
      <c r="CC1761" s="32" t="str">
        <f t="shared" si="996"/>
        <v/>
      </c>
      <c r="CD1761" s="32" t="str">
        <f t="shared" si="997"/>
        <v/>
      </c>
      <c r="CE1761" s="48"/>
      <c r="CF1761" s="32" t="str">
        <f t="shared" si="1003"/>
        <v/>
      </c>
      <c r="CG1761" s="32" t="str">
        <f t="shared" si="998"/>
        <v/>
      </c>
      <c r="CH1761" s="48"/>
    </row>
    <row r="1762" spans="2:86" ht="30" customHeight="1" x14ac:dyDescent="0.2">
      <c r="B1762" s="155"/>
      <c r="C1762" s="117"/>
      <c r="D1762" s="53"/>
      <c r="E1762" s="68"/>
      <c r="F1762" s="54"/>
      <c r="G1762" s="54"/>
      <c r="H1762" s="55"/>
      <c r="I1762" s="71"/>
      <c r="J1762" s="73"/>
      <c r="K1762" s="56"/>
      <c r="L1762" s="76" t="str">
        <f t="shared" si="975"/>
        <v/>
      </c>
      <c r="M1762" s="77" t="str">
        <f t="shared" si="976"/>
        <v/>
      </c>
      <c r="N1762" s="130" t="str">
        <f t="shared" si="1002"/>
        <v/>
      </c>
      <c r="O1762" s="131" t="str">
        <f t="shared" si="1006"/>
        <v/>
      </c>
      <c r="P1762" s="131" t="str">
        <f t="shared" si="1006"/>
        <v/>
      </c>
      <c r="Q1762" s="131" t="str">
        <f t="shared" si="1006"/>
        <v/>
      </c>
      <c r="R1762" s="131" t="str">
        <f t="shared" si="1006"/>
        <v/>
      </c>
      <c r="S1762" s="131" t="str">
        <f t="shared" si="1006"/>
        <v/>
      </c>
      <c r="T1762" s="131" t="str">
        <f t="shared" si="1006"/>
        <v/>
      </c>
      <c r="U1762" s="131" t="str">
        <f t="shared" si="1006"/>
        <v/>
      </c>
      <c r="V1762" s="14"/>
      <c r="W1762" s="17" t="str">
        <f>IF(C1762="",IF(OR(AND($H1762&lt;&gt;"",C1762=""),AND($F1761=$F1762,$AK1762&lt;&gt;""),COUNTA($H$3:$H$100002)&gt;COUNTA($H$3:$H1762),$AE1762&lt;&gt;""),W1761,""),C1762)</f>
        <v/>
      </c>
      <c r="X1762" s="17" t="str">
        <f>IF(D1762="",IF(OR(AND($H1762&lt;&gt;"",D1762=""),AND($F1761=$F1762,$AK1762&lt;&gt;""),COUNTA($H$3:$H$100002)&gt;COUNTA($H$3:$H1762),$AE1762&lt;&gt;""),X1761,""),D1762)</f>
        <v/>
      </c>
      <c r="Y1762" s="17" t="str">
        <f>IF(E1762="",IF(OR(AND($H1762&lt;&gt;"",E1762=""),AND($F1761=$F1762,$AK1762&lt;&gt;""),COUNTA($H$3:$H$100002)&gt;COUNTA($H$3:$H1762),$AE1762&lt;&gt;""),Y1761,""),E1762)</f>
        <v/>
      </c>
      <c r="Z1762" s="27" t="str">
        <f t="shared" si="977"/>
        <v/>
      </c>
      <c r="AA1762" s="2" t="str">
        <f>IF(F1762="","",COUNTA($F$3:F1762))</f>
        <v/>
      </c>
      <c r="AB1762" s="3" t="str">
        <f>IF(F1762="","",IFERROR(IF(F1762&lt;&gt;"",IFERROR(INDEX(設定!$C$3:$C$303,MATCH(F1762,設定!$C$3:$C$303,0),0),INDEX(設定!$C$3:$C$303,MATCH("*"&amp;F1762&amp;"*",設定!$C$3:$C$303,0),0)),""),"エラー"))</f>
        <v/>
      </c>
      <c r="AC1762" s="2" t="str">
        <f>IF(G1762="","",COUNTA($G$3:G1762))</f>
        <v/>
      </c>
      <c r="AD1762" s="3" t="str">
        <f>IF(G1762="","",IFERROR(IF(G1762&lt;&gt;"",IFERROR(INDEX(設定!$C$3:$C$303,MATCH(G1762,設定!$C$3:$C$303,0),0),INDEX(設定!$C$3:$C$303,MATCH("*"&amp;G1762&amp;"*",設定!$C$3:$C$303,0),0)),""),"エラー"))</f>
        <v/>
      </c>
      <c r="AE1762" s="3" t="str">
        <f>IFERROR(IF(AB1762="",IF(AND(H1762&lt;&gt;"",F1762=""),INDEX(AB$3:AB1762,MATCH(MAX(AA$3:AA1762),AA$3:AA1762,0),0),""),AB1762),"")</f>
        <v/>
      </c>
      <c r="AF1762" s="3" t="str">
        <f>IFERROR(IF(AD1762="",IF(AND(H1762&lt;&gt;"",G1762=""),INDEX(AD$3:AD1762,MATCH(MAX(AC$3:AC1762),AC$3:AC1762,0),0),""),AD1762),"")</f>
        <v/>
      </c>
      <c r="AG1762" s="2" t="str">
        <f>IF(AH1762="","",IF(OR(AH1762=AH1761,AH1762=AH1763),IF(AND(E1762="",AB1762="",AG1761&lt;&gt;""),MAX($AG$3:AG1761),MAX($AG$3:AG1761)+1),IF(AH1761=AH1762,AG1761,MAX($AG$3:AG1761)+1)))</f>
        <v/>
      </c>
      <c r="AH1762" s="12" t="str">
        <f t="shared" si="978"/>
        <v/>
      </c>
      <c r="AI1762" s="12" t="str">
        <f t="shared" si="979"/>
        <v/>
      </c>
      <c r="AJ1762" s="13" t="str">
        <f t="shared" si="980"/>
        <v/>
      </c>
      <c r="AK1762" s="13" t="str">
        <f t="shared" si="981"/>
        <v/>
      </c>
      <c r="AL1762" s="13" t="str">
        <f>IF(OR(AJ1762="",COUNTIF($AH$3:AH1762,AH1762)&lt;&gt;COUNTIF(AH$3:AH$100002,AH1762)),"",SUMIF(AH$3:AH$100002,AH1762,AJ$3:AJ$100002))</f>
        <v/>
      </c>
      <c r="AM1762" s="13" t="str">
        <f>IF(OR(AK1762="",COUNTIF($AH$3:AH1762,AH1762)&lt;&gt;COUNTIF(AH$3:AH$100002,AH1762)),"",SUMIF(AH$3:AH$100002,AH1762,AK$3:AK$100002))</f>
        <v/>
      </c>
      <c r="AO1762" s="13" t="str">
        <f t="shared" si="1007"/>
        <v/>
      </c>
      <c r="AP1762" s="13" t="str">
        <f t="shared" si="1007"/>
        <v/>
      </c>
      <c r="AQ1762" s="13" t="str">
        <f t="shared" si="1007"/>
        <v/>
      </c>
      <c r="AR1762" s="13" t="str">
        <f t="shared" si="1007"/>
        <v/>
      </c>
      <c r="AS1762" s="13" t="str">
        <f t="shared" si="1007"/>
        <v/>
      </c>
      <c r="AT1762" s="13" t="str">
        <f t="shared" si="1007"/>
        <v/>
      </c>
      <c r="AU1762" s="13" t="str">
        <f t="shared" si="1007"/>
        <v/>
      </c>
      <c r="AV1762" s="13" t="str">
        <f t="shared" si="1007"/>
        <v/>
      </c>
      <c r="AW1762" s="86" t="str">
        <f t="shared" si="982"/>
        <v/>
      </c>
      <c r="AX1762" s="59" t="str">
        <f t="shared" si="983"/>
        <v/>
      </c>
      <c r="AY1762" s="63" t="str">
        <f>IF(OR($BR1762="",BH1762=""),"",COUNT($BR$3:$BR1762))</f>
        <v/>
      </c>
      <c r="AZ1762" s="13" t="str">
        <f>IF(OR($BR1762="",BI1762=""),"",COUNT($BR$3:$BR1762))</f>
        <v/>
      </c>
      <c r="BA1762" s="13" t="str">
        <f>IF(OR($BR1762="",BJ1762=""),"",COUNT($BR$3:$BR1762))</f>
        <v/>
      </c>
      <c r="BB1762" s="13" t="str">
        <f>IF(OR($BR1762="",BK1762=""),"",COUNT($BR$3:$BR1762))</f>
        <v/>
      </c>
      <c r="BC1762" s="13" t="str">
        <f>IF(OR($BR1762="",BL1762=""),"",COUNT($BR$3:$BR1762))</f>
        <v/>
      </c>
      <c r="BD1762" s="13" t="str">
        <f>IF(OR($BR1762="",BM1762=""),"",COUNT($BR$3:$BR1762))</f>
        <v/>
      </c>
      <c r="BE1762" s="13" t="str">
        <f>IF(OR($BR1762="",BN1762=""),"",COUNT($BR$3:$BR1762))</f>
        <v/>
      </c>
      <c r="BF1762" s="13" t="str">
        <f>IF(OR($BR1762="",BO1762=""),"",COUNT($BR$3:$BR1762))</f>
        <v/>
      </c>
      <c r="BG1762" s="66" t="str">
        <f>IF(Z1762="","",COUNT($Z$3:Z1762))</f>
        <v/>
      </c>
      <c r="BH1762" s="13" t="str">
        <f>IF(AO1762="","",IF(AO1762=BH$2,(SUMIF($BV$3:$BV1762,BH$2,$BW$3:$BW1762)-SUMIF($BX$3:$BX1762,BH$2,$BY$3:$BY1762))*AO$1,""))</f>
        <v/>
      </c>
      <c r="BI1762" s="13" t="str">
        <f>IF(AP1762="","",IF(AP1762=BI$2,(SUMIF($BV$3:$BV1762,BI$2,$BW$3:$BW1762)-SUMIF($BX$3:$BX1762,BI$2,$BY$3:$BY1762))*AP$1,""))</f>
        <v/>
      </c>
      <c r="BJ1762" s="13" t="str">
        <f>IF(AQ1762="","",IF(AQ1762=BJ$2,(SUMIF($BV$3:$BV1762,BJ$2,$BW$3:$BW1762)-SUMIF($BX$3:$BX1762,BJ$2,$BY$3:$BY1762))*AQ$1,""))</f>
        <v/>
      </c>
      <c r="BK1762" s="13" t="str">
        <f>IF(AR1762="","",IF(AR1762=BK$2,(SUMIF($BV$3:$BV1762,BK$2,$BW$3:$BW1762)-SUMIF($BX$3:$BX1762,BK$2,$BY$3:$BY1762))*AR$1,""))</f>
        <v/>
      </c>
      <c r="BL1762" s="13" t="str">
        <f>IF(AS1762="","",IF(AS1762=BL$2,(SUMIF($BV$3:$BV1762,BL$2,$BW$3:$BW1762)-SUMIF($BX$3:$BX1762,BL$2,$BY$3:$BY1762))*AS$1,""))</f>
        <v/>
      </c>
      <c r="BM1762" s="13" t="str">
        <f>IF(AT1762="","",IF(AT1762=BM$2,(SUMIF($BV$3:$BV1762,BM$2,$BW$3:$BW1762)-SUMIF($BX$3:$BX1762,BM$2,$BY$3:$BY1762))*AT$1,""))</f>
        <v/>
      </c>
      <c r="BN1762" s="13" t="str">
        <f>IF(AU1762="","",IF(AU1762=BN$2,(SUMIF($BV$3:$BV1762,BN$2,$BW$3:$BW1762)-SUMIF($BX$3:$BX1762,BN$2,$BY$3:$BY1762))*AU$1,""))</f>
        <v/>
      </c>
      <c r="BO1762" s="13" t="str">
        <f>IF(AV1762="","",IF(AV1762=BO$2,(SUMIF($BV$3:$BV1762,BO$2,$BW$3:$BW1762)-SUMIF($BX$3:$BX1762,BO$2,$BY$3:$BY1762))*AV$1,""))</f>
        <v/>
      </c>
      <c r="BP1762" s="69"/>
      <c r="BQ1762" s="13" t="str">
        <f t="shared" si="984"/>
        <v/>
      </c>
      <c r="BR1762" s="75" t="str">
        <f t="shared" si="985"/>
        <v/>
      </c>
      <c r="BS1762" s="33" t="str">
        <f t="shared" si="986"/>
        <v/>
      </c>
      <c r="BT1762" s="42" t="str">
        <f t="shared" si="987"/>
        <v/>
      </c>
      <c r="BU1762" s="38" t="str">
        <f t="shared" si="988"/>
        <v/>
      </c>
      <c r="BV1762" s="30" t="str">
        <f t="shared" si="989"/>
        <v/>
      </c>
      <c r="BW1762" s="36" t="str">
        <f t="shared" si="990"/>
        <v/>
      </c>
      <c r="BX1762" s="36" t="str">
        <f t="shared" si="991"/>
        <v/>
      </c>
      <c r="BY1762" s="45" t="str">
        <f t="shared" si="992"/>
        <v/>
      </c>
      <c r="BZ1762" s="12" t="str">
        <f t="shared" si="993"/>
        <v/>
      </c>
      <c r="CA1762" s="47" t="str">
        <f t="shared" si="994"/>
        <v/>
      </c>
      <c r="CB1762" s="32" t="str">
        <f t="shared" si="995"/>
        <v/>
      </c>
      <c r="CC1762" s="32" t="str">
        <f t="shared" si="996"/>
        <v/>
      </c>
      <c r="CD1762" s="32" t="str">
        <f t="shared" si="997"/>
        <v/>
      </c>
      <c r="CE1762" s="48"/>
      <c r="CF1762" s="32" t="str">
        <f t="shared" si="1003"/>
        <v/>
      </c>
      <c r="CG1762" s="32" t="str">
        <f t="shared" si="998"/>
        <v/>
      </c>
      <c r="CH1762" s="48"/>
    </row>
    <row r="1763" spans="2:86" ht="30" customHeight="1" x14ac:dyDescent="0.2">
      <c r="B1763" s="155"/>
      <c r="C1763" s="117"/>
      <c r="D1763" s="53"/>
      <c r="E1763" s="68"/>
      <c r="F1763" s="54"/>
      <c r="G1763" s="54"/>
      <c r="H1763" s="55"/>
      <c r="I1763" s="71"/>
      <c r="J1763" s="73"/>
      <c r="K1763" s="56"/>
      <c r="L1763" s="76" t="str">
        <f t="shared" si="975"/>
        <v/>
      </c>
      <c r="M1763" s="77" t="str">
        <f t="shared" si="976"/>
        <v/>
      </c>
      <c r="N1763" s="130" t="str">
        <f t="shared" si="1002"/>
        <v/>
      </c>
      <c r="O1763" s="131" t="str">
        <f t="shared" ref="O1763:U1772" si="1008">IFERROR(INDEX($BH$3:$BO$100002,MATCH($BG1763,$BG$3:$BG$100002,0),MATCH(O$1,$BH$2:$BO$2,0)),"")</f>
        <v/>
      </c>
      <c r="P1763" s="131" t="str">
        <f t="shared" si="1008"/>
        <v/>
      </c>
      <c r="Q1763" s="131" t="str">
        <f t="shared" si="1008"/>
        <v/>
      </c>
      <c r="R1763" s="131" t="str">
        <f t="shared" si="1008"/>
        <v/>
      </c>
      <c r="S1763" s="131" t="str">
        <f t="shared" si="1008"/>
        <v/>
      </c>
      <c r="T1763" s="131" t="str">
        <f t="shared" si="1008"/>
        <v/>
      </c>
      <c r="U1763" s="131" t="str">
        <f t="shared" si="1008"/>
        <v/>
      </c>
      <c r="V1763" s="14"/>
      <c r="W1763" s="17" t="str">
        <f>IF(C1763="",IF(OR(AND($H1763&lt;&gt;"",C1763=""),AND($F1762=$F1763,$AK1763&lt;&gt;""),COUNTA($H$3:$H$100002)&gt;COUNTA($H$3:$H1763),$AE1763&lt;&gt;""),W1762,""),C1763)</f>
        <v/>
      </c>
      <c r="X1763" s="17" t="str">
        <f>IF(D1763="",IF(OR(AND($H1763&lt;&gt;"",D1763=""),AND($F1762=$F1763,$AK1763&lt;&gt;""),COUNTA($H$3:$H$100002)&gt;COUNTA($H$3:$H1763),$AE1763&lt;&gt;""),X1762,""),D1763)</f>
        <v/>
      </c>
      <c r="Y1763" s="17" t="str">
        <f>IF(E1763="",IF(OR(AND($H1763&lt;&gt;"",E1763=""),AND($F1762=$F1763,$AK1763&lt;&gt;""),COUNTA($H$3:$H$100002)&gt;COUNTA($H$3:$H1763),$AE1763&lt;&gt;""),Y1762,""),E1763)</f>
        <v/>
      </c>
      <c r="Z1763" s="27" t="str">
        <f t="shared" si="977"/>
        <v/>
      </c>
      <c r="AA1763" s="2" t="str">
        <f>IF(F1763="","",COUNTA($F$3:F1763))</f>
        <v/>
      </c>
      <c r="AB1763" s="3" t="str">
        <f>IF(F1763="","",IFERROR(IF(F1763&lt;&gt;"",IFERROR(INDEX(設定!$C$3:$C$303,MATCH(F1763,設定!$C$3:$C$303,0),0),INDEX(設定!$C$3:$C$303,MATCH("*"&amp;F1763&amp;"*",設定!$C$3:$C$303,0),0)),""),"エラー"))</f>
        <v/>
      </c>
      <c r="AC1763" s="2" t="str">
        <f>IF(G1763="","",COUNTA($G$3:G1763))</f>
        <v/>
      </c>
      <c r="AD1763" s="3" t="str">
        <f>IF(G1763="","",IFERROR(IF(G1763&lt;&gt;"",IFERROR(INDEX(設定!$C$3:$C$303,MATCH(G1763,設定!$C$3:$C$303,0),0),INDEX(設定!$C$3:$C$303,MATCH("*"&amp;G1763&amp;"*",設定!$C$3:$C$303,0),0)),""),"エラー"))</f>
        <v/>
      </c>
      <c r="AE1763" s="3" t="str">
        <f>IFERROR(IF(AB1763="",IF(AND(H1763&lt;&gt;"",F1763=""),INDEX(AB$3:AB1763,MATCH(MAX(AA$3:AA1763),AA$3:AA1763,0),0),""),AB1763),"")</f>
        <v/>
      </c>
      <c r="AF1763" s="3" t="str">
        <f>IFERROR(IF(AD1763="",IF(AND(H1763&lt;&gt;"",G1763=""),INDEX(AD$3:AD1763,MATCH(MAX(AC$3:AC1763),AC$3:AC1763,0),0),""),AD1763),"")</f>
        <v/>
      </c>
      <c r="AG1763" s="2" t="str">
        <f>IF(AH1763="","",IF(OR(AH1763=AH1762,AH1763=AH1764),IF(AND(E1763="",AB1763="",AG1762&lt;&gt;""),MAX($AG$3:AG1762),MAX($AG$3:AG1762)+1),IF(AH1762=AH1763,AG1762,MAX($AG$3:AG1762)+1)))</f>
        <v/>
      </c>
      <c r="AH1763" s="12" t="str">
        <f t="shared" si="978"/>
        <v/>
      </c>
      <c r="AI1763" s="12" t="str">
        <f t="shared" si="979"/>
        <v/>
      </c>
      <c r="AJ1763" s="13" t="str">
        <f t="shared" si="980"/>
        <v/>
      </c>
      <c r="AK1763" s="13" t="str">
        <f t="shared" si="981"/>
        <v/>
      </c>
      <c r="AL1763" s="13" t="str">
        <f>IF(OR(AJ1763="",COUNTIF($AH$3:AH1763,AH1763)&lt;&gt;COUNTIF(AH$3:AH$100002,AH1763)),"",SUMIF(AH$3:AH$100002,AH1763,AJ$3:AJ$100002))</f>
        <v/>
      </c>
      <c r="AM1763" s="13" t="str">
        <f>IF(OR(AK1763="",COUNTIF($AH$3:AH1763,AH1763)&lt;&gt;COUNTIF(AH$3:AH$100002,AH1763)),"",SUMIF(AH$3:AH$100002,AH1763,AK$3:AK$100002))</f>
        <v/>
      </c>
      <c r="AO1763" s="13" t="str">
        <f t="shared" si="1007"/>
        <v/>
      </c>
      <c r="AP1763" s="13" t="str">
        <f t="shared" si="1007"/>
        <v/>
      </c>
      <c r="AQ1763" s="13" t="str">
        <f t="shared" si="1007"/>
        <v/>
      </c>
      <c r="AR1763" s="13" t="str">
        <f t="shared" si="1007"/>
        <v/>
      </c>
      <c r="AS1763" s="13" t="str">
        <f t="shared" si="1007"/>
        <v/>
      </c>
      <c r="AT1763" s="13" t="str">
        <f t="shared" si="1007"/>
        <v/>
      </c>
      <c r="AU1763" s="13" t="str">
        <f t="shared" si="1007"/>
        <v/>
      </c>
      <c r="AV1763" s="13" t="str">
        <f t="shared" si="1007"/>
        <v/>
      </c>
      <c r="AW1763" s="86" t="str">
        <f t="shared" si="982"/>
        <v/>
      </c>
      <c r="AX1763" s="59" t="str">
        <f t="shared" si="983"/>
        <v/>
      </c>
      <c r="AY1763" s="63" t="str">
        <f>IF(OR($BR1763="",BH1763=""),"",COUNT($BR$3:$BR1763))</f>
        <v/>
      </c>
      <c r="AZ1763" s="13" t="str">
        <f>IF(OR($BR1763="",BI1763=""),"",COUNT($BR$3:$BR1763))</f>
        <v/>
      </c>
      <c r="BA1763" s="13" t="str">
        <f>IF(OR($BR1763="",BJ1763=""),"",COUNT($BR$3:$BR1763))</f>
        <v/>
      </c>
      <c r="BB1763" s="13" t="str">
        <f>IF(OR($BR1763="",BK1763=""),"",COUNT($BR$3:$BR1763))</f>
        <v/>
      </c>
      <c r="BC1763" s="13" t="str">
        <f>IF(OR($BR1763="",BL1763=""),"",COUNT($BR$3:$BR1763))</f>
        <v/>
      </c>
      <c r="BD1763" s="13" t="str">
        <f>IF(OR($BR1763="",BM1763=""),"",COUNT($BR$3:$BR1763))</f>
        <v/>
      </c>
      <c r="BE1763" s="13" t="str">
        <f>IF(OR($BR1763="",BN1763=""),"",COUNT($BR$3:$BR1763))</f>
        <v/>
      </c>
      <c r="BF1763" s="13" t="str">
        <f>IF(OR($BR1763="",BO1763=""),"",COUNT($BR$3:$BR1763))</f>
        <v/>
      </c>
      <c r="BG1763" s="66" t="str">
        <f>IF(Z1763="","",COUNT($Z$3:Z1763))</f>
        <v/>
      </c>
      <c r="BH1763" s="13" t="str">
        <f>IF(AO1763="","",IF(AO1763=BH$2,(SUMIF($BV$3:$BV1763,BH$2,$BW$3:$BW1763)-SUMIF($BX$3:$BX1763,BH$2,$BY$3:$BY1763))*AO$1,""))</f>
        <v/>
      </c>
      <c r="BI1763" s="13" t="str">
        <f>IF(AP1763="","",IF(AP1763=BI$2,(SUMIF($BV$3:$BV1763,BI$2,$BW$3:$BW1763)-SUMIF($BX$3:$BX1763,BI$2,$BY$3:$BY1763))*AP$1,""))</f>
        <v/>
      </c>
      <c r="BJ1763" s="13" t="str">
        <f>IF(AQ1763="","",IF(AQ1763=BJ$2,(SUMIF($BV$3:$BV1763,BJ$2,$BW$3:$BW1763)-SUMIF($BX$3:$BX1763,BJ$2,$BY$3:$BY1763))*AQ$1,""))</f>
        <v/>
      </c>
      <c r="BK1763" s="13" t="str">
        <f>IF(AR1763="","",IF(AR1763=BK$2,(SUMIF($BV$3:$BV1763,BK$2,$BW$3:$BW1763)-SUMIF($BX$3:$BX1763,BK$2,$BY$3:$BY1763))*AR$1,""))</f>
        <v/>
      </c>
      <c r="BL1763" s="13" t="str">
        <f>IF(AS1763="","",IF(AS1763=BL$2,(SUMIF($BV$3:$BV1763,BL$2,$BW$3:$BW1763)-SUMIF($BX$3:$BX1763,BL$2,$BY$3:$BY1763))*AS$1,""))</f>
        <v/>
      </c>
      <c r="BM1763" s="13" t="str">
        <f>IF(AT1763="","",IF(AT1763=BM$2,(SUMIF($BV$3:$BV1763,BM$2,$BW$3:$BW1763)-SUMIF($BX$3:$BX1763,BM$2,$BY$3:$BY1763))*AT$1,""))</f>
        <v/>
      </c>
      <c r="BN1763" s="13" t="str">
        <f>IF(AU1763="","",IF(AU1763=BN$2,(SUMIF($BV$3:$BV1763,BN$2,$BW$3:$BW1763)-SUMIF($BX$3:$BX1763,BN$2,$BY$3:$BY1763))*AU$1,""))</f>
        <v/>
      </c>
      <c r="BO1763" s="13" t="str">
        <f>IF(AV1763="","",IF(AV1763=BO$2,(SUMIF($BV$3:$BV1763,BO$2,$BW$3:$BW1763)-SUMIF($BX$3:$BX1763,BO$2,$BY$3:$BY1763))*AV$1,""))</f>
        <v/>
      </c>
      <c r="BP1763" s="69"/>
      <c r="BQ1763" s="13" t="str">
        <f t="shared" si="984"/>
        <v/>
      </c>
      <c r="BR1763" s="75" t="str">
        <f t="shared" si="985"/>
        <v/>
      </c>
      <c r="BS1763" s="33" t="str">
        <f t="shared" si="986"/>
        <v/>
      </c>
      <c r="BT1763" s="42" t="str">
        <f t="shared" si="987"/>
        <v/>
      </c>
      <c r="BU1763" s="38" t="str">
        <f t="shared" si="988"/>
        <v/>
      </c>
      <c r="BV1763" s="30" t="str">
        <f t="shared" si="989"/>
        <v/>
      </c>
      <c r="BW1763" s="36" t="str">
        <f t="shared" si="990"/>
        <v/>
      </c>
      <c r="BX1763" s="36" t="str">
        <f t="shared" si="991"/>
        <v/>
      </c>
      <c r="BY1763" s="45" t="str">
        <f t="shared" si="992"/>
        <v/>
      </c>
      <c r="BZ1763" s="12" t="str">
        <f t="shared" si="993"/>
        <v/>
      </c>
      <c r="CA1763" s="47" t="str">
        <f t="shared" si="994"/>
        <v/>
      </c>
      <c r="CB1763" s="32" t="str">
        <f t="shared" si="995"/>
        <v/>
      </c>
      <c r="CC1763" s="32" t="str">
        <f t="shared" si="996"/>
        <v/>
      </c>
      <c r="CD1763" s="32" t="str">
        <f t="shared" si="997"/>
        <v/>
      </c>
      <c r="CE1763" s="48"/>
      <c r="CF1763" s="32" t="str">
        <f t="shared" si="1003"/>
        <v/>
      </c>
      <c r="CG1763" s="32" t="str">
        <f t="shared" si="998"/>
        <v/>
      </c>
      <c r="CH1763" s="48"/>
    </row>
    <row r="1764" spans="2:86" ht="30" customHeight="1" x14ac:dyDescent="0.2">
      <c r="B1764" s="155"/>
      <c r="C1764" s="117"/>
      <c r="D1764" s="53"/>
      <c r="E1764" s="68"/>
      <c r="F1764" s="54"/>
      <c r="G1764" s="54"/>
      <c r="H1764" s="55"/>
      <c r="I1764" s="71"/>
      <c r="J1764" s="73"/>
      <c r="K1764" s="56"/>
      <c r="L1764" s="76" t="str">
        <f t="shared" si="975"/>
        <v/>
      </c>
      <c r="M1764" s="77" t="str">
        <f t="shared" si="976"/>
        <v/>
      </c>
      <c r="N1764" s="130" t="str">
        <f t="shared" si="1002"/>
        <v/>
      </c>
      <c r="O1764" s="131" t="str">
        <f t="shared" si="1008"/>
        <v/>
      </c>
      <c r="P1764" s="131" t="str">
        <f t="shared" si="1008"/>
        <v/>
      </c>
      <c r="Q1764" s="131" t="str">
        <f t="shared" si="1008"/>
        <v/>
      </c>
      <c r="R1764" s="131" t="str">
        <f t="shared" si="1008"/>
        <v/>
      </c>
      <c r="S1764" s="131" t="str">
        <f t="shared" si="1008"/>
        <v/>
      </c>
      <c r="T1764" s="131" t="str">
        <f t="shared" si="1008"/>
        <v/>
      </c>
      <c r="U1764" s="131" t="str">
        <f t="shared" si="1008"/>
        <v/>
      </c>
      <c r="V1764" s="14"/>
      <c r="W1764" s="17" t="str">
        <f>IF(C1764="",IF(OR(AND($H1764&lt;&gt;"",C1764=""),AND($F1763=$F1764,$AK1764&lt;&gt;""),COUNTA($H$3:$H$100002)&gt;COUNTA($H$3:$H1764),$AE1764&lt;&gt;""),W1763,""),C1764)</f>
        <v/>
      </c>
      <c r="X1764" s="17" t="str">
        <f>IF(D1764="",IF(OR(AND($H1764&lt;&gt;"",D1764=""),AND($F1763=$F1764,$AK1764&lt;&gt;""),COUNTA($H$3:$H$100002)&gt;COUNTA($H$3:$H1764),$AE1764&lt;&gt;""),X1763,""),D1764)</f>
        <v/>
      </c>
      <c r="Y1764" s="17" t="str">
        <f>IF(E1764="",IF(OR(AND($H1764&lt;&gt;"",E1764=""),AND($F1763=$F1764,$AK1764&lt;&gt;""),COUNTA($H$3:$H$100002)&gt;COUNTA($H$3:$H1764),$AE1764&lt;&gt;""),Y1763,""),E1764)</f>
        <v/>
      </c>
      <c r="Z1764" s="27" t="str">
        <f t="shared" si="977"/>
        <v/>
      </c>
      <c r="AA1764" s="2" t="str">
        <f>IF(F1764="","",COUNTA($F$3:F1764))</f>
        <v/>
      </c>
      <c r="AB1764" s="3" t="str">
        <f>IF(F1764="","",IFERROR(IF(F1764&lt;&gt;"",IFERROR(INDEX(設定!$C$3:$C$303,MATCH(F1764,設定!$C$3:$C$303,0),0),INDEX(設定!$C$3:$C$303,MATCH("*"&amp;F1764&amp;"*",設定!$C$3:$C$303,0),0)),""),"エラー"))</f>
        <v/>
      </c>
      <c r="AC1764" s="2" t="str">
        <f>IF(G1764="","",COUNTA($G$3:G1764))</f>
        <v/>
      </c>
      <c r="AD1764" s="3" t="str">
        <f>IF(G1764="","",IFERROR(IF(G1764&lt;&gt;"",IFERROR(INDEX(設定!$C$3:$C$303,MATCH(G1764,設定!$C$3:$C$303,0),0),INDEX(設定!$C$3:$C$303,MATCH("*"&amp;G1764&amp;"*",設定!$C$3:$C$303,0),0)),""),"エラー"))</f>
        <v/>
      </c>
      <c r="AE1764" s="3" t="str">
        <f>IFERROR(IF(AB1764="",IF(AND(H1764&lt;&gt;"",F1764=""),INDEX(AB$3:AB1764,MATCH(MAX(AA$3:AA1764),AA$3:AA1764,0),0),""),AB1764),"")</f>
        <v/>
      </c>
      <c r="AF1764" s="3" t="str">
        <f>IFERROR(IF(AD1764="",IF(AND(H1764&lt;&gt;"",G1764=""),INDEX(AD$3:AD1764,MATCH(MAX(AC$3:AC1764),AC$3:AC1764,0),0),""),AD1764),"")</f>
        <v/>
      </c>
      <c r="AG1764" s="2" t="str">
        <f>IF(AH1764="","",IF(OR(AH1764=AH1763,AH1764=AH1765),IF(AND(E1764="",AB1764="",AG1763&lt;&gt;""),MAX($AG$3:AG1763),MAX($AG$3:AG1763)+1),IF(AH1763=AH1764,AG1763,MAX($AG$3:AG1763)+1)))</f>
        <v/>
      </c>
      <c r="AH1764" s="12" t="str">
        <f t="shared" si="978"/>
        <v/>
      </c>
      <c r="AI1764" s="12" t="str">
        <f t="shared" si="979"/>
        <v/>
      </c>
      <c r="AJ1764" s="13" t="str">
        <f t="shared" si="980"/>
        <v/>
      </c>
      <c r="AK1764" s="13" t="str">
        <f t="shared" si="981"/>
        <v/>
      </c>
      <c r="AL1764" s="13" t="str">
        <f>IF(OR(AJ1764="",COUNTIF($AH$3:AH1764,AH1764)&lt;&gt;COUNTIF(AH$3:AH$100002,AH1764)),"",SUMIF(AH$3:AH$100002,AH1764,AJ$3:AJ$100002))</f>
        <v/>
      </c>
      <c r="AM1764" s="13" t="str">
        <f>IF(OR(AK1764="",COUNTIF($AH$3:AH1764,AH1764)&lt;&gt;COUNTIF(AH$3:AH$100002,AH1764)),"",SUMIF(AH$3:AH$100002,AH1764,AK$3:AK$100002))</f>
        <v/>
      </c>
      <c r="AO1764" s="13" t="str">
        <f t="shared" si="1007"/>
        <v/>
      </c>
      <c r="AP1764" s="13" t="str">
        <f t="shared" si="1007"/>
        <v/>
      </c>
      <c r="AQ1764" s="13" t="str">
        <f t="shared" si="1007"/>
        <v/>
      </c>
      <c r="AR1764" s="13" t="str">
        <f t="shared" si="1007"/>
        <v/>
      </c>
      <c r="AS1764" s="13" t="str">
        <f t="shared" si="1007"/>
        <v/>
      </c>
      <c r="AT1764" s="13" t="str">
        <f t="shared" si="1007"/>
        <v/>
      </c>
      <c r="AU1764" s="13" t="str">
        <f t="shared" si="1007"/>
        <v/>
      </c>
      <c r="AV1764" s="13" t="str">
        <f t="shared" si="1007"/>
        <v/>
      </c>
      <c r="AW1764" s="86" t="str">
        <f t="shared" si="982"/>
        <v/>
      </c>
      <c r="AX1764" s="59" t="str">
        <f t="shared" si="983"/>
        <v/>
      </c>
      <c r="AY1764" s="63" t="str">
        <f>IF(OR($BR1764="",BH1764=""),"",COUNT($BR$3:$BR1764))</f>
        <v/>
      </c>
      <c r="AZ1764" s="13" t="str">
        <f>IF(OR($BR1764="",BI1764=""),"",COUNT($BR$3:$BR1764))</f>
        <v/>
      </c>
      <c r="BA1764" s="13" t="str">
        <f>IF(OR($BR1764="",BJ1764=""),"",COUNT($BR$3:$BR1764))</f>
        <v/>
      </c>
      <c r="BB1764" s="13" t="str">
        <f>IF(OR($BR1764="",BK1764=""),"",COUNT($BR$3:$BR1764))</f>
        <v/>
      </c>
      <c r="BC1764" s="13" t="str">
        <f>IF(OR($BR1764="",BL1764=""),"",COUNT($BR$3:$BR1764))</f>
        <v/>
      </c>
      <c r="BD1764" s="13" t="str">
        <f>IF(OR($BR1764="",BM1764=""),"",COUNT($BR$3:$BR1764))</f>
        <v/>
      </c>
      <c r="BE1764" s="13" t="str">
        <f>IF(OR($BR1764="",BN1764=""),"",COUNT($BR$3:$BR1764))</f>
        <v/>
      </c>
      <c r="BF1764" s="13" t="str">
        <f>IF(OR($BR1764="",BO1764=""),"",COUNT($BR$3:$BR1764))</f>
        <v/>
      </c>
      <c r="BG1764" s="66" t="str">
        <f>IF(Z1764="","",COUNT($Z$3:Z1764))</f>
        <v/>
      </c>
      <c r="BH1764" s="13" t="str">
        <f>IF(AO1764="","",IF(AO1764=BH$2,(SUMIF($BV$3:$BV1764,BH$2,$BW$3:$BW1764)-SUMIF($BX$3:$BX1764,BH$2,$BY$3:$BY1764))*AO$1,""))</f>
        <v/>
      </c>
      <c r="BI1764" s="13" t="str">
        <f>IF(AP1764="","",IF(AP1764=BI$2,(SUMIF($BV$3:$BV1764,BI$2,$BW$3:$BW1764)-SUMIF($BX$3:$BX1764,BI$2,$BY$3:$BY1764))*AP$1,""))</f>
        <v/>
      </c>
      <c r="BJ1764" s="13" t="str">
        <f>IF(AQ1764="","",IF(AQ1764=BJ$2,(SUMIF($BV$3:$BV1764,BJ$2,$BW$3:$BW1764)-SUMIF($BX$3:$BX1764,BJ$2,$BY$3:$BY1764))*AQ$1,""))</f>
        <v/>
      </c>
      <c r="BK1764" s="13" t="str">
        <f>IF(AR1764="","",IF(AR1764=BK$2,(SUMIF($BV$3:$BV1764,BK$2,$BW$3:$BW1764)-SUMIF($BX$3:$BX1764,BK$2,$BY$3:$BY1764))*AR$1,""))</f>
        <v/>
      </c>
      <c r="BL1764" s="13" t="str">
        <f>IF(AS1764="","",IF(AS1764=BL$2,(SUMIF($BV$3:$BV1764,BL$2,$BW$3:$BW1764)-SUMIF($BX$3:$BX1764,BL$2,$BY$3:$BY1764))*AS$1,""))</f>
        <v/>
      </c>
      <c r="BM1764" s="13" t="str">
        <f>IF(AT1764="","",IF(AT1764=BM$2,(SUMIF($BV$3:$BV1764,BM$2,$BW$3:$BW1764)-SUMIF($BX$3:$BX1764,BM$2,$BY$3:$BY1764))*AT$1,""))</f>
        <v/>
      </c>
      <c r="BN1764" s="13" t="str">
        <f>IF(AU1764="","",IF(AU1764=BN$2,(SUMIF($BV$3:$BV1764,BN$2,$BW$3:$BW1764)-SUMIF($BX$3:$BX1764,BN$2,$BY$3:$BY1764))*AU$1,""))</f>
        <v/>
      </c>
      <c r="BO1764" s="13" t="str">
        <f>IF(AV1764="","",IF(AV1764=BO$2,(SUMIF($BV$3:$BV1764,BO$2,$BW$3:$BW1764)-SUMIF($BX$3:$BX1764,BO$2,$BY$3:$BY1764))*AV$1,""))</f>
        <v/>
      </c>
      <c r="BP1764" s="69"/>
      <c r="BQ1764" s="13" t="str">
        <f t="shared" si="984"/>
        <v/>
      </c>
      <c r="BR1764" s="75" t="str">
        <f t="shared" si="985"/>
        <v/>
      </c>
      <c r="BS1764" s="33" t="str">
        <f t="shared" si="986"/>
        <v/>
      </c>
      <c r="BT1764" s="42" t="str">
        <f t="shared" si="987"/>
        <v/>
      </c>
      <c r="BU1764" s="38" t="str">
        <f t="shared" si="988"/>
        <v/>
      </c>
      <c r="BV1764" s="30" t="str">
        <f t="shared" si="989"/>
        <v/>
      </c>
      <c r="BW1764" s="36" t="str">
        <f t="shared" si="990"/>
        <v/>
      </c>
      <c r="BX1764" s="36" t="str">
        <f t="shared" si="991"/>
        <v/>
      </c>
      <c r="BY1764" s="45" t="str">
        <f t="shared" si="992"/>
        <v/>
      </c>
      <c r="BZ1764" s="12" t="str">
        <f t="shared" si="993"/>
        <v/>
      </c>
      <c r="CA1764" s="47" t="str">
        <f t="shared" si="994"/>
        <v/>
      </c>
      <c r="CB1764" s="32" t="str">
        <f t="shared" si="995"/>
        <v/>
      </c>
      <c r="CC1764" s="32" t="str">
        <f t="shared" si="996"/>
        <v/>
      </c>
      <c r="CD1764" s="32" t="str">
        <f t="shared" si="997"/>
        <v/>
      </c>
      <c r="CE1764" s="48"/>
      <c r="CF1764" s="32" t="str">
        <f t="shared" si="1003"/>
        <v/>
      </c>
      <c r="CG1764" s="32" t="str">
        <f t="shared" si="998"/>
        <v/>
      </c>
      <c r="CH1764" s="48"/>
    </row>
    <row r="1765" spans="2:86" ht="30" customHeight="1" x14ac:dyDescent="0.2">
      <c r="B1765" s="155"/>
      <c r="C1765" s="117"/>
      <c r="D1765" s="53"/>
      <c r="E1765" s="68"/>
      <c r="F1765" s="54"/>
      <c r="G1765" s="54"/>
      <c r="H1765" s="55"/>
      <c r="I1765" s="71"/>
      <c r="J1765" s="73"/>
      <c r="K1765" s="56"/>
      <c r="L1765" s="76" t="str">
        <f t="shared" si="975"/>
        <v/>
      </c>
      <c r="M1765" s="77" t="str">
        <f t="shared" si="976"/>
        <v/>
      </c>
      <c r="N1765" s="130" t="str">
        <f t="shared" si="1002"/>
        <v/>
      </c>
      <c r="O1765" s="131" t="str">
        <f t="shared" si="1008"/>
        <v/>
      </c>
      <c r="P1765" s="131" t="str">
        <f t="shared" si="1008"/>
        <v/>
      </c>
      <c r="Q1765" s="131" t="str">
        <f t="shared" si="1008"/>
        <v/>
      </c>
      <c r="R1765" s="131" t="str">
        <f t="shared" si="1008"/>
        <v/>
      </c>
      <c r="S1765" s="131" t="str">
        <f t="shared" si="1008"/>
        <v/>
      </c>
      <c r="T1765" s="131" t="str">
        <f t="shared" si="1008"/>
        <v/>
      </c>
      <c r="U1765" s="131" t="str">
        <f t="shared" si="1008"/>
        <v/>
      </c>
      <c r="V1765" s="14"/>
      <c r="W1765" s="17" t="str">
        <f>IF(C1765="",IF(OR(AND($H1765&lt;&gt;"",C1765=""),AND($F1764=$F1765,$AK1765&lt;&gt;""),COUNTA($H$3:$H$100002)&gt;COUNTA($H$3:$H1765),$AE1765&lt;&gt;""),W1764,""),C1765)</f>
        <v/>
      </c>
      <c r="X1765" s="17" t="str">
        <f>IF(D1765="",IF(OR(AND($H1765&lt;&gt;"",D1765=""),AND($F1764=$F1765,$AK1765&lt;&gt;""),COUNTA($H$3:$H$100002)&gt;COUNTA($H$3:$H1765),$AE1765&lt;&gt;""),X1764,""),D1765)</f>
        <v/>
      </c>
      <c r="Y1765" s="17" t="str">
        <f>IF(E1765="",IF(OR(AND($H1765&lt;&gt;"",E1765=""),AND($F1764=$F1765,$AK1765&lt;&gt;""),COUNTA($H$3:$H$100002)&gt;COUNTA($H$3:$H1765),$AE1765&lt;&gt;""),Y1764,""),E1765)</f>
        <v/>
      </c>
      <c r="Z1765" s="27" t="str">
        <f t="shared" si="977"/>
        <v/>
      </c>
      <c r="AA1765" s="2" t="str">
        <f>IF(F1765="","",COUNTA($F$3:F1765))</f>
        <v/>
      </c>
      <c r="AB1765" s="3" t="str">
        <f>IF(F1765="","",IFERROR(IF(F1765&lt;&gt;"",IFERROR(INDEX(設定!$C$3:$C$303,MATCH(F1765,設定!$C$3:$C$303,0),0),INDEX(設定!$C$3:$C$303,MATCH("*"&amp;F1765&amp;"*",設定!$C$3:$C$303,0),0)),""),"エラー"))</f>
        <v/>
      </c>
      <c r="AC1765" s="2" t="str">
        <f>IF(G1765="","",COUNTA($G$3:G1765))</f>
        <v/>
      </c>
      <c r="AD1765" s="3" t="str">
        <f>IF(G1765="","",IFERROR(IF(G1765&lt;&gt;"",IFERROR(INDEX(設定!$C$3:$C$303,MATCH(G1765,設定!$C$3:$C$303,0),0),INDEX(設定!$C$3:$C$303,MATCH("*"&amp;G1765&amp;"*",設定!$C$3:$C$303,0),0)),""),"エラー"))</f>
        <v/>
      </c>
      <c r="AE1765" s="3" t="str">
        <f>IFERROR(IF(AB1765="",IF(AND(H1765&lt;&gt;"",F1765=""),INDEX(AB$3:AB1765,MATCH(MAX(AA$3:AA1765),AA$3:AA1765,0),0),""),AB1765),"")</f>
        <v/>
      </c>
      <c r="AF1765" s="3" t="str">
        <f>IFERROR(IF(AD1765="",IF(AND(H1765&lt;&gt;"",G1765=""),INDEX(AD$3:AD1765,MATCH(MAX(AC$3:AC1765),AC$3:AC1765,0),0),""),AD1765),"")</f>
        <v/>
      </c>
      <c r="AG1765" s="2" t="str">
        <f>IF(AH1765="","",IF(OR(AH1765=AH1764,AH1765=AH1766),IF(AND(E1765="",AB1765="",AG1764&lt;&gt;""),MAX($AG$3:AG1764),MAX($AG$3:AG1764)+1),IF(AH1764=AH1765,AG1764,MAX($AG$3:AG1764)+1)))</f>
        <v/>
      </c>
      <c r="AH1765" s="12" t="str">
        <f t="shared" si="978"/>
        <v/>
      </c>
      <c r="AI1765" s="12" t="str">
        <f t="shared" si="979"/>
        <v/>
      </c>
      <c r="AJ1765" s="13" t="str">
        <f t="shared" si="980"/>
        <v/>
      </c>
      <c r="AK1765" s="13" t="str">
        <f t="shared" si="981"/>
        <v/>
      </c>
      <c r="AL1765" s="13" t="str">
        <f>IF(OR(AJ1765="",COUNTIF($AH$3:AH1765,AH1765)&lt;&gt;COUNTIF(AH$3:AH$100002,AH1765)),"",SUMIF(AH$3:AH$100002,AH1765,AJ$3:AJ$100002))</f>
        <v/>
      </c>
      <c r="AM1765" s="13" t="str">
        <f>IF(OR(AK1765="",COUNTIF($AH$3:AH1765,AH1765)&lt;&gt;COUNTIF(AH$3:AH$100002,AH1765)),"",SUMIF(AH$3:AH$100002,AH1765,AK$3:AK$100002))</f>
        <v/>
      </c>
      <c r="AO1765" s="13" t="str">
        <f t="shared" si="1007"/>
        <v/>
      </c>
      <c r="AP1765" s="13" t="str">
        <f t="shared" si="1007"/>
        <v/>
      </c>
      <c r="AQ1765" s="13" t="str">
        <f t="shared" si="1007"/>
        <v/>
      </c>
      <c r="AR1765" s="13" t="str">
        <f t="shared" si="1007"/>
        <v/>
      </c>
      <c r="AS1765" s="13" t="str">
        <f t="shared" si="1007"/>
        <v/>
      </c>
      <c r="AT1765" s="13" t="str">
        <f t="shared" si="1007"/>
        <v/>
      </c>
      <c r="AU1765" s="13" t="str">
        <f t="shared" si="1007"/>
        <v/>
      </c>
      <c r="AV1765" s="13" t="str">
        <f t="shared" si="1007"/>
        <v/>
      </c>
      <c r="AW1765" s="86" t="str">
        <f t="shared" si="982"/>
        <v/>
      </c>
      <c r="AX1765" s="59" t="str">
        <f t="shared" si="983"/>
        <v/>
      </c>
      <c r="AY1765" s="63" t="str">
        <f>IF(OR($BR1765="",BH1765=""),"",COUNT($BR$3:$BR1765))</f>
        <v/>
      </c>
      <c r="AZ1765" s="13" t="str">
        <f>IF(OR($BR1765="",BI1765=""),"",COUNT($BR$3:$BR1765))</f>
        <v/>
      </c>
      <c r="BA1765" s="13" t="str">
        <f>IF(OR($BR1765="",BJ1765=""),"",COUNT($BR$3:$BR1765))</f>
        <v/>
      </c>
      <c r="BB1765" s="13" t="str">
        <f>IF(OR($BR1765="",BK1765=""),"",COUNT($BR$3:$BR1765))</f>
        <v/>
      </c>
      <c r="BC1765" s="13" t="str">
        <f>IF(OR($BR1765="",BL1765=""),"",COUNT($BR$3:$BR1765))</f>
        <v/>
      </c>
      <c r="BD1765" s="13" t="str">
        <f>IF(OR($BR1765="",BM1765=""),"",COUNT($BR$3:$BR1765))</f>
        <v/>
      </c>
      <c r="BE1765" s="13" t="str">
        <f>IF(OR($BR1765="",BN1765=""),"",COUNT($BR$3:$BR1765))</f>
        <v/>
      </c>
      <c r="BF1765" s="13" t="str">
        <f>IF(OR($BR1765="",BO1765=""),"",COUNT($BR$3:$BR1765))</f>
        <v/>
      </c>
      <c r="BG1765" s="66" t="str">
        <f>IF(Z1765="","",COUNT($Z$3:Z1765))</f>
        <v/>
      </c>
      <c r="BH1765" s="13" t="str">
        <f>IF(AO1765="","",IF(AO1765=BH$2,(SUMIF($BV$3:$BV1765,BH$2,$BW$3:$BW1765)-SUMIF($BX$3:$BX1765,BH$2,$BY$3:$BY1765))*AO$1,""))</f>
        <v/>
      </c>
      <c r="BI1765" s="13" t="str">
        <f>IF(AP1765="","",IF(AP1765=BI$2,(SUMIF($BV$3:$BV1765,BI$2,$BW$3:$BW1765)-SUMIF($BX$3:$BX1765,BI$2,$BY$3:$BY1765))*AP$1,""))</f>
        <v/>
      </c>
      <c r="BJ1765" s="13" t="str">
        <f>IF(AQ1765="","",IF(AQ1765=BJ$2,(SUMIF($BV$3:$BV1765,BJ$2,$BW$3:$BW1765)-SUMIF($BX$3:$BX1765,BJ$2,$BY$3:$BY1765))*AQ$1,""))</f>
        <v/>
      </c>
      <c r="BK1765" s="13" t="str">
        <f>IF(AR1765="","",IF(AR1765=BK$2,(SUMIF($BV$3:$BV1765,BK$2,$BW$3:$BW1765)-SUMIF($BX$3:$BX1765,BK$2,$BY$3:$BY1765))*AR$1,""))</f>
        <v/>
      </c>
      <c r="BL1765" s="13" t="str">
        <f>IF(AS1765="","",IF(AS1765=BL$2,(SUMIF($BV$3:$BV1765,BL$2,$BW$3:$BW1765)-SUMIF($BX$3:$BX1765,BL$2,$BY$3:$BY1765))*AS$1,""))</f>
        <v/>
      </c>
      <c r="BM1765" s="13" t="str">
        <f>IF(AT1765="","",IF(AT1765=BM$2,(SUMIF($BV$3:$BV1765,BM$2,$BW$3:$BW1765)-SUMIF($BX$3:$BX1765,BM$2,$BY$3:$BY1765))*AT$1,""))</f>
        <v/>
      </c>
      <c r="BN1765" s="13" t="str">
        <f>IF(AU1765="","",IF(AU1765=BN$2,(SUMIF($BV$3:$BV1765,BN$2,$BW$3:$BW1765)-SUMIF($BX$3:$BX1765,BN$2,$BY$3:$BY1765))*AU$1,""))</f>
        <v/>
      </c>
      <c r="BO1765" s="13" t="str">
        <f>IF(AV1765="","",IF(AV1765=BO$2,(SUMIF($BV$3:$BV1765,BO$2,$BW$3:$BW1765)-SUMIF($BX$3:$BX1765,BO$2,$BY$3:$BY1765))*AV$1,""))</f>
        <v/>
      </c>
      <c r="BP1765" s="69"/>
      <c r="BQ1765" s="13" t="str">
        <f t="shared" si="984"/>
        <v/>
      </c>
      <c r="BR1765" s="75" t="str">
        <f t="shared" si="985"/>
        <v/>
      </c>
      <c r="BS1765" s="33" t="str">
        <f t="shared" si="986"/>
        <v/>
      </c>
      <c r="BT1765" s="42" t="str">
        <f t="shared" si="987"/>
        <v/>
      </c>
      <c r="BU1765" s="38" t="str">
        <f t="shared" si="988"/>
        <v/>
      </c>
      <c r="BV1765" s="30" t="str">
        <f t="shared" si="989"/>
        <v/>
      </c>
      <c r="BW1765" s="36" t="str">
        <f t="shared" si="990"/>
        <v/>
      </c>
      <c r="BX1765" s="36" t="str">
        <f t="shared" si="991"/>
        <v/>
      </c>
      <c r="BY1765" s="45" t="str">
        <f t="shared" si="992"/>
        <v/>
      </c>
      <c r="BZ1765" s="12" t="str">
        <f t="shared" si="993"/>
        <v/>
      </c>
      <c r="CA1765" s="47" t="str">
        <f t="shared" si="994"/>
        <v/>
      </c>
      <c r="CB1765" s="32" t="str">
        <f t="shared" si="995"/>
        <v/>
      </c>
      <c r="CC1765" s="32" t="str">
        <f t="shared" si="996"/>
        <v/>
      </c>
      <c r="CD1765" s="32" t="str">
        <f t="shared" si="997"/>
        <v/>
      </c>
      <c r="CE1765" s="48"/>
      <c r="CF1765" s="32" t="str">
        <f t="shared" si="1003"/>
        <v/>
      </c>
      <c r="CG1765" s="32" t="str">
        <f t="shared" si="998"/>
        <v/>
      </c>
      <c r="CH1765" s="48"/>
    </row>
    <row r="1766" spans="2:86" ht="30" customHeight="1" x14ac:dyDescent="0.2">
      <c r="B1766" s="155"/>
      <c r="C1766" s="117"/>
      <c r="D1766" s="53"/>
      <c r="E1766" s="68"/>
      <c r="F1766" s="54"/>
      <c r="G1766" s="54"/>
      <c r="H1766" s="55"/>
      <c r="I1766" s="71"/>
      <c r="J1766" s="73"/>
      <c r="K1766" s="56"/>
      <c r="L1766" s="76" t="str">
        <f t="shared" si="975"/>
        <v/>
      </c>
      <c r="M1766" s="77" t="str">
        <f t="shared" si="976"/>
        <v/>
      </c>
      <c r="N1766" s="130" t="str">
        <f t="shared" si="1002"/>
        <v/>
      </c>
      <c r="O1766" s="131" t="str">
        <f t="shared" si="1008"/>
        <v/>
      </c>
      <c r="P1766" s="131" t="str">
        <f t="shared" si="1008"/>
        <v/>
      </c>
      <c r="Q1766" s="131" t="str">
        <f t="shared" si="1008"/>
        <v/>
      </c>
      <c r="R1766" s="131" t="str">
        <f t="shared" si="1008"/>
        <v/>
      </c>
      <c r="S1766" s="131" t="str">
        <f t="shared" si="1008"/>
        <v/>
      </c>
      <c r="T1766" s="131" t="str">
        <f t="shared" si="1008"/>
        <v/>
      </c>
      <c r="U1766" s="131" t="str">
        <f t="shared" si="1008"/>
        <v/>
      </c>
      <c r="V1766" s="14"/>
      <c r="W1766" s="17" t="str">
        <f>IF(C1766="",IF(OR(AND($H1766&lt;&gt;"",C1766=""),AND($F1765=$F1766,$AK1766&lt;&gt;""),COUNTA($H$3:$H$100002)&gt;COUNTA($H$3:$H1766),$AE1766&lt;&gt;""),W1765,""),C1766)</f>
        <v/>
      </c>
      <c r="X1766" s="17" t="str">
        <f>IF(D1766="",IF(OR(AND($H1766&lt;&gt;"",D1766=""),AND($F1765=$F1766,$AK1766&lt;&gt;""),COUNTA($H$3:$H$100002)&gt;COUNTA($H$3:$H1766),$AE1766&lt;&gt;""),X1765,""),D1766)</f>
        <v/>
      </c>
      <c r="Y1766" s="17" t="str">
        <f>IF(E1766="",IF(OR(AND($H1766&lt;&gt;"",E1766=""),AND($F1765=$F1766,$AK1766&lt;&gt;""),COUNTA($H$3:$H$100002)&gt;COUNTA($H$3:$H1766),$AE1766&lt;&gt;""),Y1765,""),E1766)</f>
        <v/>
      </c>
      <c r="Z1766" s="27" t="str">
        <f t="shared" si="977"/>
        <v/>
      </c>
      <c r="AA1766" s="2" t="str">
        <f>IF(F1766="","",COUNTA($F$3:F1766))</f>
        <v/>
      </c>
      <c r="AB1766" s="3" t="str">
        <f>IF(F1766="","",IFERROR(IF(F1766&lt;&gt;"",IFERROR(INDEX(設定!$C$3:$C$303,MATCH(F1766,設定!$C$3:$C$303,0),0),INDEX(設定!$C$3:$C$303,MATCH("*"&amp;F1766&amp;"*",設定!$C$3:$C$303,0),0)),""),"エラー"))</f>
        <v/>
      </c>
      <c r="AC1766" s="2" t="str">
        <f>IF(G1766="","",COUNTA($G$3:G1766))</f>
        <v/>
      </c>
      <c r="AD1766" s="3" t="str">
        <f>IF(G1766="","",IFERROR(IF(G1766&lt;&gt;"",IFERROR(INDEX(設定!$C$3:$C$303,MATCH(G1766,設定!$C$3:$C$303,0),0),INDEX(設定!$C$3:$C$303,MATCH("*"&amp;G1766&amp;"*",設定!$C$3:$C$303,0),0)),""),"エラー"))</f>
        <v/>
      </c>
      <c r="AE1766" s="3" t="str">
        <f>IFERROR(IF(AB1766="",IF(AND(H1766&lt;&gt;"",F1766=""),INDEX(AB$3:AB1766,MATCH(MAX(AA$3:AA1766),AA$3:AA1766,0),0),""),AB1766),"")</f>
        <v/>
      </c>
      <c r="AF1766" s="3" t="str">
        <f>IFERROR(IF(AD1766="",IF(AND(H1766&lt;&gt;"",G1766=""),INDEX(AD$3:AD1766,MATCH(MAX(AC$3:AC1766),AC$3:AC1766,0),0),""),AD1766),"")</f>
        <v/>
      </c>
      <c r="AG1766" s="2" t="str">
        <f>IF(AH1766="","",IF(OR(AH1766=AH1765,AH1766=AH1767),IF(AND(E1766="",AB1766="",AG1765&lt;&gt;""),MAX($AG$3:AG1765),MAX($AG$3:AG1765)+1),IF(AH1765=AH1766,AG1765,MAX($AG$3:AG1765)+1)))</f>
        <v/>
      </c>
      <c r="AH1766" s="12" t="str">
        <f t="shared" si="978"/>
        <v/>
      </c>
      <c r="AI1766" s="12" t="str">
        <f t="shared" si="979"/>
        <v/>
      </c>
      <c r="AJ1766" s="13" t="str">
        <f t="shared" si="980"/>
        <v/>
      </c>
      <c r="AK1766" s="13" t="str">
        <f t="shared" si="981"/>
        <v/>
      </c>
      <c r="AL1766" s="13" t="str">
        <f>IF(OR(AJ1766="",COUNTIF($AH$3:AH1766,AH1766)&lt;&gt;COUNTIF(AH$3:AH$100002,AH1766)),"",SUMIF(AH$3:AH$100002,AH1766,AJ$3:AJ$100002))</f>
        <v/>
      </c>
      <c r="AM1766" s="13" t="str">
        <f>IF(OR(AK1766="",COUNTIF($AH$3:AH1766,AH1766)&lt;&gt;COUNTIF(AH$3:AH$100002,AH1766)),"",SUMIF(AH$3:AH$100002,AH1766,AK$3:AK$100002))</f>
        <v/>
      </c>
      <c r="AO1766" s="13" t="str">
        <f t="shared" si="1007"/>
        <v/>
      </c>
      <c r="AP1766" s="13" t="str">
        <f t="shared" si="1007"/>
        <v/>
      </c>
      <c r="AQ1766" s="13" t="str">
        <f t="shared" si="1007"/>
        <v/>
      </c>
      <c r="AR1766" s="13" t="str">
        <f t="shared" si="1007"/>
        <v/>
      </c>
      <c r="AS1766" s="13" t="str">
        <f t="shared" si="1007"/>
        <v/>
      </c>
      <c r="AT1766" s="13" t="str">
        <f t="shared" si="1007"/>
        <v/>
      </c>
      <c r="AU1766" s="13" t="str">
        <f t="shared" si="1007"/>
        <v/>
      </c>
      <c r="AV1766" s="13" t="str">
        <f t="shared" si="1007"/>
        <v/>
      </c>
      <c r="AW1766" s="86" t="str">
        <f t="shared" si="982"/>
        <v/>
      </c>
      <c r="AX1766" s="59" t="str">
        <f t="shared" si="983"/>
        <v/>
      </c>
      <c r="AY1766" s="63" t="str">
        <f>IF(OR($BR1766="",BH1766=""),"",COUNT($BR$3:$BR1766))</f>
        <v/>
      </c>
      <c r="AZ1766" s="13" t="str">
        <f>IF(OR($BR1766="",BI1766=""),"",COUNT($BR$3:$BR1766))</f>
        <v/>
      </c>
      <c r="BA1766" s="13" t="str">
        <f>IF(OR($BR1766="",BJ1766=""),"",COUNT($BR$3:$BR1766))</f>
        <v/>
      </c>
      <c r="BB1766" s="13" t="str">
        <f>IF(OR($BR1766="",BK1766=""),"",COUNT($BR$3:$BR1766))</f>
        <v/>
      </c>
      <c r="BC1766" s="13" t="str">
        <f>IF(OR($BR1766="",BL1766=""),"",COUNT($BR$3:$BR1766))</f>
        <v/>
      </c>
      <c r="BD1766" s="13" t="str">
        <f>IF(OR($BR1766="",BM1766=""),"",COUNT($BR$3:$BR1766))</f>
        <v/>
      </c>
      <c r="BE1766" s="13" t="str">
        <f>IF(OR($BR1766="",BN1766=""),"",COUNT($BR$3:$BR1766))</f>
        <v/>
      </c>
      <c r="BF1766" s="13" t="str">
        <f>IF(OR($BR1766="",BO1766=""),"",COUNT($BR$3:$BR1766))</f>
        <v/>
      </c>
      <c r="BG1766" s="66" t="str">
        <f>IF(Z1766="","",COUNT($Z$3:Z1766))</f>
        <v/>
      </c>
      <c r="BH1766" s="13" t="str">
        <f>IF(AO1766="","",IF(AO1766=BH$2,(SUMIF($BV$3:$BV1766,BH$2,$BW$3:$BW1766)-SUMIF($BX$3:$BX1766,BH$2,$BY$3:$BY1766))*AO$1,""))</f>
        <v/>
      </c>
      <c r="BI1766" s="13" t="str">
        <f>IF(AP1766="","",IF(AP1766=BI$2,(SUMIF($BV$3:$BV1766,BI$2,$BW$3:$BW1766)-SUMIF($BX$3:$BX1766,BI$2,$BY$3:$BY1766))*AP$1,""))</f>
        <v/>
      </c>
      <c r="BJ1766" s="13" t="str">
        <f>IF(AQ1766="","",IF(AQ1766=BJ$2,(SUMIF($BV$3:$BV1766,BJ$2,$BW$3:$BW1766)-SUMIF($BX$3:$BX1766,BJ$2,$BY$3:$BY1766))*AQ$1,""))</f>
        <v/>
      </c>
      <c r="BK1766" s="13" t="str">
        <f>IF(AR1766="","",IF(AR1766=BK$2,(SUMIF($BV$3:$BV1766,BK$2,$BW$3:$BW1766)-SUMIF($BX$3:$BX1766,BK$2,$BY$3:$BY1766))*AR$1,""))</f>
        <v/>
      </c>
      <c r="BL1766" s="13" t="str">
        <f>IF(AS1766="","",IF(AS1766=BL$2,(SUMIF($BV$3:$BV1766,BL$2,$BW$3:$BW1766)-SUMIF($BX$3:$BX1766,BL$2,$BY$3:$BY1766))*AS$1,""))</f>
        <v/>
      </c>
      <c r="BM1766" s="13" t="str">
        <f>IF(AT1766="","",IF(AT1766=BM$2,(SUMIF($BV$3:$BV1766,BM$2,$BW$3:$BW1766)-SUMIF($BX$3:$BX1766,BM$2,$BY$3:$BY1766))*AT$1,""))</f>
        <v/>
      </c>
      <c r="BN1766" s="13" t="str">
        <f>IF(AU1766="","",IF(AU1766=BN$2,(SUMIF($BV$3:$BV1766,BN$2,$BW$3:$BW1766)-SUMIF($BX$3:$BX1766,BN$2,$BY$3:$BY1766))*AU$1,""))</f>
        <v/>
      </c>
      <c r="BO1766" s="13" t="str">
        <f>IF(AV1766="","",IF(AV1766=BO$2,(SUMIF($BV$3:$BV1766,BO$2,$BW$3:$BW1766)-SUMIF($BX$3:$BX1766,BO$2,$BY$3:$BY1766))*AV$1,""))</f>
        <v/>
      </c>
      <c r="BP1766" s="69"/>
      <c r="BQ1766" s="13" t="str">
        <f t="shared" si="984"/>
        <v/>
      </c>
      <c r="BR1766" s="75" t="str">
        <f t="shared" si="985"/>
        <v/>
      </c>
      <c r="BS1766" s="33" t="str">
        <f t="shared" si="986"/>
        <v/>
      </c>
      <c r="BT1766" s="42" t="str">
        <f t="shared" si="987"/>
        <v/>
      </c>
      <c r="BU1766" s="38" t="str">
        <f t="shared" si="988"/>
        <v/>
      </c>
      <c r="BV1766" s="30" t="str">
        <f t="shared" si="989"/>
        <v/>
      </c>
      <c r="BW1766" s="36" t="str">
        <f t="shared" si="990"/>
        <v/>
      </c>
      <c r="BX1766" s="36" t="str">
        <f t="shared" si="991"/>
        <v/>
      </c>
      <c r="BY1766" s="45" t="str">
        <f t="shared" si="992"/>
        <v/>
      </c>
      <c r="BZ1766" s="12" t="str">
        <f t="shared" si="993"/>
        <v/>
      </c>
      <c r="CA1766" s="47" t="str">
        <f t="shared" si="994"/>
        <v/>
      </c>
      <c r="CB1766" s="32" t="str">
        <f t="shared" si="995"/>
        <v/>
      </c>
      <c r="CC1766" s="32" t="str">
        <f t="shared" si="996"/>
        <v/>
      </c>
      <c r="CD1766" s="32" t="str">
        <f t="shared" si="997"/>
        <v/>
      </c>
      <c r="CE1766" s="48"/>
      <c r="CF1766" s="32" t="str">
        <f t="shared" si="1003"/>
        <v/>
      </c>
      <c r="CG1766" s="32" t="str">
        <f t="shared" si="998"/>
        <v/>
      </c>
      <c r="CH1766" s="48"/>
    </row>
    <row r="1767" spans="2:86" ht="30" customHeight="1" x14ac:dyDescent="0.2">
      <c r="B1767" s="155"/>
      <c r="C1767" s="117"/>
      <c r="D1767" s="53"/>
      <c r="E1767" s="68"/>
      <c r="F1767" s="54"/>
      <c r="G1767" s="54"/>
      <c r="H1767" s="55"/>
      <c r="I1767" s="71"/>
      <c r="J1767" s="73"/>
      <c r="K1767" s="56"/>
      <c r="L1767" s="76" t="str">
        <f t="shared" si="975"/>
        <v/>
      </c>
      <c r="M1767" s="77" t="str">
        <f t="shared" si="976"/>
        <v/>
      </c>
      <c r="N1767" s="130" t="str">
        <f t="shared" si="1002"/>
        <v/>
      </c>
      <c r="O1767" s="131" t="str">
        <f t="shared" si="1008"/>
        <v/>
      </c>
      <c r="P1767" s="131" t="str">
        <f t="shared" si="1008"/>
        <v/>
      </c>
      <c r="Q1767" s="131" t="str">
        <f t="shared" si="1008"/>
        <v/>
      </c>
      <c r="R1767" s="131" t="str">
        <f t="shared" si="1008"/>
        <v/>
      </c>
      <c r="S1767" s="131" t="str">
        <f t="shared" si="1008"/>
        <v/>
      </c>
      <c r="T1767" s="131" t="str">
        <f t="shared" si="1008"/>
        <v/>
      </c>
      <c r="U1767" s="131" t="str">
        <f t="shared" si="1008"/>
        <v/>
      </c>
      <c r="V1767" s="14"/>
      <c r="W1767" s="17" t="str">
        <f>IF(C1767="",IF(OR(AND($H1767&lt;&gt;"",C1767=""),AND($F1766=$F1767,$AK1767&lt;&gt;""),COUNTA($H$3:$H$100002)&gt;COUNTA($H$3:$H1767),$AE1767&lt;&gt;""),W1766,""),C1767)</f>
        <v/>
      </c>
      <c r="X1767" s="17" t="str">
        <f>IF(D1767="",IF(OR(AND($H1767&lt;&gt;"",D1767=""),AND($F1766=$F1767,$AK1767&lt;&gt;""),COUNTA($H$3:$H$100002)&gt;COUNTA($H$3:$H1767),$AE1767&lt;&gt;""),X1766,""),D1767)</f>
        <v/>
      </c>
      <c r="Y1767" s="17" t="str">
        <f>IF(E1767="",IF(OR(AND($H1767&lt;&gt;"",E1767=""),AND($F1766=$F1767,$AK1767&lt;&gt;""),COUNTA($H$3:$H$100002)&gt;COUNTA($H$3:$H1767),$AE1767&lt;&gt;""),Y1766,""),E1767)</f>
        <v/>
      </c>
      <c r="Z1767" s="27" t="str">
        <f t="shared" si="977"/>
        <v/>
      </c>
      <c r="AA1767" s="2" t="str">
        <f>IF(F1767="","",COUNTA($F$3:F1767))</f>
        <v/>
      </c>
      <c r="AB1767" s="3" t="str">
        <f>IF(F1767="","",IFERROR(IF(F1767&lt;&gt;"",IFERROR(INDEX(設定!$C$3:$C$303,MATCH(F1767,設定!$C$3:$C$303,0),0),INDEX(設定!$C$3:$C$303,MATCH("*"&amp;F1767&amp;"*",設定!$C$3:$C$303,0),0)),""),"エラー"))</f>
        <v/>
      </c>
      <c r="AC1767" s="2" t="str">
        <f>IF(G1767="","",COUNTA($G$3:G1767))</f>
        <v/>
      </c>
      <c r="AD1767" s="3" t="str">
        <f>IF(G1767="","",IFERROR(IF(G1767&lt;&gt;"",IFERROR(INDEX(設定!$C$3:$C$303,MATCH(G1767,設定!$C$3:$C$303,0),0),INDEX(設定!$C$3:$C$303,MATCH("*"&amp;G1767&amp;"*",設定!$C$3:$C$303,0),0)),""),"エラー"))</f>
        <v/>
      </c>
      <c r="AE1767" s="3" t="str">
        <f>IFERROR(IF(AB1767="",IF(AND(H1767&lt;&gt;"",F1767=""),INDEX(AB$3:AB1767,MATCH(MAX(AA$3:AA1767),AA$3:AA1767,0),0),""),AB1767),"")</f>
        <v/>
      </c>
      <c r="AF1767" s="3" t="str">
        <f>IFERROR(IF(AD1767="",IF(AND(H1767&lt;&gt;"",G1767=""),INDEX(AD$3:AD1767,MATCH(MAX(AC$3:AC1767),AC$3:AC1767,0),0),""),AD1767),"")</f>
        <v/>
      </c>
      <c r="AG1767" s="2" t="str">
        <f>IF(AH1767="","",IF(OR(AH1767=AH1766,AH1767=AH1768),IF(AND(E1767="",AB1767="",AG1766&lt;&gt;""),MAX($AG$3:AG1766),MAX($AG$3:AG1766)+1),IF(AH1766=AH1767,AG1766,MAX($AG$3:AG1766)+1)))</f>
        <v/>
      </c>
      <c r="AH1767" s="12" t="str">
        <f t="shared" si="978"/>
        <v/>
      </c>
      <c r="AI1767" s="12" t="str">
        <f t="shared" si="979"/>
        <v/>
      </c>
      <c r="AJ1767" s="13" t="str">
        <f t="shared" si="980"/>
        <v/>
      </c>
      <c r="AK1767" s="13" t="str">
        <f t="shared" si="981"/>
        <v/>
      </c>
      <c r="AL1767" s="13" t="str">
        <f>IF(OR(AJ1767="",COUNTIF($AH$3:AH1767,AH1767)&lt;&gt;COUNTIF(AH$3:AH$100002,AH1767)),"",SUMIF(AH$3:AH$100002,AH1767,AJ$3:AJ$100002))</f>
        <v/>
      </c>
      <c r="AM1767" s="13" t="str">
        <f>IF(OR(AK1767="",COUNTIF($AH$3:AH1767,AH1767)&lt;&gt;COUNTIF(AH$3:AH$100002,AH1767)),"",SUMIF(AH$3:AH$100002,AH1767,AK$3:AK$100002))</f>
        <v/>
      </c>
      <c r="AO1767" s="13" t="str">
        <f t="shared" si="1007"/>
        <v/>
      </c>
      <c r="AP1767" s="13" t="str">
        <f t="shared" si="1007"/>
        <v/>
      </c>
      <c r="AQ1767" s="13" t="str">
        <f t="shared" si="1007"/>
        <v/>
      </c>
      <c r="AR1767" s="13" t="str">
        <f t="shared" si="1007"/>
        <v/>
      </c>
      <c r="AS1767" s="13" t="str">
        <f t="shared" si="1007"/>
        <v/>
      </c>
      <c r="AT1767" s="13" t="str">
        <f t="shared" si="1007"/>
        <v/>
      </c>
      <c r="AU1767" s="13" t="str">
        <f t="shared" si="1007"/>
        <v/>
      </c>
      <c r="AV1767" s="13" t="str">
        <f t="shared" si="1007"/>
        <v/>
      </c>
      <c r="AW1767" s="86" t="str">
        <f t="shared" si="982"/>
        <v/>
      </c>
      <c r="AX1767" s="59" t="str">
        <f t="shared" si="983"/>
        <v/>
      </c>
      <c r="AY1767" s="63" t="str">
        <f>IF(OR($BR1767="",BH1767=""),"",COUNT($BR$3:$BR1767))</f>
        <v/>
      </c>
      <c r="AZ1767" s="13" t="str">
        <f>IF(OR($BR1767="",BI1767=""),"",COUNT($BR$3:$BR1767))</f>
        <v/>
      </c>
      <c r="BA1767" s="13" t="str">
        <f>IF(OR($BR1767="",BJ1767=""),"",COUNT($BR$3:$BR1767))</f>
        <v/>
      </c>
      <c r="BB1767" s="13" t="str">
        <f>IF(OR($BR1767="",BK1767=""),"",COUNT($BR$3:$BR1767))</f>
        <v/>
      </c>
      <c r="BC1767" s="13" t="str">
        <f>IF(OR($BR1767="",BL1767=""),"",COUNT($BR$3:$BR1767))</f>
        <v/>
      </c>
      <c r="BD1767" s="13" t="str">
        <f>IF(OR($BR1767="",BM1767=""),"",COUNT($BR$3:$BR1767))</f>
        <v/>
      </c>
      <c r="BE1767" s="13" t="str">
        <f>IF(OR($BR1767="",BN1767=""),"",COUNT($BR$3:$BR1767))</f>
        <v/>
      </c>
      <c r="BF1767" s="13" t="str">
        <f>IF(OR($BR1767="",BO1767=""),"",COUNT($BR$3:$BR1767))</f>
        <v/>
      </c>
      <c r="BG1767" s="66" t="str">
        <f>IF(Z1767="","",COUNT($Z$3:Z1767))</f>
        <v/>
      </c>
      <c r="BH1767" s="13" t="str">
        <f>IF(AO1767="","",IF(AO1767=BH$2,(SUMIF($BV$3:$BV1767,BH$2,$BW$3:$BW1767)-SUMIF($BX$3:$BX1767,BH$2,$BY$3:$BY1767))*AO$1,""))</f>
        <v/>
      </c>
      <c r="BI1767" s="13" t="str">
        <f>IF(AP1767="","",IF(AP1767=BI$2,(SUMIF($BV$3:$BV1767,BI$2,$BW$3:$BW1767)-SUMIF($BX$3:$BX1767,BI$2,$BY$3:$BY1767))*AP$1,""))</f>
        <v/>
      </c>
      <c r="BJ1767" s="13" t="str">
        <f>IF(AQ1767="","",IF(AQ1767=BJ$2,(SUMIF($BV$3:$BV1767,BJ$2,$BW$3:$BW1767)-SUMIF($BX$3:$BX1767,BJ$2,$BY$3:$BY1767))*AQ$1,""))</f>
        <v/>
      </c>
      <c r="BK1767" s="13" t="str">
        <f>IF(AR1767="","",IF(AR1767=BK$2,(SUMIF($BV$3:$BV1767,BK$2,$BW$3:$BW1767)-SUMIF($BX$3:$BX1767,BK$2,$BY$3:$BY1767))*AR$1,""))</f>
        <v/>
      </c>
      <c r="BL1767" s="13" t="str">
        <f>IF(AS1767="","",IF(AS1767=BL$2,(SUMIF($BV$3:$BV1767,BL$2,$BW$3:$BW1767)-SUMIF($BX$3:$BX1767,BL$2,$BY$3:$BY1767))*AS$1,""))</f>
        <v/>
      </c>
      <c r="BM1767" s="13" t="str">
        <f>IF(AT1767="","",IF(AT1767=BM$2,(SUMIF($BV$3:$BV1767,BM$2,$BW$3:$BW1767)-SUMIF($BX$3:$BX1767,BM$2,$BY$3:$BY1767))*AT$1,""))</f>
        <v/>
      </c>
      <c r="BN1767" s="13" t="str">
        <f>IF(AU1767="","",IF(AU1767=BN$2,(SUMIF($BV$3:$BV1767,BN$2,$BW$3:$BW1767)-SUMIF($BX$3:$BX1767,BN$2,$BY$3:$BY1767))*AU$1,""))</f>
        <v/>
      </c>
      <c r="BO1767" s="13" t="str">
        <f>IF(AV1767="","",IF(AV1767=BO$2,(SUMIF($BV$3:$BV1767,BO$2,$BW$3:$BW1767)-SUMIF($BX$3:$BX1767,BO$2,$BY$3:$BY1767))*AV$1,""))</f>
        <v/>
      </c>
      <c r="BP1767" s="69"/>
      <c r="BQ1767" s="13" t="str">
        <f t="shared" si="984"/>
        <v/>
      </c>
      <c r="BR1767" s="75" t="str">
        <f t="shared" si="985"/>
        <v/>
      </c>
      <c r="BS1767" s="33" t="str">
        <f t="shared" si="986"/>
        <v/>
      </c>
      <c r="BT1767" s="42" t="str">
        <f t="shared" si="987"/>
        <v/>
      </c>
      <c r="BU1767" s="38" t="str">
        <f t="shared" si="988"/>
        <v/>
      </c>
      <c r="BV1767" s="30" t="str">
        <f t="shared" si="989"/>
        <v/>
      </c>
      <c r="BW1767" s="36" t="str">
        <f t="shared" si="990"/>
        <v/>
      </c>
      <c r="BX1767" s="36" t="str">
        <f t="shared" si="991"/>
        <v/>
      </c>
      <c r="BY1767" s="45" t="str">
        <f t="shared" si="992"/>
        <v/>
      </c>
      <c r="BZ1767" s="12" t="str">
        <f t="shared" si="993"/>
        <v/>
      </c>
      <c r="CA1767" s="47" t="str">
        <f t="shared" si="994"/>
        <v/>
      </c>
      <c r="CB1767" s="32" t="str">
        <f t="shared" si="995"/>
        <v/>
      </c>
      <c r="CC1767" s="32" t="str">
        <f t="shared" si="996"/>
        <v/>
      </c>
      <c r="CD1767" s="32" t="str">
        <f t="shared" si="997"/>
        <v/>
      </c>
      <c r="CE1767" s="48"/>
      <c r="CF1767" s="32" t="str">
        <f t="shared" si="1003"/>
        <v/>
      </c>
      <c r="CG1767" s="32" t="str">
        <f t="shared" si="998"/>
        <v/>
      </c>
      <c r="CH1767" s="48"/>
    </row>
    <row r="1768" spans="2:86" ht="30" customHeight="1" x14ac:dyDescent="0.2">
      <c r="B1768" s="155"/>
      <c r="C1768" s="117"/>
      <c r="D1768" s="53"/>
      <c r="E1768" s="68"/>
      <c r="F1768" s="54"/>
      <c r="G1768" s="54"/>
      <c r="H1768" s="55"/>
      <c r="I1768" s="71"/>
      <c r="J1768" s="73"/>
      <c r="K1768" s="56"/>
      <c r="L1768" s="76" t="str">
        <f t="shared" si="975"/>
        <v/>
      </c>
      <c r="M1768" s="77" t="str">
        <f t="shared" si="976"/>
        <v/>
      </c>
      <c r="N1768" s="130" t="str">
        <f t="shared" si="1002"/>
        <v/>
      </c>
      <c r="O1768" s="131" t="str">
        <f t="shared" si="1008"/>
        <v/>
      </c>
      <c r="P1768" s="131" t="str">
        <f t="shared" si="1008"/>
        <v/>
      </c>
      <c r="Q1768" s="131" t="str">
        <f t="shared" si="1008"/>
        <v/>
      </c>
      <c r="R1768" s="131" t="str">
        <f t="shared" si="1008"/>
        <v/>
      </c>
      <c r="S1768" s="131" t="str">
        <f t="shared" si="1008"/>
        <v/>
      </c>
      <c r="T1768" s="131" t="str">
        <f t="shared" si="1008"/>
        <v/>
      </c>
      <c r="U1768" s="131" t="str">
        <f t="shared" si="1008"/>
        <v/>
      </c>
      <c r="V1768" s="14"/>
      <c r="W1768" s="17" t="str">
        <f>IF(C1768="",IF(OR(AND($H1768&lt;&gt;"",C1768=""),AND($F1767=$F1768,$AK1768&lt;&gt;""),COUNTA($H$3:$H$100002)&gt;COUNTA($H$3:$H1768),$AE1768&lt;&gt;""),W1767,""),C1768)</f>
        <v/>
      </c>
      <c r="X1768" s="17" t="str">
        <f>IF(D1768="",IF(OR(AND($H1768&lt;&gt;"",D1768=""),AND($F1767=$F1768,$AK1768&lt;&gt;""),COUNTA($H$3:$H$100002)&gt;COUNTA($H$3:$H1768),$AE1768&lt;&gt;""),X1767,""),D1768)</f>
        <v/>
      </c>
      <c r="Y1768" s="17" t="str">
        <f>IF(E1768="",IF(OR(AND($H1768&lt;&gt;"",E1768=""),AND($F1767=$F1768,$AK1768&lt;&gt;""),COUNTA($H$3:$H$100002)&gt;COUNTA($H$3:$H1768),$AE1768&lt;&gt;""),Y1767,""),E1768)</f>
        <v/>
      </c>
      <c r="Z1768" s="27" t="str">
        <f t="shared" si="977"/>
        <v/>
      </c>
      <c r="AA1768" s="2" t="str">
        <f>IF(F1768="","",COUNTA($F$3:F1768))</f>
        <v/>
      </c>
      <c r="AB1768" s="3" t="str">
        <f>IF(F1768="","",IFERROR(IF(F1768&lt;&gt;"",IFERROR(INDEX(設定!$C$3:$C$303,MATCH(F1768,設定!$C$3:$C$303,0),0),INDEX(設定!$C$3:$C$303,MATCH("*"&amp;F1768&amp;"*",設定!$C$3:$C$303,0),0)),""),"エラー"))</f>
        <v/>
      </c>
      <c r="AC1768" s="2" t="str">
        <f>IF(G1768="","",COUNTA($G$3:G1768))</f>
        <v/>
      </c>
      <c r="AD1768" s="3" t="str">
        <f>IF(G1768="","",IFERROR(IF(G1768&lt;&gt;"",IFERROR(INDEX(設定!$C$3:$C$303,MATCH(G1768,設定!$C$3:$C$303,0),0),INDEX(設定!$C$3:$C$303,MATCH("*"&amp;G1768&amp;"*",設定!$C$3:$C$303,0),0)),""),"エラー"))</f>
        <v/>
      </c>
      <c r="AE1768" s="3" t="str">
        <f>IFERROR(IF(AB1768="",IF(AND(H1768&lt;&gt;"",F1768=""),INDEX(AB$3:AB1768,MATCH(MAX(AA$3:AA1768),AA$3:AA1768,0),0),""),AB1768),"")</f>
        <v/>
      </c>
      <c r="AF1768" s="3" t="str">
        <f>IFERROR(IF(AD1768="",IF(AND(H1768&lt;&gt;"",G1768=""),INDEX(AD$3:AD1768,MATCH(MAX(AC$3:AC1768),AC$3:AC1768,0),0),""),AD1768),"")</f>
        <v/>
      </c>
      <c r="AG1768" s="2" t="str">
        <f>IF(AH1768="","",IF(OR(AH1768=AH1767,AH1768=AH1769),IF(AND(E1768="",AB1768="",AG1767&lt;&gt;""),MAX($AG$3:AG1767),MAX($AG$3:AG1767)+1),IF(AH1767=AH1768,AG1767,MAX($AG$3:AG1767)+1)))</f>
        <v/>
      </c>
      <c r="AH1768" s="12" t="str">
        <f t="shared" si="978"/>
        <v/>
      </c>
      <c r="AI1768" s="12" t="str">
        <f t="shared" si="979"/>
        <v/>
      </c>
      <c r="AJ1768" s="13" t="str">
        <f t="shared" si="980"/>
        <v/>
      </c>
      <c r="AK1768" s="13" t="str">
        <f t="shared" si="981"/>
        <v/>
      </c>
      <c r="AL1768" s="13" t="str">
        <f>IF(OR(AJ1768="",COUNTIF($AH$3:AH1768,AH1768)&lt;&gt;COUNTIF(AH$3:AH$100002,AH1768)),"",SUMIF(AH$3:AH$100002,AH1768,AJ$3:AJ$100002))</f>
        <v/>
      </c>
      <c r="AM1768" s="13" t="str">
        <f>IF(OR(AK1768="",COUNTIF($AH$3:AH1768,AH1768)&lt;&gt;COUNTIF(AH$3:AH$100002,AH1768)),"",SUMIF(AH$3:AH$100002,AH1768,AK$3:AK$100002))</f>
        <v/>
      </c>
      <c r="AO1768" s="13" t="str">
        <f t="shared" si="1007"/>
        <v/>
      </c>
      <c r="AP1768" s="13" t="str">
        <f t="shared" si="1007"/>
        <v/>
      </c>
      <c r="AQ1768" s="13" t="str">
        <f t="shared" si="1007"/>
        <v/>
      </c>
      <c r="AR1768" s="13" t="str">
        <f t="shared" si="1007"/>
        <v/>
      </c>
      <c r="AS1768" s="13" t="str">
        <f t="shared" si="1007"/>
        <v/>
      </c>
      <c r="AT1768" s="13" t="str">
        <f t="shared" si="1007"/>
        <v/>
      </c>
      <c r="AU1768" s="13" t="str">
        <f t="shared" si="1007"/>
        <v/>
      </c>
      <c r="AV1768" s="13" t="str">
        <f t="shared" si="1007"/>
        <v/>
      </c>
      <c r="AW1768" s="86" t="str">
        <f t="shared" si="982"/>
        <v/>
      </c>
      <c r="AX1768" s="59" t="str">
        <f t="shared" si="983"/>
        <v/>
      </c>
      <c r="AY1768" s="63" t="str">
        <f>IF(OR($BR1768="",BH1768=""),"",COUNT($BR$3:$BR1768))</f>
        <v/>
      </c>
      <c r="AZ1768" s="13" t="str">
        <f>IF(OR($BR1768="",BI1768=""),"",COUNT($BR$3:$BR1768))</f>
        <v/>
      </c>
      <c r="BA1768" s="13" t="str">
        <f>IF(OR($BR1768="",BJ1768=""),"",COUNT($BR$3:$BR1768))</f>
        <v/>
      </c>
      <c r="BB1768" s="13" t="str">
        <f>IF(OR($BR1768="",BK1768=""),"",COUNT($BR$3:$BR1768))</f>
        <v/>
      </c>
      <c r="BC1768" s="13" t="str">
        <f>IF(OR($BR1768="",BL1768=""),"",COUNT($BR$3:$BR1768))</f>
        <v/>
      </c>
      <c r="BD1768" s="13" t="str">
        <f>IF(OR($BR1768="",BM1768=""),"",COUNT($BR$3:$BR1768))</f>
        <v/>
      </c>
      <c r="BE1768" s="13" t="str">
        <f>IF(OR($BR1768="",BN1768=""),"",COUNT($BR$3:$BR1768))</f>
        <v/>
      </c>
      <c r="BF1768" s="13" t="str">
        <f>IF(OR($BR1768="",BO1768=""),"",COUNT($BR$3:$BR1768))</f>
        <v/>
      </c>
      <c r="BG1768" s="66" t="str">
        <f>IF(Z1768="","",COUNT($Z$3:Z1768))</f>
        <v/>
      </c>
      <c r="BH1768" s="13" t="str">
        <f>IF(AO1768="","",IF(AO1768=BH$2,(SUMIF($BV$3:$BV1768,BH$2,$BW$3:$BW1768)-SUMIF($BX$3:$BX1768,BH$2,$BY$3:$BY1768))*AO$1,""))</f>
        <v/>
      </c>
      <c r="BI1768" s="13" t="str">
        <f>IF(AP1768="","",IF(AP1768=BI$2,(SUMIF($BV$3:$BV1768,BI$2,$BW$3:$BW1768)-SUMIF($BX$3:$BX1768,BI$2,$BY$3:$BY1768))*AP$1,""))</f>
        <v/>
      </c>
      <c r="BJ1768" s="13" t="str">
        <f>IF(AQ1768="","",IF(AQ1768=BJ$2,(SUMIF($BV$3:$BV1768,BJ$2,$BW$3:$BW1768)-SUMIF($BX$3:$BX1768,BJ$2,$BY$3:$BY1768))*AQ$1,""))</f>
        <v/>
      </c>
      <c r="BK1768" s="13" t="str">
        <f>IF(AR1768="","",IF(AR1768=BK$2,(SUMIF($BV$3:$BV1768,BK$2,$BW$3:$BW1768)-SUMIF($BX$3:$BX1768,BK$2,$BY$3:$BY1768))*AR$1,""))</f>
        <v/>
      </c>
      <c r="BL1768" s="13" t="str">
        <f>IF(AS1768="","",IF(AS1768=BL$2,(SUMIF($BV$3:$BV1768,BL$2,$BW$3:$BW1768)-SUMIF($BX$3:$BX1768,BL$2,$BY$3:$BY1768))*AS$1,""))</f>
        <v/>
      </c>
      <c r="BM1768" s="13" t="str">
        <f>IF(AT1768="","",IF(AT1768=BM$2,(SUMIF($BV$3:$BV1768,BM$2,$BW$3:$BW1768)-SUMIF($BX$3:$BX1768,BM$2,$BY$3:$BY1768))*AT$1,""))</f>
        <v/>
      </c>
      <c r="BN1768" s="13" t="str">
        <f>IF(AU1768="","",IF(AU1768=BN$2,(SUMIF($BV$3:$BV1768,BN$2,$BW$3:$BW1768)-SUMIF($BX$3:$BX1768,BN$2,$BY$3:$BY1768))*AU$1,""))</f>
        <v/>
      </c>
      <c r="BO1768" s="13" t="str">
        <f>IF(AV1768="","",IF(AV1768=BO$2,(SUMIF($BV$3:$BV1768,BO$2,$BW$3:$BW1768)-SUMIF($BX$3:$BX1768,BO$2,$BY$3:$BY1768))*AV$1,""))</f>
        <v/>
      </c>
      <c r="BP1768" s="69"/>
      <c r="BQ1768" s="13" t="str">
        <f t="shared" si="984"/>
        <v/>
      </c>
      <c r="BR1768" s="75" t="str">
        <f t="shared" si="985"/>
        <v/>
      </c>
      <c r="BS1768" s="33" t="str">
        <f t="shared" si="986"/>
        <v/>
      </c>
      <c r="BT1768" s="42" t="str">
        <f t="shared" si="987"/>
        <v/>
      </c>
      <c r="BU1768" s="38" t="str">
        <f t="shared" si="988"/>
        <v/>
      </c>
      <c r="BV1768" s="30" t="str">
        <f t="shared" si="989"/>
        <v/>
      </c>
      <c r="BW1768" s="36" t="str">
        <f t="shared" si="990"/>
        <v/>
      </c>
      <c r="BX1768" s="36" t="str">
        <f t="shared" si="991"/>
        <v/>
      </c>
      <c r="BY1768" s="45" t="str">
        <f t="shared" si="992"/>
        <v/>
      </c>
      <c r="BZ1768" s="12" t="str">
        <f t="shared" si="993"/>
        <v/>
      </c>
      <c r="CA1768" s="47" t="str">
        <f t="shared" si="994"/>
        <v/>
      </c>
      <c r="CB1768" s="32" t="str">
        <f t="shared" si="995"/>
        <v/>
      </c>
      <c r="CC1768" s="32" t="str">
        <f t="shared" si="996"/>
        <v/>
      </c>
      <c r="CD1768" s="32" t="str">
        <f t="shared" si="997"/>
        <v/>
      </c>
      <c r="CE1768" s="48"/>
      <c r="CF1768" s="32" t="str">
        <f t="shared" si="1003"/>
        <v/>
      </c>
      <c r="CG1768" s="32" t="str">
        <f t="shared" si="998"/>
        <v/>
      </c>
      <c r="CH1768" s="48"/>
    </row>
    <row r="1769" spans="2:86" ht="30" customHeight="1" x14ac:dyDescent="0.2">
      <c r="B1769" s="155"/>
      <c r="C1769" s="117"/>
      <c r="D1769" s="53"/>
      <c r="E1769" s="68"/>
      <c r="F1769" s="54"/>
      <c r="G1769" s="54"/>
      <c r="H1769" s="55"/>
      <c r="I1769" s="71"/>
      <c r="J1769" s="73"/>
      <c r="K1769" s="56"/>
      <c r="L1769" s="76" t="str">
        <f t="shared" si="975"/>
        <v/>
      </c>
      <c r="M1769" s="77" t="str">
        <f t="shared" si="976"/>
        <v/>
      </c>
      <c r="N1769" s="130" t="str">
        <f t="shared" si="1002"/>
        <v/>
      </c>
      <c r="O1769" s="131" t="str">
        <f t="shared" si="1008"/>
        <v/>
      </c>
      <c r="P1769" s="131" t="str">
        <f t="shared" si="1008"/>
        <v/>
      </c>
      <c r="Q1769" s="131" t="str">
        <f t="shared" si="1008"/>
        <v/>
      </c>
      <c r="R1769" s="131" t="str">
        <f t="shared" si="1008"/>
        <v/>
      </c>
      <c r="S1769" s="131" t="str">
        <f t="shared" si="1008"/>
        <v/>
      </c>
      <c r="T1769" s="131" t="str">
        <f t="shared" si="1008"/>
        <v/>
      </c>
      <c r="U1769" s="131" t="str">
        <f t="shared" si="1008"/>
        <v/>
      </c>
      <c r="V1769" s="14"/>
      <c r="W1769" s="17" t="str">
        <f>IF(C1769="",IF(OR(AND($H1769&lt;&gt;"",C1769=""),AND($F1768=$F1769,$AK1769&lt;&gt;""),COUNTA($H$3:$H$100002)&gt;COUNTA($H$3:$H1769),$AE1769&lt;&gt;""),W1768,""),C1769)</f>
        <v/>
      </c>
      <c r="X1769" s="17" t="str">
        <f>IF(D1769="",IF(OR(AND($H1769&lt;&gt;"",D1769=""),AND($F1768=$F1769,$AK1769&lt;&gt;""),COUNTA($H$3:$H$100002)&gt;COUNTA($H$3:$H1769),$AE1769&lt;&gt;""),X1768,""),D1769)</f>
        <v/>
      </c>
      <c r="Y1769" s="17" t="str">
        <f>IF(E1769="",IF(OR(AND($H1769&lt;&gt;"",E1769=""),AND($F1768=$F1769,$AK1769&lt;&gt;""),COUNTA($H$3:$H$100002)&gt;COUNTA($H$3:$H1769),$AE1769&lt;&gt;""),Y1768,""),E1769)</f>
        <v/>
      </c>
      <c r="Z1769" s="27" t="str">
        <f t="shared" si="977"/>
        <v/>
      </c>
      <c r="AA1769" s="2" t="str">
        <f>IF(F1769="","",COUNTA($F$3:F1769))</f>
        <v/>
      </c>
      <c r="AB1769" s="3" t="str">
        <f>IF(F1769="","",IFERROR(IF(F1769&lt;&gt;"",IFERROR(INDEX(設定!$C$3:$C$303,MATCH(F1769,設定!$C$3:$C$303,0),0),INDEX(設定!$C$3:$C$303,MATCH("*"&amp;F1769&amp;"*",設定!$C$3:$C$303,0),0)),""),"エラー"))</f>
        <v/>
      </c>
      <c r="AC1769" s="2" t="str">
        <f>IF(G1769="","",COUNTA($G$3:G1769))</f>
        <v/>
      </c>
      <c r="AD1769" s="3" t="str">
        <f>IF(G1769="","",IFERROR(IF(G1769&lt;&gt;"",IFERROR(INDEX(設定!$C$3:$C$303,MATCH(G1769,設定!$C$3:$C$303,0),0),INDEX(設定!$C$3:$C$303,MATCH("*"&amp;G1769&amp;"*",設定!$C$3:$C$303,0),0)),""),"エラー"))</f>
        <v/>
      </c>
      <c r="AE1769" s="3" t="str">
        <f>IFERROR(IF(AB1769="",IF(AND(H1769&lt;&gt;"",F1769=""),INDEX(AB$3:AB1769,MATCH(MAX(AA$3:AA1769),AA$3:AA1769,0),0),""),AB1769),"")</f>
        <v/>
      </c>
      <c r="AF1769" s="3" t="str">
        <f>IFERROR(IF(AD1769="",IF(AND(H1769&lt;&gt;"",G1769=""),INDEX(AD$3:AD1769,MATCH(MAX(AC$3:AC1769),AC$3:AC1769,0),0),""),AD1769),"")</f>
        <v/>
      </c>
      <c r="AG1769" s="2" t="str">
        <f>IF(AH1769="","",IF(OR(AH1769=AH1768,AH1769=AH1770),IF(AND(E1769="",AB1769="",AG1768&lt;&gt;""),MAX($AG$3:AG1768),MAX($AG$3:AG1768)+1),IF(AH1768=AH1769,AG1768,MAX($AG$3:AG1768)+1)))</f>
        <v/>
      </c>
      <c r="AH1769" s="12" t="str">
        <f t="shared" si="978"/>
        <v/>
      </c>
      <c r="AI1769" s="12" t="str">
        <f t="shared" si="979"/>
        <v/>
      </c>
      <c r="AJ1769" s="13" t="str">
        <f t="shared" si="980"/>
        <v/>
      </c>
      <c r="AK1769" s="13" t="str">
        <f t="shared" si="981"/>
        <v/>
      </c>
      <c r="AL1769" s="13" t="str">
        <f>IF(OR(AJ1769="",COUNTIF($AH$3:AH1769,AH1769)&lt;&gt;COUNTIF(AH$3:AH$100002,AH1769)),"",SUMIF(AH$3:AH$100002,AH1769,AJ$3:AJ$100002))</f>
        <v/>
      </c>
      <c r="AM1769" s="13" t="str">
        <f>IF(OR(AK1769="",COUNTIF($AH$3:AH1769,AH1769)&lt;&gt;COUNTIF(AH$3:AH$100002,AH1769)),"",SUMIF(AH$3:AH$100002,AH1769,AK$3:AK$100002))</f>
        <v/>
      </c>
      <c r="AO1769" s="13" t="str">
        <f t="shared" si="1007"/>
        <v/>
      </c>
      <c r="AP1769" s="13" t="str">
        <f t="shared" si="1007"/>
        <v/>
      </c>
      <c r="AQ1769" s="13" t="str">
        <f t="shared" si="1007"/>
        <v/>
      </c>
      <c r="AR1769" s="13" t="str">
        <f t="shared" si="1007"/>
        <v/>
      </c>
      <c r="AS1769" s="13" t="str">
        <f t="shared" si="1007"/>
        <v/>
      </c>
      <c r="AT1769" s="13" t="str">
        <f t="shared" si="1007"/>
        <v/>
      </c>
      <c r="AU1769" s="13" t="str">
        <f t="shared" si="1007"/>
        <v/>
      </c>
      <c r="AV1769" s="13" t="str">
        <f t="shared" si="1007"/>
        <v/>
      </c>
      <c r="AW1769" s="86" t="str">
        <f t="shared" si="982"/>
        <v/>
      </c>
      <c r="AX1769" s="59" t="str">
        <f t="shared" si="983"/>
        <v/>
      </c>
      <c r="AY1769" s="63" t="str">
        <f>IF(OR($BR1769="",BH1769=""),"",COUNT($BR$3:$BR1769))</f>
        <v/>
      </c>
      <c r="AZ1769" s="13" t="str">
        <f>IF(OR($BR1769="",BI1769=""),"",COUNT($BR$3:$BR1769))</f>
        <v/>
      </c>
      <c r="BA1769" s="13" t="str">
        <f>IF(OR($BR1769="",BJ1769=""),"",COUNT($BR$3:$BR1769))</f>
        <v/>
      </c>
      <c r="BB1769" s="13" t="str">
        <f>IF(OR($BR1769="",BK1769=""),"",COUNT($BR$3:$BR1769))</f>
        <v/>
      </c>
      <c r="BC1769" s="13" t="str">
        <f>IF(OR($BR1769="",BL1769=""),"",COUNT($BR$3:$BR1769))</f>
        <v/>
      </c>
      <c r="BD1769" s="13" t="str">
        <f>IF(OR($BR1769="",BM1769=""),"",COUNT($BR$3:$BR1769))</f>
        <v/>
      </c>
      <c r="BE1769" s="13" t="str">
        <f>IF(OR($BR1769="",BN1769=""),"",COUNT($BR$3:$BR1769))</f>
        <v/>
      </c>
      <c r="BF1769" s="13" t="str">
        <f>IF(OR($BR1769="",BO1769=""),"",COUNT($BR$3:$BR1769))</f>
        <v/>
      </c>
      <c r="BG1769" s="66" t="str">
        <f>IF(Z1769="","",COUNT($Z$3:Z1769))</f>
        <v/>
      </c>
      <c r="BH1769" s="13" t="str">
        <f>IF(AO1769="","",IF(AO1769=BH$2,(SUMIF($BV$3:$BV1769,BH$2,$BW$3:$BW1769)-SUMIF($BX$3:$BX1769,BH$2,$BY$3:$BY1769))*AO$1,""))</f>
        <v/>
      </c>
      <c r="BI1769" s="13" t="str">
        <f>IF(AP1769="","",IF(AP1769=BI$2,(SUMIF($BV$3:$BV1769,BI$2,$BW$3:$BW1769)-SUMIF($BX$3:$BX1769,BI$2,$BY$3:$BY1769))*AP$1,""))</f>
        <v/>
      </c>
      <c r="BJ1769" s="13" t="str">
        <f>IF(AQ1769="","",IF(AQ1769=BJ$2,(SUMIF($BV$3:$BV1769,BJ$2,$BW$3:$BW1769)-SUMIF($BX$3:$BX1769,BJ$2,$BY$3:$BY1769))*AQ$1,""))</f>
        <v/>
      </c>
      <c r="BK1769" s="13" t="str">
        <f>IF(AR1769="","",IF(AR1769=BK$2,(SUMIF($BV$3:$BV1769,BK$2,$BW$3:$BW1769)-SUMIF($BX$3:$BX1769,BK$2,$BY$3:$BY1769))*AR$1,""))</f>
        <v/>
      </c>
      <c r="BL1769" s="13" t="str">
        <f>IF(AS1769="","",IF(AS1769=BL$2,(SUMIF($BV$3:$BV1769,BL$2,$BW$3:$BW1769)-SUMIF($BX$3:$BX1769,BL$2,$BY$3:$BY1769))*AS$1,""))</f>
        <v/>
      </c>
      <c r="BM1769" s="13" t="str">
        <f>IF(AT1769="","",IF(AT1769=BM$2,(SUMIF($BV$3:$BV1769,BM$2,$BW$3:$BW1769)-SUMIF($BX$3:$BX1769,BM$2,$BY$3:$BY1769))*AT$1,""))</f>
        <v/>
      </c>
      <c r="BN1769" s="13" t="str">
        <f>IF(AU1769="","",IF(AU1769=BN$2,(SUMIF($BV$3:$BV1769,BN$2,$BW$3:$BW1769)-SUMIF($BX$3:$BX1769,BN$2,$BY$3:$BY1769))*AU$1,""))</f>
        <v/>
      </c>
      <c r="BO1769" s="13" t="str">
        <f>IF(AV1769="","",IF(AV1769=BO$2,(SUMIF($BV$3:$BV1769,BO$2,$BW$3:$BW1769)-SUMIF($BX$3:$BX1769,BO$2,$BY$3:$BY1769))*AV$1,""))</f>
        <v/>
      </c>
      <c r="BP1769" s="69"/>
      <c r="BQ1769" s="13" t="str">
        <f t="shared" si="984"/>
        <v/>
      </c>
      <c r="BR1769" s="75" t="str">
        <f t="shared" si="985"/>
        <v/>
      </c>
      <c r="BS1769" s="33" t="str">
        <f t="shared" si="986"/>
        <v/>
      </c>
      <c r="BT1769" s="42" t="str">
        <f t="shared" si="987"/>
        <v/>
      </c>
      <c r="BU1769" s="38" t="str">
        <f t="shared" si="988"/>
        <v/>
      </c>
      <c r="BV1769" s="30" t="str">
        <f t="shared" si="989"/>
        <v/>
      </c>
      <c r="BW1769" s="36" t="str">
        <f t="shared" si="990"/>
        <v/>
      </c>
      <c r="BX1769" s="36" t="str">
        <f t="shared" si="991"/>
        <v/>
      </c>
      <c r="BY1769" s="45" t="str">
        <f t="shared" si="992"/>
        <v/>
      </c>
      <c r="BZ1769" s="12" t="str">
        <f t="shared" si="993"/>
        <v/>
      </c>
      <c r="CA1769" s="47" t="str">
        <f t="shared" si="994"/>
        <v/>
      </c>
      <c r="CB1769" s="32" t="str">
        <f t="shared" si="995"/>
        <v/>
      </c>
      <c r="CC1769" s="32" t="str">
        <f t="shared" si="996"/>
        <v/>
      </c>
      <c r="CD1769" s="32" t="str">
        <f t="shared" si="997"/>
        <v/>
      </c>
      <c r="CE1769" s="48"/>
      <c r="CF1769" s="32" t="str">
        <f t="shared" si="1003"/>
        <v/>
      </c>
      <c r="CG1769" s="32" t="str">
        <f t="shared" si="998"/>
        <v/>
      </c>
      <c r="CH1769" s="48"/>
    </row>
    <row r="1770" spans="2:86" ht="30" customHeight="1" x14ac:dyDescent="0.2">
      <c r="B1770" s="155"/>
      <c r="C1770" s="117"/>
      <c r="D1770" s="53"/>
      <c r="E1770" s="68"/>
      <c r="F1770" s="54"/>
      <c r="G1770" s="54"/>
      <c r="H1770" s="55"/>
      <c r="I1770" s="71"/>
      <c r="J1770" s="73"/>
      <c r="K1770" s="56"/>
      <c r="L1770" s="76" t="str">
        <f t="shared" si="975"/>
        <v/>
      </c>
      <c r="M1770" s="77" t="str">
        <f t="shared" si="976"/>
        <v/>
      </c>
      <c r="N1770" s="130" t="str">
        <f t="shared" si="1002"/>
        <v/>
      </c>
      <c r="O1770" s="131" t="str">
        <f t="shared" si="1008"/>
        <v/>
      </c>
      <c r="P1770" s="131" t="str">
        <f t="shared" si="1008"/>
        <v/>
      </c>
      <c r="Q1770" s="131" t="str">
        <f t="shared" si="1008"/>
        <v/>
      </c>
      <c r="R1770" s="131" t="str">
        <f t="shared" si="1008"/>
        <v/>
      </c>
      <c r="S1770" s="131" t="str">
        <f t="shared" si="1008"/>
        <v/>
      </c>
      <c r="T1770" s="131" t="str">
        <f t="shared" si="1008"/>
        <v/>
      </c>
      <c r="U1770" s="131" t="str">
        <f t="shared" si="1008"/>
        <v/>
      </c>
      <c r="V1770" s="14"/>
      <c r="W1770" s="17" t="str">
        <f>IF(C1770="",IF(OR(AND($H1770&lt;&gt;"",C1770=""),AND($F1769=$F1770,$AK1770&lt;&gt;""),COUNTA($H$3:$H$100002)&gt;COUNTA($H$3:$H1770),$AE1770&lt;&gt;""),W1769,""),C1770)</f>
        <v/>
      </c>
      <c r="X1770" s="17" t="str">
        <f>IF(D1770="",IF(OR(AND($H1770&lt;&gt;"",D1770=""),AND($F1769=$F1770,$AK1770&lt;&gt;""),COUNTA($H$3:$H$100002)&gt;COUNTA($H$3:$H1770),$AE1770&lt;&gt;""),X1769,""),D1770)</f>
        <v/>
      </c>
      <c r="Y1770" s="17" t="str">
        <f>IF(E1770="",IF(OR(AND($H1770&lt;&gt;"",E1770=""),AND($F1769=$F1770,$AK1770&lt;&gt;""),COUNTA($H$3:$H$100002)&gt;COUNTA($H$3:$H1770),$AE1770&lt;&gt;""),Y1769,""),E1770)</f>
        <v/>
      </c>
      <c r="Z1770" s="27" t="str">
        <f t="shared" si="977"/>
        <v/>
      </c>
      <c r="AA1770" s="2" t="str">
        <f>IF(F1770="","",COUNTA($F$3:F1770))</f>
        <v/>
      </c>
      <c r="AB1770" s="3" t="str">
        <f>IF(F1770="","",IFERROR(IF(F1770&lt;&gt;"",IFERROR(INDEX(設定!$C$3:$C$303,MATCH(F1770,設定!$C$3:$C$303,0),0),INDEX(設定!$C$3:$C$303,MATCH("*"&amp;F1770&amp;"*",設定!$C$3:$C$303,0),0)),""),"エラー"))</f>
        <v/>
      </c>
      <c r="AC1770" s="2" t="str">
        <f>IF(G1770="","",COUNTA($G$3:G1770))</f>
        <v/>
      </c>
      <c r="AD1770" s="3" t="str">
        <f>IF(G1770="","",IFERROR(IF(G1770&lt;&gt;"",IFERROR(INDEX(設定!$C$3:$C$303,MATCH(G1770,設定!$C$3:$C$303,0),0),INDEX(設定!$C$3:$C$303,MATCH("*"&amp;G1770&amp;"*",設定!$C$3:$C$303,0),0)),""),"エラー"))</f>
        <v/>
      </c>
      <c r="AE1770" s="3" t="str">
        <f>IFERROR(IF(AB1770="",IF(AND(H1770&lt;&gt;"",F1770=""),INDEX(AB$3:AB1770,MATCH(MAX(AA$3:AA1770),AA$3:AA1770,0),0),""),AB1770),"")</f>
        <v/>
      </c>
      <c r="AF1770" s="3" t="str">
        <f>IFERROR(IF(AD1770="",IF(AND(H1770&lt;&gt;"",G1770=""),INDEX(AD$3:AD1770,MATCH(MAX(AC$3:AC1770),AC$3:AC1770,0),0),""),AD1770),"")</f>
        <v/>
      </c>
      <c r="AG1770" s="2" t="str">
        <f>IF(AH1770="","",IF(OR(AH1770=AH1769,AH1770=AH1771),IF(AND(E1770="",AB1770="",AG1769&lt;&gt;""),MAX($AG$3:AG1769),MAX($AG$3:AG1769)+1),IF(AH1769=AH1770,AG1769,MAX($AG$3:AG1769)+1)))</f>
        <v/>
      </c>
      <c r="AH1770" s="12" t="str">
        <f t="shared" si="978"/>
        <v/>
      </c>
      <c r="AI1770" s="12" t="str">
        <f t="shared" si="979"/>
        <v/>
      </c>
      <c r="AJ1770" s="13" t="str">
        <f t="shared" si="980"/>
        <v/>
      </c>
      <c r="AK1770" s="13" t="str">
        <f t="shared" si="981"/>
        <v/>
      </c>
      <c r="AL1770" s="13" t="str">
        <f>IF(OR(AJ1770="",COUNTIF($AH$3:AH1770,AH1770)&lt;&gt;COUNTIF(AH$3:AH$100002,AH1770)),"",SUMIF(AH$3:AH$100002,AH1770,AJ$3:AJ$100002))</f>
        <v/>
      </c>
      <c r="AM1770" s="13" t="str">
        <f>IF(OR(AK1770="",COUNTIF($AH$3:AH1770,AH1770)&lt;&gt;COUNTIF(AH$3:AH$100002,AH1770)),"",SUMIF(AH$3:AH$100002,AH1770,AK$3:AK$100002))</f>
        <v/>
      </c>
      <c r="AO1770" s="13" t="str">
        <f t="shared" si="1007"/>
        <v/>
      </c>
      <c r="AP1770" s="13" t="str">
        <f t="shared" si="1007"/>
        <v/>
      </c>
      <c r="AQ1770" s="13" t="str">
        <f t="shared" si="1007"/>
        <v/>
      </c>
      <c r="AR1770" s="13" t="str">
        <f t="shared" si="1007"/>
        <v/>
      </c>
      <c r="AS1770" s="13" t="str">
        <f t="shared" si="1007"/>
        <v/>
      </c>
      <c r="AT1770" s="13" t="str">
        <f t="shared" si="1007"/>
        <v/>
      </c>
      <c r="AU1770" s="13" t="str">
        <f t="shared" si="1007"/>
        <v/>
      </c>
      <c r="AV1770" s="13" t="str">
        <f t="shared" si="1007"/>
        <v/>
      </c>
      <c r="AW1770" s="86" t="str">
        <f t="shared" si="982"/>
        <v/>
      </c>
      <c r="AX1770" s="59" t="str">
        <f t="shared" si="983"/>
        <v/>
      </c>
      <c r="AY1770" s="63" t="str">
        <f>IF(OR($BR1770="",BH1770=""),"",COUNT($BR$3:$BR1770))</f>
        <v/>
      </c>
      <c r="AZ1770" s="13" t="str">
        <f>IF(OR($BR1770="",BI1770=""),"",COUNT($BR$3:$BR1770))</f>
        <v/>
      </c>
      <c r="BA1770" s="13" t="str">
        <f>IF(OR($BR1770="",BJ1770=""),"",COUNT($BR$3:$BR1770))</f>
        <v/>
      </c>
      <c r="BB1770" s="13" t="str">
        <f>IF(OR($BR1770="",BK1770=""),"",COUNT($BR$3:$BR1770))</f>
        <v/>
      </c>
      <c r="BC1770" s="13" t="str">
        <f>IF(OR($BR1770="",BL1770=""),"",COUNT($BR$3:$BR1770))</f>
        <v/>
      </c>
      <c r="BD1770" s="13" t="str">
        <f>IF(OR($BR1770="",BM1770=""),"",COUNT($BR$3:$BR1770))</f>
        <v/>
      </c>
      <c r="BE1770" s="13" t="str">
        <f>IF(OR($BR1770="",BN1770=""),"",COUNT($BR$3:$BR1770))</f>
        <v/>
      </c>
      <c r="BF1770" s="13" t="str">
        <f>IF(OR($BR1770="",BO1770=""),"",COUNT($BR$3:$BR1770))</f>
        <v/>
      </c>
      <c r="BG1770" s="66" t="str">
        <f>IF(Z1770="","",COUNT($Z$3:Z1770))</f>
        <v/>
      </c>
      <c r="BH1770" s="13" t="str">
        <f>IF(AO1770="","",IF(AO1770=BH$2,(SUMIF($BV$3:$BV1770,BH$2,$BW$3:$BW1770)-SUMIF($BX$3:$BX1770,BH$2,$BY$3:$BY1770))*AO$1,""))</f>
        <v/>
      </c>
      <c r="BI1770" s="13" t="str">
        <f>IF(AP1770="","",IF(AP1770=BI$2,(SUMIF($BV$3:$BV1770,BI$2,$BW$3:$BW1770)-SUMIF($BX$3:$BX1770,BI$2,$BY$3:$BY1770))*AP$1,""))</f>
        <v/>
      </c>
      <c r="BJ1770" s="13" t="str">
        <f>IF(AQ1770="","",IF(AQ1770=BJ$2,(SUMIF($BV$3:$BV1770,BJ$2,$BW$3:$BW1770)-SUMIF($BX$3:$BX1770,BJ$2,$BY$3:$BY1770))*AQ$1,""))</f>
        <v/>
      </c>
      <c r="BK1770" s="13" t="str">
        <f>IF(AR1770="","",IF(AR1770=BK$2,(SUMIF($BV$3:$BV1770,BK$2,$BW$3:$BW1770)-SUMIF($BX$3:$BX1770,BK$2,$BY$3:$BY1770))*AR$1,""))</f>
        <v/>
      </c>
      <c r="BL1770" s="13" t="str">
        <f>IF(AS1770="","",IF(AS1770=BL$2,(SUMIF($BV$3:$BV1770,BL$2,$BW$3:$BW1770)-SUMIF($BX$3:$BX1770,BL$2,$BY$3:$BY1770))*AS$1,""))</f>
        <v/>
      </c>
      <c r="BM1770" s="13" t="str">
        <f>IF(AT1770="","",IF(AT1770=BM$2,(SUMIF($BV$3:$BV1770,BM$2,$BW$3:$BW1770)-SUMIF($BX$3:$BX1770,BM$2,$BY$3:$BY1770))*AT$1,""))</f>
        <v/>
      </c>
      <c r="BN1770" s="13" t="str">
        <f>IF(AU1770="","",IF(AU1770=BN$2,(SUMIF($BV$3:$BV1770,BN$2,$BW$3:$BW1770)-SUMIF($BX$3:$BX1770,BN$2,$BY$3:$BY1770))*AU$1,""))</f>
        <v/>
      </c>
      <c r="BO1770" s="13" t="str">
        <f>IF(AV1770="","",IF(AV1770=BO$2,(SUMIF($BV$3:$BV1770,BO$2,$BW$3:$BW1770)-SUMIF($BX$3:$BX1770,BO$2,$BY$3:$BY1770))*AV$1,""))</f>
        <v/>
      </c>
      <c r="BP1770" s="69"/>
      <c r="BQ1770" s="13" t="str">
        <f t="shared" si="984"/>
        <v/>
      </c>
      <c r="BR1770" s="75" t="str">
        <f t="shared" si="985"/>
        <v/>
      </c>
      <c r="BS1770" s="33" t="str">
        <f t="shared" si="986"/>
        <v/>
      </c>
      <c r="BT1770" s="42" t="str">
        <f t="shared" si="987"/>
        <v/>
      </c>
      <c r="BU1770" s="38" t="str">
        <f t="shared" si="988"/>
        <v/>
      </c>
      <c r="BV1770" s="30" t="str">
        <f t="shared" si="989"/>
        <v/>
      </c>
      <c r="BW1770" s="36" t="str">
        <f t="shared" si="990"/>
        <v/>
      </c>
      <c r="BX1770" s="36" t="str">
        <f t="shared" si="991"/>
        <v/>
      </c>
      <c r="BY1770" s="45" t="str">
        <f t="shared" si="992"/>
        <v/>
      </c>
      <c r="BZ1770" s="12" t="str">
        <f t="shared" si="993"/>
        <v/>
      </c>
      <c r="CA1770" s="47" t="str">
        <f t="shared" si="994"/>
        <v/>
      </c>
      <c r="CB1770" s="32" t="str">
        <f t="shared" si="995"/>
        <v/>
      </c>
      <c r="CC1770" s="32" t="str">
        <f t="shared" si="996"/>
        <v/>
      </c>
      <c r="CD1770" s="32" t="str">
        <f t="shared" si="997"/>
        <v/>
      </c>
      <c r="CE1770" s="48"/>
      <c r="CF1770" s="32" t="str">
        <f t="shared" si="1003"/>
        <v/>
      </c>
      <c r="CG1770" s="32" t="str">
        <f t="shared" si="998"/>
        <v/>
      </c>
      <c r="CH1770" s="48"/>
    </row>
    <row r="1771" spans="2:86" ht="30" customHeight="1" x14ac:dyDescent="0.2">
      <c r="B1771" s="155"/>
      <c r="C1771" s="117"/>
      <c r="D1771" s="53"/>
      <c r="E1771" s="68"/>
      <c r="F1771" s="54"/>
      <c r="G1771" s="54"/>
      <c r="H1771" s="55"/>
      <c r="I1771" s="71"/>
      <c r="J1771" s="73"/>
      <c r="K1771" s="56"/>
      <c r="L1771" s="76" t="str">
        <f t="shared" si="975"/>
        <v/>
      </c>
      <c r="M1771" s="77" t="str">
        <f t="shared" si="976"/>
        <v/>
      </c>
      <c r="N1771" s="130" t="str">
        <f t="shared" si="1002"/>
        <v/>
      </c>
      <c r="O1771" s="131" t="str">
        <f t="shared" si="1008"/>
        <v/>
      </c>
      <c r="P1771" s="131" t="str">
        <f t="shared" si="1008"/>
        <v/>
      </c>
      <c r="Q1771" s="131" t="str">
        <f t="shared" si="1008"/>
        <v/>
      </c>
      <c r="R1771" s="131" t="str">
        <f t="shared" si="1008"/>
        <v/>
      </c>
      <c r="S1771" s="131" t="str">
        <f t="shared" si="1008"/>
        <v/>
      </c>
      <c r="T1771" s="131" t="str">
        <f t="shared" si="1008"/>
        <v/>
      </c>
      <c r="U1771" s="131" t="str">
        <f t="shared" si="1008"/>
        <v/>
      </c>
      <c r="V1771" s="14"/>
      <c r="W1771" s="17" t="str">
        <f>IF(C1771="",IF(OR(AND($H1771&lt;&gt;"",C1771=""),AND($F1770=$F1771,$AK1771&lt;&gt;""),COUNTA($H$3:$H$100002)&gt;COUNTA($H$3:$H1771),$AE1771&lt;&gt;""),W1770,""),C1771)</f>
        <v/>
      </c>
      <c r="X1771" s="17" t="str">
        <f>IF(D1771="",IF(OR(AND($H1771&lt;&gt;"",D1771=""),AND($F1770=$F1771,$AK1771&lt;&gt;""),COUNTA($H$3:$H$100002)&gt;COUNTA($H$3:$H1771),$AE1771&lt;&gt;""),X1770,""),D1771)</f>
        <v/>
      </c>
      <c r="Y1771" s="17" t="str">
        <f>IF(E1771="",IF(OR(AND($H1771&lt;&gt;"",E1771=""),AND($F1770=$F1771,$AK1771&lt;&gt;""),COUNTA($H$3:$H$100002)&gt;COUNTA($H$3:$H1771),$AE1771&lt;&gt;""),Y1770,""),E1771)</f>
        <v/>
      </c>
      <c r="Z1771" s="27" t="str">
        <f t="shared" si="977"/>
        <v/>
      </c>
      <c r="AA1771" s="2" t="str">
        <f>IF(F1771="","",COUNTA($F$3:F1771))</f>
        <v/>
      </c>
      <c r="AB1771" s="3" t="str">
        <f>IF(F1771="","",IFERROR(IF(F1771&lt;&gt;"",IFERROR(INDEX(設定!$C$3:$C$303,MATCH(F1771,設定!$C$3:$C$303,0),0),INDEX(設定!$C$3:$C$303,MATCH("*"&amp;F1771&amp;"*",設定!$C$3:$C$303,0),0)),""),"エラー"))</f>
        <v/>
      </c>
      <c r="AC1771" s="2" t="str">
        <f>IF(G1771="","",COUNTA($G$3:G1771))</f>
        <v/>
      </c>
      <c r="AD1771" s="3" t="str">
        <f>IF(G1771="","",IFERROR(IF(G1771&lt;&gt;"",IFERROR(INDEX(設定!$C$3:$C$303,MATCH(G1771,設定!$C$3:$C$303,0),0),INDEX(設定!$C$3:$C$303,MATCH("*"&amp;G1771&amp;"*",設定!$C$3:$C$303,0),0)),""),"エラー"))</f>
        <v/>
      </c>
      <c r="AE1771" s="3" t="str">
        <f>IFERROR(IF(AB1771="",IF(AND(H1771&lt;&gt;"",F1771=""),INDEX(AB$3:AB1771,MATCH(MAX(AA$3:AA1771),AA$3:AA1771,0),0),""),AB1771),"")</f>
        <v/>
      </c>
      <c r="AF1771" s="3" t="str">
        <f>IFERROR(IF(AD1771="",IF(AND(H1771&lt;&gt;"",G1771=""),INDEX(AD$3:AD1771,MATCH(MAX(AC$3:AC1771),AC$3:AC1771,0),0),""),AD1771),"")</f>
        <v/>
      </c>
      <c r="AG1771" s="2" t="str">
        <f>IF(AH1771="","",IF(OR(AH1771=AH1770,AH1771=AH1772),IF(AND(E1771="",AB1771="",AG1770&lt;&gt;""),MAX($AG$3:AG1770),MAX($AG$3:AG1770)+1),IF(AH1770=AH1771,AG1770,MAX($AG$3:AG1770)+1)))</f>
        <v/>
      </c>
      <c r="AH1771" s="12" t="str">
        <f t="shared" si="978"/>
        <v/>
      </c>
      <c r="AI1771" s="12" t="str">
        <f t="shared" si="979"/>
        <v/>
      </c>
      <c r="AJ1771" s="13" t="str">
        <f t="shared" si="980"/>
        <v/>
      </c>
      <c r="AK1771" s="13" t="str">
        <f t="shared" si="981"/>
        <v/>
      </c>
      <c r="AL1771" s="13" t="str">
        <f>IF(OR(AJ1771="",COUNTIF($AH$3:AH1771,AH1771)&lt;&gt;COUNTIF(AH$3:AH$100002,AH1771)),"",SUMIF(AH$3:AH$100002,AH1771,AJ$3:AJ$100002))</f>
        <v/>
      </c>
      <c r="AM1771" s="13" t="str">
        <f>IF(OR(AK1771="",COUNTIF($AH$3:AH1771,AH1771)&lt;&gt;COUNTIF(AH$3:AH$100002,AH1771)),"",SUMIF(AH$3:AH$100002,AH1771,AK$3:AK$100002))</f>
        <v/>
      </c>
      <c r="AO1771" s="13" t="str">
        <f t="shared" si="1007"/>
        <v/>
      </c>
      <c r="AP1771" s="13" t="str">
        <f t="shared" si="1007"/>
        <v/>
      </c>
      <c r="AQ1771" s="13" t="str">
        <f t="shared" si="1007"/>
        <v/>
      </c>
      <c r="AR1771" s="13" t="str">
        <f t="shared" si="1007"/>
        <v/>
      </c>
      <c r="AS1771" s="13" t="str">
        <f t="shared" si="1007"/>
        <v/>
      </c>
      <c r="AT1771" s="13" t="str">
        <f t="shared" si="1007"/>
        <v/>
      </c>
      <c r="AU1771" s="13" t="str">
        <f t="shared" si="1007"/>
        <v/>
      </c>
      <c r="AV1771" s="13" t="str">
        <f t="shared" si="1007"/>
        <v/>
      </c>
      <c r="AW1771" s="86" t="str">
        <f t="shared" si="982"/>
        <v/>
      </c>
      <c r="AX1771" s="59" t="str">
        <f t="shared" si="983"/>
        <v/>
      </c>
      <c r="AY1771" s="63" t="str">
        <f>IF(OR($BR1771="",BH1771=""),"",COUNT($BR$3:$BR1771))</f>
        <v/>
      </c>
      <c r="AZ1771" s="13" t="str">
        <f>IF(OR($BR1771="",BI1771=""),"",COUNT($BR$3:$BR1771))</f>
        <v/>
      </c>
      <c r="BA1771" s="13" t="str">
        <f>IF(OR($BR1771="",BJ1771=""),"",COUNT($BR$3:$BR1771))</f>
        <v/>
      </c>
      <c r="BB1771" s="13" t="str">
        <f>IF(OR($BR1771="",BK1771=""),"",COUNT($BR$3:$BR1771))</f>
        <v/>
      </c>
      <c r="BC1771" s="13" t="str">
        <f>IF(OR($BR1771="",BL1771=""),"",COUNT($BR$3:$BR1771))</f>
        <v/>
      </c>
      <c r="BD1771" s="13" t="str">
        <f>IF(OR($BR1771="",BM1771=""),"",COUNT($BR$3:$BR1771))</f>
        <v/>
      </c>
      <c r="BE1771" s="13" t="str">
        <f>IF(OR($BR1771="",BN1771=""),"",COUNT($BR$3:$BR1771))</f>
        <v/>
      </c>
      <c r="BF1771" s="13" t="str">
        <f>IF(OR($BR1771="",BO1771=""),"",COUNT($BR$3:$BR1771))</f>
        <v/>
      </c>
      <c r="BG1771" s="66" t="str">
        <f>IF(Z1771="","",COUNT($Z$3:Z1771))</f>
        <v/>
      </c>
      <c r="BH1771" s="13" t="str">
        <f>IF(AO1771="","",IF(AO1771=BH$2,(SUMIF($BV$3:$BV1771,BH$2,$BW$3:$BW1771)-SUMIF($BX$3:$BX1771,BH$2,$BY$3:$BY1771))*AO$1,""))</f>
        <v/>
      </c>
      <c r="BI1771" s="13" t="str">
        <f>IF(AP1771="","",IF(AP1771=BI$2,(SUMIF($BV$3:$BV1771,BI$2,$BW$3:$BW1771)-SUMIF($BX$3:$BX1771,BI$2,$BY$3:$BY1771))*AP$1,""))</f>
        <v/>
      </c>
      <c r="BJ1771" s="13" t="str">
        <f>IF(AQ1771="","",IF(AQ1771=BJ$2,(SUMIF($BV$3:$BV1771,BJ$2,$BW$3:$BW1771)-SUMIF($BX$3:$BX1771,BJ$2,$BY$3:$BY1771))*AQ$1,""))</f>
        <v/>
      </c>
      <c r="BK1771" s="13" t="str">
        <f>IF(AR1771="","",IF(AR1771=BK$2,(SUMIF($BV$3:$BV1771,BK$2,$BW$3:$BW1771)-SUMIF($BX$3:$BX1771,BK$2,$BY$3:$BY1771))*AR$1,""))</f>
        <v/>
      </c>
      <c r="BL1771" s="13" t="str">
        <f>IF(AS1771="","",IF(AS1771=BL$2,(SUMIF($BV$3:$BV1771,BL$2,$BW$3:$BW1771)-SUMIF($BX$3:$BX1771,BL$2,$BY$3:$BY1771))*AS$1,""))</f>
        <v/>
      </c>
      <c r="BM1771" s="13" t="str">
        <f>IF(AT1771="","",IF(AT1771=BM$2,(SUMIF($BV$3:$BV1771,BM$2,$BW$3:$BW1771)-SUMIF($BX$3:$BX1771,BM$2,$BY$3:$BY1771))*AT$1,""))</f>
        <v/>
      </c>
      <c r="BN1771" s="13" t="str">
        <f>IF(AU1771="","",IF(AU1771=BN$2,(SUMIF($BV$3:$BV1771,BN$2,$BW$3:$BW1771)-SUMIF($BX$3:$BX1771,BN$2,$BY$3:$BY1771))*AU$1,""))</f>
        <v/>
      </c>
      <c r="BO1771" s="13" t="str">
        <f>IF(AV1771="","",IF(AV1771=BO$2,(SUMIF($BV$3:$BV1771,BO$2,$BW$3:$BW1771)-SUMIF($BX$3:$BX1771,BO$2,$BY$3:$BY1771))*AV$1,""))</f>
        <v/>
      </c>
      <c r="BP1771" s="69"/>
      <c r="BQ1771" s="13" t="str">
        <f t="shared" si="984"/>
        <v/>
      </c>
      <c r="BR1771" s="75" t="str">
        <f t="shared" si="985"/>
        <v/>
      </c>
      <c r="BS1771" s="33" t="str">
        <f t="shared" si="986"/>
        <v/>
      </c>
      <c r="BT1771" s="42" t="str">
        <f t="shared" si="987"/>
        <v/>
      </c>
      <c r="BU1771" s="38" t="str">
        <f t="shared" si="988"/>
        <v/>
      </c>
      <c r="BV1771" s="30" t="str">
        <f t="shared" si="989"/>
        <v/>
      </c>
      <c r="BW1771" s="36" t="str">
        <f t="shared" si="990"/>
        <v/>
      </c>
      <c r="BX1771" s="36" t="str">
        <f t="shared" si="991"/>
        <v/>
      </c>
      <c r="BY1771" s="45" t="str">
        <f t="shared" si="992"/>
        <v/>
      </c>
      <c r="BZ1771" s="12" t="str">
        <f t="shared" si="993"/>
        <v/>
      </c>
      <c r="CA1771" s="47" t="str">
        <f t="shared" si="994"/>
        <v/>
      </c>
      <c r="CB1771" s="32" t="str">
        <f t="shared" si="995"/>
        <v/>
      </c>
      <c r="CC1771" s="32" t="str">
        <f t="shared" si="996"/>
        <v/>
      </c>
      <c r="CD1771" s="32" t="str">
        <f t="shared" si="997"/>
        <v/>
      </c>
      <c r="CE1771" s="48"/>
      <c r="CF1771" s="32" t="str">
        <f t="shared" si="1003"/>
        <v/>
      </c>
      <c r="CG1771" s="32" t="str">
        <f t="shared" si="998"/>
        <v/>
      </c>
      <c r="CH1771" s="48"/>
    </row>
    <row r="1772" spans="2:86" ht="30" customHeight="1" x14ac:dyDescent="0.2">
      <c r="B1772" s="155"/>
      <c r="C1772" s="117"/>
      <c r="D1772" s="53"/>
      <c r="E1772" s="68"/>
      <c r="F1772" s="54"/>
      <c r="G1772" s="54"/>
      <c r="H1772" s="55"/>
      <c r="I1772" s="71"/>
      <c r="J1772" s="73"/>
      <c r="K1772" s="56"/>
      <c r="L1772" s="76" t="str">
        <f t="shared" si="975"/>
        <v/>
      </c>
      <c r="M1772" s="77" t="str">
        <f t="shared" si="976"/>
        <v/>
      </c>
      <c r="N1772" s="130" t="str">
        <f t="shared" si="1002"/>
        <v/>
      </c>
      <c r="O1772" s="131" t="str">
        <f t="shared" si="1008"/>
        <v/>
      </c>
      <c r="P1772" s="131" t="str">
        <f t="shared" si="1008"/>
        <v/>
      </c>
      <c r="Q1772" s="131" t="str">
        <f t="shared" si="1008"/>
        <v/>
      </c>
      <c r="R1772" s="131" t="str">
        <f t="shared" si="1008"/>
        <v/>
      </c>
      <c r="S1772" s="131" t="str">
        <f t="shared" si="1008"/>
        <v/>
      </c>
      <c r="T1772" s="131" t="str">
        <f t="shared" si="1008"/>
        <v/>
      </c>
      <c r="U1772" s="131" t="str">
        <f t="shared" si="1008"/>
        <v/>
      </c>
      <c r="V1772" s="14"/>
      <c r="W1772" s="17" t="str">
        <f>IF(C1772="",IF(OR(AND($H1772&lt;&gt;"",C1772=""),AND($F1771=$F1772,$AK1772&lt;&gt;""),COUNTA($H$3:$H$100002)&gt;COUNTA($H$3:$H1772),$AE1772&lt;&gt;""),W1771,""),C1772)</f>
        <v/>
      </c>
      <c r="X1772" s="17" t="str">
        <f>IF(D1772="",IF(OR(AND($H1772&lt;&gt;"",D1772=""),AND($F1771=$F1772,$AK1772&lt;&gt;""),COUNTA($H$3:$H$100002)&gt;COUNTA($H$3:$H1772),$AE1772&lt;&gt;""),X1771,""),D1772)</f>
        <v/>
      </c>
      <c r="Y1772" s="17" t="str">
        <f>IF(E1772="",IF(OR(AND($H1772&lt;&gt;"",E1772=""),AND($F1771=$F1772,$AK1772&lt;&gt;""),COUNTA($H$3:$H$100002)&gt;COUNTA($H$3:$H1772),$AE1772&lt;&gt;""),Y1771,""),E1772)</f>
        <v/>
      </c>
      <c r="Z1772" s="27" t="str">
        <f t="shared" si="977"/>
        <v/>
      </c>
      <c r="AA1772" s="2" t="str">
        <f>IF(F1772="","",COUNTA($F$3:F1772))</f>
        <v/>
      </c>
      <c r="AB1772" s="3" t="str">
        <f>IF(F1772="","",IFERROR(IF(F1772&lt;&gt;"",IFERROR(INDEX(設定!$C$3:$C$303,MATCH(F1772,設定!$C$3:$C$303,0),0),INDEX(設定!$C$3:$C$303,MATCH("*"&amp;F1772&amp;"*",設定!$C$3:$C$303,0),0)),""),"エラー"))</f>
        <v/>
      </c>
      <c r="AC1772" s="2" t="str">
        <f>IF(G1772="","",COUNTA($G$3:G1772))</f>
        <v/>
      </c>
      <c r="AD1772" s="3" t="str">
        <f>IF(G1772="","",IFERROR(IF(G1772&lt;&gt;"",IFERROR(INDEX(設定!$C$3:$C$303,MATCH(G1772,設定!$C$3:$C$303,0),0),INDEX(設定!$C$3:$C$303,MATCH("*"&amp;G1772&amp;"*",設定!$C$3:$C$303,0),0)),""),"エラー"))</f>
        <v/>
      </c>
      <c r="AE1772" s="3" t="str">
        <f>IFERROR(IF(AB1772="",IF(AND(H1772&lt;&gt;"",F1772=""),INDEX(AB$3:AB1772,MATCH(MAX(AA$3:AA1772),AA$3:AA1772,0),0),""),AB1772),"")</f>
        <v/>
      </c>
      <c r="AF1772" s="3" t="str">
        <f>IFERROR(IF(AD1772="",IF(AND(H1772&lt;&gt;"",G1772=""),INDEX(AD$3:AD1772,MATCH(MAX(AC$3:AC1772),AC$3:AC1772,0),0),""),AD1772),"")</f>
        <v/>
      </c>
      <c r="AG1772" s="2" t="str">
        <f>IF(AH1772="","",IF(OR(AH1772=AH1771,AH1772=AH1773),IF(AND(E1772="",AB1772="",AG1771&lt;&gt;""),MAX($AG$3:AG1771),MAX($AG$3:AG1771)+1),IF(AH1771=AH1772,AG1771,MAX($AG$3:AG1771)+1)))</f>
        <v/>
      </c>
      <c r="AH1772" s="12" t="str">
        <f t="shared" si="978"/>
        <v/>
      </c>
      <c r="AI1772" s="12" t="str">
        <f t="shared" si="979"/>
        <v/>
      </c>
      <c r="AJ1772" s="13" t="str">
        <f t="shared" si="980"/>
        <v/>
      </c>
      <c r="AK1772" s="13" t="str">
        <f t="shared" si="981"/>
        <v/>
      </c>
      <c r="AL1772" s="13" t="str">
        <f>IF(OR(AJ1772="",COUNTIF($AH$3:AH1772,AH1772)&lt;&gt;COUNTIF(AH$3:AH$100002,AH1772)),"",SUMIF(AH$3:AH$100002,AH1772,AJ$3:AJ$100002))</f>
        <v/>
      </c>
      <c r="AM1772" s="13" t="str">
        <f>IF(OR(AK1772="",COUNTIF($AH$3:AH1772,AH1772)&lt;&gt;COUNTIF(AH$3:AH$100002,AH1772)),"",SUMIF(AH$3:AH$100002,AH1772,AK$3:AK$100002))</f>
        <v/>
      </c>
      <c r="AO1772" s="13" t="str">
        <f t="shared" si="1007"/>
        <v/>
      </c>
      <c r="AP1772" s="13" t="str">
        <f t="shared" si="1007"/>
        <v/>
      </c>
      <c r="AQ1772" s="13" t="str">
        <f t="shared" si="1007"/>
        <v/>
      </c>
      <c r="AR1772" s="13" t="str">
        <f t="shared" si="1007"/>
        <v/>
      </c>
      <c r="AS1772" s="13" t="str">
        <f t="shared" si="1007"/>
        <v/>
      </c>
      <c r="AT1772" s="13" t="str">
        <f t="shared" si="1007"/>
        <v/>
      </c>
      <c r="AU1772" s="13" t="str">
        <f t="shared" si="1007"/>
        <v/>
      </c>
      <c r="AV1772" s="13" t="str">
        <f t="shared" si="1007"/>
        <v/>
      </c>
      <c r="AW1772" s="86" t="str">
        <f t="shared" si="982"/>
        <v/>
      </c>
      <c r="AX1772" s="59" t="str">
        <f t="shared" si="983"/>
        <v/>
      </c>
      <c r="AY1772" s="63" t="str">
        <f>IF(OR($BR1772="",BH1772=""),"",COUNT($BR$3:$BR1772))</f>
        <v/>
      </c>
      <c r="AZ1772" s="13" t="str">
        <f>IF(OR($BR1772="",BI1772=""),"",COUNT($BR$3:$BR1772))</f>
        <v/>
      </c>
      <c r="BA1772" s="13" t="str">
        <f>IF(OR($BR1772="",BJ1772=""),"",COUNT($BR$3:$BR1772))</f>
        <v/>
      </c>
      <c r="BB1772" s="13" t="str">
        <f>IF(OR($BR1772="",BK1772=""),"",COUNT($BR$3:$BR1772))</f>
        <v/>
      </c>
      <c r="BC1772" s="13" t="str">
        <f>IF(OR($BR1772="",BL1772=""),"",COUNT($BR$3:$BR1772))</f>
        <v/>
      </c>
      <c r="BD1772" s="13" t="str">
        <f>IF(OR($BR1772="",BM1772=""),"",COUNT($BR$3:$BR1772))</f>
        <v/>
      </c>
      <c r="BE1772" s="13" t="str">
        <f>IF(OR($BR1772="",BN1772=""),"",COUNT($BR$3:$BR1772))</f>
        <v/>
      </c>
      <c r="BF1772" s="13" t="str">
        <f>IF(OR($BR1772="",BO1772=""),"",COUNT($BR$3:$BR1772))</f>
        <v/>
      </c>
      <c r="BG1772" s="66" t="str">
        <f>IF(Z1772="","",COUNT($Z$3:Z1772))</f>
        <v/>
      </c>
      <c r="BH1772" s="13" t="str">
        <f>IF(AO1772="","",IF(AO1772=BH$2,(SUMIF($BV$3:$BV1772,BH$2,$BW$3:$BW1772)-SUMIF($BX$3:$BX1772,BH$2,$BY$3:$BY1772))*AO$1,""))</f>
        <v/>
      </c>
      <c r="BI1772" s="13" t="str">
        <f>IF(AP1772="","",IF(AP1772=BI$2,(SUMIF($BV$3:$BV1772,BI$2,$BW$3:$BW1772)-SUMIF($BX$3:$BX1772,BI$2,$BY$3:$BY1772))*AP$1,""))</f>
        <v/>
      </c>
      <c r="BJ1772" s="13" t="str">
        <f>IF(AQ1772="","",IF(AQ1772=BJ$2,(SUMIF($BV$3:$BV1772,BJ$2,$BW$3:$BW1772)-SUMIF($BX$3:$BX1772,BJ$2,$BY$3:$BY1772))*AQ$1,""))</f>
        <v/>
      </c>
      <c r="BK1772" s="13" t="str">
        <f>IF(AR1772="","",IF(AR1772=BK$2,(SUMIF($BV$3:$BV1772,BK$2,$BW$3:$BW1772)-SUMIF($BX$3:$BX1772,BK$2,$BY$3:$BY1772))*AR$1,""))</f>
        <v/>
      </c>
      <c r="BL1772" s="13" t="str">
        <f>IF(AS1772="","",IF(AS1772=BL$2,(SUMIF($BV$3:$BV1772,BL$2,$BW$3:$BW1772)-SUMIF($BX$3:$BX1772,BL$2,$BY$3:$BY1772))*AS$1,""))</f>
        <v/>
      </c>
      <c r="BM1772" s="13" t="str">
        <f>IF(AT1772="","",IF(AT1772=BM$2,(SUMIF($BV$3:$BV1772,BM$2,$BW$3:$BW1772)-SUMIF($BX$3:$BX1772,BM$2,$BY$3:$BY1772))*AT$1,""))</f>
        <v/>
      </c>
      <c r="BN1772" s="13" t="str">
        <f>IF(AU1772="","",IF(AU1772=BN$2,(SUMIF($BV$3:$BV1772,BN$2,$BW$3:$BW1772)-SUMIF($BX$3:$BX1772,BN$2,$BY$3:$BY1772))*AU$1,""))</f>
        <v/>
      </c>
      <c r="BO1772" s="13" t="str">
        <f>IF(AV1772="","",IF(AV1772=BO$2,(SUMIF($BV$3:$BV1772,BO$2,$BW$3:$BW1772)-SUMIF($BX$3:$BX1772,BO$2,$BY$3:$BY1772))*AV$1,""))</f>
        <v/>
      </c>
      <c r="BP1772" s="69"/>
      <c r="BQ1772" s="13" t="str">
        <f t="shared" si="984"/>
        <v/>
      </c>
      <c r="BR1772" s="75" t="str">
        <f t="shared" si="985"/>
        <v/>
      </c>
      <c r="BS1772" s="33" t="str">
        <f t="shared" si="986"/>
        <v/>
      </c>
      <c r="BT1772" s="42" t="str">
        <f t="shared" si="987"/>
        <v/>
      </c>
      <c r="BU1772" s="38" t="str">
        <f t="shared" si="988"/>
        <v/>
      </c>
      <c r="BV1772" s="30" t="str">
        <f t="shared" si="989"/>
        <v/>
      </c>
      <c r="BW1772" s="36" t="str">
        <f t="shared" si="990"/>
        <v/>
      </c>
      <c r="BX1772" s="36" t="str">
        <f t="shared" si="991"/>
        <v/>
      </c>
      <c r="BY1772" s="45" t="str">
        <f t="shared" si="992"/>
        <v/>
      </c>
      <c r="BZ1772" s="12" t="str">
        <f t="shared" si="993"/>
        <v/>
      </c>
      <c r="CA1772" s="47" t="str">
        <f t="shared" si="994"/>
        <v/>
      </c>
      <c r="CB1772" s="32" t="str">
        <f t="shared" si="995"/>
        <v/>
      </c>
      <c r="CC1772" s="32" t="str">
        <f t="shared" si="996"/>
        <v/>
      </c>
      <c r="CD1772" s="32" t="str">
        <f t="shared" si="997"/>
        <v/>
      </c>
      <c r="CE1772" s="48"/>
      <c r="CF1772" s="32" t="str">
        <f t="shared" si="1003"/>
        <v/>
      </c>
      <c r="CG1772" s="32" t="str">
        <f t="shared" si="998"/>
        <v/>
      </c>
      <c r="CH1772" s="48"/>
    </row>
    <row r="1773" spans="2:86" ht="30" customHeight="1" x14ac:dyDescent="0.2">
      <c r="B1773" s="155"/>
      <c r="C1773" s="117"/>
      <c r="D1773" s="53"/>
      <c r="E1773" s="68"/>
      <c r="F1773" s="54"/>
      <c r="G1773" s="54"/>
      <c r="H1773" s="55"/>
      <c r="I1773" s="71"/>
      <c r="J1773" s="73"/>
      <c r="K1773" s="56"/>
      <c r="L1773" s="76" t="str">
        <f t="shared" ref="L1773:L1836" si="1009">IF(AE1773="","",AE1773)</f>
        <v/>
      </c>
      <c r="M1773" s="77" t="str">
        <f t="shared" ref="M1773:M1836" si="1010">IF(AF1773="","",AF1773)</f>
        <v/>
      </c>
      <c r="N1773" s="130" t="str">
        <f t="shared" si="1002"/>
        <v/>
      </c>
      <c r="O1773" s="131" t="str">
        <f t="shared" ref="O1773:U1782" si="1011">IFERROR(INDEX($BH$3:$BO$100002,MATCH($BG1773,$BG$3:$BG$100002,0),MATCH(O$1,$BH$2:$BO$2,0)),"")</f>
        <v/>
      </c>
      <c r="P1773" s="131" t="str">
        <f t="shared" si="1011"/>
        <v/>
      </c>
      <c r="Q1773" s="131" t="str">
        <f t="shared" si="1011"/>
        <v/>
      </c>
      <c r="R1773" s="131" t="str">
        <f t="shared" si="1011"/>
        <v/>
      </c>
      <c r="S1773" s="131" t="str">
        <f t="shared" si="1011"/>
        <v/>
      </c>
      <c r="T1773" s="131" t="str">
        <f t="shared" si="1011"/>
        <v/>
      </c>
      <c r="U1773" s="131" t="str">
        <f t="shared" si="1011"/>
        <v/>
      </c>
      <c r="V1773" s="14"/>
      <c r="W1773" s="17" t="str">
        <f>IF(C1773="",IF(OR(AND($H1773&lt;&gt;"",C1773=""),AND($F1772=$F1773,$AK1773&lt;&gt;""),COUNTA($H$3:$H$100002)&gt;COUNTA($H$3:$H1773),$AE1773&lt;&gt;""),W1772,""),C1773)</f>
        <v/>
      </c>
      <c r="X1773" s="17" t="str">
        <f>IF(D1773="",IF(OR(AND($H1773&lt;&gt;"",D1773=""),AND($F1772=$F1773,$AK1773&lt;&gt;""),COUNTA($H$3:$H$100002)&gt;COUNTA($H$3:$H1773),$AE1773&lt;&gt;""),X1772,""),D1773)</f>
        <v/>
      </c>
      <c r="Y1773" s="17" t="str">
        <f>IF(E1773="",IF(OR(AND($H1773&lt;&gt;"",E1773=""),AND($F1772=$F1773,$AK1773&lt;&gt;""),COUNTA($H$3:$H$100002)&gt;COUNTA($H$3:$H1773),$AE1773&lt;&gt;""),Y1772,""),E1773)</f>
        <v/>
      </c>
      <c r="Z1773" s="27" t="str">
        <f t="shared" ref="Z1773:Z1836" si="1012">IF(OR(W1773="",COUNT(J1773:K1773)=0),"",DATE(W1773,X1773,Y1773))</f>
        <v/>
      </c>
      <c r="AA1773" s="2" t="str">
        <f>IF(F1773="","",COUNTA($F$3:F1773))</f>
        <v/>
      </c>
      <c r="AB1773" s="3" t="str">
        <f>IF(F1773="","",IFERROR(IF(F1773&lt;&gt;"",IFERROR(INDEX(設定!$C$3:$C$303,MATCH(F1773,設定!$C$3:$C$303,0),0),INDEX(設定!$C$3:$C$303,MATCH("*"&amp;F1773&amp;"*",設定!$C$3:$C$303,0),0)),""),"エラー"))</f>
        <v/>
      </c>
      <c r="AC1773" s="2" t="str">
        <f>IF(G1773="","",COUNTA($G$3:G1773))</f>
        <v/>
      </c>
      <c r="AD1773" s="3" t="str">
        <f>IF(G1773="","",IFERROR(IF(G1773&lt;&gt;"",IFERROR(INDEX(設定!$C$3:$C$303,MATCH(G1773,設定!$C$3:$C$303,0),0),INDEX(設定!$C$3:$C$303,MATCH("*"&amp;G1773&amp;"*",設定!$C$3:$C$303,0),0)),""),"エラー"))</f>
        <v/>
      </c>
      <c r="AE1773" s="3" t="str">
        <f>IFERROR(IF(AB1773="",IF(AND(H1773&lt;&gt;"",F1773=""),INDEX(AB$3:AB1773,MATCH(MAX(AA$3:AA1773),AA$3:AA1773,0),0),""),AB1773),"")</f>
        <v/>
      </c>
      <c r="AF1773" s="3" t="str">
        <f>IFERROR(IF(AD1773="",IF(AND(H1773&lt;&gt;"",G1773=""),INDEX(AD$3:AD1773,MATCH(MAX(AC$3:AC1773),AC$3:AC1773,0),0),""),AD1773),"")</f>
        <v/>
      </c>
      <c r="AG1773" s="2" t="str">
        <f>IF(AH1773="","",IF(OR(AH1773=AH1772,AH1773=AH1774),IF(AND(E1773="",AB1773="",AG1772&lt;&gt;""),MAX($AG$3:AG1772),MAX($AG$3:AG1772)+1),IF(AH1772=AH1773,AG1772,MAX($AG$3:AG1772)+1)))</f>
        <v/>
      </c>
      <c r="AH1773" s="12" t="str">
        <f t="shared" ref="AH1773:AH1836" si="1013">IF(AE1773="","",Z1773&amp;"@"&amp;AE1773&amp;"@"&amp;AF1773)</f>
        <v/>
      </c>
      <c r="AI1773" s="12" t="str">
        <f t="shared" ref="AI1773:AI1836" si="1014">IF(AH1773="","",AH1773&amp;AG1773)</f>
        <v/>
      </c>
      <c r="AJ1773" s="13" t="str">
        <f t="shared" ref="AJ1773:AJ1836" si="1015">IF($AE1773="","",IF($AF1773="",0,J1773))</f>
        <v/>
      </c>
      <c r="AK1773" s="13" t="str">
        <f t="shared" ref="AK1773:AK1836" si="1016">IF($AE1773="","",IF($AF1773="",0,K1773))</f>
        <v/>
      </c>
      <c r="AL1773" s="13" t="str">
        <f>IF(OR(AJ1773="",COUNTIF($AH$3:AH1773,AH1773)&lt;&gt;COUNTIF(AH$3:AH$100002,AH1773)),"",SUMIF(AH$3:AH$100002,AH1773,AJ$3:AJ$100002))</f>
        <v/>
      </c>
      <c r="AM1773" s="13" t="str">
        <f>IF(OR(AK1773="",COUNTIF($AH$3:AH1773,AH1773)&lt;&gt;COUNTIF(AH$3:AH$100002,AH1773)),"",SUMIF(AH$3:AH$100002,AH1773,AK$3:AK$100002))</f>
        <v/>
      </c>
      <c r="AO1773" s="13" t="str">
        <f t="shared" si="1007"/>
        <v/>
      </c>
      <c r="AP1773" s="13" t="str">
        <f t="shared" si="1007"/>
        <v/>
      </c>
      <c r="AQ1773" s="13" t="str">
        <f t="shared" si="1007"/>
        <v/>
      </c>
      <c r="AR1773" s="13" t="str">
        <f t="shared" si="1007"/>
        <v/>
      </c>
      <c r="AS1773" s="13" t="str">
        <f t="shared" si="1007"/>
        <v/>
      </c>
      <c r="AT1773" s="13" t="str">
        <f t="shared" si="1007"/>
        <v/>
      </c>
      <c r="AU1773" s="13" t="str">
        <f t="shared" si="1007"/>
        <v/>
      </c>
      <c r="AV1773" s="13" t="str">
        <f t="shared" si="1007"/>
        <v/>
      </c>
      <c r="AW1773" s="86" t="str">
        <f t="shared" ref="AW1773:AW1836" si="1017">IF(J1773="","",J1773)</f>
        <v/>
      </c>
      <c r="AX1773" s="59" t="str">
        <f t="shared" ref="AX1773:AX1836" si="1018">IF(K1773="","",K1773)</f>
        <v/>
      </c>
      <c r="AY1773" s="63" t="str">
        <f>IF(OR($BR1773="",BH1773=""),"",COUNT($BR$3:$BR1773))</f>
        <v/>
      </c>
      <c r="AZ1773" s="13" t="str">
        <f>IF(OR($BR1773="",BI1773=""),"",COUNT($BR$3:$BR1773))</f>
        <v/>
      </c>
      <c r="BA1773" s="13" t="str">
        <f>IF(OR($BR1773="",BJ1773=""),"",COUNT($BR$3:$BR1773))</f>
        <v/>
      </c>
      <c r="BB1773" s="13" t="str">
        <f>IF(OR($BR1773="",BK1773=""),"",COUNT($BR$3:$BR1773))</f>
        <v/>
      </c>
      <c r="BC1773" s="13" t="str">
        <f>IF(OR($BR1773="",BL1773=""),"",COUNT($BR$3:$BR1773))</f>
        <v/>
      </c>
      <c r="BD1773" s="13" t="str">
        <f>IF(OR($BR1773="",BM1773=""),"",COUNT($BR$3:$BR1773))</f>
        <v/>
      </c>
      <c r="BE1773" s="13" t="str">
        <f>IF(OR($BR1773="",BN1773=""),"",COUNT($BR$3:$BR1773))</f>
        <v/>
      </c>
      <c r="BF1773" s="13" t="str">
        <f>IF(OR($BR1773="",BO1773=""),"",COUNT($BR$3:$BR1773))</f>
        <v/>
      </c>
      <c r="BG1773" s="66" t="str">
        <f>IF(Z1773="","",COUNT($Z$3:Z1773))</f>
        <v/>
      </c>
      <c r="BH1773" s="13" t="str">
        <f>IF(AO1773="","",IF(AO1773=BH$2,(SUMIF($BV$3:$BV1773,BH$2,$BW$3:$BW1773)-SUMIF($BX$3:$BX1773,BH$2,$BY$3:$BY1773))*AO$1,""))</f>
        <v/>
      </c>
      <c r="BI1773" s="13" t="str">
        <f>IF(AP1773="","",IF(AP1773=BI$2,(SUMIF($BV$3:$BV1773,BI$2,$BW$3:$BW1773)-SUMIF($BX$3:$BX1773,BI$2,$BY$3:$BY1773))*AP$1,""))</f>
        <v/>
      </c>
      <c r="BJ1773" s="13" t="str">
        <f>IF(AQ1773="","",IF(AQ1773=BJ$2,(SUMIF($BV$3:$BV1773,BJ$2,$BW$3:$BW1773)-SUMIF($BX$3:$BX1773,BJ$2,$BY$3:$BY1773))*AQ$1,""))</f>
        <v/>
      </c>
      <c r="BK1773" s="13" t="str">
        <f>IF(AR1773="","",IF(AR1773=BK$2,(SUMIF($BV$3:$BV1773,BK$2,$BW$3:$BW1773)-SUMIF($BX$3:$BX1773,BK$2,$BY$3:$BY1773))*AR$1,""))</f>
        <v/>
      </c>
      <c r="BL1773" s="13" t="str">
        <f>IF(AS1773="","",IF(AS1773=BL$2,(SUMIF($BV$3:$BV1773,BL$2,$BW$3:$BW1773)-SUMIF($BX$3:$BX1773,BL$2,$BY$3:$BY1773))*AS$1,""))</f>
        <v/>
      </c>
      <c r="BM1773" s="13" t="str">
        <f>IF(AT1773="","",IF(AT1773=BM$2,(SUMIF($BV$3:$BV1773,BM$2,$BW$3:$BW1773)-SUMIF($BX$3:$BX1773,BM$2,$BY$3:$BY1773))*AT$1,""))</f>
        <v/>
      </c>
      <c r="BN1773" s="13" t="str">
        <f>IF(AU1773="","",IF(AU1773=BN$2,(SUMIF($BV$3:$BV1773,BN$2,$BW$3:$BW1773)-SUMIF($BX$3:$BX1773,BN$2,$BY$3:$BY1773))*AU$1,""))</f>
        <v/>
      </c>
      <c r="BO1773" s="13" t="str">
        <f>IF(AV1773="","",IF(AV1773=BO$2,(SUMIF($BV$3:$BV1773,BO$2,$BW$3:$BW1773)-SUMIF($BX$3:$BX1773,BO$2,$BY$3:$BY1773))*AV$1,""))</f>
        <v/>
      </c>
      <c r="BP1773" s="69"/>
      <c r="BQ1773" s="13" t="str">
        <f t="shared" ref="BQ1773:BQ1836" si="1019">IF(B1773="","",IF(ISNUMBER(B1773),B1773,""))</f>
        <v/>
      </c>
      <c r="BR1773" s="75" t="str">
        <f t="shared" ref="BR1773:BR1836" si="1020">IF(Z1773="","",Z1773)</f>
        <v/>
      </c>
      <c r="BS1773" s="33" t="str">
        <f t="shared" ref="BS1773:BS1836" si="1021">IF(Z1773="","",W1773)</f>
        <v/>
      </c>
      <c r="BT1773" s="42" t="str">
        <f t="shared" ref="BT1773:BT1836" si="1022">IF(Z1773="","",X1773)</f>
        <v/>
      </c>
      <c r="BU1773" s="38" t="str">
        <f t="shared" ref="BU1773:BU1836" si="1023">IF(Z1773="","",Y1773)</f>
        <v/>
      </c>
      <c r="BV1773" s="30" t="str">
        <f t="shared" ref="BV1773:BV1836" si="1024">IF(CA1773="","",CA1773)</f>
        <v/>
      </c>
      <c r="BW1773" s="36" t="str">
        <f t="shared" ref="BW1773:BW1836" si="1025">IF(CC1773="",IF(CD1773="","",CD1773),CC1773)</f>
        <v/>
      </c>
      <c r="BX1773" s="36" t="str">
        <f t="shared" ref="BX1773:BX1836" si="1026">IF(CB1773="","",CB1773)</f>
        <v/>
      </c>
      <c r="BY1773" s="45" t="str">
        <f t="shared" ref="BY1773:BY1836" si="1027">IF(CD1773="",IF(CC1773="","",CC1773),CD1773)</f>
        <v/>
      </c>
      <c r="BZ1773" s="12" t="str">
        <f t="shared" ref="BZ1773:BZ1836" si="1028">IF(H1773="","",H1773&amp;IF(I1773="",""," ("&amp;I1773&amp;")"))</f>
        <v/>
      </c>
      <c r="CA1773" s="47" t="str">
        <f t="shared" ref="CA1773:CA1836" si="1029">IF(AE1773="","",AE1773)</f>
        <v/>
      </c>
      <c r="CB1773" s="32" t="str">
        <f t="shared" ref="CB1773:CB1836" si="1030">IF(AF1773="","",AF1773)</f>
        <v/>
      </c>
      <c r="CC1773" s="32" t="str">
        <f t="shared" ref="CC1773:CC1836" si="1031">IF(J1773="","",J1773)</f>
        <v/>
      </c>
      <c r="CD1773" s="32" t="str">
        <f t="shared" ref="CD1773:CD1836" si="1032">IF(K1773="","",K1773)</f>
        <v/>
      </c>
      <c r="CE1773" s="48"/>
      <c r="CF1773" s="32" t="str">
        <f t="shared" si="1003"/>
        <v/>
      </c>
      <c r="CG1773" s="32" t="str">
        <f t="shared" ref="CG1773:CG1836" si="1033">IF(AE1773="","",AE1773&amp;"@"&amp;AF1773)</f>
        <v/>
      </c>
      <c r="CH1773" s="48"/>
    </row>
    <row r="1774" spans="2:86" ht="30" customHeight="1" x14ac:dyDescent="0.2">
      <c r="B1774" s="155"/>
      <c r="C1774" s="117"/>
      <c r="D1774" s="53"/>
      <c r="E1774" s="68"/>
      <c r="F1774" s="54"/>
      <c r="G1774" s="54"/>
      <c r="H1774" s="55"/>
      <c r="I1774" s="71"/>
      <c r="J1774" s="73"/>
      <c r="K1774" s="56"/>
      <c r="L1774" s="76" t="str">
        <f t="shared" si="1009"/>
        <v/>
      </c>
      <c r="M1774" s="77" t="str">
        <f t="shared" si="1010"/>
        <v/>
      </c>
      <c r="N1774" s="130" t="str">
        <f t="shared" si="1002"/>
        <v/>
      </c>
      <c r="O1774" s="131" t="str">
        <f t="shared" si="1011"/>
        <v/>
      </c>
      <c r="P1774" s="131" t="str">
        <f t="shared" si="1011"/>
        <v/>
      </c>
      <c r="Q1774" s="131" t="str">
        <f t="shared" si="1011"/>
        <v/>
      </c>
      <c r="R1774" s="131" t="str">
        <f t="shared" si="1011"/>
        <v/>
      </c>
      <c r="S1774" s="131" t="str">
        <f t="shared" si="1011"/>
        <v/>
      </c>
      <c r="T1774" s="131" t="str">
        <f t="shared" si="1011"/>
        <v/>
      </c>
      <c r="U1774" s="131" t="str">
        <f t="shared" si="1011"/>
        <v/>
      </c>
      <c r="V1774" s="14"/>
      <c r="W1774" s="17" t="str">
        <f>IF(C1774="",IF(OR(AND($H1774&lt;&gt;"",C1774=""),AND($F1773=$F1774,$AK1774&lt;&gt;""),COUNTA($H$3:$H$100002)&gt;COUNTA($H$3:$H1774),$AE1774&lt;&gt;""),W1773,""),C1774)</f>
        <v/>
      </c>
      <c r="X1774" s="17" t="str">
        <f>IF(D1774="",IF(OR(AND($H1774&lt;&gt;"",D1774=""),AND($F1773=$F1774,$AK1774&lt;&gt;""),COUNTA($H$3:$H$100002)&gt;COUNTA($H$3:$H1774),$AE1774&lt;&gt;""),X1773,""),D1774)</f>
        <v/>
      </c>
      <c r="Y1774" s="17" t="str">
        <f>IF(E1774="",IF(OR(AND($H1774&lt;&gt;"",E1774=""),AND($F1773=$F1774,$AK1774&lt;&gt;""),COUNTA($H$3:$H$100002)&gt;COUNTA($H$3:$H1774),$AE1774&lt;&gt;""),Y1773,""),E1774)</f>
        <v/>
      </c>
      <c r="Z1774" s="27" t="str">
        <f t="shared" si="1012"/>
        <v/>
      </c>
      <c r="AA1774" s="2" t="str">
        <f>IF(F1774="","",COUNTA($F$3:F1774))</f>
        <v/>
      </c>
      <c r="AB1774" s="3" t="str">
        <f>IF(F1774="","",IFERROR(IF(F1774&lt;&gt;"",IFERROR(INDEX(設定!$C$3:$C$303,MATCH(F1774,設定!$C$3:$C$303,0),0),INDEX(設定!$C$3:$C$303,MATCH("*"&amp;F1774&amp;"*",設定!$C$3:$C$303,0),0)),""),"エラー"))</f>
        <v/>
      </c>
      <c r="AC1774" s="2" t="str">
        <f>IF(G1774="","",COUNTA($G$3:G1774))</f>
        <v/>
      </c>
      <c r="AD1774" s="3" t="str">
        <f>IF(G1774="","",IFERROR(IF(G1774&lt;&gt;"",IFERROR(INDEX(設定!$C$3:$C$303,MATCH(G1774,設定!$C$3:$C$303,0),0),INDEX(設定!$C$3:$C$303,MATCH("*"&amp;G1774&amp;"*",設定!$C$3:$C$303,0),0)),""),"エラー"))</f>
        <v/>
      </c>
      <c r="AE1774" s="3" t="str">
        <f>IFERROR(IF(AB1774="",IF(AND(H1774&lt;&gt;"",F1774=""),INDEX(AB$3:AB1774,MATCH(MAX(AA$3:AA1774),AA$3:AA1774,0),0),""),AB1774),"")</f>
        <v/>
      </c>
      <c r="AF1774" s="3" t="str">
        <f>IFERROR(IF(AD1774="",IF(AND(H1774&lt;&gt;"",G1774=""),INDEX(AD$3:AD1774,MATCH(MAX(AC$3:AC1774),AC$3:AC1774,0),0),""),AD1774),"")</f>
        <v/>
      </c>
      <c r="AG1774" s="2" t="str">
        <f>IF(AH1774="","",IF(OR(AH1774=AH1773,AH1774=AH1775),IF(AND(E1774="",AB1774="",AG1773&lt;&gt;""),MAX($AG$3:AG1773),MAX($AG$3:AG1773)+1),IF(AH1773=AH1774,AG1773,MAX($AG$3:AG1773)+1)))</f>
        <v/>
      </c>
      <c r="AH1774" s="12" t="str">
        <f t="shared" si="1013"/>
        <v/>
      </c>
      <c r="AI1774" s="12" t="str">
        <f t="shared" si="1014"/>
        <v/>
      </c>
      <c r="AJ1774" s="13" t="str">
        <f t="shared" si="1015"/>
        <v/>
      </c>
      <c r="AK1774" s="13" t="str">
        <f t="shared" si="1016"/>
        <v/>
      </c>
      <c r="AL1774" s="13" t="str">
        <f>IF(OR(AJ1774="",COUNTIF($AH$3:AH1774,AH1774)&lt;&gt;COUNTIF(AH$3:AH$100002,AH1774)),"",SUMIF(AH$3:AH$100002,AH1774,AJ$3:AJ$100002))</f>
        <v/>
      </c>
      <c r="AM1774" s="13" t="str">
        <f>IF(OR(AK1774="",COUNTIF($AH$3:AH1774,AH1774)&lt;&gt;COUNTIF(AH$3:AH$100002,AH1774)),"",SUMIF(AH$3:AH$100002,AH1774,AK$3:AK$100002))</f>
        <v/>
      </c>
      <c r="AO1774" s="13" t="str">
        <f t="shared" si="1007"/>
        <v/>
      </c>
      <c r="AP1774" s="13" t="str">
        <f t="shared" si="1007"/>
        <v/>
      </c>
      <c r="AQ1774" s="13" t="str">
        <f t="shared" si="1007"/>
        <v/>
      </c>
      <c r="AR1774" s="13" t="str">
        <f t="shared" si="1007"/>
        <v/>
      </c>
      <c r="AS1774" s="13" t="str">
        <f t="shared" si="1007"/>
        <v/>
      </c>
      <c r="AT1774" s="13" t="str">
        <f t="shared" si="1007"/>
        <v/>
      </c>
      <c r="AU1774" s="13" t="str">
        <f t="shared" si="1007"/>
        <v/>
      </c>
      <c r="AV1774" s="13" t="str">
        <f t="shared" si="1007"/>
        <v/>
      </c>
      <c r="AW1774" s="86" t="str">
        <f t="shared" si="1017"/>
        <v/>
      </c>
      <c r="AX1774" s="59" t="str">
        <f t="shared" si="1018"/>
        <v/>
      </c>
      <c r="AY1774" s="63" t="str">
        <f>IF(OR($BR1774="",BH1774=""),"",COUNT($BR$3:$BR1774))</f>
        <v/>
      </c>
      <c r="AZ1774" s="13" t="str">
        <f>IF(OR($BR1774="",BI1774=""),"",COUNT($BR$3:$BR1774))</f>
        <v/>
      </c>
      <c r="BA1774" s="13" t="str">
        <f>IF(OR($BR1774="",BJ1774=""),"",COUNT($BR$3:$BR1774))</f>
        <v/>
      </c>
      <c r="BB1774" s="13" t="str">
        <f>IF(OR($BR1774="",BK1774=""),"",COUNT($BR$3:$BR1774))</f>
        <v/>
      </c>
      <c r="BC1774" s="13" t="str">
        <f>IF(OR($BR1774="",BL1774=""),"",COUNT($BR$3:$BR1774))</f>
        <v/>
      </c>
      <c r="BD1774" s="13" t="str">
        <f>IF(OR($BR1774="",BM1774=""),"",COUNT($BR$3:$BR1774))</f>
        <v/>
      </c>
      <c r="BE1774" s="13" t="str">
        <f>IF(OR($BR1774="",BN1774=""),"",COUNT($BR$3:$BR1774))</f>
        <v/>
      </c>
      <c r="BF1774" s="13" t="str">
        <f>IF(OR($BR1774="",BO1774=""),"",COUNT($BR$3:$BR1774))</f>
        <v/>
      </c>
      <c r="BG1774" s="66" t="str">
        <f>IF(Z1774="","",COUNT($Z$3:Z1774))</f>
        <v/>
      </c>
      <c r="BH1774" s="13" t="str">
        <f>IF(AO1774="","",IF(AO1774=BH$2,(SUMIF($BV$3:$BV1774,BH$2,$BW$3:$BW1774)-SUMIF($BX$3:$BX1774,BH$2,$BY$3:$BY1774))*AO$1,""))</f>
        <v/>
      </c>
      <c r="BI1774" s="13" t="str">
        <f>IF(AP1774="","",IF(AP1774=BI$2,(SUMIF($BV$3:$BV1774,BI$2,$BW$3:$BW1774)-SUMIF($BX$3:$BX1774,BI$2,$BY$3:$BY1774))*AP$1,""))</f>
        <v/>
      </c>
      <c r="BJ1774" s="13" t="str">
        <f>IF(AQ1774="","",IF(AQ1774=BJ$2,(SUMIF($BV$3:$BV1774,BJ$2,$BW$3:$BW1774)-SUMIF($BX$3:$BX1774,BJ$2,$BY$3:$BY1774))*AQ$1,""))</f>
        <v/>
      </c>
      <c r="BK1774" s="13" t="str">
        <f>IF(AR1774="","",IF(AR1774=BK$2,(SUMIF($BV$3:$BV1774,BK$2,$BW$3:$BW1774)-SUMIF($BX$3:$BX1774,BK$2,$BY$3:$BY1774))*AR$1,""))</f>
        <v/>
      </c>
      <c r="BL1774" s="13" t="str">
        <f>IF(AS1774="","",IF(AS1774=BL$2,(SUMIF($BV$3:$BV1774,BL$2,$BW$3:$BW1774)-SUMIF($BX$3:$BX1774,BL$2,$BY$3:$BY1774))*AS$1,""))</f>
        <v/>
      </c>
      <c r="BM1774" s="13" t="str">
        <f>IF(AT1774="","",IF(AT1774=BM$2,(SUMIF($BV$3:$BV1774,BM$2,$BW$3:$BW1774)-SUMIF($BX$3:$BX1774,BM$2,$BY$3:$BY1774))*AT$1,""))</f>
        <v/>
      </c>
      <c r="BN1774" s="13" t="str">
        <f>IF(AU1774="","",IF(AU1774=BN$2,(SUMIF($BV$3:$BV1774,BN$2,$BW$3:$BW1774)-SUMIF($BX$3:$BX1774,BN$2,$BY$3:$BY1774))*AU$1,""))</f>
        <v/>
      </c>
      <c r="BO1774" s="13" t="str">
        <f>IF(AV1774="","",IF(AV1774=BO$2,(SUMIF($BV$3:$BV1774,BO$2,$BW$3:$BW1774)-SUMIF($BX$3:$BX1774,BO$2,$BY$3:$BY1774))*AV$1,""))</f>
        <v/>
      </c>
      <c r="BP1774" s="69"/>
      <c r="BQ1774" s="13" t="str">
        <f t="shared" si="1019"/>
        <v/>
      </c>
      <c r="BR1774" s="75" t="str">
        <f t="shared" si="1020"/>
        <v/>
      </c>
      <c r="BS1774" s="33" t="str">
        <f t="shared" si="1021"/>
        <v/>
      </c>
      <c r="BT1774" s="42" t="str">
        <f t="shared" si="1022"/>
        <v/>
      </c>
      <c r="BU1774" s="38" t="str">
        <f t="shared" si="1023"/>
        <v/>
      </c>
      <c r="BV1774" s="30" t="str">
        <f t="shared" si="1024"/>
        <v/>
      </c>
      <c r="BW1774" s="36" t="str">
        <f t="shared" si="1025"/>
        <v/>
      </c>
      <c r="BX1774" s="36" t="str">
        <f t="shared" si="1026"/>
        <v/>
      </c>
      <c r="BY1774" s="45" t="str">
        <f t="shared" si="1027"/>
        <v/>
      </c>
      <c r="BZ1774" s="12" t="str">
        <f t="shared" si="1028"/>
        <v/>
      </c>
      <c r="CA1774" s="47" t="str">
        <f t="shared" si="1029"/>
        <v/>
      </c>
      <c r="CB1774" s="32" t="str">
        <f t="shared" si="1030"/>
        <v/>
      </c>
      <c r="CC1774" s="32" t="str">
        <f t="shared" si="1031"/>
        <v/>
      </c>
      <c r="CD1774" s="32" t="str">
        <f t="shared" si="1032"/>
        <v/>
      </c>
      <c r="CE1774" s="48"/>
      <c r="CF1774" s="32" t="str">
        <f t="shared" si="1003"/>
        <v/>
      </c>
      <c r="CG1774" s="32" t="str">
        <f t="shared" si="1033"/>
        <v/>
      </c>
      <c r="CH1774" s="48"/>
    </row>
    <row r="1775" spans="2:86" ht="30" customHeight="1" x14ac:dyDescent="0.2">
      <c r="B1775" s="155"/>
      <c r="C1775" s="117"/>
      <c r="D1775" s="53"/>
      <c r="E1775" s="68"/>
      <c r="F1775" s="54"/>
      <c r="G1775" s="54"/>
      <c r="H1775" s="55"/>
      <c r="I1775" s="71"/>
      <c r="J1775" s="73"/>
      <c r="K1775" s="56"/>
      <c r="L1775" s="76" t="str">
        <f t="shared" si="1009"/>
        <v/>
      </c>
      <c r="M1775" s="77" t="str">
        <f t="shared" si="1010"/>
        <v/>
      </c>
      <c r="N1775" s="130" t="str">
        <f t="shared" si="1002"/>
        <v/>
      </c>
      <c r="O1775" s="131" t="str">
        <f t="shared" si="1011"/>
        <v/>
      </c>
      <c r="P1775" s="131" t="str">
        <f t="shared" si="1011"/>
        <v/>
      </c>
      <c r="Q1775" s="131" t="str">
        <f t="shared" si="1011"/>
        <v/>
      </c>
      <c r="R1775" s="131" t="str">
        <f t="shared" si="1011"/>
        <v/>
      </c>
      <c r="S1775" s="131" t="str">
        <f t="shared" si="1011"/>
        <v/>
      </c>
      <c r="T1775" s="131" t="str">
        <f t="shared" si="1011"/>
        <v/>
      </c>
      <c r="U1775" s="131" t="str">
        <f t="shared" si="1011"/>
        <v/>
      </c>
      <c r="V1775" s="14"/>
      <c r="W1775" s="17" t="str">
        <f>IF(C1775="",IF(OR(AND($H1775&lt;&gt;"",C1775=""),AND($F1774=$F1775,$AK1775&lt;&gt;""),COUNTA($H$3:$H$100002)&gt;COUNTA($H$3:$H1775),$AE1775&lt;&gt;""),W1774,""),C1775)</f>
        <v/>
      </c>
      <c r="X1775" s="17" t="str">
        <f>IF(D1775="",IF(OR(AND($H1775&lt;&gt;"",D1775=""),AND($F1774=$F1775,$AK1775&lt;&gt;""),COUNTA($H$3:$H$100002)&gt;COUNTA($H$3:$H1775),$AE1775&lt;&gt;""),X1774,""),D1775)</f>
        <v/>
      </c>
      <c r="Y1775" s="17" t="str">
        <f>IF(E1775="",IF(OR(AND($H1775&lt;&gt;"",E1775=""),AND($F1774=$F1775,$AK1775&lt;&gt;""),COUNTA($H$3:$H$100002)&gt;COUNTA($H$3:$H1775),$AE1775&lt;&gt;""),Y1774,""),E1775)</f>
        <v/>
      </c>
      <c r="Z1775" s="27" t="str">
        <f t="shared" si="1012"/>
        <v/>
      </c>
      <c r="AA1775" s="2" t="str">
        <f>IF(F1775="","",COUNTA($F$3:F1775))</f>
        <v/>
      </c>
      <c r="AB1775" s="3" t="str">
        <f>IF(F1775="","",IFERROR(IF(F1775&lt;&gt;"",IFERROR(INDEX(設定!$C$3:$C$303,MATCH(F1775,設定!$C$3:$C$303,0),0),INDEX(設定!$C$3:$C$303,MATCH("*"&amp;F1775&amp;"*",設定!$C$3:$C$303,0),0)),""),"エラー"))</f>
        <v/>
      </c>
      <c r="AC1775" s="2" t="str">
        <f>IF(G1775="","",COUNTA($G$3:G1775))</f>
        <v/>
      </c>
      <c r="AD1775" s="3" t="str">
        <f>IF(G1775="","",IFERROR(IF(G1775&lt;&gt;"",IFERROR(INDEX(設定!$C$3:$C$303,MATCH(G1775,設定!$C$3:$C$303,0),0),INDEX(設定!$C$3:$C$303,MATCH("*"&amp;G1775&amp;"*",設定!$C$3:$C$303,0),0)),""),"エラー"))</f>
        <v/>
      </c>
      <c r="AE1775" s="3" t="str">
        <f>IFERROR(IF(AB1775="",IF(AND(H1775&lt;&gt;"",F1775=""),INDEX(AB$3:AB1775,MATCH(MAX(AA$3:AA1775),AA$3:AA1775,0),0),""),AB1775),"")</f>
        <v/>
      </c>
      <c r="AF1775" s="3" t="str">
        <f>IFERROR(IF(AD1775="",IF(AND(H1775&lt;&gt;"",G1775=""),INDEX(AD$3:AD1775,MATCH(MAX(AC$3:AC1775),AC$3:AC1775,0),0),""),AD1775),"")</f>
        <v/>
      </c>
      <c r="AG1775" s="2" t="str">
        <f>IF(AH1775="","",IF(OR(AH1775=AH1774,AH1775=AH1776),IF(AND(E1775="",AB1775="",AG1774&lt;&gt;""),MAX($AG$3:AG1774),MAX($AG$3:AG1774)+1),IF(AH1774=AH1775,AG1774,MAX($AG$3:AG1774)+1)))</f>
        <v/>
      </c>
      <c r="AH1775" s="12" t="str">
        <f t="shared" si="1013"/>
        <v/>
      </c>
      <c r="AI1775" s="12" t="str">
        <f t="shared" si="1014"/>
        <v/>
      </c>
      <c r="AJ1775" s="13" t="str">
        <f t="shared" si="1015"/>
        <v/>
      </c>
      <c r="AK1775" s="13" t="str">
        <f t="shared" si="1016"/>
        <v/>
      </c>
      <c r="AL1775" s="13" t="str">
        <f>IF(OR(AJ1775="",COUNTIF($AH$3:AH1775,AH1775)&lt;&gt;COUNTIF(AH$3:AH$100002,AH1775)),"",SUMIF(AH$3:AH$100002,AH1775,AJ$3:AJ$100002))</f>
        <v/>
      </c>
      <c r="AM1775" s="13" t="str">
        <f>IF(OR(AK1775="",COUNTIF($AH$3:AH1775,AH1775)&lt;&gt;COUNTIF(AH$3:AH$100002,AH1775)),"",SUMIF(AH$3:AH$100002,AH1775,AK$3:AK$100002))</f>
        <v/>
      </c>
      <c r="AO1775" s="13" t="str">
        <f t="shared" si="1007"/>
        <v/>
      </c>
      <c r="AP1775" s="13" t="str">
        <f t="shared" si="1007"/>
        <v/>
      </c>
      <c r="AQ1775" s="13" t="str">
        <f t="shared" si="1007"/>
        <v/>
      </c>
      <c r="AR1775" s="13" t="str">
        <f t="shared" si="1007"/>
        <v/>
      </c>
      <c r="AS1775" s="13" t="str">
        <f t="shared" si="1007"/>
        <v/>
      </c>
      <c r="AT1775" s="13" t="str">
        <f t="shared" si="1007"/>
        <v/>
      </c>
      <c r="AU1775" s="13" t="str">
        <f t="shared" si="1007"/>
        <v/>
      </c>
      <c r="AV1775" s="13" t="str">
        <f t="shared" si="1007"/>
        <v/>
      </c>
      <c r="AW1775" s="86" t="str">
        <f t="shared" si="1017"/>
        <v/>
      </c>
      <c r="AX1775" s="59" t="str">
        <f t="shared" si="1018"/>
        <v/>
      </c>
      <c r="AY1775" s="63" t="str">
        <f>IF(OR($BR1775="",BH1775=""),"",COUNT($BR$3:$BR1775))</f>
        <v/>
      </c>
      <c r="AZ1775" s="13" t="str">
        <f>IF(OR($BR1775="",BI1775=""),"",COUNT($BR$3:$BR1775))</f>
        <v/>
      </c>
      <c r="BA1775" s="13" t="str">
        <f>IF(OR($BR1775="",BJ1775=""),"",COUNT($BR$3:$BR1775))</f>
        <v/>
      </c>
      <c r="BB1775" s="13" t="str">
        <f>IF(OR($BR1775="",BK1775=""),"",COUNT($BR$3:$BR1775))</f>
        <v/>
      </c>
      <c r="BC1775" s="13" t="str">
        <f>IF(OR($BR1775="",BL1775=""),"",COUNT($BR$3:$BR1775))</f>
        <v/>
      </c>
      <c r="BD1775" s="13" t="str">
        <f>IF(OR($BR1775="",BM1775=""),"",COUNT($BR$3:$BR1775))</f>
        <v/>
      </c>
      <c r="BE1775" s="13" t="str">
        <f>IF(OR($BR1775="",BN1775=""),"",COUNT($BR$3:$BR1775))</f>
        <v/>
      </c>
      <c r="BF1775" s="13" t="str">
        <f>IF(OR($BR1775="",BO1775=""),"",COUNT($BR$3:$BR1775))</f>
        <v/>
      </c>
      <c r="BG1775" s="66" t="str">
        <f>IF(Z1775="","",COUNT($Z$3:Z1775))</f>
        <v/>
      </c>
      <c r="BH1775" s="13" t="str">
        <f>IF(AO1775="","",IF(AO1775=BH$2,(SUMIF($BV$3:$BV1775,BH$2,$BW$3:$BW1775)-SUMIF($BX$3:$BX1775,BH$2,$BY$3:$BY1775))*AO$1,""))</f>
        <v/>
      </c>
      <c r="BI1775" s="13" t="str">
        <f>IF(AP1775="","",IF(AP1775=BI$2,(SUMIF($BV$3:$BV1775,BI$2,$BW$3:$BW1775)-SUMIF($BX$3:$BX1775,BI$2,$BY$3:$BY1775))*AP$1,""))</f>
        <v/>
      </c>
      <c r="BJ1775" s="13" t="str">
        <f>IF(AQ1775="","",IF(AQ1775=BJ$2,(SUMIF($BV$3:$BV1775,BJ$2,$BW$3:$BW1775)-SUMIF($BX$3:$BX1775,BJ$2,$BY$3:$BY1775))*AQ$1,""))</f>
        <v/>
      </c>
      <c r="BK1775" s="13" t="str">
        <f>IF(AR1775="","",IF(AR1775=BK$2,(SUMIF($BV$3:$BV1775,BK$2,$BW$3:$BW1775)-SUMIF($BX$3:$BX1775,BK$2,$BY$3:$BY1775))*AR$1,""))</f>
        <v/>
      </c>
      <c r="BL1775" s="13" t="str">
        <f>IF(AS1775="","",IF(AS1775=BL$2,(SUMIF($BV$3:$BV1775,BL$2,$BW$3:$BW1775)-SUMIF($BX$3:$BX1775,BL$2,$BY$3:$BY1775))*AS$1,""))</f>
        <v/>
      </c>
      <c r="BM1775" s="13" t="str">
        <f>IF(AT1775="","",IF(AT1775=BM$2,(SUMIF($BV$3:$BV1775,BM$2,$BW$3:$BW1775)-SUMIF($BX$3:$BX1775,BM$2,$BY$3:$BY1775))*AT$1,""))</f>
        <v/>
      </c>
      <c r="BN1775" s="13" t="str">
        <f>IF(AU1775="","",IF(AU1775=BN$2,(SUMIF($BV$3:$BV1775,BN$2,$BW$3:$BW1775)-SUMIF($BX$3:$BX1775,BN$2,$BY$3:$BY1775))*AU$1,""))</f>
        <v/>
      </c>
      <c r="BO1775" s="13" t="str">
        <f>IF(AV1775="","",IF(AV1775=BO$2,(SUMIF($BV$3:$BV1775,BO$2,$BW$3:$BW1775)-SUMIF($BX$3:$BX1775,BO$2,$BY$3:$BY1775))*AV$1,""))</f>
        <v/>
      </c>
      <c r="BP1775" s="69"/>
      <c r="BQ1775" s="13" t="str">
        <f t="shared" si="1019"/>
        <v/>
      </c>
      <c r="BR1775" s="75" t="str">
        <f t="shared" si="1020"/>
        <v/>
      </c>
      <c r="BS1775" s="33" t="str">
        <f t="shared" si="1021"/>
        <v/>
      </c>
      <c r="BT1775" s="42" t="str">
        <f t="shared" si="1022"/>
        <v/>
      </c>
      <c r="BU1775" s="38" t="str">
        <f t="shared" si="1023"/>
        <v/>
      </c>
      <c r="BV1775" s="30" t="str">
        <f t="shared" si="1024"/>
        <v/>
      </c>
      <c r="BW1775" s="36" t="str">
        <f t="shared" si="1025"/>
        <v/>
      </c>
      <c r="BX1775" s="36" t="str">
        <f t="shared" si="1026"/>
        <v/>
      </c>
      <c r="BY1775" s="45" t="str">
        <f t="shared" si="1027"/>
        <v/>
      </c>
      <c r="BZ1775" s="12" t="str">
        <f t="shared" si="1028"/>
        <v/>
      </c>
      <c r="CA1775" s="47" t="str">
        <f t="shared" si="1029"/>
        <v/>
      </c>
      <c r="CB1775" s="32" t="str">
        <f t="shared" si="1030"/>
        <v/>
      </c>
      <c r="CC1775" s="32" t="str">
        <f t="shared" si="1031"/>
        <v/>
      </c>
      <c r="CD1775" s="32" t="str">
        <f t="shared" si="1032"/>
        <v/>
      </c>
      <c r="CE1775" s="48"/>
      <c r="CF1775" s="32" t="str">
        <f t="shared" si="1003"/>
        <v/>
      </c>
      <c r="CG1775" s="32" t="str">
        <f t="shared" si="1033"/>
        <v/>
      </c>
      <c r="CH1775" s="48"/>
    </row>
    <row r="1776" spans="2:86" ht="30" customHeight="1" x14ac:dyDescent="0.2">
      <c r="B1776" s="155"/>
      <c r="C1776" s="117"/>
      <c r="D1776" s="53"/>
      <c r="E1776" s="68"/>
      <c r="F1776" s="54"/>
      <c r="G1776" s="54"/>
      <c r="H1776" s="55"/>
      <c r="I1776" s="71"/>
      <c r="J1776" s="73"/>
      <c r="K1776" s="56"/>
      <c r="L1776" s="76" t="str">
        <f t="shared" si="1009"/>
        <v/>
      </c>
      <c r="M1776" s="77" t="str">
        <f t="shared" si="1010"/>
        <v/>
      </c>
      <c r="N1776" s="130" t="str">
        <f t="shared" si="1002"/>
        <v/>
      </c>
      <c r="O1776" s="131" t="str">
        <f t="shared" si="1011"/>
        <v/>
      </c>
      <c r="P1776" s="131" t="str">
        <f t="shared" si="1011"/>
        <v/>
      </c>
      <c r="Q1776" s="131" t="str">
        <f t="shared" si="1011"/>
        <v/>
      </c>
      <c r="R1776" s="131" t="str">
        <f t="shared" si="1011"/>
        <v/>
      </c>
      <c r="S1776" s="131" t="str">
        <f t="shared" si="1011"/>
        <v/>
      </c>
      <c r="T1776" s="131" t="str">
        <f t="shared" si="1011"/>
        <v/>
      </c>
      <c r="U1776" s="131" t="str">
        <f t="shared" si="1011"/>
        <v/>
      </c>
      <c r="V1776" s="14"/>
      <c r="W1776" s="17" t="str">
        <f>IF(C1776="",IF(OR(AND($H1776&lt;&gt;"",C1776=""),AND($F1775=$F1776,$AK1776&lt;&gt;""),COUNTA($H$3:$H$100002)&gt;COUNTA($H$3:$H1776),$AE1776&lt;&gt;""),W1775,""),C1776)</f>
        <v/>
      </c>
      <c r="X1776" s="17" t="str">
        <f>IF(D1776="",IF(OR(AND($H1776&lt;&gt;"",D1776=""),AND($F1775=$F1776,$AK1776&lt;&gt;""),COUNTA($H$3:$H$100002)&gt;COUNTA($H$3:$H1776),$AE1776&lt;&gt;""),X1775,""),D1776)</f>
        <v/>
      </c>
      <c r="Y1776" s="17" t="str">
        <f>IF(E1776="",IF(OR(AND($H1776&lt;&gt;"",E1776=""),AND($F1775=$F1776,$AK1776&lt;&gt;""),COUNTA($H$3:$H$100002)&gt;COUNTA($H$3:$H1776),$AE1776&lt;&gt;""),Y1775,""),E1776)</f>
        <v/>
      </c>
      <c r="Z1776" s="27" t="str">
        <f t="shared" si="1012"/>
        <v/>
      </c>
      <c r="AA1776" s="2" t="str">
        <f>IF(F1776="","",COUNTA($F$3:F1776))</f>
        <v/>
      </c>
      <c r="AB1776" s="3" t="str">
        <f>IF(F1776="","",IFERROR(IF(F1776&lt;&gt;"",IFERROR(INDEX(設定!$C$3:$C$303,MATCH(F1776,設定!$C$3:$C$303,0),0),INDEX(設定!$C$3:$C$303,MATCH("*"&amp;F1776&amp;"*",設定!$C$3:$C$303,0),0)),""),"エラー"))</f>
        <v/>
      </c>
      <c r="AC1776" s="2" t="str">
        <f>IF(G1776="","",COUNTA($G$3:G1776))</f>
        <v/>
      </c>
      <c r="AD1776" s="3" t="str">
        <f>IF(G1776="","",IFERROR(IF(G1776&lt;&gt;"",IFERROR(INDEX(設定!$C$3:$C$303,MATCH(G1776,設定!$C$3:$C$303,0),0),INDEX(設定!$C$3:$C$303,MATCH("*"&amp;G1776&amp;"*",設定!$C$3:$C$303,0),0)),""),"エラー"))</f>
        <v/>
      </c>
      <c r="AE1776" s="3" t="str">
        <f>IFERROR(IF(AB1776="",IF(AND(H1776&lt;&gt;"",F1776=""),INDEX(AB$3:AB1776,MATCH(MAX(AA$3:AA1776),AA$3:AA1776,0),0),""),AB1776),"")</f>
        <v/>
      </c>
      <c r="AF1776" s="3" t="str">
        <f>IFERROR(IF(AD1776="",IF(AND(H1776&lt;&gt;"",G1776=""),INDEX(AD$3:AD1776,MATCH(MAX(AC$3:AC1776),AC$3:AC1776,0),0),""),AD1776),"")</f>
        <v/>
      </c>
      <c r="AG1776" s="2" t="str">
        <f>IF(AH1776="","",IF(OR(AH1776=AH1775,AH1776=AH1777),IF(AND(E1776="",AB1776="",AG1775&lt;&gt;""),MAX($AG$3:AG1775),MAX($AG$3:AG1775)+1),IF(AH1775=AH1776,AG1775,MAX($AG$3:AG1775)+1)))</f>
        <v/>
      </c>
      <c r="AH1776" s="12" t="str">
        <f t="shared" si="1013"/>
        <v/>
      </c>
      <c r="AI1776" s="12" t="str">
        <f t="shared" si="1014"/>
        <v/>
      </c>
      <c r="AJ1776" s="13" t="str">
        <f t="shared" si="1015"/>
        <v/>
      </c>
      <c r="AK1776" s="13" t="str">
        <f t="shared" si="1016"/>
        <v/>
      </c>
      <c r="AL1776" s="13" t="str">
        <f>IF(OR(AJ1776="",COUNTIF($AH$3:AH1776,AH1776)&lt;&gt;COUNTIF(AH$3:AH$100002,AH1776)),"",SUMIF(AH$3:AH$100002,AH1776,AJ$3:AJ$100002))</f>
        <v/>
      </c>
      <c r="AM1776" s="13" t="str">
        <f>IF(OR(AK1776="",COUNTIF($AH$3:AH1776,AH1776)&lt;&gt;COUNTIF(AH$3:AH$100002,AH1776)),"",SUMIF(AH$3:AH$100002,AH1776,AK$3:AK$100002))</f>
        <v/>
      </c>
      <c r="AO1776" s="13" t="str">
        <f t="shared" si="1007"/>
        <v/>
      </c>
      <c r="AP1776" s="13" t="str">
        <f t="shared" si="1007"/>
        <v/>
      </c>
      <c r="AQ1776" s="13" t="str">
        <f t="shared" si="1007"/>
        <v/>
      </c>
      <c r="AR1776" s="13" t="str">
        <f t="shared" si="1007"/>
        <v/>
      </c>
      <c r="AS1776" s="13" t="str">
        <f t="shared" si="1007"/>
        <v/>
      </c>
      <c r="AT1776" s="13" t="str">
        <f t="shared" si="1007"/>
        <v/>
      </c>
      <c r="AU1776" s="13" t="str">
        <f t="shared" si="1007"/>
        <v/>
      </c>
      <c r="AV1776" s="13" t="str">
        <f t="shared" si="1007"/>
        <v/>
      </c>
      <c r="AW1776" s="86" t="str">
        <f t="shared" si="1017"/>
        <v/>
      </c>
      <c r="AX1776" s="59" t="str">
        <f t="shared" si="1018"/>
        <v/>
      </c>
      <c r="AY1776" s="63" t="str">
        <f>IF(OR($BR1776="",BH1776=""),"",COUNT($BR$3:$BR1776))</f>
        <v/>
      </c>
      <c r="AZ1776" s="13" t="str">
        <f>IF(OR($BR1776="",BI1776=""),"",COUNT($BR$3:$BR1776))</f>
        <v/>
      </c>
      <c r="BA1776" s="13" t="str">
        <f>IF(OR($BR1776="",BJ1776=""),"",COUNT($BR$3:$BR1776))</f>
        <v/>
      </c>
      <c r="BB1776" s="13" t="str">
        <f>IF(OR($BR1776="",BK1776=""),"",COUNT($BR$3:$BR1776))</f>
        <v/>
      </c>
      <c r="BC1776" s="13" t="str">
        <f>IF(OR($BR1776="",BL1776=""),"",COUNT($BR$3:$BR1776))</f>
        <v/>
      </c>
      <c r="BD1776" s="13" t="str">
        <f>IF(OR($BR1776="",BM1776=""),"",COUNT($BR$3:$BR1776))</f>
        <v/>
      </c>
      <c r="BE1776" s="13" t="str">
        <f>IF(OR($BR1776="",BN1776=""),"",COUNT($BR$3:$BR1776))</f>
        <v/>
      </c>
      <c r="BF1776" s="13" t="str">
        <f>IF(OR($BR1776="",BO1776=""),"",COUNT($BR$3:$BR1776))</f>
        <v/>
      </c>
      <c r="BG1776" s="66" t="str">
        <f>IF(Z1776="","",COUNT($Z$3:Z1776))</f>
        <v/>
      </c>
      <c r="BH1776" s="13" t="str">
        <f>IF(AO1776="","",IF(AO1776=BH$2,(SUMIF($BV$3:$BV1776,BH$2,$BW$3:$BW1776)-SUMIF($BX$3:$BX1776,BH$2,$BY$3:$BY1776))*AO$1,""))</f>
        <v/>
      </c>
      <c r="BI1776" s="13" t="str">
        <f>IF(AP1776="","",IF(AP1776=BI$2,(SUMIF($BV$3:$BV1776,BI$2,$BW$3:$BW1776)-SUMIF($BX$3:$BX1776,BI$2,$BY$3:$BY1776))*AP$1,""))</f>
        <v/>
      </c>
      <c r="BJ1776" s="13" t="str">
        <f>IF(AQ1776="","",IF(AQ1776=BJ$2,(SUMIF($BV$3:$BV1776,BJ$2,$BW$3:$BW1776)-SUMIF($BX$3:$BX1776,BJ$2,$BY$3:$BY1776))*AQ$1,""))</f>
        <v/>
      </c>
      <c r="BK1776" s="13" t="str">
        <f>IF(AR1776="","",IF(AR1776=BK$2,(SUMIF($BV$3:$BV1776,BK$2,$BW$3:$BW1776)-SUMIF($BX$3:$BX1776,BK$2,$BY$3:$BY1776))*AR$1,""))</f>
        <v/>
      </c>
      <c r="BL1776" s="13" t="str">
        <f>IF(AS1776="","",IF(AS1776=BL$2,(SUMIF($BV$3:$BV1776,BL$2,$BW$3:$BW1776)-SUMIF($BX$3:$BX1776,BL$2,$BY$3:$BY1776))*AS$1,""))</f>
        <v/>
      </c>
      <c r="BM1776" s="13" t="str">
        <f>IF(AT1776="","",IF(AT1776=BM$2,(SUMIF($BV$3:$BV1776,BM$2,$BW$3:$BW1776)-SUMIF($BX$3:$BX1776,BM$2,$BY$3:$BY1776))*AT$1,""))</f>
        <v/>
      </c>
      <c r="BN1776" s="13" t="str">
        <f>IF(AU1776="","",IF(AU1776=BN$2,(SUMIF($BV$3:$BV1776,BN$2,$BW$3:$BW1776)-SUMIF($BX$3:$BX1776,BN$2,$BY$3:$BY1776))*AU$1,""))</f>
        <v/>
      </c>
      <c r="BO1776" s="13" t="str">
        <f>IF(AV1776="","",IF(AV1776=BO$2,(SUMIF($BV$3:$BV1776,BO$2,$BW$3:$BW1776)-SUMIF($BX$3:$BX1776,BO$2,$BY$3:$BY1776))*AV$1,""))</f>
        <v/>
      </c>
      <c r="BP1776" s="69"/>
      <c r="BQ1776" s="13" t="str">
        <f t="shared" si="1019"/>
        <v/>
      </c>
      <c r="BR1776" s="75" t="str">
        <f t="shared" si="1020"/>
        <v/>
      </c>
      <c r="BS1776" s="33" t="str">
        <f t="shared" si="1021"/>
        <v/>
      </c>
      <c r="BT1776" s="42" t="str">
        <f t="shared" si="1022"/>
        <v/>
      </c>
      <c r="BU1776" s="38" t="str">
        <f t="shared" si="1023"/>
        <v/>
      </c>
      <c r="BV1776" s="30" t="str">
        <f t="shared" si="1024"/>
        <v/>
      </c>
      <c r="BW1776" s="36" t="str">
        <f t="shared" si="1025"/>
        <v/>
      </c>
      <c r="BX1776" s="36" t="str">
        <f t="shared" si="1026"/>
        <v/>
      </c>
      <c r="BY1776" s="45" t="str">
        <f t="shared" si="1027"/>
        <v/>
      </c>
      <c r="BZ1776" s="12" t="str">
        <f t="shared" si="1028"/>
        <v/>
      </c>
      <c r="CA1776" s="47" t="str">
        <f t="shared" si="1029"/>
        <v/>
      </c>
      <c r="CB1776" s="32" t="str">
        <f t="shared" si="1030"/>
        <v/>
      </c>
      <c r="CC1776" s="32" t="str">
        <f t="shared" si="1031"/>
        <v/>
      </c>
      <c r="CD1776" s="32" t="str">
        <f t="shared" si="1032"/>
        <v/>
      </c>
      <c r="CE1776" s="48"/>
      <c r="CF1776" s="32" t="str">
        <f t="shared" si="1003"/>
        <v/>
      </c>
      <c r="CG1776" s="32" t="str">
        <f t="shared" si="1033"/>
        <v/>
      </c>
      <c r="CH1776" s="48"/>
    </row>
    <row r="1777" spans="2:86" ht="30" customHeight="1" x14ac:dyDescent="0.2">
      <c r="B1777" s="155"/>
      <c r="C1777" s="117"/>
      <c r="D1777" s="53"/>
      <c r="E1777" s="68"/>
      <c r="F1777" s="54"/>
      <c r="G1777" s="54"/>
      <c r="H1777" s="55"/>
      <c r="I1777" s="71"/>
      <c r="J1777" s="73"/>
      <c r="K1777" s="56"/>
      <c r="L1777" s="76" t="str">
        <f t="shared" si="1009"/>
        <v/>
      </c>
      <c r="M1777" s="77" t="str">
        <f t="shared" si="1010"/>
        <v/>
      </c>
      <c r="N1777" s="130" t="str">
        <f t="shared" si="1002"/>
        <v/>
      </c>
      <c r="O1777" s="131" t="str">
        <f t="shared" si="1011"/>
        <v/>
      </c>
      <c r="P1777" s="131" t="str">
        <f t="shared" si="1011"/>
        <v/>
      </c>
      <c r="Q1777" s="131" t="str">
        <f t="shared" si="1011"/>
        <v/>
      </c>
      <c r="R1777" s="131" t="str">
        <f t="shared" si="1011"/>
        <v/>
      </c>
      <c r="S1777" s="131" t="str">
        <f t="shared" si="1011"/>
        <v/>
      </c>
      <c r="T1777" s="131" t="str">
        <f t="shared" si="1011"/>
        <v/>
      </c>
      <c r="U1777" s="131" t="str">
        <f t="shared" si="1011"/>
        <v/>
      </c>
      <c r="V1777" s="14"/>
      <c r="W1777" s="17" t="str">
        <f>IF(C1777="",IF(OR(AND($H1777&lt;&gt;"",C1777=""),AND($F1776=$F1777,$AK1777&lt;&gt;""),COUNTA($H$3:$H$100002)&gt;COUNTA($H$3:$H1777),$AE1777&lt;&gt;""),W1776,""),C1777)</f>
        <v/>
      </c>
      <c r="X1777" s="17" t="str">
        <f>IF(D1777="",IF(OR(AND($H1777&lt;&gt;"",D1777=""),AND($F1776=$F1777,$AK1777&lt;&gt;""),COUNTA($H$3:$H$100002)&gt;COUNTA($H$3:$H1777),$AE1777&lt;&gt;""),X1776,""),D1777)</f>
        <v/>
      </c>
      <c r="Y1777" s="17" t="str">
        <f>IF(E1777="",IF(OR(AND($H1777&lt;&gt;"",E1777=""),AND($F1776=$F1777,$AK1777&lt;&gt;""),COUNTA($H$3:$H$100002)&gt;COUNTA($H$3:$H1777),$AE1777&lt;&gt;""),Y1776,""),E1777)</f>
        <v/>
      </c>
      <c r="Z1777" s="27" t="str">
        <f t="shared" si="1012"/>
        <v/>
      </c>
      <c r="AA1777" s="2" t="str">
        <f>IF(F1777="","",COUNTA($F$3:F1777))</f>
        <v/>
      </c>
      <c r="AB1777" s="3" t="str">
        <f>IF(F1777="","",IFERROR(IF(F1777&lt;&gt;"",IFERROR(INDEX(設定!$C$3:$C$303,MATCH(F1777,設定!$C$3:$C$303,0),0),INDEX(設定!$C$3:$C$303,MATCH("*"&amp;F1777&amp;"*",設定!$C$3:$C$303,0),0)),""),"エラー"))</f>
        <v/>
      </c>
      <c r="AC1777" s="2" t="str">
        <f>IF(G1777="","",COUNTA($G$3:G1777))</f>
        <v/>
      </c>
      <c r="AD1777" s="3" t="str">
        <f>IF(G1777="","",IFERROR(IF(G1777&lt;&gt;"",IFERROR(INDEX(設定!$C$3:$C$303,MATCH(G1777,設定!$C$3:$C$303,0),0),INDEX(設定!$C$3:$C$303,MATCH("*"&amp;G1777&amp;"*",設定!$C$3:$C$303,0),0)),""),"エラー"))</f>
        <v/>
      </c>
      <c r="AE1777" s="3" t="str">
        <f>IFERROR(IF(AB1777="",IF(AND(H1777&lt;&gt;"",F1777=""),INDEX(AB$3:AB1777,MATCH(MAX(AA$3:AA1777),AA$3:AA1777,0),0),""),AB1777),"")</f>
        <v/>
      </c>
      <c r="AF1777" s="3" t="str">
        <f>IFERROR(IF(AD1777="",IF(AND(H1777&lt;&gt;"",G1777=""),INDEX(AD$3:AD1777,MATCH(MAX(AC$3:AC1777),AC$3:AC1777,0),0),""),AD1777),"")</f>
        <v/>
      </c>
      <c r="AG1777" s="2" t="str">
        <f>IF(AH1777="","",IF(OR(AH1777=AH1776,AH1777=AH1778),IF(AND(E1777="",AB1777="",AG1776&lt;&gt;""),MAX($AG$3:AG1776),MAX($AG$3:AG1776)+1),IF(AH1776=AH1777,AG1776,MAX($AG$3:AG1776)+1)))</f>
        <v/>
      </c>
      <c r="AH1777" s="12" t="str">
        <f t="shared" si="1013"/>
        <v/>
      </c>
      <c r="AI1777" s="12" t="str">
        <f t="shared" si="1014"/>
        <v/>
      </c>
      <c r="AJ1777" s="13" t="str">
        <f t="shared" si="1015"/>
        <v/>
      </c>
      <c r="AK1777" s="13" t="str">
        <f t="shared" si="1016"/>
        <v/>
      </c>
      <c r="AL1777" s="13" t="str">
        <f>IF(OR(AJ1777="",COUNTIF($AH$3:AH1777,AH1777)&lt;&gt;COUNTIF(AH$3:AH$100002,AH1777)),"",SUMIF(AH$3:AH$100002,AH1777,AJ$3:AJ$100002))</f>
        <v/>
      </c>
      <c r="AM1777" s="13" t="str">
        <f>IF(OR(AK1777="",COUNTIF($AH$3:AH1777,AH1777)&lt;&gt;COUNTIF(AH$3:AH$100002,AH1777)),"",SUMIF(AH$3:AH$100002,AH1777,AK$3:AK$100002))</f>
        <v/>
      </c>
      <c r="AO1777" s="13" t="str">
        <f t="shared" si="1007"/>
        <v/>
      </c>
      <c r="AP1777" s="13" t="str">
        <f t="shared" si="1007"/>
        <v/>
      </c>
      <c r="AQ1777" s="13" t="str">
        <f t="shared" si="1007"/>
        <v/>
      </c>
      <c r="AR1777" s="13" t="str">
        <f t="shared" si="1007"/>
        <v/>
      </c>
      <c r="AS1777" s="13" t="str">
        <f t="shared" si="1007"/>
        <v/>
      </c>
      <c r="AT1777" s="13" t="str">
        <f t="shared" si="1007"/>
        <v/>
      </c>
      <c r="AU1777" s="13" t="str">
        <f t="shared" si="1007"/>
        <v/>
      </c>
      <c r="AV1777" s="13" t="str">
        <f t="shared" si="1007"/>
        <v/>
      </c>
      <c r="AW1777" s="86" t="str">
        <f t="shared" si="1017"/>
        <v/>
      </c>
      <c r="AX1777" s="59" t="str">
        <f t="shared" si="1018"/>
        <v/>
      </c>
      <c r="AY1777" s="63" t="str">
        <f>IF(OR($BR1777="",BH1777=""),"",COUNT($BR$3:$BR1777))</f>
        <v/>
      </c>
      <c r="AZ1777" s="13" t="str">
        <f>IF(OR($BR1777="",BI1777=""),"",COUNT($BR$3:$BR1777))</f>
        <v/>
      </c>
      <c r="BA1777" s="13" t="str">
        <f>IF(OR($BR1777="",BJ1777=""),"",COUNT($BR$3:$BR1777))</f>
        <v/>
      </c>
      <c r="BB1777" s="13" t="str">
        <f>IF(OR($BR1777="",BK1777=""),"",COUNT($BR$3:$BR1777))</f>
        <v/>
      </c>
      <c r="BC1777" s="13" t="str">
        <f>IF(OR($BR1777="",BL1777=""),"",COUNT($BR$3:$BR1777))</f>
        <v/>
      </c>
      <c r="BD1777" s="13" t="str">
        <f>IF(OR($BR1777="",BM1777=""),"",COUNT($BR$3:$BR1777))</f>
        <v/>
      </c>
      <c r="BE1777" s="13" t="str">
        <f>IF(OR($BR1777="",BN1777=""),"",COUNT($BR$3:$BR1777))</f>
        <v/>
      </c>
      <c r="BF1777" s="13" t="str">
        <f>IF(OR($BR1777="",BO1777=""),"",COUNT($BR$3:$BR1777))</f>
        <v/>
      </c>
      <c r="BG1777" s="66" t="str">
        <f>IF(Z1777="","",COUNT($Z$3:Z1777))</f>
        <v/>
      </c>
      <c r="BH1777" s="13" t="str">
        <f>IF(AO1777="","",IF(AO1777=BH$2,(SUMIF($BV$3:$BV1777,BH$2,$BW$3:$BW1777)-SUMIF($BX$3:$BX1777,BH$2,$BY$3:$BY1777))*AO$1,""))</f>
        <v/>
      </c>
      <c r="BI1777" s="13" t="str">
        <f>IF(AP1777="","",IF(AP1777=BI$2,(SUMIF($BV$3:$BV1777,BI$2,$BW$3:$BW1777)-SUMIF($BX$3:$BX1777,BI$2,$BY$3:$BY1777))*AP$1,""))</f>
        <v/>
      </c>
      <c r="BJ1777" s="13" t="str">
        <f>IF(AQ1777="","",IF(AQ1777=BJ$2,(SUMIF($BV$3:$BV1777,BJ$2,$BW$3:$BW1777)-SUMIF($BX$3:$BX1777,BJ$2,$BY$3:$BY1777))*AQ$1,""))</f>
        <v/>
      </c>
      <c r="BK1777" s="13" t="str">
        <f>IF(AR1777="","",IF(AR1777=BK$2,(SUMIF($BV$3:$BV1777,BK$2,$BW$3:$BW1777)-SUMIF($BX$3:$BX1777,BK$2,$BY$3:$BY1777))*AR$1,""))</f>
        <v/>
      </c>
      <c r="BL1777" s="13" t="str">
        <f>IF(AS1777="","",IF(AS1777=BL$2,(SUMIF($BV$3:$BV1777,BL$2,$BW$3:$BW1777)-SUMIF($BX$3:$BX1777,BL$2,$BY$3:$BY1777))*AS$1,""))</f>
        <v/>
      </c>
      <c r="BM1777" s="13" t="str">
        <f>IF(AT1777="","",IF(AT1777=BM$2,(SUMIF($BV$3:$BV1777,BM$2,$BW$3:$BW1777)-SUMIF($BX$3:$BX1777,BM$2,$BY$3:$BY1777))*AT$1,""))</f>
        <v/>
      </c>
      <c r="BN1777" s="13" t="str">
        <f>IF(AU1777="","",IF(AU1777=BN$2,(SUMIF($BV$3:$BV1777,BN$2,$BW$3:$BW1777)-SUMIF($BX$3:$BX1777,BN$2,$BY$3:$BY1777))*AU$1,""))</f>
        <v/>
      </c>
      <c r="BO1777" s="13" t="str">
        <f>IF(AV1777="","",IF(AV1777=BO$2,(SUMIF($BV$3:$BV1777,BO$2,$BW$3:$BW1777)-SUMIF($BX$3:$BX1777,BO$2,$BY$3:$BY1777))*AV$1,""))</f>
        <v/>
      </c>
      <c r="BP1777" s="69"/>
      <c r="BQ1777" s="13" t="str">
        <f t="shared" si="1019"/>
        <v/>
      </c>
      <c r="BR1777" s="75" t="str">
        <f t="shared" si="1020"/>
        <v/>
      </c>
      <c r="BS1777" s="33" t="str">
        <f t="shared" si="1021"/>
        <v/>
      </c>
      <c r="BT1777" s="42" t="str">
        <f t="shared" si="1022"/>
        <v/>
      </c>
      <c r="BU1777" s="38" t="str">
        <f t="shared" si="1023"/>
        <v/>
      </c>
      <c r="BV1777" s="30" t="str">
        <f t="shared" si="1024"/>
        <v/>
      </c>
      <c r="BW1777" s="36" t="str">
        <f t="shared" si="1025"/>
        <v/>
      </c>
      <c r="BX1777" s="36" t="str">
        <f t="shared" si="1026"/>
        <v/>
      </c>
      <c r="BY1777" s="45" t="str">
        <f t="shared" si="1027"/>
        <v/>
      </c>
      <c r="BZ1777" s="12" t="str">
        <f t="shared" si="1028"/>
        <v/>
      </c>
      <c r="CA1777" s="47" t="str">
        <f t="shared" si="1029"/>
        <v/>
      </c>
      <c r="CB1777" s="32" t="str">
        <f t="shared" si="1030"/>
        <v/>
      </c>
      <c r="CC1777" s="32" t="str">
        <f t="shared" si="1031"/>
        <v/>
      </c>
      <c r="CD1777" s="32" t="str">
        <f t="shared" si="1032"/>
        <v/>
      </c>
      <c r="CE1777" s="48"/>
      <c r="CF1777" s="32" t="str">
        <f t="shared" si="1003"/>
        <v/>
      </c>
      <c r="CG1777" s="32" t="str">
        <f t="shared" si="1033"/>
        <v/>
      </c>
      <c r="CH1777" s="48"/>
    </row>
    <row r="1778" spans="2:86" ht="30" customHeight="1" x14ac:dyDescent="0.2">
      <c r="B1778" s="155"/>
      <c r="C1778" s="117"/>
      <c r="D1778" s="53"/>
      <c r="E1778" s="68"/>
      <c r="F1778" s="54"/>
      <c r="G1778" s="54"/>
      <c r="H1778" s="55"/>
      <c r="I1778" s="71"/>
      <c r="J1778" s="73"/>
      <c r="K1778" s="56"/>
      <c r="L1778" s="76" t="str">
        <f t="shared" si="1009"/>
        <v/>
      </c>
      <c r="M1778" s="77" t="str">
        <f t="shared" si="1010"/>
        <v/>
      </c>
      <c r="N1778" s="130" t="str">
        <f t="shared" si="1002"/>
        <v/>
      </c>
      <c r="O1778" s="131" t="str">
        <f t="shared" si="1011"/>
        <v/>
      </c>
      <c r="P1778" s="131" t="str">
        <f t="shared" si="1011"/>
        <v/>
      </c>
      <c r="Q1778" s="131" t="str">
        <f t="shared" si="1011"/>
        <v/>
      </c>
      <c r="R1778" s="131" t="str">
        <f t="shared" si="1011"/>
        <v/>
      </c>
      <c r="S1778" s="131" t="str">
        <f t="shared" si="1011"/>
        <v/>
      </c>
      <c r="T1778" s="131" t="str">
        <f t="shared" si="1011"/>
        <v/>
      </c>
      <c r="U1778" s="131" t="str">
        <f t="shared" si="1011"/>
        <v/>
      </c>
      <c r="V1778" s="14"/>
      <c r="W1778" s="17" t="str">
        <f>IF(C1778="",IF(OR(AND($H1778&lt;&gt;"",C1778=""),AND($F1777=$F1778,$AK1778&lt;&gt;""),COUNTA($H$3:$H$100002)&gt;COUNTA($H$3:$H1778),$AE1778&lt;&gt;""),W1777,""),C1778)</f>
        <v/>
      </c>
      <c r="X1778" s="17" t="str">
        <f>IF(D1778="",IF(OR(AND($H1778&lt;&gt;"",D1778=""),AND($F1777=$F1778,$AK1778&lt;&gt;""),COUNTA($H$3:$H$100002)&gt;COUNTA($H$3:$H1778),$AE1778&lt;&gt;""),X1777,""),D1778)</f>
        <v/>
      </c>
      <c r="Y1778" s="17" t="str">
        <f>IF(E1778="",IF(OR(AND($H1778&lt;&gt;"",E1778=""),AND($F1777=$F1778,$AK1778&lt;&gt;""),COUNTA($H$3:$H$100002)&gt;COUNTA($H$3:$H1778),$AE1778&lt;&gt;""),Y1777,""),E1778)</f>
        <v/>
      </c>
      <c r="Z1778" s="27" t="str">
        <f t="shared" si="1012"/>
        <v/>
      </c>
      <c r="AA1778" s="2" t="str">
        <f>IF(F1778="","",COUNTA($F$3:F1778))</f>
        <v/>
      </c>
      <c r="AB1778" s="3" t="str">
        <f>IF(F1778="","",IFERROR(IF(F1778&lt;&gt;"",IFERROR(INDEX(設定!$C$3:$C$303,MATCH(F1778,設定!$C$3:$C$303,0),0),INDEX(設定!$C$3:$C$303,MATCH("*"&amp;F1778&amp;"*",設定!$C$3:$C$303,0),0)),""),"エラー"))</f>
        <v/>
      </c>
      <c r="AC1778" s="2" t="str">
        <f>IF(G1778="","",COUNTA($G$3:G1778))</f>
        <v/>
      </c>
      <c r="AD1778" s="3" t="str">
        <f>IF(G1778="","",IFERROR(IF(G1778&lt;&gt;"",IFERROR(INDEX(設定!$C$3:$C$303,MATCH(G1778,設定!$C$3:$C$303,0),0),INDEX(設定!$C$3:$C$303,MATCH("*"&amp;G1778&amp;"*",設定!$C$3:$C$303,0),0)),""),"エラー"))</f>
        <v/>
      </c>
      <c r="AE1778" s="3" t="str">
        <f>IFERROR(IF(AB1778="",IF(AND(H1778&lt;&gt;"",F1778=""),INDEX(AB$3:AB1778,MATCH(MAX(AA$3:AA1778),AA$3:AA1778,0),0),""),AB1778),"")</f>
        <v/>
      </c>
      <c r="AF1778" s="3" t="str">
        <f>IFERROR(IF(AD1778="",IF(AND(H1778&lt;&gt;"",G1778=""),INDEX(AD$3:AD1778,MATCH(MAX(AC$3:AC1778),AC$3:AC1778,0),0),""),AD1778),"")</f>
        <v/>
      </c>
      <c r="AG1778" s="2" t="str">
        <f>IF(AH1778="","",IF(OR(AH1778=AH1777,AH1778=AH1779),IF(AND(E1778="",AB1778="",AG1777&lt;&gt;""),MAX($AG$3:AG1777),MAX($AG$3:AG1777)+1),IF(AH1777=AH1778,AG1777,MAX($AG$3:AG1777)+1)))</f>
        <v/>
      </c>
      <c r="AH1778" s="12" t="str">
        <f t="shared" si="1013"/>
        <v/>
      </c>
      <c r="AI1778" s="12" t="str">
        <f t="shared" si="1014"/>
        <v/>
      </c>
      <c r="AJ1778" s="13" t="str">
        <f t="shared" si="1015"/>
        <v/>
      </c>
      <c r="AK1778" s="13" t="str">
        <f t="shared" si="1016"/>
        <v/>
      </c>
      <c r="AL1778" s="13" t="str">
        <f>IF(OR(AJ1778="",COUNTIF($AH$3:AH1778,AH1778)&lt;&gt;COUNTIF(AH$3:AH$100002,AH1778)),"",SUMIF(AH$3:AH$100002,AH1778,AJ$3:AJ$100002))</f>
        <v/>
      </c>
      <c r="AM1778" s="13" t="str">
        <f>IF(OR(AK1778="",COUNTIF($AH$3:AH1778,AH1778)&lt;&gt;COUNTIF(AH$3:AH$100002,AH1778)),"",SUMIF(AH$3:AH$100002,AH1778,AK$3:AK$100002))</f>
        <v/>
      </c>
      <c r="AO1778" s="13" t="str">
        <f t="shared" si="1007"/>
        <v/>
      </c>
      <c r="AP1778" s="13" t="str">
        <f t="shared" si="1007"/>
        <v/>
      </c>
      <c r="AQ1778" s="13" t="str">
        <f t="shared" si="1007"/>
        <v/>
      </c>
      <c r="AR1778" s="13" t="str">
        <f t="shared" si="1007"/>
        <v/>
      </c>
      <c r="AS1778" s="13" t="str">
        <f t="shared" si="1007"/>
        <v/>
      </c>
      <c r="AT1778" s="13" t="str">
        <f t="shared" si="1007"/>
        <v/>
      </c>
      <c r="AU1778" s="13" t="str">
        <f t="shared" si="1007"/>
        <v/>
      </c>
      <c r="AV1778" s="13" t="str">
        <f t="shared" si="1007"/>
        <v/>
      </c>
      <c r="AW1778" s="86" t="str">
        <f t="shared" si="1017"/>
        <v/>
      </c>
      <c r="AX1778" s="59" t="str">
        <f t="shared" si="1018"/>
        <v/>
      </c>
      <c r="AY1778" s="63" t="str">
        <f>IF(OR($BR1778="",BH1778=""),"",COUNT($BR$3:$BR1778))</f>
        <v/>
      </c>
      <c r="AZ1778" s="13" t="str">
        <f>IF(OR($BR1778="",BI1778=""),"",COUNT($BR$3:$BR1778))</f>
        <v/>
      </c>
      <c r="BA1778" s="13" t="str">
        <f>IF(OR($BR1778="",BJ1778=""),"",COUNT($BR$3:$BR1778))</f>
        <v/>
      </c>
      <c r="BB1778" s="13" t="str">
        <f>IF(OR($BR1778="",BK1778=""),"",COUNT($BR$3:$BR1778))</f>
        <v/>
      </c>
      <c r="BC1778" s="13" t="str">
        <f>IF(OR($BR1778="",BL1778=""),"",COUNT($BR$3:$BR1778))</f>
        <v/>
      </c>
      <c r="BD1778" s="13" t="str">
        <f>IF(OR($BR1778="",BM1778=""),"",COUNT($BR$3:$BR1778))</f>
        <v/>
      </c>
      <c r="BE1778" s="13" t="str">
        <f>IF(OR($BR1778="",BN1778=""),"",COUNT($BR$3:$BR1778))</f>
        <v/>
      </c>
      <c r="BF1778" s="13" t="str">
        <f>IF(OR($BR1778="",BO1778=""),"",COUNT($BR$3:$BR1778))</f>
        <v/>
      </c>
      <c r="BG1778" s="66" t="str">
        <f>IF(Z1778="","",COUNT($Z$3:Z1778))</f>
        <v/>
      </c>
      <c r="BH1778" s="13" t="str">
        <f>IF(AO1778="","",IF(AO1778=BH$2,(SUMIF($BV$3:$BV1778,BH$2,$BW$3:$BW1778)-SUMIF($BX$3:$BX1778,BH$2,$BY$3:$BY1778))*AO$1,""))</f>
        <v/>
      </c>
      <c r="BI1778" s="13" t="str">
        <f>IF(AP1778="","",IF(AP1778=BI$2,(SUMIF($BV$3:$BV1778,BI$2,$BW$3:$BW1778)-SUMIF($BX$3:$BX1778,BI$2,$BY$3:$BY1778))*AP$1,""))</f>
        <v/>
      </c>
      <c r="BJ1778" s="13" t="str">
        <f>IF(AQ1778="","",IF(AQ1778=BJ$2,(SUMIF($BV$3:$BV1778,BJ$2,$BW$3:$BW1778)-SUMIF($BX$3:$BX1778,BJ$2,$BY$3:$BY1778))*AQ$1,""))</f>
        <v/>
      </c>
      <c r="BK1778" s="13" t="str">
        <f>IF(AR1778="","",IF(AR1778=BK$2,(SUMIF($BV$3:$BV1778,BK$2,$BW$3:$BW1778)-SUMIF($BX$3:$BX1778,BK$2,$BY$3:$BY1778))*AR$1,""))</f>
        <v/>
      </c>
      <c r="BL1778" s="13" t="str">
        <f>IF(AS1778="","",IF(AS1778=BL$2,(SUMIF($BV$3:$BV1778,BL$2,$BW$3:$BW1778)-SUMIF($BX$3:$BX1778,BL$2,$BY$3:$BY1778))*AS$1,""))</f>
        <v/>
      </c>
      <c r="BM1778" s="13" t="str">
        <f>IF(AT1778="","",IF(AT1778=BM$2,(SUMIF($BV$3:$BV1778,BM$2,$BW$3:$BW1778)-SUMIF($BX$3:$BX1778,BM$2,$BY$3:$BY1778))*AT$1,""))</f>
        <v/>
      </c>
      <c r="BN1778" s="13" t="str">
        <f>IF(AU1778="","",IF(AU1778=BN$2,(SUMIF($BV$3:$BV1778,BN$2,$BW$3:$BW1778)-SUMIF($BX$3:$BX1778,BN$2,$BY$3:$BY1778))*AU$1,""))</f>
        <v/>
      </c>
      <c r="BO1778" s="13" t="str">
        <f>IF(AV1778="","",IF(AV1778=BO$2,(SUMIF($BV$3:$BV1778,BO$2,$BW$3:$BW1778)-SUMIF($BX$3:$BX1778,BO$2,$BY$3:$BY1778))*AV$1,""))</f>
        <v/>
      </c>
      <c r="BP1778" s="69"/>
      <c r="BQ1778" s="13" t="str">
        <f t="shared" si="1019"/>
        <v/>
      </c>
      <c r="BR1778" s="75" t="str">
        <f t="shared" si="1020"/>
        <v/>
      </c>
      <c r="BS1778" s="33" t="str">
        <f t="shared" si="1021"/>
        <v/>
      </c>
      <c r="BT1778" s="42" t="str">
        <f t="shared" si="1022"/>
        <v/>
      </c>
      <c r="BU1778" s="38" t="str">
        <f t="shared" si="1023"/>
        <v/>
      </c>
      <c r="BV1778" s="30" t="str">
        <f t="shared" si="1024"/>
        <v/>
      </c>
      <c r="BW1778" s="36" t="str">
        <f t="shared" si="1025"/>
        <v/>
      </c>
      <c r="BX1778" s="36" t="str">
        <f t="shared" si="1026"/>
        <v/>
      </c>
      <c r="BY1778" s="45" t="str">
        <f t="shared" si="1027"/>
        <v/>
      </c>
      <c r="BZ1778" s="12" t="str">
        <f t="shared" si="1028"/>
        <v/>
      </c>
      <c r="CA1778" s="47" t="str">
        <f t="shared" si="1029"/>
        <v/>
      </c>
      <c r="CB1778" s="32" t="str">
        <f t="shared" si="1030"/>
        <v/>
      </c>
      <c r="CC1778" s="32" t="str">
        <f t="shared" si="1031"/>
        <v/>
      </c>
      <c r="CD1778" s="32" t="str">
        <f t="shared" si="1032"/>
        <v/>
      </c>
      <c r="CE1778" s="48"/>
      <c r="CF1778" s="32" t="str">
        <f t="shared" si="1003"/>
        <v/>
      </c>
      <c r="CG1778" s="32" t="str">
        <f t="shared" si="1033"/>
        <v/>
      </c>
      <c r="CH1778" s="48"/>
    </row>
    <row r="1779" spans="2:86" ht="30" customHeight="1" x14ac:dyDescent="0.2">
      <c r="B1779" s="155"/>
      <c r="C1779" s="117"/>
      <c r="D1779" s="53"/>
      <c r="E1779" s="68"/>
      <c r="F1779" s="54"/>
      <c r="G1779" s="54"/>
      <c r="H1779" s="55"/>
      <c r="I1779" s="71"/>
      <c r="J1779" s="73"/>
      <c r="K1779" s="56"/>
      <c r="L1779" s="76" t="str">
        <f t="shared" si="1009"/>
        <v/>
      </c>
      <c r="M1779" s="77" t="str">
        <f t="shared" si="1010"/>
        <v/>
      </c>
      <c r="N1779" s="130" t="str">
        <f t="shared" si="1002"/>
        <v/>
      </c>
      <c r="O1779" s="131" t="str">
        <f t="shared" si="1011"/>
        <v/>
      </c>
      <c r="P1779" s="131" t="str">
        <f t="shared" si="1011"/>
        <v/>
      </c>
      <c r="Q1779" s="131" t="str">
        <f t="shared" si="1011"/>
        <v/>
      </c>
      <c r="R1779" s="131" t="str">
        <f t="shared" si="1011"/>
        <v/>
      </c>
      <c r="S1779" s="131" t="str">
        <f t="shared" si="1011"/>
        <v/>
      </c>
      <c r="T1779" s="131" t="str">
        <f t="shared" si="1011"/>
        <v/>
      </c>
      <c r="U1779" s="131" t="str">
        <f t="shared" si="1011"/>
        <v/>
      </c>
      <c r="V1779" s="14"/>
      <c r="W1779" s="17" t="str">
        <f>IF(C1779="",IF(OR(AND($H1779&lt;&gt;"",C1779=""),AND($F1778=$F1779,$AK1779&lt;&gt;""),COUNTA($H$3:$H$100002)&gt;COUNTA($H$3:$H1779),$AE1779&lt;&gt;""),W1778,""),C1779)</f>
        <v/>
      </c>
      <c r="X1779" s="17" t="str">
        <f>IF(D1779="",IF(OR(AND($H1779&lt;&gt;"",D1779=""),AND($F1778=$F1779,$AK1779&lt;&gt;""),COUNTA($H$3:$H$100002)&gt;COUNTA($H$3:$H1779),$AE1779&lt;&gt;""),X1778,""),D1779)</f>
        <v/>
      </c>
      <c r="Y1779" s="17" t="str">
        <f>IF(E1779="",IF(OR(AND($H1779&lt;&gt;"",E1779=""),AND($F1778=$F1779,$AK1779&lt;&gt;""),COUNTA($H$3:$H$100002)&gt;COUNTA($H$3:$H1779),$AE1779&lt;&gt;""),Y1778,""),E1779)</f>
        <v/>
      </c>
      <c r="Z1779" s="27" t="str">
        <f t="shared" si="1012"/>
        <v/>
      </c>
      <c r="AA1779" s="2" t="str">
        <f>IF(F1779="","",COUNTA($F$3:F1779))</f>
        <v/>
      </c>
      <c r="AB1779" s="3" t="str">
        <f>IF(F1779="","",IFERROR(IF(F1779&lt;&gt;"",IFERROR(INDEX(設定!$C$3:$C$303,MATCH(F1779,設定!$C$3:$C$303,0),0),INDEX(設定!$C$3:$C$303,MATCH("*"&amp;F1779&amp;"*",設定!$C$3:$C$303,0),0)),""),"エラー"))</f>
        <v/>
      </c>
      <c r="AC1779" s="2" t="str">
        <f>IF(G1779="","",COUNTA($G$3:G1779))</f>
        <v/>
      </c>
      <c r="AD1779" s="3" t="str">
        <f>IF(G1779="","",IFERROR(IF(G1779&lt;&gt;"",IFERROR(INDEX(設定!$C$3:$C$303,MATCH(G1779,設定!$C$3:$C$303,0),0),INDEX(設定!$C$3:$C$303,MATCH("*"&amp;G1779&amp;"*",設定!$C$3:$C$303,0),0)),""),"エラー"))</f>
        <v/>
      </c>
      <c r="AE1779" s="3" t="str">
        <f>IFERROR(IF(AB1779="",IF(AND(H1779&lt;&gt;"",F1779=""),INDEX(AB$3:AB1779,MATCH(MAX(AA$3:AA1779),AA$3:AA1779,0),0),""),AB1779),"")</f>
        <v/>
      </c>
      <c r="AF1779" s="3" t="str">
        <f>IFERROR(IF(AD1779="",IF(AND(H1779&lt;&gt;"",G1779=""),INDEX(AD$3:AD1779,MATCH(MAX(AC$3:AC1779),AC$3:AC1779,0),0),""),AD1779),"")</f>
        <v/>
      </c>
      <c r="AG1779" s="2" t="str">
        <f>IF(AH1779="","",IF(OR(AH1779=AH1778,AH1779=AH1780),IF(AND(E1779="",AB1779="",AG1778&lt;&gt;""),MAX($AG$3:AG1778),MAX($AG$3:AG1778)+1),IF(AH1778=AH1779,AG1778,MAX($AG$3:AG1778)+1)))</f>
        <v/>
      </c>
      <c r="AH1779" s="12" t="str">
        <f t="shared" si="1013"/>
        <v/>
      </c>
      <c r="AI1779" s="12" t="str">
        <f t="shared" si="1014"/>
        <v/>
      </c>
      <c r="AJ1779" s="13" t="str">
        <f t="shared" si="1015"/>
        <v/>
      </c>
      <c r="AK1779" s="13" t="str">
        <f t="shared" si="1016"/>
        <v/>
      </c>
      <c r="AL1779" s="13" t="str">
        <f>IF(OR(AJ1779="",COUNTIF($AH$3:AH1779,AH1779)&lt;&gt;COUNTIF(AH$3:AH$100002,AH1779)),"",SUMIF(AH$3:AH$100002,AH1779,AJ$3:AJ$100002))</f>
        <v/>
      </c>
      <c r="AM1779" s="13" t="str">
        <f>IF(OR(AK1779="",COUNTIF($AH$3:AH1779,AH1779)&lt;&gt;COUNTIF(AH$3:AH$100002,AH1779)),"",SUMIF(AH$3:AH$100002,AH1779,AK$3:AK$100002))</f>
        <v/>
      </c>
      <c r="AO1779" s="13" t="str">
        <f t="shared" si="1007"/>
        <v/>
      </c>
      <c r="AP1779" s="13" t="str">
        <f t="shared" si="1007"/>
        <v/>
      </c>
      <c r="AQ1779" s="13" t="str">
        <f t="shared" si="1007"/>
        <v/>
      </c>
      <c r="AR1779" s="13" t="str">
        <f t="shared" si="1007"/>
        <v/>
      </c>
      <c r="AS1779" s="13" t="str">
        <f t="shared" si="1007"/>
        <v/>
      </c>
      <c r="AT1779" s="13" t="str">
        <f t="shared" si="1007"/>
        <v/>
      </c>
      <c r="AU1779" s="13" t="str">
        <f t="shared" si="1007"/>
        <v/>
      </c>
      <c r="AV1779" s="13" t="str">
        <f t="shared" si="1007"/>
        <v/>
      </c>
      <c r="AW1779" s="86" t="str">
        <f t="shared" si="1017"/>
        <v/>
      </c>
      <c r="AX1779" s="59" t="str">
        <f t="shared" si="1018"/>
        <v/>
      </c>
      <c r="AY1779" s="63" t="str">
        <f>IF(OR($BR1779="",BH1779=""),"",COUNT($BR$3:$BR1779))</f>
        <v/>
      </c>
      <c r="AZ1779" s="13" t="str">
        <f>IF(OR($BR1779="",BI1779=""),"",COUNT($BR$3:$BR1779))</f>
        <v/>
      </c>
      <c r="BA1779" s="13" t="str">
        <f>IF(OR($BR1779="",BJ1779=""),"",COUNT($BR$3:$BR1779))</f>
        <v/>
      </c>
      <c r="BB1779" s="13" t="str">
        <f>IF(OR($BR1779="",BK1779=""),"",COUNT($BR$3:$BR1779))</f>
        <v/>
      </c>
      <c r="BC1779" s="13" t="str">
        <f>IF(OR($BR1779="",BL1779=""),"",COUNT($BR$3:$BR1779))</f>
        <v/>
      </c>
      <c r="BD1779" s="13" t="str">
        <f>IF(OR($BR1779="",BM1779=""),"",COUNT($BR$3:$BR1779))</f>
        <v/>
      </c>
      <c r="BE1779" s="13" t="str">
        <f>IF(OR($BR1779="",BN1779=""),"",COUNT($BR$3:$BR1779))</f>
        <v/>
      </c>
      <c r="BF1779" s="13" t="str">
        <f>IF(OR($BR1779="",BO1779=""),"",COUNT($BR$3:$BR1779))</f>
        <v/>
      </c>
      <c r="BG1779" s="66" t="str">
        <f>IF(Z1779="","",COUNT($Z$3:Z1779))</f>
        <v/>
      </c>
      <c r="BH1779" s="13" t="str">
        <f>IF(AO1779="","",IF(AO1779=BH$2,(SUMIF($BV$3:$BV1779,BH$2,$BW$3:$BW1779)-SUMIF($BX$3:$BX1779,BH$2,$BY$3:$BY1779))*AO$1,""))</f>
        <v/>
      </c>
      <c r="BI1779" s="13" t="str">
        <f>IF(AP1779="","",IF(AP1779=BI$2,(SUMIF($BV$3:$BV1779,BI$2,$BW$3:$BW1779)-SUMIF($BX$3:$BX1779,BI$2,$BY$3:$BY1779))*AP$1,""))</f>
        <v/>
      </c>
      <c r="BJ1779" s="13" t="str">
        <f>IF(AQ1779="","",IF(AQ1779=BJ$2,(SUMIF($BV$3:$BV1779,BJ$2,$BW$3:$BW1779)-SUMIF($BX$3:$BX1779,BJ$2,$BY$3:$BY1779))*AQ$1,""))</f>
        <v/>
      </c>
      <c r="BK1779" s="13" t="str">
        <f>IF(AR1779="","",IF(AR1779=BK$2,(SUMIF($BV$3:$BV1779,BK$2,$BW$3:$BW1779)-SUMIF($BX$3:$BX1779,BK$2,$BY$3:$BY1779))*AR$1,""))</f>
        <v/>
      </c>
      <c r="BL1779" s="13" t="str">
        <f>IF(AS1779="","",IF(AS1779=BL$2,(SUMIF($BV$3:$BV1779,BL$2,$BW$3:$BW1779)-SUMIF($BX$3:$BX1779,BL$2,$BY$3:$BY1779))*AS$1,""))</f>
        <v/>
      </c>
      <c r="BM1779" s="13" t="str">
        <f>IF(AT1779="","",IF(AT1779=BM$2,(SUMIF($BV$3:$BV1779,BM$2,$BW$3:$BW1779)-SUMIF($BX$3:$BX1779,BM$2,$BY$3:$BY1779))*AT$1,""))</f>
        <v/>
      </c>
      <c r="BN1779" s="13" t="str">
        <f>IF(AU1779="","",IF(AU1779=BN$2,(SUMIF($BV$3:$BV1779,BN$2,$BW$3:$BW1779)-SUMIF($BX$3:$BX1779,BN$2,$BY$3:$BY1779))*AU$1,""))</f>
        <v/>
      </c>
      <c r="BO1779" s="13" t="str">
        <f>IF(AV1779="","",IF(AV1779=BO$2,(SUMIF($BV$3:$BV1779,BO$2,$BW$3:$BW1779)-SUMIF($BX$3:$BX1779,BO$2,$BY$3:$BY1779))*AV$1,""))</f>
        <v/>
      </c>
      <c r="BP1779" s="69"/>
      <c r="BQ1779" s="13" t="str">
        <f t="shared" si="1019"/>
        <v/>
      </c>
      <c r="BR1779" s="75" t="str">
        <f t="shared" si="1020"/>
        <v/>
      </c>
      <c r="BS1779" s="33" t="str">
        <f t="shared" si="1021"/>
        <v/>
      </c>
      <c r="BT1779" s="42" t="str">
        <f t="shared" si="1022"/>
        <v/>
      </c>
      <c r="BU1779" s="38" t="str">
        <f t="shared" si="1023"/>
        <v/>
      </c>
      <c r="BV1779" s="30" t="str">
        <f t="shared" si="1024"/>
        <v/>
      </c>
      <c r="BW1779" s="36" t="str">
        <f t="shared" si="1025"/>
        <v/>
      </c>
      <c r="BX1779" s="36" t="str">
        <f t="shared" si="1026"/>
        <v/>
      </c>
      <c r="BY1779" s="45" t="str">
        <f t="shared" si="1027"/>
        <v/>
      </c>
      <c r="BZ1779" s="12" t="str">
        <f t="shared" si="1028"/>
        <v/>
      </c>
      <c r="CA1779" s="47" t="str">
        <f t="shared" si="1029"/>
        <v/>
      </c>
      <c r="CB1779" s="32" t="str">
        <f t="shared" si="1030"/>
        <v/>
      </c>
      <c r="CC1779" s="32" t="str">
        <f t="shared" si="1031"/>
        <v/>
      </c>
      <c r="CD1779" s="32" t="str">
        <f t="shared" si="1032"/>
        <v/>
      </c>
      <c r="CE1779" s="48"/>
      <c r="CF1779" s="32" t="str">
        <f t="shared" si="1003"/>
        <v/>
      </c>
      <c r="CG1779" s="32" t="str">
        <f t="shared" si="1033"/>
        <v/>
      </c>
      <c r="CH1779" s="48"/>
    </row>
    <row r="1780" spans="2:86" ht="30" customHeight="1" x14ac:dyDescent="0.2">
      <c r="B1780" s="155"/>
      <c r="C1780" s="117"/>
      <c r="D1780" s="53"/>
      <c r="E1780" s="68"/>
      <c r="F1780" s="54"/>
      <c r="G1780" s="54"/>
      <c r="H1780" s="55"/>
      <c r="I1780" s="71"/>
      <c r="J1780" s="73"/>
      <c r="K1780" s="56"/>
      <c r="L1780" s="76" t="str">
        <f t="shared" si="1009"/>
        <v/>
      </c>
      <c r="M1780" s="77" t="str">
        <f t="shared" si="1010"/>
        <v/>
      </c>
      <c r="N1780" s="130" t="str">
        <f t="shared" si="1002"/>
        <v/>
      </c>
      <c r="O1780" s="131" t="str">
        <f t="shared" si="1011"/>
        <v/>
      </c>
      <c r="P1780" s="131" t="str">
        <f t="shared" si="1011"/>
        <v/>
      </c>
      <c r="Q1780" s="131" t="str">
        <f t="shared" si="1011"/>
        <v/>
      </c>
      <c r="R1780" s="131" t="str">
        <f t="shared" si="1011"/>
        <v/>
      </c>
      <c r="S1780" s="131" t="str">
        <f t="shared" si="1011"/>
        <v/>
      </c>
      <c r="T1780" s="131" t="str">
        <f t="shared" si="1011"/>
        <v/>
      </c>
      <c r="U1780" s="131" t="str">
        <f t="shared" si="1011"/>
        <v/>
      </c>
      <c r="V1780" s="14"/>
      <c r="W1780" s="17" t="str">
        <f>IF(C1780="",IF(OR(AND($H1780&lt;&gt;"",C1780=""),AND($F1779=$F1780,$AK1780&lt;&gt;""),COUNTA($H$3:$H$100002)&gt;COUNTA($H$3:$H1780),$AE1780&lt;&gt;""),W1779,""),C1780)</f>
        <v/>
      </c>
      <c r="X1780" s="17" t="str">
        <f>IF(D1780="",IF(OR(AND($H1780&lt;&gt;"",D1780=""),AND($F1779=$F1780,$AK1780&lt;&gt;""),COUNTA($H$3:$H$100002)&gt;COUNTA($H$3:$H1780),$AE1780&lt;&gt;""),X1779,""),D1780)</f>
        <v/>
      </c>
      <c r="Y1780" s="17" t="str">
        <f>IF(E1780="",IF(OR(AND($H1780&lt;&gt;"",E1780=""),AND($F1779=$F1780,$AK1780&lt;&gt;""),COUNTA($H$3:$H$100002)&gt;COUNTA($H$3:$H1780),$AE1780&lt;&gt;""),Y1779,""),E1780)</f>
        <v/>
      </c>
      <c r="Z1780" s="27" t="str">
        <f t="shared" si="1012"/>
        <v/>
      </c>
      <c r="AA1780" s="2" t="str">
        <f>IF(F1780="","",COUNTA($F$3:F1780))</f>
        <v/>
      </c>
      <c r="AB1780" s="3" t="str">
        <f>IF(F1780="","",IFERROR(IF(F1780&lt;&gt;"",IFERROR(INDEX(設定!$C$3:$C$303,MATCH(F1780,設定!$C$3:$C$303,0),0),INDEX(設定!$C$3:$C$303,MATCH("*"&amp;F1780&amp;"*",設定!$C$3:$C$303,0),0)),""),"エラー"))</f>
        <v/>
      </c>
      <c r="AC1780" s="2" t="str">
        <f>IF(G1780="","",COUNTA($G$3:G1780))</f>
        <v/>
      </c>
      <c r="AD1780" s="3" t="str">
        <f>IF(G1780="","",IFERROR(IF(G1780&lt;&gt;"",IFERROR(INDEX(設定!$C$3:$C$303,MATCH(G1780,設定!$C$3:$C$303,0),0),INDEX(設定!$C$3:$C$303,MATCH("*"&amp;G1780&amp;"*",設定!$C$3:$C$303,0),0)),""),"エラー"))</f>
        <v/>
      </c>
      <c r="AE1780" s="3" t="str">
        <f>IFERROR(IF(AB1780="",IF(AND(H1780&lt;&gt;"",F1780=""),INDEX(AB$3:AB1780,MATCH(MAX(AA$3:AA1780),AA$3:AA1780,0),0),""),AB1780),"")</f>
        <v/>
      </c>
      <c r="AF1780" s="3" t="str">
        <f>IFERROR(IF(AD1780="",IF(AND(H1780&lt;&gt;"",G1780=""),INDEX(AD$3:AD1780,MATCH(MAX(AC$3:AC1780),AC$3:AC1780,0),0),""),AD1780),"")</f>
        <v/>
      </c>
      <c r="AG1780" s="2" t="str">
        <f>IF(AH1780="","",IF(OR(AH1780=AH1779,AH1780=AH1781),IF(AND(E1780="",AB1780="",AG1779&lt;&gt;""),MAX($AG$3:AG1779),MAX($AG$3:AG1779)+1),IF(AH1779=AH1780,AG1779,MAX($AG$3:AG1779)+1)))</f>
        <v/>
      </c>
      <c r="AH1780" s="12" t="str">
        <f t="shared" si="1013"/>
        <v/>
      </c>
      <c r="AI1780" s="12" t="str">
        <f t="shared" si="1014"/>
        <v/>
      </c>
      <c r="AJ1780" s="13" t="str">
        <f t="shared" si="1015"/>
        <v/>
      </c>
      <c r="AK1780" s="13" t="str">
        <f t="shared" si="1016"/>
        <v/>
      </c>
      <c r="AL1780" s="13" t="str">
        <f>IF(OR(AJ1780="",COUNTIF($AH$3:AH1780,AH1780)&lt;&gt;COUNTIF(AH$3:AH$100002,AH1780)),"",SUMIF(AH$3:AH$100002,AH1780,AJ$3:AJ$100002))</f>
        <v/>
      </c>
      <c r="AM1780" s="13" t="str">
        <f>IF(OR(AK1780="",COUNTIF($AH$3:AH1780,AH1780)&lt;&gt;COUNTIF(AH$3:AH$100002,AH1780)),"",SUMIF(AH$3:AH$100002,AH1780,AK$3:AK$100002))</f>
        <v/>
      </c>
      <c r="AO1780" s="13" t="str">
        <f t="shared" si="1007"/>
        <v/>
      </c>
      <c r="AP1780" s="13" t="str">
        <f t="shared" si="1007"/>
        <v/>
      </c>
      <c r="AQ1780" s="13" t="str">
        <f t="shared" si="1007"/>
        <v/>
      </c>
      <c r="AR1780" s="13" t="str">
        <f t="shared" si="1007"/>
        <v/>
      </c>
      <c r="AS1780" s="13" t="str">
        <f t="shared" si="1007"/>
        <v/>
      </c>
      <c r="AT1780" s="13" t="str">
        <f t="shared" si="1007"/>
        <v/>
      </c>
      <c r="AU1780" s="13" t="str">
        <f t="shared" si="1007"/>
        <v/>
      </c>
      <c r="AV1780" s="13" t="str">
        <f t="shared" si="1007"/>
        <v/>
      </c>
      <c r="AW1780" s="86" t="str">
        <f t="shared" si="1017"/>
        <v/>
      </c>
      <c r="AX1780" s="59" t="str">
        <f t="shared" si="1018"/>
        <v/>
      </c>
      <c r="AY1780" s="63" t="str">
        <f>IF(OR($BR1780="",BH1780=""),"",COUNT($BR$3:$BR1780))</f>
        <v/>
      </c>
      <c r="AZ1780" s="13" t="str">
        <f>IF(OR($BR1780="",BI1780=""),"",COUNT($BR$3:$BR1780))</f>
        <v/>
      </c>
      <c r="BA1780" s="13" t="str">
        <f>IF(OR($BR1780="",BJ1780=""),"",COUNT($BR$3:$BR1780))</f>
        <v/>
      </c>
      <c r="BB1780" s="13" t="str">
        <f>IF(OR($BR1780="",BK1780=""),"",COUNT($BR$3:$BR1780))</f>
        <v/>
      </c>
      <c r="BC1780" s="13" t="str">
        <f>IF(OR($BR1780="",BL1780=""),"",COUNT($BR$3:$BR1780))</f>
        <v/>
      </c>
      <c r="BD1780" s="13" t="str">
        <f>IF(OR($BR1780="",BM1780=""),"",COUNT($BR$3:$BR1780))</f>
        <v/>
      </c>
      <c r="BE1780" s="13" t="str">
        <f>IF(OR($BR1780="",BN1780=""),"",COUNT($BR$3:$BR1780))</f>
        <v/>
      </c>
      <c r="BF1780" s="13" t="str">
        <f>IF(OR($BR1780="",BO1780=""),"",COUNT($BR$3:$BR1780))</f>
        <v/>
      </c>
      <c r="BG1780" s="66" t="str">
        <f>IF(Z1780="","",COUNT($Z$3:Z1780))</f>
        <v/>
      </c>
      <c r="BH1780" s="13" t="str">
        <f>IF(AO1780="","",IF(AO1780=BH$2,(SUMIF($BV$3:$BV1780,BH$2,$BW$3:$BW1780)-SUMIF($BX$3:$BX1780,BH$2,$BY$3:$BY1780))*AO$1,""))</f>
        <v/>
      </c>
      <c r="BI1780" s="13" t="str">
        <f>IF(AP1780="","",IF(AP1780=BI$2,(SUMIF($BV$3:$BV1780,BI$2,$BW$3:$BW1780)-SUMIF($BX$3:$BX1780,BI$2,$BY$3:$BY1780))*AP$1,""))</f>
        <v/>
      </c>
      <c r="BJ1780" s="13" t="str">
        <f>IF(AQ1780="","",IF(AQ1780=BJ$2,(SUMIF($BV$3:$BV1780,BJ$2,$BW$3:$BW1780)-SUMIF($BX$3:$BX1780,BJ$2,$BY$3:$BY1780))*AQ$1,""))</f>
        <v/>
      </c>
      <c r="BK1780" s="13" t="str">
        <f>IF(AR1780="","",IF(AR1780=BK$2,(SUMIF($BV$3:$BV1780,BK$2,$BW$3:$BW1780)-SUMIF($BX$3:$BX1780,BK$2,$BY$3:$BY1780))*AR$1,""))</f>
        <v/>
      </c>
      <c r="BL1780" s="13" t="str">
        <f>IF(AS1780="","",IF(AS1780=BL$2,(SUMIF($BV$3:$BV1780,BL$2,$BW$3:$BW1780)-SUMIF($BX$3:$BX1780,BL$2,$BY$3:$BY1780))*AS$1,""))</f>
        <v/>
      </c>
      <c r="BM1780" s="13" t="str">
        <f>IF(AT1780="","",IF(AT1780=BM$2,(SUMIF($BV$3:$BV1780,BM$2,$BW$3:$BW1780)-SUMIF($BX$3:$BX1780,BM$2,$BY$3:$BY1780))*AT$1,""))</f>
        <v/>
      </c>
      <c r="BN1780" s="13" t="str">
        <f>IF(AU1780="","",IF(AU1780=BN$2,(SUMIF($BV$3:$BV1780,BN$2,$BW$3:$BW1780)-SUMIF($BX$3:$BX1780,BN$2,$BY$3:$BY1780))*AU$1,""))</f>
        <v/>
      </c>
      <c r="BO1780" s="13" t="str">
        <f>IF(AV1780="","",IF(AV1780=BO$2,(SUMIF($BV$3:$BV1780,BO$2,$BW$3:$BW1780)-SUMIF($BX$3:$BX1780,BO$2,$BY$3:$BY1780))*AV$1,""))</f>
        <v/>
      </c>
      <c r="BP1780" s="69"/>
      <c r="BQ1780" s="13" t="str">
        <f t="shared" si="1019"/>
        <v/>
      </c>
      <c r="BR1780" s="75" t="str">
        <f t="shared" si="1020"/>
        <v/>
      </c>
      <c r="BS1780" s="33" t="str">
        <f t="shared" si="1021"/>
        <v/>
      </c>
      <c r="BT1780" s="42" t="str">
        <f t="shared" si="1022"/>
        <v/>
      </c>
      <c r="BU1780" s="38" t="str">
        <f t="shared" si="1023"/>
        <v/>
      </c>
      <c r="BV1780" s="30" t="str">
        <f t="shared" si="1024"/>
        <v/>
      </c>
      <c r="BW1780" s="36" t="str">
        <f t="shared" si="1025"/>
        <v/>
      </c>
      <c r="BX1780" s="36" t="str">
        <f t="shared" si="1026"/>
        <v/>
      </c>
      <c r="BY1780" s="45" t="str">
        <f t="shared" si="1027"/>
        <v/>
      </c>
      <c r="BZ1780" s="12" t="str">
        <f t="shared" si="1028"/>
        <v/>
      </c>
      <c r="CA1780" s="47" t="str">
        <f t="shared" si="1029"/>
        <v/>
      </c>
      <c r="CB1780" s="32" t="str">
        <f t="shared" si="1030"/>
        <v/>
      </c>
      <c r="CC1780" s="32" t="str">
        <f t="shared" si="1031"/>
        <v/>
      </c>
      <c r="CD1780" s="32" t="str">
        <f t="shared" si="1032"/>
        <v/>
      </c>
      <c r="CE1780" s="48"/>
      <c r="CF1780" s="32" t="str">
        <f t="shared" si="1003"/>
        <v/>
      </c>
      <c r="CG1780" s="32" t="str">
        <f t="shared" si="1033"/>
        <v/>
      </c>
      <c r="CH1780" s="48"/>
    </row>
    <row r="1781" spans="2:86" ht="30" customHeight="1" x14ac:dyDescent="0.2">
      <c r="B1781" s="155"/>
      <c r="C1781" s="117"/>
      <c r="D1781" s="53"/>
      <c r="E1781" s="68"/>
      <c r="F1781" s="54"/>
      <c r="G1781" s="54"/>
      <c r="H1781" s="55"/>
      <c r="I1781" s="71"/>
      <c r="J1781" s="73"/>
      <c r="K1781" s="56"/>
      <c r="L1781" s="76" t="str">
        <f t="shared" si="1009"/>
        <v/>
      </c>
      <c r="M1781" s="77" t="str">
        <f t="shared" si="1010"/>
        <v/>
      </c>
      <c r="N1781" s="130" t="str">
        <f t="shared" si="1002"/>
        <v/>
      </c>
      <c r="O1781" s="131" t="str">
        <f t="shared" si="1011"/>
        <v/>
      </c>
      <c r="P1781" s="131" t="str">
        <f t="shared" si="1011"/>
        <v/>
      </c>
      <c r="Q1781" s="131" t="str">
        <f t="shared" si="1011"/>
        <v/>
      </c>
      <c r="R1781" s="131" t="str">
        <f t="shared" si="1011"/>
        <v/>
      </c>
      <c r="S1781" s="131" t="str">
        <f t="shared" si="1011"/>
        <v/>
      </c>
      <c r="T1781" s="131" t="str">
        <f t="shared" si="1011"/>
        <v/>
      </c>
      <c r="U1781" s="131" t="str">
        <f t="shared" si="1011"/>
        <v/>
      </c>
      <c r="V1781" s="14"/>
      <c r="W1781" s="17" t="str">
        <f>IF(C1781="",IF(OR(AND($H1781&lt;&gt;"",C1781=""),AND($F1780=$F1781,$AK1781&lt;&gt;""),COUNTA($H$3:$H$100002)&gt;COUNTA($H$3:$H1781),$AE1781&lt;&gt;""),W1780,""),C1781)</f>
        <v/>
      </c>
      <c r="X1781" s="17" t="str">
        <f>IF(D1781="",IF(OR(AND($H1781&lt;&gt;"",D1781=""),AND($F1780=$F1781,$AK1781&lt;&gt;""),COUNTA($H$3:$H$100002)&gt;COUNTA($H$3:$H1781),$AE1781&lt;&gt;""),X1780,""),D1781)</f>
        <v/>
      </c>
      <c r="Y1781" s="17" t="str">
        <f>IF(E1781="",IF(OR(AND($H1781&lt;&gt;"",E1781=""),AND($F1780=$F1781,$AK1781&lt;&gt;""),COUNTA($H$3:$H$100002)&gt;COUNTA($H$3:$H1781),$AE1781&lt;&gt;""),Y1780,""),E1781)</f>
        <v/>
      </c>
      <c r="Z1781" s="27" t="str">
        <f t="shared" si="1012"/>
        <v/>
      </c>
      <c r="AA1781" s="2" t="str">
        <f>IF(F1781="","",COUNTA($F$3:F1781))</f>
        <v/>
      </c>
      <c r="AB1781" s="3" t="str">
        <f>IF(F1781="","",IFERROR(IF(F1781&lt;&gt;"",IFERROR(INDEX(設定!$C$3:$C$303,MATCH(F1781,設定!$C$3:$C$303,0),0),INDEX(設定!$C$3:$C$303,MATCH("*"&amp;F1781&amp;"*",設定!$C$3:$C$303,0),0)),""),"エラー"))</f>
        <v/>
      </c>
      <c r="AC1781" s="2" t="str">
        <f>IF(G1781="","",COUNTA($G$3:G1781))</f>
        <v/>
      </c>
      <c r="AD1781" s="3" t="str">
        <f>IF(G1781="","",IFERROR(IF(G1781&lt;&gt;"",IFERROR(INDEX(設定!$C$3:$C$303,MATCH(G1781,設定!$C$3:$C$303,0),0),INDEX(設定!$C$3:$C$303,MATCH("*"&amp;G1781&amp;"*",設定!$C$3:$C$303,0),0)),""),"エラー"))</f>
        <v/>
      </c>
      <c r="AE1781" s="3" t="str">
        <f>IFERROR(IF(AB1781="",IF(AND(H1781&lt;&gt;"",F1781=""),INDEX(AB$3:AB1781,MATCH(MAX(AA$3:AA1781),AA$3:AA1781,0),0),""),AB1781),"")</f>
        <v/>
      </c>
      <c r="AF1781" s="3" t="str">
        <f>IFERROR(IF(AD1781="",IF(AND(H1781&lt;&gt;"",G1781=""),INDEX(AD$3:AD1781,MATCH(MAX(AC$3:AC1781),AC$3:AC1781,0),0),""),AD1781),"")</f>
        <v/>
      </c>
      <c r="AG1781" s="2" t="str">
        <f>IF(AH1781="","",IF(OR(AH1781=AH1780,AH1781=AH1782),IF(AND(E1781="",AB1781="",AG1780&lt;&gt;""),MAX($AG$3:AG1780),MAX($AG$3:AG1780)+1),IF(AH1780=AH1781,AG1780,MAX($AG$3:AG1780)+1)))</f>
        <v/>
      </c>
      <c r="AH1781" s="12" t="str">
        <f t="shared" si="1013"/>
        <v/>
      </c>
      <c r="AI1781" s="12" t="str">
        <f t="shared" si="1014"/>
        <v/>
      </c>
      <c r="AJ1781" s="13" t="str">
        <f t="shared" si="1015"/>
        <v/>
      </c>
      <c r="AK1781" s="13" t="str">
        <f t="shared" si="1016"/>
        <v/>
      </c>
      <c r="AL1781" s="13" t="str">
        <f>IF(OR(AJ1781="",COUNTIF($AH$3:AH1781,AH1781)&lt;&gt;COUNTIF(AH$3:AH$100002,AH1781)),"",SUMIF(AH$3:AH$100002,AH1781,AJ$3:AJ$100002))</f>
        <v/>
      </c>
      <c r="AM1781" s="13" t="str">
        <f>IF(OR(AK1781="",COUNTIF($AH$3:AH1781,AH1781)&lt;&gt;COUNTIF(AH$3:AH$100002,AH1781)),"",SUMIF(AH$3:AH$100002,AH1781,AK$3:AK$100002))</f>
        <v/>
      </c>
      <c r="AO1781" s="13" t="str">
        <f t="shared" si="1007"/>
        <v/>
      </c>
      <c r="AP1781" s="13" t="str">
        <f t="shared" si="1007"/>
        <v/>
      </c>
      <c r="AQ1781" s="13" t="str">
        <f t="shared" si="1007"/>
        <v/>
      </c>
      <c r="AR1781" s="13" t="str">
        <f t="shared" si="1007"/>
        <v/>
      </c>
      <c r="AS1781" s="13" t="str">
        <f t="shared" si="1007"/>
        <v/>
      </c>
      <c r="AT1781" s="13" t="str">
        <f t="shared" si="1007"/>
        <v/>
      </c>
      <c r="AU1781" s="13" t="str">
        <f t="shared" si="1007"/>
        <v/>
      </c>
      <c r="AV1781" s="13" t="str">
        <f t="shared" si="1007"/>
        <v/>
      </c>
      <c r="AW1781" s="86" t="str">
        <f t="shared" si="1017"/>
        <v/>
      </c>
      <c r="AX1781" s="59" t="str">
        <f t="shared" si="1018"/>
        <v/>
      </c>
      <c r="AY1781" s="63" t="str">
        <f>IF(OR($BR1781="",BH1781=""),"",COUNT($BR$3:$BR1781))</f>
        <v/>
      </c>
      <c r="AZ1781" s="13" t="str">
        <f>IF(OR($BR1781="",BI1781=""),"",COUNT($BR$3:$BR1781))</f>
        <v/>
      </c>
      <c r="BA1781" s="13" t="str">
        <f>IF(OR($BR1781="",BJ1781=""),"",COUNT($BR$3:$BR1781))</f>
        <v/>
      </c>
      <c r="BB1781" s="13" t="str">
        <f>IF(OR($BR1781="",BK1781=""),"",COUNT($BR$3:$BR1781))</f>
        <v/>
      </c>
      <c r="BC1781" s="13" t="str">
        <f>IF(OR($BR1781="",BL1781=""),"",COUNT($BR$3:$BR1781))</f>
        <v/>
      </c>
      <c r="BD1781" s="13" t="str">
        <f>IF(OR($BR1781="",BM1781=""),"",COUNT($BR$3:$BR1781))</f>
        <v/>
      </c>
      <c r="BE1781" s="13" t="str">
        <f>IF(OR($BR1781="",BN1781=""),"",COUNT($BR$3:$BR1781))</f>
        <v/>
      </c>
      <c r="BF1781" s="13" t="str">
        <f>IF(OR($BR1781="",BO1781=""),"",COUNT($BR$3:$BR1781))</f>
        <v/>
      </c>
      <c r="BG1781" s="66" t="str">
        <f>IF(Z1781="","",COUNT($Z$3:Z1781))</f>
        <v/>
      </c>
      <c r="BH1781" s="13" t="str">
        <f>IF(AO1781="","",IF(AO1781=BH$2,(SUMIF($BV$3:$BV1781,BH$2,$BW$3:$BW1781)-SUMIF($BX$3:$BX1781,BH$2,$BY$3:$BY1781))*AO$1,""))</f>
        <v/>
      </c>
      <c r="BI1781" s="13" t="str">
        <f>IF(AP1781="","",IF(AP1781=BI$2,(SUMIF($BV$3:$BV1781,BI$2,$BW$3:$BW1781)-SUMIF($BX$3:$BX1781,BI$2,$BY$3:$BY1781))*AP$1,""))</f>
        <v/>
      </c>
      <c r="BJ1781" s="13" t="str">
        <f>IF(AQ1781="","",IF(AQ1781=BJ$2,(SUMIF($BV$3:$BV1781,BJ$2,$BW$3:$BW1781)-SUMIF($BX$3:$BX1781,BJ$2,$BY$3:$BY1781))*AQ$1,""))</f>
        <v/>
      </c>
      <c r="BK1781" s="13" t="str">
        <f>IF(AR1781="","",IF(AR1781=BK$2,(SUMIF($BV$3:$BV1781,BK$2,$BW$3:$BW1781)-SUMIF($BX$3:$BX1781,BK$2,$BY$3:$BY1781))*AR$1,""))</f>
        <v/>
      </c>
      <c r="BL1781" s="13" t="str">
        <f>IF(AS1781="","",IF(AS1781=BL$2,(SUMIF($BV$3:$BV1781,BL$2,$BW$3:$BW1781)-SUMIF($BX$3:$BX1781,BL$2,$BY$3:$BY1781))*AS$1,""))</f>
        <v/>
      </c>
      <c r="BM1781" s="13" t="str">
        <f>IF(AT1781="","",IF(AT1781=BM$2,(SUMIF($BV$3:$BV1781,BM$2,$BW$3:$BW1781)-SUMIF($BX$3:$BX1781,BM$2,$BY$3:$BY1781))*AT$1,""))</f>
        <v/>
      </c>
      <c r="BN1781" s="13" t="str">
        <f>IF(AU1781="","",IF(AU1781=BN$2,(SUMIF($BV$3:$BV1781,BN$2,$BW$3:$BW1781)-SUMIF($BX$3:$BX1781,BN$2,$BY$3:$BY1781))*AU$1,""))</f>
        <v/>
      </c>
      <c r="BO1781" s="13" t="str">
        <f>IF(AV1781="","",IF(AV1781=BO$2,(SUMIF($BV$3:$BV1781,BO$2,$BW$3:$BW1781)-SUMIF($BX$3:$BX1781,BO$2,$BY$3:$BY1781))*AV$1,""))</f>
        <v/>
      </c>
      <c r="BP1781" s="69"/>
      <c r="BQ1781" s="13" t="str">
        <f t="shared" si="1019"/>
        <v/>
      </c>
      <c r="BR1781" s="75" t="str">
        <f t="shared" si="1020"/>
        <v/>
      </c>
      <c r="BS1781" s="33" t="str">
        <f t="shared" si="1021"/>
        <v/>
      </c>
      <c r="BT1781" s="42" t="str">
        <f t="shared" si="1022"/>
        <v/>
      </c>
      <c r="BU1781" s="38" t="str">
        <f t="shared" si="1023"/>
        <v/>
      </c>
      <c r="BV1781" s="30" t="str">
        <f t="shared" si="1024"/>
        <v/>
      </c>
      <c r="BW1781" s="36" t="str">
        <f t="shared" si="1025"/>
        <v/>
      </c>
      <c r="BX1781" s="36" t="str">
        <f t="shared" si="1026"/>
        <v/>
      </c>
      <c r="BY1781" s="45" t="str">
        <f t="shared" si="1027"/>
        <v/>
      </c>
      <c r="BZ1781" s="12" t="str">
        <f t="shared" si="1028"/>
        <v/>
      </c>
      <c r="CA1781" s="47" t="str">
        <f t="shared" si="1029"/>
        <v/>
      </c>
      <c r="CB1781" s="32" t="str">
        <f t="shared" si="1030"/>
        <v/>
      </c>
      <c r="CC1781" s="32" t="str">
        <f t="shared" si="1031"/>
        <v/>
      </c>
      <c r="CD1781" s="32" t="str">
        <f t="shared" si="1032"/>
        <v/>
      </c>
      <c r="CE1781" s="48"/>
      <c r="CF1781" s="32" t="str">
        <f t="shared" si="1003"/>
        <v/>
      </c>
      <c r="CG1781" s="32" t="str">
        <f t="shared" si="1033"/>
        <v/>
      </c>
      <c r="CH1781" s="48"/>
    </row>
    <row r="1782" spans="2:86" ht="30" customHeight="1" x14ac:dyDescent="0.2">
      <c r="B1782" s="155"/>
      <c r="C1782" s="117"/>
      <c r="D1782" s="53"/>
      <c r="E1782" s="68"/>
      <c r="F1782" s="54"/>
      <c r="G1782" s="54"/>
      <c r="H1782" s="55"/>
      <c r="I1782" s="71"/>
      <c r="J1782" s="73"/>
      <c r="K1782" s="56"/>
      <c r="L1782" s="76" t="str">
        <f t="shared" si="1009"/>
        <v/>
      </c>
      <c r="M1782" s="77" t="str">
        <f t="shared" si="1010"/>
        <v/>
      </c>
      <c r="N1782" s="130" t="str">
        <f t="shared" si="1002"/>
        <v/>
      </c>
      <c r="O1782" s="131" t="str">
        <f t="shared" si="1011"/>
        <v/>
      </c>
      <c r="P1782" s="131" t="str">
        <f t="shared" si="1011"/>
        <v/>
      </c>
      <c r="Q1782" s="131" t="str">
        <f t="shared" si="1011"/>
        <v/>
      </c>
      <c r="R1782" s="131" t="str">
        <f t="shared" si="1011"/>
        <v/>
      </c>
      <c r="S1782" s="131" t="str">
        <f t="shared" si="1011"/>
        <v/>
      </c>
      <c r="T1782" s="131" t="str">
        <f t="shared" si="1011"/>
        <v/>
      </c>
      <c r="U1782" s="131" t="str">
        <f t="shared" si="1011"/>
        <v/>
      </c>
      <c r="V1782" s="14"/>
      <c r="W1782" s="17" t="str">
        <f>IF(C1782="",IF(OR(AND($H1782&lt;&gt;"",C1782=""),AND($F1781=$F1782,$AK1782&lt;&gt;""),COUNTA($H$3:$H$100002)&gt;COUNTA($H$3:$H1782),$AE1782&lt;&gt;""),W1781,""),C1782)</f>
        <v/>
      </c>
      <c r="X1782" s="17" t="str">
        <f>IF(D1782="",IF(OR(AND($H1782&lt;&gt;"",D1782=""),AND($F1781=$F1782,$AK1782&lt;&gt;""),COUNTA($H$3:$H$100002)&gt;COUNTA($H$3:$H1782),$AE1782&lt;&gt;""),X1781,""),D1782)</f>
        <v/>
      </c>
      <c r="Y1782" s="17" t="str">
        <f>IF(E1782="",IF(OR(AND($H1782&lt;&gt;"",E1782=""),AND($F1781=$F1782,$AK1782&lt;&gt;""),COUNTA($H$3:$H$100002)&gt;COUNTA($H$3:$H1782),$AE1782&lt;&gt;""),Y1781,""),E1782)</f>
        <v/>
      </c>
      <c r="Z1782" s="27" t="str">
        <f t="shared" si="1012"/>
        <v/>
      </c>
      <c r="AA1782" s="2" t="str">
        <f>IF(F1782="","",COUNTA($F$3:F1782))</f>
        <v/>
      </c>
      <c r="AB1782" s="3" t="str">
        <f>IF(F1782="","",IFERROR(IF(F1782&lt;&gt;"",IFERROR(INDEX(設定!$C$3:$C$303,MATCH(F1782,設定!$C$3:$C$303,0),0),INDEX(設定!$C$3:$C$303,MATCH("*"&amp;F1782&amp;"*",設定!$C$3:$C$303,0),0)),""),"エラー"))</f>
        <v/>
      </c>
      <c r="AC1782" s="2" t="str">
        <f>IF(G1782="","",COUNTA($G$3:G1782))</f>
        <v/>
      </c>
      <c r="AD1782" s="3" t="str">
        <f>IF(G1782="","",IFERROR(IF(G1782&lt;&gt;"",IFERROR(INDEX(設定!$C$3:$C$303,MATCH(G1782,設定!$C$3:$C$303,0),0),INDEX(設定!$C$3:$C$303,MATCH("*"&amp;G1782&amp;"*",設定!$C$3:$C$303,0),0)),""),"エラー"))</f>
        <v/>
      </c>
      <c r="AE1782" s="3" t="str">
        <f>IFERROR(IF(AB1782="",IF(AND(H1782&lt;&gt;"",F1782=""),INDEX(AB$3:AB1782,MATCH(MAX(AA$3:AA1782),AA$3:AA1782,0),0),""),AB1782),"")</f>
        <v/>
      </c>
      <c r="AF1782" s="3" t="str">
        <f>IFERROR(IF(AD1782="",IF(AND(H1782&lt;&gt;"",G1782=""),INDEX(AD$3:AD1782,MATCH(MAX(AC$3:AC1782),AC$3:AC1782,0),0),""),AD1782),"")</f>
        <v/>
      </c>
      <c r="AG1782" s="2" t="str">
        <f>IF(AH1782="","",IF(OR(AH1782=AH1781,AH1782=AH1783),IF(AND(E1782="",AB1782="",AG1781&lt;&gt;""),MAX($AG$3:AG1781),MAX($AG$3:AG1781)+1),IF(AH1781=AH1782,AG1781,MAX($AG$3:AG1781)+1)))</f>
        <v/>
      </c>
      <c r="AH1782" s="12" t="str">
        <f t="shared" si="1013"/>
        <v/>
      </c>
      <c r="AI1782" s="12" t="str">
        <f t="shared" si="1014"/>
        <v/>
      </c>
      <c r="AJ1782" s="13" t="str">
        <f t="shared" si="1015"/>
        <v/>
      </c>
      <c r="AK1782" s="13" t="str">
        <f t="shared" si="1016"/>
        <v/>
      </c>
      <c r="AL1782" s="13" t="str">
        <f>IF(OR(AJ1782="",COUNTIF($AH$3:AH1782,AH1782)&lt;&gt;COUNTIF(AH$3:AH$100002,AH1782)),"",SUMIF(AH$3:AH$100002,AH1782,AJ$3:AJ$100002))</f>
        <v/>
      </c>
      <c r="AM1782" s="13" t="str">
        <f>IF(OR(AK1782="",COUNTIF($AH$3:AH1782,AH1782)&lt;&gt;COUNTIF(AH$3:AH$100002,AH1782)),"",SUMIF(AH$3:AH$100002,AH1782,AK$3:AK$100002))</f>
        <v/>
      </c>
      <c r="AO1782" s="13" t="str">
        <f t="shared" si="1007"/>
        <v/>
      </c>
      <c r="AP1782" s="13" t="str">
        <f t="shared" si="1007"/>
        <v/>
      </c>
      <c r="AQ1782" s="13" t="str">
        <f t="shared" si="1007"/>
        <v/>
      </c>
      <c r="AR1782" s="13" t="str">
        <f t="shared" si="1007"/>
        <v/>
      </c>
      <c r="AS1782" s="13" t="str">
        <f t="shared" si="1007"/>
        <v/>
      </c>
      <c r="AT1782" s="13" t="str">
        <f t="shared" si="1007"/>
        <v/>
      </c>
      <c r="AU1782" s="13" t="str">
        <f t="shared" si="1007"/>
        <v/>
      </c>
      <c r="AV1782" s="13" t="str">
        <f t="shared" si="1007"/>
        <v/>
      </c>
      <c r="AW1782" s="86" t="str">
        <f t="shared" si="1017"/>
        <v/>
      </c>
      <c r="AX1782" s="59" t="str">
        <f t="shared" si="1018"/>
        <v/>
      </c>
      <c r="AY1782" s="63" t="str">
        <f>IF(OR($BR1782="",BH1782=""),"",COUNT($BR$3:$BR1782))</f>
        <v/>
      </c>
      <c r="AZ1782" s="13" t="str">
        <f>IF(OR($BR1782="",BI1782=""),"",COUNT($BR$3:$BR1782))</f>
        <v/>
      </c>
      <c r="BA1782" s="13" t="str">
        <f>IF(OR($BR1782="",BJ1782=""),"",COUNT($BR$3:$BR1782))</f>
        <v/>
      </c>
      <c r="BB1782" s="13" t="str">
        <f>IF(OR($BR1782="",BK1782=""),"",COUNT($BR$3:$BR1782))</f>
        <v/>
      </c>
      <c r="BC1782" s="13" t="str">
        <f>IF(OR($BR1782="",BL1782=""),"",COUNT($BR$3:$BR1782))</f>
        <v/>
      </c>
      <c r="BD1782" s="13" t="str">
        <f>IF(OR($BR1782="",BM1782=""),"",COUNT($BR$3:$BR1782))</f>
        <v/>
      </c>
      <c r="BE1782" s="13" t="str">
        <f>IF(OR($BR1782="",BN1782=""),"",COUNT($BR$3:$BR1782))</f>
        <v/>
      </c>
      <c r="BF1782" s="13" t="str">
        <f>IF(OR($BR1782="",BO1782=""),"",COUNT($BR$3:$BR1782))</f>
        <v/>
      </c>
      <c r="BG1782" s="66" t="str">
        <f>IF(Z1782="","",COUNT($Z$3:Z1782))</f>
        <v/>
      </c>
      <c r="BH1782" s="13" t="str">
        <f>IF(AO1782="","",IF(AO1782=BH$2,(SUMIF($BV$3:$BV1782,BH$2,$BW$3:$BW1782)-SUMIF($BX$3:$BX1782,BH$2,$BY$3:$BY1782))*AO$1,""))</f>
        <v/>
      </c>
      <c r="BI1782" s="13" t="str">
        <f>IF(AP1782="","",IF(AP1782=BI$2,(SUMIF($BV$3:$BV1782,BI$2,$BW$3:$BW1782)-SUMIF($BX$3:$BX1782,BI$2,$BY$3:$BY1782))*AP$1,""))</f>
        <v/>
      </c>
      <c r="BJ1782" s="13" t="str">
        <f>IF(AQ1782="","",IF(AQ1782=BJ$2,(SUMIF($BV$3:$BV1782,BJ$2,$BW$3:$BW1782)-SUMIF($BX$3:$BX1782,BJ$2,$BY$3:$BY1782))*AQ$1,""))</f>
        <v/>
      </c>
      <c r="BK1782" s="13" t="str">
        <f>IF(AR1782="","",IF(AR1782=BK$2,(SUMIF($BV$3:$BV1782,BK$2,$BW$3:$BW1782)-SUMIF($BX$3:$BX1782,BK$2,$BY$3:$BY1782))*AR$1,""))</f>
        <v/>
      </c>
      <c r="BL1782" s="13" t="str">
        <f>IF(AS1782="","",IF(AS1782=BL$2,(SUMIF($BV$3:$BV1782,BL$2,$BW$3:$BW1782)-SUMIF($BX$3:$BX1782,BL$2,$BY$3:$BY1782))*AS$1,""))</f>
        <v/>
      </c>
      <c r="BM1782" s="13" t="str">
        <f>IF(AT1782="","",IF(AT1782=BM$2,(SUMIF($BV$3:$BV1782,BM$2,$BW$3:$BW1782)-SUMIF($BX$3:$BX1782,BM$2,$BY$3:$BY1782))*AT$1,""))</f>
        <v/>
      </c>
      <c r="BN1782" s="13" t="str">
        <f>IF(AU1782="","",IF(AU1782=BN$2,(SUMIF($BV$3:$BV1782,BN$2,$BW$3:$BW1782)-SUMIF($BX$3:$BX1782,BN$2,$BY$3:$BY1782))*AU$1,""))</f>
        <v/>
      </c>
      <c r="BO1782" s="13" t="str">
        <f>IF(AV1782="","",IF(AV1782=BO$2,(SUMIF($BV$3:$BV1782,BO$2,$BW$3:$BW1782)-SUMIF($BX$3:$BX1782,BO$2,$BY$3:$BY1782))*AV$1,""))</f>
        <v/>
      </c>
      <c r="BP1782" s="69"/>
      <c r="BQ1782" s="13" t="str">
        <f t="shared" si="1019"/>
        <v/>
      </c>
      <c r="BR1782" s="75" t="str">
        <f t="shared" si="1020"/>
        <v/>
      </c>
      <c r="BS1782" s="33" t="str">
        <f t="shared" si="1021"/>
        <v/>
      </c>
      <c r="BT1782" s="42" t="str">
        <f t="shared" si="1022"/>
        <v/>
      </c>
      <c r="BU1782" s="38" t="str">
        <f t="shared" si="1023"/>
        <v/>
      </c>
      <c r="BV1782" s="30" t="str">
        <f t="shared" si="1024"/>
        <v/>
      </c>
      <c r="BW1782" s="36" t="str">
        <f t="shared" si="1025"/>
        <v/>
      </c>
      <c r="BX1782" s="36" t="str">
        <f t="shared" si="1026"/>
        <v/>
      </c>
      <c r="BY1782" s="45" t="str">
        <f t="shared" si="1027"/>
        <v/>
      </c>
      <c r="BZ1782" s="12" t="str">
        <f t="shared" si="1028"/>
        <v/>
      </c>
      <c r="CA1782" s="47" t="str">
        <f t="shared" si="1029"/>
        <v/>
      </c>
      <c r="CB1782" s="32" t="str">
        <f t="shared" si="1030"/>
        <v/>
      </c>
      <c r="CC1782" s="32" t="str">
        <f t="shared" si="1031"/>
        <v/>
      </c>
      <c r="CD1782" s="32" t="str">
        <f t="shared" si="1032"/>
        <v/>
      </c>
      <c r="CE1782" s="48"/>
      <c r="CF1782" s="32" t="str">
        <f t="shared" si="1003"/>
        <v/>
      </c>
      <c r="CG1782" s="32" t="str">
        <f t="shared" si="1033"/>
        <v/>
      </c>
      <c r="CH1782" s="48"/>
    </row>
    <row r="1783" spans="2:86" ht="30" customHeight="1" x14ac:dyDescent="0.2">
      <c r="B1783" s="155"/>
      <c r="C1783" s="117"/>
      <c r="D1783" s="53"/>
      <c r="E1783" s="68"/>
      <c r="F1783" s="54"/>
      <c r="G1783" s="54"/>
      <c r="H1783" s="55"/>
      <c r="I1783" s="71"/>
      <c r="J1783" s="73"/>
      <c r="K1783" s="56"/>
      <c r="L1783" s="76" t="str">
        <f t="shared" si="1009"/>
        <v/>
      </c>
      <c r="M1783" s="77" t="str">
        <f t="shared" si="1010"/>
        <v/>
      </c>
      <c r="N1783" s="130" t="str">
        <f t="shared" si="1002"/>
        <v/>
      </c>
      <c r="O1783" s="131" t="str">
        <f t="shared" ref="O1783:U1792" si="1034">IFERROR(INDEX($BH$3:$BO$100002,MATCH($BG1783,$BG$3:$BG$100002,0),MATCH(O$1,$BH$2:$BO$2,0)),"")</f>
        <v/>
      </c>
      <c r="P1783" s="131" t="str">
        <f t="shared" si="1034"/>
        <v/>
      </c>
      <c r="Q1783" s="131" t="str">
        <f t="shared" si="1034"/>
        <v/>
      </c>
      <c r="R1783" s="131" t="str">
        <f t="shared" si="1034"/>
        <v/>
      </c>
      <c r="S1783" s="131" t="str">
        <f t="shared" si="1034"/>
        <v/>
      </c>
      <c r="T1783" s="131" t="str">
        <f t="shared" si="1034"/>
        <v/>
      </c>
      <c r="U1783" s="131" t="str">
        <f t="shared" si="1034"/>
        <v/>
      </c>
      <c r="V1783" s="14"/>
      <c r="W1783" s="17" t="str">
        <f>IF(C1783="",IF(OR(AND($H1783&lt;&gt;"",C1783=""),AND($F1782=$F1783,$AK1783&lt;&gt;""),COUNTA($H$3:$H$100002)&gt;COUNTA($H$3:$H1783),$AE1783&lt;&gt;""),W1782,""),C1783)</f>
        <v/>
      </c>
      <c r="X1783" s="17" t="str">
        <f>IF(D1783="",IF(OR(AND($H1783&lt;&gt;"",D1783=""),AND($F1782=$F1783,$AK1783&lt;&gt;""),COUNTA($H$3:$H$100002)&gt;COUNTA($H$3:$H1783),$AE1783&lt;&gt;""),X1782,""),D1783)</f>
        <v/>
      </c>
      <c r="Y1783" s="17" t="str">
        <f>IF(E1783="",IF(OR(AND($H1783&lt;&gt;"",E1783=""),AND($F1782=$F1783,$AK1783&lt;&gt;""),COUNTA($H$3:$H$100002)&gt;COUNTA($H$3:$H1783),$AE1783&lt;&gt;""),Y1782,""),E1783)</f>
        <v/>
      </c>
      <c r="Z1783" s="27" t="str">
        <f t="shared" si="1012"/>
        <v/>
      </c>
      <c r="AA1783" s="2" t="str">
        <f>IF(F1783="","",COUNTA($F$3:F1783))</f>
        <v/>
      </c>
      <c r="AB1783" s="3" t="str">
        <f>IF(F1783="","",IFERROR(IF(F1783&lt;&gt;"",IFERROR(INDEX(設定!$C$3:$C$303,MATCH(F1783,設定!$C$3:$C$303,0),0),INDEX(設定!$C$3:$C$303,MATCH("*"&amp;F1783&amp;"*",設定!$C$3:$C$303,0),0)),""),"エラー"))</f>
        <v/>
      </c>
      <c r="AC1783" s="2" t="str">
        <f>IF(G1783="","",COUNTA($G$3:G1783))</f>
        <v/>
      </c>
      <c r="AD1783" s="3" t="str">
        <f>IF(G1783="","",IFERROR(IF(G1783&lt;&gt;"",IFERROR(INDEX(設定!$C$3:$C$303,MATCH(G1783,設定!$C$3:$C$303,0),0),INDEX(設定!$C$3:$C$303,MATCH("*"&amp;G1783&amp;"*",設定!$C$3:$C$303,0),0)),""),"エラー"))</f>
        <v/>
      </c>
      <c r="AE1783" s="3" t="str">
        <f>IFERROR(IF(AB1783="",IF(AND(H1783&lt;&gt;"",F1783=""),INDEX(AB$3:AB1783,MATCH(MAX(AA$3:AA1783),AA$3:AA1783,0),0),""),AB1783),"")</f>
        <v/>
      </c>
      <c r="AF1783" s="3" t="str">
        <f>IFERROR(IF(AD1783="",IF(AND(H1783&lt;&gt;"",G1783=""),INDEX(AD$3:AD1783,MATCH(MAX(AC$3:AC1783),AC$3:AC1783,0),0),""),AD1783),"")</f>
        <v/>
      </c>
      <c r="AG1783" s="2" t="str">
        <f>IF(AH1783="","",IF(OR(AH1783=AH1782,AH1783=AH1784),IF(AND(E1783="",AB1783="",AG1782&lt;&gt;""),MAX($AG$3:AG1782),MAX($AG$3:AG1782)+1),IF(AH1782=AH1783,AG1782,MAX($AG$3:AG1782)+1)))</f>
        <v/>
      </c>
      <c r="AH1783" s="12" t="str">
        <f t="shared" si="1013"/>
        <v/>
      </c>
      <c r="AI1783" s="12" t="str">
        <f t="shared" si="1014"/>
        <v/>
      </c>
      <c r="AJ1783" s="13" t="str">
        <f t="shared" si="1015"/>
        <v/>
      </c>
      <c r="AK1783" s="13" t="str">
        <f t="shared" si="1016"/>
        <v/>
      </c>
      <c r="AL1783" s="13" t="str">
        <f>IF(OR(AJ1783="",COUNTIF($AH$3:AH1783,AH1783)&lt;&gt;COUNTIF(AH$3:AH$100002,AH1783)),"",SUMIF(AH$3:AH$100002,AH1783,AJ$3:AJ$100002))</f>
        <v/>
      </c>
      <c r="AM1783" s="13" t="str">
        <f>IF(OR(AK1783="",COUNTIF($AH$3:AH1783,AH1783)&lt;&gt;COUNTIF(AH$3:AH$100002,AH1783)),"",SUMIF(AH$3:AH$100002,AH1783,AK$3:AK$100002))</f>
        <v/>
      </c>
      <c r="AO1783" s="13" t="str">
        <f t="shared" si="1007"/>
        <v/>
      </c>
      <c r="AP1783" s="13" t="str">
        <f t="shared" si="1007"/>
        <v/>
      </c>
      <c r="AQ1783" s="13" t="str">
        <f t="shared" si="1007"/>
        <v/>
      </c>
      <c r="AR1783" s="13" t="str">
        <f t="shared" si="1007"/>
        <v/>
      </c>
      <c r="AS1783" s="13" t="str">
        <f t="shared" si="1007"/>
        <v/>
      </c>
      <c r="AT1783" s="13" t="str">
        <f t="shared" si="1007"/>
        <v/>
      </c>
      <c r="AU1783" s="13" t="str">
        <f t="shared" si="1007"/>
        <v/>
      </c>
      <c r="AV1783" s="13" t="str">
        <f t="shared" si="1007"/>
        <v/>
      </c>
      <c r="AW1783" s="86" t="str">
        <f t="shared" si="1017"/>
        <v/>
      </c>
      <c r="AX1783" s="59" t="str">
        <f t="shared" si="1018"/>
        <v/>
      </c>
      <c r="AY1783" s="63" t="str">
        <f>IF(OR($BR1783="",BH1783=""),"",COUNT($BR$3:$BR1783))</f>
        <v/>
      </c>
      <c r="AZ1783" s="13" t="str">
        <f>IF(OR($BR1783="",BI1783=""),"",COUNT($BR$3:$BR1783))</f>
        <v/>
      </c>
      <c r="BA1783" s="13" t="str">
        <f>IF(OR($BR1783="",BJ1783=""),"",COUNT($BR$3:$BR1783))</f>
        <v/>
      </c>
      <c r="BB1783" s="13" t="str">
        <f>IF(OR($BR1783="",BK1783=""),"",COUNT($BR$3:$BR1783))</f>
        <v/>
      </c>
      <c r="BC1783" s="13" t="str">
        <f>IF(OR($BR1783="",BL1783=""),"",COUNT($BR$3:$BR1783))</f>
        <v/>
      </c>
      <c r="BD1783" s="13" t="str">
        <f>IF(OR($BR1783="",BM1783=""),"",COUNT($BR$3:$BR1783))</f>
        <v/>
      </c>
      <c r="BE1783" s="13" t="str">
        <f>IF(OR($BR1783="",BN1783=""),"",COUNT($BR$3:$BR1783))</f>
        <v/>
      </c>
      <c r="BF1783" s="13" t="str">
        <f>IF(OR($BR1783="",BO1783=""),"",COUNT($BR$3:$BR1783))</f>
        <v/>
      </c>
      <c r="BG1783" s="66" t="str">
        <f>IF(Z1783="","",COUNT($Z$3:Z1783))</f>
        <v/>
      </c>
      <c r="BH1783" s="13" t="str">
        <f>IF(AO1783="","",IF(AO1783=BH$2,(SUMIF($BV$3:$BV1783,BH$2,$BW$3:$BW1783)-SUMIF($BX$3:$BX1783,BH$2,$BY$3:$BY1783))*AO$1,""))</f>
        <v/>
      </c>
      <c r="BI1783" s="13" t="str">
        <f>IF(AP1783="","",IF(AP1783=BI$2,(SUMIF($BV$3:$BV1783,BI$2,$BW$3:$BW1783)-SUMIF($BX$3:$BX1783,BI$2,$BY$3:$BY1783))*AP$1,""))</f>
        <v/>
      </c>
      <c r="BJ1783" s="13" t="str">
        <f>IF(AQ1783="","",IF(AQ1783=BJ$2,(SUMIF($BV$3:$BV1783,BJ$2,$BW$3:$BW1783)-SUMIF($BX$3:$BX1783,BJ$2,$BY$3:$BY1783))*AQ$1,""))</f>
        <v/>
      </c>
      <c r="BK1783" s="13" t="str">
        <f>IF(AR1783="","",IF(AR1783=BK$2,(SUMIF($BV$3:$BV1783,BK$2,$BW$3:$BW1783)-SUMIF($BX$3:$BX1783,BK$2,$BY$3:$BY1783))*AR$1,""))</f>
        <v/>
      </c>
      <c r="BL1783" s="13" t="str">
        <f>IF(AS1783="","",IF(AS1783=BL$2,(SUMIF($BV$3:$BV1783,BL$2,$BW$3:$BW1783)-SUMIF($BX$3:$BX1783,BL$2,$BY$3:$BY1783))*AS$1,""))</f>
        <v/>
      </c>
      <c r="BM1783" s="13" t="str">
        <f>IF(AT1783="","",IF(AT1783=BM$2,(SUMIF($BV$3:$BV1783,BM$2,$BW$3:$BW1783)-SUMIF($BX$3:$BX1783,BM$2,$BY$3:$BY1783))*AT$1,""))</f>
        <v/>
      </c>
      <c r="BN1783" s="13" t="str">
        <f>IF(AU1783="","",IF(AU1783=BN$2,(SUMIF($BV$3:$BV1783,BN$2,$BW$3:$BW1783)-SUMIF($BX$3:$BX1783,BN$2,$BY$3:$BY1783))*AU$1,""))</f>
        <v/>
      </c>
      <c r="BO1783" s="13" t="str">
        <f>IF(AV1783="","",IF(AV1783=BO$2,(SUMIF($BV$3:$BV1783,BO$2,$BW$3:$BW1783)-SUMIF($BX$3:$BX1783,BO$2,$BY$3:$BY1783))*AV$1,""))</f>
        <v/>
      </c>
      <c r="BP1783" s="69"/>
      <c r="BQ1783" s="13" t="str">
        <f t="shared" si="1019"/>
        <v/>
      </c>
      <c r="BR1783" s="75" t="str">
        <f t="shared" si="1020"/>
        <v/>
      </c>
      <c r="BS1783" s="33" t="str">
        <f t="shared" si="1021"/>
        <v/>
      </c>
      <c r="BT1783" s="42" t="str">
        <f t="shared" si="1022"/>
        <v/>
      </c>
      <c r="BU1783" s="38" t="str">
        <f t="shared" si="1023"/>
        <v/>
      </c>
      <c r="BV1783" s="30" t="str">
        <f t="shared" si="1024"/>
        <v/>
      </c>
      <c r="BW1783" s="36" t="str">
        <f t="shared" si="1025"/>
        <v/>
      </c>
      <c r="BX1783" s="36" t="str">
        <f t="shared" si="1026"/>
        <v/>
      </c>
      <c r="BY1783" s="45" t="str">
        <f t="shared" si="1027"/>
        <v/>
      </c>
      <c r="BZ1783" s="12" t="str">
        <f t="shared" si="1028"/>
        <v/>
      </c>
      <c r="CA1783" s="47" t="str">
        <f t="shared" si="1029"/>
        <v/>
      </c>
      <c r="CB1783" s="32" t="str">
        <f t="shared" si="1030"/>
        <v/>
      </c>
      <c r="CC1783" s="32" t="str">
        <f t="shared" si="1031"/>
        <v/>
      </c>
      <c r="CD1783" s="32" t="str">
        <f t="shared" si="1032"/>
        <v/>
      </c>
      <c r="CE1783" s="48"/>
      <c r="CF1783" s="32" t="str">
        <f t="shared" si="1003"/>
        <v/>
      </c>
      <c r="CG1783" s="32" t="str">
        <f t="shared" si="1033"/>
        <v/>
      </c>
      <c r="CH1783" s="48"/>
    </row>
    <row r="1784" spans="2:86" ht="30" customHeight="1" x14ac:dyDescent="0.2">
      <c r="B1784" s="155"/>
      <c r="C1784" s="117"/>
      <c r="D1784" s="53"/>
      <c r="E1784" s="68"/>
      <c r="F1784" s="54"/>
      <c r="G1784" s="54"/>
      <c r="H1784" s="55"/>
      <c r="I1784" s="71"/>
      <c r="J1784" s="73"/>
      <c r="K1784" s="56"/>
      <c r="L1784" s="76" t="str">
        <f t="shared" si="1009"/>
        <v/>
      </c>
      <c r="M1784" s="77" t="str">
        <f t="shared" si="1010"/>
        <v/>
      </c>
      <c r="N1784" s="130" t="str">
        <f t="shared" si="1002"/>
        <v/>
      </c>
      <c r="O1784" s="131" t="str">
        <f t="shared" si="1034"/>
        <v/>
      </c>
      <c r="P1784" s="131" t="str">
        <f t="shared" si="1034"/>
        <v/>
      </c>
      <c r="Q1784" s="131" t="str">
        <f t="shared" si="1034"/>
        <v/>
      </c>
      <c r="R1784" s="131" t="str">
        <f t="shared" si="1034"/>
        <v/>
      </c>
      <c r="S1784" s="131" t="str">
        <f t="shared" si="1034"/>
        <v/>
      </c>
      <c r="T1784" s="131" t="str">
        <f t="shared" si="1034"/>
        <v/>
      </c>
      <c r="U1784" s="131" t="str">
        <f t="shared" si="1034"/>
        <v/>
      </c>
      <c r="V1784" s="14"/>
      <c r="W1784" s="17" t="str">
        <f>IF(C1784="",IF(OR(AND($H1784&lt;&gt;"",C1784=""),AND($F1783=$F1784,$AK1784&lt;&gt;""),COUNTA($H$3:$H$100002)&gt;COUNTA($H$3:$H1784),$AE1784&lt;&gt;""),W1783,""),C1784)</f>
        <v/>
      </c>
      <c r="X1784" s="17" t="str">
        <f>IF(D1784="",IF(OR(AND($H1784&lt;&gt;"",D1784=""),AND($F1783=$F1784,$AK1784&lt;&gt;""),COUNTA($H$3:$H$100002)&gt;COUNTA($H$3:$H1784),$AE1784&lt;&gt;""),X1783,""),D1784)</f>
        <v/>
      </c>
      <c r="Y1784" s="17" t="str">
        <f>IF(E1784="",IF(OR(AND($H1784&lt;&gt;"",E1784=""),AND($F1783=$F1784,$AK1784&lt;&gt;""),COUNTA($H$3:$H$100002)&gt;COUNTA($H$3:$H1784),$AE1784&lt;&gt;""),Y1783,""),E1784)</f>
        <v/>
      </c>
      <c r="Z1784" s="27" t="str">
        <f t="shared" si="1012"/>
        <v/>
      </c>
      <c r="AA1784" s="2" t="str">
        <f>IF(F1784="","",COUNTA($F$3:F1784))</f>
        <v/>
      </c>
      <c r="AB1784" s="3" t="str">
        <f>IF(F1784="","",IFERROR(IF(F1784&lt;&gt;"",IFERROR(INDEX(設定!$C$3:$C$303,MATCH(F1784,設定!$C$3:$C$303,0),0),INDEX(設定!$C$3:$C$303,MATCH("*"&amp;F1784&amp;"*",設定!$C$3:$C$303,0),0)),""),"エラー"))</f>
        <v/>
      </c>
      <c r="AC1784" s="2" t="str">
        <f>IF(G1784="","",COUNTA($G$3:G1784))</f>
        <v/>
      </c>
      <c r="AD1784" s="3" t="str">
        <f>IF(G1784="","",IFERROR(IF(G1784&lt;&gt;"",IFERROR(INDEX(設定!$C$3:$C$303,MATCH(G1784,設定!$C$3:$C$303,0),0),INDEX(設定!$C$3:$C$303,MATCH("*"&amp;G1784&amp;"*",設定!$C$3:$C$303,0),0)),""),"エラー"))</f>
        <v/>
      </c>
      <c r="AE1784" s="3" t="str">
        <f>IFERROR(IF(AB1784="",IF(AND(H1784&lt;&gt;"",F1784=""),INDEX(AB$3:AB1784,MATCH(MAX(AA$3:AA1784),AA$3:AA1784,0),0),""),AB1784),"")</f>
        <v/>
      </c>
      <c r="AF1784" s="3" t="str">
        <f>IFERROR(IF(AD1784="",IF(AND(H1784&lt;&gt;"",G1784=""),INDEX(AD$3:AD1784,MATCH(MAX(AC$3:AC1784),AC$3:AC1784,0),0),""),AD1784),"")</f>
        <v/>
      </c>
      <c r="AG1784" s="2" t="str">
        <f>IF(AH1784="","",IF(OR(AH1784=AH1783,AH1784=AH1785),IF(AND(E1784="",AB1784="",AG1783&lt;&gt;""),MAX($AG$3:AG1783),MAX($AG$3:AG1783)+1),IF(AH1783=AH1784,AG1783,MAX($AG$3:AG1783)+1)))</f>
        <v/>
      </c>
      <c r="AH1784" s="12" t="str">
        <f t="shared" si="1013"/>
        <v/>
      </c>
      <c r="AI1784" s="12" t="str">
        <f t="shared" si="1014"/>
        <v/>
      </c>
      <c r="AJ1784" s="13" t="str">
        <f t="shared" si="1015"/>
        <v/>
      </c>
      <c r="AK1784" s="13" t="str">
        <f t="shared" si="1016"/>
        <v/>
      </c>
      <c r="AL1784" s="13" t="str">
        <f>IF(OR(AJ1784="",COUNTIF($AH$3:AH1784,AH1784)&lt;&gt;COUNTIF(AH$3:AH$100002,AH1784)),"",SUMIF(AH$3:AH$100002,AH1784,AJ$3:AJ$100002))</f>
        <v/>
      </c>
      <c r="AM1784" s="13" t="str">
        <f>IF(OR(AK1784="",COUNTIF($AH$3:AH1784,AH1784)&lt;&gt;COUNTIF(AH$3:AH$100002,AH1784)),"",SUMIF(AH$3:AH$100002,AH1784,AK$3:AK$100002))</f>
        <v/>
      </c>
      <c r="AO1784" s="13" t="str">
        <f t="shared" si="1007"/>
        <v/>
      </c>
      <c r="AP1784" s="13" t="str">
        <f t="shared" si="1007"/>
        <v/>
      </c>
      <c r="AQ1784" s="13" t="str">
        <f t="shared" si="1007"/>
        <v/>
      </c>
      <c r="AR1784" s="13" t="str">
        <f t="shared" si="1007"/>
        <v/>
      </c>
      <c r="AS1784" s="13" t="str">
        <f t="shared" si="1007"/>
        <v/>
      </c>
      <c r="AT1784" s="13" t="str">
        <f t="shared" si="1007"/>
        <v/>
      </c>
      <c r="AU1784" s="13" t="str">
        <f t="shared" si="1007"/>
        <v/>
      </c>
      <c r="AV1784" s="13" t="str">
        <f t="shared" si="1007"/>
        <v/>
      </c>
      <c r="AW1784" s="86" t="str">
        <f t="shared" si="1017"/>
        <v/>
      </c>
      <c r="AX1784" s="59" t="str">
        <f t="shared" si="1018"/>
        <v/>
      </c>
      <c r="AY1784" s="63" t="str">
        <f>IF(OR($BR1784="",BH1784=""),"",COUNT($BR$3:$BR1784))</f>
        <v/>
      </c>
      <c r="AZ1784" s="13" t="str">
        <f>IF(OR($BR1784="",BI1784=""),"",COUNT($BR$3:$BR1784))</f>
        <v/>
      </c>
      <c r="BA1784" s="13" t="str">
        <f>IF(OR($BR1784="",BJ1784=""),"",COUNT($BR$3:$BR1784))</f>
        <v/>
      </c>
      <c r="BB1784" s="13" t="str">
        <f>IF(OR($BR1784="",BK1784=""),"",COUNT($BR$3:$BR1784))</f>
        <v/>
      </c>
      <c r="BC1784" s="13" t="str">
        <f>IF(OR($BR1784="",BL1784=""),"",COUNT($BR$3:$BR1784))</f>
        <v/>
      </c>
      <c r="BD1784" s="13" t="str">
        <f>IF(OR($BR1784="",BM1784=""),"",COUNT($BR$3:$BR1784))</f>
        <v/>
      </c>
      <c r="BE1784" s="13" t="str">
        <f>IF(OR($BR1784="",BN1784=""),"",COUNT($BR$3:$BR1784))</f>
        <v/>
      </c>
      <c r="BF1784" s="13" t="str">
        <f>IF(OR($BR1784="",BO1784=""),"",COUNT($BR$3:$BR1784))</f>
        <v/>
      </c>
      <c r="BG1784" s="66" t="str">
        <f>IF(Z1784="","",COUNT($Z$3:Z1784))</f>
        <v/>
      </c>
      <c r="BH1784" s="13" t="str">
        <f>IF(AO1784="","",IF(AO1784=BH$2,(SUMIF($BV$3:$BV1784,BH$2,$BW$3:$BW1784)-SUMIF($BX$3:$BX1784,BH$2,$BY$3:$BY1784))*AO$1,""))</f>
        <v/>
      </c>
      <c r="BI1784" s="13" t="str">
        <f>IF(AP1784="","",IF(AP1784=BI$2,(SUMIF($BV$3:$BV1784,BI$2,$BW$3:$BW1784)-SUMIF($BX$3:$BX1784,BI$2,$BY$3:$BY1784))*AP$1,""))</f>
        <v/>
      </c>
      <c r="BJ1784" s="13" t="str">
        <f>IF(AQ1784="","",IF(AQ1784=BJ$2,(SUMIF($BV$3:$BV1784,BJ$2,$BW$3:$BW1784)-SUMIF($BX$3:$BX1784,BJ$2,$BY$3:$BY1784))*AQ$1,""))</f>
        <v/>
      </c>
      <c r="BK1784" s="13" t="str">
        <f>IF(AR1784="","",IF(AR1784=BK$2,(SUMIF($BV$3:$BV1784,BK$2,$BW$3:$BW1784)-SUMIF($BX$3:$BX1784,BK$2,$BY$3:$BY1784))*AR$1,""))</f>
        <v/>
      </c>
      <c r="BL1784" s="13" t="str">
        <f>IF(AS1784="","",IF(AS1784=BL$2,(SUMIF($BV$3:$BV1784,BL$2,$BW$3:$BW1784)-SUMIF($BX$3:$BX1784,BL$2,$BY$3:$BY1784))*AS$1,""))</f>
        <v/>
      </c>
      <c r="BM1784" s="13" t="str">
        <f>IF(AT1784="","",IF(AT1784=BM$2,(SUMIF($BV$3:$BV1784,BM$2,$BW$3:$BW1784)-SUMIF($BX$3:$BX1784,BM$2,$BY$3:$BY1784))*AT$1,""))</f>
        <v/>
      </c>
      <c r="BN1784" s="13" t="str">
        <f>IF(AU1784="","",IF(AU1784=BN$2,(SUMIF($BV$3:$BV1784,BN$2,$BW$3:$BW1784)-SUMIF($BX$3:$BX1784,BN$2,$BY$3:$BY1784))*AU$1,""))</f>
        <v/>
      </c>
      <c r="BO1784" s="13" t="str">
        <f>IF(AV1784="","",IF(AV1784=BO$2,(SUMIF($BV$3:$BV1784,BO$2,$BW$3:$BW1784)-SUMIF($BX$3:$BX1784,BO$2,$BY$3:$BY1784))*AV$1,""))</f>
        <v/>
      </c>
      <c r="BP1784" s="69"/>
      <c r="BQ1784" s="13" t="str">
        <f t="shared" si="1019"/>
        <v/>
      </c>
      <c r="BR1784" s="75" t="str">
        <f t="shared" si="1020"/>
        <v/>
      </c>
      <c r="BS1784" s="33" t="str">
        <f t="shared" si="1021"/>
        <v/>
      </c>
      <c r="BT1784" s="42" t="str">
        <f t="shared" si="1022"/>
        <v/>
      </c>
      <c r="BU1784" s="38" t="str">
        <f t="shared" si="1023"/>
        <v/>
      </c>
      <c r="BV1784" s="30" t="str">
        <f t="shared" si="1024"/>
        <v/>
      </c>
      <c r="BW1784" s="36" t="str">
        <f t="shared" si="1025"/>
        <v/>
      </c>
      <c r="BX1784" s="36" t="str">
        <f t="shared" si="1026"/>
        <v/>
      </c>
      <c r="BY1784" s="45" t="str">
        <f t="shared" si="1027"/>
        <v/>
      </c>
      <c r="BZ1784" s="12" t="str">
        <f t="shared" si="1028"/>
        <v/>
      </c>
      <c r="CA1784" s="47" t="str">
        <f t="shared" si="1029"/>
        <v/>
      </c>
      <c r="CB1784" s="32" t="str">
        <f t="shared" si="1030"/>
        <v/>
      </c>
      <c r="CC1784" s="32" t="str">
        <f t="shared" si="1031"/>
        <v/>
      </c>
      <c r="CD1784" s="32" t="str">
        <f t="shared" si="1032"/>
        <v/>
      </c>
      <c r="CE1784" s="48"/>
      <c r="CF1784" s="32" t="str">
        <f t="shared" si="1003"/>
        <v/>
      </c>
      <c r="CG1784" s="32" t="str">
        <f t="shared" si="1033"/>
        <v/>
      </c>
      <c r="CH1784" s="48"/>
    </row>
    <row r="1785" spans="2:86" ht="30" customHeight="1" x14ac:dyDescent="0.2">
      <c r="B1785" s="155"/>
      <c r="C1785" s="117"/>
      <c r="D1785" s="53"/>
      <c r="E1785" s="68"/>
      <c r="F1785" s="54"/>
      <c r="G1785" s="54"/>
      <c r="H1785" s="55"/>
      <c r="I1785" s="71"/>
      <c r="J1785" s="73"/>
      <c r="K1785" s="56"/>
      <c r="L1785" s="76" t="str">
        <f t="shared" si="1009"/>
        <v/>
      </c>
      <c r="M1785" s="77" t="str">
        <f t="shared" si="1010"/>
        <v/>
      </c>
      <c r="N1785" s="130" t="str">
        <f t="shared" si="1002"/>
        <v/>
      </c>
      <c r="O1785" s="131" t="str">
        <f t="shared" si="1034"/>
        <v/>
      </c>
      <c r="P1785" s="131" t="str">
        <f t="shared" si="1034"/>
        <v/>
      </c>
      <c r="Q1785" s="131" t="str">
        <f t="shared" si="1034"/>
        <v/>
      </c>
      <c r="R1785" s="131" t="str">
        <f t="shared" si="1034"/>
        <v/>
      </c>
      <c r="S1785" s="131" t="str">
        <f t="shared" si="1034"/>
        <v/>
      </c>
      <c r="T1785" s="131" t="str">
        <f t="shared" si="1034"/>
        <v/>
      </c>
      <c r="U1785" s="131" t="str">
        <f t="shared" si="1034"/>
        <v/>
      </c>
      <c r="V1785" s="14"/>
      <c r="W1785" s="17" t="str">
        <f>IF(C1785="",IF(OR(AND($H1785&lt;&gt;"",C1785=""),AND($F1784=$F1785,$AK1785&lt;&gt;""),COUNTA($H$3:$H$100002)&gt;COUNTA($H$3:$H1785),$AE1785&lt;&gt;""),W1784,""),C1785)</f>
        <v/>
      </c>
      <c r="X1785" s="17" t="str">
        <f>IF(D1785="",IF(OR(AND($H1785&lt;&gt;"",D1785=""),AND($F1784=$F1785,$AK1785&lt;&gt;""),COUNTA($H$3:$H$100002)&gt;COUNTA($H$3:$H1785),$AE1785&lt;&gt;""),X1784,""),D1785)</f>
        <v/>
      </c>
      <c r="Y1785" s="17" t="str">
        <f>IF(E1785="",IF(OR(AND($H1785&lt;&gt;"",E1785=""),AND($F1784=$F1785,$AK1785&lt;&gt;""),COUNTA($H$3:$H$100002)&gt;COUNTA($H$3:$H1785),$AE1785&lt;&gt;""),Y1784,""),E1785)</f>
        <v/>
      </c>
      <c r="Z1785" s="27" t="str">
        <f t="shared" si="1012"/>
        <v/>
      </c>
      <c r="AA1785" s="2" t="str">
        <f>IF(F1785="","",COUNTA($F$3:F1785))</f>
        <v/>
      </c>
      <c r="AB1785" s="3" t="str">
        <f>IF(F1785="","",IFERROR(IF(F1785&lt;&gt;"",IFERROR(INDEX(設定!$C$3:$C$303,MATCH(F1785,設定!$C$3:$C$303,0),0),INDEX(設定!$C$3:$C$303,MATCH("*"&amp;F1785&amp;"*",設定!$C$3:$C$303,0),0)),""),"エラー"))</f>
        <v/>
      </c>
      <c r="AC1785" s="2" t="str">
        <f>IF(G1785="","",COUNTA($G$3:G1785))</f>
        <v/>
      </c>
      <c r="AD1785" s="3" t="str">
        <f>IF(G1785="","",IFERROR(IF(G1785&lt;&gt;"",IFERROR(INDEX(設定!$C$3:$C$303,MATCH(G1785,設定!$C$3:$C$303,0),0),INDEX(設定!$C$3:$C$303,MATCH("*"&amp;G1785&amp;"*",設定!$C$3:$C$303,0),0)),""),"エラー"))</f>
        <v/>
      </c>
      <c r="AE1785" s="3" t="str">
        <f>IFERROR(IF(AB1785="",IF(AND(H1785&lt;&gt;"",F1785=""),INDEX(AB$3:AB1785,MATCH(MAX(AA$3:AA1785),AA$3:AA1785,0),0),""),AB1785),"")</f>
        <v/>
      </c>
      <c r="AF1785" s="3" t="str">
        <f>IFERROR(IF(AD1785="",IF(AND(H1785&lt;&gt;"",G1785=""),INDEX(AD$3:AD1785,MATCH(MAX(AC$3:AC1785),AC$3:AC1785,0),0),""),AD1785),"")</f>
        <v/>
      </c>
      <c r="AG1785" s="2" t="str">
        <f>IF(AH1785="","",IF(OR(AH1785=AH1784,AH1785=AH1786),IF(AND(E1785="",AB1785="",AG1784&lt;&gt;""),MAX($AG$3:AG1784),MAX($AG$3:AG1784)+1),IF(AH1784=AH1785,AG1784,MAX($AG$3:AG1784)+1)))</f>
        <v/>
      </c>
      <c r="AH1785" s="12" t="str">
        <f t="shared" si="1013"/>
        <v/>
      </c>
      <c r="AI1785" s="12" t="str">
        <f t="shared" si="1014"/>
        <v/>
      </c>
      <c r="AJ1785" s="13" t="str">
        <f t="shared" si="1015"/>
        <v/>
      </c>
      <c r="AK1785" s="13" t="str">
        <f t="shared" si="1016"/>
        <v/>
      </c>
      <c r="AL1785" s="13" t="str">
        <f>IF(OR(AJ1785="",COUNTIF($AH$3:AH1785,AH1785)&lt;&gt;COUNTIF(AH$3:AH$100002,AH1785)),"",SUMIF(AH$3:AH$100002,AH1785,AJ$3:AJ$100002))</f>
        <v/>
      </c>
      <c r="AM1785" s="13" t="str">
        <f>IF(OR(AK1785="",COUNTIF($AH$3:AH1785,AH1785)&lt;&gt;COUNTIF(AH$3:AH$100002,AH1785)),"",SUMIF(AH$3:AH$100002,AH1785,AK$3:AK$100002))</f>
        <v/>
      </c>
      <c r="AO1785" s="13" t="str">
        <f t="shared" si="1007"/>
        <v/>
      </c>
      <c r="AP1785" s="13" t="str">
        <f t="shared" si="1007"/>
        <v/>
      </c>
      <c r="AQ1785" s="13" t="str">
        <f t="shared" si="1007"/>
        <v/>
      </c>
      <c r="AR1785" s="13" t="str">
        <f t="shared" si="1007"/>
        <v/>
      </c>
      <c r="AS1785" s="13" t="str">
        <f t="shared" si="1007"/>
        <v/>
      </c>
      <c r="AT1785" s="13" t="str">
        <f t="shared" si="1007"/>
        <v/>
      </c>
      <c r="AU1785" s="13" t="str">
        <f t="shared" si="1007"/>
        <v/>
      </c>
      <c r="AV1785" s="13" t="str">
        <f t="shared" si="1007"/>
        <v/>
      </c>
      <c r="AW1785" s="86" t="str">
        <f t="shared" si="1017"/>
        <v/>
      </c>
      <c r="AX1785" s="59" t="str">
        <f t="shared" si="1018"/>
        <v/>
      </c>
      <c r="AY1785" s="63" t="str">
        <f>IF(OR($BR1785="",BH1785=""),"",COUNT($BR$3:$BR1785))</f>
        <v/>
      </c>
      <c r="AZ1785" s="13" t="str">
        <f>IF(OR($BR1785="",BI1785=""),"",COUNT($BR$3:$BR1785))</f>
        <v/>
      </c>
      <c r="BA1785" s="13" t="str">
        <f>IF(OR($BR1785="",BJ1785=""),"",COUNT($BR$3:$BR1785))</f>
        <v/>
      </c>
      <c r="BB1785" s="13" t="str">
        <f>IF(OR($BR1785="",BK1785=""),"",COUNT($BR$3:$BR1785))</f>
        <v/>
      </c>
      <c r="BC1785" s="13" t="str">
        <f>IF(OR($BR1785="",BL1785=""),"",COUNT($BR$3:$BR1785))</f>
        <v/>
      </c>
      <c r="BD1785" s="13" t="str">
        <f>IF(OR($BR1785="",BM1785=""),"",COUNT($BR$3:$BR1785))</f>
        <v/>
      </c>
      <c r="BE1785" s="13" t="str">
        <f>IF(OR($BR1785="",BN1785=""),"",COUNT($BR$3:$BR1785))</f>
        <v/>
      </c>
      <c r="BF1785" s="13" t="str">
        <f>IF(OR($BR1785="",BO1785=""),"",COUNT($BR$3:$BR1785))</f>
        <v/>
      </c>
      <c r="BG1785" s="66" t="str">
        <f>IF(Z1785="","",COUNT($Z$3:Z1785))</f>
        <v/>
      </c>
      <c r="BH1785" s="13" t="str">
        <f>IF(AO1785="","",IF(AO1785=BH$2,(SUMIF($BV$3:$BV1785,BH$2,$BW$3:$BW1785)-SUMIF($BX$3:$BX1785,BH$2,$BY$3:$BY1785))*AO$1,""))</f>
        <v/>
      </c>
      <c r="BI1785" s="13" t="str">
        <f>IF(AP1785="","",IF(AP1785=BI$2,(SUMIF($BV$3:$BV1785,BI$2,$BW$3:$BW1785)-SUMIF($BX$3:$BX1785,BI$2,$BY$3:$BY1785))*AP$1,""))</f>
        <v/>
      </c>
      <c r="BJ1785" s="13" t="str">
        <f>IF(AQ1785="","",IF(AQ1785=BJ$2,(SUMIF($BV$3:$BV1785,BJ$2,$BW$3:$BW1785)-SUMIF($BX$3:$BX1785,BJ$2,$BY$3:$BY1785))*AQ$1,""))</f>
        <v/>
      </c>
      <c r="BK1785" s="13" t="str">
        <f>IF(AR1785="","",IF(AR1785=BK$2,(SUMIF($BV$3:$BV1785,BK$2,$BW$3:$BW1785)-SUMIF($BX$3:$BX1785,BK$2,$BY$3:$BY1785))*AR$1,""))</f>
        <v/>
      </c>
      <c r="BL1785" s="13" t="str">
        <f>IF(AS1785="","",IF(AS1785=BL$2,(SUMIF($BV$3:$BV1785,BL$2,$BW$3:$BW1785)-SUMIF($BX$3:$BX1785,BL$2,$BY$3:$BY1785))*AS$1,""))</f>
        <v/>
      </c>
      <c r="BM1785" s="13" t="str">
        <f>IF(AT1785="","",IF(AT1785=BM$2,(SUMIF($BV$3:$BV1785,BM$2,$BW$3:$BW1785)-SUMIF($BX$3:$BX1785,BM$2,$BY$3:$BY1785))*AT$1,""))</f>
        <v/>
      </c>
      <c r="BN1785" s="13" t="str">
        <f>IF(AU1785="","",IF(AU1785=BN$2,(SUMIF($BV$3:$BV1785,BN$2,$BW$3:$BW1785)-SUMIF($BX$3:$BX1785,BN$2,$BY$3:$BY1785))*AU$1,""))</f>
        <v/>
      </c>
      <c r="BO1785" s="13" t="str">
        <f>IF(AV1785="","",IF(AV1785=BO$2,(SUMIF($BV$3:$BV1785,BO$2,$BW$3:$BW1785)-SUMIF($BX$3:$BX1785,BO$2,$BY$3:$BY1785))*AV$1,""))</f>
        <v/>
      </c>
      <c r="BP1785" s="69"/>
      <c r="BQ1785" s="13" t="str">
        <f t="shared" si="1019"/>
        <v/>
      </c>
      <c r="BR1785" s="75" t="str">
        <f t="shared" si="1020"/>
        <v/>
      </c>
      <c r="BS1785" s="33" t="str">
        <f t="shared" si="1021"/>
        <v/>
      </c>
      <c r="BT1785" s="42" t="str">
        <f t="shared" si="1022"/>
        <v/>
      </c>
      <c r="BU1785" s="38" t="str">
        <f t="shared" si="1023"/>
        <v/>
      </c>
      <c r="BV1785" s="30" t="str">
        <f t="shared" si="1024"/>
        <v/>
      </c>
      <c r="BW1785" s="36" t="str">
        <f t="shared" si="1025"/>
        <v/>
      </c>
      <c r="BX1785" s="36" t="str">
        <f t="shared" si="1026"/>
        <v/>
      </c>
      <c r="BY1785" s="45" t="str">
        <f t="shared" si="1027"/>
        <v/>
      </c>
      <c r="BZ1785" s="12" t="str">
        <f t="shared" si="1028"/>
        <v/>
      </c>
      <c r="CA1785" s="47" t="str">
        <f t="shared" si="1029"/>
        <v/>
      </c>
      <c r="CB1785" s="32" t="str">
        <f t="shared" si="1030"/>
        <v/>
      </c>
      <c r="CC1785" s="32" t="str">
        <f t="shared" si="1031"/>
        <v/>
      </c>
      <c r="CD1785" s="32" t="str">
        <f t="shared" si="1032"/>
        <v/>
      </c>
      <c r="CE1785" s="48"/>
      <c r="CF1785" s="32" t="str">
        <f t="shared" si="1003"/>
        <v/>
      </c>
      <c r="CG1785" s="32" t="str">
        <f t="shared" si="1033"/>
        <v/>
      </c>
      <c r="CH1785" s="48"/>
    </row>
    <row r="1786" spans="2:86" ht="30" customHeight="1" x14ac:dyDescent="0.2">
      <c r="B1786" s="155"/>
      <c r="C1786" s="117"/>
      <c r="D1786" s="53"/>
      <c r="E1786" s="68"/>
      <c r="F1786" s="54"/>
      <c r="G1786" s="54"/>
      <c r="H1786" s="55"/>
      <c r="I1786" s="71"/>
      <c r="J1786" s="73"/>
      <c r="K1786" s="56"/>
      <c r="L1786" s="76" t="str">
        <f t="shared" si="1009"/>
        <v/>
      </c>
      <c r="M1786" s="77" t="str">
        <f t="shared" si="1010"/>
        <v/>
      </c>
      <c r="N1786" s="130" t="str">
        <f t="shared" si="1002"/>
        <v/>
      </c>
      <c r="O1786" s="131" t="str">
        <f t="shared" si="1034"/>
        <v/>
      </c>
      <c r="P1786" s="131" t="str">
        <f t="shared" si="1034"/>
        <v/>
      </c>
      <c r="Q1786" s="131" t="str">
        <f t="shared" si="1034"/>
        <v/>
      </c>
      <c r="R1786" s="131" t="str">
        <f t="shared" si="1034"/>
        <v/>
      </c>
      <c r="S1786" s="131" t="str">
        <f t="shared" si="1034"/>
        <v/>
      </c>
      <c r="T1786" s="131" t="str">
        <f t="shared" si="1034"/>
        <v/>
      </c>
      <c r="U1786" s="131" t="str">
        <f t="shared" si="1034"/>
        <v/>
      </c>
      <c r="V1786" s="14"/>
      <c r="W1786" s="17" t="str">
        <f>IF(C1786="",IF(OR(AND($H1786&lt;&gt;"",C1786=""),AND($F1785=$F1786,$AK1786&lt;&gt;""),COUNTA($H$3:$H$100002)&gt;COUNTA($H$3:$H1786),$AE1786&lt;&gt;""),W1785,""),C1786)</f>
        <v/>
      </c>
      <c r="X1786" s="17" t="str">
        <f>IF(D1786="",IF(OR(AND($H1786&lt;&gt;"",D1786=""),AND($F1785=$F1786,$AK1786&lt;&gt;""),COUNTA($H$3:$H$100002)&gt;COUNTA($H$3:$H1786),$AE1786&lt;&gt;""),X1785,""),D1786)</f>
        <v/>
      </c>
      <c r="Y1786" s="17" t="str">
        <f>IF(E1786="",IF(OR(AND($H1786&lt;&gt;"",E1786=""),AND($F1785=$F1786,$AK1786&lt;&gt;""),COUNTA($H$3:$H$100002)&gt;COUNTA($H$3:$H1786),$AE1786&lt;&gt;""),Y1785,""),E1786)</f>
        <v/>
      </c>
      <c r="Z1786" s="27" t="str">
        <f t="shared" si="1012"/>
        <v/>
      </c>
      <c r="AA1786" s="2" t="str">
        <f>IF(F1786="","",COUNTA($F$3:F1786))</f>
        <v/>
      </c>
      <c r="AB1786" s="3" t="str">
        <f>IF(F1786="","",IFERROR(IF(F1786&lt;&gt;"",IFERROR(INDEX(設定!$C$3:$C$303,MATCH(F1786,設定!$C$3:$C$303,0),0),INDEX(設定!$C$3:$C$303,MATCH("*"&amp;F1786&amp;"*",設定!$C$3:$C$303,0),0)),""),"エラー"))</f>
        <v/>
      </c>
      <c r="AC1786" s="2" t="str">
        <f>IF(G1786="","",COUNTA($G$3:G1786))</f>
        <v/>
      </c>
      <c r="AD1786" s="3" t="str">
        <f>IF(G1786="","",IFERROR(IF(G1786&lt;&gt;"",IFERROR(INDEX(設定!$C$3:$C$303,MATCH(G1786,設定!$C$3:$C$303,0),0),INDEX(設定!$C$3:$C$303,MATCH("*"&amp;G1786&amp;"*",設定!$C$3:$C$303,0),0)),""),"エラー"))</f>
        <v/>
      </c>
      <c r="AE1786" s="3" t="str">
        <f>IFERROR(IF(AB1786="",IF(AND(H1786&lt;&gt;"",F1786=""),INDEX(AB$3:AB1786,MATCH(MAX(AA$3:AA1786),AA$3:AA1786,0),0),""),AB1786),"")</f>
        <v/>
      </c>
      <c r="AF1786" s="3" t="str">
        <f>IFERROR(IF(AD1786="",IF(AND(H1786&lt;&gt;"",G1786=""),INDEX(AD$3:AD1786,MATCH(MAX(AC$3:AC1786),AC$3:AC1786,0),0),""),AD1786),"")</f>
        <v/>
      </c>
      <c r="AG1786" s="2" t="str">
        <f>IF(AH1786="","",IF(OR(AH1786=AH1785,AH1786=AH1787),IF(AND(E1786="",AB1786="",AG1785&lt;&gt;""),MAX($AG$3:AG1785),MAX($AG$3:AG1785)+1),IF(AH1785=AH1786,AG1785,MAX($AG$3:AG1785)+1)))</f>
        <v/>
      </c>
      <c r="AH1786" s="12" t="str">
        <f t="shared" si="1013"/>
        <v/>
      </c>
      <c r="AI1786" s="12" t="str">
        <f t="shared" si="1014"/>
        <v/>
      </c>
      <c r="AJ1786" s="13" t="str">
        <f t="shared" si="1015"/>
        <v/>
      </c>
      <c r="AK1786" s="13" t="str">
        <f t="shared" si="1016"/>
        <v/>
      </c>
      <c r="AL1786" s="13" t="str">
        <f>IF(OR(AJ1786="",COUNTIF($AH$3:AH1786,AH1786)&lt;&gt;COUNTIF(AH$3:AH$100002,AH1786)),"",SUMIF(AH$3:AH$100002,AH1786,AJ$3:AJ$100002))</f>
        <v/>
      </c>
      <c r="AM1786" s="13" t="str">
        <f>IF(OR(AK1786="",COUNTIF($AH$3:AH1786,AH1786)&lt;&gt;COUNTIF(AH$3:AH$100002,AH1786)),"",SUMIF(AH$3:AH$100002,AH1786,AK$3:AK$100002))</f>
        <v/>
      </c>
      <c r="AO1786" s="13" t="str">
        <f t="shared" si="1007"/>
        <v/>
      </c>
      <c r="AP1786" s="13" t="str">
        <f t="shared" si="1007"/>
        <v/>
      </c>
      <c r="AQ1786" s="13" t="str">
        <f t="shared" si="1007"/>
        <v/>
      </c>
      <c r="AR1786" s="13" t="str">
        <f t="shared" si="1007"/>
        <v/>
      </c>
      <c r="AS1786" s="13" t="str">
        <f t="shared" ref="AO1786:AV1818" si="1035">IF($Z1786="","",IF(COUNTIF($AE1786:$AF1786,AS$2),AS$2,""))</f>
        <v/>
      </c>
      <c r="AT1786" s="13" t="str">
        <f t="shared" si="1035"/>
        <v/>
      </c>
      <c r="AU1786" s="13" t="str">
        <f t="shared" si="1035"/>
        <v/>
      </c>
      <c r="AV1786" s="13" t="str">
        <f t="shared" si="1035"/>
        <v/>
      </c>
      <c r="AW1786" s="86" t="str">
        <f t="shared" si="1017"/>
        <v/>
      </c>
      <c r="AX1786" s="59" t="str">
        <f t="shared" si="1018"/>
        <v/>
      </c>
      <c r="AY1786" s="63" t="str">
        <f>IF(OR($BR1786="",BH1786=""),"",COUNT($BR$3:$BR1786))</f>
        <v/>
      </c>
      <c r="AZ1786" s="13" t="str">
        <f>IF(OR($BR1786="",BI1786=""),"",COUNT($BR$3:$BR1786))</f>
        <v/>
      </c>
      <c r="BA1786" s="13" t="str">
        <f>IF(OR($BR1786="",BJ1786=""),"",COUNT($BR$3:$BR1786))</f>
        <v/>
      </c>
      <c r="BB1786" s="13" t="str">
        <f>IF(OR($BR1786="",BK1786=""),"",COUNT($BR$3:$BR1786))</f>
        <v/>
      </c>
      <c r="BC1786" s="13" t="str">
        <f>IF(OR($BR1786="",BL1786=""),"",COUNT($BR$3:$BR1786))</f>
        <v/>
      </c>
      <c r="BD1786" s="13" t="str">
        <f>IF(OR($BR1786="",BM1786=""),"",COUNT($BR$3:$BR1786))</f>
        <v/>
      </c>
      <c r="BE1786" s="13" t="str">
        <f>IF(OR($BR1786="",BN1786=""),"",COUNT($BR$3:$BR1786))</f>
        <v/>
      </c>
      <c r="BF1786" s="13" t="str">
        <f>IF(OR($BR1786="",BO1786=""),"",COUNT($BR$3:$BR1786))</f>
        <v/>
      </c>
      <c r="BG1786" s="66" t="str">
        <f>IF(Z1786="","",COUNT($Z$3:Z1786))</f>
        <v/>
      </c>
      <c r="BH1786" s="13" t="str">
        <f>IF(AO1786="","",IF(AO1786=BH$2,(SUMIF($BV$3:$BV1786,BH$2,$BW$3:$BW1786)-SUMIF($BX$3:$BX1786,BH$2,$BY$3:$BY1786))*AO$1,""))</f>
        <v/>
      </c>
      <c r="BI1786" s="13" t="str">
        <f>IF(AP1786="","",IF(AP1786=BI$2,(SUMIF($BV$3:$BV1786,BI$2,$BW$3:$BW1786)-SUMIF($BX$3:$BX1786,BI$2,$BY$3:$BY1786))*AP$1,""))</f>
        <v/>
      </c>
      <c r="BJ1786" s="13" t="str">
        <f>IF(AQ1786="","",IF(AQ1786=BJ$2,(SUMIF($BV$3:$BV1786,BJ$2,$BW$3:$BW1786)-SUMIF($BX$3:$BX1786,BJ$2,$BY$3:$BY1786))*AQ$1,""))</f>
        <v/>
      </c>
      <c r="BK1786" s="13" t="str">
        <f>IF(AR1786="","",IF(AR1786=BK$2,(SUMIF($BV$3:$BV1786,BK$2,$BW$3:$BW1786)-SUMIF($BX$3:$BX1786,BK$2,$BY$3:$BY1786))*AR$1,""))</f>
        <v/>
      </c>
      <c r="BL1786" s="13" t="str">
        <f>IF(AS1786="","",IF(AS1786=BL$2,(SUMIF($BV$3:$BV1786,BL$2,$BW$3:$BW1786)-SUMIF($BX$3:$BX1786,BL$2,$BY$3:$BY1786))*AS$1,""))</f>
        <v/>
      </c>
      <c r="BM1786" s="13" t="str">
        <f>IF(AT1786="","",IF(AT1786=BM$2,(SUMIF($BV$3:$BV1786,BM$2,$BW$3:$BW1786)-SUMIF($BX$3:$BX1786,BM$2,$BY$3:$BY1786))*AT$1,""))</f>
        <v/>
      </c>
      <c r="BN1786" s="13" t="str">
        <f>IF(AU1786="","",IF(AU1786=BN$2,(SUMIF($BV$3:$BV1786,BN$2,$BW$3:$BW1786)-SUMIF($BX$3:$BX1786,BN$2,$BY$3:$BY1786))*AU$1,""))</f>
        <v/>
      </c>
      <c r="BO1786" s="13" t="str">
        <f>IF(AV1786="","",IF(AV1786=BO$2,(SUMIF($BV$3:$BV1786,BO$2,$BW$3:$BW1786)-SUMIF($BX$3:$BX1786,BO$2,$BY$3:$BY1786))*AV$1,""))</f>
        <v/>
      </c>
      <c r="BP1786" s="69"/>
      <c r="BQ1786" s="13" t="str">
        <f t="shared" si="1019"/>
        <v/>
      </c>
      <c r="BR1786" s="75" t="str">
        <f t="shared" si="1020"/>
        <v/>
      </c>
      <c r="BS1786" s="33" t="str">
        <f t="shared" si="1021"/>
        <v/>
      </c>
      <c r="BT1786" s="42" t="str">
        <f t="shared" si="1022"/>
        <v/>
      </c>
      <c r="BU1786" s="38" t="str">
        <f t="shared" si="1023"/>
        <v/>
      </c>
      <c r="BV1786" s="30" t="str">
        <f t="shared" si="1024"/>
        <v/>
      </c>
      <c r="BW1786" s="36" t="str">
        <f t="shared" si="1025"/>
        <v/>
      </c>
      <c r="BX1786" s="36" t="str">
        <f t="shared" si="1026"/>
        <v/>
      </c>
      <c r="BY1786" s="45" t="str">
        <f t="shared" si="1027"/>
        <v/>
      </c>
      <c r="BZ1786" s="12" t="str">
        <f t="shared" si="1028"/>
        <v/>
      </c>
      <c r="CA1786" s="47" t="str">
        <f t="shared" si="1029"/>
        <v/>
      </c>
      <c r="CB1786" s="32" t="str">
        <f t="shared" si="1030"/>
        <v/>
      </c>
      <c r="CC1786" s="32" t="str">
        <f t="shared" si="1031"/>
        <v/>
      </c>
      <c r="CD1786" s="32" t="str">
        <f t="shared" si="1032"/>
        <v/>
      </c>
      <c r="CE1786" s="48"/>
      <c r="CF1786" s="32" t="str">
        <f t="shared" si="1003"/>
        <v/>
      </c>
      <c r="CG1786" s="32" t="str">
        <f t="shared" si="1033"/>
        <v/>
      </c>
      <c r="CH1786" s="48"/>
    </row>
    <row r="1787" spans="2:86" ht="30" customHeight="1" x14ac:dyDescent="0.2">
      <c r="B1787" s="155"/>
      <c r="C1787" s="117"/>
      <c r="D1787" s="53"/>
      <c r="E1787" s="68"/>
      <c r="F1787" s="54"/>
      <c r="G1787" s="54"/>
      <c r="H1787" s="55"/>
      <c r="I1787" s="71"/>
      <c r="J1787" s="73"/>
      <c r="K1787" s="56"/>
      <c r="L1787" s="76" t="str">
        <f t="shared" si="1009"/>
        <v/>
      </c>
      <c r="M1787" s="77" t="str">
        <f t="shared" si="1010"/>
        <v/>
      </c>
      <c r="N1787" s="130" t="str">
        <f t="shared" si="1002"/>
        <v/>
      </c>
      <c r="O1787" s="131" t="str">
        <f t="shared" si="1034"/>
        <v/>
      </c>
      <c r="P1787" s="131" t="str">
        <f t="shared" si="1034"/>
        <v/>
      </c>
      <c r="Q1787" s="131" t="str">
        <f t="shared" si="1034"/>
        <v/>
      </c>
      <c r="R1787" s="131" t="str">
        <f t="shared" si="1034"/>
        <v/>
      </c>
      <c r="S1787" s="131" t="str">
        <f t="shared" si="1034"/>
        <v/>
      </c>
      <c r="T1787" s="131" t="str">
        <f t="shared" si="1034"/>
        <v/>
      </c>
      <c r="U1787" s="131" t="str">
        <f t="shared" si="1034"/>
        <v/>
      </c>
      <c r="V1787" s="14"/>
      <c r="W1787" s="17" t="str">
        <f>IF(C1787="",IF(OR(AND($H1787&lt;&gt;"",C1787=""),AND($F1786=$F1787,$AK1787&lt;&gt;""),COUNTA($H$3:$H$100002)&gt;COUNTA($H$3:$H1787),$AE1787&lt;&gt;""),W1786,""),C1787)</f>
        <v/>
      </c>
      <c r="X1787" s="17" t="str">
        <f>IF(D1787="",IF(OR(AND($H1787&lt;&gt;"",D1787=""),AND($F1786=$F1787,$AK1787&lt;&gt;""),COUNTA($H$3:$H$100002)&gt;COUNTA($H$3:$H1787),$AE1787&lt;&gt;""),X1786,""),D1787)</f>
        <v/>
      </c>
      <c r="Y1787" s="17" t="str">
        <f>IF(E1787="",IF(OR(AND($H1787&lt;&gt;"",E1787=""),AND($F1786=$F1787,$AK1787&lt;&gt;""),COUNTA($H$3:$H$100002)&gt;COUNTA($H$3:$H1787),$AE1787&lt;&gt;""),Y1786,""),E1787)</f>
        <v/>
      </c>
      <c r="Z1787" s="27" t="str">
        <f t="shared" si="1012"/>
        <v/>
      </c>
      <c r="AA1787" s="2" t="str">
        <f>IF(F1787="","",COUNTA($F$3:F1787))</f>
        <v/>
      </c>
      <c r="AB1787" s="3" t="str">
        <f>IF(F1787="","",IFERROR(IF(F1787&lt;&gt;"",IFERROR(INDEX(設定!$C$3:$C$303,MATCH(F1787,設定!$C$3:$C$303,0),0),INDEX(設定!$C$3:$C$303,MATCH("*"&amp;F1787&amp;"*",設定!$C$3:$C$303,0),0)),""),"エラー"))</f>
        <v/>
      </c>
      <c r="AC1787" s="2" t="str">
        <f>IF(G1787="","",COUNTA($G$3:G1787))</f>
        <v/>
      </c>
      <c r="AD1787" s="3" t="str">
        <f>IF(G1787="","",IFERROR(IF(G1787&lt;&gt;"",IFERROR(INDEX(設定!$C$3:$C$303,MATCH(G1787,設定!$C$3:$C$303,0),0),INDEX(設定!$C$3:$C$303,MATCH("*"&amp;G1787&amp;"*",設定!$C$3:$C$303,0),0)),""),"エラー"))</f>
        <v/>
      </c>
      <c r="AE1787" s="3" t="str">
        <f>IFERROR(IF(AB1787="",IF(AND(H1787&lt;&gt;"",F1787=""),INDEX(AB$3:AB1787,MATCH(MAX(AA$3:AA1787),AA$3:AA1787,0),0),""),AB1787),"")</f>
        <v/>
      </c>
      <c r="AF1787" s="3" t="str">
        <f>IFERROR(IF(AD1787="",IF(AND(H1787&lt;&gt;"",G1787=""),INDEX(AD$3:AD1787,MATCH(MAX(AC$3:AC1787),AC$3:AC1787,0),0),""),AD1787),"")</f>
        <v/>
      </c>
      <c r="AG1787" s="2" t="str">
        <f>IF(AH1787="","",IF(OR(AH1787=AH1786,AH1787=AH1788),IF(AND(E1787="",AB1787="",AG1786&lt;&gt;""),MAX($AG$3:AG1786),MAX($AG$3:AG1786)+1),IF(AH1786=AH1787,AG1786,MAX($AG$3:AG1786)+1)))</f>
        <v/>
      </c>
      <c r="AH1787" s="12" t="str">
        <f t="shared" si="1013"/>
        <v/>
      </c>
      <c r="AI1787" s="12" t="str">
        <f t="shared" si="1014"/>
        <v/>
      </c>
      <c r="AJ1787" s="13" t="str">
        <f t="shared" si="1015"/>
        <v/>
      </c>
      <c r="AK1787" s="13" t="str">
        <f t="shared" si="1016"/>
        <v/>
      </c>
      <c r="AL1787" s="13" t="str">
        <f>IF(OR(AJ1787="",COUNTIF($AH$3:AH1787,AH1787)&lt;&gt;COUNTIF(AH$3:AH$100002,AH1787)),"",SUMIF(AH$3:AH$100002,AH1787,AJ$3:AJ$100002))</f>
        <v/>
      </c>
      <c r="AM1787" s="13" t="str">
        <f>IF(OR(AK1787="",COUNTIF($AH$3:AH1787,AH1787)&lt;&gt;COUNTIF(AH$3:AH$100002,AH1787)),"",SUMIF(AH$3:AH$100002,AH1787,AK$3:AK$100002))</f>
        <v/>
      </c>
      <c r="AO1787" s="13" t="str">
        <f t="shared" si="1035"/>
        <v/>
      </c>
      <c r="AP1787" s="13" t="str">
        <f t="shared" si="1035"/>
        <v/>
      </c>
      <c r="AQ1787" s="13" t="str">
        <f t="shared" si="1035"/>
        <v/>
      </c>
      <c r="AR1787" s="13" t="str">
        <f t="shared" si="1035"/>
        <v/>
      </c>
      <c r="AS1787" s="13" t="str">
        <f t="shared" si="1035"/>
        <v/>
      </c>
      <c r="AT1787" s="13" t="str">
        <f t="shared" si="1035"/>
        <v/>
      </c>
      <c r="AU1787" s="13" t="str">
        <f t="shared" si="1035"/>
        <v/>
      </c>
      <c r="AV1787" s="13" t="str">
        <f t="shared" si="1035"/>
        <v/>
      </c>
      <c r="AW1787" s="86" t="str">
        <f t="shared" si="1017"/>
        <v/>
      </c>
      <c r="AX1787" s="59" t="str">
        <f t="shared" si="1018"/>
        <v/>
      </c>
      <c r="AY1787" s="63" t="str">
        <f>IF(OR($BR1787="",BH1787=""),"",COUNT($BR$3:$BR1787))</f>
        <v/>
      </c>
      <c r="AZ1787" s="13" t="str">
        <f>IF(OR($BR1787="",BI1787=""),"",COUNT($BR$3:$BR1787))</f>
        <v/>
      </c>
      <c r="BA1787" s="13" t="str">
        <f>IF(OR($BR1787="",BJ1787=""),"",COUNT($BR$3:$BR1787))</f>
        <v/>
      </c>
      <c r="BB1787" s="13" t="str">
        <f>IF(OR($BR1787="",BK1787=""),"",COUNT($BR$3:$BR1787))</f>
        <v/>
      </c>
      <c r="BC1787" s="13" t="str">
        <f>IF(OR($BR1787="",BL1787=""),"",COUNT($BR$3:$BR1787))</f>
        <v/>
      </c>
      <c r="BD1787" s="13" t="str">
        <f>IF(OR($BR1787="",BM1787=""),"",COUNT($BR$3:$BR1787))</f>
        <v/>
      </c>
      <c r="BE1787" s="13" t="str">
        <f>IF(OR($BR1787="",BN1787=""),"",COUNT($BR$3:$BR1787))</f>
        <v/>
      </c>
      <c r="BF1787" s="13" t="str">
        <f>IF(OR($BR1787="",BO1787=""),"",COUNT($BR$3:$BR1787))</f>
        <v/>
      </c>
      <c r="BG1787" s="66" t="str">
        <f>IF(Z1787="","",COUNT($Z$3:Z1787))</f>
        <v/>
      </c>
      <c r="BH1787" s="13" t="str">
        <f>IF(AO1787="","",IF(AO1787=BH$2,(SUMIF($BV$3:$BV1787,BH$2,$BW$3:$BW1787)-SUMIF($BX$3:$BX1787,BH$2,$BY$3:$BY1787))*AO$1,""))</f>
        <v/>
      </c>
      <c r="BI1787" s="13" t="str">
        <f>IF(AP1787="","",IF(AP1787=BI$2,(SUMIF($BV$3:$BV1787,BI$2,$BW$3:$BW1787)-SUMIF($BX$3:$BX1787,BI$2,$BY$3:$BY1787))*AP$1,""))</f>
        <v/>
      </c>
      <c r="BJ1787" s="13" t="str">
        <f>IF(AQ1787="","",IF(AQ1787=BJ$2,(SUMIF($BV$3:$BV1787,BJ$2,$BW$3:$BW1787)-SUMIF($BX$3:$BX1787,BJ$2,$BY$3:$BY1787))*AQ$1,""))</f>
        <v/>
      </c>
      <c r="BK1787" s="13" t="str">
        <f>IF(AR1787="","",IF(AR1787=BK$2,(SUMIF($BV$3:$BV1787,BK$2,$BW$3:$BW1787)-SUMIF($BX$3:$BX1787,BK$2,$BY$3:$BY1787))*AR$1,""))</f>
        <v/>
      </c>
      <c r="BL1787" s="13" t="str">
        <f>IF(AS1787="","",IF(AS1787=BL$2,(SUMIF($BV$3:$BV1787,BL$2,$BW$3:$BW1787)-SUMIF($BX$3:$BX1787,BL$2,$BY$3:$BY1787))*AS$1,""))</f>
        <v/>
      </c>
      <c r="BM1787" s="13" t="str">
        <f>IF(AT1787="","",IF(AT1787=BM$2,(SUMIF($BV$3:$BV1787,BM$2,$BW$3:$BW1787)-SUMIF($BX$3:$BX1787,BM$2,$BY$3:$BY1787))*AT$1,""))</f>
        <v/>
      </c>
      <c r="BN1787" s="13" t="str">
        <f>IF(AU1787="","",IF(AU1787=BN$2,(SUMIF($BV$3:$BV1787,BN$2,$BW$3:$BW1787)-SUMIF($BX$3:$BX1787,BN$2,$BY$3:$BY1787))*AU$1,""))</f>
        <v/>
      </c>
      <c r="BO1787" s="13" t="str">
        <f>IF(AV1787="","",IF(AV1787=BO$2,(SUMIF($BV$3:$BV1787,BO$2,$BW$3:$BW1787)-SUMIF($BX$3:$BX1787,BO$2,$BY$3:$BY1787))*AV$1,""))</f>
        <v/>
      </c>
      <c r="BP1787" s="69"/>
      <c r="BQ1787" s="13" t="str">
        <f t="shared" si="1019"/>
        <v/>
      </c>
      <c r="BR1787" s="75" t="str">
        <f t="shared" si="1020"/>
        <v/>
      </c>
      <c r="BS1787" s="33" t="str">
        <f t="shared" si="1021"/>
        <v/>
      </c>
      <c r="BT1787" s="42" t="str">
        <f t="shared" si="1022"/>
        <v/>
      </c>
      <c r="BU1787" s="38" t="str">
        <f t="shared" si="1023"/>
        <v/>
      </c>
      <c r="BV1787" s="30" t="str">
        <f t="shared" si="1024"/>
        <v/>
      </c>
      <c r="BW1787" s="36" t="str">
        <f t="shared" si="1025"/>
        <v/>
      </c>
      <c r="BX1787" s="36" t="str">
        <f t="shared" si="1026"/>
        <v/>
      </c>
      <c r="BY1787" s="45" t="str">
        <f t="shared" si="1027"/>
        <v/>
      </c>
      <c r="BZ1787" s="12" t="str">
        <f t="shared" si="1028"/>
        <v/>
      </c>
      <c r="CA1787" s="47" t="str">
        <f t="shared" si="1029"/>
        <v/>
      </c>
      <c r="CB1787" s="32" t="str">
        <f t="shared" si="1030"/>
        <v/>
      </c>
      <c r="CC1787" s="32" t="str">
        <f t="shared" si="1031"/>
        <v/>
      </c>
      <c r="CD1787" s="32" t="str">
        <f t="shared" si="1032"/>
        <v/>
      </c>
      <c r="CE1787" s="48"/>
      <c r="CF1787" s="32" t="str">
        <f t="shared" si="1003"/>
        <v/>
      </c>
      <c r="CG1787" s="32" t="str">
        <f t="shared" si="1033"/>
        <v/>
      </c>
      <c r="CH1787" s="48"/>
    </row>
    <row r="1788" spans="2:86" ht="30" customHeight="1" x14ac:dyDescent="0.2">
      <c r="B1788" s="155"/>
      <c r="C1788" s="117"/>
      <c r="D1788" s="53"/>
      <c r="E1788" s="68"/>
      <c r="F1788" s="54"/>
      <c r="G1788" s="54"/>
      <c r="H1788" s="55"/>
      <c r="I1788" s="71"/>
      <c r="J1788" s="73"/>
      <c r="K1788" s="56"/>
      <c r="L1788" s="76" t="str">
        <f t="shared" si="1009"/>
        <v/>
      </c>
      <c r="M1788" s="77" t="str">
        <f t="shared" si="1010"/>
        <v/>
      </c>
      <c r="N1788" s="130" t="str">
        <f t="shared" si="1002"/>
        <v/>
      </c>
      <c r="O1788" s="131" t="str">
        <f t="shared" si="1034"/>
        <v/>
      </c>
      <c r="P1788" s="131" t="str">
        <f t="shared" si="1034"/>
        <v/>
      </c>
      <c r="Q1788" s="131" t="str">
        <f t="shared" si="1034"/>
        <v/>
      </c>
      <c r="R1788" s="131" t="str">
        <f t="shared" si="1034"/>
        <v/>
      </c>
      <c r="S1788" s="131" t="str">
        <f t="shared" si="1034"/>
        <v/>
      </c>
      <c r="T1788" s="131" t="str">
        <f t="shared" si="1034"/>
        <v/>
      </c>
      <c r="U1788" s="131" t="str">
        <f t="shared" si="1034"/>
        <v/>
      </c>
      <c r="V1788" s="14"/>
      <c r="W1788" s="17" t="str">
        <f>IF(C1788="",IF(OR(AND($H1788&lt;&gt;"",C1788=""),AND($F1787=$F1788,$AK1788&lt;&gt;""),COUNTA($H$3:$H$100002)&gt;COUNTA($H$3:$H1788),$AE1788&lt;&gt;""),W1787,""),C1788)</f>
        <v/>
      </c>
      <c r="X1788" s="17" t="str">
        <f>IF(D1788="",IF(OR(AND($H1788&lt;&gt;"",D1788=""),AND($F1787=$F1788,$AK1788&lt;&gt;""),COUNTA($H$3:$H$100002)&gt;COUNTA($H$3:$H1788),$AE1788&lt;&gt;""),X1787,""),D1788)</f>
        <v/>
      </c>
      <c r="Y1788" s="17" t="str">
        <f>IF(E1788="",IF(OR(AND($H1788&lt;&gt;"",E1788=""),AND($F1787=$F1788,$AK1788&lt;&gt;""),COUNTA($H$3:$H$100002)&gt;COUNTA($H$3:$H1788),$AE1788&lt;&gt;""),Y1787,""),E1788)</f>
        <v/>
      </c>
      <c r="Z1788" s="27" t="str">
        <f t="shared" si="1012"/>
        <v/>
      </c>
      <c r="AA1788" s="2" t="str">
        <f>IF(F1788="","",COUNTA($F$3:F1788))</f>
        <v/>
      </c>
      <c r="AB1788" s="3" t="str">
        <f>IF(F1788="","",IFERROR(IF(F1788&lt;&gt;"",IFERROR(INDEX(設定!$C$3:$C$303,MATCH(F1788,設定!$C$3:$C$303,0),0),INDEX(設定!$C$3:$C$303,MATCH("*"&amp;F1788&amp;"*",設定!$C$3:$C$303,0),0)),""),"エラー"))</f>
        <v/>
      </c>
      <c r="AC1788" s="2" t="str">
        <f>IF(G1788="","",COUNTA($G$3:G1788))</f>
        <v/>
      </c>
      <c r="AD1788" s="3" t="str">
        <f>IF(G1788="","",IFERROR(IF(G1788&lt;&gt;"",IFERROR(INDEX(設定!$C$3:$C$303,MATCH(G1788,設定!$C$3:$C$303,0),0),INDEX(設定!$C$3:$C$303,MATCH("*"&amp;G1788&amp;"*",設定!$C$3:$C$303,0),0)),""),"エラー"))</f>
        <v/>
      </c>
      <c r="AE1788" s="3" t="str">
        <f>IFERROR(IF(AB1788="",IF(AND(H1788&lt;&gt;"",F1788=""),INDEX(AB$3:AB1788,MATCH(MAX(AA$3:AA1788),AA$3:AA1788,0),0),""),AB1788),"")</f>
        <v/>
      </c>
      <c r="AF1788" s="3" t="str">
        <f>IFERROR(IF(AD1788="",IF(AND(H1788&lt;&gt;"",G1788=""),INDEX(AD$3:AD1788,MATCH(MAX(AC$3:AC1788),AC$3:AC1788,0),0),""),AD1788),"")</f>
        <v/>
      </c>
      <c r="AG1788" s="2" t="str">
        <f>IF(AH1788="","",IF(OR(AH1788=AH1787,AH1788=AH1789),IF(AND(E1788="",AB1788="",AG1787&lt;&gt;""),MAX($AG$3:AG1787),MAX($AG$3:AG1787)+1),IF(AH1787=AH1788,AG1787,MAX($AG$3:AG1787)+1)))</f>
        <v/>
      </c>
      <c r="AH1788" s="12" t="str">
        <f t="shared" si="1013"/>
        <v/>
      </c>
      <c r="AI1788" s="12" t="str">
        <f t="shared" si="1014"/>
        <v/>
      </c>
      <c r="AJ1788" s="13" t="str">
        <f t="shared" si="1015"/>
        <v/>
      </c>
      <c r="AK1788" s="13" t="str">
        <f t="shared" si="1016"/>
        <v/>
      </c>
      <c r="AL1788" s="13" t="str">
        <f>IF(OR(AJ1788="",COUNTIF($AH$3:AH1788,AH1788)&lt;&gt;COUNTIF(AH$3:AH$100002,AH1788)),"",SUMIF(AH$3:AH$100002,AH1788,AJ$3:AJ$100002))</f>
        <v/>
      </c>
      <c r="AM1788" s="13" t="str">
        <f>IF(OR(AK1788="",COUNTIF($AH$3:AH1788,AH1788)&lt;&gt;COUNTIF(AH$3:AH$100002,AH1788)),"",SUMIF(AH$3:AH$100002,AH1788,AK$3:AK$100002))</f>
        <v/>
      </c>
      <c r="AO1788" s="13" t="str">
        <f t="shared" si="1035"/>
        <v/>
      </c>
      <c r="AP1788" s="13" t="str">
        <f t="shared" si="1035"/>
        <v/>
      </c>
      <c r="AQ1788" s="13" t="str">
        <f t="shared" si="1035"/>
        <v/>
      </c>
      <c r="AR1788" s="13" t="str">
        <f t="shared" si="1035"/>
        <v/>
      </c>
      <c r="AS1788" s="13" t="str">
        <f t="shared" si="1035"/>
        <v/>
      </c>
      <c r="AT1788" s="13" t="str">
        <f t="shared" si="1035"/>
        <v/>
      </c>
      <c r="AU1788" s="13" t="str">
        <f t="shared" si="1035"/>
        <v/>
      </c>
      <c r="AV1788" s="13" t="str">
        <f t="shared" si="1035"/>
        <v/>
      </c>
      <c r="AW1788" s="86" t="str">
        <f t="shared" si="1017"/>
        <v/>
      </c>
      <c r="AX1788" s="59" t="str">
        <f t="shared" si="1018"/>
        <v/>
      </c>
      <c r="AY1788" s="63" t="str">
        <f>IF(OR($BR1788="",BH1788=""),"",COUNT($BR$3:$BR1788))</f>
        <v/>
      </c>
      <c r="AZ1788" s="13" t="str">
        <f>IF(OR($BR1788="",BI1788=""),"",COUNT($BR$3:$BR1788))</f>
        <v/>
      </c>
      <c r="BA1788" s="13" t="str">
        <f>IF(OR($BR1788="",BJ1788=""),"",COUNT($BR$3:$BR1788))</f>
        <v/>
      </c>
      <c r="BB1788" s="13" t="str">
        <f>IF(OR($BR1788="",BK1788=""),"",COUNT($BR$3:$BR1788))</f>
        <v/>
      </c>
      <c r="BC1788" s="13" t="str">
        <f>IF(OR($BR1788="",BL1788=""),"",COUNT($BR$3:$BR1788))</f>
        <v/>
      </c>
      <c r="BD1788" s="13" t="str">
        <f>IF(OR($BR1788="",BM1788=""),"",COUNT($BR$3:$BR1788))</f>
        <v/>
      </c>
      <c r="BE1788" s="13" t="str">
        <f>IF(OR($BR1788="",BN1788=""),"",COUNT($BR$3:$BR1788))</f>
        <v/>
      </c>
      <c r="BF1788" s="13" t="str">
        <f>IF(OR($BR1788="",BO1788=""),"",COUNT($BR$3:$BR1788))</f>
        <v/>
      </c>
      <c r="BG1788" s="66" t="str">
        <f>IF(Z1788="","",COUNT($Z$3:Z1788))</f>
        <v/>
      </c>
      <c r="BH1788" s="13" t="str">
        <f>IF(AO1788="","",IF(AO1788=BH$2,(SUMIF($BV$3:$BV1788,BH$2,$BW$3:$BW1788)-SUMIF($BX$3:$BX1788,BH$2,$BY$3:$BY1788))*AO$1,""))</f>
        <v/>
      </c>
      <c r="BI1788" s="13" t="str">
        <f>IF(AP1788="","",IF(AP1788=BI$2,(SUMIF($BV$3:$BV1788,BI$2,$BW$3:$BW1788)-SUMIF($BX$3:$BX1788,BI$2,$BY$3:$BY1788))*AP$1,""))</f>
        <v/>
      </c>
      <c r="BJ1788" s="13" t="str">
        <f>IF(AQ1788="","",IF(AQ1788=BJ$2,(SUMIF($BV$3:$BV1788,BJ$2,$BW$3:$BW1788)-SUMIF($BX$3:$BX1788,BJ$2,$BY$3:$BY1788))*AQ$1,""))</f>
        <v/>
      </c>
      <c r="BK1788" s="13" t="str">
        <f>IF(AR1788="","",IF(AR1788=BK$2,(SUMIF($BV$3:$BV1788,BK$2,$BW$3:$BW1788)-SUMIF($BX$3:$BX1788,BK$2,$BY$3:$BY1788))*AR$1,""))</f>
        <v/>
      </c>
      <c r="BL1788" s="13" t="str">
        <f>IF(AS1788="","",IF(AS1788=BL$2,(SUMIF($BV$3:$BV1788,BL$2,$BW$3:$BW1788)-SUMIF($BX$3:$BX1788,BL$2,$BY$3:$BY1788))*AS$1,""))</f>
        <v/>
      </c>
      <c r="BM1788" s="13" t="str">
        <f>IF(AT1788="","",IF(AT1788=BM$2,(SUMIF($BV$3:$BV1788,BM$2,$BW$3:$BW1788)-SUMIF($BX$3:$BX1788,BM$2,$BY$3:$BY1788))*AT$1,""))</f>
        <v/>
      </c>
      <c r="BN1788" s="13" t="str">
        <f>IF(AU1788="","",IF(AU1788=BN$2,(SUMIF($BV$3:$BV1788,BN$2,$BW$3:$BW1788)-SUMIF($BX$3:$BX1788,BN$2,$BY$3:$BY1788))*AU$1,""))</f>
        <v/>
      </c>
      <c r="BO1788" s="13" t="str">
        <f>IF(AV1788="","",IF(AV1788=BO$2,(SUMIF($BV$3:$BV1788,BO$2,$BW$3:$BW1788)-SUMIF($BX$3:$BX1788,BO$2,$BY$3:$BY1788))*AV$1,""))</f>
        <v/>
      </c>
      <c r="BP1788" s="69"/>
      <c r="BQ1788" s="13" t="str">
        <f t="shared" si="1019"/>
        <v/>
      </c>
      <c r="BR1788" s="75" t="str">
        <f t="shared" si="1020"/>
        <v/>
      </c>
      <c r="BS1788" s="33" t="str">
        <f t="shared" si="1021"/>
        <v/>
      </c>
      <c r="BT1788" s="42" t="str">
        <f t="shared" si="1022"/>
        <v/>
      </c>
      <c r="BU1788" s="38" t="str">
        <f t="shared" si="1023"/>
        <v/>
      </c>
      <c r="BV1788" s="30" t="str">
        <f t="shared" si="1024"/>
        <v/>
      </c>
      <c r="BW1788" s="36" t="str">
        <f t="shared" si="1025"/>
        <v/>
      </c>
      <c r="BX1788" s="36" t="str">
        <f t="shared" si="1026"/>
        <v/>
      </c>
      <c r="BY1788" s="45" t="str">
        <f t="shared" si="1027"/>
        <v/>
      </c>
      <c r="BZ1788" s="12" t="str">
        <f t="shared" si="1028"/>
        <v/>
      </c>
      <c r="CA1788" s="47" t="str">
        <f t="shared" si="1029"/>
        <v/>
      </c>
      <c r="CB1788" s="32" t="str">
        <f t="shared" si="1030"/>
        <v/>
      </c>
      <c r="CC1788" s="32" t="str">
        <f t="shared" si="1031"/>
        <v/>
      </c>
      <c r="CD1788" s="32" t="str">
        <f t="shared" si="1032"/>
        <v/>
      </c>
      <c r="CE1788" s="48"/>
      <c r="CF1788" s="32" t="str">
        <f t="shared" si="1003"/>
        <v/>
      </c>
      <c r="CG1788" s="32" t="str">
        <f t="shared" si="1033"/>
        <v/>
      </c>
      <c r="CH1788" s="48"/>
    </row>
    <row r="1789" spans="2:86" ht="30" customHeight="1" x14ac:dyDescent="0.2">
      <c r="B1789" s="155"/>
      <c r="C1789" s="117"/>
      <c r="D1789" s="53"/>
      <c r="E1789" s="68"/>
      <c r="F1789" s="54"/>
      <c r="G1789" s="54"/>
      <c r="H1789" s="55"/>
      <c r="I1789" s="71"/>
      <c r="J1789" s="73"/>
      <c r="K1789" s="56"/>
      <c r="L1789" s="76" t="str">
        <f t="shared" si="1009"/>
        <v/>
      </c>
      <c r="M1789" s="77" t="str">
        <f t="shared" si="1010"/>
        <v/>
      </c>
      <c r="N1789" s="130" t="str">
        <f t="shared" si="1002"/>
        <v/>
      </c>
      <c r="O1789" s="131" t="str">
        <f t="shared" si="1034"/>
        <v/>
      </c>
      <c r="P1789" s="131" t="str">
        <f t="shared" si="1034"/>
        <v/>
      </c>
      <c r="Q1789" s="131" t="str">
        <f t="shared" si="1034"/>
        <v/>
      </c>
      <c r="R1789" s="131" t="str">
        <f t="shared" si="1034"/>
        <v/>
      </c>
      <c r="S1789" s="131" t="str">
        <f t="shared" si="1034"/>
        <v/>
      </c>
      <c r="T1789" s="131" t="str">
        <f t="shared" si="1034"/>
        <v/>
      </c>
      <c r="U1789" s="131" t="str">
        <f t="shared" si="1034"/>
        <v/>
      </c>
      <c r="V1789" s="14"/>
      <c r="W1789" s="17" t="str">
        <f>IF(C1789="",IF(OR(AND($H1789&lt;&gt;"",C1789=""),AND($F1788=$F1789,$AK1789&lt;&gt;""),COUNTA($H$3:$H$100002)&gt;COUNTA($H$3:$H1789),$AE1789&lt;&gt;""),W1788,""),C1789)</f>
        <v/>
      </c>
      <c r="X1789" s="17" t="str">
        <f>IF(D1789="",IF(OR(AND($H1789&lt;&gt;"",D1789=""),AND($F1788=$F1789,$AK1789&lt;&gt;""),COUNTA($H$3:$H$100002)&gt;COUNTA($H$3:$H1789),$AE1789&lt;&gt;""),X1788,""),D1789)</f>
        <v/>
      </c>
      <c r="Y1789" s="17" t="str">
        <f>IF(E1789="",IF(OR(AND($H1789&lt;&gt;"",E1789=""),AND($F1788=$F1789,$AK1789&lt;&gt;""),COUNTA($H$3:$H$100002)&gt;COUNTA($H$3:$H1789),$AE1789&lt;&gt;""),Y1788,""),E1789)</f>
        <v/>
      </c>
      <c r="Z1789" s="27" t="str">
        <f t="shared" si="1012"/>
        <v/>
      </c>
      <c r="AA1789" s="2" t="str">
        <f>IF(F1789="","",COUNTA($F$3:F1789))</f>
        <v/>
      </c>
      <c r="AB1789" s="3" t="str">
        <f>IF(F1789="","",IFERROR(IF(F1789&lt;&gt;"",IFERROR(INDEX(設定!$C$3:$C$303,MATCH(F1789,設定!$C$3:$C$303,0),0),INDEX(設定!$C$3:$C$303,MATCH("*"&amp;F1789&amp;"*",設定!$C$3:$C$303,0),0)),""),"エラー"))</f>
        <v/>
      </c>
      <c r="AC1789" s="2" t="str">
        <f>IF(G1789="","",COUNTA($G$3:G1789))</f>
        <v/>
      </c>
      <c r="AD1789" s="3" t="str">
        <f>IF(G1789="","",IFERROR(IF(G1789&lt;&gt;"",IFERROR(INDEX(設定!$C$3:$C$303,MATCH(G1789,設定!$C$3:$C$303,0),0),INDEX(設定!$C$3:$C$303,MATCH("*"&amp;G1789&amp;"*",設定!$C$3:$C$303,0),0)),""),"エラー"))</f>
        <v/>
      </c>
      <c r="AE1789" s="3" t="str">
        <f>IFERROR(IF(AB1789="",IF(AND(H1789&lt;&gt;"",F1789=""),INDEX(AB$3:AB1789,MATCH(MAX(AA$3:AA1789),AA$3:AA1789,0),0),""),AB1789),"")</f>
        <v/>
      </c>
      <c r="AF1789" s="3" t="str">
        <f>IFERROR(IF(AD1789="",IF(AND(H1789&lt;&gt;"",G1789=""),INDEX(AD$3:AD1789,MATCH(MAX(AC$3:AC1789),AC$3:AC1789,0),0),""),AD1789),"")</f>
        <v/>
      </c>
      <c r="AG1789" s="2" t="str">
        <f>IF(AH1789="","",IF(OR(AH1789=AH1788,AH1789=AH1790),IF(AND(E1789="",AB1789="",AG1788&lt;&gt;""),MAX($AG$3:AG1788),MAX($AG$3:AG1788)+1),IF(AH1788=AH1789,AG1788,MAX($AG$3:AG1788)+1)))</f>
        <v/>
      </c>
      <c r="AH1789" s="12" t="str">
        <f t="shared" si="1013"/>
        <v/>
      </c>
      <c r="AI1789" s="12" t="str">
        <f t="shared" si="1014"/>
        <v/>
      </c>
      <c r="AJ1789" s="13" t="str">
        <f t="shared" si="1015"/>
        <v/>
      </c>
      <c r="AK1789" s="13" t="str">
        <f t="shared" si="1016"/>
        <v/>
      </c>
      <c r="AL1789" s="13" t="str">
        <f>IF(OR(AJ1789="",COUNTIF($AH$3:AH1789,AH1789)&lt;&gt;COUNTIF(AH$3:AH$100002,AH1789)),"",SUMIF(AH$3:AH$100002,AH1789,AJ$3:AJ$100002))</f>
        <v/>
      </c>
      <c r="AM1789" s="13" t="str">
        <f>IF(OR(AK1789="",COUNTIF($AH$3:AH1789,AH1789)&lt;&gt;COUNTIF(AH$3:AH$100002,AH1789)),"",SUMIF(AH$3:AH$100002,AH1789,AK$3:AK$100002))</f>
        <v/>
      </c>
      <c r="AO1789" s="13" t="str">
        <f t="shared" si="1035"/>
        <v/>
      </c>
      <c r="AP1789" s="13" t="str">
        <f t="shared" si="1035"/>
        <v/>
      </c>
      <c r="AQ1789" s="13" t="str">
        <f t="shared" si="1035"/>
        <v/>
      </c>
      <c r="AR1789" s="13" t="str">
        <f t="shared" si="1035"/>
        <v/>
      </c>
      <c r="AS1789" s="13" t="str">
        <f t="shared" si="1035"/>
        <v/>
      </c>
      <c r="AT1789" s="13" t="str">
        <f t="shared" si="1035"/>
        <v/>
      </c>
      <c r="AU1789" s="13" t="str">
        <f t="shared" si="1035"/>
        <v/>
      </c>
      <c r="AV1789" s="13" t="str">
        <f t="shared" si="1035"/>
        <v/>
      </c>
      <c r="AW1789" s="86" t="str">
        <f t="shared" si="1017"/>
        <v/>
      </c>
      <c r="AX1789" s="59" t="str">
        <f t="shared" si="1018"/>
        <v/>
      </c>
      <c r="AY1789" s="63" t="str">
        <f>IF(OR($BR1789="",BH1789=""),"",COUNT($BR$3:$BR1789))</f>
        <v/>
      </c>
      <c r="AZ1789" s="13" t="str">
        <f>IF(OR($BR1789="",BI1789=""),"",COUNT($BR$3:$BR1789))</f>
        <v/>
      </c>
      <c r="BA1789" s="13" t="str">
        <f>IF(OR($BR1789="",BJ1789=""),"",COUNT($BR$3:$BR1789))</f>
        <v/>
      </c>
      <c r="BB1789" s="13" t="str">
        <f>IF(OR($BR1789="",BK1789=""),"",COUNT($BR$3:$BR1789))</f>
        <v/>
      </c>
      <c r="BC1789" s="13" t="str">
        <f>IF(OR($BR1789="",BL1789=""),"",COUNT($BR$3:$BR1789))</f>
        <v/>
      </c>
      <c r="BD1789" s="13" t="str">
        <f>IF(OR($BR1789="",BM1789=""),"",COUNT($BR$3:$BR1789))</f>
        <v/>
      </c>
      <c r="BE1789" s="13" t="str">
        <f>IF(OR($BR1789="",BN1789=""),"",COUNT($BR$3:$BR1789))</f>
        <v/>
      </c>
      <c r="BF1789" s="13" t="str">
        <f>IF(OR($BR1789="",BO1789=""),"",COUNT($BR$3:$BR1789))</f>
        <v/>
      </c>
      <c r="BG1789" s="66" t="str">
        <f>IF(Z1789="","",COUNT($Z$3:Z1789))</f>
        <v/>
      </c>
      <c r="BH1789" s="13" t="str">
        <f>IF(AO1789="","",IF(AO1789=BH$2,(SUMIF($BV$3:$BV1789,BH$2,$BW$3:$BW1789)-SUMIF($BX$3:$BX1789,BH$2,$BY$3:$BY1789))*AO$1,""))</f>
        <v/>
      </c>
      <c r="BI1789" s="13" t="str">
        <f>IF(AP1789="","",IF(AP1789=BI$2,(SUMIF($BV$3:$BV1789,BI$2,$BW$3:$BW1789)-SUMIF($BX$3:$BX1789,BI$2,$BY$3:$BY1789))*AP$1,""))</f>
        <v/>
      </c>
      <c r="BJ1789" s="13" t="str">
        <f>IF(AQ1789="","",IF(AQ1789=BJ$2,(SUMIF($BV$3:$BV1789,BJ$2,$BW$3:$BW1789)-SUMIF($BX$3:$BX1789,BJ$2,$BY$3:$BY1789))*AQ$1,""))</f>
        <v/>
      </c>
      <c r="BK1789" s="13" t="str">
        <f>IF(AR1789="","",IF(AR1789=BK$2,(SUMIF($BV$3:$BV1789,BK$2,$BW$3:$BW1789)-SUMIF($BX$3:$BX1789,BK$2,$BY$3:$BY1789))*AR$1,""))</f>
        <v/>
      </c>
      <c r="BL1789" s="13" t="str">
        <f>IF(AS1789="","",IF(AS1789=BL$2,(SUMIF($BV$3:$BV1789,BL$2,$BW$3:$BW1789)-SUMIF($BX$3:$BX1789,BL$2,$BY$3:$BY1789))*AS$1,""))</f>
        <v/>
      </c>
      <c r="BM1789" s="13" t="str">
        <f>IF(AT1789="","",IF(AT1789=BM$2,(SUMIF($BV$3:$BV1789,BM$2,$BW$3:$BW1789)-SUMIF($BX$3:$BX1789,BM$2,$BY$3:$BY1789))*AT$1,""))</f>
        <v/>
      </c>
      <c r="BN1789" s="13" t="str">
        <f>IF(AU1789="","",IF(AU1789=BN$2,(SUMIF($BV$3:$BV1789,BN$2,$BW$3:$BW1789)-SUMIF($BX$3:$BX1789,BN$2,$BY$3:$BY1789))*AU$1,""))</f>
        <v/>
      </c>
      <c r="BO1789" s="13" t="str">
        <f>IF(AV1789="","",IF(AV1789=BO$2,(SUMIF($BV$3:$BV1789,BO$2,$BW$3:$BW1789)-SUMIF($BX$3:$BX1789,BO$2,$BY$3:$BY1789))*AV$1,""))</f>
        <v/>
      </c>
      <c r="BP1789" s="69"/>
      <c r="BQ1789" s="13" t="str">
        <f t="shared" si="1019"/>
        <v/>
      </c>
      <c r="BR1789" s="75" t="str">
        <f t="shared" si="1020"/>
        <v/>
      </c>
      <c r="BS1789" s="33" t="str">
        <f t="shared" si="1021"/>
        <v/>
      </c>
      <c r="BT1789" s="42" t="str">
        <f t="shared" si="1022"/>
        <v/>
      </c>
      <c r="BU1789" s="38" t="str">
        <f t="shared" si="1023"/>
        <v/>
      </c>
      <c r="BV1789" s="30" t="str">
        <f t="shared" si="1024"/>
        <v/>
      </c>
      <c r="BW1789" s="36" t="str">
        <f t="shared" si="1025"/>
        <v/>
      </c>
      <c r="BX1789" s="36" t="str">
        <f t="shared" si="1026"/>
        <v/>
      </c>
      <c r="BY1789" s="45" t="str">
        <f t="shared" si="1027"/>
        <v/>
      </c>
      <c r="BZ1789" s="12" t="str">
        <f t="shared" si="1028"/>
        <v/>
      </c>
      <c r="CA1789" s="47" t="str">
        <f t="shared" si="1029"/>
        <v/>
      </c>
      <c r="CB1789" s="32" t="str">
        <f t="shared" si="1030"/>
        <v/>
      </c>
      <c r="CC1789" s="32" t="str">
        <f t="shared" si="1031"/>
        <v/>
      </c>
      <c r="CD1789" s="32" t="str">
        <f t="shared" si="1032"/>
        <v/>
      </c>
      <c r="CE1789" s="48"/>
      <c r="CF1789" s="32" t="str">
        <f t="shared" si="1003"/>
        <v/>
      </c>
      <c r="CG1789" s="32" t="str">
        <f t="shared" si="1033"/>
        <v/>
      </c>
      <c r="CH1789" s="48"/>
    </row>
    <row r="1790" spans="2:86" ht="30" customHeight="1" x14ac:dyDescent="0.2">
      <c r="B1790" s="155"/>
      <c r="C1790" s="117"/>
      <c r="D1790" s="53"/>
      <c r="E1790" s="68"/>
      <c r="F1790" s="54"/>
      <c r="G1790" s="54"/>
      <c r="H1790" s="55"/>
      <c r="I1790" s="71"/>
      <c r="J1790" s="73"/>
      <c r="K1790" s="56"/>
      <c r="L1790" s="76" t="str">
        <f t="shared" si="1009"/>
        <v/>
      </c>
      <c r="M1790" s="77" t="str">
        <f t="shared" si="1010"/>
        <v/>
      </c>
      <c r="N1790" s="130" t="str">
        <f t="shared" si="1002"/>
        <v/>
      </c>
      <c r="O1790" s="131" t="str">
        <f t="shared" si="1034"/>
        <v/>
      </c>
      <c r="P1790" s="131" t="str">
        <f t="shared" si="1034"/>
        <v/>
      </c>
      <c r="Q1790" s="131" t="str">
        <f t="shared" si="1034"/>
        <v/>
      </c>
      <c r="R1790" s="131" t="str">
        <f t="shared" si="1034"/>
        <v/>
      </c>
      <c r="S1790" s="131" t="str">
        <f t="shared" si="1034"/>
        <v/>
      </c>
      <c r="T1790" s="131" t="str">
        <f t="shared" si="1034"/>
        <v/>
      </c>
      <c r="U1790" s="131" t="str">
        <f t="shared" si="1034"/>
        <v/>
      </c>
      <c r="V1790" s="14"/>
      <c r="W1790" s="17" t="str">
        <f>IF(C1790="",IF(OR(AND($H1790&lt;&gt;"",C1790=""),AND($F1789=$F1790,$AK1790&lt;&gt;""),COUNTA($H$3:$H$100002)&gt;COUNTA($H$3:$H1790),$AE1790&lt;&gt;""),W1789,""),C1790)</f>
        <v/>
      </c>
      <c r="X1790" s="17" t="str">
        <f>IF(D1790="",IF(OR(AND($H1790&lt;&gt;"",D1790=""),AND($F1789=$F1790,$AK1790&lt;&gt;""),COUNTA($H$3:$H$100002)&gt;COUNTA($H$3:$H1790),$AE1790&lt;&gt;""),X1789,""),D1790)</f>
        <v/>
      </c>
      <c r="Y1790" s="17" t="str">
        <f>IF(E1790="",IF(OR(AND($H1790&lt;&gt;"",E1790=""),AND($F1789=$F1790,$AK1790&lt;&gt;""),COUNTA($H$3:$H$100002)&gt;COUNTA($H$3:$H1790),$AE1790&lt;&gt;""),Y1789,""),E1790)</f>
        <v/>
      </c>
      <c r="Z1790" s="27" t="str">
        <f t="shared" si="1012"/>
        <v/>
      </c>
      <c r="AA1790" s="2" t="str">
        <f>IF(F1790="","",COUNTA($F$3:F1790))</f>
        <v/>
      </c>
      <c r="AB1790" s="3" t="str">
        <f>IF(F1790="","",IFERROR(IF(F1790&lt;&gt;"",IFERROR(INDEX(設定!$C$3:$C$303,MATCH(F1790,設定!$C$3:$C$303,0),0),INDEX(設定!$C$3:$C$303,MATCH("*"&amp;F1790&amp;"*",設定!$C$3:$C$303,0),0)),""),"エラー"))</f>
        <v/>
      </c>
      <c r="AC1790" s="2" t="str">
        <f>IF(G1790="","",COUNTA($G$3:G1790))</f>
        <v/>
      </c>
      <c r="AD1790" s="3" t="str">
        <f>IF(G1790="","",IFERROR(IF(G1790&lt;&gt;"",IFERROR(INDEX(設定!$C$3:$C$303,MATCH(G1790,設定!$C$3:$C$303,0),0),INDEX(設定!$C$3:$C$303,MATCH("*"&amp;G1790&amp;"*",設定!$C$3:$C$303,0),0)),""),"エラー"))</f>
        <v/>
      </c>
      <c r="AE1790" s="3" t="str">
        <f>IFERROR(IF(AB1790="",IF(AND(H1790&lt;&gt;"",F1790=""),INDEX(AB$3:AB1790,MATCH(MAX(AA$3:AA1790),AA$3:AA1790,0),0),""),AB1790),"")</f>
        <v/>
      </c>
      <c r="AF1790" s="3" t="str">
        <f>IFERROR(IF(AD1790="",IF(AND(H1790&lt;&gt;"",G1790=""),INDEX(AD$3:AD1790,MATCH(MAX(AC$3:AC1790),AC$3:AC1790,0),0),""),AD1790),"")</f>
        <v/>
      </c>
      <c r="AG1790" s="2" t="str">
        <f>IF(AH1790="","",IF(OR(AH1790=AH1789,AH1790=AH1791),IF(AND(E1790="",AB1790="",AG1789&lt;&gt;""),MAX($AG$3:AG1789),MAX($AG$3:AG1789)+1),IF(AH1789=AH1790,AG1789,MAX($AG$3:AG1789)+1)))</f>
        <v/>
      </c>
      <c r="AH1790" s="12" t="str">
        <f t="shared" si="1013"/>
        <v/>
      </c>
      <c r="AI1790" s="12" t="str">
        <f t="shared" si="1014"/>
        <v/>
      </c>
      <c r="AJ1790" s="13" t="str">
        <f t="shared" si="1015"/>
        <v/>
      </c>
      <c r="AK1790" s="13" t="str">
        <f t="shared" si="1016"/>
        <v/>
      </c>
      <c r="AL1790" s="13" t="str">
        <f>IF(OR(AJ1790="",COUNTIF($AH$3:AH1790,AH1790)&lt;&gt;COUNTIF(AH$3:AH$100002,AH1790)),"",SUMIF(AH$3:AH$100002,AH1790,AJ$3:AJ$100002))</f>
        <v/>
      </c>
      <c r="AM1790" s="13" t="str">
        <f>IF(OR(AK1790="",COUNTIF($AH$3:AH1790,AH1790)&lt;&gt;COUNTIF(AH$3:AH$100002,AH1790)),"",SUMIF(AH$3:AH$100002,AH1790,AK$3:AK$100002))</f>
        <v/>
      </c>
      <c r="AO1790" s="13" t="str">
        <f t="shared" si="1035"/>
        <v/>
      </c>
      <c r="AP1790" s="13" t="str">
        <f t="shared" si="1035"/>
        <v/>
      </c>
      <c r="AQ1790" s="13" t="str">
        <f t="shared" si="1035"/>
        <v/>
      </c>
      <c r="AR1790" s="13" t="str">
        <f t="shared" si="1035"/>
        <v/>
      </c>
      <c r="AS1790" s="13" t="str">
        <f t="shared" si="1035"/>
        <v/>
      </c>
      <c r="AT1790" s="13" t="str">
        <f t="shared" si="1035"/>
        <v/>
      </c>
      <c r="AU1790" s="13" t="str">
        <f t="shared" si="1035"/>
        <v/>
      </c>
      <c r="AV1790" s="13" t="str">
        <f t="shared" si="1035"/>
        <v/>
      </c>
      <c r="AW1790" s="86" t="str">
        <f t="shared" si="1017"/>
        <v/>
      </c>
      <c r="AX1790" s="59" t="str">
        <f t="shared" si="1018"/>
        <v/>
      </c>
      <c r="AY1790" s="63" t="str">
        <f>IF(OR($BR1790="",BH1790=""),"",COUNT($BR$3:$BR1790))</f>
        <v/>
      </c>
      <c r="AZ1790" s="13" t="str">
        <f>IF(OR($BR1790="",BI1790=""),"",COUNT($BR$3:$BR1790))</f>
        <v/>
      </c>
      <c r="BA1790" s="13" t="str">
        <f>IF(OR($BR1790="",BJ1790=""),"",COUNT($BR$3:$BR1790))</f>
        <v/>
      </c>
      <c r="BB1790" s="13" t="str">
        <f>IF(OR($BR1790="",BK1790=""),"",COUNT($BR$3:$BR1790))</f>
        <v/>
      </c>
      <c r="BC1790" s="13" t="str">
        <f>IF(OR($BR1790="",BL1790=""),"",COUNT($BR$3:$BR1790))</f>
        <v/>
      </c>
      <c r="BD1790" s="13" t="str">
        <f>IF(OR($BR1790="",BM1790=""),"",COUNT($BR$3:$BR1790))</f>
        <v/>
      </c>
      <c r="BE1790" s="13" t="str">
        <f>IF(OR($BR1790="",BN1790=""),"",COUNT($BR$3:$BR1790))</f>
        <v/>
      </c>
      <c r="BF1790" s="13" t="str">
        <f>IF(OR($BR1790="",BO1790=""),"",COUNT($BR$3:$BR1790))</f>
        <v/>
      </c>
      <c r="BG1790" s="66" t="str">
        <f>IF(Z1790="","",COUNT($Z$3:Z1790))</f>
        <v/>
      </c>
      <c r="BH1790" s="13" t="str">
        <f>IF(AO1790="","",IF(AO1790=BH$2,(SUMIF($BV$3:$BV1790,BH$2,$BW$3:$BW1790)-SUMIF($BX$3:$BX1790,BH$2,$BY$3:$BY1790))*AO$1,""))</f>
        <v/>
      </c>
      <c r="BI1790" s="13" t="str">
        <f>IF(AP1790="","",IF(AP1790=BI$2,(SUMIF($BV$3:$BV1790,BI$2,$BW$3:$BW1790)-SUMIF($BX$3:$BX1790,BI$2,$BY$3:$BY1790))*AP$1,""))</f>
        <v/>
      </c>
      <c r="BJ1790" s="13" t="str">
        <f>IF(AQ1790="","",IF(AQ1790=BJ$2,(SUMIF($BV$3:$BV1790,BJ$2,$BW$3:$BW1790)-SUMIF($BX$3:$BX1790,BJ$2,$BY$3:$BY1790))*AQ$1,""))</f>
        <v/>
      </c>
      <c r="BK1790" s="13" t="str">
        <f>IF(AR1790="","",IF(AR1790=BK$2,(SUMIF($BV$3:$BV1790,BK$2,$BW$3:$BW1790)-SUMIF($BX$3:$BX1790,BK$2,$BY$3:$BY1790))*AR$1,""))</f>
        <v/>
      </c>
      <c r="BL1790" s="13" t="str">
        <f>IF(AS1790="","",IF(AS1790=BL$2,(SUMIF($BV$3:$BV1790,BL$2,$BW$3:$BW1790)-SUMIF($BX$3:$BX1790,BL$2,$BY$3:$BY1790))*AS$1,""))</f>
        <v/>
      </c>
      <c r="BM1790" s="13" t="str">
        <f>IF(AT1790="","",IF(AT1790=BM$2,(SUMIF($BV$3:$BV1790,BM$2,$BW$3:$BW1790)-SUMIF($BX$3:$BX1790,BM$2,$BY$3:$BY1790))*AT$1,""))</f>
        <v/>
      </c>
      <c r="BN1790" s="13" t="str">
        <f>IF(AU1790="","",IF(AU1790=BN$2,(SUMIF($BV$3:$BV1790,BN$2,$BW$3:$BW1790)-SUMIF($BX$3:$BX1790,BN$2,$BY$3:$BY1790))*AU$1,""))</f>
        <v/>
      </c>
      <c r="BO1790" s="13" t="str">
        <f>IF(AV1790="","",IF(AV1790=BO$2,(SUMIF($BV$3:$BV1790,BO$2,$BW$3:$BW1790)-SUMIF($BX$3:$BX1790,BO$2,$BY$3:$BY1790))*AV$1,""))</f>
        <v/>
      </c>
      <c r="BP1790" s="69"/>
      <c r="BQ1790" s="13" t="str">
        <f t="shared" si="1019"/>
        <v/>
      </c>
      <c r="BR1790" s="75" t="str">
        <f t="shared" si="1020"/>
        <v/>
      </c>
      <c r="BS1790" s="33" t="str">
        <f t="shared" si="1021"/>
        <v/>
      </c>
      <c r="BT1790" s="42" t="str">
        <f t="shared" si="1022"/>
        <v/>
      </c>
      <c r="BU1790" s="38" t="str">
        <f t="shared" si="1023"/>
        <v/>
      </c>
      <c r="BV1790" s="30" t="str">
        <f t="shared" si="1024"/>
        <v/>
      </c>
      <c r="BW1790" s="36" t="str">
        <f t="shared" si="1025"/>
        <v/>
      </c>
      <c r="BX1790" s="36" t="str">
        <f t="shared" si="1026"/>
        <v/>
      </c>
      <c r="BY1790" s="45" t="str">
        <f t="shared" si="1027"/>
        <v/>
      </c>
      <c r="BZ1790" s="12" t="str">
        <f t="shared" si="1028"/>
        <v/>
      </c>
      <c r="CA1790" s="47" t="str">
        <f t="shared" si="1029"/>
        <v/>
      </c>
      <c r="CB1790" s="32" t="str">
        <f t="shared" si="1030"/>
        <v/>
      </c>
      <c r="CC1790" s="32" t="str">
        <f t="shared" si="1031"/>
        <v/>
      </c>
      <c r="CD1790" s="32" t="str">
        <f t="shared" si="1032"/>
        <v/>
      </c>
      <c r="CE1790" s="48"/>
      <c r="CF1790" s="32" t="str">
        <f t="shared" si="1003"/>
        <v/>
      </c>
      <c r="CG1790" s="32" t="str">
        <f t="shared" si="1033"/>
        <v/>
      </c>
      <c r="CH1790" s="48"/>
    </row>
    <row r="1791" spans="2:86" ht="30" customHeight="1" x14ac:dyDescent="0.2">
      <c r="B1791" s="155"/>
      <c r="C1791" s="117"/>
      <c r="D1791" s="53"/>
      <c r="E1791" s="68"/>
      <c r="F1791" s="54"/>
      <c r="G1791" s="54"/>
      <c r="H1791" s="55"/>
      <c r="I1791" s="71"/>
      <c r="J1791" s="73"/>
      <c r="K1791" s="56"/>
      <c r="L1791" s="76" t="str">
        <f t="shared" si="1009"/>
        <v/>
      </c>
      <c r="M1791" s="77" t="str">
        <f t="shared" si="1010"/>
        <v/>
      </c>
      <c r="N1791" s="130" t="str">
        <f t="shared" si="1002"/>
        <v/>
      </c>
      <c r="O1791" s="131" t="str">
        <f t="shared" si="1034"/>
        <v/>
      </c>
      <c r="P1791" s="131" t="str">
        <f t="shared" si="1034"/>
        <v/>
      </c>
      <c r="Q1791" s="131" t="str">
        <f t="shared" si="1034"/>
        <v/>
      </c>
      <c r="R1791" s="131" t="str">
        <f t="shared" si="1034"/>
        <v/>
      </c>
      <c r="S1791" s="131" t="str">
        <f t="shared" si="1034"/>
        <v/>
      </c>
      <c r="T1791" s="131" t="str">
        <f t="shared" si="1034"/>
        <v/>
      </c>
      <c r="U1791" s="131" t="str">
        <f t="shared" si="1034"/>
        <v/>
      </c>
      <c r="V1791" s="14"/>
      <c r="W1791" s="17" t="str">
        <f>IF(C1791="",IF(OR(AND($H1791&lt;&gt;"",C1791=""),AND($F1790=$F1791,$AK1791&lt;&gt;""),COUNTA($H$3:$H$100002)&gt;COUNTA($H$3:$H1791),$AE1791&lt;&gt;""),W1790,""),C1791)</f>
        <v/>
      </c>
      <c r="X1791" s="17" t="str">
        <f>IF(D1791="",IF(OR(AND($H1791&lt;&gt;"",D1791=""),AND($F1790=$F1791,$AK1791&lt;&gt;""),COUNTA($H$3:$H$100002)&gt;COUNTA($H$3:$H1791),$AE1791&lt;&gt;""),X1790,""),D1791)</f>
        <v/>
      </c>
      <c r="Y1791" s="17" t="str">
        <f>IF(E1791="",IF(OR(AND($H1791&lt;&gt;"",E1791=""),AND($F1790=$F1791,$AK1791&lt;&gt;""),COUNTA($H$3:$H$100002)&gt;COUNTA($H$3:$H1791),$AE1791&lt;&gt;""),Y1790,""),E1791)</f>
        <v/>
      </c>
      <c r="Z1791" s="27" t="str">
        <f t="shared" si="1012"/>
        <v/>
      </c>
      <c r="AA1791" s="2" t="str">
        <f>IF(F1791="","",COUNTA($F$3:F1791))</f>
        <v/>
      </c>
      <c r="AB1791" s="3" t="str">
        <f>IF(F1791="","",IFERROR(IF(F1791&lt;&gt;"",IFERROR(INDEX(設定!$C$3:$C$303,MATCH(F1791,設定!$C$3:$C$303,0),0),INDEX(設定!$C$3:$C$303,MATCH("*"&amp;F1791&amp;"*",設定!$C$3:$C$303,0),0)),""),"エラー"))</f>
        <v/>
      </c>
      <c r="AC1791" s="2" t="str">
        <f>IF(G1791="","",COUNTA($G$3:G1791))</f>
        <v/>
      </c>
      <c r="AD1791" s="3" t="str">
        <f>IF(G1791="","",IFERROR(IF(G1791&lt;&gt;"",IFERROR(INDEX(設定!$C$3:$C$303,MATCH(G1791,設定!$C$3:$C$303,0),0),INDEX(設定!$C$3:$C$303,MATCH("*"&amp;G1791&amp;"*",設定!$C$3:$C$303,0),0)),""),"エラー"))</f>
        <v/>
      </c>
      <c r="AE1791" s="3" t="str">
        <f>IFERROR(IF(AB1791="",IF(AND(H1791&lt;&gt;"",F1791=""),INDEX(AB$3:AB1791,MATCH(MAX(AA$3:AA1791),AA$3:AA1791,0),0),""),AB1791),"")</f>
        <v/>
      </c>
      <c r="AF1791" s="3" t="str">
        <f>IFERROR(IF(AD1791="",IF(AND(H1791&lt;&gt;"",G1791=""),INDEX(AD$3:AD1791,MATCH(MAX(AC$3:AC1791),AC$3:AC1791,0),0),""),AD1791),"")</f>
        <v/>
      </c>
      <c r="AG1791" s="2" t="str">
        <f>IF(AH1791="","",IF(OR(AH1791=AH1790,AH1791=AH1792),IF(AND(E1791="",AB1791="",AG1790&lt;&gt;""),MAX($AG$3:AG1790),MAX($AG$3:AG1790)+1),IF(AH1790=AH1791,AG1790,MAX($AG$3:AG1790)+1)))</f>
        <v/>
      </c>
      <c r="AH1791" s="12" t="str">
        <f t="shared" si="1013"/>
        <v/>
      </c>
      <c r="AI1791" s="12" t="str">
        <f t="shared" si="1014"/>
        <v/>
      </c>
      <c r="AJ1791" s="13" t="str">
        <f t="shared" si="1015"/>
        <v/>
      </c>
      <c r="AK1791" s="13" t="str">
        <f t="shared" si="1016"/>
        <v/>
      </c>
      <c r="AL1791" s="13" t="str">
        <f>IF(OR(AJ1791="",COUNTIF($AH$3:AH1791,AH1791)&lt;&gt;COUNTIF(AH$3:AH$100002,AH1791)),"",SUMIF(AH$3:AH$100002,AH1791,AJ$3:AJ$100002))</f>
        <v/>
      </c>
      <c r="AM1791" s="13" t="str">
        <f>IF(OR(AK1791="",COUNTIF($AH$3:AH1791,AH1791)&lt;&gt;COUNTIF(AH$3:AH$100002,AH1791)),"",SUMIF(AH$3:AH$100002,AH1791,AK$3:AK$100002))</f>
        <v/>
      </c>
      <c r="AO1791" s="13" t="str">
        <f t="shared" si="1035"/>
        <v/>
      </c>
      <c r="AP1791" s="13" t="str">
        <f t="shared" si="1035"/>
        <v/>
      </c>
      <c r="AQ1791" s="13" t="str">
        <f t="shared" si="1035"/>
        <v/>
      </c>
      <c r="AR1791" s="13" t="str">
        <f t="shared" si="1035"/>
        <v/>
      </c>
      <c r="AS1791" s="13" t="str">
        <f t="shared" si="1035"/>
        <v/>
      </c>
      <c r="AT1791" s="13" t="str">
        <f t="shared" si="1035"/>
        <v/>
      </c>
      <c r="AU1791" s="13" t="str">
        <f t="shared" si="1035"/>
        <v/>
      </c>
      <c r="AV1791" s="13" t="str">
        <f t="shared" si="1035"/>
        <v/>
      </c>
      <c r="AW1791" s="86" t="str">
        <f t="shared" si="1017"/>
        <v/>
      </c>
      <c r="AX1791" s="59" t="str">
        <f t="shared" si="1018"/>
        <v/>
      </c>
      <c r="AY1791" s="63" t="str">
        <f>IF(OR($BR1791="",BH1791=""),"",COUNT($BR$3:$BR1791))</f>
        <v/>
      </c>
      <c r="AZ1791" s="13" t="str">
        <f>IF(OR($BR1791="",BI1791=""),"",COUNT($BR$3:$BR1791))</f>
        <v/>
      </c>
      <c r="BA1791" s="13" t="str">
        <f>IF(OR($BR1791="",BJ1791=""),"",COUNT($BR$3:$BR1791))</f>
        <v/>
      </c>
      <c r="BB1791" s="13" t="str">
        <f>IF(OR($BR1791="",BK1791=""),"",COUNT($BR$3:$BR1791))</f>
        <v/>
      </c>
      <c r="BC1791" s="13" t="str">
        <f>IF(OR($BR1791="",BL1791=""),"",COUNT($BR$3:$BR1791))</f>
        <v/>
      </c>
      <c r="BD1791" s="13" t="str">
        <f>IF(OR($BR1791="",BM1791=""),"",COUNT($BR$3:$BR1791))</f>
        <v/>
      </c>
      <c r="BE1791" s="13" t="str">
        <f>IF(OR($BR1791="",BN1791=""),"",COUNT($BR$3:$BR1791))</f>
        <v/>
      </c>
      <c r="BF1791" s="13" t="str">
        <f>IF(OR($BR1791="",BO1791=""),"",COUNT($BR$3:$BR1791))</f>
        <v/>
      </c>
      <c r="BG1791" s="66" t="str">
        <f>IF(Z1791="","",COUNT($Z$3:Z1791))</f>
        <v/>
      </c>
      <c r="BH1791" s="13" t="str">
        <f>IF(AO1791="","",IF(AO1791=BH$2,(SUMIF($BV$3:$BV1791,BH$2,$BW$3:$BW1791)-SUMIF($BX$3:$BX1791,BH$2,$BY$3:$BY1791))*AO$1,""))</f>
        <v/>
      </c>
      <c r="BI1791" s="13" t="str">
        <f>IF(AP1791="","",IF(AP1791=BI$2,(SUMIF($BV$3:$BV1791,BI$2,$BW$3:$BW1791)-SUMIF($BX$3:$BX1791,BI$2,$BY$3:$BY1791))*AP$1,""))</f>
        <v/>
      </c>
      <c r="BJ1791" s="13" t="str">
        <f>IF(AQ1791="","",IF(AQ1791=BJ$2,(SUMIF($BV$3:$BV1791,BJ$2,$BW$3:$BW1791)-SUMIF($BX$3:$BX1791,BJ$2,$BY$3:$BY1791))*AQ$1,""))</f>
        <v/>
      </c>
      <c r="BK1791" s="13" t="str">
        <f>IF(AR1791="","",IF(AR1791=BK$2,(SUMIF($BV$3:$BV1791,BK$2,$BW$3:$BW1791)-SUMIF($BX$3:$BX1791,BK$2,$BY$3:$BY1791))*AR$1,""))</f>
        <v/>
      </c>
      <c r="BL1791" s="13" t="str">
        <f>IF(AS1791="","",IF(AS1791=BL$2,(SUMIF($BV$3:$BV1791,BL$2,$BW$3:$BW1791)-SUMIF($BX$3:$BX1791,BL$2,$BY$3:$BY1791))*AS$1,""))</f>
        <v/>
      </c>
      <c r="BM1791" s="13" t="str">
        <f>IF(AT1791="","",IF(AT1791=BM$2,(SUMIF($BV$3:$BV1791,BM$2,$BW$3:$BW1791)-SUMIF($BX$3:$BX1791,BM$2,$BY$3:$BY1791))*AT$1,""))</f>
        <v/>
      </c>
      <c r="BN1791" s="13" t="str">
        <f>IF(AU1791="","",IF(AU1791=BN$2,(SUMIF($BV$3:$BV1791,BN$2,$BW$3:$BW1791)-SUMIF($BX$3:$BX1791,BN$2,$BY$3:$BY1791))*AU$1,""))</f>
        <v/>
      </c>
      <c r="BO1791" s="13" t="str">
        <f>IF(AV1791="","",IF(AV1791=BO$2,(SUMIF($BV$3:$BV1791,BO$2,$BW$3:$BW1791)-SUMIF($BX$3:$BX1791,BO$2,$BY$3:$BY1791))*AV$1,""))</f>
        <v/>
      </c>
      <c r="BP1791" s="69"/>
      <c r="BQ1791" s="13" t="str">
        <f t="shared" si="1019"/>
        <v/>
      </c>
      <c r="BR1791" s="75" t="str">
        <f t="shared" si="1020"/>
        <v/>
      </c>
      <c r="BS1791" s="33" t="str">
        <f t="shared" si="1021"/>
        <v/>
      </c>
      <c r="BT1791" s="42" t="str">
        <f t="shared" si="1022"/>
        <v/>
      </c>
      <c r="BU1791" s="38" t="str">
        <f t="shared" si="1023"/>
        <v/>
      </c>
      <c r="BV1791" s="30" t="str">
        <f t="shared" si="1024"/>
        <v/>
      </c>
      <c r="BW1791" s="36" t="str">
        <f t="shared" si="1025"/>
        <v/>
      </c>
      <c r="BX1791" s="36" t="str">
        <f t="shared" si="1026"/>
        <v/>
      </c>
      <c r="BY1791" s="45" t="str">
        <f t="shared" si="1027"/>
        <v/>
      </c>
      <c r="BZ1791" s="12" t="str">
        <f t="shared" si="1028"/>
        <v/>
      </c>
      <c r="CA1791" s="47" t="str">
        <f t="shared" si="1029"/>
        <v/>
      </c>
      <c r="CB1791" s="32" t="str">
        <f t="shared" si="1030"/>
        <v/>
      </c>
      <c r="CC1791" s="32" t="str">
        <f t="shared" si="1031"/>
        <v/>
      </c>
      <c r="CD1791" s="32" t="str">
        <f t="shared" si="1032"/>
        <v/>
      </c>
      <c r="CE1791" s="48"/>
      <c r="CF1791" s="32" t="str">
        <f t="shared" si="1003"/>
        <v/>
      </c>
      <c r="CG1791" s="32" t="str">
        <f t="shared" si="1033"/>
        <v/>
      </c>
      <c r="CH1791" s="48"/>
    </row>
    <row r="1792" spans="2:86" ht="30" customHeight="1" x14ac:dyDescent="0.2">
      <c r="B1792" s="155"/>
      <c r="C1792" s="117"/>
      <c r="D1792" s="53"/>
      <c r="E1792" s="68"/>
      <c r="F1792" s="54"/>
      <c r="G1792" s="54"/>
      <c r="H1792" s="55"/>
      <c r="I1792" s="71"/>
      <c r="J1792" s="73"/>
      <c r="K1792" s="56"/>
      <c r="L1792" s="76" t="str">
        <f t="shared" si="1009"/>
        <v/>
      </c>
      <c r="M1792" s="77" t="str">
        <f t="shared" si="1010"/>
        <v/>
      </c>
      <c r="N1792" s="130" t="str">
        <f t="shared" si="1002"/>
        <v/>
      </c>
      <c r="O1792" s="131" t="str">
        <f t="shared" si="1034"/>
        <v/>
      </c>
      <c r="P1792" s="131" t="str">
        <f t="shared" si="1034"/>
        <v/>
      </c>
      <c r="Q1792" s="131" t="str">
        <f t="shared" si="1034"/>
        <v/>
      </c>
      <c r="R1792" s="131" t="str">
        <f t="shared" si="1034"/>
        <v/>
      </c>
      <c r="S1792" s="131" t="str">
        <f t="shared" si="1034"/>
        <v/>
      </c>
      <c r="T1792" s="131" t="str">
        <f t="shared" si="1034"/>
        <v/>
      </c>
      <c r="U1792" s="131" t="str">
        <f t="shared" si="1034"/>
        <v/>
      </c>
      <c r="V1792" s="14"/>
      <c r="W1792" s="17" t="str">
        <f>IF(C1792="",IF(OR(AND($H1792&lt;&gt;"",C1792=""),AND($F1791=$F1792,$AK1792&lt;&gt;""),COUNTA($H$3:$H$100002)&gt;COUNTA($H$3:$H1792),$AE1792&lt;&gt;""),W1791,""),C1792)</f>
        <v/>
      </c>
      <c r="X1792" s="17" t="str">
        <f>IF(D1792="",IF(OR(AND($H1792&lt;&gt;"",D1792=""),AND($F1791=$F1792,$AK1792&lt;&gt;""),COUNTA($H$3:$H$100002)&gt;COUNTA($H$3:$H1792),$AE1792&lt;&gt;""),X1791,""),D1792)</f>
        <v/>
      </c>
      <c r="Y1792" s="17" t="str">
        <f>IF(E1792="",IF(OR(AND($H1792&lt;&gt;"",E1792=""),AND($F1791=$F1792,$AK1792&lt;&gt;""),COUNTA($H$3:$H$100002)&gt;COUNTA($H$3:$H1792),$AE1792&lt;&gt;""),Y1791,""),E1792)</f>
        <v/>
      </c>
      <c r="Z1792" s="27" t="str">
        <f t="shared" si="1012"/>
        <v/>
      </c>
      <c r="AA1792" s="2" t="str">
        <f>IF(F1792="","",COUNTA($F$3:F1792))</f>
        <v/>
      </c>
      <c r="AB1792" s="3" t="str">
        <f>IF(F1792="","",IFERROR(IF(F1792&lt;&gt;"",IFERROR(INDEX(設定!$C$3:$C$303,MATCH(F1792,設定!$C$3:$C$303,0),0),INDEX(設定!$C$3:$C$303,MATCH("*"&amp;F1792&amp;"*",設定!$C$3:$C$303,0),0)),""),"エラー"))</f>
        <v/>
      </c>
      <c r="AC1792" s="2" t="str">
        <f>IF(G1792="","",COUNTA($G$3:G1792))</f>
        <v/>
      </c>
      <c r="AD1792" s="3" t="str">
        <f>IF(G1792="","",IFERROR(IF(G1792&lt;&gt;"",IFERROR(INDEX(設定!$C$3:$C$303,MATCH(G1792,設定!$C$3:$C$303,0),0),INDEX(設定!$C$3:$C$303,MATCH("*"&amp;G1792&amp;"*",設定!$C$3:$C$303,0),0)),""),"エラー"))</f>
        <v/>
      </c>
      <c r="AE1792" s="3" t="str">
        <f>IFERROR(IF(AB1792="",IF(AND(H1792&lt;&gt;"",F1792=""),INDEX(AB$3:AB1792,MATCH(MAX(AA$3:AA1792),AA$3:AA1792,0),0),""),AB1792),"")</f>
        <v/>
      </c>
      <c r="AF1792" s="3" t="str">
        <f>IFERROR(IF(AD1792="",IF(AND(H1792&lt;&gt;"",G1792=""),INDEX(AD$3:AD1792,MATCH(MAX(AC$3:AC1792),AC$3:AC1792,0),0),""),AD1792),"")</f>
        <v/>
      </c>
      <c r="AG1792" s="2" t="str">
        <f>IF(AH1792="","",IF(OR(AH1792=AH1791,AH1792=AH1793),IF(AND(E1792="",AB1792="",AG1791&lt;&gt;""),MAX($AG$3:AG1791),MAX($AG$3:AG1791)+1),IF(AH1791=AH1792,AG1791,MAX($AG$3:AG1791)+1)))</f>
        <v/>
      </c>
      <c r="AH1792" s="12" t="str">
        <f t="shared" si="1013"/>
        <v/>
      </c>
      <c r="AI1792" s="12" t="str">
        <f t="shared" si="1014"/>
        <v/>
      </c>
      <c r="AJ1792" s="13" t="str">
        <f t="shared" si="1015"/>
        <v/>
      </c>
      <c r="AK1792" s="13" t="str">
        <f t="shared" si="1016"/>
        <v/>
      </c>
      <c r="AL1792" s="13" t="str">
        <f>IF(OR(AJ1792="",COUNTIF($AH$3:AH1792,AH1792)&lt;&gt;COUNTIF(AH$3:AH$100002,AH1792)),"",SUMIF(AH$3:AH$100002,AH1792,AJ$3:AJ$100002))</f>
        <v/>
      </c>
      <c r="AM1792" s="13" t="str">
        <f>IF(OR(AK1792="",COUNTIF($AH$3:AH1792,AH1792)&lt;&gt;COUNTIF(AH$3:AH$100002,AH1792)),"",SUMIF(AH$3:AH$100002,AH1792,AK$3:AK$100002))</f>
        <v/>
      </c>
      <c r="AO1792" s="13" t="str">
        <f t="shared" si="1035"/>
        <v/>
      </c>
      <c r="AP1792" s="13" t="str">
        <f t="shared" si="1035"/>
        <v/>
      </c>
      <c r="AQ1792" s="13" t="str">
        <f t="shared" si="1035"/>
        <v/>
      </c>
      <c r="AR1792" s="13" t="str">
        <f t="shared" si="1035"/>
        <v/>
      </c>
      <c r="AS1792" s="13" t="str">
        <f t="shared" si="1035"/>
        <v/>
      </c>
      <c r="AT1792" s="13" t="str">
        <f t="shared" si="1035"/>
        <v/>
      </c>
      <c r="AU1792" s="13" t="str">
        <f t="shared" si="1035"/>
        <v/>
      </c>
      <c r="AV1792" s="13" t="str">
        <f t="shared" si="1035"/>
        <v/>
      </c>
      <c r="AW1792" s="86" t="str">
        <f t="shared" si="1017"/>
        <v/>
      </c>
      <c r="AX1792" s="59" t="str">
        <f t="shared" si="1018"/>
        <v/>
      </c>
      <c r="AY1792" s="63" t="str">
        <f>IF(OR($BR1792="",BH1792=""),"",COUNT($BR$3:$BR1792))</f>
        <v/>
      </c>
      <c r="AZ1792" s="13" t="str">
        <f>IF(OR($BR1792="",BI1792=""),"",COUNT($BR$3:$BR1792))</f>
        <v/>
      </c>
      <c r="BA1792" s="13" t="str">
        <f>IF(OR($BR1792="",BJ1792=""),"",COUNT($BR$3:$BR1792))</f>
        <v/>
      </c>
      <c r="BB1792" s="13" t="str">
        <f>IF(OR($BR1792="",BK1792=""),"",COUNT($BR$3:$BR1792))</f>
        <v/>
      </c>
      <c r="BC1792" s="13" t="str">
        <f>IF(OR($BR1792="",BL1792=""),"",COUNT($BR$3:$BR1792))</f>
        <v/>
      </c>
      <c r="BD1792" s="13" t="str">
        <f>IF(OR($BR1792="",BM1792=""),"",COUNT($BR$3:$BR1792))</f>
        <v/>
      </c>
      <c r="BE1792" s="13" t="str">
        <f>IF(OR($BR1792="",BN1792=""),"",COUNT($BR$3:$BR1792))</f>
        <v/>
      </c>
      <c r="BF1792" s="13" t="str">
        <f>IF(OR($BR1792="",BO1792=""),"",COUNT($BR$3:$BR1792))</f>
        <v/>
      </c>
      <c r="BG1792" s="66" t="str">
        <f>IF(Z1792="","",COUNT($Z$3:Z1792))</f>
        <v/>
      </c>
      <c r="BH1792" s="13" t="str">
        <f>IF(AO1792="","",IF(AO1792=BH$2,(SUMIF($BV$3:$BV1792,BH$2,$BW$3:$BW1792)-SUMIF($BX$3:$BX1792,BH$2,$BY$3:$BY1792))*AO$1,""))</f>
        <v/>
      </c>
      <c r="BI1792" s="13" t="str">
        <f>IF(AP1792="","",IF(AP1792=BI$2,(SUMIF($BV$3:$BV1792,BI$2,$BW$3:$BW1792)-SUMIF($BX$3:$BX1792,BI$2,$BY$3:$BY1792))*AP$1,""))</f>
        <v/>
      </c>
      <c r="BJ1792" s="13" t="str">
        <f>IF(AQ1792="","",IF(AQ1792=BJ$2,(SUMIF($BV$3:$BV1792,BJ$2,$BW$3:$BW1792)-SUMIF($BX$3:$BX1792,BJ$2,$BY$3:$BY1792))*AQ$1,""))</f>
        <v/>
      </c>
      <c r="BK1792" s="13" t="str">
        <f>IF(AR1792="","",IF(AR1792=BK$2,(SUMIF($BV$3:$BV1792,BK$2,$BW$3:$BW1792)-SUMIF($BX$3:$BX1792,BK$2,$BY$3:$BY1792))*AR$1,""))</f>
        <v/>
      </c>
      <c r="BL1792" s="13" t="str">
        <f>IF(AS1792="","",IF(AS1792=BL$2,(SUMIF($BV$3:$BV1792,BL$2,$BW$3:$BW1792)-SUMIF($BX$3:$BX1792,BL$2,$BY$3:$BY1792))*AS$1,""))</f>
        <v/>
      </c>
      <c r="BM1792" s="13" t="str">
        <f>IF(AT1792="","",IF(AT1792=BM$2,(SUMIF($BV$3:$BV1792,BM$2,$BW$3:$BW1792)-SUMIF($BX$3:$BX1792,BM$2,$BY$3:$BY1792))*AT$1,""))</f>
        <v/>
      </c>
      <c r="BN1792" s="13" t="str">
        <f>IF(AU1792="","",IF(AU1792=BN$2,(SUMIF($BV$3:$BV1792,BN$2,$BW$3:$BW1792)-SUMIF($BX$3:$BX1792,BN$2,$BY$3:$BY1792))*AU$1,""))</f>
        <v/>
      </c>
      <c r="BO1792" s="13" t="str">
        <f>IF(AV1792="","",IF(AV1792=BO$2,(SUMIF($BV$3:$BV1792,BO$2,$BW$3:$BW1792)-SUMIF($BX$3:$BX1792,BO$2,$BY$3:$BY1792))*AV$1,""))</f>
        <v/>
      </c>
      <c r="BP1792" s="69"/>
      <c r="BQ1792" s="13" t="str">
        <f t="shared" si="1019"/>
        <v/>
      </c>
      <c r="BR1792" s="75" t="str">
        <f t="shared" si="1020"/>
        <v/>
      </c>
      <c r="BS1792" s="33" t="str">
        <f t="shared" si="1021"/>
        <v/>
      </c>
      <c r="BT1792" s="42" t="str">
        <f t="shared" si="1022"/>
        <v/>
      </c>
      <c r="BU1792" s="38" t="str">
        <f t="shared" si="1023"/>
        <v/>
      </c>
      <c r="BV1792" s="30" t="str">
        <f t="shared" si="1024"/>
        <v/>
      </c>
      <c r="BW1792" s="36" t="str">
        <f t="shared" si="1025"/>
        <v/>
      </c>
      <c r="BX1792" s="36" t="str">
        <f t="shared" si="1026"/>
        <v/>
      </c>
      <c r="BY1792" s="45" t="str">
        <f t="shared" si="1027"/>
        <v/>
      </c>
      <c r="BZ1792" s="12" t="str">
        <f t="shared" si="1028"/>
        <v/>
      </c>
      <c r="CA1792" s="47" t="str">
        <f t="shared" si="1029"/>
        <v/>
      </c>
      <c r="CB1792" s="32" t="str">
        <f t="shared" si="1030"/>
        <v/>
      </c>
      <c r="CC1792" s="32" t="str">
        <f t="shared" si="1031"/>
        <v/>
      </c>
      <c r="CD1792" s="32" t="str">
        <f t="shared" si="1032"/>
        <v/>
      </c>
      <c r="CE1792" s="48"/>
      <c r="CF1792" s="32" t="str">
        <f t="shared" si="1003"/>
        <v/>
      </c>
      <c r="CG1792" s="32" t="str">
        <f t="shared" si="1033"/>
        <v/>
      </c>
      <c r="CH1792" s="48"/>
    </row>
    <row r="1793" spans="2:86" ht="30" customHeight="1" x14ac:dyDescent="0.2">
      <c r="B1793" s="155"/>
      <c r="C1793" s="117"/>
      <c r="D1793" s="53"/>
      <c r="E1793" s="68"/>
      <c r="F1793" s="54"/>
      <c r="G1793" s="54"/>
      <c r="H1793" s="55"/>
      <c r="I1793" s="71"/>
      <c r="J1793" s="73"/>
      <c r="K1793" s="56"/>
      <c r="L1793" s="76" t="str">
        <f t="shared" si="1009"/>
        <v/>
      </c>
      <c r="M1793" s="77" t="str">
        <f t="shared" si="1010"/>
        <v/>
      </c>
      <c r="N1793" s="130" t="str">
        <f t="shared" si="1002"/>
        <v/>
      </c>
      <c r="O1793" s="131" t="str">
        <f t="shared" ref="O1793:U1802" si="1036">IFERROR(INDEX($BH$3:$BO$100002,MATCH($BG1793,$BG$3:$BG$100002,0),MATCH(O$1,$BH$2:$BO$2,0)),"")</f>
        <v/>
      </c>
      <c r="P1793" s="131" t="str">
        <f t="shared" si="1036"/>
        <v/>
      </c>
      <c r="Q1793" s="131" t="str">
        <f t="shared" si="1036"/>
        <v/>
      </c>
      <c r="R1793" s="131" t="str">
        <f t="shared" si="1036"/>
        <v/>
      </c>
      <c r="S1793" s="131" t="str">
        <f t="shared" si="1036"/>
        <v/>
      </c>
      <c r="T1793" s="131" t="str">
        <f t="shared" si="1036"/>
        <v/>
      </c>
      <c r="U1793" s="131" t="str">
        <f t="shared" si="1036"/>
        <v/>
      </c>
      <c r="V1793" s="14"/>
      <c r="W1793" s="17" t="str">
        <f>IF(C1793="",IF(OR(AND($H1793&lt;&gt;"",C1793=""),AND($F1792=$F1793,$AK1793&lt;&gt;""),COUNTA($H$3:$H$100002)&gt;COUNTA($H$3:$H1793),$AE1793&lt;&gt;""),W1792,""),C1793)</f>
        <v/>
      </c>
      <c r="X1793" s="17" t="str">
        <f>IF(D1793="",IF(OR(AND($H1793&lt;&gt;"",D1793=""),AND($F1792=$F1793,$AK1793&lt;&gt;""),COUNTA($H$3:$H$100002)&gt;COUNTA($H$3:$H1793),$AE1793&lt;&gt;""),X1792,""),D1793)</f>
        <v/>
      </c>
      <c r="Y1793" s="17" t="str">
        <f>IF(E1793="",IF(OR(AND($H1793&lt;&gt;"",E1793=""),AND($F1792=$F1793,$AK1793&lt;&gt;""),COUNTA($H$3:$H$100002)&gt;COUNTA($H$3:$H1793),$AE1793&lt;&gt;""),Y1792,""),E1793)</f>
        <v/>
      </c>
      <c r="Z1793" s="27" t="str">
        <f t="shared" si="1012"/>
        <v/>
      </c>
      <c r="AA1793" s="2" t="str">
        <f>IF(F1793="","",COUNTA($F$3:F1793))</f>
        <v/>
      </c>
      <c r="AB1793" s="3" t="str">
        <f>IF(F1793="","",IFERROR(IF(F1793&lt;&gt;"",IFERROR(INDEX(設定!$C$3:$C$303,MATCH(F1793,設定!$C$3:$C$303,0),0),INDEX(設定!$C$3:$C$303,MATCH("*"&amp;F1793&amp;"*",設定!$C$3:$C$303,0),0)),""),"エラー"))</f>
        <v/>
      </c>
      <c r="AC1793" s="2" t="str">
        <f>IF(G1793="","",COUNTA($G$3:G1793))</f>
        <v/>
      </c>
      <c r="AD1793" s="3" t="str">
        <f>IF(G1793="","",IFERROR(IF(G1793&lt;&gt;"",IFERROR(INDEX(設定!$C$3:$C$303,MATCH(G1793,設定!$C$3:$C$303,0),0),INDEX(設定!$C$3:$C$303,MATCH("*"&amp;G1793&amp;"*",設定!$C$3:$C$303,0),0)),""),"エラー"))</f>
        <v/>
      </c>
      <c r="AE1793" s="3" t="str">
        <f>IFERROR(IF(AB1793="",IF(AND(H1793&lt;&gt;"",F1793=""),INDEX(AB$3:AB1793,MATCH(MAX(AA$3:AA1793),AA$3:AA1793,0),0),""),AB1793),"")</f>
        <v/>
      </c>
      <c r="AF1793" s="3" t="str">
        <f>IFERROR(IF(AD1793="",IF(AND(H1793&lt;&gt;"",G1793=""),INDEX(AD$3:AD1793,MATCH(MAX(AC$3:AC1793),AC$3:AC1793,0),0),""),AD1793),"")</f>
        <v/>
      </c>
      <c r="AG1793" s="2" t="str">
        <f>IF(AH1793="","",IF(OR(AH1793=AH1792,AH1793=AH1794),IF(AND(E1793="",AB1793="",AG1792&lt;&gt;""),MAX($AG$3:AG1792),MAX($AG$3:AG1792)+1),IF(AH1792=AH1793,AG1792,MAX($AG$3:AG1792)+1)))</f>
        <v/>
      </c>
      <c r="AH1793" s="12" t="str">
        <f t="shared" si="1013"/>
        <v/>
      </c>
      <c r="AI1793" s="12" t="str">
        <f t="shared" si="1014"/>
        <v/>
      </c>
      <c r="AJ1793" s="13" t="str">
        <f t="shared" si="1015"/>
        <v/>
      </c>
      <c r="AK1793" s="13" t="str">
        <f t="shared" si="1016"/>
        <v/>
      </c>
      <c r="AL1793" s="13" t="str">
        <f>IF(OR(AJ1793="",COUNTIF($AH$3:AH1793,AH1793)&lt;&gt;COUNTIF(AH$3:AH$100002,AH1793)),"",SUMIF(AH$3:AH$100002,AH1793,AJ$3:AJ$100002))</f>
        <v/>
      </c>
      <c r="AM1793" s="13" t="str">
        <f>IF(OR(AK1793="",COUNTIF($AH$3:AH1793,AH1793)&lt;&gt;COUNTIF(AH$3:AH$100002,AH1793)),"",SUMIF(AH$3:AH$100002,AH1793,AK$3:AK$100002))</f>
        <v/>
      </c>
      <c r="AO1793" s="13" t="str">
        <f t="shared" si="1035"/>
        <v/>
      </c>
      <c r="AP1793" s="13" t="str">
        <f t="shared" si="1035"/>
        <v/>
      </c>
      <c r="AQ1793" s="13" t="str">
        <f t="shared" si="1035"/>
        <v/>
      </c>
      <c r="AR1793" s="13" t="str">
        <f t="shared" si="1035"/>
        <v/>
      </c>
      <c r="AS1793" s="13" t="str">
        <f t="shared" si="1035"/>
        <v/>
      </c>
      <c r="AT1793" s="13" t="str">
        <f t="shared" si="1035"/>
        <v/>
      </c>
      <c r="AU1793" s="13" t="str">
        <f t="shared" si="1035"/>
        <v/>
      </c>
      <c r="AV1793" s="13" t="str">
        <f t="shared" si="1035"/>
        <v/>
      </c>
      <c r="AW1793" s="86" t="str">
        <f t="shared" si="1017"/>
        <v/>
      </c>
      <c r="AX1793" s="59" t="str">
        <f t="shared" si="1018"/>
        <v/>
      </c>
      <c r="AY1793" s="63" t="str">
        <f>IF(OR($BR1793="",BH1793=""),"",COUNT($BR$3:$BR1793))</f>
        <v/>
      </c>
      <c r="AZ1793" s="13" t="str">
        <f>IF(OR($BR1793="",BI1793=""),"",COUNT($BR$3:$BR1793))</f>
        <v/>
      </c>
      <c r="BA1793" s="13" t="str">
        <f>IF(OR($BR1793="",BJ1793=""),"",COUNT($BR$3:$BR1793))</f>
        <v/>
      </c>
      <c r="BB1793" s="13" t="str">
        <f>IF(OR($BR1793="",BK1793=""),"",COUNT($BR$3:$BR1793))</f>
        <v/>
      </c>
      <c r="BC1793" s="13" t="str">
        <f>IF(OR($BR1793="",BL1793=""),"",COUNT($BR$3:$BR1793))</f>
        <v/>
      </c>
      <c r="BD1793" s="13" t="str">
        <f>IF(OR($BR1793="",BM1793=""),"",COUNT($BR$3:$BR1793))</f>
        <v/>
      </c>
      <c r="BE1793" s="13" t="str">
        <f>IF(OR($BR1793="",BN1793=""),"",COUNT($BR$3:$BR1793))</f>
        <v/>
      </c>
      <c r="BF1793" s="13" t="str">
        <f>IF(OR($BR1793="",BO1793=""),"",COUNT($BR$3:$BR1793))</f>
        <v/>
      </c>
      <c r="BG1793" s="66" t="str">
        <f>IF(Z1793="","",COUNT($Z$3:Z1793))</f>
        <v/>
      </c>
      <c r="BH1793" s="13" t="str">
        <f>IF(AO1793="","",IF(AO1793=BH$2,(SUMIF($BV$3:$BV1793,BH$2,$BW$3:$BW1793)-SUMIF($BX$3:$BX1793,BH$2,$BY$3:$BY1793))*AO$1,""))</f>
        <v/>
      </c>
      <c r="BI1793" s="13" t="str">
        <f>IF(AP1793="","",IF(AP1793=BI$2,(SUMIF($BV$3:$BV1793,BI$2,$BW$3:$BW1793)-SUMIF($BX$3:$BX1793,BI$2,$BY$3:$BY1793))*AP$1,""))</f>
        <v/>
      </c>
      <c r="BJ1793" s="13" t="str">
        <f>IF(AQ1793="","",IF(AQ1793=BJ$2,(SUMIF($BV$3:$BV1793,BJ$2,$BW$3:$BW1793)-SUMIF($BX$3:$BX1793,BJ$2,$BY$3:$BY1793))*AQ$1,""))</f>
        <v/>
      </c>
      <c r="BK1793" s="13" t="str">
        <f>IF(AR1793="","",IF(AR1793=BK$2,(SUMIF($BV$3:$BV1793,BK$2,$BW$3:$BW1793)-SUMIF($BX$3:$BX1793,BK$2,$BY$3:$BY1793))*AR$1,""))</f>
        <v/>
      </c>
      <c r="BL1793" s="13" t="str">
        <f>IF(AS1793="","",IF(AS1793=BL$2,(SUMIF($BV$3:$BV1793,BL$2,$BW$3:$BW1793)-SUMIF($BX$3:$BX1793,BL$2,$BY$3:$BY1793))*AS$1,""))</f>
        <v/>
      </c>
      <c r="BM1793" s="13" t="str">
        <f>IF(AT1793="","",IF(AT1793=BM$2,(SUMIF($BV$3:$BV1793,BM$2,$BW$3:$BW1793)-SUMIF($BX$3:$BX1793,BM$2,$BY$3:$BY1793))*AT$1,""))</f>
        <v/>
      </c>
      <c r="BN1793" s="13" t="str">
        <f>IF(AU1793="","",IF(AU1793=BN$2,(SUMIF($BV$3:$BV1793,BN$2,$BW$3:$BW1793)-SUMIF($BX$3:$BX1793,BN$2,$BY$3:$BY1793))*AU$1,""))</f>
        <v/>
      </c>
      <c r="BO1793" s="13" t="str">
        <f>IF(AV1793="","",IF(AV1793=BO$2,(SUMIF($BV$3:$BV1793,BO$2,$BW$3:$BW1793)-SUMIF($BX$3:$BX1793,BO$2,$BY$3:$BY1793))*AV$1,""))</f>
        <v/>
      </c>
      <c r="BP1793" s="69"/>
      <c r="BQ1793" s="13" t="str">
        <f t="shared" si="1019"/>
        <v/>
      </c>
      <c r="BR1793" s="75" t="str">
        <f t="shared" si="1020"/>
        <v/>
      </c>
      <c r="BS1793" s="33" t="str">
        <f t="shared" si="1021"/>
        <v/>
      </c>
      <c r="BT1793" s="42" t="str">
        <f t="shared" si="1022"/>
        <v/>
      </c>
      <c r="BU1793" s="38" t="str">
        <f t="shared" si="1023"/>
        <v/>
      </c>
      <c r="BV1793" s="30" t="str">
        <f t="shared" si="1024"/>
        <v/>
      </c>
      <c r="BW1793" s="36" t="str">
        <f t="shared" si="1025"/>
        <v/>
      </c>
      <c r="BX1793" s="36" t="str">
        <f t="shared" si="1026"/>
        <v/>
      </c>
      <c r="BY1793" s="45" t="str">
        <f t="shared" si="1027"/>
        <v/>
      </c>
      <c r="BZ1793" s="12" t="str">
        <f t="shared" si="1028"/>
        <v/>
      </c>
      <c r="CA1793" s="47" t="str">
        <f t="shared" si="1029"/>
        <v/>
      </c>
      <c r="CB1793" s="32" t="str">
        <f t="shared" si="1030"/>
        <v/>
      </c>
      <c r="CC1793" s="32" t="str">
        <f t="shared" si="1031"/>
        <v/>
      </c>
      <c r="CD1793" s="32" t="str">
        <f t="shared" si="1032"/>
        <v/>
      </c>
      <c r="CE1793" s="48"/>
      <c r="CF1793" s="32" t="str">
        <f t="shared" si="1003"/>
        <v/>
      </c>
      <c r="CG1793" s="32" t="str">
        <f t="shared" si="1033"/>
        <v/>
      </c>
      <c r="CH1793" s="48"/>
    </row>
    <row r="1794" spans="2:86" ht="30" customHeight="1" x14ac:dyDescent="0.2">
      <c r="B1794" s="155"/>
      <c r="C1794" s="117"/>
      <c r="D1794" s="53"/>
      <c r="E1794" s="68"/>
      <c r="F1794" s="54"/>
      <c r="G1794" s="54"/>
      <c r="H1794" s="55"/>
      <c r="I1794" s="71"/>
      <c r="J1794" s="73"/>
      <c r="K1794" s="56"/>
      <c r="L1794" s="76" t="str">
        <f t="shared" si="1009"/>
        <v/>
      </c>
      <c r="M1794" s="77" t="str">
        <f t="shared" si="1010"/>
        <v/>
      </c>
      <c r="N1794" s="130" t="str">
        <f t="shared" si="1002"/>
        <v/>
      </c>
      <c r="O1794" s="131" t="str">
        <f t="shared" si="1036"/>
        <v/>
      </c>
      <c r="P1794" s="131" t="str">
        <f t="shared" si="1036"/>
        <v/>
      </c>
      <c r="Q1794" s="131" t="str">
        <f t="shared" si="1036"/>
        <v/>
      </c>
      <c r="R1794" s="131" t="str">
        <f t="shared" si="1036"/>
        <v/>
      </c>
      <c r="S1794" s="131" t="str">
        <f t="shared" si="1036"/>
        <v/>
      </c>
      <c r="T1794" s="131" t="str">
        <f t="shared" si="1036"/>
        <v/>
      </c>
      <c r="U1794" s="131" t="str">
        <f t="shared" si="1036"/>
        <v/>
      </c>
      <c r="V1794" s="14"/>
      <c r="W1794" s="17" t="str">
        <f>IF(C1794="",IF(OR(AND($H1794&lt;&gt;"",C1794=""),AND($F1793=$F1794,$AK1794&lt;&gt;""),COUNTA($H$3:$H$100002)&gt;COUNTA($H$3:$H1794),$AE1794&lt;&gt;""),W1793,""),C1794)</f>
        <v/>
      </c>
      <c r="X1794" s="17" t="str">
        <f>IF(D1794="",IF(OR(AND($H1794&lt;&gt;"",D1794=""),AND($F1793=$F1794,$AK1794&lt;&gt;""),COUNTA($H$3:$H$100002)&gt;COUNTA($H$3:$H1794),$AE1794&lt;&gt;""),X1793,""),D1794)</f>
        <v/>
      </c>
      <c r="Y1794" s="17" t="str">
        <f>IF(E1794="",IF(OR(AND($H1794&lt;&gt;"",E1794=""),AND($F1793=$F1794,$AK1794&lt;&gt;""),COUNTA($H$3:$H$100002)&gt;COUNTA($H$3:$H1794),$AE1794&lt;&gt;""),Y1793,""),E1794)</f>
        <v/>
      </c>
      <c r="Z1794" s="27" t="str">
        <f t="shared" si="1012"/>
        <v/>
      </c>
      <c r="AA1794" s="2" t="str">
        <f>IF(F1794="","",COUNTA($F$3:F1794))</f>
        <v/>
      </c>
      <c r="AB1794" s="3" t="str">
        <f>IF(F1794="","",IFERROR(IF(F1794&lt;&gt;"",IFERROR(INDEX(設定!$C$3:$C$303,MATCH(F1794,設定!$C$3:$C$303,0),0),INDEX(設定!$C$3:$C$303,MATCH("*"&amp;F1794&amp;"*",設定!$C$3:$C$303,0),0)),""),"エラー"))</f>
        <v/>
      </c>
      <c r="AC1794" s="2" t="str">
        <f>IF(G1794="","",COUNTA($G$3:G1794))</f>
        <v/>
      </c>
      <c r="AD1794" s="3" t="str">
        <f>IF(G1794="","",IFERROR(IF(G1794&lt;&gt;"",IFERROR(INDEX(設定!$C$3:$C$303,MATCH(G1794,設定!$C$3:$C$303,0),0),INDEX(設定!$C$3:$C$303,MATCH("*"&amp;G1794&amp;"*",設定!$C$3:$C$303,0),0)),""),"エラー"))</f>
        <v/>
      </c>
      <c r="AE1794" s="3" t="str">
        <f>IFERROR(IF(AB1794="",IF(AND(H1794&lt;&gt;"",F1794=""),INDEX(AB$3:AB1794,MATCH(MAX(AA$3:AA1794),AA$3:AA1794,0),0),""),AB1794),"")</f>
        <v/>
      </c>
      <c r="AF1794" s="3" t="str">
        <f>IFERROR(IF(AD1794="",IF(AND(H1794&lt;&gt;"",G1794=""),INDEX(AD$3:AD1794,MATCH(MAX(AC$3:AC1794),AC$3:AC1794,0),0),""),AD1794),"")</f>
        <v/>
      </c>
      <c r="AG1794" s="2" t="str">
        <f>IF(AH1794="","",IF(OR(AH1794=AH1793,AH1794=AH1795),IF(AND(E1794="",AB1794="",AG1793&lt;&gt;""),MAX($AG$3:AG1793),MAX($AG$3:AG1793)+1),IF(AH1793=AH1794,AG1793,MAX($AG$3:AG1793)+1)))</f>
        <v/>
      </c>
      <c r="AH1794" s="12" t="str">
        <f t="shared" si="1013"/>
        <v/>
      </c>
      <c r="AI1794" s="12" t="str">
        <f t="shared" si="1014"/>
        <v/>
      </c>
      <c r="AJ1794" s="13" t="str">
        <f t="shared" si="1015"/>
        <v/>
      </c>
      <c r="AK1794" s="13" t="str">
        <f t="shared" si="1016"/>
        <v/>
      </c>
      <c r="AL1794" s="13" t="str">
        <f>IF(OR(AJ1794="",COUNTIF($AH$3:AH1794,AH1794)&lt;&gt;COUNTIF(AH$3:AH$100002,AH1794)),"",SUMIF(AH$3:AH$100002,AH1794,AJ$3:AJ$100002))</f>
        <v/>
      </c>
      <c r="AM1794" s="13" t="str">
        <f>IF(OR(AK1794="",COUNTIF($AH$3:AH1794,AH1794)&lt;&gt;COUNTIF(AH$3:AH$100002,AH1794)),"",SUMIF(AH$3:AH$100002,AH1794,AK$3:AK$100002))</f>
        <v/>
      </c>
      <c r="AO1794" s="13" t="str">
        <f t="shared" si="1035"/>
        <v/>
      </c>
      <c r="AP1794" s="13" t="str">
        <f t="shared" si="1035"/>
        <v/>
      </c>
      <c r="AQ1794" s="13" t="str">
        <f t="shared" si="1035"/>
        <v/>
      </c>
      <c r="AR1794" s="13" t="str">
        <f t="shared" si="1035"/>
        <v/>
      </c>
      <c r="AS1794" s="13" t="str">
        <f t="shared" si="1035"/>
        <v/>
      </c>
      <c r="AT1794" s="13" t="str">
        <f t="shared" si="1035"/>
        <v/>
      </c>
      <c r="AU1794" s="13" t="str">
        <f t="shared" si="1035"/>
        <v/>
      </c>
      <c r="AV1794" s="13" t="str">
        <f t="shared" si="1035"/>
        <v/>
      </c>
      <c r="AW1794" s="86" t="str">
        <f t="shared" si="1017"/>
        <v/>
      </c>
      <c r="AX1794" s="59" t="str">
        <f t="shared" si="1018"/>
        <v/>
      </c>
      <c r="AY1794" s="63" t="str">
        <f>IF(OR($BR1794="",BH1794=""),"",COUNT($BR$3:$BR1794))</f>
        <v/>
      </c>
      <c r="AZ1794" s="13" t="str">
        <f>IF(OR($BR1794="",BI1794=""),"",COUNT($BR$3:$BR1794))</f>
        <v/>
      </c>
      <c r="BA1794" s="13" t="str">
        <f>IF(OR($BR1794="",BJ1794=""),"",COUNT($BR$3:$BR1794))</f>
        <v/>
      </c>
      <c r="BB1794" s="13" t="str">
        <f>IF(OR($BR1794="",BK1794=""),"",COUNT($BR$3:$BR1794))</f>
        <v/>
      </c>
      <c r="BC1794" s="13" t="str">
        <f>IF(OR($BR1794="",BL1794=""),"",COUNT($BR$3:$BR1794))</f>
        <v/>
      </c>
      <c r="BD1794" s="13" t="str">
        <f>IF(OR($BR1794="",BM1794=""),"",COUNT($BR$3:$BR1794))</f>
        <v/>
      </c>
      <c r="BE1794" s="13" t="str">
        <f>IF(OR($BR1794="",BN1794=""),"",COUNT($BR$3:$BR1794))</f>
        <v/>
      </c>
      <c r="BF1794" s="13" t="str">
        <f>IF(OR($BR1794="",BO1794=""),"",COUNT($BR$3:$BR1794))</f>
        <v/>
      </c>
      <c r="BG1794" s="66" t="str">
        <f>IF(Z1794="","",COUNT($Z$3:Z1794))</f>
        <v/>
      </c>
      <c r="BH1794" s="13" t="str">
        <f>IF(AO1794="","",IF(AO1794=BH$2,(SUMIF($BV$3:$BV1794,BH$2,$BW$3:$BW1794)-SUMIF($BX$3:$BX1794,BH$2,$BY$3:$BY1794))*AO$1,""))</f>
        <v/>
      </c>
      <c r="BI1794" s="13" t="str">
        <f>IF(AP1794="","",IF(AP1794=BI$2,(SUMIF($BV$3:$BV1794,BI$2,$BW$3:$BW1794)-SUMIF($BX$3:$BX1794,BI$2,$BY$3:$BY1794))*AP$1,""))</f>
        <v/>
      </c>
      <c r="BJ1794" s="13" t="str">
        <f>IF(AQ1794="","",IF(AQ1794=BJ$2,(SUMIF($BV$3:$BV1794,BJ$2,$BW$3:$BW1794)-SUMIF($BX$3:$BX1794,BJ$2,$BY$3:$BY1794))*AQ$1,""))</f>
        <v/>
      </c>
      <c r="BK1794" s="13" t="str">
        <f>IF(AR1794="","",IF(AR1794=BK$2,(SUMIF($BV$3:$BV1794,BK$2,$BW$3:$BW1794)-SUMIF($BX$3:$BX1794,BK$2,$BY$3:$BY1794))*AR$1,""))</f>
        <v/>
      </c>
      <c r="BL1794" s="13" t="str">
        <f>IF(AS1794="","",IF(AS1794=BL$2,(SUMIF($BV$3:$BV1794,BL$2,$BW$3:$BW1794)-SUMIF($BX$3:$BX1794,BL$2,$BY$3:$BY1794))*AS$1,""))</f>
        <v/>
      </c>
      <c r="BM1794" s="13" t="str">
        <f>IF(AT1794="","",IF(AT1794=BM$2,(SUMIF($BV$3:$BV1794,BM$2,$BW$3:$BW1794)-SUMIF($BX$3:$BX1794,BM$2,$BY$3:$BY1794))*AT$1,""))</f>
        <v/>
      </c>
      <c r="BN1794" s="13" t="str">
        <f>IF(AU1794="","",IF(AU1794=BN$2,(SUMIF($BV$3:$BV1794,BN$2,$BW$3:$BW1794)-SUMIF($BX$3:$BX1794,BN$2,$BY$3:$BY1794))*AU$1,""))</f>
        <v/>
      </c>
      <c r="BO1794" s="13" t="str">
        <f>IF(AV1794="","",IF(AV1794=BO$2,(SUMIF($BV$3:$BV1794,BO$2,$BW$3:$BW1794)-SUMIF($BX$3:$BX1794,BO$2,$BY$3:$BY1794))*AV$1,""))</f>
        <v/>
      </c>
      <c r="BP1794" s="69"/>
      <c r="BQ1794" s="13" t="str">
        <f t="shared" si="1019"/>
        <v/>
      </c>
      <c r="BR1794" s="75" t="str">
        <f t="shared" si="1020"/>
        <v/>
      </c>
      <c r="BS1794" s="33" t="str">
        <f t="shared" si="1021"/>
        <v/>
      </c>
      <c r="BT1794" s="42" t="str">
        <f t="shared" si="1022"/>
        <v/>
      </c>
      <c r="BU1794" s="38" t="str">
        <f t="shared" si="1023"/>
        <v/>
      </c>
      <c r="BV1794" s="30" t="str">
        <f t="shared" si="1024"/>
        <v/>
      </c>
      <c r="BW1794" s="36" t="str">
        <f t="shared" si="1025"/>
        <v/>
      </c>
      <c r="BX1794" s="36" t="str">
        <f t="shared" si="1026"/>
        <v/>
      </c>
      <c r="BY1794" s="45" t="str">
        <f t="shared" si="1027"/>
        <v/>
      </c>
      <c r="BZ1794" s="12" t="str">
        <f t="shared" si="1028"/>
        <v/>
      </c>
      <c r="CA1794" s="47" t="str">
        <f t="shared" si="1029"/>
        <v/>
      </c>
      <c r="CB1794" s="32" t="str">
        <f t="shared" si="1030"/>
        <v/>
      </c>
      <c r="CC1794" s="32" t="str">
        <f t="shared" si="1031"/>
        <v/>
      </c>
      <c r="CD1794" s="32" t="str">
        <f t="shared" si="1032"/>
        <v/>
      </c>
      <c r="CE1794" s="48"/>
      <c r="CF1794" s="32" t="str">
        <f t="shared" si="1003"/>
        <v/>
      </c>
      <c r="CG1794" s="32" t="str">
        <f t="shared" si="1033"/>
        <v/>
      </c>
      <c r="CH1794" s="48"/>
    </row>
    <row r="1795" spans="2:86" ht="30" customHeight="1" x14ac:dyDescent="0.2">
      <c r="B1795" s="155"/>
      <c r="C1795" s="117"/>
      <c r="D1795" s="53"/>
      <c r="E1795" s="68"/>
      <c r="F1795" s="54"/>
      <c r="G1795" s="54"/>
      <c r="H1795" s="55"/>
      <c r="I1795" s="71"/>
      <c r="J1795" s="73"/>
      <c r="K1795" s="56"/>
      <c r="L1795" s="76" t="str">
        <f t="shared" si="1009"/>
        <v/>
      </c>
      <c r="M1795" s="77" t="str">
        <f t="shared" si="1010"/>
        <v/>
      </c>
      <c r="N1795" s="130" t="str">
        <f t="shared" si="1002"/>
        <v/>
      </c>
      <c r="O1795" s="131" t="str">
        <f t="shared" si="1036"/>
        <v/>
      </c>
      <c r="P1795" s="131" t="str">
        <f t="shared" si="1036"/>
        <v/>
      </c>
      <c r="Q1795" s="131" t="str">
        <f t="shared" si="1036"/>
        <v/>
      </c>
      <c r="R1795" s="131" t="str">
        <f t="shared" si="1036"/>
        <v/>
      </c>
      <c r="S1795" s="131" t="str">
        <f t="shared" si="1036"/>
        <v/>
      </c>
      <c r="T1795" s="131" t="str">
        <f t="shared" si="1036"/>
        <v/>
      </c>
      <c r="U1795" s="131" t="str">
        <f t="shared" si="1036"/>
        <v/>
      </c>
      <c r="V1795" s="14"/>
      <c r="W1795" s="17" t="str">
        <f>IF(C1795="",IF(OR(AND($H1795&lt;&gt;"",C1795=""),AND($F1794=$F1795,$AK1795&lt;&gt;""),COUNTA($H$3:$H$100002)&gt;COUNTA($H$3:$H1795),$AE1795&lt;&gt;""),W1794,""),C1795)</f>
        <v/>
      </c>
      <c r="X1795" s="17" t="str">
        <f>IF(D1795="",IF(OR(AND($H1795&lt;&gt;"",D1795=""),AND($F1794=$F1795,$AK1795&lt;&gt;""),COUNTA($H$3:$H$100002)&gt;COUNTA($H$3:$H1795),$AE1795&lt;&gt;""),X1794,""),D1795)</f>
        <v/>
      </c>
      <c r="Y1795" s="17" t="str">
        <f>IF(E1795="",IF(OR(AND($H1795&lt;&gt;"",E1795=""),AND($F1794=$F1795,$AK1795&lt;&gt;""),COUNTA($H$3:$H$100002)&gt;COUNTA($H$3:$H1795),$AE1795&lt;&gt;""),Y1794,""),E1795)</f>
        <v/>
      </c>
      <c r="Z1795" s="27" t="str">
        <f t="shared" si="1012"/>
        <v/>
      </c>
      <c r="AA1795" s="2" t="str">
        <f>IF(F1795="","",COUNTA($F$3:F1795))</f>
        <v/>
      </c>
      <c r="AB1795" s="3" t="str">
        <f>IF(F1795="","",IFERROR(IF(F1795&lt;&gt;"",IFERROR(INDEX(設定!$C$3:$C$303,MATCH(F1795,設定!$C$3:$C$303,0),0),INDEX(設定!$C$3:$C$303,MATCH("*"&amp;F1795&amp;"*",設定!$C$3:$C$303,0),0)),""),"エラー"))</f>
        <v/>
      </c>
      <c r="AC1795" s="2" t="str">
        <f>IF(G1795="","",COUNTA($G$3:G1795))</f>
        <v/>
      </c>
      <c r="AD1795" s="3" t="str">
        <f>IF(G1795="","",IFERROR(IF(G1795&lt;&gt;"",IFERROR(INDEX(設定!$C$3:$C$303,MATCH(G1795,設定!$C$3:$C$303,0),0),INDEX(設定!$C$3:$C$303,MATCH("*"&amp;G1795&amp;"*",設定!$C$3:$C$303,0),0)),""),"エラー"))</f>
        <v/>
      </c>
      <c r="AE1795" s="3" t="str">
        <f>IFERROR(IF(AB1795="",IF(AND(H1795&lt;&gt;"",F1795=""),INDEX(AB$3:AB1795,MATCH(MAX(AA$3:AA1795),AA$3:AA1795,0),0),""),AB1795),"")</f>
        <v/>
      </c>
      <c r="AF1795" s="3" t="str">
        <f>IFERROR(IF(AD1795="",IF(AND(H1795&lt;&gt;"",G1795=""),INDEX(AD$3:AD1795,MATCH(MAX(AC$3:AC1795),AC$3:AC1795,0),0),""),AD1795),"")</f>
        <v/>
      </c>
      <c r="AG1795" s="2" t="str">
        <f>IF(AH1795="","",IF(OR(AH1795=AH1794,AH1795=AH1796),IF(AND(E1795="",AB1795="",AG1794&lt;&gt;""),MAX($AG$3:AG1794),MAX($AG$3:AG1794)+1),IF(AH1794=AH1795,AG1794,MAX($AG$3:AG1794)+1)))</f>
        <v/>
      </c>
      <c r="AH1795" s="12" t="str">
        <f t="shared" si="1013"/>
        <v/>
      </c>
      <c r="AI1795" s="12" t="str">
        <f t="shared" si="1014"/>
        <v/>
      </c>
      <c r="AJ1795" s="13" t="str">
        <f t="shared" si="1015"/>
        <v/>
      </c>
      <c r="AK1795" s="13" t="str">
        <f t="shared" si="1016"/>
        <v/>
      </c>
      <c r="AL1795" s="13" t="str">
        <f>IF(OR(AJ1795="",COUNTIF($AH$3:AH1795,AH1795)&lt;&gt;COUNTIF(AH$3:AH$100002,AH1795)),"",SUMIF(AH$3:AH$100002,AH1795,AJ$3:AJ$100002))</f>
        <v/>
      </c>
      <c r="AM1795" s="13" t="str">
        <f>IF(OR(AK1795="",COUNTIF($AH$3:AH1795,AH1795)&lt;&gt;COUNTIF(AH$3:AH$100002,AH1795)),"",SUMIF(AH$3:AH$100002,AH1795,AK$3:AK$100002))</f>
        <v/>
      </c>
      <c r="AO1795" s="13" t="str">
        <f t="shared" si="1035"/>
        <v/>
      </c>
      <c r="AP1795" s="13" t="str">
        <f t="shared" si="1035"/>
        <v/>
      </c>
      <c r="AQ1795" s="13" t="str">
        <f t="shared" si="1035"/>
        <v/>
      </c>
      <c r="AR1795" s="13" t="str">
        <f t="shared" si="1035"/>
        <v/>
      </c>
      <c r="AS1795" s="13" t="str">
        <f t="shared" si="1035"/>
        <v/>
      </c>
      <c r="AT1795" s="13" t="str">
        <f t="shared" si="1035"/>
        <v/>
      </c>
      <c r="AU1795" s="13" t="str">
        <f t="shared" si="1035"/>
        <v/>
      </c>
      <c r="AV1795" s="13" t="str">
        <f t="shared" si="1035"/>
        <v/>
      </c>
      <c r="AW1795" s="86" t="str">
        <f t="shared" si="1017"/>
        <v/>
      </c>
      <c r="AX1795" s="59" t="str">
        <f t="shared" si="1018"/>
        <v/>
      </c>
      <c r="AY1795" s="63" t="str">
        <f>IF(OR($BR1795="",BH1795=""),"",COUNT($BR$3:$BR1795))</f>
        <v/>
      </c>
      <c r="AZ1795" s="13" t="str">
        <f>IF(OR($BR1795="",BI1795=""),"",COUNT($BR$3:$BR1795))</f>
        <v/>
      </c>
      <c r="BA1795" s="13" t="str">
        <f>IF(OR($BR1795="",BJ1795=""),"",COUNT($BR$3:$BR1795))</f>
        <v/>
      </c>
      <c r="BB1795" s="13" t="str">
        <f>IF(OR($BR1795="",BK1795=""),"",COUNT($BR$3:$BR1795))</f>
        <v/>
      </c>
      <c r="BC1795" s="13" t="str">
        <f>IF(OR($BR1795="",BL1795=""),"",COUNT($BR$3:$BR1795))</f>
        <v/>
      </c>
      <c r="BD1795" s="13" t="str">
        <f>IF(OR($BR1795="",BM1795=""),"",COUNT($BR$3:$BR1795))</f>
        <v/>
      </c>
      <c r="BE1795" s="13" t="str">
        <f>IF(OR($BR1795="",BN1795=""),"",COUNT($BR$3:$BR1795))</f>
        <v/>
      </c>
      <c r="BF1795" s="13" t="str">
        <f>IF(OR($BR1795="",BO1795=""),"",COUNT($BR$3:$BR1795))</f>
        <v/>
      </c>
      <c r="BG1795" s="66" t="str">
        <f>IF(Z1795="","",COUNT($Z$3:Z1795))</f>
        <v/>
      </c>
      <c r="BH1795" s="13" t="str">
        <f>IF(AO1795="","",IF(AO1795=BH$2,(SUMIF($BV$3:$BV1795,BH$2,$BW$3:$BW1795)-SUMIF($BX$3:$BX1795,BH$2,$BY$3:$BY1795))*AO$1,""))</f>
        <v/>
      </c>
      <c r="BI1795" s="13" t="str">
        <f>IF(AP1795="","",IF(AP1795=BI$2,(SUMIF($BV$3:$BV1795,BI$2,$BW$3:$BW1795)-SUMIF($BX$3:$BX1795,BI$2,$BY$3:$BY1795))*AP$1,""))</f>
        <v/>
      </c>
      <c r="BJ1795" s="13" t="str">
        <f>IF(AQ1795="","",IF(AQ1795=BJ$2,(SUMIF($BV$3:$BV1795,BJ$2,$BW$3:$BW1795)-SUMIF($BX$3:$BX1795,BJ$2,$BY$3:$BY1795))*AQ$1,""))</f>
        <v/>
      </c>
      <c r="BK1795" s="13" t="str">
        <f>IF(AR1795="","",IF(AR1795=BK$2,(SUMIF($BV$3:$BV1795,BK$2,$BW$3:$BW1795)-SUMIF($BX$3:$BX1795,BK$2,$BY$3:$BY1795))*AR$1,""))</f>
        <v/>
      </c>
      <c r="BL1795" s="13" t="str">
        <f>IF(AS1795="","",IF(AS1795=BL$2,(SUMIF($BV$3:$BV1795,BL$2,$BW$3:$BW1795)-SUMIF($BX$3:$BX1795,BL$2,$BY$3:$BY1795))*AS$1,""))</f>
        <v/>
      </c>
      <c r="BM1795" s="13" t="str">
        <f>IF(AT1795="","",IF(AT1795=BM$2,(SUMIF($BV$3:$BV1795,BM$2,$BW$3:$BW1795)-SUMIF($BX$3:$BX1795,BM$2,$BY$3:$BY1795))*AT$1,""))</f>
        <v/>
      </c>
      <c r="BN1795" s="13" t="str">
        <f>IF(AU1795="","",IF(AU1795=BN$2,(SUMIF($BV$3:$BV1795,BN$2,$BW$3:$BW1795)-SUMIF($BX$3:$BX1795,BN$2,$BY$3:$BY1795))*AU$1,""))</f>
        <v/>
      </c>
      <c r="BO1795" s="13" t="str">
        <f>IF(AV1795="","",IF(AV1795=BO$2,(SUMIF($BV$3:$BV1795,BO$2,$BW$3:$BW1795)-SUMIF($BX$3:$BX1795,BO$2,$BY$3:$BY1795))*AV$1,""))</f>
        <v/>
      </c>
      <c r="BP1795" s="69"/>
      <c r="BQ1795" s="13" t="str">
        <f t="shared" si="1019"/>
        <v/>
      </c>
      <c r="BR1795" s="75" t="str">
        <f t="shared" si="1020"/>
        <v/>
      </c>
      <c r="BS1795" s="33" t="str">
        <f t="shared" si="1021"/>
        <v/>
      </c>
      <c r="BT1795" s="42" t="str">
        <f t="shared" si="1022"/>
        <v/>
      </c>
      <c r="BU1795" s="38" t="str">
        <f t="shared" si="1023"/>
        <v/>
      </c>
      <c r="BV1795" s="30" t="str">
        <f t="shared" si="1024"/>
        <v/>
      </c>
      <c r="BW1795" s="36" t="str">
        <f t="shared" si="1025"/>
        <v/>
      </c>
      <c r="BX1795" s="36" t="str">
        <f t="shared" si="1026"/>
        <v/>
      </c>
      <c r="BY1795" s="45" t="str">
        <f t="shared" si="1027"/>
        <v/>
      </c>
      <c r="BZ1795" s="12" t="str">
        <f t="shared" si="1028"/>
        <v/>
      </c>
      <c r="CA1795" s="47" t="str">
        <f t="shared" si="1029"/>
        <v/>
      </c>
      <c r="CB1795" s="32" t="str">
        <f t="shared" si="1030"/>
        <v/>
      </c>
      <c r="CC1795" s="32" t="str">
        <f t="shared" si="1031"/>
        <v/>
      </c>
      <c r="CD1795" s="32" t="str">
        <f t="shared" si="1032"/>
        <v/>
      </c>
      <c r="CE1795" s="48"/>
      <c r="CF1795" s="32" t="str">
        <f t="shared" si="1003"/>
        <v/>
      </c>
      <c r="CG1795" s="32" t="str">
        <f t="shared" si="1033"/>
        <v/>
      </c>
      <c r="CH1795" s="48"/>
    </row>
    <row r="1796" spans="2:86" ht="30" customHeight="1" x14ac:dyDescent="0.2">
      <c r="B1796" s="155"/>
      <c r="C1796" s="117"/>
      <c r="D1796" s="53"/>
      <c r="E1796" s="68"/>
      <c r="F1796" s="54"/>
      <c r="G1796" s="54"/>
      <c r="H1796" s="55"/>
      <c r="I1796" s="71"/>
      <c r="J1796" s="73"/>
      <c r="K1796" s="56"/>
      <c r="L1796" s="76" t="str">
        <f t="shared" si="1009"/>
        <v/>
      </c>
      <c r="M1796" s="77" t="str">
        <f t="shared" si="1010"/>
        <v/>
      </c>
      <c r="N1796" s="130" t="str">
        <f t="shared" ref="N1796:N1859" si="1037">IFERROR(INDEX($BH$3:$BO$100002,MATCH($BG1796,$BG$3:$BG$100002,0),MATCH(N$1,$BH$2:$BO$2,0)),"")</f>
        <v/>
      </c>
      <c r="O1796" s="131" t="str">
        <f t="shared" si="1036"/>
        <v/>
      </c>
      <c r="P1796" s="131" t="str">
        <f t="shared" si="1036"/>
        <v/>
      </c>
      <c r="Q1796" s="131" t="str">
        <f t="shared" si="1036"/>
        <v/>
      </c>
      <c r="R1796" s="131" t="str">
        <f t="shared" si="1036"/>
        <v/>
      </c>
      <c r="S1796" s="131" t="str">
        <f t="shared" si="1036"/>
        <v/>
      </c>
      <c r="T1796" s="131" t="str">
        <f t="shared" si="1036"/>
        <v/>
      </c>
      <c r="U1796" s="131" t="str">
        <f t="shared" si="1036"/>
        <v/>
      </c>
      <c r="V1796" s="14"/>
      <c r="W1796" s="17" t="str">
        <f>IF(C1796="",IF(OR(AND($H1796&lt;&gt;"",C1796=""),AND($F1795=$F1796,$AK1796&lt;&gt;""),COUNTA($H$3:$H$100002)&gt;COUNTA($H$3:$H1796),$AE1796&lt;&gt;""),W1795,""),C1796)</f>
        <v/>
      </c>
      <c r="X1796" s="17" t="str">
        <f>IF(D1796="",IF(OR(AND($H1796&lt;&gt;"",D1796=""),AND($F1795=$F1796,$AK1796&lt;&gt;""),COUNTA($H$3:$H$100002)&gt;COUNTA($H$3:$H1796),$AE1796&lt;&gt;""),X1795,""),D1796)</f>
        <v/>
      </c>
      <c r="Y1796" s="17" t="str">
        <f>IF(E1796="",IF(OR(AND($H1796&lt;&gt;"",E1796=""),AND($F1795=$F1796,$AK1796&lt;&gt;""),COUNTA($H$3:$H$100002)&gt;COUNTA($H$3:$H1796),$AE1796&lt;&gt;""),Y1795,""),E1796)</f>
        <v/>
      </c>
      <c r="Z1796" s="27" t="str">
        <f t="shared" si="1012"/>
        <v/>
      </c>
      <c r="AA1796" s="2" t="str">
        <f>IF(F1796="","",COUNTA($F$3:F1796))</f>
        <v/>
      </c>
      <c r="AB1796" s="3" t="str">
        <f>IF(F1796="","",IFERROR(IF(F1796&lt;&gt;"",IFERROR(INDEX(設定!$C$3:$C$303,MATCH(F1796,設定!$C$3:$C$303,0),0),INDEX(設定!$C$3:$C$303,MATCH("*"&amp;F1796&amp;"*",設定!$C$3:$C$303,0),0)),""),"エラー"))</f>
        <v/>
      </c>
      <c r="AC1796" s="2" t="str">
        <f>IF(G1796="","",COUNTA($G$3:G1796))</f>
        <v/>
      </c>
      <c r="AD1796" s="3" t="str">
        <f>IF(G1796="","",IFERROR(IF(G1796&lt;&gt;"",IFERROR(INDEX(設定!$C$3:$C$303,MATCH(G1796,設定!$C$3:$C$303,0),0),INDEX(設定!$C$3:$C$303,MATCH("*"&amp;G1796&amp;"*",設定!$C$3:$C$303,0),0)),""),"エラー"))</f>
        <v/>
      </c>
      <c r="AE1796" s="3" t="str">
        <f>IFERROR(IF(AB1796="",IF(AND(H1796&lt;&gt;"",F1796=""),INDEX(AB$3:AB1796,MATCH(MAX(AA$3:AA1796),AA$3:AA1796,0),0),""),AB1796),"")</f>
        <v/>
      </c>
      <c r="AF1796" s="3" t="str">
        <f>IFERROR(IF(AD1796="",IF(AND(H1796&lt;&gt;"",G1796=""),INDEX(AD$3:AD1796,MATCH(MAX(AC$3:AC1796),AC$3:AC1796,0),0),""),AD1796),"")</f>
        <v/>
      </c>
      <c r="AG1796" s="2" t="str">
        <f>IF(AH1796="","",IF(OR(AH1796=AH1795,AH1796=AH1797),IF(AND(E1796="",AB1796="",AG1795&lt;&gt;""),MAX($AG$3:AG1795),MAX($AG$3:AG1795)+1),IF(AH1795=AH1796,AG1795,MAX($AG$3:AG1795)+1)))</f>
        <v/>
      </c>
      <c r="AH1796" s="12" t="str">
        <f t="shared" si="1013"/>
        <v/>
      </c>
      <c r="AI1796" s="12" t="str">
        <f t="shared" si="1014"/>
        <v/>
      </c>
      <c r="AJ1796" s="13" t="str">
        <f t="shared" si="1015"/>
        <v/>
      </c>
      <c r="AK1796" s="13" t="str">
        <f t="shared" si="1016"/>
        <v/>
      </c>
      <c r="AL1796" s="13" t="str">
        <f>IF(OR(AJ1796="",COUNTIF($AH$3:AH1796,AH1796)&lt;&gt;COUNTIF(AH$3:AH$100002,AH1796)),"",SUMIF(AH$3:AH$100002,AH1796,AJ$3:AJ$100002))</f>
        <v/>
      </c>
      <c r="AM1796" s="13" t="str">
        <f>IF(OR(AK1796="",COUNTIF($AH$3:AH1796,AH1796)&lt;&gt;COUNTIF(AH$3:AH$100002,AH1796)),"",SUMIF(AH$3:AH$100002,AH1796,AK$3:AK$100002))</f>
        <v/>
      </c>
      <c r="AO1796" s="13" t="str">
        <f t="shared" si="1035"/>
        <v/>
      </c>
      <c r="AP1796" s="13" t="str">
        <f t="shared" si="1035"/>
        <v/>
      </c>
      <c r="AQ1796" s="13" t="str">
        <f t="shared" si="1035"/>
        <v/>
      </c>
      <c r="AR1796" s="13" t="str">
        <f t="shared" si="1035"/>
        <v/>
      </c>
      <c r="AS1796" s="13" t="str">
        <f t="shared" si="1035"/>
        <v/>
      </c>
      <c r="AT1796" s="13" t="str">
        <f t="shared" si="1035"/>
        <v/>
      </c>
      <c r="AU1796" s="13" t="str">
        <f t="shared" si="1035"/>
        <v/>
      </c>
      <c r="AV1796" s="13" t="str">
        <f t="shared" si="1035"/>
        <v/>
      </c>
      <c r="AW1796" s="86" t="str">
        <f t="shared" si="1017"/>
        <v/>
      </c>
      <c r="AX1796" s="59" t="str">
        <f t="shared" si="1018"/>
        <v/>
      </c>
      <c r="AY1796" s="63" t="str">
        <f>IF(OR($BR1796="",BH1796=""),"",COUNT($BR$3:$BR1796))</f>
        <v/>
      </c>
      <c r="AZ1796" s="13" t="str">
        <f>IF(OR($BR1796="",BI1796=""),"",COUNT($BR$3:$BR1796))</f>
        <v/>
      </c>
      <c r="BA1796" s="13" t="str">
        <f>IF(OR($BR1796="",BJ1796=""),"",COUNT($BR$3:$BR1796))</f>
        <v/>
      </c>
      <c r="BB1796" s="13" t="str">
        <f>IF(OR($BR1796="",BK1796=""),"",COUNT($BR$3:$BR1796))</f>
        <v/>
      </c>
      <c r="BC1796" s="13" t="str">
        <f>IF(OR($BR1796="",BL1796=""),"",COUNT($BR$3:$BR1796))</f>
        <v/>
      </c>
      <c r="BD1796" s="13" t="str">
        <f>IF(OR($BR1796="",BM1796=""),"",COUNT($BR$3:$BR1796))</f>
        <v/>
      </c>
      <c r="BE1796" s="13" t="str">
        <f>IF(OR($BR1796="",BN1796=""),"",COUNT($BR$3:$BR1796))</f>
        <v/>
      </c>
      <c r="BF1796" s="13" t="str">
        <f>IF(OR($BR1796="",BO1796=""),"",COUNT($BR$3:$BR1796))</f>
        <v/>
      </c>
      <c r="BG1796" s="66" t="str">
        <f>IF(Z1796="","",COUNT($Z$3:Z1796))</f>
        <v/>
      </c>
      <c r="BH1796" s="13" t="str">
        <f>IF(AO1796="","",IF(AO1796=BH$2,(SUMIF($BV$3:$BV1796,BH$2,$BW$3:$BW1796)-SUMIF($BX$3:$BX1796,BH$2,$BY$3:$BY1796))*AO$1,""))</f>
        <v/>
      </c>
      <c r="BI1796" s="13" t="str">
        <f>IF(AP1796="","",IF(AP1796=BI$2,(SUMIF($BV$3:$BV1796,BI$2,$BW$3:$BW1796)-SUMIF($BX$3:$BX1796,BI$2,$BY$3:$BY1796))*AP$1,""))</f>
        <v/>
      </c>
      <c r="BJ1796" s="13" t="str">
        <f>IF(AQ1796="","",IF(AQ1796=BJ$2,(SUMIF($BV$3:$BV1796,BJ$2,$BW$3:$BW1796)-SUMIF($BX$3:$BX1796,BJ$2,$BY$3:$BY1796))*AQ$1,""))</f>
        <v/>
      </c>
      <c r="BK1796" s="13" t="str">
        <f>IF(AR1796="","",IF(AR1796=BK$2,(SUMIF($BV$3:$BV1796,BK$2,$BW$3:$BW1796)-SUMIF($BX$3:$BX1796,BK$2,$BY$3:$BY1796))*AR$1,""))</f>
        <v/>
      </c>
      <c r="BL1796" s="13" t="str">
        <f>IF(AS1796="","",IF(AS1796=BL$2,(SUMIF($BV$3:$BV1796,BL$2,$BW$3:$BW1796)-SUMIF($BX$3:$BX1796,BL$2,$BY$3:$BY1796))*AS$1,""))</f>
        <v/>
      </c>
      <c r="BM1796" s="13" t="str">
        <f>IF(AT1796="","",IF(AT1796=BM$2,(SUMIF($BV$3:$BV1796,BM$2,$BW$3:$BW1796)-SUMIF($BX$3:$BX1796,BM$2,$BY$3:$BY1796))*AT$1,""))</f>
        <v/>
      </c>
      <c r="BN1796" s="13" t="str">
        <f>IF(AU1796="","",IF(AU1796=BN$2,(SUMIF($BV$3:$BV1796,BN$2,$BW$3:$BW1796)-SUMIF($BX$3:$BX1796,BN$2,$BY$3:$BY1796))*AU$1,""))</f>
        <v/>
      </c>
      <c r="BO1796" s="13" t="str">
        <f>IF(AV1796="","",IF(AV1796=BO$2,(SUMIF($BV$3:$BV1796,BO$2,$BW$3:$BW1796)-SUMIF($BX$3:$BX1796,BO$2,$BY$3:$BY1796))*AV$1,""))</f>
        <v/>
      </c>
      <c r="BP1796" s="69"/>
      <c r="BQ1796" s="13" t="str">
        <f t="shared" si="1019"/>
        <v/>
      </c>
      <c r="BR1796" s="75" t="str">
        <f t="shared" si="1020"/>
        <v/>
      </c>
      <c r="BS1796" s="33" t="str">
        <f t="shared" si="1021"/>
        <v/>
      </c>
      <c r="BT1796" s="42" t="str">
        <f t="shared" si="1022"/>
        <v/>
      </c>
      <c r="BU1796" s="38" t="str">
        <f t="shared" si="1023"/>
        <v/>
      </c>
      <c r="BV1796" s="30" t="str">
        <f t="shared" si="1024"/>
        <v/>
      </c>
      <c r="BW1796" s="36" t="str">
        <f t="shared" si="1025"/>
        <v/>
      </c>
      <c r="BX1796" s="36" t="str">
        <f t="shared" si="1026"/>
        <v/>
      </c>
      <c r="BY1796" s="45" t="str">
        <f t="shared" si="1027"/>
        <v/>
      </c>
      <c r="BZ1796" s="12" t="str">
        <f t="shared" si="1028"/>
        <v/>
      </c>
      <c r="CA1796" s="47" t="str">
        <f t="shared" si="1029"/>
        <v/>
      </c>
      <c r="CB1796" s="32" t="str">
        <f t="shared" si="1030"/>
        <v/>
      </c>
      <c r="CC1796" s="32" t="str">
        <f t="shared" si="1031"/>
        <v/>
      </c>
      <c r="CD1796" s="32" t="str">
        <f t="shared" si="1032"/>
        <v/>
      </c>
      <c r="CE1796" s="48"/>
      <c r="CF1796" s="32" t="str">
        <f t="shared" ref="CF1796:CF1859" si="1038">IF(AND(ISNUMBER(B1796),CG1796&lt;&gt;""),B1796,"")</f>
        <v/>
      </c>
      <c r="CG1796" s="32" t="str">
        <f t="shared" si="1033"/>
        <v/>
      </c>
      <c r="CH1796" s="48"/>
    </row>
    <row r="1797" spans="2:86" ht="30" customHeight="1" x14ac:dyDescent="0.2">
      <c r="B1797" s="155"/>
      <c r="C1797" s="117"/>
      <c r="D1797" s="53"/>
      <c r="E1797" s="68"/>
      <c r="F1797" s="54"/>
      <c r="G1797" s="54"/>
      <c r="H1797" s="55"/>
      <c r="I1797" s="71"/>
      <c r="J1797" s="73"/>
      <c r="K1797" s="56"/>
      <c r="L1797" s="76" t="str">
        <f t="shared" si="1009"/>
        <v/>
      </c>
      <c r="M1797" s="77" t="str">
        <f t="shared" si="1010"/>
        <v/>
      </c>
      <c r="N1797" s="130" t="str">
        <f t="shared" si="1037"/>
        <v/>
      </c>
      <c r="O1797" s="131" t="str">
        <f t="shared" si="1036"/>
        <v/>
      </c>
      <c r="P1797" s="131" t="str">
        <f t="shared" si="1036"/>
        <v/>
      </c>
      <c r="Q1797" s="131" t="str">
        <f t="shared" si="1036"/>
        <v/>
      </c>
      <c r="R1797" s="131" t="str">
        <f t="shared" si="1036"/>
        <v/>
      </c>
      <c r="S1797" s="131" t="str">
        <f t="shared" si="1036"/>
        <v/>
      </c>
      <c r="T1797" s="131" t="str">
        <f t="shared" si="1036"/>
        <v/>
      </c>
      <c r="U1797" s="131" t="str">
        <f t="shared" si="1036"/>
        <v/>
      </c>
      <c r="V1797" s="14"/>
      <c r="W1797" s="17" t="str">
        <f>IF(C1797="",IF(OR(AND($H1797&lt;&gt;"",C1797=""),AND($F1796=$F1797,$AK1797&lt;&gt;""),COUNTA($H$3:$H$100002)&gt;COUNTA($H$3:$H1797),$AE1797&lt;&gt;""),W1796,""),C1797)</f>
        <v/>
      </c>
      <c r="X1797" s="17" t="str">
        <f>IF(D1797="",IF(OR(AND($H1797&lt;&gt;"",D1797=""),AND($F1796=$F1797,$AK1797&lt;&gt;""),COUNTA($H$3:$H$100002)&gt;COUNTA($H$3:$H1797),$AE1797&lt;&gt;""),X1796,""),D1797)</f>
        <v/>
      </c>
      <c r="Y1797" s="17" t="str">
        <f>IF(E1797="",IF(OR(AND($H1797&lt;&gt;"",E1797=""),AND($F1796=$F1797,$AK1797&lt;&gt;""),COUNTA($H$3:$H$100002)&gt;COUNTA($H$3:$H1797),$AE1797&lt;&gt;""),Y1796,""),E1797)</f>
        <v/>
      </c>
      <c r="Z1797" s="27" t="str">
        <f t="shared" si="1012"/>
        <v/>
      </c>
      <c r="AA1797" s="2" t="str">
        <f>IF(F1797="","",COUNTA($F$3:F1797))</f>
        <v/>
      </c>
      <c r="AB1797" s="3" t="str">
        <f>IF(F1797="","",IFERROR(IF(F1797&lt;&gt;"",IFERROR(INDEX(設定!$C$3:$C$303,MATCH(F1797,設定!$C$3:$C$303,0),0),INDEX(設定!$C$3:$C$303,MATCH("*"&amp;F1797&amp;"*",設定!$C$3:$C$303,0),0)),""),"エラー"))</f>
        <v/>
      </c>
      <c r="AC1797" s="2" t="str">
        <f>IF(G1797="","",COUNTA($G$3:G1797))</f>
        <v/>
      </c>
      <c r="AD1797" s="3" t="str">
        <f>IF(G1797="","",IFERROR(IF(G1797&lt;&gt;"",IFERROR(INDEX(設定!$C$3:$C$303,MATCH(G1797,設定!$C$3:$C$303,0),0),INDEX(設定!$C$3:$C$303,MATCH("*"&amp;G1797&amp;"*",設定!$C$3:$C$303,0),0)),""),"エラー"))</f>
        <v/>
      </c>
      <c r="AE1797" s="3" t="str">
        <f>IFERROR(IF(AB1797="",IF(AND(H1797&lt;&gt;"",F1797=""),INDEX(AB$3:AB1797,MATCH(MAX(AA$3:AA1797),AA$3:AA1797,0),0),""),AB1797),"")</f>
        <v/>
      </c>
      <c r="AF1797" s="3" t="str">
        <f>IFERROR(IF(AD1797="",IF(AND(H1797&lt;&gt;"",G1797=""),INDEX(AD$3:AD1797,MATCH(MAX(AC$3:AC1797),AC$3:AC1797,0),0),""),AD1797),"")</f>
        <v/>
      </c>
      <c r="AG1797" s="2" t="str">
        <f>IF(AH1797="","",IF(OR(AH1797=AH1796,AH1797=AH1798),IF(AND(E1797="",AB1797="",AG1796&lt;&gt;""),MAX($AG$3:AG1796),MAX($AG$3:AG1796)+1),IF(AH1796=AH1797,AG1796,MAX($AG$3:AG1796)+1)))</f>
        <v/>
      </c>
      <c r="AH1797" s="12" t="str">
        <f t="shared" si="1013"/>
        <v/>
      </c>
      <c r="AI1797" s="12" t="str">
        <f t="shared" si="1014"/>
        <v/>
      </c>
      <c r="AJ1797" s="13" t="str">
        <f t="shared" si="1015"/>
        <v/>
      </c>
      <c r="AK1797" s="13" t="str">
        <f t="shared" si="1016"/>
        <v/>
      </c>
      <c r="AL1797" s="13" t="str">
        <f>IF(OR(AJ1797="",COUNTIF($AH$3:AH1797,AH1797)&lt;&gt;COUNTIF(AH$3:AH$100002,AH1797)),"",SUMIF(AH$3:AH$100002,AH1797,AJ$3:AJ$100002))</f>
        <v/>
      </c>
      <c r="AM1797" s="13" t="str">
        <f>IF(OR(AK1797="",COUNTIF($AH$3:AH1797,AH1797)&lt;&gt;COUNTIF(AH$3:AH$100002,AH1797)),"",SUMIF(AH$3:AH$100002,AH1797,AK$3:AK$100002))</f>
        <v/>
      </c>
      <c r="AO1797" s="13" t="str">
        <f t="shared" si="1035"/>
        <v/>
      </c>
      <c r="AP1797" s="13" t="str">
        <f t="shared" si="1035"/>
        <v/>
      </c>
      <c r="AQ1797" s="13" t="str">
        <f t="shared" si="1035"/>
        <v/>
      </c>
      <c r="AR1797" s="13" t="str">
        <f t="shared" si="1035"/>
        <v/>
      </c>
      <c r="AS1797" s="13" t="str">
        <f t="shared" si="1035"/>
        <v/>
      </c>
      <c r="AT1797" s="13" t="str">
        <f t="shared" si="1035"/>
        <v/>
      </c>
      <c r="AU1797" s="13" t="str">
        <f t="shared" si="1035"/>
        <v/>
      </c>
      <c r="AV1797" s="13" t="str">
        <f t="shared" si="1035"/>
        <v/>
      </c>
      <c r="AW1797" s="86" t="str">
        <f t="shared" si="1017"/>
        <v/>
      </c>
      <c r="AX1797" s="59" t="str">
        <f t="shared" si="1018"/>
        <v/>
      </c>
      <c r="AY1797" s="63" t="str">
        <f>IF(OR($BR1797="",BH1797=""),"",COUNT($BR$3:$BR1797))</f>
        <v/>
      </c>
      <c r="AZ1797" s="13" t="str">
        <f>IF(OR($BR1797="",BI1797=""),"",COUNT($BR$3:$BR1797))</f>
        <v/>
      </c>
      <c r="BA1797" s="13" t="str">
        <f>IF(OR($BR1797="",BJ1797=""),"",COUNT($BR$3:$BR1797))</f>
        <v/>
      </c>
      <c r="BB1797" s="13" t="str">
        <f>IF(OR($BR1797="",BK1797=""),"",COUNT($BR$3:$BR1797))</f>
        <v/>
      </c>
      <c r="BC1797" s="13" t="str">
        <f>IF(OR($BR1797="",BL1797=""),"",COUNT($BR$3:$BR1797))</f>
        <v/>
      </c>
      <c r="BD1797" s="13" t="str">
        <f>IF(OR($BR1797="",BM1797=""),"",COUNT($BR$3:$BR1797))</f>
        <v/>
      </c>
      <c r="BE1797" s="13" t="str">
        <f>IF(OR($BR1797="",BN1797=""),"",COUNT($BR$3:$BR1797))</f>
        <v/>
      </c>
      <c r="BF1797" s="13" t="str">
        <f>IF(OR($BR1797="",BO1797=""),"",COUNT($BR$3:$BR1797))</f>
        <v/>
      </c>
      <c r="BG1797" s="66" t="str">
        <f>IF(Z1797="","",COUNT($Z$3:Z1797))</f>
        <v/>
      </c>
      <c r="BH1797" s="13" t="str">
        <f>IF(AO1797="","",IF(AO1797=BH$2,(SUMIF($BV$3:$BV1797,BH$2,$BW$3:$BW1797)-SUMIF($BX$3:$BX1797,BH$2,$BY$3:$BY1797))*AO$1,""))</f>
        <v/>
      </c>
      <c r="BI1797" s="13" t="str">
        <f>IF(AP1797="","",IF(AP1797=BI$2,(SUMIF($BV$3:$BV1797,BI$2,$BW$3:$BW1797)-SUMIF($BX$3:$BX1797,BI$2,$BY$3:$BY1797))*AP$1,""))</f>
        <v/>
      </c>
      <c r="BJ1797" s="13" t="str">
        <f>IF(AQ1797="","",IF(AQ1797=BJ$2,(SUMIF($BV$3:$BV1797,BJ$2,$BW$3:$BW1797)-SUMIF($BX$3:$BX1797,BJ$2,$BY$3:$BY1797))*AQ$1,""))</f>
        <v/>
      </c>
      <c r="BK1797" s="13" t="str">
        <f>IF(AR1797="","",IF(AR1797=BK$2,(SUMIF($BV$3:$BV1797,BK$2,$BW$3:$BW1797)-SUMIF($BX$3:$BX1797,BK$2,$BY$3:$BY1797))*AR$1,""))</f>
        <v/>
      </c>
      <c r="BL1797" s="13" t="str">
        <f>IF(AS1797="","",IF(AS1797=BL$2,(SUMIF($BV$3:$BV1797,BL$2,$BW$3:$BW1797)-SUMIF($BX$3:$BX1797,BL$2,$BY$3:$BY1797))*AS$1,""))</f>
        <v/>
      </c>
      <c r="BM1797" s="13" t="str">
        <f>IF(AT1797="","",IF(AT1797=BM$2,(SUMIF($BV$3:$BV1797,BM$2,$BW$3:$BW1797)-SUMIF($BX$3:$BX1797,BM$2,$BY$3:$BY1797))*AT$1,""))</f>
        <v/>
      </c>
      <c r="BN1797" s="13" t="str">
        <f>IF(AU1797="","",IF(AU1797=BN$2,(SUMIF($BV$3:$BV1797,BN$2,$BW$3:$BW1797)-SUMIF($BX$3:$BX1797,BN$2,$BY$3:$BY1797))*AU$1,""))</f>
        <v/>
      </c>
      <c r="BO1797" s="13" t="str">
        <f>IF(AV1797="","",IF(AV1797=BO$2,(SUMIF($BV$3:$BV1797,BO$2,$BW$3:$BW1797)-SUMIF($BX$3:$BX1797,BO$2,$BY$3:$BY1797))*AV$1,""))</f>
        <v/>
      </c>
      <c r="BP1797" s="69"/>
      <c r="BQ1797" s="13" t="str">
        <f t="shared" si="1019"/>
        <v/>
      </c>
      <c r="BR1797" s="75" t="str">
        <f t="shared" si="1020"/>
        <v/>
      </c>
      <c r="BS1797" s="33" t="str">
        <f t="shared" si="1021"/>
        <v/>
      </c>
      <c r="BT1797" s="42" t="str">
        <f t="shared" si="1022"/>
        <v/>
      </c>
      <c r="BU1797" s="38" t="str">
        <f t="shared" si="1023"/>
        <v/>
      </c>
      <c r="BV1797" s="30" t="str">
        <f t="shared" si="1024"/>
        <v/>
      </c>
      <c r="BW1797" s="36" t="str">
        <f t="shared" si="1025"/>
        <v/>
      </c>
      <c r="BX1797" s="36" t="str">
        <f t="shared" si="1026"/>
        <v/>
      </c>
      <c r="BY1797" s="45" t="str">
        <f t="shared" si="1027"/>
        <v/>
      </c>
      <c r="BZ1797" s="12" t="str">
        <f t="shared" si="1028"/>
        <v/>
      </c>
      <c r="CA1797" s="47" t="str">
        <f t="shared" si="1029"/>
        <v/>
      </c>
      <c r="CB1797" s="32" t="str">
        <f t="shared" si="1030"/>
        <v/>
      </c>
      <c r="CC1797" s="32" t="str">
        <f t="shared" si="1031"/>
        <v/>
      </c>
      <c r="CD1797" s="32" t="str">
        <f t="shared" si="1032"/>
        <v/>
      </c>
      <c r="CE1797" s="48"/>
      <c r="CF1797" s="32" t="str">
        <f t="shared" si="1038"/>
        <v/>
      </c>
      <c r="CG1797" s="32" t="str">
        <f t="shared" si="1033"/>
        <v/>
      </c>
      <c r="CH1797" s="48"/>
    </row>
    <row r="1798" spans="2:86" ht="30" customHeight="1" x14ac:dyDescent="0.2">
      <c r="B1798" s="155"/>
      <c r="C1798" s="117"/>
      <c r="D1798" s="53"/>
      <c r="E1798" s="68"/>
      <c r="F1798" s="54"/>
      <c r="G1798" s="54"/>
      <c r="H1798" s="55"/>
      <c r="I1798" s="71"/>
      <c r="J1798" s="73"/>
      <c r="K1798" s="56"/>
      <c r="L1798" s="76" t="str">
        <f t="shared" si="1009"/>
        <v/>
      </c>
      <c r="M1798" s="77" t="str">
        <f t="shared" si="1010"/>
        <v/>
      </c>
      <c r="N1798" s="130" t="str">
        <f t="shared" si="1037"/>
        <v/>
      </c>
      <c r="O1798" s="131" t="str">
        <f t="shared" si="1036"/>
        <v/>
      </c>
      <c r="P1798" s="131" t="str">
        <f t="shared" si="1036"/>
        <v/>
      </c>
      <c r="Q1798" s="131" t="str">
        <f t="shared" si="1036"/>
        <v/>
      </c>
      <c r="R1798" s="131" t="str">
        <f t="shared" si="1036"/>
        <v/>
      </c>
      <c r="S1798" s="131" t="str">
        <f t="shared" si="1036"/>
        <v/>
      </c>
      <c r="T1798" s="131" t="str">
        <f t="shared" si="1036"/>
        <v/>
      </c>
      <c r="U1798" s="131" t="str">
        <f t="shared" si="1036"/>
        <v/>
      </c>
      <c r="V1798" s="14"/>
      <c r="W1798" s="17" t="str">
        <f>IF(C1798="",IF(OR(AND($H1798&lt;&gt;"",C1798=""),AND($F1797=$F1798,$AK1798&lt;&gt;""),COUNTA($H$3:$H$100002)&gt;COUNTA($H$3:$H1798),$AE1798&lt;&gt;""),W1797,""),C1798)</f>
        <v/>
      </c>
      <c r="X1798" s="17" t="str">
        <f>IF(D1798="",IF(OR(AND($H1798&lt;&gt;"",D1798=""),AND($F1797=$F1798,$AK1798&lt;&gt;""),COUNTA($H$3:$H$100002)&gt;COUNTA($H$3:$H1798),$AE1798&lt;&gt;""),X1797,""),D1798)</f>
        <v/>
      </c>
      <c r="Y1798" s="17" t="str">
        <f>IF(E1798="",IF(OR(AND($H1798&lt;&gt;"",E1798=""),AND($F1797=$F1798,$AK1798&lt;&gt;""),COUNTA($H$3:$H$100002)&gt;COUNTA($H$3:$H1798),$AE1798&lt;&gt;""),Y1797,""),E1798)</f>
        <v/>
      </c>
      <c r="Z1798" s="27" t="str">
        <f t="shared" si="1012"/>
        <v/>
      </c>
      <c r="AA1798" s="2" t="str">
        <f>IF(F1798="","",COUNTA($F$3:F1798))</f>
        <v/>
      </c>
      <c r="AB1798" s="3" t="str">
        <f>IF(F1798="","",IFERROR(IF(F1798&lt;&gt;"",IFERROR(INDEX(設定!$C$3:$C$303,MATCH(F1798,設定!$C$3:$C$303,0),0),INDEX(設定!$C$3:$C$303,MATCH("*"&amp;F1798&amp;"*",設定!$C$3:$C$303,0),0)),""),"エラー"))</f>
        <v/>
      </c>
      <c r="AC1798" s="2" t="str">
        <f>IF(G1798="","",COUNTA($G$3:G1798))</f>
        <v/>
      </c>
      <c r="AD1798" s="3" t="str">
        <f>IF(G1798="","",IFERROR(IF(G1798&lt;&gt;"",IFERROR(INDEX(設定!$C$3:$C$303,MATCH(G1798,設定!$C$3:$C$303,0),0),INDEX(設定!$C$3:$C$303,MATCH("*"&amp;G1798&amp;"*",設定!$C$3:$C$303,0),0)),""),"エラー"))</f>
        <v/>
      </c>
      <c r="AE1798" s="3" t="str">
        <f>IFERROR(IF(AB1798="",IF(AND(H1798&lt;&gt;"",F1798=""),INDEX(AB$3:AB1798,MATCH(MAX(AA$3:AA1798),AA$3:AA1798,0),0),""),AB1798),"")</f>
        <v/>
      </c>
      <c r="AF1798" s="3" t="str">
        <f>IFERROR(IF(AD1798="",IF(AND(H1798&lt;&gt;"",G1798=""),INDEX(AD$3:AD1798,MATCH(MAX(AC$3:AC1798),AC$3:AC1798,0),0),""),AD1798),"")</f>
        <v/>
      </c>
      <c r="AG1798" s="2" t="str">
        <f>IF(AH1798="","",IF(OR(AH1798=AH1797,AH1798=AH1799),IF(AND(E1798="",AB1798="",AG1797&lt;&gt;""),MAX($AG$3:AG1797),MAX($AG$3:AG1797)+1),IF(AH1797=AH1798,AG1797,MAX($AG$3:AG1797)+1)))</f>
        <v/>
      </c>
      <c r="AH1798" s="12" t="str">
        <f t="shared" si="1013"/>
        <v/>
      </c>
      <c r="AI1798" s="12" t="str">
        <f t="shared" si="1014"/>
        <v/>
      </c>
      <c r="AJ1798" s="13" t="str">
        <f t="shared" si="1015"/>
        <v/>
      </c>
      <c r="AK1798" s="13" t="str">
        <f t="shared" si="1016"/>
        <v/>
      </c>
      <c r="AL1798" s="13" t="str">
        <f>IF(OR(AJ1798="",COUNTIF($AH$3:AH1798,AH1798)&lt;&gt;COUNTIF(AH$3:AH$100002,AH1798)),"",SUMIF(AH$3:AH$100002,AH1798,AJ$3:AJ$100002))</f>
        <v/>
      </c>
      <c r="AM1798" s="13" t="str">
        <f>IF(OR(AK1798="",COUNTIF($AH$3:AH1798,AH1798)&lt;&gt;COUNTIF(AH$3:AH$100002,AH1798)),"",SUMIF(AH$3:AH$100002,AH1798,AK$3:AK$100002))</f>
        <v/>
      </c>
      <c r="AO1798" s="13" t="str">
        <f t="shared" si="1035"/>
        <v/>
      </c>
      <c r="AP1798" s="13" t="str">
        <f t="shared" si="1035"/>
        <v/>
      </c>
      <c r="AQ1798" s="13" t="str">
        <f t="shared" si="1035"/>
        <v/>
      </c>
      <c r="AR1798" s="13" t="str">
        <f t="shared" si="1035"/>
        <v/>
      </c>
      <c r="AS1798" s="13" t="str">
        <f t="shared" si="1035"/>
        <v/>
      </c>
      <c r="AT1798" s="13" t="str">
        <f t="shared" si="1035"/>
        <v/>
      </c>
      <c r="AU1798" s="13" t="str">
        <f t="shared" si="1035"/>
        <v/>
      </c>
      <c r="AV1798" s="13" t="str">
        <f t="shared" si="1035"/>
        <v/>
      </c>
      <c r="AW1798" s="86" t="str">
        <f t="shared" si="1017"/>
        <v/>
      </c>
      <c r="AX1798" s="59" t="str">
        <f t="shared" si="1018"/>
        <v/>
      </c>
      <c r="AY1798" s="63" t="str">
        <f>IF(OR($BR1798="",BH1798=""),"",COUNT($BR$3:$BR1798))</f>
        <v/>
      </c>
      <c r="AZ1798" s="13" t="str">
        <f>IF(OR($BR1798="",BI1798=""),"",COUNT($BR$3:$BR1798))</f>
        <v/>
      </c>
      <c r="BA1798" s="13" t="str">
        <f>IF(OR($BR1798="",BJ1798=""),"",COUNT($BR$3:$BR1798))</f>
        <v/>
      </c>
      <c r="BB1798" s="13" t="str">
        <f>IF(OR($BR1798="",BK1798=""),"",COUNT($BR$3:$BR1798))</f>
        <v/>
      </c>
      <c r="BC1798" s="13" t="str">
        <f>IF(OR($BR1798="",BL1798=""),"",COUNT($BR$3:$BR1798))</f>
        <v/>
      </c>
      <c r="BD1798" s="13" t="str">
        <f>IF(OR($BR1798="",BM1798=""),"",COUNT($BR$3:$BR1798))</f>
        <v/>
      </c>
      <c r="BE1798" s="13" t="str">
        <f>IF(OR($BR1798="",BN1798=""),"",COUNT($BR$3:$BR1798))</f>
        <v/>
      </c>
      <c r="BF1798" s="13" t="str">
        <f>IF(OR($BR1798="",BO1798=""),"",COUNT($BR$3:$BR1798))</f>
        <v/>
      </c>
      <c r="BG1798" s="66" t="str">
        <f>IF(Z1798="","",COUNT($Z$3:Z1798))</f>
        <v/>
      </c>
      <c r="BH1798" s="13" t="str">
        <f>IF(AO1798="","",IF(AO1798=BH$2,(SUMIF($BV$3:$BV1798,BH$2,$BW$3:$BW1798)-SUMIF($BX$3:$BX1798,BH$2,$BY$3:$BY1798))*AO$1,""))</f>
        <v/>
      </c>
      <c r="BI1798" s="13" t="str">
        <f>IF(AP1798="","",IF(AP1798=BI$2,(SUMIF($BV$3:$BV1798,BI$2,$BW$3:$BW1798)-SUMIF($BX$3:$BX1798,BI$2,$BY$3:$BY1798))*AP$1,""))</f>
        <v/>
      </c>
      <c r="BJ1798" s="13" t="str">
        <f>IF(AQ1798="","",IF(AQ1798=BJ$2,(SUMIF($BV$3:$BV1798,BJ$2,$BW$3:$BW1798)-SUMIF($BX$3:$BX1798,BJ$2,$BY$3:$BY1798))*AQ$1,""))</f>
        <v/>
      </c>
      <c r="BK1798" s="13" t="str">
        <f>IF(AR1798="","",IF(AR1798=BK$2,(SUMIF($BV$3:$BV1798,BK$2,$BW$3:$BW1798)-SUMIF($BX$3:$BX1798,BK$2,$BY$3:$BY1798))*AR$1,""))</f>
        <v/>
      </c>
      <c r="BL1798" s="13" t="str">
        <f>IF(AS1798="","",IF(AS1798=BL$2,(SUMIF($BV$3:$BV1798,BL$2,$BW$3:$BW1798)-SUMIF($BX$3:$BX1798,BL$2,$BY$3:$BY1798))*AS$1,""))</f>
        <v/>
      </c>
      <c r="BM1798" s="13" t="str">
        <f>IF(AT1798="","",IF(AT1798=BM$2,(SUMIF($BV$3:$BV1798,BM$2,$BW$3:$BW1798)-SUMIF($BX$3:$BX1798,BM$2,$BY$3:$BY1798))*AT$1,""))</f>
        <v/>
      </c>
      <c r="BN1798" s="13" t="str">
        <f>IF(AU1798="","",IF(AU1798=BN$2,(SUMIF($BV$3:$BV1798,BN$2,$BW$3:$BW1798)-SUMIF($BX$3:$BX1798,BN$2,$BY$3:$BY1798))*AU$1,""))</f>
        <v/>
      </c>
      <c r="BO1798" s="13" t="str">
        <f>IF(AV1798="","",IF(AV1798=BO$2,(SUMIF($BV$3:$BV1798,BO$2,$BW$3:$BW1798)-SUMIF($BX$3:$BX1798,BO$2,$BY$3:$BY1798))*AV$1,""))</f>
        <v/>
      </c>
      <c r="BP1798" s="69"/>
      <c r="BQ1798" s="13" t="str">
        <f t="shared" si="1019"/>
        <v/>
      </c>
      <c r="BR1798" s="75" t="str">
        <f t="shared" si="1020"/>
        <v/>
      </c>
      <c r="BS1798" s="33" t="str">
        <f t="shared" si="1021"/>
        <v/>
      </c>
      <c r="BT1798" s="42" t="str">
        <f t="shared" si="1022"/>
        <v/>
      </c>
      <c r="BU1798" s="38" t="str">
        <f t="shared" si="1023"/>
        <v/>
      </c>
      <c r="BV1798" s="30" t="str">
        <f t="shared" si="1024"/>
        <v/>
      </c>
      <c r="BW1798" s="36" t="str">
        <f t="shared" si="1025"/>
        <v/>
      </c>
      <c r="BX1798" s="36" t="str">
        <f t="shared" si="1026"/>
        <v/>
      </c>
      <c r="BY1798" s="45" t="str">
        <f t="shared" si="1027"/>
        <v/>
      </c>
      <c r="BZ1798" s="12" t="str">
        <f t="shared" si="1028"/>
        <v/>
      </c>
      <c r="CA1798" s="47" t="str">
        <f t="shared" si="1029"/>
        <v/>
      </c>
      <c r="CB1798" s="32" t="str">
        <f t="shared" si="1030"/>
        <v/>
      </c>
      <c r="CC1798" s="32" t="str">
        <f t="shared" si="1031"/>
        <v/>
      </c>
      <c r="CD1798" s="32" t="str">
        <f t="shared" si="1032"/>
        <v/>
      </c>
      <c r="CE1798" s="48"/>
      <c r="CF1798" s="32" t="str">
        <f t="shared" si="1038"/>
        <v/>
      </c>
      <c r="CG1798" s="32" t="str">
        <f t="shared" si="1033"/>
        <v/>
      </c>
      <c r="CH1798" s="48"/>
    </row>
    <row r="1799" spans="2:86" ht="30" customHeight="1" x14ac:dyDescent="0.2">
      <c r="B1799" s="155"/>
      <c r="C1799" s="117"/>
      <c r="D1799" s="53"/>
      <c r="E1799" s="68"/>
      <c r="F1799" s="54"/>
      <c r="G1799" s="54"/>
      <c r="H1799" s="55"/>
      <c r="I1799" s="71"/>
      <c r="J1799" s="73"/>
      <c r="K1799" s="56"/>
      <c r="L1799" s="76" t="str">
        <f t="shared" si="1009"/>
        <v/>
      </c>
      <c r="M1799" s="77" t="str">
        <f t="shared" si="1010"/>
        <v/>
      </c>
      <c r="N1799" s="130" t="str">
        <f t="shared" si="1037"/>
        <v/>
      </c>
      <c r="O1799" s="131" t="str">
        <f t="shared" si="1036"/>
        <v/>
      </c>
      <c r="P1799" s="131" t="str">
        <f t="shared" si="1036"/>
        <v/>
      </c>
      <c r="Q1799" s="131" t="str">
        <f t="shared" si="1036"/>
        <v/>
      </c>
      <c r="R1799" s="131" t="str">
        <f t="shared" si="1036"/>
        <v/>
      </c>
      <c r="S1799" s="131" t="str">
        <f t="shared" si="1036"/>
        <v/>
      </c>
      <c r="T1799" s="131" t="str">
        <f t="shared" si="1036"/>
        <v/>
      </c>
      <c r="U1799" s="131" t="str">
        <f t="shared" si="1036"/>
        <v/>
      </c>
      <c r="V1799" s="14"/>
      <c r="W1799" s="17" t="str">
        <f>IF(C1799="",IF(OR(AND($H1799&lt;&gt;"",C1799=""),AND($F1798=$F1799,$AK1799&lt;&gt;""),COUNTA($H$3:$H$100002)&gt;COUNTA($H$3:$H1799),$AE1799&lt;&gt;""),W1798,""),C1799)</f>
        <v/>
      </c>
      <c r="X1799" s="17" t="str">
        <f>IF(D1799="",IF(OR(AND($H1799&lt;&gt;"",D1799=""),AND($F1798=$F1799,$AK1799&lt;&gt;""),COUNTA($H$3:$H$100002)&gt;COUNTA($H$3:$H1799),$AE1799&lt;&gt;""),X1798,""),D1799)</f>
        <v/>
      </c>
      <c r="Y1799" s="17" t="str">
        <f>IF(E1799="",IF(OR(AND($H1799&lt;&gt;"",E1799=""),AND($F1798=$F1799,$AK1799&lt;&gt;""),COUNTA($H$3:$H$100002)&gt;COUNTA($H$3:$H1799),$AE1799&lt;&gt;""),Y1798,""),E1799)</f>
        <v/>
      </c>
      <c r="Z1799" s="27" t="str">
        <f t="shared" si="1012"/>
        <v/>
      </c>
      <c r="AA1799" s="2" t="str">
        <f>IF(F1799="","",COUNTA($F$3:F1799))</f>
        <v/>
      </c>
      <c r="AB1799" s="3" t="str">
        <f>IF(F1799="","",IFERROR(IF(F1799&lt;&gt;"",IFERROR(INDEX(設定!$C$3:$C$303,MATCH(F1799,設定!$C$3:$C$303,0),0),INDEX(設定!$C$3:$C$303,MATCH("*"&amp;F1799&amp;"*",設定!$C$3:$C$303,0),0)),""),"エラー"))</f>
        <v/>
      </c>
      <c r="AC1799" s="2" t="str">
        <f>IF(G1799="","",COUNTA($G$3:G1799))</f>
        <v/>
      </c>
      <c r="AD1799" s="3" t="str">
        <f>IF(G1799="","",IFERROR(IF(G1799&lt;&gt;"",IFERROR(INDEX(設定!$C$3:$C$303,MATCH(G1799,設定!$C$3:$C$303,0),0),INDEX(設定!$C$3:$C$303,MATCH("*"&amp;G1799&amp;"*",設定!$C$3:$C$303,0),0)),""),"エラー"))</f>
        <v/>
      </c>
      <c r="AE1799" s="3" t="str">
        <f>IFERROR(IF(AB1799="",IF(AND(H1799&lt;&gt;"",F1799=""),INDEX(AB$3:AB1799,MATCH(MAX(AA$3:AA1799),AA$3:AA1799,0),0),""),AB1799),"")</f>
        <v/>
      </c>
      <c r="AF1799" s="3" t="str">
        <f>IFERROR(IF(AD1799="",IF(AND(H1799&lt;&gt;"",G1799=""),INDEX(AD$3:AD1799,MATCH(MAX(AC$3:AC1799),AC$3:AC1799,0),0),""),AD1799),"")</f>
        <v/>
      </c>
      <c r="AG1799" s="2" t="str">
        <f>IF(AH1799="","",IF(OR(AH1799=AH1798,AH1799=AH1800),IF(AND(E1799="",AB1799="",AG1798&lt;&gt;""),MAX($AG$3:AG1798),MAX($AG$3:AG1798)+1),IF(AH1798=AH1799,AG1798,MAX($AG$3:AG1798)+1)))</f>
        <v/>
      </c>
      <c r="AH1799" s="12" t="str">
        <f t="shared" si="1013"/>
        <v/>
      </c>
      <c r="AI1799" s="12" t="str">
        <f t="shared" si="1014"/>
        <v/>
      </c>
      <c r="AJ1799" s="13" t="str">
        <f t="shared" si="1015"/>
        <v/>
      </c>
      <c r="AK1799" s="13" t="str">
        <f t="shared" si="1016"/>
        <v/>
      </c>
      <c r="AL1799" s="13" t="str">
        <f>IF(OR(AJ1799="",COUNTIF($AH$3:AH1799,AH1799)&lt;&gt;COUNTIF(AH$3:AH$100002,AH1799)),"",SUMIF(AH$3:AH$100002,AH1799,AJ$3:AJ$100002))</f>
        <v/>
      </c>
      <c r="AM1799" s="13" t="str">
        <f>IF(OR(AK1799="",COUNTIF($AH$3:AH1799,AH1799)&lt;&gt;COUNTIF(AH$3:AH$100002,AH1799)),"",SUMIF(AH$3:AH$100002,AH1799,AK$3:AK$100002))</f>
        <v/>
      </c>
      <c r="AO1799" s="13" t="str">
        <f t="shared" si="1035"/>
        <v/>
      </c>
      <c r="AP1799" s="13" t="str">
        <f t="shared" si="1035"/>
        <v/>
      </c>
      <c r="AQ1799" s="13" t="str">
        <f t="shared" si="1035"/>
        <v/>
      </c>
      <c r="AR1799" s="13" t="str">
        <f t="shared" si="1035"/>
        <v/>
      </c>
      <c r="AS1799" s="13" t="str">
        <f t="shared" si="1035"/>
        <v/>
      </c>
      <c r="AT1799" s="13" t="str">
        <f t="shared" si="1035"/>
        <v/>
      </c>
      <c r="AU1799" s="13" t="str">
        <f t="shared" si="1035"/>
        <v/>
      </c>
      <c r="AV1799" s="13" t="str">
        <f t="shared" si="1035"/>
        <v/>
      </c>
      <c r="AW1799" s="86" t="str">
        <f t="shared" si="1017"/>
        <v/>
      </c>
      <c r="AX1799" s="59" t="str">
        <f t="shared" si="1018"/>
        <v/>
      </c>
      <c r="AY1799" s="63" t="str">
        <f>IF(OR($BR1799="",BH1799=""),"",COUNT($BR$3:$BR1799))</f>
        <v/>
      </c>
      <c r="AZ1799" s="13" t="str">
        <f>IF(OR($BR1799="",BI1799=""),"",COUNT($BR$3:$BR1799))</f>
        <v/>
      </c>
      <c r="BA1799" s="13" t="str">
        <f>IF(OR($BR1799="",BJ1799=""),"",COUNT($BR$3:$BR1799))</f>
        <v/>
      </c>
      <c r="BB1799" s="13" t="str">
        <f>IF(OR($BR1799="",BK1799=""),"",COUNT($BR$3:$BR1799))</f>
        <v/>
      </c>
      <c r="BC1799" s="13" t="str">
        <f>IF(OR($BR1799="",BL1799=""),"",COUNT($BR$3:$BR1799))</f>
        <v/>
      </c>
      <c r="BD1799" s="13" t="str">
        <f>IF(OR($BR1799="",BM1799=""),"",COUNT($BR$3:$BR1799))</f>
        <v/>
      </c>
      <c r="BE1799" s="13" t="str">
        <f>IF(OR($BR1799="",BN1799=""),"",COUNT($BR$3:$BR1799))</f>
        <v/>
      </c>
      <c r="BF1799" s="13" t="str">
        <f>IF(OR($BR1799="",BO1799=""),"",COUNT($BR$3:$BR1799))</f>
        <v/>
      </c>
      <c r="BG1799" s="66" t="str">
        <f>IF(Z1799="","",COUNT($Z$3:Z1799))</f>
        <v/>
      </c>
      <c r="BH1799" s="13" t="str">
        <f>IF(AO1799="","",IF(AO1799=BH$2,(SUMIF($BV$3:$BV1799,BH$2,$BW$3:$BW1799)-SUMIF($BX$3:$BX1799,BH$2,$BY$3:$BY1799))*AO$1,""))</f>
        <v/>
      </c>
      <c r="BI1799" s="13" t="str">
        <f>IF(AP1799="","",IF(AP1799=BI$2,(SUMIF($BV$3:$BV1799,BI$2,$BW$3:$BW1799)-SUMIF($BX$3:$BX1799,BI$2,$BY$3:$BY1799))*AP$1,""))</f>
        <v/>
      </c>
      <c r="BJ1799" s="13" t="str">
        <f>IF(AQ1799="","",IF(AQ1799=BJ$2,(SUMIF($BV$3:$BV1799,BJ$2,$BW$3:$BW1799)-SUMIF($BX$3:$BX1799,BJ$2,$BY$3:$BY1799))*AQ$1,""))</f>
        <v/>
      </c>
      <c r="BK1799" s="13" t="str">
        <f>IF(AR1799="","",IF(AR1799=BK$2,(SUMIF($BV$3:$BV1799,BK$2,$BW$3:$BW1799)-SUMIF($BX$3:$BX1799,BK$2,$BY$3:$BY1799))*AR$1,""))</f>
        <v/>
      </c>
      <c r="BL1799" s="13" t="str">
        <f>IF(AS1799="","",IF(AS1799=BL$2,(SUMIF($BV$3:$BV1799,BL$2,$BW$3:$BW1799)-SUMIF($BX$3:$BX1799,BL$2,$BY$3:$BY1799))*AS$1,""))</f>
        <v/>
      </c>
      <c r="BM1799" s="13" t="str">
        <f>IF(AT1799="","",IF(AT1799=BM$2,(SUMIF($BV$3:$BV1799,BM$2,$BW$3:$BW1799)-SUMIF($BX$3:$BX1799,BM$2,$BY$3:$BY1799))*AT$1,""))</f>
        <v/>
      </c>
      <c r="BN1799" s="13" t="str">
        <f>IF(AU1799="","",IF(AU1799=BN$2,(SUMIF($BV$3:$BV1799,BN$2,$BW$3:$BW1799)-SUMIF($BX$3:$BX1799,BN$2,$BY$3:$BY1799))*AU$1,""))</f>
        <v/>
      </c>
      <c r="BO1799" s="13" t="str">
        <f>IF(AV1799="","",IF(AV1799=BO$2,(SUMIF($BV$3:$BV1799,BO$2,$BW$3:$BW1799)-SUMIF($BX$3:$BX1799,BO$2,$BY$3:$BY1799))*AV$1,""))</f>
        <v/>
      </c>
      <c r="BP1799" s="69"/>
      <c r="BQ1799" s="13" t="str">
        <f t="shared" si="1019"/>
        <v/>
      </c>
      <c r="BR1799" s="75" t="str">
        <f t="shared" si="1020"/>
        <v/>
      </c>
      <c r="BS1799" s="33" t="str">
        <f t="shared" si="1021"/>
        <v/>
      </c>
      <c r="BT1799" s="42" t="str">
        <f t="shared" si="1022"/>
        <v/>
      </c>
      <c r="BU1799" s="38" t="str">
        <f t="shared" si="1023"/>
        <v/>
      </c>
      <c r="BV1799" s="30" t="str">
        <f t="shared" si="1024"/>
        <v/>
      </c>
      <c r="BW1799" s="36" t="str">
        <f t="shared" si="1025"/>
        <v/>
      </c>
      <c r="BX1799" s="36" t="str">
        <f t="shared" si="1026"/>
        <v/>
      </c>
      <c r="BY1799" s="45" t="str">
        <f t="shared" si="1027"/>
        <v/>
      </c>
      <c r="BZ1799" s="12" t="str">
        <f t="shared" si="1028"/>
        <v/>
      </c>
      <c r="CA1799" s="47" t="str">
        <f t="shared" si="1029"/>
        <v/>
      </c>
      <c r="CB1799" s="32" t="str">
        <f t="shared" si="1030"/>
        <v/>
      </c>
      <c r="CC1799" s="32" t="str">
        <f t="shared" si="1031"/>
        <v/>
      </c>
      <c r="CD1799" s="32" t="str">
        <f t="shared" si="1032"/>
        <v/>
      </c>
      <c r="CE1799" s="48"/>
      <c r="CF1799" s="32" t="str">
        <f t="shared" si="1038"/>
        <v/>
      </c>
      <c r="CG1799" s="32" t="str">
        <f t="shared" si="1033"/>
        <v/>
      </c>
      <c r="CH1799" s="48"/>
    </row>
    <row r="1800" spans="2:86" ht="30" customHeight="1" x14ac:dyDescent="0.2">
      <c r="B1800" s="155"/>
      <c r="C1800" s="117"/>
      <c r="D1800" s="53"/>
      <c r="E1800" s="68"/>
      <c r="F1800" s="54"/>
      <c r="G1800" s="54"/>
      <c r="H1800" s="55"/>
      <c r="I1800" s="71"/>
      <c r="J1800" s="73"/>
      <c r="K1800" s="56"/>
      <c r="L1800" s="76" t="str">
        <f t="shared" si="1009"/>
        <v/>
      </c>
      <c r="M1800" s="77" t="str">
        <f t="shared" si="1010"/>
        <v/>
      </c>
      <c r="N1800" s="130" t="str">
        <f t="shared" si="1037"/>
        <v/>
      </c>
      <c r="O1800" s="131" t="str">
        <f t="shared" si="1036"/>
        <v/>
      </c>
      <c r="P1800" s="131" t="str">
        <f t="shared" si="1036"/>
        <v/>
      </c>
      <c r="Q1800" s="131" t="str">
        <f t="shared" si="1036"/>
        <v/>
      </c>
      <c r="R1800" s="131" t="str">
        <f t="shared" si="1036"/>
        <v/>
      </c>
      <c r="S1800" s="131" t="str">
        <f t="shared" si="1036"/>
        <v/>
      </c>
      <c r="T1800" s="131" t="str">
        <f t="shared" si="1036"/>
        <v/>
      </c>
      <c r="U1800" s="131" t="str">
        <f t="shared" si="1036"/>
        <v/>
      </c>
      <c r="V1800" s="14"/>
      <c r="W1800" s="17" t="str">
        <f>IF(C1800="",IF(OR(AND($H1800&lt;&gt;"",C1800=""),AND($F1799=$F1800,$AK1800&lt;&gt;""),COUNTA($H$3:$H$100002)&gt;COUNTA($H$3:$H1800),$AE1800&lt;&gt;""),W1799,""),C1800)</f>
        <v/>
      </c>
      <c r="X1800" s="17" t="str">
        <f>IF(D1800="",IF(OR(AND($H1800&lt;&gt;"",D1800=""),AND($F1799=$F1800,$AK1800&lt;&gt;""),COUNTA($H$3:$H$100002)&gt;COUNTA($H$3:$H1800),$AE1800&lt;&gt;""),X1799,""),D1800)</f>
        <v/>
      </c>
      <c r="Y1800" s="17" t="str">
        <f>IF(E1800="",IF(OR(AND($H1800&lt;&gt;"",E1800=""),AND($F1799=$F1800,$AK1800&lt;&gt;""),COUNTA($H$3:$H$100002)&gt;COUNTA($H$3:$H1800),$AE1800&lt;&gt;""),Y1799,""),E1800)</f>
        <v/>
      </c>
      <c r="Z1800" s="27" t="str">
        <f t="shared" si="1012"/>
        <v/>
      </c>
      <c r="AA1800" s="2" t="str">
        <f>IF(F1800="","",COUNTA($F$3:F1800))</f>
        <v/>
      </c>
      <c r="AB1800" s="3" t="str">
        <f>IF(F1800="","",IFERROR(IF(F1800&lt;&gt;"",IFERROR(INDEX(設定!$C$3:$C$303,MATCH(F1800,設定!$C$3:$C$303,0),0),INDEX(設定!$C$3:$C$303,MATCH("*"&amp;F1800&amp;"*",設定!$C$3:$C$303,0),0)),""),"エラー"))</f>
        <v/>
      </c>
      <c r="AC1800" s="2" t="str">
        <f>IF(G1800="","",COUNTA($G$3:G1800))</f>
        <v/>
      </c>
      <c r="AD1800" s="3" t="str">
        <f>IF(G1800="","",IFERROR(IF(G1800&lt;&gt;"",IFERROR(INDEX(設定!$C$3:$C$303,MATCH(G1800,設定!$C$3:$C$303,0),0),INDEX(設定!$C$3:$C$303,MATCH("*"&amp;G1800&amp;"*",設定!$C$3:$C$303,0),0)),""),"エラー"))</f>
        <v/>
      </c>
      <c r="AE1800" s="3" t="str">
        <f>IFERROR(IF(AB1800="",IF(AND(H1800&lt;&gt;"",F1800=""),INDEX(AB$3:AB1800,MATCH(MAX(AA$3:AA1800),AA$3:AA1800,0),0),""),AB1800),"")</f>
        <v/>
      </c>
      <c r="AF1800" s="3" t="str">
        <f>IFERROR(IF(AD1800="",IF(AND(H1800&lt;&gt;"",G1800=""),INDEX(AD$3:AD1800,MATCH(MAX(AC$3:AC1800),AC$3:AC1800,0),0),""),AD1800),"")</f>
        <v/>
      </c>
      <c r="AG1800" s="2" t="str">
        <f>IF(AH1800="","",IF(OR(AH1800=AH1799,AH1800=AH1801),IF(AND(E1800="",AB1800="",AG1799&lt;&gt;""),MAX($AG$3:AG1799),MAX($AG$3:AG1799)+1),IF(AH1799=AH1800,AG1799,MAX($AG$3:AG1799)+1)))</f>
        <v/>
      </c>
      <c r="AH1800" s="12" t="str">
        <f t="shared" si="1013"/>
        <v/>
      </c>
      <c r="AI1800" s="12" t="str">
        <f t="shared" si="1014"/>
        <v/>
      </c>
      <c r="AJ1800" s="13" t="str">
        <f t="shared" si="1015"/>
        <v/>
      </c>
      <c r="AK1800" s="13" t="str">
        <f t="shared" si="1016"/>
        <v/>
      </c>
      <c r="AL1800" s="13" t="str">
        <f>IF(OR(AJ1800="",COUNTIF($AH$3:AH1800,AH1800)&lt;&gt;COUNTIF(AH$3:AH$100002,AH1800)),"",SUMIF(AH$3:AH$100002,AH1800,AJ$3:AJ$100002))</f>
        <v/>
      </c>
      <c r="AM1800" s="13" t="str">
        <f>IF(OR(AK1800="",COUNTIF($AH$3:AH1800,AH1800)&lt;&gt;COUNTIF(AH$3:AH$100002,AH1800)),"",SUMIF(AH$3:AH$100002,AH1800,AK$3:AK$100002))</f>
        <v/>
      </c>
      <c r="AO1800" s="13" t="str">
        <f t="shared" si="1035"/>
        <v/>
      </c>
      <c r="AP1800" s="13" t="str">
        <f t="shared" si="1035"/>
        <v/>
      </c>
      <c r="AQ1800" s="13" t="str">
        <f t="shared" si="1035"/>
        <v/>
      </c>
      <c r="AR1800" s="13" t="str">
        <f t="shared" si="1035"/>
        <v/>
      </c>
      <c r="AS1800" s="13" t="str">
        <f t="shared" si="1035"/>
        <v/>
      </c>
      <c r="AT1800" s="13" t="str">
        <f t="shared" si="1035"/>
        <v/>
      </c>
      <c r="AU1800" s="13" t="str">
        <f t="shared" si="1035"/>
        <v/>
      </c>
      <c r="AV1800" s="13" t="str">
        <f t="shared" si="1035"/>
        <v/>
      </c>
      <c r="AW1800" s="86" t="str">
        <f t="shared" si="1017"/>
        <v/>
      </c>
      <c r="AX1800" s="59" t="str">
        <f t="shared" si="1018"/>
        <v/>
      </c>
      <c r="AY1800" s="63" t="str">
        <f>IF(OR($BR1800="",BH1800=""),"",COUNT($BR$3:$BR1800))</f>
        <v/>
      </c>
      <c r="AZ1800" s="13" t="str">
        <f>IF(OR($BR1800="",BI1800=""),"",COUNT($BR$3:$BR1800))</f>
        <v/>
      </c>
      <c r="BA1800" s="13" t="str">
        <f>IF(OR($BR1800="",BJ1800=""),"",COUNT($BR$3:$BR1800))</f>
        <v/>
      </c>
      <c r="BB1800" s="13" t="str">
        <f>IF(OR($BR1800="",BK1800=""),"",COUNT($BR$3:$BR1800))</f>
        <v/>
      </c>
      <c r="BC1800" s="13" t="str">
        <f>IF(OR($BR1800="",BL1800=""),"",COUNT($BR$3:$BR1800))</f>
        <v/>
      </c>
      <c r="BD1800" s="13" t="str">
        <f>IF(OR($BR1800="",BM1800=""),"",COUNT($BR$3:$BR1800))</f>
        <v/>
      </c>
      <c r="BE1800" s="13" t="str">
        <f>IF(OR($BR1800="",BN1800=""),"",COUNT($BR$3:$BR1800))</f>
        <v/>
      </c>
      <c r="BF1800" s="13" t="str">
        <f>IF(OR($BR1800="",BO1800=""),"",COUNT($BR$3:$BR1800))</f>
        <v/>
      </c>
      <c r="BG1800" s="66" t="str">
        <f>IF(Z1800="","",COUNT($Z$3:Z1800))</f>
        <v/>
      </c>
      <c r="BH1800" s="13" t="str">
        <f>IF(AO1800="","",IF(AO1800=BH$2,(SUMIF($BV$3:$BV1800,BH$2,$BW$3:$BW1800)-SUMIF($BX$3:$BX1800,BH$2,$BY$3:$BY1800))*AO$1,""))</f>
        <v/>
      </c>
      <c r="BI1800" s="13" t="str">
        <f>IF(AP1800="","",IF(AP1800=BI$2,(SUMIF($BV$3:$BV1800,BI$2,$BW$3:$BW1800)-SUMIF($BX$3:$BX1800,BI$2,$BY$3:$BY1800))*AP$1,""))</f>
        <v/>
      </c>
      <c r="BJ1800" s="13" t="str">
        <f>IF(AQ1800="","",IF(AQ1800=BJ$2,(SUMIF($BV$3:$BV1800,BJ$2,$BW$3:$BW1800)-SUMIF($BX$3:$BX1800,BJ$2,$BY$3:$BY1800))*AQ$1,""))</f>
        <v/>
      </c>
      <c r="BK1800" s="13" t="str">
        <f>IF(AR1800="","",IF(AR1800=BK$2,(SUMIF($BV$3:$BV1800,BK$2,$BW$3:$BW1800)-SUMIF($BX$3:$BX1800,BK$2,$BY$3:$BY1800))*AR$1,""))</f>
        <v/>
      </c>
      <c r="BL1800" s="13" t="str">
        <f>IF(AS1800="","",IF(AS1800=BL$2,(SUMIF($BV$3:$BV1800,BL$2,$BW$3:$BW1800)-SUMIF($BX$3:$BX1800,BL$2,$BY$3:$BY1800))*AS$1,""))</f>
        <v/>
      </c>
      <c r="BM1800" s="13" t="str">
        <f>IF(AT1800="","",IF(AT1800=BM$2,(SUMIF($BV$3:$BV1800,BM$2,$BW$3:$BW1800)-SUMIF($BX$3:$BX1800,BM$2,$BY$3:$BY1800))*AT$1,""))</f>
        <v/>
      </c>
      <c r="BN1800" s="13" t="str">
        <f>IF(AU1800="","",IF(AU1800=BN$2,(SUMIF($BV$3:$BV1800,BN$2,$BW$3:$BW1800)-SUMIF($BX$3:$BX1800,BN$2,$BY$3:$BY1800))*AU$1,""))</f>
        <v/>
      </c>
      <c r="BO1800" s="13" t="str">
        <f>IF(AV1800="","",IF(AV1800=BO$2,(SUMIF($BV$3:$BV1800,BO$2,$BW$3:$BW1800)-SUMIF($BX$3:$BX1800,BO$2,$BY$3:$BY1800))*AV$1,""))</f>
        <v/>
      </c>
      <c r="BP1800" s="69"/>
      <c r="BQ1800" s="13" t="str">
        <f t="shared" si="1019"/>
        <v/>
      </c>
      <c r="BR1800" s="75" t="str">
        <f t="shared" si="1020"/>
        <v/>
      </c>
      <c r="BS1800" s="33" t="str">
        <f t="shared" si="1021"/>
        <v/>
      </c>
      <c r="BT1800" s="42" t="str">
        <f t="shared" si="1022"/>
        <v/>
      </c>
      <c r="BU1800" s="38" t="str">
        <f t="shared" si="1023"/>
        <v/>
      </c>
      <c r="BV1800" s="30" t="str">
        <f t="shared" si="1024"/>
        <v/>
      </c>
      <c r="BW1800" s="36" t="str">
        <f t="shared" si="1025"/>
        <v/>
      </c>
      <c r="BX1800" s="36" t="str">
        <f t="shared" si="1026"/>
        <v/>
      </c>
      <c r="BY1800" s="45" t="str">
        <f t="shared" si="1027"/>
        <v/>
      </c>
      <c r="BZ1800" s="12" t="str">
        <f t="shared" si="1028"/>
        <v/>
      </c>
      <c r="CA1800" s="47" t="str">
        <f t="shared" si="1029"/>
        <v/>
      </c>
      <c r="CB1800" s="32" t="str">
        <f t="shared" si="1030"/>
        <v/>
      </c>
      <c r="CC1800" s="32" t="str">
        <f t="shared" si="1031"/>
        <v/>
      </c>
      <c r="CD1800" s="32" t="str">
        <f t="shared" si="1032"/>
        <v/>
      </c>
      <c r="CE1800" s="48"/>
      <c r="CF1800" s="32" t="str">
        <f t="shared" si="1038"/>
        <v/>
      </c>
      <c r="CG1800" s="32" t="str">
        <f t="shared" si="1033"/>
        <v/>
      </c>
      <c r="CH1800" s="48"/>
    </row>
    <row r="1801" spans="2:86" ht="30" customHeight="1" x14ac:dyDescent="0.2">
      <c r="B1801" s="155"/>
      <c r="C1801" s="117"/>
      <c r="D1801" s="53"/>
      <c r="E1801" s="68"/>
      <c r="F1801" s="54"/>
      <c r="G1801" s="54"/>
      <c r="H1801" s="55"/>
      <c r="I1801" s="71"/>
      <c r="J1801" s="73"/>
      <c r="K1801" s="56"/>
      <c r="L1801" s="76" t="str">
        <f t="shared" si="1009"/>
        <v/>
      </c>
      <c r="M1801" s="77" t="str">
        <f t="shared" si="1010"/>
        <v/>
      </c>
      <c r="N1801" s="130" t="str">
        <f t="shared" si="1037"/>
        <v/>
      </c>
      <c r="O1801" s="131" t="str">
        <f t="shared" si="1036"/>
        <v/>
      </c>
      <c r="P1801" s="131" t="str">
        <f t="shared" si="1036"/>
        <v/>
      </c>
      <c r="Q1801" s="131" t="str">
        <f t="shared" si="1036"/>
        <v/>
      </c>
      <c r="R1801" s="131" t="str">
        <f t="shared" si="1036"/>
        <v/>
      </c>
      <c r="S1801" s="131" t="str">
        <f t="shared" si="1036"/>
        <v/>
      </c>
      <c r="T1801" s="131" t="str">
        <f t="shared" si="1036"/>
        <v/>
      </c>
      <c r="U1801" s="131" t="str">
        <f t="shared" si="1036"/>
        <v/>
      </c>
      <c r="V1801" s="14"/>
      <c r="W1801" s="17" t="str">
        <f>IF(C1801="",IF(OR(AND($H1801&lt;&gt;"",C1801=""),AND($F1800=$F1801,$AK1801&lt;&gt;""),COUNTA($H$3:$H$100002)&gt;COUNTA($H$3:$H1801),$AE1801&lt;&gt;""),W1800,""),C1801)</f>
        <v/>
      </c>
      <c r="X1801" s="17" t="str">
        <f>IF(D1801="",IF(OR(AND($H1801&lt;&gt;"",D1801=""),AND($F1800=$F1801,$AK1801&lt;&gt;""),COUNTA($H$3:$H$100002)&gt;COUNTA($H$3:$H1801),$AE1801&lt;&gt;""),X1800,""),D1801)</f>
        <v/>
      </c>
      <c r="Y1801" s="17" t="str">
        <f>IF(E1801="",IF(OR(AND($H1801&lt;&gt;"",E1801=""),AND($F1800=$F1801,$AK1801&lt;&gt;""),COUNTA($H$3:$H$100002)&gt;COUNTA($H$3:$H1801),$AE1801&lt;&gt;""),Y1800,""),E1801)</f>
        <v/>
      </c>
      <c r="Z1801" s="27" t="str">
        <f t="shared" si="1012"/>
        <v/>
      </c>
      <c r="AA1801" s="2" t="str">
        <f>IF(F1801="","",COUNTA($F$3:F1801))</f>
        <v/>
      </c>
      <c r="AB1801" s="3" t="str">
        <f>IF(F1801="","",IFERROR(IF(F1801&lt;&gt;"",IFERROR(INDEX(設定!$C$3:$C$303,MATCH(F1801,設定!$C$3:$C$303,0),0),INDEX(設定!$C$3:$C$303,MATCH("*"&amp;F1801&amp;"*",設定!$C$3:$C$303,0),0)),""),"エラー"))</f>
        <v/>
      </c>
      <c r="AC1801" s="2" t="str">
        <f>IF(G1801="","",COUNTA($G$3:G1801))</f>
        <v/>
      </c>
      <c r="AD1801" s="3" t="str">
        <f>IF(G1801="","",IFERROR(IF(G1801&lt;&gt;"",IFERROR(INDEX(設定!$C$3:$C$303,MATCH(G1801,設定!$C$3:$C$303,0),0),INDEX(設定!$C$3:$C$303,MATCH("*"&amp;G1801&amp;"*",設定!$C$3:$C$303,0),0)),""),"エラー"))</f>
        <v/>
      </c>
      <c r="AE1801" s="3" t="str">
        <f>IFERROR(IF(AB1801="",IF(AND(H1801&lt;&gt;"",F1801=""),INDEX(AB$3:AB1801,MATCH(MAX(AA$3:AA1801),AA$3:AA1801,0),0),""),AB1801),"")</f>
        <v/>
      </c>
      <c r="AF1801" s="3" t="str">
        <f>IFERROR(IF(AD1801="",IF(AND(H1801&lt;&gt;"",G1801=""),INDEX(AD$3:AD1801,MATCH(MAX(AC$3:AC1801),AC$3:AC1801,0),0),""),AD1801),"")</f>
        <v/>
      </c>
      <c r="AG1801" s="2" t="str">
        <f>IF(AH1801="","",IF(OR(AH1801=AH1800,AH1801=AH1802),IF(AND(E1801="",AB1801="",AG1800&lt;&gt;""),MAX($AG$3:AG1800),MAX($AG$3:AG1800)+1),IF(AH1800=AH1801,AG1800,MAX($AG$3:AG1800)+1)))</f>
        <v/>
      </c>
      <c r="AH1801" s="12" t="str">
        <f t="shared" si="1013"/>
        <v/>
      </c>
      <c r="AI1801" s="12" t="str">
        <f t="shared" si="1014"/>
        <v/>
      </c>
      <c r="AJ1801" s="13" t="str">
        <f t="shared" si="1015"/>
        <v/>
      </c>
      <c r="AK1801" s="13" t="str">
        <f t="shared" si="1016"/>
        <v/>
      </c>
      <c r="AL1801" s="13" t="str">
        <f>IF(OR(AJ1801="",COUNTIF($AH$3:AH1801,AH1801)&lt;&gt;COUNTIF(AH$3:AH$100002,AH1801)),"",SUMIF(AH$3:AH$100002,AH1801,AJ$3:AJ$100002))</f>
        <v/>
      </c>
      <c r="AM1801" s="13" t="str">
        <f>IF(OR(AK1801="",COUNTIF($AH$3:AH1801,AH1801)&lt;&gt;COUNTIF(AH$3:AH$100002,AH1801)),"",SUMIF(AH$3:AH$100002,AH1801,AK$3:AK$100002))</f>
        <v/>
      </c>
      <c r="AO1801" s="13" t="str">
        <f t="shared" si="1035"/>
        <v/>
      </c>
      <c r="AP1801" s="13" t="str">
        <f t="shared" si="1035"/>
        <v/>
      </c>
      <c r="AQ1801" s="13" t="str">
        <f t="shared" si="1035"/>
        <v/>
      </c>
      <c r="AR1801" s="13" t="str">
        <f t="shared" si="1035"/>
        <v/>
      </c>
      <c r="AS1801" s="13" t="str">
        <f t="shared" si="1035"/>
        <v/>
      </c>
      <c r="AT1801" s="13" t="str">
        <f t="shared" si="1035"/>
        <v/>
      </c>
      <c r="AU1801" s="13" t="str">
        <f t="shared" si="1035"/>
        <v/>
      </c>
      <c r="AV1801" s="13" t="str">
        <f t="shared" si="1035"/>
        <v/>
      </c>
      <c r="AW1801" s="86" t="str">
        <f t="shared" si="1017"/>
        <v/>
      </c>
      <c r="AX1801" s="59" t="str">
        <f t="shared" si="1018"/>
        <v/>
      </c>
      <c r="AY1801" s="63" t="str">
        <f>IF(OR($BR1801="",BH1801=""),"",COUNT($BR$3:$BR1801))</f>
        <v/>
      </c>
      <c r="AZ1801" s="13" t="str">
        <f>IF(OR($BR1801="",BI1801=""),"",COUNT($BR$3:$BR1801))</f>
        <v/>
      </c>
      <c r="BA1801" s="13" t="str">
        <f>IF(OR($BR1801="",BJ1801=""),"",COUNT($BR$3:$BR1801))</f>
        <v/>
      </c>
      <c r="BB1801" s="13" t="str">
        <f>IF(OR($BR1801="",BK1801=""),"",COUNT($BR$3:$BR1801))</f>
        <v/>
      </c>
      <c r="BC1801" s="13" t="str">
        <f>IF(OR($BR1801="",BL1801=""),"",COUNT($BR$3:$BR1801))</f>
        <v/>
      </c>
      <c r="BD1801" s="13" t="str">
        <f>IF(OR($BR1801="",BM1801=""),"",COUNT($BR$3:$BR1801))</f>
        <v/>
      </c>
      <c r="BE1801" s="13" t="str">
        <f>IF(OR($BR1801="",BN1801=""),"",COUNT($BR$3:$BR1801))</f>
        <v/>
      </c>
      <c r="BF1801" s="13" t="str">
        <f>IF(OR($BR1801="",BO1801=""),"",COUNT($BR$3:$BR1801))</f>
        <v/>
      </c>
      <c r="BG1801" s="66" t="str">
        <f>IF(Z1801="","",COUNT($Z$3:Z1801))</f>
        <v/>
      </c>
      <c r="BH1801" s="13" t="str">
        <f>IF(AO1801="","",IF(AO1801=BH$2,(SUMIF($BV$3:$BV1801,BH$2,$BW$3:$BW1801)-SUMIF($BX$3:$BX1801,BH$2,$BY$3:$BY1801))*AO$1,""))</f>
        <v/>
      </c>
      <c r="BI1801" s="13" t="str">
        <f>IF(AP1801="","",IF(AP1801=BI$2,(SUMIF($BV$3:$BV1801,BI$2,$BW$3:$BW1801)-SUMIF($BX$3:$BX1801,BI$2,$BY$3:$BY1801))*AP$1,""))</f>
        <v/>
      </c>
      <c r="BJ1801" s="13" t="str">
        <f>IF(AQ1801="","",IF(AQ1801=BJ$2,(SUMIF($BV$3:$BV1801,BJ$2,$BW$3:$BW1801)-SUMIF($BX$3:$BX1801,BJ$2,$BY$3:$BY1801))*AQ$1,""))</f>
        <v/>
      </c>
      <c r="BK1801" s="13" t="str">
        <f>IF(AR1801="","",IF(AR1801=BK$2,(SUMIF($BV$3:$BV1801,BK$2,$BW$3:$BW1801)-SUMIF($BX$3:$BX1801,BK$2,$BY$3:$BY1801))*AR$1,""))</f>
        <v/>
      </c>
      <c r="BL1801" s="13" t="str">
        <f>IF(AS1801="","",IF(AS1801=BL$2,(SUMIF($BV$3:$BV1801,BL$2,$BW$3:$BW1801)-SUMIF($BX$3:$BX1801,BL$2,$BY$3:$BY1801))*AS$1,""))</f>
        <v/>
      </c>
      <c r="BM1801" s="13" t="str">
        <f>IF(AT1801="","",IF(AT1801=BM$2,(SUMIF($BV$3:$BV1801,BM$2,$BW$3:$BW1801)-SUMIF($BX$3:$BX1801,BM$2,$BY$3:$BY1801))*AT$1,""))</f>
        <v/>
      </c>
      <c r="BN1801" s="13" t="str">
        <f>IF(AU1801="","",IF(AU1801=BN$2,(SUMIF($BV$3:$BV1801,BN$2,$BW$3:$BW1801)-SUMIF($BX$3:$BX1801,BN$2,$BY$3:$BY1801))*AU$1,""))</f>
        <v/>
      </c>
      <c r="BO1801" s="13" t="str">
        <f>IF(AV1801="","",IF(AV1801=BO$2,(SUMIF($BV$3:$BV1801,BO$2,$BW$3:$BW1801)-SUMIF($BX$3:$BX1801,BO$2,$BY$3:$BY1801))*AV$1,""))</f>
        <v/>
      </c>
      <c r="BP1801" s="69"/>
      <c r="BQ1801" s="13" t="str">
        <f t="shared" si="1019"/>
        <v/>
      </c>
      <c r="BR1801" s="75" t="str">
        <f t="shared" si="1020"/>
        <v/>
      </c>
      <c r="BS1801" s="33" t="str">
        <f t="shared" si="1021"/>
        <v/>
      </c>
      <c r="BT1801" s="42" t="str">
        <f t="shared" si="1022"/>
        <v/>
      </c>
      <c r="BU1801" s="38" t="str">
        <f t="shared" si="1023"/>
        <v/>
      </c>
      <c r="BV1801" s="30" t="str">
        <f t="shared" si="1024"/>
        <v/>
      </c>
      <c r="BW1801" s="36" t="str">
        <f t="shared" si="1025"/>
        <v/>
      </c>
      <c r="BX1801" s="36" t="str">
        <f t="shared" si="1026"/>
        <v/>
      </c>
      <c r="BY1801" s="45" t="str">
        <f t="shared" si="1027"/>
        <v/>
      </c>
      <c r="BZ1801" s="12" t="str">
        <f t="shared" si="1028"/>
        <v/>
      </c>
      <c r="CA1801" s="47" t="str">
        <f t="shared" si="1029"/>
        <v/>
      </c>
      <c r="CB1801" s="32" t="str">
        <f t="shared" si="1030"/>
        <v/>
      </c>
      <c r="CC1801" s="32" t="str">
        <f t="shared" si="1031"/>
        <v/>
      </c>
      <c r="CD1801" s="32" t="str">
        <f t="shared" si="1032"/>
        <v/>
      </c>
      <c r="CE1801" s="48"/>
      <c r="CF1801" s="32" t="str">
        <f t="shared" si="1038"/>
        <v/>
      </c>
      <c r="CG1801" s="32" t="str">
        <f t="shared" si="1033"/>
        <v/>
      </c>
      <c r="CH1801" s="48"/>
    </row>
    <row r="1802" spans="2:86" ht="30" customHeight="1" x14ac:dyDescent="0.2">
      <c r="B1802" s="155"/>
      <c r="C1802" s="117"/>
      <c r="D1802" s="53"/>
      <c r="E1802" s="68"/>
      <c r="F1802" s="54"/>
      <c r="G1802" s="54"/>
      <c r="H1802" s="55"/>
      <c r="I1802" s="71"/>
      <c r="J1802" s="73"/>
      <c r="K1802" s="56"/>
      <c r="L1802" s="76" t="str">
        <f t="shared" si="1009"/>
        <v/>
      </c>
      <c r="M1802" s="77" t="str">
        <f t="shared" si="1010"/>
        <v/>
      </c>
      <c r="N1802" s="130" t="str">
        <f t="shared" si="1037"/>
        <v/>
      </c>
      <c r="O1802" s="131" t="str">
        <f t="shared" si="1036"/>
        <v/>
      </c>
      <c r="P1802" s="131" t="str">
        <f t="shared" si="1036"/>
        <v/>
      </c>
      <c r="Q1802" s="131" t="str">
        <f t="shared" si="1036"/>
        <v/>
      </c>
      <c r="R1802" s="131" t="str">
        <f t="shared" si="1036"/>
        <v/>
      </c>
      <c r="S1802" s="131" t="str">
        <f t="shared" si="1036"/>
        <v/>
      </c>
      <c r="T1802" s="131" t="str">
        <f t="shared" si="1036"/>
        <v/>
      </c>
      <c r="U1802" s="131" t="str">
        <f t="shared" si="1036"/>
        <v/>
      </c>
      <c r="V1802" s="14"/>
      <c r="W1802" s="17" t="str">
        <f>IF(C1802="",IF(OR(AND($H1802&lt;&gt;"",C1802=""),AND($F1801=$F1802,$AK1802&lt;&gt;""),COUNTA($H$3:$H$100002)&gt;COUNTA($H$3:$H1802),$AE1802&lt;&gt;""),W1801,""),C1802)</f>
        <v/>
      </c>
      <c r="X1802" s="17" t="str">
        <f>IF(D1802="",IF(OR(AND($H1802&lt;&gt;"",D1802=""),AND($F1801=$F1802,$AK1802&lt;&gt;""),COUNTA($H$3:$H$100002)&gt;COUNTA($H$3:$H1802),$AE1802&lt;&gt;""),X1801,""),D1802)</f>
        <v/>
      </c>
      <c r="Y1802" s="17" t="str">
        <f>IF(E1802="",IF(OR(AND($H1802&lt;&gt;"",E1802=""),AND($F1801=$F1802,$AK1802&lt;&gt;""),COUNTA($H$3:$H$100002)&gt;COUNTA($H$3:$H1802),$AE1802&lt;&gt;""),Y1801,""),E1802)</f>
        <v/>
      </c>
      <c r="Z1802" s="27" t="str">
        <f t="shared" si="1012"/>
        <v/>
      </c>
      <c r="AA1802" s="2" t="str">
        <f>IF(F1802="","",COUNTA($F$3:F1802))</f>
        <v/>
      </c>
      <c r="AB1802" s="3" t="str">
        <f>IF(F1802="","",IFERROR(IF(F1802&lt;&gt;"",IFERROR(INDEX(設定!$C$3:$C$303,MATCH(F1802,設定!$C$3:$C$303,0),0),INDEX(設定!$C$3:$C$303,MATCH("*"&amp;F1802&amp;"*",設定!$C$3:$C$303,0),0)),""),"エラー"))</f>
        <v/>
      </c>
      <c r="AC1802" s="2" t="str">
        <f>IF(G1802="","",COUNTA($G$3:G1802))</f>
        <v/>
      </c>
      <c r="AD1802" s="3" t="str">
        <f>IF(G1802="","",IFERROR(IF(G1802&lt;&gt;"",IFERROR(INDEX(設定!$C$3:$C$303,MATCH(G1802,設定!$C$3:$C$303,0),0),INDEX(設定!$C$3:$C$303,MATCH("*"&amp;G1802&amp;"*",設定!$C$3:$C$303,0),0)),""),"エラー"))</f>
        <v/>
      </c>
      <c r="AE1802" s="3" t="str">
        <f>IFERROR(IF(AB1802="",IF(AND(H1802&lt;&gt;"",F1802=""),INDEX(AB$3:AB1802,MATCH(MAX(AA$3:AA1802),AA$3:AA1802,0),0),""),AB1802),"")</f>
        <v/>
      </c>
      <c r="AF1802" s="3" t="str">
        <f>IFERROR(IF(AD1802="",IF(AND(H1802&lt;&gt;"",G1802=""),INDEX(AD$3:AD1802,MATCH(MAX(AC$3:AC1802),AC$3:AC1802,0),0),""),AD1802),"")</f>
        <v/>
      </c>
      <c r="AG1802" s="2" t="str">
        <f>IF(AH1802="","",IF(OR(AH1802=AH1801,AH1802=AH1803),IF(AND(E1802="",AB1802="",AG1801&lt;&gt;""),MAX($AG$3:AG1801),MAX($AG$3:AG1801)+1),IF(AH1801=AH1802,AG1801,MAX($AG$3:AG1801)+1)))</f>
        <v/>
      </c>
      <c r="AH1802" s="12" t="str">
        <f t="shared" si="1013"/>
        <v/>
      </c>
      <c r="AI1802" s="12" t="str">
        <f t="shared" si="1014"/>
        <v/>
      </c>
      <c r="AJ1802" s="13" t="str">
        <f t="shared" si="1015"/>
        <v/>
      </c>
      <c r="AK1802" s="13" t="str">
        <f t="shared" si="1016"/>
        <v/>
      </c>
      <c r="AL1802" s="13" t="str">
        <f>IF(OR(AJ1802="",COUNTIF($AH$3:AH1802,AH1802)&lt;&gt;COUNTIF(AH$3:AH$100002,AH1802)),"",SUMIF(AH$3:AH$100002,AH1802,AJ$3:AJ$100002))</f>
        <v/>
      </c>
      <c r="AM1802" s="13" t="str">
        <f>IF(OR(AK1802="",COUNTIF($AH$3:AH1802,AH1802)&lt;&gt;COUNTIF(AH$3:AH$100002,AH1802)),"",SUMIF(AH$3:AH$100002,AH1802,AK$3:AK$100002))</f>
        <v/>
      </c>
      <c r="AO1802" s="13" t="str">
        <f t="shared" si="1035"/>
        <v/>
      </c>
      <c r="AP1802" s="13" t="str">
        <f t="shared" si="1035"/>
        <v/>
      </c>
      <c r="AQ1802" s="13" t="str">
        <f t="shared" si="1035"/>
        <v/>
      </c>
      <c r="AR1802" s="13" t="str">
        <f t="shared" si="1035"/>
        <v/>
      </c>
      <c r="AS1802" s="13" t="str">
        <f t="shared" si="1035"/>
        <v/>
      </c>
      <c r="AT1802" s="13" t="str">
        <f t="shared" si="1035"/>
        <v/>
      </c>
      <c r="AU1802" s="13" t="str">
        <f t="shared" si="1035"/>
        <v/>
      </c>
      <c r="AV1802" s="13" t="str">
        <f t="shared" si="1035"/>
        <v/>
      </c>
      <c r="AW1802" s="86" t="str">
        <f t="shared" si="1017"/>
        <v/>
      </c>
      <c r="AX1802" s="59" t="str">
        <f t="shared" si="1018"/>
        <v/>
      </c>
      <c r="AY1802" s="63" t="str">
        <f>IF(OR($BR1802="",BH1802=""),"",COUNT($BR$3:$BR1802))</f>
        <v/>
      </c>
      <c r="AZ1802" s="13" t="str">
        <f>IF(OR($BR1802="",BI1802=""),"",COUNT($BR$3:$BR1802))</f>
        <v/>
      </c>
      <c r="BA1802" s="13" t="str">
        <f>IF(OR($BR1802="",BJ1802=""),"",COUNT($BR$3:$BR1802))</f>
        <v/>
      </c>
      <c r="BB1802" s="13" t="str">
        <f>IF(OR($BR1802="",BK1802=""),"",COUNT($BR$3:$BR1802))</f>
        <v/>
      </c>
      <c r="BC1802" s="13" t="str">
        <f>IF(OR($BR1802="",BL1802=""),"",COUNT($BR$3:$BR1802))</f>
        <v/>
      </c>
      <c r="BD1802" s="13" t="str">
        <f>IF(OR($BR1802="",BM1802=""),"",COUNT($BR$3:$BR1802))</f>
        <v/>
      </c>
      <c r="BE1802" s="13" t="str">
        <f>IF(OR($BR1802="",BN1802=""),"",COUNT($BR$3:$BR1802))</f>
        <v/>
      </c>
      <c r="BF1802" s="13" t="str">
        <f>IF(OR($BR1802="",BO1802=""),"",COUNT($BR$3:$BR1802))</f>
        <v/>
      </c>
      <c r="BG1802" s="66" t="str">
        <f>IF(Z1802="","",COUNT($Z$3:Z1802))</f>
        <v/>
      </c>
      <c r="BH1802" s="13" t="str">
        <f>IF(AO1802="","",IF(AO1802=BH$2,(SUMIF($BV$3:$BV1802,BH$2,$BW$3:$BW1802)-SUMIF($BX$3:$BX1802,BH$2,$BY$3:$BY1802))*AO$1,""))</f>
        <v/>
      </c>
      <c r="BI1802" s="13" t="str">
        <f>IF(AP1802="","",IF(AP1802=BI$2,(SUMIF($BV$3:$BV1802,BI$2,$BW$3:$BW1802)-SUMIF($BX$3:$BX1802,BI$2,$BY$3:$BY1802))*AP$1,""))</f>
        <v/>
      </c>
      <c r="BJ1802" s="13" t="str">
        <f>IF(AQ1802="","",IF(AQ1802=BJ$2,(SUMIF($BV$3:$BV1802,BJ$2,$BW$3:$BW1802)-SUMIF($BX$3:$BX1802,BJ$2,$BY$3:$BY1802))*AQ$1,""))</f>
        <v/>
      </c>
      <c r="BK1802" s="13" t="str">
        <f>IF(AR1802="","",IF(AR1802=BK$2,(SUMIF($BV$3:$BV1802,BK$2,$BW$3:$BW1802)-SUMIF($BX$3:$BX1802,BK$2,$BY$3:$BY1802))*AR$1,""))</f>
        <v/>
      </c>
      <c r="BL1802" s="13" t="str">
        <f>IF(AS1802="","",IF(AS1802=BL$2,(SUMIF($BV$3:$BV1802,BL$2,$BW$3:$BW1802)-SUMIF($BX$3:$BX1802,BL$2,$BY$3:$BY1802))*AS$1,""))</f>
        <v/>
      </c>
      <c r="BM1802" s="13" t="str">
        <f>IF(AT1802="","",IF(AT1802=BM$2,(SUMIF($BV$3:$BV1802,BM$2,$BW$3:$BW1802)-SUMIF($BX$3:$BX1802,BM$2,$BY$3:$BY1802))*AT$1,""))</f>
        <v/>
      </c>
      <c r="BN1802" s="13" t="str">
        <f>IF(AU1802="","",IF(AU1802=BN$2,(SUMIF($BV$3:$BV1802,BN$2,$BW$3:$BW1802)-SUMIF($BX$3:$BX1802,BN$2,$BY$3:$BY1802))*AU$1,""))</f>
        <v/>
      </c>
      <c r="BO1802" s="13" t="str">
        <f>IF(AV1802="","",IF(AV1802=BO$2,(SUMIF($BV$3:$BV1802,BO$2,$BW$3:$BW1802)-SUMIF($BX$3:$BX1802,BO$2,$BY$3:$BY1802))*AV$1,""))</f>
        <v/>
      </c>
      <c r="BP1802" s="69"/>
      <c r="BQ1802" s="13" t="str">
        <f t="shared" si="1019"/>
        <v/>
      </c>
      <c r="BR1802" s="75" t="str">
        <f t="shared" si="1020"/>
        <v/>
      </c>
      <c r="BS1802" s="33" t="str">
        <f t="shared" si="1021"/>
        <v/>
      </c>
      <c r="BT1802" s="42" t="str">
        <f t="shared" si="1022"/>
        <v/>
      </c>
      <c r="BU1802" s="38" t="str">
        <f t="shared" si="1023"/>
        <v/>
      </c>
      <c r="BV1802" s="30" t="str">
        <f t="shared" si="1024"/>
        <v/>
      </c>
      <c r="BW1802" s="36" t="str">
        <f t="shared" si="1025"/>
        <v/>
      </c>
      <c r="BX1802" s="36" t="str">
        <f t="shared" si="1026"/>
        <v/>
      </c>
      <c r="BY1802" s="45" t="str">
        <f t="shared" si="1027"/>
        <v/>
      </c>
      <c r="BZ1802" s="12" t="str">
        <f t="shared" si="1028"/>
        <v/>
      </c>
      <c r="CA1802" s="47" t="str">
        <f t="shared" si="1029"/>
        <v/>
      </c>
      <c r="CB1802" s="32" t="str">
        <f t="shared" si="1030"/>
        <v/>
      </c>
      <c r="CC1802" s="32" t="str">
        <f t="shared" si="1031"/>
        <v/>
      </c>
      <c r="CD1802" s="32" t="str">
        <f t="shared" si="1032"/>
        <v/>
      </c>
      <c r="CE1802" s="48"/>
      <c r="CF1802" s="32" t="str">
        <f t="shared" si="1038"/>
        <v/>
      </c>
      <c r="CG1802" s="32" t="str">
        <f t="shared" si="1033"/>
        <v/>
      </c>
      <c r="CH1802" s="48"/>
    </row>
    <row r="1803" spans="2:86" ht="30" customHeight="1" x14ac:dyDescent="0.2">
      <c r="B1803" s="155"/>
      <c r="C1803" s="117"/>
      <c r="D1803" s="53"/>
      <c r="E1803" s="68"/>
      <c r="F1803" s="54"/>
      <c r="G1803" s="54"/>
      <c r="H1803" s="55"/>
      <c r="I1803" s="71"/>
      <c r="J1803" s="73"/>
      <c r="K1803" s="56"/>
      <c r="L1803" s="76" t="str">
        <f t="shared" si="1009"/>
        <v/>
      </c>
      <c r="M1803" s="77" t="str">
        <f t="shared" si="1010"/>
        <v/>
      </c>
      <c r="N1803" s="130" t="str">
        <f t="shared" si="1037"/>
        <v/>
      </c>
      <c r="O1803" s="131" t="str">
        <f t="shared" ref="O1803:U1812" si="1039">IFERROR(INDEX($BH$3:$BO$100002,MATCH($BG1803,$BG$3:$BG$100002,0),MATCH(O$1,$BH$2:$BO$2,0)),"")</f>
        <v/>
      </c>
      <c r="P1803" s="131" t="str">
        <f t="shared" si="1039"/>
        <v/>
      </c>
      <c r="Q1803" s="131" t="str">
        <f t="shared" si="1039"/>
        <v/>
      </c>
      <c r="R1803" s="131" t="str">
        <f t="shared" si="1039"/>
        <v/>
      </c>
      <c r="S1803" s="131" t="str">
        <f t="shared" si="1039"/>
        <v/>
      </c>
      <c r="T1803" s="131" t="str">
        <f t="shared" si="1039"/>
        <v/>
      </c>
      <c r="U1803" s="131" t="str">
        <f t="shared" si="1039"/>
        <v/>
      </c>
      <c r="V1803" s="14"/>
      <c r="W1803" s="17" t="str">
        <f>IF(C1803="",IF(OR(AND($H1803&lt;&gt;"",C1803=""),AND($F1802=$F1803,$AK1803&lt;&gt;""),COUNTA($H$3:$H$100002)&gt;COUNTA($H$3:$H1803),$AE1803&lt;&gt;""),W1802,""),C1803)</f>
        <v/>
      </c>
      <c r="X1803" s="17" t="str">
        <f>IF(D1803="",IF(OR(AND($H1803&lt;&gt;"",D1803=""),AND($F1802=$F1803,$AK1803&lt;&gt;""),COUNTA($H$3:$H$100002)&gt;COUNTA($H$3:$H1803),$AE1803&lt;&gt;""),X1802,""),D1803)</f>
        <v/>
      </c>
      <c r="Y1803" s="17" t="str">
        <f>IF(E1803="",IF(OR(AND($H1803&lt;&gt;"",E1803=""),AND($F1802=$F1803,$AK1803&lt;&gt;""),COUNTA($H$3:$H$100002)&gt;COUNTA($H$3:$H1803),$AE1803&lt;&gt;""),Y1802,""),E1803)</f>
        <v/>
      </c>
      <c r="Z1803" s="27" t="str">
        <f t="shared" si="1012"/>
        <v/>
      </c>
      <c r="AA1803" s="2" t="str">
        <f>IF(F1803="","",COUNTA($F$3:F1803))</f>
        <v/>
      </c>
      <c r="AB1803" s="3" t="str">
        <f>IF(F1803="","",IFERROR(IF(F1803&lt;&gt;"",IFERROR(INDEX(設定!$C$3:$C$303,MATCH(F1803,設定!$C$3:$C$303,0),0),INDEX(設定!$C$3:$C$303,MATCH("*"&amp;F1803&amp;"*",設定!$C$3:$C$303,0),0)),""),"エラー"))</f>
        <v/>
      </c>
      <c r="AC1803" s="2" t="str">
        <f>IF(G1803="","",COUNTA($G$3:G1803))</f>
        <v/>
      </c>
      <c r="AD1803" s="3" t="str">
        <f>IF(G1803="","",IFERROR(IF(G1803&lt;&gt;"",IFERROR(INDEX(設定!$C$3:$C$303,MATCH(G1803,設定!$C$3:$C$303,0),0),INDEX(設定!$C$3:$C$303,MATCH("*"&amp;G1803&amp;"*",設定!$C$3:$C$303,0),0)),""),"エラー"))</f>
        <v/>
      </c>
      <c r="AE1803" s="3" t="str">
        <f>IFERROR(IF(AB1803="",IF(AND(H1803&lt;&gt;"",F1803=""),INDEX(AB$3:AB1803,MATCH(MAX(AA$3:AA1803),AA$3:AA1803,0),0),""),AB1803),"")</f>
        <v/>
      </c>
      <c r="AF1803" s="3" t="str">
        <f>IFERROR(IF(AD1803="",IF(AND(H1803&lt;&gt;"",G1803=""),INDEX(AD$3:AD1803,MATCH(MAX(AC$3:AC1803),AC$3:AC1803,0),0),""),AD1803),"")</f>
        <v/>
      </c>
      <c r="AG1803" s="2" t="str">
        <f>IF(AH1803="","",IF(OR(AH1803=AH1802,AH1803=AH1804),IF(AND(E1803="",AB1803="",AG1802&lt;&gt;""),MAX($AG$3:AG1802),MAX($AG$3:AG1802)+1),IF(AH1802=AH1803,AG1802,MAX($AG$3:AG1802)+1)))</f>
        <v/>
      </c>
      <c r="AH1803" s="12" t="str">
        <f t="shared" si="1013"/>
        <v/>
      </c>
      <c r="AI1803" s="12" t="str">
        <f t="shared" si="1014"/>
        <v/>
      </c>
      <c r="AJ1803" s="13" t="str">
        <f t="shared" si="1015"/>
        <v/>
      </c>
      <c r="AK1803" s="13" t="str">
        <f t="shared" si="1016"/>
        <v/>
      </c>
      <c r="AL1803" s="13" t="str">
        <f>IF(OR(AJ1803="",COUNTIF($AH$3:AH1803,AH1803)&lt;&gt;COUNTIF(AH$3:AH$100002,AH1803)),"",SUMIF(AH$3:AH$100002,AH1803,AJ$3:AJ$100002))</f>
        <v/>
      </c>
      <c r="AM1803" s="13" t="str">
        <f>IF(OR(AK1803="",COUNTIF($AH$3:AH1803,AH1803)&lt;&gt;COUNTIF(AH$3:AH$100002,AH1803)),"",SUMIF(AH$3:AH$100002,AH1803,AK$3:AK$100002))</f>
        <v/>
      </c>
      <c r="AO1803" s="13" t="str">
        <f t="shared" si="1035"/>
        <v/>
      </c>
      <c r="AP1803" s="13" t="str">
        <f t="shared" si="1035"/>
        <v/>
      </c>
      <c r="AQ1803" s="13" t="str">
        <f t="shared" si="1035"/>
        <v/>
      </c>
      <c r="AR1803" s="13" t="str">
        <f t="shared" si="1035"/>
        <v/>
      </c>
      <c r="AS1803" s="13" t="str">
        <f t="shared" si="1035"/>
        <v/>
      </c>
      <c r="AT1803" s="13" t="str">
        <f t="shared" si="1035"/>
        <v/>
      </c>
      <c r="AU1803" s="13" t="str">
        <f t="shared" si="1035"/>
        <v/>
      </c>
      <c r="AV1803" s="13" t="str">
        <f t="shared" si="1035"/>
        <v/>
      </c>
      <c r="AW1803" s="86" t="str">
        <f t="shared" si="1017"/>
        <v/>
      </c>
      <c r="AX1803" s="59" t="str">
        <f t="shared" si="1018"/>
        <v/>
      </c>
      <c r="AY1803" s="63" t="str">
        <f>IF(OR($BR1803="",BH1803=""),"",COUNT($BR$3:$BR1803))</f>
        <v/>
      </c>
      <c r="AZ1803" s="13" t="str">
        <f>IF(OR($BR1803="",BI1803=""),"",COUNT($BR$3:$BR1803))</f>
        <v/>
      </c>
      <c r="BA1803" s="13" t="str">
        <f>IF(OR($BR1803="",BJ1803=""),"",COUNT($BR$3:$BR1803))</f>
        <v/>
      </c>
      <c r="BB1803" s="13" t="str">
        <f>IF(OR($BR1803="",BK1803=""),"",COUNT($BR$3:$BR1803))</f>
        <v/>
      </c>
      <c r="BC1803" s="13" t="str">
        <f>IF(OR($BR1803="",BL1803=""),"",COUNT($BR$3:$BR1803))</f>
        <v/>
      </c>
      <c r="BD1803" s="13" t="str">
        <f>IF(OR($BR1803="",BM1803=""),"",COUNT($BR$3:$BR1803))</f>
        <v/>
      </c>
      <c r="BE1803" s="13" t="str">
        <f>IF(OR($BR1803="",BN1803=""),"",COUNT($BR$3:$BR1803))</f>
        <v/>
      </c>
      <c r="BF1803" s="13" t="str">
        <f>IF(OR($BR1803="",BO1803=""),"",COUNT($BR$3:$BR1803))</f>
        <v/>
      </c>
      <c r="BG1803" s="66" t="str">
        <f>IF(Z1803="","",COUNT($Z$3:Z1803))</f>
        <v/>
      </c>
      <c r="BH1803" s="13" t="str">
        <f>IF(AO1803="","",IF(AO1803=BH$2,(SUMIF($BV$3:$BV1803,BH$2,$BW$3:$BW1803)-SUMIF($BX$3:$BX1803,BH$2,$BY$3:$BY1803))*AO$1,""))</f>
        <v/>
      </c>
      <c r="BI1803" s="13" t="str">
        <f>IF(AP1803="","",IF(AP1803=BI$2,(SUMIF($BV$3:$BV1803,BI$2,$BW$3:$BW1803)-SUMIF($BX$3:$BX1803,BI$2,$BY$3:$BY1803))*AP$1,""))</f>
        <v/>
      </c>
      <c r="BJ1803" s="13" t="str">
        <f>IF(AQ1803="","",IF(AQ1803=BJ$2,(SUMIF($BV$3:$BV1803,BJ$2,$BW$3:$BW1803)-SUMIF($BX$3:$BX1803,BJ$2,$BY$3:$BY1803))*AQ$1,""))</f>
        <v/>
      </c>
      <c r="BK1803" s="13" t="str">
        <f>IF(AR1803="","",IF(AR1803=BK$2,(SUMIF($BV$3:$BV1803,BK$2,$BW$3:$BW1803)-SUMIF($BX$3:$BX1803,BK$2,$BY$3:$BY1803))*AR$1,""))</f>
        <v/>
      </c>
      <c r="BL1803" s="13" t="str">
        <f>IF(AS1803="","",IF(AS1803=BL$2,(SUMIF($BV$3:$BV1803,BL$2,$BW$3:$BW1803)-SUMIF($BX$3:$BX1803,BL$2,$BY$3:$BY1803))*AS$1,""))</f>
        <v/>
      </c>
      <c r="BM1803" s="13" t="str">
        <f>IF(AT1803="","",IF(AT1803=BM$2,(SUMIF($BV$3:$BV1803,BM$2,$BW$3:$BW1803)-SUMIF($BX$3:$BX1803,BM$2,$BY$3:$BY1803))*AT$1,""))</f>
        <v/>
      </c>
      <c r="BN1803" s="13" t="str">
        <f>IF(AU1803="","",IF(AU1803=BN$2,(SUMIF($BV$3:$BV1803,BN$2,$BW$3:$BW1803)-SUMIF($BX$3:$BX1803,BN$2,$BY$3:$BY1803))*AU$1,""))</f>
        <v/>
      </c>
      <c r="BO1803" s="13" t="str">
        <f>IF(AV1803="","",IF(AV1803=BO$2,(SUMIF($BV$3:$BV1803,BO$2,$BW$3:$BW1803)-SUMIF($BX$3:$BX1803,BO$2,$BY$3:$BY1803))*AV$1,""))</f>
        <v/>
      </c>
      <c r="BP1803" s="69"/>
      <c r="BQ1803" s="13" t="str">
        <f t="shared" si="1019"/>
        <v/>
      </c>
      <c r="BR1803" s="75" t="str">
        <f t="shared" si="1020"/>
        <v/>
      </c>
      <c r="BS1803" s="33" t="str">
        <f t="shared" si="1021"/>
        <v/>
      </c>
      <c r="BT1803" s="42" t="str">
        <f t="shared" si="1022"/>
        <v/>
      </c>
      <c r="BU1803" s="38" t="str">
        <f t="shared" si="1023"/>
        <v/>
      </c>
      <c r="BV1803" s="30" t="str">
        <f t="shared" si="1024"/>
        <v/>
      </c>
      <c r="BW1803" s="36" t="str">
        <f t="shared" si="1025"/>
        <v/>
      </c>
      <c r="BX1803" s="36" t="str">
        <f t="shared" si="1026"/>
        <v/>
      </c>
      <c r="BY1803" s="45" t="str">
        <f t="shared" si="1027"/>
        <v/>
      </c>
      <c r="BZ1803" s="12" t="str">
        <f t="shared" si="1028"/>
        <v/>
      </c>
      <c r="CA1803" s="47" t="str">
        <f t="shared" si="1029"/>
        <v/>
      </c>
      <c r="CB1803" s="32" t="str">
        <f t="shared" si="1030"/>
        <v/>
      </c>
      <c r="CC1803" s="32" t="str">
        <f t="shared" si="1031"/>
        <v/>
      </c>
      <c r="CD1803" s="32" t="str">
        <f t="shared" si="1032"/>
        <v/>
      </c>
      <c r="CE1803" s="48"/>
      <c r="CF1803" s="32" t="str">
        <f t="shared" si="1038"/>
        <v/>
      </c>
      <c r="CG1803" s="32" t="str">
        <f t="shared" si="1033"/>
        <v/>
      </c>
      <c r="CH1803" s="48"/>
    </row>
    <row r="1804" spans="2:86" ht="30" customHeight="1" x14ac:dyDescent="0.2">
      <c r="B1804" s="155"/>
      <c r="C1804" s="117"/>
      <c r="D1804" s="53"/>
      <c r="E1804" s="68"/>
      <c r="F1804" s="54"/>
      <c r="G1804" s="54"/>
      <c r="H1804" s="55"/>
      <c r="I1804" s="71"/>
      <c r="J1804" s="73"/>
      <c r="K1804" s="56"/>
      <c r="L1804" s="76" t="str">
        <f t="shared" si="1009"/>
        <v/>
      </c>
      <c r="M1804" s="77" t="str">
        <f t="shared" si="1010"/>
        <v/>
      </c>
      <c r="N1804" s="130" t="str">
        <f t="shared" si="1037"/>
        <v/>
      </c>
      <c r="O1804" s="131" t="str">
        <f t="shared" si="1039"/>
        <v/>
      </c>
      <c r="P1804" s="131" t="str">
        <f t="shared" si="1039"/>
        <v/>
      </c>
      <c r="Q1804" s="131" t="str">
        <f t="shared" si="1039"/>
        <v/>
      </c>
      <c r="R1804" s="131" t="str">
        <f t="shared" si="1039"/>
        <v/>
      </c>
      <c r="S1804" s="131" t="str">
        <f t="shared" si="1039"/>
        <v/>
      </c>
      <c r="T1804" s="131" t="str">
        <f t="shared" si="1039"/>
        <v/>
      </c>
      <c r="U1804" s="131" t="str">
        <f t="shared" si="1039"/>
        <v/>
      </c>
      <c r="V1804" s="14"/>
      <c r="W1804" s="17" t="str">
        <f>IF(C1804="",IF(OR(AND($H1804&lt;&gt;"",C1804=""),AND($F1803=$F1804,$AK1804&lt;&gt;""),COUNTA($H$3:$H$100002)&gt;COUNTA($H$3:$H1804),$AE1804&lt;&gt;""),W1803,""),C1804)</f>
        <v/>
      </c>
      <c r="X1804" s="17" t="str">
        <f>IF(D1804="",IF(OR(AND($H1804&lt;&gt;"",D1804=""),AND($F1803=$F1804,$AK1804&lt;&gt;""),COUNTA($H$3:$H$100002)&gt;COUNTA($H$3:$H1804),$AE1804&lt;&gt;""),X1803,""),D1804)</f>
        <v/>
      </c>
      <c r="Y1804" s="17" t="str">
        <f>IF(E1804="",IF(OR(AND($H1804&lt;&gt;"",E1804=""),AND($F1803=$F1804,$AK1804&lt;&gt;""),COUNTA($H$3:$H$100002)&gt;COUNTA($H$3:$H1804),$AE1804&lt;&gt;""),Y1803,""),E1804)</f>
        <v/>
      </c>
      <c r="Z1804" s="27" t="str">
        <f t="shared" si="1012"/>
        <v/>
      </c>
      <c r="AA1804" s="2" t="str">
        <f>IF(F1804="","",COUNTA($F$3:F1804))</f>
        <v/>
      </c>
      <c r="AB1804" s="3" t="str">
        <f>IF(F1804="","",IFERROR(IF(F1804&lt;&gt;"",IFERROR(INDEX(設定!$C$3:$C$303,MATCH(F1804,設定!$C$3:$C$303,0),0),INDEX(設定!$C$3:$C$303,MATCH("*"&amp;F1804&amp;"*",設定!$C$3:$C$303,0),0)),""),"エラー"))</f>
        <v/>
      </c>
      <c r="AC1804" s="2" t="str">
        <f>IF(G1804="","",COUNTA($G$3:G1804))</f>
        <v/>
      </c>
      <c r="AD1804" s="3" t="str">
        <f>IF(G1804="","",IFERROR(IF(G1804&lt;&gt;"",IFERROR(INDEX(設定!$C$3:$C$303,MATCH(G1804,設定!$C$3:$C$303,0),0),INDEX(設定!$C$3:$C$303,MATCH("*"&amp;G1804&amp;"*",設定!$C$3:$C$303,0),0)),""),"エラー"))</f>
        <v/>
      </c>
      <c r="AE1804" s="3" t="str">
        <f>IFERROR(IF(AB1804="",IF(AND(H1804&lt;&gt;"",F1804=""),INDEX(AB$3:AB1804,MATCH(MAX(AA$3:AA1804),AA$3:AA1804,0),0),""),AB1804),"")</f>
        <v/>
      </c>
      <c r="AF1804" s="3" t="str">
        <f>IFERROR(IF(AD1804="",IF(AND(H1804&lt;&gt;"",G1804=""),INDEX(AD$3:AD1804,MATCH(MAX(AC$3:AC1804),AC$3:AC1804,0),0),""),AD1804),"")</f>
        <v/>
      </c>
      <c r="AG1804" s="2" t="str">
        <f>IF(AH1804="","",IF(OR(AH1804=AH1803,AH1804=AH1805),IF(AND(E1804="",AB1804="",AG1803&lt;&gt;""),MAX($AG$3:AG1803),MAX($AG$3:AG1803)+1),IF(AH1803=AH1804,AG1803,MAX($AG$3:AG1803)+1)))</f>
        <v/>
      </c>
      <c r="AH1804" s="12" t="str">
        <f t="shared" si="1013"/>
        <v/>
      </c>
      <c r="AI1804" s="12" t="str">
        <f t="shared" si="1014"/>
        <v/>
      </c>
      <c r="AJ1804" s="13" t="str">
        <f t="shared" si="1015"/>
        <v/>
      </c>
      <c r="AK1804" s="13" t="str">
        <f t="shared" si="1016"/>
        <v/>
      </c>
      <c r="AL1804" s="13" t="str">
        <f>IF(OR(AJ1804="",COUNTIF($AH$3:AH1804,AH1804)&lt;&gt;COUNTIF(AH$3:AH$100002,AH1804)),"",SUMIF(AH$3:AH$100002,AH1804,AJ$3:AJ$100002))</f>
        <v/>
      </c>
      <c r="AM1804" s="13" t="str">
        <f>IF(OR(AK1804="",COUNTIF($AH$3:AH1804,AH1804)&lt;&gt;COUNTIF(AH$3:AH$100002,AH1804)),"",SUMIF(AH$3:AH$100002,AH1804,AK$3:AK$100002))</f>
        <v/>
      </c>
      <c r="AO1804" s="13" t="str">
        <f t="shared" si="1035"/>
        <v/>
      </c>
      <c r="AP1804" s="13" t="str">
        <f t="shared" si="1035"/>
        <v/>
      </c>
      <c r="AQ1804" s="13" t="str">
        <f t="shared" si="1035"/>
        <v/>
      </c>
      <c r="AR1804" s="13" t="str">
        <f t="shared" si="1035"/>
        <v/>
      </c>
      <c r="AS1804" s="13" t="str">
        <f t="shared" si="1035"/>
        <v/>
      </c>
      <c r="AT1804" s="13" t="str">
        <f t="shared" si="1035"/>
        <v/>
      </c>
      <c r="AU1804" s="13" t="str">
        <f t="shared" si="1035"/>
        <v/>
      </c>
      <c r="AV1804" s="13" t="str">
        <f t="shared" si="1035"/>
        <v/>
      </c>
      <c r="AW1804" s="86" t="str">
        <f t="shared" si="1017"/>
        <v/>
      </c>
      <c r="AX1804" s="59" t="str">
        <f t="shared" si="1018"/>
        <v/>
      </c>
      <c r="AY1804" s="63" t="str">
        <f>IF(OR($BR1804="",BH1804=""),"",COUNT($BR$3:$BR1804))</f>
        <v/>
      </c>
      <c r="AZ1804" s="13" t="str">
        <f>IF(OR($BR1804="",BI1804=""),"",COUNT($BR$3:$BR1804))</f>
        <v/>
      </c>
      <c r="BA1804" s="13" t="str">
        <f>IF(OR($BR1804="",BJ1804=""),"",COUNT($BR$3:$BR1804))</f>
        <v/>
      </c>
      <c r="BB1804" s="13" t="str">
        <f>IF(OR($BR1804="",BK1804=""),"",COUNT($BR$3:$BR1804))</f>
        <v/>
      </c>
      <c r="BC1804" s="13" t="str">
        <f>IF(OR($BR1804="",BL1804=""),"",COUNT($BR$3:$BR1804))</f>
        <v/>
      </c>
      <c r="BD1804" s="13" t="str">
        <f>IF(OR($BR1804="",BM1804=""),"",COUNT($BR$3:$BR1804))</f>
        <v/>
      </c>
      <c r="BE1804" s="13" t="str">
        <f>IF(OR($BR1804="",BN1804=""),"",COUNT($BR$3:$BR1804))</f>
        <v/>
      </c>
      <c r="BF1804" s="13" t="str">
        <f>IF(OR($BR1804="",BO1804=""),"",COUNT($BR$3:$BR1804))</f>
        <v/>
      </c>
      <c r="BG1804" s="66" t="str">
        <f>IF(Z1804="","",COUNT($Z$3:Z1804))</f>
        <v/>
      </c>
      <c r="BH1804" s="13" t="str">
        <f>IF(AO1804="","",IF(AO1804=BH$2,(SUMIF($BV$3:$BV1804,BH$2,$BW$3:$BW1804)-SUMIF($BX$3:$BX1804,BH$2,$BY$3:$BY1804))*AO$1,""))</f>
        <v/>
      </c>
      <c r="BI1804" s="13" t="str">
        <f>IF(AP1804="","",IF(AP1804=BI$2,(SUMIF($BV$3:$BV1804,BI$2,$BW$3:$BW1804)-SUMIF($BX$3:$BX1804,BI$2,$BY$3:$BY1804))*AP$1,""))</f>
        <v/>
      </c>
      <c r="BJ1804" s="13" t="str">
        <f>IF(AQ1804="","",IF(AQ1804=BJ$2,(SUMIF($BV$3:$BV1804,BJ$2,$BW$3:$BW1804)-SUMIF($BX$3:$BX1804,BJ$2,$BY$3:$BY1804))*AQ$1,""))</f>
        <v/>
      </c>
      <c r="BK1804" s="13" t="str">
        <f>IF(AR1804="","",IF(AR1804=BK$2,(SUMIF($BV$3:$BV1804,BK$2,$BW$3:$BW1804)-SUMIF($BX$3:$BX1804,BK$2,$BY$3:$BY1804))*AR$1,""))</f>
        <v/>
      </c>
      <c r="BL1804" s="13" t="str">
        <f>IF(AS1804="","",IF(AS1804=BL$2,(SUMIF($BV$3:$BV1804,BL$2,$BW$3:$BW1804)-SUMIF($BX$3:$BX1804,BL$2,$BY$3:$BY1804))*AS$1,""))</f>
        <v/>
      </c>
      <c r="BM1804" s="13" t="str">
        <f>IF(AT1804="","",IF(AT1804=BM$2,(SUMIF($BV$3:$BV1804,BM$2,$BW$3:$BW1804)-SUMIF($BX$3:$BX1804,BM$2,$BY$3:$BY1804))*AT$1,""))</f>
        <v/>
      </c>
      <c r="BN1804" s="13" t="str">
        <f>IF(AU1804="","",IF(AU1804=BN$2,(SUMIF($BV$3:$BV1804,BN$2,$BW$3:$BW1804)-SUMIF($BX$3:$BX1804,BN$2,$BY$3:$BY1804))*AU$1,""))</f>
        <v/>
      </c>
      <c r="BO1804" s="13" t="str">
        <f>IF(AV1804="","",IF(AV1804=BO$2,(SUMIF($BV$3:$BV1804,BO$2,$BW$3:$BW1804)-SUMIF($BX$3:$BX1804,BO$2,$BY$3:$BY1804))*AV$1,""))</f>
        <v/>
      </c>
      <c r="BP1804" s="69"/>
      <c r="BQ1804" s="13" t="str">
        <f t="shared" si="1019"/>
        <v/>
      </c>
      <c r="BR1804" s="75" t="str">
        <f t="shared" si="1020"/>
        <v/>
      </c>
      <c r="BS1804" s="33" t="str">
        <f t="shared" si="1021"/>
        <v/>
      </c>
      <c r="BT1804" s="42" t="str">
        <f t="shared" si="1022"/>
        <v/>
      </c>
      <c r="BU1804" s="38" t="str">
        <f t="shared" si="1023"/>
        <v/>
      </c>
      <c r="BV1804" s="30" t="str">
        <f t="shared" si="1024"/>
        <v/>
      </c>
      <c r="BW1804" s="36" t="str">
        <f t="shared" si="1025"/>
        <v/>
      </c>
      <c r="BX1804" s="36" t="str">
        <f t="shared" si="1026"/>
        <v/>
      </c>
      <c r="BY1804" s="45" t="str">
        <f t="shared" si="1027"/>
        <v/>
      </c>
      <c r="BZ1804" s="12" t="str">
        <f t="shared" si="1028"/>
        <v/>
      </c>
      <c r="CA1804" s="47" t="str">
        <f t="shared" si="1029"/>
        <v/>
      </c>
      <c r="CB1804" s="32" t="str">
        <f t="shared" si="1030"/>
        <v/>
      </c>
      <c r="CC1804" s="32" t="str">
        <f t="shared" si="1031"/>
        <v/>
      </c>
      <c r="CD1804" s="32" t="str">
        <f t="shared" si="1032"/>
        <v/>
      </c>
      <c r="CE1804" s="48"/>
      <c r="CF1804" s="32" t="str">
        <f t="shared" si="1038"/>
        <v/>
      </c>
      <c r="CG1804" s="32" t="str">
        <f t="shared" si="1033"/>
        <v/>
      </c>
      <c r="CH1804" s="48"/>
    </row>
    <row r="1805" spans="2:86" ht="30" customHeight="1" x14ac:dyDescent="0.2">
      <c r="B1805" s="155"/>
      <c r="C1805" s="117"/>
      <c r="D1805" s="53"/>
      <c r="E1805" s="68"/>
      <c r="F1805" s="54"/>
      <c r="G1805" s="54"/>
      <c r="H1805" s="55"/>
      <c r="I1805" s="71"/>
      <c r="J1805" s="73"/>
      <c r="K1805" s="56"/>
      <c r="L1805" s="76" t="str">
        <f t="shared" si="1009"/>
        <v/>
      </c>
      <c r="M1805" s="77" t="str">
        <f t="shared" si="1010"/>
        <v/>
      </c>
      <c r="N1805" s="130" t="str">
        <f t="shared" si="1037"/>
        <v/>
      </c>
      <c r="O1805" s="131" t="str">
        <f t="shared" si="1039"/>
        <v/>
      </c>
      <c r="P1805" s="131" t="str">
        <f t="shared" si="1039"/>
        <v/>
      </c>
      <c r="Q1805" s="131" t="str">
        <f t="shared" si="1039"/>
        <v/>
      </c>
      <c r="R1805" s="131" t="str">
        <f t="shared" si="1039"/>
        <v/>
      </c>
      <c r="S1805" s="131" t="str">
        <f t="shared" si="1039"/>
        <v/>
      </c>
      <c r="T1805" s="131" t="str">
        <f t="shared" si="1039"/>
        <v/>
      </c>
      <c r="U1805" s="131" t="str">
        <f t="shared" si="1039"/>
        <v/>
      </c>
      <c r="V1805" s="14"/>
      <c r="W1805" s="17" t="str">
        <f>IF(C1805="",IF(OR(AND($H1805&lt;&gt;"",C1805=""),AND($F1804=$F1805,$AK1805&lt;&gt;""),COUNTA($H$3:$H$100002)&gt;COUNTA($H$3:$H1805),$AE1805&lt;&gt;""),W1804,""),C1805)</f>
        <v/>
      </c>
      <c r="X1805" s="17" t="str">
        <f>IF(D1805="",IF(OR(AND($H1805&lt;&gt;"",D1805=""),AND($F1804=$F1805,$AK1805&lt;&gt;""),COUNTA($H$3:$H$100002)&gt;COUNTA($H$3:$H1805),$AE1805&lt;&gt;""),X1804,""),D1805)</f>
        <v/>
      </c>
      <c r="Y1805" s="17" t="str">
        <f>IF(E1805="",IF(OR(AND($H1805&lt;&gt;"",E1805=""),AND($F1804=$F1805,$AK1805&lt;&gt;""),COUNTA($H$3:$H$100002)&gt;COUNTA($H$3:$H1805),$AE1805&lt;&gt;""),Y1804,""),E1805)</f>
        <v/>
      </c>
      <c r="Z1805" s="27" t="str">
        <f t="shared" si="1012"/>
        <v/>
      </c>
      <c r="AA1805" s="2" t="str">
        <f>IF(F1805="","",COUNTA($F$3:F1805))</f>
        <v/>
      </c>
      <c r="AB1805" s="3" t="str">
        <f>IF(F1805="","",IFERROR(IF(F1805&lt;&gt;"",IFERROR(INDEX(設定!$C$3:$C$303,MATCH(F1805,設定!$C$3:$C$303,0),0),INDEX(設定!$C$3:$C$303,MATCH("*"&amp;F1805&amp;"*",設定!$C$3:$C$303,0),0)),""),"エラー"))</f>
        <v/>
      </c>
      <c r="AC1805" s="2" t="str">
        <f>IF(G1805="","",COUNTA($G$3:G1805))</f>
        <v/>
      </c>
      <c r="AD1805" s="3" t="str">
        <f>IF(G1805="","",IFERROR(IF(G1805&lt;&gt;"",IFERROR(INDEX(設定!$C$3:$C$303,MATCH(G1805,設定!$C$3:$C$303,0),0),INDEX(設定!$C$3:$C$303,MATCH("*"&amp;G1805&amp;"*",設定!$C$3:$C$303,0),0)),""),"エラー"))</f>
        <v/>
      </c>
      <c r="AE1805" s="3" t="str">
        <f>IFERROR(IF(AB1805="",IF(AND(H1805&lt;&gt;"",F1805=""),INDEX(AB$3:AB1805,MATCH(MAX(AA$3:AA1805),AA$3:AA1805,0),0),""),AB1805),"")</f>
        <v/>
      </c>
      <c r="AF1805" s="3" t="str">
        <f>IFERROR(IF(AD1805="",IF(AND(H1805&lt;&gt;"",G1805=""),INDEX(AD$3:AD1805,MATCH(MAX(AC$3:AC1805),AC$3:AC1805,0),0),""),AD1805),"")</f>
        <v/>
      </c>
      <c r="AG1805" s="2" t="str">
        <f>IF(AH1805="","",IF(OR(AH1805=AH1804,AH1805=AH1806),IF(AND(E1805="",AB1805="",AG1804&lt;&gt;""),MAX($AG$3:AG1804),MAX($AG$3:AG1804)+1),IF(AH1804=AH1805,AG1804,MAX($AG$3:AG1804)+1)))</f>
        <v/>
      </c>
      <c r="AH1805" s="12" t="str">
        <f t="shared" si="1013"/>
        <v/>
      </c>
      <c r="AI1805" s="12" t="str">
        <f t="shared" si="1014"/>
        <v/>
      </c>
      <c r="AJ1805" s="13" t="str">
        <f t="shared" si="1015"/>
        <v/>
      </c>
      <c r="AK1805" s="13" t="str">
        <f t="shared" si="1016"/>
        <v/>
      </c>
      <c r="AL1805" s="13" t="str">
        <f>IF(OR(AJ1805="",COUNTIF($AH$3:AH1805,AH1805)&lt;&gt;COUNTIF(AH$3:AH$100002,AH1805)),"",SUMIF(AH$3:AH$100002,AH1805,AJ$3:AJ$100002))</f>
        <v/>
      </c>
      <c r="AM1805" s="13" t="str">
        <f>IF(OR(AK1805="",COUNTIF($AH$3:AH1805,AH1805)&lt;&gt;COUNTIF(AH$3:AH$100002,AH1805)),"",SUMIF(AH$3:AH$100002,AH1805,AK$3:AK$100002))</f>
        <v/>
      </c>
      <c r="AO1805" s="13" t="str">
        <f t="shared" si="1035"/>
        <v/>
      </c>
      <c r="AP1805" s="13" t="str">
        <f t="shared" si="1035"/>
        <v/>
      </c>
      <c r="AQ1805" s="13" t="str">
        <f t="shared" si="1035"/>
        <v/>
      </c>
      <c r="AR1805" s="13" t="str">
        <f t="shared" si="1035"/>
        <v/>
      </c>
      <c r="AS1805" s="13" t="str">
        <f t="shared" si="1035"/>
        <v/>
      </c>
      <c r="AT1805" s="13" t="str">
        <f t="shared" si="1035"/>
        <v/>
      </c>
      <c r="AU1805" s="13" t="str">
        <f t="shared" si="1035"/>
        <v/>
      </c>
      <c r="AV1805" s="13" t="str">
        <f t="shared" si="1035"/>
        <v/>
      </c>
      <c r="AW1805" s="86" t="str">
        <f t="shared" si="1017"/>
        <v/>
      </c>
      <c r="AX1805" s="59" t="str">
        <f t="shared" si="1018"/>
        <v/>
      </c>
      <c r="AY1805" s="63" t="str">
        <f>IF(OR($BR1805="",BH1805=""),"",COUNT($BR$3:$BR1805))</f>
        <v/>
      </c>
      <c r="AZ1805" s="13" t="str">
        <f>IF(OR($BR1805="",BI1805=""),"",COUNT($BR$3:$BR1805))</f>
        <v/>
      </c>
      <c r="BA1805" s="13" t="str">
        <f>IF(OR($BR1805="",BJ1805=""),"",COUNT($BR$3:$BR1805))</f>
        <v/>
      </c>
      <c r="BB1805" s="13" t="str">
        <f>IF(OR($BR1805="",BK1805=""),"",COUNT($BR$3:$BR1805))</f>
        <v/>
      </c>
      <c r="BC1805" s="13" t="str">
        <f>IF(OR($BR1805="",BL1805=""),"",COUNT($BR$3:$BR1805))</f>
        <v/>
      </c>
      <c r="BD1805" s="13" t="str">
        <f>IF(OR($BR1805="",BM1805=""),"",COUNT($BR$3:$BR1805))</f>
        <v/>
      </c>
      <c r="BE1805" s="13" t="str">
        <f>IF(OR($BR1805="",BN1805=""),"",COUNT($BR$3:$BR1805))</f>
        <v/>
      </c>
      <c r="BF1805" s="13" t="str">
        <f>IF(OR($BR1805="",BO1805=""),"",COUNT($BR$3:$BR1805))</f>
        <v/>
      </c>
      <c r="BG1805" s="66" t="str">
        <f>IF(Z1805="","",COUNT($Z$3:Z1805))</f>
        <v/>
      </c>
      <c r="BH1805" s="13" t="str">
        <f>IF(AO1805="","",IF(AO1805=BH$2,(SUMIF($BV$3:$BV1805,BH$2,$BW$3:$BW1805)-SUMIF($BX$3:$BX1805,BH$2,$BY$3:$BY1805))*AO$1,""))</f>
        <v/>
      </c>
      <c r="BI1805" s="13" t="str">
        <f>IF(AP1805="","",IF(AP1805=BI$2,(SUMIF($BV$3:$BV1805,BI$2,$BW$3:$BW1805)-SUMIF($BX$3:$BX1805,BI$2,$BY$3:$BY1805))*AP$1,""))</f>
        <v/>
      </c>
      <c r="BJ1805" s="13" t="str">
        <f>IF(AQ1805="","",IF(AQ1805=BJ$2,(SUMIF($BV$3:$BV1805,BJ$2,$BW$3:$BW1805)-SUMIF($BX$3:$BX1805,BJ$2,$BY$3:$BY1805))*AQ$1,""))</f>
        <v/>
      </c>
      <c r="BK1805" s="13" t="str">
        <f>IF(AR1805="","",IF(AR1805=BK$2,(SUMIF($BV$3:$BV1805,BK$2,$BW$3:$BW1805)-SUMIF($BX$3:$BX1805,BK$2,$BY$3:$BY1805))*AR$1,""))</f>
        <v/>
      </c>
      <c r="BL1805" s="13" t="str">
        <f>IF(AS1805="","",IF(AS1805=BL$2,(SUMIF($BV$3:$BV1805,BL$2,$BW$3:$BW1805)-SUMIF($BX$3:$BX1805,BL$2,$BY$3:$BY1805))*AS$1,""))</f>
        <v/>
      </c>
      <c r="BM1805" s="13" t="str">
        <f>IF(AT1805="","",IF(AT1805=BM$2,(SUMIF($BV$3:$BV1805,BM$2,$BW$3:$BW1805)-SUMIF($BX$3:$BX1805,BM$2,$BY$3:$BY1805))*AT$1,""))</f>
        <v/>
      </c>
      <c r="BN1805" s="13" t="str">
        <f>IF(AU1805="","",IF(AU1805=BN$2,(SUMIF($BV$3:$BV1805,BN$2,$BW$3:$BW1805)-SUMIF($BX$3:$BX1805,BN$2,$BY$3:$BY1805))*AU$1,""))</f>
        <v/>
      </c>
      <c r="BO1805" s="13" t="str">
        <f>IF(AV1805="","",IF(AV1805=BO$2,(SUMIF($BV$3:$BV1805,BO$2,$BW$3:$BW1805)-SUMIF($BX$3:$BX1805,BO$2,$BY$3:$BY1805))*AV$1,""))</f>
        <v/>
      </c>
      <c r="BP1805" s="69"/>
      <c r="BQ1805" s="13" t="str">
        <f t="shared" si="1019"/>
        <v/>
      </c>
      <c r="BR1805" s="75" t="str">
        <f t="shared" si="1020"/>
        <v/>
      </c>
      <c r="BS1805" s="33" t="str">
        <f t="shared" si="1021"/>
        <v/>
      </c>
      <c r="BT1805" s="42" t="str">
        <f t="shared" si="1022"/>
        <v/>
      </c>
      <c r="BU1805" s="38" t="str">
        <f t="shared" si="1023"/>
        <v/>
      </c>
      <c r="BV1805" s="30" t="str">
        <f t="shared" si="1024"/>
        <v/>
      </c>
      <c r="BW1805" s="36" t="str">
        <f t="shared" si="1025"/>
        <v/>
      </c>
      <c r="BX1805" s="36" t="str">
        <f t="shared" si="1026"/>
        <v/>
      </c>
      <c r="BY1805" s="45" t="str">
        <f t="shared" si="1027"/>
        <v/>
      </c>
      <c r="BZ1805" s="12" t="str">
        <f t="shared" si="1028"/>
        <v/>
      </c>
      <c r="CA1805" s="47" t="str">
        <f t="shared" si="1029"/>
        <v/>
      </c>
      <c r="CB1805" s="32" t="str">
        <f t="shared" si="1030"/>
        <v/>
      </c>
      <c r="CC1805" s="32" t="str">
        <f t="shared" si="1031"/>
        <v/>
      </c>
      <c r="CD1805" s="32" t="str">
        <f t="shared" si="1032"/>
        <v/>
      </c>
      <c r="CE1805" s="48"/>
      <c r="CF1805" s="32" t="str">
        <f t="shared" si="1038"/>
        <v/>
      </c>
      <c r="CG1805" s="32" t="str">
        <f t="shared" si="1033"/>
        <v/>
      </c>
      <c r="CH1805" s="48"/>
    </row>
    <row r="1806" spans="2:86" ht="30" customHeight="1" x14ac:dyDescent="0.2">
      <c r="B1806" s="155"/>
      <c r="C1806" s="117"/>
      <c r="D1806" s="53"/>
      <c r="E1806" s="68"/>
      <c r="F1806" s="54"/>
      <c r="G1806" s="54"/>
      <c r="H1806" s="55"/>
      <c r="I1806" s="71"/>
      <c r="J1806" s="73"/>
      <c r="K1806" s="56"/>
      <c r="L1806" s="76" t="str">
        <f t="shared" si="1009"/>
        <v/>
      </c>
      <c r="M1806" s="77" t="str">
        <f t="shared" si="1010"/>
        <v/>
      </c>
      <c r="N1806" s="130" t="str">
        <f t="shared" si="1037"/>
        <v/>
      </c>
      <c r="O1806" s="131" t="str">
        <f t="shared" si="1039"/>
        <v/>
      </c>
      <c r="P1806" s="131" t="str">
        <f t="shared" si="1039"/>
        <v/>
      </c>
      <c r="Q1806" s="131" t="str">
        <f t="shared" si="1039"/>
        <v/>
      </c>
      <c r="R1806" s="131" t="str">
        <f t="shared" si="1039"/>
        <v/>
      </c>
      <c r="S1806" s="131" t="str">
        <f t="shared" si="1039"/>
        <v/>
      </c>
      <c r="T1806" s="131" t="str">
        <f t="shared" si="1039"/>
        <v/>
      </c>
      <c r="U1806" s="131" t="str">
        <f t="shared" si="1039"/>
        <v/>
      </c>
      <c r="V1806" s="14"/>
      <c r="W1806" s="17" t="str">
        <f>IF(C1806="",IF(OR(AND($H1806&lt;&gt;"",C1806=""),AND($F1805=$F1806,$AK1806&lt;&gt;""),COUNTA($H$3:$H$100002)&gt;COUNTA($H$3:$H1806),$AE1806&lt;&gt;""),W1805,""),C1806)</f>
        <v/>
      </c>
      <c r="X1806" s="17" t="str">
        <f>IF(D1806="",IF(OR(AND($H1806&lt;&gt;"",D1806=""),AND($F1805=$F1806,$AK1806&lt;&gt;""),COUNTA($H$3:$H$100002)&gt;COUNTA($H$3:$H1806),$AE1806&lt;&gt;""),X1805,""),D1806)</f>
        <v/>
      </c>
      <c r="Y1806" s="17" t="str">
        <f>IF(E1806="",IF(OR(AND($H1806&lt;&gt;"",E1806=""),AND($F1805=$F1806,$AK1806&lt;&gt;""),COUNTA($H$3:$H$100002)&gt;COUNTA($H$3:$H1806),$AE1806&lt;&gt;""),Y1805,""),E1806)</f>
        <v/>
      </c>
      <c r="Z1806" s="27" t="str">
        <f t="shared" si="1012"/>
        <v/>
      </c>
      <c r="AA1806" s="2" t="str">
        <f>IF(F1806="","",COUNTA($F$3:F1806))</f>
        <v/>
      </c>
      <c r="AB1806" s="3" t="str">
        <f>IF(F1806="","",IFERROR(IF(F1806&lt;&gt;"",IFERROR(INDEX(設定!$C$3:$C$303,MATCH(F1806,設定!$C$3:$C$303,0),0),INDEX(設定!$C$3:$C$303,MATCH("*"&amp;F1806&amp;"*",設定!$C$3:$C$303,0),0)),""),"エラー"))</f>
        <v/>
      </c>
      <c r="AC1806" s="2" t="str">
        <f>IF(G1806="","",COUNTA($G$3:G1806))</f>
        <v/>
      </c>
      <c r="AD1806" s="3" t="str">
        <f>IF(G1806="","",IFERROR(IF(G1806&lt;&gt;"",IFERROR(INDEX(設定!$C$3:$C$303,MATCH(G1806,設定!$C$3:$C$303,0),0),INDEX(設定!$C$3:$C$303,MATCH("*"&amp;G1806&amp;"*",設定!$C$3:$C$303,0),0)),""),"エラー"))</f>
        <v/>
      </c>
      <c r="AE1806" s="3" t="str">
        <f>IFERROR(IF(AB1806="",IF(AND(H1806&lt;&gt;"",F1806=""),INDEX(AB$3:AB1806,MATCH(MAX(AA$3:AA1806),AA$3:AA1806,0),0),""),AB1806),"")</f>
        <v/>
      </c>
      <c r="AF1806" s="3" t="str">
        <f>IFERROR(IF(AD1806="",IF(AND(H1806&lt;&gt;"",G1806=""),INDEX(AD$3:AD1806,MATCH(MAX(AC$3:AC1806),AC$3:AC1806,0),0),""),AD1806),"")</f>
        <v/>
      </c>
      <c r="AG1806" s="2" t="str">
        <f>IF(AH1806="","",IF(OR(AH1806=AH1805,AH1806=AH1807),IF(AND(E1806="",AB1806="",AG1805&lt;&gt;""),MAX($AG$3:AG1805),MAX($AG$3:AG1805)+1),IF(AH1805=AH1806,AG1805,MAX($AG$3:AG1805)+1)))</f>
        <v/>
      </c>
      <c r="AH1806" s="12" t="str">
        <f t="shared" si="1013"/>
        <v/>
      </c>
      <c r="AI1806" s="12" t="str">
        <f t="shared" si="1014"/>
        <v/>
      </c>
      <c r="AJ1806" s="13" t="str">
        <f t="shared" si="1015"/>
        <v/>
      </c>
      <c r="AK1806" s="13" t="str">
        <f t="shared" si="1016"/>
        <v/>
      </c>
      <c r="AL1806" s="13" t="str">
        <f>IF(OR(AJ1806="",COUNTIF($AH$3:AH1806,AH1806)&lt;&gt;COUNTIF(AH$3:AH$100002,AH1806)),"",SUMIF(AH$3:AH$100002,AH1806,AJ$3:AJ$100002))</f>
        <v/>
      </c>
      <c r="AM1806" s="13" t="str">
        <f>IF(OR(AK1806="",COUNTIF($AH$3:AH1806,AH1806)&lt;&gt;COUNTIF(AH$3:AH$100002,AH1806)),"",SUMIF(AH$3:AH$100002,AH1806,AK$3:AK$100002))</f>
        <v/>
      </c>
      <c r="AO1806" s="13" t="str">
        <f t="shared" si="1035"/>
        <v/>
      </c>
      <c r="AP1806" s="13" t="str">
        <f t="shared" si="1035"/>
        <v/>
      </c>
      <c r="AQ1806" s="13" t="str">
        <f t="shared" si="1035"/>
        <v/>
      </c>
      <c r="AR1806" s="13" t="str">
        <f t="shared" si="1035"/>
        <v/>
      </c>
      <c r="AS1806" s="13" t="str">
        <f t="shared" si="1035"/>
        <v/>
      </c>
      <c r="AT1806" s="13" t="str">
        <f t="shared" si="1035"/>
        <v/>
      </c>
      <c r="AU1806" s="13" t="str">
        <f t="shared" si="1035"/>
        <v/>
      </c>
      <c r="AV1806" s="13" t="str">
        <f t="shared" si="1035"/>
        <v/>
      </c>
      <c r="AW1806" s="86" t="str">
        <f t="shared" si="1017"/>
        <v/>
      </c>
      <c r="AX1806" s="59" t="str">
        <f t="shared" si="1018"/>
        <v/>
      </c>
      <c r="AY1806" s="63" t="str">
        <f>IF(OR($BR1806="",BH1806=""),"",COUNT($BR$3:$BR1806))</f>
        <v/>
      </c>
      <c r="AZ1806" s="13" t="str">
        <f>IF(OR($BR1806="",BI1806=""),"",COUNT($BR$3:$BR1806))</f>
        <v/>
      </c>
      <c r="BA1806" s="13" t="str">
        <f>IF(OR($BR1806="",BJ1806=""),"",COUNT($BR$3:$BR1806))</f>
        <v/>
      </c>
      <c r="BB1806" s="13" t="str">
        <f>IF(OR($BR1806="",BK1806=""),"",COUNT($BR$3:$BR1806))</f>
        <v/>
      </c>
      <c r="BC1806" s="13" t="str">
        <f>IF(OR($BR1806="",BL1806=""),"",COUNT($BR$3:$BR1806))</f>
        <v/>
      </c>
      <c r="BD1806" s="13" t="str">
        <f>IF(OR($BR1806="",BM1806=""),"",COUNT($BR$3:$BR1806))</f>
        <v/>
      </c>
      <c r="BE1806" s="13" t="str">
        <f>IF(OR($BR1806="",BN1806=""),"",COUNT($BR$3:$BR1806))</f>
        <v/>
      </c>
      <c r="BF1806" s="13" t="str">
        <f>IF(OR($BR1806="",BO1806=""),"",COUNT($BR$3:$BR1806))</f>
        <v/>
      </c>
      <c r="BG1806" s="66" t="str">
        <f>IF(Z1806="","",COUNT($Z$3:Z1806))</f>
        <v/>
      </c>
      <c r="BH1806" s="13" t="str">
        <f>IF(AO1806="","",IF(AO1806=BH$2,(SUMIF($BV$3:$BV1806,BH$2,$BW$3:$BW1806)-SUMIF($BX$3:$BX1806,BH$2,$BY$3:$BY1806))*AO$1,""))</f>
        <v/>
      </c>
      <c r="BI1806" s="13" t="str">
        <f>IF(AP1806="","",IF(AP1806=BI$2,(SUMIF($BV$3:$BV1806,BI$2,$BW$3:$BW1806)-SUMIF($BX$3:$BX1806,BI$2,$BY$3:$BY1806))*AP$1,""))</f>
        <v/>
      </c>
      <c r="BJ1806" s="13" t="str">
        <f>IF(AQ1806="","",IF(AQ1806=BJ$2,(SUMIF($BV$3:$BV1806,BJ$2,$BW$3:$BW1806)-SUMIF($BX$3:$BX1806,BJ$2,$BY$3:$BY1806))*AQ$1,""))</f>
        <v/>
      </c>
      <c r="BK1806" s="13" t="str">
        <f>IF(AR1806="","",IF(AR1806=BK$2,(SUMIF($BV$3:$BV1806,BK$2,$BW$3:$BW1806)-SUMIF($BX$3:$BX1806,BK$2,$BY$3:$BY1806))*AR$1,""))</f>
        <v/>
      </c>
      <c r="BL1806" s="13" t="str">
        <f>IF(AS1806="","",IF(AS1806=BL$2,(SUMIF($BV$3:$BV1806,BL$2,$BW$3:$BW1806)-SUMIF($BX$3:$BX1806,BL$2,$BY$3:$BY1806))*AS$1,""))</f>
        <v/>
      </c>
      <c r="BM1806" s="13" t="str">
        <f>IF(AT1806="","",IF(AT1806=BM$2,(SUMIF($BV$3:$BV1806,BM$2,$BW$3:$BW1806)-SUMIF($BX$3:$BX1806,BM$2,$BY$3:$BY1806))*AT$1,""))</f>
        <v/>
      </c>
      <c r="BN1806" s="13" t="str">
        <f>IF(AU1806="","",IF(AU1806=BN$2,(SUMIF($BV$3:$BV1806,BN$2,$BW$3:$BW1806)-SUMIF($BX$3:$BX1806,BN$2,$BY$3:$BY1806))*AU$1,""))</f>
        <v/>
      </c>
      <c r="BO1806" s="13" t="str">
        <f>IF(AV1806="","",IF(AV1806=BO$2,(SUMIF($BV$3:$BV1806,BO$2,$BW$3:$BW1806)-SUMIF($BX$3:$BX1806,BO$2,$BY$3:$BY1806))*AV$1,""))</f>
        <v/>
      </c>
      <c r="BP1806" s="69"/>
      <c r="BQ1806" s="13" t="str">
        <f t="shared" si="1019"/>
        <v/>
      </c>
      <c r="BR1806" s="75" t="str">
        <f t="shared" si="1020"/>
        <v/>
      </c>
      <c r="BS1806" s="33" t="str">
        <f t="shared" si="1021"/>
        <v/>
      </c>
      <c r="BT1806" s="42" t="str">
        <f t="shared" si="1022"/>
        <v/>
      </c>
      <c r="BU1806" s="38" t="str">
        <f t="shared" si="1023"/>
        <v/>
      </c>
      <c r="BV1806" s="30" t="str">
        <f t="shared" si="1024"/>
        <v/>
      </c>
      <c r="BW1806" s="36" t="str">
        <f t="shared" si="1025"/>
        <v/>
      </c>
      <c r="BX1806" s="36" t="str">
        <f t="shared" si="1026"/>
        <v/>
      </c>
      <c r="BY1806" s="45" t="str">
        <f t="shared" si="1027"/>
        <v/>
      </c>
      <c r="BZ1806" s="12" t="str">
        <f t="shared" si="1028"/>
        <v/>
      </c>
      <c r="CA1806" s="47" t="str">
        <f t="shared" si="1029"/>
        <v/>
      </c>
      <c r="CB1806" s="32" t="str">
        <f t="shared" si="1030"/>
        <v/>
      </c>
      <c r="CC1806" s="32" t="str">
        <f t="shared" si="1031"/>
        <v/>
      </c>
      <c r="CD1806" s="32" t="str">
        <f t="shared" si="1032"/>
        <v/>
      </c>
      <c r="CE1806" s="48"/>
      <c r="CF1806" s="32" t="str">
        <f t="shared" si="1038"/>
        <v/>
      </c>
      <c r="CG1806" s="32" t="str">
        <f t="shared" si="1033"/>
        <v/>
      </c>
      <c r="CH1806" s="48"/>
    </row>
    <row r="1807" spans="2:86" ht="30" customHeight="1" x14ac:dyDescent="0.2">
      <c r="B1807" s="155"/>
      <c r="C1807" s="117"/>
      <c r="D1807" s="53"/>
      <c r="E1807" s="68"/>
      <c r="F1807" s="54"/>
      <c r="G1807" s="54"/>
      <c r="H1807" s="55"/>
      <c r="I1807" s="71"/>
      <c r="J1807" s="73"/>
      <c r="K1807" s="56"/>
      <c r="L1807" s="76" t="str">
        <f t="shared" si="1009"/>
        <v/>
      </c>
      <c r="M1807" s="77" t="str">
        <f t="shared" si="1010"/>
        <v/>
      </c>
      <c r="N1807" s="130" t="str">
        <f t="shared" si="1037"/>
        <v/>
      </c>
      <c r="O1807" s="131" t="str">
        <f t="shared" si="1039"/>
        <v/>
      </c>
      <c r="P1807" s="131" t="str">
        <f t="shared" si="1039"/>
        <v/>
      </c>
      <c r="Q1807" s="131" t="str">
        <f t="shared" si="1039"/>
        <v/>
      </c>
      <c r="R1807" s="131" t="str">
        <f t="shared" si="1039"/>
        <v/>
      </c>
      <c r="S1807" s="131" t="str">
        <f t="shared" si="1039"/>
        <v/>
      </c>
      <c r="T1807" s="131" t="str">
        <f t="shared" si="1039"/>
        <v/>
      </c>
      <c r="U1807" s="131" t="str">
        <f t="shared" si="1039"/>
        <v/>
      </c>
      <c r="V1807" s="14"/>
      <c r="W1807" s="17" t="str">
        <f>IF(C1807="",IF(OR(AND($H1807&lt;&gt;"",C1807=""),AND($F1806=$F1807,$AK1807&lt;&gt;""),COUNTA($H$3:$H$100002)&gt;COUNTA($H$3:$H1807),$AE1807&lt;&gt;""),W1806,""),C1807)</f>
        <v/>
      </c>
      <c r="X1807" s="17" t="str">
        <f>IF(D1807="",IF(OR(AND($H1807&lt;&gt;"",D1807=""),AND($F1806=$F1807,$AK1807&lt;&gt;""),COUNTA($H$3:$H$100002)&gt;COUNTA($H$3:$H1807),$AE1807&lt;&gt;""),X1806,""),D1807)</f>
        <v/>
      </c>
      <c r="Y1807" s="17" t="str">
        <f>IF(E1807="",IF(OR(AND($H1807&lt;&gt;"",E1807=""),AND($F1806=$F1807,$AK1807&lt;&gt;""),COUNTA($H$3:$H$100002)&gt;COUNTA($H$3:$H1807),$AE1807&lt;&gt;""),Y1806,""),E1807)</f>
        <v/>
      </c>
      <c r="Z1807" s="27" t="str">
        <f t="shared" si="1012"/>
        <v/>
      </c>
      <c r="AA1807" s="2" t="str">
        <f>IF(F1807="","",COUNTA($F$3:F1807))</f>
        <v/>
      </c>
      <c r="AB1807" s="3" t="str">
        <f>IF(F1807="","",IFERROR(IF(F1807&lt;&gt;"",IFERROR(INDEX(設定!$C$3:$C$303,MATCH(F1807,設定!$C$3:$C$303,0),0),INDEX(設定!$C$3:$C$303,MATCH("*"&amp;F1807&amp;"*",設定!$C$3:$C$303,0),0)),""),"エラー"))</f>
        <v/>
      </c>
      <c r="AC1807" s="2" t="str">
        <f>IF(G1807="","",COUNTA($G$3:G1807))</f>
        <v/>
      </c>
      <c r="AD1807" s="3" t="str">
        <f>IF(G1807="","",IFERROR(IF(G1807&lt;&gt;"",IFERROR(INDEX(設定!$C$3:$C$303,MATCH(G1807,設定!$C$3:$C$303,0),0),INDEX(設定!$C$3:$C$303,MATCH("*"&amp;G1807&amp;"*",設定!$C$3:$C$303,0),0)),""),"エラー"))</f>
        <v/>
      </c>
      <c r="AE1807" s="3" t="str">
        <f>IFERROR(IF(AB1807="",IF(AND(H1807&lt;&gt;"",F1807=""),INDEX(AB$3:AB1807,MATCH(MAX(AA$3:AA1807),AA$3:AA1807,0),0),""),AB1807),"")</f>
        <v/>
      </c>
      <c r="AF1807" s="3" t="str">
        <f>IFERROR(IF(AD1807="",IF(AND(H1807&lt;&gt;"",G1807=""),INDEX(AD$3:AD1807,MATCH(MAX(AC$3:AC1807),AC$3:AC1807,0),0),""),AD1807),"")</f>
        <v/>
      </c>
      <c r="AG1807" s="2" t="str">
        <f>IF(AH1807="","",IF(OR(AH1807=AH1806,AH1807=AH1808),IF(AND(E1807="",AB1807="",AG1806&lt;&gt;""),MAX($AG$3:AG1806),MAX($AG$3:AG1806)+1),IF(AH1806=AH1807,AG1806,MAX($AG$3:AG1806)+1)))</f>
        <v/>
      </c>
      <c r="AH1807" s="12" t="str">
        <f t="shared" si="1013"/>
        <v/>
      </c>
      <c r="AI1807" s="12" t="str">
        <f t="shared" si="1014"/>
        <v/>
      </c>
      <c r="AJ1807" s="13" t="str">
        <f t="shared" si="1015"/>
        <v/>
      </c>
      <c r="AK1807" s="13" t="str">
        <f t="shared" si="1016"/>
        <v/>
      </c>
      <c r="AL1807" s="13" t="str">
        <f>IF(OR(AJ1807="",COUNTIF($AH$3:AH1807,AH1807)&lt;&gt;COUNTIF(AH$3:AH$100002,AH1807)),"",SUMIF(AH$3:AH$100002,AH1807,AJ$3:AJ$100002))</f>
        <v/>
      </c>
      <c r="AM1807" s="13" t="str">
        <f>IF(OR(AK1807="",COUNTIF($AH$3:AH1807,AH1807)&lt;&gt;COUNTIF(AH$3:AH$100002,AH1807)),"",SUMIF(AH$3:AH$100002,AH1807,AK$3:AK$100002))</f>
        <v/>
      </c>
      <c r="AO1807" s="13" t="str">
        <f t="shared" si="1035"/>
        <v/>
      </c>
      <c r="AP1807" s="13" t="str">
        <f t="shared" si="1035"/>
        <v/>
      </c>
      <c r="AQ1807" s="13" t="str">
        <f t="shared" si="1035"/>
        <v/>
      </c>
      <c r="AR1807" s="13" t="str">
        <f t="shared" si="1035"/>
        <v/>
      </c>
      <c r="AS1807" s="13" t="str">
        <f t="shared" si="1035"/>
        <v/>
      </c>
      <c r="AT1807" s="13" t="str">
        <f t="shared" si="1035"/>
        <v/>
      </c>
      <c r="AU1807" s="13" t="str">
        <f t="shared" si="1035"/>
        <v/>
      </c>
      <c r="AV1807" s="13" t="str">
        <f t="shared" si="1035"/>
        <v/>
      </c>
      <c r="AW1807" s="86" t="str">
        <f t="shared" si="1017"/>
        <v/>
      </c>
      <c r="AX1807" s="59" t="str">
        <f t="shared" si="1018"/>
        <v/>
      </c>
      <c r="AY1807" s="63" t="str">
        <f>IF(OR($BR1807="",BH1807=""),"",COUNT($BR$3:$BR1807))</f>
        <v/>
      </c>
      <c r="AZ1807" s="13" t="str">
        <f>IF(OR($BR1807="",BI1807=""),"",COUNT($BR$3:$BR1807))</f>
        <v/>
      </c>
      <c r="BA1807" s="13" t="str">
        <f>IF(OR($BR1807="",BJ1807=""),"",COUNT($BR$3:$BR1807))</f>
        <v/>
      </c>
      <c r="BB1807" s="13" t="str">
        <f>IF(OR($BR1807="",BK1807=""),"",COUNT($BR$3:$BR1807))</f>
        <v/>
      </c>
      <c r="BC1807" s="13" t="str">
        <f>IF(OR($BR1807="",BL1807=""),"",COUNT($BR$3:$BR1807))</f>
        <v/>
      </c>
      <c r="BD1807" s="13" t="str">
        <f>IF(OR($BR1807="",BM1807=""),"",COUNT($BR$3:$BR1807))</f>
        <v/>
      </c>
      <c r="BE1807" s="13" t="str">
        <f>IF(OR($BR1807="",BN1807=""),"",COUNT($BR$3:$BR1807))</f>
        <v/>
      </c>
      <c r="BF1807" s="13" t="str">
        <f>IF(OR($BR1807="",BO1807=""),"",COUNT($BR$3:$BR1807))</f>
        <v/>
      </c>
      <c r="BG1807" s="66" t="str">
        <f>IF(Z1807="","",COUNT($Z$3:Z1807))</f>
        <v/>
      </c>
      <c r="BH1807" s="13" t="str">
        <f>IF(AO1807="","",IF(AO1807=BH$2,(SUMIF($BV$3:$BV1807,BH$2,$BW$3:$BW1807)-SUMIF($BX$3:$BX1807,BH$2,$BY$3:$BY1807))*AO$1,""))</f>
        <v/>
      </c>
      <c r="BI1807" s="13" t="str">
        <f>IF(AP1807="","",IF(AP1807=BI$2,(SUMIF($BV$3:$BV1807,BI$2,$BW$3:$BW1807)-SUMIF($BX$3:$BX1807,BI$2,$BY$3:$BY1807))*AP$1,""))</f>
        <v/>
      </c>
      <c r="BJ1807" s="13" t="str">
        <f>IF(AQ1807="","",IF(AQ1807=BJ$2,(SUMIF($BV$3:$BV1807,BJ$2,$BW$3:$BW1807)-SUMIF($BX$3:$BX1807,BJ$2,$BY$3:$BY1807))*AQ$1,""))</f>
        <v/>
      </c>
      <c r="BK1807" s="13" t="str">
        <f>IF(AR1807="","",IF(AR1807=BK$2,(SUMIF($BV$3:$BV1807,BK$2,$BW$3:$BW1807)-SUMIF($BX$3:$BX1807,BK$2,$BY$3:$BY1807))*AR$1,""))</f>
        <v/>
      </c>
      <c r="BL1807" s="13" t="str">
        <f>IF(AS1807="","",IF(AS1807=BL$2,(SUMIF($BV$3:$BV1807,BL$2,$BW$3:$BW1807)-SUMIF($BX$3:$BX1807,BL$2,$BY$3:$BY1807))*AS$1,""))</f>
        <v/>
      </c>
      <c r="BM1807" s="13" t="str">
        <f>IF(AT1807="","",IF(AT1807=BM$2,(SUMIF($BV$3:$BV1807,BM$2,$BW$3:$BW1807)-SUMIF($BX$3:$BX1807,BM$2,$BY$3:$BY1807))*AT$1,""))</f>
        <v/>
      </c>
      <c r="BN1807" s="13" t="str">
        <f>IF(AU1807="","",IF(AU1807=BN$2,(SUMIF($BV$3:$BV1807,BN$2,$BW$3:$BW1807)-SUMIF($BX$3:$BX1807,BN$2,$BY$3:$BY1807))*AU$1,""))</f>
        <v/>
      </c>
      <c r="BO1807" s="13" t="str">
        <f>IF(AV1807="","",IF(AV1807=BO$2,(SUMIF($BV$3:$BV1807,BO$2,$BW$3:$BW1807)-SUMIF($BX$3:$BX1807,BO$2,$BY$3:$BY1807))*AV$1,""))</f>
        <v/>
      </c>
      <c r="BP1807" s="69"/>
      <c r="BQ1807" s="13" t="str">
        <f t="shared" si="1019"/>
        <v/>
      </c>
      <c r="BR1807" s="75" t="str">
        <f t="shared" si="1020"/>
        <v/>
      </c>
      <c r="BS1807" s="33" t="str">
        <f t="shared" si="1021"/>
        <v/>
      </c>
      <c r="BT1807" s="42" t="str">
        <f t="shared" si="1022"/>
        <v/>
      </c>
      <c r="BU1807" s="38" t="str">
        <f t="shared" si="1023"/>
        <v/>
      </c>
      <c r="BV1807" s="30" t="str">
        <f t="shared" si="1024"/>
        <v/>
      </c>
      <c r="BW1807" s="36" t="str">
        <f t="shared" si="1025"/>
        <v/>
      </c>
      <c r="BX1807" s="36" t="str">
        <f t="shared" si="1026"/>
        <v/>
      </c>
      <c r="BY1807" s="45" t="str">
        <f t="shared" si="1027"/>
        <v/>
      </c>
      <c r="BZ1807" s="12" t="str">
        <f t="shared" si="1028"/>
        <v/>
      </c>
      <c r="CA1807" s="47" t="str">
        <f t="shared" si="1029"/>
        <v/>
      </c>
      <c r="CB1807" s="32" t="str">
        <f t="shared" si="1030"/>
        <v/>
      </c>
      <c r="CC1807" s="32" t="str">
        <f t="shared" si="1031"/>
        <v/>
      </c>
      <c r="CD1807" s="32" t="str">
        <f t="shared" si="1032"/>
        <v/>
      </c>
      <c r="CE1807" s="48"/>
      <c r="CF1807" s="32" t="str">
        <f t="shared" si="1038"/>
        <v/>
      </c>
      <c r="CG1807" s="32" t="str">
        <f t="shared" si="1033"/>
        <v/>
      </c>
      <c r="CH1807" s="48"/>
    </row>
    <row r="1808" spans="2:86" ht="30" customHeight="1" x14ac:dyDescent="0.2">
      <c r="B1808" s="155"/>
      <c r="C1808" s="117"/>
      <c r="D1808" s="53"/>
      <c r="E1808" s="68"/>
      <c r="F1808" s="54"/>
      <c r="G1808" s="54"/>
      <c r="H1808" s="55"/>
      <c r="I1808" s="71"/>
      <c r="J1808" s="73"/>
      <c r="K1808" s="56"/>
      <c r="L1808" s="76" t="str">
        <f t="shared" si="1009"/>
        <v/>
      </c>
      <c r="M1808" s="77" t="str">
        <f t="shared" si="1010"/>
        <v/>
      </c>
      <c r="N1808" s="130" t="str">
        <f t="shared" si="1037"/>
        <v/>
      </c>
      <c r="O1808" s="131" t="str">
        <f t="shared" si="1039"/>
        <v/>
      </c>
      <c r="P1808" s="131" t="str">
        <f t="shared" si="1039"/>
        <v/>
      </c>
      <c r="Q1808" s="131" t="str">
        <f t="shared" si="1039"/>
        <v/>
      </c>
      <c r="R1808" s="131" t="str">
        <f t="shared" si="1039"/>
        <v/>
      </c>
      <c r="S1808" s="131" t="str">
        <f t="shared" si="1039"/>
        <v/>
      </c>
      <c r="T1808" s="131" t="str">
        <f t="shared" si="1039"/>
        <v/>
      </c>
      <c r="U1808" s="131" t="str">
        <f t="shared" si="1039"/>
        <v/>
      </c>
      <c r="V1808" s="14"/>
      <c r="W1808" s="17" t="str">
        <f>IF(C1808="",IF(OR(AND($H1808&lt;&gt;"",C1808=""),AND($F1807=$F1808,$AK1808&lt;&gt;""),COUNTA($H$3:$H$100002)&gt;COUNTA($H$3:$H1808),$AE1808&lt;&gt;""),W1807,""),C1808)</f>
        <v/>
      </c>
      <c r="X1808" s="17" t="str">
        <f>IF(D1808="",IF(OR(AND($H1808&lt;&gt;"",D1808=""),AND($F1807=$F1808,$AK1808&lt;&gt;""),COUNTA($H$3:$H$100002)&gt;COUNTA($H$3:$H1808),$AE1808&lt;&gt;""),X1807,""),D1808)</f>
        <v/>
      </c>
      <c r="Y1808" s="17" t="str">
        <f>IF(E1808="",IF(OR(AND($H1808&lt;&gt;"",E1808=""),AND($F1807=$F1808,$AK1808&lt;&gt;""),COUNTA($H$3:$H$100002)&gt;COUNTA($H$3:$H1808),$AE1808&lt;&gt;""),Y1807,""),E1808)</f>
        <v/>
      </c>
      <c r="Z1808" s="27" t="str">
        <f t="shared" si="1012"/>
        <v/>
      </c>
      <c r="AA1808" s="2" t="str">
        <f>IF(F1808="","",COUNTA($F$3:F1808))</f>
        <v/>
      </c>
      <c r="AB1808" s="3" t="str">
        <f>IF(F1808="","",IFERROR(IF(F1808&lt;&gt;"",IFERROR(INDEX(設定!$C$3:$C$303,MATCH(F1808,設定!$C$3:$C$303,0),0),INDEX(設定!$C$3:$C$303,MATCH("*"&amp;F1808&amp;"*",設定!$C$3:$C$303,0),0)),""),"エラー"))</f>
        <v/>
      </c>
      <c r="AC1808" s="2" t="str">
        <f>IF(G1808="","",COUNTA($G$3:G1808))</f>
        <v/>
      </c>
      <c r="AD1808" s="3" t="str">
        <f>IF(G1808="","",IFERROR(IF(G1808&lt;&gt;"",IFERROR(INDEX(設定!$C$3:$C$303,MATCH(G1808,設定!$C$3:$C$303,0),0),INDEX(設定!$C$3:$C$303,MATCH("*"&amp;G1808&amp;"*",設定!$C$3:$C$303,0),0)),""),"エラー"))</f>
        <v/>
      </c>
      <c r="AE1808" s="3" t="str">
        <f>IFERROR(IF(AB1808="",IF(AND(H1808&lt;&gt;"",F1808=""),INDEX(AB$3:AB1808,MATCH(MAX(AA$3:AA1808),AA$3:AA1808,0),0),""),AB1808),"")</f>
        <v/>
      </c>
      <c r="AF1808" s="3" t="str">
        <f>IFERROR(IF(AD1808="",IF(AND(H1808&lt;&gt;"",G1808=""),INDEX(AD$3:AD1808,MATCH(MAX(AC$3:AC1808),AC$3:AC1808,0),0),""),AD1808),"")</f>
        <v/>
      </c>
      <c r="AG1808" s="2" t="str">
        <f>IF(AH1808="","",IF(OR(AH1808=AH1807,AH1808=AH1809),IF(AND(E1808="",AB1808="",AG1807&lt;&gt;""),MAX($AG$3:AG1807),MAX($AG$3:AG1807)+1),IF(AH1807=AH1808,AG1807,MAX($AG$3:AG1807)+1)))</f>
        <v/>
      </c>
      <c r="AH1808" s="12" t="str">
        <f t="shared" si="1013"/>
        <v/>
      </c>
      <c r="AI1808" s="12" t="str">
        <f t="shared" si="1014"/>
        <v/>
      </c>
      <c r="AJ1808" s="13" t="str">
        <f t="shared" si="1015"/>
        <v/>
      </c>
      <c r="AK1808" s="13" t="str">
        <f t="shared" si="1016"/>
        <v/>
      </c>
      <c r="AL1808" s="13" t="str">
        <f>IF(OR(AJ1808="",COUNTIF($AH$3:AH1808,AH1808)&lt;&gt;COUNTIF(AH$3:AH$100002,AH1808)),"",SUMIF(AH$3:AH$100002,AH1808,AJ$3:AJ$100002))</f>
        <v/>
      </c>
      <c r="AM1808" s="13" t="str">
        <f>IF(OR(AK1808="",COUNTIF($AH$3:AH1808,AH1808)&lt;&gt;COUNTIF(AH$3:AH$100002,AH1808)),"",SUMIF(AH$3:AH$100002,AH1808,AK$3:AK$100002))</f>
        <v/>
      </c>
      <c r="AO1808" s="13" t="str">
        <f t="shared" si="1035"/>
        <v/>
      </c>
      <c r="AP1808" s="13" t="str">
        <f t="shared" si="1035"/>
        <v/>
      </c>
      <c r="AQ1808" s="13" t="str">
        <f t="shared" si="1035"/>
        <v/>
      </c>
      <c r="AR1808" s="13" t="str">
        <f t="shared" si="1035"/>
        <v/>
      </c>
      <c r="AS1808" s="13" t="str">
        <f t="shared" si="1035"/>
        <v/>
      </c>
      <c r="AT1808" s="13" t="str">
        <f t="shared" si="1035"/>
        <v/>
      </c>
      <c r="AU1808" s="13" t="str">
        <f t="shared" si="1035"/>
        <v/>
      </c>
      <c r="AV1808" s="13" t="str">
        <f t="shared" si="1035"/>
        <v/>
      </c>
      <c r="AW1808" s="86" t="str">
        <f t="shared" si="1017"/>
        <v/>
      </c>
      <c r="AX1808" s="59" t="str">
        <f t="shared" si="1018"/>
        <v/>
      </c>
      <c r="AY1808" s="63" t="str">
        <f>IF(OR($BR1808="",BH1808=""),"",COUNT($BR$3:$BR1808))</f>
        <v/>
      </c>
      <c r="AZ1808" s="13" t="str">
        <f>IF(OR($BR1808="",BI1808=""),"",COUNT($BR$3:$BR1808))</f>
        <v/>
      </c>
      <c r="BA1808" s="13" t="str">
        <f>IF(OR($BR1808="",BJ1808=""),"",COUNT($BR$3:$BR1808))</f>
        <v/>
      </c>
      <c r="BB1808" s="13" t="str">
        <f>IF(OR($BR1808="",BK1808=""),"",COUNT($BR$3:$BR1808))</f>
        <v/>
      </c>
      <c r="BC1808" s="13" t="str">
        <f>IF(OR($BR1808="",BL1808=""),"",COUNT($BR$3:$BR1808))</f>
        <v/>
      </c>
      <c r="BD1808" s="13" t="str">
        <f>IF(OR($BR1808="",BM1808=""),"",COUNT($BR$3:$BR1808))</f>
        <v/>
      </c>
      <c r="BE1808" s="13" t="str">
        <f>IF(OR($BR1808="",BN1808=""),"",COUNT($BR$3:$BR1808))</f>
        <v/>
      </c>
      <c r="BF1808" s="13" t="str">
        <f>IF(OR($BR1808="",BO1808=""),"",COUNT($BR$3:$BR1808))</f>
        <v/>
      </c>
      <c r="BG1808" s="66" t="str">
        <f>IF(Z1808="","",COUNT($Z$3:Z1808))</f>
        <v/>
      </c>
      <c r="BH1808" s="13" t="str">
        <f>IF(AO1808="","",IF(AO1808=BH$2,(SUMIF($BV$3:$BV1808,BH$2,$BW$3:$BW1808)-SUMIF($BX$3:$BX1808,BH$2,$BY$3:$BY1808))*AO$1,""))</f>
        <v/>
      </c>
      <c r="BI1808" s="13" t="str">
        <f>IF(AP1808="","",IF(AP1808=BI$2,(SUMIF($BV$3:$BV1808,BI$2,$BW$3:$BW1808)-SUMIF($BX$3:$BX1808,BI$2,$BY$3:$BY1808))*AP$1,""))</f>
        <v/>
      </c>
      <c r="BJ1808" s="13" t="str">
        <f>IF(AQ1808="","",IF(AQ1808=BJ$2,(SUMIF($BV$3:$BV1808,BJ$2,$BW$3:$BW1808)-SUMIF($BX$3:$BX1808,BJ$2,$BY$3:$BY1808))*AQ$1,""))</f>
        <v/>
      </c>
      <c r="BK1808" s="13" t="str">
        <f>IF(AR1808="","",IF(AR1808=BK$2,(SUMIF($BV$3:$BV1808,BK$2,$BW$3:$BW1808)-SUMIF($BX$3:$BX1808,BK$2,$BY$3:$BY1808))*AR$1,""))</f>
        <v/>
      </c>
      <c r="BL1808" s="13" t="str">
        <f>IF(AS1808="","",IF(AS1808=BL$2,(SUMIF($BV$3:$BV1808,BL$2,$BW$3:$BW1808)-SUMIF($BX$3:$BX1808,BL$2,$BY$3:$BY1808))*AS$1,""))</f>
        <v/>
      </c>
      <c r="BM1808" s="13" t="str">
        <f>IF(AT1808="","",IF(AT1808=BM$2,(SUMIF($BV$3:$BV1808,BM$2,$BW$3:$BW1808)-SUMIF($BX$3:$BX1808,BM$2,$BY$3:$BY1808))*AT$1,""))</f>
        <v/>
      </c>
      <c r="BN1808" s="13" t="str">
        <f>IF(AU1808="","",IF(AU1808=BN$2,(SUMIF($BV$3:$BV1808,BN$2,$BW$3:$BW1808)-SUMIF($BX$3:$BX1808,BN$2,$BY$3:$BY1808))*AU$1,""))</f>
        <v/>
      </c>
      <c r="BO1808" s="13" t="str">
        <f>IF(AV1808="","",IF(AV1808=BO$2,(SUMIF($BV$3:$BV1808,BO$2,$BW$3:$BW1808)-SUMIF($BX$3:$BX1808,BO$2,$BY$3:$BY1808))*AV$1,""))</f>
        <v/>
      </c>
      <c r="BP1808" s="69"/>
      <c r="BQ1808" s="13" t="str">
        <f t="shared" si="1019"/>
        <v/>
      </c>
      <c r="BR1808" s="75" t="str">
        <f t="shared" si="1020"/>
        <v/>
      </c>
      <c r="BS1808" s="33" t="str">
        <f t="shared" si="1021"/>
        <v/>
      </c>
      <c r="BT1808" s="42" t="str">
        <f t="shared" si="1022"/>
        <v/>
      </c>
      <c r="BU1808" s="38" t="str">
        <f t="shared" si="1023"/>
        <v/>
      </c>
      <c r="BV1808" s="30" t="str">
        <f t="shared" si="1024"/>
        <v/>
      </c>
      <c r="BW1808" s="36" t="str">
        <f t="shared" si="1025"/>
        <v/>
      </c>
      <c r="BX1808" s="36" t="str">
        <f t="shared" si="1026"/>
        <v/>
      </c>
      <c r="BY1808" s="45" t="str">
        <f t="shared" si="1027"/>
        <v/>
      </c>
      <c r="BZ1808" s="12" t="str">
        <f t="shared" si="1028"/>
        <v/>
      </c>
      <c r="CA1808" s="47" t="str">
        <f t="shared" si="1029"/>
        <v/>
      </c>
      <c r="CB1808" s="32" t="str">
        <f t="shared" si="1030"/>
        <v/>
      </c>
      <c r="CC1808" s="32" t="str">
        <f t="shared" si="1031"/>
        <v/>
      </c>
      <c r="CD1808" s="32" t="str">
        <f t="shared" si="1032"/>
        <v/>
      </c>
      <c r="CE1808" s="48"/>
      <c r="CF1808" s="32" t="str">
        <f t="shared" si="1038"/>
        <v/>
      </c>
      <c r="CG1808" s="32" t="str">
        <f t="shared" si="1033"/>
        <v/>
      </c>
      <c r="CH1808" s="48"/>
    </row>
    <row r="1809" spans="2:86" ht="30" customHeight="1" x14ac:dyDescent="0.2">
      <c r="B1809" s="155"/>
      <c r="C1809" s="117"/>
      <c r="D1809" s="53"/>
      <c r="E1809" s="68"/>
      <c r="F1809" s="54"/>
      <c r="G1809" s="54"/>
      <c r="H1809" s="55"/>
      <c r="I1809" s="71"/>
      <c r="J1809" s="73"/>
      <c r="K1809" s="56"/>
      <c r="L1809" s="76" t="str">
        <f t="shared" si="1009"/>
        <v/>
      </c>
      <c r="M1809" s="77" t="str">
        <f t="shared" si="1010"/>
        <v/>
      </c>
      <c r="N1809" s="130" t="str">
        <f t="shared" si="1037"/>
        <v/>
      </c>
      <c r="O1809" s="131" t="str">
        <f t="shared" si="1039"/>
        <v/>
      </c>
      <c r="P1809" s="131" t="str">
        <f t="shared" si="1039"/>
        <v/>
      </c>
      <c r="Q1809" s="131" t="str">
        <f t="shared" si="1039"/>
        <v/>
      </c>
      <c r="R1809" s="131" t="str">
        <f t="shared" si="1039"/>
        <v/>
      </c>
      <c r="S1809" s="131" t="str">
        <f t="shared" si="1039"/>
        <v/>
      </c>
      <c r="T1809" s="131" t="str">
        <f t="shared" si="1039"/>
        <v/>
      </c>
      <c r="U1809" s="131" t="str">
        <f t="shared" si="1039"/>
        <v/>
      </c>
      <c r="V1809" s="14"/>
      <c r="W1809" s="17" t="str">
        <f>IF(C1809="",IF(OR(AND($H1809&lt;&gt;"",C1809=""),AND($F1808=$F1809,$AK1809&lt;&gt;""),COUNTA($H$3:$H$100002)&gt;COUNTA($H$3:$H1809),$AE1809&lt;&gt;""),W1808,""),C1809)</f>
        <v/>
      </c>
      <c r="X1809" s="17" t="str">
        <f>IF(D1809="",IF(OR(AND($H1809&lt;&gt;"",D1809=""),AND($F1808=$F1809,$AK1809&lt;&gt;""),COUNTA($H$3:$H$100002)&gt;COUNTA($H$3:$H1809),$AE1809&lt;&gt;""),X1808,""),D1809)</f>
        <v/>
      </c>
      <c r="Y1809" s="17" t="str">
        <f>IF(E1809="",IF(OR(AND($H1809&lt;&gt;"",E1809=""),AND($F1808=$F1809,$AK1809&lt;&gt;""),COUNTA($H$3:$H$100002)&gt;COUNTA($H$3:$H1809),$AE1809&lt;&gt;""),Y1808,""),E1809)</f>
        <v/>
      </c>
      <c r="Z1809" s="27" t="str">
        <f t="shared" si="1012"/>
        <v/>
      </c>
      <c r="AA1809" s="2" t="str">
        <f>IF(F1809="","",COUNTA($F$3:F1809))</f>
        <v/>
      </c>
      <c r="AB1809" s="3" t="str">
        <f>IF(F1809="","",IFERROR(IF(F1809&lt;&gt;"",IFERROR(INDEX(設定!$C$3:$C$303,MATCH(F1809,設定!$C$3:$C$303,0),0),INDEX(設定!$C$3:$C$303,MATCH("*"&amp;F1809&amp;"*",設定!$C$3:$C$303,0),0)),""),"エラー"))</f>
        <v/>
      </c>
      <c r="AC1809" s="2" t="str">
        <f>IF(G1809="","",COUNTA($G$3:G1809))</f>
        <v/>
      </c>
      <c r="AD1809" s="3" t="str">
        <f>IF(G1809="","",IFERROR(IF(G1809&lt;&gt;"",IFERROR(INDEX(設定!$C$3:$C$303,MATCH(G1809,設定!$C$3:$C$303,0),0),INDEX(設定!$C$3:$C$303,MATCH("*"&amp;G1809&amp;"*",設定!$C$3:$C$303,0),0)),""),"エラー"))</f>
        <v/>
      </c>
      <c r="AE1809" s="3" t="str">
        <f>IFERROR(IF(AB1809="",IF(AND(H1809&lt;&gt;"",F1809=""),INDEX(AB$3:AB1809,MATCH(MAX(AA$3:AA1809),AA$3:AA1809,0),0),""),AB1809),"")</f>
        <v/>
      </c>
      <c r="AF1809" s="3" t="str">
        <f>IFERROR(IF(AD1809="",IF(AND(H1809&lt;&gt;"",G1809=""),INDEX(AD$3:AD1809,MATCH(MAX(AC$3:AC1809),AC$3:AC1809,0),0),""),AD1809),"")</f>
        <v/>
      </c>
      <c r="AG1809" s="2" t="str">
        <f>IF(AH1809="","",IF(OR(AH1809=AH1808,AH1809=AH1810),IF(AND(E1809="",AB1809="",AG1808&lt;&gt;""),MAX($AG$3:AG1808),MAX($AG$3:AG1808)+1),IF(AH1808=AH1809,AG1808,MAX($AG$3:AG1808)+1)))</f>
        <v/>
      </c>
      <c r="AH1809" s="12" t="str">
        <f t="shared" si="1013"/>
        <v/>
      </c>
      <c r="AI1809" s="12" t="str">
        <f t="shared" si="1014"/>
        <v/>
      </c>
      <c r="AJ1809" s="13" t="str">
        <f t="shared" si="1015"/>
        <v/>
      </c>
      <c r="AK1809" s="13" t="str">
        <f t="shared" si="1016"/>
        <v/>
      </c>
      <c r="AL1809" s="13" t="str">
        <f>IF(OR(AJ1809="",COUNTIF($AH$3:AH1809,AH1809)&lt;&gt;COUNTIF(AH$3:AH$100002,AH1809)),"",SUMIF(AH$3:AH$100002,AH1809,AJ$3:AJ$100002))</f>
        <v/>
      </c>
      <c r="AM1809" s="13" t="str">
        <f>IF(OR(AK1809="",COUNTIF($AH$3:AH1809,AH1809)&lt;&gt;COUNTIF(AH$3:AH$100002,AH1809)),"",SUMIF(AH$3:AH$100002,AH1809,AK$3:AK$100002))</f>
        <v/>
      </c>
      <c r="AO1809" s="13" t="str">
        <f t="shared" si="1035"/>
        <v/>
      </c>
      <c r="AP1809" s="13" t="str">
        <f t="shared" si="1035"/>
        <v/>
      </c>
      <c r="AQ1809" s="13" t="str">
        <f t="shared" si="1035"/>
        <v/>
      </c>
      <c r="AR1809" s="13" t="str">
        <f t="shared" si="1035"/>
        <v/>
      </c>
      <c r="AS1809" s="13" t="str">
        <f t="shared" si="1035"/>
        <v/>
      </c>
      <c r="AT1809" s="13" t="str">
        <f t="shared" si="1035"/>
        <v/>
      </c>
      <c r="AU1809" s="13" t="str">
        <f t="shared" si="1035"/>
        <v/>
      </c>
      <c r="AV1809" s="13" t="str">
        <f t="shared" si="1035"/>
        <v/>
      </c>
      <c r="AW1809" s="86" t="str">
        <f t="shared" si="1017"/>
        <v/>
      </c>
      <c r="AX1809" s="59" t="str">
        <f t="shared" si="1018"/>
        <v/>
      </c>
      <c r="AY1809" s="63" t="str">
        <f>IF(OR($BR1809="",BH1809=""),"",COUNT($BR$3:$BR1809))</f>
        <v/>
      </c>
      <c r="AZ1809" s="13" t="str">
        <f>IF(OR($BR1809="",BI1809=""),"",COUNT($BR$3:$BR1809))</f>
        <v/>
      </c>
      <c r="BA1809" s="13" t="str">
        <f>IF(OR($BR1809="",BJ1809=""),"",COUNT($BR$3:$BR1809))</f>
        <v/>
      </c>
      <c r="BB1809" s="13" t="str">
        <f>IF(OR($BR1809="",BK1809=""),"",COUNT($BR$3:$BR1809))</f>
        <v/>
      </c>
      <c r="BC1809" s="13" t="str">
        <f>IF(OR($BR1809="",BL1809=""),"",COUNT($BR$3:$BR1809))</f>
        <v/>
      </c>
      <c r="BD1809" s="13" t="str">
        <f>IF(OR($BR1809="",BM1809=""),"",COUNT($BR$3:$BR1809))</f>
        <v/>
      </c>
      <c r="BE1809" s="13" t="str">
        <f>IF(OR($BR1809="",BN1809=""),"",COUNT($BR$3:$BR1809))</f>
        <v/>
      </c>
      <c r="BF1809" s="13" t="str">
        <f>IF(OR($BR1809="",BO1809=""),"",COUNT($BR$3:$BR1809))</f>
        <v/>
      </c>
      <c r="BG1809" s="66" t="str">
        <f>IF(Z1809="","",COUNT($Z$3:Z1809))</f>
        <v/>
      </c>
      <c r="BH1809" s="13" t="str">
        <f>IF(AO1809="","",IF(AO1809=BH$2,(SUMIF($BV$3:$BV1809,BH$2,$BW$3:$BW1809)-SUMIF($BX$3:$BX1809,BH$2,$BY$3:$BY1809))*AO$1,""))</f>
        <v/>
      </c>
      <c r="BI1809" s="13" t="str">
        <f>IF(AP1809="","",IF(AP1809=BI$2,(SUMIF($BV$3:$BV1809,BI$2,$BW$3:$BW1809)-SUMIF($BX$3:$BX1809,BI$2,$BY$3:$BY1809))*AP$1,""))</f>
        <v/>
      </c>
      <c r="BJ1809" s="13" t="str">
        <f>IF(AQ1809="","",IF(AQ1809=BJ$2,(SUMIF($BV$3:$BV1809,BJ$2,$BW$3:$BW1809)-SUMIF($BX$3:$BX1809,BJ$2,$BY$3:$BY1809))*AQ$1,""))</f>
        <v/>
      </c>
      <c r="BK1809" s="13" t="str">
        <f>IF(AR1809="","",IF(AR1809=BK$2,(SUMIF($BV$3:$BV1809,BK$2,$BW$3:$BW1809)-SUMIF($BX$3:$BX1809,BK$2,$BY$3:$BY1809))*AR$1,""))</f>
        <v/>
      </c>
      <c r="BL1809" s="13" t="str">
        <f>IF(AS1809="","",IF(AS1809=BL$2,(SUMIF($BV$3:$BV1809,BL$2,$BW$3:$BW1809)-SUMIF($BX$3:$BX1809,BL$2,$BY$3:$BY1809))*AS$1,""))</f>
        <v/>
      </c>
      <c r="BM1809" s="13" t="str">
        <f>IF(AT1809="","",IF(AT1809=BM$2,(SUMIF($BV$3:$BV1809,BM$2,$BW$3:$BW1809)-SUMIF($BX$3:$BX1809,BM$2,$BY$3:$BY1809))*AT$1,""))</f>
        <v/>
      </c>
      <c r="BN1809" s="13" t="str">
        <f>IF(AU1809="","",IF(AU1809=BN$2,(SUMIF($BV$3:$BV1809,BN$2,$BW$3:$BW1809)-SUMIF($BX$3:$BX1809,BN$2,$BY$3:$BY1809))*AU$1,""))</f>
        <v/>
      </c>
      <c r="BO1809" s="13" t="str">
        <f>IF(AV1809="","",IF(AV1809=BO$2,(SUMIF($BV$3:$BV1809,BO$2,$BW$3:$BW1809)-SUMIF($BX$3:$BX1809,BO$2,$BY$3:$BY1809))*AV$1,""))</f>
        <v/>
      </c>
      <c r="BP1809" s="69"/>
      <c r="BQ1809" s="13" t="str">
        <f t="shared" si="1019"/>
        <v/>
      </c>
      <c r="BR1809" s="75" t="str">
        <f t="shared" si="1020"/>
        <v/>
      </c>
      <c r="BS1809" s="33" t="str">
        <f t="shared" si="1021"/>
        <v/>
      </c>
      <c r="BT1809" s="42" t="str">
        <f t="shared" si="1022"/>
        <v/>
      </c>
      <c r="BU1809" s="38" t="str">
        <f t="shared" si="1023"/>
        <v/>
      </c>
      <c r="BV1809" s="30" t="str">
        <f t="shared" si="1024"/>
        <v/>
      </c>
      <c r="BW1809" s="36" t="str">
        <f t="shared" si="1025"/>
        <v/>
      </c>
      <c r="BX1809" s="36" t="str">
        <f t="shared" si="1026"/>
        <v/>
      </c>
      <c r="BY1809" s="45" t="str">
        <f t="shared" si="1027"/>
        <v/>
      </c>
      <c r="BZ1809" s="12" t="str">
        <f t="shared" si="1028"/>
        <v/>
      </c>
      <c r="CA1809" s="47" t="str">
        <f t="shared" si="1029"/>
        <v/>
      </c>
      <c r="CB1809" s="32" t="str">
        <f t="shared" si="1030"/>
        <v/>
      </c>
      <c r="CC1809" s="32" t="str">
        <f t="shared" si="1031"/>
        <v/>
      </c>
      <c r="CD1809" s="32" t="str">
        <f t="shared" si="1032"/>
        <v/>
      </c>
      <c r="CE1809" s="48"/>
      <c r="CF1809" s="32" t="str">
        <f t="shared" si="1038"/>
        <v/>
      </c>
      <c r="CG1809" s="32" t="str">
        <f t="shared" si="1033"/>
        <v/>
      </c>
      <c r="CH1809" s="48"/>
    </row>
    <row r="1810" spans="2:86" ht="30" customHeight="1" x14ac:dyDescent="0.2">
      <c r="B1810" s="155"/>
      <c r="C1810" s="117"/>
      <c r="D1810" s="53"/>
      <c r="E1810" s="68"/>
      <c r="F1810" s="54"/>
      <c r="G1810" s="54"/>
      <c r="H1810" s="55"/>
      <c r="I1810" s="71"/>
      <c r="J1810" s="73"/>
      <c r="K1810" s="56"/>
      <c r="L1810" s="76" t="str">
        <f t="shared" si="1009"/>
        <v/>
      </c>
      <c r="M1810" s="77" t="str">
        <f t="shared" si="1010"/>
        <v/>
      </c>
      <c r="N1810" s="130" t="str">
        <f t="shared" si="1037"/>
        <v/>
      </c>
      <c r="O1810" s="131" t="str">
        <f t="shared" si="1039"/>
        <v/>
      </c>
      <c r="P1810" s="131" t="str">
        <f t="shared" si="1039"/>
        <v/>
      </c>
      <c r="Q1810" s="131" t="str">
        <f t="shared" si="1039"/>
        <v/>
      </c>
      <c r="R1810" s="131" t="str">
        <f t="shared" si="1039"/>
        <v/>
      </c>
      <c r="S1810" s="131" t="str">
        <f t="shared" si="1039"/>
        <v/>
      </c>
      <c r="T1810" s="131" t="str">
        <f t="shared" si="1039"/>
        <v/>
      </c>
      <c r="U1810" s="131" t="str">
        <f t="shared" si="1039"/>
        <v/>
      </c>
      <c r="V1810" s="14"/>
      <c r="W1810" s="17" t="str">
        <f>IF(C1810="",IF(OR(AND($H1810&lt;&gt;"",C1810=""),AND($F1809=$F1810,$AK1810&lt;&gt;""),COUNTA($H$3:$H$100002)&gt;COUNTA($H$3:$H1810),$AE1810&lt;&gt;""),W1809,""),C1810)</f>
        <v/>
      </c>
      <c r="X1810" s="17" t="str">
        <f>IF(D1810="",IF(OR(AND($H1810&lt;&gt;"",D1810=""),AND($F1809=$F1810,$AK1810&lt;&gt;""),COUNTA($H$3:$H$100002)&gt;COUNTA($H$3:$H1810),$AE1810&lt;&gt;""),X1809,""),D1810)</f>
        <v/>
      </c>
      <c r="Y1810" s="17" t="str">
        <f>IF(E1810="",IF(OR(AND($H1810&lt;&gt;"",E1810=""),AND($F1809=$F1810,$AK1810&lt;&gt;""),COUNTA($H$3:$H$100002)&gt;COUNTA($H$3:$H1810),$AE1810&lt;&gt;""),Y1809,""),E1810)</f>
        <v/>
      </c>
      <c r="Z1810" s="27" t="str">
        <f t="shared" si="1012"/>
        <v/>
      </c>
      <c r="AA1810" s="2" t="str">
        <f>IF(F1810="","",COUNTA($F$3:F1810))</f>
        <v/>
      </c>
      <c r="AB1810" s="3" t="str">
        <f>IF(F1810="","",IFERROR(IF(F1810&lt;&gt;"",IFERROR(INDEX(設定!$C$3:$C$303,MATCH(F1810,設定!$C$3:$C$303,0),0),INDEX(設定!$C$3:$C$303,MATCH("*"&amp;F1810&amp;"*",設定!$C$3:$C$303,0),0)),""),"エラー"))</f>
        <v/>
      </c>
      <c r="AC1810" s="2" t="str">
        <f>IF(G1810="","",COUNTA($G$3:G1810))</f>
        <v/>
      </c>
      <c r="AD1810" s="3" t="str">
        <f>IF(G1810="","",IFERROR(IF(G1810&lt;&gt;"",IFERROR(INDEX(設定!$C$3:$C$303,MATCH(G1810,設定!$C$3:$C$303,0),0),INDEX(設定!$C$3:$C$303,MATCH("*"&amp;G1810&amp;"*",設定!$C$3:$C$303,0),0)),""),"エラー"))</f>
        <v/>
      </c>
      <c r="AE1810" s="3" t="str">
        <f>IFERROR(IF(AB1810="",IF(AND(H1810&lt;&gt;"",F1810=""),INDEX(AB$3:AB1810,MATCH(MAX(AA$3:AA1810),AA$3:AA1810,0),0),""),AB1810),"")</f>
        <v/>
      </c>
      <c r="AF1810" s="3" t="str">
        <f>IFERROR(IF(AD1810="",IF(AND(H1810&lt;&gt;"",G1810=""),INDEX(AD$3:AD1810,MATCH(MAX(AC$3:AC1810),AC$3:AC1810,0),0),""),AD1810),"")</f>
        <v/>
      </c>
      <c r="AG1810" s="2" t="str">
        <f>IF(AH1810="","",IF(OR(AH1810=AH1809,AH1810=AH1811),IF(AND(E1810="",AB1810="",AG1809&lt;&gt;""),MAX($AG$3:AG1809),MAX($AG$3:AG1809)+1),IF(AH1809=AH1810,AG1809,MAX($AG$3:AG1809)+1)))</f>
        <v/>
      </c>
      <c r="AH1810" s="12" t="str">
        <f t="shared" si="1013"/>
        <v/>
      </c>
      <c r="AI1810" s="12" t="str">
        <f t="shared" si="1014"/>
        <v/>
      </c>
      <c r="AJ1810" s="13" t="str">
        <f t="shared" si="1015"/>
        <v/>
      </c>
      <c r="AK1810" s="13" t="str">
        <f t="shared" si="1016"/>
        <v/>
      </c>
      <c r="AL1810" s="13" t="str">
        <f>IF(OR(AJ1810="",COUNTIF($AH$3:AH1810,AH1810)&lt;&gt;COUNTIF(AH$3:AH$100002,AH1810)),"",SUMIF(AH$3:AH$100002,AH1810,AJ$3:AJ$100002))</f>
        <v/>
      </c>
      <c r="AM1810" s="13" t="str">
        <f>IF(OR(AK1810="",COUNTIF($AH$3:AH1810,AH1810)&lt;&gt;COUNTIF(AH$3:AH$100002,AH1810)),"",SUMIF(AH$3:AH$100002,AH1810,AK$3:AK$100002))</f>
        <v/>
      </c>
      <c r="AO1810" s="13" t="str">
        <f t="shared" si="1035"/>
        <v/>
      </c>
      <c r="AP1810" s="13" t="str">
        <f t="shared" si="1035"/>
        <v/>
      </c>
      <c r="AQ1810" s="13" t="str">
        <f t="shared" si="1035"/>
        <v/>
      </c>
      <c r="AR1810" s="13" t="str">
        <f t="shared" si="1035"/>
        <v/>
      </c>
      <c r="AS1810" s="13" t="str">
        <f t="shared" si="1035"/>
        <v/>
      </c>
      <c r="AT1810" s="13" t="str">
        <f t="shared" si="1035"/>
        <v/>
      </c>
      <c r="AU1810" s="13" t="str">
        <f t="shared" si="1035"/>
        <v/>
      </c>
      <c r="AV1810" s="13" t="str">
        <f t="shared" si="1035"/>
        <v/>
      </c>
      <c r="AW1810" s="86" t="str">
        <f t="shared" si="1017"/>
        <v/>
      </c>
      <c r="AX1810" s="59" t="str">
        <f t="shared" si="1018"/>
        <v/>
      </c>
      <c r="AY1810" s="63" t="str">
        <f>IF(OR($BR1810="",BH1810=""),"",COUNT($BR$3:$BR1810))</f>
        <v/>
      </c>
      <c r="AZ1810" s="13" t="str">
        <f>IF(OR($BR1810="",BI1810=""),"",COUNT($BR$3:$BR1810))</f>
        <v/>
      </c>
      <c r="BA1810" s="13" t="str">
        <f>IF(OR($BR1810="",BJ1810=""),"",COUNT($BR$3:$BR1810))</f>
        <v/>
      </c>
      <c r="BB1810" s="13" t="str">
        <f>IF(OR($BR1810="",BK1810=""),"",COUNT($BR$3:$BR1810))</f>
        <v/>
      </c>
      <c r="BC1810" s="13" t="str">
        <f>IF(OR($BR1810="",BL1810=""),"",COUNT($BR$3:$BR1810))</f>
        <v/>
      </c>
      <c r="BD1810" s="13" t="str">
        <f>IF(OR($BR1810="",BM1810=""),"",COUNT($BR$3:$BR1810))</f>
        <v/>
      </c>
      <c r="BE1810" s="13" t="str">
        <f>IF(OR($BR1810="",BN1810=""),"",COUNT($BR$3:$BR1810))</f>
        <v/>
      </c>
      <c r="BF1810" s="13" t="str">
        <f>IF(OR($BR1810="",BO1810=""),"",COUNT($BR$3:$BR1810))</f>
        <v/>
      </c>
      <c r="BG1810" s="66" t="str">
        <f>IF(Z1810="","",COUNT($Z$3:Z1810))</f>
        <v/>
      </c>
      <c r="BH1810" s="13" t="str">
        <f>IF(AO1810="","",IF(AO1810=BH$2,(SUMIF($BV$3:$BV1810,BH$2,$BW$3:$BW1810)-SUMIF($BX$3:$BX1810,BH$2,$BY$3:$BY1810))*AO$1,""))</f>
        <v/>
      </c>
      <c r="BI1810" s="13" t="str">
        <f>IF(AP1810="","",IF(AP1810=BI$2,(SUMIF($BV$3:$BV1810,BI$2,$BW$3:$BW1810)-SUMIF($BX$3:$BX1810,BI$2,$BY$3:$BY1810))*AP$1,""))</f>
        <v/>
      </c>
      <c r="BJ1810" s="13" t="str">
        <f>IF(AQ1810="","",IF(AQ1810=BJ$2,(SUMIF($BV$3:$BV1810,BJ$2,$BW$3:$BW1810)-SUMIF($BX$3:$BX1810,BJ$2,$BY$3:$BY1810))*AQ$1,""))</f>
        <v/>
      </c>
      <c r="BK1810" s="13" t="str">
        <f>IF(AR1810="","",IF(AR1810=BK$2,(SUMIF($BV$3:$BV1810,BK$2,$BW$3:$BW1810)-SUMIF($BX$3:$BX1810,BK$2,$BY$3:$BY1810))*AR$1,""))</f>
        <v/>
      </c>
      <c r="BL1810" s="13" t="str">
        <f>IF(AS1810="","",IF(AS1810=BL$2,(SUMIF($BV$3:$BV1810,BL$2,$BW$3:$BW1810)-SUMIF($BX$3:$BX1810,BL$2,$BY$3:$BY1810))*AS$1,""))</f>
        <v/>
      </c>
      <c r="BM1810" s="13" t="str">
        <f>IF(AT1810="","",IF(AT1810=BM$2,(SUMIF($BV$3:$BV1810,BM$2,$BW$3:$BW1810)-SUMIF($BX$3:$BX1810,BM$2,$BY$3:$BY1810))*AT$1,""))</f>
        <v/>
      </c>
      <c r="BN1810" s="13" t="str">
        <f>IF(AU1810="","",IF(AU1810=BN$2,(SUMIF($BV$3:$BV1810,BN$2,$BW$3:$BW1810)-SUMIF($BX$3:$BX1810,BN$2,$BY$3:$BY1810))*AU$1,""))</f>
        <v/>
      </c>
      <c r="BO1810" s="13" t="str">
        <f>IF(AV1810="","",IF(AV1810=BO$2,(SUMIF($BV$3:$BV1810,BO$2,$BW$3:$BW1810)-SUMIF($BX$3:$BX1810,BO$2,$BY$3:$BY1810))*AV$1,""))</f>
        <v/>
      </c>
      <c r="BP1810" s="69"/>
      <c r="BQ1810" s="13" t="str">
        <f t="shared" si="1019"/>
        <v/>
      </c>
      <c r="BR1810" s="75" t="str">
        <f t="shared" si="1020"/>
        <v/>
      </c>
      <c r="BS1810" s="33" t="str">
        <f t="shared" si="1021"/>
        <v/>
      </c>
      <c r="BT1810" s="42" t="str">
        <f t="shared" si="1022"/>
        <v/>
      </c>
      <c r="BU1810" s="38" t="str">
        <f t="shared" si="1023"/>
        <v/>
      </c>
      <c r="BV1810" s="30" t="str">
        <f t="shared" si="1024"/>
        <v/>
      </c>
      <c r="BW1810" s="36" t="str">
        <f t="shared" si="1025"/>
        <v/>
      </c>
      <c r="BX1810" s="36" t="str">
        <f t="shared" si="1026"/>
        <v/>
      </c>
      <c r="BY1810" s="45" t="str">
        <f t="shared" si="1027"/>
        <v/>
      </c>
      <c r="BZ1810" s="12" t="str">
        <f t="shared" si="1028"/>
        <v/>
      </c>
      <c r="CA1810" s="47" t="str">
        <f t="shared" si="1029"/>
        <v/>
      </c>
      <c r="CB1810" s="32" t="str">
        <f t="shared" si="1030"/>
        <v/>
      </c>
      <c r="CC1810" s="32" t="str">
        <f t="shared" si="1031"/>
        <v/>
      </c>
      <c r="CD1810" s="32" t="str">
        <f t="shared" si="1032"/>
        <v/>
      </c>
      <c r="CE1810" s="48"/>
      <c r="CF1810" s="32" t="str">
        <f t="shared" si="1038"/>
        <v/>
      </c>
      <c r="CG1810" s="32" t="str">
        <f t="shared" si="1033"/>
        <v/>
      </c>
      <c r="CH1810" s="48"/>
    </row>
    <row r="1811" spans="2:86" ht="30" customHeight="1" x14ac:dyDescent="0.2">
      <c r="B1811" s="155"/>
      <c r="C1811" s="117"/>
      <c r="D1811" s="53"/>
      <c r="E1811" s="68"/>
      <c r="F1811" s="54"/>
      <c r="G1811" s="54"/>
      <c r="H1811" s="55"/>
      <c r="I1811" s="71"/>
      <c r="J1811" s="73"/>
      <c r="K1811" s="56"/>
      <c r="L1811" s="76" t="str">
        <f t="shared" si="1009"/>
        <v/>
      </c>
      <c r="M1811" s="77" t="str">
        <f t="shared" si="1010"/>
        <v/>
      </c>
      <c r="N1811" s="130" t="str">
        <f t="shared" si="1037"/>
        <v/>
      </c>
      <c r="O1811" s="131" t="str">
        <f t="shared" si="1039"/>
        <v/>
      </c>
      <c r="P1811" s="131" t="str">
        <f t="shared" si="1039"/>
        <v/>
      </c>
      <c r="Q1811" s="131" t="str">
        <f t="shared" si="1039"/>
        <v/>
      </c>
      <c r="R1811" s="131" t="str">
        <f t="shared" si="1039"/>
        <v/>
      </c>
      <c r="S1811" s="131" t="str">
        <f t="shared" si="1039"/>
        <v/>
      </c>
      <c r="T1811" s="131" t="str">
        <f t="shared" si="1039"/>
        <v/>
      </c>
      <c r="U1811" s="131" t="str">
        <f t="shared" si="1039"/>
        <v/>
      </c>
      <c r="V1811" s="14"/>
      <c r="W1811" s="17" t="str">
        <f>IF(C1811="",IF(OR(AND($H1811&lt;&gt;"",C1811=""),AND($F1810=$F1811,$AK1811&lt;&gt;""),COUNTA($H$3:$H$100002)&gt;COUNTA($H$3:$H1811),$AE1811&lt;&gt;""),W1810,""),C1811)</f>
        <v/>
      </c>
      <c r="X1811" s="17" t="str">
        <f>IF(D1811="",IF(OR(AND($H1811&lt;&gt;"",D1811=""),AND($F1810=$F1811,$AK1811&lt;&gt;""),COUNTA($H$3:$H$100002)&gt;COUNTA($H$3:$H1811),$AE1811&lt;&gt;""),X1810,""),D1811)</f>
        <v/>
      </c>
      <c r="Y1811" s="17" t="str">
        <f>IF(E1811="",IF(OR(AND($H1811&lt;&gt;"",E1811=""),AND($F1810=$F1811,$AK1811&lt;&gt;""),COUNTA($H$3:$H$100002)&gt;COUNTA($H$3:$H1811),$AE1811&lt;&gt;""),Y1810,""),E1811)</f>
        <v/>
      </c>
      <c r="Z1811" s="27" t="str">
        <f t="shared" si="1012"/>
        <v/>
      </c>
      <c r="AA1811" s="2" t="str">
        <f>IF(F1811="","",COUNTA($F$3:F1811))</f>
        <v/>
      </c>
      <c r="AB1811" s="3" t="str">
        <f>IF(F1811="","",IFERROR(IF(F1811&lt;&gt;"",IFERROR(INDEX(設定!$C$3:$C$303,MATCH(F1811,設定!$C$3:$C$303,0),0),INDEX(設定!$C$3:$C$303,MATCH("*"&amp;F1811&amp;"*",設定!$C$3:$C$303,0),0)),""),"エラー"))</f>
        <v/>
      </c>
      <c r="AC1811" s="2" t="str">
        <f>IF(G1811="","",COUNTA($G$3:G1811))</f>
        <v/>
      </c>
      <c r="AD1811" s="3" t="str">
        <f>IF(G1811="","",IFERROR(IF(G1811&lt;&gt;"",IFERROR(INDEX(設定!$C$3:$C$303,MATCH(G1811,設定!$C$3:$C$303,0),0),INDEX(設定!$C$3:$C$303,MATCH("*"&amp;G1811&amp;"*",設定!$C$3:$C$303,0),0)),""),"エラー"))</f>
        <v/>
      </c>
      <c r="AE1811" s="3" t="str">
        <f>IFERROR(IF(AB1811="",IF(AND(H1811&lt;&gt;"",F1811=""),INDEX(AB$3:AB1811,MATCH(MAX(AA$3:AA1811),AA$3:AA1811,0),0),""),AB1811),"")</f>
        <v/>
      </c>
      <c r="AF1811" s="3" t="str">
        <f>IFERROR(IF(AD1811="",IF(AND(H1811&lt;&gt;"",G1811=""),INDEX(AD$3:AD1811,MATCH(MAX(AC$3:AC1811),AC$3:AC1811,0),0),""),AD1811),"")</f>
        <v/>
      </c>
      <c r="AG1811" s="2" t="str">
        <f>IF(AH1811="","",IF(OR(AH1811=AH1810,AH1811=AH1812),IF(AND(E1811="",AB1811="",AG1810&lt;&gt;""),MAX($AG$3:AG1810),MAX($AG$3:AG1810)+1),IF(AH1810=AH1811,AG1810,MAX($AG$3:AG1810)+1)))</f>
        <v/>
      </c>
      <c r="AH1811" s="12" t="str">
        <f t="shared" si="1013"/>
        <v/>
      </c>
      <c r="AI1811" s="12" t="str">
        <f t="shared" si="1014"/>
        <v/>
      </c>
      <c r="AJ1811" s="13" t="str">
        <f t="shared" si="1015"/>
        <v/>
      </c>
      <c r="AK1811" s="13" t="str">
        <f t="shared" si="1016"/>
        <v/>
      </c>
      <c r="AL1811" s="13" t="str">
        <f>IF(OR(AJ1811="",COUNTIF($AH$3:AH1811,AH1811)&lt;&gt;COUNTIF(AH$3:AH$100002,AH1811)),"",SUMIF(AH$3:AH$100002,AH1811,AJ$3:AJ$100002))</f>
        <v/>
      </c>
      <c r="AM1811" s="13" t="str">
        <f>IF(OR(AK1811="",COUNTIF($AH$3:AH1811,AH1811)&lt;&gt;COUNTIF(AH$3:AH$100002,AH1811)),"",SUMIF(AH$3:AH$100002,AH1811,AK$3:AK$100002))</f>
        <v/>
      </c>
      <c r="AO1811" s="13" t="str">
        <f t="shared" si="1035"/>
        <v/>
      </c>
      <c r="AP1811" s="13" t="str">
        <f t="shared" si="1035"/>
        <v/>
      </c>
      <c r="AQ1811" s="13" t="str">
        <f t="shared" si="1035"/>
        <v/>
      </c>
      <c r="AR1811" s="13" t="str">
        <f t="shared" si="1035"/>
        <v/>
      </c>
      <c r="AS1811" s="13" t="str">
        <f t="shared" si="1035"/>
        <v/>
      </c>
      <c r="AT1811" s="13" t="str">
        <f t="shared" si="1035"/>
        <v/>
      </c>
      <c r="AU1811" s="13" t="str">
        <f t="shared" si="1035"/>
        <v/>
      </c>
      <c r="AV1811" s="13" t="str">
        <f t="shared" si="1035"/>
        <v/>
      </c>
      <c r="AW1811" s="86" t="str">
        <f t="shared" si="1017"/>
        <v/>
      </c>
      <c r="AX1811" s="59" t="str">
        <f t="shared" si="1018"/>
        <v/>
      </c>
      <c r="AY1811" s="63" t="str">
        <f>IF(OR($BR1811="",BH1811=""),"",COUNT($BR$3:$BR1811))</f>
        <v/>
      </c>
      <c r="AZ1811" s="13" t="str">
        <f>IF(OR($BR1811="",BI1811=""),"",COUNT($BR$3:$BR1811))</f>
        <v/>
      </c>
      <c r="BA1811" s="13" t="str">
        <f>IF(OR($BR1811="",BJ1811=""),"",COUNT($BR$3:$BR1811))</f>
        <v/>
      </c>
      <c r="BB1811" s="13" t="str">
        <f>IF(OR($BR1811="",BK1811=""),"",COUNT($BR$3:$BR1811))</f>
        <v/>
      </c>
      <c r="BC1811" s="13" t="str">
        <f>IF(OR($BR1811="",BL1811=""),"",COUNT($BR$3:$BR1811))</f>
        <v/>
      </c>
      <c r="BD1811" s="13" t="str">
        <f>IF(OR($BR1811="",BM1811=""),"",COUNT($BR$3:$BR1811))</f>
        <v/>
      </c>
      <c r="BE1811" s="13" t="str">
        <f>IF(OR($BR1811="",BN1811=""),"",COUNT($BR$3:$BR1811))</f>
        <v/>
      </c>
      <c r="BF1811" s="13" t="str">
        <f>IF(OR($BR1811="",BO1811=""),"",COUNT($BR$3:$BR1811))</f>
        <v/>
      </c>
      <c r="BG1811" s="66" t="str">
        <f>IF(Z1811="","",COUNT($Z$3:Z1811))</f>
        <v/>
      </c>
      <c r="BH1811" s="13" t="str">
        <f>IF(AO1811="","",IF(AO1811=BH$2,(SUMIF($BV$3:$BV1811,BH$2,$BW$3:$BW1811)-SUMIF($BX$3:$BX1811,BH$2,$BY$3:$BY1811))*AO$1,""))</f>
        <v/>
      </c>
      <c r="BI1811" s="13" t="str">
        <f>IF(AP1811="","",IF(AP1811=BI$2,(SUMIF($BV$3:$BV1811,BI$2,$BW$3:$BW1811)-SUMIF($BX$3:$BX1811,BI$2,$BY$3:$BY1811))*AP$1,""))</f>
        <v/>
      </c>
      <c r="BJ1811" s="13" t="str">
        <f>IF(AQ1811="","",IF(AQ1811=BJ$2,(SUMIF($BV$3:$BV1811,BJ$2,$BW$3:$BW1811)-SUMIF($BX$3:$BX1811,BJ$2,$BY$3:$BY1811))*AQ$1,""))</f>
        <v/>
      </c>
      <c r="BK1811" s="13" t="str">
        <f>IF(AR1811="","",IF(AR1811=BK$2,(SUMIF($BV$3:$BV1811,BK$2,$BW$3:$BW1811)-SUMIF($BX$3:$BX1811,BK$2,$BY$3:$BY1811))*AR$1,""))</f>
        <v/>
      </c>
      <c r="BL1811" s="13" t="str">
        <f>IF(AS1811="","",IF(AS1811=BL$2,(SUMIF($BV$3:$BV1811,BL$2,$BW$3:$BW1811)-SUMIF($BX$3:$BX1811,BL$2,$BY$3:$BY1811))*AS$1,""))</f>
        <v/>
      </c>
      <c r="BM1811" s="13" t="str">
        <f>IF(AT1811="","",IF(AT1811=BM$2,(SUMIF($BV$3:$BV1811,BM$2,$BW$3:$BW1811)-SUMIF($BX$3:$BX1811,BM$2,$BY$3:$BY1811))*AT$1,""))</f>
        <v/>
      </c>
      <c r="BN1811" s="13" t="str">
        <f>IF(AU1811="","",IF(AU1811=BN$2,(SUMIF($BV$3:$BV1811,BN$2,$BW$3:$BW1811)-SUMIF($BX$3:$BX1811,BN$2,$BY$3:$BY1811))*AU$1,""))</f>
        <v/>
      </c>
      <c r="BO1811" s="13" t="str">
        <f>IF(AV1811="","",IF(AV1811=BO$2,(SUMIF($BV$3:$BV1811,BO$2,$BW$3:$BW1811)-SUMIF($BX$3:$BX1811,BO$2,$BY$3:$BY1811))*AV$1,""))</f>
        <v/>
      </c>
      <c r="BP1811" s="69"/>
      <c r="BQ1811" s="13" t="str">
        <f t="shared" si="1019"/>
        <v/>
      </c>
      <c r="BR1811" s="75" t="str">
        <f t="shared" si="1020"/>
        <v/>
      </c>
      <c r="BS1811" s="33" t="str">
        <f t="shared" si="1021"/>
        <v/>
      </c>
      <c r="BT1811" s="42" t="str">
        <f t="shared" si="1022"/>
        <v/>
      </c>
      <c r="BU1811" s="38" t="str">
        <f t="shared" si="1023"/>
        <v/>
      </c>
      <c r="BV1811" s="30" t="str">
        <f t="shared" si="1024"/>
        <v/>
      </c>
      <c r="BW1811" s="36" t="str">
        <f t="shared" si="1025"/>
        <v/>
      </c>
      <c r="BX1811" s="36" t="str">
        <f t="shared" si="1026"/>
        <v/>
      </c>
      <c r="BY1811" s="45" t="str">
        <f t="shared" si="1027"/>
        <v/>
      </c>
      <c r="BZ1811" s="12" t="str">
        <f t="shared" si="1028"/>
        <v/>
      </c>
      <c r="CA1811" s="47" t="str">
        <f t="shared" si="1029"/>
        <v/>
      </c>
      <c r="CB1811" s="32" t="str">
        <f t="shared" si="1030"/>
        <v/>
      </c>
      <c r="CC1811" s="32" t="str">
        <f t="shared" si="1031"/>
        <v/>
      </c>
      <c r="CD1811" s="32" t="str">
        <f t="shared" si="1032"/>
        <v/>
      </c>
      <c r="CE1811" s="48"/>
      <c r="CF1811" s="32" t="str">
        <f t="shared" si="1038"/>
        <v/>
      </c>
      <c r="CG1811" s="32" t="str">
        <f t="shared" si="1033"/>
        <v/>
      </c>
      <c r="CH1811" s="48"/>
    </row>
    <row r="1812" spans="2:86" ht="30" customHeight="1" x14ac:dyDescent="0.2">
      <c r="B1812" s="155"/>
      <c r="C1812" s="117"/>
      <c r="D1812" s="53"/>
      <c r="E1812" s="68"/>
      <c r="F1812" s="54"/>
      <c r="G1812" s="54"/>
      <c r="H1812" s="55"/>
      <c r="I1812" s="71"/>
      <c r="J1812" s="73"/>
      <c r="K1812" s="56"/>
      <c r="L1812" s="76" t="str">
        <f t="shared" si="1009"/>
        <v/>
      </c>
      <c r="M1812" s="77" t="str">
        <f t="shared" si="1010"/>
        <v/>
      </c>
      <c r="N1812" s="130" t="str">
        <f t="shared" si="1037"/>
        <v/>
      </c>
      <c r="O1812" s="131" t="str">
        <f t="shared" si="1039"/>
        <v/>
      </c>
      <c r="P1812" s="131" t="str">
        <f t="shared" si="1039"/>
        <v/>
      </c>
      <c r="Q1812" s="131" t="str">
        <f t="shared" si="1039"/>
        <v/>
      </c>
      <c r="R1812" s="131" t="str">
        <f t="shared" si="1039"/>
        <v/>
      </c>
      <c r="S1812" s="131" t="str">
        <f t="shared" si="1039"/>
        <v/>
      </c>
      <c r="T1812" s="131" t="str">
        <f t="shared" si="1039"/>
        <v/>
      </c>
      <c r="U1812" s="131" t="str">
        <f t="shared" si="1039"/>
        <v/>
      </c>
      <c r="V1812" s="14"/>
      <c r="W1812" s="17" t="str">
        <f>IF(C1812="",IF(OR(AND($H1812&lt;&gt;"",C1812=""),AND($F1811=$F1812,$AK1812&lt;&gt;""),COUNTA($H$3:$H$100002)&gt;COUNTA($H$3:$H1812),$AE1812&lt;&gt;""),W1811,""),C1812)</f>
        <v/>
      </c>
      <c r="X1812" s="17" t="str">
        <f>IF(D1812="",IF(OR(AND($H1812&lt;&gt;"",D1812=""),AND($F1811=$F1812,$AK1812&lt;&gt;""),COUNTA($H$3:$H$100002)&gt;COUNTA($H$3:$H1812),$AE1812&lt;&gt;""),X1811,""),D1812)</f>
        <v/>
      </c>
      <c r="Y1812" s="17" t="str">
        <f>IF(E1812="",IF(OR(AND($H1812&lt;&gt;"",E1812=""),AND($F1811=$F1812,$AK1812&lt;&gt;""),COUNTA($H$3:$H$100002)&gt;COUNTA($H$3:$H1812),$AE1812&lt;&gt;""),Y1811,""),E1812)</f>
        <v/>
      </c>
      <c r="Z1812" s="27" t="str">
        <f t="shared" si="1012"/>
        <v/>
      </c>
      <c r="AA1812" s="2" t="str">
        <f>IF(F1812="","",COUNTA($F$3:F1812))</f>
        <v/>
      </c>
      <c r="AB1812" s="3" t="str">
        <f>IF(F1812="","",IFERROR(IF(F1812&lt;&gt;"",IFERROR(INDEX(設定!$C$3:$C$303,MATCH(F1812,設定!$C$3:$C$303,0),0),INDEX(設定!$C$3:$C$303,MATCH("*"&amp;F1812&amp;"*",設定!$C$3:$C$303,0),0)),""),"エラー"))</f>
        <v/>
      </c>
      <c r="AC1812" s="2" t="str">
        <f>IF(G1812="","",COUNTA($G$3:G1812))</f>
        <v/>
      </c>
      <c r="AD1812" s="3" t="str">
        <f>IF(G1812="","",IFERROR(IF(G1812&lt;&gt;"",IFERROR(INDEX(設定!$C$3:$C$303,MATCH(G1812,設定!$C$3:$C$303,0),0),INDEX(設定!$C$3:$C$303,MATCH("*"&amp;G1812&amp;"*",設定!$C$3:$C$303,0),0)),""),"エラー"))</f>
        <v/>
      </c>
      <c r="AE1812" s="3" t="str">
        <f>IFERROR(IF(AB1812="",IF(AND(H1812&lt;&gt;"",F1812=""),INDEX(AB$3:AB1812,MATCH(MAX(AA$3:AA1812),AA$3:AA1812,0),0),""),AB1812),"")</f>
        <v/>
      </c>
      <c r="AF1812" s="3" t="str">
        <f>IFERROR(IF(AD1812="",IF(AND(H1812&lt;&gt;"",G1812=""),INDEX(AD$3:AD1812,MATCH(MAX(AC$3:AC1812),AC$3:AC1812,0),0),""),AD1812),"")</f>
        <v/>
      </c>
      <c r="AG1812" s="2" t="str">
        <f>IF(AH1812="","",IF(OR(AH1812=AH1811,AH1812=AH1813),IF(AND(E1812="",AB1812="",AG1811&lt;&gt;""),MAX($AG$3:AG1811),MAX($AG$3:AG1811)+1),IF(AH1811=AH1812,AG1811,MAX($AG$3:AG1811)+1)))</f>
        <v/>
      </c>
      <c r="AH1812" s="12" t="str">
        <f t="shared" si="1013"/>
        <v/>
      </c>
      <c r="AI1812" s="12" t="str">
        <f t="shared" si="1014"/>
        <v/>
      </c>
      <c r="AJ1812" s="13" t="str">
        <f t="shared" si="1015"/>
        <v/>
      </c>
      <c r="AK1812" s="13" t="str">
        <f t="shared" si="1016"/>
        <v/>
      </c>
      <c r="AL1812" s="13" t="str">
        <f>IF(OR(AJ1812="",COUNTIF($AH$3:AH1812,AH1812)&lt;&gt;COUNTIF(AH$3:AH$100002,AH1812)),"",SUMIF(AH$3:AH$100002,AH1812,AJ$3:AJ$100002))</f>
        <v/>
      </c>
      <c r="AM1812" s="13" t="str">
        <f>IF(OR(AK1812="",COUNTIF($AH$3:AH1812,AH1812)&lt;&gt;COUNTIF(AH$3:AH$100002,AH1812)),"",SUMIF(AH$3:AH$100002,AH1812,AK$3:AK$100002))</f>
        <v/>
      </c>
      <c r="AO1812" s="13" t="str">
        <f t="shared" si="1035"/>
        <v/>
      </c>
      <c r="AP1812" s="13" t="str">
        <f t="shared" si="1035"/>
        <v/>
      </c>
      <c r="AQ1812" s="13" t="str">
        <f t="shared" si="1035"/>
        <v/>
      </c>
      <c r="AR1812" s="13" t="str">
        <f t="shared" si="1035"/>
        <v/>
      </c>
      <c r="AS1812" s="13" t="str">
        <f t="shared" si="1035"/>
        <v/>
      </c>
      <c r="AT1812" s="13" t="str">
        <f t="shared" si="1035"/>
        <v/>
      </c>
      <c r="AU1812" s="13" t="str">
        <f t="shared" si="1035"/>
        <v/>
      </c>
      <c r="AV1812" s="13" t="str">
        <f t="shared" si="1035"/>
        <v/>
      </c>
      <c r="AW1812" s="86" t="str">
        <f t="shared" si="1017"/>
        <v/>
      </c>
      <c r="AX1812" s="59" t="str">
        <f t="shared" si="1018"/>
        <v/>
      </c>
      <c r="AY1812" s="63" t="str">
        <f>IF(OR($BR1812="",BH1812=""),"",COUNT($BR$3:$BR1812))</f>
        <v/>
      </c>
      <c r="AZ1812" s="13" t="str">
        <f>IF(OR($BR1812="",BI1812=""),"",COUNT($BR$3:$BR1812))</f>
        <v/>
      </c>
      <c r="BA1812" s="13" t="str">
        <f>IF(OR($BR1812="",BJ1812=""),"",COUNT($BR$3:$BR1812))</f>
        <v/>
      </c>
      <c r="BB1812" s="13" t="str">
        <f>IF(OR($BR1812="",BK1812=""),"",COUNT($BR$3:$BR1812))</f>
        <v/>
      </c>
      <c r="BC1812" s="13" t="str">
        <f>IF(OR($BR1812="",BL1812=""),"",COUNT($BR$3:$BR1812))</f>
        <v/>
      </c>
      <c r="BD1812" s="13" t="str">
        <f>IF(OR($BR1812="",BM1812=""),"",COUNT($BR$3:$BR1812))</f>
        <v/>
      </c>
      <c r="BE1812" s="13" t="str">
        <f>IF(OR($BR1812="",BN1812=""),"",COUNT($BR$3:$BR1812))</f>
        <v/>
      </c>
      <c r="BF1812" s="13" t="str">
        <f>IF(OR($BR1812="",BO1812=""),"",COUNT($BR$3:$BR1812))</f>
        <v/>
      </c>
      <c r="BG1812" s="66" t="str">
        <f>IF(Z1812="","",COUNT($Z$3:Z1812))</f>
        <v/>
      </c>
      <c r="BH1812" s="13" t="str">
        <f>IF(AO1812="","",IF(AO1812=BH$2,(SUMIF($BV$3:$BV1812,BH$2,$BW$3:$BW1812)-SUMIF($BX$3:$BX1812,BH$2,$BY$3:$BY1812))*AO$1,""))</f>
        <v/>
      </c>
      <c r="BI1812" s="13" t="str">
        <f>IF(AP1812="","",IF(AP1812=BI$2,(SUMIF($BV$3:$BV1812,BI$2,$BW$3:$BW1812)-SUMIF($BX$3:$BX1812,BI$2,$BY$3:$BY1812))*AP$1,""))</f>
        <v/>
      </c>
      <c r="BJ1812" s="13" t="str">
        <f>IF(AQ1812="","",IF(AQ1812=BJ$2,(SUMIF($BV$3:$BV1812,BJ$2,$BW$3:$BW1812)-SUMIF($BX$3:$BX1812,BJ$2,$BY$3:$BY1812))*AQ$1,""))</f>
        <v/>
      </c>
      <c r="BK1812" s="13" t="str">
        <f>IF(AR1812="","",IF(AR1812=BK$2,(SUMIF($BV$3:$BV1812,BK$2,$BW$3:$BW1812)-SUMIF($BX$3:$BX1812,BK$2,$BY$3:$BY1812))*AR$1,""))</f>
        <v/>
      </c>
      <c r="BL1812" s="13" t="str">
        <f>IF(AS1812="","",IF(AS1812=BL$2,(SUMIF($BV$3:$BV1812,BL$2,$BW$3:$BW1812)-SUMIF($BX$3:$BX1812,BL$2,$BY$3:$BY1812))*AS$1,""))</f>
        <v/>
      </c>
      <c r="BM1812" s="13" t="str">
        <f>IF(AT1812="","",IF(AT1812=BM$2,(SUMIF($BV$3:$BV1812,BM$2,$BW$3:$BW1812)-SUMIF($BX$3:$BX1812,BM$2,$BY$3:$BY1812))*AT$1,""))</f>
        <v/>
      </c>
      <c r="BN1812" s="13" t="str">
        <f>IF(AU1812="","",IF(AU1812=BN$2,(SUMIF($BV$3:$BV1812,BN$2,$BW$3:$BW1812)-SUMIF($BX$3:$BX1812,BN$2,$BY$3:$BY1812))*AU$1,""))</f>
        <v/>
      </c>
      <c r="BO1812" s="13" t="str">
        <f>IF(AV1812="","",IF(AV1812=BO$2,(SUMIF($BV$3:$BV1812,BO$2,$BW$3:$BW1812)-SUMIF($BX$3:$BX1812,BO$2,$BY$3:$BY1812))*AV$1,""))</f>
        <v/>
      </c>
      <c r="BP1812" s="69"/>
      <c r="BQ1812" s="13" t="str">
        <f t="shared" si="1019"/>
        <v/>
      </c>
      <c r="BR1812" s="75" t="str">
        <f t="shared" si="1020"/>
        <v/>
      </c>
      <c r="BS1812" s="33" t="str">
        <f t="shared" si="1021"/>
        <v/>
      </c>
      <c r="BT1812" s="42" t="str">
        <f t="shared" si="1022"/>
        <v/>
      </c>
      <c r="BU1812" s="38" t="str">
        <f t="shared" si="1023"/>
        <v/>
      </c>
      <c r="BV1812" s="30" t="str">
        <f t="shared" si="1024"/>
        <v/>
      </c>
      <c r="BW1812" s="36" t="str">
        <f t="shared" si="1025"/>
        <v/>
      </c>
      <c r="BX1812" s="36" t="str">
        <f t="shared" si="1026"/>
        <v/>
      </c>
      <c r="BY1812" s="45" t="str">
        <f t="shared" si="1027"/>
        <v/>
      </c>
      <c r="BZ1812" s="12" t="str">
        <f t="shared" si="1028"/>
        <v/>
      </c>
      <c r="CA1812" s="47" t="str">
        <f t="shared" si="1029"/>
        <v/>
      </c>
      <c r="CB1812" s="32" t="str">
        <f t="shared" si="1030"/>
        <v/>
      </c>
      <c r="CC1812" s="32" t="str">
        <f t="shared" si="1031"/>
        <v/>
      </c>
      <c r="CD1812" s="32" t="str">
        <f t="shared" si="1032"/>
        <v/>
      </c>
      <c r="CE1812" s="48"/>
      <c r="CF1812" s="32" t="str">
        <f t="shared" si="1038"/>
        <v/>
      </c>
      <c r="CG1812" s="32" t="str">
        <f t="shared" si="1033"/>
        <v/>
      </c>
      <c r="CH1812" s="48"/>
    </row>
    <row r="1813" spans="2:86" ht="30" customHeight="1" x14ac:dyDescent="0.2">
      <c r="B1813" s="155"/>
      <c r="C1813" s="117"/>
      <c r="D1813" s="53"/>
      <c r="E1813" s="68"/>
      <c r="F1813" s="54"/>
      <c r="G1813" s="54"/>
      <c r="H1813" s="55"/>
      <c r="I1813" s="71"/>
      <c r="J1813" s="73"/>
      <c r="K1813" s="56"/>
      <c r="L1813" s="76" t="str">
        <f t="shared" si="1009"/>
        <v/>
      </c>
      <c r="M1813" s="77" t="str">
        <f t="shared" si="1010"/>
        <v/>
      </c>
      <c r="N1813" s="130" t="str">
        <f t="shared" si="1037"/>
        <v/>
      </c>
      <c r="O1813" s="131" t="str">
        <f t="shared" ref="O1813:U1822" si="1040">IFERROR(INDEX($BH$3:$BO$100002,MATCH($BG1813,$BG$3:$BG$100002,0),MATCH(O$1,$BH$2:$BO$2,0)),"")</f>
        <v/>
      </c>
      <c r="P1813" s="131" t="str">
        <f t="shared" si="1040"/>
        <v/>
      </c>
      <c r="Q1813" s="131" t="str">
        <f t="shared" si="1040"/>
        <v/>
      </c>
      <c r="R1813" s="131" t="str">
        <f t="shared" si="1040"/>
        <v/>
      </c>
      <c r="S1813" s="131" t="str">
        <f t="shared" si="1040"/>
        <v/>
      </c>
      <c r="T1813" s="131" t="str">
        <f t="shared" si="1040"/>
        <v/>
      </c>
      <c r="U1813" s="131" t="str">
        <f t="shared" si="1040"/>
        <v/>
      </c>
      <c r="V1813" s="14"/>
      <c r="W1813" s="17" t="str">
        <f>IF(C1813="",IF(OR(AND($H1813&lt;&gt;"",C1813=""),AND($F1812=$F1813,$AK1813&lt;&gt;""),COUNTA($H$3:$H$100002)&gt;COUNTA($H$3:$H1813),$AE1813&lt;&gt;""),W1812,""),C1813)</f>
        <v/>
      </c>
      <c r="X1813" s="17" t="str">
        <f>IF(D1813="",IF(OR(AND($H1813&lt;&gt;"",D1813=""),AND($F1812=$F1813,$AK1813&lt;&gt;""),COUNTA($H$3:$H$100002)&gt;COUNTA($H$3:$H1813),$AE1813&lt;&gt;""),X1812,""),D1813)</f>
        <v/>
      </c>
      <c r="Y1813" s="17" t="str">
        <f>IF(E1813="",IF(OR(AND($H1813&lt;&gt;"",E1813=""),AND($F1812=$F1813,$AK1813&lt;&gt;""),COUNTA($H$3:$H$100002)&gt;COUNTA($H$3:$H1813),$AE1813&lt;&gt;""),Y1812,""),E1813)</f>
        <v/>
      </c>
      <c r="Z1813" s="27" t="str">
        <f t="shared" si="1012"/>
        <v/>
      </c>
      <c r="AA1813" s="2" t="str">
        <f>IF(F1813="","",COUNTA($F$3:F1813))</f>
        <v/>
      </c>
      <c r="AB1813" s="3" t="str">
        <f>IF(F1813="","",IFERROR(IF(F1813&lt;&gt;"",IFERROR(INDEX(設定!$C$3:$C$303,MATCH(F1813,設定!$C$3:$C$303,0),0),INDEX(設定!$C$3:$C$303,MATCH("*"&amp;F1813&amp;"*",設定!$C$3:$C$303,0),0)),""),"エラー"))</f>
        <v/>
      </c>
      <c r="AC1813" s="2" t="str">
        <f>IF(G1813="","",COUNTA($G$3:G1813))</f>
        <v/>
      </c>
      <c r="AD1813" s="3" t="str">
        <f>IF(G1813="","",IFERROR(IF(G1813&lt;&gt;"",IFERROR(INDEX(設定!$C$3:$C$303,MATCH(G1813,設定!$C$3:$C$303,0),0),INDEX(設定!$C$3:$C$303,MATCH("*"&amp;G1813&amp;"*",設定!$C$3:$C$303,0),0)),""),"エラー"))</f>
        <v/>
      </c>
      <c r="AE1813" s="3" t="str">
        <f>IFERROR(IF(AB1813="",IF(AND(H1813&lt;&gt;"",F1813=""),INDEX(AB$3:AB1813,MATCH(MAX(AA$3:AA1813),AA$3:AA1813,0),0),""),AB1813),"")</f>
        <v/>
      </c>
      <c r="AF1813" s="3" t="str">
        <f>IFERROR(IF(AD1813="",IF(AND(H1813&lt;&gt;"",G1813=""),INDEX(AD$3:AD1813,MATCH(MAX(AC$3:AC1813),AC$3:AC1813,0),0),""),AD1813),"")</f>
        <v/>
      </c>
      <c r="AG1813" s="2" t="str">
        <f>IF(AH1813="","",IF(OR(AH1813=AH1812,AH1813=AH1814),IF(AND(E1813="",AB1813="",AG1812&lt;&gt;""),MAX($AG$3:AG1812),MAX($AG$3:AG1812)+1),IF(AH1812=AH1813,AG1812,MAX($AG$3:AG1812)+1)))</f>
        <v/>
      </c>
      <c r="AH1813" s="12" t="str">
        <f t="shared" si="1013"/>
        <v/>
      </c>
      <c r="AI1813" s="12" t="str">
        <f t="shared" si="1014"/>
        <v/>
      </c>
      <c r="AJ1813" s="13" t="str">
        <f t="shared" si="1015"/>
        <v/>
      </c>
      <c r="AK1813" s="13" t="str">
        <f t="shared" si="1016"/>
        <v/>
      </c>
      <c r="AL1813" s="13" t="str">
        <f>IF(OR(AJ1813="",COUNTIF($AH$3:AH1813,AH1813)&lt;&gt;COUNTIF(AH$3:AH$100002,AH1813)),"",SUMIF(AH$3:AH$100002,AH1813,AJ$3:AJ$100002))</f>
        <v/>
      </c>
      <c r="AM1813" s="13" t="str">
        <f>IF(OR(AK1813="",COUNTIF($AH$3:AH1813,AH1813)&lt;&gt;COUNTIF(AH$3:AH$100002,AH1813)),"",SUMIF(AH$3:AH$100002,AH1813,AK$3:AK$100002))</f>
        <v/>
      </c>
      <c r="AO1813" s="13" t="str">
        <f t="shared" si="1035"/>
        <v/>
      </c>
      <c r="AP1813" s="13" t="str">
        <f t="shared" si="1035"/>
        <v/>
      </c>
      <c r="AQ1813" s="13" t="str">
        <f t="shared" si="1035"/>
        <v/>
      </c>
      <c r="AR1813" s="13" t="str">
        <f t="shared" si="1035"/>
        <v/>
      </c>
      <c r="AS1813" s="13" t="str">
        <f t="shared" si="1035"/>
        <v/>
      </c>
      <c r="AT1813" s="13" t="str">
        <f t="shared" si="1035"/>
        <v/>
      </c>
      <c r="AU1813" s="13" t="str">
        <f t="shared" si="1035"/>
        <v/>
      </c>
      <c r="AV1813" s="13" t="str">
        <f t="shared" si="1035"/>
        <v/>
      </c>
      <c r="AW1813" s="86" t="str">
        <f t="shared" si="1017"/>
        <v/>
      </c>
      <c r="AX1813" s="59" t="str">
        <f t="shared" si="1018"/>
        <v/>
      </c>
      <c r="AY1813" s="63" t="str">
        <f>IF(OR($BR1813="",BH1813=""),"",COUNT($BR$3:$BR1813))</f>
        <v/>
      </c>
      <c r="AZ1813" s="13" t="str">
        <f>IF(OR($BR1813="",BI1813=""),"",COUNT($BR$3:$BR1813))</f>
        <v/>
      </c>
      <c r="BA1813" s="13" t="str">
        <f>IF(OR($BR1813="",BJ1813=""),"",COUNT($BR$3:$BR1813))</f>
        <v/>
      </c>
      <c r="BB1813" s="13" t="str">
        <f>IF(OR($BR1813="",BK1813=""),"",COUNT($BR$3:$BR1813))</f>
        <v/>
      </c>
      <c r="BC1813" s="13" t="str">
        <f>IF(OR($BR1813="",BL1813=""),"",COUNT($BR$3:$BR1813))</f>
        <v/>
      </c>
      <c r="BD1813" s="13" t="str">
        <f>IF(OR($BR1813="",BM1813=""),"",COUNT($BR$3:$BR1813))</f>
        <v/>
      </c>
      <c r="BE1813" s="13" t="str">
        <f>IF(OR($BR1813="",BN1813=""),"",COUNT($BR$3:$BR1813))</f>
        <v/>
      </c>
      <c r="BF1813" s="13" t="str">
        <f>IF(OR($BR1813="",BO1813=""),"",COUNT($BR$3:$BR1813))</f>
        <v/>
      </c>
      <c r="BG1813" s="66" t="str">
        <f>IF(Z1813="","",COUNT($Z$3:Z1813))</f>
        <v/>
      </c>
      <c r="BH1813" s="13" t="str">
        <f>IF(AO1813="","",IF(AO1813=BH$2,(SUMIF($BV$3:$BV1813,BH$2,$BW$3:$BW1813)-SUMIF($BX$3:$BX1813,BH$2,$BY$3:$BY1813))*AO$1,""))</f>
        <v/>
      </c>
      <c r="BI1813" s="13" t="str">
        <f>IF(AP1813="","",IF(AP1813=BI$2,(SUMIF($BV$3:$BV1813,BI$2,$BW$3:$BW1813)-SUMIF($BX$3:$BX1813,BI$2,$BY$3:$BY1813))*AP$1,""))</f>
        <v/>
      </c>
      <c r="BJ1813" s="13" t="str">
        <f>IF(AQ1813="","",IF(AQ1813=BJ$2,(SUMIF($BV$3:$BV1813,BJ$2,$BW$3:$BW1813)-SUMIF($BX$3:$BX1813,BJ$2,$BY$3:$BY1813))*AQ$1,""))</f>
        <v/>
      </c>
      <c r="BK1813" s="13" t="str">
        <f>IF(AR1813="","",IF(AR1813=BK$2,(SUMIF($BV$3:$BV1813,BK$2,$BW$3:$BW1813)-SUMIF($BX$3:$BX1813,BK$2,$BY$3:$BY1813))*AR$1,""))</f>
        <v/>
      </c>
      <c r="BL1813" s="13" t="str">
        <f>IF(AS1813="","",IF(AS1813=BL$2,(SUMIF($BV$3:$BV1813,BL$2,$BW$3:$BW1813)-SUMIF($BX$3:$BX1813,BL$2,$BY$3:$BY1813))*AS$1,""))</f>
        <v/>
      </c>
      <c r="BM1813" s="13" t="str">
        <f>IF(AT1813="","",IF(AT1813=BM$2,(SUMIF($BV$3:$BV1813,BM$2,$BW$3:$BW1813)-SUMIF($BX$3:$BX1813,BM$2,$BY$3:$BY1813))*AT$1,""))</f>
        <v/>
      </c>
      <c r="BN1813" s="13" t="str">
        <f>IF(AU1813="","",IF(AU1813=BN$2,(SUMIF($BV$3:$BV1813,BN$2,$BW$3:$BW1813)-SUMIF($BX$3:$BX1813,BN$2,$BY$3:$BY1813))*AU$1,""))</f>
        <v/>
      </c>
      <c r="BO1813" s="13" t="str">
        <f>IF(AV1813="","",IF(AV1813=BO$2,(SUMIF($BV$3:$BV1813,BO$2,$BW$3:$BW1813)-SUMIF($BX$3:$BX1813,BO$2,$BY$3:$BY1813))*AV$1,""))</f>
        <v/>
      </c>
      <c r="BP1813" s="69"/>
      <c r="BQ1813" s="13" t="str">
        <f t="shared" si="1019"/>
        <v/>
      </c>
      <c r="BR1813" s="75" t="str">
        <f t="shared" si="1020"/>
        <v/>
      </c>
      <c r="BS1813" s="33" t="str">
        <f t="shared" si="1021"/>
        <v/>
      </c>
      <c r="BT1813" s="42" t="str">
        <f t="shared" si="1022"/>
        <v/>
      </c>
      <c r="BU1813" s="38" t="str">
        <f t="shared" si="1023"/>
        <v/>
      </c>
      <c r="BV1813" s="30" t="str">
        <f t="shared" si="1024"/>
        <v/>
      </c>
      <c r="BW1813" s="36" t="str">
        <f t="shared" si="1025"/>
        <v/>
      </c>
      <c r="BX1813" s="36" t="str">
        <f t="shared" si="1026"/>
        <v/>
      </c>
      <c r="BY1813" s="45" t="str">
        <f t="shared" si="1027"/>
        <v/>
      </c>
      <c r="BZ1813" s="12" t="str">
        <f t="shared" si="1028"/>
        <v/>
      </c>
      <c r="CA1813" s="47" t="str">
        <f t="shared" si="1029"/>
        <v/>
      </c>
      <c r="CB1813" s="32" t="str">
        <f t="shared" si="1030"/>
        <v/>
      </c>
      <c r="CC1813" s="32" t="str">
        <f t="shared" si="1031"/>
        <v/>
      </c>
      <c r="CD1813" s="32" t="str">
        <f t="shared" si="1032"/>
        <v/>
      </c>
      <c r="CE1813" s="48"/>
      <c r="CF1813" s="32" t="str">
        <f t="shared" si="1038"/>
        <v/>
      </c>
      <c r="CG1813" s="32" t="str">
        <f t="shared" si="1033"/>
        <v/>
      </c>
      <c r="CH1813" s="48"/>
    </row>
    <row r="1814" spans="2:86" ht="30" customHeight="1" x14ac:dyDescent="0.2">
      <c r="B1814" s="155"/>
      <c r="C1814" s="117"/>
      <c r="D1814" s="53"/>
      <c r="E1814" s="68"/>
      <c r="F1814" s="54"/>
      <c r="G1814" s="54"/>
      <c r="H1814" s="55"/>
      <c r="I1814" s="71"/>
      <c r="J1814" s="73"/>
      <c r="K1814" s="56"/>
      <c r="L1814" s="76" t="str">
        <f t="shared" si="1009"/>
        <v/>
      </c>
      <c r="M1814" s="77" t="str">
        <f t="shared" si="1010"/>
        <v/>
      </c>
      <c r="N1814" s="130" t="str">
        <f t="shared" si="1037"/>
        <v/>
      </c>
      <c r="O1814" s="131" t="str">
        <f t="shared" si="1040"/>
        <v/>
      </c>
      <c r="P1814" s="131" t="str">
        <f t="shared" si="1040"/>
        <v/>
      </c>
      <c r="Q1814" s="131" t="str">
        <f t="shared" si="1040"/>
        <v/>
      </c>
      <c r="R1814" s="131" t="str">
        <f t="shared" si="1040"/>
        <v/>
      </c>
      <c r="S1814" s="131" t="str">
        <f t="shared" si="1040"/>
        <v/>
      </c>
      <c r="T1814" s="131" t="str">
        <f t="shared" si="1040"/>
        <v/>
      </c>
      <c r="U1814" s="131" t="str">
        <f t="shared" si="1040"/>
        <v/>
      </c>
      <c r="V1814" s="14"/>
      <c r="W1814" s="17" t="str">
        <f>IF(C1814="",IF(OR(AND($H1814&lt;&gt;"",C1814=""),AND($F1813=$F1814,$AK1814&lt;&gt;""),COUNTA($H$3:$H$100002)&gt;COUNTA($H$3:$H1814),$AE1814&lt;&gt;""),W1813,""),C1814)</f>
        <v/>
      </c>
      <c r="X1814" s="17" t="str">
        <f>IF(D1814="",IF(OR(AND($H1814&lt;&gt;"",D1814=""),AND($F1813=$F1814,$AK1814&lt;&gt;""),COUNTA($H$3:$H$100002)&gt;COUNTA($H$3:$H1814),$AE1814&lt;&gt;""),X1813,""),D1814)</f>
        <v/>
      </c>
      <c r="Y1814" s="17" t="str">
        <f>IF(E1814="",IF(OR(AND($H1814&lt;&gt;"",E1814=""),AND($F1813=$F1814,$AK1814&lt;&gt;""),COUNTA($H$3:$H$100002)&gt;COUNTA($H$3:$H1814),$AE1814&lt;&gt;""),Y1813,""),E1814)</f>
        <v/>
      </c>
      <c r="Z1814" s="27" t="str">
        <f t="shared" si="1012"/>
        <v/>
      </c>
      <c r="AA1814" s="2" t="str">
        <f>IF(F1814="","",COUNTA($F$3:F1814))</f>
        <v/>
      </c>
      <c r="AB1814" s="3" t="str">
        <f>IF(F1814="","",IFERROR(IF(F1814&lt;&gt;"",IFERROR(INDEX(設定!$C$3:$C$303,MATCH(F1814,設定!$C$3:$C$303,0),0),INDEX(設定!$C$3:$C$303,MATCH("*"&amp;F1814&amp;"*",設定!$C$3:$C$303,0),0)),""),"エラー"))</f>
        <v/>
      </c>
      <c r="AC1814" s="2" t="str">
        <f>IF(G1814="","",COUNTA($G$3:G1814))</f>
        <v/>
      </c>
      <c r="AD1814" s="3" t="str">
        <f>IF(G1814="","",IFERROR(IF(G1814&lt;&gt;"",IFERROR(INDEX(設定!$C$3:$C$303,MATCH(G1814,設定!$C$3:$C$303,0),0),INDEX(設定!$C$3:$C$303,MATCH("*"&amp;G1814&amp;"*",設定!$C$3:$C$303,0),0)),""),"エラー"))</f>
        <v/>
      </c>
      <c r="AE1814" s="3" t="str">
        <f>IFERROR(IF(AB1814="",IF(AND(H1814&lt;&gt;"",F1814=""),INDEX(AB$3:AB1814,MATCH(MAX(AA$3:AA1814),AA$3:AA1814,0),0),""),AB1814),"")</f>
        <v/>
      </c>
      <c r="AF1814" s="3" t="str">
        <f>IFERROR(IF(AD1814="",IF(AND(H1814&lt;&gt;"",G1814=""),INDEX(AD$3:AD1814,MATCH(MAX(AC$3:AC1814),AC$3:AC1814,0),0),""),AD1814),"")</f>
        <v/>
      </c>
      <c r="AG1814" s="2" t="str">
        <f>IF(AH1814="","",IF(OR(AH1814=AH1813,AH1814=AH1815),IF(AND(E1814="",AB1814="",AG1813&lt;&gt;""),MAX($AG$3:AG1813),MAX($AG$3:AG1813)+1),IF(AH1813=AH1814,AG1813,MAX($AG$3:AG1813)+1)))</f>
        <v/>
      </c>
      <c r="AH1814" s="12" t="str">
        <f t="shared" si="1013"/>
        <v/>
      </c>
      <c r="AI1814" s="12" t="str">
        <f t="shared" si="1014"/>
        <v/>
      </c>
      <c r="AJ1814" s="13" t="str">
        <f t="shared" si="1015"/>
        <v/>
      </c>
      <c r="AK1814" s="13" t="str">
        <f t="shared" si="1016"/>
        <v/>
      </c>
      <c r="AL1814" s="13" t="str">
        <f>IF(OR(AJ1814="",COUNTIF($AH$3:AH1814,AH1814)&lt;&gt;COUNTIF(AH$3:AH$100002,AH1814)),"",SUMIF(AH$3:AH$100002,AH1814,AJ$3:AJ$100002))</f>
        <v/>
      </c>
      <c r="AM1814" s="13" t="str">
        <f>IF(OR(AK1814="",COUNTIF($AH$3:AH1814,AH1814)&lt;&gt;COUNTIF(AH$3:AH$100002,AH1814)),"",SUMIF(AH$3:AH$100002,AH1814,AK$3:AK$100002))</f>
        <v/>
      </c>
      <c r="AO1814" s="13" t="str">
        <f t="shared" si="1035"/>
        <v/>
      </c>
      <c r="AP1814" s="13" t="str">
        <f t="shared" si="1035"/>
        <v/>
      </c>
      <c r="AQ1814" s="13" t="str">
        <f t="shared" si="1035"/>
        <v/>
      </c>
      <c r="AR1814" s="13" t="str">
        <f t="shared" si="1035"/>
        <v/>
      </c>
      <c r="AS1814" s="13" t="str">
        <f t="shared" si="1035"/>
        <v/>
      </c>
      <c r="AT1814" s="13" t="str">
        <f t="shared" si="1035"/>
        <v/>
      </c>
      <c r="AU1814" s="13" t="str">
        <f t="shared" si="1035"/>
        <v/>
      </c>
      <c r="AV1814" s="13" t="str">
        <f t="shared" si="1035"/>
        <v/>
      </c>
      <c r="AW1814" s="86" t="str">
        <f t="shared" si="1017"/>
        <v/>
      </c>
      <c r="AX1814" s="59" t="str">
        <f t="shared" si="1018"/>
        <v/>
      </c>
      <c r="AY1814" s="63" t="str">
        <f>IF(OR($BR1814="",BH1814=""),"",COUNT($BR$3:$BR1814))</f>
        <v/>
      </c>
      <c r="AZ1814" s="13" t="str">
        <f>IF(OR($BR1814="",BI1814=""),"",COUNT($BR$3:$BR1814))</f>
        <v/>
      </c>
      <c r="BA1814" s="13" t="str">
        <f>IF(OR($BR1814="",BJ1814=""),"",COUNT($BR$3:$BR1814))</f>
        <v/>
      </c>
      <c r="BB1814" s="13" t="str">
        <f>IF(OR($BR1814="",BK1814=""),"",COUNT($BR$3:$BR1814))</f>
        <v/>
      </c>
      <c r="BC1814" s="13" t="str">
        <f>IF(OR($BR1814="",BL1814=""),"",COUNT($BR$3:$BR1814))</f>
        <v/>
      </c>
      <c r="BD1814" s="13" t="str">
        <f>IF(OR($BR1814="",BM1814=""),"",COUNT($BR$3:$BR1814))</f>
        <v/>
      </c>
      <c r="BE1814" s="13" t="str">
        <f>IF(OR($BR1814="",BN1814=""),"",COUNT($BR$3:$BR1814))</f>
        <v/>
      </c>
      <c r="BF1814" s="13" t="str">
        <f>IF(OR($BR1814="",BO1814=""),"",COUNT($BR$3:$BR1814))</f>
        <v/>
      </c>
      <c r="BG1814" s="66" t="str">
        <f>IF(Z1814="","",COUNT($Z$3:Z1814))</f>
        <v/>
      </c>
      <c r="BH1814" s="13" t="str">
        <f>IF(AO1814="","",IF(AO1814=BH$2,(SUMIF($BV$3:$BV1814,BH$2,$BW$3:$BW1814)-SUMIF($BX$3:$BX1814,BH$2,$BY$3:$BY1814))*AO$1,""))</f>
        <v/>
      </c>
      <c r="BI1814" s="13" t="str">
        <f>IF(AP1814="","",IF(AP1814=BI$2,(SUMIF($BV$3:$BV1814,BI$2,$BW$3:$BW1814)-SUMIF($BX$3:$BX1814,BI$2,$BY$3:$BY1814))*AP$1,""))</f>
        <v/>
      </c>
      <c r="BJ1814" s="13" t="str">
        <f>IF(AQ1814="","",IF(AQ1814=BJ$2,(SUMIF($BV$3:$BV1814,BJ$2,$BW$3:$BW1814)-SUMIF($BX$3:$BX1814,BJ$2,$BY$3:$BY1814))*AQ$1,""))</f>
        <v/>
      </c>
      <c r="BK1814" s="13" t="str">
        <f>IF(AR1814="","",IF(AR1814=BK$2,(SUMIF($BV$3:$BV1814,BK$2,$BW$3:$BW1814)-SUMIF($BX$3:$BX1814,BK$2,$BY$3:$BY1814))*AR$1,""))</f>
        <v/>
      </c>
      <c r="BL1814" s="13" t="str">
        <f>IF(AS1814="","",IF(AS1814=BL$2,(SUMIF($BV$3:$BV1814,BL$2,$BW$3:$BW1814)-SUMIF($BX$3:$BX1814,BL$2,$BY$3:$BY1814))*AS$1,""))</f>
        <v/>
      </c>
      <c r="BM1814" s="13" t="str">
        <f>IF(AT1814="","",IF(AT1814=BM$2,(SUMIF($BV$3:$BV1814,BM$2,$BW$3:$BW1814)-SUMIF($BX$3:$BX1814,BM$2,$BY$3:$BY1814))*AT$1,""))</f>
        <v/>
      </c>
      <c r="BN1814" s="13" t="str">
        <f>IF(AU1814="","",IF(AU1814=BN$2,(SUMIF($BV$3:$BV1814,BN$2,$BW$3:$BW1814)-SUMIF($BX$3:$BX1814,BN$2,$BY$3:$BY1814))*AU$1,""))</f>
        <v/>
      </c>
      <c r="BO1814" s="13" t="str">
        <f>IF(AV1814="","",IF(AV1814=BO$2,(SUMIF($BV$3:$BV1814,BO$2,$BW$3:$BW1814)-SUMIF($BX$3:$BX1814,BO$2,$BY$3:$BY1814))*AV$1,""))</f>
        <v/>
      </c>
      <c r="BP1814" s="69"/>
      <c r="BQ1814" s="13" t="str">
        <f t="shared" si="1019"/>
        <v/>
      </c>
      <c r="BR1814" s="75" t="str">
        <f t="shared" si="1020"/>
        <v/>
      </c>
      <c r="BS1814" s="33" t="str">
        <f t="shared" si="1021"/>
        <v/>
      </c>
      <c r="BT1814" s="42" t="str">
        <f t="shared" si="1022"/>
        <v/>
      </c>
      <c r="BU1814" s="38" t="str">
        <f t="shared" si="1023"/>
        <v/>
      </c>
      <c r="BV1814" s="30" t="str">
        <f t="shared" si="1024"/>
        <v/>
      </c>
      <c r="BW1814" s="36" t="str">
        <f t="shared" si="1025"/>
        <v/>
      </c>
      <c r="BX1814" s="36" t="str">
        <f t="shared" si="1026"/>
        <v/>
      </c>
      <c r="BY1814" s="45" t="str">
        <f t="shared" si="1027"/>
        <v/>
      </c>
      <c r="BZ1814" s="12" t="str">
        <f t="shared" si="1028"/>
        <v/>
      </c>
      <c r="CA1814" s="47" t="str">
        <f t="shared" si="1029"/>
        <v/>
      </c>
      <c r="CB1814" s="32" t="str">
        <f t="shared" si="1030"/>
        <v/>
      </c>
      <c r="CC1814" s="32" t="str">
        <f t="shared" si="1031"/>
        <v/>
      </c>
      <c r="CD1814" s="32" t="str">
        <f t="shared" si="1032"/>
        <v/>
      </c>
      <c r="CE1814" s="48"/>
      <c r="CF1814" s="32" t="str">
        <f t="shared" si="1038"/>
        <v/>
      </c>
      <c r="CG1814" s="32" t="str">
        <f t="shared" si="1033"/>
        <v/>
      </c>
      <c r="CH1814" s="48"/>
    </row>
    <row r="1815" spans="2:86" ht="30" customHeight="1" x14ac:dyDescent="0.2">
      <c r="B1815" s="155"/>
      <c r="C1815" s="117"/>
      <c r="D1815" s="53"/>
      <c r="E1815" s="68"/>
      <c r="F1815" s="54"/>
      <c r="G1815" s="54"/>
      <c r="H1815" s="55"/>
      <c r="I1815" s="71"/>
      <c r="J1815" s="73"/>
      <c r="K1815" s="56"/>
      <c r="L1815" s="76" t="str">
        <f t="shared" si="1009"/>
        <v/>
      </c>
      <c r="M1815" s="77" t="str">
        <f t="shared" si="1010"/>
        <v/>
      </c>
      <c r="N1815" s="130" t="str">
        <f t="shared" si="1037"/>
        <v/>
      </c>
      <c r="O1815" s="131" t="str">
        <f t="shared" si="1040"/>
        <v/>
      </c>
      <c r="P1815" s="131" t="str">
        <f t="shared" si="1040"/>
        <v/>
      </c>
      <c r="Q1815" s="131" t="str">
        <f t="shared" si="1040"/>
        <v/>
      </c>
      <c r="R1815" s="131" t="str">
        <f t="shared" si="1040"/>
        <v/>
      </c>
      <c r="S1815" s="131" t="str">
        <f t="shared" si="1040"/>
        <v/>
      </c>
      <c r="T1815" s="131" t="str">
        <f t="shared" si="1040"/>
        <v/>
      </c>
      <c r="U1815" s="131" t="str">
        <f t="shared" si="1040"/>
        <v/>
      </c>
      <c r="V1815" s="14"/>
      <c r="W1815" s="17" t="str">
        <f>IF(C1815="",IF(OR(AND($H1815&lt;&gt;"",C1815=""),AND($F1814=$F1815,$AK1815&lt;&gt;""),COUNTA($H$3:$H$100002)&gt;COUNTA($H$3:$H1815),$AE1815&lt;&gt;""),W1814,""),C1815)</f>
        <v/>
      </c>
      <c r="X1815" s="17" t="str">
        <f>IF(D1815="",IF(OR(AND($H1815&lt;&gt;"",D1815=""),AND($F1814=$F1815,$AK1815&lt;&gt;""),COUNTA($H$3:$H$100002)&gt;COUNTA($H$3:$H1815),$AE1815&lt;&gt;""),X1814,""),D1815)</f>
        <v/>
      </c>
      <c r="Y1815" s="17" t="str">
        <f>IF(E1815="",IF(OR(AND($H1815&lt;&gt;"",E1815=""),AND($F1814=$F1815,$AK1815&lt;&gt;""),COUNTA($H$3:$H$100002)&gt;COUNTA($H$3:$H1815),$AE1815&lt;&gt;""),Y1814,""),E1815)</f>
        <v/>
      </c>
      <c r="Z1815" s="27" t="str">
        <f t="shared" si="1012"/>
        <v/>
      </c>
      <c r="AA1815" s="2" t="str">
        <f>IF(F1815="","",COUNTA($F$3:F1815))</f>
        <v/>
      </c>
      <c r="AB1815" s="3" t="str">
        <f>IF(F1815="","",IFERROR(IF(F1815&lt;&gt;"",IFERROR(INDEX(設定!$C$3:$C$303,MATCH(F1815,設定!$C$3:$C$303,0),0),INDEX(設定!$C$3:$C$303,MATCH("*"&amp;F1815&amp;"*",設定!$C$3:$C$303,0),0)),""),"エラー"))</f>
        <v/>
      </c>
      <c r="AC1815" s="2" t="str">
        <f>IF(G1815="","",COUNTA($G$3:G1815))</f>
        <v/>
      </c>
      <c r="AD1815" s="3" t="str">
        <f>IF(G1815="","",IFERROR(IF(G1815&lt;&gt;"",IFERROR(INDEX(設定!$C$3:$C$303,MATCH(G1815,設定!$C$3:$C$303,0),0),INDEX(設定!$C$3:$C$303,MATCH("*"&amp;G1815&amp;"*",設定!$C$3:$C$303,0),0)),""),"エラー"))</f>
        <v/>
      </c>
      <c r="AE1815" s="3" t="str">
        <f>IFERROR(IF(AB1815="",IF(AND(H1815&lt;&gt;"",F1815=""),INDEX(AB$3:AB1815,MATCH(MAX(AA$3:AA1815),AA$3:AA1815,0),0),""),AB1815),"")</f>
        <v/>
      </c>
      <c r="AF1815" s="3" t="str">
        <f>IFERROR(IF(AD1815="",IF(AND(H1815&lt;&gt;"",G1815=""),INDEX(AD$3:AD1815,MATCH(MAX(AC$3:AC1815),AC$3:AC1815,0),0),""),AD1815),"")</f>
        <v/>
      </c>
      <c r="AG1815" s="2" t="str">
        <f>IF(AH1815="","",IF(OR(AH1815=AH1814,AH1815=AH1816),IF(AND(E1815="",AB1815="",AG1814&lt;&gt;""),MAX($AG$3:AG1814),MAX($AG$3:AG1814)+1),IF(AH1814=AH1815,AG1814,MAX($AG$3:AG1814)+1)))</f>
        <v/>
      </c>
      <c r="AH1815" s="12" t="str">
        <f t="shared" si="1013"/>
        <v/>
      </c>
      <c r="AI1815" s="12" t="str">
        <f t="shared" si="1014"/>
        <v/>
      </c>
      <c r="AJ1815" s="13" t="str">
        <f t="shared" si="1015"/>
        <v/>
      </c>
      <c r="AK1815" s="13" t="str">
        <f t="shared" si="1016"/>
        <v/>
      </c>
      <c r="AL1815" s="13" t="str">
        <f>IF(OR(AJ1815="",COUNTIF($AH$3:AH1815,AH1815)&lt;&gt;COUNTIF(AH$3:AH$100002,AH1815)),"",SUMIF(AH$3:AH$100002,AH1815,AJ$3:AJ$100002))</f>
        <v/>
      </c>
      <c r="AM1815" s="13" t="str">
        <f>IF(OR(AK1815="",COUNTIF($AH$3:AH1815,AH1815)&lt;&gt;COUNTIF(AH$3:AH$100002,AH1815)),"",SUMIF(AH$3:AH$100002,AH1815,AK$3:AK$100002))</f>
        <v/>
      </c>
      <c r="AO1815" s="13" t="str">
        <f t="shared" si="1035"/>
        <v/>
      </c>
      <c r="AP1815" s="13" t="str">
        <f t="shared" si="1035"/>
        <v/>
      </c>
      <c r="AQ1815" s="13" t="str">
        <f t="shared" si="1035"/>
        <v/>
      </c>
      <c r="AR1815" s="13" t="str">
        <f t="shared" si="1035"/>
        <v/>
      </c>
      <c r="AS1815" s="13" t="str">
        <f t="shared" si="1035"/>
        <v/>
      </c>
      <c r="AT1815" s="13" t="str">
        <f t="shared" si="1035"/>
        <v/>
      </c>
      <c r="AU1815" s="13" t="str">
        <f t="shared" si="1035"/>
        <v/>
      </c>
      <c r="AV1815" s="13" t="str">
        <f t="shared" si="1035"/>
        <v/>
      </c>
      <c r="AW1815" s="86" t="str">
        <f t="shared" si="1017"/>
        <v/>
      </c>
      <c r="AX1815" s="59" t="str">
        <f t="shared" si="1018"/>
        <v/>
      </c>
      <c r="AY1815" s="63" t="str">
        <f>IF(OR($BR1815="",BH1815=""),"",COUNT($BR$3:$BR1815))</f>
        <v/>
      </c>
      <c r="AZ1815" s="13" t="str">
        <f>IF(OR($BR1815="",BI1815=""),"",COUNT($BR$3:$BR1815))</f>
        <v/>
      </c>
      <c r="BA1815" s="13" t="str">
        <f>IF(OR($BR1815="",BJ1815=""),"",COUNT($BR$3:$BR1815))</f>
        <v/>
      </c>
      <c r="BB1815" s="13" t="str">
        <f>IF(OR($BR1815="",BK1815=""),"",COUNT($BR$3:$BR1815))</f>
        <v/>
      </c>
      <c r="BC1815" s="13" t="str">
        <f>IF(OR($BR1815="",BL1815=""),"",COUNT($BR$3:$BR1815))</f>
        <v/>
      </c>
      <c r="BD1815" s="13" t="str">
        <f>IF(OR($BR1815="",BM1815=""),"",COUNT($BR$3:$BR1815))</f>
        <v/>
      </c>
      <c r="BE1815" s="13" t="str">
        <f>IF(OR($BR1815="",BN1815=""),"",COUNT($BR$3:$BR1815))</f>
        <v/>
      </c>
      <c r="BF1815" s="13" t="str">
        <f>IF(OR($BR1815="",BO1815=""),"",COUNT($BR$3:$BR1815))</f>
        <v/>
      </c>
      <c r="BG1815" s="66" t="str">
        <f>IF(Z1815="","",COUNT($Z$3:Z1815))</f>
        <v/>
      </c>
      <c r="BH1815" s="13" t="str">
        <f>IF(AO1815="","",IF(AO1815=BH$2,(SUMIF($BV$3:$BV1815,BH$2,$BW$3:$BW1815)-SUMIF($BX$3:$BX1815,BH$2,$BY$3:$BY1815))*AO$1,""))</f>
        <v/>
      </c>
      <c r="BI1815" s="13" t="str">
        <f>IF(AP1815="","",IF(AP1815=BI$2,(SUMIF($BV$3:$BV1815,BI$2,$BW$3:$BW1815)-SUMIF($BX$3:$BX1815,BI$2,$BY$3:$BY1815))*AP$1,""))</f>
        <v/>
      </c>
      <c r="BJ1815" s="13" t="str">
        <f>IF(AQ1815="","",IF(AQ1815=BJ$2,(SUMIF($BV$3:$BV1815,BJ$2,$BW$3:$BW1815)-SUMIF($BX$3:$BX1815,BJ$2,$BY$3:$BY1815))*AQ$1,""))</f>
        <v/>
      </c>
      <c r="BK1815" s="13" t="str">
        <f>IF(AR1815="","",IF(AR1815=BK$2,(SUMIF($BV$3:$BV1815,BK$2,$BW$3:$BW1815)-SUMIF($BX$3:$BX1815,BK$2,$BY$3:$BY1815))*AR$1,""))</f>
        <v/>
      </c>
      <c r="BL1815" s="13" t="str">
        <f>IF(AS1815="","",IF(AS1815=BL$2,(SUMIF($BV$3:$BV1815,BL$2,$BW$3:$BW1815)-SUMIF($BX$3:$BX1815,BL$2,$BY$3:$BY1815))*AS$1,""))</f>
        <v/>
      </c>
      <c r="BM1815" s="13" t="str">
        <f>IF(AT1815="","",IF(AT1815=BM$2,(SUMIF($BV$3:$BV1815,BM$2,$BW$3:$BW1815)-SUMIF($BX$3:$BX1815,BM$2,$BY$3:$BY1815))*AT$1,""))</f>
        <v/>
      </c>
      <c r="BN1815" s="13" t="str">
        <f>IF(AU1815="","",IF(AU1815=BN$2,(SUMIF($BV$3:$BV1815,BN$2,$BW$3:$BW1815)-SUMIF($BX$3:$BX1815,BN$2,$BY$3:$BY1815))*AU$1,""))</f>
        <v/>
      </c>
      <c r="BO1815" s="13" t="str">
        <f>IF(AV1815="","",IF(AV1815=BO$2,(SUMIF($BV$3:$BV1815,BO$2,$BW$3:$BW1815)-SUMIF($BX$3:$BX1815,BO$2,$BY$3:$BY1815))*AV$1,""))</f>
        <v/>
      </c>
      <c r="BP1815" s="69"/>
      <c r="BQ1815" s="13" t="str">
        <f t="shared" si="1019"/>
        <v/>
      </c>
      <c r="BR1815" s="75" t="str">
        <f t="shared" si="1020"/>
        <v/>
      </c>
      <c r="BS1815" s="33" t="str">
        <f t="shared" si="1021"/>
        <v/>
      </c>
      <c r="BT1815" s="42" t="str">
        <f t="shared" si="1022"/>
        <v/>
      </c>
      <c r="BU1815" s="38" t="str">
        <f t="shared" si="1023"/>
        <v/>
      </c>
      <c r="BV1815" s="30" t="str">
        <f t="shared" si="1024"/>
        <v/>
      </c>
      <c r="BW1815" s="36" t="str">
        <f t="shared" si="1025"/>
        <v/>
      </c>
      <c r="BX1815" s="36" t="str">
        <f t="shared" si="1026"/>
        <v/>
      </c>
      <c r="BY1815" s="45" t="str">
        <f t="shared" si="1027"/>
        <v/>
      </c>
      <c r="BZ1815" s="12" t="str">
        <f t="shared" si="1028"/>
        <v/>
      </c>
      <c r="CA1815" s="47" t="str">
        <f t="shared" si="1029"/>
        <v/>
      </c>
      <c r="CB1815" s="32" t="str">
        <f t="shared" si="1030"/>
        <v/>
      </c>
      <c r="CC1815" s="32" t="str">
        <f t="shared" si="1031"/>
        <v/>
      </c>
      <c r="CD1815" s="32" t="str">
        <f t="shared" si="1032"/>
        <v/>
      </c>
      <c r="CE1815" s="48"/>
      <c r="CF1815" s="32" t="str">
        <f t="shared" si="1038"/>
        <v/>
      </c>
      <c r="CG1815" s="32" t="str">
        <f t="shared" si="1033"/>
        <v/>
      </c>
      <c r="CH1815" s="48"/>
    </row>
    <row r="1816" spans="2:86" ht="30" customHeight="1" x14ac:dyDescent="0.2">
      <c r="B1816" s="155"/>
      <c r="C1816" s="117"/>
      <c r="D1816" s="53"/>
      <c r="E1816" s="68"/>
      <c r="F1816" s="54"/>
      <c r="G1816" s="54"/>
      <c r="H1816" s="55"/>
      <c r="I1816" s="71"/>
      <c r="J1816" s="73"/>
      <c r="K1816" s="56"/>
      <c r="L1816" s="76" t="str">
        <f t="shared" si="1009"/>
        <v/>
      </c>
      <c r="M1816" s="77" t="str">
        <f t="shared" si="1010"/>
        <v/>
      </c>
      <c r="N1816" s="130" t="str">
        <f t="shared" si="1037"/>
        <v/>
      </c>
      <c r="O1816" s="131" t="str">
        <f t="shared" si="1040"/>
        <v/>
      </c>
      <c r="P1816" s="131" t="str">
        <f t="shared" si="1040"/>
        <v/>
      </c>
      <c r="Q1816" s="131" t="str">
        <f t="shared" si="1040"/>
        <v/>
      </c>
      <c r="R1816" s="131" t="str">
        <f t="shared" si="1040"/>
        <v/>
      </c>
      <c r="S1816" s="131" t="str">
        <f t="shared" si="1040"/>
        <v/>
      </c>
      <c r="T1816" s="131" t="str">
        <f t="shared" si="1040"/>
        <v/>
      </c>
      <c r="U1816" s="131" t="str">
        <f t="shared" si="1040"/>
        <v/>
      </c>
      <c r="V1816" s="14"/>
      <c r="W1816" s="17" t="str">
        <f>IF(C1816="",IF(OR(AND($H1816&lt;&gt;"",C1816=""),AND($F1815=$F1816,$AK1816&lt;&gt;""),COUNTA($H$3:$H$100002)&gt;COUNTA($H$3:$H1816),$AE1816&lt;&gt;""),W1815,""),C1816)</f>
        <v/>
      </c>
      <c r="X1816" s="17" t="str">
        <f>IF(D1816="",IF(OR(AND($H1816&lt;&gt;"",D1816=""),AND($F1815=$F1816,$AK1816&lt;&gt;""),COUNTA($H$3:$H$100002)&gt;COUNTA($H$3:$H1816),$AE1816&lt;&gt;""),X1815,""),D1816)</f>
        <v/>
      </c>
      <c r="Y1816" s="17" t="str">
        <f>IF(E1816="",IF(OR(AND($H1816&lt;&gt;"",E1816=""),AND($F1815=$F1816,$AK1816&lt;&gt;""),COUNTA($H$3:$H$100002)&gt;COUNTA($H$3:$H1816),$AE1816&lt;&gt;""),Y1815,""),E1816)</f>
        <v/>
      </c>
      <c r="Z1816" s="27" t="str">
        <f t="shared" si="1012"/>
        <v/>
      </c>
      <c r="AA1816" s="2" t="str">
        <f>IF(F1816="","",COUNTA($F$3:F1816))</f>
        <v/>
      </c>
      <c r="AB1816" s="3" t="str">
        <f>IF(F1816="","",IFERROR(IF(F1816&lt;&gt;"",IFERROR(INDEX(設定!$C$3:$C$303,MATCH(F1816,設定!$C$3:$C$303,0),0),INDEX(設定!$C$3:$C$303,MATCH("*"&amp;F1816&amp;"*",設定!$C$3:$C$303,0),0)),""),"エラー"))</f>
        <v/>
      </c>
      <c r="AC1816" s="2" t="str">
        <f>IF(G1816="","",COUNTA($G$3:G1816))</f>
        <v/>
      </c>
      <c r="AD1816" s="3" t="str">
        <f>IF(G1816="","",IFERROR(IF(G1816&lt;&gt;"",IFERROR(INDEX(設定!$C$3:$C$303,MATCH(G1816,設定!$C$3:$C$303,0),0),INDEX(設定!$C$3:$C$303,MATCH("*"&amp;G1816&amp;"*",設定!$C$3:$C$303,0),0)),""),"エラー"))</f>
        <v/>
      </c>
      <c r="AE1816" s="3" t="str">
        <f>IFERROR(IF(AB1816="",IF(AND(H1816&lt;&gt;"",F1816=""),INDEX(AB$3:AB1816,MATCH(MAX(AA$3:AA1816),AA$3:AA1816,0),0),""),AB1816),"")</f>
        <v/>
      </c>
      <c r="AF1816" s="3" t="str">
        <f>IFERROR(IF(AD1816="",IF(AND(H1816&lt;&gt;"",G1816=""),INDEX(AD$3:AD1816,MATCH(MAX(AC$3:AC1816),AC$3:AC1816,0),0),""),AD1816),"")</f>
        <v/>
      </c>
      <c r="AG1816" s="2" t="str">
        <f>IF(AH1816="","",IF(OR(AH1816=AH1815,AH1816=AH1817),IF(AND(E1816="",AB1816="",AG1815&lt;&gt;""),MAX($AG$3:AG1815),MAX($AG$3:AG1815)+1),IF(AH1815=AH1816,AG1815,MAX($AG$3:AG1815)+1)))</f>
        <v/>
      </c>
      <c r="AH1816" s="12" t="str">
        <f t="shared" si="1013"/>
        <v/>
      </c>
      <c r="AI1816" s="12" t="str">
        <f t="shared" si="1014"/>
        <v/>
      </c>
      <c r="AJ1816" s="13" t="str">
        <f t="shared" si="1015"/>
        <v/>
      </c>
      <c r="AK1816" s="13" t="str">
        <f t="shared" si="1016"/>
        <v/>
      </c>
      <c r="AL1816" s="13" t="str">
        <f>IF(OR(AJ1816="",COUNTIF($AH$3:AH1816,AH1816)&lt;&gt;COUNTIF(AH$3:AH$100002,AH1816)),"",SUMIF(AH$3:AH$100002,AH1816,AJ$3:AJ$100002))</f>
        <v/>
      </c>
      <c r="AM1816" s="13" t="str">
        <f>IF(OR(AK1816="",COUNTIF($AH$3:AH1816,AH1816)&lt;&gt;COUNTIF(AH$3:AH$100002,AH1816)),"",SUMIF(AH$3:AH$100002,AH1816,AK$3:AK$100002))</f>
        <v/>
      </c>
      <c r="AO1816" s="13" t="str">
        <f t="shared" si="1035"/>
        <v/>
      </c>
      <c r="AP1816" s="13" t="str">
        <f t="shared" si="1035"/>
        <v/>
      </c>
      <c r="AQ1816" s="13" t="str">
        <f t="shared" si="1035"/>
        <v/>
      </c>
      <c r="AR1816" s="13" t="str">
        <f t="shared" si="1035"/>
        <v/>
      </c>
      <c r="AS1816" s="13" t="str">
        <f t="shared" si="1035"/>
        <v/>
      </c>
      <c r="AT1816" s="13" t="str">
        <f t="shared" si="1035"/>
        <v/>
      </c>
      <c r="AU1816" s="13" t="str">
        <f t="shared" si="1035"/>
        <v/>
      </c>
      <c r="AV1816" s="13" t="str">
        <f t="shared" si="1035"/>
        <v/>
      </c>
      <c r="AW1816" s="86" t="str">
        <f t="shared" si="1017"/>
        <v/>
      </c>
      <c r="AX1816" s="59" t="str">
        <f t="shared" si="1018"/>
        <v/>
      </c>
      <c r="AY1816" s="63" t="str">
        <f>IF(OR($BR1816="",BH1816=""),"",COUNT($BR$3:$BR1816))</f>
        <v/>
      </c>
      <c r="AZ1816" s="13" t="str">
        <f>IF(OR($BR1816="",BI1816=""),"",COUNT($BR$3:$BR1816))</f>
        <v/>
      </c>
      <c r="BA1816" s="13" t="str">
        <f>IF(OR($BR1816="",BJ1816=""),"",COUNT($BR$3:$BR1816))</f>
        <v/>
      </c>
      <c r="BB1816" s="13" t="str">
        <f>IF(OR($BR1816="",BK1816=""),"",COUNT($BR$3:$BR1816))</f>
        <v/>
      </c>
      <c r="BC1816" s="13" t="str">
        <f>IF(OR($BR1816="",BL1816=""),"",COUNT($BR$3:$BR1816))</f>
        <v/>
      </c>
      <c r="BD1816" s="13" t="str">
        <f>IF(OR($BR1816="",BM1816=""),"",COUNT($BR$3:$BR1816))</f>
        <v/>
      </c>
      <c r="BE1816" s="13" t="str">
        <f>IF(OR($BR1816="",BN1816=""),"",COUNT($BR$3:$BR1816))</f>
        <v/>
      </c>
      <c r="BF1816" s="13" t="str">
        <f>IF(OR($BR1816="",BO1816=""),"",COUNT($BR$3:$BR1816))</f>
        <v/>
      </c>
      <c r="BG1816" s="66" t="str">
        <f>IF(Z1816="","",COUNT($Z$3:Z1816))</f>
        <v/>
      </c>
      <c r="BH1816" s="13" t="str">
        <f>IF(AO1816="","",IF(AO1816=BH$2,(SUMIF($BV$3:$BV1816,BH$2,$BW$3:$BW1816)-SUMIF($BX$3:$BX1816,BH$2,$BY$3:$BY1816))*AO$1,""))</f>
        <v/>
      </c>
      <c r="BI1816" s="13" t="str">
        <f>IF(AP1816="","",IF(AP1816=BI$2,(SUMIF($BV$3:$BV1816,BI$2,$BW$3:$BW1816)-SUMIF($BX$3:$BX1816,BI$2,$BY$3:$BY1816))*AP$1,""))</f>
        <v/>
      </c>
      <c r="BJ1816" s="13" t="str">
        <f>IF(AQ1816="","",IF(AQ1816=BJ$2,(SUMIF($BV$3:$BV1816,BJ$2,$BW$3:$BW1816)-SUMIF($BX$3:$BX1816,BJ$2,$BY$3:$BY1816))*AQ$1,""))</f>
        <v/>
      </c>
      <c r="BK1816" s="13" t="str">
        <f>IF(AR1816="","",IF(AR1816=BK$2,(SUMIF($BV$3:$BV1816,BK$2,$BW$3:$BW1816)-SUMIF($BX$3:$BX1816,BK$2,$BY$3:$BY1816))*AR$1,""))</f>
        <v/>
      </c>
      <c r="BL1816" s="13" t="str">
        <f>IF(AS1816="","",IF(AS1816=BL$2,(SUMIF($BV$3:$BV1816,BL$2,$BW$3:$BW1816)-SUMIF($BX$3:$BX1816,BL$2,$BY$3:$BY1816))*AS$1,""))</f>
        <v/>
      </c>
      <c r="BM1816" s="13" t="str">
        <f>IF(AT1816="","",IF(AT1816=BM$2,(SUMIF($BV$3:$BV1816,BM$2,$BW$3:$BW1816)-SUMIF($BX$3:$BX1816,BM$2,$BY$3:$BY1816))*AT$1,""))</f>
        <v/>
      </c>
      <c r="BN1816" s="13" t="str">
        <f>IF(AU1816="","",IF(AU1816=BN$2,(SUMIF($BV$3:$BV1816,BN$2,$BW$3:$BW1816)-SUMIF($BX$3:$BX1816,BN$2,$BY$3:$BY1816))*AU$1,""))</f>
        <v/>
      </c>
      <c r="BO1816" s="13" t="str">
        <f>IF(AV1816="","",IF(AV1816=BO$2,(SUMIF($BV$3:$BV1816,BO$2,$BW$3:$BW1816)-SUMIF($BX$3:$BX1816,BO$2,$BY$3:$BY1816))*AV$1,""))</f>
        <v/>
      </c>
      <c r="BP1816" s="69"/>
      <c r="BQ1816" s="13" t="str">
        <f t="shared" si="1019"/>
        <v/>
      </c>
      <c r="BR1816" s="75" t="str">
        <f t="shared" si="1020"/>
        <v/>
      </c>
      <c r="BS1816" s="33" t="str">
        <f t="shared" si="1021"/>
        <v/>
      </c>
      <c r="BT1816" s="42" t="str">
        <f t="shared" si="1022"/>
        <v/>
      </c>
      <c r="BU1816" s="38" t="str">
        <f t="shared" si="1023"/>
        <v/>
      </c>
      <c r="BV1816" s="30" t="str">
        <f t="shared" si="1024"/>
        <v/>
      </c>
      <c r="BW1816" s="36" t="str">
        <f t="shared" si="1025"/>
        <v/>
      </c>
      <c r="BX1816" s="36" t="str">
        <f t="shared" si="1026"/>
        <v/>
      </c>
      <c r="BY1816" s="45" t="str">
        <f t="shared" si="1027"/>
        <v/>
      </c>
      <c r="BZ1816" s="12" t="str">
        <f t="shared" si="1028"/>
        <v/>
      </c>
      <c r="CA1816" s="47" t="str">
        <f t="shared" si="1029"/>
        <v/>
      </c>
      <c r="CB1816" s="32" t="str">
        <f t="shared" si="1030"/>
        <v/>
      </c>
      <c r="CC1816" s="32" t="str">
        <f t="shared" si="1031"/>
        <v/>
      </c>
      <c r="CD1816" s="32" t="str">
        <f t="shared" si="1032"/>
        <v/>
      </c>
      <c r="CE1816" s="48"/>
      <c r="CF1816" s="32" t="str">
        <f t="shared" si="1038"/>
        <v/>
      </c>
      <c r="CG1816" s="32" t="str">
        <f t="shared" si="1033"/>
        <v/>
      </c>
      <c r="CH1816" s="48"/>
    </row>
    <row r="1817" spans="2:86" ht="30" customHeight="1" x14ac:dyDescent="0.2">
      <c r="B1817" s="155"/>
      <c r="C1817" s="117"/>
      <c r="D1817" s="53"/>
      <c r="E1817" s="68"/>
      <c r="F1817" s="54"/>
      <c r="G1817" s="54"/>
      <c r="H1817" s="55"/>
      <c r="I1817" s="71"/>
      <c r="J1817" s="73"/>
      <c r="K1817" s="56"/>
      <c r="L1817" s="76" t="str">
        <f t="shared" si="1009"/>
        <v/>
      </c>
      <c r="M1817" s="77" t="str">
        <f t="shared" si="1010"/>
        <v/>
      </c>
      <c r="N1817" s="130" t="str">
        <f t="shared" si="1037"/>
        <v/>
      </c>
      <c r="O1817" s="131" t="str">
        <f t="shared" si="1040"/>
        <v/>
      </c>
      <c r="P1817" s="131" t="str">
        <f t="shared" si="1040"/>
        <v/>
      </c>
      <c r="Q1817" s="131" t="str">
        <f t="shared" si="1040"/>
        <v/>
      </c>
      <c r="R1817" s="131" t="str">
        <f t="shared" si="1040"/>
        <v/>
      </c>
      <c r="S1817" s="131" t="str">
        <f t="shared" si="1040"/>
        <v/>
      </c>
      <c r="T1817" s="131" t="str">
        <f t="shared" si="1040"/>
        <v/>
      </c>
      <c r="U1817" s="131" t="str">
        <f t="shared" si="1040"/>
        <v/>
      </c>
      <c r="V1817" s="14"/>
      <c r="W1817" s="17" t="str">
        <f>IF(C1817="",IF(OR(AND($H1817&lt;&gt;"",C1817=""),AND($F1816=$F1817,$AK1817&lt;&gt;""),COUNTA($H$3:$H$100002)&gt;COUNTA($H$3:$H1817),$AE1817&lt;&gt;""),W1816,""),C1817)</f>
        <v/>
      </c>
      <c r="X1817" s="17" t="str">
        <f>IF(D1817="",IF(OR(AND($H1817&lt;&gt;"",D1817=""),AND($F1816=$F1817,$AK1817&lt;&gt;""),COUNTA($H$3:$H$100002)&gt;COUNTA($H$3:$H1817),$AE1817&lt;&gt;""),X1816,""),D1817)</f>
        <v/>
      </c>
      <c r="Y1817" s="17" t="str">
        <f>IF(E1817="",IF(OR(AND($H1817&lt;&gt;"",E1817=""),AND($F1816=$F1817,$AK1817&lt;&gt;""),COUNTA($H$3:$H$100002)&gt;COUNTA($H$3:$H1817),$AE1817&lt;&gt;""),Y1816,""),E1817)</f>
        <v/>
      </c>
      <c r="Z1817" s="27" t="str">
        <f t="shared" si="1012"/>
        <v/>
      </c>
      <c r="AA1817" s="2" t="str">
        <f>IF(F1817="","",COUNTA($F$3:F1817))</f>
        <v/>
      </c>
      <c r="AB1817" s="3" t="str">
        <f>IF(F1817="","",IFERROR(IF(F1817&lt;&gt;"",IFERROR(INDEX(設定!$C$3:$C$303,MATCH(F1817,設定!$C$3:$C$303,0),0),INDEX(設定!$C$3:$C$303,MATCH("*"&amp;F1817&amp;"*",設定!$C$3:$C$303,0),0)),""),"エラー"))</f>
        <v/>
      </c>
      <c r="AC1817" s="2" t="str">
        <f>IF(G1817="","",COUNTA($G$3:G1817))</f>
        <v/>
      </c>
      <c r="AD1817" s="3" t="str">
        <f>IF(G1817="","",IFERROR(IF(G1817&lt;&gt;"",IFERROR(INDEX(設定!$C$3:$C$303,MATCH(G1817,設定!$C$3:$C$303,0),0),INDEX(設定!$C$3:$C$303,MATCH("*"&amp;G1817&amp;"*",設定!$C$3:$C$303,0),0)),""),"エラー"))</f>
        <v/>
      </c>
      <c r="AE1817" s="3" t="str">
        <f>IFERROR(IF(AB1817="",IF(AND(H1817&lt;&gt;"",F1817=""),INDEX(AB$3:AB1817,MATCH(MAX(AA$3:AA1817),AA$3:AA1817,0),0),""),AB1817),"")</f>
        <v/>
      </c>
      <c r="AF1817" s="3" t="str">
        <f>IFERROR(IF(AD1817="",IF(AND(H1817&lt;&gt;"",G1817=""),INDEX(AD$3:AD1817,MATCH(MAX(AC$3:AC1817),AC$3:AC1817,0),0),""),AD1817),"")</f>
        <v/>
      </c>
      <c r="AG1817" s="2" t="str">
        <f>IF(AH1817="","",IF(OR(AH1817=AH1816,AH1817=AH1818),IF(AND(E1817="",AB1817="",AG1816&lt;&gt;""),MAX($AG$3:AG1816),MAX($AG$3:AG1816)+1),IF(AH1816=AH1817,AG1816,MAX($AG$3:AG1816)+1)))</f>
        <v/>
      </c>
      <c r="AH1817" s="12" t="str">
        <f t="shared" si="1013"/>
        <v/>
      </c>
      <c r="AI1817" s="12" t="str">
        <f t="shared" si="1014"/>
        <v/>
      </c>
      <c r="AJ1817" s="13" t="str">
        <f t="shared" si="1015"/>
        <v/>
      </c>
      <c r="AK1817" s="13" t="str">
        <f t="shared" si="1016"/>
        <v/>
      </c>
      <c r="AL1817" s="13" t="str">
        <f>IF(OR(AJ1817="",COUNTIF($AH$3:AH1817,AH1817)&lt;&gt;COUNTIF(AH$3:AH$100002,AH1817)),"",SUMIF(AH$3:AH$100002,AH1817,AJ$3:AJ$100002))</f>
        <v/>
      </c>
      <c r="AM1817" s="13" t="str">
        <f>IF(OR(AK1817="",COUNTIF($AH$3:AH1817,AH1817)&lt;&gt;COUNTIF(AH$3:AH$100002,AH1817)),"",SUMIF(AH$3:AH$100002,AH1817,AK$3:AK$100002))</f>
        <v/>
      </c>
      <c r="AO1817" s="13" t="str">
        <f t="shared" si="1035"/>
        <v/>
      </c>
      <c r="AP1817" s="13" t="str">
        <f t="shared" si="1035"/>
        <v/>
      </c>
      <c r="AQ1817" s="13" t="str">
        <f t="shared" si="1035"/>
        <v/>
      </c>
      <c r="AR1817" s="13" t="str">
        <f t="shared" si="1035"/>
        <v/>
      </c>
      <c r="AS1817" s="13" t="str">
        <f t="shared" si="1035"/>
        <v/>
      </c>
      <c r="AT1817" s="13" t="str">
        <f t="shared" si="1035"/>
        <v/>
      </c>
      <c r="AU1817" s="13" t="str">
        <f t="shared" si="1035"/>
        <v/>
      </c>
      <c r="AV1817" s="13" t="str">
        <f t="shared" si="1035"/>
        <v/>
      </c>
      <c r="AW1817" s="86" t="str">
        <f t="shared" si="1017"/>
        <v/>
      </c>
      <c r="AX1817" s="59" t="str">
        <f t="shared" si="1018"/>
        <v/>
      </c>
      <c r="AY1817" s="63" t="str">
        <f>IF(OR($BR1817="",BH1817=""),"",COUNT($BR$3:$BR1817))</f>
        <v/>
      </c>
      <c r="AZ1817" s="13" t="str">
        <f>IF(OR($BR1817="",BI1817=""),"",COUNT($BR$3:$BR1817))</f>
        <v/>
      </c>
      <c r="BA1817" s="13" t="str">
        <f>IF(OR($BR1817="",BJ1817=""),"",COUNT($BR$3:$BR1817))</f>
        <v/>
      </c>
      <c r="BB1817" s="13" t="str">
        <f>IF(OR($BR1817="",BK1817=""),"",COUNT($BR$3:$BR1817))</f>
        <v/>
      </c>
      <c r="BC1817" s="13" t="str">
        <f>IF(OR($BR1817="",BL1817=""),"",COUNT($BR$3:$BR1817))</f>
        <v/>
      </c>
      <c r="BD1817" s="13" t="str">
        <f>IF(OR($BR1817="",BM1817=""),"",COUNT($BR$3:$BR1817))</f>
        <v/>
      </c>
      <c r="BE1817" s="13" t="str">
        <f>IF(OR($BR1817="",BN1817=""),"",COUNT($BR$3:$BR1817))</f>
        <v/>
      </c>
      <c r="BF1817" s="13" t="str">
        <f>IF(OR($BR1817="",BO1817=""),"",COUNT($BR$3:$BR1817))</f>
        <v/>
      </c>
      <c r="BG1817" s="66" t="str">
        <f>IF(Z1817="","",COUNT($Z$3:Z1817))</f>
        <v/>
      </c>
      <c r="BH1817" s="13" t="str">
        <f>IF(AO1817="","",IF(AO1817=BH$2,(SUMIF($BV$3:$BV1817,BH$2,$BW$3:$BW1817)-SUMIF($BX$3:$BX1817,BH$2,$BY$3:$BY1817))*AO$1,""))</f>
        <v/>
      </c>
      <c r="BI1817" s="13" t="str">
        <f>IF(AP1817="","",IF(AP1817=BI$2,(SUMIF($BV$3:$BV1817,BI$2,$BW$3:$BW1817)-SUMIF($BX$3:$BX1817,BI$2,$BY$3:$BY1817))*AP$1,""))</f>
        <v/>
      </c>
      <c r="BJ1817" s="13" t="str">
        <f>IF(AQ1817="","",IF(AQ1817=BJ$2,(SUMIF($BV$3:$BV1817,BJ$2,$BW$3:$BW1817)-SUMIF($BX$3:$BX1817,BJ$2,$BY$3:$BY1817))*AQ$1,""))</f>
        <v/>
      </c>
      <c r="BK1817" s="13" t="str">
        <f>IF(AR1817="","",IF(AR1817=BK$2,(SUMIF($BV$3:$BV1817,BK$2,$BW$3:$BW1817)-SUMIF($BX$3:$BX1817,BK$2,$BY$3:$BY1817))*AR$1,""))</f>
        <v/>
      </c>
      <c r="BL1817" s="13" t="str">
        <f>IF(AS1817="","",IF(AS1817=BL$2,(SUMIF($BV$3:$BV1817,BL$2,$BW$3:$BW1817)-SUMIF($BX$3:$BX1817,BL$2,$BY$3:$BY1817))*AS$1,""))</f>
        <v/>
      </c>
      <c r="BM1817" s="13" t="str">
        <f>IF(AT1817="","",IF(AT1817=BM$2,(SUMIF($BV$3:$BV1817,BM$2,$BW$3:$BW1817)-SUMIF($BX$3:$BX1817,BM$2,$BY$3:$BY1817))*AT$1,""))</f>
        <v/>
      </c>
      <c r="BN1817" s="13" t="str">
        <f>IF(AU1817="","",IF(AU1817=BN$2,(SUMIF($BV$3:$BV1817,BN$2,$BW$3:$BW1817)-SUMIF($BX$3:$BX1817,BN$2,$BY$3:$BY1817))*AU$1,""))</f>
        <v/>
      </c>
      <c r="BO1817" s="13" t="str">
        <f>IF(AV1817="","",IF(AV1817=BO$2,(SUMIF($BV$3:$BV1817,BO$2,$BW$3:$BW1817)-SUMIF($BX$3:$BX1817,BO$2,$BY$3:$BY1817))*AV$1,""))</f>
        <v/>
      </c>
      <c r="BP1817" s="69"/>
      <c r="BQ1817" s="13" t="str">
        <f t="shared" si="1019"/>
        <v/>
      </c>
      <c r="BR1817" s="75" t="str">
        <f t="shared" si="1020"/>
        <v/>
      </c>
      <c r="BS1817" s="33" t="str">
        <f t="shared" si="1021"/>
        <v/>
      </c>
      <c r="BT1817" s="42" t="str">
        <f t="shared" si="1022"/>
        <v/>
      </c>
      <c r="BU1817" s="38" t="str">
        <f t="shared" si="1023"/>
        <v/>
      </c>
      <c r="BV1817" s="30" t="str">
        <f t="shared" si="1024"/>
        <v/>
      </c>
      <c r="BW1817" s="36" t="str">
        <f t="shared" si="1025"/>
        <v/>
      </c>
      <c r="BX1817" s="36" t="str">
        <f t="shared" si="1026"/>
        <v/>
      </c>
      <c r="BY1817" s="45" t="str">
        <f t="shared" si="1027"/>
        <v/>
      </c>
      <c r="BZ1817" s="12" t="str">
        <f t="shared" si="1028"/>
        <v/>
      </c>
      <c r="CA1817" s="47" t="str">
        <f t="shared" si="1029"/>
        <v/>
      </c>
      <c r="CB1817" s="32" t="str">
        <f t="shared" si="1030"/>
        <v/>
      </c>
      <c r="CC1817" s="32" t="str">
        <f t="shared" si="1031"/>
        <v/>
      </c>
      <c r="CD1817" s="32" t="str">
        <f t="shared" si="1032"/>
        <v/>
      </c>
      <c r="CE1817" s="48"/>
      <c r="CF1817" s="32" t="str">
        <f t="shared" si="1038"/>
        <v/>
      </c>
      <c r="CG1817" s="32" t="str">
        <f t="shared" si="1033"/>
        <v/>
      </c>
      <c r="CH1817" s="48"/>
    </row>
    <row r="1818" spans="2:86" ht="30" customHeight="1" x14ac:dyDescent="0.2">
      <c r="B1818" s="155"/>
      <c r="C1818" s="117"/>
      <c r="D1818" s="53"/>
      <c r="E1818" s="68"/>
      <c r="F1818" s="54"/>
      <c r="G1818" s="54"/>
      <c r="H1818" s="55"/>
      <c r="I1818" s="71"/>
      <c r="J1818" s="73"/>
      <c r="K1818" s="56"/>
      <c r="L1818" s="76" t="str">
        <f t="shared" si="1009"/>
        <v/>
      </c>
      <c r="M1818" s="77" t="str">
        <f t="shared" si="1010"/>
        <v/>
      </c>
      <c r="N1818" s="130" t="str">
        <f t="shared" si="1037"/>
        <v/>
      </c>
      <c r="O1818" s="131" t="str">
        <f t="shared" si="1040"/>
        <v/>
      </c>
      <c r="P1818" s="131" t="str">
        <f t="shared" si="1040"/>
        <v/>
      </c>
      <c r="Q1818" s="131" t="str">
        <f t="shared" si="1040"/>
        <v/>
      </c>
      <c r="R1818" s="131" t="str">
        <f t="shared" si="1040"/>
        <v/>
      </c>
      <c r="S1818" s="131" t="str">
        <f t="shared" si="1040"/>
        <v/>
      </c>
      <c r="T1818" s="131" t="str">
        <f t="shared" si="1040"/>
        <v/>
      </c>
      <c r="U1818" s="131" t="str">
        <f t="shared" si="1040"/>
        <v/>
      </c>
      <c r="V1818" s="14"/>
      <c r="W1818" s="17" t="str">
        <f>IF(C1818="",IF(OR(AND($H1818&lt;&gt;"",C1818=""),AND($F1817=$F1818,$AK1818&lt;&gt;""),COUNTA($H$3:$H$100002)&gt;COUNTA($H$3:$H1818),$AE1818&lt;&gt;""),W1817,""),C1818)</f>
        <v/>
      </c>
      <c r="X1818" s="17" t="str">
        <f>IF(D1818="",IF(OR(AND($H1818&lt;&gt;"",D1818=""),AND($F1817=$F1818,$AK1818&lt;&gt;""),COUNTA($H$3:$H$100002)&gt;COUNTA($H$3:$H1818),$AE1818&lt;&gt;""),X1817,""),D1818)</f>
        <v/>
      </c>
      <c r="Y1818" s="17" t="str">
        <f>IF(E1818="",IF(OR(AND($H1818&lt;&gt;"",E1818=""),AND($F1817=$F1818,$AK1818&lt;&gt;""),COUNTA($H$3:$H$100002)&gt;COUNTA($H$3:$H1818),$AE1818&lt;&gt;""),Y1817,""),E1818)</f>
        <v/>
      </c>
      <c r="Z1818" s="27" t="str">
        <f t="shared" si="1012"/>
        <v/>
      </c>
      <c r="AA1818" s="2" t="str">
        <f>IF(F1818="","",COUNTA($F$3:F1818))</f>
        <v/>
      </c>
      <c r="AB1818" s="3" t="str">
        <f>IF(F1818="","",IFERROR(IF(F1818&lt;&gt;"",IFERROR(INDEX(設定!$C$3:$C$303,MATCH(F1818,設定!$C$3:$C$303,0),0),INDEX(設定!$C$3:$C$303,MATCH("*"&amp;F1818&amp;"*",設定!$C$3:$C$303,0),0)),""),"エラー"))</f>
        <v/>
      </c>
      <c r="AC1818" s="2" t="str">
        <f>IF(G1818="","",COUNTA($G$3:G1818))</f>
        <v/>
      </c>
      <c r="AD1818" s="3" t="str">
        <f>IF(G1818="","",IFERROR(IF(G1818&lt;&gt;"",IFERROR(INDEX(設定!$C$3:$C$303,MATCH(G1818,設定!$C$3:$C$303,0),0),INDEX(設定!$C$3:$C$303,MATCH("*"&amp;G1818&amp;"*",設定!$C$3:$C$303,0),0)),""),"エラー"))</f>
        <v/>
      </c>
      <c r="AE1818" s="3" t="str">
        <f>IFERROR(IF(AB1818="",IF(AND(H1818&lt;&gt;"",F1818=""),INDEX(AB$3:AB1818,MATCH(MAX(AA$3:AA1818),AA$3:AA1818,0),0),""),AB1818),"")</f>
        <v/>
      </c>
      <c r="AF1818" s="3" t="str">
        <f>IFERROR(IF(AD1818="",IF(AND(H1818&lt;&gt;"",G1818=""),INDEX(AD$3:AD1818,MATCH(MAX(AC$3:AC1818),AC$3:AC1818,0),0),""),AD1818),"")</f>
        <v/>
      </c>
      <c r="AG1818" s="2" t="str">
        <f>IF(AH1818="","",IF(OR(AH1818=AH1817,AH1818=AH1819),IF(AND(E1818="",AB1818="",AG1817&lt;&gt;""),MAX($AG$3:AG1817),MAX($AG$3:AG1817)+1),IF(AH1817=AH1818,AG1817,MAX($AG$3:AG1817)+1)))</f>
        <v/>
      </c>
      <c r="AH1818" s="12" t="str">
        <f t="shared" si="1013"/>
        <v/>
      </c>
      <c r="AI1818" s="12" t="str">
        <f t="shared" si="1014"/>
        <v/>
      </c>
      <c r="AJ1818" s="13" t="str">
        <f t="shared" si="1015"/>
        <v/>
      </c>
      <c r="AK1818" s="13" t="str">
        <f t="shared" si="1016"/>
        <v/>
      </c>
      <c r="AL1818" s="13" t="str">
        <f>IF(OR(AJ1818="",COUNTIF($AH$3:AH1818,AH1818)&lt;&gt;COUNTIF(AH$3:AH$100002,AH1818)),"",SUMIF(AH$3:AH$100002,AH1818,AJ$3:AJ$100002))</f>
        <v/>
      </c>
      <c r="AM1818" s="13" t="str">
        <f>IF(OR(AK1818="",COUNTIF($AH$3:AH1818,AH1818)&lt;&gt;COUNTIF(AH$3:AH$100002,AH1818)),"",SUMIF(AH$3:AH$100002,AH1818,AK$3:AK$100002))</f>
        <v/>
      </c>
      <c r="AO1818" s="13" t="str">
        <f t="shared" si="1035"/>
        <v/>
      </c>
      <c r="AP1818" s="13" t="str">
        <f t="shared" si="1035"/>
        <v/>
      </c>
      <c r="AQ1818" s="13" t="str">
        <f t="shared" si="1035"/>
        <v/>
      </c>
      <c r="AR1818" s="13" t="str">
        <f t="shared" ref="AO1818:AV1850" si="1041">IF($Z1818="","",IF(COUNTIF($AE1818:$AF1818,AR$2),AR$2,""))</f>
        <v/>
      </c>
      <c r="AS1818" s="13" t="str">
        <f t="shared" si="1041"/>
        <v/>
      </c>
      <c r="AT1818" s="13" t="str">
        <f t="shared" si="1041"/>
        <v/>
      </c>
      <c r="AU1818" s="13" t="str">
        <f t="shared" si="1041"/>
        <v/>
      </c>
      <c r="AV1818" s="13" t="str">
        <f t="shared" si="1041"/>
        <v/>
      </c>
      <c r="AW1818" s="86" t="str">
        <f t="shared" si="1017"/>
        <v/>
      </c>
      <c r="AX1818" s="59" t="str">
        <f t="shared" si="1018"/>
        <v/>
      </c>
      <c r="AY1818" s="63" t="str">
        <f>IF(OR($BR1818="",BH1818=""),"",COUNT($BR$3:$BR1818))</f>
        <v/>
      </c>
      <c r="AZ1818" s="13" t="str">
        <f>IF(OR($BR1818="",BI1818=""),"",COUNT($BR$3:$BR1818))</f>
        <v/>
      </c>
      <c r="BA1818" s="13" t="str">
        <f>IF(OR($BR1818="",BJ1818=""),"",COUNT($BR$3:$BR1818))</f>
        <v/>
      </c>
      <c r="BB1818" s="13" t="str">
        <f>IF(OR($BR1818="",BK1818=""),"",COUNT($BR$3:$BR1818))</f>
        <v/>
      </c>
      <c r="BC1818" s="13" t="str">
        <f>IF(OR($BR1818="",BL1818=""),"",COUNT($BR$3:$BR1818))</f>
        <v/>
      </c>
      <c r="BD1818" s="13" t="str">
        <f>IF(OR($BR1818="",BM1818=""),"",COUNT($BR$3:$BR1818))</f>
        <v/>
      </c>
      <c r="BE1818" s="13" t="str">
        <f>IF(OR($BR1818="",BN1818=""),"",COUNT($BR$3:$BR1818))</f>
        <v/>
      </c>
      <c r="BF1818" s="13" t="str">
        <f>IF(OR($BR1818="",BO1818=""),"",COUNT($BR$3:$BR1818))</f>
        <v/>
      </c>
      <c r="BG1818" s="66" t="str">
        <f>IF(Z1818="","",COUNT($Z$3:Z1818))</f>
        <v/>
      </c>
      <c r="BH1818" s="13" t="str">
        <f>IF(AO1818="","",IF(AO1818=BH$2,(SUMIF($BV$3:$BV1818,BH$2,$BW$3:$BW1818)-SUMIF($BX$3:$BX1818,BH$2,$BY$3:$BY1818))*AO$1,""))</f>
        <v/>
      </c>
      <c r="BI1818" s="13" t="str">
        <f>IF(AP1818="","",IF(AP1818=BI$2,(SUMIF($BV$3:$BV1818,BI$2,$BW$3:$BW1818)-SUMIF($BX$3:$BX1818,BI$2,$BY$3:$BY1818))*AP$1,""))</f>
        <v/>
      </c>
      <c r="BJ1818" s="13" t="str">
        <f>IF(AQ1818="","",IF(AQ1818=BJ$2,(SUMIF($BV$3:$BV1818,BJ$2,$BW$3:$BW1818)-SUMIF($BX$3:$BX1818,BJ$2,$BY$3:$BY1818))*AQ$1,""))</f>
        <v/>
      </c>
      <c r="BK1818" s="13" t="str">
        <f>IF(AR1818="","",IF(AR1818=BK$2,(SUMIF($BV$3:$BV1818,BK$2,$BW$3:$BW1818)-SUMIF($BX$3:$BX1818,BK$2,$BY$3:$BY1818))*AR$1,""))</f>
        <v/>
      </c>
      <c r="BL1818" s="13" t="str">
        <f>IF(AS1818="","",IF(AS1818=BL$2,(SUMIF($BV$3:$BV1818,BL$2,$BW$3:$BW1818)-SUMIF($BX$3:$BX1818,BL$2,$BY$3:$BY1818))*AS$1,""))</f>
        <v/>
      </c>
      <c r="BM1818" s="13" t="str">
        <f>IF(AT1818="","",IF(AT1818=BM$2,(SUMIF($BV$3:$BV1818,BM$2,$BW$3:$BW1818)-SUMIF($BX$3:$BX1818,BM$2,$BY$3:$BY1818))*AT$1,""))</f>
        <v/>
      </c>
      <c r="BN1818" s="13" t="str">
        <f>IF(AU1818="","",IF(AU1818=BN$2,(SUMIF($BV$3:$BV1818,BN$2,$BW$3:$BW1818)-SUMIF($BX$3:$BX1818,BN$2,$BY$3:$BY1818))*AU$1,""))</f>
        <v/>
      </c>
      <c r="BO1818" s="13" t="str">
        <f>IF(AV1818="","",IF(AV1818=BO$2,(SUMIF($BV$3:$BV1818,BO$2,$BW$3:$BW1818)-SUMIF($BX$3:$BX1818,BO$2,$BY$3:$BY1818))*AV$1,""))</f>
        <v/>
      </c>
      <c r="BP1818" s="69"/>
      <c r="BQ1818" s="13" t="str">
        <f t="shared" si="1019"/>
        <v/>
      </c>
      <c r="BR1818" s="75" t="str">
        <f t="shared" si="1020"/>
        <v/>
      </c>
      <c r="BS1818" s="33" t="str">
        <f t="shared" si="1021"/>
        <v/>
      </c>
      <c r="BT1818" s="42" t="str">
        <f t="shared" si="1022"/>
        <v/>
      </c>
      <c r="BU1818" s="38" t="str">
        <f t="shared" si="1023"/>
        <v/>
      </c>
      <c r="BV1818" s="30" t="str">
        <f t="shared" si="1024"/>
        <v/>
      </c>
      <c r="BW1818" s="36" t="str">
        <f t="shared" si="1025"/>
        <v/>
      </c>
      <c r="BX1818" s="36" t="str">
        <f t="shared" si="1026"/>
        <v/>
      </c>
      <c r="BY1818" s="45" t="str">
        <f t="shared" si="1027"/>
        <v/>
      </c>
      <c r="BZ1818" s="12" t="str">
        <f t="shared" si="1028"/>
        <v/>
      </c>
      <c r="CA1818" s="47" t="str">
        <f t="shared" si="1029"/>
        <v/>
      </c>
      <c r="CB1818" s="32" t="str">
        <f t="shared" si="1030"/>
        <v/>
      </c>
      <c r="CC1818" s="32" t="str">
        <f t="shared" si="1031"/>
        <v/>
      </c>
      <c r="CD1818" s="32" t="str">
        <f t="shared" si="1032"/>
        <v/>
      </c>
      <c r="CE1818" s="48"/>
      <c r="CF1818" s="32" t="str">
        <f t="shared" si="1038"/>
        <v/>
      </c>
      <c r="CG1818" s="32" t="str">
        <f t="shared" si="1033"/>
        <v/>
      </c>
      <c r="CH1818" s="48"/>
    </row>
    <row r="1819" spans="2:86" ht="30" customHeight="1" x14ac:dyDescent="0.2">
      <c r="B1819" s="155"/>
      <c r="C1819" s="117"/>
      <c r="D1819" s="53"/>
      <c r="E1819" s="68"/>
      <c r="F1819" s="54"/>
      <c r="G1819" s="54"/>
      <c r="H1819" s="55"/>
      <c r="I1819" s="71"/>
      <c r="J1819" s="73"/>
      <c r="K1819" s="56"/>
      <c r="L1819" s="76" t="str">
        <f t="shared" si="1009"/>
        <v/>
      </c>
      <c r="M1819" s="77" t="str">
        <f t="shared" si="1010"/>
        <v/>
      </c>
      <c r="N1819" s="130" t="str">
        <f t="shared" si="1037"/>
        <v/>
      </c>
      <c r="O1819" s="131" t="str">
        <f t="shared" si="1040"/>
        <v/>
      </c>
      <c r="P1819" s="131" t="str">
        <f t="shared" si="1040"/>
        <v/>
      </c>
      <c r="Q1819" s="131" t="str">
        <f t="shared" si="1040"/>
        <v/>
      </c>
      <c r="R1819" s="131" t="str">
        <f t="shared" si="1040"/>
        <v/>
      </c>
      <c r="S1819" s="131" t="str">
        <f t="shared" si="1040"/>
        <v/>
      </c>
      <c r="T1819" s="131" t="str">
        <f t="shared" si="1040"/>
        <v/>
      </c>
      <c r="U1819" s="131" t="str">
        <f t="shared" si="1040"/>
        <v/>
      </c>
      <c r="V1819" s="14"/>
      <c r="W1819" s="17" t="str">
        <f>IF(C1819="",IF(OR(AND($H1819&lt;&gt;"",C1819=""),AND($F1818=$F1819,$AK1819&lt;&gt;""),COUNTA($H$3:$H$100002)&gt;COUNTA($H$3:$H1819),$AE1819&lt;&gt;""),W1818,""),C1819)</f>
        <v/>
      </c>
      <c r="X1819" s="17" t="str">
        <f>IF(D1819="",IF(OR(AND($H1819&lt;&gt;"",D1819=""),AND($F1818=$F1819,$AK1819&lt;&gt;""),COUNTA($H$3:$H$100002)&gt;COUNTA($H$3:$H1819),$AE1819&lt;&gt;""),X1818,""),D1819)</f>
        <v/>
      </c>
      <c r="Y1819" s="17" t="str">
        <f>IF(E1819="",IF(OR(AND($H1819&lt;&gt;"",E1819=""),AND($F1818=$F1819,$AK1819&lt;&gt;""),COUNTA($H$3:$H$100002)&gt;COUNTA($H$3:$H1819),$AE1819&lt;&gt;""),Y1818,""),E1819)</f>
        <v/>
      </c>
      <c r="Z1819" s="27" t="str">
        <f t="shared" si="1012"/>
        <v/>
      </c>
      <c r="AA1819" s="2" t="str">
        <f>IF(F1819="","",COUNTA($F$3:F1819))</f>
        <v/>
      </c>
      <c r="AB1819" s="3" t="str">
        <f>IF(F1819="","",IFERROR(IF(F1819&lt;&gt;"",IFERROR(INDEX(設定!$C$3:$C$303,MATCH(F1819,設定!$C$3:$C$303,0),0),INDEX(設定!$C$3:$C$303,MATCH("*"&amp;F1819&amp;"*",設定!$C$3:$C$303,0),0)),""),"エラー"))</f>
        <v/>
      </c>
      <c r="AC1819" s="2" t="str">
        <f>IF(G1819="","",COUNTA($G$3:G1819))</f>
        <v/>
      </c>
      <c r="AD1819" s="3" t="str">
        <f>IF(G1819="","",IFERROR(IF(G1819&lt;&gt;"",IFERROR(INDEX(設定!$C$3:$C$303,MATCH(G1819,設定!$C$3:$C$303,0),0),INDEX(設定!$C$3:$C$303,MATCH("*"&amp;G1819&amp;"*",設定!$C$3:$C$303,0),0)),""),"エラー"))</f>
        <v/>
      </c>
      <c r="AE1819" s="3" t="str">
        <f>IFERROR(IF(AB1819="",IF(AND(H1819&lt;&gt;"",F1819=""),INDEX(AB$3:AB1819,MATCH(MAX(AA$3:AA1819),AA$3:AA1819,0),0),""),AB1819),"")</f>
        <v/>
      </c>
      <c r="AF1819" s="3" t="str">
        <f>IFERROR(IF(AD1819="",IF(AND(H1819&lt;&gt;"",G1819=""),INDEX(AD$3:AD1819,MATCH(MAX(AC$3:AC1819),AC$3:AC1819,0),0),""),AD1819),"")</f>
        <v/>
      </c>
      <c r="AG1819" s="2" t="str">
        <f>IF(AH1819="","",IF(OR(AH1819=AH1818,AH1819=AH1820),IF(AND(E1819="",AB1819="",AG1818&lt;&gt;""),MAX($AG$3:AG1818),MAX($AG$3:AG1818)+1),IF(AH1818=AH1819,AG1818,MAX($AG$3:AG1818)+1)))</f>
        <v/>
      </c>
      <c r="AH1819" s="12" t="str">
        <f t="shared" si="1013"/>
        <v/>
      </c>
      <c r="AI1819" s="12" t="str">
        <f t="shared" si="1014"/>
        <v/>
      </c>
      <c r="AJ1819" s="13" t="str">
        <f t="shared" si="1015"/>
        <v/>
      </c>
      <c r="AK1819" s="13" t="str">
        <f t="shared" si="1016"/>
        <v/>
      </c>
      <c r="AL1819" s="13" t="str">
        <f>IF(OR(AJ1819="",COUNTIF($AH$3:AH1819,AH1819)&lt;&gt;COUNTIF(AH$3:AH$100002,AH1819)),"",SUMIF(AH$3:AH$100002,AH1819,AJ$3:AJ$100002))</f>
        <v/>
      </c>
      <c r="AM1819" s="13" t="str">
        <f>IF(OR(AK1819="",COUNTIF($AH$3:AH1819,AH1819)&lt;&gt;COUNTIF(AH$3:AH$100002,AH1819)),"",SUMIF(AH$3:AH$100002,AH1819,AK$3:AK$100002))</f>
        <v/>
      </c>
      <c r="AO1819" s="13" t="str">
        <f t="shared" si="1041"/>
        <v/>
      </c>
      <c r="AP1819" s="13" t="str">
        <f t="shared" si="1041"/>
        <v/>
      </c>
      <c r="AQ1819" s="13" t="str">
        <f t="shared" si="1041"/>
        <v/>
      </c>
      <c r="AR1819" s="13" t="str">
        <f t="shared" si="1041"/>
        <v/>
      </c>
      <c r="AS1819" s="13" t="str">
        <f t="shared" si="1041"/>
        <v/>
      </c>
      <c r="AT1819" s="13" t="str">
        <f t="shared" si="1041"/>
        <v/>
      </c>
      <c r="AU1819" s="13" t="str">
        <f t="shared" si="1041"/>
        <v/>
      </c>
      <c r="AV1819" s="13" t="str">
        <f t="shared" si="1041"/>
        <v/>
      </c>
      <c r="AW1819" s="86" t="str">
        <f t="shared" si="1017"/>
        <v/>
      </c>
      <c r="AX1819" s="59" t="str">
        <f t="shared" si="1018"/>
        <v/>
      </c>
      <c r="AY1819" s="63" t="str">
        <f>IF(OR($BR1819="",BH1819=""),"",COUNT($BR$3:$BR1819))</f>
        <v/>
      </c>
      <c r="AZ1819" s="13" t="str">
        <f>IF(OR($BR1819="",BI1819=""),"",COUNT($BR$3:$BR1819))</f>
        <v/>
      </c>
      <c r="BA1819" s="13" t="str">
        <f>IF(OR($BR1819="",BJ1819=""),"",COUNT($BR$3:$BR1819))</f>
        <v/>
      </c>
      <c r="BB1819" s="13" t="str">
        <f>IF(OR($BR1819="",BK1819=""),"",COUNT($BR$3:$BR1819))</f>
        <v/>
      </c>
      <c r="BC1819" s="13" t="str">
        <f>IF(OR($BR1819="",BL1819=""),"",COUNT($BR$3:$BR1819))</f>
        <v/>
      </c>
      <c r="BD1819" s="13" t="str">
        <f>IF(OR($BR1819="",BM1819=""),"",COUNT($BR$3:$BR1819))</f>
        <v/>
      </c>
      <c r="BE1819" s="13" t="str">
        <f>IF(OR($BR1819="",BN1819=""),"",COUNT($BR$3:$BR1819))</f>
        <v/>
      </c>
      <c r="BF1819" s="13" t="str">
        <f>IF(OR($BR1819="",BO1819=""),"",COUNT($BR$3:$BR1819))</f>
        <v/>
      </c>
      <c r="BG1819" s="66" t="str">
        <f>IF(Z1819="","",COUNT($Z$3:Z1819))</f>
        <v/>
      </c>
      <c r="BH1819" s="13" t="str">
        <f>IF(AO1819="","",IF(AO1819=BH$2,(SUMIF($BV$3:$BV1819,BH$2,$BW$3:$BW1819)-SUMIF($BX$3:$BX1819,BH$2,$BY$3:$BY1819))*AO$1,""))</f>
        <v/>
      </c>
      <c r="BI1819" s="13" t="str">
        <f>IF(AP1819="","",IF(AP1819=BI$2,(SUMIF($BV$3:$BV1819,BI$2,$BW$3:$BW1819)-SUMIF($BX$3:$BX1819,BI$2,$BY$3:$BY1819))*AP$1,""))</f>
        <v/>
      </c>
      <c r="BJ1819" s="13" t="str">
        <f>IF(AQ1819="","",IF(AQ1819=BJ$2,(SUMIF($BV$3:$BV1819,BJ$2,$BW$3:$BW1819)-SUMIF($BX$3:$BX1819,BJ$2,$BY$3:$BY1819))*AQ$1,""))</f>
        <v/>
      </c>
      <c r="BK1819" s="13" t="str">
        <f>IF(AR1819="","",IF(AR1819=BK$2,(SUMIF($BV$3:$BV1819,BK$2,$BW$3:$BW1819)-SUMIF($BX$3:$BX1819,BK$2,$BY$3:$BY1819))*AR$1,""))</f>
        <v/>
      </c>
      <c r="BL1819" s="13" t="str">
        <f>IF(AS1819="","",IF(AS1819=BL$2,(SUMIF($BV$3:$BV1819,BL$2,$BW$3:$BW1819)-SUMIF($BX$3:$BX1819,BL$2,$BY$3:$BY1819))*AS$1,""))</f>
        <v/>
      </c>
      <c r="BM1819" s="13" t="str">
        <f>IF(AT1819="","",IF(AT1819=BM$2,(SUMIF($BV$3:$BV1819,BM$2,$BW$3:$BW1819)-SUMIF($BX$3:$BX1819,BM$2,$BY$3:$BY1819))*AT$1,""))</f>
        <v/>
      </c>
      <c r="BN1819" s="13" t="str">
        <f>IF(AU1819="","",IF(AU1819=BN$2,(SUMIF($BV$3:$BV1819,BN$2,$BW$3:$BW1819)-SUMIF($BX$3:$BX1819,BN$2,$BY$3:$BY1819))*AU$1,""))</f>
        <v/>
      </c>
      <c r="BO1819" s="13" t="str">
        <f>IF(AV1819="","",IF(AV1819=BO$2,(SUMIF($BV$3:$BV1819,BO$2,$BW$3:$BW1819)-SUMIF($BX$3:$BX1819,BO$2,$BY$3:$BY1819))*AV$1,""))</f>
        <v/>
      </c>
      <c r="BP1819" s="69"/>
      <c r="BQ1819" s="13" t="str">
        <f t="shared" si="1019"/>
        <v/>
      </c>
      <c r="BR1819" s="75" t="str">
        <f t="shared" si="1020"/>
        <v/>
      </c>
      <c r="BS1819" s="33" t="str">
        <f t="shared" si="1021"/>
        <v/>
      </c>
      <c r="BT1819" s="42" t="str">
        <f t="shared" si="1022"/>
        <v/>
      </c>
      <c r="BU1819" s="38" t="str">
        <f t="shared" si="1023"/>
        <v/>
      </c>
      <c r="BV1819" s="30" t="str">
        <f t="shared" si="1024"/>
        <v/>
      </c>
      <c r="BW1819" s="36" t="str">
        <f t="shared" si="1025"/>
        <v/>
      </c>
      <c r="BX1819" s="36" t="str">
        <f t="shared" si="1026"/>
        <v/>
      </c>
      <c r="BY1819" s="45" t="str">
        <f t="shared" si="1027"/>
        <v/>
      </c>
      <c r="BZ1819" s="12" t="str">
        <f t="shared" si="1028"/>
        <v/>
      </c>
      <c r="CA1819" s="47" t="str">
        <f t="shared" si="1029"/>
        <v/>
      </c>
      <c r="CB1819" s="32" t="str">
        <f t="shared" si="1030"/>
        <v/>
      </c>
      <c r="CC1819" s="32" t="str">
        <f t="shared" si="1031"/>
        <v/>
      </c>
      <c r="CD1819" s="32" t="str">
        <f t="shared" si="1032"/>
        <v/>
      </c>
      <c r="CE1819" s="48"/>
      <c r="CF1819" s="32" t="str">
        <f t="shared" si="1038"/>
        <v/>
      </c>
      <c r="CG1819" s="32" t="str">
        <f t="shared" si="1033"/>
        <v/>
      </c>
      <c r="CH1819" s="48"/>
    </row>
    <row r="1820" spans="2:86" ht="30" customHeight="1" x14ac:dyDescent="0.2">
      <c r="B1820" s="155"/>
      <c r="C1820" s="117"/>
      <c r="D1820" s="53"/>
      <c r="E1820" s="68"/>
      <c r="F1820" s="54"/>
      <c r="G1820" s="54"/>
      <c r="H1820" s="55"/>
      <c r="I1820" s="71"/>
      <c r="J1820" s="73"/>
      <c r="K1820" s="56"/>
      <c r="L1820" s="76" t="str">
        <f t="shared" si="1009"/>
        <v/>
      </c>
      <c r="M1820" s="77" t="str">
        <f t="shared" si="1010"/>
        <v/>
      </c>
      <c r="N1820" s="130" t="str">
        <f t="shared" si="1037"/>
        <v/>
      </c>
      <c r="O1820" s="131" t="str">
        <f t="shared" si="1040"/>
        <v/>
      </c>
      <c r="P1820" s="131" t="str">
        <f t="shared" si="1040"/>
        <v/>
      </c>
      <c r="Q1820" s="131" t="str">
        <f t="shared" si="1040"/>
        <v/>
      </c>
      <c r="R1820" s="131" t="str">
        <f t="shared" si="1040"/>
        <v/>
      </c>
      <c r="S1820" s="131" t="str">
        <f t="shared" si="1040"/>
        <v/>
      </c>
      <c r="T1820" s="131" t="str">
        <f t="shared" si="1040"/>
        <v/>
      </c>
      <c r="U1820" s="131" t="str">
        <f t="shared" si="1040"/>
        <v/>
      </c>
      <c r="V1820" s="14"/>
      <c r="W1820" s="17" t="str">
        <f>IF(C1820="",IF(OR(AND($H1820&lt;&gt;"",C1820=""),AND($F1819=$F1820,$AK1820&lt;&gt;""),COUNTA($H$3:$H$100002)&gt;COUNTA($H$3:$H1820),$AE1820&lt;&gt;""),W1819,""),C1820)</f>
        <v/>
      </c>
      <c r="X1820" s="17" t="str">
        <f>IF(D1820="",IF(OR(AND($H1820&lt;&gt;"",D1820=""),AND($F1819=$F1820,$AK1820&lt;&gt;""),COUNTA($H$3:$H$100002)&gt;COUNTA($H$3:$H1820),$AE1820&lt;&gt;""),X1819,""),D1820)</f>
        <v/>
      </c>
      <c r="Y1820" s="17" t="str">
        <f>IF(E1820="",IF(OR(AND($H1820&lt;&gt;"",E1820=""),AND($F1819=$F1820,$AK1820&lt;&gt;""),COUNTA($H$3:$H$100002)&gt;COUNTA($H$3:$H1820),$AE1820&lt;&gt;""),Y1819,""),E1820)</f>
        <v/>
      </c>
      <c r="Z1820" s="27" t="str">
        <f t="shared" si="1012"/>
        <v/>
      </c>
      <c r="AA1820" s="2" t="str">
        <f>IF(F1820="","",COUNTA($F$3:F1820))</f>
        <v/>
      </c>
      <c r="AB1820" s="3" t="str">
        <f>IF(F1820="","",IFERROR(IF(F1820&lt;&gt;"",IFERROR(INDEX(設定!$C$3:$C$303,MATCH(F1820,設定!$C$3:$C$303,0),0),INDEX(設定!$C$3:$C$303,MATCH("*"&amp;F1820&amp;"*",設定!$C$3:$C$303,0),0)),""),"エラー"))</f>
        <v/>
      </c>
      <c r="AC1820" s="2" t="str">
        <f>IF(G1820="","",COUNTA($G$3:G1820))</f>
        <v/>
      </c>
      <c r="AD1820" s="3" t="str">
        <f>IF(G1820="","",IFERROR(IF(G1820&lt;&gt;"",IFERROR(INDEX(設定!$C$3:$C$303,MATCH(G1820,設定!$C$3:$C$303,0),0),INDEX(設定!$C$3:$C$303,MATCH("*"&amp;G1820&amp;"*",設定!$C$3:$C$303,0),0)),""),"エラー"))</f>
        <v/>
      </c>
      <c r="AE1820" s="3" t="str">
        <f>IFERROR(IF(AB1820="",IF(AND(H1820&lt;&gt;"",F1820=""),INDEX(AB$3:AB1820,MATCH(MAX(AA$3:AA1820),AA$3:AA1820,0),0),""),AB1820),"")</f>
        <v/>
      </c>
      <c r="AF1820" s="3" t="str">
        <f>IFERROR(IF(AD1820="",IF(AND(H1820&lt;&gt;"",G1820=""),INDEX(AD$3:AD1820,MATCH(MAX(AC$3:AC1820),AC$3:AC1820,0),0),""),AD1820),"")</f>
        <v/>
      </c>
      <c r="AG1820" s="2" t="str">
        <f>IF(AH1820="","",IF(OR(AH1820=AH1819,AH1820=AH1821),IF(AND(E1820="",AB1820="",AG1819&lt;&gt;""),MAX($AG$3:AG1819),MAX($AG$3:AG1819)+1),IF(AH1819=AH1820,AG1819,MAX($AG$3:AG1819)+1)))</f>
        <v/>
      </c>
      <c r="AH1820" s="12" t="str">
        <f t="shared" si="1013"/>
        <v/>
      </c>
      <c r="AI1820" s="12" t="str">
        <f t="shared" si="1014"/>
        <v/>
      </c>
      <c r="AJ1820" s="13" t="str">
        <f t="shared" si="1015"/>
        <v/>
      </c>
      <c r="AK1820" s="13" t="str">
        <f t="shared" si="1016"/>
        <v/>
      </c>
      <c r="AL1820" s="13" t="str">
        <f>IF(OR(AJ1820="",COUNTIF($AH$3:AH1820,AH1820)&lt;&gt;COUNTIF(AH$3:AH$100002,AH1820)),"",SUMIF(AH$3:AH$100002,AH1820,AJ$3:AJ$100002))</f>
        <v/>
      </c>
      <c r="AM1820" s="13" t="str">
        <f>IF(OR(AK1820="",COUNTIF($AH$3:AH1820,AH1820)&lt;&gt;COUNTIF(AH$3:AH$100002,AH1820)),"",SUMIF(AH$3:AH$100002,AH1820,AK$3:AK$100002))</f>
        <v/>
      </c>
      <c r="AO1820" s="13" t="str">
        <f t="shared" si="1041"/>
        <v/>
      </c>
      <c r="AP1820" s="13" t="str">
        <f t="shared" si="1041"/>
        <v/>
      </c>
      <c r="AQ1820" s="13" t="str">
        <f t="shared" si="1041"/>
        <v/>
      </c>
      <c r="AR1820" s="13" t="str">
        <f t="shared" si="1041"/>
        <v/>
      </c>
      <c r="AS1820" s="13" t="str">
        <f t="shared" si="1041"/>
        <v/>
      </c>
      <c r="AT1820" s="13" t="str">
        <f t="shared" si="1041"/>
        <v/>
      </c>
      <c r="AU1820" s="13" t="str">
        <f t="shared" si="1041"/>
        <v/>
      </c>
      <c r="AV1820" s="13" t="str">
        <f t="shared" si="1041"/>
        <v/>
      </c>
      <c r="AW1820" s="86" t="str">
        <f t="shared" si="1017"/>
        <v/>
      </c>
      <c r="AX1820" s="59" t="str">
        <f t="shared" si="1018"/>
        <v/>
      </c>
      <c r="AY1820" s="63" t="str">
        <f>IF(OR($BR1820="",BH1820=""),"",COUNT($BR$3:$BR1820))</f>
        <v/>
      </c>
      <c r="AZ1820" s="13" t="str">
        <f>IF(OR($BR1820="",BI1820=""),"",COUNT($BR$3:$BR1820))</f>
        <v/>
      </c>
      <c r="BA1820" s="13" t="str">
        <f>IF(OR($BR1820="",BJ1820=""),"",COUNT($BR$3:$BR1820))</f>
        <v/>
      </c>
      <c r="BB1820" s="13" t="str">
        <f>IF(OR($BR1820="",BK1820=""),"",COUNT($BR$3:$BR1820))</f>
        <v/>
      </c>
      <c r="BC1820" s="13" t="str">
        <f>IF(OR($BR1820="",BL1820=""),"",COUNT($BR$3:$BR1820))</f>
        <v/>
      </c>
      <c r="BD1820" s="13" t="str">
        <f>IF(OR($BR1820="",BM1820=""),"",COUNT($BR$3:$BR1820))</f>
        <v/>
      </c>
      <c r="BE1820" s="13" t="str">
        <f>IF(OR($BR1820="",BN1820=""),"",COUNT($BR$3:$BR1820))</f>
        <v/>
      </c>
      <c r="BF1820" s="13" t="str">
        <f>IF(OR($BR1820="",BO1820=""),"",COUNT($BR$3:$BR1820))</f>
        <v/>
      </c>
      <c r="BG1820" s="66" t="str">
        <f>IF(Z1820="","",COUNT($Z$3:Z1820))</f>
        <v/>
      </c>
      <c r="BH1820" s="13" t="str">
        <f>IF(AO1820="","",IF(AO1820=BH$2,(SUMIF($BV$3:$BV1820,BH$2,$BW$3:$BW1820)-SUMIF($BX$3:$BX1820,BH$2,$BY$3:$BY1820))*AO$1,""))</f>
        <v/>
      </c>
      <c r="BI1820" s="13" t="str">
        <f>IF(AP1820="","",IF(AP1820=BI$2,(SUMIF($BV$3:$BV1820,BI$2,$BW$3:$BW1820)-SUMIF($BX$3:$BX1820,BI$2,$BY$3:$BY1820))*AP$1,""))</f>
        <v/>
      </c>
      <c r="BJ1820" s="13" t="str">
        <f>IF(AQ1820="","",IF(AQ1820=BJ$2,(SUMIF($BV$3:$BV1820,BJ$2,$BW$3:$BW1820)-SUMIF($BX$3:$BX1820,BJ$2,$BY$3:$BY1820))*AQ$1,""))</f>
        <v/>
      </c>
      <c r="BK1820" s="13" t="str">
        <f>IF(AR1820="","",IF(AR1820=BK$2,(SUMIF($BV$3:$BV1820,BK$2,$BW$3:$BW1820)-SUMIF($BX$3:$BX1820,BK$2,$BY$3:$BY1820))*AR$1,""))</f>
        <v/>
      </c>
      <c r="BL1820" s="13" t="str">
        <f>IF(AS1820="","",IF(AS1820=BL$2,(SUMIF($BV$3:$BV1820,BL$2,$BW$3:$BW1820)-SUMIF($BX$3:$BX1820,BL$2,$BY$3:$BY1820))*AS$1,""))</f>
        <v/>
      </c>
      <c r="BM1820" s="13" t="str">
        <f>IF(AT1820="","",IF(AT1820=BM$2,(SUMIF($BV$3:$BV1820,BM$2,$BW$3:$BW1820)-SUMIF($BX$3:$BX1820,BM$2,$BY$3:$BY1820))*AT$1,""))</f>
        <v/>
      </c>
      <c r="BN1820" s="13" t="str">
        <f>IF(AU1820="","",IF(AU1820=BN$2,(SUMIF($BV$3:$BV1820,BN$2,$BW$3:$BW1820)-SUMIF($BX$3:$BX1820,BN$2,$BY$3:$BY1820))*AU$1,""))</f>
        <v/>
      </c>
      <c r="BO1820" s="13" t="str">
        <f>IF(AV1820="","",IF(AV1820=BO$2,(SUMIF($BV$3:$BV1820,BO$2,$BW$3:$BW1820)-SUMIF($BX$3:$BX1820,BO$2,$BY$3:$BY1820))*AV$1,""))</f>
        <v/>
      </c>
      <c r="BP1820" s="69"/>
      <c r="BQ1820" s="13" t="str">
        <f t="shared" si="1019"/>
        <v/>
      </c>
      <c r="BR1820" s="75" t="str">
        <f t="shared" si="1020"/>
        <v/>
      </c>
      <c r="BS1820" s="33" t="str">
        <f t="shared" si="1021"/>
        <v/>
      </c>
      <c r="BT1820" s="42" t="str">
        <f t="shared" si="1022"/>
        <v/>
      </c>
      <c r="BU1820" s="38" t="str">
        <f t="shared" si="1023"/>
        <v/>
      </c>
      <c r="BV1820" s="30" t="str">
        <f t="shared" si="1024"/>
        <v/>
      </c>
      <c r="BW1820" s="36" t="str">
        <f t="shared" si="1025"/>
        <v/>
      </c>
      <c r="BX1820" s="36" t="str">
        <f t="shared" si="1026"/>
        <v/>
      </c>
      <c r="BY1820" s="45" t="str">
        <f t="shared" si="1027"/>
        <v/>
      </c>
      <c r="BZ1820" s="12" t="str">
        <f t="shared" si="1028"/>
        <v/>
      </c>
      <c r="CA1820" s="47" t="str">
        <f t="shared" si="1029"/>
        <v/>
      </c>
      <c r="CB1820" s="32" t="str">
        <f t="shared" si="1030"/>
        <v/>
      </c>
      <c r="CC1820" s="32" t="str">
        <f t="shared" si="1031"/>
        <v/>
      </c>
      <c r="CD1820" s="32" t="str">
        <f t="shared" si="1032"/>
        <v/>
      </c>
      <c r="CE1820" s="48"/>
      <c r="CF1820" s="32" t="str">
        <f t="shared" si="1038"/>
        <v/>
      </c>
      <c r="CG1820" s="32" t="str">
        <f t="shared" si="1033"/>
        <v/>
      </c>
      <c r="CH1820" s="48"/>
    </row>
    <row r="1821" spans="2:86" ht="30" customHeight="1" x14ac:dyDescent="0.2">
      <c r="B1821" s="155"/>
      <c r="C1821" s="117"/>
      <c r="D1821" s="53"/>
      <c r="E1821" s="68"/>
      <c r="F1821" s="54"/>
      <c r="G1821" s="54"/>
      <c r="H1821" s="55"/>
      <c r="I1821" s="71"/>
      <c r="J1821" s="73"/>
      <c r="K1821" s="56"/>
      <c r="L1821" s="76" t="str">
        <f t="shared" si="1009"/>
        <v/>
      </c>
      <c r="M1821" s="77" t="str">
        <f t="shared" si="1010"/>
        <v/>
      </c>
      <c r="N1821" s="130" t="str">
        <f t="shared" si="1037"/>
        <v/>
      </c>
      <c r="O1821" s="131" t="str">
        <f t="shared" si="1040"/>
        <v/>
      </c>
      <c r="P1821" s="131" t="str">
        <f t="shared" si="1040"/>
        <v/>
      </c>
      <c r="Q1821" s="131" t="str">
        <f t="shared" si="1040"/>
        <v/>
      </c>
      <c r="R1821" s="131" t="str">
        <f t="shared" si="1040"/>
        <v/>
      </c>
      <c r="S1821" s="131" t="str">
        <f t="shared" si="1040"/>
        <v/>
      </c>
      <c r="T1821" s="131" t="str">
        <f t="shared" si="1040"/>
        <v/>
      </c>
      <c r="U1821" s="131" t="str">
        <f t="shared" si="1040"/>
        <v/>
      </c>
      <c r="V1821" s="14"/>
      <c r="W1821" s="17" t="str">
        <f>IF(C1821="",IF(OR(AND($H1821&lt;&gt;"",C1821=""),AND($F1820=$F1821,$AK1821&lt;&gt;""),COUNTA($H$3:$H$100002)&gt;COUNTA($H$3:$H1821),$AE1821&lt;&gt;""),W1820,""),C1821)</f>
        <v/>
      </c>
      <c r="X1821" s="17" t="str">
        <f>IF(D1821="",IF(OR(AND($H1821&lt;&gt;"",D1821=""),AND($F1820=$F1821,$AK1821&lt;&gt;""),COUNTA($H$3:$H$100002)&gt;COUNTA($H$3:$H1821),$AE1821&lt;&gt;""),X1820,""),D1821)</f>
        <v/>
      </c>
      <c r="Y1821" s="17" t="str">
        <f>IF(E1821="",IF(OR(AND($H1821&lt;&gt;"",E1821=""),AND($F1820=$F1821,$AK1821&lt;&gt;""),COUNTA($H$3:$H$100002)&gt;COUNTA($H$3:$H1821),$AE1821&lt;&gt;""),Y1820,""),E1821)</f>
        <v/>
      </c>
      <c r="Z1821" s="27" t="str">
        <f t="shared" si="1012"/>
        <v/>
      </c>
      <c r="AA1821" s="2" t="str">
        <f>IF(F1821="","",COUNTA($F$3:F1821))</f>
        <v/>
      </c>
      <c r="AB1821" s="3" t="str">
        <f>IF(F1821="","",IFERROR(IF(F1821&lt;&gt;"",IFERROR(INDEX(設定!$C$3:$C$303,MATCH(F1821,設定!$C$3:$C$303,0),0),INDEX(設定!$C$3:$C$303,MATCH("*"&amp;F1821&amp;"*",設定!$C$3:$C$303,0),0)),""),"エラー"))</f>
        <v/>
      </c>
      <c r="AC1821" s="2" t="str">
        <f>IF(G1821="","",COUNTA($G$3:G1821))</f>
        <v/>
      </c>
      <c r="AD1821" s="3" t="str">
        <f>IF(G1821="","",IFERROR(IF(G1821&lt;&gt;"",IFERROR(INDEX(設定!$C$3:$C$303,MATCH(G1821,設定!$C$3:$C$303,0),0),INDEX(設定!$C$3:$C$303,MATCH("*"&amp;G1821&amp;"*",設定!$C$3:$C$303,0),0)),""),"エラー"))</f>
        <v/>
      </c>
      <c r="AE1821" s="3" t="str">
        <f>IFERROR(IF(AB1821="",IF(AND(H1821&lt;&gt;"",F1821=""),INDEX(AB$3:AB1821,MATCH(MAX(AA$3:AA1821),AA$3:AA1821,0),0),""),AB1821),"")</f>
        <v/>
      </c>
      <c r="AF1821" s="3" t="str">
        <f>IFERROR(IF(AD1821="",IF(AND(H1821&lt;&gt;"",G1821=""),INDEX(AD$3:AD1821,MATCH(MAX(AC$3:AC1821),AC$3:AC1821,0),0),""),AD1821),"")</f>
        <v/>
      </c>
      <c r="AG1821" s="2" t="str">
        <f>IF(AH1821="","",IF(OR(AH1821=AH1820,AH1821=AH1822),IF(AND(E1821="",AB1821="",AG1820&lt;&gt;""),MAX($AG$3:AG1820),MAX($AG$3:AG1820)+1),IF(AH1820=AH1821,AG1820,MAX($AG$3:AG1820)+1)))</f>
        <v/>
      </c>
      <c r="AH1821" s="12" t="str">
        <f t="shared" si="1013"/>
        <v/>
      </c>
      <c r="AI1821" s="12" t="str">
        <f t="shared" si="1014"/>
        <v/>
      </c>
      <c r="AJ1821" s="13" t="str">
        <f t="shared" si="1015"/>
        <v/>
      </c>
      <c r="AK1821" s="13" t="str">
        <f t="shared" si="1016"/>
        <v/>
      </c>
      <c r="AL1821" s="13" t="str">
        <f>IF(OR(AJ1821="",COUNTIF($AH$3:AH1821,AH1821)&lt;&gt;COUNTIF(AH$3:AH$100002,AH1821)),"",SUMIF(AH$3:AH$100002,AH1821,AJ$3:AJ$100002))</f>
        <v/>
      </c>
      <c r="AM1821" s="13" t="str">
        <f>IF(OR(AK1821="",COUNTIF($AH$3:AH1821,AH1821)&lt;&gt;COUNTIF(AH$3:AH$100002,AH1821)),"",SUMIF(AH$3:AH$100002,AH1821,AK$3:AK$100002))</f>
        <v/>
      </c>
      <c r="AO1821" s="13" t="str">
        <f t="shared" si="1041"/>
        <v/>
      </c>
      <c r="AP1821" s="13" t="str">
        <f t="shared" si="1041"/>
        <v/>
      </c>
      <c r="AQ1821" s="13" t="str">
        <f t="shared" si="1041"/>
        <v/>
      </c>
      <c r="AR1821" s="13" t="str">
        <f t="shared" si="1041"/>
        <v/>
      </c>
      <c r="AS1821" s="13" t="str">
        <f t="shared" si="1041"/>
        <v/>
      </c>
      <c r="AT1821" s="13" t="str">
        <f t="shared" si="1041"/>
        <v/>
      </c>
      <c r="AU1821" s="13" t="str">
        <f t="shared" si="1041"/>
        <v/>
      </c>
      <c r="AV1821" s="13" t="str">
        <f t="shared" si="1041"/>
        <v/>
      </c>
      <c r="AW1821" s="86" t="str">
        <f t="shared" si="1017"/>
        <v/>
      </c>
      <c r="AX1821" s="59" t="str">
        <f t="shared" si="1018"/>
        <v/>
      </c>
      <c r="AY1821" s="63" t="str">
        <f>IF(OR($BR1821="",BH1821=""),"",COUNT($BR$3:$BR1821))</f>
        <v/>
      </c>
      <c r="AZ1821" s="13" t="str">
        <f>IF(OR($BR1821="",BI1821=""),"",COUNT($BR$3:$BR1821))</f>
        <v/>
      </c>
      <c r="BA1821" s="13" t="str">
        <f>IF(OR($BR1821="",BJ1821=""),"",COUNT($BR$3:$BR1821))</f>
        <v/>
      </c>
      <c r="BB1821" s="13" t="str">
        <f>IF(OR($BR1821="",BK1821=""),"",COUNT($BR$3:$BR1821))</f>
        <v/>
      </c>
      <c r="BC1821" s="13" t="str">
        <f>IF(OR($BR1821="",BL1821=""),"",COUNT($BR$3:$BR1821))</f>
        <v/>
      </c>
      <c r="BD1821" s="13" t="str">
        <f>IF(OR($BR1821="",BM1821=""),"",COUNT($BR$3:$BR1821))</f>
        <v/>
      </c>
      <c r="BE1821" s="13" t="str">
        <f>IF(OR($BR1821="",BN1821=""),"",COUNT($BR$3:$BR1821))</f>
        <v/>
      </c>
      <c r="BF1821" s="13" t="str">
        <f>IF(OR($BR1821="",BO1821=""),"",COUNT($BR$3:$BR1821))</f>
        <v/>
      </c>
      <c r="BG1821" s="66" t="str">
        <f>IF(Z1821="","",COUNT($Z$3:Z1821))</f>
        <v/>
      </c>
      <c r="BH1821" s="13" t="str">
        <f>IF(AO1821="","",IF(AO1821=BH$2,(SUMIF($BV$3:$BV1821,BH$2,$BW$3:$BW1821)-SUMIF($BX$3:$BX1821,BH$2,$BY$3:$BY1821))*AO$1,""))</f>
        <v/>
      </c>
      <c r="BI1821" s="13" t="str">
        <f>IF(AP1821="","",IF(AP1821=BI$2,(SUMIF($BV$3:$BV1821,BI$2,$BW$3:$BW1821)-SUMIF($BX$3:$BX1821,BI$2,$BY$3:$BY1821))*AP$1,""))</f>
        <v/>
      </c>
      <c r="BJ1821" s="13" t="str">
        <f>IF(AQ1821="","",IF(AQ1821=BJ$2,(SUMIF($BV$3:$BV1821,BJ$2,$BW$3:$BW1821)-SUMIF($BX$3:$BX1821,BJ$2,$BY$3:$BY1821))*AQ$1,""))</f>
        <v/>
      </c>
      <c r="BK1821" s="13" t="str">
        <f>IF(AR1821="","",IF(AR1821=BK$2,(SUMIF($BV$3:$BV1821,BK$2,$BW$3:$BW1821)-SUMIF($BX$3:$BX1821,BK$2,$BY$3:$BY1821))*AR$1,""))</f>
        <v/>
      </c>
      <c r="BL1821" s="13" t="str">
        <f>IF(AS1821="","",IF(AS1821=BL$2,(SUMIF($BV$3:$BV1821,BL$2,$BW$3:$BW1821)-SUMIF($BX$3:$BX1821,BL$2,$BY$3:$BY1821))*AS$1,""))</f>
        <v/>
      </c>
      <c r="BM1821" s="13" t="str">
        <f>IF(AT1821="","",IF(AT1821=BM$2,(SUMIF($BV$3:$BV1821,BM$2,$BW$3:$BW1821)-SUMIF($BX$3:$BX1821,BM$2,$BY$3:$BY1821))*AT$1,""))</f>
        <v/>
      </c>
      <c r="BN1821" s="13" t="str">
        <f>IF(AU1821="","",IF(AU1821=BN$2,(SUMIF($BV$3:$BV1821,BN$2,$BW$3:$BW1821)-SUMIF($BX$3:$BX1821,BN$2,$BY$3:$BY1821))*AU$1,""))</f>
        <v/>
      </c>
      <c r="BO1821" s="13" t="str">
        <f>IF(AV1821="","",IF(AV1821=BO$2,(SUMIF($BV$3:$BV1821,BO$2,$BW$3:$BW1821)-SUMIF($BX$3:$BX1821,BO$2,$BY$3:$BY1821))*AV$1,""))</f>
        <v/>
      </c>
      <c r="BP1821" s="69"/>
      <c r="BQ1821" s="13" t="str">
        <f t="shared" si="1019"/>
        <v/>
      </c>
      <c r="BR1821" s="75" t="str">
        <f t="shared" si="1020"/>
        <v/>
      </c>
      <c r="BS1821" s="33" t="str">
        <f t="shared" si="1021"/>
        <v/>
      </c>
      <c r="BT1821" s="42" t="str">
        <f t="shared" si="1022"/>
        <v/>
      </c>
      <c r="BU1821" s="38" t="str">
        <f t="shared" si="1023"/>
        <v/>
      </c>
      <c r="BV1821" s="30" t="str">
        <f t="shared" si="1024"/>
        <v/>
      </c>
      <c r="BW1821" s="36" t="str">
        <f t="shared" si="1025"/>
        <v/>
      </c>
      <c r="BX1821" s="36" t="str">
        <f t="shared" si="1026"/>
        <v/>
      </c>
      <c r="BY1821" s="45" t="str">
        <f t="shared" si="1027"/>
        <v/>
      </c>
      <c r="BZ1821" s="12" t="str">
        <f t="shared" si="1028"/>
        <v/>
      </c>
      <c r="CA1821" s="47" t="str">
        <f t="shared" si="1029"/>
        <v/>
      </c>
      <c r="CB1821" s="32" t="str">
        <f t="shared" si="1030"/>
        <v/>
      </c>
      <c r="CC1821" s="32" t="str">
        <f t="shared" si="1031"/>
        <v/>
      </c>
      <c r="CD1821" s="32" t="str">
        <f t="shared" si="1032"/>
        <v/>
      </c>
      <c r="CE1821" s="48"/>
      <c r="CF1821" s="32" t="str">
        <f t="shared" si="1038"/>
        <v/>
      </c>
      <c r="CG1821" s="32" t="str">
        <f t="shared" si="1033"/>
        <v/>
      </c>
      <c r="CH1821" s="48"/>
    </row>
    <row r="1822" spans="2:86" ht="30" customHeight="1" x14ac:dyDescent="0.2">
      <c r="B1822" s="155"/>
      <c r="C1822" s="117"/>
      <c r="D1822" s="53"/>
      <c r="E1822" s="68"/>
      <c r="F1822" s="54"/>
      <c r="G1822" s="54"/>
      <c r="H1822" s="55"/>
      <c r="I1822" s="71"/>
      <c r="J1822" s="73"/>
      <c r="K1822" s="56"/>
      <c r="L1822" s="76" t="str">
        <f t="shared" si="1009"/>
        <v/>
      </c>
      <c r="M1822" s="77" t="str">
        <f t="shared" si="1010"/>
        <v/>
      </c>
      <c r="N1822" s="130" t="str">
        <f t="shared" si="1037"/>
        <v/>
      </c>
      <c r="O1822" s="131" t="str">
        <f t="shared" si="1040"/>
        <v/>
      </c>
      <c r="P1822" s="131" t="str">
        <f t="shared" si="1040"/>
        <v/>
      </c>
      <c r="Q1822" s="131" t="str">
        <f t="shared" si="1040"/>
        <v/>
      </c>
      <c r="R1822" s="131" t="str">
        <f t="shared" si="1040"/>
        <v/>
      </c>
      <c r="S1822" s="131" t="str">
        <f t="shared" si="1040"/>
        <v/>
      </c>
      <c r="T1822" s="131" t="str">
        <f t="shared" si="1040"/>
        <v/>
      </c>
      <c r="U1822" s="131" t="str">
        <f t="shared" si="1040"/>
        <v/>
      </c>
      <c r="V1822" s="14"/>
      <c r="W1822" s="17" t="str">
        <f>IF(C1822="",IF(OR(AND($H1822&lt;&gt;"",C1822=""),AND($F1821=$F1822,$AK1822&lt;&gt;""),COUNTA($H$3:$H$100002)&gt;COUNTA($H$3:$H1822),$AE1822&lt;&gt;""),W1821,""),C1822)</f>
        <v/>
      </c>
      <c r="X1822" s="17" t="str">
        <f>IF(D1822="",IF(OR(AND($H1822&lt;&gt;"",D1822=""),AND($F1821=$F1822,$AK1822&lt;&gt;""),COUNTA($H$3:$H$100002)&gt;COUNTA($H$3:$H1822),$AE1822&lt;&gt;""),X1821,""),D1822)</f>
        <v/>
      </c>
      <c r="Y1822" s="17" t="str">
        <f>IF(E1822="",IF(OR(AND($H1822&lt;&gt;"",E1822=""),AND($F1821=$F1822,$AK1822&lt;&gt;""),COUNTA($H$3:$H$100002)&gt;COUNTA($H$3:$H1822),$AE1822&lt;&gt;""),Y1821,""),E1822)</f>
        <v/>
      </c>
      <c r="Z1822" s="27" t="str">
        <f t="shared" si="1012"/>
        <v/>
      </c>
      <c r="AA1822" s="2" t="str">
        <f>IF(F1822="","",COUNTA($F$3:F1822))</f>
        <v/>
      </c>
      <c r="AB1822" s="3" t="str">
        <f>IF(F1822="","",IFERROR(IF(F1822&lt;&gt;"",IFERROR(INDEX(設定!$C$3:$C$303,MATCH(F1822,設定!$C$3:$C$303,0),0),INDEX(設定!$C$3:$C$303,MATCH("*"&amp;F1822&amp;"*",設定!$C$3:$C$303,0),0)),""),"エラー"))</f>
        <v/>
      </c>
      <c r="AC1822" s="2" t="str">
        <f>IF(G1822="","",COUNTA($G$3:G1822))</f>
        <v/>
      </c>
      <c r="AD1822" s="3" t="str">
        <f>IF(G1822="","",IFERROR(IF(G1822&lt;&gt;"",IFERROR(INDEX(設定!$C$3:$C$303,MATCH(G1822,設定!$C$3:$C$303,0),0),INDEX(設定!$C$3:$C$303,MATCH("*"&amp;G1822&amp;"*",設定!$C$3:$C$303,0),0)),""),"エラー"))</f>
        <v/>
      </c>
      <c r="AE1822" s="3" t="str">
        <f>IFERROR(IF(AB1822="",IF(AND(H1822&lt;&gt;"",F1822=""),INDEX(AB$3:AB1822,MATCH(MAX(AA$3:AA1822),AA$3:AA1822,0),0),""),AB1822),"")</f>
        <v/>
      </c>
      <c r="AF1822" s="3" t="str">
        <f>IFERROR(IF(AD1822="",IF(AND(H1822&lt;&gt;"",G1822=""),INDEX(AD$3:AD1822,MATCH(MAX(AC$3:AC1822),AC$3:AC1822,0),0),""),AD1822),"")</f>
        <v/>
      </c>
      <c r="AG1822" s="2" t="str">
        <f>IF(AH1822="","",IF(OR(AH1822=AH1821,AH1822=AH1823),IF(AND(E1822="",AB1822="",AG1821&lt;&gt;""),MAX($AG$3:AG1821),MAX($AG$3:AG1821)+1),IF(AH1821=AH1822,AG1821,MAX($AG$3:AG1821)+1)))</f>
        <v/>
      </c>
      <c r="AH1822" s="12" t="str">
        <f t="shared" si="1013"/>
        <v/>
      </c>
      <c r="AI1822" s="12" t="str">
        <f t="shared" si="1014"/>
        <v/>
      </c>
      <c r="AJ1822" s="13" t="str">
        <f t="shared" si="1015"/>
        <v/>
      </c>
      <c r="AK1822" s="13" t="str">
        <f t="shared" si="1016"/>
        <v/>
      </c>
      <c r="AL1822" s="13" t="str">
        <f>IF(OR(AJ1822="",COUNTIF($AH$3:AH1822,AH1822)&lt;&gt;COUNTIF(AH$3:AH$100002,AH1822)),"",SUMIF(AH$3:AH$100002,AH1822,AJ$3:AJ$100002))</f>
        <v/>
      </c>
      <c r="AM1822" s="13" t="str">
        <f>IF(OR(AK1822="",COUNTIF($AH$3:AH1822,AH1822)&lt;&gt;COUNTIF(AH$3:AH$100002,AH1822)),"",SUMIF(AH$3:AH$100002,AH1822,AK$3:AK$100002))</f>
        <v/>
      </c>
      <c r="AO1822" s="13" t="str">
        <f t="shared" si="1041"/>
        <v/>
      </c>
      <c r="AP1822" s="13" t="str">
        <f t="shared" si="1041"/>
        <v/>
      </c>
      <c r="AQ1822" s="13" t="str">
        <f t="shared" si="1041"/>
        <v/>
      </c>
      <c r="AR1822" s="13" t="str">
        <f t="shared" si="1041"/>
        <v/>
      </c>
      <c r="AS1822" s="13" t="str">
        <f t="shared" si="1041"/>
        <v/>
      </c>
      <c r="AT1822" s="13" t="str">
        <f t="shared" si="1041"/>
        <v/>
      </c>
      <c r="AU1822" s="13" t="str">
        <f t="shared" si="1041"/>
        <v/>
      </c>
      <c r="AV1822" s="13" t="str">
        <f t="shared" si="1041"/>
        <v/>
      </c>
      <c r="AW1822" s="86" t="str">
        <f t="shared" si="1017"/>
        <v/>
      </c>
      <c r="AX1822" s="59" t="str">
        <f t="shared" si="1018"/>
        <v/>
      </c>
      <c r="AY1822" s="63" t="str">
        <f>IF(OR($BR1822="",BH1822=""),"",COUNT($BR$3:$BR1822))</f>
        <v/>
      </c>
      <c r="AZ1822" s="13" t="str">
        <f>IF(OR($BR1822="",BI1822=""),"",COUNT($BR$3:$BR1822))</f>
        <v/>
      </c>
      <c r="BA1822" s="13" t="str">
        <f>IF(OR($BR1822="",BJ1822=""),"",COUNT($BR$3:$BR1822))</f>
        <v/>
      </c>
      <c r="BB1822" s="13" t="str">
        <f>IF(OR($BR1822="",BK1822=""),"",COUNT($BR$3:$BR1822))</f>
        <v/>
      </c>
      <c r="BC1822" s="13" t="str">
        <f>IF(OR($BR1822="",BL1822=""),"",COUNT($BR$3:$BR1822))</f>
        <v/>
      </c>
      <c r="BD1822" s="13" t="str">
        <f>IF(OR($BR1822="",BM1822=""),"",COUNT($BR$3:$BR1822))</f>
        <v/>
      </c>
      <c r="BE1822" s="13" t="str">
        <f>IF(OR($BR1822="",BN1822=""),"",COUNT($BR$3:$BR1822))</f>
        <v/>
      </c>
      <c r="BF1822" s="13" t="str">
        <f>IF(OR($BR1822="",BO1822=""),"",COUNT($BR$3:$BR1822))</f>
        <v/>
      </c>
      <c r="BG1822" s="66" t="str">
        <f>IF(Z1822="","",COUNT($Z$3:Z1822))</f>
        <v/>
      </c>
      <c r="BH1822" s="13" t="str">
        <f>IF(AO1822="","",IF(AO1822=BH$2,(SUMIF($BV$3:$BV1822,BH$2,$BW$3:$BW1822)-SUMIF($BX$3:$BX1822,BH$2,$BY$3:$BY1822))*AO$1,""))</f>
        <v/>
      </c>
      <c r="BI1822" s="13" t="str">
        <f>IF(AP1822="","",IF(AP1822=BI$2,(SUMIF($BV$3:$BV1822,BI$2,$BW$3:$BW1822)-SUMIF($BX$3:$BX1822,BI$2,$BY$3:$BY1822))*AP$1,""))</f>
        <v/>
      </c>
      <c r="BJ1822" s="13" t="str">
        <f>IF(AQ1822="","",IF(AQ1822=BJ$2,(SUMIF($BV$3:$BV1822,BJ$2,$BW$3:$BW1822)-SUMIF($BX$3:$BX1822,BJ$2,$BY$3:$BY1822))*AQ$1,""))</f>
        <v/>
      </c>
      <c r="BK1822" s="13" t="str">
        <f>IF(AR1822="","",IF(AR1822=BK$2,(SUMIF($BV$3:$BV1822,BK$2,$BW$3:$BW1822)-SUMIF($BX$3:$BX1822,BK$2,$BY$3:$BY1822))*AR$1,""))</f>
        <v/>
      </c>
      <c r="BL1822" s="13" t="str">
        <f>IF(AS1822="","",IF(AS1822=BL$2,(SUMIF($BV$3:$BV1822,BL$2,$BW$3:$BW1822)-SUMIF($BX$3:$BX1822,BL$2,$BY$3:$BY1822))*AS$1,""))</f>
        <v/>
      </c>
      <c r="BM1822" s="13" t="str">
        <f>IF(AT1822="","",IF(AT1822=BM$2,(SUMIF($BV$3:$BV1822,BM$2,$BW$3:$BW1822)-SUMIF($BX$3:$BX1822,BM$2,$BY$3:$BY1822))*AT$1,""))</f>
        <v/>
      </c>
      <c r="BN1822" s="13" t="str">
        <f>IF(AU1822="","",IF(AU1822=BN$2,(SUMIF($BV$3:$BV1822,BN$2,$BW$3:$BW1822)-SUMIF($BX$3:$BX1822,BN$2,$BY$3:$BY1822))*AU$1,""))</f>
        <v/>
      </c>
      <c r="BO1822" s="13" t="str">
        <f>IF(AV1822="","",IF(AV1822=BO$2,(SUMIF($BV$3:$BV1822,BO$2,$BW$3:$BW1822)-SUMIF($BX$3:$BX1822,BO$2,$BY$3:$BY1822))*AV$1,""))</f>
        <v/>
      </c>
      <c r="BP1822" s="69"/>
      <c r="BQ1822" s="13" t="str">
        <f t="shared" si="1019"/>
        <v/>
      </c>
      <c r="BR1822" s="75" t="str">
        <f t="shared" si="1020"/>
        <v/>
      </c>
      <c r="BS1822" s="33" t="str">
        <f t="shared" si="1021"/>
        <v/>
      </c>
      <c r="BT1822" s="42" t="str">
        <f t="shared" si="1022"/>
        <v/>
      </c>
      <c r="BU1822" s="38" t="str">
        <f t="shared" si="1023"/>
        <v/>
      </c>
      <c r="BV1822" s="30" t="str">
        <f t="shared" si="1024"/>
        <v/>
      </c>
      <c r="BW1822" s="36" t="str">
        <f t="shared" si="1025"/>
        <v/>
      </c>
      <c r="BX1822" s="36" t="str">
        <f t="shared" si="1026"/>
        <v/>
      </c>
      <c r="BY1822" s="45" t="str">
        <f t="shared" si="1027"/>
        <v/>
      </c>
      <c r="BZ1822" s="12" t="str">
        <f t="shared" si="1028"/>
        <v/>
      </c>
      <c r="CA1822" s="47" t="str">
        <f t="shared" si="1029"/>
        <v/>
      </c>
      <c r="CB1822" s="32" t="str">
        <f t="shared" si="1030"/>
        <v/>
      </c>
      <c r="CC1822" s="32" t="str">
        <f t="shared" si="1031"/>
        <v/>
      </c>
      <c r="CD1822" s="32" t="str">
        <f t="shared" si="1032"/>
        <v/>
      </c>
      <c r="CE1822" s="48"/>
      <c r="CF1822" s="32" t="str">
        <f t="shared" si="1038"/>
        <v/>
      </c>
      <c r="CG1822" s="32" t="str">
        <f t="shared" si="1033"/>
        <v/>
      </c>
      <c r="CH1822" s="48"/>
    </row>
    <row r="1823" spans="2:86" ht="30" customHeight="1" x14ac:dyDescent="0.2">
      <c r="B1823" s="155"/>
      <c r="C1823" s="117"/>
      <c r="D1823" s="53"/>
      <c r="E1823" s="68"/>
      <c r="F1823" s="54"/>
      <c r="G1823" s="54"/>
      <c r="H1823" s="55"/>
      <c r="I1823" s="71"/>
      <c r="J1823" s="73"/>
      <c r="K1823" s="56"/>
      <c r="L1823" s="76" t="str">
        <f t="shared" si="1009"/>
        <v/>
      </c>
      <c r="M1823" s="77" t="str">
        <f t="shared" si="1010"/>
        <v/>
      </c>
      <c r="N1823" s="130" t="str">
        <f t="shared" si="1037"/>
        <v/>
      </c>
      <c r="O1823" s="131" t="str">
        <f t="shared" ref="O1823:U1832" si="1042">IFERROR(INDEX($BH$3:$BO$100002,MATCH($BG1823,$BG$3:$BG$100002,0),MATCH(O$1,$BH$2:$BO$2,0)),"")</f>
        <v/>
      </c>
      <c r="P1823" s="131" t="str">
        <f t="shared" si="1042"/>
        <v/>
      </c>
      <c r="Q1823" s="131" t="str">
        <f t="shared" si="1042"/>
        <v/>
      </c>
      <c r="R1823" s="131" t="str">
        <f t="shared" si="1042"/>
        <v/>
      </c>
      <c r="S1823" s="131" t="str">
        <f t="shared" si="1042"/>
        <v/>
      </c>
      <c r="T1823" s="131" t="str">
        <f t="shared" si="1042"/>
        <v/>
      </c>
      <c r="U1823" s="131" t="str">
        <f t="shared" si="1042"/>
        <v/>
      </c>
      <c r="V1823" s="14"/>
      <c r="W1823" s="17" t="str">
        <f>IF(C1823="",IF(OR(AND($H1823&lt;&gt;"",C1823=""),AND($F1822=$F1823,$AK1823&lt;&gt;""),COUNTA($H$3:$H$100002)&gt;COUNTA($H$3:$H1823),$AE1823&lt;&gt;""),W1822,""),C1823)</f>
        <v/>
      </c>
      <c r="X1823" s="17" t="str">
        <f>IF(D1823="",IF(OR(AND($H1823&lt;&gt;"",D1823=""),AND($F1822=$F1823,$AK1823&lt;&gt;""),COUNTA($H$3:$H$100002)&gt;COUNTA($H$3:$H1823),$AE1823&lt;&gt;""),X1822,""),D1823)</f>
        <v/>
      </c>
      <c r="Y1823" s="17" t="str">
        <f>IF(E1823="",IF(OR(AND($H1823&lt;&gt;"",E1823=""),AND($F1822=$F1823,$AK1823&lt;&gt;""),COUNTA($H$3:$H$100002)&gt;COUNTA($H$3:$H1823),$AE1823&lt;&gt;""),Y1822,""),E1823)</f>
        <v/>
      </c>
      <c r="Z1823" s="27" t="str">
        <f t="shared" si="1012"/>
        <v/>
      </c>
      <c r="AA1823" s="2" t="str">
        <f>IF(F1823="","",COUNTA($F$3:F1823))</f>
        <v/>
      </c>
      <c r="AB1823" s="3" t="str">
        <f>IF(F1823="","",IFERROR(IF(F1823&lt;&gt;"",IFERROR(INDEX(設定!$C$3:$C$303,MATCH(F1823,設定!$C$3:$C$303,0),0),INDEX(設定!$C$3:$C$303,MATCH("*"&amp;F1823&amp;"*",設定!$C$3:$C$303,0),0)),""),"エラー"))</f>
        <v/>
      </c>
      <c r="AC1823" s="2" t="str">
        <f>IF(G1823="","",COUNTA($G$3:G1823))</f>
        <v/>
      </c>
      <c r="AD1823" s="3" t="str">
        <f>IF(G1823="","",IFERROR(IF(G1823&lt;&gt;"",IFERROR(INDEX(設定!$C$3:$C$303,MATCH(G1823,設定!$C$3:$C$303,0),0),INDEX(設定!$C$3:$C$303,MATCH("*"&amp;G1823&amp;"*",設定!$C$3:$C$303,0),0)),""),"エラー"))</f>
        <v/>
      </c>
      <c r="AE1823" s="3" t="str">
        <f>IFERROR(IF(AB1823="",IF(AND(H1823&lt;&gt;"",F1823=""),INDEX(AB$3:AB1823,MATCH(MAX(AA$3:AA1823),AA$3:AA1823,0),0),""),AB1823),"")</f>
        <v/>
      </c>
      <c r="AF1823" s="3" t="str">
        <f>IFERROR(IF(AD1823="",IF(AND(H1823&lt;&gt;"",G1823=""),INDEX(AD$3:AD1823,MATCH(MAX(AC$3:AC1823),AC$3:AC1823,0),0),""),AD1823),"")</f>
        <v/>
      </c>
      <c r="AG1823" s="2" t="str">
        <f>IF(AH1823="","",IF(OR(AH1823=AH1822,AH1823=AH1824),IF(AND(E1823="",AB1823="",AG1822&lt;&gt;""),MAX($AG$3:AG1822),MAX($AG$3:AG1822)+1),IF(AH1822=AH1823,AG1822,MAX($AG$3:AG1822)+1)))</f>
        <v/>
      </c>
      <c r="AH1823" s="12" t="str">
        <f t="shared" si="1013"/>
        <v/>
      </c>
      <c r="AI1823" s="12" t="str">
        <f t="shared" si="1014"/>
        <v/>
      </c>
      <c r="AJ1823" s="13" t="str">
        <f t="shared" si="1015"/>
        <v/>
      </c>
      <c r="AK1823" s="13" t="str">
        <f t="shared" si="1016"/>
        <v/>
      </c>
      <c r="AL1823" s="13" t="str">
        <f>IF(OR(AJ1823="",COUNTIF($AH$3:AH1823,AH1823)&lt;&gt;COUNTIF(AH$3:AH$100002,AH1823)),"",SUMIF(AH$3:AH$100002,AH1823,AJ$3:AJ$100002))</f>
        <v/>
      </c>
      <c r="AM1823" s="13" t="str">
        <f>IF(OR(AK1823="",COUNTIF($AH$3:AH1823,AH1823)&lt;&gt;COUNTIF(AH$3:AH$100002,AH1823)),"",SUMIF(AH$3:AH$100002,AH1823,AK$3:AK$100002))</f>
        <v/>
      </c>
      <c r="AO1823" s="13" t="str">
        <f t="shared" si="1041"/>
        <v/>
      </c>
      <c r="AP1823" s="13" t="str">
        <f t="shared" si="1041"/>
        <v/>
      </c>
      <c r="AQ1823" s="13" t="str">
        <f t="shared" si="1041"/>
        <v/>
      </c>
      <c r="AR1823" s="13" t="str">
        <f t="shared" si="1041"/>
        <v/>
      </c>
      <c r="AS1823" s="13" t="str">
        <f t="shared" si="1041"/>
        <v/>
      </c>
      <c r="AT1823" s="13" t="str">
        <f t="shared" si="1041"/>
        <v/>
      </c>
      <c r="AU1823" s="13" t="str">
        <f t="shared" si="1041"/>
        <v/>
      </c>
      <c r="AV1823" s="13" t="str">
        <f t="shared" si="1041"/>
        <v/>
      </c>
      <c r="AW1823" s="86" t="str">
        <f t="shared" si="1017"/>
        <v/>
      </c>
      <c r="AX1823" s="59" t="str">
        <f t="shared" si="1018"/>
        <v/>
      </c>
      <c r="AY1823" s="63" t="str">
        <f>IF(OR($BR1823="",BH1823=""),"",COUNT($BR$3:$BR1823))</f>
        <v/>
      </c>
      <c r="AZ1823" s="13" t="str">
        <f>IF(OR($BR1823="",BI1823=""),"",COUNT($BR$3:$BR1823))</f>
        <v/>
      </c>
      <c r="BA1823" s="13" t="str">
        <f>IF(OR($BR1823="",BJ1823=""),"",COUNT($BR$3:$BR1823))</f>
        <v/>
      </c>
      <c r="BB1823" s="13" t="str">
        <f>IF(OR($BR1823="",BK1823=""),"",COUNT($BR$3:$BR1823))</f>
        <v/>
      </c>
      <c r="BC1823" s="13" t="str">
        <f>IF(OR($BR1823="",BL1823=""),"",COUNT($BR$3:$BR1823))</f>
        <v/>
      </c>
      <c r="BD1823" s="13" t="str">
        <f>IF(OR($BR1823="",BM1823=""),"",COUNT($BR$3:$BR1823))</f>
        <v/>
      </c>
      <c r="BE1823" s="13" t="str">
        <f>IF(OR($BR1823="",BN1823=""),"",COUNT($BR$3:$BR1823))</f>
        <v/>
      </c>
      <c r="BF1823" s="13" t="str">
        <f>IF(OR($BR1823="",BO1823=""),"",COUNT($BR$3:$BR1823))</f>
        <v/>
      </c>
      <c r="BG1823" s="66" t="str">
        <f>IF(Z1823="","",COUNT($Z$3:Z1823))</f>
        <v/>
      </c>
      <c r="BH1823" s="13" t="str">
        <f>IF(AO1823="","",IF(AO1823=BH$2,(SUMIF($BV$3:$BV1823,BH$2,$BW$3:$BW1823)-SUMIF($BX$3:$BX1823,BH$2,$BY$3:$BY1823))*AO$1,""))</f>
        <v/>
      </c>
      <c r="BI1823" s="13" t="str">
        <f>IF(AP1823="","",IF(AP1823=BI$2,(SUMIF($BV$3:$BV1823,BI$2,$BW$3:$BW1823)-SUMIF($BX$3:$BX1823,BI$2,$BY$3:$BY1823))*AP$1,""))</f>
        <v/>
      </c>
      <c r="BJ1823" s="13" t="str">
        <f>IF(AQ1823="","",IF(AQ1823=BJ$2,(SUMIF($BV$3:$BV1823,BJ$2,$BW$3:$BW1823)-SUMIF($BX$3:$BX1823,BJ$2,$BY$3:$BY1823))*AQ$1,""))</f>
        <v/>
      </c>
      <c r="BK1823" s="13" t="str">
        <f>IF(AR1823="","",IF(AR1823=BK$2,(SUMIF($BV$3:$BV1823,BK$2,$BW$3:$BW1823)-SUMIF($BX$3:$BX1823,BK$2,$BY$3:$BY1823))*AR$1,""))</f>
        <v/>
      </c>
      <c r="BL1823" s="13" t="str">
        <f>IF(AS1823="","",IF(AS1823=BL$2,(SUMIF($BV$3:$BV1823,BL$2,$BW$3:$BW1823)-SUMIF($BX$3:$BX1823,BL$2,$BY$3:$BY1823))*AS$1,""))</f>
        <v/>
      </c>
      <c r="BM1823" s="13" t="str">
        <f>IF(AT1823="","",IF(AT1823=BM$2,(SUMIF($BV$3:$BV1823,BM$2,$BW$3:$BW1823)-SUMIF($BX$3:$BX1823,BM$2,$BY$3:$BY1823))*AT$1,""))</f>
        <v/>
      </c>
      <c r="BN1823" s="13" t="str">
        <f>IF(AU1823="","",IF(AU1823=BN$2,(SUMIF($BV$3:$BV1823,BN$2,$BW$3:$BW1823)-SUMIF($BX$3:$BX1823,BN$2,$BY$3:$BY1823))*AU$1,""))</f>
        <v/>
      </c>
      <c r="BO1823" s="13" t="str">
        <f>IF(AV1823="","",IF(AV1823=BO$2,(SUMIF($BV$3:$BV1823,BO$2,$BW$3:$BW1823)-SUMIF($BX$3:$BX1823,BO$2,$BY$3:$BY1823))*AV$1,""))</f>
        <v/>
      </c>
      <c r="BP1823" s="69"/>
      <c r="BQ1823" s="13" t="str">
        <f t="shared" si="1019"/>
        <v/>
      </c>
      <c r="BR1823" s="75" t="str">
        <f t="shared" si="1020"/>
        <v/>
      </c>
      <c r="BS1823" s="33" t="str">
        <f t="shared" si="1021"/>
        <v/>
      </c>
      <c r="BT1823" s="42" t="str">
        <f t="shared" si="1022"/>
        <v/>
      </c>
      <c r="BU1823" s="38" t="str">
        <f t="shared" si="1023"/>
        <v/>
      </c>
      <c r="BV1823" s="30" t="str">
        <f t="shared" si="1024"/>
        <v/>
      </c>
      <c r="BW1823" s="36" t="str">
        <f t="shared" si="1025"/>
        <v/>
      </c>
      <c r="BX1823" s="36" t="str">
        <f t="shared" si="1026"/>
        <v/>
      </c>
      <c r="BY1823" s="45" t="str">
        <f t="shared" si="1027"/>
        <v/>
      </c>
      <c r="BZ1823" s="12" t="str">
        <f t="shared" si="1028"/>
        <v/>
      </c>
      <c r="CA1823" s="47" t="str">
        <f t="shared" si="1029"/>
        <v/>
      </c>
      <c r="CB1823" s="32" t="str">
        <f t="shared" si="1030"/>
        <v/>
      </c>
      <c r="CC1823" s="32" t="str">
        <f t="shared" si="1031"/>
        <v/>
      </c>
      <c r="CD1823" s="32" t="str">
        <f t="shared" si="1032"/>
        <v/>
      </c>
      <c r="CE1823" s="48"/>
      <c r="CF1823" s="32" t="str">
        <f t="shared" si="1038"/>
        <v/>
      </c>
      <c r="CG1823" s="32" t="str">
        <f t="shared" si="1033"/>
        <v/>
      </c>
      <c r="CH1823" s="48"/>
    </row>
    <row r="1824" spans="2:86" ht="30" customHeight="1" x14ac:dyDescent="0.2">
      <c r="B1824" s="155"/>
      <c r="C1824" s="117"/>
      <c r="D1824" s="53"/>
      <c r="E1824" s="68"/>
      <c r="F1824" s="54"/>
      <c r="G1824" s="54"/>
      <c r="H1824" s="55"/>
      <c r="I1824" s="71"/>
      <c r="J1824" s="73"/>
      <c r="K1824" s="56"/>
      <c r="L1824" s="76" t="str">
        <f t="shared" si="1009"/>
        <v/>
      </c>
      <c r="M1824" s="77" t="str">
        <f t="shared" si="1010"/>
        <v/>
      </c>
      <c r="N1824" s="130" t="str">
        <f t="shared" si="1037"/>
        <v/>
      </c>
      <c r="O1824" s="131" t="str">
        <f t="shared" si="1042"/>
        <v/>
      </c>
      <c r="P1824" s="131" t="str">
        <f t="shared" si="1042"/>
        <v/>
      </c>
      <c r="Q1824" s="131" t="str">
        <f t="shared" si="1042"/>
        <v/>
      </c>
      <c r="R1824" s="131" t="str">
        <f t="shared" si="1042"/>
        <v/>
      </c>
      <c r="S1824" s="131" t="str">
        <f t="shared" si="1042"/>
        <v/>
      </c>
      <c r="T1824" s="131" t="str">
        <f t="shared" si="1042"/>
        <v/>
      </c>
      <c r="U1824" s="131" t="str">
        <f t="shared" si="1042"/>
        <v/>
      </c>
      <c r="V1824" s="14"/>
      <c r="W1824" s="17" t="str">
        <f>IF(C1824="",IF(OR(AND($H1824&lt;&gt;"",C1824=""),AND($F1823=$F1824,$AK1824&lt;&gt;""),COUNTA($H$3:$H$100002)&gt;COUNTA($H$3:$H1824),$AE1824&lt;&gt;""),W1823,""),C1824)</f>
        <v/>
      </c>
      <c r="X1824" s="17" t="str">
        <f>IF(D1824="",IF(OR(AND($H1824&lt;&gt;"",D1824=""),AND($F1823=$F1824,$AK1824&lt;&gt;""),COUNTA($H$3:$H$100002)&gt;COUNTA($H$3:$H1824),$AE1824&lt;&gt;""),X1823,""),D1824)</f>
        <v/>
      </c>
      <c r="Y1824" s="17" t="str">
        <f>IF(E1824="",IF(OR(AND($H1824&lt;&gt;"",E1824=""),AND($F1823=$F1824,$AK1824&lt;&gt;""),COUNTA($H$3:$H$100002)&gt;COUNTA($H$3:$H1824),$AE1824&lt;&gt;""),Y1823,""),E1824)</f>
        <v/>
      </c>
      <c r="Z1824" s="27" t="str">
        <f t="shared" si="1012"/>
        <v/>
      </c>
      <c r="AA1824" s="2" t="str">
        <f>IF(F1824="","",COUNTA($F$3:F1824))</f>
        <v/>
      </c>
      <c r="AB1824" s="3" t="str">
        <f>IF(F1824="","",IFERROR(IF(F1824&lt;&gt;"",IFERROR(INDEX(設定!$C$3:$C$303,MATCH(F1824,設定!$C$3:$C$303,0),0),INDEX(設定!$C$3:$C$303,MATCH("*"&amp;F1824&amp;"*",設定!$C$3:$C$303,0),0)),""),"エラー"))</f>
        <v/>
      </c>
      <c r="AC1824" s="2" t="str">
        <f>IF(G1824="","",COUNTA($G$3:G1824))</f>
        <v/>
      </c>
      <c r="AD1824" s="3" t="str">
        <f>IF(G1824="","",IFERROR(IF(G1824&lt;&gt;"",IFERROR(INDEX(設定!$C$3:$C$303,MATCH(G1824,設定!$C$3:$C$303,0),0),INDEX(設定!$C$3:$C$303,MATCH("*"&amp;G1824&amp;"*",設定!$C$3:$C$303,0),0)),""),"エラー"))</f>
        <v/>
      </c>
      <c r="AE1824" s="3" t="str">
        <f>IFERROR(IF(AB1824="",IF(AND(H1824&lt;&gt;"",F1824=""),INDEX(AB$3:AB1824,MATCH(MAX(AA$3:AA1824),AA$3:AA1824,0),0),""),AB1824),"")</f>
        <v/>
      </c>
      <c r="AF1824" s="3" t="str">
        <f>IFERROR(IF(AD1824="",IF(AND(H1824&lt;&gt;"",G1824=""),INDEX(AD$3:AD1824,MATCH(MAX(AC$3:AC1824),AC$3:AC1824,0),0),""),AD1824),"")</f>
        <v/>
      </c>
      <c r="AG1824" s="2" t="str">
        <f>IF(AH1824="","",IF(OR(AH1824=AH1823,AH1824=AH1825),IF(AND(E1824="",AB1824="",AG1823&lt;&gt;""),MAX($AG$3:AG1823),MAX($AG$3:AG1823)+1),IF(AH1823=AH1824,AG1823,MAX($AG$3:AG1823)+1)))</f>
        <v/>
      </c>
      <c r="AH1824" s="12" t="str">
        <f t="shared" si="1013"/>
        <v/>
      </c>
      <c r="AI1824" s="12" t="str">
        <f t="shared" si="1014"/>
        <v/>
      </c>
      <c r="AJ1824" s="13" t="str">
        <f t="shared" si="1015"/>
        <v/>
      </c>
      <c r="AK1824" s="13" t="str">
        <f t="shared" si="1016"/>
        <v/>
      </c>
      <c r="AL1824" s="13" t="str">
        <f>IF(OR(AJ1824="",COUNTIF($AH$3:AH1824,AH1824)&lt;&gt;COUNTIF(AH$3:AH$100002,AH1824)),"",SUMIF(AH$3:AH$100002,AH1824,AJ$3:AJ$100002))</f>
        <v/>
      </c>
      <c r="AM1824" s="13" t="str">
        <f>IF(OR(AK1824="",COUNTIF($AH$3:AH1824,AH1824)&lt;&gt;COUNTIF(AH$3:AH$100002,AH1824)),"",SUMIF(AH$3:AH$100002,AH1824,AK$3:AK$100002))</f>
        <v/>
      </c>
      <c r="AO1824" s="13" t="str">
        <f t="shared" si="1041"/>
        <v/>
      </c>
      <c r="AP1824" s="13" t="str">
        <f t="shared" si="1041"/>
        <v/>
      </c>
      <c r="AQ1824" s="13" t="str">
        <f t="shared" si="1041"/>
        <v/>
      </c>
      <c r="AR1824" s="13" t="str">
        <f t="shared" si="1041"/>
        <v/>
      </c>
      <c r="AS1824" s="13" t="str">
        <f t="shared" si="1041"/>
        <v/>
      </c>
      <c r="AT1824" s="13" t="str">
        <f t="shared" si="1041"/>
        <v/>
      </c>
      <c r="AU1824" s="13" t="str">
        <f t="shared" si="1041"/>
        <v/>
      </c>
      <c r="AV1824" s="13" t="str">
        <f t="shared" si="1041"/>
        <v/>
      </c>
      <c r="AW1824" s="86" t="str">
        <f t="shared" si="1017"/>
        <v/>
      </c>
      <c r="AX1824" s="59" t="str">
        <f t="shared" si="1018"/>
        <v/>
      </c>
      <c r="AY1824" s="63" t="str">
        <f>IF(OR($BR1824="",BH1824=""),"",COUNT($BR$3:$BR1824))</f>
        <v/>
      </c>
      <c r="AZ1824" s="13" t="str">
        <f>IF(OR($BR1824="",BI1824=""),"",COUNT($BR$3:$BR1824))</f>
        <v/>
      </c>
      <c r="BA1824" s="13" t="str">
        <f>IF(OR($BR1824="",BJ1824=""),"",COUNT($BR$3:$BR1824))</f>
        <v/>
      </c>
      <c r="BB1824" s="13" t="str">
        <f>IF(OR($BR1824="",BK1824=""),"",COUNT($BR$3:$BR1824))</f>
        <v/>
      </c>
      <c r="BC1824" s="13" t="str">
        <f>IF(OR($BR1824="",BL1824=""),"",COUNT($BR$3:$BR1824))</f>
        <v/>
      </c>
      <c r="BD1824" s="13" t="str">
        <f>IF(OR($BR1824="",BM1824=""),"",COUNT($BR$3:$BR1824))</f>
        <v/>
      </c>
      <c r="BE1824" s="13" t="str">
        <f>IF(OR($BR1824="",BN1824=""),"",COUNT($BR$3:$BR1824))</f>
        <v/>
      </c>
      <c r="BF1824" s="13" t="str">
        <f>IF(OR($BR1824="",BO1824=""),"",COUNT($BR$3:$BR1824))</f>
        <v/>
      </c>
      <c r="BG1824" s="66" t="str">
        <f>IF(Z1824="","",COUNT($Z$3:Z1824))</f>
        <v/>
      </c>
      <c r="BH1824" s="13" t="str">
        <f>IF(AO1824="","",IF(AO1824=BH$2,(SUMIF($BV$3:$BV1824,BH$2,$BW$3:$BW1824)-SUMIF($BX$3:$BX1824,BH$2,$BY$3:$BY1824))*AO$1,""))</f>
        <v/>
      </c>
      <c r="BI1824" s="13" t="str">
        <f>IF(AP1824="","",IF(AP1824=BI$2,(SUMIF($BV$3:$BV1824,BI$2,$BW$3:$BW1824)-SUMIF($BX$3:$BX1824,BI$2,$BY$3:$BY1824))*AP$1,""))</f>
        <v/>
      </c>
      <c r="BJ1824" s="13" t="str">
        <f>IF(AQ1824="","",IF(AQ1824=BJ$2,(SUMIF($BV$3:$BV1824,BJ$2,$BW$3:$BW1824)-SUMIF($BX$3:$BX1824,BJ$2,$BY$3:$BY1824))*AQ$1,""))</f>
        <v/>
      </c>
      <c r="BK1824" s="13" t="str">
        <f>IF(AR1824="","",IF(AR1824=BK$2,(SUMIF($BV$3:$BV1824,BK$2,$BW$3:$BW1824)-SUMIF($BX$3:$BX1824,BK$2,$BY$3:$BY1824))*AR$1,""))</f>
        <v/>
      </c>
      <c r="BL1824" s="13" t="str">
        <f>IF(AS1824="","",IF(AS1824=BL$2,(SUMIF($BV$3:$BV1824,BL$2,$BW$3:$BW1824)-SUMIF($BX$3:$BX1824,BL$2,$BY$3:$BY1824))*AS$1,""))</f>
        <v/>
      </c>
      <c r="BM1824" s="13" t="str">
        <f>IF(AT1824="","",IF(AT1824=BM$2,(SUMIF($BV$3:$BV1824,BM$2,$BW$3:$BW1824)-SUMIF($BX$3:$BX1824,BM$2,$BY$3:$BY1824))*AT$1,""))</f>
        <v/>
      </c>
      <c r="BN1824" s="13" t="str">
        <f>IF(AU1824="","",IF(AU1824=BN$2,(SUMIF($BV$3:$BV1824,BN$2,$BW$3:$BW1824)-SUMIF($BX$3:$BX1824,BN$2,$BY$3:$BY1824))*AU$1,""))</f>
        <v/>
      </c>
      <c r="BO1824" s="13" t="str">
        <f>IF(AV1824="","",IF(AV1824=BO$2,(SUMIF($BV$3:$BV1824,BO$2,$BW$3:$BW1824)-SUMIF($BX$3:$BX1824,BO$2,$BY$3:$BY1824))*AV$1,""))</f>
        <v/>
      </c>
      <c r="BP1824" s="69"/>
      <c r="BQ1824" s="13" t="str">
        <f t="shared" si="1019"/>
        <v/>
      </c>
      <c r="BR1824" s="75" t="str">
        <f t="shared" si="1020"/>
        <v/>
      </c>
      <c r="BS1824" s="33" t="str">
        <f t="shared" si="1021"/>
        <v/>
      </c>
      <c r="BT1824" s="42" t="str">
        <f t="shared" si="1022"/>
        <v/>
      </c>
      <c r="BU1824" s="38" t="str">
        <f t="shared" si="1023"/>
        <v/>
      </c>
      <c r="BV1824" s="30" t="str">
        <f t="shared" si="1024"/>
        <v/>
      </c>
      <c r="BW1824" s="36" t="str">
        <f t="shared" si="1025"/>
        <v/>
      </c>
      <c r="BX1824" s="36" t="str">
        <f t="shared" si="1026"/>
        <v/>
      </c>
      <c r="BY1824" s="45" t="str">
        <f t="shared" si="1027"/>
        <v/>
      </c>
      <c r="BZ1824" s="12" t="str">
        <f t="shared" si="1028"/>
        <v/>
      </c>
      <c r="CA1824" s="47" t="str">
        <f t="shared" si="1029"/>
        <v/>
      </c>
      <c r="CB1824" s="32" t="str">
        <f t="shared" si="1030"/>
        <v/>
      </c>
      <c r="CC1824" s="32" t="str">
        <f t="shared" si="1031"/>
        <v/>
      </c>
      <c r="CD1824" s="32" t="str">
        <f t="shared" si="1032"/>
        <v/>
      </c>
      <c r="CE1824" s="48"/>
      <c r="CF1824" s="32" t="str">
        <f t="shared" si="1038"/>
        <v/>
      </c>
      <c r="CG1824" s="32" t="str">
        <f t="shared" si="1033"/>
        <v/>
      </c>
      <c r="CH1824" s="48"/>
    </row>
    <row r="1825" spans="2:86" ht="30" customHeight="1" x14ac:dyDescent="0.2">
      <c r="B1825" s="155"/>
      <c r="C1825" s="117"/>
      <c r="D1825" s="53"/>
      <c r="E1825" s="68"/>
      <c r="F1825" s="54"/>
      <c r="G1825" s="54"/>
      <c r="H1825" s="55"/>
      <c r="I1825" s="71"/>
      <c r="J1825" s="73"/>
      <c r="K1825" s="56"/>
      <c r="L1825" s="76" t="str">
        <f t="shared" si="1009"/>
        <v/>
      </c>
      <c r="M1825" s="77" t="str">
        <f t="shared" si="1010"/>
        <v/>
      </c>
      <c r="N1825" s="130" t="str">
        <f t="shared" si="1037"/>
        <v/>
      </c>
      <c r="O1825" s="131" t="str">
        <f t="shared" si="1042"/>
        <v/>
      </c>
      <c r="P1825" s="131" t="str">
        <f t="shared" si="1042"/>
        <v/>
      </c>
      <c r="Q1825" s="131" t="str">
        <f t="shared" si="1042"/>
        <v/>
      </c>
      <c r="R1825" s="131" t="str">
        <f t="shared" si="1042"/>
        <v/>
      </c>
      <c r="S1825" s="131" t="str">
        <f t="shared" si="1042"/>
        <v/>
      </c>
      <c r="T1825" s="131" t="str">
        <f t="shared" si="1042"/>
        <v/>
      </c>
      <c r="U1825" s="131" t="str">
        <f t="shared" si="1042"/>
        <v/>
      </c>
      <c r="V1825" s="14"/>
      <c r="W1825" s="17" t="str">
        <f>IF(C1825="",IF(OR(AND($H1825&lt;&gt;"",C1825=""),AND($F1824=$F1825,$AK1825&lt;&gt;""),COUNTA($H$3:$H$100002)&gt;COUNTA($H$3:$H1825),$AE1825&lt;&gt;""),W1824,""),C1825)</f>
        <v/>
      </c>
      <c r="X1825" s="17" t="str">
        <f>IF(D1825="",IF(OR(AND($H1825&lt;&gt;"",D1825=""),AND($F1824=$F1825,$AK1825&lt;&gt;""),COUNTA($H$3:$H$100002)&gt;COUNTA($H$3:$H1825),$AE1825&lt;&gt;""),X1824,""),D1825)</f>
        <v/>
      </c>
      <c r="Y1825" s="17" t="str">
        <f>IF(E1825="",IF(OR(AND($H1825&lt;&gt;"",E1825=""),AND($F1824=$F1825,$AK1825&lt;&gt;""),COUNTA($H$3:$H$100002)&gt;COUNTA($H$3:$H1825),$AE1825&lt;&gt;""),Y1824,""),E1825)</f>
        <v/>
      </c>
      <c r="Z1825" s="27" t="str">
        <f t="shared" si="1012"/>
        <v/>
      </c>
      <c r="AA1825" s="2" t="str">
        <f>IF(F1825="","",COUNTA($F$3:F1825))</f>
        <v/>
      </c>
      <c r="AB1825" s="3" t="str">
        <f>IF(F1825="","",IFERROR(IF(F1825&lt;&gt;"",IFERROR(INDEX(設定!$C$3:$C$303,MATCH(F1825,設定!$C$3:$C$303,0),0),INDEX(設定!$C$3:$C$303,MATCH("*"&amp;F1825&amp;"*",設定!$C$3:$C$303,0),0)),""),"エラー"))</f>
        <v/>
      </c>
      <c r="AC1825" s="2" t="str">
        <f>IF(G1825="","",COUNTA($G$3:G1825))</f>
        <v/>
      </c>
      <c r="AD1825" s="3" t="str">
        <f>IF(G1825="","",IFERROR(IF(G1825&lt;&gt;"",IFERROR(INDEX(設定!$C$3:$C$303,MATCH(G1825,設定!$C$3:$C$303,0),0),INDEX(設定!$C$3:$C$303,MATCH("*"&amp;G1825&amp;"*",設定!$C$3:$C$303,0),0)),""),"エラー"))</f>
        <v/>
      </c>
      <c r="AE1825" s="3" t="str">
        <f>IFERROR(IF(AB1825="",IF(AND(H1825&lt;&gt;"",F1825=""),INDEX(AB$3:AB1825,MATCH(MAX(AA$3:AA1825),AA$3:AA1825,0),0),""),AB1825),"")</f>
        <v/>
      </c>
      <c r="AF1825" s="3" t="str">
        <f>IFERROR(IF(AD1825="",IF(AND(H1825&lt;&gt;"",G1825=""),INDEX(AD$3:AD1825,MATCH(MAX(AC$3:AC1825),AC$3:AC1825,0),0),""),AD1825),"")</f>
        <v/>
      </c>
      <c r="AG1825" s="2" t="str">
        <f>IF(AH1825="","",IF(OR(AH1825=AH1824,AH1825=AH1826),IF(AND(E1825="",AB1825="",AG1824&lt;&gt;""),MAX($AG$3:AG1824),MAX($AG$3:AG1824)+1),IF(AH1824=AH1825,AG1824,MAX($AG$3:AG1824)+1)))</f>
        <v/>
      </c>
      <c r="AH1825" s="12" t="str">
        <f t="shared" si="1013"/>
        <v/>
      </c>
      <c r="AI1825" s="12" t="str">
        <f t="shared" si="1014"/>
        <v/>
      </c>
      <c r="AJ1825" s="13" t="str">
        <f t="shared" si="1015"/>
        <v/>
      </c>
      <c r="AK1825" s="13" t="str">
        <f t="shared" si="1016"/>
        <v/>
      </c>
      <c r="AL1825" s="13" t="str">
        <f>IF(OR(AJ1825="",COUNTIF($AH$3:AH1825,AH1825)&lt;&gt;COUNTIF(AH$3:AH$100002,AH1825)),"",SUMIF(AH$3:AH$100002,AH1825,AJ$3:AJ$100002))</f>
        <v/>
      </c>
      <c r="AM1825" s="13" t="str">
        <f>IF(OR(AK1825="",COUNTIF($AH$3:AH1825,AH1825)&lt;&gt;COUNTIF(AH$3:AH$100002,AH1825)),"",SUMIF(AH$3:AH$100002,AH1825,AK$3:AK$100002))</f>
        <v/>
      </c>
      <c r="AO1825" s="13" t="str">
        <f t="shared" si="1041"/>
        <v/>
      </c>
      <c r="AP1825" s="13" t="str">
        <f t="shared" si="1041"/>
        <v/>
      </c>
      <c r="AQ1825" s="13" t="str">
        <f t="shared" si="1041"/>
        <v/>
      </c>
      <c r="AR1825" s="13" t="str">
        <f t="shared" si="1041"/>
        <v/>
      </c>
      <c r="AS1825" s="13" t="str">
        <f t="shared" si="1041"/>
        <v/>
      </c>
      <c r="AT1825" s="13" t="str">
        <f t="shared" si="1041"/>
        <v/>
      </c>
      <c r="AU1825" s="13" t="str">
        <f t="shared" si="1041"/>
        <v/>
      </c>
      <c r="AV1825" s="13" t="str">
        <f t="shared" si="1041"/>
        <v/>
      </c>
      <c r="AW1825" s="86" t="str">
        <f t="shared" si="1017"/>
        <v/>
      </c>
      <c r="AX1825" s="59" t="str">
        <f t="shared" si="1018"/>
        <v/>
      </c>
      <c r="AY1825" s="63" t="str">
        <f>IF(OR($BR1825="",BH1825=""),"",COUNT($BR$3:$BR1825))</f>
        <v/>
      </c>
      <c r="AZ1825" s="13" t="str">
        <f>IF(OR($BR1825="",BI1825=""),"",COUNT($BR$3:$BR1825))</f>
        <v/>
      </c>
      <c r="BA1825" s="13" t="str">
        <f>IF(OR($BR1825="",BJ1825=""),"",COUNT($BR$3:$BR1825))</f>
        <v/>
      </c>
      <c r="BB1825" s="13" t="str">
        <f>IF(OR($BR1825="",BK1825=""),"",COUNT($BR$3:$BR1825))</f>
        <v/>
      </c>
      <c r="BC1825" s="13" t="str">
        <f>IF(OR($BR1825="",BL1825=""),"",COUNT($BR$3:$BR1825))</f>
        <v/>
      </c>
      <c r="BD1825" s="13" t="str">
        <f>IF(OR($BR1825="",BM1825=""),"",COUNT($BR$3:$BR1825))</f>
        <v/>
      </c>
      <c r="BE1825" s="13" t="str">
        <f>IF(OR($BR1825="",BN1825=""),"",COUNT($BR$3:$BR1825))</f>
        <v/>
      </c>
      <c r="BF1825" s="13" t="str">
        <f>IF(OR($BR1825="",BO1825=""),"",COUNT($BR$3:$BR1825))</f>
        <v/>
      </c>
      <c r="BG1825" s="66" t="str">
        <f>IF(Z1825="","",COUNT($Z$3:Z1825))</f>
        <v/>
      </c>
      <c r="BH1825" s="13" t="str">
        <f>IF(AO1825="","",IF(AO1825=BH$2,(SUMIF($BV$3:$BV1825,BH$2,$BW$3:$BW1825)-SUMIF($BX$3:$BX1825,BH$2,$BY$3:$BY1825))*AO$1,""))</f>
        <v/>
      </c>
      <c r="BI1825" s="13" t="str">
        <f>IF(AP1825="","",IF(AP1825=BI$2,(SUMIF($BV$3:$BV1825,BI$2,$BW$3:$BW1825)-SUMIF($BX$3:$BX1825,BI$2,$BY$3:$BY1825))*AP$1,""))</f>
        <v/>
      </c>
      <c r="BJ1825" s="13" t="str">
        <f>IF(AQ1825="","",IF(AQ1825=BJ$2,(SUMIF($BV$3:$BV1825,BJ$2,$BW$3:$BW1825)-SUMIF($BX$3:$BX1825,BJ$2,$BY$3:$BY1825))*AQ$1,""))</f>
        <v/>
      </c>
      <c r="BK1825" s="13" t="str">
        <f>IF(AR1825="","",IF(AR1825=BK$2,(SUMIF($BV$3:$BV1825,BK$2,$BW$3:$BW1825)-SUMIF($BX$3:$BX1825,BK$2,$BY$3:$BY1825))*AR$1,""))</f>
        <v/>
      </c>
      <c r="BL1825" s="13" t="str">
        <f>IF(AS1825="","",IF(AS1825=BL$2,(SUMIF($BV$3:$BV1825,BL$2,$BW$3:$BW1825)-SUMIF($BX$3:$BX1825,BL$2,$BY$3:$BY1825))*AS$1,""))</f>
        <v/>
      </c>
      <c r="BM1825" s="13" t="str">
        <f>IF(AT1825="","",IF(AT1825=BM$2,(SUMIF($BV$3:$BV1825,BM$2,$BW$3:$BW1825)-SUMIF($BX$3:$BX1825,BM$2,$BY$3:$BY1825))*AT$1,""))</f>
        <v/>
      </c>
      <c r="BN1825" s="13" t="str">
        <f>IF(AU1825="","",IF(AU1825=BN$2,(SUMIF($BV$3:$BV1825,BN$2,$BW$3:$BW1825)-SUMIF($BX$3:$BX1825,BN$2,$BY$3:$BY1825))*AU$1,""))</f>
        <v/>
      </c>
      <c r="BO1825" s="13" t="str">
        <f>IF(AV1825="","",IF(AV1825=BO$2,(SUMIF($BV$3:$BV1825,BO$2,$BW$3:$BW1825)-SUMIF($BX$3:$BX1825,BO$2,$BY$3:$BY1825))*AV$1,""))</f>
        <v/>
      </c>
      <c r="BP1825" s="69"/>
      <c r="BQ1825" s="13" t="str">
        <f t="shared" si="1019"/>
        <v/>
      </c>
      <c r="BR1825" s="75" t="str">
        <f t="shared" si="1020"/>
        <v/>
      </c>
      <c r="BS1825" s="33" t="str">
        <f t="shared" si="1021"/>
        <v/>
      </c>
      <c r="BT1825" s="42" t="str">
        <f t="shared" si="1022"/>
        <v/>
      </c>
      <c r="BU1825" s="38" t="str">
        <f t="shared" si="1023"/>
        <v/>
      </c>
      <c r="BV1825" s="30" t="str">
        <f t="shared" si="1024"/>
        <v/>
      </c>
      <c r="BW1825" s="36" t="str">
        <f t="shared" si="1025"/>
        <v/>
      </c>
      <c r="BX1825" s="36" t="str">
        <f t="shared" si="1026"/>
        <v/>
      </c>
      <c r="BY1825" s="45" t="str">
        <f t="shared" si="1027"/>
        <v/>
      </c>
      <c r="BZ1825" s="12" t="str">
        <f t="shared" si="1028"/>
        <v/>
      </c>
      <c r="CA1825" s="47" t="str">
        <f t="shared" si="1029"/>
        <v/>
      </c>
      <c r="CB1825" s="32" t="str">
        <f t="shared" si="1030"/>
        <v/>
      </c>
      <c r="CC1825" s="32" t="str">
        <f t="shared" si="1031"/>
        <v/>
      </c>
      <c r="CD1825" s="32" t="str">
        <f t="shared" si="1032"/>
        <v/>
      </c>
      <c r="CE1825" s="48"/>
      <c r="CF1825" s="32" t="str">
        <f t="shared" si="1038"/>
        <v/>
      </c>
      <c r="CG1825" s="32" t="str">
        <f t="shared" si="1033"/>
        <v/>
      </c>
      <c r="CH1825" s="48"/>
    </row>
    <row r="1826" spans="2:86" ht="30" customHeight="1" x14ac:dyDescent="0.2">
      <c r="B1826" s="155"/>
      <c r="C1826" s="117"/>
      <c r="D1826" s="53"/>
      <c r="E1826" s="68"/>
      <c r="F1826" s="54"/>
      <c r="G1826" s="54"/>
      <c r="H1826" s="55"/>
      <c r="I1826" s="71"/>
      <c r="J1826" s="73"/>
      <c r="K1826" s="56"/>
      <c r="L1826" s="76" t="str">
        <f t="shared" si="1009"/>
        <v/>
      </c>
      <c r="M1826" s="77" t="str">
        <f t="shared" si="1010"/>
        <v/>
      </c>
      <c r="N1826" s="130" t="str">
        <f t="shared" si="1037"/>
        <v/>
      </c>
      <c r="O1826" s="131" t="str">
        <f t="shared" si="1042"/>
        <v/>
      </c>
      <c r="P1826" s="131" t="str">
        <f t="shared" si="1042"/>
        <v/>
      </c>
      <c r="Q1826" s="131" t="str">
        <f t="shared" si="1042"/>
        <v/>
      </c>
      <c r="R1826" s="131" t="str">
        <f t="shared" si="1042"/>
        <v/>
      </c>
      <c r="S1826" s="131" t="str">
        <f t="shared" si="1042"/>
        <v/>
      </c>
      <c r="T1826" s="131" t="str">
        <f t="shared" si="1042"/>
        <v/>
      </c>
      <c r="U1826" s="131" t="str">
        <f t="shared" si="1042"/>
        <v/>
      </c>
      <c r="V1826" s="14"/>
      <c r="W1826" s="17" t="str">
        <f>IF(C1826="",IF(OR(AND($H1826&lt;&gt;"",C1826=""),AND($F1825=$F1826,$AK1826&lt;&gt;""),COUNTA($H$3:$H$100002)&gt;COUNTA($H$3:$H1826),$AE1826&lt;&gt;""),W1825,""),C1826)</f>
        <v/>
      </c>
      <c r="X1826" s="17" t="str">
        <f>IF(D1826="",IF(OR(AND($H1826&lt;&gt;"",D1826=""),AND($F1825=$F1826,$AK1826&lt;&gt;""),COUNTA($H$3:$H$100002)&gt;COUNTA($H$3:$H1826),$AE1826&lt;&gt;""),X1825,""),D1826)</f>
        <v/>
      </c>
      <c r="Y1826" s="17" t="str">
        <f>IF(E1826="",IF(OR(AND($H1826&lt;&gt;"",E1826=""),AND($F1825=$F1826,$AK1826&lt;&gt;""),COUNTA($H$3:$H$100002)&gt;COUNTA($H$3:$H1826),$AE1826&lt;&gt;""),Y1825,""),E1826)</f>
        <v/>
      </c>
      <c r="Z1826" s="27" t="str">
        <f t="shared" si="1012"/>
        <v/>
      </c>
      <c r="AA1826" s="2" t="str">
        <f>IF(F1826="","",COUNTA($F$3:F1826))</f>
        <v/>
      </c>
      <c r="AB1826" s="3" t="str">
        <f>IF(F1826="","",IFERROR(IF(F1826&lt;&gt;"",IFERROR(INDEX(設定!$C$3:$C$303,MATCH(F1826,設定!$C$3:$C$303,0),0),INDEX(設定!$C$3:$C$303,MATCH("*"&amp;F1826&amp;"*",設定!$C$3:$C$303,0),0)),""),"エラー"))</f>
        <v/>
      </c>
      <c r="AC1826" s="2" t="str">
        <f>IF(G1826="","",COUNTA($G$3:G1826))</f>
        <v/>
      </c>
      <c r="AD1826" s="3" t="str">
        <f>IF(G1826="","",IFERROR(IF(G1826&lt;&gt;"",IFERROR(INDEX(設定!$C$3:$C$303,MATCH(G1826,設定!$C$3:$C$303,0),0),INDEX(設定!$C$3:$C$303,MATCH("*"&amp;G1826&amp;"*",設定!$C$3:$C$303,0),0)),""),"エラー"))</f>
        <v/>
      </c>
      <c r="AE1826" s="3" t="str">
        <f>IFERROR(IF(AB1826="",IF(AND(H1826&lt;&gt;"",F1826=""),INDEX(AB$3:AB1826,MATCH(MAX(AA$3:AA1826),AA$3:AA1826,0),0),""),AB1826),"")</f>
        <v/>
      </c>
      <c r="AF1826" s="3" t="str">
        <f>IFERROR(IF(AD1826="",IF(AND(H1826&lt;&gt;"",G1826=""),INDEX(AD$3:AD1826,MATCH(MAX(AC$3:AC1826),AC$3:AC1826,0),0),""),AD1826),"")</f>
        <v/>
      </c>
      <c r="AG1826" s="2" t="str">
        <f>IF(AH1826="","",IF(OR(AH1826=AH1825,AH1826=AH1827),IF(AND(E1826="",AB1826="",AG1825&lt;&gt;""),MAX($AG$3:AG1825),MAX($AG$3:AG1825)+1),IF(AH1825=AH1826,AG1825,MAX($AG$3:AG1825)+1)))</f>
        <v/>
      </c>
      <c r="AH1826" s="12" t="str">
        <f t="shared" si="1013"/>
        <v/>
      </c>
      <c r="AI1826" s="12" t="str">
        <f t="shared" si="1014"/>
        <v/>
      </c>
      <c r="AJ1826" s="13" t="str">
        <f t="shared" si="1015"/>
        <v/>
      </c>
      <c r="AK1826" s="13" t="str">
        <f t="shared" si="1016"/>
        <v/>
      </c>
      <c r="AL1826" s="13" t="str">
        <f>IF(OR(AJ1826="",COUNTIF($AH$3:AH1826,AH1826)&lt;&gt;COUNTIF(AH$3:AH$100002,AH1826)),"",SUMIF(AH$3:AH$100002,AH1826,AJ$3:AJ$100002))</f>
        <v/>
      </c>
      <c r="AM1826" s="13" t="str">
        <f>IF(OR(AK1826="",COUNTIF($AH$3:AH1826,AH1826)&lt;&gt;COUNTIF(AH$3:AH$100002,AH1826)),"",SUMIF(AH$3:AH$100002,AH1826,AK$3:AK$100002))</f>
        <v/>
      </c>
      <c r="AO1826" s="13" t="str">
        <f t="shared" si="1041"/>
        <v/>
      </c>
      <c r="AP1826" s="13" t="str">
        <f t="shared" si="1041"/>
        <v/>
      </c>
      <c r="AQ1826" s="13" t="str">
        <f t="shared" si="1041"/>
        <v/>
      </c>
      <c r="AR1826" s="13" t="str">
        <f t="shared" si="1041"/>
        <v/>
      </c>
      <c r="AS1826" s="13" t="str">
        <f t="shared" si="1041"/>
        <v/>
      </c>
      <c r="AT1826" s="13" t="str">
        <f t="shared" si="1041"/>
        <v/>
      </c>
      <c r="AU1826" s="13" t="str">
        <f t="shared" si="1041"/>
        <v/>
      </c>
      <c r="AV1826" s="13" t="str">
        <f t="shared" si="1041"/>
        <v/>
      </c>
      <c r="AW1826" s="86" t="str">
        <f t="shared" si="1017"/>
        <v/>
      </c>
      <c r="AX1826" s="59" t="str">
        <f t="shared" si="1018"/>
        <v/>
      </c>
      <c r="AY1826" s="63" t="str">
        <f>IF(OR($BR1826="",BH1826=""),"",COUNT($BR$3:$BR1826))</f>
        <v/>
      </c>
      <c r="AZ1826" s="13" t="str">
        <f>IF(OR($BR1826="",BI1826=""),"",COUNT($BR$3:$BR1826))</f>
        <v/>
      </c>
      <c r="BA1826" s="13" t="str">
        <f>IF(OR($BR1826="",BJ1826=""),"",COUNT($BR$3:$BR1826))</f>
        <v/>
      </c>
      <c r="BB1826" s="13" t="str">
        <f>IF(OR($BR1826="",BK1826=""),"",COUNT($BR$3:$BR1826))</f>
        <v/>
      </c>
      <c r="BC1826" s="13" t="str">
        <f>IF(OR($BR1826="",BL1826=""),"",COUNT($BR$3:$BR1826))</f>
        <v/>
      </c>
      <c r="BD1826" s="13" t="str">
        <f>IF(OR($BR1826="",BM1826=""),"",COUNT($BR$3:$BR1826))</f>
        <v/>
      </c>
      <c r="BE1826" s="13" t="str">
        <f>IF(OR($BR1826="",BN1826=""),"",COUNT($BR$3:$BR1826))</f>
        <v/>
      </c>
      <c r="BF1826" s="13" t="str">
        <f>IF(OR($BR1826="",BO1826=""),"",COUNT($BR$3:$BR1826))</f>
        <v/>
      </c>
      <c r="BG1826" s="66" t="str">
        <f>IF(Z1826="","",COUNT($Z$3:Z1826))</f>
        <v/>
      </c>
      <c r="BH1826" s="13" t="str">
        <f>IF(AO1826="","",IF(AO1826=BH$2,(SUMIF($BV$3:$BV1826,BH$2,$BW$3:$BW1826)-SUMIF($BX$3:$BX1826,BH$2,$BY$3:$BY1826))*AO$1,""))</f>
        <v/>
      </c>
      <c r="BI1826" s="13" t="str">
        <f>IF(AP1826="","",IF(AP1826=BI$2,(SUMIF($BV$3:$BV1826,BI$2,$BW$3:$BW1826)-SUMIF($BX$3:$BX1826,BI$2,$BY$3:$BY1826))*AP$1,""))</f>
        <v/>
      </c>
      <c r="BJ1826" s="13" t="str">
        <f>IF(AQ1826="","",IF(AQ1826=BJ$2,(SUMIF($BV$3:$BV1826,BJ$2,$BW$3:$BW1826)-SUMIF($BX$3:$BX1826,BJ$2,$BY$3:$BY1826))*AQ$1,""))</f>
        <v/>
      </c>
      <c r="BK1826" s="13" t="str">
        <f>IF(AR1826="","",IF(AR1826=BK$2,(SUMIF($BV$3:$BV1826,BK$2,$BW$3:$BW1826)-SUMIF($BX$3:$BX1826,BK$2,$BY$3:$BY1826))*AR$1,""))</f>
        <v/>
      </c>
      <c r="BL1826" s="13" t="str">
        <f>IF(AS1826="","",IF(AS1826=BL$2,(SUMIF($BV$3:$BV1826,BL$2,$BW$3:$BW1826)-SUMIF($BX$3:$BX1826,BL$2,$BY$3:$BY1826))*AS$1,""))</f>
        <v/>
      </c>
      <c r="BM1826" s="13" t="str">
        <f>IF(AT1826="","",IF(AT1826=BM$2,(SUMIF($BV$3:$BV1826,BM$2,$BW$3:$BW1826)-SUMIF($BX$3:$BX1826,BM$2,$BY$3:$BY1826))*AT$1,""))</f>
        <v/>
      </c>
      <c r="BN1826" s="13" t="str">
        <f>IF(AU1826="","",IF(AU1826=BN$2,(SUMIF($BV$3:$BV1826,BN$2,$BW$3:$BW1826)-SUMIF($BX$3:$BX1826,BN$2,$BY$3:$BY1826))*AU$1,""))</f>
        <v/>
      </c>
      <c r="BO1826" s="13" t="str">
        <f>IF(AV1826="","",IF(AV1826=BO$2,(SUMIF($BV$3:$BV1826,BO$2,$BW$3:$BW1826)-SUMIF($BX$3:$BX1826,BO$2,$BY$3:$BY1826))*AV$1,""))</f>
        <v/>
      </c>
      <c r="BP1826" s="69"/>
      <c r="BQ1826" s="13" t="str">
        <f t="shared" si="1019"/>
        <v/>
      </c>
      <c r="BR1826" s="75" t="str">
        <f t="shared" si="1020"/>
        <v/>
      </c>
      <c r="BS1826" s="33" t="str">
        <f t="shared" si="1021"/>
        <v/>
      </c>
      <c r="BT1826" s="42" t="str">
        <f t="shared" si="1022"/>
        <v/>
      </c>
      <c r="BU1826" s="38" t="str">
        <f t="shared" si="1023"/>
        <v/>
      </c>
      <c r="BV1826" s="30" t="str">
        <f t="shared" si="1024"/>
        <v/>
      </c>
      <c r="BW1826" s="36" t="str">
        <f t="shared" si="1025"/>
        <v/>
      </c>
      <c r="BX1826" s="36" t="str">
        <f t="shared" si="1026"/>
        <v/>
      </c>
      <c r="BY1826" s="45" t="str">
        <f t="shared" si="1027"/>
        <v/>
      </c>
      <c r="BZ1826" s="12" t="str">
        <f t="shared" si="1028"/>
        <v/>
      </c>
      <c r="CA1826" s="47" t="str">
        <f t="shared" si="1029"/>
        <v/>
      </c>
      <c r="CB1826" s="32" t="str">
        <f t="shared" si="1030"/>
        <v/>
      </c>
      <c r="CC1826" s="32" t="str">
        <f t="shared" si="1031"/>
        <v/>
      </c>
      <c r="CD1826" s="32" t="str">
        <f t="shared" si="1032"/>
        <v/>
      </c>
      <c r="CE1826" s="48"/>
      <c r="CF1826" s="32" t="str">
        <f t="shared" si="1038"/>
        <v/>
      </c>
      <c r="CG1826" s="32" t="str">
        <f t="shared" si="1033"/>
        <v/>
      </c>
      <c r="CH1826" s="48"/>
    </row>
    <row r="1827" spans="2:86" ht="30" customHeight="1" x14ac:dyDescent="0.2">
      <c r="B1827" s="155"/>
      <c r="C1827" s="117"/>
      <c r="D1827" s="53"/>
      <c r="E1827" s="68"/>
      <c r="F1827" s="54"/>
      <c r="G1827" s="54"/>
      <c r="H1827" s="55"/>
      <c r="I1827" s="71"/>
      <c r="J1827" s="73"/>
      <c r="K1827" s="56"/>
      <c r="L1827" s="76" t="str">
        <f t="shared" si="1009"/>
        <v/>
      </c>
      <c r="M1827" s="77" t="str">
        <f t="shared" si="1010"/>
        <v/>
      </c>
      <c r="N1827" s="130" t="str">
        <f t="shared" si="1037"/>
        <v/>
      </c>
      <c r="O1827" s="131" t="str">
        <f t="shared" si="1042"/>
        <v/>
      </c>
      <c r="P1827" s="131" t="str">
        <f t="shared" si="1042"/>
        <v/>
      </c>
      <c r="Q1827" s="131" t="str">
        <f t="shared" si="1042"/>
        <v/>
      </c>
      <c r="R1827" s="131" t="str">
        <f t="shared" si="1042"/>
        <v/>
      </c>
      <c r="S1827" s="131" t="str">
        <f t="shared" si="1042"/>
        <v/>
      </c>
      <c r="T1827" s="131" t="str">
        <f t="shared" si="1042"/>
        <v/>
      </c>
      <c r="U1827" s="131" t="str">
        <f t="shared" si="1042"/>
        <v/>
      </c>
      <c r="V1827" s="14"/>
      <c r="W1827" s="17" t="str">
        <f>IF(C1827="",IF(OR(AND($H1827&lt;&gt;"",C1827=""),AND($F1826=$F1827,$AK1827&lt;&gt;""),COUNTA($H$3:$H$100002)&gt;COUNTA($H$3:$H1827),$AE1827&lt;&gt;""),W1826,""),C1827)</f>
        <v/>
      </c>
      <c r="X1827" s="17" t="str">
        <f>IF(D1827="",IF(OR(AND($H1827&lt;&gt;"",D1827=""),AND($F1826=$F1827,$AK1827&lt;&gt;""),COUNTA($H$3:$H$100002)&gt;COUNTA($H$3:$H1827),$AE1827&lt;&gt;""),X1826,""),D1827)</f>
        <v/>
      </c>
      <c r="Y1827" s="17" t="str">
        <f>IF(E1827="",IF(OR(AND($H1827&lt;&gt;"",E1827=""),AND($F1826=$F1827,$AK1827&lt;&gt;""),COUNTA($H$3:$H$100002)&gt;COUNTA($H$3:$H1827),$AE1827&lt;&gt;""),Y1826,""),E1827)</f>
        <v/>
      </c>
      <c r="Z1827" s="27" t="str">
        <f t="shared" si="1012"/>
        <v/>
      </c>
      <c r="AA1827" s="2" t="str">
        <f>IF(F1827="","",COUNTA($F$3:F1827))</f>
        <v/>
      </c>
      <c r="AB1827" s="3" t="str">
        <f>IF(F1827="","",IFERROR(IF(F1827&lt;&gt;"",IFERROR(INDEX(設定!$C$3:$C$303,MATCH(F1827,設定!$C$3:$C$303,0),0),INDEX(設定!$C$3:$C$303,MATCH("*"&amp;F1827&amp;"*",設定!$C$3:$C$303,0),0)),""),"エラー"))</f>
        <v/>
      </c>
      <c r="AC1827" s="2" t="str">
        <f>IF(G1827="","",COUNTA($G$3:G1827))</f>
        <v/>
      </c>
      <c r="AD1827" s="3" t="str">
        <f>IF(G1827="","",IFERROR(IF(G1827&lt;&gt;"",IFERROR(INDEX(設定!$C$3:$C$303,MATCH(G1827,設定!$C$3:$C$303,0),0),INDEX(設定!$C$3:$C$303,MATCH("*"&amp;G1827&amp;"*",設定!$C$3:$C$303,0),0)),""),"エラー"))</f>
        <v/>
      </c>
      <c r="AE1827" s="3" t="str">
        <f>IFERROR(IF(AB1827="",IF(AND(H1827&lt;&gt;"",F1827=""),INDEX(AB$3:AB1827,MATCH(MAX(AA$3:AA1827),AA$3:AA1827,0),0),""),AB1827),"")</f>
        <v/>
      </c>
      <c r="AF1827" s="3" t="str">
        <f>IFERROR(IF(AD1827="",IF(AND(H1827&lt;&gt;"",G1827=""),INDEX(AD$3:AD1827,MATCH(MAX(AC$3:AC1827),AC$3:AC1827,0),0),""),AD1827),"")</f>
        <v/>
      </c>
      <c r="AG1827" s="2" t="str">
        <f>IF(AH1827="","",IF(OR(AH1827=AH1826,AH1827=AH1828),IF(AND(E1827="",AB1827="",AG1826&lt;&gt;""),MAX($AG$3:AG1826),MAX($AG$3:AG1826)+1),IF(AH1826=AH1827,AG1826,MAX($AG$3:AG1826)+1)))</f>
        <v/>
      </c>
      <c r="AH1827" s="12" t="str">
        <f t="shared" si="1013"/>
        <v/>
      </c>
      <c r="AI1827" s="12" t="str">
        <f t="shared" si="1014"/>
        <v/>
      </c>
      <c r="AJ1827" s="13" t="str">
        <f t="shared" si="1015"/>
        <v/>
      </c>
      <c r="AK1827" s="13" t="str">
        <f t="shared" si="1016"/>
        <v/>
      </c>
      <c r="AL1827" s="13" t="str">
        <f>IF(OR(AJ1827="",COUNTIF($AH$3:AH1827,AH1827)&lt;&gt;COUNTIF(AH$3:AH$100002,AH1827)),"",SUMIF(AH$3:AH$100002,AH1827,AJ$3:AJ$100002))</f>
        <v/>
      </c>
      <c r="AM1827" s="13" t="str">
        <f>IF(OR(AK1827="",COUNTIF($AH$3:AH1827,AH1827)&lt;&gt;COUNTIF(AH$3:AH$100002,AH1827)),"",SUMIF(AH$3:AH$100002,AH1827,AK$3:AK$100002))</f>
        <v/>
      </c>
      <c r="AO1827" s="13" t="str">
        <f t="shared" si="1041"/>
        <v/>
      </c>
      <c r="AP1827" s="13" t="str">
        <f t="shared" si="1041"/>
        <v/>
      </c>
      <c r="AQ1827" s="13" t="str">
        <f t="shared" si="1041"/>
        <v/>
      </c>
      <c r="AR1827" s="13" t="str">
        <f t="shared" si="1041"/>
        <v/>
      </c>
      <c r="AS1827" s="13" t="str">
        <f t="shared" si="1041"/>
        <v/>
      </c>
      <c r="AT1827" s="13" t="str">
        <f t="shared" si="1041"/>
        <v/>
      </c>
      <c r="AU1827" s="13" t="str">
        <f t="shared" si="1041"/>
        <v/>
      </c>
      <c r="AV1827" s="13" t="str">
        <f t="shared" si="1041"/>
        <v/>
      </c>
      <c r="AW1827" s="86" t="str">
        <f t="shared" si="1017"/>
        <v/>
      </c>
      <c r="AX1827" s="59" t="str">
        <f t="shared" si="1018"/>
        <v/>
      </c>
      <c r="AY1827" s="63" t="str">
        <f>IF(OR($BR1827="",BH1827=""),"",COUNT($BR$3:$BR1827))</f>
        <v/>
      </c>
      <c r="AZ1827" s="13" t="str">
        <f>IF(OR($BR1827="",BI1827=""),"",COUNT($BR$3:$BR1827))</f>
        <v/>
      </c>
      <c r="BA1827" s="13" t="str">
        <f>IF(OR($BR1827="",BJ1827=""),"",COUNT($BR$3:$BR1827))</f>
        <v/>
      </c>
      <c r="BB1827" s="13" t="str">
        <f>IF(OR($BR1827="",BK1827=""),"",COUNT($BR$3:$BR1827))</f>
        <v/>
      </c>
      <c r="BC1827" s="13" t="str">
        <f>IF(OR($BR1827="",BL1827=""),"",COUNT($BR$3:$BR1827))</f>
        <v/>
      </c>
      <c r="BD1827" s="13" t="str">
        <f>IF(OR($BR1827="",BM1827=""),"",COUNT($BR$3:$BR1827))</f>
        <v/>
      </c>
      <c r="BE1827" s="13" t="str">
        <f>IF(OR($BR1827="",BN1827=""),"",COUNT($BR$3:$BR1827))</f>
        <v/>
      </c>
      <c r="BF1827" s="13" t="str">
        <f>IF(OR($BR1827="",BO1827=""),"",COUNT($BR$3:$BR1827))</f>
        <v/>
      </c>
      <c r="BG1827" s="66" t="str">
        <f>IF(Z1827="","",COUNT($Z$3:Z1827))</f>
        <v/>
      </c>
      <c r="BH1827" s="13" t="str">
        <f>IF(AO1827="","",IF(AO1827=BH$2,(SUMIF($BV$3:$BV1827,BH$2,$BW$3:$BW1827)-SUMIF($BX$3:$BX1827,BH$2,$BY$3:$BY1827))*AO$1,""))</f>
        <v/>
      </c>
      <c r="BI1827" s="13" t="str">
        <f>IF(AP1827="","",IF(AP1827=BI$2,(SUMIF($BV$3:$BV1827,BI$2,$BW$3:$BW1827)-SUMIF($BX$3:$BX1827,BI$2,$BY$3:$BY1827))*AP$1,""))</f>
        <v/>
      </c>
      <c r="BJ1827" s="13" t="str">
        <f>IF(AQ1827="","",IF(AQ1827=BJ$2,(SUMIF($BV$3:$BV1827,BJ$2,$BW$3:$BW1827)-SUMIF($BX$3:$BX1827,BJ$2,$BY$3:$BY1827))*AQ$1,""))</f>
        <v/>
      </c>
      <c r="BK1827" s="13" t="str">
        <f>IF(AR1827="","",IF(AR1827=BK$2,(SUMIF($BV$3:$BV1827,BK$2,$BW$3:$BW1827)-SUMIF($BX$3:$BX1827,BK$2,$BY$3:$BY1827))*AR$1,""))</f>
        <v/>
      </c>
      <c r="BL1827" s="13" t="str">
        <f>IF(AS1827="","",IF(AS1827=BL$2,(SUMIF($BV$3:$BV1827,BL$2,$BW$3:$BW1827)-SUMIF($BX$3:$BX1827,BL$2,$BY$3:$BY1827))*AS$1,""))</f>
        <v/>
      </c>
      <c r="BM1827" s="13" t="str">
        <f>IF(AT1827="","",IF(AT1827=BM$2,(SUMIF($BV$3:$BV1827,BM$2,$BW$3:$BW1827)-SUMIF($BX$3:$BX1827,BM$2,$BY$3:$BY1827))*AT$1,""))</f>
        <v/>
      </c>
      <c r="BN1827" s="13" t="str">
        <f>IF(AU1827="","",IF(AU1827=BN$2,(SUMIF($BV$3:$BV1827,BN$2,$BW$3:$BW1827)-SUMIF($BX$3:$BX1827,BN$2,$BY$3:$BY1827))*AU$1,""))</f>
        <v/>
      </c>
      <c r="BO1827" s="13" t="str">
        <f>IF(AV1827="","",IF(AV1827=BO$2,(SUMIF($BV$3:$BV1827,BO$2,$BW$3:$BW1827)-SUMIF($BX$3:$BX1827,BO$2,$BY$3:$BY1827))*AV$1,""))</f>
        <v/>
      </c>
      <c r="BP1827" s="69"/>
      <c r="BQ1827" s="13" t="str">
        <f t="shared" si="1019"/>
        <v/>
      </c>
      <c r="BR1827" s="75" t="str">
        <f t="shared" si="1020"/>
        <v/>
      </c>
      <c r="BS1827" s="33" t="str">
        <f t="shared" si="1021"/>
        <v/>
      </c>
      <c r="BT1827" s="42" t="str">
        <f t="shared" si="1022"/>
        <v/>
      </c>
      <c r="BU1827" s="38" t="str">
        <f t="shared" si="1023"/>
        <v/>
      </c>
      <c r="BV1827" s="30" t="str">
        <f t="shared" si="1024"/>
        <v/>
      </c>
      <c r="BW1827" s="36" t="str">
        <f t="shared" si="1025"/>
        <v/>
      </c>
      <c r="BX1827" s="36" t="str">
        <f t="shared" si="1026"/>
        <v/>
      </c>
      <c r="BY1827" s="45" t="str">
        <f t="shared" si="1027"/>
        <v/>
      </c>
      <c r="BZ1827" s="12" t="str">
        <f t="shared" si="1028"/>
        <v/>
      </c>
      <c r="CA1827" s="47" t="str">
        <f t="shared" si="1029"/>
        <v/>
      </c>
      <c r="CB1827" s="32" t="str">
        <f t="shared" si="1030"/>
        <v/>
      </c>
      <c r="CC1827" s="32" t="str">
        <f t="shared" si="1031"/>
        <v/>
      </c>
      <c r="CD1827" s="32" t="str">
        <f t="shared" si="1032"/>
        <v/>
      </c>
      <c r="CE1827" s="48"/>
      <c r="CF1827" s="32" t="str">
        <f t="shared" si="1038"/>
        <v/>
      </c>
      <c r="CG1827" s="32" t="str">
        <f t="shared" si="1033"/>
        <v/>
      </c>
      <c r="CH1827" s="48"/>
    </row>
    <row r="1828" spans="2:86" ht="30" customHeight="1" x14ac:dyDescent="0.2">
      <c r="B1828" s="155"/>
      <c r="C1828" s="117"/>
      <c r="D1828" s="53"/>
      <c r="E1828" s="68"/>
      <c r="F1828" s="54"/>
      <c r="G1828" s="54"/>
      <c r="H1828" s="55"/>
      <c r="I1828" s="71"/>
      <c r="J1828" s="73"/>
      <c r="K1828" s="56"/>
      <c r="L1828" s="76" t="str">
        <f t="shared" si="1009"/>
        <v/>
      </c>
      <c r="M1828" s="77" t="str">
        <f t="shared" si="1010"/>
        <v/>
      </c>
      <c r="N1828" s="130" t="str">
        <f t="shared" si="1037"/>
        <v/>
      </c>
      <c r="O1828" s="131" t="str">
        <f t="shared" si="1042"/>
        <v/>
      </c>
      <c r="P1828" s="131" t="str">
        <f t="shared" si="1042"/>
        <v/>
      </c>
      <c r="Q1828" s="131" t="str">
        <f t="shared" si="1042"/>
        <v/>
      </c>
      <c r="R1828" s="131" t="str">
        <f t="shared" si="1042"/>
        <v/>
      </c>
      <c r="S1828" s="131" t="str">
        <f t="shared" si="1042"/>
        <v/>
      </c>
      <c r="T1828" s="131" t="str">
        <f t="shared" si="1042"/>
        <v/>
      </c>
      <c r="U1828" s="131" t="str">
        <f t="shared" si="1042"/>
        <v/>
      </c>
      <c r="V1828" s="14"/>
      <c r="W1828" s="17" t="str">
        <f>IF(C1828="",IF(OR(AND($H1828&lt;&gt;"",C1828=""),AND($F1827=$F1828,$AK1828&lt;&gt;""),COUNTA($H$3:$H$100002)&gt;COUNTA($H$3:$H1828),$AE1828&lt;&gt;""),W1827,""),C1828)</f>
        <v/>
      </c>
      <c r="X1828" s="17" t="str">
        <f>IF(D1828="",IF(OR(AND($H1828&lt;&gt;"",D1828=""),AND($F1827=$F1828,$AK1828&lt;&gt;""),COUNTA($H$3:$H$100002)&gt;COUNTA($H$3:$H1828),$AE1828&lt;&gt;""),X1827,""),D1828)</f>
        <v/>
      </c>
      <c r="Y1828" s="17" t="str">
        <f>IF(E1828="",IF(OR(AND($H1828&lt;&gt;"",E1828=""),AND($F1827=$F1828,$AK1828&lt;&gt;""),COUNTA($H$3:$H$100002)&gt;COUNTA($H$3:$H1828),$AE1828&lt;&gt;""),Y1827,""),E1828)</f>
        <v/>
      </c>
      <c r="Z1828" s="27" t="str">
        <f t="shared" si="1012"/>
        <v/>
      </c>
      <c r="AA1828" s="2" t="str">
        <f>IF(F1828="","",COUNTA($F$3:F1828))</f>
        <v/>
      </c>
      <c r="AB1828" s="3" t="str">
        <f>IF(F1828="","",IFERROR(IF(F1828&lt;&gt;"",IFERROR(INDEX(設定!$C$3:$C$303,MATCH(F1828,設定!$C$3:$C$303,0),0),INDEX(設定!$C$3:$C$303,MATCH("*"&amp;F1828&amp;"*",設定!$C$3:$C$303,0),0)),""),"エラー"))</f>
        <v/>
      </c>
      <c r="AC1828" s="2" t="str">
        <f>IF(G1828="","",COUNTA($G$3:G1828))</f>
        <v/>
      </c>
      <c r="AD1828" s="3" t="str">
        <f>IF(G1828="","",IFERROR(IF(G1828&lt;&gt;"",IFERROR(INDEX(設定!$C$3:$C$303,MATCH(G1828,設定!$C$3:$C$303,0),0),INDEX(設定!$C$3:$C$303,MATCH("*"&amp;G1828&amp;"*",設定!$C$3:$C$303,0),0)),""),"エラー"))</f>
        <v/>
      </c>
      <c r="AE1828" s="3" t="str">
        <f>IFERROR(IF(AB1828="",IF(AND(H1828&lt;&gt;"",F1828=""),INDEX(AB$3:AB1828,MATCH(MAX(AA$3:AA1828),AA$3:AA1828,0),0),""),AB1828),"")</f>
        <v/>
      </c>
      <c r="AF1828" s="3" t="str">
        <f>IFERROR(IF(AD1828="",IF(AND(H1828&lt;&gt;"",G1828=""),INDEX(AD$3:AD1828,MATCH(MAX(AC$3:AC1828),AC$3:AC1828,0),0),""),AD1828),"")</f>
        <v/>
      </c>
      <c r="AG1828" s="2" t="str">
        <f>IF(AH1828="","",IF(OR(AH1828=AH1827,AH1828=AH1829),IF(AND(E1828="",AB1828="",AG1827&lt;&gt;""),MAX($AG$3:AG1827),MAX($AG$3:AG1827)+1),IF(AH1827=AH1828,AG1827,MAX($AG$3:AG1827)+1)))</f>
        <v/>
      </c>
      <c r="AH1828" s="12" t="str">
        <f t="shared" si="1013"/>
        <v/>
      </c>
      <c r="AI1828" s="12" t="str">
        <f t="shared" si="1014"/>
        <v/>
      </c>
      <c r="AJ1828" s="13" t="str">
        <f t="shared" si="1015"/>
        <v/>
      </c>
      <c r="AK1828" s="13" t="str">
        <f t="shared" si="1016"/>
        <v/>
      </c>
      <c r="AL1828" s="13" t="str">
        <f>IF(OR(AJ1828="",COUNTIF($AH$3:AH1828,AH1828)&lt;&gt;COUNTIF(AH$3:AH$100002,AH1828)),"",SUMIF(AH$3:AH$100002,AH1828,AJ$3:AJ$100002))</f>
        <v/>
      </c>
      <c r="AM1828" s="13" t="str">
        <f>IF(OR(AK1828="",COUNTIF($AH$3:AH1828,AH1828)&lt;&gt;COUNTIF(AH$3:AH$100002,AH1828)),"",SUMIF(AH$3:AH$100002,AH1828,AK$3:AK$100002))</f>
        <v/>
      </c>
      <c r="AO1828" s="13" t="str">
        <f t="shared" si="1041"/>
        <v/>
      </c>
      <c r="AP1828" s="13" t="str">
        <f t="shared" si="1041"/>
        <v/>
      </c>
      <c r="AQ1828" s="13" t="str">
        <f t="shared" si="1041"/>
        <v/>
      </c>
      <c r="AR1828" s="13" t="str">
        <f t="shared" si="1041"/>
        <v/>
      </c>
      <c r="AS1828" s="13" t="str">
        <f t="shared" si="1041"/>
        <v/>
      </c>
      <c r="AT1828" s="13" t="str">
        <f t="shared" si="1041"/>
        <v/>
      </c>
      <c r="AU1828" s="13" t="str">
        <f t="shared" si="1041"/>
        <v/>
      </c>
      <c r="AV1828" s="13" t="str">
        <f t="shared" si="1041"/>
        <v/>
      </c>
      <c r="AW1828" s="86" t="str">
        <f t="shared" si="1017"/>
        <v/>
      </c>
      <c r="AX1828" s="59" t="str">
        <f t="shared" si="1018"/>
        <v/>
      </c>
      <c r="AY1828" s="63" t="str">
        <f>IF(OR($BR1828="",BH1828=""),"",COUNT($BR$3:$BR1828))</f>
        <v/>
      </c>
      <c r="AZ1828" s="13" t="str">
        <f>IF(OR($BR1828="",BI1828=""),"",COUNT($BR$3:$BR1828))</f>
        <v/>
      </c>
      <c r="BA1828" s="13" t="str">
        <f>IF(OR($BR1828="",BJ1828=""),"",COUNT($BR$3:$BR1828))</f>
        <v/>
      </c>
      <c r="BB1828" s="13" t="str">
        <f>IF(OR($BR1828="",BK1828=""),"",COUNT($BR$3:$BR1828))</f>
        <v/>
      </c>
      <c r="BC1828" s="13" t="str">
        <f>IF(OR($BR1828="",BL1828=""),"",COUNT($BR$3:$BR1828))</f>
        <v/>
      </c>
      <c r="BD1828" s="13" t="str">
        <f>IF(OR($BR1828="",BM1828=""),"",COUNT($BR$3:$BR1828))</f>
        <v/>
      </c>
      <c r="BE1828" s="13" t="str">
        <f>IF(OR($BR1828="",BN1828=""),"",COUNT($BR$3:$BR1828))</f>
        <v/>
      </c>
      <c r="BF1828" s="13" t="str">
        <f>IF(OR($BR1828="",BO1828=""),"",COUNT($BR$3:$BR1828))</f>
        <v/>
      </c>
      <c r="BG1828" s="66" t="str">
        <f>IF(Z1828="","",COUNT($Z$3:Z1828))</f>
        <v/>
      </c>
      <c r="BH1828" s="13" t="str">
        <f>IF(AO1828="","",IF(AO1828=BH$2,(SUMIF($BV$3:$BV1828,BH$2,$BW$3:$BW1828)-SUMIF($BX$3:$BX1828,BH$2,$BY$3:$BY1828))*AO$1,""))</f>
        <v/>
      </c>
      <c r="BI1828" s="13" t="str">
        <f>IF(AP1828="","",IF(AP1828=BI$2,(SUMIF($BV$3:$BV1828,BI$2,$BW$3:$BW1828)-SUMIF($BX$3:$BX1828,BI$2,$BY$3:$BY1828))*AP$1,""))</f>
        <v/>
      </c>
      <c r="BJ1828" s="13" t="str">
        <f>IF(AQ1828="","",IF(AQ1828=BJ$2,(SUMIF($BV$3:$BV1828,BJ$2,$BW$3:$BW1828)-SUMIF($BX$3:$BX1828,BJ$2,$BY$3:$BY1828))*AQ$1,""))</f>
        <v/>
      </c>
      <c r="BK1828" s="13" t="str">
        <f>IF(AR1828="","",IF(AR1828=BK$2,(SUMIF($BV$3:$BV1828,BK$2,$BW$3:$BW1828)-SUMIF($BX$3:$BX1828,BK$2,$BY$3:$BY1828))*AR$1,""))</f>
        <v/>
      </c>
      <c r="BL1828" s="13" t="str">
        <f>IF(AS1828="","",IF(AS1828=BL$2,(SUMIF($BV$3:$BV1828,BL$2,$BW$3:$BW1828)-SUMIF($BX$3:$BX1828,BL$2,$BY$3:$BY1828))*AS$1,""))</f>
        <v/>
      </c>
      <c r="BM1828" s="13" t="str">
        <f>IF(AT1828="","",IF(AT1828=BM$2,(SUMIF($BV$3:$BV1828,BM$2,$BW$3:$BW1828)-SUMIF($BX$3:$BX1828,BM$2,$BY$3:$BY1828))*AT$1,""))</f>
        <v/>
      </c>
      <c r="BN1828" s="13" t="str">
        <f>IF(AU1828="","",IF(AU1828=BN$2,(SUMIF($BV$3:$BV1828,BN$2,$BW$3:$BW1828)-SUMIF($BX$3:$BX1828,BN$2,$BY$3:$BY1828))*AU$1,""))</f>
        <v/>
      </c>
      <c r="BO1828" s="13" t="str">
        <f>IF(AV1828="","",IF(AV1828=BO$2,(SUMIF($BV$3:$BV1828,BO$2,$BW$3:$BW1828)-SUMIF($BX$3:$BX1828,BO$2,$BY$3:$BY1828))*AV$1,""))</f>
        <v/>
      </c>
      <c r="BP1828" s="69"/>
      <c r="BQ1828" s="13" t="str">
        <f t="shared" si="1019"/>
        <v/>
      </c>
      <c r="BR1828" s="75" t="str">
        <f t="shared" si="1020"/>
        <v/>
      </c>
      <c r="BS1828" s="33" t="str">
        <f t="shared" si="1021"/>
        <v/>
      </c>
      <c r="BT1828" s="42" t="str">
        <f t="shared" si="1022"/>
        <v/>
      </c>
      <c r="BU1828" s="38" t="str">
        <f t="shared" si="1023"/>
        <v/>
      </c>
      <c r="BV1828" s="30" t="str">
        <f t="shared" si="1024"/>
        <v/>
      </c>
      <c r="BW1828" s="36" t="str">
        <f t="shared" si="1025"/>
        <v/>
      </c>
      <c r="BX1828" s="36" t="str">
        <f t="shared" si="1026"/>
        <v/>
      </c>
      <c r="BY1828" s="45" t="str">
        <f t="shared" si="1027"/>
        <v/>
      </c>
      <c r="BZ1828" s="12" t="str">
        <f t="shared" si="1028"/>
        <v/>
      </c>
      <c r="CA1828" s="47" t="str">
        <f t="shared" si="1029"/>
        <v/>
      </c>
      <c r="CB1828" s="32" t="str">
        <f t="shared" si="1030"/>
        <v/>
      </c>
      <c r="CC1828" s="32" t="str">
        <f t="shared" si="1031"/>
        <v/>
      </c>
      <c r="CD1828" s="32" t="str">
        <f t="shared" si="1032"/>
        <v/>
      </c>
      <c r="CE1828" s="48"/>
      <c r="CF1828" s="32" t="str">
        <f t="shared" si="1038"/>
        <v/>
      </c>
      <c r="CG1828" s="32" t="str">
        <f t="shared" si="1033"/>
        <v/>
      </c>
      <c r="CH1828" s="48"/>
    </row>
    <row r="1829" spans="2:86" ht="30" customHeight="1" x14ac:dyDescent="0.2">
      <c r="B1829" s="155"/>
      <c r="C1829" s="117"/>
      <c r="D1829" s="53"/>
      <c r="E1829" s="68"/>
      <c r="F1829" s="54"/>
      <c r="G1829" s="54"/>
      <c r="H1829" s="55"/>
      <c r="I1829" s="71"/>
      <c r="J1829" s="73"/>
      <c r="K1829" s="56"/>
      <c r="L1829" s="76" t="str">
        <f t="shared" si="1009"/>
        <v/>
      </c>
      <c r="M1829" s="77" t="str">
        <f t="shared" si="1010"/>
        <v/>
      </c>
      <c r="N1829" s="130" t="str">
        <f t="shared" si="1037"/>
        <v/>
      </c>
      <c r="O1829" s="131" t="str">
        <f t="shared" si="1042"/>
        <v/>
      </c>
      <c r="P1829" s="131" t="str">
        <f t="shared" si="1042"/>
        <v/>
      </c>
      <c r="Q1829" s="131" t="str">
        <f t="shared" si="1042"/>
        <v/>
      </c>
      <c r="R1829" s="131" t="str">
        <f t="shared" si="1042"/>
        <v/>
      </c>
      <c r="S1829" s="131" t="str">
        <f t="shared" si="1042"/>
        <v/>
      </c>
      <c r="T1829" s="131" t="str">
        <f t="shared" si="1042"/>
        <v/>
      </c>
      <c r="U1829" s="131" t="str">
        <f t="shared" si="1042"/>
        <v/>
      </c>
      <c r="V1829" s="14"/>
      <c r="W1829" s="17" t="str">
        <f>IF(C1829="",IF(OR(AND($H1829&lt;&gt;"",C1829=""),AND($F1828=$F1829,$AK1829&lt;&gt;""),COUNTA($H$3:$H$100002)&gt;COUNTA($H$3:$H1829),$AE1829&lt;&gt;""),W1828,""),C1829)</f>
        <v/>
      </c>
      <c r="X1829" s="17" t="str">
        <f>IF(D1829="",IF(OR(AND($H1829&lt;&gt;"",D1829=""),AND($F1828=$F1829,$AK1829&lt;&gt;""),COUNTA($H$3:$H$100002)&gt;COUNTA($H$3:$H1829),$AE1829&lt;&gt;""),X1828,""),D1829)</f>
        <v/>
      </c>
      <c r="Y1829" s="17" t="str">
        <f>IF(E1829="",IF(OR(AND($H1829&lt;&gt;"",E1829=""),AND($F1828=$F1829,$AK1829&lt;&gt;""),COUNTA($H$3:$H$100002)&gt;COUNTA($H$3:$H1829),$AE1829&lt;&gt;""),Y1828,""),E1829)</f>
        <v/>
      </c>
      <c r="Z1829" s="27" t="str">
        <f t="shared" si="1012"/>
        <v/>
      </c>
      <c r="AA1829" s="2" t="str">
        <f>IF(F1829="","",COUNTA($F$3:F1829))</f>
        <v/>
      </c>
      <c r="AB1829" s="3" t="str">
        <f>IF(F1829="","",IFERROR(IF(F1829&lt;&gt;"",IFERROR(INDEX(設定!$C$3:$C$303,MATCH(F1829,設定!$C$3:$C$303,0),0),INDEX(設定!$C$3:$C$303,MATCH("*"&amp;F1829&amp;"*",設定!$C$3:$C$303,0),0)),""),"エラー"))</f>
        <v/>
      </c>
      <c r="AC1829" s="2" t="str">
        <f>IF(G1829="","",COUNTA($G$3:G1829))</f>
        <v/>
      </c>
      <c r="AD1829" s="3" t="str">
        <f>IF(G1829="","",IFERROR(IF(G1829&lt;&gt;"",IFERROR(INDEX(設定!$C$3:$C$303,MATCH(G1829,設定!$C$3:$C$303,0),0),INDEX(設定!$C$3:$C$303,MATCH("*"&amp;G1829&amp;"*",設定!$C$3:$C$303,0),0)),""),"エラー"))</f>
        <v/>
      </c>
      <c r="AE1829" s="3" t="str">
        <f>IFERROR(IF(AB1829="",IF(AND(H1829&lt;&gt;"",F1829=""),INDEX(AB$3:AB1829,MATCH(MAX(AA$3:AA1829),AA$3:AA1829,0),0),""),AB1829),"")</f>
        <v/>
      </c>
      <c r="AF1829" s="3" t="str">
        <f>IFERROR(IF(AD1829="",IF(AND(H1829&lt;&gt;"",G1829=""),INDEX(AD$3:AD1829,MATCH(MAX(AC$3:AC1829),AC$3:AC1829,0),0),""),AD1829),"")</f>
        <v/>
      </c>
      <c r="AG1829" s="2" t="str">
        <f>IF(AH1829="","",IF(OR(AH1829=AH1828,AH1829=AH1830),IF(AND(E1829="",AB1829="",AG1828&lt;&gt;""),MAX($AG$3:AG1828),MAX($AG$3:AG1828)+1),IF(AH1828=AH1829,AG1828,MAX($AG$3:AG1828)+1)))</f>
        <v/>
      </c>
      <c r="AH1829" s="12" t="str">
        <f t="shared" si="1013"/>
        <v/>
      </c>
      <c r="AI1829" s="12" t="str">
        <f t="shared" si="1014"/>
        <v/>
      </c>
      <c r="AJ1829" s="13" t="str">
        <f t="shared" si="1015"/>
        <v/>
      </c>
      <c r="AK1829" s="13" t="str">
        <f t="shared" si="1016"/>
        <v/>
      </c>
      <c r="AL1829" s="13" t="str">
        <f>IF(OR(AJ1829="",COUNTIF($AH$3:AH1829,AH1829)&lt;&gt;COUNTIF(AH$3:AH$100002,AH1829)),"",SUMIF(AH$3:AH$100002,AH1829,AJ$3:AJ$100002))</f>
        <v/>
      </c>
      <c r="AM1829" s="13" t="str">
        <f>IF(OR(AK1829="",COUNTIF($AH$3:AH1829,AH1829)&lt;&gt;COUNTIF(AH$3:AH$100002,AH1829)),"",SUMIF(AH$3:AH$100002,AH1829,AK$3:AK$100002))</f>
        <v/>
      </c>
      <c r="AO1829" s="13" t="str">
        <f t="shared" si="1041"/>
        <v/>
      </c>
      <c r="AP1829" s="13" t="str">
        <f t="shared" si="1041"/>
        <v/>
      </c>
      <c r="AQ1829" s="13" t="str">
        <f t="shared" si="1041"/>
        <v/>
      </c>
      <c r="AR1829" s="13" t="str">
        <f t="shared" si="1041"/>
        <v/>
      </c>
      <c r="AS1829" s="13" t="str">
        <f t="shared" si="1041"/>
        <v/>
      </c>
      <c r="AT1829" s="13" t="str">
        <f t="shared" si="1041"/>
        <v/>
      </c>
      <c r="AU1829" s="13" t="str">
        <f t="shared" si="1041"/>
        <v/>
      </c>
      <c r="AV1829" s="13" t="str">
        <f t="shared" si="1041"/>
        <v/>
      </c>
      <c r="AW1829" s="86" t="str">
        <f t="shared" si="1017"/>
        <v/>
      </c>
      <c r="AX1829" s="59" t="str">
        <f t="shared" si="1018"/>
        <v/>
      </c>
      <c r="AY1829" s="63" t="str">
        <f>IF(OR($BR1829="",BH1829=""),"",COUNT($BR$3:$BR1829))</f>
        <v/>
      </c>
      <c r="AZ1829" s="13" t="str">
        <f>IF(OR($BR1829="",BI1829=""),"",COUNT($BR$3:$BR1829))</f>
        <v/>
      </c>
      <c r="BA1829" s="13" t="str">
        <f>IF(OR($BR1829="",BJ1829=""),"",COUNT($BR$3:$BR1829))</f>
        <v/>
      </c>
      <c r="BB1829" s="13" t="str">
        <f>IF(OR($BR1829="",BK1829=""),"",COUNT($BR$3:$BR1829))</f>
        <v/>
      </c>
      <c r="BC1829" s="13" t="str">
        <f>IF(OR($BR1829="",BL1829=""),"",COUNT($BR$3:$BR1829))</f>
        <v/>
      </c>
      <c r="BD1829" s="13" t="str">
        <f>IF(OR($BR1829="",BM1829=""),"",COUNT($BR$3:$BR1829))</f>
        <v/>
      </c>
      <c r="BE1829" s="13" t="str">
        <f>IF(OR($BR1829="",BN1829=""),"",COUNT($BR$3:$BR1829))</f>
        <v/>
      </c>
      <c r="BF1829" s="13" t="str">
        <f>IF(OR($BR1829="",BO1829=""),"",COUNT($BR$3:$BR1829))</f>
        <v/>
      </c>
      <c r="BG1829" s="66" t="str">
        <f>IF(Z1829="","",COUNT($Z$3:Z1829))</f>
        <v/>
      </c>
      <c r="BH1829" s="13" t="str">
        <f>IF(AO1829="","",IF(AO1829=BH$2,(SUMIF($BV$3:$BV1829,BH$2,$BW$3:$BW1829)-SUMIF($BX$3:$BX1829,BH$2,$BY$3:$BY1829))*AO$1,""))</f>
        <v/>
      </c>
      <c r="BI1829" s="13" t="str">
        <f>IF(AP1829="","",IF(AP1829=BI$2,(SUMIF($BV$3:$BV1829,BI$2,$BW$3:$BW1829)-SUMIF($BX$3:$BX1829,BI$2,$BY$3:$BY1829))*AP$1,""))</f>
        <v/>
      </c>
      <c r="BJ1829" s="13" t="str">
        <f>IF(AQ1829="","",IF(AQ1829=BJ$2,(SUMIF($BV$3:$BV1829,BJ$2,$BW$3:$BW1829)-SUMIF($BX$3:$BX1829,BJ$2,$BY$3:$BY1829))*AQ$1,""))</f>
        <v/>
      </c>
      <c r="BK1829" s="13" t="str">
        <f>IF(AR1829="","",IF(AR1829=BK$2,(SUMIF($BV$3:$BV1829,BK$2,$BW$3:$BW1829)-SUMIF($BX$3:$BX1829,BK$2,$BY$3:$BY1829))*AR$1,""))</f>
        <v/>
      </c>
      <c r="BL1829" s="13" t="str">
        <f>IF(AS1829="","",IF(AS1829=BL$2,(SUMIF($BV$3:$BV1829,BL$2,$BW$3:$BW1829)-SUMIF($BX$3:$BX1829,BL$2,$BY$3:$BY1829))*AS$1,""))</f>
        <v/>
      </c>
      <c r="BM1829" s="13" t="str">
        <f>IF(AT1829="","",IF(AT1829=BM$2,(SUMIF($BV$3:$BV1829,BM$2,$BW$3:$BW1829)-SUMIF($BX$3:$BX1829,BM$2,$BY$3:$BY1829))*AT$1,""))</f>
        <v/>
      </c>
      <c r="BN1829" s="13" t="str">
        <f>IF(AU1829="","",IF(AU1829=BN$2,(SUMIF($BV$3:$BV1829,BN$2,$BW$3:$BW1829)-SUMIF($BX$3:$BX1829,BN$2,$BY$3:$BY1829))*AU$1,""))</f>
        <v/>
      </c>
      <c r="BO1829" s="13" t="str">
        <f>IF(AV1829="","",IF(AV1829=BO$2,(SUMIF($BV$3:$BV1829,BO$2,$BW$3:$BW1829)-SUMIF($BX$3:$BX1829,BO$2,$BY$3:$BY1829))*AV$1,""))</f>
        <v/>
      </c>
      <c r="BP1829" s="69"/>
      <c r="BQ1829" s="13" t="str">
        <f t="shared" si="1019"/>
        <v/>
      </c>
      <c r="BR1829" s="75" t="str">
        <f t="shared" si="1020"/>
        <v/>
      </c>
      <c r="BS1829" s="33" t="str">
        <f t="shared" si="1021"/>
        <v/>
      </c>
      <c r="BT1829" s="42" t="str">
        <f t="shared" si="1022"/>
        <v/>
      </c>
      <c r="BU1829" s="38" t="str">
        <f t="shared" si="1023"/>
        <v/>
      </c>
      <c r="BV1829" s="30" t="str">
        <f t="shared" si="1024"/>
        <v/>
      </c>
      <c r="BW1829" s="36" t="str">
        <f t="shared" si="1025"/>
        <v/>
      </c>
      <c r="BX1829" s="36" t="str">
        <f t="shared" si="1026"/>
        <v/>
      </c>
      <c r="BY1829" s="45" t="str">
        <f t="shared" si="1027"/>
        <v/>
      </c>
      <c r="BZ1829" s="12" t="str">
        <f t="shared" si="1028"/>
        <v/>
      </c>
      <c r="CA1829" s="47" t="str">
        <f t="shared" si="1029"/>
        <v/>
      </c>
      <c r="CB1829" s="32" t="str">
        <f t="shared" si="1030"/>
        <v/>
      </c>
      <c r="CC1829" s="32" t="str">
        <f t="shared" si="1031"/>
        <v/>
      </c>
      <c r="CD1829" s="32" t="str">
        <f t="shared" si="1032"/>
        <v/>
      </c>
      <c r="CE1829" s="48"/>
      <c r="CF1829" s="32" t="str">
        <f t="shared" si="1038"/>
        <v/>
      </c>
      <c r="CG1829" s="32" t="str">
        <f t="shared" si="1033"/>
        <v/>
      </c>
      <c r="CH1829" s="48"/>
    </row>
    <row r="1830" spans="2:86" ht="30" customHeight="1" x14ac:dyDescent="0.2">
      <c r="B1830" s="155"/>
      <c r="C1830" s="117"/>
      <c r="D1830" s="53"/>
      <c r="E1830" s="68"/>
      <c r="F1830" s="54"/>
      <c r="G1830" s="54"/>
      <c r="H1830" s="55"/>
      <c r="I1830" s="71"/>
      <c r="J1830" s="73"/>
      <c r="K1830" s="56"/>
      <c r="L1830" s="76" t="str">
        <f t="shared" si="1009"/>
        <v/>
      </c>
      <c r="M1830" s="77" t="str">
        <f t="shared" si="1010"/>
        <v/>
      </c>
      <c r="N1830" s="130" t="str">
        <f t="shared" si="1037"/>
        <v/>
      </c>
      <c r="O1830" s="131" t="str">
        <f t="shared" si="1042"/>
        <v/>
      </c>
      <c r="P1830" s="131" t="str">
        <f t="shared" si="1042"/>
        <v/>
      </c>
      <c r="Q1830" s="131" t="str">
        <f t="shared" si="1042"/>
        <v/>
      </c>
      <c r="R1830" s="131" t="str">
        <f t="shared" si="1042"/>
        <v/>
      </c>
      <c r="S1830" s="131" t="str">
        <f t="shared" si="1042"/>
        <v/>
      </c>
      <c r="T1830" s="131" t="str">
        <f t="shared" si="1042"/>
        <v/>
      </c>
      <c r="U1830" s="131" t="str">
        <f t="shared" si="1042"/>
        <v/>
      </c>
      <c r="V1830" s="14"/>
      <c r="W1830" s="17" t="str">
        <f>IF(C1830="",IF(OR(AND($H1830&lt;&gt;"",C1830=""),AND($F1829=$F1830,$AK1830&lt;&gt;""),COUNTA($H$3:$H$100002)&gt;COUNTA($H$3:$H1830),$AE1830&lt;&gt;""),W1829,""),C1830)</f>
        <v/>
      </c>
      <c r="X1830" s="17" t="str">
        <f>IF(D1830="",IF(OR(AND($H1830&lt;&gt;"",D1830=""),AND($F1829=$F1830,$AK1830&lt;&gt;""),COUNTA($H$3:$H$100002)&gt;COUNTA($H$3:$H1830),$AE1830&lt;&gt;""),X1829,""),D1830)</f>
        <v/>
      </c>
      <c r="Y1830" s="17" t="str">
        <f>IF(E1830="",IF(OR(AND($H1830&lt;&gt;"",E1830=""),AND($F1829=$F1830,$AK1830&lt;&gt;""),COUNTA($H$3:$H$100002)&gt;COUNTA($H$3:$H1830),$AE1830&lt;&gt;""),Y1829,""),E1830)</f>
        <v/>
      </c>
      <c r="Z1830" s="27" t="str">
        <f t="shared" si="1012"/>
        <v/>
      </c>
      <c r="AA1830" s="2" t="str">
        <f>IF(F1830="","",COUNTA($F$3:F1830))</f>
        <v/>
      </c>
      <c r="AB1830" s="3" t="str">
        <f>IF(F1830="","",IFERROR(IF(F1830&lt;&gt;"",IFERROR(INDEX(設定!$C$3:$C$303,MATCH(F1830,設定!$C$3:$C$303,0),0),INDEX(設定!$C$3:$C$303,MATCH("*"&amp;F1830&amp;"*",設定!$C$3:$C$303,0),0)),""),"エラー"))</f>
        <v/>
      </c>
      <c r="AC1830" s="2" t="str">
        <f>IF(G1830="","",COUNTA($G$3:G1830))</f>
        <v/>
      </c>
      <c r="AD1830" s="3" t="str">
        <f>IF(G1830="","",IFERROR(IF(G1830&lt;&gt;"",IFERROR(INDEX(設定!$C$3:$C$303,MATCH(G1830,設定!$C$3:$C$303,0),0),INDEX(設定!$C$3:$C$303,MATCH("*"&amp;G1830&amp;"*",設定!$C$3:$C$303,0),0)),""),"エラー"))</f>
        <v/>
      </c>
      <c r="AE1830" s="3" t="str">
        <f>IFERROR(IF(AB1830="",IF(AND(H1830&lt;&gt;"",F1830=""),INDEX(AB$3:AB1830,MATCH(MAX(AA$3:AA1830),AA$3:AA1830,0),0),""),AB1830),"")</f>
        <v/>
      </c>
      <c r="AF1830" s="3" t="str">
        <f>IFERROR(IF(AD1830="",IF(AND(H1830&lt;&gt;"",G1830=""),INDEX(AD$3:AD1830,MATCH(MAX(AC$3:AC1830),AC$3:AC1830,0),0),""),AD1830),"")</f>
        <v/>
      </c>
      <c r="AG1830" s="2" t="str">
        <f>IF(AH1830="","",IF(OR(AH1830=AH1829,AH1830=AH1831),IF(AND(E1830="",AB1830="",AG1829&lt;&gt;""),MAX($AG$3:AG1829),MAX($AG$3:AG1829)+1),IF(AH1829=AH1830,AG1829,MAX($AG$3:AG1829)+1)))</f>
        <v/>
      </c>
      <c r="AH1830" s="12" t="str">
        <f t="shared" si="1013"/>
        <v/>
      </c>
      <c r="AI1830" s="12" t="str">
        <f t="shared" si="1014"/>
        <v/>
      </c>
      <c r="AJ1830" s="13" t="str">
        <f t="shared" si="1015"/>
        <v/>
      </c>
      <c r="AK1830" s="13" t="str">
        <f t="shared" si="1016"/>
        <v/>
      </c>
      <c r="AL1830" s="13" t="str">
        <f>IF(OR(AJ1830="",COUNTIF($AH$3:AH1830,AH1830)&lt;&gt;COUNTIF(AH$3:AH$100002,AH1830)),"",SUMIF(AH$3:AH$100002,AH1830,AJ$3:AJ$100002))</f>
        <v/>
      </c>
      <c r="AM1830" s="13" t="str">
        <f>IF(OR(AK1830="",COUNTIF($AH$3:AH1830,AH1830)&lt;&gt;COUNTIF(AH$3:AH$100002,AH1830)),"",SUMIF(AH$3:AH$100002,AH1830,AK$3:AK$100002))</f>
        <v/>
      </c>
      <c r="AO1830" s="13" t="str">
        <f t="shared" si="1041"/>
        <v/>
      </c>
      <c r="AP1830" s="13" t="str">
        <f t="shared" si="1041"/>
        <v/>
      </c>
      <c r="AQ1830" s="13" t="str">
        <f t="shared" si="1041"/>
        <v/>
      </c>
      <c r="AR1830" s="13" t="str">
        <f t="shared" si="1041"/>
        <v/>
      </c>
      <c r="AS1830" s="13" t="str">
        <f t="shared" si="1041"/>
        <v/>
      </c>
      <c r="AT1830" s="13" t="str">
        <f t="shared" si="1041"/>
        <v/>
      </c>
      <c r="AU1830" s="13" t="str">
        <f t="shared" si="1041"/>
        <v/>
      </c>
      <c r="AV1830" s="13" t="str">
        <f t="shared" si="1041"/>
        <v/>
      </c>
      <c r="AW1830" s="86" t="str">
        <f t="shared" si="1017"/>
        <v/>
      </c>
      <c r="AX1830" s="59" t="str">
        <f t="shared" si="1018"/>
        <v/>
      </c>
      <c r="AY1830" s="63" t="str">
        <f>IF(OR($BR1830="",BH1830=""),"",COUNT($BR$3:$BR1830))</f>
        <v/>
      </c>
      <c r="AZ1830" s="13" t="str">
        <f>IF(OR($BR1830="",BI1830=""),"",COUNT($BR$3:$BR1830))</f>
        <v/>
      </c>
      <c r="BA1830" s="13" t="str">
        <f>IF(OR($BR1830="",BJ1830=""),"",COUNT($BR$3:$BR1830))</f>
        <v/>
      </c>
      <c r="BB1830" s="13" t="str">
        <f>IF(OR($BR1830="",BK1830=""),"",COUNT($BR$3:$BR1830))</f>
        <v/>
      </c>
      <c r="BC1830" s="13" t="str">
        <f>IF(OR($BR1830="",BL1830=""),"",COUNT($BR$3:$BR1830))</f>
        <v/>
      </c>
      <c r="BD1830" s="13" t="str">
        <f>IF(OR($BR1830="",BM1830=""),"",COUNT($BR$3:$BR1830))</f>
        <v/>
      </c>
      <c r="BE1830" s="13" t="str">
        <f>IF(OR($BR1830="",BN1830=""),"",COUNT($BR$3:$BR1830))</f>
        <v/>
      </c>
      <c r="BF1830" s="13" t="str">
        <f>IF(OR($BR1830="",BO1830=""),"",COUNT($BR$3:$BR1830))</f>
        <v/>
      </c>
      <c r="BG1830" s="66" t="str">
        <f>IF(Z1830="","",COUNT($Z$3:Z1830))</f>
        <v/>
      </c>
      <c r="BH1830" s="13" t="str">
        <f>IF(AO1830="","",IF(AO1830=BH$2,(SUMIF($BV$3:$BV1830,BH$2,$BW$3:$BW1830)-SUMIF($BX$3:$BX1830,BH$2,$BY$3:$BY1830))*AO$1,""))</f>
        <v/>
      </c>
      <c r="BI1830" s="13" t="str">
        <f>IF(AP1830="","",IF(AP1830=BI$2,(SUMIF($BV$3:$BV1830,BI$2,$BW$3:$BW1830)-SUMIF($BX$3:$BX1830,BI$2,$BY$3:$BY1830))*AP$1,""))</f>
        <v/>
      </c>
      <c r="BJ1830" s="13" t="str">
        <f>IF(AQ1830="","",IF(AQ1830=BJ$2,(SUMIF($BV$3:$BV1830,BJ$2,$BW$3:$BW1830)-SUMIF($BX$3:$BX1830,BJ$2,$BY$3:$BY1830))*AQ$1,""))</f>
        <v/>
      </c>
      <c r="BK1830" s="13" t="str">
        <f>IF(AR1830="","",IF(AR1830=BK$2,(SUMIF($BV$3:$BV1830,BK$2,$BW$3:$BW1830)-SUMIF($BX$3:$BX1830,BK$2,$BY$3:$BY1830))*AR$1,""))</f>
        <v/>
      </c>
      <c r="BL1830" s="13" t="str">
        <f>IF(AS1830="","",IF(AS1830=BL$2,(SUMIF($BV$3:$BV1830,BL$2,$BW$3:$BW1830)-SUMIF($BX$3:$BX1830,BL$2,$BY$3:$BY1830))*AS$1,""))</f>
        <v/>
      </c>
      <c r="BM1830" s="13" t="str">
        <f>IF(AT1830="","",IF(AT1830=BM$2,(SUMIF($BV$3:$BV1830,BM$2,$BW$3:$BW1830)-SUMIF($BX$3:$BX1830,BM$2,$BY$3:$BY1830))*AT$1,""))</f>
        <v/>
      </c>
      <c r="BN1830" s="13" t="str">
        <f>IF(AU1830="","",IF(AU1830=BN$2,(SUMIF($BV$3:$BV1830,BN$2,$BW$3:$BW1830)-SUMIF($BX$3:$BX1830,BN$2,$BY$3:$BY1830))*AU$1,""))</f>
        <v/>
      </c>
      <c r="BO1830" s="13" t="str">
        <f>IF(AV1830="","",IF(AV1830=BO$2,(SUMIF($BV$3:$BV1830,BO$2,$BW$3:$BW1830)-SUMIF($BX$3:$BX1830,BO$2,$BY$3:$BY1830))*AV$1,""))</f>
        <v/>
      </c>
      <c r="BP1830" s="69"/>
      <c r="BQ1830" s="13" t="str">
        <f t="shared" si="1019"/>
        <v/>
      </c>
      <c r="BR1830" s="75" t="str">
        <f t="shared" si="1020"/>
        <v/>
      </c>
      <c r="BS1830" s="33" t="str">
        <f t="shared" si="1021"/>
        <v/>
      </c>
      <c r="BT1830" s="42" t="str">
        <f t="shared" si="1022"/>
        <v/>
      </c>
      <c r="BU1830" s="38" t="str">
        <f t="shared" si="1023"/>
        <v/>
      </c>
      <c r="BV1830" s="30" t="str">
        <f t="shared" si="1024"/>
        <v/>
      </c>
      <c r="BW1830" s="36" t="str">
        <f t="shared" si="1025"/>
        <v/>
      </c>
      <c r="BX1830" s="36" t="str">
        <f t="shared" si="1026"/>
        <v/>
      </c>
      <c r="BY1830" s="45" t="str">
        <f t="shared" si="1027"/>
        <v/>
      </c>
      <c r="BZ1830" s="12" t="str">
        <f t="shared" si="1028"/>
        <v/>
      </c>
      <c r="CA1830" s="47" t="str">
        <f t="shared" si="1029"/>
        <v/>
      </c>
      <c r="CB1830" s="32" t="str">
        <f t="shared" si="1030"/>
        <v/>
      </c>
      <c r="CC1830" s="32" t="str">
        <f t="shared" si="1031"/>
        <v/>
      </c>
      <c r="CD1830" s="32" t="str">
        <f t="shared" si="1032"/>
        <v/>
      </c>
      <c r="CE1830" s="48"/>
      <c r="CF1830" s="32" t="str">
        <f t="shared" si="1038"/>
        <v/>
      </c>
      <c r="CG1830" s="32" t="str">
        <f t="shared" si="1033"/>
        <v/>
      </c>
      <c r="CH1830" s="48"/>
    </row>
    <row r="1831" spans="2:86" ht="30" customHeight="1" x14ac:dyDescent="0.2">
      <c r="B1831" s="155"/>
      <c r="C1831" s="117"/>
      <c r="D1831" s="53"/>
      <c r="E1831" s="68"/>
      <c r="F1831" s="54"/>
      <c r="G1831" s="54"/>
      <c r="H1831" s="55"/>
      <c r="I1831" s="71"/>
      <c r="J1831" s="73"/>
      <c r="K1831" s="56"/>
      <c r="L1831" s="76" t="str">
        <f t="shared" si="1009"/>
        <v/>
      </c>
      <c r="M1831" s="77" t="str">
        <f t="shared" si="1010"/>
        <v/>
      </c>
      <c r="N1831" s="130" t="str">
        <f t="shared" si="1037"/>
        <v/>
      </c>
      <c r="O1831" s="131" t="str">
        <f t="shared" si="1042"/>
        <v/>
      </c>
      <c r="P1831" s="131" t="str">
        <f t="shared" si="1042"/>
        <v/>
      </c>
      <c r="Q1831" s="131" t="str">
        <f t="shared" si="1042"/>
        <v/>
      </c>
      <c r="R1831" s="131" t="str">
        <f t="shared" si="1042"/>
        <v/>
      </c>
      <c r="S1831" s="131" t="str">
        <f t="shared" si="1042"/>
        <v/>
      </c>
      <c r="T1831" s="131" t="str">
        <f t="shared" si="1042"/>
        <v/>
      </c>
      <c r="U1831" s="131" t="str">
        <f t="shared" si="1042"/>
        <v/>
      </c>
      <c r="V1831" s="14"/>
      <c r="W1831" s="17" t="str">
        <f>IF(C1831="",IF(OR(AND($H1831&lt;&gt;"",C1831=""),AND($F1830=$F1831,$AK1831&lt;&gt;""),COUNTA($H$3:$H$100002)&gt;COUNTA($H$3:$H1831),$AE1831&lt;&gt;""),W1830,""),C1831)</f>
        <v/>
      </c>
      <c r="X1831" s="17" t="str">
        <f>IF(D1831="",IF(OR(AND($H1831&lt;&gt;"",D1831=""),AND($F1830=$F1831,$AK1831&lt;&gt;""),COUNTA($H$3:$H$100002)&gt;COUNTA($H$3:$H1831),$AE1831&lt;&gt;""),X1830,""),D1831)</f>
        <v/>
      </c>
      <c r="Y1831" s="17" t="str">
        <f>IF(E1831="",IF(OR(AND($H1831&lt;&gt;"",E1831=""),AND($F1830=$F1831,$AK1831&lt;&gt;""),COUNTA($H$3:$H$100002)&gt;COUNTA($H$3:$H1831),$AE1831&lt;&gt;""),Y1830,""),E1831)</f>
        <v/>
      </c>
      <c r="Z1831" s="27" t="str">
        <f t="shared" si="1012"/>
        <v/>
      </c>
      <c r="AA1831" s="2" t="str">
        <f>IF(F1831="","",COUNTA($F$3:F1831))</f>
        <v/>
      </c>
      <c r="AB1831" s="3" t="str">
        <f>IF(F1831="","",IFERROR(IF(F1831&lt;&gt;"",IFERROR(INDEX(設定!$C$3:$C$303,MATCH(F1831,設定!$C$3:$C$303,0),0),INDEX(設定!$C$3:$C$303,MATCH("*"&amp;F1831&amp;"*",設定!$C$3:$C$303,0),0)),""),"エラー"))</f>
        <v/>
      </c>
      <c r="AC1831" s="2" t="str">
        <f>IF(G1831="","",COUNTA($G$3:G1831))</f>
        <v/>
      </c>
      <c r="AD1831" s="3" t="str">
        <f>IF(G1831="","",IFERROR(IF(G1831&lt;&gt;"",IFERROR(INDEX(設定!$C$3:$C$303,MATCH(G1831,設定!$C$3:$C$303,0),0),INDEX(設定!$C$3:$C$303,MATCH("*"&amp;G1831&amp;"*",設定!$C$3:$C$303,0),0)),""),"エラー"))</f>
        <v/>
      </c>
      <c r="AE1831" s="3" t="str">
        <f>IFERROR(IF(AB1831="",IF(AND(H1831&lt;&gt;"",F1831=""),INDEX(AB$3:AB1831,MATCH(MAX(AA$3:AA1831),AA$3:AA1831,0),0),""),AB1831),"")</f>
        <v/>
      </c>
      <c r="AF1831" s="3" t="str">
        <f>IFERROR(IF(AD1831="",IF(AND(H1831&lt;&gt;"",G1831=""),INDEX(AD$3:AD1831,MATCH(MAX(AC$3:AC1831),AC$3:AC1831,0),0),""),AD1831),"")</f>
        <v/>
      </c>
      <c r="AG1831" s="2" t="str">
        <f>IF(AH1831="","",IF(OR(AH1831=AH1830,AH1831=AH1832),IF(AND(E1831="",AB1831="",AG1830&lt;&gt;""),MAX($AG$3:AG1830),MAX($AG$3:AG1830)+1),IF(AH1830=AH1831,AG1830,MAX($AG$3:AG1830)+1)))</f>
        <v/>
      </c>
      <c r="AH1831" s="12" t="str">
        <f t="shared" si="1013"/>
        <v/>
      </c>
      <c r="AI1831" s="12" t="str">
        <f t="shared" si="1014"/>
        <v/>
      </c>
      <c r="AJ1831" s="13" t="str">
        <f t="shared" si="1015"/>
        <v/>
      </c>
      <c r="AK1831" s="13" t="str">
        <f t="shared" si="1016"/>
        <v/>
      </c>
      <c r="AL1831" s="13" t="str">
        <f>IF(OR(AJ1831="",COUNTIF($AH$3:AH1831,AH1831)&lt;&gt;COUNTIF(AH$3:AH$100002,AH1831)),"",SUMIF(AH$3:AH$100002,AH1831,AJ$3:AJ$100002))</f>
        <v/>
      </c>
      <c r="AM1831" s="13" t="str">
        <f>IF(OR(AK1831="",COUNTIF($AH$3:AH1831,AH1831)&lt;&gt;COUNTIF(AH$3:AH$100002,AH1831)),"",SUMIF(AH$3:AH$100002,AH1831,AK$3:AK$100002))</f>
        <v/>
      </c>
      <c r="AO1831" s="13" t="str">
        <f t="shared" si="1041"/>
        <v/>
      </c>
      <c r="AP1831" s="13" t="str">
        <f t="shared" si="1041"/>
        <v/>
      </c>
      <c r="AQ1831" s="13" t="str">
        <f t="shared" si="1041"/>
        <v/>
      </c>
      <c r="AR1831" s="13" t="str">
        <f t="shared" si="1041"/>
        <v/>
      </c>
      <c r="AS1831" s="13" t="str">
        <f t="shared" si="1041"/>
        <v/>
      </c>
      <c r="AT1831" s="13" t="str">
        <f t="shared" si="1041"/>
        <v/>
      </c>
      <c r="AU1831" s="13" t="str">
        <f t="shared" si="1041"/>
        <v/>
      </c>
      <c r="AV1831" s="13" t="str">
        <f t="shared" si="1041"/>
        <v/>
      </c>
      <c r="AW1831" s="86" t="str">
        <f t="shared" si="1017"/>
        <v/>
      </c>
      <c r="AX1831" s="59" t="str">
        <f t="shared" si="1018"/>
        <v/>
      </c>
      <c r="AY1831" s="63" t="str">
        <f>IF(OR($BR1831="",BH1831=""),"",COUNT($BR$3:$BR1831))</f>
        <v/>
      </c>
      <c r="AZ1831" s="13" t="str">
        <f>IF(OR($BR1831="",BI1831=""),"",COUNT($BR$3:$BR1831))</f>
        <v/>
      </c>
      <c r="BA1831" s="13" t="str">
        <f>IF(OR($BR1831="",BJ1831=""),"",COUNT($BR$3:$BR1831))</f>
        <v/>
      </c>
      <c r="BB1831" s="13" t="str">
        <f>IF(OR($BR1831="",BK1831=""),"",COUNT($BR$3:$BR1831))</f>
        <v/>
      </c>
      <c r="BC1831" s="13" t="str">
        <f>IF(OR($BR1831="",BL1831=""),"",COUNT($BR$3:$BR1831))</f>
        <v/>
      </c>
      <c r="BD1831" s="13" t="str">
        <f>IF(OR($BR1831="",BM1831=""),"",COUNT($BR$3:$BR1831))</f>
        <v/>
      </c>
      <c r="BE1831" s="13" t="str">
        <f>IF(OR($BR1831="",BN1831=""),"",COUNT($BR$3:$BR1831))</f>
        <v/>
      </c>
      <c r="BF1831" s="13" t="str">
        <f>IF(OR($BR1831="",BO1831=""),"",COUNT($BR$3:$BR1831))</f>
        <v/>
      </c>
      <c r="BG1831" s="66" t="str">
        <f>IF(Z1831="","",COUNT($Z$3:Z1831))</f>
        <v/>
      </c>
      <c r="BH1831" s="13" t="str">
        <f>IF(AO1831="","",IF(AO1831=BH$2,(SUMIF($BV$3:$BV1831,BH$2,$BW$3:$BW1831)-SUMIF($BX$3:$BX1831,BH$2,$BY$3:$BY1831))*AO$1,""))</f>
        <v/>
      </c>
      <c r="BI1831" s="13" t="str">
        <f>IF(AP1831="","",IF(AP1831=BI$2,(SUMIF($BV$3:$BV1831,BI$2,$BW$3:$BW1831)-SUMIF($BX$3:$BX1831,BI$2,$BY$3:$BY1831))*AP$1,""))</f>
        <v/>
      </c>
      <c r="BJ1831" s="13" t="str">
        <f>IF(AQ1831="","",IF(AQ1831=BJ$2,(SUMIF($BV$3:$BV1831,BJ$2,$BW$3:$BW1831)-SUMIF($BX$3:$BX1831,BJ$2,$BY$3:$BY1831))*AQ$1,""))</f>
        <v/>
      </c>
      <c r="BK1831" s="13" t="str">
        <f>IF(AR1831="","",IF(AR1831=BK$2,(SUMIF($BV$3:$BV1831,BK$2,$BW$3:$BW1831)-SUMIF($BX$3:$BX1831,BK$2,$BY$3:$BY1831))*AR$1,""))</f>
        <v/>
      </c>
      <c r="BL1831" s="13" t="str">
        <f>IF(AS1831="","",IF(AS1831=BL$2,(SUMIF($BV$3:$BV1831,BL$2,$BW$3:$BW1831)-SUMIF($BX$3:$BX1831,BL$2,$BY$3:$BY1831))*AS$1,""))</f>
        <v/>
      </c>
      <c r="BM1831" s="13" t="str">
        <f>IF(AT1831="","",IF(AT1831=BM$2,(SUMIF($BV$3:$BV1831,BM$2,$BW$3:$BW1831)-SUMIF($BX$3:$BX1831,BM$2,$BY$3:$BY1831))*AT$1,""))</f>
        <v/>
      </c>
      <c r="BN1831" s="13" t="str">
        <f>IF(AU1831="","",IF(AU1831=BN$2,(SUMIF($BV$3:$BV1831,BN$2,$BW$3:$BW1831)-SUMIF($BX$3:$BX1831,BN$2,$BY$3:$BY1831))*AU$1,""))</f>
        <v/>
      </c>
      <c r="BO1831" s="13" t="str">
        <f>IF(AV1831="","",IF(AV1831=BO$2,(SUMIF($BV$3:$BV1831,BO$2,$BW$3:$BW1831)-SUMIF($BX$3:$BX1831,BO$2,$BY$3:$BY1831))*AV$1,""))</f>
        <v/>
      </c>
      <c r="BP1831" s="69"/>
      <c r="BQ1831" s="13" t="str">
        <f t="shared" si="1019"/>
        <v/>
      </c>
      <c r="BR1831" s="75" t="str">
        <f t="shared" si="1020"/>
        <v/>
      </c>
      <c r="BS1831" s="33" t="str">
        <f t="shared" si="1021"/>
        <v/>
      </c>
      <c r="BT1831" s="42" t="str">
        <f t="shared" si="1022"/>
        <v/>
      </c>
      <c r="BU1831" s="38" t="str">
        <f t="shared" si="1023"/>
        <v/>
      </c>
      <c r="BV1831" s="30" t="str">
        <f t="shared" si="1024"/>
        <v/>
      </c>
      <c r="BW1831" s="36" t="str">
        <f t="shared" si="1025"/>
        <v/>
      </c>
      <c r="BX1831" s="36" t="str">
        <f t="shared" si="1026"/>
        <v/>
      </c>
      <c r="BY1831" s="45" t="str">
        <f t="shared" si="1027"/>
        <v/>
      </c>
      <c r="BZ1831" s="12" t="str">
        <f t="shared" si="1028"/>
        <v/>
      </c>
      <c r="CA1831" s="47" t="str">
        <f t="shared" si="1029"/>
        <v/>
      </c>
      <c r="CB1831" s="32" t="str">
        <f t="shared" si="1030"/>
        <v/>
      </c>
      <c r="CC1831" s="32" t="str">
        <f t="shared" si="1031"/>
        <v/>
      </c>
      <c r="CD1831" s="32" t="str">
        <f t="shared" si="1032"/>
        <v/>
      </c>
      <c r="CE1831" s="48"/>
      <c r="CF1831" s="32" t="str">
        <f t="shared" si="1038"/>
        <v/>
      </c>
      <c r="CG1831" s="32" t="str">
        <f t="shared" si="1033"/>
        <v/>
      </c>
      <c r="CH1831" s="48"/>
    </row>
    <row r="1832" spans="2:86" ht="30" customHeight="1" x14ac:dyDescent="0.2">
      <c r="B1832" s="155"/>
      <c r="C1832" s="117"/>
      <c r="D1832" s="53"/>
      <c r="E1832" s="68"/>
      <c r="F1832" s="54"/>
      <c r="G1832" s="54"/>
      <c r="H1832" s="55"/>
      <c r="I1832" s="71"/>
      <c r="J1832" s="73"/>
      <c r="K1832" s="56"/>
      <c r="L1832" s="76" t="str">
        <f t="shared" si="1009"/>
        <v/>
      </c>
      <c r="M1832" s="77" t="str">
        <f t="shared" si="1010"/>
        <v/>
      </c>
      <c r="N1832" s="130" t="str">
        <f t="shared" si="1037"/>
        <v/>
      </c>
      <c r="O1832" s="131" t="str">
        <f t="shared" si="1042"/>
        <v/>
      </c>
      <c r="P1832" s="131" t="str">
        <f t="shared" si="1042"/>
        <v/>
      </c>
      <c r="Q1832" s="131" t="str">
        <f t="shared" si="1042"/>
        <v/>
      </c>
      <c r="R1832" s="131" t="str">
        <f t="shared" si="1042"/>
        <v/>
      </c>
      <c r="S1832" s="131" t="str">
        <f t="shared" si="1042"/>
        <v/>
      </c>
      <c r="T1832" s="131" t="str">
        <f t="shared" si="1042"/>
        <v/>
      </c>
      <c r="U1832" s="131" t="str">
        <f t="shared" si="1042"/>
        <v/>
      </c>
      <c r="V1832" s="14"/>
      <c r="W1832" s="17" t="str">
        <f>IF(C1832="",IF(OR(AND($H1832&lt;&gt;"",C1832=""),AND($F1831=$F1832,$AK1832&lt;&gt;""),COUNTA($H$3:$H$100002)&gt;COUNTA($H$3:$H1832),$AE1832&lt;&gt;""),W1831,""),C1832)</f>
        <v/>
      </c>
      <c r="X1832" s="17" t="str">
        <f>IF(D1832="",IF(OR(AND($H1832&lt;&gt;"",D1832=""),AND($F1831=$F1832,$AK1832&lt;&gt;""),COUNTA($H$3:$H$100002)&gt;COUNTA($H$3:$H1832),$AE1832&lt;&gt;""),X1831,""),D1832)</f>
        <v/>
      </c>
      <c r="Y1832" s="17" t="str">
        <f>IF(E1832="",IF(OR(AND($H1832&lt;&gt;"",E1832=""),AND($F1831=$F1832,$AK1832&lt;&gt;""),COUNTA($H$3:$H$100002)&gt;COUNTA($H$3:$H1832),$AE1832&lt;&gt;""),Y1831,""),E1832)</f>
        <v/>
      </c>
      <c r="Z1832" s="27" t="str">
        <f t="shared" si="1012"/>
        <v/>
      </c>
      <c r="AA1832" s="2" t="str">
        <f>IF(F1832="","",COUNTA($F$3:F1832))</f>
        <v/>
      </c>
      <c r="AB1832" s="3" t="str">
        <f>IF(F1832="","",IFERROR(IF(F1832&lt;&gt;"",IFERROR(INDEX(設定!$C$3:$C$303,MATCH(F1832,設定!$C$3:$C$303,0),0),INDEX(設定!$C$3:$C$303,MATCH("*"&amp;F1832&amp;"*",設定!$C$3:$C$303,0),0)),""),"エラー"))</f>
        <v/>
      </c>
      <c r="AC1832" s="2" t="str">
        <f>IF(G1832="","",COUNTA($G$3:G1832))</f>
        <v/>
      </c>
      <c r="AD1832" s="3" t="str">
        <f>IF(G1832="","",IFERROR(IF(G1832&lt;&gt;"",IFERROR(INDEX(設定!$C$3:$C$303,MATCH(G1832,設定!$C$3:$C$303,0),0),INDEX(設定!$C$3:$C$303,MATCH("*"&amp;G1832&amp;"*",設定!$C$3:$C$303,0),0)),""),"エラー"))</f>
        <v/>
      </c>
      <c r="AE1832" s="3" t="str">
        <f>IFERROR(IF(AB1832="",IF(AND(H1832&lt;&gt;"",F1832=""),INDEX(AB$3:AB1832,MATCH(MAX(AA$3:AA1832),AA$3:AA1832,0),0),""),AB1832),"")</f>
        <v/>
      </c>
      <c r="AF1832" s="3" t="str">
        <f>IFERROR(IF(AD1832="",IF(AND(H1832&lt;&gt;"",G1832=""),INDEX(AD$3:AD1832,MATCH(MAX(AC$3:AC1832),AC$3:AC1832,0),0),""),AD1832),"")</f>
        <v/>
      </c>
      <c r="AG1832" s="2" t="str">
        <f>IF(AH1832="","",IF(OR(AH1832=AH1831,AH1832=AH1833),IF(AND(E1832="",AB1832="",AG1831&lt;&gt;""),MAX($AG$3:AG1831),MAX($AG$3:AG1831)+1),IF(AH1831=AH1832,AG1831,MAX($AG$3:AG1831)+1)))</f>
        <v/>
      </c>
      <c r="AH1832" s="12" t="str">
        <f t="shared" si="1013"/>
        <v/>
      </c>
      <c r="AI1832" s="12" t="str">
        <f t="shared" si="1014"/>
        <v/>
      </c>
      <c r="AJ1832" s="13" t="str">
        <f t="shared" si="1015"/>
        <v/>
      </c>
      <c r="AK1832" s="13" t="str">
        <f t="shared" si="1016"/>
        <v/>
      </c>
      <c r="AL1832" s="13" t="str">
        <f>IF(OR(AJ1832="",COUNTIF($AH$3:AH1832,AH1832)&lt;&gt;COUNTIF(AH$3:AH$100002,AH1832)),"",SUMIF(AH$3:AH$100002,AH1832,AJ$3:AJ$100002))</f>
        <v/>
      </c>
      <c r="AM1832" s="13" t="str">
        <f>IF(OR(AK1832="",COUNTIF($AH$3:AH1832,AH1832)&lt;&gt;COUNTIF(AH$3:AH$100002,AH1832)),"",SUMIF(AH$3:AH$100002,AH1832,AK$3:AK$100002))</f>
        <v/>
      </c>
      <c r="AO1832" s="13" t="str">
        <f t="shared" si="1041"/>
        <v/>
      </c>
      <c r="AP1832" s="13" t="str">
        <f t="shared" si="1041"/>
        <v/>
      </c>
      <c r="AQ1832" s="13" t="str">
        <f t="shared" si="1041"/>
        <v/>
      </c>
      <c r="AR1832" s="13" t="str">
        <f t="shared" si="1041"/>
        <v/>
      </c>
      <c r="AS1832" s="13" t="str">
        <f t="shared" si="1041"/>
        <v/>
      </c>
      <c r="AT1832" s="13" t="str">
        <f t="shared" si="1041"/>
        <v/>
      </c>
      <c r="AU1832" s="13" t="str">
        <f t="shared" si="1041"/>
        <v/>
      </c>
      <c r="AV1832" s="13" t="str">
        <f t="shared" si="1041"/>
        <v/>
      </c>
      <c r="AW1832" s="86" t="str">
        <f t="shared" si="1017"/>
        <v/>
      </c>
      <c r="AX1832" s="59" t="str">
        <f t="shared" si="1018"/>
        <v/>
      </c>
      <c r="AY1832" s="63" t="str">
        <f>IF(OR($BR1832="",BH1832=""),"",COUNT($BR$3:$BR1832))</f>
        <v/>
      </c>
      <c r="AZ1832" s="13" t="str">
        <f>IF(OR($BR1832="",BI1832=""),"",COUNT($BR$3:$BR1832))</f>
        <v/>
      </c>
      <c r="BA1832" s="13" t="str">
        <f>IF(OR($BR1832="",BJ1832=""),"",COUNT($BR$3:$BR1832))</f>
        <v/>
      </c>
      <c r="BB1832" s="13" t="str">
        <f>IF(OR($BR1832="",BK1832=""),"",COUNT($BR$3:$BR1832))</f>
        <v/>
      </c>
      <c r="BC1832" s="13" t="str">
        <f>IF(OR($BR1832="",BL1832=""),"",COUNT($BR$3:$BR1832))</f>
        <v/>
      </c>
      <c r="BD1832" s="13" t="str">
        <f>IF(OR($BR1832="",BM1832=""),"",COUNT($BR$3:$BR1832))</f>
        <v/>
      </c>
      <c r="BE1832" s="13" t="str">
        <f>IF(OR($BR1832="",BN1832=""),"",COUNT($BR$3:$BR1832))</f>
        <v/>
      </c>
      <c r="BF1832" s="13" t="str">
        <f>IF(OR($BR1832="",BO1832=""),"",COUNT($BR$3:$BR1832))</f>
        <v/>
      </c>
      <c r="BG1832" s="66" t="str">
        <f>IF(Z1832="","",COUNT($Z$3:Z1832))</f>
        <v/>
      </c>
      <c r="BH1832" s="13" t="str">
        <f>IF(AO1832="","",IF(AO1832=BH$2,(SUMIF($BV$3:$BV1832,BH$2,$BW$3:$BW1832)-SUMIF($BX$3:$BX1832,BH$2,$BY$3:$BY1832))*AO$1,""))</f>
        <v/>
      </c>
      <c r="BI1832" s="13" t="str">
        <f>IF(AP1832="","",IF(AP1832=BI$2,(SUMIF($BV$3:$BV1832,BI$2,$BW$3:$BW1832)-SUMIF($BX$3:$BX1832,BI$2,$BY$3:$BY1832))*AP$1,""))</f>
        <v/>
      </c>
      <c r="BJ1832" s="13" t="str">
        <f>IF(AQ1832="","",IF(AQ1832=BJ$2,(SUMIF($BV$3:$BV1832,BJ$2,$BW$3:$BW1832)-SUMIF($BX$3:$BX1832,BJ$2,$BY$3:$BY1832))*AQ$1,""))</f>
        <v/>
      </c>
      <c r="BK1832" s="13" t="str">
        <f>IF(AR1832="","",IF(AR1832=BK$2,(SUMIF($BV$3:$BV1832,BK$2,$BW$3:$BW1832)-SUMIF($BX$3:$BX1832,BK$2,$BY$3:$BY1832))*AR$1,""))</f>
        <v/>
      </c>
      <c r="BL1832" s="13" t="str">
        <f>IF(AS1832="","",IF(AS1832=BL$2,(SUMIF($BV$3:$BV1832,BL$2,$BW$3:$BW1832)-SUMIF($BX$3:$BX1832,BL$2,$BY$3:$BY1832))*AS$1,""))</f>
        <v/>
      </c>
      <c r="BM1832" s="13" t="str">
        <f>IF(AT1832="","",IF(AT1832=BM$2,(SUMIF($BV$3:$BV1832,BM$2,$BW$3:$BW1832)-SUMIF($BX$3:$BX1832,BM$2,$BY$3:$BY1832))*AT$1,""))</f>
        <v/>
      </c>
      <c r="BN1832" s="13" t="str">
        <f>IF(AU1832="","",IF(AU1832=BN$2,(SUMIF($BV$3:$BV1832,BN$2,$BW$3:$BW1832)-SUMIF($BX$3:$BX1832,BN$2,$BY$3:$BY1832))*AU$1,""))</f>
        <v/>
      </c>
      <c r="BO1832" s="13" t="str">
        <f>IF(AV1832="","",IF(AV1832=BO$2,(SUMIF($BV$3:$BV1832,BO$2,$BW$3:$BW1832)-SUMIF($BX$3:$BX1832,BO$2,$BY$3:$BY1832))*AV$1,""))</f>
        <v/>
      </c>
      <c r="BP1832" s="69"/>
      <c r="BQ1832" s="13" t="str">
        <f t="shared" si="1019"/>
        <v/>
      </c>
      <c r="BR1832" s="75" t="str">
        <f t="shared" si="1020"/>
        <v/>
      </c>
      <c r="BS1832" s="33" t="str">
        <f t="shared" si="1021"/>
        <v/>
      </c>
      <c r="BT1832" s="42" t="str">
        <f t="shared" si="1022"/>
        <v/>
      </c>
      <c r="BU1832" s="38" t="str">
        <f t="shared" si="1023"/>
        <v/>
      </c>
      <c r="BV1832" s="30" t="str">
        <f t="shared" si="1024"/>
        <v/>
      </c>
      <c r="BW1832" s="36" t="str">
        <f t="shared" si="1025"/>
        <v/>
      </c>
      <c r="BX1832" s="36" t="str">
        <f t="shared" si="1026"/>
        <v/>
      </c>
      <c r="BY1832" s="45" t="str">
        <f t="shared" si="1027"/>
        <v/>
      </c>
      <c r="BZ1832" s="12" t="str">
        <f t="shared" si="1028"/>
        <v/>
      </c>
      <c r="CA1832" s="47" t="str">
        <f t="shared" si="1029"/>
        <v/>
      </c>
      <c r="CB1832" s="32" t="str">
        <f t="shared" si="1030"/>
        <v/>
      </c>
      <c r="CC1832" s="32" t="str">
        <f t="shared" si="1031"/>
        <v/>
      </c>
      <c r="CD1832" s="32" t="str">
        <f t="shared" si="1032"/>
        <v/>
      </c>
      <c r="CE1832" s="48"/>
      <c r="CF1832" s="32" t="str">
        <f t="shared" si="1038"/>
        <v/>
      </c>
      <c r="CG1832" s="32" t="str">
        <f t="shared" si="1033"/>
        <v/>
      </c>
      <c r="CH1832" s="48"/>
    </row>
    <row r="1833" spans="2:86" ht="30" customHeight="1" x14ac:dyDescent="0.2">
      <c r="B1833" s="155"/>
      <c r="C1833" s="117"/>
      <c r="D1833" s="53"/>
      <c r="E1833" s="68"/>
      <c r="F1833" s="54"/>
      <c r="G1833" s="54"/>
      <c r="H1833" s="55"/>
      <c r="I1833" s="71"/>
      <c r="J1833" s="73"/>
      <c r="K1833" s="56"/>
      <c r="L1833" s="76" t="str">
        <f t="shared" si="1009"/>
        <v/>
      </c>
      <c r="M1833" s="77" t="str">
        <f t="shared" si="1010"/>
        <v/>
      </c>
      <c r="N1833" s="130" t="str">
        <f t="shared" si="1037"/>
        <v/>
      </c>
      <c r="O1833" s="131" t="str">
        <f t="shared" ref="O1833:U1842" si="1043">IFERROR(INDEX($BH$3:$BO$100002,MATCH($BG1833,$BG$3:$BG$100002,0),MATCH(O$1,$BH$2:$BO$2,0)),"")</f>
        <v/>
      </c>
      <c r="P1833" s="131" t="str">
        <f t="shared" si="1043"/>
        <v/>
      </c>
      <c r="Q1833" s="131" t="str">
        <f t="shared" si="1043"/>
        <v/>
      </c>
      <c r="R1833" s="131" t="str">
        <f t="shared" si="1043"/>
        <v/>
      </c>
      <c r="S1833" s="131" t="str">
        <f t="shared" si="1043"/>
        <v/>
      </c>
      <c r="T1833" s="131" t="str">
        <f t="shared" si="1043"/>
        <v/>
      </c>
      <c r="U1833" s="131" t="str">
        <f t="shared" si="1043"/>
        <v/>
      </c>
      <c r="V1833" s="14"/>
      <c r="W1833" s="17" t="str">
        <f>IF(C1833="",IF(OR(AND($H1833&lt;&gt;"",C1833=""),AND($F1832=$F1833,$AK1833&lt;&gt;""),COUNTA($H$3:$H$100002)&gt;COUNTA($H$3:$H1833),$AE1833&lt;&gt;""),W1832,""),C1833)</f>
        <v/>
      </c>
      <c r="X1833" s="17" t="str">
        <f>IF(D1833="",IF(OR(AND($H1833&lt;&gt;"",D1833=""),AND($F1832=$F1833,$AK1833&lt;&gt;""),COUNTA($H$3:$H$100002)&gt;COUNTA($H$3:$H1833),$AE1833&lt;&gt;""),X1832,""),D1833)</f>
        <v/>
      </c>
      <c r="Y1833" s="17" t="str">
        <f>IF(E1833="",IF(OR(AND($H1833&lt;&gt;"",E1833=""),AND($F1832=$F1833,$AK1833&lt;&gt;""),COUNTA($H$3:$H$100002)&gt;COUNTA($H$3:$H1833),$AE1833&lt;&gt;""),Y1832,""),E1833)</f>
        <v/>
      </c>
      <c r="Z1833" s="27" t="str">
        <f t="shared" si="1012"/>
        <v/>
      </c>
      <c r="AA1833" s="2" t="str">
        <f>IF(F1833="","",COUNTA($F$3:F1833))</f>
        <v/>
      </c>
      <c r="AB1833" s="3" t="str">
        <f>IF(F1833="","",IFERROR(IF(F1833&lt;&gt;"",IFERROR(INDEX(設定!$C$3:$C$303,MATCH(F1833,設定!$C$3:$C$303,0),0),INDEX(設定!$C$3:$C$303,MATCH("*"&amp;F1833&amp;"*",設定!$C$3:$C$303,0),0)),""),"エラー"))</f>
        <v/>
      </c>
      <c r="AC1833" s="2" t="str">
        <f>IF(G1833="","",COUNTA($G$3:G1833))</f>
        <v/>
      </c>
      <c r="AD1833" s="3" t="str">
        <f>IF(G1833="","",IFERROR(IF(G1833&lt;&gt;"",IFERROR(INDEX(設定!$C$3:$C$303,MATCH(G1833,設定!$C$3:$C$303,0),0),INDEX(設定!$C$3:$C$303,MATCH("*"&amp;G1833&amp;"*",設定!$C$3:$C$303,0),0)),""),"エラー"))</f>
        <v/>
      </c>
      <c r="AE1833" s="3" t="str">
        <f>IFERROR(IF(AB1833="",IF(AND(H1833&lt;&gt;"",F1833=""),INDEX(AB$3:AB1833,MATCH(MAX(AA$3:AA1833),AA$3:AA1833,0),0),""),AB1833),"")</f>
        <v/>
      </c>
      <c r="AF1833" s="3" t="str">
        <f>IFERROR(IF(AD1833="",IF(AND(H1833&lt;&gt;"",G1833=""),INDEX(AD$3:AD1833,MATCH(MAX(AC$3:AC1833),AC$3:AC1833,0),0),""),AD1833),"")</f>
        <v/>
      </c>
      <c r="AG1833" s="2" t="str">
        <f>IF(AH1833="","",IF(OR(AH1833=AH1832,AH1833=AH1834),IF(AND(E1833="",AB1833="",AG1832&lt;&gt;""),MAX($AG$3:AG1832),MAX($AG$3:AG1832)+1),IF(AH1832=AH1833,AG1832,MAX($AG$3:AG1832)+1)))</f>
        <v/>
      </c>
      <c r="AH1833" s="12" t="str">
        <f t="shared" si="1013"/>
        <v/>
      </c>
      <c r="AI1833" s="12" t="str">
        <f t="shared" si="1014"/>
        <v/>
      </c>
      <c r="AJ1833" s="13" t="str">
        <f t="shared" si="1015"/>
        <v/>
      </c>
      <c r="AK1833" s="13" t="str">
        <f t="shared" si="1016"/>
        <v/>
      </c>
      <c r="AL1833" s="13" t="str">
        <f>IF(OR(AJ1833="",COUNTIF($AH$3:AH1833,AH1833)&lt;&gt;COUNTIF(AH$3:AH$100002,AH1833)),"",SUMIF(AH$3:AH$100002,AH1833,AJ$3:AJ$100002))</f>
        <v/>
      </c>
      <c r="AM1833" s="13" t="str">
        <f>IF(OR(AK1833="",COUNTIF($AH$3:AH1833,AH1833)&lt;&gt;COUNTIF(AH$3:AH$100002,AH1833)),"",SUMIF(AH$3:AH$100002,AH1833,AK$3:AK$100002))</f>
        <v/>
      </c>
      <c r="AO1833" s="13" t="str">
        <f t="shared" si="1041"/>
        <v/>
      </c>
      <c r="AP1833" s="13" t="str">
        <f t="shared" si="1041"/>
        <v/>
      </c>
      <c r="AQ1833" s="13" t="str">
        <f t="shared" si="1041"/>
        <v/>
      </c>
      <c r="AR1833" s="13" t="str">
        <f t="shared" si="1041"/>
        <v/>
      </c>
      <c r="AS1833" s="13" t="str">
        <f t="shared" si="1041"/>
        <v/>
      </c>
      <c r="AT1833" s="13" t="str">
        <f t="shared" si="1041"/>
        <v/>
      </c>
      <c r="AU1833" s="13" t="str">
        <f t="shared" si="1041"/>
        <v/>
      </c>
      <c r="AV1833" s="13" t="str">
        <f t="shared" si="1041"/>
        <v/>
      </c>
      <c r="AW1833" s="86" t="str">
        <f t="shared" si="1017"/>
        <v/>
      </c>
      <c r="AX1833" s="59" t="str">
        <f t="shared" si="1018"/>
        <v/>
      </c>
      <c r="AY1833" s="63" t="str">
        <f>IF(OR($BR1833="",BH1833=""),"",COUNT($BR$3:$BR1833))</f>
        <v/>
      </c>
      <c r="AZ1833" s="13" t="str">
        <f>IF(OR($BR1833="",BI1833=""),"",COUNT($BR$3:$BR1833))</f>
        <v/>
      </c>
      <c r="BA1833" s="13" t="str">
        <f>IF(OR($BR1833="",BJ1833=""),"",COUNT($BR$3:$BR1833))</f>
        <v/>
      </c>
      <c r="BB1833" s="13" t="str">
        <f>IF(OR($BR1833="",BK1833=""),"",COUNT($BR$3:$BR1833))</f>
        <v/>
      </c>
      <c r="BC1833" s="13" t="str">
        <f>IF(OR($BR1833="",BL1833=""),"",COUNT($BR$3:$BR1833))</f>
        <v/>
      </c>
      <c r="BD1833" s="13" t="str">
        <f>IF(OR($BR1833="",BM1833=""),"",COUNT($BR$3:$BR1833))</f>
        <v/>
      </c>
      <c r="BE1833" s="13" t="str">
        <f>IF(OR($BR1833="",BN1833=""),"",COUNT($BR$3:$BR1833))</f>
        <v/>
      </c>
      <c r="BF1833" s="13" t="str">
        <f>IF(OR($BR1833="",BO1833=""),"",COUNT($BR$3:$BR1833))</f>
        <v/>
      </c>
      <c r="BG1833" s="66" t="str">
        <f>IF(Z1833="","",COUNT($Z$3:Z1833))</f>
        <v/>
      </c>
      <c r="BH1833" s="13" t="str">
        <f>IF(AO1833="","",IF(AO1833=BH$2,(SUMIF($BV$3:$BV1833,BH$2,$BW$3:$BW1833)-SUMIF($BX$3:$BX1833,BH$2,$BY$3:$BY1833))*AO$1,""))</f>
        <v/>
      </c>
      <c r="BI1833" s="13" t="str">
        <f>IF(AP1833="","",IF(AP1833=BI$2,(SUMIF($BV$3:$BV1833,BI$2,$BW$3:$BW1833)-SUMIF($BX$3:$BX1833,BI$2,$BY$3:$BY1833))*AP$1,""))</f>
        <v/>
      </c>
      <c r="BJ1833" s="13" t="str">
        <f>IF(AQ1833="","",IF(AQ1833=BJ$2,(SUMIF($BV$3:$BV1833,BJ$2,$BW$3:$BW1833)-SUMIF($BX$3:$BX1833,BJ$2,$BY$3:$BY1833))*AQ$1,""))</f>
        <v/>
      </c>
      <c r="BK1833" s="13" t="str">
        <f>IF(AR1833="","",IF(AR1833=BK$2,(SUMIF($BV$3:$BV1833,BK$2,$BW$3:$BW1833)-SUMIF($BX$3:$BX1833,BK$2,$BY$3:$BY1833))*AR$1,""))</f>
        <v/>
      </c>
      <c r="BL1833" s="13" t="str">
        <f>IF(AS1833="","",IF(AS1833=BL$2,(SUMIF($BV$3:$BV1833,BL$2,$BW$3:$BW1833)-SUMIF($BX$3:$BX1833,BL$2,$BY$3:$BY1833))*AS$1,""))</f>
        <v/>
      </c>
      <c r="BM1833" s="13" t="str">
        <f>IF(AT1833="","",IF(AT1833=BM$2,(SUMIF($BV$3:$BV1833,BM$2,$BW$3:$BW1833)-SUMIF($BX$3:$BX1833,BM$2,$BY$3:$BY1833))*AT$1,""))</f>
        <v/>
      </c>
      <c r="BN1833" s="13" t="str">
        <f>IF(AU1833="","",IF(AU1833=BN$2,(SUMIF($BV$3:$BV1833,BN$2,$BW$3:$BW1833)-SUMIF($BX$3:$BX1833,BN$2,$BY$3:$BY1833))*AU$1,""))</f>
        <v/>
      </c>
      <c r="BO1833" s="13" t="str">
        <f>IF(AV1833="","",IF(AV1833=BO$2,(SUMIF($BV$3:$BV1833,BO$2,$BW$3:$BW1833)-SUMIF($BX$3:$BX1833,BO$2,$BY$3:$BY1833))*AV$1,""))</f>
        <v/>
      </c>
      <c r="BP1833" s="69"/>
      <c r="BQ1833" s="13" t="str">
        <f t="shared" si="1019"/>
        <v/>
      </c>
      <c r="BR1833" s="75" t="str">
        <f t="shared" si="1020"/>
        <v/>
      </c>
      <c r="BS1833" s="33" t="str">
        <f t="shared" si="1021"/>
        <v/>
      </c>
      <c r="BT1833" s="42" t="str">
        <f t="shared" si="1022"/>
        <v/>
      </c>
      <c r="BU1833" s="38" t="str">
        <f t="shared" si="1023"/>
        <v/>
      </c>
      <c r="BV1833" s="30" t="str">
        <f t="shared" si="1024"/>
        <v/>
      </c>
      <c r="BW1833" s="36" t="str">
        <f t="shared" si="1025"/>
        <v/>
      </c>
      <c r="BX1833" s="36" t="str">
        <f t="shared" si="1026"/>
        <v/>
      </c>
      <c r="BY1833" s="45" t="str">
        <f t="shared" si="1027"/>
        <v/>
      </c>
      <c r="BZ1833" s="12" t="str">
        <f t="shared" si="1028"/>
        <v/>
      </c>
      <c r="CA1833" s="47" t="str">
        <f t="shared" si="1029"/>
        <v/>
      </c>
      <c r="CB1833" s="32" t="str">
        <f t="shared" si="1030"/>
        <v/>
      </c>
      <c r="CC1833" s="32" t="str">
        <f t="shared" si="1031"/>
        <v/>
      </c>
      <c r="CD1833" s="32" t="str">
        <f t="shared" si="1032"/>
        <v/>
      </c>
      <c r="CE1833" s="48"/>
      <c r="CF1833" s="32" t="str">
        <f t="shared" si="1038"/>
        <v/>
      </c>
      <c r="CG1833" s="32" t="str">
        <f t="shared" si="1033"/>
        <v/>
      </c>
      <c r="CH1833" s="48"/>
    </row>
    <row r="1834" spans="2:86" ht="30" customHeight="1" x14ac:dyDescent="0.2">
      <c r="B1834" s="155"/>
      <c r="C1834" s="117"/>
      <c r="D1834" s="53"/>
      <c r="E1834" s="68"/>
      <c r="F1834" s="54"/>
      <c r="G1834" s="54"/>
      <c r="H1834" s="55"/>
      <c r="I1834" s="71"/>
      <c r="J1834" s="73"/>
      <c r="K1834" s="56"/>
      <c r="L1834" s="76" t="str">
        <f t="shared" si="1009"/>
        <v/>
      </c>
      <c r="M1834" s="77" t="str">
        <f t="shared" si="1010"/>
        <v/>
      </c>
      <c r="N1834" s="130" t="str">
        <f t="shared" si="1037"/>
        <v/>
      </c>
      <c r="O1834" s="131" t="str">
        <f t="shared" si="1043"/>
        <v/>
      </c>
      <c r="P1834" s="131" t="str">
        <f t="shared" si="1043"/>
        <v/>
      </c>
      <c r="Q1834" s="131" t="str">
        <f t="shared" si="1043"/>
        <v/>
      </c>
      <c r="R1834" s="131" t="str">
        <f t="shared" si="1043"/>
        <v/>
      </c>
      <c r="S1834" s="131" t="str">
        <f t="shared" si="1043"/>
        <v/>
      </c>
      <c r="T1834" s="131" t="str">
        <f t="shared" si="1043"/>
        <v/>
      </c>
      <c r="U1834" s="131" t="str">
        <f t="shared" si="1043"/>
        <v/>
      </c>
      <c r="V1834" s="14"/>
      <c r="W1834" s="17" t="str">
        <f>IF(C1834="",IF(OR(AND($H1834&lt;&gt;"",C1834=""),AND($F1833=$F1834,$AK1834&lt;&gt;""),COUNTA($H$3:$H$100002)&gt;COUNTA($H$3:$H1834),$AE1834&lt;&gt;""),W1833,""),C1834)</f>
        <v/>
      </c>
      <c r="X1834" s="17" t="str">
        <f>IF(D1834="",IF(OR(AND($H1834&lt;&gt;"",D1834=""),AND($F1833=$F1834,$AK1834&lt;&gt;""),COUNTA($H$3:$H$100002)&gt;COUNTA($H$3:$H1834),$AE1834&lt;&gt;""),X1833,""),D1834)</f>
        <v/>
      </c>
      <c r="Y1834" s="17" t="str">
        <f>IF(E1834="",IF(OR(AND($H1834&lt;&gt;"",E1834=""),AND($F1833=$F1834,$AK1834&lt;&gt;""),COUNTA($H$3:$H$100002)&gt;COUNTA($H$3:$H1834),$AE1834&lt;&gt;""),Y1833,""),E1834)</f>
        <v/>
      </c>
      <c r="Z1834" s="27" t="str">
        <f t="shared" si="1012"/>
        <v/>
      </c>
      <c r="AA1834" s="2" t="str">
        <f>IF(F1834="","",COUNTA($F$3:F1834))</f>
        <v/>
      </c>
      <c r="AB1834" s="3" t="str">
        <f>IF(F1834="","",IFERROR(IF(F1834&lt;&gt;"",IFERROR(INDEX(設定!$C$3:$C$303,MATCH(F1834,設定!$C$3:$C$303,0),0),INDEX(設定!$C$3:$C$303,MATCH("*"&amp;F1834&amp;"*",設定!$C$3:$C$303,0),0)),""),"エラー"))</f>
        <v/>
      </c>
      <c r="AC1834" s="2" t="str">
        <f>IF(G1834="","",COUNTA($G$3:G1834))</f>
        <v/>
      </c>
      <c r="AD1834" s="3" t="str">
        <f>IF(G1834="","",IFERROR(IF(G1834&lt;&gt;"",IFERROR(INDEX(設定!$C$3:$C$303,MATCH(G1834,設定!$C$3:$C$303,0),0),INDEX(設定!$C$3:$C$303,MATCH("*"&amp;G1834&amp;"*",設定!$C$3:$C$303,0),0)),""),"エラー"))</f>
        <v/>
      </c>
      <c r="AE1834" s="3" t="str">
        <f>IFERROR(IF(AB1834="",IF(AND(H1834&lt;&gt;"",F1834=""),INDEX(AB$3:AB1834,MATCH(MAX(AA$3:AA1834),AA$3:AA1834,0),0),""),AB1834),"")</f>
        <v/>
      </c>
      <c r="AF1834" s="3" t="str">
        <f>IFERROR(IF(AD1834="",IF(AND(H1834&lt;&gt;"",G1834=""),INDEX(AD$3:AD1834,MATCH(MAX(AC$3:AC1834),AC$3:AC1834,0),0),""),AD1834),"")</f>
        <v/>
      </c>
      <c r="AG1834" s="2" t="str">
        <f>IF(AH1834="","",IF(OR(AH1834=AH1833,AH1834=AH1835),IF(AND(E1834="",AB1834="",AG1833&lt;&gt;""),MAX($AG$3:AG1833),MAX($AG$3:AG1833)+1),IF(AH1833=AH1834,AG1833,MAX($AG$3:AG1833)+1)))</f>
        <v/>
      </c>
      <c r="AH1834" s="12" t="str">
        <f t="shared" si="1013"/>
        <v/>
      </c>
      <c r="AI1834" s="12" t="str">
        <f t="shared" si="1014"/>
        <v/>
      </c>
      <c r="AJ1834" s="13" t="str">
        <f t="shared" si="1015"/>
        <v/>
      </c>
      <c r="AK1834" s="13" t="str">
        <f t="shared" si="1016"/>
        <v/>
      </c>
      <c r="AL1834" s="13" t="str">
        <f>IF(OR(AJ1834="",COUNTIF($AH$3:AH1834,AH1834)&lt;&gt;COUNTIF(AH$3:AH$100002,AH1834)),"",SUMIF(AH$3:AH$100002,AH1834,AJ$3:AJ$100002))</f>
        <v/>
      </c>
      <c r="AM1834" s="13" t="str">
        <f>IF(OR(AK1834="",COUNTIF($AH$3:AH1834,AH1834)&lt;&gt;COUNTIF(AH$3:AH$100002,AH1834)),"",SUMIF(AH$3:AH$100002,AH1834,AK$3:AK$100002))</f>
        <v/>
      </c>
      <c r="AO1834" s="13" t="str">
        <f t="shared" si="1041"/>
        <v/>
      </c>
      <c r="AP1834" s="13" t="str">
        <f t="shared" si="1041"/>
        <v/>
      </c>
      <c r="AQ1834" s="13" t="str">
        <f t="shared" si="1041"/>
        <v/>
      </c>
      <c r="AR1834" s="13" t="str">
        <f t="shared" si="1041"/>
        <v/>
      </c>
      <c r="AS1834" s="13" t="str">
        <f t="shared" si="1041"/>
        <v/>
      </c>
      <c r="AT1834" s="13" t="str">
        <f t="shared" si="1041"/>
        <v/>
      </c>
      <c r="AU1834" s="13" t="str">
        <f t="shared" si="1041"/>
        <v/>
      </c>
      <c r="AV1834" s="13" t="str">
        <f t="shared" si="1041"/>
        <v/>
      </c>
      <c r="AW1834" s="86" t="str">
        <f t="shared" si="1017"/>
        <v/>
      </c>
      <c r="AX1834" s="59" t="str">
        <f t="shared" si="1018"/>
        <v/>
      </c>
      <c r="AY1834" s="63" t="str">
        <f>IF(OR($BR1834="",BH1834=""),"",COUNT($BR$3:$BR1834))</f>
        <v/>
      </c>
      <c r="AZ1834" s="13" t="str">
        <f>IF(OR($BR1834="",BI1834=""),"",COUNT($BR$3:$BR1834))</f>
        <v/>
      </c>
      <c r="BA1834" s="13" t="str">
        <f>IF(OR($BR1834="",BJ1834=""),"",COUNT($BR$3:$BR1834))</f>
        <v/>
      </c>
      <c r="BB1834" s="13" t="str">
        <f>IF(OR($BR1834="",BK1834=""),"",COUNT($BR$3:$BR1834))</f>
        <v/>
      </c>
      <c r="BC1834" s="13" t="str">
        <f>IF(OR($BR1834="",BL1834=""),"",COUNT($BR$3:$BR1834))</f>
        <v/>
      </c>
      <c r="BD1834" s="13" t="str">
        <f>IF(OR($BR1834="",BM1834=""),"",COUNT($BR$3:$BR1834))</f>
        <v/>
      </c>
      <c r="BE1834" s="13" t="str">
        <f>IF(OR($BR1834="",BN1834=""),"",COUNT($BR$3:$BR1834))</f>
        <v/>
      </c>
      <c r="BF1834" s="13" t="str">
        <f>IF(OR($BR1834="",BO1834=""),"",COUNT($BR$3:$BR1834))</f>
        <v/>
      </c>
      <c r="BG1834" s="66" t="str">
        <f>IF(Z1834="","",COUNT($Z$3:Z1834))</f>
        <v/>
      </c>
      <c r="BH1834" s="13" t="str">
        <f>IF(AO1834="","",IF(AO1834=BH$2,(SUMIF($BV$3:$BV1834,BH$2,$BW$3:$BW1834)-SUMIF($BX$3:$BX1834,BH$2,$BY$3:$BY1834))*AO$1,""))</f>
        <v/>
      </c>
      <c r="BI1834" s="13" t="str">
        <f>IF(AP1834="","",IF(AP1834=BI$2,(SUMIF($BV$3:$BV1834,BI$2,$BW$3:$BW1834)-SUMIF($BX$3:$BX1834,BI$2,$BY$3:$BY1834))*AP$1,""))</f>
        <v/>
      </c>
      <c r="BJ1834" s="13" t="str">
        <f>IF(AQ1834="","",IF(AQ1834=BJ$2,(SUMIF($BV$3:$BV1834,BJ$2,$BW$3:$BW1834)-SUMIF($BX$3:$BX1834,BJ$2,$BY$3:$BY1834))*AQ$1,""))</f>
        <v/>
      </c>
      <c r="BK1834" s="13" t="str">
        <f>IF(AR1834="","",IF(AR1834=BK$2,(SUMIF($BV$3:$BV1834,BK$2,$BW$3:$BW1834)-SUMIF($BX$3:$BX1834,BK$2,$BY$3:$BY1834))*AR$1,""))</f>
        <v/>
      </c>
      <c r="BL1834" s="13" t="str">
        <f>IF(AS1834="","",IF(AS1834=BL$2,(SUMIF($BV$3:$BV1834,BL$2,$BW$3:$BW1834)-SUMIF($BX$3:$BX1834,BL$2,$BY$3:$BY1834))*AS$1,""))</f>
        <v/>
      </c>
      <c r="BM1834" s="13" t="str">
        <f>IF(AT1834="","",IF(AT1834=BM$2,(SUMIF($BV$3:$BV1834,BM$2,$BW$3:$BW1834)-SUMIF($BX$3:$BX1834,BM$2,$BY$3:$BY1834))*AT$1,""))</f>
        <v/>
      </c>
      <c r="BN1834" s="13" t="str">
        <f>IF(AU1834="","",IF(AU1834=BN$2,(SUMIF($BV$3:$BV1834,BN$2,$BW$3:$BW1834)-SUMIF($BX$3:$BX1834,BN$2,$BY$3:$BY1834))*AU$1,""))</f>
        <v/>
      </c>
      <c r="BO1834" s="13" t="str">
        <f>IF(AV1834="","",IF(AV1834=BO$2,(SUMIF($BV$3:$BV1834,BO$2,$BW$3:$BW1834)-SUMIF($BX$3:$BX1834,BO$2,$BY$3:$BY1834))*AV$1,""))</f>
        <v/>
      </c>
      <c r="BP1834" s="69"/>
      <c r="BQ1834" s="13" t="str">
        <f t="shared" si="1019"/>
        <v/>
      </c>
      <c r="BR1834" s="75" t="str">
        <f t="shared" si="1020"/>
        <v/>
      </c>
      <c r="BS1834" s="33" t="str">
        <f t="shared" si="1021"/>
        <v/>
      </c>
      <c r="BT1834" s="42" t="str">
        <f t="shared" si="1022"/>
        <v/>
      </c>
      <c r="BU1834" s="38" t="str">
        <f t="shared" si="1023"/>
        <v/>
      </c>
      <c r="BV1834" s="30" t="str">
        <f t="shared" si="1024"/>
        <v/>
      </c>
      <c r="BW1834" s="36" t="str">
        <f t="shared" si="1025"/>
        <v/>
      </c>
      <c r="BX1834" s="36" t="str">
        <f t="shared" si="1026"/>
        <v/>
      </c>
      <c r="BY1834" s="45" t="str">
        <f t="shared" si="1027"/>
        <v/>
      </c>
      <c r="BZ1834" s="12" t="str">
        <f t="shared" si="1028"/>
        <v/>
      </c>
      <c r="CA1834" s="47" t="str">
        <f t="shared" si="1029"/>
        <v/>
      </c>
      <c r="CB1834" s="32" t="str">
        <f t="shared" si="1030"/>
        <v/>
      </c>
      <c r="CC1834" s="32" t="str">
        <f t="shared" si="1031"/>
        <v/>
      </c>
      <c r="CD1834" s="32" t="str">
        <f t="shared" si="1032"/>
        <v/>
      </c>
      <c r="CE1834" s="48"/>
      <c r="CF1834" s="32" t="str">
        <f t="shared" si="1038"/>
        <v/>
      </c>
      <c r="CG1834" s="32" t="str">
        <f t="shared" si="1033"/>
        <v/>
      </c>
      <c r="CH1834" s="48"/>
    </row>
    <row r="1835" spans="2:86" ht="30" customHeight="1" x14ac:dyDescent="0.2">
      <c r="B1835" s="155"/>
      <c r="C1835" s="117"/>
      <c r="D1835" s="53"/>
      <c r="E1835" s="68"/>
      <c r="F1835" s="54"/>
      <c r="G1835" s="54"/>
      <c r="H1835" s="55"/>
      <c r="I1835" s="71"/>
      <c r="J1835" s="73"/>
      <c r="K1835" s="56"/>
      <c r="L1835" s="76" t="str">
        <f t="shared" si="1009"/>
        <v/>
      </c>
      <c r="M1835" s="77" t="str">
        <f t="shared" si="1010"/>
        <v/>
      </c>
      <c r="N1835" s="130" t="str">
        <f t="shared" si="1037"/>
        <v/>
      </c>
      <c r="O1835" s="131" t="str">
        <f t="shared" si="1043"/>
        <v/>
      </c>
      <c r="P1835" s="131" t="str">
        <f t="shared" si="1043"/>
        <v/>
      </c>
      <c r="Q1835" s="131" t="str">
        <f t="shared" si="1043"/>
        <v/>
      </c>
      <c r="R1835" s="131" t="str">
        <f t="shared" si="1043"/>
        <v/>
      </c>
      <c r="S1835" s="131" t="str">
        <f t="shared" si="1043"/>
        <v/>
      </c>
      <c r="T1835" s="131" t="str">
        <f t="shared" si="1043"/>
        <v/>
      </c>
      <c r="U1835" s="131" t="str">
        <f t="shared" si="1043"/>
        <v/>
      </c>
      <c r="V1835" s="14"/>
      <c r="W1835" s="17" t="str">
        <f>IF(C1835="",IF(OR(AND($H1835&lt;&gt;"",C1835=""),AND($F1834=$F1835,$AK1835&lt;&gt;""),COUNTA($H$3:$H$100002)&gt;COUNTA($H$3:$H1835),$AE1835&lt;&gt;""),W1834,""),C1835)</f>
        <v/>
      </c>
      <c r="X1835" s="17" t="str">
        <f>IF(D1835="",IF(OR(AND($H1835&lt;&gt;"",D1835=""),AND($F1834=$F1835,$AK1835&lt;&gt;""),COUNTA($H$3:$H$100002)&gt;COUNTA($H$3:$H1835),$AE1835&lt;&gt;""),X1834,""),D1835)</f>
        <v/>
      </c>
      <c r="Y1835" s="17" t="str">
        <f>IF(E1835="",IF(OR(AND($H1835&lt;&gt;"",E1835=""),AND($F1834=$F1835,$AK1835&lt;&gt;""),COUNTA($H$3:$H$100002)&gt;COUNTA($H$3:$H1835),$AE1835&lt;&gt;""),Y1834,""),E1835)</f>
        <v/>
      </c>
      <c r="Z1835" s="27" t="str">
        <f t="shared" si="1012"/>
        <v/>
      </c>
      <c r="AA1835" s="2" t="str">
        <f>IF(F1835="","",COUNTA($F$3:F1835))</f>
        <v/>
      </c>
      <c r="AB1835" s="3" t="str">
        <f>IF(F1835="","",IFERROR(IF(F1835&lt;&gt;"",IFERROR(INDEX(設定!$C$3:$C$303,MATCH(F1835,設定!$C$3:$C$303,0),0),INDEX(設定!$C$3:$C$303,MATCH("*"&amp;F1835&amp;"*",設定!$C$3:$C$303,0),0)),""),"エラー"))</f>
        <v/>
      </c>
      <c r="AC1835" s="2" t="str">
        <f>IF(G1835="","",COUNTA($G$3:G1835))</f>
        <v/>
      </c>
      <c r="AD1835" s="3" t="str">
        <f>IF(G1835="","",IFERROR(IF(G1835&lt;&gt;"",IFERROR(INDEX(設定!$C$3:$C$303,MATCH(G1835,設定!$C$3:$C$303,0),0),INDEX(設定!$C$3:$C$303,MATCH("*"&amp;G1835&amp;"*",設定!$C$3:$C$303,0),0)),""),"エラー"))</f>
        <v/>
      </c>
      <c r="AE1835" s="3" t="str">
        <f>IFERROR(IF(AB1835="",IF(AND(H1835&lt;&gt;"",F1835=""),INDEX(AB$3:AB1835,MATCH(MAX(AA$3:AA1835),AA$3:AA1835,0),0),""),AB1835),"")</f>
        <v/>
      </c>
      <c r="AF1835" s="3" t="str">
        <f>IFERROR(IF(AD1835="",IF(AND(H1835&lt;&gt;"",G1835=""),INDEX(AD$3:AD1835,MATCH(MAX(AC$3:AC1835),AC$3:AC1835,0),0),""),AD1835),"")</f>
        <v/>
      </c>
      <c r="AG1835" s="2" t="str">
        <f>IF(AH1835="","",IF(OR(AH1835=AH1834,AH1835=AH1836),IF(AND(E1835="",AB1835="",AG1834&lt;&gt;""),MAX($AG$3:AG1834),MAX($AG$3:AG1834)+1),IF(AH1834=AH1835,AG1834,MAX($AG$3:AG1834)+1)))</f>
        <v/>
      </c>
      <c r="AH1835" s="12" t="str">
        <f t="shared" si="1013"/>
        <v/>
      </c>
      <c r="AI1835" s="12" t="str">
        <f t="shared" si="1014"/>
        <v/>
      </c>
      <c r="AJ1835" s="13" t="str">
        <f t="shared" si="1015"/>
        <v/>
      </c>
      <c r="AK1835" s="13" t="str">
        <f t="shared" si="1016"/>
        <v/>
      </c>
      <c r="AL1835" s="13" t="str">
        <f>IF(OR(AJ1835="",COUNTIF($AH$3:AH1835,AH1835)&lt;&gt;COUNTIF(AH$3:AH$100002,AH1835)),"",SUMIF(AH$3:AH$100002,AH1835,AJ$3:AJ$100002))</f>
        <v/>
      </c>
      <c r="AM1835" s="13" t="str">
        <f>IF(OR(AK1835="",COUNTIF($AH$3:AH1835,AH1835)&lt;&gt;COUNTIF(AH$3:AH$100002,AH1835)),"",SUMIF(AH$3:AH$100002,AH1835,AK$3:AK$100002))</f>
        <v/>
      </c>
      <c r="AO1835" s="13" t="str">
        <f t="shared" si="1041"/>
        <v/>
      </c>
      <c r="AP1835" s="13" t="str">
        <f t="shared" si="1041"/>
        <v/>
      </c>
      <c r="AQ1835" s="13" t="str">
        <f t="shared" si="1041"/>
        <v/>
      </c>
      <c r="AR1835" s="13" t="str">
        <f t="shared" si="1041"/>
        <v/>
      </c>
      <c r="AS1835" s="13" t="str">
        <f t="shared" si="1041"/>
        <v/>
      </c>
      <c r="AT1835" s="13" t="str">
        <f t="shared" si="1041"/>
        <v/>
      </c>
      <c r="AU1835" s="13" t="str">
        <f t="shared" si="1041"/>
        <v/>
      </c>
      <c r="AV1835" s="13" t="str">
        <f t="shared" si="1041"/>
        <v/>
      </c>
      <c r="AW1835" s="86" t="str">
        <f t="shared" si="1017"/>
        <v/>
      </c>
      <c r="AX1835" s="59" t="str">
        <f t="shared" si="1018"/>
        <v/>
      </c>
      <c r="AY1835" s="63" t="str">
        <f>IF(OR($BR1835="",BH1835=""),"",COUNT($BR$3:$BR1835))</f>
        <v/>
      </c>
      <c r="AZ1835" s="13" t="str">
        <f>IF(OR($BR1835="",BI1835=""),"",COUNT($BR$3:$BR1835))</f>
        <v/>
      </c>
      <c r="BA1835" s="13" t="str">
        <f>IF(OR($BR1835="",BJ1835=""),"",COUNT($BR$3:$BR1835))</f>
        <v/>
      </c>
      <c r="BB1835" s="13" t="str">
        <f>IF(OR($BR1835="",BK1835=""),"",COUNT($BR$3:$BR1835))</f>
        <v/>
      </c>
      <c r="BC1835" s="13" t="str">
        <f>IF(OR($BR1835="",BL1835=""),"",COUNT($BR$3:$BR1835))</f>
        <v/>
      </c>
      <c r="BD1835" s="13" t="str">
        <f>IF(OR($BR1835="",BM1835=""),"",COUNT($BR$3:$BR1835))</f>
        <v/>
      </c>
      <c r="BE1835" s="13" t="str">
        <f>IF(OR($BR1835="",BN1835=""),"",COUNT($BR$3:$BR1835))</f>
        <v/>
      </c>
      <c r="BF1835" s="13" t="str">
        <f>IF(OR($BR1835="",BO1835=""),"",COUNT($BR$3:$BR1835))</f>
        <v/>
      </c>
      <c r="BG1835" s="66" t="str">
        <f>IF(Z1835="","",COUNT($Z$3:Z1835))</f>
        <v/>
      </c>
      <c r="BH1835" s="13" t="str">
        <f>IF(AO1835="","",IF(AO1835=BH$2,(SUMIF($BV$3:$BV1835,BH$2,$BW$3:$BW1835)-SUMIF($BX$3:$BX1835,BH$2,$BY$3:$BY1835))*AO$1,""))</f>
        <v/>
      </c>
      <c r="BI1835" s="13" t="str">
        <f>IF(AP1835="","",IF(AP1835=BI$2,(SUMIF($BV$3:$BV1835,BI$2,$BW$3:$BW1835)-SUMIF($BX$3:$BX1835,BI$2,$BY$3:$BY1835))*AP$1,""))</f>
        <v/>
      </c>
      <c r="BJ1835" s="13" t="str">
        <f>IF(AQ1835="","",IF(AQ1835=BJ$2,(SUMIF($BV$3:$BV1835,BJ$2,$BW$3:$BW1835)-SUMIF($BX$3:$BX1835,BJ$2,$BY$3:$BY1835))*AQ$1,""))</f>
        <v/>
      </c>
      <c r="BK1835" s="13" t="str">
        <f>IF(AR1835="","",IF(AR1835=BK$2,(SUMIF($BV$3:$BV1835,BK$2,$BW$3:$BW1835)-SUMIF($BX$3:$BX1835,BK$2,$BY$3:$BY1835))*AR$1,""))</f>
        <v/>
      </c>
      <c r="BL1835" s="13" t="str">
        <f>IF(AS1835="","",IF(AS1835=BL$2,(SUMIF($BV$3:$BV1835,BL$2,$BW$3:$BW1835)-SUMIF($BX$3:$BX1835,BL$2,$BY$3:$BY1835))*AS$1,""))</f>
        <v/>
      </c>
      <c r="BM1835" s="13" t="str">
        <f>IF(AT1835="","",IF(AT1835=BM$2,(SUMIF($BV$3:$BV1835,BM$2,$BW$3:$BW1835)-SUMIF($BX$3:$BX1835,BM$2,$BY$3:$BY1835))*AT$1,""))</f>
        <v/>
      </c>
      <c r="BN1835" s="13" t="str">
        <f>IF(AU1835="","",IF(AU1835=BN$2,(SUMIF($BV$3:$BV1835,BN$2,$BW$3:$BW1835)-SUMIF($BX$3:$BX1835,BN$2,$BY$3:$BY1835))*AU$1,""))</f>
        <v/>
      </c>
      <c r="BO1835" s="13" t="str">
        <f>IF(AV1835="","",IF(AV1835=BO$2,(SUMIF($BV$3:$BV1835,BO$2,$BW$3:$BW1835)-SUMIF($BX$3:$BX1835,BO$2,$BY$3:$BY1835))*AV$1,""))</f>
        <v/>
      </c>
      <c r="BP1835" s="69"/>
      <c r="BQ1835" s="13" t="str">
        <f t="shared" si="1019"/>
        <v/>
      </c>
      <c r="BR1835" s="75" t="str">
        <f t="shared" si="1020"/>
        <v/>
      </c>
      <c r="BS1835" s="33" t="str">
        <f t="shared" si="1021"/>
        <v/>
      </c>
      <c r="BT1835" s="42" t="str">
        <f t="shared" si="1022"/>
        <v/>
      </c>
      <c r="BU1835" s="38" t="str">
        <f t="shared" si="1023"/>
        <v/>
      </c>
      <c r="BV1835" s="30" t="str">
        <f t="shared" si="1024"/>
        <v/>
      </c>
      <c r="BW1835" s="36" t="str">
        <f t="shared" si="1025"/>
        <v/>
      </c>
      <c r="BX1835" s="36" t="str">
        <f t="shared" si="1026"/>
        <v/>
      </c>
      <c r="BY1835" s="45" t="str">
        <f t="shared" si="1027"/>
        <v/>
      </c>
      <c r="BZ1835" s="12" t="str">
        <f t="shared" si="1028"/>
        <v/>
      </c>
      <c r="CA1835" s="47" t="str">
        <f t="shared" si="1029"/>
        <v/>
      </c>
      <c r="CB1835" s="32" t="str">
        <f t="shared" si="1030"/>
        <v/>
      </c>
      <c r="CC1835" s="32" t="str">
        <f t="shared" si="1031"/>
        <v/>
      </c>
      <c r="CD1835" s="32" t="str">
        <f t="shared" si="1032"/>
        <v/>
      </c>
      <c r="CE1835" s="48"/>
      <c r="CF1835" s="32" t="str">
        <f t="shared" si="1038"/>
        <v/>
      </c>
      <c r="CG1835" s="32" t="str">
        <f t="shared" si="1033"/>
        <v/>
      </c>
      <c r="CH1835" s="48"/>
    </row>
    <row r="1836" spans="2:86" ht="30" customHeight="1" x14ac:dyDescent="0.2">
      <c r="B1836" s="155"/>
      <c r="C1836" s="117"/>
      <c r="D1836" s="53"/>
      <c r="E1836" s="68"/>
      <c r="F1836" s="54"/>
      <c r="G1836" s="54"/>
      <c r="H1836" s="55"/>
      <c r="I1836" s="71"/>
      <c r="J1836" s="73"/>
      <c r="K1836" s="56"/>
      <c r="L1836" s="76" t="str">
        <f t="shared" si="1009"/>
        <v/>
      </c>
      <c r="M1836" s="77" t="str">
        <f t="shared" si="1010"/>
        <v/>
      </c>
      <c r="N1836" s="130" t="str">
        <f t="shared" si="1037"/>
        <v/>
      </c>
      <c r="O1836" s="131" t="str">
        <f t="shared" si="1043"/>
        <v/>
      </c>
      <c r="P1836" s="131" t="str">
        <f t="shared" si="1043"/>
        <v/>
      </c>
      <c r="Q1836" s="131" t="str">
        <f t="shared" si="1043"/>
        <v/>
      </c>
      <c r="R1836" s="131" t="str">
        <f t="shared" si="1043"/>
        <v/>
      </c>
      <c r="S1836" s="131" t="str">
        <f t="shared" si="1043"/>
        <v/>
      </c>
      <c r="T1836" s="131" t="str">
        <f t="shared" si="1043"/>
        <v/>
      </c>
      <c r="U1836" s="131" t="str">
        <f t="shared" si="1043"/>
        <v/>
      </c>
      <c r="V1836" s="14"/>
      <c r="W1836" s="17" t="str">
        <f>IF(C1836="",IF(OR(AND($H1836&lt;&gt;"",C1836=""),AND($F1835=$F1836,$AK1836&lt;&gt;""),COUNTA($H$3:$H$100002)&gt;COUNTA($H$3:$H1836),$AE1836&lt;&gt;""),W1835,""),C1836)</f>
        <v/>
      </c>
      <c r="X1836" s="17" t="str">
        <f>IF(D1836="",IF(OR(AND($H1836&lt;&gt;"",D1836=""),AND($F1835=$F1836,$AK1836&lt;&gt;""),COUNTA($H$3:$H$100002)&gt;COUNTA($H$3:$H1836),$AE1836&lt;&gt;""),X1835,""),D1836)</f>
        <v/>
      </c>
      <c r="Y1836" s="17" t="str">
        <f>IF(E1836="",IF(OR(AND($H1836&lt;&gt;"",E1836=""),AND($F1835=$F1836,$AK1836&lt;&gt;""),COUNTA($H$3:$H$100002)&gt;COUNTA($H$3:$H1836),$AE1836&lt;&gt;""),Y1835,""),E1836)</f>
        <v/>
      </c>
      <c r="Z1836" s="27" t="str">
        <f t="shared" si="1012"/>
        <v/>
      </c>
      <c r="AA1836" s="2" t="str">
        <f>IF(F1836="","",COUNTA($F$3:F1836))</f>
        <v/>
      </c>
      <c r="AB1836" s="3" t="str">
        <f>IF(F1836="","",IFERROR(IF(F1836&lt;&gt;"",IFERROR(INDEX(設定!$C$3:$C$303,MATCH(F1836,設定!$C$3:$C$303,0),0),INDEX(設定!$C$3:$C$303,MATCH("*"&amp;F1836&amp;"*",設定!$C$3:$C$303,0),0)),""),"エラー"))</f>
        <v/>
      </c>
      <c r="AC1836" s="2" t="str">
        <f>IF(G1836="","",COUNTA($G$3:G1836))</f>
        <v/>
      </c>
      <c r="AD1836" s="3" t="str">
        <f>IF(G1836="","",IFERROR(IF(G1836&lt;&gt;"",IFERROR(INDEX(設定!$C$3:$C$303,MATCH(G1836,設定!$C$3:$C$303,0),0),INDEX(設定!$C$3:$C$303,MATCH("*"&amp;G1836&amp;"*",設定!$C$3:$C$303,0),0)),""),"エラー"))</f>
        <v/>
      </c>
      <c r="AE1836" s="3" t="str">
        <f>IFERROR(IF(AB1836="",IF(AND(H1836&lt;&gt;"",F1836=""),INDEX(AB$3:AB1836,MATCH(MAX(AA$3:AA1836),AA$3:AA1836,0),0),""),AB1836),"")</f>
        <v/>
      </c>
      <c r="AF1836" s="3" t="str">
        <f>IFERROR(IF(AD1836="",IF(AND(H1836&lt;&gt;"",G1836=""),INDEX(AD$3:AD1836,MATCH(MAX(AC$3:AC1836),AC$3:AC1836,0),0),""),AD1836),"")</f>
        <v/>
      </c>
      <c r="AG1836" s="2" t="str">
        <f>IF(AH1836="","",IF(OR(AH1836=AH1835,AH1836=AH1837),IF(AND(E1836="",AB1836="",AG1835&lt;&gt;""),MAX($AG$3:AG1835),MAX($AG$3:AG1835)+1),IF(AH1835=AH1836,AG1835,MAX($AG$3:AG1835)+1)))</f>
        <v/>
      </c>
      <c r="AH1836" s="12" t="str">
        <f t="shared" si="1013"/>
        <v/>
      </c>
      <c r="AI1836" s="12" t="str">
        <f t="shared" si="1014"/>
        <v/>
      </c>
      <c r="AJ1836" s="13" t="str">
        <f t="shared" si="1015"/>
        <v/>
      </c>
      <c r="AK1836" s="13" t="str">
        <f t="shared" si="1016"/>
        <v/>
      </c>
      <c r="AL1836" s="13" t="str">
        <f>IF(OR(AJ1836="",COUNTIF($AH$3:AH1836,AH1836)&lt;&gt;COUNTIF(AH$3:AH$100002,AH1836)),"",SUMIF(AH$3:AH$100002,AH1836,AJ$3:AJ$100002))</f>
        <v/>
      </c>
      <c r="AM1836" s="13" t="str">
        <f>IF(OR(AK1836="",COUNTIF($AH$3:AH1836,AH1836)&lt;&gt;COUNTIF(AH$3:AH$100002,AH1836)),"",SUMIF(AH$3:AH$100002,AH1836,AK$3:AK$100002))</f>
        <v/>
      </c>
      <c r="AO1836" s="13" t="str">
        <f t="shared" si="1041"/>
        <v/>
      </c>
      <c r="AP1836" s="13" t="str">
        <f t="shared" si="1041"/>
        <v/>
      </c>
      <c r="AQ1836" s="13" t="str">
        <f t="shared" si="1041"/>
        <v/>
      </c>
      <c r="AR1836" s="13" t="str">
        <f t="shared" si="1041"/>
        <v/>
      </c>
      <c r="AS1836" s="13" t="str">
        <f t="shared" si="1041"/>
        <v/>
      </c>
      <c r="AT1836" s="13" t="str">
        <f t="shared" si="1041"/>
        <v/>
      </c>
      <c r="AU1836" s="13" t="str">
        <f t="shared" si="1041"/>
        <v/>
      </c>
      <c r="AV1836" s="13" t="str">
        <f t="shared" si="1041"/>
        <v/>
      </c>
      <c r="AW1836" s="86" t="str">
        <f t="shared" si="1017"/>
        <v/>
      </c>
      <c r="AX1836" s="59" t="str">
        <f t="shared" si="1018"/>
        <v/>
      </c>
      <c r="AY1836" s="63" t="str">
        <f>IF(OR($BR1836="",BH1836=""),"",COUNT($BR$3:$BR1836))</f>
        <v/>
      </c>
      <c r="AZ1836" s="13" t="str">
        <f>IF(OR($BR1836="",BI1836=""),"",COUNT($BR$3:$BR1836))</f>
        <v/>
      </c>
      <c r="BA1836" s="13" t="str">
        <f>IF(OR($BR1836="",BJ1836=""),"",COUNT($BR$3:$BR1836))</f>
        <v/>
      </c>
      <c r="BB1836" s="13" t="str">
        <f>IF(OR($BR1836="",BK1836=""),"",COUNT($BR$3:$BR1836))</f>
        <v/>
      </c>
      <c r="BC1836" s="13" t="str">
        <f>IF(OR($BR1836="",BL1836=""),"",COUNT($BR$3:$BR1836))</f>
        <v/>
      </c>
      <c r="BD1836" s="13" t="str">
        <f>IF(OR($BR1836="",BM1836=""),"",COUNT($BR$3:$BR1836))</f>
        <v/>
      </c>
      <c r="BE1836" s="13" t="str">
        <f>IF(OR($BR1836="",BN1836=""),"",COUNT($BR$3:$BR1836))</f>
        <v/>
      </c>
      <c r="BF1836" s="13" t="str">
        <f>IF(OR($BR1836="",BO1836=""),"",COUNT($BR$3:$BR1836))</f>
        <v/>
      </c>
      <c r="BG1836" s="66" t="str">
        <f>IF(Z1836="","",COUNT($Z$3:Z1836))</f>
        <v/>
      </c>
      <c r="BH1836" s="13" t="str">
        <f>IF(AO1836="","",IF(AO1836=BH$2,(SUMIF($BV$3:$BV1836,BH$2,$BW$3:$BW1836)-SUMIF($BX$3:$BX1836,BH$2,$BY$3:$BY1836))*AO$1,""))</f>
        <v/>
      </c>
      <c r="BI1836" s="13" t="str">
        <f>IF(AP1836="","",IF(AP1836=BI$2,(SUMIF($BV$3:$BV1836,BI$2,$BW$3:$BW1836)-SUMIF($BX$3:$BX1836,BI$2,$BY$3:$BY1836))*AP$1,""))</f>
        <v/>
      </c>
      <c r="BJ1836" s="13" t="str">
        <f>IF(AQ1836="","",IF(AQ1836=BJ$2,(SUMIF($BV$3:$BV1836,BJ$2,$BW$3:$BW1836)-SUMIF($BX$3:$BX1836,BJ$2,$BY$3:$BY1836))*AQ$1,""))</f>
        <v/>
      </c>
      <c r="BK1836" s="13" t="str">
        <f>IF(AR1836="","",IF(AR1836=BK$2,(SUMIF($BV$3:$BV1836,BK$2,$BW$3:$BW1836)-SUMIF($BX$3:$BX1836,BK$2,$BY$3:$BY1836))*AR$1,""))</f>
        <v/>
      </c>
      <c r="BL1836" s="13" t="str">
        <f>IF(AS1836="","",IF(AS1836=BL$2,(SUMIF($BV$3:$BV1836,BL$2,$BW$3:$BW1836)-SUMIF($BX$3:$BX1836,BL$2,$BY$3:$BY1836))*AS$1,""))</f>
        <v/>
      </c>
      <c r="BM1836" s="13" t="str">
        <f>IF(AT1836="","",IF(AT1836=BM$2,(SUMIF($BV$3:$BV1836,BM$2,$BW$3:$BW1836)-SUMIF($BX$3:$BX1836,BM$2,$BY$3:$BY1836))*AT$1,""))</f>
        <v/>
      </c>
      <c r="BN1836" s="13" t="str">
        <f>IF(AU1836="","",IF(AU1836=BN$2,(SUMIF($BV$3:$BV1836,BN$2,$BW$3:$BW1836)-SUMIF($BX$3:$BX1836,BN$2,$BY$3:$BY1836))*AU$1,""))</f>
        <v/>
      </c>
      <c r="BO1836" s="13" t="str">
        <f>IF(AV1836="","",IF(AV1836=BO$2,(SUMIF($BV$3:$BV1836,BO$2,$BW$3:$BW1836)-SUMIF($BX$3:$BX1836,BO$2,$BY$3:$BY1836))*AV$1,""))</f>
        <v/>
      </c>
      <c r="BP1836" s="69"/>
      <c r="BQ1836" s="13" t="str">
        <f t="shared" si="1019"/>
        <v/>
      </c>
      <c r="BR1836" s="75" t="str">
        <f t="shared" si="1020"/>
        <v/>
      </c>
      <c r="BS1836" s="33" t="str">
        <f t="shared" si="1021"/>
        <v/>
      </c>
      <c r="BT1836" s="42" t="str">
        <f t="shared" si="1022"/>
        <v/>
      </c>
      <c r="BU1836" s="38" t="str">
        <f t="shared" si="1023"/>
        <v/>
      </c>
      <c r="BV1836" s="30" t="str">
        <f t="shared" si="1024"/>
        <v/>
      </c>
      <c r="BW1836" s="36" t="str">
        <f t="shared" si="1025"/>
        <v/>
      </c>
      <c r="BX1836" s="36" t="str">
        <f t="shared" si="1026"/>
        <v/>
      </c>
      <c r="BY1836" s="45" t="str">
        <f t="shared" si="1027"/>
        <v/>
      </c>
      <c r="BZ1836" s="12" t="str">
        <f t="shared" si="1028"/>
        <v/>
      </c>
      <c r="CA1836" s="47" t="str">
        <f t="shared" si="1029"/>
        <v/>
      </c>
      <c r="CB1836" s="32" t="str">
        <f t="shared" si="1030"/>
        <v/>
      </c>
      <c r="CC1836" s="32" t="str">
        <f t="shared" si="1031"/>
        <v/>
      </c>
      <c r="CD1836" s="32" t="str">
        <f t="shared" si="1032"/>
        <v/>
      </c>
      <c r="CE1836" s="48"/>
      <c r="CF1836" s="32" t="str">
        <f t="shared" si="1038"/>
        <v/>
      </c>
      <c r="CG1836" s="32" t="str">
        <f t="shared" si="1033"/>
        <v/>
      </c>
      <c r="CH1836" s="48"/>
    </row>
    <row r="1837" spans="2:86" ht="30" customHeight="1" x14ac:dyDescent="0.2">
      <c r="B1837" s="155"/>
      <c r="C1837" s="117"/>
      <c r="D1837" s="53"/>
      <c r="E1837" s="68"/>
      <c r="F1837" s="54"/>
      <c r="G1837" s="54"/>
      <c r="H1837" s="55"/>
      <c r="I1837" s="71"/>
      <c r="J1837" s="73"/>
      <c r="K1837" s="56"/>
      <c r="L1837" s="76" t="str">
        <f t="shared" ref="L1837:L1900" si="1044">IF(AE1837="","",AE1837)</f>
        <v/>
      </c>
      <c r="M1837" s="77" t="str">
        <f t="shared" ref="M1837:M1900" si="1045">IF(AF1837="","",AF1837)</f>
        <v/>
      </c>
      <c r="N1837" s="130" t="str">
        <f t="shared" si="1037"/>
        <v/>
      </c>
      <c r="O1837" s="131" t="str">
        <f t="shared" si="1043"/>
        <v/>
      </c>
      <c r="P1837" s="131" t="str">
        <f t="shared" si="1043"/>
        <v/>
      </c>
      <c r="Q1837" s="131" t="str">
        <f t="shared" si="1043"/>
        <v/>
      </c>
      <c r="R1837" s="131" t="str">
        <f t="shared" si="1043"/>
        <v/>
      </c>
      <c r="S1837" s="131" t="str">
        <f t="shared" si="1043"/>
        <v/>
      </c>
      <c r="T1837" s="131" t="str">
        <f t="shared" si="1043"/>
        <v/>
      </c>
      <c r="U1837" s="131" t="str">
        <f t="shared" si="1043"/>
        <v/>
      </c>
      <c r="V1837" s="14"/>
      <c r="W1837" s="17" t="str">
        <f>IF(C1837="",IF(OR(AND($H1837&lt;&gt;"",C1837=""),AND($F1836=$F1837,$AK1837&lt;&gt;""),COUNTA($H$3:$H$100002)&gt;COUNTA($H$3:$H1837),$AE1837&lt;&gt;""),W1836,""),C1837)</f>
        <v/>
      </c>
      <c r="X1837" s="17" t="str">
        <f>IF(D1837="",IF(OR(AND($H1837&lt;&gt;"",D1837=""),AND($F1836=$F1837,$AK1837&lt;&gt;""),COUNTA($H$3:$H$100002)&gt;COUNTA($H$3:$H1837),$AE1837&lt;&gt;""),X1836,""),D1837)</f>
        <v/>
      </c>
      <c r="Y1837" s="17" t="str">
        <f>IF(E1837="",IF(OR(AND($H1837&lt;&gt;"",E1837=""),AND($F1836=$F1837,$AK1837&lt;&gt;""),COUNTA($H$3:$H$100002)&gt;COUNTA($H$3:$H1837),$AE1837&lt;&gt;""),Y1836,""),E1837)</f>
        <v/>
      </c>
      <c r="Z1837" s="27" t="str">
        <f t="shared" ref="Z1837:Z1900" si="1046">IF(OR(W1837="",COUNT(J1837:K1837)=0),"",DATE(W1837,X1837,Y1837))</f>
        <v/>
      </c>
      <c r="AA1837" s="2" t="str">
        <f>IF(F1837="","",COUNTA($F$3:F1837))</f>
        <v/>
      </c>
      <c r="AB1837" s="3" t="str">
        <f>IF(F1837="","",IFERROR(IF(F1837&lt;&gt;"",IFERROR(INDEX(設定!$C$3:$C$303,MATCH(F1837,設定!$C$3:$C$303,0),0),INDEX(設定!$C$3:$C$303,MATCH("*"&amp;F1837&amp;"*",設定!$C$3:$C$303,0),0)),""),"エラー"))</f>
        <v/>
      </c>
      <c r="AC1837" s="2" t="str">
        <f>IF(G1837="","",COUNTA($G$3:G1837))</f>
        <v/>
      </c>
      <c r="AD1837" s="3" t="str">
        <f>IF(G1837="","",IFERROR(IF(G1837&lt;&gt;"",IFERROR(INDEX(設定!$C$3:$C$303,MATCH(G1837,設定!$C$3:$C$303,0),0),INDEX(設定!$C$3:$C$303,MATCH("*"&amp;G1837&amp;"*",設定!$C$3:$C$303,0),0)),""),"エラー"))</f>
        <v/>
      </c>
      <c r="AE1837" s="3" t="str">
        <f>IFERROR(IF(AB1837="",IF(AND(H1837&lt;&gt;"",F1837=""),INDEX(AB$3:AB1837,MATCH(MAX(AA$3:AA1837),AA$3:AA1837,0),0),""),AB1837),"")</f>
        <v/>
      </c>
      <c r="AF1837" s="3" t="str">
        <f>IFERROR(IF(AD1837="",IF(AND(H1837&lt;&gt;"",G1837=""),INDEX(AD$3:AD1837,MATCH(MAX(AC$3:AC1837),AC$3:AC1837,0),0),""),AD1837),"")</f>
        <v/>
      </c>
      <c r="AG1837" s="2" t="str">
        <f>IF(AH1837="","",IF(OR(AH1837=AH1836,AH1837=AH1838),IF(AND(E1837="",AB1837="",AG1836&lt;&gt;""),MAX($AG$3:AG1836),MAX($AG$3:AG1836)+1),IF(AH1836=AH1837,AG1836,MAX($AG$3:AG1836)+1)))</f>
        <v/>
      </c>
      <c r="AH1837" s="12" t="str">
        <f t="shared" ref="AH1837:AH1900" si="1047">IF(AE1837="","",Z1837&amp;"@"&amp;AE1837&amp;"@"&amp;AF1837)</f>
        <v/>
      </c>
      <c r="AI1837" s="12" t="str">
        <f t="shared" ref="AI1837:AI1900" si="1048">IF(AH1837="","",AH1837&amp;AG1837)</f>
        <v/>
      </c>
      <c r="AJ1837" s="13" t="str">
        <f t="shared" ref="AJ1837:AJ1900" si="1049">IF($AE1837="","",IF($AF1837="",0,J1837))</f>
        <v/>
      </c>
      <c r="AK1837" s="13" t="str">
        <f t="shared" ref="AK1837:AK1900" si="1050">IF($AE1837="","",IF($AF1837="",0,K1837))</f>
        <v/>
      </c>
      <c r="AL1837" s="13" t="str">
        <f>IF(OR(AJ1837="",COUNTIF($AH$3:AH1837,AH1837)&lt;&gt;COUNTIF(AH$3:AH$100002,AH1837)),"",SUMIF(AH$3:AH$100002,AH1837,AJ$3:AJ$100002))</f>
        <v/>
      </c>
      <c r="AM1837" s="13" t="str">
        <f>IF(OR(AK1837="",COUNTIF($AH$3:AH1837,AH1837)&lt;&gt;COUNTIF(AH$3:AH$100002,AH1837)),"",SUMIF(AH$3:AH$100002,AH1837,AK$3:AK$100002))</f>
        <v/>
      </c>
      <c r="AO1837" s="13" t="str">
        <f t="shared" si="1041"/>
        <v/>
      </c>
      <c r="AP1837" s="13" t="str">
        <f t="shared" si="1041"/>
        <v/>
      </c>
      <c r="AQ1837" s="13" t="str">
        <f t="shared" si="1041"/>
        <v/>
      </c>
      <c r="AR1837" s="13" t="str">
        <f t="shared" si="1041"/>
        <v/>
      </c>
      <c r="AS1837" s="13" t="str">
        <f t="shared" si="1041"/>
        <v/>
      </c>
      <c r="AT1837" s="13" t="str">
        <f t="shared" si="1041"/>
        <v/>
      </c>
      <c r="AU1837" s="13" t="str">
        <f t="shared" si="1041"/>
        <v/>
      </c>
      <c r="AV1837" s="13" t="str">
        <f t="shared" si="1041"/>
        <v/>
      </c>
      <c r="AW1837" s="86" t="str">
        <f t="shared" ref="AW1837:AW1900" si="1051">IF(J1837="","",J1837)</f>
        <v/>
      </c>
      <c r="AX1837" s="59" t="str">
        <f t="shared" ref="AX1837:AX1900" si="1052">IF(K1837="","",K1837)</f>
        <v/>
      </c>
      <c r="AY1837" s="63" t="str">
        <f>IF(OR($BR1837="",BH1837=""),"",COUNT($BR$3:$BR1837))</f>
        <v/>
      </c>
      <c r="AZ1837" s="13" t="str">
        <f>IF(OR($BR1837="",BI1837=""),"",COUNT($BR$3:$BR1837))</f>
        <v/>
      </c>
      <c r="BA1837" s="13" t="str">
        <f>IF(OR($BR1837="",BJ1837=""),"",COUNT($BR$3:$BR1837))</f>
        <v/>
      </c>
      <c r="BB1837" s="13" t="str">
        <f>IF(OR($BR1837="",BK1837=""),"",COUNT($BR$3:$BR1837))</f>
        <v/>
      </c>
      <c r="BC1837" s="13" t="str">
        <f>IF(OR($BR1837="",BL1837=""),"",COUNT($BR$3:$BR1837))</f>
        <v/>
      </c>
      <c r="BD1837" s="13" t="str">
        <f>IF(OR($BR1837="",BM1837=""),"",COUNT($BR$3:$BR1837))</f>
        <v/>
      </c>
      <c r="BE1837" s="13" t="str">
        <f>IF(OR($BR1837="",BN1837=""),"",COUNT($BR$3:$BR1837))</f>
        <v/>
      </c>
      <c r="BF1837" s="13" t="str">
        <f>IF(OR($BR1837="",BO1837=""),"",COUNT($BR$3:$BR1837))</f>
        <v/>
      </c>
      <c r="BG1837" s="66" t="str">
        <f>IF(Z1837="","",COUNT($Z$3:Z1837))</f>
        <v/>
      </c>
      <c r="BH1837" s="13" t="str">
        <f>IF(AO1837="","",IF(AO1837=BH$2,(SUMIF($BV$3:$BV1837,BH$2,$BW$3:$BW1837)-SUMIF($BX$3:$BX1837,BH$2,$BY$3:$BY1837))*AO$1,""))</f>
        <v/>
      </c>
      <c r="BI1837" s="13" t="str">
        <f>IF(AP1837="","",IF(AP1837=BI$2,(SUMIF($BV$3:$BV1837,BI$2,$BW$3:$BW1837)-SUMIF($BX$3:$BX1837,BI$2,$BY$3:$BY1837))*AP$1,""))</f>
        <v/>
      </c>
      <c r="BJ1837" s="13" t="str">
        <f>IF(AQ1837="","",IF(AQ1837=BJ$2,(SUMIF($BV$3:$BV1837,BJ$2,$BW$3:$BW1837)-SUMIF($BX$3:$BX1837,BJ$2,$BY$3:$BY1837))*AQ$1,""))</f>
        <v/>
      </c>
      <c r="BK1837" s="13" t="str">
        <f>IF(AR1837="","",IF(AR1837=BK$2,(SUMIF($BV$3:$BV1837,BK$2,$BW$3:$BW1837)-SUMIF($BX$3:$BX1837,BK$2,$BY$3:$BY1837))*AR$1,""))</f>
        <v/>
      </c>
      <c r="BL1837" s="13" t="str">
        <f>IF(AS1837="","",IF(AS1837=BL$2,(SUMIF($BV$3:$BV1837,BL$2,$BW$3:$BW1837)-SUMIF($BX$3:$BX1837,BL$2,$BY$3:$BY1837))*AS$1,""))</f>
        <v/>
      </c>
      <c r="BM1837" s="13" t="str">
        <f>IF(AT1837="","",IF(AT1837=BM$2,(SUMIF($BV$3:$BV1837,BM$2,$BW$3:$BW1837)-SUMIF($BX$3:$BX1837,BM$2,$BY$3:$BY1837))*AT$1,""))</f>
        <v/>
      </c>
      <c r="BN1837" s="13" t="str">
        <f>IF(AU1837="","",IF(AU1837=BN$2,(SUMIF($BV$3:$BV1837,BN$2,$BW$3:$BW1837)-SUMIF($BX$3:$BX1837,BN$2,$BY$3:$BY1837))*AU$1,""))</f>
        <v/>
      </c>
      <c r="BO1837" s="13" t="str">
        <f>IF(AV1837="","",IF(AV1837=BO$2,(SUMIF($BV$3:$BV1837,BO$2,$BW$3:$BW1837)-SUMIF($BX$3:$BX1837,BO$2,$BY$3:$BY1837))*AV$1,""))</f>
        <v/>
      </c>
      <c r="BP1837" s="69"/>
      <c r="BQ1837" s="13" t="str">
        <f t="shared" ref="BQ1837:BQ1900" si="1053">IF(B1837="","",IF(ISNUMBER(B1837),B1837,""))</f>
        <v/>
      </c>
      <c r="BR1837" s="75" t="str">
        <f t="shared" ref="BR1837:BR1900" si="1054">IF(Z1837="","",Z1837)</f>
        <v/>
      </c>
      <c r="BS1837" s="33" t="str">
        <f t="shared" ref="BS1837:BS1900" si="1055">IF(Z1837="","",W1837)</f>
        <v/>
      </c>
      <c r="BT1837" s="42" t="str">
        <f t="shared" ref="BT1837:BT1900" si="1056">IF(Z1837="","",X1837)</f>
        <v/>
      </c>
      <c r="BU1837" s="38" t="str">
        <f t="shared" ref="BU1837:BU1900" si="1057">IF(Z1837="","",Y1837)</f>
        <v/>
      </c>
      <c r="BV1837" s="30" t="str">
        <f t="shared" ref="BV1837:BV1900" si="1058">IF(CA1837="","",CA1837)</f>
        <v/>
      </c>
      <c r="BW1837" s="36" t="str">
        <f t="shared" ref="BW1837:BW1900" si="1059">IF(CC1837="",IF(CD1837="","",CD1837),CC1837)</f>
        <v/>
      </c>
      <c r="BX1837" s="36" t="str">
        <f t="shared" ref="BX1837:BX1900" si="1060">IF(CB1837="","",CB1837)</f>
        <v/>
      </c>
      <c r="BY1837" s="45" t="str">
        <f t="shared" ref="BY1837:BY1900" si="1061">IF(CD1837="",IF(CC1837="","",CC1837),CD1837)</f>
        <v/>
      </c>
      <c r="BZ1837" s="12" t="str">
        <f t="shared" ref="BZ1837:BZ1900" si="1062">IF(H1837="","",H1837&amp;IF(I1837="",""," ("&amp;I1837&amp;")"))</f>
        <v/>
      </c>
      <c r="CA1837" s="47" t="str">
        <f t="shared" ref="CA1837:CA1900" si="1063">IF(AE1837="","",AE1837)</f>
        <v/>
      </c>
      <c r="CB1837" s="32" t="str">
        <f t="shared" ref="CB1837:CB1900" si="1064">IF(AF1837="","",AF1837)</f>
        <v/>
      </c>
      <c r="CC1837" s="32" t="str">
        <f t="shared" ref="CC1837:CC1900" si="1065">IF(J1837="","",J1837)</f>
        <v/>
      </c>
      <c r="CD1837" s="32" t="str">
        <f t="shared" ref="CD1837:CD1900" si="1066">IF(K1837="","",K1837)</f>
        <v/>
      </c>
      <c r="CE1837" s="48"/>
      <c r="CF1837" s="32" t="str">
        <f t="shared" si="1038"/>
        <v/>
      </c>
      <c r="CG1837" s="32" t="str">
        <f t="shared" ref="CG1837:CG1900" si="1067">IF(AE1837="","",AE1837&amp;"@"&amp;AF1837)</f>
        <v/>
      </c>
      <c r="CH1837" s="48"/>
    </row>
    <row r="1838" spans="2:86" ht="30" customHeight="1" x14ac:dyDescent="0.2">
      <c r="B1838" s="155"/>
      <c r="C1838" s="117"/>
      <c r="D1838" s="53"/>
      <c r="E1838" s="68"/>
      <c r="F1838" s="54"/>
      <c r="G1838" s="54"/>
      <c r="H1838" s="55"/>
      <c r="I1838" s="71"/>
      <c r="J1838" s="73"/>
      <c r="K1838" s="56"/>
      <c r="L1838" s="76" t="str">
        <f t="shared" si="1044"/>
        <v/>
      </c>
      <c r="M1838" s="77" t="str">
        <f t="shared" si="1045"/>
        <v/>
      </c>
      <c r="N1838" s="130" t="str">
        <f t="shared" si="1037"/>
        <v/>
      </c>
      <c r="O1838" s="131" t="str">
        <f t="shared" si="1043"/>
        <v/>
      </c>
      <c r="P1838" s="131" t="str">
        <f t="shared" si="1043"/>
        <v/>
      </c>
      <c r="Q1838" s="131" t="str">
        <f t="shared" si="1043"/>
        <v/>
      </c>
      <c r="R1838" s="131" t="str">
        <f t="shared" si="1043"/>
        <v/>
      </c>
      <c r="S1838" s="131" t="str">
        <f t="shared" si="1043"/>
        <v/>
      </c>
      <c r="T1838" s="131" t="str">
        <f t="shared" si="1043"/>
        <v/>
      </c>
      <c r="U1838" s="131" t="str">
        <f t="shared" si="1043"/>
        <v/>
      </c>
      <c r="V1838" s="14"/>
      <c r="W1838" s="17" t="str">
        <f>IF(C1838="",IF(OR(AND($H1838&lt;&gt;"",C1838=""),AND($F1837=$F1838,$AK1838&lt;&gt;""),COUNTA($H$3:$H$100002)&gt;COUNTA($H$3:$H1838),$AE1838&lt;&gt;""),W1837,""),C1838)</f>
        <v/>
      </c>
      <c r="X1838" s="17" t="str">
        <f>IF(D1838="",IF(OR(AND($H1838&lt;&gt;"",D1838=""),AND($F1837=$F1838,$AK1838&lt;&gt;""),COUNTA($H$3:$H$100002)&gt;COUNTA($H$3:$H1838),$AE1838&lt;&gt;""),X1837,""),D1838)</f>
        <v/>
      </c>
      <c r="Y1838" s="17" t="str">
        <f>IF(E1838="",IF(OR(AND($H1838&lt;&gt;"",E1838=""),AND($F1837=$F1838,$AK1838&lt;&gt;""),COUNTA($H$3:$H$100002)&gt;COUNTA($H$3:$H1838),$AE1838&lt;&gt;""),Y1837,""),E1838)</f>
        <v/>
      </c>
      <c r="Z1838" s="27" t="str">
        <f t="shared" si="1046"/>
        <v/>
      </c>
      <c r="AA1838" s="2" t="str">
        <f>IF(F1838="","",COUNTA($F$3:F1838))</f>
        <v/>
      </c>
      <c r="AB1838" s="3" t="str">
        <f>IF(F1838="","",IFERROR(IF(F1838&lt;&gt;"",IFERROR(INDEX(設定!$C$3:$C$303,MATCH(F1838,設定!$C$3:$C$303,0),0),INDEX(設定!$C$3:$C$303,MATCH("*"&amp;F1838&amp;"*",設定!$C$3:$C$303,0),0)),""),"エラー"))</f>
        <v/>
      </c>
      <c r="AC1838" s="2" t="str">
        <f>IF(G1838="","",COUNTA($G$3:G1838))</f>
        <v/>
      </c>
      <c r="AD1838" s="3" t="str">
        <f>IF(G1838="","",IFERROR(IF(G1838&lt;&gt;"",IFERROR(INDEX(設定!$C$3:$C$303,MATCH(G1838,設定!$C$3:$C$303,0),0),INDEX(設定!$C$3:$C$303,MATCH("*"&amp;G1838&amp;"*",設定!$C$3:$C$303,0),0)),""),"エラー"))</f>
        <v/>
      </c>
      <c r="AE1838" s="3" t="str">
        <f>IFERROR(IF(AB1838="",IF(AND(H1838&lt;&gt;"",F1838=""),INDEX(AB$3:AB1838,MATCH(MAX(AA$3:AA1838),AA$3:AA1838,0),0),""),AB1838),"")</f>
        <v/>
      </c>
      <c r="AF1838" s="3" t="str">
        <f>IFERROR(IF(AD1838="",IF(AND(H1838&lt;&gt;"",G1838=""),INDEX(AD$3:AD1838,MATCH(MAX(AC$3:AC1838),AC$3:AC1838,0),0),""),AD1838),"")</f>
        <v/>
      </c>
      <c r="AG1838" s="2" t="str">
        <f>IF(AH1838="","",IF(OR(AH1838=AH1837,AH1838=AH1839),IF(AND(E1838="",AB1838="",AG1837&lt;&gt;""),MAX($AG$3:AG1837),MAX($AG$3:AG1837)+1),IF(AH1837=AH1838,AG1837,MAX($AG$3:AG1837)+1)))</f>
        <v/>
      </c>
      <c r="AH1838" s="12" t="str">
        <f t="shared" si="1047"/>
        <v/>
      </c>
      <c r="AI1838" s="12" t="str">
        <f t="shared" si="1048"/>
        <v/>
      </c>
      <c r="AJ1838" s="13" t="str">
        <f t="shared" si="1049"/>
        <v/>
      </c>
      <c r="AK1838" s="13" t="str">
        <f t="shared" si="1050"/>
        <v/>
      </c>
      <c r="AL1838" s="13" t="str">
        <f>IF(OR(AJ1838="",COUNTIF($AH$3:AH1838,AH1838)&lt;&gt;COUNTIF(AH$3:AH$100002,AH1838)),"",SUMIF(AH$3:AH$100002,AH1838,AJ$3:AJ$100002))</f>
        <v/>
      </c>
      <c r="AM1838" s="13" t="str">
        <f>IF(OR(AK1838="",COUNTIF($AH$3:AH1838,AH1838)&lt;&gt;COUNTIF(AH$3:AH$100002,AH1838)),"",SUMIF(AH$3:AH$100002,AH1838,AK$3:AK$100002))</f>
        <v/>
      </c>
      <c r="AO1838" s="13" t="str">
        <f t="shared" si="1041"/>
        <v/>
      </c>
      <c r="AP1838" s="13" t="str">
        <f t="shared" si="1041"/>
        <v/>
      </c>
      <c r="AQ1838" s="13" t="str">
        <f t="shared" si="1041"/>
        <v/>
      </c>
      <c r="AR1838" s="13" t="str">
        <f t="shared" si="1041"/>
        <v/>
      </c>
      <c r="AS1838" s="13" t="str">
        <f t="shared" si="1041"/>
        <v/>
      </c>
      <c r="AT1838" s="13" t="str">
        <f t="shared" si="1041"/>
        <v/>
      </c>
      <c r="AU1838" s="13" t="str">
        <f t="shared" si="1041"/>
        <v/>
      </c>
      <c r="AV1838" s="13" t="str">
        <f t="shared" si="1041"/>
        <v/>
      </c>
      <c r="AW1838" s="86" t="str">
        <f t="shared" si="1051"/>
        <v/>
      </c>
      <c r="AX1838" s="59" t="str">
        <f t="shared" si="1052"/>
        <v/>
      </c>
      <c r="AY1838" s="63" t="str">
        <f>IF(OR($BR1838="",BH1838=""),"",COUNT($BR$3:$BR1838))</f>
        <v/>
      </c>
      <c r="AZ1838" s="13" t="str">
        <f>IF(OR($BR1838="",BI1838=""),"",COUNT($BR$3:$BR1838))</f>
        <v/>
      </c>
      <c r="BA1838" s="13" t="str">
        <f>IF(OR($BR1838="",BJ1838=""),"",COUNT($BR$3:$BR1838))</f>
        <v/>
      </c>
      <c r="BB1838" s="13" t="str">
        <f>IF(OR($BR1838="",BK1838=""),"",COUNT($BR$3:$BR1838))</f>
        <v/>
      </c>
      <c r="BC1838" s="13" t="str">
        <f>IF(OR($BR1838="",BL1838=""),"",COUNT($BR$3:$BR1838))</f>
        <v/>
      </c>
      <c r="BD1838" s="13" t="str">
        <f>IF(OR($BR1838="",BM1838=""),"",COUNT($BR$3:$BR1838))</f>
        <v/>
      </c>
      <c r="BE1838" s="13" t="str">
        <f>IF(OR($BR1838="",BN1838=""),"",COUNT($BR$3:$BR1838))</f>
        <v/>
      </c>
      <c r="BF1838" s="13" t="str">
        <f>IF(OR($BR1838="",BO1838=""),"",COUNT($BR$3:$BR1838))</f>
        <v/>
      </c>
      <c r="BG1838" s="66" t="str">
        <f>IF(Z1838="","",COUNT($Z$3:Z1838))</f>
        <v/>
      </c>
      <c r="BH1838" s="13" t="str">
        <f>IF(AO1838="","",IF(AO1838=BH$2,(SUMIF($BV$3:$BV1838,BH$2,$BW$3:$BW1838)-SUMIF($BX$3:$BX1838,BH$2,$BY$3:$BY1838))*AO$1,""))</f>
        <v/>
      </c>
      <c r="BI1838" s="13" t="str">
        <f>IF(AP1838="","",IF(AP1838=BI$2,(SUMIF($BV$3:$BV1838,BI$2,$BW$3:$BW1838)-SUMIF($BX$3:$BX1838,BI$2,$BY$3:$BY1838))*AP$1,""))</f>
        <v/>
      </c>
      <c r="BJ1838" s="13" t="str">
        <f>IF(AQ1838="","",IF(AQ1838=BJ$2,(SUMIF($BV$3:$BV1838,BJ$2,$BW$3:$BW1838)-SUMIF($BX$3:$BX1838,BJ$2,$BY$3:$BY1838))*AQ$1,""))</f>
        <v/>
      </c>
      <c r="BK1838" s="13" t="str">
        <f>IF(AR1838="","",IF(AR1838=BK$2,(SUMIF($BV$3:$BV1838,BK$2,$BW$3:$BW1838)-SUMIF($BX$3:$BX1838,BK$2,$BY$3:$BY1838))*AR$1,""))</f>
        <v/>
      </c>
      <c r="BL1838" s="13" t="str">
        <f>IF(AS1838="","",IF(AS1838=BL$2,(SUMIF($BV$3:$BV1838,BL$2,$BW$3:$BW1838)-SUMIF($BX$3:$BX1838,BL$2,$BY$3:$BY1838))*AS$1,""))</f>
        <v/>
      </c>
      <c r="BM1838" s="13" t="str">
        <f>IF(AT1838="","",IF(AT1838=BM$2,(SUMIF($BV$3:$BV1838,BM$2,$BW$3:$BW1838)-SUMIF($BX$3:$BX1838,BM$2,$BY$3:$BY1838))*AT$1,""))</f>
        <v/>
      </c>
      <c r="BN1838" s="13" t="str">
        <f>IF(AU1838="","",IF(AU1838=BN$2,(SUMIF($BV$3:$BV1838,BN$2,$BW$3:$BW1838)-SUMIF($BX$3:$BX1838,BN$2,$BY$3:$BY1838))*AU$1,""))</f>
        <v/>
      </c>
      <c r="BO1838" s="13" t="str">
        <f>IF(AV1838="","",IF(AV1838=BO$2,(SUMIF($BV$3:$BV1838,BO$2,$BW$3:$BW1838)-SUMIF($BX$3:$BX1838,BO$2,$BY$3:$BY1838))*AV$1,""))</f>
        <v/>
      </c>
      <c r="BP1838" s="69"/>
      <c r="BQ1838" s="13" t="str">
        <f t="shared" si="1053"/>
        <v/>
      </c>
      <c r="BR1838" s="75" t="str">
        <f t="shared" si="1054"/>
        <v/>
      </c>
      <c r="BS1838" s="33" t="str">
        <f t="shared" si="1055"/>
        <v/>
      </c>
      <c r="BT1838" s="42" t="str">
        <f t="shared" si="1056"/>
        <v/>
      </c>
      <c r="BU1838" s="38" t="str">
        <f t="shared" si="1057"/>
        <v/>
      </c>
      <c r="BV1838" s="30" t="str">
        <f t="shared" si="1058"/>
        <v/>
      </c>
      <c r="BW1838" s="36" t="str">
        <f t="shared" si="1059"/>
        <v/>
      </c>
      <c r="BX1838" s="36" t="str">
        <f t="shared" si="1060"/>
        <v/>
      </c>
      <c r="BY1838" s="45" t="str">
        <f t="shared" si="1061"/>
        <v/>
      </c>
      <c r="BZ1838" s="12" t="str">
        <f t="shared" si="1062"/>
        <v/>
      </c>
      <c r="CA1838" s="47" t="str">
        <f t="shared" si="1063"/>
        <v/>
      </c>
      <c r="CB1838" s="32" t="str">
        <f t="shared" si="1064"/>
        <v/>
      </c>
      <c r="CC1838" s="32" t="str">
        <f t="shared" si="1065"/>
        <v/>
      </c>
      <c r="CD1838" s="32" t="str">
        <f t="shared" si="1066"/>
        <v/>
      </c>
      <c r="CE1838" s="48"/>
      <c r="CF1838" s="32" t="str">
        <f t="shared" si="1038"/>
        <v/>
      </c>
      <c r="CG1838" s="32" t="str">
        <f t="shared" si="1067"/>
        <v/>
      </c>
      <c r="CH1838" s="48"/>
    </row>
    <row r="1839" spans="2:86" ht="30" customHeight="1" x14ac:dyDescent="0.2">
      <c r="B1839" s="155"/>
      <c r="C1839" s="117"/>
      <c r="D1839" s="53"/>
      <c r="E1839" s="68"/>
      <c r="F1839" s="54"/>
      <c r="G1839" s="54"/>
      <c r="H1839" s="55"/>
      <c r="I1839" s="71"/>
      <c r="J1839" s="73"/>
      <c r="K1839" s="56"/>
      <c r="L1839" s="76" t="str">
        <f t="shared" si="1044"/>
        <v/>
      </c>
      <c r="M1839" s="77" t="str">
        <f t="shared" si="1045"/>
        <v/>
      </c>
      <c r="N1839" s="130" t="str">
        <f t="shared" si="1037"/>
        <v/>
      </c>
      <c r="O1839" s="131" t="str">
        <f t="shared" si="1043"/>
        <v/>
      </c>
      <c r="P1839" s="131" t="str">
        <f t="shared" si="1043"/>
        <v/>
      </c>
      <c r="Q1839" s="131" t="str">
        <f t="shared" si="1043"/>
        <v/>
      </c>
      <c r="R1839" s="131" t="str">
        <f t="shared" si="1043"/>
        <v/>
      </c>
      <c r="S1839" s="131" t="str">
        <f t="shared" si="1043"/>
        <v/>
      </c>
      <c r="T1839" s="131" t="str">
        <f t="shared" si="1043"/>
        <v/>
      </c>
      <c r="U1839" s="131" t="str">
        <f t="shared" si="1043"/>
        <v/>
      </c>
      <c r="V1839" s="14"/>
      <c r="W1839" s="17" t="str">
        <f>IF(C1839="",IF(OR(AND($H1839&lt;&gt;"",C1839=""),AND($F1838=$F1839,$AK1839&lt;&gt;""),COUNTA($H$3:$H$100002)&gt;COUNTA($H$3:$H1839),$AE1839&lt;&gt;""),W1838,""),C1839)</f>
        <v/>
      </c>
      <c r="X1839" s="17" t="str">
        <f>IF(D1839="",IF(OR(AND($H1839&lt;&gt;"",D1839=""),AND($F1838=$F1839,$AK1839&lt;&gt;""),COUNTA($H$3:$H$100002)&gt;COUNTA($H$3:$H1839),$AE1839&lt;&gt;""),X1838,""),D1839)</f>
        <v/>
      </c>
      <c r="Y1839" s="17" t="str">
        <f>IF(E1839="",IF(OR(AND($H1839&lt;&gt;"",E1839=""),AND($F1838=$F1839,$AK1839&lt;&gt;""),COUNTA($H$3:$H$100002)&gt;COUNTA($H$3:$H1839),$AE1839&lt;&gt;""),Y1838,""),E1839)</f>
        <v/>
      </c>
      <c r="Z1839" s="27" t="str">
        <f t="shared" si="1046"/>
        <v/>
      </c>
      <c r="AA1839" s="2" t="str">
        <f>IF(F1839="","",COUNTA($F$3:F1839))</f>
        <v/>
      </c>
      <c r="AB1839" s="3" t="str">
        <f>IF(F1839="","",IFERROR(IF(F1839&lt;&gt;"",IFERROR(INDEX(設定!$C$3:$C$303,MATCH(F1839,設定!$C$3:$C$303,0),0),INDEX(設定!$C$3:$C$303,MATCH("*"&amp;F1839&amp;"*",設定!$C$3:$C$303,0),0)),""),"エラー"))</f>
        <v/>
      </c>
      <c r="AC1839" s="2" t="str">
        <f>IF(G1839="","",COUNTA($G$3:G1839))</f>
        <v/>
      </c>
      <c r="AD1839" s="3" t="str">
        <f>IF(G1839="","",IFERROR(IF(G1839&lt;&gt;"",IFERROR(INDEX(設定!$C$3:$C$303,MATCH(G1839,設定!$C$3:$C$303,0),0),INDEX(設定!$C$3:$C$303,MATCH("*"&amp;G1839&amp;"*",設定!$C$3:$C$303,0),0)),""),"エラー"))</f>
        <v/>
      </c>
      <c r="AE1839" s="3" t="str">
        <f>IFERROR(IF(AB1839="",IF(AND(H1839&lt;&gt;"",F1839=""),INDEX(AB$3:AB1839,MATCH(MAX(AA$3:AA1839),AA$3:AA1839,0),0),""),AB1839),"")</f>
        <v/>
      </c>
      <c r="AF1839" s="3" t="str">
        <f>IFERROR(IF(AD1839="",IF(AND(H1839&lt;&gt;"",G1839=""),INDEX(AD$3:AD1839,MATCH(MAX(AC$3:AC1839),AC$3:AC1839,0),0),""),AD1839),"")</f>
        <v/>
      </c>
      <c r="AG1839" s="2" t="str">
        <f>IF(AH1839="","",IF(OR(AH1839=AH1838,AH1839=AH1840),IF(AND(E1839="",AB1839="",AG1838&lt;&gt;""),MAX($AG$3:AG1838),MAX($AG$3:AG1838)+1),IF(AH1838=AH1839,AG1838,MAX($AG$3:AG1838)+1)))</f>
        <v/>
      </c>
      <c r="AH1839" s="12" t="str">
        <f t="shared" si="1047"/>
        <v/>
      </c>
      <c r="AI1839" s="12" t="str">
        <f t="shared" si="1048"/>
        <v/>
      </c>
      <c r="AJ1839" s="13" t="str">
        <f t="shared" si="1049"/>
        <v/>
      </c>
      <c r="AK1839" s="13" t="str">
        <f t="shared" si="1050"/>
        <v/>
      </c>
      <c r="AL1839" s="13" t="str">
        <f>IF(OR(AJ1839="",COUNTIF($AH$3:AH1839,AH1839)&lt;&gt;COUNTIF(AH$3:AH$100002,AH1839)),"",SUMIF(AH$3:AH$100002,AH1839,AJ$3:AJ$100002))</f>
        <v/>
      </c>
      <c r="AM1839" s="13" t="str">
        <f>IF(OR(AK1839="",COUNTIF($AH$3:AH1839,AH1839)&lt;&gt;COUNTIF(AH$3:AH$100002,AH1839)),"",SUMIF(AH$3:AH$100002,AH1839,AK$3:AK$100002))</f>
        <v/>
      </c>
      <c r="AO1839" s="13" t="str">
        <f t="shared" si="1041"/>
        <v/>
      </c>
      <c r="AP1839" s="13" t="str">
        <f t="shared" si="1041"/>
        <v/>
      </c>
      <c r="AQ1839" s="13" t="str">
        <f t="shared" si="1041"/>
        <v/>
      </c>
      <c r="AR1839" s="13" t="str">
        <f t="shared" si="1041"/>
        <v/>
      </c>
      <c r="AS1839" s="13" t="str">
        <f t="shared" si="1041"/>
        <v/>
      </c>
      <c r="AT1839" s="13" t="str">
        <f t="shared" si="1041"/>
        <v/>
      </c>
      <c r="AU1839" s="13" t="str">
        <f t="shared" si="1041"/>
        <v/>
      </c>
      <c r="AV1839" s="13" t="str">
        <f t="shared" si="1041"/>
        <v/>
      </c>
      <c r="AW1839" s="86" t="str">
        <f t="shared" si="1051"/>
        <v/>
      </c>
      <c r="AX1839" s="59" t="str">
        <f t="shared" si="1052"/>
        <v/>
      </c>
      <c r="AY1839" s="63" t="str">
        <f>IF(OR($BR1839="",BH1839=""),"",COUNT($BR$3:$BR1839))</f>
        <v/>
      </c>
      <c r="AZ1839" s="13" t="str">
        <f>IF(OR($BR1839="",BI1839=""),"",COUNT($BR$3:$BR1839))</f>
        <v/>
      </c>
      <c r="BA1839" s="13" t="str">
        <f>IF(OR($BR1839="",BJ1839=""),"",COUNT($BR$3:$BR1839))</f>
        <v/>
      </c>
      <c r="BB1839" s="13" t="str">
        <f>IF(OR($BR1839="",BK1839=""),"",COUNT($BR$3:$BR1839))</f>
        <v/>
      </c>
      <c r="BC1839" s="13" t="str">
        <f>IF(OR($BR1839="",BL1839=""),"",COUNT($BR$3:$BR1839))</f>
        <v/>
      </c>
      <c r="BD1839" s="13" t="str">
        <f>IF(OR($BR1839="",BM1839=""),"",COUNT($BR$3:$BR1839))</f>
        <v/>
      </c>
      <c r="BE1839" s="13" t="str">
        <f>IF(OR($BR1839="",BN1839=""),"",COUNT($BR$3:$BR1839))</f>
        <v/>
      </c>
      <c r="BF1839" s="13" t="str">
        <f>IF(OR($BR1839="",BO1839=""),"",COUNT($BR$3:$BR1839))</f>
        <v/>
      </c>
      <c r="BG1839" s="66" t="str">
        <f>IF(Z1839="","",COUNT($Z$3:Z1839))</f>
        <v/>
      </c>
      <c r="BH1839" s="13" t="str">
        <f>IF(AO1839="","",IF(AO1839=BH$2,(SUMIF($BV$3:$BV1839,BH$2,$BW$3:$BW1839)-SUMIF($BX$3:$BX1839,BH$2,$BY$3:$BY1839))*AO$1,""))</f>
        <v/>
      </c>
      <c r="BI1839" s="13" t="str">
        <f>IF(AP1839="","",IF(AP1839=BI$2,(SUMIF($BV$3:$BV1839,BI$2,$BW$3:$BW1839)-SUMIF($BX$3:$BX1839,BI$2,$BY$3:$BY1839))*AP$1,""))</f>
        <v/>
      </c>
      <c r="BJ1839" s="13" t="str">
        <f>IF(AQ1839="","",IF(AQ1839=BJ$2,(SUMIF($BV$3:$BV1839,BJ$2,$BW$3:$BW1839)-SUMIF($BX$3:$BX1839,BJ$2,$BY$3:$BY1839))*AQ$1,""))</f>
        <v/>
      </c>
      <c r="BK1839" s="13" t="str">
        <f>IF(AR1839="","",IF(AR1839=BK$2,(SUMIF($BV$3:$BV1839,BK$2,$BW$3:$BW1839)-SUMIF($BX$3:$BX1839,BK$2,$BY$3:$BY1839))*AR$1,""))</f>
        <v/>
      </c>
      <c r="BL1839" s="13" t="str">
        <f>IF(AS1839="","",IF(AS1839=BL$2,(SUMIF($BV$3:$BV1839,BL$2,$BW$3:$BW1839)-SUMIF($BX$3:$BX1839,BL$2,$BY$3:$BY1839))*AS$1,""))</f>
        <v/>
      </c>
      <c r="BM1839" s="13" t="str">
        <f>IF(AT1839="","",IF(AT1839=BM$2,(SUMIF($BV$3:$BV1839,BM$2,$BW$3:$BW1839)-SUMIF($BX$3:$BX1839,BM$2,$BY$3:$BY1839))*AT$1,""))</f>
        <v/>
      </c>
      <c r="BN1839" s="13" t="str">
        <f>IF(AU1839="","",IF(AU1839=BN$2,(SUMIF($BV$3:$BV1839,BN$2,$BW$3:$BW1839)-SUMIF($BX$3:$BX1839,BN$2,$BY$3:$BY1839))*AU$1,""))</f>
        <v/>
      </c>
      <c r="BO1839" s="13" t="str">
        <f>IF(AV1839="","",IF(AV1839=BO$2,(SUMIF($BV$3:$BV1839,BO$2,$BW$3:$BW1839)-SUMIF($BX$3:$BX1839,BO$2,$BY$3:$BY1839))*AV$1,""))</f>
        <v/>
      </c>
      <c r="BP1839" s="69"/>
      <c r="BQ1839" s="13" t="str">
        <f t="shared" si="1053"/>
        <v/>
      </c>
      <c r="BR1839" s="75" t="str">
        <f t="shared" si="1054"/>
        <v/>
      </c>
      <c r="BS1839" s="33" t="str">
        <f t="shared" si="1055"/>
        <v/>
      </c>
      <c r="BT1839" s="42" t="str">
        <f t="shared" si="1056"/>
        <v/>
      </c>
      <c r="BU1839" s="38" t="str">
        <f t="shared" si="1057"/>
        <v/>
      </c>
      <c r="BV1839" s="30" t="str">
        <f t="shared" si="1058"/>
        <v/>
      </c>
      <c r="BW1839" s="36" t="str">
        <f t="shared" si="1059"/>
        <v/>
      </c>
      <c r="BX1839" s="36" t="str">
        <f t="shared" si="1060"/>
        <v/>
      </c>
      <c r="BY1839" s="45" t="str">
        <f t="shared" si="1061"/>
        <v/>
      </c>
      <c r="BZ1839" s="12" t="str">
        <f t="shared" si="1062"/>
        <v/>
      </c>
      <c r="CA1839" s="47" t="str">
        <f t="shared" si="1063"/>
        <v/>
      </c>
      <c r="CB1839" s="32" t="str">
        <f t="shared" si="1064"/>
        <v/>
      </c>
      <c r="CC1839" s="32" t="str">
        <f t="shared" si="1065"/>
        <v/>
      </c>
      <c r="CD1839" s="32" t="str">
        <f t="shared" si="1066"/>
        <v/>
      </c>
      <c r="CE1839" s="48"/>
      <c r="CF1839" s="32" t="str">
        <f t="shared" si="1038"/>
        <v/>
      </c>
      <c r="CG1839" s="32" t="str">
        <f t="shared" si="1067"/>
        <v/>
      </c>
      <c r="CH1839" s="48"/>
    </row>
    <row r="1840" spans="2:86" ht="30" customHeight="1" x14ac:dyDescent="0.2">
      <c r="B1840" s="155"/>
      <c r="C1840" s="117"/>
      <c r="D1840" s="53"/>
      <c r="E1840" s="68"/>
      <c r="F1840" s="54"/>
      <c r="G1840" s="54"/>
      <c r="H1840" s="55"/>
      <c r="I1840" s="71"/>
      <c r="J1840" s="73"/>
      <c r="K1840" s="56"/>
      <c r="L1840" s="76" t="str">
        <f t="shared" si="1044"/>
        <v/>
      </c>
      <c r="M1840" s="77" t="str">
        <f t="shared" si="1045"/>
        <v/>
      </c>
      <c r="N1840" s="130" t="str">
        <f t="shared" si="1037"/>
        <v/>
      </c>
      <c r="O1840" s="131" t="str">
        <f t="shared" si="1043"/>
        <v/>
      </c>
      <c r="P1840" s="131" t="str">
        <f t="shared" si="1043"/>
        <v/>
      </c>
      <c r="Q1840" s="131" t="str">
        <f t="shared" si="1043"/>
        <v/>
      </c>
      <c r="R1840" s="131" t="str">
        <f t="shared" si="1043"/>
        <v/>
      </c>
      <c r="S1840" s="131" t="str">
        <f t="shared" si="1043"/>
        <v/>
      </c>
      <c r="T1840" s="131" t="str">
        <f t="shared" si="1043"/>
        <v/>
      </c>
      <c r="U1840" s="131" t="str">
        <f t="shared" si="1043"/>
        <v/>
      </c>
      <c r="V1840" s="14"/>
      <c r="W1840" s="17" t="str">
        <f>IF(C1840="",IF(OR(AND($H1840&lt;&gt;"",C1840=""),AND($F1839=$F1840,$AK1840&lt;&gt;""),COUNTA($H$3:$H$100002)&gt;COUNTA($H$3:$H1840),$AE1840&lt;&gt;""),W1839,""),C1840)</f>
        <v/>
      </c>
      <c r="X1840" s="17" t="str">
        <f>IF(D1840="",IF(OR(AND($H1840&lt;&gt;"",D1840=""),AND($F1839=$F1840,$AK1840&lt;&gt;""),COUNTA($H$3:$H$100002)&gt;COUNTA($H$3:$H1840),$AE1840&lt;&gt;""),X1839,""),D1840)</f>
        <v/>
      </c>
      <c r="Y1840" s="17" t="str">
        <f>IF(E1840="",IF(OR(AND($H1840&lt;&gt;"",E1840=""),AND($F1839=$F1840,$AK1840&lt;&gt;""),COUNTA($H$3:$H$100002)&gt;COUNTA($H$3:$H1840),$AE1840&lt;&gt;""),Y1839,""),E1840)</f>
        <v/>
      </c>
      <c r="Z1840" s="27" t="str">
        <f t="shared" si="1046"/>
        <v/>
      </c>
      <c r="AA1840" s="2" t="str">
        <f>IF(F1840="","",COUNTA($F$3:F1840))</f>
        <v/>
      </c>
      <c r="AB1840" s="3" t="str">
        <f>IF(F1840="","",IFERROR(IF(F1840&lt;&gt;"",IFERROR(INDEX(設定!$C$3:$C$303,MATCH(F1840,設定!$C$3:$C$303,0),0),INDEX(設定!$C$3:$C$303,MATCH("*"&amp;F1840&amp;"*",設定!$C$3:$C$303,0),0)),""),"エラー"))</f>
        <v/>
      </c>
      <c r="AC1840" s="2" t="str">
        <f>IF(G1840="","",COUNTA($G$3:G1840))</f>
        <v/>
      </c>
      <c r="AD1840" s="3" t="str">
        <f>IF(G1840="","",IFERROR(IF(G1840&lt;&gt;"",IFERROR(INDEX(設定!$C$3:$C$303,MATCH(G1840,設定!$C$3:$C$303,0),0),INDEX(設定!$C$3:$C$303,MATCH("*"&amp;G1840&amp;"*",設定!$C$3:$C$303,0),0)),""),"エラー"))</f>
        <v/>
      </c>
      <c r="AE1840" s="3" t="str">
        <f>IFERROR(IF(AB1840="",IF(AND(H1840&lt;&gt;"",F1840=""),INDEX(AB$3:AB1840,MATCH(MAX(AA$3:AA1840),AA$3:AA1840,0),0),""),AB1840),"")</f>
        <v/>
      </c>
      <c r="AF1840" s="3" t="str">
        <f>IFERROR(IF(AD1840="",IF(AND(H1840&lt;&gt;"",G1840=""),INDEX(AD$3:AD1840,MATCH(MAX(AC$3:AC1840),AC$3:AC1840,0),0),""),AD1840),"")</f>
        <v/>
      </c>
      <c r="AG1840" s="2" t="str">
        <f>IF(AH1840="","",IF(OR(AH1840=AH1839,AH1840=AH1841),IF(AND(E1840="",AB1840="",AG1839&lt;&gt;""),MAX($AG$3:AG1839),MAX($AG$3:AG1839)+1),IF(AH1839=AH1840,AG1839,MAX($AG$3:AG1839)+1)))</f>
        <v/>
      </c>
      <c r="AH1840" s="12" t="str">
        <f t="shared" si="1047"/>
        <v/>
      </c>
      <c r="AI1840" s="12" t="str">
        <f t="shared" si="1048"/>
        <v/>
      </c>
      <c r="AJ1840" s="13" t="str">
        <f t="shared" si="1049"/>
        <v/>
      </c>
      <c r="AK1840" s="13" t="str">
        <f t="shared" si="1050"/>
        <v/>
      </c>
      <c r="AL1840" s="13" t="str">
        <f>IF(OR(AJ1840="",COUNTIF($AH$3:AH1840,AH1840)&lt;&gt;COUNTIF(AH$3:AH$100002,AH1840)),"",SUMIF(AH$3:AH$100002,AH1840,AJ$3:AJ$100002))</f>
        <v/>
      </c>
      <c r="AM1840" s="13" t="str">
        <f>IF(OR(AK1840="",COUNTIF($AH$3:AH1840,AH1840)&lt;&gt;COUNTIF(AH$3:AH$100002,AH1840)),"",SUMIF(AH$3:AH$100002,AH1840,AK$3:AK$100002))</f>
        <v/>
      </c>
      <c r="AO1840" s="13" t="str">
        <f t="shared" si="1041"/>
        <v/>
      </c>
      <c r="AP1840" s="13" t="str">
        <f t="shared" si="1041"/>
        <v/>
      </c>
      <c r="AQ1840" s="13" t="str">
        <f t="shared" si="1041"/>
        <v/>
      </c>
      <c r="AR1840" s="13" t="str">
        <f t="shared" si="1041"/>
        <v/>
      </c>
      <c r="AS1840" s="13" t="str">
        <f t="shared" si="1041"/>
        <v/>
      </c>
      <c r="AT1840" s="13" t="str">
        <f t="shared" si="1041"/>
        <v/>
      </c>
      <c r="AU1840" s="13" t="str">
        <f t="shared" si="1041"/>
        <v/>
      </c>
      <c r="AV1840" s="13" t="str">
        <f t="shared" si="1041"/>
        <v/>
      </c>
      <c r="AW1840" s="86" t="str">
        <f t="shared" si="1051"/>
        <v/>
      </c>
      <c r="AX1840" s="59" t="str">
        <f t="shared" si="1052"/>
        <v/>
      </c>
      <c r="AY1840" s="63" t="str">
        <f>IF(OR($BR1840="",BH1840=""),"",COUNT($BR$3:$BR1840))</f>
        <v/>
      </c>
      <c r="AZ1840" s="13" t="str">
        <f>IF(OR($BR1840="",BI1840=""),"",COUNT($BR$3:$BR1840))</f>
        <v/>
      </c>
      <c r="BA1840" s="13" t="str">
        <f>IF(OR($BR1840="",BJ1840=""),"",COUNT($BR$3:$BR1840))</f>
        <v/>
      </c>
      <c r="BB1840" s="13" t="str">
        <f>IF(OR($BR1840="",BK1840=""),"",COUNT($BR$3:$BR1840))</f>
        <v/>
      </c>
      <c r="BC1840" s="13" t="str">
        <f>IF(OR($BR1840="",BL1840=""),"",COUNT($BR$3:$BR1840))</f>
        <v/>
      </c>
      <c r="BD1840" s="13" t="str">
        <f>IF(OR($BR1840="",BM1840=""),"",COUNT($BR$3:$BR1840))</f>
        <v/>
      </c>
      <c r="BE1840" s="13" t="str">
        <f>IF(OR($BR1840="",BN1840=""),"",COUNT($BR$3:$BR1840))</f>
        <v/>
      </c>
      <c r="BF1840" s="13" t="str">
        <f>IF(OR($BR1840="",BO1840=""),"",COUNT($BR$3:$BR1840))</f>
        <v/>
      </c>
      <c r="BG1840" s="66" t="str">
        <f>IF(Z1840="","",COUNT($Z$3:Z1840))</f>
        <v/>
      </c>
      <c r="BH1840" s="13" t="str">
        <f>IF(AO1840="","",IF(AO1840=BH$2,(SUMIF($BV$3:$BV1840,BH$2,$BW$3:$BW1840)-SUMIF($BX$3:$BX1840,BH$2,$BY$3:$BY1840))*AO$1,""))</f>
        <v/>
      </c>
      <c r="BI1840" s="13" t="str">
        <f>IF(AP1840="","",IF(AP1840=BI$2,(SUMIF($BV$3:$BV1840,BI$2,$BW$3:$BW1840)-SUMIF($BX$3:$BX1840,BI$2,$BY$3:$BY1840))*AP$1,""))</f>
        <v/>
      </c>
      <c r="BJ1840" s="13" t="str">
        <f>IF(AQ1840="","",IF(AQ1840=BJ$2,(SUMIF($BV$3:$BV1840,BJ$2,$BW$3:$BW1840)-SUMIF($BX$3:$BX1840,BJ$2,$BY$3:$BY1840))*AQ$1,""))</f>
        <v/>
      </c>
      <c r="BK1840" s="13" t="str">
        <f>IF(AR1840="","",IF(AR1840=BK$2,(SUMIF($BV$3:$BV1840,BK$2,$BW$3:$BW1840)-SUMIF($BX$3:$BX1840,BK$2,$BY$3:$BY1840))*AR$1,""))</f>
        <v/>
      </c>
      <c r="BL1840" s="13" t="str">
        <f>IF(AS1840="","",IF(AS1840=BL$2,(SUMIF($BV$3:$BV1840,BL$2,$BW$3:$BW1840)-SUMIF($BX$3:$BX1840,BL$2,$BY$3:$BY1840))*AS$1,""))</f>
        <v/>
      </c>
      <c r="BM1840" s="13" t="str">
        <f>IF(AT1840="","",IF(AT1840=BM$2,(SUMIF($BV$3:$BV1840,BM$2,$BW$3:$BW1840)-SUMIF($BX$3:$BX1840,BM$2,$BY$3:$BY1840))*AT$1,""))</f>
        <v/>
      </c>
      <c r="BN1840" s="13" t="str">
        <f>IF(AU1840="","",IF(AU1840=BN$2,(SUMIF($BV$3:$BV1840,BN$2,$BW$3:$BW1840)-SUMIF($BX$3:$BX1840,BN$2,$BY$3:$BY1840))*AU$1,""))</f>
        <v/>
      </c>
      <c r="BO1840" s="13" t="str">
        <f>IF(AV1840="","",IF(AV1840=BO$2,(SUMIF($BV$3:$BV1840,BO$2,$BW$3:$BW1840)-SUMIF($BX$3:$BX1840,BO$2,$BY$3:$BY1840))*AV$1,""))</f>
        <v/>
      </c>
      <c r="BP1840" s="69"/>
      <c r="BQ1840" s="13" t="str">
        <f t="shared" si="1053"/>
        <v/>
      </c>
      <c r="BR1840" s="75" t="str">
        <f t="shared" si="1054"/>
        <v/>
      </c>
      <c r="BS1840" s="33" t="str">
        <f t="shared" si="1055"/>
        <v/>
      </c>
      <c r="BT1840" s="42" t="str">
        <f t="shared" si="1056"/>
        <v/>
      </c>
      <c r="BU1840" s="38" t="str">
        <f t="shared" si="1057"/>
        <v/>
      </c>
      <c r="BV1840" s="30" t="str">
        <f t="shared" si="1058"/>
        <v/>
      </c>
      <c r="BW1840" s="36" t="str">
        <f t="shared" si="1059"/>
        <v/>
      </c>
      <c r="BX1840" s="36" t="str">
        <f t="shared" si="1060"/>
        <v/>
      </c>
      <c r="BY1840" s="45" t="str">
        <f t="shared" si="1061"/>
        <v/>
      </c>
      <c r="BZ1840" s="12" t="str">
        <f t="shared" si="1062"/>
        <v/>
      </c>
      <c r="CA1840" s="47" t="str">
        <f t="shared" si="1063"/>
        <v/>
      </c>
      <c r="CB1840" s="32" t="str">
        <f t="shared" si="1064"/>
        <v/>
      </c>
      <c r="CC1840" s="32" t="str">
        <f t="shared" si="1065"/>
        <v/>
      </c>
      <c r="CD1840" s="32" t="str">
        <f t="shared" si="1066"/>
        <v/>
      </c>
      <c r="CE1840" s="48"/>
      <c r="CF1840" s="32" t="str">
        <f t="shared" si="1038"/>
        <v/>
      </c>
      <c r="CG1840" s="32" t="str">
        <f t="shared" si="1067"/>
        <v/>
      </c>
      <c r="CH1840" s="48"/>
    </row>
    <row r="1841" spans="2:86" ht="30" customHeight="1" x14ac:dyDescent="0.2">
      <c r="B1841" s="155"/>
      <c r="C1841" s="117"/>
      <c r="D1841" s="53"/>
      <c r="E1841" s="68"/>
      <c r="F1841" s="54"/>
      <c r="G1841" s="54"/>
      <c r="H1841" s="55"/>
      <c r="I1841" s="71"/>
      <c r="J1841" s="73"/>
      <c r="K1841" s="56"/>
      <c r="L1841" s="76" t="str">
        <f t="shared" si="1044"/>
        <v/>
      </c>
      <c r="M1841" s="77" t="str">
        <f t="shared" si="1045"/>
        <v/>
      </c>
      <c r="N1841" s="130" t="str">
        <f t="shared" si="1037"/>
        <v/>
      </c>
      <c r="O1841" s="131" t="str">
        <f t="shared" si="1043"/>
        <v/>
      </c>
      <c r="P1841" s="131" t="str">
        <f t="shared" si="1043"/>
        <v/>
      </c>
      <c r="Q1841" s="131" t="str">
        <f t="shared" si="1043"/>
        <v/>
      </c>
      <c r="R1841" s="131" t="str">
        <f t="shared" si="1043"/>
        <v/>
      </c>
      <c r="S1841" s="131" t="str">
        <f t="shared" si="1043"/>
        <v/>
      </c>
      <c r="T1841" s="131" t="str">
        <f t="shared" si="1043"/>
        <v/>
      </c>
      <c r="U1841" s="131" t="str">
        <f t="shared" si="1043"/>
        <v/>
      </c>
      <c r="V1841" s="14"/>
      <c r="W1841" s="17" t="str">
        <f>IF(C1841="",IF(OR(AND($H1841&lt;&gt;"",C1841=""),AND($F1840=$F1841,$AK1841&lt;&gt;""),COUNTA($H$3:$H$100002)&gt;COUNTA($H$3:$H1841),$AE1841&lt;&gt;""),W1840,""),C1841)</f>
        <v/>
      </c>
      <c r="X1841" s="17" t="str">
        <f>IF(D1841="",IF(OR(AND($H1841&lt;&gt;"",D1841=""),AND($F1840=$F1841,$AK1841&lt;&gt;""),COUNTA($H$3:$H$100002)&gt;COUNTA($H$3:$H1841),$AE1841&lt;&gt;""),X1840,""),D1841)</f>
        <v/>
      </c>
      <c r="Y1841" s="17" t="str">
        <f>IF(E1841="",IF(OR(AND($H1841&lt;&gt;"",E1841=""),AND($F1840=$F1841,$AK1841&lt;&gt;""),COUNTA($H$3:$H$100002)&gt;COUNTA($H$3:$H1841),$AE1841&lt;&gt;""),Y1840,""),E1841)</f>
        <v/>
      </c>
      <c r="Z1841" s="27" t="str">
        <f t="shared" si="1046"/>
        <v/>
      </c>
      <c r="AA1841" s="2" t="str">
        <f>IF(F1841="","",COUNTA($F$3:F1841))</f>
        <v/>
      </c>
      <c r="AB1841" s="3" t="str">
        <f>IF(F1841="","",IFERROR(IF(F1841&lt;&gt;"",IFERROR(INDEX(設定!$C$3:$C$303,MATCH(F1841,設定!$C$3:$C$303,0),0),INDEX(設定!$C$3:$C$303,MATCH("*"&amp;F1841&amp;"*",設定!$C$3:$C$303,0),0)),""),"エラー"))</f>
        <v/>
      </c>
      <c r="AC1841" s="2" t="str">
        <f>IF(G1841="","",COUNTA($G$3:G1841))</f>
        <v/>
      </c>
      <c r="AD1841" s="3" t="str">
        <f>IF(G1841="","",IFERROR(IF(G1841&lt;&gt;"",IFERROR(INDEX(設定!$C$3:$C$303,MATCH(G1841,設定!$C$3:$C$303,0),0),INDEX(設定!$C$3:$C$303,MATCH("*"&amp;G1841&amp;"*",設定!$C$3:$C$303,0),0)),""),"エラー"))</f>
        <v/>
      </c>
      <c r="AE1841" s="3" t="str">
        <f>IFERROR(IF(AB1841="",IF(AND(H1841&lt;&gt;"",F1841=""),INDEX(AB$3:AB1841,MATCH(MAX(AA$3:AA1841),AA$3:AA1841,0),0),""),AB1841),"")</f>
        <v/>
      </c>
      <c r="AF1841" s="3" t="str">
        <f>IFERROR(IF(AD1841="",IF(AND(H1841&lt;&gt;"",G1841=""),INDEX(AD$3:AD1841,MATCH(MAX(AC$3:AC1841),AC$3:AC1841,0),0),""),AD1841),"")</f>
        <v/>
      </c>
      <c r="AG1841" s="2" t="str">
        <f>IF(AH1841="","",IF(OR(AH1841=AH1840,AH1841=AH1842),IF(AND(E1841="",AB1841="",AG1840&lt;&gt;""),MAX($AG$3:AG1840),MAX($AG$3:AG1840)+1),IF(AH1840=AH1841,AG1840,MAX($AG$3:AG1840)+1)))</f>
        <v/>
      </c>
      <c r="AH1841" s="12" t="str">
        <f t="shared" si="1047"/>
        <v/>
      </c>
      <c r="AI1841" s="12" t="str">
        <f t="shared" si="1048"/>
        <v/>
      </c>
      <c r="AJ1841" s="13" t="str">
        <f t="shared" si="1049"/>
        <v/>
      </c>
      <c r="AK1841" s="13" t="str">
        <f t="shared" si="1050"/>
        <v/>
      </c>
      <c r="AL1841" s="13" t="str">
        <f>IF(OR(AJ1841="",COUNTIF($AH$3:AH1841,AH1841)&lt;&gt;COUNTIF(AH$3:AH$100002,AH1841)),"",SUMIF(AH$3:AH$100002,AH1841,AJ$3:AJ$100002))</f>
        <v/>
      </c>
      <c r="AM1841" s="13" t="str">
        <f>IF(OR(AK1841="",COUNTIF($AH$3:AH1841,AH1841)&lt;&gt;COUNTIF(AH$3:AH$100002,AH1841)),"",SUMIF(AH$3:AH$100002,AH1841,AK$3:AK$100002))</f>
        <v/>
      </c>
      <c r="AO1841" s="13" t="str">
        <f t="shared" si="1041"/>
        <v/>
      </c>
      <c r="AP1841" s="13" t="str">
        <f t="shared" si="1041"/>
        <v/>
      </c>
      <c r="AQ1841" s="13" t="str">
        <f t="shared" si="1041"/>
        <v/>
      </c>
      <c r="AR1841" s="13" t="str">
        <f t="shared" si="1041"/>
        <v/>
      </c>
      <c r="AS1841" s="13" t="str">
        <f t="shared" si="1041"/>
        <v/>
      </c>
      <c r="AT1841" s="13" t="str">
        <f t="shared" si="1041"/>
        <v/>
      </c>
      <c r="AU1841" s="13" t="str">
        <f t="shared" si="1041"/>
        <v/>
      </c>
      <c r="AV1841" s="13" t="str">
        <f t="shared" si="1041"/>
        <v/>
      </c>
      <c r="AW1841" s="86" t="str">
        <f t="shared" si="1051"/>
        <v/>
      </c>
      <c r="AX1841" s="59" t="str">
        <f t="shared" si="1052"/>
        <v/>
      </c>
      <c r="AY1841" s="63" t="str">
        <f>IF(OR($BR1841="",BH1841=""),"",COUNT($BR$3:$BR1841))</f>
        <v/>
      </c>
      <c r="AZ1841" s="13" t="str">
        <f>IF(OR($BR1841="",BI1841=""),"",COUNT($BR$3:$BR1841))</f>
        <v/>
      </c>
      <c r="BA1841" s="13" t="str">
        <f>IF(OR($BR1841="",BJ1841=""),"",COUNT($BR$3:$BR1841))</f>
        <v/>
      </c>
      <c r="BB1841" s="13" t="str">
        <f>IF(OR($BR1841="",BK1841=""),"",COUNT($BR$3:$BR1841))</f>
        <v/>
      </c>
      <c r="BC1841" s="13" t="str">
        <f>IF(OR($BR1841="",BL1841=""),"",COUNT($BR$3:$BR1841))</f>
        <v/>
      </c>
      <c r="BD1841" s="13" t="str">
        <f>IF(OR($BR1841="",BM1841=""),"",COUNT($BR$3:$BR1841))</f>
        <v/>
      </c>
      <c r="BE1841" s="13" t="str">
        <f>IF(OR($BR1841="",BN1841=""),"",COUNT($BR$3:$BR1841))</f>
        <v/>
      </c>
      <c r="BF1841" s="13" t="str">
        <f>IF(OR($BR1841="",BO1841=""),"",COUNT($BR$3:$BR1841))</f>
        <v/>
      </c>
      <c r="BG1841" s="66" t="str">
        <f>IF(Z1841="","",COUNT($Z$3:Z1841))</f>
        <v/>
      </c>
      <c r="BH1841" s="13" t="str">
        <f>IF(AO1841="","",IF(AO1841=BH$2,(SUMIF($BV$3:$BV1841,BH$2,$BW$3:$BW1841)-SUMIF($BX$3:$BX1841,BH$2,$BY$3:$BY1841))*AO$1,""))</f>
        <v/>
      </c>
      <c r="BI1841" s="13" t="str">
        <f>IF(AP1841="","",IF(AP1841=BI$2,(SUMIF($BV$3:$BV1841,BI$2,$BW$3:$BW1841)-SUMIF($BX$3:$BX1841,BI$2,$BY$3:$BY1841))*AP$1,""))</f>
        <v/>
      </c>
      <c r="BJ1841" s="13" t="str">
        <f>IF(AQ1841="","",IF(AQ1841=BJ$2,(SUMIF($BV$3:$BV1841,BJ$2,$BW$3:$BW1841)-SUMIF($BX$3:$BX1841,BJ$2,$BY$3:$BY1841))*AQ$1,""))</f>
        <v/>
      </c>
      <c r="BK1841" s="13" t="str">
        <f>IF(AR1841="","",IF(AR1841=BK$2,(SUMIF($BV$3:$BV1841,BK$2,$BW$3:$BW1841)-SUMIF($BX$3:$BX1841,BK$2,$BY$3:$BY1841))*AR$1,""))</f>
        <v/>
      </c>
      <c r="BL1841" s="13" t="str">
        <f>IF(AS1841="","",IF(AS1841=BL$2,(SUMIF($BV$3:$BV1841,BL$2,$BW$3:$BW1841)-SUMIF($BX$3:$BX1841,BL$2,$BY$3:$BY1841))*AS$1,""))</f>
        <v/>
      </c>
      <c r="BM1841" s="13" t="str">
        <f>IF(AT1841="","",IF(AT1841=BM$2,(SUMIF($BV$3:$BV1841,BM$2,$BW$3:$BW1841)-SUMIF($BX$3:$BX1841,BM$2,$BY$3:$BY1841))*AT$1,""))</f>
        <v/>
      </c>
      <c r="BN1841" s="13" t="str">
        <f>IF(AU1841="","",IF(AU1841=BN$2,(SUMIF($BV$3:$BV1841,BN$2,$BW$3:$BW1841)-SUMIF($BX$3:$BX1841,BN$2,$BY$3:$BY1841))*AU$1,""))</f>
        <v/>
      </c>
      <c r="BO1841" s="13" t="str">
        <f>IF(AV1841="","",IF(AV1841=BO$2,(SUMIF($BV$3:$BV1841,BO$2,$BW$3:$BW1841)-SUMIF($BX$3:$BX1841,BO$2,$BY$3:$BY1841))*AV$1,""))</f>
        <v/>
      </c>
      <c r="BP1841" s="69"/>
      <c r="BQ1841" s="13" t="str">
        <f t="shared" si="1053"/>
        <v/>
      </c>
      <c r="BR1841" s="75" t="str">
        <f t="shared" si="1054"/>
        <v/>
      </c>
      <c r="BS1841" s="33" t="str">
        <f t="shared" si="1055"/>
        <v/>
      </c>
      <c r="BT1841" s="42" t="str">
        <f t="shared" si="1056"/>
        <v/>
      </c>
      <c r="BU1841" s="38" t="str">
        <f t="shared" si="1057"/>
        <v/>
      </c>
      <c r="BV1841" s="30" t="str">
        <f t="shared" si="1058"/>
        <v/>
      </c>
      <c r="BW1841" s="36" t="str">
        <f t="shared" si="1059"/>
        <v/>
      </c>
      <c r="BX1841" s="36" t="str">
        <f t="shared" si="1060"/>
        <v/>
      </c>
      <c r="BY1841" s="45" t="str">
        <f t="shared" si="1061"/>
        <v/>
      </c>
      <c r="BZ1841" s="12" t="str">
        <f t="shared" si="1062"/>
        <v/>
      </c>
      <c r="CA1841" s="47" t="str">
        <f t="shared" si="1063"/>
        <v/>
      </c>
      <c r="CB1841" s="32" t="str">
        <f t="shared" si="1064"/>
        <v/>
      </c>
      <c r="CC1841" s="32" t="str">
        <f t="shared" si="1065"/>
        <v/>
      </c>
      <c r="CD1841" s="32" t="str">
        <f t="shared" si="1066"/>
        <v/>
      </c>
      <c r="CE1841" s="48"/>
      <c r="CF1841" s="32" t="str">
        <f t="shared" si="1038"/>
        <v/>
      </c>
      <c r="CG1841" s="32" t="str">
        <f t="shared" si="1067"/>
        <v/>
      </c>
      <c r="CH1841" s="48"/>
    </row>
    <row r="1842" spans="2:86" ht="30" customHeight="1" x14ac:dyDescent="0.2">
      <c r="B1842" s="155"/>
      <c r="C1842" s="117"/>
      <c r="D1842" s="53"/>
      <c r="E1842" s="68"/>
      <c r="F1842" s="54"/>
      <c r="G1842" s="54"/>
      <c r="H1842" s="55"/>
      <c r="I1842" s="71"/>
      <c r="J1842" s="73"/>
      <c r="K1842" s="56"/>
      <c r="L1842" s="76" t="str">
        <f t="shared" si="1044"/>
        <v/>
      </c>
      <c r="M1842" s="77" t="str">
        <f t="shared" si="1045"/>
        <v/>
      </c>
      <c r="N1842" s="130" t="str">
        <f t="shared" si="1037"/>
        <v/>
      </c>
      <c r="O1842" s="131" t="str">
        <f t="shared" si="1043"/>
        <v/>
      </c>
      <c r="P1842" s="131" t="str">
        <f t="shared" si="1043"/>
        <v/>
      </c>
      <c r="Q1842" s="131" t="str">
        <f t="shared" si="1043"/>
        <v/>
      </c>
      <c r="R1842" s="131" t="str">
        <f t="shared" si="1043"/>
        <v/>
      </c>
      <c r="S1842" s="131" t="str">
        <f t="shared" si="1043"/>
        <v/>
      </c>
      <c r="T1842" s="131" t="str">
        <f t="shared" si="1043"/>
        <v/>
      </c>
      <c r="U1842" s="131" t="str">
        <f t="shared" si="1043"/>
        <v/>
      </c>
      <c r="V1842" s="14"/>
      <c r="W1842" s="17" t="str">
        <f>IF(C1842="",IF(OR(AND($H1842&lt;&gt;"",C1842=""),AND($F1841=$F1842,$AK1842&lt;&gt;""),COUNTA($H$3:$H$100002)&gt;COUNTA($H$3:$H1842),$AE1842&lt;&gt;""),W1841,""),C1842)</f>
        <v/>
      </c>
      <c r="X1842" s="17" t="str">
        <f>IF(D1842="",IF(OR(AND($H1842&lt;&gt;"",D1842=""),AND($F1841=$F1842,$AK1842&lt;&gt;""),COUNTA($H$3:$H$100002)&gt;COUNTA($H$3:$H1842),$AE1842&lt;&gt;""),X1841,""),D1842)</f>
        <v/>
      </c>
      <c r="Y1842" s="17" t="str">
        <f>IF(E1842="",IF(OR(AND($H1842&lt;&gt;"",E1842=""),AND($F1841=$F1842,$AK1842&lt;&gt;""),COUNTA($H$3:$H$100002)&gt;COUNTA($H$3:$H1842),$AE1842&lt;&gt;""),Y1841,""),E1842)</f>
        <v/>
      </c>
      <c r="Z1842" s="27" t="str">
        <f t="shared" si="1046"/>
        <v/>
      </c>
      <c r="AA1842" s="2" t="str">
        <f>IF(F1842="","",COUNTA($F$3:F1842))</f>
        <v/>
      </c>
      <c r="AB1842" s="3" t="str">
        <f>IF(F1842="","",IFERROR(IF(F1842&lt;&gt;"",IFERROR(INDEX(設定!$C$3:$C$303,MATCH(F1842,設定!$C$3:$C$303,0),0),INDEX(設定!$C$3:$C$303,MATCH("*"&amp;F1842&amp;"*",設定!$C$3:$C$303,0),0)),""),"エラー"))</f>
        <v/>
      </c>
      <c r="AC1842" s="2" t="str">
        <f>IF(G1842="","",COUNTA($G$3:G1842))</f>
        <v/>
      </c>
      <c r="AD1842" s="3" t="str">
        <f>IF(G1842="","",IFERROR(IF(G1842&lt;&gt;"",IFERROR(INDEX(設定!$C$3:$C$303,MATCH(G1842,設定!$C$3:$C$303,0),0),INDEX(設定!$C$3:$C$303,MATCH("*"&amp;G1842&amp;"*",設定!$C$3:$C$303,0),0)),""),"エラー"))</f>
        <v/>
      </c>
      <c r="AE1842" s="3" t="str">
        <f>IFERROR(IF(AB1842="",IF(AND(H1842&lt;&gt;"",F1842=""),INDEX(AB$3:AB1842,MATCH(MAX(AA$3:AA1842),AA$3:AA1842,0),0),""),AB1842),"")</f>
        <v/>
      </c>
      <c r="AF1842" s="3" t="str">
        <f>IFERROR(IF(AD1842="",IF(AND(H1842&lt;&gt;"",G1842=""),INDEX(AD$3:AD1842,MATCH(MAX(AC$3:AC1842),AC$3:AC1842,0),0),""),AD1842),"")</f>
        <v/>
      </c>
      <c r="AG1842" s="2" t="str">
        <f>IF(AH1842="","",IF(OR(AH1842=AH1841,AH1842=AH1843),IF(AND(E1842="",AB1842="",AG1841&lt;&gt;""),MAX($AG$3:AG1841),MAX($AG$3:AG1841)+1),IF(AH1841=AH1842,AG1841,MAX($AG$3:AG1841)+1)))</f>
        <v/>
      </c>
      <c r="AH1842" s="12" t="str">
        <f t="shared" si="1047"/>
        <v/>
      </c>
      <c r="AI1842" s="12" t="str">
        <f t="shared" si="1048"/>
        <v/>
      </c>
      <c r="AJ1842" s="13" t="str">
        <f t="shared" si="1049"/>
        <v/>
      </c>
      <c r="AK1842" s="13" t="str">
        <f t="shared" si="1050"/>
        <v/>
      </c>
      <c r="AL1842" s="13" t="str">
        <f>IF(OR(AJ1842="",COUNTIF($AH$3:AH1842,AH1842)&lt;&gt;COUNTIF(AH$3:AH$100002,AH1842)),"",SUMIF(AH$3:AH$100002,AH1842,AJ$3:AJ$100002))</f>
        <v/>
      </c>
      <c r="AM1842" s="13" t="str">
        <f>IF(OR(AK1842="",COUNTIF($AH$3:AH1842,AH1842)&lt;&gt;COUNTIF(AH$3:AH$100002,AH1842)),"",SUMIF(AH$3:AH$100002,AH1842,AK$3:AK$100002))</f>
        <v/>
      </c>
      <c r="AO1842" s="13" t="str">
        <f t="shared" si="1041"/>
        <v/>
      </c>
      <c r="AP1842" s="13" t="str">
        <f t="shared" si="1041"/>
        <v/>
      </c>
      <c r="AQ1842" s="13" t="str">
        <f t="shared" si="1041"/>
        <v/>
      </c>
      <c r="AR1842" s="13" t="str">
        <f t="shared" si="1041"/>
        <v/>
      </c>
      <c r="AS1842" s="13" t="str">
        <f t="shared" si="1041"/>
        <v/>
      </c>
      <c r="AT1842" s="13" t="str">
        <f t="shared" si="1041"/>
        <v/>
      </c>
      <c r="AU1842" s="13" t="str">
        <f t="shared" si="1041"/>
        <v/>
      </c>
      <c r="AV1842" s="13" t="str">
        <f t="shared" si="1041"/>
        <v/>
      </c>
      <c r="AW1842" s="86" t="str">
        <f t="shared" si="1051"/>
        <v/>
      </c>
      <c r="AX1842" s="59" t="str">
        <f t="shared" si="1052"/>
        <v/>
      </c>
      <c r="AY1842" s="63" t="str">
        <f>IF(OR($BR1842="",BH1842=""),"",COUNT($BR$3:$BR1842))</f>
        <v/>
      </c>
      <c r="AZ1842" s="13" t="str">
        <f>IF(OR($BR1842="",BI1842=""),"",COUNT($BR$3:$BR1842))</f>
        <v/>
      </c>
      <c r="BA1842" s="13" t="str">
        <f>IF(OR($BR1842="",BJ1842=""),"",COUNT($BR$3:$BR1842))</f>
        <v/>
      </c>
      <c r="BB1842" s="13" t="str">
        <f>IF(OR($BR1842="",BK1842=""),"",COUNT($BR$3:$BR1842))</f>
        <v/>
      </c>
      <c r="BC1842" s="13" t="str">
        <f>IF(OR($BR1842="",BL1842=""),"",COUNT($BR$3:$BR1842))</f>
        <v/>
      </c>
      <c r="BD1842" s="13" t="str">
        <f>IF(OR($BR1842="",BM1842=""),"",COUNT($BR$3:$BR1842))</f>
        <v/>
      </c>
      <c r="BE1842" s="13" t="str">
        <f>IF(OR($BR1842="",BN1842=""),"",COUNT($BR$3:$BR1842))</f>
        <v/>
      </c>
      <c r="BF1842" s="13" t="str">
        <f>IF(OR($BR1842="",BO1842=""),"",COUNT($BR$3:$BR1842))</f>
        <v/>
      </c>
      <c r="BG1842" s="66" t="str">
        <f>IF(Z1842="","",COUNT($Z$3:Z1842))</f>
        <v/>
      </c>
      <c r="BH1842" s="13" t="str">
        <f>IF(AO1842="","",IF(AO1842=BH$2,(SUMIF($BV$3:$BV1842,BH$2,$BW$3:$BW1842)-SUMIF($BX$3:$BX1842,BH$2,$BY$3:$BY1842))*AO$1,""))</f>
        <v/>
      </c>
      <c r="BI1842" s="13" t="str">
        <f>IF(AP1842="","",IF(AP1842=BI$2,(SUMIF($BV$3:$BV1842,BI$2,$BW$3:$BW1842)-SUMIF($BX$3:$BX1842,BI$2,$BY$3:$BY1842))*AP$1,""))</f>
        <v/>
      </c>
      <c r="BJ1842" s="13" t="str">
        <f>IF(AQ1842="","",IF(AQ1842=BJ$2,(SUMIF($BV$3:$BV1842,BJ$2,$BW$3:$BW1842)-SUMIF($BX$3:$BX1842,BJ$2,$BY$3:$BY1842))*AQ$1,""))</f>
        <v/>
      </c>
      <c r="BK1842" s="13" t="str">
        <f>IF(AR1842="","",IF(AR1842=BK$2,(SUMIF($BV$3:$BV1842,BK$2,$BW$3:$BW1842)-SUMIF($BX$3:$BX1842,BK$2,$BY$3:$BY1842))*AR$1,""))</f>
        <v/>
      </c>
      <c r="BL1842" s="13" t="str">
        <f>IF(AS1842="","",IF(AS1842=BL$2,(SUMIF($BV$3:$BV1842,BL$2,$BW$3:$BW1842)-SUMIF($BX$3:$BX1842,BL$2,$BY$3:$BY1842))*AS$1,""))</f>
        <v/>
      </c>
      <c r="BM1842" s="13" t="str">
        <f>IF(AT1842="","",IF(AT1842=BM$2,(SUMIF($BV$3:$BV1842,BM$2,$BW$3:$BW1842)-SUMIF($BX$3:$BX1842,BM$2,$BY$3:$BY1842))*AT$1,""))</f>
        <v/>
      </c>
      <c r="BN1842" s="13" t="str">
        <f>IF(AU1842="","",IF(AU1842=BN$2,(SUMIF($BV$3:$BV1842,BN$2,$BW$3:$BW1842)-SUMIF($BX$3:$BX1842,BN$2,$BY$3:$BY1842))*AU$1,""))</f>
        <v/>
      </c>
      <c r="BO1842" s="13" t="str">
        <f>IF(AV1842="","",IF(AV1842=BO$2,(SUMIF($BV$3:$BV1842,BO$2,$BW$3:$BW1842)-SUMIF($BX$3:$BX1842,BO$2,$BY$3:$BY1842))*AV$1,""))</f>
        <v/>
      </c>
      <c r="BP1842" s="69"/>
      <c r="BQ1842" s="13" t="str">
        <f t="shared" si="1053"/>
        <v/>
      </c>
      <c r="BR1842" s="75" t="str">
        <f t="shared" si="1054"/>
        <v/>
      </c>
      <c r="BS1842" s="33" t="str">
        <f t="shared" si="1055"/>
        <v/>
      </c>
      <c r="BT1842" s="42" t="str">
        <f t="shared" si="1056"/>
        <v/>
      </c>
      <c r="BU1842" s="38" t="str">
        <f t="shared" si="1057"/>
        <v/>
      </c>
      <c r="BV1842" s="30" t="str">
        <f t="shared" si="1058"/>
        <v/>
      </c>
      <c r="BW1842" s="36" t="str">
        <f t="shared" si="1059"/>
        <v/>
      </c>
      <c r="BX1842" s="36" t="str">
        <f t="shared" si="1060"/>
        <v/>
      </c>
      <c r="BY1842" s="45" t="str">
        <f t="shared" si="1061"/>
        <v/>
      </c>
      <c r="BZ1842" s="12" t="str">
        <f t="shared" si="1062"/>
        <v/>
      </c>
      <c r="CA1842" s="47" t="str">
        <f t="shared" si="1063"/>
        <v/>
      </c>
      <c r="CB1842" s="32" t="str">
        <f t="shared" si="1064"/>
        <v/>
      </c>
      <c r="CC1842" s="32" t="str">
        <f t="shared" si="1065"/>
        <v/>
      </c>
      <c r="CD1842" s="32" t="str">
        <f t="shared" si="1066"/>
        <v/>
      </c>
      <c r="CE1842" s="48"/>
      <c r="CF1842" s="32" t="str">
        <f t="shared" si="1038"/>
        <v/>
      </c>
      <c r="CG1842" s="32" t="str">
        <f t="shared" si="1067"/>
        <v/>
      </c>
      <c r="CH1842" s="48"/>
    </row>
    <row r="1843" spans="2:86" ht="30" customHeight="1" x14ac:dyDescent="0.2">
      <c r="B1843" s="155"/>
      <c r="C1843" s="117"/>
      <c r="D1843" s="53"/>
      <c r="E1843" s="68"/>
      <c r="F1843" s="54"/>
      <c r="G1843" s="54"/>
      <c r="H1843" s="55"/>
      <c r="I1843" s="71"/>
      <c r="J1843" s="73"/>
      <c r="K1843" s="56"/>
      <c r="L1843" s="76" t="str">
        <f t="shared" si="1044"/>
        <v/>
      </c>
      <c r="M1843" s="77" t="str">
        <f t="shared" si="1045"/>
        <v/>
      </c>
      <c r="N1843" s="130" t="str">
        <f t="shared" si="1037"/>
        <v/>
      </c>
      <c r="O1843" s="131" t="str">
        <f t="shared" ref="O1843:U1852" si="1068">IFERROR(INDEX($BH$3:$BO$100002,MATCH($BG1843,$BG$3:$BG$100002,0),MATCH(O$1,$BH$2:$BO$2,0)),"")</f>
        <v/>
      </c>
      <c r="P1843" s="131" t="str">
        <f t="shared" si="1068"/>
        <v/>
      </c>
      <c r="Q1843" s="131" t="str">
        <f t="shared" si="1068"/>
        <v/>
      </c>
      <c r="R1843" s="131" t="str">
        <f t="shared" si="1068"/>
        <v/>
      </c>
      <c r="S1843" s="131" t="str">
        <f t="shared" si="1068"/>
        <v/>
      </c>
      <c r="T1843" s="131" t="str">
        <f t="shared" si="1068"/>
        <v/>
      </c>
      <c r="U1843" s="131" t="str">
        <f t="shared" si="1068"/>
        <v/>
      </c>
      <c r="V1843" s="14"/>
      <c r="W1843" s="17" t="str">
        <f>IF(C1843="",IF(OR(AND($H1843&lt;&gt;"",C1843=""),AND($F1842=$F1843,$AK1843&lt;&gt;""),COUNTA($H$3:$H$100002)&gt;COUNTA($H$3:$H1843),$AE1843&lt;&gt;""),W1842,""),C1843)</f>
        <v/>
      </c>
      <c r="X1843" s="17" t="str">
        <f>IF(D1843="",IF(OR(AND($H1843&lt;&gt;"",D1843=""),AND($F1842=$F1843,$AK1843&lt;&gt;""),COUNTA($H$3:$H$100002)&gt;COUNTA($H$3:$H1843),$AE1843&lt;&gt;""),X1842,""),D1843)</f>
        <v/>
      </c>
      <c r="Y1843" s="17" t="str">
        <f>IF(E1843="",IF(OR(AND($H1843&lt;&gt;"",E1843=""),AND($F1842=$F1843,$AK1843&lt;&gt;""),COUNTA($H$3:$H$100002)&gt;COUNTA($H$3:$H1843),$AE1843&lt;&gt;""),Y1842,""),E1843)</f>
        <v/>
      </c>
      <c r="Z1843" s="27" t="str">
        <f t="shared" si="1046"/>
        <v/>
      </c>
      <c r="AA1843" s="2" t="str">
        <f>IF(F1843="","",COUNTA($F$3:F1843))</f>
        <v/>
      </c>
      <c r="AB1843" s="3" t="str">
        <f>IF(F1843="","",IFERROR(IF(F1843&lt;&gt;"",IFERROR(INDEX(設定!$C$3:$C$303,MATCH(F1843,設定!$C$3:$C$303,0),0),INDEX(設定!$C$3:$C$303,MATCH("*"&amp;F1843&amp;"*",設定!$C$3:$C$303,0),0)),""),"エラー"))</f>
        <v/>
      </c>
      <c r="AC1843" s="2" t="str">
        <f>IF(G1843="","",COUNTA($G$3:G1843))</f>
        <v/>
      </c>
      <c r="AD1843" s="3" t="str">
        <f>IF(G1843="","",IFERROR(IF(G1843&lt;&gt;"",IFERROR(INDEX(設定!$C$3:$C$303,MATCH(G1843,設定!$C$3:$C$303,0),0),INDEX(設定!$C$3:$C$303,MATCH("*"&amp;G1843&amp;"*",設定!$C$3:$C$303,0),0)),""),"エラー"))</f>
        <v/>
      </c>
      <c r="AE1843" s="3" t="str">
        <f>IFERROR(IF(AB1843="",IF(AND(H1843&lt;&gt;"",F1843=""),INDEX(AB$3:AB1843,MATCH(MAX(AA$3:AA1843),AA$3:AA1843,0),0),""),AB1843),"")</f>
        <v/>
      </c>
      <c r="AF1843" s="3" t="str">
        <f>IFERROR(IF(AD1843="",IF(AND(H1843&lt;&gt;"",G1843=""),INDEX(AD$3:AD1843,MATCH(MAX(AC$3:AC1843),AC$3:AC1843,0),0),""),AD1843),"")</f>
        <v/>
      </c>
      <c r="AG1843" s="2" t="str">
        <f>IF(AH1843="","",IF(OR(AH1843=AH1842,AH1843=AH1844),IF(AND(E1843="",AB1843="",AG1842&lt;&gt;""),MAX($AG$3:AG1842),MAX($AG$3:AG1842)+1),IF(AH1842=AH1843,AG1842,MAX($AG$3:AG1842)+1)))</f>
        <v/>
      </c>
      <c r="AH1843" s="12" t="str">
        <f t="shared" si="1047"/>
        <v/>
      </c>
      <c r="AI1843" s="12" t="str">
        <f t="shared" si="1048"/>
        <v/>
      </c>
      <c r="AJ1843" s="13" t="str">
        <f t="shared" si="1049"/>
        <v/>
      </c>
      <c r="AK1843" s="13" t="str">
        <f t="shared" si="1050"/>
        <v/>
      </c>
      <c r="AL1843" s="13" t="str">
        <f>IF(OR(AJ1843="",COUNTIF($AH$3:AH1843,AH1843)&lt;&gt;COUNTIF(AH$3:AH$100002,AH1843)),"",SUMIF(AH$3:AH$100002,AH1843,AJ$3:AJ$100002))</f>
        <v/>
      </c>
      <c r="AM1843" s="13" t="str">
        <f>IF(OR(AK1843="",COUNTIF($AH$3:AH1843,AH1843)&lt;&gt;COUNTIF(AH$3:AH$100002,AH1843)),"",SUMIF(AH$3:AH$100002,AH1843,AK$3:AK$100002))</f>
        <v/>
      </c>
      <c r="AO1843" s="13" t="str">
        <f t="shared" si="1041"/>
        <v/>
      </c>
      <c r="AP1843" s="13" t="str">
        <f t="shared" si="1041"/>
        <v/>
      </c>
      <c r="AQ1843" s="13" t="str">
        <f t="shared" si="1041"/>
        <v/>
      </c>
      <c r="AR1843" s="13" t="str">
        <f t="shared" si="1041"/>
        <v/>
      </c>
      <c r="AS1843" s="13" t="str">
        <f t="shared" si="1041"/>
        <v/>
      </c>
      <c r="AT1843" s="13" t="str">
        <f t="shared" si="1041"/>
        <v/>
      </c>
      <c r="AU1843" s="13" t="str">
        <f t="shared" si="1041"/>
        <v/>
      </c>
      <c r="AV1843" s="13" t="str">
        <f t="shared" si="1041"/>
        <v/>
      </c>
      <c r="AW1843" s="86" t="str">
        <f t="shared" si="1051"/>
        <v/>
      </c>
      <c r="AX1843" s="59" t="str">
        <f t="shared" si="1052"/>
        <v/>
      </c>
      <c r="AY1843" s="63" t="str">
        <f>IF(OR($BR1843="",BH1843=""),"",COUNT($BR$3:$BR1843))</f>
        <v/>
      </c>
      <c r="AZ1843" s="13" t="str">
        <f>IF(OR($BR1843="",BI1843=""),"",COUNT($BR$3:$BR1843))</f>
        <v/>
      </c>
      <c r="BA1843" s="13" t="str">
        <f>IF(OR($BR1843="",BJ1843=""),"",COUNT($BR$3:$BR1843))</f>
        <v/>
      </c>
      <c r="BB1843" s="13" t="str">
        <f>IF(OR($BR1843="",BK1843=""),"",COUNT($BR$3:$BR1843))</f>
        <v/>
      </c>
      <c r="BC1843" s="13" t="str">
        <f>IF(OR($BR1843="",BL1843=""),"",COUNT($BR$3:$BR1843))</f>
        <v/>
      </c>
      <c r="BD1843" s="13" t="str">
        <f>IF(OR($BR1843="",BM1843=""),"",COUNT($BR$3:$BR1843))</f>
        <v/>
      </c>
      <c r="BE1843" s="13" t="str">
        <f>IF(OR($BR1843="",BN1843=""),"",COUNT($BR$3:$BR1843))</f>
        <v/>
      </c>
      <c r="BF1843" s="13" t="str">
        <f>IF(OR($BR1843="",BO1843=""),"",COUNT($BR$3:$BR1843))</f>
        <v/>
      </c>
      <c r="BG1843" s="66" t="str">
        <f>IF(Z1843="","",COUNT($Z$3:Z1843))</f>
        <v/>
      </c>
      <c r="BH1843" s="13" t="str">
        <f>IF(AO1843="","",IF(AO1843=BH$2,(SUMIF($BV$3:$BV1843,BH$2,$BW$3:$BW1843)-SUMIF($BX$3:$BX1843,BH$2,$BY$3:$BY1843))*AO$1,""))</f>
        <v/>
      </c>
      <c r="BI1843" s="13" t="str">
        <f>IF(AP1843="","",IF(AP1843=BI$2,(SUMIF($BV$3:$BV1843,BI$2,$BW$3:$BW1843)-SUMIF($BX$3:$BX1843,BI$2,$BY$3:$BY1843))*AP$1,""))</f>
        <v/>
      </c>
      <c r="BJ1843" s="13" t="str">
        <f>IF(AQ1843="","",IF(AQ1843=BJ$2,(SUMIF($BV$3:$BV1843,BJ$2,$BW$3:$BW1843)-SUMIF($BX$3:$BX1843,BJ$2,$BY$3:$BY1843))*AQ$1,""))</f>
        <v/>
      </c>
      <c r="BK1843" s="13" t="str">
        <f>IF(AR1843="","",IF(AR1843=BK$2,(SUMIF($BV$3:$BV1843,BK$2,$BW$3:$BW1843)-SUMIF($BX$3:$BX1843,BK$2,$BY$3:$BY1843))*AR$1,""))</f>
        <v/>
      </c>
      <c r="BL1843" s="13" t="str">
        <f>IF(AS1843="","",IF(AS1843=BL$2,(SUMIF($BV$3:$BV1843,BL$2,$BW$3:$BW1843)-SUMIF($BX$3:$BX1843,BL$2,$BY$3:$BY1843))*AS$1,""))</f>
        <v/>
      </c>
      <c r="BM1843" s="13" t="str">
        <f>IF(AT1843="","",IF(AT1843=BM$2,(SUMIF($BV$3:$BV1843,BM$2,$BW$3:$BW1843)-SUMIF($BX$3:$BX1843,BM$2,$BY$3:$BY1843))*AT$1,""))</f>
        <v/>
      </c>
      <c r="BN1843" s="13" t="str">
        <f>IF(AU1843="","",IF(AU1843=BN$2,(SUMIF($BV$3:$BV1843,BN$2,$BW$3:$BW1843)-SUMIF($BX$3:$BX1843,BN$2,$BY$3:$BY1843))*AU$1,""))</f>
        <v/>
      </c>
      <c r="BO1843" s="13" t="str">
        <f>IF(AV1843="","",IF(AV1843=BO$2,(SUMIF($BV$3:$BV1843,BO$2,$BW$3:$BW1843)-SUMIF($BX$3:$BX1843,BO$2,$BY$3:$BY1843))*AV$1,""))</f>
        <v/>
      </c>
      <c r="BP1843" s="69"/>
      <c r="BQ1843" s="13" t="str">
        <f t="shared" si="1053"/>
        <v/>
      </c>
      <c r="BR1843" s="75" t="str">
        <f t="shared" si="1054"/>
        <v/>
      </c>
      <c r="BS1843" s="33" t="str">
        <f t="shared" si="1055"/>
        <v/>
      </c>
      <c r="BT1843" s="42" t="str">
        <f t="shared" si="1056"/>
        <v/>
      </c>
      <c r="BU1843" s="38" t="str">
        <f t="shared" si="1057"/>
        <v/>
      </c>
      <c r="BV1843" s="30" t="str">
        <f t="shared" si="1058"/>
        <v/>
      </c>
      <c r="BW1843" s="36" t="str">
        <f t="shared" si="1059"/>
        <v/>
      </c>
      <c r="BX1843" s="36" t="str">
        <f t="shared" si="1060"/>
        <v/>
      </c>
      <c r="BY1843" s="45" t="str">
        <f t="shared" si="1061"/>
        <v/>
      </c>
      <c r="BZ1843" s="12" t="str">
        <f t="shared" si="1062"/>
        <v/>
      </c>
      <c r="CA1843" s="47" t="str">
        <f t="shared" si="1063"/>
        <v/>
      </c>
      <c r="CB1843" s="32" t="str">
        <f t="shared" si="1064"/>
        <v/>
      </c>
      <c r="CC1843" s="32" t="str">
        <f t="shared" si="1065"/>
        <v/>
      </c>
      <c r="CD1843" s="32" t="str">
        <f t="shared" si="1066"/>
        <v/>
      </c>
      <c r="CE1843" s="48"/>
      <c r="CF1843" s="32" t="str">
        <f t="shared" si="1038"/>
        <v/>
      </c>
      <c r="CG1843" s="32" t="str">
        <f t="shared" si="1067"/>
        <v/>
      </c>
      <c r="CH1843" s="48"/>
    </row>
    <row r="1844" spans="2:86" ht="30" customHeight="1" x14ac:dyDescent="0.2">
      <c r="B1844" s="155"/>
      <c r="C1844" s="117"/>
      <c r="D1844" s="53"/>
      <c r="E1844" s="68"/>
      <c r="F1844" s="54"/>
      <c r="G1844" s="54"/>
      <c r="H1844" s="55"/>
      <c r="I1844" s="71"/>
      <c r="J1844" s="73"/>
      <c r="K1844" s="56"/>
      <c r="L1844" s="76" t="str">
        <f t="shared" si="1044"/>
        <v/>
      </c>
      <c r="M1844" s="77" t="str">
        <f t="shared" si="1045"/>
        <v/>
      </c>
      <c r="N1844" s="130" t="str">
        <f t="shared" si="1037"/>
        <v/>
      </c>
      <c r="O1844" s="131" t="str">
        <f t="shared" si="1068"/>
        <v/>
      </c>
      <c r="P1844" s="131" t="str">
        <f t="shared" si="1068"/>
        <v/>
      </c>
      <c r="Q1844" s="131" t="str">
        <f t="shared" si="1068"/>
        <v/>
      </c>
      <c r="R1844" s="131" t="str">
        <f t="shared" si="1068"/>
        <v/>
      </c>
      <c r="S1844" s="131" t="str">
        <f t="shared" si="1068"/>
        <v/>
      </c>
      <c r="T1844" s="131" t="str">
        <f t="shared" si="1068"/>
        <v/>
      </c>
      <c r="U1844" s="131" t="str">
        <f t="shared" si="1068"/>
        <v/>
      </c>
      <c r="V1844" s="14"/>
      <c r="W1844" s="17" t="str">
        <f>IF(C1844="",IF(OR(AND($H1844&lt;&gt;"",C1844=""),AND($F1843=$F1844,$AK1844&lt;&gt;""),COUNTA($H$3:$H$100002)&gt;COUNTA($H$3:$H1844),$AE1844&lt;&gt;""),W1843,""),C1844)</f>
        <v/>
      </c>
      <c r="X1844" s="17" t="str">
        <f>IF(D1844="",IF(OR(AND($H1844&lt;&gt;"",D1844=""),AND($F1843=$F1844,$AK1844&lt;&gt;""),COUNTA($H$3:$H$100002)&gt;COUNTA($H$3:$H1844),$AE1844&lt;&gt;""),X1843,""),D1844)</f>
        <v/>
      </c>
      <c r="Y1844" s="17" t="str">
        <f>IF(E1844="",IF(OR(AND($H1844&lt;&gt;"",E1844=""),AND($F1843=$F1844,$AK1844&lt;&gt;""),COUNTA($H$3:$H$100002)&gt;COUNTA($H$3:$H1844),$AE1844&lt;&gt;""),Y1843,""),E1844)</f>
        <v/>
      </c>
      <c r="Z1844" s="27" t="str">
        <f t="shared" si="1046"/>
        <v/>
      </c>
      <c r="AA1844" s="2" t="str">
        <f>IF(F1844="","",COUNTA($F$3:F1844))</f>
        <v/>
      </c>
      <c r="AB1844" s="3" t="str">
        <f>IF(F1844="","",IFERROR(IF(F1844&lt;&gt;"",IFERROR(INDEX(設定!$C$3:$C$303,MATCH(F1844,設定!$C$3:$C$303,0),0),INDEX(設定!$C$3:$C$303,MATCH("*"&amp;F1844&amp;"*",設定!$C$3:$C$303,0),0)),""),"エラー"))</f>
        <v/>
      </c>
      <c r="AC1844" s="2" t="str">
        <f>IF(G1844="","",COUNTA($G$3:G1844))</f>
        <v/>
      </c>
      <c r="AD1844" s="3" t="str">
        <f>IF(G1844="","",IFERROR(IF(G1844&lt;&gt;"",IFERROR(INDEX(設定!$C$3:$C$303,MATCH(G1844,設定!$C$3:$C$303,0),0),INDEX(設定!$C$3:$C$303,MATCH("*"&amp;G1844&amp;"*",設定!$C$3:$C$303,0),0)),""),"エラー"))</f>
        <v/>
      </c>
      <c r="AE1844" s="3" t="str">
        <f>IFERROR(IF(AB1844="",IF(AND(H1844&lt;&gt;"",F1844=""),INDEX(AB$3:AB1844,MATCH(MAX(AA$3:AA1844),AA$3:AA1844,0),0),""),AB1844),"")</f>
        <v/>
      </c>
      <c r="AF1844" s="3" t="str">
        <f>IFERROR(IF(AD1844="",IF(AND(H1844&lt;&gt;"",G1844=""),INDEX(AD$3:AD1844,MATCH(MAX(AC$3:AC1844),AC$3:AC1844,0),0),""),AD1844),"")</f>
        <v/>
      </c>
      <c r="AG1844" s="2" t="str">
        <f>IF(AH1844="","",IF(OR(AH1844=AH1843,AH1844=AH1845),IF(AND(E1844="",AB1844="",AG1843&lt;&gt;""),MAX($AG$3:AG1843),MAX($AG$3:AG1843)+1),IF(AH1843=AH1844,AG1843,MAX($AG$3:AG1843)+1)))</f>
        <v/>
      </c>
      <c r="AH1844" s="12" t="str">
        <f t="shared" si="1047"/>
        <v/>
      </c>
      <c r="AI1844" s="12" t="str">
        <f t="shared" si="1048"/>
        <v/>
      </c>
      <c r="AJ1844" s="13" t="str">
        <f t="shared" si="1049"/>
        <v/>
      </c>
      <c r="AK1844" s="13" t="str">
        <f t="shared" si="1050"/>
        <v/>
      </c>
      <c r="AL1844" s="13" t="str">
        <f>IF(OR(AJ1844="",COUNTIF($AH$3:AH1844,AH1844)&lt;&gt;COUNTIF(AH$3:AH$100002,AH1844)),"",SUMIF(AH$3:AH$100002,AH1844,AJ$3:AJ$100002))</f>
        <v/>
      </c>
      <c r="AM1844" s="13" t="str">
        <f>IF(OR(AK1844="",COUNTIF($AH$3:AH1844,AH1844)&lt;&gt;COUNTIF(AH$3:AH$100002,AH1844)),"",SUMIF(AH$3:AH$100002,AH1844,AK$3:AK$100002))</f>
        <v/>
      </c>
      <c r="AO1844" s="13" t="str">
        <f t="shared" si="1041"/>
        <v/>
      </c>
      <c r="AP1844" s="13" t="str">
        <f t="shared" si="1041"/>
        <v/>
      </c>
      <c r="AQ1844" s="13" t="str">
        <f t="shared" si="1041"/>
        <v/>
      </c>
      <c r="AR1844" s="13" t="str">
        <f t="shared" si="1041"/>
        <v/>
      </c>
      <c r="AS1844" s="13" t="str">
        <f t="shared" si="1041"/>
        <v/>
      </c>
      <c r="AT1844" s="13" t="str">
        <f t="shared" si="1041"/>
        <v/>
      </c>
      <c r="AU1844" s="13" t="str">
        <f t="shared" si="1041"/>
        <v/>
      </c>
      <c r="AV1844" s="13" t="str">
        <f t="shared" si="1041"/>
        <v/>
      </c>
      <c r="AW1844" s="86" t="str">
        <f t="shared" si="1051"/>
        <v/>
      </c>
      <c r="AX1844" s="59" t="str">
        <f t="shared" si="1052"/>
        <v/>
      </c>
      <c r="AY1844" s="63" t="str">
        <f>IF(OR($BR1844="",BH1844=""),"",COUNT($BR$3:$BR1844))</f>
        <v/>
      </c>
      <c r="AZ1844" s="13" t="str">
        <f>IF(OR($BR1844="",BI1844=""),"",COUNT($BR$3:$BR1844))</f>
        <v/>
      </c>
      <c r="BA1844" s="13" t="str">
        <f>IF(OR($BR1844="",BJ1844=""),"",COUNT($BR$3:$BR1844))</f>
        <v/>
      </c>
      <c r="BB1844" s="13" t="str">
        <f>IF(OR($BR1844="",BK1844=""),"",COUNT($BR$3:$BR1844))</f>
        <v/>
      </c>
      <c r="BC1844" s="13" t="str">
        <f>IF(OR($BR1844="",BL1844=""),"",COUNT($BR$3:$BR1844))</f>
        <v/>
      </c>
      <c r="BD1844" s="13" t="str">
        <f>IF(OR($BR1844="",BM1844=""),"",COUNT($BR$3:$BR1844))</f>
        <v/>
      </c>
      <c r="BE1844" s="13" t="str">
        <f>IF(OR($BR1844="",BN1844=""),"",COUNT($BR$3:$BR1844))</f>
        <v/>
      </c>
      <c r="BF1844" s="13" t="str">
        <f>IF(OR($BR1844="",BO1844=""),"",COUNT($BR$3:$BR1844))</f>
        <v/>
      </c>
      <c r="BG1844" s="66" t="str">
        <f>IF(Z1844="","",COUNT($Z$3:Z1844))</f>
        <v/>
      </c>
      <c r="BH1844" s="13" t="str">
        <f>IF(AO1844="","",IF(AO1844=BH$2,(SUMIF($BV$3:$BV1844,BH$2,$BW$3:$BW1844)-SUMIF($BX$3:$BX1844,BH$2,$BY$3:$BY1844))*AO$1,""))</f>
        <v/>
      </c>
      <c r="BI1844" s="13" t="str">
        <f>IF(AP1844="","",IF(AP1844=BI$2,(SUMIF($BV$3:$BV1844,BI$2,$BW$3:$BW1844)-SUMIF($BX$3:$BX1844,BI$2,$BY$3:$BY1844))*AP$1,""))</f>
        <v/>
      </c>
      <c r="BJ1844" s="13" t="str">
        <f>IF(AQ1844="","",IF(AQ1844=BJ$2,(SUMIF($BV$3:$BV1844,BJ$2,$BW$3:$BW1844)-SUMIF($BX$3:$BX1844,BJ$2,$BY$3:$BY1844))*AQ$1,""))</f>
        <v/>
      </c>
      <c r="BK1844" s="13" t="str">
        <f>IF(AR1844="","",IF(AR1844=BK$2,(SUMIF($BV$3:$BV1844,BK$2,$BW$3:$BW1844)-SUMIF($BX$3:$BX1844,BK$2,$BY$3:$BY1844))*AR$1,""))</f>
        <v/>
      </c>
      <c r="BL1844" s="13" t="str">
        <f>IF(AS1844="","",IF(AS1844=BL$2,(SUMIF($BV$3:$BV1844,BL$2,$BW$3:$BW1844)-SUMIF($BX$3:$BX1844,BL$2,$BY$3:$BY1844))*AS$1,""))</f>
        <v/>
      </c>
      <c r="BM1844" s="13" t="str">
        <f>IF(AT1844="","",IF(AT1844=BM$2,(SUMIF($BV$3:$BV1844,BM$2,$BW$3:$BW1844)-SUMIF($BX$3:$BX1844,BM$2,$BY$3:$BY1844))*AT$1,""))</f>
        <v/>
      </c>
      <c r="BN1844" s="13" t="str">
        <f>IF(AU1844="","",IF(AU1844=BN$2,(SUMIF($BV$3:$BV1844,BN$2,$BW$3:$BW1844)-SUMIF($BX$3:$BX1844,BN$2,$BY$3:$BY1844))*AU$1,""))</f>
        <v/>
      </c>
      <c r="BO1844" s="13" t="str">
        <f>IF(AV1844="","",IF(AV1844=BO$2,(SUMIF($BV$3:$BV1844,BO$2,$BW$3:$BW1844)-SUMIF($BX$3:$BX1844,BO$2,$BY$3:$BY1844))*AV$1,""))</f>
        <v/>
      </c>
      <c r="BP1844" s="69"/>
      <c r="BQ1844" s="13" t="str">
        <f t="shared" si="1053"/>
        <v/>
      </c>
      <c r="BR1844" s="75" t="str">
        <f t="shared" si="1054"/>
        <v/>
      </c>
      <c r="BS1844" s="33" t="str">
        <f t="shared" si="1055"/>
        <v/>
      </c>
      <c r="BT1844" s="42" t="str">
        <f t="shared" si="1056"/>
        <v/>
      </c>
      <c r="BU1844" s="38" t="str">
        <f t="shared" si="1057"/>
        <v/>
      </c>
      <c r="BV1844" s="30" t="str">
        <f t="shared" si="1058"/>
        <v/>
      </c>
      <c r="BW1844" s="36" t="str">
        <f t="shared" si="1059"/>
        <v/>
      </c>
      <c r="BX1844" s="36" t="str">
        <f t="shared" si="1060"/>
        <v/>
      </c>
      <c r="BY1844" s="45" t="str">
        <f t="shared" si="1061"/>
        <v/>
      </c>
      <c r="BZ1844" s="12" t="str">
        <f t="shared" si="1062"/>
        <v/>
      </c>
      <c r="CA1844" s="47" t="str">
        <f t="shared" si="1063"/>
        <v/>
      </c>
      <c r="CB1844" s="32" t="str">
        <f t="shared" si="1064"/>
        <v/>
      </c>
      <c r="CC1844" s="32" t="str">
        <f t="shared" si="1065"/>
        <v/>
      </c>
      <c r="CD1844" s="32" t="str">
        <f t="shared" si="1066"/>
        <v/>
      </c>
      <c r="CE1844" s="48"/>
      <c r="CF1844" s="32" t="str">
        <f t="shared" si="1038"/>
        <v/>
      </c>
      <c r="CG1844" s="32" t="str">
        <f t="shared" si="1067"/>
        <v/>
      </c>
      <c r="CH1844" s="48"/>
    </row>
    <row r="1845" spans="2:86" ht="30" customHeight="1" x14ac:dyDescent="0.2">
      <c r="B1845" s="155"/>
      <c r="C1845" s="117"/>
      <c r="D1845" s="53"/>
      <c r="E1845" s="68"/>
      <c r="F1845" s="54"/>
      <c r="G1845" s="54"/>
      <c r="H1845" s="55"/>
      <c r="I1845" s="71"/>
      <c r="J1845" s="73"/>
      <c r="K1845" s="56"/>
      <c r="L1845" s="76" t="str">
        <f t="shared" si="1044"/>
        <v/>
      </c>
      <c r="M1845" s="77" t="str">
        <f t="shared" si="1045"/>
        <v/>
      </c>
      <c r="N1845" s="130" t="str">
        <f t="shared" si="1037"/>
        <v/>
      </c>
      <c r="O1845" s="131" t="str">
        <f t="shared" si="1068"/>
        <v/>
      </c>
      <c r="P1845" s="131" t="str">
        <f t="shared" si="1068"/>
        <v/>
      </c>
      <c r="Q1845" s="131" t="str">
        <f t="shared" si="1068"/>
        <v/>
      </c>
      <c r="R1845" s="131" t="str">
        <f t="shared" si="1068"/>
        <v/>
      </c>
      <c r="S1845" s="131" t="str">
        <f t="shared" si="1068"/>
        <v/>
      </c>
      <c r="T1845" s="131" t="str">
        <f t="shared" si="1068"/>
        <v/>
      </c>
      <c r="U1845" s="131" t="str">
        <f t="shared" si="1068"/>
        <v/>
      </c>
      <c r="V1845" s="14"/>
      <c r="W1845" s="17" t="str">
        <f>IF(C1845="",IF(OR(AND($H1845&lt;&gt;"",C1845=""),AND($F1844=$F1845,$AK1845&lt;&gt;""),COUNTA($H$3:$H$100002)&gt;COUNTA($H$3:$H1845),$AE1845&lt;&gt;""),W1844,""),C1845)</f>
        <v/>
      </c>
      <c r="X1845" s="17" t="str">
        <f>IF(D1845="",IF(OR(AND($H1845&lt;&gt;"",D1845=""),AND($F1844=$F1845,$AK1845&lt;&gt;""),COUNTA($H$3:$H$100002)&gt;COUNTA($H$3:$H1845),$AE1845&lt;&gt;""),X1844,""),D1845)</f>
        <v/>
      </c>
      <c r="Y1845" s="17" t="str">
        <f>IF(E1845="",IF(OR(AND($H1845&lt;&gt;"",E1845=""),AND($F1844=$F1845,$AK1845&lt;&gt;""),COUNTA($H$3:$H$100002)&gt;COUNTA($H$3:$H1845),$AE1845&lt;&gt;""),Y1844,""),E1845)</f>
        <v/>
      </c>
      <c r="Z1845" s="27" t="str">
        <f t="shared" si="1046"/>
        <v/>
      </c>
      <c r="AA1845" s="2" t="str">
        <f>IF(F1845="","",COUNTA($F$3:F1845))</f>
        <v/>
      </c>
      <c r="AB1845" s="3" t="str">
        <f>IF(F1845="","",IFERROR(IF(F1845&lt;&gt;"",IFERROR(INDEX(設定!$C$3:$C$303,MATCH(F1845,設定!$C$3:$C$303,0),0),INDEX(設定!$C$3:$C$303,MATCH("*"&amp;F1845&amp;"*",設定!$C$3:$C$303,0),0)),""),"エラー"))</f>
        <v/>
      </c>
      <c r="AC1845" s="2" t="str">
        <f>IF(G1845="","",COUNTA($G$3:G1845))</f>
        <v/>
      </c>
      <c r="AD1845" s="3" t="str">
        <f>IF(G1845="","",IFERROR(IF(G1845&lt;&gt;"",IFERROR(INDEX(設定!$C$3:$C$303,MATCH(G1845,設定!$C$3:$C$303,0),0),INDEX(設定!$C$3:$C$303,MATCH("*"&amp;G1845&amp;"*",設定!$C$3:$C$303,0),0)),""),"エラー"))</f>
        <v/>
      </c>
      <c r="AE1845" s="3" t="str">
        <f>IFERROR(IF(AB1845="",IF(AND(H1845&lt;&gt;"",F1845=""),INDEX(AB$3:AB1845,MATCH(MAX(AA$3:AA1845),AA$3:AA1845,0),0),""),AB1845),"")</f>
        <v/>
      </c>
      <c r="AF1845" s="3" t="str">
        <f>IFERROR(IF(AD1845="",IF(AND(H1845&lt;&gt;"",G1845=""),INDEX(AD$3:AD1845,MATCH(MAX(AC$3:AC1845),AC$3:AC1845,0),0),""),AD1845),"")</f>
        <v/>
      </c>
      <c r="AG1845" s="2" t="str">
        <f>IF(AH1845="","",IF(OR(AH1845=AH1844,AH1845=AH1846),IF(AND(E1845="",AB1845="",AG1844&lt;&gt;""),MAX($AG$3:AG1844),MAX($AG$3:AG1844)+1),IF(AH1844=AH1845,AG1844,MAX($AG$3:AG1844)+1)))</f>
        <v/>
      </c>
      <c r="AH1845" s="12" t="str">
        <f t="shared" si="1047"/>
        <v/>
      </c>
      <c r="AI1845" s="12" t="str">
        <f t="shared" si="1048"/>
        <v/>
      </c>
      <c r="AJ1845" s="13" t="str">
        <f t="shared" si="1049"/>
        <v/>
      </c>
      <c r="AK1845" s="13" t="str">
        <f t="shared" si="1050"/>
        <v/>
      </c>
      <c r="AL1845" s="13" t="str">
        <f>IF(OR(AJ1845="",COUNTIF($AH$3:AH1845,AH1845)&lt;&gt;COUNTIF(AH$3:AH$100002,AH1845)),"",SUMIF(AH$3:AH$100002,AH1845,AJ$3:AJ$100002))</f>
        <v/>
      </c>
      <c r="AM1845" s="13" t="str">
        <f>IF(OR(AK1845="",COUNTIF($AH$3:AH1845,AH1845)&lt;&gt;COUNTIF(AH$3:AH$100002,AH1845)),"",SUMIF(AH$3:AH$100002,AH1845,AK$3:AK$100002))</f>
        <v/>
      </c>
      <c r="AO1845" s="13" t="str">
        <f t="shared" si="1041"/>
        <v/>
      </c>
      <c r="AP1845" s="13" t="str">
        <f t="shared" si="1041"/>
        <v/>
      </c>
      <c r="AQ1845" s="13" t="str">
        <f t="shared" si="1041"/>
        <v/>
      </c>
      <c r="AR1845" s="13" t="str">
        <f t="shared" si="1041"/>
        <v/>
      </c>
      <c r="AS1845" s="13" t="str">
        <f t="shared" si="1041"/>
        <v/>
      </c>
      <c r="AT1845" s="13" t="str">
        <f t="shared" si="1041"/>
        <v/>
      </c>
      <c r="AU1845" s="13" t="str">
        <f t="shared" si="1041"/>
        <v/>
      </c>
      <c r="AV1845" s="13" t="str">
        <f t="shared" si="1041"/>
        <v/>
      </c>
      <c r="AW1845" s="86" t="str">
        <f t="shared" si="1051"/>
        <v/>
      </c>
      <c r="AX1845" s="59" t="str">
        <f t="shared" si="1052"/>
        <v/>
      </c>
      <c r="AY1845" s="63" t="str">
        <f>IF(OR($BR1845="",BH1845=""),"",COUNT($BR$3:$BR1845))</f>
        <v/>
      </c>
      <c r="AZ1845" s="13" t="str">
        <f>IF(OR($BR1845="",BI1845=""),"",COUNT($BR$3:$BR1845))</f>
        <v/>
      </c>
      <c r="BA1845" s="13" t="str">
        <f>IF(OR($BR1845="",BJ1845=""),"",COUNT($BR$3:$BR1845))</f>
        <v/>
      </c>
      <c r="BB1845" s="13" t="str">
        <f>IF(OR($BR1845="",BK1845=""),"",COUNT($BR$3:$BR1845))</f>
        <v/>
      </c>
      <c r="BC1845" s="13" t="str">
        <f>IF(OR($BR1845="",BL1845=""),"",COUNT($BR$3:$BR1845))</f>
        <v/>
      </c>
      <c r="BD1845" s="13" t="str">
        <f>IF(OR($BR1845="",BM1845=""),"",COUNT($BR$3:$BR1845))</f>
        <v/>
      </c>
      <c r="BE1845" s="13" t="str">
        <f>IF(OR($BR1845="",BN1845=""),"",COUNT($BR$3:$BR1845))</f>
        <v/>
      </c>
      <c r="BF1845" s="13" t="str">
        <f>IF(OR($BR1845="",BO1845=""),"",COUNT($BR$3:$BR1845))</f>
        <v/>
      </c>
      <c r="BG1845" s="66" t="str">
        <f>IF(Z1845="","",COUNT($Z$3:Z1845))</f>
        <v/>
      </c>
      <c r="BH1845" s="13" t="str">
        <f>IF(AO1845="","",IF(AO1845=BH$2,(SUMIF($BV$3:$BV1845,BH$2,$BW$3:$BW1845)-SUMIF($BX$3:$BX1845,BH$2,$BY$3:$BY1845))*AO$1,""))</f>
        <v/>
      </c>
      <c r="BI1845" s="13" t="str">
        <f>IF(AP1845="","",IF(AP1845=BI$2,(SUMIF($BV$3:$BV1845,BI$2,$BW$3:$BW1845)-SUMIF($BX$3:$BX1845,BI$2,$BY$3:$BY1845))*AP$1,""))</f>
        <v/>
      </c>
      <c r="BJ1845" s="13" t="str">
        <f>IF(AQ1845="","",IF(AQ1845=BJ$2,(SUMIF($BV$3:$BV1845,BJ$2,$BW$3:$BW1845)-SUMIF($BX$3:$BX1845,BJ$2,$BY$3:$BY1845))*AQ$1,""))</f>
        <v/>
      </c>
      <c r="BK1845" s="13" t="str">
        <f>IF(AR1845="","",IF(AR1845=BK$2,(SUMIF($BV$3:$BV1845,BK$2,$BW$3:$BW1845)-SUMIF($BX$3:$BX1845,BK$2,$BY$3:$BY1845))*AR$1,""))</f>
        <v/>
      </c>
      <c r="BL1845" s="13" t="str">
        <f>IF(AS1845="","",IF(AS1845=BL$2,(SUMIF($BV$3:$BV1845,BL$2,$BW$3:$BW1845)-SUMIF($BX$3:$BX1845,BL$2,$BY$3:$BY1845))*AS$1,""))</f>
        <v/>
      </c>
      <c r="BM1845" s="13" t="str">
        <f>IF(AT1845="","",IF(AT1845=BM$2,(SUMIF($BV$3:$BV1845,BM$2,$BW$3:$BW1845)-SUMIF($BX$3:$BX1845,BM$2,$BY$3:$BY1845))*AT$1,""))</f>
        <v/>
      </c>
      <c r="BN1845" s="13" t="str">
        <f>IF(AU1845="","",IF(AU1845=BN$2,(SUMIF($BV$3:$BV1845,BN$2,$BW$3:$BW1845)-SUMIF($BX$3:$BX1845,BN$2,$BY$3:$BY1845))*AU$1,""))</f>
        <v/>
      </c>
      <c r="BO1845" s="13" t="str">
        <f>IF(AV1845="","",IF(AV1845=BO$2,(SUMIF($BV$3:$BV1845,BO$2,$BW$3:$BW1845)-SUMIF($BX$3:$BX1845,BO$2,$BY$3:$BY1845))*AV$1,""))</f>
        <v/>
      </c>
      <c r="BP1845" s="69"/>
      <c r="BQ1845" s="13" t="str">
        <f t="shared" si="1053"/>
        <v/>
      </c>
      <c r="BR1845" s="75" t="str">
        <f t="shared" si="1054"/>
        <v/>
      </c>
      <c r="BS1845" s="33" t="str">
        <f t="shared" si="1055"/>
        <v/>
      </c>
      <c r="BT1845" s="42" t="str">
        <f t="shared" si="1056"/>
        <v/>
      </c>
      <c r="BU1845" s="38" t="str">
        <f t="shared" si="1057"/>
        <v/>
      </c>
      <c r="BV1845" s="30" t="str">
        <f t="shared" si="1058"/>
        <v/>
      </c>
      <c r="BW1845" s="36" t="str">
        <f t="shared" si="1059"/>
        <v/>
      </c>
      <c r="BX1845" s="36" t="str">
        <f t="shared" si="1060"/>
        <v/>
      </c>
      <c r="BY1845" s="45" t="str">
        <f t="shared" si="1061"/>
        <v/>
      </c>
      <c r="BZ1845" s="12" t="str">
        <f t="shared" si="1062"/>
        <v/>
      </c>
      <c r="CA1845" s="47" t="str">
        <f t="shared" si="1063"/>
        <v/>
      </c>
      <c r="CB1845" s="32" t="str">
        <f t="shared" si="1064"/>
        <v/>
      </c>
      <c r="CC1845" s="32" t="str">
        <f t="shared" si="1065"/>
        <v/>
      </c>
      <c r="CD1845" s="32" t="str">
        <f t="shared" si="1066"/>
        <v/>
      </c>
      <c r="CE1845" s="48"/>
      <c r="CF1845" s="32" t="str">
        <f t="shared" si="1038"/>
        <v/>
      </c>
      <c r="CG1845" s="32" t="str">
        <f t="shared" si="1067"/>
        <v/>
      </c>
      <c r="CH1845" s="48"/>
    </row>
    <row r="1846" spans="2:86" ht="30" customHeight="1" x14ac:dyDescent="0.2">
      <c r="B1846" s="155"/>
      <c r="C1846" s="117"/>
      <c r="D1846" s="53"/>
      <c r="E1846" s="68"/>
      <c r="F1846" s="54"/>
      <c r="G1846" s="54"/>
      <c r="H1846" s="55"/>
      <c r="I1846" s="71"/>
      <c r="J1846" s="73"/>
      <c r="K1846" s="56"/>
      <c r="L1846" s="76" t="str">
        <f t="shared" si="1044"/>
        <v/>
      </c>
      <c r="M1846" s="77" t="str">
        <f t="shared" si="1045"/>
        <v/>
      </c>
      <c r="N1846" s="130" t="str">
        <f t="shared" si="1037"/>
        <v/>
      </c>
      <c r="O1846" s="131" t="str">
        <f t="shared" si="1068"/>
        <v/>
      </c>
      <c r="P1846" s="131" t="str">
        <f t="shared" si="1068"/>
        <v/>
      </c>
      <c r="Q1846" s="131" t="str">
        <f t="shared" si="1068"/>
        <v/>
      </c>
      <c r="R1846" s="131" t="str">
        <f t="shared" si="1068"/>
        <v/>
      </c>
      <c r="S1846" s="131" t="str">
        <f t="shared" si="1068"/>
        <v/>
      </c>
      <c r="T1846" s="131" t="str">
        <f t="shared" si="1068"/>
        <v/>
      </c>
      <c r="U1846" s="131" t="str">
        <f t="shared" si="1068"/>
        <v/>
      </c>
      <c r="V1846" s="14"/>
      <c r="W1846" s="17" t="str">
        <f>IF(C1846="",IF(OR(AND($H1846&lt;&gt;"",C1846=""),AND($F1845=$F1846,$AK1846&lt;&gt;""),COUNTA($H$3:$H$100002)&gt;COUNTA($H$3:$H1846),$AE1846&lt;&gt;""),W1845,""),C1846)</f>
        <v/>
      </c>
      <c r="X1846" s="17" t="str">
        <f>IF(D1846="",IF(OR(AND($H1846&lt;&gt;"",D1846=""),AND($F1845=$F1846,$AK1846&lt;&gt;""),COUNTA($H$3:$H$100002)&gt;COUNTA($H$3:$H1846),$AE1846&lt;&gt;""),X1845,""),D1846)</f>
        <v/>
      </c>
      <c r="Y1846" s="17" t="str">
        <f>IF(E1846="",IF(OR(AND($H1846&lt;&gt;"",E1846=""),AND($F1845=$F1846,$AK1846&lt;&gt;""),COUNTA($H$3:$H$100002)&gt;COUNTA($H$3:$H1846),$AE1846&lt;&gt;""),Y1845,""),E1846)</f>
        <v/>
      </c>
      <c r="Z1846" s="27" t="str">
        <f t="shared" si="1046"/>
        <v/>
      </c>
      <c r="AA1846" s="2" t="str">
        <f>IF(F1846="","",COUNTA($F$3:F1846))</f>
        <v/>
      </c>
      <c r="AB1846" s="3" t="str">
        <f>IF(F1846="","",IFERROR(IF(F1846&lt;&gt;"",IFERROR(INDEX(設定!$C$3:$C$303,MATCH(F1846,設定!$C$3:$C$303,0),0),INDEX(設定!$C$3:$C$303,MATCH("*"&amp;F1846&amp;"*",設定!$C$3:$C$303,0),0)),""),"エラー"))</f>
        <v/>
      </c>
      <c r="AC1846" s="2" t="str">
        <f>IF(G1846="","",COUNTA($G$3:G1846))</f>
        <v/>
      </c>
      <c r="AD1846" s="3" t="str">
        <f>IF(G1846="","",IFERROR(IF(G1846&lt;&gt;"",IFERROR(INDEX(設定!$C$3:$C$303,MATCH(G1846,設定!$C$3:$C$303,0),0),INDEX(設定!$C$3:$C$303,MATCH("*"&amp;G1846&amp;"*",設定!$C$3:$C$303,0),0)),""),"エラー"))</f>
        <v/>
      </c>
      <c r="AE1846" s="3" t="str">
        <f>IFERROR(IF(AB1846="",IF(AND(H1846&lt;&gt;"",F1846=""),INDEX(AB$3:AB1846,MATCH(MAX(AA$3:AA1846),AA$3:AA1846,0),0),""),AB1846),"")</f>
        <v/>
      </c>
      <c r="AF1846" s="3" t="str">
        <f>IFERROR(IF(AD1846="",IF(AND(H1846&lt;&gt;"",G1846=""),INDEX(AD$3:AD1846,MATCH(MAX(AC$3:AC1846),AC$3:AC1846,0),0),""),AD1846),"")</f>
        <v/>
      </c>
      <c r="AG1846" s="2" t="str">
        <f>IF(AH1846="","",IF(OR(AH1846=AH1845,AH1846=AH1847),IF(AND(E1846="",AB1846="",AG1845&lt;&gt;""),MAX($AG$3:AG1845),MAX($AG$3:AG1845)+1),IF(AH1845=AH1846,AG1845,MAX($AG$3:AG1845)+1)))</f>
        <v/>
      </c>
      <c r="AH1846" s="12" t="str">
        <f t="shared" si="1047"/>
        <v/>
      </c>
      <c r="AI1846" s="12" t="str">
        <f t="shared" si="1048"/>
        <v/>
      </c>
      <c r="AJ1846" s="13" t="str">
        <f t="shared" si="1049"/>
        <v/>
      </c>
      <c r="AK1846" s="13" t="str">
        <f t="shared" si="1050"/>
        <v/>
      </c>
      <c r="AL1846" s="13" t="str">
        <f>IF(OR(AJ1846="",COUNTIF($AH$3:AH1846,AH1846)&lt;&gt;COUNTIF(AH$3:AH$100002,AH1846)),"",SUMIF(AH$3:AH$100002,AH1846,AJ$3:AJ$100002))</f>
        <v/>
      </c>
      <c r="AM1846" s="13" t="str">
        <f>IF(OR(AK1846="",COUNTIF($AH$3:AH1846,AH1846)&lt;&gt;COUNTIF(AH$3:AH$100002,AH1846)),"",SUMIF(AH$3:AH$100002,AH1846,AK$3:AK$100002))</f>
        <v/>
      </c>
      <c r="AO1846" s="13" t="str">
        <f t="shared" si="1041"/>
        <v/>
      </c>
      <c r="AP1846" s="13" t="str">
        <f t="shared" si="1041"/>
        <v/>
      </c>
      <c r="AQ1846" s="13" t="str">
        <f t="shared" si="1041"/>
        <v/>
      </c>
      <c r="AR1846" s="13" t="str">
        <f t="shared" si="1041"/>
        <v/>
      </c>
      <c r="AS1846" s="13" t="str">
        <f t="shared" si="1041"/>
        <v/>
      </c>
      <c r="AT1846" s="13" t="str">
        <f t="shared" si="1041"/>
        <v/>
      </c>
      <c r="AU1846" s="13" t="str">
        <f t="shared" si="1041"/>
        <v/>
      </c>
      <c r="AV1846" s="13" t="str">
        <f t="shared" si="1041"/>
        <v/>
      </c>
      <c r="AW1846" s="86" t="str">
        <f t="shared" si="1051"/>
        <v/>
      </c>
      <c r="AX1846" s="59" t="str">
        <f t="shared" si="1052"/>
        <v/>
      </c>
      <c r="AY1846" s="63" t="str">
        <f>IF(OR($BR1846="",BH1846=""),"",COUNT($BR$3:$BR1846))</f>
        <v/>
      </c>
      <c r="AZ1846" s="13" t="str">
        <f>IF(OR($BR1846="",BI1846=""),"",COUNT($BR$3:$BR1846))</f>
        <v/>
      </c>
      <c r="BA1846" s="13" t="str">
        <f>IF(OR($BR1846="",BJ1846=""),"",COUNT($BR$3:$BR1846))</f>
        <v/>
      </c>
      <c r="BB1846" s="13" t="str">
        <f>IF(OR($BR1846="",BK1846=""),"",COUNT($BR$3:$BR1846))</f>
        <v/>
      </c>
      <c r="BC1846" s="13" t="str">
        <f>IF(OR($BR1846="",BL1846=""),"",COUNT($BR$3:$BR1846))</f>
        <v/>
      </c>
      <c r="BD1846" s="13" t="str">
        <f>IF(OR($BR1846="",BM1846=""),"",COUNT($BR$3:$BR1846))</f>
        <v/>
      </c>
      <c r="BE1846" s="13" t="str">
        <f>IF(OR($BR1846="",BN1846=""),"",COUNT($BR$3:$BR1846))</f>
        <v/>
      </c>
      <c r="BF1846" s="13" t="str">
        <f>IF(OR($BR1846="",BO1846=""),"",COUNT($BR$3:$BR1846))</f>
        <v/>
      </c>
      <c r="BG1846" s="66" t="str">
        <f>IF(Z1846="","",COUNT($Z$3:Z1846))</f>
        <v/>
      </c>
      <c r="BH1846" s="13" t="str">
        <f>IF(AO1846="","",IF(AO1846=BH$2,(SUMIF($BV$3:$BV1846,BH$2,$BW$3:$BW1846)-SUMIF($BX$3:$BX1846,BH$2,$BY$3:$BY1846))*AO$1,""))</f>
        <v/>
      </c>
      <c r="BI1846" s="13" t="str">
        <f>IF(AP1846="","",IF(AP1846=BI$2,(SUMIF($BV$3:$BV1846,BI$2,$BW$3:$BW1846)-SUMIF($BX$3:$BX1846,BI$2,$BY$3:$BY1846))*AP$1,""))</f>
        <v/>
      </c>
      <c r="BJ1846" s="13" t="str">
        <f>IF(AQ1846="","",IF(AQ1846=BJ$2,(SUMIF($BV$3:$BV1846,BJ$2,$BW$3:$BW1846)-SUMIF($BX$3:$BX1846,BJ$2,$BY$3:$BY1846))*AQ$1,""))</f>
        <v/>
      </c>
      <c r="BK1846" s="13" t="str">
        <f>IF(AR1846="","",IF(AR1846=BK$2,(SUMIF($BV$3:$BV1846,BK$2,$BW$3:$BW1846)-SUMIF($BX$3:$BX1846,BK$2,$BY$3:$BY1846))*AR$1,""))</f>
        <v/>
      </c>
      <c r="BL1846" s="13" t="str">
        <f>IF(AS1846="","",IF(AS1846=BL$2,(SUMIF($BV$3:$BV1846,BL$2,$BW$3:$BW1846)-SUMIF($BX$3:$BX1846,BL$2,$BY$3:$BY1846))*AS$1,""))</f>
        <v/>
      </c>
      <c r="BM1846" s="13" t="str">
        <f>IF(AT1846="","",IF(AT1846=BM$2,(SUMIF($BV$3:$BV1846,BM$2,$BW$3:$BW1846)-SUMIF($BX$3:$BX1846,BM$2,$BY$3:$BY1846))*AT$1,""))</f>
        <v/>
      </c>
      <c r="BN1846" s="13" t="str">
        <f>IF(AU1846="","",IF(AU1846=BN$2,(SUMIF($BV$3:$BV1846,BN$2,$BW$3:$BW1846)-SUMIF($BX$3:$BX1846,BN$2,$BY$3:$BY1846))*AU$1,""))</f>
        <v/>
      </c>
      <c r="BO1846" s="13" t="str">
        <f>IF(AV1846="","",IF(AV1846=BO$2,(SUMIF($BV$3:$BV1846,BO$2,$BW$3:$BW1846)-SUMIF($BX$3:$BX1846,BO$2,$BY$3:$BY1846))*AV$1,""))</f>
        <v/>
      </c>
      <c r="BP1846" s="69"/>
      <c r="BQ1846" s="13" t="str">
        <f t="shared" si="1053"/>
        <v/>
      </c>
      <c r="BR1846" s="75" t="str">
        <f t="shared" si="1054"/>
        <v/>
      </c>
      <c r="BS1846" s="33" t="str">
        <f t="shared" si="1055"/>
        <v/>
      </c>
      <c r="BT1846" s="42" t="str">
        <f t="shared" si="1056"/>
        <v/>
      </c>
      <c r="BU1846" s="38" t="str">
        <f t="shared" si="1057"/>
        <v/>
      </c>
      <c r="BV1846" s="30" t="str">
        <f t="shared" si="1058"/>
        <v/>
      </c>
      <c r="BW1846" s="36" t="str">
        <f t="shared" si="1059"/>
        <v/>
      </c>
      <c r="BX1846" s="36" t="str">
        <f t="shared" si="1060"/>
        <v/>
      </c>
      <c r="BY1846" s="45" t="str">
        <f t="shared" si="1061"/>
        <v/>
      </c>
      <c r="BZ1846" s="12" t="str">
        <f t="shared" si="1062"/>
        <v/>
      </c>
      <c r="CA1846" s="47" t="str">
        <f t="shared" si="1063"/>
        <v/>
      </c>
      <c r="CB1846" s="32" t="str">
        <f t="shared" si="1064"/>
        <v/>
      </c>
      <c r="CC1846" s="32" t="str">
        <f t="shared" si="1065"/>
        <v/>
      </c>
      <c r="CD1846" s="32" t="str">
        <f t="shared" si="1066"/>
        <v/>
      </c>
      <c r="CE1846" s="48"/>
      <c r="CF1846" s="32" t="str">
        <f t="shared" si="1038"/>
        <v/>
      </c>
      <c r="CG1846" s="32" t="str">
        <f t="shared" si="1067"/>
        <v/>
      </c>
      <c r="CH1846" s="48"/>
    </row>
    <row r="1847" spans="2:86" ht="30" customHeight="1" x14ac:dyDescent="0.2">
      <c r="B1847" s="155"/>
      <c r="C1847" s="117"/>
      <c r="D1847" s="53"/>
      <c r="E1847" s="68"/>
      <c r="F1847" s="54"/>
      <c r="G1847" s="54"/>
      <c r="H1847" s="55"/>
      <c r="I1847" s="71"/>
      <c r="J1847" s="73"/>
      <c r="K1847" s="56"/>
      <c r="L1847" s="76" t="str">
        <f t="shared" si="1044"/>
        <v/>
      </c>
      <c r="M1847" s="77" t="str">
        <f t="shared" si="1045"/>
        <v/>
      </c>
      <c r="N1847" s="130" t="str">
        <f t="shared" si="1037"/>
        <v/>
      </c>
      <c r="O1847" s="131" t="str">
        <f t="shared" si="1068"/>
        <v/>
      </c>
      <c r="P1847" s="131" t="str">
        <f t="shared" si="1068"/>
        <v/>
      </c>
      <c r="Q1847" s="131" t="str">
        <f t="shared" si="1068"/>
        <v/>
      </c>
      <c r="R1847" s="131" t="str">
        <f t="shared" si="1068"/>
        <v/>
      </c>
      <c r="S1847" s="131" t="str">
        <f t="shared" si="1068"/>
        <v/>
      </c>
      <c r="T1847" s="131" t="str">
        <f t="shared" si="1068"/>
        <v/>
      </c>
      <c r="U1847" s="131" t="str">
        <f t="shared" si="1068"/>
        <v/>
      </c>
      <c r="V1847" s="14"/>
      <c r="W1847" s="17" t="str">
        <f>IF(C1847="",IF(OR(AND($H1847&lt;&gt;"",C1847=""),AND($F1846=$F1847,$AK1847&lt;&gt;""),COUNTA($H$3:$H$100002)&gt;COUNTA($H$3:$H1847),$AE1847&lt;&gt;""),W1846,""),C1847)</f>
        <v/>
      </c>
      <c r="X1847" s="17" t="str">
        <f>IF(D1847="",IF(OR(AND($H1847&lt;&gt;"",D1847=""),AND($F1846=$F1847,$AK1847&lt;&gt;""),COUNTA($H$3:$H$100002)&gt;COUNTA($H$3:$H1847),$AE1847&lt;&gt;""),X1846,""),D1847)</f>
        <v/>
      </c>
      <c r="Y1847" s="17" t="str">
        <f>IF(E1847="",IF(OR(AND($H1847&lt;&gt;"",E1847=""),AND($F1846=$F1847,$AK1847&lt;&gt;""),COUNTA($H$3:$H$100002)&gt;COUNTA($H$3:$H1847),$AE1847&lt;&gt;""),Y1846,""),E1847)</f>
        <v/>
      </c>
      <c r="Z1847" s="27" t="str">
        <f t="shared" si="1046"/>
        <v/>
      </c>
      <c r="AA1847" s="2" t="str">
        <f>IF(F1847="","",COUNTA($F$3:F1847))</f>
        <v/>
      </c>
      <c r="AB1847" s="3" t="str">
        <f>IF(F1847="","",IFERROR(IF(F1847&lt;&gt;"",IFERROR(INDEX(設定!$C$3:$C$303,MATCH(F1847,設定!$C$3:$C$303,0),0),INDEX(設定!$C$3:$C$303,MATCH("*"&amp;F1847&amp;"*",設定!$C$3:$C$303,0),0)),""),"エラー"))</f>
        <v/>
      </c>
      <c r="AC1847" s="2" t="str">
        <f>IF(G1847="","",COUNTA($G$3:G1847))</f>
        <v/>
      </c>
      <c r="AD1847" s="3" t="str">
        <f>IF(G1847="","",IFERROR(IF(G1847&lt;&gt;"",IFERROR(INDEX(設定!$C$3:$C$303,MATCH(G1847,設定!$C$3:$C$303,0),0),INDEX(設定!$C$3:$C$303,MATCH("*"&amp;G1847&amp;"*",設定!$C$3:$C$303,0),0)),""),"エラー"))</f>
        <v/>
      </c>
      <c r="AE1847" s="3" t="str">
        <f>IFERROR(IF(AB1847="",IF(AND(H1847&lt;&gt;"",F1847=""),INDEX(AB$3:AB1847,MATCH(MAX(AA$3:AA1847),AA$3:AA1847,0),0),""),AB1847),"")</f>
        <v/>
      </c>
      <c r="AF1847" s="3" t="str">
        <f>IFERROR(IF(AD1847="",IF(AND(H1847&lt;&gt;"",G1847=""),INDEX(AD$3:AD1847,MATCH(MAX(AC$3:AC1847),AC$3:AC1847,0),0),""),AD1847),"")</f>
        <v/>
      </c>
      <c r="AG1847" s="2" t="str">
        <f>IF(AH1847="","",IF(OR(AH1847=AH1846,AH1847=AH1848),IF(AND(E1847="",AB1847="",AG1846&lt;&gt;""),MAX($AG$3:AG1846),MAX($AG$3:AG1846)+1),IF(AH1846=AH1847,AG1846,MAX($AG$3:AG1846)+1)))</f>
        <v/>
      </c>
      <c r="AH1847" s="12" t="str">
        <f t="shared" si="1047"/>
        <v/>
      </c>
      <c r="AI1847" s="12" t="str">
        <f t="shared" si="1048"/>
        <v/>
      </c>
      <c r="AJ1847" s="13" t="str">
        <f t="shared" si="1049"/>
        <v/>
      </c>
      <c r="AK1847" s="13" t="str">
        <f t="shared" si="1050"/>
        <v/>
      </c>
      <c r="AL1847" s="13" t="str">
        <f>IF(OR(AJ1847="",COUNTIF($AH$3:AH1847,AH1847)&lt;&gt;COUNTIF(AH$3:AH$100002,AH1847)),"",SUMIF(AH$3:AH$100002,AH1847,AJ$3:AJ$100002))</f>
        <v/>
      </c>
      <c r="AM1847" s="13" t="str">
        <f>IF(OR(AK1847="",COUNTIF($AH$3:AH1847,AH1847)&lt;&gt;COUNTIF(AH$3:AH$100002,AH1847)),"",SUMIF(AH$3:AH$100002,AH1847,AK$3:AK$100002))</f>
        <v/>
      </c>
      <c r="AO1847" s="13" t="str">
        <f t="shared" si="1041"/>
        <v/>
      </c>
      <c r="AP1847" s="13" t="str">
        <f t="shared" si="1041"/>
        <v/>
      </c>
      <c r="AQ1847" s="13" t="str">
        <f t="shared" si="1041"/>
        <v/>
      </c>
      <c r="AR1847" s="13" t="str">
        <f t="shared" si="1041"/>
        <v/>
      </c>
      <c r="AS1847" s="13" t="str">
        <f t="shared" si="1041"/>
        <v/>
      </c>
      <c r="AT1847" s="13" t="str">
        <f t="shared" si="1041"/>
        <v/>
      </c>
      <c r="AU1847" s="13" t="str">
        <f t="shared" si="1041"/>
        <v/>
      </c>
      <c r="AV1847" s="13" t="str">
        <f t="shared" si="1041"/>
        <v/>
      </c>
      <c r="AW1847" s="86" t="str">
        <f t="shared" si="1051"/>
        <v/>
      </c>
      <c r="AX1847" s="59" t="str">
        <f t="shared" si="1052"/>
        <v/>
      </c>
      <c r="AY1847" s="63" t="str">
        <f>IF(OR($BR1847="",BH1847=""),"",COUNT($BR$3:$BR1847))</f>
        <v/>
      </c>
      <c r="AZ1847" s="13" t="str">
        <f>IF(OR($BR1847="",BI1847=""),"",COUNT($BR$3:$BR1847))</f>
        <v/>
      </c>
      <c r="BA1847" s="13" t="str">
        <f>IF(OR($BR1847="",BJ1847=""),"",COUNT($BR$3:$BR1847))</f>
        <v/>
      </c>
      <c r="BB1847" s="13" t="str">
        <f>IF(OR($BR1847="",BK1847=""),"",COUNT($BR$3:$BR1847))</f>
        <v/>
      </c>
      <c r="BC1847" s="13" t="str">
        <f>IF(OR($BR1847="",BL1847=""),"",COUNT($BR$3:$BR1847))</f>
        <v/>
      </c>
      <c r="BD1847" s="13" t="str">
        <f>IF(OR($BR1847="",BM1847=""),"",COUNT($BR$3:$BR1847))</f>
        <v/>
      </c>
      <c r="BE1847" s="13" t="str">
        <f>IF(OR($BR1847="",BN1847=""),"",COUNT($BR$3:$BR1847))</f>
        <v/>
      </c>
      <c r="BF1847" s="13" t="str">
        <f>IF(OR($BR1847="",BO1847=""),"",COUNT($BR$3:$BR1847))</f>
        <v/>
      </c>
      <c r="BG1847" s="66" t="str">
        <f>IF(Z1847="","",COUNT($Z$3:Z1847))</f>
        <v/>
      </c>
      <c r="BH1847" s="13" t="str">
        <f>IF(AO1847="","",IF(AO1847=BH$2,(SUMIF($BV$3:$BV1847,BH$2,$BW$3:$BW1847)-SUMIF($BX$3:$BX1847,BH$2,$BY$3:$BY1847))*AO$1,""))</f>
        <v/>
      </c>
      <c r="BI1847" s="13" t="str">
        <f>IF(AP1847="","",IF(AP1847=BI$2,(SUMIF($BV$3:$BV1847,BI$2,$BW$3:$BW1847)-SUMIF($BX$3:$BX1847,BI$2,$BY$3:$BY1847))*AP$1,""))</f>
        <v/>
      </c>
      <c r="BJ1847" s="13" t="str">
        <f>IF(AQ1847="","",IF(AQ1847=BJ$2,(SUMIF($BV$3:$BV1847,BJ$2,$BW$3:$BW1847)-SUMIF($BX$3:$BX1847,BJ$2,$BY$3:$BY1847))*AQ$1,""))</f>
        <v/>
      </c>
      <c r="BK1847" s="13" t="str">
        <f>IF(AR1847="","",IF(AR1847=BK$2,(SUMIF($BV$3:$BV1847,BK$2,$BW$3:$BW1847)-SUMIF($BX$3:$BX1847,BK$2,$BY$3:$BY1847))*AR$1,""))</f>
        <v/>
      </c>
      <c r="BL1847" s="13" t="str">
        <f>IF(AS1847="","",IF(AS1847=BL$2,(SUMIF($BV$3:$BV1847,BL$2,$BW$3:$BW1847)-SUMIF($BX$3:$BX1847,BL$2,$BY$3:$BY1847))*AS$1,""))</f>
        <v/>
      </c>
      <c r="BM1847" s="13" t="str">
        <f>IF(AT1847="","",IF(AT1847=BM$2,(SUMIF($BV$3:$BV1847,BM$2,$BW$3:$BW1847)-SUMIF($BX$3:$BX1847,BM$2,$BY$3:$BY1847))*AT$1,""))</f>
        <v/>
      </c>
      <c r="BN1847" s="13" t="str">
        <f>IF(AU1847="","",IF(AU1847=BN$2,(SUMIF($BV$3:$BV1847,BN$2,$BW$3:$BW1847)-SUMIF($BX$3:$BX1847,BN$2,$BY$3:$BY1847))*AU$1,""))</f>
        <v/>
      </c>
      <c r="BO1847" s="13" t="str">
        <f>IF(AV1847="","",IF(AV1847=BO$2,(SUMIF($BV$3:$BV1847,BO$2,$BW$3:$BW1847)-SUMIF($BX$3:$BX1847,BO$2,$BY$3:$BY1847))*AV$1,""))</f>
        <v/>
      </c>
      <c r="BP1847" s="69"/>
      <c r="BQ1847" s="13" t="str">
        <f t="shared" si="1053"/>
        <v/>
      </c>
      <c r="BR1847" s="75" t="str">
        <f t="shared" si="1054"/>
        <v/>
      </c>
      <c r="BS1847" s="33" t="str">
        <f t="shared" si="1055"/>
        <v/>
      </c>
      <c r="BT1847" s="42" t="str">
        <f t="shared" si="1056"/>
        <v/>
      </c>
      <c r="BU1847" s="38" t="str">
        <f t="shared" si="1057"/>
        <v/>
      </c>
      <c r="BV1847" s="30" t="str">
        <f t="shared" si="1058"/>
        <v/>
      </c>
      <c r="BW1847" s="36" t="str">
        <f t="shared" si="1059"/>
        <v/>
      </c>
      <c r="BX1847" s="36" t="str">
        <f t="shared" si="1060"/>
        <v/>
      </c>
      <c r="BY1847" s="45" t="str">
        <f t="shared" si="1061"/>
        <v/>
      </c>
      <c r="BZ1847" s="12" t="str">
        <f t="shared" si="1062"/>
        <v/>
      </c>
      <c r="CA1847" s="47" t="str">
        <f t="shared" si="1063"/>
        <v/>
      </c>
      <c r="CB1847" s="32" t="str">
        <f t="shared" si="1064"/>
        <v/>
      </c>
      <c r="CC1847" s="32" t="str">
        <f t="shared" si="1065"/>
        <v/>
      </c>
      <c r="CD1847" s="32" t="str">
        <f t="shared" si="1066"/>
        <v/>
      </c>
      <c r="CE1847" s="48"/>
      <c r="CF1847" s="32" t="str">
        <f t="shared" si="1038"/>
        <v/>
      </c>
      <c r="CG1847" s="32" t="str">
        <f t="shared" si="1067"/>
        <v/>
      </c>
      <c r="CH1847" s="48"/>
    </row>
    <row r="1848" spans="2:86" ht="30" customHeight="1" x14ac:dyDescent="0.2">
      <c r="B1848" s="155"/>
      <c r="C1848" s="117"/>
      <c r="D1848" s="53"/>
      <c r="E1848" s="68"/>
      <c r="F1848" s="54"/>
      <c r="G1848" s="54"/>
      <c r="H1848" s="55"/>
      <c r="I1848" s="71"/>
      <c r="J1848" s="73"/>
      <c r="K1848" s="56"/>
      <c r="L1848" s="76" t="str">
        <f t="shared" si="1044"/>
        <v/>
      </c>
      <c r="M1848" s="77" t="str">
        <f t="shared" si="1045"/>
        <v/>
      </c>
      <c r="N1848" s="130" t="str">
        <f t="shared" si="1037"/>
        <v/>
      </c>
      <c r="O1848" s="131" t="str">
        <f t="shared" si="1068"/>
        <v/>
      </c>
      <c r="P1848" s="131" t="str">
        <f t="shared" si="1068"/>
        <v/>
      </c>
      <c r="Q1848" s="131" t="str">
        <f t="shared" si="1068"/>
        <v/>
      </c>
      <c r="R1848" s="131" t="str">
        <f t="shared" si="1068"/>
        <v/>
      </c>
      <c r="S1848" s="131" t="str">
        <f t="shared" si="1068"/>
        <v/>
      </c>
      <c r="T1848" s="131" t="str">
        <f t="shared" si="1068"/>
        <v/>
      </c>
      <c r="U1848" s="131" t="str">
        <f t="shared" si="1068"/>
        <v/>
      </c>
      <c r="V1848" s="14"/>
      <c r="W1848" s="17" t="str">
        <f>IF(C1848="",IF(OR(AND($H1848&lt;&gt;"",C1848=""),AND($F1847=$F1848,$AK1848&lt;&gt;""),COUNTA($H$3:$H$100002)&gt;COUNTA($H$3:$H1848),$AE1848&lt;&gt;""),W1847,""),C1848)</f>
        <v/>
      </c>
      <c r="X1848" s="17" t="str">
        <f>IF(D1848="",IF(OR(AND($H1848&lt;&gt;"",D1848=""),AND($F1847=$F1848,$AK1848&lt;&gt;""),COUNTA($H$3:$H$100002)&gt;COUNTA($H$3:$H1848),$AE1848&lt;&gt;""),X1847,""),D1848)</f>
        <v/>
      </c>
      <c r="Y1848" s="17" t="str">
        <f>IF(E1848="",IF(OR(AND($H1848&lt;&gt;"",E1848=""),AND($F1847=$F1848,$AK1848&lt;&gt;""),COUNTA($H$3:$H$100002)&gt;COUNTA($H$3:$H1848),$AE1848&lt;&gt;""),Y1847,""),E1848)</f>
        <v/>
      </c>
      <c r="Z1848" s="27" t="str">
        <f t="shared" si="1046"/>
        <v/>
      </c>
      <c r="AA1848" s="2" t="str">
        <f>IF(F1848="","",COUNTA($F$3:F1848))</f>
        <v/>
      </c>
      <c r="AB1848" s="3" t="str">
        <f>IF(F1848="","",IFERROR(IF(F1848&lt;&gt;"",IFERROR(INDEX(設定!$C$3:$C$303,MATCH(F1848,設定!$C$3:$C$303,0),0),INDEX(設定!$C$3:$C$303,MATCH("*"&amp;F1848&amp;"*",設定!$C$3:$C$303,0),0)),""),"エラー"))</f>
        <v/>
      </c>
      <c r="AC1848" s="2" t="str">
        <f>IF(G1848="","",COUNTA($G$3:G1848))</f>
        <v/>
      </c>
      <c r="AD1848" s="3" t="str">
        <f>IF(G1848="","",IFERROR(IF(G1848&lt;&gt;"",IFERROR(INDEX(設定!$C$3:$C$303,MATCH(G1848,設定!$C$3:$C$303,0),0),INDEX(設定!$C$3:$C$303,MATCH("*"&amp;G1848&amp;"*",設定!$C$3:$C$303,0),0)),""),"エラー"))</f>
        <v/>
      </c>
      <c r="AE1848" s="3" t="str">
        <f>IFERROR(IF(AB1848="",IF(AND(H1848&lt;&gt;"",F1848=""),INDEX(AB$3:AB1848,MATCH(MAX(AA$3:AA1848),AA$3:AA1848,0),0),""),AB1848),"")</f>
        <v/>
      </c>
      <c r="AF1848" s="3" t="str">
        <f>IFERROR(IF(AD1848="",IF(AND(H1848&lt;&gt;"",G1848=""),INDEX(AD$3:AD1848,MATCH(MAX(AC$3:AC1848),AC$3:AC1848,0),0),""),AD1848),"")</f>
        <v/>
      </c>
      <c r="AG1848" s="2" t="str">
        <f>IF(AH1848="","",IF(OR(AH1848=AH1847,AH1848=AH1849),IF(AND(E1848="",AB1848="",AG1847&lt;&gt;""),MAX($AG$3:AG1847),MAX($AG$3:AG1847)+1),IF(AH1847=AH1848,AG1847,MAX($AG$3:AG1847)+1)))</f>
        <v/>
      </c>
      <c r="AH1848" s="12" t="str">
        <f t="shared" si="1047"/>
        <v/>
      </c>
      <c r="AI1848" s="12" t="str">
        <f t="shared" si="1048"/>
        <v/>
      </c>
      <c r="AJ1848" s="13" t="str">
        <f t="shared" si="1049"/>
        <v/>
      </c>
      <c r="AK1848" s="13" t="str">
        <f t="shared" si="1050"/>
        <v/>
      </c>
      <c r="AL1848" s="13" t="str">
        <f>IF(OR(AJ1848="",COUNTIF($AH$3:AH1848,AH1848)&lt;&gt;COUNTIF(AH$3:AH$100002,AH1848)),"",SUMIF(AH$3:AH$100002,AH1848,AJ$3:AJ$100002))</f>
        <v/>
      </c>
      <c r="AM1848" s="13" t="str">
        <f>IF(OR(AK1848="",COUNTIF($AH$3:AH1848,AH1848)&lt;&gt;COUNTIF(AH$3:AH$100002,AH1848)),"",SUMIF(AH$3:AH$100002,AH1848,AK$3:AK$100002))</f>
        <v/>
      </c>
      <c r="AO1848" s="13" t="str">
        <f t="shared" si="1041"/>
        <v/>
      </c>
      <c r="AP1848" s="13" t="str">
        <f t="shared" si="1041"/>
        <v/>
      </c>
      <c r="AQ1848" s="13" t="str">
        <f t="shared" si="1041"/>
        <v/>
      </c>
      <c r="AR1848" s="13" t="str">
        <f t="shared" si="1041"/>
        <v/>
      </c>
      <c r="AS1848" s="13" t="str">
        <f t="shared" si="1041"/>
        <v/>
      </c>
      <c r="AT1848" s="13" t="str">
        <f t="shared" si="1041"/>
        <v/>
      </c>
      <c r="AU1848" s="13" t="str">
        <f t="shared" si="1041"/>
        <v/>
      </c>
      <c r="AV1848" s="13" t="str">
        <f t="shared" si="1041"/>
        <v/>
      </c>
      <c r="AW1848" s="86" t="str">
        <f t="shared" si="1051"/>
        <v/>
      </c>
      <c r="AX1848" s="59" t="str">
        <f t="shared" si="1052"/>
        <v/>
      </c>
      <c r="AY1848" s="63" t="str">
        <f>IF(OR($BR1848="",BH1848=""),"",COUNT($BR$3:$BR1848))</f>
        <v/>
      </c>
      <c r="AZ1848" s="13" t="str">
        <f>IF(OR($BR1848="",BI1848=""),"",COUNT($BR$3:$BR1848))</f>
        <v/>
      </c>
      <c r="BA1848" s="13" t="str">
        <f>IF(OR($BR1848="",BJ1848=""),"",COUNT($BR$3:$BR1848))</f>
        <v/>
      </c>
      <c r="BB1848" s="13" t="str">
        <f>IF(OR($BR1848="",BK1848=""),"",COUNT($BR$3:$BR1848))</f>
        <v/>
      </c>
      <c r="BC1848" s="13" t="str">
        <f>IF(OR($BR1848="",BL1848=""),"",COUNT($BR$3:$BR1848))</f>
        <v/>
      </c>
      <c r="BD1848" s="13" t="str">
        <f>IF(OR($BR1848="",BM1848=""),"",COUNT($BR$3:$BR1848))</f>
        <v/>
      </c>
      <c r="BE1848" s="13" t="str">
        <f>IF(OR($BR1848="",BN1848=""),"",COUNT($BR$3:$BR1848))</f>
        <v/>
      </c>
      <c r="BF1848" s="13" t="str">
        <f>IF(OR($BR1848="",BO1848=""),"",COUNT($BR$3:$BR1848))</f>
        <v/>
      </c>
      <c r="BG1848" s="66" t="str">
        <f>IF(Z1848="","",COUNT($Z$3:Z1848))</f>
        <v/>
      </c>
      <c r="BH1848" s="13" t="str">
        <f>IF(AO1848="","",IF(AO1848=BH$2,(SUMIF($BV$3:$BV1848,BH$2,$BW$3:$BW1848)-SUMIF($BX$3:$BX1848,BH$2,$BY$3:$BY1848))*AO$1,""))</f>
        <v/>
      </c>
      <c r="BI1848" s="13" t="str">
        <f>IF(AP1848="","",IF(AP1848=BI$2,(SUMIF($BV$3:$BV1848,BI$2,$BW$3:$BW1848)-SUMIF($BX$3:$BX1848,BI$2,$BY$3:$BY1848))*AP$1,""))</f>
        <v/>
      </c>
      <c r="BJ1848" s="13" t="str">
        <f>IF(AQ1848="","",IF(AQ1848=BJ$2,(SUMIF($BV$3:$BV1848,BJ$2,$BW$3:$BW1848)-SUMIF($BX$3:$BX1848,BJ$2,$BY$3:$BY1848))*AQ$1,""))</f>
        <v/>
      </c>
      <c r="BK1848" s="13" t="str">
        <f>IF(AR1848="","",IF(AR1848=BK$2,(SUMIF($BV$3:$BV1848,BK$2,$BW$3:$BW1848)-SUMIF($BX$3:$BX1848,BK$2,$BY$3:$BY1848))*AR$1,""))</f>
        <v/>
      </c>
      <c r="BL1848" s="13" t="str">
        <f>IF(AS1848="","",IF(AS1848=BL$2,(SUMIF($BV$3:$BV1848,BL$2,$BW$3:$BW1848)-SUMIF($BX$3:$BX1848,BL$2,$BY$3:$BY1848))*AS$1,""))</f>
        <v/>
      </c>
      <c r="BM1848" s="13" t="str">
        <f>IF(AT1848="","",IF(AT1848=BM$2,(SUMIF($BV$3:$BV1848,BM$2,$BW$3:$BW1848)-SUMIF($BX$3:$BX1848,BM$2,$BY$3:$BY1848))*AT$1,""))</f>
        <v/>
      </c>
      <c r="BN1848" s="13" t="str">
        <f>IF(AU1848="","",IF(AU1848=BN$2,(SUMIF($BV$3:$BV1848,BN$2,$BW$3:$BW1848)-SUMIF($BX$3:$BX1848,BN$2,$BY$3:$BY1848))*AU$1,""))</f>
        <v/>
      </c>
      <c r="BO1848" s="13" t="str">
        <f>IF(AV1848="","",IF(AV1848=BO$2,(SUMIF($BV$3:$BV1848,BO$2,$BW$3:$BW1848)-SUMIF($BX$3:$BX1848,BO$2,$BY$3:$BY1848))*AV$1,""))</f>
        <v/>
      </c>
      <c r="BP1848" s="69"/>
      <c r="BQ1848" s="13" t="str">
        <f t="shared" si="1053"/>
        <v/>
      </c>
      <c r="BR1848" s="75" t="str">
        <f t="shared" si="1054"/>
        <v/>
      </c>
      <c r="BS1848" s="33" t="str">
        <f t="shared" si="1055"/>
        <v/>
      </c>
      <c r="BT1848" s="42" t="str">
        <f t="shared" si="1056"/>
        <v/>
      </c>
      <c r="BU1848" s="38" t="str">
        <f t="shared" si="1057"/>
        <v/>
      </c>
      <c r="BV1848" s="30" t="str">
        <f t="shared" si="1058"/>
        <v/>
      </c>
      <c r="BW1848" s="36" t="str">
        <f t="shared" si="1059"/>
        <v/>
      </c>
      <c r="BX1848" s="36" t="str">
        <f t="shared" si="1060"/>
        <v/>
      </c>
      <c r="BY1848" s="45" t="str">
        <f t="shared" si="1061"/>
        <v/>
      </c>
      <c r="BZ1848" s="12" t="str">
        <f t="shared" si="1062"/>
        <v/>
      </c>
      <c r="CA1848" s="47" t="str">
        <f t="shared" si="1063"/>
        <v/>
      </c>
      <c r="CB1848" s="32" t="str">
        <f t="shared" si="1064"/>
        <v/>
      </c>
      <c r="CC1848" s="32" t="str">
        <f t="shared" si="1065"/>
        <v/>
      </c>
      <c r="CD1848" s="32" t="str">
        <f t="shared" si="1066"/>
        <v/>
      </c>
      <c r="CE1848" s="48"/>
      <c r="CF1848" s="32" t="str">
        <f t="shared" si="1038"/>
        <v/>
      </c>
      <c r="CG1848" s="32" t="str">
        <f t="shared" si="1067"/>
        <v/>
      </c>
      <c r="CH1848" s="48"/>
    </row>
    <row r="1849" spans="2:86" ht="30" customHeight="1" x14ac:dyDescent="0.2">
      <c r="B1849" s="155"/>
      <c r="C1849" s="117"/>
      <c r="D1849" s="53"/>
      <c r="E1849" s="68"/>
      <c r="F1849" s="54"/>
      <c r="G1849" s="54"/>
      <c r="H1849" s="55"/>
      <c r="I1849" s="71"/>
      <c r="J1849" s="73"/>
      <c r="K1849" s="56"/>
      <c r="L1849" s="76" t="str">
        <f t="shared" si="1044"/>
        <v/>
      </c>
      <c r="M1849" s="77" t="str">
        <f t="shared" si="1045"/>
        <v/>
      </c>
      <c r="N1849" s="130" t="str">
        <f t="shared" si="1037"/>
        <v/>
      </c>
      <c r="O1849" s="131" t="str">
        <f t="shared" si="1068"/>
        <v/>
      </c>
      <c r="P1849" s="131" t="str">
        <f t="shared" si="1068"/>
        <v/>
      </c>
      <c r="Q1849" s="131" t="str">
        <f t="shared" si="1068"/>
        <v/>
      </c>
      <c r="R1849" s="131" t="str">
        <f t="shared" si="1068"/>
        <v/>
      </c>
      <c r="S1849" s="131" t="str">
        <f t="shared" si="1068"/>
        <v/>
      </c>
      <c r="T1849" s="131" t="str">
        <f t="shared" si="1068"/>
        <v/>
      </c>
      <c r="U1849" s="131" t="str">
        <f t="shared" si="1068"/>
        <v/>
      </c>
      <c r="V1849" s="14"/>
      <c r="W1849" s="17" t="str">
        <f>IF(C1849="",IF(OR(AND($H1849&lt;&gt;"",C1849=""),AND($F1848=$F1849,$AK1849&lt;&gt;""),COUNTA($H$3:$H$100002)&gt;COUNTA($H$3:$H1849),$AE1849&lt;&gt;""),W1848,""),C1849)</f>
        <v/>
      </c>
      <c r="X1849" s="17" t="str">
        <f>IF(D1849="",IF(OR(AND($H1849&lt;&gt;"",D1849=""),AND($F1848=$F1849,$AK1849&lt;&gt;""),COUNTA($H$3:$H$100002)&gt;COUNTA($H$3:$H1849),$AE1849&lt;&gt;""),X1848,""),D1849)</f>
        <v/>
      </c>
      <c r="Y1849" s="17" t="str">
        <f>IF(E1849="",IF(OR(AND($H1849&lt;&gt;"",E1849=""),AND($F1848=$F1849,$AK1849&lt;&gt;""),COUNTA($H$3:$H$100002)&gt;COUNTA($H$3:$H1849),$AE1849&lt;&gt;""),Y1848,""),E1849)</f>
        <v/>
      </c>
      <c r="Z1849" s="27" t="str">
        <f t="shared" si="1046"/>
        <v/>
      </c>
      <c r="AA1849" s="2" t="str">
        <f>IF(F1849="","",COUNTA($F$3:F1849))</f>
        <v/>
      </c>
      <c r="AB1849" s="3" t="str">
        <f>IF(F1849="","",IFERROR(IF(F1849&lt;&gt;"",IFERROR(INDEX(設定!$C$3:$C$303,MATCH(F1849,設定!$C$3:$C$303,0),0),INDEX(設定!$C$3:$C$303,MATCH("*"&amp;F1849&amp;"*",設定!$C$3:$C$303,0),0)),""),"エラー"))</f>
        <v/>
      </c>
      <c r="AC1849" s="2" t="str">
        <f>IF(G1849="","",COUNTA($G$3:G1849))</f>
        <v/>
      </c>
      <c r="AD1849" s="3" t="str">
        <f>IF(G1849="","",IFERROR(IF(G1849&lt;&gt;"",IFERROR(INDEX(設定!$C$3:$C$303,MATCH(G1849,設定!$C$3:$C$303,0),0),INDEX(設定!$C$3:$C$303,MATCH("*"&amp;G1849&amp;"*",設定!$C$3:$C$303,0),0)),""),"エラー"))</f>
        <v/>
      </c>
      <c r="AE1849" s="3" t="str">
        <f>IFERROR(IF(AB1849="",IF(AND(H1849&lt;&gt;"",F1849=""),INDEX(AB$3:AB1849,MATCH(MAX(AA$3:AA1849),AA$3:AA1849,0),0),""),AB1849),"")</f>
        <v/>
      </c>
      <c r="AF1849" s="3" t="str">
        <f>IFERROR(IF(AD1849="",IF(AND(H1849&lt;&gt;"",G1849=""),INDEX(AD$3:AD1849,MATCH(MAX(AC$3:AC1849),AC$3:AC1849,0),0),""),AD1849),"")</f>
        <v/>
      </c>
      <c r="AG1849" s="2" t="str">
        <f>IF(AH1849="","",IF(OR(AH1849=AH1848,AH1849=AH1850),IF(AND(E1849="",AB1849="",AG1848&lt;&gt;""),MAX($AG$3:AG1848),MAX($AG$3:AG1848)+1),IF(AH1848=AH1849,AG1848,MAX($AG$3:AG1848)+1)))</f>
        <v/>
      </c>
      <c r="AH1849" s="12" t="str">
        <f t="shared" si="1047"/>
        <v/>
      </c>
      <c r="AI1849" s="12" t="str">
        <f t="shared" si="1048"/>
        <v/>
      </c>
      <c r="AJ1849" s="13" t="str">
        <f t="shared" si="1049"/>
        <v/>
      </c>
      <c r="AK1849" s="13" t="str">
        <f t="shared" si="1050"/>
        <v/>
      </c>
      <c r="AL1849" s="13" t="str">
        <f>IF(OR(AJ1849="",COUNTIF($AH$3:AH1849,AH1849)&lt;&gt;COUNTIF(AH$3:AH$100002,AH1849)),"",SUMIF(AH$3:AH$100002,AH1849,AJ$3:AJ$100002))</f>
        <v/>
      </c>
      <c r="AM1849" s="13" t="str">
        <f>IF(OR(AK1849="",COUNTIF($AH$3:AH1849,AH1849)&lt;&gt;COUNTIF(AH$3:AH$100002,AH1849)),"",SUMIF(AH$3:AH$100002,AH1849,AK$3:AK$100002))</f>
        <v/>
      </c>
      <c r="AO1849" s="13" t="str">
        <f t="shared" si="1041"/>
        <v/>
      </c>
      <c r="AP1849" s="13" t="str">
        <f t="shared" si="1041"/>
        <v/>
      </c>
      <c r="AQ1849" s="13" t="str">
        <f t="shared" si="1041"/>
        <v/>
      </c>
      <c r="AR1849" s="13" t="str">
        <f t="shared" si="1041"/>
        <v/>
      </c>
      <c r="AS1849" s="13" t="str">
        <f t="shared" si="1041"/>
        <v/>
      </c>
      <c r="AT1849" s="13" t="str">
        <f t="shared" si="1041"/>
        <v/>
      </c>
      <c r="AU1849" s="13" t="str">
        <f t="shared" si="1041"/>
        <v/>
      </c>
      <c r="AV1849" s="13" t="str">
        <f t="shared" si="1041"/>
        <v/>
      </c>
      <c r="AW1849" s="86" t="str">
        <f t="shared" si="1051"/>
        <v/>
      </c>
      <c r="AX1849" s="59" t="str">
        <f t="shared" si="1052"/>
        <v/>
      </c>
      <c r="AY1849" s="63" t="str">
        <f>IF(OR($BR1849="",BH1849=""),"",COUNT($BR$3:$BR1849))</f>
        <v/>
      </c>
      <c r="AZ1849" s="13" t="str">
        <f>IF(OR($BR1849="",BI1849=""),"",COUNT($BR$3:$BR1849))</f>
        <v/>
      </c>
      <c r="BA1849" s="13" t="str">
        <f>IF(OR($BR1849="",BJ1849=""),"",COUNT($BR$3:$BR1849))</f>
        <v/>
      </c>
      <c r="BB1849" s="13" t="str">
        <f>IF(OR($BR1849="",BK1849=""),"",COUNT($BR$3:$BR1849))</f>
        <v/>
      </c>
      <c r="BC1849" s="13" t="str">
        <f>IF(OR($BR1849="",BL1849=""),"",COUNT($BR$3:$BR1849))</f>
        <v/>
      </c>
      <c r="BD1849" s="13" t="str">
        <f>IF(OR($BR1849="",BM1849=""),"",COUNT($BR$3:$BR1849))</f>
        <v/>
      </c>
      <c r="BE1849" s="13" t="str">
        <f>IF(OR($BR1849="",BN1849=""),"",COUNT($BR$3:$BR1849))</f>
        <v/>
      </c>
      <c r="BF1849" s="13" t="str">
        <f>IF(OR($BR1849="",BO1849=""),"",COUNT($BR$3:$BR1849))</f>
        <v/>
      </c>
      <c r="BG1849" s="66" t="str">
        <f>IF(Z1849="","",COUNT($Z$3:Z1849))</f>
        <v/>
      </c>
      <c r="BH1849" s="13" t="str">
        <f>IF(AO1849="","",IF(AO1849=BH$2,(SUMIF($BV$3:$BV1849,BH$2,$BW$3:$BW1849)-SUMIF($BX$3:$BX1849,BH$2,$BY$3:$BY1849))*AO$1,""))</f>
        <v/>
      </c>
      <c r="BI1849" s="13" t="str">
        <f>IF(AP1849="","",IF(AP1849=BI$2,(SUMIF($BV$3:$BV1849,BI$2,$BW$3:$BW1849)-SUMIF($BX$3:$BX1849,BI$2,$BY$3:$BY1849))*AP$1,""))</f>
        <v/>
      </c>
      <c r="BJ1849" s="13" t="str">
        <f>IF(AQ1849="","",IF(AQ1849=BJ$2,(SUMIF($BV$3:$BV1849,BJ$2,$BW$3:$BW1849)-SUMIF($BX$3:$BX1849,BJ$2,$BY$3:$BY1849))*AQ$1,""))</f>
        <v/>
      </c>
      <c r="BK1849" s="13" t="str">
        <f>IF(AR1849="","",IF(AR1849=BK$2,(SUMIF($BV$3:$BV1849,BK$2,$BW$3:$BW1849)-SUMIF($BX$3:$BX1849,BK$2,$BY$3:$BY1849))*AR$1,""))</f>
        <v/>
      </c>
      <c r="BL1849" s="13" t="str">
        <f>IF(AS1849="","",IF(AS1849=BL$2,(SUMIF($BV$3:$BV1849,BL$2,$BW$3:$BW1849)-SUMIF($BX$3:$BX1849,BL$2,$BY$3:$BY1849))*AS$1,""))</f>
        <v/>
      </c>
      <c r="BM1849" s="13" t="str">
        <f>IF(AT1849="","",IF(AT1849=BM$2,(SUMIF($BV$3:$BV1849,BM$2,$BW$3:$BW1849)-SUMIF($BX$3:$BX1849,BM$2,$BY$3:$BY1849))*AT$1,""))</f>
        <v/>
      </c>
      <c r="BN1849" s="13" t="str">
        <f>IF(AU1849="","",IF(AU1849=BN$2,(SUMIF($BV$3:$BV1849,BN$2,$BW$3:$BW1849)-SUMIF($BX$3:$BX1849,BN$2,$BY$3:$BY1849))*AU$1,""))</f>
        <v/>
      </c>
      <c r="BO1849" s="13" t="str">
        <f>IF(AV1849="","",IF(AV1849=BO$2,(SUMIF($BV$3:$BV1849,BO$2,$BW$3:$BW1849)-SUMIF($BX$3:$BX1849,BO$2,$BY$3:$BY1849))*AV$1,""))</f>
        <v/>
      </c>
      <c r="BP1849" s="69"/>
      <c r="BQ1849" s="13" t="str">
        <f t="shared" si="1053"/>
        <v/>
      </c>
      <c r="BR1849" s="75" t="str">
        <f t="shared" si="1054"/>
        <v/>
      </c>
      <c r="BS1849" s="33" t="str">
        <f t="shared" si="1055"/>
        <v/>
      </c>
      <c r="BT1849" s="42" t="str">
        <f t="shared" si="1056"/>
        <v/>
      </c>
      <c r="BU1849" s="38" t="str">
        <f t="shared" si="1057"/>
        <v/>
      </c>
      <c r="BV1849" s="30" t="str">
        <f t="shared" si="1058"/>
        <v/>
      </c>
      <c r="BW1849" s="36" t="str">
        <f t="shared" si="1059"/>
        <v/>
      </c>
      <c r="BX1849" s="36" t="str">
        <f t="shared" si="1060"/>
        <v/>
      </c>
      <c r="BY1849" s="45" t="str">
        <f t="shared" si="1061"/>
        <v/>
      </c>
      <c r="BZ1849" s="12" t="str">
        <f t="shared" si="1062"/>
        <v/>
      </c>
      <c r="CA1849" s="47" t="str">
        <f t="shared" si="1063"/>
        <v/>
      </c>
      <c r="CB1849" s="32" t="str">
        <f t="shared" si="1064"/>
        <v/>
      </c>
      <c r="CC1849" s="32" t="str">
        <f t="shared" si="1065"/>
        <v/>
      </c>
      <c r="CD1849" s="32" t="str">
        <f t="shared" si="1066"/>
        <v/>
      </c>
      <c r="CE1849" s="48"/>
      <c r="CF1849" s="32" t="str">
        <f t="shared" si="1038"/>
        <v/>
      </c>
      <c r="CG1849" s="32" t="str">
        <f t="shared" si="1067"/>
        <v/>
      </c>
      <c r="CH1849" s="48"/>
    </row>
    <row r="1850" spans="2:86" ht="30" customHeight="1" x14ac:dyDescent="0.2">
      <c r="B1850" s="155"/>
      <c r="C1850" s="117"/>
      <c r="D1850" s="53"/>
      <c r="E1850" s="68"/>
      <c r="F1850" s="54"/>
      <c r="G1850" s="54"/>
      <c r="H1850" s="55"/>
      <c r="I1850" s="71"/>
      <c r="J1850" s="73"/>
      <c r="K1850" s="56"/>
      <c r="L1850" s="76" t="str">
        <f t="shared" si="1044"/>
        <v/>
      </c>
      <c r="M1850" s="77" t="str">
        <f t="shared" si="1045"/>
        <v/>
      </c>
      <c r="N1850" s="130" t="str">
        <f t="shared" si="1037"/>
        <v/>
      </c>
      <c r="O1850" s="131" t="str">
        <f t="shared" si="1068"/>
        <v/>
      </c>
      <c r="P1850" s="131" t="str">
        <f t="shared" si="1068"/>
        <v/>
      </c>
      <c r="Q1850" s="131" t="str">
        <f t="shared" si="1068"/>
        <v/>
      </c>
      <c r="R1850" s="131" t="str">
        <f t="shared" si="1068"/>
        <v/>
      </c>
      <c r="S1850" s="131" t="str">
        <f t="shared" si="1068"/>
        <v/>
      </c>
      <c r="T1850" s="131" t="str">
        <f t="shared" si="1068"/>
        <v/>
      </c>
      <c r="U1850" s="131" t="str">
        <f t="shared" si="1068"/>
        <v/>
      </c>
      <c r="V1850" s="14"/>
      <c r="W1850" s="17" t="str">
        <f>IF(C1850="",IF(OR(AND($H1850&lt;&gt;"",C1850=""),AND($F1849=$F1850,$AK1850&lt;&gt;""),COUNTA($H$3:$H$100002)&gt;COUNTA($H$3:$H1850),$AE1850&lt;&gt;""),W1849,""),C1850)</f>
        <v/>
      </c>
      <c r="X1850" s="17" t="str">
        <f>IF(D1850="",IF(OR(AND($H1850&lt;&gt;"",D1850=""),AND($F1849=$F1850,$AK1850&lt;&gt;""),COUNTA($H$3:$H$100002)&gt;COUNTA($H$3:$H1850),$AE1850&lt;&gt;""),X1849,""),D1850)</f>
        <v/>
      </c>
      <c r="Y1850" s="17" t="str">
        <f>IF(E1850="",IF(OR(AND($H1850&lt;&gt;"",E1850=""),AND($F1849=$F1850,$AK1850&lt;&gt;""),COUNTA($H$3:$H$100002)&gt;COUNTA($H$3:$H1850),$AE1850&lt;&gt;""),Y1849,""),E1850)</f>
        <v/>
      </c>
      <c r="Z1850" s="27" t="str">
        <f t="shared" si="1046"/>
        <v/>
      </c>
      <c r="AA1850" s="2" t="str">
        <f>IF(F1850="","",COUNTA($F$3:F1850))</f>
        <v/>
      </c>
      <c r="AB1850" s="3" t="str">
        <f>IF(F1850="","",IFERROR(IF(F1850&lt;&gt;"",IFERROR(INDEX(設定!$C$3:$C$303,MATCH(F1850,設定!$C$3:$C$303,0),0),INDEX(設定!$C$3:$C$303,MATCH("*"&amp;F1850&amp;"*",設定!$C$3:$C$303,0),0)),""),"エラー"))</f>
        <v/>
      </c>
      <c r="AC1850" s="2" t="str">
        <f>IF(G1850="","",COUNTA($G$3:G1850))</f>
        <v/>
      </c>
      <c r="AD1850" s="3" t="str">
        <f>IF(G1850="","",IFERROR(IF(G1850&lt;&gt;"",IFERROR(INDEX(設定!$C$3:$C$303,MATCH(G1850,設定!$C$3:$C$303,0),0),INDEX(設定!$C$3:$C$303,MATCH("*"&amp;G1850&amp;"*",設定!$C$3:$C$303,0),0)),""),"エラー"))</f>
        <v/>
      </c>
      <c r="AE1850" s="3" t="str">
        <f>IFERROR(IF(AB1850="",IF(AND(H1850&lt;&gt;"",F1850=""),INDEX(AB$3:AB1850,MATCH(MAX(AA$3:AA1850),AA$3:AA1850,0),0),""),AB1850),"")</f>
        <v/>
      </c>
      <c r="AF1850" s="3" t="str">
        <f>IFERROR(IF(AD1850="",IF(AND(H1850&lt;&gt;"",G1850=""),INDEX(AD$3:AD1850,MATCH(MAX(AC$3:AC1850),AC$3:AC1850,0),0),""),AD1850),"")</f>
        <v/>
      </c>
      <c r="AG1850" s="2" t="str">
        <f>IF(AH1850="","",IF(OR(AH1850=AH1849,AH1850=AH1851),IF(AND(E1850="",AB1850="",AG1849&lt;&gt;""),MAX($AG$3:AG1849),MAX($AG$3:AG1849)+1),IF(AH1849=AH1850,AG1849,MAX($AG$3:AG1849)+1)))</f>
        <v/>
      </c>
      <c r="AH1850" s="12" t="str">
        <f t="shared" si="1047"/>
        <v/>
      </c>
      <c r="AI1850" s="12" t="str">
        <f t="shared" si="1048"/>
        <v/>
      </c>
      <c r="AJ1850" s="13" t="str">
        <f t="shared" si="1049"/>
        <v/>
      </c>
      <c r="AK1850" s="13" t="str">
        <f t="shared" si="1050"/>
        <v/>
      </c>
      <c r="AL1850" s="13" t="str">
        <f>IF(OR(AJ1850="",COUNTIF($AH$3:AH1850,AH1850)&lt;&gt;COUNTIF(AH$3:AH$100002,AH1850)),"",SUMIF(AH$3:AH$100002,AH1850,AJ$3:AJ$100002))</f>
        <v/>
      </c>
      <c r="AM1850" s="13" t="str">
        <f>IF(OR(AK1850="",COUNTIF($AH$3:AH1850,AH1850)&lt;&gt;COUNTIF(AH$3:AH$100002,AH1850)),"",SUMIF(AH$3:AH$100002,AH1850,AK$3:AK$100002))</f>
        <v/>
      </c>
      <c r="AO1850" s="13" t="str">
        <f t="shared" si="1041"/>
        <v/>
      </c>
      <c r="AP1850" s="13" t="str">
        <f t="shared" si="1041"/>
        <v/>
      </c>
      <c r="AQ1850" s="13" t="str">
        <f t="shared" ref="AO1850:AV1882" si="1069">IF($Z1850="","",IF(COUNTIF($AE1850:$AF1850,AQ$2),AQ$2,""))</f>
        <v/>
      </c>
      <c r="AR1850" s="13" t="str">
        <f t="shared" si="1069"/>
        <v/>
      </c>
      <c r="AS1850" s="13" t="str">
        <f t="shared" si="1069"/>
        <v/>
      </c>
      <c r="AT1850" s="13" t="str">
        <f t="shared" si="1069"/>
        <v/>
      </c>
      <c r="AU1850" s="13" t="str">
        <f t="shared" si="1069"/>
        <v/>
      </c>
      <c r="AV1850" s="13" t="str">
        <f t="shared" si="1069"/>
        <v/>
      </c>
      <c r="AW1850" s="86" t="str">
        <f t="shared" si="1051"/>
        <v/>
      </c>
      <c r="AX1850" s="59" t="str">
        <f t="shared" si="1052"/>
        <v/>
      </c>
      <c r="AY1850" s="63" t="str">
        <f>IF(OR($BR1850="",BH1850=""),"",COUNT($BR$3:$BR1850))</f>
        <v/>
      </c>
      <c r="AZ1850" s="13" t="str">
        <f>IF(OR($BR1850="",BI1850=""),"",COUNT($BR$3:$BR1850))</f>
        <v/>
      </c>
      <c r="BA1850" s="13" t="str">
        <f>IF(OR($BR1850="",BJ1850=""),"",COUNT($BR$3:$BR1850))</f>
        <v/>
      </c>
      <c r="BB1850" s="13" t="str">
        <f>IF(OR($BR1850="",BK1850=""),"",COUNT($BR$3:$BR1850))</f>
        <v/>
      </c>
      <c r="BC1850" s="13" t="str">
        <f>IF(OR($BR1850="",BL1850=""),"",COUNT($BR$3:$BR1850))</f>
        <v/>
      </c>
      <c r="BD1850" s="13" t="str">
        <f>IF(OR($BR1850="",BM1850=""),"",COUNT($BR$3:$BR1850))</f>
        <v/>
      </c>
      <c r="BE1850" s="13" t="str">
        <f>IF(OR($BR1850="",BN1850=""),"",COUNT($BR$3:$BR1850))</f>
        <v/>
      </c>
      <c r="BF1850" s="13" t="str">
        <f>IF(OR($BR1850="",BO1850=""),"",COUNT($BR$3:$BR1850))</f>
        <v/>
      </c>
      <c r="BG1850" s="66" t="str">
        <f>IF(Z1850="","",COUNT($Z$3:Z1850))</f>
        <v/>
      </c>
      <c r="BH1850" s="13" t="str">
        <f>IF(AO1850="","",IF(AO1850=BH$2,(SUMIF($BV$3:$BV1850,BH$2,$BW$3:$BW1850)-SUMIF($BX$3:$BX1850,BH$2,$BY$3:$BY1850))*AO$1,""))</f>
        <v/>
      </c>
      <c r="BI1850" s="13" t="str">
        <f>IF(AP1850="","",IF(AP1850=BI$2,(SUMIF($BV$3:$BV1850,BI$2,$BW$3:$BW1850)-SUMIF($BX$3:$BX1850,BI$2,$BY$3:$BY1850))*AP$1,""))</f>
        <v/>
      </c>
      <c r="BJ1850" s="13" t="str">
        <f>IF(AQ1850="","",IF(AQ1850=BJ$2,(SUMIF($BV$3:$BV1850,BJ$2,$BW$3:$BW1850)-SUMIF($BX$3:$BX1850,BJ$2,$BY$3:$BY1850))*AQ$1,""))</f>
        <v/>
      </c>
      <c r="BK1850" s="13" t="str">
        <f>IF(AR1850="","",IF(AR1850=BK$2,(SUMIF($BV$3:$BV1850,BK$2,$BW$3:$BW1850)-SUMIF($BX$3:$BX1850,BK$2,$BY$3:$BY1850))*AR$1,""))</f>
        <v/>
      </c>
      <c r="BL1850" s="13" t="str">
        <f>IF(AS1850="","",IF(AS1850=BL$2,(SUMIF($BV$3:$BV1850,BL$2,$BW$3:$BW1850)-SUMIF($BX$3:$BX1850,BL$2,$BY$3:$BY1850))*AS$1,""))</f>
        <v/>
      </c>
      <c r="BM1850" s="13" t="str">
        <f>IF(AT1850="","",IF(AT1850=BM$2,(SUMIF($BV$3:$BV1850,BM$2,$BW$3:$BW1850)-SUMIF($BX$3:$BX1850,BM$2,$BY$3:$BY1850))*AT$1,""))</f>
        <v/>
      </c>
      <c r="BN1850" s="13" t="str">
        <f>IF(AU1850="","",IF(AU1850=BN$2,(SUMIF($BV$3:$BV1850,BN$2,$BW$3:$BW1850)-SUMIF($BX$3:$BX1850,BN$2,$BY$3:$BY1850))*AU$1,""))</f>
        <v/>
      </c>
      <c r="BO1850" s="13" t="str">
        <f>IF(AV1850="","",IF(AV1850=BO$2,(SUMIF($BV$3:$BV1850,BO$2,$BW$3:$BW1850)-SUMIF($BX$3:$BX1850,BO$2,$BY$3:$BY1850))*AV$1,""))</f>
        <v/>
      </c>
      <c r="BP1850" s="69"/>
      <c r="BQ1850" s="13" t="str">
        <f t="shared" si="1053"/>
        <v/>
      </c>
      <c r="BR1850" s="75" t="str">
        <f t="shared" si="1054"/>
        <v/>
      </c>
      <c r="BS1850" s="33" t="str">
        <f t="shared" si="1055"/>
        <v/>
      </c>
      <c r="BT1850" s="42" t="str">
        <f t="shared" si="1056"/>
        <v/>
      </c>
      <c r="BU1850" s="38" t="str">
        <f t="shared" si="1057"/>
        <v/>
      </c>
      <c r="BV1850" s="30" t="str">
        <f t="shared" si="1058"/>
        <v/>
      </c>
      <c r="BW1850" s="36" t="str">
        <f t="shared" si="1059"/>
        <v/>
      </c>
      <c r="BX1850" s="36" t="str">
        <f t="shared" si="1060"/>
        <v/>
      </c>
      <c r="BY1850" s="45" t="str">
        <f t="shared" si="1061"/>
        <v/>
      </c>
      <c r="BZ1850" s="12" t="str">
        <f t="shared" si="1062"/>
        <v/>
      </c>
      <c r="CA1850" s="47" t="str">
        <f t="shared" si="1063"/>
        <v/>
      </c>
      <c r="CB1850" s="32" t="str">
        <f t="shared" si="1064"/>
        <v/>
      </c>
      <c r="CC1850" s="32" t="str">
        <f t="shared" si="1065"/>
        <v/>
      </c>
      <c r="CD1850" s="32" t="str">
        <f t="shared" si="1066"/>
        <v/>
      </c>
      <c r="CE1850" s="48"/>
      <c r="CF1850" s="32" t="str">
        <f t="shared" si="1038"/>
        <v/>
      </c>
      <c r="CG1850" s="32" t="str">
        <f t="shared" si="1067"/>
        <v/>
      </c>
      <c r="CH1850" s="48"/>
    </row>
    <row r="1851" spans="2:86" ht="30" customHeight="1" x14ac:dyDescent="0.2">
      <c r="B1851" s="155"/>
      <c r="C1851" s="117"/>
      <c r="D1851" s="53"/>
      <c r="E1851" s="68"/>
      <c r="F1851" s="54"/>
      <c r="G1851" s="54"/>
      <c r="H1851" s="55"/>
      <c r="I1851" s="71"/>
      <c r="J1851" s="73"/>
      <c r="K1851" s="56"/>
      <c r="L1851" s="76" t="str">
        <f t="shared" si="1044"/>
        <v/>
      </c>
      <c r="M1851" s="77" t="str">
        <f t="shared" si="1045"/>
        <v/>
      </c>
      <c r="N1851" s="130" t="str">
        <f t="shared" si="1037"/>
        <v/>
      </c>
      <c r="O1851" s="131" t="str">
        <f t="shared" si="1068"/>
        <v/>
      </c>
      <c r="P1851" s="131" t="str">
        <f t="shared" si="1068"/>
        <v/>
      </c>
      <c r="Q1851" s="131" t="str">
        <f t="shared" si="1068"/>
        <v/>
      </c>
      <c r="R1851" s="131" t="str">
        <f t="shared" si="1068"/>
        <v/>
      </c>
      <c r="S1851" s="131" t="str">
        <f t="shared" si="1068"/>
        <v/>
      </c>
      <c r="T1851" s="131" t="str">
        <f t="shared" si="1068"/>
        <v/>
      </c>
      <c r="U1851" s="131" t="str">
        <f t="shared" si="1068"/>
        <v/>
      </c>
      <c r="V1851" s="14"/>
      <c r="W1851" s="17" t="str">
        <f>IF(C1851="",IF(OR(AND($H1851&lt;&gt;"",C1851=""),AND($F1850=$F1851,$AK1851&lt;&gt;""),COUNTA($H$3:$H$100002)&gt;COUNTA($H$3:$H1851),$AE1851&lt;&gt;""),W1850,""),C1851)</f>
        <v/>
      </c>
      <c r="X1851" s="17" t="str">
        <f>IF(D1851="",IF(OR(AND($H1851&lt;&gt;"",D1851=""),AND($F1850=$F1851,$AK1851&lt;&gt;""),COUNTA($H$3:$H$100002)&gt;COUNTA($H$3:$H1851),$AE1851&lt;&gt;""),X1850,""),D1851)</f>
        <v/>
      </c>
      <c r="Y1851" s="17" t="str">
        <f>IF(E1851="",IF(OR(AND($H1851&lt;&gt;"",E1851=""),AND($F1850=$F1851,$AK1851&lt;&gt;""),COUNTA($H$3:$H$100002)&gt;COUNTA($H$3:$H1851),$AE1851&lt;&gt;""),Y1850,""),E1851)</f>
        <v/>
      </c>
      <c r="Z1851" s="27" t="str">
        <f t="shared" si="1046"/>
        <v/>
      </c>
      <c r="AA1851" s="2" t="str">
        <f>IF(F1851="","",COUNTA($F$3:F1851))</f>
        <v/>
      </c>
      <c r="AB1851" s="3" t="str">
        <f>IF(F1851="","",IFERROR(IF(F1851&lt;&gt;"",IFERROR(INDEX(設定!$C$3:$C$303,MATCH(F1851,設定!$C$3:$C$303,0),0),INDEX(設定!$C$3:$C$303,MATCH("*"&amp;F1851&amp;"*",設定!$C$3:$C$303,0),0)),""),"エラー"))</f>
        <v/>
      </c>
      <c r="AC1851" s="2" t="str">
        <f>IF(G1851="","",COUNTA($G$3:G1851))</f>
        <v/>
      </c>
      <c r="AD1851" s="3" t="str">
        <f>IF(G1851="","",IFERROR(IF(G1851&lt;&gt;"",IFERROR(INDEX(設定!$C$3:$C$303,MATCH(G1851,設定!$C$3:$C$303,0),0),INDEX(設定!$C$3:$C$303,MATCH("*"&amp;G1851&amp;"*",設定!$C$3:$C$303,0),0)),""),"エラー"))</f>
        <v/>
      </c>
      <c r="AE1851" s="3" t="str">
        <f>IFERROR(IF(AB1851="",IF(AND(H1851&lt;&gt;"",F1851=""),INDEX(AB$3:AB1851,MATCH(MAX(AA$3:AA1851),AA$3:AA1851,0),0),""),AB1851),"")</f>
        <v/>
      </c>
      <c r="AF1851" s="3" t="str">
        <f>IFERROR(IF(AD1851="",IF(AND(H1851&lt;&gt;"",G1851=""),INDEX(AD$3:AD1851,MATCH(MAX(AC$3:AC1851),AC$3:AC1851,0),0),""),AD1851),"")</f>
        <v/>
      </c>
      <c r="AG1851" s="2" t="str">
        <f>IF(AH1851="","",IF(OR(AH1851=AH1850,AH1851=AH1852),IF(AND(E1851="",AB1851="",AG1850&lt;&gt;""),MAX($AG$3:AG1850),MAX($AG$3:AG1850)+1),IF(AH1850=AH1851,AG1850,MAX($AG$3:AG1850)+1)))</f>
        <v/>
      </c>
      <c r="AH1851" s="12" t="str">
        <f t="shared" si="1047"/>
        <v/>
      </c>
      <c r="AI1851" s="12" t="str">
        <f t="shared" si="1048"/>
        <v/>
      </c>
      <c r="AJ1851" s="13" t="str">
        <f t="shared" si="1049"/>
        <v/>
      </c>
      <c r="AK1851" s="13" t="str">
        <f t="shared" si="1050"/>
        <v/>
      </c>
      <c r="AL1851" s="13" t="str">
        <f>IF(OR(AJ1851="",COUNTIF($AH$3:AH1851,AH1851)&lt;&gt;COUNTIF(AH$3:AH$100002,AH1851)),"",SUMIF(AH$3:AH$100002,AH1851,AJ$3:AJ$100002))</f>
        <v/>
      </c>
      <c r="AM1851" s="13" t="str">
        <f>IF(OR(AK1851="",COUNTIF($AH$3:AH1851,AH1851)&lt;&gt;COUNTIF(AH$3:AH$100002,AH1851)),"",SUMIF(AH$3:AH$100002,AH1851,AK$3:AK$100002))</f>
        <v/>
      </c>
      <c r="AO1851" s="13" t="str">
        <f t="shared" si="1069"/>
        <v/>
      </c>
      <c r="AP1851" s="13" t="str">
        <f t="shared" si="1069"/>
        <v/>
      </c>
      <c r="AQ1851" s="13" t="str">
        <f t="shared" si="1069"/>
        <v/>
      </c>
      <c r="AR1851" s="13" t="str">
        <f t="shared" si="1069"/>
        <v/>
      </c>
      <c r="AS1851" s="13" t="str">
        <f t="shared" si="1069"/>
        <v/>
      </c>
      <c r="AT1851" s="13" t="str">
        <f t="shared" si="1069"/>
        <v/>
      </c>
      <c r="AU1851" s="13" t="str">
        <f t="shared" si="1069"/>
        <v/>
      </c>
      <c r="AV1851" s="13" t="str">
        <f t="shared" si="1069"/>
        <v/>
      </c>
      <c r="AW1851" s="86" t="str">
        <f t="shared" si="1051"/>
        <v/>
      </c>
      <c r="AX1851" s="59" t="str">
        <f t="shared" si="1052"/>
        <v/>
      </c>
      <c r="AY1851" s="63" t="str">
        <f>IF(OR($BR1851="",BH1851=""),"",COUNT($BR$3:$BR1851))</f>
        <v/>
      </c>
      <c r="AZ1851" s="13" t="str">
        <f>IF(OR($BR1851="",BI1851=""),"",COUNT($BR$3:$BR1851))</f>
        <v/>
      </c>
      <c r="BA1851" s="13" t="str">
        <f>IF(OR($BR1851="",BJ1851=""),"",COUNT($BR$3:$BR1851))</f>
        <v/>
      </c>
      <c r="BB1851" s="13" t="str">
        <f>IF(OR($BR1851="",BK1851=""),"",COUNT($BR$3:$BR1851))</f>
        <v/>
      </c>
      <c r="BC1851" s="13" t="str">
        <f>IF(OR($BR1851="",BL1851=""),"",COUNT($BR$3:$BR1851))</f>
        <v/>
      </c>
      <c r="BD1851" s="13" t="str">
        <f>IF(OR($BR1851="",BM1851=""),"",COUNT($BR$3:$BR1851))</f>
        <v/>
      </c>
      <c r="BE1851" s="13" t="str">
        <f>IF(OR($BR1851="",BN1851=""),"",COUNT($BR$3:$BR1851))</f>
        <v/>
      </c>
      <c r="BF1851" s="13" t="str">
        <f>IF(OR($BR1851="",BO1851=""),"",COUNT($BR$3:$BR1851))</f>
        <v/>
      </c>
      <c r="BG1851" s="66" t="str">
        <f>IF(Z1851="","",COUNT($Z$3:Z1851))</f>
        <v/>
      </c>
      <c r="BH1851" s="13" t="str">
        <f>IF(AO1851="","",IF(AO1851=BH$2,(SUMIF($BV$3:$BV1851,BH$2,$BW$3:$BW1851)-SUMIF($BX$3:$BX1851,BH$2,$BY$3:$BY1851))*AO$1,""))</f>
        <v/>
      </c>
      <c r="BI1851" s="13" t="str">
        <f>IF(AP1851="","",IF(AP1851=BI$2,(SUMIF($BV$3:$BV1851,BI$2,$BW$3:$BW1851)-SUMIF($BX$3:$BX1851,BI$2,$BY$3:$BY1851))*AP$1,""))</f>
        <v/>
      </c>
      <c r="BJ1851" s="13" t="str">
        <f>IF(AQ1851="","",IF(AQ1851=BJ$2,(SUMIF($BV$3:$BV1851,BJ$2,$BW$3:$BW1851)-SUMIF($BX$3:$BX1851,BJ$2,$BY$3:$BY1851))*AQ$1,""))</f>
        <v/>
      </c>
      <c r="BK1851" s="13" t="str">
        <f>IF(AR1851="","",IF(AR1851=BK$2,(SUMIF($BV$3:$BV1851,BK$2,$BW$3:$BW1851)-SUMIF($BX$3:$BX1851,BK$2,$BY$3:$BY1851))*AR$1,""))</f>
        <v/>
      </c>
      <c r="BL1851" s="13" t="str">
        <f>IF(AS1851="","",IF(AS1851=BL$2,(SUMIF($BV$3:$BV1851,BL$2,$BW$3:$BW1851)-SUMIF($BX$3:$BX1851,BL$2,$BY$3:$BY1851))*AS$1,""))</f>
        <v/>
      </c>
      <c r="BM1851" s="13" t="str">
        <f>IF(AT1851="","",IF(AT1851=BM$2,(SUMIF($BV$3:$BV1851,BM$2,$BW$3:$BW1851)-SUMIF($BX$3:$BX1851,BM$2,$BY$3:$BY1851))*AT$1,""))</f>
        <v/>
      </c>
      <c r="BN1851" s="13" t="str">
        <f>IF(AU1851="","",IF(AU1851=BN$2,(SUMIF($BV$3:$BV1851,BN$2,$BW$3:$BW1851)-SUMIF($BX$3:$BX1851,BN$2,$BY$3:$BY1851))*AU$1,""))</f>
        <v/>
      </c>
      <c r="BO1851" s="13" t="str">
        <f>IF(AV1851="","",IF(AV1851=BO$2,(SUMIF($BV$3:$BV1851,BO$2,$BW$3:$BW1851)-SUMIF($BX$3:$BX1851,BO$2,$BY$3:$BY1851))*AV$1,""))</f>
        <v/>
      </c>
      <c r="BP1851" s="69"/>
      <c r="BQ1851" s="13" t="str">
        <f t="shared" si="1053"/>
        <v/>
      </c>
      <c r="BR1851" s="75" t="str">
        <f t="shared" si="1054"/>
        <v/>
      </c>
      <c r="BS1851" s="33" t="str">
        <f t="shared" si="1055"/>
        <v/>
      </c>
      <c r="BT1851" s="42" t="str">
        <f t="shared" si="1056"/>
        <v/>
      </c>
      <c r="BU1851" s="38" t="str">
        <f t="shared" si="1057"/>
        <v/>
      </c>
      <c r="BV1851" s="30" t="str">
        <f t="shared" si="1058"/>
        <v/>
      </c>
      <c r="BW1851" s="36" t="str">
        <f t="shared" si="1059"/>
        <v/>
      </c>
      <c r="BX1851" s="36" t="str">
        <f t="shared" si="1060"/>
        <v/>
      </c>
      <c r="BY1851" s="45" t="str">
        <f t="shared" si="1061"/>
        <v/>
      </c>
      <c r="BZ1851" s="12" t="str">
        <f t="shared" si="1062"/>
        <v/>
      </c>
      <c r="CA1851" s="47" t="str">
        <f t="shared" si="1063"/>
        <v/>
      </c>
      <c r="CB1851" s="32" t="str">
        <f t="shared" si="1064"/>
        <v/>
      </c>
      <c r="CC1851" s="32" t="str">
        <f t="shared" si="1065"/>
        <v/>
      </c>
      <c r="CD1851" s="32" t="str">
        <f t="shared" si="1066"/>
        <v/>
      </c>
      <c r="CE1851" s="48"/>
      <c r="CF1851" s="32" t="str">
        <f t="shared" si="1038"/>
        <v/>
      </c>
      <c r="CG1851" s="32" t="str">
        <f t="shared" si="1067"/>
        <v/>
      </c>
      <c r="CH1851" s="48"/>
    </row>
    <row r="1852" spans="2:86" ht="30" customHeight="1" x14ac:dyDescent="0.2">
      <c r="B1852" s="155"/>
      <c r="C1852" s="117"/>
      <c r="D1852" s="53"/>
      <c r="E1852" s="68"/>
      <c r="F1852" s="54"/>
      <c r="G1852" s="54"/>
      <c r="H1852" s="55"/>
      <c r="I1852" s="71"/>
      <c r="J1852" s="73"/>
      <c r="K1852" s="56"/>
      <c r="L1852" s="76" t="str">
        <f t="shared" si="1044"/>
        <v/>
      </c>
      <c r="M1852" s="77" t="str">
        <f t="shared" si="1045"/>
        <v/>
      </c>
      <c r="N1852" s="130" t="str">
        <f t="shared" si="1037"/>
        <v/>
      </c>
      <c r="O1852" s="131" t="str">
        <f t="shared" si="1068"/>
        <v/>
      </c>
      <c r="P1852" s="131" t="str">
        <f t="shared" si="1068"/>
        <v/>
      </c>
      <c r="Q1852" s="131" t="str">
        <f t="shared" si="1068"/>
        <v/>
      </c>
      <c r="R1852" s="131" t="str">
        <f t="shared" si="1068"/>
        <v/>
      </c>
      <c r="S1852" s="131" t="str">
        <f t="shared" si="1068"/>
        <v/>
      </c>
      <c r="T1852" s="131" t="str">
        <f t="shared" si="1068"/>
        <v/>
      </c>
      <c r="U1852" s="131" t="str">
        <f t="shared" si="1068"/>
        <v/>
      </c>
      <c r="V1852" s="14"/>
      <c r="W1852" s="17" t="str">
        <f>IF(C1852="",IF(OR(AND($H1852&lt;&gt;"",C1852=""),AND($F1851=$F1852,$AK1852&lt;&gt;""),COUNTA($H$3:$H$100002)&gt;COUNTA($H$3:$H1852),$AE1852&lt;&gt;""),W1851,""),C1852)</f>
        <v/>
      </c>
      <c r="X1852" s="17" t="str">
        <f>IF(D1852="",IF(OR(AND($H1852&lt;&gt;"",D1852=""),AND($F1851=$F1852,$AK1852&lt;&gt;""),COUNTA($H$3:$H$100002)&gt;COUNTA($H$3:$H1852),$AE1852&lt;&gt;""),X1851,""),D1852)</f>
        <v/>
      </c>
      <c r="Y1852" s="17" t="str">
        <f>IF(E1852="",IF(OR(AND($H1852&lt;&gt;"",E1852=""),AND($F1851=$F1852,$AK1852&lt;&gt;""),COUNTA($H$3:$H$100002)&gt;COUNTA($H$3:$H1852),$AE1852&lt;&gt;""),Y1851,""),E1852)</f>
        <v/>
      </c>
      <c r="Z1852" s="27" t="str">
        <f t="shared" si="1046"/>
        <v/>
      </c>
      <c r="AA1852" s="2" t="str">
        <f>IF(F1852="","",COUNTA($F$3:F1852))</f>
        <v/>
      </c>
      <c r="AB1852" s="3" t="str">
        <f>IF(F1852="","",IFERROR(IF(F1852&lt;&gt;"",IFERROR(INDEX(設定!$C$3:$C$303,MATCH(F1852,設定!$C$3:$C$303,0),0),INDEX(設定!$C$3:$C$303,MATCH("*"&amp;F1852&amp;"*",設定!$C$3:$C$303,0),0)),""),"エラー"))</f>
        <v/>
      </c>
      <c r="AC1852" s="2" t="str">
        <f>IF(G1852="","",COUNTA($G$3:G1852))</f>
        <v/>
      </c>
      <c r="AD1852" s="3" t="str">
        <f>IF(G1852="","",IFERROR(IF(G1852&lt;&gt;"",IFERROR(INDEX(設定!$C$3:$C$303,MATCH(G1852,設定!$C$3:$C$303,0),0),INDEX(設定!$C$3:$C$303,MATCH("*"&amp;G1852&amp;"*",設定!$C$3:$C$303,0),0)),""),"エラー"))</f>
        <v/>
      </c>
      <c r="AE1852" s="3" t="str">
        <f>IFERROR(IF(AB1852="",IF(AND(H1852&lt;&gt;"",F1852=""),INDEX(AB$3:AB1852,MATCH(MAX(AA$3:AA1852),AA$3:AA1852,0),0),""),AB1852),"")</f>
        <v/>
      </c>
      <c r="AF1852" s="3" t="str">
        <f>IFERROR(IF(AD1852="",IF(AND(H1852&lt;&gt;"",G1852=""),INDEX(AD$3:AD1852,MATCH(MAX(AC$3:AC1852),AC$3:AC1852,0),0),""),AD1852),"")</f>
        <v/>
      </c>
      <c r="AG1852" s="2" t="str">
        <f>IF(AH1852="","",IF(OR(AH1852=AH1851,AH1852=AH1853),IF(AND(E1852="",AB1852="",AG1851&lt;&gt;""),MAX($AG$3:AG1851),MAX($AG$3:AG1851)+1),IF(AH1851=AH1852,AG1851,MAX($AG$3:AG1851)+1)))</f>
        <v/>
      </c>
      <c r="AH1852" s="12" t="str">
        <f t="shared" si="1047"/>
        <v/>
      </c>
      <c r="AI1852" s="12" t="str">
        <f t="shared" si="1048"/>
        <v/>
      </c>
      <c r="AJ1852" s="13" t="str">
        <f t="shared" si="1049"/>
        <v/>
      </c>
      <c r="AK1852" s="13" t="str">
        <f t="shared" si="1050"/>
        <v/>
      </c>
      <c r="AL1852" s="13" t="str">
        <f>IF(OR(AJ1852="",COUNTIF($AH$3:AH1852,AH1852)&lt;&gt;COUNTIF(AH$3:AH$100002,AH1852)),"",SUMIF(AH$3:AH$100002,AH1852,AJ$3:AJ$100002))</f>
        <v/>
      </c>
      <c r="AM1852" s="13" t="str">
        <f>IF(OR(AK1852="",COUNTIF($AH$3:AH1852,AH1852)&lt;&gt;COUNTIF(AH$3:AH$100002,AH1852)),"",SUMIF(AH$3:AH$100002,AH1852,AK$3:AK$100002))</f>
        <v/>
      </c>
      <c r="AO1852" s="13" t="str">
        <f t="shared" si="1069"/>
        <v/>
      </c>
      <c r="AP1852" s="13" t="str">
        <f t="shared" si="1069"/>
        <v/>
      </c>
      <c r="AQ1852" s="13" t="str">
        <f t="shared" si="1069"/>
        <v/>
      </c>
      <c r="AR1852" s="13" t="str">
        <f t="shared" si="1069"/>
        <v/>
      </c>
      <c r="AS1852" s="13" t="str">
        <f t="shared" si="1069"/>
        <v/>
      </c>
      <c r="AT1852" s="13" t="str">
        <f t="shared" si="1069"/>
        <v/>
      </c>
      <c r="AU1852" s="13" t="str">
        <f t="shared" si="1069"/>
        <v/>
      </c>
      <c r="AV1852" s="13" t="str">
        <f t="shared" si="1069"/>
        <v/>
      </c>
      <c r="AW1852" s="86" t="str">
        <f t="shared" si="1051"/>
        <v/>
      </c>
      <c r="AX1852" s="59" t="str">
        <f t="shared" si="1052"/>
        <v/>
      </c>
      <c r="AY1852" s="63" t="str">
        <f>IF(OR($BR1852="",BH1852=""),"",COUNT($BR$3:$BR1852))</f>
        <v/>
      </c>
      <c r="AZ1852" s="13" t="str">
        <f>IF(OR($BR1852="",BI1852=""),"",COUNT($BR$3:$BR1852))</f>
        <v/>
      </c>
      <c r="BA1852" s="13" t="str">
        <f>IF(OR($BR1852="",BJ1852=""),"",COUNT($BR$3:$BR1852))</f>
        <v/>
      </c>
      <c r="BB1852" s="13" t="str">
        <f>IF(OR($BR1852="",BK1852=""),"",COUNT($BR$3:$BR1852))</f>
        <v/>
      </c>
      <c r="BC1852" s="13" t="str">
        <f>IF(OR($BR1852="",BL1852=""),"",COUNT($BR$3:$BR1852))</f>
        <v/>
      </c>
      <c r="BD1852" s="13" t="str">
        <f>IF(OR($BR1852="",BM1852=""),"",COUNT($BR$3:$BR1852))</f>
        <v/>
      </c>
      <c r="BE1852" s="13" t="str">
        <f>IF(OR($BR1852="",BN1852=""),"",COUNT($BR$3:$BR1852))</f>
        <v/>
      </c>
      <c r="BF1852" s="13" t="str">
        <f>IF(OR($BR1852="",BO1852=""),"",COUNT($BR$3:$BR1852))</f>
        <v/>
      </c>
      <c r="BG1852" s="66" t="str">
        <f>IF(Z1852="","",COUNT($Z$3:Z1852))</f>
        <v/>
      </c>
      <c r="BH1852" s="13" t="str">
        <f>IF(AO1852="","",IF(AO1852=BH$2,(SUMIF($BV$3:$BV1852,BH$2,$BW$3:$BW1852)-SUMIF($BX$3:$BX1852,BH$2,$BY$3:$BY1852))*AO$1,""))</f>
        <v/>
      </c>
      <c r="BI1852" s="13" t="str">
        <f>IF(AP1852="","",IF(AP1852=BI$2,(SUMIF($BV$3:$BV1852,BI$2,$BW$3:$BW1852)-SUMIF($BX$3:$BX1852,BI$2,$BY$3:$BY1852))*AP$1,""))</f>
        <v/>
      </c>
      <c r="BJ1852" s="13" t="str">
        <f>IF(AQ1852="","",IF(AQ1852=BJ$2,(SUMIF($BV$3:$BV1852,BJ$2,$BW$3:$BW1852)-SUMIF($BX$3:$BX1852,BJ$2,$BY$3:$BY1852))*AQ$1,""))</f>
        <v/>
      </c>
      <c r="BK1852" s="13" t="str">
        <f>IF(AR1852="","",IF(AR1852=BK$2,(SUMIF($BV$3:$BV1852,BK$2,$BW$3:$BW1852)-SUMIF($BX$3:$BX1852,BK$2,$BY$3:$BY1852))*AR$1,""))</f>
        <v/>
      </c>
      <c r="BL1852" s="13" t="str">
        <f>IF(AS1852="","",IF(AS1852=BL$2,(SUMIF($BV$3:$BV1852,BL$2,$BW$3:$BW1852)-SUMIF($BX$3:$BX1852,BL$2,$BY$3:$BY1852))*AS$1,""))</f>
        <v/>
      </c>
      <c r="BM1852" s="13" t="str">
        <f>IF(AT1852="","",IF(AT1852=BM$2,(SUMIF($BV$3:$BV1852,BM$2,$BW$3:$BW1852)-SUMIF($BX$3:$BX1852,BM$2,$BY$3:$BY1852))*AT$1,""))</f>
        <v/>
      </c>
      <c r="BN1852" s="13" t="str">
        <f>IF(AU1852="","",IF(AU1852=BN$2,(SUMIF($BV$3:$BV1852,BN$2,$BW$3:$BW1852)-SUMIF($BX$3:$BX1852,BN$2,$BY$3:$BY1852))*AU$1,""))</f>
        <v/>
      </c>
      <c r="BO1852" s="13" t="str">
        <f>IF(AV1852="","",IF(AV1852=BO$2,(SUMIF($BV$3:$BV1852,BO$2,$BW$3:$BW1852)-SUMIF($BX$3:$BX1852,BO$2,$BY$3:$BY1852))*AV$1,""))</f>
        <v/>
      </c>
      <c r="BP1852" s="69"/>
      <c r="BQ1852" s="13" t="str">
        <f t="shared" si="1053"/>
        <v/>
      </c>
      <c r="BR1852" s="75" t="str">
        <f t="shared" si="1054"/>
        <v/>
      </c>
      <c r="BS1852" s="33" t="str">
        <f t="shared" si="1055"/>
        <v/>
      </c>
      <c r="BT1852" s="42" t="str">
        <f t="shared" si="1056"/>
        <v/>
      </c>
      <c r="BU1852" s="38" t="str">
        <f t="shared" si="1057"/>
        <v/>
      </c>
      <c r="BV1852" s="30" t="str">
        <f t="shared" si="1058"/>
        <v/>
      </c>
      <c r="BW1852" s="36" t="str">
        <f t="shared" si="1059"/>
        <v/>
      </c>
      <c r="BX1852" s="36" t="str">
        <f t="shared" si="1060"/>
        <v/>
      </c>
      <c r="BY1852" s="45" t="str">
        <f t="shared" si="1061"/>
        <v/>
      </c>
      <c r="BZ1852" s="12" t="str">
        <f t="shared" si="1062"/>
        <v/>
      </c>
      <c r="CA1852" s="47" t="str">
        <f t="shared" si="1063"/>
        <v/>
      </c>
      <c r="CB1852" s="32" t="str">
        <f t="shared" si="1064"/>
        <v/>
      </c>
      <c r="CC1852" s="32" t="str">
        <f t="shared" si="1065"/>
        <v/>
      </c>
      <c r="CD1852" s="32" t="str">
        <f t="shared" si="1066"/>
        <v/>
      </c>
      <c r="CE1852" s="48"/>
      <c r="CF1852" s="32" t="str">
        <f t="shared" si="1038"/>
        <v/>
      </c>
      <c r="CG1852" s="32" t="str">
        <f t="shared" si="1067"/>
        <v/>
      </c>
      <c r="CH1852" s="48"/>
    </row>
    <row r="1853" spans="2:86" ht="30" customHeight="1" x14ac:dyDescent="0.2">
      <c r="B1853" s="155"/>
      <c r="C1853" s="117"/>
      <c r="D1853" s="53"/>
      <c r="E1853" s="68"/>
      <c r="F1853" s="54"/>
      <c r="G1853" s="54"/>
      <c r="H1853" s="55"/>
      <c r="I1853" s="71"/>
      <c r="J1853" s="73"/>
      <c r="K1853" s="56"/>
      <c r="L1853" s="76" t="str">
        <f t="shared" si="1044"/>
        <v/>
      </c>
      <c r="M1853" s="77" t="str">
        <f t="shared" si="1045"/>
        <v/>
      </c>
      <c r="N1853" s="130" t="str">
        <f t="shared" si="1037"/>
        <v/>
      </c>
      <c r="O1853" s="131" t="str">
        <f t="shared" ref="O1853:U1862" si="1070">IFERROR(INDEX($BH$3:$BO$100002,MATCH($BG1853,$BG$3:$BG$100002,0),MATCH(O$1,$BH$2:$BO$2,0)),"")</f>
        <v/>
      </c>
      <c r="P1853" s="131" t="str">
        <f t="shared" si="1070"/>
        <v/>
      </c>
      <c r="Q1853" s="131" t="str">
        <f t="shared" si="1070"/>
        <v/>
      </c>
      <c r="R1853" s="131" t="str">
        <f t="shared" si="1070"/>
        <v/>
      </c>
      <c r="S1853" s="131" t="str">
        <f t="shared" si="1070"/>
        <v/>
      </c>
      <c r="T1853" s="131" t="str">
        <f t="shared" si="1070"/>
        <v/>
      </c>
      <c r="U1853" s="131" t="str">
        <f t="shared" si="1070"/>
        <v/>
      </c>
      <c r="V1853" s="14"/>
      <c r="W1853" s="17" t="str">
        <f>IF(C1853="",IF(OR(AND($H1853&lt;&gt;"",C1853=""),AND($F1852=$F1853,$AK1853&lt;&gt;""),COUNTA($H$3:$H$100002)&gt;COUNTA($H$3:$H1853),$AE1853&lt;&gt;""),W1852,""),C1853)</f>
        <v/>
      </c>
      <c r="X1853" s="17" t="str">
        <f>IF(D1853="",IF(OR(AND($H1853&lt;&gt;"",D1853=""),AND($F1852=$F1853,$AK1853&lt;&gt;""),COUNTA($H$3:$H$100002)&gt;COUNTA($H$3:$H1853),$AE1853&lt;&gt;""),X1852,""),D1853)</f>
        <v/>
      </c>
      <c r="Y1853" s="17" t="str">
        <f>IF(E1853="",IF(OR(AND($H1853&lt;&gt;"",E1853=""),AND($F1852=$F1853,$AK1853&lt;&gt;""),COUNTA($H$3:$H$100002)&gt;COUNTA($H$3:$H1853),$AE1853&lt;&gt;""),Y1852,""),E1853)</f>
        <v/>
      </c>
      <c r="Z1853" s="27" t="str">
        <f t="shared" si="1046"/>
        <v/>
      </c>
      <c r="AA1853" s="2" t="str">
        <f>IF(F1853="","",COUNTA($F$3:F1853))</f>
        <v/>
      </c>
      <c r="AB1853" s="3" t="str">
        <f>IF(F1853="","",IFERROR(IF(F1853&lt;&gt;"",IFERROR(INDEX(設定!$C$3:$C$303,MATCH(F1853,設定!$C$3:$C$303,0),0),INDEX(設定!$C$3:$C$303,MATCH("*"&amp;F1853&amp;"*",設定!$C$3:$C$303,0),0)),""),"エラー"))</f>
        <v/>
      </c>
      <c r="AC1853" s="2" t="str">
        <f>IF(G1853="","",COUNTA($G$3:G1853))</f>
        <v/>
      </c>
      <c r="AD1853" s="3" t="str">
        <f>IF(G1853="","",IFERROR(IF(G1853&lt;&gt;"",IFERROR(INDEX(設定!$C$3:$C$303,MATCH(G1853,設定!$C$3:$C$303,0),0),INDEX(設定!$C$3:$C$303,MATCH("*"&amp;G1853&amp;"*",設定!$C$3:$C$303,0),0)),""),"エラー"))</f>
        <v/>
      </c>
      <c r="AE1853" s="3" t="str">
        <f>IFERROR(IF(AB1853="",IF(AND(H1853&lt;&gt;"",F1853=""),INDEX(AB$3:AB1853,MATCH(MAX(AA$3:AA1853),AA$3:AA1853,0),0),""),AB1853),"")</f>
        <v/>
      </c>
      <c r="AF1853" s="3" t="str">
        <f>IFERROR(IF(AD1853="",IF(AND(H1853&lt;&gt;"",G1853=""),INDEX(AD$3:AD1853,MATCH(MAX(AC$3:AC1853),AC$3:AC1853,0),0),""),AD1853),"")</f>
        <v/>
      </c>
      <c r="AG1853" s="2" t="str">
        <f>IF(AH1853="","",IF(OR(AH1853=AH1852,AH1853=AH1854),IF(AND(E1853="",AB1853="",AG1852&lt;&gt;""),MAX($AG$3:AG1852),MAX($AG$3:AG1852)+1),IF(AH1852=AH1853,AG1852,MAX($AG$3:AG1852)+1)))</f>
        <v/>
      </c>
      <c r="AH1853" s="12" t="str">
        <f t="shared" si="1047"/>
        <v/>
      </c>
      <c r="AI1853" s="12" t="str">
        <f t="shared" si="1048"/>
        <v/>
      </c>
      <c r="AJ1853" s="13" t="str">
        <f t="shared" si="1049"/>
        <v/>
      </c>
      <c r="AK1853" s="13" t="str">
        <f t="shared" si="1050"/>
        <v/>
      </c>
      <c r="AL1853" s="13" t="str">
        <f>IF(OR(AJ1853="",COUNTIF($AH$3:AH1853,AH1853)&lt;&gt;COUNTIF(AH$3:AH$100002,AH1853)),"",SUMIF(AH$3:AH$100002,AH1853,AJ$3:AJ$100002))</f>
        <v/>
      </c>
      <c r="AM1853" s="13" t="str">
        <f>IF(OR(AK1853="",COUNTIF($AH$3:AH1853,AH1853)&lt;&gt;COUNTIF(AH$3:AH$100002,AH1853)),"",SUMIF(AH$3:AH$100002,AH1853,AK$3:AK$100002))</f>
        <v/>
      </c>
      <c r="AO1853" s="13" t="str">
        <f t="shared" si="1069"/>
        <v/>
      </c>
      <c r="AP1853" s="13" t="str">
        <f t="shared" si="1069"/>
        <v/>
      </c>
      <c r="AQ1853" s="13" t="str">
        <f t="shared" si="1069"/>
        <v/>
      </c>
      <c r="AR1853" s="13" t="str">
        <f t="shared" si="1069"/>
        <v/>
      </c>
      <c r="AS1853" s="13" t="str">
        <f t="shared" si="1069"/>
        <v/>
      </c>
      <c r="AT1853" s="13" t="str">
        <f t="shared" si="1069"/>
        <v/>
      </c>
      <c r="AU1853" s="13" t="str">
        <f t="shared" si="1069"/>
        <v/>
      </c>
      <c r="AV1853" s="13" t="str">
        <f t="shared" si="1069"/>
        <v/>
      </c>
      <c r="AW1853" s="86" t="str">
        <f t="shared" si="1051"/>
        <v/>
      </c>
      <c r="AX1853" s="59" t="str">
        <f t="shared" si="1052"/>
        <v/>
      </c>
      <c r="AY1853" s="63" t="str">
        <f>IF(OR($BR1853="",BH1853=""),"",COUNT($BR$3:$BR1853))</f>
        <v/>
      </c>
      <c r="AZ1853" s="13" t="str">
        <f>IF(OR($BR1853="",BI1853=""),"",COUNT($BR$3:$BR1853))</f>
        <v/>
      </c>
      <c r="BA1853" s="13" t="str">
        <f>IF(OR($BR1853="",BJ1853=""),"",COUNT($BR$3:$BR1853))</f>
        <v/>
      </c>
      <c r="BB1853" s="13" t="str">
        <f>IF(OR($BR1853="",BK1853=""),"",COUNT($BR$3:$BR1853))</f>
        <v/>
      </c>
      <c r="BC1853" s="13" t="str">
        <f>IF(OR($BR1853="",BL1853=""),"",COUNT($BR$3:$BR1853))</f>
        <v/>
      </c>
      <c r="BD1853" s="13" t="str">
        <f>IF(OR($BR1853="",BM1853=""),"",COUNT($BR$3:$BR1853))</f>
        <v/>
      </c>
      <c r="BE1853" s="13" t="str">
        <f>IF(OR($BR1853="",BN1853=""),"",COUNT($BR$3:$BR1853))</f>
        <v/>
      </c>
      <c r="BF1853" s="13" t="str">
        <f>IF(OR($BR1853="",BO1853=""),"",COUNT($BR$3:$BR1853))</f>
        <v/>
      </c>
      <c r="BG1853" s="66" t="str">
        <f>IF(Z1853="","",COUNT($Z$3:Z1853))</f>
        <v/>
      </c>
      <c r="BH1853" s="13" t="str">
        <f>IF(AO1853="","",IF(AO1853=BH$2,(SUMIF($BV$3:$BV1853,BH$2,$BW$3:$BW1853)-SUMIF($BX$3:$BX1853,BH$2,$BY$3:$BY1853))*AO$1,""))</f>
        <v/>
      </c>
      <c r="BI1853" s="13" t="str">
        <f>IF(AP1853="","",IF(AP1853=BI$2,(SUMIF($BV$3:$BV1853,BI$2,$BW$3:$BW1853)-SUMIF($BX$3:$BX1853,BI$2,$BY$3:$BY1853))*AP$1,""))</f>
        <v/>
      </c>
      <c r="BJ1853" s="13" t="str">
        <f>IF(AQ1853="","",IF(AQ1853=BJ$2,(SUMIF($BV$3:$BV1853,BJ$2,$BW$3:$BW1853)-SUMIF($BX$3:$BX1853,BJ$2,$BY$3:$BY1853))*AQ$1,""))</f>
        <v/>
      </c>
      <c r="BK1853" s="13" t="str">
        <f>IF(AR1853="","",IF(AR1853=BK$2,(SUMIF($BV$3:$BV1853,BK$2,$BW$3:$BW1853)-SUMIF($BX$3:$BX1853,BK$2,$BY$3:$BY1853))*AR$1,""))</f>
        <v/>
      </c>
      <c r="BL1853" s="13" t="str">
        <f>IF(AS1853="","",IF(AS1853=BL$2,(SUMIF($BV$3:$BV1853,BL$2,$BW$3:$BW1853)-SUMIF($BX$3:$BX1853,BL$2,$BY$3:$BY1853))*AS$1,""))</f>
        <v/>
      </c>
      <c r="BM1853" s="13" t="str">
        <f>IF(AT1853="","",IF(AT1853=BM$2,(SUMIF($BV$3:$BV1853,BM$2,$BW$3:$BW1853)-SUMIF($BX$3:$BX1853,BM$2,$BY$3:$BY1853))*AT$1,""))</f>
        <v/>
      </c>
      <c r="BN1853" s="13" t="str">
        <f>IF(AU1853="","",IF(AU1853=BN$2,(SUMIF($BV$3:$BV1853,BN$2,$BW$3:$BW1853)-SUMIF($BX$3:$BX1853,BN$2,$BY$3:$BY1853))*AU$1,""))</f>
        <v/>
      </c>
      <c r="BO1853" s="13" t="str">
        <f>IF(AV1853="","",IF(AV1853=BO$2,(SUMIF($BV$3:$BV1853,BO$2,$BW$3:$BW1853)-SUMIF($BX$3:$BX1853,BO$2,$BY$3:$BY1853))*AV$1,""))</f>
        <v/>
      </c>
      <c r="BP1853" s="69"/>
      <c r="BQ1853" s="13" t="str">
        <f t="shared" si="1053"/>
        <v/>
      </c>
      <c r="BR1853" s="75" t="str">
        <f t="shared" si="1054"/>
        <v/>
      </c>
      <c r="BS1853" s="33" t="str">
        <f t="shared" si="1055"/>
        <v/>
      </c>
      <c r="BT1853" s="42" t="str">
        <f t="shared" si="1056"/>
        <v/>
      </c>
      <c r="BU1853" s="38" t="str">
        <f t="shared" si="1057"/>
        <v/>
      </c>
      <c r="BV1853" s="30" t="str">
        <f t="shared" si="1058"/>
        <v/>
      </c>
      <c r="BW1853" s="36" t="str">
        <f t="shared" si="1059"/>
        <v/>
      </c>
      <c r="BX1853" s="36" t="str">
        <f t="shared" si="1060"/>
        <v/>
      </c>
      <c r="BY1853" s="45" t="str">
        <f t="shared" si="1061"/>
        <v/>
      </c>
      <c r="BZ1853" s="12" t="str">
        <f t="shared" si="1062"/>
        <v/>
      </c>
      <c r="CA1853" s="47" t="str">
        <f t="shared" si="1063"/>
        <v/>
      </c>
      <c r="CB1853" s="32" t="str">
        <f t="shared" si="1064"/>
        <v/>
      </c>
      <c r="CC1853" s="32" t="str">
        <f t="shared" si="1065"/>
        <v/>
      </c>
      <c r="CD1853" s="32" t="str">
        <f t="shared" si="1066"/>
        <v/>
      </c>
      <c r="CE1853" s="48"/>
      <c r="CF1853" s="32" t="str">
        <f t="shared" si="1038"/>
        <v/>
      </c>
      <c r="CG1853" s="32" t="str">
        <f t="shared" si="1067"/>
        <v/>
      </c>
      <c r="CH1853" s="48"/>
    </row>
    <row r="1854" spans="2:86" ht="30" customHeight="1" x14ac:dyDescent="0.2">
      <c r="B1854" s="155"/>
      <c r="C1854" s="117"/>
      <c r="D1854" s="53"/>
      <c r="E1854" s="68"/>
      <c r="F1854" s="54"/>
      <c r="G1854" s="54"/>
      <c r="H1854" s="55"/>
      <c r="I1854" s="71"/>
      <c r="J1854" s="73"/>
      <c r="K1854" s="56"/>
      <c r="L1854" s="76" t="str">
        <f t="shared" si="1044"/>
        <v/>
      </c>
      <c r="M1854" s="77" t="str">
        <f t="shared" si="1045"/>
        <v/>
      </c>
      <c r="N1854" s="130" t="str">
        <f t="shared" si="1037"/>
        <v/>
      </c>
      <c r="O1854" s="131" t="str">
        <f t="shared" si="1070"/>
        <v/>
      </c>
      <c r="P1854" s="131" t="str">
        <f t="shared" si="1070"/>
        <v/>
      </c>
      <c r="Q1854" s="131" t="str">
        <f t="shared" si="1070"/>
        <v/>
      </c>
      <c r="R1854" s="131" t="str">
        <f t="shared" si="1070"/>
        <v/>
      </c>
      <c r="S1854" s="131" t="str">
        <f t="shared" si="1070"/>
        <v/>
      </c>
      <c r="T1854" s="131" t="str">
        <f t="shared" si="1070"/>
        <v/>
      </c>
      <c r="U1854" s="131" t="str">
        <f t="shared" si="1070"/>
        <v/>
      </c>
      <c r="V1854" s="14"/>
      <c r="W1854" s="17" t="str">
        <f>IF(C1854="",IF(OR(AND($H1854&lt;&gt;"",C1854=""),AND($F1853=$F1854,$AK1854&lt;&gt;""),COUNTA($H$3:$H$100002)&gt;COUNTA($H$3:$H1854),$AE1854&lt;&gt;""),W1853,""),C1854)</f>
        <v/>
      </c>
      <c r="X1854" s="17" t="str">
        <f>IF(D1854="",IF(OR(AND($H1854&lt;&gt;"",D1854=""),AND($F1853=$F1854,$AK1854&lt;&gt;""),COUNTA($H$3:$H$100002)&gt;COUNTA($H$3:$H1854),$AE1854&lt;&gt;""),X1853,""),D1854)</f>
        <v/>
      </c>
      <c r="Y1854" s="17" t="str">
        <f>IF(E1854="",IF(OR(AND($H1854&lt;&gt;"",E1854=""),AND($F1853=$F1854,$AK1854&lt;&gt;""),COUNTA($H$3:$H$100002)&gt;COUNTA($H$3:$H1854),$AE1854&lt;&gt;""),Y1853,""),E1854)</f>
        <v/>
      </c>
      <c r="Z1854" s="27" t="str">
        <f t="shared" si="1046"/>
        <v/>
      </c>
      <c r="AA1854" s="2" t="str">
        <f>IF(F1854="","",COUNTA($F$3:F1854))</f>
        <v/>
      </c>
      <c r="AB1854" s="3" t="str">
        <f>IF(F1854="","",IFERROR(IF(F1854&lt;&gt;"",IFERROR(INDEX(設定!$C$3:$C$303,MATCH(F1854,設定!$C$3:$C$303,0),0),INDEX(設定!$C$3:$C$303,MATCH("*"&amp;F1854&amp;"*",設定!$C$3:$C$303,0),0)),""),"エラー"))</f>
        <v/>
      </c>
      <c r="AC1854" s="2" t="str">
        <f>IF(G1854="","",COUNTA($G$3:G1854))</f>
        <v/>
      </c>
      <c r="AD1854" s="3" t="str">
        <f>IF(G1854="","",IFERROR(IF(G1854&lt;&gt;"",IFERROR(INDEX(設定!$C$3:$C$303,MATCH(G1854,設定!$C$3:$C$303,0),0),INDEX(設定!$C$3:$C$303,MATCH("*"&amp;G1854&amp;"*",設定!$C$3:$C$303,0),0)),""),"エラー"))</f>
        <v/>
      </c>
      <c r="AE1854" s="3" t="str">
        <f>IFERROR(IF(AB1854="",IF(AND(H1854&lt;&gt;"",F1854=""),INDEX(AB$3:AB1854,MATCH(MAX(AA$3:AA1854),AA$3:AA1854,0),0),""),AB1854),"")</f>
        <v/>
      </c>
      <c r="AF1854" s="3" t="str">
        <f>IFERROR(IF(AD1854="",IF(AND(H1854&lt;&gt;"",G1854=""),INDEX(AD$3:AD1854,MATCH(MAX(AC$3:AC1854),AC$3:AC1854,0),0),""),AD1854),"")</f>
        <v/>
      </c>
      <c r="AG1854" s="2" t="str">
        <f>IF(AH1854="","",IF(OR(AH1854=AH1853,AH1854=AH1855),IF(AND(E1854="",AB1854="",AG1853&lt;&gt;""),MAX($AG$3:AG1853),MAX($AG$3:AG1853)+1),IF(AH1853=AH1854,AG1853,MAX($AG$3:AG1853)+1)))</f>
        <v/>
      </c>
      <c r="AH1854" s="12" t="str">
        <f t="shared" si="1047"/>
        <v/>
      </c>
      <c r="AI1854" s="12" t="str">
        <f t="shared" si="1048"/>
        <v/>
      </c>
      <c r="AJ1854" s="13" t="str">
        <f t="shared" si="1049"/>
        <v/>
      </c>
      <c r="AK1854" s="13" t="str">
        <f t="shared" si="1050"/>
        <v/>
      </c>
      <c r="AL1854" s="13" t="str">
        <f>IF(OR(AJ1854="",COUNTIF($AH$3:AH1854,AH1854)&lt;&gt;COUNTIF(AH$3:AH$100002,AH1854)),"",SUMIF(AH$3:AH$100002,AH1854,AJ$3:AJ$100002))</f>
        <v/>
      </c>
      <c r="AM1854" s="13" t="str">
        <f>IF(OR(AK1854="",COUNTIF($AH$3:AH1854,AH1854)&lt;&gt;COUNTIF(AH$3:AH$100002,AH1854)),"",SUMIF(AH$3:AH$100002,AH1854,AK$3:AK$100002))</f>
        <v/>
      </c>
      <c r="AO1854" s="13" t="str">
        <f t="shared" si="1069"/>
        <v/>
      </c>
      <c r="AP1854" s="13" t="str">
        <f t="shared" si="1069"/>
        <v/>
      </c>
      <c r="AQ1854" s="13" t="str">
        <f t="shared" si="1069"/>
        <v/>
      </c>
      <c r="AR1854" s="13" t="str">
        <f t="shared" si="1069"/>
        <v/>
      </c>
      <c r="AS1854" s="13" t="str">
        <f t="shared" si="1069"/>
        <v/>
      </c>
      <c r="AT1854" s="13" t="str">
        <f t="shared" si="1069"/>
        <v/>
      </c>
      <c r="AU1854" s="13" t="str">
        <f t="shared" si="1069"/>
        <v/>
      </c>
      <c r="AV1854" s="13" t="str">
        <f t="shared" si="1069"/>
        <v/>
      </c>
      <c r="AW1854" s="86" t="str">
        <f t="shared" si="1051"/>
        <v/>
      </c>
      <c r="AX1854" s="59" t="str">
        <f t="shared" si="1052"/>
        <v/>
      </c>
      <c r="AY1854" s="63" t="str">
        <f>IF(OR($BR1854="",BH1854=""),"",COUNT($BR$3:$BR1854))</f>
        <v/>
      </c>
      <c r="AZ1854" s="13" t="str">
        <f>IF(OR($BR1854="",BI1854=""),"",COUNT($BR$3:$BR1854))</f>
        <v/>
      </c>
      <c r="BA1854" s="13" t="str">
        <f>IF(OR($BR1854="",BJ1854=""),"",COUNT($BR$3:$BR1854))</f>
        <v/>
      </c>
      <c r="BB1854" s="13" t="str">
        <f>IF(OR($BR1854="",BK1854=""),"",COUNT($BR$3:$BR1854))</f>
        <v/>
      </c>
      <c r="BC1854" s="13" t="str">
        <f>IF(OR($BR1854="",BL1854=""),"",COUNT($BR$3:$BR1854))</f>
        <v/>
      </c>
      <c r="BD1854" s="13" t="str">
        <f>IF(OR($BR1854="",BM1854=""),"",COUNT($BR$3:$BR1854))</f>
        <v/>
      </c>
      <c r="BE1854" s="13" t="str">
        <f>IF(OR($BR1854="",BN1854=""),"",COUNT($BR$3:$BR1854))</f>
        <v/>
      </c>
      <c r="BF1854" s="13" t="str">
        <f>IF(OR($BR1854="",BO1854=""),"",COUNT($BR$3:$BR1854))</f>
        <v/>
      </c>
      <c r="BG1854" s="66" t="str">
        <f>IF(Z1854="","",COUNT($Z$3:Z1854))</f>
        <v/>
      </c>
      <c r="BH1854" s="13" t="str">
        <f>IF(AO1854="","",IF(AO1854=BH$2,(SUMIF($BV$3:$BV1854,BH$2,$BW$3:$BW1854)-SUMIF($BX$3:$BX1854,BH$2,$BY$3:$BY1854))*AO$1,""))</f>
        <v/>
      </c>
      <c r="BI1854" s="13" t="str">
        <f>IF(AP1854="","",IF(AP1854=BI$2,(SUMIF($BV$3:$BV1854,BI$2,$BW$3:$BW1854)-SUMIF($BX$3:$BX1854,BI$2,$BY$3:$BY1854))*AP$1,""))</f>
        <v/>
      </c>
      <c r="BJ1854" s="13" t="str">
        <f>IF(AQ1854="","",IF(AQ1854=BJ$2,(SUMIF($BV$3:$BV1854,BJ$2,$BW$3:$BW1854)-SUMIF($BX$3:$BX1854,BJ$2,$BY$3:$BY1854))*AQ$1,""))</f>
        <v/>
      </c>
      <c r="BK1854" s="13" t="str">
        <f>IF(AR1854="","",IF(AR1854=BK$2,(SUMIF($BV$3:$BV1854,BK$2,$BW$3:$BW1854)-SUMIF($BX$3:$BX1854,BK$2,$BY$3:$BY1854))*AR$1,""))</f>
        <v/>
      </c>
      <c r="BL1854" s="13" t="str">
        <f>IF(AS1854="","",IF(AS1854=BL$2,(SUMIF($BV$3:$BV1854,BL$2,$BW$3:$BW1854)-SUMIF($BX$3:$BX1854,BL$2,$BY$3:$BY1854))*AS$1,""))</f>
        <v/>
      </c>
      <c r="BM1854" s="13" t="str">
        <f>IF(AT1854="","",IF(AT1854=BM$2,(SUMIF($BV$3:$BV1854,BM$2,$BW$3:$BW1854)-SUMIF($BX$3:$BX1854,BM$2,$BY$3:$BY1854))*AT$1,""))</f>
        <v/>
      </c>
      <c r="BN1854" s="13" t="str">
        <f>IF(AU1854="","",IF(AU1854=BN$2,(SUMIF($BV$3:$BV1854,BN$2,$BW$3:$BW1854)-SUMIF($BX$3:$BX1854,BN$2,$BY$3:$BY1854))*AU$1,""))</f>
        <v/>
      </c>
      <c r="BO1854" s="13" t="str">
        <f>IF(AV1854="","",IF(AV1854=BO$2,(SUMIF($BV$3:$BV1854,BO$2,$BW$3:$BW1854)-SUMIF($BX$3:$BX1854,BO$2,$BY$3:$BY1854))*AV$1,""))</f>
        <v/>
      </c>
      <c r="BP1854" s="69"/>
      <c r="BQ1854" s="13" t="str">
        <f t="shared" si="1053"/>
        <v/>
      </c>
      <c r="BR1854" s="75" t="str">
        <f t="shared" si="1054"/>
        <v/>
      </c>
      <c r="BS1854" s="33" t="str">
        <f t="shared" si="1055"/>
        <v/>
      </c>
      <c r="BT1854" s="42" t="str">
        <f t="shared" si="1056"/>
        <v/>
      </c>
      <c r="BU1854" s="38" t="str">
        <f t="shared" si="1057"/>
        <v/>
      </c>
      <c r="BV1854" s="30" t="str">
        <f t="shared" si="1058"/>
        <v/>
      </c>
      <c r="BW1854" s="36" t="str">
        <f t="shared" si="1059"/>
        <v/>
      </c>
      <c r="BX1854" s="36" t="str">
        <f t="shared" si="1060"/>
        <v/>
      </c>
      <c r="BY1854" s="45" t="str">
        <f t="shared" si="1061"/>
        <v/>
      </c>
      <c r="BZ1854" s="12" t="str">
        <f t="shared" si="1062"/>
        <v/>
      </c>
      <c r="CA1854" s="47" t="str">
        <f t="shared" si="1063"/>
        <v/>
      </c>
      <c r="CB1854" s="32" t="str">
        <f t="shared" si="1064"/>
        <v/>
      </c>
      <c r="CC1854" s="32" t="str">
        <f t="shared" si="1065"/>
        <v/>
      </c>
      <c r="CD1854" s="32" t="str">
        <f t="shared" si="1066"/>
        <v/>
      </c>
      <c r="CE1854" s="48"/>
      <c r="CF1854" s="32" t="str">
        <f t="shared" si="1038"/>
        <v/>
      </c>
      <c r="CG1854" s="32" t="str">
        <f t="shared" si="1067"/>
        <v/>
      </c>
      <c r="CH1854" s="48"/>
    </row>
    <row r="1855" spans="2:86" ht="30" customHeight="1" x14ac:dyDescent="0.2">
      <c r="B1855" s="155"/>
      <c r="C1855" s="117"/>
      <c r="D1855" s="53"/>
      <c r="E1855" s="68"/>
      <c r="F1855" s="54"/>
      <c r="G1855" s="54"/>
      <c r="H1855" s="55"/>
      <c r="I1855" s="71"/>
      <c r="J1855" s="73"/>
      <c r="K1855" s="56"/>
      <c r="L1855" s="76" t="str">
        <f t="shared" si="1044"/>
        <v/>
      </c>
      <c r="M1855" s="77" t="str">
        <f t="shared" si="1045"/>
        <v/>
      </c>
      <c r="N1855" s="130" t="str">
        <f t="shared" si="1037"/>
        <v/>
      </c>
      <c r="O1855" s="131" t="str">
        <f t="shared" si="1070"/>
        <v/>
      </c>
      <c r="P1855" s="131" t="str">
        <f t="shared" si="1070"/>
        <v/>
      </c>
      <c r="Q1855" s="131" t="str">
        <f t="shared" si="1070"/>
        <v/>
      </c>
      <c r="R1855" s="131" t="str">
        <f t="shared" si="1070"/>
        <v/>
      </c>
      <c r="S1855" s="131" t="str">
        <f t="shared" si="1070"/>
        <v/>
      </c>
      <c r="T1855" s="131" t="str">
        <f t="shared" si="1070"/>
        <v/>
      </c>
      <c r="U1855" s="131" t="str">
        <f t="shared" si="1070"/>
        <v/>
      </c>
      <c r="V1855" s="14"/>
      <c r="W1855" s="17" t="str">
        <f>IF(C1855="",IF(OR(AND($H1855&lt;&gt;"",C1855=""),AND($F1854=$F1855,$AK1855&lt;&gt;""),COUNTA($H$3:$H$100002)&gt;COUNTA($H$3:$H1855),$AE1855&lt;&gt;""),W1854,""),C1855)</f>
        <v/>
      </c>
      <c r="X1855" s="17" t="str">
        <f>IF(D1855="",IF(OR(AND($H1855&lt;&gt;"",D1855=""),AND($F1854=$F1855,$AK1855&lt;&gt;""),COUNTA($H$3:$H$100002)&gt;COUNTA($H$3:$H1855),$AE1855&lt;&gt;""),X1854,""),D1855)</f>
        <v/>
      </c>
      <c r="Y1855" s="17" t="str">
        <f>IF(E1855="",IF(OR(AND($H1855&lt;&gt;"",E1855=""),AND($F1854=$F1855,$AK1855&lt;&gt;""),COUNTA($H$3:$H$100002)&gt;COUNTA($H$3:$H1855),$AE1855&lt;&gt;""),Y1854,""),E1855)</f>
        <v/>
      </c>
      <c r="Z1855" s="27" t="str">
        <f t="shared" si="1046"/>
        <v/>
      </c>
      <c r="AA1855" s="2" t="str">
        <f>IF(F1855="","",COUNTA($F$3:F1855))</f>
        <v/>
      </c>
      <c r="AB1855" s="3" t="str">
        <f>IF(F1855="","",IFERROR(IF(F1855&lt;&gt;"",IFERROR(INDEX(設定!$C$3:$C$303,MATCH(F1855,設定!$C$3:$C$303,0),0),INDEX(設定!$C$3:$C$303,MATCH("*"&amp;F1855&amp;"*",設定!$C$3:$C$303,0),0)),""),"エラー"))</f>
        <v/>
      </c>
      <c r="AC1855" s="2" t="str">
        <f>IF(G1855="","",COUNTA($G$3:G1855))</f>
        <v/>
      </c>
      <c r="AD1855" s="3" t="str">
        <f>IF(G1855="","",IFERROR(IF(G1855&lt;&gt;"",IFERROR(INDEX(設定!$C$3:$C$303,MATCH(G1855,設定!$C$3:$C$303,0),0),INDEX(設定!$C$3:$C$303,MATCH("*"&amp;G1855&amp;"*",設定!$C$3:$C$303,0),0)),""),"エラー"))</f>
        <v/>
      </c>
      <c r="AE1855" s="3" t="str">
        <f>IFERROR(IF(AB1855="",IF(AND(H1855&lt;&gt;"",F1855=""),INDEX(AB$3:AB1855,MATCH(MAX(AA$3:AA1855),AA$3:AA1855,0),0),""),AB1855),"")</f>
        <v/>
      </c>
      <c r="AF1855" s="3" t="str">
        <f>IFERROR(IF(AD1855="",IF(AND(H1855&lt;&gt;"",G1855=""),INDEX(AD$3:AD1855,MATCH(MAX(AC$3:AC1855),AC$3:AC1855,0),0),""),AD1855),"")</f>
        <v/>
      </c>
      <c r="AG1855" s="2" t="str">
        <f>IF(AH1855="","",IF(OR(AH1855=AH1854,AH1855=AH1856),IF(AND(E1855="",AB1855="",AG1854&lt;&gt;""),MAX($AG$3:AG1854),MAX($AG$3:AG1854)+1),IF(AH1854=AH1855,AG1854,MAX($AG$3:AG1854)+1)))</f>
        <v/>
      </c>
      <c r="AH1855" s="12" t="str">
        <f t="shared" si="1047"/>
        <v/>
      </c>
      <c r="AI1855" s="12" t="str">
        <f t="shared" si="1048"/>
        <v/>
      </c>
      <c r="AJ1855" s="13" t="str">
        <f t="shared" si="1049"/>
        <v/>
      </c>
      <c r="AK1855" s="13" t="str">
        <f t="shared" si="1050"/>
        <v/>
      </c>
      <c r="AL1855" s="13" t="str">
        <f>IF(OR(AJ1855="",COUNTIF($AH$3:AH1855,AH1855)&lt;&gt;COUNTIF(AH$3:AH$100002,AH1855)),"",SUMIF(AH$3:AH$100002,AH1855,AJ$3:AJ$100002))</f>
        <v/>
      </c>
      <c r="AM1855" s="13" t="str">
        <f>IF(OR(AK1855="",COUNTIF($AH$3:AH1855,AH1855)&lt;&gt;COUNTIF(AH$3:AH$100002,AH1855)),"",SUMIF(AH$3:AH$100002,AH1855,AK$3:AK$100002))</f>
        <v/>
      </c>
      <c r="AO1855" s="13" t="str">
        <f t="shared" si="1069"/>
        <v/>
      </c>
      <c r="AP1855" s="13" t="str">
        <f t="shared" si="1069"/>
        <v/>
      </c>
      <c r="AQ1855" s="13" t="str">
        <f t="shared" si="1069"/>
        <v/>
      </c>
      <c r="AR1855" s="13" t="str">
        <f t="shared" si="1069"/>
        <v/>
      </c>
      <c r="AS1855" s="13" t="str">
        <f t="shared" si="1069"/>
        <v/>
      </c>
      <c r="AT1855" s="13" t="str">
        <f t="shared" si="1069"/>
        <v/>
      </c>
      <c r="AU1855" s="13" t="str">
        <f t="shared" si="1069"/>
        <v/>
      </c>
      <c r="AV1855" s="13" t="str">
        <f t="shared" si="1069"/>
        <v/>
      </c>
      <c r="AW1855" s="86" t="str">
        <f t="shared" si="1051"/>
        <v/>
      </c>
      <c r="AX1855" s="59" t="str">
        <f t="shared" si="1052"/>
        <v/>
      </c>
      <c r="AY1855" s="63" t="str">
        <f>IF(OR($BR1855="",BH1855=""),"",COUNT($BR$3:$BR1855))</f>
        <v/>
      </c>
      <c r="AZ1855" s="13" t="str">
        <f>IF(OR($BR1855="",BI1855=""),"",COUNT($BR$3:$BR1855))</f>
        <v/>
      </c>
      <c r="BA1855" s="13" t="str">
        <f>IF(OR($BR1855="",BJ1855=""),"",COUNT($BR$3:$BR1855))</f>
        <v/>
      </c>
      <c r="BB1855" s="13" t="str">
        <f>IF(OR($BR1855="",BK1855=""),"",COUNT($BR$3:$BR1855))</f>
        <v/>
      </c>
      <c r="BC1855" s="13" t="str">
        <f>IF(OR($BR1855="",BL1855=""),"",COUNT($BR$3:$BR1855))</f>
        <v/>
      </c>
      <c r="BD1855" s="13" t="str">
        <f>IF(OR($BR1855="",BM1855=""),"",COUNT($BR$3:$BR1855))</f>
        <v/>
      </c>
      <c r="BE1855" s="13" t="str">
        <f>IF(OR($BR1855="",BN1855=""),"",COUNT($BR$3:$BR1855))</f>
        <v/>
      </c>
      <c r="BF1855" s="13" t="str">
        <f>IF(OR($BR1855="",BO1855=""),"",COUNT($BR$3:$BR1855))</f>
        <v/>
      </c>
      <c r="BG1855" s="66" t="str">
        <f>IF(Z1855="","",COUNT($Z$3:Z1855))</f>
        <v/>
      </c>
      <c r="BH1855" s="13" t="str">
        <f>IF(AO1855="","",IF(AO1855=BH$2,(SUMIF($BV$3:$BV1855,BH$2,$BW$3:$BW1855)-SUMIF($BX$3:$BX1855,BH$2,$BY$3:$BY1855))*AO$1,""))</f>
        <v/>
      </c>
      <c r="BI1855" s="13" t="str">
        <f>IF(AP1855="","",IF(AP1855=BI$2,(SUMIF($BV$3:$BV1855,BI$2,$BW$3:$BW1855)-SUMIF($BX$3:$BX1855,BI$2,$BY$3:$BY1855))*AP$1,""))</f>
        <v/>
      </c>
      <c r="BJ1855" s="13" t="str">
        <f>IF(AQ1855="","",IF(AQ1855=BJ$2,(SUMIF($BV$3:$BV1855,BJ$2,$BW$3:$BW1855)-SUMIF($BX$3:$BX1855,BJ$2,$BY$3:$BY1855))*AQ$1,""))</f>
        <v/>
      </c>
      <c r="BK1855" s="13" t="str">
        <f>IF(AR1855="","",IF(AR1855=BK$2,(SUMIF($BV$3:$BV1855,BK$2,$BW$3:$BW1855)-SUMIF($BX$3:$BX1855,BK$2,$BY$3:$BY1855))*AR$1,""))</f>
        <v/>
      </c>
      <c r="BL1855" s="13" t="str">
        <f>IF(AS1855="","",IF(AS1855=BL$2,(SUMIF($BV$3:$BV1855,BL$2,$BW$3:$BW1855)-SUMIF($BX$3:$BX1855,BL$2,$BY$3:$BY1855))*AS$1,""))</f>
        <v/>
      </c>
      <c r="BM1855" s="13" t="str">
        <f>IF(AT1855="","",IF(AT1855=BM$2,(SUMIF($BV$3:$BV1855,BM$2,$BW$3:$BW1855)-SUMIF($BX$3:$BX1855,BM$2,$BY$3:$BY1855))*AT$1,""))</f>
        <v/>
      </c>
      <c r="BN1855" s="13" t="str">
        <f>IF(AU1855="","",IF(AU1855=BN$2,(SUMIF($BV$3:$BV1855,BN$2,$BW$3:$BW1855)-SUMIF($BX$3:$BX1855,BN$2,$BY$3:$BY1855))*AU$1,""))</f>
        <v/>
      </c>
      <c r="BO1855" s="13" t="str">
        <f>IF(AV1855="","",IF(AV1855=BO$2,(SUMIF($BV$3:$BV1855,BO$2,$BW$3:$BW1855)-SUMIF($BX$3:$BX1855,BO$2,$BY$3:$BY1855))*AV$1,""))</f>
        <v/>
      </c>
      <c r="BP1855" s="69"/>
      <c r="BQ1855" s="13" t="str">
        <f t="shared" si="1053"/>
        <v/>
      </c>
      <c r="BR1855" s="75" t="str">
        <f t="shared" si="1054"/>
        <v/>
      </c>
      <c r="BS1855" s="33" t="str">
        <f t="shared" si="1055"/>
        <v/>
      </c>
      <c r="BT1855" s="42" t="str">
        <f t="shared" si="1056"/>
        <v/>
      </c>
      <c r="BU1855" s="38" t="str">
        <f t="shared" si="1057"/>
        <v/>
      </c>
      <c r="BV1855" s="30" t="str">
        <f t="shared" si="1058"/>
        <v/>
      </c>
      <c r="BW1855" s="36" t="str">
        <f t="shared" si="1059"/>
        <v/>
      </c>
      <c r="BX1855" s="36" t="str">
        <f t="shared" si="1060"/>
        <v/>
      </c>
      <c r="BY1855" s="45" t="str">
        <f t="shared" si="1061"/>
        <v/>
      </c>
      <c r="BZ1855" s="12" t="str">
        <f t="shared" si="1062"/>
        <v/>
      </c>
      <c r="CA1855" s="47" t="str">
        <f t="shared" si="1063"/>
        <v/>
      </c>
      <c r="CB1855" s="32" t="str">
        <f t="shared" si="1064"/>
        <v/>
      </c>
      <c r="CC1855" s="32" t="str">
        <f t="shared" si="1065"/>
        <v/>
      </c>
      <c r="CD1855" s="32" t="str">
        <f t="shared" si="1066"/>
        <v/>
      </c>
      <c r="CE1855" s="48"/>
      <c r="CF1855" s="32" t="str">
        <f t="shared" si="1038"/>
        <v/>
      </c>
      <c r="CG1855" s="32" t="str">
        <f t="shared" si="1067"/>
        <v/>
      </c>
      <c r="CH1855" s="48"/>
    </row>
    <row r="1856" spans="2:86" ht="30" customHeight="1" x14ac:dyDescent="0.2">
      <c r="B1856" s="155"/>
      <c r="C1856" s="117"/>
      <c r="D1856" s="53"/>
      <c r="E1856" s="68"/>
      <c r="F1856" s="54"/>
      <c r="G1856" s="54"/>
      <c r="H1856" s="55"/>
      <c r="I1856" s="71"/>
      <c r="J1856" s="73"/>
      <c r="K1856" s="56"/>
      <c r="L1856" s="76" t="str">
        <f t="shared" si="1044"/>
        <v/>
      </c>
      <c r="M1856" s="77" t="str">
        <f t="shared" si="1045"/>
        <v/>
      </c>
      <c r="N1856" s="130" t="str">
        <f t="shared" si="1037"/>
        <v/>
      </c>
      <c r="O1856" s="131" t="str">
        <f t="shared" si="1070"/>
        <v/>
      </c>
      <c r="P1856" s="131" t="str">
        <f t="shared" si="1070"/>
        <v/>
      </c>
      <c r="Q1856" s="131" t="str">
        <f t="shared" si="1070"/>
        <v/>
      </c>
      <c r="R1856" s="131" t="str">
        <f t="shared" si="1070"/>
        <v/>
      </c>
      <c r="S1856" s="131" t="str">
        <f t="shared" si="1070"/>
        <v/>
      </c>
      <c r="T1856" s="131" t="str">
        <f t="shared" si="1070"/>
        <v/>
      </c>
      <c r="U1856" s="131" t="str">
        <f t="shared" si="1070"/>
        <v/>
      </c>
      <c r="V1856" s="14"/>
      <c r="W1856" s="17" t="str">
        <f>IF(C1856="",IF(OR(AND($H1856&lt;&gt;"",C1856=""),AND($F1855=$F1856,$AK1856&lt;&gt;""),COUNTA($H$3:$H$100002)&gt;COUNTA($H$3:$H1856),$AE1856&lt;&gt;""),W1855,""),C1856)</f>
        <v/>
      </c>
      <c r="X1856" s="17" t="str">
        <f>IF(D1856="",IF(OR(AND($H1856&lt;&gt;"",D1856=""),AND($F1855=$F1856,$AK1856&lt;&gt;""),COUNTA($H$3:$H$100002)&gt;COUNTA($H$3:$H1856),$AE1856&lt;&gt;""),X1855,""),D1856)</f>
        <v/>
      </c>
      <c r="Y1856" s="17" t="str">
        <f>IF(E1856="",IF(OR(AND($H1856&lt;&gt;"",E1856=""),AND($F1855=$F1856,$AK1856&lt;&gt;""),COUNTA($H$3:$H$100002)&gt;COUNTA($H$3:$H1856),$AE1856&lt;&gt;""),Y1855,""),E1856)</f>
        <v/>
      </c>
      <c r="Z1856" s="27" t="str">
        <f t="shared" si="1046"/>
        <v/>
      </c>
      <c r="AA1856" s="2" t="str">
        <f>IF(F1856="","",COUNTA($F$3:F1856))</f>
        <v/>
      </c>
      <c r="AB1856" s="3" t="str">
        <f>IF(F1856="","",IFERROR(IF(F1856&lt;&gt;"",IFERROR(INDEX(設定!$C$3:$C$303,MATCH(F1856,設定!$C$3:$C$303,0),0),INDEX(設定!$C$3:$C$303,MATCH("*"&amp;F1856&amp;"*",設定!$C$3:$C$303,0),0)),""),"エラー"))</f>
        <v/>
      </c>
      <c r="AC1856" s="2" t="str">
        <f>IF(G1856="","",COUNTA($G$3:G1856))</f>
        <v/>
      </c>
      <c r="AD1856" s="3" t="str">
        <f>IF(G1856="","",IFERROR(IF(G1856&lt;&gt;"",IFERROR(INDEX(設定!$C$3:$C$303,MATCH(G1856,設定!$C$3:$C$303,0),0),INDEX(設定!$C$3:$C$303,MATCH("*"&amp;G1856&amp;"*",設定!$C$3:$C$303,0),0)),""),"エラー"))</f>
        <v/>
      </c>
      <c r="AE1856" s="3" t="str">
        <f>IFERROR(IF(AB1856="",IF(AND(H1856&lt;&gt;"",F1856=""),INDEX(AB$3:AB1856,MATCH(MAX(AA$3:AA1856),AA$3:AA1856,0),0),""),AB1856),"")</f>
        <v/>
      </c>
      <c r="AF1856" s="3" t="str">
        <f>IFERROR(IF(AD1856="",IF(AND(H1856&lt;&gt;"",G1856=""),INDEX(AD$3:AD1856,MATCH(MAX(AC$3:AC1856),AC$3:AC1856,0),0),""),AD1856),"")</f>
        <v/>
      </c>
      <c r="AG1856" s="2" t="str">
        <f>IF(AH1856="","",IF(OR(AH1856=AH1855,AH1856=AH1857),IF(AND(E1856="",AB1856="",AG1855&lt;&gt;""),MAX($AG$3:AG1855),MAX($AG$3:AG1855)+1),IF(AH1855=AH1856,AG1855,MAX($AG$3:AG1855)+1)))</f>
        <v/>
      </c>
      <c r="AH1856" s="12" t="str">
        <f t="shared" si="1047"/>
        <v/>
      </c>
      <c r="AI1856" s="12" t="str">
        <f t="shared" si="1048"/>
        <v/>
      </c>
      <c r="AJ1856" s="13" t="str">
        <f t="shared" si="1049"/>
        <v/>
      </c>
      <c r="AK1856" s="13" t="str">
        <f t="shared" si="1050"/>
        <v/>
      </c>
      <c r="AL1856" s="13" t="str">
        <f>IF(OR(AJ1856="",COUNTIF($AH$3:AH1856,AH1856)&lt;&gt;COUNTIF(AH$3:AH$100002,AH1856)),"",SUMIF(AH$3:AH$100002,AH1856,AJ$3:AJ$100002))</f>
        <v/>
      </c>
      <c r="AM1856" s="13" t="str">
        <f>IF(OR(AK1856="",COUNTIF($AH$3:AH1856,AH1856)&lt;&gt;COUNTIF(AH$3:AH$100002,AH1856)),"",SUMIF(AH$3:AH$100002,AH1856,AK$3:AK$100002))</f>
        <v/>
      </c>
      <c r="AO1856" s="13" t="str">
        <f t="shared" si="1069"/>
        <v/>
      </c>
      <c r="AP1856" s="13" t="str">
        <f t="shared" si="1069"/>
        <v/>
      </c>
      <c r="AQ1856" s="13" t="str">
        <f t="shared" si="1069"/>
        <v/>
      </c>
      <c r="AR1856" s="13" t="str">
        <f t="shared" si="1069"/>
        <v/>
      </c>
      <c r="AS1856" s="13" t="str">
        <f t="shared" si="1069"/>
        <v/>
      </c>
      <c r="AT1856" s="13" t="str">
        <f t="shared" si="1069"/>
        <v/>
      </c>
      <c r="AU1856" s="13" t="str">
        <f t="shared" si="1069"/>
        <v/>
      </c>
      <c r="AV1856" s="13" t="str">
        <f t="shared" si="1069"/>
        <v/>
      </c>
      <c r="AW1856" s="86" t="str">
        <f t="shared" si="1051"/>
        <v/>
      </c>
      <c r="AX1856" s="59" t="str">
        <f t="shared" si="1052"/>
        <v/>
      </c>
      <c r="AY1856" s="63" t="str">
        <f>IF(OR($BR1856="",BH1856=""),"",COUNT($BR$3:$BR1856))</f>
        <v/>
      </c>
      <c r="AZ1856" s="13" t="str">
        <f>IF(OR($BR1856="",BI1856=""),"",COUNT($BR$3:$BR1856))</f>
        <v/>
      </c>
      <c r="BA1856" s="13" t="str">
        <f>IF(OR($BR1856="",BJ1856=""),"",COUNT($BR$3:$BR1856))</f>
        <v/>
      </c>
      <c r="BB1856" s="13" t="str">
        <f>IF(OR($BR1856="",BK1856=""),"",COUNT($BR$3:$BR1856))</f>
        <v/>
      </c>
      <c r="BC1856" s="13" t="str">
        <f>IF(OR($BR1856="",BL1856=""),"",COUNT($BR$3:$BR1856))</f>
        <v/>
      </c>
      <c r="BD1856" s="13" t="str">
        <f>IF(OR($BR1856="",BM1856=""),"",COUNT($BR$3:$BR1856))</f>
        <v/>
      </c>
      <c r="BE1856" s="13" t="str">
        <f>IF(OR($BR1856="",BN1856=""),"",COUNT($BR$3:$BR1856))</f>
        <v/>
      </c>
      <c r="BF1856" s="13" t="str">
        <f>IF(OR($BR1856="",BO1856=""),"",COUNT($BR$3:$BR1856))</f>
        <v/>
      </c>
      <c r="BG1856" s="66" t="str">
        <f>IF(Z1856="","",COUNT($Z$3:Z1856))</f>
        <v/>
      </c>
      <c r="BH1856" s="13" t="str">
        <f>IF(AO1856="","",IF(AO1856=BH$2,(SUMIF($BV$3:$BV1856,BH$2,$BW$3:$BW1856)-SUMIF($BX$3:$BX1856,BH$2,$BY$3:$BY1856))*AO$1,""))</f>
        <v/>
      </c>
      <c r="BI1856" s="13" t="str">
        <f>IF(AP1856="","",IF(AP1856=BI$2,(SUMIF($BV$3:$BV1856,BI$2,$BW$3:$BW1856)-SUMIF($BX$3:$BX1856,BI$2,$BY$3:$BY1856))*AP$1,""))</f>
        <v/>
      </c>
      <c r="BJ1856" s="13" t="str">
        <f>IF(AQ1856="","",IF(AQ1856=BJ$2,(SUMIF($BV$3:$BV1856,BJ$2,$BW$3:$BW1856)-SUMIF($BX$3:$BX1856,BJ$2,$BY$3:$BY1856))*AQ$1,""))</f>
        <v/>
      </c>
      <c r="BK1856" s="13" t="str">
        <f>IF(AR1856="","",IF(AR1856=BK$2,(SUMIF($BV$3:$BV1856,BK$2,$BW$3:$BW1856)-SUMIF($BX$3:$BX1856,BK$2,$BY$3:$BY1856))*AR$1,""))</f>
        <v/>
      </c>
      <c r="BL1856" s="13" t="str">
        <f>IF(AS1856="","",IF(AS1856=BL$2,(SUMIF($BV$3:$BV1856,BL$2,$BW$3:$BW1856)-SUMIF($BX$3:$BX1856,BL$2,$BY$3:$BY1856))*AS$1,""))</f>
        <v/>
      </c>
      <c r="BM1856" s="13" t="str">
        <f>IF(AT1856="","",IF(AT1856=BM$2,(SUMIF($BV$3:$BV1856,BM$2,$BW$3:$BW1856)-SUMIF($BX$3:$BX1856,BM$2,$BY$3:$BY1856))*AT$1,""))</f>
        <v/>
      </c>
      <c r="BN1856" s="13" t="str">
        <f>IF(AU1856="","",IF(AU1856=BN$2,(SUMIF($BV$3:$BV1856,BN$2,$BW$3:$BW1856)-SUMIF($BX$3:$BX1856,BN$2,$BY$3:$BY1856))*AU$1,""))</f>
        <v/>
      </c>
      <c r="BO1856" s="13" t="str">
        <f>IF(AV1856="","",IF(AV1856=BO$2,(SUMIF($BV$3:$BV1856,BO$2,$BW$3:$BW1856)-SUMIF($BX$3:$BX1856,BO$2,$BY$3:$BY1856))*AV$1,""))</f>
        <v/>
      </c>
      <c r="BP1856" s="69"/>
      <c r="BQ1856" s="13" t="str">
        <f t="shared" si="1053"/>
        <v/>
      </c>
      <c r="BR1856" s="75" t="str">
        <f t="shared" si="1054"/>
        <v/>
      </c>
      <c r="BS1856" s="33" t="str">
        <f t="shared" si="1055"/>
        <v/>
      </c>
      <c r="BT1856" s="42" t="str">
        <f t="shared" si="1056"/>
        <v/>
      </c>
      <c r="BU1856" s="38" t="str">
        <f t="shared" si="1057"/>
        <v/>
      </c>
      <c r="BV1856" s="30" t="str">
        <f t="shared" si="1058"/>
        <v/>
      </c>
      <c r="BW1856" s="36" t="str">
        <f t="shared" si="1059"/>
        <v/>
      </c>
      <c r="BX1856" s="36" t="str">
        <f t="shared" si="1060"/>
        <v/>
      </c>
      <c r="BY1856" s="45" t="str">
        <f t="shared" si="1061"/>
        <v/>
      </c>
      <c r="BZ1856" s="12" t="str">
        <f t="shared" si="1062"/>
        <v/>
      </c>
      <c r="CA1856" s="47" t="str">
        <f t="shared" si="1063"/>
        <v/>
      </c>
      <c r="CB1856" s="32" t="str">
        <f t="shared" si="1064"/>
        <v/>
      </c>
      <c r="CC1856" s="32" t="str">
        <f t="shared" si="1065"/>
        <v/>
      </c>
      <c r="CD1856" s="32" t="str">
        <f t="shared" si="1066"/>
        <v/>
      </c>
      <c r="CE1856" s="48"/>
      <c r="CF1856" s="32" t="str">
        <f t="shared" si="1038"/>
        <v/>
      </c>
      <c r="CG1856" s="32" t="str">
        <f t="shared" si="1067"/>
        <v/>
      </c>
      <c r="CH1856" s="48"/>
    </row>
    <row r="1857" spans="2:86" ht="30" customHeight="1" x14ac:dyDescent="0.2">
      <c r="B1857" s="155"/>
      <c r="C1857" s="117"/>
      <c r="D1857" s="53"/>
      <c r="E1857" s="68"/>
      <c r="F1857" s="54"/>
      <c r="G1857" s="54"/>
      <c r="H1857" s="55"/>
      <c r="I1857" s="71"/>
      <c r="J1857" s="73"/>
      <c r="K1857" s="56"/>
      <c r="L1857" s="76" t="str">
        <f t="shared" si="1044"/>
        <v/>
      </c>
      <c r="M1857" s="77" t="str">
        <f t="shared" si="1045"/>
        <v/>
      </c>
      <c r="N1857" s="130" t="str">
        <f t="shared" si="1037"/>
        <v/>
      </c>
      <c r="O1857" s="131" t="str">
        <f t="shared" si="1070"/>
        <v/>
      </c>
      <c r="P1857" s="131" t="str">
        <f t="shared" si="1070"/>
        <v/>
      </c>
      <c r="Q1857" s="131" t="str">
        <f t="shared" si="1070"/>
        <v/>
      </c>
      <c r="R1857" s="131" t="str">
        <f t="shared" si="1070"/>
        <v/>
      </c>
      <c r="S1857" s="131" t="str">
        <f t="shared" si="1070"/>
        <v/>
      </c>
      <c r="T1857" s="131" t="str">
        <f t="shared" si="1070"/>
        <v/>
      </c>
      <c r="U1857" s="131" t="str">
        <f t="shared" si="1070"/>
        <v/>
      </c>
      <c r="V1857" s="14"/>
      <c r="W1857" s="17" t="str">
        <f>IF(C1857="",IF(OR(AND($H1857&lt;&gt;"",C1857=""),AND($F1856=$F1857,$AK1857&lt;&gt;""),COUNTA($H$3:$H$100002)&gt;COUNTA($H$3:$H1857),$AE1857&lt;&gt;""),W1856,""),C1857)</f>
        <v/>
      </c>
      <c r="X1857" s="17" t="str">
        <f>IF(D1857="",IF(OR(AND($H1857&lt;&gt;"",D1857=""),AND($F1856=$F1857,$AK1857&lt;&gt;""),COUNTA($H$3:$H$100002)&gt;COUNTA($H$3:$H1857),$AE1857&lt;&gt;""),X1856,""),D1857)</f>
        <v/>
      </c>
      <c r="Y1857" s="17" t="str">
        <f>IF(E1857="",IF(OR(AND($H1857&lt;&gt;"",E1857=""),AND($F1856=$F1857,$AK1857&lt;&gt;""),COUNTA($H$3:$H$100002)&gt;COUNTA($H$3:$H1857),$AE1857&lt;&gt;""),Y1856,""),E1857)</f>
        <v/>
      </c>
      <c r="Z1857" s="27" t="str">
        <f t="shared" si="1046"/>
        <v/>
      </c>
      <c r="AA1857" s="2" t="str">
        <f>IF(F1857="","",COUNTA($F$3:F1857))</f>
        <v/>
      </c>
      <c r="AB1857" s="3" t="str">
        <f>IF(F1857="","",IFERROR(IF(F1857&lt;&gt;"",IFERROR(INDEX(設定!$C$3:$C$303,MATCH(F1857,設定!$C$3:$C$303,0),0),INDEX(設定!$C$3:$C$303,MATCH("*"&amp;F1857&amp;"*",設定!$C$3:$C$303,0),0)),""),"エラー"))</f>
        <v/>
      </c>
      <c r="AC1857" s="2" t="str">
        <f>IF(G1857="","",COUNTA($G$3:G1857))</f>
        <v/>
      </c>
      <c r="AD1857" s="3" t="str">
        <f>IF(G1857="","",IFERROR(IF(G1857&lt;&gt;"",IFERROR(INDEX(設定!$C$3:$C$303,MATCH(G1857,設定!$C$3:$C$303,0),0),INDEX(設定!$C$3:$C$303,MATCH("*"&amp;G1857&amp;"*",設定!$C$3:$C$303,0),0)),""),"エラー"))</f>
        <v/>
      </c>
      <c r="AE1857" s="3" t="str">
        <f>IFERROR(IF(AB1857="",IF(AND(H1857&lt;&gt;"",F1857=""),INDEX(AB$3:AB1857,MATCH(MAX(AA$3:AA1857),AA$3:AA1857,0),0),""),AB1857),"")</f>
        <v/>
      </c>
      <c r="AF1857" s="3" t="str">
        <f>IFERROR(IF(AD1857="",IF(AND(H1857&lt;&gt;"",G1857=""),INDEX(AD$3:AD1857,MATCH(MAX(AC$3:AC1857),AC$3:AC1857,0),0),""),AD1857),"")</f>
        <v/>
      </c>
      <c r="AG1857" s="2" t="str">
        <f>IF(AH1857="","",IF(OR(AH1857=AH1856,AH1857=AH1858),IF(AND(E1857="",AB1857="",AG1856&lt;&gt;""),MAX($AG$3:AG1856),MAX($AG$3:AG1856)+1),IF(AH1856=AH1857,AG1856,MAX($AG$3:AG1856)+1)))</f>
        <v/>
      </c>
      <c r="AH1857" s="12" t="str">
        <f t="shared" si="1047"/>
        <v/>
      </c>
      <c r="AI1857" s="12" t="str">
        <f t="shared" si="1048"/>
        <v/>
      </c>
      <c r="AJ1857" s="13" t="str">
        <f t="shared" si="1049"/>
        <v/>
      </c>
      <c r="AK1857" s="13" t="str">
        <f t="shared" si="1050"/>
        <v/>
      </c>
      <c r="AL1857" s="13" t="str">
        <f>IF(OR(AJ1857="",COUNTIF($AH$3:AH1857,AH1857)&lt;&gt;COUNTIF(AH$3:AH$100002,AH1857)),"",SUMIF(AH$3:AH$100002,AH1857,AJ$3:AJ$100002))</f>
        <v/>
      </c>
      <c r="AM1857" s="13" t="str">
        <f>IF(OR(AK1857="",COUNTIF($AH$3:AH1857,AH1857)&lt;&gt;COUNTIF(AH$3:AH$100002,AH1857)),"",SUMIF(AH$3:AH$100002,AH1857,AK$3:AK$100002))</f>
        <v/>
      </c>
      <c r="AO1857" s="13" t="str">
        <f t="shared" si="1069"/>
        <v/>
      </c>
      <c r="AP1857" s="13" t="str">
        <f t="shared" si="1069"/>
        <v/>
      </c>
      <c r="AQ1857" s="13" t="str">
        <f t="shared" si="1069"/>
        <v/>
      </c>
      <c r="AR1857" s="13" t="str">
        <f t="shared" si="1069"/>
        <v/>
      </c>
      <c r="AS1857" s="13" t="str">
        <f t="shared" si="1069"/>
        <v/>
      </c>
      <c r="AT1857" s="13" t="str">
        <f t="shared" si="1069"/>
        <v/>
      </c>
      <c r="AU1857" s="13" t="str">
        <f t="shared" si="1069"/>
        <v/>
      </c>
      <c r="AV1857" s="13" t="str">
        <f t="shared" si="1069"/>
        <v/>
      </c>
      <c r="AW1857" s="86" t="str">
        <f t="shared" si="1051"/>
        <v/>
      </c>
      <c r="AX1857" s="59" t="str">
        <f t="shared" si="1052"/>
        <v/>
      </c>
      <c r="AY1857" s="63" t="str">
        <f>IF(OR($BR1857="",BH1857=""),"",COUNT($BR$3:$BR1857))</f>
        <v/>
      </c>
      <c r="AZ1857" s="13" t="str">
        <f>IF(OR($BR1857="",BI1857=""),"",COUNT($BR$3:$BR1857))</f>
        <v/>
      </c>
      <c r="BA1857" s="13" t="str">
        <f>IF(OR($BR1857="",BJ1857=""),"",COUNT($BR$3:$BR1857))</f>
        <v/>
      </c>
      <c r="BB1857" s="13" t="str">
        <f>IF(OR($BR1857="",BK1857=""),"",COUNT($BR$3:$BR1857))</f>
        <v/>
      </c>
      <c r="BC1857" s="13" t="str">
        <f>IF(OR($BR1857="",BL1857=""),"",COUNT($BR$3:$BR1857))</f>
        <v/>
      </c>
      <c r="BD1857" s="13" t="str">
        <f>IF(OR($BR1857="",BM1857=""),"",COUNT($BR$3:$BR1857))</f>
        <v/>
      </c>
      <c r="BE1857" s="13" t="str">
        <f>IF(OR($BR1857="",BN1857=""),"",COUNT($BR$3:$BR1857))</f>
        <v/>
      </c>
      <c r="BF1857" s="13" t="str">
        <f>IF(OR($BR1857="",BO1857=""),"",COUNT($BR$3:$BR1857))</f>
        <v/>
      </c>
      <c r="BG1857" s="66" t="str">
        <f>IF(Z1857="","",COUNT($Z$3:Z1857))</f>
        <v/>
      </c>
      <c r="BH1857" s="13" t="str">
        <f>IF(AO1857="","",IF(AO1857=BH$2,(SUMIF($BV$3:$BV1857,BH$2,$BW$3:$BW1857)-SUMIF($BX$3:$BX1857,BH$2,$BY$3:$BY1857))*AO$1,""))</f>
        <v/>
      </c>
      <c r="BI1857" s="13" t="str">
        <f>IF(AP1857="","",IF(AP1857=BI$2,(SUMIF($BV$3:$BV1857,BI$2,$BW$3:$BW1857)-SUMIF($BX$3:$BX1857,BI$2,$BY$3:$BY1857))*AP$1,""))</f>
        <v/>
      </c>
      <c r="BJ1857" s="13" t="str">
        <f>IF(AQ1857="","",IF(AQ1857=BJ$2,(SUMIF($BV$3:$BV1857,BJ$2,$BW$3:$BW1857)-SUMIF($BX$3:$BX1857,BJ$2,$BY$3:$BY1857))*AQ$1,""))</f>
        <v/>
      </c>
      <c r="BK1857" s="13" t="str">
        <f>IF(AR1857="","",IF(AR1857=BK$2,(SUMIF($BV$3:$BV1857,BK$2,$BW$3:$BW1857)-SUMIF($BX$3:$BX1857,BK$2,$BY$3:$BY1857))*AR$1,""))</f>
        <v/>
      </c>
      <c r="BL1857" s="13" t="str">
        <f>IF(AS1857="","",IF(AS1857=BL$2,(SUMIF($BV$3:$BV1857,BL$2,$BW$3:$BW1857)-SUMIF($BX$3:$BX1857,BL$2,$BY$3:$BY1857))*AS$1,""))</f>
        <v/>
      </c>
      <c r="BM1857" s="13" t="str">
        <f>IF(AT1857="","",IF(AT1857=BM$2,(SUMIF($BV$3:$BV1857,BM$2,$BW$3:$BW1857)-SUMIF($BX$3:$BX1857,BM$2,$BY$3:$BY1857))*AT$1,""))</f>
        <v/>
      </c>
      <c r="BN1857" s="13" t="str">
        <f>IF(AU1857="","",IF(AU1857=BN$2,(SUMIF($BV$3:$BV1857,BN$2,$BW$3:$BW1857)-SUMIF($BX$3:$BX1857,BN$2,$BY$3:$BY1857))*AU$1,""))</f>
        <v/>
      </c>
      <c r="BO1857" s="13" t="str">
        <f>IF(AV1857="","",IF(AV1857=BO$2,(SUMIF($BV$3:$BV1857,BO$2,$BW$3:$BW1857)-SUMIF($BX$3:$BX1857,BO$2,$BY$3:$BY1857))*AV$1,""))</f>
        <v/>
      </c>
      <c r="BP1857" s="69"/>
      <c r="BQ1857" s="13" t="str">
        <f t="shared" si="1053"/>
        <v/>
      </c>
      <c r="BR1857" s="75" t="str">
        <f t="shared" si="1054"/>
        <v/>
      </c>
      <c r="BS1857" s="33" t="str">
        <f t="shared" si="1055"/>
        <v/>
      </c>
      <c r="BT1857" s="42" t="str">
        <f t="shared" si="1056"/>
        <v/>
      </c>
      <c r="BU1857" s="38" t="str">
        <f t="shared" si="1057"/>
        <v/>
      </c>
      <c r="BV1857" s="30" t="str">
        <f t="shared" si="1058"/>
        <v/>
      </c>
      <c r="BW1857" s="36" t="str">
        <f t="shared" si="1059"/>
        <v/>
      </c>
      <c r="BX1857" s="36" t="str">
        <f t="shared" si="1060"/>
        <v/>
      </c>
      <c r="BY1857" s="45" t="str">
        <f t="shared" si="1061"/>
        <v/>
      </c>
      <c r="BZ1857" s="12" t="str">
        <f t="shared" si="1062"/>
        <v/>
      </c>
      <c r="CA1857" s="47" t="str">
        <f t="shared" si="1063"/>
        <v/>
      </c>
      <c r="CB1857" s="32" t="str">
        <f t="shared" si="1064"/>
        <v/>
      </c>
      <c r="CC1857" s="32" t="str">
        <f t="shared" si="1065"/>
        <v/>
      </c>
      <c r="CD1857" s="32" t="str">
        <f t="shared" si="1066"/>
        <v/>
      </c>
      <c r="CE1857" s="48"/>
      <c r="CF1857" s="32" t="str">
        <f t="shared" si="1038"/>
        <v/>
      </c>
      <c r="CG1857" s="32" t="str">
        <f t="shared" si="1067"/>
        <v/>
      </c>
      <c r="CH1857" s="48"/>
    </row>
    <row r="1858" spans="2:86" ht="30" customHeight="1" x14ac:dyDescent="0.2">
      <c r="B1858" s="155"/>
      <c r="C1858" s="117"/>
      <c r="D1858" s="53"/>
      <c r="E1858" s="68"/>
      <c r="F1858" s="54"/>
      <c r="G1858" s="54"/>
      <c r="H1858" s="55"/>
      <c r="I1858" s="71"/>
      <c r="J1858" s="73"/>
      <c r="K1858" s="56"/>
      <c r="L1858" s="76" t="str">
        <f t="shared" si="1044"/>
        <v/>
      </c>
      <c r="M1858" s="77" t="str">
        <f t="shared" si="1045"/>
        <v/>
      </c>
      <c r="N1858" s="130" t="str">
        <f t="shared" si="1037"/>
        <v/>
      </c>
      <c r="O1858" s="131" t="str">
        <f t="shared" si="1070"/>
        <v/>
      </c>
      <c r="P1858" s="131" t="str">
        <f t="shared" si="1070"/>
        <v/>
      </c>
      <c r="Q1858" s="131" t="str">
        <f t="shared" si="1070"/>
        <v/>
      </c>
      <c r="R1858" s="131" t="str">
        <f t="shared" si="1070"/>
        <v/>
      </c>
      <c r="S1858" s="131" t="str">
        <f t="shared" si="1070"/>
        <v/>
      </c>
      <c r="T1858" s="131" t="str">
        <f t="shared" si="1070"/>
        <v/>
      </c>
      <c r="U1858" s="131" t="str">
        <f t="shared" si="1070"/>
        <v/>
      </c>
      <c r="V1858" s="14"/>
      <c r="W1858" s="17" t="str">
        <f>IF(C1858="",IF(OR(AND($H1858&lt;&gt;"",C1858=""),AND($F1857=$F1858,$AK1858&lt;&gt;""),COUNTA($H$3:$H$100002)&gt;COUNTA($H$3:$H1858),$AE1858&lt;&gt;""),W1857,""),C1858)</f>
        <v/>
      </c>
      <c r="X1858" s="17" t="str">
        <f>IF(D1858="",IF(OR(AND($H1858&lt;&gt;"",D1858=""),AND($F1857=$F1858,$AK1858&lt;&gt;""),COUNTA($H$3:$H$100002)&gt;COUNTA($H$3:$H1858),$AE1858&lt;&gt;""),X1857,""),D1858)</f>
        <v/>
      </c>
      <c r="Y1858" s="17" t="str">
        <f>IF(E1858="",IF(OR(AND($H1858&lt;&gt;"",E1858=""),AND($F1857=$F1858,$AK1858&lt;&gt;""),COUNTA($H$3:$H$100002)&gt;COUNTA($H$3:$H1858),$AE1858&lt;&gt;""),Y1857,""),E1858)</f>
        <v/>
      </c>
      <c r="Z1858" s="27" t="str">
        <f t="shared" si="1046"/>
        <v/>
      </c>
      <c r="AA1858" s="2" t="str">
        <f>IF(F1858="","",COUNTA($F$3:F1858))</f>
        <v/>
      </c>
      <c r="AB1858" s="3" t="str">
        <f>IF(F1858="","",IFERROR(IF(F1858&lt;&gt;"",IFERROR(INDEX(設定!$C$3:$C$303,MATCH(F1858,設定!$C$3:$C$303,0),0),INDEX(設定!$C$3:$C$303,MATCH("*"&amp;F1858&amp;"*",設定!$C$3:$C$303,0),0)),""),"エラー"))</f>
        <v/>
      </c>
      <c r="AC1858" s="2" t="str">
        <f>IF(G1858="","",COUNTA($G$3:G1858))</f>
        <v/>
      </c>
      <c r="AD1858" s="3" t="str">
        <f>IF(G1858="","",IFERROR(IF(G1858&lt;&gt;"",IFERROR(INDEX(設定!$C$3:$C$303,MATCH(G1858,設定!$C$3:$C$303,0),0),INDEX(設定!$C$3:$C$303,MATCH("*"&amp;G1858&amp;"*",設定!$C$3:$C$303,0),0)),""),"エラー"))</f>
        <v/>
      </c>
      <c r="AE1858" s="3" t="str">
        <f>IFERROR(IF(AB1858="",IF(AND(H1858&lt;&gt;"",F1858=""),INDEX(AB$3:AB1858,MATCH(MAX(AA$3:AA1858),AA$3:AA1858,0),0),""),AB1858),"")</f>
        <v/>
      </c>
      <c r="AF1858" s="3" t="str">
        <f>IFERROR(IF(AD1858="",IF(AND(H1858&lt;&gt;"",G1858=""),INDEX(AD$3:AD1858,MATCH(MAX(AC$3:AC1858),AC$3:AC1858,0),0),""),AD1858),"")</f>
        <v/>
      </c>
      <c r="AG1858" s="2" t="str">
        <f>IF(AH1858="","",IF(OR(AH1858=AH1857,AH1858=AH1859),IF(AND(E1858="",AB1858="",AG1857&lt;&gt;""),MAX($AG$3:AG1857),MAX($AG$3:AG1857)+1),IF(AH1857=AH1858,AG1857,MAX($AG$3:AG1857)+1)))</f>
        <v/>
      </c>
      <c r="AH1858" s="12" t="str">
        <f t="shared" si="1047"/>
        <v/>
      </c>
      <c r="AI1858" s="12" t="str">
        <f t="shared" si="1048"/>
        <v/>
      </c>
      <c r="AJ1858" s="13" t="str">
        <f t="shared" si="1049"/>
        <v/>
      </c>
      <c r="AK1858" s="13" t="str">
        <f t="shared" si="1050"/>
        <v/>
      </c>
      <c r="AL1858" s="13" t="str">
        <f>IF(OR(AJ1858="",COUNTIF($AH$3:AH1858,AH1858)&lt;&gt;COUNTIF(AH$3:AH$100002,AH1858)),"",SUMIF(AH$3:AH$100002,AH1858,AJ$3:AJ$100002))</f>
        <v/>
      </c>
      <c r="AM1858" s="13" t="str">
        <f>IF(OR(AK1858="",COUNTIF($AH$3:AH1858,AH1858)&lt;&gt;COUNTIF(AH$3:AH$100002,AH1858)),"",SUMIF(AH$3:AH$100002,AH1858,AK$3:AK$100002))</f>
        <v/>
      </c>
      <c r="AO1858" s="13" t="str">
        <f t="shared" si="1069"/>
        <v/>
      </c>
      <c r="AP1858" s="13" t="str">
        <f t="shared" si="1069"/>
        <v/>
      </c>
      <c r="AQ1858" s="13" t="str">
        <f t="shared" si="1069"/>
        <v/>
      </c>
      <c r="AR1858" s="13" t="str">
        <f t="shared" si="1069"/>
        <v/>
      </c>
      <c r="AS1858" s="13" t="str">
        <f t="shared" si="1069"/>
        <v/>
      </c>
      <c r="AT1858" s="13" t="str">
        <f t="shared" si="1069"/>
        <v/>
      </c>
      <c r="AU1858" s="13" t="str">
        <f t="shared" si="1069"/>
        <v/>
      </c>
      <c r="AV1858" s="13" t="str">
        <f t="shared" si="1069"/>
        <v/>
      </c>
      <c r="AW1858" s="86" t="str">
        <f t="shared" si="1051"/>
        <v/>
      </c>
      <c r="AX1858" s="59" t="str">
        <f t="shared" si="1052"/>
        <v/>
      </c>
      <c r="AY1858" s="63" t="str">
        <f>IF(OR($BR1858="",BH1858=""),"",COUNT($BR$3:$BR1858))</f>
        <v/>
      </c>
      <c r="AZ1858" s="13" t="str">
        <f>IF(OR($BR1858="",BI1858=""),"",COUNT($BR$3:$BR1858))</f>
        <v/>
      </c>
      <c r="BA1858" s="13" t="str">
        <f>IF(OR($BR1858="",BJ1858=""),"",COUNT($BR$3:$BR1858))</f>
        <v/>
      </c>
      <c r="BB1858" s="13" t="str">
        <f>IF(OR($BR1858="",BK1858=""),"",COUNT($BR$3:$BR1858))</f>
        <v/>
      </c>
      <c r="BC1858" s="13" t="str">
        <f>IF(OR($BR1858="",BL1858=""),"",COUNT($BR$3:$BR1858))</f>
        <v/>
      </c>
      <c r="BD1858" s="13" t="str">
        <f>IF(OR($BR1858="",BM1858=""),"",COUNT($BR$3:$BR1858))</f>
        <v/>
      </c>
      <c r="BE1858" s="13" t="str">
        <f>IF(OR($BR1858="",BN1858=""),"",COUNT($BR$3:$BR1858))</f>
        <v/>
      </c>
      <c r="BF1858" s="13" t="str">
        <f>IF(OR($BR1858="",BO1858=""),"",COUNT($BR$3:$BR1858))</f>
        <v/>
      </c>
      <c r="BG1858" s="66" t="str">
        <f>IF(Z1858="","",COUNT($Z$3:Z1858))</f>
        <v/>
      </c>
      <c r="BH1858" s="13" t="str">
        <f>IF(AO1858="","",IF(AO1858=BH$2,(SUMIF($BV$3:$BV1858,BH$2,$BW$3:$BW1858)-SUMIF($BX$3:$BX1858,BH$2,$BY$3:$BY1858))*AO$1,""))</f>
        <v/>
      </c>
      <c r="BI1858" s="13" t="str">
        <f>IF(AP1858="","",IF(AP1858=BI$2,(SUMIF($BV$3:$BV1858,BI$2,$BW$3:$BW1858)-SUMIF($BX$3:$BX1858,BI$2,$BY$3:$BY1858))*AP$1,""))</f>
        <v/>
      </c>
      <c r="BJ1858" s="13" t="str">
        <f>IF(AQ1858="","",IF(AQ1858=BJ$2,(SUMIF($BV$3:$BV1858,BJ$2,$BW$3:$BW1858)-SUMIF($BX$3:$BX1858,BJ$2,$BY$3:$BY1858))*AQ$1,""))</f>
        <v/>
      </c>
      <c r="BK1858" s="13" t="str">
        <f>IF(AR1858="","",IF(AR1858=BK$2,(SUMIF($BV$3:$BV1858,BK$2,$BW$3:$BW1858)-SUMIF($BX$3:$BX1858,BK$2,$BY$3:$BY1858))*AR$1,""))</f>
        <v/>
      </c>
      <c r="BL1858" s="13" t="str">
        <f>IF(AS1858="","",IF(AS1858=BL$2,(SUMIF($BV$3:$BV1858,BL$2,$BW$3:$BW1858)-SUMIF($BX$3:$BX1858,BL$2,$BY$3:$BY1858))*AS$1,""))</f>
        <v/>
      </c>
      <c r="BM1858" s="13" t="str">
        <f>IF(AT1858="","",IF(AT1858=BM$2,(SUMIF($BV$3:$BV1858,BM$2,$BW$3:$BW1858)-SUMIF($BX$3:$BX1858,BM$2,$BY$3:$BY1858))*AT$1,""))</f>
        <v/>
      </c>
      <c r="BN1858" s="13" t="str">
        <f>IF(AU1858="","",IF(AU1858=BN$2,(SUMIF($BV$3:$BV1858,BN$2,$BW$3:$BW1858)-SUMIF($BX$3:$BX1858,BN$2,$BY$3:$BY1858))*AU$1,""))</f>
        <v/>
      </c>
      <c r="BO1858" s="13" t="str">
        <f>IF(AV1858="","",IF(AV1858=BO$2,(SUMIF($BV$3:$BV1858,BO$2,$BW$3:$BW1858)-SUMIF($BX$3:$BX1858,BO$2,$BY$3:$BY1858))*AV$1,""))</f>
        <v/>
      </c>
      <c r="BP1858" s="69"/>
      <c r="BQ1858" s="13" t="str">
        <f t="shared" si="1053"/>
        <v/>
      </c>
      <c r="BR1858" s="75" t="str">
        <f t="shared" si="1054"/>
        <v/>
      </c>
      <c r="BS1858" s="33" t="str">
        <f t="shared" si="1055"/>
        <v/>
      </c>
      <c r="BT1858" s="42" t="str">
        <f t="shared" si="1056"/>
        <v/>
      </c>
      <c r="BU1858" s="38" t="str">
        <f t="shared" si="1057"/>
        <v/>
      </c>
      <c r="BV1858" s="30" t="str">
        <f t="shared" si="1058"/>
        <v/>
      </c>
      <c r="BW1858" s="36" t="str">
        <f t="shared" si="1059"/>
        <v/>
      </c>
      <c r="BX1858" s="36" t="str">
        <f t="shared" si="1060"/>
        <v/>
      </c>
      <c r="BY1858" s="45" t="str">
        <f t="shared" si="1061"/>
        <v/>
      </c>
      <c r="BZ1858" s="12" t="str">
        <f t="shared" si="1062"/>
        <v/>
      </c>
      <c r="CA1858" s="47" t="str">
        <f t="shared" si="1063"/>
        <v/>
      </c>
      <c r="CB1858" s="32" t="str">
        <f t="shared" si="1064"/>
        <v/>
      </c>
      <c r="CC1858" s="32" t="str">
        <f t="shared" si="1065"/>
        <v/>
      </c>
      <c r="CD1858" s="32" t="str">
        <f t="shared" si="1066"/>
        <v/>
      </c>
      <c r="CE1858" s="48"/>
      <c r="CF1858" s="32" t="str">
        <f t="shared" si="1038"/>
        <v/>
      </c>
      <c r="CG1858" s="32" t="str">
        <f t="shared" si="1067"/>
        <v/>
      </c>
      <c r="CH1858" s="48"/>
    </row>
    <row r="1859" spans="2:86" ht="30" customHeight="1" x14ac:dyDescent="0.2">
      <c r="B1859" s="155"/>
      <c r="C1859" s="117"/>
      <c r="D1859" s="53"/>
      <c r="E1859" s="68"/>
      <c r="F1859" s="54"/>
      <c r="G1859" s="54"/>
      <c r="H1859" s="55"/>
      <c r="I1859" s="71"/>
      <c r="J1859" s="73"/>
      <c r="K1859" s="56"/>
      <c r="L1859" s="76" t="str">
        <f t="shared" si="1044"/>
        <v/>
      </c>
      <c r="M1859" s="77" t="str">
        <f t="shared" si="1045"/>
        <v/>
      </c>
      <c r="N1859" s="130" t="str">
        <f t="shared" si="1037"/>
        <v/>
      </c>
      <c r="O1859" s="131" t="str">
        <f t="shared" si="1070"/>
        <v/>
      </c>
      <c r="P1859" s="131" t="str">
        <f t="shared" si="1070"/>
        <v/>
      </c>
      <c r="Q1859" s="131" t="str">
        <f t="shared" si="1070"/>
        <v/>
      </c>
      <c r="R1859" s="131" t="str">
        <f t="shared" si="1070"/>
        <v/>
      </c>
      <c r="S1859" s="131" t="str">
        <f t="shared" si="1070"/>
        <v/>
      </c>
      <c r="T1859" s="131" t="str">
        <f t="shared" si="1070"/>
        <v/>
      </c>
      <c r="U1859" s="131" t="str">
        <f t="shared" si="1070"/>
        <v/>
      </c>
      <c r="V1859" s="14"/>
      <c r="W1859" s="17" t="str">
        <f>IF(C1859="",IF(OR(AND($H1859&lt;&gt;"",C1859=""),AND($F1858=$F1859,$AK1859&lt;&gt;""),COUNTA($H$3:$H$100002)&gt;COUNTA($H$3:$H1859),$AE1859&lt;&gt;""),W1858,""),C1859)</f>
        <v/>
      </c>
      <c r="X1859" s="17" t="str">
        <f>IF(D1859="",IF(OR(AND($H1859&lt;&gt;"",D1859=""),AND($F1858=$F1859,$AK1859&lt;&gt;""),COUNTA($H$3:$H$100002)&gt;COUNTA($H$3:$H1859),$AE1859&lt;&gt;""),X1858,""),D1859)</f>
        <v/>
      </c>
      <c r="Y1859" s="17" t="str">
        <f>IF(E1859="",IF(OR(AND($H1859&lt;&gt;"",E1859=""),AND($F1858=$F1859,$AK1859&lt;&gt;""),COUNTA($H$3:$H$100002)&gt;COUNTA($H$3:$H1859),$AE1859&lt;&gt;""),Y1858,""),E1859)</f>
        <v/>
      </c>
      <c r="Z1859" s="27" t="str">
        <f t="shared" si="1046"/>
        <v/>
      </c>
      <c r="AA1859" s="2" t="str">
        <f>IF(F1859="","",COUNTA($F$3:F1859))</f>
        <v/>
      </c>
      <c r="AB1859" s="3" t="str">
        <f>IF(F1859="","",IFERROR(IF(F1859&lt;&gt;"",IFERROR(INDEX(設定!$C$3:$C$303,MATCH(F1859,設定!$C$3:$C$303,0),0),INDEX(設定!$C$3:$C$303,MATCH("*"&amp;F1859&amp;"*",設定!$C$3:$C$303,0),0)),""),"エラー"))</f>
        <v/>
      </c>
      <c r="AC1859" s="2" t="str">
        <f>IF(G1859="","",COUNTA($G$3:G1859))</f>
        <v/>
      </c>
      <c r="AD1859" s="3" t="str">
        <f>IF(G1859="","",IFERROR(IF(G1859&lt;&gt;"",IFERROR(INDEX(設定!$C$3:$C$303,MATCH(G1859,設定!$C$3:$C$303,0),0),INDEX(設定!$C$3:$C$303,MATCH("*"&amp;G1859&amp;"*",設定!$C$3:$C$303,0),0)),""),"エラー"))</f>
        <v/>
      </c>
      <c r="AE1859" s="3" t="str">
        <f>IFERROR(IF(AB1859="",IF(AND(H1859&lt;&gt;"",F1859=""),INDEX(AB$3:AB1859,MATCH(MAX(AA$3:AA1859),AA$3:AA1859,0),0),""),AB1859),"")</f>
        <v/>
      </c>
      <c r="AF1859" s="3" t="str">
        <f>IFERROR(IF(AD1859="",IF(AND(H1859&lt;&gt;"",G1859=""),INDEX(AD$3:AD1859,MATCH(MAX(AC$3:AC1859),AC$3:AC1859,0),0),""),AD1859),"")</f>
        <v/>
      </c>
      <c r="AG1859" s="2" t="str">
        <f>IF(AH1859="","",IF(OR(AH1859=AH1858,AH1859=AH1860),IF(AND(E1859="",AB1859="",AG1858&lt;&gt;""),MAX($AG$3:AG1858),MAX($AG$3:AG1858)+1),IF(AH1858=AH1859,AG1858,MAX($AG$3:AG1858)+1)))</f>
        <v/>
      </c>
      <c r="AH1859" s="12" t="str">
        <f t="shared" si="1047"/>
        <v/>
      </c>
      <c r="AI1859" s="12" t="str">
        <f t="shared" si="1048"/>
        <v/>
      </c>
      <c r="AJ1859" s="13" t="str">
        <f t="shared" si="1049"/>
        <v/>
      </c>
      <c r="AK1859" s="13" t="str">
        <f t="shared" si="1050"/>
        <v/>
      </c>
      <c r="AL1859" s="13" t="str">
        <f>IF(OR(AJ1859="",COUNTIF($AH$3:AH1859,AH1859)&lt;&gt;COUNTIF(AH$3:AH$100002,AH1859)),"",SUMIF(AH$3:AH$100002,AH1859,AJ$3:AJ$100002))</f>
        <v/>
      </c>
      <c r="AM1859" s="13" t="str">
        <f>IF(OR(AK1859="",COUNTIF($AH$3:AH1859,AH1859)&lt;&gt;COUNTIF(AH$3:AH$100002,AH1859)),"",SUMIF(AH$3:AH$100002,AH1859,AK$3:AK$100002))</f>
        <v/>
      </c>
      <c r="AO1859" s="13" t="str">
        <f t="shared" si="1069"/>
        <v/>
      </c>
      <c r="AP1859" s="13" t="str">
        <f t="shared" si="1069"/>
        <v/>
      </c>
      <c r="AQ1859" s="13" t="str">
        <f t="shared" si="1069"/>
        <v/>
      </c>
      <c r="AR1859" s="13" t="str">
        <f t="shared" si="1069"/>
        <v/>
      </c>
      <c r="AS1859" s="13" t="str">
        <f t="shared" si="1069"/>
        <v/>
      </c>
      <c r="AT1859" s="13" t="str">
        <f t="shared" si="1069"/>
        <v/>
      </c>
      <c r="AU1859" s="13" t="str">
        <f t="shared" si="1069"/>
        <v/>
      </c>
      <c r="AV1859" s="13" t="str">
        <f t="shared" si="1069"/>
        <v/>
      </c>
      <c r="AW1859" s="86" t="str">
        <f t="shared" si="1051"/>
        <v/>
      </c>
      <c r="AX1859" s="59" t="str">
        <f t="shared" si="1052"/>
        <v/>
      </c>
      <c r="AY1859" s="63" t="str">
        <f>IF(OR($BR1859="",BH1859=""),"",COUNT($BR$3:$BR1859))</f>
        <v/>
      </c>
      <c r="AZ1859" s="13" t="str">
        <f>IF(OR($BR1859="",BI1859=""),"",COUNT($BR$3:$BR1859))</f>
        <v/>
      </c>
      <c r="BA1859" s="13" t="str">
        <f>IF(OR($BR1859="",BJ1859=""),"",COUNT($BR$3:$BR1859))</f>
        <v/>
      </c>
      <c r="BB1859" s="13" t="str">
        <f>IF(OR($BR1859="",BK1859=""),"",COUNT($BR$3:$BR1859))</f>
        <v/>
      </c>
      <c r="BC1859" s="13" t="str">
        <f>IF(OR($BR1859="",BL1859=""),"",COUNT($BR$3:$BR1859))</f>
        <v/>
      </c>
      <c r="BD1859" s="13" t="str">
        <f>IF(OR($BR1859="",BM1859=""),"",COUNT($BR$3:$BR1859))</f>
        <v/>
      </c>
      <c r="BE1859" s="13" t="str">
        <f>IF(OR($BR1859="",BN1859=""),"",COUNT($BR$3:$BR1859))</f>
        <v/>
      </c>
      <c r="BF1859" s="13" t="str">
        <f>IF(OR($BR1859="",BO1859=""),"",COUNT($BR$3:$BR1859))</f>
        <v/>
      </c>
      <c r="BG1859" s="66" t="str">
        <f>IF(Z1859="","",COUNT($Z$3:Z1859))</f>
        <v/>
      </c>
      <c r="BH1859" s="13" t="str">
        <f>IF(AO1859="","",IF(AO1859=BH$2,(SUMIF($BV$3:$BV1859,BH$2,$BW$3:$BW1859)-SUMIF($BX$3:$BX1859,BH$2,$BY$3:$BY1859))*AO$1,""))</f>
        <v/>
      </c>
      <c r="BI1859" s="13" t="str">
        <f>IF(AP1859="","",IF(AP1859=BI$2,(SUMIF($BV$3:$BV1859,BI$2,$BW$3:$BW1859)-SUMIF($BX$3:$BX1859,BI$2,$BY$3:$BY1859))*AP$1,""))</f>
        <v/>
      </c>
      <c r="BJ1859" s="13" t="str">
        <f>IF(AQ1859="","",IF(AQ1859=BJ$2,(SUMIF($BV$3:$BV1859,BJ$2,$BW$3:$BW1859)-SUMIF($BX$3:$BX1859,BJ$2,$BY$3:$BY1859))*AQ$1,""))</f>
        <v/>
      </c>
      <c r="BK1859" s="13" t="str">
        <f>IF(AR1859="","",IF(AR1859=BK$2,(SUMIF($BV$3:$BV1859,BK$2,$BW$3:$BW1859)-SUMIF($BX$3:$BX1859,BK$2,$BY$3:$BY1859))*AR$1,""))</f>
        <v/>
      </c>
      <c r="BL1859" s="13" t="str">
        <f>IF(AS1859="","",IF(AS1859=BL$2,(SUMIF($BV$3:$BV1859,BL$2,$BW$3:$BW1859)-SUMIF($BX$3:$BX1859,BL$2,$BY$3:$BY1859))*AS$1,""))</f>
        <v/>
      </c>
      <c r="BM1859" s="13" t="str">
        <f>IF(AT1859="","",IF(AT1859=BM$2,(SUMIF($BV$3:$BV1859,BM$2,$BW$3:$BW1859)-SUMIF($BX$3:$BX1859,BM$2,$BY$3:$BY1859))*AT$1,""))</f>
        <v/>
      </c>
      <c r="BN1859" s="13" t="str">
        <f>IF(AU1859="","",IF(AU1859=BN$2,(SUMIF($BV$3:$BV1859,BN$2,$BW$3:$BW1859)-SUMIF($BX$3:$BX1859,BN$2,$BY$3:$BY1859))*AU$1,""))</f>
        <v/>
      </c>
      <c r="BO1859" s="13" t="str">
        <f>IF(AV1859="","",IF(AV1859=BO$2,(SUMIF($BV$3:$BV1859,BO$2,$BW$3:$BW1859)-SUMIF($BX$3:$BX1859,BO$2,$BY$3:$BY1859))*AV$1,""))</f>
        <v/>
      </c>
      <c r="BP1859" s="69"/>
      <c r="BQ1859" s="13" t="str">
        <f t="shared" si="1053"/>
        <v/>
      </c>
      <c r="BR1859" s="75" t="str">
        <f t="shared" si="1054"/>
        <v/>
      </c>
      <c r="BS1859" s="33" t="str">
        <f t="shared" si="1055"/>
        <v/>
      </c>
      <c r="BT1859" s="42" t="str">
        <f t="shared" si="1056"/>
        <v/>
      </c>
      <c r="BU1859" s="38" t="str">
        <f t="shared" si="1057"/>
        <v/>
      </c>
      <c r="BV1859" s="30" t="str">
        <f t="shared" si="1058"/>
        <v/>
      </c>
      <c r="BW1859" s="36" t="str">
        <f t="shared" si="1059"/>
        <v/>
      </c>
      <c r="BX1859" s="36" t="str">
        <f t="shared" si="1060"/>
        <v/>
      </c>
      <c r="BY1859" s="45" t="str">
        <f t="shared" si="1061"/>
        <v/>
      </c>
      <c r="BZ1859" s="12" t="str">
        <f t="shared" si="1062"/>
        <v/>
      </c>
      <c r="CA1859" s="47" t="str">
        <f t="shared" si="1063"/>
        <v/>
      </c>
      <c r="CB1859" s="32" t="str">
        <f t="shared" si="1064"/>
        <v/>
      </c>
      <c r="CC1859" s="32" t="str">
        <f t="shared" si="1065"/>
        <v/>
      </c>
      <c r="CD1859" s="32" t="str">
        <f t="shared" si="1066"/>
        <v/>
      </c>
      <c r="CE1859" s="48"/>
      <c r="CF1859" s="32" t="str">
        <f t="shared" si="1038"/>
        <v/>
      </c>
      <c r="CG1859" s="32" t="str">
        <f t="shared" si="1067"/>
        <v/>
      </c>
      <c r="CH1859" s="48"/>
    </row>
    <row r="1860" spans="2:86" ht="30" customHeight="1" x14ac:dyDescent="0.2">
      <c r="B1860" s="155"/>
      <c r="C1860" s="117"/>
      <c r="D1860" s="53"/>
      <c r="E1860" s="68"/>
      <c r="F1860" s="54"/>
      <c r="G1860" s="54"/>
      <c r="H1860" s="55"/>
      <c r="I1860" s="71"/>
      <c r="J1860" s="73"/>
      <c r="K1860" s="56"/>
      <c r="L1860" s="76" t="str">
        <f t="shared" si="1044"/>
        <v/>
      </c>
      <c r="M1860" s="77" t="str">
        <f t="shared" si="1045"/>
        <v/>
      </c>
      <c r="N1860" s="130" t="str">
        <f t="shared" ref="N1860:N1923" si="1071">IFERROR(INDEX($BH$3:$BO$100002,MATCH($BG1860,$BG$3:$BG$100002,0),MATCH(N$1,$BH$2:$BO$2,0)),"")</f>
        <v/>
      </c>
      <c r="O1860" s="131" t="str">
        <f t="shared" si="1070"/>
        <v/>
      </c>
      <c r="P1860" s="131" t="str">
        <f t="shared" si="1070"/>
        <v/>
      </c>
      <c r="Q1860" s="131" t="str">
        <f t="shared" si="1070"/>
        <v/>
      </c>
      <c r="R1860" s="131" t="str">
        <f t="shared" si="1070"/>
        <v/>
      </c>
      <c r="S1860" s="131" t="str">
        <f t="shared" si="1070"/>
        <v/>
      </c>
      <c r="T1860" s="131" t="str">
        <f t="shared" si="1070"/>
        <v/>
      </c>
      <c r="U1860" s="131" t="str">
        <f t="shared" si="1070"/>
        <v/>
      </c>
      <c r="V1860" s="14"/>
      <c r="W1860" s="17" t="str">
        <f>IF(C1860="",IF(OR(AND($H1860&lt;&gt;"",C1860=""),AND($F1859=$F1860,$AK1860&lt;&gt;""),COUNTA($H$3:$H$100002)&gt;COUNTA($H$3:$H1860),$AE1860&lt;&gt;""),W1859,""),C1860)</f>
        <v/>
      </c>
      <c r="X1860" s="17" t="str">
        <f>IF(D1860="",IF(OR(AND($H1860&lt;&gt;"",D1860=""),AND($F1859=$F1860,$AK1860&lt;&gt;""),COUNTA($H$3:$H$100002)&gt;COUNTA($H$3:$H1860),$AE1860&lt;&gt;""),X1859,""),D1860)</f>
        <v/>
      </c>
      <c r="Y1860" s="17" t="str">
        <f>IF(E1860="",IF(OR(AND($H1860&lt;&gt;"",E1860=""),AND($F1859=$F1860,$AK1860&lt;&gt;""),COUNTA($H$3:$H$100002)&gt;COUNTA($H$3:$H1860),$AE1860&lt;&gt;""),Y1859,""),E1860)</f>
        <v/>
      </c>
      <c r="Z1860" s="27" t="str">
        <f t="shared" si="1046"/>
        <v/>
      </c>
      <c r="AA1860" s="2" t="str">
        <f>IF(F1860="","",COUNTA($F$3:F1860))</f>
        <v/>
      </c>
      <c r="AB1860" s="3" t="str">
        <f>IF(F1860="","",IFERROR(IF(F1860&lt;&gt;"",IFERROR(INDEX(設定!$C$3:$C$303,MATCH(F1860,設定!$C$3:$C$303,0),0),INDEX(設定!$C$3:$C$303,MATCH("*"&amp;F1860&amp;"*",設定!$C$3:$C$303,0),0)),""),"エラー"))</f>
        <v/>
      </c>
      <c r="AC1860" s="2" t="str">
        <f>IF(G1860="","",COUNTA($G$3:G1860))</f>
        <v/>
      </c>
      <c r="AD1860" s="3" t="str">
        <f>IF(G1860="","",IFERROR(IF(G1860&lt;&gt;"",IFERROR(INDEX(設定!$C$3:$C$303,MATCH(G1860,設定!$C$3:$C$303,0),0),INDEX(設定!$C$3:$C$303,MATCH("*"&amp;G1860&amp;"*",設定!$C$3:$C$303,0),0)),""),"エラー"))</f>
        <v/>
      </c>
      <c r="AE1860" s="3" t="str">
        <f>IFERROR(IF(AB1860="",IF(AND(H1860&lt;&gt;"",F1860=""),INDEX(AB$3:AB1860,MATCH(MAX(AA$3:AA1860),AA$3:AA1860,0),0),""),AB1860),"")</f>
        <v/>
      </c>
      <c r="AF1860" s="3" t="str">
        <f>IFERROR(IF(AD1860="",IF(AND(H1860&lt;&gt;"",G1860=""),INDEX(AD$3:AD1860,MATCH(MAX(AC$3:AC1860),AC$3:AC1860,0),0),""),AD1860),"")</f>
        <v/>
      </c>
      <c r="AG1860" s="2" t="str">
        <f>IF(AH1860="","",IF(OR(AH1860=AH1859,AH1860=AH1861),IF(AND(E1860="",AB1860="",AG1859&lt;&gt;""),MAX($AG$3:AG1859),MAX($AG$3:AG1859)+1),IF(AH1859=AH1860,AG1859,MAX($AG$3:AG1859)+1)))</f>
        <v/>
      </c>
      <c r="AH1860" s="12" t="str">
        <f t="shared" si="1047"/>
        <v/>
      </c>
      <c r="AI1860" s="12" t="str">
        <f t="shared" si="1048"/>
        <v/>
      </c>
      <c r="AJ1860" s="13" t="str">
        <f t="shared" si="1049"/>
        <v/>
      </c>
      <c r="AK1860" s="13" t="str">
        <f t="shared" si="1050"/>
        <v/>
      </c>
      <c r="AL1860" s="13" t="str">
        <f>IF(OR(AJ1860="",COUNTIF($AH$3:AH1860,AH1860)&lt;&gt;COUNTIF(AH$3:AH$100002,AH1860)),"",SUMIF(AH$3:AH$100002,AH1860,AJ$3:AJ$100002))</f>
        <v/>
      </c>
      <c r="AM1860" s="13" t="str">
        <f>IF(OR(AK1860="",COUNTIF($AH$3:AH1860,AH1860)&lt;&gt;COUNTIF(AH$3:AH$100002,AH1860)),"",SUMIF(AH$3:AH$100002,AH1860,AK$3:AK$100002))</f>
        <v/>
      </c>
      <c r="AO1860" s="13" t="str">
        <f t="shared" si="1069"/>
        <v/>
      </c>
      <c r="AP1860" s="13" t="str">
        <f t="shared" si="1069"/>
        <v/>
      </c>
      <c r="AQ1860" s="13" t="str">
        <f t="shared" si="1069"/>
        <v/>
      </c>
      <c r="AR1860" s="13" t="str">
        <f t="shared" si="1069"/>
        <v/>
      </c>
      <c r="AS1860" s="13" t="str">
        <f t="shared" si="1069"/>
        <v/>
      </c>
      <c r="AT1860" s="13" t="str">
        <f t="shared" si="1069"/>
        <v/>
      </c>
      <c r="AU1860" s="13" t="str">
        <f t="shared" si="1069"/>
        <v/>
      </c>
      <c r="AV1860" s="13" t="str">
        <f t="shared" si="1069"/>
        <v/>
      </c>
      <c r="AW1860" s="86" t="str">
        <f t="shared" si="1051"/>
        <v/>
      </c>
      <c r="AX1860" s="59" t="str">
        <f t="shared" si="1052"/>
        <v/>
      </c>
      <c r="AY1860" s="63" t="str">
        <f>IF(OR($BR1860="",BH1860=""),"",COUNT($BR$3:$BR1860))</f>
        <v/>
      </c>
      <c r="AZ1860" s="13" t="str">
        <f>IF(OR($BR1860="",BI1860=""),"",COUNT($BR$3:$BR1860))</f>
        <v/>
      </c>
      <c r="BA1860" s="13" t="str">
        <f>IF(OR($BR1860="",BJ1860=""),"",COUNT($BR$3:$BR1860))</f>
        <v/>
      </c>
      <c r="BB1860" s="13" t="str">
        <f>IF(OR($BR1860="",BK1860=""),"",COUNT($BR$3:$BR1860))</f>
        <v/>
      </c>
      <c r="BC1860" s="13" t="str">
        <f>IF(OR($BR1860="",BL1860=""),"",COUNT($BR$3:$BR1860))</f>
        <v/>
      </c>
      <c r="BD1860" s="13" t="str">
        <f>IF(OR($BR1860="",BM1860=""),"",COUNT($BR$3:$BR1860))</f>
        <v/>
      </c>
      <c r="BE1860" s="13" t="str">
        <f>IF(OR($BR1860="",BN1860=""),"",COUNT($BR$3:$BR1860))</f>
        <v/>
      </c>
      <c r="BF1860" s="13" t="str">
        <f>IF(OR($BR1860="",BO1860=""),"",COUNT($BR$3:$BR1860))</f>
        <v/>
      </c>
      <c r="BG1860" s="66" t="str">
        <f>IF(Z1860="","",COUNT($Z$3:Z1860))</f>
        <v/>
      </c>
      <c r="BH1860" s="13" t="str">
        <f>IF(AO1860="","",IF(AO1860=BH$2,(SUMIF($BV$3:$BV1860,BH$2,$BW$3:$BW1860)-SUMIF($BX$3:$BX1860,BH$2,$BY$3:$BY1860))*AO$1,""))</f>
        <v/>
      </c>
      <c r="BI1860" s="13" t="str">
        <f>IF(AP1860="","",IF(AP1860=BI$2,(SUMIF($BV$3:$BV1860,BI$2,$BW$3:$BW1860)-SUMIF($BX$3:$BX1860,BI$2,$BY$3:$BY1860))*AP$1,""))</f>
        <v/>
      </c>
      <c r="BJ1860" s="13" t="str">
        <f>IF(AQ1860="","",IF(AQ1860=BJ$2,(SUMIF($BV$3:$BV1860,BJ$2,$BW$3:$BW1860)-SUMIF($BX$3:$BX1860,BJ$2,$BY$3:$BY1860))*AQ$1,""))</f>
        <v/>
      </c>
      <c r="BK1860" s="13" t="str">
        <f>IF(AR1860="","",IF(AR1860=BK$2,(SUMIF($BV$3:$BV1860,BK$2,$BW$3:$BW1860)-SUMIF($BX$3:$BX1860,BK$2,$BY$3:$BY1860))*AR$1,""))</f>
        <v/>
      </c>
      <c r="BL1860" s="13" t="str">
        <f>IF(AS1860="","",IF(AS1860=BL$2,(SUMIF($BV$3:$BV1860,BL$2,$BW$3:$BW1860)-SUMIF($BX$3:$BX1860,BL$2,$BY$3:$BY1860))*AS$1,""))</f>
        <v/>
      </c>
      <c r="BM1860" s="13" t="str">
        <f>IF(AT1860="","",IF(AT1860=BM$2,(SUMIF($BV$3:$BV1860,BM$2,$BW$3:$BW1860)-SUMIF($BX$3:$BX1860,BM$2,$BY$3:$BY1860))*AT$1,""))</f>
        <v/>
      </c>
      <c r="BN1860" s="13" t="str">
        <f>IF(AU1860="","",IF(AU1860=BN$2,(SUMIF($BV$3:$BV1860,BN$2,$BW$3:$BW1860)-SUMIF($BX$3:$BX1860,BN$2,$BY$3:$BY1860))*AU$1,""))</f>
        <v/>
      </c>
      <c r="BO1860" s="13" t="str">
        <f>IF(AV1860="","",IF(AV1860=BO$2,(SUMIF($BV$3:$BV1860,BO$2,$BW$3:$BW1860)-SUMIF($BX$3:$BX1860,BO$2,$BY$3:$BY1860))*AV$1,""))</f>
        <v/>
      </c>
      <c r="BP1860" s="69"/>
      <c r="BQ1860" s="13" t="str">
        <f t="shared" si="1053"/>
        <v/>
      </c>
      <c r="BR1860" s="75" t="str">
        <f t="shared" si="1054"/>
        <v/>
      </c>
      <c r="BS1860" s="33" t="str">
        <f t="shared" si="1055"/>
        <v/>
      </c>
      <c r="BT1860" s="42" t="str">
        <f t="shared" si="1056"/>
        <v/>
      </c>
      <c r="BU1860" s="38" t="str">
        <f t="shared" si="1057"/>
        <v/>
      </c>
      <c r="BV1860" s="30" t="str">
        <f t="shared" si="1058"/>
        <v/>
      </c>
      <c r="BW1860" s="36" t="str">
        <f t="shared" si="1059"/>
        <v/>
      </c>
      <c r="BX1860" s="36" t="str">
        <f t="shared" si="1060"/>
        <v/>
      </c>
      <c r="BY1860" s="45" t="str">
        <f t="shared" si="1061"/>
        <v/>
      </c>
      <c r="BZ1860" s="12" t="str">
        <f t="shared" si="1062"/>
        <v/>
      </c>
      <c r="CA1860" s="47" t="str">
        <f t="shared" si="1063"/>
        <v/>
      </c>
      <c r="CB1860" s="32" t="str">
        <f t="shared" si="1064"/>
        <v/>
      </c>
      <c r="CC1860" s="32" t="str">
        <f t="shared" si="1065"/>
        <v/>
      </c>
      <c r="CD1860" s="32" t="str">
        <f t="shared" si="1066"/>
        <v/>
      </c>
      <c r="CE1860" s="48"/>
      <c r="CF1860" s="32" t="str">
        <f t="shared" ref="CF1860:CF1923" si="1072">IF(AND(ISNUMBER(B1860),CG1860&lt;&gt;""),B1860,"")</f>
        <v/>
      </c>
      <c r="CG1860" s="32" t="str">
        <f t="shared" si="1067"/>
        <v/>
      </c>
      <c r="CH1860" s="48"/>
    </row>
    <row r="1861" spans="2:86" ht="30" customHeight="1" x14ac:dyDescent="0.2">
      <c r="B1861" s="155"/>
      <c r="C1861" s="117"/>
      <c r="D1861" s="53"/>
      <c r="E1861" s="68"/>
      <c r="F1861" s="54"/>
      <c r="G1861" s="54"/>
      <c r="H1861" s="55"/>
      <c r="I1861" s="71"/>
      <c r="J1861" s="73"/>
      <c r="K1861" s="56"/>
      <c r="L1861" s="76" t="str">
        <f t="shared" si="1044"/>
        <v/>
      </c>
      <c r="M1861" s="77" t="str">
        <f t="shared" si="1045"/>
        <v/>
      </c>
      <c r="N1861" s="130" t="str">
        <f t="shared" si="1071"/>
        <v/>
      </c>
      <c r="O1861" s="131" t="str">
        <f t="shared" si="1070"/>
        <v/>
      </c>
      <c r="P1861" s="131" t="str">
        <f t="shared" si="1070"/>
        <v/>
      </c>
      <c r="Q1861" s="131" t="str">
        <f t="shared" si="1070"/>
        <v/>
      </c>
      <c r="R1861" s="131" t="str">
        <f t="shared" si="1070"/>
        <v/>
      </c>
      <c r="S1861" s="131" t="str">
        <f t="shared" si="1070"/>
        <v/>
      </c>
      <c r="T1861" s="131" t="str">
        <f t="shared" si="1070"/>
        <v/>
      </c>
      <c r="U1861" s="131" t="str">
        <f t="shared" si="1070"/>
        <v/>
      </c>
      <c r="V1861" s="14"/>
      <c r="W1861" s="17" t="str">
        <f>IF(C1861="",IF(OR(AND($H1861&lt;&gt;"",C1861=""),AND($F1860=$F1861,$AK1861&lt;&gt;""),COUNTA($H$3:$H$100002)&gt;COUNTA($H$3:$H1861),$AE1861&lt;&gt;""),W1860,""),C1861)</f>
        <v/>
      </c>
      <c r="X1861" s="17" t="str">
        <f>IF(D1861="",IF(OR(AND($H1861&lt;&gt;"",D1861=""),AND($F1860=$F1861,$AK1861&lt;&gt;""),COUNTA($H$3:$H$100002)&gt;COUNTA($H$3:$H1861),$AE1861&lt;&gt;""),X1860,""),D1861)</f>
        <v/>
      </c>
      <c r="Y1861" s="17" t="str">
        <f>IF(E1861="",IF(OR(AND($H1861&lt;&gt;"",E1861=""),AND($F1860=$F1861,$AK1861&lt;&gt;""),COUNTA($H$3:$H$100002)&gt;COUNTA($H$3:$H1861),$AE1861&lt;&gt;""),Y1860,""),E1861)</f>
        <v/>
      </c>
      <c r="Z1861" s="27" t="str">
        <f t="shared" si="1046"/>
        <v/>
      </c>
      <c r="AA1861" s="2" t="str">
        <f>IF(F1861="","",COUNTA($F$3:F1861))</f>
        <v/>
      </c>
      <c r="AB1861" s="3" t="str">
        <f>IF(F1861="","",IFERROR(IF(F1861&lt;&gt;"",IFERROR(INDEX(設定!$C$3:$C$303,MATCH(F1861,設定!$C$3:$C$303,0),0),INDEX(設定!$C$3:$C$303,MATCH("*"&amp;F1861&amp;"*",設定!$C$3:$C$303,0),0)),""),"エラー"))</f>
        <v/>
      </c>
      <c r="AC1861" s="2" t="str">
        <f>IF(G1861="","",COUNTA($G$3:G1861))</f>
        <v/>
      </c>
      <c r="AD1861" s="3" t="str">
        <f>IF(G1861="","",IFERROR(IF(G1861&lt;&gt;"",IFERROR(INDEX(設定!$C$3:$C$303,MATCH(G1861,設定!$C$3:$C$303,0),0),INDEX(設定!$C$3:$C$303,MATCH("*"&amp;G1861&amp;"*",設定!$C$3:$C$303,0),0)),""),"エラー"))</f>
        <v/>
      </c>
      <c r="AE1861" s="3" t="str">
        <f>IFERROR(IF(AB1861="",IF(AND(H1861&lt;&gt;"",F1861=""),INDEX(AB$3:AB1861,MATCH(MAX(AA$3:AA1861),AA$3:AA1861,0),0),""),AB1861),"")</f>
        <v/>
      </c>
      <c r="AF1861" s="3" t="str">
        <f>IFERROR(IF(AD1861="",IF(AND(H1861&lt;&gt;"",G1861=""),INDEX(AD$3:AD1861,MATCH(MAX(AC$3:AC1861),AC$3:AC1861,0),0),""),AD1861),"")</f>
        <v/>
      </c>
      <c r="AG1861" s="2" t="str">
        <f>IF(AH1861="","",IF(OR(AH1861=AH1860,AH1861=AH1862),IF(AND(E1861="",AB1861="",AG1860&lt;&gt;""),MAX($AG$3:AG1860),MAX($AG$3:AG1860)+1),IF(AH1860=AH1861,AG1860,MAX($AG$3:AG1860)+1)))</f>
        <v/>
      </c>
      <c r="AH1861" s="12" t="str">
        <f t="shared" si="1047"/>
        <v/>
      </c>
      <c r="AI1861" s="12" t="str">
        <f t="shared" si="1048"/>
        <v/>
      </c>
      <c r="AJ1861" s="13" t="str">
        <f t="shared" si="1049"/>
        <v/>
      </c>
      <c r="AK1861" s="13" t="str">
        <f t="shared" si="1050"/>
        <v/>
      </c>
      <c r="AL1861" s="13" t="str">
        <f>IF(OR(AJ1861="",COUNTIF($AH$3:AH1861,AH1861)&lt;&gt;COUNTIF(AH$3:AH$100002,AH1861)),"",SUMIF(AH$3:AH$100002,AH1861,AJ$3:AJ$100002))</f>
        <v/>
      </c>
      <c r="AM1861" s="13" t="str">
        <f>IF(OR(AK1861="",COUNTIF($AH$3:AH1861,AH1861)&lt;&gt;COUNTIF(AH$3:AH$100002,AH1861)),"",SUMIF(AH$3:AH$100002,AH1861,AK$3:AK$100002))</f>
        <v/>
      </c>
      <c r="AO1861" s="13" t="str">
        <f t="shared" si="1069"/>
        <v/>
      </c>
      <c r="AP1861" s="13" t="str">
        <f t="shared" si="1069"/>
        <v/>
      </c>
      <c r="AQ1861" s="13" t="str">
        <f t="shared" si="1069"/>
        <v/>
      </c>
      <c r="AR1861" s="13" t="str">
        <f t="shared" si="1069"/>
        <v/>
      </c>
      <c r="AS1861" s="13" t="str">
        <f t="shared" si="1069"/>
        <v/>
      </c>
      <c r="AT1861" s="13" t="str">
        <f t="shared" si="1069"/>
        <v/>
      </c>
      <c r="AU1861" s="13" t="str">
        <f t="shared" si="1069"/>
        <v/>
      </c>
      <c r="AV1861" s="13" t="str">
        <f t="shared" si="1069"/>
        <v/>
      </c>
      <c r="AW1861" s="86" t="str">
        <f t="shared" si="1051"/>
        <v/>
      </c>
      <c r="AX1861" s="59" t="str">
        <f t="shared" si="1052"/>
        <v/>
      </c>
      <c r="AY1861" s="63" t="str">
        <f>IF(OR($BR1861="",BH1861=""),"",COUNT($BR$3:$BR1861))</f>
        <v/>
      </c>
      <c r="AZ1861" s="13" t="str">
        <f>IF(OR($BR1861="",BI1861=""),"",COUNT($BR$3:$BR1861))</f>
        <v/>
      </c>
      <c r="BA1861" s="13" t="str">
        <f>IF(OR($BR1861="",BJ1861=""),"",COUNT($BR$3:$BR1861))</f>
        <v/>
      </c>
      <c r="BB1861" s="13" t="str">
        <f>IF(OR($BR1861="",BK1861=""),"",COUNT($BR$3:$BR1861))</f>
        <v/>
      </c>
      <c r="BC1861" s="13" t="str">
        <f>IF(OR($BR1861="",BL1861=""),"",COUNT($BR$3:$BR1861))</f>
        <v/>
      </c>
      <c r="BD1861" s="13" t="str">
        <f>IF(OR($BR1861="",BM1861=""),"",COUNT($BR$3:$BR1861))</f>
        <v/>
      </c>
      <c r="BE1861" s="13" t="str">
        <f>IF(OR($BR1861="",BN1861=""),"",COUNT($BR$3:$BR1861))</f>
        <v/>
      </c>
      <c r="BF1861" s="13" t="str">
        <f>IF(OR($BR1861="",BO1861=""),"",COUNT($BR$3:$BR1861))</f>
        <v/>
      </c>
      <c r="BG1861" s="66" t="str">
        <f>IF(Z1861="","",COUNT($Z$3:Z1861))</f>
        <v/>
      </c>
      <c r="BH1861" s="13" t="str">
        <f>IF(AO1861="","",IF(AO1861=BH$2,(SUMIF($BV$3:$BV1861,BH$2,$BW$3:$BW1861)-SUMIF($BX$3:$BX1861,BH$2,$BY$3:$BY1861))*AO$1,""))</f>
        <v/>
      </c>
      <c r="BI1861" s="13" t="str">
        <f>IF(AP1861="","",IF(AP1861=BI$2,(SUMIF($BV$3:$BV1861,BI$2,$BW$3:$BW1861)-SUMIF($BX$3:$BX1861,BI$2,$BY$3:$BY1861))*AP$1,""))</f>
        <v/>
      </c>
      <c r="BJ1861" s="13" t="str">
        <f>IF(AQ1861="","",IF(AQ1861=BJ$2,(SUMIF($BV$3:$BV1861,BJ$2,$BW$3:$BW1861)-SUMIF($BX$3:$BX1861,BJ$2,$BY$3:$BY1861))*AQ$1,""))</f>
        <v/>
      </c>
      <c r="BK1861" s="13" t="str">
        <f>IF(AR1861="","",IF(AR1861=BK$2,(SUMIF($BV$3:$BV1861,BK$2,$BW$3:$BW1861)-SUMIF($BX$3:$BX1861,BK$2,$BY$3:$BY1861))*AR$1,""))</f>
        <v/>
      </c>
      <c r="BL1861" s="13" t="str">
        <f>IF(AS1861="","",IF(AS1861=BL$2,(SUMIF($BV$3:$BV1861,BL$2,$BW$3:$BW1861)-SUMIF($BX$3:$BX1861,BL$2,$BY$3:$BY1861))*AS$1,""))</f>
        <v/>
      </c>
      <c r="BM1861" s="13" t="str">
        <f>IF(AT1861="","",IF(AT1861=BM$2,(SUMIF($BV$3:$BV1861,BM$2,$BW$3:$BW1861)-SUMIF($BX$3:$BX1861,BM$2,$BY$3:$BY1861))*AT$1,""))</f>
        <v/>
      </c>
      <c r="BN1861" s="13" t="str">
        <f>IF(AU1861="","",IF(AU1861=BN$2,(SUMIF($BV$3:$BV1861,BN$2,$BW$3:$BW1861)-SUMIF($BX$3:$BX1861,BN$2,$BY$3:$BY1861))*AU$1,""))</f>
        <v/>
      </c>
      <c r="BO1861" s="13" t="str">
        <f>IF(AV1861="","",IF(AV1861=BO$2,(SUMIF($BV$3:$BV1861,BO$2,$BW$3:$BW1861)-SUMIF($BX$3:$BX1861,BO$2,$BY$3:$BY1861))*AV$1,""))</f>
        <v/>
      </c>
      <c r="BP1861" s="69"/>
      <c r="BQ1861" s="13" t="str">
        <f t="shared" si="1053"/>
        <v/>
      </c>
      <c r="BR1861" s="75" t="str">
        <f t="shared" si="1054"/>
        <v/>
      </c>
      <c r="BS1861" s="33" t="str">
        <f t="shared" si="1055"/>
        <v/>
      </c>
      <c r="BT1861" s="42" t="str">
        <f t="shared" si="1056"/>
        <v/>
      </c>
      <c r="BU1861" s="38" t="str">
        <f t="shared" si="1057"/>
        <v/>
      </c>
      <c r="BV1861" s="30" t="str">
        <f t="shared" si="1058"/>
        <v/>
      </c>
      <c r="BW1861" s="36" t="str">
        <f t="shared" si="1059"/>
        <v/>
      </c>
      <c r="BX1861" s="36" t="str">
        <f t="shared" si="1060"/>
        <v/>
      </c>
      <c r="BY1861" s="45" t="str">
        <f t="shared" si="1061"/>
        <v/>
      </c>
      <c r="BZ1861" s="12" t="str">
        <f t="shared" si="1062"/>
        <v/>
      </c>
      <c r="CA1861" s="47" t="str">
        <f t="shared" si="1063"/>
        <v/>
      </c>
      <c r="CB1861" s="32" t="str">
        <f t="shared" si="1064"/>
        <v/>
      </c>
      <c r="CC1861" s="32" t="str">
        <f t="shared" si="1065"/>
        <v/>
      </c>
      <c r="CD1861" s="32" t="str">
        <f t="shared" si="1066"/>
        <v/>
      </c>
      <c r="CE1861" s="48"/>
      <c r="CF1861" s="32" t="str">
        <f t="shared" si="1072"/>
        <v/>
      </c>
      <c r="CG1861" s="32" t="str">
        <f t="shared" si="1067"/>
        <v/>
      </c>
      <c r="CH1861" s="48"/>
    </row>
    <row r="1862" spans="2:86" ht="30" customHeight="1" x14ac:dyDescent="0.2">
      <c r="B1862" s="155"/>
      <c r="C1862" s="117"/>
      <c r="D1862" s="53"/>
      <c r="E1862" s="68"/>
      <c r="F1862" s="54"/>
      <c r="G1862" s="54"/>
      <c r="H1862" s="55"/>
      <c r="I1862" s="71"/>
      <c r="J1862" s="73"/>
      <c r="K1862" s="56"/>
      <c r="L1862" s="76" t="str">
        <f t="shared" si="1044"/>
        <v/>
      </c>
      <c r="M1862" s="77" t="str">
        <f t="shared" si="1045"/>
        <v/>
      </c>
      <c r="N1862" s="130" t="str">
        <f t="shared" si="1071"/>
        <v/>
      </c>
      <c r="O1862" s="131" t="str">
        <f t="shared" si="1070"/>
        <v/>
      </c>
      <c r="P1862" s="131" t="str">
        <f t="shared" si="1070"/>
        <v/>
      </c>
      <c r="Q1862" s="131" t="str">
        <f t="shared" si="1070"/>
        <v/>
      </c>
      <c r="R1862" s="131" t="str">
        <f t="shared" si="1070"/>
        <v/>
      </c>
      <c r="S1862" s="131" t="str">
        <f t="shared" si="1070"/>
        <v/>
      </c>
      <c r="T1862" s="131" t="str">
        <f t="shared" si="1070"/>
        <v/>
      </c>
      <c r="U1862" s="131" t="str">
        <f t="shared" si="1070"/>
        <v/>
      </c>
      <c r="V1862" s="14"/>
      <c r="W1862" s="17" t="str">
        <f>IF(C1862="",IF(OR(AND($H1862&lt;&gt;"",C1862=""),AND($F1861=$F1862,$AK1862&lt;&gt;""),COUNTA($H$3:$H$100002)&gt;COUNTA($H$3:$H1862),$AE1862&lt;&gt;""),W1861,""),C1862)</f>
        <v/>
      </c>
      <c r="X1862" s="17" t="str">
        <f>IF(D1862="",IF(OR(AND($H1862&lt;&gt;"",D1862=""),AND($F1861=$F1862,$AK1862&lt;&gt;""),COUNTA($H$3:$H$100002)&gt;COUNTA($H$3:$H1862),$AE1862&lt;&gt;""),X1861,""),D1862)</f>
        <v/>
      </c>
      <c r="Y1862" s="17" t="str">
        <f>IF(E1862="",IF(OR(AND($H1862&lt;&gt;"",E1862=""),AND($F1861=$F1862,$AK1862&lt;&gt;""),COUNTA($H$3:$H$100002)&gt;COUNTA($H$3:$H1862),$AE1862&lt;&gt;""),Y1861,""),E1862)</f>
        <v/>
      </c>
      <c r="Z1862" s="27" t="str">
        <f t="shared" si="1046"/>
        <v/>
      </c>
      <c r="AA1862" s="2" t="str">
        <f>IF(F1862="","",COUNTA($F$3:F1862))</f>
        <v/>
      </c>
      <c r="AB1862" s="3" t="str">
        <f>IF(F1862="","",IFERROR(IF(F1862&lt;&gt;"",IFERROR(INDEX(設定!$C$3:$C$303,MATCH(F1862,設定!$C$3:$C$303,0),0),INDEX(設定!$C$3:$C$303,MATCH("*"&amp;F1862&amp;"*",設定!$C$3:$C$303,0),0)),""),"エラー"))</f>
        <v/>
      </c>
      <c r="AC1862" s="2" t="str">
        <f>IF(G1862="","",COUNTA($G$3:G1862))</f>
        <v/>
      </c>
      <c r="AD1862" s="3" t="str">
        <f>IF(G1862="","",IFERROR(IF(G1862&lt;&gt;"",IFERROR(INDEX(設定!$C$3:$C$303,MATCH(G1862,設定!$C$3:$C$303,0),0),INDEX(設定!$C$3:$C$303,MATCH("*"&amp;G1862&amp;"*",設定!$C$3:$C$303,0),0)),""),"エラー"))</f>
        <v/>
      </c>
      <c r="AE1862" s="3" t="str">
        <f>IFERROR(IF(AB1862="",IF(AND(H1862&lt;&gt;"",F1862=""),INDEX(AB$3:AB1862,MATCH(MAX(AA$3:AA1862),AA$3:AA1862,0),0),""),AB1862),"")</f>
        <v/>
      </c>
      <c r="AF1862" s="3" t="str">
        <f>IFERROR(IF(AD1862="",IF(AND(H1862&lt;&gt;"",G1862=""),INDEX(AD$3:AD1862,MATCH(MAX(AC$3:AC1862),AC$3:AC1862,0),0),""),AD1862),"")</f>
        <v/>
      </c>
      <c r="AG1862" s="2" t="str">
        <f>IF(AH1862="","",IF(OR(AH1862=AH1861,AH1862=AH1863),IF(AND(E1862="",AB1862="",AG1861&lt;&gt;""),MAX($AG$3:AG1861),MAX($AG$3:AG1861)+1),IF(AH1861=AH1862,AG1861,MAX($AG$3:AG1861)+1)))</f>
        <v/>
      </c>
      <c r="AH1862" s="12" t="str">
        <f t="shared" si="1047"/>
        <v/>
      </c>
      <c r="AI1862" s="12" t="str">
        <f t="shared" si="1048"/>
        <v/>
      </c>
      <c r="AJ1862" s="13" t="str">
        <f t="shared" si="1049"/>
        <v/>
      </c>
      <c r="AK1862" s="13" t="str">
        <f t="shared" si="1050"/>
        <v/>
      </c>
      <c r="AL1862" s="13" t="str">
        <f>IF(OR(AJ1862="",COUNTIF($AH$3:AH1862,AH1862)&lt;&gt;COUNTIF(AH$3:AH$100002,AH1862)),"",SUMIF(AH$3:AH$100002,AH1862,AJ$3:AJ$100002))</f>
        <v/>
      </c>
      <c r="AM1862" s="13" t="str">
        <f>IF(OR(AK1862="",COUNTIF($AH$3:AH1862,AH1862)&lt;&gt;COUNTIF(AH$3:AH$100002,AH1862)),"",SUMIF(AH$3:AH$100002,AH1862,AK$3:AK$100002))</f>
        <v/>
      </c>
      <c r="AO1862" s="13" t="str">
        <f t="shared" si="1069"/>
        <v/>
      </c>
      <c r="AP1862" s="13" t="str">
        <f t="shared" si="1069"/>
        <v/>
      </c>
      <c r="AQ1862" s="13" t="str">
        <f t="shared" si="1069"/>
        <v/>
      </c>
      <c r="AR1862" s="13" t="str">
        <f t="shared" si="1069"/>
        <v/>
      </c>
      <c r="AS1862" s="13" t="str">
        <f t="shared" si="1069"/>
        <v/>
      </c>
      <c r="AT1862" s="13" t="str">
        <f t="shared" si="1069"/>
        <v/>
      </c>
      <c r="AU1862" s="13" t="str">
        <f t="shared" si="1069"/>
        <v/>
      </c>
      <c r="AV1862" s="13" t="str">
        <f t="shared" si="1069"/>
        <v/>
      </c>
      <c r="AW1862" s="86" t="str">
        <f t="shared" si="1051"/>
        <v/>
      </c>
      <c r="AX1862" s="59" t="str">
        <f t="shared" si="1052"/>
        <v/>
      </c>
      <c r="AY1862" s="63" t="str">
        <f>IF(OR($BR1862="",BH1862=""),"",COUNT($BR$3:$BR1862))</f>
        <v/>
      </c>
      <c r="AZ1862" s="13" t="str">
        <f>IF(OR($BR1862="",BI1862=""),"",COUNT($BR$3:$BR1862))</f>
        <v/>
      </c>
      <c r="BA1862" s="13" t="str">
        <f>IF(OR($BR1862="",BJ1862=""),"",COUNT($BR$3:$BR1862))</f>
        <v/>
      </c>
      <c r="BB1862" s="13" t="str">
        <f>IF(OR($BR1862="",BK1862=""),"",COUNT($BR$3:$BR1862))</f>
        <v/>
      </c>
      <c r="BC1862" s="13" t="str">
        <f>IF(OR($BR1862="",BL1862=""),"",COUNT($BR$3:$BR1862))</f>
        <v/>
      </c>
      <c r="BD1862" s="13" t="str">
        <f>IF(OR($BR1862="",BM1862=""),"",COUNT($BR$3:$BR1862))</f>
        <v/>
      </c>
      <c r="BE1862" s="13" t="str">
        <f>IF(OR($BR1862="",BN1862=""),"",COUNT($BR$3:$BR1862))</f>
        <v/>
      </c>
      <c r="BF1862" s="13" t="str">
        <f>IF(OR($BR1862="",BO1862=""),"",COUNT($BR$3:$BR1862))</f>
        <v/>
      </c>
      <c r="BG1862" s="66" t="str">
        <f>IF(Z1862="","",COUNT($Z$3:Z1862))</f>
        <v/>
      </c>
      <c r="BH1862" s="13" t="str">
        <f>IF(AO1862="","",IF(AO1862=BH$2,(SUMIF($BV$3:$BV1862,BH$2,$BW$3:$BW1862)-SUMIF($BX$3:$BX1862,BH$2,$BY$3:$BY1862))*AO$1,""))</f>
        <v/>
      </c>
      <c r="BI1862" s="13" t="str">
        <f>IF(AP1862="","",IF(AP1862=BI$2,(SUMIF($BV$3:$BV1862,BI$2,$BW$3:$BW1862)-SUMIF($BX$3:$BX1862,BI$2,$BY$3:$BY1862))*AP$1,""))</f>
        <v/>
      </c>
      <c r="BJ1862" s="13" t="str">
        <f>IF(AQ1862="","",IF(AQ1862=BJ$2,(SUMIF($BV$3:$BV1862,BJ$2,$BW$3:$BW1862)-SUMIF($BX$3:$BX1862,BJ$2,$BY$3:$BY1862))*AQ$1,""))</f>
        <v/>
      </c>
      <c r="BK1862" s="13" t="str">
        <f>IF(AR1862="","",IF(AR1862=BK$2,(SUMIF($BV$3:$BV1862,BK$2,$BW$3:$BW1862)-SUMIF($BX$3:$BX1862,BK$2,$BY$3:$BY1862))*AR$1,""))</f>
        <v/>
      </c>
      <c r="BL1862" s="13" t="str">
        <f>IF(AS1862="","",IF(AS1862=BL$2,(SUMIF($BV$3:$BV1862,BL$2,$BW$3:$BW1862)-SUMIF($BX$3:$BX1862,BL$2,$BY$3:$BY1862))*AS$1,""))</f>
        <v/>
      </c>
      <c r="BM1862" s="13" t="str">
        <f>IF(AT1862="","",IF(AT1862=BM$2,(SUMIF($BV$3:$BV1862,BM$2,$BW$3:$BW1862)-SUMIF($BX$3:$BX1862,BM$2,$BY$3:$BY1862))*AT$1,""))</f>
        <v/>
      </c>
      <c r="BN1862" s="13" t="str">
        <f>IF(AU1862="","",IF(AU1862=BN$2,(SUMIF($BV$3:$BV1862,BN$2,$BW$3:$BW1862)-SUMIF($BX$3:$BX1862,BN$2,$BY$3:$BY1862))*AU$1,""))</f>
        <v/>
      </c>
      <c r="BO1862" s="13" t="str">
        <f>IF(AV1862="","",IF(AV1862=BO$2,(SUMIF($BV$3:$BV1862,BO$2,$BW$3:$BW1862)-SUMIF($BX$3:$BX1862,BO$2,$BY$3:$BY1862))*AV$1,""))</f>
        <v/>
      </c>
      <c r="BP1862" s="69"/>
      <c r="BQ1862" s="13" t="str">
        <f t="shared" si="1053"/>
        <v/>
      </c>
      <c r="BR1862" s="75" t="str">
        <f t="shared" si="1054"/>
        <v/>
      </c>
      <c r="BS1862" s="33" t="str">
        <f t="shared" si="1055"/>
        <v/>
      </c>
      <c r="BT1862" s="42" t="str">
        <f t="shared" si="1056"/>
        <v/>
      </c>
      <c r="BU1862" s="38" t="str">
        <f t="shared" si="1057"/>
        <v/>
      </c>
      <c r="BV1862" s="30" t="str">
        <f t="shared" si="1058"/>
        <v/>
      </c>
      <c r="BW1862" s="36" t="str">
        <f t="shared" si="1059"/>
        <v/>
      </c>
      <c r="BX1862" s="36" t="str">
        <f t="shared" si="1060"/>
        <v/>
      </c>
      <c r="BY1862" s="45" t="str">
        <f t="shared" si="1061"/>
        <v/>
      </c>
      <c r="BZ1862" s="12" t="str">
        <f t="shared" si="1062"/>
        <v/>
      </c>
      <c r="CA1862" s="47" t="str">
        <f t="shared" si="1063"/>
        <v/>
      </c>
      <c r="CB1862" s="32" t="str">
        <f t="shared" si="1064"/>
        <v/>
      </c>
      <c r="CC1862" s="32" t="str">
        <f t="shared" si="1065"/>
        <v/>
      </c>
      <c r="CD1862" s="32" t="str">
        <f t="shared" si="1066"/>
        <v/>
      </c>
      <c r="CE1862" s="48"/>
      <c r="CF1862" s="32" t="str">
        <f t="shared" si="1072"/>
        <v/>
      </c>
      <c r="CG1862" s="32" t="str">
        <f t="shared" si="1067"/>
        <v/>
      </c>
      <c r="CH1862" s="48"/>
    </row>
    <row r="1863" spans="2:86" ht="30" customHeight="1" x14ac:dyDescent="0.2">
      <c r="B1863" s="155"/>
      <c r="C1863" s="117"/>
      <c r="D1863" s="53"/>
      <c r="E1863" s="68"/>
      <c r="F1863" s="54"/>
      <c r="G1863" s="54"/>
      <c r="H1863" s="55"/>
      <c r="I1863" s="71"/>
      <c r="J1863" s="73"/>
      <c r="K1863" s="56"/>
      <c r="L1863" s="76" t="str">
        <f t="shared" si="1044"/>
        <v/>
      </c>
      <c r="M1863" s="77" t="str">
        <f t="shared" si="1045"/>
        <v/>
      </c>
      <c r="N1863" s="130" t="str">
        <f t="shared" si="1071"/>
        <v/>
      </c>
      <c r="O1863" s="131" t="str">
        <f t="shared" ref="O1863:U1872" si="1073">IFERROR(INDEX($BH$3:$BO$100002,MATCH($BG1863,$BG$3:$BG$100002,0),MATCH(O$1,$BH$2:$BO$2,0)),"")</f>
        <v/>
      </c>
      <c r="P1863" s="131" t="str">
        <f t="shared" si="1073"/>
        <v/>
      </c>
      <c r="Q1863" s="131" t="str">
        <f t="shared" si="1073"/>
        <v/>
      </c>
      <c r="R1863" s="131" t="str">
        <f t="shared" si="1073"/>
        <v/>
      </c>
      <c r="S1863" s="131" t="str">
        <f t="shared" si="1073"/>
        <v/>
      </c>
      <c r="T1863" s="131" t="str">
        <f t="shared" si="1073"/>
        <v/>
      </c>
      <c r="U1863" s="131" t="str">
        <f t="shared" si="1073"/>
        <v/>
      </c>
      <c r="V1863" s="14"/>
      <c r="W1863" s="17" t="str">
        <f>IF(C1863="",IF(OR(AND($H1863&lt;&gt;"",C1863=""),AND($F1862=$F1863,$AK1863&lt;&gt;""),COUNTA($H$3:$H$100002)&gt;COUNTA($H$3:$H1863),$AE1863&lt;&gt;""),W1862,""),C1863)</f>
        <v/>
      </c>
      <c r="X1863" s="17" t="str">
        <f>IF(D1863="",IF(OR(AND($H1863&lt;&gt;"",D1863=""),AND($F1862=$F1863,$AK1863&lt;&gt;""),COUNTA($H$3:$H$100002)&gt;COUNTA($H$3:$H1863),$AE1863&lt;&gt;""),X1862,""),D1863)</f>
        <v/>
      </c>
      <c r="Y1863" s="17" t="str">
        <f>IF(E1863="",IF(OR(AND($H1863&lt;&gt;"",E1863=""),AND($F1862=$F1863,$AK1863&lt;&gt;""),COUNTA($H$3:$H$100002)&gt;COUNTA($H$3:$H1863),$AE1863&lt;&gt;""),Y1862,""),E1863)</f>
        <v/>
      </c>
      <c r="Z1863" s="27" t="str">
        <f t="shared" si="1046"/>
        <v/>
      </c>
      <c r="AA1863" s="2" t="str">
        <f>IF(F1863="","",COUNTA($F$3:F1863))</f>
        <v/>
      </c>
      <c r="AB1863" s="3" t="str">
        <f>IF(F1863="","",IFERROR(IF(F1863&lt;&gt;"",IFERROR(INDEX(設定!$C$3:$C$303,MATCH(F1863,設定!$C$3:$C$303,0),0),INDEX(設定!$C$3:$C$303,MATCH("*"&amp;F1863&amp;"*",設定!$C$3:$C$303,0),0)),""),"エラー"))</f>
        <v/>
      </c>
      <c r="AC1863" s="2" t="str">
        <f>IF(G1863="","",COUNTA($G$3:G1863))</f>
        <v/>
      </c>
      <c r="AD1863" s="3" t="str">
        <f>IF(G1863="","",IFERROR(IF(G1863&lt;&gt;"",IFERROR(INDEX(設定!$C$3:$C$303,MATCH(G1863,設定!$C$3:$C$303,0),0),INDEX(設定!$C$3:$C$303,MATCH("*"&amp;G1863&amp;"*",設定!$C$3:$C$303,0),0)),""),"エラー"))</f>
        <v/>
      </c>
      <c r="AE1863" s="3" t="str">
        <f>IFERROR(IF(AB1863="",IF(AND(H1863&lt;&gt;"",F1863=""),INDEX(AB$3:AB1863,MATCH(MAX(AA$3:AA1863),AA$3:AA1863,0),0),""),AB1863),"")</f>
        <v/>
      </c>
      <c r="AF1863" s="3" t="str">
        <f>IFERROR(IF(AD1863="",IF(AND(H1863&lt;&gt;"",G1863=""),INDEX(AD$3:AD1863,MATCH(MAX(AC$3:AC1863),AC$3:AC1863,0),0),""),AD1863),"")</f>
        <v/>
      </c>
      <c r="AG1863" s="2" t="str">
        <f>IF(AH1863="","",IF(OR(AH1863=AH1862,AH1863=AH1864),IF(AND(E1863="",AB1863="",AG1862&lt;&gt;""),MAX($AG$3:AG1862),MAX($AG$3:AG1862)+1),IF(AH1862=AH1863,AG1862,MAX($AG$3:AG1862)+1)))</f>
        <v/>
      </c>
      <c r="AH1863" s="12" t="str">
        <f t="shared" si="1047"/>
        <v/>
      </c>
      <c r="AI1863" s="12" t="str">
        <f t="shared" si="1048"/>
        <v/>
      </c>
      <c r="AJ1863" s="13" t="str">
        <f t="shared" si="1049"/>
        <v/>
      </c>
      <c r="AK1863" s="13" t="str">
        <f t="shared" si="1050"/>
        <v/>
      </c>
      <c r="AL1863" s="13" t="str">
        <f>IF(OR(AJ1863="",COUNTIF($AH$3:AH1863,AH1863)&lt;&gt;COUNTIF(AH$3:AH$100002,AH1863)),"",SUMIF(AH$3:AH$100002,AH1863,AJ$3:AJ$100002))</f>
        <v/>
      </c>
      <c r="AM1863" s="13" t="str">
        <f>IF(OR(AK1863="",COUNTIF($AH$3:AH1863,AH1863)&lt;&gt;COUNTIF(AH$3:AH$100002,AH1863)),"",SUMIF(AH$3:AH$100002,AH1863,AK$3:AK$100002))</f>
        <v/>
      </c>
      <c r="AO1863" s="13" t="str">
        <f t="shared" si="1069"/>
        <v/>
      </c>
      <c r="AP1863" s="13" t="str">
        <f t="shared" si="1069"/>
        <v/>
      </c>
      <c r="AQ1863" s="13" t="str">
        <f t="shared" si="1069"/>
        <v/>
      </c>
      <c r="AR1863" s="13" t="str">
        <f t="shared" si="1069"/>
        <v/>
      </c>
      <c r="AS1863" s="13" t="str">
        <f t="shared" si="1069"/>
        <v/>
      </c>
      <c r="AT1863" s="13" t="str">
        <f t="shared" si="1069"/>
        <v/>
      </c>
      <c r="AU1863" s="13" t="str">
        <f t="shared" si="1069"/>
        <v/>
      </c>
      <c r="AV1863" s="13" t="str">
        <f t="shared" si="1069"/>
        <v/>
      </c>
      <c r="AW1863" s="86" t="str">
        <f t="shared" si="1051"/>
        <v/>
      </c>
      <c r="AX1863" s="59" t="str">
        <f t="shared" si="1052"/>
        <v/>
      </c>
      <c r="AY1863" s="63" t="str">
        <f>IF(OR($BR1863="",BH1863=""),"",COUNT($BR$3:$BR1863))</f>
        <v/>
      </c>
      <c r="AZ1863" s="13" t="str">
        <f>IF(OR($BR1863="",BI1863=""),"",COUNT($BR$3:$BR1863))</f>
        <v/>
      </c>
      <c r="BA1863" s="13" t="str">
        <f>IF(OR($BR1863="",BJ1863=""),"",COUNT($BR$3:$BR1863))</f>
        <v/>
      </c>
      <c r="BB1863" s="13" t="str">
        <f>IF(OR($BR1863="",BK1863=""),"",COUNT($BR$3:$BR1863))</f>
        <v/>
      </c>
      <c r="BC1863" s="13" t="str">
        <f>IF(OR($BR1863="",BL1863=""),"",COUNT($BR$3:$BR1863))</f>
        <v/>
      </c>
      <c r="BD1863" s="13" t="str">
        <f>IF(OR($BR1863="",BM1863=""),"",COUNT($BR$3:$BR1863))</f>
        <v/>
      </c>
      <c r="BE1863" s="13" t="str">
        <f>IF(OR($BR1863="",BN1863=""),"",COUNT($BR$3:$BR1863))</f>
        <v/>
      </c>
      <c r="BF1863" s="13" t="str">
        <f>IF(OR($BR1863="",BO1863=""),"",COUNT($BR$3:$BR1863))</f>
        <v/>
      </c>
      <c r="BG1863" s="66" t="str">
        <f>IF(Z1863="","",COUNT($Z$3:Z1863))</f>
        <v/>
      </c>
      <c r="BH1863" s="13" t="str">
        <f>IF(AO1863="","",IF(AO1863=BH$2,(SUMIF($BV$3:$BV1863,BH$2,$BW$3:$BW1863)-SUMIF($BX$3:$BX1863,BH$2,$BY$3:$BY1863))*AO$1,""))</f>
        <v/>
      </c>
      <c r="BI1863" s="13" t="str">
        <f>IF(AP1863="","",IF(AP1863=BI$2,(SUMIF($BV$3:$BV1863,BI$2,$BW$3:$BW1863)-SUMIF($BX$3:$BX1863,BI$2,$BY$3:$BY1863))*AP$1,""))</f>
        <v/>
      </c>
      <c r="BJ1863" s="13" t="str">
        <f>IF(AQ1863="","",IF(AQ1863=BJ$2,(SUMIF($BV$3:$BV1863,BJ$2,$BW$3:$BW1863)-SUMIF($BX$3:$BX1863,BJ$2,$BY$3:$BY1863))*AQ$1,""))</f>
        <v/>
      </c>
      <c r="BK1863" s="13" t="str">
        <f>IF(AR1863="","",IF(AR1863=BK$2,(SUMIF($BV$3:$BV1863,BK$2,$BW$3:$BW1863)-SUMIF($BX$3:$BX1863,BK$2,$BY$3:$BY1863))*AR$1,""))</f>
        <v/>
      </c>
      <c r="BL1863" s="13" t="str">
        <f>IF(AS1863="","",IF(AS1863=BL$2,(SUMIF($BV$3:$BV1863,BL$2,$BW$3:$BW1863)-SUMIF($BX$3:$BX1863,BL$2,$BY$3:$BY1863))*AS$1,""))</f>
        <v/>
      </c>
      <c r="BM1863" s="13" t="str">
        <f>IF(AT1863="","",IF(AT1863=BM$2,(SUMIF($BV$3:$BV1863,BM$2,$BW$3:$BW1863)-SUMIF($BX$3:$BX1863,BM$2,$BY$3:$BY1863))*AT$1,""))</f>
        <v/>
      </c>
      <c r="BN1863" s="13" t="str">
        <f>IF(AU1863="","",IF(AU1863=BN$2,(SUMIF($BV$3:$BV1863,BN$2,$BW$3:$BW1863)-SUMIF($BX$3:$BX1863,BN$2,$BY$3:$BY1863))*AU$1,""))</f>
        <v/>
      </c>
      <c r="BO1863" s="13" t="str">
        <f>IF(AV1863="","",IF(AV1863=BO$2,(SUMIF($BV$3:$BV1863,BO$2,$BW$3:$BW1863)-SUMIF($BX$3:$BX1863,BO$2,$BY$3:$BY1863))*AV$1,""))</f>
        <v/>
      </c>
      <c r="BP1863" s="69"/>
      <c r="BQ1863" s="13" t="str">
        <f t="shared" si="1053"/>
        <v/>
      </c>
      <c r="BR1863" s="75" t="str">
        <f t="shared" si="1054"/>
        <v/>
      </c>
      <c r="BS1863" s="33" t="str">
        <f t="shared" si="1055"/>
        <v/>
      </c>
      <c r="BT1863" s="42" t="str">
        <f t="shared" si="1056"/>
        <v/>
      </c>
      <c r="BU1863" s="38" t="str">
        <f t="shared" si="1057"/>
        <v/>
      </c>
      <c r="BV1863" s="30" t="str">
        <f t="shared" si="1058"/>
        <v/>
      </c>
      <c r="BW1863" s="36" t="str">
        <f t="shared" si="1059"/>
        <v/>
      </c>
      <c r="BX1863" s="36" t="str">
        <f t="shared" si="1060"/>
        <v/>
      </c>
      <c r="BY1863" s="45" t="str">
        <f t="shared" si="1061"/>
        <v/>
      </c>
      <c r="BZ1863" s="12" t="str">
        <f t="shared" si="1062"/>
        <v/>
      </c>
      <c r="CA1863" s="47" t="str">
        <f t="shared" si="1063"/>
        <v/>
      </c>
      <c r="CB1863" s="32" t="str">
        <f t="shared" si="1064"/>
        <v/>
      </c>
      <c r="CC1863" s="32" t="str">
        <f t="shared" si="1065"/>
        <v/>
      </c>
      <c r="CD1863" s="32" t="str">
        <f t="shared" si="1066"/>
        <v/>
      </c>
      <c r="CE1863" s="48"/>
      <c r="CF1863" s="32" t="str">
        <f t="shared" si="1072"/>
        <v/>
      </c>
      <c r="CG1863" s="32" t="str">
        <f t="shared" si="1067"/>
        <v/>
      </c>
      <c r="CH1863" s="48"/>
    </row>
    <row r="1864" spans="2:86" ht="30" customHeight="1" x14ac:dyDescent="0.2">
      <c r="B1864" s="155"/>
      <c r="C1864" s="117"/>
      <c r="D1864" s="53"/>
      <c r="E1864" s="68"/>
      <c r="F1864" s="54"/>
      <c r="G1864" s="54"/>
      <c r="H1864" s="55"/>
      <c r="I1864" s="71"/>
      <c r="J1864" s="73"/>
      <c r="K1864" s="56"/>
      <c r="L1864" s="76" t="str">
        <f t="shared" si="1044"/>
        <v/>
      </c>
      <c r="M1864" s="77" t="str">
        <f t="shared" si="1045"/>
        <v/>
      </c>
      <c r="N1864" s="130" t="str">
        <f t="shared" si="1071"/>
        <v/>
      </c>
      <c r="O1864" s="131" t="str">
        <f t="shared" si="1073"/>
        <v/>
      </c>
      <c r="P1864" s="131" t="str">
        <f t="shared" si="1073"/>
        <v/>
      </c>
      <c r="Q1864" s="131" t="str">
        <f t="shared" si="1073"/>
        <v/>
      </c>
      <c r="R1864" s="131" t="str">
        <f t="shared" si="1073"/>
        <v/>
      </c>
      <c r="S1864" s="131" t="str">
        <f t="shared" si="1073"/>
        <v/>
      </c>
      <c r="T1864" s="131" t="str">
        <f t="shared" si="1073"/>
        <v/>
      </c>
      <c r="U1864" s="131" t="str">
        <f t="shared" si="1073"/>
        <v/>
      </c>
      <c r="V1864" s="14"/>
      <c r="W1864" s="17" t="str">
        <f>IF(C1864="",IF(OR(AND($H1864&lt;&gt;"",C1864=""),AND($F1863=$F1864,$AK1864&lt;&gt;""),COUNTA($H$3:$H$100002)&gt;COUNTA($H$3:$H1864),$AE1864&lt;&gt;""),W1863,""),C1864)</f>
        <v/>
      </c>
      <c r="X1864" s="17" t="str">
        <f>IF(D1864="",IF(OR(AND($H1864&lt;&gt;"",D1864=""),AND($F1863=$F1864,$AK1864&lt;&gt;""),COUNTA($H$3:$H$100002)&gt;COUNTA($H$3:$H1864),$AE1864&lt;&gt;""),X1863,""),D1864)</f>
        <v/>
      </c>
      <c r="Y1864" s="17" t="str">
        <f>IF(E1864="",IF(OR(AND($H1864&lt;&gt;"",E1864=""),AND($F1863=$F1864,$AK1864&lt;&gt;""),COUNTA($H$3:$H$100002)&gt;COUNTA($H$3:$H1864),$AE1864&lt;&gt;""),Y1863,""),E1864)</f>
        <v/>
      </c>
      <c r="Z1864" s="27" t="str">
        <f t="shared" si="1046"/>
        <v/>
      </c>
      <c r="AA1864" s="2" t="str">
        <f>IF(F1864="","",COUNTA($F$3:F1864))</f>
        <v/>
      </c>
      <c r="AB1864" s="3" t="str">
        <f>IF(F1864="","",IFERROR(IF(F1864&lt;&gt;"",IFERROR(INDEX(設定!$C$3:$C$303,MATCH(F1864,設定!$C$3:$C$303,0),0),INDEX(設定!$C$3:$C$303,MATCH("*"&amp;F1864&amp;"*",設定!$C$3:$C$303,0),0)),""),"エラー"))</f>
        <v/>
      </c>
      <c r="AC1864" s="2" t="str">
        <f>IF(G1864="","",COUNTA($G$3:G1864))</f>
        <v/>
      </c>
      <c r="AD1864" s="3" t="str">
        <f>IF(G1864="","",IFERROR(IF(G1864&lt;&gt;"",IFERROR(INDEX(設定!$C$3:$C$303,MATCH(G1864,設定!$C$3:$C$303,0),0),INDEX(設定!$C$3:$C$303,MATCH("*"&amp;G1864&amp;"*",設定!$C$3:$C$303,0),0)),""),"エラー"))</f>
        <v/>
      </c>
      <c r="AE1864" s="3" t="str">
        <f>IFERROR(IF(AB1864="",IF(AND(H1864&lt;&gt;"",F1864=""),INDEX(AB$3:AB1864,MATCH(MAX(AA$3:AA1864),AA$3:AA1864,0),0),""),AB1864),"")</f>
        <v/>
      </c>
      <c r="AF1864" s="3" t="str">
        <f>IFERROR(IF(AD1864="",IF(AND(H1864&lt;&gt;"",G1864=""),INDEX(AD$3:AD1864,MATCH(MAX(AC$3:AC1864),AC$3:AC1864,0),0),""),AD1864),"")</f>
        <v/>
      </c>
      <c r="AG1864" s="2" t="str">
        <f>IF(AH1864="","",IF(OR(AH1864=AH1863,AH1864=AH1865),IF(AND(E1864="",AB1864="",AG1863&lt;&gt;""),MAX($AG$3:AG1863),MAX($AG$3:AG1863)+1),IF(AH1863=AH1864,AG1863,MAX($AG$3:AG1863)+1)))</f>
        <v/>
      </c>
      <c r="AH1864" s="12" t="str">
        <f t="shared" si="1047"/>
        <v/>
      </c>
      <c r="AI1864" s="12" t="str">
        <f t="shared" si="1048"/>
        <v/>
      </c>
      <c r="AJ1864" s="13" t="str">
        <f t="shared" si="1049"/>
        <v/>
      </c>
      <c r="AK1864" s="13" t="str">
        <f t="shared" si="1050"/>
        <v/>
      </c>
      <c r="AL1864" s="13" t="str">
        <f>IF(OR(AJ1864="",COUNTIF($AH$3:AH1864,AH1864)&lt;&gt;COUNTIF(AH$3:AH$100002,AH1864)),"",SUMIF(AH$3:AH$100002,AH1864,AJ$3:AJ$100002))</f>
        <v/>
      </c>
      <c r="AM1864" s="13" t="str">
        <f>IF(OR(AK1864="",COUNTIF($AH$3:AH1864,AH1864)&lt;&gt;COUNTIF(AH$3:AH$100002,AH1864)),"",SUMIF(AH$3:AH$100002,AH1864,AK$3:AK$100002))</f>
        <v/>
      </c>
      <c r="AO1864" s="13" t="str">
        <f t="shared" si="1069"/>
        <v/>
      </c>
      <c r="AP1864" s="13" t="str">
        <f t="shared" si="1069"/>
        <v/>
      </c>
      <c r="AQ1864" s="13" t="str">
        <f t="shared" si="1069"/>
        <v/>
      </c>
      <c r="AR1864" s="13" t="str">
        <f t="shared" si="1069"/>
        <v/>
      </c>
      <c r="AS1864" s="13" t="str">
        <f t="shared" si="1069"/>
        <v/>
      </c>
      <c r="AT1864" s="13" t="str">
        <f t="shared" si="1069"/>
        <v/>
      </c>
      <c r="AU1864" s="13" t="str">
        <f t="shared" si="1069"/>
        <v/>
      </c>
      <c r="AV1864" s="13" t="str">
        <f t="shared" si="1069"/>
        <v/>
      </c>
      <c r="AW1864" s="86" t="str">
        <f t="shared" si="1051"/>
        <v/>
      </c>
      <c r="AX1864" s="59" t="str">
        <f t="shared" si="1052"/>
        <v/>
      </c>
      <c r="AY1864" s="63" t="str">
        <f>IF(OR($BR1864="",BH1864=""),"",COUNT($BR$3:$BR1864))</f>
        <v/>
      </c>
      <c r="AZ1864" s="13" t="str">
        <f>IF(OR($BR1864="",BI1864=""),"",COUNT($BR$3:$BR1864))</f>
        <v/>
      </c>
      <c r="BA1864" s="13" t="str">
        <f>IF(OR($BR1864="",BJ1864=""),"",COUNT($BR$3:$BR1864))</f>
        <v/>
      </c>
      <c r="BB1864" s="13" t="str">
        <f>IF(OR($BR1864="",BK1864=""),"",COUNT($BR$3:$BR1864))</f>
        <v/>
      </c>
      <c r="BC1864" s="13" t="str">
        <f>IF(OR($BR1864="",BL1864=""),"",COUNT($BR$3:$BR1864))</f>
        <v/>
      </c>
      <c r="BD1864" s="13" t="str">
        <f>IF(OR($BR1864="",BM1864=""),"",COUNT($BR$3:$BR1864))</f>
        <v/>
      </c>
      <c r="BE1864" s="13" t="str">
        <f>IF(OR($BR1864="",BN1864=""),"",COUNT($BR$3:$BR1864))</f>
        <v/>
      </c>
      <c r="BF1864" s="13" t="str">
        <f>IF(OR($BR1864="",BO1864=""),"",COUNT($BR$3:$BR1864))</f>
        <v/>
      </c>
      <c r="BG1864" s="66" t="str">
        <f>IF(Z1864="","",COUNT($Z$3:Z1864))</f>
        <v/>
      </c>
      <c r="BH1864" s="13" t="str">
        <f>IF(AO1864="","",IF(AO1864=BH$2,(SUMIF($BV$3:$BV1864,BH$2,$BW$3:$BW1864)-SUMIF($BX$3:$BX1864,BH$2,$BY$3:$BY1864))*AO$1,""))</f>
        <v/>
      </c>
      <c r="BI1864" s="13" t="str">
        <f>IF(AP1864="","",IF(AP1864=BI$2,(SUMIF($BV$3:$BV1864,BI$2,$BW$3:$BW1864)-SUMIF($BX$3:$BX1864,BI$2,$BY$3:$BY1864))*AP$1,""))</f>
        <v/>
      </c>
      <c r="BJ1864" s="13" t="str">
        <f>IF(AQ1864="","",IF(AQ1864=BJ$2,(SUMIF($BV$3:$BV1864,BJ$2,$BW$3:$BW1864)-SUMIF($BX$3:$BX1864,BJ$2,$BY$3:$BY1864))*AQ$1,""))</f>
        <v/>
      </c>
      <c r="BK1864" s="13" t="str">
        <f>IF(AR1864="","",IF(AR1864=BK$2,(SUMIF($BV$3:$BV1864,BK$2,$BW$3:$BW1864)-SUMIF($BX$3:$BX1864,BK$2,$BY$3:$BY1864))*AR$1,""))</f>
        <v/>
      </c>
      <c r="BL1864" s="13" t="str">
        <f>IF(AS1864="","",IF(AS1864=BL$2,(SUMIF($BV$3:$BV1864,BL$2,$BW$3:$BW1864)-SUMIF($BX$3:$BX1864,BL$2,$BY$3:$BY1864))*AS$1,""))</f>
        <v/>
      </c>
      <c r="BM1864" s="13" t="str">
        <f>IF(AT1864="","",IF(AT1864=BM$2,(SUMIF($BV$3:$BV1864,BM$2,$BW$3:$BW1864)-SUMIF($BX$3:$BX1864,BM$2,$BY$3:$BY1864))*AT$1,""))</f>
        <v/>
      </c>
      <c r="BN1864" s="13" t="str">
        <f>IF(AU1864="","",IF(AU1864=BN$2,(SUMIF($BV$3:$BV1864,BN$2,$BW$3:$BW1864)-SUMIF($BX$3:$BX1864,BN$2,$BY$3:$BY1864))*AU$1,""))</f>
        <v/>
      </c>
      <c r="BO1864" s="13" t="str">
        <f>IF(AV1864="","",IF(AV1864=BO$2,(SUMIF($BV$3:$BV1864,BO$2,$BW$3:$BW1864)-SUMIF($BX$3:$BX1864,BO$2,$BY$3:$BY1864))*AV$1,""))</f>
        <v/>
      </c>
      <c r="BP1864" s="69"/>
      <c r="BQ1864" s="13" t="str">
        <f t="shared" si="1053"/>
        <v/>
      </c>
      <c r="BR1864" s="75" t="str">
        <f t="shared" si="1054"/>
        <v/>
      </c>
      <c r="BS1864" s="33" t="str">
        <f t="shared" si="1055"/>
        <v/>
      </c>
      <c r="BT1864" s="42" t="str">
        <f t="shared" si="1056"/>
        <v/>
      </c>
      <c r="BU1864" s="38" t="str">
        <f t="shared" si="1057"/>
        <v/>
      </c>
      <c r="BV1864" s="30" t="str">
        <f t="shared" si="1058"/>
        <v/>
      </c>
      <c r="BW1864" s="36" t="str">
        <f t="shared" si="1059"/>
        <v/>
      </c>
      <c r="BX1864" s="36" t="str">
        <f t="shared" si="1060"/>
        <v/>
      </c>
      <c r="BY1864" s="45" t="str">
        <f t="shared" si="1061"/>
        <v/>
      </c>
      <c r="BZ1864" s="12" t="str">
        <f t="shared" si="1062"/>
        <v/>
      </c>
      <c r="CA1864" s="47" t="str">
        <f t="shared" si="1063"/>
        <v/>
      </c>
      <c r="CB1864" s="32" t="str">
        <f t="shared" si="1064"/>
        <v/>
      </c>
      <c r="CC1864" s="32" t="str">
        <f t="shared" si="1065"/>
        <v/>
      </c>
      <c r="CD1864" s="32" t="str">
        <f t="shared" si="1066"/>
        <v/>
      </c>
      <c r="CE1864" s="48"/>
      <c r="CF1864" s="32" t="str">
        <f t="shared" si="1072"/>
        <v/>
      </c>
      <c r="CG1864" s="32" t="str">
        <f t="shared" si="1067"/>
        <v/>
      </c>
      <c r="CH1864" s="48"/>
    </row>
    <row r="1865" spans="2:86" ht="30" customHeight="1" x14ac:dyDescent="0.2">
      <c r="B1865" s="155"/>
      <c r="C1865" s="117"/>
      <c r="D1865" s="53"/>
      <c r="E1865" s="68"/>
      <c r="F1865" s="54"/>
      <c r="G1865" s="54"/>
      <c r="H1865" s="55"/>
      <c r="I1865" s="71"/>
      <c r="J1865" s="73"/>
      <c r="K1865" s="56"/>
      <c r="L1865" s="76" t="str">
        <f t="shared" si="1044"/>
        <v/>
      </c>
      <c r="M1865" s="77" t="str">
        <f t="shared" si="1045"/>
        <v/>
      </c>
      <c r="N1865" s="130" t="str">
        <f t="shared" si="1071"/>
        <v/>
      </c>
      <c r="O1865" s="131" t="str">
        <f t="shared" si="1073"/>
        <v/>
      </c>
      <c r="P1865" s="131" t="str">
        <f t="shared" si="1073"/>
        <v/>
      </c>
      <c r="Q1865" s="131" t="str">
        <f t="shared" si="1073"/>
        <v/>
      </c>
      <c r="R1865" s="131" t="str">
        <f t="shared" si="1073"/>
        <v/>
      </c>
      <c r="S1865" s="131" t="str">
        <f t="shared" si="1073"/>
        <v/>
      </c>
      <c r="T1865" s="131" t="str">
        <f t="shared" si="1073"/>
        <v/>
      </c>
      <c r="U1865" s="131" t="str">
        <f t="shared" si="1073"/>
        <v/>
      </c>
      <c r="V1865" s="14"/>
      <c r="W1865" s="17" t="str">
        <f>IF(C1865="",IF(OR(AND($H1865&lt;&gt;"",C1865=""),AND($F1864=$F1865,$AK1865&lt;&gt;""),COUNTA($H$3:$H$100002)&gt;COUNTA($H$3:$H1865),$AE1865&lt;&gt;""),W1864,""),C1865)</f>
        <v/>
      </c>
      <c r="X1865" s="17" t="str">
        <f>IF(D1865="",IF(OR(AND($H1865&lt;&gt;"",D1865=""),AND($F1864=$F1865,$AK1865&lt;&gt;""),COUNTA($H$3:$H$100002)&gt;COUNTA($H$3:$H1865),$AE1865&lt;&gt;""),X1864,""),D1865)</f>
        <v/>
      </c>
      <c r="Y1865" s="17" t="str">
        <f>IF(E1865="",IF(OR(AND($H1865&lt;&gt;"",E1865=""),AND($F1864=$F1865,$AK1865&lt;&gt;""),COUNTA($H$3:$H$100002)&gt;COUNTA($H$3:$H1865),$AE1865&lt;&gt;""),Y1864,""),E1865)</f>
        <v/>
      </c>
      <c r="Z1865" s="27" t="str">
        <f t="shared" si="1046"/>
        <v/>
      </c>
      <c r="AA1865" s="2" t="str">
        <f>IF(F1865="","",COUNTA($F$3:F1865))</f>
        <v/>
      </c>
      <c r="AB1865" s="3" t="str">
        <f>IF(F1865="","",IFERROR(IF(F1865&lt;&gt;"",IFERROR(INDEX(設定!$C$3:$C$303,MATCH(F1865,設定!$C$3:$C$303,0),0),INDEX(設定!$C$3:$C$303,MATCH("*"&amp;F1865&amp;"*",設定!$C$3:$C$303,0),0)),""),"エラー"))</f>
        <v/>
      </c>
      <c r="AC1865" s="2" t="str">
        <f>IF(G1865="","",COUNTA($G$3:G1865))</f>
        <v/>
      </c>
      <c r="AD1865" s="3" t="str">
        <f>IF(G1865="","",IFERROR(IF(G1865&lt;&gt;"",IFERROR(INDEX(設定!$C$3:$C$303,MATCH(G1865,設定!$C$3:$C$303,0),0),INDEX(設定!$C$3:$C$303,MATCH("*"&amp;G1865&amp;"*",設定!$C$3:$C$303,0),0)),""),"エラー"))</f>
        <v/>
      </c>
      <c r="AE1865" s="3" t="str">
        <f>IFERROR(IF(AB1865="",IF(AND(H1865&lt;&gt;"",F1865=""),INDEX(AB$3:AB1865,MATCH(MAX(AA$3:AA1865),AA$3:AA1865,0),0),""),AB1865),"")</f>
        <v/>
      </c>
      <c r="AF1865" s="3" t="str">
        <f>IFERROR(IF(AD1865="",IF(AND(H1865&lt;&gt;"",G1865=""),INDEX(AD$3:AD1865,MATCH(MAX(AC$3:AC1865),AC$3:AC1865,0),0),""),AD1865),"")</f>
        <v/>
      </c>
      <c r="AG1865" s="2" t="str">
        <f>IF(AH1865="","",IF(OR(AH1865=AH1864,AH1865=AH1866),IF(AND(E1865="",AB1865="",AG1864&lt;&gt;""),MAX($AG$3:AG1864),MAX($AG$3:AG1864)+1),IF(AH1864=AH1865,AG1864,MAX($AG$3:AG1864)+1)))</f>
        <v/>
      </c>
      <c r="AH1865" s="12" t="str">
        <f t="shared" si="1047"/>
        <v/>
      </c>
      <c r="AI1865" s="12" t="str">
        <f t="shared" si="1048"/>
        <v/>
      </c>
      <c r="AJ1865" s="13" t="str">
        <f t="shared" si="1049"/>
        <v/>
      </c>
      <c r="AK1865" s="13" t="str">
        <f t="shared" si="1050"/>
        <v/>
      </c>
      <c r="AL1865" s="13" t="str">
        <f>IF(OR(AJ1865="",COUNTIF($AH$3:AH1865,AH1865)&lt;&gt;COUNTIF(AH$3:AH$100002,AH1865)),"",SUMIF(AH$3:AH$100002,AH1865,AJ$3:AJ$100002))</f>
        <v/>
      </c>
      <c r="AM1865" s="13" t="str">
        <f>IF(OR(AK1865="",COUNTIF($AH$3:AH1865,AH1865)&lt;&gt;COUNTIF(AH$3:AH$100002,AH1865)),"",SUMIF(AH$3:AH$100002,AH1865,AK$3:AK$100002))</f>
        <v/>
      </c>
      <c r="AO1865" s="13" t="str">
        <f t="shared" si="1069"/>
        <v/>
      </c>
      <c r="AP1865" s="13" t="str">
        <f t="shared" si="1069"/>
        <v/>
      </c>
      <c r="AQ1865" s="13" t="str">
        <f t="shared" si="1069"/>
        <v/>
      </c>
      <c r="AR1865" s="13" t="str">
        <f t="shared" si="1069"/>
        <v/>
      </c>
      <c r="AS1865" s="13" t="str">
        <f t="shared" si="1069"/>
        <v/>
      </c>
      <c r="AT1865" s="13" t="str">
        <f t="shared" si="1069"/>
        <v/>
      </c>
      <c r="AU1865" s="13" t="str">
        <f t="shared" si="1069"/>
        <v/>
      </c>
      <c r="AV1865" s="13" t="str">
        <f t="shared" si="1069"/>
        <v/>
      </c>
      <c r="AW1865" s="86" t="str">
        <f t="shared" si="1051"/>
        <v/>
      </c>
      <c r="AX1865" s="59" t="str">
        <f t="shared" si="1052"/>
        <v/>
      </c>
      <c r="AY1865" s="63" t="str">
        <f>IF(OR($BR1865="",BH1865=""),"",COUNT($BR$3:$BR1865))</f>
        <v/>
      </c>
      <c r="AZ1865" s="13" t="str">
        <f>IF(OR($BR1865="",BI1865=""),"",COUNT($BR$3:$BR1865))</f>
        <v/>
      </c>
      <c r="BA1865" s="13" t="str">
        <f>IF(OR($BR1865="",BJ1865=""),"",COUNT($BR$3:$BR1865))</f>
        <v/>
      </c>
      <c r="BB1865" s="13" t="str">
        <f>IF(OR($BR1865="",BK1865=""),"",COUNT($BR$3:$BR1865))</f>
        <v/>
      </c>
      <c r="BC1865" s="13" t="str">
        <f>IF(OR($BR1865="",BL1865=""),"",COUNT($BR$3:$BR1865))</f>
        <v/>
      </c>
      <c r="BD1865" s="13" t="str">
        <f>IF(OR($BR1865="",BM1865=""),"",COUNT($BR$3:$BR1865))</f>
        <v/>
      </c>
      <c r="BE1865" s="13" t="str">
        <f>IF(OR($BR1865="",BN1865=""),"",COUNT($BR$3:$BR1865))</f>
        <v/>
      </c>
      <c r="BF1865" s="13" t="str">
        <f>IF(OR($BR1865="",BO1865=""),"",COUNT($BR$3:$BR1865))</f>
        <v/>
      </c>
      <c r="BG1865" s="66" t="str">
        <f>IF(Z1865="","",COUNT($Z$3:Z1865))</f>
        <v/>
      </c>
      <c r="BH1865" s="13" t="str">
        <f>IF(AO1865="","",IF(AO1865=BH$2,(SUMIF($BV$3:$BV1865,BH$2,$BW$3:$BW1865)-SUMIF($BX$3:$BX1865,BH$2,$BY$3:$BY1865))*AO$1,""))</f>
        <v/>
      </c>
      <c r="BI1865" s="13" t="str">
        <f>IF(AP1865="","",IF(AP1865=BI$2,(SUMIF($BV$3:$BV1865,BI$2,$BW$3:$BW1865)-SUMIF($BX$3:$BX1865,BI$2,$BY$3:$BY1865))*AP$1,""))</f>
        <v/>
      </c>
      <c r="BJ1865" s="13" t="str">
        <f>IF(AQ1865="","",IF(AQ1865=BJ$2,(SUMIF($BV$3:$BV1865,BJ$2,$BW$3:$BW1865)-SUMIF($BX$3:$BX1865,BJ$2,$BY$3:$BY1865))*AQ$1,""))</f>
        <v/>
      </c>
      <c r="BK1865" s="13" t="str">
        <f>IF(AR1865="","",IF(AR1865=BK$2,(SUMIF($BV$3:$BV1865,BK$2,$BW$3:$BW1865)-SUMIF($BX$3:$BX1865,BK$2,$BY$3:$BY1865))*AR$1,""))</f>
        <v/>
      </c>
      <c r="BL1865" s="13" t="str">
        <f>IF(AS1865="","",IF(AS1865=BL$2,(SUMIF($BV$3:$BV1865,BL$2,$BW$3:$BW1865)-SUMIF($BX$3:$BX1865,BL$2,$BY$3:$BY1865))*AS$1,""))</f>
        <v/>
      </c>
      <c r="BM1865" s="13" t="str">
        <f>IF(AT1865="","",IF(AT1865=BM$2,(SUMIF($BV$3:$BV1865,BM$2,$BW$3:$BW1865)-SUMIF($BX$3:$BX1865,BM$2,$BY$3:$BY1865))*AT$1,""))</f>
        <v/>
      </c>
      <c r="BN1865" s="13" t="str">
        <f>IF(AU1865="","",IF(AU1865=BN$2,(SUMIF($BV$3:$BV1865,BN$2,$BW$3:$BW1865)-SUMIF($BX$3:$BX1865,BN$2,$BY$3:$BY1865))*AU$1,""))</f>
        <v/>
      </c>
      <c r="BO1865" s="13" t="str">
        <f>IF(AV1865="","",IF(AV1865=BO$2,(SUMIF($BV$3:$BV1865,BO$2,$BW$3:$BW1865)-SUMIF($BX$3:$BX1865,BO$2,$BY$3:$BY1865))*AV$1,""))</f>
        <v/>
      </c>
      <c r="BP1865" s="69"/>
      <c r="BQ1865" s="13" t="str">
        <f t="shared" si="1053"/>
        <v/>
      </c>
      <c r="BR1865" s="75" t="str">
        <f t="shared" si="1054"/>
        <v/>
      </c>
      <c r="BS1865" s="33" t="str">
        <f t="shared" si="1055"/>
        <v/>
      </c>
      <c r="BT1865" s="42" t="str">
        <f t="shared" si="1056"/>
        <v/>
      </c>
      <c r="BU1865" s="38" t="str">
        <f t="shared" si="1057"/>
        <v/>
      </c>
      <c r="BV1865" s="30" t="str">
        <f t="shared" si="1058"/>
        <v/>
      </c>
      <c r="BW1865" s="36" t="str">
        <f t="shared" si="1059"/>
        <v/>
      </c>
      <c r="BX1865" s="36" t="str">
        <f t="shared" si="1060"/>
        <v/>
      </c>
      <c r="BY1865" s="45" t="str">
        <f t="shared" si="1061"/>
        <v/>
      </c>
      <c r="BZ1865" s="12" t="str">
        <f t="shared" si="1062"/>
        <v/>
      </c>
      <c r="CA1865" s="47" t="str">
        <f t="shared" si="1063"/>
        <v/>
      </c>
      <c r="CB1865" s="32" t="str">
        <f t="shared" si="1064"/>
        <v/>
      </c>
      <c r="CC1865" s="32" t="str">
        <f t="shared" si="1065"/>
        <v/>
      </c>
      <c r="CD1865" s="32" t="str">
        <f t="shared" si="1066"/>
        <v/>
      </c>
      <c r="CE1865" s="48"/>
      <c r="CF1865" s="32" t="str">
        <f t="shared" si="1072"/>
        <v/>
      </c>
      <c r="CG1865" s="32" t="str">
        <f t="shared" si="1067"/>
        <v/>
      </c>
      <c r="CH1865" s="48"/>
    </row>
    <row r="1866" spans="2:86" ht="30" customHeight="1" x14ac:dyDescent="0.2">
      <c r="B1866" s="155"/>
      <c r="C1866" s="117"/>
      <c r="D1866" s="53"/>
      <c r="E1866" s="68"/>
      <c r="F1866" s="54"/>
      <c r="G1866" s="54"/>
      <c r="H1866" s="55"/>
      <c r="I1866" s="71"/>
      <c r="J1866" s="73"/>
      <c r="K1866" s="56"/>
      <c r="L1866" s="76" t="str">
        <f t="shared" si="1044"/>
        <v/>
      </c>
      <c r="M1866" s="77" t="str">
        <f t="shared" si="1045"/>
        <v/>
      </c>
      <c r="N1866" s="130" t="str">
        <f t="shared" si="1071"/>
        <v/>
      </c>
      <c r="O1866" s="131" t="str">
        <f t="shared" si="1073"/>
        <v/>
      </c>
      <c r="P1866" s="131" t="str">
        <f t="shared" si="1073"/>
        <v/>
      </c>
      <c r="Q1866" s="131" t="str">
        <f t="shared" si="1073"/>
        <v/>
      </c>
      <c r="R1866" s="131" t="str">
        <f t="shared" si="1073"/>
        <v/>
      </c>
      <c r="S1866" s="131" t="str">
        <f t="shared" si="1073"/>
        <v/>
      </c>
      <c r="T1866" s="131" t="str">
        <f t="shared" si="1073"/>
        <v/>
      </c>
      <c r="U1866" s="131" t="str">
        <f t="shared" si="1073"/>
        <v/>
      </c>
      <c r="V1866" s="14"/>
      <c r="W1866" s="17" t="str">
        <f>IF(C1866="",IF(OR(AND($H1866&lt;&gt;"",C1866=""),AND($F1865=$F1866,$AK1866&lt;&gt;""),COUNTA($H$3:$H$100002)&gt;COUNTA($H$3:$H1866),$AE1866&lt;&gt;""),W1865,""),C1866)</f>
        <v/>
      </c>
      <c r="X1866" s="17" t="str">
        <f>IF(D1866="",IF(OR(AND($H1866&lt;&gt;"",D1866=""),AND($F1865=$F1866,$AK1866&lt;&gt;""),COUNTA($H$3:$H$100002)&gt;COUNTA($H$3:$H1866),$AE1866&lt;&gt;""),X1865,""),D1866)</f>
        <v/>
      </c>
      <c r="Y1866" s="17" t="str">
        <f>IF(E1866="",IF(OR(AND($H1866&lt;&gt;"",E1866=""),AND($F1865=$F1866,$AK1866&lt;&gt;""),COUNTA($H$3:$H$100002)&gt;COUNTA($H$3:$H1866),$AE1866&lt;&gt;""),Y1865,""),E1866)</f>
        <v/>
      </c>
      <c r="Z1866" s="27" t="str">
        <f t="shared" si="1046"/>
        <v/>
      </c>
      <c r="AA1866" s="2" t="str">
        <f>IF(F1866="","",COUNTA($F$3:F1866))</f>
        <v/>
      </c>
      <c r="AB1866" s="3" t="str">
        <f>IF(F1866="","",IFERROR(IF(F1866&lt;&gt;"",IFERROR(INDEX(設定!$C$3:$C$303,MATCH(F1866,設定!$C$3:$C$303,0),0),INDEX(設定!$C$3:$C$303,MATCH("*"&amp;F1866&amp;"*",設定!$C$3:$C$303,0),0)),""),"エラー"))</f>
        <v/>
      </c>
      <c r="AC1866" s="2" t="str">
        <f>IF(G1866="","",COUNTA($G$3:G1866))</f>
        <v/>
      </c>
      <c r="AD1866" s="3" t="str">
        <f>IF(G1866="","",IFERROR(IF(G1866&lt;&gt;"",IFERROR(INDEX(設定!$C$3:$C$303,MATCH(G1866,設定!$C$3:$C$303,0),0),INDEX(設定!$C$3:$C$303,MATCH("*"&amp;G1866&amp;"*",設定!$C$3:$C$303,0),0)),""),"エラー"))</f>
        <v/>
      </c>
      <c r="AE1866" s="3" t="str">
        <f>IFERROR(IF(AB1866="",IF(AND(H1866&lt;&gt;"",F1866=""),INDEX(AB$3:AB1866,MATCH(MAX(AA$3:AA1866),AA$3:AA1866,0),0),""),AB1866),"")</f>
        <v/>
      </c>
      <c r="AF1866" s="3" t="str">
        <f>IFERROR(IF(AD1866="",IF(AND(H1866&lt;&gt;"",G1866=""),INDEX(AD$3:AD1866,MATCH(MAX(AC$3:AC1866),AC$3:AC1866,0),0),""),AD1866),"")</f>
        <v/>
      </c>
      <c r="AG1866" s="2" t="str">
        <f>IF(AH1866="","",IF(OR(AH1866=AH1865,AH1866=AH1867),IF(AND(E1866="",AB1866="",AG1865&lt;&gt;""),MAX($AG$3:AG1865),MAX($AG$3:AG1865)+1),IF(AH1865=AH1866,AG1865,MAX($AG$3:AG1865)+1)))</f>
        <v/>
      </c>
      <c r="AH1866" s="12" t="str">
        <f t="shared" si="1047"/>
        <v/>
      </c>
      <c r="AI1866" s="12" t="str">
        <f t="shared" si="1048"/>
        <v/>
      </c>
      <c r="AJ1866" s="13" t="str">
        <f t="shared" si="1049"/>
        <v/>
      </c>
      <c r="AK1866" s="13" t="str">
        <f t="shared" si="1050"/>
        <v/>
      </c>
      <c r="AL1866" s="13" t="str">
        <f>IF(OR(AJ1866="",COUNTIF($AH$3:AH1866,AH1866)&lt;&gt;COUNTIF(AH$3:AH$100002,AH1866)),"",SUMIF(AH$3:AH$100002,AH1866,AJ$3:AJ$100002))</f>
        <v/>
      </c>
      <c r="AM1866" s="13" t="str">
        <f>IF(OR(AK1866="",COUNTIF($AH$3:AH1866,AH1866)&lt;&gt;COUNTIF(AH$3:AH$100002,AH1866)),"",SUMIF(AH$3:AH$100002,AH1866,AK$3:AK$100002))</f>
        <v/>
      </c>
      <c r="AO1866" s="13" t="str">
        <f t="shared" si="1069"/>
        <v/>
      </c>
      <c r="AP1866" s="13" t="str">
        <f t="shared" si="1069"/>
        <v/>
      </c>
      <c r="AQ1866" s="13" t="str">
        <f t="shared" si="1069"/>
        <v/>
      </c>
      <c r="AR1866" s="13" t="str">
        <f t="shared" si="1069"/>
        <v/>
      </c>
      <c r="AS1866" s="13" t="str">
        <f t="shared" si="1069"/>
        <v/>
      </c>
      <c r="AT1866" s="13" t="str">
        <f t="shared" si="1069"/>
        <v/>
      </c>
      <c r="AU1866" s="13" t="str">
        <f t="shared" si="1069"/>
        <v/>
      </c>
      <c r="AV1866" s="13" t="str">
        <f t="shared" si="1069"/>
        <v/>
      </c>
      <c r="AW1866" s="86" t="str">
        <f t="shared" si="1051"/>
        <v/>
      </c>
      <c r="AX1866" s="59" t="str">
        <f t="shared" si="1052"/>
        <v/>
      </c>
      <c r="AY1866" s="63" t="str">
        <f>IF(OR($BR1866="",BH1866=""),"",COUNT($BR$3:$BR1866))</f>
        <v/>
      </c>
      <c r="AZ1866" s="13" t="str">
        <f>IF(OR($BR1866="",BI1866=""),"",COUNT($BR$3:$BR1866))</f>
        <v/>
      </c>
      <c r="BA1866" s="13" t="str">
        <f>IF(OR($BR1866="",BJ1866=""),"",COUNT($BR$3:$BR1866))</f>
        <v/>
      </c>
      <c r="BB1866" s="13" t="str">
        <f>IF(OR($BR1866="",BK1866=""),"",COUNT($BR$3:$BR1866))</f>
        <v/>
      </c>
      <c r="BC1866" s="13" t="str">
        <f>IF(OR($BR1866="",BL1866=""),"",COUNT($BR$3:$BR1866))</f>
        <v/>
      </c>
      <c r="BD1866" s="13" t="str">
        <f>IF(OR($BR1866="",BM1866=""),"",COUNT($BR$3:$BR1866))</f>
        <v/>
      </c>
      <c r="BE1866" s="13" t="str">
        <f>IF(OR($BR1866="",BN1866=""),"",COUNT($BR$3:$BR1866))</f>
        <v/>
      </c>
      <c r="BF1866" s="13" t="str">
        <f>IF(OR($BR1866="",BO1866=""),"",COUNT($BR$3:$BR1866))</f>
        <v/>
      </c>
      <c r="BG1866" s="66" t="str">
        <f>IF(Z1866="","",COUNT($Z$3:Z1866))</f>
        <v/>
      </c>
      <c r="BH1866" s="13" t="str">
        <f>IF(AO1866="","",IF(AO1866=BH$2,(SUMIF($BV$3:$BV1866,BH$2,$BW$3:$BW1866)-SUMIF($BX$3:$BX1866,BH$2,$BY$3:$BY1866))*AO$1,""))</f>
        <v/>
      </c>
      <c r="BI1866" s="13" t="str">
        <f>IF(AP1866="","",IF(AP1866=BI$2,(SUMIF($BV$3:$BV1866,BI$2,$BW$3:$BW1866)-SUMIF($BX$3:$BX1866,BI$2,$BY$3:$BY1866))*AP$1,""))</f>
        <v/>
      </c>
      <c r="BJ1866" s="13" t="str">
        <f>IF(AQ1866="","",IF(AQ1866=BJ$2,(SUMIF($BV$3:$BV1866,BJ$2,$BW$3:$BW1866)-SUMIF($BX$3:$BX1866,BJ$2,$BY$3:$BY1866))*AQ$1,""))</f>
        <v/>
      </c>
      <c r="BK1866" s="13" t="str">
        <f>IF(AR1866="","",IF(AR1866=BK$2,(SUMIF($BV$3:$BV1866,BK$2,$BW$3:$BW1866)-SUMIF($BX$3:$BX1866,BK$2,$BY$3:$BY1866))*AR$1,""))</f>
        <v/>
      </c>
      <c r="BL1866" s="13" t="str">
        <f>IF(AS1866="","",IF(AS1866=BL$2,(SUMIF($BV$3:$BV1866,BL$2,$BW$3:$BW1866)-SUMIF($BX$3:$BX1866,BL$2,$BY$3:$BY1866))*AS$1,""))</f>
        <v/>
      </c>
      <c r="BM1866" s="13" t="str">
        <f>IF(AT1866="","",IF(AT1866=BM$2,(SUMIF($BV$3:$BV1866,BM$2,$BW$3:$BW1866)-SUMIF($BX$3:$BX1866,BM$2,$BY$3:$BY1866))*AT$1,""))</f>
        <v/>
      </c>
      <c r="BN1866" s="13" t="str">
        <f>IF(AU1866="","",IF(AU1866=BN$2,(SUMIF($BV$3:$BV1866,BN$2,$BW$3:$BW1866)-SUMIF($BX$3:$BX1866,BN$2,$BY$3:$BY1866))*AU$1,""))</f>
        <v/>
      </c>
      <c r="BO1866" s="13" t="str">
        <f>IF(AV1866="","",IF(AV1866=BO$2,(SUMIF($BV$3:$BV1866,BO$2,$BW$3:$BW1866)-SUMIF($BX$3:$BX1866,BO$2,$BY$3:$BY1866))*AV$1,""))</f>
        <v/>
      </c>
      <c r="BP1866" s="69"/>
      <c r="BQ1866" s="13" t="str">
        <f t="shared" si="1053"/>
        <v/>
      </c>
      <c r="BR1866" s="75" t="str">
        <f t="shared" si="1054"/>
        <v/>
      </c>
      <c r="BS1866" s="33" t="str">
        <f t="shared" si="1055"/>
        <v/>
      </c>
      <c r="BT1866" s="42" t="str">
        <f t="shared" si="1056"/>
        <v/>
      </c>
      <c r="BU1866" s="38" t="str">
        <f t="shared" si="1057"/>
        <v/>
      </c>
      <c r="BV1866" s="30" t="str">
        <f t="shared" si="1058"/>
        <v/>
      </c>
      <c r="BW1866" s="36" t="str">
        <f t="shared" si="1059"/>
        <v/>
      </c>
      <c r="BX1866" s="36" t="str">
        <f t="shared" si="1060"/>
        <v/>
      </c>
      <c r="BY1866" s="45" t="str">
        <f t="shared" si="1061"/>
        <v/>
      </c>
      <c r="BZ1866" s="12" t="str">
        <f t="shared" si="1062"/>
        <v/>
      </c>
      <c r="CA1866" s="47" t="str">
        <f t="shared" si="1063"/>
        <v/>
      </c>
      <c r="CB1866" s="32" t="str">
        <f t="shared" si="1064"/>
        <v/>
      </c>
      <c r="CC1866" s="32" t="str">
        <f t="shared" si="1065"/>
        <v/>
      </c>
      <c r="CD1866" s="32" t="str">
        <f t="shared" si="1066"/>
        <v/>
      </c>
      <c r="CE1866" s="48"/>
      <c r="CF1866" s="32" t="str">
        <f t="shared" si="1072"/>
        <v/>
      </c>
      <c r="CG1866" s="32" t="str">
        <f t="shared" si="1067"/>
        <v/>
      </c>
      <c r="CH1866" s="48"/>
    </row>
    <row r="1867" spans="2:86" ht="30" customHeight="1" x14ac:dyDescent="0.2">
      <c r="B1867" s="155"/>
      <c r="C1867" s="117"/>
      <c r="D1867" s="53"/>
      <c r="E1867" s="68"/>
      <c r="F1867" s="54"/>
      <c r="G1867" s="54"/>
      <c r="H1867" s="55"/>
      <c r="I1867" s="71"/>
      <c r="J1867" s="73"/>
      <c r="K1867" s="56"/>
      <c r="L1867" s="76" t="str">
        <f t="shared" si="1044"/>
        <v/>
      </c>
      <c r="M1867" s="77" t="str">
        <f t="shared" si="1045"/>
        <v/>
      </c>
      <c r="N1867" s="130" t="str">
        <f t="shared" si="1071"/>
        <v/>
      </c>
      <c r="O1867" s="131" t="str">
        <f t="shared" si="1073"/>
        <v/>
      </c>
      <c r="P1867" s="131" t="str">
        <f t="shared" si="1073"/>
        <v/>
      </c>
      <c r="Q1867" s="131" t="str">
        <f t="shared" si="1073"/>
        <v/>
      </c>
      <c r="R1867" s="131" t="str">
        <f t="shared" si="1073"/>
        <v/>
      </c>
      <c r="S1867" s="131" t="str">
        <f t="shared" si="1073"/>
        <v/>
      </c>
      <c r="T1867" s="131" t="str">
        <f t="shared" si="1073"/>
        <v/>
      </c>
      <c r="U1867" s="131" t="str">
        <f t="shared" si="1073"/>
        <v/>
      </c>
      <c r="V1867" s="14"/>
      <c r="W1867" s="17" t="str">
        <f>IF(C1867="",IF(OR(AND($H1867&lt;&gt;"",C1867=""),AND($F1866=$F1867,$AK1867&lt;&gt;""),COUNTA($H$3:$H$100002)&gt;COUNTA($H$3:$H1867),$AE1867&lt;&gt;""),W1866,""),C1867)</f>
        <v/>
      </c>
      <c r="X1867" s="17" t="str">
        <f>IF(D1867="",IF(OR(AND($H1867&lt;&gt;"",D1867=""),AND($F1866=$F1867,$AK1867&lt;&gt;""),COUNTA($H$3:$H$100002)&gt;COUNTA($H$3:$H1867),$AE1867&lt;&gt;""),X1866,""),D1867)</f>
        <v/>
      </c>
      <c r="Y1867" s="17" t="str">
        <f>IF(E1867="",IF(OR(AND($H1867&lt;&gt;"",E1867=""),AND($F1866=$F1867,$AK1867&lt;&gt;""),COUNTA($H$3:$H$100002)&gt;COUNTA($H$3:$H1867),$AE1867&lt;&gt;""),Y1866,""),E1867)</f>
        <v/>
      </c>
      <c r="Z1867" s="27" t="str">
        <f t="shared" si="1046"/>
        <v/>
      </c>
      <c r="AA1867" s="2" t="str">
        <f>IF(F1867="","",COUNTA($F$3:F1867))</f>
        <v/>
      </c>
      <c r="AB1867" s="3" t="str">
        <f>IF(F1867="","",IFERROR(IF(F1867&lt;&gt;"",IFERROR(INDEX(設定!$C$3:$C$303,MATCH(F1867,設定!$C$3:$C$303,0),0),INDEX(設定!$C$3:$C$303,MATCH("*"&amp;F1867&amp;"*",設定!$C$3:$C$303,0),0)),""),"エラー"))</f>
        <v/>
      </c>
      <c r="AC1867" s="2" t="str">
        <f>IF(G1867="","",COUNTA($G$3:G1867))</f>
        <v/>
      </c>
      <c r="AD1867" s="3" t="str">
        <f>IF(G1867="","",IFERROR(IF(G1867&lt;&gt;"",IFERROR(INDEX(設定!$C$3:$C$303,MATCH(G1867,設定!$C$3:$C$303,0),0),INDEX(設定!$C$3:$C$303,MATCH("*"&amp;G1867&amp;"*",設定!$C$3:$C$303,0),0)),""),"エラー"))</f>
        <v/>
      </c>
      <c r="AE1867" s="3" t="str">
        <f>IFERROR(IF(AB1867="",IF(AND(H1867&lt;&gt;"",F1867=""),INDEX(AB$3:AB1867,MATCH(MAX(AA$3:AA1867),AA$3:AA1867,0),0),""),AB1867),"")</f>
        <v/>
      </c>
      <c r="AF1867" s="3" t="str">
        <f>IFERROR(IF(AD1867="",IF(AND(H1867&lt;&gt;"",G1867=""),INDEX(AD$3:AD1867,MATCH(MAX(AC$3:AC1867),AC$3:AC1867,0),0),""),AD1867),"")</f>
        <v/>
      </c>
      <c r="AG1867" s="2" t="str">
        <f>IF(AH1867="","",IF(OR(AH1867=AH1866,AH1867=AH1868),IF(AND(E1867="",AB1867="",AG1866&lt;&gt;""),MAX($AG$3:AG1866),MAX($AG$3:AG1866)+1),IF(AH1866=AH1867,AG1866,MAX($AG$3:AG1866)+1)))</f>
        <v/>
      </c>
      <c r="AH1867" s="12" t="str">
        <f t="shared" si="1047"/>
        <v/>
      </c>
      <c r="AI1867" s="12" t="str">
        <f t="shared" si="1048"/>
        <v/>
      </c>
      <c r="AJ1867" s="13" t="str">
        <f t="shared" si="1049"/>
        <v/>
      </c>
      <c r="AK1867" s="13" t="str">
        <f t="shared" si="1050"/>
        <v/>
      </c>
      <c r="AL1867" s="13" t="str">
        <f>IF(OR(AJ1867="",COUNTIF($AH$3:AH1867,AH1867)&lt;&gt;COUNTIF(AH$3:AH$100002,AH1867)),"",SUMIF(AH$3:AH$100002,AH1867,AJ$3:AJ$100002))</f>
        <v/>
      </c>
      <c r="AM1867" s="13" t="str">
        <f>IF(OR(AK1867="",COUNTIF($AH$3:AH1867,AH1867)&lt;&gt;COUNTIF(AH$3:AH$100002,AH1867)),"",SUMIF(AH$3:AH$100002,AH1867,AK$3:AK$100002))</f>
        <v/>
      </c>
      <c r="AO1867" s="13" t="str">
        <f t="shared" si="1069"/>
        <v/>
      </c>
      <c r="AP1867" s="13" t="str">
        <f t="shared" si="1069"/>
        <v/>
      </c>
      <c r="AQ1867" s="13" t="str">
        <f t="shared" si="1069"/>
        <v/>
      </c>
      <c r="AR1867" s="13" t="str">
        <f t="shared" si="1069"/>
        <v/>
      </c>
      <c r="AS1867" s="13" t="str">
        <f t="shared" si="1069"/>
        <v/>
      </c>
      <c r="AT1867" s="13" t="str">
        <f t="shared" si="1069"/>
        <v/>
      </c>
      <c r="AU1867" s="13" t="str">
        <f t="shared" si="1069"/>
        <v/>
      </c>
      <c r="AV1867" s="13" t="str">
        <f t="shared" si="1069"/>
        <v/>
      </c>
      <c r="AW1867" s="86" t="str">
        <f t="shared" si="1051"/>
        <v/>
      </c>
      <c r="AX1867" s="59" t="str">
        <f t="shared" si="1052"/>
        <v/>
      </c>
      <c r="AY1867" s="63" t="str">
        <f>IF(OR($BR1867="",BH1867=""),"",COUNT($BR$3:$BR1867))</f>
        <v/>
      </c>
      <c r="AZ1867" s="13" t="str">
        <f>IF(OR($BR1867="",BI1867=""),"",COUNT($BR$3:$BR1867))</f>
        <v/>
      </c>
      <c r="BA1867" s="13" t="str">
        <f>IF(OR($BR1867="",BJ1867=""),"",COUNT($BR$3:$BR1867))</f>
        <v/>
      </c>
      <c r="BB1867" s="13" t="str">
        <f>IF(OR($BR1867="",BK1867=""),"",COUNT($BR$3:$BR1867))</f>
        <v/>
      </c>
      <c r="BC1867" s="13" t="str">
        <f>IF(OR($BR1867="",BL1867=""),"",COUNT($BR$3:$BR1867))</f>
        <v/>
      </c>
      <c r="BD1867" s="13" t="str">
        <f>IF(OR($BR1867="",BM1867=""),"",COUNT($BR$3:$BR1867))</f>
        <v/>
      </c>
      <c r="BE1867" s="13" t="str">
        <f>IF(OR($BR1867="",BN1867=""),"",COUNT($BR$3:$BR1867))</f>
        <v/>
      </c>
      <c r="BF1867" s="13" t="str">
        <f>IF(OR($BR1867="",BO1867=""),"",COUNT($BR$3:$BR1867))</f>
        <v/>
      </c>
      <c r="BG1867" s="66" t="str">
        <f>IF(Z1867="","",COUNT($Z$3:Z1867))</f>
        <v/>
      </c>
      <c r="BH1867" s="13" t="str">
        <f>IF(AO1867="","",IF(AO1867=BH$2,(SUMIF($BV$3:$BV1867,BH$2,$BW$3:$BW1867)-SUMIF($BX$3:$BX1867,BH$2,$BY$3:$BY1867))*AO$1,""))</f>
        <v/>
      </c>
      <c r="BI1867" s="13" t="str">
        <f>IF(AP1867="","",IF(AP1867=BI$2,(SUMIF($BV$3:$BV1867,BI$2,$BW$3:$BW1867)-SUMIF($BX$3:$BX1867,BI$2,$BY$3:$BY1867))*AP$1,""))</f>
        <v/>
      </c>
      <c r="BJ1867" s="13" t="str">
        <f>IF(AQ1867="","",IF(AQ1867=BJ$2,(SUMIF($BV$3:$BV1867,BJ$2,$BW$3:$BW1867)-SUMIF($BX$3:$BX1867,BJ$2,$BY$3:$BY1867))*AQ$1,""))</f>
        <v/>
      </c>
      <c r="BK1867" s="13" t="str">
        <f>IF(AR1867="","",IF(AR1867=BK$2,(SUMIF($BV$3:$BV1867,BK$2,$BW$3:$BW1867)-SUMIF($BX$3:$BX1867,BK$2,$BY$3:$BY1867))*AR$1,""))</f>
        <v/>
      </c>
      <c r="BL1867" s="13" t="str">
        <f>IF(AS1867="","",IF(AS1867=BL$2,(SUMIF($BV$3:$BV1867,BL$2,$BW$3:$BW1867)-SUMIF($BX$3:$BX1867,BL$2,$BY$3:$BY1867))*AS$1,""))</f>
        <v/>
      </c>
      <c r="BM1867" s="13" t="str">
        <f>IF(AT1867="","",IF(AT1867=BM$2,(SUMIF($BV$3:$BV1867,BM$2,$BW$3:$BW1867)-SUMIF($BX$3:$BX1867,BM$2,$BY$3:$BY1867))*AT$1,""))</f>
        <v/>
      </c>
      <c r="BN1867" s="13" t="str">
        <f>IF(AU1867="","",IF(AU1867=BN$2,(SUMIF($BV$3:$BV1867,BN$2,$BW$3:$BW1867)-SUMIF($BX$3:$BX1867,BN$2,$BY$3:$BY1867))*AU$1,""))</f>
        <v/>
      </c>
      <c r="BO1867" s="13" t="str">
        <f>IF(AV1867="","",IF(AV1867=BO$2,(SUMIF($BV$3:$BV1867,BO$2,$BW$3:$BW1867)-SUMIF($BX$3:$BX1867,BO$2,$BY$3:$BY1867))*AV$1,""))</f>
        <v/>
      </c>
      <c r="BP1867" s="69"/>
      <c r="BQ1867" s="13" t="str">
        <f t="shared" si="1053"/>
        <v/>
      </c>
      <c r="BR1867" s="75" t="str">
        <f t="shared" si="1054"/>
        <v/>
      </c>
      <c r="BS1867" s="33" t="str">
        <f t="shared" si="1055"/>
        <v/>
      </c>
      <c r="BT1867" s="42" t="str">
        <f t="shared" si="1056"/>
        <v/>
      </c>
      <c r="BU1867" s="38" t="str">
        <f t="shared" si="1057"/>
        <v/>
      </c>
      <c r="BV1867" s="30" t="str">
        <f t="shared" si="1058"/>
        <v/>
      </c>
      <c r="BW1867" s="36" t="str">
        <f t="shared" si="1059"/>
        <v/>
      </c>
      <c r="BX1867" s="36" t="str">
        <f t="shared" si="1060"/>
        <v/>
      </c>
      <c r="BY1867" s="45" t="str">
        <f t="shared" si="1061"/>
        <v/>
      </c>
      <c r="BZ1867" s="12" t="str">
        <f t="shared" si="1062"/>
        <v/>
      </c>
      <c r="CA1867" s="47" t="str">
        <f t="shared" si="1063"/>
        <v/>
      </c>
      <c r="CB1867" s="32" t="str">
        <f t="shared" si="1064"/>
        <v/>
      </c>
      <c r="CC1867" s="32" t="str">
        <f t="shared" si="1065"/>
        <v/>
      </c>
      <c r="CD1867" s="32" t="str">
        <f t="shared" si="1066"/>
        <v/>
      </c>
      <c r="CE1867" s="48"/>
      <c r="CF1867" s="32" t="str">
        <f t="shared" si="1072"/>
        <v/>
      </c>
      <c r="CG1867" s="32" t="str">
        <f t="shared" si="1067"/>
        <v/>
      </c>
      <c r="CH1867" s="48"/>
    </row>
    <row r="1868" spans="2:86" ht="30" customHeight="1" x14ac:dyDescent="0.2">
      <c r="B1868" s="155"/>
      <c r="C1868" s="117"/>
      <c r="D1868" s="53"/>
      <c r="E1868" s="68"/>
      <c r="F1868" s="54"/>
      <c r="G1868" s="54"/>
      <c r="H1868" s="55"/>
      <c r="I1868" s="71"/>
      <c r="J1868" s="73"/>
      <c r="K1868" s="56"/>
      <c r="L1868" s="76" t="str">
        <f t="shared" si="1044"/>
        <v/>
      </c>
      <c r="M1868" s="77" t="str">
        <f t="shared" si="1045"/>
        <v/>
      </c>
      <c r="N1868" s="130" t="str">
        <f t="shared" si="1071"/>
        <v/>
      </c>
      <c r="O1868" s="131" t="str">
        <f t="shared" si="1073"/>
        <v/>
      </c>
      <c r="P1868" s="131" t="str">
        <f t="shared" si="1073"/>
        <v/>
      </c>
      <c r="Q1868" s="131" t="str">
        <f t="shared" si="1073"/>
        <v/>
      </c>
      <c r="R1868" s="131" t="str">
        <f t="shared" si="1073"/>
        <v/>
      </c>
      <c r="S1868" s="131" t="str">
        <f t="shared" si="1073"/>
        <v/>
      </c>
      <c r="T1868" s="131" t="str">
        <f t="shared" si="1073"/>
        <v/>
      </c>
      <c r="U1868" s="131" t="str">
        <f t="shared" si="1073"/>
        <v/>
      </c>
      <c r="V1868" s="14"/>
      <c r="W1868" s="17" t="str">
        <f>IF(C1868="",IF(OR(AND($H1868&lt;&gt;"",C1868=""),AND($F1867=$F1868,$AK1868&lt;&gt;""),COUNTA($H$3:$H$100002)&gt;COUNTA($H$3:$H1868),$AE1868&lt;&gt;""),W1867,""),C1868)</f>
        <v/>
      </c>
      <c r="X1868" s="17" t="str">
        <f>IF(D1868="",IF(OR(AND($H1868&lt;&gt;"",D1868=""),AND($F1867=$F1868,$AK1868&lt;&gt;""),COUNTA($H$3:$H$100002)&gt;COUNTA($H$3:$H1868),$AE1868&lt;&gt;""),X1867,""),D1868)</f>
        <v/>
      </c>
      <c r="Y1868" s="17" t="str">
        <f>IF(E1868="",IF(OR(AND($H1868&lt;&gt;"",E1868=""),AND($F1867=$F1868,$AK1868&lt;&gt;""),COUNTA($H$3:$H$100002)&gt;COUNTA($H$3:$H1868),$AE1868&lt;&gt;""),Y1867,""),E1868)</f>
        <v/>
      </c>
      <c r="Z1868" s="27" t="str">
        <f t="shared" si="1046"/>
        <v/>
      </c>
      <c r="AA1868" s="2" t="str">
        <f>IF(F1868="","",COUNTA($F$3:F1868))</f>
        <v/>
      </c>
      <c r="AB1868" s="3" t="str">
        <f>IF(F1868="","",IFERROR(IF(F1868&lt;&gt;"",IFERROR(INDEX(設定!$C$3:$C$303,MATCH(F1868,設定!$C$3:$C$303,0),0),INDEX(設定!$C$3:$C$303,MATCH("*"&amp;F1868&amp;"*",設定!$C$3:$C$303,0),0)),""),"エラー"))</f>
        <v/>
      </c>
      <c r="AC1868" s="2" t="str">
        <f>IF(G1868="","",COUNTA($G$3:G1868))</f>
        <v/>
      </c>
      <c r="AD1868" s="3" t="str">
        <f>IF(G1868="","",IFERROR(IF(G1868&lt;&gt;"",IFERROR(INDEX(設定!$C$3:$C$303,MATCH(G1868,設定!$C$3:$C$303,0),0),INDEX(設定!$C$3:$C$303,MATCH("*"&amp;G1868&amp;"*",設定!$C$3:$C$303,0),0)),""),"エラー"))</f>
        <v/>
      </c>
      <c r="AE1868" s="3" t="str">
        <f>IFERROR(IF(AB1868="",IF(AND(H1868&lt;&gt;"",F1868=""),INDEX(AB$3:AB1868,MATCH(MAX(AA$3:AA1868),AA$3:AA1868,0),0),""),AB1868),"")</f>
        <v/>
      </c>
      <c r="AF1868" s="3" t="str">
        <f>IFERROR(IF(AD1868="",IF(AND(H1868&lt;&gt;"",G1868=""),INDEX(AD$3:AD1868,MATCH(MAX(AC$3:AC1868),AC$3:AC1868,0),0),""),AD1868),"")</f>
        <v/>
      </c>
      <c r="AG1868" s="2" t="str">
        <f>IF(AH1868="","",IF(OR(AH1868=AH1867,AH1868=AH1869),IF(AND(E1868="",AB1868="",AG1867&lt;&gt;""),MAX($AG$3:AG1867),MAX($AG$3:AG1867)+1),IF(AH1867=AH1868,AG1867,MAX($AG$3:AG1867)+1)))</f>
        <v/>
      </c>
      <c r="AH1868" s="12" t="str">
        <f t="shared" si="1047"/>
        <v/>
      </c>
      <c r="AI1868" s="12" t="str">
        <f t="shared" si="1048"/>
        <v/>
      </c>
      <c r="AJ1868" s="13" t="str">
        <f t="shared" si="1049"/>
        <v/>
      </c>
      <c r="AK1868" s="13" t="str">
        <f t="shared" si="1050"/>
        <v/>
      </c>
      <c r="AL1868" s="13" t="str">
        <f>IF(OR(AJ1868="",COUNTIF($AH$3:AH1868,AH1868)&lt;&gt;COUNTIF(AH$3:AH$100002,AH1868)),"",SUMIF(AH$3:AH$100002,AH1868,AJ$3:AJ$100002))</f>
        <v/>
      </c>
      <c r="AM1868" s="13" t="str">
        <f>IF(OR(AK1868="",COUNTIF($AH$3:AH1868,AH1868)&lt;&gt;COUNTIF(AH$3:AH$100002,AH1868)),"",SUMIF(AH$3:AH$100002,AH1868,AK$3:AK$100002))</f>
        <v/>
      </c>
      <c r="AO1868" s="13" t="str">
        <f t="shared" si="1069"/>
        <v/>
      </c>
      <c r="AP1868" s="13" t="str">
        <f t="shared" si="1069"/>
        <v/>
      </c>
      <c r="AQ1868" s="13" t="str">
        <f t="shared" si="1069"/>
        <v/>
      </c>
      <c r="AR1868" s="13" t="str">
        <f t="shared" si="1069"/>
        <v/>
      </c>
      <c r="AS1868" s="13" t="str">
        <f t="shared" si="1069"/>
        <v/>
      </c>
      <c r="AT1868" s="13" t="str">
        <f t="shared" si="1069"/>
        <v/>
      </c>
      <c r="AU1868" s="13" t="str">
        <f t="shared" si="1069"/>
        <v/>
      </c>
      <c r="AV1868" s="13" t="str">
        <f t="shared" si="1069"/>
        <v/>
      </c>
      <c r="AW1868" s="86" t="str">
        <f t="shared" si="1051"/>
        <v/>
      </c>
      <c r="AX1868" s="59" t="str">
        <f t="shared" si="1052"/>
        <v/>
      </c>
      <c r="AY1868" s="63" t="str">
        <f>IF(OR($BR1868="",BH1868=""),"",COUNT($BR$3:$BR1868))</f>
        <v/>
      </c>
      <c r="AZ1868" s="13" t="str">
        <f>IF(OR($BR1868="",BI1868=""),"",COUNT($BR$3:$BR1868))</f>
        <v/>
      </c>
      <c r="BA1868" s="13" t="str">
        <f>IF(OR($BR1868="",BJ1868=""),"",COUNT($BR$3:$BR1868))</f>
        <v/>
      </c>
      <c r="BB1868" s="13" t="str">
        <f>IF(OR($BR1868="",BK1868=""),"",COUNT($BR$3:$BR1868))</f>
        <v/>
      </c>
      <c r="BC1868" s="13" t="str">
        <f>IF(OR($BR1868="",BL1868=""),"",COUNT($BR$3:$BR1868))</f>
        <v/>
      </c>
      <c r="BD1868" s="13" t="str">
        <f>IF(OR($BR1868="",BM1868=""),"",COUNT($BR$3:$BR1868))</f>
        <v/>
      </c>
      <c r="BE1868" s="13" t="str">
        <f>IF(OR($BR1868="",BN1868=""),"",COUNT($BR$3:$BR1868))</f>
        <v/>
      </c>
      <c r="BF1868" s="13" t="str">
        <f>IF(OR($BR1868="",BO1868=""),"",COUNT($BR$3:$BR1868))</f>
        <v/>
      </c>
      <c r="BG1868" s="66" t="str">
        <f>IF(Z1868="","",COUNT($Z$3:Z1868))</f>
        <v/>
      </c>
      <c r="BH1868" s="13" t="str">
        <f>IF(AO1868="","",IF(AO1868=BH$2,(SUMIF($BV$3:$BV1868,BH$2,$BW$3:$BW1868)-SUMIF($BX$3:$BX1868,BH$2,$BY$3:$BY1868))*AO$1,""))</f>
        <v/>
      </c>
      <c r="BI1868" s="13" t="str">
        <f>IF(AP1868="","",IF(AP1868=BI$2,(SUMIF($BV$3:$BV1868,BI$2,$BW$3:$BW1868)-SUMIF($BX$3:$BX1868,BI$2,$BY$3:$BY1868))*AP$1,""))</f>
        <v/>
      </c>
      <c r="BJ1868" s="13" t="str">
        <f>IF(AQ1868="","",IF(AQ1868=BJ$2,(SUMIF($BV$3:$BV1868,BJ$2,$BW$3:$BW1868)-SUMIF($BX$3:$BX1868,BJ$2,$BY$3:$BY1868))*AQ$1,""))</f>
        <v/>
      </c>
      <c r="BK1868" s="13" t="str">
        <f>IF(AR1868="","",IF(AR1868=BK$2,(SUMIF($BV$3:$BV1868,BK$2,$BW$3:$BW1868)-SUMIF($BX$3:$BX1868,BK$2,$BY$3:$BY1868))*AR$1,""))</f>
        <v/>
      </c>
      <c r="BL1868" s="13" t="str">
        <f>IF(AS1868="","",IF(AS1868=BL$2,(SUMIF($BV$3:$BV1868,BL$2,$BW$3:$BW1868)-SUMIF($BX$3:$BX1868,BL$2,$BY$3:$BY1868))*AS$1,""))</f>
        <v/>
      </c>
      <c r="BM1868" s="13" t="str">
        <f>IF(AT1868="","",IF(AT1868=BM$2,(SUMIF($BV$3:$BV1868,BM$2,$BW$3:$BW1868)-SUMIF($BX$3:$BX1868,BM$2,$BY$3:$BY1868))*AT$1,""))</f>
        <v/>
      </c>
      <c r="BN1868" s="13" t="str">
        <f>IF(AU1868="","",IF(AU1868=BN$2,(SUMIF($BV$3:$BV1868,BN$2,$BW$3:$BW1868)-SUMIF($BX$3:$BX1868,BN$2,$BY$3:$BY1868))*AU$1,""))</f>
        <v/>
      </c>
      <c r="BO1868" s="13" t="str">
        <f>IF(AV1868="","",IF(AV1868=BO$2,(SUMIF($BV$3:$BV1868,BO$2,$BW$3:$BW1868)-SUMIF($BX$3:$BX1868,BO$2,$BY$3:$BY1868))*AV$1,""))</f>
        <v/>
      </c>
      <c r="BP1868" s="69"/>
      <c r="BQ1868" s="13" t="str">
        <f t="shared" si="1053"/>
        <v/>
      </c>
      <c r="BR1868" s="75" t="str">
        <f t="shared" si="1054"/>
        <v/>
      </c>
      <c r="BS1868" s="33" t="str">
        <f t="shared" si="1055"/>
        <v/>
      </c>
      <c r="BT1868" s="42" t="str">
        <f t="shared" si="1056"/>
        <v/>
      </c>
      <c r="BU1868" s="38" t="str">
        <f t="shared" si="1057"/>
        <v/>
      </c>
      <c r="BV1868" s="30" t="str">
        <f t="shared" si="1058"/>
        <v/>
      </c>
      <c r="BW1868" s="36" t="str">
        <f t="shared" si="1059"/>
        <v/>
      </c>
      <c r="BX1868" s="36" t="str">
        <f t="shared" si="1060"/>
        <v/>
      </c>
      <c r="BY1868" s="45" t="str">
        <f t="shared" si="1061"/>
        <v/>
      </c>
      <c r="BZ1868" s="12" t="str">
        <f t="shared" si="1062"/>
        <v/>
      </c>
      <c r="CA1868" s="47" t="str">
        <f t="shared" si="1063"/>
        <v/>
      </c>
      <c r="CB1868" s="32" t="str">
        <f t="shared" si="1064"/>
        <v/>
      </c>
      <c r="CC1868" s="32" t="str">
        <f t="shared" si="1065"/>
        <v/>
      </c>
      <c r="CD1868" s="32" t="str">
        <f t="shared" si="1066"/>
        <v/>
      </c>
      <c r="CE1868" s="48"/>
      <c r="CF1868" s="32" t="str">
        <f t="shared" si="1072"/>
        <v/>
      </c>
      <c r="CG1868" s="32" t="str">
        <f t="shared" si="1067"/>
        <v/>
      </c>
      <c r="CH1868" s="48"/>
    </row>
    <row r="1869" spans="2:86" ht="30" customHeight="1" x14ac:dyDescent="0.2">
      <c r="B1869" s="155"/>
      <c r="C1869" s="117"/>
      <c r="D1869" s="53"/>
      <c r="E1869" s="68"/>
      <c r="F1869" s="54"/>
      <c r="G1869" s="54"/>
      <c r="H1869" s="55"/>
      <c r="I1869" s="71"/>
      <c r="J1869" s="73"/>
      <c r="K1869" s="56"/>
      <c r="L1869" s="76" t="str">
        <f t="shared" si="1044"/>
        <v/>
      </c>
      <c r="M1869" s="77" t="str">
        <f t="shared" si="1045"/>
        <v/>
      </c>
      <c r="N1869" s="130" t="str">
        <f t="shared" si="1071"/>
        <v/>
      </c>
      <c r="O1869" s="131" t="str">
        <f t="shared" si="1073"/>
        <v/>
      </c>
      <c r="P1869" s="131" t="str">
        <f t="shared" si="1073"/>
        <v/>
      </c>
      <c r="Q1869" s="131" t="str">
        <f t="shared" si="1073"/>
        <v/>
      </c>
      <c r="R1869" s="131" t="str">
        <f t="shared" si="1073"/>
        <v/>
      </c>
      <c r="S1869" s="131" t="str">
        <f t="shared" si="1073"/>
        <v/>
      </c>
      <c r="T1869" s="131" t="str">
        <f t="shared" si="1073"/>
        <v/>
      </c>
      <c r="U1869" s="131" t="str">
        <f t="shared" si="1073"/>
        <v/>
      </c>
      <c r="V1869" s="14"/>
      <c r="W1869" s="17" t="str">
        <f>IF(C1869="",IF(OR(AND($H1869&lt;&gt;"",C1869=""),AND($F1868=$F1869,$AK1869&lt;&gt;""),COUNTA($H$3:$H$100002)&gt;COUNTA($H$3:$H1869),$AE1869&lt;&gt;""),W1868,""),C1869)</f>
        <v/>
      </c>
      <c r="X1869" s="17" t="str">
        <f>IF(D1869="",IF(OR(AND($H1869&lt;&gt;"",D1869=""),AND($F1868=$F1869,$AK1869&lt;&gt;""),COUNTA($H$3:$H$100002)&gt;COUNTA($H$3:$H1869),$AE1869&lt;&gt;""),X1868,""),D1869)</f>
        <v/>
      </c>
      <c r="Y1869" s="17" t="str">
        <f>IF(E1869="",IF(OR(AND($H1869&lt;&gt;"",E1869=""),AND($F1868=$F1869,$AK1869&lt;&gt;""),COUNTA($H$3:$H$100002)&gt;COUNTA($H$3:$H1869),$AE1869&lt;&gt;""),Y1868,""),E1869)</f>
        <v/>
      </c>
      <c r="Z1869" s="27" t="str">
        <f t="shared" si="1046"/>
        <v/>
      </c>
      <c r="AA1869" s="2" t="str">
        <f>IF(F1869="","",COUNTA($F$3:F1869))</f>
        <v/>
      </c>
      <c r="AB1869" s="3" t="str">
        <f>IF(F1869="","",IFERROR(IF(F1869&lt;&gt;"",IFERROR(INDEX(設定!$C$3:$C$303,MATCH(F1869,設定!$C$3:$C$303,0),0),INDEX(設定!$C$3:$C$303,MATCH("*"&amp;F1869&amp;"*",設定!$C$3:$C$303,0),0)),""),"エラー"))</f>
        <v/>
      </c>
      <c r="AC1869" s="2" t="str">
        <f>IF(G1869="","",COUNTA($G$3:G1869))</f>
        <v/>
      </c>
      <c r="AD1869" s="3" t="str">
        <f>IF(G1869="","",IFERROR(IF(G1869&lt;&gt;"",IFERROR(INDEX(設定!$C$3:$C$303,MATCH(G1869,設定!$C$3:$C$303,0),0),INDEX(設定!$C$3:$C$303,MATCH("*"&amp;G1869&amp;"*",設定!$C$3:$C$303,0),0)),""),"エラー"))</f>
        <v/>
      </c>
      <c r="AE1869" s="3" t="str">
        <f>IFERROR(IF(AB1869="",IF(AND(H1869&lt;&gt;"",F1869=""),INDEX(AB$3:AB1869,MATCH(MAX(AA$3:AA1869),AA$3:AA1869,0),0),""),AB1869),"")</f>
        <v/>
      </c>
      <c r="AF1869" s="3" t="str">
        <f>IFERROR(IF(AD1869="",IF(AND(H1869&lt;&gt;"",G1869=""),INDEX(AD$3:AD1869,MATCH(MAX(AC$3:AC1869),AC$3:AC1869,0),0),""),AD1869),"")</f>
        <v/>
      </c>
      <c r="AG1869" s="2" t="str">
        <f>IF(AH1869="","",IF(OR(AH1869=AH1868,AH1869=AH1870),IF(AND(E1869="",AB1869="",AG1868&lt;&gt;""),MAX($AG$3:AG1868),MAX($AG$3:AG1868)+1),IF(AH1868=AH1869,AG1868,MAX($AG$3:AG1868)+1)))</f>
        <v/>
      </c>
      <c r="AH1869" s="12" t="str">
        <f t="shared" si="1047"/>
        <v/>
      </c>
      <c r="AI1869" s="12" t="str">
        <f t="shared" si="1048"/>
        <v/>
      </c>
      <c r="AJ1869" s="13" t="str">
        <f t="shared" si="1049"/>
        <v/>
      </c>
      <c r="AK1869" s="13" t="str">
        <f t="shared" si="1050"/>
        <v/>
      </c>
      <c r="AL1869" s="13" t="str">
        <f>IF(OR(AJ1869="",COUNTIF($AH$3:AH1869,AH1869)&lt;&gt;COUNTIF(AH$3:AH$100002,AH1869)),"",SUMIF(AH$3:AH$100002,AH1869,AJ$3:AJ$100002))</f>
        <v/>
      </c>
      <c r="AM1869" s="13" t="str">
        <f>IF(OR(AK1869="",COUNTIF($AH$3:AH1869,AH1869)&lt;&gt;COUNTIF(AH$3:AH$100002,AH1869)),"",SUMIF(AH$3:AH$100002,AH1869,AK$3:AK$100002))</f>
        <v/>
      </c>
      <c r="AO1869" s="13" t="str">
        <f t="shared" si="1069"/>
        <v/>
      </c>
      <c r="AP1869" s="13" t="str">
        <f t="shared" si="1069"/>
        <v/>
      </c>
      <c r="AQ1869" s="13" t="str">
        <f t="shared" si="1069"/>
        <v/>
      </c>
      <c r="AR1869" s="13" t="str">
        <f t="shared" si="1069"/>
        <v/>
      </c>
      <c r="AS1869" s="13" t="str">
        <f t="shared" si="1069"/>
        <v/>
      </c>
      <c r="AT1869" s="13" t="str">
        <f t="shared" si="1069"/>
        <v/>
      </c>
      <c r="AU1869" s="13" t="str">
        <f t="shared" si="1069"/>
        <v/>
      </c>
      <c r="AV1869" s="13" t="str">
        <f t="shared" si="1069"/>
        <v/>
      </c>
      <c r="AW1869" s="86" t="str">
        <f t="shared" si="1051"/>
        <v/>
      </c>
      <c r="AX1869" s="59" t="str">
        <f t="shared" si="1052"/>
        <v/>
      </c>
      <c r="AY1869" s="63" t="str">
        <f>IF(OR($BR1869="",BH1869=""),"",COUNT($BR$3:$BR1869))</f>
        <v/>
      </c>
      <c r="AZ1869" s="13" t="str">
        <f>IF(OR($BR1869="",BI1869=""),"",COUNT($BR$3:$BR1869))</f>
        <v/>
      </c>
      <c r="BA1869" s="13" t="str">
        <f>IF(OR($BR1869="",BJ1869=""),"",COUNT($BR$3:$BR1869))</f>
        <v/>
      </c>
      <c r="BB1869" s="13" t="str">
        <f>IF(OR($BR1869="",BK1869=""),"",COUNT($BR$3:$BR1869))</f>
        <v/>
      </c>
      <c r="BC1869" s="13" t="str">
        <f>IF(OR($BR1869="",BL1869=""),"",COUNT($BR$3:$BR1869))</f>
        <v/>
      </c>
      <c r="BD1869" s="13" t="str">
        <f>IF(OR($BR1869="",BM1869=""),"",COUNT($BR$3:$BR1869))</f>
        <v/>
      </c>
      <c r="BE1869" s="13" t="str">
        <f>IF(OR($BR1869="",BN1869=""),"",COUNT($BR$3:$BR1869))</f>
        <v/>
      </c>
      <c r="BF1869" s="13" t="str">
        <f>IF(OR($BR1869="",BO1869=""),"",COUNT($BR$3:$BR1869))</f>
        <v/>
      </c>
      <c r="BG1869" s="66" t="str">
        <f>IF(Z1869="","",COUNT($Z$3:Z1869))</f>
        <v/>
      </c>
      <c r="BH1869" s="13" t="str">
        <f>IF(AO1869="","",IF(AO1869=BH$2,(SUMIF($BV$3:$BV1869,BH$2,$BW$3:$BW1869)-SUMIF($BX$3:$BX1869,BH$2,$BY$3:$BY1869))*AO$1,""))</f>
        <v/>
      </c>
      <c r="BI1869" s="13" t="str">
        <f>IF(AP1869="","",IF(AP1869=BI$2,(SUMIF($BV$3:$BV1869,BI$2,$BW$3:$BW1869)-SUMIF($BX$3:$BX1869,BI$2,$BY$3:$BY1869))*AP$1,""))</f>
        <v/>
      </c>
      <c r="BJ1869" s="13" t="str">
        <f>IF(AQ1869="","",IF(AQ1869=BJ$2,(SUMIF($BV$3:$BV1869,BJ$2,$BW$3:$BW1869)-SUMIF($BX$3:$BX1869,BJ$2,$BY$3:$BY1869))*AQ$1,""))</f>
        <v/>
      </c>
      <c r="BK1869" s="13" t="str">
        <f>IF(AR1869="","",IF(AR1869=BK$2,(SUMIF($BV$3:$BV1869,BK$2,$BW$3:$BW1869)-SUMIF($BX$3:$BX1869,BK$2,$BY$3:$BY1869))*AR$1,""))</f>
        <v/>
      </c>
      <c r="BL1869" s="13" t="str">
        <f>IF(AS1869="","",IF(AS1869=BL$2,(SUMIF($BV$3:$BV1869,BL$2,$BW$3:$BW1869)-SUMIF($BX$3:$BX1869,BL$2,$BY$3:$BY1869))*AS$1,""))</f>
        <v/>
      </c>
      <c r="BM1869" s="13" t="str">
        <f>IF(AT1869="","",IF(AT1869=BM$2,(SUMIF($BV$3:$BV1869,BM$2,$BW$3:$BW1869)-SUMIF($BX$3:$BX1869,BM$2,$BY$3:$BY1869))*AT$1,""))</f>
        <v/>
      </c>
      <c r="BN1869" s="13" t="str">
        <f>IF(AU1869="","",IF(AU1869=BN$2,(SUMIF($BV$3:$BV1869,BN$2,$BW$3:$BW1869)-SUMIF($BX$3:$BX1869,BN$2,$BY$3:$BY1869))*AU$1,""))</f>
        <v/>
      </c>
      <c r="BO1869" s="13" t="str">
        <f>IF(AV1869="","",IF(AV1869=BO$2,(SUMIF($BV$3:$BV1869,BO$2,$BW$3:$BW1869)-SUMIF($BX$3:$BX1869,BO$2,$BY$3:$BY1869))*AV$1,""))</f>
        <v/>
      </c>
      <c r="BP1869" s="69"/>
      <c r="BQ1869" s="13" t="str">
        <f t="shared" si="1053"/>
        <v/>
      </c>
      <c r="BR1869" s="75" t="str">
        <f t="shared" si="1054"/>
        <v/>
      </c>
      <c r="BS1869" s="33" t="str">
        <f t="shared" si="1055"/>
        <v/>
      </c>
      <c r="BT1869" s="42" t="str">
        <f t="shared" si="1056"/>
        <v/>
      </c>
      <c r="BU1869" s="38" t="str">
        <f t="shared" si="1057"/>
        <v/>
      </c>
      <c r="BV1869" s="30" t="str">
        <f t="shared" si="1058"/>
        <v/>
      </c>
      <c r="BW1869" s="36" t="str">
        <f t="shared" si="1059"/>
        <v/>
      </c>
      <c r="BX1869" s="36" t="str">
        <f t="shared" si="1060"/>
        <v/>
      </c>
      <c r="BY1869" s="45" t="str">
        <f t="shared" si="1061"/>
        <v/>
      </c>
      <c r="BZ1869" s="12" t="str">
        <f t="shared" si="1062"/>
        <v/>
      </c>
      <c r="CA1869" s="47" t="str">
        <f t="shared" si="1063"/>
        <v/>
      </c>
      <c r="CB1869" s="32" t="str">
        <f t="shared" si="1064"/>
        <v/>
      </c>
      <c r="CC1869" s="32" t="str">
        <f t="shared" si="1065"/>
        <v/>
      </c>
      <c r="CD1869" s="32" t="str">
        <f t="shared" si="1066"/>
        <v/>
      </c>
      <c r="CE1869" s="48"/>
      <c r="CF1869" s="32" t="str">
        <f t="shared" si="1072"/>
        <v/>
      </c>
      <c r="CG1869" s="32" t="str">
        <f t="shared" si="1067"/>
        <v/>
      </c>
      <c r="CH1869" s="48"/>
    </row>
    <row r="1870" spans="2:86" ht="30" customHeight="1" x14ac:dyDescent="0.2">
      <c r="B1870" s="155"/>
      <c r="C1870" s="117"/>
      <c r="D1870" s="53"/>
      <c r="E1870" s="68"/>
      <c r="F1870" s="54"/>
      <c r="G1870" s="54"/>
      <c r="H1870" s="55"/>
      <c r="I1870" s="71"/>
      <c r="J1870" s="73"/>
      <c r="K1870" s="56"/>
      <c r="L1870" s="76" t="str">
        <f t="shared" si="1044"/>
        <v/>
      </c>
      <c r="M1870" s="77" t="str">
        <f t="shared" si="1045"/>
        <v/>
      </c>
      <c r="N1870" s="130" t="str">
        <f t="shared" si="1071"/>
        <v/>
      </c>
      <c r="O1870" s="131" t="str">
        <f t="shared" si="1073"/>
        <v/>
      </c>
      <c r="P1870" s="131" t="str">
        <f t="shared" si="1073"/>
        <v/>
      </c>
      <c r="Q1870" s="131" t="str">
        <f t="shared" si="1073"/>
        <v/>
      </c>
      <c r="R1870" s="131" t="str">
        <f t="shared" si="1073"/>
        <v/>
      </c>
      <c r="S1870" s="131" t="str">
        <f t="shared" si="1073"/>
        <v/>
      </c>
      <c r="T1870" s="131" t="str">
        <f t="shared" si="1073"/>
        <v/>
      </c>
      <c r="U1870" s="131" t="str">
        <f t="shared" si="1073"/>
        <v/>
      </c>
      <c r="V1870" s="14"/>
      <c r="W1870" s="17" t="str">
        <f>IF(C1870="",IF(OR(AND($H1870&lt;&gt;"",C1870=""),AND($F1869=$F1870,$AK1870&lt;&gt;""),COUNTA($H$3:$H$100002)&gt;COUNTA($H$3:$H1870),$AE1870&lt;&gt;""),W1869,""),C1870)</f>
        <v/>
      </c>
      <c r="X1870" s="17" t="str">
        <f>IF(D1870="",IF(OR(AND($H1870&lt;&gt;"",D1870=""),AND($F1869=$F1870,$AK1870&lt;&gt;""),COUNTA($H$3:$H$100002)&gt;COUNTA($H$3:$H1870),$AE1870&lt;&gt;""),X1869,""),D1870)</f>
        <v/>
      </c>
      <c r="Y1870" s="17" t="str">
        <f>IF(E1870="",IF(OR(AND($H1870&lt;&gt;"",E1870=""),AND($F1869=$F1870,$AK1870&lt;&gt;""),COUNTA($H$3:$H$100002)&gt;COUNTA($H$3:$H1870),$AE1870&lt;&gt;""),Y1869,""),E1870)</f>
        <v/>
      </c>
      <c r="Z1870" s="27" t="str">
        <f t="shared" si="1046"/>
        <v/>
      </c>
      <c r="AA1870" s="2" t="str">
        <f>IF(F1870="","",COUNTA($F$3:F1870))</f>
        <v/>
      </c>
      <c r="AB1870" s="3" t="str">
        <f>IF(F1870="","",IFERROR(IF(F1870&lt;&gt;"",IFERROR(INDEX(設定!$C$3:$C$303,MATCH(F1870,設定!$C$3:$C$303,0),0),INDEX(設定!$C$3:$C$303,MATCH("*"&amp;F1870&amp;"*",設定!$C$3:$C$303,0),0)),""),"エラー"))</f>
        <v/>
      </c>
      <c r="AC1870" s="2" t="str">
        <f>IF(G1870="","",COUNTA($G$3:G1870))</f>
        <v/>
      </c>
      <c r="AD1870" s="3" t="str">
        <f>IF(G1870="","",IFERROR(IF(G1870&lt;&gt;"",IFERROR(INDEX(設定!$C$3:$C$303,MATCH(G1870,設定!$C$3:$C$303,0),0),INDEX(設定!$C$3:$C$303,MATCH("*"&amp;G1870&amp;"*",設定!$C$3:$C$303,0),0)),""),"エラー"))</f>
        <v/>
      </c>
      <c r="AE1870" s="3" t="str">
        <f>IFERROR(IF(AB1870="",IF(AND(H1870&lt;&gt;"",F1870=""),INDEX(AB$3:AB1870,MATCH(MAX(AA$3:AA1870),AA$3:AA1870,0),0),""),AB1870),"")</f>
        <v/>
      </c>
      <c r="AF1870" s="3" t="str">
        <f>IFERROR(IF(AD1870="",IF(AND(H1870&lt;&gt;"",G1870=""),INDEX(AD$3:AD1870,MATCH(MAX(AC$3:AC1870),AC$3:AC1870,0),0),""),AD1870),"")</f>
        <v/>
      </c>
      <c r="AG1870" s="2" t="str">
        <f>IF(AH1870="","",IF(OR(AH1870=AH1869,AH1870=AH1871),IF(AND(E1870="",AB1870="",AG1869&lt;&gt;""),MAX($AG$3:AG1869),MAX($AG$3:AG1869)+1),IF(AH1869=AH1870,AG1869,MAX($AG$3:AG1869)+1)))</f>
        <v/>
      </c>
      <c r="AH1870" s="12" t="str">
        <f t="shared" si="1047"/>
        <v/>
      </c>
      <c r="AI1870" s="12" t="str">
        <f t="shared" si="1048"/>
        <v/>
      </c>
      <c r="AJ1870" s="13" t="str">
        <f t="shared" si="1049"/>
        <v/>
      </c>
      <c r="AK1870" s="13" t="str">
        <f t="shared" si="1050"/>
        <v/>
      </c>
      <c r="AL1870" s="13" t="str">
        <f>IF(OR(AJ1870="",COUNTIF($AH$3:AH1870,AH1870)&lt;&gt;COUNTIF(AH$3:AH$100002,AH1870)),"",SUMIF(AH$3:AH$100002,AH1870,AJ$3:AJ$100002))</f>
        <v/>
      </c>
      <c r="AM1870" s="13" t="str">
        <f>IF(OR(AK1870="",COUNTIF($AH$3:AH1870,AH1870)&lt;&gt;COUNTIF(AH$3:AH$100002,AH1870)),"",SUMIF(AH$3:AH$100002,AH1870,AK$3:AK$100002))</f>
        <v/>
      </c>
      <c r="AO1870" s="13" t="str">
        <f t="shared" si="1069"/>
        <v/>
      </c>
      <c r="AP1870" s="13" t="str">
        <f t="shared" si="1069"/>
        <v/>
      </c>
      <c r="AQ1870" s="13" t="str">
        <f t="shared" si="1069"/>
        <v/>
      </c>
      <c r="AR1870" s="13" t="str">
        <f t="shared" si="1069"/>
        <v/>
      </c>
      <c r="AS1870" s="13" t="str">
        <f t="shared" si="1069"/>
        <v/>
      </c>
      <c r="AT1870" s="13" t="str">
        <f t="shared" si="1069"/>
        <v/>
      </c>
      <c r="AU1870" s="13" t="str">
        <f t="shared" si="1069"/>
        <v/>
      </c>
      <c r="AV1870" s="13" t="str">
        <f t="shared" si="1069"/>
        <v/>
      </c>
      <c r="AW1870" s="86" t="str">
        <f t="shared" si="1051"/>
        <v/>
      </c>
      <c r="AX1870" s="59" t="str">
        <f t="shared" si="1052"/>
        <v/>
      </c>
      <c r="AY1870" s="63" t="str">
        <f>IF(OR($BR1870="",BH1870=""),"",COUNT($BR$3:$BR1870))</f>
        <v/>
      </c>
      <c r="AZ1870" s="13" t="str">
        <f>IF(OR($BR1870="",BI1870=""),"",COUNT($BR$3:$BR1870))</f>
        <v/>
      </c>
      <c r="BA1870" s="13" t="str">
        <f>IF(OR($BR1870="",BJ1870=""),"",COUNT($BR$3:$BR1870))</f>
        <v/>
      </c>
      <c r="BB1870" s="13" t="str">
        <f>IF(OR($BR1870="",BK1870=""),"",COUNT($BR$3:$BR1870))</f>
        <v/>
      </c>
      <c r="BC1870" s="13" t="str">
        <f>IF(OR($BR1870="",BL1870=""),"",COUNT($BR$3:$BR1870))</f>
        <v/>
      </c>
      <c r="BD1870" s="13" t="str">
        <f>IF(OR($BR1870="",BM1870=""),"",COUNT($BR$3:$BR1870))</f>
        <v/>
      </c>
      <c r="BE1870" s="13" t="str">
        <f>IF(OR($BR1870="",BN1870=""),"",COUNT($BR$3:$BR1870))</f>
        <v/>
      </c>
      <c r="BF1870" s="13" t="str">
        <f>IF(OR($BR1870="",BO1870=""),"",COUNT($BR$3:$BR1870))</f>
        <v/>
      </c>
      <c r="BG1870" s="66" t="str">
        <f>IF(Z1870="","",COUNT($Z$3:Z1870))</f>
        <v/>
      </c>
      <c r="BH1870" s="13" t="str">
        <f>IF(AO1870="","",IF(AO1870=BH$2,(SUMIF($BV$3:$BV1870,BH$2,$BW$3:$BW1870)-SUMIF($BX$3:$BX1870,BH$2,$BY$3:$BY1870))*AO$1,""))</f>
        <v/>
      </c>
      <c r="BI1870" s="13" t="str">
        <f>IF(AP1870="","",IF(AP1870=BI$2,(SUMIF($BV$3:$BV1870,BI$2,$BW$3:$BW1870)-SUMIF($BX$3:$BX1870,BI$2,$BY$3:$BY1870))*AP$1,""))</f>
        <v/>
      </c>
      <c r="BJ1870" s="13" t="str">
        <f>IF(AQ1870="","",IF(AQ1870=BJ$2,(SUMIF($BV$3:$BV1870,BJ$2,$BW$3:$BW1870)-SUMIF($BX$3:$BX1870,BJ$2,$BY$3:$BY1870))*AQ$1,""))</f>
        <v/>
      </c>
      <c r="BK1870" s="13" t="str">
        <f>IF(AR1870="","",IF(AR1870=BK$2,(SUMIF($BV$3:$BV1870,BK$2,$BW$3:$BW1870)-SUMIF($BX$3:$BX1870,BK$2,$BY$3:$BY1870))*AR$1,""))</f>
        <v/>
      </c>
      <c r="BL1870" s="13" t="str">
        <f>IF(AS1870="","",IF(AS1870=BL$2,(SUMIF($BV$3:$BV1870,BL$2,$BW$3:$BW1870)-SUMIF($BX$3:$BX1870,BL$2,$BY$3:$BY1870))*AS$1,""))</f>
        <v/>
      </c>
      <c r="BM1870" s="13" t="str">
        <f>IF(AT1870="","",IF(AT1870=BM$2,(SUMIF($BV$3:$BV1870,BM$2,$BW$3:$BW1870)-SUMIF($BX$3:$BX1870,BM$2,$BY$3:$BY1870))*AT$1,""))</f>
        <v/>
      </c>
      <c r="BN1870" s="13" t="str">
        <f>IF(AU1870="","",IF(AU1870=BN$2,(SUMIF($BV$3:$BV1870,BN$2,$BW$3:$BW1870)-SUMIF($BX$3:$BX1870,BN$2,$BY$3:$BY1870))*AU$1,""))</f>
        <v/>
      </c>
      <c r="BO1870" s="13" t="str">
        <f>IF(AV1870="","",IF(AV1870=BO$2,(SUMIF($BV$3:$BV1870,BO$2,$BW$3:$BW1870)-SUMIF($BX$3:$BX1870,BO$2,$BY$3:$BY1870))*AV$1,""))</f>
        <v/>
      </c>
      <c r="BP1870" s="69"/>
      <c r="BQ1870" s="13" t="str">
        <f t="shared" si="1053"/>
        <v/>
      </c>
      <c r="BR1870" s="75" t="str">
        <f t="shared" si="1054"/>
        <v/>
      </c>
      <c r="BS1870" s="33" t="str">
        <f t="shared" si="1055"/>
        <v/>
      </c>
      <c r="BT1870" s="42" t="str">
        <f t="shared" si="1056"/>
        <v/>
      </c>
      <c r="BU1870" s="38" t="str">
        <f t="shared" si="1057"/>
        <v/>
      </c>
      <c r="BV1870" s="30" t="str">
        <f t="shared" si="1058"/>
        <v/>
      </c>
      <c r="BW1870" s="36" t="str">
        <f t="shared" si="1059"/>
        <v/>
      </c>
      <c r="BX1870" s="36" t="str">
        <f t="shared" si="1060"/>
        <v/>
      </c>
      <c r="BY1870" s="45" t="str">
        <f t="shared" si="1061"/>
        <v/>
      </c>
      <c r="BZ1870" s="12" t="str">
        <f t="shared" si="1062"/>
        <v/>
      </c>
      <c r="CA1870" s="47" t="str">
        <f t="shared" si="1063"/>
        <v/>
      </c>
      <c r="CB1870" s="32" t="str">
        <f t="shared" si="1064"/>
        <v/>
      </c>
      <c r="CC1870" s="32" t="str">
        <f t="shared" si="1065"/>
        <v/>
      </c>
      <c r="CD1870" s="32" t="str">
        <f t="shared" si="1066"/>
        <v/>
      </c>
      <c r="CE1870" s="48"/>
      <c r="CF1870" s="32" t="str">
        <f t="shared" si="1072"/>
        <v/>
      </c>
      <c r="CG1870" s="32" t="str">
        <f t="shared" si="1067"/>
        <v/>
      </c>
      <c r="CH1870" s="48"/>
    </row>
    <row r="1871" spans="2:86" ht="30" customHeight="1" x14ac:dyDescent="0.2">
      <c r="B1871" s="155"/>
      <c r="C1871" s="117"/>
      <c r="D1871" s="53"/>
      <c r="E1871" s="68"/>
      <c r="F1871" s="54"/>
      <c r="G1871" s="54"/>
      <c r="H1871" s="55"/>
      <c r="I1871" s="71"/>
      <c r="J1871" s="73"/>
      <c r="K1871" s="56"/>
      <c r="L1871" s="76" t="str">
        <f t="shared" si="1044"/>
        <v/>
      </c>
      <c r="M1871" s="77" t="str">
        <f t="shared" si="1045"/>
        <v/>
      </c>
      <c r="N1871" s="130" t="str">
        <f t="shared" si="1071"/>
        <v/>
      </c>
      <c r="O1871" s="131" t="str">
        <f t="shared" si="1073"/>
        <v/>
      </c>
      <c r="P1871" s="131" t="str">
        <f t="shared" si="1073"/>
        <v/>
      </c>
      <c r="Q1871" s="131" t="str">
        <f t="shared" si="1073"/>
        <v/>
      </c>
      <c r="R1871" s="131" t="str">
        <f t="shared" si="1073"/>
        <v/>
      </c>
      <c r="S1871" s="131" t="str">
        <f t="shared" si="1073"/>
        <v/>
      </c>
      <c r="T1871" s="131" t="str">
        <f t="shared" si="1073"/>
        <v/>
      </c>
      <c r="U1871" s="131" t="str">
        <f t="shared" si="1073"/>
        <v/>
      </c>
      <c r="V1871" s="14"/>
      <c r="W1871" s="17" t="str">
        <f>IF(C1871="",IF(OR(AND($H1871&lt;&gt;"",C1871=""),AND($F1870=$F1871,$AK1871&lt;&gt;""),COUNTA($H$3:$H$100002)&gt;COUNTA($H$3:$H1871),$AE1871&lt;&gt;""),W1870,""),C1871)</f>
        <v/>
      </c>
      <c r="X1871" s="17" t="str">
        <f>IF(D1871="",IF(OR(AND($H1871&lt;&gt;"",D1871=""),AND($F1870=$F1871,$AK1871&lt;&gt;""),COUNTA($H$3:$H$100002)&gt;COUNTA($H$3:$H1871),$AE1871&lt;&gt;""),X1870,""),D1871)</f>
        <v/>
      </c>
      <c r="Y1871" s="17" t="str">
        <f>IF(E1871="",IF(OR(AND($H1871&lt;&gt;"",E1871=""),AND($F1870=$F1871,$AK1871&lt;&gt;""),COUNTA($H$3:$H$100002)&gt;COUNTA($H$3:$H1871),$AE1871&lt;&gt;""),Y1870,""),E1871)</f>
        <v/>
      </c>
      <c r="Z1871" s="27" t="str">
        <f t="shared" si="1046"/>
        <v/>
      </c>
      <c r="AA1871" s="2" t="str">
        <f>IF(F1871="","",COUNTA($F$3:F1871))</f>
        <v/>
      </c>
      <c r="AB1871" s="3" t="str">
        <f>IF(F1871="","",IFERROR(IF(F1871&lt;&gt;"",IFERROR(INDEX(設定!$C$3:$C$303,MATCH(F1871,設定!$C$3:$C$303,0),0),INDEX(設定!$C$3:$C$303,MATCH("*"&amp;F1871&amp;"*",設定!$C$3:$C$303,0),0)),""),"エラー"))</f>
        <v/>
      </c>
      <c r="AC1871" s="2" t="str">
        <f>IF(G1871="","",COUNTA($G$3:G1871))</f>
        <v/>
      </c>
      <c r="AD1871" s="3" t="str">
        <f>IF(G1871="","",IFERROR(IF(G1871&lt;&gt;"",IFERROR(INDEX(設定!$C$3:$C$303,MATCH(G1871,設定!$C$3:$C$303,0),0),INDEX(設定!$C$3:$C$303,MATCH("*"&amp;G1871&amp;"*",設定!$C$3:$C$303,0),0)),""),"エラー"))</f>
        <v/>
      </c>
      <c r="AE1871" s="3" t="str">
        <f>IFERROR(IF(AB1871="",IF(AND(H1871&lt;&gt;"",F1871=""),INDEX(AB$3:AB1871,MATCH(MAX(AA$3:AA1871),AA$3:AA1871,0),0),""),AB1871),"")</f>
        <v/>
      </c>
      <c r="AF1871" s="3" t="str">
        <f>IFERROR(IF(AD1871="",IF(AND(H1871&lt;&gt;"",G1871=""),INDEX(AD$3:AD1871,MATCH(MAX(AC$3:AC1871),AC$3:AC1871,0),0),""),AD1871),"")</f>
        <v/>
      </c>
      <c r="AG1871" s="2" t="str">
        <f>IF(AH1871="","",IF(OR(AH1871=AH1870,AH1871=AH1872),IF(AND(E1871="",AB1871="",AG1870&lt;&gt;""),MAX($AG$3:AG1870),MAX($AG$3:AG1870)+1),IF(AH1870=AH1871,AG1870,MAX($AG$3:AG1870)+1)))</f>
        <v/>
      </c>
      <c r="AH1871" s="12" t="str">
        <f t="shared" si="1047"/>
        <v/>
      </c>
      <c r="AI1871" s="12" t="str">
        <f t="shared" si="1048"/>
        <v/>
      </c>
      <c r="AJ1871" s="13" t="str">
        <f t="shared" si="1049"/>
        <v/>
      </c>
      <c r="AK1871" s="13" t="str">
        <f t="shared" si="1050"/>
        <v/>
      </c>
      <c r="AL1871" s="13" t="str">
        <f>IF(OR(AJ1871="",COUNTIF($AH$3:AH1871,AH1871)&lt;&gt;COUNTIF(AH$3:AH$100002,AH1871)),"",SUMIF(AH$3:AH$100002,AH1871,AJ$3:AJ$100002))</f>
        <v/>
      </c>
      <c r="AM1871" s="13" t="str">
        <f>IF(OR(AK1871="",COUNTIF($AH$3:AH1871,AH1871)&lt;&gt;COUNTIF(AH$3:AH$100002,AH1871)),"",SUMIF(AH$3:AH$100002,AH1871,AK$3:AK$100002))</f>
        <v/>
      </c>
      <c r="AO1871" s="13" t="str">
        <f t="shared" si="1069"/>
        <v/>
      </c>
      <c r="AP1871" s="13" t="str">
        <f t="shared" si="1069"/>
        <v/>
      </c>
      <c r="AQ1871" s="13" t="str">
        <f t="shared" si="1069"/>
        <v/>
      </c>
      <c r="AR1871" s="13" t="str">
        <f t="shared" si="1069"/>
        <v/>
      </c>
      <c r="AS1871" s="13" t="str">
        <f t="shared" si="1069"/>
        <v/>
      </c>
      <c r="AT1871" s="13" t="str">
        <f t="shared" si="1069"/>
        <v/>
      </c>
      <c r="AU1871" s="13" t="str">
        <f t="shared" si="1069"/>
        <v/>
      </c>
      <c r="AV1871" s="13" t="str">
        <f t="shared" si="1069"/>
        <v/>
      </c>
      <c r="AW1871" s="86" t="str">
        <f t="shared" si="1051"/>
        <v/>
      </c>
      <c r="AX1871" s="59" t="str">
        <f t="shared" si="1052"/>
        <v/>
      </c>
      <c r="AY1871" s="63" t="str">
        <f>IF(OR($BR1871="",BH1871=""),"",COUNT($BR$3:$BR1871))</f>
        <v/>
      </c>
      <c r="AZ1871" s="13" t="str">
        <f>IF(OR($BR1871="",BI1871=""),"",COUNT($BR$3:$BR1871))</f>
        <v/>
      </c>
      <c r="BA1871" s="13" t="str">
        <f>IF(OR($BR1871="",BJ1871=""),"",COUNT($BR$3:$BR1871))</f>
        <v/>
      </c>
      <c r="BB1871" s="13" t="str">
        <f>IF(OR($BR1871="",BK1871=""),"",COUNT($BR$3:$BR1871))</f>
        <v/>
      </c>
      <c r="BC1871" s="13" t="str">
        <f>IF(OR($BR1871="",BL1871=""),"",COUNT($BR$3:$BR1871))</f>
        <v/>
      </c>
      <c r="BD1871" s="13" t="str">
        <f>IF(OR($BR1871="",BM1871=""),"",COUNT($BR$3:$BR1871))</f>
        <v/>
      </c>
      <c r="BE1871" s="13" t="str">
        <f>IF(OR($BR1871="",BN1871=""),"",COUNT($BR$3:$BR1871))</f>
        <v/>
      </c>
      <c r="BF1871" s="13" t="str">
        <f>IF(OR($BR1871="",BO1871=""),"",COUNT($BR$3:$BR1871))</f>
        <v/>
      </c>
      <c r="BG1871" s="66" t="str">
        <f>IF(Z1871="","",COUNT($Z$3:Z1871))</f>
        <v/>
      </c>
      <c r="BH1871" s="13" t="str">
        <f>IF(AO1871="","",IF(AO1871=BH$2,(SUMIF($BV$3:$BV1871,BH$2,$BW$3:$BW1871)-SUMIF($BX$3:$BX1871,BH$2,$BY$3:$BY1871))*AO$1,""))</f>
        <v/>
      </c>
      <c r="BI1871" s="13" t="str">
        <f>IF(AP1871="","",IF(AP1871=BI$2,(SUMIF($BV$3:$BV1871,BI$2,$BW$3:$BW1871)-SUMIF($BX$3:$BX1871,BI$2,$BY$3:$BY1871))*AP$1,""))</f>
        <v/>
      </c>
      <c r="BJ1871" s="13" t="str">
        <f>IF(AQ1871="","",IF(AQ1871=BJ$2,(SUMIF($BV$3:$BV1871,BJ$2,$BW$3:$BW1871)-SUMIF($BX$3:$BX1871,BJ$2,$BY$3:$BY1871))*AQ$1,""))</f>
        <v/>
      </c>
      <c r="BK1871" s="13" t="str">
        <f>IF(AR1871="","",IF(AR1871=BK$2,(SUMIF($BV$3:$BV1871,BK$2,$BW$3:$BW1871)-SUMIF($BX$3:$BX1871,BK$2,$BY$3:$BY1871))*AR$1,""))</f>
        <v/>
      </c>
      <c r="BL1871" s="13" t="str">
        <f>IF(AS1871="","",IF(AS1871=BL$2,(SUMIF($BV$3:$BV1871,BL$2,$BW$3:$BW1871)-SUMIF($BX$3:$BX1871,BL$2,$BY$3:$BY1871))*AS$1,""))</f>
        <v/>
      </c>
      <c r="BM1871" s="13" t="str">
        <f>IF(AT1871="","",IF(AT1871=BM$2,(SUMIF($BV$3:$BV1871,BM$2,$BW$3:$BW1871)-SUMIF($BX$3:$BX1871,BM$2,$BY$3:$BY1871))*AT$1,""))</f>
        <v/>
      </c>
      <c r="BN1871" s="13" t="str">
        <f>IF(AU1871="","",IF(AU1871=BN$2,(SUMIF($BV$3:$BV1871,BN$2,$BW$3:$BW1871)-SUMIF($BX$3:$BX1871,BN$2,$BY$3:$BY1871))*AU$1,""))</f>
        <v/>
      </c>
      <c r="BO1871" s="13" t="str">
        <f>IF(AV1871="","",IF(AV1871=BO$2,(SUMIF($BV$3:$BV1871,BO$2,$BW$3:$BW1871)-SUMIF($BX$3:$BX1871,BO$2,$BY$3:$BY1871))*AV$1,""))</f>
        <v/>
      </c>
      <c r="BP1871" s="69"/>
      <c r="BQ1871" s="13" t="str">
        <f t="shared" si="1053"/>
        <v/>
      </c>
      <c r="BR1871" s="75" t="str">
        <f t="shared" si="1054"/>
        <v/>
      </c>
      <c r="BS1871" s="33" t="str">
        <f t="shared" si="1055"/>
        <v/>
      </c>
      <c r="BT1871" s="42" t="str">
        <f t="shared" si="1056"/>
        <v/>
      </c>
      <c r="BU1871" s="38" t="str">
        <f t="shared" si="1057"/>
        <v/>
      </c>
      <c r="BV1871" s="30" t="str">
        <f t="shared" si="1058"/>
        <v/>
      </c>
      <c r="BW1871" s="36" t="str">
        <f t="shared" si="1059"/>
        <v/>
      </c>
      <c r="BX1871" s="36" t="str">
        <f t="shared" si="1060"/>
        <v/>
      </c>
      <c r="BY1871" s="45" t="str">
        <f t="shared" si="1061"/>
        <v/>
      </c>
      <c r="BZ1871" s="12" t="str">
        <f t="shared" si="1062"/>
        <v/>
      </c>
      <c r="CA1871" s="47" t="str">
        <f t="shared" si="1063"/>
        <v/>
      </c>
      <c r="CB1871" s="32" t="str">
        <f t="shared" si="1064"/>
        <v/>
      </c>
      <c r="CC1871" s="32" t="str">
        <f t="shared" si="1065"/>
        <v/>
      </c>
      <c r="CD1871" s="32" t="str">
        <f t="shared" si="1066"/>
        <v/>
      </c>
      <c r="CE1871" s="48"/>
      <c r="CF1871" s="32" t="str">
        <f t="shared" si="1072"/>
        <v/>
      </c>
      <c r="CG1871" s="32" t="str">
        <f t="shared" si="1067"/>
        <v/>
      </c>
      <c r="CH1871" s="48"/>
    </row>
    <row r="1872" spans="2:86" ht="30" customHeight="1" x14ac:dyDescent="0.2">
      <c r="B1872" s="155"/>
      <c r="C1872" s="117"/>
      <c r="D1872" s="53"/>
      <c r="E1872" s="68"/>
      <c r="F1872" s="54"/>
      <c r="G1872" s="54"/>
      <c r="H1872" s="55"/>
      <c r="I1872" s="71"/>
      <c r="J1872" s="73"/>
      <c r="K1872" s="56"/>
      <c r="L1872" s="76" t="str">
        <f t="shared" si="1044"/>
        <v/>
      </c>
      <c r="M1872" s="77" t="str">
        <f t="shared" si="1045"/>
        <v/>
      </c>
      <c r="N1872" s="130" t="str">
        <f t="shared" si="1071"/>
        <v/>
      </c>
      <c r="O1872" s="131" t="str">
        <f t="shared" si="1073"/>
        <v/>
      </c>
      <c r="P1872" s="131" t="str">
        <f t="shared" si="1073"/>
        <v/>
      </c>
      <c r="Q1872" s="131" t="str">
        <f t="shared" si="1073"/>
        <v/>
      </c>
      <c r="R1872" s="131" t="str">
        <f t="shared" si="1073"/>
        <v/>
      </c>
      <c r="S1872" s="131" t="str">
        <f t="shared" si="1073"/>
        <v/>
      </c>
      <c r="T1872" s="131" t="str">
        <f t="shared" si="1073"/>
        <v/>
      </c>
      <c r="U1872" s="131" t="str">
        <f t="shared" si="1073"/>
        <v/>
      </c>
      <c r="V1872" s="14"/>
      <c r="W1872" s="17" t="str">
        <f>IF(C1872="",IF(OR(AND($H1872&lt;&gt;"",C1872=""),AND($F1871=$F1872,$AK1872&lt;&gt;""),COUNTA($H$3:$H$100002)&gt;COUNTA($H$3:$H1872),$AE1872&lt;&gt;""),W1871,""),C1872)</f>
        <v/>
      </c>
      <c r="X1872" s="17" t="str">
        <f>IF(D1872="",IF(OR(AND($H1872&lt;&gt;"",D1872=""),AND($F1871=$F1872,$AK1872&lt;&gt;""),COUNTA($H$3:$H$100002)&gt;COUNTA($H$3:$H1872),$AE1872&lt;&gt;""),X1871,""),D1872)</f>
        <v/>
      </c>
      <c r="Y1872" s="17" t="str">
        <f>IF(E1872="",IF(OR(AND($H1872&lt;&gt;"",E1872=""),AND($F1871=$F1872,$AK1872&lt;&gt;""),COUNTA($H$3:$H$100002)&gt;COUNTA($H$3:$H1872),$AE1872&lt;&gt;""),Y1871,""),E1872)</f>
        <v/>
      </c>
      <c r="Z1872" s="27" t="str">
        <f t="shared" si="1046"/>
        <v/>
      </c>
      <c r="AA1872" s="2" t="str">
        <f>IF(F1872="","",COUNTA($F$3:F1872))</f>
        <v/>
      </c>
      <c r="AB1872" s="3" t="str">
        <f>IF(F1872="","",IFERROR(IF(F1872&lt;&gt;"",IFERROR(INDEX(設定!$C$3:$C$303,MATCH(F1872,設定!$C$3:$C$303,0),0),INDEX(設定!$C$3:$C$303,MATCH("*"&amp;F1872&amp;"*",設定!$C$3:$C$303,0),0)),""),"エラー"))</f>
        <v/>
      </c>
      <c r="AC1872" s="2" t="str">
        <f>IF(G1872="","",COUNTA($G$3:G1872))</f>
        <v/>
      </c>
      <c r="AD1872" s="3" t="str">
        <f>IF(G1872="","",IFERROR(IF(G1872&lt;&gt;"",IFERROR(INDEX(設定!$C$3:$C$303,MATCH(G1872,設定!$C$3:$C$303,0),0),INDEX(設定!$C$3:$C$303,MATCH("*"&amp;G1872&amp;"*",設定!$C$3:$C$303,0),0)),""),"エラー"))</f>
        <v/>
      </c>
      <c r="AE1872" s="3" t="str">
        <f>IFERROR(IF(AB1872="",IF(AND(H1872&lt;&gt;"",F1872=""),INDEX(AB$3:AB1872,MATCH(MAX(AA$3:AA1872),AA$3:AA1872,0),0),""),AB1872),"")</f>
        <v/>
      </c>
      <c r="AF1872" s="3" t="str">
        <f>IFERROR(IF(AD1872="",IF(AND(H1872&lt;&gt;"",G1872=""),INDEX(AD$3:AD1872,MATCH(MAX(AC$3:AC1872),AC$3:AC1872,0),0),""),AD1872),"")</f>
        <v/>
      </c>
      <c r="AG1872" s="2" t="str">
        <f>IF(AH1872="","",IF(OR(AH1872=AH1871,AH1872=AH1873),IF(AND(E1872="",AB1872="",AG1871&lt;&gt;""),MAX($AG$3:AG1871),MAX($AG$3:AG1871)+1),IF(AH1871=AH1872,AG1871,MAX($AG$3:AG1871)+1)))</f>
        <v/>
      </c>
      <c r="AH1872" s="12" t="str">
        <f t="shared" si="1047"/>
        <v/>
      </c>
      <c r="AI1872" s="12" t="str">
        <f t="shared" si="1048"/>
        <v/>
      </c>
      <c r="AJ1872" s="13" t="str">
        <f t="shared" si="1049"/>
        <v/>
      </c>
      <c r="AK1872" s="13" t="str">
        <f t="shared" si="1050"/>
        <v/>
      </c>
      <c r="AL1872" s="13" t="str">
        <f>IF(OR(AJ1872="",COUNTIF($AH$3:AH1872,AH1872)&lt;&gt;COUNTIF(AH$3:AH$100002,AH1872)),"",SUMIF(AH$3:AH$100002,AH1872,AJ$3:AJ$100002))</f>
        <v/>
      </c>
      <c r="AM1872" s="13" t="str">
        <f>IF(OR(AK1872="",COUNTIF($AH$3:AH1872,AH1872)&lt;&gt;COUNTIF(AH$3:AH$100002,AH1872)),"",SUMIF(AH$3:AH$100002,AH1872,AK$3:AK$100002))</f>
        <v/>
      </c>
      <c r="AO1872" s="13" t="str">
        <f t="shared" si="1069"/>
        <v/>
      </c>
      <c r="AP1872" s="13" t="str">
        <f t="shared" si="1069"/>
        <v/>
      </c>
      <c r="AQ1872" s="13" t="str">
        <f t="shared" si="1069"/>
        <v/>
      </c>
      <c r="AR1872" s="13" t="str">
        <f t="shared" si="1069"/>
        <v/>
      </c>
      <c r="AS1872" s="13" t="str">
        <f t="shared" si="1069"/>
        <v/>
      </c>
      <c r="AT1872" s="13" t="str">
        <f t="shared" si="1069"/>
        <v/>
      </c>
      <c r="AU1872" s="13" t="str">
        <f t="shared" si="1069"/>
        <v/>
      </c>
      <c r="AV1872" s="13" t="str">
        <f t="shared" si="1069"/>
        <v/>
      </c>
      <c r="AW1872" s="86" t="str">
        <f t="shared" si="1051"/>
        <v/>
      </c>
      <c r="AX1872" s="59" t="str">
        <f t="shared" si="1052"/>
        <v/>
      </c>
      <c r="AY1872" s="63" t="str">
        <f>IF(OR($BR1872="",BH1872=""),"",COUNT($BR$3:$BR1872))</f>
        <v/>
      </c>
      <c r="AZ1872" s="13" t="str">
        <f>IF(OR($BR1872="",BI1872=""),"",COUNT($BR$3:$BR1872))</f>
        <v/>
      </c>
      <c r="BA1872" s="13" t="str">
        <f>IF(OR($BR1872="",BJ1872=""),"",COUNT($BR$3:$BR1872))</f>
        <v/>
      </c>
      <c r="BB1872" s="13" t="str">
        <f>IF(OR($BR1872="",BK1872=""),"",COUNT($BR$3:$BR1872))</f>
        <v/>
      </c>
      <c r="BC1872" s="13" t="str">
        <f>IF(OR($BR1872="",BL1872=""),"",COUNT($BR$3:$BR1872))</f>
        <v/>
      </c>
      <c r="BD1872" s="13" t="str">
        <f>IF(OR($BR1872="",BM1872=""),"",COUNT($BR$3:$BR1872))</f>
        <v/>
      </c>
      <c r="BE1872" s="13" t="str">
        <f>IF(OR($BR1872="",BN1872=""),"",COUNT($BR$3:$BR1872))</f>
        <v/>
      </c>
      <c r="BF1872" s="13" t="str">
        <f>IF(OR($BR1872="",BO1872=""),"",COUNT($BR$3:$BR1872))</f>
        <v/>
      </c>
      <c r="BG1872" s="66" t="str">
        <f>IF(Z1872="","",COUNT($Z$3:Z1872))</f>
        <v/>
      </c>
      <c r="BH1872" s="13" t="str">
        <f>IF(AO1872="","",IF(AO1872=BH$2,(SUMIF($BV$3:$BV1872,BH$2,$BW$3:$BW1872)-SUMIF($BX$3:$BX1872,BH$2,$BY$3:$BY1872))*AO$1,""))</f>
        <v/>
      </c>
      <c r="BI1872" s="13" t="str">
        <f>IF(AP1872="","",IF(AP1872=BI$2,(SUMIF($BV$3:$BV1872,BI$2,$BW$3:$BW1872)-SUMIF($BX$3:$BX1872,BI$2,$BY$3:$BY1872))*AP$1,""))</f>
        <v/>
      </c>
      <c r="BJ1872" s="13" t="str">
        <f>IF(AQ1872="","",IF(AQ1872=BJ$2,(SUMIF($BV$3:$BV1872,BJ$2,$BW$3:$BW1872)-SUMIF($BX$3:$BX1872,BJ$2,$BY$3:$BY1872))*AQ$1,""))</f>
        <v/>
      </c>
      <c r="BK1872" s="13" t="str">
        <f>IF(AR1872="","",IF(AR1872=BK$2,(SUMIF($BV$3:$BV1872,BK$2,$BW$3:$BW1872)-SUMIF($BX$3:$BX1872,BK$2,$BY$3:$BY1872))*AR$1,""))</f>
        <v/>
      </c>
      <c r="BL1872" s="13" t="str">
        <f>IF(AS1872="","",IF(AS1872=BL$2,(SUMIF($BV$3:$BV1872,BL$2,$BW$3:$BW1872)-SUMIF($BX$3:$BX1872,BL$2,$BY$3:$BY1872))*AS$1,""))</f>
        <v/>
      </c>
      <c r="BM1872" s="13" t="str">
        <f>IF(AT1872="","",IF(AT1872=BM$2,(SUMIF($BV$3:$BV1872,BM$2,$BW$3:$BW1872)-SUMIF($BX$3:$BX1872,BM$2,$BY$3:$BY1872))*AT$1,""))</f>
        <v/>
      </c>
      <c r="BN1872" s="13" t="str">
        <f>IF(AU1872="","",IF(AU1872=BN$2,(SUMIF($BV$3:$BV1872,BN$2,$BW$3:$BW1872)-SUMIF($BX$3:$BX1872,BN$2,$BY$3:$BY1872))*AU$1,""))</f>
        <v/>
      </c>
      <c r="BO1872" s="13" t="str">
        <f>IF(AV1872="","",IF(AV1872=BO$2,(SUMIF($BV$3:$BV1872,BO$2,$BW$3:$BW1872)-SUMIF($BX$3:$BX1872,BO$2,$BY$3:$BY1872))*AV$1,""))</f>
        <v/>
      </c>
      <c r="BP1872" s="69"/>
      <c r="BQ1872" s="13" t="str">
        <f t="shared" si="1053"/>
        <v/>
      </c>
      <c r="BR1872" s="75" t="str">
        <f t="shared" si="1054"/>
        <v/>
      </c>
      <c r="BS1872" s="33" t="str">
        <f t="shared" si="1055"/>
        <v/>
      </c>
      <c r="BT1872" s="42" t="str">
        <f t="shared" si="1056"/>
        <v/>
      </c>
      <c r="BU1872" s="38" t="str">
        <f t="shared" si="1057"/>
        <v/>
      </c>
      <c r="BV1872" s="30" t="str">
        <f t="shared" si="1058"/>
        <v/>
      </c>
      <c r="BW1872" s="36" t="str">
        <f t="shared" si="1059"/>
        <v/>
      </c>
      <c r="BX1872" s="36" t="str">
        <f t="shared" si="1060"/>
        <v/>
      </c>
      <c r="BY1872" s="45" t="str">
        <f t="shared" si="1061"/>
        <v/>
      </c>
      <c r="BZ1872" s="12" t="str">
        <f t="shared" si="1062"/>
        <v/>
      </c>
      <c r="CA1872" s="47" t="str">
        <f t="shared" si="1063"/>
        <v/>
      </c>
      <c r="CB1872" s="32" t="str">
        <f t="shared" si="1064"/>
        <v/>
      </c>
      <c r="CC1872" s="32" t="str">
        <f t="shared" si="1065"/>
        <v/>
      </c>
      <c r="CD1872" s="32" t="str">
        <f t="shared" si="1066"/>
        <v/>
      </c>
      <c r="CE1872" s="48"/>
      <c r="CF1872" s="32" t="str">
        <f t="shared" si="1072"/>
        <v/>
      </c>
      <c r="CG1872" s="32" t="str">
        <f t="shared" si="1067"/>
        <v/>
      </c>
      <c r="CH1872" s="48"/>
    </row>
    <row r="1873" spans="2:86" ht="30" customHeight="1" x14ac:dyDescent="0.2">
      <c r="B1873" s="155"/>
      <c r="C1873" s="117"/>
      <c r="D1873" s="53"/>
      <c r="E1873" s="68"/>
      <c r="F1873" s="54"/>
      <c r="G1873" s="54"/>
      <c r="H1873" s="55"/>
      <c r="I1873" s="71"/>
      <c r="J1873" s="73"/>
      <c r="K1873" s="56"/>
      <c r="L1873" s="76" t="str">
        <f t="shared" si="1044"/>
        <v/>
      </c>
      <c r="M1873" s="77" t="str">
        <f t="shared" si="1045"/>
        <v/>
      </c>
      <c r="N1873" s="130" t="str">
        <f t="shared" si="1071"/>
        <v/>
      </c>
      <c r="O1873" s="131" t="str">
        <f t="shared" ref="O1873:U1882" si="1074">IFERROR(INDEX($BH$3:$BO$100002,MATCH($BG1873,$BG$3:$BG$100002,0),MATCH(O$1,$BH$2:$BO$2,0)),"")</f>
        <v/>
      </c>
      <c r="P1873" s="131" t="str">
        <f t="shared" si="1074"/>
        <v/>
      </c>
      <c r="Q1873" s="131" t="str">
        <f t="shared" si="1074"/>
        <v/>
      </c>
      <c r="R1873" s="131" t="str">
        <f t="shared" si="1074"/>
        <v/>
      </c>
      <c r="S1873" s="131" t="str">
        <f t="shared" si="1074"/>
        <v/>
      </c>
      <c r="T1873" s="131" t="str">
        <f t="shared" si="1074"/>
        <v/>
      </c>
      <c r="U1873" s="131" t="str">
        <f t="shared" si="1074"/>
        <v/>
      </c>
      <c r="V1873" s="14"/>
      <c r="W1873" s="17" t="str">
        <f>IF(C1873="",IF(OR(AND($H1873&lt;&gt;"",C1873=""),AND($F1872=$F1873,$AK1873&lt;&gt;""),COUNTA($H$3:$H$100002)&gt;COUNTA($H$3:$H1873),$AE1873&lt;&gt;""),W1872,""),C1873)</f>
        <v/>
      </c>
      <c r="X1873" s="17" t="str">
        <f>IF(D1873="",IF(OR(AND($H1873&lt;&gt;"",D1873=""),AND($F1872=$F1873,$AK1873&lt;&gt;""),COUNTA($H$3:$H$100002)&gt;COUNTA($H$3:$H1873),$AE1873&lt;&gt;""),X1872,""),D1873)</f>
        <v/>
      </c>
      <c r="Y1873" s="17" t="str">
        <f>IF(E1873="",IF(OR(AND($H1873&lt;&gt;"",E1873=""),AND($F1872=$F1873,$AK1873&lt;&gt;""),COUNTA($H$3:$H$100002)&gt;COUNTA($H$3:$H1873),$AE1873&lt;&gt;""),Y1872,""),E1873)</f>
        <v/>
      </c>
      <c r="Z1873" s="27" t="str">
        <f t="shared" si="1046"/>
        <v/>
      </c>
      <c r="AA1873" s="2" t="str">
        <f>IF(F1873="","",COUNTA($F$3:F1873))</f>
        <v/>
      </c>
      <c r="AB1873" s="3" t="str">
        <f>IF(F1873="","",IFERROR(IF(F1873&lt;&gt;"",IFERROR(INDEX(設定!$C$3:$C$303,MATCH(F1873,設定!$C$3:$C$303,0),0),INDEX(設定!$C$3:$C$303,MATCH("*"&amp;F1873&amp;"*",設定!$C$3:$C$303,0),0)),""),"エラー"))</f>
        <v/>
      </c>
      <c r="AC1873" s="2" t="str">
        <f>IF(G1873="","",COUNTA($G$3:G1873))</f>
        <v/>
      </c>
      <c r="AD1873" s="3" t="str">
        <f>IF(G1873="","",IFERROR(IF(G1873&lt;&gt;"",IFERROR(INDEX(設定!$C$3:$C$303,MATCH(G1873,設定!$C$3:$C$303,0),0),INDEX(設定!$C$3:$C$303,MATCH("*"&amp;G1873&amp;"*",設定!$C$3:$C$303,0),0)),""),"エラー"))</f>
        <v/>
      </c>
      <c r="AE1873" s="3" t="str">
        <f>IFERROR(IF(AB1873="",IF(AND(H1873&lt;&gt;"",F1873=""),INDEX(AB$3:AB1873,MATCH(MAX(AA$3:AA1873),AA$3:AA1873,0),0),""),AB1873),"")</f>
        <v/>
      </c>
      <c r="AF1873" s="3" t="str">
        <f>IFERROR(IF(AD1873="",IF(AND(H1873&lt;&gt;"",G1873=""),INDEX(AD$3:AD1873,MATCH(MAX(AC$3:AC1873),AC$3:AC1873,0),0),""),AD1873),"")</f>
        <v/>
      </c>
      <c r="AG1873" s="2" t="str">
        <f>IF(AH1873="","",IF(OR(AH1873=AH1872,AH1873=AH1874),IF(AND(E1873="",AB1873="",AG1872&lt;&gt;""),MAX($AG$3:AG1872),MAX($AG$3:AG1872)+1),IF(AH1872=AH1873,AG1872,MAX($AG$3:AG1872)+1)))</f>
        <v/>
      </c>
      <c r="AH1873" s="12" t="str">
        <f t="shared" si="1047"/>
        <v/>
      </c>
      <c r="AI1873" s="12" t="str">
        <f t="shared" si="1048"/>
        <v/>
      </c>
      <c r="AJ1873" s="13" t="str">
        <f t="shared" si="1049"/>
        <v/>
      </c>
      <c r="AK1873" s="13" t="str">
        <f t="shared" si="1050"/>
        <v/>
      </c>
      <c r="AL1873" s="13" t="str">
        <f>IF(OR(AJ1873="",COUNTIF($AH$3:AH1873,AH1873)&lt;&gt;COUNTIF(AH$3:AH$100002,AH1873)),"",SUMIF(AH$3:AH$100002,AH1873,AJ$3:AJ$100002))</f>
        <v/>
      </c>
      <c r="AM1873" s="13" t="str">
        <f>IF(OR(AK1873="",COUNTIF($AH$3:AH1873,AH1873)&lt;&gt;COUNTIF(AH$3:AH$100002,AH1873)),"",SUMIF(AH$3:AH$100002,AH1873,AK$3:AK$100002))</f>
        <v/>
      </c>
      <c r="AO1873" s="13" t="str">
        <f t="shared" si="1069"/>
        <v/>
      </c>
      <c r="AP1873" s="13" t="str">
        <f t="shared" si="1069"/>
        <v/>
      </c>
      <c r="AQ1873" s="13" t="str">
        <f t="shared" si="1069"/>
        <v/>
      </c>
      <c r="AR1873" s="13" t="str">
        <f t="shared" si="1069"/>
        <v/>
      </c>
      <c r="AS1873" s="13" t="str">
        <f t="shared" si="1069"/>
        <v/>
      </c>
      <c r="AT1873" s="13" t="str">
        <f t="shared" si="1069"/>
        <v/>
      </c>
      <c r="AU1873" s="13" t="str">
        <f t="shared" si="1069"/>
        <v/>
      </c>
      <c r="AV1873" s="13" t="str">
        <f t="shared" si="1069"/>
        <v/>
      </c>
      <c r="AW1873" s="86" t="str">
        <f t="shared" si="1051"/>
        <v/>
      </c>
      <c r="AX1873" s="59" t="str">
        <f t="shared" si="1052"/>
        <v/>
      </c>
      <c r="AY1873" s="63" t="str">
        <f>IF(OR($BR1873="",BH1873=""),"",COUNT($BR$3:$BR1873))</f>
        <v/>
      </c>
      <c r="AZ1873" s="13" t="str">
        <f>IF(OR($BR1873="",BI1873=""),"",COUNT($BR$3:$BR1873))</f>
        <v/>
      </c>
      <c r="BA1873" s="13" t="str">
        <f>IF(OR($BR1873="",BJ1873=""),"",COUNT($BR$3:$BR1873))</f>
        <v/>
      </c>
      <c r="BB1873" s="13" t="str">
        <f>IF(OR($BR1873="",BK1873=""),"",COUNT($BR$3:$BR1873))</f>
        <v/>
      </c>
      <c r="BC1873" s="13" t="str">
        <f>IF(OR($BR1873="",BL1873=""),"",COUNT($BR$3:$BR1873))</f>
        <v/>
      </c>
      <c r="BD1873" s="13" t="str">
        <f>IF(OR($BR1873="",BM1873=""),"",COUNT($BR$3:$BR1873))</f>
        <v/>
      </c>
      <c r="BE1873" s="13" t="str">
        <f>IF(OR($BR1873="",BN1873=""),"",COUNT($BR$3:$BR1873))</f>
        <v/>
      </c>
      <c r="BF1873" s="13" t="str">
        <f>IF(OR($BR1873="",BO1873=""),"",COUNT($BR$3:$BR1873))</f>
        <v/>
      </c>
      <c r="BG1873" s="66" t="str">
        <f>IF(Z1873="","",COUNT($Z$3:Z1873))</f>
        <v/>
      </c>
      <c r="BH1873" s="13" t="str">
        <f>IF(AO1873="","",IF(AO1873=BH$2,(SUMIF($BV$3:$BV1873,BH$2,$BW$3:$BW1873)-SUMIF($BX$3:$BX1873,BH$2,$BY$3:$BY1873))*AO$1,""))</f>
        <v/>
      </c>
      <c r="BI1873" s="13" t="str">
        <f>IF(AP1873="","",IF(AP1873=BI$2,(SUMIF($BV$3:$BV1873,BI$2,$BW$3:$BW1873)-SUMIF($BX$3:$BX1873,BI$2,$BY$3:$BY1873))*AP$1,""))</f>
        <v/>
      </c>
      <c r="BJ1873" s="13" t="str">
        <f>IF(AQ1873="","",IF(AQ1873=BJ$2,(SUMIF($BV$3:$BV1873,BJ$2,$BW$3:$BW1873)-SUMIF($BX$3:$BX1873,BJ$2,$BY$3:$BY1873))*AQ$1,""))</f>
        <v/>
      </c>
      <c r="BK1873" s="13" t="str">
        <f>IF(AR1873="","",IF(AR1873=BK$2,(SUMIF($BV$3:$BV1873,BK$2,$BW$3:$BW1873)-SUMIF($BX$3:$BX1873,BK$2,$BY$3:$BY1873))*AR$1,""))</f>
        <v/>
      </c>
      <c r="BL1873" s="13" t="str">
        <f>IF(AS1873="","",IF(AS1873=BL$2,(SUMIF($BV$3:$BV1873,BL$2,$BW$3:$BW1873)-SUMIF($BX$3:$BX1873,BL$2,$BY$3:$BY1873))*AS$1,""))</f>
        <v/>
      </c>
      <c r="BM1873" s="13" t="str">
        <f>IF(AT1873="","",IF(AT1873=BM$2,(SUMIF($BV$3:$BV1873,BM$2,$BW$3:$BW1873)-SUMIF($BX$3:$BX1873,BM$2,$BY$3:$BY1873))*AT$1,""))</f>
        <v/>
      </c>
      <c r="BN1873" s="13" t="str">
        <f>IF(AU1873="","",IF(AU1873=BN$2,(SUMIF($BV$3:$BV1873,BN$2,$BW$3:$BW1873)-SUMIF($BX$3:$BX1873,BN$2,$BY$3:$BY1873))*AU$1,""))</f>
        <v/>
      </c>
      <c r="BO1873" s="13" t="str">
        <f>IF(AV1873="","",IF(AV1873=BO$2,(SUMIF($BV$3:$BV1873,BO$2,$BW$3:$BW1873)-SUMIF($BX$3:$BX1873,BO$2,$BY$3:$BY1873))*AV$1,""))</f>
        <v/>
      </c>
      <c r="BP1873" s="69"/>
      <c r="BQ1873" s="13" t="str">
        <f t="shared" si="1053"/>
        <v/>
      </c>
      <c r="BR1873" s="75" t="str">
        <f t="shared" si="1054"/>
        <v/>
      </c>
      <c r="BS1873" s="33" t="str">
        <f t="shared" si="1055"/>
        <v/>
      </c>
      <c r="BT1873" s="42" t="str">
        <f t="shared" si="1056"/>
        <v/>
      </c>
      <c r="BU1873" s="38" t="str">
        <f t="shared" si="1057"/>
        <v/>
      </c>
      <c r="BV1873" s="30" t="str">
        <f t="shared" si="1058"/>
        <v/>
      </c>
      <c r="BW1873" s="36" t="str">
        <f t="shared" si="1059"/>
        <v/>
      </c>
      <c r="BX1873" s="36" t="str">
        <f t="shared" si="1060"/>
        <v/>
      </c>
      <c r="BY1873" s="45" t="str">
        <f t="shared" si="1061"/>
        <v/>
      </c>
      <c r="BZ1873" s="12" t="str">
        <f t="shared" si="1062"/>
        <v/>
      </c>
      <c r="CA1873" s="47" t="str">
        <f t="shared" si="1063"/>
        <v/>
      </c>
      <c r="CB1873" s="32" t="str">
        <f t="shared" si="1064"/>
        <v/>
      </c>
      <c r="CC1873" s="32" t="str">
        <f t="shared" si="1065"/>
        <v/>
      </c>
      <c r="CD1873" s="32" t="str">
        <f t="shared" si="1066"/>
        <v/>
      </c>
      <c r="CE1873" s="48"/>
      <c r="CF1873" s="32" t="str">
        <f t="shared" si="1072"/>
        <v/>
      </c>
      <c r="CG1873" s="32" t="str">
        <f t="shared" si="1067"/>
        <v/>
      </c>
      <c r="CH1873" s="48"/>
    </row>
    <row r="1874" spans="2:86" ht="30" customHeight="1" x14ac:dyDescent="0.2">
      <c r="B1874" s="155"/>
      <c r="C1874" s="117"/>
      <c r="D1874" s="53"/>
      <c r="E1874" s="68"/>
      <c r="F1874" s="54"/>
      <c r="G1874" s="54"/>
      <c r="H1874" s="55"/>
      <c r="I1874" s="71"/>
      <c r="J1874" s="73"/>
      <c r="K1874" s="56"/>
      <c r="L1874" s="76" t="str">
        <f t="shared" si="1044"/>
        <v/>
      </c>
      <c r="M1874" s="77" t="str">
        <f t="shared" si="1045"/>
        <v/>
      </c>
      <c r="N1874" s="130" t="str">
        <f t="shared" si="1071"/>
        <v/>
      </c>
      <c r="O1874" s="131" t="str">
        <f t="shared" si="1074"/>
        <v/>
      </c>
      <c r="P1874" s="131" t="str">
        <f t="shared" si="1074"/>
        <v/>
      </c>
      <c r="Q1874" s="131" t="str">
        <f t="shared" si="1074"/>
        <v/>
      </c>
      <c r="R1874" s="131" t="str">
        <f t="shared" si="1074"/>
        <v/>
      </c>
      <c r="S1874" s="131" t="str">
        <f t="shared" si="1074"/>
        <v/>
      </c>
      <c r="T1874" s="131" t="str">
        <f t="shared" si="1074"/>
        <v/>
      </c>
      <c r="U1874" s="131" t="str">
        <f t="shared" si="1074"/>
        <v/>
      </c>
      <c r="V1874" s="14"/>
      <c r="W1874" s="17" t="str">
        <f>IF(C1874="",IF(OR(AND($H1874&lt;&gt;"",C1874=""),AND($F1873=$F1874,$AK1874&lt;&gt;""),COUNTA($H$3:$H$100002)&gt;COUNTA($H$3:$H1874),$AE1874&lt;&gt;""),W1873,""),C1874)</f>
        <v/>
      </c>
      <c r="X1874" s="17" t="str">
        <f>IF(D1874="",IF(OR(AND($H1874&lt;&gt;"",D1874=""),AND($F1873=$F1874,$AK1874&lt;&gt;""),COUNTA($H$3:$H$100002)&gt;COUNTA($H$3:$H1874),$AE1874&lt;&gt;""),X1873,""),D1874)</f>
        <v/>
      </c>
      <c r="Y1874" s="17" t="str">
        <f>IF(E1874="",IF(OR(AND($H1874&lt;&gt;"",E1874=""),AND($F1873=$F1874,$AK1874&lt;&gt;""),COUNTA($H$3:$H$100002)&gt;COUNTA($H$3:$H1874),$AE1874&lt;&gt;""),Y1873,""),E1874)</f>
        <v/>
      </c>
      <c r="Z1874" s="27" t="str">
        <f t="shared" si="1046"/>
        <v/>
      </c>
      <c r="AA1874" s="2" t="str">
        <f>IF(F1874="","",COUNTA($F$3:F1874))</f>
        <v/>
      </c>
      <c r="AB1874" s="3" t="str">
        <f>IF(F1874="","",IFERROR(IF(F1874&lt;&gt;"",IFERROR(INDEX(設定!$C$3:$C$303,MATCH(F1874,設定!$C$3:$C$303,0),0),INDEX(設定!$C$3:$C$303,MATCH("*"&amp;F1874&amp;"*",設定!$C$3:$C$303,0),0)),""),"エラー"))</f>
        <v/>
      </c>
      <c r="AC1874" s="2" t="str">
        <f>IF(G1874="","",COUNTA($G$3:G1874))</f>
        <v/>
      </c>
      <c r="AD1874" s="3" t="str">
        <f>IF(G1874="","",IFERROR(IF(G1874&lt;&gt;"",IFERROR(INDEX(設定!$C$3:$C$303,MATCH(G1874,設定!$C$3:$C$303,0),0),INDEX(設定!$C$3:$C$303,MATCH("*"&amp;G1874&amp;"*",設定!$C$3:$C$303,0),0)),""),"エラー"))</f>
        <v/>
      </c>
      <c r="AE1874" s="3" t="str">
        <f>IFERROR(IF(AB1874="",IF(AND(H1874&lt;&gt;"",F1874=""),INDEX(AB$3:AB1874,MATCH(MAX(AA$3:AA1874),AA$3:AA1874,0),0),""),AB1874),"")</f>
        <v/>
      </c>
      <c r="AF1874" s="3" t="str">
        <f>IFERROR(IF(AD1874="",IF(AND(H1874&lt;&gt;"",G1874=""),INDEX(AD$3:AD1874,MATCH(MAX(AC$3:AC1874),AC$3:AC1874,0),0),""),AD1874),"")</f>
        <v/>
      </c>
      <c r="AG1874" s="2" t="str">
        <f>IF(AH1874="","",IF(OR(AH1874=AH1873,AH1874=AH1875),IF(AND(E1874="",AB1874="",AG1873&lt;&gt;""),MAX($AG$3:AG1873),MAX($AG$3:AG1873)+1),IF(AH1873=AH1874,AG1873,MAX($AG$3:AG1873)+1)))</f>
        <v/>
      </c>
      <c r="AH1874" s="12" t="str">
        <f t="shared" si="1047"/>
        <v/>
      </c>
      <c r="AI1874" s="12" t="str">
        <f t="shared" si="1048"/>
        <v/>
      </c>
      <c r="AJ1874" s="13" t="str">
        <f t="shared" si="1049"/>
        <v/>
      </c>
      <c r="AK1874" s="13" t="str">
        <f t="shared" si="1050"/>
        <v/>
      </c>
      <c r="AL1874" s="13" t="str">
        <f>IF(OR(AJ1874="",COUNTIF($AH$3:AH1874,AH1874)&lt;&gt;COUNTIF(AH$3:AH$100002,AH1874)),"",SUMIF(AH$3:AH$100002,AH1874,AJ$3:AJ$100002))</f>
        <v/>
      </c>
      <c r="AM1874" s="13" t="str">
        <f>IF(OR(AK1874="",COUNTIF($AH$3:AH1874,AH1874)&lt;&gt;COUNTIF(AH$3:AH$100002,AH1874)),"",SUMIF(AH$3:AH$100002,AH1874,AK$3:AK$100002))</f>
        <v/>
      </c>
      <c r="AO1874" s="13" t="str">
        <f t="shared" si="1069"/>
        <v/>
      </c>
      <c r="AP1874" s="13" t="str">
        <f t="shared" si="1069"/>
        <v/>
      </c>
      <c r="AQ1874" s="13" t="str">
        <f t="shared" si="1069"/>
        <v/>
      </c>
      <c r="AR1874" s="13" t="str">
        <f t="shared" si="1069"/>
        <v/>
      </c>
      <c r="AS1874" s="13" t="str">
        <f t="shared" si="1069"/>
        <v/>
      </c>
      <c r="AT1874" s="13" t="str">
        <f t="shared" si="1069"/>
        <v/>
      </c>
      <c r="AU1874" s="13" t="str">
        <f t="shared" si="1069"/>
        <v/>
      </c>
      <c r="AV1874" s="13" t="str">
        <f t="shared" si="1069"/>
        <v/>
      </c>
      <c r="AW1874" s="86" t="str">
        <f t="shared" si="1051"/>
        <v/>
      </c>
      <c r="AX1874" s="59" t="str">
        <f t="shared" si="1052"/>
        <v/>
      </c>
      <c r="AY1874" s="63" t="str">
        <f>IF(OR($BR1874="",BH1874=""),"",COUNT($BR$3:$BR1874))</f>
        <v/>
      </c>
      <c r="AZ1874" s="13" t="str">
        <f>IF(OR($BR1874="",BI1874=""),"",COUNT($BR$3:$BR1874))</f>
        <v/>
      </c>
      <c r="BA1874" s="13" t="str">
        <f>IF(OR($BR1874="",BJ1874=""),"",COUNT($BR$3:$BR1874))</f>
        <v/>
      </c>
      <c r="BB1874" s="13" t="str">
        <f>IF(OR($BR1874="",BK1874=""),"",COUNT($BR$3:$BR1874))</f>
        <v/>
      </c>
      <c r="BC1874" s="13" t="str">
        <f>IF(OR($BR1874="",BL1874=""),"",COUNT($BR$3:$BR1874))</f>
        <v/>
      </c>
      <c r="BD1874" s="13" t="str">
        <f>IF(OR($BR1874="",BM1874=""),"",COUNT($BR$3:$BR1874))</f>
        <v/>
      </c>
      <c r="BE1874" s="13" t="str">
        <f>IF(OR($BR1874="",BN1874=""),"",COUNT($BR$3:$BR1874))</f>
        <v/>
      </c>
      <c r="BF1874" s="13" t="str">
        <f>IF(OR($BR1874="",BO1874=""),"",COUNT($BR$3:$BR1874))</f>
        <v/>
      </c>
      <c r="BG1874" s="66" t="str">
        <f>IF(Z1874="","",COUNT($Z$3:Z1874))</f>
        <v/>
      </c>
      <c r="BH1874" s="13" t="str">
        <f>IF(AO1874="","",IF(AO1874=BH$2,(SUMIF($BV$3:$BV1874,BH$2,$BW$3:$BW1874)-SUMIF($BX$3:$BX1874,BH$2,$BY$3:$BY1874))*AO$1,""))</f>
        <v/>
      </c>
      <c r="BI1874" s="13" t="str">
        <f>IF(AP1874="","",IF(AP1874=BI$2,(SUMIF($BV$3:$BV1874,BI$2,$BW$3:$BW1874)-SUMIF($BX$3:$BX1874,BI$2,$BY$3:$BY1874))*AP$1,""))</f>
        <v/>
      </c>
      <c r="BJ1874" s="13" t="str">
        <f>IF(AQ1874="","",IF(AQ1874=BJ$2,(SUMIF($BV$3:$BV1874,BJ$2,$BW$3:$BW1874)-SUMIF($BX$3:$BX1874,BJ$2,$BY$3:$BY1874))*AQ$1,""))</f>
        <v/>
      </c>
      <c r="BK1874" s="13" t="str">
        <f>IF(AR1874="","",IF(AR1874=BK$2,(SUMIF($BV$3:$BV1874,BK$2,$BW$3:$BW1874)-SUMIF($BX$3:$BX1874,BK$2,$BY$3:$BY1874))*AR$1,""))</f>
        <v/>
      </c>
      <c r="BL1874" s="13" t="str">
        <f>IF(AS1874="","",IF(AS1874=BL$2,(SUMIF($BV$3:$BV1874,BL$2,$BW$3:$BW1874)-SUMIF($BX$3:$BX1874,BL$2,$BY$3:$BY1874))*AS$1,""))</f>
        <v/>
      </c>
      <c r="BM1874" s="13" t="str">
        <f>IF(AT1874="","",IF(AT1874=BM$2,(SUMIF($BV$3:$BV1874,BM$2,$BW$3:$BW1874)-SUMIF($BX$3:$BX1874,BM$2,$BY$3:$BY1874))*AT$1,""))</f>
        <v/>
      </c>
      <c r="BN1874" s="13" t="str">
        <f>IF(AU1874="","",IF(AU1874=BN$2,(SUMIF($BV$3:$BV1874,BN$2,$BW$3:$BW1874)-SUMIF($BX$3:$BX1874,BN$2,$BY$3:$BY1874))*AU$1,""))</f>
        <v/>
      </c>
      <c r="BO1874" s="13" t="str">
        <f>IF(AV1874="","",IF(AV1874=BO$2,(SUMIF($BV$3:$BV1874,BO$2,$BW$3:$BW1874)-SUMIF($BX$3:$BX1874,BO$2,$BY$3:$BY1874))*AV$1,""))</f>
        <v/>
      </c>
      <c r="BP1874" s="69"/>
      <c r="BQ1874" s="13" t="str">
        <f t="shared" si="1053"/>
        <v/>
      </c>
      <c r="BR1874" s="75" t="str">
        <f t="shared" si="1054"/>
        <v/>
      </c>
      <c r="BS1874" s="33" t="str">
        <f t="shared" si="1055"/>
        <v/>
      </c>
      <c r="BT1874" s="42" t="str">
        <f t="shared" si="1056"/>
        <v/>
      </c>
      <c r="BU1874" s="38" t="str">
        <f t="shared" si="1057"/>
        <v/>
      </c>
      <c r="BV1874" s="30" t="str">
        <f t="shared" si="1058"/>
        <v/>
      </c>
      <c r="BW1874" s="36" t="str">
        <f t="shared" si="1059"/>
        <v/>
      </c>
      <c r="BX1874" s="36" t="str">
        <f t="shared" si="1060"/>
        <v/>
      </c>
      <c r="BY1874" s="45" t="str">
        <f t="shared" si="1061"/>
        <v/>
      </c>
      <c r="BZ1874" s="12" t="str">
        <f t="shared" si="1062"/>
        <v/>
      </c>
      <c r="CA1874" s="47" t="str">
        <f t="shared" si="1063"/>
        <v/>
      </c>
      <c r="CB1874" s="32" t="str">
        <f t="shared" si="1064"/>
        <v/>
      </c>
      <c r="CC1874" s="32" t="str">
        <f t="shared" si="1065"/>
        <v/>
      </c>
      <c r="CD1874" s="32" t="str">
        <f t="shared" si="1066"/>
        <v/>
      </c>
      <c r="CE1874" s="48"/>
      <c r="CF1874" s="32" t="str">
        <f t="shared" si="1072"/>
        <v/>
      </c>
      <c r="CG1874" s="32" t="str">
        <f t="shared" si="1067"/>
        <v/>
      </c>
      <c r="CH1874" s="48"/>
    </row>
    <row r="1875" spans="2:86" ht="30" customHeight="1" x14ac:dyDescent="0.2">
      <c r="B1875" s="155"/>
      <c r="C1875" s="117"/>
      <c r="D1875" s="53"/>
      <c r="E1875" s="68"/>
      <c r="F1875" s="54"/>
      <c r="G1875" s="54"/>
      <c r="H1875" s="55"/>
      <c r="I1875" s="71"/>
      <c r="J1875" s="73"/>
      <c r="K1875" s="56"/>
      <c r="L1875" s="76" t="str">
        <f t="shared" si="1044"/>
        <v/>
      </c>
      <c r="M1875" s="77" t="str">
        <f t="shared" si="1045"/>
        <v/>
      </c>
      <c r="N1875" s="130" t="str">
        <f t="shared" si="1071"/>
        <v/>
      </c>
      <c r="O1875" s="131" t="str">
        <f t="shared" si="1074"/>
        <v/>
      </c>
      <c r="P1875" s="131" t="str">
        <f t="shared" si="1074"/>
        <v/>
      </c>
      <c r="Q1875" s="131" t="str">
        <f t="shared" si="1074"/>
        <v/>
      </c>
      <c r="R1875" s="131" t="str">
        <f t="shared" si="1074"/>
        <v/>
      </c>
      <c r="S1875" s="131" t="str">
        <f t="shared" si="1074"/>
        <v/>
      </c>
      <c r="T1875" s="131" t="str">
        <f t="shared" si="1074"/>
        <v/>
      </c>
      <c r="U1875" s="131" t="str">
        <f t="shared" si="1074"/>
        <v/>
      </c>
      <c r="V1875" s="14"/>
      <c r="W1875" s="17" t="str">
        <f>IF(C1875="",IF(OR(AND($H1875&lt;&gt;"",C1875=""),AND($F1874=$F1875,$AK1875&lt;&gt;""),COUNTA($H$3:$H$100002)&gt;COUNTA($H$3:$H1875),$AE1875&lt;&gt;""),W1874,""),C1875)</f>
        <v/>
      </c>
      <c r="X1875" s="17" t="str">
        <f>IF(D1875="",IF(OR(AND($H1875&lt;&gt;"",D1875=""),AND($F1874=$F1875,$AK1875&lt;&gt;""),COUNTA($H$3:$H$100002)&gt;COUNTA($H$3:$H1875),$AE1875&lt;&gt;""),X1874,""),D1875)</f>
        <v/>
      </c>
      <c r="Y1875" s="17" t="str">
        <f>IF(E1875="",IF(OR(AND($H1875&lt;&gt;"",E1875=""),AND($F1874=$F1875,$AK1875&lt;&gt;""),COUNTA($H$3:$H$100002)&gt;COUNTA($H$3:$H1875),$AE1875&lt;&gt;""),Y1874,""),E1875)</f>
        <v/>
      </c>
      <c r="Z1875" s="27" t="str">
        <f t="shared" si="1046"/>
        <v/>
      </c>
      <c r="AA1875" s="2" t="str">
        <f>IF(F1875="","",COUNTA($F$3:F1875))</f>
        <v/>
      </c>
      <c r="AB1875" s="3" t="str">
        <f>IF(F1875="","",IFERROR(IF(F1875&lt;&gt;"",IFERROR(INDEX(設定!$C$3:$C$303,MATCH(F1875,設定!$C$3:$C$303,0),0),INDEX(設定!$C$3:$C$303,MATCH("*"&amp;F1875&amp;"*",設定!$C$3:$C$303,0),0)),""),"エラー"))</f>
        <v/>
      </c>
      <c r="AC1875" s="2" t="str">
        <f>IF(G1875="","",COUNTA($G$3:G1875))</f>
        <v/>
      </c>
      <c r="AD1875" s="3" t="str">
        <f>IF(G1875="","",IFERROR(IF(G1875&lt;&gt;"",IFERROR(INDEX(設定!$C$3:$C$303,MATCH(G1875,設定!$C$3:$C$303,0),0),INDEX(設定!$C$3:$C$303,MATCH("*"&amp;G1875&amp;"*",設定!$C$3:$C$303,0),0)),""),"エラー"))</f>
        <v/>
      </c>
      <c r="AE1875" s="3" t="str">
        <f>IFERROR(IF(AB1875="",IF(AND(H1875&lt;&gt;"",F1875=""),INDEX(AB$3:AB1875,MATCH(MAX(AA$3:AA1875),AA$3:AA1875,0),0),""),AB1875),"")</f>
        <v/>
      </c>
      <c r="AF1875" s="3" t="str">
        <f>IFERROR(IF(AD1875="",IF(AND(H1875&lt;&gt;"",G1875=""),INDEX(AD$3:AD1875,MATCH(MAX(AC$3:AC1875),AC$3:AC1875,0),0),""),AD1875),"")</f>
        <v/>
      </c>
      <c r="AG1875" s="2" t="str">
        <f>IF(AH1875="","",IF(OR(AH1875=AH1874,AH1875=AH1876),IF(AND(E1875="",AB1875="",AG1874&lt;&gt;""),MAX($AG$3:AG1874),MAX($AG$3:AG1874)+1),IF(AH1874=AH1875,AG1874,MAX($AG$3:AG1874)+1)))</f>
        <v/>
      </c>
      <c r="AH1875" s="12" t="str">
        <f t="shared" si="1047"/>
        <v/>
      </c>
      <c r="AI1875" s="12" t="str">
        <f t="shared" si="1048"/>
        <v/>
      </c>
      <c r="AJ1875" s="13" t="str">
        <f t="shared" si="1049"/>
        <v/>
      </c>
      <c r="AK1875" s="13" t="str">
        <f t="shared" si="1050"/>
        <v/>
      </c>
      <c r="AL1875" s="13" t="str">
        <f>IF(OR(AJ1875="",COUNTIF($AH$3:AH1875,AH1875)&lt;&gt;COUNTIF(AH$3:AH$100002,AH1875)),"",SUMIF(AH$3:AH$100002,AH1875,AJ$3:AJ$100002))</f>
        <v/>
      </c>
      <c r="AM1875" s="13" t="str">
        <f>IF(OR(AK1875="",COUNTIF($AH$3:AH1875,AH1875)&lt;&gt;COUNTIF(AH$3:AH$100002,AH1875)),"",SUMIF(AH$3:AH$100002,AH1875,AK$3:AK$100002))</f>
        <v/>
      </c>
      <c r="AO1875" s="13" t="str">
        <f t="shared" si="1069"/>
        <v/>
      </c>
      <c r="AP1875" s="13" t="str">
        <f t="shared" si="1069"/>
        <v/>
      </c>
      <c r="AQ1875" s="13" t="str">
        <f t="shared" si="1069"/>
        <v/>
      </c>
      <c r="AR1875" s="13" t="str">
        <f t="shared" si="1069"/>
        <v/>
      </c>
      <c r="AS1875" s="13" t="str">
        <f t="shared" si="1069"/>
        <v/>
      </c>
      <c r="AT1875" s="13" t="str">
        <f t="shared" si="1069"/>
        <v/>
      </c>
      <c r="AU1875" s="13" t="str">
        <f t="shared" si="1069"/>
        <v/>
      </c>
      <c r="AV1875" s="13" t="str">
        <f t="shared" si="1069"/>
        <v/>
      </c>
      <c r="AW1875" s="86" t="str">
        <f t="shared" si="1051"/>
        <v/>
      </c>
      <c r="AX1875" s="59" t="str">
        <f t="shared" si="1052"/>
        <v/>
      </c>
      <c r="AY1875" s="63" t="str">
        <f>IF(OR($BR1875="",BH1875=""),"",COUNT($BR$3:$BR1875))</f>
        <v/>
      </c>
      <c r="AZ1875" s="13" t="str">
        <f>IF(OR($BR1875="",BI1875=""),"",COUNT($BR$3:$BR1875))</f>
        <v/>
      </c>
      <c r="BA1875" s="13" t="str">
        <f>IF(OR($BR1875="",BJ1875=""),"",COUNT($BR$3:$BR1875))</f>
        <v/>
      </c>
      <c r="BB1875" s="13" t="str">
        <f>IF(OR($BR1875="",BK1875=""),"",COUNT($BR$3:$BR1875))</f>
        <v/>
      </c>
      <c r="BC1875" s="13" t="str">
        <f>IF(OR($BR1875="",BL1875=""),"",COUNT($BR$3:$BR1875))</f>
        <v/>
      </c>
      <c r="BD1875" s="13" t="str">
        <f>IF(OR($BR1875="",BM1875=""),"",COUNT($BR$3:$BR1875))</f>
        <v/>
      </c>
      <c r="BE1875" s="13" t="str">
        <f>IF(OR($BR1875="",BN1875=""),"",COUNT($BR$3:$BR1875))</f>
        <v/>
      </c>
      <c r="BF1875" s="13" t="str">
        <f>IF(OR($BR1875="",BO1875=""),"",COUNT($BR$3:$BR1875))</f>
        <v/>
      </c>
      <c r="BG1875" s="66" t="str">
        <f>IF(Z1875="","",COUNT($Z$3:Z1875))</f>
        <v/>
      </c>
      <c r="BH1875" s="13" t="str">
        <f>IF(AO1875="","",IF(AO1875=BH$2,(SUMIF($BV$3:$BV1875,BH$2,$BW$3:$BW1875)-SUMIF($BX$3:$BX1875,BH$2,$BY$3:$BY1875))*AO$1,""))</f>
        <v/>
      </c>
      <c r="BI1875" s="13" t="str">
        <f>IF(AP1875="","",IF(AP1875=BI$2,(SUMIF($BV$3:$BV1875,BI$2,$BW$3:$BW1875)-SUMIF($BX$3:$BX1875,BI$2,$BY$3:$BY1875))*AP$1,""))</f>
        <v/>
      </c>
      <c r="BJ1875" s="13" t="str">
        <f>IF(AQ1875="","",IF(AQ1875=BJ$2,(SUMIF($BV$3:$BV1875,BJ$2,$BW$3:$BW1875)-SUMIF($BX$3:$BX1875,BJ$2,$BY$3:$BY1875))*AQ$1,""))</f>
        <v/>
      </c>
      <c r="BK1875" s="13" t="str">
        <f>IF(AR1875="","",IF(AR1875=BK$2,(SUMIF($BV$3:$BV1875,BK$2,$BW$3:$BW1875)-SUMIF($BX$3:$BX1875,BK$2,$BY$3:$BY1875))*AR$1,""))</f>
        <v/>
      </c>
      <c r="BL1875" s="13" t="str">
        <f>IF(AS1875="","",IF(AS1875=BL$2,(SUMIF($BV$3:$BV1875,BL$2,$BW$3:$BW1875)-SUMIF($BX$3:$BX1875,BL$2,$BY$3:$BY1875))*AS$1,""))</f>
        <v/>
      </c>
      <c r="BM1875" s="13" t="str">
        <f>IF(AT1875="","",IF(AT1875=BM$2,(SUMIF($BV$3:$BV1875,BM$2,$BW$3:$BW1875)-SUMIF($BX$3:$BX1875,BM$2,$BY$3:$BY1875))*AT$1,""))</f>
        <v/>
      </c>
      <c r="BN1875" s="13" t="str">
        <f>IF(AU1875="","",IF(AU1875=BN$2,(SUMIF($BV$3:$BV1875,BN$2,$BW$3:$BW1875)-SUMIF($BX$3:$BX1875,BN$2,$BY$3:$BY1875))*AU$1,""))</f>
        <v/>
      </c>
      <c r="BO1875" s="13" t="str">
        <f>IF(AV1875="","",IF(AV1875=BO$2,(SUMIF($BV$3:$BV1875,BO$2,$BW$3:$BW1875)-SUMIF($BX$3:$BX1875,BO$2,$BY$3:$BY1875))*AV$1,""))</f>
        <v/>
      </c>
      <c r="BP1875" s="69"/>
      <c r="BQ1875" s="13" t="str">
        <f t="shared" si="1053"/>
        <v/>
      </c>
      <c r="BR1875" s="75" t="str">
        <f t="shared" si="1054"/>
        <v/>
      </c>
      <c r="BS1875" s="33" t="str">
        <f t="shared" si="1055"/>
        <v/>
      </c>
      <c r="BT1875" s="42" t="str">
        <f t="shared" si="1056"/>
        <v/>
      </c>
      <c r="BU1875" s="38" t="str">
        <f t="shared" si="1057"/>
        <v/>
      </c>
      <c r="BV1875" s="30" t="str">
        <f t="shared" si="1058"/>
        <v/>
      </c>
      <c r="BW1875" s="36" t="str">
        <f t="shared" si="1059"/>
        <v/>
      </c>
      <c r="BX1875" s="36" t="str">
        <f t="shared" si="1060"/>
        <v/>
      </c>
      <c r="BY1875" s="45" t="str">
        <f t="shared" si="1061"/>
        <v/>
      </c>
      <c r="BZ1875" s="12" t="str">
        <f t="shared" si="1062"/>
        <v/>
      </c>
      <c r="CA1875" s="47" t="str">
        <f t="shared" si="1063"/>
        <v/>
      </c>
      <c r="CB1875" s="32" t="str">
        <f t="shared" si="1064"/>
        <v/>
      </c>
      <c r="CC1875" s="32" t="str">
        <f t="shared" si="1065"/>
        <v/>
      </c>
      <c r="CD1875" s="32" t="str">
        <f t="shared" si="1066"/>
        <v/>
      </c>
      <c r="CE1875" s="48"/>
      <c r="CF1875" s="32" t="str">
        <f t="shared" si="1072"/>
        <v/>
      </c>
      <c r="CG1875" s="32" t="str">
        <f t="shared" si="1067"/>
        <v/>
      </c>
      <c r="CH1875" s="48"/>
    </row>
    <row r="1876" spans="2:86" ht="30" customHeight="1" x14ac:dyDescent="0.2">
      <c r="B1876" s="155"/>
      <c r="C1876" s="117"/>
      <c r="D1876" s="53"/>
      <c r="E1876" s="68"/>
      <c r="F1876" s="54"/>
      <c r="G1876" s="54"/>
      <c r="H1876" s="55"/>
      <c r="I1876" s="71"/>
      <c r="J1876" s="73"/>
      <c r="K1876" s="56"/>
      <c r="L1876" s="76" t="str">
        <f t="shared" si="1044"/>
        <v/>
      </c>
      <c r="M1876" s="77" t="str">
        <f t="shared" si="1045"/>
        <v/>
      </c>
      <c r="N1876" s="130" t="str">
        <f t="shared" si="1071"/>
        <v/>
      </c>
      <c r="O1876" s="131" t="str">
        <f t="shared" si="1074"/>
        <v/>
      </c>
      <c r="P1876" s="131" t="str">
        <f t="shared" si="1074"/>
        <v/>
      </c>
      <c r="Q1876" s="131" t="str">
        <f t="shared" si="1074"/>
        <v/>
      </c>
      <c r="R1876" s="131" t="str">
        <f t="shared" si="1074"/>
        <v/>
      </c>
      <c r="S1876" s="131" t="str">
        <f t="shared" si="1074"/>
        <v/>
      </c>
      <c r="T1876" s="131" t="str">
        <f t="shared" si="1074"/>
        <v/>
      </c>
      <c r="U1876" s="131" t="str">
        <f t="shared" si="1074"/>
        <v/>
      </c>
      <c r="V1876" s="14"/>
      <c r="W1876" s="17" t="str">
        <f>IF(C1876="",IF(OR(AND($H1876&lt;&gt;"",C1876=""),AND($F1875=$F1876,$AK1876&lt;&gt;""),COUNTA($H$3:$H$100002)&gt;COUNTA($H$3:$H1876),$AE1876&lt;&gt;""),W1875,""),C1876)</f>
        <v/>
      </c>
      <c r="X1876" s="17" t="str">
        <f>IF(D1876="",IF(OR(AND($H1876&lt;&gt;"",D1876=""),AND($F1875=$F1876,$AK1876&lt;&gt;""),COUNTA($H$3:$H$100002)&gt;COUNTA($H$3:$H1876),$AE1876&lt;&gt;""),X1875,""),D1876)</f>
        <v/>
      </c>
      <c r="Y1876" s="17" t="str">
        <f>IF(E1876="",IF(OR(AND($H1876&lt;&gt;"",E1876=""),AND($F1875=$F1876,$AK1876&lt;&gt;""),COUNTA($H$3:$H$100002)&gt;COUNTA($H$3:$H1876),$AE1876&lt;&gt;""),Y1875,""),E1876)</f>
        <v/>
      </c>
      <c r="Z1876" s="27" t="str">
        <f t="shared" si="1046"/>
        <v/>
      </c>
      <c r="AA1876" s="2" t="str">
        <f>IF(F1876="","",COUNTA($F$3:F1876))</f>
        <v/>
      </c>
      <c r="AB1876" s="3" t="str">
        <f>IF(F1876="","",IFERROR(IF(F1876&lt;&gt;"",IFERROR(INDEX(設定!$C$3:$C$303,MATCH(F1876,設定!$C$3:$C$303,0),0),INDEX(設定!$C$3:$C$303,MATCH("*"&amp;F1876&amp;"*",設定!$C$3:$C$303,0),0)),""),"エラー"))</f>
        <v/>
      </c>
      <c r="AC1876" s="2" t="str">
        <f>IF(G1876="","",COUNTA($G$3:G1876))</f>
        <v/>
      </c>
      <c r="AD1876" s="3" t="str">
        <f>IF(G1876="","",IFERROR(IF(G1876&lt;&gt;"",IFERROR(INDEX(設定!$C$3:$C$303,MATCH(G1876,設定!$C$3:$C$303,0),0),INDEX(設定!$C$3:$C$303,MATCH("*"&amp;G1876&amp;"*",設定!$C$3:$C$303,0),0)),""),"エラー"))</f>
        <v/>
      </c>
      <c r="AE1876" s="3" t="str">
        <f>IFERROR(IF(AB1876="",IF(AND(H1876&lt;&gt;"",F1876=""),INDEX(AB$3:AB1876,MATCH(MAX(AA$3:AA1876),AA$3:AA1876,0),0),""),AB1876),"")</f>
        <v/>
      </c>
      <c r="AF1876" s="3" t="str">
        <f>IFERROR(IF(AD1876="",IF(AND(H1876&lt;&gt;"",G1876=""),INDEX(AD$3:AD1876,MATCH(MAX(AC$3:AC1876),AC$3:AC1876,0),0),""),AD1876),"")</f>
        <v/>
      </c>
      <c r="AG1876" s="2" t="str">
        <f>IF(AH1876="","",IF(OR(AH1876=AH1875,AH1876=AH1877),IF(AND(E1876="",AB1876="",AG1875&lt;&gt;""),MAX($AG$3:AG1875),MAX($AG$3:AG1875)+1),IF(AH1875=AH1876,AG1875,MAX($AG$3:AG1875)+1)))</f>
        <v/>
      </c>
      <c r="AH1876" s="12" t="str">
        <f t="shared" si="1047"/>
        <v/>
      </c>
      <c r="AI1876" s="12" t="str">
        <f t="shared" si="1048"/>
        <v/>
      </c>
      <c r="AJ1876" s="13" t="str">
        <f t="shared" si="1049"/>
        <v/>
      </c>
      <c r="AK1876" s="13" t="str">
        <f t="shared" si="1050"/>
        <v/>
      </c>
      <c r="AL1876" s="13" t="str">
        <f>IF(OR(AJ1876="",COUNTIF($AH$3:AH1876,AH1876)&lt;&gt;COUNTIF(AH$3:AH$100002,AH1876)),"",SUMIF(AH$3:AH$100002,AH1876,AJ$3:AJ$100002))</f>
        <v/>
      </c>
      <c r="AM1876" s="13" t="str">
        <f>IF(OR(AK1876="",COUNTIF($AH$3:AH1876,AH1876)&lt;&gt;COUNTIF(AH$3:AH$100002,AH1876)),"",SUMIF(AH$3:AH$100002,AH1876,AK$3:AK$100002))</f>
        <v/>
      </c>
      <c r="AO1876" s="13" t="str">
        <f t="shared" si="1069"/>
        <v/>
      </c>
      <c r="AP1876" s="13" t="str">
        <f t="shared" si="1069"/>
        <v/>
      </c>
      <c r="AQ1876" s="13" t="str">
        <f t="shared" si="1069"/>
        <v/>
      </c>
      <c r="AR1876" s="13" t="str">
        <f t="shared" si="1069"/>
        <v/>
      </c>
      <c r="AS1876" s="13" t="str">
        <f t="shared" si="1069"/>
        <v/>
      </c>
      <c r="AT1876" s="13" t="str">
        <f t="shared" si="1069"/>
        <v/>
      </c>
      <c r="AU1876" s="13" t="str">
        <f t="shared" si="1069"/>
        <v/>
      </c>
      <c r="AV1876" s="13" t="str">
        <f t="shared" si="1069"/>
        <v/>
      </c>
      <c r="AW1876" s="86" t="str">
        <f t="shared" si="1051"/>
        <v/>
      </c>
      <c r="AX1876" s="59" t="str">
        <f t="shared" si="1052"/>
        <v/>
      </c>
      <c r="AY1876" s="63" t="str">
        <f>IF(OR($BR1876="",BH1876=""),"",COUNT($BR$3:$BR1876))</f>
        <v/>
      </c>
      <c r="AZ1876" s="13" t="str">
        <f>IF(OR($BR1876="",BI1876=""),"",COUNT($BR$3:$BR1876))</f>
        <v/>
      </c>
      <c r="BA1876" s="13" t="str">
        <f>IF(OR($BR1876="",BJ1876=""),"",COUNT($BR$3:$BR1876))</f>
        <v/>
      </c>
      <c r="BB1876" s="13" t="str">
        <f>IF(OR($BR1876="",BK1876=""),"",COUNT($BR$3:$BR1876))</f>
        <v/>
      </c>
      <c r="BC1876" s="13" t="str">
        <f>IF(OR($BR1876="",BL1876=""),"",COUNT($BR$3:$BR1876))</f>
        <v/>
      </c>
      <c r="BD1876" s="13" t="str">
        <f>IF(OR($BR1876="",BM1876=""),"",COUNT($BR$3:$BR1876))</f>
        <v/>
      </c>
      <c r="BE1876" s="13" t="str">
        <f>IF(OR($BR1876="",BN1876=""),"",COUNT($BR$3:$BR1876))</f>
        <v/>
      </c>
      <c r="BF1876" s="13" t="str">
        <f>IF(OR($BR1876="",BO1876=""),"",COUNT($BR$3:$BR1876))</f>
        <v/>
      </c>
      <c r="BG1876" s="66" t="str">
        <f>IF(Z1876="","",COUNT($Z$3:Z1876))</f>
        <v/>
      </c>
      <c r="BH1876" s="13" t="str">
        <f>IF(AO1876="","",IF(AO1876=BH$2,(SUMIF($BV$3:$BV1876,BH$2,$BW$3:$BW1876)-SUMIF($BX$3:$BX1876,BH$2,$BY$3:$BY1876))*AO$1,""))</f>
        <v/>
      </c>
      <c r="BI1876" s="13" t="str">
        <f>IF(AP1876="","",IF(AP1876=BI$2,(SUMIF($BV$3:$BV1876,BI$2,$BW$3:$BW1876)-SUMIF($BX$3:$BX1876,BI$2,$BY$3:$BY1876))*AP$1,""))</f>
        <v/>
      </c>
      <c r="BJ1876" s="13" t="str">
        <f>IF(AQ1876="","",IF(AQ1876=BJ$2,(SUMIF($BV$3:$BV1876,BJ$2,$BW$3:$BW1876)-SUMIF($BX$3:$BX1876,BJ$2,$BY$3:$BY1876))*AQ$1,""))</f>
        <v/>
      </c>
      <c r="BK1876" s="13" t="str">
        <f>IF(AR1876="","",IF(AR1876=BK$2,(SUMIF($BV$3:$BV1876,BK$2,$BW$3:$BW1876)-SUMIF($BX$3:$BX1876,BK$2,$BY$3:$BY1876))*AR$1,""))</f>
        <v/>
      </c>
      <c r="BL1876" s="13" t="str">
        <f>IF(AS1876="","",IF(AS1876=BL$2,(SUMIF($BV$3:$BV1876,BL$2,$BW$3:$BW1876)-SUMIF($BX$3:$BX1876,BL$2,$BY$3:$BY1876))*AS$1,""))</f>
        <v/>
      </c>
      <c r="BM1876" s="13" t="str">
        <f>IF(AT1876="","",IF(AT1876=BM$2,(SUMIF($BV$3:$BV1876,BM$2,$BW$3:$BW1876)-SUMIF($BX$3:$BX1876,BM$2,$BY$3:$BY1876))*AT$1,""))</f>
        <v/>
      </c>
      <c r="BN1876" s="13" t="str">
        <f>IF(AU1876="","",IF(AU1876=BN$2,(SUMIF($BV$3:$BV1876,BN$2,$BW$3:$BW1876)-SUMIF($BX$3:$BX1876,BN$2,$BY$3:$BY1876))*AU$1,""))</f>
        <v/>
      </c>
      <c r="BO1876" s="13" t="str">
        <f>IF(AV1876="","",IF(AV1876=BO$2,(SUMIF($BV$3:$BV1876,BO$2,$BW$3:$BW1876)-SUMIF($BX$3:$BX1876,BO$2,$BY$3:$BY1876))*AV$1,""))</f>
        <v/>
      </c>
      <c r="BP1876" s="69"/>
      <c r="BQ1876" s="13" t="str">
        <f t="shared" si="1053"/>
        <v/>
      </c>
      <c r="BR1876" s="75" t="str">
        <f t="shared" si="1054"/>
        <v/>
      </c>
      <c r="BS1876" s="33" t="str">
        <f t="shared" si="1055"/>
        <v/>
      </c>
      <c r="BT1876" s="42" t="str">
        <f t="shared" si="1056"/>
        <v/>
      </c>
      <c r="BU1876" s="38" t="str">
        <f t="shared" si="1057"/>
        <v/>
      </c>
      <c r="BV1876" s="30" t="str">
        <f t="shared" si="1058"/>
        <v/>
      </c>
      <c r="BW1876" s="36" t="str">
        <f t="shared" si="1059"/>
        <v/>
      </c>
      <c r="BX1876" s="36" t="str">
        <f t="shared" si="1060"/>
        <v/>
      </c>
      <c r="BY1876" s="45" t="str">
        <f t="shared" si="1061"/>
        <v/>
      </c>
      <c r="BZ1876" s="12" t="str">
        <f t="shared" si="1062"/>
        <v/>
      </c>
      <c r="CA1876" s="47" t="str">
        <f t="shared" si="1063"/>
        <v/>
      </c>
      <c r="CB1876" s="32" t="str">
        <f t="shared" si="1064"/>
        <v/>
      </c>
      <c r="CC1876" s="32" t="str">
        <f t="shared" si="1065"/>
        <v/>
      </c>
      <c r="CD1876" s="32" t="str">
        <f t="shared" si="1066"/>
        <v/>
      </c>
      <c r="CE1876" s="48"/>
      <c r="CF1876" s="32" t="str">
        <f t="shared" si="1072"/>
        <v/>
      </c>
      <c r="CG1876" s="32" t="str">
        <f t="shared" si="1067"/>
        <v/>
      </c>
      <c r="CH1876" s="48"/>
    </row>
    <row r="1877" spans="2:86" ht="30" customHeight="1" x14ac:dyDescent="0.2">
      <c r="B1877" s="155"/>
      <c r="C1877" s="117"/>
      <c r="D1877" s="53"/>
      <c r="E1877" s="68"/>
      <c r="F1877" s="54"/>
      <c r="G1877" s="54"/>
      <c r="H1877" s="55"/>
      <c r="I1877" s="71"/>
      <c r="J1877" s="73"/>
      <c r="K1877" s="56"/>
      <c r="L1877" s="76" t="str">
        <f t="shared" si="1044"/>
        <v/>
      </c>
      <c r="M1877" s="77" t="str">
        <f t="shared" si="1045"/>
        <v/>
      </c>
      <c r="N1877" s="130" t="str">
        <f t="shared" si="1071"/>
        <v/>
      </c>
      <c r="O1877" s="131" t="str">
        <f t="shared" si="1074"/>
        <v/>
      </c>
      <c r="P1877" s="131" t="str">
        <f t="shared" si="1074"/>
        <v/>
      </c>
      <c r="Q1877" s="131" t="str">
        <f t="shared" si="1074"/>
        <v/>
      </c>
      <c r="R1877" s="131" t="str">
        <f t="shared" si="1074"/>
        <v/>
      </c>
      <c r="S1877" s="131" t="str">
        <f t="shared" si="1074"/>
        <v/>
      </c>
      <c r="T1877" s="131" t="str">
        <f t="shared" si="1074"/>
        <v/>
      </c>
      <c r="U1877" s="131" t="str">
        <f t="shared" si="1074"/>
        <v/>
      </c>
      <c r="V1877" s="14"/>
      <c r="W1877" s="17" t="str">
        <f>IF(C1877="",IF(OR(AND($H1877&lt;&gt;"",C1877=""),AND($F1876=$F1877,$AK1877&lt;&gt;""),COUNTA($H$3:$H$100002)&gt;COUNTA($H$3:$H1877),$AE1877&lt;&gt;""),W1876,""),C1877)</f>
        <v/>
      </c>
      <c r="X1877" s="17" t="str">
        <f>IF(D1877="",IF(OR(AND($H1877&lt;&gt;"",D1877=""),AND($F1876=$F1877,$AK1877&lt;&gt;""),COUNTA($H$3:$H$100002)&gt;COUNTA($H$3:$H1877),$AE1877&lt;&gt;""),X1876,""),D1877)</f>
        <v/>
      </c>
      <c r="Y1877" s="17" t="str">
        <f>IF(E1877="",IF(OR(AND($H1877&lt;&gt;"",E1877=""),AND($F1876=$F1877,$AK1877&lt;&gt;""),COUNTA($H$3:$H$100002)&gt;COUNTA($H$3:$H1877),$AE1877&lt;&gt;""),Y1876,""),E1877)</f>
        <v/>
      </c>
      <c r="Z1877" s="27" t="str">
        <f t="shared" si="1046"/>
        <v/>
      </c>
      <c r="AA1877" s="2" t="str">
        <f>IF(F1877="","",COUNTA($F$3:F1877))</f>
        <v/>
      </c>
      <c r="AB1877" s="3" t="str">
        <f>IF(F1877="","",IFERROR(IF(F1877&lt;&gt;"",IFERROR(INDEX(設定!$C$3:$C$303,MATCH(F1877,設定!$C$3:$C$303,0),0),INDEX(設定!$C$3:$C$303,MATCH("*"&amp;F1877&amp;"*",設定!$C$3:$C$303,0),0)),""),"エラー"))</f>
        <v/>
      </c>
      <c r="AC1877" s="2" t="str">
        <f>IF(G1877="","",COUNTA($G$3:G1877))</f>
        <v/>
      </c>
      <c r="AD1877" s="3" t="str">
        <f>IF(G1877="","",IFERROR(IF(G1877&lt;&gt;"",IFERROR(INDEX(設定!$C$3:$C$303,MATCH(G1877,設定!$C$3:$C$303,0),0),INDEX(設定!$C$3:$C$303,MATCH("*"&amp;G1877&amp;"*",設定!$C$3:$C$303,0),0)),""),"エラー"))</f>
        <v/>
      </c>
      <c r="AE1877" s="3" t="str">
        <f>IFERROR(IF(AB1877="",IF(AND(H1877&lt;&gt;"",F1877=""),INDEX(AB$3:AB1877,MATCH(MAX(AA$3:AA1877),AA$3:AA1877,0),0),""),AB1877),"")</f>
        <v/>
      </c>
      <c r="AF1877" s="3" t="str">
        <f>IFERROR(IF(AD1877="",IF(AND(H1877&lt;&gt;"",G1877=""),INDEX(AD$3:AD1877,MATCH(MAX(AC$3:AC1877),AC$3:AC1877,0),0),""),AD1877),"")</f>
        <v/>
      </c>
      <c r="AG1877" s="2" t="str">
        <f>IF(AH1877="","",IF(OR(AH1877=AH1876,AH1877=AH1878),IF(AND(E1877="",AB1877="",AG1876&lt;&gt;""),MAX($AG$3:AG1876),MAX($AG$3:AG1876)+1),IF(AH1876=AH1877,AG1876,MAX($AG$3:AG1876)+1)))</f>
        <v/>
      </c>
      <c r="AH1877" s="12" t="str">
        <f t="shared" si="1047"/>
        <v/>
      </c>
      <c r="AI1877" s="12" t="str">
        <f t="shared" si="1048"/>
        <v/>
      </c>
      <c r="AJ1877" s="13" t="str">
        <f t="shared" si="1049"/>
        <v/>
      </c>
      <c r="AK1877" s="13" t="str">
        <f t="shared" si="1050"/>
        <v/>
      </c>
      <c r="AL1877" s="13" t="str">
        <f>IF(OR(AJ1877="",COUNTIF($AH$3:AH1877,AH1877)&lt;&gt;COUNTIF(AH$3:AH$100002,AH1877)),"",SUMIF(AH$3:AH$100002,AH1877,AJ$3:AJ$100002))</f>
        <v/>
      </c>
      <c r="AM1877" s="13" t="str">
        <f>IF(OR(AK1877="",COUNTIF($AH$3:AH1877,AH1877)&lt;&gt;COUNTIF(AH$3:AH$100002,AH1877)),"",SUMIF(AH$3:AH$100002,AH1877,AK$3:AK$100002))</f>
        <v/>
      </c>
      <c r="AO1877" s="13" t="str">
        <f t="shared" si="1069"/>
        <v/>
      </c>
      <c r="AP1877" s="13" t="str">
        <f t="shared" si="1069"/>
        <v/>
      </c>
      <c r="AQ1877" s="13" t="str">
        <f t="shared" si="1069"/>
        <v/>
      </c>
      <c r="AR1877" s="13" t="str">
        <f t="shared" si="1069"/>
        <v/>
      </c>
      <c r="AS1877" s="13" t="str">
        <f t="shared" si="1069"/>
        <v/>
      </c>
      <c r="AT1877" s="13" t="str">
        <f t="shared" si="1069"/>
        <v/>
      </c>
      <c r="AU1877" s="13" t="str">
        <f t="shared" si="1069"/>
        <v/>
      </c>
      <c r="AV1877" s="13" t="str">
        <f t="shared" si="1069"/>
        <v/>
      </c>
      <c r="AW1877" s="86" t="str">
        <f t="shared" si="1051"/>
        <v/>
      </c>
      <c r="AX1877" s="59" t="str">
        <f t="shared" si="1052"/>
        <v/>
      </c>
      <c r="AY1877" s="63" t="str">
        <f>IF(OR($BR1877="",BH1877=""),"",COUNT($BR$3:$BR1877))</f>
        <v/>
      </c>
      <c r="AZ1877" s="13" t="str">
        <f>IF(OR($BR1877="",BI1877=""),"",COUNT($BR$3:$BR1877))</f>
        <v/>
      </c>
      <c r="BA1877" s="13" t="str">
        <f>IF(OR($BR1877="",BJ1877=""),"",COUNT($BR$3:$BR1877))</f>
        <v/>
      </c>
      <c r="BB1877" s="13" t="str">
        <f>IF(OR($BR1877="",BK1877=""),"",COUNT($BR$3:$BR1877))</f>
        <v/>
      </c>
      <c r="BC1877" s="13" t="str">
        <f>IF(OR($BR1877="",BL1877=""),"",COUNT($BR$3:$BR1877))</f>
        <v/>
      </c>
      <c r="BD1877" s="13" t="str">
        <f>IF(OR($BR1877="",BM1877=""),"",COUNT($BR$3:$BR1877))</f>
        <v/>
      </c>
      <c r="BE1877" s="13" t="str">
        <f>IF(OR($BR1877="",BN1877=""),"",COUNT($BR$3:$BR1877))</f>
        <v/>
      </c>
      <c r="BF1877" s="13" t="str">
        <f>IF(OR($BR1877="",BO1877=""),"",COUNT($BR$3:$BR1877))</f>
        <v/>
      </c>
      <c r="BG1877" s="66" t="str">
        <f>IF(Z1877="","",COUNT($Z$3:Z1877))</f>
        <v/>
      </c>
      <c r="BH1877" s="13" t="str">
        <f>IF(AO1877="","",IF(AO1877=BH$2,(SUMIF($BV$3:$BV1877,BH$2,$BW$3:$BW1877)-SUMIF($BX$3:$BX1877,BH$2,$BY$3:$BY1877))*AO$1,""))</f>
        <v/>
      </c>
      <c r="BI1877" s="13" t="str">
        <f>IF(AP1877="","",IF(AP1877=BI$2,(SUMIF($BV$3:$BV1877,BI$2,$BW$3:$BW1877)-SUMIF($BX$3:$BX1877,BI$2,$BY$3:$BY1877))*AP$1,""))</f>
        <v/>
      </c>
      <c r="BJ1877" s="13" t="str">
        <f>IF(AQ1877="","",IF(AQ1877=BJ$2,(SUMIF($BV$3:$BV1877,BJ$2,$BW$3:$BW1877)-SUMIF($BX$3:$BX1877,BJ$2,$BY$3:$BY1877))*AQ$1,""))</f>
        <v/>
      </c>
      <c r="BK1877" s="13" t="str">
        <f>IF(AR1877="","",IF(AR1877=BK$2,(SUMIF($BV$3:$BV1877,BK$2,$BW$3:$BW1877)-SUMIF($BX$3:$BX1877,BK$2,$BY$3:$BY1877))*AR$1,""))</f>
        <v/>
      </c>
      <c r="BL1877" s="13" t="str">
        <f>IF(AS1877="","",IF(AS1877=BL$2,(SUMIF($BV$3:$BV1877,BL$2,$BW$3:$BW1877)-SUMIF($BX$3:$BX1877,BL$2,$BY$3:$BY1877))*AS$1,""))</f>
        <v/>
      </c>
      <c r="BM1877" s="13" t="str">
        <f>IF(AT1877="","",IF(AT1877=BM$2,(SUMIF($BV$3:$BV1877,BM$2,$BW$3:$BW1877)-SUMIF($BX$3:$BX1877,BM$2,$BY$3:$BY1877))*AT$1,""))</f>
        <v/>
      </c>
      <c r="BN1877" s="13" t="str">
        <f>IF(AU1877="","",IF(AU1877=BN$2,(SUMIF($BV$3:$BV1877,BN$2,$BW$3:$BW1877)-SUMIF($BX$3:$BX1877,BN$2,$BY$3:$BY1877))*AU$1,""))</f>
        <v/>
      </c>
      <c r="BO1877" s="13" t="str">
        <f>IF(AV1877="","",IF(AV1877=BO$2,(SUMIF($BV$3:$BV1877,BO$2,$BW$3:$BW1877)-SUMIF($BX$3:$BX1877,BO$2,$BY$3:$BY1877))*AV$1,""))</f>
        <v/>
      </c>
      <c r="BP1877" s="69"/>
      <c r="BQ1877" s="13" t="str">
        <f t="shared" si="1053"/>
        <v/>
      </c>
      <c r="BR1877" s="75" t="str">
        <f t="shared" si="1054"/>
        <v/>
      </c>
      <c r="BS1877" s="33" t="str">
        <f t="shared" si="1055"/>
        <v/>
      </c>
      <c r="BT1877" s="42" t="str">
        <f t="shared" si="1056"/>
        <v/>
      </c>
      <c r="BU1877" s="38" t="str">
        <f t="shared" si="1057"/>
        <v/>
      </c>
      <c r="BV1877" s="30" t="str">
        <f t="shared" si="1058"/>
        <v/>
      </c>
      <c r="BW1877" s="36" t="str">
        <f t="shared" si="1059"/>
        <v/>
      </c>
      <c r="BX1877" s="36" t="str">
        <f t="shared" si="1060"/>
        <v/>
      </c>
      <c r="BY1877" s="45" t="str">
        <f t="shared" si="1061"/>
        <v/>
      </c>
      <c r="BZ1877" s="12" t="str">
        <f t="shared" si="1062"/>
        <v/>
      </c>
      <c r="CA1877" s="47" t="str">
        <f t="shared" si="1063"/>
        <v/>
      </c>
      <c r="CB1877" s="32" t="str">
        <f t="shared" si="1064"/>
        <v/>
      </c>
      <c r="CC1877" s="32" t="str">
        <f t="shared" si="1065"/>
        <v/>
      </c>
      <c r="CD1877" s="32" t="str">
        <f t="shared" si="1066"/>
        <v/>
      </c>
      <c r="CE1877" s="48"/>
      <c r="CF1877" s="32" t="str">
        <f t="shared" si="1072"/>
        <v/>
      </c>
      <c r="CG1877" s="32" t="str">
        <f t="shared" si="1067"/>
        <v/>
      </c>
      <c r="CH1877" s="48"/>
    </row>
    <row r="1878" spans="2:86" ht="30" customHeight="1" x14ac:dyDescent="0.2">
      <c r="B1878" s="155"/>
      <c r="C1878" s="117"/>
      <c r="D1878" s="53"/>
      <c r="E1878" s="68"/>
      <c r="F1878" s="54"/>
      <c r="G1878" s="54"/>
      <c r="H1878" s="55"/>
      <c r="I1878" s="71"/>
      <c r="J1878" s="73"/>
      <c r="K1878" s="56"/>
      <c r="L1878" s="76" t="str">
        <f t="shared" si="1044"/>
        <v/>
      </c>
      <c r="M1878" s="77" t="str">
        <f t="shared" si="1045"/>
        <v/>
      </c>
      <c r="N1878" s="130" t="str">
        <f t="shared" si="1071"/>
        <v/>
      </c>
      <c r="O1878" s="131" t="str">
        <f t="shared" si="1074"/>
        <v/>
      </c>
      <c r="P1878" s="131" t="str">
        <f t="shared" si="1074"/>
        <v/>
      </c>
      <c r="Q1878" s="131" t="str">
        <f t="shared" si="1074"/>
        <v/>
      </c>
      <c r="R1878" s="131" t="str">
        <f t="shared" si="1074"/>
        <v/>
      </c>
      <c r="S1878" s="131" t="str">
        <f t="shared" si="1074"/>
        <v/>
      </c>
      <c r="T1878" s="131" t="str">
        <f t="shared" si="1074"/>
        <v/>
      </c>
      <c r="U1878" s="131" t="str">
        <f t="shared" si="1074"/>
        <v/>
      </c>
      <c r="V1878" s="14"/>
      <c r="W1878" s="17" t="str">
        <f>IF(C1878="",IF(OR(AND($H1878&lt;&gt;"",C1878=""),AND($F1877=$F1878,$AK1878&lt;&gt;""),COUNTA($H$3:$H$100002)&gt;COUNTA($H$3:$H1878),$AE1878&lt;&gt;""),W1877,""),C1878)</f>
        <v/>
      </c>
      <c r="X1878" s="17" t="str">
        <f>IF(D1878="",IF(OR(AND($H1878&lt;&gt;"",D1878=""),AND($F1877=$F1878,$AK1878&lt;&gt;""),COUNTA($H$3:$H$100002)&gt;COUNTA($H$3:$H1878),$AE1878&lt;&gt;""),X1877,""),D1878)</f>
        <v/>
      </c>
      <c r="Y1878" s="17" t="str">
        <f>IF(E1878="",IF(OR(AND($H1878&lt;&gt;"",E1878=""),AND($F1877=$F1878,$AK1878&lt;&gt;""),COUNTA($H$3:$H$100002)&gt;COUNTA($H$3:$H1878),$AE1878&lt;&gt;""),Y1877,""),E1878)</f>
        <v/>
      </c>
      <c r="Z1878" s="27" t="str">
        <f t="shared" si="1046"/>
        <v/>
      </c>
      <c r="AA1878" s="2" t="str">
        <f>IF(F1878="","",COUNTA($F$3:F1878))</f>
        <v/>
      </c>
      <c r="AB1878" s="3" t="str">
        <f>IF(F1878="","",IFERROR(IF(F1878&lt;&gt;"",IFERROR(INDEX(設定!$C$3:$C$303,MATCH(F1878,設定!$C$3:$C$303,0),0),INDEX(設定!$C$3:$C$303,MATCH("*"&amp;F1878&amp;"*",設定!$C$3:$C$303,0),0)),""),"エラー"))</f>
        <v/>
      </c>
      <c r="AC1878" s="2" t="str">
        <f>IF(G1878="","",COUNTA($G$3:G1878))</f>
        <v/>
      </c>
      <c r="AD1878" s="3" t="str">
        <f>IF(G1878="","",IFERROR(IF(G1878&lt;&gt;"",IFERROR(INDEX(設定!$C$3:$C$303,MATCH(G1878,設定!$C$3:$C$303,0),0),INDEX(設定!$C$3:$C$303,MATCH("*"&amp;G1878&amp;"*",設定!$C$3:$C$303,0),0)),""),"エラー"))</f>
        <v/>
      </c>
      <c r="AE1878" s="3" t="str">
        <f>IFERROR(IF(AB1878="",IF(AND(H1878&lt;&gt;"",F1878=""),INDEX(AB$3:AB1878,MATCH(MAX(AA$3:AA1878),AA$3:AA1878,0),0),""),AB1878),"")</f>
        <v/>
      </c>
      <c r="AF1878" s="3" t="str">
        <f>IFERROR(IF(AD1878="",IF(AND(H1878&lt;&gt;"",G1878=""),INDEX(AD$3:AD1878,MATCH(MAX(AC$3:AC1878),AC$3:AC1878,0),0),""),AD1878),"")</f>
        <v/>
      </c>
      <c r="AG1878" s="2" t="str">
        <f>IF(AH1878="","",IF(OR(AH1878=AH1877,AH1878=AH1879),IF(AND(E1878="",AB1878="",AG1877&lt;&gt;""),MAX($AG$3:AG1877),MAX($AG$3:AG1877)+1),IF(AH1877=AH1878,AG1877,MAX($AG$3:AG1877)+1)))</f>
        <v/>
      </c>
      <c r="AH1878" s="12" t="str">
        <f t="shared" si="1047"/>
        <v/>
      </c>
      <c r="AI1878" s="12" t="str">
        <f t="shared" si="1048"/>
        <v/>
      </c>
      <c r="AJ1878" s="13" t="str">
        <f t="shared" si="1049"/>
        <v/>
      </c>
      <c r="AK1878" s="13" t="str">
        <f t="shared" si="1050"/>
        <v/>
      </c>
      <c r="AL1878" s="13" t="str">
        <f>IF(OR(AJ1878="",COUNTIF($AH$3:AH1878,AH1878)&lt;&gt;COUNTIF(AH$3:AH$100002,AH1878)),"",SUMIF(AH$3:AH$100002,AH1878,AJ$3:AJ$100002))</f>
        <v/>
      </c>
      <c r="AM1878" s="13" t="str">
        <f>IF(OR(AK1878="",COUNTIF($AH$3:AH1878,AH1878)&lt;&gt;COUNTIF(AH$3:AH$100002,AH1878)),"",SUMIF(AH$3:AH$100002,AH1878,AK$3:AK$100002))</f>
        <v/>
      </c>
      <c r="AO1878" s="13" t="str">
        <f t="shared" si="1069"/>
        <v/>
      </c>
      <c r="AP1878" s="13" t="str">
        <f t="shared" si="1069"/>
        <v/>
      </c>
      <c r="AQ1878" s="13" t="str">
        <f t="shared" si="1069"/>
        <v/>
      </c>
      <c r="AR1878" s="13" t="str">
        <f t="shared" si="1069"/>
        <v/>
      </c>
      <c r="AS1878" s="13" t="str">
        <f t="shared" si="1069"/>
        <v/>
      </c>
      <c r="AT1878" s="13" t="str">
        <f t="shared" si="1069"/>
        <v/>
      </c>
      <c r="AU1878" s="13" t="str">
        <f t="shared" si="1069"/>
        <v/>
      </c>
      <c r="AV1878" s="13" t="str">
        <f t="shared" si="1069"/>
        <v/>
      </c>
      <c r="AW1878" s="86" t="str">
        <f t="shared" si="1051"/>
        <v/>
      </c>
      <c r="AX1878" s="59" t="str">
        <f t="shared" si="1052"/>
        <v/>
      </c>
      <c r="AY1878" s="63" t="str">
        <f>IF(OR($BR1878="",BH1878=""),"",COUNT($BR$3:$BR1878))</f>
        <v/>
      </c>
      <c r="AZ1878" s="13" t="str">
        <f>IF(OR($BR1878="",BI1878=""),"",COUNT($BR$3:$BR1878))</f>
        <v/>
      </c>
      <c r="BA1878" s="13" t="str">
        <f>IF(OR($BR1878="",BJ1878=""),"",COUNT($BR$3:$BR1878))</f>
        <v/>
      </c>
      <c r="BB1878" s="13" t="str">
        <f>IF(OR($BR1878="",BK1878=""),"",COUNT($BR$3:$BR1878))</f>
        <v/>
      </c>
      <c r="BC1878" s="13" t="str">
        <f>IF(OR($BR1878="",BL1878=""),"",COUNT($BR$3:$BR1878))</f>
        <v/>
      </c>
      <c r="BD1878" s="13" t="str">
        <f>IF(OR($BR1878="",BM1878=""),"",COUNT($BR$3:$BR1878))</f>
        <v/>
      </c>
      <c r="BE1878" s="13" t="str">
        <f>IF(OR($BR1878="",BN1878=""),"",COUNT($BR$3:$BR1878))</f>
        <v/>
      </c>
      <c r="BF1878" s="13" t="str">
        <f>IF(OR($BR1878="",BO1878=""),"",COUNT($BR$3:$BR1878))</f>
        <v/>
      </c>
      <c r="BG1878" s="66" t="str">
        <f>IF(Z1878="","",COUNT($Z$3:Z1878))</f>
        <v/>
      </c>
      <c r="BH1878" s="13" t="str">
        <f>IF(AO1878="","",IF(AO1878=BH$2,(SUMIF($BV$3:$BV1878,BH$2,$BW$3:$BW1878)-SUMIF($BX$3:$BX1878,BH$2,$BY$3:$BY1878))*AO$1,""))</f>
        <v/>
      </c>
      <c r="BI1878" s="13" t="str">
        <f>IF(AP1878="","",IF(AP1878=BI$2,(SUMIF($BV$3:$BV1878,BI$2,$BW$3:$BW1878)-SUMIF($BX$3:$BX1878,BI$2,$BY$3:$BY1878))*AP$1,""))</f>
        <v/>
      </c>
      <c r="BJ1878" s="13" t="str">
        <f>IF(AQ1878="","",IF(AQ1878=BJ$2,(SUMIF($BV$3:$BV1878,BJ$2,$BW$3:$BW1878)-SUMIF($BX$3:$BX1878,BJ$2,$BY$3:$BY1878))*AQ$1,""))</f>
        <v/>
      </c>
      <c r="BK1878" s="13" t="str">
        <f>IF(AR1878="","",IF(AR1878=BK$2,(SUMIF($BV$3:$BV1878,BK$2,$BW$3:$BW1878)-SUMIF($BX$3:$BX1878,BK$2,$BY$3:$BY1878))*AR$1,""))</f>
        <v/>
      </c>
      <c r="BL1878" s="13" t="str">
        <f>IF(AS1878="","",IF(AS1878=BL$2,(SUMIF($BV$3:$BV1878,BL$2,$BW$3:$BW1878)-SUMIF($BX$3:$BX1878,BL$2,$BY$3:$BY1878))*AS$1,""))</f>
        <v/>
      </c>
      <c r="BM1878" s="13" t="str">
        <f>IF(AT1878="","",IF(AT1878=BM$2,(SUMIF($BV$3:$BV1878,BM$2,$BW$3:$BW1878)-SUMIF($BX$3:$BX1878,BM$2,$BY$3:$BY1878))*AT$1,""))</f>
        <v/>
      </c>
      <c r="BN1878" s="13" t="str">
        <f>IF(AU1878="","",IF(AU1878=BN$2,(SUMIF($BV$3:$BV1878,BN$2,$BW$3:$BW1878)-SUMIF($BX$3:$BX1878,BN$2,$BY$3:$BY1878))*AU$1,""))</f>
        <v/>
      </c>
      <c r="BO1878" s="13" t="str">
        <f>IF(AV1878="","",IF(AV1878=BO$2,(SUMIF($BV$3:$BV1878,BO$2,$BW$3:$BW1878)-SUMIF($BX$3:$BX1878,BO$2,$BY$3:$BY1878))*AV$1,""))</f>
        <v/>
      </c>
      <c r="BP1878" s="69"/>
      <c r="BQ1878" s="13" t="str">
        <f t="shared" si="1053"/>
        <v/>
      </c>
      <c r="BR1878" s="75" t="str">
        <f t="shared" si="1054"/>
        <v/>
      </c>
      <c r="BS1878" s="33" t="str">
        <f t="shared" si="1055"/>
        <v/>
      </c>
      <c r="BT1878" s="42" t="str">
        <f t="shared" si="1056"/>
        <v/>
      </c>
      <c r="BU1878" s="38" t="str">
        <f t="shared" si="1057"/>
        <v/>
      </c>
      <c r="BV1878" s="30" t="str">
        <f t="shared" si="1058"/>
        <v/>
      </c>
      <c r="BW1878" s="36" t="str">
        <f t="shared" si="1059"/>
        <v/>
      </c>
      <c r="BX1878" s="36" t="str">
        <f t="shared" si="1060"/>
        <v/>
      </c>
      <c r="BY1878" s="45" t="str">
        <f t="shared" si="1061"/>
        <v/>
      </c>
      <c r="BZ1878" s="12" t="str">
        <f t="shared" si="1062"/>
        <v/>
      </c>
      <c r="CA1878" s="47" t="str">
        <f t="shared" si="1063"/>
        <v/>
      </c>
      <c r="CB1878" s="32" t="str">
        <f t="shared" si="1064"/>
        <v/>
      </c>
      <c r="CC1878" s="32" t="str">
        <f t="shared" si="1065"/>
        <v/>
      </c>
      <c r="CD1878" s="32" t="str">
        <f t="shared" si="1066"/>
        <v/>
      </c>
      <c r="CE1878" s="48"/>
      <c r="CF1878" s="32" t="str">
        <f t="shared" si="1072"/>
        <v/>
      </c>
      <c r="CG1878" s="32" t="str">
        <f t="shared" si="1067"/>
        <v/>
      </c>
      <c r="CH1878" s="48"/>
    </row>
    <row r="1879" spans="2:86" ht="30" customHeight="1" x14ac:dyDescent="0.2">
      <c r="B1879" s="155"/>
      <c r="C1879" s="117"/>
      <c r="D1879" s="53"/>
      <c r="E1879" s="68"/>
      <c r="F1879" s="54"/>
      <c r="G1879" s="54"/>
      <c r="H1879" s="55"/>
      <c r="I1879" s="71"/>
      <c r="J1879" s="73"/>
      <c r="K1879" s="56"/>
      <c r="L1879" s="76" t="str">
        <f t="shared" si="1044"/>
        <v/>
      </c>
      <c r="M1879" s="77" t="str">
        <f t="shared" si="1045"/>
        <v/>
      </c>
      <c r="N1879" s="130" t="str">
        <f t="shared" si="1071"/>
        <v/>
      </c>
      <c r="O1879" s="131" t="str">
        <f t="shared" si="1074"/>
        <v/>
      </c>
      <c r="P1879" s="131" t="str">
        <f t="shared" si="1074"/>
        <v/>
      </c>
      <c r="Q1879" s="131" t="str">
        <f t="shared" si="1074"/>
        <v/>
      </c>
      <c r="R1879" s="131" t="str">
        <f t="shared" si="1074"/>
        <v/>
      </c>
      <c r="S1879" s="131" t="str">
        <f t="shared" si="1074"/>
        <v/>
      </c>
      <c r="T1879" s="131" t="str">
        <f t="shared" si="1074"/>
        <v/>
      </c>
      <c r="U1879" s="131" t="str">
        <f t="shared" si="1074"/>
        <v/>
      </c>
      <c r="V1879" s="14"/>
      <c r="W1879" s="17" t="str">
        <f>IF(C1879="",IF(OR(AND($H1879&lt;&gt;"",C1879=""),AND($F1878=$F1879,$AK1879&lt;&gt;""),COUNTA($H$3:$H$100002)&gt;COUNTA($H$3:$H1879),$AE1879&lt;&gt;""),W1878,""),C1879)</f>
        <v/>
      </c>
      <c r="X1879" s="17" t="str">
        <f>IF(D1879="",IF(OR(AND($H1879&lt;&gt;"",D1879=""),AND($F1878=$F1879,$AK1879&lt;&gt;""),COUNTA($H$3:$H$100002)&gt;COUNTA($H$3:$H1879),$AE1879&lt;&gt;""),X1878,""),D1879)</f>
        <v/>
      </c>
      <c r="Y1879" s="17" t="str">
        <f>IF(E1879="",IF(OR(AND($H1879&lt;&gt;"",E1879=""),AND($F1878=$F1879,$AK1879&lt;&gt;""),COUNTA($H$3:$H$100002)&gt;COUNTA($H$3:$H1879),$AE1879&lt;&gt;""),Y1878,""),E1879)</f>
        <v/>
      </c>
      <c r="Z1879" s="27" t="str">
        <f t="shared" si="1046"/>
        <v/>
      </c>
      <c r="AA1879" s="2" t="str">
        <f>IF(F1879="","",COUNTA($F$3:F1879))</f>
        <v/>
      </c>
      <c r="AB1879" s="3" t="str">
        <f>IF(F1879="","",IFERROR(IF(F1879&lt;&gt;"",IFERROR(INDEX(設定!$C$3:$C$303,MATCH(F1879,設定!$C$3:$C$303,0),0),INDEX(設定!$C$3:$C$303,MATCH("*"&amp;F1879&amp;"*",設定!$C$3:$C$303,0),0)),""),"エラー"))</f>
        <v/>
      </c>
      <c r="AC1879" s="2" t="str">
        <f>IF(G1879="","",COUNTA($G$3:G1879))</f>
        <v/>
      </c>
      <c r="AD1879" s="3" t="str">
        <f>IF(G1879="","",IFERROR(IF(G1879&lt;&gt;"",IFERROR(INDEX(設定!$C$3:$C$303,MATCH(G1879,設定!$C$3:$C$303,0),0),INDEX(設定!$C$3:$C$303,MATCH("*"&amp;G1879&amp;"*",設定!$C$3:$C$303,0),0)),""),"エラー"))</f>
        <v/>
      </c>
      <c r="AE1879" s="3" t="str">
        <f>IFERROR(IF(AB1879="",IF(AND(H1879&lt;&gt;"",F1879=""),INDEX(AB$3:AB1879,MATCH(MAX(AA$3:AA1879),AA$3:AA1879,0),0),""),AB1879),"")</f>
        <v/>
      </c>
      <c r="AF1879" s="3" t="str">
        <f>IFERROR(IF(AD1879="",IF(AND(H1879&lt;&gt;"",G1879=""),INDEX(AD$3:AD1879,MATCH(MAX(AC$3:AC1879),AC$3:AC1879,0),0),""),AD1879),"")</f>
        <v/>
      </c>
      <c r="AG1879" s="2" t="str">
        <f>IF(AH1879="","",IF(OR(AH1879=AH1878,AH1879=AH1880),IF(AND(E1879="",AB1879="",AG1878&lt;&gt;""),MAX($AG$3:AG1878),MAX($AG$3:AG1878)+1),IF(AH1878=AH1879,AG1878,MAX($AG$3:AG1878)+1)))</f>
        <v/>
      </c>
      <c r="AH1879" s="12" t="str">
        <f t="shared" si="1047"/>
        <v/>
      </c>
      <c r="AI1879" s="12" t="str">
        <f t="shared" si="1048"/>
        <v/>
      </c>
      <c r="AJ1879" s="13" t="str">
        <f t="shared" si="1049"/>
        <v/>
      </c>
      <c r="AK1879" s="13" t="str">
        <f t="shared" si="1050"/>
        <v/>
      </c>
      <c r="AL1879" s="13" t="str">
        <f>IF(OR(AJ1879="",COUNTIF($AH$3:AH1879,AH1879)&lt;&gt;COUNTIF(AH$3:AH$100002,AH1879)),"",SUMIF(AH$3:AH$100002,AH1879,AJ$3:AJ$100002))</f>
        <v/>
      </c>
      <c r="AM1879" s="13" t="str">
        <f>IF(OR(AK1879="",COUNTIF($AH$3:AH1879,AH1879)&lt;&gt;COUNTIF(AH$3:AH$100002,AH1879)),"",SUMIF(AH$3:AH$100002,AH1879,AK$3:AK$100002))</f>
        <v/>
      </c>
      <c r="AO1879" s="13" t="str">
        <f t="shared" si="1069"/>
        <v/>
      </c>
      <c r="AP1879" s="13" t="str">
        <f t="shared" si="1069"/>
        <v/>
      </c>
      <c r="AQ1879" s="13" t="str">
        <f t="shared" si="1069"/>
        <v/>
      </c>
      <c r="AR1879" s="13" t="str">
        <f t="shared" si="1069"/>
        <v/>
      </c>
      <c r="AS1879" s="13" t="str">
        <f t="shared" si="1069"/>
        <v/>
      </c>
      <c r="AT1879" s="13" t="str">
        <f t="shared" si="1069"/>
        <v/>
      </c>
      <c r="AU1879" s="13" t="str">
        <f t="shared" si="1069"/>
        <v/>
      </c>
      <c r="AV1879" s="13" t="str">
        <f t="shared" si="1069"/>
        <v/>
      </c>
      <c r="AW1879" s="86" t="str">
        <f t="shared" si="1051"/>
        <v/>
      </c>
      <c r="AX1879" s="59" t="str">
        <f t="shared" si="1052"/>
        <v/>
      </c>
      <c r="AY1879" s="63" t="str">
        <f>IF(OR($BR1879="",BH1879=""),"",COUNT($BR$3:$BR1879))</f>
        <v/>
      </c>
      <c r="AZ1879" s="13" t="str">
        <f>IF(OR($BR1879="",BI1879=""),"",COUNT($BR$3:$BR1879))</f>
        <v/>
      </c>
      <c r="BA1879" s="13" t="str">
        <f>IF(OR($BR1879="",BJ1879=""),"",COUNT($BR$3:$BR1879))</f>
        <v/>
      </c>
      <c r="BB1879" s="13" t="str">
        <f>IF(OR($BR1879="",BK1879=""),"",COUNT($BR$3:$BR1879))</f>
        <v/>
      </c>
      <c r="BC1879" s="13" t="str">
        <f>IF(OR($BR1879="",BL1879=""),"",COUNT($BR$3:$BR1879))</f>
        <v/>
      </c>
      <c r="BD1879" s="13" t="str">
        <f>IF(OR($BR1879="",BM1879=""),"",COUNT($BR$3:$BR1879))</f>
        <v/>
      </c>
      <c r="BE1879" s="13" t="str">
        <f>IF(OR($BR1879="",BN1879=""),"",COUNT($BR$3:$BR1879))</f>
        <v/>
      </c>
      <c r="BF1879" s="13" t="str">
        <f>IF(OR($BR1879="",BO1879=""),"",COUNT($BR$3:$BR1879))</f>
        <v/>
      </c>
      <c r="BG1879" s="66" t="str">
        <f>IF(Z1879="","",COUNT($Z$3:Z1879))</f>
        <v/>
      </c>
      <c r="BH1879" s="13" t="str">
        <f>IF(AO1879="","",IF(AO1879=BH$2,(SUMIF($BV$3:$BV1879,BH$2,$BW$3:$BW1879)-SUMIF($BX$3:$BX1879,BH$2,$BY$3:$BY1879))*AO$1,""))</f>
        <v/>
      </c>
      <c r="BI1879" s="13" t="str">
        <f>IF(AP1879="","",IF(AP1879=BI$2,(SUMIF($BV$3:$BV1879,BI$2,$BW$3:$BW1879)-SUMIF($BX$3:$BX1879,BI$2,$BY$3:$BY1879))*AP$1,""))</f>
        <v/>
      </c>
      <c r="BJ1879" s="13" t="str">
        <f>IF(AQ1879="","",IF(AQ1879=BJ$2,(SUMIF($BV$3:$BV1879,BJ$2,$BW$3:$BW1879)-SUMIF($BX$3:$BX1879,BJ$2,$BY$3:$BY1879))*AQ$1,""))</f>
        <v/>
      </c>
      <c r="BK1879" s="13" t="str">
        <f>IF(AR1879="","",IF(AR1879=BK$2,(SUMIF($BV$3:$BV1879,BK$2,$BW$3:$BW1879)-SUMIF($BX$3:$BX1879,BK$2,$BY$3:$BY1879))*AR$1,""))</f>
        <v/>
      </c>
      <c r="BL1879" s="13" t="str">
        <f>IF(AS1879="","",IF(AS1879=BL$2,(SUMIF($BV$3:$BV1879,BL$2,$BW$3:$BW1879)-SUMIF($BX$3:$BX1879,BL$2,$BY$3:$BY1879))*AS$1,""))</f>
        <v/>
      </c>
      <c r="BM1879" s="13" t="str">
        <f>IF(AT1879="","",IF(AT1879=BM$2,(SUMIF($BV$3:$BV1879,BM$2,$BW$3:$BW1879)-SUMIF($BX$3:$BX1879,BM$2,$BY$3:$BY1879))*AT$1,""))</f>
        <v/>
      </c>
      <c r="BN1879" s="13" t="str">
        <f>IF(AU1879="","",IF(AU1879=BN$2,(SUMIF($BV$3:$BV1879,BN$2,$BW$3:$BW1879)-SUMIF($BX$3:$BX1879,BN$2,$BY$3:$BY1879))*AU$1,""))</f>
        <v/>
      </c>
      <c r="BO1879" s="13" t="str">
        <f>IF(AV1879="","",IF(AV1879=BO$2,(SUMIF($BV$3:$BV1879,BO$2,$BW$3:$BW1879)-SUMIF($BX$3:$BX1879,BO$2,$BY$3:$BY1879))*AV$1,""))</f>
        <v/>
      </c>
      <c r="BP1879" s="69"/>
      <c r="BQ1879" s="13" t="str">
        <f t="shared" si="1053"/>
        <v/>
      </c>
      <c r="BR1879" s="75" t="str">
        <f t="shared" si="1054"/>
        <v/>
      </c>
      <c r="BS1879" s="33" t="str">
        <f t="shared" si="1055"/>
        <v/>
      </c>
      <c r="BT1879" s="42" t="str">
        <f t="shared" si="1056"/>
        <v/>
      </c>
      <c r="BU1879" s="38" t="str">
        <f t="shared" si="1057"/>
        <v/>
      </c>
      <c r="BV1879" s="30" t="str">
        <f t="shared" si="1058"/>
        <v/>
      </c>
      <c r="BW1879" s="36" t="str">
        <f t="shared" si="1059"/>
        <v/>
      </c>
      <c r="BX1879" s="36" t="str">
        <f t="shared" si="1060"/>
        <v/>
      </c>
      <c r="BY1879" s="45" t="str">
        <f t="shared" si="1061"/>
        <v/>
      </c>
      <c r="BZ1879" s="12" t="str">
        <f t="shared" si="1062"/>
        <v/>
      </c>
      <c r="CA1879" s="47" t="str">
        <f t="shared" si="1063"/>
        <v/>
      </c>
      <c r="CB1879" s="32" t="str">
        <f t="shared" si="1064"/>
        <v/>
      </c>
      <c r="CC1879" s="32" t="str">
        <f t="shared" si="1065"/>
        <v/>
      </c>
      <c r="CD1879" s="32" t="str">
        <f t="shared" si="1066"/>
        <v/>
      </c>
      <c r="CE1879" s="48"/>
      <c r="CF1879" s="32" t="str">
        <f t="shared" si="1072"/>
        <v/>
      </c>
      <c r="CG1879" s="32" t="str">
        <f t="shared" si="1067"/>
        <v/>
      </c>
      <c r="CH1879" s="48"/>
    </row>
    <row r="1880" spans="2:86" ht="30" customHeight="1" x14ac:dyDescent="0.2">
      <c r="B1880" s="155"/>
      <c r="C1880" s="117"/>
      <c r="D1880" s="53"/>
      <c r="E1880" s="68"/>
      <c r="F1880" s="54"/>
      <c r="G1880" s="54"/>
      <c r="H1880" s="55"/>
      <c r="I1880" s="71"/>
      <c r="J1880" s="73"/>
      <c r="K1880" s="56"/>
      <c r="L1880" s="76" t="str">
        <f t="shared" si="1044"/>
        <v/>
      </c>
      <c r="M1880" s="77" t="str">
        <f t="shared" si="1045"/>
        <v/>
      </c>
      <c r="N1880" s="130" t="str">
        <f t="shared" si="1071"/>
        <v/>
      </c>
      <c r="O1880" s="131" t="str">
        <f t="shared" si="1074"/>
        <v/>
      </c>
      <c r="P1880" s="131" t="str">
        <f t="shared" si="1074"/>
        <v/>
      </c>
      <c r="Q1880" s="131" t="str">
        <f t="shared" si="1074"/>
        <v/>
      </c>
      <c r="R1880" s="131" t="str">
        <f t="shared" si="1074"/>
        <v/>
      </c>
      <c r="S1880" s="131" t="str">
        <f t="shared" si="1074"/>
        <v/>
      </c>
      <c r="T1880" s="131" t="str">
        <f t="shared" si="1074"/>
        <v/>
      </c>
      <c r="U1880" s="131" t="str">
        <f t="shared" si="1074"/>
        <v/>
      </c>
      <c r="V1880" s="14"/>
      <c r="W1880" s="17" t="str">
        <f>IF(C1880="",IF(OR(AND($H1880&lt;&gt;"",C1880=""),AND($F1879=$F1880,$AK1880&lt;&gt;""),COUNTA($H$3:$H$100002)&gt;COUNTA($H$3:$H1880),$AE1880&lt;&gt;""),W1879,""),C1880)</f>
        <v/>
      </c>
      <c r="X1880" s="17" t="str">
        <f>IF(D1880="",IF(OR(AND($H1880&lt;&gt;"",D1880=""),AND($F1879=$F1880,$AK1880&lt;&gt;""),COUNTA($H$3:$H$100002)&gt;COUNTA($H$3:$H1880),$AE1880&lt;&gt;""),X1879,""),D1880)</f>
        <v/>
      </c>
      <c r="Y1880" s="17" t="str">
        <f>IF(E1880="",IF(OR(AND($H1880&lt;&gt;"",E1880=""),AND($F1879=$F1880,$AK1880&lt;&gt;""),COUNTA($H$3:$H$100002)&gt;COUNTA($H$3:$H1880),$AE1880&lt;&gt;""),Y1879,""),E1880)</f>
        <v/>
      </c>
      <c r="Z1880" s="27" t="str">
        <f t="shared" si="1046"/>
        <v/>
      </c>
      <c r="AA1880" s="2" t="str">
        <f>IF(F1880="","",COUNTA($F$3:F1880))</f>
        <v/>
      </c>
      <c r="AB1880" s="3" t="str">
        <f>IF(F1880="","",IFERROR(IF(F1880&lt;&gt;"",IFERROR(INDEX(設定!$C$3:$C$303,MATCH(F1880,設定!$C$3:$C$303,0),0),INDEX(設定!$C$3:$C$303,MATCH("*"&amp;F1880&amp;"*",設定!$C$3:$C$303,0),0)),""),"エラー"))</f>
        <v/>
      </c>
      <c r="AC1880" s="2" t="str">
        <f>IF(G1880="","",COUNTA($G$3:G1880))</f>
        <v/>
      </c>
      <c r="AD1880" s="3" t="str">
        <f>IF(G1880="","",IFERROR(IF(G1880&lt;&gt;"",IFERROR(INDEX(設定!$C$3:$C$303,MATCH(G1880,設定!$C$3:$C$303,0),0),INDEX(設定!$C$3:$C$303,MATCH("*"&amp;G1880&amp;"*",設定!$C$3:$C$303,0),0)),""),"エラー"))</f>
        <v/>
      </c>
      <c r="AE1880" s="3" t="str">
        <f>IFERROR(IF(AB1880="",IF(AND(H1880&lt;&gt;"",F1880=""),INDEX(AB$3:AB1880,MATCH(MAX(AA$3:AA1880),AA$3:AA1880,0),0),""),AB1880),"")</f>
        <v/>
      </c>
      <c r="AF1880" s="3" t="str">
        <f>IFERROR(IF(AD1880="",IF(AND(H1880&lt;&gt;"",G1880=""),INDEX(AD$3:AD1880,MATCH(MAX(AC$3:AC1880),AC$3:AC1880,0),0),""),AD1880),"")</f>
        <v/>
      </c>
      <c r="AG1880" s="2" t="str">
        <f>IF(AH1880="","",IF(OR(AH1880=AH1879,AH1880=AH1881),IF(AND(E1880="",AB1880="",AG1879&lt;&gt;""),MAX($AG$3:AG1879),MAX($AG$3:AG1879)+1),IF(AH1879=AH1880,AG1879,MAX($AG$3:AG1879)+1)))</f>
        <v/>
      </c>
      <c r="AH1880" s="12" t="str">
        <f t="shared" si="1047"/>
        <v/>
      </c>
      <c r="AI1880" s="12" t="str">
        <f t="shared" si="1048"/>
        <v/>
      </c>
      <c r="AJ1880" s="13" t="str">
        <f t="shared" si="1049"/>
        <v/>
      </c>
      <c r="AK1880" s="13" t="str">
        <f t="shared" si="1050"/>
        <v/>
      </c>
      <c r="AL1880" s="13" t="str">
        <f>IF(OR(AJ1880="",COUNTIF($AH$3:AH1880,AH1880)&lt;&gt;COUNTIF(AH$3:AH$100002,AH1880)),"",SUMIF(AH$3:AH$100002,AH1880,AJ$3:AJ$100002))</f>
        <v/>
      </c>
      <c r="AM1880" s="13" t="str">
        <f>IF(OR(AK1880="",COUNTIF($AH$3:AH1880,AH1880)&lt;&gt;COUNTIF(AH$3:AH$100002,AH1880)),"",SUMIF(AH$3:AH$100002,AH1880,AK$3:AK$100002))</f>
        <v/>
      </c>
      <c r="AO1880" s="13" t="str">
        <f t="shared" si="1069"/>
        <v/>
      </c>
      <c r="AP1880" s="13" t="str">
        <f t="shared" si="1069"/>
        <v/>
      </c>
      <c r="AQ1880" s="13" t="str">
        <f t="shared" si="1069"/>
        <v/>
      </c>
      <c r="AR1880" s="13" t="str">
        <f t="shared" si="1069"/>
        <v/>
      </c>
      <c r="AS1880" s="13" t="str">
        <f t="shared" si="1069"/>
        <v/>
      </c>
      <c r="AT1880" s="13" t="str">
        <f t="shared" si="1069"/>
        <v/>
      </c>
      <c r="AU1880" s="13" t="str">
        <f t="shared" si="1069"/>
        <v/>
      </c>
      <c r="AV1880" s="13" t="str">
        <f t="shared" si="1069"/>
        <v/>
      </c>
      <c r="AW1880" s="86" t="str">
        <f t="shared" si="1051"/>
        <v/>
      </c>
      <c r="AX1880" s="59" t="str">
        <f t="shared" si="1052"/>
        <v/>
      </c>
      <c r="AY1880" s="63" t="str">
        <f>IF(OR($BR1880="",BH1880=""),"",COUNT($BR$3:$BR1880))</f>
        <v/>
      </c>
      <c r="AZ1880" s="13" t="str">
        <f>IF(OR($BR1880="",BI1880=""),"",COUNT($BR$3:$BR1880))</f>
        <v/>
      </c>
      <c r="BA1880" s="13" t="str">
        <f>IF(OR($BR1880="",BJ1880=""),"",COUNT($BR$3:$BR1880))</f>
        <v/>
      </c>
      <c r="BB1880" s="13" t="str">
        <f>IF(OR($BR1880="",BK1880=""),"",COUNT($BR$3:$BR1880))</f>
        <v/>
      </c>
      <c r="BC1880" s="13" t="str">
        <f>IF(OR($BR1880="",BL1880=""),"",COUNT($BR$3:$BR1880))</f>
        <v/>
      </c>
      <c r="BD1880" s="13" t="str">
        <f>IF(OR($BR1880="",BM1880=""),"",COUNT($BR$3:$BR1880))</f>
        <v/>
      </c>
      <c r="BE1880" s="13" t="str">
        <f>IF(OR($BR1880="",BN1880=""),"",COUNT($BR$3:$BR1880))</f>
        <v/>
      </c>
      <c r="BF1880" s="13" t="str">
        <f>IF(OR($BR1880="",BO1880=""),"",COUNT($BR$3:$BR1880))</f>
        <v/>
      </c>
      <c r="BG1880" s="66" t="str">
        <f>IF(Z1880="","",COUNT($Z$3:Z1880))</f>
        <v/>
      </c>
      <c r="BH1880" s="13" t="str">
        <f>IF(AO1880="","",IF(AO1880=BH$2,(SUMIF($BV$3:$BV1880,BH$2,$BW$3:$BW1880)-SUMIF($BX$3:$BX1880,BH$2,$BY$3:$BY1880))*AO$1,""))</f>
        <v/>
      </c>
      <c r="BI1880" s="13" t="str">
        <f>IF(AP1880="","",IF(AP1880=BI$2,(SUMIF($BV$3:$BV1880,BI$2,$BW$3:$BW1880)-SUMIF($BX$3:$BX1880,BI$2,$BY$3:$BY1880))*AP$1,""))</f>
        <v/>
      </c>
      <c r="BJ1880" s="13" t="str">
        <f>IF(AQ1880="","",IF(AQ1880=BJ$2,(SUMIF($BV$3:$BV1880,BJ$2,$BW$3:$BW1880)-SUMIF($BX$3:$BX1880,BJ$2,$BY$3:$BY1880))*AQ$1,""))</f>
        <v/>
      </c>
      <c r="BK1880" s="13" t="str">
        <f>IF(AR1880="","",IF(AR1880=BK$2,(SUMIF($BV$3:$BV1880,BK$2,$BW$3:$BW1880)-SUMIF($BX$3:$BX1880,BK$2,$BY$3:$BY1880))*AR$1,""))</f>
        <v/>
      </c>
      <c r="BL1880" s="13" t="str">
        <f>IF(AS1880="","",IF(AS1880=BL$2,(SUMIF($BV$3:$BV1880,BL$2,$BW$3:$BW1880)-SUMIF($BX$3:$BX1880,BL$2,$BY$3:$BY1880))*AS$1,""))</f>
        <v/>
      </c>
      <c r="BM1880" s="13" t="str">
        <f>IF(AT1880="","",IF(AT1880=BM$2,(SUMIF($BV$3:$BV1880,BM$2,$BW$3:$BW1880)-SUMIF($BX$3:$BX1880,BM$2,$BY$3:$BY1880))*AT$1,""))</f>
        <v/>
      </c>
      <c r="BN1880" s="13" t="str">
        <f>IF(AU1880="","",IF(AU1880=BN$2,(SUMIF($BV$3:$BV1880,BN$2,$BW$3:$BW1880)-SUMIF($BX$3:$BX1880,BN$2,$BY$3:$BY1880))*AU$1,""))</f>
        <v/>
      </c>
      <c r="BO1880" s="13" t="str">
        <f>IF(AV1880="","",IF(AV1880=BO$2,(SUMIF($BV$3:$BV1880,BO$2,$BW$3:$BW1880)-SUMIF($BX$3:$BX1880,BO$2,$BY$3:$BY1880))*AV$1,""))</f>
        <v/>
      </c>
      <c r="BP1880" s="69"/>
      <c r="BQ1880" s="13" t="str">
        <f t="shared" si="1053"/>
        <v/>
      </c>
      <c r="BR1880" s="75" t="str">
        <f t="shared" si="1054"/>
        <v/>
      </c>
      <c r="BS1880" s="33" t="str">
        <f t="shared" si="1055"/>
        <v/>
      </c>
      <c r="BT1880" s="42" t="str">
        <f t="shared" si="1056"/>
        <v/>
      </c>
      <c r="BU1880" s="38" t="str">
        <f t="shared" si="1057"/>
        <v/>
      </c>
      <c r="BV1880" s="30" t="str">
        <f t="shared" si="1058"/>
        <v/>
      </c>
      <c r="BW1880" s="36" t="str">
        <f t="shared" si="1059"/>
        <v/>
      </c>
      <c r="BX1880" s="36" t="str">
        <f t="shared" si="1060"/>
        <v/>
      </c>
      <c r="BY1880" s="45" t="str">
        <f t="shared" si="1061"/>
        <v/>
      </c>
      <c r="BZ1880" s="12" t="str">
        <f t="shared" si="1062"/>
        <v/>
      </c>
      <c r="CA1880" s="47" t="str">
        <f t="shared" si="1063"/>
        <v/>
      </c>
      <c r="CB1880" s="32" t="str">
        <f t="shared" si="1064"/>
        <v/>
      </c>
      <c r="CC1880" s="32" t="str">
        <f t="shared" si="1065"/>
        <v/>
      </c>
      <c r="CD1880" s="32" t="str">
        <f t="shared" si="1066"/>
        <v/>
      </c>
      <c r="CE1880" s="48"/>
      <c r="CF1880" s="32" t="str">
        <f t="shared" si="1072"/>
        <v/>
      </c>
      <c r="CG1880" s="32" t="str">
        <f t="shared" si="1067"/>
        <v/>
      </c>
      <c r="CH1880" s="48"/>
    </row>
    <row r="1881" spans="2:86" ht="30" customHeight="1" x14ac:dyDescent="0.2">
      <c r="B1881" s="155"/>
      <c r="C1881" s="117"/>
      <c r="D1881" s="53"/>
      <c r="E1881" s="68"/>
      <c r="F1881" s="54"/>
      <c r="G1881" s="54"/>
      <c r="H1881" s="55"/>
      <c r="I1881" s="71"/>
      <c r="J1881" s="73"/>
      <c r="K1881" s="56"/>
      <c r="L1881" s="76" t="str">
        <f t="shared" si="1044"/>
        <v/>
      </c>
      <c r="M1881" s="77" t="str">
        <f t="shared" si="1045"/>
        <v/>
      </c>
      <c r="N1881" s="130" t="str">
        <f t="shared" si="1071"/>
        <v/>
      </c>
      <c r="O1881" s="131" t="str">
        <f t="shared" si="1074"/>
        <v/>
      </c>
      <c r="P1881" s="131" t="str">
        <f t="shared" si="1074"/>
        <v/>
      </c>
      <c r="Q1881" s="131" t="str">
        <f t="shared" si="1074"/>
        <v/>
      </c>
      <c r="R1881" s="131" t="str">
        <f t="shared" si="1074"/>
        <v/>
      </c>
      <c r="S1881" s="131" t="str">
        <f t="shared" si="1074"/>
        <v/>
      </c>
      <c r="T1881" s="131" t="str">
        <f t="shared" si="1074"/>
        <v/>
      </c>
      <c r="U1881" s="131" t="str">
        <f t="shared" si="1074"/>
        <v/>
      </c>
      <c r="V1881" s="14"/>
      <c r="W1881" s="17" t="str">
        <f>IF(C1881="",IF(OR(AND($H1881&lt;&gt;"",C1881=""),AND($F1880=$F1881,$AK1881&lt;&gt;""),COUNTA($H$3:$H$100002)&gt;COUNTA($H$3:$H1881),$AE1881&lt;&gt;""),W1880,""),C1881)</f>
        <v/>
      </c>
      <c r="X1881" s="17" t="str">
        <f>IF(D1881="",IF(OR(AND($H1881&lt;&gt;"",D1881=""),AND($F1880=$F1881,$AK1881&lt;&gt;""),COUNTA($H$3:$H$100002)&gt;COUNTA($H$3:$H1881),$AE1881&lt;&gt;""),X1880,""),D1881)</f>
        <v/>
      </c>
      <c r="Y1881" s="17" t="str">
        <f>IF(E1881="",IF(OR(AND($H1881&lt;&gt;"",E1881=""),AND($F1880=$F1881,$AK1881&lt;&gt;""),COUNTA($H$3:$H$100002)&gt;COUNTA($H$3:$H1881),$AE1881&lt;&gt;""),Y1880,""),E1881)</f>
        <v/>
      </c>
      <c r="Z1881" s="27" t="str">
        <f t="shared" si="1046"/>
        <v/>
      </c>
      <c r="AA1881" s="2" t="str">
        <f>IF(F1881="","",COUNTA($F$3:F1881))</f>
        <v/>
      </c>
      <c r="AB1881" s="3" t="str">
        <f>IF(F1881="","",IFERROR(IF(F1881&lt;&gt;"",IFERROR(INDEX(設定!$C$3:$C$303,MATCH(F1881,設定!$C$3:$C$303,0),0),INDEX(設定!$C$3:$C$303,MATCH("*"&amp;F1881&amp;"*",設定!$C$3:$C$303,0),0)),""),"エラー"))</f>
        <v/>
      </c>
      <c r="AC1881" s="2" t="str">
        <f>IF(G1881="","",COUNTA($G$3:G1881))</f>
        <v/>
      </c>
      <c r="AD1881" s="3" t="str">
        <f>IF(G1881="","",IFERROR(IF(G1881&lt;&gt;"",IFERROR(INDEX(設定!$C$3:$C$303,MATCH(G1881,設定!$C$3:$C$303,0),0),INDEX(設定!$C$3:$C$303,MATCH("*"&amp;G1881&amp;"*",設定!$C$3:$C$303,0),0)),""),"エラー"))</f>
        <v/>
      </c>
      <c r="AE1881" s="3" t="str">
        <f>IFERROR(IF(AB1881="",IF(AND(H1881&lt;&gt;"",F1881=""),INDEX(AB$3:AB1881,MATCH(MAX(AA$3:AA1881),AA$3:AA1881,0),0),""),AB1881),"")</f>
        <v/>
      </c>
      <c r="AF1881" s="3" t="str">
        <f>IFERROR(IF(AD1881="",IF(AND(H1881&lt;&gt;"",G1881=""),INDEX(AD$3:AD1881,MATCH(MAX(AC$3:AC1881),AC$3:AC1881,0),0),""),AD1881),"")</f>
        <v/>
      </c>
      <c r="AG1881" s="2" t="str">
        <f>IF(AH1881="","",IF(OR(AH1881=AH1880,AH1881=AH1882),IF(AND(E1881="",AB1881="",AG1880&lt;&gt;""),MAX($AG$3:AG1880),MAX($AG$3:AG1880)+1),IF(AH1880=AH1881,AG1880,MAX($AG$3:AG1880)+1)))</f>
        <v/>
      </c>
      <c r="AH1881" s="12" t="str">
        <f t="shared" si="1047"/>
        <v/>
      </c>
      <c r="AI1881" s="12" t="str">
        <f t="shared" si="1048"/>
        <v/>
      </c>
      <c r="AJ1881" s="13" t="str">
        <f t="shared" si="1049"/>
        <v/>
      </c>
      <c r="AK1881" s="13" t="str">
        <f t="shared" si="1050"/>
        <v/>
      </c>
      <c r="AL1881" s="13" t="str">
        <f>IF(OR(AJ1881="",COUNTIF($AH$3:AH1881,AH1881)&lt;&gt;COUNTIF(AH$3:AH$100002,AH1881)),"",SUMIF(AH$3:AH$100002,AH1881,AJ$3:AJ$100002))</f>
        <v/>
      </c>
      <c r="AM1881" s="13" t="str">
        <f>IF(OR(AK1881="",COUNTIF($AH$3:AH1881,AH1881)&lt;&gt;COUNTIF(AH$3:AH$100002,AH1881)),"",SUMIF(AH$3:AH$100002,AH1881,AK$3:AK$100002))</f>
        <v/>
      </c>
      <c r="AO1881" s="13" t="str">
        <f t="shared" si="1069"/>
        <v/>
      </c>
      <c r="AP1881" s="13" t="str">
        <f t="shared" si="1069"/>
        <v/>
      </c>
      <c r="AQ1881" s="13" t="str">
        <f t="shared" si="1069"/>
        <v/>
      </c>
      <c r="AR1881" s="13" t="str">
        <f t="shared" si="1069"/>
        <v/>
      </c>
      <c r="AS1881" s="13" t="str">
        <f t="shared" si="1069"/>
        <v/>
      </c>
      <c r="AT1881" s="13" t="str">
        <f t="shared" si="1069"/>
        <v/>
      </c>
      <c r="AU1881" s="13" t="str">
        <f t="shared" si="1069"/>
        <v/>
      </c>
      <c r="AV1881" s="13" t="str">
        <f t="shared" si="1069"/>
        <v/>
      </c>
      <c r="AW1881" s="86" t="str">
        <f t="shared" si="1051"/>
        <v/>
      </c>
      <c r="AX1881" s="59" t="str">
        <f t="shared" si="1052"/>
        <v/>
      </c>
      <c r="AY1881" s="63" t="str">
        <f>IF(OR($BR1881="",BH1881=""),"",COUNT($BR$3:$BR1881))</f>
        <v/>
      </c>
      <c r="AZ1881" s="13" t="str">
        <f>IF(OR($BR1881="",BI1881=""),"",COUNT($BR$3:$BR1881))</f>
        <v/>
      </c>
      <c r="BA1881" s="13" t="str">
        <f>IF(OR($BR1881="",BJ1881=""),"",COUNT($BR$3:$BR1881))</f>
        <v/>
      </c>
      <c r="BB1881" s="13" t="str">
        <f>IF(OR($BR1881="",BK1881=""),"",COUNT($BR$3:$BR1881))</f>
        <v/>
      </c>
      <c r="BC1881" s="13" t="str">
        <f>IF(OR($BR1881="",BL1881=""),"",COUNT($BR$3:$BR1881))</f>
        <v/>
      </c>
      <c r="BD1881" s="13" t="str">
        <f>IF(OR($BR1881="",BM1881=""),"",COUNT($BR$3:$BR1881))</f>
        <v/>
      </c>
      <c r="BE1881" s="13" t="str">
        <f>IF(OR($BR1881="",BN1881=""),"",COUNT($BR$3:$BR1881))</f>
        <v/>
      </c>
      <c r="BF1881" s="13" t="str">
        <f>IF(OR($BR1881="",BO1881=""),"",COUNT($BR$3:$BR1881))</f>
        <v/>
      </c>
      <c r="BG1881" s="66" t="str">
        <f>IF(Z1881="","",COUNT($Z$3:Z1881))</f>
        <v/>
      </c>
      <c r="BH1881" s="13" t="str">
        <f>IF(AO1881="","",IF(AO1881=BH$2,(SUMIF($BV$3:$BV1881,BH$2,$BW$3:$BW1881)-SUMIF($BX$3:$BX1881,BH$2,$BY$3:$BY1881))*AO$1,""))</f>
        <v/>
      </c>
      <c r="BI1881" s="13" t="str">
        <f>IF(AP1881="","",IF(AP1881=BI$2,(SUMIF($BV$3:$BV1881,BI$2,$BW$3:$BW1881)-SUMIF($BX$3:$BX1881,BI$2,$BY$3:$BY1881))*AP$1,""))</f>
        <v/>
      </c>
      <c r="BJ1881" s="13" t="str">
        <f>IF(AQ1881="","",IF(AQ1881=BJ$2,(SUMIF($BV$3:$BV1881,BJ$2,$BW$3:$BW1881)-SUMIF($BX$3:$BX1881,BJ$2,$BY$3:$BY1881))*AQ$1,""))</f>
        <v/>
      </c>
      <c r="BK1881" s="13" t="str">
        <f>IF(AR1881="","",IF(AR1881=BK$2,(SUMIF($BV$3:$BV1881,BK$2,$BW$3:$BW1881)-SUMIF($BX$3:$BX1881,BK$2,$BY$3:$BY1881))*AR$1,""))</f>
        <v/>
      </c>
      <c r="BL1881" s="13" t="str">
        <f>IF(AS1881="","",IF(AS1881=BL$2,(SUMIF($BV$3:$BV1881,BL$2,$BW$3:$BW1881)-SUMIF($BX$3:$BX1881,BL$2,$BY$3:$BY1881))*AS$1,""))</f>
        <v/>
      </c>
      <c r="BM1881" s="13" t="str">
        <f>IF(AT1881="","",IF(AT1881=BM$2,(SUMIF($BV$3:$BV1881,BM$2,$BW$3:$BW1881)-SUMIF($BX$3:$BX1881,BM$2,$BY$3:$BY1881))*AT$1,""))</f>
        <v/>
      </c>
      <c r="BN1881" s="13" t="str">
        <f>IF(AU1881="","",IF(AU1881=BN$2,(SUMIF($BV$3:$BV1881,BN$2,$BW$3:$BW1881)-SUMIF($BX$3:$BX1881,BN$2,$BY$3:$BY1881))*AU$1,""))</f>
        <v/>
      </c>
      <c r="BO1881" s="13" t="str">
        <f>IF(AV1881="","",IF(AV1881=BO$2,(SUMIF($BV$3:$BV1881,BO$2,$BW$3:$BW1881)-SUMIF($BX$3:$BX1881,BO$2,$BY$3:$BY1881))*AV$1,""))</f>
        <v/>
      </c>
      <c r="BP1881" s="69"/>
      <c r="BQ1881" s="13" t="str">
        <f t="shared" si="1053"/>
        <v/>
      </c>
      <c r="BR1881" s="75" t="str">
        <f t="shared" si="1054"/>
        <v/>
      </c>
      <c r="BS1881" s="33" t="str">
        <f t="shared" si="1055"/>
        <v/>
      </c>
      <c r="BT1881" s="42" t="str">
        <f t="shared" si="1056"/>
        <v/>
      </c>
      <c r="BU1881" s="38" t="str">
        <f t="shared" si="1057"/>
        <v/>
      </c>
      <c r="BV1881" s="30" t="str">
        <f t="shared" si="1058"/>
        <v/>
      </c>
      <c r="BW1881" s="36" t="str">
        <f t="shared" si="1059"/>
        <v/>
      </c>
      <c r="BX1881" s="36" t="str">
        <f t="shared" si="1060"/>
        <v/>
      </c>
      <c r="BY1881" s="45" t="str">
        <f t="shared" si="1061"/>
        <v/>
      </c>
      <c r="BZ1881" s="12" t="str">
        <f t="shared" si="1062"/>
        <v/>
      </c>
      <c r="CA1881" s="47" t="str">
        <f t="shared" si="1063"/>
        <v/>
      </c>
      <c r="CB1881" s="32" t="str">
        <f t="shared" si="1064"/>
        <v/>
      </c>
      <c r="CC1881" s="32" t="str">
        <f t="shared" si="1065"/>
        <v/>
      </c>
      <c r="CD1881" s="32" t="str">
        <f t="shared" si="1066"/>
        <v/>
      </c>
      <c r="CE1881" s="48"/>
      <c r="CF1881" s="32" t="str">
        <f t="shared" si="1072"/>
        <v/>
      </c>
      <c r="CG1881" s="32" t="str">
        <f t="shared" si="1067"/>
        <v/>
      </c>
      <c r="CH1881" s="48"/>
    </row>
    <row r="1882" spans="2:86" ht="30" customHeight="1" x14ac:dyDescent="0.2">
      <c r="B1882" s="155"/>
      <c r="C1882" s="117"/>
      <c r="D1882" s="53"/>
      <c r="E1882" s="68"/>
      <c r="F1882" s="54"/>
      <c r="G1882" s="54"/>
      <c r="H1882" s="55"/>
      <c r="I1882" s="71"/>
      <c r="J1882" s="73"/>
      <c r="K1882" s="56"/>
      <c r="L1882" s="76" t="str">
        <f t="shared" si="1044"/>
        <v/>
      </c>
      <c r="M1882" s="77" t="str">
        <f t="shared" si="1045"/>
        <v/>
      </c>
      <c r="N1882" s="130" t="str">
        <f t="shared" si="1071"/>
        <v/>
      </c>
      <c r="O1882" s="131" t="str">
        <f t="shared" si="1074"/>
        <v/>
      </c>
      <c r="P1882" s="131" t="str">
        <f t="shared" si="1074"/>
        <v/>
      </c>
      <c r="Q1882" s="131" t="str">
        <f t="shared" si="1074"/>
        <v/>
      </c>
      <c r="R1882" s="131" t="str">
        <f t="shared" si="1074"/>
        <v/>
      </c>
      <c r="S1882" s="131" t="str">
        <f t="shared" si="1074"/>
        <v/>
      </c>
      <c r="T1882" s="131" t="str">
        <f t="shared" si="1074"/>
        <v/>
      </c>
      <c r="U1882" s="131" t="str">
        <f t="shared" si="1074"/>
        <v/>
      </c>
      <c r="V1882" s="14"/>
      <c r="W1882" s="17" t="str">
        <f>IF(C1882="",IF(OR(AND($H1882&lt;&gt;"",C1882=""),AND($F1881=$F1882,$AK1882&lt;&gt;""),COUNTA($H$3:$H$100002)&gt;COUNTA($H$3:$H1882),$AE1882&lt;&gt;""),W1881,""),C1882)</f>
        <v/>
      </c>
      <c r="X1882" s="17" t="str">
        <f>IF(D1882="",IF(OR(AND($H1882&lt;&gt;"",D1882=""),AND($F1881=$F1882,$AK1882&lt;&gt;""),COUNTA($H$3:$H$100002)&gt;COUNTA($H$3:$H1882),$AE1882&lt;&gt;""),X1881,""),D1882)</f>
        <v/>
      </c>
      <c r="Y1882" s="17" t="str">
        <f>IF(E1882="",IF(OR(AND($H1882&lt;&gt;"",E1882=""),AND($F1881=$F1882,$AK1882&lt;&gt;""),COUNTA($H$3:$H$100002)&gt;COUNTA($H$3:$H1882),$AE1882&lt;&gt;""),Y1881,""),E1882)</f>
        <v/>
      </c>
      <c r="Z1882" s="27" t="str">
        <f t="shared" si="1046"/>
        <v/>
      </c>
      <c r="AA1882" s="2" t="str">
        <f>IF(F1882="","",COUNTA($F$3:F1882))</f>
        <v/>
      </c>
      <c r="AB1882" s="3" t="str">
        <f>IF(F1882="","",IFERROR(IF(F1882&lt;&gt;"",IFERROR(INDEX(設定!$C$3:$C$303,MATCH(F1882,設定!$C$3:$C$303,0),0),INDEX(設定!$C$3:$C$303,MATCH("*"&amp;F1882&amp;"*",設定!$C$3:$C$303,0),0)),""),"エラー"))</f>
        <v/>
      </c>
      <c r="AC1882" s="2" t="str">
        <f>IF(G1882="","",COUNTA($G$3:G1882))</f>
        <v/>
      </c>
      <c r="AD1882" s="3" t="str">
        <f>IF(G1882="","",IFERROR(IF(G1882&lt;&gt;"",IFERROR(INDEX(設定!$C$3:$C$303,MATCH(G1882,設定!$C$3:$C$303,0),0),INDEX(設定!$C$3:$C$303,MATCH("*"&amp;G1882&amp;"*",設定!$C$3:$C$303,0),0)),""),"エラー"))</f>
        <v/>
      </c>
      <c r="AE1882" s="3" t="str">
        <f>IFERROR(IF(AB1882="",IF(AND(H1882&lt;&gt;"",F1882=""),INDEX(AB$3:AB1882,MATCH(MAX(AA$3:AA1882),AA$3:AA1882,0),0),""),AB1882),"")</f>
        <v/>
      </c>
      <c r="AF1882" s="3" t="str">
        <f>IFERROR(IF(AD1882="",IF(AND(H1882&lt;&gt;"",G1882=""),INDEX(AD$3:AD1882,MATCH(MAX(AC$3:AC1882),AC$3:AC1882,0),0),""),AD1882),"")</f>
        <v/>
      </c>
      <c r="AG1882" s="2" t="str">
        <f>IF(AH1882="","",IF(OR(AH1882=AH1881,AH1882=AH1883),IF(AND(E1882="",AB1882="",AG1881&lt;&gt;""),MAX($AG$3:AG1881),MAX($AG$3:AG1881)+1),IF(AH1881=AH1882,AG1881,MAX($AG$3:AG1881)+1)))</f>
        <v/>
      </c>
      <c r="AH1882" s="12" t="str">
        <f t="shared" si="1047"/>
        <v/>
      </c>
      <c r="AI1882" s="12" t="str">
        <f t="shared" si="1048"/>
        <v/>
      </c>
      <c r="AJ1882" s="13" t="str">
        <f t="shared" si="1049"/>
        <v/>
      </c>
      <c r="AK1882" s="13" t="str">
        <f t="shared" si="1050"/>
        <v/>
      </c>
      <c r="AL1882" s="13" t="str">
        <f>IF(OR(AJ1882="",COUNTIF($AH$3:AH1882,AH1882)&lt;&gt;COUNTIF(AH$3:AH$100002,AH1882)),"",SUMIF(AH$3:AH$100002,AH1882,AJ$3:AJ$100002))</f>
        <v/>
      </c>
      <c r="AM1882" s="13" t="str">
        <f>IF(OR(AK1882="",COUNTIF($AH$3:AH1882,AH1882)&lt;&gt;COUNTIF(AH$3:AH$100002,AH1882)),"",SUMIF(AH$3:AH$100002,AH1882,AK$3:AK$100002))</f>
        <v/>
      </c>
      <c r="AO1882" s="13" t="str">
        <f t="shared" si="1069"/>
        <v/>
      </c>
      <c r="AP1882" s="13" t="str">
        <f t="shared" ref="AO1882:AV1913" si="1075">IF($Z1882="","",IF(COUNTIF($AE1882:$AF1882,AP$2),AP$2,""))</f>
        <v/>
      </c>
      <c r="AQ1882" s="13" t="str">
        <f t="shared" si="1075"/>
        <v/>
      </c>
      <c r="AR1882" s="13" t="str">
        <f t="shared" si="1075"/>
        <v/>
      </c>
      <c r="AS1882" s="13" t="str">
        <f t="shared" si="1075"/>
        <v/>
      </c>
      <c r="AT1882" s="13" t="str">
        <f t="shared" si="1075"/>
        <v/>
      </c>
      <c r="AU1882" s="13" t="str">
        <f t="shared" si="1075"/>
        <v/>
      </c>
      <c r="AV1882" s="13" t="str">
        <f t="shared" si="1075"/>
        <v/>
      </c>
      <c r="AW1882" s="86" t="str">
        <f t="shared" si="1051"/>
        <v/>
      </c>
      <c r="AX1882" s="59" t="str">
        <f t="shared" si="1052"/>
        <v/>
      </c>
      <c r="AY1882" s="63" t="str">
        <f>IF(OR($BR1882="",BH1882=""),"",COUNT($BR$3:$BR1882))</f>
        <v/>
      </c>
      <c r="AZ1882" s="13" t="str">
        <f>IF(OR($BR1882="",BI1882=""),"",COUNT($BR$3:$BR1882))</f>
        <v/>
      </c>
      <c r="BA1882" s="13" t="str">
        <f>IF(OR($BR1882="",BJ1882=""),"",COUNT($BR$3:$BR1882))</f>
        <v/>
      </c>
      <c r="BB1882" s="13" t="str">
        <f>IF(OR($BR1882="",BK1882=""),"",COUNT($BR$3:$BR1882))</f>
        <v/>
      </c>
      <c r="BC1882" s="13" t="str">
        <f>IF(OR($BR1882="",BL1882=""),"",COUNT($BR$3:$BR1882))</f>
        <v/>
      </c>
      <c r="BD1882" s="13" t="str">
        <f>IF(OR($BR1882="",BM1882=""),"",COUNT($BR$3:$BR1882))</f>
        <v/>
      </c>
      <c r="BE1882" s="13" t="str">
        <f>IF(OR($BR1882="",BN1882=""),"",COUNT($BR$3:$BR1882))</f>
        <v/>
      </c>
      <c r="BF1882" s="13" t="str">
        <f>IF(OR($BR1882="",BO1882=""),"",COUNT($BR$3:$BR1882))</f>
        <v/>
      </c>
      <c r="BG1882" s="66" t="str">
        <f>IF(Z1882="","",COUNT($Z$3:Z1882))</f>
        <v/>
      </c>
      <c r="BH1882" s="13" t="str">
        <f>IF(AO1882="","",IF(AO1882=BH$2,(SUMIF($BV$3:$BV1882,BH$2,$BW$3:$BW1882)-SUMIF($BX$3:$BX1882,BH$2,$BY$3:$BY1882))*AO$1,""))</f>
        <v/>
      </c>
      <c r="BI1882" s="13" t="str">
        <f>IF(AP1882="","",IF(AP1882=BI$2,(SUMIF($BV$3:$BV1882,BI$2,$BW$3:$BW1882)-SUMIF($BX$3:$BX1882,BI$2,$BY$3:$BY1882))*AP$1,""))</f>
        <v/>
      </c>
      <c r="BJ1882" s="13" t="str">
        <f>IF(AQ1882="","",IF(AQ1882=BJ$2,(SUMIF($BV$3:$BV1882,BJ$2,$BW$3:$BW1882)-SUMIF($BX$3:$BX1882,BJ$2,$BY$3:$BY1882))*AQ$1,""))</f>
        <v/>
      </c>
      <c r="BK1882" s="13" t="str">
        <f>IF(AR1882="","",IF(AR1882=BK$2,(SUMIF($BV$3:$BV1882,BK$2,$BW$3:$BW1882)-SUMIF($BX$3:$BX1882,BK$2,$BY$3:$BY1882))*AR$1,""))</f>
        <v/>
      </c>
      <c r="BL1882" s="13" t="str">
        <f>IF(AS1882="","",IF(AS1882=BL$2,(SUMIF($BV$3:$BV1882,BL$2,$BW$3:$BW1882)-SUMIF($BX$3:$BX1882,BL$2,$BY$3:$BY1882))*AS$1,""))</f>
        <v/>
      </c>
      <c r="BM1882" s="13" t="str">
        <f>IF(AT1882="","",IF(AT1882=BM$2,(SUMIF($BV$3:$BV1882,BM$2,$BW$3:$BW1882)-SUMIF($BX$3:$BX1882,BM$2,$BY$3:$BY1882))*AT$1,""))</f>
        <v/>
      </c>
      <c r="BN1882" s="13" t="str">
        <f>IF(AU1882="","",IF(AU1882=BN$2,(SUMIF($BV$3:$BV1882,BN$2,$BW$3:$BW1882)-SUMIF($BX$3:$BX1882,BN$2,$BY$3:$BY1882))*AU$1,""))</f>
        <v/>
      </c>
      <c r="BO1882" s="13" t="str">
        <f>IF(AV1882="","",IF(AV1882=BO$2,(SUMIF($BV$3:$BV1882,BO$2,$BW$3:$BW1882)-SUMIF($BX$3:$BX1882,BO$2,$BY$3:$BY1882))*AV$1,""))</f>
        <v/>
      </c>
      <c r="BP1882" s="69"/>
      <c r="BQ1882" s="13" t="str">
        <f t="shared" si="1053"/>
        <v/>
      </c>
      <c r="BR1882" s="75" t="str">
        <f t="shared" si="1054"/>
        <v/>
      </c>
      <c r="BS1882" s="33" t="str">
        <f t="shared" si="1055"/>
        <v/>
      </c>
      <c r="BT1882" s="42" t="str">
        <f t="shared" si="1056"/>
        <v/>
      </c>
      <c r="BU1882" s="38" t="str">
        <f t="shared" si="1057"/>
        <v/>
      </c>
      <c r="BV1882" s="30" t="str">
        <f t="shared" si="1058"/>
        <v/>
      </c>
      <c r="BW1882" s="36" t="str">
        <f t="shared" si="1059"/>
        <v/>
      </c>
      <c r="BX1882" s="36" t="str">
        <f t="shared" si="1060"/>
        <v/>
      </c>
      <c r="BY1882" s="45" t="str">
        <f t="shared" si="1061"/>
        <v/>
      </c>
      <c r="BZ1882" s="12" t="str">
        <f t="shared" si="1062"/>
        <v/>
      </c>
      <c r="CA1882" s="47" t="str">
        <f t="shared" si="1063"/>
        <v/>
      </c>
      <c r="CB1882" s="32" t="str">
        <f t="shared" si="1064"/>
        <v/>
      </c>
      <c r="CC1882" s="32" t="str">
        <f t="shared" si="1065"/>
        <v/>
      </c>
      <c r="CD1882" s="32" t="str">
        <f t="shared" si="1066"/>
        <v/>
      </c>
      <c r="CE1882" s="48"/>
      <c r="CF1882" s="32" t="str">
        <f t="shared" si="1072"/>
        <v/>
      </c>
      <c r="CG1882" s="32" t="str">
        <f t="shared" si="1067"/>
        <v/>
      </c>
      <c r="CH1882" s="48"/>
    </row>
    <row r="1883" spans="2:86" ht="30" customHeight="1" x14ac:dyDescent="0.2">
      <c r="B1883" s="155"/>
      <c r="C1883" s="117"/>
      <c r="D1883" s="53"/>
      <c r="E1883" s="68"/>
      <c r="F1883" s="54"/>
      <c r="G1883" s="54"/>
      <c r="H1883" s="55"/>
      <c r="I1883" s="71"/>
      <c r="J1883" s="73"/>
      <c r="K1883" s="56"/>
      <c r="L1883" s="76" t="str">
        <f t="shared" si="1044"/>
        <v/>
      </c>
      <c r="M1883" s="77" t="str">
        <f t="shared" si="1045"/>
        <v/>
      </c>
      <c r="N1883" s="130" t="str">
        <f t="shared" si="1071"/>
        <v/>
      </c>
      <c r="O1883" s="131" t="str">
        <f t="shared" ref="O1883:U1892" si="1076">IFERROR(INDEX($BH$3:$BO$100002,MATCH($BG1883,$BG$3:$BG$100002,0),MATCH(O$1,$BH$2:$BO$2,0)),"")</f>
        <v/>
      </c>
      <c r="P1883" s="131" t="str">
        <f t="shared" si="1076"/>
        <v/>
      </c>
      <c r="Q1883" s="131" t="str">
        <f t="shared" si="1076"/>
        <v/>
      </c>
      <c r="R1883" s="131" t="str">
        <f t="shared" si="1076"/>
        <v/>
      </c>
      <c r="S1883" s="131" t="str">
        <f t="shared" si="1076"/>
        <v/>
      </c>
      <c r="T1883" s="131" t="str">
        <f t="shared" si="1076"/>
        <v/>
      </c>
      <c r="U1883" s="131" t="str">
        <f t="shared" si="1076"/>
        <v/>
      </c>
      <c r="V1883" s="14"/>
      <c r="W1883" s="17" t="str">
        <f>IF(C1883="",IF(OR(AND($H1883&lt;&gt;"",C1883=""),AND($F1882=$F1883,$AK1883&lt;&gt;""),COUNTA($H$3:$H$100002)&gt;COUNTA($H$3:$H1883),$AE1883&lt;&gt;""),W1882,""),C1883)</f>
        <v/>
      </c>
      <c r="X1883" s="17" t="str">
        <f>IF(D1883="",IF(OR(AND($H1883&lt;&gt;"",D1883=""),AND($F1882=$F1883,$AK1883&lt;&gt;""),COUNTA($H$3:$H$100002)&gt;COUNTA($H$3:$H1883),$AE1883&lt;&gt;""),X1882,""),D1883)</f>
        <v/>
      </c>
      <c r="Y1883" s="17" t="str">
        <f>IF(E1883="",IF(OR(AND($H1883&lt;&gt;"",E1883=""),AND($F1882=$F1883,$AK1883&lt;&gt;""),COUNTA($H$3:$H$100002)&gt;COUNTA($H$3:$H1883),$AE1883&lt;&gt;""),Y1882,""),E1883)</f>
        <v/>
      </c>
      <c r="Z1883" s="27" t="str">
        <f t="shared" si="1046"/>
        <v/>
      </c>
      <c r="AA1883" s="2" t="str">
        <f>IF(F1883="","",COUNTA($F$3:F1883))</f>
        <v/>
      </c>
      <c r="AB1883" s="3" t="str">
        <f>IF(F1883="","",IFERROR(IF(F1883&lt;&gt;"",IFERROR(INDEX(設定!$C$3:$C$303,MATCH(F1883,設定!$C$3:$C$303,0),0),INDEX(設定!$C$3:$C$303,MATCH("*"&amp;F1883&amp;"*",設定!$C$3:$C$303,0),0)),""),"エラー"))</f>
        <v/>
      </c>
      <c r="AC1883" s="2" t="str">
        <f>IF(G1883="","",COUNTA($G$3:G1883))</f>
        <v/>
      </c>
      <c r="AD1883" s="3" t="str">
        <f>IF(G1883="","",IFERROR(IF(G1883&lt;&gt;"",IFERROR(INDEX(設定!$C$3:$C$303,MATCH(G1883,設定!$C$3:$C$303,0),0),INDEX(設定!$C$3:$C$303,MATCH("*"&amp;G1883&amp;"*",設定!$C$3:$C$303,0),0)),""),"エラー"))</f>
        <v/>
      </c>
      <c r="AE1883" s="3" t="str">
        <f>IFERROR(IF(AB1883="",IF(AND(H1883&lt;&gt;"",F1883=""),INDEX(AB$3:AB1883,MATCH(MAX(AA$3:AA1883),AA$3:AA1883,0),0),""),AB1883),"")</f>
        <v/>
      </c>
      <c r="AF1883" s="3" t="str">
        <f>IFERROR(IF(AD1883="",IF(AND(H1883&lt;&gt;"",G1883=""),INDEX(AD$3:AD1883,MATCH(MAX(AC$3:AC1883),AC$3:AC1883,0),0),""),AD1883),"")</f>
        <v/>
      </c>
      <c r="AG1883" s="2" t="str">
        <f>IF(AH1883="","",IF(OR(AH1883=AH1882,AH1883=AH1884),IF(AND(E1883="",AB1883="",AG1882&lt;&gt;""),MAX($AG$3:AG1882),MAX($AG$3:AG1882)+1),IF(AH1882=AH1883,AG1882,MAX($AG$3:AG1882)+1)))</f>
        <v/>
      </c>
      <c r="AH1883" s="12" t="str">
        <f t="shared" si="1047"/>
        <v/>
      </c>
      <c r="AI1883" s="12" t="str">
        <f t="shared" si="1048"/>
        <v/>
      </c>
      <c r="AJ1883" s="13" t="str">
        <f t="shared" si="1049"/>
        <v/>
      </c>
      <c r="AK1883" s="13" t="str">
        <f t="shared" si="1050"/>
        <v/>
      </c>
      <c r="AL1883" s="13" t="str">
        <f>IF(OR(AJ1883="",COUNTIF($AH$3:AH1883,AH1883)&lt;&gt;COUNTIF(AH$3:AH$100002,AH1883)),"",SUMIF(AH$3:AH$100002,AH1883,AJ$3:AJ$100002))</f>
        <v/>
      </c>
      <c r="AM1883" s="13" t="str">
        <f>IF(OR(AK1883="",COUNTIF($AH$3:AH1883,AH1883)&lt;&gt;COUNTIF(AH$3:AH$100002,AH1883)),"",SUMIF(AH$3:AH$100002,AH1883,AK$3:AK$100002))</f>
        <v/>
      </c>
      <c r="AO1883" s="13" t="str">
        <f t="shared" si="1075"/>
        <v/>
      </c>
      <c r="AP1883" s="13" t="str">
        <f t="shared" si="1075"/>
        <v/>
      </c>
      <c r="AQ1883" s="13" t="str">
        <f t="shared" si="1075"/>
        <v/>
      </c>
      <c r="AR1883" s="13" t="str">
        <f t="shared" si="1075"/>
        <v/>
      </c>
      <c r="AS1883" s="13" t="str">
        <f t="shared" si="1075"/>
        <v/>
      </c>
      <c r="AT1883" s="13" t="str">
        <f t="shared" si="1075"/>
        <v/>
      </c>
      <c r="AU1883" s="13" t="str">
        <f t="shared" si="1075"/>
        <v/>
      </c>
      <c r="AV1883" s="13" t="str">
        <f t="shared" si="1075"/>
        <v/>
      </c>
      <c r="AW1883" s="86" t="str">
        <f t="shared" si="1051"/>
        <v/>
      </c>
      <c r="AX1883" s="59" t="str">
        <f t="shared" si="1052"/>
        <v/>
      </c>
      <c r="AY1883" s="63" t="str">
        <f>IF(OR($BR1883="",BH1883=""),"",COUNT($BR$3:$BR1883))</f>
        <v/>
      </c>
      <c r="AZ1883" s="13" t="str">
        <f>IF(OR($BR1883="",BI1883=""),"",COUNT($BR$3:$BR1883))</f>
        <v/>
      </c>
      <c r="BA1883" s="13" t="str">
        <f>IF(OR($BR1883="",BJ1883=""),"",COUNT($BR$3:$BR1883))</f>
        <v/>
      </c>
      <c r="BB1883" s="13" t="str">
        <f>IF(OR($BR1883="",BK1883=""),"",COUNT($BR$3:$BR1883))</f>
        <v/>
      </c>
      <c r="BC1883" s="13" t="str">
        <f>IF(OR($BR1883="",BL1883=""),"",COUNT($BR$3:$BR1883))</f>
        <v/>
      </c>
      <c r="BD1883" s="13" t="str">
        <f>IF(OR($BR1883="",BM1883=""),"",COUNT($BR$3:$BR1883))</f>
        <v/>
      </c>
      <c r="BE1883" s="13" t="str">
        <f>IF(OR($BR1883="",BN1883=""),"",COUNT($BR$3:$BR1883))</f>
        <v/>
      </c>
      <c r="BF1883" s="13" t="str">
        <f>IF(OR($BR1883="",BO1883=""),"",COUNT($BR$3:$BR1883))</f>
        <v/>
      </c>
      <c r="BG1883" s="66" t="str">
        <f>IF(Z1883="","",COUNT($Z$3:Z1883))</f>
        <v/>
      </c>
      <c r="BH1883" s="13" t="str">
        <f>IF(AO1883="","",IF(AO1883=BH$2,(SUMIF($BV$3:$BV1883,BH$2,$BW$3:$BW1883)-SUMIF($BX$3:$BX1883,BH$2,$BY$3:$BY1883))*AO$1,""))</f>
        <v/>
      </c>
      <c r="BI1883" s="13" t="str">
        <f>IF(AP1883="","",IF(AP1883=BI$2,(SUMIF($BV$3:$BV1883,BI$2,$BW$3:$BW1883)-SUMIF($BX$3:$BX1883,BI$2,$BY$3:$BY1883))*AP$1,""))</f>
        <v/>
      </c>
      <c r="BJ1883" s="13" t="str">
        <f>IF(AQ1883="","",IF(AQ1883=BJ$2,(SUMIF($BV$3:$BV1883,BJ$2,$BW$3:$BW1883)-SUMIF($BX$3:$BX1883,BJ$2,$BY$3:$BY1883))*AQ$1,""))</f>
        <v/>
      </c>
      <c r="BK1883" s="13" t="str">
        <f>IF(AR1883="","",IF(AR1883=BK$2,(SUMIF($BV$3:$BV1883,BK$2,$BW$3:$BW1883)-SUMIF($BX$3:$BX1883,BK$2,$BY$3:$BY1883))*AR$1,""))</f>
        <v/>
      </c>
      <c r="BL1883" s="13" t="str">
        <f>IF(AS1883="","",IF(AS1883=BL$2,(SUMIF($BV$3:$BV1883,BL$2,$BW$3:$BW1883)-SUMIF($BX$3:$BX1883,BL$2,$BY$3:$BY1883))*AS$1,""))</f>
        <v/>
      </c>
      <c r="BM1883" s="13" t="str">
        <f>IF(AT1883="","",IF(AT1883=BM$2,(SUMIF($BV$3:$BV1883,BM$2,$BW$3:$BW1883)-SUMIF($BX$3:$BX1883,BM$2,$BY$3:$BY1883))*AT$1,""))</f>
        <v/>
      </c>
      <c r="BN1883" s="13" t="str">
        <f>IF(AU1883="","",IF(AU1883=BN$2,(SUMIF($BV$3:$BV1883,BN$2,$BW$3:$BW1883)-SUMIF($BX$3:$BX1883,BN$2,$BY$3:$BY1883))*AU$1,""))</f>
        <v/>
      </c>
      <c r="BO1883" s="13" t="str">
        <f>IF(AV1883="","",IF(AV1883=BO$2,(SUMIF($BV$3:$BV1883,BO$2,$BW$3:$BW1883)-SUMIF($BX$3:$BX1883,BO$2,$BY$3:$BY1883))*AV$1,""))</f>
        <v/>
      </c>
      <c r="BP1883" s="69"/>
      <c r="BQ1883" s="13" t="str">
        <f t="shared" si="1053"/>
        <v/>
      </c>
      <c r="BR1883" s="75" t="str">
        <f t="shared" si="1054"/>
        <v/>
      </c>
      <c r="BS1883" s="33" t="str">
        <f t="shared" si="1055"/>
        <v/>
      </c>
      <c r="BT1883" s="42" t="str">
        <f t="shared" si="1056"/>
        <v/>
      </c>
      <c r="BU1883" s="38" t="str">
        <f t="shared" si="1057"/>
        <v/>
      </c>
      <c r="BV1883" s="30" t="str">
        <f t="shared" si="1058"/>
        <v/>
      </c>
      <c r="BW1883" s="36" t="str">
        <f t="shared" si="1059"/>
        <v/>
      </c>
      <c r="BX1883" s="36" t="str">
        <f t="shared" si="1060"/>
        <v/>
      </c>
      <c r="BY1883" s="45" t="str">
        <f t="shared" si="1061"/>
        <v/>
      </c>
      <c r="BZ1883" s="12" t="str">
        <f t="shared" si="1062"/>
        <v/>
      </c>
      <c r="CA1883" s="47" t="str">
        <f t="shared" si="1063"/>
        <v/>
      </c>
      <c r="CB1883" s="32" t="str">
        <f t="shared" si="1064"/>
        <v/>
      </c>
      <c r="CC1883" s="32" t="str">
        <f t="shared" si="1065"/>
        <v/>
      </c>
      <c r="CD1883" s="32" t="str">
        <f t="shared" si="1066"/>
        <v/>
      </c>
      <c r="CE1883" s="48"/>
      <c r="CF1883" s="32" t="str">
        <f t="shared" si="1072"/>
        <v/>
      </c>
      <c r="CG1883" s="32" t="str">
        <f t="shared" si="1067"/>
        <v/>
      </c>
      <c r="CH1883" s="48"/>
    </row>
    <row r="1884" spans="2:86" ht="30" customHeight="1" x14ac:dyDescent="0.2">
      <c r="B1884" s="155"/>
      <c r="C1884" s="117"/>
      <c r="D1884" s="53"/>
      <c r="E1884" s="68"/>
      <c r="F1884" s="54"/>
      <c r="G1884" s="54"/>
      <c r="H1884" s="55"/>
      <c r="I1884" s="71"/>
      <c r="J1884" s="73"/>
      <c r="K1884" s="56"/>
      <c r="L1884" s="76" t="str">
        <f t="shared" si="1044"/>
        <v/>
      </c>
      <c r="M1884" s="77" t="str">
        <f t="shared" si="1045"/>
        <v/>
      </c>
      <c r="N1884" s="130" t="str">
        <f t="shared" si="1071"/>
        <v/>
      </c>
      <c r="O1884" s="131" t="str">
        <f t="shared" si="1076"/>
        <v/>
      </c>
      <c r="P1884" s="131" t="str">
        <f t="shared" si="1076"/>
        <v/>
      </c>
      <c r="Q1884" s="131" t="str">
        <f t="shared" si="1076"/>
        <v/>
      </c>
      <c r="R1884" s="131" t="str">
        <f t="shared" si="1076"/>
        <v/>
      </c>
      <c r="S1884" s="131" t="str">
        <f t="shared" si="1076"/>
        <v/>
      </c>
      <c r="T1884" s="131" t="str">
        <f t="shared" si="1076"/>
        <v/>
      </c>
      <c r="U1884" s="131" t="str">
        <f t="shared" si="1076"/>
        <v/>
      </c>
      <c r="V1884" s="14"/>
      <c r="W1884" s="17" t="str">
        <f>IF(C1884="",IF(OR(AND($H1884&lt;&gt;"",C1884=""),AND($F1883=$F1884,$AK1884&lt;&gt;""),COUNTA($H$3:$H$100002)&gt;COUNTA($H$3:$H1884),$AE1884&lt;&gt;""),W1883,""),C1884)</f>
        <v/>
      </c>
      <c r="X1884" s="17" t="str">
        <f>IF(D1884="",IF(OR(AND($H1884&lt;&gt;"",D1884=""),AND($F1883=$F1884,$AK1884&lt;&gt;""),COUNTA($H$3:$H$100002)&gt;COUNTA($H$3:$H1884),$AE1884&lt;&gt;""),X1883,""),D1884)</f>
        <v/>
      </c>
      <c r="Y1884" s="17" t="str">
        <f>IF(E1884="",IF(OR(AND($H1884&lt;&gt;"",E1884=""),AND($F1883=$F1884,$AK1884&lt;&gt;""),COUNTA($H$3:$H$100002)&gt;COUNTA($H$3:$H1884),$AE1884&lt;&gt;""),Y1883,""),E1884)</f>
        <v/>
      </c>
      <c r="Z1884" s="27" t="str">
        <f t="shared" si="1046"/>
        <v/>
      </c>
      <c r="AA1884" s="2" t="str">
        <f>IF(F1884="","",COUNTA($F$3:F1884))</f>
        <v/>
      </c>
      <c r="AB1884" s="3" t="str">
        <f>IF(F1884="","",IFERROR(IF(F1884&lt;&gt;"",IFERROR(INDEX(設定!$C$3:$C$303,MATCH(F1884,設定!$C$3:$C$303,0),0),INDEX(設定!$C$3:$C$303,MATCH("*"&amp;F1884&amp;"*",設定!$C$3:$C$303,0),0)),""),"エラー"))</f>
        <v/>
      </c>
      <c r="AC1884" s="2" t="str">
        <f>IF(G1884="","",COUNTA($G$3:G1884))</f>
        <v/>
      </c>
      <c r="AD1884" s="3" t="str">
        <f>IF(G1884="","",IFERROR(IF(G1884&lt;&gt;"",IFERROR(INDEX(設定!$C$3:$C$303,MATCH(G1884,設定!$C$3:$C$303,0),0),INDEX(設定!$C$3:$C$303,MATCH("*"&amp;G1884&amp;"*",設定!$C$3:$C$303,0),0)),""),"エラー"))</f>
        <v/>
      </c>
      <c r="AE1884" s="3" t="str">
        <f>IFERROR(IF(AB1884="",IF(AND(H1884&lt;&gt;"",F1884=""),INDEX(AB$3:AB1884,MATCH(MAX(AA$3:AA1884),AA$3:AA1884,0),0),""),AB1884),"")</f>
        <v/>
      </c>
      <c r="AF1884" s="3" t="str">
        <f>IFERROR(IF(AD1884="",IF(AND(H1884&lt;&gt;"",G1884=""),INDEX(AD$3:AD1884,MATCH(MAX(AC$3:AC1884),AC$3:AC1884,0),0),""),AD1884),"")</f>
        <v/>
      </c>
      <c r="AG1884" s="2" t="str">
        <f>IF(AH1884="","",IF(OR(AH1884=AH1883,AH1884=AH1885),IF(AND(E1884="",AB1884="",AG1883&lt;&gt;""),MAX($AG$3:AG1883),MAX($AG$3:AG1883)+1),IF(AH1883=AH1884,AG1883,MAX($AG$3:AG1883)+1)))</f>
        <v/>
      </c>
      <c r="AH1884" s="12" t="str">
        <f t="shared" si="1047"/>
        <v/>
      </c>
      <c r="AI1884" s="12" t="str">
        <f t="shared" si="1048"/>
        <v/>
      </c>
      <c r="AJ1884" s="13" t="str">
        <f t="shared" si="1049"/>
        <v/>
      </c>
      <c r="AK1884" s="13" t="str">
        <f t="shared" si="1050"/>
        <v/>
      </c>
      <c r="AL1884" s="13" t="str">
        <f>IF(OR(AJ1884="",COUNTIF($AH$3:AH1884,AH1884)&lt;&gt;COUNTIF(AH$3:AH$100002,AH1884)),"",SUMIF(AH$3:AH$100002,AH1884,AJ$3:AJ$100002))</f>
        <v/>
      </c>
      <c r="AM1884" s="13" t="str">
        <f>IF(OR(AK1884="",COUNTIF($AH$3:AH1884,AH1884)&lt;&gt;COUNTIF(AH$3:AH$100002,AH1884)),"",SUMIF(AH$3:AH$100002,AH1884,AK$3:AK$100002))</f>
        <v/>
      </c>
      <c r="AO1884" s="13" t="str">
        <f t="shared" si="1075"/>
        <v/>
      </c>
      <c r="AP1884" s="13" t="str">
        <f t="shared" si="1075"/>
        <v/>
      </c>
      <c r="AQ1884" s="13" t="str">
        <f t="shared" si="1075"/>
        <v/>
      </c>
      <c r="AR1884" s="13" t="str">
        <f t="shared" si="1075"/>
        <v/>
      </c>
      <c r="AS1884" s="13" t="str">
        <f t="shared" si="1075"/>
        <v/>
      </c>
      <c r="AT1884" s="13" t="str">
        <f t="shared" si="1075"/>
        <v/>
      </c>
      <c r="AU1884" s="13" t="str">
        <f t="shared" si="1075"/>
        <v/>
      </c>
      <c r="AV1884" s="13" t="str">
        <f t="shared" si="1075"/>
        <v/>
      </c>
      <c r="AW1884" s="86" t="str">
        <f t="shared" si="1051"/>
        <v/>
      </c>
      <c r="AX1884" s="59" t="str">
        <f t="shared" si="1052"/>
        <v/>
      </c>
      <c r="AY1884" s="63" t="str">
        <f>IF(OR($BR1884="",BH1884=""),"",COUNT($BR$3:$BR1884))</f>
        <v/>
      </c>
      <c r="AZ1884" s="13" t="str">
        <f>IF(OR($BR1884="",BI1884=""),"",COUNT($BR$3:$BR1884))</f>
        <v/>
      </c>
      <c r="BA1884" s="13" t="str">
        <f>IF(OR($BR1884="",BJ1884=""),"",COUNT($BR$3:$BR1884))</f>
        <v/>
      </c>
      <c r="BB1884" s="13" t="str">
        <f>IF(OR($BR1884="",BK1884=""),"",COUNT($BR$3:$BR1884))</f>
        <v/>
      </c>
      <c r="BC1884" s="13" t="str">
        <f>IF(OR($BR1884="",BL1884=""),"",COUNT($BR$3:$BR1884))</f>
        <v/>
      </c>
      <c r="BD1884" s="13" t="str">
        <f>IF(OR($BR1884="",BM1884=""),"",COUNT($BR$3:$BR1884))</f>
        <v/>
      </c>
      <c r="BE1884" s="13" t="str">
        <f>IF(OR($BR1884="",BN1884=""),"",COUNT($BR$3:$BR1884))</f>
        <v/>
      </c>
      <c r="BF1884" s="13" t="str">
        <f>IF(OR($BR1884="",BO1884=""),"",COUNT($BR$3:$BR1884))</f>
        <v/>
      </c>
      <c r="BG1884" s="66" t="str">
        <f>IF(Z1884="","",COUNT($Z$3:Z1884))</f>
        <v/>
      </c>
      <c r="BH1884" s="13" t="str">
        <f>IF(AO1884="","",IF(AO1884=BH$2,(SUMIF($BV$3:$BV1884,BH$2,$BW$3:$BW1884)-SUMIF($BX$3:$BX1884,BH$2,$BY$3:$BY1884))*AO$1,""))</f>
        <v/>
      </c>
      <c r="BI1884" s="13" t="str">
        <f>IF(AP1884="","",IF(AP1884=BI$2,(SUMIF($BV$3:$BV1884,BI$2,$BW$3:$BW1884)-SUMIF($BX$3:$BX1884,BI$2,$BY$3:$BY1884))*AP$1,""))</f>
        <v/>
      </c>
      <c r="BJ1884" s="13" t="str">
        <f>IF(AQ1884="","",IF(AQ1884=BJ$2,(SUMIF($BV$3:$BV1884,BJ$2,$BW$3:$BW1884)-SUMIF($BX$3:$BX1884,BJ$2,$BY$3:$BY1884))*AQ$1,""))</f>
        <v/>
      </c>
      <c r="BK1884" s="13" t="str">
        <f>IF(AR1884="","",IF(AR1884=BK$2,(SUMIF($BV$3:$BV1884,BK$2,$BW$3:$BW1884)-SUMIF($BX$3:$BX1884,BK$2,$BY$3:$BY1884))*AR$1,""))</f>
        <v/>
      </c>
      <c r="BL1884" s="13" t="str">
        <f>IF(AS1884="","",IF(AS1884=BL$2,(SUMIF($BV$3:$BV1884,BL$2,$BW$3:$BW1884)-SUMIF($BX$3:$BX1884,BL$2,$BY$3:$BY1884))*AS$1,""))</f>
        <v/>
      </c>
      <c r="BM1884" s="13" t="str">
        <f>IF(AT1884="","",IF(AT1884=BM$2,(SUMIF($BV$3:$BV1884,BM$2,$BW$3:$BW1884)-SUMIF($BX$3:$BX1884,BM$2,$BY$3:$BY1884))*AT$1,""))</f>
        <v/>
      </c>
      <c r="BN1884" s="13" t="str">
        <f>IF(AU1884="","",IF(AU1884=BN$2,(SUMIF($BV$3:$BV1884,BN$2,$BW$3:$BW1884)-SUMIF($BX$3:$BX1884,BN$2,$BY$3:$BY1884))*AU$1,""))</f>
        <v/>
      </c>
      <c r="BO1884" s="13" t="str">
        <f>IF(AV1884="","",IF(AV1884=BO$2,(SUMIF($BV$3:$BV1884,BO$2,$BW$3:$BW1884)-SUMIF($BX$3:$BX1884,BO$2,$BY$3:$BY1884))*AV$1,""))</f>
        <v/>
      </c>
      <c r="BP1884" s="69"/>
      <c r="BQ1884" s="13" t="str">
        <f t="shared" si="1053"/>
        <v/>
      </c>
      <c r="BR1884" s="75" t="str">
        <f t="shared" si="1054"/>
        <v/>
      </c>
      <c r="BS1884" s="33" t="str">
        <f t="shared" si="1055"/>
        <v/>
      </c>
      <c r="BT1884" s="42" t="str">
        <f t="shared" si="1056"/>
        <v/>
      </c>
      <c r="BU1884" s="38" t="str">
        <f t="shared" si="1057"/>
        <v/>
      </c>
      <c r="BV1884" s="30" t="str">
        <f t="shared" si="1058"/>
        <v/>
      </c>
      <c r="BW1884" s="36" t="str">
        <f t="shared" si="1059"/>
        <v/>
      </c>
      <c r="BX1884" s="36" t="str">
        <f t="shared" si="1060"/>
        <v/>
      </c>
      <c r="BY1884" s="45" t="str">
        <f t="shared" si="1061"/>
        <v/>
      </c>
      <c r="BZ1884" s="12" t="str">
        <f t="shared" si="1062"/>
        <v/>
      </c>
      <c r="CA1884" s="47" t="str">
        <f t="shared" si="1063"/>
        <v/>
      </c>
      <c r="CB1884" s="32" t="str">
        <f t="shared" si="1064"/>
        <v/>
      </c>
      <c r="CC1884" s="32" t="str">
        <f t="shared" si="1065"/>
        <v/>
      </c>
      <c r="CD1884" s="32" t="str">
        <f t="shared" si="1066"/>
        <v/>
      </c>
      <c r="CE1884" s="48"/>
      <c r="CF1884" s="32" t="str">
        <f t="shared" si="1072"/>
        <v/>
      </c>
      <c r="CG1884" s="32" t="str">
        <f t="shared" si="1067"/>
        <v/>
      </c>
      <c r="CH1884" s="48"/>
    </row>
    <row r="1885" spans="2:86" ht="30" customHeight="1" x14ac:dyDescent="0.2">
      <c r="B1885" s="155"/>
      <c r="C1885" s="117"/>
      <c r="D1885" s="53"/>
      <c r="E1885" s="68"/>
      <c r="F1885" s="54"/>
      <c r="G1885" s="54"/>
      <c r="H1885" s="55"/>
      <c r="I1885" s="71"/>
      <c r="J1885" s="73"/>
      <c r="K1885" s="56"/>
      <c r="L1885" s="76" t="str">
        <f t="shared" si="1044"/>
        <v/>
      </c>
      <c r="M1885" s="77" t="str">
        <f t="shared" si="1045"/>
        <v/>
      </c>
      <c r="N1885" s="130" t="str">
        <f t="shared" si="1071"/>
        <v/>
      </c>
      <c r="O1885" s="131" t="str">
        <f t="shared" si="1076"/>
        <v/>
      </c>
      <c r="P1885" s="131" t="str">
        <f t="shared" si="1076"/>
        <v/>
      </c>
      <c r="Q1885" s="131" t="str">
        <f t="shared" si="1076"/>
        <v/>
      </c>
      <c r="R1885" s="131" t="str">
        <f t="shared" si="1076"/>
        <v/>
      </c>
      <c r="S1885" s="131" t="str">
        <f t="shared" si="1076"/>
        <v/>
      </c>
      <c r="T1885" s="131" t="str">
        <f t="shared" si="1076"/>
        <v/>
      </c>
      <c r="U1885" s="131" t="str">
        <f t="shared" si="1076"/>
        <v/>
      </c>
      <c r="V1885" s="14"/>
      <c r="W1885" s="17" t="str">
        <f>IF(C1885="",IF(OR(AND($H1885&lt;&gt;"",C1885=""),AND($F1884=$F1885,$AK1885&lt;&gt;""),COUNTA($H$3:$H$100002)&gt;COUNTA($H$3:$H1885),$AE1885&lt;&gt;""),W1884,""),C1885)</f>
        <v/>
      </c>
      <c r="X1885" s="17" t="str">
        <f>IF(D1885="",IF(OR(AND($H1885&lt;&gt;"",D1885=""),AND($F1884=$F1885,$AK1885&lt;&gt;""),COUNTA($H$3:$H$100002)&gt;COUNTA($H$3:$H1885),$AE1885&lt;&gt;""),X1884,""),D1885)</f>
        <v/>
      </c>
      <c r="Y1885" s="17" t="str">
        <f>IF(E1885="",IF(OR(AND($H1885&lt;&gt;"",E1885=""),AND($F1884=$F1885,$AK1885&lt;&gt;""),COUNTA($H$3:$H$100002)&gt;COUNTA($H$3:$H1885),$AE1885&lt;&gt;""),Y1884,""),E1885)</f>
        <v/>
      </c>
      <c r="Z1885" s="27" t="str">
        <f t="shared" si="1046"/>
        <v/>
      </c>
      <c r="AA1885" s="2" t="str">
        <f>IF(F1885="","",COUNTA($F$3:F1885))</f>
        <v/>
      </c>
      <c r="AB1885" s="3" t="str">
        <f>IF(F1885="","",IFERROR(IF(F1885&lt;&gt;"",IFERROR(INDEX(設定!$C$3:$C$303,MATCH(F1885,設定!$C$3:$C$303,0),0),INDEX(設定!$C$3:$C$303,MATCH("*"&amp;F1885&amp;"*",設定!$C$3:$C$303,0),0)),""),"エラー"))</f>
        <v/>
      </c>
      <c r="AC1885" s="2" t="str">
        <f>IF(G1885="","",COUNTA($G$3:G1885))</f>
        <v/>
      </c>
      <c r="AD1885" s="3" t="str">
        <f>IF(G1885="","",IFERROR(IF(G1885&lt;&gt;"",IFERROR(INDEX(設定!$C$3:$C$303,MATCH(G1885,設定!$C$3:$C$303,0),0),INDEX(設定!$C$3:$C$303,MATCH("*"&amp;G1885&amp;"*",設定!$C$3:$C$303,0),0)),""),"エラー"))</f>
        <v/>
      </c>
      <c r="AE1885" s="3" t="str">
        <f>IFERROR(IF(AB1885="",IF(AND(H1885&lt;&gt;"",F1885=""),INDEX(AB$3:AB1885,MATCH(MAX(AA$3:AA1885),AA$3:AA1885,0),0),""),AB1885),"")</f>
        <v/>
      </c>
      <c r="AF1885" s="3" t="str">
        <f>IFERROR(IF(AD1885="",IF(AND(H1885&lt;&gt;"",G1885=""),INDEX(AD$3:AD1885,MATCH(MAX(AC$3:AC1885),AC$3:AC1885,0),0),""),AD1885),"")</f>
        <v/>
      </c>
      <c r="AG1885" s="2" t="str">
        <f>IF(AH1885="","",IF(OR(AH1885=AH1884,AH1885=AH1886),IF(AND(E1885="",AB1885="",AG1884&lt;&gt;""),MAX($AG$3:AG1884),MAX($AG$3:AG1884)+1),IF(AH1884=AH1885,AG1884,MAX($AG$3:AG1884)+1)))</f>
        <v/>
      </c>
      <c r="AH1885" s="12" t="str">
        <f t="shared" si="1047"/>
        <v/>
      </c>
      <c r="AI1885" s="12" t="str">
        <f t="shared" si="1048"/>
        <v/>
      </c>
      <c r="AJ1885" s="13" t="str">
        <f t="shared" si="1049"/>
        <v/>
      </c>
      <c r="AK1885" s="13" t="str">
        <f t="shared" si="1050"/>
        <v/>
      </c>
      <c r="AL1885" s="13" t="str">
        <f>IF(OR(AJ1885="",COUNTIF($AH$3:AH1885,AH1885)&lt;&gt;COUNTIF(AH$3:AH$100002,AH1885)),"",SUMIF(AH$3:AH$100002,AH1885,AJ$3:AJ$100002))</f>
        <v/>
      </c>
      <c r="AM1885" s="13" t="str">
        <f>IF(OR(AK1885="",COUNTIF($AH$3:AH1885,AH1885)&lt;&gt;COUNTIF(AH$3:AH$100002,AH1885)),"",SUMIF(AH$3:AH$100002,AH1885,AK$3:AK$100002))</f>
        <v/>
      </c>
      <c r="AO1885" s="13" t="str">
        <f t="shared" si="1075"/>
        <v/>
      </c>
      <c r="AP1885" s="13" t="str">
        <f t="shared" si="1075"/>
        <v/>
      </c>
      <c r="AQ1885" s="13" t="str">
        <f t="shared" si="1075"/>
        <v/>
      </c>
      <c r="AR1885" s="13" t="str">
        <f t="shared" si="1075"/>
        <v/>
      </c>
      <c r="AS1885" s="13" t="str">
        <f t="shared" si="1075"/>
        <v/>
      </c>
      <c r="AT1885" s="13" t="str">
        <f t="shared" si="1075"/>
        <v/>
      </c>
      <c r="AU1885" s="13" t="str">
        <f t="shared" si="1075"/>
        <v/>
      </c>
      <c r="AV1885" s="13" t="str">
        <f t="shared" si="1075"/>
        <v/>
      </c>
      <c r="AW1885" s="86" t="str">
        <f t="shared" si="1051"/>
        <v/>
      </c>
      <c r="AX1885" s="59" t="str">
        <f t="shared" si="1052"/>
        <v/>
      </c>
      <c r="AY1885" s="63" t="str">
        <f>IF(OR($BR1885="",BH1885=""),"",COUNT($BR$3:$BR1885))</f>
        <v/>
      </c>
      <c r="AZ1885" s="13" t="str">
        <f>IF(OR($BR1885="",BI1885=""),"",COUNT($BR$3:$BR1885))</f>
        <v/>
      </c>
      <c r="BA1885" s="13" t="str">
        <f>IF(OR($BR1885="",BJ1885=""),"",COUNT($BR$3:$BR1885))</f>
        <v/>
      </c>
      <c r="BB1885" s="13" t="str">
        <f>IF(OR($BR1885="",BK1885=""),"",COUNT($BR$3:$BR1885))</f>
        <v/>
      </c>
      <c r="BC1885" s="13" t="str">
        <f>IF(OR($BR1885="",BL1885=""),"",COUNT($BR$3:$BR1885))</f>
        <v/>
      </c>
      <c r="BD1885" s="13" t="str">
        <f>IF(OR($BR1885="",BM1885=""),"",COUNT($BR$3:$BR1885))</f>
        <v/>
      </c>
      <c r="BE1885" s="13" t="str">
        <f>IF(OR($BR1885="",BN1885=""),"",COUNT($BR$3:$BR1885))</f>
        <v/>
      </c>
      <c r="BF1885" s="13" t="str">
        <f>IF(OR($BR1885="",BO1885=""),"",COUNT($BR$3:$BR1885))</f>
        <v/>
      </c>
      <c r="BG1885" s="66" t="str">
        <f>IF(Z1885="","",COUNT($Z$3:Z1885))</f>
        <v/>
      </c>
      <c r="BH1885" s="13" t="str">
        <f>IF(AO1885="","",IF(AO1885=BH$2,(SUMIF($BV$3:$BV1885,BH$2,$BW$3:$BW1885)-SUMIF($BX$3:$BX1885,BH$2,$BY$3:$BY1885))*AO$1,""))</f>
        <v/>
      </c>
      <c r="BI1885" s="13" t="str">
        <f>IF(AP1885="","",IF(AP1885=BI$2,(SUMIF($BV$3:$BV1885,BI$2,$BW$3:$BW1885)-SUMIF($BX$3:$BX1885,BI$2,$BY$3:$BY1885))*AP$1,""))</f>
        <v/>
      </c>
      <c r="BJ1885" s="13" t="str">
        <f>IF(AQ1885="","",IF(AQ1885=BJ$2,(SUMIF($BV$3:$BV1885,BJ$2,$BW$3:$BW1885)-SUMIF($BX$3:$BX1885,BJ$2,$BY$3:$BY1885))*AQ$1,""))</f>
        <v/>
      </c>
      <c r="BK1885" s="13" t="str">
        <f>IF(AR1885="","",IF(AR1885=BK$2,(SUMIF($BV$3:$BV1885,BK$2,$BW$3:$BW1885)-SUMIF($BX$3:$BX1885,BK$2,$BY$3:$BY1885))*AR$1,""))</f>
        <v/>
      </c>
      <c r="BL1885" s="13" t="str">
        <f>IF(AS1885="","",IF(AS1885=BL$2,(SUMIF($BV$3:$BV1885,BL$2,$BW$3:$BW1885)-SUMIF($BX$3:$BX1885,BL$2,$BY$3:$BY1885))*AS$1,""))</f>
        <v/>
      </c>
      <c r="BM1885" s="13" t="str">
        <f>IF(AT1885="","",IF(AT1885=BM$2,(SUMIF($BV$3:$BV1885,BM$2,$BW$3:$BW1885)-SUMIF($BX$3:$BX1885,BM$2,$BY$3:$BY1885))*AT$1,""))</f>
        <v/>
      </c>
      <c r="BN1885" s="13" t="str">
        <f>IF(AU1885="","",IF(AU1885=BN$2,(SUMIF($BV$3:$BV1885,BN$2,$BW$3:$BW1885)-SUMIF($BX$3:$BX1885,BN$2,$BY$3:$BY1885))*AU$1,""))</f>
        <v/>
      </c>
      <c r="BO1885" s="13" t="str">
        <f>IF(AV1885="","",IF(AV1885=BO$2,(SUMIF($BV$3:$BV1885,BO$2,$BW$3:$BW1885)-SUMIF($BX$3:$BX1885,BO$2,$BY$3:$BY1885))*AV$1,""))</f>
        <v/>
      </c>
      <c r="BP1885" s="69"/>
      <c r="BQ1885" s="13" t="str">
        <f t="shared" si="1053"/>
        <v/>
      </c>
      <c r="BR1885" s="75" t="str">
        <f t="shared" si="1054"/>
        <v/>
      </c>
      <c r="BS1885" s="33" t="str">
        <f t="shared" si="1055"/>
        <v/>
      </c>
      <c r="BT1885" s="42" t="str">
        <f t="shared" si="1056"/>
        <v/>
      </c>
      <c r="BU1885" s="38" t="str">
        <f t="shared" si="1057"/>
        <v/>
      </c>
      <c r="BV1885" s="30" t="str">
        <f t="shared" si="1058"/>
        <v/>
      </c>
      <c r="BW1885" s="36" t="str">
        <f t="shared" si="1059"/>
        <v/>
      </c>
      <c r="BX1885" s="36" t="str">
        <f t="shared" si="1060"/>
        <v/>
      </c>
      <c r="BY1885" s="45" t="str">
        <f t="shared" si="1061"/>
        <v/>
      </c>
      <c r="BZ1885" s="12" t="str">
        <f t="shared" si="1062"/>
        <v/>
      </c>
      <c r="CA1885" s="47" t="str">
        <f t="shared" si="1063"/>
        <v/>
      </c>
      <c r="CB1885" s="32" t="str">
        <f t="shared" si="1064"/>
        <v/>
      </c>
      <c r="CC1885" s="32" t="str">
        <f t="shared" si="1065"/>
        <v/>
      </c>
      <c r="CD1885" s="32" t="str">
        <f t="shared" si="1066"/>
        <v/>
      </c>
      <c r="CE1885" s="48"/>
      <c r="CF1885" s="32" t="str">
        <f t="shared" si="1072"/>
        <v/>
      </c>
      <c r="CG1885" s="32" t="str">
        <f t="shared" si="1067"/>
        <v/>
      </c>
      <c r="CH1885" s="48"/>
    </row>
    <row r="1886" spans="2:86" ht="30" customHeight="1" x14ac:dyDescent="0.2">
      <c r="B1886" s="155"/>
      <c r="C1886" s="117"/>
      <c r="D1886" s="53"/>
      <c r="E1886" s="68"/>
      <c r="F1886" s="54"/>
      <c r="G1886" s="54"/>
      <c r="H1886" s="55"/>
      <c r="I1886" s="71"/>
      <c r="J1886" s="73"/>
      <c r="K1886" s="56"/>
      <c r="L1886" s="76" t="str">
        <f t="shared" si="1044"/>
        <v/>
      </c>
      <c r="M1886" s="77" t="str">
        <f t="shared" si="1045"/>
        <v/>
      </c>
      <c r="N1886" s="130" t="str">
        <f t="shared" si="1071"/>
        <v/>
      </c>
      <c r="O1886" s="131" t="str">
        <f t="shared" si="1076"/>
        <v/>
      </c>
      <c r="P1886" s="131" t="str">
        <f t="shared" si="1076"/>
        <v/>
      </c>
      <c r="Q1886" s="131" t="str">
        <f t="shared" si="1076"/>
        <v/>
      </c>
      <c r="R1886" s="131" t="str">
        <f t="shared" si="1076"/>
        <v/>
      </c>
      <c r="S1886" s="131" t="str">
        <f t="shared" si="1076"/>
        <v/>
      </c>
      <c r="T1886" s="131" t="str">
        <f t="shared" si="1076"/>
        <v/>
      </c>
      <c r="U1886" s="131" t="str">
        <f t="shared" si="1076"/>
        <v/>
      </c>
      <c r="V1886" s="14"/>
      <c r="W1886" s="17" t="str">
        <f>IF(C1886="",IF(OR(AND($H1886&lt;&gt;"",C1886=""),AND($F1885=$F1886,$AK1886&lt;&gt;""),COUNTA($H$3:$H$100002)&gt;COUNTA($H$3:$H1886),$AE1886&lt;&gt;""),W1885,""),C1886)</f>
        <v/>
      </c>
      <c r="X1886" s="17" t="str">
        <f>IF(D1886="",IF(OR(AND($H1886&lt;&gt;"",D1886=""),AND($F1885=$F1886,$AK1886&lt;&gt;""),COUNTA($H$3:$H$100002)&gt;COUNTA($H$3:$H1886),$AE1886&lt;&gt;""),X1885,""),D1886)</f>
        <v/>
      </c>
      <c r="Y1886" s="17" t="str">
        <f>IF(E1886="",IF(OR(AND($H1886&lt;&gt;"",E1886=""),AND($F1885=$F1886,$AK1886&lt;&gt;""),COUNTA($H$3:$H$100002)&gt;COUNTA($H$3:$H1886),$AE1886&lt;&gt;""),Y1885,""),E1886)</f>
        <v/>
      </c>
      <c r="Z1886" s="27" t="str">
        <f t="shared" si="1046"/>
        <v/>
      </c>
      <c r="AA1886" s="2" t="str">
        <f>IF(F1886="","",COUNTA($F$3:F1886))</f>
        <v/>
      </c>
      <c r="AB1886" s="3" t="str">
        <f>IF(F1886="","",IFERROR(IF(F1886&lt;&gt;"",IFERROR(INDEX(設定!$C$3:$C$303,MATCH(F1886,設定!$C$3:$C$303,0),0),INDEX(設定!$C$3:$C$303,MATCH("*"&amp;F1886&amp;"*",設定!$C$3:$C$303,0),0)),""),"エラー"))</f>
        <v/>
      </c>
      <c r="AC1886" s="2" t="str">
        <f>IF(G1886="","",COUNTA($G$3:G1886))</f>
        <v/>
      </c>
      <c r="AD1886" s="3" t="str">
        <f>IF(G1886="","",IFERROR(IF(G1886&lt;&gt;"",IFERROR(INDEX(設定!$C$3:$C$303,MATCH(G1886,設定!$C$3:$C$303,0),0),INDEX(設定!$C$3:$C$303,MATCH("*"&amp;G1886&amp;"*",設定!$C$3:$C$303,0),0)),""),"エラー"))</f>
        <v/>
      </c>
      <c r="AE1886" s="3" t="str">
        <f>IFERROR(IF(AB1886="",IF(AND(H1886&lt;&gt;"",F1886=""),INDEX(AB$3:AB1886,MATCH(MAX(AA$3:AA1886),AA$3:AA1886,0),0),""),AB1886),"")</f>
        <v/>
      </c>
      <c r="AF1886" s="3" t="str">
        <f>IFERROR(IF(AD1886="",IF(AND(H1886&lt;&gt;"",G1886=""),INDEX(AD$3:AD1886,MATCH(MAX(AC$3:AC1886),AC$3:AC1886,0),0),""),AD1886),"")</f>
        <v/>
      </c>
      <c r="AG1886" s="2" t="str">
        <f>IF(AH1886="","",IF(OR(AH1886=AH1885,AH1886=AH1887),IF(AND(E1886="",AB1886="",AG1885&lt;&gt;""),MAX($AG$3:AG1885),MAX($AG$3:AG1885)+1),IF(AH1885=AH1886,AG1885,MAX($AG$3:AG1885)+1)))</f>
        <v/>
      </c>
      <c r="AH1886" s="12" t="str">
        <f t="shared" si="1047"/>
        <v/>
      </c>
      <c r="AI1886" s="12" t="str">
        <f t="shared" si="1048"/>
        <v/>
      </c>
      <c r="AJ1886" s="13" t="str">
        <f t="shared" si="1049"/>
        <v/>
      </c>
      <c r="AK1886" s="13" t="str">
        <f t="shared" si="1050"/>
        <v/>
      </c>
      <c r="AL1886" s="13" t="str">
        <f>IF(OR(AJ1886="",COUNTIF($AH$3:AH1886,AH1886)&lt;&gt;COUNTIF(AH$3:AH$100002,AH1886)),"",SUMIF(AH$3:AH$100002,AH1886,AJ$3:AJ$100002))</f>
        <v/>
      </c>
      <c r="AM1886" s="13" t="str">
        <f>IF(OR(AK1886="",COUNTIF($AH$3:AH1886,AH1886)&lt;&gt;COUNTIF(AH$3:AH$100002,AH1886)),"",SUMIF(AH$3:AH$100002,AH1886,AK$3:AK$100002))</f>
        <v/>
      </c>
      <c r="AO1886" s="13" t="str">
        <f t="shared" si="1075"/>
        <v/>
      </c>
      <c r="AP1886" s="13" t="str">
        <f t="shared" si="1075"/>
        <v/>
      </c>
      <c r="AQ1886" s="13" t="str">
        <f t="shared" si="1075"/>
        <v/>
      </c>
      <c r="AR1886" s="13" t="str">
        <f t="shared" si="1075"/>
        <v/>
      </c>
      <c r="AS1886" s="13" t="str">
        <f t="shared" si="1075"/>
        <v/>
      </c>
      <c r="AT1886" s="13" t="str">
        <f t="shared" si="1075"/>
        <v/>
      </c>
      <c r="AU1886" s="13" t="str">
        <f t="shared" si="1075"/>
        <v/>
      </c>
      <c r="AV1886" s="13" t="str">
        <f t="shared" si="1075"/>
        <v/>
      </c>
      <c r="AW1886" s="86" t="str">
        <f t="shared" si="1051"/>
        <v/>
      </c>
      <c r="AX1886" s="59" t="str">
        <f t="shared" si="1052"/>
        <v/>
      </c>
      <c r="AY1886" s="63" t="str">
        <f>IF(OR($BR1886="",BH1886=""),"",COUNT($BR$3:$BR1886))</f>
        <v/>
      </c>
      <c r="AZ1886" s="13" t="str">
        <f>IF(OR($BR1886="",BI1886=""),"",COUNT($BR$3:$BR1886))</f>
        <v/>
      </c>
      <c r="BA1886" s="13" t="str">
        <f>IF(OR($BR1886="",BJ1886=""),"",COUNT($BR$3:$BR1886))</f>
        <v/>
      </c>
      <c r="BB1886" s="13" t="str">
        <f>IF(OR($BR1886="",BK1886=""),"",COUNT($BR$3:$BR1886))</f>
        <v/>
      </c>
      <c r="BC1886" s="13" t="str">
        <f>IF(OR($BR1886="",BL1886=""),"",COUNT($BR$3:$BR1886))</f>
        <v/>
      </c>
      <c r="BD1886" s="13" t="str">
        <f>IF(OR($BR1886="",BM1886=""),"",COUNT($BR$3:$BR1886))</f>
        <v/>
      </c>
      <c r="BE1886" s="13" t="str">
        <f>IF(OR($BR1886="",BN1886=""),"",COUNT($BR$3:$BR1886))</f>
        <v/>
      </c>
      <c r="BF1886" s="13" t="str">
        <f>IF(OR($BR1886="",BO1886=""),"",COUNT($BR$3:$BR1886))</f>
        <v/>
      </c>
      <c r="BG1886" s="66" t="str">
        <f>IF(Z1886="","",COUNT($Z$3:Z1886))</f>
        <v/>
      </c>
      <c r="BH1886" s="13" t="str">
        <f>IF(AO1886="","",IF(AO1886=BH$2,(SUMIF($BV$3:$BV1886,BH$2,$BW$3:$BW1886)-SUMIF($BX$3:$BX1886,BH$2,$BY$3:$BY1886))*AO$1,""))</f>
        <v/>
      </c>
      <c r="BI1886" s="13" t="str">
        <f>IF(AP1886="","",IF(AP1886=BI$2,(SUMIF($BV$3:$BV1886,BI$2,$BW$3:$BW1886)-SUMIF($BX$3:$BX1886,BI$2,$BY$3:$BY1886))*AP$1,""))</f>
        <v/>
      </c>
      <c r="BJ1886" s="13" t="str">
        <f>IF(AQ1886="","",IF(AQ1886=BJ$2,(SUMIF($BV$3:$BV1886,BJ$2,$BW$3:$BW1886)-SUMIF($BX$3:$BX1886,BJ$2,$BY$3:$BY1886))*AQ$1,""))</f>
        <v/>
      </c>
      <c r="BK1886" s="13" t="str">
        <f>IF(AR1886="","",IF(AR1886=BK$2,(SUMIF($BV$3:$BV1886,BK$2,$BW$3:$BW1886)-SUMIF($BX$3:$BX1886,BK$2,$BY$3:$BY1886))*AR$1,""))</f>
        <v/>
      </c>
      <c r="BL1886" s="13" t="str">
        <f>IF(AS1886="","",IF(AS1886=BL$2,(SUMIF($BV$3:$BV1886,BL$2,$BW$3:$BW1886)-SUMIF($BX$3:$BX1886,BL$2,$BY$3:$BY1886))*AS$1,""))</f>
        <v/>
      </c>
      <c r="BM1886" s="13" t="str">
        <f>IF(AT1886="","",IF(AT1886=BM$2,(SUMIF($BV$3:$BV1886,BM$2,$BW$3:$BW1886)-SUMIF($BX$3:$BX1886,BM$2,$BY$3:$BY1886))*AT$1,""))</f>
        <v/>
      </c>
      <c r="BN1886" s="13" t="str">
        <f>IF(AU1886="","",IF(AU1886=BN$2,(SUMIF($BV$3:$BV1886,BN$2,$BW$3:$BW1886)-SUMIF($BX$3:$BX1886,BN$2,$BY$3:$BY1886))*AU$1,""))</f>
        <v/>
      </c>
      <c r="BO1886" s="13" t="str">
        <f>IF(AV1886="","",IF(AV1886=BO$2,(SUMIF($BV$3:$BV1886,BO$2,$BW$3:$BW1886)-SUMIF($BX$3:$BX1886,BO$2,$BY$3:$BY1886))*AV$1,""))</f>
        <v/>
      </c>
      <c r="BP1886" s="69"/>
      <c r="BQ1886" s="13" t="str">
        <f t="shared" si="1053"/>
        <v/>
      </c>
      <c r="BR1886" s="75" t="str">
        <f t="shared" si="1054"/>
        <v/>
      </c>
      <c r="BS1886" s="33" t="str">
        <f t="shared" si="1055"/>
        <v/>
      </c>
      <c r="BT1886" s="42" t="str">
        <f t="shared" si="1056"/>
        <v/>
      </c>
      <c r="BU1886" s="38" t="str">
        <f t="shared" si="1057"/>
        <v/>
      </c>
      <c r="BV1886" s="30" t="str">
        <f t="shared" si="1058"/>
        <v/>
      </c>
      <c r="BW1886" s="36" t="str">
        <f t="shared" si="1059"/>
        <v/>
      </c>
      <c r="BX1886" s="36" t="str">
        <f t="shared" si="1060"/>
        <v/>
      </c>
      <c r="BY1886" s="45" t="str">
        <f t="shared" si="1061"/>
        <v/>
      </c>
      <c r="BZ1886" s="12" t="str">
        <f t="shared" si="1062"/>
        <v/>
      </c>
      <c r="CA1886" s="47" t="str">
        <f t="shared" si="1063"/>
        <v/>
      </c>
      <c r="CB1886" s="32" t="str">
        <f t="shared" si="1064"/>
        <v/>
      </c>
      <c r="CC1886" s="32" t="str">
        <f t="shared" si="1065"/>
        <v/>
      </c>
      <c r="CD1886" s="32" t="str">
        <f t="shared" si="1066"/>
        <v/>
      </c>
      <c r="CE1886" s="48"/>
      <c r="CF1886" s="32" t="str">
        <f t="shared" si="1072"/>
        <v/>
      </c>
      <c r="CG1886" s="32" t="str">
        <f t="shared" si="1067"/>
        <v/>
      </c>
      <c r="CH1886" s="48"/>
    </row>
    <row r="1887" spans="2:86" ht="30" customHeight="1" x14ac:dyDescent="0.2">
      <c r="B1887" s="155"/>
      <c r="C1887" s="117"/>
      <c r="D1887" s="53"/>
      <c r="E1887" s="68"/>
      <c r="F1887" s="54"/>
      <c r="G1887" s="54"/>
      <c r="H1887" s="55"/>
      <c r="I1887" s="71"/>
      <c r="J1887" s="73"/>
      <c r="K1887" s="56"/>
      <c r="L1887" s="76" t="str">
        <f t="shared" si="1044"/>
        <v/>
      </c>
      <c r="M1887" s="77" t="str">
        <f t="shared" si="1045"/>
        <v/>
      </c>
      <c r="N1887" s="130" t="str">
        <f t="shared" si="1071"/>
        <v/>
      </c>
      <c r="O1887" s="131" t="str">
        <f t="shared" si="1076"/>
        <v/>
      </c>
      <c r="P1887" s="131" t="str">
        <f t="shared" si="1076"/>
        <v/>
      </c>
      <c r="Q1887" s="131" t="str">
        <f t="shared" si="1076"/>
        <v/>
      </c>
      <c r="R1887" s="131" t="str">
        <f t="shared" si="1076"/>
        <v/>
      </c>
      <c r="S1887" s="131" t="str">
        <f t="shared" si="1076"/>
        <v/>
      </c>
      <c r="T1887" s="131" t="str">
        <f t="shared" si="1076"/>
        <v/>
      </c>
      <c r="U1887" s="131" t="str">
        <f t="shared" si="1076"/>
        <v/>
      </c>
      <c r="V1887" s="14"/>
      <c r="W1887" s="17" t="str">
        <f>IF(C1887="",IF(OR(AND($H1887&lt;&gt;"",C1887=""),AND($F1886=$F1887,$AK1887&lt;&gt;""),COUNTA($H$3:$H$100002)&gt;COUNTA($H$3:$H1887),$AE1887&lt;&gt;""),W1886,""),C1887)</f>
        <v/>
      </c>
      <c r="X1887" s="17" t="str">
        <f>IF(D1887="",IF(OR(AND($H1887&lt;&gt;"",D1887=""),AND($F1886=$F1887,$AK1887&lt;&gt;""),COUNTA($H$3:$H$100002)&gt;COUNTA($H$3:$H1887),$AE1887&lt;&gt;""),X1886,""),D1887)</f>
        <v/>
      </c>
      <c r="Y1887" s="17" t="str">
        <f>IF(E1887="",IF(OR(AND($H1887&lt;&gt;"",E1887=""),AND($F1886=$F1887,$AK1887&lt;&gt;""),COUNTA($H$3:$H$100002)&gt;COUNTA($H$3:$H1887),$AE1887&lt;&gt;""),Y1886,""),E1887)</f>
        <v/>
      </c>
      <c r="Z1887" s="27" t="str">
        <f t="shared" si="1046"/>
        <v/>
      </c>
      <c r="AA1887" s="2" t="str">
        <f>IF(F1887="","",COUNTA($F$3:F1887))</f>
        <v/>
      </c>
      <c r="AB1887" s="3" t="str">
        <f>IF(F1887="","",IFERROR(IF(F1887&lt;&gt;"",IFERROR(INDEX(設定!$C$3:$C$303,MATCH(F1887,設定!$C$3:$C$303,0),0),INDEX(設定!$C$3:$C$303,MATCH("*"&amp;F1887&amp;"*",設定!$C$3:$C$303,0),0)),""),"エラー"))</f>
        <v/>
      </c>
      <c r="AC1887" s="2" t="str">
        <f>IF(G1887="","",COUNTA($G$3:G1887))</f>
        <v/>
      </c>
      <c r="AD1887" s="3" t="str">
        <f>IF(G1887="","",IFERROR(IF(G1887&lt;&gt;"",IFERROR(INDEX(設定!$C$3:$C$303,MATCH(G1887,設定!$C$3:$C$303,0),0),INDEX(設定!$C$3:$C$303,MATCH("*"&amp;G1887&amp;"*",設定!$C$3:$C$303,0),0)),""),"エラー"))</f>
        <v/>
      </c>
      <c r="AE1887" s="3" t="str">
        <f>IFERROR(IF(AB1887="",IF(AND(H1887&lt;&gt;"",F1887=""),INDEX(AB$3:AB1887,MATCH(MAX(AA$3:AA1887),AA$3:AA1887,0),0),""),AB1887),"")</f>
        <v/>
      </c>
      <c r="AF1887" s="3" t="str">
        <f>IFERROR(IF(AD1887="",IF(AND(H1887&lt;&gt;"",G1887=""),INDEX(AD$3:AD1887,MATCH(MAX(AC$3:AC1887),AC$3:AC1887,0),0),""),AD1887),"")</f>
        <v/>
      </c>
      <c r="AG1887" s="2" t="str">
        <f>IF(AH1887="","",IF(OR(AH1887=AH1886,AH1887=AH1888),IF(AND(E1887="",AB1887="",AG1886&lt;&gt;""),MAX($AG$3:AG1886),MAX($AG$3:AG1886)+1),IF(AH1886=AH1887,AG1886,MAX($AG$3:AG1886)+1)))</f>
        <v/>
      </c>
      <c r="AH1887" s="12" t="str">
        <f t="shared" si="1047"/>
        <v/>
      </c>
      <c r="AI1887" s="12" t="str">
        <f t="shared" si="1048"/>
        <v/>
      </c>
      <c r="AJ1887" s="13" t="str">
        <f t="shared" si="1049"/>
        <v/>
      </c>
      <c r="AK1887" s="13" t="str">
        <f t="shared" si="1050"/>
        <v/>
      </c>
      <c r="AL1887" s="13" t="str">
        <f>IF(OR(AJ1887="",COUNTIF($AH$3:AH1887,AH1887)&lt;&gt;COUNTIF(AH$3:AH$100002,AH1887)),"",SUMIF(AH$3:AH$100002,AH1887,AJ$3:AJ$100002))</f>
        <v/>
      </c>
      <c r="AM1887" s="13" t="str">
        <f>IF(OR(AK1887="",COUNTIF($AH$3:AH1887,AH1887)&lt;&gt;COUNTIF(AH$3:AH$100002,AH1887)),"",SUMIF(AH$3:AH$100002,AH1887,AK$3:AK$100002))</f>
        <v/>
      </c>
      <c r="AO1887" s="13" t="str">
        <f t="shared" si="1075"/>
        <v/>
      </c>
      <c r="AP1887" s="13" t="str">
        <f t="shared" si="1075"/>
        <v/>
      </c>
      <c r="AQ1887" s="13" t="str">
        <f t="shared" si="1075"/>
        <v/>
      </c>
      <c r="AR1887" s="13" t="str">
        <f t="shared" si="1075"/>
        <v/>
      </c>
      <c r="AS1887" s="13" t="str">
        <f t="shared" si="1075"/>
        <v/>
      </c>
      <c r="AT1887" s="13" t="str">
        <f t="shared" si="1075"/>
        <v/>
      </c>
      <c r="AU1887" s="13" t="str">
        <f t="shared" si="1075"/>
        <v/>
      </c>
      <c r="AV1887" s="13" t="str">
        <f t="shared" si="1075"/>
        <v/>
      </c>
      <c r="AW1887" s="86" t="str">
        <f t="shared" si="1051"/>
        <v/>
      </c>
      <c r="AX1887" s="59" t="str">
        <f t="shared" si="1052"/>
        <v/>
      </c>
      <c r="AY1887" s="63" t="str">
        <f>IF(OR($BR1887="",BH1887=""),"",COUNT($BR$3:$BR1887))</f>
        <v/>
      </c>
      <c r="AZ1887" s="13" t="str">
        <f>IF(OR($BR1887="",BI1887=""),"",COUNT($BR$3:$BR1887))</f>
        <v/>
      </c>
      <c r="BA1887" s="13" t="str">
        <f>IF(OR($BR1887="",BJ1887=""),"",COUNT($BR$3:$BR1887))</f>
        <v/>
      </c>
      <c r="BB1887" s="13" t="str">
        <f>IF(OR($BR1887="",BK1887=""),"",COUNT($BR$3:$BR1887))</f>
        <v/>
      </c>
      <c r="BC1887" s="13" t="str">
        <f>IF(OR($BR1887="",BL1887=""),"",COUNT($BR$3:$BR1887))</f>
        <v/>
      </c>
      <c r="BD1887" s="13" t="str">
        <f>IF(OR($BR1887="",BM1887=""),"",COUNT($BR$3:$BR1887))</f>
        <v/>
      </c>
      <c r="BE1887" s="13" t="str">
        <f>IF(OR($BR1887="",BN1887=""),"",COUNT($BR$3:$BR1887))</f>
        <v/>
      </c>
      <c r="BF1887" s="13" t="str">
        <f>IF(OR($BR1887="",BO1887=""),"",COUNT($BR$3:$BR1887))</f>
        <v/>
      </c>
      <c r="BG1887" s="66" t="str">
        <f>IF(Z1887="","",COUNT($Z$3:Z1887))</f>
        <v/>
      </c>
      <c r="BH1887" s="13" t="str">
        <f>IF(AO1887="","",IF(AO1887=BH$2,(SUMIF($BV$3:$BV1887,BH$2,$BW$3:$BW1887)-SUMIF($BX$3:$BX1887,BH$2,$BY$3:$BY1887))*AO$1,""))</f>
        <v/>
      </c>
      <c r="BI1887" s="13" t="str">
        <f>IF(AP1887="","",IF(AP1887=BI$2,(SUMIF($BV$3:$BV1887,BI$2,$BW$3:$BW1887)-SUMIF($BX$3:$BX1887,BI$2,$BY$3:$BY1887))*AP$1,""))</f>
        <v/>
      </c>
      <c r="BJ1887" s="13" t="str">
        <f>IF(AQ1887="","",IF(AQ1887=BJ$2,(SUMIF($BV$3:$BV1887,BJ$2,$BW$3:$BW1887)-SUMIF($BX$3:$BX1887,BJ$2,$BY$3:$BY1887))*AQ$1,""))</f>
        <v/>
      </c>
      <c r="BK1887" s="13" t="str">
        <f>IF(AR1887="","",IF(AR1887=BK$2,(SUMIF($BV$3:$BV1887,BK$2,$BW$3:$BW1887)-SUMIF($BX$3:$BX1887,BK$2,$BY$3:$BY1887))*AR$1,""))</f>
        <v/>
      </c>
      <c r="BL1887" s="13" t="str">
        <f>IF(AS1887="","",IF(AS1887=BL$2,(SUMIF($BV$3:$BV1887,BL$2,$BW$3:$BW1887)-SUMIF($BX$3:$BX1887,BL$2,$BY$3:$BY1887))*AS$1,""))</f>
        <v/>
      </c>
      <c r="BM1887" s="13" t="str">
        <f>IF(AT1887="","",IF(AT1887=BM$2,(SUMIF($BV$3:$BV1887,BM$2,$BW$3:$BW1887)-SUMIF($BX$3:$BX1887,BM$2,$BY$3:$BY1887))*AT$1,""))</f>
        <v/>
      </c>
      <c r="BN1887" s="13" t="str">
        <f>IF(AU1887="","",IF(AU1887=BN$2,(SUMIF($BV$3:$BV1887,BN$2,$BW$3:$BW1887)-SUMIF($BX$3:$BX1887,BN$2,$BY$3:$BY1887))*AU$1,""))</f>
        <v/>
      </c>
      <c r="BO1887" s="13" t="str">
        <f>IF(AV1887="","",IF(AV1887=BO$2,(SUMIF($BV$3:$BV1887,BO$2,$BW$3:$BW1887)-SUMIF($BX$3:$BX1887,BO$2,$BY$3:$BY1887))*AV$1,""))</f>
        <v/>
      </c>
      <c r="BP1887" s="69"/>
      <c r="BQ1887" s="13" t="str">
        <f t="shared" si="1053"/>
        <v/>
      </c>
      <c r="BR1887" s="75" t="str">
        <f t="shared" si="1054"/>
        <v/>
      </c>
      <c r="BS1887" s="33" t="str">
        <f t="shared" si="1055"/>
        <v/>
      </c>
      <c r="BT1887" s="42" t="str">
        <f t="shared" si="1056"/>
        <v/>
      </c>
      <c r="BU1887" s="38" t="str">
        <f t="shared" si="1057"/>
        <v/>
      </c>
      <c r="BV1887" s="30" t="str">
        <f t="shared" si="1058"/>
        <v/>
      </c>
      <c r="BW1887" s="36" t="str">
        <f t="shared" si="1059"/>
        <v/>
      </c>
      <c r="BX1887" s="36" t="str">
        <f t="shared" si="1060"/>
        <v/>
      </c>
      <c r="BY1887" s="45" t="str">
        <f t="shared" si="1061"/>
        <v/>
      </c>
      <c r="BZ1887" s="12" t="str">
        <f t="shared" si="1062"/>
        <v/>
      </c>
      <c r="CA1887" s="47" t="str">
        <f t="shared" si="1063"/>
        <v/>
      </c>
      <c r="CB1887" s="32" t="str">
        <f t="shared" si="1064"/>
        <v/>
      </c>
      <c r="CC1887" s="32" t="str">
        <f t="shared" si="1065"/>
        <v/>
      </c>
      <c r="CD1887" s="32" t="str">
        <f t="shared" si="1066"/>
        <v/>
      </c>
      <c r="CE1887" s="48"/>
      <c r="CF1887" s="32" t="str">
        <f t="shared" si="1072"/>
        <v/>
      </c>
      <c r="CG1887" s="32" t="str">
        <f t="shared" si="1067"/>
        <v/>
      </c>
      <c r="CH1887" s="48"/>
    </row>
    <row r="1888" spans="2:86" ht="30" customHeight="1" x14ac:dyDescent="0.2">
      <c r="B1888" s="155"/>
      <c r="C1888" s="117"/>
      <c r="D1888" s="53"/>
      <c r="E1888" s="68"/>
      <c r="F1888" s="54"/>
      <c r="G1888" s="54"/>
      <c r="H1888" s="55"/>
      <c r="I1888" s="71"/>
      <c r="J1888" s="73"/>
      <c r="K1888" s="56"/>
      <c r="L1888" s="76" t="str">
        <f t="shared" si="1044"/>
        <v/>
      </c>
      <c r="M1888" s="77" t="str">
        <f t="shared" si="1045"/>
        <v/>
      </c>
      <c r="N1888" s="130" t="str">
        <f t="shared" si="1071"/>
        <v/>
      </c>
      <c r="O1888" s="131" t="str">
        <f t="shared" si="1076"/>
        <v/>
      </c>
      <c r="P1888" s="131" t="str">
        <f t="shared" si="1076"/>
        <v/>
      </c>
      <c r="Q1888" s="131" t="str">
        <f t="shared" si="1076"/>
        <v/>
      </c>
      <c r="R1888" s="131" t="str">
        <f t="shared" si="1076"/>
        <v/>
      </c>
      <c r="S1888" s="131" t="str">
        <f t="shared" si="1076"/>
        <v/>
      </c>
      <c r="T1888" s="131" t="str">
        <f t="shared" si="1076"/>
        <v/>
      </c>
      <c r="U1888" s="131" t="str">
        <f t="shared" si="1076"/>
        <v/>
      </c>
      <c r="V1888" s="14"/>
      <c r="W1888" s="17" t="str">
        <f>IF(C1888="",IF(OR(AND($H1888&lt;&gt;"",C1888=""),AND($F1887=$F1888,$AK1888&lt;&gt;""),COUNTA($H$3:$H$100002)&gt;COUNTA($H$3:$H1888),$AE1888&lt;&gt;""),W1887,""),C1888)</f>
        <v/>
      </c>
      <c r="X1888" s="17" t="str">
        <f>IF(D1888="",IF(OR(AND($H1888&lt;&gt;"",D1888=""),AND($F1887=$F1888,$AK1888&lt;&gt;""),COUNTA($H$3:$H$100002)&gt;COUNTA($H$3:$H1888),$AE1888&lt;&gt;""),X1887,""),D1888)</f>
        <v/>
      </c>
      <c r="Y1888" s="17" t="str">
        <f>IF(E1888="",IF(OR(AND($H1888&lt;&gt;"",E1888=""),AND($F1887=$F1888,$AK1888&lt;&gt;""),COUNTA($H$3:$H$100002)&gt;COUNTA($H$3:$H1888),$AE1888&lt;&gt;""),Y1887,""),E1888)</f>
        <v/>
      </c>
      <c r="Z1888" s="27" t="str">
        <f t="shared" si="1046"/>
        <v/>
      </c>
      <c r="AA1888" s="2" t="str">
        <f>IF(F1888="","",COUNTA($F$3:F1888))</f>
        <v/>
      </c>
      <c r="AB1888" s="3" t="str">
        <f>IF(F1888="","",IFERROR(IF(F1888&lt;&gt;"",IFERROR(INDEX(設定!$C$3:$C$303,MATCH(F1888,設定!$C$3:$C$303,0),0),INDEX(設定!$C$3:$C$303,MATCH("*"&amp;F1888&amp;"*",設定!$C$3:$C$303,0),0)),""),"エラー"))</f>
        <v/>
      </c>
      <c r="AC1888" s="2" t="str">
        <f>IF(G1888="","",COUNTA($G$3:G1888))</f>
        <v/>
      </c>
      <c r="AD1888" s="3" t="str">
        <f>IF(G1888="","",IFERROR(IF(G1888&lt;&gt;"",IFERROR(INDEX(設定!$C$3:$C$303,MATCH(G1888,設定!$C$3:$C$303,0),0),INDEX(設定!$C$3:$C$303,MATCH("*"&amp;G1888&amp;"*",設定!$C$3:$C$303,0),0)),""),"エラー"))</f>
        <v/>
      </c>
      <c r="AE1888" s="3" t="str">
        <f>IFERROR(IF(AB1888="",IF(AND(H1888&lt;&gt;"",F1888=""),INDEX(AB$3:AB1888,MATCH(MAX(AA$3:AA1888),AA$3:AA1888,0),0),""),AB1888),"")</f>
        <v/>
      </c>
      <c r="AF1888" s="3" t="str">
        <f>IFERROR(IF(AD1888="",IF(AND(H1888&lt;&gt;"",G1888=""),INDEX(AD$3:AD1888,MATCH(MAX(AC$3:AC1888),AC$3:AC1888,0),0),""),AD1888),"")</f>
        <v/>
      </c>
      <c r="AG1888" s="2" t="str">
        <f>IF(AH1888="","",IF(OR(AH1888=AH1887,AH1888=AH1889),IF(AND(E1888="",AB1888="",AG1887&lt;&gt;""),MAX($AG$3:AG1887),MAX($AG$3:AG1887)+1),IF(AH1887=AH1888,AG1887,MAX($AG$3:AG1887)+1)))</f>
        <v/>
      </c>
      <c r="AH1888" s="12" t="str">
        <f t="shared" si="1047"/>
        <v/>
      </c>
      <c r="AI1888" s="12" t="str">
        <f t="shared" si="1048"/>
        <v/>
      </c>
      <c r="AJ1888" s="13" t="str">
        <f t="shared" si="1049"/>
        <v/>
      </c>
      <c r="AK1888" s="13" t="str">
        <f t="shared" si="1050"/>
        <v/>
      </c>
      <c r="AL1888" s="13" t="str">
        <f>IF(OR(AJ1888="",COUNTIF($AH$3:AH1888,AH1888)&lt;&gt;COUNTIF(AH$3:AH$100002,AH1888)),"",SUMIF(AH$3:AH$100002,AH1888,AJ$3:AJ$100002))</f>
        <v/>
      </c>
      <c r="AM1888" s="13" t="str">
        <f>IF(OR(AK1888="",COUNTIF($AH$3:AH1888,AH1888)&lt;&gt;COUNTIF(AH$3:AH$100002,AH1888)),"",SUMIF(AH$3:AH$100002,AH1888,AK$3:AK$100002))</f>
        <v/>
      </c>
      <c r="AO1888" s="13" t="str">
        <f t="shared" si="1075"/>
        <v/>
      </c>
      <c r="AP1888" s="13" t="str">
        <f t="shared" si="1075"/>
        <v/>
      </c>
      <c r="AQ1888" s="13" t="str">
        <f t="shared" si="1075"/>
        <v/>
      </c>
      <c r="AR1888" s="13" t="str">
        <f t="shared" si="1075"/>
        <v/>
      </c>
      <c r="AS1888" s="13" t="str">
        <f t="shared" si="1075"/>
        <v/>
      </c>
      <c r="AT1888" s="13" t="str">
        <f t="shared" si="1075"/>
        <v/>
      </c>
      <c r="AU1888" s="13" t="str">
        <f t="shared" si="1075"/>
        <v/>
      </c>
      <c r="AV1888" s="13" t="str">
        <f t="shared" si="1075"/>
        <v/>
      </c>
      <c r="AW1888" s="86" t="str">
        <f t="shared" si="1051"/>
        <v/>
      </c>
      <c r="AX1888" s="59" t="str">
        <f t="shared" si="1052"/>
        <v/>
      </c>
      <c r="AY1888" s="63" t="str">
        <f>IF(OR($BR1888="",BH1888=""),"",COUNT($BR$3:$BR1888))</f>
        <v/>
      </c>
      <c r="AZ1888" s="13" t="str">
        <f>IF(OR($BR1888="",BI1888=""),"",COUNT($BR$3:$BR1888))</f>
        <v/>
      </c>
      <c r="BA1888" s="13" t="str">
        <f>IF(OR($BR1888="",BJ1888=""),"",COUNT($BR$3:$BR1888))</f>
        <v/>
      </c>
      <c r="BB1888" s="13" t="str">
        <f>IF(OR($BR1888="",BK1888=""),"",COUNT($BR$3:$BR1888))</f>
        <v/>
      </c>
      <c r="BC1888" s="13" t="str">
        <f>IF(OR($BR1888="",BL1888=""),"",COUNT($BR$3:$BR1888))</f>
        <v/>
      </c>
      <c r="BD1888" s="13" t="str">
        <f>IF(OR($BR1888="",BM1888=""),"",COUNT($BR$3:$BR1888))</f>
        <v/>
      </c>
      <c r="BE1888" s="13" t="str">
        <f>IF(OR($BR1888="",BN1888=""),"",COUNT($BR$3:$BR1888))</f>
        <v/>
      </c>
      <c r="BF1888" s="13" t="str">
        <f>IF(OR($BR1888="",BO1888=""),"",COUNT($BR$3:$BR1888))</f>
        <v/>
      </c>
      <c r="BG1888" s="66" t="str">
        <f>IF(Z1888="","",COUNT($Z$3:Z1888))</f>
        <v/>
      </c>
      <c r="BH1888" s="13" t="str">
        <f>IF(AO1888="","",IF(AO1888=BH$2,(SUMIF($BV$3:$BV1888,BH$2,$BW$3:$BW1888)-SUMIF($BX$3:$BX1888,BH$2,$BY$3:$BY1888))*AO$1,""))</f>
        <v/>
      </c>
      <c r="BI1888" s="13" t="str">
        <f>IF(AP1888="","",IF(AP1888=BI$2,(SUMIF($BV$3:$BV1888,BI$2,$BW$3:$BW1888)-SUMIF($BX$3:$BX1888,BI$2,$BY$3:$BY1888))*AP$1,""))</f>
        <v/>
      </c>
      <c r="BJ1888" s="13" t="str">
        <f>IF(AQ1888="","",IF(AQ1888=BJ$2,(SUMIF($BV$3:$BV1888,BJ$2,$BW$3:$BW1888)-SUMIF($BX$3:$BX1888,BJ$2,$BY$3:$BY1888))*AQ$1,""))</f>
        <v/>
      </c>
      <c r="BK1888" s="13" t="str">
        <f>IF(AR1888="","",IF(AR1888=BK$2,(SUMIF($BV$3:$BV1888,BK$2,$BW$3:$BW1888)-SUMIF($BX$3:$BX1888,BK$2,$BY$3:$BY1888))*AR$1,""))</f>
        <v/>
      </c>
      <c r="BL1888" s="13" t="str">
        <f>IF(AS1888="","",IF(AS1888=BL$2,(SUMIF($BV$3:$BV1888,BL$2,$BW$3:$BW1888)-SUMIF($BX$3:$BX1888,BL$2,$BY$3:$BY1888))*AS$1,""))</f>
        <v/>
      </c>
      <c r="BM1888" s="13" t="str">
        <f>IF(AT1888="","",IF(AT1888=BM$2,(SUMIF($BV$3:$BV1888,BM$2,$BW$3:$BW1888)-SUMIF($BX$3:$BX1888,BM$2,$BY$3:$BY1888))*AT$1,""))</f>
        <v/>
      </c>
      <c r="BN1888" s="13" t="str">
        <f>IF(AU1888="","",IF(AU1888=BN$2,(SUMIF($BV$3:$BV1888,BN$2,$BW$3:$BW1888)-SUMIF($BX$3:$BX1888,BN$2,$BY$3:$BY1888))*AU$1,""))</f>
        <v/>
      </c>
      <c r="BO1888" s="13" t="str">
        <f>IF(AV1888="","",IF(AV1888=BO$2,(SUMIF($BV$3:$BV1888,BO$2,$BW$3:$BW1888)-SUMIF($BX$3:$BX1888,BO$2,$BY$3:$BY1888))*AV$1,""))</f>
        <v/>
      </c>
      <c r="BP1888" s="69"/>
      <c r="BQ1888" s="13" t="str">
        <f t="shared" si="1053"/>
        <v/>
      </c>
      <c r="BR1888" s="75" t="str">
        <f t="shared" si="1054"/>
        <v/>
      </c>
      <c r="BS1888" s="33" t="str">
        <f t="shared" si="1055"/>
        <v/>
      </c>
      <c r="BT1888" s="42" t="str">
        <f t="shared" si="1056"/>
        <v/>
      </c>
      <c r="BU1888" s="38" t="str">
        <f t="shared" si="1057"/>
        <v/>
      </c>
      <c r="BV1888" s="30" t="str">
        <f t="shared" si="1058"/>
        <v/>
      </c>
      <c r="BW1888" s="36" t="str">
        <f t="shared" si="1059"/>
        <v/>
      </c>
      <c r="BX1888" s="36" t="str">
        <f t="shared" si="1060"/>
        <v/>
      </c>
      <c r="BY1888" s="45" t="str">
        <f t="shared" si="1061"/>
        <v/>
      </c>
      <c r="BZ1888" s="12" t="str">
        <f t="shared" si="1062"/>
        <v/>
      </c>
      <c r="CA1888" s="47" t="str">
        <f t="shared" si="1063"/>
        <v/>
      </c>
      <c r="CB1888" s="32" t="str">
        <f t="shared" si="1064"/>
        <v/>
      </c>
      <c r="CC1888" s="32" t="str">
        <f t="shared" si="1065"/>
        <v/>
      </c>
      <c r="CD1888" s="32" t="str">
        <f t="shared" si="1066"/>
        <v/>
      </c>
      <c r="CE1888" s="48"/>
      <c r="CF1888" s="32" t="str">
        <f t="shared" si="1072"/>
        <v/>
      </c>
      <c r="CG1888" s="32" t="str">
        <f t="shared" si="1067"/>
        <v/>
      </c>
      <c r="CH1888" s="48"/>
    </row>
    <row r="1889" spans="2:86" ht="30" customHeight="1" x14ac:dyDescent="0.2">
      <c r="B1889" s="155"/>
      <c r="C1889" s="117"/>
      <c r="D1889" s="53"/>
      <c r="E1889" s="68"/>
      <c r="F1889" s="54"/>
      <c r="G1889" s="54"/>
      <c r="H1889" s="55"/>
      <c r="I1889" s="71"/>
      <c r="J1889" s="73"/>
      <c r="K1889" s="56"/>
      <c r="L1889" s="76" t="str">
        <f t="shared" si="1044"/>
        <v/>
      </c>
      <c r="M1889" s="77" t="str">
        <f t="shared" si="1045"/>
        <v/>
      </c>
      <c r="N1889" s="130" t="str">
        <f t="shared" si="1071"/>
        <v/>
      </c>
      <c r="O1889" s="131" t="str">
        <f t="shared" si="1076"/>
        <v/>
      </c>
      <c r="P1889" s="131" t="str">
        <f t="shared" si="1076"/>
        <v/>
      </c>
      <c r="Q1889" s="131" t="str">
        <f t="shared" si="1076"/>
        <v/>
      </c>
      <c r="R1889" s="131" t="str">
        <f t="shared" si="1076"/>
        <v/>
      </c>
      <c r="S1889" s="131" t="str">
        <f t="shared" si="1076"/>
        <v/>
      </c>
      <c r="T1889" s="131" t="str">
        <f t="shared" si="1076"/>
        <v/>
      </c>
      <c r="U1889" s="131" t="str">
        <f t="shared" si="1076"/>
        <v/>
      </c>
      <c r="V1889" s="14"/>
      <c r="W1889" s="17" t="str">
        <f>IF(C1889="",IF(OR(AND($H1889&lt;&gt;"",C1889=""),AND($F1888=$F1889,$AK1889&lt;&gt;""),COUNTA($H$3:$H$100002)&gt;COUNTA($H$3:$H1889),$AE1889&lt;&gt;""),W1888,""),C1889)</f>
        <v/>
      </c>
      <c r="X1889" s="17" t="str">
        <f>IF(D1889="",IF(OR(AND($H1889&lt;&gt;"",D1889=""),AND($F1888=$F1889,$AK1889&lt;&gt;""),COUNTA($H$3:$H$100002)&gt;COUNTA($H$3:$H1889),$AE1889&lt;&gt;""),X1888,""),D1889)</f>
        <v/>
      </c>
      <c r="Y1889" s="17" t="str">
        <f>IF(E1889="",IF(OR(AND($H1889&lt;&gt;"",E1889=""),AND($F1888=$F1889,$AK1889&lt;&gt;""),COUNTA($H$3:$H$100002)&gt;COUNTA($H$3:$H1889),$AE1889&lt;&gt;""),Y1888,""),E1889)</f>
        <v/>
      </c>
      <c r="Z1889" s="27" t="str">
        <f t="shared" si="1046"/>
        <v/>
      </c>
      <c r="AA1889" s="2" t="str">
        <f>IF(F1889="","",COUNTA($F$3:F1889))</f>
        <v/>
      </c>
      <c r="AB1889" s="3" t="str">
        <f>IF(F1889="","",IFERROR(IF(F1889&lt;&gt;"",IFERROR(INDEX(設定!$C$3:$C$303,MATCH(F1889,設定!$C$3:$C$303,0),0),INDEX(設定!$C$3:$C$303,MATCH("*"&amp;F1889&amp;"*",設定!$C$3:$C$303,0),0)),""),"エラー"))</f>
        <v/>
      </c>
      <c r="AC1889" s="2" t="str">
        <f>IF(G1889="","",COUNTA($G$3:G1889))</f>
        <v/>
      </c>
      <c r="AD1889" s="3" t="str">
        <f>IF(G1889="","",IFERROR(IF(G1889&lt;&gt;"",IFERROR(INDEX(設定!$C$3:$C$303,MATCH(G1889,設定!$C$3:$C$303,0),0),INDEX(設定!$C$3:$C$303,MATCH("*"&amp;G1889&amp;"*",設定!$C$3:$C$303,0),0)),""),"エラー"))</f>
        <v/>
      </c>
      <c r="AE1889" s="3" t="str">
        <f>IFERROR(IF(AB1889="",IF(AND(H1889&lt;&gt;"",F1889=""),INDEX(AB$3:AB1889,MATCH(MAX(AA$3:AA1889),AA$3:AA1889,0),0),""),AB1889),"")</f>
        <v/>
      </c>
      <c r="AF1889" s="3" t="str">
        <f>IFERROR(IF(AD1889="",IF(AND(H1889&lt;&gt;"",G1889=""),INDEX(AD$3:AD1889,MATCH(MAX(AC$3:AC1889),AC$3:AC1889,0),0),""),AD1889),"")</f>
        <v/>
      </c>
      <c r="AG1889" s="2" t="str">
        <f>IF(AH1889="","",IF(OR(AH1889=AH1888,AH1889=AH1890),IF(AND(E1889="",AB1889="",AG1888&lt;&gt;""),MAX($AG$3:AG1888),MAX($AG$3:AG1888)+1),IF(AH1888=AH1889,AG1888,MAX($AG$3:AG1888)+1)))</f>
        <v/>
      </c>
      <c r="AH1889" s="12" t="str">
        <f t="shared" si="1047"/>
        <v/>
      </c>
      <c r="AI1889" s="12" t="str">
        <f t="shared" si="1048"/>
        <v/>
      </c>
      <c r="AJ1889" s="13" t="str">
        <f t="shared" si="1049"/>
        <v/>
      </c>
      <c r="AK1889" s="13" t="str">
        <f t="shared" si="1050"/>
        <v/>
      </c>
      <c r="AL1889" s="13" t="str">
        <f>IF(OR(AJ1889="",COUNTIF($AH$3:AH1889,AH1889)&lt;&gt;COUNTIF(AH$3:AH$100002,AH1889)),"",SUMIF(AH$3:AH$100002,AH1889,AJ$3:AJ$100002))</f>
        <v/>
      </c>
      <c r="AM1889" s="13" t="str">
        <f>IF(OR(AK1889="",COUNTIF($AH$3:AH1889,AH1889)&lt;&gt;COUNTIF(AH$3:AH$100002,AH1889)),"",SUMIF(AH$3:AH$100002,AH1889,AK$3:AK$100002))</f>
        <v/>
      </c>
      <c r="AO1889" s="13" t="str">
        <f t="shared" si="1075"/>
        <v/>
      </c>
      <c r="AP1889" s="13" t="str">
        <f t="shared" si="1075"/>
        <v/>
      </c>
      <c r="AQ1889" s="13" t="str">
        <f t="shared" si="1075"/>
        <v/>
      </c>
      <c r="AR1889" s="13" t="str">
        <f t="shared" si="1075"/>
        <v/>
      </c>
      <c r="AS1889" s="13" t="str">
        <f t="shared" si="1075"/>
        <v/>
      </c>
      <c r="AT1889" s="13" t="str">
        <f t="shared" si="1075"/>
        <v/>
      </c>
      <c r="AU1889" s="13" t="str">
        <f t="shared" si="1075"/>
        <v/>
      </c>
      <c r="AV1889" s="13" t="str">
        <f t="shared" si="1075"/>
        <v/>
      </c>
      <c r="AW1889" s="86" t="str">
        <f t="shared" si="1051"/>
        <v/>
      </c>
      <c r="AX1889" s="59" t="str">
        <f t="shared" si="1052"/>
        <v/>
      </c>
      <c r="AY1889" s="63" t="str">
        <f>IF(OR($BR1889="",BH1889=""),"",COUNT($BR$3:$BR1889))</f>
        <v/>
      </c>
      <c r="AZ1889" s="13" t="str">
        <f>IF(OR($BR1889="",BI1889=""),"",COUNT($BR$3:$BR1889))</f>
        <v/>
      </c>
      <c r="BA1889" s="13" t="str">
        <f>IF(OR($BR1889="",BJ1889=""),"",COUNT($BR$3:$BR1889))</f>
        <v/>
      </c>
      <c r="BB1889" s="13" t="str">
        <f>IF(OR($BR1889="",BK1889=""),"",COUNT($BR$3:$BR1889))</f>
        <v/>
      </c>
      <c r="BC1889" s="13" t="str">
        <f>IF(OR($BR1889="",BL1889=""),"",COUNT($BR$3:$BR1889))</f>
        <v/>
      </c>
      <c r="BD1889" s="13" t="str">
        <f>IF(OR($BR1889="",BM1889=""),"",COUNT($BR$3:$BR1889))</f>
        <v/>
      </c>
      <c r="BE1889" s="13" t="str">
        <f>IF(OR($BR1889="",BN1889=""),"",COUNT($BR$3:$BR1889))</f>
        <v/>
      </c>
      <c r="BF1889" s="13" t="str">
        <f>IF(OR($BR1889="",BO1889=""),"",COUNT($BR$3:$BR1889))</f>
        <v/>
      </c>
      <c r="BG1889" s="66" t="str">
        <f>IF(Z1889="","",COUNT($Z$3:Z1889))</f>
        <v/>
      </c>
      <c r="BH1889" s="13" t="str">
        <f>IF(AO1889="","",IF(AO1889=BH$2,(SUMIF($BV$3:$BV1889,BH$2,$BW$3:$BW1889)-SUMIF($BX$3:$BX1889,BH$2,$BY$3:$BY1889))*AO$1,""))</f>
        <v/>
      </c>
      <c r="BI1889" s="13" t="str">
        <f>IF(AP1889="","",IF(AP1889=BI$2,(SUMIF($BV$3:$BV1889,BI$2,$BW$3:$BW1889)-SUMIF($BX$3:$BX1889,BI$2,$BY$3:$BY1889))*AP$1,""))</f>
        <v/>
      </c>
      <c r="BJ1889" s="13" t="str">
        <f>IF(AQ1889="","",IF(AQ1889=BJ$2,(SUMIF($BV$3:$BV1889,BJ$2,$BW$3:$BW1889)-SUMIF($BX$3:$BX1889,BJ$2,$BY$3:$BY1889))*AQ$1,""))</f>
        <v/>
      </c>
      <c r="BK1889" s="13" t="str">
        <f>IF(AR1889="","",IF(AR1889=BK$2,(SUMIF($BV$3:$BV1889,BK$2,$BW$3:$BW1889)-SUMIF($BX$3:$BX1889,BK$2,$BY$3:$BY1889))*AR$1,""))</f>
        <v/>
      </c>
      <c r="BL1889" s="13" t="str">
        <f>IF(AS1889="","",IF(AS1889=BL$2,(SUMIF($BV$3:$BV1889,BL$2,$BW$3:$BW1889)-SUMIF($BX$3:$BX1889,BL$2,$BY$3:$BY1889))*AS$1,""))</f>
        <v/>
      </c>
      <c r="BM1889" s="13" t="str">
        <f>IF(AT1889="","",IF(AT1889=BM$2,(SUMIF($BV$3:$BV1889,BM$2,$BW$3:$BW1889)-SUMIF($BX$3:$BX1889,BM$2,$BY$3:$BY1889))*AT$1,""))</f>
        <v/>
      </c>
      <c r="BN1889" s="13" t="str">
        <f>IF(AU1889="","",IF(AU1889=BN$2,(SUMIF($BV$3:$BV1889,BN$2,$BW$3:$BW1889)-SUMIF($BX$3:$BX1889,BN$2,$BY$3:$BY1889))*AU$1,""))</f>
        <v/>
      </c>
      <c r="BO1889" s="13" t="str">
        <f>IF(AV1889="","",IF(AV1889=BO$2,(SUMIF($BV$3:$BV1889,BO$2,$BW$3:$BW1889)-SUMIF($BX$3:$BX1889,BO$2,$BY$3:$BY1889))*AV$1,""))</f>
        <v/>
      </c>
      <c r="BP1889" s="69"/>
      <c r="BQ1889" s="13" t="str">
        <f t="shared" si="1053"/>
        <v/>
      </c>
      <c r="BR1889" s="75" t="str">
        <f t="shared" si="1054"/>
        <v/>
      </c>
      <c r="BS1889" s="33" t="str">
        <f t="shared" si="1055"/>
        <v/>
      </c>
      <c r="BT1889" s="42" t="str">
        <f t="shared" si="1056"/>
        <v/>
      </c>
      <c r="BU1889" s="38" t="str">
        <f t="shared" si="1057"/>
        <v/>
      </c>
      <c r="BV1889" s="30" t="str">
        <f t="shared" si="1058"/>
        <v/>
      </c>
      <c r="BW1889" s="36" t="str">
        <f t="shared" si="1059"/>
        <v/>
      </c>
      <c r="BX1889" s="36" t="str">
        <f t="shared" si="1060"/>
        <v/>
      </c>
      <c r="BY1889" s="45" t="str">
        <f t="shared" si="1061"/>
        <v/>
      </c>
      <c r="BZ1889" s="12" t="str">
        <f t="shared" si="1062"/>
        <v/>
      </c>
      <c r="CA1889" s="47" t="str">
        <f t="shared" si="1063"/>
        <v/>
      </c>
      <c r="CB1889" s="32" t="str">
        <f t="shared" si="1064"/>
        <v/>
      </c>
      <c r="CC1889" s="32" t="str">
        <f t="shared" si="1065"/>
        <v/>
      </c>
      <c r="CD1889" s="32" t="str">
        <f t="shared" si="1066"/>
        <v/>
      </c>
      <c r="CE1889" s="48"/>
      <c r="CF1889" s="32" t="str">
        <f t="shared" si="1072"/>
        <v/>
      </c>
      <c r="CG1889" s="32" t="str">
        <f t="shared" si="1067"/>
        <v/>
      </c>
      <c r="CH1889" s="48"/>
    </row>
    <row r="1890" spans="2:86" ht="30" customHeight="1" x14ac:dyDescent="0.2">
      <c r="B1890" s="155"/>
      <c r="C1890" s="117"/>
      <c r="D1890" s="53"/>
      <c r="E1890" s="68"/>
      <c r="F1890" s="54"/>
      <c r="G1890" s="54"/>
      <c r="H1890" s="55"/>
      <c r="I1890" s="71"/>
      <c r="J1890" s="73"/>
      <c r="K1890" s="56"/>
      <c r="L1890" s="76" t="str">
        <f t="shared" si="1044"/>
        <v/>
      </c>
      <c r="M1890" s="77" t="str">
        <f t="shared" si="1045"/>
        <v/>
      </c>
      <c r="N1890" s="130" t="str">
        <f t="shared" si="1071"/>
        <v/>
      </c>
      <c r="O1890" s="131" t="str">
        <f t="shared" si="1076"/>
        <v/>
      </c>
      <c r="P1890" s="131" t="str">
        <f t="shared" si="1076"/>
        <v/>
      </c>
      <c r="Q1890" s="131" t="str">
        <f t="shared" si="1076"/>
        <v/>
      </c>
      <c r="R1890" s="131" t="str">
        <f t="shared" si="1076"/>
        <v/>
      </c>
      <c r="S1890" s="131" t="str">
        <f t="shared" si="1076"/>
        <v/>
      </c>
      <c r="T1890" s="131" t="str">
        <f t="shared" si="1076"/>
        <v/>
      </c>
      <c r="U1890" s="131" t="str">
        <f t="shared" si="1076"/>
        <v/>
      </c>
      <c r="V1890" s="14"/>
      <c r="W1890" s="17" t="str">
        <f>IF(C1890="",IF(OR(AND($H1890&lt;&gt;"",C1890=""),AND($F1889=$F1890,$AK1890&lt;&gt;""),COUNTA($H$3:$H$100002)&gt;COUNTA($H$3:$H1890),$AE1890&lt;&gt;""),W1889,""),C1890)</f>
        <v/>
      </c>
      <c r="X1890" s="17" t="str">
        <f>IF(D1890="",IF(OR(AND($H1890&lt;&gt;"",D1890=""),AND($F1889=$F1890,$AK1890&lt;&gt;""),COUNTA($H$3:$H$100002)&gt;COUNTA($H$3:$H1890),$AE1890&lt;&gt;""),X1889,""),D1890)</f>
        <v/>
      </c>
      <c r="Y1890" s="17" t="str">
        <f>IF(E1890="",IF(OR(AND($H1890&lt;&gt;"",E1890=""),AND($F1889=$F1890,$AK1890&lt;&gt;""),COUNTA($H$3:$H$100002)&gt;COUNTA($H$3:$H1890),$AE1890&lt;&gt;""),Y1889,""),E1890)</f>
        <v/>
      </c>
      <c r="Z1890" s="27" t="str">
        <f t="shared" si="1046"/>
        <v/>
      </c>
      <c r="AA1890" s="2" t="str">
        <f>IF(F1890="","",COUNTA($F$3:F1890))</f>
        <v/>
      </c>
      <c r="AB1890" s="3" t="str">
        <f>IF(F1890="","",IFERROR(IF(F1890&lt;&gt;"",IFERROR(INDEX(設定!$C$3:$C$303,MATCH(F1890,設定!$C$3:$C$303,0),0),INDEX(設定!$C$3:$C$303,MATCH("*"&amp;F1890&amp;"*",設定!$C$3:$C$303,0),0)),""),"エラー"))</f>
        <v/>
      </c>
      <c r="AC1890" s="2" t="str">
        <f>IF(G1890="","",COUNTA($G$3:G1890))</f>
        <v/>
      </c>
      <c r="AD1890" s="3" t="str">
        <f>IF(G1890="","",IFERROR(IF(G1890&lt;&gt;"",IFERROR(INDEX(設定!$C$3:$C$303,MATCH(G1890,設定!$C$3:$C$303,0),0),INDEX(設定!$C$3:$C$303,MATCH("*"&amp;G1890&amp;"*",設定!$C$3:$C$303,0),0)),""),"エラー"))</f>
        <v/>
      </c>
      <c r="AE1890" s="3" t="str">
        <f>IFERROR(IF(AB1890="",IF(AND(H1890&lt;&gt;"",F1890=""),INDEX(AB$3:AB1890,MATCH(MAX(AA$3:AA1890),AA$3:AA1890,0),0),""),AB1890),"")</f>
        <v/>
      </c>
      <c r="AF1890" s="3" t="str">
        <f>IFERROR(IF(AD1890="",IF(AND(H1890&lt;&gt;"",G1890=""),INDEX(AD$3:AD1890,MATCH(MAX(AC$3:AC1890),AC$3:AC1890,0),0),""),AD1890),"")</f>
        <v/>
      </c>
      <c r="AG1890" s="2" t="str">
        <f>IF(AH1890="","",IF(OR(AH1890=AH1889,AH1890=AH1891),IF(AND(E1890="",AB1890="",AG1889&lt;&gt;""),MAX($AG$3:AG1889),MAX($AG$3:AG1889)+1),IF(AH1889=AH1890,AG1889,MAX($AG$3:AG1889)+1)))</f>
        <v/>
      </c>
      <c r="AH1890" s="12" t="str">
        <f t="shared" si="1047"/>
        <v/>
      </c>
      <c r="AI1890" s="12" t="str">
        <f t="shared" si="1048"/>
        <v/>
      </c>
      <c r="AJ1890" s="13" t="str">
        <f t="shared" si="1049"/>
        <v/>
      </c>
      <c r="AK1890" s="13" t="str">
        <f t="shared" si="1050"/>
        <v/>
      </c>
      <c r="AL1890" s="13" t="str">
        <f>IF(OR(AJ1890="",COUNTIF($AH$3:AH1890,AH1890)&lt;&gt;COUNTIF(AH$3:AH$100002,AH1890)),"",SUMIF(AH$3:AH$100002,AH1890,AJ$3:AJ$100002))</f>
        <v/>
      </c>
      <c r="AM1890" s="13" t="str">
        <f>IF(OR(AK1890="",COUNTIF($AH$3:AH1890,AH1890)&lt;&gt;COUNTIF(AH$3:AH$100002,AH1890)),"",SUMIF(AH$3:AH$100002,AH1890,AK$3:AK$100002))</f>
        <v/>
      </c>
      <c r="AO1890" s="13" t="str">
        <f t="shared" si="1075"/>
        <v/>
      </c>
      <c r="AP1890" s="13" t="str">
        <f t="shared" si="1075"/>
        <v/>
      </c>
      <c r="AQ1890" s="13" t="str">
        <f t="shared" si="1075"/>
        <v/>
      </c>
      <c r="AR1890" s="13" t="str">
        <f t="shared" si="1075"/>
        <v/>
      </c>
      <c r="AS1890" s="13" t="str">
        <f t="shared" si="1075"/>
        <v/>
      </c>
      <c r="AT1890" s="13" t="str">
        <f t="shared" si="1075"/>
        <v/>
      </c>
      <c r="AU1890" s="13" t="str">
        <f t="shared" si="1075"/>
        <v/>
      </c>
      <c r="AV1890" s="13" t="str">
        <f t="shared" si="1075"/>
        <v/>
      </c>
      <c r="AW1890" s="86" t="str">
        <f t="shared" si="1051"/>
        <v/>
      </c>
      <c r="AX1890" s="59" t="str">
        <f t="shared" si="1052"/>
        <v/>
      </c>
      <c r="AY1890" s="63" t="str">
        <f>IF(OR($BR1890="",BH1890=""),"",COUNT($BR$3:$BR1890))</f>
        <v/>
      </c>
      <c r="AZ1890" s="13" t="str">
        <f>IF(OR($BR1890="",BI1890=""),"",COUNT($BR$3:$BR1890))</f>
        <v/>
      </c>
      <c r="BA1890" s="13" t="str">
        <f>IF(OR($BR1890="",BJ1890=""),"",COUNT($BR$3:$BR1890))</f>
        <v/>
      </c>
      <c r="BB1890" s="13" t="str">
        <f>IF(OR($BR1890="",BK1890=""),"",COUNT($BR$3:$BR1890))</f>
        <v/>
      </c>
      <c r="BC1890" s="13" t="str">
        <f>IF(OR($BR1890="",BL1890=""),"",COUNT($BR$3:$BR1890))</f>
        <v/>
      </c>
      <c r="BD1890" s="13" t="str">
        <f>IF(OR($BR1890="",BM1890=""),"",COUNT($BR$3:$BR1890))</f>
        <v/>
      </c>
      <c r="BE1890" s="13" t="str">
        <f>IF(OR($BR1890="",BN1890=""),"",COUNT($BR$3:$BR1890))</f>
        <v/>
      </c>
      <c r="BF1890" s="13" t="str">
        <f>IF(OR($BR1890="",BO1890=""),"",COUNT($BR$3:$BR1890))</f>
        <v/>
      </c>
      <c r="BG1890" s="66" t="str">
        <f>IF(Z1890="","",COUNT($Z$3:Z1890))</f>
        <v/>
      </c>
      <c r="BH1890" s="13" t="str">
        <f>IF(AO1890="","",IF(AO1890=BH$2,(SUMIF($BV$3:$BV1890,BH$2,$BW$3:$BW1890)-SUMIF($BX$3:$BX1890,BH$2,$BY$3:$BY1890))*AO$1,""))</f>
        <v/>
      </c>
      <c r="BI1890" s="13" t="str">
        <f>IF(AP1890="","",IF(AP1890=BI$2,(SUMIF($BV$3:$BV1890,BI$2,$BW$3:$BW1890)-SUMIF($BX$3:$BX1890,BI$2,$BY$3:$BY1890))*AP$1,""))</f>
        <v/>
      </c>
      <c r="BJ1890" s="13" t="str">
        <f>IF(AQ1890="","",IF(AQ1890=BJ$2,(SUMIF($BV$3:$BV1890,BJ$2,$BW$3:$BW1890)-SUMIF($BX$3:$BX1890,BJ$2,$BY$3:$BY1890))*AQ$1,""))</f>
        <v/>
      </c>
      <c r="BK1890" s="13" t="str">
        <f>IF(AR1890="","",IF(AR1890=BK$2,(SUMIF($BV$3:$BV1890,BK$2,$BW$3:$BW1890)-SUMIF($BX$3:$BX1890,BK$2,$BY$3:$BY1890))*AR$1,""))</f>
        <v/>
      </c>
      <c r="BL1890" s="13" t="str">
        <f>IF(AS1890="","",IF(AS1890=BL$2,(SUMIF($BV$3:$BV1890,BL$2,$BW$3:$BW1890)-SUMIF($BX$3:$BX1890,BL$2,$BY$3:$BY1890))*AS$1,""))</f>
        <v/>
      </c>
      <c r="BM1890" s="13" t="str">
        <f>IF(AT1890="","",IF(AT1890=BM$2,(SUMIF($BV$3:$BV1890,BM$2,$BW$3:$BW1890)-SUMIF($BX$3:$BX1890,BM$2,$BY$3:$BY1890))*AT$1,""))</f>
        <v/>
      </c>
      <c r="BN1890" s="13" t="str">
        <f>IF(AU1890="","",IF(AU1890=BN$2,(SUMIF($BV$3:$BV1890,BN$2,$BW$3:$BW1890)-SUMIF($BX$3:$BX1890,BN$2,$BY$3:$BY1890))*AU$1,""))</f>
        <v/>
      </c>
      <c r="BO1890" s="13" t="str">
        <f>IF(AV1890="","",IF(AV1890=BO$2,(SUMIF($BV$3:$BV1890,BO$2,$BW$3:$BW1890)-SUMIF($BX$3:$BX1890,BO$2,$BY$3:$BY1890))*AV$1,""))</f>
        <v/>
      </c>
      <c r="BP1890" s="69"/>
      <c r="BQ1890" s="13" t="str">
        <f t="shared" si="1053"/>
        <v/>
      </c>
      <c r="BR1890" s="75" t="str">
        <f t="shared" si="1054"/>
        <v/>
      </c>
      <c r="BS1890" s="33" t="str">
        <f t="shared" si="1055"/>
        <v/>
      </c>
      <c r="BT1890" s="42" t="str">
        <f t="shared" si="1056"/>
        <v/>
      </c>
      <c r="BU1890" s="38" t="str">
        <f t="shared" si="1057"/>
        <v/>
      </c>
      <c r="BV1890" s="30" t="str">
        <f t="shared" si="1058"/>
        <v/>
      </c>
      <c r="BW1890" s="36" t="str">
        <f t="shared" si="1059"/>
        <v/>
      </c>
      <c r="BX1890" s="36" t="str">
        <f t="shared" si="1060"/>
        <v/>
      </c>
      <c r="BY1890" s="45" t="str">
        <f t="shared" si="1061"/>
        <v/>
      </c>
      <c r="BZ1890" s="12" t="str">
        <f t="shared" si="1062"/>
        <v/>
      </c>
      <c r="CA1890" s="47" t="str">
        <f t="shared" si="1063"/>
        <v/>
      </c>
      <c r="CB1890" s="32" t="str">
        <f t="shared" si="1064"/>
        <v/>
      </c>
      <c r="CC1890" s="32" t="str">
        <f t="shared" si="1065"/>
        <v/>
      </c>
      <c r="CD1890" s="32" t="str">
        <f t="shared" si="1066"/>
        <v/>
      </c>
      <c r="CE1890" s="48"/>
      <c r="CF1890" s="32" t="str">
        <f t="shared" si="1072"/>
        <v/>
      </c>
      <c r="CG1890" s="32" t="str">
        <f t="shared" si="1067"/>
        <v/>
      </c>
      <c r="CH1890" s="48"/>
    </row>
    <row r="1891" spans="2:86" ht="30" customHeight="1" x14ac:dyDescent="0.2">
      <c r="B1891" s="155"/>
      <c r="C1891" s="117"/>
      <c r="D1891" s="53"/>
      <c r="E1891" s="68"/>
      <c r="F1891" s="54"/>
      <c r="G1891" s="54"/>
      <c r="H1891" s="55"/>
      <c r="I1891" s="71"/>
      <c r="J1891" s="73"/>
      <c r="K1891" s="56"/>
      <c r="L1891" s="76" t="str">
        <f t="shared" si="1044"/>
        <v/>
      </c>
      <c r="M1891" s="77" t="str">
        <f t="shared" si="1045"/>
        <v/>
      </c>
      <c r="N1891" s="130" t="str">
        <f t="shared" si="1071"/>
        <v/>
      </c>
      <c r="O1891" s="131" t="str">
        <f t="shared" si="1076"/>
        <v/>
      </c>
      <c r="P1891" s="131" t="str">
        <f t="shared" si="1076"/>
        <v/>
      </c>
      <c r="Q1891" s="131" t="str">
        <f t="shared" si="1076"/>
        <v/>
      </c>
      <c r="R1891" s="131" t="str">
        <f t="shared" si="1076"/>
        <v/>
      </c>
      <c r="S1891" s="131" t="str">
        <f t="shared" si="1076"/>
        <v/>
      </c>
      <c r="T1891" s="131" t="str">
        <f t="shared" si="1076"/>
        <v/>
      </c>
      <c r="U1891" s="131" t="str">
        <f t="shared" si="1076"/>
        <v/>
      </c>
      <c r="V1891" s="14"/>
      <c r="W1891" s="17" t="str">
        <f>IF(C1891="",IF(OR(AND($H1891&lt;&gt;"",C1891=""),AND($F1890=$F1891,$AK1891&lt;&gt;""),COUNTA($H$3:$H$100002)&gt;COUNTA($H$3:$H1891),$AE1891&lt;&gt;""),W1890,""),C1891)</f>
        <v/>
      </c>
      <c r="X1891" s="17" t="str">
        <f>IF(D1891="",IF(OR(AND($H1891&lt;&gt;"",D1891=""),AND($F1890=$F1891,$AK1891&lt;&gt;""),COUNTA($H$3:$H$100002)&gt;COUNTA($H$3:$H1891),$AE1891&lt;&gt;""),X1890,""),D1891)</f>
        <v/>
      </c>
      <c r="Y1891" s="17" t="str">
        <f>IF(E1891="",IF(OR(AND($H1891&lt;&gt;"",E1891=""),AND($F1890=$F1891,$AK1891&lt;&gt;""),COUNTA($H$3:$H$100002)&gt;COUNTA($H$3:$H1891),$AE1891&lt;&gt;""),Y1890,""),E1891)</f>
        <v/>
      </c>
      <c r="Z1891" s="27" t="str">
        <f t="shared" si="1046"/>
        <v/>
      </c>
      <c r="AA1891" s="2" t="str">
        <f>IF(F1891="","",COUNTA($F$3:F1891))</f>
        <v/>
      </c>
      <c r="AB1891" s="3" t="str">
        <f>IF(F1891="","",IFERROR(IF(F1891&lt;&gt;"",IFERROR(INDEX(設定!$C$3:$C$303,MATCH(F1891,設定!$C$3:$C$303,0),0),INDEX(設定!$C$3:$C$303,MATCH("*"&amp;F1891&amp;"*",設定!$C$3:$C$303,0),0)),""),"エラー"))</f>
        <v/>
      </c>
      <c r="AC1891" s="2" t="str">
        <f>IF(G1891="","",COUNTA($G$3:G1891))</f>
        <v/>
      </c>
      <c r="AD1891" s="3" t="str">
        <f>IF(G1891="","",IFERROR(IF(G1891&lt;&gt;"",IFERROR(INDEX(設定!$C$3:$C$303,MATCH(G1891,設定!$C$3:$C$303,0),0),INDEX(設定!$C$3:$C$303,MATCH("*"&amp;G1891&amp;"*",設定!$C$3:$C$303,0),0)),""),"エラー"))</f>
        <v/>
      </c>
      <c r="AE1891" s="3" t="str">
        <f>IFERROR(IF(AB1891="",IF(AND(H1891&lt;&gt;"",F1891=""),INDEX(AB$3:AB1891,MATCH(MAX(AA$3:AA1891),AA$3:AA1891,0),0),""),AB1891),"")</f>
        <v/>
      </c>
      <c r="AF1891" s="3" t="str">
        <f>IFERROR(IF(AD1891="",IF(AND(H1891&lt;&gt;"",G1891=""),INDEX(AD$3:AD1891,MATCH(MAX(AC$3:AC1891),AC$3:AC1891,0),0),""),AD1891),"")</f>
        <v/>
      </c>
      <c r="AG1891" s="2" t="str">
        <f>IF(AH1891="","",IF(OR(AH1891=AH1890,AH1891=AH1892),IF(AND(E1891="",AB1891="",AG1890&lt;&gt;""),MAX($AG$3:AG1890),MAX($AG$3:AG1890)+1),IF(AH1890=AH1891,AG1890,MAX($AG$3:AG1890)+1)))</f>
        <v/>
      </c>
      <c r="AH1891" s="12" t="str">
        <f t="shared" si="1047"/>
        <v/>
      </c>
      <c r="AI1891" s="12" t="str">
        <f t="shared" si="1048"/>
        <v/>
      </c>
      <c r="AJ1891" s="13" t="str">
        <f t="shared" si="1049"/>
        <v/>
      </c>
      <c r="AK1891" s="13" t="str">
        <f t="shared" si="1050"/>
        <v/>
      </c>
      <c r="AL1891" s="13" t="str">
        <f>IF(OR(AJ1891="",COUNTIF($AH$3:AH1891,AH1891)&lt;&gt;COUNTIF(AH$3:AH$100002,AH1891)),"",SUMIF(AH$3:AH$100002,AH1891,AJ$3:AJ$100002))</f>
        <v/>
      </c>
      <c r="AM1891" s="13" t="str">
        <f>IF(OR(AK1891="",COUNTIF($AH$3:AH1891,AH1891)&lt;&gt;COUNTIF(AH$3:AH$100002,AH1891)),"",SUMIF(AH$3:AH$100002,AH1891,AK$3:AK$100002))</f>
        <v/>
      </c>
      <c r="AO1891" s="13" t="str">
        <f t="shared" si="1075"/>
        <v/>
      </c>
      <c r="AP1891" s="13" t="str">
        <f t="shared" si="1075"/>
        <v/>
      </c>
      <c r="AQ1891" s="13" t="str">
        <f t="shared" si="1075"/>
        <v/>
      </c>
      <c r="AR1891" s="13" t="str">
        <f t="shared" si="1075"/>
        <v/>
      </c>
      <c r="AS1891" s="13" t="str">
        <f t="shared" si="1075"/>
        <v/>
      </c>
      <c r="AT1891" s="13" t="str">
        <f t="shared" si="1075"/>
        <v/>
      </c>
      <c r="AU1891" s="13" t="str">
        <f t="shared" si="1075"/>
        <v/>
      </c>
      <c r="AV1891" s="13" t="str">
        <f t="shared" si="1075"/>
        <v/>
      </c>
      <c r="AW1891" s="86" t="str">
        <f t="shared" si="1051"/>
        <v/>
      </c>
      <c r="AX1891" s="59" t="str">
        <f t="shared" si="1052"/>
        <v/>
      </c>
      <c r="AY1891" s="63" t="str">
        <f>IF(OR($BR1891="",BH1891=""),"",COUNT($BR$3:$BR1891))</f>
        <v/>
      </c>
      <c r="AZ1891" s="13" t="str">
        <f>IF(OR($BR1891="",BI1891=""),"",COUNT($BR$3:$BR1891))</f>
        <v/>
      </c>
      <c r="BA1891" s="13" t="str">
        <f>IF(OR($BR1891="",BJ1891=""),"",COUNT($BR$3:$BR1891))</f>
        <v/>
      </c>
      <c r="BB1891" s="13" t="str">
        <f>IF(OR($BR1891="",BK1891=""),"",COUNT($BR$3:$BR1891))</f>
        <v/>
      </c>
      <c r="BC1891" s="13" t="str">
        <f>IF(OR($BR1891="",BL1891=""),"",COUNT($BR$3:$BR1891))</f>
        <v/>
      </c>
      <c r="BD1891" s="13" t="str">
        <f>IF(OR($BR1891="",BM1891=""),"",COUNT($BR$3:$BR1891))</f>
        <v/>
      </c>
      <c r="BE1891" s="13" t="str">
        <f>IF(OR($BR1891="",BN1891=""),"",COUNT($BR$3:$BR1891))</f>
        <v/>
      </c>
      <c r="BF1891" s="13" t="str">
        <f>IF(OR($BR1891="",BO1891=""),"",COUNT($BR$3:$BR1891))</f>
        <v/>
      </c>
      <c r="BG1891" s="66" t="str">
        <f>IF(Z1891="","",COUNT($Z$3:Z1891))</f>
        <v/>
      </c>
      <c r="BH1891" s="13" t="str">
        <f>IF(AO1891="","",IF(AO1891=BH$2,(SUMIF($BV$3:$BV1891,BH$2,$BW$3:$BW1891)-SUMIF($BX$3:$BX1891,BH$2,$BY$3:$BY1891))*AO$1,""))</f>
        <v/>
      </c>
      <c r="BI1891" s="13" t="str">
        <f>IF(AP1891="","",IF(AP1891=BI$2,(SUMIF($BV$3:$BV1891,BI$2,$BW$3:$BW1891)-SUMIF($BX$3:$BX1891,BI$2,$BY$3:$BY1891))*AP$1,""))</f>
        <v/>
      </c>
      <c r="BJ1891" s="13" t="str">
        <f>IF(AQ1891="","",IF(AQ1891=BJ$2,(SUMIF($BV$3:$BV1891,BJ$2,$BW$3:$BW1891)-SUMIF($BX$3:$BX1891,BJ$2,$BY$3:$BY1891))*AQ$1,""))</f>
        <v/>
      </c>
      <c r="BK1891" s="13" t="str">
        <f>IF(AR1891="","",IF(AR1891=BK$2,(SUMIF($BV$3:$BV1891,BK$2,$BW$3:$BW1891)-SUMIF($BX$3:$BX1891,BK$2,$BY$3:$BY1891))*AR$1,""))</f>
        <v/>
      </c>
      <c r="BL1891" s="13" t="str">
        <f>IF(AS1891="","",IF(AS1891=BL$2,(SUMIF($BV$3:$BV1891,BL$2,$BW$3:$BW1891)-SUMIF($BX$3:$BX1891,BL$2,$BY$3:$BY1891))*AS$1,""))</f>
        <v/>
      </c>
      <c r="BM1891" s="13" t="str">
        <f>IF(AT1891="","",IF(AT1891=BM$2,(SUMIF($BV$3:$BV1891,BM$2,$BW$3:$BW1891)-SUMIF($BX$3:$BX1891,BM$2,$BY$3:$BY1891))*AT$1,""))</f>
        <v/>
      </c>
      <c r="BN1891" s="13" t="str">
        <f>IF(AU1891="","",IF(AU1891=BN$2,(SUMIF($BV$3:$BV1891,BN$2,$BW$3:$BW1891)-SUMIF($BX$3:$BX1891,BN$2,$BY$3:$BY1891))*AU$1,""))</f>
        <v/>
      </c>
      <c r="BO1891" s="13" t="str">
        <f>IF(AV1891="","",IF(AV1891=BO$2,(SUMIF($BV$3:$BV1891,BO$2,$BW$3:$BW1891)-SUMIF($BX$3:$BX1891,BO$2,$BY$3:$BY1891))*AV$1,""))</f>
        <v/>
      </c>
      <c r="BP1891" s="69"/>
      <c r="BQ1891" s="13" t="str">
        <f t="shared" si="1053"/>
        <v/>
      </c>
      <c r="BR1891" s="75" t="str">
        <f t="shared" si="1054"/>
        <v/>
      </c>
      <c r="BS1891" s="33" t="str">
        <f t="shared" si="1055"/>
        <v/>
      </c>
      <c r="BT1891" s="42" t="str">
        <f t="shared" si="1056"/>
        <v/>
      </c>
      <c r="BU1891" s="38" t="str">
        <f t="shared" si="1057"/>
        <v/>
      </c>
      <c r="BV1891" s="30" t="str">
        <f t="shared" si="1058"/>
        <v/>
      </c>
      <c r="BW1891" s="36" t="str">
        <f t="shared" si="1059"/>
        <v/>
      </c>
      <c r="BX1891" s="36" t="str">
        <f t="shared" si="1060"/>
        <v/>
      </c>
      <c r="BY1891" s="45" t="str">
        <f t="shared" si="1061"/>
        <v/>
      </c>
      <c r="BZ1891" s="12" t="str">
        <f t="shared" si="1062"/>
        <v/>
      </c>
      <c r="CA1891" s="47" t="str">
        <f t="shared" si="1063"/>
        <v/>
      </c>
      <c r="CB1891" s="32" t="str">
        <f t="shared" si="1064"/>
        <v/>
      </c>
      <c r="CC1891" s="32" t="str">
        <f t="shared" si="1065"/>
        <v/>
      </c>
      <c r="CD1891" s="32" t="str">
        <f t="shared" si="1066"/>
        <v/>
      </c>
      <c r="CE1891" s="48"/>
      <c r="CF1891" s="32" t="str">
        <f t="shared" si="1072"/>
        <v/>
      </c>
      <c r="CG1891" s="32" t="str">
        <f t="shared" si="1067"/>
        <v/>
      </c>
      <c r="CH1891" s="48"/>
    </row>
    <row r="1892" spans="2:86" ht="30" customHeight="1" x14ac:dyDescent="0.2">
      <c r="B1892" s="155"/>
      <c r="C1892" s="117"/>
      <c r="D1892" s="53"/>
      <c r="E1892" s="68"/>
      <c r="F1892" s="54"/>
      <c r="G1892" s="54"/>
      <c r="H1892" s="55"/>
      <c r="I1892" s="71"/>
      <c r="J1892" s="73"/>
      <c r="K1892" s="56"/>
      <c r="L1892" s="76" t="str">
        <f t="shared" si="1044"/>
        <v/>
      </c>
      <c r="M1892" s="77" t="str">
        <f t="shared" si="1045"/>
        <v/>
      </c>
      <c r="N1892" s="130" t="str">
        <f t="shared" si="1071"/>
        <v/>
      </c>
      <c r="O1892" s="131" t="str">
        <f t="shared" si="1076"/>
        <v/>
      </c>
      <c r="P1892" s="131" t="str">
        <f t="shared" si="1076"/>
        <v/>
      </c>
      <c r="Q1892" s="131" t="str">
        <f t="shared" si="1076"/>
        <v/>
      </c>
      <c r="R1892" s="131" t="str">
        <f t="shared" si="1076"/>
        <v/>
      </c>
      <c r="S1892" s="131" t="str">
        <f t="shared" si="1076"/>
        <v/>
      </c>
      <c r="T1892" s="131" t="str">
        <f t="shared" si="1076"/>
        <v/>
      </c>
      <c r="U1892" s="131" t="str">
        <f t="shared" si="1076"/>
        <v/>
      </c>
      <c r="V1892" s="14"/>
      <c r="W1892" s="17" t="str">
        <f>IF(C1892="",IF(OR(AND($H1892&lt;&gt;"",C1892=""),AND($F1891=$F1892,$AK1892&lt;&gt;""),COUNTA($H$3:$H$100002)&gt;COUNTA($H$3:$H1892),$AE1892&lt;&gt;""),W1891,""),C1892)</f>
        <v/>
      </c>
      <c r="X1892" s="17" t="str">
        <f>IF(D1892="",IF(OR(AND($H1892&lt;&gt;"",D1892=""),AND($F1891=$F1892,$AK1892&lt;&gt;""),COUNTA($H$3:$H$100002)&gt;COUNTA($H$3:$H1892),$AE1892&lt;&gt;""),X1891,""),D1892)</f>
        <v/>
      </c>
      <c r="Y1892" s="17" t="str">
        <f>IF(E1892="",IF(OR(AND($H1892&lt;&gt;"",E1892=""),AND($F1891=$F1892,$AK1892&lt;&gt;""),COUNTA($H$3:$H$100002)&gt;COUNTA($H$3:$H1892),$AE1892&lt;&gt;""),Y1891,""),E1892)</f>
        <v/>
      </c>
      <c r="Z1892" s="27" t="str">
        <f t="shared" si="1046"/>
        <v/>
      </c>
      <c r="AA1892" s="2" t="str">
        <f>IF(F1892="","",COUNTA($F$3:F1892))</f>
        <v/>
      </c>
      <c r="AB1892" s="3" t="str">
        <f>IF(F1892="","",IFERROR(IF(F1892&lt;&gt;"",IFERROR(INDEX(設定!$C$3:$C$303,MATCH(F1892,設定!$C$3:$C$303,0),0),INDEX(設定!$C$3:$C$303,MATCH("*"&amp;F1892&amp;"*",設定!$C$3:$C$303,0),0)),""),"エラー"))</f>
        <v/>
      </c>
      <c r="AC1892" s="2" t="str">
        <f>IF(G1892="","",COUNTA($G$3:G1892))</f>
        <v/>
      </c>
      <c r="AD1892" s="3" t="str">
        <f>IF(G1892="","",IFERROR(IF(G1892&lt;&gt;"",IFERROR(INDEX(設定!$C$3:$C$303,MATCH(G1892,設定!$C$3:$C$303,0),0),INDEX(設定!$C$3:$C$303,MATCH("*"&amp;G1892&amp;"*",設定!$C$3:$C$303,0),0)),""),"エラー"))</f>
        <v/>
      </c>
      <c r="AE1892" s="3" t="str">
        <f>IFERROR(IF(AB1892="",IF(AND(H1892&lt;&gt;"",F1892=""),INDEX(AB$3:AB1892,MATCH(MAX(AA$3:AA1892),AA$3:AA1892,0),0),""),AB1892),"")</f>
        <v/>
      </c>
      <c r="AF1892" s="3" t="str">
        <f>IFERROR(IF(AD1892="",IF(AND(H1892&lt;&gt;"",G1892=""),INDEX(AD$3:AD1892,MATCH(MAX(AC$3:AC1892),AC$3:AC1892,0),0),""),AD1892),"")</f>
        <v/>
      </c>
      <c r="AG1892" s="2" t="str">
        <f>IF(AH1892="","",IF(OR(AH1892=AH1891,AH1892=AH1893),IF(AND(E1892="",AB1892="",AG1891&lt;&gt;""),MAX($AG$3:AG1891),MAX($AG$3:AG1891)+1),IF(AH1891=AH1892,AG1891,MAX($AG$3:AG1891)+1)))</f>
        <v/>
      </c>
      <c r="AH1892" s="12" t="str">
        <f t="shared" si="1047"/>
        <v/>
      </c>
      <c r="AI1892" s="12" t="str">
        <f t="shared" si="1048"/>
        <v/>
      </c>
      <c r="AJ1892" s="13" t="str">
        <f t="shared" si="1049"/>
        <v/>
      </c>
      <c r="AK1892" s="13" t="str">
        <f t="shared" si="1050"/>
        <v/>
      </c>
      <c r="AL1892" s="13" t="str">
        <f>IF(OR(AJ1892="",COUNTIF($AH$3:AH1892,AH1892)&lt;&gt;COUNTIF(AH$3:AH$100002,AH1892)),"",SUMIF(AH$3:AH$100002,AH1892,AJ$3:AJ$100002))</f>
        <v/>
      </c>
      <c r="AM1892" s="13" t="str">
        <f>IF(OR(AK1892="",COUNTIF($AH$3:AH1892,AH1892)&lt;&gt;COUNTIF(AH$3:AH$100002,AH1892)),"",SUMIF(AH$3:AH$100002,AH1892,AK$3:AK$100002))</f>
        <v/>
      </c>
      <c r="AO1892" s="13" t="str">
        <f t="shared" si="1075"/>
        <v/>
      </c>
      <c r="AP1892" s="13" t="str">
        <f t="shared" si="1075"/>
        <v/>
      </c>
      <c r="AQ1892" s="13" t="str">
        <f t="shared" si="1075"/>
        <v/>
      </c>
      <c r="AR1892" s="13" t="str">
        <f t="shared" si="1075"/>
        <v/>
      </c>
      <c r="AS1892" s="13" t="str">
        <f t="shared" si="1075"/>
        <v/>
      </c>
      <c r="AT1892" s="13" t="str">
        <f t="shared" si="1075"/>
        <v/>
      </c>
      <c r="AU1892" s="13" t="str">
        <f t="shared" si="1075"/>
        <v/>
      </c>
      <c r="AV1892" s="13" t="str">
        <f t="shared" si="1075"/>
        <v/>
      </c>
      <c r="AW1892" s="86" t="str">
        <f t="shared" si="1051"/>
        <v/>
      </c>
      <c r="AX1892" s="59" t="str">
        <f t="shared" si="1052"/>
        <v/>
      </c>
      <c r="AY1892" s="63" t="str">
        <f>IF(OR($BR1892="",BH1892=""),"",COUNT($BR$3:$BR1892))</f>
        <v/>
      </c>
      <c r="AZ1892" s="13" t="str">
        <f>IF(OR($BR1892="",BI1892=""),"",COUNT($BR$3:$BR1892))</f>
        <v/>
      </c>
      <c r="BA1892" s="13" t="str">
        <f>IF(OR($BR1892="",BJ1892=""),"",COUNT($BR$3:$BR1892))</f>
        <v/>
      </c>
      <c r="BB1892" s="13" t="str">
        <f>IF(OR($BR1892="",BK1892=""),"",COUNT($BR$3:$BR1892))</f>
        <v/>
      </c>
      <c r="BC1892" s="13" t="str">
        <f>IF(OR($BR1892="",BL1892=""),"",COUNT($BR$3:$BR1892))</f>
        <v/>
      </c>
      <c r="BD1892" s="13" t="str">
        <f>IF(OR($BR1892="",BM1892=""),"",COUNT($BR$3:$BR1892))</f>
        <v/>
      </c>
      <c r="BE1892" s="13" t="str">
        <f>IF(OR($BR1892="",BN1892=""),"",COUNT($BR$3:$BR1892))</f>
        <v/>
      </c>
      <c r="BF1892" s="13" t="str">
        <f>IF(OR($BR1892="",BO1892=""),"",COUNT($BR$3:$BR1892))</f>
        <v/>
      </c>
      <c r="BG1892" s="66" t="str">
        <f>IF(Z1892="","",COUNT($Z$3:Z1892))</f>
        <v/>
      </c>
      <c r="BH1892" s="13" t="str">
        <f>IF(AO1892="","",IF(AO1892=BH$2,(SUMIF($BV$3:$BV1892,BH$2,$BW$3:$BW1892)-SUMIF($BX$3:$BX1892,BH$2,$BY$3:$BY1892))*AO$1,""))</f>
        <v/>
      </c>
      <c r="BI1892" s="13" t="str">
        <f>IF(AP1892="","",IF(AP1892=BI$2,(SUMIF($BV$3:$BV1892,BI$2,$BW$3:$BW1892)-SUMIF($BX$3:$BX1892,BI$2,$BY$3:$BY1892))*AP$1,""))</f>
        <v/>
      </c>
      <c r="BJ1892" s="13" t="str">
        <f>IF(AQ1892="","",IF(AQ1892=BJ$2,(SUMIF($BV$3:$BV1892,BJ$2,$BW$3:$BW1892)-SUMIF($BX$3:$BX1892,BJ$2,$BY$3:$BY1892))*AQ$1,""))</f>
        <v/>
      </c>
      <c r="BK1892" s="13" t="str">
        <f>IF(AR1892="","",IF(AR1892=BK$2,(SUMIF($BV$3:$BV1892,BK$2,$BW$3:$BW1892)-SUMIF($BX$3:$BX1892,BK$2,$BY$3:$BY1892))*AR$1,""))</f>
        <v/>
      </c>
      <c r="BL1892" s="13" t="str">
        <f>IF(AS1892="","",IF(AS1892=BL$2,(SUMIF($BV$3:$BV1892,BL$2,$BW$3:$BW1892)-SUMIF($BX$3:$BX1892,BL$2,$BY$3:$BY1892))*AS$1,""))</f>
        <v/>
      </c>
      <c r="BM1892" s="13" t="str">
        <f>IF(AT1892="","",IF(AT1892=BM$2,(SUMIF($BV$3:$BV1892,BM$2,$BW$3:$BW1892)-SUMIF($BX$3:$BX1892,BM$2,$BY$3:$BY1892))*AT$1,""))</f>
        <v/>
      </c>
      <c r="BN1892" s="13" t="str">
        <f>IF(AU1892="","",IF(AU1892=BN$2,(SUMIF($BV$3:$BV1892,BN$2,$BW$3:$BW1892)-SUMIF($BX$3:$BX1892,BN$2,$BY$3:$BY1892))*AU$1,""))</f>
        <v/>
      </c>
      <c r="BO1892" s="13" t="str">
        <f>IF(AV1892="","",IF(AV1892=BO$2,(SUMIF($BV$3:$BV1892,BO$2,$BW$3:$BW1892)-SUMIF($BX$3:$BX1892,BO$2,$BY$3:$BY1892))*AV$1,""))</f>
        <v/>
      </c>
      <c r="BP1892" s="69"/>
      <c r="BQ1892" s="13" t="str">
        <f t="shared" si="1053"/>
        <v/>
      </c>
      <c r="BR1892" s="75" t="str">
        <f t="shared" si="1054"/>
        <v/>
      </c>
      <c r="BS1892" s="33" t="str">
        <f t="shared" si="1055"/>
        <v/>
      </c>
      <c r="BT1892" s="42" t="str">
        <f t="shared" si="1056"/>
        <v/>
      </c>
      <c r="BU1892" s="38" t="str">
        <f t="shared" si="1057"/>
        <v/>
      </c>
      <c r="BV1892" s="30" t="str">
        <f t="shared" si="1058"/>
        <v/>
      </c>
      <c r="BW1892" s="36" t="str">
        <f t="shared" si="1059"/>
        <v/>
      </c>
      <c r="BX1892" s="36" t="str">
        <f t="shared" si="1060"/>
        <v/>
      </c>
      <c r="BY1892" s="45" t="str">
        <f t="shared" si="1061"/>
        <v/>
      </c>
      <c r="BZ1892" s="12" t="str">
        <f t="shared" si="1062"/>
        <v/>
      </c>
      <c r="CA1892" s="47" t="str">
        <f t="shared" si="1063"/>
        <v/>
      </c>
      <c r="CB1892" s="32" t="str">
        <f t="shared" si="1064"/>
        <v/>
      </c>
      <c r="CC1892" s="32" t="str">
        <f t="shared" si="1065"/>
        <v/>
      </c>
      <c r="CD1892" s="32" t="str">
        <f t="shared" si="1066"/>
        <v/>
      </c>
      <c r="CE1892" s="48"/>
      <c r="CF1892" s="32" t="str">
        <f t="shared" si="1072"/>
        <v/>
      </c>
      <c r="CG1892" s="32" t="str">
        <f t="shared" si="1067"/>
        <v/>
      </c>
      <c r="CH1892" s="48"/>
    </row>
    <row r="1893" spans="2:86" ht="30" customHeight="1" x14ac:dyDescent="0.2">
      <c r="B1893" s="155"/>
      <c r="C1893" s="117"/>
      <c r="D1893" s="53"/>
      <c r="E1893" s="68"/>
      <c r="F1893" s="54"/>
      <c r="G1893" s="54"/>
      <c r="H1893" s="55"/>
      <c r="I1893" s="71"/>
      <c r="J1893" s="73"/>
      <c r="K1893" s="56"/>
      <c r="L1893" s="76" t="str">
        <f t="shared" si="1044"/>
        <v/>
      </c>
      <c r="M1893" s="77" t="str">
        <f t="shared" si="1045"/>
        <v/>
      </c>
      <c r="N1893" s="130" t="str">
        <f t="shared" si="1071"/>
        <v/>
      </c>
      <c r="O1893" s="131" t="str">
        <f t="shared" ref="O1893:U1902" si="1077">IFERROR(INDEX($BH$3:$BO$100002,MATCH($BG1893,$BG$3:$BG$100002,0),MATCH(O$1,$BH$2:$BO$2,0)),"")</f>
        <v/>
      </c>
      <c r="P1893" s="131" t="str">
        <f t="shared" si="1077"/>
        <v/>
      </c>
      <c r="Q1893" s="131" t="str">
        <f t="shared" si="1077"/>
        <v/>
      </c>
      <c r="R1893" s="131" t="str">
        <f t="shared" si="1077"/>
        <v/>
      </c>
      <c r="S1893" s="131" t="str">
        <f t="shared" si="1077"/>
        <v/>
      </c>
      <c r="T1893" s="131" t="str">
        <f t="shared" si="1077"/>
        <v/>
      </c>
      <c r="U1893" s="131" t="str">
        <f t="shared" si="1077"/>
        <v/>
      </c>
      <c r="V1893" s="14"/>
      <c r="W1893" s="17" t="str">
        <f>IF(C1893="",IF(OR(AND($H1893&lt;&gt;"",C1893=""),AND($F1892=$F1893,$AK1893&lt;&gt;""),COUNTA($H$3:$H$100002)&gt;COUNTA($H$3:$H1893),$AE1893&lt;&gt;""),W1892,""),C1893)</f>
        <v/>
      </c>
      <c r="X1893" s="17" t="str">
        <f>IF(D1893="",IF(OR(AND($H1893&lt;&gt;"",D1893=""),AND($F1892=$F1893,$AK1893&lt;&gt;""),COUNTA($H$3:$H$100002)&gt;COUNTA($H$3:$H1893),$AE1893&lt;&gt;""),X1892,""),D1893)</f>
        <v/>
      </c>
      <c r="Y1893" s="17" t="str">
        <f>IF(E1893="",IF(OR(AND($H1893&lt;&gt;"",E1893=""),AND($F1892=$F1893,$AK1893&lt;&gt;""),COUNTA($H$3:$H$100002)&gt;COUNTA($H$3:$H1893),$AE1893&lt;&gt;""),Y1892,""),E1893)</f>
        <v/>
      </c>
      <c r="Z1893" s="27" t="str">
        <f t="shared" si="1046"/>
        <v/>
      </c>
      <c r="AA1893" s="2" t="str">
        <f>IF(F1893="","",COUNTA($F$3:F1893))</f>
        <v/>
      </c>
      <c r="AB1893" s="3" t="str">
        <f>IF(F1893="","",IFERROR(IF(F1893&lt;&gt;"",IFERROR(INDEX(設定!$C$3:$C$303,MATCH(F1893,設定!$C$3:$C$303,0),0),INDEX(設定!$C$3:$C$303,MATCH("*"&amp;F1893&amp;"*",設定!$C$3:$C$303,0),0)),""),"エラー"))</f>
        <v/>
      </c>
      <c r="AC1893" s="2" t="str">
        <f>IF(G1893="","",COUNTA($G$3:G1893))</f>
        <v/>
      </c>
      <c r="AD1893" s="3" t="str">
        <f>IF(G1893="","",IFERROR(IF(G1893&lt;&gt;"",IFERROR(INDEX(設定!$C$3:$C$303,MATCH(G1893,設定!$C$3:$C$303,0),0),INDEX(設定!$C$3:$C$303,MATCH("*"&amp;G1893&amp;"*",設定!$C$3:$C$303,0),0)),""),"エラー"))</f>
        <v/>
      </c>
      <c r="AE1893" s="3" t="str">
        <f>IFERROR(IF(AB1893="",IF(AND(H1893&lt;&gt;"",F1893=""),INDEX(AB$3:AB1893,MATCH(MAX(AA$3:AA1893),AA$3:AA1893,0),0),""),AB1893),"")</f>
        <v/>
      </c>
      <c r="AF1893" s="3" t="str">
        <f>IFERROR(IF(AD1893="",IF(AND(H1893&lt;&gt;"",G1893=""),INDEX(AD$3:AD1893,MATCH(MAX(AC$3:AC1893),AC$3:AC1893,0),0),""),AD1893),"")</f>
        <v/>
      </c>
      <c r="AG1893" s="2" t="str">
        <f>IF(AH1893="","",IF(OR(AH1893=AH1892,AH1893=AH1894),IF(AND(E1893="",AB1893="",AG1892&lt;&gt;""),MAX($AG$3:AG1892),MAX($AG$3:AG1892)+1),IF(AH1892=AH1893,AG1892,MAX($AG$3:AG1892)+1)))</f>
        <v/>
      </c>
      <c r="AH1893" s="12" t="str">
        <f t="shared" si="1047"/>
        <v/>
      </c>
      <c r="AI1893" s="12" t="str">
        <f t="shared" si="1048"/>
        <v/>
      </c>
      <c r="AJ1893" s="13" t="str">
        <f t="shared" si="1049"/>
        <v/>
      </c>
      <c r="AK1893" s="13" t="str">
        <f t="shared" si="1050"/>
        <v/>
      </c>
      <c r="AL1893" s="13" t="str">
        <f>IF(OR(AJ1893="",COUNTIF($AH$3:AH1893,AH1893)&lt;&gt;COUNTIF(AH$3:AH$100002,AH1893)),"",SUMIF(AH$3:AH$100002,AH1893,AJ$3:AJ$100002))</f>
        <v/>
      </c>
      <c r="AM1893" s="13" t="str">
        <f>IF(OR(AK1893="",COUNTIF($AH$3:AH1893,AH1893)&lt;&gt;COUNTIF(AH$3:AH$100002,AH1893)),"",SUMIF(AH$3:AH$100002,AH1893,AK$3:AK$100002))</f>
        <v/>
      </c>
      <c r="AO1893" s="13" t="str">
        <f t="shared" si="1075"/>
        <v/>
      </c>
      <c r="AP1893" s="13" t="str">
        <f t="shared" si="1075"/>
        <v/>
      </c>
      <c r="AQ1893" s="13" t="str">
        <f t="shared" si="1075"/>
        <v/>
      </c>
      <c r="AR1893" s="13" t="str">
        <f t="shared" si="1075"/>
        <v/>
      </c>
      <c r="AS1893" s="13" t="str">
        <f t="shared" si="1075"/>
        <v/>
      </c>
      <c r="AT1893" s="13" t="str">
        <f t="shared" si="1075"/>
        <v/>
      </c>
      <c r="AU1893" s="13" t="str">
        <f t="shared" si="1075"/>
        <v/>
      </c>
      <c r="AV1893" s="13" t="str">
        <f t="shared" si="1075"/>
        <v/>
      </c>
      <c r="AW1893" s="86" t="str">
        <f t="shared" si="1051"/>
        <v/>
      </c>
      <c r="AX1893" s="59" t="str">
        <f t="shared" si="1052"/>
        <v/>
      </c>
      <c r="AY1893" s="63" t="str">
        <f>IF(OR($BR1893="",BH1893=""),"",COUNT($BR$3:$BR1893))</f>
        <v/>
      </c>
      <c r="AZ1893" s="13" t="str">
        <f>IF(OR($BR1893="",BI1893=""),"",COUNT($BR$3:$BR1893))</f>
        <v/>
      </c>
      <c r="BA1893" s="13" t="str">
        <f>IF(OR($BR1893="",BJ1893=""),"",COUNT($BR$3:$BR1893))</f>
        <v/>
      </c>
      <c r="BB1893" s="13" t="str">
        <f>IF(OR($BR1893="",BK1893=""),"",COUNT($BR$3:$BR1893))</f>
        <v/>
      </c>
      <c r="BC1893" s="13" t="str">
        <f>IF(OR($BR1893="",BL1893=""),"",COUNT($BR$3:$BR1893))</f>
        <v/>
      </c>
      <c r="BD1893" s="13" t="str">
        <f>IF(OR($BR1893="",BM1893=""),"",COUNT($BR$3:$BR1893))</f>
        <v/>
      </c>
      <c r="BE1893" s="13" t="str">
        <f>IF(OR($BR1893="",BN1893=""),"",COUNT($BR$3:$BR1893))</f>
        <v/>
      </c>
      <c r="BF1893" s="13" t="str">
        <f>IF(OR($BR1893="",BO1893=""),"",COUNT($BR$3:$BR1893))</f>
        <v/>
      </c>
      <c r="BG1893" s="66" t="str">
        <f>IF(Z1893="","",COUNT($Z$3:Z1893))</f>
        <v/>
      </c>
      <c r="BH1893" s="13" t="str">
        <f>IF(AO1893="","",IF(AO1893=BH$2,(SUMIF($BV$3:$BV1893,BH$2,$BW$3:$BW1893)-SUMIF($BX$3:$BX1893,BH$2,$BY$3:$BY1893))*AO$1,""))</f>
        <v/>
      </c>
      <c r="BI1893" s="13" t="str">
        <f>IF(AP1893="","",IF(AP1893=BI$2,(SUMIF($BV$3:$BV1893,BI$2,$BW$3:$BW1893)-SUMIF($BX$3:$BX1893,BI$2,$BY$3:$BY1893))*AP$1,""))</f>
        <v/>
      </c>
      <c r="BJ1893" s="13" t="str">
        <f>IF(AQ1893="","",IF(AQ1893=BJ$2,(SUMIF($BV$3:$BV1893,BJ$2,$BW$3:$BW1893)-SUMIF($BX$3:$BX1893,BJ$2,$BY$3:$BY1893))*AQ$1,""))</f>
        <v/>
      </c>
      <c r="BK1893" s="13" t="str">
        <f>IF(AR1893="","",IF(AR1893=BK$2,(SUMIF($BV$3:$BV1893,BK$2,$BW$3:$BW1893)-SUMIF($BX$3:$BX1893,BK$2,$BY$3:$BY1893))*AR$1,""))</f>
        <v/>
      </c>
      <c r="BL1893" s="13" t="str">
        <f>IF(AS1893="","",IF(AS1893=BL$2,(SUMIF($BV$3:$BV1893,BL$2,$BW$3:$BW1893)-SUMIF($BX$3:$BX1893,BL$2,$BY$3:$BY1893))*AS$1,""))</f>
        <v/>
      </c>
      <c r="BM1893" s="13" t="str">
        <f>IF(AT1893="","",IF(AT1893=BM$2,(SUMIF($BV$3:$BV1893,BM$2,$BW$3:$BW1893)-SUMIF($BX$3:$BX1893,BM$2,$BY$3:$BY1893))*AT$1,""))</f>
        <v/>
      </c>
      <c r="BN1893" s="13" t="str">
        <f>IF(AU1893="","",IF(AU1893=BN$2,(SUMIF($BV$3:$BV1893,BN$2,$BW$3:$BW1893)-SUMIF($BX$3:$BX1893,BN$2,$BY$3:$BY1893))*AU$1,""))</f>
        <v/>
      </c>
      <c r="BO1893" s="13" t="str">
        <f>IF(AV1893="","",IF(AV1893=BO$2,(SUMIF($BV$3:$BV1893,BO$2,$BW$3:$BW1893)-SUMIF($BX$3:$BX1893,BO$2,$BY$3:$BY1893))*AV$1,""))</f>
        <v/>
      </c>
      <c r="BP1893" s="69"/>
      <c r="BQ1893" s="13" t="str">
        <f t="shared" si="1053"/>
        <v/>
      </c>
      <c r="BR1893" s="75" t="str">
        <f t="shared" si="1054"/>
        <v/>
      </c>
      <c r="BS1893" s="33" t="str">
        <f t="shared" si="1055"/>
        <v/>
      </c>
      <c r="BT1893" s="42" t="str">
        <f t="shared" si="1056"/>
        <v/>
      </c>
      <c r="BU1893" s="38" t="str">
        <f t="shared" si="1057"/>
        <v/>
      </c>
      <c r="BV1893" s="30" t="str">
        <f t="shared" si="1058"/>
        <v/>
      </c>
      <c r="BW1893" s="36" t="str">
        <f t="shared" si="1059"/>
        <v/>
      </c>
      <c r="BX1893" s="36" t="str">
        <f t="shared" si="1060"/>
        <v/>
      </c>
      <c r="BY1893" s="45" t="str">
        <f t="shared" si="1061"/>
        <v/>
      </c>
      <c r="BZ1893" s="12" t="str">
        <f t="shared" si="1062"/>
        <v/>
      </c>
      <c r="CA1893" s="47" t="str">
        <f t="shared" si="1063"/>
        <v/>
      </c>
      <c r="CB1893" s="32" t="str">
        <f t="shared" si="1064"/>
        <v/>
      </c>
      <c r="CC1893" s="32" t="str">
        <f t="shared" si="1065"/>
        <v/>
      </c>
      <c r="CD1893" s="32" t="str">
        <f t="shared" si="1066"/>
        <v/>
      </c>
      <c r="CE1893" s="48"/>
      <c r="CF1893" s="32" t="str">
        <f t="shared" si="1072"/>
        <v/>
      </c>
      <c r="CG1893" s="32" t="str">
        <f t="shared" si="1067"/>
        <v/>
      </c>
      <c r="CH1893" s="48"/>
    </row>
    <row r="1894" spans="2:86" ht="30" customHeight="1" x14ac:dyDescent="0.2">
      <c r="B1894" s="155"/>
      <c r="C1894" s="117"/>
      <c r="D1894" s="53"/>
      <c r="E1894" s="68"/>
      <c r="F1894" s="54"/>
      <c r="G1894" s="54"/>
      <c r="H1894" s="55"/>
      <c r="I1894" s="71"/>
      <c r="J1894" s="73"/>
      <c r="K1894" s="56"/>
      <c r="L1894" s="76" t="str">
        <f t="shared" si="1044"/>
        <v/>
      </c>
      <c r="M1894" s="77" t="str">
        <f t="shared" si="1045"/>
        <v/>
      </c>
      <c r="N1894" s="130" t="str">
        <f t="shared" si="1071"/>
        <v/>
      </c>
      <c r="O1894" s="131" t="str">
        <f t="shared" si="1077"/>
        <v/>
      </c>
      <c r="P1894" s="131" t="str">
        <f t="shared" si="1077"/>
        <v/>
      </c>
      <c r="Q1894" s="131" t="str">
        <f t="shared" si="1077"/>
        <v/>
      </c>
      <c r="R1894" s="131" t="str">
        <f t="shared" si="1077"/>
        <v/>
      </c>
      <c r="S1894" s="131" t="str">
        <f t="shared" si="1077"/>
        <v/>
      </c>
      <c r="T1894" s="131" t="str">
        <f t="shared" si="1077"/>
        <v/>
      </c>
      <c r="U1894" s="131" t="str">
        <f t="shared" si="1077"/>
        <v/>
      </c>
      <c r="V1894" s="14"/>
      <c r="W1894" s="17" t="str">
        <f>IF(C1894="",IF(OR(AND($H1894&lt;&gt;"",C1894=""),AND($F1893=$F1894,$AK1894&lt;&gt;""),COUNTA($H$3:$H$100002)&gt;COUNTA($H$3:$H1894),$AE1894&lt;&gt;""),W1893,""),C1894)</f>
        <v/>
      </c>
      <c r="X1894" s="17" t="str">
        <f>IF(D1894="",IF(OR(AND($H1894&lt;&gt;"",D1894=""),AND($F1893=$F1894,$AK1894&lt;&gt;""),COUNTA($H$3:$H$100002)&gt;COUNTA($H$3:$H1894),$AE1894&lt;&gt;""),X1893,""),D1894)</f>
        <v/>
      </c>
      <c r="Y1894" s="17" t="str">
        <f>IF(E1894="",IF(OR(AND($H1894&lt;&gt;"",E1894=""),AND($F1893=$F1894,$AK1894&lt;&gt;""),COUNTA($H$3:$H$100002)&gt;COUNTA($H$3:$H1894),$AE1894&lt;&gt;""),Y1893,""),E1894)</f>
        <v/>
      </c>
      <c r="Z1894" s="27" t="str">
        <f t="shared" si="1046"/>
        <v/>
      </c>
      <c r="AA1894" s="2" t="str">
        <f>IF(F1894="","",COUNTA($F$3:F1894))</f>
        <v/>
      </c>
      <c r="AB1894" s="3" t="str">
        <f>IF(F1894="","",IFERROR(IF(F1894&lt;&gt;"",IFERROR(INDEX(設定!$C$3:$C$303,MATCH(F1894,設定!$C$3:$C$303,0),0),INDEX(設定!$C$3:$C$303,MATCH("*"&amp;F1894&amp;"*",設定!$C$3:$C$303,0),0)),""),"エラー"))</f>
        <v/>
      </c>
      <c r="AC1894" s="2" t="str">
        <f>IF(G1894="","",COUNTA($G$3:G1894))</f>
        <v/>
      </c>
      <c r="AD1894" s="3" t="str">
        <f>IF(G1894="","",IFERROR(IF(G1894&lt;&gt;"",IFERROR(INDEX(設定!$C$3:$C$303,MATCH(G1894,設定!$C$3:$C$303,0),0),INDEX(設定!$C$3:$C$303,MATCH("*"&amp;G1894&amp;"*",設定!$C$3:$C$303,0),0)),""),"エラー"))</f>
        <v/>
      </c>
      <c r="AE1894" s="3" t="str">
        <f>IFERROR(IF(AB1894="",IF(AND(H1894&lt;&gt;"",F1894=""),INDEX(AB$3:AB1894,MATCH(MAX(AA$3:AA1894),AA$3:AA1894,0),0),""),AB1894),"")</f>
        <v/>
      </c>
      <c r="AF1894" s="3" t="str">
        <f>IFERROR(IF(AD1894="",IF(AND(H1894&lt;&gt;"",G1894=""),INDEX(AD$3:AD1894,MATCH(MAX(AC$3:AC1894),AC$3:AC1894,0),0),""),AD1894),"")</f>
        <v/>
      </c>
      <c r="AG1894" s="2" t="str">
        <f>IF(AH1894="","",IF(OR(AH1894=AH1893,AH1894=AH1895),IF(AND(E1894="",AB1894="",AG1893&lt;&gt;""),MAX($AG$3:AG1893),MAX($AG$3:AG1893)+1),IF(AH1893=AH1894,AG1893,MAX($AG$3:AG1893)+1)))</f>
        <v/>
      </c>
      <c r="AH1894" s="12" t="str">
        <f t="shared" si="1047"/>
        <v/>
      </c>
      <c r="AI1894" s="12" t="str">
        <f t="shared" si="1048"/>
        <v/>
      </c>
      <c r="AJ1894" s="13" t="str">
        <f t="shared" si="1049"/>
        <v/>
      </c>
      <c r="AK1894" s="13" t="str">
        <f t="shared" si="1050"/>
        <v/>
      </c>
      <c r="AL1894" s="13" t="str">
        <f>IF(OR(AJ1894="",COUNTIF($AH$3:AH1894,AH1894)&lt;&gt;COUNTIF(AH$3:AH$100002,AH1894)),"",SUMIF(AH$3:AH$100002,AH1894,AJ$3:AJ$100002))</f>
        <v/>
      </c>
      <c r="AM1894" s="13" t="str">
        <f>IF(OR(AK1894="",COUNTIF($AH$3:AH1894,AH1894)&lt;&gt;COUNTIF(AH$3:AH$100002,AH1894)),"",SUMIF(AH$3:AH$100002,AH1894,AK$3:AK$100002))</f>
        <v/>
      </c>
      <c r="AO1894" s="13" t="str">
        <f t="shared" si="1075"/>
        <v/>
      </c>
      <c r="AP1894" s="13" t="str">
        <f t="shared" si="1075"/>
        <v/>
      </c>
      <c r="AQ1894" s="13" t="str">
        <f t="shared" si="1075"/>
        <v/>
      </c>
      <c r="AR1894" s="13" t="str">
        <f t="shared" si="1075"/>
        <v/>
      </c>
      <c r="AS1894" s="13" t="str">
        <f t="shared" si="1075"/>
        <v/>
      </c>
      <c r="AT1894" s="13" t="str">
        <f t="shared" si="1075"/>
        <v/>
      </c>
      <c r="AU1894" s="13" t="str">
        <f t="shared" si="1075"/>
        <v/>
      </c>
      <c r="AV1894" s="13" t="str">
        <f t="shared" si="1075"/>
        <v/>
      </c>
      <c r="AW1894" s="86" t="str">
        <f t="shared" si="1051"/>
        <v/>
      </c>
      <c r="AX1894" s="59" t="str">
        <f t="shared" si="1052"/>
        <v/>
      </c>
      <c r="AY1894" s="63" t="str">
        <f>IF(OR($BR1894="",BH1894=""),"",COUNT($BR$3:$BR1894))</f>
        <v/>
      </c>
      <c r="AZ1894" s="13" t="str">
        <f>IF(OR($BR1894="",BI1894=""),"",COUNT($BR$3:$BR1894))</f>
        <v/>
      </c>
      <c r="BA1894" s="13" t="str">
        <f>IF(OR($BR1894="",BJ1894=""),"",COUNT($BR$3:$BR1894))</f>
        <v/>
      </c>
      <c r="BB1894" s="13" t="str">
        <f>IF(OR($BR1894="",BK1894=""),"",COUNT($BR$3:$BR1894))</f>
        <v/>
      </c>
      <c r="BC1894" s="13" t="str">
        <f>IF(OR($BR1894="",BL1894=""),"",COUNT($BR$3:$BR1894))</f>
        <v/>
      </c>
      <c r="BD1894" s="13" t="str">
        <f>IF(OR($BR1894="",BM1894=""),"",COUNT($BR$3:$BR1894))</f>
        <v/>
      </c>
      <c r="BE1894" s="13" t="str">
        <f>IF(OR($BR1894="",BN1894=""),"",COUNT($BR$3:$BR1894))</f>
        <v/>
      </c>
      <c r="BF1894" s="13" t="str">
        <f>IF(OR($BR1894="",BO1894=""),"",COUNT($BR$3:$BR1894))</f>
        <v/>
      </c>
      <c r="BG1894" s="66" t="str">
        <f>IF(Z1894="","",COUNT($Z$3:Z1894))</f>
        <v/>
      </c>
      <c r="BH1894" s="13" t="str">
        <f>IF(AO1894="","",IF(AO1894=BH$2,(SUMIF($BV$3:$BV1894,BH$2,$BW$3:$BW1894)-SUMIF($BX$3:$BX1894,BH$2,$BY$3:$BY1894))*AO$1,""))</f>
        <v/>
      </c>
      <c r="BI1894" s="13" t="str">
        <f>IF(AP1894="","",IF(AP1894=BI$2,(SUMIF($BV$3:$BV1894,BI$2,$BW$3:$BW1894)-SUMIF($BX$3:$BX1894,BI$2,$BY$3:$BY1894))*AP$1,""))</f>
        <v/>
      </c>
      <c r="BJ1894" s="13" t="str">
        <f>IF(AQ1894="","",IF(AQ1894=BJ$2,(SUMIF($BV$3:$BV1894,BJ$2,$BW$3:$BW1894)-SUMIF($BX$3:$BX1894,BJ$2,$BY$3:$BY1894))*AQ$1,""))</f>
        <v/>
      </c>
      <c r="BK1894" s="13" t="str">
        <f>IF(AR1894="","",IF(AR1894=BK$2,(SUMIF($BV$3:$BV1894,BK$2,$BW$3:$BW1894)-SUMIF($BX$3:$BX1894,BK$2,$BY$3:$BY1894))*AR$1,""))</f>
        <v/>
      </c>
      <c r="BL1894" s="13" t="str">
        <f>IF(AS1894="","",IF(AS1894=BL$2,(SUMIF($BV$3:$BV1894,BL$2,$BW$3:$BW1894)-SUMIF($BX$3:$BX1894,BL$2,$BY$3:$BY1894))*AS$1,""))</f>
        <v/>
      </c>
      <c r="BM1894" s="13" t="str">
        <f>IF(AT1894="","",IF(AT1894=BM$2,(SUMIF($BV$3:$BV1894,BM$2,$BW$3:$BW1894)-SUMIF($BX$3:$BX1894,BM$2,$BY$3:$BY1894))*AT$1,""))</f>
        <v/>
      </c>
      <c r="BN1894" s="13" t="str">
        <f>IF(AU1894="","",IF(AU1894=BN$2,(SUMIF($BV$3:$BV1894,BN$2,$BW$3:$BW1894)-SUMIF($BX$3:$BX1894,BN$2,$BY$3:$BY1894))*AU$1,""))</f>
        <v/>
      </c>
      <c r="BO1894" s="13" t="str">
        <f>IF(AV1894="","",IF(AV1894=BO$2,(SUMIF($BV$3:$BV1894,BO$2,$BW$3:$BW1894)-SUMIF($BX$3:$BX1894,BO$2,$BY$3:$BY1894))*AV$1,""))</f>
        <v/>
      </c>
      <c r="BP1894" s="69"/>
      <c r="BQ1894" s="13" t="str">
        <f t="shared" si="1053"/>
        <v/>
      </c>
      <c r="BR1894" s="75" t="str">
        <f t="shared" si="1054"/>
        <v/>
      </c>
      <c r="BS1894" s="33" t="str">
        <f t="shared" si="1055"/>
        <v/>
      </c>
      <c r="BT1894" s="42" t="str">
        <f t="shared" si="1056"/>
        <v/>
      </c>
      <c r="BU1894" s="38" t="str">
        <f t="shared" si="1057"/>
        <v/>
      </c>
      <c r="BV1894" s="30" t="str">
        <f t="shared" si="1058"/>
        <v/>
      </c>
      <c r="BW1894" s="36" t="str">
        <f t="shared" si="1059"/>
        <v/>
      </c>
      <c r="BX1894" s="36" t="str">
        <f t="shared" si="1060"/>
        <v/>
      </c>
      <c r="BY1894" s="45" t="str">
        <f t="shared" si="1061"/>
        <v/>
      </c>
      <c r="BZ1894" s="12" t="str">
        <f t="shared" si="1062"/>
        <v/>
      </c>
      <c r="CA1894" s="47" t="str">
        <f t="shared" si="1063"/>
        <v/>
      </c>
      <c r="CB1894" s="32" t="str">
        <f t="shared" si="1064"/>
        <v/>
      </c>
      <c r="CC1894" s="32" t="str">
        <f t="shared" si="1065"/>
        <v/>
      </c>
      <c r="CD1894" s="32" t="str">
        <f t="shared" si="1066"/>
        <v/>
      </c>
      <c r="CE1894" s="48"/>
      <c r="CF1894" s="32" t="str">
        <f t="shared" si="1072"/>
        <v/>
      </c>
      <c r="CG1894" s="32" t="str">
        <f t="shared" si="1067"/>
        <v/>
      </c>
      <c r="CH1894" s="48"/>
    </row>
    <row r="1895" spans="2:86" ht="30" customHeight="1" x14ac:dyDescent="0.2">
      <c r="B1895" s="155"/>
      <c r="C1895" s="117"/>
      <c r="D1895" s="53"/>
      <c r="E1895" s="68"/>
      <c r="F1895" s="54"/>
      <c r="G1895" s="54"/>
      <c r="H1895" s="55"/>
      <c r="I1895" s="71"/>
      <c r="J1895" s="73"/>
      <c r="K1895" s="56"/>
      <c r="L1895" s="76" t="str">
        <f t="shared" si="1044"/>
        <v/>
      </c>
      <c r="M1895" s="77" t="str">
        <f t="shared" si="1045"/>
        <v/>
      </c>
      <c r="N1895" s="130" t="str">
        <f t="shared" si="1071"/>
        <v/>
      </c>
      <c r="O1895" s="131" t="str">
        <f t="shared" si="1077"/>
        <v/>
      </c>
      <c r="P1895" s="131" t="str">
        <f t="shared" si="1077"/>
        <v/>
      </c>
      <c r="Q1895" s="131" t="str">
        <f t="shared" si="1077"/>
        <v/>
      </c>
      <c r="R1895" s="131" t="str">
        <f t="shared" si="1077"/>
        <v/>
      </c>
      <c r="S1895" s="131" t="str">
        <f t="shared" si="1077"/>
        <v/>
      </c>
      <c r="T1895" s="131" t="str">
        <f t="shared" si="1077"/>
        <v/>
      </c>
      <c r="U1895" s="131" t="str">
        <f t="shared" si="1077"/>
        <v/>
      </c>
      <c r="V1895" s="14"/>
      <c r="W1895" s="17" t="str">
        <f>IF(C1895="",IF(OR(AND($H1895&lt;&gt;"",C1895=""),AND($F1894=$F1895,$AK1895&lt;&gt;""),COUNTA($H$3:$H$100002)&gt;COUNTA($H$3:$H1895),$AE1895&lt;&gt;""),W1894,""),C1895)</f>
        <v/>
      </c>
      <c r="X1895" s="17" t="str">
        <f>IF(D1895="",IF(OR(AND($H1895&lt;&gt;"",D1895=""),AND($F1894=$F1895,$AK1895&lt;&gt;""),COUNTA($H$3:$H$100002)&gt;COUNTA($H$3:$H1895),$AE1895&lt;&gt;""),X1894,""),D1895)</f>
        <v/>
      </c>
      <c r="Y1895" s="17" t="str">
        <f>IF(E1895="",IF(OR(AND($H1895&lt;&gt;"",E1895=""),AND($F1894=$F1895,$AK1895&lt;&gt;""),COUNTA($H$3:$H$100002)&gt;COUNTA($H$3:$H1895),$AE1895&lt;&gt;""),Y1894,""),E1895)</f>
        <v/>
      </c>
      <c r="Z1895" s="27" t="str">
        <f t="shared" si="1046"/>
        <v/>
      </c>
      <c r="AA1895" s="2" t="str">
        <f>IF(F1895="","",COUNTA($F$3:F1895))</f>
        <v/>
      </c>
      <c r="AB1895" s="3" t="str">
        <f>IF(F1895="","",IFERROR(IF(F1895&lt;&gt;"",IFERROR(INDEX(設定!$C$3:$C$303,MATCH(F1895,設定!$C$3:$C$303,0),0),INDEX(設定!$C$3:$C$303,MATCH("*"&amp;F1895&amp;"*",設定!$C$3:$C$303,0),0)),""),"エラー"))</f>
        <v/>
      </c>
      <c r="AC1895" s="2" t="str">
        <f>IF(G1895="","",COUNTA($G$3:G1895))</f>
        <v/>
      </c>
      <c r="AD1895" s="3" t="str">
        <f>IF(G1895="","",IFERROR(IF(G1895&lt;&gt;"",IFERROR(INDEX(設定!$C$3:$C$303,MATCH(G1895,設定!$C$3:$C$303,0),0),INDEX(設定!$C$3:$C$303,MATCH("*"&amp;G1895&amp;"*",設定!$C$3:$C$303,0),0)),""),"エラー"))</f>
        <v/>
      </c>
      <c r="AE1895" s="3" t="str">
        <f>IFERROR(IF(AB1895="",IF(AND(H1895&lt;&gt;"",F1895=""),INDEX(AB$3:AB1895,MATCH(MAX(AA$3:AA1895),AA$3:AA1895,0),0),""),AB1895),"")</f>
        <v/>
      </c>
      <c r="AF1895" s="3" t="str">
        <f>IFERROR(IF(AD1895="",IF(AND(H1895&lt;&gt;"",G1895=""),INDEX(AD$3:AD1895,MATCH(MAX(AC$3:AC1895),AC$3:AC1895,0),0),""),AD1895),"")</f>
        <v/>
      </c>
      <c r="AG1895" s="2" t="str">
        <f>IF(AH1895="","",IF(OR(AH1895=AH1894,AH1895=AH1896),IF(AND(E1895="",AB1895="",AG1894&lt;&gt;""),MAX($AG$3:AG1894),MAX($AG$3:AG1894)+1),IF(AH1894=AH1895,AG1894,MAX($AG$3:AG1894)+1)))</f>
        <v/>
      </c>
      <c r="AH1895" s="12" t="str">
        <f t="shared" si="1047"/>
        <v/>
      </c>
      <c r="AI1895" s="12" t="str">
        <f t="shared" si="1048"/>
        <v/>
      </c>
      <c r="AJ1895" s="13" t="str">
        <f t="shared" si="1049"/>
        <v/>
      </c>
      <c r="AK1895" s="13" t="str">
        <f t="shared" si="1050"/>
        <v/>
      </c>
      <c r="AL1895" s="13" t="str">
        <f>IF(OR(AJ1895="",COUNTIF($AH$3:AH1895,AH1895)&lt;&gt;COUNTIF(AH$3:AH$100002,AH1895)),"",SUMIF(AH$3:AH$100002,AH1895,AJ$3:AJ$100002))</f>
        <v/>
      </c>
      <c r="AM1895" s="13" t="str">
        <f>IF(OR(AK1895="",COUNTIF($AH$3:AH1895,AH1895)&lt;&gt;COUNTIF(AH$3:AH$100002,AH1895)),"",SUMIF(AH$3:AH$100002,AH1895,AK$3:AK$100002))</f>
        <v/>
      </c>
      <c r="AO1895" s="13" t="str">
        <f t="shared" si="1075"/>
        <v/>
      </c>
      <c r="AP1895" s="13" t="str">
        <f t="shared" si="1075"/>
        <v/>
      </c>
      <c r="AQ1895" s="13" t="str">
        <f t="shared" si="1075"/>
        <v/>
      </c>
      <c r="AR1895" s="13" t="str">
        <f t="shared" si="1075"/>
        <v/>
      </c>
      <c r="AS1895" s="13" t="str">
        <f t="shared" si="1075"/>
        <v/>
      </c>
      <c r="AT1895" s="13" t="str">
        <f t="shared" si="1075"/>
        <v/>
      </c>
      <c r="AU1895" s="13" t="str">
        <f t="shared" si="1075"/>
        <v/>
      </c>
      <c r="AV1895" s="13" t="str">
        <f t="shared" si="1075"/>
        <v/>
      </c>
      <c r="AW1895" s="86" t="str">
        <f t="shared" si="1051"/>
        <v/>
      </c>
      <c r="AX1895" s="59" t="str">
        <f t="shared" si="1052"/>
        <v/>
      </c>
      <c r="AY1895" s="63" t="str">
        <f>IF(OR($BR1895="",BH1895=""),"",COUNT($BR$3:$BR1895))</f>
        <v/>
      </c>
      <c r="AZ1895" s="13" t="str">
        <f>IF(OR($BR1895="",BI1895=""),"",COUNT($BR$3:$BR1895))</f>
        <v/>
      </c>
      <c r="BA1895" s="13" t="str">
        <f>IF(OR($BR1895="",BJ1895=""),"",COUNT($BR$3:$BR1895))</f>
        <v/>
      </c>
      <c r="BB1895" s="13" t="str">
        <f>IF(OR($BR1895="",BK1895=""),"",COUNT($BR$3:$BR1895))</f>
        <v/>
      </c>
      <c r="BC1895" s="13" t="str">
        <f>IF(OR($BR1895="",BL1895=""),"",COUNT($BR$3:$BR1895))</f>
        <v/>
      </c>
      <c r="BD1895" s="13" t="str">
        <f>IF(OR($BR1895="",BM1895=""),"",COUNT($BR$3:$BR1895))</f>
        <v/>
      </c>
      <c r="BE1895" s="13" t="str">
        <f>IF(OR($BR1895="",BN1895=""),"",COUNT($BR$3:$BR1895))</f>
        <v/>
      </c>
      <c r="BF1895" s="13" t="str">
        <f>IF(OR($BR1895="",BO1895=""),"",COUNT($BR$3:$BR1895))</f>
        <v/>
      </c>
      <c r="BG1895" s="66" t="str">
        <f>IF(Z1895="","",COUNT($Z$3:Z1895))</f>
        <v/>
      </c>
      <c r="BH1895" s="13" t="str">
        <f>IF(AO1895="","",IF(AO1895=BH$2,(SUMIF($BV$3:$BV1895,BH$2,$BW$3:$BW1895)-SUMIF($BX$3:$BX1895,BH$2,$BY$3:$BY1895))*AO$1,""))</f>
        <v/>
      </c>
      <c r="BI1895" s="13" t="str">
        <f>IF(AP1895="","",IF(AP1895=BI$2,(SUMIF($BV$3:$BV1895,BI$2,$BW$3:$BW1895)-SUMIF($BX$3:$BX1895,BI$2,$BY$3:$BY1895))*AP$1,""))</f>
        <v/>
      </c>
      <c r="BJ1895" s="13" t="str">
        <f>IF(AQ1895="","",IF(AQ1895=BJ$2,(SUMIF($BV$3:$BV1895,BJ$2,$BW$3:$BW1895)-SUMIF($BX$3:$BX1895,BJ$2,$BY$3:$BY1895))*AQ$1,""))</f>
        <v/>
      </c>
      <c r="BK1895" s="13" t="str">
        <f>IF(AR1895="","",IF(AR1895=BK$2,(SUMIF($BV$3:$BV1895,BK$2,$BW$3:$BW1895)-SUMIF($BX$3:$BX1895,BK$2,$BY$3:$BY1895))*AR$1,""))</f>
        <v/>
      </c>
      <c r="BL1895" s="13" t="str">
        <f>IF(AS1895="","",IF(AS1895=BL$2,(SUMIF($BV$3:$BV1895,BL$2,$BW$3:$BW1895)-SUMIF($BX$3:$BX1895,BL$2,$BY$3:$BY1895))*AS$1,""))</f>
        <v/>
      </c>
      <c r="BM1895" s="13" t="str">
        <f>IF(AT1895="","",IF(AT1895=BM$2,(SUMIF($BV$3:$BV1895,BM$2,$BW$3:$BW1895)-SUMIF($BX$3:$BX1895,BM$2,$BY$3:$BY1895))*AT$1,""))</f>
        <v/>
      </c>
      <c r="BN1895" s="13" t="str">
        <f>IF(AU1895="","",IF(AU1895=BN$2,(SUMIF($BV$3:$BV1895,BN$2,$BW$3:$BW1895)-SUMIF($BX$3:$BX1895,BN$2,$BY$3:$BY1895))*AU$1,""))</f>
        <v/>
      </c>
      <c r="BO1895" s="13" t="str">
        <f>IF(AV1895="","",IF(AV1895=BO$2,(SUMIF($BV$3:$BV1895,BO$2,$BW$3:$BW1895)-SUMIF($BX$3:$BX1895,BO$2,$BY$3:$BY1895))*AV$1,""))</f>
        <v/>
      </c>
      <c r="BP1895" s="69"/>
      <c r="BQ1895" s="13" t="str">
        <f t="shared" si="1053"/>
        <v/>
      </c>
      <c r="BR1895" s="75" t="str">
        <f t="shared" si="1054"/>
        <v/>
      </c>
      <c r="BS1895" s="33" t="str">
        <f t="shared" si="1055"/>
        <v/>
      </c>
      <c r="BT1895" s="42" t="str">
        <f t="shared" si="1056"/>
        <v/>
      </c>
      <c r="BU1895" s="38" t="str">
        <f t="shared" si="1057"/>
        <v/>
      </c>
      <c r="BV1895" s="30" t="str">
        <f t="shared" si="1058"/>
        <v/>
      </c>
      <c r="BW1895" s="36" t="str">
        <f t="shared" si="1059"/>
        <v/>
      </c>
      <c r="BX1895" s="36" t="str">
        <f t="shared" si="1060"/>
        <v/>
      </c>
      <c r="BY1895" s="45" t="str">
        <f t="shared" si="1061"/>
        <v/>
      </c>
      <c r="BZ1895" s="12" t="str">
        <f t="shared" si="1062"/>
        <v/>
      </c>
      <c r="CA1895" s="47" t="str">
        <f t="shared" si="1063"/>
        <v/>
      </c>
      <c r="CB1895" s="32" t="str">
        <f t="shared" si="1064"/>
        <v/>
      </c>
      <c r="CC1895" s="32" t="str">
        <f t="shared" si="1065"/>
        <v/>
      </c>
      <c r="CD1895" s="32" t="str">
        <f t="shared" si="1066"/>
        <v/>
      </c>
      <c r="CE1895" s="48"/>
      <c r="CF1895" s="32" t="str">
        <f t="shared" si="1072"/>
        <v/>
      </c>
      <c r="CG1895" s="32" t="str">
        <f t="shared" si="1067"/>
        <v/>
      </c>
      <c r="CH1895" s="48"/>
    </row>
    <row r="1896" spans="2:86" ht="30" customHeight="1" x14ac:dyDescent="0.2">
      <c r="B1896" s="155"/>
      <c r="C1896" s="117"/>
      <c r="D1896" s="53"/>
      <c r="E1896" s="68"/>
      <c r="F1896" s="54"/>
      <c r="G1896" s="54"/>
      <c r="H1896" s="55"/>
      <c r="I1896" s="71"/>
      <c r="J1896" s="73"/>
      <c r="K1896" s="56"/>
      <c r="L1896" s="76" t="str">
        <f t="shared" si="1044"/>
        <v/>
      </c>
      <c r="M1896" s="77" t="str">
        <f t="shared" si="1045"/>
        <v/>
      </c>
      <c r="N1896" s="130" t="str">
        <f t="shared" si="1071"/>
        <v/>
      </c>
      <c r="O1896" s="131" t="str">
        <f t="shared" si="1077"/>
        <v/>
      </c>
      <c r="P1896" s="131" t="str">
        <f t="shared" si="1077"/>
        <v/>
      </c>
      <c r="Q1896" s="131" t="str">
        <f t="shared" si="1077"/>
        <v/>
      </c>
      <c r="R1896" s="131" t="str">
        <f t="shared" si="1077"/>
        <v/>
      </c>
      <c r="S1896" s="131" t="str">
        <f t="shared" si="1077"/>
        <v/>
      </c>
      <c r="T1896" s="131" t="str">
        <f t="shared" si="1077"/>
        <v/>
      </c>
      <c r="U1896" s="131" t="str">
        <f t="shared" si="1077"/>
        <v/>
      </c>
      <c r="V1896" s="14"/>
      <c r="W1896" s="17" t="str">
        <f>IF(C1896="",IF(OR(AND($H1896&lt;&gt;"",C1896=""),AND($F1895=$F1896,$AK1896&lt;&gt;""),COUNTA($H$3:$H$100002)&gt;COUNTA($H$3:$H1896),$AE1896&lt;&gt;""),W1895,""),C1896)</f>
        <v/>
      </c>
      <c r="X1896" s="17" t="str">
        <f>IF(D1896="",IF(OR(AND($H1896&lt;&gt;"",D1896=""),AND($F1895=$F1896,$AK1896&lt;&gt;""),COUNTA($H$3:$H$100002)&gt;COUNTA($H$3:$H1896),$AE1896&lt;&gt;""),X1895,""),D1896)</f>
        <v/>
      </c>
      <c r="Y1896" s="17" t="str">
        <f>IF(E1896="",IF(OR(AND($H1896&lt;&gt;"",E1896=""),AND($F1895=$F1896,$AK1896&lt;&gt;""),COUNTA($H$3:$H$100002)&gt;COUNTA($H$3:$H1896),$AE1896&lt;&gt;""),Y1895,""),E1896)</f>
        <v/>
      </c>
      <c r="Z1896" s="27" t="str">
        <f t="shared" si="1046"/>
        <v/>
      </c>
      <c r="AA1896" s="2" t="str">
        <f>IF(F1896="","",COUNTA($F$3:F1896))</f>
        <v/>
      </c>
      <c r="AB1896" s="3" t="str">
        <f>IF(F1896="","",IFERROR(IF(F1896&lt;&gt;"",IFERROR(INDEX(設定!$C$3:$C$303,MATCH(F1896,設定!$C$3:$C$303,0),0),INDEX(設定!$C$3:$C$303,MATCH("*"&amp;F1896&amp;"*",設定!$C$3:$C$303,0),0)),""),"エラー"))</f>
        <v/>
      </c>
      <c r="AC1896" s="2" t="str">
        <f>IF(G1896="","",COUNTA($G$3:G1896))</f>
        <v/>
      </c>
      <c r="AD1896" s="3" t="str">
        <f>IF(G1896="","",IFERROR(IF(G1896&lt;&gt;"",IFERROR(INDEX(設定!$C$3:$C$303,MATCH(G1896,設定!$C$3:$C$303,0),0),INDEX(設定!$C$3:$C$303,MATCH("*"&amp;G1896&amp;"*",設定!$C$3:$C$303,0),0)),""),"エラー"))</f>
        <v/>
      </c>
      <c r="AE1896" s="3" t="str">
        <f>IFERROR(IF(AB1896="",IF(AND(H1896&lt;&gt;"",F1896=""),INDEX(AB$3:AB1896,MATCH(MAX(AA$3:AA1896),AA$3:AA1896,0),0),""),AB1896),"")</f>
        <v/>
      </c>
      <c r="AF1896" s="3" t="str">
        <f>IFERROR(IF(AD1896="",IF(AND(H1896&lt;&gt;"",G1896=""),INDEX(AD$3:AD1896,MATCH(MAX(AC$3:AC1896),AC$3:AC1896,0),0),""),AD1896),"")</f>
        <v/>
      </c>
      <c r="AG1896" s="2" t="str">
        <f>IF(AH1896="","",IF(OR(AH1896=AH1895,AH1896=AH1897),IF(AND(E1896="",AB1896="",AG1895&lt;&gt;""),MAX($AG$3:AG1895),MAX($AG$3:AG1895)+1),IF(AH1895=AH1896,AG1895,MAX($AG$3:AG1895)+1)))</f>
        <v/>
      </c>
      <c r="AH1896" s="12" t="str">
        <f t="shared" si="1047"/>
        <v/>
      </c>
      <c r="AI1896" s="12" t="str">
        <f t="shared" si="1048"/>
        <v/>
      </c>
      <c r="AJ1896" s="13" t="str">
        <f t="shared" si="1049"/>
        <v/>
      </c>
      <c r="AK1896" s="13" t="str">
        <f t="shared" si="1050"/>
        <v/>
      </c>
      <c r="AL1896" s="13" t="str">
        <f>IF(OR(AJ1896="",COUNTIF($AH$3:AH1896,AH1896)&lt;&gt;COUNTIF(AH$3:AH$100002,AH1896)),"",SUMIF(AH$3:AH$100002,AH1896,AJ$3:AJ$100002))</f>
        <v/>
      </c>
      <c r="AM1896" s="13" t="str">
        <f>IF(OR(AK1896="",COUNTIF($AH$3:AH1896,AH1896)&lt;&gt;COUNTIF(AH$3:AH$100002,AH1896)),"",SUMIF(AH$3:AH$100002,AH1896,AK$3:AK$100002))</f>
        <v/>
      </c>
      <c r="AO1896" s="13" t="str">
        <f t="shared" si="1075"/>
        <v/>
      </c>
      <c r="AP1896" s="13" t="str">
        <f t="shared" si="1075"/>
        <v/>
      </c>
      <c r="AQ1896" s="13" t="str">
        <f t="shared" si="1075"/>
        <v/>
      </c>
      <c r="AR1896" s="13" t="str">
        <f t="shared" si="1075"/>
        <v/>
      </c>
      <c r="AS1896" s="13" t="str">
        <f t="shared" si="1075"/>
        <v/>
      </c>
      <c r="AT1896" s="13" t="str">
        <f t="shared" si="1075"/>
        <v/>
      </c>
      <c r="AU1896" s="13" t="str">
        <f t="shared" si="1075"/>
        <v/>
      </c>
      <c r="AV1896" s="13" t="str">
        <f t="shared" si="1075"/>
        <v/>
      </c>
      <c r="AW1896" s="86" t="str">
        <f t="shared" si="1051"/>
        <v/>
      </c>
      <c r="AX1896" s="59" t="str">
        <f t="shared" si="1052"/>
        <v/>
      </c>
      <c r="AY1896" s="63" t="str">
        <f>IF(OR($BR1896="",BH1896=""),"",COUNT($BR$3:$BR1896))</f>
        <v/>
      </c>
      <c r="AZ1896" s="13" t="str">
        <f>IF(OR($BR1896="",BI1896=""),"",COUNT($BR$3:$BR1896))</f>
        <v/>
      </c>
      <c r="BA1896" s="13" t="str">
        <f>IF(OR($BR1896="",BJ1896=""),"",COUNT($BR$3:$BR1896))</f>
        <v/>
      </c>
      <c r="BB1896" s="13" t="str">
        <f>IF(OR($BR1896="",BK1896=""),"",COUNT($BR$3:$BR1896))</f>
        <v/>
      </c>
      <c r="BC1896" s="13" t="str">
        <f>IF(OR($BR1896="",BL1896=""),"",COUNT($BR$3:$BR1896))</f>
        <v/>
      </c>
      <c r="BD1896" s="13" t="str">
        <f>IF(OR($BR1896="",BM1896=""),"",COUNT($BR$3:$BR1896))</f>
        <v/>
      </c>
      <c r="BE1896" s="13" t="str">
        <f>IF(OR($BR1896="",BN1896=""),"",COUNT($BR$3:$BR1896))</f>
        <v/>
      </c>
      <c r="BF1896" s="13" t="str">
        <f>IF(OR($BR1896="",BO1896=""),"",COUNT($BR$3:$BR1896))</f>
        <v/>
      </c>
      <c r="BG1896" s="66" t="str">
        <f>IF(Z1896="","",COUNT($Z$3:Z1896))</f>
        <v/>
      </c>
      <c r="BH1896" s="13" t="str">
        <f>IF(AO1896="","",IF(AO1896=BH$2,(SUMIF($BV$3:$BV1896,BH$2,$BW$3:$BW1896)-SUMIF($BX$3:$BX1896,BH$2,$BY$3:$BY1896))*AO$1,""))</f>
        <v/>
      </c>
      <c r="BI1896" s="13" t="str">
        <f>IF(AP1896="","",IF(AP1896=BI$2,(SUMIF($BV$3:$BV1896,BI$2,$BW$3:$BW1896)-SUMIF($BX$3:$BX1896,BI$2,$BY$3:$BY1896))*AP$1,""))</f>
        <v/>
      </c>
      <c r="BJ1896" s="13" t="str">
        <f>IF(AQ1896="","",IF(AQ1896=BJ$2,(SUMIF($BV$3:$BV1896,BJ$2,$BW$3:$BW1896)-SUMIF($BX$3:$BX1896,BJ$2,$BY$3:$BY1896))*AQ$1,""))</f>
        <v/>
      </c>
      <c r="BK1896" s="13" t="str">
        <f>IF(AR1896="","",IF(AR1896=BK$2,(SUMIF($BV$3:$BV1896,BK$2,$BW$3:$BW1896)-SUMIF($BX$3:$BX1896,BK$2,$BY$3:$BY1896))*AR$1,""))</f>
        <v/>
      </c>
      <c r="BL1896" s="13" t="str">
        <f>IF(AS1896="","",IF(AS1896=BL$2,(SUMIF($BV$3:$BV1896,BL$2,$BW$3:$BW1896)-SUMIF($BX$3:$BX1896,BL$2,$BY$3:$BY1896))*AS$1,""))</f>
        <v/>
      </c>
      <c r="BM1896" s="13" t="str">
        <f>IF(AT1896="","",IF(AT1896=BM$2,(SUMIF($BV$3:$BV1896,BM$2,$BW$3:$BW1896)-SUMIF($BX$3:$BX1896,BM$2,$BY$3:$BY1896))*AT$1,""))</f>
        <v/>
      </c>
      <c r="BN1896" s="13" t="str">
        <f>IF(AU1896="","",IF(AU1896=BN$2,(SUMIF($BV$3:$BV1896,BN$2,$BW$3:$BW1896)-SUMIF($BX$3:$BX1896,BN$2,$BY$3:$BY1896))*AU$1,""))</f>
        <v/>
      </c>
      <c r="BO1896" s="13" t="str">
        <f>IF(AV1896="","",IF(AV1896=BO$2,(SUMIF($BV$3:$BV1896,BO$2,$BW$3:$BW1896)-SUMIF($BX$3:$BX1896,BO$2,$BY$3:$BY1896))*AV$1,""))</f>
        <v/>
      </c>
      <c r="BP1896" s="69"/>
      <c r="BQ1896" s="13" t="str">
        <f t="shared" si="1053"/>
        <v/>
      </c>
      <c r="BR1896" s="75" t="str">
        <f t="shared" si="1054"/>
        <v/>
      </c>
      <c r="BS1896" s="33" t="str">
        <f t="shared" si="1055"/>
        <v/>
      </c>
      <c r="BT1896" s="42" t="str">
        <f t="shared" si="1056"/>
        <v/>
      </c>
      <c r="BU1896" s="38" t="str">
        <f t="shared" si="1057"/>
        <v/>
      </c>
      <c r="BV1896" s="30" t="str">
        <f t="shared" si="1058"/>
        <v/>
      </c>
      <c r="BW1896" s="36" t="str">
        <f t="shared" si="1059"/>
        <v/>
      </c>
      <c r="BX1896" s="36" t="str">
        <f t="shared" si="1060"/>
        <v/>
      </c>
      <c r="BY1896" s="45" t="str">
        <f t="shared" si="1061"/>
        <v/>
      </c>
      <c r="BZ1896" s="12" t="str">
        <f t="shared" si="1062"/>
        <v/>
      </c>
      <c r="CA1896" s="47" t="str">
        <f t="shared" si="1063"/>
        <v/>
      </c>
      <c r="CB1896" s="32" t="str">
        <f t="shared" si="1064"/>
        <v/>
      </c>
      <c r="CC1896" s="32" t="str">
        <f t="shared" si="1065"/>
        <v/>
      </c>
      <c r="CD1896" s="32" t="str">
        <f t="shared" si="1066"/>
        <v/>
      </c>
      <c r="CE1896" s="48"/>
      <c r="CF1896" s="32" t="str">
        <f t="shared" si="1072"/>
        <v/>
      </c>
      <c r="CG1896" s="32" t="str">
        <f t="shared" si="1067"/>
        <v/>
      </c>
      <c r="CH1896" s="48"/>
    </row>
    <row r="1897" spans="2:86" ht="30" customHeight="1" x14ac:dyDescent="0.2">
      <c r="B1897" s="155"/>
      <c r="C1897" s="117"/>
      <c r="D1897" s="53"/>
      <c r="E1897" s="68"/>
      <c r="F1897" s="54"/>
      <c r="G1897" s="54"/>
      <c r="H1897" s="55"/>
      <c r="I1897" s="71"/>
      <c r="J1897" s="73"/>
      <c r="K1897" s="56"/>
      <c r="L1897" s="76" t="str">
        <f t="shared" si="1044"/>
        <v/>
      </c>
      <c r="M1897" s="77" t="str">
        <f t="shared" si="1045"/>
        <v/>
      </c>
      <c r="N1897" s="130" t="str">
        <f t="shared" si="1071"/>
        <v/>
      </c>
      <c r="O1897" s="131" t="str">
        <f t="shared" si="1077"/>
        <v/>
      </c>
      <c r="P1897" s="131" t="str">
        <f t="shared" si="1077"/>
        <v/>
      </c>
      <c r="Q1897" s="131" t="str">
        <f t="shared" si="1077"/>
        <v/>
      </c>
      <c r="R1897" s="131" t="str">
        <f t="shared" si="1077"/>
        <v/>
      </c>
      <c r="S1897" s="131" t="str">
        <f t="shared" si="1077"/>
        <v/>
      </c>
      <c r="T1897" s="131" t="str">
        <f t="shared" si="1077"/>
        <v/>
      </c>
      <c r="U1897" s="131" t="str">
        <f t="shared" si="1077"/>
        <v/>
      </c>
      <c r="V1897" s="14"/>
      <c r="W1897" s="17" t="str">
        <f>IF(C1897="",IF(OR(AND($H1897&lt;&gt;"",C1897=""),AND($F1896=$F1897,$AK1897&lt;&gt;""),COUNTA($H$3:$H$100002)&gt;COUNTA($H$3:$H1897),$AE1897&lt;&gt;""),W1896,""),C1897)</f>
        <v/>
      </c>
      <c r="X1897" s="17" t="str">
        <f>IF(D1897="",IF(OR(AND($H1897&lt;&gt;"",D1897=""),AND($F1896=$F1897,$AK1897&lt;&gt;""),COUNTA($H$3:$H$100002)&gt;COUNTA($H$3:$H1897),$AE1897&lt;&gt;""),X1896,""),D1897)</f>
        <v/>
      </c>
      <c r="Y1897" s="17" t="str">
        <f>IF(E1897="",IF(OR(AND($H1897&lt;&gt;"",E1897=""),AND($F1896=$F1897,$AK1897&lt;&gt;""),COUNTA($H$3:$H$100002)&gt;COUNTA($H$3:$H1897),$AE1897&lt;&gt;""),Y1896,""),E1897)</f>
        <v/>
      </c>
      <c r="Z1897" s="27" t="str">
        <f t="shared" si="1046"/>
        <v/>
      </c>
      <c r="AA1897" s="2" t="str">
        <f>IF(F1897="","",COUNTA($F$3:F1897))</f>
        <v/>
      </c>
      <c r="AB1897" s="3" t="str">
        <f>IF(F1897="","",IFERROR(IF(F1897&lt;&gt;"",IFERROR(INDEX(設定!$C$3:$C$303,MATCH(F1897,設定!$C$3:$C$303,0),0),INDEX(設定!$C$3:$C$303,MATCH("*"&amp;F1897&amp;"*",設定!$C$3:$C$303,0),0)),""),"エラー"))</f>
        <v/>
      </c>
      <c r="AC1897" s="2" t="str">
        <f>IF(G1897="","",COUNTA($G$3:G1897))</f>
        <v/>
      </c>
      <c r="AD1897" s="3" t="str">
        <f>IF(G1897="","",IFERROR(IF(G1897&lt;&gt;"",IFERROR(INDEX(設定!$C$3:$C$303,MATCH(G1897,設定!$C$3:$C$303,0),0),INDEX(設定!$C$3:$C$303,MATCH("*"&amp;G1897&amp;"*",設定!$C$3:$C$303,0),0)),""),"エラー"))</f>
        <v/>
      </c>
      <c r="AE1897" s="3" t="str">
        <f>IFERROR(IF(AB1897="",IF(AND(H1897&lt;&gt;"",F1897=""),INDEX(AB$3:AB1897,MATCH(MAX(AA$3:AA1897),AA$3:AA1897,0),0),""),AB1897),"")</f>
        <v/>
      </c>
      <c r="AF1897" s="3" t="str">
        <f>IFERROR(IF(AD1897="",IF(AND(H1897&lt;&gt;"",G1897=""),INDEX(AD$3:AD1897,MATCH(MAX(AC$3:AC1897),AC$3:AC1897,0),0),""),AD1897),"")</f>
        <v/>
      </c>
      <c r="AG1897" s="2" t="str">
        <f>IF(AH1897="","",IF(OR(AH1897=AH1896,AH1897=AH1898),IF(AND(E1897="",AB1897="",AG1896&lt;&gt;""),MAX($AG$3:AG1896),MAX($AG$3:AG1896)+1),IF(AH1896=AH1897,AG1896,MAX($AG$3:AG1896)+1)))</f>
        <v/>
      </c>
      <c r="AH1897" s="12" t="str">
        <f t="shared" si="1047"/>
        <v/>
      </c>
      <c r="AI1897" s="12" t="str">
        <f t="shared" si="1048"/>
        <v/>
      </c>
      <c r="AJ1897" s="13" t="str">
        <f t="shared" si="1049"/>
        <v/>
      </c>
      <c r="AK1897" s="13" t="str">
        <f t="shared" si="1050"/>
        <v/>
      </c>
      <c r="AL1897" s="13" t="str">
        <f>IF(OR(AJ1897="",COUNTIF($AH$3:AH1897,AH1897)&lt;&gt;COUNTIF(AH$3:AH$100002,AH1897)),"",SUMIF(AH$3:AH$100002,AH1897,AJ$3:AJ$100002))</f>
        <v/>
      </c>
      <c r="AM1897" s="13" t="str">
        <f>IF(OR(AK1897="",COUNTIF($AH$3:AH1897,AH1897)&lt;&gt;COUNTIF(AH$3:AH$100002,AH1897)),"",SUMIF(AH$3:AH$100002,AH1897,AK$3:AK$100002))</f>
        <v/>
      </c>
      <c r="AO1897" s="13" t="str">
        <f t="shared" si="1075"/>
        <v/>
      </c>
      <c r="AP1897" s="13" t="str">
        <f t="shared" si="1075"/>
        <v/>
      </c>
      <c r="AQ1897" s="13" t="str">
        <f t="shared" si="1075"/>
        <v/>
      </c>
      <c r="AR1897" s="13" t="str">
        <f t="shared" si="1075"/>
        <v/>
      </c>
      <c r="AS1897" s="13" t="str">
        <f t="shared" si="1075"/>
        <v/>
      </c>
      <c r="AT1897" s="13" t="str">
        <f t="shared" si="1075"/>
        <v/>
      </c>
      <c r="AU1897" s="13" t="str">
        <f t="shared" si="1075"/>
        <v/>
      </c>
      <c r="AV1897" s="13" t="str">
        <f t="shared" si="1075"/>
        <v/>
      </c>
      <c r="AW1897" s="86" t="str">
        <f t="shared" si="1051"/>
        <v/>
      </c>
      <c r="AX1897" s="59" t="str">
        <f t="shared" si="1052"/>
        <v/>
      </c>
      <c r="AY1897" s="63" t="str">
        <f>IF(OR($BR1897="",BH1897=""),"",COUNT($BR$3:$BR1897))</f>
        <v/>
      </c>
      <c r="AZ1897" s="13" t="str">
        <f>IF(OR($BR1897="",BI1897=""),"",COUNT($BR$3:$BR1897))</f>
        <v/>
      </c>
      <c r="BA1897" s="13" t="str">
        <f>IF(OR($BR1897="",BJ1897=""),"",COUNT($BR$3:$BR1897))</f>
        <v/>
      </c>
      <c r="BB1897" s="13" t="str">
        <f>IF(OR($BR1897="",BK1897=""),"",COUNT($BR$3:$BR1897))</f>
        <v/>
      </c>
      <c r="BC1897" s="13" t="str">
        <f>IF(OR($BR1897="",BL1897=""),"",COUNT($BR$3:$BR1897))</f>
        <v/>
      </c>
      <c r="BD1897" s="13" t="str">
        <f>IF(OR($BR1897="",BM1897=""),"",COUNT($BR$3:$BR1897))</f>
        <v/>
      </c>
      <c r="BE1897" s="13" t="str">
        <f>IF(OR($BR1897="",BN1897=""),"",COUNT($BR$3:$BR1897))</f>
        <v/>
      </c>
      <c r="BF1897" s="13" t="str">
        <f>IF(OR($BR1897="",BO1897=""),"",COUNT($BR$3:$BR1897))</f>
        <v/>
      </c>
      <c r="BG1897" s="66" t="str">
        <f>IF(Z1897="","",COUNT($Z$3:Z1897))</f>
        <v/>
      </c>
      <c r="BH1897" s="13" t="str">
        <f>IF(AO1897="","",IF(AO1897=BH$2,(SUMIF($BV$3:$BV1897,BH$2,$BW$3:$BW1897)-SUMIF($BX$3:$BX1897,BH$2,$BY$3:$BY1897))*AO$1,""))</f>
        <v/>
      </c>
      <c r="BI1897" s="13" t="str">
        <f>IF(AP1897="","",IF(AP1897=BI$2,(SUMIF($BV$3:$BV1897,BI$2,$BW$3:$BW1897)-SUMIF($BX$3:$BX1897,BI$2,$BY$3:$BY1897))*AP$1,""))</f>
        <v/>
      </c>
      <c r="BJ1897" s="13" t="str">
        <f>IF(AQ1897="","",IF(AQ1897=BJ$2,(SUMIF($BV$3:$BV1897,BJ$2,$BW$3:$BW1897)-SUMIF($BX$3:$BX1897,BJ$2,$BY$3:$BY1897))*AQ$1,""))</f>
        <v/>
      </c>
      <c r="BK1897" s="13" t="str">
        <f>IF(AR1897="","",IF(AR1897=BK$2,(SUMIF($BV$3:$BV1897,BK$2,$BW$3:$BW1897)-SUMIF($BX$3:$BX1897,BK$2,$BY$3:$BY1897))*AR$1,""))</f>
        <v/>
      </c>
      <c r="BL1897" s="13" t="str">
        <f>IF(AS1897="","",IF(AS1897=BL$2,(SUMIF($BV$3:$BV1897,BL$2,$BW$3:$BW1897)-SUMIF($BX$3:$BX1897,BL$2,$BY$3:$BY1897))*AS$1,""))</f>
        <v/>
      </c>
      <c r="BM1897" s="13" t="str">
        <f>IF(AT1897="","",IF(AT1897=BM$2,(SUMIF($BV$3:$BV1897,BM$2,$BW$3:$BW1897)-SUMIF($BX$3:$BX1897,BM$2,$BY$3:$BY1897))*AT$1,""))</f>
        <v/>
      </c>
      <c r="BN1897" s="13" t="str">
        <f>IF(AU1897="","",IF(AU1897=BN$2,(SUMIF($BV$3:$BV1897,BN$2,$BW$3:$BW1897)-SUMIF($BX$3:$BX1897,BN$2,$BY$3:$BY1897))*AU$1,""))</f>
        <v/>
      </c>
      <c r="BO1897" s="13" t="str">
        <f>IF(AV1897="","",IF(AV1897=BO$2,(SUMIF($BV$3:$BV1897,BO$2,$BW$3:$BW1897)-SUMIF($BX$3:$BX1897,BO$2,$BY$3:$BY1897))*AV$1,""))</f>
        <v/>
      </c>
      <c r="BP1897" s="69"/>
      <c r="BQ1897" s="13" t="str">
        <f t="shared" si="1053"/>
        <v/>
      </c>
      <c r="BR1897" s="75" t="str">
        <f t="shared" si="1054"/>
        <v/>
      </c>
      <c r="BS1897" s="33" t="str">
        <f t="shared" si="1055"/>
        <v/>
      </c>
      <c r="BT1897" s="42" t="str">
        <f t="shared" si="1056"/>
        <v/>
      </c>
      <c r="BU1897" s="38" t="str">
        <f t="shared" si="1057"/>
        <v/>
      </c>
      <c r="BV1897" s="30" t="str">
        <f t="shared" si="1058"/>
        <v/>
      </c>
      <c r="BW1897" s="36" t="str">
        <f t="shared" si="1059"/>
        <v/>
      </c>
      <c r="BX1897" s="36" t="str">
        <f t="shared" si="1060"/>
        <v/>
      </c>
      <c r="BY1897" s="45" t="str">
        <f t="shared" si="1061"/>
        <v/>
      </c>
      <c r="BZ1897" s="12" t="str">
        <f t="shared" si="1062"/>
        <v/>
      </c>
      <c r="CA1897" s="47" t="str">
        <f t="shared" si="1063"/>
        <v/>
      </c>
      <c r="CB1897" s="32" t="str">
        <f t="shared" si="1064"/>
        <v/>
      </c>
      <c r="CC1897" s="32" t="str">
        <f t="shared" si="1065"/>
        <v/>
      </c>
      <c r="CD1897" s="32" t="str">
        <f t="shared" si="1066"/>
        <v/>
      </c>
      <c r="CE1897" s="48"/>
      <c r="CF1897" s="32" t="str">
        <f t="shared" si="1072"/>
        <v/>
      </c>
      <c r="CG1897" s="32" t="str">
        <f t="shared" si="1067"/>
        <v/>
      </c>
      <c r="CH1897" s="48"/>
    </row>
    <row r="1898" spans="2:86" ht="30" customHeight="1" x14ac:dyDescent="0.2">
      <c r="B1898" s="155"/>
      <c r="C1898" s="117"/>
      <c r="D1898" s="53"/>
      <c r="E1898" s="68"/>
      <c r="F1898" s="54"/>
      <c r="G1898" s="54"/>
      <c r="H1898" s="55"/>
      <c r="I1898" s="71"/>
      <c r="J1898" s="73"/>
      <c r="K1898" s="56"/>
      <c r="L1898" s="76" t="str">
        <f t="shared" si="1044"/>
        <v/>
      </c>
      <c r="M1898" s="77" t="str">
        <f t="shared" si="1045"/>
        <v/>
      </c>
      <c r="N1898" s="130" t="str">
        <f t="shared" si="1071"/>
        <v/>
      </c>
      <c r="O1898" s="131" t="str">
        <f t="shared" si="1077"/>
        <v/>
      </c>
      <c r="P1898" s="131" t="str">
        <f t="shared" si="1077"/>
        <v/>
      </c>
      <c r="Q1898" s="131" t="str">
        <f t="shared" si="1077"/>
        <v/>
      </c>
      <c r="R1898" s="131" t="str">
        <f t="shared" si="1077"/>
        <v/>
      </c>
      <c r="S1898" s="131" t="str">
        <f t="shared" si="1077"/>
        <v/>
      </c>
      <c r="T1898" s="131" t="str">
        <f t="shared" si="1077"/>
        <v/>
      </c>
      <c r="U1898" s="131" t="str">
        <f t="shared" si="1077"/>
        <v/>
      </c>
      <c r="V1898" s="14"/>
      <c r="W1898" s="17" t="str">
        <f>IF(C1898="",IF(OR(AND($H1898&lt;&gt;"",C1898=""),AND($F1897=$F1898,$AK1898&lt;&gt;""),COUNTA($H$3:$H$100002)&gt;COUNTA($H$3:$H1898),$AE1898&lt;&gt;""),W1897,""),C1898)</f>
        <v/>
      </c>
      <c r="X1898" s="17" t="str">
        <f>IF(D1898="",IF(OR(AND($H1898&lt;&gt;"",D1898=""),AND($F1897=$F1898,$AK1898&lt;&gt;""),COUNTA($H$3:$H$100002)&gt;COUNTA($H$3:$H1898),$AE1898&lt;&gt;""),X1897,""),D1898)</f>
        <v/>
      </c>
      <c r="Y1898" s="17" t="str">
        <f>IF(E1898="",IF(OR(AND($H1898&lt;&gt;"",E1898=""),AND($F1897=$F1898,$AK1898&lt;&gt;""),COUNTA($H$3:$H$100002)&gt;COUNTA($H$3:$H1898),$AE1898&lt;&gt;""),Y1897,""),E1898)</f>
        <v/>
      </c>
      <c r="Z1898" s="27" t="str">
        <f t="shared" si="1046"/>
        <v/>
      </c>
      <c r="AA1898" s="2" t="str">
        <f>IF(F1898="","",COUNTA($F$3:F1898))</f>
        <v/>
      </c>
      <c r="AB1898" s="3" t="str">
        <f>IF(F1898="","",IFERROR(IF(F1898&lt;&gt;"",IFERROR(INDEX(設定!$C$3:$C$303,MATCH(F1898,設定!$C$3:$C$303,0),0),INDEX(設定!$C$3:$C$303,MATCH("*"&amp;F1898&amp;"*",設定!$C$3:$C$303,0),0)),""),"エラー"))</f>
        <v/>
      </c>
      <c r="AC1898" s="2" t="str">
        <f>IF(G1898="","",COUNTA($G$3:G1898))</f>
        <v/>
      </c>
      <c r="AD1898" s="3" t="str">
        <f>IF(G1898="","",IFERROR(IF(G1898&lt;&gt;"",IFERROR(INDEX(設定!$C$3:$C$303,MATCH(G1898,設定!$C$3:$C$303,0),0),INDEX(設定!$C$3:$C$303,MATCH("*"&amp;G1898&amp;"*",設定!$C$3:$C$303,0),0)),""),"エラー"))</f>
        <v/>
      </c>
      <c r="AE1898" s="3" t="str">
        <f>IFERROR(IF(AB1898="",IF(AND(H1898&lt;&gt;"",F1898=""),INDEX(AB$3:AB1898,MATCH(MAX(AA$3:AA1898),AA$3:AA1898,0),0),""),AB1898),"")</f>
        <v/>
      </c>
      <c r="AF1898" s="3" t="str">
        <f>IFERROR(IF(AD1898="",IF(AND(H1898&lt;&gt;"",G1898=""),INDEX(AD$3:AD1898,MATCH(MAX(AC$3:AC1898),AC$3:AC1898,0),0),""),AD1898),"")</f>
        <v/>
      </c>
      <c r="AG1898" s="2" t="str">
        <f>IF(AH1898="","",IF(OR(AH1898=AH1897,AH1898=AH1899),IF(AND(E1898="",AB1898="",AG1897&lt;&gt;""),MAX($AG$3:AG1897),MAX($AG$3:AG1897)+1),IF(AH1897=AH1898,AG1897,MAX($AG$3:AG1897)+1)))</f>
        <v/>
      </c>
      <c r="AH1898" s="12" t="str">
        <f t="shared" si="1047"/>
        <v/>
      </c>
      <c r="AI1898" s="12" t="str">
        <f t="shared" si="1048"/>
        <v/>
      </c>
      <c r="AJ1898" s="13" t="str">
        <f t="shared" si="1049"/>
        <v/>
      </c>
      <c r="AK1898" s="13" t="str">
        <f t="shared" si="1050"/>
        <v/>
      </c>
      <c r="AL1898" s="13" t="str">
        <f>IF(OR(AJ1898="",COUNTIF($AH$3:AH1898,AH1898)&lt;&gt;COUNTIF(AH$3:AH$100002,AH1898)),"",SUMIF(AH$3:AH$100002,AH1898,AJ$3:AJ$100002))</f>
        <v/>
      </c>
      <c r="AM1898" s="13" t="str">
        <f>IF(OR(AK1898="",COUNTIF($AH$3:AH1898,AH1898)&lt;&gt;COUNTIF(AH$3:AH$100002,AH1898)),"",SUMIF(AH$3:AH$100002,AH1898,AK$3:AK$100002))</f>
        <v/>
      </c>
      <c r="AO1898" s="13" t="str">
        <f t="shared" si="1075"/>
        <v/>
      </c>
      <c r="AP1898" s="13" t="str">
        <f t="shared" si="1075"/>
        <v/>
      </c>
      <c r="AQ1898" s="13" t="str">
        <f t="shared" si="1075"/>
        <v/>
      </c>
      <c r="AR1898" s="13" t="str">
        <f t="shared" si="1075"/>
        <v/>
      </c>
      <c r="AS1898" s="13" t="str">
        <f t="shared" si="1075"/>
        <v/>
      </c>
      <c r="AT1898" s="13" t="str">
        <f t="shared" si="1075"/>
        <v/>
      </c>
      <c r="AU1898" s="13" t="str">
        <f t="shared" si="1075"/>
        <v/>
      </c>
      <c r="AV1898" s="13" t="str">
        <f t="shared" si="1075"/>
        <v/>
      </c>
      <c r="AW1898" s="86" t="str">
        <f t="shared" si="1051"/>
        <v/>
      </c>
      <c r="AX1898" s="59" t="str">
        <f t="shared" si="1052"/>
        <v/>
      </c>
      <c r="AY1898" s="63" t="str">
        <f>IF(OR($BR1898="",BH1898=""),"",COUNT($BR$3:$BR1898))</f>
        <v/>
      </c>
      <c r="AZ1898" s="13" t="str">
        <f>IF(OR($BR1898="",BI1898=""),"",COUNT($BR$3:$BR1898))</f>
        <v/>
      </c>
      <c r="BA1898" s="13" t="str">
        <f>IF(OR($BR1898="",BJ1898=""),"",COUNT($BR$3:$BR1898))</f>
        <v/>
      </c>
      <c r="BB1898" s="13" t="str">
        <f>IF(OR($BR1898="",BK1898=""),"",COUNT($BR$3:$BR1898))</f>
        <v/>
      </c>
      <c r="BC1898" s="13" t="str">
        <f>IF(OR($BR1898="",BL1898=""),"",COUNT($BR$3:$BR1898))</f>
        <v/>
      </c>
      <c r="BD1898" s="13" t="str">
        <f>IF(OR($BR1898="",BM1898=""),"",COUNT($BR$3:$BR1898))</f>
        <v/>
      </c>
      <c r="BE1898" s="13" t="str">
        <f>IF(OR($BR1898="",BN1898=""),"",COUNT($BR$3:$BR1898))</f>
        <v/>
      </c>
      <c r="BF1898" s="13" t="str">
        <f>IF(OR($BR1898="",BO1898=""),"",COUNT($BR$3:$BR1898))</f>
        <v/>
      </c>
      <c r="BG1898" s="66" t="str">
        <f>IF(Z1898="","",COUNT($Z$3:Z1898))</f>
        <v/>
      </c>
      <c r="BH1898" s="13" t="str">
        <f>IF(AO1898="","",IF(AO1898=BH$2,(SUMIF($BV$3:$BV1898,BH$2,$BW$3:$BW1898)-SUMIF($BX$3:$BX1898,BH$2,$BY$3:$BY1898))*AO$1,""))</f>
        <v/>
      </c>
      <c r="BI1898" s="13" t="str">
        <f>IF(AP1898="","",IF(AP1898=BI$2,(SUMIF($BV$3:$BV1898,BI$2,$BW$3:$BW1898)-SUMIF($BX$3:$BX1898,BI$2,$BY$3:$BY1898))*AP$1,""))</f>
        <v/>
      </c>
      <c r="BJ1898" s="13" t="str">
        <f>IF(AQ1898="","",IF(AQ1898=BJ$2,(SUMIF($BV$3:$BV1898,BJ$2,$BW$3:$BW1898)-SUMIF($BX$3:$BX1898,BJ$2,$BY$3:$BY1898))*AQ$1,""))</f>
        <v/>
      </c>
      <c r="BK1898" s="13" t="str">
        <f>IF(AR1898="","",IF(AR1898=BK$2,(SUMIF($BV$3:$BV1898,BK$2,$BW$3:$BW1898)-SUMIF($BX$3:$BX1898,BK$2,$BY$3:$BY1898))*AR$1,""))</f>
        <v/>
      </c>
      <c r="BL1898" s="13" t="str">
        <f>IF(AS1898="","",IF(AS1898=BL$2,(SUMIF($BV$3:$BV1898,BL$2,$BW$3:$BW1898)-SUMIF($BX$3:$BX1898,BL$2,$BY$3:$BY1898))*AS$1,""))</f>
        <v/>
      </c>
      <c r="BM1898" s="13" t="str">
        <f>IF(AT1898="","",IF(AT1898=BM$2,(SUMIF($BV$3:$BV1898,BM$2,$BW$3:$BW1898)-SUMIF($BX$3:$BX1898,BM$2,$BY$3:$BY1898))*AT$1,""))</f>
        <v/>
      </c>
      <c r="BN1898" s="13" t="str">
        <f>IF(AU1898="","",IF(AU1898=BN$2,(SUMIF($BV$3:$BV1898,BN$2,$BW$3:$BW1898)-SUMIF($BX$3:$BX1898,BN$2,$BY$3:$BY1898))*AU$1,""))</f>
        <v/>
      </c>
      <c r="BO1898" s="13" t="str">
        <f>IF(AV1898="","",IF(AV1898=BO$2,(SUMIF($BV$3:$BV1898,BO$2,$BW$3:$BW1898)-SUMIF($BX$3:$BX1898,BO$2,$BY$3:$BY1898))*AV$1,""))</f>
        <v/>
      </c>
      <c r="BP1898" s="69"/>
      <c r="BQ1898" s="13" t="str">
        <f t="shared" si="1053"/>
        <v/>
      </c>
      <c r="BR1898" s="75" t="str">
        <f t="shared" si="1054"/>
        <v/>
      </c>
      <c r="BS1898" s="33" t="str">
        <f t="shared" si="1055"/>
        <v/>
      </c>
      <c r="BT1898" s="42" t="str">
        <f t="shared" si="1056"/>
        <v/>
      </c>
      <c r="BU1898" s="38" t="str">
        <f t="shared" si="1057"/>
        <v/>
      </c>
      <c r="BV1898" s="30" t="str">
        <f t="shared" si="1058"/>
        <v/>
      </c>
      <c r="BW1898" s="36" t="str">
        <f t="shared" si="1059"/>
        <v/>
      </c>
      <c r="BX1898" s="36" t="str">
        <f t="shared" si="1060"/>
        <v/>
      </c>
      <c r="BY1898" s="45" t="str">
        <f t="shared" si="1061"/>
        <v/>
      </c>
      <c r="BZ1898" s="12" t="str">
        <f t="shared" si="1062"/>
        <v/>
      </c>
      <c r="CA1898" s="47" t="str">
        <f t="shared" si="1063"/>
        <v/>
      </c>
      <c r="CB1898" s="32" t="str">
        <f t="shared" si="1064"/>
        <v/>
      </c>
      <c r="CC1898" s="32" t="str">
        <f t="shared" si="1065"/>
        <v/>
      </c>
      <c r="CD1898" s="32" t="str">
        <f t="shared" si="1066"/>
        <v/>
      </c>
      <c r="CE1898" s="48"/>
      <c r="CF1898" s="32" t="str">
        <f t="shared" si="1072"/>
        <v/>
      </c>
      <c r="CG1898" s="32" t="str">
        <f t="shared" si="1067"/>
        <v/>
      </c>
      <c r="CH1898" s="48"/>
    </row>
    <row r="1899" spans="2:86" ht="30" customHeight="1" x14ac:dyDescent="0.2">
      <c r="B1899" s="155"/>
      <c r="C1899" s="117"/>
      <c r="D1899" s="53"/>
      <c r="E1899" s="68"/>
      <c r="F1899" s="54"/>
      <c r="G1899" s="54"/>
      <c r="H1899" s="55"/>
      <c r="I1899" s="71"/>
      <c r="J1899" s="73"/>
      <c r="K1899" s="56"/>
      <c r="L1899" s="76" t="str">
        <f t="shared" si="1044"/>
        <v/>
      </c>
      <c r="M1899" s="77" t="str">
        <f t="shared" si="1045"/>
        <v/>
      </c>
      <c r="N1899" s="130" t="str">
        <f t="shared" si="1071"/>
        <v/>
      </c>
      <c r="O1899" s="131" t="str">
        <f t="shared" si="1077"/>
        <v/>
      </c>
      <c r="P1899" s="131" t="str">
        <f t="shared" si="1077"/>
        <v/>
      </c>
      <c r="Q1899" s="131" t="str">
        <f t="shared" si="1077"/>
        <v/>
      </c>
      <c r="R1899" s="131" t="str">
        <f t="shared" si="1077"/>
        <v/>
      </c>
      <c r="S1899" s="131" t="str">
        <f t="shared" si="1077"/>
        <v/>
      </c>
      <c r="T1899" s="131" t="str">
        <f t="shared" si="1077"/>
        <v/>
      </c>
      <c r="U1899" s="131" t="str">
        <f t="shared" si="1077"/>
        <v/>
      </c>
      <c r="V1899" s="14"/>
      <c r="W1899" s="17" t="str">
        <f>IF(C1899="",IF(OR(AND($H1899&lt;&gt;"",C1899=""),AND($F1898=$F1899,$AK1899&lt;&gt;""),COUNTA($H$3:$H$100002)&gt;COUNTA($H$3:$H1899),$AE1899&lt;&gt;""),W1898,""),C1899)</f>
        <v/>
      </c>
      <c r="X1899" s="17" t="str">
        <f>IF(D1899="",IF(OR(AND($H1899&lt;&gt;"",D1899=""),AND($F1898=$F1899,$AK1899&lt;&gt;""),COUNTA($H$3:$H$100002)&gt;COUNTA($H$3:$H1899),$AE1899&lt;&gt;""),X1898,""),D1899)</f>
        <v/>
      </c>
      <c r="Y1899" s="17" t="str">
        <f>IF(E1899="",IF(OR(AND($H1899&lt;&gt;"",E1899=""),AND($F1898=$F1899,$AK1899&lt;&gt;""),COUNTA($H$3:$H$100002)&gt;COUNTA($H$3:$H1899),$AE1899&lt;&gt;""),Y1898,""),E1899)</f>
        <v/>
      </c>
      <c r="Z1899" s="27" t="str">
        <f t="shared" si="1046"/>
        <v/>
      </c>
      <c r="AA1899" s="2" t="str">
        <f>IF(F1899="","",COUNTA($F$3:F1899))</f>
        <v/>
      </c>
      <c r="AB1899" s="3" t="str">
        <f>IF(F1899="","",IFERROR(IF(F1899&lt;&gt;"",IFERROR(INDEX(設定!$C$3:$C$303,MATCH(F1899,設定!$C$3:$C$303,0),0),INDEX(設定!$C$3:$C$303,MATCH("*"&amp;F1899&amp;"*",設定!$C$3:$C$303,0),0)),""),"エラー"))</f>
        <v/>
      </c>
      <c r="AC1899" s="2" t="str">
        <f>IF(G1899="","",COUNTA($G$3:G1899))</f>
        <v/>
      </c>
      <c r="AD1899" s="3" t="str">
        <f>IF(G1899="","",IFERROR(IF(G1899&lt;&gt;"",IFERROR(INDEX(設定!$C$3:$C$303,MATCH(G1899,設定!$C$3:$C$303,0),0),INDEX(設定!$C$3:$C$303,MATCH("*"&amp;G1899&amp;"*",設定!$C$3:$C$303,0),0)),""),"エラー"))</f>
        <v/>
      </c>
      <c r="AE1899" s="3" t="str">
        <f>IFERROR(IF(AB1899="",IF(AND(H1899&lt;&gt;"",F1899=""),INDEX(AB$3:AB1899,MATCH(MAX(AA$3:AA1899),AA$3:AA1899,0),0),""),AB1899),"")</f>
        <v/>
      </c>
      <c r="AF1899" s="3" t="str">
        <f>IFERROR(IF(AD1899="",IF(AND(H1899&lt;&gt;"",G1899=""),INDEX(AD$3:AD1899,MATCH(MAX(AC$3:AC1899),AC$3:AC1899,0),0),""),AD1899),"")</f>
        <v/>
      </c>
      <c r="AG1899" s="2" t="str">
        <f>IF(AH1899="","",IF(OR(AH1899=AH1898,AH1899=AH1900),IF(AND(E1899="",AB1899="",AG1898&lt;&gt;""),MAX($AG$3:AG1898),MAX($AG$3:AG1898)+1),IF(AH1898=AH1899,AG1898,MAX($AG$3:AG1898)+1)))</f>
        <v/>
      </c>
      <c r="AH1899" s="12" t="str">
        <f t="shared" si="1047"/>
        <v/>
      </c>
      <c r="AI1899" s="12" t="str">
        <f t="shared" si="1048"/>
        <v/>
      </c>
      <c r="AJ1899" s="13" t="str">
        <f t="shared" si="1049"/>
        <v/>
      </c>
      <c r="AK1899" s="13" t="str">
        <f t="shared" si="1050"/>
        <v/>
      </c>
      <c r="AL1899" s="13" t="str">
        <f>IF(OR(AJ1899="",COUNTIF($AH$3:AH1899,AH1899)&lt;&gt;COUNTIF(AH$3:AH$100002,AH1899)),"",SUMIF(AH$3:AH$100002,AH1899,AJ$3:AJ$100002))</f>
        <v/>
      </c>
      <c r="AM1899" s="13" t="str">
        <f>IF(OR(AK1899="",COUNTIF($AH$3:AH1899,AH1899)&lt;&gt;COUNTIF(AH$3:AH$100002,AH1899)),"",SUMIF(AH$3:AH$100002,AH1899,AK$3:AK$100002))</f>
        <v/>
      </c>
      <c r="AO1899" s="13" t="str">
        <f t="shared" si="1075"/>
        <v/>
      </c>
      <c r="AP1899" s="13" t="str">
        <f t="shared" si="1075"/>
        <v/>
      </c>
      <c r="AQ1899" s="13" t="str">
        <f t="shared" si="1075"/>
        <v/>
      </c>
      <c r="AR1899" s="13" t="str">
        <f t="shared" si="1075"/>
        <v/>
      </c>
      <c r="AS1899" s="13" t="str">
        <f t="shared" si="1075"/>
        <v/>
      </c>
      <c r="AT1899" s="13" t="str">
        <f t="shared" si="1075"/>
        <v/>
      </c>
      <c r="AU1899" s="13" t="str">
        <f t="shared" si="1075"/>
        <v/>
      </c>
      <c r="AV1899" s="13" t="str">
        <f t="shared" si="1075"/>
        <v/>
      </c>
      <c r="AW1899" s="86" t="str">
        <f t="shared" si="1051"/>
        <v/>
      </c>
      <c r="AX1899" s="59" t="str">
        <f t="shared" si="1052"/>
        <v/>
      </c>
      <c r="AY1899" s="63" t="str">
        <f>IF(OR($BR1899="",BH1899=""),"",COUNT($BR$3:$BR1899))</f>
        <v/>
      </c>
      <c r="AZ1899" s="13" t="str">
        <f>IF(OR($BR1899="",BI1899=""),"",COUNT($BR$3:$BR1899))</f>
        <v/>
      </c>
      <c r="BA1899" s="13" t="str">
        <f>IF(OR($BR1899="",BJ1899=""),"",COUNT($BR$3:$BR1899))</f>
        <v/>
      </c>
      <c r="BB1899" s="13" t="str">
        <f>IF(OR($BR1899="",BK1899=""),"",COUNT($BR$3:$BR1899))</f>
        <v/>
      </c>
      <c r="BC1899" s="13" t="str">
        <f>IF(OR($BR1899="",BL1899=""),"",COUNT($BR$3:$BR1899))</f>
        <v/>
      </c>
      <c r="BD1899" s="13" t="str">
        <f>IF(OR($BR1899="",BM1899=""),"",COUNT($BR$3:$BR1899))</f>
        <v/>
      </c>
      <c r="BE1899" s="13" t="str">
        <f>IF(OR($BR1899="",BN1899=""),"",COUNT($BR$3:$BR1899))</f>
        <v/>
      </c>
      <c r="BF1899" s="13" t="str">
        <f>IF(OR($BR1899="",BO1899=""),"",COUNT($BR$3:$BR1899))</f>
        <v/>
      </c>
      <c r="BG1899" s="66" t="str">
        <f>IF(Z1899="","",COUNT($Z$3:Z1899))</f>
        <v/>
      </c>
      <c r="BH1899" s="13" t="str">
        <f>IF(AO1899="","",IF(AO1899=BH$2,(SUMIF($BV$3:$BV1899,BH$2,$BW$3:$BW1899)-SUMIF($BX$3:$BX1899,BH$2,$BY$3:$BY1899))*AO$1,""))</f>
        <v/>
      </c>
      <c r="BI1899" s="13" t="str">
        <f>IF(AP1899="","",IF(AP1899=BI$2,(SUMIF($BV$3:$BV1899,BI$2,$BW$3:$BW1899)-SUMIF($BX$3:$BX1899,BI$2,$BY$3:$BY1899))*AP$1,""))</f>
        <v/>
      </c>
      <c r="BJ1899" s="13" t="str">
        <f>IF(AQ1899="","",IF(AQ1899=BJ$2,(SUMIF($BV$3:$BV1899,BJ$2,$BW$3:$BW1899)-SUMIF($BX$3:$BX1899,BJ$2,$BY$3:$BY1899))*AQ$1,""))</f>
        <v/>
      </c>
      <c r="BK1899" s="13" t="str">
        <f>IF(AR1899="","",IF(AR1899=BK$2,(SUMIF($BV$3:$BV1899,BK$2,$BW$3:$BW1899)-SUMIF($BX$3:$BX1899,BK$2,$BY$3:$BY1899))*AR$1,""))</f>
        <v/>
      </c>
      <c r="BL1899" s="13" t="str">
        <f>IF(AS1899="","",IF(AS1899=BL$2,(SUMIF($BV$3:$BV1899,BL$2,$BW$3:$BW1899)-SUMIF($BX$3:$BX1899,BL$2,$BY$3:$BY1899))*AS$1,""))</f>
        <v/>
      </c>
      <c r="BM1899" s="13" t="str">
        <f>IF(AT1899="","",IF(AT1899=BM$2,(SUMIF($BV$3:$BV1899,BM$2,$BW$3:$BW1899)-SUMIF($BX$3:$BX1899,BM$2,$BY$3:$BY1899))*AT$1,""))</f>
        <v/>
      </c>
      <c r="BN1899" s="13" t="str">
        <f>IF(AU1899="","",IF(AU1899=BN$2,(SUMIF($BV$3:$BV1899,BN$2,$BW$3:$BW1899)-SUMIF($BX$3:$BX1899,BN$2,$BY$3:$BY1899))*AU$1,""))</f>
        <v/>
      </c>
      <c r="BO1899" s="13" t="str">
        <f>IF(AV1899="","",IF(AV1899=BO$2,(SUMIF($BV$3:$BV1899,BO$2,$BW$3:$BW1899)-SUMIF($BX$3:$BX1899,BO$2,$BY$3:$BY1899))*AV$1,""))</f>
        <v/>
      </c>
      <c r="BP1899" s="69"/>
      <c r="BQ1899" s="13" t="str">
        <f t="shared" si="1053"/>
        <v/>
      </c>
      <c r="BR1899" s="75" t="str">
        <f t="shared" si="1054"/>
        <v/>
      </c>
      <c r="BS1899" s="33" t="str">
        <f t="shared" si="1055"/>
        <v/>
      </c>
      <c r="BT1899" s="42" t="str">
        <f t="shared" si="1056"/>
        <v/>
      </c>
      <c r="BU1899" s="38" t="str">
        <f t="shared" si="1057"/>
        <v/>
      </c>
      <c r="BV1899" s="30" t="str">
        <f t="shared" si="1058"/>
        <v/>
      </c>
      <c r="BW1899" s="36" t="str">
        <f t="shared" si="1059"/>
        <v/>
      </c>
      <c r="BX1899" s="36" t="str">
        <f t="shared" si="1060"/>
        <v/>
      </c>
      <c r="BY1899" s="45" t="str">
        <f t="shared" si="1061"/>
        <v/>
      </c>
      <c r="BZ1899" s="12" t="str">
        <f t="shared" si="1062"/>
        <v/>
      </c>
      <c r="CA1899" s="47" t="str">
        <f t="shared" si="1063"/>
        <v/>
      </c>
      <c r="CB1899" s="32" t="str">
        <f t="shared" si="1064"/>
        <v/>
      </c>
      <c r="CC1899" s="32" t="str">
        <f t="shared" si="1065"/>
        <v/>
      </c>
      <c r="CD1899" s="32" t="str">
        <f t="shared" si="1066"/>
        <v/>
      </c>
      <c r="CE1899" s="48"/>
      <c r="CF1899" s="32" t="str">
        <f t="shared" si="1072"/>
        <v/>
      </c>
      <c r="CG1899" s="32" t="str">
        <f t="shared" si="1067"/>
        <v/>
      </c>
      <c r="CH1899" s="48"/>
    </row>
    <row r="1900" spans="2:86" ht="30" customHeight="1" x14ac:dyDescent="0.2">
      <c r="B1900" s="155"/>
      <c r="C1900" s="117"/>
      <c r="D1900" s="53"/>
      <c r="E1900" s="68"/>
      <c r="F1900" s="54"/>
      <c r="G1900" s="54"/>
      <c r="H1900" s="55"/>
      <c r="I1900" s="71"/>
      <c r="J1900" s="73"/>
      <c r="K1900" s="56"/>
      <c r="L1900" s="76" t="str">
        <f t="shared" si="1044"/>
        <v/>
      </c>
      <c r="M1900" s="77" t="str">
        <f t="shared" si="1045"/>
        <v/>
      </c>
      <c r="N1900" s="130" t="str">
        <f t="shared" si="1071"/>
        <v/>
      </c>
      <c r="O1900" s="131" t="str">
        <f t="shared" si="1077"/>
        <v/>
      </c>
      <c r="P1900" s="131" t="str">
        <f t="shared" si="1077"/>
        <v/>
      </c>
      <c r="Q1900" s="131" t="str">
        <f t="shared" si="1077"/>
        <v/>
      </c>
      <c r="R1900" s="131" t="str">
        <f t="shared" si="1077"/>
        <v/>
      </c>
      <c r="S1900" s="131" t="str">
        <f t="shared" si="1077"/>
        <v/>
      </c>
      <c r="T1900" s="131" t="str">
        <f t="shared" si="1077"/>
        <v/>
      </c>
      <c r="U1900" s="131" t="str">
        <f t="shared" si="1077"/>
        <v/>
      </c>
      <c r="V1900" s="14"/>
      <c r="W1900" s="17" t="str">
        <f>IF(C1900="",IF(OR(AND($H1900&lt;&gt;"",C1900=""),AND($F1899=$F1900,$AK1900&lt;&gt;""),COUNTA($H$3:$H$100002)&gt;COUNTA($H$3:$H1900),$AE1900&lt;&gt;""),W1899,""),C1900)</f>
        <v/>
      </c>
      <c r="X1900" s="17" t="str">
        <f>IF(D1900="",IF(OR(AND($H1900&lt;&gt;"",D1900=""),AND($F1899=$F1900,$AK1900&lt;&gt;""),COUNTA($H$3:$H$100002)&gt;COUNTA($H$3:$H1900),$AE1900&lt;&gt;""),X1899,""),D1900)</f>
        <v/>
      </c>
      <c r="Y1900" s="17" t="str">
        <f>IF(E1900="",IF(OR(AND($H1900&lt;&gt;"",E1900=""),AND($F1899=$F1900,$AK1900&lt;&gt;""),COUNTA($H$3:$H$100002)&gt;COUNTA($H$3:$H1900),$AE1900&lt;&gt;""),Y1899,""),E1900)</f>
        <v/>
      </c>
      <c r="Z1900" s="27" t="str">
        <f t="shared" si="1046"/>
        <v/>
      </c>
      <c r="AA1900" s="2" t="str">
        <f>IF(F1900="","",COUNTA($F$3:F1900))</f>
        <v/>
      </c>
      <c r="AB1900" s="3" t="str">
        <f>IF(F1900="","",IFERROR(IF(F1900&lt;&gt;"",IFERROR(INDEX(設定!$C$3:$C$303,MATCH(F1900,設定!$C$3:$C$303,0),0),INDEX(設定!$C$3:$C$303,MATCH("*"&amp;F1900&amp;"*",設定!$C$3:$C$303,0),0)),""),"エラー"))</f>
        <v/>
      </c>
      <c r="AC1900" s="2" t="str">
        <f>IF(G1900="","",COUNTA($G$3:G1900))</f>
        <v/>
      </c>
      <c r="AD1900" s="3" t="str">
        <f>IF(G1900="","",IFERROR(IF(G1900&lt;&gt;"",IFERROR(INDEX(設定!$C$3:$C$303,MATCH(G1900,設定!$C$3:$C$303,0),0),INDEX(設定!$C$3:$C$303,MATCH("*"&amp;G1900&amp;"*",設定!$C$3:$C$303,0),0)),""),"エラー"))</f>
        <v/>
      </c>
      <c r="AE1900" s="3" t="str">
        <f>IFERROR(IF(AB1900="",IF(AND(H1900&lt;&gt;"",F1900=""),INDEX(AB$3:AB1900,MATCH(MAX(AA$3:AA1900),AA$3:AA1900,0),0),""),AB1900),"")</f>
        <v/>
      </c>
      <c r="AF1900" s="3" t="str">
        <f>IFERROR(IF(AD1900="",IF(AND(H1900&lt;&gt;"",G1900=""),INDEX(AD$3:AD1900,MATCH(MAX(AC$3:AC1900),AC$3:AC1900,0),0),""),AD1900),"")</f>
        <v/>
      </c>
      <c r="AG1900" s="2" t="str">
        <f>IF(AH1900="","",IF(OR(AH1900=AH1899,AH1900=AH1901),IF(AND(E1900="",AB1900="",AG1899&lt;&gt;""),MAX($AG$3:AG1899),MAX($AG$3:AG1899)+1),IF(AH1899=AH1900,AG1899,MAX($AG$3:AG1899)+1)))</f>
        <v/>
      </c>
      <c r="AH1900" s="12" t="str">
        <f t="shared" si="1047"/>
        <v/>
      </c>
      <c r="AI1900" s="12" t="str">
        <f t="shared" si="1048"/>
        <v/>
      </c>
      <c r="AJ1900" s="13" t="str">
        <f t="shared" si="1049"/>
        <v/>
      </c>
      <c r="AK1900" s="13" t="str">
        <f t="shared" si="1050"/>
        <v/>
      </c>
      <c r="AL1900" s="13" t="str">
        <f>IF(OR(AJ1900="",COUNTIF($AH$3:AH1900,AH1900)&lt;&gt;COUNTIF(AH$3:AH$100002,AH1900)),"",SUMIF(AH$3:AH$100002,AH1900,AJ$3:AJ$100002))</f>
        <v/>
      </c>
      <c r="AM1900" s="13" t="str">
        <f>IF(OR(AK1900="",COUNTIF($AH$3:AH1900,AH1900)&lt;&gt;COUNTIF(AH$3:AH$100002,AH1900)),"",SUMIF(AH$3:AH$100002,AH1900,AK$3:AK$100002))</f>
        <v/>
      </c>
      <c r="AO1900" s="13" t="str">
        <f t="shared" si="1075"/>
        <v/>
      </c>
      <c r="AP1900" s="13" t="str">
        <f t="shared" si="1075"/>
        <v/>
      </c>
      <c r="AQ1900" s="13" t="str">
        <f t="shared" si="1075"/>
        <v/>
      </c>
      <c r="AR1900" s="13" t="str">
        <f t="shared" si="1075"/>
        <v/>
      </c>
      <c r="AS1900" s="13" t="str">
        <f t="shared" si="1075"/>
        <v/>
      </c>
      <c r="AT1900" s="13" t="str">
        <f t="shared" si="1075"/>
        <v/>
      </c>
      <c r="AU1900" s="13" t="str">
        <f t="shared" si="1075"/>
        <v/>
      </c>
      <c r="AV1900" s="13" t="str">
        <f t="shared" si="1075"/>
        <v/>
      </c>
      <c r="AW1900" s="86" t="str">
        <f t="shared" si="1051"/>
        <v/>
      </c>
      <c r="AX1900" s="59" t="str">
        <f t="shared" si="1052"/>
        <v/>
      </c>
      <c r="AY1900" s="63" t="str">
        <f>IF(OR($BR1900="",BH1900=""),"",COUNT($BR$3:$BR1900))</f>
        <v/>
      </c>
      <c r="AZ1900" s="13" t="str">
        <f>IF(OR($BR1900="",BI1900=""),"",COUNT($BR$3:$BR1900))</f>
        <v/>
      </c>
      <c r="BA1900" s="13" t="str">
        <f>IF(OR($BR1900="",BJ1900=""),"",COUNT($BR$3:$BR1900))</f>
        <v/>
      </c>
      <c r="BB1900" s="13" t="str">
        <f>IF(OR($BR1900="",BK1900=""),"",COUNT($BR$3:$BR1900))</f>
        <v/>
      </c>
      <c r="BC1900" s="13" t="str">
        <f>IF(OR($BR1900="",BL1900=""),"",COUNT($BR$3:$BR1900))</f>
        <v/>
      </c>
      <c r="BD1900" s="13" t="str">
        <f>IF(OR($BR1900="",BM1900=""),"",COUNT($BR$3:$BR1900))</f>
        <v/>
      </c>
      <c r="BE1900" s="13" t="str">
        <f>IF(OR($BR1900="",BN1900=""),"",COUNT($BR$3:$BR1900))</f>
        <v/>
      </c>
      <c r="BF1900" s="13" t="str">
        <f>IF(OR($BR1900="",BO1900=""),"",COUNT($BR$3:$BR1900))</f>
        <v/>
      </c>
      <c r="BG1900" s="66" t="str">
        <f>IF(Z1900="","",COUNT($Z$3:Z1900))</f>
        <v/>
      </c>
      <c r="BH1900" s="13" t="str">
        <f>IF(AO1900="","",IF(AO1900=BH$2,(SUMIF($BV$3:$BV1900,BH$2,$BW$3:$BW1900)-SUMIF($BX$3:$BX1900,BH$2,$BY$3:$BY1900))*AO$1,""))</f>
        <v/>
      </c>
      <c r="BI1900" s="13" t="str">
        <f>IF(AP1900="","",IF(AP1900=BI$2,(SUMIF($BV$3:$BV1900,BI$2,$BW$3:$BW1900)-SUMIF($BX$3:$BX1900,BI$2,$BY$3:$BY1900))*AP$1,""))</f>
        <v/>
      </c>
      <c r="BJ1900" s="13" t="str">
        <f>IF(AQ1900="","",IF(AQ1900=BJ$2,(SUMIF($BV$3:$BV1900,BJ$2,$BW$3:$BW1900)-SUMIF($BX$3:$BX1900,BJ$2,$BY$3:$BY1900))*AQ$1,""))</f>
        <v/>
      </c>
      <c r="BK1900" s="13" t="str">
        <f>IF(AR1900="","",IF(AR1900=BK$2,(SUMIF($BV$3:$BV1900,BK$2,$BW$3:$BW1900)-SUMIF($BX$3:$BX1900,BK$2,$BY$3:$BY1900))*AR$1,""))</f>
        <v/>
      </c>
      <c r="BL1900" s="13" t="str">
        <f>IF(AS1900="","",IF(AS1900=BL$2,(SUMIF($BV$3:$BV1900,BL$2,$BW$3:$BW1900)-SUMIF($BX$3:$BX1900,BL$2,$BY$3:$BY1900))*AS$1,""))</f>
        <v/>
      </c>
      <c r="BM1900" s="13" t="str">
        <f>IF(AT1900="","",IF(AT1900=BM$2,(SUMIF($BV$3:$BV1900,BM$2,$BW$3:$BW1900)-SUMIF($BX$3:$BX1900,BM$2,$BY$3:$BY1900))*AT$1,""))</f>
        <v/>
      </c>
      <c r="BN1900" s="13" t="str">
        <f>IF(AU1900="","",IF(AU1900=BN$2,(SUMIF($BV$3:$BV1900,BN$2,$BW$3:$BW1900)-SUMIF($BX$3:$BX1900,BN$2,$BY$3:$BY1900))*AU$1,""))</f>
        <v/>
      </c>
      <c r="BO1900" s="13" t="str">
        <f>IF(AV1900="","",IF(AV1900=BO$2,(SUMIF($BV$3:$BV1900,BO$2,$BW$3:$BW1900)-SUMIF($BX$3:$BX1900,BO$2,$BY$3:$BY1900))*AV$1,""))</f>
        <v/>
      </c>
      <c r="BP1900" s="69"/>
      <c r="BQ1900" s="13" t="str">
        <f t="shared" si="1053"/>
        <v/>
      </c>
      <c r="BR1900" s="75" t="str">
        <f t="shared" si="1054"/>
        <v/>
      </c>
      <c r="BS1900" s="33" t="str">
        <f t="shared" si="1055"/>
        <v/>
      </c>
      <c r="BT1900" s="42" t="str">
        <f t="shared" si="1056"/>
        <v/>
      </c>
      <c r="BU1900" s="38" t="str">
        <f t="shared" si="1057"/>
        <v/>
      </c>
      <c r="BV1900" s="30" t="str">
        <f t="shared" si="1058"/>
        <v/>
      </c>
      <c r="BW1900" s="36" t="str">
        <f t="shared" si="1059"/>
        <v/>
      </c>
      <c r="BX1900" s="36" t="str">
        <f t="shared" si="1060"/>
        <v/>
      </c>
      <c r="BY1900" s="45" t="str">
        <f t="shared" si="1061"/>
        <v/>
      </c>
      <c r="BZ1900" s="12" t="str">
        <f t="shared" si="1062"/>
        <v/>
      </c>
      <c r="CA1900" s="47" t="str">
        <f t="shared" si="1063"/>
        <v/>
      </c>
      <c r="CB1900" s="32" t="str">
        <f t="shared" si="1064"/>
        <v/>
      </c>
      <c r="CC1900" s="32" t="str">
        <f t="shared" si="1065"/>
        <v/>
      </c>
      <c r="CD1900" s="32" t="str">
        <f t="shared" si="1066"/>
        <v/>
      </c>
      <c r="CE1900" s="48"/>
      <c r="CF1900" s="32" t="str">
        <f t="shared" si="1072"/>
        <v/>
      </c>
      <c r="CG1900" s="32" t="str">
        <f t="shared" si="1067"/>
        <v/>
      </c>
      <c r="CH1900" s="48"/>
    </row>
    <row r="1901" spans="2:86" ht="30" customHeight="1" x14ac:dyDescent="0.2">
      <c r="B1901" s="155"/>
      <c r="C1901" s="117"/>
      <c r="D1901" s="53"/>
      <c r="E1901" s="68"/>
      <c r="F1901" s="54"/>
      <c r="G1901" s="54"/>
      <c r="H1901" s="55"/>
      <c r="I1901" s="71"/>
      <c r="J1901" s="73"/>
      <c r="K1901" s="56"/>
      <c r="L1901" s="76" t="str">
        <f t="shared" ref="L1901:L1964" si="1078">IF(AE1901="","",AE1901)</f>
        <v/>
      </c>
      <c r="M1901" s="77" t="str">
        <f t="shared" ref="M1901:M1964" si="1079">IF(AF1901="","",AF1901)</f>
        <v/>
      </c>
      <c r="N1901" s="130" t="str">
        <f t="shared" si="1071"/>
        <v/>
      </c>
      <c r="O1901" s="131" t="str">
        <f t="shared" si="1077"/>
        <v/>
      </c>
      <c r="P1901" s="131" t="str">
        <f t="shared" si="1077"/>
        <v/>
      </c>
      <c r="Q1901" s="131" t="str">
        <f t="shared" si="1077"/>
        <v/>
      </c>
      <c r="R1901" s="131" t="str">
        <f t="shared" si="1077"/>
        <v/>
      </c>
      <c r="S1901" s="131" t="str">
        <f t="shared" si="1077"/>
        <v/>
      </c>
      <c r="T1901" s="131" t="str">
        <f t="shared" si="1077"/>
        <v/>
      </c>
      <c r="U1901" s="131" t="str">
        <f t="shared" si="1077"/>
        <v/>
      </c>
      <c r="V1901" s="14"/>
      <c r="W1901" s="17" t="str">
        <f>IF(C1901="",IF(OR(AND($H1901&lt;&gt;"",C1901=""),AND($F1900=$F1901,$AK1901&lt;&gt;""),COUNTA($H$3:$H$100002)&gt;COUNTA($H$3:$H1901),$AE1901&lt;&gt;""),W1900,""),C1901)</f>
        <v/>
      </c>
      <c r="X1901" s="17" t="str">
        <f>IF(D1901="",IF(OR(AND($H1901&lt;&gt;"",D1901=""),AND($F1900=$F1901,$AK1901&lt;&gt;""),COUNTA($H$3:$H$100002)&gt;COUNTA($H$3:$H1901),$AE1901&lt;&gt;""),X1900,""),D1901)</f>
        <v/>
      </c>
      <c r="Y1901" s="17" t="str">
        <f>IF(E1901="",IF(OR(AND($H1901&lt;&gt;"",E1901=""),AND($F1900=$F1901,$AK1901&lt;&gt;""),COUNTA($H$3:$H$100002)&gt;COUNTA($H$3:$H1901),$AE1901&lt;&gt;""),Y1900,""),E1901)</f>
        <v/>
      </c>
      <c r="Z1901" s="27" t="str">
        <f t="shared" ref="Z1901:Z1964" si="1080">IF(OR(W1901="",COUNT(J1901:K1901)=0),"",DATE(W1901,X1901,Y1901))</f>
        <v/>
      </c>
      <c r="AA1901" s="2" t="str">
        <f>IF(F1901="","",COUNTA($F$3:F1901))</f>
        <v/>
      </c>
      <c r="AB1901" s="3" t="str">
        <f>IF(F1901="","",IFERROR(IF(F1901&lt;&gt;"",IFERROR(INDEX(設定!$C$3:$C$303,MATCH(F1901,設定!$C$3:$C$303,0),0),INDEX(設定!$C$3:$C$303,MATCH("*"&amp;F1901&amp;"*",設定!$C$3:$C$303,0),0)),""),"エラー"))</f>
        <v/>
      </c>
      <c r="AC1901" s="2" t="str">
        <f>IF(G1901="","",COUNTA($G$3:G1901))</f>
        <v/>
      </c>
      <c r="AD1901" s="3" t="str">
        <f>IF(G1901="","",IFERROR(IF(G1901&lt;&gt;"",IFERROR(INDEX(設定!$C$3:$C$303,MATCH(G1901,設定!$C$3:$C$303,0),0),INDEX(設定!$C$3:$C$303,MATCH("*"&amp;G1901&amp;"*",設定!$C$3:$C$303,0),0)),""),"エラー"))</f>
        <v/>
      </c>
      <c r="AE1901" s="3" t="str">
        <f>IFERROR(IF(AB1901="",IF(AND(H1901&lt;&gt;"",F1901=""),INDEX(AB$3:AB1901,MATCH(MAX(AA$3:AA1901),AA$3:AA1901,0),0),""),AB1901),"")</f>
        <v/>
      </c>
      <c r="AF1901" s="3" t="str">
        <f>IFERROR(IF(AD1901="",IF(AND(H1901&lt;&gt;"",G1901=""),INDEX(AD$3:AD1901,MATCH(MAX(AC$3:AC1901),AC$3:AC1901,0),0),""),AD1901),"")</f>
        <v/>
      </c>
      <c r="AG1901" s="2" t="str">
        <f>IF(AH1901="","",IF(OR(AH1901=AH1900,AH1901=AH1902),IF(AND(E1901="",AB1901="",AG1900&lt;&gt;""),MAX($AG$3:AG1900),MAX($AG$3:AG1900)+1),IF(AH1900=AH1901,AG1900,MAX($AG$3:AG1900)+1)))</f>
        <v/>
      </c>
      <c r="AH1901" s="12" t="str">
        <f t="shared" ref="AH1901:AH1964" si="1081">IF(AE1901="","",Z1901&amp;"@"&amp;AE1901&amp;"@"&amp;AF1901)</f>
        <v/>
      </c>
      <c r="AI1901" s="12" t="str">
        <f t="shared" ref="AI1901:AI1964" si="1082">IF(AH1901="","",AH1901&amp;AG1901)</f>
        <v/>
      </c>
      <c r="AJ1901" s="13" t="str">
        <f t="shared" ref="AJ1901:AJ1964" si="1083">IF($AE1901="","",IF($AF1901="",0,J1901))</f>
        <v/>
      </c>
      <c r="AK1901" s="13" t="str">
        <f t="shared" ref="AK1901:AK1964" si="1084">IF($AE1901="","",IF($AF1901="",0,K1901))</f>
        <v/>
      </c>
      <c r="AL1901" s="13" t="str">
        <f>IF(OR(AJ1901="",COUNTIF($AH$3:AH1901,AH1901)&lt;&gt;COUNTIF(AH$3:AH$100002,AH1901)),"",SUMIF(AH$3:AH$100002,AH1901,AJ$3:AJ$100002))</f>
        <v/>
      </c>
      <c r="AM1901" s="13" t="str">
        <f>IF(OR(AK1901="",COUNTIF($AH$3:AH1901,AH1901)&lt;&gt;COUNTIF(AH$3:AH$100002,AH1901)),"",SUMIF(AH$3:AH$100002,AH1901,AK$3:AK$100002))</f>
        <v/>
      </c>
      <c r="AO1901" s="13" t="str">
        <f t="shared" si="1075"/>
        <v/>
      </c>
      <c r="AP1901" s="13" t="str">
        <f t="shared" si="1075"/>
        <v/>
      </c>
      <c r="AQ1901" s="13" t="str">
        <f t="shared" si="1075"/>
        <v/>
      </c>
      <c r="AR1901" s="13" t="str">
        <f t="shared" si="1075"/>
        <v/>
      </c>
      <c r="AS1901" s="13" t="str">
        <f t="shared" si="1075"/>
        <v/>
      </c>
      <c r="AT1901" s="13" t="str">
        <f t="shared" si="1075"/>
        <v/>
      </c>
      <c r="AU1901" s="13" t="str">
        <f t="shared" si="1075"/>
        <v/>
      </c>
      <c r="AV1901" s="13" t="str">
        <f t="shared" si="1075"/>
        <v/>
      </c>
      <c r="AW1901" s="86" t="str">
        <f t="shared" ref="AW1901:AW1964" si="1085">IF(J1901="","",J1901)</f>
        <v/>
      </c>
      <c r="AX1901" s="59" t="str">
        <f t="shared" ref="AX1901:AX1964" si="1086">IF(K1901="","",K1901)</f>
        <v/>
      </c>
      <c r="AY1901" s="63" t="str">
        <f>IF(OR($BR1901="",BH1901=""),"",COUNT($BR$3:$BR1901))</f>
        <v/>
      </c>
      <c r="AZ1901" s="13" t="str">
        <f>IF(OR($BR1901="",BI1901=""),"",COUNT($BR$3:$BR1901))</f>
        <v/>
      </c>
      <c r="BA1901" s="13" t="str">
        <f>IF(OR($BR1901="",BJ1901=""),"",COUNT($BR$3:$BR1901))</f>
        <v/>
      </c>
      <c r="BB1901" s="13" t="str">
        <f>IF(OR($BR1901="",BK1901=""),"",COUNT($BR$3:$BR1901))</f>
        <v/>
      </c>
      <c r="BC1901" s="13" t="str">
        <f>IF(OR($BR1901="",BL1901=""),"",COUNT($BR$3:$BR1901))</f>
        <v/>
      </c>
      <c r="BD1901" s="13" t="str">
        <f>IF(OR($BR1901="",BM1901=""),"",COUNT($BR$3:$BR1901))</f>
        <v/>
      </c>
      <c r="BE1901" s="13" t="str">
        <f>IF(OR($BR1901="",BN1901=""),"",COUNT($BR$3:$BR1901))</f>
        <v/>
      </c>
      <c r="BF1901" s="13" t="str">
        <f>IF(OR($BR1901="",BO1901=""),"",COUNT($BR$3:$BR1901))</f>
        <v/>
      </c>
      <c r="BG1901" s="66" t="str">
        <f>IF(Z1901="","",COUNT($Z$3:Z1901))</f>
        <v/>
      </c>
      <c r="BH1901" s="13" t="str">
        <f>IF(AO1901="","",IF(AO1901=BH$2,(SUMIF($BV$3:$BV1901,BH$2,$BW$3:$BW1901)-SUMIF($BX$3:$BX1901,BH$2,$BY$3:$BY1901))*AO$1,""))</f>
        <v/>
      </c>
      <c r="BI1901" s="13" t="str">
        <f>IF(AP1901="","",IF(AP1901=BI$2,(SUMIF($BV$3:$BV1901,BI$2,$BW$3:$BW1901)-SUMIF($BX$3:$BX1901,BI$2,$BY$3:$BY1901))*AP$1,""))</f>
        <v/>
      </c>
      <c r="BJ1901" s="13" t="str">
        <f>IF(AQ1901="","",IF(AQ1901=BJ$2,(SUMIF($BV$3:$BV1901,BJ$2,$BW$3:$BW1901)-SUMIF($BX$3:$BX1901,BJ$2,$BY$3:$BY1901))*AQ$1,""))</f>
        <v/>
      </c>
      <c r="BK1901" s="13" t="str">
        <f>IF(AR1901="","",IF(AR1901=BK$2,(SUMIF($BV$3:$BV1901,BK$2,$BW$3:$BW1901)-SUMIF($BX$3:$BX1901,BK$2,$BY$3:$BY1901))*AR$1,""))</f>
        <v/>
      </c>
      <c r="BL1901" s="13" t="str">
        <f>IF(AS1901="","",IF(AS1901=BL$2,(SUMIF($BV$3:$BV1901,BL$2,$BW$3:$BW1901)-SUMIF($BX$3:$BX1901,BL$2,$BY$3:$BY1901))*AS$1,""))</f>
        <v/>
      </c>
      <c r="BM1901" s="13" t="str">
        <f>IF(AT1901="","",IF(AT1901=BM$2,(SUMIF($BV$3:$BV1901,BM$2,$BW$3:$BW1901)-SUMIF($BX$3:$BX1901,BM$2,$BY$3:$BY1901))*AT$1,""))</f>
        <v/>
      </c>
      <c r="BN1901" s="13" t="str">
        <f>IF(AU1901="","",IF(AU1901=BN$2,(SUMIF($BV$3:$BV1901,BN$2,$BW$3:$BW1901)-SUMIF($BX$3:$BX1901,BN$2,$BY$3:$BY1901))*AU$1,""))</f>
        <v/>
      </c>
      <c r="BO1901" s="13" t="str">
        <f>IF(AV1901="","",IF(AV1901=BO$2,(SUMIF($BV$3:$BV1901,BO$2,$BW$3:$BW1901)-SUMIF($BX$3:$BX1901,BO$2,$BY$3:$BY1901))*AV$1,""))</f>
        <v/>
      </c>
      <c r="BP1901" s="69"/>
      <c r="BQ1901" s="13" t="str">
        <f t="shared" ref="BQ1901:BQ1964" si="1087">IF(B1901="","",IF(ISNUMBER(B1901),B1901,""))</f>
        <v/>
      </c>
      <c r="BR1901" s="75" t="str">
        <f t="shared" ref="BR1901:BR1964" si="1088">IF(Z1901="","",Z1901)</f>
        <v/>
      </c>
      <c r="BS1901" s="33" t="str">
        <f t="shared" ref="BS1901:BS1964" si="1089">IF(Z1901="","",W1901)</f>
        <v/>
      </c>
      <c r="BT1901" s="42" t="str">
        <f t="shared" ref="BT1901:BT1964" si="1090">IF(Z1901="","",X1901)</f>
        <v/>
      </c>
      <c r="BU1901" s="38" t="str">
        <f t="shared" ref="BU1901:BU1964" si="1091">IF(Z1901="","",Y1901)</f>
        <v/>
      </c>
      <c r="BV1901" s="30" t="str">
        <f t="shared" ref="BV1901:BV1964" si="1092">IF(CA1901="","",CA1901)</f>
        <v/>
      </c>
      <c r="BW1901" s="36" t="str">
        <f t="shared" ref="BW1901:BW1964" si="1093">IF(CC1901="",IF(CD1901="","",CD1901),CC1901)</f>
        <v/>
      </c>
      <c r="BX1901" s="36" t="str">
        <f t="shared" ref="BX1901:BX1964" si="1094">IF(CB1901="","",CB1901)</f>
        <v/>
      </c>
      <c r="BY1901" s="45" t="str">
        <f t="shared" ref="BY1901:BY1964" si="1095">IF(CD1901="",IF(CC1901="","",CC1901),CD1901)</f>
        <v/>
      </c>
      <c r="BZ1901" s="12" t="str">
        <f t="shared" ref="BZ1901:BZ1964" si="1096">IF(H1901="","",H1901&amp;IF(I1901="",""," ("&amp;I1901&amp;")"))</f>
        <v/>
      </c>
      <c r="CA1901" s="47" t="str">
        <f t="shared" ref="CA1901:CA1964" si="1097">IF(AE1901="","",AE1901)</f>
        <v/>
      </c>
      <c r="CB1901" s="32" t="str">
        <f t="shared" ref="CB1901:CB1964" si="1098">IF(AF1901="","",AF1901)</f>
        <v/>
      </c>
      <c r="CC1901" s="32" t="str">
        <f t="shared" ref="CC1901:CC1964" si="1099">IF(J1901="","",J1901)</f>
        <v/>
      </c>
      <c r="CD1901" s="32" t="str">
        <f t="shared" ref="CD1901:CD1964" si="1100">IF(K1901="","",K1901)</f>
        <v/>
      </c>
      <c r="CE1901" s="48"/>
      <c r="CF1901" s="32" t="str">
        <f t="shared" si="1072"/>
        <v/>
      </c>
      <c r="CG1901" s="32" t="str">
        <f t="shared" ref="CG1901:CG1964" si="1101">IF(AE1901="","",AE1901&amp;"@"&amp;AF1901)</f>
        <v/>
      </c>
      <c r="CH1901" s="48"/>
    </row>
    <row r="1902" spans="2:86" ht="30" customHeight="1" x14ac:dyDescent="0.2">
      <c r="B1902" s="155"/>
      <c r="C1902" s="117"/>
      <c r="D1902" s="53"/>
      <c r="E1902" s="68"/>
      <c r="F1902" s="54"/>
      <c r="G1902" s="54"/>
      <c r="H1902" s="55"/>
      <c r="I1902" s="71"/>
      <c r="J1902" s="73"/>
      <c r="K1902" s="56"/>
      <c r="L1902" s="76" t="str">
        <f t="shared" si="1078"/>
        <v/>
      </c>
      <c r="M1902" s="77" t="str">
        <f t="shared" si="1079"/>
        <v/>
      </c>
      <c r="N1902" s="130" t="str">
        <f t="shared" si="1071"/>
        <v/>
      </c>
      <c r="O1902" s="131" t="str">
        <f t="shared" si="1077"/>
        <v/>
      </c>
      <c r="P1902" s="131" t="str">
        <f t="shared" si="1077"/>
        <v/>
      </c>
      <c r="Q1902" s="131" t="str">
        <f t="shared" si="1077"/>
        <v/>
      </c>
      <c r="R1902" s="131" t="str">
        <f t="shared" si="1077"/>
        <v/>
      </c>
      <c r="S1902" s="131" t="str">
        <f t="shared" si="1077"/>
        <v/>
      </c>
      <c r="T1902" s="131" t="str">
        <f t="shared" si="1077"/>
        <v/>
      </c>
      <c r="U1902" s="131" t="str">
        <f t="shared" si="1077"/>
        <v/>
      </c>
      <c r="V1902" s="14"/>
      <c r="W1902" s="17" t="str">
        <f>IF(C1902="",IF(OR(AND($H1902&lt;&gt;"",C1902=""),AND($F1901=$F1902,$AK1902&lt;&gt;""),COUNTA($H$3:$H$100002)&gt;COUNTA($H$3:$H1902),$AE1902&lt;&gt;""),W1901,""),C1902)</f>
        <v/>
      </c>
      <c r="X1902" s="17" t="str">
        <f>IF(D1902="",IF(OR(AND($H1902&lt;&gt;"",D1902=""),AND($F1901=$F1902,$AK1902&lt;&gt;""),COUNTA($H$3:$H$100002)&gt;COUNTA($H$3:$H1902),$AE1902&lt;&gt;""),X1901,""),D1902)</f>
        <v/>
      </c>
      <c r="Y1902" s="17" t="str">
        <f>IF(E1902="",IF(OR(AND($H1902&lt;&gt;"",E1902=""),AND($F1901=$F1902,$AK1902&lt;&gt;""),COUNTA($H$3:$H$100002)&gt;COUNTA($H$3:$H1902),$AE1902&lt;&gt;""),Y1901,""),E1902)</f>
        <v/>
      </c>
      <c r="Z1902" s="27" t="str">
        <f t="shared" si="1080"/>
        <v/>
      </c>
      <c r="AA1902" s="2" t="str">
        <f>IF(F1902="","",COUNTA($F$3:F1902))</f>
        <v/>
      </c>
      <c r="AB1902" s="3" t="str">
        <f>IF(F1902="","",IFERROR(IF(F1902&lt;&gt;"",IFERROR(INDEX(設定!$C$3:$C$303,MATCH(F1902,設定!$C$3:$C$303,0),0),INDEX(設定!$C$3:$C$303,MATCH("*"&amp;F1902&amp;"*",設定!$C$3:$C$303,0),0)),""),"エラー"))</f>
        <v/>
      </c>
      <c r="AC1902" s="2" t="str">
        <f>IF(G1902="","",COUNTA($G$3:G1902))</f>
        <v/>
      </c>
      <c r="AD1902" s="3" t="str">
        <f>IF(G1902="","",IFERROR(IF(G1902&lt;&gt;"",IFERROR(INDEX(設定!$C$3:$C$303,MATCH(G1902,設定!$C$3:$C$303,0),0),INDEX(設定!$C$3:$C$303,MATCH("*"&amp;G1902&amp;"*",設定!$C$3:$C$303,0),0)),""),"エラー"))</f>
        <v/>
      </c>
      <c r="AE1902" s="3" t="str">
        <f>IFERROR(IF(AB1902="",IF(AND(H1902&lt;&gt;"",F1902=""),INDEX(AB$3:AB1902,MATCH(MAX(AA$3:AA1902),AA$3:AA1902,0),0),""),AB1902),"")</f>
        <v/>
      </c>
      <c r="AF1902" s="3" t="str">
        <f>IFERROR(IF(AD1902="",IF(AND(H1902&lt;&gt;"",G1902=""),INDEX(AD$3:AD1902,MATCH(MAX(AC$3:AC1902),AC$3:AC1902,0),0),""),AD1902),"")</f>
        <v/>
      </c>
      <c r="AG1902" s="2" t="str">
        <f>IF(AH1902="","",IF(OR(AH1902=AH1901,AH1902=AH1903),IF(AND(E1902="",AB1902="",AG1901&lt;&gt;""),MAX($AG$3:AG1901),MAX($AG$3:AG1901)+1),IF(AH1901=AH1902,AG1901,MAX($AG$3:AG1901)+1)))</f>
        <v/>
      </c>
      <c r="AH1902" s="12" t="str">
        <f t="shared" si="1081"/>
        <v/>
      </c>
      <c r="AI1902" s="12" t="str">
        <f t="shared" si="1082"/>
        <v/>
      </c>
      <c r="AJ1902" s="13" t="str">
        <f t="shared" si="1083"/>
        <v/>
      </c>
      <c r="AK1902" s="13" t="str">
        <f t="shared" si="1084"/>
        <v/>
      </c>
      <c r="AL1902" s="13" t="str">
        <f>IF(OR(AJ1902="",COUNTIF($AH$3:AH1902,AH1902)&lt;&gt;COUNTIF(AH$3:AH$100002,AH1902)),"",SUMIF(AH$3:AH$100002,AH1902,AJ$3:AJ$100002))</f>
        <v/>
      </c>
      <c r="AM1902" s="13" t="str">
        <f>IF(OR(AK1902="",COUNTIF($AH$3:AH1902,AH1902)&lt;&gt;COUNTIF(AH$3:AH$100002,AH1902)),"",SUMIF(AH$3:AH$100002,AH1902,AK$3:AK$100002))</f>
        <v/>
      </c>
      <c r="AO1902" s="13" t="str">
        <f t="shared" si="1075"/>
        <v/>
      </c>
      <c r="AP1902" s="13" t="str">
        <f t="shared" si="1075"/>
        <v/>
      </c>
      <c r="AQ1902" s="13" t="str">
        <f t="shared" si="1075"/>
        <v/>
      </c>
      <c r="AR1902" s="13" t="str">
        <f t="shared" si="1075"/>
        <v/>
      </c>
      <c r="AS1902" s="13" t="str">
        <f t="shared" si="1075"/>
        <v/>
      </c>
      <c r="AT1902" s="13" t="str">
        <f t="shared" si="1075"/>
        <v/>
      </c>
      <c r="AU1902" s="13" t="str">
        <f t="shared" si="1075"/>
        <v/>
      </c>
      <c r="AV1902" s="13" t="str">
        <f t="shared" si="1075"/>
        <v/>
      </c>
      <c r="AW1902" s="86" t="str">
        <f t="shared" si="1085"/>
        <v/>
      </c>
      <c r="AX1902" s="59" t="str">
        <f t="shared" si="1086"/>
        <v/>
      </c>
      <c r="AY1902" s="63" t="str">
        <f>IF(OR($BR1902="",BH1902=""),"",COUNT($BR$3:$BR1902))</f>
        <v/>
      </c>
      <c r="AZ1902" s="13" t="str">
        <f>IF(OR($BR1902="",BI1902=""),"",COUNT($BR$3:$BR1902))</f>
        <v/>
      </c>
      <c r="BA1902" s="13" t="str">
        <f>IF(OR($BR1902="",BJ1902=""),"",COUNT($BR$3:$BR1902))</f>
        <v/>
      </c>
      <c r="BB1902" s="13" t="str">
        <f>IF(OR($BR1902="",BK1902=""),"",COUNT($BR$3:$BR1902))</f>
        <v/>
      </c>
      <c r="BC1902" s="13" t="str">
        <f>IF(OR($BR1902="",BL1902=""),"",COUNT($BR$3:$BR1902))</f>
        <v/>
      </c>
      <c r="BD1902" s="13" t="str">
        <f>IF(OR($BR1902="",BM1902=""),"",COUNT($BR$3:$BR1902))</f>
        <v/>
      </c>
      <c r="BE1902" s="13" t="str">
        <f>IF(OR($BR1902="",BN1902=""),"",COUNT($BR$3:$BR1902))</f>
        <v/>
      </c>
      <c r="BF1902" s="13" t="str">
        <f>IF(OR($BR1902="",BO1902=""),"",COUNT($BR$3:$BR1902))</f>
        <v/>
      </c>
      <c r="BG1902" s="66" t="str">
        <f>IF(Z1902="","",COUNT($Z$3:Z1902))</f>
        <v/>
      </c>
      <c r="BH1902" s="13" t="str">
        <f>IF(AO1902="","",IF(AO1902=BH$2,(SUMIF($BV$3:$BV1902,BH$2,$BW$3:$BW1902)-SUMIF($BX$3:$BX1902,BH$2,$BY$3:$BY1902))*AO$1,""))</f>
        <v/>
      </c>
      <c r="BI1902" s="13" t="str">
        <f>IF(AP1902="","",IF(AP1902=BI$2,(SUMIF($BV$3:$BV1902,BI$2,$BW$3:$BW1902)-SUMIF($BX$3:$BX1902,BI$2,$BY$3:$BY1902))*AP$1,""))</f>
        <v/>
      </c>
      <c r="BJ1902" s="13" t="str">
        <f>IF(AQ1902="","",IF(AQ1902=BJ$2,(SUMIF($BV$3:$BV1902,BJ$2,$BW$3:$BW1902)-SUMIF($BX$3:$BX1902,BJ$2,$BY$3:$BY1902))*AQ$1,""))</f>
        <v/>
      </c>
      <c r="BK1902" s="13" t="str">
        <f>IF(AR1902="","",IF(AR1902=BK$2,(SUMIF($BV$3:$BV1902,BK$2,$BW$3:$BW1902)-SUMIF($BX$3:$BX1902,BK$2,$BY$3:$BY1902))*AR$1,""))</f>
        <v/>
      </c>
      <c r="BL1902" s="13" t="str">
        <f>IF(AS1902="","",IF(AS1902=BL$2,(SUMIF($BV$3:$BV1902,BL$2,$BW$3:$BW1902)-SUMIF($BX$3:$BX1902,BL$2,$BY$3:$BY1902))*AS$1,""))</f>
        <v/>
      </c>
      <c r="BM1902" s="13" t="str">
        <f>IF(AT1902="","",IF(AT1902=BM$2,(SUMIF($BV$3:$BV1902,BM$2,$BW$3:$BW1902)-SUMIF($BX$3:$BX1902,BM$2,$BY$3:$BY1902))*AT$1,""))</f>
        <v/>
      </c>
      <c r="BN1902" s="13" t="str">
        <f>IF(AU1902="","",IF(AU1902=BN$2,(SUMIF($BV$3:$BV1902,BN$2,$BW$3:$BW1902)-SUMIF($BX$3:$BX1902,BN$2,$BY$3:$BY1902))*AU$1,""))</f>
        <v/>
      </c>
      <c r="BO1902" s="13" t="str">
        <f>IF(AV1902="","",IF(AV1902=BO$2,(SUMIF($BV$3:$BV1902,BO$2,$BW$3:$BW1902)-SUMIF($BX$3:$BX1902,BO$2,$BY$3:$BY1902))*AV$1,""))</f>
        <v/>
      </c>
      <c r="BP1902" s="69"/>
      <c r="BQ1902" s="13" t="str">
        <f t="shared" si="1087"/>
        <v/>
      </c>
      <c r="BR1902" s="75" t="str">
        <f t="shared" si="1088"/>
        <v/>
      </c>
      <c r="BS1902" s="33" t="str">
        <f t="shared" si="1089"/>
        <v/>
      </c>
      <c r="BT1902" s="42" t="str">
        <f t="shared" si="1090"/>
        <v/>
      </c>
      <c r="BU1902" s="38" t="str">
        <f t="shared" si="1091"/>
        <v/>
      </c>
      <c r="BV1902" s="30" t="str">
        <f t="shared" si="1092"/>
        <v/>
      </c>
      <c r="BW1902" s="36" t="str">
        <f t="shared" si="1093"/>
        <v/>
      </c>
      <c r="BX1902" s="36" t="str">
        <f t="shared" si="1094"/>
        <v/>
      </c>
      <c r="BY1902" s="45" t="str">
        <f t="shared" si="1095"/>
        <v/>
      </c>
      <c r="BZ1902" s="12" t="str">
        <f t="shared" si="1096"/>
        <v/>
      </c>
      <c r="CA1902" s="47" t="str">
        <f t="shared" si="1097"/>
        <v/>
      </c>
      <c r="CB1902" s="32" t="str">
        <f t="shared" si="1098"/>
        <v/>
      </c>
      <c r="CC1902" s="32" t="str">
        <f t="shared" si="1099"/>
        <v/>
      </c>
      <c r="CD1902" s="32" t="str">
        <f t="shared" si="1100"/>
        <v/>
      </c>
      <c r="CE1902" s="48"/>
      <c r="CF1902" s="32" t="str">
        <f t="shared" si="1072"/>
        <v/>
      </c>
      <c r="CG1902" s="32" t="str">
        <f t="shared" si="1101"/>
        <v/>
      </c>
      <c r="CH1902" s="48"/>
    </row>
    <row r="1903" spans="2:86" ht="30" customHeight="1" x14ac:dyDescent="0.2">
      <c r="B1903" s="155"/>
      <c r="C1903" s="117"/>
      <c r="D1903" s="53"/>
      <c r="E1903" s="68"/>
      <c r="F1903" s="54"/>
      <c r="G1903" s="54"/>
      <c r="H1903" s="55"/>
      <c r="I1903" s="71"/>
      <c r="J1903" s="73"/>
      <c r="K1903" s="56"/>
      <c r="L1903" s="76" t="str">
        <f t="shared" si="1078"/>
        <v/>
      </c>
      <c r="M1903" s="77" t="str">
        <f t="shared" si="1079"/>
        <v/>
      </c>
      <c r="N1903" s="130" t="str">
        <f t="shared" si="1071"/>
        <v/>
      </c>
      <c r="O1903" s="131" t="str">
        <f t="shared" ref="O1903:U1912" si="1102">IFERROR(INDEX($BH$3:$BO$100002,MATCH($BG1903,$BG$3:$BG$100002,0),MATCH(O$1,$BH$2:$BO$2,0)),"")</f>
        <v/>
      </c>
      <c r="P1903" s="131" t="str">
        <f t="shared" si="1102"/>
        <v/>
      </c>
      <c r="Q1903" s="131" t="str">
        <f t="shared" si="1102"/>
        <v/>
      </c>
      <c r="R1903" s="131" t="str">
        <f t="shared" si="1102"/>
        <v/>
      </c>
      <c r="S1903" s="131" t="str">
        <f t="shared" si="1102"/>
        <v/>
      </c>
      <c r="T1903" s="131" t="str">
        <f t="shared" si="1102"/>
        <v/>
      </c>
      <c r="U1903" s="131" t="str">
        <f t="shared" si="1102"/>
        <v/>
      </c>
      <c r="V1903" s="14"/>
      <c r="W1903" s="17" t="str">
        <f>IF(C1903="",IF(OR(AND($H1903&lt;&gt;"",C1903=""),AND($F1902=$F1903,$AK1903&lt;&gt;""),COUNTA($H$3:$H$100002)&gt;COUNTA($H$3:$H1903),$AE1903&lt;&gt;""),W1902,""),C1903)</f>
        <v/>
      </c>
      <c r="X1903" s="17" t="str">
        <f>IF(D1903="",IF(OR(AND($H1903&lt;&gt;"",D1903=""),AND($F1902=$F1903,$AK1903&lt;&gt;""),COUNTA($H$3:$H$100002)&gt;COUNTA($H$3:$H1903),$AE1903&lt;&gt;""),X1902,""),D1903)</f>
        <v/>
      </c>
      <c r="Y1903" s="17" t="str">
        <f>IF(E1903="",IF(OR(AND($H1903&lt;&gt;"",E1903=""),AND($F1902=$F1903,$AK1903&lt;&gt;""),COUNTA($H$3:$H$100002)&gt;COUNTA($H$3:$H1903),$AE1903&lt;&gt;""),Y1902,""),E1903)</f>
        <v/>
      </c>
      <c r="Z1903" s="27" t="str">
        <f t="shared" si="1080"/>
        <v/>
      </c>
      <c r="AA1903" s="2" t="str">
        <f>IF(F1903="","",COUNTA($F$3:F1903))</f>
        <v/>
      </c>
      <c r="AB1903" s="3" t="str">
        <f>IF(F1903="","",IFERROR(IF(F1903&lt;&gt;"",IFERROR(INDEX(設定!$C$3:$C$303,MATCH(F1903,設定!$C$3:$C$303,0),0),INDEX(設定!$C$3:$C$303,MATCH("*"&amp;F1903&amp;"*",設定!$C$3:$C$303,0),0)),""),"エラー"))</f>
        <v/>
      </c>
      <c r="AC1903" s="2" t="str">
        <f>IF(G1903="","",COUNTA($G$3:G1903))</f>
        <v/>
      </c>
      <c r="AD1903" s="3" t="str">
        <f>IF(G1903="","",IFERROR(IF(G1903&lt;&gt;"",IFERROR(INDEX(設定!$C$3:$C$303,MATCH(G1903,設定!$C$3:$C$303,0),0),INDEX(設定!$C$3:$C$303,MATCH("*"&amp;G1903&amp;"*",設定!$C$3:$C$303,0),0)),""),"エラー"))</f>
        <v/>
      </c>
      <c r="AE1903" s="3" t="str">
        <f>IFERROR(IF(AB1903="",IF(AND(H1903&lt;&gt;"",F1903=""),INDEX(AB$3:AB1903,MATCH(MAX(AA$3:AA1903),AA$3:AA1903,0),0),""),AB1903),"")</f>
        <v/>
      </c>
      <c r="AF1903" s="3" t="str">
        <f>IFERROR(IF(AD1903="",IF(AND(H1903&lt;&gt;"",G1903=""),INDEX(AD$3:AD1903,MATCH(MAX(AC$3:AC1903),AC$3:AC1903,0),0),""),AD1903),"")</f>
        <v/>
      </c>
      <c r="AG1903" s="2" t="str">
        <f>IF(AH1903="","",IF(OR(AH1903=AH1902,AH1903=AH1904),IF(AND(E1903="",AB1903="",AG1902&lt;&gt;""),MAX($AG$3:AG1902),MAX($AG$3:AG1902)+1),IF(AH1902=AH1903,AG1902,MAX($AG$3:AG1902)+1)))</f>
        <v/>
      </c>
      <c r="AH1903" s="12" t="str">
        <f t="shared" si="1081"/>
        <v/>
      </c>
      <c r="AI1903" s="12" t="str">
        <f t="shared" si="1082"/>
        <v/>
      </c>
      <c r="AJ1903" s="13" t="str">
        <f t="shared" si="1083"/>
        <v/>
      </c>
      <c r="AK1903" s="13" t="str">
        <f t="shared" si="1084"/>
        <v/>
      </c>
      <c r="AL1903" s="13" t="str">
        <f>IF(OR(AJ1903="",COUNTIF($AH$3:AH1903,AH1903)&lt;&gt;COUNTIF(AH$3:AH$100002,AH1903)),"",SUMIF(AH$3:AH$100002,AH1903,AJ$3:AJ$100002))</f>
        <v/>
      </c>
      <c r="AM1903" s="13" t="str">
        <f>IF(OR(AK1903="",COUNTIF($AH$3:AH1903,AH1903)&lt;&gt;COUNTIF(AH$3:AH$100002,AH1903)),"",SUMIF(AH$3:AH$100002,AH1903,AK$3:AK$100002))</f>
        <v/>
      </c>
      <c r="AO1903" s="13" t="str">
        <f t="shared" si="1075"/>
        <v/>
      </c>
      <c r="AP1903" s="13" t="str">
        <f t="shared" si="1075"/>
        <v/>
      </c>
      <c r="AQ1903" s="13" t="str">
        <f t="shared" si="1075"/>
        <v/>
      </c>
      <c r="AR1903" s="13" t="str">
        <f t="shared" si="1075"/>
        <v/>
      </c>
      <c r="AS1903" s="13" t="str">
        <f t="shared" si="1075"/>
        <v/>
      </c>
      <c r="AT1903" s="13" t="str">
        <f t="shared" si="1075"/>
        <v/>
      </c>
      <c r="AU1903" s="13" t="str">
        <f t="shared" si="1075"/>
        <v/>
      </c>
      <c r="AV1903" s="13" t="str">
        <f t="shared" si="1075"/>
        <v/>
      </c>
      <c r="AW1903" s="86" t="str">
        <f t="shared" si="1085"/>
        <v/>
      </c>
      <c r="AX1903" s="59" t="str">
        <f t="shared" si="1086"/>
        <v/>
      </c>
      <c r="AY1903" s="63" t="str">
        <f>IF(OR($BR1903="",BH1903=""),"",COUNT($BR$3:$BR1903))</f>
        <v/>
      </c>
      <c r="AZ1903" s="13" t="str">
        <f>IF(OR($BR1903="",BI1903=""),"",COUNT($BR$3:$BR1903))</f>
        <v/>
      </c>
      <c r="BA1903" s="13" t="str">
        <f>IF(OR($BR1903="",BJ1903=""),"",COUNT($BR$3:$BR1903))</f>
        <v/>
      </c>
      <c r="BB1903" s="13" t="str">
        <f>IF(OR($BR1903="",BK1903=""),"",COUNT($BR$3:$BR1903))</f>
        <v/>
      </c>
      <c r="BC1903" s="13" t="str">
        <f>IF(OR($BR1903="",BL1903=""),"",COUNT($BR$3:$BR1903))</f>
        <v/>
      </c>
      <c r="BD1903" s="13" t="str">
        <f>IF(OR($BR1903="",BM1903=""),"",COUNT($BR$3:$BR1903))</f>
        <v/>
      </c>
      <c r="BE1903" s="13" t="str">
        <f>IF(OR($BR1903="",BN1903=""),"",COUNT($BR$3:$BR1903))</f>
        <v/>
      </c>
      <c r="BF1903" s="13" t="str">
        <f>IF(OR($BR1903="",BO1903=""),"",COUNT($BR$3:$BR1903))</f>
        <v/>
      </c>
      <c r="BG1903" s="66" t="str">
        <f>IF(Z1903="","",COUNT($Z$3:Z1903))</f>
        <v/>
      </c>
      <c r="BH1903" s="13" t="str">
        <f>IF(AO1903="","",IF(AO1903=BH$2,(SUMIF($BV$3:$BV1903,BH$2,$BW$3:$BW1903)-SUMIF($BX$3:$BX1903,BH$2,$BY$3:$BY1903))*AO$1,""))</f>
        <v/>
      </c>
      <c r="BI1903" s="13" t="str">
        <f>IF(AP1903="","",IF(AP1903=BI$2,(SUMIF($BV$3:$BV1903,BI$2,$BW$3:$BW1903)-SUMIF($BX$3:$BX1903,BI$2,$BY$3:$BY1903))*AP$1,""))</f>
        <v/>
      </c>
      <c r="BJ1903" s="13" t="str">
        <f>IF(AQ1903="","",IF(AQ1903=BJ$2,(SUMIF($BV$3:$BV1903,BJ$2,$BW$3:$BW1903)-SUMIF($BX$3:$BX1903,BJ$2,$BY$3:$BY1903))*AQ$1,""))</f>
        <v/>
      </c>
      <c r="BK1903" s="13" t="str">
        <f>IF(AR1903="","",IF(AR1903=BK$2,(SUMIF($BV$3:$BV1903,BK$2,$BW$3:$BW1903)-SUMIF($BX$3:$BX1903,BK$2,$BY$3:$BY1903))*AR$1,""))</f>
        <v/>
      </c>
      <c r="BL1903" s="13" t="str">
        <f>IF(AS1903="","",IF(AS1903=BL$2,(SUMIF($BV$3:$BV1903,BL$2,$BW$3:$BW1903)-SUMIF($BX$3:$BX1903,BL$2,$BY$3:$BY1903))*AS$1,""))</f>
        <v/>
      </c>
      <c r="BM1903" s="13" t="str">
        <f>IF(AT1903="","",IF(AT1903=BM$2,(SUMIF($BV$3:$BV1903,BM$2,$BW$3:$BW1903)-SUMIF($BX$3:$BX1903,BM$2,$BY$3:$BY1903))*AT$1,""))</f>
        <v/>
      </c>
      <c r="BN1903" s="13" t="str">
        <f>IF(AU1903="","",IF(AU1903=BN$2,(SUMIF($BV$3:$BV1903,BN$2,$BW$3:$BW1903)-SUMIF($BX$3:$BX1903,BN$2,$BY$3:$BY1903))*AU$1,""))</f>
        <v/>
      </c>
      <c r="BO1903" s="13" t="str">
        <f>IF(AV1903="","",IF(AV1903=BO$2,(SUMIF($BV$3:$BV1903,BO$2,$BW$3:$BW1903)-SUMIF($BX$3:$BX1903,BO$2,$BY$3:$BY1903))*AV$1,""))</f>
        <v/>
      </c>
      <c r="BP1903" s="69"/>
      <c r="BQ1903" s="13" t="str">
        <f t="shared" si="1087"/>
        <v/>
      </c>
      <c r="BR1903" s="75" t="str">
        <f t="shared" si="1088"/>
        <v/>
      </c>
      <c r="BS1903" s="33" t="str">
        <f t="shared" si="1089"/>
        <v/>
      </c>
      <c r="BT1903" s="42" t="str">
        <f t="shared" si="1090"/>
        <v/>
      </c>
      <c r="BU1903" s="38" t="str">
        <f t="shared" si="1091"/>
        <v/>
      </c>
      <c r="BV1903" s="30" t="str">
        <f t="shared" si="1092"/>
        <v/>
      </c>
      <c r="BW1903" s="36" t="str">
        <f t="shared" si="1093"/>
        <v/>
      </c>
      <c r="BX1903" s="36" t="str">
        <f t="shared" si="1094"/>
        <v/>
      </c>
      <c r="BY1903" s="45" t="str">
        <f t="shared" si="1095"/>
        <v/>
      </c>
      <c r="BZ1903" s="12" t="str">
        <f t="shared" si="1096"/>
        <v/>
      </c>
      <c r="CA1903" s="47" t="str">
        <f t="shared" si="1097"/>
        <v/>
      </c>
      <c r="CB1903" s="32" t="str">
        <f t="shared" si="1098"/>
        <v/>
      </c>
      <c r="CC1903" s="32" t="str">
        <f t="shared" si="1099"/>
        <v/>
      </c>
      <c r="CD1903" s="32" t="str">
        <f t="shared" si="1100"/>
        <v/>
      </c>
      <c r="CE1903" s="48"/>
      <c r="CF1903" s="32" t="str">
        <f t="shared" si="1072"/>
        <v/>
      </c>
      <c r="CG1903" s="32" t="str">
        <f t="shared" si="1101"/>
        <v/>
      </c>
      <c r="CH1903" s="48"/>
    </row>
    <row r="1904" spans="2:86" ht="30" customHeight="1" x14ac:dyDescent="0.2">
      <c r="B1904" s="155"/>
      <c r="C1904" s="117"/>
      <c r="D1904" s="53"/>
      <c r="E1904" s="68"/>
      <c r="F1904" s="54"/>
      <c r="G1904" s="54"/>
      <c r="H1904" s="55"/>
      <c r="I1904" s="71"/>
      <c r="J1904" s="73"/>
      <c r="K1904" s="56"/>
      <c r="L1904" s="76" t="str">
        <f t="shared" si="1078"/>
        <v/>
      </c>
      <c r="M1904" s="77" t="str">
        <f t="shared" si="1079"/>
        <v/>
      </c>
      <c r="N1904" s="130" t="str">
        <f t="shared" si="1071"/>
        <v/>
      </c>
      <c r="O1904" s="131" t="str">
        <f t="shared" si="1102"/>
        <v/>
      </c>
      <c r="P1904" s="131" t="str">
        <f t="shared" si="1102"/>
        <v/>
      </c>
      <c r="Q1904" s="131" t="str">
        <f t="shared" si="1102"/>
        <v/>
      </c>
      <c r="R1904" s="131" t="str">
        <f t="shared" si="1102"/>
        <v/>
      </c>
      <c r="S1904" s="131" t="str">
        <f t="shared" si="1102"/>
        <v/>
      </c>
      <c r="T1904" s="131" t="str">
        <f t="shared" si="1102"/>
        <v/>
      </c>
      <c r="U1904" s="131" t="str">
        <f t="shared" si="1102"/>
        <v/>
      </c>
      <c r="V1904" s="14"/>
      <c r="W1904" s="17" t="str">
        <f>IF(C1904="",IF(OR(AND($H1904&lt;&gt;"",C1904=""),AND($F1903=$F1904,$AK1904&lt;&gt;""),COUNTA($H$3:$H$100002)&gt;COUNTA($H$3:$H1904),$AE1904&lt;&gt;""),W1903,""),C1904)</f>
        <v/>
      </c>
      <c r="X1904" s="17" t="str">
        <f>IF(D1904="",IF(OR(AND($H1904&lt;&gt;"",D1904=""),AND($F1903=$F1904,$AK1904&lt;&gt;""),COUNTA($H$3:$H$100002)&gt;COUNTA($H$3:$H1904),$AE1904&lt;&gt;""),X1903,""),D1904)</f>
        <v/>
      </c>
      <c r="Y1904" s="17" t="str">
        <f>IF(E1904="",IF(OR(AND($H1904&lt;&gt;"",E1904=""),AND($F1903=$F1904,$AK1904&lt;&gt;""),COUNTA($H$3:$H$100002)&gt;COUNTA($H$3:$H1904),$AE1904&lt;&gt;""),Y1903,""),E1904)</f>
        <v/>
      </c>
      <c r="Z1904" s="27" t="str">
        <f t="shared" si="1080"/>
        <v/>
      </c>
      <c r="AA1904" s="2" t="str">
        <f>IF(F1904="","",COUNTA($F$3:F1904))</f>
        <v/>
      </c>
      <c r="AB1904" s="3" t="str">
        <f>IF(F1904="","",IFERROR(IF(F1904&lt;&gt;"",IFERROR(INDEX(設定!$C$3:$C$303,MATCH(F1904,設定!$C$3:$C$303,0),0),INDEX(設定!$C$3:$C$303,MATCH("*"&amp;F1904&amp;"*",設定!$C$3:$C$303,0),0)),""),"エラー"))</f>
        <v/>
      </c>
      <c r="AC1904" s="2" t="str">
        <f>IF(G1904="","",COUNTA($G$3:G1904))</f>
        <v/>
      </c>
      <c r="AD1904" s="3" t="str">
        <f>IF(G1904="","",IFERROR(IF(G1904&lt;&gt;"",IFERROR(INDEX(設定!$C$3:$C$303,MATCH(G1904,設定!$C$3:$C$303,0),0),INDEX(設定!$C$3:$C$303,MATCH("*"&amp;G1904&amp;"*",設定!$C$3:$C$303,0),0)),""),"エラー"))</f>
        <v/>
      </c>
      <c r="AE1904" s="3" t="str">
        <f>IFERROR(IF(AB1904="",IF(AND(H1904&lt;&gt;"",F1904=""),INDEX(AB$3:AB1904,MATCH(MAX(AA$3:AA1904),AA$3:AA1904,0),0),""),AB1904),"")</f>
        <v/>
      </c>
      <c r="AF1904" s="3" t="str">
        <f>IFERROR(IF(AD1904="",IF(AND(H1904&lt;&gt;"",G1904=""),INDEX(AD$3:AD1904,MATCH(MAX(AC$3:AC1904),AC$3:AC1904,0),0),""),AD1904),"")</f>
        <v/>
      </c>
      <c r="AG1904" s="2" t="str">
        <f>IF(AH1904="","",IF(OR(AH1904=AH1903,AH1904=AH1905),IF(AND(E1904="",AB1904="",AG1903&lt;&gt;""),MAX($AG$3:AG1903),MAX($AG$3:AG1903)+1),IF(AH1903=AH1904,AG1903,MAX($AG$3:AG1903)+1)))</f>
        <v/>
      </c>
      <c r="AH1904" s="12" t="str">
        <f t="shared" si="1081"/>
        <v/>
      </c>
      <c r="AI1904" s="12" t="str">
        <f t="shared" si="1082"/>
        <v/>
      </c>
      <c r="AJ1904" s="13" t="str">
        <f t="shared" si="1083"/>
        <v/>
      </c>
      <c r="AK1904" s="13" t="str">
        <f t="shared" si="1084"/>
        <v/>
      </c>
      <c r="AL1904" s="13" t="str">
        <f>IF(OR(AJ1904="",COUNTIF($AH$3:AH1904,AH1904)&lt;&gt;COUNTIF(AH$3:AH$100002,AH1904)),"",SUMIF(AH$3:AH$100002,AH1904,AJ$3:AJ$100002))</f>
        <v/>
      </c>
      <c r="AM1904" s="13" t="str">
        <f>IF(OR(AK1904="",COUNTIF($AH$3:AH1904,AH1904)&lt;&gt;COUNTIF(AH$3:AH$100002,AH1904)),"",SUMIF(AH$3:AH$100002,AH1904,AK$3:AK$100002))</f>
        <v/>
      </c>
      <c r="AO1904" s="13" t="str">
        <f t="shared" si="1075"/>
        <v/>
      </c>
      <c r="AP1904" s="13" t="str">
        <f t="shared" si="1075"/>
        <v/>
      </c>
      <c r="AQ1904" s="13" t="str">
        <f t="shared" si="1075"/>
        <v/>
      </c>
      <c r="AR1904" s="13" t="str">
        <f t="shared" si="1075"/>
        <v/>
      </c>
      <c r="AS1904" s="13" t="str">
        <f t="shared" si="1075"/>
        <v/>
      </c>
      <c r="AT1904" s="13" t="str">
        <f t="shared" si="1075"/>
        <v/>
      </c>
      <c r="AU1904" s="13" t="str">
        <f t="shared" si="1075"/>
        <v/>
      </c>
      <c r="AV1904" s="13" t="str">
        <f t="shared" si="1075"/>
        <v/>
      </c>
      <c r="AW1904" s="86" t="str">
        <f t="shared" si="1085"/>
        <v/>
      </c>
      <c r="AX1904" s="59" t="str">
        <f t="shared" si="1086"/>
        <v/>
      </c>
      <c r="AY1904" s="63" t="str">
        <f>IF(OR($BR1904="",BH1904=""),"",COUNT($BR$3:$BR1904))</f>
        <v/>
      </c>
      <c r="AZ1904" s="13" t="str">
        <f>IF(OR($BR1904="",BI1904=""),"",COUNT($BR$3:$BR1904))</f>
        <v/>
      </c>
      <c r="BA1904" s="13" t="str">
        <f>IF(OR($BR1904="",BJ1904=""),"",COUNT($BR$3:$BR1904))</f>
        <v/>
      </c>
      <c r="BB1904" s="13" t="str">
        <f>IF(OR($BR1904="",BK1904=""),"",COUNT($BR$3:$BR1904))</f>
        <v/>
      </c>
      <c r="BC1904" s="13" t="str">
        <f>IF(OR($BR1904="",BL1904=""),"",COUNT($BR$3:$BR1904))</f>
        <v/>
      </c>
      <c r="BD1904" s="13" t="str">
        <f>IF(OR($BR1904="",BM1904=""),"",COUNT($BR$3:$BR1904))</f>
        <v/>
      </c>
      <c r="BE1904" s="13" t="str">
        <f>IF(OR($BR1904="",BN1904=""),"",COUNT($BR$3:$BR1904))</f>
        <v/>
      </c>
      <c r="BF1904" s="13" t="str">
        <f>IF(OR($BR1904="",BO1904=""),"",COUNT($BR$3:$BR1904))</f>
        <v/>
      </c>
      <c r="BG1904" s="66" t="str">
        <f>IF(Z1904="","",COUNT($Z$3:Z1904))</f>
        <v/>
      </c>
      <c r="BH1904" s="13" t="str">
        <f>IF(AO1904="","",IF(AO1904=BH$2,(SUMIF($BV$3:$BV1904,BH$2,$BW$3:$BW1904)-SUMIF($BX$3:$BX1904,BH$2,$BY$3:$BY1904))*AO$1,""))</f>
        <v/>
      </c>
      <c r="BI1904" s="13" t="str">
        <f>IF(AP1904="","",IF(AP1904=BI$2,(SUMIF($BV$3:$BV1904,BI$2,$BW$3:$BW1904)-SUMIF($BX$3:$BX1904,BI$2,$BY$3:$BY1904))*AP$1,""))</f>
        <v/>
      </c>
      <c r="BJ1904" s="13" t="str">
        <f>IF(AQ1904="","",IF(AQ1904=BJ$2,(SUMIF($BV$3:$BV1904,BJ$2,$BW$3:$BW1904)-SUMIF($BX$3:$BX1904,BJ$2,$BY$3:$BY1904))*AQ$1,""))</f>
        <v/>
      </c>
      <c r="BK1904" s="13" t="str">
        <f>IF(AR1904="","",IF(AR1904=BK$2,(SUMIF($BV$3:$BV1904,BK$2,$BW$3:$BW1904)-SUMIF($BX$3:$BX1904,BK$2,$BY$3:$BY1904))*AR$1,""))</f>
        <v/>
      </c>
      <c r="BL1904" s="13" t="str">
        <f>IF(AS1904="","",IF(AS1904=BL$2,(SUMIF($BV$3:$BV1904,BL$2,$BW$3:$BW1904)-SUMIF($BX$3:$BX1904,BL$2,$BY$3:$BY1904))*AS$1,""))</f>
        <v/>
      </c>
      <c r="BM1904" s="13" t="str">
        <f>IF(AT1904="","",IF(AT1904=BM$2,(SUMIF($BV$3:$BV1904,BM$2,$BW$3:$BW1904)-SUMIF($BX$3:$BX1904,BM$2,$BY$3:$BY1904))*AT$1,""))</f>
        <v/>
      </c>
      <c r="BN1904" s="13" t="str">
        <f>IF(AU1904="","",IF(AU1904=BN$2,(SUMIF($BV$3:$BV1904,BN$2,$BW$3:$BW1904)-SUMIF($BX$3:$BX1904,BN$2,$BY$3:$BY1904))*AU$1,""))</f>
        <v/>
      </c>
      <c r="BO1904" s="13" t="str">
        <f>IF(AV1904="","",IF(AV1904=BO$2,(SUMIF($BV$3:$BV1904,BO$2,$BW$3:$BW1904)-SUMIF($BX$3:$BX1904,BO$2,$BY$3:$BY1904))*AV$1,""))</f>
        <v/>
      </c>
      <c r="BP1904" s="69"/>
      <c r="BQ1904" s="13" t="str">
        <f t="shared" si="1087"/>
        <v/>
      </c>
      <c r="BR1904" s="75" t="str">
        <f t="shared" si="1088"/>
        <v/>
      </c>
      <c r="BS1904" s="33" t="str">
        <f t="shared" si="1089"/>
        <v/>
      </c>
      <c r="BT1904" s="42" t="str">
        <f t="shared" si="1090"/>
        <v/>
      </c>
      <c r="BU1904" s="38" t="str">
        <f t="shared" si="1091"/>
        <v/>
      </c>
      <c r="BV1904" s="30" t="str">
        <f t="shared" si="1092"/>
        <v/>
      </c>
      <c r="BW1904" s="36" t="str">
        <f t="shared" si="1093"/>
        <v/>
      </c>
      <c r="BX1904" s="36" t="str">
        <f t="shared" si="1094"/>
        <v/>
      </c>
      <c r="BY1904" s="45" t="str">
        <f t="shared" si="1095"/>
        <v/>
      </c>
      <c r="BZ1904" s="12" t="str">
        <f t="shared" si="1096"/>
        <v/>
      </c>
      <c r="CA1904" s="47" t="str">
        <f t="shared" si="1097"/>
        <v/>
      </c>
      <c r="CB1904" s="32" t="str">
        <f t="shared" si="1098"/>
        <v/>
      </c>
      <c r="CC1904" s="32" t="str">
        <f t="shared" si="1099"/>
        <v/>
      </c>
      <c r="CD1904" s="32" t="str">
        <f t="shared" si="1100"/>
        <v/>
      </c>
      <c r="CE1904" s="48"/>
      <c r="CF1904" s="32" t="str">
        <f t="shared" si="1072"/>
        <v/>
      </c>
      <c r="CG1904" s="32" t="str">
        <f t="shared" si="1101"/>
        <v/>
      </c>
      <c r="CH1904" s="48"/>
    </row>
    <row r="1905" spans="2:86" ht="30" customHeight="1" x14ac:dyDescent="0.2">
      <c r="B1905" s="155"/>
      <c r="C1905" s="117"/>
      <c r="D1905" s="53"/>
      <c r="E1905" s="68"/>
      <c r="F1905" s="54"/>
      <c r="G1905" s="54"/>
      <c r="H1905" s="55"/>
      <c r="I1905" s="71"/>
      <c r="J1905" s="73"/>
      <c r="K1905" s="56"/>
      <c r="L1905" s="76" t="str">
        <f t="shared" si="1078"/>
        <v/>
      </c>
      <c r="M1905" s="77" t="str">
        <f t="shared" si="1079"/>
        <v/>
      </c>
      <c r="N1905" s="130" t="str">
        <f t="shared" si="1071"/>
        <v/>
      </c>
      <c r="O1905" s="131" t="str">
        <f t="shared" si="1102"/>
        <v/>
      </c>
      <c r="P1905" s="131" t="str">
        <f t="shared" si="1102"/>
        <v/>
      </c>
      <c r="Q1905" s="131" t="str">
        <f t="shared" si="1102"/>
        <v/>
      </c>
      <c r="R1905" s="131" t="str">
        <f t="shared" si="1102"/>
        <v/>
      </c>
      <c r="S1905" s="131" t="str">
        <f t="shared" si="1102"/>
        <v/>
      </c>
      <c r="T1905" s="131" t="str">
        <f t="shared" si="1102"/>
        <v/>
      </c>
      <c r="U1905" s="131" t="str">
        <f t="shared" si="1102"/>
        <v/>
      </c>
      <c r="V1905" s="14"/>
      <c r="W1905" s="17" t="str">
        <f>IF(C1905="",IF(OR(AND($H1905&lt;&gt;"",C1905=""),AND($F1904=$F1905,$AK1905&lt;&gt;""),COUNTA($H$3:$H$100002)&gt;COUNTA($H$3:$H1905),$AE1905&lt;&gt;""),W1904,""),C1905)</f>
        <v/>
      </c>
      <c r="X1905" s="17" t="str">
        <f>IF(D1905="",IF(OR(AND($H1905&lt;&gt;"",D1905=""),AND($F1904=$F1905,$AK1905&lt;&gt;""),COUNTA($H$3:$H$100002)&gt;COUNTA($H$3:$H1905),$AE1905&lt;&gt;""),X1904,""),D1905)</f>
        <v/>
      </c>
      <c r="Y1905" s="17" t="str">
        <f>IF(E1905="",IF(OR(AND($H1905&lt;&gt;"",E1905=""),AND($F1904=$F1905,$AK1905&lt;&gt;""),COUNTA($H$3:$H$100002)&gt;COUNTA($H$3:$H1905),$AE1905&lt;&gt;""),Y1904,""),E1905)</f>
        <v/>
      </c>
      <c r="Z1905" s="27" t="str">
        <f t="shared" si="1080"/>
        <v/>
      </c>
      <c r="AA1905" s="2" t="str">
        <f>IF(F1905="","",COUNTA($F$3:F1905))</f>
        <v/>
      </c>
      <c r="AB1905" s="3" t="str">
        <f>IF(F1905="","",IFERROR(IF(F1905&lt;&gt;"",IFERROR(INDEX(設定!$C$3:$C$303,MATCH(F1905,設定!$C$3:$C$303,0),0),INDEX(設定!$C$3:$C$303,MATCH("*"&amp;F1905&amp;"*",設定!$C$3:$C$303,0),0)),""),"エラー"))</f>
        <v/>
      </c>
      <c r="AC1905" s="2" t="str">
        <f>IF(G1905="","",COUNTA($G$3:G1905))</f>
        <v/>
      </c>
      <c r="AD1905" s="3" t="str">
        <f>IF(G1905="","",IFERROR(IF(G1905&lt;&gt;"",IFERROR(INDEX(設定!$C$3:$C$303,MATCH(G1905,設定!$C$3:$C$303,0),0),INDEX(設定!$C$3:$C$303,MATCH("*"&amp;G1905&amp;"*",設定!$C$3:$C$303,0),0)),""),"エラー"))</f>
        <v/>
      </c>
      <c r="AE1905" s="3" t="str">
        <f>IFERROR(IF(AB1905="",IF(AND(H1905&lt;&gt;"",F1905=""),INDEX(AB$3:AB1905,MATCH(MAX(AA$3:AA1905),AA$3:AA1905,0),0),""),AB1905),"")</f>
        <v/>
      </c>
      <c r="AF1905" s="3" t="str">
        <f>IFERROR(IF(AD1905="",IF(AND(H1905&lt;&gt;"",G1905=""),INDEX(AD$3:AD1905,MATCH(MAX(AC$3:AC1905),AC$3:AC1905,0),0),""),AD1905),"")</f>
        <v/>
      </c>
      <c r="AG1905" s="2" t="str">
        <f>IF(AH1905="","",IF(OR(AH1905=AH1904,AH1905=AH1906),IF(AND(E1905="",AB1905="",AG1904&lt;&gt;""),MAX($AG$3:AG1904),MAX($AG$3:AG1904)+1),IF(AH1904=AH1905,AG1904,MAX($AG$3:AG1904)+1)))</f>
        <v/>
      </c>
      <c r="AH1905" s="12" t="str">
        <f t="shared" si="1081"/>
        <v/>
      </c>
      <c r="AI1905" s="12" t="str">
        <f t="shared" si="1082"/>
        <v/>
      </c>
      <c r="AJ1905" s="13" t="str">
        <f t="shared" si="1083"/>
        <v/>
      </c>
      <c r="AK1905" s="13" t="str">
        <f t="shared" si="1084"/>
        <v/>
      </c>
      <c r="AL1905" s="13" t="str">
        <f>IF(OR(AJ1905="",COUNTIF($AH$3:AH1905,AH1905)&lt;&gt;COUNTIF(AH$3:AH$100002,AH1905)),"",SUMIF(AH$3:AH$100002,AH1905,AJ$3:AJ$100002))</f>
        <v/>
      </c>
      <c r="AM1905" s="13" t="str">
        <f>IF(OR(AK1905="",COUNTIF($AH$3:AH1905,AH1905)&lt;&gt;COUNTIF(AH$3:AH$100002,AH1905)),"",SUMIF(AH$3:AH$100002,AH1905,AK$3:AK$100002))</f>
        <v/>
      </c>
      <c r="AO1905" s="13" t="str">
        <f t="shared" si="1075"/>
        <v/>
      </c>
      <c r="AP1905" s="13" t="str">
        <f t="shared" si="1075"/>
        <v/>
      </c>
      <c r="AQ1905" s="13" t="str">
        <f t="shared" si="1075"/>
        <v/>
      </c>
      <c r="AR1905" s="13" t="str">
        <f t="shared" si="1075"/>
        <v/>
      </c>
      <c r="AS1905" s="13" t="str">
        <f t="shared" si="1075"/>
        <v/>
      </c>
      <c r="AT1905" s="13" t="str">
        <f t="shared" si="1075"/>
        <v/>
      </c>
      <c r="AU1905" s="13" t="str">
        <f t="shared" si="1075"/>
        <v/>
      </c>
      <c r="AV1905" s="13" t="str">
        <f t="shared" si="1075"/>
        <v/>
      </c>
      <c r="AW1905" s="86" t="str">
        <f t="shared" si="1085"/>
        <v/>
      </c>
      <c r="AX1905" s="59" t="str">
        <f t="shared" si="1086"/>
        <v/>
      </c>
      <c r="AY1905" s="63" t="str">
        <f>IF(OR($BR1905="",BH1905=""),"",COUNT($BR$3:$BR1905))</f>
        <v/>
      </c>
      <c r="AZ1905" s="13" t="str">
        <f>IF(OR($BR1905="",BI1905=""),"",COUNT($BR$3:$BR1905))</f>
        <v/>
      </c>
      <c r="BA1905" s="13" t="str">
        <f>IF(OR($BR1905="",BJ1905=""),"",COUNT($BR$3:$BR1905))</f>
        <v/>
      </c>
      <c r="BB1905" s="13" t="str">
        <f>IF(OR($BR1905="",BK1905=""),"",COUNT($BR$3:$BR1905))</f>
        <v/>
      </c>
      <c r="BC1905" s="13" t="str">
        <f>IF(OR($BR1905="",BL1905=""),"",COUNT($BR$3:$BR1905))</f>
        <v/>
      </c>
      <c r="BD1905" s="13" t="str">
        <f>IF(OR($BR1905="",BM1905=""),"",COUNT($BR$3:$BR1905))</f>
        <v/>
      </c>
      <c r="BE1905" s="13" t="str">
        <f>IF(OR($BR1905="",BN1905=""),"",COUNT($BR$3:$BR1905))</f>
        <v/>
      </c>
      <c r="BF1905" s="13" t="str">
        <f>IF(OR($BR1905="",BO1905=""),"",COUNT($BR$3:$BR1905))</f>
        <v/>
      </c>
      <c r="BG1905" s="66" t="str">
        <f>IF(Z1905="","",COUNT($Z$3:Z1905))</f>
        <v/>
      </c>
      <c r="BH1905" s="13" t="str">
        <f>IF(AO1905="","",IF(AO1905=BH$2,(SUMIF($BV$3:$BV1905,BH$2,$BW$3:$BW1905)-SUMIF($BX$3:$BX1905,BH$2,$BY$3:$BY1905))*AO$1,""))</f>
        <v/>
      </c>
      <c r="BI1905" s="13" t="str">
        <f>IF(AP1905="","",IF(AP1905=BI$2,(SUMIF($BV$3:$BV1905,BI$2,$BW$3:$BW1905)-SUMIF($BX$3:$BX1905,BI$2,$BY$3:$BY1905))*AP$1,""))</f>
        <v/>
      </c>
      <c r="BJ1905" s="13" t="str">
        <f>IF(AQ1905="","",IF(AQ1905=BJ$2,(SUMIF($BV$3:$BV1905,BJ$2,$BW$3:$BW1905)-SUMIF($BX$3:$BX1905,BJ$2,$BY$3:$BY1905))*AQ$1,""))</f>
        <v/>
      </c>
      <c r="BK1905" s="13" t="str">
        <f>IF(AR1905="","",IF(AR1905=BK$2,(SUMIF($BV$3:$BV1905,BK$2,$BW$3:$BW1905)-SUMIF($BX$3:$BX1905,BK$2,$BY$3:$BY1905))*AR$1,""))</f>
        <v/>
      </c>
      <c r="BL1905" s="13" t="str">
        <f>IF(AS1905="","",IF(AS1905=BL$2,(SUMIF($BV$3:$BV1905,BL$2,$BW$3:$BW1905)-SUMIF($BX$3:$BX1905,BL$2,$BY$3:$BY1905))*AS$1,""))</f>
        <v/>
      </c>
      <c r="BM1905" s="13" t="str">
        <f>IF(AT1905="","",IF(AT1905=BM$2,(SUMIF($BV$3:$BV1905,BM$2,$BW$3:$BW1905)-SUMIF($BX$3:$BX1905,BM$2,$BY$3:$BY1905))*AT$1,""))</f>
        <v/>
      </c>
      <c r="BN1905" s="13" t="str">
        <f>IF(AU1905="","",IF(AU1905=BN$2,(SUMIF($BV$3:$BV1905,BN$2,$BW$3:$BW1905)-SUMIF($BX$3:$BX1905,BN$2,$BY$3:$BY1905))*AU$1,""))</f>
        <v/>
      </c>
      <c r="BO1905" s="13" t="str">
        <f>IF(AV1905="","",IF(AV1905=BO$2,(SUMIF($BV$3:$BV1905,BO$2,$BW$3:$BW1905)-SUMIF($BX$3:$BX1905,BO$2,$BY$3:$BY1905))*AV$1,""))</f>
        <v/>
      </c>
      <c r="BP1905" s="69"/>
      <c r="BQ1905" s="13" t="str">
        <f t="shared" si="1087"/>
        <v/>
      </c>
      <c r="BR1905" s="75" t="str">
        <f t="shared" si="1088"/>
        <v/>
      </c>
      <c r="BS1905" s="33" t="str">
        <f t="shared" si="1089"/>
        <v/>
      </c>
      <c r="BT1905" s="42" t="str">
        <f t="shared" si="1090"/>
        <v/>
      </c>
      <c r="BU1905" s="38" t="str">
        <f t="shared" si="1091"/>
        <v/>
      </c>
      <c r="BV1905" s="30" t="str">
        <f t="shared" si="1092"/>
        <v/>
      </c>
      <c r="BW1905" s="36" t="str">
        <f t="shared" si="1093"/>
        <v/>
      </c>
      <c r="BX1905" s="36" t="str">
        <f t="shared" si="1094"/>
        <v/>
      </c>
      <c r="BY1905" s="45" t="str">
        <f t="shared" si="1095"/>
        <v/>
      </c>
      <c r="BZ1905" s="12" t="str">
        <f t="shared" si="1096"/>
        <v/>
      </c>
      <c r="CA1905" s="47" t="str">
        <f t="shared" si="1097"/>
        <v/>
      </c>
      <c r="CB1905" s="32" t="str">
        <f t="shared" si="1098"/>
        <v/>
      </c>
      <c r="CC1905" s="32" t="str">
        <f t="shared" si="1099"/>
        <v/>
      </c>
      <c r="CD1905" s="32" t="str">
        <f t="shared" si="1100"/>
        <v/>
      </c>
      <c r="CE1905" s="48"/>
      <c r="CF1905" s="32" t="str">
        <f t="shared" si="1072"/>
        <v/>
      </c>
      <c r="CG1905" s="32" t="str">
        <f t="shared" si="1101"/>
        <v/>
      </c>
      <c r="CH1905" s="48"/>
    </row>
    <row r="1906" spans="2:86" ht="30" customHeight="1" x14ac:dyDescent="0.2">
      <c r="B1906" s="155"/>
      <c r="C1906" s="117"/>
      <c r="D1906" s="53"/>
      <c r="E1906" s="68"/>
      <c r="F1906" s="54"/>
      <c r="G1906" s="54"/>
      <c r="H1906" s="55"/>
      <c r="I1906" s="71"/>
      <c r="J1906" s="73"/>
      <c r="K1906" s="56"/>
      <c r="L1906" s="76" t="str">
        <f t="shared" si="1078"/>
        <v/>
      </c>
      <c r="M1906" s="77" t="str">
        <f t="shared" si="1079"/>
        <v/>
      </c>
      <c r="N1906" s="130" t="str">
        <f t="shared" si="1071"/>
        <v/>
      </c>
      <c r="O1906" s="131" t="str">
        <f t="shared" si="1102"/>
        <v/>
      </c>
      <c r="P1906" s="131" t="str">
        <f t="shared" si="1102"/>
        <v/>
      </c>
      <c r="Q1906" s="131" t="str">
        <f t="shared" si="1102"/>
        <v/>
      </c>
      <c r="R1906" s="131" t="str">
        <f t="shared" si="1102"/>
        <v/>
      </c>
      <c r="S1906" s="131" t="str">
        <f t="shared" si="1102"/>
        <v/>
      </c>
      <c r="T1906" s="131" t="str">
        <f t="shared" si="1102"/>
        <v/>
      </c>
      <c r="U1906" s="131" t="str">
        <f t="shared" si="1102"/>
        <v/>
      </c>
      <c r="V1906" s="14"/>
      <c r="W1906" s="17" t="str">
        <f>IF(C1906="",IF(OR(AND($H1906&lt;&gt;"",C1906=""),AND($F1905=$F1906,$AK1906&lt;&gt;""),COUNTA($H$3:$H$100002)&gt;COUNTA($H$3:$H1906),$AE1906&lt;&gt;""),W1905,""),C1906)</f>
        <v/>
      </c>
      <c r="X1906" s="17" t="str">
        <f>IF(D1906="",IF(OR(AND($H1906&lt;&gt;"",D1906=""),AND($F1905=$F1906,$AK1906&lt;&gt;""),COUNTA($H$3:$H$100002)&gt;COUNTA($H$3:$H1906),$AE1906&lt;&gt;""),X1905,""),D1906)</f>
        <v/>
      </c>
      <c r="Y1906" s="17" t="str">
        <f>IF(E1906="",IF(OR(AND($H1906&lt;&gt;"",E1906=""),AND($F1905=$F1906,$AK1906&lt;&gt;""),COUNTA($H$3:$H$100002)&gt;COUNTA($H$3:$H1906),$AE1906&lt;&gt;""),Y1905,""),E1906)</f>
        <v/>
      </c>
      <c r="Z1906" s="27" t="str">
        <f t="shared" si="1080"/>
        <v/>
      </c>
      <c r="AA1906" s="2" t="str">
        <f>IF(F1906="","",COUNTA($F$3:F1906))</f>
        <v/>
      </c>
      <c r="AB1906" s="3" t="str">
        <f>IF(F1906="","",IFERROR(IF(F1906&lt;&gt;"",IFERROR(INDEX(設定!$C$3:$C$303,MATCH(F1906,設定!$C$3:$C$303,0),0),INDEX(設定!$C$3:$C$303,MATCH("*"&amp;F1906&amp;"*",設定!$C$3:$C$303,0),0)),""),"エラー"))</f>
        <v/>
      </c>
      <c r="AC1906" s="2" t="str">
        <f>IF(G1906="","",COUNTA($G$3:G1906))</f>
        <v/>
      </c>
      <c r="AD1906" s="3" t="str">
        <f>IF(G1906="","",IFERROR(IF(G1906&lt;&gt;"",IFERROR(INDEX(設定!$C$3:$C$303,MATCH(G1906,設定!$C$3:$C$303,0),0),INDEX(設定!$C$3:$C$303,MATCH("*"&amp;G1906&amp;"*",設定!$C$3:$C$303,0),0)),""),"エラー"))</f>
        <v/>
      </c>
      <c r="AE1906" s="3" t="str">
        <f>IFERROR(IF(AB1906="",IF(AND(H1906&lt;&gt;"",F1906=""),INDEX(AB$3:AB1906,MATCH(MAX(AA$3:AA1906),AA$3:AA1906,0),0),""),AB1906),"")</f>
        <v/>
      </c>
      <c r="AF1906" s="3" t="str">
        <f>IFERROR(IF(AD1906="",IF(AND(H1906&lt;&gt;"",G1906=""),INDEX(AD$3:AD1906,MATCH(MAX(AC$3:AC1906),AC$3:AC1906,0),0),""),AD1906),"")</f>
        <v/>
      </c>
      <c r="AG1906" s="2" t="str">
        <f>IF(AH1906="","",IF(OR(AH1906=AH1905,AH1906=AH1907),IF(AND(E1906="",AB1906="",AG1905&lt;&gt;""),MAX($AG$3:AG1905),MAX($AG$3:AG1905)+1),IF(AH1905=AH1906,AG1905,MAX($AG$3:AG1905)+1)))</f>
        <v/>
      </c>
      <c r="AH1906" s="12" t="str">
        <f t="shared" si="1081"/>
        <v/>
      </c>
      <c r="AI1906" s="12" t="str">
        <f t="shared" si="1082"/>
        <v/>
      </c>
      <c r="AJ1906" s="13" t="str">
        <f t="shared" si="1083"/>
        <v/>
      </c>
      <c r="AK1906" s="13" t="str">
        <f t="shared" si="1084"/>
        <v/>
      </c>
      <c r="AL1906" s="13" t="str">
        <f>IF(OR(AJ1906="",COUNTIF($AH$3:AH1906,AH1906)&lt;&gt;COUNTIF(AH$3:AH$100002,AH1906)),"",SUMIF(AH$3:AH$100002,AH1906,AJ$3:AJ$100002))</f>
        <v/>
      </c>
      <c r="AM1906" s="13" t="str">
        <f>IF(OR(AK1906="",COUNTIF($AH$3:AH1906,AH1906)&lt;&gt;COUNTIF(AH$3:AH$100002,AH1906)),"",SUMIF(AH$3:AH$100002,AH1906,AK$3:AK$100002))</f>
        <v/>
      </c>
      <c r="AO1906" s="13" t="str">
        <f t="shared" si="1075"/>
        <v/>
      </c>
      <c r="AP1906" s="13" t="str">
        <f t="shared" si="1075"/>
        <v/>
      </c>
      <c r="AQ1906" s="13" t="str">
        <f t="shared" si="1075"/>
        <v/>
      </c>
      <c r="AR1906" s="13" t="str">
        <f t="shared" si="1075"/>
        <v/>
      </c>
      <c r="AS1906" s="13" t="str">
        <f t="shared" si="1075"/>
        <v/>
      </c>
      <c r="AT1906" s="13" t="str">
        <f t="shared" si="1075"/>
        <v/>
      </c>
      <c r="AU1906" s="13" t="str">
        <f t="shared" si="1075"/>
        <v/>
      </c>
      <c r="AV1906" s="13" t="str">
        <f t="shared" si="1075"/>
        <v/>
      </c>
      <c r="AW1906" s="86" t="str">
        <f t="shared" si="1085"/>
        <v/>
      </c>
      <c r="AX1906" s="59" t="str">
        <f t="shared" si="1086"/>
        <v/>
      </c>
      <c r="AY1906" s="63" t="str">
        <f>IF(OR($BR1906="",BH1906=""),"",COUNT($BR$3:$BR1906))</f>
        <v/>
      </c>
      <c r="AZ1906" s="13" t="str">
        <f>IF(OR($BR1906="",BI1906=""),"",COUNT($BR$3:$BR1906))</f>
        <v/>
      </c>
      <c r="BA1906" s="13" t="str">
        <f>IF(OR($BR1906="",BJ1906=""),"",COUNT($BR$3:$BR1906))</f>
        <v/>
      </c>
      <c r="BB1906" s="13" t="str">
        <f>IF(OR($BR1906="",BK1906=""),"",COUNT($BR$3:$BR1906))</f>
        <v/>
      </c>
      <c r="BC1906" s="13" t="str">
        <f>IF(OR($BR1906="",BL1906=""),"",COUNT($BR$3:$BR1906))</f>
        <v/>
      </c>
      <c r="BD1906" s="13" t="str">
        <f>IF(OR($BR1906="",BM1906=""),"",COUNT($BR$3:$BR1906))</f>
        <v/>
      </c>
      <c r="BE1906" s="13" t="str">
        <f>IF(OR($BR1906="",BN1906=""),"",COUNT($BR$3:$BR1906))</f>
        <v/>
      </c>
      <c r="BF1906" s="13" t="str">
        <f>IF(OR($BR1906="",BO1906=""),"",COUNT($BR$3:$BR1906))</f>
        <v/>
      </c>
      <c r="BG1906" s="66" t="str">
        <f>IF(Z1906="","",COUNT($Z$3:Z1906))</f>
        <v/>
      </c>
      <c r="BH1906" s="13" t="str">
        <f>IF(AO1906="","",IF(AO1906=BH$2,(SUMIF($BV$3:$BV1906,BH$2,$BW$3:$BW1906)-SUMIF($BX$3:$BX1906,BH$2,$BY$3:$BY1906))*AO$1,""))</f>
        <v/>
      </c>
      <c r="BI1906" s="13" t="str">
        <f>IF(AP1906="","",IF(AP1906=BI$2,(SUMIF($BV$3:$BV1906,BI$2,$BW$3:$BW1906)-SUMIF($BX$3:$BX1906,BI$2,$BY$3:$BY1906))*AP$1,""))</f>
        <v/>
      </c>
      <c r="BJ1906" s="13" t="str">
        <f>IF(AQ1906="","",IF(AQ1906=BJ$2,(SUMIF($BV$3:$BV1906,BJ$2,$BW$3:$BW1906)-SUMIF($BX$3:$BX1906,BJ$2,$BY$3:$BY1906))*AQ$1,""))</f>
        <v/>
      </c>
      <c r="BK1906" s="13" t="str">
        <f>IF(AR1906="","",IF(AR1906=BK$2,(SUMIF($BV$3:$BV1906,BK$2,$BW$3:$BW1906)-SUMIF($BX$3:$BX1906,BK$2,$BY$3:$BY1906))*AR$1,""))</f>
        <v/>
      </c>
      <c r="BL1906" s="13" t="str">
        <f>IF(AS1906="","",IF(AS1906=BL$2,(SUMIF($BV$3:$BV1906,BL$2,$BW$3:$BW1906)-SUMIF($BX$3:$BX1906,BL$2,$BY$3:$BY1906))*AS$1,""))</f>
        <v/>
      </c>
      <c r="BM1906" s="13" t="str">
        <f>IF(AT1906="","",IF(AT1906=BM$2,(SUMIF($BV$3:$BV1906,BM$2,$BW$3:$BW1906)-SUMIF($BX$3:$BX1906,BM$2,$BY$3:$BY1906))*AT$1,""))</f>
        <v/>
      </c>
      <c r="BN1906" s="13" t="str">
        <f>IF(AU1906="","",IF(AU1906=BN$2,(SUMIF($BV$3:$BV1906,BN$2,$BW$3:$BW1906)-SUMIF($BX$3:$BX1906,BN$2,$BY$3:$BY1906))*AU$1,""))</f>
        <v/>
      </c>
      <c r="BO1906" s="13" t="str">
        <f>IF(AV1906="","",IF(AV1906=BO$2,(SUMIF($BV$3:$BV1906,BO$2,$BW$3:$BW1906)-SUMIF($BX$3:$BX1906,BO$2,$BY$3:$BY1906))*AV$1,""))</f>
        <v/>
      </c>
      <c r="BP1906" s="69"/>
      <c r="BQ1906" s="13" t="str">
        <f t="shared" si="1087"/>
        <v/>
      </c>
      <c r="BR1906" s="75" t="str">
        <f t="shared" si="1088"/>
        <v/>
      </c>
      <c r="BS1906" s="33" t="str">
        <f t="shared" si="1089"/>
        <v/>
      </c>
      <c r="BT1906" s="42" t="str">
        <f t="shared" si="1090"/>
        <v/>
      </c>
      <c r="BU1906" s="38" t="str">
        <f t="shared" si="1091"/>
        <v/>
      </c>
      <c r="BV1906" s="30" t="str">
        <f t="shared" si="1092"/>
        <v/>
      </c>
      <c r="BW1906" s="36" t="str">
        <f t="shared" si="1093"/>
        <v/>
      </c>
      <c r="BX1906" s="36" t="str">
        <f t="shared" si="1094"/>
        <v/>
      </c>
      <c r="BY1906" s="45" t="str">
        <f t="shared" si="1095"/>
        <v/>
      </c>
      <c r="BZ1906" s="12" t="str">
        <f t="shared" si="1096"/>
        <v/>
      </c>
      <c r="CA1906" s="47" t="str">
        <f t="shared" si="1097"/>
        <v/>
      </c>
      <c r="CB1906" s="32" t="str">
        <f t="shared" si="1098"/>
        <v/>
      </c>
      <c r="CC1906" s="32" t="str">
        <f t="shared" si="1099"/>
        <v/>
      </c>
      <c r="CD1906" s="32" t="str">
        <f t="shared" si="1100"/>
        <v/>
      </c>
      <c r="CE1906" s="48"/>
      <c r="CF1906" s="32" t="str">
        <f t="shared" si="1072"/>
        <v/>
      </c>
      <c r="CG1906" s="32" t="str">
        <f t="shared" si="1101"/>
        <v/>
      </c>
      <c r="CH1906" s="48"/>
    </row>
    <row r="1907" spans="2:86" ht="30" customHeight="1" x14ac:dyDescent="0.2">
      <c r="B1907" s="155"/>
      <c r="C1907" s="117"/>
      <c r="D1907" s="53"/>
      <c r="E1907" s="68"/>
      <c r="F1907" s="54"/>
      <c r="G1907" s="54"/>
      <c r="H1907" s="55"/>
      <c r="I1907" s="71"/>
      <c r="J1907" s="73"/>
      <c r="K1907" s="56"/>
      <c r="L1907" s="76" t="str">
        <f t="shared" si="1078"/>
        <v/>
      </c>
      <c r="M1907" s="77" t="str">
        <f t="shared" si="1079"/>
        <v/>
      </c>
      <c r="N1907" s="130" t="str">
        <f t="shared" si="1071"/>
        <v/>
      </c>
      <c r="O1907" s="131" t="str">
        <f t="shared" si="1102"/>
        <v/>
      </c>
      <c r="P1907" s="131" t="str">
        <f t="shared" si="1102"/>
        <v/>
      </c>
      <c r="Q1907" s="131" t="str">
        <f t="shared" si="1102"/>
        <v/>
      </c>
      <c r="R1907" s="131" t="str">
        <f t="shared" si="1102"/>
        <v/>
      </c>
      <c r="S1907" s="131" t="str">
        <f t="shared" si="1102"/>
        <v/>
      </c>
      <c r="T1907" s="131" t="str">
        <f t="shared" si="1102"/>
        <v/>
      </c>
      <c r="U1907" s="131" t="str">
        <f t="shared" si="1102"/>
        <v/>
      </c>
      <c r="V1907" s="14"/>
      <c r="W1907" s="17" t="str">
        <f>IF(C1907="",IF(OR(AND($H1907&lt;&gt;"",C1907=""),AND($F1906=$F1907,$AK1907&lt;&gt;""),COUNTA($H$3:$H$100002)&gt;COUNTA($H$3:$H1907),$AE1907&lt;&gt;""),W1906,""),C1907)</f>
        <v/>
      </c>
      <c r="X1907" s="17" t="str">
        <f>IF(D1907="",IF(OR(AND($H1907&lt;&gt;"",D1907=""),AND($F1906=$F1907,$AK1907&lt;&gt;""),COUNTA($H$3:$H$100002)&gt;COUNTA($H$3:$H1907),$AE1907&lt;&gt;""),X1906,""),D1907)</f>
        <v/>
      </c>
      <c r="Y1907" s="17" t="str">
        <f>IF(E1907="",IF(OR(AND($H1907&lt;&gt;"",E1907=""),AND($F1906=$F1907,$AK1907&lt;&gt;""),COUNTA($H$3:$H$100002)&gt;COUNTA($H$3:$H1907),$AE1907&lt;&gt;""),Y1906,""),E1907)</f>
        <v/>
      </c>
      <c r="Z1907" s="27" t="str">
        <f t="shared" si="1080"/>
        <v/>
      </c>
      <c r="AA1907" s="2" t="str">
        <f>IF(F1907="","",COUNTA($F$3:F1907))</f>
        <v/>
      </c>
      <c r="AB1907" s="3" t="str">
        <f>IF(F1907="","",IFERROR(IF(F1907&lt;&gt;"",IFERROR(INDEX(設定!$C$3:$C$303,MATCH(F1907,設定!$C$3:$C$303,0),0),INDEX(設定!$C$3:$C$303,MATCH("*"&amp;F1907&amp;"*",設定!$C$3:$C$303,0),0)),""),"エラー"))</f>
        <v/>
      </c>
      <c r="AC1907" s="2" t="str">
        <f>IF(G1907="","",COUNTA($G$3:G1907))</f>
        <v/>
      </c>
      <c r="AD1907" s="3" t="str">
        <f>IF(G1907="","",IFERROR(IF(G1907&lt;&gt;"",IFERROR(INDEX(設定!$C$3:$C$303,MATCH(G1907,設定!$C$3:$C$303,0),0),INDEX(設定!$C$3:$C$303,MATCH("*"&amp;G1907&amp;"*",設定!$C$3:$C$303,0),0)),""),"エラー"))</f>
        <v/>
      </c>
      <c r="AE1907" s="3" t="str">
        <f>IFERROR(IF(AB1907="",IF(AND(H1907&lt;&gt;"",F1907=""),INDEX(AB$3:AB1907,MATCH(MAX(AA$3:AA1907),AA$3:AA1907,0),0),""),AB1907),"")</f>
        <v/>
      </c>
      <c r="AF1907" s="3" t="str">
        <f>IFERROR(IF(AD1907="",IF(AND(H1907&lt;&gt;"",G1907=""),INDEX(AD$3:AD1907,MATCH(MAX(AC$3:AC1907),AC$3:AC1907,0),0),""),AD1907),"")</f>
        <v/>
      </c>
      <c r="AG1907" s="2" t="str">
        <f>IF(AH1907="","",IF(OR(AH1907=AH1906,AH1907=AH1908),IF(AND(E1907="",AB1907="",AG1906&lt;&gt;""),MAX($AG$3:AG1906),MAX($AG$3:AG1906)+1),IF(AH1906=AH1907,AG1906,MAX($AG$3:AG1906)+1)))</f>
        <v/>
      </c>
      <c r="AH1907" s="12" t="str">
        <f t="shared" si="1081"/>
        <v/>
      </c>
      <c r="AI1907" s="12" t="str">
        <f t="shared" si="1082"/>
        <v/>
      </c>
      <c r="AJ1907" s="13" t="str">
        <f t="shared" si="1083"/>
        <v/>
      </c>
      <c r="AK1907" s="13" t="str">
        <f t="shared" si="1084"/>
        <v/>
      </c>
      <c r="AL1907" s="13" t="str">
        <f>IF(OR(AJ1907="",COUNTIF($AH$3:AH1907,AH1907)&lt;&gt;COUNTIF(AH$3:AH$100002,AH1907)),"",SUMIF(AH$3:AH$100002,AH1907,AJ$3:AJ$100002))</f>
        <v/>
      </c>
      <c r="AM1907" s="13" t="str">
        <f>IF(OR(AK1907="",COUNTIF($AH$3:AH1907,AH1907)&lt;&gt;COUNTIF(AH$3:AH$100002,AH1907)),"",SUMIF(AH$3:AH$100002,AH1907,AK$3:AK$100002))</f>
        <v/>
      </c>
      <c r="AO1907" s="13" t="str">
        <f t="shared" si="1075"/>
        <v/>
      </c>
      <c r="AP1907" s="13" t="str">
        <f t="shared" si="1075"/>
        <v/>
      </c>
      <c r="AQ1907" s="13" t="str">
        <f t="shared" si="1075"/>
        <v/>
      </c>
      <c r="AR1907" s="13" t="str">
        <f t="shared" si="1075"/>
        <v/>
      </c>
      <c r="AS1907" s="13" t="str">
        <f t="shared" si="1075"/>
        <v/>
      </c>
      <c r="AT1907" s="13" t="str">
        <f t="shared" si="1075"/>
        <v/>
      </c>
      <c r="AU1907" s="13" t="str">
        <f t="shared" si="1075"/>
        <v/>
      </c>
      <c r="AV1907" s="13" t="str">
        <f t="shared" si="1075"/>
        <v/>
      </c>
      <c r="AW1907" s="86" t="str">
        <f t="shared" si="1085"/>
        <v/>
      </c>
      <c r="AX1907" s="59" t="str">
        <f t="shared" si="1086"/>
        <v/>
      </c>
      <c r="AY1907" s="63" t="str">
        <f>IF(OR($BR1907="",BH1907=""),"",COUNT($BR$3:$BR1907))</f>
        <v/>
      </c>
      <c r="AZ1907" s="13" t="str">
        <f>IF(OR($BR1907="",BI1907=""),"",COUNT($BR$3:$BR1907))</f>
        <v/>
      </c>
      <c r="BA1907" s="13" t="str">
        <f>IF(OR($BR1907="",BJ1907=""),"",COUNT($BR$3:$BR1907))</f>
        <v/>
      </c>
      <c r="BB1907" s="13" t="str">
        <f>IF(OR($BR1907="",BK1907=""),"",COUNT($BR$3:$BR1907))</f>
        <v/>
      </c>
      <c r="BC1907" s="13" t="str">
        <f>IF(OR($BR1907="",BL1907=""),"",COUNT($BR$3:$BR1907))</f>
        <v/>
      </c>
      <c r="BD1907" s="13" t="str">
        <f>IF(OR($BR1907="",BM1907=""),"",COUNT($BR$3:$BR1907))</f>
        <v/>
      </c>
      <c r="BE1907" s="13" t="str">
        <f>IF(OR($BR1907="",BN1907=""),"",COUNT($BR$3:$BR1907))</f>
        <v/>
      </c>
      <c r="BF1907" s="13" t="str">
        <f>IF(OR($BR1907="",BO1907=""),"",COUNT($BR$3:$BR1907))</f>
        <v/>
      </c>
      <c r="BG1907" s="66" t="str">
        <f>IF(Z1907="","",COUNT($Z$3:Z1907))</f>
        <v/>
      </c>
      <c r="BH1907" s="13" t="str">
        <f>IF(AO1907="","",IF(AO1907=BH$2,(SUMIF($BV$3:$BV1907,BH$2,$BW$3:$BW1907)-SUMIF($BX$3:$BX1907,BH$2,$BY$3:$BY1907))*AO$1,""))</f>
        <v/>
      </c>
      <c r="BI1907" s="13" t="str">
        <f>IF(AP1907="","",IF(AP1907=BI$2,(SUMIF($BV$3:$BV1907,BI$2,$BW$3:$BW1907)-SUMIF($BX$3:$BX1907,BI$2,$BY$3:$BY1907))*AP$1,""))</f>
        <v/>
      </c>
      <c r="BJ1907" s="13" t="str">
        <f>IF(AQ1907="","",IF(AQ1907=BJ$2,(SUMIF($BV$3:$BV1907,BJ$2,$BW$3:$BW1907)-SUMIF($BX$3:$BX1907,BJ$2,$BY$3:$BY1907))*AQ$1,""))</f>
        <v/>
      </c>
      <c r="BK1907" s="13" t="str">
        <f>IF(AR1907="","",IF(AR1907=BK$2,(SUMIF($BV$3:$BV1907,BK$2,$BW$3:$BW1907)-SUMIF($BX$3:$BX1907,BK$2,$BY$3:$BY1907))*AR$1,""))</f>
        <v/>
      </c>
      <c r="BL1907" s="13" t="str">
        <f>IF(AS1907="","",IF(AS1907=BL$2,(SUMIF($BV$3:$BV1907,BL$2,$BW$3:$BW1907)-SUMIF($BX$3:$BX1907,BL$2,$BY$3:$BY1907))*AS$1,""))</f>
        <v/>
      </c>
      <c r="BM1907" s="13" t="str">
        <f>IF(AT1907="","",IF(AT1907=BM$2,(SUMIF($BV$3:$BV1907,BM$2,$BW$3:$BW1907)-SUMIF($BX$3:$BX1907,BM$2,$BY$3:$BY1907))*AT$1,""))</f>
        <v/>
      </c>
      <c r="BN1907" s="13" t="str">
        <f>IF(AU1907="","",IF(AU1907=BN$2,(SUMIF($BV$3:$BV1907,BN$2,$BW$3:$BW1907)-SUMIF($BX$3:$BX1907,BN$2,$BY$3:$BY1907))*AU$1,""))</f>
        <v/>
      </c>
      <c r="BO1907" s="13" t="str">
        <f>IF(AV1907="","",IF(AV1907=BO$2,(SUMIF($BV$3:$BV1907,BO$2,$BW$3:$BW1907)-SUMIF($BX$3:$BX1907,BO$2,$BY$3:$BY1907))*AV$1,""))</f>
        <v/>
      </c>
      <c r="BP1907" s="69"/>
      <c r="BQ1907" s="13" t="str">
        <f t="shared" si="1087"/>
        <v/>
      </c>
      <c r="BR1907" s="75" t="str">
        <f t="shared" si="1088"/>
        <v/>
      </c>
      <c r="BS1907" s="33" t="str">
        <f t="shared" si="1089"/>
        <v/>
      </c>
      <c r="BT1907" s="42" t="str">
        <f t="shared" si="1090"/>
        <v/>
      </c>
      <c r="BU1907" s="38" t="str">
        <f t="shared" si="1091"/>
        <v/>
      </c>
      <c r="BV1907" s="30" t="str">
        <f t="shared" si="1092"/>
        <v/>
      </c>
      <c r="BW1907" s="36" t="str">
        <f t="shared" si="1093"/>
        <v/>
      </c>
      <c r="BX1907" s="36" t="str">
        <f t="shared" si="1094"/>
        <v/>
      </c>
      <c r="BY1907" s="45" t="str">
        <f t="shared" si="1095"/>
        <v/>
      </c>
      <c r="BZ1907" s="12" t="str">
        <f t="shared" si="1096"/>
        <v/>
      </c>
      <c r="CA1907" s="47" t="str">
        <f t="shared" si="1097"/>
        <v/>
      </c>
      <c r="CB1907" s="32" t="str">
        <f t="shared" si="1098"/>
        <v/>
      </c>
      <c r="CC1907" s="32" t="str">
        <f t="shared" si="1099"/>
        <v/>
      </c>
      <c r="CD1907" s="32" t="str">
        <f t="shared" si="1100"/>
        <v/>
      </c>
      <c r="CE1907" s="48"/>
      <c r="CF1907" s="32" t="str">
        <f t="shared" si="1072"/>
        <v/>
      </c>
      <c r="CG1907" s="32" t="str">
        <f t="shared" si="1101"/>
        <v/>
      </c>
      <c r="CH1907" s="48"/>
    </row>
    <row r="1908" spans="2:86" ht="30" customHeight="1" x14ac:dyDescent="0.2">
      <c r="B1908" s="155"/>
      <c r="C1908" s="117"/>
      <c r="D1908" s="53"/>
      <c r="E1908" s="68"/>
      <c r="F1908" s="54"/>
      <c r="G1908" s="54"/>
      <c r="H1908" s="55"/>
      <c r="I1908" s="71"/>
      <c r="J1908" s="73"/>
      <c r="K1908" s="56"/>
      <c r="L1908" s="76" t="str">
        <f t="shared" si="1078"/>
        <v/>
      </c>
      <c r="M1908" s="77" t="str">
        <f t="shared" si="1079"/>
        <v/>
      </c>
      <c r="N1908" s="130" t="str">
        <f t="shared" si="1071"/>
        <v/>
      </c>
      <c r="O1908" s="131" t="str">
        <f t="shared" si="1102"/>
        <v/>
      </c>
      <c r="P1908" s="131" t="str">
        <f t="shared" si="1102"/>
        <v/>
      </c>
      <c r="Q1908" s="131" t="str">
        <f t="shared" si="1102"/>
        <v/>
      </c>
      <c r="R1908" s="131" t="str">
        <f t="shared" si="1102"/>
        <v/>
      </c>
      <c r="S1908" s="131" t="str">
        <f t="shared" si="1102"/>
        <v/>
      </c>
      <c r="T1908" s="131" t="str">
        <f t="shared" si="1102"/>
        <v/>
      </c>
      <c r="U1908" s="131" t="str">
        <f t="shared" si="1102"/>
        <v/>
      </c>
      <c r="V1908" s="14"/>
      <c r="W1908" s="17" t="str">
        <f>IF(C1908="",IF(OR(AND($H1908&lt;&gt;"",C1908=""),AND($F1907=$F1908,$AK1908&lt;&gt;""),COUNTA($H$3:$H$100002)&gt;COUNTA($H$3:$H1908),$AE1908&lt;&gt;""),W1907,""),C1908)</f>
        <v/>
      </c>
      <c r="X1908" s="17" t="str">
        <f>IF(D1908="",IF(OR(AND($H1908&lt;&gt;"",D1908=""),AND($F1907=$F1908,$AK1908&lt;&gt;""),COUNTA($H$3:$H$100002)&gt;COUNTA($H$3:$H1908),$AE1908&lt;&gt;""),X1907,""),D1908)</f>
        <v/>
      </c>
      <c r="Y1908" s="17" t="str">
        <f>IF(E1908="",IF(OR(AND($H1908&lt;&gt;"",E1908=""),AND($F1907=$F1908,$AK1908&lt;&gt;""),COUNTA($H$3:$H$100002)&gt;COUNTA($H$3:$H1908),$AE1908&lt;&gt;""),Y1907,""),E1908)</f>
        <v/>
      </c>
      <c r="Z1908" s="27" t="str">
        <f t="shared" si="1080"/>
        <v/>
      </c>
      <c r="AA1908" s="2" t="str">
        <f>IF(F1908="","",COUNTA($F$3:F1908))</f>
        <v/>
      </c>
      <c r="AB1908" s="3" t="str">
        <f>IF(F1908="","",IFERROR(IF(F1908&lt;&gt;"",IFERROR(INDEX(設定!$C$3:$C$303,MATCH(F1908,設定!$C$3:$C$303,0),0),INDEX(設定!$C$3:$C$303,MATCH("*"&amp;F1908&amp;"*",設定!$C$3:$C$303,0),0)),""),"エラー"))</f>
        <v/>
      </c>
      <c r="AC1908" s="2" t="str">
        <f>IF(G1908="","",COUNTA($G$3:G1908))</f>
        <v/>
      </c>
      <c r="AD1908" s="3" t="str">
        <f>IF(G1908="","",IFERROR(IF(G1908&lt;&gt;"",IFERROR(INDEX(設定!$C$3:$C$303,MATCH(G1908,設定!$C$3:$C$303,0),0),INDEX(設定!$C$3:$C$303,MATCH("*"&amp;G1908&amp;"*",設定!$C$3:$C$303,0),0)),""),"エラー"))</f>
        <v/>
      </c>
      <c r="AE1908" s="3" t="str">
        <f>IFERROR(IF(AB1908="",IF(AND(H1908&lt;&gt;"",F1908=""),INDEX(AB$3:AB1908,MATCH(MAX(AA$3:AA1908),AA$3:AA1908,0),0),""),AB1908),"")</f>
        <v/>
      </c>
      <c r="AF1908" s="3" t="str">
        <f>IFERROR(IF(AD1908="",IF(AND(H1908&lt;&gt;"",G1908=""),INDEX(AD$3:AD1908,MATCH(MAX(AC$3:AC1908),AC$3:AC1908,0),0),""),AD1908),"")</f>
        <v/>
      </c>
      <c r="AG1908" s="2" t="str">
        <f>IF(AH1908="","",IF(OR(AH1908=AH1907,AH1908=AH1909),IF(AND(E1908="",AB1908="",AG1907&lt;&gt;""),MAX($AG$3:AG1907),MAX($AG$3:AG1907)+1),IF(AH1907=AH1908,AG1907,MAX($AG$3:AG1907)+1)))</f>
        <v/>
      </c>
      <c r="AH1908" s="12" t="str">
        <f t="shared" si="1081"/>
        <v/>
      </c>
      <c r="AI1908" s="12" t="str">
        <f t="shared" si="1082"/>
        <v/>
      </c>
      <c r="AJ1908" s="13" t="str">
        <f t="shared" si="1083"/>
        <v/>
      </c>
      <c r="AK1908" s="13" t="str">
        <f t="shared" si="1084"/>
        <v/>
      </c>
      <c r="AL1908" s="13" t="str">
        <f>IF(OR(AJ1908="",COUNTIF($AH$3:AH1908,AH1908)&lt;&gt;COUNTIF(AH$3:AH$100002,AH1908)),"",SUMIF(AH$3:AH$100002,AH1908,AJ$3:AJ$100002))</f>
        <v/>
      </c>
      <c r="AM1908" s="13" t="str">
        <f>IF(OR(AK1908="",COUNTIF($AH$3:AH1908,AH1908)&lt;&gt;COUNTIF(AH$3:AH$100002,AH1908)),"",SUMIF(AH$3:AH$100002,AH1908,AK$3:AK$100002))</f>
        <v/>
      </c>
      <c r="AO1908" s="13" t="str">
        <f t="shared" si="1075"/>
        <v/>
      </c>
      <c r="AP1908" s="13" t="str">
        <f t="shared" si="1075"/>
        <v/>
      </c>
      <c r="AQ1908" s="13" t="str">
        <f t="shared" si="1075"/>
        <v/>
      </c>
      <c r="AR1908" s="13" t="str">
        <f t="shared" si="1075"/>
        <v/>
      </c>
      <c r="AS1908" s="13" t="str">
        <f t="shared" si="1075"/>
        <v/>
      </c>
      <c r="AT1908" s="13" t="str">
        <f t="shared" si="1075"/>
        <v/>
      </c>
      <c r="AU1908" s="13" t="str">
        <f t="shared" si="1075"/>
        <v/>
      </c>
      <c r="AV1908" s="13" t="str">
        <f t="shared" si="1075"/>
        <v/>
      </c>
      <c r="AW1908" s="86" t="str">
        <f t="shared" si="1085"/>
        <v/>
      </c>
      <c r="AX1908" s="59" t="str">
        <f t="shared" si="1086"/>
        <v/>
      </c>
      <c r="AY1908" s="63" t="str">
        <f>IF(OR($BR1908="",BH1908=""),"",COUNT($BR$3:$BR1908))</f>
        <v/>
      </c>
      <c r="AZ1908" s="13" t="str">
        <f>IF(OR($BR1908="",BI1908=""),"",COUNT($BR$3:$BR1908))</f>
        <v/>
      </c>
      <c r="BA1908" s="13" t="str">
        <f>IF(OR($BR1908="",BJ1908=""),"",COUNT($BR$3:$BR1908))</f>
        <v/>
      </c>
      <c r="BB1908" s="13" t="str">
        <f>IF(OR($BR1908="",BK1908=""),"",COUNT($BR$3:$BR1908))</f>
        <v/>
      </c>
      <c r="BC1908" s="13" t="str">
        <f>IF(OR($BR1908="",BL1908=""),"",COUNT($BR$3:$BR1908))</f>
        <v/>
      </c>
      <c r="BD1908" s="13" t="str">
        <f>IF(OR($BR1908="",BM1908=""),"",COUNT($BR$3:$BR1908))</f>
        <v/>
      </c>
      <c r="BE1908" s="13" t="str">
        <f>IF(OR($BR1908="",BN1908=""),"",COUNT($BR$3:$BR1908))</f>
        <v/>
      </c>
      <c r="BF1908" s="13" t="str">
        <f>IF(OR($BR1908="",BO1908=""),"",COUNT($BR$3:$BR1908))</f>
        <v/>
      </c>
      <c r="BG1908" s="66" t="str">
        <f>IF(Z1908="","",COUNT($Z$3:Z1908))</f>
        <v/>
      </c>
      <c r="BH1908" s="13" t="str">
        <f>IF(AO1908="","",IF(AO1908=BH$2,(SUMIF($BV$3:$BV1908,BH$2,$BW$3:$BW1908)-SUMIF($BX$3:$BX1908,BH$2,$BY$3:$BY1908))*AO$1,""))</f>
        <v/>
      </c>
      <c r="BI1908" s="13" t="str">
        <f>IF(AP1908="","",IF(AP1908=BI$2,(SUMIF($BV$3:$BV1908,BI$2,$BW$3:$BW1908)-SUMIF($BX$3:$BX1908,BI$2,$BY$3:$BY1908))*AP$1,""))</f>
        <v/>
      </c>
      <c r="BJ1908" s="13" t="str">
        <f>IF(AQ1908="","",IF(AQ1908=BJ$2,(SUMIF($BV$3:$BV1908,BJ$2,$BW$3:$BW1908)-SUMIF($BX$3:$BX1908,BJ$2,$BY$3:$BY1908))*AQ$1,""))</f>
        <v/>
      </c>
      <c r="BK1908" s="13" t="str">
        <f>IF(AR1908="","",IF(AR1908=BK$2,(SUMIF($BV$3:$BV1908,BK$2,$BW$3:$BW1908)-SUMIF($BX$3:$BX1908,BK$2,$BY$3:$BY1908))*AR$1,""))</f>
        <v/>
      </c>
      <c r="BL1908" s="13" t="str">
        <f>IF(AS1908="","",IF(AS1908=BL$2,(SUMIF($BV$3:$BV1908,BL$2,$BW$3:$BW1908)-SUMIF($BX$3:$BX1908,BL$2,$BY$3:$BY1908))*AS$1,""))</f>
        <v/>
      </c>
      <c r="BM1908" s="13" t="str">
        <f>IF(AT1908="","",IF(AT1908=BM$2,(SUMIF($BV$3:$BV1908,BM$2,$BW$3:$BW1908)-SUMIF($BX$3:$BX1908,BM$2,$BY$3:$BY1908))*AT$1,""))</f>
        <v/>
      </c>
      <c r="BN1908" s="13" t="str">
        <f>IF(AU1908="","",IF(AU1908=BN$2,(SUMIF($BV$3:$BV1908,BN$2,$BW$3:$BW1908)-SUMIF($BX$3:$BX1908,BN$2,$BY$3:$BY1908))*AU$1,""))</f>
        <v/>
      </c>
      <c r="BO1908" s="13" t="str">
        <f>IF(AV1908="","",IF(AV1908=BO$2,(SUMIF($BV$3:$BV1908,BO$2,$BW$3:$BW1908)-SUMIF($BX$3:$BX1908,BO$2,$BY$3:$BY1908))*AV$1,""))</f>
        <v/>
      </c>
      <c r="BP1908" s="69"/>
      <c r="BQ1908" s="13" t="str">
        <f t="shared" si="1087"/>
        <v/>
      </c>
      <c r="BR1908" s="75" t="str">
        <f t="shared" si="1088"/>
        <v/>
      </c>
      <c r="BS1908" s="33" t="str">
        <f t="shared" si="1089"/>
        <v/>
      </c>
      <c r="BT1908" s="42" t="str">
        <f t="shared" si="1090"/>
        <v/>
      </c>
      <c r="BU1908" s="38" t="str">
        <f t="shared" si="1091"/>
        <v/>
      </c>
      <c r="BV1908" s="30" t="str">
        <f t="shared" si="1092"/>
        <v/>
      </c>
      <c r="BW1908" s="36" t="str">
        <f t="shared" si="1093"/>
        <v/>
      </c>
      <c r="BX1908" s="36" t="str">
        <f t="shared" si="1094"/>
        <v/>
      </c>
      <c r="BY1908" s="45" t="str">
        <f t="shared" si="1095"/>
        <v/>
      </c>
      <c r="BZ1908" s="12" t="str">
        <f t="shared" si="1096"/>
        <v/>
      </c>
      <c r="CA1908" s="47" t="str">
        <f t="shared" si="1097"/>
        <v/>
      </c>
      <c r="CB1908" s="32" t="str">
        <f t="shared" si="1098"/>
        <v/>
      </c>
      <c r="CC1908" s="32" t="str">
        <f t="shared" si="1099"/>
        <v/>
      </c>
      <c r="CD1908" s="32" t="str">
        <f t="shared" si="1100"/>
        <v/>
      </c>
      <c r="CE1908" s="48"/>
      <c r="CF1908" s="32" t="str">
        <f t="shared" si="1072"/>
        <v/>
      </c>
      <c r="CG1908" s="32" t="str">
        <f t="shared" si="1101"/>
        <v/>
      </c>
      <c r="CH1908" s="48"/>
    </row>
    <row r="1909" spans="2:86" ht="30" customHeight="1" x14ac:dyDescent="0.2">
      <c r="B1909" s="155"/>
      <c r="C1909" s="117"/>
      <c r="D1909" s="53"/>
      <c r="E1909" s="68"/>
      <c r="F1909" s="54"/>
      <c r="G1909" s="54"/>
      <c r="H1909" s="55"/>
      <c r="I1909" s="71"/>
      <c r="J1909" s="73"/>
      <c r="K1909" s="56"/>
      <c r="L1909" s="76" t="str">
        <f t="shared" si="1078"/>
        <v/>
      </c>
      <c r="M1909" s="77" t="str">
        <f t="shared" si="1079"/>
        <v/>
      </c>
      <c r="N1909" s="130" t="str">
        <f t="shared" si="1071"/>
        <v/>
      </c>
      <c r="O1909" s="131" t="str">
        <f t="shared" si="1102"/>
        <v/>
      </c>
      <c r="P1909" s="131" t="str">
        <f t="shared" si="1102"/>
        <v/>
      </c>
      <c r="Q1909" s="131" t="str">
        <f t="shared" si="1102"/>
        <v/>
      </c>
      <c r="R1909" s="131" t="str">
        <f t="shared" si="1102"/>
        <v/>
      </c>
      <c r="S1909" s="131" t="str">
        <f t="shared" si="1102"/>
        <v/>
      </c>
      <c r="T1909" s="131" t="str">
        <f t="shared" si="1102"/>
        <v/>
      </c>
      <c r="U1909" s="131" t="str">
        <f t="shared" si="1102"/>
        <v/>
      </c>
      <c r="V1909" s="14"/>
      <c r="W1909" s="17" t="str">
        <f>IF(C1909="",IF(OR(AND($H1909&lt;&gt;"",C1909=""),AND($F1908=$F1909,$AK1909&lt;&gt;""),COUNTA($H$3:$H$100002)&gt;COUNTA($H$3:$H1909),$AE1909&lt;&gt;""),W1908,""),C1909)</f>
        <v/>
      </c>
      <c r="X1909" s="17" t="str">
        <f>IF(D1909="",IF(OR(AND($H1909&lt;&gt;"",D1909=""),AND($F1908=$F1909,$AK1909&lt;&gt;""),COUNTA($H$3:$H$100002)&gt;COUNTA($H$3:$H1909),$AE1909&lt;&gt;""),X1908,""),D1909)</f>
        <v/>
      </c>
      <c r="Y1909" s="17" t="str">
        <f>IF(E1909="",IF(OR(AND($H1909&lt;&gt;"",E1909=""),AND($F1908=$F1909,$AK1909&lt;&gt;""),COUNTA($H$3:$H$100002)&gt;COUNTA($H$3:$H1909),$AE1909&lt;&gt;""),Y1908,""),E1909)</f>
        <v/>
      </c>
      <c r="Z1909" s="27" t="str">
        <f t="shared" si="1080"/>
        <v/>
      </c>
      <c r="AA1909" s="2" t="str">
        <f>IF(F1909="","",COUNTA($F$3:F1909))</f>
        <v/>
      </c>
      <c r="AB1909" s="3" t="str">
        <f>IF(F1909="","",IFERROR(IF(F1909&lt;&gt;"",IFERROR(INDEX(設定!$C$3:$C$303,MATCH(F1909,設定!$C$3:$C$303,0),0),INDEX(設定!$C$3:$C$303,MATCH("*"&amp;F1909&amp;"*",設定!$C$3:$C$303,0),0)),""),"エラー"))</f>
        <v/>
      </c>
      <c r="AC1909" s="2" t="str">
        <f>IF(G1909="","",COUNTA($G$3:G1909))</f>
        <v/>
      </c>
      <c r="AD1909" s="3" t="str">
        <f>IF(G1909="","",IFERROR(IF(G1909&lt;&gt;"",IFERROR(INDEX(設定!$C$3:$C$303,MATCH(G1909,設定!$C$3:$C$303,0),0),INDEX(設定!$C$3:$C$303,MATCH("*"&amp;G1909&amp;"*",設定!$C$3:$C$303,0),0)),""),"エラー"))</f>
        <v/>
      </c>
      <c r="AE1909" s="3" t="str">
        <f>IFERROR(IF(AB1909="",IF(AND(H1909&lt;&gt;"",F1909=""),INDEX(AB$3:AB1909,MATCH(MAX(AA$3:AA1909),AA$3:AA1909,0),0),""),AB1909),"")</f>
        <v/>
      </c>
      <c r="AF1909" s="3" t="str">
        <f>IFERROR(IF(AD1909="",IF(AND(H1909&lt;&gt;"",G1909=""),INDEX(AD$3:AD1909,MATCH(MAX(AC$3:AC1909),AC$3:AC1909,0),0),""),AD1909),"")</f>
        <v/>
      </c>
      <c r="AG1909" s="2" t="str">
        <f>IF(AH1909="","",IF(OR(AH1909=AH1908,AH1909=AH1910),IF(AND(E1909="",AB1909="",AG1908&lt;&gt;""),MAX($AG$3:AG1908),MAX($AG$3:AG1908)+1),IF(AH1908=AH1909,AG1908,MAX($AG$3:AG1908)+1)))</f>
        <v/>
      </c>
      <c r="AH1909" s="12" t="str">
        <f t="shared" si="1081"/>
        <v/>
      </c>
      <c r="AI1909" s="12" t="str">
        <f t="shared" si="1082"/>
        <v/>
      </c>
      <c r="AJ1909" s="13" t="str">
        <f t="shared" si="1083"/>
        <v/>
      </c>
      <c r="AK1909" s="13" t="str">
        <f t="shared" si="1084"/>
        <v/>
      </c>
      <c r="AL1909" s="13" t="str">
        <f>IF(OR(AJ1909="",COUNTIF($AH$3:AH1909,AH1909)&lt;&gt;COUNTIF(AH$3:AH$100002,AH1909)),"",SUMIF(AH$3:AH$100002,AH1909,AJ$3:AJ$100002))</f>
        <v/>
      </c>
      <c r="AM1909" s="13" t="str">
        <f>IF(OR(AK1909="",COUNTIF($AH$3:AH1909,AH1909)&lt;&gt;COUNTIF(AH$3:AH$100002,AH1909)),"",SUMIF(AH$3:AH$100002,AH1909,AK$3:AK$100002))</f>
        <v/>
      </c>
      <c r="AO1909" s="13" t="str">
        <f t="shared" si="1075"/>
        <v/>
      </c>
      <c r="AP1909" s="13" t="str">
        <f t="shared" si="1075"/>
        <v/>
      </c>
      <c r="AQ1909" s="13" t="str">
        <f t="shared" si="1075"/>
        <v/>
      </c>
      <c r="AR1909" s="13" t="str">
        <f t="shared" si="1075"/>
        <v/>
      </c>
      <c r="AS1909" s="13" t="str">
        <f t="shared" si="1075"/>
        <v/>
      </c>
      <c r="AT1909" s="13" t="str">
        <f t="shared" si="1075"/>
        <v/>
      </c>
      <c r="AU1909" s="13" t="str">
        <f t="shared" si="1075"/>
        <v/>
      </c>
      <c r="AV1909" s="13" t="str">
        <f t="shared" si="1075"/>
        <v/>
      </c>
      <c r="AW1909" s="86" t="str">
        <f t="shared" si="1085"/>
        <v/>
      </c>
      <c r="AX1909" s="59" t="str">
        <f t="shared" si="1086"/>
        <v/>
      </c>
      <c r="AY1909" s="63" t="str">
        <f>IF(OR($BR1909="",BH1909=""),"",COUNT($BR$3:$BR1909))</f>
        <v/>
      </c>
      <c r="AZ1909" s="13" t="str">
        <f>IF(OR($BR1909="",BI1909=""),"",COUNT($BR$3:$BR1909))</f>
        <v/>
      </c>
      <c r="BA1909" s="13" t="str">
        <f>IF(OR($BR1909="",BJ1909=""),"",COUNT($BR$3:$BR1909))</f>
        <v/>
      </c>
      <c r="BB1909" s="13" t="str">
        <f>IF(OR($BR1909="",BK1909=""),"",COUNT($BR$3:$BR1909))</f>
        <v/>
      </c>
      <c r="BC1909" s="13" t="str">
        <f>IF(OR($BR1909="",BL1909=""),"",COUNT($BR$3:$BR1909))</f>
        <v/>
      </c>
      <c r="BD1909" s="13" t="str">
        <f>IF(OR($BR1909="",BM1909=""),"",COUNT($BR$3:$BR1909))</f>
        <v/>
      </c>
      <c r="BE1909" s="13" t="str">
        <f>IF(OR($BR1909="",BN1909=""),"",COUNT($BR$3:$BR1909))</f>
        <v/>
      </c>
      <c r="BF1909" s="13" t="str">
        <f>IF(OR($BR1909="",BO1909=""),"",COUNT($BR$3:$BR1909))</f>
        <v/>
      </c>
      <c r="BG1909" s="66" t="str">
        <f>IF(Z1909="","",COUNT($Z$3:Z1909))</f>
        <v/>
      </c>
      <c r="BH1909" s="13" t="str">
        <f>IF(AO1909="","",IF(AO1909=BH$2,(SUMIF($BV$3:$BV1909,BH$2,$BW$3:$BW1909)-SUMIF($BX$3:$BX1909,BH$2,$BY$3:$BY1909))*AO$1,""))</f>
        <v/>
      </c>
      <c r="BI1909" s="13" t="str">
        <f>IF(AP1909="","",IF(AP1909=BI$2,(SUMIF($BV$3:$BV1909,BI$2,$BW$3:$BW1909)-SUMIF($BX$3:$BX1909,BI$2,$BY$3:$BY1909))*AP$1,""))</f>
        <v/>
      </c>
      <c r="BJ1909" s="13" t="str">
        <f>IF(AQ1909="","",IF(AQ1909=BJ$2,(SUMIF($BV$3:$BV1909,BJ$2,$BW$3:$BW1909)-SUMIF($BX$3:$BX1909,BJ$2,$BY$3:$BY1909))*AQ$1,""))</f>
        <v/>
      </c>
      <c r="BK1909" s="13" t="str">
        <f>IF(AR1909="","",IF(AR1909=BK$2,(SUMIF($BV$3:$BV1909,BK$2,$BW$3:$BW1909)-SUMIF($BX$3:$BX1909,BK$2,$BY$3:$BY1909))*AR$1,""))</f>
        <v/>
      </c>
      <c r="BL1909" s="13" t="str">
        <f>IF(AS1909="","",IF(AS1909=BL$2,(SUMIF($BV$3:$BV1909,BL$2,$BW$3:$BW1909)-SUMIF($BX$3:$BX1909,BL$2,$BY$3:$BY1909))*AS$1,""))</f>
        <v/>
      </c>
      <c r="BM1909" s="13" t="str">
        <f>IF(AT1909="","",IF(AT1909=BM$2,(SUMIF($BV$3:$BV1909,BM$2,$BW$3:$BW1909)-SUMIF($BX$3:$BX1909,BM$2,$BY$3:$BY1909))*AT$1,""))</f>
        <v/>
      </c>
      <c r="BN1909" s="13" t="str">
        <f>IF(AU1909="","",IF(AU1909=BN$2,(SUMIF($BV$3:$BV1909,BN$2,$BW$3:$BW1909)-SUMIF($BX$3:$BX1909,BN$2,$BY$3:$BY1909))*AU$1,""))</f>
        <v/>
      </c>
      <c r="BO1909" s="13" t="str">
        <f>IF(AV1909="","",IF(AV1909=BO$2,(SUMIF($BV$3:$BV1909,BO$2,$BW$3:$BW1909)-SUMIF($BX$3:$BX1909,BO$2,$BY$3:$BY1909))*AV$1,""))</f>
        <v/>
      </c>
      <c r="BP1909" s="69"/>
      <c r="BQ1909" s="13" t="str">
        <f t="shared" si="1087"/>
        <v/>
      </c>
      <c r="BR1909" s="75" t="str">
        <f t="shared" si="1088"/>
        <v/>
      </c>
      <c r="BS1909" s="33" t="str">
        <f t="shared" si="1089"/>
        <v/>
      </c>
      <c r="BT1909" s="42" t="str">
        <f t="shared" si="1090"/>
        <v/>
      </c>
      <c r="BU1909" s="38" t="str">
        <f t="shared" si="1091"/>
        <v/>
      </c>
      <c r="BV1909" s="30" t="str">
        <f t="shared" si="1092"/>
        <v/>
      </c>
      <c r="BW1909" s="36" t="str">
        <f t="shared" si="1093"/>
        <v/>
      </c>
      <c r="BX1909" s="36" t="str">
        <f t="shared" si="1094"/>
        <v/>
      </c>
      <c r="BY1909" s="45" t="str">
        <f t="shared" si="1095"/>
        <v/>
      </c>
      <c r="BZ1909" s="12" t="str">
        <f t="shared" si="1096"/>
        <v/>
      </c>
      <c r="CA1909" s="47" t="str">
        <f t="shared" si="1097"/>
        <v/>
      </c>
      <c r="CB1909" s="32" t="str">
        <f t="shared" si="1098"/>
        <v/>
      </c>
      <c r="CC1909" s="32" t="str">
        <f t="shared" si="1099"/>
        <v/>
      </c>
      <c r="CD1909" s="32" t="str">
        <f t="shared" si="1100"/>
        <v/>
      </c>
      <c r="CE1909" s="48"/>
      <c r="CF1909" s="32" t="str">
        <f t="shared" si="1072"/>
        <v/>
      </c>
      <c r="CG1909" s="32" t="str">
        <f t="shared" si="1101"/>
        <v/>
      </c>
      <c r="CH1909" s="48"/>
    </row>
    <row r="1910" spans="2:86" ht="30" customHeight="1" x14ac:dyDescent="0.2">
      <c r="B1910" s="155"/>
      <c r="C1910" s="117"/>
      <c r="D1910" s="53"/>
      <c r="E1910" s="68"/>
      <c r="F1910" s="54"/>
      <c r="G1910" s="54"/>
      <c r="H1910" s="55"/>
      <c r="I1910" s="71"/>
      <c r="J1910" s="73"/>
      <c r="K1910" s="56"/>
      <c r="L1910" s="76" t="str">
        <f t="shared" si="1078"/>
        <v/>
      </c>
      <c r="M1910" s="77" t="str">
        <f t="shared" si="1079"/>
        <v/>
      </c>
      <c r="N1910" s="130" t="str">
        <f t="shared" si="1071"/>
        <v/>
      </c>
      <c r="O1910" s="131" t="str">
        <f t="shared" si="1102"/>
        <v/>
      </c>
      <c r="P1910" s="131" t="str">
        <f t="shared" si="1102"/>
        <v/>
      </c>
      <c r="Q1910" s="131" t="str">
        <f t="shared" si="1102"/>
        <v/>
      </c>
      <c r="R1910" s="131" t="str">
        <f t="shared" si="1102"/>
        <v/>
      </c>
      <c r="S1910" s="131" t="str">
        <f t="shared" si="1102"/>
        <v/>
      </c>
      <c r="T1910" s="131" t="str">
        <f t="shared" si="1102"/>
        <v/>
      </c>
      <c r="U1910" s="131" t="str">
        <f t="shared" si="1102"/>
        <v/>
      </c>
      <c r="V1910" s="14"/>
      <c r="W1910" s="17" t="str">
        <f>IF(C1910="",IF(OR(AND($H1910&lt;&gt;"",C1910=""),AND($F1909=$F1910,$AK1910&lt;&gt;""),COUNTA($H$3:$H$100002)&gt;COUNTA($H$3:$H1910),$AE1910&lt;&gt;""),W1909,""),C1910)</f>
        <v/>
      </c>
      <c r="X1910" s="17" t="str">
        <f>IF(D1910="",IF(OR(AND($H1910&lt;&gt;"",D1910=""),AND($F1909=$F1910,$AK1910&lt;&gt;""),COUNTA($H$3:$H$100002)&gt;COUNTA($H$3:$H1910),$AE1910&lt;&gt;""),X1909,""),D1910)</f>
        <v/>
      </c>
      <c r="Y1910" s="17" t="str">
        <f>IF(E1910="",IF(OR(AND($H1910&lt;&gt;"",E1910=""),AND($F1909=$F1910,$AK1910&lt;&gt;""),COUNTA($H$3:$H$100002)&gt;COUNTA($H$3:$H1910),$AE1910&lt;&gt;""),Y1909,""),E1910)</f>
        <v/>
      </c>
      <c r="Z1910" s="27" t="str">
        <f t="shared" si="1080"/>
        <v/>
      </c>
      <c r="AA1910" s="2" t="str">
        <f>IF(F1910="","",COUNTA($F$3:F1910))</f>
        <v/>
      </c>
      <c r="AB1910" s="3" t="str">
        <f>IF(F1910="","",IFERROR(IF(F1910&lt;&gt;"",IFERROR(INDEX(設定!$C$3:$C$303,MATCH(F1910,設定!$C$3:$C$303,0),0),INDEX(設定!$C$3:$C$303,MATCH("*"&amp;F1910&amp;"*",設定!$C$3:$C$303,0),0)),""),"エラー"))</f>
        <v/>
      </c>
      <c r="AC1910" s="2" t="str">
        <f>IF(G1910="","",COUNTA($G$3:G1910))</f>
        <v/>
      </c>
      <c r="AD1910" s="3" t="str">
        <f>IF(G1910="","",IFERROR(IF(G1910&lt;&gt;"",IFERROR(INDEX(設定!$C$3:$C$303,MATCH(G1910,設定!$C$3:$C$303,0),0),INDEX(設定!$C$3:$C$303,MATCH("*"&amp;G1910&amp;"*",設定!$C$3:$C$303,0),0)),""),"エラー"))</f>
        <v/>
      </c>
      <c r="AE1910" s="3" t="str">
        <f>IFERROR(IF(AB1910="",IF(AND(H1910&lt;&gt;"",F1910=""),INDEX(AB$3:AB1910,MATCH(MAX(AA$3:AA1910),AA$3:AA1910,0),0),""),AB1910),"")</f>
        <v/>
      </c>
      <c r="AF1910" s="3" t="str">
        <f>IFERROR(IF(AD1910="",IF(AND(H1910&lt;&gt;"",G1910=""),INDEX(AD$3:AD1910,MATCH(MAX(AC$3:AC1910),AC$3:AC1910,0),0),""),AD1910),"")</f>
        <v/>
      </c>
      <c r="AG1910" s="2" t="str">
        <f>IF(AH1910="","",IF(OR(AH1910=AH1909,AH1910=AH1911),IF(AND(E1910="",AB1910="",AG1909&lt;&gt;""),MAX($AG$3:AG1909),MAX($AG$3:AG1909)+1),IF(AH1909=AH1910,AG1909,MAX($AG$3:AG1909)+1)))</f>
        <v/>
      </c>
      <c r="AH1910" s="12" t="str">
        <f t="shared" si="1081"/>
        <v/>
      </c>
      <c r="AI1910" s="12" t="str">
        <f t="shared" si="1082"/>
        <v/>
      </c>
      <c r="AJ1910" s="13" t="str">
        <f t="shared" si="1083"/>
        <v/>
      </c>
      <c r="AK1910" s="13" t="str">
        <f t="shared" si="1084"/>
        <v/>
      </c>
      <c r="AL1910" s="13" t="str">
        <f>IF(OR(AJ1910="",COUNTIF($AH$3:AH1910,AH1910)&lt;&gt;COUNTIF(AH$3:AH$100002,AH1910)),"",SUMIF(AH$3:AH$100002,AH1910,AJ$3:AJ$100002))</f>
        <v/>
      </c>
      <c r="AM1910" s="13" t="str">
        <f>IF(OR(AK1910="",COUNTIF($AH$3:AH1910,AH1910)&lt;&gt;COUNTIF(AH$3:AH$100002,AH1910)),"",SUMIF(AH$3:AH$100002,AH1910,AK$3:AK$100002))</f>
        <v/>
      </c>
      <c r="AO1910" s="13" t="str">
        <f t="shared" si="1075"/>
        <v/>
      </c>
      <c r="AP1910" s="13" t="str">
        <f t="shared" si="1075"/>
        <v/>
      </c>
      <c r="AQ1910" s="13" t="str">
        <f t="shared" si="1075"/>
        <v/>
      </c>
      <c r="AR1910" s="13" t="str">
        <f t="shared" si="1075"/>
        <v/>
      </c>
      <c r="AS1910" s="13" t="str">
        <f t="shared" si="1075"/>
        <v/>
      </c>
      <c r="AT1910" s="13" t="str">
        <f t="shared" si="1075"/>
        <v/>
      </c>
      <c r="AU1910" s="13" t="str">
        <f t="shared" si="1075"/>
        <v/>
      </c>
      <c r="AV1910" s="13" t="str">
        <f t="shared" si="1075"/>
        <v/>
      </c>
      <c r="AW1910" s="86" t="str">
        <f t="shared" si="1085"/>
        <v/>
      </c>
      <c r="AX1910" s="59" t="str">
        <f t="shared" si="1086"/>
        <v/>
      </c>
      <c r="AY1910" s="63" t="str">
        <f>IF(OR($BR1910="",BH1910=""),"",COUNT($BR$3:$BR1910))</f>
        <v/>
      </c>
      <c r="AZ1910" s="13" t="str">
        <f>IF(OR($BR1910="",BI1910=""),"",COUNT($BR$3:$BR1910))</f>
        <v/>
      </c>
      <c r="BA1910" s="13" t="str">
        <f>IF(OR($BR1910="",BJ1910=""),"",COUNT($BR$3:$BR1910))</f>
        <v/>
      </c>
      <c r="BB1910" s="13" t="str">
        <f>IF(OR($BR1910="",BK1910=""),"",COUNT($BR$3:$BR1910))</f>
        <v/>
      </c>
      <c r="BC1910" s="13" t="str">
        <f>IF(OR($BR1910="",BL1910=""),"",COUNT($BR$3:$BR1910))</f>
        <v/>
      </c>
      <c r="BD1910" s="13" t="str">
        <f>IF(OR($BR1910="",BM1910=""),"",COUNT($BR$3:$BR1910))</f>
        <v/>
      </c>
      <c r="BE1910" s="13" t="str">
        <f>IF(OR($BR1910="",BN1910=""),"",COUNT($BR$3:$BR1910))</f>
        <v/>
      </c>
      <c r="BF1910" s="13" t="str">
        <f>IF(OR($BR1910="",BO1910=""),"",COUNT($BR$3:$BR1910))</f>
        <v/>
      </c>
      <c r="BG1910" s="66" t="str">
        <f>IF(Z1910="","",COUNT($Z$3:Z1910))</f>
        <v/>
      </c>
      <c r="BH1910" s="13" t="str">
        <f>IF(AO1910="","",IF(AO1910=BH$2,(SUMIF($BV$3:$BV1910,BH$2,$BW$3:$BW1910)-SUMIF($BX$3:$BX1910,BH$2,$BY$3:$BY1910))*AO$1,""))</f>
        <v/>
      </c>
      <c r="BI1910" s="13" t="str">
        <f>IF(AP1910="","",IF(AP1910=BI$2,(SUMIF($BV$3:$BV1910,BI$2,$BW$3:$BW1910)-SUMIF($BX$3:$BX1910,BI$2,$BY$3:$BY1910))*AP$1,""))</f>
        <v/>
      </c>
      <c r="BJ1910" s="13" t="str">
        <f>IF(AQ1910="","",IF(AQ1910=BJ$2,(SUMIF($BV$3:$BV1910,BJ$2,$BW$3:$BW1910)-SUMIF($BX$3:$BX1910,BJ$2,$BY$3:$BY1910))*AQ$1,""))</f>
        <v/>
      </c>
      <c r="BK1910" s="13" t="str">
        <f>IF(AR1910="","",IF(AR1910=BK$2,(SUMIF($BV$3:$BV1910,BK$2,$BW$3:$BW1910)-SUMIF($BX$3:$BX1910,BK$2,$BY$3:$BY1910))*AR$1,""))</f>
        <v/>
      </c>
      <c r="BL1910" s="13" t="str">
        <f>IF(AS1910="","",IF(AS1910=BL$2,(SUMIF($BV$3:$BV1910,BL$2,$BW$3:$BW1910)-SUMIF($BX$3:$BX1910,BL$2,$BY$3:$BY1910))*AS$1,""))</f>
        <v/>
      </c>
      <c r="BM1910" s="13" t="str">
        <f>IF(AT1910="","",IF(AT1910=BM$2,(SUMIF($BV$3:$BV1910,BM$2,$BW$3:$BW1910)-SUMIF($BX$3:$BX1910,BM$2,$BY$3:$BY1910))*AT$1,""))</f>
        <v/>
      </c>
      <c r="BN1910" s="13" t="str">
        <f>IF(AU1910="","",IF(AU1910=BN$2,(SUMIF($BV$3:$BV1910,BN$2,$BW$3:$BW1910)-SUMIF($BX$3:$BX1910,BN$2,$BY$3:$BY1910))*AU$1,""))</f>
        <v/>
      </c>
      <c r="BO1910" s="13" t="str">
        <f>IF(AV1910="","",IF(AV1910=BO$2,(SUMIF($BV$3:$BV1910,BO$2,$BW$3:$BW1910)-SUMIF($BX$3:$BX1910,BO$2,$BY$3:$BY1910))*AV$1,""))</f>
        <v/>
      </c>
      <c r="BP1910" s="69"/>
      <c r="BQ1910" s="13" t="str">
        <f t="shared" si="1087"/>
        <v/>
      </c>
      <c r="BR1910" s="75" t="str">
        <f t="shared" si="1088"/>
        <v/>
      </c>
      <c r="BS1910" s="33" t="str">
        <f t="shared" si="1089"/>
        <v/>
      </c>
      <c r="BT1910" s="42" t="str">
        <f t="shared" si="1090"/>
        <v/>
      </c>
      <c r="BU1910" s="38" t="str">
        <f t="shared" si="1091"/>
        <v/>
      </c>
      <c r="BV1910" s="30" t="str">
        <f t="shared" si="1092"/>
        <v/>
      </c>
      <c r="BW1910" s="36" t="str">
        <f t="shared" si="1093"/>
        <v/>
      </c>
      <c r="BX1910" s="36" t="str">
        <f t="shared" si="1094"/>
        <v/>
      </c>
      <c r="BY1910" s="45" t="str">
        <f t="shared" si="1095"/>
        <v/>
      </c>
      <c r="BZ1910" s="12" t="str">
        <f t="shared" si="1096"/>
        <v/>
      </c>
      <c r="CA1910" s="47" t="str">
        <f t="shared" si="1097"/>
        <v/>
      </c>
      <c r="CB1910" s="32" t="str">
        <f t="shared" si="1098"/>
        <v/>
      </c>
      <c r="CC1910" s="32" t="str">
        <f t="shared" si="1099"/>
        <v/>
      </c>
      <c r="CD1910" s="32" t="str">
        <f t="shared" si="1100"/>
        <v/>
      </c>
      <c r="CE1910" s="48"/>
      <c r="CF1910" s="32" t="str">
        <f t="shared" si="1072"/>
        <v/>
      </c>
      <c r="CG1910" s="32" t="str">
        <f t="shared" si="1101"/>
        <v/>
      </c>
      <c r="CH1910" s="48"/>
    </row>
    <row r="1911" spans="2:86" ht="30" customHeight="1" x14ac:dyDescent="0.2">
      <c r="B1911" s="155"/>
      <c r="C1911" s="117"/>
      <c r="D1911" s="53"/>
      <c r="E1911" s="68"/>
      <c r="F1911" s="54"/>
      <c r="G1911" s="54"/>
      <c r="H1911" s="55"/>
      <c r="I1911" s="71"/>
      <c r="J1911" s="73"/>
      <c r="K1911" s="56"/>
      <c r="L1911" s="76" t="str">
        <f t="shared" si="1078"/>
        <v/>
      </c>
      <c r="M1911" s="77" t="str">
        <f t="shared" si="1079"/>
        <v/>
      </c>
      <c r="N1911" s="130" t="str">
        <f t="shared" si="1071"/>
        <v/>
      </c>
      <c r="O1911" s="131" t="str">
        <f t="shared" si="1102"/>
        <v/>
      </c>
      <c r="P1911" s="131" t="str">
        <f t="shared" si="1102"/>
        <v/>
      </c>
      <c r="Q1911" s="131" t="str">
        <f t="shared" si="1102"/>
        <v/>
      </c>
      <c r="R1911" s="131" t="str">
        <f t="shared" si="1102"/>
        <v/>
      </c>
      <c r="S1911" s="131" t="str">
        <f t="shared" si="1102"/>
        <v/>
      </c>
      <c r="T1911" s="131" t="str">
        <f t="shared" si="1102"/>
        <v/>
      </c>
      <c r="U1911" s="131" t="str">
        <f t="shared" si="1102"/>
        <v/>
      </c>
      <c r="V1911" s="14"/>
      <c r="W1911" s="17" t="str">
        <f>IF(C1911="",IF(OR(AND($H1911&lt;&gt;"",C1911=""),AND($F1910=$F1911,$AK1911&lt;&gt;""),COUNTA($H$3:$H$100002)&gt;COUNTA($H$3:$H1911),$AE1911&lt;&gt;""),W1910,""),C1911)</f>
        <v/>
      </c>
      <c r="X1911" s="17" t="str">
        <f>IF(D1911="",IF(OR(AND($H1911&lt;&gt;"",D1911=""),AND($F1910=$F1911,$AK1911&lt;&gt;""),COUNTA($H$3:$H$100002)&gt;COUNTA($H$3:$H1911),$AE1911&lt;&gt;""),X1910,""),D1911)</f>
        <v/>
      </c>
      <c r="Y1911" s="17" t="str">
        <f>IF(E1911="",IF(OR(AND($H1911&lt;&gt;"",E1911=""),AND($F1910=$F1911,$AK1911&lt;&gt;""),COUNTA($H$3:$H$100002)&gt;COUNTA($H$3:$H1911),$AE1911&lt;&gt;""),Y1910,""),E1911)</f>
        <v/>
      </c>
      <c r="Z1911" s="27" t="str">
        <f t="shared" si="1080"/>
        <v/>
      </c>
      <c r="AA1911" s="2" t="str">
        <f>IF(F1911="","",COUNTA($F$3:F1911))</f>
        <v/>
      </c>
      <c r="AB1911" s="3" t="str">
        <f>IF(F1911="","",IFERROR(IF(F1911&lt;&gt;"",IFERROR(INDEX(設定!$C$3:$C$303,MATCH(F1911,設定!$C$3:$C$303,0),0),INDEX(設定!$C$3:$C$303,MATCH("*"&amp;F1911&amp;"*",設定!$C$3:$C$303,0),0)),""),"エラー"))</f>
        <v/>
      </c>
      <c r="AC1911" s="2" t="str">
        <f>IF(G1911="","",COUNTA($G$3:G1911))</f>
        <v/>
      </c>
      <c r="AD1911" s="3" t="str">
        <f>IF(G1911="","",IFERROR(IF(G1911&lt;&gt;"",IFERROR(INDEX(設定!$C$3:$C$303,MATCH(G1911,設定!$C$3:$C$303,0),0),INDEX(設定!$C$3:$C$303,MATCH("*"&amp;G1911&amp;"*",設定!$C$3:$C$303,0),0)),""),"エラー"))</f>
        <v/>
      </c>
      <c r="AE1911" s="3" t="str">
        <f>IFERROR(IF(AB1911="",IF(AND(H1911&lt;&gt;"",F1911=""),INDEX(AB$3:AB1911,MATCH(MAX(AA$3:AA1911),AA$3:AA1911,0),0),""),AB1911),"")</f>
        <v/>
      </c>
      <c r="AF1911" s="3" t="str">
        <f>IFERROR(IF(AD1911="",IF(AND(H1911&lt;&gt;"",G1911=""),INDEX(AD$3:AD1911,MATCH(MAX(AC$3:AC1911),AC$3:AC1911,0),0),""),AD1911),"")</f>
        <v/>
      </c>
      <c r="AG1911" s="2" t="str">
        <f>IF(AH1911="","",IF(OR(AH1911=AH1910,AH1911=AH1912),IF(AND(E1911="",AB1911="",AG1910&lt;&gt;""),MAX($AG$3:AG1910),MAX($AG$3:AG1910)+1),IF(AH1910=AH1911,AG1910,MAX($AG$3:AG1910)+1)))</f>
        <v/>
      </c>
      <c r="AH1911" s="12" t="str">
        <f t="shared" si="1081"/>
        <v/>
      </c>
      <c r="AI1911" s="12" t="str">
        <f t="shared" si="1082"/>
        <v/>
      </c>
      <c r="AJ1911" s="13" t="str">
        <f t="shared" si="1083"/>
        <v/>
      </c>
      <c r="AK1911" s="13" t="str">
        <f t="shared" si="1084"/>
        <v/>
      </c>
      <c r="AL1911" s="13" t="str">
        <f>IF(OR(AJ1911="",COUNTIF($AH$3:AH1911,AH1911)&lt;&gt;COUNTIF(AH$3:AH$100002,AH1911)),"",SUMIF(AH$3:AH$100002,AH1911,AJ$3:AJ$100002))</f>
        <v/>
      </c>
      <c r="AM1911" s="13" t="str">
        <f>IF(OR(AK1911="",COUNTIF($AH$3:AH1911,AH1911)&lt;&gt;COUNTIF(AH$3:AH$100002,AH1911)),"",SUMIF(AH$3:AH$100002,AH1911,AK$3:AK$100002))</f>
        <v/>
      </c>
      <c r="AO1911" s="13" t="str">
        <f t="shared" si="1075"/>
        <v/>
      </c>
      <c r="AP1911" s="13" t="str">
        <f t="shared" si="1075"/>
        <v/>
      </c>
      <c r="AQ1911" s="13" t="str">
        <f t="shared" si="1075"/>
        <v/>
      </c>
      <c r="AR1911" s="13" t="str">
        <f t="shared" si="1075"/>
        <v/>
      </c>
      <c r="AS1911" s="13" t="str">
        <f t="shared" si="1075"/>
        <v/>
      </c>
      <c r="AT1911" s="13" t="str">
        <f t="shared" si="1075"/>
        <v/>
      </c>
      <c r="AU1911" s="13" t="str">
        <f t="shared" si="1075"/>
        <v/>
      </c>
      <c r="AV1911" s="13" t="str">
        <f t="shared" si="1075"/>
        <v/>
      </c>
      <c r="AW1911" s="86" t="str">
        <f t="shared" si="1085"/>
        <v/>
      </c>
      <c r="AX1911" s="59" t="str">
        <f t="shared" si="1086"/>
        <v/>
      </c>
      <c r="AY1911" s="63" t="str">
        <f>IF(OR($BR1911="",BH1911=""),"",COUNT($BR$3:$BR1911))</f>
        <v/>
      </c>
      <c r="AZ1911" s="13" t="str">
        <f>IF(OR($BR1911="",BI1911=""),"",COUNT($BR$3:$BR1911))</f>
        <v/>
      </c>
      <c r="BA1911" s="13" t="str">
        <f>IF(OR($BR1911="",BJ1911=""),"",COUNT($BR$3:$BR1911))</f>
        <v/>
      </c>
      <c r="BB1911" s="13" t="str">
        <f>IF(OR($BR1911="",BK1911=""),"",COUNT($BR$3:$BR1911))</f>
        <v/>
      </c>
      <c r="BC1911" s="13" t="str">
        <f>IF(OR($BR1911="",BL1911=""),"",COUNT($BR$3:$BR1911))</f>
        <v/>
      </c>
      <c r="BD1911" s="13" t="str">
        <f>IF(OR($BR1911="",BM1911=""),"",COUNT($BR$3:$BR1911))</f>
        <v/>
      </c>
      <c r="BE1911" s="13" t="str">
        <f>IF(OR($BR1911="",BN1911=""),"",COUNT($BR$3:$BR1911))</f>
        <v/>
      </c>
      <c r="BF1911" s="13" t="str">
        <f>IF(OR($BR1911="",BO1911=""),"",COUNT($BR$3:$BR1911))</f>
        <v/>
      </c>
      <c r="BG1911" s="66" t="str">
        <f>IF(Z1911="","",COUNT($Z$3:Z1911))</f>
        <v/>
      </c>
      <c r="BH1911" s="13" t="str">
        <f>IF(AO1911="","",IF(AO1911=BH$2,(SUMIF($BV$3:$BV1911,BH$2,$BW$3:$BW1911)-SUMIF($BX$3:$BX1911,BH$2,$BY$3:$BY1911))*AO$1,""))</f>
        <v/>
      </c>
      <c r="BI1911" s="13" t="str">
        <f>IF(AP1911="","",IF(AP1911=BI$2,(SUMIF($BV$3:$BV1911,BI$2,$BW$3:$BW1911)-SUMIF($BX$3:$BX1911,BI$2,$BY$3:$BY1911))*AP$1,""))</f>
        <v/>
      </c>
      <c r="BJ1911" s="13" t="str">
        <f>IF(AQ1911="","",IF(AQ1911=BJ$2,(SUMIF($BV$3:$BV1911,BJ$2,$BW$3:$BW1911)-SUMIF($BX$3:$BX1911,BJ$2,$BY$3:$BY1911))*AQ$1,""))</f>
        <v/>
      </c>
      <c r="BK1911" s="13" t="str">
        <f>IF(AR1911="","",IF(AR1911=BK$2,(SUMIF($BV$3:$BV1911,BK$2,$BW$3:$BW1911)-SUMIF($BX$3:$BX1911,BK$2,$BY$3:$BY1911))*AR$1,""))</f>
        <v/>
      </c>
      <c r="BL1911" s="13" t="str">
        <f>IF(AS1911="","",IF(AS1911=BL$2,(SUMIF($BV$3:$BV1911,BL$2,$BW$3:$BW1911)-SUMIF($BX$3:$BX1911,BL$2,$BY$3:$BY1911))*AS$1,""))</f>
        <v/>
      </c>
      <c r="BM1911" s="13" t="str">
        <f>IF(AT1911="","",IF(AT1911=BM$2,(SUMIF($BV$3:$BV1911,BM$2,$BW$3:$BW1911)-SUMIF($BX$3:$BX1911,BM$2,$BY$3:$BY1911))*AT$1,""))</f>
        <v/>
      </c>
      <c r="BN1911" s="13" t="str">
        <f>IF(AU1911="","",IF(AU1911=BN$2,(SUMIF($BV$3:$BV1911,BN$2,$BW$3:$BW1911)-SUMIF($BX$3:$BX1911,BN$2,$BY$3:$BY1911))*AU$1,""))</f>
        <v/>
      </c>
      <c r="BO1911" s="13" t="str">
        <f>IF(AV1911="","",IF(AV1911=BO$2,(SUMIF($BV$3:$BV1911,BO$2,$BW$3:$BW1911)-SUMIF($BX$3:$BX1911,BO$2,$BY$3:$BY1911))*AV$1,""))</f>
        <v/>
      </c>
      <c r="BP1911" s="69"/>
      <c r="BQ1911" s="13" t="str">
        <f t="shared" si="1087"/>
        <v/>
      </c>
      <c r="BR1911" s="75" t="str">
        <f t="shared" si="1088"/>
        <v/>
      </c>
      <c r="BS1911" s="33" t="str">
        <f t="shared" si="1089"/>
        <v/>
      </c>
      <c r="BT1911" s="42" t="str">
        <f t="shared" si="1090"/>
        <v/>
      </c>
      <c r="BU1911" s="38" t="str">
        <f t="shared" si="1091"/>
        <v/>
      </c>
      <c r="BV1911" s="30" t="str">
        <f t="shared" si="1092"/>
        <v/>
      </c>
      <c r="BW1911" s="36" t="str">
        <f t="shared" si="1093"/>
        <v/>
      </c>
      <c r="BX1911" s="36" t="str">
        <f t="shared" si="1094"/>
        <v/>
      </c>
      <c r="BY1911" s="45" t="str">
        <f t="shared" si="1095"/>
        <v/>
      </c>
      <c r="BZ1911" s="12" t="str">
        <f t="shared" si="1096"/>
        <v/>
      </c>
      <c r="CA1911" s="47" t="str">
        <f t="shared" si="1097"/>
        <v/>
      </c>
      <c r="CB1911" s="32" t="str">
        <f t="shared" si="1098"/>
        <v/>
      </c>
      <c r="CC1911" s="32" t="str">
        <f t="shared" si="1099"/>
        <v/>
      </c>
      <c r="CD1911" s="32" t="str">
        <f t="shared" si="1100"/>
        <v/>
      </c>
      <c r="CE1911" s="48"/>
      <c r="CF1911" s="32" t="str">
        <f t="shared" si="1072"/>
        <v/>
      </c>
      <c r="CG1911" s="32" t="str">
        <f t="shared" si="1101"/>
        <v/>
      </c>
      <c r="CH1911" s="48"/>
    </row>
    <row r="1912" spans="2:86" ht="30" customHeight="1" x14ac:dyDescent="0.2">
      <c r="B1912" s="155"/>
      <c r="C1912" s="117"/>
      <c r="D1912" s="53"/>
      <c r="E1912" s="68"/>
      <c r="F1912" s="54"/>
      <c r="G1912" s="54"/>
      <c r="H1912" s="55"/>
      <c r="I1912" s="71"/>
      <c r="J1912" s="73"/>
      <c r="K1912" s="56"/>
      <c r="L1912" s="76" t="str">
        <f t="shared" si="1078"/>
        <v/>
      </c>
      <c r="M1912" s="77" t="str">
        <f t="shared" si="1079"/>
        <v/>
      </c>
      <c r="N1912" s="130" t="str">
        <f t="shared" si="1071"/>
        <v/>
      </c>
      <c r="O1912" s="131" t="str">
        <f t="shared" si="1102"/>
        <v/>
      </c>
      <c r="P1912" s="131" t="str">
        <f t="shared" si="1102"/>
        <v/>
      </c>
      <c r="Q1912" s="131" t="str">
        <f t="shared" si="1102"/>
        <v/>
      </c>
      <c r="R1912" s="131" t="str">
        <f t="shared" si="1102"/>
        <v/>
      </c>
      <c r="S1912" s="131" t="str">
        <f t="shared" si="1102"/>
        <v/>
      </c>
      <c r="T1912" s="131" t="str">
        <f t="shared" si="1102"/>
        <v/>
      </c>
      <c r="U1912" s="131" t="str">
        <f t="shared" si="1102"/>
        <v/>
      </c>
      <c r="V1912" s="14"/>
      <c r="W1912" s="17" t="str">
        <f>IF(C1912="",IF(OR(AND($H1912&lt;&gt;"",C1912=""),AND($F1911=$F1912,$AK1912&lt;&gt;""),COUNTA($H$3:$H$100002)&gt;COUNTA($H$3:$H1912),$AE1912&lt;&gt;""),W1911,""),C1912)</f>
        <v/>
      </c>
      <c r="X1912" s="17" t="str">
        <f>IF(D1912="",IF(OR(AND($H1912&lt;&gt;"",D1912=""),AND($F1911=$F1912,$AK1912&lt;&gt;""),COUNTA($H$3:$H$100002)&gt;COUNTA($H$3:$H1912),$AE1912&lt;&gt;""),X1911,""),D1912)</f>
        <v/>
      </c>
      <c r="Y1912" s="17" t="str">
        <f>IF(E1912="",IF(OR(AND($H1912&lt;&gt;"",E1912=""),AND($F1911=$F1912,$AK1912&lt;&gt;""),COUNTA($H$3:$H$100002)&gt;COUNTA($H$3:$H1912),$AE1912&lt;&gt;""),Y1911,""),E1912)</f>
        <v/>
      </c>
      <c r="Z1912" s="27" t="str">
        <f t="shared" si="1080"/>
        <v/>
      </c>
      <c r="AA1912" s="2" t="str">
        <f>IF(F1912="","",COUNTA($F$3:F1912))</f>
        <v/>
      </c>
      <c r="AB1912" s="3" t="str">
        <f>IF(F1912="","",IFERROR(IF(F1912&lt;&gt;"",IFERROR(INDEX(設定!$C$3:$C$303,MATCH(F1912,設定!$C$3:$C$303,0),0),INDEX(設定!$C$3:$C$303,MATCH("*"&amp;F1912&amp;"*",設定!$C$3:$C$303,0),0)),""),"エラー"))</f>
        <v/>
      </c>
      <c r="AC1912" s="2" t="str">
        <f>IF(G1912="","",COUNTA($G$3:G1912))</f>
        <v/>
      </c>
      <c r="AD1912" s="3" t="str">
        <f>IF(G1912="","",IFERROR(IF(G1912&lt;&gt;"",IFERROR(INDEX(設定!$C$3:$C$303,MATCH(G1912,設定!$C$3:$C$303,0),0),INDEX(設定!$C$3:$C$303,MATCH("*"&amp;G1912&amp;"*",設定!$C$3:$C$303,0),0)),""),"エラー"))</f>
        <v/>
      </c>
      <c r="AE1912" s="3" t="str">
        <f>IFERROR(IF(AB1912="",IF(AND(H1912&lt;&gt;"",F1912=""),INDEX(AB$3:AB1912,MATCH(MAX(AA$3:AA1912),AA$3:AA1912,0),0),""),AB1912),"")</f>
        <v/>
      </c>
      <c r="AF1912" s="3" t="str">
        <f>IFERROR(IF(AD1912="",IF(AND(H1912&lt;&gt;"",G1912=""),INDEX(AD$3:AD1912,MATCH(MAX(AC$3:AC1912),AC$3:AC1912,0),0),""),AD1912),"")</f>
        <v/>
      </c>
      <c r="AG1912" s="2" t="str">
        <f>IF(AH1912="","",IF(OR(AH1912=AH1911,AH1912=AH1913),IF(AND(E1912="",AB1912="",AG1911&lt;&gt;""),MAX($AG$3:AG1911),MAX($AG$3:AG1911)+1),IF(AH1911=AH1912,AG1911,MAX($AG$3:AG1911)+1)))</f>
        <v/>
      </c>
      <c r="AH1912" s="12" t="str">
        <f t="shared" si="1081"/>
        <v/>
      </c>
      <c r="AI1912" s="12" t="str">
        <f t="shared" si="1082"/>
        <v/>
      </c>
      <c r="AJ1912" s="13" t="str">
        <f t="shared" si="1083"/>
        <v/>
      </c>
      <c r="AK1912" s="13" t="str">
        <f t="shared" si="1084"/>
        <v/>
      </c>
      <c r="AL1912" s="13" t="str">
        <f>IF(OR(AJ1912="",COUNTIF($AH$3:AH1912,AH1912)&lt;&gt;COUNTIF(AH$3:AH$100002,AH1912)),"",SUMIF(AH$3:AH$100002,AH1912,AJ$3:AJ$100002))</f>
        <v/>
      </c>
      <c r="AM1912" s="13" t="str">
        <f>IF(OR(AK1912="",COUNTIF($AH$3:AH1912,AH1912)&lt;&gt;COUNTIF(AH$3:AH$100002,AH1912)),"",SUMIF(AH$3:AH$100002,AH1912,AK$3:AK$100002))</f>
        <v/>
      </c>
      <c r="AO1912" s="13" t="str">
        <f t="shared" si="1075"/>
        <v/>
      </c>
      <c r="AP1912" s="13" t="str">
        <f t="shared" si="1075"/>
        <v/>
      </c>
      <c r="AQ1912" s="13" t="str">
        <f t="shared" si="1075"/>
        <v/>
      </c>
      <c r="AR1912" s="13" t="str">
        <f t="shared" si="1075"/>
        <v/>
      </c>
      <c r="AS1912" s="13" t="str">
        <f t="shared" si="1075"/>
        <v/>
      </c>
      <c r="AT1912" s="13" t="str">
        <f t="shared" si="1075"/>
        <v/>
      </c>
      <c r="AU1912" s="13" t="str">
        <f t="shared" si="1075"/>
        <v/>
      </c>
      <c r="AV1912" s="13" t="str">
        <f t="shared" si="1075"/>
        <v/>
      </c>
      <c r="AW1912" s="86" t="str">
        <f t="shared" si="1085"/>
        <v/>
      </c>
      <c r="AX1912" s="59" t="str">
        <f t="shared" si="1086"/>
        <v/>
      </c>
      <c r="AY1912" s="63" t="str">
        <f>IF(OR($BR1912="",BH1912=""),"",COUNT($BR$3:$BR1912))</f>
        <v/>
      </c>
      <c r="AZ1912" s="13" t="str">
        <f>IF(OR($BR1912="",BI1912=""),"",COUNT($BR$3:$BR1912))</f>
        <v/>
      </c>
      <c r="BA1912" s="13" t="str">
        <f>IF(OR($BR1912="",BJ1912=""),"",COUNT($BR$3:$BR1912))</f>
        <v/>
      </c>
      <c r="BB1912" s="13" t="str">
        <f>IF(OR($BR1912="",BK1912=""),"",COUNT($BR$3:$BR1912))</f>
        <v/>
      </c>
      <c r="BC1912" s="13" t="str">
        <f>IF(OR($BR1912="",BL1912=""),"",COUNT($BR$3:$BR1912))</f>
        <v/>
      </c>
      <c r="BD1912" s="13" t="str">
        <f>IF(OR($BR1912="",BM1912=""),"",COUNT($BR$3:$BR1912))</f>
        <v/>
      </c>
      <c r="BE1912" s="13" t="str">
        <f>IF(OR($BR1912="",BN1912=""),"",COUNT($BR$3:$BR1912))</f>
        <v/>
      </c>
      <c r="BF1912" s="13" t="str">
        <f>IF(OR($BR1912="",BO1912=""),"",COUNT($BR$3:$BR1912))</f>
        <v/>
      </c>
      <c r="BG1912" s="66" t="str">
        <f>IF(Z1912="","",COUNT($Z$3:Z1912))</f>
        <v/>
      </c>
      <c r="BH1912" s="13" t="str">
        <f>IF(AO1912="","",IF(AO1912=BH$2,(SUMIF($BV$3:$BV1912,BH$2,$BW$3:$BW1912)-SUMIF($BX$3:$BX1912,BH$2,$BY$3:$BY1912))*AO$1,""))</f>
        <v/>
      </c>
      <c r="BI1912" s="13" t="str">
        <f>IF(AP1912="","",IF(AP1912=BI$2,(SUMIF($BV$3:$BV1912,BI$2,$BW$3:$BW1912)-SUMIF($BX$3:$BX1912,BI$2,$BY$3:$BY1912))*AP$1,""))</f>
        <v/>
      </c>
      <c r="BJ1912" s="13" t="str">
        <f>IF(AQ1912="","",IF(AQ1912=BJ$2,(SUMIF($BV$3:$BV1912,BJ$2,$BW$3:$BW1912)-SUMIF($BX$3:$BX1912,BJ$2,$BY$3:$BY1912))*AQ$1,""))</f>
        <v/>
      </c>
      <c r="BK1912" s="13" t="str">
        <f>IF(AR1912="","",IF(AR1912=BK$2,(SUMIF($BV$3:$BV1912,BK$2,$BW$3:$BW1912)-SUMIF($BX$3:$BX1912,BK$2,$BY$3:$BY1912))*AR$1,""))</f>
        <v/>
      </c>
      <c r="BL1912" s="13" t="str">
        <f>IF(AS1912="","",IF(AS1912=BL$2,(SUMIF($BV$3:$BV1912,BL$2,$BW$3:$BW1912)-SUMIF($BX$3:$BX1912,BL$2,$BY$3:$BY1912))*AS$1,""))</f>
        <v/>
      </c>
      <c r="BM1912" s="13" t="str">
        <f>IF(AT1912="","",IF(AT1912=BM$2,(SUMIF($BV$3:$BV1912,BM$2,$BW$3:$BW1912)-SUMIF($BX$3:$BX1912,BM$2,$BY$3:$BY1912))*AT$1,""))</f>
        <v/>
      </c>
      <c r="BN1912" s="13" t="str">
        <f>IF(AU1912="","",IF(AU1912=BN$2,(SUMIF($BV$3:$BV1912,BN$2,$BW$3:$BW1912)-SUMIF($BX$3:$BX1912,BN$2,$BY$3:$BY1912))*AU$1,""))</f>
        <v/>
      </c>
      <c r="BO1912" s="13" t="str">
        <f>IF(AV1912="","",IF(AV1912=BO$2,(SUMIF($BV$3:$BV1912,BO$2,$BW$3:$BW1912)-SUMIF($BX$3:$BX1912,BO$2,$BY$3:$BY1912))*AV$1,""))</f>
        <v/>
      </c>
      <c r="BP1912" s="69"/>
      <c r="BQ1912" s="13" t="str">
        <f t="shared" si="1087"/>
        <v/>
      </c>
      <c r="BR1912" s="75" t="str">
        <f t="shared" si="1088"/>
        <v/>
      </c>
      <c r="BS1912" s="33" t="str">
        <f t="shared" si="1089"/>
        <v/>
      </c>
      <c r="BT1912" s="42" t="str">
        <f t="shared" si="1090"/>
        <v/>
      </c>
      <c r="BU1912" s="38" t="str">
        <f t="shared" si="1091"/>
        <v/>
      </c>
      <c r="BV1912" s="30" t="str">
        <f t="shared" si="1092"/>
        <v/>
      </c>
      <c r="BW1912" s="36" t="str">
        <f t="shared" si="1093"/>
        <v/>
      </c>
      <c r="BX1912" s="36" t="str">
        <f t="shared" si="1094"/>
        <v/>
      </c>
      <c r="BY1912" s="45" t="str">
        <f t="shared" si="1095"/>
        <v/>
      </c>
      <c r="BZ1912" s="12" t="str">
        <f t="shared" si="1096"/>
        <v/>
      </c>
      <c r="CA1912" s="47" t="str">
        <f t="shared" si="1097"/>
        <v/>
      </c>
      <c r="CB1912" s="32" t="str">
        <f t="shared" si="1098"/>
        <v/>
      </c>
      <c r="CC1912" s="32" t="str">
        <f t="shared" si="1099"/>
        <v/>
      </c>
      <c r="CD1912" s="32" t="str">
        <f t="shared" si="1100"/>
        <v/>
      </c>
      <c r="CE1912" s="48"/>
      <c r="CF1912" s="32" t="str">
        <f t="shared" si="1072"/>
        <v/>
      </c>
      <c r="CG1912" s="32" t="str">
        <f t="shared" si="1101"/>
        <v/>
      </c>
      <c r="CH1912" s="48"/>
    </row>
    <row r="1913" spans="2:86" ht="30" customHeight="1" x14ac:dyDescent="0.2">
      <c r="B1913" s="155"/>
      <c r="C1913" s="117"/>
      <c r="D1913" s="53"/>
      <c r="E1913" s="68"/>
      <c r="F1913" s="54"/>
      <c r="G1913" s="54"/>
      <c r="H1913" s="55"/>
      <c r="I1913" s="71"/>
      <c r="J1913" s="73"/>
      <c r="K1913" s="56"/>
      <c r="L1913" s="76" t="str">
        <f t="shared" si="1078"/>
        <v/>
      </c>
      <c r="M1913" s="77" t="str">
        <f t="shared" si="1079"/>
        <v/>
      </c>
      <c r="N1913" s="130" t="str">
        <f t="shared" si="1071"/>
        <v/>
      </c>
      <c r="O1913" s="131" t="str">
        <f t="shared" ref="O1913:U1922" si="1103">IFERROR(INDEX($BH$3:$BO$100002,MATCH($BG1913,$BG$3:$BG$100002,0),MATCH(O$1,$BH$2:$BO$2,0)),"")</f>
        <v/>
      </c>
      <c r="P1913" s="131" t="str">
        <f t="shared" si="1103"/>
        <v/>
      </c>
      <c r="Q1913" s="131" t="str">
        <f t="shared" si="1103"/>
        <v/>
      </c>
      <c r="R1913" s="131" t="str">
        <f t="shared" si="1103"/>
        <v/>
      </c>
      <c r="S1913" s="131" t="str">
        <f t="shared" si="1103"/>
        <v/>
      </c>
      <c r="T1913" s="131" t="str">
        <f t="shared" si="1103"/>
        <v/>
      </c>
      <c r="U1913" s="131" t="str">
        <f t="shared" si="1103"/>
        <v/>
      </c>
      <c r="V1913" s="14"/>
      <c r="W1913" s="17" t="str">
        <f>IF(C1913="",IF(OR(AND($H1913&lt;&gt;"",C1913=""),AND($F1912=$F1913,$AK1913&lt;&gt;""),COUNTA($H$3:$H$100002)&gt;COUNTA($H$3:$H1913),$AE1913&lt;&gt;""),W1912,""),C1913)</f>
        <v/>
      </c>
      <c r="X1913" s="17" t="str">
        <f>IF(D1913="",IF(OR(AND($H1913&lt;&gt;"",D1913=""),AND($F1912=$F1913,$AK1913&lt;&gt;""),COUNTA($H$3:$H$100002)&gt;COUNTA($H$3:$H1913),$AE1913&lt;&gt;""),X1912,""),D1913)</f>
        <v/>
      </c>
      <c r="Y1913" s="17" t="str">
        <f>IF(E1913="",IF(OR(AND($H1913&lt;&gt;"",E1913=""),AND($F1912=$F1913,$AK1913&lt;&gt;""),COUNTA($H$3:$H$100002)&gt;COUNTA($H$3:$H1913),$AE1913&lt;&gt;""),Y1912,""),E1913)</f>
        <v/>
      </c>
      <c r="Z1913" s="27" t="str">
        <f t="shared" si="1080"/>
        <v/>
      </c>
      <c r="AA1913" s="2" t="str">
        <f>IF(F1913="","",COUNTA($F$3:F1913))</f>
        <v/>
      </c>
      <c r="AB1913" s="3" t="str">
        <f>IF(F1913="","",IFERROR(IF(F1913&lt;&gt;"",IFERROR(INDEX(設定!$C$3:$C$303,MATCH(F1913,設定!$C$3:$C$303,0),0),INDEX(設定!$C$3:$C$303,MATCH("*"&amp;F1913&amp;"*",設定!$C$3:$C$303,0),0)),""),"エラー"))</f>
        <v/>
      </c>
      <c r="AC1913" s="2" t="str">
        <f>IF(G1913="","",COUNTA($G$3:G1913))</f>
        <v/>
      </c>
      <c r="AD1913" s="3" t="str">
        <f>IF(G1913="","",IFERROR(IF(G1913&lt;&gt;"",IFERROR(INDEX(設定!$C$3:$C$303,MATCH(G1913,設定!$C$3:$C$303,0),0),INDEX(設定!$C$3:$C$303,MATCH("*"&amp;G1913&amp;"*",設定!$C$3:$C$303,0),0)),""),"エラー"))</f>
        <v/>
      </c>
      <c r="AE1913" s="3" t="str">
        <f>IFERROR(IF(AB1913="",IF(AND(H1913&lt;&gt;"",F1913=""),INDEX(AB$3:AB1913,MATCH(MAX(AA$3:AA1913),AA$3:AA1913,0),0),""),AB1913),"")</f>
        <v/>
      </c>
      <c r="AF1913" s="3" t="str">
        <f>IFERROR(IF(AD1913="",IF(AND(H1913&lt;&gt;"",G1913=""),INDEX(AD$3:AD1913,MATCH(MAX(AC$3:AC1913),AC$3:AC1913,0),0),""),AD1913),"")</f>
        <v/>
      </c>
      <c r="AG1913" s="2" t="str">
        <f>IF(AH1913="","",IF(OR(AH1913=AH1912,AH1913=AH1914),IF(AND(E1913="",AB1913="",AG1912&lt;&gt;""),MAX($AG$3:AG1912),MAX($AG$3:AG1912)+1),IF(AH1912=AH1913,AG1912,MAX($AG$3:AG1912)+1)))</f>
        <v/>
      </c>
      <c r="AH1913" s="12" t="str">
        <f t="shared" si="1081"/>
        <v/>
      </c>
      <c r="AI1913" s="12" t="str">
        <f t="shared" si="1082"/>
        <v/>
      </c>
      <c r="AJ1913" s="13" t="str">
        <f t="shared" si="1083"/>
        <v/>
      </c>
      <c r="AK1913" s="13" t="str">
        <f t="shared" si="1084"/>
        <v/>
      </c>
      <c r="AL1913" s="13" t="str">
        <f>IF(OR(AJ1913="",COUNTIF($AH$3:AH1913,AH1913)&lt;&gt;COUNTIF(AH$3:AH$100002,AH1913)),"",SUMIF(AH$3:AH$100002,AH1913,AJ$3:AJ$100002))</f>
        <v/>
      </c>
      <c r="AM1913" s="13" t="str">
        <f>IF(OR(AK1913="",COUNTIF($AH$3:AH1913,AH1913)&lt;&gt;COUNTIF(AH$3:AH$100002,AH1913)),"",SUMIF(AH$3:AH$100002,AH1913,AK$3:AK$100002))</f>
        <v/>
      </c>
      <c r="AO1913" s="13" t="str">
        <f t="shared" si="1075"/>
        <v/>
      </c>
      <c r="AP1913" s="13" t="str">
        <f t="shared" si="1075"/>
        <v/>
      </c>
      <c r="AQ1913" s="13" t="str">
        <f t="shared" si="1075"/>
        <v/>
      </c>
      <c r="AR1913" s="13" t="str">
        <f t="shared" si="1075"/>
        <v/>
      </c>
      <c r="AS1913" s="13" t="str">
        <f t="shared" si="1075"/>
        <v/>
      </c>
      <c r="AT1913" s="13" t="str">
        <f t="shared" si="1075"/>
        <v/>
      </c>
      <c r="AU1913" s="13" t="str">
        <f t="shared" si="1075"/>
        <v/>
      </c>
      <c r="AV1913" s="13" t="str">
        <f t="shared" si="1075"/>
        <v/>
      </c>
      <c r="AW1913" s="86" t="str">
        <f t="shared" si="1085"/>
        <v/>
      </c>
      <c r="AX1913" s="59" t="str">
        <f t="shared" si="1086"/>
        <v/>
      </c>
      <c r="AY1913" s="63" t="str">
        <f>IF(OR($BR1913="",BH1913=""),"",COUNT($BR$3:$BR1913))</f>
        <v/>
      </c>
      <c r="AZ1913" s="13" t="str">
        <f>IF(OR($BR1913="",BI1913=""),"",COUNT($BR$3:$BR1913))</f>
        <v/>
      </c>
      <c r="BA1913" s="13" t="str">
        <f>IF(OR($BR1913="",BJ1913=""),"",COUNT($BR$3:$BR1913))</f>
        <v/>
      </c>
      <c r="BB1913" s="13" t="str">
        <f>IF(OR($BR1913="",BK1913=""),"",COUNT($BR$3:$BR1913))</f>
        <v/>
      </c>
      <c r="BC1913" s="13" t="str">
        <f>IF(OR($BR1913="",BL1913=""),"",COUNT($BR$3:$BR1913))</f>
        <v/>
      </c>
      <c r="BD1913" s="13" t="str">
        <f>IF(OR($BR1913="",BM1913=""),"",COUNT($BR$3:$BR1913))</f>
        <v/>
      </c>
      <c r="BE1913" s="13" t="str">
        <f>IF(OR($BR1913="",BN1913=""),"",COUNT($BR$3:$BR1913))</f>
        <v/>
      </c>
      <c r="BF1913" s="13" t="str">
        <f>IF(OR($BR1913="",BO1913=""),"",COUNT($BR$3:$BR1913))</f>
        <v/>
      </c>
      <c r="BG1913" s="66" t="str">
        <f>IF(Z1913="","",COUNT($Z$3:Z1913))</f>
        <v/>
      </c>
      <c r="BH1913" s="13" t="str">
        <f>IF(AO1913="","",IF(AO1913=BH$2,(SUMIF($BV$3:$BV1913,BH$2,$BW$3:$BW1913)-SUMIF($BX$3:$BX1913,BH$2,$BY$3:$BY1913))*AO$1,""))</f>
        <v/>
      </c>
      <c r="BI1913" s="13" t="str">
        <f>IF(AP1913="","",IF(AP1913=BI$2,(SUMIF($BV$3:$BV1913,BI$2,$BW$3:$BW1913)-SUMIF($BX$3:$BX1913,BI$2,$BY$3:$BY1913))*AP$1,""))</f>
        <v/>
      </c>
      <c r="BJ1913" s="13" t="str">
        <f>IF(AQ1913="","",IF(AQ1913=BJ$2,(SUMIF($BV$3:$BV1913,BJ$2,$BW$3:$BW1913)-SUMIF($BX$3:$BX1913,BJ$2,$BY$3:$BY1913))*AQ$1,""))</f>
        <v/>
      </c>
      <c r="BK1913" s="13" t="str">
        <f>IF(AR1913="","",IF(AR1913=BK$2,(SUMIF($BV$3:$BV1913,BK$2,$BW$3:$BW1913)-SUMIF($BX$3:$BX1913,BK$2,$BY$3:$BY1913))*AR$1,""))</f>
        <v/>
      </c>
      <c r="BL1913" s="13" t="str">
        <f>IF(AS1913="","",IF(AS1913=BL$2,(SUMIF($BV$3:$BV1913,BL$2,$BW$3:$BW1913)-SUMIF($BX$3:$BX1913,BL$2,$BY$3:$BY1913))*AS$1,""))</f>
        <v/>
      </c>
      <c r="BM1913" s="13" t="str">
        <f>IF(AT1913="","",IF(AT1913=BM$2,(SUMIF($BV$3:$BV1913,BM$2,$BW$3:$BW1913)-SUMIF($BX$3:$BX1913,BM$2,$BY$3:$BY1913))*AT$1,""))</f>
        <v/>
      </c>
      <c r="BN1913" s="13" t="str">
        <f>IF(AU1913="","",IF(AU1913=BN$2,(SUMIF($BV$3:$BV1913,BN$2,$BW$3:$BW1913)-SUMIF($BX$3:$BX1913,BN$2,$BY$3:$BY1913))*AU$1,""))</f>
        <v/>
      </c>
      <c r="BO1913" s="13" t="str">
        <f>IF(AV1913="","",IF(AV1913=BO$2,(SUMIF($BV$3:$BV1913,BO$2,$BW$3:$BW1913)-SUMIF($BX$3:$BX1913,BO$2,$BY$3:$BY1913))*AV$1,""))</f>
        <v/>
      </c>
      <c r="BP1913" s="69"/>
      <c r="BQ1913" s="13" t="str">
        <f t="shared" si="1087"/>
        <v/>
      </c>
      <c r="BR1913" s="75" t="str">
        <f t="shared" si="1088"/>
        <v/>
      </c>
      <c r="BS1913" s="33" t="str">
        <f t="shared" si="1089"/>
        <v/>
      </c>
      <c r="BT1913" s="42" t="str">
        <f t="shared" si="1090"/>
        <v/>
      </c>
      <c r="BU1913" s="38" t="str">
        <f t="shared" si="1091"/>
        <v/>
      </c>
      <c r="BV1913" s="30" t="str">
        <f t="shared" si="1092"/>
        <v/>
      </c>
      <c r="BW1913" s="36" t="str">
        <f t="shared" si="1093"/>
        <v/>
      </c>
      <c r="BX1913" s="36" t="str">
        <f t="shared" si="1094"/>
        <v/>
      </c>
      <c r="BY1913" s="45" t="str">
        <f t="shared" si="1095"/>
        <v/>
      </c>
      <c r="BZ1913" s="12" t="str">
        <f t="shared" si="1096"/>
        <v/>
      </c>
      <c r="CA1913" s="47" t="str">
        <f t="shared" si="1097"/>
        <v/>
      </c>
      <c r="CB1913" s="32" t="str">
        <f t="shared" si="1098"/>
        <v/>
      </c>
      <c r="CC1913" s="32" t="str">
        <f t="shared" si="1099"/>
        <v/>
      </c>
      <c r="CD1913" s="32" t="str">
        <f t="shared" si="1100"/>
        <v/>
      </c>
      <c r="CE1913" s="48"/>
      <c r="CF1913" s="32" t="str">
        <f t="shared" si="1072"/>
        <v/>
      </c>
      <c r="CG1913" s="32" t="str">
        <f t="shared" si="1101"/>
        <v/>
      </c>
      <c r="CH1913" s="48"/>
    </row>
    <row r="1914" spans="2:86" ht="30" customHeight="1" x14ac:dyDescent="0.2">
      <c r="B1914" s="155"/>
      <c r="C1914" s="117"/>
      <c r="D1914" s="53"/>
      <c r="E1914" s="68"/>
      <c r="F1914" s="54"/>
      <c r="G1914" s="54"/>
      <c r="H1914" s="55"/>
      <c r="I1914" s="71"/>
      <c r="J1914" s="73"/>
      <c r="K1914" s="56"/>
      <c r="L1914" s="76" t="str">
        <f t="shared" si="1078"/>
        <v/>
      </c>
      <c r="M1914" s="77" t="str">
        <f t="shared" si="1079"/>
        <v/>
      </c>
      <c r="N1914" s="130" t="str">
        <f t="shared" si="1071"/>
        <v/>
      </c>
      <c r="O1914" s="131" t="str">
        <f t="shared" si="1103"/>
        <v/>
      </c>
      <c r="P1914" s="131" t="str">
        <f t="shared" si="1103"/>
        <v/>
      </c>
      <c r="Q1914" s="131" t="str">
        <f t="shared" si="1103"/>
        <v/>
      </c>
      <c r="R1914" s="131" t="str">
        <f t="shared" si="1103"/>
        <v/>
      </c>
      <c r="S1914" s="131" t="str">
        <f t="shared" si="1103"/>
        <v/>
      </c>
      <c r="T1914" s="131" t="str">
        <f t="shared" si="1103"/>
        <v/>
      </c>
      <c r="U1914" s="131" t="str">
        <f t="shared" si="1103"/>
        <v/>
      </c>
      <c r="V1914" s="14"/>
      <c r="W1914" s="17" t="str">
        <f>IF(C1914="",IF(OR(AND($H1914&lt;&gt;"",C1914=""),AND($F1913=$F1914,$AK1914&lt;&gt;""),COUNTA($H$3:$H$100002)&gt;COUNTA($H$3:$H1914),$AE1914&lt;&gt;""),W1913,""),C1914)</f>
        <v/>
      </c>
      <c r="X1914" s="17" t="str">
        <f>IF(D1914="",IF(OR(AND($H1914&lt;&gt;"",D1914=""),AND($F1913=$F1914,$AK1914&lt;&gt;""),COUNTA($H$3:$H$100002)&gt;COUNTA($H$3:$H1914),$AE1914&lt;&gt;""),X1913,""),D1914)</f>
        <v/>
      </c>
      <c r="Y1914" s="17" t="str">
        <f>IF(E1914="",IF(OR(AND($H1914&lt;&gt;"",E1914=""),AND($F1913=$F1914,$AK1914&lt;&gt;""),COUNTA($H$3:$H$100002)&gt;COUNTA($H$3:$H1914),$AE1914&lt;&gt;""),Y1913,""),E1914)</f>
        <v/>
      </c>
      <c r="Z1914" s="27" t="str">
        <f t="shared" si="1080"/>
        <v/>
      </c>
      <c r="AA1914" s="2" t="str">
        <f>IF(F1914="","",COUNTA($F$3:F1914))</f>
        <v/>
      </c>
      <c r="AB1914" s="3" t="str">
        <f>IF(F1914="","",IFERROR(IF(F1914&lt;&gt;"",IFERROR(INDEX(設定!$C$3:$C$303,MATCH(F1914,設定!$C$3:$C$303,0),0),INDEX(設定!$C$3:$C$303,MATCH("*"&amp;F1914&amp;"*",設定!$C$3:$C$303,0),0)),""),"エラー"))</f>
        <v/>
      </c>
      <c r="AC1914" s="2" t="str">
        <f>IF(G1914="","",COUNTA($G$3:G1914))</f>
        <v/>
      </c>
      <c r="AD1914" s="3" t="str">
        <f>IF(G1914="","",IFERROR(IF(G1914&lt;&gt;"",IFERROR(INDEX(設定!$C$3:$C$303,MATCH(G1914,設定!$C$3:$C$303,0),0),INDEX(設定!$C$3:$C$303,MATCH("*"&amp;G1914&amp;"*",設定!$C$3:$C$303,0),0)),""),"エラー"))</f>
        <v/>
      </c>
      <c r="AE1914" s="3" t="str">
        <f>IFERROR(IF(AB1914="",IF(AND(H1914&lt;&gt;"",F1914=""),INDEX(AB$3:AB1914,MATCH(MAX(AA$3:AA1914),AA$3:AA1914,0),0),""),AB1914),"")</f>
        <v/>
      </c>
      <c r="AF1914" s="3" t="str">
        <f>IFERROR(IF(AD1914="",IF(AND(H1914&lt;&gt;"",G1914=""),INDEX(AD$3:AD1914,MATCH(MAX(AC$3:AC1914),AC$3:AC1914,0),0),""),AD1914),"")</f>
        <v/>
      </c>
      <c r="AG1914" s="2" t="str">
        <f>IF(AH1914="","",IF(OR(AH1914=AH1913,AH1914=AH1915),IF(AND(E1914="",AB1914="",AG1913&lt;&gt;""),MAX($AG$3:AG1913),MAX($AG$3:AG1913)+1),IF(AH1913=AH1914,AG1913,MAX($AG$3:AG1913)+1)))</f>
        <v/>
      </c>
      <c r="AH1914" s="12" t="str">
        <f t="shared" si="1081"/>
        <v/>
      </c>
      <c r="AI1914" s="12" t="str">
        <f t="shared" si="1082"/>
        <v/>
      </c>
      <c r="AJ1914" s="13" t="str">
        <f t="shared" si="1083"/>
        <v/>
      </c>
      <c r="AK1914" s="13" t="str">
        <f t="shared" si="1084"/>
        <v/>
      </c>
      <c r="AL1914" s="13" t="str">
        <f>IF(OR(AJ1914="",COUNTIF($AH$3:AH1914,AH1914)&lt;&gt;COUNTIF(AH$3:AH$100002,AH1914)),"",SUMIF(AH$3:AH$100002,AH1914,AJ$3:AJ$100002))</f>
        <v/>
      </c>
      <c r="AM1914" s="13" t="str">
        <f>IF(OR(AK1914="",COUNTIF($AH$3:AH1914,AH1914)&lt;&gt;COUNTIF(AH$3:AH$100002,AH1914)),"",SUMIF(AH$3:AH$100002,AH1914,AK$3:AK$100002))</f>
        <v/>
      </c>
      <c r="AO1914" s="13" t="str">
        <f t="shared" ref="AO1914:AV1945" si="1104">IF($Z1914="","",IF(COUNTIF($AE1914:$AF1914,AO$2),AO$2,""))</f>
        <v/>
      </c>
      <c r="AP1914" s="13" t="str">
        <f t="shared" si="1104"/>
        <v/>
      </c>
      <c r="AQ1914" s="13" t="str">
        <f t="shared" si="1104"/>
        <v/>
      </c>
      <c r="AR1914" s="13" t="str">
        <f t="shared" si="1104"/>
        <v/>
      </c>
      <c r="AS1914" s="13" t="str">
        <f t="shared" si="1104"/>
        <v/>
      </c>
      <c r="AT1914" s="13" t="str">
        <f t="shared" si="1104"/>
        <v/>
      </c>
      <c r="AU1914" s="13" t="str">
        <f t="shared" si="1104"/>
        <v/>
      </c>
      <c r="AV1914" s="13" t="str">
        <f t="shared" si="1104"/>
        <v/>
      </c>
      <c r="AW1914" s="86" t="str">
        <f t="shared" si="1085"/>
        <v/>
      </c>
      <c r="AX1914" s="59" t="str">
        <f t="shared" si="1086"/>
        <v/>
      </c>
      <c r="AY1914" s="63" t="str">
        <f>IF(OR($BR1914="",BH1914=""),"",COUNT($BR$3:$BR1914))</f>
        <v/>
      </c>
      <c r="AZ1914" s="13" t="str">
        <f>IF(OR($BR1914="",BI1914=""),"",COUNT($BR$3:$BR1914))</f>
        <v/>
      </c>
      <c r="BA1914" s="13" t="str">
        <f>IF(OR($BR1914="",BJ1914=""),"",COUNT($BR$3:$BR1914))</f>
        <v/>
      </c>
      <c r="BB1914" s="13" t="str">
        <f>IF(OR($BR1914="",BK1914=""),"",COUNT($BR$3:$BR1914))</f>
        <v/>
      </c>
      <c r="BC1914" s="13" t="str">
        <f>IF(OR($BR1914="",BL1914=""),"",COUNT($BR$3:$BR1914))</f>
        <v/>
      </c>
      <c r="BD1914" s="13" t="str">
        <f>IF(OR($BR1914="",BM1914=""),"",COUNT($BR$3:$BR1914))</f>
        <v/>
      </c>
      <c r="BE1914" s="13" t="str">
        <f>IF(OR($BR1914="",BN1914=""),"",COUNT($BR$3:$BR1914))</f>
        <v/>
      </c>
      <c r="BF1914" s="13" t="str">
        <f>IF(OR($BR1914="",BO1914=""),"",COUNT($BR$3:$BR1914))</f>
        <v/>
      </c>
      <c r="BG1914" s="66" t="str">
        <f>IF(Z1914="","",COUNT($Z$3:Z1914))</f>
        <v/>
      </c>
      <c r="BH1914" s="13" t="str">
        <f>IF(AO1914="","",IF(AO1914=BH$2,(SUMIF($BV$3:$BV1914,BH$2,$BW$3:$BW1914)-SUMIF($BX$3:$BX1914,BH$2,$BY$3:$BY1914))*AO$1,""))</f>
        <v/>
      </c>
      <c r="BI1914" s="13" t="str">
        <f>IF(AP1914="","",IF(AP1914=BI$2,(SUMIF($BV$3:$BV1914,BI$2,$BW$3:$BW1914)-SUMIF($BX$3:$BX1914,BI$2,$BY$3:$BY1914))*AP$1,""))</f>
        <v/>
      </c>
      <c r="BJ1914" s="13" t="str">
        <f>IF(AQ1914="","",IF(AQ1914=BJ$2,(SUMIF($BV$3:$BV1914,BJ$2,$BW$3:$BW1914)-SUMIF($BX$3:$BX1914,BJ$2,$BY$3:$BY1914))*AQ$1,""))</f>
        <v/>
      </c>
      <c r="BK1914" s="13" t="str">
        <f>IF(AR1914="","",IF(AR1914=BK$2,(SUMIF($BV$3:$BV1914,BK$2,$BW$3:$BW1914)-SUMIF($BX$3:$BX1914,BK$2,$BY$3:$BY1914))*AR$1,""))</f>
        <v/>
      </c>
      <c r="BL1914" s="13" t="str">
        <f>IF(AS1914="","",IF(AS1914=BL$2,(SUMIF($BV$3:$BV1914,BL$2,$BW$3:$BW1914)-SUMIF($BX$3:$BX1914,BL$2,$BY$3:$BY1914))*AS$1,""))</f>
        <v/>
      </c>
      <c r="BM1914" s="13" t="str">
        <f>IF(AT1914="","",IF(AT1914=BM$2,(SUMIF($BV$3:$BV1914,BM$2,$BW$3:$BW1914)-SUMIF($BX$3:$BX1914,BM$2,$BY$3:$BY1914))*AT$1,""))</f>
        <v/>
      </c>
      <c r="BN1914" s="13" t="str">
        <f>IF(AU1914="","",IF(AU1914=BN$2,(SUMIF($BV$3:$BV1914,BN$2,$BW$3:$BW1914)-SUMIF($BX$3:$BX1914,BN$2,$BY$3:$BY1914))*AU$1,""))</f>
        <v/>
      </c>
      <c r="BO1914" s="13" t="str">
        <f>IF(AV1914="","",IF(AV1914=BO$2,(SUMIF($BV$3:$BV1914,BO$2,$BW$3:$BW1914)-SUMIF($BX$3:$BX1914,BO$2,$BY$3:$BY1914))*AV$1,""))</f>
        <v/>
      </c>
      <c r="BP1914" s="69"/>
      <c r="BQ1914" s="13" t="str">
        <f t="shared" si="1087"/>
        <v/>
      </c>
      <c r="BR1914" s="75" t="str">
        <f t="shared" si="1088"/>
        <v/>
      </c>
      <c r="BS1914" s="33" t="str">
        <f t="shared" si="1089"/>
        <v/>
      </c>
      <c r="BT1914" s="42" t="str">
        <f t="shared" si="1090"/>
        <v/>
      </c>
      <c r="BU1914" s="38" t="str">
        <f t="shared" si="1091"/>
        <v/>
      </c>
      <c r="BV1914" s="30" t="str">
        <f t="shared" si="1092"/>
        <v/>
      </c>
      <c r="BW1914" s="36" t="str">
        <f t="shared" si="1093"/>
        <v/>
      </c>
      <c r="BX1914" s="36" t="str">
        <f t="shared" si="1094"/>
        <v/>
      </c>
      <c r="BY1914" s="45" t="str">
        <f t="shared" si="1095"/>
        <v/>
      </c>
      <c r="BZ1914" s="12" t="str">
        <f t="shared" si="1096"/>
        <v/>
      </c>
      <c r="CA1914" s="47" t="str">
        <f t="shared" si="1097"/>
        <v/>
      </c>
      <c r="CB1914" s="32" t="str">
        <f t="shared" si="1098"/>
        <v/>
      </c>
      <c r="CC1914" s="32" t="str">
        <f t="shared" si="1099"/>
        <v/>
      </c>
      <c r="CD1914" s="32" t="str">
        <f t="shared" si="1100"/>
        <v/>
      </c>
      <c r="CE1914" s="48"/>
      <c r="CF1914" s="32" t="str">
        <f t="shared" si="1072"/>
        <v/>
      </c>
      <c r="CG1914" s="32" t="str">
        <f t="shared" si="1101"/>
        <v/>
      </c>
      <c r="CH1914" s="48"/>
    </row>
    <row r="1915" spans="2:86" ht="30" customHeight="1" x14ac:dyDescent="0.2">
      <c r="B1915" s="155"/>
      <c r="C1915" s="117"/>
      <c r="D1915" s="53"/>
      <c r="E1915" s="68"/>
      <c r="F1915" s="54"/>
      <c r="G1915" s="54"/>
      <c r="H1915" s="55"/>
      <c r="I1915" s="71"/>
      <c r="J1915" s="73"/>
      <c r="K1915" s="56"/>
      <c r="L1915" s="76" t="str">
        <f t="shared" si="1078"/>
        <v/>
      </c>
      <c r="M1915" s="77" t="str">
        <f t="shared" si="1079"/>
        <v/>
      </c>
      <c r="N1915" s="130" t="str">
        <f t="shared" si="1071"/>
        <v/>
      </c>
      <c r="O1915" s="131" t="str">
        <f t="shared" si="1103"/>
        <v/>
      </c>
      <c r="P1915" s="131" t="str">
        <f t="shared" si="1103"/>
        <v/>
      </c>
      <c r="Q1915" s="131" t="str">
        <f t="shared" si="1103"/>
        <v/>
      </c>
      <c r="R1915" s="131" t="str">
        <f t="shared" si="1103"/>
        <v/>
      </c>
      <c r="S1915" s="131" t="str">
        <f t="shared" si="1103"/>
        <v/>
      </c>
      <c r="T1915" s="131" t="str">
        <f t="shared" si="1103"/>
        <v/>
      </c>
      <c r="U1915" s="131" t="str">
        <f t="shared" si="1103"/>
        <v/>
      </c>
      <c r="V1915" s="14"/>
      <c r="W1915" s="17" t="str">
        <f>IF(C1915="",IF(OR(AND($H1915&lt;&gt;"",C1915=""),AND($F1914=$F1915,$AK1915&lt;&gt;""),COUNTA($H$3:$H$100002)&gt;COUNTA($H$3:$H1915),$AE1915&lt;&gt;""),W1914,""),C1915)</f>
        <v/>
      </c>
      <c r="X1915" s="17" t="str">
        <f>IF(D1915="",IF(OR(AND($H1915&lt;&gt;"",D1915=""),AND($F1914=$F1915,$AK1915&lt;&gt;""),COUNTA($H$3:$H$100002)&gt;COUNTA($H$3:$H1915),$AE1915&lt;&gt;""),X1914,""),D1915)</f>
        <v/>
      </c>
      <c r="Y1915" s="17" t="str">
        <f>IF(E1915="",IF(OR(AND($H1915&lt;&gt;"",E1915=""),AND($F1914=$F1915,$AK1915&lt;&gt;""),COUNTA($H$3:$H$100002)&gt;COUNTA($H$3:$H1915),$AE1915&lt;&gt;""),Y1914,""),E1915)</f>
        <v/>
      </c>
      <c r="Z1915" s="27" t="str">
        <f t="shared" si="1080"/>
        <v/>
      </c>
      <c r="AA1915" s="2" t="str">
        <f>IF(F1915="","",COUNTA($F$3:F1915))</f>
        <v/>
      </c>
      <c r="AB1915" s="3" t="str">
        <f>IF(F1915="","",IFERROR(IF(F1915&lt;&gt;"",IFERROR(INDEX(設定!$C$3:$C$303,MATCH(F1915,設定!$C$3:$C$303,0),0),INDEX(設定!$C$3:$C$303,MATCH("*"&amp;F1915&amp;"*",設定!$C$3:$C$303,0),0)),""),"エラー"))</f>
        <v/>
      </c>
      <c r="AC1915" s="2" t="str">
        <f>IF(G1915="","",COUNTA($G$3:G1915))</f>
        <v/>
      </c>
      <c r="AD1915" s="3" t="str">
        <f>IF(G1915="","",IFERROR(IF(G1915&lt;&gt;"",IFERROR(INDEX(設定!$C$3:$C$303,MATCH(G1915,設定!$C$3:$C$303,0),0),INDEX(設定!$C$3:$C$303,MATCH("*"&amp;G1915&amp;"*",設定!$C$3:$C$303,0),0)),""),"エラー"))</f>
        <v/>
      </c>
      <c r="AE1915" s="3" t="str">
        <f>IFERROR(IF(AB1915="",IF(AND(H1915&lt;&gt;"",F1915=""),INDEX(AB$3:AB1915,MATCH(MAX(AA$3:AA1915),AA$3:AA1915,0),0),""),AB1915),"")</f>
        <v/>
      </c>
      <c r="AF1915" s="3" t="str">
        <f>IFERROR(IF(AD1915="",IF(AND(H1915&lt;&gt;"",G1915=""),INDEX(AD$3:AD1915,MATCH(MAX(AC$3:AC1915),AC$3:AC1915,0),0),""),AD1915),"")</f>
        <v/>
      </c>
      <c r="AG1915" s="2" t="str">
        <f>IF(AH1915="","",IF(OR(AH1915=AH1914,AH1915=AH1916),IF(AND(E1915="",AB1915="",AG1914&lt;&gt;""),MAX($AG$3:AG1914),MAX($AG$3:AG1914)+1),IF(AH1914=AH1915,AG1914,MAX($AG$3:AG1914)+1)))</f>
        <v/>
      </c>
      <c r="AH1915" s="12" t="str">
        <f t="shared" si="1081"/>
        <v/>
      </c>
      <c r="AI1915" s="12" t="str">
        <f t="shared" si="1082"/>
        <v/>
      </c>
      <c r="AJ1915" s="13" t="str">
        <f t="shared" si="1083"/>
        <v/>
      </c>
      <c r="AK1915" s="13" t="str">
        <f t="shared" si="1084"/>
        <v/>
      </c>
      <c r="AL1915" s="13" t="str">
        <f>IF(OR(AJ1915="",COUNTIF($AH$3:AH1915,AH1915)&lt;&gt;COUNTIF(AH$3:AH$100002,AH1915)),"",SUMIF(AH$3:AH$100002,AH1915,AJ$3:AJ$100002))</f>
        <v/>
      </c>
      <c r="AM1915" s="13" t="str">
        <f>IF(OR(AK1915="",COUNTIF($AH$3:AH1915,AH1915)&lt;&gt;COUNTIF(AH$3:AH$100002,AH1915)),"",SUMIF(AH$3:AH$100002,AH1915,AK$3:AK$100002))</f>
        <v/>
      </c>
      <c r="AO1915" s="13" t="str">
        <f t="shared" si="1104"/>
        <v/>
      </c>
      <c r="AP1915" s="13" t="str">
        <f t="shared" si="1104"/>
        <v/>
      </c>
      <c r="AQ1915" s="13" t="str">
        <f t="shared" si="1104"/>
        <v/>
      </c>
      <c r="AR1915" s="13" t="str">
        <f t="shared" si="1104"/>
        <v/>
      </c>
      <c r="AS1915" s="13" t="str">
        <f t="shared" si="1104"/>
        <v/>
      </c>
      <c r="AT1915" s="13" t="str">
        <f t="shared" si="1104"/>
        <v/>
      </c>
      <c r="AU1915" s="13" t="str">
        <f t="shared" si="1104"/>
        <v/>
      </c>
      <c r="AV1915" s="13" t="str">
        <f t="shared" si="1104"/>
        <v/>
      </c>
      <c r="AW1915" s="86" t="str">
        <f t="shared" si="1085"/>
        <v/>
      </c>
      <c r="AX1915" s="59" t="str">
        <f t="shared" si="1086"/>
        <v/>
      </c>
      <c r="AY1915" s="63" t="str">
        <f>IF(OR($BR1915="",BH1915=""),"",COUNT($BR$3:$BR1915))</f>
        <v/>
      </c>
      <c r="AZ1915" s="13" t="str">
        <f>IF(OR($BR1915="",BI1915=""),"",COUNT($BR$3:$BR1915))</f>
        <v/>
      </c>
      <c r="BA1915" s="13" t="str">
        <f>IF(OR($BR1915="",BJ1915=""),"",COUNT($BR$3:$BR1915))</f>
        <v/>
      </c>
      <c r="BB1915" s="13" t="str">
        <f>IF(OR($BR1915="",BK1915=""),"",COUNT($BR$3:$BR1915))</f>
        <v/>
      </c>
      <c r="BC1915" s="13" t="str">
        <f>IF(OR($BR1915="",BL1915=""),"",COUNT($BR$3:$BR1915))</f>
        <v/>
      </c>
      <c r="BD1915" s="13" t="str">
        <f>IF(OR($BR1915="",BM1915=""),"",COUNT($BR$3:$BR1915))</f>
        <v/>
      </c>
      <c r="BE1915" s="13" t="str">
        <f>IF(OR($BR1915="",BN1915=""),"",COUNT($BR$3:$BR1915))</f>
        <v/>
      </c>
      <c r="BF1915" s="13" t="str">
        <f>IF(OR($BR1915="",BO1915=""),"",COUNT($BR$3:$BR1915))</f>
        <v/>
      </c>
      <c r="BG1915" s="66" t="str">
        <f>IF(Z1915="","",COUNT($Z$3:Z1915))</f>
        <v/>
      </c>
      <c r="BH1915" s="13" t="str">
        <f>IF(AO1915="","",IF(AO1915=BH$2,(SUMIF($BV$3:$BV1915,BH$2,$BW$3:$BW1915)-SUMIF($BX$3:$BX1915,BH$2,$BY$3:$BY1915))*AO$1,""))</f>
        <v/>
      </c>
      <c r="BI1915" s="13" t="str">
        <f>IF(AP1915="","",IF(AP1915=BI$2,(SUMIF($BV$3:$BV1915,BI$2,$BW$3:$BW1915)-SUMIF($BX$3:$BX1915,BI$2,$BY$3:$BY1915))*AP$1,""))</f>
        <v/>
      </c>
      <c r="BJ1915" s="13" t="str">
        <f>IF(AQ1915="","",IF(AQ1915=BJ$2,(SUMIF($BV$3:$BV1915,BJ$2,$BW$3:$BW1915)-SUMIF($BX$3:$BX1915,BJ$2,$BY$3:$BY1915))*AQ$1,""))</f>
        <v/>
      </c>
      <c r="BK1915" s="13" t="str">
        <f>IF(AR1915="","",IF(AR1915=BK$2,(SUMIF($BV$3:$BV1915,BK$2,$BW$3:$BW1915)-SUMIF($BX$3:$BX1915,BK$2,$BY$3:$BY1915))*AR$1,""))</f>
        <v/>
      </c>
      <c r="BL1915" s="13" t="str">
        <f>IF(AS1915="","",IF(AS1915=BL$2,(SUMIF($BV$3:$BV1915,BL$2,$BW$3:$BW1915)-SUMIF($BX$3:$BX1915,BL$2,$BY$3:$BY1915))*AS$1,""))</f>
        <v/>
      </c>
      <c r="BM1915" s="13" t="str">
        <f>IF(AT1915="","",IF(AT1915=BM$2,(SUMIF($BV$3:$BV1915,BM$2,$BW$3:$BW1915)-SUMIF($BX$3:$BX1915,BM$2,$BY$3:$BY1915))*AT$1,""))</f>
        <v/>
      </c>
      <c r="BN1915" s="13" t="str">
        <f>IF(AU1915="","",IF(AU1915=BN$2,(SUMIF($BV$3:$BV1915,BN$2,$BW$3:$BW1915)-SUMIF($BX$3:$BX1915,BN$2,$BY$3:$BY1915))*AU$1,""))</f>
        <v/>
      </c>
      <c r="BO1915" s="13" t="str">
        <f>IF(AV1915="","",IF(AV1915=BO$2,(SUMIF($BV$3:$BV1915,BO$2,$BW$3:$BW1915)-SUMIF($BX$3:$BX1915,BO$2,$BY$3:$BY1915))*AV$1,""))</f>
        <v/>
      </c>
      <c r="BP1915" s="69"/>
      <c r="BQ1915" s="13" t="str">
        <f t="shared" si="1087"/>
        <v/>
      </c>
      <c r="BR1915" s="75" t="str">
        <f t="shared" si="1088"/>
        <v/>
      </c>
      <c r="BS1915" s="33" t="str">
        <f t="shared" si="1089"/>
        <v/>
      </c>
      <c r="BT1915" s="42" t="str">
        <f t="shared" si="1090"/>
        <v/>
      </c>
      <c r="BU1915" s="38" t="str">
        <f t="shared" si="1091"/>
        <v/>
      </c>
      <c r="BV1915" s="30" t="str">
        <f t="shared" si="1092"/>
        <v/>
      </c>
      <c r="BW1915" s="36" t="str">
        <f t="shared" si="1093"/>
        <v/>
      </c>
      <c r="BX1915" s="36" t="str">
        <f t="shared" si="1094"/>
        <v/>
      </c>
      <c r="BY1915" s="45" t="str">
        <f t="shared" si="1095"/>
        <v/>
      </c>
      <c r="BZ1915" s="12" t="str">
        <f t="shared" si="1096"/>
        <v/>
      </c>
      <c r="CA1915" s="47" t="str">
        <f t="shared" si="1097"/>
        <v/>
      </c>
      <c r="CB1915" s="32" t="str">
        <f t="shared" si="1098"/>
        <v/>
      </c>
      <c r="CC1915" s="32" t="str">
        <f t="shared" si="1099"/>
        <v/>
      </c>
      <c r="CD1915" s="32" t="str">
        <f t="shared" si="1100"/>
        <v/>
      </c>
      <c r="CE1915" s="48"/>
      <c r="CF1915" s="32" t="str">
        <f t="shared" si="1072"/>
        <v/>
      </c>
      <c r="CG1915" s="32" t="str">
        <f t="shared" si="1101"/>
        <v/>
      </c>
      <c r="CH1915" s="48"/>
    </row>
    <row r="1916" spans="2:86" ht="30" customHeight="1" x14ac:dyDescent="0.2">
      <c r="B1916" s="155"/>
      <c r="C1916" s="117"/>
      <c r="D1916" s="53"/>
      <c r="E1916" s="68"/>
      <c r="F1916" s="54"/>
      <c r="G1916" s="54"/>
      <c r="H1916" s="55"/>
      <c r="I1916" s="71"/>
      <c r="J1916" s="73"/>
      <c r="K1916" s="56"/>
      <c r="L1916" s="76" t="str">
        <f t="shared" si="1078"/>
        <v/>
      </c>
      <c r="M1916" s="77" t="str">
        <f t="shared" si="1079"/>
        <v/>
      </c>
      <c r="N1916" s="130" t="str">
        <f t="shared" si="1071"/>
        <v/>
      </c>
      <c r="O1916" s="131" t="str">
        <f t="shared" si="1103"/>
        <v/>
      </c>
      <c r="P1916" s="131" t="str">
        <f t="shared" si="1103"/>
        <v/>
      </c>
      <c r="Q1916" s="131" t="str">
        <f t="shared" si="1103"/>
        <v/>
      </c>
      <c r="R1916" s="131" t="str">
        <f t="shared" si="1103"/>
        <v/>
      </c>
      <c r="S1916" s="131" t="str">
        <f t="shared" si="1103"/>
        <v/>
      </c>
      <c r="T1916" s="131" t="str">
        <f t="shared" si="1103"/>
        <v/>
      </c>
      <c r="U1916" s="131" t="str">
        <f t="shared" si="1103"/>
        <v/>
      </c>
      <c r="V1916" s="14"/>
      <c r="W1916" s="17" t="str">
        <f>IF(C1916="",IF(OR(AND($H1916&lt;&gt;"",C1916=""),AND($F1915=$F1916,$AK1916&lt;&gt;""),COUNTA($H$3:$H$100002)&gt;COUNTA($H$3:$H1916),$AE1916&lt;&gt;""),W1915,""),C1916)</f>
        <v/>
      </c>
      <c r="X1916" s="17" t="str">
        <f>IF(D1916="",IF(OR(AND($H1916&lt;&gt;"",D1916=""),AND($F1915=$F1916,$AK1916&lt;&gt;""),COUNTA($H$3:$H$100002)&gt;COUNTA($H$3:$H1916),$AE1916&lt;&gt;""),X1915,""),D1916)</f>
        <v/>
      </c>
      <c r="Y1916" s="17" t="str">
        <f>IF(E1916="",IF(OR(AND($H1916&lt;&gt;"",E1916=""),AND($F1915=$F1916,$AK1916&lt;&gt;""),COUNTA($H$3:$H$100002)&gt;COUNTA($H$3:$H1916),$AE1916&lt;&gt;""),Y1915,""),E1916)</f>
        <v/>
      </c>
      <c r="Z1916" s="27" t="str">
        <f t="shared" si="1080"/>
        <v/>
      </c>
      <c r="AA1916" s="2" t="str">
        <f>IF(F1916="","",COUNTA($F$3:F1916))</f>
        <v/>
      </c>
      <c r="AB1916" s="3" t="str">
        <f>IF(F1916="","",IFERROR(IF(F1916&lt;&gt;"",IFERROR(INDEX(設定!$C$3:$C$303,MATCH(F1916,設定!$C$3:$C$303,0),0),INDEX(設定!$C$3:$C$303,MATCH("*"&amp;F1916&amp;"*",設定!$C$3:$C$303,0),0)),""),"エラー"))</f>
        <v/>
      </c>
      <c r="AC1916" s="2" t="str">
        <f>IF(G1916="","",COUNTA($G$3:G1916))</f>
        <v/>
      </c>
      <c r="AD1916" s="3" t="str">
        <f>IF(G1916="","",IFERROR(IF(G1916&lt;&gt;"",IFERROR(INDEX(設定!$C$3:$C$303,MATCH(G1916,設定!$C$3:$C$303,0),0),INDEX(設定!$C$3:$C$303,MATCH("*"&amp;G1916&amp;"*",設定!$C$3:$C$303,0),0)),""),"エラー"))</f>
        <v/>
      </c>
      <c r="AE1916" s="3" t="str">
        <f>IFERROR(IF(AB1916="",IF(AND(H1916&lt;&gt;"",F1916=""),INDEX(AB$3:AB1916,MATCH(MAX(AA$3:AA1916),AA$3:AA1916,0),0),""),AB1916),"")</f>
        <v/>
      </c>
      <c r="AF1916" s="3" t="str">
        <f>IFERROR(IF(AD1916="",IF(AND(H1916&lt;&gt;"",G1916=""),INDEX(AD$3:AD1916,MATCH(MAX(AC$3:AC1916),AC$3:AC1916,0),0),""),AD1916),"")</f>
        <v/>
      </c>
      <c r="AG1916" s="2" t="str">
        <f>IF(AH1916="","",IF(OR(AH1916=AH1915,AH1916=AH1917),IF(AND(E1916="",AB1916="",AG1915&lt;&gt;""),MAX($AG$3:AG1915),MAX($AG$3:AG1915)+1),IF(AH1915=AH1916,AG1915,MAX($AG$3:AG1915)+1)))</f>
        <v/>
      </c>
      <c r="AH1916" s="12" t="str">
        <f t="shared" si="1081"/>
        <v/>
      </c>
      <c r="AI1916" s="12" t="str">
        <f t="shared" si="1082"/>
        <v/>
      </c>
      <c r="AJ1916" s="13" t="str">
        <f t="shared" si="1083"/>
        <v/>
      </c>
      <c r="AK1916" s="13" t="str">
        <f t="shared" si="1084"/>
        <v/>
      </c>
      <c r="AL1916" s="13" t="str">
        <f>IF(OR(AJ1916="",COUNTIF($AH$3:AH1916,AH1916)&lt;&gt;COUNTIF(AH$3:AH$100002,AH1916)),"",SUMIF(AH$3:AH$100002,AH1916,AJ$3:AJ$100002))</f>
        <v/>
      </c>
      <c r="AM1916" s="13" t="str">
        <f>IF(OR(AK1916="",COUNTIF($AH$3:AH1916,AH1916)&lt;&gt;COUNTIF(AH$3:AH$100002,AH1916)),"",SUMIF(AH$3:AH$100002,AH1916,AK$3:AK$100002))</f>
        <v/>
      </c>
      <c r="AO1916" s="13" t="str">
        <f t="shared" si="1104"/>
        <v/>
      </c>
      <c r="AP1916" s="13" t="str">
        <f t="shared" si="1104"/>
        <v/>
      </c>
      <c r="AQ1916" s="13" t="str">
        <f t="shared" si="1104"/>
        <v/>
      </c>
      <c r="AR1916" s="13" t="str">
        <f t="shared" si="1104"/>
        <v/>
      </c>
      <c r="AS1916" s="13" t="str">
        <f t="shared" si="1104"/>
        <v/>
      </c>
      <c r="AT1916" s="13" t="str">
        <f t="shared" si="1104"/>
        <v/>
      </c>
      <c r="AU1916" s="13" t="str">
        <f t="shared" si="1104"/>
        <v/>
      </c>
      <c r="AV1916" s="13" t="str">
        <f t="shared" si="1104"/>
        <v/>
      </c>
      <c r="AW1916" s="86" t="str">
        <f t="shared" si="1085"/>
        <v/>
      </c>
      <c r="AX1916" s="59" t="str">
        <f t="shared" si="1086"/>
        <v/>
      </c>
      <c r="AY1916" s="63" t="str">
        <f>IF(OR($BR1916="",BH1916=""),"",COUNT($BR$3:$BR1916))</f>
        <v/>
      </c>
      <c r="AZ1916" s="13" t="str">
        <f>IF(OR($BR1916="",BI1916=""),"",COUNT($BR$3:$BR1916))</f>
        <v/>
      </c>
      <c r="BA1916" s="13" t="str">
        <f>IF(OR($BR1916="",BJ1916=""),"",COUNT($BR$3:$BR1916))</f>
        <v/>
      </c>
      <c r="BB1916" s="13" t="str">
        <f>IF(OR($BR1916="",BK1916=""),"",COUNT($BR$3:$BR1916))</f>
        <v/>
      </c>
      <c r="BC1916" s="13" t="str">
        <f>IF(OR($BR1916="",BL1916=""),"",COUNT($BR$3:$BR1916))</f>
        <v/>
      </c>
      <c r="BD1916" s="13" t="str">
        <f>IF(OR($BR1916="",BM1916=""),"",COUNT($BR$3:$BR1916))</f>
        <v/>
      </c>
      <c r="BE1916" s="13" t="str">
        <f>IF(OR($BR1916="",BN1916=""),"",COUNT($BR$3:$BR1916))</f>
        <v/>
      </c>
      <c r="BF1916" s="13" t="str">
        <f>IF(OR($BR1916="",BO1916=""),"",COUNT($BR$3:$BR1916))</f>
        <v/>
      </c>
      <c r="BG1916" s="66" t="str">
        <f>IF(Z1916="","",COUNT($Z$3:Z1916))</f>
        <v/>
      </c>
      <c r="BH1916" s="13" t="str">
        <f>IF(AO1916="","",IF(AO1916=BH$2,(SUMIF($BV$3:$BV1916,BH$2,$BW$3:$BW1916)-SUMIF($BX$3:$BX1916,BH$2,$BY$3:$BY1916))*AO$1,""))</f>
        <v/>
      </c>
      <c r="BI1916" s="13" t="str">
        <f>IF(AP1916="","",IF(AP1916=BI$2,(SUMIF($BV$3:$BV1916,BI$2,$BW$3:$BW1916)-SUMIF($BX$3:$BX1916,BI$2,$BY$3:$BY1916))*AP$1,""))</f>
        <v/>
      </c>
      <c r="BJ1916" s="13" t="str">
        <f>IF(AQ1916="","",IF(AQ1916=BJ$2,(SUMIF($BV$3:$BV1916,BJ$2,$BW$3:$BW1916)-SUMIF($BX$3:$BX1916,BJ$2,$BY$3:$BY1916))*AQ$1,""))</f>
        <v/>
      </c>
      <c r="BK1916" s="13" t="str">
        <f>IF(AR1916="","",IF(AR1916=BK$2,(SUMIF($BV$3:$BV1916,BK$2,$BW$3:$BW1916)-SUMIF($BX$3:$BX1916,BK$2,$BY$3:$BY1916))*AR$1,""))</f>
        <v/>
      </c>
      <c r="BL1916" s="13" t="str">
        <f>IF(AS1916="","",IF(AS1916=BL$2,(SUMIF($BV$3:$BV1916,BL$2,$BW$3:$BW1916)-SUMIF($BX$3:$BX1916,BL$2,$BY$3:$BY1916))*AS$1,""))</f>
        <v/>
      </c>
      <c r="BM1916" s="13" t="str">
        <f>IF(AT1916="","",IF(AT1916=BM$2,(SUMIF($BV$3:$BV1916,BM$2,$BW$3:$BW1916)-SUMIF($BX$3:$BX1916,BM$2,$BY$3:$BY1916))*AT$1,""))</f>
        <v/>
      </c>
      <c r="BN1916" s="13" t="str">
        <f>IF(AU1916="","",IF(AU1916=BN$2,(SUMIF($BV$3:$BV1916,BN$2,$BW$3:$BW1916)-SUMIF($BX$3:$BX1916,BN$2,$BY$3:$BY1916))*AU$1,""))</f>
        <v/>
      </c>
      <c r="BO1916" s="13" t="str">
        <f>IF(AV1916="","",IF(AV1916=BO$2,(SUMIF($BV$3:$BV1916,BO$2,$BW$3:$BW1916)-SUMIF($BX$3:$BX1916,BO$2,$BY$3:$BY1916))*AV$1,""))</f>
        <v/>
      </c>
      <c r="BP1916" s="69"/>
      <c r="BQ1916" s="13" t="str">
        <f t="shared" si="1087"/>
        <v/>
      </c>
      <c r="BR1916" s="75" t="str">
        <f t="shared" si="1088"/>
        <v/>
      </c>
      <c r="BS1916" s="33" t="str">
        <f t="shared" si="1089"/>
        <v/>
      </c>
      <c r="BT1916" s="42" t="str">
        <f t="shared" si="1090"/>
        <v/>
      </c>
      <c r="BU1916" s="38" t="str">
        <f t="shared" si="1091"/>
        <v/>
      </c>
      <c r="BV1916" s="30" t="str">
        <f t="shared" si="1092"/>
        <v/>
      </c>
      <c r="BW1916" s="36" t="str">
        <f t="shared" si="1093"/>
        <v/>
      </c>
      <c r="BX1916" s="36" t="str">
        <f t="shared" si="1094"/>
        <v/>
      </c>
      <c r="BY1916" s="45" t="str">
        <f t="shared" si="1095"/>
        <v/>
      </c>
      <c r="BZ1916" s="12" t="str">
        <f t="shared" si="1096"/>
        <v/>
      </c>
      <c r="CA1916" s="47" t="str">
        <f t="shared" si="1097"/>
        <v/>
      </c>
      <c r="CB1916" s="32" t="str">
        <f t="shared" si="1098"/>
        <v/>
      </c>
      <c r="CC1916" s="32" t="str">
        <f t="shared" si="1099"/>
        <v/>
      </c>
      <c r="CD1916" s="32" t="str">
        <f t="shared" si="1100"/>
        <v/>
      </c>
      <c r="CE1916" s="48"/>
      <c r="CF1916" s="32" t="str">
        <f t="shared" si="1072"/>
        <v/>
      </c>
      <c r="CG1916" s="32" t="str">
        <f t="shared" si="1101"/>
        <v/>
      </c>
      <c r="CH1916" s="48"/>
    </row>
    <row r="1917" spans="2:86" ht="30" customHeight="1" x14ac:dyDescent="0.2">
      <c r="B1917" s="155"/>
      <c r="C1917" s="117"/>
      <c r="D1917" s="53"/>
      <c r="E1917" s="68"/>
      <c r="F1917" s="54"/>
      <c r="G1917" s="54"/>
      <c r="H1917" s="55"/>
      <c r="I1917" s="71"/>
      <c r="J1917" s="73"/>
      <c r="K1917" s="56"/>
      <c r="L1917" s="76" t="str">
        <f t="shared" si="1078"/>
        <v/>
      </c>
      <c r="M1917" s="77" t="str">
        <f t="shared" si="1079"/>
        <v/>
      </c>
      <c r="N1917" s="130" t="str">
        <f t="shared" si="1071"/>
        <v/>
      </c>
      <c r="O1917" s="131" t="str">
        <f t="shared" si="1103"/>
        <v/>
      </c>
      <c r="P1917" s="131" t="str">
        <f t="shared" si="1103"/>
        <v/>
      </c>
      <c r="Q1917" s="131" t="str">
        <f t="shared" si="1103"/>
        <v/>
      </c>
      <c r="R1917" s="131" t="str">
        <f t="shared" si="1103"/>
        <v/>
      </c>
      <c r="S1917" s="131" t="str">
        <f t="shared" si="1103"/>
        <v/>
      </c>
      <c r="T1917" s="131" t="str">
        <f t="shared" si="1103"/>
        <v/>
      </c>
      <c r="U1917" s="131" t="str">
        <f t="shared" si="1103"/>
        <v/>
      </c>
      <c r="V1917" s="14"/>
      <c r="W1917" s="17" t="str">
        <f>IF(C1917="",IF(OR(AND($H1917&lt;&gt;"",C1917=""),AND($F1916=$F1917,$AK1917&lt;&gt;""),COUNTA($H$3:$H$100002)&gt;COUNTA($H$3:$H1917),$AE1917&lt;&gt;""),W1916,""),C1917)</f>
        <v/>
      </c>
      <c r="X1917" s="17" t="str">
        <f>IF(D1917="",IF(OR(AND($H1917&lt;&gt;"",D1917=""),AND($F1916=$F1917,$AK1917&lt;&gt;""),COUNTA($H$3:$H$100002)&gt;COUNTA($H$3:$H1917),$AE1917&lt;&gt;""),X1916,""),D1917)</f>
        <v/>
      </c>
      <c r="Y1917" s="17" t="str">
        <f>IF(E1917="",IF(OR(AND($H1917&lt;&gt;"",E1917=""),AND($F1916=$F1917,$AK1917&lt;&gt;""),COUNTA($H$3:$H$100002)&gt;COUNTA($H$3:$H1917),$AE1917&lt;&gt;""),Y1916,""),E1917)</f>
        <v/>
      </c>
      <c r="Z1917" s="27" t="str">
        <f t="shared" si="1080"/>
        <v/>
      </c>
      <c r="AA1917" s="2" t="str">
        <f>IF(F1917="","",COUNTA($F$3:F1917))</f>
        <v/>
      </c>
      <c r="AB1917" s="3" t="str">
        <f>IF(F1917="","",IFERROR(IF(F1917&lt;&gt;"",IFERROR(INDEX(設定!$C$3:$C$303,MATCH(F1917,設定!$C$3:$C$303,0),0),INDEX(設定!$C$3:$C$303,MATCH("*"&amp;F1917&amp;"*",設定!$C$3:$C$303,0),0)),""),"エラー"))</f>
        <v/>
      </c>
      <c r="AC1917" s="2" t="str">
        <f>IF(G1917="","",COUNTA($G$3:G1917))</f>
        <v/>
      </c>
      <c r="AD1917" s="3" t="str">
        <f>IF(G1917="","",IFERROR(IF(G1917&lt;&gt;"",IFERROR(INDEX(設定!$C$3:$C$303,MATCH(G1917,設定!$C$3:$C$303,0),0),INDEX(設定!$C$3:$C$303,MATCH("*"&amp;G1917&amp;"*",設定!$C$3:$C$303,0),0)),""),"エラー"))</f>
        <v/>
      </c>
      <c r="AE1917" s="3" t="str">
        <f>IFERROR(IF(AB1917="",IF(AND(H1917&lt;&gt;"",F1917=""),INDEX(AB$3:AB1917,MATCH(MAX(AA$3:AA1917),AA$3:AA1917,0),0),""),AB1917),"")</f>
        <v/>
      </c>
      <c r="AF1917" s="3" t="str">
        <f>IFERROR(IF(AD1917="",IF(AND(H1917&lt;&gt;"",G1917=""),INDEX(AD$3:AD1917,MATCH(MAX(AC$3:AC1917),AC$3:AC1917,0),0),""),AD1917),"")</f>
        <v/>
      </c>
      <c r="AG1917" s="2" t="str">
        <f>IF(AH1917="","",IF(OR(AH1917=AH1916,AH1917=AH1918),IF(AND(E1917="",AB1917="",AG1916&lt;&gt;""),MAX($AG$3:AG1916),MAX($AG$3:AG1916)+1),IF(AH1916=AH1917,AG1916,MAX($AG$3:AG1916)+1)))</f>
        <v/>
      </c>
      <c r="AH1917" s="12" t="str">
        <f t="shared" si="1081"/>
        <v/>
      </c>
      <c r="AI1917" s="12" t="str">
        <f t="shared" si="1082"/>
        <v/>
      </c>
      <c r="AJ1917" s="13" t="str">
        <f t="shared" si="1083"/>
        <v/>
      </c>
      <c r="AK1917" s="13" t="str">
        <f t="shared" si="1084"/>
        <v/>
      </c>
      <c r="AL1917" s="13" t="str">
        <f>IF(OR(AJ1917="",COUNTIF($AH$3:AH1917,AH1917)&lt;&gt;COUNTIF(AH$3:AH$100002,AH1917)),"",SUMIF(AH$3:AH$100002,AH1917,AJ$3:AJ$100002))</f>
        <v/>
      </c>
      <c r="AM1917" s="13" t="str">
        <f>IF(OR(AK1917="",COUNTIF($AH$3:AH1917,AH1917)&lt;&gt;COUNTIF(AH$3:AH$100002,AH1917)),"",SUMIF(AH$3:AH$100002,AH1917,AK$3:AK$100002))</f>
        <v/>
      </c>
      <c r="AO1917" s="13" t="str">
        <f t="shared" si="1104"/>
        <v/>
      </c>
      <c r="AP1917" s="13" t="str">
        <f t="shared" si="1104"/>
        <v/>
      </c>
      <c r="AQ1917" s="13" t="str">
        <f t="shared" si="1104"/>
        <v/>
      </c>
      <c r="AR1917" s="13" t="str">
        <f t="shared" si="1104"/>
        <v/>
      </c>
      <c r="AS1917" s="13" t="str">
        <f t="shared" si="1104"/>
        <v/>
      </c>
      <c r="AT1917" s="13" t="str">
        <f t="shared" si="1104"/>
        <v/>
      </c>
      <c r="AU1917" s="13" t="str">
        <f t="shared" si="1104"/>
        <v/>
      </c>
      <c r="AV1917" s="13" t="str">
        <f t="shared" si="1104"/>
        <v/>
      </c>
      <c r="AW1917" s="86" t="str">
        <f t="shared" si="1085"/>
        <v/>
      </c>
      <c r="AX1917" s="59" t="str">
        <f t="shared" si="1086"/>
        <v/>
      </c>
      <c r="AY1917" s="63" t="str">
        <f>IF(OR($BR1917="",BH1917=""),"",COUNT($BR$3:$BR1917))</f>
        <v/>
      </c>
      <c r="AZ1917" s="13" t="str">
        <f>IF(OR($BR1917="",BI1917=""),"",COUNT($BR$3:$BR1917))</f>
        <v/>
      </c>
      <c r="BA1917" s="13" t="str">
        <f>IF(OR($BR1917="",BJ1917=""),"",COUNT($BR$3:$BR1917))</f>
        <v/>
      </c>
      <c r="BB1917" s="13" t="str">
        <f>IF(OR($BR1917="",BK1917=""),"",COUNT($BR$3:$BR1917))</f>
        <v/>
      </c>
      <c r="BC1917" s="13" t="str">
        <f>IF(OR($BR1917="",BL1917=""),"",COUNT($BR$3:$BR1917))</f>
        <v/>
      </c>
      <c r="BD1917" s="13" t="str">
        <f>IF(OR($BR1917="",BM1917=""),"",COUNT($BR$3:$BR1917))</f>
        <v/>
      </c>
      <c r="BE1917" s="13" t="str">
        <f>IF(OR($BR1917="",BN1917=""),"",COUNT($BR$3:$BR1917))</f>
        <v/>
      </c>
      <c r="BF1917" s="13" t="str">
        <f>IF(OR($BR1917="",BO1917=""),"",COUNT($BR$3:$BR1917))</f>
        <v/>
      </c>
      <c r="BG1917" s="66" t="str">
        <f>IF(Z1917="","",COUNT($Z$3:Z1917))</f>
        <v/>
      </c>
      <c r="BH1917" s="13" t="str">
        <f>IF(AO1917="","",IF(AO1917=BH$2,(SUMIF($BV$3:$BV1917,BH$2,$BW$3:$BW1917)-SUMIF($BX$3:$BX1917,BH$2,$BY$3:$BY1917))*AO$1,""))</f>
        <v/>
      </c>
      <c r="BI1917" s="13" t="str">
        <f>IF(AP1917="","",IF(AP1917=BI$2,(SUMIF($BV$3:$BV1917,BI$2,$BW$3:$BW1917)-SUMIF($BX$3:$BX1917,BI$2,$BY$3:$BY1917))*AP$1,""))</f>
        <v/>
      </c>
      <c r="BJ1917" s="13" t="str">
        <f>IF(AQ1917="","",IF(AQ1917=BJ$2,(SUMIF($BV$3:$BV1917,BJ$2,$BW$3:$BW1917)-SUMIF($BX$3:$BX1917,BJ$2,$BY$3:$BY1917))*AQ$1,""))</f>
        <v/>
      </c>
      <c r="BK1917" s="13" t="str">
        <f>IF(AR1917="","",IF(AR1917=BK$2,(SUMIF($BV$3:$BV1917,BK$2,$BW$3:$BW1917)-SUMIF($BX$3:$BX1917,BK$2,$BY$3:$BY1917))*AR$1,""))</f>
        <v/>
      </c>
      <c r="BL1917" s="13" t="str">
        <f>IF(AS1917="","",IF(AS1917=BL$2,(SUMIF($BV$3:$BV1917,BL$2,$BW$3:$BW1917)-SUMIF($BX$3:$BX1917,BL$2,$BY$3:$BY1917))*AS$1,""))</f>
        <v/>
      </c>
      <c r="BM1917" s="13" t="str">
        <f>IF(AT1917="","",IF(AT1917=BM$2,(SUMIF($BV$3:$BV1917,BM$2,$BW$3:$BW1917)-SUMIF($BX$3:$BX1917,BM$2,$BY$3:$BY1917))*AT$1,""))</f>
        <v/>
      </c>
      <c r="BN1917" s="13" t="str">
        <f>IF(AU1917="","",IF(AU1917=BN$2,(SUMIF($BV$3:$BV1917,BN$2,$BW$3:$BW1917)-SUMIF($BX$3:$BX1917,BN$2,$BY$3:$BY1917))*AU$1,""))</f>
        <v/>
      </c>
      <c r="BO1917" s="13" t="str">
        <f>IF(AV1917="","",IF(AV1917=BO$2,(SUMIF($BV$3:$BV1917,BO$2,$BW$3:$BW1917)-SUMIF($BX$3:$BX1917,BO$2,$BY$3:$BY1917))*AV$1,""))</f>
        <v/>
      </c>
      <c r="BP1917" s="69"/>
      <c r="BQ1917" s="13" t="str">
        <f t="shared" si="1087"/>
        <v/>
      </c>
      <c r="BR1917" s="75" t="str">
        <f t="shared" si="1088"/>
        <v/>
      </c>
      <c r="BS1917" s="33" t="str">
        <f t="shared" si="1089"/>
        <v/>
      </c>
      <c r="BT1917" s="42" t="str">
        <f t="shared" si="1090"/>
        <v/>
      </c>
      <c r="BU1917" s="38" t="str">
        <f t="shared" si="1091"/>
        <v/>
      </c>
      <c r="BV1917" s="30" t="str">
        <f t="shared" si="1092"/>
        <v/>
      </c>
      <c r="BW1917" s="36" t="str">
        <f t="shared" si="1093"/>
        <v/>
      </c>
      <c r="BX1917" s="36" t="str">
        <f t="shared" si="1094"/>
        <v/>
      </c>
      <c r="BY1917" s="45" t="str">
        <f t="shared" si="1095"/>
        <v/>
      </c>
      <c r="BZ1917" s="12" t="str">
        <f t="shared" si="1096"/>
        <v/>
      </c>
      <c r="CA1917" s="47" t="str">
        <f t="shared" si="1097"/>
        <v/>
      </c>
      <c r="CB1917" s="32" t="str">
        <f t="shared" si="1098"/>
        <v/>
      </c>
      <c r="CC1917" s="32" t="str">
        <f t="shared" si="1099"/>
        <v/>
      </c>
      <c r="CD1917" s="32" t="str">
        <f t="shared" si="1100"/>
        <v/>
      </c>
      <c r="CE1917" s="48"/>
      <c r="CF1917" s="32" t="str">
        <f t="shared" si="1072"/>
        <v/>
      </c>
      <c r="CG1917" s="32" t="str">
        <f t="shared" si="1101"/>
        <v/>
      </c>
      <c r="CH1917" s="48"/>
    </row>
    <row r="1918" spans="2:86" ht="30" customHeight="1" x14ac:dyDescent="0.2">
      <c r="B1918" s="155"/>
      <c r="C1918" s="117"/>
      <c r="D1918" s="53"/>
      <c r="E1918" s="68"/>
      <c r="F1918" s="54"/>
      <c r="G1918" s="54"/>
      <c r="H1918" s="55"/>
      <c r="I1918" s="71"/>
      <c r="J1918" s="73"/>
      <c r="K1918" s="56"/>
      <c r="L1918" s="76" t="str">
        <f t="shared" si="1078"/>
        <v/>
      </c>
      <c r="M1918" s="77" t="str">
        <f t="shared" si="1079"/>
        <v/>
      </c>
      <c r="N1918" s="130" t="str">
        <f t="shared" si="1071"/>
        <v/>
      </c>
      <c r="O1918" s="131" t="str">
        <f t="shared" si="1103"/>
        <v/>
      </c>
      <c r="P1918" s="131" t="str">
        <f t="shared" si="1103"/>
        <v/>
      </c>
      <c r="Q1918" s="131" t="str">
        <f t="shared" si="1103"/>
        <v/>
      </c>
      <c r="R1918" s="131" t="str">
        <f t="shared" si="1103"/>
        <v/>
      </c>
      <c r="S1918" s="131" t="str">
        <f t="shared" si="1103"/>
        <v/>
      </c>
      <c r="T1918" s="131" t="str">
        <f t="shared" si="1103"/>
        <v/>
      </c>
      <c r="U1918" s="131" t="str">
        <f t="shared" si="1103"/>
        <v/>
      </c>
      <c r="V1918" s="14"/>
      <c r="W1918" s="17" t="str">
        <f>IF(C1918="",IF(OR(AND($H1918&lt;&gt;"",C1918=""),AND($F1917=$F1918,$AK1918&lt;&gt;""),COUNTA($H$3:$H$100002)&gt;COUNTA($H$3:$H1918),$AE1918&lt;&gt;""),W1917,""),C1918)</f>
        <v/>
      </c>
      <c r="X1918" s="17" t="str">
        <f>IF(D1918="",IF(OR(AND($H1918&lt;&gt;"",D1918=""),AND($F1917=$F1918,$AK1918&lt;&gt;""),COUNTA($H$3:$H$100002)&gt;COUNTA($H$3:$H1918),$AE1918&lt;&gt;""),X1917,""),D1918)</f>
        <v/>
      </c>
      <c r="Y1918" s="17" t="str">
        <f>IF(E1918="",IF(OR(AND($H1918&lt;&gt;"",E1918=""),AND($F1917=$F1918,$AK1918&lt;&gt;""),COUNTA($H$3:$H$100002)&gt;COUNTA($H$3:$H1918),$AE1918&lt;&gt;""),Y1917,""),E1918)</f>
        <v/>
      </c>
      <c r="Z1918" s="27" t="str">
        <f t="shared" si="1080"/>
        <v/>
      </c>
      <c r="AA1918" s="2" t="str">
        <f>IF(F1918="","",COUNTA($F$3:F1918))</f>
        <v/>
      </c>
      <c r="AB1918" s="3" t="str">
        <f>IF(F1918="","",IFERROR(IF(F1918&lt;&gt;"",IFERROR(INDEX(設定!$C$3:$C$303,MATCH(F1918,設定!$C$3:$C$303,0),0),INDEX(設定!$C$3:$C$303,MATCH("*"&amp;F1918&amp;"*",設定!$C$3:$C$303,0),0)),""),"エラー"))</f>
        <v/>
      </c>
      <c r="AC1918" s="2" t="str">
        <f>IF(G1918="","",COUNTA($G$3:G1918))</f>
        <v/>
      </c>
      <c r="AD1918" s="3" t="str">
        <f>IF(G1918="","",IFERROR(IF(G1918&lt;&gt;"",IFERROR(INDEX(設定!$C$3:$C$303,MATCH(G1918,設定!$C$3:$C$303,0),0),INDEX(設定!$C$3:$C$303,MATCH("*"&amp;G1918&amp;"*",設定!$C$3:$C$303,0),0)),""),"エラー"))</f>
        <v/>
      </c>
      <c r="AE1918" s="3" t="str">
        <f>IFERROR(IF(AB1918="",IF(AND(H1918&lt;&gt;"",F1918=""),INDEX(AB$3:AB1918,MATCH(MAX(AA$3:AA1918),AA$3:AA1918,0),0),""),AB1918),"")</f>
        <v/>
      </c>
      <c r="AF1918" s="3" t="str">
        <f>IFERROR(IF(AD1918="",IF(AND(H1918&lt;&gt;"",G1918=""),INDEX(AD$3:AD1918,MATCH(MAX(AC$3:AC1918),AC$3:AC1918,0),0),""),AD1918),"")</f>
        <v/>
      </c>
      <c r="AG1918" s="2" t="str">
        <f>IF(AH1918="","",IF(OR(AH1918=AH1917,AH1918=AH1919),IF(AND(E1918="",AB1918="",AG1917&lt;&gt;""),MAX($AG$3:AG1917),MAX($AG$3:AG1917)+1),IF(AH1917=AH1918,AG1917,MAX($AG$3:AG1917)+1)))</f>
        <v/>
      </c>
      <c r="AH1918" s="12" t="str">
        <f t="shared" si="1081"/>
        <v/>
      </c>
      <c r="AI1918" s="12" t="str">
        <f t="shared" si="1082"/>
        <v/>
      </c>
      <c r="AJ1918" s="13" t="str">
        <f t="shared" si="1083"/>
        <v/>
      </c>
      <c r="AK1918" s="13" t="str">
        <f t="shared" si="1084"/>
        <v/>
      </c>
      <c r="AL1918" s="13" t="str">
        <f>IF(OR(AJ1918="",COUNTIF($AH$3:AH1918,AH1918)&lt;&gt;COUNTIF(AH$3:AH$100002,AH1918)),"",SUMIF(AH$3:AH$100002,AH1918,AJ$3:AJ$100002))</f>
        <v/>
      </c>
      <c r="AM1918" s="13" t="str">
        <f>IF(OR(AK1918="",COUNTIF($AH$3:AH1918,AH1918)&lt;&gt;COUNTIF(AH$3:AH$100002,AH1918)),"",SUMIF(AH$3:AH$100002,AH1918,AK$3:AK$100002))</f>
        <v/>
      </c>
      <c r="AO1918" s="13" t="str">
        <f t="shared" si="1104"/>
        <v/>
      </c>
      <c r="AP1918" s="13" t="str">
        <f t="shared" si="1104"/>
        <v/>
      </c>
      <c r="AQ1918" s="13" t="str">
        <f t="shared" si="1104"/>
        <v/>
      </c>
      <c r="AR1918" s="13" t="str">
        <f t="shared" si="1104"/>
        <v/>
      </c>
      <c r="AS1918" s="13" t="str">
        <f t="shared" si="1104"/>
        <v/>
      </c>
      <c r="AT1918" s="13" t="str">
        <f t="shared" si="1104"/>
        <v/>
      </c>
      <c r="AU1918" s="13" t="str">
        <f t="shared" si="1104"/>
        <v/>
      </c>
      <c r="AV1918" s="13" t="str">
        <f t="shared" si="1104"/>
        <v/>
      </c>
      <c r="AW1918" s="86" t="str">
        <f t="shared" si="1085"/>
        <v/>
      </c>
      <c r="AX1918" s="59" t="str">
        <f t="shared" si="1086"/>
        <v/>
      </c>
      <c r="AY1918" s="63" t="str">
        <f>IF(OR($BR1918="",BH1918=""),"",COUNT($BR$3:$BR1918))</f>
        <v/>
      </c>
      <c r="AZ1918" s="13" t="str">
        <f>IF(OR($BR1918="",BI1918=""),"",COUNT($BR$3:$BR1918))</f>
        <v/>
      </c>
      <c r="BA1918" s="13" t="str">
        <f>IF(OR($BR1918="",BJ1918=""),"",COUNT($BR$3:$BR1918))</f>
        <v/>
      </c>
      <c r="BB1918" s="13" t="str">
        <f>IF(OR($BR1918="",BK1918=""),"",COUNT($BR$3:$BR1918))</f>
        <v/>
      </c>
      <c r="BC1918" s="13" t="str">
        <f>IF(OR($BR1918="",BL1918=""),"",COUNT($BR$3:$BR1918))</f>
        <v/>
      </c>
      <c r="BD1918" s="13" t="str">
        <f>IF(OR($BR1918="",BM1918=""),"",COUNT($BR$3:$BR1918))</f>
        <v/>
      </c>
      <c r="BE1918" s="13" t="str">
        <f>IF(OR($BR1918="",BN1918=""),"",COUNT($BR$3:$BR1918))</f>
        <v/>
      </c>
      <c r="BF1918" s="13" t="str">
        <f>IF(OR($BR1918="",BO1918=""),"",COUNT($BR$3:$BR1918))</f>
        <v/>
      </c>
      <c r="BG1918" s="66" t="str">
        <f>IF(Z1918="","",COUNT($Z$3:Z1918))</f>
        <v/>
      </c>
      <c r="BH1918" s="13" t="str">
        <f>IF(AO1918="","",IF(AO1918=BH$2,(SUMIF($BV$3:$BV1918,BH$2,$BW$3:$BW1918)-SUMIF($BX$3:$BX1918,BH$2,$BY$3:$BY1918))*AO$1,""))</f>
        <v/>
      </c>
      <c r="BI1918" s="13" t="str">
        <f>IF(AP1918="","",IF(AP1918=BI$2,(SUMIF($BV$3:$BV1918,BI$2,$BW$3:$BW1918)-SUMIF($BX$3:$BX1918,BI$2,$BY$3:$BY1918))*AP$1,""))</f>
        <v/>
      </c>
      <c r="BJ1918" s="13" t="str">
        <f>IF(AQ1918="","",IF(AQ1918=BJ$2,(SUMIF($BV$3:$BV1918,BJ$2,$BW$3:$BW1918)-SUMIF($BX$3:$BX1918,BJ$2,$BY$3:$BY1918))*AQ$1,""))</f>
        <v/>
      </c>
      <c r="BK1918" s="13" t="str">
        <f>IF(AR1918="","",IF(AR1918=BK$2,(SUMIF($BV$3:$BV1918,BK$2,$BW$3:$BW1918)-SUMIF($BX$3:$BX1918,BK$2,$BY$3:$BY1918))*AR$1,""))</f>
        <v/>
      </c>
      <c r="BL1918" s="13" t="str">
        <f>IF(AS1918="","",IF(AS1918=BL$2,(SUMIF($BV$3:$BV1918,BL$2,$BW$3:$BW1918)-SUMIF($BX$3:$BX1918,BL$2,$BY$3:$BY1918))*AS$1,""))</f>
        <v/>
      </c>
      <c r="BM1918" s="13" t="str">
        <f>IF(AT1918="","",IF(AT1918=BM$2,(SUMIF($BV$3:$BV1918,BM$2,$BW$3:$BW1918)-SUMIF($BX$3:$BX1918,BM$2,$BY$3:$BY1918))*AT$1,""))</f>
        <v/>
      </c>
      <c r="BN1918" s="13" t="str">
        <f>IF(AU1918="","",IF(AU1918=BN$2,(SUMIF($BV$3:$BV1918,BN$2,$BW$3:$BW1918)-SUMIF($BX$3:$BX1918,BN$2,$BY$3:$BY1918))*AU$1,""))</f>
        <v/>
      </c>
      <c r="BO1918" s="13" t="str">
        <f>IF(AV1918="","",IF(AV1918=BO$2,(SUMIF($BV$3:$BV1918,BO$2,$BW$3:$BW1918)-SUMIF($BX$3:$BX1918,BO$2,$BY$3:$BY1918))*AV$1,""))</f>
        <v/>
      </c>
      <c r="BP1918" s="69"/>
      <c r="BQ1918" s="13" t="str">
        <f t="shared" si="1087"/>
        <v/>
      </c>
      <c r="BR1918" s="75" t="str">
        <f t="shared" si="1088"/>
        <v/>
      </c>
      <c r="BS1918" s="33" t="str">
        <f t="shared" si="1089"/>
        <v/>
      </c>
      <c r="BT1918" s="42" t="str">
        <f t="shared" si="1090"/>
        <v/>
      </c>
      <c r="BU1918" s="38" t="str">
        <f t="shared" si="1091"/>
        <v/>
      </c>
      <c r="BV1918" s="30" t="str">
        <f t="shared" si="1092"/>
        <v/>
      </c>
      <c r="BW1918" s="36" t="str">
        <f t="shared" si="1093"/>
        <v/>
      </c>
      <c r="BX1918" s="36" t="str">
        <f t="shared" si="1094"/>
        <v/>
      </c>
      <c r="BY1918" s="45" t="str">
        <f t="shared" si="1095"/>
        <v/>
      </c>
      <c r="BZ1918" s="12" t="str">
        <f t="shared" si="1096"/>
        <v/>
      </c>
      <c r="CA1918" s="47" t="str">
        <f t="shared" si="1097"/>
        <v/>
      </c>
      <c r="CB1918" s="32" t="str">
        <f t="shared" si="1098"/>
        <v/>
      </c>
      <c r="CC1918" s="32" t="str">
        <f t="shared" si="1099"/>
        <v/>
      </c>
      <c r="CD1918" s="32" t="str">
        <f t="shared" si="1100"/>
        <v/>
      </c>
      <c r="CE1918" s="48"/>
      <c r="CF1918" s="32" t="str">
        <f t="shared" si="1072"/>
        <v/>
      </c>
      <c r="CG1918" s="32" t="str">
        <f t="shared" si="1101"/>
        <v/>
      </c>
      <c r="CH1918" s="48"/>
    </row>
    <row r="1919" spans="2:86" ht="30" customHeight="1" x14ac:dyDescent="0.2">
      <c r="B1919" s="155"/>
      <c r="C1919" s="117"/>
      <c r="D1919" s="53"/>
      <c r="E1919" s="68"/>
      <c r="F1919" s="54"/>
      <c r="G1919" s="54"/>
      <c r="H1919" s="55"/>
      <c r="I1919" s="71"/>
      <c r="J1919" s="73"/>
      <c r="K1919" s="56"/>
      <c r="L1919" s="76" t="str">
        <f t="shared" si="1078"/>
        <v/>
      </c>
      <c r="M1919" s="77" t="str">
        <f t="shared" si="1079"/>
        <v/>
      </c>
      <c r="N1919" s="130" t="str">
        <f t="shared" si="1071"/>
        <v/>
      </c>
      <c r="O1919" s="131" t="str">
        <f t="shared" si="1103"/>
        <v/>
      </c>
      <c r="P1919" s="131" t="str">
        <f t="shared" si="1103"/>
        <v/>
      </c>
      <c r="Q1919" s="131" t="str">
        <f t="shared" si="1103"/>
        <v/>
      </c>
      <c r="R1919" s="131" t="str">
        <f t="shared" si="1103"/>
        <v/>
      </c>
      <c r="S1919" s="131" t="str">
        <f t="shared" si="1103"/>
        <v/>
      </c>
      <c r="T1919" s="131" t="str">
        <f t="shared" si="1103"/>
        <v/>
      </c>
      <c r="U1919" s="131" t="str">
        <f t="shared" si="1103"/>
        <v/>
      </c>
      <c r="V1919" s="14"/>
      <c r="W1919" s="17" t="str">
        <f>IF(C1919="",IF(OR(AND($H1919&lt;&gt;"",C1919=""),AND($F1918=$F1919,$AK1919&lt;&gt;""),COUNTA($H$3:$H$100002)&gt;COUNTA($H$3:$H1919),$AE1919&lt;&gt;""),W1918,""),C1919)</f>
        <v/>
      </c>
      <c r="X1919" s="17" t="str">
        <f>IF(D1919="",IF(OR(AND($H1919&lt;&gt;"",D1919=""),AND($F1918=$F1919,$AK1919&lt;&gt;""),COUNTA($H$3:$H$100002)&gt;COUNTA($H$3:$H1919),$AE1919&lt;&gt;""),X1918,""),D1919)</f>
        <v/>
      </c>
      <c r="Y1919" s="17" t="str">
        <f>IF(E1919="",IF(OR(AND($H1919&lt;&gt;"",E1919=""),AND($F1918=$F1919,$AK1919&lt;&gt;""),COUNTA($H$3:$H$100002)&gt;COUNTA($H$3:$H1919),$AE1919&lt;&gt;""),Y1918,""),E1919)</f>
        <v/>
      </c>
      <c r="Z1919" s="27" t="str">
        <f t="shared" si="1080"/>
        <v/>
      </c>
      <c r="AA1919" s="2" t="str">
        <f>IF(F1919="","",COUNTA($F$3:F1919))</f>
        <v/>
      </c>
      <c r="AB1919" s="3" t="str">
        <f>IF(F1919="","",IFERROR(IF(F1919&lt;&gt;"",IFERROR(INDEX(設定!$C$3:$C$303,MATCH(F1919,設定!$C$3:$C$303,0),0),INDEX(設定!$C$3:$C$303,MATCH("*"&amp;F1919&amp;"*",設定!$C$3:$C$303,0),0)),""),"エラー"))</f>
        <v/>
      </c>
      <c r="AC1919" s="2" t="str">
        <f>IF(G1919="","",COUNTA($G$3:G1919))</f>
        <v/>
      </c>
      <c r="AD1919" s="3" t="str">
        <f>IF(G1919="","",IFERROR(IF(G1919&lt;&gt;"",IFERROR(INDEX(設定!$C$3:$C$303,MATCH(G1919,設定!$C$3:$C$303,0),0),INDEX(設定!$C$3:$C$303,MATCH("*"&amp;G1919&amp;"*",設定!$C$3:$C$303,0),0)),""),"エラー"))</f>
        <v/>
      </c>
      <c r="AE1919" s="3" t="str">
        <f>IFERROR(IF(AB1919="",IF(AND(H1919&lt;&gt;"",F1919=""),INDEX(AB$3:AB1919,MATCH(MAX(AA$3:AA1919),AA$3:AA1919,0),0),""),AB1919),"")</f>
        <v/>
      </c>
      <c r="AF1919" s="3" t="str">
        <f>IFERROR(IF(AD1919="",IF(AND(H1919&lt;&gt;"",G1919=""),INDEX(AD$3:AD1919,MATCH(MAX(AC$3:AC1919),AC$3:AC1919,0),0),""),AD1919),"")</f>
        <v/>
      </c>
      <c r="AG1919" s="2" t="str">
        <f>IF(AH1919="","",IF(OR(AH1919=AH1918,AH1919=AH1920),IF(AND(E1919="",AB1919="",AG1918&lt;&gt;""),MAX($AG$3:AG1918),MAX($AG$3:AG1918)+1),IF(AH1918=AH1919,AG1918,MAX($AG$3:AG1918)+1)))</f>
        <v/>
      </c>
      <c r="AH1919" s="12" t="str">
        <f t="shared" si="1081"/>
        <v/>
      </c>
      <c r="AI1919" s="12" t="str">
        <f t="shared" si="1082"/>
        <v/>
      </c>
      <c r="AJ1919" s="13" t="str">
        <f t="shared" si="1083"/>
        <v/>
      </c>
      <c r="AK1919" s="13" t="str">
        <f t="shared" si="1084"/>
        <v/>
      </c>
      <c r="AL1919" s="13" t="str">
        <f>IF(OR(AJ1919="",COUNTIF($AH$3:AH1919,AH1919)&lt;&gt;COUNTIF(AH$3:AH$100002,AH1919)),"",SUMIF(AH$3:AH$100002,AH1919,AJ$3:AJ$100002))</f>
        <v/>
      </c>
      <c r="AM1919" s="13" t="str">
        <f>IF(OR(AK1919="",COUNTIF($AH$3:AH1919,AH1919)&lt;&gt;COUNTIF(AH$3:AH$100002,AH1919)),"",SUMIF(AH$3:AH$100002,AH1919,AK$3:AK$100002))</f>
        <v/>
      </c>
      <c r="AO1919" s="13" t="str">
        <f t="shared" si="1104"/>
        <v/>
      </c>
      <c r="AP1919" s="13" t="str">
        <f t="shared" si="1104"/>
        <v/>
      </c>
      <c r="AQ1919" s="13" t="str">
        <f t="shared" si="1104"/>
        <v/>
      </c>
      <c r="AR1919" s="13" t="str">
        <f t="shared" si="1104"/>
        <v/>
      </c>
      <c r="AS1919" s="13" t="str">
        <f t="shared" si="1104"/>
        <v/>
      </c>
      <c r="AT1919" s="13" t="str">
        <f t="shared" si="1104"/>
        <v/>
      </c>
      <c r="AU1919" s="13" t="str">
        <f t="shared" si="1104"/>
        <v/>
      </c>
      <c r="AV1919" s="13" t="str">
        <f t="shared" si="1104"/>
        <v/>
      </c>
      <c r="AW1919" s="86" t="str">
        <f t="shared" si="1085"/>
        <v/>
      </c>
      <c r="AX1919" s="59" t="str">
        <f t="shared" si="1086"/>
        <v/>
      </c>
      <c r="AY1919" s="63" t="str">
        <f>IF(OR($BR1919="",BH1919=""),"",COUNT($BR$3:$BR1919))</f>
        <v/>
      </c>
      <c r="AZ1919" s="13" t="str">
        <f>IF(OR($BR1919="",BI1919=""),"",COUNT($BR$3:$BR1919))</f>
        <v/>
      </c>
      <c r="BA1919" s="13" t="str">
        <f>IF(OR($BR1919="",BJ1919=""),"",COUNT($BR$3:$BR1919))</f>
        <v/>
      </c>
      <c r="BB1919" s="13" t="str">
        <f>IF(OR($BR1919="",BK1919=""),"",COUNT($BR$3:$BR1919))</f>
        <v/>
      </c>
      <c r="BC1919" s="13" t="str">
        <f>IF(OR($BR1919="",BL1919=""),"",COUNT($BR$3:$BR1919))</f>
        <v/>
      </c>
      <c r="BD1919" s="13" t="str">
        <f>IF(OR($BR1919="",BM1919=""),"",COUNT($BR$3:$BR1919))</f>
        <v/>
      </c>
      <c r="BE1919" s="13" t="str">
        <f>IF(OR($BR1919="",BN1919=""),"",COUNT($BR$3:$BR1919))</f>
        <v/>
      </c>
      <c r="BF1919" s="13" t="str">
        <f>IF(OR($BR1919="",BO1919=""),"",COUNT($BR$3:$BR1919))</f>
        <v/>
      </c>
      <c r="BG1919" s="66" t="str">
        <f>IF(Z1919="","",COUNT($Z$3:Z1919))</f>
        <v/>
      </c>
      <c r="BH1919" s="13" t="str">
        <f>IF(AO1919="","",IF(AO1919=BH$2,(SUMIF($BV$3:$BV1919,BH$2,$BW$3:$BW1919)-SUMIF($BX$3:$BX1919,BH$2,$BY$3:$BY1919))*AO$1,""))</f>
        <v/>
      </c>
      <c r="BI1919" s="13" t="str">
        <f>IF(AP1919="","",IF(AP1919=BI$2,(SUMIF($BV$3:$BV1919,BI$2,$BW$3:$BW1919)-SUMIF($BX$3:$BX1919,BI$2,$BY$3:$BY1919))*AP$1,""))</f>
        <v/>
      </c>
      <c r="BJ1919" s="13" t="str">
        <f>IF(AQ1919="","",IF(AQ1919=BJ$2,(SUMIF($BV$3:$BV1919,BJ$2,$BW$3:$BW1919)-SUMIF($BX$3:$BX1919,BJ$2,$BY$3:$BY1919))*AQ$1,""))</f>
        <v/>
      </c>
      <c r="BK1919" s="13" t="str">
        <f>IF(AR1919="","",IF(AR1919=BK$2,(SUMIF($BV$3:$BV1919,BK$2,$BW$3:$BW1919)-SUMIF($BX$3:$BX1919,BK$2,$BY$3:$BY1919))*AR$1,""))</f>
        <v/>
      </c>
      <c r="BL1919" s="13" t="str">
        <f>IF(AS1919="","",IF(AS1919=BL$2,(SUMIF($BV$3:$BV1919,BL$2,$BW$3:$BW1919)-SUMIF($BX$3:$BX1919,BL$2,$BY$3:$BY1919))*AS$1,""))</f>
        <v/>
      </c>
      <c r="BM1919" s="13" t="str">
        <f>IF(AT1919="","",IF(AT1919=BM$2,(SUMIF($BV$3:$BV1919,BM$2,$BW$3:$BW1919)-SUMIF($BX$3:$BX1919,BM$2,$BY$3:$BY1919))*AT$1,""))</f>
        <v/>
      </c>
      <c r="BN1919" s="13" t="str">
        <f>IF(AU1919="","",IF(AU1919=BN$2,(SUMIF($BV$3:$BV1919,BN$2,$BW$3:$BW1919)-SUMIF($BX$3:$BX1919,BN$2,$BY$3:$BY1919))*AU$1,""))</f>
        <v/>
      </c>
      <c r="BO1919" s="13" t="str">
        <f>IF(AV1919="","",IF(AV1919=BO$2,(SUMIF($BV$3:$BV1919,BO$2,$BW$3:$BW1919)-SUMIF($BX$3:$BX1919,BO$2,$BY$3:$BY1919))*AV$1,""))</f>
        <v/>
      </c>
      <c r="BP1919" s="69"/>
      <c r="BQ1919" s="13" t="str">
        <f t="shared" si="1087"/>
        <v/>
      </c>
      <c r="BR1919" s="75" t="str">
        <f t="shared" si="1088"/>
        <v/>
      </c>
      <c r="BS1919" s="33" t="str">
        <f t="shared" si="1089"/>
        <v/>
      </c>
      <c r="BT1919" s="42" t="str">
        <f t="shared" si="1090"/>
        <v/>
      </c>
      <c r="BU1919" s="38" t="str">
        <f t="shared" si="1091"/>
        <v/>
      </c>
      <c r="BV1919" s="30" t="str">
        <f t="shared" si="1092"/>
        <v/>
      </c>
      <c r="BW1919" s="36" t="str">
        <f t="shared" si="1093"/>
        <v/>
      </c>
      <c r="BX1919" s="36" t="str">
        <f t="shared" si="1094"/>
        <v/>
      </c>
      <c r="BY1919" s="45" t="str">
        <f t="shared" si="1095"/>
        <v/>
      </c>
      <c r="BZ1919" s="12" t="str">
        <f t="shared" si="1096"/>
        <v/>
      </c>
      <c r="CA1919" s="47" t="str">
        <f t="shared" si="1097"/>
        <v/>
      </c>
      <c r="CB1919" s="32" t="str">
        <f t="shared" si="1098"/>
        <v/>
      </c>
      <c r="CC1919" s="32" t="str">
        <f t="shared" si="1099"/>
        <v/>
      </c>
      <c r="CD1919" s="32" t="str">
        <f t="shared" si="1100"/>
        <v/>
      </c>
      <c r="CE1919" s="48"/>
      <c r="CF1919" s="32" t="str">
        <f t="shared" si="1072"/>
        <v/>
      </c>
      <c r="CG1919" s="32" t="str">
        <f t="shared" si="1101"/>
        <v/>
      </c>
      <c r="CH1919" s="48"/>
    </row>
    <row r="1920" spans="2:86" ht="30" customHeight="1" x14ac:dyDescent="0.2">
      <c r="B1920" s="155"/>
      <c r="C1920" s="117"/>
      <c r="D1920" s="53"/>
      <c r="E1920" s="68"/>
      <c r="F1920" s="54"/>
      <c r="G1920" s="54"/>
      <c r="H1920" s="55"/>
      <c r="I1920" s="71"/>
      <c r="J1920" s="73"/>
      <c r="K1920" s="56"/>
      <c r="L1920" s="76" t="str">
        <f t="shared" si="1078"/>
        <v/>
      </c>
      <c r="M1920" s="77" t="str">
        <f t="shared" si="1079"/>
        <v/>
      </c>
      <c r="N1920" s="130" t="str">
        <f t="shared" si="1071"/>
        <v/>
      </c>
      <c r="O1920" s="131" t="str">
        <f t="shared" si="1103"/>
        <v/>
      </c>
      <c r="P1920" s="131" t="str">
        <f t="shared" si="1103"/>
        <v/>
      </c>
      <c r="Q1920" s="131" t="str">
        <f t="shared" si="1103"/>
        <v/>
      </c>
      <c r="R1920" s="131" t="str">
        <f t="shared" si="1103"/>
        <v/>
      </c>
      <c r="S1920" s="131" t="str">
        <f t="shared" si="1103"/>
        <v/>
      </c>
      <c r="T1920" s="131" t="str">
        <f t="shared" si="1103"/>
        <v/>
      </c>
      <c r="U1920" s="131" t="str">
        <f t="shared" si="1103"/>
        <v/>
      </c>
      <c r="V1920" s="14"/>
      <c r="W1920" s="17" t="str">
        <f>IF(C1920="",IF(OR(AND($H1920&lt;&gt;"",C1920=""),AND($F1919=$F1920,$AK1920&lt;&gt;""),COUNTA($H$3:$H$100002)&gt;COUNTA($H$3:$H1920),$AE1920&lt;&gt;""),W1919,""),C1920)</f>
        <v/>
      </c>
      <c r="X1920" s="17" t="str">
        <f>IF(D1920="",IF(OR(AND($H1920&lt;&gt;"",D1920=""),AND($F1919=$F1920,$AK1920&lt;&gt;""),COUNTA($H$3:$H$100002)&gt;COUNTA($H$3:$H1920),$AE1920&lt;&gt;""),X1919,""),D1920)</f>
        <v/>
      </c>
      <c r="Y1920" s="17" t="str">
        <f>IF(E1920="",IF(OR(AND($H1920&lt;&gt;"",E1920=""),AND($F1919=$F1920,$AK1920&lt;&gt;""),COUNTA($H$3:$H$100002)&gt;COUNTA($H$3:$H1920),$AE1920&lt;&gt;""),Y1919,""),E1920)</f>
        <v/>
      </c>
      <c r="Z1920" s="27" t="str">
        <f t="shared" si="1080"/>
        <v/>
      </c>
      <c r="AA1920" s="2" t="str">
        <f>IF(F1920="","",COUNTA($F$3:F1920))</f>
        <v/>
      </c>
      <c r="AB1920" s="3" t="str">
        <f>IF(F1920="","",IFERROR(IF(F1920&lt;&gt;"",IFERROR(INDEX(設定!$C$3:$C$303,MATCH(F1920,設定!$C$3:$C$303,0),0),INDEX(設定!$C$3:$C$303,MATCH("*"&amp;F1920&amp;"*",設定!$C$3:$C$303,0),0)),""),"エラー"))</f>
        <v/>
      </c>
      <c r="AC1920" s="2" t="str">
        <f>IF(G1920="","",COUNTA($G$3:G1920))</f>
        <v/>
      </c>
      <c r="AD1920" s="3" t="str">
        <f>IF(G1920="","",IFERROR(IF(G1920&lt;&gt;"",IFERROR(INDEX(設定!$C$3:$C$303,MATCH(G1920,設定!$C$3:$C$303,0),0),INDEX(設定!$C$3:$C$303,MATCH("*"&amp;G1920&amp;"*",設定!$C$3:$C$303,0),0)),""),"エラー"))</f>
        <v/>
      </c>
      <c r="AE1920" s="3" t="str">
        <f>IFERROR(IF(AB1920="",IF(AND(H1920&lt;&gt;"",F1920=""),INDEX(AB$3:AB1920,MATCH(MAX(AA$3:AA1920),AA$3:AA1920,0),0),""),AB1920),"")</f>
        <v/>
      </c>
      <c r="AF1920" s="3" t="str">
        <f>IFERROR(IF(AD1920="",IF(AND(H1920&lt;&gt;"",G1920=""),INDEX(AD$3:AD1920,MATCH(MAX(AC$3:AC1920),AC$3:AC1920,0),0),""),AD1920),"")</f>
        <v/>
      </c>
      <c r="AG1920" s="2" t="str">
        <f>IF(AH1920="","",IF(OR(AH1920=AH1919,AH1920=AH1921),IF(AND(E1920="",AB1920="",AG1919&lt;&gt;""),MAX($AG$3:AG1919),MAX($AG$3:AG1919)+1),IF(AH1919=AH1920,AG1919,MAX($AG$3:AG1919)+1)))</f>
        <v/>
      </c>
      <c r="AH1920" s="12" t="str">
        <f t="shared" si="1081"/>
        <v/>
      </c>
      <c r="AI1920" s="12" t="str">
        <f t="shared" si="1082"/>
        <v/>
      </c>
      <c r="AJ1920" s="13" t="str">
        <f t="shared" si="1083"/>
        <v/>
      </c>
      <c r="AK1920" s="13" t="str">
        <f t="shared" si="1084"/>
        <v/>
      </c>
      <c r="AL1920" s="13" t="str">
        <f>IF(OR(AJ1920="",COUNTIF($AH$3:AH1920,AH1920)&lt;&gt;COUNTIF(AH$3:AH$100002,AH1920)),"",SUMIF(AH$3:AH$100002,AH1920,AJ$3:AJ$100002))</f>
        <v/>
      </c>
      <c r="AM1920" s="13" t="str">
        <f>IF(OR(AK1920="",COUNTIF($AH$3:AH1920,AH1920)&lt;&gt;COUNTIF(AH$3:AH$100002,AH1920)),"",SUMIF(AH$3:AH$100002,AH1920,AK$3:AK$100002))</f>
        <v/>
      </c>
      <c r="AO1920" s="13" t="str">
        <f t="shared" si="1104"/>
        <v/>
      </c>
      <c r="AP1920" s="13" t="str">
        <f t="shared" si="1104"/>
        <v/>
      </c>
      <c r="AQ1920" s="13" t="str">
        <f t="shared" si="1104"/>
        <v/>
      </c>
      <c r="AR1920" s="13" t="str">
        <f t="shared" si="1104"/>
        <v/>
      </c>
      <c r="AS1920" s="13" t="str">
        <f t="shared" si="1104"/>
        <v/>
      </c>
      <c r="AT1920" s="13" t="str">
        <f t="shared" si="1104"/>
        <v/>
      </c>
      <c r="AU1920" s="13" t="str">
        <f t="shared" si="1104"/>
        <v/>
      </c>
      <c r="AV1920" s="13" t="str">
        <f t="shared" si="1104"/>
        <v/>
      </c>
      <c r="AW1920" s="86" t="str">
        <f t="shared" si="1085"/>
        <v/>
      </c>
      <c r="AX1920" s="59" t="str">
        <f t="shared" si="1086"/>
        <v/>
      </c>
      <c r="AY1920" s="63" t="str">
        <f>IF(OR($BR1920="",BH1920=""),"",COUNT($BR$3:$BR1920))</f>
        <v/>
      </c>
      <c r="AZ1920" s="13" t="str">
        <f>IF(OR($BR1920="",BI1920=""),"",COUNT($BR$3:$BR1920))</f>
        <v/>
      </c>
      <c r="BA1920" s="13" t="str">
        <f>IF(OR($BR1920="",BJ1920=""),"",COUNT($BR$3:$BR1920))</f>
        <v/>
      </c>
      <c r="BB1920" s="13" t="str">
        <f>IF(OR($BR1920="",BK1920=""),"",COUNT($BR$3:$BR1920))</f>
        <v/>
      </c>
      <c r="BC1920" s="13" t="str">
        <f>IF(OR($BR1920="",BL1920=""),"",COUNT($BR$3:$BR1920))</f>
        <v/>
      </c>
      <c r="BD1920" s="13" t="str">
        <f>IF(OR($BR1920="",BM1920=""),"",COUNT($BR$3:$BR1920))</f>
        <v/>
      </c>
      <c r="BE1920" s="13" t="str">
        <f>IF(OR($BR1920="",BN1920=""),"",COUNT($BR$3:$BR1920))</f>
        <v/>
      </c>
      <c r="BF1920" s="13" t="str">
        <f>IF(OR($BR1920="",BO1920=""),"",COUNT($BR$3:$BR1920))</f>
        <v/>
      </c>
      <c r="BG1920" s="66" t="str">
        <f>IF(Z1920="","",COUNT($Z$3:Z1920))</f>
        <v/>
      </c>
      <c r="BH1920" s="13" t="str">
        <f>IF(AO1920="","",IF(AO1920=BH$2,(SUMIF($BV$3:$BV1920,BH$2,$BW$3:$BW1920)-SUMIF($BX$3:$BX1920,BH$2,$BY$3:$BY1920))*AO$1,""))</f>
        <v/>
      </c>
      <c r="BI1920" s="13" t="str">
        <f>IF(AP1920="","",IF(AP1920=BI$2,(SUMIF($BV$3:$BV1920,BI$2,$BW$3:$BW1920)-SUMIF($BX$3:$BX1920,BI$2,$BY$3:$BY1920))*AP$1,""))</f>
        <v/>
      </c>
      <c r="BJ1920" s="13" t="str">
        <f>IF(AQ1920="","",IF(AQ1920=BJ$2,(SUMIF($BV$3:$BV1920,BJ$2,$BW$3:$BW1920)-SUMIF($BX$3:$BX1920,BJ$2,$BY$3:$BY1920))*AQ$1,""))</f>
        <v/>
      </c>
      <c r="BK1920" s="13" t="str">
        <f>IF(AR1920="","",IF(AR1920=BK$2,(SUMIF($BV$3:$BV1920,BK$2,$BW$3:$BW1920)-SUMIF($BX$3:$BX1920,BK$2,$BY$3:$BY1920))*AR$1,""))</f>
        <v/>
      </c>
      <c r="BL1920" s="13" t="str">
        <f>IF(AS1920="","",IF(AS1920=BL$2,(SUMIF($BV$3:$BV1920,BL$2,$BW$3:$BW1920)-SUMIF($BX$3:$BX1920,BL$2,$BY$3:$BY1920))*AS$1,""))</f>
        <v/>
      </c>
      <c r="BM1920" s="13" t="str">
        <f>IF(AT1920="","",IF(AT1920=BM$2,(SUMIF($BV$3:$BV1920,BM$2,$BW$3:$BW1920)-SUMIF($BX$3:$BX1920,BM$2,$BY$3:$BY1920))*AT$1,""))</f>
        <v/>
      </c>
      <c r="BN1920" s="13" t="str">
        <f>IF(AU1920="","",IF(AU1920=BN$2,(SUMIF($BV$3:$BV1920,BN$2,$BW$3:$BW1920)-SUMIF($BX$3:$BX1920,BN$2,$BY$3:$BY1920))*AU$1,""))</f>
        <v/>
      </c>
      <c r="BO1920" s="13" t="str">
        <f>IF(AV1920="","",IF(AV1920=BO$2,(SUMIF($BV$3:$BV1920,BO$2,$BW$3:$BW1920)-SUMIF($BX$3:$BX1920,BO$2,$BY$3:$BY1920))*AV$1,""))</f>
        <v/>
      </c>
      <c r="BP1920" s="69"/>
      <c r="BQ1920" s="13" t="str">
        <f t="shared" si="1087"/>
        <v/>
      </c>
      <c r="BR1920" s="75" t="str">
        <f t="shared" si="1088"/>
        <v/>
      </c>
      <c r="BS1920" s="33" t="str">
        <f t="shared" si="1089"/>
        <v/>
      </c>
      <c r="BT1920" s="42" t="str">
        <f t="shared" si="1090"/>
        <v/>
      </c>
      <c r="BU1920" s="38" t="str">
        <f t="shared" si="1091"/>
        <v/>
      </c>
      <c r="BV1920" s="30" t="str">
        <f t="shared" si="1092"/>
        <v/>
      </c>
      <c r="BW1920" s="36" t="str">
        <f t="shared" si="1093"/>
        <v/>
      </c>
      <c r="BX1920" s="36" t="str">
        <f t="shared" si="1094"/>
        <v/>
      </c>
      <c r="BY1920" s="45" t="str">
        <f t="shared" si="1095"/>
        <v/>
      </c>
      <c r="BZ1920" s="12" t="str">
        <f t="shared" si="1096"/>
        <v/>
      </c>
      <c r="CA1920" s="47" t="str">
        <f t="shared" si="1097"/>
        <v/>
      </c>
      <c r="CB1920" s="32" t="str">
        <f t="shared" si="1098"/>
        <v/>
      </c>
      <c r="CC1920" s="32" t="str">
        <f t="shared" si="1099"/>
        <v/>
      </c>
      <c r="CD1920" s="32" t="str">
        <f t="shared" si="1100"/>
        <v/>
      </c>
      <c r="CE1920" s="48"/>
      <c r="CF1920" s="32" t="str">
        <f t="shared" si="1072"/>
        <v/>
      </c>
      <c r="CG1920" s="32" t="str">
        <f t="shared" si="1101"/>
        <v/>
      </c>
      <c r="CH1920" s="48"/>
    </row>
    <row r="1921" spans="2:86" ht="30" customHeight="1" x14ac:dyDescent="0.2">
      <c r="B1921" s="155"/>
      <c r="C1921" s="117"/>
      <c r="D1921" s="53"/>
      <c r="E1921" s="68"/>
      <c r="F1921" s="54"/>
      <c r="G1921" s="54"/>
      <c r="H1921" s="55"/>
      <c r="I1921" s="71"/>
      <c r="J1921" s="73"/>
      <c r="K1921" s="56"/>
      <c r="L1921" s="76" t="str">
        <f t="shared" si="1078"/>
        <v/>
      </c>
      <c r="M1921" s="77" t="str">
        <f t="shared" si="1079"/>
        <v/>
      </c>
      <c r="N1921" s="130" t="str">
        <f t="shared" si="1071"/>
        <v/>
      </c>
      <c r="O1921" s="131" t="str">
        <f t="shared" si="1103"/>
        <v/>
      </c>
      <c r="P1921" s="131" t="str">
        <f t="shared" si="1103"/>
        <v/>
      </c>
      <c r="Q1921" s="131" t="str">
        <f t="shared" si="1103"/>
        <v/>
      </c>
      <c r="R1921" s="131" t="str">
        <f t="shared" si="1103"/>
        <v/>
      </c>
      <c r="S1921" s="131" t="str">
        <f t="shared" si="1103"/>
        <v/>
      </c>
      <c r="T1921" s="131" t="str">
        <f t="shared" si="1103"/>
        <v/>
      </c>
      <c r="U1921" s="131" t="str">
        <f t="shared" si="1103"/>
        <v/>
      </c>
      <c r="V1921" s="14"/>
      <c r="W1921" s="17" t="str">
        <f>IF(C1921="",IF(OR(AND($H1921&lt;&gt;"",C1921=""),AND($F1920=$F1921,$AK1921&lt;&gt;""),COUNTA($H$3:$H$100002)&gt;COUNTA($H$3:$H1921),$AE1921&lt;&gt;""),W1920,""),C1921)</f>
        <v/>
      </c>
      <c r="X1921" s="17" t="str">
        <f>IF(D1921="",IF(OR(AND($H1921&lt;&gt;"",D1921=""),AND($F1920=$F1921,$AK1921&lt;&gt;""),COUNTA($H$3:$H$100002)&gt;COUNTA($H$3:$H1921),$AE1921&lt;&gt;""),X1920,""),D1921)</f>
        <v/>
      </c>
      <c r="Y1921" s="17" t="str">
        <f>IF(E1921="",IF(OR(AND($H1921&lt;&gt;"",E1921=""),AND($F1920=$F1921,$AK1921&lt;&gt;""),COUNTA($H$3:$H$100002)&gt;COUNTA($H$3:$H1921),$AE1921&lt;&gt;""),Y1920,""),E1921)</f>
        <v/>
      </c>
      <c r="Z1921" s="27" t="str">
        <f t="shared" si="1080"/>
        <v/>
      </c>
      <c r="AA1921" s="2" t="str">
        <f>IF(F1921="","",COUNTA($F$3:F1921))</f>
        <v/>
      </c>
      <c r="AB1921" s="3" t="str">
        <f>IF(F1921="","",IFERROR(IF(F1921&lt;&gt;"",IFERROR(INDEX(設定!$C$3:$C$303,MATCH(F1921,設定!$C$3:$C$303,0),0),INDEX(設定!$C$3:$C$303,MATCH("*"&amp;F1921&amp;"*",設定!$C$3:$C$303,0),0)),""),"エラー"))</f>
        <v/>
      </c>
      <c r="AC1921" s="2" t="str">
        <f>IF(G1921="","",COUNTA($G$3:G1921))</f>
        <v/>
      </c>
      <c r="AD1921" s="3" t="str">
        <f>IF(G1921="","",IFERROR(IF(G1921&lt;&gt;"",IFERROR(INDEX(設定!$C$3:$C$303,MATCH(G1921,設定!$C$3:$C$303,0),0),INDEX(設定!$C$3:$C$303,MATCH("*"&amp;G1921&amp;"*",設定!$C$3:$C$303,0),0)),""),"エラー"))</f>
        <v/>
      </c>
      <c r="AE1921" s="3" t="str">
        <f>IFERROR(IF(AB1921="",IF(AND(H1921&lt;&gt;"",F1921=""),INDEX(AB$3:AB1921,MATCH(MAX(AA$3:AA1921),AA$3:AA1921,0),0),""),AB1921),"")</f>
        <v/>
      </c>
      <c r="AF1921" s="3" t="str">
        <f>IFERROR(IF(AD1921="",IF(AND(H1921&lt;&gt;"",G1921=""),INDEX(AD$3:AD1921,MATCH(MAX(AC$3:AC1921),AC$3:AC1921,0),0),""),AD1921),"")</f>
        <v/>
      </c>
      <c r="AG1921" s="2" t="str">
        <f>IF(AH1921="","",IF(OR(AH1921=AH1920,AH1921=AH1922),IF(AND(E1921="",AB1921="",AG1920&lt;&gt;""),MAX($AG$3:AG1920),MAX($AG$3:AG1920)+1),IF(AH1920=AH1921,AG1920,MAX($AG$3:AG1920)+1)))</f>
        <v/>
      </c>
      <c r="AH1921" s="12" t="str">
        <f t="shared" si="1081"/>
        <v/>
      </c>
      <c r="AI1921" s="12" t="str">
        <f t="shared" si="1082"/>
        <v/>
      </c>
      <c r="AJ1921" s="13" t="str">
        <f t="shared" si="1083"/>
        <v/>
      </c>
      <c r="AK1921" s="13" t="str">
        <f t="shared" si="1084"/>
        <v/>
      </c>
      <c r="AL1921" s="13" t="str">
        <f>IF(OR(AJ1921="",COUNTIF($AH$3:AH1921,AH1921)&lt;&gt;COUNTIF(AH$3:AH$100002,AH1921)),"",SUMIF(AH$3:AH$100002,AH1921,AJ$3:AJ$100002))</f>
        <v/>
      </c>
      <c r="AM1921" s="13" t="str">
        <f>IF(OR(AK1921="",COUNTIF($AH$3:AH1921,AH1921)&lt;&gt;COUNTIF(AH$3:AH$100002,AH1921)),"",SUMIF(AH$3:AH$100002,AH1921,AK$3:AK$100002))</f>
        <v/>
      </c>
      <c r="AO1921" s="13" t="str">
        <f t="shared" si="1104"/>
        <v/>
      </c>
      <c r="AP1921" s="13" t="str">
        <f t="shared" si="1104"/>
        <v/>
      </c>
      <c r="AQ1921" s="13" t="str">
        <f t="shared" si="1104"/>
        <v/>
      </c>
      <c r="AR1921" s="13" t="str">
        <f t="shared" si="1104"/>
        <v/>
      </c>
      <c r="AS1921" s="13" t="str">
        <f t="shared" si="1104"/>
        <v/>
      </c>
      <c r="AT1921" s="13" t="str">
        <f t="shared" si="1104"/>
        <v/>
      </c>
      <c r="AU1921" s="13" t="str">
        <f t="shared" si="1104"/>
        <v/>
      </c>
      <c r="AV1921" s="13" t="str">
        <f t="shared" si="1104"/>
        <v/>
      </c>
      <c r="AW1921" s="86" t="str">
        <f t="shared" si="1085"/>
        <v/>
      </c>
      <c r="AX1921" s="59" t="str">
        <f t="shared" si="1086"/>
        <v/>
      </c>
      <c r="AY1921" s="63" t="str">
        <f>IF(OR($BR1921="",BH1921=""),"",COUNT($BR$3:$BR1921))</f>
        <v/>
      </c>
      <c r="AZ1921" s="13" t="str">
        <f>IF(OR($BR1921="",BI1921=""),"",COUNT($BR$3:$BR1921))</f>
        <v/>
      </c>
      <c r="BA1921" s="13" t="str">
        <f>IF(OR($BR1921="",BJ1921=""),"",COUNT($BR$3:$BR1921))</f>
        <v/>
      </c>
      <c r="BB1921" s="13" t="str">
        <f>IF(OR($BR1921="",BK1921=""),"",COUNT($BR$3:$BR1921))</f>
        <v/>
      </c>
      <c r="BC1921" s="13" t="str">
        <f>IF(OR($BR1921="",BL1921=""),"",COUNT($BR$3:$BR1921))</f>
        <v/>
      </c>
      <c r="BD1921" s="13" t="str">
        <f>IF(OR($BR1921="",BM1921=""),"",COUNT($BR$3:$BR1921))</f>
        <v/>
      </c>
      <c r="BE1921" s="13" t="str">
        <f>IF(OR($BR1921="",BN1921=""),"",COUNT($BR$3:$BR1921))</f>
        <v/>
      </c>
      <c r="BF1921" s="13" t="str">
        <f>IF(OR($BR1921="",BO1921=""),"",COUNT($BR$3:$BR1921))</f>
        <v/>
      </c>
      <c r="BG1921" s="66" t="str">
        <f>IF(Z1921="","",COUNT($Z$3:Z1921))</f>
        <v/>
      </c>
      <c r="BH1921" s="13" t="str">
        <f>IF(AO1921="","",IF(AO1921=BH$2,(SUMIF($BV$3:$BV1921,BH$2,$BW$3:$BW1921)-SUMIF($BX$3:$BX1921,BH$2,$BY$3:$BY1921))*AO$1,""))</f>
        <v/>
      </c>
      <c r="BI1921" s="13" t="str">
        <f>IF(AP1921="","",IF(AP1921=BI$2,(SUMIF($BV$3:$BV1921,BI$2,$BW$3:$BW1921)-SUMIF($BX$3:$BX1921,BI$2,$BY$3:$BY1921))*AP$1,""))</f>
        <v/>
      </c>
      <c r="BJ1921" s="13" t="str">
        <f>IF(AQ1921="","",IF(AQ1921=BJ$2,(SUMIF($BV$3:$BV1921,BJ$2,$BW$3:$BW1921)-SUMIF($BX$3:$BX1921,BJ$2,$BY$3:$BY1921))*AQ$1,""))</f>
        <v/>
      </c>
      <c r="BK1921" s="13" t="str">
        <f>IF(AR1921="","",IF(AR1921=BK$2,(SUMIF($BV$3:$BV1921,BK$2,$BW$3:$BW1921)-SUMIF($BX$3:$BX1921,BK$2,$BY$3:$BY1921))*AR$1,""))</f>
        <v/>
      </c>
      <c r="BL1921" s="13" t="str">
        <f>IF(AS1921="","",IF(AS1921=BL$2,(SUMIF($BV$3:$BV1921,BL$2,$BW$3:$BW1921)-SUMIF($BX$3:$BX1921,BL$2,$BY$3:$BY1921))*AS$1,""))</f>
        <v/>
      </c>
      <c r="BM1921" s="13" t="str">
        <f>IF(AT1921="","",IF(AT1921=BM$2,(SUMIF($BV$3:$BV1921,BM$2,$BW$3:$BW1921)-SUMIF($BX$3:$BX1921,BM$2,$BY$3:$BY1921))*AT$1,""))</f>
        <v/>
      </c>
      <c r="BN1921" s="13" t="str">
        <f>IF(AU1921="","",IF(AU1921=BN$2,(SUMIF($BV$3:$BV1921,BN$2,$BW$3:$BW1921)-SUMIF($BX$3:$BX1921,BN$2,$BY$3:$BY1921))*AU$1,""))</f>
        <v/>
      </c>
      <c r="BO1921" s="13" t="str">
        <f>IF(AV1921="","",IF(AV1921=BO$2,(SUMIF($BV$3:$BV1921,BO$2,$BW$3:$BW1921)-SUMIF($BX$3:$BX1921,BO$2,$BY$3:$BY1921))*AV$1,""))</f>
        <v/>
      </c>
      <c r="BP1921" s="69"/>
      <c r="BQ1921" s="13" t="str">
        <f t="shared" si="1087"/>
        <v/>
      </c>
      <c r="BR1921" s="75" t="str">
        <f t="shared" si="1088"/>
        <v/>
      </c>
      <c r="BS1921" s="33" t="str">
        <f t="shared" si="1089"/>
        <v/>
      </c>
      <c r="BT1921" s="42" t="str">
        <f t="shared" si="1090"/>
        <v/>
      </c>
      <c r="BU1921" s="38" t="str">
        <f t="shared" si="1091"/>
        <v/>
      </c>
      <c r="BV1921" s="30" t="str">
        <f t="shared" si="1092"/>
        <v/>
      </c>
      <c r="BW1921" s="36" t="str">
        <f t="shared" si="1093"/>
        <v/>
      </c>
      <c r="BX1921" s="36" t="str">
        <f t="shared" si="1094"/>
        <v/>
      </c>
      <c r="BY1921" s="45" t="str">
        <f t="shared" si="1095"/>
        <v/>
      </c>
      <c r="BZ1921" s="12" t="str">
        <f t="shared" si="1096"/>
        <v/>
      </c>
      <c r="CA1921" s="47" t="str">
        <f t="shared" si="1097"/>
        <v/>
      </c>
      <c r="CB1921" s="32" t="str">
        <f t="shared" si="1098"/>
        <v/>
      </c>
      <c r="CC1921" s="32" t="str">
        <f t="shared" si="1099"/>
        <v/>
      </c>
      <c r="CD1921" s="32" t="str">
        <f t="shared" si="1100"/>
        <v/>
      </c>
      <c r="CE1921" s="48"/>
      <c r="CF1921" s="32" t="str">
        <f t="shared" si="1072"/>
        <v/>
      </c>
      <c r="CG1921" s="32" t="str">
        <f t="shared" si="1101"/>
        <v/>
      </c>
      <c r="CH1921" s="48"/>
    </row>
    <row r="1922" spans="2:86" ht="30" customHeight="1" x14ac:dyDescent="0.2">
      <c r="B1922" s="155"/>
      <c r="C1922" s="117"/>
      <c r="D1922" s="53"/>
      <c r="E1922" s="68"/>
      <c r="F1922" s="54"/>
      <c r="G1922" s="54"/>
      <c r="H1922" s="55"/>
      <c r="I1922" s="71"/>
      <c r="J1922" s="73"/>
      <c r="K1922" s="56"/>
      <c r="L1922" s="76" t="str">
        <f t="shared" si="1078"/>
        <v/>
      </c>
      <c r="M1922" s="77" t="str">
        <f t="shared" si="1079"/>
        <v/>
      </c>
      <c r="N1922" s="130" t="str">
        <f t="shared" si="1071"/>
        <v/>
      </c>
      <c r="O1922" s="131" t="str">
        <f t="shared" si="1103"/>
        <v/>
      </c>
      <c r="P1922" s="131" t="str">
        <f t="shared" si="1103"/>
        <v/>
      </c>
      <c r="Q1922" s="131" t="str">
        <f t="shared" si="1103"/>
        <v/>
      </c>
      <c r="R1922" s="131" t="str">
        <f t="shared" si="1103"/>
        <v/>
      </c>
      <c r="S1922" s="131" t="str">
        <f t="shared" si="1103"/>
        <v/>
      </c>
      <c r="T1922" s="131" t="str">
        <f t="shared" si="1103"/>
        <v/>
      </c>
      <c r="U1922" s="131" t="str">
        <f t="shared" si="1103"/>
        <v/>
      </c>
      <c r="V1922" s="14"/>
      <c r="W1922" s="17" t="str">
        <f>IF(C1922="",IF(OR(AND($H1922&lt;&gt;"",C1922=""),AND($F1921=$F1922,$AK1922&lt;&gt;""),COUNTA($H$3:$H$100002)&gt;COUNTA($H$3:$H1922),$AE1922&lt;&gt;""),W1921,""),C1922)</f>
        <v/>
      </c>
      <c r="X1922" s="17" t="str">
        <f>IF(D1922="",IF(OR(AND($H1922&lt;&gt;"",D1922=""),AND($F1921=$F1922,$AK1922&lt;&gt;""),COUNTA($H$3:$H$100002)&gt;COUNTA($H$3:$H1922),$AE1922&lt;&gt;""),X1921,""),D1922)</f>
        <v/>
      </c>
      <c r="Y1922" s="17" t="str">
        <f>IF(E1922="",IF(OR(AND($H1922&lt;&gt;"",E1922=""),AND($F1921=$F1922,$AK1922&lt;&gt;""),COUNTA($H$3:$H$100002)&gt;COUNTA($H$3:$H1922),$AE1922&lt;&gt;""),Y1921,""),E1922)</f>
        <v/>
      </c>
      <c r="Z1922" s="27" t="str">
        <f t="shared" si="1080"/>
        <v/>
      </c>
      <c r="AA1922" s="2" t="str">
        <f>IF(F1922="","",COUNTA($F$3:F1922))</f>
        <v/>
      </c>
      <c r="AB1922" s="3" t="str">
        <f>IF(F1922="","",IFERROR(IF(F1922&lt;&gt;"",IFERROR(INDEX(設定!$C$3:$C$303,MATCH(F1922,設定!$C$3:$C$303,0),0),INDEX(設定!$C$3:$C$303,MATCH("*"&amp;F1922&amp;"*",設定!$C$3:$C$303,0),0)),""),"エラー"))</f>
        <v/>
      </c>
      <c r="AC1922" s="2" t="str">
        <f>IF(G1922="","",COUNTA($G$3:G1922))</f>
        <v/>
      </c>
      <c r="AD1922" s="3" t="str">
        <f>IF(G1922="","",IFERROR(IF(G1922&lt;&gt;"",IFERROR(INDEX(設定!$C$3:$C$303,MATCH(G1922,設定!$C$3:$C$303,0),0),INDEX(設定!$C$3:$C$303,MATCH("*"&amp;G1922&amp;"*",設定!$C$3:$C$303,0),0)),""),"エラー"))</f>
        <v/>
      </c>
      <c r="AE1922" s="3" t="str">
        <f>IFERROR(IF(AB1922="",IF(AND(H1922&lt;&gt;"",F1922=""),INDEX(AB$3:AB1922,MATCH(MAX(AA$3:AA1922),AA$3:AA1922,0),0),""),AB1922),"")</f>
        <v/>
      </c>
      <c r="AF1922" s="3" t="str">
        <f>IFERROR(IF(AD1922="",IF(AND(H1922&lt;&gt;"",G1922=""),INDEX(AD$3:AD1922,MATCH(MAX(AC$3:AC1922),AC$3:AC1922,0),0),""),AD1922),"")</f>
        <v/>
      </c>
      <c r="AG1922" s="2" t="str">
        <f>IF(AH1922="","",IF(OR(AH1922=AH1921,AH1922=AH1923),IF(AND(E1922="",AB1922="",AG1921&lt;&gt;""),MAX($AG$3:AG1921),MAX($AG$3:AG1921)+1),IF(AH1921=AH1922,AG1921,MAX($AG$3:AG1921)+1)))</f>
        <v/>
      </c>
      <c r="AH1922" s="12" t="str">
        <f t="shared" si="1081"/>
        <v/>
      </c>
      <c r="AI1922" s="12" t="str">
        <f t="shared" si="1082"/>
        <v/>
      </c>
      <c r="AJ1922" s="13" t="str">
        <f t="shared" si="1083"/>
        <v/>
      </c>
      <c r="AK1922" s="13" t="str">
        <f t="shared" si="1084"/>
        <v/>
      </c>
      <c r="AL1922" s="13" t="str">
        <f>IF(OR(AJ1922="",COUNTIF($AH$3:AH1922,AH1922)&lt;&gt;COUNTIF(AH$3:AH$100002,AH1922)),"",SUMIF(AH$3:AH$100002,AH1922,AJ$3:AJ$100002))</f>
        <v/>
      </c>
      <c r="AM1922" s="13" t="str">
        <f>IF(OR(AK1922="",COUNTIF($AH$3:AH1922,AH1922)&lt;&gt;COUNTIF(AH$3:AH$100002,AH1922)),"",SUMIF(AH$3:AH$100002,AH1922,AK$3:AK$100002))</f>
        <v/>
      </c>
      <c r="AO1922" s="13" t="str">
        <f t="shared" si="1104"/>
        <v/>
      </c>
      <c r="AP1922" s="13" t="str">
        <f t="shared" si="1104"/>
        <v/>
      </c>
      <c r="AQ1922" s="13" t="str">
        <f t="shared" si="1104"/>
        <v/>
      </c>
      <c r="AR1922" s="13" t="str">
        <f t="shared" si="1104"/>
        <v/>
      </c>
      <c r="AS1922" s="13" t="str">
        <f t="shared" si="1104"/>
        <v/>
      </c>
      <c r="AT1922" s="13" t="str">
        <f t="shared" si="1104"/>
        <v/>
      </c>
      <c r="AU1922" s="13" t="str">
        <f t="shared" si="1104"/>
        <v/>
      </c>
      <c r="AV1922" s="13" t="str">
        <f t="shared" si="1104"/>
        <v/>
      </c>
      <c r="AW1922" s="86" t="str">
        <f t="shared" si="1085"/>
        <v/>
      </c>
      <c r="AX1922" s="59" t="str">
        <f t="shared" si="1086"/>
        <v/>
      </c>
      <c r="AY1922" s="63" t="str">
        <f>IF(OR($BR1922="",BH1922=""),"",COUNT($BR$3:$BR1922))</f>
        <v/>
      </c>
      <c r="AZ1922" s="13" t="str">
        <f>IF(OR($BR1922="",BI1922=""),"",COUNT($BR$3:$BR1922))</f>
        <v/>
      </c>
      <c r="BA1922" s="13" t="str">
        <f>IF(OR($BR1922="",BJ1922=""),"",COUNT($BR$3:$BR1922))</f>
        <v/>
      </c>
      <c r="BB1922" s="13" t="str">
        <f>IF(OR($BR1922="",BK1922=""),"",COUNT($BR$3:$BR1922))</f>
        <v/>
      </c>
      <c r="BC1922" s="13" t="str">
        <f>IF(OR($BR1922="",BL1922=""),"",COUNT($BR$3:$BR1922))</f>
        <v/>
      </c>
      <c r="BD1922" s="13" t="str">
        <f>IF(OR($BR1922="",BM1922=""),"",COUNT($BR$3:$BR1922))</f>
        <v/>
      </c>
      <c r="BE1922" s="13" t="str">
        <f>IF(OR($BR1922="",BN1922=""),"",COUNT($BR$3:$BR1922))</f>
        <v/>
      </c>
      <c r="BF1922" s="13" t="str">
        <f>IF(OR($BR1922="",BO1922=""),"",COUNT($BR$3:$BR1922))</f>
        <v/>
      </c>
      <c r="BG1922" s="66" t="str">
        <f>IF(Z1922="","",COUNT($Z$3:Z1922))</f>
        <v/>
      </c>
      <c r="BH1922" s="13" t="str">
        <f>IF(AO1922="","",IF(AO1922=BH$2,(SUMIF($BV$3:$BV1922,BH$2,$BW$3:$BW1922)-SUMIF($BX$3:$BX1922,BH$2,$BY$3:$BY1922))*AO$1,""))</f>
        <v/>
      </c>
      <c r="BI1922" s="13" t="str">
        <f>IF(AP1922="","",IF(AP1922=BI$2,(SUMIF($BV$3:$BV1922,BI$2,$BW$3:$BW1922)-SUMIF($BX$3:$BX1922,BI$2,$BY$3:$BY1922))*AP$1,""))</f>
        <v/>
      </c>
      <c r="BJ1922" s="13" t="str">
        <f>IF(AQ1922="","",IF(AQ1922=BJ$2,(SUMIF($BV$3:$BV1922,BJ$2,$BW$3:$BW1922)-SUMIF($BX$3:$BX1922,BJ$2,$BY$3:$BY1922))*AQ$1,""))</f>
        <v/>
      </c>
      <c r="BK1922" s="13" t="str">
        <f>IF(AR1922="","",IF(AR1922=BK$2,(SUMIF($BV$3:$BV1922,BK$2,$BW$3:$BW1922)-SUMIF($BX$3:$BX1922,BK$2,$BY$3:$BY1922))*AR$1,""))</f>
        <v/>
      </c>
      <c r="BL1922" s="13" t="str">
        <f>IF(AS1922="","",IF(AS1922=BL$2,(SUMIF($BV$3:$BV1922,BL$2,$BW$3:$BW1922)-SUMIF($BX$3:$BX1922,BL$2,$BY$3:$BY1922))*AS$1,""))</f>
        <v/>
      </c>
      <c r="BM1922" s="13" t="str">
        <f>IF(AT1922="","",IF(AT1922=BM$2,(SUMIF($BV$3:$BV1922,BM$2,$BW$3:$BW1922)-SUMIF($BX$3:$BX1922,BM$2,$BY$3:$BY1922))*AT$1,""))</f>
        <v/>
      </c>
      <c r="BN1922" s="13" t="str">
        <f>IF(AU1922="","",IF(AU1922=BN$2,(SUMIF($BV$3:$BV1922,BN$2,$BW$3:$BW1922)-SUMIF($BX$3:$BX1922,BN$2,$BY$3:$BY1922))*AU$1,""))</f>
        <v/>
      </c>
      <c r="BO1922" s="13" t="str">
        <f>IF(AV1922="","",IF(AV1922=BO$2,(SUMIF($BV$3:$BV1922,BO$2,$BW$3:$BW1922)-SUMIF($BX$3:$BX1922,BO$2,$BY$3:$BY1922))*AV$1,""))</f>
        <v/>
      </c>
      <c r="BP1922" s="69"/>
      <c r="BQ1922" s="13" t="str">
        <f t="shared" si="1087"/>
        <v/>
      </c>
      <c r="BR1922" s="75" t="str">
        <f t="shared" si="1088"/>
        <v/>
      </c>
      <c r="BS1922" s="33" t="str">
        <f t="shared" si="1089"/>
        <v/>
      </c>
      <c r="BT1922" s="42" t="str">
        <f t="shared" si="1090"/>
        <v/>
      </c>
      <c r="BU1922" s="38" t="str">
        <f t="shared" si="1091"/>
        <v/>
      </c>
      <c r="BV1922" s="30" t="str">
        <f t="shared" si="1092"/>
        <v/>
      </c>
      <c r="BW1922" s="36" t="str">
        <f t="shared" si="1093"/>
        <v/>
      </c>
      <c r="BX1922" s="36" t="str">
        <f t="shared" si="1094"/>
        <v/>
      </c>
      <c r="BY1922" s="45" t="str">
        <f t="shared" si="1095"/>
        <v/>
      </c>
      <c r="BZ1922" s="12" t="str">
        <f t="shared" si="1096"/>
        <v/>
      </c>
      <c r="CA1922" s="47" t="str">
        <f t="shared" si="1097"/>
        <v/>
      </c>
      <c r="CB1922" s="32" t="str">
        <f t="shared" si="1098"/>
        <v/>
      </c>
      <c r="CC1922" s="32" t="str">
        <f t="shared" si="1099"/>
        <v/>
      </c>
      <c r="CD1922" s="32" t="str">
        <f t="shared" si="1100"/>
        <v/>
      </c>
      <c r="CE1922" s="48"/>
      <c r="CF1922" s="32" t="str">
        <f t="shared" si="1072"/>
        <v/>
      </c>
      <c r="CG1922" s="32" t="str">
        <f t="shared" si="1101"/>
        <v/>
      </c>
      <c r="CH1922" s="48"/>
    </row>
    <row r="1923" spans="2:86" ht="30" customHeight="1" x14ac:dyDescent="0.2">
      <c r="B1923" s="155"/>
      <c r="C1923" s="117"/>
      <c r="D1923" s="53"/>
      <c r="E1923" s="68"/>
      <c r="F1923" s="54"/>
      <c r="G1923" s="54"/>
      <c r="H1923" s="55"/>
      <c r="I1923" s="71"/>
      <c r="J1923" s="73"/>
      <c r="K1923" s="56"/>
      <c r="L1923" s="76" t="str">
        <f t="shared" si="1078"/>
        <v/>
      </c>
      <c r="M1923" s="77" t="str">
        <f t="shared" si="1079"/>
        <v/>
      </c>
      <c r="N1923" s="130" t="str">
        <f t="shared" si="1071"/>
        <v/>
      </c>
      <c r="O1923" s="131" t="str">
        <f t="shared" ref="O1923:U1932" si="1105">IFERROR(INDEX($BH$3:$BO$100002,MATCH($BG1923,$BG$3:$BG$100002,0),MATCH(O$1,$BH$2:$BO$2,0)),"")</f>
        <v/>
      </c>
      <c r="P1923" s="131" t="str">
        <f t="shared" si="1105"/>
        <v/>
      </c>
      <c r="Q1923" s="131" t="str">
        <f t="shared" si="1105"/>
        <v/>
      </c>
      <c r="R1923" s="131" t="str">
        <f t="shared" si="1105"/>
        <v/>
      </c>
      <c r="S1923" s="131" t="str">
        <f t="shared" si="1105"/>
        <v/>
      </c>
      <c r="T1923" s="131" t="str">
        <f t="shared" si="1105"/>
        <v/>
      </c>
      <c r="U1923" s="131" t="str">
        <f t="shared" si="1105"/>
        <v/>
      </c>
      <c r="V1923" s="14"/>
      <c r="W1923" s="17" t="str">
        <f>IF(C1923="",IF(OR(AND($H1923&lt;&gt;"",C1923=""),AND($F1922=$F1923,$AK1923&lt;&gt;""),COUNTA($H$3:$H$100002)&gt;COUNTA($H$3:$H1923),$AE1923&lt;&gt;""),W1922,""),C1923)</f>
        <v/>
      </c>
      <c r="X1923" s="17" t="str">
        <f>IF(D1923="",IF(OR(AND($H1923&lt;&gt;"",D1923=""),AND($F1922=$F1923,$AK1923&lt;&gt;""),COUNTA($H$3:$H$100002)&gt;COUNTA($H$3:$H1923),$AE1923&lt;&gt;""),X1922,""),D1923)</f>
        <v/>
      </c>
      <c r="Y1923" s="17" t="str">
        <f>IF(E1923="",IF(OR(AND($H1923&lt;&gt;"",E1923=""),AND($F1922=$F1923,$AK1923&lt;&gt;""),COUNTA($H$3:$H$100002)&gt;COUNTA($H$3:$H1923),$AE1923&lt;&gt;""),Y1922,""),E1923)</f>
        <v/>
      </c>
      <c r="Z1923" s="27" t="str">
        <f t="shared" si="1080"/>
        <v/>
      </c>
      <c r="AA1923" s="2" t="str">
        <f>IF(F1923="","",COUNTA($F$3:F1923))</f>
        <v/>
      </c>
      <c r="AB1923" s="3" t="str">
        <f>IF(F1923="","",IFERROR(IF(F1923&lt;&gt;"",IFERROR(INDEX(設定!$C$3:$C$303,MATCH(F1923,設定!$C$3:$C$303,0),0),INDEX(設定!$C$3:$C$303,MATCH("*"&amp;F1923&amp;"*",設定!$C$3:$C$303,0),0)),""),"エラー"))</f>
        <v/>
      </c>
      <c r="AC1923" s="2" t="str">
        <f>IF(G1923="","",COUNTA($G$3:G1923))</f>
        <v/>
      </c>
      <c r="AD1923" s="3" t="str">
        <f>IF(G1923="","",IFERROR(IF(G1923&lt;&gt;"",IFERROR(INDEX(設定!$C$3:$C$303,MATCH(G1923,設定!$C$3:$C$303,0),0),INDEX(設定!$C$3:$C$303,MATCH("*"&amp;G1923&amp;"*",設定!$C$3:$C$303,0),0)),""),"エラー"))</f>
        <v/>
      </c>
      <c r="AE1923" s="3" t="str">
        <f>IFERROR(IF(AB1923="",IF(AND(H1923&lt;&gt;"",F1923=""),INDEX(AB$3:AB1923,MATCH(MAX(AA$3:AA1923),AA$3:AA1923,0),0),""),AB1923),"")</f>
        <v/>
      </c>
      <c r="AF1923" s="3" t="str">
        <f>IFERROR(IF(AD1923="",IF(AND(H1923&lt;&gt;"",G1923=""),INDEX(AD$3:AD1923,MATCH(MAX(AC$3:AC1923),AC$3:AC1923,0),0),""),AD1923),"")</f>
        <v/>
      </c>
      <c r="AG1923" s="2" t="str">
        <f>IF(AH1923="","",IF(OR(AH1923=AH1922,AH1923=AH1924),IF(AND(E1923="",AB1923="",AG1922&lt;&gt;""),MAX($AG$3:AG1922),MAX($AG$3:AG1922)+1),IF(AH1922=AH1923,AG1922,MAX($AG$3:AG1922)+1)))</f>
        <v/>
      </c>
      <c r="AH1923" s="12" t="str">
        <f t="shared" si="1081"/>
        <v/>
      </c>
      <c r="AI1923" s="12" t="str">
        <f t="shared" si="1082"/>
        <v/>
      </c>
      <c r="AJ1923" s="13" t="str">
        <f t="shared" si="1083"/>
        <v/>
      </c>
      <c r="AK1923" s="13" t="str">
        <f t="shared" si="1084"/>
        <v/>
      </c>
      <c r="AL1923" s="13" t="str">
        <f>IF(OR(AJ1923="",COUNTIF($AH$3:AH1923,AH1923)&lt;&gt;COUNTIF(AH$3:AH$100002,AH1923)),"",SUMIF(AH$3:AH$100002,AH1923,AJ$3:AJ$100002))</f>
        <v/>
      </c>
      <c r="AM1923" s="13" t="str">
        <f>IF(OR(AK1923="",COUNTIF($AH$3:AH1923,AH1923)&lt;&gt;COUNTIF(AH$3:AH$100002,AH1923)),"",SUMIF(AH$3:AH$100002,AH1923,AK$3:AK$100002))</f>
        <v/>
      </c>
      <c r="AO1923" s="13" t="str">
        <f t="shared" si="1104"/>
        <v/>
      </c>
      <c r="AP1923" s="13" t="str">
        <f t="shared" si="1104"/>
        <v/>
      </c>
      <c r="AQ1923" s="13" t="str">
        <f t="shared" si="1104"/>
        <v/>
      </c>
      <c r="AR1923" s="13" t="str">
        <f t="shared" si="1104"/>
        <v/>
      </c>
      <c r="AS1923" s="13" t="str">
        <f t="shared" si="1104"/>
        <v/>
      </c>
      <c r="AT1923" s="13" t="str">
        <f t="shared" si="1104"/>
        <v/>
      </c>
      <c r="AU1923" s="13" t="str">
        <f t="shared" si="1104"/>
        <v/>
      </c>
      <c r="AV1923" s="13" t="str">
        <f t="shared" si="1104"/>
        <v/>
      </c>
      <c r="AW1923" s="86" t="str">
        <f t="shared" si="1085"/>
        <v/>
      </c>
      <c r="AX1923" s="59" t="str">
        <f t="shared" si="1086"/>
        <v/>
      </c>
      <c r="AY1923" s="63" t="str">
        <f>IF(OR($BR1923="",BH1923=""),"",COUNT($BR$3:$BR1923))</f>
        <v/>
      </c>
      <c r="AZ1923" s="13" t="str">
        <f>IF(OR($BR1923="",BI1923=""),"",COUNT($BR$3:$BR1923))</f>
        <v/>
      </c>
      <c r="BA1923" s="13" t="str">
        <f>IF(OR($BR1923="",BJ1923=""),"",COUNT($BR$3:$BR1923))</f>
        <v/>
      </c>
      <c r="BB1923" s="13" t="str">
        <f>IF(OR($BR1923="",BK1923=""),"",COUNT($BR$3:$BR1923))</f>
        <v/>
      </c>
      <c r="BC1923" s="13" t="str">
        <f>IF(OR($BR1923="",BL1923=""),"",COUNT($BR$3:$BR1923))</f>
        <v/>
      </c>
      <c r="BD1923" s="13" t="str">
        <f>IF(OR($BR1923="",BM1923=""),"",COUNT($BR$3:$BR1923))</f>
        <v/>
      </c>
      <c r="BE1923" s="13" t="str">
        <f>IF(OR($BR1923="",BN1923=""),"",COUNT($BR$3:$BR1923))</f>
        <v/>
      </c>
      <c r="BF1923" s="13" t="str">
        <f>IF(OR($BR1923="",BO1923=""),"",COUNT($BR$3:$BR1923))</f>
        <v/>
      </c>
      <c r="BG1923" s="66" t="str">
        <f>IF(Z1923="","",COUNT($Z$3:Z1923))</f>
        <v/>
      </c>
      <c r="BH1923" s="13" t="str">
        <f>IF(AO1923="","",IF(AO1923=BH$2,(SUMIF($BV$3:$BV1923,BH$2,$BW$3:$BW1923)-SUMIF($BX$3:$BX1923,BH$2,$BY$3:$BY1923))*AO$1,""))</f>
        <v/>
      </c>
      <c r="BI1923" s="13" t="str">
        <f>IF(AP1923="","",IF(AP1923=BI$2,(SUMIF($BV$3:$BV1923,BI$2,$BW$3:$BW1923)-SUMIF($BX$3:$BX1923,BI$2,$BY$3:$BY1923))*AP$1,""))</f>
        <v/>
      </c>
      <c r="BJ1923" s="13" t="str">
        <f>IF(AQ1923="","",IF(AQ1923=BJ$2,(SUMIF($BV$3:$BV1923,BJ$2,$BW$3:$BW1923)-SUMIF($BX$3:$BX1923,BJ$2,$BY$3:$BY1923))*AQ$1,""))</f>
        <v/>
      </c>
      <c r="BK1923" s="13" t="str">
        <f>IF(AR1923="","",IF(AR1923=BK$2,(SUMIF($BV$3:$BV1923,BK$2,$BW$3:$BW1923)-SUMIF($BX$3:$BX1923,BK$2,$BY$3:$BY1923))*AR$1,""))</f>
        <v/>
      </c>
      <c r="BL1923" s="13" t="str">
        <f>IF(AS1923="","",IF(AS1923=BL$2,(SUMIF($BV$3:$BV1923,BL$2,$BW$3:$BW1923)-SUMIF($BX$3:$BX1923,BL$2,$BY$3:$BY1923))*AS$1,""))</f>
        <v/>
      </c>
      <c r="BM1923" s="13" t="str">
        <f>IF(AT1923="","",IF(AT1923=BM$2,(SUMIF($BV$3:$BV1923,BM$2,$BW$3:$BW1923)-SUMIF($BX$3:$BX1923,BM$2,$BY$3:$BY1923))*AT$1,""))</f>
        <v/>
      </c>
      <c r="BN1923" s="13" t="str">
        <f>IF(AU1923="","",IF(AU1923=BN$2,(SUMIF($BV$3:$BV1923,BN$2,$BW$3:$BW1923)-SUMIF($BX$3:$BX1923,BN$2,$BY$3:$BY1923))*AU$1,""))</f>
        <v/>
      </c>
      <c r="BO1923" s="13" t="str">
        <f>IF(AV1923="","",IF(AV1923=BO$2,(SUMIF($BV$3:$BV1923,BO$2,$BW$3:$BW1923)-SUMIF($BX$3:$BX1923,BO$2,$BY$3:$BY1923))*AV$1,""))</f>
        <v/>
      </c>
      <c r="BP1923" s="69"/>
      <c r="BQ1923" s="13" t="str">
        <f t="shared" si="1087"/>
        <v/>
      </c>
      <c r="BR1923" s="75" t="str">
        <f t="shared" si="1088"/>
        <v/>
      </c>
      <c r="BS1923" s="33" t="str">
        <f t="shared" si="1089"/>
        <v/>
      </c>
      <c r="BT1923" s="42" t="str">
        <f t="shared" si="1090"/>
        <v/>
      </c>
      <c r="BU1923" s="38" t="str">
        <f t="shared" si="1091"/>
        <v/>
      </c>
      <c r="BV1923" s="30" t="str">
        <f t="shared" si="1092"/>
        <v/>
      </c>
      <c r="BW1923" s="36" t="str">
        <f t="shared" si="1093"/>
        <v/>
      </c>
      <c r="BX1923" s="36" t="str">
        <f t="shared" si="1094"/>
        <v/>
      </c>
      <c r="BY1923" s="45" t="str">
        <f t="shared" si="1095"/>
        <v/>
      </c>
      <c r="BZ1923" s="12" t="str">
        <f t="shared" si="1096"/>
        <v/>
      </c>
      <c r="CA1923" s="47" t="str">
        <f t="shared" si="1097"/>
        <v/>
      </c>
      <c r="CB1923" s="32" t="str">
        <f t="shared" si="1098"/>
        <v/>
      </c>
      <c r="CC1923" s="32" t="str">
        <f t="shared" si="1099"/>
        <v/>
      </c>
      <c r="CD1923" s="32" t="str">
        <f t="shared" si="1100"/>
        <v/>
      </c>
      <c r="CE1923" s="48"/>
      <c r="CF1923" s="32" t="str">
        <f t="shared" si="1072"/>
        <v/>
      </c>
      <c r="CG1923" s="32" t="str">
        <f t="shared" si="1101"/>
        <v/>
      </c>
      <c r="CH1923" s="48"/>
    </row>
    <row r="1924" spans="2:86" ht="30" customHeight="1" x14ac:dyDescent="0.2">
      <c r="B1924" s="155"/>
      <c r="C1924" s="117"/>
      <c r="D1924" s="53"/>
      <c r="E1924" s="68"/>
      <c r="F1924" s="54"/>
      <c r="G1924" s="54"/>
      <c r="H1924" s="55"/>
      <c r="I1924" s="71"/>
      <c r="J1924" s="73"/>
      <c r="K1924" s="56"/>
      <c r="L1924" s="76" t="str">
        <f t="shared" si="1078"/>
        <v/>
      </c>
      <c r="M1924" s="77" t="str">
        <f t="shared" si="1079"/>
        <v/>
      </c>
      <c r="N1924" s="130" t="str">
        <f t="shared" ref="N1924:N1987" si="1106">IFERROR(INDEX($BH$3:$BO$100002,MATCH($BG1924,$BG$3:$BG$100002,0),MATCH(N$1,$BH$2:$BO$2,0)),"")</f>
        <v/>
      </c>
      <c r="O1924" s="131" t="str">
        <f t="shared" si="1105"/>
        <v/>
      </c>
      <c r="P1924" s="131" t="str">
        <f t="shared" si="1105"/>
        <v/>
      </c>
      <c r="Q1924" s="131" t="str">
        <f t="shared" si="1105"/>
        <v/>
      </c>
      <c r="R1924" s="131" t="str">
        <f t="shared" si="1105"/>
        <v/>
      </c>
      <c r="S1924" s="131" t="str">
        <f t="shared" si="1105"/>
        <v/>
      </c>
      <c r="T1924" s="131" t="str">
        <f t="shared" si="1105"/>
        <v/>
      </c>
      <c r="U1924" s="131" t="str">
        <f t="shared" si="1105"/>
        <v/>
      </c>
      <c r="V1924" s="14"/>
      <c r="W1924" s="17" t="str">
        <f>IF(C1924="",IF(OR(AND($H1924&lt;&gt;"",C1924=""),AND($F1923=$F1924,$AK1924&lt;&gt;""),COUNTA($H$3:$H$100002)&gt;COUNTA($H$3:$H1924),$AE1924&lt;&gt;""),W1923,""),C1924)</f>
        <v/>
      </c>
      <c r="X1924" s="17" t="str">
        <f>IF(D1924="",IF(OR(AND($H1924&lt;&gt;"",D1924=""),AND($F1923=$F1924,$AK1924&lt;&gt;""),COUNTA($H$3:$H$100002)&gt;COUNTA($H$3:$H1924),$AE1924&lt;&gt;""),X1923,""),D1924)</f>
        <v/>
      </c>
      <c r="Y1924" s="17" t="str">
        <f>IF(E1924="",IF(OR(AND($H1924&lt;&gt;"",E1924=""),AND($F1923=$F1924,$AK1924&lt;&gt;""),COUNTA($H$3:$H$100002)&gt;COUNTA($H$3:$H1924),$AE1924&lt;&gt;""),Y1923,""),E1924)</f>
        <v/>
      </c>
      <c r="Z1924" s="27" t="str">
        <f t="shared" si="1080"/>
        <v/>
      </c>
      <c r="AA1924" s="2" t="str">
        <f>IF(F1924="","",COUNTA($F$3:F1924))</f>
        <v/>
      </c>
      <c r="AB1924" s="3" t="str">
        <f>IF(F1924="","",IFERROR(IF(F1924&lt;&gt;"",IFERROR(INDEX(設定!$C$3:$C$303,MATCH(F1924,設定!$C$3:$C$303,0),0),INDEX(設定!$C$3:$C$303,MATCH("*"&amp;F1924&amp;"*",設定!$C$3:$C$303,0),0)),""),"エラー"))</f>
        <v/>
      </c>
      <c r="AC1924" s="2" t="str">
        <f>IF(G1924="","",COUNTA($G$3:G1924))</f>
        <v/>
      </c>
      <c r="AD1924" s="3" t="str">
        <f>IF(G1924="","",IFERROR(IF(G1924&lt;&gt;"",IFERROR(INDEX(設定!$C$3:$C$303,MATCH(G1924,設定!$C$3:$C$303,0),0),INDEX(設定!$C$3:$C$303,MATCH("*"&amp;G1924&amp;"*",設定!$C$3:$C$303,0),0)),""),"エラー"))</f>
        <v/>
      </c>
      <c r="AE1924" s="3" t="str">
        <f>IFERROR(IF(AB1924="",IF(AND(H1924&lt;&gt;"",F1924=""),INDEX(AB$3:AB1924,MATCH(MAX(AA$3:AA1924),AA$3:AA1924,0),0),""),AB1924),"")</f>
        <v/>
      </c>
      <c r="AF1924" s="3" t="str">
        <f>IFERROR(IF(AD1924="",IF(AND(H1924&lt;&gt;"",G1924=""),INDEX(AD$3:AD1924,MATCH(MAX(AC$3:AC1924),AC$3:AC1924,0),0),""),AD1924),"")</f>
        <v/>
      </c>
      <c r="AG1924" s="2" t="str">
        <f>IF(AH1924="","",IF(OR(AH1924=AH1923,AH1924=AH1925),IF(AND(E1924="",AB1924="",AG1923&lt;&gt;""),MAX($AG$3:AG1923),MAX($AG$3:AG1923)+1),IF(AH1923=AH1924,AG1923,MAX($AG$3:AG1923)+1)))</f>
        <v/>
      </c>
      <c r="AH1924" s="12" t="str">
        <f t="shared" si="1081"/>
        <v/>
      </c>
      <c r="AI1924" s="12" t="str">
        <f t="shared" si="1082"/>
        <v/>
      </c>
      <c r="AJ1924" s="13" t="str">
        <f t="shared" si="1083"/>
        <v/>
      </c>
      <c r="AK1924" s="13" t="str">
        <f t="shared" si="1084"/>
        <v/>
      </c>
      <c r="AL1924" s="13" t="str">
        <f>IF(OR(AJ1924="",COUNTIF($AH$3:AH1924,AH1924)&lt;&gt;COUNTIF(AH$3:AH$100002,AH1924)),"",SUMIF(AH$3:AH$100002,AH1924,AJ$3:AJ$100002))</f>
        <v/>
      </c>
      <c r="AM1924" s="13" t="str">
        <f>IF(OR(AK1924="",COUNTIF($AH$3:AH1924,AH1924)&lt;&gt;COUNTIF(AH$3:AH$100002,AH1924)),"",SUMIF(AH$3:AH$100002,AH1924,AK$3:AK$100002))</f>
        <v/>
      </c>
      <c r="AO1924" s="13" t="str">
        <f t="shared" si="1104"/>
        <v/>
      </c>
      <c r="AP1924" s="13" t="str">
        <f t="shared" si="1104"/>
        <v/>
      </c>
      <c r="AQ1924" s="13" t="str">
        <f t="shared" si="1104"/>
        <v/>
      </c>
      <c r="AR1924" s="13" t="str">
        <f t="shared" si="1104"/>
        <v/>
      </c>
      <c r="AS1924" s="13" t="str">
        <f t="shared" si="1104"/>
        <v/>
      </c>
      <c r="AT1924" s="13" t="str">
        <f t="shared" si="1104"/>
        <v/>
      </c>
      <c r="AU1924" s="13" t="str">
        <f t="shared" si="1104"/>
        <v/>
      </c>
      <c r="AV1924" s="13" t="str">
        <f t="shared" si="1104"/>
        <v/>
      </c>
      <c r="AW1924" s="86" t="str">
        <f t="shared" si="1085"/>
        <v/>
      </c>
      <c r="AX1924" s="59" t="str">
        <f t="shared" si="1086"/>
        <v/>
      </c>
      <c r="AY1924" s="63" t="str">
        <f>IF(OR($BR1924="",BH1924=""),"",COUNT($BR$3:$BR1924))</f>
        <v/>
      </c>
      <c r="AZ1924" s="13" t="str">
        <f>IF(OR($BR1924="",BI1924=""),"",COUNT($BR$3:$BR1924))</f>
        <v/>
      </c>
      <c r="BA1924" s="13" t="str">
        <f>IF(OR($BR1924="",BJ1924=""),"",COUNT($BR$3:$BR1924))</f>
        <v/>
      </c>
      <c r="BB1924" s="13" t="str">
        <f>IF(OR($BR1924="",BK1924=""),"",COUNT($BR$3:$BR1924))</f>
        <v/>
      </c>
      <c r="BC1924" s="13" t="str">
        <f>IF(OR($BR1924="",BL1924=""),"",COUNT($BR$3:$BR1924))</f>
        <v/>
      </c>
      <c r="BD1924" s="13" t="str">
        <f>IF(OR($BR1924="",BM1924=""),"",COUNT($BR$3:$BR1924))</f>
        <v/>
      </c>
      <c r="BE1924" s="13" t="str">
        <f>IF(OR($BR1924="",BN1924=""),"",COUNT($BR$3:$BR1924))</f>
        <v/>
      </c>
      <c r="BF1924" s="13" t="str">
        <f>IF(OR($BR1924="",BO1924=""),"",COUNT($BR$3:$BR1924))</f>
        <v/>
      </c>
      <c r="BG1924" s="66" t="str">
        <f>IF(Z1924="","",COUNT($Z$3:Z1924))</f>
        <v/>
      </c>
      <c r="BH1924" s="13" t="str">
        <f>IF(AO1924="","",IF(AO1924=BH$2,(SUMIF($BV$3:$BV1924,BH$2,$BW$3:$BW1924)-SUMIF($BX$3:$BX1924,BH$2,$BY$3:$BY1924))*AO$1,""))</f>
        <v/>
      </c>
      <c r="BI1924" s="13" t="str">
        <f>IF(AP1924="","",IF(AP1924=BI$2,(SUMIF($BV$3:$BV1924,BI$2,$BW$3:$BW1924)-SUMIF($BX$3:$BX1924,BI$2,$BY$3:$BY1924))*AP$1,""))</f>
        <v/>
      </c>
      <c r="BJ1924" s="13" t="str">
        <f>IF(AQ1924="","",IF(AQ1924=BJ$2,(SUMIF($BV$3:$BV1924,BJ$2,$BW$3:$BW1924)-SUMIF($BX$3:$BX1924,BJ$2,$BY$3:$BY1924))*AQ$1,""))</f>
        <v/>
      </c>
      <c r="BK1924" s="13" t="str">
        <f>IF(AR1924="","",IF(AR1924=BK$2,(SUMIF($BV$3:$BV1924,BK$2,$BW$3:$BW1924)-SUMIF($BX$3:$BX1924,BK$2,$BY$3:$BY1924))*AR$1,""))</f>
        <v/>
      </c>
      <c r="BL1924" s="13" t="str">
        <f>IF(AS1924="","",IF(AS1924=BL$2,(SUMIF($BV$3:$BV1924,BL$2,$BW$3:$BW1924)-SUMIF($BX$3:$BX1924,BL$2,$BY$3:$BY1924))*AS$1,""))</f>
        <v/>
      </c>
      <c r="BM1924" s="13" t="str">
        <f>IF(AT1924="","",IF(AT1924=BM$2,(SUMIF($BV$3:$BV1924,BM$2,$BW$3:$BW1924)-SUMIF($BX$3:$BX1924,BM$2,$BY$3:$BY1924))*AT$1,""))</f>
        <v/>
      </c>
      <c r="BN1924" s="13" t="str">
        <f>IF(AU1924="","",IF(AU1924=BN$2,(SUMIF($BV$3:$BV1924,BN$2,$BW$3:$BW1924)-SUMIF($BX$3:$BX1924,BN$2,$BY$3:$BY1924))*AU$1,""))</f>
        <v/>
      </c>
      <c r="BO1924" s="13" t="str">
        <f>IF(AV1924="","",IF(AV1924=BO$2,(SUMIF($BV$3:$BV1924,BO$2,$BW$3:$BW1924)-SUMIF($BX$3:$BX1924,BO$2,$BY$3:$BY1924))*AV$1,""))</f>
        <v/>
      </c>
      <c r="BP1924" s="69"/>
      <c r="BQ1924" s="13" t="str">
        <f t="shared" si="1087"/>
        <v/>
      </c>
      <c r="BR1924" s="75" t="str">
        <f t="shared" si="1088"/>
        <v/>
      </c>
      <c r="BS1924" s="33" t="str">
        <f t="shared" si="1089"/>
        <v/>
      </c>
      <c r="BT1924" s="42" t="str">
        <f t="shared" si="1090"/>
        <v/>
      </c>
      <c r="BU1924" s="38" t="str">
        <f t="shared" si="1091"/>
        <v/>
      </c>
      <c r="BV1924" s="30" t="str">
        <f t="shared" si="1092"/>
        <v/>
      </c>
      <c r="BW1924" s="36" t="str">
        <f t="shared" si="1093"/>
        <v/>
      </c>
      <c r="BX1924" s="36" t="str">
        <f t="shared" si="1094"/>
        <v/>
      </c>
      <c r="BY1924" s="45" t="str">
        <f t="shared" si="1095"/>
        <v/>
      </c>
      <c r="BZ1924" s="12" t="str">
        <f t="shared" si="1096"/>
        <v/>
      </c>
      <c r="CA1924" s="47" t="str">
        <f t="shared" si="1097"/>
        <v/>
      </c>
      <c r="CB1924" s="32" t="str">
        <f t="shared" si="1098"/>
        <v/>
      </c>
      <c r="CC1924" s="32" t="str">
        <f t="shared" si="1099"/>
        <v/>
      </c>
      <c r="CD1924" s="32" t="str">
        <f t="shared" si="1100"/>
        <v/>
      </c>
      <c r="CE1924" s="48"/>
      <c r="CF1924" s="32" t="str">
        <f t="shared" ref="CF1924:CF1987" si="1107">IF(AND(ISNUMBER(B1924),CG1924&lt;&gt;""),B1924,"")</f>
        <v/>
      </c>
      <c r="CG1924" s="32" t="str">
        <f t="shared" si="1101"/>
        <v/>
      </c>
      <c r="CH1924" s="48"/>
    </row>
    <row r="1925" spans="2:86" ht="30" customHeight="1" x14ac:dyDescent="0.2">
      <c r="B1925" s="155"/>
      <c r="C1925" s="117"/>
      <c r="D1925" s="53"/>
      <c r="E1925" s="68"/>
      <c r="F1925" s="54"/>
      <c r="G1925" s="54"/>
      <c r="H1925" s="55"/>
      <c r="I1925" s="71"/>
      <c r="J1925" s="73"/>
      <c r="K1925" s="56"/>
      <c r="L1925" s="76" t="str">
        <f t="shared" si="1078"/>
        <v/>
      </c>
      <c r="M1925" s="77" t="str">
        <f t="shared" si="1079"/>
        <v/>
      </c>
      <c r="N1925" s="130" t="str">
        <f t="shared" si="1106"/>
        <v/>
      </c>
      <c r="O1925" s="131" t="str">
        <f t="shared" si="1105"/>
        <v/>
      </c>
      <c r="P1925" s="131" t="str">
        <f t="shared" si="1105"/>
        <v/>
      </c>
      <c r="Q1925" s="131" t="str">
        <f t="shared" si="1105"/>
        <v/>
      </c>
      <c r="R1925" s="131" t="str">
        <f t="shared" si="1105"/>
        <v/>
      </c>
      <c r="S1925" s="131" t="str">
        <f t="shared" si="1105"/>
        <v/>
      </c>
      <c r="T1925" s="131" t="str">
        <f t="shared" si="1105"/>
        <v/>
      </c>
      <c r="U1925" s="131" t="str">
        <f t="shared" si="1105"/>
        <v/>
      </c>
      <c r="V1925" s="14"/>
      <c r="W1925" s="17" t="str">
        <f>IF(C1925="",IF(OR(AND($H1925&lt;&gt;"",C1925=""),AND($F1924=$F1925,$AK1925&lt;&gt;""),COUNTA($H$3:$H$100002)&gt;COUNTA($H$3:$H1925),$AE1925&lt;&gt;""),W1924,""),C1925)</f>
        <v/>
      </c>
      <c r="X1925" s="17" t="str">
        <f>IF(D1925="",IF(OR(AND($H1925&lt;&gt;"",D1925=""),AND($F1924=$F1925,$AK1925&lt;&gt;""),COUNTA($H$3:$H$100002)&gt;COUNTA($H$3:$H1925),$AE1925&lt;&gt;""),X1924,""),D1925)</f>
        <v/>
      </c>
      <c r="Y1925" s="17" t="str">
        <f>IF(E1925="",IF(OR(AND($H1925&lt;&gt;"",E1925=""),AND($F1924=$F1925,$AK1925&lt;&gt;""),COUNTA($H$3:$H$100002)&gt;COUNTA($H$3:$H1925),$AE1925&lt;&gt;""),Y1924,""),E1925)</f>
        <v/>
      </c>
      <c r="Z1925" s="27" t="str">
        <f t="shared" si="1080"/>
        <v/>
      </c>
      <c r="AA1925" s="2" t="str">
        <f>IF(F1925="","",COUNTA($F$3:F1925))</f>
        <v/>
      </c>
      <c r="AB1925" s="3" t="str">
        <f>IF(F1925="","",IFERROR(IF(F1925&lt;&gt;"",IFERROR(INDEX(設定!$C$3:$C$303,MATCH(F1925,設定!$C$3:$C$303,0),0),INDEX(設定!$C$3:$C$303,MATCH("*"&amp;F1925&amp;"*",設定!$C$3:$C$303,0),0)),""),"エラー"))</f>
        <v/>
      </c>
      <c r="AC1925" s="2" t="str">
        <f>IF(G1925="","",COUNTA($G$3:G1925))</f>
        <v/>
      </c>
      <c r="AD1925" s="3" t="str">
        <f>IF(G1925="","",IFERROR(IF(G1925&lt;&gt;"",IFERROR(INDEX(設定!$C$3:$C$303,MATCH(G1925,設定!$C$3:$C$303,0),0),INDEX(設定!$C$3:$C$303,MATCH("*"&amp;G1925&amp;"*",設定!$C$3:$C$303,0),0)),""),"エラー"))</f>
        <v/>
      </c>
      <c r="AE1925" s="3" t="str">
        <f>IFERROR(IF(AB1925="",IF(AND(H1925&lt;&gt;"",F1925=""),INDEX(AB$3:AB1925,MATCH(MAX(AA$3:AA1925),AA$3:AA1925,0),0),""),AB1925),"")</f>
        <v/>
      </c>
      <c r="AF1925" s="3" t="str">
        <f>IFERROR(IF(AD1925="",IF(AND(H1925&lt;&gt;"",G1925=""),INDEX(AD$3:AD1925,MATCH(MAX(AC$3:AC1925),AC$3:AC1925,0),0),""),AD1925),"")</f>
        <v/>
      </c>
      <c r="AG1925" s="2" t="str">
        <f>IF(AH1925="","",IF(OR(AH1925=AH1924,AH1925=AH1926),IF(AND(E1925="",AB1925="",AG1924&lt;&gt;""),MAX($AG$3:AG1924),MAX($AG$3:AG1924)+1),IF(AH1924=AH1925,AG1924,MAX($AG$3:AG1924)+1)))</f>
        <v/>
      </c>
      <c r="AH1925" s="12" t="str">
        <f t="shared" si="1081"/>
        <v/>
      </c>
      <c r="AI1925" s="12" t="str">
        <f t="shared" si="1082"/>
        <v/>
      </c>
      <c r="AJ1925" s="13" t="str">
        <f t="shared" si="1083"/>
        <v/>
      </c>
      <c r="AK1925" s="13" t="str">
        <f t="shared" si="1084"/>
        <v/>
      </c>
      <c r="AL1925" s="13" t="str">
        <f>IF(OR(AJ1925="",COUNTIF($AH$3:AH1925,AH1925)&lt;&gt;COUNTIF(AH$3:AH$100002,AH1925)),"",SUMIF(AH$3:AH$100002,AH1925,AJ$3:AJ$100002))</f>
        <v/>
      </c>
      <c r="AM1925" s="13" t="str">
        <f>IF(OR(AK1925="",COUNTIF($AH$3:AH1925,AH1925)&lt;&gt;COUNTIF(AH$3:AH$100002,AH1925)),"",SUMIF(AH$3:AH$100002,AH1925,AK$3:AK$100002))</f>
        <v/>
      </c>
      <c r="AO1925" s="13" t="str">
        <f t="shared" si="1104"/>
        <v/>
      </c>
      <c r="AP1925" s="13" t="str">
        <f t="shared" si="1104"/>
        <v/>
      </c>
      <c r="AQ1925" s="13" t="str">
        <f t="shared" si="1104"/>
        <v/>
      </c>
      <c r="AR1925" s="13" t="str">
        <f t="shared" si="1104"/>
        <v/>
      </c>
      <c r="AS1925" s="13" t="str">
        <f t="shared" si="1104"/>
        <v/>
      </c>
      <c r="AT1925" s="13" t="str">
        <f t="shared" si="1104"/>
        <v/>
      </c>
      <c r="AU1925" s="13" t="str">
        <f t="shared" si="1104"/>
        <v/>
      </c>
      <c r="AV1925" s="13" t="str">
        <f t="shared" si="1104"/>
        <v/>
      </c>
      <c r="AW1925" s="86" t="str">
        <f t="shared" si="1085"/>
        <v/>
      </c>
      <c r="AX1925" s="59" t="str">
        <f t="shared" si="1086"/>
        <v/>
      </c>
      <c r="AY1925" s="63" t="str">
        <f>IF(OR($BR1925="",BH1925=""),"",COUNT($BR$3:$BR1925))</f>
        <v/>
      </c>
      <c r="AZ1925" s="13" t="str">
        <f>IF(OR($BR1925="",BI1925=""),"",COUNT($BR$3:$BR1925))</f>
        <v/>
      </c>
      <c r="BA1925" s="13" t="str">
        <f>IF(OR($BR1925="",BJ1925=""),"",COUNT($BR$3:$BR1925))</f>
        <v/>
      </c>
      <c r="BB1925" s="13" t="str">
        <f>IF(OR($BR1925="",BK1925=""),"",COUNT($BR$3:$BR1925))</f>
        <v/>
      </c>
      <c r="BC1925" s="13" t="str">
        <f>IF(OR($BR1925="",BL1925=""),"",COUNT($BR$3:$BR1925))</f>
        <v/>
      </c>
      <c r="BD1925" s="13" t="str">
        <f>IF(OR($BR1925="",BM1925=""),"",COUNT($BR$3:$BR1925))</f>
        <v/>
      </c>
      <c r="BE1925" s="13" t="str">
        <f>IF(OR($BR1925="",BN1925=""),"",COUNT($BR$3:$BR1925))</f>
        <v/>
      </c>
      <c r="BF1925" s="13" t="str">
        <f>IF(OR($BR1925="",BO1925=""),"",COUNT($BR$3:$BR1925))</f>
        <v/>
      </c>
      <c r="BG1925" s="66" t="str">
        <f>IF(Z1925="","",COUNT($Z$3:Z1925))</f>
        <v/>
      </c>
      <c r="BH1925" s="13" t="str">
        <f>IF(AO1925="","",IF(AO1925=BH$2,(SUMIF($BV$3:$BV1925,BH$2,$BW$3:$BW1925)-SUMIF($BX$3:$BX1925,BH$2,$BY$3:$BY1925))*AO$1,""))</f>
        <v/>
      </c>
      <c r="BI1925" s="13" t="str">
        <f>IF(AP1925="","",IF(AP1925=BI$2,(SUMIF($BV$3:$BV1925,BI$2,$BW$3:$BW1925)-SUMIF($BX$3:$BX1925,BI$2,$BY$3:$BY1925))*AP$1,""))</f>
        <v/>
      </c>
      <c r="BJ1925" s="13" t="str">
        <f>IF(AQ1925="","",IF(AQ1925=BJ$2,(SUMIF($BV$3:$BV1925,BJ$2,$BW$3:$BW1925)-SUMIF($BX$3:$BX1925,BJ$2,$BY$3:$BY1925))*AQ$1,""))</f>
        <v/>
      </c>
      <c r="BK1925" s="13" t="str">
        <f>IF(AR1925="","",IF(AR1925=BK$2,(SUMIF($BV$3:$BV1925,BK$2,$BW$3:$BW1925)-SUMIF($BX$3:$BX1925,BK$2,$BY$3:$BY1925))*AR$1,""))</f>
        <v/>
      </c>
      <c r="BL1925" s="13" t="str">
        <f>IF(AS1925="","",IF(AS1925=BL$2,(SUMIF($BV$3:$BV1925,BL$2,$BW$3:$BW1925)-SUMIF($BX$3:$BX1925,BL$2,$BY$3:$BY1925))*AS$1,""))</f>
        <v/>
      </c>
      <c r="BM1925" s="13" t="str">
        <f>IF(AT1925="","",IF(AT1925=BM$2,(SUMIF($BV$3:$BV1925,BM$2,$BW$3:$BW1925)-SUMIF($BX$3:$BX1925,BM$2,$BY$3:$BY1925))*AT$1,""))</f>
        <v/>
      </c>
      <c r="BN1925" s="13" t="str">
        <f>IF(AU1925="","",IF(AU1925=BN$2,(SUMIF($BV$3:$BV1925,BN$2,$BW$3:$BW1925)-SUMIF($BX$3:$BX1925,BN$2,$BY$3:$BY1925))*AU$1,""))</f>
        <v/>
      </c>
      <c r="BO1925" s="13" t="str">
        <f>IF(AV1925="","",IF(AV1925=BO$2,(SUMIF($BV$3:$BV1925,BO$2,$BW$3:$BW1925)-SUMIF($BX$3:$BX1925,BO$2,$BY$3:$BY1925))*AV$1,""))</f>
        <v/>
      </c>
      <c r="BP1925" s="69"/>
      <c r="BQ1925" s="13" t="str">
        <f t="shared" si="1087"/>
        <v/>
      </c>
      <c r="BR1925" s="75" t="str">
        <f t="shared" si="1088"/>
        <v/>
      </c>
      <c r="BS1925" s="33" t="str">
        <f t="shared" si="1089"/>
        <v/>
      </c>
      <c r="BT1925" s="42" t="str">
        <f t="shared" si="1090"/>
        <v/>
      </c>
      <c r="BU1925" s="38" t="str">
        <f t="shared" si="1091"/>
        <v/>
      </c>
      <c r="BV1925" s="30" t="str">
        <f t="shared" si="1092"/>
        <v/>
      </c>
      <c r="BW1925" s="36" t="str">
        <f t="shared" si="1093"/>
        <v/>
      </c>
      <c r="BX1925" s="36" t="str">
        <f t="shared" si="1094"/>
        <v/>
      </c>
      <c r="BY1925" s="45" t="str">
        <f t="shared" si="1095"/>
        <v/>
      </c>
      <c r="BZ1925" s="12" t="str">
        <f t="shared" si="1096"/>
        <v/>
      </c>
      <c r="CA1925" s="47" t="str">
        <f t="shared" si="1097"/>
        <v/>
      </c>
      <c r="CB1925" s="32" t="str">
        <f t="shared" si="1098"/>
        <v/>
      </c>
      <c r="CC1925" s="32" t="str">
        <f t="shared" si="1099"/>
        <v/>
      </c>
      <c r="CD1925" s="32" t="str">
        <f t="shared" si="1100"/>
        <v/>
      </c>
      <c r="CE1925" s="48"/>
      <c r="CF1925" s="32" t="str">
        <f t="shared" si="1107"/>
        <v/>
      </c>
      <c r="CG1925" s="32" t="str">
        <f t="shared" si="1101"/>
        <v/>
      </c>
      <c r="CH1925" s="48"/>
    </row>
    <row r="1926" spans="2:86" ht="30" customHeight="1" x14ac:dyDescent="0.2">
      <c r="B1926" s="155"/>
      <c r="C1926" s="117"/>
      <c r="D1926" s="53"/>
      <c r="E1926" s="68"/>
      <c r="F1926" s="54"/>
      <c r="G1926" s="54"/>
      <c r="H1926" s="55"/>
      <c r="I1926" s="71"/>
      <c r="J1926" s="73"/>
      <c r="K1926" s="56"/>
      <c r="L1926" s="76" t="str">
        <f t="shared" si="1078"/>
        <v/>
      </c>
      <c r="M1926" s="77" t="str">
        <f t="shared" si="1079"/>
        <v/>
      </c>
      <c r="N1926" s="130" t="str">
        <f t="shared" si="1106"/>
        <v/>
      </c>
      <c r="O1926" s="131" t="str">
        <f t="shared" si="1105"/>
        <v/>
      </c>
      <c r="P1926" s="131" t="str">
        <f t="shared" si="1105"/>
        <v/>
      </c>
      <c r="Q1926" s="131" t="str">
        <f t="shared" si="1105"/>
        <v/>
      </c>
      <c r="R1926" s="131" t="str">
        <f t="shared" si="1105"/>
        <v/>
      </c>
      <c r="S1926" s="131" t="str">
        <f t="shared" si="1105"/>
        <v/>
      </c>
      <c r="T1926" s="131" t="str">
        <f t="shared" si="1105"/>
        <v/>
      </c>
      <c r="U1926" s="131" t="str">
        <f t="shared" si="1105"/>
        <v/>
      </c>
      <c r="V1926" s="14"/>
      <c r="W1926" s="17" t="str">
        <f>IF(C1926="",IF(OR(AND($H1926&lt;&gt;"",C1926=""),AND($F1925=$F1926,$AK1926&lt;&gt;""),COUNTA($H$3:$H$100002)&gt;COUNTA($H$3:$H1926),$AE1926&lt;&gt;""),W1925,""),C1926)</f>
        <v/>
      </c>
      <c r="X1926" s="17" t="str">
        <f>IF(D1926="",IF(OR(AND($H1926&lt;&gt;"",D1926=""),AND($F1925=$F1926,$AK1926&lt;&gt;""),COUNTA($H$3:$H$100002)&gt;COUNTA($H$3:$H1926),$AE1926&lt;&gt;""),X1925,""),D1926)</f>
        <v/>
      </c>
      <c r="Y1926" s="17" t="str">
        <f>IF(E1926="",IF(OR(AND($H1926&lt;&gt;"",E1926=""),AND($F1925=$F1926,$AK1926&lt;&gt;""),COUNTA($H$3:$H$100002)&gt;COUNTA($H$3:$H1926),$AE1926&lt;&gt;""),Y1925,""),E1926)</f>
        <v/>
      </c>
      <c r="Z1926" s="27" t="str">
        <f t="shared" si="1080"/>
        <v/>
      </c>
      <c r="AA1926" s="2" t="str">
        <f>IF(F1926="","",COUNTA($F$3:F1926))</f>
        <v/>
      </c>
      <c r="AB1926" s="3" t="str">
        <f>IF(F1926="","",IFERROR(IF(F1926&lt;&gt;"",IFERROR(INDEX(設定!$C$3:$C$303,MATCH(F1926,設定!$C$3:$C$303,0),0),INDEX(設定!$C$3:$C$303,MATCH("*"&amp;F1926&amp;"*",設定!$C$3:$C$303,0),0)),""),"エラー"))</f>
        <v/>
      </c>
      <c r="AC1926" s="2" t="str">
        <f>IF(G1926="","",COUNTA($G$3:G1926))</f>
        <v/>
      </c>
      <c r="AD1926" s="3" t="str">
        <f>IF(G1926="","",IFERROR(IF(G1926&lt;&gt;"",IFERROR(INDEX(設定!$C$3:$C$303,MATCH(G1926,設定!$C$3:$C$303,0),0),INDEX(設定!$C$3:$C$303,MATCH("*"&amp;G1926&amp;"*",設定!$C$3:$C$303,0),0)),""),"エラー"))</f>
        <v/>
      </c>
      <c r="AE1926" s="3" t="str">
        <f>IFERROR(IF(AB1926="",IF(AND(H1926&lt;&gt;"",F1926=""),INDEX(AB$3:AB1926,MATCH(MAX(AA$3:AA1926),AA$3:AA1926,0),0),""),AB1926),"")</f>
        <v/>
      </c>
      <c r="AF1926" s="3" t="str">
        <f>IFERROR(IF(AD1926="",IF(AND(H1926&lt;&gt;"",G1926=""),INDEX(AD$3:AD1926,MATCH(MAX(AC$3:AC1926),AC$3:AC1926,0),0),""),AD1926),"")</f>
        <v/>
      </c>
      <c r="AG1926" s="2" t="str">
        <f>IF(AH1926="","",IF(OR(AH1926=AH1925,AH1926=AH1927),IF(AND(E1926="",AB1926="",AG1925&lt;&gt;""),MAX($AG$3:AG1925),MAX($AG$3:AG1925)+1),IF(AH1925=AH1926,AG1925,MAX($AG$3:AG1925)+1)))</f>
        <v/>
      </c>
      <c r="AH1926" s="12" t="str">
        <f t="shared" si="1081"/>
        <v/>
      </c>
      <c r="AI1926" s="12" t="str">
        <f t="shared" si="1082"/>
        <v/>
      </c>
      <c r="AJ1926" s="13" t="str">
        <f t="shared" si="1083"/>
        <v/>
      </c>
      <c r="AK1926" s="13" t="str">
        <f t="shared" si="1084"/>
        <v/>
      </c>
      <c r="AL1926" s="13" t="str">
        <f>IF(OR(AJ1926="",COUNTIF($AH$3:AH1926,AH1926)&lt;&gt;COUNTIF(AH$3:AH$100002,AH1926)),"",SUMIF(AH$3:AH$100002,AH1926,AJ$3:AJ$100002))</f>
        <v/>
      </c>
      <c r="AM1926" s="13" t="str">
        <f>IF(OR(AK1926="",COUNTIF($AH$3:AH1926,AH1926)&lt;&gt;COUNTIF(AH$3:AH$100002,AH1926)),"",SUMIF(AH$3:AH$100002,AH1926,AK$3:AK$100002))</f>
        <v/>
      </c>
      <c r="AO1926" s="13" t="str">
        <f t="shared" si="1104"/>
        <v/>
      </c>
      <c r="AP1926" s="13" t="str">
        <f t="shared" si="1104"/>
        <v/>
      </c>
      <c r="AQ1926" s="13" t="str">
        <f t="shared" si="1104"/>
        <v/>
      </c>
      <c r="AR1926" s="13" t="str">
        <f t="shared" si="1104"/>
        <v/>
      </c>
      <c r="AS1926" s="13" t="str">
        <f t="shared" si="1104"/>
        <v/>
      </c>
      <c r="AT1926" s="13" t="str">
        <f t="shared" si="1104"/>
        <v/>
      </c>
      <c r="AU1926" s="13" t="str">
        <f t="shared" si="1104"/>
        <v/>
      </c>
      <c r="AV1926" s="13" t="str">
        <f t="shared" si="1104"/>
        <v/>
      </c>
      <c r="AW1926" s="86" t="str">
        <f t="shared" si="1085"/>
        <v/>
      </c>
      <c r="AX1926" s="59" t="str">
        <f t="shared" si="1086"/>
        <v/>
      </c>
      <c r="AY1926" s="63" t="str">
        <f>IF(OR($BR1926="",BH1926=""),"",COUNT($BR$3:$BR1926))</f>
        <v/>
      </c>
      <c r="AZ1926" s="13" t="str">
        <f>IF(OR($BR1926="",BI1926=""),"",COUNT($BR$3:$BR1926))</f>
        <v/>
      </c>
      <c r="BA1926" s="13" t="str">
        <f>IF(OR($BR1926="",BJ1926=""),"",COUNT($BR$3:$BR1926))</f>
        <v/>
      </c>
      <c r="BB1926" s="13" t="str">
        <f>IF(OR($BR1926="",BK1926=""),"",COUNT($BR$3:$BR1926))</f>
        <v/>
      </c>
      <c r="BC1926" s="13" t="str">
        <f>IF(OR($BR1926="",BL1926=""),"",COUNT($BR$3:$BR1926))</f>
        <v/>
      </c>
      <c r="BD1926" s="13" t="str">
        <f>IF(OR($BR1926="",BM1926=""),"",COUNT($BR$3:$BR1926))</f>
        <v/>
      </c>
      <c r="BE1926" s="13" t="str">
        <f>IF(OR($BR1926="",BN1926=""),"",COUNT($BR$3:$BR1926))</f>
        <v/>
      </c>
      <c r="BF1926" s="13" t="str">
        <f>IF(OR($BR1926="",BO1926=""),"",COUNT($BR$3:$BR1926))</f>
        <v/>
      </c>
      <c r="BG1926" s="66" t="str">
        <f>IF(Z1926="","",COUNT($Z$3:Z1926))</f>
        <v/>
      </c>
      <c r="BH1926" s="13" t="str">
        <f>IF(AO1926="","",IF(AO1926=BH$2,(SUMIF($BV$3:$BV1926,BH$2,$BW$3:$BW1926)-SUMIF($BX$3:$BX1926,BH$2,$BY$3:$BY1926))*AO$1,""))</f>
        <v/>
      </c>
      <c r="BI1926" s="13" t="str">
        <f>IF(AP1926="","",IF(AP1926=BI$2,(SUMIF($BV$3:$BV1926,BI$2,$BW$3:$BW1926)-SUMIF($BX$3:$BX1926,BI$2,$BY$3:$BY1926))*AP$1,""))</f>
        <v/>
      </c>
      <c r="BJ1926" s="13" t="str">
        <f>IF(AQ1926="","",IF(AQ1926=BJ$2,(SUMIF($BV$3:$BV1926,BJ$2,$BW$3:$BW1926)-SUMIF($BX$3:$BX1926,BJ$2,$BY$3:$BY1926))*AQ$1,""))</f>
        <v/>
      </c>
      <c r="BK1926" s="13" t="str">
        <f>IF(AR1926="","",IF(AR1926=BK$2,(SUMIF($BV$3:$BV1926,BK$2,$BW$3:$BW1926)-SUMIF($BX$3:$BX1926,BK$2,$BY$3:$BY1926))*AR$1,""))</f>
        <v/>
      </c>
      <c r="BL1926" s="13" t="str">
        <f>IF(AS1926="","",IF(AS1926=BL$2,(SUMIF($BV$3:$BV1926,BL$2,$BW$3:$BW1926)-SUMIF($BX$3:$BX1926,BL$2,$BY$3:$BY1926))*AS$1,""))</f>
        <v/>
      </c>
      <c r="BM1926" s="13" t="str">
        <f>IF(AT1926="","",IF(AT1926=BM$2,(SUMIF($BV$3:$BV1926,BM$2,$BW$3:$BW1926)-SUMIF($BX$3:$BX1926,BM$2,$BY$3:$BY1926))*AT$1,""))</f>
        <v/>
      </c>
      <c r="BN1926" s="13" t="str">
        <f>IF(AU1926="","",IF(AU1926=BN$2,(SUMIF($BV$3:$BV1926,BN$2,$BW$3:$BW1926)-SUMIF($BX$3:$BX1926,BN$2,$BY$3:$BY1926))*AU$1,""))</f>
        <v/>
      </c>
      <c r="BO1926" s="13" t="str">
        <f>IF(AV1926="","",IF(AV1926=BO$2,(SUMIF($BV$3:$BV1926,BO$2,$BW$3:$BW1926)-SUMIF($BX$3:$BX1926,BO$2,$BY$3:$BY1926))*AV$1,""))</f>
        <v/>
      </c>
      <c r="BP1926" s="69"/>
      <c r="BQ1926" s="13" t="str">
        <f t="shared" si="1087"/>
        <v/>
      </c>
      <c r="BR1926" s="75" t="str">
        <f t="shared" si="1088"/>
        <v/>
      </c>
      <c r="BS1926" s="33" t="str">
        <f t="shared" si="1089"/>
        <v/>
      </c>
      <c r="BT1926" s="42" t="str">
        <f t="shared" si="1090"/>
        <v/>
      </c>
      <c r="BU1926" s="38" t="str">
        <f t="shared" si="1091"/>
        <v/>
      </c>
      <c r="BV1926" s="30" t="str">
        <f t="shared" si="1092"/>
        <v/>
      </c>
      <c r="BW1926" s="36" t="str">
        <f t="shared" si="1093"/>
        <v/>
      </c>
      <c r="BX1926" s="36" t="str">
        <f t="shared" si="1094"/>
        <v/>
      </c>
      <c r="BY1926" s="45" t="str">
        <f t="shared" si="1095"/>
        <v/>
      </c>
      <c r="BZ1926" s="12" t="str">
        <f t="shared" si="1096"/>
        <v/>
      </c>
      <c r="CA1926" s="47" t="str">
        <f t="shared" si="1097"/>
        <v/>
      </c>
      <c r="CB1926" s="32" t="str">
        <f t="shared" si="1098"/>
        <v/>
      </c>
      <c r="CC1926" s="32" t="str">
        <f t="shared" si="1099"/>
        <v/>
      </c>
      <c r="CD1926" s="32" t="str">
        <f t="shared" si="1100"/>
        <v/>
      </c>
      <c r="CE1926" s="48"/>
      <c r="CF1926" s="32" t="str">
        <f t="shared" si="1107"/>
        <v/>
      </c>
      <c r="CG1926" s="32" t="str">
        <f t="shared" si="1101"/>
        <v/>
      </c>
      <c r="CH1926" s="48"/>
    </row>
    <row r="1927" spans="2:86" ht="30" customHeight="1" x14ac:dyDescent="0.2">
      <c r="B1927" s="155"/>
      <c r="C1927" s="117"/>
      <c r="D1927" s="53"/>
      <c r="E1927" s="68"/>
      <c r="F1927" s="54"/>
      <c r="G1927" s="54"/>
      <c r="H1927" s="55"/>
      <c r="I1927" s="71"/>
      <c r="J1927" s="73"/>
      <c r="K1927" s="56"/>
      <c r="L1927" s="76" t="str">
        <f t="shared" si="1078"/>
        <v/>
      </c>
      <c r="M1927" s="77" t="str">
        <f t="shared" si="1079"/>
        <v/>
      </c>
      <c r="N1927" s="130" t="str">
        <f t="shared" si="1106"/>
        <v/>
      </c>
      <c r="O1927" s="131" t="str">
        <f t="shared" si="1105"/>
        <v/>
      </c>
      <c r="P1927" s="131" t="str">
        <f t="shared" si="1105"/>
        <v/>
      </c>
      <c r="Q1927" s="131" t="str">
        <f t="shared" si="1105"/>
        <v/>
      </c>
      <c r="R1927" s="131" t="str">
        <f t="shared" si="1105"/>
        <v/>
      </c>
      <c r="S1927" s="131" t="str">
        <f t="shared" si="1105"/>
        <v/>
      </c>
      <c r="T1927" s="131" t="str">
        <f t="shared" si="1105"/>
        <v/>
      </c>
      <c r="U1927" s="131" t="str">
        <f t="shared" si="1105"/>
        <v/>
      </c>
      <c r="V1927" s="14"/>
      <c r="W1927" s="17" t="str">
        <f>IF(C1927="",IF(OR(AND($H1927&lt;&gt;"",C1927=""),AND($F1926=$F1927,$AK1927&lt;&gt;""),COUNTA($H$3:$H$100002)&gt;COUNTA($H$3:$H1927),$AE1927&lt;&gt;""),W1926,""),C1927)</f>
        <v/>
      </c>
      <c r="X1927" s="17" t="str">
        <f>IF(D1927="",IF(OR(AND($H1927&lt;&gt;"",D1927=""),AND($F1926=$F1927,$AK1927&lt;&gt;""),COUNTA($H$3:$H$100002)&gt;COUNTA($H$3:$H1927),$AE1927&lt;&gt;""),X1926,""),D1927)</f>
        <v/>
      </c>
      <c r="Y1927" s="17" t="str">
        <f>IF(E1927="",IF(OR(AND($H1927&lt;&gt;"",E1927=""),AND($F1926=$F1927,$AK1927&lt;&gt;""),COUNTA($H$3:$H$100002)&gt;COUNTA($H$3:$H1927),$AE1927&lt;&gt;""),Y1926,""),E1927)</f>
        <v/>
      </c>
      <c r="Z1927" s="27" t="str">
        <f t="shared" si="1080"/>
        <v/>
      </c>
      <c r="AA1927" s="2" t="str">
        <f>IF(F1927="","",COUNTA($F$3:F1927))</f>
        <v/>
      </c>
      <c r="AB1927" s="3" t="str">
        <f>IF(F1927="","",IFERROR(IF(F1927&lt;&gt;"",IFERROR(INDEX(設定!$C$3:$C$303,MATCH(F1927,設定!$C$3:$C$303,0),0),INDEX(設定!$C$3:$C$303,MATCH("*"&amp;F1927&amp;"*",設定!$C$3:$C$303,0),0)),""),"エラー"))</f>
        <v/>
      </c>
      <c r="AC1927" s="2" t="str">
        <f>IF(G1927="","",COUNTA($G$3:G1927))</f>
        <v/>
      </c>
      <c r="AD1927" s="3" t="str">
        <f>IF(G1927="","",IFERROR(IF(G1927&lt;&gt;"",IFERROR(INDEX(設定!$C$3:$C$303,MATCH(G1927,設定!$C$3:$C$303,0),0),INDEX(設定!$C$3:$C$303,MATCH("*"&amp;G1927&amp;"*",設定!$C$3:$C$303,0),0)),""),"エラー"))</f>
        <v/>
      </c>
      <c r="AE1927" s="3" t="str">
        <f>IFERROR(IF(AB1927="",IF(AND(H1927&lt;&gt;"",F1927=""),INDEX(AB$3:AB1927,MATCH(MAX(AA$3:AA1927),AA$3:AA1927,0),0),""),AB1927),"")</f>
        <v/>
      </c>
      <c r="AF1927" s="3" t="str">
        <f>IFERROR(IF(AD1927="",IF(AND(H1927&lt;&gt;"",G1927=""),INDEX(AD$3:AD1927,MATCH(MAX(AC$3:AC1927),AC$3:AC1927,0),0),""),AD1927),"")</f>
        <v/>
      </c>
      <c r="AG1927" s="2" t="str">
        <f>IF(AH1927="","",IF(OR(AH1927=AH1926,AH1927=AH1928),IF(AND(E1927="",AB1927="",AG1926&lt;&gt;""),MAX($AG$3:AG1926),MAX($AG$3:AG1926)+1),IF(AH1926=AH1927,AG1926,MAX($AG$3:AG1926)+1)))</f>
        <v/>
      </c>
      <c r="AH1927" s="12" t="str">
        <f t="shared" si="1081"/>
        <v/>
      </c>
      <c r="AI1927" s="12" t="str">
        <f t="shared" si="1082"/>
        <v/>
      </c>
      <c r="AJ1927" s="13" t="str">
        <f t="shared" si="1083"/>
        <v/>
      </c>
      <c r="AK1927" s="13" t="str">
        <f t="shared" si="1084"/>
        <v/>
      </c>
      <c r="AL1927" s="13" t="str">
        <f>IF(OR(AJ1927="",COUNTIF($AH$3:AH1927,AH1927)&lt;&gt;COUNTIF(AH$3:AH$100002,AH1927)),"",SUMIF(AH$3:AH$100002,AH1927,AJ$3:AJ$100002))</f>
        <v/>
      </c>
      <c r="AM1927" s="13" t="str">
        <f>IF(OR(AK1927="",COUNTIF($AH$3:AH1927,AH1927)&lt;&gt;COUNTIF(AH$3:AH$100002,AH1927)),"",SUMIF(AH$3:AH$100002,AH1927,AK$3:AK$100002))</f>
        <v/>
      </c>
      <c r="AO1927" s="13" t="str">
        <f t="shared" si="1104"/>
        <v/>
      </c>
      <c r="AP1927" s="13" t="str">
        <f t="shared" si="1104"/>
        <v/>
      </c>
      <c r="AQ1927" s="13" t="str">
        <f t="shared" si="1104"/>
        <v/>
      </c>
      <c r="AR1927" s="13" t="str">
        <f t="shared" si="1104"/>
        <v/>
      </c>
      <c r="AS1927" s="13" t="str">
        <f t="shared" si="1104"/>
        <v/>
      </c>
      <c r="AT1927" s="13" t="str">
        <f t="shared" si="1104"/>
        <v/>
      </c>
      <c r="AU1927" s="13" t="str">
        <f t="shared" si="1104"/>
        <v/>
      </c>
      <c r="AV1927" s="13" t="str">
        <f t="shared" si="1104"/>
        <v/>
      </c>
      <c r="AW1927" s="86" t="str">
        <f t="shared" si="1085"/>
        <v/>
      </c>
      <c r="AX1927" s="59" t="str">
        <f t="shared" si="1086"/>
        <v/>
      </c>
      <c r="AY1927" s="63" t="str">
        <f>IF(OR($BR1927="",BH1927=""),"",COUNT($BR$3:$BR1927))</f>
        <v/>
      </c>
      <c r="AZ1927" s="13" t="str">
        <f>IF(OR($BR1927="",BI1927=""),"",COUNT($BR$3:$BR1927))</f>
        <v/>
      </c>
      <c r="BA1927" s="13" t="str">
        <f>IF(OR($BR1927="",BJ1927=""),"",COUNT($BR$3:$BR1927))</f>
        <v/>
      </c>
      <c r="BB1927" s="13" t="str">
        <f>IF(OR($BR1927="",BK1927=""),"",COUNT($BR$3:$BR1927))</f>
        <v/>
      </c>
      <c r="BC1927" s="13" t="str">
        <f>IF(OR($BR1927="",BL1927=""),"",COUNT($BR$3:$BR1927))</f>
        <v/>
      </c>
      <c r="BD1927" s="13" t="str">
        <f>IF(OR($BR1927="",BM1927=""),"",COUNT($BR$3:$BR1927))</f>
        <v/>
      </c>
      <c r="BE1927" s="13" t="str">
        <f>IF(OR($BR1927="",BN1927=""),"",COUNT($BR$3:$BR1927))</f>
        <v/>
      </c>
      <c r="BF1927" s="13" t="str">
        <f>IF(OR($BR1927="",BO1927=""),"",COUNT($BR$3:$BR1927))</f>
        <v/>
      </c>
      <c r="BG1927" s="66" t="str">
        <f>IF(Z1927="","",COUNT($Z$3:Z1927))</f>
        <v/>
      </c>
      <c r="BH1927" s="13" t="str">
        <f>IF(AO1927="","",IF(AO1927=BH$2,(SUMIF($BV$3:$BV1927,BH$2,$BW$3:$BW1927)-SUMIF($BX$3:$BX1927,BH$2,$BY$3:$BY1927))*AO$1,""))</f>
        <v/>
      </c>
      <c r="BI1927" s="13" t="str">
        <f>IF(AP1927="","",IF(AP1927=BI$2,(SUMIF($BV$3:$BV1927,BI$2,$BW$3:$BW1927)-SUMIF($BX$3:$BX1927,BI$2,$BY$3:$BY1927))*AP$1,""))</f>
        <v/>
      </c>
      <c r="BJ1927" s="13" t="str">
        <f>IF(AQ1927="","",IF(AQ1927=BJ$2,(SUMIF($BV$3:$BV1927,BJ$2,$BW$3:$BW1927)-SUMIF($BX$3:$BX1927,BJ$2,$BY$3:$BY1927))*AQ$1,""))</f>
        <v/>
      </c>
      <c r="BK1927" s="13" t="str">
        <f>IF(AR1927="","",IF(AR1927=BK$2,(SUMIF($BV$3:$BV1927,BK$2,$BW$3:$BW1927)-SUMIF($BX$3:$BX1927,BK$2,$BY$3:$BY1927))*AR$1,""))</f>
        <v/>
      </c>
      <c r="BL1927" s="13" t="str">
        <f>IF(AS1927="","",IF(AS1927=BL$2,(SUMIF($BV$3:$BV1927,BL$2,$BW$3:$BW1927)-SUMIF($BX$3:$BX1927,BL$2,$BY$3:$BY1927))*AS$1,""))</f>
        <v/>
      </c>
      <c r="BM1927" s="13" t="str">
        <f>IF(AT1927="","",IF(AT1927=BM$2,(SUMIF($BV$3:$BV1927,BM$2,$BW$3:$BW1927)-SUMIF($BX$3:$BX1927,BM$2,$BY$3:$BY1927))*AT$1,""))</f>
        <v/>
      </c>
      <c r="BN1927" s="13" t="str">
        <f>IF(AU1927="","",IF(AU1927=BN$2,(SUMIF($BV$3:$BV1927,BN$2,$BW$3:$BW1927)-SUMIF($BX$3:$BX1927,BN$2,$BY$3:$BY1927))*AU$1,""))</f>
        <v/>
      </c>
      <c r="BO1927" s="13" t="str">
        <f>IF(AV1927="","",IF(AV1927=BO$2,(SUMIF($BV$3:$BV1927,BO$2,$BW$3:$BW1927)-SUMIF($BX$3:$BX1927,BO$2,$BY$3:$BY1927))*AV$1,""))</f>
        <v/>
      </c>
      <c r="BP1927" s="69"/>
      <c r="BQ1927" s="13" t="str">
        <f t="shared" si="1087"/>
        <v/>
      </c>
      <c r="BR1927" s="75" t="str">
        <f t="shared" si="1088"/>
        <v/>
      </c>
      <c r="BS1927" s="33" t="str">
        <f t="shared" si="1089"/>
        <v/>
      </c>
      <c r="BT1927" s="42" t="str">
        <f t="shared" si="1090"/>
        <v/>
      </c>
      <c r="BU1927" s="38" t="str">
        <f t="shared" si="1091"/>
        <v/>
      </c>
      <c r="BV1927" s="30" t="str">
        <f t="shared" si="1092"/>
        <v/>
      </c>
      <c r="BW1927" s="36" t="str">
        <f t="shared" si="1093"/>
        <v/>
      </c>
      <c r="BX1927" s="36" t="str">
        <f t="shared" si="1094"/>
        <v/>
      </c>
      <c r="BY1927" s="45" t="str">
        <f t="shared" si="1095"/>
        <v/>
      </c>
      <c r="BZ1927" s="12" t="str">
        <f t="shared" si="1096"/>
        <v/>
      </c>
      <c r="CA1927" s="47" t="str">
        <f t="shared" si="1097"/>
        <v/>
      </c>
      <c r="CB1927" s="32" t="str">
        <f t="shared" si="1098"/>
        <v/>
      </c>
      <c r="CC1927" s="32" t="str">
        <f t="shared" si="1099"/>
        <v/>
      </c>
      <c r="CD1927" s="32" t="str">
        <f t="shared" si="1100"/>
        <v/>
      </c>
      <c r="CE1927" s="48"/>
      <c r="CF1927" s="32" t="str">
        <f t="shared" si="1107"/>
        <v/>
      </c>
      <c r="CG1927" s="32" t="str">
        <f t="shared" si="1101"/>
        <v/>
      </c>
      <c r="CH1927" s="48"/>
    </row>
    <row r="1928" spans="2:86" ht="30" customHeight="1" x14ac:dyDescent="0.2">
      <c r="B1928" s="155"/>
      <c r="C1928" s="117"/>
      <c r="D1928" s="53"/>
      <c r="E1928" s="68"/>
      <c r="F1928" s="54"/>
      <c r="G1928" s="54"/>
      <c r="H1928" s="55"/>
      <c r="I1928" s="71"/>
      <c r="J1928" s="73"/>
      <c r="K1928" s="56"/>
      <c r="L1928" s="76" t="str">
        <f t="shared" si="1078"/>
        <v/>
      </c>
      <c r="M1928" s="77" t="str">
        <f t="shared" si="1079"/>
        <v/>
      </c>
      <c r="N1928" s="130" t="str">
        <f t="shared" si="1106"/>
        <v/>
      </c>
      <c r="O1928" s="131" t="str">
        <f t="shared" si="1105"/>
        <v/>
      </c>
      <c r="P1928" s="131" t="str">
        <f t="shared" si="1105"/>
        <v/>
      </c>
      <c r="Q1928" s="131" t="str">
        <f t="shared" si="1105"/>
        <v/>
      </c>
      <c r="R1928" s="131" t="str">
        <f t="shared" si="1105"/>
        <v/>
      </c>
      <c r="S1928" s="131" t="str">
        <f t="shared" si="1105"/>
        <v/>
      </c>
      <c r="T1928" s="131" t="str">
        <f t="shared" si="1105"/>
        <v/>
      </c>
      <c r="U1928" s="131" t="str">
        <f t="shared" si="1105"/>
        <v/>
      </c>
      <c r="V1928" s="14"/>
      <c r="W1928" s="17" t="str">
        <f>IF(C1928="",IF(OR(AND($H1928&lt;&gt;"",C1928=""),AND($F1927=$F1928,$AK1928&lt;&gt;""),COUNTA($H$3:$H$100002)&gt;COUNTA($H$3:$H1928),$AE1928&lt;&gt;""),W1927,""),C1928)</f>
        <v/>
      </c>
      <c r="X1928" s="17" t="str">
        <f>IF(D1928="",IF(OR(AND($H1928&lt;&gt;"",D1928=""),AND($F1927=$F1928,$AK1928&lt;&gt;""),COUNTA($H$3:$H$100002)&gt;COUNTA($H$3:$H1928),$AE1928&lt;&gt;""),X1927,""),D1928)</f>
        <v/>
      </c>
      <c r="Y1928" s="17" t="str">
        <f>IF(E1928="",IF(OR(AND($H1928&lt;&gt;"",E1928=""),AND($F1927=$F1928,$AK1928&lt;&gt;""),COUNTA($H$3:$H$100002)&gt;COUNTA($H$3:$H1928),$AE1928&lt;&gt;""),Y1927,""),E1928)</f>
        <v/>
      </c>
      <c r="Z1928" s="27" t="str">
        <f t="shared" si="1080"/>
        <v/>
      </c>
      <c r="AA1928" s="2" t="str">
        <f>IF(F1928="","",COUNTA($F$3:F1928))</f>
        <v/>
      </c>
      <c r="AB1928" s="3" t="str">
        <f>IF(F1928="","",IFERROR(IF(F1928&lt;&gt;"",IFERROR(INDEX(設定!$C$3:$C$303,MATCH(F1928,設定!$C$3:$C$303,0),0),INDEX(設定!$C$3:$C$303,MATCH("*"&amp;F1928&amp;"*",設定!$C$3:$C$303,0),0)),""),"エラー"))</f>
        <v/>
      </c>
      <c r="AC1928" s="2" t="str">
        <f>IF(G1928="","",COUNTA($G$3:G1928))</f>
        <v/>
      </c>
      <c r="AD1928" s="3" t="str">
        <f>IF(G1928="","",IFERROR(IF(G1928&lt;&gt;"",IFERROR(INDEX(設定!$C$3:$C$303,MATCH(G1928,設定!$C$3:$C$303,0),0),INDEX(設定!$C$3:$C$303,MATCH("*"&amp;G1928&amp;"*",設定!$C$3:$C$303,0),0)),""),"エラー"))</f>
        <v/>
      </c>
      <c r="AE1928" s="3" t="str">
        <f>IFERROR(IF(AB1928="",IF(AND(H1928&lt;&gt;"",F1928=""),INDEX(AB$3:AB1928,MATCH(MAX(AA$3:AA1928),AA$3:AA1928,0),0),""),AB1928),"")</f>
        <v/>
      </c>
      <c r="AF1928" s="3" t="str">
        <f>IFERROR(IF(AD1928="",IF(AND(H1928&lt;&gt;"",G1928=""),INDEX(AD$3:AD1928,MATCH(MAX(AC$3:AC1928),AC$3:AC1928,0),0),""),AD1928),"")</f>
        <v/>
      </c>
      <c r="AG1928" s="2" t="str">
        <f>IF(AH1928="","",IF(OR(AH1928=AH1927,AH1928=AH1929),IF(AND(E1928="",AB1928="",AG1927&lt;&gt;""),MAX($AG$3:AG1927),MAX($AG$3:AG1927)+1),IF(AH1927=AH1928,AG1927,MAX($AG$3:AG1927)+1)))</f>
        <v/>
      </c>
      <c r="AH1928" s="12" t="str">
        <f t="shared" si="1081"/>
        <v/>
      </c>
      <c r="AI1928" s="12" t="str">
        <f t="shared" si="1082"/>
        <v/>
      </c>
      <c r="AJ1928" s="13" t="str">
        <f t="shared" si="1083"/>
        <v/>
      </c>
      <c r="AK1928" s="13" t="str">
        <f t="shared" si="1084"/>
        <v/>
      </c>
      <c r="AL1928" s="13" t="str">
        <f>IF(OR(AJ1928="",COUNTIF($AH$3:AH1928,AH1928)&lt;&gt;COUNTIF(AH$3:AH$100002,AH1928)),"",SUMIF(AH$3:AH$100002,AH1928,AJ$3:AJ$100002))</f>
        <v/>
      </c>
      <c r="AM1928" s="13" t="str">
        <f>IF(OR(AK1928="",COUNTIF($AH$3:AH1928,AH1928)&lt;&gt;COUNTIF(AH$3:AH$100002,AH1928)),"",SUMIF(AH$3:AH$100002,AH1928,AK$3:AK$100002))</f>
        <v/>
      </c>
      <c r="AO1928" s="13" t="str">
        <f t="shared" si="1104"/>
        <v/>
      </c>
      <c r="AP1928" s="13" t="str">
        <f t="shared" si="1104"/>
        <v/>
      </c>
      <c r="AQ1928" s="13" t="str">
        <f t="shared" si="1104"/>
        <v/>
      </c>
      <c r="AR1928" s="13" t="str">
        <f t="shared" si="1104"/>
        <v/>
      </c>
      <c r="AS1928" s="13" t="str">
        <f t="shared" si="1104"/>
        <v/>
      </c>
      <c r="AT1928" s="13" t="str">
        <f t="shared" si="1104"/>
        <v/>
      </c>
      <c r="AU1928" s="13" t="str">
        <f t="shared" si="1104"/>
        <v/>
      </c>
      <c r="AV1928" s="13" t="str">
        <f t="shared" si="1104"/>
        <v/>
      </c>
      <c r="AW1928" s="86" t="str">
        <f t="shared" si="1085"/>
        <v/>
      </c>
      <c r="AX1928" s="59" t="str">
        <f t="shared" si="1086"/>
        <v/>
      </c>
      <c r="AY1928" s="63" t="str">
        <f>IF(OR($BR1928="",BH1928=""),"",COUNT($BR$3:$BR1928))</f>
        <v/>
      </c>
      <c r="AZ1928" s="13" t="str">
        <f>IF(OR($BR1928="",BI1928=""),"",COUNT($BR$3:$BR1928))</f>
        <v/>
      </c>
      <c r="BA1928" s="13" t="str">
        <f>IF(OR($BR1928="",BJ1928=""),"",COUNT($BR$3:$BR1928))</f>
        <v/>
      </c>
      <c r="BB1928" s="13" t="str">
        <f>IF(OR($BR1928="",BK1928=""),"",COUNT($BR$3:$BR1928))</f>
        <v/>
      </c>
      <c r="BC1928" s="13" t="str">
        <f>IF(OR($BR1928="",BL1928=""),"",COUNT($BR$3:$BR1928))</f>
        <v/>
      </c>
      <c r="BD1928" s="13" t="str">
        <f>IF(OR($BR1928="",BM1928=""),"",COUNT($BR$3:$BR1928))</f>
        <v/>
      </c>
      <c r="BE1928" s="13" t="str">
        <f>IF(OR($BR1928="",BN1928=""),"",COUNT($BR$3:$BR1928))</f>
        <v/>
      </c>
      <c r="BF1928" s="13" t="str">
        <f>IF(OR($BR1928="",BO1928=""),"",COUNT($BR$3:$BR1928))</f>
        <v/>
      </c>
      <c r="BG1928" s="66" t="str">
        <f>IF(Z1928="","",COUNT($Z$3:Z1928))</f>
        <v/>
      </c>
      <c r="BH1928" s="13" t="str">
        <f>IF(AO1928="","",IF(AO1928=BH$2,(SUMIF($BV$3:$BV1928,BH$2,$BW$3:$BW1928)-SUMIF($BX$3:$BX1928,BH$2,$BY$3:$BY1928))*AO$1,""))</f>
        <v/>
      </c>
      <c r="BI1928" s="13" t="str">
        <f>IF(AP1928="","",IF(AP1928=BI$2,(SUMIF($BV$3:$BV1928,BI$2,$BW$3:$BW1928)-SUMIF($BX$3:$BX1928,BI$2,$BY$3:$BY1928))*AP$1,""))</f>
        <v/>
      </c>
      <c r="BJ1928" s="13" t="str">
        <f>IF(AQ1928="","",IF(AQ1928=BJ$2,(SUMIF($BV$3:$BV1928,BJ$2,$BW$3:$BW1928)-SUMIF($BX$3:$BX1928,BJ$2,$BY$3:$BY1928))*AQ$1,""))</f>
        <v/>
      </c>
      <c r="BK1928" s="13" t="str">
        <f>IF(AR1928="","",IF(AR1928=BK$2,(SUMIF($BV$3:$BV1928,BK$2,$BW$3:$BW1928)-SUMIF($BX$3:$BX1928,BK$2,$BY$3:$BY1928))*AR$1,""))</f>
        <v/>
      </c>
      <c r="BL1928" s="13" t="str">
        <f>IF(AS1928="","",IF(AS1928=BL$2,(SUMIF($BV$3:$BV1928,BL$2,$BW$3:$BW1928)-SUMIF($BX$3:$BX1928,BL$2,$BY$3:$BY1928))*AS$1,""))</f>
        <v/>
      </c>
      <c r="BM1928" s="13" t="str">
        <f>IF(AT1928="","",IF(AT1928=BM$2,(SUMIF($BV$3:$BV1928,BM$2,$BW$3:$BW1928)-SUMIF($BX$3:$BX1928,BM$2,$BY$3:$BY1928))*AT$1,""))</f>
        <v/>
      </c>
      <c r="BN1928" s="13" t="str">
        <f>IF(AU1928="","",IF(AU1928=BN$2,(SUMIF($BV$3:$BV1928,BN$2,$BW$3:$BW1928)-SUMIF($BX$3:$BX1928,BN$2,$BY$3:$BY1928))*AU$1,""))</f>
        <v/>
      </c>
      <c r="BO1928" s="13" t="str">
        <f>IF(AV1928="","",IF(AV1928=BO$2,(SUMIF($BV$3:$BV1928,BO$2,$BW$3:$BW1928)-SUMIF($BX$3:$BX1928,BO$2,$BY$3:$BY1928))*AV$1,""))</f>
        <v/>
      </c>
      <c r="BP1928" s="69"/>
      <c r="BQ1928" s="13" t="str">
        <f t="shared" si="1087"/>
        <v/>
      </c>
      <c r="BR1928" s="75" t="str">
        <f t="shared" si="1088"/>
        <v/>
      </c>
      <c r="BS1928" s="33" t="str">
        <f t="shared" si="1089"/>
        <v/>
      </c>
      <c r="BT1928" s="42" t="str">
        <f t="shared" si="1090"/>
        <v/>
      </c>
      <c r="BU1928" s="38" t="str">
        <f t="shared" si="1091"/>
        <v/>
      </c>
      <c r="BV1928" s="30" t="str">
        <f t="shared" si="1092"/>
        <v/>
      </c>
      <c r="BW1928" s="36" t="str">
        <f t="shared" si="1093"/>
        <v/>
      </c>
      <c r="BX1928" s="36" t="str">
        <f t="shared" si="1094"/>
        <v/>
      </c>
      <c r="BY1928" s="45" t="str">
        <f t="shared" si="1095"/>
        <v/>
      </c>
      <c r="BZ1928" s="12" t="str">
        <f t="shared" si="1096"/>
        <v/>
      </c>
      <c r="CA1928" s="47" t="str">
        <f t="shared" si="1097"/>
        <v/>
      </c>
      <c r="CB1928" s="32" t="str">
        <f t="shared" si="1098"/>
        <v/>
      </c>
      <c r="CC1928" s="32" t="str">
        <f t="shared" si="1099"/>
        <v/>
      </c>
      <c r="CD1928" s="32" t="str">
        <f t="shared" si="1100"/>
        <v/>
      </c>
      <c r="CE1928" s="48"/>
      <c r="CF1928" s="32" t="str">
        <f t="shared" si="1107"/>
        <v/>
      </c>
      <c r="CG1928" s="32" t="str">
        <f t="shared" si="1101"/>
        <v/>
      </c>
      <c r="CH1928" s="48"/>
    </row>
    <row r="1929" spans="2:86" ht="30" customHeight="1" x14ac:dyDescent="0.2">
      <c r="B1929" s="155"/>
      <c r="C1929" s="117"/>
      <c r="D1929" s="53"/>
      <c r="E1929" s="68"/>
      <c r="F1929" s="54"/>
      <c r="G1929" s="54"/>
      <c r="H1929" s="55"/>
      <c r="I1929" s="71"/>
      <c r="J1929" s="73"/>
      <c r="K1929" s="56"/>
      <c r="L1929" s="76" t="str">
        <f t="shared" si="1078"/>
        <v/>
      </c>
      <c r="M1929" s="77" t="str">
        <f t="shared" si="1079"/>
        <v/>
      </c>
      <c r="N1929" s="130" t="str">
        <f t="shared" si="1106"/>
        <v/>
      </c>
      <c r="O1929" s="131" t="str">
        <f t="shared" si="1105"/>
        <v/>
      </c>
      <c r="P1929" s="131" t="str">
        <f t="shared" si="1105"/>
        <v/>
      </c>
      <c r="Q1929" s="131" t="str">
        <f t="shared" si="1105"/>
        <v/>
      </c>
      <c r="R1929" s="131" t="str">
        <f t="shared" si="1105"/>
        <v/>
      </c>
      <c r="S1929" s="131" t="str">
        <f t="shared" si="1105"/>
        <v/>
      </c>
      <c r="T1929" s="131" t="str">
        <f t="shared" si="1105"/>
        <v/>
      </c>
      <c r="U1929" s="131" t="str">
        <f t="shared" si="1105"/>
        <v/>
      </c>
      <c r="V1929" s="14"/>
      <c r="W1929" s="17" t="str">
        <f>IF(C1929="",IF(OR(AND($H1929&lt;&gt;"",C1929=""),AND($F1928=$F1929,$AK1929&lt;&gt;""),COUNTA($H$3:$H$100002)&gt;COUNTA($H$3:$H1929),$AE1929&lt;&gt;""),W1928,""),C1929)</f>
        <v/>
      </c>
      <c r="X1929" s="17" t="str">
        <f>IF(D1929="",IF(OR(AND($H1929&lt;&gt;"",D1929=""),AND($F1928=$F1929,$AK1929&lt;&gt;""),COUNTA($H$3:$H$100002)&gt;COUNTA($H$3:$H1929),$AE1929&lt;&gt;""),X1928,""),D1929)</f>
        <v/>
      </c>
      <c r="Y1929" s="17" t="str">
        <f>IF(E1929="",IF(OR(AND($H1929&lt;&gt;"",E1929=""),AND($F1928=$F1929,$AK1929&lt;&gt;""),COUNTA($H$3:$H$100002)&gt;COUNTA($H$3:$H1929),$AE1929&lt;&gt;""),Y1928,""),E1929)</f>
        <v/>
      </c>
      <c r="Z1929" s="27" t="str">
        <f t="shared" si="1080"/>
        <v/>
      </c>
      <c r="AA1929" s="2" t="str">
        <f>IF(F1929="","",COUNTA($F$3:F1929))</f>
        <v/>
      </c>
      <c r="AB1929" s="3" t="str">
        <f>IF(F1929="","",IFERROR(IF(F1929&lt;&gt;"",IFERROR(INDEX(設定!$C$3:$C$303,MATCH(F1929,設定!$C$3:$C$303,0),0),INDEX(設定!$C$3:$C$303,MATCH("*"&amp;F1929&amp;"*",設定!$C$3:$C$303,0),0)),""),"エラー"))</f>
        <v/>
      </c>
      <c r="AC1929" s="2" t="str">
        <f>IF(G1929="","",COUNTA($G$3:G1929))</f>
        <v/>
      </c>
      <c r="AD1929" s="3" t="str">
        <f>IF(G1929="","",IFERROR(IF(G1929&lt;&gt;"",IFERROR(INDEX(設定!$C$3:$C$303,MATCH(G1929,設定!$C$3:$C$303,0),0),INDEX(設定!$C$3:$C$303,MATCH("*"&amp;G1929&amp;"*",設定!$C$3:$C$303,0),0)),""),"エラー"))</f>
        <v/>
      </c>
      <c r="AE1929" s="3" t="str">
        <f>IFERROR(IF(AB1929="",IF(AND(H1929&lt;&gt;"",F1929=""),INDEX(AB$3:AB1929,MATCH(MAX(AA$3:AA1929),AA$3:AA1929,0),0),""),AB1929),"")</f>
        <v/>
      </c>
      <c r="AF1929" s="3" t="str">
        <f>IFERROR(IF(AD1929="",IF(AND(H1929&lt;&gt;"",G1929=""),INDEX(AD$3:AD1929,MATCH(MAX(AC$3:AC1929),AC$3:AC1929,0),0),""),AD1929),"")</f>
        <v/>
      </c>
      <c r="AG1929" s="2" t="str">
        <f>IF(AH1929="","",IF(OR(AH1929=AH1928,AH1929=AH1930),IF(AND(E1929="",AB1929="",AG1928&lt;&gt;""),MAX($AG$3:AG1928),MAX($AG$3:AG1928)+1),IF(AH1928=AH1929,AG1928,MAX($AG$3:AG1928)+1)))</f>
        <v/>
      </c>
      <c r="AH1929" s="12" t="str">
        <f t="shared" si="1081"/>
        <v/>
      </c>
      <c r="AI1929" s="12" t="str">
        <f t="shared" si="1082"/>
        <v/>
      </c>
      <c r="AJ1929" s="13" t="str">
        <f t="shared" si="1083"/>
        <v/>
      </c>
      <c r="AK1929" s="13" t="str">
        <f t="shared" si="1084"/>
        <v/>
      </c>
      <c r="AL1929" s="13" t="str">
        <f>IF(OR(AJ1929="",COUNTIF($AH$3:AH1929,AH1929)&lt;&gt;COUNTIF(AH$3:AH$100002,AH1929)),"",SUMIF(AH$3:AH$100002,AH1929,AJ$3:AJ$100002))</f>
        <v/>
      </c>
      <c r="AM1929" s="13" t="str">
        <f>IF(OR(AK1929="",COUNTIF($AH$3:AH1929,AH1929)&lt;&gt;COUNTIF(AH$3:AH$100002,AH1929)),"",SUMIF(AH$3:AH$100002,AH1929,AK$3:AK$100002))</f>
        <v/>
      </c>
      <c r="AO1929" s="13" t="str">
        <f t="shared" si="1104"/>
        <v/>
      </c>
      <c r="AP1929" s="13" t="str">
        <f t="shared" si="1104"/>
        <v/>
      </c>
      <c r="AQ1929" s="13" t="str">
        <f t="shared" si="1104"/>
        <v/>
      </c>
      <c r="AR1929" s="13" t="str">
        <f t="shared" si="1104"/>
        <v/>
      </c>
      <c r="AS1929" s="13" t="str">
        <f t="shared" si="1104"/>
        <v/>
      </c>
      <c r="AT1929" s="13" t="str">
        <f t="shared" si="1104"/>
        <v/>
      </c>
      <c r="AU1929" s="13" t="str">
        <f t="shared" si="1104"/>
        <v/>
      </c>
      <c r="AV1929" s="13" t="str">
        <f t="shared" si="1104"/>
        <v/>
      </c>
      <c r="AW1929" s="86" t="str">
        <f t="shared" si="1085"/>
        <v/>
      </c>
      <c r="AX1929" s="59" t="str">
        <f t="shared" si="1086"/>
        <v/>
      </c>
      <c r="AY1929" s="63" t="str">
        <f>IF(OR($BR1929="",BH1929=""),"",COUNT($BR$3:$BR1929))</f>
        <v/>
      </c>
      <c r="AZ1929" s="13" t="str">
        <f>IF(OR($BR1929="",BI1929=""),"",COUNT($BR$3:$BR1929))</f>
        <v/>
      </c>
      <c r="BA1929" s="13" t="str">
        <f>IF(OR($BR1929="",BJ1929=""),"",COUNT($BR$3:$BR1929))</f>
        <v/>
      </c>
      <c r="BB1929" s="13" t="str">
        <f>IF(OR($BR1929="",BK1929=""),"",COUNT($BR$3:$BR1929))</f>
        <v/>
      </c>
      <c r="BC1929" s="13" t="str">
        <f>IF(OR($BR1929="",BL1929=""),"",COUNT($BR$3:$BR1929))</f>
        <v/>
      </c>
      <c r="BD1929" s="13" t="str">
        <f>IF(OR($BR1929="",BM1929=""),"",COUNT($BR$3:$BR1929))</f>
        <v/>
      </c>
      <c r="BE1929" s="13" t="str">
        <f>IF(OR($BR1929="",BN1929=""),"",COUNT($BR$3:$BR1929))</f>
        <v/>
      </c>
      <c r="BF1929" s="13" t="str">
        <f>IF(OR($BR1929="",BO1929=""),"",COUNT($BR$3:$BR1929))</f>
        <v/>
      </c>
      <c r="BG1929" s="66" t="str">
        <f>IF(Z1929="","",COUNT($Z$3:Z1929))</f>
        <v/>
      </c>
      <c r="BH1929" s="13" t="str">
        <f>IF(AO1929="","",IF(AO1929=BH$2,(SUMIF($BV$3:$BV1929,BH$2,$BW$3:$BW1929)-SUMIF($BX$3:$BX1929,BH$2,$BY$3:$BY1929))*AO$1,""))</f>
        <v/>
      </c>
      <c r="BI1929" s="13" t="str">
        <f>IF(AP1929="","",IF(AP1929=BI$2,(SUMIF($BV$3:$BV1929,BI$2,$BW$3:$BW1929)-SUMIF($BX$3:$BX1929,BI$2,$BY$3:$BY1929))*AP$1,""))</f>
        <v/>
      </c>
      <c r="BJ1929" s="13" t="str">
        <f>IF(AQ1929="","",IF(AQ1929=BJ$2,(SUMIF($BV$3:$BV1929,BJ$2,$BW$3:$BW1929)-SUMIF($BX$3:$BX1929,BJ$2,$BY$3:$BY1929))*AQ$1,""))</f>
        <v/>
      </c>
      <c r="BK1929" s="13" t="str">
        <f>IF(AR1929="","",IF(AR1929=BK$2,(SUMIF($BV$3:$BV1929,BK$2,$BW$3:$BW1929)-SUMIF($BX$3:$BX1929,BK$2,$BY$3:$BY1929))*AR$1,""))</f>
        <v/>
      </c>
      <c r="BL1929" s="13" t="str">
        <f>IF(AS1929="","",IF(AS1929=BL$2,(SUMIF($BV$3:$BV1929,BL$2,$BW$3:$BW1929)-SUMIF($BX$3:$BX1929,BL$2,$BY$3:$BY1929))*AS$1,""))</f>
        <v/>
      </c>
      <c r="BM1929" s="13" t="str">
        <f>IF(AT1929="","",IF(AT1929=BM$2,(SUMIF($BV$3:$BV1929,BM$2,$BW$3:$BW1929)-SUMIF($BX$3:$BX1929,BM$2,$BY$3:$BY1929))*AT$1,""))</f>
        <v/>
      </c>
      <c r="BN1929" s="13" t="str">
        <f>IF(AU1929="","",IF(AU1929=BN$2,(SUMIF($BV$3:$BV1929,BN$2,$BW$3:$BW1929)-SUMIF($BX$3:$BX1929,BN$2,$BY$3:$BY1929))*AU$1,""))</f>
        <v/>
      </c>
      <c r="BO1929" s="13" t="str">
        <f>IF(AV1929="","",IF(AV1929=BO$2,(SUMIF($BV$3:$BV1929,BO$2,$BW$3:$BW1929)-SUMIF($BX$3:$BX1929,BO$2,$BY$3:$BY1929))*AV$1,""))</f>
        <v/>
      </c>
      <c r="BP1929" s="69"/>
      <c r="BQ1929" s="13" t="str">
        <f t="shared" si="1087"/>
        <v/>
      </c>
      <c r="BR1929" s="75" t="str">
        <f t="shared" si="1088"/>
        <v/>
      </c>
      <c r="BS1929" s="33" t="str">
        <f t="shared" si="1089"/>
        <v/>
      </c>
      <c r="BT1929" s="42" t="str">
        <f t="shared" si="1090"/>
        <v/>
      </c>
      <c r="BU1929" s="38" t="str">
        <f t="shared" si="1091"/>
        <v/>
      </c>
      <c r="BV1929" s="30" t="str">
        <f t="shared" si="1092"/>
        <v/>
      </c>
      <c r="BW1929" s="36" t="str">
        <f t="shared" si="1093"/>
        <v/>
      </c>
      <c r="BX1929" s="36" t="str">
        <f t="shared" si="1094"/>
        <v/>
      </c>
      <c r="BY1929" s="45" t="str">
        <f t="shared" si="1095"/>
        <v/>
      </c>
      <c r="BZ1929" s="12" t="str">
        <f t="shared" si="1096"/>
        <v/>
      </c>
      <c r="CA1929" s="47" t="str">
        <f t="shared" si="1097"/>
        <v/>
      </c>
      <c r="CB1929" s="32" t="str">
        <f t="shared" si="1098"/>
        <v/>
      </c>
      <c r="CC1929" s="32" t="str">
        <f t="shared" si="1099"/>
        <v/>
      </c>
      <c r="CD1929" s="32" t="str">
        <f t="shared" si="1100"/>
        <v/>
      </c>
      <c r="CE1929" s="48"/>
      <c r="CF1929" s="32" t="str">
        <f t="shared" si="1107"/>
        <v/>
      </c>
      <c r="CG1929" s="32" t="str">
        <f t="shared" si="1101"/>
        <v/>
      </c>
      <c r="CH1929" s="48"/>
    </row>
    <row r="1930" spans="2:86" ht="30" customHeight="1" x14ac:dyDescent="0.2">
      <c r="B1930" s="155"/>
      <c r="C1930" s="117"/>
      <c r="D1930" s="53"/>
      <c r="E1930" s="68"/>
      <c r="F1930" s="54"/>
      <c r="G1930" s="54"/>
      <c r="H1930" s="55"/>
      <c r="I1930" s="71"/>
      <c r="J1930" s="73"/>
      <c r="K1930" s="56"/>
      <c r="L1930" s="76" t="str">
        <f t="shared" si="1078"/>
        <v/>
      </c>
      <c r="M1930" s="77" t="str">
        <f t="shared" si="1079"/>
        <v/>
      </c>
      <c r="N1930" s="130" t="str">
        <f t="shared" si="1106"/>
        <v/>
      </c>
      <c r="O1930" s="131" t="str">
        <f t="shared" si="1105"/>
        <v/>
      </c>
      <c r="P1930" s="131" t="str">
        <f t="shared" si="1105"/>
        <v/>
      </c>
      <c r="Q1930" s="131" t="str">
        <f t="shared" si="1105"/>
        <v/>
      </c>
      <c r="R1930" s="131" t="str">
        <f t="shared" si="1105"/>
        <v/>
      </c>
      <c r="S1930" s="131" t="str">
        <f t="shared" si="1105"/>
        <v/>
      </c>
      <c r="T1930" s="131" t="str">
        <f t="shared" si="1105"/>
        <v/>
      </c>
      <c r="U1930" s="131" t="str">
        <f t="shared" si="1105"/>
        <v/>
      </c>
      <c r="V1930" s="14"/>
      <c r="W1930" s="17" t="str">
        <f>IF(C1930="",IF(OR(AND($H1930&lt;&gt;"",C1930=""),AND($F1929=$F1930,$AK1930&lt;&gt;""),COUNTA($H$3:$H$100002)&gt;COUNTA($H$3:$H1930),$AE1930&lt;&gt;""),W1929,""),C1930)</f>
        <v/>
      </c>
      <c r="X1930" s="17" t="str">
        <f>IF(D1930="",IF(OR(AND($H1930&lt;&gt;"",D1930=""),AND($F1929=$F1930,$AK1930&lt;&gt;""),COUNTA($H$3:$H$100002)&gt;COUNTA($H$3:$H1930),$AE1930&lt;&gt;""),X1929,""),D1930)</f>
        <v/>
      </c>
      <c r="Y1930" s="17" t="str">
        <f>IF(E1930="",IF(OR(AND($H1930&lt;&gt;"",E1930=""),AND($F1929=$F1930,$AK1930&lt;&gt;""),COUNTA($H$3:$H$100002)&gt;COUNTA($H$3:$H1930),$AE1930&lt;&gt;""),Y1929,""),E1930)</f>
        <v/>
      </c>
      <c r="Z1930" s="27" t="str">
        <f t="shared" si="1080"/>
        <v/>
      </c>
      <c r="AA1930" s="2" t="str">
        <f>IF(F1930="","",COUNTA($F$3:F1930))</f>
        <v/>
      </c>
      <c r="AB1930" s="3" t="str">
        <f>IF(F1930="","",IFERROR(IF(F1930&lt;&gt;"",IFERROR(INDEX(設定!$C$3:$C$303,MATCH(F1930,設定!$C$3:$C$303,0),0),INDEX(設定!$C$3:$C$303,MATCH("*"&amp;F1930&amp;"*",設定!$C$3:$C$303,0),0)),""),"エラー"))</f>
        <v/>
      </c>
      <c r="AC1930" s="2" t="str">
        <f>IF(G1930="","",COUNTA($G$3:G1930))</f>
        <v/>
      </c>
      <c r="AD1930" s="3" t="str">
        <f>IF(G1930="","",IFERROR(IF(G1930&lt;&gt;"",IFERROR(INDEX(設定!$C$3:$C$303,MATCH(G1930,設定!$C$3:$C$303,0),0),INDEX(設定!$C$3:$C$303,MATCH("*"&amp;G1930&amp;"*",設定!$C$3:$C$303,0),0)),""),"エラー"))</f>
        <v/>
      </c>
      <c r="AE1930" s="3" t="str">
        <f>IFERROR(IF(AB1930="",IF(AND(H1930&lt;&gt;"",F1930=""),INDEX(AB$3:AB1930,MATCH(MAX(AA$3:AA1930),AA$3:AA1930,0),0),""),AB1930),"")</f>
        <v/>
      </c>
      <c r="AF1930" s="3" t="str">
        <f>IFERROR(IF(AD1930="",IF(AND(H1930&lt;&gt;"",G1930=""),INDEX(AD$3:AD1930,MATCH(MAX(AC$3:AC1930),AC$3:AC1930,0),0),""),AD1930),"")</f>
        <v/>
      </c>
      <c r="AG1930" s="2" t="str">
        <f>IF(AH1930="","",IF(OR(AH1930=AH1929,AH1930=AH1931),IF(AND(E1930="",AB1930="",AG1929&lt;&gt;""),MAX($AG$3:AG1929),MAX($AG$3:AG1929)+1),IF(AH1929=AH1930,AG1929,MAX($AG$3:AG1929)+1)))</f>
        <v/>
      </c>
      <c r="AH1930" s="12" t="str">
        <f t="shared" si="1081"/>
        <v/>
      </c>
      <c r="AI1930" s="12" t="str">
        <f t="shared" si="1082"/>
        <v/>
      </c>
      <c r="AJ1930" s="13" t="str">
        <f t="shared" si="1083"/>
        <v/>
      </c>
      <c r="AK1930" s="13" t="str">
        <f t="shared" si="1084"/>
        <v/>
      </c>
      <c r="AL1930" s="13" t="str">
        <f>IF(OR(AJ1930="",COUNTIF($AH$3:AH1930,AH1930)&lt;&gt;COUNTIF(AH$3:AH$100002,AH1930)),"",SUMIF(AH$3:AH$100002,AH1930,AJ$3:AJ$100002))</f>
        <v/>
      </c>
      <c r="AM1930" s="13" t="str">
        <f>IF(OR(AK1930="",COUNTIF($AH$3:AH1930,AH1930)&lt;&gt;COUNTIF(AH$3:AH$100002,AH1930)),"",SUMIF(AH$3:AH$100002,AH1930,AK$3:AK$100002))</f>
        <v/>
      </c>
      <c r="AO1930" s="13" t="str">
        <f t="shared" si="1104"/>
        <v/>
      </c>
      <c r="AP1930" s="13" t="str">
        <f t="shared" si="1104"/>
        <v/>
      </c>
      <c r="AQ1930" s="13" t="str">
        <f t="shared" si="1104"/>
        <v/>
      </c>
      <c r="AR1930" s="13" t="str">
        <f t="shared" si="1104"/>
        <v/>
      </c>
      <c r="AS1930" s="13" t="str">
        <f t="shared" si="1104"/>
        <v/>
      </c>
      <c r="AT1930" s="13" t="str">
        <f t="shared" si="1104"/>
        <v/>
      </c>
      <c r="AU1930" s="13" t="str">
        <f t="shared" si="1104"/>
        <v/>
      </c>
      <c r="AV1930" s="13" t="str">
        <f t="shared" si="1104"/>
        <v/>
      </c>
      <c r="AW1930" s="86" t="str">
        <f t="shared" si="1085"/>
        <v/>
      </c>
      <c r="AX1930" s="59" t="str">
        <f t="shared" si="1086"/>
        <v/>
      </c>
      <c r="AY1930" s="63" t="str">
        <f>IF(OR($BR1930="",BH1930=""),"",COUNT($BR$3:$BR1930))</f>
        <v/>
      </c>
      <c r="AZ1930" s="13" t="str">
        <f>IF(OR($BR1930="",BI1930=""),"",COUNT($BR$3:$BR1930))</f>
        <v/>
      </c>
      <c r="BA1930" s="13" t="str">
        <f>IF(OR($BR1930="",BJ1930=""),"",COUNT($BR$3:$BR1930))</f>
        <v/>
      </c>
      <c r="BB1930" s="13" t="str">
        <f>IF(OR($BR1930="",BK1930=""),"",COUNT($BR$3:$BR1930))</f>
        <v/>
      </c>
      <c r="BC1930" s="13" t="str">
        <f>IF(OR($BR1930="",BL1930=""),"",COUNT($BR$3:$BR1930))</f>
        <v/>
      </c>
      <c r="BD1930" s="13" t="str">
        <f>IF(OR($BR1930="",BM1930=""),"",COUNT($BR$3:$BR1930))</f>
        <v/>
      </c>
      <c r="BE1930" s="13" t="str">
        <f>IF(OR($BR1930="",BN1930=""),"",COUNT($BR$3:$BR1930))</f>
        <v/>
      </c>
      <c r="BF1930" s="13" t="str">
        <f>IF(OR($BR1930="",BO1930=""),"",COUNT($BR$3:$BR1930))</f>
        <v/>
      </c>
      <c r="BG1930" s="66" t="str">
        <f>IF(Z1930="","",COUNT($Z$3:Z1930))</f>
        <v/>
      </c>
      <c r="BH1930" s="13" t="str">
        <f>IF(AO1930="","",IF(AO1930=BH$2,(SUMIF($BV$3:$BV1930,BH$2,$BW$3:$BW1930)-SUMIF($BX$3:$BX1930,BH$2,$BY$3:$BY1930))*AO$1,""))</f>
        <v/>
      </c>
      <c r="BI1930" s="13" t="str">
        <f>IF(AP1930="","",IF(AP1930=BI$2,(SUMIF($BV$3:$BV1930,BI$2,$BW$3:$BW1930)-SUMIF($BX$3:$BX1930,BI$2,$BY$3:$BY1930))*AP$1,""))</f>
        <v/>
      </c>
      <c r="BJ1930" s="13" t="str">
        <f>IF(AQ1930="","",IF(AQ1930=BJ$2,(SUMIF($BV$3:$BV1930,BJ$2,$BW$3:$BW1930)-SUMIF($BX$3:$BX1930,BJ$2,$BY$3:$BY1930))*AQ$1,""))</f>
        <v/>
      </c>
      <c r="BK1930" s="13" t="str">
        <f>IF(AR1930="","",IF(AR1930=BK$2,(SUMIF($BV$3:$BV1930,BK$2,$BW$3:$BW1930)-SUMIF($BX$3:$BX1930,BK$2,$BY$3:$BY1930))*AR$1,""))</f>
        <v/>
      </c>
      <c r="BL1930" s="13" t="str">
        <f>IF(AS1930="","",IF(AS1930=BL$2,(SUMIF($BV$3:$BV1930,BL$2,$BW$3:$BW1930)-SUMIF($BX$3:$BX1930,BL$2,$BY$3:$BY1930))*AS$1,""))</f>
        <v/>
      </c>
      <c r="BM1930" s="13" t="str">
        <f>IF(AT1930="","",IF(AT1930=BM$2,(SUMIF($BV$3:$BV1930,BM$2,$BW$3:$BW1930)-SUMIF($BX$3:$BX1930,BM$2,$BY$3:$BY1930))*AT$1,""))</f>
        <v/>
      </c>
      <c r="BN1930" s="13" t="str">
        <f>IF(AU1930="","",IF(AU1930=BN$2,(SUMIF($BV$3:$BV1930,BN$2,$BW$3:$BW1930)-SUMIF($BX$3:$BX1930,BN$2,$BY$3:$BY1930))*AU$1,""))</f>
        <v/>
      </c>
      <c r="BO1930" s="13" t="str">
        <f>IF(AV1930="","",IF(AV1930=BO$2,(SUMIF($BV$3:$BV1930,BO$2,$BW$3:$BW1930)-SUMIF($BX$3:$BX1930,BO$2,$BY$3:$BY1930))*AV$1,""))</f>
        <v/>
      </c>
      <c r="BP1930" s="69"/>
      <c r="BQ1930" s="13" t="str">
        <f t="shared" si="1087"/>
        <v/>
      </c>
      <c r="BR1930" s="75" t="str">
        <f t="shared" si="1088"/>
        <v/>
      </c>
      <c r="BS1930" s="33" t="str">
        <f t="shared" si="1089"/>
        <v/>
      </c>
      <c r="BT1930" s="42" t="str">
        <f t="shared" si="1090"/>
        <v/>
      </c>
      <c r="BU1930" s="38" t="str">
        <f t="shared" si="1091"/>
        <v/>
      </c>
      <c r="BV1930" s="30" t="str">
        <f t="shared" si="1092"/>
        <v/>
      </c>
      <c r="BW1930" s="36" t="str">
        <f t="shared" si="1093"/>
        <v/>
      </c>
      <c r="BX1930" s="36" t="str">
        <f t="shared" si="1094"/>
        <v/>
      </c>
      <c r="BY1930" s="45" t="str">
        <f t="shared" si="1095"/>
        <v/>
      </c>
      <c r="BZ1930" s="12" t="str">
        <f t="shared" si="1096"/>
        <v/>
      </c>
      <c r="CA1930" s="47" t="str">
        <f t="shared" si="1097"/>
        <v/>
      </c>
      <c r="CB1930" s="32" t="str">
        <f t="shared" si="1098"/>
        <v/>
      </c>
      <c r="CC1930" s="32" t="str">
        <f t="shared" si="1099"/>
        <v/>
      </c>
      <c r="CD1930" s="32" t="str">
        <f t="shared" si="1100"/>
        <v/>
      </c>
      <c r="CE1930" s="48"/>
      <c r="CF1930" s="32" t="str">
        <f t="shared" si="1107"/>
        <v/>
      </c>
      <c r="CG1930" s="32" t="str">
        <f t="shared" si="1101"/>
        <v/>
      </c>
      <c r="CH1930" s="48"/>
    </row>
    <row r="1931" spans="2:86" ht="30" customHeight="1" x14ac:dyDescent="0.2">
      <c r="B1931" s="155"/>
      <c r="C1931" s="117"/>
      <c r="D1931" s="53"/>
      <c r="E1931" s="68"/>
      <c r="F1931" s="54"/>
      <c r="G1931" s="54"/>
      <c r="H1931" s="55"/>
      <c r="I1931" s="71"/>
      <c r="J1931" s="73"/>
      <c r="K1931" s="56"/>
      <c r="L1931" s="76" t="str">
        <f t="shared" si="1078"/>
        <v/>
      </c>
      <c r="M1931" s="77" t="str">
        <f t="shared" si="1079"/>
        <v/>
      </c>
      <c r="N1931" s="130" t="str">
        <f t="shared" si="1106"/>
        <v/>
      </c>
      <c r="O1931" s="131" t="str">
        <f t="shared" si="1105"/>
        <v/>
      </c>
      <c r="P1931" s="131" t="str">
        <f t="shared" si="1105"/>
        <v/>
      </c>
      <c r="Q1931" s="131" t="str">
        <f t="shared" si="1105"/>
        <v/>
      </c>
      <c r="R1931" s="131" t="str">
        <f t="shared" si="1105"/>
        <v/>
      </c>
      <c r="S1931" s="131" t="str">
        <f t="shared" si="1105"/>
        <v/>
      </c>
      <c r="T1931" s="131" t="str">
        <f t="shared" si="1105"/>
        <v/>
      </c>
      <c r="U1931" s="131" t="str">
        <f t="shared" si="1105"/>
        <v/>
      </c>
      <c r="V1931" s="14"/>
      <c r="W1931" s="17" t="str">
        <f>IF(C1931="",IF(OR(AND($H1931&lt;&gt;"",C1931=""),AND($F1930=$F1931,$AK1931&lt;&gt;""),COUNTA($H$3:$H$100002)&gt;COUNTA($H$3:$H1931),$AE1931&lt;&gt;""),W1930,""),C1931)</f>
        <v/>
      </c>
      <c r="X1931" s="17" t="str">
        <f>IF(D1931="",IF(OR(AND($H1931&lt;&gt;"",D1931=""),AND($F1930=$F1931,$AK1931&lt;&gt;""),COUNTA($H$3:$H$100002)&gt;COUNTA($H$3:$H1931),$AE1931&lt;&gt;""),X1930,""),D1931)</f>
        <v/>
      </c>
      <c r="Y1931" s="17" t="str">
        <f>IF(E1931="",IF(OR(AND($H1931&lt;&gt;"",E1931=""),AND($F1930=$F1931,$AK1931&lt;&gt;""),COUNTA($H$3:$H$100002)&gt;COUNTA($H$3:$H1931),$AE1931&lt;&gt;""),Y1930,""),E1931)</f>
        <v/>
      </c>
      <c r="Z1931" s="27" t="str">
        <f t="shared" si="1080"/>
        <v/>
      </c>
      <c r="AA1931" s="2" t="str">
        <f>IF(F1931="","",COUNTA($F$3:F1931))</f>
        <v/>
      </c>
      <c r="AB1931" s="3" t="str">
        <f>IF(F1931="","",IFERROR(IF(F1931&lt;&gt;"",IFERROR(INDEX(設定!$C$3:$C$303,MATCH(F1931,設定!$C$3:$C$303,0),0),INDEX(設定!$C$3:$C$303,MATCH("*"&amp;F1931&amp;"*",設定!$C$3:$C$303,0),0)),""),"エラー"))</f>
        <v/>
      </c>
      <c r="AC1931" s="2" t="str">
        <f>IF(G1931="","",COUNTA($G$3:G1931))</f>
        <v/>
      </c>
      <c r="AD1931" s="3" t="str">
        <f>IF(G1931="","",IFERROR(IF(G1931&lt;&gt;"",IFERROR(INDEX(設定!$C$3:$C$303,MATCH(G1931,設定!$C$3:$C$303,0),0),INDEX(設定!$C$3:$C$303,MATCH("*"&amp;G1931&amp;"*",設定!$C$3:$C$303,0),0)),""),"エラー"))</f>
        <v/>
      </c>
      <c r="AE1931" s="3" t="str">
        <f>IFERROR(IF(AB1931="",IF(AND(H1931&lt;&gt;"",F1931=""),INDEX(AB$3:AB1931,MATCH(MAX(AA$3:AA1931),AA$3:AA1931,0),0),""),AB1931),"")</f>
        <v/>
      </c>
      <c r="AF1931" s="3" t="str">
        <f>IFERROR(IF(AD1931="",IF(AND(H1931&lt;&gt;"",G1931=""),INDEX(AD$3:AD1931,MATCH(MAX(AC$3:AC1931),AC$3:AC1931,0),0),""),AD1931),"")</f>
        <v/>
      </c>
      <c r="AG1931" s="2" t="str">
        <f>IF(AH1931="","",IF(OR(AH1931=AH1930,AH1931=AH1932),IF(AND(E1931="",AB1931="",AG1930&lt;&gt;""),MAX($AG$3:AG1930),MAX($AG$3:AG1930)+1),IF(AH1930=AH1931,AG1930,MAX($AG$3:AG1930)+1)))</f>
        <v/>
      </c>
      <c r="AH1931" s="12" t="str">
        <f t="shared" si="1081"/>
        <v/>
      </c>
      <c r="AI1931" s="12" t="str">
        <f t="shared" si="1082"/>
        <v/>
      </c>
      <c r="AJ1931" s="13" t="str">
        <f t="shared" si="1083"/>
        <v/>
      </c>
      <c r="AK1931" s="13" t="str">
        <f t="shared" si="1084"/>
        <v/>
      </c>
      <c r="AL1931" s="13" t="str">
        <f>IF(OR(AJ1931="",COUNTIF($AH$3:AH1931,AH1931)&lt;&gt;COUNTIF(AH$3:AH$100002,AH1931)),"",SUMIF(AH$3:AH$100002,AH1931,AJ$3:AJ$100002))</f>
        <v/>
      </c>
      <c r="AM1931" s="13" t="str">
        <f>IF(OR(AK1931="",COUNTIF($AH$3:AH1931,AH1931)&lt;&gt;COUNTIF(AH$3:AH$100002,AH1931)),"",SUMIF(AH$3:AH$100002,AH1931,AK$3:AK$100002))</f>
        <v/>
      </c>
      <c r="AO1931" s="13" t="str">
        <f t="shared" si="1104"/>
        <v/>
      </c>
      <c r="AP1931" s="13" t="str">
        <f t="shared" si="1104"/>
        <v/>
      </c>
      <c r="AQ1931" s="13" t="str">
        <f t="shared" si="1104"/>
        <v/>
      </c>
      <c r="AR1931" s="13" t="str">
        <f t="shared" si="1104"/>
        <v/>
      </c>
      <c r="AS1931" s="13" t="str">
        <f t="shared" si="1104"/>
        <v/>
      </c>
      <c r="AT1931" s="13" t="str">
        <f t="shared" si="1104"/>
        <v/>
      </c>
      <c r="AU1931" s="13" t="str">
        <f t="shared" si="1104"/>
        <v/>
      </c>
      <c r="AV1931" s="13" t="str">
        <f t="shared" si="1104"/>
        <v/>
      </c>
      <c r="AW1931" s="86" t="str">
        <f t="shared" si="1085"/>
        <v/>
      </c>
      <c r="AX1931" s="59" t="str">
        <f t="shared" si="1086"/>
        <v/>
      </c>
      <c r="AY1931" s="63" t="str">
        <f>IF(OR($BR1931="",BH1931=""),"",COUNT($BR$3:$BR1931))</f>
        <v/>
      </c>
      <c r="AZ1931" s="13" t="str">
        <f>IF(OR($BR1931="",BI1931=""),"",COUNT($BR$3:$BR1931))</f>
        <v/>
      </c>
      <c r="BA1931" s="13" t="str">
        <f>IF(OR($BR1931="",BJ1931=""),"",COUNT($BR$3:$BR1931))</f>
        <v/>
      </c>
      <c r="BB1931" s="13" t="str">
        <f>IF(OR($BR1931="",BK1931=""),"",COUNT($BR$3:$BR1931))</f>
        <v/>
      </c>
      <c r="BC1931" s="13" t="str">
        <f>IF(OR($BR1931="",BL1931=""),"",COUNT($BR$3:$BR1931))</f>
        <v/>
      </c>
      <c r="BD1931" s="13" t="str">
        <f>IF(OR($BR1931="",BM1931=""),"",COUNT($BR$3:$BR1931))</f>
        <v/>
      </c>
      <c r="BE1931" s="13" t="str">
        <f>IF(OR($BR1931="",BN1931=""),"",COUNT($BR$3:$BR1931))</f>
        <v/>
      </c>
      <c r="BF1931" s="13" t="str">
        <f>IF(OR($BR1931="",BO1931=""),"",COUNT($BR$3:$BR1931))</f>
        <v/>
      </c>
      <c r="BG1931" s="66" t="str">
        <f>IF(Z1931="","",COUNT($Z$3:Z1931))</f>
        <v/>
      </c>
      <c r="BH1931" s="13" t="str">
        <f>IF(AO1931="","",IF(AO1931=BH$2,(SUMIF($BV$3:$BV1931,BH$2,$BW$3:$BW1931)-SUMIF($BX$3:$BX1931,BH$2,$BY$3:$BY1931))*AO$1,""))</f>
        <v/>
      </c>
      <c r="BI1931" s="13" t="str">
        <f>IF(AP1931="","",IF(AP1931=BI$2,(SUMIF($BV$3:$BV1931,BI$2,$BW$3:$BW1931)-SUMIF($BX$3:$BX1931,BI$2,$BY$3:$BY1931))*AP$1,""))</f>
        <v/>
      </c>
      <c r="BJ1931" s="13" t="str">
        <f>IF(AQ1931="","",IF(AQ1931=BJ$2,(SUMIF($BV$3:$BV1931,BJ$2,$BW$3:$BW1931)-SUMIF($BX$3:$BX1931,BJ$2,$BY$3:$BY1931))*AQ$1,""))</f>
        <v/>
      </c>
      <c r="BK1931" s="13" t="str">
        <f>IF(AR1931="","",IF(AR1931=BK$2,(SUMIF($BV$3:$BV1931,BK$2,$BW$3:$BW1931)-SUMIF($BX$3:$BX1931,BK$2,$BY$3:$BY1931))*AR$1,""))</f>
        <v/>
      </c>
      <c r="BL1931" s="13" t="str">
        <f>IF(AS1931="","",IF(AS1931=BL$2,(SUMIF($BV$3:$BV1931,BL$2,$BW$3:$BW1931)-SUMIF($BX$3:$BX1931,BL$2,$BY$3:$BY1931))*AS$1,""))</f>
        <v/>
      </c>
      <c r="BM1931" s="13" t="str">
        <f>IF(AT1931="","",IF(AT1931=BM$2,(SUMIF($BV$3:$BV1931,BM$2,$BW$3:$BW1931)-SUMIF($BX$3:$BX1931,BM$2,$BY$3:$BY1931))*AT$1,""))</f>
        <v/>
      </c>
      <c r="BN1931" s="13" t="str">
        <f>IF(AU1931="","",IF(AU1931=BN$2,(SUMIF($BV$3:$BV1931,BN$2,$BW$3:$BW1931)-SUMIF($BX$3:$BX1931,BN$2,$BY$3:$BY1931))*AU$1,""))</f>
        <v/>
      </c>
      <c r="BO1931" s="13" t="str">
        <f>IF(AV1931="","",IF(AV1931=BO$2,(SUMIF($BV$3:$BV1931,BO$2,$BW$3:$BW1931)-SUMIF($BX$3:$BX1931,BO$2,$BY$3:$BY1931))*AV$1,""))</f>
        <v/>
      </c>
      <c r="BP1931" s="69"/>
      <c r="BQ1931" s="13" t="str">
        <f t="shared" si="1087"/>
        <v/>
      </c>
      <c r="BR1931" s="75" t="str">
        <f t="shared" si="1088"/>
        <v/>
      </c>
      <c r="BS1931" s="33" t="str">
        <f t="shared" si="1089"/>
        <v/>
      </c>
      <c r="BT1931" s="42" t="str">
        <f t="shared" si="1090"/>
        <v/>
      </c>
      <c r="BU1931" s="38" t="str">
        <f t="shared" si="1091"/>
        <v/>
      </c>
      <c r="BV1931" s="30" t="str">
        <f t="shared" si="1092"/>
        <v/>
      </c>
      <c r="BW1931" s="36" t="str">
        <f t="shared" si="1093"/>
        <v/>
      </c>
      <c r="BX1931" s="36" t="str">
        <f t="shared" si="1094"/>
        <v/>
      </c>
      <c r="BY1931" s="45" t="str">
        <f t="shared" si="1095"/>
        <v/>
      </c>
      <c r="BZ1931" s="12" t="str">
        <f t="shared" si="1096"/>
        <v/>
      </c>
      <c r="CA1931" s="47" t="str">
        <f t="shared" si="1097"/>
        <v/>
      </c>
      <c r="CB1931" s="32" t="str">
        <f t="shared" si="1098"/>
        <v/>
      </c>
      <c r="CC1931" s="32" t="str">
        <f t="shared" si="1099"/>
        <v/>
      </c>
      <c r="CD1931" s="32" t="str">
        <f t="shared" si="1100"/>
        <v/>
      </c>
      <c r="CE1931" s="48"/>
      <c r="CF1931" s="32" t="str">
        <f t="shared" si="1107"/>
        <v/>
      </c>
      <c r="CG1931" s="32" t="str">
        <f t="shared" si="1101"/>
        <v/>
      </c>
      <c r="CH1931" s="48"/>
    </row>
    <row r="1932" spans="2:86" ht="30" customHeight="1" x14ac:dyDescent="0.2">
      <c r="B1932" s="155"/>
      <c r="C1932" s="117"/>
      <c r="D1932" s="53"/>
      <c r="E1932" s="68"/>
      <c r="F1932" s="54"/>
      <c r="G1932" s="54"/>
      <c r="H1932" s="55"/>
      <c r="I1932" s="71"/>
      <c r="J1932" s="73"/>
      <c r="K1932" s="56"/>
      <c r="L1932" s="76" t="str">
        <f t="shared" si="1078"/>
        <v/>
      </c>
      <c r="M1932" s="77" t="str">
        <f t="shared" si="1079"/>
        <v/>
      </c>
      <c r="N1932" s="130" t="str">
        <f t="shared" si="1106"/>
        <v/>
      </c>
      <c r="O1932" s="131" t="str">
        <f t="shared" si="1105"/>
        <v/>
      </c>
      <c r="P1932" s="131" t="str">
        <f t="shared" si="1105"/>
        <v/>
      </c>
      <c r="Q1932" s="131" t="str">
        <f t="shared" si="1105"/>
        <v/>
      </c>
      <c r="R1932" s="131" t="str">
        <f t="shared" si="1105"/>
        <v/>
      </c>
      <c r="S1932" s="131" t="str">
        <f t="shared" si="1105"/>
        <v/>
      </c>
      <c r="T1932" s="131" t="str">
        <f t="shared" si="1105"/>
        <v/>
      </c>
      <c r="U1932" s="131" t="str">
        <f t="shared" si="1105"/>
        <v/>
      </c>
      <c r="V1932" s="14"/>
      <c r="W1932" s="17" t="str">
        <f>IF(C1932="",IF(OR(AND($H1932&lt;&gt;"",C1932=""),AND($F1931=$F1932,$AK1932&lt;&gt;""),COUNTA($H$3:$H$100002)&gt;COUNTA($H$3:$H1932),$AE1932&lt;&gt;""),W1931,""),C1932)</f>
        <v/>
      </c>
      <c r="X1932" s="17" t="str">
        <f>IF(D1932="",IF(OR(AND($H1932&lt;&gt;"",D1932=""),AND($F1931=$F1932,$AK1932&lt;&gt;""),COUNTA($H$3:$H$100002)&gt;COUNTA($H$3:$H1932),$AE1932&lt;&gt;""),X1931,""),D1932)</f>
        <v/>
      </c>
      <c r="Y1932" s="17" t="str">
        <f>IF(E1932="",IF(OR(AND($H1932&lt;&gt;"",E1932=""),AND($F1931=$F1932,$AK1932&lt;&gt;""),COUNTA($H$3:$H$100002)&gt;COUNTA($H$3:$H1932),$AE1932&lt;&gt;""),Y1931,""),E1932)</f>
        <v/>
      </c>
      <c r="Z1932" s="27" t="str">
        <f t="shared" si="1080"/>
        <v/>
      </c>
      <c r="AA1932" s="2" t="str">
        <f>IF(F1932="","",COUNTA($F$3:F1932))</f>
        <v/>
      </c>
      <c r="AB1932" s="3" t="str">
        <f>IF(F1932="","",IFERROR(IF(F1932&lt;&gt;"",IFERROR(INDEX(設定!$C$3:$C$303,MATCH(F1932,設定!$C$3:$C$303,0),0),INDEX(設定!$C$3:$C$303,MATCH("*"&amp;F1932&amp;"*",設定!$C$3:$C$303,0),0)),""),"エラー"))</f>
        <v/>
      </c>
      <c r="AC1932" s="2" t="str">
        <f>IF(G1932="","",COUNTA($G$3:G1932))</f>
        <v/>
      </c>
      <c r="AD1932" s="3" t="str">
        <f>IF(G1932="","",IFERROR(IF(G1932&lt;&gt;"",IFERROR(INDEX(設定!$C$3:$C$303,MATCH(G1932,設定!$C$3:$C$303,0),0),INDEX(設定!$C$3:$C$303,MATCH("*"&amp;G1932&amp;"*",設定!$C$3:$C$303,0),0)),""),"エラー"))</f>
        <v/>
      </c>
      <c r="AE1932" s="3" t="str">
        <f>IFERROR(IF(AB1932="",IF(AND(H1932&lt;&gt;"",F1932=""),INDEX(AB$3:AB1932,MATCH(MAX(AA$3:AA1932),AA$3:AA1932,0),0),""),AB1932),"")</f>
        <v/>
      </c>
      <c r="AF1932" s="3" t="str">
        <f>IFERROR(IF(AD1932="",IF(AND(H1932&lt;&gt;"",G1932=""),INDEX(AD$3:AD1932,MATCH(MAX(AC$3:AC1932),AC$3:AC1932,0),0),""),AD1932),"")</f>
        <v/>
      </c>
      <c r="AG1932" s="2" t="str">
        <f>IF(AH1932="","",IF(OR(AH1932=AH1931,AH1932=AH1933),IF(AND(E1932="",AB1932="",AG1931&lt;&gt;""),MAX($AG$3:AG1931),MAX($AG$3:AG1931)+1),IF(AH1931=AH1932,AG1931,MAX($AG$3:AG1931)+1)))</f>
        <v/>
      </c>
      <c r="AH1932" s="12" t="str">
        <f t="shared" si="1081"/>
        <v/>
      </c>
      <c r="AI1932" s="12" t="str">
        <f t="shared" si="1082"/>
        <v/>
      </c>
      <c r="AJ1932" s="13" t="str">
        <f t="shared" si="1083"/>
        <v/>
      </c>
      <c r="AK1932" s="13" t="str">
        <f t="shared" si="1084"/>
        <v/>
      </c>
      <c r="AL1932" s="13" t="str">
        <f>IF(OR(AJ1932="",COUNTIF($AH$3:AH1932,AH1932)&lt;&gt;COUNTIF(AH$3:AH$100002,AH1932)),"",SUMIF(AH$3:AH$100002,AH1932,AJ$3:AJ$100002))</f>
        <v/>
      </c>
      <c r="AM1932" s="13" t="str">
        <f>IF(OR(AK1932="",COUNTIF($AH$3:AH1932,AH1932)&lt;&gt;COUNTIF(AH$3:AH$100002,AH1932)),"",SUMIF(AH$3:AH$100002,AH1932,AK$3:AK$100002))</f>
        <v/>
      </c>
      <c r="AO1932" s="13" t="str">
        <f t="shared" si="1104"/>
        <v/>
      </c>
      <c r="AP1932" s="13" t="str">
        <f t="shared" si="1104"/>
        <v/>
      </c>
      <c r="AQ1932" s="13" t="str">
        <f t="shared" si="1104"/>
        <v/>
      </c>
      <c r="AR1932" s="13" t="str">
        <f t="shared" si="1104"/>
        <v/>
      </c>
      <c r="AS1932" s="13" t="str">
        <f t="shared" si="1104"/>
        <v/>
      </c>
      <c r="AT1932" s="13" t="str">
        <f t="shared" si="1104"/>
        <v/>
      </c>
      <c r="AU1932" s="13" t="str">
        <f t="shared" si="1104"/>
        <v/>
      </c>
      <c r="AV1932" s="13" t="str">
        <f t="shared" si="1104"/>
        <v/>
      </c>
      <c r="AW1932" s="86" t="str">
        <f t="shared" si="1085"/>
        <v/>
      </c>
      <c r="AX1932" s="59" t="str">
        <f t="shared" si="1086"/>
        <v/>
      </c>
      <c r="AY1932" s="63" t="str">
        <f>IF(OR($BR1932="",BH1932=""),"",COUNT($BR$3:$BR1932))</f>
        <v/>
      </c>
      <c r="AZ1932" s="13" t="str">
        <f>IF(OR($BR1932="",BI1932=""),"",COUNT($BR$3:$BR1932))</f>
        <v/>
      </c>
      <c r="BA1932" s="13" t="str">
        <f>IF(OR($BR1932="",BJ1932=""),"",COUNT($BR$3:$BR1932))</f>
        <v/>
      </c>
      <c r="BB1932" s="13" t="str">
        <f>IF(OR($BR1932="",BK1932=""),"",COUNT($BR$3:$BR1932))</f>
        <v/>
      </c>
      <c r="BC1932" s="13" t="str">
        <f>IF(OR($BR1932="",BL1932=""),"",COUNT($BR$3:$BR1932))</f>
        <v/>
      </c>
      <c r="BD1932" s="13" t="str">
        <f>IF(OR($BR1932="",BM1932=""),"",COUNT($BR$3:$BR1932))</f>
        <v/>
      </c>
      <c r="BE1932" s="13" t="str">
        <f>IF(OR($BR1932="",BN1932=""),"",COUNT($BR$3:$BR1932))</f>
        <v/>
      </c>
      <c r="BF1932" s="13" t="str">
        <f>IF(OR($BR1932="",BO1932=""),"",COUNT($BR$3:$BR1932))</f>
        <v/>
      </c>
      <c r="BG1932" s="66" t="str">
        <f>IF(Z1932="","",COUNT($Z$3:Z1932))</f>
        <v/>
      </c>
      <c r="BH1932" s="13" t="str">
        <f>IF(AO1932="","",IF(AO1932=BH$2,(SUMIF($BV$3:$BV1932,BH$2,$BW$3:$BW1932)-SUMIF($BX$3:$BX1932,BH$2,$BY$3:$BY1932))*AO$1,""))</f>
        <v/>
      </c>
      <c r="BI1932" s="13" t="str">
        <f>IF(AP1932="","",IF(AP1932=BI$2,(SUMIF($BV$3:$BV1932,BI$2,$BW$3:$BW1932)-SUMIF($BX$3:$BX1932,BI$2,$BY$3:$BY1932))*AP$1,""))</f>
        <v/>
      </c>
      <c r="BJ1932" s="13" t="str">
        <f>IF(AQ1932="","",IF(AQ1932=BJ$2,(SUMIF($BV$3:$BV1932,BJ$2,$BW$3:$BW1932)-SUMIF($BX$3:$BX1932,BJ$2,$BY$3:$BY1932))*AQ$1,""))</f>
        <v/>
      </c>
      <c r="BK1932" s="13" t="str">
        <f>IF(AR1932="","",IF(AR1932=BK$2,(SUMIF($BV$3:$BV1932,BK$2,$BW$3:$BW1932)-SUMIF($BX$3:$BX1932,BK$2,$BY$3:$BY1932))*AR$1,""))</f>
        <v/>
      </c>
      <c r="BL1932" s="13" t="str">
        <f>IF(AS1932="","",IF(AS1932=BL$2,(SUMIF($BV$3:$BV1932,BL$2,$BW$3:$BW1932)-SUMIF($BX$3:$BX1932,BL$2,$BY$3:$BY1932))*AS$1,""))</f>
        <v/>
      </c>
      <c r="BM1932" s="13" t="str">
        <f>IF(AT1932="","",IF(AT1932=BM$2,(SUMIF($BV$3:$BV1932,BM$2,$BW$3:$BW1932)-SUMIF($BX$3:$BX1932,BM$2,$BY$3:$BY1932))*AT$1,""))</f>
        <v/>
      </c>
      <c r="BN1932" s="13" t="str">
        <f>IF(AU1932="","",IF(AU1932=BN$2,(SUMIF($BV$3:$BV1932,BN$2,$BW$3:$BW1932)-SUMIF($BX$3:$BX1932,BN$2,$BY$3:$BY1932))*AU$1,""))</f>
        <v/>
      </c>
      <c r="BO1932" s="13" t="str">
        <f>IF(AV1932="","",IF(AV1932=BO$2,(SUMIF($BV$3:$BV1932,BO$2,$BW$3:$BW1932)-SUMIF($BX$3:$BX1932,BO$2,$BY$3:$BY1932))*AV$1,""))</f>
        <v/>
      </c>
      <c r="BP1932" s="69"/>
      <c r="BQ1932" s="13" t="str">
        <f t="shared" si="1087"/>
        <v/>
      </c>
      <c r="BR1932" s="75" t="str">
        <f t="shared" si="1088"/>
        <v/>
      </c>
      <c r="BS1932" s="33" t="str">
        <f t="shared" si="1089"/>
        <v/>
      </c>
      <c r="BT1932" s="42" t="str">
        <f t="shared" si="1090"/>
        <v/>
      </c>
      <c r="BU1932" s="38" t="str">
        <f t="shared" si="1091"/>
        <v/>
      </c>
      <c r="BV1932" s="30" t="str">
        <f t="shared" si="1092"/>
        <v/>
      </c>
      <c r="BW1932" s="36" t="str">
        <f t="shared" si="1093"/>
        <v/>
      </c>
      <c r="BX1932" s="36" t="str">
        <f t="shared" si="1094"/>
        <v/>
      </c>
      <c r="BY1932" s="45" t="str">
        <f t="shared" si="1095"/>
        <v/>
      </c>
      <c r="BZ1932" s="12" t="str">
        <f t="shared" si="1096"/>
        <v/>
      </c>
      <c r="CA1932" s="47" t="str">
        <f t="shared" si="1097"/>
        <v/>
      </c>
      <c r="CB1932" s="32" t="str">
        <f t="shared" si="1098"/>
        <v/>
      </c>
      <c r="CC1932" s="32" t="str">
        <f t="shared" si="1099"/>
        <v/>
      </c>
      <c r="CD1932" s="32" t="str">
        <f t="shared" si="1100"/>
        <v/>
      </c>
      <c r="CE1932" s="48"/>
      <c r="CF1932" s="32" t="str">
        <f t="shared" si="1107"/>
        <v/>
      </c>
      <c r="CG1932" s="32" t="str">
        <f t="shared" si="1101"/>
        <v/>
      </c>
      <c r="CH1932" s="48"/>
    </row>
    <row r="1933" spans="2:86" ht="30" customHeight="1" x14ac:dyDescent="0.2">
      <c r="B1933" s="155"/>
      <c r="C1933" s="117"/>
      <c r="D1933" s="53"/>
      <c r="E1933" s="68"/>
      <c r="F1933" s="54"/>
      <c r="G1933" s="54"/>
      <c r="H1933" s="55"/>
      <c r="I1933" s="71"/>
      <c r="J1933" s="73"/>
      <c r="K1933" s="56"/>
      <c r="L1933" s="76" t="str">
        <f t="shared" si="1078"/>
        <v/>
      </c>
      <c r="M1933" s="77" t="str">
        <f t="shared" si="1079"/>
        <v/>
      </c>
      <c r="N1933" s="130" t="str">
        <f t="shared" si="1106"/>
        <v/>
      </c>
      <c r="O1933" s="131" t="str">
        <f t="shared" ref="O1933:U1942" si="1108">IFERROR(INDEX($BH$3:$BO$100002,MATCH($BG1933,$BG$3:$BG$100002,0),MATCH(O$1,$BH$2:$BO$2,0)),"")</f>
        <v/>
      </c>
      <c r="P1933" s="131" t="str">
        <f t="shared" si="1108"/>
        <v/>
      </c>
      <c r="Q1933" s="131" t="str">
        <f t="shared" si="1108"/>
        <v/>
      </c>
      <c r="R1933" s="131" t="str">
        <f t="shared" si="1108"/>
        <v/>
      </c>
      <c r="S1933" s="131" t="str">
        <f t="shared" si="1108"/>
        <v/>
      </c>
      <c r="T1933" s="131" t="str">
        <f t="shared" si="1108"/>
        <v/>
      </c>
      <c r="U1933" s="131" t="str">
        <f t="shared" si="1108"/>
        <v/>
      </c>
      <c r="V1933" s="14"/>
      <c r="W1933" s="17" t="str">
        <f>IF(C1933="",IF(OR(AND($H1933&lt;&gt;"",C1933=""),AND($F1932=$F1933,$AK1933&lt;&gt;""),COUNTA($H$3:$H$100002)&gt;COUNTA($H$3:$H1933),$AE1933&lt;&gt;""),W1932,""),C1933)</f>
        <v/>
      </c>
      <c r="X1933" s="17" t="str">
        <f>IF(D1933="",IF(OR(AND($H1933&lt;&gt;"",D1933=""),AND($F1932=$F1933,$AK1933&lt;&gt;""),COUNTA($H$3:$H$100002)&gt;COUNTA($H$3:$H1933),$AE1933&lt;&gt;""),X1932,""),D1933)</f>
        <v/>
      </c>
      <c r="Y1933" s="17" t="str">
        <f>IF(E1933="",IF(OR(AND($H1933&lt;&gt;"",E1933=""),AND($F1932=$F1933,$AK1933&lt;&gt;""),COUNTA($H$3:$H$100002)&gt;COUNTA($H$3:$H1933),$AE1933&lt;&gt;""),Y1932,""),E1933)</f>
        <v/>
      </c>
      <c r="Z1933" s="27" t="str">
        <f t="shared" si="1080"/>
        <v/>
      </c>
      <c r="AA1933" s="2" t="str">
        <f>IF(F1933="","",COUNTA($F$3:F1933))</f>
        <v/>
      </c>
      <c r="AB1933" s="3" t="str">
        <f>IF(F1933="","",IFERROR(IF(F1933&lt;&gt;"",IFERROR(INDEX(設定!$C$3:$C$303,MATCH(F1933,設定!$C$3:$C$303,0),0),INDEX(設定!$C$3:$C$303,MATCH("*"&amp;F1933&amp;"*",設定!$C$3:$C$303,0),0)),""),"エラー"))</f>
        <v/>
      </c>
      <c r="AC1933" s="2" t="str">
        <f>IF(G1933="","",COUNTA($G$3:G1933))</f>
        <v/>
      </c>
      <c r="AD1933" s="3" t="str">
        <f>IF(G1933="","",IFERROR(IF(G1933&lt;&gt;"",IFERROR(INDEX(設定!$C$3:$C$303,MATCH(G1933,設定!$C$3:$C$303,0),0),INDEX(設定!$C$3:$C$303,MATCH("*"&amp;G1933&amp;"*",設定!$C$3:$C$303,0),0)),""),"エラー"))</f>
        <v/>
      </c>
      <c r="AE1933" s="3" t="str">
        <f>IFERROR(IF(AB1933="",IF(AND(H1933&lt;&gt;"",F1933=""),INDEX(AB$3:AB1933,MATCH(MAX(AA$3:AA1933),AA$3:AA1933,0),0),""),AB1933),"")</f>
        <v/>
      </c>
      <c r="AF1933" s="3" t="str">
        <f>IFERROR(IF(AD1933="",IF(AND(H1933&lt;&gt;"",G1933=""),INDEX(AD$3:AD1933,MATCH(MAX(AC$3:AC1933),AC$3:AC1933,0),0),""),AD1933),"")</f>
        <v/>
      </c>
      <c r="AG1933" s="2" t="str">
        <f>IF(AH1933="","",IF(OR(AH1933=AH1932,AH1933=AH1934),IF(AND(E1933="",AB1933="",AG1932&lt;&gt;""),MAX($AG$3:AG1932),MAX($AG$3:AG1932)+1),IF(AH1932=AH1933,AG1932,MAX($AG$3:AG1932)+1)))</f>
        <v/>
      </c>
      <c r="AH1933" s="12" t="str">
        <f t="shared" si="1081"/>
        <v/>
      </c>
      <c r="AI1933" s="12" t="str">
        <f t="shared" si="1082"/>
        <v/>
      </c>
      <c r="AJ1933" s="13" t="str">
        <f t="shared" si="1083"/>
        <v/>
      </c>
      <c r="AK1933" s="13" t="str">
        <f t="shared" si="1084"/>
        <v/>
      </c>
      <c r="AL1933" s="13" t="str">
        <f>IF(OR(AJ1933="",COUNTIF($AH$3:AH1933,AH1933)&lt;&gt;COUNTIF(AH$3:AH$100002,AH1933)),"",SUMIF(AH$3:AH$100002,AH1933,AJ$3:AJ$100002))</f>
        <v/>
      </c>
      <c r="AM1933" s="13" t="str">
        <f>IF(OR(AK1933="",COUNTIF($AH$3:AH1933,AH1933)&lt;&gt;COUNTIF(AH$3:AH$100002,AH1933)),"",SUMIF(AH$3:AH$100002,AH1933,AK$3:AK$100002))</f>
        <v/>
      </c>
      <c r="AO1933" s="13" t="str">
        <f t="shared" si="1104"/>
        <v/>
      </c>
      <c r="AP1933" s="13" t="str">
        <f t="shared" si="1104"/>
        <v/>
      </c>
      <c r="AQ1933" s="13" t="str">
        <f t="shared" si="1104"/>
        <v/>
      </c>
      <c r="AR1933" s="13" t="str">
        <f t="shared" si="1104"/>
        <v/>
      </c>
      <c r="AS1933" s="13" t="str">
        <f t="shared" si="1104"/>
        <v/>
      </c>
      <c r="AT1933" s="13" t="str">
        <f t="shared" si="1104"/>
        <v/>
      </c>
      <c r="AU1933" s="13" t="str">
        <f t="shared" si="1104"/>
        <v/>
      </c>
      <c r="AV1933" s="13" t="str">
        <f t="shared" si="1104"/>
        <v/>
      </c>
      <c r="AW1933" s="86" t="str">
        <f t="shared" si="1085"/>
        <v/>
      </c>
      <c r="AX1933" s="59" t="str">
        <f t="shared" si="1086"/>
        <v/>
      </c>
      <c r="AY1933" s="63" t="str">
        <f>IF(OR($BR1933="",BH1933=""),"",COUNT($BR$3:$BR1933))</f>
        <v/>
      </c>
      <c r="AZ1933" s="13" t="str">
        <f>IF(OR($BR1933="",BI1933=""),"",COUNT($BR$3:$BR1933))</f>
        <v/>
      </c>
      <c r="BA1933" s="13" t="str">
        <f>IF(OR($BR1933="",BJ1933=""),"",COUNT($BR$3:$BR1933))</f>
        <v/>
      </c>
      <c r="BB1933" s="13" t="str">
        <f>IF(OR($BR1933="",BK1933=""),"",COUNT($BR$3:$BR1933))</f>
        <v/>
      </c>
      <c r="BC1933" s="13" t="str">
        <f>IF(OR($BR1933="",BL1933=""),"",COUNT($BR$3:$BR1933))</f>
        <v/>
      </c>
      <c r="BD1933" s="13" t="str">
        <f>IF(OR($BR1933="",BM1933=""),"",COUNT($BR$3:$BR1933))</f>
        <v/>
      </c>
      <c r="BE1933" s="13" t="str">
        <f>IF(OR($BR1933="",BN1933=""),"",COUNT($BR$3:$BR1933))</f>
        <v/>
      </c>
      <c r="BF1933" s="13" t="str">
        <f>IF(OR($BR1933="",BO1933=""),"",COUNT($BR$3:$BR1933))</f>
        <v/>
      </c>
      <c r="BG1933" s="66" t="str">
        <f>IF(Z1933="","",COUNT($Z$3:Z1933))</f>
        <v/>
      </c>
      <c r="BH1933" s="13" t="str">
        <f>IF(AO1933="","",IF(AO1933=BH$2,(SUMIF($BV$3:$BV1933,BH$2,$BW$3:$BW1933)-SUMIF($BX$3:$BX1933,BH$2,$BY$3:$BY1933))*AO$1,""))</f>
        <v/>
      </c>
      <c r="BI1933" s="13" t="str">
        <f>IF(AP1933="","",IF(AP1933=BI$2,(SUMIF($BV$3:$BV1933,BI$2,$BW$3:$BW1933)-SUMIF($BX$3:$BX1933,BI$2,$BY$3:$BY1933))*AP$1,""))</f>
        <v/>
      </c>
      <c r="BJ1933" s="13" t="str">
        <f>IF(AQ1933="","",IF(AQ1933=BJ$2,(SUMIF($BV$3:$BV1933,BJ$2,$BW$3:$BW1933)-SUMIF($BX$3:$BX1933,BJ$2,$BY$3:$BY1933))*AQ$1,""))</f>
        <v/>
      </c>
      <c r="BK1933" s="13" t="str">
        <f>IF(AR1933="","",IF(AR1933=BK$2,(SUMIF($BV$3:$BV1933,BK$2,$BW$3:$BW1933)-SUMIF($BX$3:$BX1933,BK$2,$BY$3:$BY1933))*AR$1,""))</f>
        <v/>
      </c>
      <c r="BL1933" s="13" t="str">
        <f>IF(AS1933="","",IF(AS1933=BL$2,(SUMIF($BV$3:$BV1933,BL$2,$BW$3:$BW1933)-SUMIF($BX$3:$BX1933,BL$2,$BY$3:$BY1933))*AS$1,""))</f>
        <v/>
      </c>
      <c r="BM1933" s="13" t="str">
        <f>IF(AT1933="","",IF(AT1933=BM$2,(SUMIF($BV$3:$BV1933,BM$2,$BW$3:$BW1933)-SUMIF($BX$3:$BX1933,BM$2,$BY$3:$BY1933))*AT$1,""))</f>
        <v/>
      </c>
      <c r="BN1933" s="13" t="str">
        <f>IF(AU1933="","",IF(AU1933=BN$2,(SUMIF($BV$3:$BV1933,BN$2,$BW$3:$BW1933)-SUMIF($BX$3:$BX1933,BN$2,$BY$3:$BY1933))*AU$1,""))</f>
        <v/>
      </c>
      <c r="BO1933" s="13" t="str">
        <f>IF(AV1933="","",IF(AV1933=BO$2,(SUMIF($BV$3:$BV1933,BO$2,$BW$3:$BW1933)-SUMIF($BX$3:$BX1933,BO$2,$BY$3:$BY1933))*AV$1,""))</f>
        <v/>
      </c>
      <c r="BP1933" s="69"/>
      <c r="BQ1933" s="13" t="str">
        <f t="shared" si="1087"/>
        <v/>
      </c>
      <c r="BR1933" s="75" t="str">
        <f t="shared" si="1088"/>
        <v/>
      </c>
      <c r="BS1933" s="33" t="str">
        <f t="shared" si="1089"/>
        <v/>
      </c>
      <c r="BT1933" s="42" t="str">
        <f t="shared" si="1090"/>
        <v/>
      </c>
      <c r="BU1933" s="38" t="str">
        <f t="shared" si="1091"/>
        <v/>
      </c>
      <c r="BV1933" s="30" t="str">
        <f t="shared" si="1092"/>
        <v/>
      </c>
      <c r="BW1933" s="36" t="str">
        <f t="shared" si="1093"/>
        <v/>
      </c>
      <c r="BX1933" s="36" t="str">
        <f t="shared" si="1094"/>
        <v/>
      </c>
      <c r="BY1933" s="45" t="str">
        <f t="shared" si="1095"/>
        <v/>
      </c>
      <c r="BZ1933" s="12" t="str">
        <f t="shared" si="1096"/>
        <v/>
      </c>
      <c r="CA1933" s="47" t="str">
        <f t="shared" si="1097"/>
        <v/>
      </c>
      <c r="CB1933" s="32" t="str">
        <f t="shared" si="1098"/>
        <v/>
      </c>
      <c r="CC1933" s="32" t="str">
        <f t="shared" si="1099"/>
        <v/>
      </c>
      <c r="CD1933" s="32" t="str">
        <f t="shared" si="1100"/>
        <v/>
      </c>
      <c r="CE1933" s="48"/>
      <c r="CF1933" s="32" t="str">
        <f t="shared" si="1107"/>
        <v/>
      </c>
      <c r="CG1933" s="32" t="str">
        <f t="shared" si="1101"/>
        <v/>
      </c>
      <c r="CH1933" s="48"/>
    </row>
    <row r="1934" spans="2:86" ht="30" customHeight="1" x14ac:dyDescent="0.2">
      <c r="B1934" s="155"/>
      <c r="C1934" s="117"/>
      <c r="D1934" s="53"/>
      <c r="E1934" s="68"/>
      <c r="F1934" s="54"/>
      <c r="G1934" s="54"/>
      <c r="H1934" s="55"/>
      <c r="I1934" s="71"/>
      <c r="J1934" s="73"/>
      <c r="K1934" s="56"/>
      <c r="L1934" s="76" t="str">
        <f t="shared" si="1078"/>
        <v/>
      </c>
      <c r="M1934" s="77" t="str">
        <f t="shared" si="1079"/>
        <v/>
      </c>
      <c r="N1934" s="130" t="str">
        <f t="shared" si="1106"/>
        <v/>
      </c>
      <c r="O1934" s="131" t="str">
        <f t="shared" si="1108"/>
        <v/>
      </c>
      <c r="P1934" s="131" t="str">
        <f t="shared" si="1108"/>
        <v/>
      </c>
      <c r="Q1934" s="131" t="str">
        <f t="shared" si="1108"/>
        <v/>
      </c>
      <c r="R1934" s="131" t="str">
        <f t="shared" si="1108"/>
        <v/>
      </c>
      <c r="S1934" s="131" t="str">
        <f t="shared" si="1108"/>
        <v/>
      </c>
      <c r="T1934" s="131" t="str">
        <f t="shared" si="1108"/>
        <v/>
      </c>
      <c r="U1934" s="131" t="str">
        <f t="shared" si="1108"/>
        <v/>
      </c>
      <c r="V1934" s="14"/>
      <c r="W1934" s="17" t="str">
        <f>IF(C1934="",IF(OR(AND($H1934&lt;&gt;"",C1934=""),AND($F1933=$F1934,$AK1934&lt;&gt;""),COUNTA($H$3:$H$100002)&gt;COUNTA($H$3:$H1934),$AE1934&lt;&gt;""),W1933,""),C1934)</f>
        <v/>
      </c>
      <c r="X1934" s="17" t="str">
        <f>IF(D1934="",IF(OR(AND($H1934&lt;&gt;"",D1934=""),AND($F1933=$F1934,$AK1934&lt;&gt;""),COUNTA($H$3:$H$100002)&gt;COUNTA($H$3:$H1934),$AE1934&lt;&gt;""),X1933,""),D1934)</f>
        <v/>
      </c>
      <c r="Y1934" s="17" t="str">
        <f>IF(E1934="",IF(OR(AND($H1934&lt;&gt;"",E1934=""),AND($F1933=$F1934,$AK1934&lt;&gt;""),COUNTA($H$3:$H$100002)&gt;COUNTA($H$3:$H1934),$AE1934&lt;&gt;""),Y1933,""),E1934)</f>
        <v/>
      </c>
      <c r="Z1934" s="27" t="str">
        <f t="shared" si="1080"/>
        <v/>
      </c>
      <c r="AA1934" s="2" t="str">
        <f>IF(F1934="","",COUNTA($F$3:F1934))</f>
        <v/>
      </c>
      <c r="AB1934" s="3" t="str">
        <f>IF(F1934="","",IFERROR(IF(F1934&lt;&gt;"",IFERROR(INDEX(設定!$C$3:$C$303,MATCH(F1934,設定!$C$3:$C$303,0),0),INDEX(設定!$C$3:$C$303,MATCH("*"&amp;F1934&amp;"*",設定!$C$3:$C$303,0),0)),""),"エラー"))</f>
        <v/>
      </c>
      <c r="AC1934" s="2" t="str">
        <f>IF(G1934="","",COUNTA($G$3:G1934))</f>
        <v/>
      </c>
      <c r="AD1934" s="3" t="str">
        <f>IF(G1934="","",IFERROR(IF(G1934&lt;&gt;"",IFERROR(INDEX(設定!$C$3:$C$303,MATCH(G1934,設定!$C$3:$C$303,0),0),INDEX(設定!$C$3:$C$303,MATCH("*"&amp;G1934&amp;"*",設定!$C$3:$C$303,0),0)),""),"エラー"))</f>
        <v/>
      </c>
      <c r="AE1934" s="3" t="str">
        <f>IFERROR(IF(AB1934="",IF(AND(H1934&lt;&gt;"",F1934=""),INDEX(AB$3:AB1934,MATCH(MAX(AA$3:AA1934),AA$3:AA1934,0),0),""),AB1934),"")</f>
        <v/>
      </c>
      <c r="AF1934" s="3" t="str">
        <f>IFERROR(IF(AD1934="",IF(AND(H1934&lt;&gt;"",G1934=""),INDEX(AD$3:AD1934,MATCH(MAX(AC$3:AC1934),AC$3:AC1934,0),0),""),AD1934),"")</f>
        <v/>
      </c>
      <c r="AG1934" s="2" t="str">
        <f>IF(AH1934="","",IF(OR(AH1934=AH1933,AH1934=AH1935),IF(AND(E1934="",AB1934="",AG1933&lt;&gt;""),MAX($AG$3:AG1933),MAX($AG$3:AG1933)+1),IF(AH1933=AH1934,AG1933,MAX($AG$3:AG1933)+1)))</f>
        <v/>
      </c>
      <c r="AH1934" s="12" t="str">
        <f t="shared" si="1081"/>
        <v/>
      </c>
      <c r="AI1934" s="12" t="str">
        <f t="shared" si="1082"/>
        <v/>
      </c>
      <c r="AJ1934" s="13" t="str">
        <f t="shared" si="1083"/>
        <v/>
      </c>
      <c r="AK1934" s="13" t="str">
        <f t="shared" si="1084"/>
        <v/>
      </c>
      <c r="AL1934" s="13" t="str">
        <f>IF(OR(AJ1934="",COUNTIF($AH$3:AH1934,AH1934)&lt;&gt;COUNTIF(AH$3:AH$100002,AH1934)),"",SUMIF(AH$3:AH$100002,AH1934,AJ$3:AJ$100002))</f>
        <v/>
      </c>
      <c r="AM1934" s="13" t="str">
        <f>IF(OR(AK1934="",COUNTIF($AH$3:AH1934,AH1934)&lt;&gt;COUNTIF(AH$3:AH$100002,AH1934)),"",SUMIF(AH$3:AH$100002,AH1934,AK$3:AK$100002))</f>
        <v/>
      </c>
      <c r="AO1934" s="13" t="str">
        <f t="shared" si="1104"/>
        <v/>
      </c>
      <c r="AP1934" s="13" t="str">
        <f t="shared" si="1104"/>
        <v/>
      </c>
      <c r="AQ1934" s="13" t="str">
        <f t="shared" si="1104"/>
        <v/>
      </c>
      <c r="AR1934" s="13" t="str">
        <f t="shared" si="1104"/>
        <v/>
      </c>
      <c r="AS1934" s="13" t="str">
        <f t="shared" si="1104"/>
        <v/>
      </c>
      <c r="AT1934" s="13" t="str">
        <f t="shared" si="1104"/>
        <v/>
      </c>
      <c r="AU1934" s="13" t="str">
        <f t="shared" si="1104"/>
        <v/>
      </c>
      <c r="AV1934" s="13" t="str">
        <f t="shared" si="1104"/>
        <v/>
      </c>
      <c r="AW1934" s="86" t="str">
        <f t="shared" si="1085"/>
        <v/>
      </c>
      <c r="AX1934" s="59" t="str">
        <f t="shared" si="1086"/>
        <v/>
      </c>
      <c r="AY1934" s="63" t="str">
        <f>IF(OR($BR1934="",BH1934=""),"",COUNT($BR$3:$BR1934))</f>
        <v/>
      </c>
      <c r="AZ1934" s="13" t="str">
        <f>IF(OR($BR1934="",BI1934=""),"",COUNT($BR$3:$BR1934))</f>
        <v/>
      </c>
      <c r="BA1934" s="13" t="str">
        <f>IF(OR($BR1934="",BJ1934=""),"",COUNT($BR$3:$BR1934))</f>
        <v/>
      </c>
      <c r="BB1934" s="13" t="str">
        <f>IF(OR($BR1934="",BK1934=""),"",COUNT($BR$3:$BR1934))</f>
        <v/>
      </c>
      <c r="BC1934" s="13" t="str">
        <f>IF(OR($BR1934="",BL1934=""),"",COUNT($BR$3:$BR1934))</f>
        <v/>
      </c>
      <c r="BD1934" s="13" t="str">
        <f>IF(OR($BR1934="",BM1934=""),"",COUNT($BR$3:$BR1934))</f>
        <v/>
      </c>
      <c r="BE1934" s="13" t="str">
        <f>IF(OR($BR1934="",BN1934=""),"",COUNT($BR$3:$BR1934))</f>
        <v/>
      </c>
      <c r="BF1934" s="13" t="str">
        <f>IF(OR($BR1934="",BO1934=""),"",COUNT($BR$3:$BR1934))</f>
        <v/>
      </c>
      <c r="BG1934" s="66" t="str">
        <f>IF(Z1934="","",COUNT($Z$3:Z1934))</f>
        <v/>
      </c>
      <c r="BH1934" s="13" t="str">
        <f>IF(AO1934="","",IF(AO1934=BH$2,(SUMIF($BV$3:$BV1934,BH$2,$BW$3:$BW1934)-SUMIF($BX$3:$BX1934,BH$2,$BY$3:$BY1934))*AO$1,""))</f>
        <v/>
      </c>
      <c r="BI1934" s="13" t="str">
        <f>IF(AP1934="","",IF(AP1934=BI$2,(SUMIF($BV$3:$BV1934,BI$2,$BW$3:$BW1934)-SUMIF($BX$3:$BX1934,BI$2,$BY$3:$BY1934))*AP$1,""))</f>
        <v/>
      </c>
      <c r="BJ1934" s="13" t="str">
        <f>IF(AQ1934="","",IF(AQ1934=BJ$2,(SUMIF($BV$3:$BV1934,BJ$2,$BW$3:$BW1934)-SUMIF($BX$3:$BX1934,BJ$2,$BY$3:$BY1934))*AQ$1,""))</f>
        <v/>
      </c>
      <c r="BK1934" s="13" t="str">
        <f>IF(AR1934="","",IF(AR1934=BK$2,(SUMIF($BV$3:$BV1934,BK$2,$BW$3:$BW1934)-SUMIF($BX$3:$BX1934,BK$2,$BY$3:$BY1934))*AR$1,""))</f>
        <v/>
      </c>
      <c r="BL1934" s="13" t="str">
        <f>IF(AS1934="","",IF(AS1934=BL$2,(SUMIF($BV$3:$BV1934,BL$2,$BW$3:$BW1934)-SUMIF($BX$3:$BX1934,BL$2,$BY$3:$BY1934))*AS$1,""))</f>
        <v/>
      </c>
      <c r="BM1934" s="13" t="str">
        <f>IF(AT1934="","",IF(AT1934=BM$2,(SUMIF($BV$3:$BV1934,BM$2,$BW$3:$BW1934)-SUMIF($BX$3:$BX1934,BM$2,$BY$3:$BY1934))*AT$1,""))</f>
        <v/>
      </c>
      <c r="BN1934" s="13" t="str">
        <f>IF(AU1934="","",IF(AU1934=BN$2,(SUMIF($BV$3:$BV1934,BN$2,$BW$3:$BW1934)-SUMIF($BX$3:$BX1934,BN$2,$BY$3:$BY1934))*AU$1,""))</f>
        <v/>
      </c>
      <c r="BO1934" s="13" t="str">
        <f>IF(AV1934="","",IF(AV1934=BO$2,(SUMIF($BV$3:$BV1934,BO$2,$BW$3:$BW1934)-SUMIF($BX$3:$BX1934,BO$2,$BY$3:$BY1934))*AV$1,""))</f>
        <v/>
      </c>
      <c r="BP1934" s="69"/>
      <c r="BQ1934" s="13" t="str">
        <f t="shared" si="1087"/>
        <v/>
      </c>
      <c r="BR1934" s="75" t="str">
        <f t="shared" si="1088"/>
        <v/>
      </c>
      <c r="BS1934" s="33" t="str">
        <f t="shared" si="1089"/>
        <v/>
      </c>
      <c r="BT1934" s="42" t="str">
        <f t="shared" si="1090"/>
        <v/>
      </c>
      <c r="BU1934" s="38" t="str">
        <f t="shared" si="1091"/>
        <v/>
      </c>
      <c r="BV1934" s="30" t="str">
        <f t="shared" si="1092"/>
        <v/>
      </c>
      <c r="BW1934" s="36" t="str">
        <f t="shared" si="1093"/>
        <v/>
      </c>
      <c r="BX1934" s="36" t="str">
        <f t="shared" si="1094"/>
        <v/>
      </c>
      <c r="BY1934" s="45" t="str">
        <f t="shared" si="1095"/>
        <v/>
      </c>
      <c r="BZ1934" s="12" t="str">
        <f t="shared" si="1096"/>
        <v/>
      </c>
      <c r="CA1934" s="47" t="str">
        <f t="shared" si="1097"/>
        <v/>
      </c>
      <c r="CB1934" s="32" t="str">
        <f t="shared" si="1098"/>
        <v/>
      </c>
      <c r="CC1934" s="32" t="str">
        <f t="shared" si="1099"/>
        <v/>
      </c>
      <c r="CD1934" s="32" t="str">
        <f t="shared" si="1100"/>
        <v/>
      </c>
      <c r="CE1934" s="48"/>
      <c r="CF1934" s="32" t="str">
        <f t="shared" si="1107"/>
        <v/>
      </c>
      <c r="CG1934" s="32" t="str">
        <f t="shared" si="1101"/>
        <v/>
      </c>
      <c r="CH1934" s="48"/>
    </row>
    <row r="1935" spans="2:86" ht="30" customHeight="1" x14ac:dyDescent="0.2">
      <c r="B1935" s="155"/>
      <c r="C1935" s="117"/>
      <c r="D1935" s="53"/>
      <c r="E1935" s="68"/>
      <c r="F1935" s="54"/>
      <c r="G1935" s="54"/>
      <c r="H1935" s="55"/>
      <c r="I1935" s="71"/>
      <c r="J1935" s="73"/>
      <c r="K1935" s="56"/>
      <c r="L1935" s="76" t="str">
        <f t="shared" si="1078"/>
        <v/>
      </c>
      <c r="M1935" s="77" t="str">
        <f t="shared" si="1079"/>
        <v/>
      </c>
      <c r="N1935" s="130" t="str">
        <f t="shared" si="1106"/>
        <v/>
      </c>
      <c r="O1935" s="131" t="str">
        <f t="shared" si="1108"/>
        <v/>
      </c>
      <c r="P1935" s="131" t="str">
        <f t="shared" si="1108"/>
        <v/>
      </c>
      <c r="Q1935" s="131" t="str">
        <f t="shared" si="1108"/>
        <v/>
      </c>
      <c r="R1935" s="131" t="str">
        <f t="shared" si="1108"/>
        <v/>
      </c>
      <c r="S1935" s="131" t="str">
        <f t="shared" si="1108"/>
        <v/>
      </c>
      <c r="T1935" s="131" t="str">
        <f t="shared" si="1108"/>
        <v/>
      </c>
      <c r="U1935" s="131" t="str">
        <f t="shared" si="1108"/>
        <v/>
      </c>
      <c r="V1935" s="14"/>
      <c r="W1935" s="17" t="str">
        <f>IF(C1935="",IF(OR(AND($H1935&lt;&gt;"",C1935=""),AND($F1934=$F1935,$AK1935&lt;&gt;""),COUNTA($H$3:$H$100002)&gt;COUNTA($H$3:$H1935),$AE1935&lt;&gt;""),W1934,""),C1935)</f>
        <v/>
      </c>
      <c r="X1935" s="17" t="str">
        <f>IF(D1935="",IF(OR(AND($H1935&lt;&gt;"",D1935=""),AND($F1934=$F1935,$AK1935&lt;&gt;""),COUNTA($H$3:$H$100002)&gt;COUNTA($H$3:$H1935),$AE1935&lt;&gt;""),X1934,""),D1935)</f>
        <v/>
      </c>
      <c r="Y1935" s="17" t="str">
        <f>IF(E1935="",IF(OR(AND($H1935&lt;&gt;"",E1935=""),AND($F1934=$F1935,$AK1935&lt;&gt;""),COUNTA($H$3:$H$100002)&gt;COUNTA($H$3:$H1935),$AE1935&lt;&gt;""),Y1934,""),E1935)</f>
        <v/>
      </c>
      <c r="Z1935" s="27" t="str">
        <f t="shared" si="1080"/>
        <v/>
      </c>
      <c r="AA1935" s="2" t="str">
        <f>IF(F1935="","",COUNTA($F$3:F1935))</f>
        <v/>
      </c>
      <c r="AB1935" s="3" t="str">
        <f>IF(F1935="","",IFERROR(IF(F1935&lt;&gt;"",IFERROR(INDEX(設定!$C$3:$C$303,MATCH(F1935,設定!$C$3:$C$303,0),0),INDEX(設定!$C$3:$C$303,MATCH("*"&amp;F1935&amp;"*",設定!$C$3:$C$303,0),0)),""),"エラー"))</f>
        <v/>
      </c>
      <c r="AC1935" s="2" t="str">
        <f>IF(G1935="","",COUNTA($G$3:G1935))</f>
        <v/>
      </c>
      <c r="AD1935" s="3" t="str">
        <f>IF(G1935="","",IFERROR(IF(G1935&lt;&gt;"",IFERROR(INDEX(設定!$C$3:$C$303,MATCH(G1935,設定!$C$3:$C$303,0),0),INDEX(設定!$C$3:$C$303,MATCH("*"&amp;G1935&amp;"*",設定!$C$3:$C$303,0),0)),""),"エラー"))</f>
        <v/>
      </c>
      <c r="AE1935" s="3" t="str">
        <f>IFERROR(IF(AB1935="",IF(AND(H1935&lt;&gt;"",F1935=""),INDEX(AB$3:AB1935,MATCH(MAX(AA$3:AA1935),AA$3:AA1935,0),0),""),AB1935),"")</f>
        <v/>
      </c>
      <c r="AF1935" s="3" t="str">
        <f>IFERROR(IF(AD1935="",IF(AND(H1935&lt;&gt;"",G1935=""),INDEX(AD$3:AD1935,MATCH(MAX(AC$3:AC1935),AC$3:AC1935,0),0),""),AD1935),"")</f>
        <v/>
      </c>
      <c r="AG1935" s="2" t="str">
        <f>IF(AH1935="","",IF(OR(AH1935=AH1934,AH1935=AH1936),IF(AND(E1935="",AB1935="",AG1934&lt;&gt;""),MAX($AG$3:AG1934),MAX($AG$3:AG1934)+1),IF(AH1934=AH1935,AG1934,MAX($AG$3:AG1934)+1)))</f>
        <v/>
      </c>
      <c r="AH1935" s="12" t="str">
        <f t="shared" si="1081"/>
        <v/>
      </c>
      <c r="AI1935" s="12" t="str">
        <f t="shared" si="1082"/>
        <v/>
      </c>
      <c r="AJ1935" s="13" t="str">
        <f t="shared" si="1083"/>
        <v/>
      </c>
      <c r="AK1935" s="13" t="str">
        <f t="shared" si="1084"/>
        <v/>
      </c>
      <c r="AL1935" s="13" t="str">
        <f>IF(OR(AJ1935="",COUNTIF($AH$3:AH1935,AH1935)&lt;&gt;COUNTIF(AH$3:AH$100002,AH1935)),"",SUMIF(AH$3:AH$100002,AH1935,AJ$3:AJ$100002))</f>
        <v/>
      </c>
      <c r="AM1935" s="13" t="str">
        <f>IF(OR(AK1935="",COUNTIF($AH$3:AH1935,AH1935)&lt;&gt;COUNTIF(AH$3:AH$100002,AH1935)),"",SUMIF(AH$3:AH$100002,AH1935,AK$3:AK$100002))</f>
        <v/>
      </c>
      <c r="AO1935" s="13" t="str">
        <f t="shared" si="1104"/>
        <v/>
      </c>
      <c r="AP1935" s="13" t="str">
        <f t="shared" si="1104"/>
        <v/>
      </c>
      <c r="AQ1935" s="13" t="str">
        <f t="shared" si="1104"/>
        <v/>
      </c>
      <c r="AR1935" s="13" t="str">
        <f t="shared" si="1104"/>
        <v/>
      </c>
      <c r="AS1935" s="13" t="str">
        <f t="shared" si="1104"/>
        <v/>
      </c>
      <c r="AT1935" s="13" t="str">
        <f t="shared" si="1104"/>
        <v/>
      </c>
      <c r="AU1935" s="13" t="str">
        <f t="shared" si="1104"/>
        <v/>
      </c>
      <c r="AV1935" s="13" t="str">
        <f t="shared" si="1104"/>
        <v/>
      </c>
      <c r="AW1935" s="86" t="str">
        <f t="shared" si="1085"/>
        <v/>
      </c>
      <c r="AX1935" s="59" t="str">
        <f t="shared" si="1086"/>
        <v/>
      </c>
      <c r="AY1935" s="63" t="str">
        <f>IF(OR($BR1935="",BH1935=""),"",COUNT($BR$3:$BR1935))</f>
        <v/>
      </c>
      <c r="AZ1935" s="13" t="str">
        <f>IF(OR($BR1935="",BI1935=""),"",COUNT($BR$3:$BR1935))</f>
        <v/>
      </c>
      <c r="BA1935" s="13" t="str">
        <f>IF(OR($BR1935="",BJ1935=""),"",COUNT($BR$3:$BR1935))</f>
        <v/>
      </c>
      <c r="BB1935" s="13" t="str">
        <f>IF(OR($BR1935="",BK1935=""),"",COUNT($BR$3:$BR1935))</f>
        <v/>
      </c>
      <c r="BC1935" s="13" t="str">
        <f>IF(OR($BR1935="",BL1935=""),"",COUNT($BR$3:$BR1935))</f>
        <v/>
      </c>
      <c r="BD1935" s="13" t="str">
        <f>IF(OR($BR1935="",BM1935=""),"",COUNT($BR$3:$BR1935))</f>
        <v/>
      </c>
      <c r="BE1935" s="13" t="str">
        <f>IF(OR($BR1935="",BN1935=""),"",COUNT($BR$3:$BR1935))</f>
        <v/>
      </c>
      <c r="BF1935" s="13" t="str">
        <f>IF(OR($BR1935="",BO1935=""),"",COUNT($BR$3:$BR1935))</f>
        <v/>
      </c>
      <c r="BG1935" s="66" t="str">
        <f>IF(Z1935="","",COUNT($Z$3:Z1935))</f>
        <v/>
      </c>
      <c r="BH1935" s="13" t="str">
        <f>IF(AO1935="","",IF(AO1935=BH$2,(SUMIF($BV$3:$BV1935,BH$2,$BW$3:$BW1935)-SUMIF($BX$3:$BX1935,BH$2,$BY$3:$BY1935))*AO$1,""))</f>
        <v/>
      </c>
      <c r="BI1935" s="13" t="str">
        <f>IF(AP1935="","",IF(AP1935=BI$2,(SUMIF($BV$3:$BV1935,BI$2,$BW$3:$BW1935)-SUMIF($BX$3:$BX1935,BI$2,$BY$3:$BY1935))*AP$1,""))</f>
        <v/>
      </c>
      <c r="BJ1935" s="13" t="str">
        <f>IF(AQ1935="","",IF(AQ1935=BJ$2,(SUMIF($BV$3:$BV1935,BJ$2,$BW$3:$BW1935)-SUMIF($BX$3:$BX1935,BJ$2,$BY$3:$BY1935))*AQ$1,""))</f>
        <v/>
      </c>
      <c r="BK1935" s="13" t="str">
        <f>IF(AR1935="","",IF(AR1935=BK$2,(SUMIF($BV$3:$BV1935,BK$2,$BW$3:$BW1935)-SUMIF($BX$3:$BX1935,BK$2,$BY$3:$BY1935))*AR$1,""))</f>
        <v/>
      </c>
      <c r="BL1935" s="13" t="str">
        <f>IF(AS1935="","",IF(AS1935=BL$2,(SUMIF($BV$3:$BV1935,BL$2,$BW$3:$BW1935)-SUMIF($BX$3:$BX1935,BL$2,$BY$3:$BY1935))*AS$1,""))</f>
        <v/>
      </c>
      <c r="BM1935" s="13" t="str">
        <f>IF(AT1935="","",IF(AT1935=BM$2,(SUMIF($BV$3:$BV1935,BM$2,$BW$3:$BW1935)-SUMIF($BX$3:$BX1935,BM$2,$BY$3:$BY1935))*AT$1,""))</f>
        <v/>
      </c>
      <c r="BN1935" s="13" t="str">
        <f>IF(AU1935="","",IF(AU1935=BN$2,(SUMIF($BV$3:$BV1935,BN$2,$BW$3:$BW1935)-SUMIF($BX$3:$BX1935,BN$2,$BY$3:$BY1935))*AU$1,""))</f>
        <v/>
      </c>
      <c r="BO1935" s="13" t="str">
        <f>IF(AV1935="","",IF(AV1935=BO$2,(SUMIF($BV$3:$BV1935,BO$2,$BW$3:$BW1935)-SUMIF($BX$3:$BX1935,BO$2,$BY$3:$BY1935))*AV$1,""))</f>
        <v/>
      </c>
      <c r="BP1935" s="69"/>
      <c r="BQ1935" s="13" t="str">
        <f t="shared" si="1087"/>
        <v/>
      </c>
      <c r="BR1935" s="75" t="str">
        <f t="shared" si="1088"/>
        <v/>
      </c>
      <c r="BS1935" s="33" t="str">
        <f t="shared" si="1089"/>
        <v/>
      </c>
      <c r="BT1935" s="42" t="str">
        <f t="shared" si="1090"/>
        <v/>
      </c>
      <c r="BU1935" s="38" t="str">
        <f t="shared" si="1091"/>
        <v/>
      </c>
      <c r="BV1935" s="30" t="str">
        <f t="shared" si="1092"/>
        <v/>
      </c>
      <c r="BW1935" s="36" t="str">
        <f t="shared" si="1093"/>
        <v/>
      </c>
      <c r="BX1935" s="36" t="str">
        <f t="shared" si="1094"/>
        <v/>
      </c>
      <c r="BY1935" s="45" t="str">
        <f t="shared" si="1095"/>
        <v/>
      </c>
      <c r="BZ1935" s="12" t="str">
        <f t="shared" si="1096"/>
        <v/>
      </c>
      <c r="CA1935" s="47" t="str">
        <f t="shared" si="1097"/>
        <v/>
      </c>
      <c r="CB1935" s="32" t="str">
        <f t="shared" si="1098"/>
        <v/>
      </c>
      <c r="CC1935" s="32" t="str">
        <f t="shared" si="1099"/>
        <v/>
      </c>
      <c r="CD1935" s="32" t="str">
        <f t="shared" si="1100"/>
        <v/>
      </c>
      <c r="CE1935" s="48"/>
      <c r="CF1935" s="32" t="str">
        <f t="shared" si="1107"/>
        <v/>
      </c>
      <c r="CG1935" s="32" t="str">
        <f t="shared" si="1101"/>
        <v/>
      </c>
      <c r="CH1935" s="48"/>
    </row>
    <row r="1936" spans="2:86" ht="30" customHeight="1" x14ac:dyDescent="0.2">
      <c r="B1936" s="155"/>
      <c r="C1936" s="117"/>
      <c r="D1936" s="53"/>
      <c r="E1936" s="68"/>
      <c r="F1936" s="54"/>
      <c r="G1936" s="54"/>
      <c r="H1936" s="55"/>
      <c r="I1936" s="71"/>
      <c r="J1936" s="73"/>
      <c r="K1936" s="56"/>
      <c r="L1936" s="76" t="str">
        <f t="shared" si="1078"/>
        <v/>
      </c>
      <c r="M1936" s="77" t="str">
        <f t="shared" si="1079"/>
        <v/>
      </c>
      <c r="N1936" s="130" t="str">
        <f t="shared" si="1106"/>
        <v/>
      </c>
      <c r="O1936" s="131" t="str">
        <f t="shared" si="1108"/>
        <v/>
      </c>
      <c r="P1936" s="131" t="str">
        <f t="shared" si="1108"/>
        <v/>
      </c>
      <c r="Q1936" s="131" t="str">
        <f t="shared" si="1108"/>
        <v/>
      </c>
      <c r="R1936" s="131" t="str">
        <f t="shared" si="1108"/>
        <v/>
      </c>
      <c r="S1936" s="131" t="str">
        <f t="shared" si="1108"/>
        <v/>
      </c>
      <c r="T1936" s="131" t="str">
        <f t="shared" si="1108"/>
        <v/>
      </c>
      <c r="U1936" s="131" t="str">
        <f t="shared" si="1108"/>
        <v/>
      </c>
      <c r="V1936" s="14"/>
      <c r="W1936" s="17" t="str">
        <f>IF(C1936="",IF(OR(AND($H1936&lt;&gt;"",C1936=""),AND($F1935=$F1936,$AK1936&lt;&gt;""),COUNTA($H$3:$H$100002)&gt;COUNTA($H$3:$H1936),$AE1936&lt;&gt;""),W1935,""),C1936)</f>
        <v/>
      </c>
      <c r="X1936" s="17" t="str">
        <f>IF(D1936="",IF(OR(AND($H1936&lt;&gt;"",D1936=""),AND($F1935=$F1936,$AK1936&lt;&gt;""),COUNTA($H$3:$H$100002)&gt;COUNTA($H$3:$H1936),$AE1936&lt;&gt;""),X1935,""),D1936)</f>
        <v/>
      </c>
      <c r="Y1936" s="17" t="str">
        <f>IF(E1936="",IF(OR(AND($H1936&lt;&gt;"",E1936=""),AND($F1935=$F1936,$AK1936&lt;&gt;""),COUNTA($H$3:$H$100002)&gt;COUNTA($H$3:$H1936),$AE1936&lt;&gt;""),Y1935,""),E1936)</f>
        <v/>
      </c>
      <c r="Z1936" s="27" t="str">
        <f t="shared" si="1080"/>
        <v/>
      </c>
      <c r="AA1936" s="2" t="str">
        <f>IF(F1936="","",COUNTA($F$3:F1936))</f>
        <v/>
      </c>
      <c r="AB1936" s="3" t="str">
        <f>IF(F1936="","",IFERROR(IF(F1936&lt;&gt;"",IFERROR(INDEX(設定!$C$3:$C$303,MATCH(F1936,設定!$C$3:$C$303,0),0),INDEX(設定!$C$3:$C$303,MATCH("*"&amp;F1936&amp;"*",設定!$C$3:$C$303,0),0)),""),"エラー"))</f>
        <v/>
      </c>
      <c r="AC1936" s="2" t="str">
        <f>IF(G1936="","",COUNTA($G$3:G1936))</f>
        <v/>
      </c>
      <c r="AD1936" s="3" t="str">
        <f>IF(G1936="","",IFERROR(IF(G1936&lt;&gt;"",IFERROR(INDEX(設定!$C$3:$C$303,MATCH(G1936,設定!$C$3:$C$303,0),0),INDEX(設定!$C$3:$C$303,MATCH("*"&amp;G1936&amp;"*",設定!$C$3:$C$303,0),0)),""),"エラー"))</f>
        <v/>
      </c>
      <c r="AE1936" s="3" t="str">
        <f>IFERROR(IF(AB1936="",IF(AND(H1936&lt;&gt;"",F1936=""),INDEX(AB$3:AB1936,MATCH(MAX(AA$3:AA1936),AA$3:AA1936,0),0),""),AB1936),"")</f>
        <v/>
      </c>
      <c r="AF1936" s="3" t="str">
        <f>IFERROR(IF(AD1936="",IF(AND(H1936&lt;&gt;"",G1936=""),INDEX(AD$3:AD1936,MATCH(MAX(AC$3:AC1936),AC$3:AC1936,0),0),""),AD1936),"")</f>
        <v/>
      </c>
      <c r="AG1936" s="2" t="str">
        <f>IF(AH1936="","",IF(OR(AH1936=AH1935,AH1936=AH1937),IF(AND(E1936="",AB1936="",AG1935&lt;&gt;""),MAX($AG$3:AG1935),MAX($AG$3:AG1935)+1),IF(AH1935=AH1936,AG1935,MAX($AG$3:AG1935)+1)))</f>
        <v/>
      </c>
      <c r="AH1936" s="12" t="str">
        <f t="shared" si="1081"/>
        <v/>
      </c>
      <c r="AI1936" s="12" t="str">
        <f t="shared" si="1082"/>
        <v/>
      </c>
      <c r="AJ1936" s="13" t="str">
        <f t="shared" si="1083"/>
        <v/>
      </c>
      <c r="AK1936" s="13" t="str">
        <f t="shared" si="1084"/>
        <v/>
      </c>
      <c r="AL1936" s="13" t="str">
        <f>IF(OR(AJ1936="",COUNTIF($AH$3:AH1936,AH1936)&lt;&gt;COUNTIF(AH$3:AH$100002,AH1936)),"",SUMIF(AH$3:AH$100002,AH1936,AJ$3:AJ$100002))</f>
        <v/>
      </c>
      <c r="AM1936" s="13" t="str">
        <f>IF(OR(AK1936="",COUNTIF($AH$3:AH1936,AH1936)&lt;&gt;COUNTIF(AH$3:AH$100002,AH1936)),"",SUMIF(AH$3:AH$100002,AH1936,AK$3:AK$100002))</f>
        <v/>
      </c>
      <c r="AO1936" s="13" t="str">
        <f t="shared" si="1104"/>
        <v/>
      </c>
      <c r="AP1936" s="13" t="str">
        <f t="shared" si="1104"/>
        <v/>
      </c>
      <c r="AQ1936" s="13" t="str">
        <f t="shared" si="1104"/>
        <v/>
      </c>
      <c r="AR1936" s="13" t="str">
        <f t="shared" si="1104"/>
        <v/>
      </c>
      <c r="AS1936" s="13" t="str">
        <f t="shared" si="1104"/>
        <v/>
      </c>
      <c r="AT1936" s="13" t="str">
        <f t="shared" si="1104"/>
        <v/>
      </c>
      <c r="AU1936" s="13" t="str">
        <f t="shared" si="1104"/>
        <v/>
      </c>
      <c r="AV1936" s="13" t="str">
        <f t="shared" si="1104"/>
        <v/>
      </c>
      <c r="AW1936" s="86" t="str">
        <f t="shared" si="1085"/>
        <v/>
      </c>
      <c r="AX1936" s="59" t="str">
        <f t="shared" si="1086"/>
        <v/>
      </c>
      <c r="AY1936" s="63" t="str">
        <f>IF(OR($BR1936="",BH1936=""),"",COUNT($BR$3:$BR1936))</f>
        <v/>
      </c>
      <c r="AZ1936" s="13" t="str">
        <f>IF(OR($BR1936="",BI1936=""),"",COUNT($BR$3:$BR1936))</f>
        <v/>
      </c>
      <c r="BA1936" s="13" t="str">
        <f>IF(OR($BR1936="",BJ1936=""),"",COUNT($BR$3:$BR1936))</f>
        <v/>
      </c>
      <c r="BB1936" s="13" t="str">
        <f>IF(OR($BR1936="",BK1936=""),"",COUNT($BR$3:$BR1936))</f>
        <v/>
      </c>
      <c r="BC1936" s="13" t="str">
        <f>IF(OR($BR1936="",BL1936=""),"",COUNT($BR$3:$BR1936))</f>
        <v/>
      </c>
      <c r="BD1936" s="13" t="str">
        <f>IF(OR($BR1936="",BM1936=""),"",COUNT($BR$3:$BR1936))</f>
        <v/>
      </c>
      <c r="BE1936" s="13" t="str">
        <f>IF(OR($BR1936="",BN1936=""),"",COUNT($BR$3:$BR1936))</f>
        <v/>
      </c>
      <c r="BF1936" s="13" t="str">
        <f>IF(OR($BR1936="",BO1936=""),"",COUNT($BR$3:$BR1936))</f>
        <v/>
      </c>
      <c r="BG1936" s="66" t="str">
        <f>IF(Z1936="","",COUNT($Z$3:Z1936))</f>
        <v/>
      </c>
      <c r="BH1936" s="13" t="str">
        <f>IF(AO1936="","",IF(AO1936=BH$2,(SUMIF($BV$3:$BV1936,BH$2,$BW$3:$BW1936)-SUMIF($BX$3:$BX1936,BH$2,$BY$3:$BY1936))*AO$1,""))</f>
        <v/>
      </c>
      <c r="BI1936" s="13" t="str">
        <f>IF(AP1936="","",IF(AP1936=BI$2,(SUMIF($BV$3:$BV1936,BI$2,$BW$3:$BW1936)-SUMIF($BX$3:$BX1936,BI$2,$BY$3:$BY1936))*AP$1,""))</f>
        <v/>
      </c>
      <c r="BJ1936" s="13" t="str">
        <f>IF(AQ1936="","",IF(AQ1936=BJ$2,(SUMIF($BV$3:$BV1936,BJ$2,$BW$3:$BW1936)-SUMIF($BX$3:$BX1936,BJ$2,$BY$3:$BY1936))*AQ$1,""))</f>
        <v/>
      </c>
      <c r="BK1936" s="13" t="str">
        <f>IF(AR1936="","",IF(AR1936=BK$2,(SUMIF($BV$3:$BV1936,BK$2,$BW$3:$BW1936)-SUMIF($BX$3:$BX1936,BK$2,$BY$3:$BY1936))*AR$1,""))</f>
        <v/>
      </c>
      <c r="BL1936" s="13" t="str">
        <f>IF(AS1936="","",IF(AS1936=BL$2,(SUMIF($BV$3:$BV1936,BL$2,$BW$3:$BW1936)-SUMIF($BX$3:$BX1936,BL$2,$BY$3:$BY1936))*AS$1,""))</f>
        <v/>
      </c>
      <c r="BM1936" s="13" t="str">
        <f>IF(AT1936="","",IF(AT1936=BM$2,(SUMIF($BV$3:$BV1936,BM$2,$BW$3:$BW1936)-SUMIF($BX$3:$BX1936,BM$2,$BY$3:$BY1936))*AT$1,""))</f>
        <v/>
      </c>
      <c r="BN1936" s="13" t="str">
        <f>IF(AU1936="","",IF(AU1936=BN$2,(SUMIF($BV$3:$BV1936,BN$2,$BW$3:$BW1936)-SUMIF($BX$3:$BX1936,BN$2,$BY$3:$BY1936))*AU$1,""))</f>
        <v/>
      </c>
      <c r="BO1936" s="13" t="str">
        <f>IF(AV1936="","",IF(AV1936=BO$2,(SUMIF($BV$3:$BV1936,BO$2,$BW$3:$BW1936)-SUMIF($BX$3:$BX1936,BO$2,$BY$3:$BY1936))*AV$1,""))</f>
        <v/>
      </c>
      <c r="BP1936" s="69"/>
      <c r="BQ1936" s="13" t="str">
        <f t="shared" si="1087"/>
        <v/>
      </c>
      <c r="BR1936" s="75" t="str">
        <f t="shared" si="1088"/>
        <v/>
      </c>
      <c r="BS1936" s="33" t="str">
        <f t="shared" si="1089"/>
        <v/>
      </c>
      <c r="BT1936" s="42" t="str">
        <f t="shared" si="1090"/>
        <v/>
      </c>
      <c r="BU1936" s="38" t="str">
        <f t="shared" si="1091"/>
        <v/>
      </c>
      <c r="BV1936" s="30" t="str">
        <f t="shared" si="1092"/>
        <v/>
      </c>
      <c r="BW1936" s="36" t="str">
        <f t="shared" si="1093"/>
        <v/>
      </c>
      <c r="BX1936" s="36" t="str">
        <f t="shared" si="1094"/>
        <v/>
      </c>
      <c r="BY1936" s="45" t="str">
        <f t="shared" si="1095"/>
        <v/>
      </c>
      <c r="BZ1936" s="12" t="str">
        <f t="shared" si="1096"/>
        <v/>
      </c>
      <c r="CA1936" s="47" t="str">
        <f t="shared" si="1097"/>
        <v/>
      </c>
      <c r="CB1936" s="32" t="str">
        <f t="shared" si="1098"/>
        <v/>
      </c>
      <c r="CC1936" s="32" t="str">
        <f t="shared" si="1099"/>
        <v/>
      </c>
      <c r="CD1936" s="32" t="str">
        <f t="shared" si="1100"/>
        <v/>
      </c>
      <c r="CE1936" s="48"/>
      <c r="CF1936" s="32" t="str">
        <f t="shared" si="1107"/>
        <v/>
      </c>
      <c r="CG1936" s="32" t="str">
        <f t="shared" si="1101"/>
        <v/>
      </c>
      <c r="CH1936" s="48"/>
    </row>
    <row r="1937" spans="2:86" ht="30" customHeight="1" x14ac:dyDescent="0.2">
      <c r="B1937" s="155"/>
      <c r="C1937" s="117"/>
      <c r="D1937" s="53"/>
      <c r="E1937" s="68"/>
      <c r="F1937" s="54"/>
      <c r="G1937" s="54"/>
      <c r="H1937" s="55"/>
      <c r="I1937" s="71"/>
      <c r="J1937" s="73"/>
      <c r="K1937" s="56"/>
      <c r="L1937" s="76" t="str">
        <f t="shared" si="1078"/>
        <v/>
      </c>
      <c r="M1937" s="77" t="str">
        <f t="shared" si="1079"/>
        <v/>
      </c>
      <c r="N1937" s="130" t="str">
        <f t="shared" si="1106"/>
        <v/>
      </c>
      <c r="O1937" s="131" t="str">
        <f t="shared" si="1108"/>
        <v/>
      </c>
      <c r="P1937" s="131" t="str">
        <f t="shared" si="1108"/>
        <v/>
      </c>
      <c r="Q1937" s="131" t="str">
        <f t="shared" si="1108"/>
        <v/>
      </c>
      <c r="R1937" s="131" t="str">
        <f t="shared" si="1108"/>
        <v/>
      </c>
      <c r="S1937" s="131" t="str">
        <f t="shared" si="1108"/>
        <v/>
      </c>
      <c r="T1937" s="131" t="str">
        <f t="shared" si="1108"/>
        <v/>
      </c>
      <c r="U1937" s="131" t="str">
        <f t="shared" si="1108"/>
        <v/>
      </c>
      <c r="V1937" s="14"/>
      <c r="W1937" s="17" t="str">
        <f>IF(C1937="",IF(OR(AND($H1937&lt;&gt;"",C1937=""),AND($F1936=$F1937,$AK1937&lt;&gt;""),COUNTA($H$3:$H$100002)&gt;COUNTA($H$3:$H1937),$AE1937&lt;&gt;""),W1936,""),C1937)</f>
        <v/>
      </c>
      <c r="X1937" s="17" t="str">
        <f>IF(D1937="",IF(OR(AND($H1937&lt;&gt;"",D1937=""),AND($F1936=$F1937,$AK1937&lt;&gt;""),COUNTA($H$3:$H$100002)&gt;COUNTA($H$3:$H1937),$AE1937&lt;&gt;""),X1936,""),D1937)</f>
        <v/>
      </c>
      <c r="Y1937" s="17" t="str">
        <f>IF(E1937="",IF(OR(AND($H1937&lt;&gt;"",E1937=""),AND($F1936=$F1937,$AK1937&lt;&gt;""),COUNTA($H$3:$H$100002)&gt;COUNTA($H$3:$H1937),$AE1937&lt;&gt;""),Y1936,""),E1937)</f>
        <v/>
      </c>
      <c r="Z1937" s="27" t="str">
        <f t="shared" si="1080"/>
        <v/>
      </c>
      <c r="AA1937" s="2" t="str">
        <f>IF(F1937="","",COUNTA($F$3:F1937))</f>
        <v/>
      </c>
      <c r="AB1937" s="3" t="str">
        <f>IF(F1937="","",IFERROR(IF(F1937&lt;&gt;"",IFERROR(INDEX(設定!$C$3:$C$303,MATCH(F1937,設定!$C$3:$C$303,0),0),INDEX(設定!$C$3:$C$303,MATCH("*"&amp;F1937&amp;"*",設定!$C$3:$C$303,0),0)),""),"エラー"))</f>
        <v/>
      </c>
      <c r="AC1937" s="2" t="str">
        <f>IF(G1937="","",COUNTA($G$3:G1937))</f>
        <v/>
      </c>
      <c r="AD1937" s="3" t="str">
        <f>IF(G1937="","",IFERROR(IF(G1937&lt;&gt;"",IFERROR(INDEX(設定!$C$3:$C$303,MATCH(G1937,設定!$C$3:$C$303,0),0),INDEX(設定!$C$3:$C$303,MATCH("*"&amp;G1937&amp;"*",設定!$C$3:$C$303,0),0)),""),"エラー"))</f>
        <v/>
      </c>
      <c r="AE1937" s="3" t="str">
        <f>IFERROR(IF(AB1937="",IF(AND(H1937&lt;&gt;"",F1937=""),INDEX(AB$3:AB1937,MATCH(MAX(AA$3:AA1937),AA$3:AA1937,0),0),""),AB1937),"")</f>
        <v/>
      </c>
      <c r="AF1937" s="3" t="str">
        <f>IFERROR(IF(AD1937="",IF(AND(H1937&lt;&gt;"",G1937=""),INDEX(AD$3:AD1937,MATCH(MAX(AC$3:AC1937),AC$3:AC1937,0),0),""),AD1937),"")</f>
        <v/>
      </c>
      <c r="AG1937" s="2" t="str">
        <f>IF(AH1937="","",IF(OR(AH1937=AH1936,AH1937=AH1938),IF(AND(E1937="",AB1937="",AG1936&lt;&gt;""),MAX($AG$3:AG1936),MAX($AG$3:AG1936)+1),IF(AH1936=AH1937,AG1936,MAX($AG$3:AG1936)+1)))</f>
        <v/>
      </c>
      <c r="AH1937" s="12" t="str">
        <f t="shared" si="1081"/>
        <v/>
      </c>
      <c r="AI1937" s="12" t="str">
        <f t="shared" si="1082"/>
        <v/>
      </c>
      <c r="AJ1937" s="13" t="str">
        <f t="shared" si="1083"/>
        <v/>
      </c>
      <c r="AK1937" s="13" t="str">
        <f t="shared" si="1084"/>
        <v/>
      </c>
      <c r="AL1937" s="13" t="str">
        <f>IF(OR(AJ1937="",COUNTIF($AH$3:AH1937,AH1937)&lt;&gt;COUNTIF(AH$3:AH$100002,AH1937)),"",SUMIF(AH$3:AH$100002,AH1937,AJ$3:AJ$100002))</f>
        <v/>
      </c>
      <c r="AM1937" s="13" t="str">
        <f>IF(OR(AK1937="",COUNTIF($AH$3:AH1937,AH1937)&lt;&gt;COUNTIF(AH$3:AH$100002,AH1937)),"",SUMIF(AH$3:AH$100002,AH1937,AK$3:AK$100002))</f>
        <v/>
      </c>
      <c r="AO1937" s="13" t="str">
        <f t="shared" si="1104"/>
        <v/>
      </c>
      <c r="AP1937" s="13" t="str">
        <f t="shared" si="1104"/>
        <v/>
      </c>
      <c r="AQ1937" s="13" t="str">
        <f t="shared" si="1104"/>
        <v/>
      </c>
      <c r="AR1937" s="13" t="str">
        <f t="shared" si="1104"/>
        <v/>
      </c>
      <c r="AS1937" s="13" t="str">
        <f t="shared" si="1104"/>
        <v/>
      </c>
      <c r="AT1937" s="13" t="str">
        <f t="shared" si="1104"/>
        <v/>
      </c>
      <c r="AU1937" s="13" t="str">
        <f t="shared" si="1104"/>
        <v/>
      </c>
      <c r="AV1937" s="13" t="str">
        <f t="shared" si="1104"/>
        <v/>
      </c>
      <c r="AW1937" s="86" t="str">
        <f t="shared" si="1085"/>
        <v/>
      </c>
      <c r="AX1937" s="59" t="str">
        <f t="shared" si="1086"/>
        <v/>
      </c>
      <c r="AY1937" s="63" t="str">
        <f>IF(OR($BR1937="",BH1937=""),"",COUNT($BR$3:$BR1937))</f>
        <v/>
      </c>
      <c r="AZ1937" s="13" t="str">
        <f>IF(OR($BR1937="",BI1937=""),"",COUNT($BR$3:$BR1937))</f>
        <v/>
      </c>
      <c r="BA1937" s="13" t="str">
        <f>IF(OR($BR1937="",BJ1937=""),"",COUNT($BR$3:$BR1937))</f>
        <v/>
      </c>
      <c r="BB1937" s="13" t="str">
        <f>IF(OR($BR1937="",BK1937=""),"",COUNT($BR$3:$BR1937))</f>
        <v/>
      </c>
      <c r="BC1937" s="13" t="str">
        <f>IF(OR($BR1937="",BL1937=""),"",COUNT($BR$3:$BR1937))</f>
        <v/>
      </c>
      <c r="BD1937" s="13" t="str">
        <f>IF(OR($BR1937="",BM1937=""),"",COUNT($BR$3:$BR1937))</f>
        <v/>
      </c>
      <c r="BE1937" s="13" t="str">
        <f>IF(OR($BR1937="",BN1937=""),"",COUNT($BR$3:$BR1937))</f>
        <v/>
      </c>
      <c r="BF1937" s="13" t="str">
        <f>IF(OR($BR1937="",BO1937=""),"",COUNT($BR$3:$BR1937))</f>
        <v/>
      </c>
      <c r="BG1937" s="66" t="str">
        <f>IF(Z1937="","",COUNT($Z$3:Z1937))</f>
        <v/>
      </c>
      <c r="BH1937" s="13" t="str">
        <f>IF(AO1937="","",IF(AO1937=BH$2,(SUMIF($BV$3:$BV1937,BH$2,$BW$3:$BW1937)-SUMIF($BX$3:$BX1937,BH$2,$BY$3:$BY1937))*AO$1,""))</f>
        <v/>
      </c>
      <c r="BI1937" s="13" t="str">
        <f>IF(AP1937="","",IF(AP1937=BI$2,(SUMIF($BV$3:$BV1937,BI$2,$BW$3:$BW1937)-SUMIF($BX$3:$BX1937,BI$2,$BY$3:$BY1937))*AP$1,""))</f>
        <v/>
      </c>
      <c r="BJ1937" s="13" t="str">
        <f>IF(AQ1937="","",IF(AQ1937=BJ$2,(SUMIF($BV$3:$BV1937,BJ$2,$BW$3:$BW1937)-SUMIF($BX$3:$BX1937,BJ$2,$BY$3:$BY1937))*AQ$1,""))</f>
        <v/>
      </c>
      <c r="BK1937" s="13" t="str">
        <f>IF(AR1937="","",IF(AR1937=BK$2,(SUMIF($BV$3:$BV1937,BK$2,$BW$3:$BW1937)-SUMIF($BX$3:$BX1937,BK$2,$BY$3:$BY1937))*AR$1,""))</f>
        <v/>
      </c>
      <c r="BL1937" s="13" t="str">
        <f>IF(AS1937="","",IF(AS1937=BL$2,(SUMIF($BV$3:$BV1937,BL$2,$BW$3:$BW1937)-SUMIF($BX$3:$BX1937,BL$2,$BY$3:$BY1937))*AS$1,""))</f>
        <v/>
      </c>
      <c r="BM1937" s="13" t="str">
        <f>IF(AT1937="","",IF(AT1937=BM$2,(SUMIF($BV$3:$BV1937,BM$2,$BW$3:$BW1937)-SUMIF($BX$3:$BX1937,BM$2,$BY$3:$BY1937))*AT$1,""))</f>
        <v/>
      </c>
      <c r="BN1937" s="13" t="str">
        <f>IF(AU1937="","",IF(AU1937=BN$2,(SUMIF($BV$3:$BV1937,BN$2,$BW$3:$BW1937)-SUMIF($BX$3:$BX1937,BN$2,$BY$3:$BY1937))*AU$1,""))</f>
        <v/>
      </c>
      <c r="BO1937" s="13" t="str">
        <f>IF(AV1937="","",IF(AV1937=BO$2,(SUMIF($BV$3:$BV1937,BO$2,$BW$3:$BW1937)-SUMIF($BX$3:$BX1937,BO$2,$BY$3:$BY1937))*AV$1,""))</f>
        <v/>
      </c>
      <c r="BP1937" s="69"/>
      <c r="BQ1937" s="13" t="str">
        <f t="shared" si="1087"/>
        <v/>
      </c>
      <c r="BR1937" s="75" t="str">
        <f t="shared" si="1088"/>
        <v/>
      </c>
      <c r="BS1937" s="33" t="str">
        <f t="shared" si="1089"/>
        <v/>
      </c>
      <c r="BT1937" s="42" t="str">
        <f t="shared" si="1090"/>
        <v/>
      </c>
      <c r="BU1937" s="38" t="str">
        <f t="shared" si="1091"/>
        <v/>
      </c>
      <c r="BV1937" s="30" t="str">
        <f t="shared" si="1092"/>
        <v/>
      </c>
      <c r="BW1937" s="36" t="str">
        <f t="shared" si="1093"/>
        <v/>
      </c>
      <c r="BX1937" s="36" t="str">
        <f t="shared" si="1094"/>
        <v/>
      </c>
      <c r="BY1937" s="45" t="str">
        <f t="shared" si="1095"/>
        <v/>
      </c>
      <c r="BZ1937" s="12" t="str">
        <f t="shared" si="1096"/>
        <v/>
      </c>
      <c r="CA1937" s="47" t="str">
        <f t="shared" si="1097"/>
        <v/>
      </c>
      <c r="CB1937" s="32" t="str">
        <f t="shared" si="1098"/>
        <v/>
      </c>
      <c r="CC1937" s="32" t="str">
        <f t="shared" si="1099"/>
        <v/>
      </c>
      <c r="CD1937" s="32" t="str">
        <f t="shared" si="1100"/>
        <v/>
      </c>
      <c r="CE1937" s="48"/>
      <c r="CF1937" s="32" t="str">
        <f t="shared" si="1107"/>
        <v/>
      </c>
      <c r="CG1937" s="32" t="str">
        <f t="shared" si="1101"/>
        <v/>
      </c>
      <c r="CH1937" s="48"/>
    </row>
    <row r="1938" spans="2:86" ht="30" customHeight="1" x14ac:dyDescent="0.2">
      <c r="B1938" s="155"/>
      <c r="C1938" s="117"/>
      <c r="D1938" s="53"/>
      <c r="E1938" s="68"/>
      <c r="F1938" s="54"/>
      <c r="G1938" s="54"/>
      <c r="H1938" s="55"/>
      <c r="I1938" s="71"/>
      <c r="J1938" s="73"/>
      <c r="K1938" s="56"/>
      <c r="L1938" s="76" t="str">
        <f t="shared" si="1078"/>
        <v/>
      </c>
      <c r="M1938" s="77" t="str">
        <f t="shared" si="1079"/>
        <v/>
      </c>
      <c r="N1938" s="130" t="str">
        <f t="shared" si="1106"/>
        <v/>
      </c>
      <c r="O1938" s="131" t="str">
        <f t="shared" si="1108"/>
        <v/>
      </c>
      <c r="P1938" s="131" t="str">
        <f t="shared" si="1108"/>
        <v/>
      </c>
      <c r="Q1938" s="131" t="str">
        <f t="shared" si="1108"/>
        <v/>
      </c>
      <c r="R1938" s="131" t="str">
        <f t="shared" si="1108"/>
        <v/>
      </c>
      <c r="S1938" s="131" t="str">
        <f t="shared" si="1108"/>
        <v/>
      </c>
      <c r="T1938" s="131" t="str">
        <f t="shared" si="1108"/>
        <v/>
      </c>
      <c r="U1938" s="131" t="str">
        <f t="shared" si="1108"/>
        <v/>
      </c>
      <c r="V1938" s="14"/>
      <c r="W1938" s="17" t="str">
        <f>IF(C1938="",IF(OR(AND($H1938&lt;&gt;"",C1938=""),AND($F1937=$F1938,$AK1938&lt;&gt;""),COUNTA($H$3:$H$100002)&gt;COUNTA($H$3:$H1938),$AE1938&lt;&gt;""),W1937,""),C1938)</f>
        <v/>
      </c>
      <c r="X1938" s="17" t="str">
        <f>IF(D1938="",IF(OR(AND($H1938&lt;&gt;"",D1938=""),AND($F1937=$F1938,$AK1938&lt;&gt;""),COUNTA($H$3:$H$100002)&gt;COUNTA($H$3:$H1938),$AE1938&lt;&gt;""),X1937,""),D1938)</f>
        <v/>
      </c>
      <c r="Y1938" s="17" t="str">
        <f>IF(E1938="",IF(OR(AND($H1938&lt;&gt;"",E1938=""),AND($F1937=$F1938,$AK1938&lt;&gt;""),COUNTA($H$3:$H$100002)&gt;COUNTA($H$3:$H1938),$AE1938&lt;&gt;""),Y1937,""),E1938)</f>
        <v/>
      </c>
      <c r="Z1938" s="27" t="str">
        <f t="shared" si="1080"/>
        <v/>
      </c>
      <c r="AA1938" s="2" t="str">
        <f>IF(F1938="","",COUNTA($F$3:F1938))</f>
        <v/>
      </c>
      <c r="AB1938" s="3" t="str">
        <f>IF(F1938="","",IFERROR(IF(F1938&lt;&gt;"",IFERROR(INDEX(設定!$C$3:$C$303,MATCH(F1938,設定!$C$3:$C$303,0),0),INDEX(設定!$C$3:$C$303,MATCH("*"&amp;F1938&amp;"*",設定!$C$3:$C$303,0),0)),""),"エラー"))</f>
        <v/>
      </c>
      <c r="AC1938" s="2" t="str">
        <f>IF(G1938="","",COUNTA($G$3:G1938))</f>
        <v/>
      </c>
      <c r="AD1938" s="3" t="str">
        <f>IF(G1938="","",IFERROR(IF(G1938&lt;&gt;"",IFERROR(INDEX(設定!$C$3:$C$303,MATCH(G1938,設定!$C$3:$C$303,0),0),INDEX(設定!$C$3:$C$303,MATCH("*"&amp;G1938&amp;"*",設定!$C$3:$C$303,0),0)),""),"エラー"))</f>
        <v/>
      </c>
      <c r="AE1938" s="3" t="str">
        <f>IFERROR(IF(AB1938="",IF(AND(H1938&lt;&gt;"",F1938=""),INDEX(AB$3:AB1938,MATCH(MAX(AA$3:AA1938),AA$3:AA1938,0),0),""),AB1938),"")</f>
        <v/>
      </c>
      <c r="AF1938" s="3" t="str">
        <f>IFERROR(IF(AD1938="",IF(AND(H1938&lt;&gt;"",G1938=""),INDEX(AD$3:AD1938,MATCH(MAX(AC$3:AC1938),AC$3:AC1938,0),0),""),AD1938),"")</f>
        <v/>
      </c>
      <c r="AG1938" s="2" t="str">
        <f>IF(AH1938="","",IF(OR(AH1938=AH1937,AH1938=AH1939),IF(AND(E1938="",AB1938="",AG1937&lt;&gt;""),MAX($AG$3:AG1937),MAX($AG$3:AG1937)+1),IF(AH1937=AH1938,AG1937,MAX($AG$3:AG1937)+1)))</f>
        <v/>
      </c>
      <c r="AH1938" s="12" t="str">
        <f t="shared" si="1081"/>
        <v/>
      </c>
      <c r="AI1938" s="12" t="str">
        <f t="shared" si="1082"/>
        <v/>
      </c>
      <c r="AJ1938" s="13" t="str">
        <f t="shared" si="1083"/>
        <v/>
      </c>
      <c r="AK1938" s="13" t="str">
        <f t="shared" si="1084"/>
        <v/>
      </c>
      <c r="AL1938" s="13" t="str">
        <f>IF(OR(AJ1938="",COUNTIF($AH$3:AH1938,AH1938)&lt;&gt;COUNTIF(AH$3:AH$100002,AH1938)),"",SUMIF(AH$3:AH$100002,AH1938,AJ$3:AJ$100002))</f>
        <v/>
      </c>
      <c r="AM1938" s="13" t="str">
        <f>IF(OR(AK1938="",COUNTIF($AH$3:AH1938,AH1938)&lt;&gt;COUNTIF(AH$3:AH$100002,AH1938)),"",SUMIF(AH$3:AH$100002,AH1938,AK$3:AK$100002))</f>
        <v/>
      </c>
      <c r="AO1938" s="13" t="str">
        <f t="shared" si="1104"/>
        <v/>
      </c>
      <c r="AP1938" s="13" t="str">
        <f t="shared" si="1104"/>
        <v/>
      </c>
      <c r="AQ1938" s="13" t="str">
        <f t="shared" si="1104"/>
        <v/>
      </c>
      <c r="AR1938" s="13" t="str">
        <f t="shared" si="1104"/>
        <v/>
      </c>
      <c r="AS1938" s="13" t="str">
        <f t="shared" si="1104"/>
        <v/>
      </c>
      <c r="AT1938" s="13" t="str">
        <f t="shared" si="1104"/>
        <v/>
      </c>
      <c r="AU1938" s="13" t="str">
        <f t="shared" si="1104"/>
        <v/>
      </c>
      <c r="AV1938" s="13" t="str">
        <f t="shared" si="1104"/>
        <v/>
      </c>
      <c r="AW1938" s="86" t="str">
        <f t="shared" si="1085"/>
        <v/>
      </c>
      <c r="AX1938" s="59" t="str">
        <f t="shared" si="1086"/>
        <v/>
      </c>
      <c r="AY1938" s="63" t="str">
        <f>IF(OR($BR1938="",BH1938=""),"",COUNT($BR$3:$BR1938))</f>
        <v/>
      </c>
      <c r="AZ1938" s="13" t="str">
        <f>IF(OR($BR1938="",BI1938=""),"",COUNT($BR$3:$BR1938))</f>
        <v/>
      </c>
      <c r="BA1938" s="13" t="str">
        <f>IF(OR($BR1938="",BJ1938=""),"",COUNT($BR$3:$BR1938))</f>
        <v/>
      </c>
      <c r="BB1938" s="13" t="str">
        <f>IF(OR($BR1938="",BK1938=""),"",COUNT($BR$3:$BR1938))</f>
        <v/>
      </c>
      <c r="BC1938" s="13" t="str">
        <f>IF(OR($BR1938="",BL1938=""),"",COUNT($BR$3:$BR1938))</f>
        <v/>
      </c>
      <c r="BD1938" s="13" t="str">
        <f>IF(OR($BR1938="",BM1938=""),"",COUNT($BR$3:$BR1938))</f>
        <v/>
      </c>
      <c r="BE1938" s="13" t="str">
        <f>IF(OR($BR1938="",BN1938=""),"",COUNT($BR$3:$BR1938))</f>
        <v/>
      </c>
      <c r="BF1938" s="13" t="str">
        <f>IF(OR($BR1938="",BO1938=""),"",COUNT($BR$3:$BR1938))</f>
        <v/>
      </c>
      <c r="BG1938" s="66" t="str">
        <f>IF(Z1938="","",COUNT($Z$3:Z1938))</f>
        <v/>
      </c>
      <c r="BH1938" s="13" t="str">
        <f>IF(AO1938="","",IF(AO1938=BH$2,(SUMIF($BV$3:$BV1938,BH$2,$BW$3:$BW1938)-SUMIF($BX$3:$BX1938,BH$2,$BY$3:$BY1938))*AO$1,""))</f>
        <v/>
      </c>
      <c r="BI1938" s="13" t="str">
        <f>IF(AP1938="","",IF(AP1938=BI$2,(SUMIF($BV$3:$BV1938,BI$2,$BW$3:$BW1938)-SUMIF($BX$3:$BX1938,BI$2,$BY$3:$BY1938))*AP$1,""))</f>
        <v/>
      </c>
      <c r="BJ1938" s="13" t="str">
        <f>IF(AQ1938="","",IF(AQ1938=BJ$2,(SUMIF($BV$3:$BV1938,BJ$2,$BW$3:$BW1938)-SUMIF($BX$3:$BX1938,BJ$2,$BY$3:$BY1938))*AQ$1,""))</f>
        <v/>
      </c>
      <c r="BK1938" s="13" t="str">
        <f>IF(AR1938="","",IF(AR1938=BK$2,(SUMIF($BV$3:$BV1938,BK$2,$BW$3:$BW1938)-SUMIF($BX$3:$BX1938,BK$2,$BY$3:$BY1938))*AR$1,""))</f>
        <v/>
      </c>
      <c r="BL1938" s="13" t="str">
        <f>IF(AS1938="","",IF(AS1938=BL$2,(SUMIF($BV$3:$BV1938,BL$2,$BW$3:$BW1938)-SUMIF($BX$3:$BX1938,BL$2,$BY$3:$BY1938))*AS$1,""))</f>
        <v/>
      </c>
      <c r="BM1938" s="13" t="str">
        <f>IF(AT1938="","",IF(AT1938=BM$2,(SUMIF($BV$3:$BV1938,BM$2,$BW$3:$BW1938)-SUMIF($BX$3:$BX1938,BM$2,$BY$3:$BY1938))*AT$1,""))</f>
        <v/>
      </c>
      <c r="BN1938" s="13" t="str">
        <f>IF(AU1938="","",IF(AU1938=BN$2,(SUMIF($BV$3:$BV1938,BN$2,$BW$3:$BW1938)-SUMIF($BX$3:$BX1938,BN$2,$BY$3:$BY1938))*AU$1,""))</f>
        <v/>
      </c>
      <c r="BO1938" s="13" t="str">
        <f>IF(AV1938="","",IF(AV1938=BO$2,(SUMIF($BV$3:$BV1938,BO$2,$BW$3:$BW1938)-SUMIF($BX$3:$BX1938,BO$2,$BY$3:$BY1938))*AV$1,""))</f>
        <v/>
      </c>
      <c r="BP1938" s="69"/>
      <c r="BQ1938" s="13" t="str">
        <f t="shared" si="1087"/>
        <v/>
      </c>
      <c r="BR1938" s="75" t="str">
        <f t="shared" si="1088"/>
        <v/>
      </c>
      <c r="BS1938" s="33" t="str">
        <f t="shared" si="1089"/>
        <v/>
      </c>
      <c r="BT1938" s="42" t="str">
        <f t="shared" si="1090"/>
        <v/>
      </c>
      <c r="BU1938" s="38" t="str">
        <f t="shared" si="1091"/>
        <v/>
      </c>
      <c r="BV1938" s="30" t="str">
        <f t="shared" si="1092"/>
        <v/>
      </c>
      <c r="BW1938" s="36" t="str">
        <f t="shared" si="1093"/>
        <v/>
      </c>
      <c r="BX1938" s="36" t="str">
        <f t="shared" si="1094"/>
        <v/>
      </c>
      <c r="BY1938" s="45" t="str">
        <f t="shared" si="1095"/>
        <v/>
      </c>
      <c r="BZ1938" s="12" t="str">
        <f t="shared" si="1096"/>
        <v/>
      </c>
      <c r="CA1938" s="47" t="str">
        <f t="shared" si="1097"/>
        <v/>
      </c>
      <c r="CB1938" s="32" t="str">
        <f t="shared" si="1098"/>
        <v/>
      </c>
      <c r="CC1938" s="32" t="str">
        <f t="shared" si="1099"/>
        <v/>
      </c>
      <c r="CD1938" s="32" t="str">
        <f t="shared" si="1100"/>
        <v/>
      </c>
      <c r="CE1938" s="48"/>
      <c r="CF1938" s="32" t="str">
        <f t="shared" si="1107"/>
        <v/>
      </c>
      <c r="CG1938" s="32" t="str">
        <f t="shared" si="1101"/>
        <v/>
      </c>
      <c r="CH1938" s="48"/>
    </row>
    <row r="1939" spans="2:86" ht="30" customHeight="1" x14ac:dyDescent="0.2">
      <c r="B1939" s="155"/>
      <c r="C1939" s="117"/>
      <c r="D1939" s="53"/>
      <c r="E1939" s="68"/>
      <c r="F1939" s="54"/>
      <c r="G1939" s="54"/>
      <c r="H1939" s="55"/>
      <c r="I1939" s="71"/>
      <c r="J1939" s="73"/>
      <c r="K1939" s="56"/>
      <c r="L1939" s="76" t="str">
        <f t="shared" si="1078"/>
        <v/>
      </c>
      <c r="M1939" s="77" t="str">
        <f t="shared" si="1079"/>
        <v/>
      </c>
      <c r="N1939" s="130" t="str">
        <f t="shared" si="1106"/>
        <v/>
      </c>
      <c r="O1939" s="131" t="str">
        <f t="shared" si="1108"/>
        <v/>
      </c>
      <c r="P1939" s="131" t="str">
        <f t="shared" si="1108"/>
        <v/>
      </c>
      <c r="Q1939" s="131" t="str">
        <f t="shared" si="1108"/>
        <v/>
      </c>
      <c r="R1939" s="131" t="str">
        <f t="shared" si="1108"/>
        <v/>
      </c>
      <c r="S1939" s="131" t="str">
        <f t="shared" si="1108"/>
        <v/>
      </c>
      <c r="T1939" s="131" t="str">
        <f t="shared" si="1108"/>
        <v/>
      </c>
      <c r="U1939" s="131" t="str">
        <f t="shared" si="1108"/>
        <v/>
      </c>
      <c r="V1939" s="14"/>
      <c r="W1939" s="17" t="str">
        <f>IF(C1939="",IF(OR(AND($H1939&lt;&gt;"",C1939=""),AND($F1938=$F1939,$AK1939&lt;&gt;""),COUNTA($H$3:$H$100002)&gt;COUNTA($H$3:$H1939),$AE1939&lt;&gt;""),W1938,""),C1939)</f>
        <v/>
      </c>
      <c r="X1939" s="17" t="str">
        <f>IF(D1939="",IF(OR(AND($H1939&lt;&gt;"",D1939=""),AND($F1938=$F1939,$AK1939&lt;&gt;""),COUNTA($H$3:$H$100002)&gt;COUNTA($H$3:$H1939),$AE1939&lt;&gt;""),X1938,""),D1939)</f>
        <v/>
      </c>
      <c r="Y1939" s="17" t="str">
        <f>IF(E1939="",IF(OR(AND($H1939&lt;&gt;"",E1939=""),AND($F1938=$F1939,$AK1939&lt;&gt;""),COUNTA($H$3:$H$100002)&gt;COUNTA($H$3:$H1939),$AE1939&lt;&gt;""),Y1938,""),E1939)</f>
        <v/>
      </c>
      <c r="Z1939" s="27" t="str">
        <f t="shared" si="1080"/>
        <v/>
      </c>
      <c r="AA1939" s="2" t="str">
        <f>IF(F1939="","",COUNTA($F$3:F1939))</f>
        <v/>
      </c>
      <c r="AB1939" s="3" t="str">
        <f>IF(F1939="","",IFERROR(IF(F1939&lt;&gt;"",IFERROR(INDEX(設定!$C$3:$C$303,MATCH(F1939,設定!$C$3:$C$303,0),0),INDEX(設定!$C$3:$C$303,MATCH("*"&amp;F1939&amp;"*",設定!$C$3:$C$303,0),0)),""),"エラー"))</f>
        <v/>
      </c>
      <c r="AC1939" s="2" t="str">
        <f>IF(G1939="","",COUNTA($G$3:G1939))</f>
        <v/>
      </c>
      <c r="AD1939" s="3" t="str">
        <f>IF(G1939="","",IFERROR(IF(G1939&lt;&gt;"",IFERROR(INDEX(設定!$C$3:$C$303,MATCH(G1939,設定!$C$3:$C$303,0),0),INDEX(設定!$C$3:$C$303,MATCH("*"&amp;G1939&amp;"*",設定!$C$3:$C$303,0),0)),""),"エラー"))</f>
        <v/>
      </c>
      <c r="AE1939" s="3" t="str">
        <f>IFERROR(IF(AB1939="",IF(AND(H1939&lt;&gt;"",F1939=""),INDEX(AB$3:AB1939,MATCH(MAX(AA$3:AA1939),AA$3:AA1939,0),0),""),AB1939),"")</f>
        <v/>
      </c>
      <c r="AF1939" s="3" t="str">
        <f>IFERROR(IF(AD1939="",IF(AND(H1939&lt;&gt;"",G1939=""),INDEX(AD$3:AD1939,MATCH(MAX(AC$3:AC1939),AC$3:AC1939,0),0),""),AD1939),"")</f>
        <v/>
      </c>
      <c r="AG1939" s="2" t="str">
        <f>IF(AH1939="","",IF(OR(AH1939=AH1938,AH1939=AH1940),IF(AND(E1939="",AB1939="",AG1938&lt;&gt;""),MAX($AG$3:AG1938),MAX($AG$3:AG1938)+1),IF(AH1938=AH1939,AG1938,MAX($AG$3:AG1938)+1)))</f>
        <v/>
      </c>
      <c r="AH1939" s="12" t="str">
        <f t="shared" si="1081"/>
        <v/>
      </c>
      <c r="AI1939" s="12" t="str">
        <f t="shared" si="1082"/>
        <v/>
      </c>
      <c r="AJ1939" s="13" t="str">
        <f t="shared" si="1083"/>
        <v/>
      </c>
      <c r="AK1939" s="13" t="str">
        <f t="shared" si="1084"/>
        <v/>
      </c>
      <c r="AL1939" s="13" t="str">
        <f>IF(OR(AJ1939="",COUNTIF($AH$3:AH1939,AH1939)&lt;&gt;COUNTIF(AH$3:AH$100002,AH1939)),"",SUMIF(AH$3:AH$100002,AH1939,AJ$3:AJ$100002))</f>
        <v/>
      </c>
      <c r="AM1939" s="13" t="str">
        <f>IF(OR(AK1939="",COUNTIF($AH$3:AH1939,AH1939)&lt;&gt;COUNTIF(AH$3:AH$100002,AH1939)),"",SUMIF(AH$3:AH$100002,AH1939,AK$3:AK$100002))</f>
        <v/>
      </c>
      <c r="AO1939" s="13" t="str">
        <f t="shared" si="1104"/>
        <v/>
      </c>
      <c r="AP1939" s="13" t="str">
        <f t="shared" si="1104"/>
        <v/>
      </c>
      <c r="AQ1939" s="13" t="str">
        <f t="shared" si="1104"/>
        <v/>
      </c>
      <c r="AR1939" s="13" t="str">
        <f t="shared" si="1104"/>
        <v/>
      </c>
      <c r="AS1939" s="13" t="str">
        <f t="shared" si="1104"/>
        <v/>
      </c>
      <c r="AT1939" s="13" t="str">
        <f t="shared" si="1104"/>
        <v/>
      </c>
      <c r="AU1939" s="13" t="str">
        <f t="shared" si="1104"/>
        <v/>
      </c>
      <c r="AV1939" s="13" t="str">
        <f t="shared" si="1104"/>
        <v/>
      </c>
      <c r="AW1939" s="86" t="str">
        <f t="shared" si="1085"/>
        <v/>
      </c>
      <c r="AX1939" s="59" t="str">
        <f t="shared" si="1086"/>
        <v/>
      </c>
      <c r="AY1939" s="63" t="str">
        <f>IF(OR($BR1939="",BH1939=""),"",COUNT($BR$3:$BR1939))</f>
        <v/>
      </c>
      <c r="AZ1939" s="13" t="str">
        <f>IF(OR($BR1939="",BI1939=""),"",COUNT($BR$3:$BR1939))</f>
        <v/>
      </c>
      <c r="BA1939" s="13" t="str">
        <f>IF(OR($BR1939="",BJ1939=""),"",COUNT($BR$3:$BR1939))</f>
        <v/>
      </c>
      <c r="BB1939" s="13" t="str">
        <f>IF(OR($BR1939="",BK1939=""),"",COUNT($BR$3:$BR1939))</f>
        <v/>
      </c>
      <c r="BC1939" s="13" t="str">
        <f>IF(OR($BR1939="",BL1939=""),"",COUNT($BR$3:$BR1939))</f>
        <v/>
      </c>
      <c r="BD1939" s="13" t="str">
        <f>IF(OR($BR1939="",BM1939=""),"",COUNT($BR$3:$BR1939))</f>
        <v/>
      </c>
      <c r="BE1939" s="13" t="str">
        <f>IF(OR($BR1939="",BN1939=""),"",COUNT($BR$3:$BR1939))</f>
        <v/>
      </c>
      <c r="BF1939" s="13" t="str">
        <f>IF(OR($BR1939="",BO1939=""),"",COUNT($BR$3:$BR1939))</f>
        <v/>
      </c>
      <c r="BG1939" s="66" t="str">
        <f>IF(Z1939="","",COUNT($Z$3:Z1939))</f>
        <v/>
      </c>
      <c r="BH1939" s="13" t="str">
        <f>IF(AO1939="","",IF(AO1939=BH$2,(SUMIF($BV$3:$BV1939,BH$2,$BW$3:$BW1939)-SUMIF($BX$3:$BX1939,BH$2,$BY$3:$BY1939))*AO$1,""))</f>
        <v/>
      </c>
      <c r="BI1939" s="13" t="str">
        <f>IF(AP1939="","",IF(AP1939=BI$2,(SUMIF($BV$3:$BV1939,BI$2,$BW$3:$BW1939)-SUMIF($BX$3:$BX1939,BI$2,$BY$3:$BY1939))*AP$1,""))</f>
        <v/>
      </c>
      <c r="BJ1939" s="13" t="str">
        <f>IF(AQ1939="","",IF(AQ1939=BJ$2,(SUMIF($BV$3:$BV1939,BJ$2,$BW$3:$BW1939)-SUMIF($BX$3:$BX1939,BJ$2,$BY$3:$BY1939))*AQ$1,""))</f>
        <v/>
      </c>
      <c r="BK1939" s="13" t="str">
        <f>IF(AR1939="","",IF(AR1939=BK$2,(SUMIF($BV$3:$BV1939,BK$2,$BW$3:$BW1939)-SUMIF($BX$3:$BX1939,BK$2,$BY$3:$BY1939))*AR$1,""))</f>
        <v/>
      </c>
      <c r="BL1939" s="13" t="str">
        <f>IF(AS1939="","",IF(AS1939=BL$2,(SUMIF($BV$3:$BV1939,BL$2,$BW$3:$BW1939)-SUMIF($BX$3:$BX1939,BL$2,$BY$3:$BY1939))*AS$1,""))</f>
        <v/>
      </c>
      <c r="BM1939" s="13" t="str">
        <f>IF(AT1939="","",IF(AT1939=BM$2,(SUMIF($BV$3:$BV1939,BM$2,$BW$3:$BW1939)-SUMIF($BX$3:$BX1939,BM$2,$BY$3:$BY1939))*AT$1,""))</f>
        <v/>
      </c>
      <c r="BN1939" s="13" t="str">
        <f>IF(AU1939="","",IF(AU1939=BN$2,(SUMIF($BV$3:$BV1939,BN$2,$BW$3:$BW1939)-SUMIF($BX$3:$BX1939,BN$2,$BY$3:$BY1939))*AU$1,""))</f>
        <v/>
      </c>
      <c r="BO1939" s="13" t="str">
        <f>IF(AV1939="","",IF(AV1939=BO$2,(SUMIF($BV$3:$BV1939,BO$2,$BW$3:$BW1939)-SUMIF($BX$3:$BX1939,BO$2,$BY$3:$BY1939))*AV$1,""))</f>
        <v/>
      </c>
      <c r="BP1939" s="69"/>
      <c r="BQ1939" s="13" t="str">
        <f t="shared" si="1087"/>
        <v/>
      </c>
      <c r="BR1939" s="75" t="str">
        <f t="shared" si="1088"/>
        <v/>
      </c>
      <c r="BS1939" s="33" t="str">
        <f t="shared" si="1089"/>
        <v/>
      </c>
      <c r="BT1939" s="42" t="str">
        <f t="shared" si="1090"/>
        <v/>
      </c>
      <c r="BU1939" s="38" t="str">
        <f t="shared" si="1091"/>
        <v/>
      </c>
      <c r="BV1939" s="30" t="str">
        <f t="shared" si="1092"/>
        <v/>
      </c>
      <c r="BW1939" s="36" t="str">
        <f t="shared" si="1093"/>
        <v/>
      </c>
      <c r="BX1939" s="36" t="str">
        <f t="shared" si="1094"/>
        <v/>
      </c>
      <c r="BY1939" s="45" t="str">
        <f t="shared" si="1095"/>
        <v/>
      </c>
      <c r="BZ1939" s="12" t="str">
        <f t="shared" si="1096"/>
        <v/>
      </c>
      <c r="CA1939" s="47" t="str">
        <f t="shared" si="1097"/>
        <v/>
      </c>
      <c r="CB1939" s="32" t="str">
        <f t="shared" si="1098"/>
        <v/>
      </c>
      <c r="CC1939" s="32" t="str">
        <f t="shared" si="1099"/>
        <v/>
      </c>
      <c r="CD1939" s="32" t="str">
        <f t="shared" si="1100"/>
        <v/>
      </c>
      <c r="CE1939" s="48"/>
      <c r="CF1939" s="32" t="str">
        <f t="shared" si="1107"/>
        <v/>
      </c>
      <c r="CG1939" s="32" t="str">
        <f t="shared" si="1101"/>
        <v/>
      </c>
      <c r="CH1939" s="48"/>
    </row>
    <row r="1940" spans="2:86" ht="30" customHeight="1" x14ac:dyDescent="0.2">
      <c r="B1940" s="155"/>
      <c r="C1940" s="117"/>
      <c r="D1940" s="53"/>
      <c r="E1940" s="68"/>
      <c r="F1940" s="54"/>
      <c r="G1940" s="54"/>
      <c r="H1940" s="55"/>
      <c r="I1940" s="71"/>
      <c r="J1940" s="73"/>
      <c r="K1940" s="56"/>
      <c r="L1940" s="76" t="str">
        <f t="shared" si="1078"/>
        <v/>
      </c>
      <c r="M1940" s="77" t="str">
        <f t="shared" si="1079"/>
        <v/>
      </c>
      <c r="N1940" s="130" t="str">
        <f t="shared" si="1106"/>
        <v/>
      </c>
      <c r="O1940" s="131" t="str">
        <f t="shared" si="1108"/>
        <v/>
      </c>
      <c r="P1940" s="131" t="str">
        <f t="shared" si="1108"/>
        <v/>
      </c>
      <c r="Q1940" s="131" t="str">
        <f t="shared" si="1108"/>
        <v/>
      </c>
      <c r="R1940" s="131" t="str">
        <f t="shared" si="1108"/>
        <v/>
      </c>
      <c r="S1940" s="131" t="str">
        <f t="shared" si="1108"/>
        <v/>
      </c>
      <c r="T1940" s="131" t="str">
        <f t="shared" si="1108"/>
        <v/>
      </c>
      <c r="U1940" s="131" t="str">
        <f t="shared" si="1108"/>
        <v/>
      </c>
      <c r="V1940" s="14"/>
      <c r="W1940" s="17" t="str">
        <f>IF(C1940="",IF(OR(AND($H1940&lt;&gt;"",C1940=""),AND($F1939=$F1940,$AK1940&lt;&gt;""),COUNTA($H$3:$H$100002)&gt;COUNTA($H$3:$H1940),$AE1940&lt;&gt;""),W1939,""),C1940)</f>
        <v/>
      </c>
      <c r="X1940" s="17" t="str">
        <f>IF(D1940="",IF(OR(AND($H1940&lt;&gt;"",D1940=""),AND($F1939=$F1940,$AK1940&lt;&gt;""),COUNTA($H$3:$H$100002)&gt;COUNTA($H$3:$H1940),$AE1940&lt;&gt;""),X1939,""),D1940)</f>
        <v/>
      </c>
      <c r="Y1940" s="17" t="str">
        <f>IF(E1940="",IF(OR(AND($H1940&lt;&gt;"",E1940=""),AND($F1939=$F1940,$AK1940&lt;&gt;""),COUNTA($H$3:$H$100002)&gt;COUNTA($H$3:$H1940),$AE1940&lt;&gt;""),Y1939,""),E1940)</f>
        <v/>
      </c>
      <c r="Z1940" s="27" t="str">
        <f t="shared" si="1080"/>
        <v/>
      </c>
      <c r="AA1940" s="2" t="str">
        <f>IF(F1940="","",COUNTA($F$3:F1940))</f>
        <v/>
      </c>
      <c r="AB1940" s="3" t="str">
        <f>IF(F1940="","",IFERROR(IF(F1940&lt;&gt;"",IFERROR(INDEX(設定!$C$3:$C$303,MATCH(F1940,設定!$C$3:$C$303,0),0),INDEX(設定!$C$3:$C$303,MATCH("*"&amp;F1940&amp;"*",設定!$C$3:$C$303,0),0)),""),"エラー"))</f>
        <v/>
      </c>
      <c r="AC1940" s="2" t="str">
        <f>IF(G1940="","",COUNTA($G$3:G1940))</f>
        <v/>
      </c>
      <c r="AD1940" s="3" t="str">
        <f>IF(G1940="","",IFERROR(IF(G1940&lt;&gt;"",IFERROR(INDEX(設定!$C$3:$C$303,MATCH(G1940,設定!$C$3:$C$303,0),0),INDEX(設定!$C$3:$C$303,MATCH("*"&amp;G1940&amp;"*",設定!$C$3:$C$303,0),0)),""),"エラー"))</f>
        <v/>
      </c>
      <c r="AE1940" s="3" t="str">
        <f>IFERROR(IF(AB1940="",IF(AND(H1940&lt;&gt;"",F1940=""),INDEX(AB$3:AB1940,MATCH(MAX(AA$3:AA1940),AA$3:AA1940,0),0),""),AB1940),"")</f>
        <v/>
      </c>
      <c r="AF1940" s="3" t="str">
        <f>IFERROR(IF(AD1940="",IF(AND(H1940&lt;&gt;"",G1940=""),INDEX(AD$3:AD1940,MATCH(MAX(AC$3:AC1940),AC$3:AC1940,0),0),""),AD1940),"")</f>
        <v/>
      </c>
      <c r="AG1940" s="2" t="str">
        <f>IF(AH1940="","",IF(OR(AH1940=AH1939,AH1940=AH1941),IF(AND(E1940="",AB1940="",AG1939&lt;&gt;""),MAX($AG$3:AG1939),MAX($AG$3:AG1939)+1),IF(AH1939=AH1940,AG1939,MAX($AG$3:AG1939)+1)))</f>
        <v/>
      </c>
      <c r="AH1940" s="12" t="str">
        <f t="shared" si="1081"/>
        <v/>
      </c>
      <c r="AI1940" s="12" t="str">
        <f t="shared" si="1082"/>
        <v/>
      </c>
      <c r="AJ1940" s="13" t="str">
        <f t="shared" si="1083"/>
        <v/>
      </c>
      <c r="AK1940" s="13" t="str">
        <f t="shared" si="1084"/>
        <v/>
      </c>
      <c r="AL1940" s="13" t="str">
        <f>IF(OR(AJ1940="",COUNTIF($AH$3:AH1940,AH1940)&lt;&gt;COUNTIF(AH$3:AH$100002,AH1940)),"",SUMIF(AH$3:AH$100002,AH1940,AJ$3:AJ$100002))</f>
        <v/>
      </c>
      <c r="AM1940" s="13" t="str">
        <f>IF(OR(AK1940="",COUNTIF($AH$3:AH1940,AH1940)&lt;&gt;COUNTIF(AH$3:AH$100002,AH1940)),"",SUMIF(AH$3:AH$100002,AH1940,AK$3:AK$100002))</f>
        <v/>
      </c>
      <c r="AO1940" s="13" t="str">
        <f t="shared" si="1104"/>
        <v/>
      </c>
      <c r="AP1940" s="13" t="str">
        <f t="shared" si="1104"/>
        <v/>
      </c>
      <c r="AQ1940" s="13" t="str">
        <f t="shared" si="1104"/>
        <v/>
      </c>
      <c r="AR1940" s="13" t="str">
        <f t="shared" si="1104"/>
        <v/>
      </c>
      <c r="AS1940" s="13" t="str">
        <f t="shared" si="1104"/>
        <v/>
      </c>
      <c r="AT1940" s="13" t="str">
        <f t="shared" si="1104"/>
        <v/>
      </c>
      <c r="AU1940" s="13" t="str">
        <f t="shared" si="1104"/>
        <v/>
      </c>
      <c r="AV1940" s="13" t="str">
        <f t="shared" si="1104"/>
        <v/>
      </c>
      <c r="AW1940" s="86" t="str">
        <f t="shared" si="1085"/>
        <v/>
      </c>
      <c r="AX1940" s="59" t="str">
        <f t="shared" si="1086"/>
        <v/>
      </c>
      <c r="AY1940" s="63" t="str">
        <f>IF(OR($BR1940="",BH1940=""),"",COUNT($BR$3:$BR1940))</f>
        <v/>
      </c>
      <c r="AZ1940" s="13" t="str">
        <f>IF(OR($BR1940="",BI1940=""),"",COUNT($BR$3:$BR1940))</f>
        <v/>
      </c>
      <c r="BA1940" s="13" t="str">
        <f>IF(OR($BR1940="",BJ1940=""),"",COUNT($BR$3:$BR1940))</f>
        <v/>
      </c>
      <c r="BB1940" s="13" t="str">
        <f>IF(OR($BR1940="",BK1940=""),"",COUNT($BR$3:$BR1940))</f>
        <v/>
      </c>
      <c r="BC1940" s="13" t="str">
        <f>IF(OR($BR1940="",BL1940=""),"",COUNT($BR$3:$BR1940))</f>
        <v/>
      </c>
      <c r="BD1940" s="13" t="str">
        <f>IF(OR($BR1940="",BM1940=""),"",COUNT($BR$3:$BR1940))</f>
        <v/>
      </c>
      <c r="BE1940" s="13" t="str">
        <f>IF(OR($BR1940="",BN1940=""),"",COUNT($BR$3:$BR1940))</f>
        <v/>
      </c>
      <c r="BF1940" s="13" t="str">
        <f>IF(OR($BR1940="",BO1940=""),"",COUNT($BR$3:$BR1940))</f>
        <v/>
      </c>
      <c r="BG1940" s="66" t="str">
        <f>IF(Z1940="","",COUNT($Z$3:Z1940))</f>
        <v/>
      </c>
      <c r="BH1940" s="13" t="str">
        <f>IF(AO1940="","",IF(AO1940=BH$2,(SUMIF($BV$3:$BV1940,BH$2,$BW$3:$BW1940)-SUMIF($BX$3:$BX1940,BH$2,$BY$3:$BY1940))*AO$1,""))</f>
        <v/>
      </c>
      <c r="BI1940" s="13" t="str">
        <f>IF(AP1940="","",IF(AP1940=BI$2,(SUMIF($BV$3:$BV1940,BI$2,$BW$3:$BW1940)-SUMIF($BX$3:$BX1940,BI$2,$BY$3:$BY1940))*AP$1,""))</f>
        <v/>
      </c>
      <c r="BJ1940" s="13" t="str">
        <f>IF(AQ1940="","",IF(AQ1940=BJ$2,(SUMIF($BV$3:$BV1940,BJ$2,$BW$3:$BW1940)-SUMIF($BX$3:$BX1940,BJ$2,$BY$3:$BY1940))*AQ$1,""))</f>
        <v/>
      </c>
      <c r="BK1940" s="13" t="str">
        <f>IF(AR1940="","",IF(AR1940=BK$2,(SUMIF($BV$3:$BV1940,BK$2,$BW$3:$BW1940)-SUMIF($BX$3:$BX1940,BK$2,$BY$3:$BY1940))*AR$1,""))</f>
        <v/>
      </c>
      <c r="BL1940" s="13" t="str">
        <f>IF(AS1940="","",IF(AS1940=BL$2,(SUMIF($BV$3:$BV1940,BL$2,$BW$3:$BW1940)-SUMIF($BX$3:$BX1940,BL$2,$BY$3:$BY1940))*AS$1,""))</f>
        <v/>
      </c>
      <c r="BM1940" s="13" t="str">
        <f>IF(AT1940="","",IF(AT1940=BM$2,(SUMIF($BV$3:$BV1940,BM$2,$BW$3:$BW1940)-SUMIF($BX$3:$BX1940,BM$2,$BY$3:$BY1940))*AT$1,""))</f>
        <v/>
      </c>
      <c r="BN1940" s="13" t="str">
        <f>IF(AU1940="","",IF(AU1940=BN$2,(SUMIF($BV$3:$BV1940,BN$2,$BW$3:$BW1940)-SUMIF($BX$3:$BX1940,BN$2,$BY$3:$BY1940))*AU$1,""))</f>
        <v/>
      </c>
      <c r="BO1940" s="13" t="str">
        <f>IF(AV1940="","",IF(AV1940=BO$2,(SUMIF($BV$3:$BV1940,BO$2,$BW$3:$BW1940)-SUMIF($BX$3:$BX1940,BO$2,$BY$3:$BY1940))*AV$1,""))</f>
        <v/>
      </c>
      <c r="BP1940" s="69"/>
      <c r="BQ1940" s="13" t="str">
        <f t="shared" si="1087"/>
        <v/>
      </c>
      <c r="BR1940" s="75" t="str">
        <f t="shared" si="1088"/>
        <v/>
      </c>
      <c r="BS1940" s="33" t="str">
        <f t="shared" si="1089"/>
        <v/>
      </c>
      <c r="BT1940" s="42" t="str">
        <f t="shared" si="1090"/>
        <v/>
      </c>
      <c r="BU1940" s="38" t="str">
        <f t="shared" si="1091"/>
        <v/>
      </c>
      <c r="BV1940" s="30" t="str">
        <f t="shared" si="1092"/>
        <v/>
      </c>
      <c r="BW1940" s="36" t="str">
        <f t="shared" si="1093"/>
        <v/>
      </c>
      <c r="BX1940" s="36" t="str">
        <f t="shared" si="1094"/>
        <v/>
      </c>
      <c r="BY1940" s="45" t="str">
        <f t="shared" si="1095"/>
        <v/>
      </c>
      <c r="BZ1940" s="12" t="str">
        <f t="shared" si="1096"/>
        <v/>
      </c>
      <c r="CA1940" s="47" t="str">
        <f t="shared" si="1097"/>
        <v/>
      </c>
      <c r="CB1940" s="32" t="str">
        <f t="shared" si="1098"/>
        <v/>
      </c>
      <c r="CC1940" s="32" t="str">
        <f t="shared" si="1099"/>
        <v/>
      </c>
      <c r="CD1940" s="32" t="str">
        <f t="shared" si="1100"/>
        <v/>
      </c>
      <c r="CE1940" s="48"/>
      <c r="CF1940" s="32" t="str">
        <f t="shared" si="1107"/>
        <v/>
      </c>
      <c r="CG1940" s="32" t="str">
        <f t="shared" si="1101"/>
        <v/>
      </c>
      <c r="CH1940" s="48"/>
    </row>
    <row r="1941" spans="2:86" ht="30" customHeight="1" x14ac:dyDescent="0.2">
      <c r="B1941" s="155"/>
      <c r="C1941" s="117"/>
      <c r="D1941" s="53"/>
      <c r="E1941" s="68"/>
      <c r="F1941" s="54"/>
      <c r="G1941" s="54"/>
      <c r="H1941" s="55"/>
      <c r="I1941" s="71"/>
      <c r="J1941" s="73"/>
      <c r="K1941" s="56"/>
      <c r="L1941" s="76" t="str">
        <f t="shared" si="1078"/>
        <v/>
      </c>
      <c r="M1941" s="77" t="str">
        <f t="shared" si="1079"/>
        <v/>
      </c>
      <c r="N1941" s="130" t="str">
        <f t="shared" si="1106"/>
        <v/>
      </c>
      <c r="O1941" s="131" t="str">
        <f t="shared" si="1108"/>
        <v/>
      </c>
      <c r="P1941" s="131" t="str">
        <f t="shared" si="1108"/>
        <v/>
      </c>
      <c r="Q1941" s="131" t="str">
        <f t="shared" si="1108"/>
        <v/>
      </c>
      <c r="R1941" s="131" t="str">
        <f t="shared" si="1108"/>
        <v/>
      </c>
      <c r="S1941" s="131" t="str">
        <f t="shared" si="1108"/>
        <v/>
      </c>
      <c r="T1941" s="131" t="str">
        <f t="shared" si="1108"/>
        <v/>
      </c>
      <c r="U1941" s="131" t="str">
        <f t="shared" si="1108"/>
        <v/>
      </c>
      <c r="V1941" s="14"/>
      <c r="W1941" s="17" t="str">
        <f>IF(C1941="",IF(OR(AND($H1941&lt;&gt;"",C1941=""),AND($F1940=$F1941,$AK1941&lt;&gt;""),COUNTA($H$3:$H$100002)&gt;COUNTA($H$3:$H1941),$AE1941&lt;&gt;""),W1940,""),C1941)</f>
        <v/>
      </c>
      <c r="X1941" s="17" t="str">
        <f>IF(D1941="",IF(OR(AND($H1941&lt;&gt;"",D1941=""),AND($F1940=$F1941,$AK1941&lt;&gt;""),COUNTA($H$3:$H$100002)&gt;COUNTA($H$3:$H1941),$AE1941&lt;&gt;""),X1940,""),D1941)</f>
        <v/>
      </c>
      <c r="Y1941" s="17" t="str">
        <f>IF(E1941="",IF(OR(AND($H1941&lt;&gt;"",E1941=""),AND($F1940=$F1941,$AK1941&lt;&gt;""),COUNTA($H$3:$H$100002)&gt;COUNTA($H$3:$H1941),$AE1941&lt;&gt;""),Y1940,""),E1941)</f>
        <v/>
      </c>
      <c r="Z1941" s="27" t="str">
        <f t="shared" si="1080"/>
        <v/>
      </c>
      <c r="AA1941" s="2" t="str">
        <f>IF(F1941="","",COUNTA($F$3:F1941))</f>
        <v/>
      </c>
      <c r="AB1941" s="3" t="str">
        <f>IF(F1941="","",IFERROR(IF(F1941&lt;&gt;"",IFERROR(INDEX(設定!$C$3:$C$303,MATCH(F1941,設定!$C$3:$C$303,0),0),INDEX(設定!$C$3:$C$303,MATCH("*"&amp;F1941&amp;"*",設定!$C$3:$C$303,0),0)),""),"エラー"))</f>
        <v/>
      </c>
      <c r="AC1941" s="2" t="str">
        <f>IF(G1941="","",COUNTA($G$3:G1941))</f>
        <v/>
      </c>
      <c r="AD1941" s="3" t="str">
        <f>IF(G1941="","",IFERROR(IF(G1941&lt;&gt;"",IFERROR(INDEX(設定!$C$3:$C$303,MATCH(G1941,設定!$C$3:$C$303,0),0),INDEX(設定!$C$3:$C$303,MATCH("*"&amp;G1941&amp;"*",設定!$C$3:$C$303,0),0)),""),"エラー"))</f>
        <v/>
      </c>
      <c r="AE1941" s="3" t="str">
        <f>IFERROR(IF(AB1941="",IF(AND(H1941&lt;&gt;"",F1941=""),INDEX(AB$3:AB1941,MATCH(MAX(AA$3:AA1941),AA$3:AA1941,0),0),""),AB1941),"")</f>
        <v/>
      </c>
      <c r="AF1941" s="3" t="str">
        <f>IFERROR(IF(AD1941="",IF(AND(H1941&lt;&gt;"",G1941=""),INDEX(AD$3:AD1941,MATCH(MAX(AC$3:AC1941),AC$3:AC1941,0),0),""),AD1941),"")</f>
        <v/>
      </c>
      <c r="AG1941" s="2" t="str">
        <f>IF(AH1941="","",IF(OR(AH1941=AH1940,AH1941=AH1942),IF(AND(E1941="",AB1941="",AG1940&lt;&gt;""),MAX($AG$3:AG1940),MAX($AG$3:AG1940)+1),IF(AH1940=AH1941,AG1940,MAX($AG$3:AG1940)+1)))</f>
        <v/>
      </c>
      <c r="AH1941" s="12" t="str">
        <f t="shared" si="1081"/>
        <v/>
      </c>
      <c r="AI1941" s="12" t="str">
        <f t="shared" si="1082"/>
        <v/>
      </c>
      <c r="AJ1941" s="13" t="str">
        <f t="shared" si="1083"/>
        <v/>
      </c>
      <c r="AK1941" s="13" t="str">
        <f t="shared" si="1084"/>
        <v/>
      </c>
      <c r="AL1941" s="13" t="str">
        <f>IF(OR(AJ1941="",COUNTIF($AH$3:AH1941,AH1941)&lt;&gt;COUNTIF(AH$3:AH$100002,AH1941)),"",SUMIF(AH$3:AH$100002,AH1941,AJ$3:AJ$100002))</f>
        <v/>
      </c>
      <c r="AM1941" s="13" t="str">
        <f>IF(OR(AK1941="",COUNTIF($AH$3:AH1941,AH1941)&lt;&gt;COUNTIF(AH$3:AH$100002,AH1941)),"",SUMIF(AH$3:AH$100002,AH1941,AK$3:AK$100002))</f>
        <v/>
      </c>
      <c r="AO1941" s="13" t="str">
        <f t="shared" si="1104"/>
        <v/>
      </c>
      <c r="AP1941" s="13" t="str">
        <f t="shared" si="1104"/>
        <v/>
      </c>
      <c r="AQ1941" s="13" t="str">
        <f t="shared" si="1104"/>
        <v/>
      </c>
      <c r="AR1941" s="13" t="str">
        <f t="shared" si="1104"/>
        <v/>
      </c>
      <c r="AS1941" s="13" t="str">
        <f t="shared" si="1104"/>
        <v/>
      </c>
      <c r="AT1941" s="13" t="str">
        <f t="shared" si="1104"/>
        <v/>
      </c>
      <c r="AU1941" s="13" t="str">
        <f t="shared" si="1104"/>
        <v/>
      </c>
      <c r="AV1941" s="13" t="str">
        <f t="shared" si="1104"/>
        <v/>
      </c>
      <c r="AW1941" s="86" t="str">
        <f t="shared" si="1085"/>
        <v/>
      </c>
      <c r="AX1941" s="59" t="str">
        <f t="shared" si="1086"/>
        <v/>
      </c>
      <c r="AY1941" s="63" t="str">
        <f>IF(OR($BR1941="",BH1941=""),"",COUNT($BR$3:$BR1941))</f>
        <v/>
      </c>
      <c r="AZ1941" s="13" t="str">
        <f>IF(OR($BR1941="",BI1941=""),"",COUNT($BR$3:$BR1941))</f>
        <v/>
      </c>
      <c r="BA1941" s="13" t="str">
        <f>IF(OR($BR1941="",BJ1941=""),"",COUNT($BR$3:$BR1941))</f>
        <v/>
      </c>
      <c r="BB1941" s="13" t="str">
        <f>IF(OR($BR1941="",BK1941=""),"",COUNT($BR$3:$BR1941))</f>
        <v/>
      </c>
      <c r="BC1941" s="13" t="str">
        <f>IF(OR($BR1941="",BL1941=""),"",COUNT($BR$3:$BR1941))</f>
        <v/>
      </c>
      <c r="BD1941" s="13" t="str">
        <f>IF(OR($BR1941="",BM1941=""),"",COUNT($BR$3:$BR1941))</f>
        <v/>
      </c>
      <c r="BE1941" s="13" t="str">
        <f>IF(OR($BR1941="",BN1941=""),"",COUNT($BR$3:$BR1941))</f>
        <v/>
      </c>
      <c r="BF1941" s="13" t="str">
        <f>IF(OR($BR1941="",BO1941=""),"",COUNT($BR$3:$BR1941))</f>
        <v/>
      </c>
      <c r="BG1941" s="66" t="str">
        <f>IF(Z1941="","",COUNT($Z$3:Z1941))</f>
        <v/>
      </c>
      <c r="BH1941" s="13" t="str">
        <f>IF(AO1941="","",IF(AO1941=BH$2,(SUMIF($BV$3:$BV1941,BH$2,$BW$3:$BW1941)-SUMIF($BX$3:$BX1941,BH$2,$BY$3:$BY1941))*AO$1,""))</f>
        <v/>
      </c>
      <c r="BI1941" s="13" t="str">
        <f>IF(AP1941="","",IF(AP1941=BI$2,(SUMIF($BV$3:$BV1941,BI$2,$BW$3:$BW1941)-SUMIF($BX$3:$BX1941,BI$2,$BY$3:$BY1941))*AP$1,""))</f>
        <v/>
      </c>
      <c r="BJ1941" s="13" t="str">
        <f>IF(AQ1941="","",IF(AQ1941=BJ$2,(SUMIF($BV$3:$BV1941,BJ$2,$BW$3:$BW1941)-SUMIF($BX$3:$BX1941,BJ$2,$BY$3:$BY1941))*AQ$1,""))</f>
        <v/>
      </c>
      <c r="BK1941" s="13" t="str">
        <f>IF(AR1941="","",IF(AR1941=BK$2,(SUMIF($BV$3:$BV1941,BK$2,$BW$3:$BW1941)-SUMIF($BX$3:$BX1941,BK$2,$BY$3:$BY1941))*AR$1,""))</f>
        <v/>
      </c>
      <c r="BL1941" s="13" t="str">
        <f>IF(AS1941="","",IF(AS1941=BL$2,(SUMIF($BV$3:$BV1941,BL$2,$BW$3:$BW1941)-SUMIF($BX$3:$BX1941,BL$2,$BY$3:$BY1941))*AS$1,""))</f>
        <v/>
      </c>
      <c r="BM1941" s="13" t="str">
        <f>IF(AT1941="","",IF(AT1941=BM$2,(SUMIF($BV$3:$BV1941,BM$2,$BW$3:$BW1941)-SUMIF($BX$3:$BX1941,BM$2,$BY$3:$BY1941))*AT$1,""))</f>
        <v/>
      </c>
      <c r="BN1941" s="13" t="str">
        <f>IF(AU1941="","",IF(AU1941=BN$2,(SUMIF($BV$3:$BV1941,BN$2,$BW$3:$BW1941)-SUMIF($BX$3:$BX1941,BN$2,$BY$3:$BY1941))*AU$1,""))</f>
        <v/>
      </c>
      <c r="BO1941" s="13" t="str">
        <f>IF(AV1941="","",IF(AV1941=BO$2,(SUMIF($BV$3:$BV1941,BO$2,$BW$3:$BW1941)-SUMIF($BX$3:$BX1941,BO$2,$BY$3:$BY1941))*AV$1,""))</f>
        <v/>
      </c>
      <c r="BP1941" s="69"/>
      <c r="BQ1941" s="13" t="str">
        <f t="shared" si="1087"/>
        <v/>
      </c>
      <c r="BR1941" s="75" t="str">
        <f t="shared" si="1088"/>
        <v/>
      </c>
      <c r="BS1941" s="33" t="str">
        <f t="shared" si="1089"/>
        <v/>
      </c>
      <c r="BT1941" s="42" t="str">
        <f t="shared" si="1090"/>
        <v/>
      </c>
      <c r="BU1941" s="38" t="str">
        <f t="shared" si="1091"/>
        <v/>
      </c>
      <c r="BV1941" s="30" t="str">
        <f t="shared" si="1092"/>
        <v/>
      </c>
      <c r="BW1941" s="36" t="str">
        <f t="shared" si="1093"/>
        <v/>
      </c>
      <c r="BX1941" s="36" t="str">
        <f t="shared" si="1094"/>
        <v/>
      </c>
      <c r="BY1941" s="45" t="str">
        <f t="shared" si="1095"/>
        <v/>
      </c>
      <c r="BZ1941" s="12" t="str">
        <f t="shared" si="1096"/>
        <v/>
      </c>
      <c r="CA1941" s="47" t="str">
        <f t="shared" si="1097"/>
        <v/>
      </c>
      <c r="CB1941" s="32" t="str">
        <f t="shared" si="1098"/>
        <v/>
      </c>
      <c r="CC1941" s="32" t="str">
        <f t="shared" si="1099"/>
        <v/>
      </c>
      <c r="CD1941" s="32" t="str">
        <f t="shared" si="1100"/>
        <v/>
      </c>
      <c r="CE1941" s="48"/>
      <c r="CF1941" s="32" t="str">
        <f t="shared" si="1107"/>
        <v/>
      </c>
      <c r="CG1941" s="32" t="str">
        <f t="shared" si="1101"/>
        <v/>
      </c>
      <c r="CH1941" s="48"/>
    </row>
    <row r="1942" spans="2:86" ht="30" customHeight="1" x14ac:dyDescent="0.2">
      <c r="B1942" s="155"/>
      <c r="C1942" s="117"/>
      <c r="D1942" s="53"/>
      <c r="E1942" s="68"/>
      <c r="F1942" s="54"/>
      <c r="G1942" s="54"/>
      <c r="H1942" s="55"/>
      <c r="I1942" s="71"/>
      <c r="J1942" s="73"/>
      <c r="K1942" s="56"/>
      <c r="L1942" s="76" t="str">
        <f t="shared" si="1078"/>
        <v/>
      </c>
      <c r="M1942" s="77" t="str">
        <f t="shared" si="1079"/>
        <v/>
      </c>
      <c r="N1942" s="130" t="str">
        <f t="shared" si="1106"/>
        <v/>
      </c>
      <c r="O1942" s="131" t="str">
        <f t="shared" si="1108"/>
        <v/>
      </c>
      <c r="P1942" s="131" t="str">
        <f t="shared" si="1108"/>
        <v/>
      </c>
      <c r="Q1942" s="131" t="str">
        <f t="shared" si="1108"/>
        <v/>
      </c>
      <c r="R1942" s="131" t="str">
        <f t="shared" si="1108"/>
        <v/>
      </c>
      <c r="S1942" s="131" t="str">
        <f t="shared" si="1108"/>
        <v/>
      </c>
      <c r="T1942" s="131" t="str">
        <f t="shared" si="1108"/>
        <v/>
      </c>
      <c r="U1942" s="131" t="str">
        <f t="shared" si="1108"/>
        <v/>
      </c>
      <c r="V1942" s="14"/>
      <c r="W1942" s="17" t="str">
        <f>IF(C1942="",IF(OR(AND($H1942&lt;&gt;"",C1942=""),AND($F1941=$F1942,$AK1942&lt;&gt;""),COUNTA($H$3:$H$100002)&gt;COUNTA($H$3:$H1942),$AE1942&lt;&gt;""),W1941,""),C1942)</f>
        <v/>
      </c>
      <c r="X1942" s="17" t="str">
        <f>IF(D1942="",IF(OR(AND($H1942&lt;&gt;"",D1942=""),AND($F1941=$F1942,$AK1942&lt;&gt;""),COUNTA($H$3:$H$100002)&gt;COUNTA($H$3:$H1942),$AE1942&lt;&gt;""),X1941,""),D1942)</f>
        <v/>
      </c>
      <c r="Y1942" s="17" t="str">
        <f>IF(E1942="",IF(OR(AND($H1942&lt;&gt;"",E1942=""),AND($F1941=$F1942,$AK1942&lt;&gt;""),COUNTA($H$3:$H$100002)&gt;COUNTA($H$3:$H1942),$AE1942&lt;&gt;""),Y1941,""),E1942)</f>
        <v/>
      </c>
      <c r="Z1942" s="27" t="str">
        <f t="shared" si="1080"/>
        <v/>
      </c>
      <c r="AA1942" s="2" t="str">
        <f>IF(F1942="","",COUNTA($F$3:F1942))</f>
        <v/>
      </c>
      <c r="AB1942" s="3" t="str">
        <f>IF(F1942="","",IFERROR(IF(F1942&lt;&gt;"",IFERROR(INDEX(設定!$C$3:$C$303,MATCH(F1942,設定!$C$3:$C$303,0),0),INDEX(設定!$C$3:$C$303,MATCH("*"&amp;F1942&amp;"*",設定!$C$3:$C$303,0),0)),""),"エラー"))</f>
        <v/>
      </c>
      <c r="AC1942" s="2" t="str">
        <f>IF(G1942="","",COUNTA($G$3:G1942))</f>
        <v/>
      </c>
      <c r="AD1942" s="3" t="str">
        <f>IF(G1942="","",IFERROR(IF(G1942&lt;&gt;"",IFERROR(INDEX(設定!$C$3:$C$303,MATCH(G1942,設定!$C$3:$C$303,0),0),INDEX(設定!$C$3:$C$303,MATCH("*"&amp;G1942&amp;"*",設定!$C$3:$C$303,0),0)),""),"エラー"))</f>
        <v/>
      </c>
      <c r="AE1942" s="3" t="str">
        <f>IFERROR(IF(AB1942="",IF(AND(H1942&lt;&gt;"",F1942=""),INDEX(AB$3:AB1942,MATCH(MAX(AA$3:AA1942),AA$3:AA1942,0),0),""),AB1942),"")</f>
        <v/>
      </c>
      <c r="AF1942" s="3" t="str">
        <f>IFERROR(IF(AD1942="",IF(AND(H1942&lt;&gt;"",G1942=""),INDEX(AD$3:AD1942,MATCH(MAX(AC$3:AC1942),AC$3:AC1942,0),0),""),AD1942),"")</f>
        <v/>
      </c>
      <c r="AG1942" s="2" t="str">
        <f>IF(AH1942="","",IF(OR(AH1942=AH1941,AH1942=AH1943),IF(AND(E1942="",AB1942="",AG1941&lt;&gt;""),MAX($AG$3:AG1941),MAX($AG$3:AG1941)+1),IF(AH1941=AH1942,AG1941,MAX($AG$3:AG1941)+1)))</f>
        <v/>
      </c>
      <c r="AH1942" s="12" t="str">
        <f t="shared" si="1081"/>
        <v/>
      </c>
      <c r="AI1942" s="12" t="str">
        <f t="shared" si="1082"/>
        <v/>
      </c>
      <c r="AJ1942" s="13" t="str">
        <f t="shared" si="1083"/>
        <v/>
      </c>
      <c r="AK1942" s="13" t="str">
        <f t="shared" si="1084"/>
        <v/>
      </c>
      <c r="AL1942" s="13" t="str">
        <f>IF(OR(AJ1942="",COUNTIF($AH$3:AH1942,AH1942)&lt;&gt;COUNTIF(AH$3:AH$100002,AH1942)),"",SUMIF(AH$3:AH$100002,AH1942,AJ$3:AJ$100002))</f>
        <v/>
      </c>
      <c r="AM1942" s="13" t="str">
        <f>IF(OR(AK1942="",COUNTIF($AH$3:AH1942,AH1942)&lt;&gt;COUNTIF(AH$3:AH$100002,AH1942)),"",SUMIF(AH$3:AH$100002,AH1942,AK$3:AK$100002))</f>
        <v/>
      </c>
      <c r="AO1942" s="13" t="str">
        <f t="shared" si="1104"/>
        <v/>
      </c>
      <c r="AP1942" s="13" t="str">
        <f t="shared" si="1104"/>
        <v/>
      </c>
      <c r="AQ1942" s="13" t="str">
        <f t="shared" si="1104"/>
        <v/>
      </c>
      <c r="AR1942" s="13" t="str">
        <f t="shared" si="1104"/>
        <v/>
      </c>
      <c r="AS1942" s="13" t="str">
        <f t="shared" si="1104"/>
        <v/>
      </c>
      <c r="AT1942" s="13" t="str">
        <f t="shared" si="1104"/>
        <v/>
      </c>
      <c r="AU1942" s="13" t="str">
        <f t="shared" si="1104"/>
        <v/>
      </c>
      <c r="AV1942" s="13" t="str">
        <f t="shared" si="1104"/>
        <v/>
      </c>
      <c r="AW1942" s="86" t="str">
        <f t="shared" si="1085"/>
        <v/>
      </c>
      <c r="AX1942" s="59" t="str">
        <f t="shared" si="1086"/>
        <v/>
      </c>
      <c r="AY1942" s="63" t="str">
        <f>IF(OR($BR1942="",BH1942=""),"",COUNT($BR$3:$BR1942))</f>
        <v/>
      </c>
      <c r="AZ1942" s="13" t="str">
        <f>IF(OR($BR1942="",BI1942=""),"",COUNT($BR$3:$BR1942))</f>
        <v/>
      </c>
      <c r="BA1942" s="13" t="str">
        <f>IF(OR($BR1942="",BJ1942=""),"",COUNT($BR$3:$BR1942))</f>
        <v/>
      </c>
      <c r="BB1942" s="13" t="str">
        <f>IF(OR($BR1942="",BK1942=""),"",COUNT($BR$3:$BR1942))</f>
        <v/>
      </c>
      <c r="BC1942" s="13" t="str">
        <f>IF(OR($BR1942="",BL1942=""),"",COUNT($BR$3:$BR1942))</f>
        <v/>
      </c>
      <c r="BD1942" s="13" t="str">
        <f>IF(OR($BR1942="",BM1942=""),"",COUNT($BR$3:$BR1942))</f>
        <v/>
      </c>
      <c r="BE1942" s="13" t="str">
        <f>IF(OR($BR1942="",BN1942=""),"",COUNT($BR$3:$BR1942))</f>
        <v/>
      </c>
      <c r="BF1942" s="13" t="str">
        <f>IF(OR($BR1942="",BO1942=""),"",COUNT($BR$3:$BR1942))</f>
        <v/>
      </c>
      <c r="BG1942" s="66" t="str">
        <f>IF(Z1942="","",COUNT($Z$3:Z1942))</f>
        <v/>
      </c>
      <c r="BH1942" s="13" t="str">
        <f>IF(AO1942="","",IF(AO1942=BH$2,(SUMIF($BV$3:$BV1942,BH$2,$BW$3:$BW1942)-SUMIF($BX$3:$BX1942,BH$2,$BY$3:$BY1942))*AO$1,""))</f>
        <v/>
      </c>
      <c r="BI1942" s="13" t="str">
        <f>IF(AP1942="","",IF(AP1942=BI$2,(SUMIF($BV$3:$BV1942,BI$2,$BW$3:$BW1942)-SUMIF($BX$3:$BX1942,BI$2,$BY$3:$BY1942))*AP$1,""))</f>
        <v/>
      </c>
      <c r="BJ1942" s="13" t="str">
        <f>IF(AQ1942="","",IF(AQ1942=BJ$2,(SUMIF($BV$3:$BV1942,BJ$2,$BW$3:$BW1942)-SUMIF($BX$3:$BX1942,BJ$2,$BY$3:$BY1942))*AQ$1,""))</f>
        <v/>
      </c>
      <c r="BK1942" s="13" t="str">
        <f>IF(AR1942="","",IF(AR1942=BK$2,(SUMIF($BV$3:$BV1942,BK$2,$BW$3:$BW1942)-SUMIF($BX$3:$BX1942,BK$2,$BY$3:$BY1942))*AR$1,""))</f>
        <v/>
      </c>
      <c r="BL1942" s="13" t="str">
        <f>IF(AS1942="","",IF(AS1942=BL$2,(SUMIF($BV$3:$BV1942,BL$2,$BW$3:$BW1942)-SUMIF($BX$3:$BX1942,BL$2,$BY$3:$BY1942))*AS$1,""))</f>
        <v/>
      </c>
      <c r="BM1942" s="13" t="str">
        <f>IF(AT1942="","",IF(AT1942=BM$2,(SUMIF($BV$3:$BV1942,BM$2,$BW$3:$BW1942)-SUMIF($BX$3:$BX1942,BM$2,$BY$3:$BY1942))*AT$1,""))</f>
        <v/>
      </c>
      <c r="BN1942" s="13" t="str">
        <f>IF(AU1942="","",IF(AU1942=BN$2,(SUMIF($BV$3:$BV1942,BN$2,$BW$3:$BW1942)-SUMIF($BX$3:$BX1942,BN$2,$BY$3:$BY1942))*AU$1,""))</f>
        <v/>
      </c>
      <c r="BO1942" s="13" t="str">
        <f>IF(AV1942="","",IF(AV1942=BO$2,(SUMIF($BV$3:$BV1942,BO$2,$BW$3:$BW1942)-SUMIF($BX$3:$BX1942,BO$2,$BY$3:$BY1942))*AV$1,""))</f>
        <v/>
      </c>
      <c r="BP1942" s="69"/>
      <c r="BQ1942" s="13" t="str">
        <f t="shared" si="1087"/>
        <v/>
      </c>
      <c r="BR1942" s="75" t="str">
        <f t="shared" si="1088"/>
        <v/>
      </c>
      <c r="BS1942" s="33" t="str">
        <f t="shared" si="1089"/>
        <v/>
      </c>
      <c r="BT1942" s="42" t="str">
        <f t="shared" si="1090"/>
        <v/>
      </c>
      <c r="BU1942" s="38" t="str">
        <f t="shared" si="1091"/>
        <v/>
      </c>
      <c r="BV1942" s="30" t="str">
        <f t="shared" si="1092"/>
        <v/>
      </c>
      <c r="BW1942" s="36" t="str">
        <f t="shared" si="1093"/>
        <v/>
      </c>
      <c r="BX1942" s="36" t="str">
        <f t="shared" si="1094"/>
        <v/>
      </c>
      <c r="BY1942" s="45" t="str">
        <f t="shared" si="1095"/>
        <v/>
      </c>
      <c r="BZ1942" s="12" t="str">
        <f t="shared" si="1096"/>
        <v/>
      </c>
      <c r="CA1942" s="47" t="str">
        <f t="shared" si="1097"/>
        <v/>
      </c>
      <c r="CB1942" s="32" t="str">
        <f t="shared" si="1098"/>
        <v/>
      </c>
      <c r="CC1942" s="32" t="str">
        <f t="shared" si="1099"/>
        <v/>
      </c>
      <c r="CD1942" s="32" t="str">
        <f t="shared" si="1100"/>
        <v/>
      </c>
      <c r="CE1942" s="48"/>
      <c r="CF1942" s="32" t="str">
        <f t="shared" si="1107"/>
        <v/>
      </c>
      <c r="CG1942" s="32" t="str">
        <f t="shared" si="1101"/>
        <v/>
      </c>
      <c r="CH1942" s="48"/>
    </row>
    <row r="1943" spans="2:86" ht="30" customHeight="1" x14ac:dyDescent="0.2">
      <c r="B1943" s="155"/>
      <c r="C1943" s="117"/>
      <c r="D1943" s="53"/>
      <c r="E1943" s="68"/>
      <c r="F1943" s="54"/>
      <c r="G1943" s="54"/>
      <c r="H1943" s="55"/>
      <c r="I1943" s="71"/>
      <c r="J1943" s="73"/>
      <c r="K1943" s="56"/>
      <c r="L1943" s="76" t="str">
        <f t="shared" si="1078"/>
        <v/>
      </c>
      <c r="M1943" s="77" t="str">
        <f t="shared" si="1079"/>
        <v/>
      </c>
      <c r="N1943" s="130" t="str">
        <f t="shared" si="1106"/>
        <v/>
      </c>
      <c r="O1943" s="131" t="str">
        <f t="shared" ref="O1943:U1952" si="1109">IFERROR(INDEX($BH$3:$BO$100002,MATCH($BG1943,$BG$3:$BG$100002,0),MATCH(O$1,$BH$2:$BO$2,0)),"")</f>
        <v/>
      </c>
      <c r="P1943" s="131" t="str">
        <f t="shared" si="1109"/>
        <v/>
      </c>
      <c r="Q1943" s="131" t="str">
        <f t="shared" si="1109"/>
        <v/>
      </c>
      <c r="R1943" s="131" t="str">
        <f t="shared" si="1109"/>
        <v/>
      </c>
      <c r="S1943" s="131" t="str">
        <f t="shared" si="1109"/>
        <v/>
      </c>
      <c r="T1943" s="131" t="str">
        <f t="shared" si="1109"/>
        <v/>
      </c>
      <c r="U1943" s="131" t="str">
        <f t="shared" si="1109"/>
        <v/>
      </c>
      <c r="V1943" s="14"/>
      <c r="W1943" s="17" t="str">
        <f>IF(C1943="",IF(OR(AND($H1943&lt;&gt;"",C1943=""),AND($F1942=$F1943,$AK1943&lt;&gt;""),COUNTA($H$3:$H$100002)&gt;COUNTA($H$3:$H1943),$AE1943&lt;&gt;""),W1942,""),C1943)</f>
        <v/>
      </c>
      <c r="X1943" s="17" t="str">
        <f>IF(D1943="",IF(OR(AND($H1943&lt;&gt;"",D1943=""),AND($F1942=$F1943,$AK1943&lt;&gt;""),COUNTA($H$3:$H$100002)&gt;COUNTA($H$3:$H1943),$AE1943&lt;&gt;""),X1942,""),D1943)</f>
        <v/>
      </c>
      <c r="Y1943" s="17" t="str">
        <f>IF(E1943="",IF(OR(AND($H1943&lt;&gt;"",E1943=""),AND($F1942=$F1943,$AK1943&lt;&gt;""),COUNTA($H$3:$H$100002)&gt;COUNTA($H$3:$H1943),$AE1943&lt;&gt;""),Y1942,""),E1943)</f>
        <v/>
      </c>
      <c r="Z1943" s="27" t="str">
        <f t="shared" si="1080"/>
        <v/>
      </c>
      <c r="AA1943" s="2" t="str">
        <f>IF(F1943="","",COUNTA($F$3:F1943))</f>
        <v/>
      </c>
      <c r="AB1943" s="3" t="str">
        <f>IF(F1943="","",IFERROR(IF(F1943&lt;&gt;"",IFERROR(INDEX(設定!$C$3:$C$303,MATCH(F1943,設定!$C$3:$C$303,0),0),INDEX(設定!$C$3:$C$303,MATCH("*"&amp;F1943&amp;"*",設定!$C$3:$C$303,0),0)),""),"エラー"))</f>
        <v/>
      </c>
      <c r="AC1943" s="2" t="str">
        <f>IF(G1943="","",COUNTA($G$3:G1943))</f>
        <v/>
      </c>
      <c r="AD1943" s="3" t="str">
        <f>IF(G1943="","",IFERROR(IF(G1943&lt;&gt;"",IFERROR(INDEX(設定!$C$3:$C$303,MATCH(G1943,設定!$C$3:$C$303,0),0),INDEX(設定!$C$3:$C$303,MATCH("*"&amp;G1943&amp;"*",設定!$C$3:$C$303,0),0)),""),"エラー"))</f>
        <v/>
      </c>
      <c r="AE1943" s="3" t="str">
        <f>IFERROR(IF(AB1943="",IF(AND(H1943&lt;&gt;"",F1943=""),INDEX(AB$3:AB1943,MATCH(MAX(AA$3:AA1943),AA$3:AA1943,0),0),""),AB1943),"")</f>
        <v/>
      </c>
      <c r="AF1943" s="3" t="str">
        <f>IFERROR(IF(AD1943="",IF(AND(H1943&lt;&gt;"",G1943=""),INDEX(AD$3:AD1943,MATCH(MAX(AC$3:AC1943),AC$3:AC1943,0),0),""),AD1943),"")</f>
        <v/>
      </c>
      <c r="AG1943" s="2" t="str">
        <f>IF(AH1943="","",IF(OR(AH1943=AH1942,AH1943=AH1944),IF(AND(E1943="",AB1943="",AG1942&lt;&gt;""),MAX($AG$3:AG1942),MAX($AG$3:AG1942)+1),IF(AH1942=AH1943,AG1942,MAX($AG$3:AG1942)+1)))</f>
        <v/>
      </c>
      <c r="AH1943" s="12" t="str">
        <f t="shared" si="1081"/>
        <v/>
      </c>
      <c r="AI1943" s="12" t="str">
        <f t="shared" si="1082"/>
        <v/>
      </c>
      <c r="AJ1943" s="13" t="str">
        <f t="shared" si="1083"/>
        <v/>
      </c>
      <c r="AK1943" s="13" t="str">
        <f t="shared" si="1084"/>
        <v/>
      </c>
      <c r="AL1943" s="13" t="str">
        <f>IF(OR(AJ1943="",COUNTIF($AH$3:AH1943,AH1943)&lt;&gt;COUNTIF(AH$3:AH$100002,AH1943)),"",SUMIF(AH$3:AH$100002,AH1943,AJ$3:AJ$100002))</f>
        <v/>
      </c>
      <c r="AM1943" s="13" t="str">
        <f>IF(OR(AK1943="",COUNTIF($AH$3:AH1943,AH1943)&lt;&gt;COUNTIF(AH$3:AH$100002,AH1943)),"",SUMIF(AH$3:AH$100002,AH1943,AK$3:AK$100002))</f>
        <v/>
      </c>
      <c r="AO1943" s="13" t="str">
        <f t="shared" si="1104"/>
        <v/>
      </c>
      <c r="AP1943" s="13" t="str">
        <f t="shared" si="1104"/>
        <v/>
      </c>
      <c r="AQ1943" s="13" t="str">
        <f t="shared" si="1104"/>
        <v/>
      </c>
      <c r="AR1943" s="13" t="str">
        <f t="shared" si="1104"/>
        <v/>
      </c>
      <c r="AS1943" s="13" t="str">
        <f t="shared" si="1104"/>
        <v/>
      </c>
      <c r="AT1943" s="13" t="str">
        <f t="shared" si="1104"/>
        <v/>
      </c>
      <c r="AU1943" s="13" t="str">
        <f t="shared" si="1104"/>
        <v/>
      </c>
      <c r="AV1943" s="13" t="str">
        <f t="shared" si="1104"/>
        <v/>
      </c>
      <c r="AW1943" s="86" t="str">
        <f t="shared" si="1085"/>
        <v/>
      </c>
      <c r="AX1943" s="59" t="str">
        <f t="shared" si="1086"/>
        <v/>
      </c>
      <c r="AY1943" s="63" t="str">
        <f>IF(OR($BR1943="",BH1943=""),"",COUNT($BR$3:$BR1943))</f>
        <v/>
      </c>
      <c r="AZ1943" s="13" t="str">
        <f>IF(OR($BR1943="",BI1943=""),"",COUNT($BR$3:$BR1943))</f>
        <v/>
      </c>
      <c r="BA1943" s="13" t="str">
        <f>IF(OR($BR1943="",BJ1943=""),"",COUNT($BR$3:$BR1943))</f>
        <v/>
      </c>
      <c r="BB1943" s="13" t="str">
        <f>IF(OR($BR1943="",BK1943=""),"",COUNT($BR$3:$BR1943))</f>
        <v/>
      </c>
      <c r="BC1943" s="13" t="str">
        <f>IF(OR($BR1943="",BL1943=""),"",COUNT($BR$3:$BR1943))</f>
        <v/>
      </c>
      <c r="BD1943" s="13" t="str">
        <f>IF(OR($BR1943="",BM1943=""),"",COUNT($BR$3:$BR1943))</f>
        <v/>
      </c>
      <c r="BE1943" s="13" t="str">
        <f>IF(OR($BR1943="",BN1943=""),"",COUNT($BR$3:$BR1943))</f>
        <v/>
      </c>
      <c r="BF1943" s="13" t="str">
        <f>IF(OR($BR1943="",BO1943=""),"",COUNT($BR$3:$BR1943))</f>
        <v/>
      </c>
      <c r="BG1943" s="66" t="str">
        <f>IF(Z1943="","",COUNT($Z$3:Z1943))</f>
        <v/>
      </c>
      <c r="BH1943" s="13" t="str">
        <f>IF(AO1943="","",IF(AO1943=BH$2,(SUMIF($BV$3:$BV1943,BH$2,$BW$3:$BW1943)-SUMIF($BX$3:$BX1943,BH$2,$BY$3:$BY1943))*AO$1,""))</f>
        <v/>
      </c>
      <c r="BI1943" s="13" t="str">
        <f>IF(AP1943="","",IF(AP1943=BI$2,(SUMIF($BV$3:$BV1943,BI$2,$BW$3:$BW1943)-SUMIF($BX$3:$BX1943,BI$2,$BY$3:$BY1943))*AP$1,""))</f>
        <v/>
      </c>
      <c r="BJ1943" s="13" t="str">
        <f>IF(AQ1943="","",IF(AQ1943=BJ$2,(SUMIF($BV$3:$BV1943,BJ$2,$BW$3:$BW1943)-SUMIF($BX$3:$BX1943,BJ$2,$BY$3:$BY1943))*AQ$1,""))</f>
        <v/>
      </c>
      <c r="BK1943" s="13" t="str">
        <f>IF(AR1943="","",IF(AR1943=BK$2,(SUMIF($BV$3:$BV1943,BK$2,$BW$3:$BW1943)-SUMIF($BX$3:$BX1943,BK$2,$BY$3:$BY1943))*AR$1,""))</f>
        <v/>
      </c>
      <c r="BL1943" s="13" t="str">
        <f>IF(AS1943="","",IF(AS1943=BL$2,(SUMIF($BV$3:$BV1943,BL$2,$BW$3:$BW1943)-SUMIF($BX$3:$BX1943,BL$2,$BY$3:$BY1943))*AS$1,""))</f>
        <v/>
      </c>
      <c r="BM1943" s="13" t="str">
        <f>IF(AT1943="","",IF(AT1943=BM$2,(SUMIF($BV$3:$BV1943,BM$2,$BW$3:$BW1943)-SUMIF($BX$3:$BX1943,BM$2,$BY$3:$BY1943))*AT$1,""))</f>
        <v/>
      </c>
      <c r="BN1943" s="13" t="str">
        <f>IF(AU1943="","",IF(AU1943=BN$2,(SUMIF($BV$3:$BV1943,BN$2,$BW$3:$BW1943)-SUMIF($BX$3:$BX1943,BN$2,$BY$3:$BY1943))*AU$1,""))</f>
        <v/>
      </c>
      <c r="BO1943" s="13" t="str">
        <f>IF(AV1943="","",IF(AV1943=BO$2,(SUMIF($BV$3:$BV1943,BO$2,$BW$3:$BW1943)-SUMIF($BX$3:$BX1943,BO$2,$BY$3:$BY1943))*AV$1,""))</f>
        <v/>
      </c>
      <c r="BP1943" s="69"/>
      <c r="BQ1943" s="13" t="str">
        <f t="shared" si="1087"/>
        <v/>
      </c>
      <c r="BR1943" s="75" t="str">
        <f t="shared" si="1088"/>
        <v/>
      </c>
      <c r="BS1943" s="33" t="str">
        <f t="shared" si="1089"/>
        <v/>
      </c>
      <c r="BT1943" s="42" t="str">
        <f t="shared" si="1090"/>
        <v/>
      </c>
      <c r="BU1943" s="38" t="str">
        <f t="shared" si="1091"/>
        <v/>
      </c>
      <c r="BV1943" s="30" t="str">
        <f t="shared" si="1092"/>
        <v/>
      </c>
      <c r="BW1943" s="36" t="str">
        <f t="shared" si="1093"/>
        <v/>
      </c>
      <c r="BX1943" s="36" t="str">
        <f t="shared" si="1094"/>
        <v/>
      </c>
      <c r="BY1943" s="45" t="str">
        <f t="shared" si="1095"/>
        <v/>
      </c>
      <c r="BZ1943" s="12" t="str">
        <f t="shared" si="1096"/>
        <v/>
      </c>
      <c r="CA1943" s="47" t="str">
        <f t="shared" si="1097"/>
        <v/>
      </c>
      <c r="CB1943" s="32" t="str">
        <f t="shared" si="1098"/>
        <v/>
      </c>
      <c r="CC1943" s="32" t="str">
        <f t="shared" si="1099"/>
        <v/>
      </c>
      <c r="CD1943" s="32" t="str">
        <f t="shared" si="1100"/>
        <v/>
      </c>
      <c r="CE1943" s="48"/>
      <c r="CF1943" s="32" t="str">
        <f t="shared" si="1107"/>
        <v/>
      </c>
      <c r="CG1943" s="32" t="str">
        <f t="shared" si="1101"/>
        <v/>
      </c>
      <c r="CH1943" s="48"/>
    </row>
    <row r="1944" spans="2:86" ht="30" customHeight="1" x14ac:dyDescent="0.2">
      <c r="B1944" s="155"/>
      <c r="C1944" s="117"/>
      <c r="D1944" s="53"/>
      <c r="E1944" s="68"/>
      <c r="F1944" s="54"/>
      <c r="G1944" s="54"/>
      <c r="H1944" s="55"/>
      <c r="I1944" s="71"/>
      <c r="J1944" s="73"/>
      <c r="K1944" s="56"/>
      <c r="L1944" s="76" t="str">
        <f t="shared" si="1078"/>
        <v/>
      </c>
      <c r="M1944" s="77" t="str">
        <f t="shared" si="1079"/>
        <v/>
      </c>
      <c r="N1944" s="130" t="str">
        <f t="shared" si="1106"/>
        <v/>
      </c>
      <c r="O1944" s="131" t="str">
        <f t="shared" si="1109"/>
        <v/>
      </c>
      <c r="P1944" s="131" t="str">
        <f t="shared" si="1109"/>
        <v/>
      </c>
      <c r="Q1944" s="131" t="str">
        <f t="shared" si="1109"/>
        <v/>
      </c>
      <c r="R1944" s="131" t="str">
        <f t="shared" si="1109"/>
        <v/>
      </c>
      <c r="S1944" s="131" t="str">
        <f t="shared" si="1109"/>
        <v/>
      </c>
      <c r="T1944" s="131" t="str">
        <f t="shared" si="1109"/>
        <v/>
      </c>
      <c r="U1944" s="131" t="str">
        <f t="shared" si="1109"/>
        <v/>
      </c>
      <c r="V1944" s="14"/>
      <c r="W1944" s="17" t="str">
        <f>IF(C1944="",IF(OR(AND($H1944&lt;&gt;"",C1944=""),AND($F1943=$F1944,$AK1944&lt;&gt;""),COUNTA($H$3:$H$100002)&gt;COUNTA($H$3:$H1944),$AE1944&lt;&gt;""),W1943,""),C1944)</f>
        <v/>
      </c>
      <c r="X1944" s="17" t="str">
        <f>IF(D1944="",IF(OR(AND($H1944&lt;&gt;"",D1944=""),AND($F1943=$F1944,$AK1944&lt;&gt;""),COUNTA($H$3:$H$100002)&gt;COUNTA($H$3:$H1944),$AE1944&lt;&gt;""),X1943,""),D1944)</f>
        <v/>
      </c>
      <c r="Y1944" s="17" t="str">
        <f>IF(E1944="",IF(OR(AND($H1944&lt;&gt;"",E1944=""),AND($F1943=$F1944,$AK1944&lt;&gt;""),COUNTA($H$3:$H$100002)&gt;COUNTA($H$3:$H1944),$AE1944&lt;&gt;""),Y1943,""),E1944)</f>
        <v/>
      </c>
      <c r="Z1944" s="27" t="str">
        <f t="shared" si="1080"/>
        <v/>
      </c>
      <c r="AA1944" s="2" t="str">
        <f>IF(F1944="","",COUNTA($F$3:F1944))</f>
        <v/>
      </c>
      <c r="AB1944" s="3" t="str">
        <f>IF(F1944="","",IFERROR(IF(F1944&lt;&gt;"",IFERROR(INDEX(設定!$C$3:$C$303,MATCH(F1944,設定!$C$3:$C$303,0),0),INDEX(設定!$C$3:$C$303,MATCH("*"&amp;F1944&amp;"*",設定!$C$3:$C$303,0),0)),""),"エラー"))</f>
        <v/>
      </c>
      <c r="AC1944" s="2" t="str">
        <f>IF(G1944="","",COUNTA($G$3:G1944))</f>
        <v/>
      </c>
      <c r="AD1944" s="3" t="str">
        <f>IF(G1944="","",IFERROR(IF(G1944&lt;&gt;"",IFERROR(INDEX(設定!$C$3:$C$303,MATCH(G1944,設定!$C$3:$C$303,0),0),INDEX(設定!$C$3:$C$303,MATCH("*"&amp;G1944&amp;"*",設定!$C$3:$C$303,0),0)),""),"エラー"))</f>
        <v/>
      </c>
      <c r="AE1944" s="3" t="str">
        <f>IFERROR(IF(AB1944="",IF(AND(H1944&lt;&gt;"",F1944=""),INDEX(AB$3:AB1944,MATCH(MAX(AA$3:AA1944),AA$3:AA1944,0),0),""),AB1944),"")</f>
        <v/>
      </c>
      <c r="AF1944" s="3" t="str">
        <f>IFERROR(IF(AD1944="",IF(AND(H1944&lt;&gt;"",G1944=""),INDEX(AD$3:AD1944,MATCH(MAX(AC$3:AC1944),AC$3:AC1944,0),0),""),AD1944),"")</f>
        <v/>
      </c>
      <c r="AG1944" s="2" t="str">
        <f>IF(AH1944="","",IF(OR(AH1944=AH1943,AH1944=AH1945),IF(AND(E1944="",AB1944="",AG1943&lt;&gt;""),MAX($AG$3:AG1943),MAX($AG$3:AG1943)+1),IF(AH1943=AH1944,AG1943,MAX($AG$3:AG1943)+1)))</f>
        <v/>
      </c>
      <c r="AH1944" s="12" t="str">
        <f t="shared" si="1081"/>
        <v/>
      </c>
      <c r="AI1944" s="12" t="str">
        <f t="shared" si="1082"/>
        <v/>
      </c>
      <c r="AJ1944" s="13" t="str">
        <f t="shared" si="1083"/>
        <v/>
      </c>
      <c r="AK1944" s="13" t="str">
        <f t="shared" si="1084"/>
        <v/>
      </c>
      <c r="AL1944" s="13" t="str">
        <f>IF(OR(AJ1944="",COUNTIF($AH$3:AH1944,AH1944)&lt;&gt;COUNTIF(AH$3:AH$100002,AH1944)),"",SUMIF(AH$3:AH$100002,AH1944,AJ$3:AJ$100002))</f>
        <v/>
      </c>
      <c r="AM1944" s="13" t="str">
        <f>IF(OR(AK1944="",COUNTIF($AH$3:AH1944,AH1944)&lt;&gt;COUNTIF(AH$3:AH$100002,AH1944)),"",SUMIF(AH$3:AH$100002,AH1944,AK$3:AK$100002))</f>
        <v/>
      </c>
      <c r="AO1944" s="13" t="str">
        <f t="shared" si="1104"/>
        <v/>
      </c>
      <c r="AP1944" s="13" t="str">
        <f t="shared" si="1104"/>
        <v/>
      </c>
      <c r="AQ1944" s="13" t="str">
        <f t="shared" si="1104"/>
        <v/>
      </c>
      <c r="AR1944" s="13" t="str">
        <f t="shared" si="1104"/>
        <v/>
      </c>
      <c r="AS1944" s="13" t="str">
        <f t="shared" si="1104"/>
        <v/>
      </c>
      <c r="AT1944" s="13" t="str">
        <f t="shared" si="1104"/>
        <v/>
      </c>
      <c r="AU1944" s="13" t="str">
        <f t="shared" si="1104"/>
        <v/>
      </c>
      <c r="AV1944" s="13" t="str">
        <f t="shared" si="1104"/>
        <v/>
      </c>
      <c r="AW1944" s="86" t="str">
        <f t="shared" si="1085"/>
        <v/>
      </c>
      <c r="AX1944" s="59" t="str">
        <f t="shared" si="1086"/>
        <v/>
      </c>
      <c r="AY1944" s="63" t="str">
        <f>IF(OR($BR1944="",BH1944=""),"",COUNT($BR$3:$BR1944))</f>
        <v/>
      </c>
      <c r="AZ1944" s="13" t="str">
        <f>IF(OR($BR1944="",BI1944=""),"",COUNT($BR$3:$BR1944))</f>
        <v/>
      </c>
      <c r="BA1944" s="13" t="str">
        <f>IF(OR($BR1944="",BJ1944=""),"",COUNT($BR$3:$BR1944))</f>
        <v/>
      </c>
      <c r="BB1944" s="13" t="str">
        <f>IF(OR($BR1944="",BK1944=""),"",COUNT($BR$3:$BR1944))</f>
        <v/>
      </c>
      <c r="BC1944" s="13" t="str">
        <f>IF(OR($BR1944="",BL1944=""),"",COUNT($BR$3:$BR1944))</f>
        <v/>
      </c>
      <c r="BD1944" s="13" t="str">
        <f>IF(OR($BR1944="",BM1944=""),"",COUNT($BR$3:$BR1944))</f>
        <v/>
      </c>
      <c r="BE1944" s="13" t="str">
        <f>IF(OR($BR1944="",BN1944=""),"",COUNT($BR$3:$BR1944))</f>
        <v/>
      </c>
      <c r="BF1944" s="13" t="str">
        <f>IF(OR($BR1944="",BO1944=""),"",COUNT($BR$3:$BR1944))</f>
        <v/>
      </c>
      <c r="BG1944" s="66" t="str">
        <f>IF(Z1944="","",COUNT($Z$3:Z1944))</f>
        <v/>
      </c>
      <c r="BH1944" s="13" t="str">
        <f>IF(AO1944="","",IF(AO1944=BH$2,(SUMIF($BV$3:$BV1944,BH$2,$BW$3:$BW1944)-SUMIF($BX$3:$BX1944,BH$2,$BY$3:$BY1944))*AO$1,""))</f>
        <v/>
      </c>
      <c r="BI1944" s="13" t="str">
        <f>IF(AP1944="","",IF(AP1944=BI$2,(SUMIF($BV$3:$BV1944,BI$2,$BW$3:$BW1944)-SUMIF($BX$3:$BX1944,BI$2,$BY$3:$BY1944))*AP$1,""))</f>
        <v/>
      </c>
      <c r="BJ1944" s="13" t="str">
        <f>IF(AQ1944="","",IF(AQ1944=BJ$2,(SUMIF($BV$3:$BV1944,BJ$2,$BW$3:$BW1944)-SUMIF($BX$3:$BX1944,BJ$2,$BY$3:$BY1944))*AQ$1,""))</f>
        <v/>
      </c>
      <c r="BK1944" s="13" t="str">
        <f>IF(AR1944="","",IF(AR1944=BK$2,(SUMIF($BV$3:$BV1944,BK$2,$BW$3:$BW1944)-SUMIF($BX$3:$BX1944,BK$2,$BY$3:$BY1944))*AR$1,""))</f>
        <v/>
      </c>
      <c r="BL1944" s="13" t="str">
        <f>IF(AS1944="","",IF(AS1944=BL$2,(SUMIF($BV$3:$BV1944,BL$2,$BW$3:$BW1944)-SUMIF($BX$3:$BX1944,BL$2,$BY$3:$BY1944))*AS$1,""))</f>
        <v/>
      </c>
      <c r="BM1944" s="13" t="str">
        <f>IF(AT1944="","",IF(AT1944=BM$2,(SUMIF($BV$3:$BV1944,BM$2,$BW$3:$BW1944)-SUMIF($BX$3:$BX1944,BM$2,$BY$3:$BY1944))*AT$1,""))</f>
        <v/>
      </c>
      <c r="BN1944" s="13" t="str">
        <f>IF(AU1944="","",IF(AU1944=BN$2,(SUMIF($BV$3:$BV1944,BN$2,$BW$3:$BW1944)-SUMIF($BX$3:$BX1944,BN$2,$BY$3:$BY1944))*AU$1,""))</f>
        <v/>
      </c>
      <c r="BO1944" s="13" t="str">
        <f>IF(AV1944="","",IF(AV1944=BO$2,(SUMIF($BV$3:$BV1944,BO$2,$BW$3:$BW1944)-SUMIF($BX$3:$BX1944,BO$2,$BY$3:$BY1944))*AV$1,""))</f>
        <v/>
      </c>
      <c r="BP1944" s="69"/>
      <c r="BQ1944" s="13" t="str">
        <f t="shared" si="1087"/>
        <v/>
      </c>
      <c r="BR1944" s="75" t="str">
        <f t="shared" si="1088"/>
        <v/>
      </c>
      <c r="BS1944" s="33" t="str">
        <f t="shared" si="1089"/>
        <v/>
      </c>
      <c r="BT1944" s="42" t="str">
        <f t="shared" si="1090"/>
        <v/>
      </c>
      <c r="BU1944" s="38" t="str">
        <f t="shared" si="1091"/>
        <v/>
      </c>
      <c r="BV1944" s="30" t="str">
        <f t="shared" si="1092"/>
        <v/>
      </c>
      <c r="BW1944" s="36" t="str">
        <f t="shared" si="1093"/>
        <v/>
      </c>
      <c r="BX1944" s="36" t="str">
        <f t="shared" si="1094"/>
        <v/>
      </c>
      <c r="BY1944" s="45" t="str">
        <f t="shared" si="1095"/>
        <v/>
      </c>
      <c r="BZ1944" s="12" t="str">
        <f t="shared" si="1096"/>
        <v/>
      </c>
      <c r="CA1944" s="47" t="str">
        <f t="shared" si="1097"/>
        <v/>
      </c>
      <c r="CB1944" s="32" t="str">
        <f t="shared" si="1098"/>
        <v/>
      </c>
      <c r="CC1944" s="32" t="str">
        <f t="shared" si="1099"/>
        <v/>
      </c>
      <c r="CD1944" s="32" t="str">
        <f t="shared" si="1100"/>
        <v/>
      </c>
      <c r="CE1944" s="48"/>
      <c r="CF1944" s="32" t="str">
        <f t="shared" si="1107"/>
        <v/>
      </c>
      <c r="CG1944" s="32" t="str">
        <f t="shared" si="1101"/>
        <v/>
      </c>
      <c r="CH1944" s="48"/>
    </row>
    <row r="1945" spans="2:86" ht="30" customHeight="1" x14ac:dyDescent="0.2">
      <c r="B1945" s="155"/>
      <c r="C1945" s="117"/>
      <c r="D1945" s="53"/>
      <c r="E1945" s="68"/>
      <c r="F1945" s="54"/>
      <c r="G1945" s="54"/>
      <c r="H1945" s="55"/>
      <c r="I1945" s="71"/>
      <c r="J1945" s="73"/>
      <c r="K1945" s="56"/>
      <c r="L1945" s="76" t="str">
        <f t="shared" si="1078"/>
        <v/>
      </c>
      <c r="M1945" s="77" t="str">
        <f t="shared" si="1079"/>
        <v/>
      </c>
      <c r="N1945" s="130" t="str">
        <f t="shared" si="1106"/>
        <v/>
      </c>
      <c r="O1945" s="131" t="str">
        <f t="shared" si="1109"/>
        <v/>
      </c>
      <c r="P1945" s="131" t="str">
        <f t="shared" si="1109"/>
        <v/>
      </c>
      <c r="Q1945" s="131" t="str">
        <f t="shared" si="1109"/>
        <v/>
      </c>
      <c r="R1945" s="131" t="str">
        <f t="shared" si="1109"/>
        <v/>
      </c>
      <c r="S1945" s="131" t="str">
        <f t="shared" si="1109"/>
        <v/>
      </c>
      <c r="T1945" s="131" t="str">
        <f t="shared" si="1109"/>
        <v/>
      </c>
      <c r="U1945" s="131" t="str">
        <f t="shared" si="1109"/>
        <v/>
      </c>
      <c r="V1945" s="14"/>
      <c r="W1945" s="17" t="str">
        <f>IF(C1945="",IF(OR(AND($H1945&lt;&gt;"",C1945=""),AND($F1944=$F1945,$AK1945&lt;&gt;""),COUNTA($H$3:$H$100002)&gt;COUNTA($H$3:$H1945),$AE1945&lt;&gt;""),W1944,""),C1945)</f>
        <v/>
      </c>
      <c r="X1945" s="17" t="str">
        <f>IF(D1945="",IF(OR(AND($H1945&lt;&gt;"",D1945=""),AND($F1944=$F1945,$AK1945&lt;&gt;""),COUNTA($H$3:$H$100002)&gt;COUNTA($H$3:$H1945),$AE1945&lt;&gt;""),X1944,""),D1945)</f>
        <v/>
      </c>
      <c r="Y1945" s="17" t="str">
        <f>IF(E1945="",IF(OR(AND($H1945&lt;&gt;"",E1945=""),AND($F1944=$F1945,$AK1945&lt;&gt;""),COUNTA($H$3:$H$100002)&gt;COUNTA($H$3:$H1945),$AE1945&lt;&gt;""),Y1944,""),E1945)</f>
        <v/>
      </c>
      <c r="Z1945" s="27" t="str">
        <f t="shared" si="1080"/>
        <v/>
      </c>
      <c r="AA1945" s="2" t="str">
        <f>IF(F1945="","",COUNTA($F$3:F1945))</f>
        <v/>
      </c>
      <c r="AB1945" s="3" t="str">
        <f>IF(F1945="","",IFERROR(IF(F1945&lt;&gt;"",IFERROR(INDEX(設定!$C$3:$C$303,MATCH(F1945,設定!$C$3:$C$303,0),0),INDEX(設定!$C$3:$C$303,MATCH("*"&amp;F1945&amp;"*",設定!$C$3:$C$303,0),0)),""),"エラー"))</f>
        <v/>
      </c>
      <c r="AC1945" s="2" t="str">
        <f>IF(G1945="","",COUNTA($G$3:G1945))</f>
        <v/>
      </c>
      <c r="AD1945" s="3" t="str">
        <f>IF(G1945="","",IFERROR(IF(G1945&lt;&gt;"",IFERROR(INDEX(設定!$C$3:$C$303,MATCH(G1945,設定!$C$3:$C$303,0),0),INDEX(設定!$C$3:$C$303,MATCH("*"&amp;G1945&amp;"*",設定!$C$3:$C$303,0),0)),""),"エラー"))</f>
        <v/>
      </c>
      <c r="AE1945" s="3" t="str">
        <f>IFERROR(IF(AB1945="",IF(AND(H1945&lt;&gt;"",F1945=""),INDEX(AB$3:AB1945,MATCH(MAX(AA$3:AA1945),AA$3:AA1945,0),0),""),AB1945),"")</f>
        <v/>
      </c>
      <c r="AF1945" s="3" t="str">
        <f>IFERROR(IF(AD1945="",IF(AND(H1945&lt;&gt;"",G1945=""),INDEX(AD$3:AD1945,MATCH(MAX(AC$3:AC1945),AC$3:AC1945,0),0),""),AD1945),"")</f>
        <v/>
      </c>
      <c r="AG1945" s="2" t="str">
        <f>IF(AH1945="","",IF(OR(AH1945=AH1944,AH1945=AH1946),IF(AND(E1945="",AB1945="",AG1944&lt;&gt;""),MAX($AG$3:AG1944),MAX($AG$3:AG1944)+1),IF(AH1944=AH1945,AG1944,MAX($AG$3:AG1944)+1)))</f>
        <v/>
      </c>
      <c r="AH1945" s="12" t="str">
        <f t="shared" si="1081"/>
        <v/>
      </c>
      <c r="AI1945" s="12" t="str">
        <f t="shared" si="1082"/>
        <v/>
      </c>
      <c r="AJ1945" s="13" t="str">
        <f t="shared" si="1083"/>
        <v/>
      </c>
      <c r="AK1945" s="13" t="str">
        <f t="shared" si="1084"/>
        <v/>
      </c>
      <c r="AL1945" s="13" t="str">
        <f>IF(OR(AJ1945="",COUNTIF($AH$3:AH1945,AH1945)&lt;&gt;COUNTIF(AH$3:AH$100002,AH1945)),"",SUMIF(AH$3:AH$100002,AH1945,AJ$3:AJ$100002))</f>
        <v/>
      </c>
      <c r="AM1945" s="13" t="str">
        <f>IF(OR(AK1945="",COUNTIF($AH$3:AH1945,AH1945)&lt;&gt;COUNTIF(AH$3:AH$100002,AH1945)),"",SUMIF(AH$3:AH$100002,AH1945,AK$3:AK$100002))</f>
        <v/>
      </c>
      <c r="AO1945" s="13" t="str">
        <f t="shared" si="1104"/>
        <v/>
      </c>
      <c r="AP1945" s="13" t="str">
        <f t="shared" si="1104"/>
        <v/>
      </c>
      <c r="AQ1945" s="13" t="str">
        <f t="shared" si="1104"/>
        <v/>
      </c>
      <c r="AR1945" s="13" t="str">
        <f t="shared" si="1104"/>
        <v/>
      </c>
      <c r="AS1945" s="13" t="str">
        <f t="shared" si="1104"/>
        <v/>
      </c>
      <c r="AT1945" s="13" t="str">
        <f t="shared" si="1104"/>
        <v/>
      </c>
      <c r="AU1945" s="13" t="str">
        <f t="shared" si="1104"/>
        <v/>
      </c>
      <c r="AV1945" s="13" t="str">
        <f t="shared" ref="AV1945:AV2003" si="1110">IF($Z1945="","",IF(COUNTIF($AE1945:$AF1945,AV$2),AV$2,""))</f>
        <v/>
      </c>
      <c r="AW1945" s="86" t="str">
        <f t="shared" si="1085"/>
        <v/>
      </c>
      <c r="AX1945" s="59" t="str">
        <f t="shared" si="1086"/>
        <v/>
      </c>
      <c r="AY1945" s="63" t="str">
        <f>IF(OR($BR1945="",BH1945=""),"",COUNT($BR$3:$BR1945))</f>
        <v/>
      </c>
      <c r="AZ1945" s="13" t="str">
        <f>IF(OR($BR1945="",BI1945=""),"",COUNT($BR$3:$BR1945))</f>
        <v/>
      </c>
      <c r="BA1945" s="13" t="str">
        <f>IF(OR($BR1945="",BJ1945=""),"",COUNT($BR$3:$BR1945))</f>
        <v/>
      </c>
      <c r="BB1945" s="13" t="str">
        <f>IF(OR($BR1945="",BK1945=""),"",COUNT($BR$3:$BR1945))</f>
        <v/>
      </c>
      <c r="BC1945" s="13" t="str">
        <f>IF(OR($BR1945="",BL1945=""),"",COUNT($BR$3:$BR1945))</f>
        <v/>
      </c>
      <c r="BD1945" s="13" t="str">
        <f>IF(OR($BR1945="",BM1945=""),"",COUNT($BR$3:$BR1945))</f>
        <v/>
      </c>
      <c r="BE1945" s="13" t="str">
        <f>IF(OR($BR1945="",BN1945=""),"",COUNT($BR$3:$BR1945))</f>
        <v/>
      </c>
      <c r="BF1945" s="13" t="str">
        <f>IF(OR($BR1945="",BO1945=""),"",COUNT($BR$3:$BR1945))</f>
        <v/>
      </c>
      <c r="BG1945" s="66" t="str">
        <f>IF(Z1945="","",COUNT($Z$3:Z1945))</f>
        <v/>
      </c>
      <c r="BH1945" s="13" t="str">
        <f>IF(AO1945="","",IF(AO1945=BH$2,(SUMIF($BV$3:$BV1945,BH$2,$BW$3:$BW1945)-SUMIF($BX$3:$BX1945,BH$2,$BY$3:$BY1945))*AO$1,""))</f>
        <v/>
      </c>
      <c r="BI1945" s="13" t="str">
        <f>IF(AP1945="","",IF(AP1945=BI$2,(SUMIF($BV$3:$BV1945,BI$2,$BW$3:$BW1945)-SUMIF($BX$3:$BX1945,BI$2,$BY$3:$BY1945))*AP$1,""))</f>
        <v/>
      </c>
      <c r="BJ1945" s="13" t="str">
        <f>IF(AQ1945="","",IF(AQ1945=BJ$2,(SUMIF($BV$3:$BV1945,BJ$2,$BW$3:$BW1945)-SUMIF($BX$3:$BX1945,BJ$2,$BY$3:$BY1945))*AQ$1,""))</f>
        <v/>
      </c>
      <c r="BK1945" s="13" t="str">
        <f>IF(AR1945="","",IF(AR1945=BK$2,(SUMIF($BV$3:$BV1945,BK$2,$BW$3:$BW1945)-SUMIF($BX$3:$BX1945,BK$2,$BY$3:$BY1945))*AR$1,""))</f>
        <v/>
      </c>
      <c r="BL1945" s="13" t="str">
        <f>IF(AS1945="","",IF(AS1945=BL$2,(SUMIF($BV$3:$BV1945,BL$2,$BW$3:$BW1945)-SUMIF($BX$3:$BX1945,BL$2,$BY$3:$BY1945))*AS$1,""))</f>
        <v/>
      </c>
      <c r="BM1945" s="13" t="str">
        <f>IF(AT1945="","",IF(AT1945=BM$2,(SUMIF($BV$3:$BV1945,BM$2,$BW$3:$BW1945)-SUMIF($BX$3:$BX1945,BM$2,$BY$3:$BY1945))*AT$1,""))</f>
        <v/>
      </c>
      <c r="BN1945" s="13" t="str">
        <f>IF(AU1945="","",IF(AU1945=BN$2,(SUMIF($BV$3:$BV1945,BN$2,$BW$3:$BW1945)-SUMIF($BX$3:$BX1945,BN$2,$BY$3:$BY1945))*AU$1,""))</f>
        <v/>
      </c>
      <c r="BO1945" s="13" t="str">
        <f>IF(AV1945="","",IF(AV1945=BO$2,(SUMIF($BV$3:$BV1945,BO$2,$BW$3:$BW1945)-SUMIF($BX$3:$BX1945,BO$2,$BY$3:$BY1945))*AV$1,""))</f>
        <v/>
      </c>
      <c r="BP1945" s="69"/>
      <c r="BQ1945" s="13" t="str">
        <f t="shared" si="1087"/>
        <v/>
      </c>
      <c r="BR1945" s="75" t="str">
        <f t="shared" si="1088"/>
        <v/>
      </c>
      <c r="BS1945" s="33" t="str">
        <f t="shared" si="1089"/>
        <v/>
      </c>
      <c r="BT1945" s="42" t="str">
        <f t="shared" si="1090"/>
        <v/>
      </c>
      <c r="BU1945" s="38" t="str">
        <f t="shared" si="1091"/>
        <v/>
      </c>
      <c r="BV1945" s="30" t="str">
        <f t="shared" si="1092"/>
        <v/>
      </c>
      <c r="BW1945" s="36" t="str">
        <f t="shared" si="1093"/>
        <v/>
      </c>
      <c r="BX1945" s="36" t="str">
        <f t="shared" si="1094"/>
        <v/>
      </c>
      <c r="BY1945" s="45" t="str">
        <f t="shared" si="1095"/>
        <v/>
      </c>
      <c r="BZ1945" s="12" t="str">
        <f t="shared" si="1096"/>
        <v/>
      </c>
      <c r="CA1945" s="47" t="str">
        <f t="shared" si="1097"/>
        <v/>
      </c>
      <c r="CB1945" s="32" t="str">
        <f t="shared" si="1098"/>
        <v/>
      </c>
      <c r="CC1945" s="32" t="str">
        <f t="shared" si="1099"/>
        <v/>
      </c>
      <c r="CD1945" s="32" t="str">
        <f t="shared" si="1100"/>
        <v/>
      </c>
      <c r="CE1945" s="48"/>
      <c r="CF1945" s="32" t="str">
        <f t="shared" si="1107"/>
        <v/>
      </c>
      <c r="CG1945" s="32" t="str">
        <f t="shared" si="1101"/>
        <v/>
      </c>
      <c r="CH1945" s="48"/>
    </row>
    <row r="1946" spans="2:86" ht="30" customHeight="1" x14ac:dyDescent="0.2">
      <c r="B1946" s="155"/>
      <c r="C1946" s="117"/>
      <c r="D1946" s="53"/>
      <c r="E1946" s="68"/>
      <c r="F1946" s="54"/>
      <c r="G1946" s="54"/>
      <c r="H1946" s="55"/>
      <c r="I1946" s="71"/>
      <c r="J1946" s="73"/>
      <c r="K1946" s="56"/>
      <c r="L1946" s="76" t="str">
        <f t="shared" si="1078"/>
        <v/>
      </c>
      <c r="M1946" s="77" t="str">
        <f t="shared" si="1079"/>
        <v/>
      </c>
      <c r="N1946" s="130" t="str">
        <f t="shared" si="1106"/>
        <v/>
      </c>
      <c r="O1946" s="131" t="str">
        <f t="shared" si="1109"/>
        <v/>
      </c>
      <c r="P1946" s="131" t="str">
        <f t="shared" si="1109"/>
        <v/>
      </c>
      <c r="Q1946" s="131" t="str">
        <f t="shared" si="1109"/>
        <v/>
      </c>
      <c r="R1946" s="131" t="str">
        <f t="shared" si="1109"/>
        <v/>
      </c>
      <c r="S1946" s="131" t="str">
        <f t="shared" si="1109"/>
        <v/>
      </c>
      <c r="T1946" s="131" t="str">
        <f t="shared" si="1109"/>
        <v/>
      </c>
      <c r="U1946" s="131" t="str">
        <f t="shared" si="1109"/>
        <v/>
      </c>
      <c r="V1946" s="14"/>
      <c r="W1946" s="17" t="str">
        <f>IF(C1946="",IF(OR(AND($H1946&lt;&gt;"",C1946=""),AND($F1945=$F1946,$AK1946&lt;&gt;""),COUNTA($H$3:$H$100002)&gt;COUNTA($H$3:$H1946),$AE1946&lt;&gt;""),W1945,""),C1946)</f>
        <v/>
      </c>
      <c r="X1946" s="17" t="str">
        <f>IF(D1946="",IF(OR(AND($H1946&lt;&gt;"",D1946=""),AND($F1945=$F1946,$AK1946&lt;&gt;""),COUNTA($H$3:$H$100002)&gt;COUNTA($H$3:$H1946),$AE1946&lt;&gt;""),X1945,""),D1946)</f>
        <v/>
      </c>
      <c r="Y1946" s="17" t="str">
        <f>IF(E1946="",IF(OR(AND($H1946&lt;&gt;"",E1946=""),AND($F1945=$F1946,$AK1946&lt;&gt;""),COUNTA($H$3:$H$100002)&gt;COUNTA($H$3:$H1946),$AE1946&lt;&gt;""),Y1945,""),E1946)</f>
        <v/>
      </c>
      <c r="Z1946" s="27" t="str">
        <f t="shared" si="1080"/>
        <v/>
      </c>
      <c r="AA1946" s="2" t="str">
        <f>IF(F1946="","",COUNTA($F$3:F1946))</f>
        <v/>
      </c>
      <c r="AB1946" s="3" t="str">
        <f>IF(F1946="","",IFERROR(IF(F1946&lt;&gt;"",IFERROR(INDEX(設定!$C$3:$C$303,MATCH(F1946,設定!$C$3:$C$303,0),0),INDEX(設定!$C$3:$C$303,MATCH("*"&amp;F1946&amp;"*",設定!$C$3:$C$303,0),0)),""),"エラー"))</f>
        <v/>
      </c>
      <c r="AC1946" s="2" t="str">
        <f>IF(G1946="","",COUNTA($G$3:G1946))</f>
        <v/>
      </c>
      <c r="AD1946" s="3" t="str">
        <f>IF(G1946="","",IFERROR(IF(G1946&lt;&gt;"",IFERROR(INDEX(設定!$C$3:$C$303,MATCH(G1946,設定!$C$3:$C$303,0),0),INDEX(設定!$C$3:$C$303,MATCH("*"&amp;G1946&amp;"*",設定!$C$3:$C$303,0),0)),""),"エラー"))</f>
        <v/>
      </c>
      <c r="AE1946" s="3" t="str">
        <f>IFERROR(IF(AB1946="",IF(AND(H1946&lt;&gt;"",F1946=""),INDEX(AB$3:AB1946,MATCH(MAX(AA$3:AA1946),AA$3:AA1946,0),0),""),AB1946),"")</f>
        <v/>
      </c>
      <c r="AF1946" s="3" t="str">
        <f>IFERROR(IF(AD1946="",IF(AND(H1946&lt;&gt;"",G1946=""),INDEX(AD$3:AD1946,MATCH(MAX(AC$3:AC1946),AC$3:AC1946,0),0),""),AD1946),"")</f>
        <v/>
      </c>
      <c r="AG1946" s="2" t="str">
        <f>IF(AH1946="","",IF(OR(AH1946=AH1945,AH1946=AH1947),IF(AND(E1946="",AB1946="",AG1945&lt;&gt;""),MAX($AG$3:AG1945),MAX($AG$3:AG1945)+1),IF(AH1945=AH1946,AG1945,MAX($AG$3:AG1945)+1)))</f>
        <v/>
      </c>
      <c r="AH1946" s="12" t="str">
        <f t="shared" si="1081"/>
        <v/>
      </c>
      <c r="AI1946" s="12" t="str">
        <f t="shared" si="1082"/>
        <v/>
      </c>
      <c r="AJ1946" s="13" t="str">
        <f t="shared" si="1083"/>
        <v/>
      </c>
      <c r="AK1946" s="13" t="str">
        <f t="shared" si="1084"/>
        <v/>
      </c>
      <c r="AL1946" s="13" t="str">
        <f>IF(OR(AJ1946="",COUNTIF($AH$3:AH1946,AH1946)&lt;&gt;COUNTIF(AH$3:AH$100002,AH1946)),"",SUMIF(AH$3:AH$100002,AH1946,AJ$3:AJ$100002))</f>
        <v/>
      </c>
      <c r="AM1946" s="13" t="str">
        <f>IF(OR(AK1946="",COUNTIF($AH$3:AH1946,AH1946)&lt;&gt;COUNTIF(AH$3:AH$100002,AH1946)),"",SUMIF(AH$3:AH$100002,AH1946,AK$3:AK$100002))</f>
        <v/>
      </c>
      <c r="AO1946" s="13" t="str">
        <f t="shared" ref="AO1946:AU1982" si="1111">IF($Z1946="","",IF(COUNTIF($AE1946:$AF1946,AO$2),AO$2,""))</f>
        <v/>
      </c>
      <c r="AP1946" s="13" t="str">
        <f t="shared" si="1111"/>
        <v/>
      </c>
      <c r="AQ1946" s="13" t="str">
        <f t="shared" si="1111"/>
        <v/>
      </c>
      <c r="AR1946" s="13" t="str">
        <f t="shared" si="1111"/>
        <v/>
      </c>
      <c r="AS1946" s="13" t="str">
        <f t="shared" si="1111"/>
        <v/>
      </c>
      <c r="AT1946" s="13" t="str">
        <f t="shared" si="1111"/>
        <v/>
      </c>
      <c r="AU1946" s="13" t="str">
        <f t="shared" si="1111"/>
        <v/>
      </c>
      <c r="AV1946" s="13" t="str">
        <f t="shared" si="1110"/>
        <v/>
      </c>
      <c r="AW1946" s="86" t="str">
        <f t="shared" si="1085"/>
        <v/>
      </c>
      <c r="AX1946" s="59" t="str">
        <f t="shared" si="1086"/>
        <v/>
      </c>
      <c r="AY1946" s="63" t="str">
        <f>IF(OR($BR1946="",BH1946=""),"",COUNT($BR$3:$BR1946))</f>
        <v/>
      </c>
      <c r="AZ1946" s="13" t="str">
        <f>IF(OR($BR1946="",BI1946=""),"",COUNT($BR$3:$BR1946))</f>
        <v/>
      </c>
      <c r="BA1946" s="13" t="str">
        <f>IF(OR($BR1946="",BJ1946=""),"",COUNT($BR$3:$BR1946))</f>
        <v/>
      </c>
      <c r="BB1946" s="13" t="str">
        <f>IF(OR($BR1946="",BK1946=""),"",COUNT($BR$3:$BR1946))</f>
        <v/>
      </c>
      <c r="BC1946" s="13" t="str">
        <f>IF(OR($BR1946="",BL1946=""),"",COUNT($BR$3:$BR1946))</f>
        <v/>
      </c>
      <c r="BD1946" s="13" t="str">
        <f>IF(OR($BR1946="",BM1946=""),"",COUNT($BR$3:$BR1946))</f>
        <v/>
      </c>
      <c r="BE1946" s="13" t="str">
        <f>IF(OR($BR1946="",BN1946=""),"",COUNT($BR$3:$BR1946))</f>
        <v/>
      </c>
      <c r="BF1946" s="13" t="str">
        <f>IF(OR($BR1946="",BO1946=""),"",COUNT($BR$3:$BR1946))</f>
        <v/>
      </c>
      <c r="BG1946" s="66" t="str">
        <f>IF(Z1946="","",COUNT($Z$3:Z1946))</f>
        <v/>
      </c>
      <c r="BH1946" s="13" t="str">
        <f>IF(AO1946="","",IF(AO1946=BH$2,(SUMIF($BV$3:$BV1946,BH$2,$BW$3:$BW1946)-SUMIF($BX$3:$BX1946,BH$2,$BY$3:$BY1946))*AO$1,""))</f>
        <v/>
      </c>
      <c r="BI1946" s="13" t="str">
        <f>IF(AP1946="","",IF(AP1946=BI$2,(SUMIF($BV$3:$BV1946,BI$2,$BW$3:$BW1946)-SUMIF($BX$3:$BX1946,BI$2,$BY$3:$BY1946))*AP$1,""))</f>
        <v/>
      </c>
      <c r="BJ1946" s="13" t="str">
        <f>IF(AQ1946="","",IF(AQ1946=BJ$2,(SUMIF($BV$3:$BV1946,BJ$2,$BW$3:$BW1946)-SUMIF($BX$3:$BX1946,BJ$2,$BY$3:$BY1946))*AQ$1,""))</f>
        <v/>
      </c>
      <c r="BK1946" s="13" t="str">
        <f>IF(AR1946="","",IF(AR1946=BK$2,(SUMIF($BV$3:$BV1946,BK$2,$BW$3:$BW1946)-SUMIF($BX$3:$BX1946,BK$2,$BY$3:$BY1946))*AR$1,""))</f>
        <v/>
      </c>
      <c r="BL1946" s="13" t="str">
        <f>IF(AS1946="","",IF(AS1946=BL$2,(SUMIF($BV$3:$BV1946,BL$2,$BW$3:$BW1946)-SUMIF($BX$3:$BX1946,BL$2,$BY$3:$BY1946))*AS$1,""))</f>
        <v/>
      </c>
      <c r="BM1946" s="13" t="str">
        <f>IF(AT1946="","",IF(AT1946=BM$2,(SUMIF($BV$3:$BV1946,BM$2,$BW$3:$BW1946)-SUMIF($BX$3:$BX1946,BM$2,$BY$3:$BY1946))*AT$1,""))</f>
        <v/>
      </c>
      <c r="BN1946" s="13" t="str">
        <f>IF(AU1946="","",IF(AU1946=BN$2,(SUMIF($BV$3:$BV1946,BN$2,$BW$3:$BW1946)-SUMIF($BX$3:$BX1946,BN$2,$BY$3:$BY1946))*AU$1,""))</f>
        <v/>
      </c>
      <c r="BO1946" s="13" t="str">
        <f>IF(AV1946="","",IF(AV1946=BO$2,(SUMIF($BV$3:$BV1946,BO$2,$BW$3:$BW1946)-SUMIF($BX$3:$BX1946,BO$2,$BY$3:$BY1946))*AV$1,""))</f>
        <v/>
      </c>
      <c r="BP1946" s="69"/>
      <c r="BQ1946" s="13" t="str">
        <f t="shared" si="1087"/>
        <v/>
      </c>
      <c r="BR1946" s="75" t="str">
        <f t="shared" si="1088"/>
        <v/>
      </c>
      <c r="BS1946" s="33" t="str">
        <f t="shared" si="1089"/>
        <v/>
      </c>
      <c r="BT1946" s="42" t="str">
        <f t="shared" si="1090"/>
        <v/>
      </c>
      <c r="BU1946" s="38" t="str">
        <f t="shared" si="1091"/>
        <v/>
      </c>
      <c r="BV1946" s="30" t="str">
        <f t="shared" si="1092"/>
        <v/>
      </c>
      <c r="BW1946" s="36" t="str">
        <f t="shared" si="1093"/>
        <v/>
      </c>
      <c r="BX1946" s="36" t="str">
        <f t="shared" si="1094"/>
        <v/>
      </c>
      <c r="BY1946" s="45" t="str">
        <f t="shared" si="1095"/>
        <v/>
      </c>
      <c r="BZ1946" s="12" t="str">
        <f t="shared" si="1096"/>
        <v/>
      </c>
      <c r="CA1946" s="47" t="str">
        <f t="shared" si="1097"/>
        <v/>
      </c>
      <c r="CB1946" s="32" t="str">
        <f t="shared" si="1098"/>
        <v/>
      </c>
      <c r="CC1946" s="32" t="str">
        <f t="shared" si="1099"/>
        <v/>
      </c>
      <c r="CD1946" s="32" t="str">
        <f t="shared" si="1100"/>
        <v/>
      </c>
      <c r="CE1946" s="48"/>
      <c r="CF1946" s="32" t="str">
        <f t="shared" si="1107"/>
        <v/>
      </c>
      <c r="CG1946" s="32" t="str">
        <f t="shared" si="1101"/>
        <v/>
      </c>
      <c r="CH1946" s="48"/>
    </row>
    <row r="1947" spans="2:86" ht="30" customHeight="1" x14ac:dyDescent="0.2">
      <c r="B1947" s="155"/>
      <c r="C1947" s="117"/>
      <c r="D1947" s="53"/>
      <c r="E1947" s="68"/>
      <c r="F1947" s="54"/>
      <c r="G1947" s="54"/>
      <c r="H1947" s="55"/>
      <c r="I1947" s="71"/>
      <c r="J1947" s="73"/>
      <c r="K1947" s="56"/>
      <c r="L1947" s="76" t="str">
        <f t="shared" si="1078"/>
        <v/>
      </c>
      <c r="M1947" s="77" t="str">
        <f t="shared" si="1079"/>
        <v/>
      </c>
      <c r="N1947" s="130" t="str">
        <f t="shared" si="1106"/>
        <v/>
      </c>
      <c r="O1947" s="131" t="str">
        <f t="shared" si="1109"/>
        <v/>
      </c>
      <c r="P1947" s="131" t="str">
        <f t="shared" si="1109"/>
        <v/>
      </c>
      <c r="Q1947" s="131" t="str">
        <f t="shared" si="1109"/>
        <v/>
      </c>
      <c r="R1947" s="131" t="str">
        <f t="shared" si="1109"/>
        <v/>
      </c>
      <c r="S1947" s="131" t="str">
        <f t="shared" si="1109"/>
        <v/>
      </c>
      <c r="T1947" s="131" t="str">
        <f t="shared" si="1109"/>
        <v/>
      </c>
      <c r="U1947" s="131" t="str">
        <f t="shared" si="1109"/>
        <v/>
      </c>
      <c r="V1947" s="14"/>
      <c r="W1947" s="17" t="str">
        <f>IF(C1947="",IF(OR(AND($H1947&lt;&gt;"",C1947=""),AND($F1946=$F1947,$AK1947&lt;&gt;""),COUNTA($H$3:$H$100002)&gt;COUNTA($H$3:$H1947),$AE1947&lt;&gt;""),W1946,""),C1947)</f>
        <v/>
      </c>
      <c r="X1947" s="17" t="str">
        <f>IF(D1947="",IF(OR(AND($H1947&lt;&gt;"",D1947=""),AND($F1946=$F1947,$AK1947&lt;&gt;""),COUNTA($H$3:$H$100002)&gt;COUNTA($H$3:$H1947),$AE1947&lt;&gt;""),X1946,""),D1947)</f>
        <v/>
      </c>
      <c r="Y1947" s="17" t="str">
        <f>IF(E1947="",IF(OR(AND($H1947&lt;&gt;"",E1947=""),AND($F1946=$F1947,$AK1947&lt;&gt;""),COUNTA($H$3:$H$100002)&gt;COUNTA($H$3:$H1947),$AE1947&lt;&gt;""),Y1946,""),E1947)</f>
        <v/>
      </c>
      <c r="Z1947" s="27" t="str">
        <f t="shared" si="1080"/>
        <v/>
      </c>
      <c r="AA1947" s="2" t="str">
        <f>IF(F1947="","",COUNTA($F$3:F1947))</f>
        <v/>
      </c>
      <c r="AB1947" s="3" t="str">
        <f>IF(F1947="","",IFERROR(IF(F1947&lt;&gt;"",IFERROR(INDEX(設定!$C$3:$C$303,MATCH(F1947,設定!$C$3:$C$303,0),0),INDEX(設定!$C$3:$C$303,MATCH("*"&amp;F1947&amp;"*",設定!$C$3:$C$303,0),0)),""),"エラー"))</f>
        <v/>
      </c>
      <c r="AC1947" s="2" t="str">
        <f>IF(G1947="","",COUNTA($G$3:G1947))</f>
        <v/>
      </c>
      <c r="AD1947" s="3" t="str">
        <f>IF(G1947="","",IFERROR(IF(G1947&lt;&gt;"",IFERROR(INDEX(設定!$C$3:$C$303,MATCH(G1947,設定!$C$3:$C$303,0),0),INDEX(設定!$C$3:$C$303,MATCH("*"&amp;G1947&amp;"*",設定!$C$3:$C$303,0),0)),""),"エラー"))</f>
        <v/>
      </c>
      <c r="AE1947" s="3" t="str">
        <f>IFERROR(IF(AB1947="",IF(AND(H1947&lt;&gt;"",F1947=""),INDEX(AB$3:AB1947,MATCH(MAX(AA$3:AA1947),AA$3:AA1947,0),0),""),AB1947),"")</f>
        <v/>
      </c>
      <c r="AF1947" s="3" t="str">
        <f>IFERROR(IF(AD1947="",IF(AND(H1947&lt;&gt;"",G1947=""),INDEX(AD$3:AD1947,MATCH(MAX(AC$3:AC1947),AC$3:AC1947,0),0),""),AD1947),"")</f>
        <v/>
      </c>
      <c r="AG1947" s="2" t="str">
        <f>IF(AH1947="","",IF(OR(AH1947=AH1946,AH1947=AH1948),IF(AND(E1947="",AB1947="",AG1946&lt;&gt;""),MAX($AG$3:AG1946),MAX($AG$3:AG1946)+1),IF(AH1946=AH1947,AG1946,MAX($AG$3:AG1946)+1)))</f>
        <v/>
      </c>
      <c r="AH1947" s="12" t="str">
        <f t="shared" si="1081"/>
        <v/>
      </c>
      <c r="AI1947" s="12" t="str">
        <f t="shared" si="1082"/>
        <v/>
      </c>
      <c r="AJ1947" s="13" t="str">
        <f t="shared" si="1083"/>
        <v/>
      </c>
      <c r="AK1947" s="13" t="str">
        <f t="shared" si="1084"/>
        <v/>
      </c>
      <c r="AL1947" s="13" t="str">
        <f>IF(OR(AJ1947="",COUNTIF($AH$3:AH1947,AH1947)&lt;&gt;COUNTIF(AH$3:AH$100002,AH1947)),"",SUMIF(AH$3:AH$100002,AH1947,AJ$3:AJ$100002))</f>
        <v/>
      </c>
      <c r="AM1947" s="13" t="str">
        <f>IF(OR(AK1947="",COUNTIF($AH$3:AH1947,AH1947)&lt;&gt;COUNTIF(AH$3:AH$100002,AH1947)),"",SUMIF(AH$3:AH$100002,AH1947,AK$3:AK$100002))</f>
        <v/>
      </c>
      <c r="AO1947" s="13" t="str">
        <f t="shared" si="1111"/>
        <v/>
      </c>
      <c r="AP1947" s="13" t="str">
        <f t="shared" si="1111"/>
        <v/>
      </c>
      <c r="AQ1947" s="13" t="str">
        <f t="shared" si="1111"/>
        <v/>
      </c>
      <c r="AR1947" s="13" t="str">
        <f t="shared" si="1111"/>
        <v/>
      </c>
      <c r="AS1947" s="13" t="str">
        <f t="shared" si="1111"/>
        <v/>
      </c>
      <c r="AT1947" s="13" t="str">
        <f t="shared" si="1111"/>
        <v/>
      </c>
      <c r="AU1947" s="13" t="str">
        <f t="shared" si="1111"/>
        <v/>
      </c>
      <c r="AV1947" s="13" t="str">
        <f t="shared" si="1110"/>
        <v/>
      </c>
      <c r="AW1947" s="86" t="str">
        <f t="shared" si="1085"/>
        <v/>
      </c>
      <c r="AX1947" s="59" t="str">
        <f t="shared" si="1086"/>
        <v/>
      </c>
      <c r="AY1947" s="63" t="str">
        <f>IF(OR($BR1947="",BH1947=""),"",COUNT($BR$3:$BR1947))</f>
        <v/>
      </c>
      <c r="AZ1947" s="13" t="str">
        <f>IF(OR($BR1947="",BI1947=""),"",COUNT($BR$3:$BR1947))</f>
        <v/>
      </c>
      <c r="BA1947" s="13" t="str">
        <f>IF(OR($BR1947="",BJ1947=""),"",COUNT($BR$3:$BR1947))</f>
        <v/>
      </c>
      <c r="BB1947" s="13" t="str">
        <f>IF(OR($BR1947="",BK1947=""),"",COUNT($BR$3:$BR1947))</f>
        <v/>
      </c>
      <c r="BC1947" s="13" t="str">
        <f>IF(OR($BR1947="",BL1947=""),"",COUNT($BR$3:$BR1947))</f>
        <v/>
      </c>
      <c r="BD1947" s="13" t="str">
        <f>IF(OR($BR1947="",BM1947=""),"",COUNT($BR$3:$BR1947))</f>
        <v/>
      </c>
      <c r="BE1947" s="13" t="str">
        <f>IF(OR($BR1947="",BN1947=""),"",COUNT($BR$3:$BR1947))</f>
        <v/>
      </c>
      <c r="BF1947" s="13" t="str">
        <f>IF(OR($BR1947="",BO1947=""),"",COUNT($BR$3:$BR1947))</f>
        <v/>
      </c>
      <c r="BG1947" s="66" t="str">
        <f>IF(Z1947="","",COUNT($Z$3:Z1947))</f>
        <v/>
      </c>
      <c r="BH1947" s="13" t="str">
        <f>IF(AO1947="","",IF(AO1947=BH$2,(SUMIF($BV$3:$BV1947,BH$2,$BW$3:$BW1947)-SUMIF($BX$3:$BX1947,BH$2,$BY$3:$BY1947))*AO$1,""))</f>
        <v/>
      </c>
      <c r="BI1947" s="13" t="str">
        <f>IF(AP1947="","",IF(AP1947=BI$2,(SUMIF($BV$3:$BV1947,BI$2,$BW$3:$BW1947)-SUMIF($BX$3:$BX1947,BI$2,$BY$3:$BY1947))*AP$1,""))</f>
        <v/>
      </c>
      <c r="BJ1947" s="13" t="str">
        <f>IF(AQ1947="","",IF(AQ1947=BJ$2,(SUMIF($BV$3:$BV1947,BJ$2,$BW$3:$BW1947)-SUMIF($BX$3:$BX1947,BJ$2,$BY$3:$BY1947))*AQ$1,""))</f>
        <v/>
      </c>
      <c r="BK1947" s="13" t="str">
        <f>IF(AR1947="","",IF(AR1947=BK$2,(SUMIF($BV$3:$BV1947,BK$2,$BW$3:$BW1947)-SUMIF($BX$3:$BX1947,BK$2,$BY$3:$BY1947))*AR$1,""))</f>
        <v/>
      </c>
      <c r="BL1947" s="13" t="str">
        <f>IF(AS1947="","",IF(AS1947=BL$2,(SUMIF($BV$3:$BV1947,BL$2,$BW$3:$BW1947)-SUMIF($BX$3:$BX1947,BL$2,$BY$3:$BY1947))*AS$1,""))</f>
        <v/>
      </c>
      <c r="BM1947" s="13" t="str">
        <f>IF(AT1947="","",IF(AT1947=BM$2,(SUMIF($BV$3:$BV1947,BM$2,$BW$3:$BW1947)-SUMIF($BX$3:$BX1947,BM$2,$BY$3:$BY1947))*AT$1,""))</f>
        <v/>
      </c>
      <c r="BN1947" s="13" t="str">
        <f>IF(AU1947="","",IF(AU1947=BN$2,(SUMIF($BV$3:$BV1947,BN$2,$BW$3:$BW1947)-SUMIF($BX$3:$BX1947,BN$2,$BY$3:$BY1947))*AU$1,""))</f>
        <v/>
      </c>
      <c r="BO1947" s="13" t="str">
        <f>IF(AV1947="","",IF(AV1947=BO$2,(SUMIF($BV$3:$BV1947,BO$2,$BW$3:$BW1947)-SUMIF($BX$3:$BX1947,BO$2,$BY$3:$BY1947))*AV$1,""))</f>
        <v/>
      </c>
      <c r="BP1947" s="69"/>
      <c r="BQ1947" s="13" t="str">
        <f t="shared" si="1087"/>
        <v/>
      </c>
      <c r="BR1947" s="75" t="str">
        <f t="shared" si="1088"/>
        <v/>
      </c>
      <c r="BS1947" s="33" t="str">
        <f t="shared" si="1089"/>
        <v/>
      </c>
      <c r="BT1947" s="42" t="str">
        <f t="shared" si="1090"/>
        <v/>
      </c>
      <c r="BU1947" s="38" t="str">
        <f t="shared" si="1091"/>
        <v/>
      </c>
      <c r="BV1947" s="30" t="str">
        <f t="shared" si="1092"/>
        <v/>
      </c>
      <c r="BW1947" s="36" t="str">
        <f t="shared" si="1093"/>
        <v/>
      </c>
      <c r="BX1947" s="36" t="str">
        <f t="shared" si="1094"/>
        <v/>
      </c>
      <c r="BY1947" s="45" t="str">
        <f t="shared" si="1095"/>
        <v/>
      </c>
      <c r="BZ1947" s="12" t="str">
        <f t="shared" si="1096"/>
        <v/>
      </c>
      <c r="CA1947" s="47" t="str">
        <f t="shared" si="1097"/>
        <v/>
      </c>
      <c r="CB1947" s="32" t="str">
        <f t="shared" si="1098"/>
        <v/>
      </c>
      <c r="CC1947" s="32" t="str">
        <f t="shared" si="1099"/>
        <v/>
      </c>
      <c r="CD1947" s="32" t="str">
        <f t="shared" si="1100"/>
        <v/>
      </c>
      <c r="CE1947" s="48"/>
      <c r="CF1947" s="32" t="str">
        <f t="shared" si="1107"/>
        <v/>
      </c>
      <c r="CG1947" s="32" t="str">
        <f t="shared" si="1101"/>
        <v/>
      </c>
      <c r="CH1947" s="48"/>
    </row>
    <row r="1948" spans="2:86" ht="30" customHeight="1" x14ac:dyDescent="0.2">
      <c r="B1948" s="155"/>
      <c r="C1948" s="117"/>
      <c r="D1948" s="53"/>
      <c r="E1948" s="68"/>
      <c r="F1948" s="54"/>
      <c r="G1948" s="54"/>
      <c r="H1948" s="55"/>
      <c r="I1948" s="71"/>
      <c r="J1948" s="73"/>
      <c r="K1948" s="56"/>
      <c r="L1948" s="76" t="str">
        <f t="shared" si="1078"/>
        <v/>
      </c>
      <c r="M1948" s="77" t="str">
        <f t="shared" si="1079"/>
        <v/>
      </c>
      <c r="N1948" s="130" t="str">
        <f t="shared" si="1106"/>
        <v/>
      </c>
      <c r="O1948" s="131" t="str">
        <f t="shared" si="1109"/>
        <v/>
      </c>
      <c r="P1948" s="131" t="str">
        <f t="shared" si="1109"/>
        <v/>
      </c>
      <c r="Q1948" s="131" t="str">
        <f t="shared" si="1109"/>
        <v/>
      </c>
      <c r="R1948" s="131" t="str">
        <f t="shared" si="1109"/>
        <v/>
      </c>
      <c r="S1948" s="131" t="str">
        <f t="shared" si="1109"/>
        <v/>
      </c>
      <c r="T1948" s="131" t="str">
        <f t="shared" si="1109"/>
        <v/>
      </c>
      <c r="U1948" s="131" t="str">
        <f t="shared" si="1109"/>
        <v/>
      </c>
      <c r="V1948" s="14"/>
      <c r="W1948" s="17" t="str">
        <f>IF(C1948="",IF(OR(AND($H1948&lt;&gt;"",C1948=""),AND($F1947=$F1948,$AK1948&lt;&gt;""),COUNTA($H$3:$H$100002)&gt;COUNTA($H$3:$H1948),$AE1948&lt;&gt;""),W1947,""),C1948)</f>
        <v/>
      </c>
      <c r="X1948" s="17" t="str">
        <f>IF(D1948="",IF(OR(AND($H1948&lt;&gt;"",D1948=""),AND($F1947=$F1948,$AK1948&lt;&gt;""),COUNTA($H$3:$H$100002)&gt;COUNTA($H$3:$H1948),$AE1948&lt;&gt;""),X1947,""),D1948)</f>
        <v/>
      </c>
      <c r="Y1948" s="17" t="str">
        <f>IF(E1948="",IF(OR(AND($H1948&lt;&gt;"",E1948=""),AND($F1947=$F1948,$AK1948&lt;&gt;""),COUNTA($H$3:$H$100002)&gt;COUNTA($H$3:$H1948),$AE1948&lt;&gt;""),Y1947,""),E1948)</f>
        <v/>
      </c>
      <c r="Z1948" s="27" t="str">
        <f t="shared" si="1080"/>
        <v/>
      </c>
      <c r="AA1948" s="2" t="str">
        <f>IF(F1948="","",COUNTA($F$3:F1948))</f>
        <v/>
      </c>
      <c r="AB1948" s="3" t="str">
        <f>IF(F1948="","",IFERROR(IF(F1948&lt;&gt;"",IFERROR(INDEX(設定!$C$3:$C$303,MATCH(F1948,設定!$C$3:$C$303,0),0),INDEX(設定!$C$3:$C$303,MATCH("*"&amp;F1948&amp;"*",設定!$C$3:$C$303,0),0)),""),"エラー"))</f>
        <v/>
      </c>
      <c r="AC1948" s="2" t="str">
        <f>IF(G1948="","",COUNTA($G$3:G1948))</f>
        <v/>
      </c>
      <c r="AD1948" s="3" t="str">
        <f>IF(G1948="","",IFERROR(IF(G1948&lt;&gt;"",IFERROR(INDEX(設定!$C$3:$C$303,MATCH(G1948,設定!$C$3:$C$303,0),0),INDEX(設定!$C$3:$C$303,MATCH("*"&amp;G1948&amp;"*",設定!$C$3:$C$303,0),0)),""),"エラー"))</f>
        <v/>
      </c>
      <c r="AE1948" s="3" t="str">
        <f>IFERROR(IF(AB1948="",IF(AND(H1948&lt;&gt;"",F1948=""),INDEX(AB$3:AB1948,MATCH(MAX(AA$3:AA1948),AA$3:AA1948,0),0),""),AB1948),"")</f>
        <v/>
      </c>
      <c r="AF1948" s="3" t="str">
        <f>IFERROR(IF(AD1948="",IF(AND(H1948&lt;&gt;"",G1948=""),INDEX(AD$3:AD1948,MATCH(MAX(AC$3:AC1948),AC$3:AC1948,0),0),""),AD1948),"")</f>
        <v/>
      </c>
      <c r="AG1948" s="2" t="str">
        <f>IF(AH1948="","",IF(OR(AH1948=AH1947,AH1948=AH1949),IF(AND(E1948="",AB1948="",AG1947&lt;&gt;""),MAX($AG$3:AG1947),MAX($AG$3:AG1947)+1),IF(AH1947=AH1948,AG1947,MAX($AG$3:AG1947)+1)))</f>
        <v/>
      </c>
      <c r="AH1948" s="12" t="str">
        <f t="shared" si="1081"/>
        <v/>
      </c>
      <c r="AI1948" s="12" t="str">
        <f t="shared" si="1082"/>
        <v/>
      </c>
      <c r="AJ1948" s="13" t="str">
        <f t="shared" si="1083"/>
        <v/>
      </c>
      <c r="AK1948" s="13" t="str">
        <f t="shared" si="1084"/>
        <v/>
      </c>
      <c r="AL1948" s="13" t="str">
        <f>IF(OR(AJ1948="",COUNTIF($AH$3:AH1948,AH1948)&lt;&gt;COUNTIF(AH$3:AH$100002,AH1948)),"",SUMIF(AH$3:AH$100002,AH1948,AJ$3:AJ$100002))</f>
        <v/>
      </c>
      <c r="AM1948" s="13" t="str">
        <f>IF(OR(AK1948="",COUNTIF($AH$3:AH1948,AH1948)&lt;&gt;COUNTIF(AH$3:AH$100002,AH1948)),"",SUMIF(AH$3:AH$100002,AH1948,AK$3:AK$100002))</f>
        <v/>
      </c>
      <c r="AO1948" s="13" t="str">
        <f t="shared" si="1111"/>
        <v/>
      </c>
      <c r="AP1948" s="13" t="str">
        <f t="shared" si="1111"/>
        <v/>
      </c>
      <c r="AQ1948" s="13" t="str">
        <f t="shared" si="1111"/>
        <v/>
      </c>
      <c r="AR1948" s="13" t="str">
        <f t="shared" si="1111"/>
        <v/>
      </c>
      <c r="AS1948" s="13" t="str">
        <f t="shared" si="1111"/>
        <v/>
      </c>
      <c r="AT1948" s="13" t="str">
        <f t="shared" si="1111"/>
        <v/>
      </c>
      <c r="AU1948" s="13" t="str">
        <f t="shared" si="1111"/>
        <v/>
      </c>
      <c r="AV1948" s="13" t="str">
        <f t="shared" si="1110"/>
        <v/>
      </c>
      <c r="AW1948" s="86" t="str">
        <f t="shared" si="1085"/>
        <v/>
      </c>
      <c r="AX1948" s="59" t="str">
        <f t="shared" si="1086"/>
        <v/>
      </c>
      <c r="AY1948" s="63" t="str">
        <f>IF(OR($BR1948="",BH1948=""),"",COUNT($BR$3:$BR1948))</f>
        <v/>
      </c>
      <c r="AZ1948" s="13" t="str">
        <f>IF(OR($BR1948="",BI1948=""),"",COUNT($BR$3:$BR1948))</f>
        <v/>
      </c>
      <c r="BA1948" s="13" t="str">
        <f>IF(OR($BR1948="",BJ1948=""),"",COUNT($BR$3:$BR1948))</f>
        <v/>
      </c>
      <c r="BB1948" s="13" t="str">
        <f>IF(OR($BR1948="",BK1948=""),"",COUNT($BR$3:$BR1948))</f>
        <v/>
      </c>
      <c r="BC1948" s="13" t="str">
        <f>IF(OR($BR1948="",BL1948=""),"",COUNT($BR$3:$BR1948))</f>
        <v/>
      </c>
      <c r="BD1948" s="13" t="str">
        <f>IF(OR($BR1948="",BM1948=""),"",COUNT($BR$3:$BR1948))</f>
        <v/>
      </c>
      <c r="BE1948" s="13" t="str">
        <f>IF(OR($BR1948="",BN1948=""),"",COUNT($BR$3:$BR1948))</f>
        <v/>
      </c>
      <c r="BF1948" s="13" t="str">
        <f>IF(OR($BR1948="",BO1948=""),"",COUNT($BR$3:$BR1948))</f>
        <v/>
      </c>
      <c r="BG1948" s="66" t="str">
        <f>IF(Z1948="","",COUNT($Z$3:Z1948))</f>
        <v/>
      </c>
      <c r="BH1948" s="13" t="str">
        <f>IF(AO1948="","",IF(AO1948=BH$2,(SUMIF($BV$3:$BV1948,BH$2,$BW$3:$BW1948)-SUMIF($BX$3:$BX1948,BH$2,$BY$3:$BY1948))*AO$1,""))</f>
        <v/>
      </c>
      <c r="BI1948" s="13" t="str">
        <f>IF(AP1948="","",IF(AP1948=BI$2,(SUMIF($BV$3:$BV1948,BI$2,$BW$3:$BW1948)-SUMIF($BX$3:$BX1948,BI$2,$BY$3:$BY1948))*AP$1,""))</f>
        <v/>
      </c>
      <c r="BJ1948" s="13" t="str">
        <f>IF(AQ1948="","",IF(AQ1948=BJ$2,(SUMIF($BV$3:$BV1948,BJ$2,$BW$3:$BW1948)-SUMIF($BX$3:$BX1948,BJ$2,$BY$3:$BY1948))*AQ$1,""))</f>
        <v/>
      </c>
      <c r="BK1948" s="13" t="str">
        <f>IF(AR1948="","",IF(AR1948=BK$2,(SUMIF($BV$3:$BV1948,BK$2,$BW$3:$BW1948)-SUMIF($BX$3:$BX1948,BK$2,$BY$3:$BY1948))*AR$1,""))</f>
        <v/>
      </c>
      <c r="BL1948" s="13" t="str">
        <f>IF(AS1948="","",IF(AS1948=BL$2,(SUMIF($BV$3:$BV1948,BL$2,$BW$3:$BW1948)-SUMIF($BX$3:$BX1948,BL$2,$BY$3:$BY1948))*AS$1,""))</f>
        <v/>
      </c>
      <c r="BM1948" s="13" t="str">
        <f>IF(AT1948="","",IF(AT1948=BM$2,(SUMIF($BV$3:$BV1948,BM$2,$BW$3:$BW1948)-SUMIF($BX$3:$BX1948,BM$2,$BY$3:$BY1948))*AT$1,""))</f>
        <v/>
      </c>
      <c r="BN1948" s="13" t="str">
        <f>IF(AU1948="","",IF(AU1948=BN$2,(SUMIF($BV$3:$BV1948,BN$2,$BW$3:$BW1948)-SUMIF($BX$3:$BX1948,BN$2,$BY$3:$BY1948))*AU$1,""))</f>
        <v/>
      </c>
      <c r="BO1948" s="13" t="str">
        <f>IF(AV1948="","",IF(AV1948=BO$2,(SUMIF($BV$3:$BV1948,BO$2,$BW$3:$BW1948)-SUMIF($BX$3:$BX1948,BO$2,$BY$3:$BY1948))*AV$1,""))</f>
        <v/>
      </c>
      <c r="BP1948" s="69"/>
      <c r="BQ1948" s="13" t="str">
        <f t="shared" si="1087"/>
        <v/>
      </c>
      <c r="BR1948" s="75" t="str">
        <f t="shared" si="1088"/>
        <v/>
      </c>
      <c r="BS1948" s="33" t="str">
        <f t="shared" si="1089"/>
        <v/>
      </c>
      <c r="BT1948" s="42" t="str">
        <f t="shared" si="1090"/>
        <v/>
      </c>
      <c r="BU1948" s="38" t="str">
        <f t="shared" si="1091"/>
        <v/>
      </c>
      <c r="BV1948" s="30" t="str">
        <f t="shared" si="1092"/>
        <v/>
      </c>
      <c r="BW1948" s="36" t="str">
        <f t="shared" si="1093"/>
        <v/>
      </c>
      <c r="BX1948" s="36" t="str">
        <f t="shared" si="1094"/>
        <v/>
      </c>
      <c r="BY1948" s="45" t="str">
        <f t="shared" si="1095"/>
        <v/>
      </c>
      <c r="BZ1948" s="12" t="str">
        <f t="shared" si="1096"/>
        <v/>
      </c>
      <c r="CA1948" s="47" t="str">
        <f t="shared" si="1097"/>
        <v/>
      </c>
      <c r="CB1948" s="32" t="str">
        <f t="shared" si="1098"/>
        <v/>
      </c>
      <c r="CC1948" s="32" t="str">
        <f t="shared" si="1099"/>
        <v/>
      </c>
      <c r="CD1948" s="32" t="str">
        <f t="shared" si="1100"/>
        <v/>
      </c>
      <c r="CE1948" s="48"/>
      <c r="CF1948" s="32" t="str">
        <f t="shared" si="1107"/>
        <v/>
      </c>
      <c r="CG1948" s="32" t="str">
        <f t="shared" si="1101"/>
        <v/>
      </c>
      <c r="CH1948" s="48"/>
    </row>
    <row r="1949" spans="2:86" ht="30" customHeight="1" x14ac:dyDescent="0.2">
      <c r="B1949" s="155"/>
      <c r="C1949" s="117"/>
      <c r="D1949" s="53"/>
      <c r="E1949" s="68"/>
      <c r="F1949" s="54"/>
      <c r="G1949" s="54"/>
      <c r="H1949" s="55"/>
      <c r="I1949" s="71"/>
      <c r="J1949" s="73"/>
      <c r="K1949" s="56"/>
      <c r="L1949" s="76" t="str">
        <f t="shared" si="1078"/>
        <v/>
      </c>
      <c r="M1949" s="77" t="str">
        <f t="shared" si="1079"/>
        <v/>
      </c>
      <c r="N1949" s="130" t="str">
        <f t="shared" si="1106"/>
        <v/>
      </c>
      <c r="O1949" s="131" t="str">
        <f t="shared" si="1109"/>
        <v/>
      </c>
      <c r="P1949" s="131" t="str">
        <f t="shared" si="1109"/>
        <v/>
      </c>
      <c r="Q1949" s="131" t="str">
        <f t="shared" si="1109"/>
        <v/>
      </c>
      <c r="R1949" s="131" t="str">
        <f t="shared" si="1109"/>
        <v/>
      </c>
      <c r="S1949" s="131" t="str">
        <f t="shared" si="1109"/>
        <v/>
      </c>
      <c r="T1949" s="131" t="str">
        <f t="shared" si="1109"/>
        <v/>
      </c>
      <c r="U1949" s="131" t="str">
        <f t="shared" si="1109"/>
        <v/>
      </c>
      <c r="V1949" s="14"/>
      <c r="W1949" s="17" t="str">
        <f>IF(C1949="",IF(OR(AND($H1949&lt;&gt;"",C1949=""),AND($F1948=$F1949,$AK1949&lt;&gt;""),COUNTA($H$3:$H$100002)&gt;COUNTA($H$3:$H1949),$AE1949&lt;&gt;""),W1948,""),C1949)</f>
        <v/>
      </c>
      <c r="X1949" s="17" t="str">
        <f>IF(D1949="",IF(OR(AND($H1949&lt;&gt;"",D1949=""),AND($F1948=$F1949,$AK1949&lt;&gt;""),COUNTA($H$3:$H$100002)&gt;COUNTA($H$3:$H1949),$AE1949&lt;&gt;""),X1948,""),D1949)</f>
        <v/>
      </c>
      <c r="Y1949" s="17" t="str">
        <f>IF(E1949="",IF(OR(AND($H1949&lt;&gt;"",E1949=""),AND($F1948=$F1949,$AK1949&lt;&gt;""),COUNTA($H$3:$H$100002)&gt;COUNTA($H$3:$H1949),$AE1949&lt;&gt;""),Y1948,""),E1949)</f>
        <v/>
      </c>
      <c r="Z1949" s="27" t="str">
        <f t="shared" si="1080"/>
        <v/>
      </c>
      <c r="AA1949" s="2" t="str">
        <f>IF(F1949="","",COUNTA($F$3:F1949))</f>
        <v/>
      </c>
      <c r="AB1949" s="3" t="str">
        <f>IF(F1949="","",IFERROR(IF(F1949&lt;&gt;"",IFERROR(INDEX(設定!$C$3:$C$303,MATCH(F1949,設定!$C$3:$C$303,0),0),INDEX(設定!$C$3:$C$303,MATCH("*"&amp;F1949&amp;"*",設定!$C$3:$C$303,0),0)),""),"エラー"))</f>
        <v/>
      </c>
      <c r="AC1949" s="2" t="str">
        <f>IF(G1949="","",COUNTA($G$3:G1949))</f>
        <v/>
      </c>
      <c r="AD1949" s="3" t="str">
        <f>IF(G1949="","",IFERROR(IF(G1949&lt;&gt;"",IFERROR(INDEX(設定!$C$3:$C$303,MATCH(G1949,設定!$C$3:$C$303,0),0),INDEX(設定!$C$3:$C$303,MATCH("*"&amp;G1949&amp;"*",設定!$C$3:$C$303,0),0)),""),"エラー"))</f>
        <v/>
      </c>
      <c r="AE1949" s="3" t="str">
        <f>IFERROR(IF(AB1949="",IF(AND(H1949&lt;&gt;"",F1949=""),INDEX(AB$3:AB1949,MATCH(MAX(AA$3:AA1949),AA$3:AA1949,0),0),""),AB1949),"")</f>
        <v/>
      </c>
      <c r="AF1949" s="3" t="str">
        <f>IFERROR(IF(AD1949="",IF(AND(H1949&lt;&gt;"",G1949=""),INDEX(AD$3:AD1949,MATCH(MAX(AC$3:AC1949),AC$3:AC1949,0),0),""),AD1949),"")</f>
        <v/>
      </c>
      <c r="AG1949" s="2" t="str">
        <f>IF(AH1949="","",IF(OR(AH1949=AH1948,AH1949=AH1950),IF(AND(E1949="",AB1949="",AG1948&lt;&gt;""),MAX($AG$3:AG1948),MAX($AG$3:AG1948)+1),IF(AH1948=AH1949,AG1948,MAX($AG$3:AG1948)+1)))</f>
        <v/>
      </c>
      <c r="AH1949" s="12" t="str">
        <f t="shared" si="1081"/>
        <v/>
      </c>
      <c r="AI1949" s="12" t="str">
        <f t="shared" si="1082"/>
        <v/>
      </c>
      <c r="AJ1949" s="13" t="str">
        <f t="shared" si="1083"/>
        <v/>
      </c>
      <c r="AK1949" s="13" t="str">
        <f t="shared" si="1084"/>
        <v/>
      </c>
      <c r="AL1949" s="13" t="str">
        <f>IF(OR(AJ1949="",COUNTIF($AH$3:AH1949,AH1949)&lt;&gt;COUNTIF(AH$3:AH$100002,AH1949)),"",SUMIF(AH$3:AH$100002,AH1949,AJ$3:AJ$100002))</f>
        <v/>
      </c>
      <c r="AM1949" s="13" t="str">
        <f>IF(OR(AK1949="",COUNTIF($AH$3:AH1949,AH1949)&lt;&gt;COUNTIF(AH$3:AH$100002,AH1949)),"",SUMIF(AH$3:AH$100002,AH1949,AK$3:AK$100002))</f>
        <v/>
      </c>
      <c r="AO1949" s="13" t="str">
        <f t="shared" si="1111"/>
        <v/>
      </c>
      <c r="AP1949" s="13" t="str">
        <f t="shared" si="1111"/>
        <v/>
      </c>
      <c r="AQ1949" s="13" t="str">
        <f t="shared" si="1111"/>
        <v/>
      </c>
      <c r="AR1949" s="13" t="str">
        <f t="shared" si="1111"/>
        <v/>
      </c>
      <c r="AS1949" s="13" t="str">
        <f t="shared" si="1111"/>
        <v/>
      </c>
      <c r="AT1949" s="13" t="str">
        <f t="shared" si="1111"/>
        <v/>
      </c>
      <c r="AU1949" s="13" t="str">
        <f t="shared" si="1111"/>
        <v/>
      </c>
      <c r="AV1949" s="13" t="str">
        <f t="shared" si="1110"/>
        <v/>
      </c>
      <c r="AW1949" s="86" t="str">
        <f t="shared" si="1085"/>
        <v/>
      </c>
      <c r="AX1949" s="59" t="str">
        <f t="shared" si="1086"/>
        <v/>
      </c>
      <c r="AY1949" s="63" t="str">
        <f>IF(OR($BR1949="",BH1949=""),"",COUNT($BR$3:$BR1949))</f>
        <v/>
      </c>
      <c r="AZ1949" s="13" t="str">
        <f>IF(OR($BR1949="",BI1949=""),"",COUNT($BR$3:$BR1949))</f>
        <v/>
      </c>
      <c r="BA1949" s="13" t="str">
        <f>IF(OR($BR1949="",BJ1949=""),"",COUNT($BR$3:$BR1949))</f>
        <v/>
      </c>
      <c r="BB1949" s="13" t="str">
        <f>IF(OR($BR1949="",BK1949=""),"",COUNT($BR$3:$BR1949))</f>
        <v/>
      </c>
      <c r="BC1949" s="13" t="str">
        <f>IF(OR($BR1949="",BL1949=""),"",COUNT($BR$3:$BR1949))</f>
        <v/>
      </c>
      <c r="BD1949" s="13" t="str">
        <f>IF(OR($BR1949="",BM1949=""),"",COUNT($BR$3:$BR1949))</f>
        <v/>
      </c>
      <c r="BE1949" s="13" t="str">
        <f>IF(OR($BR1949="",BN1949=""),"",COUNT($BR$3:$BR1949))</f>
        <v/>
      </c>
      <c r="BF1949" s="13" t="str">
        <f>IF(OR($BR1949="",BO1949=""),"",COUNT($BR$3:$BR1949))</f>
        <v/>
      </c>
      <c r="BG1949" s="66" t="str">
        <f>IF(Z1949="","",COUNT($Z$3:Z1949))</f>
        <v/>
      </c>
      <c r="BH1949" s="13" t="str">
        <f>IF(AO1949="","",IF(AO1949=BH$2,(SUMIF($BV$3:$BV1949,BH$2,$BW$3:$BW1949)-SUMIF($BX$3:$BX1949,BH$2,$BY$3:$BY1949))*AO$1,""))</f>
        <v/>
      </c>
      <c r="BI1949" s="13" t="str">
        <f>IF(AP1949="","",IF(AP1949=BI$2,(SUMIF($BV$3:$BV1949,BI$2,$BW$3:$BW1949)-SUMIF($BX$3:$BX1949,BI$2,$BY$3:$BY1949))*AP$1,""))</f>
        <v/>
      </c>
      <c r="BJ1949" s="13" t="str">
        <f>IF(AQ1949="","",IF(AQ1949=BJ$2,(SUMIF($BV$3:$BV1949,BJ$2,$BW$3:$BW1949)-SUMIF($BX$3:$BX1949,BJ$2,$BY$3:$BY1949))*AQ$1,""))</f>
        <v/>
      </c>
      <c r="BK1949" s="13" t="str">
        <f>IF(AR1949="","",IF(AR1949=BK$2,(SUMIF($BV$3:$BV1949,BK$2,$BW$3:$BW1949)-SUMIF($BX$3:$BX1949,BK$2,$BY$3:$BY1949))*AR$1,""))</f>
        <v/>
      </c>
      <c r="BL1949" s="13" t="str">
        <f>IF(AS1949="","",IF(AS1949=BL$2,(SUMIF($BV$3:$BV1949,BL$2,$BW$3:$BW1949)-SUMIF($BX$3:$BX1949,BL$2,$BY$3:$BY1949))*AS$1,""))</f>
        <v/>
      </c>
      <c r="BM1949" s="13" t="str">
        <f>IF(AT1949="","",IF(AT1949=BM$2,(SUMIF($BV$3:$BV1949,BM$2,$BW$3:$BW1949)-SUMIF($BX$3:$BX1949,BM$2,$BY$3:$BY1949))*AT$1,""))</f>
        <v/>
      </c>
      <c r="BN1949" s="13" t="str">
        <f>IF(AU1949="","",IF(AU1949=BN$2,(SUMIF($BV$3:$BV1949,BN$2,$BW$3:$BW1949)-SUMIF($BX$3:$BX1949,BN$2,$BY$3:$BY1949))*AU$1,""))</f>
        <v/>
      </c>
      <c r="BO1949" s="13" t="str">
        <f>IF(AV1949="","",IF(AV1949=BO$2,(SUMIF($BV$3:$BV1949,BO$2,$BW$3:$BW1949)-SUMIF($BX$3:$BX1949,BO$2,$BY$3:$BY1949))*AV$1,""))</f>
        <v/>
      </c>
      <c r="BP1949" s="69"/>
      <c r="BQ1949" s="13" t="str">
        <f t="shared" si="1087"/>
        <v/>
      </c>
      <c r="BR1949" s="75" t="str">
        <f t="shared" si="1088"/>
        <v/>
      </c>
      <c r="BS1949" s="33" t="str">
        <f t="shared" si="1089"/>
        <v/>
      </c>
      <c r="BT1949" s="42" t="str">
        <f t="shared" si="1090"/>
        <v/>
      </c>
      <c r="BU1949" s="38" t="str">
        <f t="shared" si="1091"/>
        <v/>
      </c>
      <c r="BV1949" s="30" t="str">
        <f t="shared" si="1092"/>
        <v/>
      </c>
      <c r="BW1949" s="36" t="str">
        <f t="shared" si="1093"/>
        <v/>
      </c>
      <c r="BX1949" s="36" t="str">
        <f t="shared" si="1094"/>
        <v/>
      </c>
      <c r="BY1949" s="45" t="str">
        <f t="shared" si="1095"/>
        <v/>
      </c>
      <c r="BZ1949" s="12" t="str">
        <f t="shared" si="1096"/>
        <v/>
      </c>
      <c r="CA1949" s="47" t="str">
        <f t="shared" si="1097"/>
        <v/>
      </c>
      <c r="CB1949" s="32" t="str">
        <f t="shared" si="1098"/>
        <v/>
      </c>
      <c r="CC1949" s="32" t="str">
        <f t="shared" si="1099"/>
        <v/>
      </c>
      <c r="CD1949" s="32" t="str">
        <f t="shared" si="1100"/>
        <v/>
      </c>
      <c r="CE1949" s="48"/>
      <c r="CF1949" s="32" t="str">
        <f t="shared" si="1107"/>
        <v/>
      </c>
      <c r="CG1949" s="32" t="str">
        <f t="shared" si="1101"/>
        <v/>
      </c>
      <c r="CH1949" s="48"/>
    </row>
    <row r="1950" spans="2:86" ht="30" customHeight="1" x14ac:dyDescent="0.2">
      <c r="B1950" s="155"/>
      <c r="C1950" s="117"/>
      <c r="D1950" s="53"/>
      <c r="E1950" s="68"/>
      <c r="F1950" s="54"/>
      <c r="G1950" s="54"/>
      <c r="H1950" s="55"/>
      <c r="I1950" s="71"/>
      <c r="J1950" s="73"/>
      <c r="K1950" s="56"/>
      <c r="L1950" s="76" t="str">
        <f t="shared" si="1078"/>
        <v/>
      </c>
      <c r="M1950" s="77" t="str">
        <f t="shared" si="1079"/>
        <v/>
      </c>
      <c r="N1950" s="130" t="str">
        <f t="shared" si="1106"/>
        <v/>
      </c>
      <c r="O1950" s="131" t="str">
        <f t="shared" si="1109"/>
        <v/>
      </c>
      <c r="P1950" s="131" t="str">
        <f t="shared" si="1109"/>
        <v/>
      </c>
      <c r="Q1950" s="131" t="str">
        <f t="shared" si="1109"/>
        <v/>
      </c>
      <c r="R1950" s="131" t="str">
        <f t="shared" si="1109"/>
        <v/>
      </c>
      <c r="S1950" s="131" t="str">
        <f t="shared" si="1109"/>
        <v/>
      </c>
      <c r="T1950" s="131" t="str">
        <f t="shared" si="1109"/>
        <v/>
      </c>
      <c r="U1950" s="131" t="str">
        <f t="shared" si="1109"/>
        <v/>
      </c>
      <c r="V1950" s="14"/>
      <c r="W1950" s="17" t="str">
        <f>IF(C1950="",IF(OR(AND($H1950&lt;&gt;"",C1950=""),AND($F1949=$F1950,$AK1950&lt;&gt;""),COUNTA($H$3:$H$100002)&gt;COUNTA($H$3:$H1950),$AE1950&lt;&gt;""),W1949,""),C1950)</f>
        <v/>
      </c>
      <c r="X1950" s="17" t="str">
        <f>IF(D1950="",IF(OR(AND($H1950&lt;&gt;"",D1950=""),AND($F1949=$F1950,$AK1950&lt;&gt;""),COUNTA($H$3:$H$100002)&gt;COUNTA($H$3:$H1950),$AE1950&lt;&gt;""),X1949,""),D1950)</f>
        <v/>
      </c>
      <c r="Y1950" s="17" t="str">
        <f>IF(E1950="",IF(OR(AND($H1950&lt;&gt;"",E1950=""),AND($F1949=$F1950,$AK1950&lt;&gt;""),COUNTA($H$3:$H$100002)&gt;COUNTA($H$3:$H1950),$AE1950&lt;&gt;""),Y1949,""),E1950)</f>
        <v/>
      </c>
      <c r="Z1950" s="27" t="str">
        <f t="shared" si="1080"/>
        <v/>
      </c>
      <c r="AA1950" s="2" t="str">
        <f>IF(F1950="","",COUNTA($F$3:F1950))</f>
        <v/>
      </c>
      <c r="AB1950" s="3" t="str">
        <f>IF(F1950="","",IFERROR(IF(F1950&lt;&gt;"",IFERROR(INDEX(設定!$C$3:$C$303,MATCH(F1950,設定!$C$3:$C$303,0),0),INDEX(設定!$C$3:$C$303,MATCH("*"&amp;F1950&amp;"*",設定!$C$3:$C$303,0),0)),""),"エラー"))</f>
        <v/>
      </c>
      <c r="AC1950" s="2" t="str">
        <f>IF(G1950="","",COUNTA($G$3:G1950))</f>
        <v/>
      </c>
      <c r="AD1950" s="3" t="str">
        <f>IF(G1950="","",IFERROR(IF(G1950&lt;&gt;"",IFERROR(INDEX(設定!$C$3:$C$303,MATCH(G1950,設定!$C$3:$C$303,0),0),INDEX(設定!$C$3:$C$303,MATCH("*"&amp;G1950&amp;"*",設定!$C$3:$C$303,0),0)),""),"エラー"))</f>
        <v/>
      </c>
      <c r="AE1950" s="3" t="str">
        <f>IFERROR(IF(AB1950="",IF(AND(H1950&lt;&gt;"",F1950=""),INDEX(AB$3:AB1950,MATCH(MAX(AA$3:AA1950),AA$3:AA1950,0),0),""),AB1950),"")</f>
        <v/>
      </c>
      <c r="AF1950" s="3" t="str">
        <f>IFERROR(IF(AD1950="",IF(AND(H1950&lt;&gt;"",G1950=""),INDEX(AD$3:AD1950,MATCH(MAX(AC$3:AC1950),AC$3:AC1950,0),0),""),AD1950),"")</f>
        <v/>
      </c>
      <c r="AG1950" s="2" t="str">
        <f>IF(AH1950="","",IF(OR(AH1950=AH1949,AH1950=AH1951),IF(AND(E1950="",AB1950="",AG1949&lt;&gt;""),MAX($AG$3:AG1949),MAX($AG$3:AG1949)+1),IF(AH1949=AH1950,AG1949,MAX($AG$3:AG1949)+1)))</f>
        <v/>
      </c>
      <c r="AH1950" s="12" t="str">
        <f t="shared" si="1081"/>
        <v/>
      </c>
      <c r="AI1950" s="12" t="str">
        <f t="shared" si="1082"/>
        <v/>
      </c>
      <c r="AJ1950" s="13" t="str">
        <f t="shared" si="1083"/>
        <v/>
      </c>
      <c r="AK1950" s="13" t="str">
        <f t="shared" si="1084"/>
        <v/>
      </c>
      <c r="AL1950" s="13" t="str">
        <f>IF(OR(AJ1950="",COUNTIF($AH$3:AH1950,AH1950)&lt;&gt;COUNTIF(AH$3:AH$100002,AH1950)),"",SUMIF(AH$3:AH$100002,AH1950,AJ$3:AJ$100002))</f>
        <v/>
      </c>
      <c r="AM1950" s="13" t="str">
        <f>IF(OR(AK1950="",COUNTIF($AH$3:AH1950,AH1950)&lt;&gt;COUNTIF(AH$3:AH$100002,AH1950)),"",SUMIF(AH$3:AH$100002,AH1950,AK$3:AK$100002))</f>
        <v/>
      </c>
      <c r="AO1950" s="13" t="str">
        <f t="shared" si="1111"/>
        <v/>
      </c>
      <c r="AP1950" s="13" t="str">
        <f t="shared" si="1111"/>
        <v/>
      </c>
      <c r="AQ1950" s="13" t="str">
        <f t="shared" si="1111"/>
        <v/>
      </c>
      <c r="AR1950" s="13" t="str">
        <f t="shared" si="1111"/>
        <v/>
      </c>
      <c r="AS1950" s="13" t="str">
        <f t="shared" si="1111"/>
        <v/>
      </c>
      <c r="AT1950" s="13" t="str">
        <f t="shared" si="1111"/>
        <v/>
      </c>
      <c r="AU1950" s="13" t="str">
        <f t="shared" si="1111"/>
        <v/>
      </c>
      <c r="AV1950" s="13" t="str">
        <f t="shared" si="1110"/>
        <v/>
      </c>
      <c r="AW1950" s="86" t="str">
        <f t="shared" si="1085"/>
        <v/>
      </c>
      <c r="AX1950" s="59" t="str">
        <f t="shared" si="1086"/>
        <v/>
      </c>
      <c r="AY1950" s="63" t="str">
        <f>IF(OR($BR1950="",BH1950=""),"",COUNT($BR$3:$BR1950))</f>
        <v/>
      </c>
      <c r="AZ1950" s="13" t="str">
        <f>IF(OR($BR1950="",BI1950=""),"",COUNT($BR$3:$BR1950))</f>
        <v/>
      </c>
      <c r="BA1950" s="13" t="str">
        <f>IF(OR($BR1950="",BJ1950=""),"",COUNT($BR$3:$BR1950))</f>
        <v/>
      </c>
      <c r="BB1950" s="13" t="str">
        <f>IF(OR($BR1950="",BK1950=""),"",COUNT($BR$3:$BR1950))</f>
        <v/>
      </c>
      <c r="BC1950" s="13" t="str">
        <f>IF(OR($BR1950="",BL1950=""),"",COUNT($BR$3:$BR1950))</f>
        <v/>
      </c>
      <c r="BD1950" s="13" t="str">
        <f>IF(OR($BR1950="",BM1950=""),"",COUNT($BR$3:$BR1950))</f>
        <v/>
      </c>
      <c r="BE1950" s="13" t="str">
        <f>IF(OR($BR1950="",BN1950=""),"",COUNT($BR$3:$BR1950))</f>
        <v/>
      </c>
      <c r="BF1950" s="13" t="str">
        <f>IF(OR($BR1950="",BO1950=""),"",COUNT($BR$3:$BR1950))</f>
        <v/>
      </c>
      <c r="BG1950" s="66" t="str">
        <f>IF(Z1950="","",COUNT($Z$3:Z1950))</f>
        <v/>
      </c>
      <c r="BH1950" s="13" t="str">
        <f>IF(AO1950="","",IF(AO1950=BH$2,(SUMIF($BV$3:$BV1950,BH$2,$BW$3:$BW1950)-SUMIF($BX$3:$BX1950,BH$2,$BY$3:$BY1950))*AO$1,""))</f>
        <v/>
      </c>
      <c r="BI1950" s="13" t="str">
        <f>IF(AP1950="","",IF(AP1950=BI$2,(SUMIF($BV$3:$BV1950,BI$2,$BW$3:$BW1950)-SUMIF($BX$3:$BX1950,BI$2,$BY$3:$BY1950))*AP$1,""))</f>
        <v/>
      </c>
      <c r="BJ1950" s="13" t="str">
        <f>IF(AQ1950="","",IF(AQ1950=BJ$2,(SUMIF($BV$3:$BV1950,BJ$2,$BW$3:$BW1950)-SUMIF($BX$3:$BX1950,BJ$2,$BY$3:$BY1950))*AQ$1,""))</f>
        <v/>
      </c>
      <c r="BK1950" s="13" t="str">
        <f>IF(AR1950="","",IF(AR1950=BK$2,(SUMIF($BV$3:$BV1950,BK$2,$BW$3:$BW1950)-SUMIF($BX$3:$BX1950,BK$2,$BY$3:$BY1950))*AR$1,""))</f>
        <v/>
      </c>
      <c r="BL1950" s="13" t="str">
        <f>IF(AS1950="","",IF(AS1950=BL$2,(SUMIF($BV$3:$BV1950,BL$2,$BW$3:$BW1950)-SUMIF($BX$3:$BX1950,BL$2,$BY$3:$BY1950))*AS$1,""))</f>
        <v/>
      </c>
      <c r="BM1950" s="13" t="str">
        <f>IF(AT1950="","",IF(AT1950=BM$2,(SUMIF($BV$3:$BV1950,BM$2,$BW$3:$BW1950)-SUMIF($BX$3:$BX1950,BM$2,$BY$3:$BY1950))*AT$1,""))</f>
        <v/>
      </c>
      <c r="BN1950" s="13" t="str">
        <f>IF(AU1950="","",IF(AU1950=BN$2,(SUMIF($BV$3:$BV1950,BN$2,$BW$3:$BW1950)-SUMIF($BX$3:$BX1950,BN$2,$BY$3:$BY1950))*AU$1,""))</f>
        <v/>
      </c>
      <c r="BO1950" s="13" t="str">
        <f>IF(AV1950="","",IF(AV1950=BO$2,(SUMIF($BV$3:$BV1950,BO$2,$BW$3:$BW1950)-SUMIF($BX$3:$BX1950,BO$2,$BY$3:$BY1950))*AV$1,""))</f>
        <v/>
      </c>
      <c r="BP1950" s="69"/>
      <c r="BQ1950" s="13" t="str">
        <f t="shared" si="1087"/>
        <v/>
      </c>
      <c r="BR1950" s="75" t="str">
        <f t="shared" si="1088"/>
        <v/>
      </c>
      <c r="BS1950" s="33" t="str">
        <f t="shared" si="1089"/>
        <v/>
      </c>
      <c r="BT1950" s="42" t="str">
        <f t="shared" si="1090"/>
        <v/>
      </c>
      <c r="BU1950" s="38" t="str">
        <f t="shared" si="1091"/>
        <v/>
      </c>
      <c r="BV1950" s="30" t="str">
        <f t="shared" si="1092"/>
        <v/>
      </c>
      <c r="BW1950" s="36" t="str">
        <f t="shared" si="1093"/>
        <v/>
      </c>
      <c r="BX1950" s="36" t="str">
        <f t="shared" si="1094"/>
        <v/>
      </c>
      <c r="BY1950" s="45" t="str">
        <f t="shared" si="1095"/>
        <v/>
      </c>
      <c r="BZ1950" s="12" t="str">
        <f t="shared" si="1096"/>
        <v/>
      </c>
      <c r="CA1950" s="47" t="str">
        <f t="shared" si="1097"/>
        <v/>
      </c>
      <c r="CB1950" s="32" t="str">
        <f t="shared" si="1098"/>
        <v/>
      </c>
      <c r="CC1950" s="32" t="str">
        <f t="shared" si="1099"/>
        <v/>
      </c>
      <c r="CD1950" s="32" t="str">
        <f t="shared" si="1100"/>
        <v/>
      </c>
      <c r="CE1950" s="48"/>
      <c r="CF1950" s="32" t="str">
        <f t="shared" si="1107"/>
        <v/>
      </c>
      <c r="CG1950" s="32" t="str">
        <f t="shared" si="1101"/>
        <v/>
      </c>
      <c r="CH1950" s="48"/>
    </row>
    <row r="1951" spans="2:86" ht="30" customHeight="1" x14ac:dyDescent="0.2">
      <c r="B1951" s="155"/>
      <c r="C1951" s="117"/>
      <c r="D1951" s="53"/>
      <c r="E1951" s="68"/>
      <c r="F1951" s="54"/>
      <c r="G1951" s="54"/>
      <c r="H1951" s="55"/>
      <c r="I1951" s="71"/>
      <c r="J1951" s="73"/>
      <c r="K1951" s="56"/>
      <c r="L1951" s="76" t="str">
        <f t="shared" si="1078"/>
        <v/>
      </c>
      <c r="M1951" s="77" t="str">
        <f t="shared" si="1079"/>
        <v/>
      </c>
      <c r="N1951" s="130" t="str">
        <f t="shared" si="1106"/>
        <v/>
      </c>
      <c r="O1951" s="131" t="str">
        <f t="shared" si="1109"/>
        <v/>
      </c>
      <c r="P1951" s="131" t="str">
        <f t="shared" si="1109"/>
        <v/>
      </c>
      <c r="Q1951" s="131" t="str">
        <f t="shared" si="1109"/>
        <v/>
      </c>
      <c r="R1951" s="131" t="str">
        <f t="shared" si="1109"/>
        <v/>
      </c>
      <c r="S1951" s="131" t="str">
        <f t="shared" si="1109"/>
        <v/>
      </c>
      <c r="T1951" s="131" t="str">
        <f t="shared" si="1109"/>
        <v/>
      </c>
      <c r="U1951" s="131" t="str">
        <f t="shared" si="1109"/>
        <v/>
      </c>
      <c r="V1951" s="14"/>
      <c r="W1951" s="17" t="str">
        <f>IF(C1951="",IF(OR(AND($H1951&lt;&gt;"",C1951=""),AND($F1950=$F1951,$AK1951&lt;&gt;""),COUNTA($H$3:$H$100002)&gt;COUNTA($H$3:$H1951),$AE1951&lt;&gt;""),W1950,""),C1951)</f>
        <v/>
      </c>
      <c r="X1951" s="17" t="str">
        <f>IF(D1951="",IF(OR(AND($H1951&lt;&gt;"",D1951=""),AND($F1950=$F1951,$AK1951&lt;&gt;""),COUNTA($H$3:$H$100002)&gt;COUNTA($H$3:$H1951),$AE1951&lt;&gt;""),X1950,""),D1951)</f>
        <v/>
      </c>
      <c r="Y1951" s="17" t="str">
        <f>IF(E1951="",IF(OR(AND($H1951&lt;&gt;"",E1951=""),AND($F1950=$F1951,$AK1951&lt;&gt;""),COUNTA($H$3:$H$100002)&gt;COUNTA($H$3:$H1951),$AE1951&lt;&gt;""),Y1950,""),E1951)</f>
        <v/>
      </c>
      <c r="Z1951" s="27" t="str">
        <f t="shared" si="1080"/>
        <v/>
      </c>
      <c r="AA1951" s="2" t="str">
        <f>IF(F1951="","",COUNTA($F$3:F1951))</f>
        <v/>
      </c>
      <c r="AB1951" s="3" t="str">
        <f>IF(F1951="","",IFERROR(IF(F1951&lt;&gt;"",IFERROR(INDEX(設定!$C$3:$C$303,MATCH(F1951,設定!$C$3:$C$303,0),0),INDEX(設定!$C$3:$C$303,MATCH("*"&amp;F1951&amp;"*",設定!$C$3:$C$303,0),0)),""),"エラー"))</f>
        <v/>
      </c>
      <c r="AC1951" s="2" t="str">
        <f>IF(G1951="","",COUNTA($G$3:G1951))</f>
        <v/>
      </c>
      <c r="AD1951" s="3" t="str">
        <f>IF(G1951="","",IFERROR(IF(G1951&lt;&gt;"",IFERROR(INDEX(設定!$C$3:$C$303,MATCH(G1951,設定!$C$3:$C$303,0),0),INDEX(設定!$C$3:$C$303,MATCH("*"&amp;G1951&amp;"*",設定!$C$3:$C$303,0),0)),""),"エラー"))</f>
        <v/>
      </c>
      <c r="AE1951" s="3" t="str">
        <f>IFERROR(IF(AB1951="",IF(AND(H1951&lt;&gt;"",F1951=""),INDEX(AB$3:AB1951,MATCH(MAX(AA$3:AA1951),AA$3:AA1951,0),0),""),AB1951),"")</f>
        <v/>
      </c>
      <c r="AF1951" s="3" t="str">
        <f>IFERROR(IF(AD1951="",IF(AND(H1951&lt;&gt;"",G1951=""),INDEX(AD$3:AD1951,MATCH(MAX(AC$3:AC1951),AC$3:AC1951,0),0),""),AD1951),"")</f>
        <v/>
      </c>
      <c r="AG1951" s="2" t="str">
        <f>IF(AH1951="","",IF(OR(AH1951=AH1950,AH1951=AH1952),IF(AND(E1951="",AB1951="",AG1950&lt;&gt;""),MAX($AG$3:AG1950),MAX($AG$3:AG1950)+1),IF(AH1950=AH1951,AG1950,MAX($AG$3:AG1950)+1)))</f>
        <v/>
      </c>
      <c r="AH1951" s="12" t="str">
        <f t="shared" si="1081"/>
        <v/>
      </c>
      <c r="AI1951" s="12" t="str">
        <f t="shared" si="1082"/>
        <v/>
      </c>
      <c r="AJ1951" s="13" t="str">
        <f t="shared" si="1083"/>
        <v/>
      </c>
      <c r="AK1951" s="13" t="str">
        <f t="shared" si="1084"/>
        <v/>
      </c>
      <c r="AL1951" s="13" t="str">
        <f>IF(OR(AJ1951="",COUNTIF($AH$3:AH1951,AH1951)&lt;&gt;COUNTIF(AH$3:AH$100002,AH1951)),"",SUMIF(AH$3:AH$100002,AH1951,AJ$3:AJ$100002))</f>
        <v/>
      </c>
      <c r="AM1951" s="13" t="str">
        <f>IF(OR(AK1951="",COUNTIF($AH$3:AH1951,AH1951)&lt;&gt;COUNTIF(AH$3:AH$100002,AH1951)),"",SUMIF(AH$3:AH$100002,AH1951,AK$3:AK$100002))</f>
        <v/>
      </c>
      <c r="AO1951" s="13" t="str">
        <f t="shared" si="1111"/>
        <v/>
      </c>
      <c r="AP1951" s="13" t="str">
        <f t="shared" si="1111"/>
        <v/>
      </c>
      <c r="AQ1951" s="13" t="str">
        <f t="shared" si="1111"/>
        <v/>
      </c>
      <c r="AR1951" s="13" t="str">
        <f t="shared" si="1111"/>
        <v/>
      </c>
      <c r="AS1951" s="13" t="str">
        <f t="shared" si="1111"/>
        <v/>
      </c>
      <c r="AT1951" s="13" t="str">
        <f t="shared" si="1111"/>
        <v/>
      </c>
      <c r="AU1951" s="13" t="str">
        <f t="shared" si="1111"/>
        <v/>
      </c>
      <c r="AV1951" s="13" t="str">
        <f t="shared" si="1110"/>
        <v/>
      </c>
      <c r="AW1951" s="86" t="str">
        <f t="shared" si="1085"/>
        <v/>
      </c>
      <c r="AX1951" s="59" t="str">
        <f t="shared" si="1086"/>
        <v/>
      </c>
      <c r="AY1951" s="63" t="str">
        <f>IF(OR($BR1951="",BH1951=""),"",COUNT($BR$3:$BR1951))</f>
        <v/>
      </c>
      <c r="AZ1951" s="13" t="str">
        <f>IF(OR($BR1951="",BI1951=""),"",COUNT($BR$3:$BR1951))</f>
        <v/>
      </c>
      <c r="BA1951" s="13" t="str">
        <f>IF(OR($BR1951="",BJ1951=""),"",COUNT($BR$3:$BR1951))</f>
        <v/>
      </c>
      <c r="BB1951" s="13" t="str">
        <f>IF(OR($BR1951="",BK1951=""),"",COUNT($BR$3:$BR1951))</f>
        <v/>
      </c>
      <c r="BC1951" s="13" t="str">
        <f>IF(OR($BR1951="",BL1951=""),"",COUNT($BR$3:$BR1951))</f>
        <v/>
      </c>
      <c r="BD1951" s="13" t="str">
        <f>IF(OR($BR1951="",BM1951=""),"",COUNT($BR$3:$BR1951))</f>
        <v/>
      </c>
      <c r="BE1951" s="13" t="str">
        <f>IF(OR($BR1951="",BN1951=""),"",COUNT($BR$3:$BR1951))</f>
        <v/>
      </c>
      <c r="BF1951" s="13" t="str">
        <f>IF(OR($BR1951="",BO1951=""),"",COUNT($BR$3:$BR1951))</f>
        <v/>
      </c>
      <c r="BG1951" s="66" t="str">
        <f>IF(Z1951="","",COUNT($Z$3:Z1951))</f>
        <v/>
      </c>
      <c r="BH1951" s="13" t="str">
        <f>IF(AO1951="","",IF(AO1951=BH$2,(SUMIF($BV$3:$BV1951,BH$2,$BW$3:$BW1951)-SUMIF($BX$3:$BX1951,BH$2,$BY$3:$BY1951))*AO$1,""))</f>
        <v/>
      </c>
      <c r="BI1951" s="13" t="str">
        <f>IF(AP1951="","",IF(AP1951=BI$2,(SUMIF($BV$3:$BV1951,BI$2,$BW$3:$BW1951)-SUMIF($BX$3:$BX1951,BI$2,$BY$3:$BY1951))*AP$1,""))</f>
        <v/>
      </c>
      <c r="BJ1951" s="13" t="str">
        <f>IF(AQ1951="","",IF(AQ1951=BJ$2,(SUMIF($BV$3:$BV1951,BJ$2,$BW$3:$BW1951)-SUMIF($BX$3:$BX1951,BJ$2,$BY$3:$BY1951))*AQ$1,""))</f>
        <v/>
      </c>
      <c r="BK1951" s="13" t="str">
        <f>IF(AR1951="","",IF(AR1951=BK$2,(SUMIF($BV$3:$BV1951,BK$2,$BW$3:$BW1951)-SUMIF($BX$3:$BX1951,BK$2,$BY$3:$BY1951))*AR$1,""))</f>
        <v/>
      </c>
      <c r="BL1951" s="13" t="str">
        <f>IF(AS1951="","",IF(AS1951=BL$2,(SUMIF($BV$3:$BV1951,BL$2,$BW$3:$BW1951)-SUMIF($BX$3:$BX1951,BL$2,$BY$3:$BY1951))*AS$1,""))</f>
        <v/>
      </c>
      <c r="BM1951" s="13" t="str">
        <f>IF(AT1951="","",IF(AT1951=BM$2,(SUMIF($BV$3:$BV1951,BM$2,$BW$3:$BW1951)-SUMIF($BX$3:$BX1951,BM$2,$BY$3:$BY1951))*AT$1,""))</f>
        <v/>
      </c>
      <c r="BN1951" s="13" t="str">
        <f>IF(AU1951="","",IF(AU1951=BN$2,(SUMIF($BV$3:$BV1951,BN$2,$BW$3:$BW1951)-SUMIF($BX$3:$BX1951,BN$2,$BY$3:$BY1951))*AU$1,""))</f>
        <v/>
      </c>
      <c r="BO1951" s="13" t="str">
        <f>IF(AV1951="","",IF(AV1951=BO$2,(SUMIF($BV$3:$BV1951,BO$2,$BW$3:$BW1951)-SUMIF($BX$3:$BX1951,BO$2,$BY$3:$BY1951))*AV$1,""))</f>
        <v/>
      </c>
      <c r="BP1951" s="69"/>
      <c r="BQ1951" s="13" t="str">
        <f t="shared" si="1087"/>
        <v/>
      </c>
      <c r="BR1951" s="75" t="str">
        <f t="shared" si="1088"/>
        <v/>
      </c>
      <c r="BS1951" s="33" t="str">
        <f t="shared" si="1089"/>
        <v/>
      </c>
      <c r="BT1951" s="42" t="str">
        <f t="shared" si="1090"/>
        <v/>
      </c>
      <c r="BU1951" s="38" t="str">
        <f t="shared" si="1091"/>
        <v/>
      </c>
      <c r="BV1951" s="30" t="str">
        <f t="shared" si="1092"/>
        <v/>
      </c>
      <c r="BW1951" s="36" t="str">
        <f t="shared" si="1093"/>
        <v/>
      </c>
      <c r="BX1951" s="36" t="str">
        <f t="shared" si="1094"/>
        <v/>
      </c>
      <c r="BY1951" s="45" t="str">
        <f t="shared" si="1095"/>
        <v/>
      </c>
      <c r="BZ1951" s="12" t="str">
        <f t="shared" si="1096"/>
        <v/>
      </c>
      <c r="CA1951" s="47" t="str">
        <f t="shared" si="1097"/>
        <v/>
      </c>
      <c r="CB1951" s="32" t="str">
        <f t="shared" si="1098"/>
        <v/>
      </c>
      <c r="CC1951" s="32" t="str">
        <f t="shared" si="1099"/>
        <v/>
      </c>
      <c r="CD1951" s="32" t="str">
        <f t="shared" si="1100"/>
        <v/>
      </c>
      <c r="CE1951" s="48"/>
      <c r="CF1951" s="32" t="str">
        <f t="shared" si="1107"/>
        <v/>
      </c>
      <c r="CG1951" s="32" t="str">
        <f t="shared" si="1101"/>
        <v/>
      </c>
      <c r="CH1951" s="48"/>
    </row>
    <row r="1952" spans="2:86" ht="30" customHeight="1" x14ac:dyDescent="0.2">
      <c r="B1952" s="155"/>
      <c r="C1952" s="117"/>
      <c r="D1952" s="53"/>
      <c r="E1952" s="68"/>
      <c r="F1952" s="54"/>
      <c r="G1952" s="54"/>
      <c r="H1952" s="55"/>
      <c r="I1952" s="71"/>
      <c r="J1952" s="73"/>
      <c r="K1952" s="56"/>
      <c r="L1952" s="76" t="str">
        <f t="shared" si="1078"/>
        <v/>
      </c>
      <c r="M1952" s="77" t="str">
        <f t="shared" si="1079"/>
        <v/>
      </c>
      <c r="N1952" s="130" t="str">
        <f t="shared" si="1106"/>
        <v/>
      </c>
      <c r="O1952" s="131" t="str">
        <f t="shared" si="1109"/>
        <v/>
      </c>
      <c r="P1952" s="131" t="str">
        <f t="shared" si="1109"/>
        <v/>
      </c>
      <c r="Q1952" s="131" t="str">
        <f t="shared" si="1109"/>
        <v/>
      </c>
      <c r="R1952" s="131" t="str">
        <f t="shared" si="1109"/>
        <v/>
      </c>
      <c r="S1952" s="131" t="str">
        <f t="shared" si="1109"/>
        <v/>
      </c>
      <c r="T1952" s="131" t="str">
        <f t="shared" si="1109"/>
        <v/>
      </c>
      <c r="U1952" s="131" t="str">
        <f t="shared" si="1109"/>
        <v/>
      </c>
      <c r="V1952" s="14"/>
      <c r="W1952" s="17" t="str">
        <f>IF(C1952="",IF(OR(AND($H1952&lt;&gt;"",C1952=""),AND($F1951=$F1952,$AK1952&lt;&gt;""),COUNTA($H$3:$H$100002)&gt;COUNTA($H$3:$H1952),$AE1952&lt;&gt;""),W1951,""),C1952)</f>
        <v/>
      </c>
      <c r="X1952" s="17" t="str">
        <f>IF(D1952="",IF(OR(AND($H1952&lt;&gt;"",D1952=""),AND($F1951=$F1952,$AK1952&lt;&gt;""),COUNTA($H$3:$H$100002)&gt;COUNTA($H$3:$H1952),$AE1952&lt;&gt;""),X1951,""),D1952)</f>
        <v/>
      </c>
      <c r="Y1952" s="17" t="str">
        <f>IF(E1952="",IF(OR(AND($H1952&lt;&gt;"",E1952=""),AND($F1951=$F1952,$AK1952&lt;&gt;""),COUNTA($H$3:$H$100002)&gt;COUNTA($H$3:$H1952),$AE1952&lt;&gt;""),Y1951,""),E1952)</f>
        <v/>
      </c>
      <c r="Z1952" s="27" t="str">
        <f t="shared" si="1080"/>
        <v/>
      </c>
      <c r="AA1952" s="2" t="str">
        <f>IF(F1952="","",COUNTA($F$3:F1952))</f>
        <v/>
      </c>
      <c r="AB1952" s="3" t="str">
        <f>IF(F1952="","",IFERROR(IF(F1952&lt;&gt;"",IFERROR(INDEX(設定!$C$3:$C$303,MATCH(F1952,設定!$C$3:$C$303,0),0),INDEX(設定!$C$3:$C$303,MATCH("*"&amp;F1952&amp;"*",設定!$C$3:$C$303,0),0)),""),"エラー"))</f>
        <v/>
      </c>
      <c r="AC1952" s="2" t="str">
        <f>IF(G1952="","",COUNTA($G$3:G1952))</f>
        <v/>
      </c>
      <c r="AD1952" s="3" t="str">
        <f>IF(G1952="","",IFERROR(IF(G1952&lt;&gt;"",IFERROR(INDEX(設定!$C$3:$C$303,MATCH(G1952,設定!$C$3:$C$303,0),0),INDEX(設定!$C$3:$C$303,MATCH("*"&amp;G1952&amp;"*",設定!$C$3:$C$303,0),0)),""),"エラー"))</f>
        <v/>
      </c>
      <c r="AE1952" s="3" t="str">
        <f>IFERROR(IF(AB1952="",IF(AND(H1952&lt;&gt;"",F1952=""),INDEX(AB$3:AB1952,MATCH(MAX(AA$3:AA1952),AA$3:AA1952,0),0),""),AB1952),"")</f>
        <v/>
      </c>
      <c r="AF1952" s="3" t="str">
        <f>IFERROR(IF(AD1952="",IF(AND(H1952&lt;&gt;"",G1952=""),INDEX(AD$3:AD1952,MATCH(MAX(AC$3:AC1952),AC$3:AC1952,0),0),""),AD1952),"")</f>
        <v/>
      </c>
      <c r="AG1952" s="2" t="str">
        <f>IF(AH1952="","",IF(OR(AH1952=AH1951,AH1952=AH1953),IF(AND(E1952="",AB1952="",AG1951&lt;&gt;""),MAX($AG$3:AG1951),MAX($AG$3:AG1951)+1),IF(AH1951=AH1952,AG1951,MAX($AG$3:AG1951)+1)))</f>
        <v/>
      </c>
      <c r="AH1952" s="12" t="str">
        <f t="shared" si="1081"/>
        <v/>
      </c>
      <c r="AI1952" s="12" t="str">
        <f t="shared" si="1082"/>
        <v/>
      </c>
      <c r="AJ1952" s="13" t="str">
        <f t="shared" si="1083"/>
        <v/>
      </c>
      <c r="AK1952" s="13" t="str">
        <f t="shared" si="1084"/>
        <v/>
      </c>
      <c r="AL1952" s="13" t="str">
        <f>IF(OR(AJ1952="",COUNTIF($AH$3:AH1952,AH1952)&lt;&gt;COUNTIF(AH$3:AH$100002,AH1952)),"",SUMIF(AH$3:AH$100002,AH1952,AJ$3:AJ$100002))</f>
        <v/>
      </c>
      <c r="AM1952" s="13" t="str">
        <f>IF(OR(AK1952="",COUNTIF($AH$3:AH1952,AH1952)&lt;&gt;COUNTIF(AH$3:AH$100002,AH1952)),"",SUMIF(AH$3:AH$100002,AH1952,AK$3:AK$100002))</f>
        <v/>
      </c>
      <c r="AO1952" s="13" t="str">
        <f t="shared" si="1111"/>
        <v/>
      </c>
      <c r="AP1952" s="13" t="str">
        <f t="shared" si="1111"/>
        <v/>
      </c>
      <c r="AQ1952" s="13" t="str">
        <f t="shared" si="1111"/>
        <v/>
      </c>
      <c r="AR1952" s="13" t="str">
        <f t="shared" si="1111"/>
        <v/>
      </c>
      <c r="AS1952" s="13" t="str">
        <f t="shared" si="1111"/>
        <v/>
      </c>
      <c r="AT1952" s="13" t="str">
        <f t="shared" si="1111"/>
        <v/>
      </c>
      <c r="AU1952" s="13" t="str">
        <f t="shared" si="1111"/>
        <v/>
      </c>
      <c r="AV1952" s="13" t="str">
        <f t="shared" si="1110"/>
        <v/>
      </c>
      <c r="AW1952" s="86" t="str">
        <f t="shared" si="1085"/>
        <v/>
      </c>
      <c r="AX1952" s="59" t="str">
        <f t="shared" si="1086"/>
        <v/>
      </c>
      <c r="AY1952" s="63" t="str">
        <f>IF(OR($BR1952="",BH1952=""),"",COUNT($BR$3:$BR1952))</f>
        <v/>
      </c>
      <c r="AZ1952" s="13" t="str">
        <f>IF(OR($BR1952="",BI1952=""),"",COUNT($BR$3:$BR1952))</f>
        <v/>
      </c>
      <c r="BA1952" s="13" t="str">
        <f>IF(OR($BR1952="",BJ1952=""),"",COUNT($BR$3:$BR1952))</f>
        <v/>
      </c>
      <c r="BB1952" s="13" t="str">
        <f>IF(OR($BR1952="",BK1952=""),"",COUNT($BR$3:$BR1952))</f>
        <v/>
      </c>
      <c r="BC1952" s="13" t="str">
        <f>IF(OR($BR1952="",BL1952=""),"",COUNT($BR$3:$BR1952))</f>
        <v/>
      </c>
      <c r="BD1952" s="13" t="str">
        <f>IF(OR($BR1952="",BM1952=""),"",COUNT($BR$3:$BR1952))</f>
        <v/>
      </c>
      <c r="BE1952" s="13" t="str">
        <f>IF(OR($BR1952="",BN1952=""),"",COUNT($BR$3:$BR1952))</f>
        <v/>
      </c>
      <c r="BF1952" s="13" t="str">
        <f>IF(OR($BR1952="",BO1952=""),"",COUNT($BR$3:$BR1952))</f>
        <v/>
      </c>
      <c r="BG1952" s="66" t="str">
        <f>IF(Z1952="","",COUNT($Z$3:Z1952))</f>
        <v/>
      </c>
      <c r="BH1952" s="13" t="str">
        <f>IF(AO1952="","",IF(AO1952=BH$2,(SUMIF($BV$3:$BV1952,BH$2,$BW$3:$BW1952)-SUMIF($BX$3:$BX1952,BH$2,$BY$3:$BY1952))*AO$1,""))</f>
        <v/>
      </c>
      <c r="BI1952" s="13" t="str">
        <f>IF(AP1952="","",IF(AP1952=BI$2,(SUMIF($BV$3:$BV1952,BI$2,$BW$3:$BW1952)-SUMIF($BX$3:$BX1952,BI$2,$BY$3:$BY1952))*AP$1,""))</f>
        <v/>
      </c>
      <c r="BJ1952" s="13" t="str">
        <f>IF(AQ1952="","",IF(AQ1952=BJ$2,(SUMIF($BV$3:$BV1952,BJ$2,$BW$3:$BW1952)-SUMIF($BX$3:$BX1952,BJ$2,$BY$3:$BY1952))*AQ$1,""))</f>
        <v/>
      </c>
      <c r="BK1952" s="13" t="str">
        <f>IF(AR1952="","",IF(AR1952=BK$2,(SUMIF($BV$3:$BV1952,BK$2,$BW$3:$BW1952)-SUMIF($BX$3:$BX1952,BK$2,$BY$3:$BY1952))*AR$1,""))</f>
        <v/>
      </c>
      <c r="BL1952" s="13" t="str">
        <f>IF(AS1952="","",IF(AS1952=BL$2,(SUMIF($BV$3:$BV1952,BL$2,$BW$3:$BW1952)-SUMIF($BX$3:$BX1952,BL$2,$BY$3:$BY1952))*AS$1,""))</f>
        <v/>
      </c>
      <c r="BM1952" s="13" t="str">
        <f>IF(AT1952="","",IF(AT1952=BM$2,(SUMIF($BV$3:$BV1952,BM$2,$BW$3:$BW1952)-SUMIF($BX$3:$BX1952,BM$2,$BY$3:$BY1952))*AT$1,""))</f>
        <v/>
      </c>
      <c r="BN1952" s="13" t="str">
        <f>IF(AU1952="","",IF(AU1952=BN$2,(SUMIF($BV$3:$BV1952,BN$2,$BW$3:$BW1952)-SUMIF($BX$3:$BX1952,BN$2,$BY$3:$BY1952))*AU$1,""))</f>
        <v/>
      </c>
      <c r="BO1952" s="13" t="str">
        <f>IF(AV1952="","",IF(AV1952=BO$2,(SUMIF($BV$3:$BV1952,BO$2,$BW$3:$BW1952)-SUMIF($BX$3:$BX1952,BO$2,$BY$3:$BY1952))*AV$1,""))</f>
        <v/>
      </c>
      <c r="BP1952" s="69"/>
      <c r="BQ1952" s="13" t="str">
        <f t="shared" si="1087"/>
        <v/>
      </c>
      <c r="BR1952" s="75" t="str">
        <f t="shared" si="1088"/>
        <v/>
      </c>
      <c r="BS1952" s="33" t="str">
        <f t="shared" si="1089"/>
        <v/>
      </c>
      <c r="BT1952" s="42" t="str">
        <f t="shared" si="1090"/>
        <v/>
      </c>
      <c r="BU1952" s="38" t="str">
        <f t="shared" si="1091"/>
        <v/>
      </c>
      <c r="BV1952" s="30" t="str">
        <f t="shared" si="1092"/>
        <v/>
      </c>
      <c r="BW1952" s="36" t="str">
        <f t="shared" si="1093"/>
        <v/>
      </c>
      <c r="BX1952" s="36" t="str">
        <f t="shared" si="1094"/>
        <v/>
      </c>
      <c r="BY1952" s="45" t="str">
        <f t="shared" si="1095"/>
        <v/>
      </c>
      <c r="BZ1952" s="12" t="str">
        <f t="shared" si="1096"/>
        <v/>
      </c>
      <c r="CA1952" s="47" t="str">
        <f t="shared" si="1097"/>
        <v/>
      </c>
      <c r="CB1952" s="32" t="str">
        <f t="shared" si="1098"/>
        <v/>
      </c>
      <c r="CC1952" s="32" t="str">
        <f t="shared" si="1099"/>
        <v/>
      </c>
      <c r="CD1952" s="32" t="str">
        <f t="shared" si="1100"/>
        <v/>
      </c>
      <c r="CE1952" s="48"/>
      <c r="CF1952" s="32" t="str">
        <f t="shared" si="1107"/>
        <v/>
      </c>
      <c r="CG1952" s="32" t="str">
        <f t="shared" si="1101"/>
        <v/>
      </c>
      <c r="CH1952" s="48"/>
    </row>
    <row r="1953" spans="2:86" ht="30" customHeight="1" x14ac:dyDescent="0.2">
      <c r="B1953" s="155"/>
      <c r="C1953" s="117"/>
      <c r="D1953" s="53"/>
      <c r="E1953" s="68"/>
      <c r="F1953" s="54"/>
      <c r="G1953" s="54"/>
      <c r="H1953" s="55"/>
      <c r="I1953" s="71"/>
      <c r="J1953" s="73"/>
      <c r="K1953" s="56"/>
      <c r="L1953" s="76" t="str">
        <f t="shared" si="1078"/>
        <v/>
      </c>
      <c r="M1953" s="77" t="str">
        <f t="shared" si="1079"/>
        <v/>
      </c>
      <c r="N1953" s="130" t="str">
        <f t="shared" si="1106"/>
        <v/>
      </c>
      <c r="O1953" s="131" t="str">
        <f t="shared" ref="O1953:U1962" si="1112">IFERROR(INDEX($BH$3:$BO$100002,MATCH($BG1953,$BG$3:$BG$100002,0),MATCH(O$1,$BH$2:$BO$2,0)),"")</f>
        <v/>
      </c>
      <c r="P1953" s="131" t="str">
        <f t="shared" si="1112"/>
        <v/>
      </c>
      <c r="Q1953" s="131" t="str">
        <f t="shared" si="1112"/>
        <v/>
      </c>
      <c r="R1953" s="131" t="str">
        <f t="shared" si="1112"/>
        <v/>
      </c>
      <c r="S1953" s="131" t="str">
        <f t="shared" si="1112"/>
        <v/>
      </c>
      <c r="T1953" s="131" t="str">
        <f t="shared" si="1112"/>
        <v/>
      </c>
      <c r="U1953" s="131" t="str">
        <f t="shared" si="1112"/>
        <v/>
      </c>
      <c r="V1953" s="14"/>
      <c r="W1953" s="17" t="str">
        <f>IF(C1953="",IF(OR(AND($H1953&lt;&gt;"",C1953=""),AND($F1952=$F1953,$AK1953&lt;&gt;""),COUNTA($H$3:$H$100002)&gt;COUNTA($H$3:$H1953),$AE1953&lt;&gt;""),W1952,""),C1953)</f>
        <v/>
      </c>
      <c r="X1953" s="17" t="str">
        <f>IF(D1953="",IF(OR(AND($H1953&lt;&gt;"",D1953=""),AND($F1952=$F1953,$AK1953&lt;&gt;""),COUNTA($H$3:$H$100002)&gt;COUNTA($H$3:$H1953),$AE1953&lt;&gt;""),X1952,""),D1953)</f>
        <v/>
      </c>
      <c r="Y1953" s="17" t="str">
        <f>IF(E1953="",IF(OR(AND($H1953&lt;&gt;"",E1953=""),AND($F1952=$F1953,$AK1953&lt;&gt;""),COUNTA($H$3:$H$100002)&gt;COUNTA($H$3:$H1953),$AE1953&lt;&gt;""),Y1952,""),E1953)</f>
        <v/>
      </c>
      <c r="Z1953" s="27" t="str">
        <f t="shared" si="1080"/>
        <v/>
      </c>
      <c r="AA1953" s="2" t="str">
        <f>IF(F1953="","",COUNTA($F$3:F1953))</f>
        <v/>
      </c>
      <c r="AB1953" s="3" t="str">
        <f>IF(F1953="","",IFERROR(IF(F1953&lt;&gt;"",IFERROR(INDEX(設定!$C$3:$C$303,MATCH(F1953,設定!$C$3:$C$303,0),0),INDEX(設定!$C$3:$C$303,MATCH("*"&amp;F1953&amp;"*",設定!$C$3:$C$303,0),0)),""),"エラー"))</f>
        <v/>
      </c>
      <c r="AC1953" s="2" t="str">
        <f>IF(G1953="","",COUNTA($G$3:G1953))</f>
        <v/>
      </c>
      <c r="AD1953" s="3" t="str">
        <f>IF(G1953="","",IFERROR(IF(G1953&lt;&gt;"",IFERROR(INDEX(設定!$C$3:$C$303,MATCH(G1953,設定!$C$3:$C$303,0),0),INDEX(設定!$C$3:$C$303,MATCH("*"&amp;G1953&amp;"*",設定!$C$3:$C$303,0),0)),""),"エラー"))</f>
        <v/>
      </c>
      <c r="AE1953" s="3" t="str">
        <f>IFERROR(IF(AB1953="",IF(AND(H1953&lt;&gt;"",F1953=""),INDEX(AB$3:AB1953,MATCH(MAX(AA$3:AA1953),AA$3:AA1953,0),0),""),AB1953),"")</f>
        <v/>
      </c>
      <c r="AF1953" s="3" t="str">
        <f>IFERROR(IF(AD1953="",IF(AND(H1953&lt;&gt;"",G1953=""),INDEX(AD$3:AD1953,MATCH(MAX(AC$3:AC1953),AC$3:AC1953,0),0),""),AD1953),"")</f>
        <v/>
      </c>
      <c r="AG1953" s="2" t="str">
        <f>IF(AH1953="","",IF(OR(AH1953=AH1952,AH1953=AH1954),IF(AND(E1953="",AB1953="",AG1952&lt;&gt;""),MAX($AG$3:AG1952),MAX($AG$3:AG1952)+1),IF(AH1952=AH1953,AG1952,MAX($AG$3:AG1952)+1)))</f>
        <v/>
      </c>
      <c r="AH1953" s="12" t="str">
        <f t="shared" si="1081"/>
        <v/>
      </c>
      <c r="AI1953" s="12" t="str">
        <f t="shared" si="1082"/>
        <v/>
      </c>
      <c r="AJ1953" s="13" t="str">
        <f t="shared" si="1083"/>
        <v/>
      </c>
      <c r="AK1953" s="13" t="str">
        <f t="shared" si="1084"/>
        <v/>
      </c>
      <c r="AL1953" s="13" t="str">
        <f>IF(OR(AJ1953="",COUNTIF($AH$3:AH1953,AH1953)&lt;&gt;COUNTIF(AH$3:AH$100002,AH1953)),"",SUMIF(AH$3:AH$100002,AH1953,AJ$3:AJ$100002))</f>
        <v/>
      </c>
      <c r="AM1953" s="13" t="str">
        <f>IF(OR(AK1953="",COUNTIF($AH$3:AH1953,AH1953)&lt;&gt;COUNTIF(AH$3:AH$100002,AH1953)),"",SUMIF(AH$3:AH$100002,AH1953,AK$3:AK$100002))</f>
        <v/>
      </c>
      <c r="AO1953" s="13" t="str">
        <f t="shared" si="1111"/>
        <v/>
      </c>
      <c r="AP1953" s="13" t="str">
        <f t="shared" si="1111"/>
        <v/>
      </c>
      <c r="AQ1953" s="13" t="str">
        <f t="shared" si="1111"/>
        <v/>
      </c>
      <c r="AR1953" s="13" t="str">
        <f t="shared" si="1111"/>
        <v/>
      </c>
      <c r="AS1953" s="13" t="str">
        <f t="shared" si="1111"/>
        <v/>
      </c>
      <c r="AT1953" s="13" t="str">
        <f t="shared" si="1111"/>
        <v/>
      </c>
      <c r="AU1953" s="13" t="str">
        <f t="shared" si="1111"/>
        <v/>
      </c>
      <c r="AV1953" s="13" t="str">
        <f t="shared" si="1110"/>
        <v/>
      </c>
      <c r="AW1953" s="86" t="str">
        <f t="shared" si="1085"/>
        <v/>
      </c>
      <c r="AX1953" s="59" t="str">
        <f t="shared" si="1086"/>
        <v/>
      </c>
      <c r="AY1953" s="63" t="str">
        <f>IF(OR($BR1953="",BH1953=""),"",COUNT($BR$3:$BR1953))</f>
        <v/>
      </c>
      <c r="AZ1953" s="13" t="str">
        <f>IF(OR($BR1953="",BI1953=""),"",COUNT($BR$3:$BR1953))</f>
        <v/>
      </c>
      <c r="BA1953" s="13" t="str">
        <f>IF(OR($BR1953="",BJ1953=""),"",COUNT($BR$3:$BR1953))</f>
        <v/>
      </c>
      <c r="BB1953" s="13" t="str">
        <f>IF(OR($BR1953="",BK1953=""),"",COUNT($BR$3:$BR1953))</f>
        <v/>
      </c>
      <c r="BC1953" s="13" t="str">
        <f>IF(OR($BR1953="",BL1953=""),"",COUNT($BR$3:$BR1953))</f>
        <v/>
      </c>
      <c r="BD1953" s="13" t="str">
        <f>IF(OR($BR1953="",BM1953=""),"",COUNT($BR$3:$BR1953))</f>
        <v/>
      </c>
      <c r="BE1953" s="13" t="str">
        <f>IF(OR($BR1953="",BN1953=""),"",COUNT($BR$3:$BR1953))</f>
        <v/>
      </c>
      <c r="BF1953" s="13" t="str">
        <f>IF(OR($BR1953="",BO1953=""),"",COUNT($BR$3:$BR1953))</f>
        <v/>
      </c>
      <c r="BG1953" s="66" t="str">
        <f>IF(Z1953="","",COUNT($Z$3:Z1953))</f>
        <v/>
      </c>
      <c r="BH1953" s="13" t="str">
        <f>IF(AO1953="","",IF(AO1953=BH$2,(SUMIF($BV$3:$BV1953,BH$2,$BW$3:$BW1953)-SUMIF($BX$3:$BX1953,BH$2,$BY$3:$BY1953))*AO$1,""))</f>
        <v/>
      </c>
      <c r="BI1953" s="13" t="str">
        <f>IF(AP1953="","",IF(AP1953=BI$2,(SUMIF($BV$3:$BV1953,BI$2,$BW$3:$BW1953)-SUMIF($BX$3:$BX1953,BI$2,$BY$3:$BY1953))*AP$1,""))</f>
        <v/>
      </c>
      <c r="BJ1953" s="13" t="str">
        <f>IF(AQ1953="","",IF(AQ1953=BJ$2,(SUMIF($BV$3:$BV1953,BJ$2,$BW$3:$BW1953)-SUMIF($BX$3:$BX1953,BJ$2,$BY$3:$BY1953))*AQ$1,""))</f>
        <v/>
      </c>
      <c r="BK1953" s="13" t="str">
        <f>IF(AR1953="","",IF(AR1953=BK$2,(SUMIF($BV$3:$BV1953,BK$2,$BW$3:$BW1953)-SUMIF($BX$3:$BX1953,BK$2,$BY$3:$BY1953))*AR$1,""))</f>
        <v/>
      </c>
      <c r="BL1953" s="13" t="str">
        <f>IF(AS1953="","",IF(AS1953=BL$2,(SUMIF($BV$3:$BV1953,BL$2,$BW$3:$BW1953)-SUMIF($BX$3:$BX1953,BL$2,$BY$3:$BY1953))*AS$1,""))</f>
        <v/>
      </c>
      <c r="BM1953" s="13" t="str">
        <f>IF(AT1953="","",IF(AT1953=BM$2,(SUMIF($BV$3:$BV1953,BM$2,$BW$3:$BW1953)-SUMIF($BX$3:$BX1953,BM$2,$BY$3:$BY1953))*AT$1,""))</f>
        <v/>
      </c>
      <c r="BN1953" s="13" t="str">
        <f>IF(AU1953="","",IF(AU1953=BN$2,(SUMIF($BV$3:$BV1953,BN$2,$BW$3:$BW1953)-SUMIF($BX$3:$BX1953,BN$2,$BY$3:$BY1953))*AU$1,""))</f>
        <v/>
      </c>
      <c r="BO1953" s="13" t="str">
        <f>IF(AV1953="","",IF(AV1953=BO$2,(SUMIF($BV$3:$BV1953,BO$2,$BW$3:$BW1953)-SUMIF($BX$3:$BX1953,BO$2,$BY$3:$BY1953))*AV$1,""))</f>
        <v/>
      </c>
      <c r="BP1953" s="69"/>
      <c r="BQ1953" s="13" t="str">
        <f t="shared" si="1087"/>
        <v/>
      </c>
      <c r="BR1953" s="75" t="str">
        <f t="shared" si="1088"/>
        <v/>
      </c>
      <c r="BS1953" s="33" t="str">
        <f t="shared" si="1089"/>
        <v/>
      </c>
      <c r="BT1953" s="42" t="str">
        <f t="shared" si="1090"/>
        <v/>
      </c>
      <c r="BU1953" s="38" t="str">
        <f t="shared" si="1091"/>
        <v/>
      </c>
      <c r="BV1953" s="30" t="str">
        <f t="shared" si="1092"/>
        <v/>
      </c>
      <c r="BW1953" s="36" t="str">
        <f t="shared" si="1093"/>
        <v/>
      </c>
      <c r="BX1953" s="36" t="str">
        <f t="shared" si="1094"/>
        <v/>
      </c>
      <c r="BY1953" s="45" t="str">
        <f t="shared" si="1095"/>
        <v/>
      </c>
      <c r="BZ1953" s="12" t="str">
        <f t="shared" si="1096"/>
        <v/>
      </c>
      <c r="CA1953" s="47" t="str">
        <f t="shared" si="1097"/>
        <v/>
      </c>
      <c r="CB1953" s="32" t="str">
        <f t="shared" si="1098"/>
        <v/>
      </c>
      <c r="CC1953" s="32" t="str">
        <f t="shared" si="1099"/>
        <v/>
      </c>
      <c r="CD1953" s="32" t="str">
        <f t="shared" si="1100"/>
        <v/>
      </c>
      <c r="CE1953" s="48"/>
      <c r="CF1953" s="32" t="str">
        <f t="shared" si="1107"/>
        <v/>
      </c>
      <c r="CG1953" s="32" t="str">
        <f t="shared" si="1101"/>
        <v/>
      </c>
      <c r="CH1953" s="48"/>
    </row>
    <row r="1954" spans="2:86" ht="30" customHeight="1" x14ac:dyDescent="0.2">
      <c r="B1954" s="155"/>
      <c r="C1954" s="117"/>
      <c r="D1954" s="53"/>
      <c r="E1954" s="68"/>
      <c r="F1954" s="54"/>
      <c r="G1954" s="54"/>
      <c r="H1954" s="55"/>
      <c r="I1954" s="71"/>
      <c r="J1954" s="73"/>
      <c r="K1954" s="56"/>
      <c r="L1954" s="76" t="str">
        <f t="shared" si="1078"/>
        <v/>
      </c>
      <c r="M1954" s="77" t="str">
        <f t="shared" si="1079"/>
        <v/>
      </c>
      <c r="N1954" s="130" t="str">
        <f t="shared" si="1106"/>
        <v/>
      </c>
      <c r="O1954" s="131" t="str">
        <f t="shared" si="1112"/>
        <v/>
      </c>
      <c r="P1954" s="131" t="str">
        <f t="shared" si="1112"/>
        <v/>
      </c>
      <c r="Q1954" s="131" t="str">
        <f t="shared" si="1112"/>
        <v/>
      </c>
      <c r="R1954" s="131" t="str">
        <f t="shared" si="1112"/>
        <v/>
      </c>
      <c r="S1954" s="131" t="str">
        <f t="shared" si="1112"/>
        <v/>
      </c>
      <c r="T1954" s="131" t="str">
        <f t="shared" si="1112"/>
        <v/>
      </c>
      <c r="U1954" s="131" t="str">
        <f t="shared" si="1112"/>
        <v/>
      </c>
      <c r="V1954" s="14"/>
      <c r="W1954" s="17" t="str">
        <f>IF(C1954="",IF(OR(AND($H1954&lt;&gt;"",C1954=""),AND($F1953=$F1954,$AK1954&lt;&gt;""),COUNTA($H$3:$H$100002)&gt;COUNTA($H$3:$H1954),$AE1954&lt;&gt;""),W1953,""),C1954)</f>
        <v/>
      </c>
      <c r="X1954" s="17" t="str">
        <f>IF(D1954="",IF(OR(AND($H1954&lt;&gt;"",D1954=""),AND($F1953=$F1954,$AK1954&lt;&gt;""),COUNTA($H$3:$H$100002)&gt;COUNTA($H$3:$H1954),$AE1954&lt;&gt;""),X1953,""),D1954)</f>
        <v/>
      </c>
      <c r="Y1954" s="17" t="str">
        <f>IF(E1954="",IF(OR(AND($H1954&lt;&gt;"",E1954=""),AND($F1953=$F1954,$AK1954&lt;&gt;""),COUNTA($H$3:$H$100002)&gt;COUNTA($H$3:$H1954),$AE1954&lt;&gt;""),Y1953,""),E1954)</f>
        <v/>
      </c>
      <c r="Z1954" s="27" t="str">
        <f t="shared" si="1080"/>
        <v/>
      </c>
      <c r="AA1954" s="2" t="str">
        <f>IF(F1954="","",COUNTA($F$3:F1954))</f>
        <v/>
      </c>
      <c r="AB1954" s="3" t="str">
        <f>IF(F1954="","",IFERROR(IF(F1954&lt;&gt;"",IFERROR(INDEX(設定!$C$3:$C$303,MATCH(F1954,設定!$C$3:$C$303,0),0),INDEX(設定!$C$3:$C$303,MATCH("*"&amp;F1954&amp;"*",設定!$C$3:$C$303,0),0)),""),"エラー"))</f>
        <v/>
      </c>
      <c r="AC1954" s="2" t="str">
        <f>IF(G1954="","",COUNTA($G$3:G1954))</f>
        <v/>
      </c>
      <c r="AD1954" s="3" t="str">
        <f>IF(G1954="","",IFERROR(IF(G1954&lt;&gt;"",IFERROR(INDEX(設定!$C$3:$C$303,MATCH(G1954,設定!$C$3:$C$303,0),0),INDEX(設定!$C$3:$C$303,MATCH("*"&amp;G1954&amp;"*",設定!$C$3:$C$303,0),0)),""),"エラー"))</f>
        <v/>
      </c>
      <c r="AE1954" s="3" t="str">
        <f>IFERROR(IF(AB1954="",IF(AND(H1954&lt;&gt;"",F1954=""),INDEX(AB$3:AB1954,MATCH(MAX(AA$3:AA1954),AA$3:AA1954,0),0),""),AB1954),"")</f>
        <v/>
      </c>
      <c r="AF1954" s="3" t="str">
        <f>IFERROR(IF(AD1954="",IF(AND(H1954&lt;&gt;"",G1954=""),INDEX(AD$3:AD1954,MATCH(MAX(AC$3:AC1954),AC$3:AC1954,0),0),""),AD1954),"")</f>
        <v/>
      </c>
      <c r="AG1954" s="2" t="str">
        <f>IF(AH1954="","",IF(OR(AH1954=AH1953,AH1954=AH1955),IF(AND(E1954="",AB1954="",AG1953&lt;&gt;""),MAX($AG$3:AG1953),MAX($AG$3:AG1953)+1),IF(AH1953=AH1954,AG1953,MAX($AG$3:AG1953)+1)))</f>
        <v/>
      </c>
      <c r="AH1954" s="12" t="str">
        <f t="shared" si="1081"/>
        <v/>
      </c>
      <c r="AI1954" s="12" t="str">
        <f t="shared" si="1082"/>
        <v/>
      </c>
      <c r="AJ1954" s="13" t="str">
        <f t="shared" si="1083"/>
        <v/>
      </c>
      <c r="AK1954" s="13" t="str">
        <f t="shared" si="1084"/>
        <v/>
      </c>
      <c r="AL1954" s="13" t="str">
        <f>IF(OR(AJ1954="",COUNTIF($AH$3:AH1954,AH1954)&lt;&gt;COUNTIF(AH$3:AH$100002,AH1954)),"",SUMIF(AH$3:AH$100002,AH1954,AJ$3:AJ$100002))</f>
        <v/>
      </c>
      <c r="AM1954" s="13" t="str">
        <f>IF(OR(AK1954="",COUNTIF($AH$3:AH1954,AH1954)&lt;&gt;COUNTIF(AH$3:AH$100002,AH1954)),"",SUMIF(AH$3:AH$100002,AH1954,AK$3:AK$100002))</f>
        <v/>
      </c>
      <c r="AO1954" s="13" t="str">
        <f t="shared" si="1111"/>
        <v/>
      </c>
      <c r="AP1954" s="13" t="str">
        <f t="shared" si="1111"/>
        <v/>
      </c>
      <c r="AQ1954" s="13" t="str">
        <f t="shared" si="1111"/>
        <v/>
      </c>
      <c r="AR1954" s="13" t="str">
        <f t="shared" si="1111"/>
        <v/>
      </c>
      <c r="AS1954" s="13" t="str">
        <f t="shared" si="1111"/>
        <v/>
      </c>
      <c r="AT1954" s="13" t="str">
        <f t="shared" si="1111"/>
        <v/>
      </c>
      <c r="AU1954" s="13" t="str">
        <f t="shared" si="1111"/>
        <v/>
      </c>
      <c r="AV1954" s="13" t="str">
        <f t="shared" si="1110"/>
        <v/>
      </c>
      <c r="AW1954" s="86" t="str">
        <f t="shared" si="1085"/>
        <v/>
      </c>
      <c r="AX1954" s="59" t="str">
        <f t="shared" si="1086"/>
        <v/>
      </c>
      <c r="AY1954" s="63" t="str">
        <f>IF(OR($BR1954="",BH1954=""),"",COUNT($BR$3:$BR1954))</f>
        <v/>
      </c>
      <c r="AZ1954" s="13" t="str">
        <f>IF(OR($BR1954="",BI1954=""),"",COUNT($BR$3:$BR1954))</f>
        <v/>
      </c>
      <c r="BA1954" s="13" t="str">
        <f>IF(OR($BR1954="",BJ1954=""),"",COUNT($BR$3:$BR1954))</f>
        <v/>
      </c>
      <c r="BB1954" s="13" t="str">
        <f>IF(OR($BR1954="",BK1954=""),"",COUNT($BR$3:$BR1954))</f>
        <v/>
      </c>
      <c r="BC1954" s="13" t="str">
        <f>IF(OR($BR1954="",BL1954=""),"",COUNT($BR$3:$BR1954))</f>
        <v/>
      </c>
      <c r="BD1954" s="13" t="str">
        <f>IF(OR($BR1954="",BM1954=""),"",COUNT($BR$3:$BR1954))</f>
        <v/>
      </c>
      <c r="BE1954" s="13" t="str">
        <f>IF(OR($BR1954="",BN1954=""),"",COUNT($BR$3:$BR1954))</f>
        <v/>
      </c>
      <c r="BF1954" s="13" t="str">
        <f>IF(OR($BR1954="",BO1954=""),"",COUNT($BR$3:$BR1954))</f>
        <v/>
      </c>
      <c r="BG1954" s="66" t="str">
        <f>IF(Z1954="","",COUNT($Z$3:Z1954))</f>
        <v/>
      </c>
      <c r="BH1954" s="13" t="str">
        <f>IF(AO1954="","",IF(AO1954=BH$2,(SUMIF($BV$3:$BV1954,BH$2,$BW$3:$BW1954)-SUMIF($BX$3:$BX1954,BH$2,$BY$3:$BY1954))*AO$1,""))</f>
        <v/>
      </c>
      <c r="BI1954" s="13" t="str">
        <f>IF(AP1954="","",IF(AP1954=BI$2,(SUMIF($BV$3:$BV1954,BI$2,$BW$3:$BW1954)-SUMIF($BX$3:$BX1954,BI$2,$BY$3:$BY1954))*AP$1,""))</f>
        <v/>
      </c>
      <c r="BJ1954" s="13" t="str">
        <f>IF(AQ1954="","",IF(AQ1954=BJ$2,(SUMIF($BV$3:$BV1954,BJ$2,$BW$3:$BW1954)-SUMIF($BX$3:$BX1954,BJ$2,$BY$3:$BY1954))*AQ$1,""))</f>
        <v/>
      </c>
      <c r="BK1954" s="13" t="str">
        <f>IF(AR1954="","",IF(AR1954=BK$2,(SUMIF($BV$3:$BV1954,BK$2,$BW$3:$BW1954)-SUMIF($BX$3:$BX1954,BK$2,$BY$3:$BY1954))*AR$1,""))</f>
        <v/>
      </c>
      <c r="BL1954" s="13" t="str">
        <f>IF(AS1954="","",IF(AS1954=BL$2,(SUMIF($BV$3:$BV1954,BL$2,$BW$3:$BW1954)-SUMIF($BX$3:$BX1954,BL$2,$BY$3:$BY1954))*AS$1,""))</f>
        <v/>
      </c>
      <c r="BM1954" s="13" t="str">
        <f>IF(AT1954="","",IF(AT1954=BM$2,(SUMIF($BV$3:$BV1954,BM$2,$BW$3:$BW1954)-SUMIF($BX$3:$BX1954,BM$2,$BY$3:$BY1954))*AT$1,""))</f>
        <v/>
      </c>
      <c r="BN1954" s="13" t="str">
        <f>IF(AU1954="","",IF(AU1954=BN$2,(SUMIF($BV$3:$BV1954,BN$2,$BW$3:$BW1954)-SUMIF($BX$3:$BX1954,BN$2,$BY$3:$BY1954))*AU$1,""))</f>
        <v/>
      </c>
      <c r="BO1954" s="13" t="str">
        <f>IF(AV1954="","",IF(AV1954=BO$2,(SUMIF($BV$3:$BV1954,BO$2,$BW$3:$BW1954)-SUMIF($BX$3:$BX1954,BO$2,$BY$3:$BY1954))*AV$1,""))</f>
        <v/>
      </c>
      <c r="BP1954" s="69"/>
      <c r="BQ1954" s="13" t="str">
        <f t="shared" si="1087"/>
        <v/>
      </c>
      <c r="BR1954" s="75" t="str">
        <f t="shared" si="1088"/>
        <v/>
      </c>
      <c r="BS1954" s="33" t="str">
        <f t="shared" si="1089"/>
        <v/>
      </c>
      <c r="BT1954" s="42" t="str">
        <f t="shared" si="1090"/>
        <v/>
      </c>
      <c r="BU1954" s="38" t="str">
        <f t="shared" si="1091"/>
        <v/>
      </c>
      <c r="BV1954" s="30" t="str">
        <f t="shared" si="1092"/>
        <v/>
      </c>
      <c r="BW1954" s="36" t="str">
        <f t="shared" si="1093"/>
        <v/>
      </c>
      <c r="BX1954" s="36" t="str">
        <f t="shared" si="1094"/>
        <v/>
      </c>
      <c r="BY1954" s="45" t="str">
        <f t="shared" si="1095"/>
        <v/>
      </c>
      <c r="BZ1954" s="12" t="str">
        <f t="shared" si="1096"/>
        <v/>
      </c>
      <c r="CA1954" s="47" t="str">
        <f t="shared" si="1097"/>
        <v/>
      </c>
      <c r="CB1954" s="32" t="str">
        <f t="shared" si="1098"/>
        <v/>
      </c>
      <c r="CC1954" s="32" t="str">
        <f t="shared" si="1099"/>
        <v/>
      </c>
      <c r="CD1954" s="32" t="str">
        <f t="shared" si="1100"/>
        <v/>
      </c>
      <c r="CE1954" s="48"/>
      <c r="CF1954" s="32" t="str">
        <f t="shared" si="1107"/>
        <v/>
      </c>
      <c r="CG1954" s="32" t="str">
        <f t="shared" si="1101"/>
        <v/>
      </c>
      <c r="CH1954" s="48"/>
    </row>
    <row r="1955" spans="2:86" ht="30" customHeight="1" x14ac:dyDescent="0.2">
      <c r="B1955" s="155"/>
      <c r="C1955" s="117"/>
      <c r="D1955" s="53"/>
      <c r="E1955" s="68"/>
      <c r="F1955" s="54"/>
      <c r="G1955" s="54"/>
      <c r="H1955" s="55"/>
      <c r="I1955" s="71"/>
      <c r="J1955" s="73"/>
      <c r="K1955" s="56"/>
      <c r="L1955" s="76" t="str">
        <f t="shared" si="1078"/>
        <v/>
      </c>
      <c r="M1955" s="77" t="str">
        <f t="shared" si="1079"/>
        <v/>
      </c>
      <c r="N1955" s="130" t="str">
        <f t="shared" si="1106"/>
        <v/>
      </c>
      <c r="O1955" s="131" t="str">
        <f t="shared" si="1112"/>
        <v/>
      </c>
      <c r="P1955" s="131" t="str">
        <f t="shared" si="1112"/>
        <v/>
      </c>
      <c r="Q1955" s="131" t="str">
        <f t="shared" si="1112"/>
        <v/>
      </c>
      <c r="R1955" s="131" t="str">
        <f t="shared" si="1112"/>
        <v/>
      </c>
      <c r="S1955" s="131" t="str">
        <f t="shared" si="1112"/>
        <v/>
      </c>
      <c r="T1955" s="131" t="str">
        <f t="shared" si="1112"/>
        <v/>
      </c>
      <c r="U1955" s="131" t="str">
        <f t="shared" si="1112"/>
        <v/>
      </c>
      <c r="V1955" s="14"/>
      <c r="W1955" s="17" t="str">
        <f>IF(C1955="",IF(OR(AND($H1955&lt;&gt;"",C1955=""),AND($F1954=$F1955,$AK1955&lt;&gt;""),COUNTA($H$3:$H$100002)&gt;COUNTA($H$3:$H1955),$AE1955&lt;&gt;""),W1954,""),C1955)</f>
        <v/>
      </c>
      <c r="X1955" s="17" t="str">
        <f>IF(D1955="",IF(OR(AND($H1955&lt;&gt;"",D1955=""),AND($F1954=$F1955,$AK1955&lt;&gt;""),COUNTA($H$3:$H$100002)&gt;COUNTA($H$3:$H1955),$AE1955&lt;&gt;""),X1954,""),D1955)</f>
        <v/>
      </c>
      <c r="Y1955" s="17" t="str">
        <f>IF(E1955="",IF(OR(AND($H1955&lt;&gt;"",E1955=""),AND($F1954=$F1955,$AK1955&lt;&gt;""),COUNTA($H$3:$H$100002)&gt;COUNTA($H$3:$H1955),$AE1955&lt;&gt;""),Y1954,""),E1955)</f>
        <v/>
      </c>
      <c r="Z1955" s="27" t="str">
        <f t="shared" si="1080"/>
        <v/>
      </c>
      <c r="AA1955" s="2" t="str">
        <f>IF(F1955="","",COUNTA($F$3:F1955))</f>
        <v/>
      </c>
      <c r="AB1955" s="3" t="str">
        <f>IF(F1955="","",IFERROR(IF(F1955&lt;&gt;"",IFERROR(INDEX(設定!$C$3:$C$303,MATCH(F1955,設定!$C$3:$C$303,0),0),INDEX(設定!$C$3:$C$303,MATCH("*"&amp;F1955&amp;"*",設定!$C$3:$C$303,0),0)),""),"エラー"))</f>
        <v/>
      </c>
      <c r="AC1955" s="2" t="str">
        <f>IF(G1955="","",COUNTA($G$3:G1955))</f>
        <v/>
      </c>
      <c r="AD1955" s="3" t="str">
        <f>IF(G1955="","",IFERROR(IF(G1955&lt;&gt;"",IFERROR(INDEX(設定!$C$3:$C$303,MATCH(G1955,設定!$C$3:$C$303,0),0),INDEX(設定!$C$3:$C$303,MATCH("*"&amp;G1955&amp;"*",設定!$C$3:$C$303,0),0)),""),"エラー"))</f>
        <v/>
      </c>
      <c r="AE1955" s="3" t="str">
        <f>IFERROR(IF(AB1955="",IF(AND(H1955&lt;&gt;"",F1955=""),INDEX(AB$3:AB1955,MATCH(MAX(AA$3:AA1955),AA$3:AA1955,0),0),""),AB1955),"")</f>
        <v/>
      </c>
      <c r="AF1955" s="3" t="str">
        <f>IFERROR(IF(AD1955="",IF(AND(H1955&lt;&gt;"",G1955=""),INDEX(AD$3:AD1955,MATCH(MAX(AC$3:AC1955),AC$3:AC1955,0),0),""),AD1955),"")</f>
        <v/>
      </c>
      <c r="AG1955" s="2" t="str">
        <f>IF(AH1955="","",IF(OR(AH1955=AH1954,AH1955=AH1956),IF(AND(E1955="",AB1955="",AG1954&lt;&gt;""),MAX($AG$3:AG1954),MAX($AG$3:AG1954)+1),IF(AH1954=AH1955,AG1954,MAX($AG$3:AG1954)+1)))</f>
        <v/>
      </c>
      <c r="AH1955" s="12" t="str">
        <f t="shared" si="1081"/>
        <v/>
      </c>
      <c r="AI1955" s="12" t="str">
        <f t="shared" si="1082"/>
        <v/>
      </c>
      <c r="AJ1955" s="13" t="str">
        <f t="shared" si="1083"/>
        <v/>
      </c>
      <c r="AK1955" s="13" t="str">
        <f t="shared" si="1084"/>
        <v/>
      </c>
      <c r="AL1955" s="13" t="str">
        <f>IF(OR(AJ1955="",COUNTIF($AH$3:AH1955,AH1955)&lt;&gt;COUNTIF(AH$3:AH$100002,AH1955)),"",SUMIF(AH$3:AH$100002,AH1955,AJ$3:AJ$100002))</f>
        <v/>
      </c>
      <c r="AM1955" s="13" t="str">
        <f>IF(OR(AK1955="",COUNTIF($AH$3:AH1955,AH1955)&lt;&gt;COUNTIF(AH$3:AH$100002,AH1955)),"",SUMIF(AH$3:AH$100002,AH1955,AK$3:AK$100002))</f>
        <v/>
      </c>
      <c r="AO1955" s="13" t="str">
        <f t="shared" si="1111"/>
        <v/>
      </c>
      <c r="AP1955" s="13" t="str">
        <f t="shared" si="1111"/>
        <v/>
      </c>
      <c r="AQ1955" s="13" t="str">
        <f t="shared" si="1111"/>
        <v/>
      </c>
      <c r="AR1955" s="13" t="str">
        <f t="shared" si="1111"/>
        <v/>
      </c>
      <c r="AS1955" s="13" t="str">
        <f t="shared" si="1111"/>
        <v/>
      </c>
      <c r="AT1955" s="13" t="str">
        <f t="shared" si="1111"/>
        <v/>
      </c>
      <c r="AU1955" s="13" t="str">
        <f t="shared" si="1111"/>
        <v/>
      </c>
      <c r="AV1955" s="13" t="str">
        <f t="shared" si="1110"/>
        <v/>
      </c>
      <c r="AW1955" s="86" t="str">
        <f t="shared" si="1085"/>
        <v/>
      </c>
      <c r="AX1955" s="59" t="str">
        <f t="shared" si="1086"/>
        <v/>
      </c>
      <c r="AY1955" s="63" t="str">
        <f>IF(OR($BR1955="",BH1955=""),"",COUNT($BR$3:$BR1955))</f>
        <v/>
      </c>
      <c r="AZ1955" s="13" t="str">
        <f>IF(OR($BR1955="",BI1955=""),"",COUNT($BR$3:$BR1955))</f>
        <v/>
      </c>
      <c r="BA1955" s="13" t="str">
        <f>IF(OR($BR1955="",BJ1955=""),"",COUNT($BR$3:$BR1955))</f>
        <v/>
      </c>
      <c r="BB1955" s="13" t="str">
        <f>IF(OR($BR1955="",BK1955=""),"",COUNT($BR$3:$BR1955))</f>
        <v/>
      </c>
      <c r="BC1955" s="13" t="str">
        <f>IF(OR($BR1955="",BL1955=""),"",COUNT($BR$3:$BR1955))</f>
        <v/>
      </c>
      <c r="BD1955" s="13" t="str">
        <f>IF(OR($BR1955="",BM1955=""),"",COUNT($BR$3:$BR1955))</f>
        <v/>
      </c>
      <c r="BE1955" s="13" t="str">
        <f>IF(OR($BR1955="",BN1955=""),"",COUNT($BR$3:$BR1955))</f>
        <v/>
      </c>
      <c r="BF1955" s="13" t="str">
        <f>IF(OR($BR1955="",BO1955=""),"",COUNT($BR$3:$BR1955))</f>
        <v/>
      </c>
      <c r="BG1955" s="66" t="str">
        <f>IF(Z1955="","",COUNT($Z$3:Z1955))</f>
        <v/>
      </c>
      <c r="BH1955" s="13" t="str">
        <f>IF(AO1955="","",IF(AO1955=BH$2,(SUMIF($BV$3:$BV1955,BH$2,$BW$3:$BW1955)-SUMIF($BX$3:$BX1955,BH$2,$BY$3:$BY1955))*AO$1,""))</f>
        <v/>
      </c>
      <c r="BI1955" s="13" t="str">
        <f>IF(AP1955="","",IF(AP1955=BI$2,(SUMIF($BV$3:$BV1955,BI$2,$BW$3:$BW1955)-SUMIF($BX$3:$BX1955,BI$2,$BY$3:$BY1955))*AP$1,""))</f>
        <v/>
      </c>
      <c r="BJ1955" s="13" t="str">
        <f>IF(AQ1955="","",IF(AQ1955=BJ$2,(SUMIF($BV$3:$BV1955,BJ$2,$BW$3:$BW1955)-SUMIF($BX$3:$BX1955,BJ$2,$BY$3:$BY1955))*AQ$1,""))</f>
        <v/>
      </c>
      <c r="BK1955" s="13" t="str">
        <f>IF(AR1955="","",IF(AR1955=BK$2,(SUMIF($BV$3:$BV1955,BK$2,$BW$3:$BW1955)-SUMIF($BX$3:$BX1955,BK$2,$BY$3:$BY1955))*AR$1,""))</f>
        <v/>
      </c>
      <c r="BL1955" s="13" t="str">
        <f>IF(AS1955="","",IF(AS1955=BL$2,(SUMIF($BV$3:$BV1955,BL$2,$BW$3:$BW1955)-SUMIF($BX$3:$BX1955,BL$2,$BY$3:$BY1955))*AS$1,""))</f>
        <v/>
      </c>
      <c r="BM1955" s="13" t="str">
        <f>IF(AT1955="","",IF(AT1955=BM$2,(SUMIF($BV$3:$BV1955,BM$2,$BW$3:$BW1955)-SUMIF($BX$3:$BX1955,BM$2,$BY$3:$BY1955))*AT$1,""))</f>
        <v/>
      </c>
      <c r="BN1955" s="13" t="str">
        <f>IF(AU1955="","",IF(AU1955=BN$2,(SUMIF($BV$3:$BV1955,BN$2,$BW$3:$BW1955)-SUMIF($BX$3:$BX1955,BN$2,$BY$3:$BY1955))*AU$1,""))</f>
        <v/>
      </c>
      <c r="BO1955" s="13" t="str">
        <f>IF(AV1955="","",IF(AV1955=BO$2,(SUMIF($BV$3:$BV1955,BO$2,$BW$3:$BW1955)-SUMIF($BX$3:$BX1955,BO$2,$BY$3:$BY1955))*AV$1,""))</f>
        <v/>
      </c>
      <c r="BP1955" s="69"/>
      <c r="BQ1955" s="13" t="str">
        <f t="shared" si="1087"/>
        <v/>
      </c>
      <c r="BR1955" s="75" t="str">
        <f t="shared" si="1088"/>
        <v/>
      </c>
      <c r="BS1955" s="33" t="str">
        <f t="shared" si="1089"/>
        <v/>
      </c>
      <c r="BT1955" s="42" t="str">
        <f t="shared" si="1090"/>
        <v/>
      </c>
      <c r="BU1955" s="38" t="str">
        <f t="shared" si="1091"/>
        <v/>
      </c>
      <c r="BV1955" s="30" t="str">
        <f t="shared" si="1092"/>
        <v/>
      </c>
      <c r="BW1955" s="36" t="str">
        <f t="shared" si="1093"/>
        <v/>
      </c>
      <c r="BX1955" s="36" t="str">
        <f t="shared" si="1094"/>
        <v/>
      </c>
      <c r="BY1955" s="45" t="str">
        <f t="shared" si="1095"/>
        <v/>
      </c>
      <c r="BZ1955" s="12" t="str">
        <f t="shared" si="1096"/>
        <v/>
      </c>
      <c r="CA1955" s="47" t="str">
        <f t="shared" si="1097"/>
        <v/>
      </c>
      <c r="CB1955" s="32" t="str">
        <f t="shared" si="1098"/>
        <v/>
      </c>
      <c r="CC1955" s="32" t="str">
        <f t="shared" si="1099"/>
        <v/>
      </c>
      <c r="CD1955" s="32" t="str">
        <f t="shared" si="1100"/>
        <v/>
      </c>
      <c r="CE1955" s="48"/>
      <c r="CF1955" s="32" t="str">
        <f t="shared" si="1107"/>
        <v/>
      </c>
      <c r="CG1955" s="32" t="str">
        <f t="shared" si="1101"/>
        <v/>
      </c>
      <c r="CH1955" s="48"/>
    </row>
    <row r="1956" spans="2:86" ht="30" customHeight="1" x14ac:dyDescent="0.2">
      <c r="B1956" s="155"/>
      <c r="C1956" s="117"/>
      <c r="D1956" s="53"/>
      <c r="E1956" s="68"/>
      <c r="F1956" s="54"/>
      <c r="G1956" s="54"/>
      <c r="H1956" s="55"/>
      <c r="I1956" s="71"/>
      <c r="J1956" s="73"/>
      <c r="K1956" s="56"/>
      <c r="L1956" s="76" t="str">
        <f t="shared" si="1078"/>
        <v/>
      </c>
      <c r="M1956" s="77" t="str">
        <f t="shared" si="1079"/>
        <v/>
      </c>
      <c r="N1956" s="130" t="str">
        <f t="shared" si="1106"/>
        <v/>
      </c>
      <c r="O1956" s="131" t="str">
        <f t="shared" si="1112"/>
        <v/>
      </c>
      <c r="P1956" s="131" t="str">
        <f t="shared" si="1112"/>
        <v/>
      </c>
      <c r="Q1956" s="131" t="str">
        <f t="shared" si="1112"/>
        <v/>
      </c>
      <c r="R1956" s="131" t="str">
        <f t="shared" si="1112"/>
        <v/>
      </c>
      <c r="S1956" s="131" t="str">
        <f t="shared" si="1112"/>
        <v/>
      </c>
      <c r="T1956" s="131" t="str">
        <f t="shared" si="1112"/>
        <v/>
      </c>
      <c r="U1956" s="131" t="str">
        <f t="shared" si="1112"/>
        <v/>
      </c>
      <c r="V1956" s="14"/>
      <c r="W1956" s="17" t="str">
        <f>IF(C1956="",IF(OR(AND($H1956&lt;&gt;"",C1956=""),AND($F1955=$F1956,$AK1956&lt;&gt;""),COUNTA($H$3:$H$100002)&gt;COUNTA($H$3:$H1956),$AE1956&lt;&gt;""),W1955,""),C1956)</f>
        <v/>
      </c>
      <c r="X1956" s="17" t="str">
        <f>IF(D1956="",IF(OR(AND($H1956&lt;&gt;"",D1956=""),AND($F1955=$F1956,$AK1956&lt;&gt;""),COUNTA($H$3:$H$100002)&gt;COUNTA($H$3:$H1956),$AE1956&lt;&gt;""),X1955,""),D1956)</f>
        <v/>
      </c>
      <c r="Y1956" s="17" t="str">
        <f>IF(E1956="",IF(OR(AND($H1956&lt;&gt;"",E1956=""),AND($F1955=$F1956,$AK1956&lt;&gt;""),COUNTA($H$3:$H$100002)&gt;COUNTA($H$3:$H1956),$AE1956&lt;&gt;""),Y1955,""),E1956)</f>
        <v/>
      </c>
      <c r="Z1956" s="27" t="str">
        <f t="shared" si="1080"/>
        <v/>
      </c>
      <c r="AA1956" s="2" t="str">
        <f>IF(F1956="","",COUNTA($F$3:F1956))</f>
        <v/>
      </c>
      <c r="AB1956" s="3" t="str">
        <f>IF(F1956="","",IFERROR(IF(F1956&lt;&gt;"",IFERROR(INDEX(設定!$C$3:$C$303,MATCH(F1956,設定!$C$3:$C$303,0),0),INDEX(設定!$C$3:$C$303,MATCH("*"&amp;F1956&amp;"*",設定!$C$3:$C$303,0),0)),""),"エラー"))</f>
        <v/>
      </c>
      <c r="AC1956" s="2" t="str">
        <f>IF(G1956="","",COUNTA($G$3:G1956))</f>
        <v/>
      </c>
      <c r="AD1956" s="3" t="str">
        <f>IF(G1956="","",IFERROR(IF(G1956&lt;&gt;"",IFERROR(INDEX(設定!$C$3:$C$303,MATCH(G1956,設定!$C$3:$C$303,0),0),INDEX(設定!$C$3:$C$303,MATCH("*"&amp;G1956&amp;"*",設定!$C$3:$C$303,0),0)),""),"エラー"))</f>
        <v/>
      </c>
      <c r="AE1956" s="3" t="str">
        <f>IFERROR(IF(AB1956="",IF(AND(H1956&lt;&gt;"",F1956=""),INDEX(AB$3:AB1956,MATCH(MAX(AA$3:AA1956),AA$3:AA1956,0),0),""),AB1956),"")</f>
        <v/>
      </c>
      <c r="AF1956" s="3" t="str">
        <f>IFERROR(IF(AD1956="",IF(AND(H1956&lt;&gt;"",G1956=""),INDEX(AD$3:AD1956,MATCH(MAX(AC$3:AC1956),AC$3:AC1956,0),0),""),AD1956),"")</f>
        <v/>
      </c>
      <c r="AG1956" s="2" t="str">
        <f>IF(AH1956="","",IF(OR(AH1956=AH1955,AH1956=AH1957),IF(AND(E1956="",AB1956="",AG1955&lt;&gt;""),MAX($AG$3:AG1955),MAX($AG$3:AG1955)+1),IF(AH1955=AH1956,AG1955,MAX($AG$3:AG1955)+1)))</f>
        <v/>
      </c>
      <c r="AH1956" s="12" t="str">
        <f t="shared" si="1081"/>
        <v/>
      </c>
      <c r="AI1956" s="12" t="str">
        <f t="shared" si="1082"/>
        <v/>
      </c>
      <c r="AJ1956" s="13" t="str">
        <f t="shared" si="1083"/>
        <v/>
      </c>
      <c r="AK1956" s="13" t="str">
        <f t="shared" si="1084"/>
        <v/>
      </c>
      <c r="AL1956" s="13" t="str">
        <f>IF(OR(AJ1956="",COUNTIF($AH$3:AH1956,AH1956)&lt;&gt;COUNTIF(AH$3:AH$100002,AH1956)),"",SUMIF(AH$3:AH$100002,AH1956,AJ$3:AJ$100002))</f>
        <v/>
      </c>
      <c r="AM1956" s="13" t="str">
        <f>IF(OR(AK1956="",COUNTIF($AH$3:AH1956,AH1956)&lt;&gt;COUNTIF(AH$3:AH$100002,AH1956)),"",SUMIF(AH$3:AH$100002,AH1956,AK$3:AK$100002))</f>
        <v/>
      </c>
      <c r="AO1956" s="13" t="str">
        <f t="shared" si="1111"/>
        <v/>
      </c>
      <c r="AP1956" s="13" t="str">
        <f t="shared" si="1111"/>
        <v/>
      </c>
      <c r="AQ1956" s="13" t="str">
        <f t="shared" si="1111"/>
        <v/>
      </c>
      <c r="AR1956" s="13" t="str">
        <f t="shared" si="1111"/>
        <v/>
      </c>
      <c r="AS1956" s="13" t="str">
        <f t="shared" si="1111"/>
        <v/>
      </c>
      <c r="AT1956" s="13" t="str">
        <f t="shared" si="1111"/>
        <v/>
      </c>
      <c r="AU1956" s="13" t="str">
        <f t="shared" si="1111"/>
        <v/>
      </c>
      <c r="AV1956" s="13" t="str">
        <f t="shared" si="1110"/>
        <v/>
      </c>
      <c r="AW1956" s="86" t="str">
        <f t="shared" si="1085"/>
        <v/>
      </c>
      <c r="AX1956" s="59" t="str">
        <f t="shared" si="1086"/>
        <v/>
      </c>
      <c r="AY1956" s="63" t="str">
        <f>IF(OR($BR1956="",BH1956=""),"",COUNT($BR$3:$BR1956))</f>
        <v/>
      </c>
      <c r="AZ1956" s="13" t="str">
        <f>IF(OR($BR1956="",BI1956=""),"",COUNT($BR$3:$BR1956))</f>
        <v/>
      </c>
      <c r="BA1956" s="13" t="str">
        <f>IF(OR($BR1956="",BJ1956=""),"",COUNT($BR$3:$BR1956))</f>
        <v/>
      </c>
      <c r="BB1956" s="13" t="str">
        <f>IF(OR($BR1956="",BK1956=""),"",COUNT($BR$3:$BR1956))</f>
        <v/>
      </c>
      <c r="BC1956" s="13" t="str">
        <f>IF(OR($BR1956="",BL1956=""),"",COUNT($BR$3:$BR1956))</f>
        <v/>
      </c>
      <c r="BD1956" s="13" t="str">
        <f>IF(OR($BR1956="",BM1956=""),"",COUNT($BR$3:$BR1956))</f>
        <v/>
      </c>
      <c r="BE1956" s="13" t="str">
        <f>IF(OR($BR1956="",BN1956=""),"",COUNT($BR$3:$BR1956))</f>
        <v/>
      </c>
      <c r="BF1956" s="13" t="str">
        <f>IF(OR($BR1956="",BO1956=""),"",COUNT($BR$3:$BR1956))</f>
        <v/>
      </c>
      <c r="BG1956" s="66" t="str">
        <f>IF(Z1956="","",COUNT($Z$3:Z1956))</f>
        <v/>
      </c>
      <c r="BH1956" s="13" t="str">
        <f>IF(AO1956="","",IF(AO1956=BH$2,(SUMIF($BV$3:$BV1956,BH$2,$BW$3:$BW1956)-SUMIF($BX$3:$BX1956,BH$2,$BY$3:$BY1956))*AO$1,""))</f>
        <v/>
      </c>
      <c r="BI1956" s="13" t="str">
        <f>IF(AP1956="","",IF(AP1956=BI$2,(SUMIF($BV$3:$BV1956,BI$2,$BW$3:$BW1956)-SUMIF($BX$3:$BX1956,BI$2,$BY$3:$BY1956))*AP$1,""))</f>
        <v/>
      </c>
      <c r="BJ1956" s="13" t="str">
        <f>IF(AQ1956="","",IF(AQ1956=BJ$2,(SUMIF($BV$3:$BV1956,BJ$2,$BW$3:$BW1956)-SUMIF($BX$3:$BX1956,BJ$2,$BY$3:$BY1956))*AQ$1,""))</f>
        <v/>
      </c>
      <c r="BK1956" s="13" t="str">
        <f>IF(AR1956="","",IF(AR1956=BK$2,(SUMIF($BV$3:$BV1956,BK$2,$BW$3:$BW1956)-SUMIF($BX$3:$BX1956,BK$2,$BY$3:$BY1956))*AR$1,""))</f>
        <v/>
      </c>
      <c r="BL1956" s="13" t="str">
        <f>IF(AS1956="","",IF(AS1956=BL$2,(SUMIF($BV$3:$BV1956,BL$2,$BW$3:$BW1956)-SUMIF($BX$3:$BX1956,BL$2,$BY$3:$BY1956))*AS$1,""))</f>
        <v/>
      </c>
      <c r="BM1956" s="13" t="str">
        <f>IF(AT1956="","",IF(AT1956=BM$2,(SUMIF($BV$3:$BV1956,BM$2,$BW$3:$BW1956)-SUMIF($BX$3:$BX1956,BM$2,$BY$3:$BY1956))*AT$1,""))</f>
        <v/>
      </c>
      <c r="BN1956" s="13" t="str">
        <f>IF(AU1956="","",IF(AU1956=BN$2,(SUMIF($BV$3:$BV1956,BN$2,$BW$3:$BW1956)-SUMIF($BX$3:$BX1956,BN$2,$BY$3:$BY1956))*AU$1,""))</f>
        <v/>
      </c>
      <c r="BO1956" s="13" t="str">
        <f>IF(AV1956="","",IF(AV1956=BO$2,(SUMIF($BV$3:$BV1956,BO$2,$BW$3:$BW1956)-SUMIF($BX$3:$BX1956,BO$2,$BY$3:$BY1956))*AV$1,""))</f>
        <v/>
      </c>
      <c r="BP1956" s="69"/>
      <c r="BQ1956" s="13" t="str">
        <f t="shared" si="1087"/>
        <v/>
      </c>
      <c r="BR1956" s="75" t="str">
        <f t="shared" si="1088"/>
        <v/>
      </c>
      <c r="BS1956" s="33" t="str">
        <f t="shared" si="1089"/>
        <v/>
      </c>
      <c r="BT1956" s="42" t="str">
        <f t="shared" si="1090"/>
        <v/>
      </c>
      <c r="BU1956" s="38" t="str">
        <f t="shared" si="1091"/>
        <v/>
      </c>
      <c r="BV1956" s="30" t="str">
        <f t="shared" si="1092"/>
        <v/>
      </c>
      <c r="BW1956" s="36" t="str">
        <f t="shared" si="1093"/>
        <v/>
      </c>
      <c r="BX1956" s="36" t="str">
        <f t="shared" si="1094"/>
        <v/>
      </c>
      <c r="BY1956" s="45" t="str">
        <f t="shared" si="1095"/>
        <v/>
      </c>
      <c r="BZ1956" s="12" t="str">
        <f t="shared" si="1096"/>
        <v/>
      </c>
      <c r="CA1956" s="47" t="str">
        <f t="shared" si="1097"/>
        <v/>
      </c>
      <c r="CB1956" s="32" t="str">
        <f t="shared" si="1098"/>
        <v/>
      </c>
      <c r="CC1956" s="32" t="str">
        <f t="shared" si="1099"/>
        <v/>
      </c>
      <c r="CD1956" s="32" t="str">
        <f t="shared" si="1100"/>
        <v/>
      </c>
      <c r="CE1956" s="48"/>
      <c r="CF1956" s="32" t="str">
        <f t="shared" si="1107"/>
        <v/>
      </c>
      <c r="CG1956" s="32" t="str">
        <f t="shared" si="1101"/>
        <v/>
      </c>
      <c r="CH1956" s="48"/>
    </row>
    <row r="1957" spans="2:86" ht="30" customHeight="1" x14ac:dyDescent="0.2">
      <c r="B1957" s="155"/>
      <c r="C1957" s="117"/>
      <c r="D1957" s="53"/>
      <c r="E1957" s="68"/>
      <c r="F1957" s="54"/>
      <c r="G1957" s="54"/>
      <c r="H1957" s="55"/>
      <c r="I1957" s="71"/>
      <c r="J1957" s="73"/>
      <c r="K1957" s="56"/>
      <c r="L1957" s="76" t="str">
        <f t="shared" si="1078"/>
        <v/>
      </c>
      <c r="M1957" s="77" t="str">
        <f t="shared" si="1079"/>
        <v/>
      </c>
      <c r="N1957" s="130" t="str">
        <f t="shared" si="1106"/>
        <v/>
      </c>
      <c r="O1957" s="131" t="str">
        <f t="shared" si="1112"/>
        <v/>
      </c>
      <c r="P1957" s="131" t="str">
        <f t="shared" si="1112"/>
        <v/>
      </c>
      <c r="Q1957" s="131" t="str">
        <f t="shared" si="1112"/>
        <v/>
      </c>
      <c r="R1957" s="131" t="str">
        <f t="shared" si="1112"/>
        <v/>
      </c>
      <c r="S1957" s="131" t="str">
        <f t="shared" si="1112"/>
        <v/>
      </c>
      <c r="T1957" s="131" t="str">
        <f t="shared" si="1112"/>
        <v/>
      </c>
      <c r="U1957" s="131" t="str">
        <f t="shared" si="1112"/>
        <v/>
      </c>
      <c r="V1957" s="14"/>
      <c r="W1957" s="17" t="str">
        <f>IF(C1957="",IF(OR(AND($H1957&lt;&gt;"",C1957=""),AND($F1956=$F1957,$AK1957&lt;&gt;""),COUNTA($H$3:$H$100002)&gt;COUNTA($H$3:$H1957),$AE1957&lt;&gt;""),W1956,""),C1957)</f>
        <v/>
      </c>
      <c r="X1957" s="17" t="str">
        <f>IF(D1957="",IF(OR(AND($H1957&lt;&gt;"",D1957=""),AND($F1956=$F1957,$AK1957&lt;&gt;""),COUNTA($H$3:$H$100002)&gt;COUNTA($H$3:$H1957),$AE1957&lt;&gt;""),X1956,""),D1957)</f>
        <v/>
      </c>
      <c r="Y1957" s="17" t="str">
        <f>IF(E1957="",IF(OR(AND($H1957&lt;&gt;"",E1957=""),AND($F1956=$F1957,$AK1957&lt;&gt;""),COUNTA($H$3:$H$100002)&gt;COUNTA($H$3:$H1957),$AE1957&lt;&gt;""),Y1956,""),E1957)</f>
        <v/>
      </c>
      <c r="Z1957" s="27" t="str">
        <f t="shared" si="1080"/>
        <v/>
      </c>
      <c r="AA1957" s="2" t="str">
        <f>IF(F1957="","",COUNTA($F$3:F1957))</f>
        <v/>
      </c>
      <c r="AB1957" s="3" t="str">
        <f>IF(F1957="","",IFERROR(IF(F1957&lt;&gt;"",IFERROR(INDEX(設定!$C$3:$C$303,MATCH(F1957,設定!$C$3:$C$303,0),0),INDEX(設定!$C$3:$C$303,MATCH("*"&amp;F1957&amp;"*",設定!$C$3:$C$303,0),0)),""),"エラー"))</f>
        <v/>
      </c>
      <c r="AC1957" s="2" t="str">
        <f>IF(G1957="","",COUNTA($G$3:G1957))</f>
        <v/>
      </c>
      <c r="AD1957" s="3" t="str">
        <f>IF(G1957="","",IFERROR(IF(G1957&lt;&gt;"",IFERROR(INDEX(設定!$C$3:$C$303,MATCH(G1957,設定!$C$3:$C$303,0),0),INDEX(設定!$C$3:$C$303,MATCH("*"&amp;G1957&amp;"*",設定!$C$3:$C$303,0),0)),""),"エラー"))</f>
        <v/>
      </c>
      <c r="AE1957" s="3" t="str">
        <f>IFERROR(IF(AB1957="",IF(AND(H1957&lt;&gt;"",F1957=""),INDEX(AB$3:AB1957,MATCH(MAX(AA$3:AA1957),AA$3:AA1957,0),0),""),AB1957),"")</f>
        <v/>
      </c>
      <c r="AF1957" s="3" t="str">
        <f>IFERROR(IF(AD1957="",IF(AND(H1957&lt;&gt;"",G1957=""),INDEX(AD$3:AD1957,MATCH(MAX(AC$3:AC1957),AC$3:AC1957,0),0),""),AD1957),"")</f>
        <v/>
      </c>
      <c r="AG1957" s="2" t="str">
        <f>IF(AH1957="","",IF(OR(AH1957=AH1956,AH1957=AH1958),IF(AND(E1957="",AB1957="",AG1956&lt;&gt;""),MAX($AG$3:AG1956),MAX($AG$3:AG1956)+1),IF(AH1956=AH1957,AG1956,MAX($AG$3:AG1956)+1)))</f>
        <v/>
      </c>
      <c r="AH1957" s="12" t="str">
        <f t="shared" si="1081"/>
        <v/>
      </c>
      <c r="AI1957" s="12" t="str">
        <f t="shared" si="1082"/>
        <v/>
      </c>
      <c r="AJ1957" s="13" t="str">
        <f t="shared" si="1083"/>
        <v/>
      </c>
      <c r="AK1957" s="13" t="str">
        <f t="shared" si="1084"/>
        <v/>
      </c>
      <c r="AL1957" s="13" t="str">
        <f>IF(OR(AJ1957="",COUNTIF($AH$3:AH1957,AH1957)&lt;&gt;COUNTIF(AH$3:AH$100002,AH1957)),"",SUMIF(AH$3:AH$100002,AH1957,AJ$3:AJ$100002))</f>
        <v/>
      </c>
      <c r="AM1957" s="13" t="str">
        <f>IF(OR(AK1957="",COUNTIF($AH$3:AH1957,AH1957)&lt;&gt;COUNTIF(AH$3:AH$100002,AH1957)),"",SUMIF(AH$3:AH$100002,AH1957,AK$3:AK$100002))</f>
        <v/>
      </c>
      <c r="AO1957" s="13" t="str">
        <f t="shared" si="1111"/>
        <v/>
      </c>
      <c r="AP1957" s="13" t="str">
        <f t="shared" si="1111"/>
        <v/>
      </c>
      <c r="AQ1957" s="13" t="str">
        <f t="shared" si="1111"/>
        <v/>
      </c>
      <c r="AR1957" s="13" t="str">
        <f t="shared" si="1111"/>
        <v/>
      </c>
      <c r="AS1957" s="13" t="str">
        <f t="shared" si="1111"/>
        <v/>
      </c>
      <c r="AT1957" s="13" t="str">
        <f t="shared" si="1111"/>
        <v/>
      </c>
      <c r="AU1957" s="13" t="str">
        <f t="shared" si="1111"/>
        <v/>
      </c>
      <c r="AV1957" s="13" t="str">
        <f t="shared" si="1110"/>
        <v/>
      </c>
      <c r="AW1957" s="86" t="str">
        <f t="shared" si="1085"/>
        <v/>
      </c>
      <c r="AX1957" s="59" t="str">
        <f t="shared" si="1086"/>
        <v/>
      </c>
      <c r="AY1957" s="63" t="str">
        <f>IF(OR($BR1957="",BH1957=""),"",COUNT($BR$3:$BR1957))</f>
        <v/>
      </c>
      <c r="AZ1957" s="13" t="str">
        <f>IF(OR($BR1957="",BI1957=""),"",COUNT($BR$3:$BR1957))</f>
        <v/>
      </c>
      <c r="BA1957" s="13" t="str">
        <f>IF(OR($BR1957="",BJ1957=""),"",COUNT($BR$3:$BR1957))</f>
        <v/>
      </c>
      <c r="BB1957" s="13" t="str">
        <f>IF(OR($BR1957="",BK1957=""),"",COUNT($BR$3:$BR1957))</f>
        <v/>
      </c>
      <c r="BC1957" s="13" t="str">
        <f>IF(OR($BR1957="",BL1957=""),"",COUNT($BR$3:$BR1957))</f>
        <v/>
      </c>
      <c r="BD1957" s="13" t="str">
        <f>IF(OR($BR1957="",BM1957=""),"",COUNT($BR$3:$BR1957))</f>
        <v/>
      </c>
      <c r="BE1957" s="13" t="str">
        <f>IF(OR($BR1957="",BN1957=""),"",COUNT($BR$3:$BR1957))</f>
        <v/>
      </c>
      <c r="BF1957" s="13" t="str">
        <f>IF(OR($BR1957="",BO1957=""),"",COUNT($BR$3:$BR1957))</f>
        <v/>
      </c>
      <c r="BG1957" s="66" t="str">
        <f>IF(Z1957="","",COUNT($Z$3:Z1957))</f>
        <v/>
      </c>
      <c r="BH1957" s="13" t="str">
        <f>IF(AO1957="","",IF(AO1957=BH$2,(SUMIF($BV$3:$BV1957,BH$2,$BW$3:$BW1957)-SUMIF($BX$3:$BX1957,BH$2,$BY$3:$BY1957))*AO$1,""))</f>
        <v/>
      </c>
      <c r="BI1957" s="13" t="str">
        <f>IF(AP1957="","",IF(AP1957=BI$2,(SUMIF($BV$3:$BV1957,BI$2,$BW$3:$BW1957)-SUMIF($BX$3:$BX1957,BI$2,$BY$3:$BY1957))*AP$1,""))</f>
        <v/>
      </c>
      <c r="BJ1957" s="13" t="str">
        <f>IF(AQ1957="","",IF(AQ1957=BJ$2,(SUMIF($BV$3:$BV1957,BJ$2,$BW$3:$BW1957)-SUMIF($BX$3:$BX1957,BJ$2,$BY$3:$BY1957))*AQ$1,""))</f>
        <v/>
      </c>
      <c r="BK1957" s="13" t="str">
        <f>IF(AR1957="","",IF(AR1957=BK$2,(SUMIF($BV$3:$BV1957,BK$2,$BW$3:$BW1957)-SUMIF($BX$3:$BX1957,BK$2,$BY$3:$BY1957))*AR$1,""))</f>
        <v/>
      </c>
      <c r="BL1957" s="13" t="str">
        <f>IF(AS1957="","",IF(AS1957=BL$2,(SUMIF($BV$3:$BV1957,BL$2,$BW$3:$BW1957)-SUMIF($BX$3:$BX1957,BL$2,$BY$3:$BY1957))*AS$1,""))</f>
        <v/>
      </c>
      <c r="BM1957" s="13" t="str">
        <f>IF(AT1957="","",IF(AT1957=BM$2,(SUMIF($BV$3:$BV1957,BM$2,$BW$3:$BW1957)-SUMIF($BX$3:$BX1957,BM$2,$BY$3:$BY1957))*AT$1,""))</f>
        <v/>
      </c>
      <c r="BN1957" s="13" t="str">
        <f>IF(AU1957="","",IF(AU1957=BN$2,(SUMIF($BV$3:$BV1957,BN$2,$BW$3:$BW1957)-SUMIF($BX$3:$BX1957,BN$2,$BY$3:$BY1957))*AU$1,""))</f>
        <v/>
      </c>
      <c r="BO1957" s="13" t="str">
        <f>IF(AV1957="","",IF(AV1957=BO$2,(SUMIF($BV$3:$BV1957,BO$2,$BW$3:$BW1957)-SUMIF($BX$3:$BX1957,BO$2,$BY$3:$BY1957))*AV$1,""))</f>
        <v/>
      </c>
      <c r="BP1957" s="69"/>
      <c r="BQ1957" s="13" t="str">
        <f t="shared" si="1087"/>
        <v/>
      </c>
      <c r="BR1957" s="75" t="str">
        <f t="shared" si="1088"/>
        <v/>
      </c>
      <c r="BS1957" s="33" t="str">
        <f t="shared" si="1089"/>
        <v/>
      </c>
      <c r="BT1957" s="42" t="str">
        <f t="shared" si="1090"/>
        <v/>
      </c>
      <c r="BU1957" s="38" t="str">
        <f t="shared" si="1091"/>
        <v/>
      </c>
      <c r="BV1957" s="30" t="str">
        <f t="shared" si="1092"/>
        <v/>
      </c>
      <c r="BW1957" s="36" t="str">
        <f t="shared" si="1093"/>
        <v/>
      </c>
      <c r="BX1957" s="36" t="str">
        <f t="shared" si="1094"/>
        <v/>
      </c>
      <c r="BY1957" s="45" t="str">
        <f t="shared" si="1095"/>
        <v/>
      </c>
      <c r="BZ1957" s="12" t="str">
        <f t="shared" si="1096"/>
        <v/>
      </c>
      <c r="CA1957" s="47" t="str">
        <f t="shared" si="1097"/>
        <v/>
      </c>
      <c r="CB1957" s="32" t="str">
        <f t="shared" si="1098"/>
        <v/>
      </c>
      <c r="CC1957" s="32" t="str">
        <f t="shared" si="1099"/>
        <v/>
      </c>
      <c r="CD1957" s="32" t="str">
        <f t="shared" si="1100"/>
        <v/>
      </c>
      <c r="CE1957" s="48"/>
      <c r="CF1957" s="32" t="str">
        <f t="shared" si="1107"/>
        <v/>
      </c>
      <c r="CG1957" s="32" t="str">
        <f t="shared" si="1101"/>
        <v/>
      </c>
      <c r="CH1957" s="48"/>
    </row>
    <row r="1958" spans="2:86" ht="30" customHeight="1" x14ac:dyDescent="0.2">
      <c r="B1958" s="155"/>
      <c r="C1958" s="117"/>
      <c r="D1958" s="53"/>
      <c r="E1958" s="68"/>
      <c r="F1958" s="54"/>
      <c r="G1958" s="54"/>
      <c r="H1958" s="55"/>
      <c r="I1958" s="71"/>
      <c r="J1958" s="73"/>
      <c r="K1958" s="56"/>
      <c r="L1958" s="76" t="str">
        <f t="shared" si="1078"/>
        <v/>
      </c>
      <c r="M1958" s="77" t="str">
        <f t="shared" si="1079"/>
        <v/>
      </c>
      <c r="N1958" s="130" t="str">
        <f t="shared" si="1106"/>
        <v/>
      </c>
      <c r="O1958" s="131" t="str">
        <f t="shared" si="1112"/>
        <v/>
      </c>
      <c r="P1958" s="131" t="str">
        <f t="shared" si="1112"/>
        <v/>
      </c>
      <c r="Q1958" s="131" t="str">
        <f t="shared" si="1112"/>
        <v/>
      </c>
      <c r="R1958" s="131" t="str">
        <f t="shared" si="1112"/>
        <v/>
      </c>
      <c r="S1958" s="131" t="str">
        <f t="shared" si="1112"/>
        <v/>
      </c>
      <c r="T1958" s="131" t="str">
        <f t="shared" si="1112"/>
        <v/>
      </c>
      <c r="U1958" s="131" t="str">
        <f t="shared" si="1112"/>
        <v/>
      </c>
      <c r="V1958" s="14"/>
      <c r="W1958" s="17" t="str">
        <f>IF(C1958="",IF(OR(AND($H1958&lt;&gt;"",C1958=""),AND($F1957=$F1958,$AK1958&lt;&gt;""),COUNTA($H$3:$H$100002)&gt;COUNTA($H$3:$H1958),$AE1958&lt;&gt;""),W1957,""),C1958)</f>
        <v/>
      </c>
      <c r="X1958" s="17" t="str">
        <f>IF(D1958="",IF(OR(AND($H1958&lt;&gt;"",D1958=""),AND($F1957=$F1958,$AK1958&lt;&gt;""),COUNTA($H$3:$H$100002)&gt;COUNTA($H$3:$H1958),$AE1958&lt;&gt;""),X1957,""),D1958)</f>
        <v/>
      </c>
      <c r="Y1958" s="17" t="str">
        <f>IF(E1958="",IF(OR(AND($H1958&lt;&gt;"",E1958=""),AND($F1957=$F1958,$AK1958&lt;&gt;""),COUNTA($H$3:$H$100002)&gt;COUNTA($H$3:$H1958),$AE1958&lt;&gt;""),Y1957,""),E1958)</f>
        <v/>
      </c>
      <c r="Z1958" s="27" t="str">
        <f t="shared" si="1080"/>
        <v/>
      </c>
      <c r="AA1958" s="2" t="str">
        <f>IF(F1958="","",COUNTA($F$3:F1958))</f>
        <v/>
      </c>
      <c r="AB1958" s="3" t="str">
        <f>IF(F1958="","",IFERROR(IF(F1958&lt;&gt;"",IFERROR(INDEX(設定!$C$3:$C$303,MATCH(F1958,設定!$C$3:$C$303,0),0),INDEX(設定!$C$3:$C$303,MATCH("*"&amp;F1958&amp;"*",設定!$C$3:$C$303,0),0)),""),"エラー"))</f>
        <v/>
      </c>
      <c r="AC1958" s="2" t="str">
        <f>IF(G1958="","",COUNTA($G$3:G1958))</f>
        <v/>
      </c>
      <c r="AD1958" s="3" t="str">
        <f>IF(G1958="","",IFERROR(IF(G1958&lt;&gt;"",IFERROR(INDEX(設定!$C$3:$C$303,MATCH(G1958,設定!$C$3:$C$303,0),0),INDEX(設定!$C$3:$C$303,MATCH("*"&amp;G1958&amp;"*",設定!$C$3:$C$303,0),0)),""),"エラー"))</f>
        <v/>
      </c>
      <c r="AE1958" s="3" t="str">
        <f>IFERROR(IF(AB1958="",IF(AND(H1958&lt;&gt;"",F1958=""),INDEX(AB$3:AB1958,MATCH(MAX(AA$3:AA1958),AA$3:AA1958,0),0),""),AB1958),"")</f>
        <v/>
      </c>
      <c r="AF1958" s="3" t="str">
        <f>IFERROR(IF(AD1958="",IF(AND(H1958&lt;&gt;"",G1958=""),INDEX(AD$3:AD1958,MATCH(MAX(AC$3:AC1958),AC$3:AC1958,0),0),""),AD1958),"")</f>
        <v/>
      </c>
      <c r="AG1958" s="2" t="str">
        <f>IF(AH1958="","",IF(OR(AH1958=AH1957,AH1958=AH1959),IF(AND(E1958="",AB1958="",AG1957&lt;&gt;""),MAX($AG$3:AG1957),MAX($AG$3:AG1957)+1),IF(AH1957=AH1958,AG1957,MAX($AG$3:AG1957)+1)))</f>
        <v/>
      </c>
      <c r="AH1958" s="12" t="str">
        <f t="shared" si="1081"/>
        <v/>
      </c>
      <c r="AI1958" s="12" t="str">
        <f t="shared" si="1082"/>
        <v/>
      </c>
      <c r="AJ1958" s="13" t="str">
        <f t="shared" si="1083"/>
        <v/>
      </c>
      <c r="AK1958" s="13" t="str">
        <f t="shared" si="1084"/>
        <v/>
      </c>
      <c r="AL1958" s="13" t="str">
        <f>IF(OR(AJ1958="",COUNTIF($AH$3:AH1958,AH1958)&lt;&gt;COUNTIF(AH$3:AH$100002,AH1958)),"",SUMIF(AH$3:AH$100002,AH1958,AJ$3:AJ$100002))</f>
        <v/>
      </c>
      <c r="AM1958" s="13" t="str">
        <f>IF(OR(AK1958="",COUNTIF($AH$3:AH1958,AH1958)&lt;&gt;COUNTIF(AH$3:AH$100002,AH1958)),"",SUMIF(AH$3:AH$100002,AH1958,AK$3:AK$100002))</f>
        <v/>
      </c>
      <c r="AO1958" s="13" t="str">
        <f t="shared" si="1111"/>
        <v/>
      </c>
      <c r="AP1958" s="13" t="str">
        <f t="shared" si="1111"/>
        <v/>
      </c>
      <c r="AQ1958" s="13" t="str">
        <f t="shared" si="1111"/>
        <v/>
      </c>
      <c r="AR1958" s="13" t="str">
        <f t="shared" si="1111"/>
        <v/>
      </c>
      <c r="AS1958" s="13" t="str">
        <f t="shared" si="1111"/>
        <v/>
      </c>
      <c r="AT1958" s="13" t="str">
        <f t="shared" si="1111"/>
        <v/>
      </c>
      <c r="AU1958" s="13" t="str">
        <f t="shared" si="1111"/>
        <v/>
      </c>
      <c r="AV1958" s="13" t="str">
        <f t="shared" si="1110"/>
        <v/>
      </c>
      <c r="AW1958" s="86" t="str">
        <f t="shared" si="1085"/>
        <v/>
      </c>
      <c r="AX1958" s="59" t="str">
        <f t="shared" si="1086"/>
        <v/>
      </c>
      <c r="AY1958" s="63" t="str">
        <f>IF(OR($BR1958="",BH1958=""),"",COUNT($BR$3:$BR1958))</f>
        <v/>
      </c>
      <c r="AZ1958" s="13" t="str">
        <f>IF(OR($BR1958="",BI1958=""),"",COUNT($BR$3:$BR1958))</f>
        <v/>
      </c>
      <c r="BA1958" s="13" t="str">
        <f>IF(OR($BR1958="",BJ1958=""),"",COUNT($BR$3:$BR1958))</f>
        <v/>
      </c>
      <c r="BB1958" s="13" t="str">
        <f>IF(OR($BR1958="",BK1958=""),"",COUNT($BR$3:$BR1958))</f>
        <v/>
      </c>
      <c r="BC1958" s="13" t="str">
        <f>IF(OR($BR1958="",BL1958=""),"",COUNT($BR$3:$BR1958))</f>
        <v/>
      </c>
      <c r="BD1958" s="13" t="str">
        <f>IF(OR($BR1958="",BM1958=""),"",COUNT($BR$3:$BR1958))</f>
        <v/>
      </c>
      <c r="BE1958" s="13" t="str">
        <f>IF(OR($BR1958="",BN1958=""),"",COUNT($BR$3:$BR1958))</f>
        <v/>
      </c>
      <c r="BF1958" s="13" t="str">
        <f>IF(OR($BR1958="",BO1958=""),"",COUNT($BR$3:$BR1958))</f>
        <v/>
      </c>
      <c r="BG1958" s="66" t="str">
        <f>IF(Z1958="","",COUNT($Z$3:Z1958))</f>
        <v/>
      </c>
      <c r="BH1958" s="13" t="str">
        <f>IF(AO1958="","",IF(AO1958=BH$2,(SUMIF($BV$3:$BV1958,BH$2,$BW$3:$BW1958)-SUMIF($BX$3:$BX1958,BH$2,$BY$3:$BY1958))*AO$1,""))</f>
        <v/>
      </c>
      <c r="BI1958" s="13" t="str">
        <f>IF(AP1958="","",IF(AP1958=BI$2,(SUMIF($BV$3:$BV1958,BI$2,$BW$3:$BW1958)-SUMIF($BX$3:$BX1958,BI$2,$BY$3:$BY1958))*AP$1,""))</f>
        <v/>
      </c>
      <c r="BJ1958" s="13" t="str">
        <f>IF(AQ1958="","",IF(AQ1958=BJ$2,(SUMIF($BV$3:$BV1958,BJ$2,$BW$3:$BW1958)-SUMIF($BX$3:$BX1958,BJ$2,$BY$3:$BY1958))*AQ$1,""))</f>
        <v/>
      </c>
      <c r="BK1958" s="13" t="str">
        <f>IF(AR1958="","",IF(AR1958=BK$2,(SUMIF($BV$3:$BV1958,BK$2,$BW$3:$BW1958)-SUMIF($BX$3:$BX1958,BK$2,$BY$3:$BY1958))*AR$1,""))</f>
        <v/>
      </c>
      <c r="BL1958" s="13" t="str">
        <f>IF(AS1958="","",IF(AS1958=BL$2,(SUMIF($BV$3:$BV1958,BL$2,$BW$3:$BW1958)-SUMIF($BX$3:$BX1958,BL$2,$BY$3:$BY1958))*AS$1,""))</f>
        <v/>
      </c>
      <c r="BM1958" s="13" t="str">
        <f>IF(AT1958="","",IF(AT1958=BM$2,(SUMIF($BV$3:$BV1958,BM$2,$BW$3:$BW1958)-SUMIF($BX$3:$BX1958,BM$2,$BY$3:$BY1958))*AT$1,""))</f>
        <v/>
      </c>
      <c r="BN1958" s="13" t="str">
        <f>IF(AU1958="","",IF(AU1958=BN$2,(SUMIF($BV$3:$BV1958,BN$2,$BW$3:$BW1958)-SUMIF($BX$3:$BX1958,BN$2,$BY$3:$BY1958))*AU$1,""))</f>
        <v/>
      </c>
      <c r="BO1958" s="13" t="str">
        <f>IF(AV1958="","",IF(AV1958=BO$2,(SUMIF($BV$3:$BV1958,BO$2,$BW$3:$BW1958)-SUMIF($BX$3:$BX1958,BO$2,$BY$3:$BY1958))*AV$1,""))</f>
        <v/>
      </c>
      <c r="BP1958" s="69"/>
      <c r="BQ1958" s="13" t="str">
        <f t="shared" si="1087"/>
        <v/>
      </c>
      <c r="BR1958" s="75" t="str">
        <f t="shared" si="1088"/>
        <v/>
      </c>
      <c r="BS1958" s="33" t="str">
        <f t="shared" si="1089"/>
        <v/>
      </c>
      <c r="BT1958" s="42" t="str">
        <f t="shared" si="1090"/>
        <v/>
      </c>
      <c r="BU1958" s="38" t="str">
        <f t="shared" si="1091"/>
        <v/>
      </c>
      <c r="BV1958" s="30" t="str">
        <f t="shared" si="1092"/>
        <v/>
      </c>
      <c r="BW1958" s="36" t="str">
        <f t="shared" si="1093"/>
        <v/>
      </c>
      <c r="BX1958" s="36" t="str">
        <f t="shared" si="1094"/>
        <v/>
      </c>
      <c r="BY1958" s="45" t="str">
        <f t="shared" si="1095"/>
        <v/>
      </c>
      <c r="BZ1958" s="12" t="str">
        <f t="shared" si="1096"/>
        <v/>
      </c>
      <c r="CA1958" s="47" t="str">
        <f t="shared" si="1097"/>
        <v/>
      </c>
      <c r="CB1958" s="32" t="str">
        <f t="shared" si="1098"/>
        <v/>
      </c>
      <c r="CC1958" s="32" t="str">
        <f t="shared" si="1099"/>
        <v/>
      </c>
      <c r="CD1958" s="32" t="str">
        <f t="shared" si="1100"/>
        <v/>
      </c>
      <c r="CE1958" s="48"/>
      <c r="CF1958" s="32" t="str">
        <f t="shared" si="1107"/>
        <v/>
      </c>
      <c r="CG1958" s="32" t="str">
        <f t="shared" si="1101"/>
        <v/>
      </c>
      <c r="CH1958" s="48"/>
    </row>
    <row r="1959" spans="2:86" ht="30" customHeight="1" x14ac:dyDescent="0.2">
      <c r="B1959" s="155"/>
      <c r="C1959" s="117"/>
      <c r="D1959" s="53"/>
      <c r="E1959" s="68"/>
      <c r="F1959" s="54"/>
      <c r="G1959" s="54"/>
      <c r="H1959" s="55"/>
      <c r="I1959" s="71"/>
      <c r="J1959" s="73"/>
      <c r="K1959" s="56"/>
      <c r="L1959" s="76" t="str">
        <f t="shared" si="1078"/>
        <v/>
      </c>
      <c r="M1959" s="77" t="str">
        <f t="shared" si="1079"/>
        <v/>
      </c>
      <c r="N1959" s="130" t="str">
        <f t="shared" si="1106"/>
        <v/>
      </c>
      <c r="O1959" s="131" t="str">
        <f t="shared" si="1112"/>
        <v/>
      </c>
      <c r="P1959" s="131" t="str">
        <f t="shared" si="1112"/>
        <v/>
      </c>
      <c r="Q1959" s="131" t="str">
        <f t="shared" si="1112"/>
        <v/>
      </c>
      <c r="R1959" s="131" t="str">
        <f t="shared" si="1112"/>
        <v/>
      </c>
      <c r="S1959" s="131" t="str">
        <f t="shared" si="1112"/>
        <v/>
      </c>
      <c r="T1959" s="131" t="str">
        <f t="shared" si="1112"/>
        <v/>
      </c>
      <c r="U1959" s="131" t="str">
        <f t="shared" si="1112"/>
        <v/>
      </c>
      <c r="V1959" s="14"/>
      <c r="W1959" s="17" t="str">
        <f>IF(C1959="",IF(OR(AND($H1959&lt;&gt;"",C1959=""),AND($F1958=$F1959,$AK1959&lt;&gt;""),COUNTA($H$3:$H$100002)&gt;COUNTA($H$3:$H1959),$AE1959&lt;&gt;""),W1958,""),C1959)</f>
        <v/>
      </c>
      <c r="X1959" s="17" t="str">
        <f>IF(D1959="",IF(OR(AND($H1959&lt;&gt;"",D1959=""),AND($F1958=$F1959,$AK1959&lt;&gt;""),COUNTA($H$3:$H$100002)&gt;COUNTA($H$3:$H1959),$AE1959&lt;&gt;""),X1958,""),D1959)</f>
        <v/>
      </c>
      <c r="Y1959" s="17" t="str">
        <f>IF(E1959="",IF(OR(AND($H1959&lt;&gt;"",E1959=""),AND($F1958=$F1959,$AK1959&lt;&gt;""),COUNTA($H$3:$H$100002)&gt;COUNTA($H$3:$H1959),$AE1959&lt;&gt;""),Y1958,""),E1959)</f>
        <v/>
      </c>
      <c r="Z1959" s="27" t="str">
        <f t="shared" si="1080"/>
        <v/>
      </c>
      <c r="AA1959" s="2" t="str">
        <f>IF(F1959="","",COUNTA($F$3:F1959))</f>
        <v/>
      </c>
      <c r="AB1959" s="3" t="str">
        <f>IF(F1959="","",IFERROR(IF(F1959&lt;&gt;"",IFERROR(INDEX(設定!$C$3:$C$303,MATCH(F1959,設定!$C$3:$C$303,0),0),INDEX(設定!$C$3:$C$303,MATCH("*"&amp;F1959&amp;"*",設定!$C$3:$C$303,0),0)),""),"エラー"))</f>
        <v/>
      </c>
      <c r="AC1959" s="2" t="str">
        <f>IF(G1959="","",COUNTA($G$3:G1959))</f>
        <v/>
      </c>
      <c r="AD1959" s="3" t="str">
        <f>IF(G1959="","",IFERROR(IF(G1959&lt;&gt;"",IFERROR(INDEX(設定!$C$3:$C$303,MATCH(G1959,設定!$C$3:$C$303,0),0),INDEX(設定!$C$3:$C$303,MATCH("*"&amp;G1959&amp;"*",設定!$C$3:$C$303,0),0)),""),"エラー"))</f>
        <v/>
      </c>
      <c r="AE1959" s="3" t="str">
        <f>IFERROR(IF(AB1959="",IF(AND(H1959&lt;&gt;"",F1959=""),INDEX(AB$3:AB1959,MATCH(MAX(AA$3:AA1959),AA$3:AA1959,0),0),""),AB1959),"")</f>
        <v/>
      </c>
      <c r="AF1959" s="3" t="str">
        <f>IFERROR(IF(AD1959="",IF(AND(H1959&lt;&gt;"",G1959=""),INDEX(AD$3:AD1959,MATCH(MAX(AC$3:AC1959),AC$3:AC1959,0),0),""),AD1959),"")</f>
        <v/>
      </c>
      <c r="AG1959" s="2" t="str">
        <f>IF(AH1959="","",IF(OR(AH1959=AH1958,AH1959=AH1960),IF(AND(E1959="",AB1959="",AG1958&lt;&gt;""),MAX($AG$3:AG1958),MAX($AG$3:AG1958)+1),IF(AH1958=AH1959,AG1958,MAX($AG$3:AG1958)+1)))</f>
        <v/>
      </c>
      <c r="AH1959" s="12" t="str">
        <f t="shared" si="1081"/>
        <v/>
      </c>
      <c r="AI1959" s="12" t="str">
        <f t="shared" si="1082"/>
        <v/>
      </c>
      <c r="AJ1959" s="13" t="str">
        <f t="shared" si="1083"/>
        <v/>
      </c>
      <c r="AK1959" s="13" t="str">
        <f t="shared" si="1084"/>
        <v/>
      </c>
      <c r="AL1959" s="13" t="str">
        <f>IF(OR(AJ1959="",COUNTIF($AH$3:AH1959,AH1959)&lt;&gt;COUNTIF(AH$3:AH$100002,AH1959)),"",SUMIF(AH$3:AH$100002,AH1959,AJ$3:AJ$100002))</f>
        <v/>
      </c>
      <c r="AM1959" s="13" t="str">
        <f>IF(OR(AK1959="",COUNTIF($AH$3:AH1959,AH1959)&lt;&gt;COUNTIF(AH$3:AH$100002,AH1959)),"",SUMIF(AH$3:AH$100002,AH1959,AK$3:AK$100002))</f>
        <v/>
      </c>
      <c r="AO1959" s="13" t="str">
        <f t="shared" si="1111"/>
        <v/>
      </c>
      <c r="AP1959" s="13" t="str">
        <f t="shared" si="1111"/>
        <v/>
      </c>
      <c r="AQ1959" s="13" t="str">
        <f t="shared" si="1111"/>
        <v/>
      </c>
      <c r="AR1959" s="13" t="str">
        <f t="shared" si="1111"/>
        <v/>
      </c>
      <c r="AS1959" s="13" t="str">
        <f t="shared" si="1111"/>
        <v/>
      </c>
      <c r="AT1959" s="13" t="str">
        <f t="shared" si="1111"/>
        <v/>
      </c>
      <c r="AU1959" s="13" t="str">
        <f t="shared" si="1111"/>
        <v/>
      </c>
      <c r="AV1959" s="13" t="str">
        <f t="shared" si="1110"/>
        <v/>
      </c>
      <c r="AW1959" s="86" t="str">
        <f t="shared" si="1085"/>
        <v/>
      </c>
      <c r="AX1959" s="59" t="str">
        <f t="shared" si="1086"/>
        <v/>
      </c>
      <c r="AY1959" s="63" t="str">
        <f>IF(OR($BR1959="",BH1959=""),"",COUNT($BR$3:$BR1959))</f>
        <v/>
      </c>
      <c r="AZ1959" s="13" t="str">
        <f>IF(OR($BR1959="",BI1959=""),"",COUNT($BR$3:$BR1959))</f>
        <v/>
      </c>
      <c r="BA1959" s="13" t="str">
        <f>IF(OR($BR1959="",BJ1959=""),"",COUNT($BR$3:$BR1959))</f>
        <v/>
      </c>
      <c r="BB1959" s="13" t="str">
        <f>IF(OR($BR1959="",BK1959=""),"",COUNT($BR$3:$BR1959))</f>
        <v/>
      </c>
      <c r="BC1959" s="13" t="str">
        <f>IF(OR($BR1959="",BL1959=""),"",COUNT($BR$3:$BR1959))</f>
        <v/>
      </c>
      <c r="BD1959" s="13" t="str">
        <f>IF(OR($BR1959="",BM1959=""),"",COUNT($BR$3:$BR1959))</f>
        <v/>
      </c>
      <c r="BE1959" s="13" t="str">
        <f>IF(OR($BR1959="",BN1959=""),"",COUNT($BR$3:$BR1959))</f>
        <v/>
      </c>
      <c r="BF1959" s="13" t="str">
        <f>IF(OR($BR1959="",BO1959=""),"",COUNT($BR$3:$BR1959))</f>
        <v/>
      </c>
      <c r="BG1959" s="66" t="str">
        <f>IF(Z1959="","",COUNT($Z$3:Z1959))</f>
        <v/>
      </c>
      <c r="BH1959" s="13" t="str">
        <f>IF(AO1959="","",IF(AO1959=BH$2,(SUMIF($BV$3:$BV1959,BH$2,$BW$3:$BW1959)-SUMIF($BX$3:$BX1959,BH$2,$BY$3:$BY1959))*AO$1,""))</f>
        <v/>
      </c>
      <c r="BI1959" s="13" t="str">
        <f>IF(AP1959="","",IF(AP1959=BI$2,(SUMIF($BV$3:$BV1959,BI$2,$BW$3:$BW1959)-SUMIF($BX$3:$BX1959,BI$2,$BY$3:$BY1959))*AP$1,""))</f>
        <v/>
      </c>
      <c r="BJ1959" s="13" t="str">
        <f>IF(AQ1959="","",IF(AQ1959=BJ$2,(SUMIF($BV$3:$BV1959,BJ$2,$BW$3:$BW1959)-SUMIF($BX$3:$BX1959,BJ$2,$BY$3:$BY1959))*AQ$1,""))</f>
        <v/>
      </c>
      <c r="BK1959" s="13" t="str">
        <f>IF(AR1959="","",IF(AR1959=BK$2,(SUMIF($BV$3:$BV1959,BK$2,$BW$3:$BW1959)-SUMIF($BX$3:$BX1959,BK$2,$BY$3:$BY1959))*AR$1,""))</f>
        <v/>
      </c>
      <c r="BL1959" s="13" t="str">
        <f>IF(AS1959="","",IF(AS1959=BL$2,(SUMIF($BV$3:$BV1959,BL$2,$BW$3:$BW1959)-SUMIF($BX$3:$BX1959,BL$2,$BY$3:$BY1959))*AS$1,""))</f>
        <v/>
      </c>
      <c r="BM1959" s="13" t="str">
        <f>IF(AT1959="","",IF(AT1959=BM$2,(SUMIF($BV$3:$BV1959,BM$2,$BW$3:$BW1959)-SUMIF($BX$3:$BX1959,BM$2,$BY$3:$BY1959))*AT$1,""))</f>
        <v/>
      </c>
      <c r="BN1959" s="13" t="str">
        <f>IF(AU1959="","",IF(AU1959=BN$2,(SUMIF($BV$3:$BV1959,BN$2,$BW$3:$BW1959)-SUMIF($BX$3:$BX1959,BN$2,$BY$3:$BY1959))*AU$1,""))</f>
        <v/>
      </c>
      <c r="BO1959" s="13" t="str">
        <f>IF(AV1959="","",IF(AV1959=BO$2,(SUMIF($BV$3:$BV1959,BO$2,$BW$3:$BW1959)-SUMIF($BX$3:$BX1959,BO$2,$BY$3:$BY1959))*AV$1,""))</f>
        <v/>
      </c>
      <c r="BP1959" s="69"/>
      <c r="BQ1959" s="13" t="str">
        <f t="shared" si="1087"/>
        <v/>
      </c>
      <c r="BR1959" s="75" t="str">
        <f t="shared" si="1088"/>
        <v/>
      </c>
      <c r="BS1959" s="33" t="str">
        <f t="shared" si="1089"/>
        <v/>
      </c>
      <c r="BT1959" s="42" t="str">
        <f t="shared" si="1090"/>
        <v/>
      </c>
      <c r="BU1959" s="38" t="str">
        <f t="shared" si="1091"/>
        <v/>
      </c>
      <c r="BV1959" s="30" t="str">
        <f t="shared" si="1092"/>
        <v/>
      </c>
      <c r="BW1959" s="36" t="str">
        <f t="shared" si="1093"/>
        <v/>
      </c>
      <c r="BX1959" s="36" t="str">
        <f t="shared" si="1094"/>
        <v/>
      </c>
      <c r="BY1959" s="45" t="str">
        <f t="shared" si="1095"/>
        <v/>
      </c>
      <c r="BZ1959" s="12" t="str">
        <f t="shared" si="1096"/>
        <v/>
      </c>
      <c r="CA1959" s="47" t="str">
        <f t="shared" si="1097"/>
        <v/>
      </c>
      <c r="CB1959" s="32" t="str">
        <f t="shared" si="1098"/>
        <v/>
      </c>
      <c r="CC1959" s="32" t="str">
        <f t="shared" si="1099"/>
        <v/>
      </c>
      <c r="CD1959" s="32" t="str">
        <f t="shared" si="1100"/>
        <v/>
      </c>
      <c r="CE1959" s="48"/>
      <c r="CF1959" s="32" t="str">
        <f t="shared" si="1107"/>
        <v/>
      </c>
      <c r="CG1959" s="32" t="str">
        <f t="shared" si="1101"/>
        <v/>
      </c>
      <c r="CH1959" s="48"/>
    </row>
    <row r="1960" spans="2:86" ht="30" customHeight="1" x14ac:dyDescent="0.2">
      <c r="B1960" s="155"/>
      <c r="C1960" s="117"/>
      <c r="D1960" s="53"/>
      <c r="E1960" s="68"/>
      <c r="F1960" s="54"/>
      <c r="G1960" s="54"/>
      <c r="H1960" s="55"/>
      <c r="I1960" s="71"/>
      <c r="J1960" s="73"/>
      <c r="K1960" s="56"/>
      <c r="L1960" s="76" t="str">
        <f t="shared" si="1078"/>
        <v/>
      </c>
      <c r="M1960" s="77" t="str">
        <f t="shared" si="1079"/>
        <v/>
      </c>
      <c r="N1960" s="130" t="str">
        <f t="shared" si="1106"/>
        <v/>
      </c>
      <c r="O1960" s="131" t="str">
        <f t="shared" si="1112"/>
        <v/>
      </c>
      <c r="P1960" s="131" t="str">
        <f t="shared" si="1112"/>
        <v/>
      </c>
      <c r="Q1960" s="131" t="str">
        <f t="shared" si="1112"/>
        <v/>
      </c>
      <c r="R1960" s="131" t="str">
        <f t="shared" si="1112"/>
        <v/>
      </c>
      <c r="S1960" s="131" t="str">
        <f t="shared" si="1112"/>
        <v/>
      </c>
      <c r="T1960" s="131" t="str">
        <f t="shared" si="1112"/>
        <v/>
      </c>
      <c r="U1960" s="131" t="str">
        <f t="shared" si="1112"/>
        <v/>
      </c>
      <c r="V1960" s="14"/>
      <c r="W1960" s="17" t="str">
        <f>IF(C1960="",IF(OR(AND($H1960&lt;&gt;"",C1960=""),AND($F1959=$F1960,$AK1960&lt;&gt;""),COUNTA($H$3:$H$100002)&gt;COUNTA($H$3:$H1960),$AE1960&lt;&gt;""),W1959,""),C1960)</f>
        <v/>
      </c>
      <c r="X1960" s="17" t="str">
        <f>IF(D1960="",IF(OR(AND($H1960&lt;&gt;"",D1960=""),AND($F1959=$F1960,$AK1960&lt;&gt;""),COUNTA($H$3:$H$100002)&gt;COUNTA($H$3:$H1960),$AE1960&lt;&gt;""),X1959,""),D1960)</f>
        <v/>
      </c>
      <c r="Y1960" s="17" t="str">
        <f>IF(E1960="",IF(OR(AND($H1960&lt;&gt;"",E1960=""),AND($F1959=$F1960,$AK1960&lt;&gt;""),COUNTA($H$3:$H$100002)&gt;COUNTA($H$3:$H1960),$AE1960&lt;&gt;""),Y1959,""),E1960)</f>
        <v/>
      </c>
      <c r="Z1960" s="27" t="str">
        <f t="shared" si="1080"/>
        <v/>
      </c>
      <c r="AA1960" s="2" t="str">
        <f>IF(F1960="","",COUNTA($F$3:F1960))</f>
        <v/>
      </c>
      <c r="AB1960" s="3" t="str">
        <f>IF(F1960="","",IFERROR(IF(F1960&lt;&gt;"",IFERROR(INDEX(設定!$C$3:$C$303,MATCH(F1960,設定!$C$3:$C$303,0),0),INDEX(設定!$C$3:$C$303,MATCH("*"&amp;F1960&amp;"*",設定!$C$3:$C$303,0),0)),""),"エラー"))</f>
        <v/>
      </c>
      <c r="AC1960" s="2" t="str">
        <f>IF(G1960="","",COUNTA($G$3:G1960))</f>
        <v/>
      </c>
      <c r="AD1960" s="3" t="str">
        <f>IF(G1960="","",IFERROR(IF(G1960&lt;&gt;"",IFERROR(INDEX(設定!$C$3:$C$303,MATCH(G1960,設定!$C$3:$C$303,0),0),INDEX(設定!$C$3:$C$303,MATCH("*"&amp;G1960&amp;"*",設定!$C$3:$C$303,0),0)),""),"エラー"))</f>
        <v/>
      </c>
      <c r="AE1960" s="3" t="str">
        <f>IFERROR(IF(AB1960="",IF(AND(H1960&lt;&gt;"",F1960=""),INDEX(AB$3:AB1960,MATCH(MAX(AA$3:AA1960),AA$3:AA1960,0),0),""),AB1960),"")</f>
        <v/>
      </c>
      <c r="AF1960" s="3" t="str">
        <f>IFERROR(IF(AD1960="",IF(AND(H1960&lt;&gt;"",G1960=""),INDEX(AD$3:AD1960,MATCH(MAX(AC$3:AC1960),AC$3:AC1960,0),0),""),AD1960),"")</f>
        <v/>
      </c>
      <c r="AG1960" s="2" t="str">
        <f>IF(AH1960="","",IF(OR(AH1960=AH1959,AH1960=AH1961),IF(AND(E1960="",AB1960="",AG1959&lt;&gt;""),MAX($AG$3:AG1959),MAX($AG$3:AG1959)+1),IF(AH1959=AH1960,AG1959,MAX($AG$3:AG1959)+1)))</f>
        <v/>
      </c>
      <c r="AH1960" s="12" t="str">
        <f t="shared" si="1081"/>
        <v/>
      </c>
      <c r="AI1960" s="12" t="str">
        <f t="shared" si="1082"/>
        <v/>
      </c>
      <c r="AJ1960" s="13" t="str">
        <f t="shared" si="1083"/>
        <v/>
      </c>
      <c r="AK1960" s="13" t="str">
        <f t="shared" si="1084"/>
        <v/>
      </c>
      <c r="AL1960" s="13" t="str">
        <f>IF(OR(AJ1960="",COUNTIF($AH$3:AH1960,AH1960)&lt;&gt;COUNTIF(AH$3:AH$100002,AH1960)),"",SUMIF(AH$3:AH$100002,AH1960,AJ$3:AJ$100002))</f>
        <v/>
      </c>
      <c r="AM1960" s="13" t="str">
        <f>IF(OR(AK1960="",COUNTIF($AH$3:AH1960,AH1960)&lt;&gt;COUNTIF(AH$3:AH$100002,AH1960)),"",SUMIF(AH$3:AH$100002,AH1960,AK$3:AK$100002))</f>
        <v/>
      </c>
      <c r="AO1960" s="13" t="str">
        <f t="shared" si="1111"/>
        <v/>
      </c>
      <c r="AP1960" s="13" t="str">
        <f t="shared" si="1111"/>
        <v/>
      </c>
      <c r="AQ1960" s="13" t="str">
        <f t="shared" si="1111"/>
        <v/>
      </c>
      <c r="AR1960" s="13" t="str">
        <f t="shared" si="1111"/>
        <v/>
      </c>
      <c r="AS1960" s="13" t="str">
        <f t="shared" si="1111"/>
        <v/>
      </c>
      <c r="AT1960" s="13" t="str">
        <f t="shared" si="1111"/>
        <v/>
      </c>
      <c r="AU1960" s="13" t="str">
        <f t="shared" si="1111"/>
        <v/>
      </c>
      <c r="AV1960" s="13" t="str">
        <f t="shared" si="1110"/>
        <v/>
      </c>
      <c r="AW1960" s="86" t="str">
        <f t="shared" si="1085"/>
        <v/>
      </c>
      <c r="AX1960" s="59" t="str">
        <f t="shared" si="1086"/>
        <v/>
      </c>
      <c r="AY1960" s="63" t="str">
        <f>IF(OR($BR1960="",BH1960=""),"",COUNT($BR$3:$BR1960))</f>
        <v/>
      </c>
      <c r="AZ1960" s="13" t="str">
        <f>IF(OR($BR1960="",BI1960=""),"",COUNT($BR$3:$BR1960))</f>
        <v/>
      </c>
      <c r="BA1960" s="13" t="str">
        <f>IF(OR($BR1960="",BJ1960=""),"",COUNT($BR$3:$BR1960))</f>
        <v/>
      </c>
      <c r="BB1960" s="13" t="str">
        <f>IF(OR($BR1960="",BK1960=""),"",COUNT($BR$3:$BR1960))</f>
        <v/>
      </c>
      <c r="BC1960" s="13" t="str">
        <f>IF(OR($BR1960="",BL1960=""),"",COUNT($BR$3:$BR1960))</f>
        <v/>
      </c>
      <c r="BD1960" s="13" t="str">
        <f>IF(OR($BR1960="",BM1960=""),"",COUNT($BR$3:$BR1960))</f>
        <v/>
      </c>
      <c r="BE1960" s="13" t="str">
        <f>IF(OR($BR1960="",BN1960=""),"",COUNT($BR$3:$BR1960))</f>
        <v/>
      </c>
      <c r="BF1960" s="13" t="str">
        <f>IF(OR($BR1960="",BO1960=""),"",COUNT($BR$3:$BR1960))</f>
        <v/>
      </c>
      <c r="BG1960" s="66" t="str">
        <f>IF(Z1960="","",COUNT($Z$3:Z1960))</f>
        <v/>
      </c>
      <c r="BH1960" s="13" t="str">
        <f>IF(AO1960="","",IF(AO1960=BH$2,(SUMIF($BV$3:$BV1960,BH$2,$BW$3:$BW1960)-SUMIF($BX$3:$BX1960,BH$2,$BY$3:$BY1960))*AO$1,""))</f>
        <v/>
      </c>
      <c r="BI1960" s="13" t="str">
        <f>IF(AP1960="","",IF(AP1960=BI$2,(SUMIF($BV$3:$BV1960,BI$2,$BW$3:$BW1960)-SUMIF($BX$3:$BX1960,BI$2,$BY$3:$BY1960))*AP$1,""))</f>
        <v/>
      </c>
      <c r="BJ1960" s="13" t="str">
        <f>IF(AQ1960="","",IF(AQ1960=BJ$2,(SUMIF($BV$3:$BV1960,BJ$2,$BW$3:$BW1960)-SUMIF($BX$3:$BX1960,BJ$2,$BY$3:$BY1960))*AQ$1,""))</f>
        <v/>
      </c>
      <c r="BK1960" s="13" t="str">
        <f>IF(AR1960="","",IF(AR1960=BK$2,(SUMIF($BV$3:$BV1960,BK$2,$BW$3:$BW1960)-SUMIF($BX$3:$BX1960,BK$2,$BY$3:$BY1960))*AR$1,""))</f>
        <v/>
      </c>
      <c r="BL1960" s="13" t="str">
        <f>IF(AS1960="","",IF(AS1960=BL$2,(SUMIF($BV$3:$BV1960,BL$2,$BW$3:$BW1960)-SUMIF($BX$3:$BX1960,BL$2,$BY$3:$BY1960))*AS$1,""))</f>
        <v/>
      </c>
      <c r="BM1960" s="13" t="str">
        <f>IF(AT1960="","",IF(AT1960=BM$2,(SUMIF($BV$3:$BV1960,BM$2,$BW$3:$BW1960)-SUMIF($BX$3:$BX1960,BM$2,$BY$3:$BY1960))*AT$1,""))</f>
        <v/>
      </c>
      <c r="BN1960" s="13" t="str">
        <f>IF(AU1960="","",IF(AU1960=BN$2,(SUMIF($BV$3:$BV1960,BN$2,$BW$3:$BW1960)-SUMIF($BX$3:$BX1960,BN$2,$BY$3:$BY1960))*AU$1,""))</f>
        <v/>
      </c>
      <c r="BO1960" s="13" t="str">
        <f>IF(AV1960="","",IF(AV1960=BO$2,(SUMIF($BV$3:$BV1960,BO$2,$BW$3:$BW1960)-SUMIF($BX$3:$BX1960,BO$2,$BY$3:$BY1960))*AV$1,""))</f>
        <v/>
      </c>
      <c r="BP1960" s="69"/>
      <c r="BQ1960" s="13" t="str">
        <f t="shared" si="1087"/>
        <v/>
      </c>
      <c r="BR1960" s="75" t="str">
        <f t="shared" si="1088"/>
        <v/>
      </c>
      <c r="BS1960" s="33" t="str">
        <f t="shared" si="1089"/>
        <v/>
      </c>
      <c r="BT1960" s="42" t="str">
        <f t="shared" si="1090"/>
        <v/>
      </c>
      <c r="BU1960" s="38" t="str">
        <f t="shared" si="1091"/>
        <v/>
      </c>
      <c r="BV1960" s="30" t="str">
        <f t="shared" si="1092"/>
        <v/>
      </c>
      <c r="BW1960" s="36" t="str">
        <f t="shared" si="1093"/>
        <v/>
      </c>
      <c r="BX1960" s="36" t="str">
        <f t="shared" si="1094"/>
        <v/>
      </c>
      <c r="BY1960" s="45" t="str">
        <f t="shared" si="1095"/>
        <v/>
      </c>
      <c r="BZ1960" s="12" t="str">
        <f t="shared" si="1096"/>
        <v/>
      </c>
      <c r="CA1960" s="47" t="str">
        <f t="shared" si="1097"/>
        <v/>
      </c>
      <c r="CB1960" s="32" t="str">
        <f t="shared" si="1098"/>
        <v/>
      </c>
      <c r="CC1960" s="32" t="str">
        <f t="shared" si="1099"/>
        <v/>
      </c>
      <c r="CD1960" s="32" t="str">
        <f t="shared" si="1100"/>
        <v/>
      </c>
      <c r="CE1960" s="48"/>
      <c r="CF1960" s="32" t="str">
        <f t="shared" si="1107"/>
        <v/>
      </c>
      <c r="CG1960" s="32" t="str">
        <f t="shared" si="1101"/>
        <v/>
      </c>
      <c r="CH1960" s="48"/>
    </row>
    <row r="1961" spans="2:86" ht="30" customHeight="1" x14ac:dyDescent="0.2">
      <c r="B1961" s="155"/>
      <c r="C1961" s="117"/>
      <c r="D1961" s="53"/>
      <c r="E1961" s="68"/>
      <c r="F1961" s="54"/>
      <c r="G1961" s="54"/>
      <c r="H1961" s="55"/>
      <c r="I1961" s="71"/>
      <c r="J1961" s="73"/>
      <c r="K1961" s="56"/>
      <c r="L1961" s="76" t="str">
        <f t="shared" si="1078"/>
        <v/>
      </c>
      <c r="M1961" s="77" t="str">
        <f t="shared" si="1079"/>
        <v/>
      </c>
      <c r="N1961" s="130" t="str">
        <f t="shared" si="1106"/>
        <v/>
      </c>
      <c r="O1961" s="131" t="str">
        <f t="shared" si="1112"/>
        <v/>
      </c>
      <c r="P1961" s="131" t="str">
        <f t="shared" si="1112"/>
        <v/>
      </c>
      <c r="Q1961" s="131" t="str">
        <f t="shared" si="1112"/>
        <v/>
      </c>
      <c r="R1961" s="131" t="str">
        <f t="shared" si="1112"/>
        <v/>
      </c>
      <c r="S1961" s="131" t="str">
        <f t="shared" si="1112"/>
        <v/>
      </c>
      <c r="T1961" s="131" t="str">
        <f t="shared" si="1112"/>
        <v/>
      </c>
      <c r="U1961" s="131" t="str">
        <f t="shared" si="1112"/>
        <v/>
      </c>
      <c r="V1961" s="14"/>
      <c r="W1961" s="17" t="str">
        <f>IF(C1961="",IF(OR(AND($H1961&lt;&gt;"",C1961=""),AND($F1960=$F1961,$AK1961&lt;&gt;""),COUNTA($H$3:$H$100002)&gt;COUNTA($H$3:$H1961),$AE1961&lt;&gt;""),W1960,""),C1961)</f>
        <v/>
      </c>
      <c r="X1961" s="17" t="str">
        <f>IF(D1961="",IF(OR(AND($H1961&lt;&gt;"",D1961=""),AND($F1960=$F1961,$AK1961&lt;&gt;""),COUNTA($H$3:$H$100002)&gt;COUNTA($H$3:$H1961),$AE1961&lt;&gt;""),X1960,""),D1961)</f>
        <v/>
      </c>
      <c r="Y1961" s="17" t="str">
        <f>IF(E1961="",IF(OR(AND($H1961&lt;&gt;"",E1961=""),AND($F1960=$F1961,$AK1961&lt;&gt;""),COUNTA($H$3:$H$100002)&gt;COUNTA($H$3:$H1961),$AE1961&lt;&gt;""),Y1960,""),E1961)</f>
        <v/>
      </c>
      <c r="Z1961" s="27" t="str">
        <f t="shared" si="1080"/>
        <v/>
      </c>
      <c r="AA1961" s="2" t="str">
        <f>IF(F1961="","",COUNTA($F$3:F1961))</f>
        <v/>
      </c>
      <c r="AB1961" s="3" t="str">
        <f>IF(F1961="","",IFERROR(IF(F1961&lt;&gt;"",IFERROR(INDEX(設定!$C$3:$C$303,MATCH(F1961,設定!$C$3:$C$303,0),0),INDEX(設定!$C$3:$C$303,MATCH("*"&amp;F1961&amp;"*",設定!$C$3:$C$303,0),0)),""),"エラー"))</f>
        <v/>
      </c>
      <c r="AC1961" s="2" t="str">
        <f>IF(G1961="","",COUNTA($G$3:G1961))</f>
        <v/>
      </c>
      <c r="AD1961" s="3" t="str">
        <f>IF(G1961="","",IFERROR(IF(G1961&lt;&gt;"",IFERROR(INDEX(設定!$C$3:$C$303,MATCH(G1961,設定!$C$3:$C$303,0),0),INDEX(設定!$C$3:$C$303,MATCH("*"&amp;G1961&amp;"*",設定!$C$3:$C$303,0),0)),""),"エラー"))</f>
        <v/>
      </c>
      <c r="AE1961" s="3" t="str">
        <f>IFERROR(IF(AB1961="",IF(AND(H1961&lt;&gt;"",F1961=""),INDEX(AB$3:AB1961,MATCH(MAX(AA$3:AA1961),AA$3:AA1961,0),0),""),AB1961),"")</f>
        <v/>
      </c>
      <c r="AF1961" s="3" t="str">
        <f>IFERROR(IF(AD1961="",IF(AND(H1961&lt;&gt;"",G1961=""),INDEX(AD$3:AD1961,MATCH(MAX(AC$3:AC1961),AC$3:AC1961,0),0),""),AD1961),"")</f>
        <v/>
      </c>
      <c r="AG1961" s="2" t="str">
        <f>IF(AH1961="","",IF(OR(AH1961=AH1960,AH1961=AH1962),IF(AND(E1961="",AB1961="",AG1960&lt;&gt;""),MAX($AG$3:AG1960),MAX($AG$3:AG1960)+1),IF(AH1960=AH1961,AG1960,MAX($AG$3:AG1960)+1)))</f>
        <v/>
      </c>
      <c r="AH1961" s="12" t="str">
        <f t="shared" si="1081"/>
        <v/>
      </c>
      <c r="AI1961" s="12" t="str">
        <f t="shared" si="1082"/>
        <v/>
      </c>
      <c r="AJ1961" s="13" t="str">
        <f t="shared" si="1083"/>
        <v/>
      </c>
      <c r="AK1961" s="13" t="str">
        <f t="shared" si="1084"/>
        <v/>
      </c>
      <c r="AL1961" s="13" t="str">
        <f>IF(OR(AJ1961="",COUNTIF($AH$3:AH1961,AH1961)&lt;&gt;COUNTIF(AH$3:AH$100002,AH1961)),"",SUMIF(AH$3:AH$100002,AH1961,AJ$3:AJ$100002))</f>
        <v/>
      </c>
      <c r="AM1961" s="13" t="str">
        <f>IF(OR(AK1961="",COUNTIF($AH$3:AH1961,AH1961)&lt;&gt;COUNTIF(AH$3:AH$100002,AH1961)),"",SUMIF(AH$3:AH$100002,AH1961,AK$3:AK$100002))</f>
        <v/>
      </c>
      <c r="AO1961" s="13" t="str">
        <f t="shared" si="1111"/>
        <v/>
      </c>
      <c r="AP1961" s="13" t="str">
        <f t="shared" si="1111"/>
        <v/>
      </c>
      <c r="AQ1961" s="13" t="str">
        <f t="shared" si="1111"/>
        <v/>
      </c>
      <c r="AR1961" s="13" t="str">
        <f t="shared" si="1111"/>
        <v/>
      </c>
      <c r="AS1961" s="13" t="str">
        <f t="shared" si="1111"/>
        <v/>
      </c>
      <c r="AT1961" s="13" t="str">
        <f t="shared" si="1111"/>
        <v/>
      </c>
      <c r="AU1961" s="13" t="str">
        <f t="shared" si="1111"/>
        <v/>
      </c>
      <c r="AV1961" s="13" t="str">
        <f t="shared" si="1110"/>
        <v/>
      </c>
      <c r="AW1961" s="86" t="str">
        <f t="shared" si="1085"/>
        <v/>
      </c>
      <c r="AX1961" s="59" t="str">
        <f t="shared" si="1086"/>
        <v/>
      </c>
      <c r="AY1961" s="63" t="str">
        <f>IF(OR($BR1961="",BH1961=""),"",COUNT($BR$3:$BR1961))</f>
        <v/>
      </c>
      <c r="AZ1961" s="13" t="str">
        <f>IF(OR($BR1961="",BI1961=""),"",COUNT($BR$3:$BR1961))</f>
        <v/>
      </c>
      <c r="BA1961" s="13" t="str">
        <f>IF(OR($BR1961="",BJ1961=""),"",COUNT($BR$3:$BR1961))</f>
        <v/>
      </c>
      <c r="BB1961" s="13" t="str">
        <f>IF(OR($BR1961="",BK1961=""),"",COUNT($BR$3:$BR1961))</f>
        <v/>
      </c>
      <c r="BC1961" s="13" t="str">
        <f>IF(OR($BR1961="",BL1961=""),"",COUNT($BR$3:$BR1961))</f>
        <v/>
      </c>
      <c r="BD1961" s="13" t="str">
        <f>IF(OR($BR1961="",BM1961=""),"",COUNT($BR$3:$BR1961))</f>
        <v/>
      </c>
      <c r="BE1961" s="13" t="str">
        <f>IF(OR($BR1961="",BN1961=""),"",COUNT($BR$3:$BR1961))</f>
        <v/>
      </c>
      <c r="BF1961" s="13" t="str">
        <f>IF(OR($BR1961="",BO1961=""),"",COUNT($BR$3:$BR1961))</f>
        <v/>
      </c>
      <c r="BG1961" s="66" t="str">
        <f>IF(Z1961="","",COUNT($Z$3:Z1961))</f>
        <v/>
      </c>
      <c r="BH1961" s="13" t="str">
        <f>IF(AO1961="","",IF(AO1961=BH$2,(SUMIF($BV$3:$BV1961,BH$2,$BW$3:$BW1961)-SUMIF($BX$3:$BX1961,BH$2,$BY$3:$BY1961))*AO$1,""))</f>
        <v/>
      </c>
      <c r="BI1961" s="13" t="str">
        <f>IF(AP1961="","",IF(AP1961=BI$2,(SUMIF($BV$3:$BV1961,BI$2,$BW$3:$BW1961)-SUMIF($BX$3:$BX1961,BI$2,$BY$3:$BY1961))*AP$1,""))</f>
        <v/>
      </c>
      <c r="BJ1961" s="13" t="str">
        <f>IF(AQ1961="","",IF(AQ1961=BJ$2,(SUMIF($BV$3:$BV1961,BJ$2,$BW$3:$BW1961)-SUMIF($BX$3:$BX1961,BJ$2,$BY$3:$BY1961))*AQ$1,""))</f>
        <v/>
      </c>
      <c r="BK1961" s="13" t="str">
        <f>IF(AR1961="","",IF(AR1961=BK$2,(SUMIF($BV$3:$BV1961,BK$2,$BW$3:$BW1961)-SUMIF($BX$3:$BX1961,BK$2,$BY$3:$BY1961))*AR$1,""))</f>
        <v/>
      </c>
      <c r="BL1961" s="13" t="str">
        <f>IF(AS1961="","",IF(AS1961=BL$2,(SUMIF($BV$3:$BV1961,BL$2,$BW$3:$BW1961)-SUMIF($BX$3:$BX1961,BL$2,$BY$3:$BY1961))*AS$1,""))</f>
        <v/>
      </c>
      <c r="BM1961" s="13" t="str">
        <f>IF(AT1961="","",IF(AT1961=BM$2,(SUMIF($BV$3:$BV1961,BM$2,$BW$3:$BW1961)-SUMIF($BX$3:$BX1961,BM$2,$BY$3:$BY1961))*AT$1,""))</f>
        <v/>
      </c>
      <c r="BN1961" s="13" t="str">
        <f>IF(AU1961="","",IF(AU1961=BN$2,(SUMIF($BV$3:$BV1961,BN$2,$BW$3:$BW1961)-SUMIF($BX$3:$BX1961,BN$2,$BY$3:$BY1961))*AU$1,""))</f>
        <v/>
      </c>
      <c r="BO1961" s="13" t="str">
        <f>IF(AV1961="","",IF(AV1961=BO$2,(SUMIF($BV$3:$BV1961,BO$2,$BW$3:$BW1961)-SUMIF($BX$3:$BX1961,BO$2,$BY$3:$BY1961))*AV$1,""))</f>
        <v/>
      </c>
      <c r="BP1961" s="69"/>
      <c r="BQ1961" s="13" t="str">
        <f t="shared" si="1087"/>
        <v/>
      </c>
      <c r="BR1961" s="75" t="str">
        <f t="shared" si="1088"/>
        <v/>
      </c>
      <c r="BS1961" s="33" t="str">
        <f t="shared" si="1089"/>
        <v/>
      </c>
      <c r="BT1961" s="42" t="str">
        <f t="shared" si="1090"/>
        <v/>
      </c>
      <c r="BU1961" s="38" t="str">
        <f t="shared" si="1091"/>
        <v/>
      </c>
      <c r="BV1961" s="30" t="str">
        <f t="shared" si="1092"/>
        <v/>
      </c>
      <c r="BW1961" s="36" t="str">
        <f t="shared" si="1093"/>
        <v/>
      </c>
      <c r="BX1961" s="36" t="str">
        <f t="shared" si="1094"/>
        <v/>
      </c>
      <c r="BY1961" s="45" t="str">
        <f t="shared" si="1095"/>
        <v/>
      </c>
      <c r="BZ1961" s="12" t="str">
        <f t="shared" si="1096"/>
        <v/>
      </c>
      <c r="CA1961" s="47" t="str">
        <f t="shared" si="1097"/>
        <v/>
      </c>
      <c r="CB1961" s="32" t="str">
        <f t="shared" si="1098"/>
        <v/>
      </c>
      <c r="CC1961" s="32" t="str">
        <f t="shared" si="1099"/>
        <v/>
      </c>
      <c r="CD1961" s="32" t="str">
        <f t="shared" si="1100"/>
        <v/>
      </c>
      <c r="CE1961" s="48"/>
      <c r="CF1961" s="32" t="str">
        <f t="shared" si="1107"/>
        <v/>
      </c>
      <c r="CG1961" s="32" t="str">
        <f t="shared" si="1101"/>
        <v/>
      </c>
      <c r="CH1961" s="48"/>
    </row>
    <row r="1962" spans="2:86" ht="30" customHeight="1" x14ac:dyDescent="0.2">
      <c r="B1962" s="155"/>
      <c r="C1962" s="117"/>
      <c r="D1962" s="53"/>
      <c r="E1962" s="68"/>
      <c r="F1962" s="54"/>
      <c r="G1962" s="54"/>
      <c r="H1962" s="55"/>
      <c r="I1962" s="71"/>
      <c r="J1962" s="73"/>
      <c r="K1962" s="56"/>
      <c r="L1962" s="76" t="str">
        <f t="shared" si="1078"/>
        <v/>
      </c>
      <c r="M1962" s="77" t="str">
        <f t="shared" si="1079"/>
        <v/>
      </c>
      <c r="N1962" s="130" t="str">
        <f t="shared" si="1106"/>
        <v/>
      </c>
      <c r="O1962" s="131" t="str">
        <f t="shared" si="1112"/>
        <v/>
      </c>
      <c r="P1962" s="131" t="str">
        <f t="shared" si="1112"/>
        <v/>
      </c>
      <c r="Q1962" s="131" t="str">
        <f t="shared" si="1112"/>
        <v/>
      </c>
      <c r="R1962" s="131" t="str">
        <f t="shared" si="1112"/>
        <v/>
      </c>
      <c r="S1962" s="131" t="str">
        <f t="shared" si="1112"/>
        <v/>
      </c>
      <c r="T1962" s="131" t="str">
        <f t="shared" si="1112"/>
        <v/>
      </c>
      <c r="U1962" s="131" t="str">
        <f t="shared" si="1112"/>
        <v/>
      </c>
      <c r="V1962" s="14"/>
      <c r="W1962" s="17" t="str">
        <f>IF(C1962="",IF(OR(AND($H1962&lt;&gt;"",C1962=""),AND($F1961=$F1962,$AK1962&lt;&gt;""),COUNTA($H$3:$H$100002)&gt;COUNTA($H$3:$H1962),$AE1962&lt;&gt;""),W1961,""),C1962)</f>
        <v/>
      </c>
      <c r="X1962" s="17" t="str">
        <f>IF(D1962="",IF(OR(AND($H1962&lt;&gt;"",D1962=""),AND($F1961=$F1962,$AK1962&lt;&gt;""),COUNTA($H$3:$H$100002)&gt;COUNTA($H$3:$H1962),$AE1962&lt;&gt;""),X1961,""),D1962)</f>
        <v/>
      </c>
      <c r="Y1962" s="17" t="str">
        <f>IF(E1962="",IF(OR(AND($H1962&lt;&gt;"",E1962=""),AND($F1961=$F1962,$AK1962&lt;&gt;""),COUNTA($H$3:$H$100002)&gt;COUNTA($H$3:$H1962),$AE1962&lt;&gt;""),Y1961,""),E1962)</f>
        <v/>
      </c>
      <c r="Z1962" s="27" t="str">
        <f t="shared" si="1080"/>
        <v/>
      </c>
      <c r="AA1962" s="2" t="str">
        <f>IF(F1962="","",COUNTA($F$3:F1962))</f>
        <v/>
      </c>
      <c r="AB1962" s="3" t="str">
        <f>IF(F1962="","",IFERROR(IF(F1962&lt;&gt;"",IFERROR(INDEX(設定!$C$3:$C$303,MATCH(F1962,設定!$C$3:$C$303,0),0),INDEX(設定!$C$3:$C$303,MATCH("*"&amp;F1962&amp;"*",設定!$C$3:$C$303,0),0)),""),"エラー"))</f>
        <v/>
      </c>
      <c r="AC1962" s="2" t="str">
        <f>IF(G1962="","",COUNTA($G$3:G1962))</f>
        <v/>
      </c>
      <c r="AD1962" s="3" t="str">
        <f>IF(G1962="","",IFERROR(IF(G1962&lt;&gt;"",IFERROR(INDEX(設定!$C$3:$C$303,MATCH(G1962,設定!$C$3:$C$303,0),0),INDEX(設定!$C$3:$C$303,MATCH("*"&amp;G1962&amp;"*",設定!$C$3:$C$303,0),0)),""),"エラー"))</f>
        <v/>
      </c>
      <c r="AE1962" s="3" t="str">
        <f>IFERROR(IF(AB1962="",IF(AND(H1962&lt;&gt;"",F1962=""),INDEX(AB$3:AB1962,MATCH(MAX(AA$3:AA1962),AA$3:AA1962,0),0),""),AB1962),"")</f>
        <v/>
      </c>
      <c r="AF1962" s="3" t="str">
        <f>IFERROR(IF(AD1962="",IF(AND(H1962&lt;&gt;"",G1962=""),INDEX(AD$3:AD1962,MATCH(MAX(AC$3:AC1962),AC$3:AC1962,0),0),""),AD1962),"")</f>
        <v/>
      </c>
      <c r="AG1962" s="2" t="str">
        <f>IF(AH1962="","",IF(OR(AH1962=AH1961,AH1962=AH1963),IF(AND(E1962="",AB1962="",AG1961&lt;&gt;""),MAX($AG$3:AG1961),MAX($AG$3:AG1961)+1),IF(AH1961=AH1962,AG1961,MAX($AG$3:AG1961)+1)))</f>
        <v/>
      </c>
      <c r="AH1962" s="12" t="str">
        <f t="shared" si="1081"/>
        <v/>
      </c>
      <c r="AI1962" s="12" t="str">
        <f t="shared" si="1082"/>
        <v/>
      </c>
      <c r="AJ1962" s="13" t="str">
        <f t="shared" si="1083"/>
        <v/>
      </c>
      <c r="AK1962" s="13" t="str">
        <f t="shared" si="1084"/>
        <v/>
      </c>
      <c r="AL1962" s="13" t="str">
        <f>IF(OR(AJ1962="",COUNTIF($AH$3:AH1962,AH1962)&lt;&gt;COUNTIF(AH$3:AH$100002,AH1962)),"",SUMIF(AH$3:AH$100002,AH1962,AJ$3:AJ$100002))</f>
        <v/>
      </c>
      <c r="AM1962" s="13" t="str">
        <f>IF(OR(AK1962="",COUNTIF($AH$3:AH1962,AH1962)&lt;&gt;COUNTIF(AH$3:AH$100002,AH1962)),"",SUMIF(AH$3:AH$100002,AH1962,AK$3:AK$100002))</f>
        <v/>
      </c>
      <c r="AO1962" s="13" t="str">
        <f t="shared" si="1111"/>
        <v/>
      </c>
      <c r="AP1962" s="13" t="str">
        <f t="shared" si="1111"/>
        <v/>
      </c>
      <c r="AQ1962" s="13" t="str">
        <f t="shared" si="1111"/>
        <v/>
      </c>
      <c r="AR1962" s="13" t="str">
        <f t="shared" si="1111"/>
        <v/>
      </c>
      <c r="AS1962" s="13" t="str">
        <f t="shared" si="1111"/>
        <v/>
      </c>
      <c r="AT1962" s="13" t="str">
        <f t="shared" si="1111"/>
        <v/>
      </c>
      <c r="AU1962" s="13" t="str">
        <f t="shared" si="1111"/>
        <v/>
      </c>
      <c r="AV1962" s="13" t="str">
        <f t="shared" si="1110"/>
        <v/>
      </c>
      <c r="AW1962" s="86" t="str">
        <f t="shared" si="1085"/>
        <v/>
      </c>
      <c r="AX1962" s="59" t="str">
        <f t="shared" si="1086"/>
        <v/>
      </c>
      <c r="AY1962" s="63" t="str">
        <f>IF(OR($BR1962="",BH1962=""),"",COUNT($BR$3:$BR1962))</f>
        <v/>
      </c>
      <c r="AZ1962" s="13" t="str">
        <f>IF(OR($BR1962="",BI1962=""),"",COUNT($BR$3:$BR1962))</f>
        <v/>
      </c>
      <c r="BA1962" s="13" t="str">
        <f>IF(OR($BR1962="",BJ1962=""),"",COUNT($BR$3:$BR1962))</f>
        <v/>
      </c>
      <c r="BB1962" s="13" t="str">
        <f>IF(OR($BR1962="",BK1962=""),"",COUNT($BR$3:$BR1962))</f>
        <v/>
      </c>
      <c r="BC1962" s="13" t="str">
        <f>IF(OR($BR1962="",BL1962=""),"",COUNT($BR$3:$BR1962))</f>
        <v/>
      </c>
      <c r="BD1962" s="13" t="str">
        <f>IF(OR($BR1962="",BM1962=""),"",COUNT($BR$3:$BR1962))</f>
        <v/>
      </c>
      <c r="BE1962" s="13" t="str">
        <f>IF(OR($BR1962="",BN1962=""),"",COUNT($BR$3:$BR1962))</f>
        <v/>
      </c>
      <c r="BF1962" s="13" t="str">
        <f>IF(OR($BR1962="",BO1962=""),"",COUNT($BR$3:$BR1962))</f>
        <v/>
      </c>
      <c r="BG1962" s="66" t="str">
        <f>IF(Z1962="","",COUNT($Z$3:Z1962))</f>
        <v/>
      </c>
      <c r="BH1962" s="13" t="str">
        <f>IF(AO1962="","",IF(AO1962=BH$2,(SUMIF($BV$3:$BV1962,BH$2,$BW$3:$BW1962)-SUMIF($BX$3:$BX1962,BH$2,$BY$3:$BY1962))*AO$1,""))</f>
        <v/>
      </c>
      <c r="BI1962" s="13" t="str">
        <f>IF(AP1962="","",IF(AP1962=BI$2,(SUMIF($BV$3:$BV1962,BI$2,$BW$3:$BW1962)-SUMIF($BX$3:$BX1962,BI$2,$BY$3:$BY1962))*AP$1,""))</f>
        <v/>
      </c>
      <c r="BJ1962" s="13" t="str">
        <f>IF(AQ1962="","",IF(AQ1962=BJ$2,(SUMIF($BV$3:$BV1962,BJ$2,$BW$3:$BW1962)-SUMIF($BX$3:$BX1962,BJ$2,$BY$3:$BY1962))*AQ$1,""))</f>
        <v/>
      </c>
      <c r="BK1962" s="13" t="str">
        <f>IF(AR1962="","",IF(AR1962=BK$2,(SUMIF($BV$3:$BV1962,BK$2,$BW$3:$BW1962)-SUMIF($BX$3:$BX1962,BK$2,$BY$3:$BY1962))*AR$1,""))</f>
        <v/>
      </c>
      <c r="BL1962" s="13" t="str">
        <f>IF(AS1962="","",IF(AS1962=BL$2,(SUMIF($BV$3:$BV1962,BL$2,$BW$3:$BW1962)-SUMIF($BX$3:$BX1962,BL$2,$BY$3:$BY1962))*AS$1,""))</f>
        <v/>
      </c>
      <c r="BM1962" s="13" t="str">
        <f>IF(AT1962="","",IF(AT1962=BM$2,(SUMIF($BV$3:$BV1962,BM$2,$BW$3:$BW1962)-SUMIF($BX$3:$BX1962,BM$2,$BY$3:$BY1962))*AT$1,""))</f>
        <v/>
      </c>
      <c r="BN1962" s="13" t="str">
        <f>IF(AU1962="","",IF(AU1962=BN$2,(SUMIF($BV$3:$BV1962,BN$2,$BW$3:$BW1962)-SUMIF($BX$3:$BX1962,BN$2,$BY$3:$BY1962))*AU$1,""))</f>
        <v/>
      </c>
      <c r="BO1962" s="13" t="str">
        <f>IF(AV1962="","",IF(AV1962=BO$2,(SUMIF($BV$3:$BV1962,BO$2,$BW$3:$BW1962)-SUMIF($BX$3:$BX1962,BO$2,$BY$3:$BY1962))*AV$1,""))</f>
        <v/>
      </c>
      <c r="BP1962" s="69"/>
      <c r="BQ1962" s="13" t="str">
        <f t="shared" si="1087"/>
        <v/>
      </c>
      <c r="BR1962" s="75" t="str">
        <f t="shared" si="1088"/>
        <v/>
      </c>
      <c r="BS1962" s="33" t="str">
        <f t="shared" si="1089"/>
        <v/>
      </c>
      <c r="BT1962" s="42" t="str">
        <f t="shared" si="1090"/>
        <v/>
      </c>
      <c r="BU1962" s="38" t="str">
        <f t="shared" si="1091"/>
        <v/>
      </c>
      <c r="BV1962" s="30" t="str">
        <f t="shared" si="1092"/>
        <v/>
      </c>
      <c r="BW1962" s="36" t="str">
        <f t="shared" si="1093"/>
        <v/>
      </c>
      <c r="BX1962" s="36" t="str">
        <f t="shared" si="1094"/>
        <v/>
      </c>
      <c r="BY1962" s="45" t="str">
        <f t="shared" si="1095"/>
        <v/>
      </c>
      <c r="BZ1962" s="12" t="str">
        <f t="shared" si="1096"/>
        <v/>
      </c>
      <c r="CA1962" s="47" t="str">
        <f t="shared" si="1097"/>
        <v/>
      </c>
      <c r="CB1962" s="32" t="str">
        <f t="shared" si="1098"/>
        <v/>
      </c>
      <c r="CC1962" s="32" t="str">
        <f t="shared" si="1099"/>
        <v/>
      </c>
      <c r="CD1962" s="32" t="str">
        <f t="shared" si="1100"/>
        <v/>
      </c>
      <c r="CE1962" s="48"/>
      <c r="CF1962" s="32" t="str">
        <f t="shared" si="1107"/>
        <v/>
      </c>
      <c r="CG1962" s="32" t="str">
        <f t="shared" si="1101"/>
        <v/>
      </c>
      <c r="CH1962" s="48"/>
    </row>
    <row r="1963" spans="2:86" ht="30" customHeight="1" x14ac:dyDescent="0.2">
      <c r="B1963" s="155"/>
      <c r="C1963" s="117"/>
      <c r="D1963" s="53"/>
      <c r="E1963" s="68"/>
      <c r="F1963" s="54"/>
      <c r="G1963" s="54"/>
      <c r="H1963" s="55"/>
      <c r="I1963" s="71"/>
      <c r="J1963" s="73"/>
      <c r="K1963" s="56"/>
      <c r="L1963" s="76" t="str">
        <f t="shared" si="1078"/>
        <v/>
      </c>
      <c r="M1963" s="77" t="str">
        <f t="shared" si="1079"/>
        <v/>
      </c>
      <c r="N1963" s="130" t="str">
        <f t="shared" si="1106"/>
        <v/>
      </c>
      <c r="O1963" s="131" t="str">
        <f t="shared" ref="O1963:U1972" si="1113">IFERROR(INDEX($BH$3:$BO$100002,MATCH($BG1963,$BG$3:$BG$100002,0),MATCH(O$1,$BH$2:$BO$2,0)),"")</f>
        <v/>
      </c>
      <c r="P1963" s="131" t="str">
        <f t="shared" si="1113"/>
        <v/>
      </c>
      <c r="Q1963" s="131" t="str">
        <f t="shared" si="1113"/>
        <v/>
      </c>
      <c r="R1963" s="131" t="str">
        <f t="shared" si="1113"/>
        <v/>
      </c>
      <c r="S1963" s="131" t="str">
        <f t="shared" si="1113"/>
        <v/>
      </c>
      <c r="T1963" s="131" t="str">
        <f t="shared" si="1113"/>
        <v/>
      </c>
      <c r="U1963" s="131" t="str">
        <f t="shared" si="1113"/>
        <v/>
      </c>
      <c r="V1963" s="14"/>
      <c r="W1963" s="17" t="str">
        <f>IF(C1963="",IF(OR(AND($H1963&lt;&gt;"",C1963=""),AND($F1962=$F1963,$AK1963&lt;&gt;""),COUNTA($H$3:$H$100002)&gt;COUNTA($H$3:$H1963),$AE1963&lt;&gt;""),W1962,""),C1963)</f>
        <v/>
      </c>
      <c r="X1963" s="17" t="str">
        <f>IF(D1963="",IF(OR(AND($H1963&lt;&gt;"",D1963=""),AND($F1962=$F1963,$AK1963&lt;&gt;""),COUNTA($H$3:$H$100002)&gt;COUNTA($H$3:$H1963),$AE1963&lt;&gt;""),X1962,""),D1963)</f>
        <v/>
      </c>
      <c r="Y1963" s="17" t="str">
        <f>IF(E1963="",IF(OR(AND($H1963&lt;&gt;"",E1963=""),AND($F1962=$F1963,$AK1963&lt;&gt;""),COUNTA($H$3:$H$100002)&gt;COUNTA($H$3:$H1963),$AE1963&lt;&gt;""),Y1962,""),E1963)</f>
        <v/>
      </c>
      <c r="Z1963" s="27" t="str">
        <f t="shared" si="1080"/>
        <v/>
      </c>
      <c r="AA1963" s="2" t="str">
        <f>IF(F1963="","",COUNTA($F$3:F1963))</f>
        <v/>
      </c>
      <c r="AB1963" s="3" t="str">
        <f>IF(F1963="","",IFERROR(IF(F1963&lt;&gt;"",IFERROR(INDEX(設定!$C$3:$C$303,MATCH(F1963,設定!$C$3:$C$303,0),0),INDEX(設定!$C$3:$C$303,MATCH("*"&amp;F1963&amp;"*",設定!$C$3:$C$303,0),0)),""),"エラー"))</f>
        <v/>
      </c>
      <c r="AC1963" s="2" t="str">
        <f>IF(G1963="","",COUNTA($G$3:G1963))</f>
        <v/>
      </c>
      <c r="AD1963" s="3" t="str">
        <f>IF(G1963="","",IFERROR(IF(G1963&lt;&gt;"",IFERROR(INDEX(設定!$C$3:$C$303,MATCH(G1963,設定!$C$3:$C$303,0),0),INDEX(設定!$C$3:$C$303,MATCH("*"&amp;G1963&amp;"*",設定!$C$3:$C$303,0),0)),""),"エラー"))</f>
        <v/>
      </c>
      <c r="AE1963" s="3" t="str">
        <f>IFERROR(IF(AB1963="",IF(AND(H1963&lt;&gt;"",F1963=""),INDEX(AB$3:AB1963,MATCH(MAX(AA$3:AA1963),AA$3:AA1963,0),0),""),AB1963),"")</f>
        <v/>
      </c>
      <c r="AF1963" s="3" t="str">
        <f>IFERROR(IF(AD1963="",IF(AND(H1963&lt;&gt;"",G1963=""),INDEX(AD$3:AD1963,MATCH(MAX(AC$3:AC1963),AC$3:AC1963,0),0),""),AD1963),"")</f>
        <v/>
      </c>
      <c r="AG1963" s="2" t="str">
        <f>IF(AH1963="","",IF(OR(AH1963=AH1962,AH1963=AH1964),IF(AND(E1963="",AB1963="",AG1962&lt;&gt;""),MAX($AG$3:AG1962),MAX($AG$3:AG1962)+1),IF(AH1962=AH1963,AG1962,MAX($AG$3:AG1962)+1)))</f>
        <v/>
      </c>
      <c r="AH1963" s="12" t="str">
        <f t="shared" si="1081"/>
        <v/>
      </c>
      <c r="AI1963" s="12" t="str">
        <f t="shared" si="1082"/>
        <v/>
      </c>
      <c r="AJ1963" s="13" t="str">
        <f t="shared" si="1083"/>
        <v/>
      </c>
      <c r="AK1963" s="13" t="str">
        <f t="shared" si="1084"/>
        <v/>
      </c>
      <c r="AL1963" s="13" t="str">
        <f>IF(OR(AJ1963="",COUNTIF($AH$3:AH1963,AH1963)&lt;&gt;COUNTIF(AH$3:AH$100002,AH1963)),"",SUMIF(AH$3:AH$100002,AH1963,AJ$3:AJ$100002))</f>
        <v/>
      </c>
      <c r="AM1963" s="13" t="str">
        <f>IF(OR(AK1963="",COUNTIF($AH$3:AH1963,AH1963)&lt;&gt;COUNTIF(AH$3:AH$100002,AH1963)),"",SUMIF(AH$3:AH$100002,AH1963,AK$3:AK$100002))</f>
        <v/>
      </c>
      <c r="AO1963" s="13" t="str">
        <f t="shared" si="1111"/>
        <v/>
      </c>
      <c r="AP1963" s="13" t="str">
        <f t="shared" si="1111"/>
        <v/>
      </c>
      <c r="AQ1963" s="13" t="str">
        <f t="shared" si="1111"/>
        <v/>
      </c>
      <c r="AR1963" s="13" t="str">
        <f t="shared" si="1111"/>
        <v/>
      </c>
      <c r="AS1963" s="13" t="str">
        <f t="shared" si="1111"/>
        <v/>
      </c>
      <c r="AT1963" s="13" t="str">
        <f t="shared" si="1111"/>
        <v/>
      </c>
      <c r="AU1963" s="13" t="str">
        <f t="shared" si="1111"/>
        <v/>
      </c>
      <c r="AV1963" s="13" t="str">
        <f t="shared" si="1110"/>
        <v/>
      </c>
      <c r="AW1963" s="86" t="str">
        <f t="shared" si="1085"/>
        <v/>
      </c>
      <c r="AX1963" s="59" t="str">
        <f t="shared" si="1086"/>
        <v/>
      </c>
      <c r="AY1963" s="63" t="str">
        <f>IF(OR($BR1963="",BH1963=""),"",COUNT($BR$3:$BR1963))</f>
        <v/>
      </c>
      <c r="AZ1963" s="13" t="str">
        <f>IF(OR($BR1963="",BI1963=""),"",COUNT($BR$3:$BR1963))</f>
        <v/>
      </c>
      <c r="BA1963" s="13" t="str">
        <f>IF(OR($BR1963="",BJ1963=""),"",COUNT($BR$3:$BR1963))</f>
        <v/>
      </c>
      <c r="BB1963" s="13" t="str">
        <f>IF(OR($BR1963="",BK1963=""),"",COUNT($BR$3:$BR1963))</f>
        <v/>
      </c>
      <c r="BC1963" s="13" t="str">
        <f>IF(OR($BR1963="",BL1963=""),"",COUNT($BR$3:$BR1963))</f>
        <v/>
      </c>
      <c r="BD1963" s="13" t="str">
        <f>IF(OR($BR1963="",BM1963=""),"",COUNT($BR$3:$BR1963))</f>
        <v/>
      </c>
      <c r="BE1963" s="13" t="str">
        <f>IF(OR($BR1963="",BN1963=""),"",COUNT($BR$3:$BR1963))</f>
        <v/>
      </c>
      <c r="BF1963" s="13" t="str">
        <f>IF(OR($BR1963="",BO1963=""),"",COUNT($BR$3:$BR1963))</f>
        <v/>
      </c>
      <c r="BG1963" s="66" t="str">
        <f>IF(Z1963="","",COUNT($Z$3:Z1963))</f>
        <v/>
      </c>
      <c r="BH1963" s="13" t="str">
        <f>IF(AO1963="","",IF(AO1963=BH$2,(SUMIF($BV$3:$BV1963,BH$2,$BW$3:$BW1963)-SUMIF($BX$3:$BX1963,BH$2,$BY$3:$BY1963))*AO$1,""))</f>
        <v/>
      </c>
      <c r="BI1963" s="13" t="str">
        <f>IF(AP1963="","",IF(AP1963=BI$2,(SUMIF($BV$3:$BV1963,BI$2,$BW$3:$BW1963)-SUMIF($BX$3:$BX1963,BI$2,$BY$3:$BY1963))*AP$1,""))</f>
        <v/>
      </c>
      <c r="BJ1963" s="13" t="str">
        <f>IF(AQ1963="","",IF(AQ1963=BJ$2,(SUMIF($BV$3:$BV1963,BJ$2,$BW$3:$BW1963)-SUMIF($BX$3:$BX1963,BJ$2,$BY$3:$BY1963))*AQ$1,""))</f>
        <v/>
      </c>
      <c r="BK1963" s="13" t="str">
        <f>IF(AR1963="","",IF(AR1963=BK$2,(SUMIF($BV$3:$BV1963,BK$2,$BW$3:$BW1963)-SUMIF($BX$3:$BX1963,BK$2,$BY$3:$BY1963))*AR$1,""))</f>
        <v/>
      </c>
      <c r="BL1963" s="13" t="str">
        <f>IF(AS1963="","",IF(AS1963=BL$2,(SUMIF($BV$3:$BV1963,BL$2,$BW$3:$BW1963)-SUMIF($BX$3:$BX1963,BL$2,$BY$3:$BY1963))*AS$1,""))</f>
        <v/>
      </c>
      <c r="BM1963" s="13" t="str">
        <f>IF(AT1963="","",IF(AT1963=BM$2,(SUMIF($BV$3:$BV1963,BM$2,$BW$3:$BW1963)-SUMIF($BX$3:$BX1963,BM$2,$BY$3:$BY1963))*AT$1,""))</f>
        <v/>
      </c>
      <c r="BN1963" s="13" t="str">
        <f>IF(AU1963="","",IF(AU1963=BN$2,(SUMIF($BV$3:$BV1963,BN$2,$BW$3:$BW1963)-SUMIF($BX$3:$BX1963,BN$2,$BY$3:$BY1963))*AU$1,""))</f>
        <v/>
      </c>
      <c r="BO1963" s="13" t="str">
        <f>IF(AV1963="","",IF(AV1963=BO$2,(SUMIF($BV$3:$BV1963,BO$2,$BW$3:$BW1963)-SUMIF($BX$3:$BX1963,BO$2,$BY$3:$BY1963))*AV$1,""))</f>
        <v/>
      </c>
      <c r="BP1963" s="69"/>
      <c r="BQ1963" s="13" t="str">
        <f t="shared" si="1087"/>
        <v/>
      </c>
      <c r="BR1963" s="75" t="str">
        <f t="shared" si="1088"/>
        <v/>
      </c>
      <c r="BS1963" s="33" t="str">
        <f t="shared" si="1089"/>
        <v/>
      </c>
      <c r="BT1963" s="42" t="str">
        <f t="shared" si="1090"/>
        <v/>
      </c>
      <c r="BU1963" s="38" t="str">
        <f t="shared" si="1091"/>
        <v/>
      </c>
      <c r="BV1963" s="30" t="str">
        <f t="shared" si="1092"/>
        <v/>
      </c>
      <c r="BW1963" s="36" t="str">
        <f t="shared" si="1093"/>
        <v/>
      </c>
      <c r="BX1963" s="36" t="str">
        <f t="shared" si="1094"/>
        <v/>
      </c>
      <c r="BY1963" s="45" t="str">
        <f t="shared" si="1095"/>
        <v/>
      </c>
      <c r="BZ1963" s="12" t="str">
        <f t="shared" si="1096"/>
        <v/>
      </c>
      <c r="CA1963" s="47" t="str">
        <f t="shared" si="1097"/>
        <v/>
      </c>
      <c r="CB1963" s="32" t="str">
        <f t="shared" si="1098"/>
        <v/>
      </c>
      <c r="CC1963" s="32" t="str">
        <f t="shared" si="1099"/>
        <v/>
      </c>
      <c r="CD1963" s="32" t="str">
        <f t="shared" si="1100"/>
        <v/>
      </c>
      <c r="CE1963" s="48"/>
      <c r="CF1963" s="32" t="str">
        <f t="shared" si="1107"/>
        <v/>
      </c>
      <c r="CG1963" s="32" t="str">
        <f t="shared" si="1101"/>
        <v/>
      </c>
      <c r="CH1963" s="48"/>
    </row>
    <row r="1964" spans="2:86" ht="30" customHeight="1" x14ac:dyDescent="0.2">
      <c r="B1964" s="155"/>
      <c r="C1964" s="117"/>
      <c r="D1964" s="53"/>
      <c r="E1964" s="68"/>
      <c r="F1964" s="54"/>
      <c r="G1964" s="54"/>
      <c r="H1964" s="55"/>
      <c r="I1964" s="71"/>
      <c r="J1964" s="73"/>
      <c r="K1964" s="56"/>
      <c r="L1964" s="76" t="str">
        <f t="shared" si="1078"/>
        <v/>
      </c>
      <c r="M1964" s="77" t="str">
        <f t="shared" si="1079"/>
        <v/>
      </c>
      <c r="N1964" s="130" t="str">
        <f t="shared" si="1106"/>
        <v/>
      </c>
      <c r="O1964" s="131" t="str">
        <f t="shared" si="1113"/>
        <v/>
      </c>
      <c r="P1964" s="131" t="str">
        <f t="shared" si="1113"/>
        <v/>
      </c>
      <c r="Q1964" s="131" t="str">
        <f t="shared" si="1113"/>
        <v/>
      </c>
      <c r="R1964" s="131" t="str">
        <f t="shared" si="1113"/>
        <v/>
      </c>
      <c r="S1964" s="131" t="str">
        <f t="shared" si="1113"/>
        <v/>
      </c>
      <c r="T1964" s="131" t="str">
        <f t="shared" si="1113"/>
        <v/>
      </c>
      <c r="U1964" s="131" t="str">
        <f t="shared" si="1113"/>
        <v/>
      </c>
      <c r="V1964" s="14"/>
      <c r="W1964" s="17" t="str">
        <f>IF(C1964="",IF(OR(AND($H1964&lt;&gt;"",C1964=""),AND($F1963=$F1964,$AK1964&lt;&gt;""),COUNTA($H$3:$H$100002)&gt;COUNTA($H$3:$H1964),$AE1964&lt;&gt;""),W1963,""),C1964)</f>
        <v/>
      </c>
      <c r="X1964" s="17" t="str">
        <f>IF(D1964="",IF(OR(AND($H1964&lt;&gt;"",D1964=""),AND($F1963=$F1964,$AK1964&lt;&gt;""),COUNTA($H$3:$H$100002)&gt;COUNTA($H$3:$H1964),$AE1964&lt;&gt;""),X1963,""),D1964)</f>
        <v/>
      </c>
      <c r="Y1964" s="17" t="str">
        <f>IF(E1964="",IF(OR(AND($H1964&lt;&gt;"",E1964=""),AND($F1963=$F1964,$AK1964&lt;&gt;""),COUNTA($H$3:$H$100002)&gt;COUNTA($H$3:$H1964),$AE1964&lt;&gt;""),Y1963,""),E1964)</f>
        <v/>
      </c>
      <c r="Z1964" s="27" t="str">
        <f t="shared" si="1080"/>
        <v/>
      </c>
      <c r="AA1964" s="2" t="str">
        <f>IF(F1964="","",COUNTA($F$3:F1964))</f>
        <v/>
      </c>
      <c r="AB1964" s="3" t="str">
        <f>IF(F1964="","",IFERROR(IF(F1964&lt;&gt;"",IFERROR(INDEX(設定!$C$3:$C$303,MATCH(F1964,設定!$C$3:$C$303,0),0),INDEX(設定!$C$3:$C$303,MATCH("*"&amp;F1964&amp;"*",設定!$C$3:$C$303,0),0)),""),"エラー"))</f>
        <v/>
      </c>
      <c r="AC1964" s="2" t="str">
        <f>IF(G1964="","",COUNTA($G$3:G1964))</f>
        <v/>
      </c>
      <c r="AD1964" s="3" t="str">
        <f>IF(G1964="","",IFERROR(IF(G1964&lt;&gt;"",IFERROR(INDEX(設定!$C$3:$C$303,MATCH(G1964,設定!$C$3:$C$303,0),0),INDEX(設定!$C$3:$C$303,MATCH("*"&amp;G1964&amp;"*",設定!$C$3:$C$303,0),0)),""),"エラー"))</f>
        <v/>
      </c>
      <c r="AE1964" s="3" t="str">
        <f>IFERROR(IF(AB1964="",IF(AND(H1964&lt;&gt;"",F1964=""),INDEX(AB$3:AB1964,MATCH(MAX(AA$3:AA1964),AA$3:AA1964,0),0),""),AB1964),"")</f>
        <v/>
      </c>
      <c r="AF1964" s="3" t="str">
        <f>IFERROR(IF(AD1964="",IF(AND(H1964&lt;&gt;"",G1964=""),INDEX(AD$3:AD1964,MATCH(MAX(AC$3:AC1964),AC$3:AC1964,0),0),""),AD1964),"")</f>
        <v/>
      </c>
      <c r="AG1964" s="2" t="str">
        <f>IF(AH1964="","",IF(OR(AH1964=AH1963,AH1964=AH1965),IF(AND(E1964="",AB1964="",AG1963&lt;&gt;""),MAX($AG$3:AG1963),MAX($AG$3:AG1963)+1),IF(AH1963=AH1964,AG1963,MAX($AG$3:AG1963)+1)))</f>
        <v/>
      </c>
      <c r="AH1964" s="12" t="str">
        <f t="shared" si="1081"/>
        <v/>
      </c>
      <c r="AI1964" s="12" t="str">
        <f t="shared" si="1082"/>
        <v/>
      </c>
      <c r="AJ1964" s="13" t="str">
        <f t="shared" si="1083"/>
        <v/>
      </c>
      <c r="AK1964" s="13" t="str">
        <f t="shared" si="1084"/>
        <v/>
      </c>
      <c r="AL1964" s="13" t="str">
        <f>IF(OR(AJ1964="",COUNTIF($AH$3:AH1964,AH1964)&lt;&gt;COUNTIF(AH$3:AH$100002,AH1964)),"",SUMIF(AH$3:AH$100002,AH1964,AJ$3:AJ$100002))</f>
        <v/>
      </c>
      <c r="AM1964" s="13" t="str">
        <f>IF(OR(AK1964="",COUNTIF($AH$3:AH1964,AH1964)&lt;&gt;COUNTIF(AH$3:AH$100002,AH1964)),"",SUMIF(AH$3:AH$100002,AH1964,AK$3:AK$100002))</f>
        <v/>
      </c>
      <c r="AO1964" s="13" t="str">
        <f t="shared" si="1111"/>
        <v/>
      </c>
      <c r="AP1964" s="13" t="str">
        <f t="shared" si="1111"/>
        <v/>
      </c>
      <c r="AQ1964" s="13" t="str">
        <f t="shared" si="1111"/>
        <v/>
      </c>
      <c r="AR1964" s="13" t="str">
        <f t="shared" si="1111"/>
        <v/>
      </c>
      <c r="AS1964" s="13" t="str">
        <f t="shared" si="1111"/>
        <v/>
      </c>
      <c r="AT1964" s="13" t="str">
        <f t="shared" si="1111"/>
        <v/>
      </c>
      <c r="AU1964" s="13" t="str">
        <f t="shared" si="1111"/>
        <v/>
      </c>
      <c r="AV1964" s="13" t="str">
        <f t="shared" si="1110"/>
        <v/>
      </c>
      <c r="AW1964" s="86" t="str">
        <f t="shared" si="1085"/>
        <v/>
      </c>
      <c r="AX1964" s="59" t="str">
        <f t="shared" si="1086"/>
        <v/>
      </c>
      <c r="AY1964" s="63" t="str">
        <f>IF(OR($BR1964="",BH1964=""),"",COUNT($BR$3:$BR1964))</f>
        <v/>
      </c>
      <c r="AZ1964" s="13" t="str">
        <f>IF(OR($BR1964="",BI1964=""),"",COUNT($BR$3:$BR1964))</f>
        <v/>
      </c>
      <c r="BA1964" s="13" t="str">
        <f>IF(OR($BR1964="",BJ1964=""),"",COUNT($BR$3:$BR1964))</f>
        <v/>
      </c>
      <c r="BB1964" s="13" t="str">
        <f>IF(OR($BR1964="",BK1964=""),"",COUNT($BR$3:$BR1964))</f>
        <v/>
      </c>
      <c r="BC1964" s="13" t="str">
        <f>IF(OR($BR1964="",BL1964=""),"",COUNT($BR$3:$BR1964))</f>
        <v/>
      </c>
      <c r="BD1964" s="13" t="str">
        <f>IF(OR($BR1964="",BM1964=""),"",COUNT($BR$3:$BR1964))</f>
        <v/>
      </c>
      <c r="BE1964" s="13" t="str">
        <f>IF(OR($BR1964="",BN1964=""),"",COUNT($BR$3:$BR1964))</f>
        <v/>
      </c>
      <c r="BF1964" s="13" t="str">
        <f>IF(OR($BR1964="",BO1964=""),"",COUNT($BR$3:$BR1964))</f>
        <v/>
      </c>
      <c r="BG1964" s="66" t="str">
        <f>IF(Z1964="","",COUNT($Z$3:Z1964))</f>
        <v/>
      </c>
      <c r="BH1964" s="13" t="str">
        <f>IF(AO1964="","",IF(AO1964=BH$2,(SUMIF($BV$3:$BV1964,BH$2,$BW$3:$BW1964)-SUMIF($BX$3:$BX1964,BH$2,$BY$3:$BY1964))*AO$1,""))</f>
        <v/>
      </c>
      <c r="BI1964" s="13" t="str">
        <f>IF(AP1964="","",IF(AP1964=BI$2,(SUMIF($BV$3:$BV1964,BI$2,$BW$3:$BW1964)-SUMIF($BX$3:$BX1964,BI$2,$BY$3:$BY1964))*AP$1,""))</f>
        <v/>
      </c>
      <c r="BJ1964" s="13" t="str">
        <f>IF(AQ1964="","",IF(AQ1964=BJ$2,(SUMIF($BV$3:$BV1964,BJ$2,$BW$3:$BW1964)-SUMIF($BX$3:$BX1964,BJ$2,$BY$3:$BY1964))*AQ$1,""))</f>
        <v/>
      </c>
      <c r="BK1964" s="13" t="str">
        <f>IF(AR1964="","",IF(AR1964=BK$2,(SUMIF($BV$3:$BV1964,BK$2,$BW$3:$BW1964)-SUMIF($BX$3:$BX1964,BK$2,$BY$3:$BY1964))*AR$1,""))</f>
        <v/>
      </c>
      <c r="BL1964" s="13" t="str">
        <f>IF(AS1964="","",IF(AS1964=BL$2,(SUMIF($BV$3:$BV1964,BL$2,$BW$3:$BW1964)-SUMIF($BX$3:$BX1964,BL$2,$BY$3:$BY1964))*AS$1,""))</f>
        <v/>
      </c>
      <c r="BM1964" s="13" t="str">
        <f>IF(AT1964="","",IF(AT1964=BM$2,(SUMIF($BV$3:$BV1964,BM$2,$BW$3:$BW1964)-SUMIF($BX$3:$BX1964,BM$2,$BY$3:$BY1964))*AT$1,""))</f>
        <v/>
      </c>
      <c r="BN1964" s="13" t="str">
        <f>IF(AU1964="","",IF(AU1964=BN$2,(SUMIF($BV$3:$BV1964,BN$2,$BW$3:$BW1964)-SUMIF($BX$3:$BX1964,BN$2,$BY$3:$BY1964))*AU$1,""))</f>
        <v/>
      </c>
      <c r="BO1964" s="13" t="str">
        <f>IF(AV1964="","",IF(AV1964=BO$2,(SUMIF($BV$3:$BV1964,BO$2,$BW$3:$BW1964)-SUMIF($BX$3:$BX1964,BO$2,$BY$3:$BY1964))*AV$1,""))</f>
        <v/>
      </c>
      <c r="BP1964" s="69"/>
      <c r="BQ1964" s="13" t="str">
        <f t="shared" si="1087"/>
        <v/>
      </c>
      <c r="BR1964" s="75" t="str">
        <f t="shared" si="1088"/>
        <v/>
      </c>
      <c r="BS1964" s="33" t="str">
        <f t="shared" si="1089"/>
        <v/>
      </c>
      <c r="BT1964" s="42" t="str">
        <f t="shared" si="1090"/>
        <v/>
      </c>
      <c r="BU1964" s="38" t="str">
        <f t="shared" si="1091"/>
        <v/>
      </c>
      <c r="BV1964" s="30" t="str">
        <f t="shared" si="1092"/>
        <v/>
      </c>
      <c r="BW1964" s="36" t="str">
        <f t="shared" si="1093"/>
        <v/>
      </c>
      <c r="BX1964" s="36" t="str">
        <f t="shared" si="1094"/>
        <v/>
      </c>
      <c r="BY1964" s="45" t="str">
        <f t="shared" si="1095"/>
        <v/>
      </c>
      <c r="BZ1964" s="12" t="str">
        <f t="shared" si="1096"/>
        <v/>
      </c>
      <c r="CA1964" s="47" t="str">
        <f t="shared" si="1097"/>
        <v/>
      </c>
      <c r="CB1964" s="32" t="str">
        <f t="shared" si="1098"/>
        <v/>
      </c>
      <c r="CC1964" s="32" t="str">
        <f t="shared" si="1099"/>
        <v/>
      </c>
      <c r="CD1964" s="32" t="str">
        <f t="shared" si="1100"/>
        <v/>
      </c>
      <c r="CE1964" s="48"/>
      <c r="CF1964" s="32" t="str">
        <f t="shared" si="1107"/>
        <v/>
      </c>
      <c r="CG1964" s="32" t="str">
        <f t="shared" si="1101"/>
        <v/>
      </c>
      <c r="CH1964" s="48"/>
    </row>
    <row r="1965" spans="2:86" ht="30" customHeight="1" x14ac:dyDescent="0.2">
      <c r="B1965" s="155"/>
      <c r="C1965" s="117"/>
      <c r="D1965" s="53"/>
      <c r="E1965" s="68"/>
      <c r="F1965" s="54"/>
      <c r="G1965" s="54"/>
      <c r="H1965" s="55"/>
      <c r="I1965" s="71"/>
      <c r="J1965" s="73"/>
      <c r="K1965" s="56"/>
      <c r="L1965" s="76" t="str">
        <f t="shared" ref="L1965:L2003" si="1114">IF(AE1965="","",AE1965)</f>
        <v/>
      </c>
      <c r="M1965" s="77" t="str">
        <f t="shared" ref="M1965:M2003" si="1115">IF(AF1965="","",AF1965)</f>
        <v/>
      </c>
      <c r="N1965" s="130" t="str">
        <f t="shared" si="1106"/>
        <v/>
      </c>
      <c r="O1965" s="131" t="str">
        <f t="shared" si="1113"/>
        <v/>
      </c>
      <c r="P1965" s="131" t="str">
        <f t="shared" si="1113"/>
        <v/>
      </c>
      <c r="Q1965" s="131" t="str">
        <f t="shared" si="1113"/>
        <v/>
      </c>
      <c r="R1965" s="131" t="str">
        <f t="shared" si="1113"/>
        <v/>
      </c>
      <c r="S1965" s="131" t="str">
        <f t="shared" si="1113"/>
        <v/>
      </c>
      <c r="T1965" s="131" t="str">
        <f t="shared" si="1113"/>
        <v/>
      </c>
      <c r="U1965" s="131" t="str">
        <f t="shared" si="1113"/>
        <v/>
      </c>
      <c r="V1965" s="14"/>
      <c r="W1965" s="17" t="str">
        <f>IF(C1965="",IF(OR(AND($H1965&lt;&gt;"",C1965=""),AND($F1964=$F1965,$AK1965&lt;&gt;""),COUNTA($H$3:$H$100002)&gt;COUNTA($H$3:$H1965),$AE1965&lt;&gt;""),W1964,""),C1965)</f>
        <v/>
      </c>
      <c r="X1965" s="17" t="str">
        <f>IF(D1965="",IF(OR(AND($H1965&lt;&gt;"",D1965=""),AND($F1964=$F1965,$AK1965&lt;&gt;""),COUNTA($H$3:$H$100002)&gt;COUNTA($H$3:$H1965),$AE1965&lt;&gt;""),X1964,""),D1965)</f>
        <v/>
      </c>
      <c r="Y1965" s="17" t="str">
        <f>IF(E1965="",IF(OR(AND($H1965&lt;&gt;"",E1965=""),AND($F1964=$F1965,$AK1965&lt;&gt;""),COUNTA($H$3:$H$100002)&gt;COUNTA($H$3:$H1965),$AE1965&lt;&gt;""),Y1964,""),E1965)</f>
        <v/>
      </c>
      <c r="Z1965" s="27" t="str">
        <f t="shared" ref="Z1965:Z2003" si="1116">IF(OR(W1965="",COUNT(J1965:K1965)=0),"",DATE(W1965,X1965,Y1965))</f>
        <v/>
      </c>
      <c r="AA1965" s="2" t="str">
        <f>IF(F1965="","",COUNTA($F$3:F1965))</f>
        <v/>
      </c>
      <c r="AB1965" s="3" t="str">
        <f>IF(F1965="","",IFERROR(IF(F1965&lt;&gt;"",IFERROR(INDEX(設定!$C$3:$C$303,MATCH(F1965,設定!$C$3:$C$303,0),0),INDEX(設定!$C$3:$C$303,MATCH("*"&amp;F1965&amp;"*",設定!$C$3:$C$303,0),0)),""),"エラー"))</f>
        <v/>
      </c>
      <c r="AC1965" s="2" t="str">
        <f>IF(G1965="","",COUNTA($G$3:G1965))</f>
        <v/>
      </c>
      <c r="AD1965" s="3" t="str">
        <f>IF(G1965="","",IFERROR(IF(G1965&lt;&gt;"",IFERROR(INDEX(設定!$C$3:$C$303,MATCH(G1965,設定!$C$3:$C$303,0),0),INDEX(設定!$C$3:$C$303,MATCH("*"&amp;G1965&amp;"*",設定!$C$3:$C$303,0),0)),""),"エラー"))</f>
        <v/>
      </c>
      <c r="AE1965" s="3" t="str">
        <f>IFERROR(IF(AB1965="",IF(AND(H1965&lt;&gt;"",F1965=""),INDEX(AB$3:AB1965,MATCH(MAX(AA$3:AA1965),AA$3:AA1965,0),0),""),AB1965),"")</f>
        <v/>
      </c>
      <c r="AF1965" s="3" t="str">
        <f>IFERROR(IF(AD1965="",IF(AND(H1965&lt;&gt;"",G1965=""),INDEX(AD$3:AD1965,MATCH(MAX(AC$3:AC1965),AC$3:AC1965,0),0),""),AD1965),"")</f>
        <v/>
      </c>
      <c r="AG1965" s="2" t="str">
        <f>IF(AH1965="","",IF(OR(AH1965=AH1964,AH1965=AH1966),IF(AND(E1965="",AB1965="",AG1964&lt;&gt;""),MAX($AG$3:AG1964),MAX($AG$3:AG1964)+1),IF(AH1964=AH1965,AG1964,MAX($AG$3:AG1964)+1)))</f>
        <v/>
      </c>
      <c r="AH1965" s="12" t="str">
        <f t="shared" ref="AH1965:AH2003" si="1117">IF(AE1965="","",Z1965&amp;"@"&amp;AE1965&amp;"@"&amp;AF1965)</f>
        <v/>
      </c>
      <c r="AI1965" s="12" t="str">
        <f t="shared" ref="AI1965:AI2003" si="1118">IF(AH1965="","",AH1965&amp;AG1965)</f>
        <v/>
      </c>
      <c r="AJ1965" s="13" t="str">
        <f t="shared" ref="AJ1965:AJ2003" si="1119">IF($AE1965="","",IF($AF1965="",0,J1965))</f>
        <v/>
      </c>
      <c r="AK1965" s="13" t="str">
        <f t="shared" ref="AK1965:AK2003" si="1120">IF($AE1965="","",IF($AF1965="",0,K1965))</f>
        <v/>
      </c>
      <c r="AL1965" s="13" t="str">
        <f>IF(OR(AJ1965="",COUNTIF($AH$3:AH1965,AH1965)&lt;&gt;COUNTIF(AH$3:AH$100002,AH1965)),"",SUMIF(AH$3:AH$100002,AH1965,AJ$3:AJ$100002))</f>
        <v/>
      </c>
      <c r="AM1965" s="13" t="str">
        <f>IF(OR(AK1965="",COUNTIF($AH$3:AH1965,AH1965)&lt;&gt;COUNTIF(AH$3:AH$100002,AH1965)),"",SUMIF(AH$3:AH$100002,AH1965,AK$3:AK$100002))</f>
        <v/>
      </c>
      <c r="AO1965" s="13" t="str">
        <f t="shared" si="1111"/>
        <v/>
      </c>
      <c r="AP1965" s="13" t="str">
        <f t="shared" si="1111"/>
        <v/>
      </c>
      <c r="AQ1965" s="13" t="str">
        <f t="shared" si="1111"/>
        <v/>
      </c>
      <c r="AR1965" s="13" t="str">
        <f t="shared" si="1111"/>
        <v/>
      </c>
      <c r="AS1965" s="13" t="str">
        <f t="shared" si="1111"/>
        <v/>
      </c>
      <c r="AT1965" s="13" t="str">
        <f t="shared" si="1111"/>
        <v/>
      </c>
      <c r="AU1965" s="13" t="str">
        <f t="shared" si="1111"/>
        <v/>
      </c>
      <c r="AV1965" s="13" t="str">
        <f t="shared" si="1110"/>
        <v/>
      </c>
      <c r="AW1965" s="86" t="str">
        <f t="shared" ref="AW1965:AW2003" si="1121">IF(J1965="","",J1965)</f>
        <v/>
      </c>
      <c r="AX1965" s="59" t="str">
        <f t="shared" ref="AX1965:AX2003" si="1122">IF(K1965="","",K1965)</f>
        <v/>
      </c>
      <c r="AY1965" s="63" t="str">
        <f>IF(OR($BR1965="",BH1965=""),"",COUNT($BR$3:$BR1965))</f>
        <v/>
      </c>
      <c r="AZ1965" s="13" t="str">
        <f>IF(OR($BR1965="",BI1965=""),"",COUNT($BR$3:$BR1965))</f>
        <v/>
      </c>
      <c r="BA1965" s="13" t="str">
        <f>IF(OR($BR1965="",BJ1965=""),"",COUNT($BR$3:$BR1965))</f>
        <v/>
      </c>
      <c r="BB1965" s="13" t="str">
        <f>IF(OR($BR1965="",BK1965=""),"",COUNT($BR$3:$BR1965))</f>
        <v/>
      </c>
      <c r="BC1965" s="13" t="str">
        <f>IF(OR($BR1965="",BL1965=""),"",COUNT($BR$3:$BR1965))</f>
        <v/>
      </c>
      <c r="BD1965" s="13" t="str">
        <f>IF(OR($BR1965="",BM1965=""),"",COUNT($BR$3:$BR1965))</f>
        <v/>
      </c>
      <c r="BE1965" s="13" t="str">
        <f>IF(OR($BR1965="",BN1965=""),"",COUNT($BR$3:$BR1965))</f>
        <v/>
      </c>
      <c r="BF1965" s="13" t="str">
        <f>IF(OR($BR1965="",BO1965=""),"",COUNT($BR$3:$BR1965))</f>
        <v/>
      </c>
      <c r="BG1965" s="66" t="str">
        <f>IF(Z1965="","",COUNT($Z$3:Z1965))</f>
        <v/>
      </c>
      <c r="BH1965" s="13" t="str">
        <f>IF(AO1965="","",IF(AO1965=BH$2,(SUMIF($BV$3:$BV1965,BH$2,$BW$3:$BW1965)-SUMIF($BX$3:$BX1965,BH$2,$BY$3:$BY1965))*AO$1,""))</f>
        <v/>
      </c>
      <c r="BI1965" s="13" t="str">
        <f>IF(AP1965="","",IF(AP1965=BI$2,(SUMIF($BV$3:$BV1965,BI$2,$BW$3:$BW1965)-SUMIF($BX$3:$BX1965,BI$2,$BY$3:$BY1965))*AP$1,""))</f>
        <v/>
      </c>
      <c r="BJ1965" s="13" t="str">
        <f>IF(AQ1965="","",IF(AQ1965=BJ$2,(SUMIF($BV$3:$BV1965,BJ$2,$BW$3:$BW1965)-SUMIF($BX$3:$BX1965,BJ$2,$BY$3:$BY1965))*AQ$1,""))</f>
        <v/>
      </c>
      <c r="BK1965" s="13" t="str">
        <f>IF(AR1965="","",IF(AR1965=BK$2,(SUMIF($BV$3:$BV1965,BK$2,$BW$3:$BW1965)-SUMIF($BX$3:$BX1965,BK$2,$BY$3:$BY1965))*AR$1,""))</f>
        <v/>
      </c>
      <c r="BL1965" s="13" t="str">
        <f>IF(AS1965="","",IF(AS1965=BL$2,(SUMIF($BV$3:$BV1965,BL$2,$BW$3:$BW1965)-SUMIF($BX$3:$BX1965,BL$2,$BY$3:$BY1965))*AS$1,""))</f>
        <v/>
      </c>
      <c r="BM1965" s="13" t="str">
        <f>IF(AT1965="","",IF(AT1965=BM$2,(SUMIF($BV$3:$BV1965,BM$2,$BW$3:$BW1965)-SUMIF($BX$3:$BX1965,BM$2,$BY$3:$BY1965))*AT$1,""))</f>
        <v/>
      </c>
      <c r="BN1965" s="13" t="str">
        <f>IF(AU1965="","",IF(AU1965=BN$2,(SUMIF($BV$3:$BV1965,BN$2,$BW$3:$BW1965)-SUMIF($BX$3:$BX1965,BN$2,$BY$3:$BY1965))*AU$1,""))</f>
        <v/>
      </c>
      <c r="BO1965" s="13" t="str">
        <f>IF(AV1965="","",IF(AV1965=BO$2,(SUMIF($BV$3:$BV1965,BO$2,$BW$3:$BW1965)-SUMIF($BX$3:$BX1965,BO$2,$BY$3:$BY1965))*AV$1,""))</f>
        <v/>
      </c>
      <c r="BP1965" s="69"/>
      <c r="BQ1965" s="13" t="str">
        <f t="shared" ref="BQ1965:BQ2003" si="1123">IF(B1965="","",IF(ISNUMBER(B1965),B1965,""))</f>
        <v/>
      </c>
      <c r="BR1965" s="75" t="str">
        <f t="shared" ref="BR1965:BR2003" si="1124">IF(Z1965="","",Z1965)</f>
        <v/>
      </c>
      <c r="BS1965" s="33" t="str">
        <f t="shared" ref="BS1965:BS2003" si="1125">IF(Z1965="","",W1965)</f>
        <v/>
      </c>
      <c r="BT1965" s="42" t="str">
        <f t="shared" ref="BT1965:BT2003" si="1126">IF(Z1965="","",X1965)</f>
        <v/>
      </c>
      <c r="BU1965" s="38" t="str">
        <f t="shared" ref="BU1965:BU2003" si="1127">IF(Z1965="","",Y1965)</f>
        <v/>
      </c>
      <c r="BV1965" s="30" t="str">
        <f t="shared" ref="BV1965:BV2003" si="1128">IF(CA1965="","",CA1965)</f>
        <v/>
      </c>
      <c r="BW1965" s="36" t="str">
        <f t="shared" ref="BW1965:BW2003" si="1129">IF(CC1965="",IF(CD1965="","",CD1965),CC1965)</f>
        <v/>
      </c>
      <c r="BX1965" s="36" t="str">
        <f t="shared" ref="BX1965:BX2003" si="1130">IF(CB1965="","",CB1965)</f>
        <v/>
      </c>
      <c r="BY1965" s="45" t="str">
        <f t="shared" ref="BY1965:BY2003" si="1131">IF(CD1965="",IF(CC1965="","",CC1965),CD1965)</f>
        <v/>
      </c>
      <c r="BZ1965" s="12" t="str">
        <f t="shared" ref="BZ1965:BZ2003" si="1132">IF(H1965="","",H1965&amp;IF(I1965="",""," ("&amp;I1965&amp;")"))</f>
        <v/>
      </c>
      <c r="CA1965" s="47" t="str">
        <f t="shared" ref="CA1965:CA2003" si="1133">IF(AE1965="","",AE1965)</f>
        <v/>
      </c>
      <c r="CB1965" s="32" t="str">
        <f t="shared" ref="CB1965:CB2003" si="1134">IF(AF1965="","",AF1965)</f>
        <v/>
      </c>
      <c r="CC1965" s="32" t="str">
        <f t="shared" ref="CC1965:CC2003" si="1135">IF(J1965="","",J1965)</f>
        <v/>
      </c>
      <c r="CD1965" s="32" t="str">
        <f t="shared" ref="CD1965:CD2003" si="1136">IF(K1965="","",K1965)</f>
        <v/>
      </c>
      <c r="CE1965" s="48"/>
      <c r="CF1965" s="32" t="str">
        <f t="shared" si="1107"/>
        <v/>
      </c>
      <c r="CG1965" s="32" t="str">
        <f t="shared" ref="CG1965:CG2003" si="1137">IF(AE1965="","",AE1965&amp;"@"&amp;AF1965)</f>
        <v/>
      </c>
      <c r="CH1965" s="48"/>
    </row>
    <row r="1966" spans="2:86" ht="30" customHeight="1" x14ac:dyDescent="0.2">
      <c r="B1966" s="155"/>
      <c r="C1966" s="117"/>
      <c r="D1966" s="53"/>
      <c r="E1966" s="68"/>
      <c r="F1966" s="54"/>
      <c r="G1966" s="54"/>
      <c r="H1966" s="55"/>
      <c r="I1966" s="71"/>
      <c r="J1966" s="73"/>
      <c r="K1966" s="56"/>
      <c r="L1966" s="76" t="str">
        <f t="shared" si="1114"/>
        <v/>
      </c>
      <c r="M1966" s="77" t="str">
        <f t="shared" si="1115"/>
        <v/>
      </c>
      <c r="N1966" s="130" t="str">
        <f t="shared" si="1106"/>
        <v/>
      </c>
      <c r="O1966" s="131" t="str">
        <f t="shared" si="1113"/>
        <v/>
      </c>
      <c r="P1966" s="131" t="str">
        <f t="shared" si="1113"/>
        <v/>
      </c>
      <c r="Q1966" s="131" t="str">
        <f t="shared" si="1113"/>
        <v/>
      </c>
      <c r="R1966" s="131" t="str">
        <f t="shared" si="1113"/>
        <v/>
      </c>
      <c r="S1966" s="131" t="str">
        <f t="shared" si="1113"/>
        <v/>
      </c>
      <c r="T1966" s="131" t="str">
        <f t="shared" si="1113"/>
        <v/>
      </c>
      <c r="U1966" s="131" t="str">
        <f t="shared" si="1113"/>
        <v/>
      </c>
      <c r="V1966" s="14"/>
      <c r="W1966" s="17" t="str">
        <f>IF(C1966="",IF(OR(AND($H1966&lt;&gt;"",C1966=""),AND($F1965=$F1966,$AK1966&lt;&gt;""),COUNTA($H$3:$H$100002)&gt;COUNTA($H$3:$H1966),$AE1966&lt;&gt;""),W1965,""),C1966)</f>
        <v/>
      </c>
      <c r="X1966" s="17" t="str">
        <f>IF(D1966="",IF(OR(AND($H1966&lt;&gt;"",D1966=""),AND($F1965=$F1966,$AK1966&lt;&gt;""),COUNTA($H$3:$H$100002)&gt;COUNTA($H$3:$H1966),$AE1966&lt;&gt;""),X1965,""),D1966)</f>
        <v/>
      </c>
      <c r="Y1966" s="17" t="str">
        <f>IF(E1966="",IF(OR(AND($H1966&lt;&gt;"",E1966=""),AND($F1965=$F1966,$AK1966&lt;&gt;""),COUNTA($H$3:$H$100002)&gt;COUNTA($H$3:$H1966),$AE1966&lt;&gt;""),Y1965,""),E1966)</f>
        <v/>
      </c>
      <c r="Z1966" s="27" t="str">
        <f t="shared" si="1116"/>
        <v/>
      </c>
      <c r="AA1966" s="2" t="str">
        <f>IF(F1966="","",COUNTA($F$3:F1966))</f>
        <v/>
      </c>
      <c r="AB1966" s="3" t="str">
        <f>IF(F1966="","",IFERROR(IF(F1966&lt;&gt;"",IFERROR(INDEX(設定!$C$3:$C$303,MATCH(F1966,設定!$C$3:$C$303,0),0),INDEX(設定!$C$3:$C$303,MATCH("*"&amp;F1966&amp;"*",設定!$C$3:$C$303,0),0)),""),"エラー"))</f>
        <v/>
      </c>
      <c r="AC1966" s="2" t="str">
        <f>IF(G1966="","",COUNTA($G$3:G1966))</f>
        <v/>
      </c>
      <c r="AD1966" s="3" t="str">
        <f>IF(G1966="","",IFERROR(IF(G1966&lt;&gt;"",IFERROR(INDEX(設定!$C$3:$C$303,MATCH(G1966,設定!$C$3:$C$303,0),0),INDEX(設定!$C$3:$C$303,MATCH("*"&amp;G1966&amp;"*",設定!$C$3:$C$303,0),0)),""),"エラー"))</f>
        <v/>
      </c>
      <c r="AE1966" s="3" t="str">
        <f>IFERROR(IF(AB1966="",IF(AND(H1966&lt;&gt;"",F1966=""),INDEX(AB$3:AB1966,MATCH(MAX(AA$3:AA1966),AA$3:AA1966,0),0),""),AB1966),"")</f>
        <v/>
      </c>
      <c r="AF1966" s="3" t="str">
        <f>IFERROR(IF(AD1966="",IF(AND(H1966&lt;&gt;"",G1966=""),INDEX(AD$3:AD1966,MATCH(MAX(AC$3:AC1966),AC$3:AC1966,0),0),""),AD1966),"")</f>
        <v/>
      </c>
      <c r="AG1966" s="2" t="str">
        <f>IF(AH1966="","",IF(OR(AH1966=AH1965,AH1966=AH1967),IF(AND(E1966="",AB1966="",AG1965&lt;&gt;""),MAX($AG$3:AG1965),MAX($AG$3:AG1965)+1),IF(AH1965=AH1966,AG1965,MAX($AG$3:AG1965)+1)))</f>
        <v/>
      </c>
      <c r="AH1966" s="12" t="str">
        <f t="shared" si="1117"/>
        <v/>
      </c>
      <c r="AI1966" s="12" t="str">
        <f t="shared" si="1118"/>
        <v/>
      </c>
      <c r="AJ1966" s="13" t="str">
        <f t="shared" si="1119"/>
        <v/>
      </c>
      <c r="AK1966" s="13" t="str">
        <f t="shared" si="1120"/>
        <v/>
      </c>
      <c r="AL1966" s="13" t="str">
        <f>IF(OR(AJ1966="",COUNTIF($AH$3:AH1966,AH1966)&lt;&gt;COUNTIF(AH$3:AH$100002,AH1966)),"",SUMIF(AH$3:AH$100002,AH1966,AJ$3:AJ$100002))</f>
        <v/>
      </c>
      <c r="AM1966" s="13" t="str">
        <f>IF(OR(AK1966="",COUNTIF($AH$3:AH1966,AH1966)&lt;&gt;COUNTIF(AH$3:AH$100002,AH1966)),"",SUMIF(AH$3:AH$100002,AH1966,AK$3:AK$100002))</f>
        <v/>
      </c>
      <c r="AO1966" s="13" t="str">
        <f t="shared" si="1111"/>
        <v/>
      </c>
      <c r="AP1966" s="13" t="str">
        <f t="shared" si="1111"/>
        <v/>
      </c>
      <c r="AQ1966" s="13" t="str">
        <f t="shared" si="1111"/>
        <v/>
      </c>
      <c r="AR1966" s="13" t="str">
        <f t="shared" si="1111"/>
        <v/>
      </c>
      <c r="AS1966" s="13" t="str">
        <f t="shared" si="1111"/>
        <v/>
      </c>
      <c r="AT1966" s="13" t="str">
        <f t="shared" si="1111"/>
        <v/>
      </c>
      <c r="AU1966" s="13" t="str">
        <f t="shared" si="1111"/>
        <v/>
      </c>
      <c r="AV1966" s="13" t="str">
        <f t="shared" si="1110"/>
        <v/>
      </c>
      <c r="AW1966" s="86" t="str">
        <f t="shared" si="1121"/>
        <v/>
      </c>
      <c r="AX1966" s="59" t="str">
        <f t="shared" si="1122"/>
        <v/>
      </c>
      <c r="AY1966" s="63" t="str">
        <f>IF(OR($BR1966="",BH1966=""),"",COUNT($BR$3:$BR1966))</f>
        <v/>
      </c>
      <c r="AZ1966" s="13" t="str">
        <f>IF(OR($BR1966="",BI1966=""),"",COUNT($BR$3:$BR1966))</f>
        <v/>
      </c>
      <c r="BA1966" s="13" t="str">
        <f>IF(OR($BR1966="",BJ1966=""),"",COUNT($BR$3:$BR1966))</f>
        <v/>
      </c>
      <c r="BB1966" s="13" t="str">
        <f>IF(OR($BR1966="",BK1966=""),"",COUNT($BR$3:$BR1966))</f>
        <v/>
      </c>
      <c r="BC1966" s="13" t="str">
        <f>IF(OR($BR1966="",BL1966=""),"",COUNT($BR$3:$BR1966))</f>
        <v/>
      </c>
      <c r="BD1966" s="13" t="str">
        <f>IF(OR($BR1966="",BM1966=""),"",COUNT($BR$3:$BR1966))</f>
        <v/>
      </c>
      <c r="BE1966" s="13" t="str">
        <f>IF(OR($BR1966="",BN1966=""),"",COUNT($BR$3:$BR1966))</f>
        <v/>
      </c>
      <c r="BF1966" s="13" t="str">
        <f>IF(OR($BR1966="",BO1966=""),"",COUNT($BR$3:$BR1966))</f>
        <v/>
      </c>
      <c r="BG1966" s="66" t="str">
        <f>IF(Z1966="","",COUNT($Z$3:Z1966))</f>
        <v/>
      </c>
      <c r="BH1966" s="13" t="str">
        <f>IF(AO1966="","",IF(AO1966=BH$2,(SUMIF($BV$3:$BV1966,BH$2,$BW$3:$BW1966)-SUMIF($BX$3:$BX1966,BH$2,$BY$3:$BY1966))*AO$1,""))</f>
        <v/>
      </c>
      <c r="BI1966" s="13" t="str">
        <f>IF(AP1966="","",IF(AP1966=BI$2,(SUMIF($BV$3:$BV1966,BI$2,$BW$3:$BW1966)-SUMIF($BX$3:$BX1966,BI$2,$BY$3:$BY1966))*AP$1,""))</f>
        <v/>
      </c>
      <c r="BJ1966" s="13" t="str">
        <f>IF(AQ1966="","",IF(AQ1966=BJ$2,(SUMIF($BV$3:$BV1966,BJ$2,$BW$3:$BW1966)-SUMIF($BX$3:$BX1966,BJ$2,$BY$3:$BY1966))*AQ$1,""))</f>
        <v/>
      </c>
      <c r="BK1966" s="13" t="str">
        <f>IF(AR1966="","",IF(AR1966=BK$2,(SUMIF($BV$3:$BV1966,BK$2,$BW$3:$BW1966)-SUMIF($BX$3:$BX1966,BK$2,$BY$3:$BY1966))*AR$1,""))</f>
        <v/>
      </c>
      <c r="BL1966" s="13" t="str">
        <f>IF(AS1966="","",IF(AS1966=BL$2,(SUMIF($BV$3:$BV1966,BL$2,$BW$3:$BW1966)-SUMIF($BX$3:$BX1966,BL$2,$BY$3:$BY1966))*AS$1,""))</f>
        <v/>
      </c>
      <c r="BM1966" s="13" t="str">
        <f>IF(AT1966="","",IF(AT1966=BM$2,(SUMIF($BV$3:$BV1966,BM$2,$BW$3:$BW1966)-SUMIF($BX$3:$BX1966,BM$2,$BY$3:$BY1966))*AT$1,""))</f>
        <v/>
      </c>
      <c r="BN1966" s="13" t="str">
        <f>IF(AU1966="","",IF(AU1966=BN$2,(SUMIF($BV$3:$BV1966,BN$2,$BW$3:$BW1966)-SUMIF($BX$3:$BX1966,BN$2,$BY$3:$BY1966))*AU$1,""))</f>
        <v/>
      </c>
      <c r="BO1966" s="13" t="str">
        <f>IF(AV1966="","",IF(AV1966=BO$2,(SUMIF($BV$3:$BV1966,BO$2,$BW$3:$BW1966)-SUMIF($BX$3:$BX1966,BO$2,$BY$3:$BY1966))*AV$1,""))</f>
        <v/>
      </c>
      <c r="BP1966" s="69"/>
      <c r="BQ1966" s="13" t="str">
        <f t="shared" si="1123"/>
        <v/>
      </c>
      <c r="BR1966" s="75" t="str">
        <f t="shared" si="1124"/>
        <v/>
      </c>
      <c r="BS1966" s="33" t="str">
        <f t="shared" si="1125"/>
        <v/>
      </c>
      <c r="BT1966" s="42" t="str">
        <f t="shared" si="1126"/>
        <v/>
      </c>
      <c r="BU1966" s="38" t="str">
        <f t="shared" si="1127"/>
        <v/>
      </c>
      <c r="BV1966" s="30" t="str">
        <f t="shared" si="1128"/>
        <v/>
      </c>
      <c r="BW1966" s="36" t="str">
        <f t="shared" si="1129"/>
        <v/>
      </c>
      <c r="BX1966" s="36" t="str">
        <f t="shared" si="1130"/>
        <v/>
      </c>
      <c r="BY1966" s="45" t="str">
        <f t="shared" si="1131"/>
        <v/>
      </c>
      <c r="BZ1966" s="12" t="str">
        <f t="shared" si="1132"/>
        <v/>
      </c>
      <c r="CA1966" s="47" t="str">
        <f t="shared" si="1133"/>
        <v/>
      </c>
      <c r="CB1966" s="32" t="str">
        <f t="shared" si="1134"/>
        <v/>
      </c>
      <c r="CC1966" s="32" t="str">
        <f t="shared" si="1135"/>
        <v/>
      </c>
      <c r="CD1966" s="32" t="str">
        <f t="shared" si="1136"/>
        <v/>
      </c>
      <c r="CE1966" s="48"/>
      <c r="CF1966" s="32" t="str">
        <f t="shared" si="1107"/>
        <v/>
      </c>
      <c r="CG1966" s="32" t="str">
        <f t="shared" si="1137"/>
        <v/>
      </c>
      <c r="CH1966" s="48"/>
    </row>
    <row r="1967" spans="2:86" ht="30" customHeight="1" x14ac:dyDescent="0.2">
      <c r="B1967" s="155"/>
      <c r="C1967" s="117"/>
      <c r="D1967" s="53"/>
      <c r="E1967" s="68"/>
      <c r="F1967" s="54"/>
      <c r="G1967" s="54"/>
      <c r="H1967" s="55"/>
      <c r="I1967" s="71"/>
      <c r="J1967" s="73"/>
      <c r="K1967" s="56"/>
      <c r="L1967" s="76" t="str">
        <f t="shared" si="1114"/>
        <v/>
      </c>
      <c r="M1967" s="77" t="str">
        <f t="shared" si="1115"/>
        <v/>
      </c>
      <c r="N1967" s="130" t="str">
        <f t="shared" si="1106"/>
        <v/>
      </c>
      <c r="O1967" s="131" t="str">
        <f t="shared" si="1113"/>
        <v/>
      </c>
      <c r="P1967" s="131" t="str">
        <f t="shared" si="1113"/>
        <v/>
      </c>
      <c r="Q1967" s="131" t="str">
        <f t="shared" si="1113"/>
        <v/>
      </c>
      <c r="R1967" s="131" t="str">
        <f t="shared" si="1113"/>
        <v/>
      </c>
      <c r="S1967" s="131" t="str">
        <f t="shared" si="1113"/>
        <v/>
      </c>
      <c r="T1967" s="131" t="str">
        <f t="shared" si="1113"/>
        <v/>
      </c>
      <c r="U1967" s="131" t="str">
        <f t="shared" si="1113"/>
        <v/>
      </c>
      <c r="V1967" s="14"/>
      <c r="W1967" s="17" t="str">
        <f>IF(C1967="",IF(OR(AND($H1967&lt;&gt;"",C1967=""),AND($F1966=$F1967,$AK1967&lt;&gt;""),COUNTA($H$3:$H$100002)&gt;COUNTA($H$3:$H1967),$AE1967&lt;&gt;""),W1966,""),C1967)</f>
        <v/>
      </c>
      <c r="X1967" s="17" t="str">
        <f>IF(D1967="",IF(OR(AND($H1967&lt;&gt;"",D1967=""),AND($F1966=$F1967,$AK1967&lt;&gt;""),COUNTA($H$3:$H$100002)&gt;COUNTA($H$3:$H1967),$AE1967&lt;&gt;""),X1966,""),D1967)</f>
        <v/>
      </c>
      <c r="Y1967" s="17" t="str">
        <f>IF(E1967="",IF(OR(AND($H1967&lt;&gt;"",E1967=""),AND($F1966=$F1967,$AK1967&lt;&gt;""),COUNTA($H$3:$H$100002)&gt;COUNTA($H$3:$H1967),$AE1967&lt;&gt;""),Y1966,""),E1967)</f>
        <v/>
      </c>
      <c r="Z1967" s="27" t="str">
        <f t="shared" si="1116"/>
        <v/>
      </c>
      <c r="AA1967" s="2" t="str">
        <f>IF(F1967="","",COUNTA($F$3:F1967))</f>
        <v/>
      </c>
      <c r="AB1967" s="3" t="str">
        <f>IF(F1967="","",IFERROR(IF(F1967&lt;&gt;"",IFERROR(INDEX(設定!$C$3:$C$303,MATCH(F1967,設定!$C$3:$C$303,0),0),INDEX(設定!$C$3:$C$303,MATCH("*"&amp;F1967&amp;"*",設定!$C$3:$C$303,0),0)),""),"エラー"))</f>
        <v/>
      </c>
      <c r="AC1967" s="2" t="str">
        <f>IF(G1967="","",COUNTA($G$3:G1967))</f>
        <v/>
      </c>
      <c r="AD1967" s="3" t="str">
        <f>IF(G1967="","",IFERROR(IF(G1967&lt;&gt;"",IFERROR(INDEX(設定!$C$3:$C$303,MATCH(G1967,設定!$C$3:$C$303,0),0),INDEX(設定!$C$3:$C$303,MATCH("*"&amp;G1967&amp;"*",設定!$C$3:$C$303,0),0)),""),"エラー"))</f>
        <v/>
      </c>
      <c r="AE1967" s="3" t="str">
        <f>IFERROR(IF(AB1967="",IF(AND(H1967&lt;&gt;"",F1967=""),INDEX(AB$3:AB1967,MATCH(MAX(AA$3:AA1967),AA$3:AA1967,0),0),""),AB1967),"")</f>
        <v/>
      </c>
      <c r="AF1967" s="3" t="str">
        <f>IFERROR(IF(AD1967="",IF(AND(H1967&lt;&gt;"",G1967=""),INDEX(AD$3:AD1967,MATCH(MAX(AC$3:AC1967),AC$3:AC1967,0),0),""),AD1967),"")</f>
        <v/>
      </c>
      <c r="AG1967" s="2" t="str">
        <f>IF(AH1967="","",IF(OR(AH1967=AH1966,AH1967=AH1968),IF(AND(E1967="",AB1967="",AG1966&lt;&gt;""),MAX($AG$3:AG1966),MAX($AG$3:AG1966)+1),IF(AH1966=AH1967,AG1966,MAX($AG$3:AG1966)+1)))</f>
        <v/>
      </c>
      <c r="AH1967" s="12" t="str">
        <f t="shared" si="1117"/>
        <v/>
      </c>
      <c r="AI1967" s="12" t="str">
        <f t="shared" si="1118"/>
        <v/>
      </c>
      <c r="AJ1967" s="13" t="str">
        <f t="shared" si="1119"/>
        <v/>
      </c>
      <c r="AK1967" s="13" t="str">
        <f t="shared" si="1120"/>
        <v/>
      </c>
      <c r="AL1967" s="13" t="str">
        <f>IF(OR(AJ1967="",COUNTIF($AH$3:AH1967,AH1967)&lt;&gt;COUNTIF(AH$3:AH$100002,AH1967)),"",SUMIF(AH$3:AH$100002,AH1967,AJ$3:AJ$100002))</f>
        <v/>
      </c>
      <c r="AM1967" s="13" t="str">
        <f>IF(OR(AK1967="",COUNTIF($AH$3:AH1967,AH1967)&lt;&gt;COUNTIF(AH$3:AH$100002,AH1967)),"",SUMIF(AH$3:AH$100002,AH1967,AK$3:AK$100002))</f>
        <v/>
      </c>
      <c r="AO1967" s="13" t="str">
        <f t="shared" si="1111"/>
        <v/>
      </c>
      <c r="AP1967" s="13" t="str">
        <f t="shared" si="1111"/>
        <v/>
      </c>
      <c r="AQ1967" s="13" t="str">
        <f t="shared" si="1111"/>
        <v/>
      </c>
      <c r="AR1967" s="13" t="str">
        <f t="shared" si="1111"/>
        <v/>
      </c>
      <c r="AS1967" s="13" t="str">
        <f t="shared" si="1111"/>
        <v/>
      </c>
      <c r="AT1967" s="13" t="str">
        <f t="shared" si="1111"/>
        <v/>
      </c>
      <c r="AU1967" s="13" t="str">
        <f t="shared" si="1111"/>
        <v/>
      </c>
      <c r="AV1967" s="13" t="str">
        <f t="shared" si="1110"/>
        <v/>
      </c>
      <c r="AW1967" s="86" t="str">
        <f t="shared" si="1121"/>
        <v/>
      </c>
      <c r="AX1967" s="59" t="str">
        <f t="shared" si="1122"/>
        <v/>
      </c>
      <c r="AY1967" s="63" t="str">
        <f>IF(OR($BR1967="",BH1967=""),"",COUNT($BR$3:$BR1967))</f>
        <v/>
      </c>
      <c r="AZ1967" s="13" t="str">
        <f>IF(OR($BR1967="",BI1967=""),"",COUNT($BR$3:$BR1967))</f>
        <v/>
      </c>
      <c r="BA1967" s="13" t="str">
        <f>IF(OR($BR1967="",BJ1967=""),"",COUNT($BR$3:$BR1967))</f>
        <v/>
      </c>
      <c r="BB1967" s="13" t="str">
        <f>IF(OR($BR1967="",BK1967=""),"",COUNT($BR$3:$BR1967))</f>
        <v/>
      </c>
      <c r="BC1967" s="13" t="str">
        <f>IF(OR($BR1967="",BL1967=""),"",COUNT($BR$3:$BR1967))</f>
        <v/>
      </c>
      <c r="BD1967" s="13" t="str">
        <f>IF(OR($BR1967="",BM1967=""),"",COUNT($BR$3:$BR1967))</f>
        <v/>
      </c>
      <c r="BE1967" s="13" t="str">
        <f>IF(OR($BR1967="",BN1967=""),"",COUNT($BR$3:$BR1967))</f>
        <v/>
      </c>
      <c r="BF1967" s="13" t="str">
        <f>IF(OR($BR1967="",BO1967=""),"",COUNT($BR$3:$BR1967))</f>
        <v/>
      </c>
      <c r="BG1967" s="66" t="str">
        <f>IF(Z1967="","",COUNT($Z$3:Z1967))</f>
        <v/>
      </c>
      <c r="BH1967" s="13" t="str">
        <f>IF(AO1967="","",IF(AO1967=BH$2,(SUMIF($BV$3:$BV1967,BH$2,$BW$3:$BW1967)-SUMIF($BX$3:$BX1967,BH$2,$BY$3:$BY1967))*AO$1,""))</f>
        <v/>
      </c>
      <c r="BI1967" s="13" t="str">
        <f>IF(AP1967="","",IF(AP1967=BI$2,(SUMIF($BV$3:$BV1967,BI$2,$BW$3:$BW1967)-SUMIF($BX$3:$BX1967,BI$2,$BY$3:$BY1967))*AP$1,""))</f>
        <v/>
      </c>
      <c r="BJ1967" s="13" t="str">
        <f>IF(AQ1967="","",IF(AQ1967=BJ$2,(SUMIF($BV$3:$BV1967,BJ$2,$BW$3:$BW1967)-SUMIF($BX$3:$BX1967,BJ$2,$BY$3:$BY1967))*AQ$1,""))</f>
        <v/>
      </c>
      <c r="BK1967" s="13" t="str">
        <f>IF(AR1967="","",IF(AR1967=BK$2,(SUMIF($BV$3:$BV1967,BK$2,$BW$3:$BW1967)-SUMIF($BX$3:$BX1967,BK$2,$BY$3:$BY1967))*AR$1,""))</f>
        <v/>
      </c>
      <c r="BL1967" s="13" t="str">
        <f>IF(AS1967="","",IF(AS1967=BL$2,(SUMIF($BV$3:$BV1967,BL$2,$BW$3:$BW1967)-SUMIF($BX$3:$BX1967,BL$2,$BY$3:$BY1967))*AS$1,""))</f>
        <v/>
      </c>
      <c r="BM1967" s="13" t="str">
        <f>IF(AT1967="","",IF(AT1967=BM$2,(SUMIF($BV$3:$BV1967,BM$2,$BW$3:$BW1967)-SUMIF($BX$3:$BX1967,BM$2,$BY$3:$BY1967))*AT$1,""))</f>
        <v/>
      </c>
      <c r="BN1967" s="13" t="str">
        <f>IF(AU1967="","",IF(AU1967=BN$2,(SUMIF($BV$3:$BV1967,BN$2,$BW$3:$BW1967)-SUMIF($BX$3:$BX1967,BN$2,$BY$3:$BY1967))*AU$1,""))</f>
        <v/>
      </c>
      <c r="BO1967" s="13" t="str">
        <f>IF(AV1967="","",IF(AV1967=BO$2,(SUMIF($BV$3:$BV1967,BO$2,$BW$3:$BW1967)-SUMIF($BX$3:$BX1967,BO$2,$BY$3:$BY1967))*AV$1,""))</f>
        <v/>
      </c>
      <c r="BP1967" s="69"/>
      <c r="BQ1967" s="13" t="str">
        <f t="shared" si="1123"/>
        <v/>
      </c>
      <c r="BR1967" s="75" t="str">
        <f t="shared" si="1124"/>
        <v/>
      </c>
      <c r="BS1967" s="33" t="str">
        <f t="shared" si="1125"/>
        <v/>
      </c>
      <c r="BT1967" s="42" t="str">
        <f t="shared" si="1126"/>
        <v/>
      </c>
      <c r="BU1967" s="38" t="str">
        <f t="shared" si="1127"/>
        <v/>
      </c>
      <c r="BV1967" s="30" t="str">
        <f t="shared" si="1128"/>
        <v/>
      </c>
      <c r="BW1967" s="36" t="str">
        <f t="shared" si="1129"/>
        <v/>
      </c>
      <c r="BX1967" s="36" t="str">
        <f t="shared" si="1130"/>
        <v/>
      </c>
      <c r="BY1967" s="45" t="str">
        <f t="shared" si="1131"/>
        <v/>
      </c>
      <c r="BZ1967" s="12" t="str">
        <f t="shared" si="1132"/>
        <v/>
      </c>
      <c r="CA1967" s="47" t="str">
        <f t="shared" si="1133"/>
        <v/>
      </c>
      <c r="CB1967" s="32" t="str">
        <f t="shared" si="1134"/>
        <v/>
      </c>
      <c r="CC1967" s="32" t="str">
        <f t="shared" si="1135"/>
        <v/>
      </c>
      <c r="CD1967" s="32" t="str">
        <f t="shared" si="1136"/>
        <v/>
      </c>
      <c r="CE1967" s="48"/>
      <c r="CF1967" s="32" t="str">
        <f t="shared" si="1107"/>
        <v/>
      </c>
      <c r="CG1967" s="32" t="str">
        <f t="shared" si="1137"/>
        <v/>
      </c>
      <c r="CH1967" s="48"/>
    </row>
    <row r="1968" spans="2:86" ht="30" customHeight="1" x14ac:dyDescent="0.2">
      <c r="B1968" s="155"/>
      <c r="C1968" s="117"/>
      <c r="D1968" s="53"/>
      <c r="E1968" s="68"/>
      <c r="F1968" s="54"/>
      <c r="G1968" s="54"/>
      <c r="H1968" s="55"/>
      <c r="I1968" s="71"/>
      <c r="J1968" s="73"/>
      <c r="K1968" s="56"/>
      <c r="L1968" s="76" t="str">
        <f t="shared" si="1114"/>
        <v/>
      </c>
      <c r="M1968" s="77" t="str">
        <f t="shared" si="1115"/>
        <v/>
      </c>
      <c r="N1968" s="130" t="str">
        <f t="shared" si="1106"/>
        <v/>
      </c>
      <c r="O1968" s="131" t="str">
        <f t="shared" si="1113"/>
        <v/>
      </c>
      <c r="P1968" s="131" t="str">
        <f t="shared" si="1113"/>
        <v/>
      </c>
      <c r="Q1968" s="131" t="str">
        <f t="shared" si="1113"/>
        <v/>
      </c>
      <c r="R1968" s="131" t="str">
        <f t="shared" si="1113"/>
        <v/>
      </c>
      <c r="S1968" s="131" t="str">
        <f t="shared" si="1113"/>
        <v/>
      </c>
      <c r="T1968" s="131" t="str">
        <f t="shared" si="1113"/>
        <v/>
      </c>
      <c r="U1968" s="131" t="str">
        <f t="shared" si="1113"/>
        <v/>
      </c>
      <c r="V1968" s="14"/>
      <c r="W1968" s="17" t="str">
        <f>IF(C1968="",IF(OR(AND($H1968&lt;&gt;"",C1968=""),AND($F1967=$F1968,$AK1968&lt;&gt;""),COUNTA($H$3:$H$100002)&gt;COUNTA($H$3:$H1968),$AE1968&lt;&gt;""),W1967,""),C1968)</f>
        <v/>
      </c>
      <c r="X1968" s="17" t="str">
        <f>IF(D1968="",IF(OR(AND($H1968&lt;&gt;"",D1968=""),AND($F1967=$F1968,$AK1968&lt;&gt;""),COUNTA($H$3:$H$100002)&gt;COUNTA($H$3:$H1968),$AE1968&lt;&gt;""),X1967,""),D1968)</f>
        <v/>
      </c>
      <c r="Y1968" s="17" t="str">
        <f>IF(E1968="",IF(OR(AND($H1968&lt;&gt;"",E1968=""),AND($F1967=$F1968,$AK1968&lt;&gt;""),COUNTA($H$3:$H$100002)&gt;COUNTA($H$3:$H1968),$AE1968&lt;&gt;""),Y1967,""),E1968)</f>
        <v/>
      </c>
      <c r="Z1968" s="27" t="str">
        <f t="shared" si="1116"/>
        <v/>
      </c>
      <c r="AA1968" s="2" t="str">
        <f>IF(F1968="","",COUNTA($F$3:F1968))</f>
        <v/>
      </c>
      <c r="AB1968" s="3" t="str">
        <f>IF(F1968="","",IFERROR(IF(F1968&lt;&gt;"",IFERROR(INDEX(設定!$C$3:$C$303,MATCH(F1968,設定!$C$3:$C$303,0),0),INDEX(設定!$C$3:$C$303,MATCH("*"&amp;F1968&amp;"*",設定!$C$3:$C$303,0),0)),""),"エラー"))</f>
        <v/>
      </c>
      <c r="AC1968" s="2" t="str">
        <f>IF(G1968="","",COUNTA($G$3:G1968))</f>
        <v/>
      </c>
      <c r="AD1968" s="3" t="str">
        <f>IF(G1968="","",IFERROR(IF(G1968&lt;&gt;"",IFERROR(INDEX(設定!$C$3:$C$303,MATCH(G1968,設定!$C$3:$C$303,0),0),INDEX(設定!$C$3:$C$303,MATCH("*"&amp;G1968&amp;"*",設定!$C$3:$C$303,0),0)),""),"エラー"))</f>
        <v/>
      </c>
      <c r="AE1968" s="3" t="str">
        <f>IFERROR(IF(AB1968="",IF(AND(H1968&lt;&gt;"",F1968=""),INDEX(AB$3:AB1968,MATCH(MAX(AA$3:AA1968),AA$3:AA1968,0),0),""),AB1968),"")</f>
        <v/>
      </c>
      <c r="AF1968" s="3" t="str">
        <f>IFERROR(IF(AD1968="",IF(AND(H1968&lt;&gt;"",G1968=""),INDEX(AD$3:AD1968,MATCH(MAX(AC$3:AC1968),AC$3:AC1968,0),0),""),AD1968),"")</f>
        <v/>
      </c>
      <c r="AG1968" s="2" t="str">
        <f>IF(AH1968="","",IF(OR(AH1968=AH1967,AH1968=AH1969),IF(AND(E1968="",AB1968="",AG1967&lt;&gt;""),MAX($AG$3:AG1967),MAX($AG$3:AG1967)+1),IF(AH1967=AH1968,AG1967,MAX($AG$3:AG1967)+1)))</f>
        <v/>
      </c>
      <c r="AH1968" s="12" t="str">
        <f t="shared" si="1117"/>
        <v/>
      </c>
      <c r="AI1968" s="12" t="str">
        <f t="shared" si="1118"/>
        <v/>
      </c>
      <c r="AJ1968" s="13" t="str">
        <f t="shared" si="1119"/>
        <v/>
      </c>
      <c r="AK1968" s="13" t="str">
        <f t="shared" si="1120"/>
        <v/>
      </c>
      <c r="AL1968" s="13" t="str">
        <f>IF(OR(AJ1968="",COUNTIF($AH$3:AH1968,AH1968)&lt;&gt;COUNTIF(AH$3:AH$100002,AH1968)),"",SUMIF(AH$3:AH$100002,AH1968,AJ$3:AJ$100002))</f>
        <v/>
      </c>
      <c r="AM1968" s="13" t="str">
        <f>IF(OR(AK1968="",COUNTIF($AH$3:AH1968,AH1968)&lt;&gt;COUNTIF(AH$3:AH$100002,AH1968)),"",SUMIF(AH$3:AH$100002,AH1968,AK$3:AK$100002))</f>
        <v/>
      </c>
      <c r="AO1968" s="13" t="str">
        <f t="shared" si="1111"/>
        <v/>
      </c>
      <c r="AP1968" s="13" t="str">
        <f t="shared" si="1111"/>
        <v/>
      </c>
      <c r="AQ1968" s="13" t="str">
        <f t="shared" si="1111"/>
        <v/>
      </c>
      <c r="AR1968" s="13" t="str">
        <f t="shared" si="1111"/>
        <v/>
      </c>
      <c r="AS1968" s="13" t="str">
        <f t="shared" si="1111"/>
        <v/>
      </c>
      <c r="AT1968" s="13" t="str">
        <f t="shared" si="1111"/>
        <v/>
      </c>
      <c r="AU1968" s="13" t="str">
        <f t="shared" si="1111"/>
        <v/>
      </c>
      <c r="AV1968" s="13" t="str">
        <f t="shared" si="1110"/>
        <v/>
      </c>
      <c r="AW1968" s="86" t="str">
        <f t="shared" si="1121"/>
        <v/>
      </c>
      <c r="AX1968" s="59" t="str">
        <f t="shared" si="1122"/>
        <v/>
      </c>
      <c r="AY1968" s="63" t="str">
        <f>IF(OR($BR1968="",BH1968=""),"",COUNT($BR$3:$BR1968))</f>
        <v/>
      </c>
      <c r="AZ1968" s="13" t="str">
        <f>IF(OR($BR1968="",BI1968=""),"",COUNT($BR$3:$BR1968))</f>
        <v/>
      </c>
      <c r="BA1968" s="13" t="str">
        <f>IF(OR($BR1968="",BJ1968=""),"",COUNT($BR$3:$BR1968))</f>
        <v/>
      </c>
      <c r="BB1968" s="13" t="str">
        <f>IF(OR($BR1968="",BK1968=""),"",COUNT($BR$3:$BR1968))</f>
        <v/>
      </c>
      <c r="BC1968" s="13" t="str">
        <f>IF(OR($BR1968="",BL1968=""),"",COUNT($BR$3:$BR1968))</f>
        <v/>
      </c>
      <c r="BD1968" s="13" t="str">
        <f>IF(OR($BR1968="",BM1968=""),"",COUNT($BR$3:$BR1968))</f>
        <v/>
      </c>
      <c r="BE1968" s="13" t="str">
        <f>IF(OR($BR1968="",BN1968=""),"",COUNT($BR$3:$BR1968))</f>
        <v/>
      </c>
      <c r="BF1968" s="13" t="str">
        <f>IF(OR($BR1968="",BO1968=""),"",COUNT($BR$3:$BR1968))</f>
        <v/>
      </c>
      <c r="BG1968" s="66" t="str">
        <f>IF(Z1968="","",COUNT($Z$3:Z1968))</f>
        <v/>
      </c>
      <c r="BH1968" s="13" t="str">
        <f>IF(AO1968="","",IF(AO1968=BH$2,(SUMIF($BV$3:$BV1968,BH$2,$BW$3:$BW1968)-SUMIF($BX$3:$BX1968,BH$2,$BY$3:$BY1968))*AO$1,""))</f>
        <v/>
      </c>
      <c r="BI1968" s="13" t="str">
        <f>IF(AP1968="","",IF(AP1968=BI$2,(SUMIF($BV$3:$BV1968,BI$2,$BW$3:$BW1968)-SUMIF($BX$3:$BX1968,BI$2,$BY$3:$BY1968))*AP$1,""))</f>
        <v/>
      </c>
      <c r="BJ1968" s="13" t="str">
        <f>IF(AQ1968="","",IF(AQ1968=BJ$2,(SUMIF($BV$3:$BV1968,BJ$2,$BW$3:$BW1968)-SUMIF($BX$3:$BX1968,BJ$2,$BY$3:$BY1968))*AQ$1,""))</f>
        <v/>
      </c>
      <c r="BK1968" s="13" t="str">
        <f>IF(AR1968="","",IF(AR1968=BK$2,(SUMIF($BV$3:$BV1968,BK$2,$BW$3:$BW1968)-SUMIF($BX$3:$BX1968,BK$2,$BY$3:$BY1968))*AR$1,""))</f>
        <v/>
      </c>
      <c r="BL1968" s="13" t="str">
        <f>IF(AS1968="","",IF(AS1968=BL$2,(SUMIF($BV$3:$BV1968,BL$2,$BW$3:$BW1968)-SUMIF($BX$3:$BX1968,BL$2,$BY$3:$BY1968))*AS$1,""))</f>
        <v/>
      </c>
      <c r="BM1968" s="13" t="str">
        <f>IF(AT1968="","",IF(AT1968=BM$2,(SUMIF($BV$3:$BV1968,BM$2,$BW$3:$BW1968)-SUMIF($BX$3:$BX1968,BM$2,$BY$3:$BY1968))*AT$1,""))</f>
        <v/>
      </c>
      <c r="BN1968" s="13" t="str">
        <f>IF(AU1968="","",IF(AU1968=BN$2,(SUMIF($BV$3:$BV1968,BN$2,$BW$3:$BW1968)-SUMIF($BX$3:$BX1968,BN$2,$BY$3:$BY1968))*AU$1,""))</f>
        <v/>
      </c>
      <c r="BO1968" s="13" t="str">
        <f>IF(AV1968="","",IF(AV1968=BO$2,(SUMIF($BV$3:$BV1968,BO$2,$BW$3:$BW1968)-SUMIF($BX$3:$BX1968,BO$2,$BY$3:$BY1968))*AV$1,""))</f>
        <v/>
      </c>
      <c r="BP1968" s="69"/>
      <c r="BQ1968" s="13" t="str">
        <f t="shared" si="1123"/>
        <v/>
      </c>
      <c r="BR1968" s="75" t="str">
        <f t="shared" si="1124"/>
        <v/>
      </c>
      <c r="BS1968" s="33" t="str">
        <f t="shared" si="1125"/>
        <v/>
      </c>
      <c r="BT1968" s="42" t="str">
        <f t="shared" si="1126"/>
        <v/>
      </c>
      <c r="BU1968" s="38" t="str">
        <f t="shared" si="1127"/>
        <v/>
      </c>
      <c r="BV1968" s="30" t="str">
        <f t="shared" si="1128"/>
        <v/>
      </c>
      <c r="BW1968" s="36" t="str">
        <f t="shared" si="1129"/>
        <v/>
      </c>
      <c r="BX1968" s="36" t="str">
        <f t="shared" si="1130"/>
        <v/>
      </c>
      <c r="BY1968" s="45" t="str">
        <f t="shared" si="1131"/>
        <v/>
      </c>
      <c r="BZ1968" s="12" t="str">
        <f t="shared" si="1132"/>
        <v/>
      </c>
      <c r="CA1968" s="47" t="str">
        <f t="shared" si="1133"/>
        <v/>
      </c>
      <c r="CB1968" s="32" t="str">
        <f t="shared" si="1134"/>
        <v/>
      </c>
      <c r="CC1968" s="32" t="str">
        <f t="shared" si="1135"/>
        <v/>
      </c>
      <c r="CD1968" s="32" t="str">
        <f t="shared" si="1136"/>
        <v/>
      </c>
      <c r="CE1968" s="48"/>
      <c r="CF1968" s="32" t="str">
        <f t="shared" si="1107"/>
        <v/>
      </c>
      <c r="CG1968" s="32" t="str">
        <f t="shared" si="1137"/>
        <v/>
      </c>
      <c r="CH1968" s="48"/>
    </row>
    <row r="1969" spans="2:86" ht="30" customHeight="1" x14ac:dyDescent="0.2">
      <c r="B1969" s="155"/>
      <c r="C1969" s="117"/>
      <c r="D1969" s="53"/>
      <c r="E1969" s="68"/>
      <c r="F1969" s="54"/>
      <c r="G1969" s="54"/>
      <c r="H1969" s="55"/>
      <c r="I1969" s="71"/>
      <c r="J1969" s="73"/>
      <c r="K1969" s="56"/>
      <c r="L1969" s="76" t="str">
        <f t="shared" si="1114"/>
        <v/>
      </c>
      <c r="M1969" s="77" t="str">
        <f t="shared" si="1115"/>
        <v/>
      </c>
      <c r="N1969" s="130" t="str">
        <f t="shared" si="1106"/>
        <v/>
      </c>
      <c r="O1969" s="131" t="str">
        <f t="shared" si="1113"/>
        <v/>
      </c>
      <c r="P1969" s="131" t="str">
        <f t="shared" si="1113"/>
        <v/>
      </c>
      <c r="Q1969" s="131" t="str">
        <f t="shared" si="1113"/>
        <v/>
      </c>
      <c r="R1969" s="131" t="str">
        <f t="shared" si="1113"/>
        <v/>
      </c>
      <c r="S1969" s="131" t="str">
        <f t="shared" si="1113"/>
        <v/>
      </c>
      <c r="T1969" s="131" t="str">
        <f t="shared" si="1113"/>
        <v/>
      </c>
      <c r="U1969" s="131" t="str">
        <f t="shared" si="1113"/>
        <v/>
      </c>
      <c r="V1969" s="14"/>
      <c r="W1969" s="17" t="str">
        <f>IF(C1969="",IF(OR(AND($H1969&lt;&gt;"",C1969=""),AND($F1968=$F1969,$AK1969&lt;&gt;""),COUNTA($H$3:$H$100002)&gt;COUNTA($H$3:$H1969),$AE1969&lt;&gt;""),W1968,""),C1969)</f>
        <v/>
      </c>
      <c r="X1969" s="17" t="str">
        <f>IF(D1969="",IF(OR(AND($H1969&lt;&gt;"",D1969=""),AND($F1968=$F1969,$AK1969&lt;&gt;""),COUNTA($H$3:$H$100002)&gt;COUNTA($H$3:$H1969),$AE1969&lt;&gt;""),X1968,""),D1969)</f>
        <v/>
      </c>
      <c r="Y1969" s="17" t="str">
        <f>IF(E1969="",IF(OR(AND($H1969&lt;&gt;"",E1969=""),AND($F1968=$F1969,$AK1969&lt;&gt;""),COUNTA($H$3:$H$100002)&gt;COUNTA($H$3:$H1969),$AE1969&lt;&gt;""),Y1968,""),E1969)</f>
        <v/>
      </c>
      <c r="Z1969" s="27" t="str">
        <f t="shared" si="1116"/>
        <v/>
      </c>
      <c r="AA1969" s="2" t="str">
        <f>IF(F1969="","",COUNTA($F$3:F1969))</f>
        <v/>
      </c>
      <c r="AB1969" s="3" t="str">
        <f>IF(F1969="","",IFERROR(IF(F1969&lt;&gt;"",IFERROR(INDEX(設定!$C$3:$C$303,MATCH(F1969,設定!$C$3:$C$303,0),0),INDEX(設定!$C$3:$C$303,MATCH("*"&amp;F1969&amp;"*",設定!$C$3:$C$303,0),0)),""),"エラー"))</f>
        <v/>
      </c>
      <c r="AC1969" s="2" t="str">
        <f>IF(G1969="","",COUNTA($G$3:G1969))</f>
        <v/>
      </c>
      <c r="AD1969" s="3" t="str">
        <f>IF(G1969="","",IFERROR(IF(G1969&lt;&gt;"",IFERROR(INDEX(設定!$C$3:$C$303,MATCH(G1969,設定!$C$3:$C$303,0),0),INDEX(設定!$C$3:$C$303,MATCH("*"&amp;G1969&amp;"*",設定!$C$3:$C$303,0),0)),""),"エラー"))</f>
        <v/>
      </c>
      <c r="AE1969" s="3" t="str">
        <f>IFERROR(IF(AB1969="",IF(AND(H1969&lt;&gt;"",F1969=""),INDEX(AB$3:AB1969,MATCH(MAX(AA$3:AA1969),AA$3:AA1969,0),0),""),AB1969),"")</f>
        <v/>
      </c>
      <c r="AF1969" s="3" t="str">
        <f>IFERROR(IF(AD1969="",IF(AND(H1969&lt;&gt;"",G1969=""),INDEX(AD$3:AD1969,MATCH(MAX(AC$3:AC1969),AC$3:AC1969,0),0),""),AD1969),"")</f>
        <v/>
      </c>
      <c r="AG1969" s="2" t="str">
        <f>IF(AH1969="","",IF(OR(AH1969=AH1968,AH1969=AH1970),IF(AND(E1969="",AB1969="",AG1968&lt;&gt;""),MAX($AG$3:AG1968),MAX($AG$3:AG1968)+1),IF(AH1968=AH1969,AG1968,MAX($AG$3:AG1968)+1)))</f>
        <v/>
      </c>
      <c r="AH1969" s="12" t="str">
        <f t="shared" si="1117"/>
        <v/>
      </c>
      <c r="AI1969" s="12" t="str">
        <f t="shared" si="1118"/>
        <v/>
      </c>
      <c r="AJ1969" s="13" t="str">
        <f t="shared" si="1119"/>
        <v/>
      </c>
      <c r="AK1969" s="13" t="str">
        <f t="shared" si="1120"/>
        <v/>
      </c>
      <c r="AL1969" s="13" t="str">
        <f>IF(OR(AJ1969="",COUNTIF($AH$3:AH1969,AH1969)&lt;&gt;COUNTIF(AH$3:AH$100002,AH1969)),"",SUMIF(AH$3:AH$100002,AH1969,AJ$3:AJ$100002))</f>
        <v/>
      </c>
      <c r="AM1969" s="13" t="str">
        <f>IF(OR(AK1969="",COUNTIF($AH$3:AH1969,AH1969)&lt;&gt;COUNTIF(AH$3:AH$100002,AH1969)),"",SUMIF(AH$3:AH$100002,AH1969,AK$3:AK$100002))</f>
        <v/>
      </c>
      <c r="AO1969" s="13" t="str">
        <f t="shared" si="1111"/>
        <v/>
      </c>
      <c r="AP1969" s="13" t="str">
        <f t="shared" si="1111"/>
        <v/>
      </c>
      <c r="AQ1969" s="13" t="str">
        <f t="shared" si="1111"/>
        <v/>
      </c>
      <c r="AR1969" s="13" t="str">
        <f t="shared" si="1111"/>
        <v/>
      </c>
      <c r="AS1969" s="13" t="str">
        <f t="shared" si="1111"/>
        <v/>
      </c>
      <c r="AT1969" s="13" t="str">
        <f t="shared" si="1111"/>
        <v/>
      </c>
      <c r="AU1969" s="13" t="str">
        <f t="shared" si="1111"/>
        <v/>
      </c>
      <c r="AV1969" s="13" t="str">
        <f t="shared" si="1110"/>
        <v/>
      </c>
      <c r="AW1969" s="86" t="str">
        <f t="shared" si="1121"/>
        <v/>
      </c>
      <c r="AX1969" s="59" t="str">
        <f t="shared" si="1122"/>
        <v/>
      </c>
      <c r="AY1969" s="63" t="str">
        <f>IF(OR($BR1969="",BH1969=""),"",COUNT($BR$3:$BR1969))</f>
        <v/>
      </c>
      <c r="AZ1969" s="13" t="str">
        <f>IF(OR($BR1969="",BI1969=""),"",COUNT($BR$3:$BR1969))</f>
        <v/>
      </c>
      <c r="BA1969" s="13" t="str">
        <f>IF(OR($BR1969="",BJ1969=""),"",COUNT($BR$3:$BR1969))</f>
        <v/>
      </c>
      <c r="BB1969" s="13" t="str">
        <f>IF(OR($BR1969="",BK1969=""),"",COUNT($BR$3:$BR1969))</f>
        <v/>
      </c>
      <c r="BC1969" s="13" t="str">
        <f>IF(OR($BR1969="",BL1969=""),"",COUNT($BR$3:$BR1969))</f>
        <v/>
      </c>
      <c r="BD1969" s="13" t="str">
        <f>IF(OR($BR1969="",BM1969=""),"",COUNT($BR$3:$BR1969))</f>
        <v/>
      </c>
      <c r="BE1969" s="13" t="str">
        <f>IF(OR($BR1969="",BN1969=""),"",COUNT($BR$3:$BR1969))</f>
        <v/>
      </c>
      <c r="BF1969" s="13" t="str">
        <f>IF(OR($BR1969="",BO1969=""),"",COUNT($BR$3:$BR1969))</f>
        <v/>
      </c>
      <c r="BG1969" s="66" t="str">
        <f>IF(Z1969="","",COUNT($Z$3:Z1969))</f>
        <v/>
      </c>
      <c r="BH1969" s="13" t="str">
        <f>IF(AO1969="","",IF(AO1969=BH$2,(SUMIF($BV$3:$BV1969,BH$2,$BW$3:$BW1969)-SUMIF($BX$3:$BX1969,BH$2,$BY$3:$BY1969))*AO$1,""))</f>
        <v/>
      </c>
      <c r="BI1969" s="13" t="str">
        <f>IF(AP1969="","",IF(AP1969=BI$2,(SUMIF($BV$3:$BV1969,BI$2,$BW$3:$BW1969)-SUMIF($BX$3:$BX1969,BI$2,$BY$3:$BY1969))*AP$1,""))</f>
        <v/>
      </c>
      <c r="BJ1969" s="13" t="str">
        <f>IF(AQ1969="","",IF(AQ1969=BJ$2,(SUMIF($BV$3:$BV1969,BJ$2,$BW$3:$BW1969)-SUMIF($BX$3:$BX1969,BJ$2,$BY$3:$BY1969))*AQ$1,""))</f>
        <v/>
      </c>
      <c r="BK1969" s="13" t="str">
        <f>IF(AR1969="","",IF(AR1969=BK$2,(SUMIF($BV$3:$BV1969,BK$2,$BW$3:$BW1969)-SUMIF($BX$3:$BX1969,BK$2,$BY$3:$BY1969))*AR$1,""))</f>
        <v/>
      </c>
      <c r="BL1969" s="13" t="str">
        <f>IF(AS1969="","",IF(AS1969=BL$2,(SUMIF($BV$3:$BV1969,BL$2,$BW$3:$BW1969)-SUMIF($BX$3:$BX1969,BL$2,$BY$3:$BY1969))*AS$1,""))</f>
        <v/>
      </c>
      <c r="BM1969" s="13" t="str">
        <f>IF(AT1969="","",IF(AT1969=BM$2,(SUMIF($BV$3:$BV1969,BM$2,$BW$3:$BW1969)-SUMIF($BX$3:$BX1969,BM$2,$BY$3:$BY1969))*AT$1,""))</f>
        <v/>
      </c>
      <c r="BN1969" s="13" t="str">
        <f>IF(AU1969="","",IF(AU1969=BN$2,(SUMIF($BV$3:$BV1969,BN$2,$BW$3:$BW1969)-SUMIF($BX$3:$BX1969,BN$2,$BY$3:$BY1969))*AU$1,""))</f>
        <v/>
      </c>
      <c r="BO1969" s="13" t="str">
        <f>IF(AV1969="","",IF(AV1969=BO$2,(SUMIF($BV$3:$BV1969,BO$2,$BW$3:$BW1969)-SUMIF($BX$3:$BX1969,BO$2,$BY$3:$BY1969))*AV$1,""))</f>
        <v/>
      </c>
      <c r="BP1969" s="69"/>
      <c r="BQ1969" s="13" t="str">
        <f t="shared" si="1123"/>
        <v/>
      </c>
      <c r="BR1969" s="75" t="str">
        <f t="shared" si="1124"/>
        <v/>
      </c>
      <c r="BS1969" s="33" t="str">
        <f t="shared" si="1125"/>
        <v/>
      </c>
      <c r="BT1969" s="42" t="str">
        <f t="shared" si="1126"/>
        <v/>
      </c>
      <c r="BU1969" s="38" t="str">
        <f t="shared" si="1127"/>
        <v/>
      </c>
      <c r="BV1969" s="30" t="str">
        <f t="shared" si="1128"/>
        <v/>
      </c>
      <c r="BW1969" s="36" t="str">
        <f t="shared" si="1129"/>
        <v/>
      </c>
      <c r="BX1969" s="36" t="str">
        <f t="shared" si="1130"/>
        <v/>
      </c>
      <c r="BY1969" s="45" t="str">
        <f t="shared" si="1131"/>
        <v/>
      </c>
      <c r="BZ1969" s="12" t="str">
        <f t="shared" si="1132"/>
        <v/>
      </c>
      <c r="CA1969" s="47" t="str">
        <f t="shared" si="1133"/>
        <v/>
      </c>
      <c r="CB1969" s="32" t="str">
        <f t="shared" si="1134"/>
        <v/>
      </c>
      <c r="CC1969" s="32" t="str">
        <f t="shared" si="1135"/>
        <v/>
      </c>
      <c r="CD1969" s="32" t="str">
        <f t="shared" si="1136"/>
        <v/>
      </c>
      <c r="CE1969" s="48"/>
      <c r="CF1969" s="32" t="str">
        <f t="shared" si="1107"/>
        <v/>
      </c>
      <c r="CG1969" s="32" t="str">
        <f t="shared" si="1137"/>
        <v/>
      </c>
      <c r="CH1969" s="48"/>
    </row>
    <row r="1970" spans="2:86" ht="30" customHeight="1" x14ac:dyDescent="0.2">
      <c r="B1970" s="155"/>
      <c r="C1970" s="117"/>
      <c r="D1970" s="53"/>
      <c r="E1970" s="68"/>
      <c r="F1970" s="54"/>
      <c r="G1970" s="54"/>
      <c r="H1970" s="55"/>
      <c r="I1970" s="71"/>
      <c r="J1970" s="73"/>
      <c r="K1970" s="56"/>
      <c r="L1970" s="76" t="str">
        <f t="shared" si="1114"/>
        <v/>
      </c>
      <c r="M1970" s="77" t="str">
        <f t="shared" si="1115"/>
        <v/>
      </c>
      <c r="N1970" s="130" t="str">
        <f t="shared" si="1106"/>
        <v/>
      </c>
      <c r="O1970" s="131" t="str">
        <f t="shared" si="1113"/>
        <v/>
      </c>
      <c r="P1970" s="131" t="str">
        <f t="shared" si="1113"/>
        <v/>
      </c>
      <c r="Q1970" s="131" t="str">
        <f t="shared" si="1113"/>
        <v/>
      </c>
      <c r="R1970" s="131" t="str">
        <f t="shared" si="1113"/>
        <v/>
      </c>
      <c r="S1970" s="131" t="str">
        <f t="shared" si="1113"/>
        <v/>
      </c>
      <c r="T1970" s="131" t="str">
        <f t="shared" si="1113"/>
        <v/>
      </c>
      <c r="U1970" s="131" t="str">
        <f t="shared" si="1113"/>
        <v/>
      </c>
      <c r="V1970" s="14"/>
      <c r="W1970" s="17" t="str">
        <f>IF(C1970="",IF(OR(AND($H1970&lt;&gt;"",C1970=""),AND($F1969=$F1970,$AK1970&lt;&gt;""),COUNTA($H$3:$H$100002)&gt;COUNTA($H$3:$H1970),$AE1970&lt;&gt;""),W1969,""),C1970)</f>
        <v/>
      </c>
      <c r="X1970" s="17" t="str">
        <f>IF(D1970="",IF(OR(AND($H1970&lt;&gt;"",D1970=""),AND($F1969=$F1970,$AK1970&lt;&gt;""),COUNTA($H$3:$H$100002)&gt;COUNTA($H$3:$H1970),$AE1970&lt;&gt;""),X1969,""),D1970)</f>
        <v/>
      </c>
      <c r="Y1970" s="17" t="str">
        <f>IF(E1970="",IF(OR(AND($H1970&lt;&gt;"",E1970=""),AND($F1969=$F1970,$AK1970&lt;&gt;""),COUNTA($H$3:$H$100002)&gt;COUNTA($H$3:$H1970),$AE1970&lt;&gt;""),Y1969,""),E1970)</f>
        <v/>
      </c>
      <c r="Z1970" s="27" t="str">
        <f t="shared" si="1116"/>
        <v/>
      </c>
      <c r="AA1970" s="2" t="str">
        <f>IF(F1970="","",COUNTA($F$3:F1970))</f>
        <v/>
      </c>
      <c r="AB1970" s="3" t="str">
        <f>IF(F1970="","",IFERROR(IF(F1970&lt;&gt;"",IFERROR(INDEX(設定!$C$3:$C$303,MATCH(F1970,設定!$C$3:$C$303,0),0),INDEX(設定!$C$3:$C$303,MATCH("*"&amp;F1970&amp;"*",設定!$C$3:$C$303,0),0)),""),"エラー"))</f>
        <v/>
      </c>
      <c r="AC1970" s="2" t="str">
        <f>IF(G1970="","",COUNTA($G$3:G1970))</f>
        <v/>
      </c>
      <c r="AD1970" s="3" t="str">
        <f>IF(G1970="","",IFERROR(IF(G1970&lt;&gt;"",IFERROR(INDEX(設定!$C$3:$C$303,MATCH(G1970,設定!$C$3:$C$303,0),0),INDEX(設定!$C$3:$C$303,MATCH("*"&amp;G1970&amp;"*",設定!$C$3:$C$303,0),0)),""),"エラー"))</f>
        <v/>
      </c>
      <c r="AE1970" s="3" t="str">
        <f>IFERROR(IF(AB1970="",IF(AND(H1970&lt;&gt;"",F1970=""),INDEX(AB$3:AB1970,MATCH(MAX(AA$3:AA1970),AA$3:AA1970,0),0),""),AB1970),"")</f>
        <v/>
      </c>
      <c r="AF1970" s="3" t="str">
        <f>IFERROR(IF(AD1970="",IF(AND(H1970&lt;&gt;"",G1970=""),INDEX(AD$3:AD1970,MATCH(MAX(AC$3:AC1970),AC$3:AC1970,0),0),""),AD1970),"")</f>
        <v/>
      </c>
      <c r="AG1970" s="2" t="str">
        <f>IF(AH1970="","",IF(OR(AH1970=AH1969,AH1970=AH1971),IF(AND(E1970="",AB1970="",AG1969&lt;&gt;""),MAX($AG$3:AG1969),MAX($AG$3:AG1969)+1),IF(AH1969=AH1970,AG1969,MAX($AG$3:AG1969)+1)))</f>
        <v/>
      </c>
      <c r="AH1970" s="12" t="str">
        <f t="shared" si="1117"/>
        <v/>
      </c>
      <c r="AI1970" s="12" t="str">
        <f t="shared" si="1118"/>
        <v/>
      </c>
      <c r="AJ1970" s="13" t="str">
        <f t="shared" si="1119"/>
        <v/>
      </c>
      <c r="AK1970" s="13" t="str">
        <f t="shared" si="1120"/>
        <v/>
      </c>
      <c r="AL1970" s="13" t="str">
        <f>IF(OR(AJ1970="",COUNTIF($AH$3:AH1970,AH1970)&lt;&gt;COUNTIF(AH$3:AH$100002,AH1970)),"",SUMIF(AH$3:AH$100002,AH1970,AJ$3:AJ$100002))</f>
        <v/>
      </c>
      <c r="AM1970" s="13" t="str">
        <f>IF(OR(AK1970="",COUNTIF($AH$3:AH1970,AH1970)&lt;&gt;COUNTIF(AH$3:AH$100002,AH1970)),"",SUMIF(AH$3:AH$100002,AH1970,AK$3:AK$100002))</f>
        <v/>
      </c>
      <c r="AO1970" s="13" t="str">
        <f t="shared" si="1111"/>
        <v/>
      </c>
      <c r="AP1970" s="13" t="str">
        <f t="shared" si="1111"/>
        <v/>
      </c>
      <c r="AQ1970" s="13" t="str">
        <f t="shared" si="1111"/>
        <v/>
      </c>
      <c r="AR1970" s="13" t="str">
        <f t="shared" si="1111"/>
        <v/>
      </c>
      <c r="AS1970" s="13" t="str">
        <f t="shared" si="1111"/>
        <v/>
      </c>
      <c r="AT1970" s="13" t="str">
        <f t="shared" si="1111"/>
        <v/>
      </c>
      <c r="AU1970" s="13" t="str">
        <f t="shared" si="1111"/>
        <v/>
      </c>
      <c r="AV1970" s="13" t="str">
        <f t="shared" si="1110"/>
        <v/>
      </c>
      <c r="AW1970" s="86" t="str">
        <f t="shared" si="1121"/>
        <v/>
      </c>
      <c r="AX1970" s="59" t="str">
        <f t="shared" si="1122"/>
        <v/>
      </c>
      <c r="AY1970" s="63" t="str">
        <f>IF(OR($BR1970="",BH1970=""),"",COUNT($BR$3:$BR1970))</f>
        <v/>
      </c>
      <c r="AZ1970" s="13" t="str">
        <f>IF(OR($BR1970="",BI1970=""),"",COUNT($BR$3:$BR1970))</f>
        <v/>
      </c>
      <c r="BA1970" s="13" t="str">
        <f>IF(OR($BR1970="",BJ1970=""),"",COUNT($BR$3:$BR1970))</f>
        <v/>
      </c>
      <c r="BB1970" s="13" t="str">
        <f>IF(OR($BR1970="",BK1970=""),"",COUNT($BR$3:$BR1970))</f>
        <v/>
      </c>
      <c r="BC1970" s="13" t="str">
        <f>IF(OR($BR1970="",BL1970=""),"",COUNT($BR$3:$BR1970))</f>
        <v/>
      </c>
      <c r="BD1970" s="13" t="str">
        <f>IF(OR($BR1970="",BM1970=""),"",COUNT($BR$3:$BR1970))</f>
        <v/>
      </c>
      <c r="BE1970" s="13" t="str">
        <f>IF(OR($BR1970="",BN1970=""),"",COUNT($BR$3:$BR1970))</f>
        <v/>
      </c>
      <c r="BF1970" s="13" t="str">
        <f>IF(OR($BR1970="",BO1970=""),"",COUNT($BR$3:$BR1970))</f>
        <v/>
      </c>
      <c r="BG1970" s="66" t="str">
        <f>IF(Z1970="","",COUNT($Z$3:Z1970))</f>
        <v/>
      </c>
      <c r="BH1970" s="13" t="str">
        <f>IF(AO1970="","",IF(AO1970=BH$2,(SUMIF($BV$3:$BV1970,BH$2,$BW$3:$BW1970)-SUMIF($BX$3:$BX1970,BH$2,$BY$3:$BY1970))*AO$1,""))</f>
        <v/>
      </c>
      <c r="BI1970" s="13" t="str">
        <f>IF(AP1970="","",IF(AP1970=BI$2,(SUMIF($BV$3:$BV1970,BI$2,$BW$3:$BW1970)-SUMIF($BX$3:$BX1970,BI$2,$BY$3:$BY1970))*AP$1,""))</f>
        <v/>
      </c>
      <c r="BJ1970" s="13" t="str">
        <f>IF(AQ1970="","",IF(AQ1970=BJ$2,(SUMIF($BV$3:$BV1970,BJ$2,$BW$3:$BW1970)-SUMIF($BX$3:$BX1970,BJ$2,$BY$3:$BY1970))*AQ$1,""))</f>
        <v/>
      </c>
      <c r="BK1970" s="13" t="str">
        <f>IF(AR1970="","",IF(AR1970=BK$2,(SUMIF($BV$3:$BV1970,BK$2,$BW$3:$BW1970)-SUMIF($BX$3:$BX1970,BK$2,$BY$3:$BY1970))*AR$1,""))</f>
        <v/>
      </c>
      <c r="BL1970" s="13" t="str">
        <f>IF(AS1970="","",IF(AS1970=BL$2,(SUMIF($BV$3:$BV1970,BL$2,$BW$3:$BW1970)-SUMIF($BX$3:$BX1970,BL$2,$BY$3:$BY1970))*AS$1,""))</f>
        <v/>
      </c>
      <c r="BM1970" s="13" t="str">
        <f>IF(AT1970="","",IF(AT1970=BM$2,(SUMIF($BV$3:$BV1970,BM$2,$BW$3:$BW1970)-SUMIF($BX$3:$BX1970,BM$2,$BY$3:$BY1970))*AT$1,""))</f>
        <v/>
      </c>
      <c r="BN1970" s="13" t="str">
        <f>IF(AU1970="","",IF(AU1970=BN$2,(SUMIF($BV$3:$BV1970,BN$2,$BW$3:$BW1970)-SUMIF($BX$3:$BX1970,BN$2,$BY$3:$BY1970))*AU$1,""))</f>
        <v/>
      </c>
      <c r="BO1970" s="13" t="str">
        <f>IF(AV1970="","",IF(AV1970=BO$2,(SUMIF($BV$3:$BV1970,BO$2,$BW$3:$BW1970)-SUMIF($BX$3:$BX1970,BO$2,$BY$3:$BY1970))*AV$1,""))</f>
        <v/>
      </c>
      <c r="BP1970" s="69"/>
      <c r="BQ1970" s="13" t="str">
        <f t="shared" si="1123"/>
        <v/>
      </c>
      <c r="BR1970" s="75" t="str">
        <f t="shared" si="1124"/>
        <v/>
      </c>
      <c r="BS1970" s="33" t="str">
        <f t="shared" si="1125"/>
        <v/>
      </c>
      <c r="BT1970" s="42" t="str">
        <f t="shared" si="1126"/>
        <v/>
      </c>
      <c r="BU1970" s="38" t="str">
        <f t="shared" si="1127"/>
        <v/>
      </c>
      <c r="BV1970" s="30" t="str">
        <f t="shared" si="1128"/>
        <v/>
      </c>
      <c r="BW1970" s="36" t="str">
        <f t="shared" si="1129"/>
        <v/>
      </c>
      <c r="BX1970" s="36" t="str">
        <f t="shared" si="1130"/>
        <v/>
      </c>
      <c r="BY1970" s="45" t="str">
        <f t="shared" si="1131"/>
        <v/>
      </c>
      <c r="BZ1970" s="12" t="str">
        <f t="shared" si="1132"/>
        <v/>
      </c>
      <c r="CA1970" s="47" t="str">
        <f t="shared" si="1133"/>
        <v/>
      </c>
      <c r="CB1970" s="32" t="str">
        <f t="shared" si="1134"/>
        <v/>
      </c>
      <c r="CC1970" s="32" t="str">
        <f t="shared" si="1135"/>
        <v/>
      </c>
      <c r="CD1970" s="32" t="str">
        <f t="shared" si="1136"/>
        <v/>
      </c>
      <c r="CE1970" s="48"/>
      <c r="CF1970" s="32" t="str">
        <f t="shared" si="1107"/>
        <v/>
      </c>
      <c r="CG1970" s="32" t="str">
        <f t="shared" si="1137"/>
        <v/>
      </c>
      <c r="CH1970" s="48"/>
    </row>
    <row r="1971" spans="2:86" ht="30" customHeight="1" x14ac:dyDescent="0.2">
      <c r="B1971" s="155"/>
      <c r="C1971" s="117"/>
      <c r="D1971" s="53"/>
      <c r="E1971" s="68"/>
      <c r="F1971" s="54"/>
      <c r="G1971" s="54"/>
      <c r="H1971" s="55"/>
      <c r="I1971" s="71"/>
      <c r="J1971" s="73"/>
      <c r="K1971" s="56"/>
      <c r="L1971" s="76" t="str">
        <f t="shared" si="1114"/>
        <v/>
      </c>
      <c r="M1971" s="77" t="str">
        <f t="shared" si="1115"/>
        <v/>
      </c>
      <c r="N1971" s="130" t="str">
        <f t="shared" si="1106"/>
        <v/>
      </c>
      <c r="O1971" s="131" t="str">
        <f t="shared" si="1113"/>
        <v/>
      </c>
      <c r="P1971" s="131" t="str">
        <f t="shared" si="1113"/>
        <v/>
      </c>
      <c r="Q1971" s="131" t="str">
        <f t="shared" si="1113"/>
        <v/>
      </c>
      <c r="R1971" s="131" t="str">
        <f t="shared" si="1113"/>
        <v/>
      </c>
      <c r="S1971" s="131" t="str">
        <f t="shared" si="1113"/>
        <v/>
      </c>
      <c r="T1971" s="131" t="str">
        <f t="shared" si="1113"/>
        <v/>
      </c>
      <c r="U1971" s="131" t="str">
        <f t="shared" si="1113"/>
        <v/>
      </c>
      <c r="V1971" s="14"/>
      <c r="W1971" s="17" t="str">
        <f>IF(C1971="",IF(OR(AND($H1971&lt;&gt;"",C1971=""),AND($F1970=$F1971,$AK1971&lt;&gt;""),COUNTA($H$3:$H$100002)&gt;COUNTA($H$3:$H1971),$AE1971&lt;&gt;""),W1970,""),C1971)</f>
        <v/>
      </c>
      <c r="X1971" s="17" t="str">
        <f>IF(D1971="",IF(OR(AND($H1971&lt;&gt;"",D1971=""),AND($F1970=$F1971,$AK1971&lt;&gt;""),COUNTA($H$3:$H$100002)&gt;COUNTA($H$3:$H1971),$AE1971&lt;&gt;""),X1970,""),D1971)</f>
        <v/>
      </c>
      <c r="Y1971" s="17" t="str">
        <f>IF(E1971="",IF(OR(AND($H1971&lt;&gt;"",E1971=""),AND($F1970=$F1971,$AK1971&lt;&gt;""),COUNTA($H$3:$H$100002)&gt;COUNTA($H$3:$H1971),$AE1971&lt;&gt;""),Y1970,""),E1971)</f>
        <v/>
      </c>
      <c r="Z1971" s="27" t="str">
        <f t="shared" si="1116"/>
        <v/>
      </c>
      <c r="AA1971" s="2" t="str">
        <f>IF(F1971="","",COUNTA($F$3:F1971))</f>
        <v/>
      </c>
      <c r="AB1971" s="3" t="str">
        <f>IF(F1971="","",IFERROR(IF(F1971&lt;&gt;"",IFERROR(INDEX(設定!$C$3:$C$303,MATCH(F1971,設定!$C$3:$C$303,0),0),INDEX(設定!$C$3:$C$303,MATCH("*"&amp;F1971&amp;"*",設定!$C$3:$C$303,0),0)),""),"エラー"))</f>
        <v/>
      </c>
      <c r="AC1971" s="2" t="str">
        <f>IF(G1971="","",COUNTA($G$3:G1971))</f>
        <v/>
      </c>
      <c r="AD1971" s="3" t="str">
        <f>IF(G1971="","",IFERROR(IF(G1971&lt;&gt;"",IFERROR(INDEX(設定!$C$3:$C$303,MATCH(G1971,設定!$C$3:$C$303,0),0),INDEX(設定!$C$3:$C$303,MATCH("*"&amp;G1971&amp;"*",設定!$C$3:$C$303,0),0)),""),"エラー"))</f>
        <v/>
      </c>
      <c r="AE1971" s="3" t="str">
        <f>IFERROR(IF(AB1971="",IF(AND(H1971&lt;&gt;"",F1971=""),INDEX(AB$3:AB1971,MATCH(MAX(AA$3:AA1971),AA$3:AA1971,0),0),""),AB1971),"")</f>
        <v/>
      </c>
      <c r="AF1971" s="3" t="str">
        <f>IFERROR(IF(AD1971="",IF(AND(H1971&lt;&gt;"",G1971=""),INDEX(AD$3:AD1971,MATCH(MAX(AC$3:AC1971),AC$3:AC1971,0),0),""),AD1971),"")</f>
        <v/>
      </c>
      <c r="AG1971" s="2" t="str">
        <f>IF(AH1971="","",IF(OR(AH1971=AH1970,AH1971=AH1972),IF(AND(E1971="",AB1971="",AG1970&lt;&gt;""),MAX($AG$3:AG1970),MAX($AG$3:AG1970)+1),IF(AH1970=AH1971,AG1970,MAX($AG$3:AG1970)+1)))</f>
        <v/>
      </c>
      <c r="AH1971" s="12" t="str">
        <f t="shared" si="1117"/>
        <v/>
      </c>
      <c r="AI1971" s="12" t="str">
        <f t="shared" si="1118"/>
        <v/>
      </c>
      <c r="AJ1971" s="13" t="str">
        <f t="shared" si="1119"/>
        <v/>
      </c>
      <c r="AK1971" s="13" t="str">
        <f t="shared" si="1120"/>
        <v/>
      </c>
      <c r="AL1971" s="13" t="str">
        <f>IF(OR(AJ1971="",COUNTIF($AH$3:AH1971,AH1971)&lt;&gt;COUNTIF(AH$3:AH$100002,AH1971)),"",SUMIF(AH$3:AH$100002,AH1971,AJ$3:AJ$100002))</f>
        <v/>
      </c>
      <c r="AM1971" s="13" t="str">
        <f>IF(OR(AK1971="",COUNTIF($AH$3:AH1971,AH1971)&lt;&gt;COUNTIF(AH$3:AH$100002,AH1971)),"",SUMIF(AH$3:AH$100002,AH1971,AK$3:AK$100002))</f>
        <v/>
      </c>
      <c r="AO1971" s="13" t="str">
        <f t="shared" si="1111"/>
        <v/>
      </c>
      <c r="AP1971" s="13" t="str">
        <f t="shared" si="1111"/>
        <v/>
      </c>
      <c r="AQ1971" s="13" t="str">
        <f t="shared" si="1111"/>
        <v/>
      </c>
      <c r="AR1971" s="13" t="str">
        <f t="shared" si="1111"/>
        <v/>
      </c>
      <c r="AS1971" s="13" t="str">
        <f t="shared" si="1111"/>
        <v/>
      </c>
      <c r="AT1971" s="13" t="str">
        <f t="shared" si="1111"/>
        <v/>
      </c>
      <c r="AU1971" s="13" t="str">
        <f t="shared" si="1111"/>
        <v/>
      </c>
      <c r="AV1971" s="13" t="str">
        <f t="shared" si="1110"/>
        <v/>
      </c>
      <c r="AW1971" s="86" t="str">
        <f t="shared" si="1121"/>
        <v/>
      </c>
      <c r="AX1971" s="59" t="str">
        <f t="shared" si="1122"/>
        <v/>
      </c>
      <c r="AY1971" s="63" t="str">
        <f>IF(OR($BR1971="",BH1971=""),"",COUNT($BR$3:$BR1971))</f>
        <v/>
      </c>
      <c r="AZ1971" s="13" t="str">
        <f>IF(OR($BR1971="",BI1971=""),"",COUNT($BR$3:$BR1971))</f>
        <v/>
      </c>
      <c r="BA1971" s="13" t="str">
        <f>IF(OR($BR1971="",BJ1971=""),"",COUNT($BR$3:$BR1971))</f>
        <v/>
      </c>
      <c r="BB1971" s="13" t="str">
        <f>IF(OR($BR1971="",BK1971=""),"",COUNT($BR$3:$BR1971))</f>
        <v/>
      </c>
      <c r="BC1971" s="13" t="str">
        <f>IF(OR($BR1971="",BL1971=""),"",COUNT($BR$3:$BR1971))</f>
        <v/>
      </c>
      <c r="BD1971" s="13" t="str">
        <f>IF(OR($BR1971="",BM1971=""),"",COUNT($BR$3:$BR1971))</f>
        <v/>
      </c>
      <c r="BE1971" s="13" t="str">
        <f>IF(OR($BR1971="",BN1971=""),"",COUNT($BR$3:$BR1971))</f>
        <v/>
      </c>
      <c r="BF1971" s="13" t="str">
        <f>IF(OR($BR1971="",BO1971=""),"",COUNT($BR$3:$BR1971))</f>
        <v/>
      </c>
      <c r="BG1971" s="66" t="str">
        <f>IF(Z1971="","",COUNT($Z$3:Z1971))</f>
        <v/>
      </c>
      <c r="BH1971" s="13" t="str">
        <f>IF(AO1971="","",IF(AO1971=BH$2,(SUMIF($BV$3:$BV1971,BH$2,$BW$3:$BW1971)-SUMIF($BX$3:$BX1971,BH$2,$BY$3:$BY1971))*AO$1,""))</f>
        <v/>
      </c>
      <c r="BI1971" s="13" t="str">
        <f>IF(AP1971="","",IF(AP1971=BI$2,(SUMIF($BV$3:$BV1971,BI$2,$BW$3:$BW1971)-SUMIF($BX$3:$BX1971,BI$2,$BY$3:$BY1971))*AP$1,""))</f>
        <v/>
      </c>
      <c r="BJ1971" s="13" t="str">
        <f>IF(AQ1971="","",IF(AQ1971=BJ$2,(SUMIF($BV$3:$BV1971,BJ$2,$BW$3:$BW1971)-SUMIF($BX$3:$BX1971,BJ$2,$BY$3:$BY1971))*AQ$1,""))</f>
        <v/>
      </c>
      <c r="BK1971" s="13" t="str">
        <f>IF(AR1971="","",IF(AR1971=BK$2,(SUMIF($BV$3:$BV1971,BK$2,$BW$3:$BW1971)-SUMIF($BX$3:$BX1971,BK$2,$BY$3:$BY1971))*AR$1,""))</f>
        <v/>
      </c>
      <c r="BL1971" s="13" t="str">
        <f>IF(AS1971="","",IF(AS1971=BL$2,(SUMIF($BV$3:$BV1971,BL$2,$BW$3:$BW1971)-SUMIF($BX$3:$BX1971,BL$2,$BY$3:$BY1971))*AS$1,""))</f>
        <v/>
      </c>
      <c r="BM1971" s="13" t="str">
        <f>IF(AT1971="","",IF(AT1971=BM$2,(SUMIF($BV$3:$BV1971,BM$2,$BW$3:$BW1971)-SUMIF($BX$3:$BX1971,BM$2,$BY$3:$BY1971))*AT$1,""))</f>
        <v/>
      </c>
      <c r="BN1971" s="13" t="str">
        <f>IF(AU1971="","",IF(AU1971=BN$2,(SUMIF($BV$3:$BV1971,BN$2,$BW$3:$BW1971)-SUMIF($BX$3:$BX1971,BN$2,$BY$3:$BY1971))*AU$1,""))</f>
        <v/>
      </c>
      <c r="BO1971" s="13" t="str">
        <f>IF(AV1971="","",IF(AV1971=BO$2,(SUMIF($BV$3:$BV1971,BO$2,$BW$3:$BW1971)-SUMIF($BX$3:$BX1971,BO$2,$BY$3:$BY1971))*AV$1,""))</f>
        <v/>
      </c>
      <c r="BP1971" s="69"/>
      <c r="BQ1971" s="13" t="str">
        <f t="shared" si="1123"/>
        <v/>
      </c>
      <c r="BR1971" s="75" t="str">
        <f t="shared" si="1124"/>
        <v/>
      </c>
      <c r="BS1971" s="33" t="str">
        <f t="shared" si="1125"/>
        <v/>
      </c>
      <c r="BT1971" s="42" t="str">
        <f t="shared" si="1126"/>
        <v/>
      </c>
      <c r="BU1971" s="38" t="str">
        <f t="shared" si="1127"/>
        <v/>
      </c>
      <c r="BV1971" s="30" t="str">
        <f t="shared" si="1128"/>
        <v/>
      </c>
      <c r="BW1971" s="36" t="str">
        <f t="shared" si="1129"/>
        <v/>
      </c>
      <c r="BX1971" s="36" t="str">
        <f t="shared" si="1130"/>
        <v/>
      </c>
      <c r="BY1971" s="45" t="str">
        <f t="shared" si="1131"/>
        <v/>
      </c>
      <c r="BZ1971" s="12" t="str">
        <f t="shared" si="1132"/>
        <v/>
      </c>
      <c r="CA1971" s="47" t="str">
        <f t="shared" si="1133"/>
        <v/>
      </c>
      <c r="CB1971" s="32" t="str">
        <f t="shared" si="1134"/>
        <v/>
      </c>
      <c r="CC1971" s="32" t="str">
        <f t="shared" si="1135"/>
        <v/>
      </c>
      <c r="CD1971" s="32" t="str">
        <f t="shared" si="1136"/>
        <v/>
      </c>
      <c r="CE1971" s="48"/>
      <c r="CF1971" s="32" t="str">
        <f t="shared" si="1107"/>
        <v/>
      </c>
      <c r="CG1971" s="32" t="str">
        <f t="shared" si="1137"/>
        <v/>
      </c>
      <c r="CH1971" s="48"/>
    </row>
    <row r="1972" spans="2:86" ht="30" customHeight="1" x14ac:dyDescent="0.2">
      <c r="B1972" s="155"/>
      <c r="C1972" s="117"/>
      <c r="D1972" s="53"/>
      <c r="E1972" s="68"/>
      <c r="F1972" s="54"/>
      <c r="G1972" s="54"/>
      <c r="H1972" s="55"/>
      <c r="I1972" s="71"/>
      <c r="J1972" s="73"/>
      <c r="K1972" s="56"/>
      <c r="L1972" s="76" t="str">
        <f t="shared" si="1114"/>
        <v/>
      </c>
      <c r="M1972" s="77" t="str">
        <f t="shared" si="1115"/>
        <v/>
      </c>
      <c r="N1972" s="130" t="str">
        <f t="shared" si="1106"/>
        <v/>
      </c>
      <c r="O1972" s="131" t="str">
        <f t="shared" si="1113"/>
        <v/>
      </c>
      <c r="P1972" s="131" t="str">
        <f t="shared" si="1113"/>
        <v/>
      </c>
      <c r="Q1972" s="131" t="str">
        <f t="shared" si="1113"/>
        <v/>
      </c>
      <c r="R1972" s="131" t="str">
        <f t="shared" si="1113"/>
        <v/>
      </c>
      <c r="S1972" s="131" t="str">
        <f t="shared" si="1113"/>
        <v/>
      </c>
      <c r="T1972" s="131" t="str">
        <f t="shared" si="1113"/>
        <v/>
      </c>
      <c r="U1972" s="131" t="str">
        <f t="shared" si="1113"/>
        <v/>
      </c>
      <c r="V1972" s="14"/>
      <c r="W1972" s="17" t="str">
        <f>IF(C1972="",IF(OR(AND($H1972&lt;&gt;"",C1972=""),AND($F1971=$F1972,$AK1972&lt;&gt;""),COUNTA($H$3:$H$100002)&gt;COUNTA($H$3:$H1972),$AE1972&lt;&gt;""),W1971,""),C1972)</f>
        <v/>
      </c>
      <c r="X1972" s="17" t="str">
        <f>IF(D1972="",IF(OR(AND($H1972&lt;&gt;"",D1972=""),AND($F1971=$F1972,$AK1972&lt;&gt;""),COUNTA($H$3:$H$100002)&gt;COUNTA($H$3:$H1972),$AE1972&lt;&gt;""),X1971,""),D1972)</f>
        <v/>
      </c>
      <c r="Y1972" s="17" t="str">
        <f>IF(E1972="",IF(OR(AND($H1972&lt;&gt;"",E1972=""),AND($F1971=$F1972,$AK1972&lt;&gt;""),COUNTA($H$3:$H$100002)&gt;COUNTA($H$3:$H1972),$AE1972&lt;&gt;""),Y1971,""),E1972)</f>
        <v/>
      </c>
      <c r="Z1972" s="27" t="str">
        <f t="shared" si="1116"/>
        <v/>
      </c>
      <c r="AA1972" s="2" t="str">
        <f>IF(F1972="","",COUNTA($F$3:F1972))</f>
        <v/>
      </c>
      <c r="AB1972" s="3" t="str">
        <f>IF(F1972="","",IFERROR(IF(F1972&lt;&gt;"",IFERROR(INDEX(設定!$C$3:$C$303,MATCH(F1972,設定!$C$3:$C$303,0),0),INDEX(設定!$C$3:$C$303,MATCH("*"&amp;F1972&amp;"*",設定!$C$3:$C$303,0),0)),""),"エラー"))</f>
        <v/>
      </c>
      <c r="AC1972" s="2" t="str">
        <f>IF(G1972="","",COUNTA($G$3:G1972))</f>
        <v/>
      </c>
      <c r="AD1972" s="3" t="str">
        <f>IF(G1972="","",IFERROR(IF(G1972&lt;&gt;"",IFERROR(INDEX(設定!$C$3:$C$303,MATCH(G1972,設定!$C$3:$C$303,0),0),INDEX(設定!$C$3:$C$303,MATCH("*"&amp;G1972&amp;"*",設定!$C$3:$C$303,0),0)),""),"エラー"))</f>
        <v/>
      </c>
      <c r="AE1972" s="3" t="str">
        <f>IFERROR(IF(AB1972="",IF(AND(H1972&lt;&gt;"",F1972=""),INDEX(AB$3:AB1972,MATCH(MAX(AA$3:AA1972),AA$3:AA1972,0),0),""),AB1972),"")</f>
        <v/>
      </c>
      <c r="AF1972" s="3" t="str">
        <f>IFERROR(IF(AD1972="",IF(AND(H1972&lt;&gt;"",G1972=""),INDEX(AD$3:AD1972,MATCH(MAX(AC$3:AC1972),AC$3:AC1972,0),0),""),AD1972),"")</f>
        <v/>
      </c>
      <c r="AG1972" s="2" t="str">
        <f>IF(AH1972="","",IF(OR(AH1972=AH1971,AH1972=AH1973),IF(AND(E1972="",AB1972="",AG1971&lt;&gt;""),MAX($AG$3:AG1971),MAX($AG$3:AG1971)+1),IF(AH1971=AH1972,AG1971,MAX($AG$3:AG1971)+1)))</f>
        <v/>
      </c>
      <c r="AH1972" s="12" t="str">
        <f t="shared" si="1117"/>
        <v/>
      </c>
      <c r="AI1972" s="12" t="str">
        <f t="shared" si="1118"/>
        <v/>
      </c>
      <c r="AJ1972" s="13" t="str">
        <f t="shared" si="1119"/>
        <v/>
      </c>
      <c r="AK1972" s="13" t="str">
        <f t="shared" si="1120"/>
        <v/>
      </c>
      <c r="AL1972" s="13" t="str">
        <f>IF(OR(AJ1972="",COUNTIF($AH$3:AH1972,AH1972)&lt;&gt;COUNTIF(AH$3:AH$100002,AH1972)),"",SUMIF(AH$3:AH$100002,AH1972,AJ$3:AJ$100002))</f>
        <v/>
      </c>
      <c r="AM1972" s="13" t="str">
        <f>IF(OR(AK1972="",COUNTIF($AH$3:AH1972,AH1972)&lt;&gt;COUNTIF(AH$3:AH$100002,AH1972)),"",SUMIF(AH$3:AH$100002,AH1972,AK$3:AK$100002))</f>
        <v/>
      </c>
      <c r="AO1972" s="13" t="str">
        <f t="shared" si="1111"/>
        <v/>
      </c>
      <c r="AP1972" s="13" t="str">
        <f t="shared" si="1111"/>
        <v/>
      </c>
      <c r="AQ1972" s="13" t="str">
        <f t="shared" si="1111"/>
        <v/>
      </c>
      <c r="AR1972" s="13" t="str">
        <f t="shared" si="1111"/>
        <v/>
      </c>
      <c r="AS1972" s="13" t="str">
        <f t="shared" si="1111"/>
        <v/>
      </c>
      <c r="AT1972" s="13" t="str">
        <f t="shared" si="1111"/>
        <v/>
      </c>
      <c r="AU1972" s="13" t="str">
        <f t="shared" si="1111"/>
        <v/>
      </c>
      <c r="AV1972" s="13" t="str">
        <f t="shared" si="1110"/>
        <v/>
      </c>
      <c r="AW1972" s="86" t="str">
        <f t="shared" si="1121"/>
        <v/>
      </c>
      <c r="AX1972" s="59" t="str">
        <f t="shared" si="1122"/>
        <v/>
      </c>
      <c r="AY1972" s="63" t="str">
        <f>IF(OR($BR1972="",BH1972=""),"",COUNT($BR$3:$BR1972))</f>
        <v/>
      </c>
      <c r="AZ1972" s="13" t="str">
        <f>IF(OR($BR1972="",BI1972=""),"",COUNT($BR$3:$BR1972))</f>
        <v/>
      </c>
      <c r="BA1972" s="13" t="str">
        <f>IF(OR($BR1972="",BJ1972=""),"",COUNT($BR$3:$BR1972))</f>
        <v/>
      </c>
      <c r="BB1972" s="13" t="str">
        <f>IF(OR($BR1972="",BK1972=""),"",COUNT($BR$3:$BR1972))</f>
        <v/>
      </c>
      <c r="BC1972" s="13" t="str">
        <f>IF(OR($BR1972="",BL1972=""),"",COUNT($BR$3:$BR1972))</f>
        <v/>
      </c>
      <c r="BD1972" s="13" t="str">
        <f>IF(OR($BR1972="",BM1972=""),"",COUNT($BR$3:$BR1972))</f>
        <v/>
      </c>
      <c r="BE1972" s="13" t="str">
        <f>IF(OR($BR1972="",BN1972=""),"",COUNT($BR$3:$BR1972))</f>
        <v/>
      </c>
      <c r="BF1972" s="13" t="str">
        <f>IF(OR($BR1972="",BO1972=""),"",COUNT($BR$3:$BR1972))</f>
        <v/>
      </c>
      <c r="BG1972" s="66" t="str">
        <f>IF(Z1972="","",COUNT($Z$3:Z1972))</f>
        <v/>
      </c>
      <c r="BH1972" s="13" t="str">
        <f>IF(AO1972="","",IF(AO1972=BH$2,(SUMIF($BV$3:$BV1972,BH$2,$BW$3:$BW1972)-SUMIF($BX$3:$BX1972,BH$2,$BY$3:$BY1972))*AO$1,""))</f>
        <v/>
      </c>
      <c r="BI1972" s="13" t="str">
        <f>IF(AP1972="","",IF(AP1972=BI$2,(SUMIF($BV$3:$BV1972,BI$2,$BW$3:$BW1972)-SUMIF($BX$3:$BX1972,BI$2,$BY$3:$BY1972))*AP$1,""))</f>
        <v/>
      </c>
      <c r="BJ1972" s="13" t="str">
        <f>IF(AQ1972="","",IF(AQ1972=BJ$2,(SUMIF($BV$3:$BV1972,BJ$2,$BW$3:$BW1972)-SUMIF($BX$3:$BX1972,BJ$2,$BY$3:$BY1972))*AQ$1,""))</f>
        <v/>
      </c>
      <c r="BK1972" s="13" t="str">
        <f>IF(AR1972="","",IF(AR1972=BK$2,(SUMIF($BV$3:$BV1972,BK$2,$BW$3:$BW1972)-SUMIF($BX$3:$BX1972,BK$2,$BY$3:$BY1972))*AR$1,""))</f>
        <v/>
      </c>
      <c r="BL1972" s="13" t="str">
        <f>IF(AS1972="","",IF(AS1972=BL$2,(SUMIF($BV$3:$BV1972,BL$2,$BW$3:$BW1972)-SUMIF($BX$3:$BX1972,BL$2,$BY$3:$BY1972))*AS$1,""))</f>
        <v/>
      </c>
      <c r="BM1972" s="13" t="str">
        <f>IF(AT1972="","",IF(AT1972=BM$2,(SUMIF($BV$3:$BV1972,BM$2,$BW$3:$BW1972)-SUMIF($BX$3:$BX1972,BM$2,$BY$3:$BY1972))*AT$1,""))</f>
        <v/>
      </c>
      <c r="BN1972" s="13" t="str">
        <f>IF(AU1972="","",IF(AU1972=BN$2,(SUMIF($BV$3:$BV1972,BN$2,$BW$3:$BW1972)-SUMIF($BX$3:$BX1972,BN$2,$BY$3:$BY1972))*AU$1,""))</f>
        <v/>
      </c>
      <c r="BO1972" s="13" t="str">
        <f>IF(AV1972="","",IF(AV1972=BO$2,(SUMIF($BV$3:$BV1972,BO$2,$BW$3:$BW1972)-SUMIF($BX$3:$BX1972,BO$2,$BY$3:$BY1972))*AV$1,""))</f>
        <v/>
      </c>
      <c r="BP1972" s="69"/>
      <c r="BQ1972" s="13" t="str">
        <f t="shared" si="1123"/>
        <v/>
      </c>
      <c r="BR1972" s="75" t="str">
        <f t="shared" si="1124"/>
        <v/>
      </c>
      <c r="BS1972" s="33" t="str">
        <f t="shared" si="1125"/>
        <v/>
      </c>
      <c r="BT1972" s="42" t="str">
        <f t="shared" si="1126"/>
        <v/>
      </c>
      <c r="BU1972" s="38" t="str">
        <f t="shared" si="1127"/>
        <v/>
      </c>
      <c r="BV1972" s="30" t="str">
        <f t="shared" si="1128"/>
        <v/>
      </c>
      <c r="BW1972" s="36" t="str">
        <f t="shared" si="1129"/>
        <v/>
      </c>
      <c r="BX1972" s="36" t="str">
        <f t="shared" si="1130"/>
        <v/>
      </c>
      <c r="BY1972" s="45" t="str">
        <f t="shared" si="1131"/>
        <v/>
      </c>
      <c r="BZ1972" s="12" t="str">
        <f t="shared" si="1132"/>
        <v/>
      </c>
      <c r="CA1972" s="47" t="str">
        <f t="shared" si="1133"/>
        <v/>
      </c>
      <c r="CB1972" s="32" t="str">
        <f t="shared" si="1134"/>
        <v/>
      </c>
      <c r="CC1972" s="32" t="str">
        <f t="shared" si="1135"/>
        <v/>
      </c>
      <c r="CD1972" s="32" t="str">
        <f t="shared" si="1136"/>
        <v/>
      </c>
      <c r="CE1972" s="48"/>
      <c r="CF1972" s="32" t="str">
        <f t="shared" si="1107"/>
        <v/>
      </c>
      <c r="CG1972" s="32" t="str">
        <f t="shared" si="1137"/>
        <v/>
      </c>
      <c r="CH1972" s="48"/>
    </row>
    <row r="1973" spans="2:86" ht="30" customHeight="1" x14ac:dyDescent="0.2">
      <c r="B1973" s="155"/>
      <c r="C1973" s="117"/>
      <c r="D1973" s="53"/>
      <c r="E1973" s="68"/>
      <c r="F1973" s="54"/>
      <c r="G1973" s="54"/>
      <c r="H1973" s="55"/>
      <c r="I1973" s="71"/>
      <c r="J1973" s="73"/>
      <c r="K1973" s="56"/>
      <c r="L1973" s="76" t="str">
        <f t="shared" si="1114"/>
        <v/>
      </c>
      <c r="M1973" s="77" t="str">
        <f t="shared" si="1115"/>
        <v/>
      </c>
      <c r="N1973" s="130" t="str">
        <f t="shared" si="1106"/>
        <v/>
      </c>
      <c r="O1973" s="131" t="str">
        <f t="shared" ref="O1973:U1982" si="1138">IFERROR(INDEX($BH$3:$BO$100002,MATCH($BG1973,$BG$3:$BG$100002,0),MATCH(O$1,$BH$2:$BO$2,0)),"")</f>
        <v/>
      </c>
      <c r="P1973" s="131" t="str">
        <f t="shared" si="1138"/>
        <v/>
      </c>
      <c r="Q1973" s="131" t="str">
        <f t="shared" si="1138"/>
        <v/>
      </c>
      <c r="R1973" s="131" t="str">
        <f t="shared" si="1138"/>
        <v/>
      </c>
      <c r="S1973" s="131" t="str">
        <f t="shared" si="1138"/>
        <v/>
      </c>
      <c r="T1973" s="131" t="str">
        <f t="shared" si="1138"/>
        <v/>
      </c>
      <c r="U1973" s="131" t="str">
        <f t="shared" si="1138"/>
        <v/>
      </c>
      <c r="V1973" s="14"/>
      <c r="W1973" s="17" t="str">
        <f>IF(C1973="",IF(OR(AND($H1973&lt;&gt;"",C1973=""),AND($F1972=$F1973,$AK1973&lt;&gt;""),COUNTA($H$3:$H$100002)&gt;COUNTA($H$3:$H1973),$AE1973&lt;&gt;""),W1972,""),C1973)</f>
        <v/>
      </c>
      <c r="X1973" s="17" t="str">
        <f>IF(D1973="",IF(OR(AND($H1973&lt;&gt;"",D1973=""),AND($F1972=$F1973,$AK1973&lt;&gt;""),COUNTA($H$3:$H$100002)&gt;COUNTA($H$3:$H1973),$AE1973&lt;&gt;""),X1972,""),D1973)</f>
        <v/>
      </c>
      <c r="Y1973" s="17" t="str">
        <f>IF(E1973="",IF(OR(AND($H1973&lt;&gt;"",E1973=""),AND($F1972=$F1973,$AK1973&lt;&gt;""),COUNTA($H$3:$H$100002)&gt;COUNTA($H$3:$H1973),$AE1973&lt;&gt;""),Y1972,""),E1973)</f>
        <v/>
      </c>
      <c r="Z1973" s="27" t="str">
        <f t="shared" si="1116"/>
        <v/>
      </c>
      <c r="AA1973" s="2" t="str">
        <f>IF(F1973="","",COUNTA($F$3:F1973))</f>
        <v/>
      </c>
      <c r="AB1973" s="3" t="str">
        <f>IF(F1973="","",IFERROR(IF(F1973&lt;&gt;"",IFERROR(INDEX(設定!$C$3:$C$303,MATCH(F1973,設定!$C$3:$C$303,0),0),INDEX(設定!$C$3:$C$303,MATCH("*"&amp;F1973&amp;"*",設定!$C$3:$C$303,0),0)),""),"エラー"))</f>
        <v/>
      </c>
      <c r="AC1973" s="2" t="str">
        <f>IF(G1973="","",COUNTA($G$3:G1973))</f>
        <v/>
      </c>
      <c r="AD1973" s="3" t="str">
        <f>IF(G1973="","",IFERROR(IF(G1973&lt;&gt;"",IFERROR(INDEX(設定!$C$3:$C$303,MATCH(G1973,設定!$C$3:$C$303,0),0),INDEX(設定!$C$3:$C$303,MATCH("*"&amp;G1973&amp;"*",設定!$C$3:$C$303,0),0)),""),"エラー"))</f>
        <v/>
      </c>
      <c r="AE1973" s="3" t="str">
        <f>IFERROR(IF(AB1973="",IF(AND(H1973&lt;&gt;"",F1973=""),INDEX(AB$3:AB1973,MATCH(MAX(AA$3:AA1973),AA$3:AA1973,0),0),""),AB1973),"")</f>
        <v/>
      </c>
      <c r="AF1973" s="3" t="str">
        <f>IFERROR(IF(AD1973="",IF(AND(H1973&lt;&gt;"",G1973=""),INDEX(AD$3:AD1973,MATCH(MAX(AC$3:AC1973),AC$3:AC1973,0),0),""),AD1973),"")</f>
        <v/>
      </c>
      <c r="AG1973" s="2" t="str">
        <f>IF(AH1973="","",IF(OR(AH1973=AH1972,AH1973=AH1974),IF(AND(E1973="",AB1973="",AG1972&lt;&gt;""),MAX($AG$3:AG1972),MAX($AG$3:AG1972)+1),IF(AH1972=AH1973,AG1972,MAX($AG$3:AG1972)+1)))</f>
        <v/>
      </c>
      <c r="AH1973" s="12" t="str">
        <f t="shared" si="1117"/>
        <v/>
      </c>
      <c r="AI1973" s="12" t="str">
        <f t="shared" si="1118"/>
        <v/>
      </c>
      <c r="AJ1973" s="13" t="str">
        <f t="shared" si="1119"/>
        <v/>
      </c>
      <c r="AK1973" s="13" t="str">
        <f t="shared" si="1120"/>
        <v/>
      </c>
      <c r="AL1973" s="13" t="str">
        <f>IF(OR(AJ1973="",COUNTIF($AH$3:AH1973,AH1973)&lt;&gt;COUNTIF(AH$3:AH$100002,AH1973)),"",SUMIF(AH$3:AH$100002,AH1973,AJ$3:AJ$100002))</f>
        <v/>
      </c>
      <c r="AM1973" s="13" t="str">
        <f>IF(OR(AK1973="",COUNTIF($AH$3:AH1973,AH1973)&lt;&gt;COUNTIF(AH$3:AH$100002,AH1973)),"",SUMIF(AH$3:AH$100002,AH1973,AK$3:AK$100002))</f>
        <v/>
      </c>
      <c r="AO1973" s="13" t="str">
        <f t="shared" si="1111"/>
        <v/>
      </c>
      <c r="AP1973" s="13" t="str">
        <f t="shared" si="1111"/>
        <v/>
      </c>
      <c r="AQ1973" s="13" t="str">
        <f t="shared" si="1111"/>
        <v/>
      </c>
      <c r="AR1973" s="13" t="str">
        <f t="shared" si="1111"/>
        <v/>
      </c>
      <c r="AS1973" s="13" t="str">
        <f t="shared" si="1111"/>
        <v/>
      </c>
      <c r="AT1973" s="13" t="str">
        <f t="shared" si="1111"/>
        <v/>
      </c>
      <c r="AU1973" s="13" t="str">
        <f t="shared" si="1111"/>
        <v/>
      </c>
      <c r="AV1973" s="13" t="str">
        <f t="shared" si="1110"/>
        <v/>
      </c>
      <c r="AW1973" s="86" t="str">
        <f t="shared" si="1121"/>
        <v/>
      </c>
      <c r="AX1973" s="59" t="str">
        <f t="shared" si="1122"/>
        <v/>
      </c>
      <c r="AY1973" s="63" t="str">
        <f>IF(OR($BR1973="",BH1973=""),"",COUNT($BR$3:$BR1973))</f>
        <v/>
      </c>
      <c r="AZ1973" s="13" t="str">
        <f>IF(OR($BR1973="",BI1973=""),"",COUNT($BR$3:$BR1973))</f>
        <v/>
      </c>
      <c r="BA1973" s="13" t="str">
        <f>IF(OR($BR1973="",BJ1973=""),"",COUNT($BR$3:$BR1973))</f>
        <v/>
      </c>
      <c r="BB1973" s="13" t="str">
        <f>IF(OR($BR1973="",BK1973=""),"",COUNT($BR$3:$BR1973))</f>
        <v/>
      </c>
      <c r="BC1973" s="13" t="str">
        <f>IF(OR($BR1973="",BL1973=""),"",COUNT($BR$3:$BR1973))</f>
        <v/>
      </c>
      <c r="BD1973" s="13" t="str">
        <f>IF(OR($BR1973="",BM1973=""),"",COUNT($BR$3:$BR1973))</f>
        <v/>
      </c>
      <c r="BE1973" s="13" t="str">
        <f>IF(OR($BR1973="",BN1973=""),"",COUNT($BR$3:$BR1973))</f>
        <v/>
      </c>
      <c r="BF1973" s="13" t="str">
        <f>IF(OR($BR1973="",BO1973=""),"",COUNT($BR$3:$BR1973))</f>
        <v/>
      </c>
      <c r="BG1973" s="66" t="str">
        <f>IF(Z1973="","",COUNT($Z$3:Z1973))</f>
        <v/>
      </c>
      <c r="BH1973" s="13" t="str">
        <f>IF(AO1973="","",IF(AO1973=BH$2,(SUMIF($BV$3:$BV1973,BH$2,$BW$3:$BW1973)-SUMIF($BX$3:$BX1973,BH$2,$BY$3:$BY1973))*AO$1,""))</f>
        <v/>
      </c>
      <c r="BI1973" s="13" t="str">
        <f>IF(AP1973="","",IF(AP1973=BI$2,(SUMIF($BV$3:$BV1973,BI$2,$BW$3:$BW1973)-SUMIF($BX$3:$BX1973,BI$2,$BY$3:$BY1973))*AP$1,""))</f>
        <v/>
      </c>
      <c r="BJ1973" s="13" t="str">
        <f>IF(AQ1973="","",IF(AQ1973=BJ$2,(SUMIF($BV$3:$BV1973,BJ$2,$BW$3:$BW1973)-SUMIF($BX$3:$BX1973,BJ$2,$BY$3:$BY1973))*AQ$1,""))</f>
        <v/>
      </c>
      <c r="BK1973" s="13" t="str">
        <f>IF(AR1973="","",IF(AR1973=BK$2,(SUMIF($BV$3:$BV1973,BK$2,$BW$3:$BW1973)-SUMIF($BX$3:$BX1973,BK$2,$BY$3:$BY1973))*AR$1,""))</f>
        <v/>
      </c>
      <c r="BL1973" s="13" t="str">
        <f>IF(AS1973="","",IF(AS1973=BL$2,(SUMIF($BV$3:$BV1973,BL$2,$BW$3:$BW1973)-SUMIF($BX$3:$BX1973,BL$2,$BY$3:$BY1973))*AS$1,""))</f>
        <v/>
      </c>
      <c r="BM1973" s="13" t="str">
        <f>IF(AT1973="","",IF(AT1973=BM$2,(SUMIF($BV$3:$BV1973,BM$2,$BW$3:$BW1973)-SUMIF($BX$3:$BX1973,BM$2,$BY$3:$BY1973))*AT$1,""))</f>
        <v/>
      </c>
      <c r="BN1973" s="13" t="str">
        <f>IF(AU1973="","",IF(AU1973=BN$2,(SUMIF($BV$3:$BV1973,BN$2,$BW$3:$BW1973)-SUMIF($BX$3:$BX1973,BN$2,$BY$3:$BY1973))*AU$1,""))</f>
        <v/>
      </c>
      <c r="BO1973" s="13" t="str">
        <f>IF(AV1973="","",IF(AV1973=BO$2,(SUMIF($BV$3:$BV1973,BO$2,$BW$3:$BW1973)-SUMIF($BX$3:$BX1973,BO$2,$BY$3:$BY1973))*AV$1,""))</f>
        <v/>
      </c>
      <c r="BP1973" s="69"/>
      <c r="BQ1973" s="13" t="str">
        <f t="shared" si="1123"/>
        <v/>
      </c>
      <c r="BR1973" s="75" t="str">
        <f t="shared" si="1124"/>
        <v/>
      </c>
      <c r="BS1973" s="33" t="str">
        <f t="shared" si="1125"/>
        <v/>
      </c>
      <c r="BT1973" s="42" t="str">
        <f t="shared" si="1126"/>
        <v/>
      </c>
      <c r="BU1973" s="38" t="str">
        <f t="shared" si="1127"/>
        <v/>
      </c>
      <c r="BV1973" s="30" t="str">
        <f t="shared" si="1128"/>
        <v/>
      </c>
      <c r="BW1973" s="36" t="str">
        <f t="shared" si="1129"/>
        <v/>
      </c>
      <c r="BX1973" s="36" t="str">
        <f t="shared" si="1130"/>
        <v/>
      </c>
      <c r="BY1973" s="45" t="str">
        <f t="shared" si="1131"/>
        <v/>
      </c>
      <c r="BZ1973" s="12" t="str">
        <f t="shared" si="1132"/>
        <v/>
      </c>
      <c r="CA1973" s="47" t="str">
        <f t="shared" si="1133"/>
        <v/>
      </c>
      <c r="CB1973" s="32" t="str">
        <f t="shared" si="1134"/>
        <v/>
      </c>
      <c r="CC1973" s="32" t="str">
        <f t="shared" si="1135"/>
        <v/>
      </c>
      <c r="CD1973" s="32" t="str">
        <f t="shared" si="1136"/>
        <v/>
      </c>
      <c r="CE1973" s="48"/>
      <c r="CF1973" s="32" t="str">
        <f t="shared" si="1107"/>
        <v/>
      </c>
      <c r="CG1973" s="32" t="str">
        <f t="shared" si="1137"/>
        <v/>
      </c>
      <c r="CH1973" s="48"/>
    </row>
    <row r="1974" spans="2:86" ht="30" customHeight="1" x14ac:dyDescent="0.2">
      <c r="B1974" s="155"/>
      <c r="C1974" s="117"/>
      <c r="D1974" s="53"/>
      <c r="E1974" s="68"/>
      <c r="F1974" s="54"/>
      <c r="G1974" s="54"/>
      <c r="H1974" s="55"/>
      <c r="I1974" s="71"/>
      <c r="J1974" s="73"/>
      <c r="K1974" s="56"/>
      <c r="L1974" s="76" t="str">
        <f t="shared" si="1114"/>
        <v/>
      </c>
      <c r="M1974" s="77" t="str">
        <f t="shared" si="1115"/>
        <v/>
      </c>
      <c r="N1974" s="130" t="str">
        <f t="shared" si="1106"/>
        <v/>
      </c>
      <c r="O1974" s="131" t="str">
        <f t="shared" si="1138"/>
        <v/>
      </c>
      <c r="P1974" s="131" t="str">
        <f t="shared" si="1138"/>
        <v/>
      </c>
      <c r="Q1974" s="131" t="str">
        <f t="shared" si="1138"/>
        <v/>
      </c>
      <c r="R1974" s="131" t="str">
        <f t="shared" si="1138"/>
        <v/>
      </c>
      <c r="S1974" s="131" t="str">
        <f t="shared" si="1138"/>
        <v/>
      </c>
      <c r="T1974" s="131" t="str">
        <f t="shared" si="1138"/>
        <v/>
      </c>
      <c r="U1974" s="131" t="str">
        <f t="shared" si="1138"/>
        <v/>
      </c>
      <c r="V1974" s="14"/>
      <c r="W1974" s="17" t="str">
        <f>IF(C1974="",IF(OR(AND($H1974&lt;&gt;"",C1974=""),AND($F1973=$F1974,$AK1974&lt;&gt;""),COUNTA($H$3:$H$100002)&gt;COUNTA($H$3:$H1974),$AE1974&lt;&gt;""),W1973,""),C1974)</f>
        <v/>
      </c>
      <c r="X1974" s="17" t="str">
        <f>IF(D1974="",IF(OR(AND($H1974&lt;&gt;"",D1974=""),AND($F1973=$F1974,$AK1974&lt;&gt;""),COUNTA($H$3:$H$100002)&gt;COUNTA($H$3:$H1974),$AE1974&lt;&gt;""),X1973,""),D1974)</f>
        <v/>
      </c>
      <c r="Y1974" s="17" t="str">
        <f>IF(E1974="",IF(OR(AND($H1974&lt;&gt;"",E1974=""),AND($F1973=$F1974,$AK1974&lt;&gt;""),COUNTA($H$3:$H$100002)&gt;COUNTA($H$3:$H1974),$AE1974&lt;&gt;""),Y1973,""),E1974)</f>
        <v/>
      </c>
      <c r="Z1974" s="27" t="str">
        <f t="shared" si="1116"/>
        <v/>
      </c>
      <c r="AA1974" s="2" t="str">
        <f>IF(F1974="","",COUNTA($F$3:F1974))</f>
        <v/>
      </c>
      <c r="AB1974" s="3" t="str">
        <f>IF(F1974="","",IFERROR(IF(F1974&lt;&gt;"",IFERROR(INDEX(設定!$C$3:$C$303,MATCH(F1974,設定!$C$3:$C$303,0),0),INDEX(設定!$C$3:$C$303,MATCH("*"&amp;F1974&amp;"*",設定!$C$3:$C$303,0),0)),""),"エラー"))</f>
        <v/>
      </c>
      <c r="AC1974" s="2" t="str">
        <f>IF(G1974="","",COUNTA($G$3:G1974))</f>
        <v/>
      </c>
      <c r="AD1974" s="3" t="str">
        <f>IF(G1974="","",IFERROR(IF(G1974&lt;&gt;"",IFERROR(INDEX(設定!$C$3:$C$303,MATCH(G1974,設定!$C$3:$C$303,0),0),INDEX(設定!$C$3:$C$303,MATCH("*"&amp;G1974&amp;"*",設定!$C$3:$C$303,0),0)),""),"エラー"))</f>
        <v/>
      </c>
      <c r="AE1974" s="3" t="str">
        <f>IFERROR(IF(AB1974="",IF(AND(H1974&lt;&gt;"",F1974=""),INDEX(AB$3:AB1974,MATCH(MAX(AA$3:AA1974),AA$3:AA1974,0),0),""),AB1974),"")</f>
        <v/>
      </c>
      <c r="AF1974" s="3" t="str">
        <f>IFERROR(IF(AD1974="",IF(AND(H1974&lt;&gt;"",G1974=""),INDEX(AD$3:AD1974,MATCH(MAX(AC$3:AC1974),AC$3:AC1974,0),0),""),AD1974),"")</f>
        <v/>
      </c>
      <c r="AG1974" s="2" t="str">
        <f>IF(AH1974="","",IF(OR(AH1974=AH1973,AH1974=AH1975),IF(AND(E1974="",AB1974="",AG1973&lt;&gt;""),MAX($AG$3:AG1973),MAX($AG$3:AG1973)+1),IF(AH1973=AH1974,AG1973,MAX($AG$3:AG1973)+1)))</f>
        <v/>
      </c>
      <c r="AH1974" s="12" t="str">
        <f t="shared" si="1117"/>
        <v/>
      </c>
      <c r="AI1974" s="12" t="str">
        <f t="shared" si="1118"/>
        <v/>
      </c>
      <c r="AJ1974" s="13" t="str">
        <f t="shared" si="1119"/>
        <v/>
      </c>
      <c r="AK1974" s="13" t="str">
        <f t="shared" si="1120"/>
        <v/>
      </c>
      <c r="AL1974" s="13" t="str">
        <f>IF(OR(AJ1974="",COUNTIF($AH$3:AH1974,AH1974)&lt;&gt;COUNTIF(AH$3:AH$100002,AH1974)),"",SUMIF(AH$3:AH$100002,AH1974,AJ$3:AJ$100002))</f>
        <v/>
      </c>
      <c r="AM1974" s="13" t="str">
        <f>IF(OR(AK1974="",COUNTIF($AH$3:AH1974,AH1974)&lt;&gt;COUNTIF(AH$3:AH$100002,AH1974)),"",SUMIF(AH$3:AH$100002,AH1974,AK$3:AK$100002))</f>
        <v/>
      </c>
      <c r="AO1974" s="13" t="str">
        <f t="shared" si="1111"/>
        <v/>
      </c>
      <c r="AP1974" s="13" t="str">
        <f t="shared" si="1111"/>
        <v/>
      </c>
      <c r="AQ1974" s="13" t="str">
        <f t="shared" si="1111"/>
        <v/>
      </c>
      <c r="AR1974" s="13" t="str">
        <f t="shared" si="1111"/>
        <v/>
      </c>
      <c r="AS1974" s="13" t="str">
        <f t="shared" si="1111"/>
        <v/>
      </c>
      <c r="AT1974" s="13" t="str">
        <f t="shared" si="1111"/>
        <v/>
      </c>
      <c r="AU1974" s="13" t="str">
        <f t="shared" si="1111"/>
        <v/>
      </c>
      <c r="AV1974" s="13" t="str">
        <f t="shared" si="1110"/>
        <v/>
      </c>
      <c r="AW1974" s="86" t="str">
        <f t="shared" si="1121"/>
        <v/>
      </c>
      <c r="AX1974" s="59" t="str">
        <f t="shared" si="1122"/>
        <v/>
      </c>
      <c r="AY1974" s="63" t="str">
        <f>IF(OR($BR1974="",BH1974=""),"",COUNT($BR$3:$BR1974))</f>
        <v/>
      </c>
      <c r="AZ1974" s="13" t="str">
        <f>IF(OR($BR1974="",BI1974=""),"",COUNT($BR$3:$BR1974))</f>
        <v/>
      </c>
      <c r="BA1974" s="13" t="str">
        <f>IF(OR($BR1974="",BJ1974=""),"",COUNT($BR$3:$BR1974))</f>
        <v/>
      </c>
      <c r="BB1974" s="13" t="str">
        <f>IF(OR($BR1974="",BK1974=""),"",COUNT($BR$3:$BR1974))</f>
        <v/>
      </c>
      <c r="BC1974" s="13" t="str">
        <f>IF(OR($BR1974="",BL1974=""),"",COUNT($BR$3:$BR1974))</f>
        <v/>
      </c>
      <c r="BD1974" s="13" t="str">
        <f>IF(OR($BR1974="",BM1974=""),"",COUNT($BR$3:$BR1974))</f>
        <v/>
      </c>
      <c r="BE1974" s="13" t="str">
        <f>IF(OR($BR1974="",BN1974=""),"",COUNT($BR$3:$BR1974))</f>
        <v/>
      </c>
      <c r="BF1974" s="13" t="str">
        <f>IF(OR($BR1974="",BO1974=""),"",COUNT($BR$3:$BR1974))</f>
        <v/>
      </c>
      <c r="BG1974" s="66" t="str">
        <f>IF(Z1974="","",COUNT($Z$3:Z1974))</f>
        <v/>
      </c>
      <c r="BH1974" s="13" t="str">
        <f>IF(AO1974="","",IF(AO1974=BH$2,(SUMIF($BV$3:$BV1974,BH$2,$BW$3:$BW1974)-SUMIF($BX$3:$BX1974,BH$2,$BY$3:$BY1974))*AO$1,""))</f>
        <v/>
      </c>
      <c r="BI1974" s="13" t="str">
        <f>IF(AP1974="","",IF(AP1974=BI$2,(SUMIF($BV$3:$BV1974,BI$2,$BW$3:$BW1974)-SUMIF($BX$3:$BX1974,BI$2,$BY$3:$BY1974))*AP$1,""))</f>
        <v/>
      </c>
      <c r="BJ1974" s="13" t="str">
        <f>IF(AQ1974="","",IF(AQ1974=BJ$2,(SUMIF($BV$3:$BV1974,BJ$2,$BW$3:$BW1974)-SUMIF($BX$3:$BX1974,BJ$2,$BY$3:$BY1974))*AQ$1,""))</f>
        <v/>
      </c>
      <c r="BK1974" s="13" t="str">
        <f>IF(AR1974="","",IF(AR1974=BK$2,(SUMIF($BV$3:$BV1974,BK$2,$BW$3:$BW1974)-SUMIF($BX$3:$BX1974,BK$2,$BY$3:$BY1974))*AR$1,""))</f>
        <v/>
      </c>
      <c r="BL1974" s="13" t="str">
        <f>IF(AS1974="","",IF(AS1974=BL$2,(SUMIF($BV$3:$BV1974,BL$2,$BW$3:$BW1974)-SUMIF($BX$3:$BX1974,BL$2,$BY$3:$BY1974))*AS$1,""))</f>
        <v/>
      </c>
      <c r="BM1974" s="13" t="str">
        <f>IF(AT1974="","",IF(AT1974=BM$2,(SUMIF($BV$3:$BV1974,BM$2,$BW$3:$BW1974)-SUMIF($BX$3:$BX1974,BM$2,$BY$3:$BY1974))*AT$1,""))</f>
        <v/>
      </c>
      <c r="BN1974" s="13" t="str">
        <f>IF(AU1974="","",IF(AU1974=BN$2,(SUMIF($BV$3:$BV1974,BN$2,$BW$3:$BW1974)-SUMIF($BX$3:$BX1974,BN$2,$BY$3:$BY1974))*AU$1,""))</f>
        <v/>
      </c>
      <c r="BO1974" s="13" t="str">
        <f>IF(AV1974="","",IF(AV1974=BO$2,(SUMIF($BV$3:$BV1974,BO$2,$BW$3:$BW1974)-SUMIF($BX$3:$BX1974,BO$2,$BY$3:$BY1974))*AV$1,""))</f>
        <v/>
      </c>
      <c r="BP1974" s="69"/>
      <c r="BQ1974" s="13" t="str">
        <f t="shared" si="1123"/>
        <v/>
      </c>
      <c r="BR1974" s="75" t="str">
        <f t="shared" si="1124"/>
        <v/>
      </c>
      <c r="BS1974" s="33" t="str">
        <f t="shared" si="1125"/>
        <v/>
      </c>
      <c r="BT1974" s="42" t="str">
        <f t="shared" si="1126"/>
        <v/>
      </c>
      <c r="BU1974" s="38" t="str">
        <f t="shared" si="1127"/>
        <v/>
      </c>
      <c r="BV1974" s="30" t="str">
        <f t="shared" si="1128"/>
        <v/>
      </c>
      <c r="BW1974" s="36" t="str">
        <f t="shared" si="1129"/>
        <v/>
      </c>
      <c r="BX1974" s="36" t="str">
        <f t="shared" si="1130"/>
        <v/>
      </c>
      <c r="BY1974" s="45" t="str">
        <f t="shared" si="1131"/>
        <v/>
      </c>
      <c r="BZ1974" s="12" t="str">
        <f t="shared" si="1132"/>
        <v/>
      </c>
      <c r="CA1974" s="47" t="str">
        <f t="shared" si="1133"/>
        <v/>
      </c>
      <c r="CB1974" s="32" t="str">
        <f t="shared" si="1134"/>
        <v/>
      </c>
      <c r="CC1974" s="32" t="str">
        <f t="shared" si="1135"/>
        <v/>
      </c>
      <c r="CD1974" s="32" t="str">
        <f t="shared" si="1136"/>
        <v/>
      </c>
      <c r="CE1974" s="48"/>
      <c r="CF1974" s="32" t="str">
        <f t="shared" si="1107"/>
        <v/>
      </c>
      <c r="CG1974" s="32" t="str">
        <f t="shared" si="1137"/>
        <v/>
      </c>
      <c r="CH1974" s="48"/>
    </row>
    <row r="1975" spans="2:86" ht="30" customHeight="1" x14ac:dyDescent="0.2">
      <c r="B1975" s="155"/>
      <c r="C1975" s="117"/>
      <c r="D1975" s="53"/>
      <c r="E1975" s="68"/>
      <c r="F1975" s="54"/>
      <c r="G1975" s="54"/>
      <c r="H1975" s="55"/>
      <c r="I1975" s="71"/>
      <c r="J1975" s="73"/>
      <c r="K1975" s="56"/>
      <c r="L1975" s="76" t="str">
        <f t="shared" si="1114"/>
        <v/>
      </c>
      <c r="M1975" s="77" t="str">
        <f t="shared" si="1115"/>
        <v/>
      </c>
      <c r="N1975" s="130" t="str">
        <f t="shared" si="1106"/>
        <v/>
      </c>
      <c r="O1975" s="131" t="str">
        <f t="shared" si="1138"/>
        <v/>
      </c>
      <c r="P1975" s="131" t="str">
        <f t="shared" si="1138"/>
        <v/>
      </c>
      <c r="Q1975" s="131" t="str">
        <f t="shared" si="1138"/>
        <v/>
      </c>
      <c r="R1975" s="131" t="str">
        <f t="shared" si="1138"/>
        <v/>
      </c>
      <c r="S1975" s="131" t="str">
        <f t="shared" si="1138"/>
        <v/>
      </c>
      <c r="T1975" s="131" t="str">
        <f t="shared" si="1138"/>
        <v/>
      </c>
      <c r="U1975" s="131" t="str">
        <f t="shared" si="1138"/>
        <v/>
      </c>
      <c r="V1975" s="14"/>
      <c r="W1975" s="17" t="str">
        <f>IF(C1975="",IF(OR(AND($H1975&lt;&gt;"",C1975=""),AND($F1974=$F1975,$AK1975&lt;&gt;""),COUNTA($H$3:$H$100002)&gt;COUNTA($H$3:$H1975),$AE1975&lt;&gt;""),W1974,""),C1975)</f>
        <v/>
      </c>
      <c r="X1975" s="17" t="str">
        <f>IF(D1975="",IF(OR(AND($H1975&lt;&gt;"",D1975=""),AND($F1974=$F1975,$AK1975&lt;&gt;""),COUNTA($H$3:$H$100002)&gt;COUNTA($H$3:$H1975),$AE1975&lt;&gt;""),X1974,""),D1975)</f>
        <v/>
      </c>
      <c r="Y1975" s="17" t="str">
        <f>IF(E1975="",IF(OR(AND($H1975&lt;&gt;"",E1975=""),AND($F1974=$F1975,$AK1975&lt;&gt;""),COUNTA($H$3:$H$100002)&gt;COUNTA($H$3:$H1975),$AE1975&lt;&gt;""),Y1974,""),E1975)</f>
        <v/>
      </c>
      <c r="Z1975" s="27" t="str">
        <f t="shared" si="1116"/>
        <v/>
      </c>
      <c r="AA1975" s="2" t="str">
        <f>IF(F1975="","",COUNTA($F$3:F1975))</f>
        <v/>
      </c>
      <c r="AB1975" s="3" t="str">
        <f>IF(F1975="","",IFERROR(IF(F1975&lt;&gt;"",IFERROR(INDEX(設定!$C$3:$C$303,MATCH(F1975,設定!$C$3:$C$303,0),0),INDEX(設定!$C$3:$C$303,MATCH("*"&amp;F1975&amp;"*",設定!$C$3:$C$303,0),0)),""),"エラー"))</f>
        <v/>
      </c>
      <c r="AC1975" s="2" t="str">
        <f>IF(G1975="","",COUNTA($G$3:G1975))</f>
        <v/>
      </c>
      <c r="AD1975" s="3" t="str">
        <f>IF(G1975="","",IFERROR(IF(G1975&lt;&gt;"",IFERROR(INDEX(設定!$C$3:$C$303,MATCH(G1975,設定!$C$3:$C$303,0),0),INDEX(設定!$C$3:$C$303,MATCH("*"&amp;G1975&amp;"*",設定!$C$3:$C$303,0),0)),""),"エラー"))</f>
        <v/>
      </c>
      <c r="AE1975" s="3" t="str">
        <f>IFERROR(IF(AB1975="",IF(AND(H1975&lt;&gt;"",F1975=""),INDEX(AB$3:AB1975,MATCH(MAX(AA$3:AA1975),AA$3:AA1975,0),0),""),AB1975),"")</f>
        <v/>
      </c>
      <c r="AF1975" s="3" t="str">
        <f>IFERROR(IF(AD1975="",IF(AND(H1975&lt;&gt;"",G1975=""),INDEX(AD$3:AD1975,MATCH(MAX(AC$3:AC1975),AC$3:AC1975,0),0),""),AD1975),"")</f>
        <v/>
      </c>
      <c r="AG1975" s="2" t="str">
        <f>IF(AH1975="","",IF(OR(AH1975=AH1974,AH1975=AH1976),IF(AND(E1975="",AB1975="",AG1974&lt;&gt;""),MAX($AG$3:AG1974),MAX($AG$3:AG1974)+1),IF(AH1974=AH1975,AG1974,MAX($AG$3:AG1974)+1)))</f>
        <v/>
      </c>
      <c r="AH1975" s="12" t="str">
        <f t="shared" si="1117"/>
        <v/>
      </c>
      <c r="AI1975" s="12" t="str">
        <f t="shared" si="1118"/>
        <v/>
      </c>
      <c r="AJ1975" s="13" t="str">
        <f t="shared" si="1119"/>
        <v/>
      </c>
      <c r="AK1975" s="13" t="str">
        <f t="shared" si="1120"/>
        <v/>
      </c>
      <c r="AL1975" s="13" t="str">
        <f>IF(OR(AJ1975="",COUNTIF($AH$3:AH1975,AH1975)&lt;&gt;COUNTIF(AH$3:AH$100002,AH1975)),"",SUMIF(AH$3:AH$100002,AH1975,AJ$3:AJ$100002))</f>
        <v/>
      </c>
      <c r="AM1975" s="13" t="str">
        <f>IF(OR(AK1975="",COUNTIF($AH$3:AH1975,AH1975)&lt;&gt;COUNTIF(AH$3:AH$100002,AH1975)),"",SUMIF(AH$3:AH$100002,AH1975,AK$3:AK$100002))</f>
        <v/>
      </c>
      <c r="AO1975" s="13" t="str">
        <f t="shared" si="1111"/>
        <v/>
      </c>
      <c r="AP1975" s="13" t="str">
        <f t="shared" si="1111"/>
        <v/>
      </c>
      <c r="AQ1975" s="13" t="str">
        <f t="shared" si="1111"/>
        <v/>
      </c>
      <c r="AR1975" s="13" t="str">
        <f t="shared" si="1111"/>
        <v/>
      </c>
      <c r="AS1975" s="13" t="str">
        <f t="shared" si="1111"/>
        <v/>
      </c>
      <c r="AT1975" s="13" t="str">
        <f t="shared" si="1111"/>
        <v/>
      </c>
      <c r="AU1975" s="13" t="str">
        <f t="shared" si="1111"/>
        <v/>
      </c>
      <c r="AV1975" s="13" t="str">
        <f t="shared" si="1110"/>
        <v/>
      </c>
      <c r="AW1975" s="86" t="str">
        <f t="shared" si="1121"/>
        <v/>
      </c>
      <c r="AX1975" s="59" t="str">
        <f t="shared" si="1122"/>
        <v/>
      </c>
      <c r="AY1975" s="63" t="str">
        <f>IF(OR($BR1975="",BH1975=""),"",COUNT($BR$3:$BR1975))</f>
        <v/>
      </c>
      <c r="AZ1975" s="13" t="str">
        <f>IF(OR($BR1975="",BI1975=""),"",COUNT($BR$3:$BR1975))</f>
        <v/>
      </c>
      <c r="BA1975" s="13" t="str">
        <f>IF(OR($BR1975="",BJ1975=""),"",COUNT($BR$3:$BR1975))</f>
        <v/>
      </c>
      <c r="BB1975" s="13" t="str">
        <f>IF(OR($BR1975="",BK1975=""),"",COUNT($BR$3:$BR1975))</f>
        <v/>
      </c>
      <c r="BC1975" s="13" t="str">
        <f>IF(OR($BR1975="",BL1975=""),"",COUNT($BR$3:$BR1975))</f>
        <v/>
      </c>
      <c r="BD1975" s="13" t="str">
        <f>IF(OR($BR1975="",BM1975=""),"",COUNT($BR$3:$BR1975))</f>
        <v/>
      </c>
      <c r="BE1975" s="13" t="str">
        <f>IF(OR($BR1975="",BN1975=""),"",COUNT($BR$3:$BR1975))</f>
        <v/>
      </c>
      <c r="BF1975" s="13" t="str">
        <f>IF(OR($BR1975="",BO1975=""),"",COUNT($BR$3:$BR1975))</f>
        <v/>
      </c>
      <c r="BG1975" s="66" t="str">
        <f>IF(Z1975="","",COUNT($Z$3:Z1975))</f>
        <v/>
      </c>
      <c r="BH1975" s="13" t="str">
        <f>IF(AO1975="","",IF(AO1975=BH$2,(SUMIF($BV$3:$BV1975,BH$2,$BW$3:$BW1975)-SUMIF($BX$3:$BX1975,BH$2,$BY$3:$BY1975))*AO$1,""))</f>
        <v/>
      </c>
      <c r="BI1975" s="13" t="str">
        <f>IF(AP1975="","",IF(AP1975=BI$2,(SUMIF($BV$3:$BV1975,BI$2,$BW$3:$BW1975)-SUMIF($BX$3:$BX1975,BI$2,$BY$3:$BY1975))*AP$1,""))</f>
        <v/>
      </c>
      <c r="BJ1975" s="13" t="str">
        <f>IF(AQ1975="","",IF(AQ1975=BJ$2,(SUMIF($BV$3:$BV1975,BJ$2,$BW$3:$BW1975)-SUMIF($BX$3:$BX1975,BJ$2,$BY$3:$BY1975))*AQ$1,""))</f>
        <v/>
      </c>
      <c r="BK1975" s="13" t="str">
        <f>IF(AR1975="","",IF(AR1975=BK$2,(SUMIF($BV$3:$BV1975,BK$2,$BW$3:$BW1975)-SUMIF($BX$3:$BX1975,BK$2,$BY$3:$BY1975))*AR$1,""))</f>
        <v/>
      </c>
      <c r="BL1975" s="13" t="str">
        <f>IF(AS1975="","",IF(AS1975=BL$2,(SUMIF($BV$3:$BV1975,BL$2,$BW$3:$BW1975)-SUMIF($BX$3:$BX1975,BL$2,$BY$3:$BY1975))*AS$1,""))</f>
        <v/>
      </c>
      <c r="BM1975" s="13" t="str">
        <f>IF(AT1975="","",IF(AT1975=BM$2,(SUMIF($BV$3:$BV1975,BM$2,$BW$3:$BW1975)-SUMIF($BX$3:$BX1975,BM$2,$BY$3:$BY1975))*AT$1,""))</f>
        <v/>
      </c>
      <c r="BN1975" s="13" t="str">
        <f>IF(AU1975="","",IF(AU1975=BN$2,(SUMIF($BV$3:$BV1975,BN$2,$BW$3:$BW1975)-SUMIF($BX$3:$BX1975,BN$2,$BY$3:$BY1975))*AU$1,""))</f>
        <v/>
      </c>
      <c r="BO1975" s="13" t="str">
        <f>IF(AV1975="","",IF(AV1975=BO$2,(SUMIF($BV$3:$BV1975,BO$2,$BW$3:$BW1975)-SUMIF($BX$3:$BX1975,BO$2,$BY$3:$BY1975))*AV$1,""))</f>
        <v/>
      </c>
      <c r="BP1975" s="69"/>
      <c r="BQ1975" s="13" t="str">
        <f t="shared" si="1123"/>
        <v/>
      </c>
      <c r="BR1975" s="75" t="str">
        <f t="shared" si="1124"/>
        <v/>
      </c>
      <c r="BS1975" s="33" t="str">
        <f t="shared" si="1125"/>
        <v/>
      </c>
      <c r="BT1975" s="42" t="str">
        <f t="shared" si="1126"/>
        <v/>
      </c>
      <c r="BU1975" s="38" t="str">
        <f t="shared" si="1127"/>
        <v/>
      </c>
      <c r="BV1975" s="30" t="str">
        <f t="shared" si="1128"/>
        <v/>
      </c>
      <c r="BW1975" s="36" t="str">
        <f t="shared" si="1129"/>
        <v/>
      </c>
      <c r="BX1975" s="36" t="str">
        <f t="shared" si="1130"/>
        <v/>
      </c>
      <c r="BY1975" s="45" t="str">
        <f t="shared" si="1131"/>
        <v/>
      </c>
      <c r="BZ1975" s="12" t="str">
        <f t="shared" si="1132"/>
        <v/>
      </c>
      <c r="CA1975" s="47" t="str">
        <f t="shared" si="1133"/>
        <v/>
      </c>
      <c r="CB1975" s="32" t="str">
        <f t="shared" si="1134"/>
        <v/>
      </c>
      <c r="CC1975" s="32" t="str">
        <f t="shared" si="1135"/>
        <v/>
      </c>
      <c r="CD1975" s="32" t="str">
        <f t="shared" si="1136"/>
        <v/>
      </c>
      <c r="CE1975" s="48"/>
      <c r="CF1975" s="32" t="str">
        <f t="shared" si="1107"/>
        <v/>
      </c>
      <c r="CG1975" s="32" t="str">
        <f t="shared" si="1137"/>
        <v/>
      </c>
      <c r="CH1975" s="48"/>
    </row>
    <row r="1976" spans="2:86" ht="30" customHeight="1" x14ac:dyDescent="0.2">
      <c r="B1976" s="155"/>
      <c r="C1976" s="117"/>
      <c r="D1976" s="53"/>
      <c r="E1976" s="68"/>
      <c r="F1976" s="54"/>
      <c r="G1976" s="54"/>
      <c r="H1976" s="55"/>
      <c r="I1976" s="71"/>
      <c r="J1976" s="73"/>
      <c r="K1976" s="56"/>
      <c r="L1976" s="76" t="str">
        <f t="shared" si="1114"/>
        <v/>
      </c>
      <c r="M1976" s="77" t="str">
        <f t="shared" si="1115"/>
        <v/>
      </c>
      <c r="N1976" s="130" t="str">
        <f t="shared" si="1106"/>
        <v/>
      </c>
      <c r="O1976" s="131" t="str">
        <f t="shared" si="1138"/>
        <v/>
      </c>
      <c r="P1976" s="131" t="str">
        <f t="shared" si="1138"/>
        <v/>
      </c>
      <c r="Q1976" s="131" t="str">
        <f t="shared" si="1138"/>
        <v/>
      </c>
      <c r="R1976" s="131" t="str">
        <f t="shared" si="1138"/>
        <v/>
      </c>
      <c r="S1976" s="131" t="str">
        <f t="shared" si="1138"/>
        <v/>
      </c>
      <c r="T1976" s="131" t="str">
        <f t="shared" si="1138"/>
        <v/>
      </c>
      <c r="U1976" s="131" t="str">
        <f t="shared" si="1138"/>
        <v/>
      </c>
      <c r="V1976" s="14"/>
      <c r="W1976" s="17" t="str">
        <f>IF(C1976="",IF(OR(AND($H1976&lt;&gt;"",C1976=""),AND($F1975=$F1976,$AK1976&lt;&gt;""),COUNTA($H$3:$H$100002)&gt;COUNTA($H$3:$H1976),$AE1976&lt;&gt;""),W1975,""),C1976)</f>
        <v/>
      </c>
      <c r="X1976" s="17" t="str">
        <f>IF(D1976="",IF(OR(AND($H1976&lt;&gt;"",D1976=""),AND($F1975=$F1976,$AK1976&lt;&gt;""),COUNTA($H$3:$H$100002)&gt;COUNTA($H$3:$H1976),$AE1976&lt;&gt;""),X1975,""),D1976)</f>
        <v/>
      </c>
      <c r="Y1976" s="17" t="str">
        <f>IF(E1976="",IF(OR(AND($H1976&lt;&gt;"",E1976=""),AND($F1975=$F1976,$AK1976&lt;&gt;""),COUNTA($H$3:$H$100002)&gt;COUNTA($H$3:$H1976),$AE1976&lt;&gt;""),Y1975,""),E1976)</f>
        <v/>
      </c>
      <c r="Z1976" s="27" t="str">
        <f t="shared" si="1116"/>
        <v/>
      </c>
      <c r="AA1976" s="2" t="str">
        <f>IF(F1976="","",COUNTA($F$3:F1976))</f>
        <v/>
      </c>
      <c r="AB1976" s="3" t="str">
        <f>IF(F1976="","",IFERROR(IF(F1976&lt;&gt;"",IFERROR(INDEX(設定!$C$3:$C$303,MATCH(F1976,設定!$C$3:$C$303,0),0),INDEX(設定!$C$3:$C$303,MATCH("*"&amp;F1976&amp;"*",設定!$C$3:$C$303,0),0)),""),"エラー"))</f>
        <v/>
      </c>
      <c r="AC1976" s="2" t="str">
        <f>IF(G1976="","",COUNTA($G$3:G1976))</f>
        <v/>
      </c>
      <c r="AD1976" s="3" t="str">
        <f>IF(G1976="","",IFERROR(IF(G1976&lt;&gt;"",IFERROR(INDEX(設定!$C$3:$C$303,MATCH(G1976,設定!$C$3:$C$303,0),0),INDEX(設定!$C$3:$C$303,MATCH("*"&amp;G1976&amp;"*",設定!$C$3:$C$303,0),0)),""),"エラー"))</f>
        <v/>
      </c>
      <c r="AE1976" s="3" t="str">
        <f>IFERROR(IF(AB1976="",IF(AND(H1976&lt;&gt;"",F1976=""),INDEX(AB$3:AB1976,MATCH(MAX(AA$3:AA1976),AA$3:AA1976,0),0),""),AB1976),"")</f>
        <v/>
      </c>
      <c r="AF1976" s="3" t="str">
        <f>IFERROR(IF(AD1976="",IF(AND(H1976&lt;&gt;"",G1976=""),INDEX(AD$3:AD1976,MATCH(MAX(AC$3:AC1976),AC$3:AC1976,0),0),""),AD1976),"")</f>
        <v/>
      </c>
      <c r="AG1976" s="2" t="str">
        <f>IF(AH1976="","",IF(OR(AH1976=AH1975,AH1976=AH1977),IF(AND(E1976="",AB1976="",AG1975&lt;&gt;""),MAX($AG$3:AG1975),MAX($AG$3:AG1975)+1),IF(AH1975=AH1976,AG1975,MAX($AG$3:AG1975)+1)))</f>
        <v/>
      </c>
      <c r="AH1976" s="12" t="str">
        <f t="shared" si="1117"/>
        <v/>
      </c>
      <c r="AI1976" s="12" t="str">
        <f t="shared" si="1118"/>
        <v/>
      </c>
      <c r="AJ1976" s="13" t="str">
        <f t="shared" si="1119"/>
        <v/>
      </c>
      <c r="AK1976" s="13" t="str">
        <f t="shared" si="1120"/>
        <v/>
      </c>
      <c r="AL1976" s="13" t="str">
        <f>IF(OR(AJ1976="",COUNTIF($AH$3:AH1976,AH1976)&lt;&gt;COUNTIF(AH$3:AH$100002,AH1976)),"",SUMIF(AH$3:AH$100002,AH1976,AJ$3:AJ$100002))</f>
        <v/>
      </c>
      <c r="AM1976" s="13" t="str">
        <f>IF(OR(AK1976="",COUNTIF($AH$3:AH1976,AH1976)&lt;&gt;COUNTIF(AH$3:AH$100002,AH1976)),"",SUMIF(AH$3:AH$100002,AH1976,AK$3:AK$100002))</f>
        <v/>
      </c>
      <c r="AO1976" s="13" t="str">
        <f t="shared" si="1111"/>
        <v/>
      </c>
      <c r="AP1976" s="13" t="str">
        <f t="shared" si="1111"/>
        <v/>
      </c>
      <c r="AQ1976" s="13" t="str">
        <f t="shared" si="1111"/>
        <v/>
      </c>
      <c r="AR1976" s="13" t="str">
        <f t="shared" si="1111"/>
        <v/>
      </c>
      <c r="AS1976" s="13" t="str">
        <f t="shared" si="1111"/>
        <v/>
      </c>
      <c r="AT1976" s="13" t="str">
        <f t="shared" si="1111"/>
        <v/>
      </c>
      <c r="AU1976" s="13" t="str">
        <f t="shared" si="1111"/>
        <v/>
      </c>
      <c r="AV1976" s="13" t="str">
        <f t="shared" si="1110"/>
        <v/>
      </c>
      <c r="AW1976" s="86" t="str">
        <f t="shared" si="1121"/>
        <v/>
      </c>
      <c r="AX1976" s="59" t="str">
        <f t="shared" si="1122"/>
        <v/>
      </c>
      <c r="AY1976" s="63" t="str">
        <f>IF(OR($BR1976="",BH1976=""),"",COUNT($BR$3:$BR1976))</f>
        <v/>
      </c>
      <c r="AZ1976" s="13" t="str">
        <f>IF(OR($BR1976="",BI1976=""),"",COUNT($BR$3:$BR1976))</f>
        <v/>
      </c>
      <c r="BA1976" s="13" t="str">
        <f>IF(OR($BR1976="",BJ1976=""),"",COUNT($BR$3:$BR1976))</f>
        <v/>
      </c>
      <c r="BB1976" s="13" t="str">
        <f>IF(OR($BR1976="",BK1976=""),"",COUNT($BR$3:$BR1976))</f>
        <v/>
      </c>
      <c r="BC1976" s="13" t="str">
        <f>IF(OR($BR1976="",BL1976=""),"",COUNT($BR$3:$BR1976))</f>
        <v/>
      </c>
      <c r="BD1976" s="13" t="str">
        <f>IF(OR($BR1976="",BM1976=""),"",COUNT($BR$3:$BR1976))</f>
        <v/>
      </c>
      <c r="BE1976" s="13" t="str">
        <f>IF(OR($BR1976="",BN1976=""),"",COUNT($BR$3:$BR1976))</f>
        <v/>
      </c>
      <c r="BF1976" s="13" t="str">
        <f>IF(OR($BR1976="",BO1976=""),"",COUNT($BR$3:$BR1976))</f>
        <v/>
      </c>
      <c r="BG1976" s="66" t="str">
        <f>IF(Z1976="","",COUNT($Z$3:Z1976))</f>
        <v/>
      </c>
      <c r="BH1976" s="13" t="str">
        <f>IF(AO1976="","",IF(AO1976=BH$2,(SUMIF($BV$3:$BV1976,BH$2,$BW$3:$BW1976)-SUMIF($BX$3:$BX1976,BH$2,$BY$3:$BY1976))*AO$1,""))</f>
        <v/>
      </c>
      <c r="BI1976" s="13" t="str">
        <f>IF(AP1976="","",IF(AP1976=BI$2,(SUMIF($BV$3:$BV1976,BI$2,$BW$3:$BW1976)-SUMIF($BX$3:$BX1976,BI$2,$BY$3:$BY1976))*AP$1,""))</f>
        <v/>
      </c>
      <c r="BJ1976" s="13" t="str">
        <f>IF(AQ1976="","",IF(AQ1976=BJ$2,(SUMIF($BV$3:$BV1976,BJ$2,$BW$3:$BW1976)-SUMIF($BX$3:$BX1976,BJ$2,$BY$3:$BY1976))*AQ$1,""))</f>
        <v/>
      </c>
      <c r="BK1976" s="13" t="str">
        <f>IF(AR1976="","",IF(AR1976=BK$2,(SUMIF($BV$3:$BV1976,BK$2,$BW$3:$BW1976)-SUMIF($BX$3:$BX1976,BK$2,$BY$3:$BY1976))*AR$1,""))</f>
        <v/>
      </c>
      <c r="BL1976" s="13" t="str">
        <f>IF(AS1976="","",IF(AS1976=BL$2,(SUMIF($BV$3:$BV1976,BL$2,$BW$3:$BW1976)-SUMIF($BX$3:$BX1976,BL$2,$BY$3:$BY1976))*AS$1,""))</f>
        <v/>
      </c>
      <c r="BM1976" s="13" t="str">
        <f>IF(AT1976="","",IF(AT1976=BM$2,(SUMIF($BV$3:$BV1976,BM$2,$BW$3:$BW1976)-SUMIF($BX$3:$BX1976,BM$2,$BY$3:$BY1976))*AT$1,""))</f>
        <v/>
      </c>
      <c r="BN1976" s="13" t="str">
        <f>IF(AU1976="","",IF(AU1976=BN$2,(SUMIF($BV$3:$BV1976,BN$2,$BW$3:$BW1976)-SUMIF($BX$3:$BX1976,BN$2,$BY$3:$BY1976))*AU$1,""))</f>
        <v/>
      </c>
      <c r="BO1976" s="13" t="str">
        <f>IF(AV1976="","",IF(AV1976=BO$2,(SUMIF($BV$3:$BV1976,BO$2,$BW$3:$BW1976)-SUMIF($BX$3:$BX1976,BO$2,$BY$3:$BY1976))*AV$1,""))</f>
        <v/>
      </c>
      <c r="BP1976" s="69"/>
      <c r="BQ1976" s="13" t="str">
        <f t="shared" si="1123"/>
        <v/>
      </c>
      <c r="BR1976" s="75" t="str">
        <f t="shared" si="1124"/>
        <v/>
      </c>
      <c r="BS1976" s="33" t="str">
        <f t="shared" si="1125"/>
        <v/>
      </c>
      <c r="BT1976" s="42" t="str">
        <f t="shared" si="1126"/>
        <v/>
      </c>
      <c r="BU1976" s="38" t="str">
        <f t="shared" si="1127"/>
        <v/>
      </c>
      <c r="BV1976" s="30" t="str">
        <f t="shared" si="1128"/>
        <v/>
      </c>
      <c r="BW1976" s="36" t="str">
        <f t="shared" si="1129"/>
        <v/>
      </c>
      <c r="BX1976" s="36" t="str">
        <f t="shared" si="1130"/>
        <v/>
      </c>
      <c r="BY1976" s="45" t="str">
        <f t="shared" si="1131"/>
        <v/>
      </c>
      <c r="BZ1976" s="12" t="str">
        <f t="shared" si="1132"/>
        <v/>
      </c>
      <c r="CA1976" s="47" t="str">
        <f t="shared" si="1133"/>
        <v/>
      </c>
      <c r="CB1976" s="32" t="str">
        <f t="shared" si="1134"/>
        <v/>
      </c>
      <c r="CC1976" s="32" t="str">
        <f t="shared" si="1135"/>
        <v/>
      </c>
      <c r="CD1976" s="32" t="str">
        <f t="shared" si="1136"/>
        <v/>
      </c>
      <c r="CE1976" s="48"/>
      <c r="CF1976" s="32" t="str">
        <f t="shared" si="1107"/>
        <v/>
      </c>
      <c r="CG1976" s="32" t="str">
        <f t="shared" si="1137"/>
        <v/>
      </c>
      <c r="CH1976" s="48"/>
    </row>
    <row r="1977" spans="2:86" ht="30" customHeight="1" x14ac:dyDescent="0.2">
      <c r="B1977" s="155"/>
      <c r="C1977" s="117"/>
      <c r="D1977" s="53"/>
      <c r="E1977" s="68"/>
      <c r="F1977" s="54"/>
      <c r="G1977" s="54"/>
      <c r="H1977" s="55"/>
      <c r="I1977" s="71"/>
      <c r="J1977" s="73"/>
      <c r="K1977" s="56"/>
      <c r="L1977" s="76" t="str">
        <f t="shared" si="1114"/>
        <v/>
      </c>
      <c r="M1977" s="77" t="str">
        <f t="shared" si="1115"/>
        <v/>
      </c>
      <c r="N1977" s="130" t="str">
        <f t="shared" si="1106"/>
        <v/>
      </c>
      <c r="O1977" s="131" t="str">
        <f t="shared" si="1138"/>
        <v/>
      </c>
      <c r="P1977" s="131" t="str">
        <f t="shared" si="1138"/>
        <v/>
      </c>
      <c r="Q1977" s="131" t="str">
        <f t="shared" si="1138"/>
        <v/>
      </c>
      <c r="R1977" s="131" t="str">
        <f t="shared" si="1138"/>
        <v/>
      </c>
      <c r="S1977" s="131" t="str">
        <f t="shared" si="1138"/>
        <v/>
      </c>
      <c r="T1977" s="131" t="str">
        <f t="shared" si="1138"/>
        <v/>
      </c>
      <c r="U1977" s="131" t="str">
        <f t="shared" si="1138"/>
        <v/>
      </c>
      <c r="V1977" s="14"/>
      <c r="W1977" s="17" t="str">
        <f>IF(C1977="",IF(OR(AND($H1977&lt;&gt;"",C1977=""),AND($F1976=$F1977,$AK1977&lt;&gt;""),COUNTA($H$3:$H$100002)&gt;COUNTA($H$3:$H1977),$AE1977&lt;&gt;""),W1976,""),C1977)</f>
        <v/>
      </c>
      <c r="X1977" s="17" t="str">
        <f>IF(D1977="",IF(OR(AND($H1977&lt;&gt;"",D1977=""),AND($F1976=$F1977,$AK1977&lt;&gt;""),COUNTA($H$3:$H$100002)&gt;COUNTA($H$3:$H1977),$AE1977&lt;&gt;""),X1976,""),D1977)</f>
        <v/>
      </c>
      <c r="Y1977" s="17" t="str">
        <f>IF(E1977="",IF(OR(AND($H1977&lt;&gt;"",E1977=""),AND($F1976=$F1977,$AK1977&lt;&gt;""),COUNTA($H$3:$H$100002)&gt;COUNTA($H$3:$H1977),$AE1977&lt;&gt;""),Y1976,""),E1977)</f>
        <v/>
      </c>
      <c r="Z1977" s="27" t="str">
        <f t="shared" si="1116"/>
        <v/>
      </c>
      <c r="AA1977" s="2" t="str">
        <f>IF(F1977="","",COUNTA($F$3:F1977))</f>
        <v/>
      </c>
      <c r="AB1977" s="3" t="str">
        <f>IF(F1977="","",IFERROR(IF(F1977&lt;&gt;"",IFERROR(INDEX(設定!$C$3:$C$303,MATCH(F1977,設定!$C$3:$C$303,0),0),INDEX(設定!$C$3:$C$303,MATCH("*"&amp;F1977&amp;"*",設定!$C$3:$C$303,0),0)),""),"エラー"))</f>
        <v/>
      </c>
      <c r="AC1977" s="2" t="str">
        <f>IF(G1977="","",COUNTA($G$3:G1977))</f>
        <v/>
      </c>
      <c r="AD1977" s="3" t="str">
        <f>IF(G1977="","",IFERROR(IF(G1977&lt;&gt;"",IFERROR(INDEX(設定!$C$3:$C$303,MATCH(G1977,設定!$C$3:$C$303,0),0),INDEX(設定!$C$3:$C$303,MATCH("*"&amp;G1977&amp;"*",設定!$C$3:$C$303,0),0)),""),"エラー"))</f>
        <v/>
      </c>
      <c r="AE1977" s="3" t="str">
        <f>IFERROR(IF(AB1977="",IF(AND(H1977&lt;&gt;"",F1977=""),INDEX(AB$3:AB1977,MATCH(MAX(AA$3:AA1977),AA$3:AA1977,0),0),""),AB1977),"")</f>
        <v/>
      </c>
      <c r="AF1977" s="3" t="str">
        <f>IFERROR(IF(AD1977="",IF(AND(H1977&lt;&gt;"",G1977=""),INDEX(AD$3:AD1977,MATCH(MAX(AC$3:AC1977),AC$3:AC1977,0),0),""),AD1977),"")</f>
        <v/>
      </c>
      <c r="AG1977" s="2" t="str">
        <f>IF(AH1977="","",IF(OR(AH1977=AH1976,AH1977=AH1978),IF(AND(E1977="",AB1977="",AG1976&lt;&gt;""),MAX($AG$3:AG1976),MAX($AG$3:AG1976)+1),IF(AH1976=AH1977,AG1976,MAX($AG$3:AG1976)+1)))</f>
        <v/>
      </c>
      <c r="AH1977" s="12" t="str">
        <f t="shared" si="1117"/>
        <v/>
      </c>
      <c r="AI1977" s="12" t="str">
        <f t="shared" si="1118"/>
        <v/>
      </c>
      <c r="AJ1977" s="13" t="str">
        <f t="shared" si="1119"/>
        <v/>
      </c>
      <c r="AK1977" s="13" t="str">
        <f t="shared" si="1120"/>
        <v/>
      </c>
      <c r="AL1977" s="13" t="str">
        <f>IF(OR(AJ1977="",COUNTIF($AH$3:AH1977,AH1977)&lt;&gt;COUNTIF(AH$3:AH$100002,AH1977)),"",SUMIF(AH$3:AH$100002,AH1977,AJ$3:AJ$100002))</f>
        <v/>
      </c>
      <c r="AM1977" s="13" t="str">
        <f>IF(OR(AK1977="",COUNTIF($AH$3:AH1977,AH1977)&lt;&gt;COUNTIF(AH$3:AH$100002,AH1977)),"",SUMIF(AH$3:AH$100002,AH1977,AK$3:AK$100002))</f>
        <v/>
      </c>
      <c r="AO1977" s="13" t="str">
        <f t="shared" si="1111"/>
        <v/>
      </c>
      <c r="AP1977" s="13" t="str">
        <f t="shared" si="1111"/>
        <v/>
      </c>
      <c r="AQ1977" s="13" t="str">
        <f t="shared" si="1111"/>
        <v/>
      </c>
      <c r="AR1977" s="13" t="str">
        <f t="shared" si="1111"/>
        <v/>
      </c>
      <c r="AS1977" s="13" t="str">
        <f t="shared" si="1111"/>
        <v/>
      </c>
      <c r="AT1977" s="13" t="str">
        <f t="shared" si="1111"/>
        <v/>
      </c>
      <c r="AU1977" s="13" t="str">
        <f t="shared" si="1111"/>
        <v/>
      </c>
      <c r="AV1977" s="13" t="str">
        <f t="shared" si="1110"/>
        <v/>
      </c>
      <c r="AW1977" s="86" t="str">
        <f t="shared" si="1121"/>
        <v/>
      </c>
      <c r="AX1977" s="59" t="str">
        <f t="shared" si="1122"/>
        <v/>
      </c>
      <c r="AY1977" s="63" t="str">
        <f>IF(OR($BR1977="",BH1977=""),"",COUNT($BR$3:$BR1977))</f>
        <v/>
      </c>
      <c r="AZ1977" s="13" t="str">
        <f>IF(OR($BR1977="",BI1977=""),"",COUNT($BR$3:$BR1977))</f>
        <v/>
      </c>
      <c r="BA1977" s="13" t="str">
        <f>IF(OR($BR1977="",BJ1977=""),"",COUNT($BR$3:$BR1977))</f>
        <v/>
      </c>
      <c r="BB1977" s="13" t="str">
        <f>IF(OR($BR1977="",BK1977=""),"",COUNT($BR$3:$BR1977))</f>
        <v/>
      </c>
      <c r="BC1977" s="13" t="str">
        <f>IF(OR($BR1977="",BL1977=""),"",COUNT($BR$3:$BR1977))</f>
        <v/>
      </c>
      <c r="BD1977" s="13" t="str">
        <f>IF(OR($BR1977="",BM1977=""),"",COUNT($BR$3:$BR1977))</f>
        <v/>
      </c>
      <c r="BE1977" s="13" t="str">
        <f>IF(OR($BR1977="",BN1977=""),"",COUNT($BR$3:$BR1977))</f>
        <v/>
      </c>
      <c r="BF1977" s="13" t="str">
        <f>IF(OR($BR1977="",BO1977=""),"",COUNT($BR$3:$BR1977))</f>
        <v/>
      </c>
      <c r="BG1977" s="66" t="str">
        <f>IF(Z1977="","",COUNT($Z$3:Z1977))</f>
        <v/>
      </c>
      <c r="BH1977" s="13" t="str">
        <f>IF(AO1977="","",IF(AO1977=BH$2,(SUMIF($BV$3:$BV1977,BH$2,$BW$3:$BW1977)-SUMIF($BX$3:$BX1977,BH$2,$BY$3:$BY1977))*AO$1,""))</f>
        <v/>
      </c>
      <c r="BI1977" s="13" t="str">
        <f>IF(AP1977="","",IF(AP1977=BI$2,(SUMIF($BV$3:$BV1977,BI$2,$BW$3:$BW1977)-SUMIF($BX$3:$BX1977,BI$2,$BY$3:$BY1977))*AP$1,""))</f>
        <v/>
      </c>
      <c r="BJ1977" s="13" t="str">
        <f>IF(AQ1977="","",IF(AQ1977=BJ$2,(SUMIF($BV$3:$BV1977,BJ$2,$BW$3:$BW1977)-SUMIF($BX$3:$BX1977,BJ$2,$BY$3:$BY1977))*AQ$1,""))</f>
        <v/>
      </c>
      <c r="BK1977" s="13" t="str">
        <f>IF(AR1977="","",IF(AR1977=BK$2,(SUMIF($BV$3:$BV1977,BK$2,$BW$3:$BW1977)-SUMIF($BX$3:$BX1977,BK$2,$BY$3:$BY1977))*AR$1,""))</f>
        <v/>
      </c>
      <c r="BL1977" s="13" t="str">
        <f>IF(AS1977="","",IF(AS1977=BL$2,(SUMIF($BV$3:$BV1977,BL$2,$BW$3:$BW1977)-SUMIF($BX$3:$BX1977,BL$2,$BY$3:$BY1977))*AS$1,""))</f>
        <v/>
      </c>
      <c r="BM1977" s="13" t="str">
        <f>IF(AT1977="","",IF(AT1977=BM$2,(SUMIF($BV$3:$BV1977,BM$2,$BW$3:$BW1977)-SUMIF($BX$3:$BX1977,BM$2,$BY$3:$BY1977))*AT$1,""))</f>
        <v/>
      </c>
      <c r="BN1977" s="13" t="str">
        <f>IF(AU1977="","",IF(AU1977=BN$2,(SUMIF($BV$3:$BV1977,BN$2,$BW$3:$BW1977)-SUMIF($BX$3:$BX1977,BN$2,$BY$3:$BY1977))*AU$1,""))</f>
        <v/>
      </c>
      <c r="BO1977" s="13" t="str">
        <f>IF(AV1977="","",IF(AV1977=BO$2,(SUMIF($BV$3:$BV1977,BO$2,$BW$3:$BW1977)-SUMIF($BX$3:$BX1977,BO$2,$BY$3:$BY1977))*AV$1,""))</f>
        <v/>
      </c>
      <c r="BP1977" s="69"/>
      <c r="BQ1977" s="13" t="str">
        <f t="shared" si="1123"/>
        <v/>
      </c>
      <c r="BR1977" s="75" t="str">
        <f t="shared" si="1124"/>
        <v/>
      </c>
      <c r="BS1977" s="33" t="str">
        <f t="shared" si="1125"/>
        <v/>
      </c>
      <c r="BT1977" s="42" t="str">
        <f t="shared" si="1126"/>
        <v/>
      </c>
      <c r="BU1977" s="38" t="str">
        <f t="shared" si="1127"/>
        <v/>
      </c>
      <c r="BV1977" s="30" t="str">
        <f t="shared" si="1128"/>
        <v/>
      </c>
      <c r="BW1977" s="36" t="str">
        <f t="shared" si="1129"/>
        <v/>
      </c>
      <c r="BX1977" s="36" t="str">
        <f t="shared" si="1130"/>
        <v/>
      </c>
      <c r="BY1977" s="45" t="str">
        <f t="shared" si="1131"/>
        <v/>
      </c>
      <c r="BZ1977" s="12" t="str">
        <f t="shared" si="1132"/>
        <v/>
      </c>
      <c r="CA1977" s="47" t="str">
        <f t="shared" si="1133"/>
        <v/>
      </c>
      <c r="CB1977" s="32" t="str">
        <f t="shared" si="1134"/>
        <v/>
      </c>
      <c r="CC1977" s="32" t="str">
        <f t="shared" si="1135"/>
        <v/>
      </c>
      <c r="CD1977" s="32" t="str">
        <f t="shared" si="1136"/>
        <v/>
      </c>
      <c r="CE1977" s="48"/>
      <c r="CF1977" s="32" t="str">
        <f t="shared" si="1107"/>
        <v/>
      </c>
      <c r="CG1977" s="32" t="str">
        <f t="shared" si="1137"/>
        <v/>
      </c>
      <c r="CH1977" s="48"/>
    </row>
    <row r="1978" spans="2:86" ht="30" customHeight="1" x14ac:dyDescent="0.2">
      <c r="B1978" s="155"/>
      <c r="C1978" s="117"/>
      <c r="D1978" s="53"/>
      <c r="E1978" s="68"/>
      <c r="F1978" s="54"/>
      <c r="G1978" s="54"/>
      <c r="H1978" s="55"/>
      <c r="I1978" s="71"/>
      <c r="J1978" s="73"/>
      <c r="K1978" s="56"/>
      <c r="L1978" s="76" t="str">
        <f t="shared" si="1114"/>
        <v/>
      </c>
      <c r="M1978" s="77" t="str">
        <f t="shared" si="1115"/>
        <v/>
      </c>
      <c r="N1978" s="130" t="str">
        <f t="shared" si="1106"/>
        <v/>
      </c>
      <c r="O1978" s="131" t="str">
        <f t="shared" si="1138"/>
        <v/>
      </c>
      <c r="P1978" s="131" t="str">
        <f t="shared" si="1138"/>
        <v/>
      </c>
      <c r="Q1978" s="131" t="str">
        <f t="shared" si="1138"/>
        <v/>
      </c>
      <c r="R1978" s="131" t="str">
        <f t="shared" si="1138"/>
        <v/>
      </c>
      <c r="S1978" s="131" t="str">
        <f t="shared" si="1138"/>
        <v/>
      </c>
      <c r="T1978" s="131" t="str">
        <f t="shared" si="1138"/>
        <v/>
      </c>
      <c r="U1978" s="131" t="str">
        <f t="shared" si="1138"/>
        <v/>
      </c>
      <c r="V1978" s="14"/>
      <c r="W1978" s="17" t="str">
        <f>IF(C1978="",IF(OR(AND($H1978&lt;&gt;"",C1978=""),AND($F1977=$F1978,$AK1978&lt;&gt;""),COUNTA($H$3:$H$100002)&gt;COUNTA($H$3:$H1978),$AE1978&lt;&gt;""),W1977,""),C1978)</f>
        <v/>
      </c>
      <c r="X1978" s="17" t="str">
        <f>IF(D1978="",IF(OR(AND($H1978&lt;&gt;"",D1978=""),AND($F1977=$F1978,$AK1978&lt;&gt;""),COUNTA($H$3:$H$100002)&gt;COUNTA($H$3:$H1978),$AE1978&lt;&gt;""),X1977,""),D1978)</f>
        <v/>
      </c>
      <c r="Y1978" s="17" t="str">
        <f>IF(E1978="",IF(OR(AND($H1978&lt;&gt;"",E1978=""),AND($F1977=$F1978,$AK1978&lt;&gt;""),COUNTA($H$3:$H$100002)&gt;COUNTA($H$3:$H1978),$AE1978&lt;&gt;""),Y1977,""),E1978)</f>
        <v/>
      </c>
      <c r="Z1978" s="27" t="str">
        <f t="shared" si="1116"/>
        <v/>
      </c>
      <c r="AA1978" s="2" t="str">
        <f>IF(F1978="","",COUNTA($F$3:F1978))</f>
        <v/>
      </c>
      <c r="AB1978" s="3" t="str">
        <f>IF(F1978="","",IFERROR(IF(F1978&lt;&gt;"",IFERROR(INDEX(設定!$C$3:$C$303,MATCH(F1978,設定!$C$3:$C$303,0),0),INDEX(設定!$C$3:$C$303,MATCH("*"&amp;F1978&amp;"*",設定!$C$3:$C$303,0),0)),""),"エラー"))</f>
        <v/>
      </c>
      <c r="AC1978" s="2" t="str">
        <f>IF(G1978="","",COUNTA($G$3:G1978))</f>
        <v/>
      </c>
      <c r="AD1978" s="3" t="str">
        <f>IF(G1978="","",IFERROR(IF(G1978&lt;&gt;"",IFERROR(INDEX(設定!$C$3:$C$303,MATCH(G1978,設定!$C$3:$C$303,0),0),INDEX(設定!$C$3:$C$303,MATCH("*"&amp;G1978&amp;"*",設定!$C$3:$C$303,0),0)),""),"エラー"))</f>
        <v/>
      </c>
      <c r="AE1978" s="3" t="str">
        <f>IFERROR(IF(AB1978="",IF(AND(H1978&lt;&gt;"",F1978=""),INDEX(AB$3:AB1978,MATCH(MAX(AA$3:AA1978),AA$3:AA1978,0),0),""),AB1978),"")</f>
        <v/>
      </c>
      <c r="AF1978" s="3" t="str">
        <f>IFERROR(IF(AD1978="",IF(AND(H1978&lt;&gt;"",G1978=""),INDEX(AD$3:AD1978,MATCH(MAX(AC$3:AC1978),AC$3:AC1978,0),0),""),AD1978),"")</f>
        <v/>
      </c>
      <c r="AG1978" s="2" t="str">
        <f>IF(AH1978="","",IF(OR(AH1978=AH1977,AH1978=AH1979),IF(AND(E1978="",AB1978="",AG1977&lt;&gt;""),MAX($AG$3:AG1977),MAX($AG$3:AG1977)+1),IF(AH1977=AH1978,AG1977,MAX($AG$3:AG1977)+1)))</f>
        <v/>
      </c>
      <c r="AH1978" s="12" t="str">
        <f t="shared" si="1117"/>
        <v/>
      </c>
      <c r="AI1978" s="12" t="str">
        <f t="shared" si="1118"/>
        <v/>
      </c>
      <c r="AJ1978" s="13" t="str">
        <f t="shared" si="1119"/>
        <v/>
      </c>
      <c r="AK1978" s="13" t="str">
        <f t="shared" si="1120"/>
        <v/>
      </c>
      <c r="AL1978" s="13" t="str">
        <f>IF(OR(AJ1978="",COUNTIF($AH$3:AH1978,AH1978)&lt;&gt;COUNTIF(AH$3:AH$100002,AH1978)),"",SUMIF(AH$3:AH$100002,AH1978,AJ$3:AJ$100002))</f>
        <v/>
      </c>
      <c r="AM1978" s="13" t="str">
        <f>IF(OR(AK1978="",COUNTIF($AH$3:AH1978,AH1978)&lt;&gt;COUNTIF(AH$3:AH$100002,AH1978)),"",SUMIF(AH$3:AH$100002,AH1978,AK$3:AK$100002))</f>
        <v/>
      </c>
      <c r="AO1978" s="13" t="str">
        <f t="shared" si="1111"/>
        <v/>
      </c>
      <c r="AP1978" s="13" t="str">
        <f t="shared" si="1111"/>
        <v/>
      </c>
      <c r="AQ1978" s="13" t="str">
        <f t="shared" si="1111"/>
        <v/>
      </c>
      <c r="AR1978" s="13" t="str">
        <f t="shared" si="1111"/>
        <v/>
      </c>
      <c r="AS1978" s="13" t="str">
        <f t="shared" si="1111"/>
        <v/>
      </c>
      <c r="AT1978" s="13" t="str">
        <f t="shared" si="1111"/>
        <v/>
      </c>
      <c r="AU1978" s="13" t="str">
        <f t="shared" si="1111"/>
        <v/>
      </c>
      <c r="AV1978" s="13" t="str">
        <f t="shared" si="1110"/>
        <v/>
      </c>
      <c r="AW1978" s="86" t="str">
        <f t="shared" si="1121"/>
        <v/>
      </c>
      <c r="AX1978" s="59" t="str">
        <f t="shared" si="1122"/>
        <v/>
      </c>
      <c r="AY1978" s="63" t="str">
        <f>IF(OR($BR1978="",BH1978=""),"",COUNT($BR$3:$BR1978))</f>
        <v/>
      </c>
      <c r="AZ1978" s="13" t="str">
        <f>IF(OR($BR1978="",BI1978=""),"",COUNT($BR$3:$BR1978))</f>
        <v/>
      </c>
      <c r="BA1978" s="13" t="str">
        <f>IF(OR($BR1978="",BJ1978=""),"",COUNT($BR$3:$BR1978))</f>
        <v/>
      </c>
      <c r="BB1978" s="13" t="str">
        <f>IF(OR($BR1978="",BK1978=""),"",COUNT($BR$3:$BR1978))</f>
        <v/>
      </c>
      <c r="BC1978" s="13" t="str">
        <f>IF(OR($BR1978="",BL1978=""),"",COUNT($BR$3:$BR1978))</f>
        <v/>
      </c>
      <c r="BD1978" s="13" t="str">
        <f>IF(OR($BR1978="",BM1978=""),"",COUNT($BR$3:$BR1978))</f>
        <v/>
      </c>
      <c r="BE1978" s="13" t="str">
        <f>IF(OR($BR1978="",BN1978=""),"",COUNT($BR$3:$BR1978))</f>
        <v/>
      </c>
      <c r="BF1978" s="13" t="str">
        <f>IF(OR($BR1978="",BO1978=""),"",COUNT($BR$3:$BR1978))</f>
        <v/>
      </c>
      <c r="BG1978" s="66" t="str">
        <f>IF(Z1978="","",COUNT($Z$3:Z1978))</f>
        <v/>
      </c>
      <c r="BH1978" s="13" t="str">
        <f>IF(AO1978="","",IF(AO1978=BH$2,(SUMIF($BV$3:$BV1978,BH$2,$BW$3:$BW1978)-SUMIF($BX$3:$BX1978,BH$2,$BY$3:$BY1978))*AO$1,""))</f>
        <v/>
      </c>
      <c r="BI1978" s="13" t="str">
        <f>IF(AP1978="","",IF(AP1978=BI$2,(SUMIF($BV$3:$BV1978,BI$2,$BW$3:$BW1978)-SUMIF($BX$3:$BX1978,BI$2,$BY$3:$BY1978))*AP$1,""))</f>
        <v/>
      </c>
      <c r="BJ1978" s="13" t="str">
        <f>IF(AQ1978="","",IF(AQ1978=BJ$2,(SUMIF($BV$3:$BV1978,BJ$2,$BW$3:$BW1978)-SUMIF($BX$3:$BX1978,BJ$2,$BY$3:$BY1978))*AQ$1,""))</f>
        <v/>
      </c>
      <c r="BK1978" s="13" t="str">
        <f>IF(AR1978="","",IF(AR1978=BK$2,(SUMIF($BV$3:$BV1978,BK$2,$BW$3:$BW1978)-SUMIF($BX$3:$BX1978,BK$2,$BY$3:$BY1978))*AR$1,""))</f>
        <v/>
      </c>
      <c r="BL1978" s="13" t="str">
        <f>IF(AS1978="","",IF(AS1978=BL$2,(SUMIF($BV$3:$BV1978,BL$2,$BW$3:$BW1978)-SUMIF($BX$3:$BX1978,BL$2,$BY$3:$BY1978))*AS$1,""))</f>
        <v/>
      </c>
      <c r="BM1978" s="13" t="str">
        <f>IF(AT1978="","",IF(AT1978=BM$2,(SUMIF($BV$3:$BV1978,BM$2,$BW$3:$BW1978)-SUMIF($BX$3:$BX1978,BM$2,$BY$3:$BY1978))*AT$1,""))</f>
        <v/>
      </c>
      <c r="BN1978" s="13" t="str">
        <f>IF(AU1978="","",IF(AU1978=BN$2,(SUMIF($BV$3:$BV1978,BN$2,$BW$3:$BW1978)-SUMIF($BX$3:$BX1978,BN$2,$BY$3:$BY1978))*AU$1,""))</f>
        <v/>
      </c>
      <c r="BO1978" s="13" t="str">
        <f>IF(AV1978="","",IF(AV1978=BO$2,(SUMIF($BV$3:$BV1978,BO$2,$BW$3:$BW1978)-SUMIF($BX$3:$BX1978,BO$2,$BY$3:$BY1978))*AV$1,""))</f>
        <v/>
      </c>
      <c r="BP1978" s="69"/>
      <c r="BQ1978" s="13" t="str">
        <f t="shared" si="1123"/>
        <v/>
      </c>
      <c r="BR1978" s="75" t="str">
        <f t="shared" si="1124"/>
        <v/>
      </c>
      <c r="BS1978" s="33" t="str">
        <f t="shared" si="1125"/>
        <v/>
      </c>
      <c r="BT1978" s="42" t="str">
        <f t="shared" si="1126"/>
        <v/>
      </c>
      <c r="BU1978" s="38" t="str">
        <f t="shared" si="1127"/>
        <v/>
      </c>
      <c r="BV1978" s="30" t="str">
        <f t="shared" si="1128"/>
        <v/>
      </c>
      <c r="BW1978" s="36" t="str">
        <f t="shared" si="1129"/>
        <v/>
      </c>
      <c r="BX1978" s="36" t="str">
        <f t="shared" si="1130"/>
        <v/>
      </c>
      <c r="BY1978" s="45" t="str">
        <f t="shared" si="1131"/>
        <v/>
      </c>
      <c r="BZ1978" s="12" t="str">
        <f t="shared" si="1132"/>
        <v/>
      </c>
      <c r="CA1978" s="47" t="str">
        <f t="shared" si="1133"/>
        <v/>
      </c>
      <c r="CB1978" s="32" t="str">
        <f t="shared" si="1134"/>
        <v/>
      </c>
      <c r="CC1978" s="32" t="str">
        <f t="shared" si="1135"/>
        <v/>
      </c>
      <c r="CD1978" s="32" t="str">
        <f t="shared" si="1136"/>
        <v/>
      </c>
      <c r="CE1978" s="48"/>
      <c r="CF1978" s="32" t="str">
        <f t="shared" si="1107"/>
        <v/>
      </c>
      <c r="CG1978" s="32" t="str">
        <f t="shared" si="1137"/>
        <v/>
      </c>
      <c r="CH1978" s="48"/>
    </row>
    <row r="1979" spans="2:86" ht="30" customHeight="1" x14ac:dyDescent="0.2">
      <c r="B1979" s="155"/>
      <c r="C1979" s="117"/>
      <c r="D1979" s="53"/>
      <c r="E1979" s="68"/>
      <c r="F1979" s="54"/>
      <c r="G1979" s="54"/>
      <c r="H1979" s="55"/>
      <c r="I1979" s="71"/>
      <c r="J1979" s="73"/>
      <c r="K1979" s="56"/>
      <c r="L1979" s="76" t="str">
        <f t="shared" si="1114"/>
        <v/>
      </c>
      <c r="M1979" s="77" t="str">
        <f t="shared" si="1115"/>
        <v/>
      </c>
      <c r="N1979" s="130" t="str">
        <f t="shared" si="1106"/>
        <v/>
      </c>
      <c r="O1979" s="131" t="str">
        <f t="shared" si="1138"/>
        <v/>
      </c>
      <c r="P1979" s="131" t="str">
        <f t="shared" si="1138"/>
        <v/>
      </c>
      <c r="Q1979" s="131" t="str">
        <f t="shared" si="1138"/>
        <v/>
      </c>
      <c r="R1979" s="131" t="str">
        <f t="shared" si="1138"/>
        <v/>
      </c>
      <c r="S1979" s="131" t="str">
        <f t="shared" si="1138"/>
        <v/>
      </c>
      <c r="T1979" s="131" t="str">
        <f t="shared" si="1138"/>
        <v/>
      </c>
      <c r="U1979" s="131" t="str">
        <f t="shared" si="1138"/>
        <v/>
      </c>
      <c r="V1979" s="14"/>
      <c r="W1979" s="17" t="str">
        <f>IF(C1979="",IF(OR(AND($H1979&lt;&gt;"",C1979=""),AND($F1978=$F1979,$AK1979&lt;&gt;""),COUNTA($H$3:$H$100002)&gt;COUNTA($H$3:$H1979),$AE1979&lt;&gt;""),W1978,""),C1979)</f>
        <v/>
      </c>
      <c r="X1979" s="17" t="str">
        <f>IF(D1979="",IF(OR(AND($H1979&lt;&gt;"",D1979=""),AND($F1978=$F1979,$AK1979&lt;&gt;""),COUNTA($H$3:$H$100002)&gt;COUNTA($H$3:$H1979),$AE1979&lt;&gt;""),X1978,""),D1979)</f>
        <v/>
      </c>
      <c r="Y1979" s="17" t="str">
        <f>IF(E1979="",IF(OR(AND($H1979&lt;&gt;"",E1979=""),AND($F1978=$F1979,$AK1979&lt;&gt;""),COUNTA($H$3:$H$100002)&gt;COUNTA($H$3:$H1979),$AE1979&lt;&gt;""),Y1978,""),E1979)</f>
        <v/>
      </c>
      <c r="Z1979" s="27" t="str">
        <f t="shared" si="1116"/>
        <v/>
      </c>
      <c r="AA1979" s="2" t="str">
        <f>IF(F1979="","",COUNTA($F$3:F1979))</f>
        <v/>
      </c>
      <c r="AB1979" s="3" t="str">
        <f>IF(F1979="","",IFERROR(IF(F1979&lt;&gt;"",IFERROR(INDEX(設定!$C$3:$C$303,MATCH(F1979,設定!$C$3:$C$303,0),0),INDEX(設定!$C$3:$C$303,MATCH("*"&amp;F1979&amp;"*",設定!$C$3:$C$303,0),0)),""),"エラー"))</f>
        <v/>
      </c>
      <c r="AC1979" s="2" t="str">
        <f>IF(G1979="","",COUNTA($G$3:G1979))</f>
        <v/>
      </c>
      <c r="AD1979" s="3" t="str">
        <f>IF(G1979="","",IFERROR(IF(G1979&lt;&gt;"",IFERROR(INDEX(設定!$C$3:$C$303,MATCH(G1979,設定!$C$3:$C$303,0),0),INDEX(設定!$C$3:$C$303,MATCH("*"&amp;G1979&amp;"*",設定!$C$3:$C$303,0),0)),""),"エラー"))</f>
        <v/>
      </c>
      <c r="AE1979" s="3" t="str">
        <f>IFERROR(IF(AB1979="",IF(AND(H1979&lt;&gt;"",F1979=""),INDEX(AB$3:AB1979,MATCH(MAX(AA$3:AA1979),AA$3:AA1979,0),0),""),AB1979),"")</f>
        <v/>
      </c>
      <c r="AF1979" s="3" t="str">
        <f>IFERROR(IF(AD1979="",IF(AND(H1979&lt;&gt;"",G1979=""),INDEX(AD$3:AD1979,MATCH(MAX(AC$3:AC1979),AC$3:AC1979,0),0),""),AD1979),"")</f>
        <v/>
      </c>
      <c r="AG1979" s="2" t="str">
        <f>IF(AH1979="","",IF(OR(AH1979=AH1978,AH1979=AH1980),IF(AND(E1979="",AB1979="",AG1978&lt;&gt;""),MAX($AG$3:AG1978),MAX($AG$3:AG1978)+1),IF(AH1978=AH1979,AG1978,MAX($AG$3:AG1978)+1)))</f>
        <v/>
      </c>
      <c r="AH1979" s="12" t="str">
        <f t="shared" si="1117"/>
        <v/>
      </c>
      <c r="AI1979" s="12" t="str">
        <f t="shared" si="1118"/>
        <v/>
      </c>
      <c r="AJ1979" s="13" t="str">
        <f t="shared" si="1119"/>
        <v/>
      </c>
      <c r="AK1979" s="13" t="str">
        <f t="shared" si="1120"/>
        <v/>
      </c>
      <c r="AL1979" s="13" t="str">
        <f>IF(OR(AJ1979="",COUNTIF($AH$3:AH1979,AH1979)&lt;&gt;COUNTIF(AH$3:AH$100002,AH1979)),"",SUMIF(AH$3:AH$100002,AH1979,AJ$3:AJ$100002))</f>
        <v/>
      </c>
      <c r="AM1979" s="13" t="str">
        <f>IF(OR(AK1979="",COUNTIF($AH$3:AH1979,AH1979)&lt;&gt;COUNTIF(AH$3:AH$100002,AH1979)),"",SUMIF(AH$3:AH$100002,AH1979,AK$3:AK$100002))</f>
        <v/>
      </c>
      <c r="AO1979" s="13" t="str">
        <f t="shared" si="1111"/>
        <v/>
      </c>
      <c r="AP1979" s="13" t="str">
        <f t="shared" si="1111"/>
        <v/>
      </c>
      <c r="AQ1979" s="13" t="str">
        <f t="shared" si="1111"/>
        <v/>
      </c>
      <c r="AR1979" s="13" t="str">
        <f t="shared" si="1111"/>
        <v/>
      </c>
      <c r="AS1979" s="13" t="str">
        <f t="shared" si="1111"/>
        <v/>
      </c>
      <c r="AT1979" s="13" t="str">
        <f t="shared" si="1111"/>
        <v/>
      </c>
      <c r="AU1979" s="13" t="str">
        <f t="shared" si="1111"/>
        <v/>
      </c>
      <c r="AV1979" s="13" t="str">
        <f t="shared" si="1110"/>
        <v/>
      </c>
      <c r="AW1979" s="86" t="str">
        <f t="shared" si="1121"/>
        <v/>
      </c>
      <c r="AX1979" s="59" t="str">
        <f t="shared" si="1122"/>
        <v/>
      </c>
      <c r="AY1979" s="63" t="str">
        <f>IF(OR($BR1979="",BH1979=""),"",COUNT($BR$3:$BR1979))</f>
        <v/>
      </c>
      <c r="AZ1979" s="13" t="str">
        <f>IF(OR($BR1979="",BI1979=""),"",COUNT($BR$3:$BR1979))</f>
        <v/>
      </c>
      <c r="BA1979" s="13" t="str">
        <f>IF(OR($BR1979="",BJ1979=""),"",COUNT($BR$3:$BR1979))</f>
        <v/>
      </c>
      <c r="BB1979" s="13" t="str">
        <f>IF(OR($BR1979="",BK1979=""),"",COUNT($BR$3:$BR1979))</f>
        <v/>
      </c>
      <c r="BC1979" s="13" t="str">
        <f>IF(OR($BR1979="",BL1979=""),"",COUNT($BR$3:$BR1979))</f>
        <v/>
      </c>
      <c r="BD1979" s="13" t="str">
        <f>IF(OR($BR1979="",BM1979=""),"",COUNT($BR$3:$BR1979))</f>
        <v/>
      </c>
      <c r="BE1979" s="13" t="str">
        <f>IF(OR($BR1979="",BN1979=""),"",COUNT($BR$3:$BR1979))</f>
        <v/>
      </c>
      <c r="BF1979" s="13" t="str">
        <f>IF(OR($BR1979="",BO1979=""),"",COUNT($BR$3:$BR1979))</f>
        <v/>
      </c>
      <c r="BG1979" s="66" t="str">
        <f>IF(Z1979="","",COUNT($Z$3:Z1979))</f>
        <v/>
      </c>
      <c r="BH1979" s="13" t="str">
        <f>IF(AO1979="","",IF(AO1979=BH$2,(SUMIF($BV$3:$BV1979,BH$2,$BW$3:$BW1979)-SUMIF($BX$3:$BX1979,BH$2,$BY$3:$BY1979))*AO$1,""))</f>
        <v/>
      </c>
      <c r="BI1979" s="13" t="str">
        <f>IF(AP1979="","",IF(AP1979=BI$2,(SUMIF($BV$3:$BV1979,BI$2,$BW$3:$BW1979)-SUMIF($BX$3:$BX1979,BI$2,$BY$3:$BY1979))*AP$1,""))</f>
        <v/>
      </c>
      <c r="BJ1979" s="13" t="str">
        <f>IF(AQ1979="","",IF(AQ1979=BJ$2,(SUMIF($BV$3:$BV1979,BJ$2,$BW$3:$BW1979)-SUMIF($BX$3:$BX1979,BJ$2,$BY$3:$BY1979))*AQ$1,""))</f>
        <v/>
      </c>
      <c r="BK1979" s="13" t="str">
        <f>IF(AR1979="","",IF(AR1979=BK$2,(SUMIF($BV$3:$BV1979,BK$2,$BW$3:$BW1979)-SUMIF($BX$3:$BX1979,BK$2,$BY$3:$BY1979))*AR$1,""))</f>
        <v/>
      </c>
      <c r="BL1979" s="13" t="str">
        <f>IF(AS1979="","",IF(AS1979=BL$2,(SUMIF($BV$3:$BV1979,BL$2,$BW$3:$BW1979)-SUMIF($BX$3:$BX1979,BL$2,$BY$3:$BY1979))*AS$1,""))</f>
        <v/>
      </c>
      <c r="BM1979" s="13" t="str">
        <f>IF(AT1979="","",IF(AT1979=BM$2,(SUMIF($BV$3:$BV1979,BM$2,$BW$3:$BW1979)-SUMIF($BX$3:$BX1979,BM$2,$BY$3:$BY1979))*AT$1,""))</f>
        <v/>
      </c>
      <c r="BN1979" s="13" t="str">
        <f>IF(AU1979="","",IF(AU1979=BN$2,(SUMIF($BV$3:$BV1979,BN$2,$BW$3:$BW1979)-SUMIF($BX$3:$BX1979,BN$2,$BY$3:$BY1979))*AU$1,""))</f>
        <v/>
      </c>
      <c r="BO1979" s="13" t="str">
        <f>IF(AV1979="","",IF(AV1979=BO$2,(SUMIF($BV$3:$BV1979,BO$2,$BW$3:$BW1979)-SUMIF($BX$3:$BX1979,BO$2,$BY$3:$BY1979))*AV$1,""))</f>
        <v/>
      </c>
      <c r="BP1979" s="69"/>
      <c r="BQ1979" s="13" t="str">
        <f t="shared" si="1123"/>
        <v/>
      </c>
      <c r="BR1979" s="75" t="str">
        <f t="shared" si="1124"/>
        <v/>
      </c>
      <c r="BS1979" s="33" t="str">
        <f t="shared" si="1125"/>
        <v/>
      </c>
      <c r="BT1979" s="42" t="str">
        <f t="shared" si="1126"/>
        <v/>
      </c>
      <c r="BU1979" s="38" t="str">
        <f t="shared" si="1127"/>
        <v/>
      </c>
      <c r="BV1979" s="30" t="str">
        <f t="shared" si="1128"/>
        <v/>
      </c>
      <c r="BW1979" s="36" t="str">
        <f t="shared" si="1129"/>
        <v/>
      </c>
      <c r="BX1979" s="36" t="str">
        <f t="shared" si="1130"/>
        <v/>
      </c>
      <c r="BY1979" s="45" t="str">
        <f t="shared" si="1131"/>
        <v/>
      </c>
      <c r="BZ1979" s="12" t="str">
        <f t="shared" si="1132"/>
        <v/>
      </c>
      <c r="CA1979" s="47" t="str">
        <f t="shared" si="1133"/>
        <v/>
      </c>
      <c r="CB1979" s="32" t="str">
        <f t="shared" si="1134"/>
        <v/>
      </c>
      <c r="CC1979" s="32" t="str">
        <f t="shared" si="1135"/>
        <v/>
      </c>
      <c r="CD1979" s="32" t="str">
        <f t="shared" si="1136"/>
        <v/>
      </c>
      <c r="CE1979" s="48"/>
      <c r="CF1979" s="32" t="str">
        <f t="shared" si="1107"/>
        <v/>
      </c>
      <c r="CG1979" s="32" t="str">
        <f t="shared" si="1137"/>
        <v/>
      </c>
      <c r="CH1979" s="48"/>
    </row>
    <row r="1980" spans="2:86" ht="30" customHeight="1" x14ac:dyDescent="0.2">
      <c r="B1980" s="155"/>
      <c r="C1980" s="117"/>
      <c r="D1980" s="53"/>
      <c r="E1980" s="68"/>
      <c r="F1980" s="54"/>
      <c r="G1980" s="54"/>
      <c r="H1980" s="55"/>
      <c r="I1980" s="71"/>
      <c r="J1980" s="73"/>
      <c r="K1980" s="56"/>
      <c r="L1980" s="76" t="str">
        <f t="shared" si="1114"/>
        <v/>
      </c>
      <c r="M1980" s="77" t="str">
        <f t="shared" si="1115"/>
        <v/>
      </c>
      <c r="N1980" s="130" t="str">
        <f t="shared" si="1106"/>
        <v/>
      </c>
      <c r="O1980" s="131" t="str">
        <f t="shared" si="1138"/>
        <v/>
      </c>
      <c r="P1980" s="131" t="str">
        <f t="shared" si="1138"/>
        <v/>
      </c>
      <c r="Q1980" s="131" t="str">
        <f t="shared" si="1138"/>
        <v/>
      </c>
      <c r="R1980" s="131" t="str">
        <f t="shared" si="1138"/>
        <v/>
      </c>
      <c r="S1980" s="131" t="str">
        <f t="shared" si="1138"/>
        <v/>
      </c>
      <c r="T1980" s="131" t="str">
        <f t="shared" si="1138"/>
        <v/>
      </c>
      <c r="U1980" s="131" t="str">
        <f t="shared" si="1138"/>
        <v/>
      </c>
      <c r="V1980" s="14"/>
      <c r="W1980" s="17" t="str">
        <f>IF(C1980="",IF(OR(AND($H1980&lt;&gt;"",C1980=""),AND($F1979=$F1980,$AK1980&lt;&gt;""),COUNTA($H$3:$H$100002)&gt;COUNTA($H$3:$H1980),$AE1980&lt;&gt;""),W1979,""),C1980)</f>
        <v/>
      </c>
      <c r="X1980" s="17" t="str">
        <f>IF(D1980="",IF(OR(AND($H1980&lt;&gt;"",D1980=""),AND($F1979=$F1980,$AK1980&lt;&gt;""),COUNTA($H$3:$H$100002)&gt;COUNTA($H$3:$H1980),$AE1980&lt;&gt;""),X1979,""),D1980)</f>
        <v/>
      </c>
      <c r="Y1980" s="17" t="str">
        <f>IF(E1980="",IF(OR(AND($H1980&lt;&gt;"",E1980=""),AND($F1979=$F1980,$AK1980&lt;&gt;""),COUNTA($H$3:$H$100002)&gt;COUNTA($H$3:$H1980),$AE1980&lt;&gt;""),Y1979,""),E1980)</f>
        <v/>
      </c>
      <c r="Z1980" s="27" t="str">
        <f t="shared" si="1116"/>
        <v/>
      </c>
      <c r="AA1980" s="2" t="str">
        <f>IF(F1980="","",COUNTA($F$3:F1980))</f>
        <v/>
      </c>
      <c r="AB1980" s="3" t="str">
        <f>IF(F1980="","",IFERROR(IF(F1980&lt;&gt;"",IFERROR(INDEX(設定!$C$3:$C$303,MATCH(F1980,設定!$C$3:$C$303,0),0),INDEX(設定!$C$3:$C$303,MATCH("*"&amp;F1980&amp;"*",設定!$C$3:$C$303,0),0)),""),"エラー"))</f>
        <v/>
      </c>
      <c r="AC1980" s="2" t="str">
        <f>IF(G1980="","",COUNTA($G$3:G1980))</f>
        <v/>
      </c>
      <c r="AD1980" s="3" t="str">
        <f>IF(G1980="","",IFERROR(IF(G1980&lt;&gt;"",IFERROR(INDEX(設定!$C$3:$C$303,MATCH(G1980,設定!$C$3:$C$303,0),0),INDEX(設定!$C$3:$C$303,MATCH("*"&amp;G1980&amp;"*",設定!$C$3:$C$303,0),0)),""),"エラー"))</f>
        <v/>
      </c>
      <c r="AE1980" s="3" t="str">
        <f>IFERROR(IF(AB1980="",IF(AND(H1980&lt;&gt;"",F1980=""),INDEX(AB$3:AB1980,MATCH(MAX(AA$3:AA1980),AA$3:AA1980,0),0),""),AB1980),"")</f>
        <v/>
      </c>
      <c r="AF1980" s="3" t="str">
        <f>IFERROR(IF(AD1980="",IF(AND(H1980&lt;&gt;"",G1980=""),INDEX(AD$3:AD1980,MATCH(MAX(AC$3:AC1980),AC$3:AC1980,0),0),""),AD1980),"")</f>
        <v/>
      </c>
      <c r="AG1980" s="2" t="str">
        <f>IF(AH1980="","",IF(OR(AH1980=AH1979,AH1980=AH1981),IF(AND(E1980="",AB1980="",AG1979&lt;&gt;""),MAX($AG$3:AG1979),MAX($AG$3:AG1979)+1),IF(AH1979=AH1980,AG1979,MAX($AG$3:AG1979)+1)))</f>
        <v/>
      </c>
      <c r="AH1980" s="12" t="str">
        <f t="shared" si="1117"/>
        <v/>
      </c>
      <c r="AI1980" s="12" t="str">
        <f t="shared" si="1118"/>
        <v/>
      </c>
      <c r="AJ1980" s="13" t="str">
        <f t="shared" si="1119"/>
        <v/>
      </c>
      <c r="AK1980" s="13" t="str">
        <f t="shared" si="1120"/>
        <v/>
      </c>
      <c r="AL1980" s="13" t="str">
        <f>IF(OR(AJ1980="",COUNTIF($AH$3:AH1980,AH1980)&lt;&gt;COUNTIF(AH$3:AH$100002,AH1980)),"",SUMIF(AH$3:AH$100002,AH1980,AJ$3:AJ$100002))</f>
        <v/>
      </c>
      <c r="AM1980" s="13" t="str">
        <f>IF(OR(AK1980="",COUNTIF($AH$3:AH1980,AH1980)&lt;&gt;COUNTIF(AH$3:AH$100002,AH1980)),"",SUMIF(AH$3:AH$100002,AH1980,AK$3:AK$100002))</f>
        <v/>
      </c>
      <c r="AO1980" s="13" t="str">
        <f t="shared" si="1111"/>
        <v/>
      </c>
      <c r="AP1980" s="13" t="str">
        <f t="shared" si="1111"/>
        <v/>
      </c>
      <c r="AQ1980" s="13" t="str">
        <f t="shared" si="1111"/>
        <v/>
      </c>
      <c r="AR1980" s="13" t="str">
        <f t="shared" si="1111"/>
        <v/>
      </c>
      <c r="AS1980" s="13" t="str">
        <f t="shared" si="1111"/>
        <v/>
      </c>
      <c r="AT1980" s="13" t="str">
        <f t="shared" si="1111"/>
        <v/>
      </c>
      <c r="AU1980" s="13" t="str">
        <f t="shared" si="1111"/>
        <v/>
      </c>
      <c r="AV1980" s="13" t="str">
        <f t="shared" si="1110"/>
        <v/>
      </c>
      <c r="AW1980" s="86" t="str">
        <f t="shared" si="1121"/>
        <v/>
      </c>
      <c r="AX1980" s="59" t="str">
        <f t="shared" si="1122"/>
        <v/>
      </c>
      <c r="AY1980" s="63" t="str">
        <f>IF(OR($BR1980="",BH1980=""),"",COUNT($BR$3:$BR1980))</f>
        <v/>
      </c>
      <c r="AZ1980" s="13" t="str">
        <f>IF(OR($BR1980="",BI1980=""),"",COUNT($BR$3:$BR1980))</f>
        <v/>
      </c>
      <c r="BA1980" s="13" t="str">
        <f>IF(OR($BR1980="",BJ1980=""),"",COUNT($BR$3:$BR1980))</f>
        <v/>
      </c>
      <c r="BB1980" s="13" t="str">
        <f>IF(OR($BR1980="",BK1980=""),"",COUNT($BR$3:$BR1980))</f>
        <v/>
      </c>
      <c r="BC1980" s="13" t="str">
        <f>IF(OR($BR1980="",BL1980=""),"",COUNT($BR$3:$BR1980))</f>
        <v/>
      </c>
      <c r="BD1980" s="13" t="str">
        <f>IF(OR($BR1980="",BM1980=""),"",COUNT($BR$3:$BR1980))</f>
        <v/>
      </c>
      <c r="BE1980" s="13" t="str">
        <f>IF(OR($BR1980="",BN1980=""),"",COUNT($BR$3:$BR1980))</f>
        <v/>
      </c>
      <c r="BF1980" s="13" t="str">
        <f>IF(OR($BR1980="",BO1980=""),"",COUNT($BR$3:$BR1980))</f>
        <v/>
      </c>
      <c r="BG1980" s="66" t="str">
        <f>IF(Z1980="","",COUNT($Z$3:Z1980))</f>
        <v/>
      </c>
      <c r="BH1980" s="13" t="str">
        <f>IF(AO1980="","",IF(AO1980=BH$2,(SUMIF($BV$3:$BV1980,BH$2,$BW$3:$BW1980)-SUMIF($BX$3:$BX1980,BH$2,$BY$3:$BY1980))*AO$1,""))</f>
        <v/>
      </c>
      <c r="BI1980" s="13" t="str">
        <f>IF(AP1980="","",IF(AP1980=BI$2,(SUMIF($BV$3:$BV1980,BI$2,$BW$3:$BW1980)-SUMIF($BX$3:$BX1980,BI$2,$BY$3:$BY1980))*AP$1,""))</f>
        <v/>
      </c>
      <c r="BJ1980" s="13" t="str">
        <f>IF(AQ1980="","",IF(AQ1980=BJ$2,(SUMIF($BV$3:$BV1980,BJ$2,$BW$3:$BW1980)-SUMIF($BX$3:$BX1980,BJ$2,$BY$3:$BY1980))*AQ$1,""))</f>
        <v/>
      </c>
      <c r="BK1980" s="13" t="str">
        <f>IF(AR1980="","",IF(AR1980=BK$2,(SUMIF($BV$3:$BV1980,BK$2,$BW$3:$BW1980)-SUMIF($BX$3:$BX1980,BK$2,$BY$3:$BY1980))*AR$1,""))</f>
        <v/>
      </c>
      <c r="BL1980" s="13" t="str">
        <f>IF(AS1980="","",IF(AS1980=BL$2,(SUMIF($BV$3:$BV1980,BL$2,$BW$3:$BW1980)-SUMIF($BX$3:$BX1980,BL$2,$BY$3:$BY1980))*AS$1,""))</f>
        <v/>
      </c>
      <c r="BM1980" s="13" t="str">
        <f>IF(AT1980="","",IF(AT1980=BM$2,(SUMIF($BV$3:$BV1980,BM$2,$BW$3:$BW1980)-SUMIF($BX$3:$BX1980,BM$2,$BY$3:$BY1980))*AT$1,""))</f>
        <v/>
      </c>
      <c r="BN1980" s="13" t="str">
        <f>IF(AU1980="","",IF(AU1980=BN$2,(SUMIF($BV$3:$BV1980,BN$2,$BW$3:$BW1980)-SUMIF($BX$3:$BX1980,BN$2,$BY$3:$BY1980))*AU$1,""))</f>
        <v/>
      </c>
      <c r="BO1980" s="13" t="str">
        <f>IF(AV1980="","",IF(AV1980=BO$2,(SUMIF($BV$3:$BV1980,BO$2,$BW$3:$BW1980)-SUMIF($BX$3:$BX1980,BO$2,$BY$3:$BY1980))*AV$1,""))</f>
        <v/>
      </c>
      <c r="BP1980" s="69"/>
      <c r="BQ1980" s="13" t="str">
        <f t="shared" si="1123"/>
        <v/>
      </c>
      <c r="BR1980" s="75" t="str">
        <f t="shared" si="1124"/>
        <v/>
      </c>
      <c r="BS1980" s="33" t="str">
        <f t="shared" si="1125"/>
        <v/>
      </c>
      <c r="BT1980" s="42" t="str">
        <f t="shared" si="1126"/>
        <v/>
      </c>
      <c r="BU1980" s="38" t="str">
        <f t="shared" si="1127"/>
        <v/>
      </c>
      <c r="BV1980" s="30" t="str">
        <f t="shared" si="1128"/>
        <v/>
      </c>
      <c r="BW1980" s="36" t="str">
        <f t="shared" si="1129"/>
        <v/>
      </c>
      <c r="BX1980" s="36" t="str">
        <f t="shared" si="1130"/>
        <v/>
      </c>
      <c r="BY1980" s="45" t="str">
        <f t="shared" si="1131"/>
        <v/>
      </c>
      <c r="BZ1980" s="12" t="str">
        <f t="shared" si="1132"/>
        <v/>
      </c>
      <c r="CA1980" s="47" t="str">
        <f t="shared" si="1133"/>
        <v/>
      </c>
      <c r="CB1980" s="32" t="str">
        <f t="shared" si="1134"/>
        <v/>
      </c>
      <c r="CC1980" s="32" t="str">
        <f t="shared" si="1135"/>
        <v/>
      </c>
      <c r="CD1980" s="32" t="str">
        <f t="shared" si="1136"/>
        <v/>
      </c>
      <c r="CE1980" s="48"/>
      <c r="CF1980" s="32" t="str">
        <f t="shared" si="1107"/>
        <v/>
      </c>
      <c r="CG1980" s="32" t="str">
        <f t="shared" si="1137"/>
        <v/>
      </c>
      <c r="CH1980" s="48"/>
    </row>
    <row r="1981" spans="2:86" ht="30" customHeight="1" x14ac:dyDescent="0.2">
      <c r="B1981" s="155"/>
      <c r="C1981" s="117"/>
      <c r="D1981" s="53"/>
      <c r="E1981" s="68"/>
      <c r="F1981" s="54"/>
      <c r="G1981" s="54"/>
      <c r="H1981" s="55"/>
      <c r="I1981" s="71"/>
      <c r="J1981" s="73"/>
      <c r="K1981" s="56"/>
      <c r="L1981" s="76" t="str">
        <f t="shared" si="1114"/>
        <v/>
      </c>
      <c r="M1981" s="77" t="str">
        <f t="shared" si="1115"/>
        <v/>
      </c>
      <c r="N1981" s="130" t="str">
        <f t="shared" si="1106"/>
        <v/>
      </c>
      <c r="O1981" s="131" t="str">
        <f t="shared" si="1138"/>
        <v/>
      </c>
      <c r="P1981" s="131" t="str">
        <f t="shared" si="1138"/>
        <v/>
      </c>
      <c r="Q1981" s="131" t="str">
        <f t="shared" si="1138"/>
        <v/>
      </c>
      <c r="R1981" s="131" t="str">
        <f t="shared" si="1138"/>
        <v/>
      </c>
      <c r="S1981" s="131" t="str">
        <f t="shared" si="1138"/>
        <v/>
      </c>
      <c r="T1981" s="131" t="str">
        <f t="shared" si="1138"/>
        <v/>
      </c>
      <c r="U1981" s="131" t="str">
        <f t="shared" si="1138"/>
        <v/>
      </c>
      <c r="V1981" s="14"/>
      <c r="W1981" s="17" t="str">
        <f>IF(C1981="",IF(OR(AND($H1981&lt;&gt;"",C1981=""),AND($F1980=$F1981,$AK1981&lt;&gt;""),COUNTA($H$3:$H$100002)&gt;COUNTA($H$3:$H1981),$AE1981&lt;&gt;""),W1980,""),C1981)</f>
        <v/>
      </c>
      <c r="X1981" s="17" t="str">
        <f>IF(D1981="",IF(OR(AND($H1981&lt;&gt;"",D1981=""),AND($F1980=$F1981,$AK1981&lt;&gt;""),COUNTA($H$3:$H$100002)&gt;COUNTA($H$3:$H1981),$AE1981&lt;&gt;""),X1980,""),D1981)</f>
        <v/>
      </c>
      <c r="Y1981" s="17" t="str">
        <f>IF(E1981="",IF(OR(AND($H1981&lt;&gt;"",E1981=""),AND($F1980=$F1981,$AK1981&lt;&gt;""),COUNTA($H$3:$H$100002)&gt;COUNTA($H$3:$H1981),$AE1981&lt;&gt;""),Y1980,""),E1981)</f>
        <v/>
      </c>
      <c r="Z1981" s="27" t="str">
        <f t="shared" si="1116"/>
        <v/>
      </c>
      <c r="AA1981" s="2" t="str">
        <f>IF(F1981="","",COUNTA($F$3:F1981))</f>
        <v/>
      </c>
      <c r="AB1981" s="3" t="str">
        <f>IF(F1981="","",IFERROR(IF(F1981&lt;&gt;"",IFERROR(INDEX(設定!$C$3:$C$303,MATCH(F1981,設定!$C$3:$C$303,0),0),INDEX(設定!$C$3:$C$303,MATCH("*"&amp;F1981&amp;"*",設定!$C$3:$C$303,0),0)),""),"エラー"))</f>
        <v/>
      </c>
      <c r="AC1981" s="2" t="str">
        <f>IF(G1981="","",COUNTA($G$3:G1981))</f>
        <v/>
      </c>
      <c r="AD1981" s="3" t="str">
        <f>IF(G1981="","",IFERROR(IF(G1981&lt;&gt;"",IFERROR(INDEX(設定!$C$3:$C$303,MATCH(G1981,設定!$C$3:$C$303,0),0),INDEX(設定!$C$3:$C$303,MATCH("*"&amp;G1981&amp;"*",設定!$C$3:$C$303,0),0)),""),"エラー"))</f>
        <v/>
      </c>
      <c r="AE1981" s="3" t="str">
        <f>IFERROR(IF(AB1981="",IF(AND(H1981&lt;&gt;"",F1981=""),INDEX(AB$3:AB1981,MATCH(MAX(AA$3:AA1981),AA$3:AA1981,0),0),""),AB1981),"")</f>
        <v/>
      </c>
      <c r="AF1981" s="3" t="str">
        <f>IFERROR(IF(AD1981="",IF(AND(H1981&lt;&gt;"",G1981=""),INDEX(AD$3:AD1981,MATCH(MAX(AC$3:AC1981),AC$3:AC1981,0),0),""),AD1981),"")</f>
        <v/>
      </c>
      <c r="AG1981" s="2" t="str">
        <f>IF(AH1981="","",IF(OR(AH1981=AH1980,AH1981=AH1982),IF(AND(E1981="",AB1981="",AG1980&lt;&gt;""),MAX($AG$3:AG1980),MAX($AG$3:AG1980)+1),IF(AH1980=AH1981,AG1980,MAX($AG$3:AG1980)+1)))</f>
        <v/>
      </c>
      <c r="AH1981" s="12" t="str">
        <f t="shared" si="1117"/>
        <v/>
      </c>
      <c r="AI1981" s="12" t="str">
        <f t="shared" si="1118"/>
        <v/>
      </c>
      <c r="AJ1981" s="13" t="str">
        <f t="shared" si="1119"/>
        <v/>
      </c>
      <c r="AK1981" s="13" t="str">
        <f t="shared" si="1120"/>
        <v/>
      </c>
      <c r="AL1981" s="13" t="str">
        <f>IF(OR(AJ1981="",COUNTIF($AH$3:AH1981,AH1981)&lt;&gt;COUNTIF(AH$3:AH$100002,AH1981)),"",SUMIF(AH$3:AH$100002,AH1981,AJ$3:AJ$100002))</f>
        <v/>
      </c>
      <c r="AM1981" s="13" t="str">
        <f>IF(OR(AK1981="",COUNTIF($AH$3:AH1981,AH1981)&lt;&gt;COUNTIF(AH$3:AH$100002,AH1981)),"",SUMIF(AH$3:AH$100002,AH1981,AK$3:AK$100002))</f>
        <v/>
      </c>
      <c r="AO1981" s="13" t="str">
        <f t="shared" si="1111"/>
        <v/>
      </c>
      <c r="AP1981" s="13" t="str">
        <f t="shared" si="1111"/>
        <v/>
      </c>
      <c r="AQ1981" s="13" t="str">
        <f t="shared" si="1111"/>
        <v/>
      </c>
      <c r="AR1981" s="13" t="str">
        <f t="shared" si="1111"/>
        <v/>
      </c>
      <c r="AS1981" s="13" t="str">
        <f t="shared" si="1111"/>
        <v/>
      </c>
      <c r="AT1981" s="13" t="str">
        <f t="shared" si="1111"/>
        <v/>
      </c>
      <c r="AU1981" s="13" t="str">
        <f t="shared" si="1111"/>
        <v/>
      </c>
      <c r="AV1981" s="13" t="str">
        <f t="shared" si="1110"/>
        <v/>
      </c>
      <c r="AW1981" s="86" t="str">
        <f t="shared" si="1121"/>
        <v/>
      </c>
      <c r="AX1981" s="59" t="str">
        <f t="shared" si="1122"/>
        <v/>
      </c>
      <c r="AY1981" s="63" t="str">
        <f>IF(OR($BR1981="",BH1981=""),"",COUNT($BR$3:$BR1981))</f>
        <v/>
      </c>
      <c r="AZ1981" s="13" t="str">
        <f>IF(OR($BR1981="",BI1981=""),"",COUNT($BR$3:$BR1981))</f>
        <v/>
      </c>
      <c r="BA1981" s="13" t="str">
        <f>IF(OR($BR1981="",BJ1981=""),"",COUNT($BR$3:$BR1981))</f>
        <v/>
      </c>
      <c r="BB1981" s="13" t="str">
        <f>IF(OR($BR1981="",BK1981=""),"",COUNT($BR$3:$BR1981))</f>
        <v/>
      </c>
      <c r="BC1981" s="13" t="str">
        <f>IF(OR($BR1981="",BL1981=""),"",COUNT($BR$3:$BR1981))</f>
        <v/>
      </c>
      <c r="BD1981" s="13" t="str">
        <f>IF(OR($BR1981="",BM1981=""),"",COUNT($BR$3:$BR1981))</f>
        <v/>
      </c>
      <c r="BE1981" s="13" t="str">
        <f>IF(OR($BR1981="",BN1981=""),"",COUNT($BR$3:$BR1981))</f>
        <v/>
      </c>
      <c r="BF1981" s="13" t="str">
        <f>IF(OR($BR1981="",BO1981=""),"",COUNT($BR$3:$BR1981))</f>
        <v/>
      </c>
      <c r="BG1981" s="66" t="str">
        <f>IF(Z1981="","",COUNT($Z$3:Z1981))</f>
        <v/>
      </c>
      <c r="BH1981" s="13" t="str">
        <f>IF(AO1981="","",IF(AO1981=BH$2,(SUMIF($BV$3:$BV1981,BH$2,$BW$3:$BW1981)-SUMIF($BX$3:$BX1981,BH$2,$BY$3:$BY1981))*AO$1,""))</f>
        <v/>
      </c>
      <c r="BI1981" s="13" t="str">
        <f>IF(AP1981="","",IF(AP1981=BI$2,(SUMIF($BV$3:$BV1981,BI$2,$BW$3:$BW1981)-SUMIF($BX$3:$BX1981,BI$2,$BY$3:$BY1981))*AP$1,""))</f>
        <v/>
      </c>
      <c r="BJ1981" s="13" t="str">
        <f>IF(AQ1981="","",IF(AQ1981=BJ$2,(SUMIF($BV$3:$BV1981,BJ$2,$BW$3:$BW1981)-SUMIF($BX$3:$BX1981,BJ$2,$BY$3:$BY1981))*AQ$1,""))</f>
        <v/>
      </c>
      <c r="BK1981" s="13" t="str">
        <f>IF(AR1981="","",IF(AR1981=BK$2,(SUMIF($BV$3:$BV1981,BK$2,$BW$3:$BW1981)-SUMIF($BX$3:$BX1981,BK$2,$BY$3:$BY1981))*AR$1,""))</f>
        <v/>
      </c>
      <c r="BL1981" s="13" t="str">
        <f>IF(AS1981="","",IF(AS1981=BL$2,(SUMIF($BV$3:$BV1981,BL$2,$BW$3:$BW1981)-SUMIF($BX$3:$BX1981,BL$2,$BY$3:$BY1981))*AS$1,""))</f>
        <v/>
      </c>
      <c r="BM1981" s="13" t="str">
        <f>IF(AT1981="","",IF(AT1981=BM$2,(SUMIF($BV$3:$BV1981,BM$2,$BW$3:$BW1981)-SUMIF($BX$3:$BX1981,BM$2,$BY$3:$BY1981))*AT$1,""))</f>
        <v/>
      </c>
      <c r="BN1981" s="13" t="str">
        <f>IF(AU1981="","",IF(AU1981=BN$2,(SUMIF($BV$3:$BV1981,BN$2,$BW$3:$BW1981)-SUMIF($BX$3:$BX1981,BN$2,$BY$3:$BY1981))*AU$1,""))</f>
        <v/>
      </c>
      <c r="BO1981" s="13" t="str">
        <f>IF(AV1981="","",IF(AV1981=BO$2,(SUMIF($BV$3:$BV1981,BO$2,$BW$3:$BW1981)-SUMIF($BX$3:$BX1981,BO$2,$BY$3:$BY1981))*AV$1,""))</f>
        <v/>
      </c>
      <c r="BP1981" s="69"/>
      <c r="BQ1981" s="13" t="str">
        <f t="shared" si="1123"/>
        <v/>
      </c>
      <c r="BR1981" s="75" t="str">
        <f t="shared" si="1124"/>
        <v/>
      </c>
      <c r="BS1981" s="33" t="str">
        <f t="shared" si="1125"/>
        <v/>
      </c>
      <c r="BT1981" s="42" t="str">
        <f t="shared" si="1126"/>
        <v/>
      </c>
      <c r="BU1981" s="38" t="str">
        <f t="shared" si="1127"/>
        <v/>
      </c>
      <c r="BV1981" s="30" t="str">
        <f t="shared" si="1128"/>
        <v/>
      </c>
      <c r="BW1981" s="36" t="str">
        <f t="shared" si="1129"/>
        <v/>
      </c>
      <c r="BX1981" s="36" t="str">
        <f t="shared" si="1130"/>
        <v/>
      </c>
      <c r="BY1981" s="45" t="str">
        <f t="shared" si="1131"/>
        <v/>
      </c>
      <c r="BZ1981" s="12" t="str">
        <f t="shared" si="1132"/>
        <v/>
      </c>
      <c r="CA1981" s="47" t="str">
        <f t="shared" si="1133"/>
        <v/>
      </c>
      <c r="CB1981" s="32" t="str">
        <f t="shared" si="1134"/>
        <v/>
      </c>
      <c r="CC1981" s="32" t="str">
        <f t="shared" si="1135"/>
        <v/>
      </c>
      <c r="CD1981" s="32" t="str">
        <f t="shared" si="1136"/>
        <v/>
      </c>
      <c r="CE1981" s="48"/>
      <c r="CF1981" s="32" t="str">
        <f t="shared" si="1107"/>
        <v/>
      </c>
      <c r="CG1981" s="32" t="str">
        <f t="shared" si="1137"/>
        <v/>
      </c>
      <c r="CH1981" s="48"/>
    </row>
    <row r="1982" spans="2:86" ht="30" customHeight="1" x14ac:dyDescent="0.2">
      <c r="B1982" s="155"/>
      <c r="C1982" s="117"/>
      <c r="D1982" s="53"/>
      <c r="E1982" s="68"/>
      <c r="F1982" s="54"/>
      <c r="G1982" s="54"/>
      <c r="H1982" s="55"/>
      <c r="I1982" s="71"/>
      <c r="J1982" s="73"/>
      <c r="K1982" s="56"/>
      <c r="L1982" s="76" t="str">
        <f t="shared" si="1114"/>
        <v/>
      </c>
      <c r="M1982" s="77" t="str">
        <f t="shared" si="1115"/>
        <v/>
      </c>
      <c r="N1982" s="130" t="str">
        <f t="shared" si="1106"/>
        <v/>
      </c>
      <c r="O1982" s="131" t="str">
        <f t="shared" si="1138"/>
        <v/>
      </c>
      <c r="P1982" s="131" t="str">
        <f t="shared" si="1138"/>
        <v/>
      </c>
      <c r="Q1982" s="131" t="str">
        <f t="shared" si="1138"/>
        <v/>
      </c>
      <c r="R1982" s="131" t="str">
        <f t="shared" si="1138"/>
        <v/>
      </c>
      <c r="S1982" s="131" t="str">
        <f t="shared" si="1138"/>
        <v/>
      </c>
      <c r="T1982" s="131" t="str">
        <f t="shared" si="1138"/>
        <v/>
      </c>
      <c r="U1982" s="131" t="str">
        <f t="shared" si="1138"/>
        <v/>
      </c>
      <c r="V1982" s="14"/>
      <c r="W1982" s="17" t="str">
        <f>IF(C1982="",IF(OR(AND($H1982&lt;&gt;"",C1982=""),AND($F1981=$F1982,$AK1982&lt;&gt;""),COUNTA($H$3:$H$100002)&gt;COUNTA($H$3:$H1982),$AE1982&lt;&gt;""),W1981,""),C1982)</f>
        <v/>
      </c>
      <c r="X1982" s="17" t="str">
        <f>IF(D1982="",IF(OR(AND($H1982&lt;&gt;"",D1982=""),AND($F1981=$F1982,$AK1982&lt;&gt;""),COUNTA($H$3:$H$100002)&gt;COUNTA($H$3:$H1982),$AE1982&lt;&gt;""),X1981,""),D1982)</f>
        <v/>
      </c>
      <c r="Y1982" s="17" t="str">
        <f>IF(E1982="",IF(OR(AND($H1982&lt;&gt;"",E1982=""),AND($F1981=$F1982,$AK1982&lt;&gt;""),COUNTA($H$3:$H$100002)&gt;COUNTA($H$3:$H1982),$AE1982&lt;&gt;""),Y1981,""),E1982)</f>
        <v/>
      </c>
      <c r="Z1982" s="27" t="str">
        <f t="shared" si="1116"/>
        <v/>
      </c>
      <c r="AA1982" s="2" t="str">
        <f>IF(F1982="","",COUNTA($F$3:F1982))</f>
        <v/>
      </c>
      <c r="AB1982" s="3" t="str">
        <f>IF(F1982="","",IFERROR(IF(F1982&lt;&gt;"",IFERROR(INDEX(設定!$C$3:$C$303,MATCH(F1982,設定!$C$3:$C$303,0),0),INDEX(設定!$C$3:$C$303,MATCH("*"&amp;F1982&amp;"*",設定!$C$3:$C$303,0),0)),""),"エラー"))</f>
        <v/>
      </c>
      <c r="AC1982" s="2" t="str">
        <f>IF(G1982="","",COUNTA($G$3:G1982))</f>
        <v/>
      </c>
      <c r="AD1982" s="3" t="str">
        <f>IF(G1982="","",IFERROR(IF(G1982&lt;&gt;"",IFERROR(INDEX(設定!$C$3:$C$303,MATCH(G1982,設定!$C$3:$C$303,0),0),INDEX(設定!$C$3:$C$303,MATCH("*"&amp;G1982&amp;"*",設定!$C$3:$C$303,0),0)),""),"エラー"))</f>
        <v/>
      </c>
      <c r="AE1982" s="3" t="str">
        <f>IFERROR(IF(AB1982="",IF(AND(H1982&lt;&gt;"",F1982=""),INDEX(AB$3:AB1982,MATCH(MAX(AA$3:AA1982),AA$3:AA1982,0),0),""),AB1982),"")</f>
        <v/>
      </c>
      <c r="AF1982" s="3" t="str">
        <f>IFERROR(IF(AD1982="",IF(AND(H1982&lt;&gt;"",G1982=""),INDEX(AD$3:AD1982,MATCH(MAX(AC$3:AC1982),AC$3:AC1982,0),0),""),AD1982),"")</f>
        <v/>
      </c>
      <c r="AG1982" s="2" t="str">
        <f>IF(AH1982="","",IF(OR(AH1982=AH1981,AH1982=AH1983),IF(AND(E1982="",AB1982="",AG1981&lt;&gt;""),MAX($AG$3:AG1981),MAX($AG$3:AG1981)+1),IF(AH1981=AH1982,AG1981,MAX($AG$3:AG1981)+1)))</f>
        <v/>
      </c>
      <c r="AH1982" s="12" t="str">
        <f t="shared" si="1117"/>
        <v/>
      </c>
      <c r="AI1982" s="12" t="str">
        <f t="shared" si="1118"/>
        <v/>
      </c>
      <c r="AJ1982" s="13" t="str">
        <f t="shared" si="1119"/>
        <v/>
      </c>
      <c r="AK1982" s="13" t="str">
        <f t="shared" si="1120"/>
        <v/>
      </c>
      <c r="AL1982" s="13" t="str">
        <f>IF(OR(AJ1982="",COUNTIF($AH$3:AH1982,AH1982)&lt;&gt;COUNTIF(AH$3:AH$100002,AH1982)),"",SUMIF(AH$3:AH$100002,AH1982,AJ$3:AJ$100002))</f>
        <v/>
      </c>
      <c r="AM1982" s="13" t="str">
        <f>IF(OR(AK1982="",COUNTIF($AH$3:AH1982,AH1982)&lt;&gt;COUNTIF(AH$3:AH$100002,AH1982)),"",SUMIF(AH$3:AH$100002,AH1982,AK$3:AK$100002))</f>
        <v/>
      </c>
      <c r="AO1982" s="13" t="str">
        <f t="shared" si="1111"/>
        <v/>
      </c>
      <c r="AP1982" s="13" t="str">
        <f t="shared" si="1111"/>
        <v/>
      </c>
      <c r="AQ1982" s="13" t="str">
        <f t="shared" si="1111"/>
        <v/>
      </c>
      <c r="AR1982" s="13" t="str">
        <f t="shared" ref="AO1982:AU2003" si="1139">IF($Z1982="","",IF(COUNTIF($AE1982:$AF1982,AR$2),AR$2,""))</f>
        <v/>
      </c>
      <c r="AS1982" s="13" t="str">
        <f t="shared" si="1139"/>
        <v/>
      </c>
      <c r="AT1982" s="13" t="str">
        <f t="shared" si="1139"/>
        <v/>
      </c>
      <c r="AU1982" s="13" t="str">
        <f t="shared" si="1139"/>
        <v/>
      </c>
      <c r="AV1982" s="13" t="str">
        <f t="shared" si="1110"/>
        <v/>
      </c>
      <c r="AW1982" s="86" t="str">
        <f t="shared" si="1121"/>
        <v/>
      </c>
      <c r="AX1982" s="59" t="str">
        <f t="shared" si="1122"/>
        <v/>
      </c>
      <c r="AY1982" s="63" t="str">
        <f>IF(OR($BR1982="",BH1982=""),"",COUNT($BR$3:$BR1982))</f>
        <v/>
      </c>
      <c r="AZ1982" s="13" t="str">
        <f>IF(OR($BR1982="",BI1982=""),"",COUNT($BR$3:$BR1982))</f>
        <v/>
      </c>
      <c r="BA1982" s="13" t="str">
        <f>IF(OR($BR1982="",BJ1982=""),"",COUNT($BR$3:$BR1982))</f>
        <v/>
      </c>
      <c r="BB1982" s="13" t="str">
        <f>IF(OR($BR1982="",BK1982=""),"",COUNT($BR$3:$BR1982))</f>
        <v/>
      </c>
      <c r="BC1982" s="13" t="str">
        <f>IF(OR($BR1982="",BL1982=""),"",COUNT($BR$3:$BR1982))</f>
        <v/>
      </c>
      <c r="BD1982" s="13" t="str">
        <f>IF(OR($BR1982="",BM1982=""),"",COUNT($BR$3:$BR1982))</f>
        <v/>
      </c>
      <c r="BE1982" s="13" t="str">
        <f>IF(OR($BR1982="",BN1982=""),"",COUNT($BR$3:$BR1982))</f>
        <v/>
      </c>
      <c r="BF1982" s="13" t="str">
        <f>IF(OR($BR1982="",BO1982=""),"",COUNT($BR$3:$BR1982))</f>
        <v/>
      </c>
      <c r="BG1982" s="66" t="str">
        <f>IF(Z1982="","",COUNT($Z$3:Z1982))</f>
        <v/>
      </c>
      <c r="BH1982" s="13" t="str">
        <f>IF(AO1982="","",IF(AO1982=BH$2,(SUMIF($BV$3:$BV1982,BH$2,$BW$3:$BW1982)-SUMIF($BX$3:$BX1982,BH$2,$BY$3:$BY1982))*AO$1,""))</f>
        <v/>
      </c>
      <c r="BI1982" s="13" t="str">
        <f>IF(AP1982="","",IF(AP1982=BI$2,(SUMIF($BV$3:$BV1982,BI$2,$BW$3:$BW1982)-SUMIF($BX$3:$BX1982,BI$2,$BY$3:$BY1982))*AP$1,""))</f>
        <v/>
      </c>
      <c r="BJ1982" s="13" t="str">
        <f>IF(AQ1982="","",IF(AQ1982=BJ$2,(SUMIF($BV$3:$BV1982,BJ$2,$BW$3:$BW1982)-SUMIF($BX$3:$BX1982,BJ$2,$BY$3:$BY1982))*AQ$1,""))</f>
        <v/>
      </c>
      <c r="BK1982" s="13" t="str">
        <f>IF(AR1982="","",IF(AR1982=BK$2,(SUMIF($BV$3:$BV1982,BK$2,$BW$3:$BW1982)-SUMIF($BX$3:$BX1982,BK$2,$BY$3:$BY1982))*AR$1,""))</f>
        <v/>
      </c>
      <c r="BL1982" s="13" t="str">
        <f>IF(AS1982="","",IF(AS1982=BL$2,(SUMIF($BV$3:$BV1982,BL$2,$BW$3:$BW1982)-SUMIF($BX$3:$BX1982,BL$2,$BY$3:$BY1982))*AS$1,""))</f>
        <v/>
      </c>
      <c r="BM1982" s="13" t="str">
        <f>IF(AT1982="","",IF(AT1982=BM$2,(SUMIF($BV$3:$BV1982,BM$2,$BW$3:$BW1982)-SUMIF($BX$3:$BX1982,BM$2,$BY$3:$BY1982))*AT$1,""))</f>
        <v/>
      </c>
      <c r="BN1982" s="13" t="str">
        <f>IF(AU1982="","",IF(AU1982=BN$2,(SUMIF($BV$3:$BV1982,BN$2,$BW$3:$BW1982)-SUMIF($BX$3:$BX1982,BN$2,$BY$3:$BY1982))*AU$1,""))</f>
        <v/>
      </c>
      <c r="BO1982" s="13" t="str">
        <f>IF(AV1982="","",IF(AV1982=BO$2,(SUMIF($BV$3:$BV1982,BO$2,$BW$3:$BW1982)-SUMIF($BX$3:$BX1982,BO$2,$BY$3:$BY1982))*AV$1,""))</f>
        <v/>
      </c>
      <c r="BP1982" s="69"/>
      <c r="BQ1982" s="13" t="str">
        <f t="shared" si="1123"/>
        <v/>
      </c>
      <c r="BR1982" s="75" t="str">
        <f t="shared" si="1124"/>
        <v/>
      </c>
      <c r="BS1982" s="33" t="str">
        <f t="shared" si="1125"/>
        <v/>
      </c>
      <c r="BT1982" s="42" t="str">
        <f t="shared" si="1126"/>
        <v/>
      </c>
      <c r="BU1982" s="38" t="str">
        <f t="shared" si="1127"/>
        <v/>
      </c>
      <c r="BV1982" s="30" t="str">
        <f t="shared" si="1128"/>
        <v/>
      </c>
      <c r="BW1982" s="36" t="str">
        <f t="shared" si="1129"/>
        <v/>
      </c>
      <c r="BX1982" s="36" t="str">
        <f t="shared" si="1130"/>
        <v/>
      </c>
      <c r="BY1982" s="45" t="str">
        <f t="shared" si="1131"/>
        <v/>
      </c>
      <c r="BZ1982" s="12" t="str">
        <f t="shared" si="1132"/>
        <v/>
      </c>
      <c r="CA1982" s="47" t="str">
        <f t="shared" si="1133"/>
        <v/>
      </c>
      <c r="CB1982" s="32" t="str">
        <f t="shared" si="1134"/>
        <v/>
      </c>
      <c r="CC1982" s="32" t="str">
        <f t="shared" si="1135"/>
        <v/>
      </c>
      <c r="CD1982" s="32" t="str">
        <f t="shared" si="1136"/>
        <v/>
      </c>
      <c r="CE1982" s="48"/>
      <c r="CF1982" s="32" t="str">
        <f t="shared" si="1107"/>
        <v/>
      </c>
      <c r="CG1982" s="32" t="str">
        <f t="shared" si="1137"/>
        <v/>
      </c>
      <c r="CH1982" s="48"/>
    </row>
    <row r="1983" spans="2:86" ht="30" customHeight="1" x14ac:dyDescent="0.2">
      <c r="B1983" s="155"/>
      <c r="C1983" s="117"/>
      <c r="D1983" s="53"/>
      <c r="E1983" s="68"/>
      <c r="F1983" s="54"/>
      <c r="G1983" s="54"/>
      <c r="H1983" s="55"/>
      <c r="I1983" s="71"/>
      <c r="J1983" s="73"/>
      <c r="K1983" s="56"/>
      <c r="L1983" s="76" t="str">
        <f t="shared" si="1114"/>
        <v/>
      </c>
      <c r="M1983" s="77" t="str">
        <f t="shared" si="1115"/>
        <v/>
      </c>
      <c r="N1983" s="130" t="str">
        <f t="shared" si="1106"/>
        <v/>
      </c>
      <c r="O1983" s="131" t="str">
        <f t="shared" ref="O1983:U1992" si="1140">IFERROR(INDEX($BH$3:$BO$100002,MATCH($BG1983,$BG$3:$BG$100002,0),MATCH(O$1,$BH$2:$BO$2,0)),"")</f>
        <v/>
      </c>
      <c r="P1983" s="131" t="str">
        <f t="shared" si="1140"/>
        <v/>
      </c>
      <c r="Q1983" s="131" t="str">
        <f t="shared" si="1140"/>
        <v/>
      </c>
      <c r="R1983" s="131" t="str">
        <f t="shared" si="1140"/>
        <v/>
      </c>
      <c r="S1983" s="131" t="str">
        <f t="shared" si="1140"/>
        <v/>
      </c>
      <c r="T1983" s="131" t="str">
        <f t="shared" si="1140"/>
        <v/>
      </c>
      <c r="U1983" s="131" t="str">
        <f t="shared" si="1140"/>
        <v/>
      </c>
      <c r="V1983" s="14"/>
      <c r="W1983" s="17" t="str">
        <f>IF(C1983="",IF(OR(AND($H1983&lt;&gt;"",C1983=""),AND($F1982=$F1983,$AK1983&lt;&gt;""),COUNTA($H$3:$H$100002)&gt;COUNTA($H$3:$H1983),$AE1983&lt;&gt;""),W1982,""),C1983)</f>
        <v/>
      </c>
      <c r="X1983" s="17" t="str">
        <f>IF(D1983="",IF(OR(AND($H1983&lt;&gt;"",D1983=""),AND($F1982=$F1983,$AK1983&lt;&gt;""),COUNTA($H$3:$H$100002)&gt;COUNTA($H$3:$H1983),$AE1983&lt;&gt;""),X1982,""),D1983)</f>
        <v/>
      </c>
      <c r="Y1983" s="17" t="str">
        <f>IF(E1983="",IF(OR(AND($H1983&lt;&gt;"",E1983=""),AND($F1982=$F1983,$AK1983&lt;&gt;""),COUNTA($H$3:$H$100002)&gt;COUNTA($H$3:$H1983),$AE1983&lt;&gt;""),Y1982,""),E1983)</f>
        <v/>
      </c>
      <c r="Z1983" s="27" t="str">
        <f t="shared" si="1116"/>
        <v/>
      </c>
      <c r="AA1983" s="2" t="str">
        <f>IF(F1983="","",COUNTA($F$3:F1983))</f>
        <v/>
      </c>
      <c r="AB1983" s="3" t="str">
        <f>IF(F1983="","",IFERROR(IF(F1983&lt;&gt;"",IFERROR(INDEX(設定!$C$3:$C$303,MATCH(F1983,設定!$C$3:$C$303,0),0),INDEX(設定!$C$3:$C$303,MATCH("*"&amp;F1983&amp;"*",設定!$C$3:$C$303,0),0)),""),"エラー"))</f>
        <v/>
      </c>
      <c r="AC1983" s="2" t="str">
        <f>IF(G1983="","",COUNTA($G$3:G1983))</f>
        <v/>
      </c>
      <c r="AD1983" s="3" t="str">
        <f>IF(G1983="","",IFERROR(IF(G1983&lt;&gt;"",IFERROR(INDEX(設定!$C$3:$C$303,MATCH(G1983,設定!$C$3:$C$303,0),0),INDEX(設定!$C$3:$C$303,MATCH("*"&amp;G1983&amp;"*",設定!$C$3:$C$303,0),0)),""),"エラー"))</f>
        <v/>
      </c>
      <c r="AE1983" s="3" t="str">
        <f>IFERROR(IF(AB1983="",IF(AND(H1983&lt;&gt;"",F1983=""),INDEX(AB$3:AB1983,MATCH(MAX(AA$3:AA1983),AA$3:AA1983,0),0),""),AB1983),"")</f>
        <v/>
      </c>
      <c r="AF1983" s="3" t="str">
        <f>IFERROR(IF(AD1983="",IF(AND(H1983&lt;&gt;"",G1983=""),INDEX(AD$3:AD1983,MATCH(MAX(AC$3:AC1983),AC$3:AC1983,0),0),""),AD1983),"")</f>
        <v/>
      </c>
      <c r="AG1983" s="2" t="str">
        <f>IF(AH1983="","",IF(OR(AH1983=AH1982,AH1983=AH1984),IF(AND(E1983="",AB1983="",AG1982&lt;&gt;""),MAX($AG$3:AG1982),MAX($AG$3:AG1982)+1),IF(AH1982=AH1983,AG1982,MAX($AG$3:AG1982)+1)))</f>
        <v/>
      </c>
      <c r="AH1983" s="12" t="str">
        <f t="shared" si="1117"/>
        <v/>
      </c>
      <c r="AI1983" s="12" t="str">
        <f t="shared" si="1118"/>
        <v/>
      </c>
      <c r="AJ1983" s="13" t="str">
        <f t="shared" si="1119"/>
        <v/>
      </c>
      <c r="AK1983" s="13" t="str">
        <f t="shared" si="1120"/>
        <v/>
      </c>
      <c r="AL1983" s="13" t="str">
        <f>IF(OR(AJ1983="",COUNTIF($AH$3:AH1983,AH1983)&lt;&gt;COUNTIF(AH$3:AH$100002,AH1983)),"",SUMIF(AH$3:AH$100002,AH1983,AJ$3:AJ$100002))</f>
        <v/>
      </c>
      <c r="AM1983" s="13" t="str">
        <f>IF(OR(AK1983="",COUNTIF($AH$3:AH1983,AH1983)&lt;&gt;COUNTIF(AH$3:AH$100002,AH1983)),"",SUMIF(AH$3:AH$100002,AH1983,AK$3:AK$100002))</f>
        <v/>
      </c>
      <c r="AO1983" s="13" t="str">
        <f t="shared" si="1139"/>
        <v/>
      </c>
      <c r="AP1983" s="13" t="str">
        <f t="shared" si="1139"/>
        <v/>
      </c>
      <c r="AQ1983" s="13" t="str">
        <f t="shared" si="1139"/>
        <v/>
      </c>
      <c r="AR1983" s="13" t="str">
        <f t="shared" si="1139"/>
        <v/>
      </c>
      <c r="AS1983" s="13" t="str">
        <f t="shared" si="1139"/>
        <v/>
      </c>
      <c r="AT1983" s="13" t="str">
        <f t="shared" si="1139"/>
        <v/>
      </c>
      <c r="AU1983" s="13" t="str">
        <f t="shared" si="1139"/>
        <v/>
      </c>
      <c r="AV1983" s="13" t="str">
        <f t="shared" si="1110"/>
        <v/>
      </c>
      <c r="AW1983" s="86" t="str">
        <f t="shared" si="1121"/>
        <v/>
      </c>
      <c r="AX1983" s="59" t="str">
        <f t="shared" si="1122"/>
        <v/>
      </c>
      <c r="AY1983" s="63" t="str">
        <f>IF(OR($BR1983="",BH1983=""),"",COUNT($BR$3:$BR1983))</f>
        <v/>
      </c>
      <c r="AZ1983" s="13" t="str">
        <f>IF(OR($BR1983="",BI1983=""),"",COUNT($BR$3:$BR1983))</f>
        <v/>
      </c>
      <c r="BA1983" s="13" t="str">
        <f>IF(OR($BR1983="",BJ1983=""),"",COUNT($BR$3:$BR1983))</f>
        <v/>
      </c>
      <c r="BB1983" s="13" t="str">
        <f>IF(OR($BR1983="",BK1983=""),"",COUNT($BR$3:$BR1983))</f>
        <v/>
      </c>
      <c r="BC1983" s="13" t="str">
        <f>IF(OR($BR1983="",BL1983=""),"",COUNT($BR$3:$BR1983))</f>
        <v/>
      </c>
      <c r="BD1983" s="13" t="str">
        <f>IF(OR($BR1983="",BM1983=""),"",COUNT($BR$3:$BR1983))</f>
        <v/>
      </c>
      <c r="BE1983" s="13" t="str">
        <f>IF(OR($BR1983="",BN1983=""),"",COUNT($BR$3:$BR1983))</f>
        <v/>
      </c>
      <c r="BF1983" s="13" t="str">
        <f>IF(OR($BR1983="",BO1983=""),"",COUNT($BR$3:$BR1983))</f>
        <v/>
      </c>
      <c r="BG1983" s="66" t="str">
        <f>IF(Z1983="","",COUNT($Z$3:Z1983))</f>
        <v/>
      </c>
      <c r="BH1983" s="13" t="str">
        <f>IF(AO1983="","",IF(AO1983=BH$2,(SUMIF($BV$3:$BV1983,BH$2,$BW$3:$BW1983)-SUMIF($BX$3:$BX1983,BH$2,$BY$3:$BY1983))*AO$1,""))</f>
        <v/>
      </c>
      <c r="BI1983" s="13" t="str">
        <f>IF(AP1983="","",IF(AP1983=BI$2,(SUMIF($BV$3:$BV1983,BI$2,$BW$3:$BW1983)-SUMIF($BX$3:$BX1983,BI$2,$BY$3:$BY1983))*AP$1,""))</f>
        <v/>
      </c>
      <c r="BJ1983" s="13" t="str">
        <f>IF(AQ1983="","",IF(AQ1983=BJ$2,(SUMIF($BV$3:$BV1983,BJ$2,$BW$3:$BW1983)-SUMIF($BX$3:$BX1983,BJ$2,$BY$3:$BY1983))*AQ$1,""))</f>
        <v/>
      </c>
      <c r="BK1983" s="13" t="str">
        <f>IF(AR1983="","",IF(AR1983=BK$2,(SUMIF($BV$3:$BV1983,BK$2,$BW$3:$BW1983)-SUMIF($BX$3:$BX1983,BK$2,$BY$3:$BY1983))*AR$1,""))</f>
        <v/>
      </c>
      <c r="BL1983" s="13" t="str">
        <f>IF(AS1983="","",IF(AS1983=BL$2,(SUMIF($BV$3:$BV1983,BL$2,$BW$3:$BW1983)-SUMIF($BX$3:$BX1983,BL$2,$BY$3:$BY1983))*AS$1,""))</f>
        <v/>
      </c>
      <c r="BM1983" s="13" t="str">
        <f>IF(AT1983="","",IF(AT1983=BM$2,(SUMIF($BV$3:$BV1983,BM$2,$BW$3:$BW1983)-SUMIF($BX$3:$BX1983,BM$2,$BY$3:$BY1983))*AT$1,""))</f>
        <v/>
      </c>
      <c r="BN1983" s="13" t="str">
        <f>IF(AU1983="","",IF(AU1983=BN$2,(SUMIF($BV$3:$BV1983,BN$2,$BW$3:$BW1983)-SUMIF($BX$3:$BX1983,BN$2,$BY$3:$BY1983))*AU$1,""))</f>
        <v/>
      </c>
      <c r="BO1983" s="13" t="str">
        <f>IF(AV1983="","",IF(AV1983=BO$2,(SUMIF($BV$3:$BV1983,BO$2,$BW$3:$BW1983)-SUMIF($BX$3:$BX1983,BO$2,$BY$3:$BY1983))*AV$1,""))</f>
        <v/>
      </c>
      <c r="BP1983" s="69"/>
      <c r="BQ1983" s="13" t="str">
        <f t="shared" si="1123"/>
        <v/>
      </c>
      <c r="BR1983" s="75" t="str">
        <f t="shared" si="1124"/>
        <v/>
      </c>
      <c r="BS1983" s="33" t="str">
        <f t="shared" si="1125"/>
        <v/>
      </c>
      <c r="BT1983" s="42" t="str">
        <f t="shared" si="1126"/>
        <v/>
      </c>
      <c r="BU1983" s="38" t="str">
        <f t="shared" si="1127"/>
        <v/>
      </c>
      <c r="BV1983" s="30" t="str">
        <f t="shared" si="1128"/>
        <v/>
      </c>
      <c r="BW1983" s="36" t="str">
        <f t="shared" si="1129"/>
        <v/>
      </c>
      <c r="BX1983" s="36" t="str">
        <f t="shared" si="1130"/>
        <v/>
      </c>
      <c r="BY1983" s="45" t="str">
        <f t="shared" si="1131"/>
        <v/>
      </c>
      <c r="BZ1983" s="12" t="str">
        <f t="shared" si="1132"/>
        <v/>
      </c>
      <c r="CA1983" s="47" t="str">
        <f t="shared" si="1133"/>
        <v/>
      </c>
      <c r="CB1983" s="32" t="str">
        <f t="shared" si="1134"/>
        <v/>
      </c>
      <c r="CC1983" s="32" t="str">
        <f t="shared" si="1135"/>
        <v/>
      </c>
      <c r="CD1983" s="32" t="str">
        <f t="shared" si="1136"/>
        <v/>
      </c>
      <c r="CE1983" s="48"/>
      <c r="CF1983" s="32" t="str">
        <f t="shared" si="1107"/>
        <v/>
      </c>
      <c r="CG1983" s="32" t="str">
        <f t="shared" si="1137"/>
        <v/>
      </c>
      <c r="CH1983" s="48"/>
    </row>
    <row r="1984" spans="2:86" ht="30" customHeight="1" x14ac:dyDescent="0.2">
      <c r="B1984" s="155"/>
      <c r="C1984" s="117"/>
      <c r="D1984" s="53"/>
      <c r="E1984" s="68"/>
      <c r="F1984" s="54"/>
      <c r="G1984" s="54"/>
      <c r="H1984" s="55"/>
      <c r="I1984" s="71"/>
      <c r="J1984" s="73"/>
      <c r="K1984" s="56"/>
      <c r="L1984" s="76" t="str">
        <f t="shared" si="1114"/>
        <v/>
      </c>
      <c r="M1984" s="77" t="str">
        <f t="shared" si="1115"/>
        <v/>
      </c>
      <c r="N1984" s="130" t="str">
        <f t="shared" si="1106"/>
        <v/>
      </c>
      <c r="O1984" s="131" t="str">
        <f t="shared" si="1140"/>
        <v/>
      </c>
      <c r="P1984" s="131" t="str">
        <f t="shared" si="1140"/>
        <v/>
      </c>
      <c r="Q1984" s="131" t="str">
        <f t="shared" si="1140"/>
        <v/>
      </c>
      <c r="R1984" s="131" t="str">
        <f t="shared" si="1140"/>
        <v/>
      </c>
      <c r="S1984" s="131" t="str">
        <f t="shared" si="1140"/>
        <v/>
      </c>
      <c r="T1984" s="131" t="str">
        <f t="shared" si="1140"/>
        <v/>
      </c>
      <c r="U1984" s="131" t="str">
        <f t="shared" si="1140"/>
        <v/>
      </c>
      <c r="V1984" s="14"/>
      <c r="W1984" s="17" t="str">
        <f>IF(C1984="",IF(OR(AND($H1984&lt;&gt;"",C1984=""),AND($F1983=$F1984,$AK1984&lt;&gt;""),COUNTA($H$3:$H$100002)&gt;COUNTA($H$3:$H1984),$AE1984&lt;&gt;""),W1983,""),C1984)</f>
        <v/>
      </c>
      <c r="X1984" s="17" t="str">
        <f>IF(D1984="",IF(OR(AND($H1984&lt;&gt;"",D1984=""),AND($F1983=$F1984,$AK1984&lt;&gt;""),COUNTA($H$3:$H$100002)&gt;COUNTA($H$3:$H1984),$AE1984&lt;&gt;""),X1983,""),D1984)</f>
        <v/>
      </c>
      <c r="Y1984" s="17" t="str">
        <f>IF(E1984="",IF(OR(AND($H1984&lt;&gt;"",E1984=""),AND($F1983=$F1984,$AK1984&lt;&gt;""),COUNTA($H$3:$H$100002)&gt;COUNTA($H$3:$H1984),$AE1984&lt;&gt;""),Y1983,""),E1984)</f>
        <v/>
      </c>
      <c r="Z1984" s="27" t="str">
        <f t="shared" si="1116"/>
        <v/>
      </c>
      <c r="AA1984" s="2" t="str">
        <f>IF(F1984="","",COUNTA($F$3:F1984))</f>
        <v/>
      </c>
      <c r="AB1984" s="3" t="str">
        <f>IF(F1984="","",IFERROR(IF(F1984&lt;&gt;"",IFERROR(INDEX(設定!$C$3:$C$303,MATCH(F1984,設定!$C$3:$C$303,0),0),INDEX(設定!$C$3:$C$303,MATCH("*"&amp;F1984&amp;"*",設定!$C$3:$C$303,0),0)),""),"エラー"))</f>
        <v/>
      </c>
      <c r="AC1984" s="2" t="str">
        <f>IF(G1984="","",COUNTA($G$3:G1984))</f>
        <v/>
      </c>
      <c r="AD1984" s="3" t="str">
        <f>IF(G1984="","",IFERROR(IF(G1984&lt;&gt;"",IFERROR(INDEX(設定!$C$3:$C$303,MATCH(G1984,設定!$C$3:$C$303,0),0),INDEX(設定!$C$3:$C$303,MATCH("*"&amp;G1984&amp;"*",設定!$C$3:$C$303,0),0)),""),"エラー"))</f>
        <v/>
      </c>
      <c r="AE1984" s="3" t="str">
        <f>IFERROR(IF(AB1984="",IF(AND(H1984&lt;&gt;"",F1984=""),INDEX(AB$3:AB1984,MATCH(MAX(AA$3:AA1984),AA$3:AA1984,0),0),""),AB1984),"")</f>
        <v/>
      </c>
      <c r="AF1984" s="3" t="str">
        <f>IFERROR(IF(AD1984="",IF(AND(H1984&lt;&gt;"",G1984=""),INDEX(AD$3:AD1984,MATCH(MAX(AC$3:AC1984),AC$3:AC1984,0),0),""),AD1984),"")</f>
        <v/>
      </c>
      <c r="AG1984" s="2" t="str">
        <f>IF(AH1984="","",IF(OR(AH1984=AH1983,AH1984=AH1985),IF(AND(E1984="",AB1984="",AG1983&lt;&gt;""),MAX($AG$3:AG1983),MAX($AG$3:AG1983)+1),IF(AH1983=AH1984,AG1983,MAX($AG$3:AG1983)+1)))</f>
        <v/>
      </c>
      <c r="AH1984" s="12" t="str">
        <f t="shared" si="1117"/>
        <v/>
      </c>
      <c r="AI1984" s="12" t="str">
        <f t="shared" si="1118"/>
        <v/>
      </c>
      <c r="AJ1984" s="13" t="str">
        <f t="shared" si="1119"/>
        <v/>
      </c>
      <c r="AK1984" s="13" t="str">
        <f t="shared" si="1120"/>
        <v/>
      </c>
      <c r="AL1984" s="13" t="str">
        <f>IF(OR(AJ1984="",COUNTIF($AH$3:AH1984,AH1984)&lt;&gt;COUNTIF(AH$3:AH$100002,AH1984)),"",SUMIF(AH$3:AH$100002,AH1984,AJ$3:AJ$100002))</f>
        <v/>
      </c>
      <c r="AM1984" s="13" t="str">
        <f>IF(OR(AK1984="",COUNTIF($AH$3:AH1984,AH1984)&lt;&gt;COUNTIF(AH$3:AH$100002,AH1984)),"",SUMIF(AH$3:AH$100002,AH1984,AK$3:AK$100002))</f>
        <v/>
      </c>
      <c r="AO1984" s="13" t="str">
        <f t="shared" si="1139"/>
        <v/>
      </c>
      <c r="AP1984" s="13" t="str">
        <f t="shared" si="1139"/>
        <v/>
      </c>
      <c r="AQ1984" s="13" t="str">
        <f t="shared" si="1139"/>
        <v/>
      </c>
      <c r="AR1984" s="13" t="str">
        <f t="shared" si="1139"/>
        <v/>
      </c>
      <c r="AS1984" s="13" t="str">
        <f t="shared" si="1139"/>
        <v/>
      </c>
      <c r="AT1984" s="13" t="str">
        <f t="shared" si="1139"/>
        <v/>
      </c>
      <c r="AU1984" s="13" t="str">
        <f t="shared" si="1139"/>
        <v/>
      </c>
      <c r="AV1984" s="13" t="str">
        <f t="shared" si="1110"/>
        <v/>
      </c>
      <c r="AW1984" s="86" t="str">
        <f t="shared" si="1121"/>
        <v/>
      </c>
      <c r="AX1984" s="59" t="str">
        <f t="shared" si="1122"/>
        <v/>
      </c>
      <c r="AY1984" s="63" t="str">
        <f>IF(OR($BR1984="",BH1984=""),"",COUNT($BR$3:$BR1984))</f>
        <v/>
      </c>
      <c r="AZ1984" s="13" t="str">
        <f>IF(OR($BR1984="",BI1984=""),"",COUNT($BR$3:$BR1984))</f>
        <v/>
      </c>
      <c r="BA1984" s="13" t="str">
        <f>IF(OR($BR1984="",BJ1984=""),"",COUNT($BR$3:$BR1984))</f>
        <v/>
      </c>
      <c r="BB1984" s="13" t="str">
        <f>IF(OR($BR1984="",BK1984=""),"",COUNT($BR$3:$BR1984))</f>
        <v/>
      </c>
      <c r="BC1984" s="13" t="str">
        <f>IF(OR($BR1984="",BL1984=""),"",COUNT($BR$3:$BR1984))</f>
        <v/>
      </c>
      <c r="BD1984" s="13" t="str">
        <f>IF(OR($BR1984="",BM1984=""),"",COUNT($BR$3:$BR1984))</f>
        <v/>
      </c>
      <c r="BE1984" s="13" t="str">
        <f>IF(OR($BR1984="",BN1984=""),"",COUNT($BR$3:$BR1984))</f>
        <v/>
      </c>
      <c r="BF1984" s="13" t="str">
        <f>IF(OR($BR1984="",BO1984=""),"",COUNT($BR$3:$BR1984))</f>
        <v/>
      </c>
      <c r="BG1984" s="66" t="str">
        <f>IF(Z1984="","",COUNT($Z$3:Z1984))</f>
        <v/>
      </c>
      <c r="BH1984" s="13" t="str">
        <f>IF(AO1984="","",IF(AO1984=BH$2,(SUMIF($BV$3:$BV1984,BH$2,$BW$3:$BW1984)-SUMIF($BX$3:$BX1984,BH$2,$BY$3:$BY1984))*AO$1,""))</f>
        <v/>
      </c>
      <c r="BI1984" s="13" t="str">
        <f>IF(AP1984="","",IF(AP1984=BI$2,(SUMIF($BV$3:$BV1984,BI$2,$BW$3:$BW1984)-SUMIF($BX$3:$BX1984,BI$2,$BY$3:$BY1984))*AP$1,""))</f>
        <v/>
      </c>
      <c r="BJ1984" s="13" t="str">
        <f>IF(AQ1984="","",IF(AQ1984=BJ$2,(SUMIF($BV$3:$BV1984,BJ$2,$BW$3:$BW1984)-SUMIF($BX$3:$BX1984,BJ$2,$BY$3:$BY1984))*AQ$1,""))</f>
        <v/>
      </c>
      <c r="BK1984" s="13" t="str">
        <f>IF(AR1984="","",IF(AR1984=BK$2,(SUMIF($BV$3:$BV1984,BK$2,$BW$3:$BW1984)-SUMIF($BX$3:$BX1984,BK$2,$BY$3:$BY1984))*AR$1,""))</f>
        <v/>
      </c>
      <c r="BL1984" s="13" t="str">
        <f>IF(AS1984="","",IF(AS1984=BL$2,(SUMIF($BV$3:$BV1984,BL$2,$BW$3:$BW1984)-SUMIF($BX$3:$BX1984,BL$2,$BY$3:$BY1984))*AS$1,""))</f>
        <v/>
      </c>
      <c r="BM1984" s="13" t="str">
        <f>IF(AT1984="","",IF(AT1984=BM$2,(SUMIF($BV$3:$BV1984,BM$2,$BW$3:$BW1984)-SUMIF($BX$3:$BX1984,BM$2,$BY$3:$BY1984))*AT$1,""))</f>
        <v/>
      </c>
      <c r="BN1984" s="13" t="str">
        <f>IF(AU1984="","",IF(AU1984=BN$2,(SUMIF($BV$3:$BV1984,BN$2,$BW$3:$BW1984)-SUMIF($BX$3:$BX1984,BN$2,$BY$3:$BY1984))*AU$1,""))</f>
        <v/>
      </c>
      <c r="BO1984" s="13" t="str">
        <f>IF(AV1984="","",IF(AV1984=BO$2,(SUMIF($BV$3:$BV1984,BO$2,$BW$3:$BW1984)-SUMIF($BX$3:$BX1984,BO$2,$BY$3:$BY1984))*AV$1,""))</f>
        <v/>
      </c>
      <c r="BP1984" s="69"/>
      <c r="BQ1984" s="13" t="str">
        <f t="shared" si="1123"/>
        <v/>
      </c>
      <c r="BR1984" s="75" t="str">
        <f t="shared" si="1124"/>
        <v/>
      </c>
      <c r="BS1984" s="33" t="str">
        <f t="shared" si="1125"/>
        <v/>
      </c>
      <c r="BT1984" s="42" t="str">
        <f t="shared" si="1126"/>
        <v/>
      </c>
      <c r="BU1984" s="38" t="str">
        <f t="shared" si="1127"/>
        <v/>
      </c>
      <c r="BV1984" s="30" t="str">
        <f t="shared" si="1128"/>
        <v/>
      </c>
      <c r="BW1984" s="36" t="str">
        <f t="shared" si="1129"/>
        <v/>
      </c>
      <c r="BX1984" s="36" t="str">
        <f t="shared" si="1130"/>
        <v/>
      </c>
      <c r="BY1984" s="45" t="str">
        <f t="shared" si="1131"/>
        <v/>
      </c>
      <c r="BZ1984" s="12" t="str">
        <f t="shared" si="1132"/>
        <v/>
      </c>
      <c r="CA1984" s="47" t="str">
        <f t="shared" si="1133"/>
        <v/>
      </c>
      <c r="CB1984" s="32" t="str">
        <f t="shared" si="1134"/>
        <v/>
      </c>
      <c r="CC1984" s="32" t="str">
        <f t="shared" si="1135"/>
        <v/>
      </c>
      <c r="CD1984" s="32" t="str">
        <f t="shared" si="1136"/>
        <v/>
      </c>
      <c r="CE1984" s="48"/>
      <c r="CF1984" s="32" t="str">
        <f t="shared" si="1107"/>
        <v/>
      </c>
      <c r="CG1984" s="32" t="str">
        <f t="shared" si="1137"/>
        <v/>
      </c>
      <c r="CH1984" s="48"/>
    </row>
    <row r="1985" spans="2:86" ht="30" customHeight="1" x14ac:dyDescent="0.2">
      <c r="B1985" s="155"/>
      <c r="C1985" s="117"/>
      <c r="D1985" s="53"/>
      <c r="E1985" s="68"/>
      <c r="F1985" s="54"/>
      <c r="G1985" s="54"/>
      <c r="H1985" s="55"/>
      <c r="I1985" s="71"/>
      <c r="J1985" s="73"/>
      <c r="K1985" s="56"/>
      <c r="L1985" s="76" t="str">
        <f t="shared" si="1114"/>
        <v/>
      </c>
      <c r="M1985" s="77" t="str">
        <f t="shared" si="1115"/>
        <v/>
      </c>
      <c r="N1985" s="130" t="str">
        <f t="shared" si="1106"/>
        <v/>
      </c>
      <c r="O1985" s="131" t="str">
        <f t="shared" si="1140"/>
        <v/>
      </c>
      <c r="P1985" s="131" t="str">
        <f t="shared" si="1140"/>
        <v/>
      </c>
      <c r="Q1985" s="131" t="str">
        <f t="shared" si="1140"/>
        <v/>
      </c>
      <c r="R1985" s="131" t="str">
        <f t="shared" si="1140"/>
        <v/>
      </c>
      <c r="S1985" s="131" t="str">
        <f t="shared" si="1140"/>
        <v/>
      </c>
      <c r="T1985" s="131" t="str">
        <f t="shared" si="1140"/>
        <v/>
      </c>
      <c r="U1985" s="131" t="str">
        <f t="shared" si="1140"/>
        <v/>
      </c>
      <c r="V1985" s="14"/>
      <c r="W1985" s="17" t="str">
        <f>IF(C1985="",IF(OR(AND($H1985&lt;&gt;"",C1985=""),AND($F1984=$F1985,$AK1985&lt;&gt;""),COUNTA($H$3:$H$100002)&gt;COUNTA($H$3:$H1985),$AE1985&lt;&gt;""),W1984,""),C1985)</f>
        <v/>
      </c>
      <c r="X1985" s="17" t="str">
        <f>IF(D1985="",IF(OR(AND($H1985&lt;&gt;"",D1985=""),AND($F1984=$F1985,$AK1985&lt;&gt;""),COUNTA($H$3:$H$100002)&gt;COUNTA($H$3:$H1985),$AE1985&lt;&gt;""),X1984,""),D1985)</f>
        <v/>
      </c>
      <c r="Y1985" s="17" t="str">
        <f>IF(E1985="",IF(OR(AND($H1985&lt;&gt;"",E1985=""),AND($F1984=$F1985,$AK1985&lt;&gt;""),COUNTA($H$3:$H$100002)&gt;COUNTA($H$3:$H1985),$AE1985&lt;&gt;""),Y1984,""),E1985)</f>
        <v/>
      </c>
      <c r="Z1985" s="27" t="str">
        <f t="shared" si="1116"/>
        <v/>
      </c>
      <c r="AA1985" s="2" t="str">
        <f>IF(F1985="","",COUNTA($F$3:F1985))</f>
        <v/>
      </c>
      <c r="AB1985" s="3" t="str">
        <f>IF(F1985="","",IFERROR(IF(F1985&lt;&gt;"",IFERROR(INDEX(設定!$C$3:$C$303,MATCH(F1985,設定!$C$3:$C$303,0),0),INDEX(設定!$C$3:$C$303,MATCH("*"&amp;F1985&amp;"*",設定!$C$3:$C$303,0),0)),""),"エラー"))</f>
        <v/>
      </c>
      <c r="AC1985" s="2" t="str">
        <f>IF(G1985="","",COUNTA($G$3:G1985))</f>
        <v/>
      </c>
      <c r="AD1985" s="3" t="str">
        <f>IF(G1985="","",IFERROR(IF(G1985&lt;&gt;"",IFERROR(INDEX(設定!$C$3:$C$303,MATCH(G1985,設定!$C$3:$C$303,0),0),INDEX(設定!$C$3:$C$303,MATCH("*"&amp;G1985&amp;"*",設定!$C$3:$C$303,0),0)),""),"エラー"))</f>
        <v/>
      </c>
      <c r="AE1985" s="3" t="str">
        <f>IFERROR(IF(AB1985="",IF(AND(H1985&lt;&gt;"",F1985=""),INDEX(AB$3:AB1985,MATCH(MAX(AA$3:AA1985),AA$3:AA1985,0),0),""),AB1985),"")</f>
        <v/>
      </c>
      <c r="AF1985" s="3" t="str">
        <f>IFERROR(IF(AD1985="",IF(AND(H1985&lt;&gt;"",G1985=""),INDEX(AD$3:AD1985,MATCH(MAX(AC$3:AC1985),AC$3:AC1985,0),0),""),AD1985),"")</f>
        <v/>
      </c>
      <c r="AG1985" s="2" t="str">
        <f>IF(AH1985="","",IF(OR(AH1985=AH1984,AH1985=AH1986),IF(AND(E1985="",AB1985="",AG1984&lt;&gt;""),MAX($AG$3:AG1984),MAX($AG$3:AG1984)+1),IF(AH1984=AH1985,AG1984,MAX($AG$3:AG1984)+1)))</f>
        <v/>
      </c>
      <c r="AH1985" s="12" t="str">
        <f t="shared" si="1117"/>
        <v/>
      </c>
      <c r="AI1985" s="12" t="str">
        <f t="shared" si="1118"/>
        <v/>
      </c>
      <c r="AJ1985" s="13" t="str">
        <f t="shared" si="1119"/>
        <v/>
      </c>
      <c r="AK1985" s="13" t="str">
        <f t="shared" si="1120"/>
        <v/>
      </c>
      <c r="AL1985" s="13" t="str">
        <f>IF(OR(AJ1985="",COUNTIF($AH$3:AH1985,AH1985)&lt;&gt;COUNTIF(AH$3:AH$100002,AH1985)),"",SUMIF(AH$3:AH$100002,AH1985,AJ$3:AJ$100002))</f>
        <v/>
      </c>
      <c r="AM1985" s="13" t="str">
        <f>IF(OR(AK1985="",COUNTIF($AH$3:AH1985,AH1985)&lt;&gt;COUNTIF(AH$3:AH$100002,AH1985)),"",SUMIF(AH$3:AH$100002,AH1985,AK$3:AK$100002))</f>
        <v/>
      </c>
      <c r="AO1985" s="13" t="str">
        <f t="shared" si="1139"/>
        <v/>
      </c>
      <c r="AP1985" s="13" t="str">
        <f t="shared" si="1139"/>
        <v/>
      </c>
      <c r="AQ1985" s="13" t="str">
        <f t="shared" si="1139"/>
        <v/>
      </c>
      <c r="AR1985" s="13" t="str">
        <f t="shared" si="1139"/>
        <v/>
      </c>
      <c r="AS1985" s="13" t="str">
        <f t="shared" si="1139"/>
        <v/>
      </c>
      <c r="AT1985" s="13" t="str">
        <f t="shared" si="1139"/>
        <v/>
      </c>
      <c r="AU1985" s="13" t="str">
        <f t="shared" si="1139"/>
        <v/>
      </c>
      <c r="AV1985" s="13" t="str">
        <f t="shared" si="1110"/>
        <v/>
      </c>
      <c r="AW1985" s="86" t="str">
        <f t="shared" si="1121"/>
        <v/>
      </c>
      <c r="AX1985" s="59" t="str">
        <f t="shared" si="1122"/>
        <v/>
      </c>
      <c r="AY1985" s="63" t="str">
        <f>IF(OR($BR1985="",BH1985=""),"",COUNT($BR$3:$BR1985))</f>
        <v/>
      </c>
      <c r="AZ1985" s="13" t="str">
        <f>IF(OR($BR1985="",BI1985=""),"",COUNT($BR$3:$BR1985))</f>
        <v/>
      </c>
      <c r="BA1985" s="13" t="str">
        <f>IF(OR($BR1985="",BJ1985=""),"",COUNT($BR$3:$BR1985))</f>
        <v/>
      </c>
      <c r="BB1985" s="13" t="str">
        <f>IF(OR($BR1985="",BK1985=""),"",COUNT($BR$3:$BR1985))</f>
        <v/>
      </c>
      <c r="BC1985" s="13" t="str">
        <f>IF(OR($BR1985="",BL1985=""),"",COUNT($BR$3:$BR1985))</f>
        <v/>
      </c>
      <c r="BD1985" s="13" t="str">
        <f>IF(OR($BR1985="",BM1985=""),"",COUNT($BR$3:$BR1985))</f>
        <v/>
      </c>
      <c r="BE1985" s="13" t="str">
        <f>IF(OR($BR1985="",BN1985=""),"",COUNT($BR$3:$BR1985))</f>
        <v/>
      </c>
      <c r="BF1985" s="13" t="str">
        <f>IF(OR($BR1985="",BO1985=""),"",COUNT($BR$3:$BR1985))</f>
        <v/>
      </c>
      <c r="BG1985" s="66" t="str">
        <f>IF(Z1985="","",COUNT($Z$3:Z1985))</f>
        <v/>
      </c>
      <c r="BH1985" s="13" t="str">
        <f>IF(AO1985="","",IF(AO1985=BH$2,(SUMIF($BV$3:$BV1985,BH$2,$BW$3:$BW1985)-SUMIF($BX$3:$BX1985,BH$2,$BY$3:$BY1985))*AO$1,""))</f>
        <v/>
      </c>
      <c r="BI1985" s="13" t="str">
        <f>IF(AP1985="","",IF(AP1985=BI$2,(SUMIF($BV$3:$BV1985,BI$2,$BW$3:$BW1985)-SUMIF($BX$3:$BX1985,BI$2,$BY$3:$BY1985))*AP$1,""))</f>
        <v/>
      </c>
      <c r="BJ1985" s="13" t="str">
        <f>IF(AQ1985="","",IF(AQ1985=BJ$2,(SUMIF($BV$3:$BV1985,BJ$2,$BW$3:$BW1985)-SUMIF($BX$3:$BX1985,BJ$2,$BY$3:$BY1985))*AQ$1,""))</f>
        <v/>
      </c>
      <c r="BK1985" s="13" t="str">
        <f>IF(AR1985="","",IF(AR1985=BK$2,(SUMIF($BV$3:$BV1985,BK$2,$BW$3:$BW1985)-SUMIF($BX$3:$BX1985,BK$2,$BY$3:$BY1985))*AR$1,""))</f>
        <v/>
      </c>
      <c r="BL1985" s="13" t="str">
        <f>IF(AS1985="","",IF(AS1985=BL$2,(SUMIF($BV$3:$BV1985,BL$2,$BW$3:$BW1985)-SUMIF($BX$3:$BX1985,BL$2,$BY$3:$BY1985))*AS$1,""))</f>
        <v/>
      </c>
      <c r="BM1985" s="13" t="str">
        <f>IF(AT1985="","",IF(AT1985=BM$2,(SUMIF($BV$3:$BV1985,BM$2,$BW$3:$BW1985)-SUMIF($BX$3:$BX1985,BM$2,$BY$3:$BY1985))*AT$1,""))</f>
        <v/>
      </c>
      <c r="BN1985" s="13" t="str">
        <f>IF(AU1985="","",IF(AU1985=BN$2,(SUMIF($BV$3:$BV1985,BN$2,$BW$3:$BW1985)-SUMIF($BX$3:$BX1985,BN$2,$BY$3:$BY1985))*AU$1,""))</f>
        <v/>
      </c>
      <c r="BO1985" s="13" t="str">
        <f>IF(AV1985="","",IF(AV1985=BO$2,(SUMIF($BV$3:$BV1985,BO$2,$BW$3:$BW1985)-SUMIF($BX$3:$BX1985,BO$2,$BY$3:$BY1985))*AV$1,""))</f>
        <v/>
      </c>
      <c r="BP1985" s="69"/>
      <c r="BQ1985" s="13" t="str">
        <f t="shared" si="1123"/>
        <v/>
      </c>
      <c r="BR1985" s="75" t="str">
        <f t="shared" si="1124"/>
        <v/>
      </c>
      <c r="BS1985" s="33" t="str">
        <f t="shared" si="1125"/>
        <v/>
      </c>
      <c r="BT1985" s="42" t="str">
        <f t="shared" si="1126"/>
        <v/>
      </c>
      <c r="BU1985" s="38" t="str">
        <f t="shared" si="1127"/>
        <v/>
      </c>
      <c r="BV1985" s="30" t="str">
        <f t="shared" si="1128"/>
        <v/>
      </c>
      <c r="BW1985" s="36" t="str">
        <f t="shared" si="1129"/>
        <v/>
      </c>
      <c r="BX1985" s="36" t="str">
        <f t="shared" si="1130"/>
        <v/>
      </c>
      <c r="BY1985" s="45" t="str">
        <f t="shared" si="1131"/>
        <v/>
      </c>
      <c r="BZ1985" s="12" t="str">
        <f t="shared" si="1132"/>
        <v/>
      </c>
      <c r="CA1985" s="47" t="str">
        <f t="shared" si="1133"/>
        <v/>
      </c>
      <c r="CB1985" s="32" t="str">
        <f t="shared" si="1134"/>
        <v/>
      </c>
      <c r="CC1985" s="32" t="str">
        <f t="shared" si="1135"/>
        <v/>
      </c>
      <c r="CD1985" s="32" t="str">
        <f t="shared" si="1136"/>
        <v/>
      </c>
      <c r="CE1985" s="48"/>
      <c r="CF1985" s="32" t="str">
        <f t="shared" si="1107"/>
        <v/>
      </c>
      <c r="CG1985" s="32" t="str">
        <f t="shared" si="1137"/>
        <v/>
      </c>
      <c r="CH1985" s="48"/>
    </row>
    <row r="1986" spans="2:86" ht="30" customHeight="1" x14ac:dyDescent="0.2">
      <c r="B1986" s="155"/>
      <c r="C1986" s="117"/>
      <c r="D1986" s="53"/>
      <c r="E1986" s="68"/>
      <c r="F1986" s="54"/>
      <c r="G1986" s="54"/>
      <c r="H1986" s="55"/>
      <c r="I1986" s="71"/>
      <c r="J1986" s="73"/>
      <c r="K1986" s="56"/>
      <c r="L1986" s="76" t="str">
        <f t="shared" si="1114"/>
        <v/>
      </c>
      <c r="M1986" s="77" t="str">
        <f t="shared" si="1115"/>
        <v/>
      </c>
      <c r="N1986" s="130" t="str">
        <f t="shared" si="1106"/>
        <v/>
      </c>
      <c r="O1986" s="131" t="str">
        <f t="shared" si="1140"/>
        <v/>
      </c>
      <c r="P1986" s="131" t="str">
        <f t="shared" si="1140"/>
        <v/>
      </c>
      <c r="Q1986" s="131" t="str">
        <f t="shared" si="1140"/>
        <v/>
      </c>
      <c r="R1986" s="131" t="str">
        <f t="shared" si="1140"/>
        <v/>
      </c>
      <c r="S1986" s="131" t="str">
        <f t="shared" si="1140"/>
        <v/>
      </c>
      <c r="T1986" s="131" t="str">
        <f t="shared" si="1140"/>
        <v/>
      </c>
      <c r="U1986" s="131" t="str">
        <f t="shared" si="1140"/>
        <v/>
      </c>
      <c r="V1986" s="14"/>
      <c r="W1986" s="17" t="str">
        <f>IF(C1986="",IF(OR(AND($H1986&lt;&gt;"",C1986=""),AND($F1985=$F1986,$AK1986&lt;&gt;""),COUNTA($H$3:$H$100002)&gt;COUNTA($H$3:$H1986),$AE1986&lt;&gt;""),W1985,""),C1986)</f>
        <v/>
      </c>
      <c r="X1986" s="17" t="str">
        <f>IF(D1986="",IF(OR(AND($H1986&lt;&gt;"",D1986=""),AND($F1985=$F1986,$AK1986&lt;&gt;""),COUNTA($H$3:$H$100002)&gt;COUNTA($H$3:$H1986),$AE1986&lt;&gt;""),X1985,""),D1986)</f>
        <v/>
      </c>
      <c r="Y1986" s="17" t="str">
        <f>IF(E1986="",IF(OR(AND($H1986&lt;&gt;"",E1986=""),AND($F1985=$F1986,$AK1986&lt;&gt;""),COUNTA($H$3:$H$100002)&gt;COUNTA($H$3:$H1986),$AE1986&lt;&gt;""),Y1985,""),E1986)</f>
        <v/>
      </c>
      <c r="Z1986" s="27" t="str">
        <f t="shared" si="1116"/>
        <v/>
      </c>
      <c r="AA1986" s="2" t="str">
        <f>IF(F1986="","",COUNTA($F$3:F1986))</f>
        <v/>
      </c>
      <c r="AB1986" s="3" t="str">
        <f>IF(F1986="","",IFERROR(IF(F1986&lt;&gt;"",IFERROR(INDEX(設定!$C$3:$C$303,MATCH(F1986,設定!$C$3:$C$303,0),0),INDEX(設定!$C$3:$C$303,MATCH("*"&amp;F1986&amp;"*",設定!$C$3:$C$303,0),0)),""),"エラー"))</f>
        <v/>
      </c>
      <c r="AC1986" s="2" t="str">
        <f>IF(G1986="","",COUNTA($G$3:G1986))</f>
        <v/>
      </c>
      <c r="AD1986" s="3" t="str">
        <f>IF(G1986="","",IFERROR(IF(G1986&lt;&gt;"",IFERROR(INDEX(設定!$C$3:$C$303,MATCH(G1986,設定!$C$3:$C$303,0),0),INDEX(設定!$C$3:$C$303,MATCH("*"&amp;G1986&amp;"*",設定!$C$3:$C$303,0),0)),""),"エラー"))</f>
        <v/>
      </c>
      <c r="AE1986" s="3" t="str">
        <f>IFERROR(IF(AB1986="",IF(AND(H1986&lt;&gt;"",F1986=""),INDEX(AB$3:AB1986,MATCH(MAX(AA$3:AA1986),AA$3:AA1986,0),0),""),AB1986),"")</f>
        <v/>
      </c>
      <c r="AF1986" s="3" t="str">
        <f>IFERROR(IF(AD1986="",IF(AND(H1986&lt;&gt;"",G1986=""),INDEX(AD$3:AD1986,MATCH(MAX(AC$3:AC1986),AC$3:AC1986,0),0),""),AD1986),"")</f>
        <v/>
      </c>
      <c r="AG1986" s="2" t="str">
        <f>IF(AH1986="","",IF(OR(AH1986=AH1985,AH1986=AH1987),IF(AND(E1986="",AB1986="",AG1985&lt;&gt;""),MAX($AG$3:AG1985),MAX($AG$3:AG1985)+1),IF(AH1985=AH1986,AG1985,MAX($AG$3:AG1985)+1)))</f>
        <v/>
      </c>
      <c r="AH1986" s="12" t="str">
        <f t="shared" si="1117"/>
        <v/>
      </c>
      <c r="AI1986" s="12" t="str">
        <f t="shared" si="1118"/>
        <v/>
      </c>
      <c r="AJ1986" s="13" t="str">
        <f t="shared" si="1119"/>
        <v/>
      </c>
      <c r="AK1986" s="13" t="str">
        <f t="shared" si="1120"/>
        <v/>
      </c>
      <c r="AL1986" s="13" t="str">
        <f>IF(OR(AJ1986="",COUNTIF($AH$3:AH1986,AH1986)&lt;&gt;COUNTIF(AH$3:AH$100002,AH1986)),"",SUMIF(AH$3:AH$100002,AH1986,AJ$3:AJ$100002))</f>
        <v/>
      </c>
      <c r="AM1986" s="13" t="str">
        <f>IF(OR(AK1986="",COUNTIF($AH$3:AH1986,AH1986)&lt;&gt;COUNTIF(AH$3:AH$100002,AH1986)),"",SUMIF(AH$3:AH$100002,AH1986,AK$3:AK$100002))</f>
        <v/>
      </c>
      <c r="AO1986" s="13" t="str">
        <f t="shared" si="1139"/>
        <v/>
      </c>
      <c r="AP1986" s="13" t="str">
        <f t="shared" si="1139"/>
        <v/>
      </c>
      <c r="AQ1986" s="13" t="str">
        <f t="shared" si="1139"/>
        <v/>
      </c>
      <c r="AR1986" s="13" t="str">
        <f t="shared" si="1139"/>
        <v/>
      </c>
      <c r="AS1986" s="13" t="str">
        <f t="shared" si="1139"/>
        <v/>
      </c>
      <c r="AT1986" s="13" t="str">
        <f t="shared" si="1139"/>
        <v/>
      </c>
      <c r="AU1986" s="13" t="str">
        <f t="shared" si="1139"/>
        <v/>
      </c>
      <c r="AV1986" s="13" t="str">
        <f t="shared" si="1110"/>
        <v/>
      </c>
      <c r="AW1986" s="86" t="str">
        <f t="shared" si="1121"/>
        <v/>
      </c>
      <c r="AX1986" s="59" t="str">
        <f t="shared" si="1122"/>
        <v/>
      </c>
      <c r="AY1986" s="63" t="str">
        <f>IF(OR($BR1986="",BH1986=""),"",COUNT($BR$3:$BR1986))</f>
        <v/>
      </c>
      <c r="AZ1986" s="13" t="str">
        <f>IF(OR($BR1986="",BI1986=""),"",COUNT($BR$3:$BR1986))</f>
        <v/>
      </c>
      <c r="BA1986" s="13" t="str">
        <f>IF(OR($BR1986="",BJ1986=""),"",COUNT($BR$3:$BR1986))</f>
        <v/>
      </c>
      <c r="BB1986" s="13" t="str">
        <f>IF(OR($BR1986="",BK1986=""),"",COUNT($BR$3:$BR1986))</f>
        <v/>
      </c>
      <c r="BC1986" s="13" t="str">
        <f>IF(OR($BR1986="",BL1986=""),"",COUNT($BR$3:$BR1986))</f>
        <v/>
      </c>
      <c r="BD1986" s="13" t="str">
        <f>IF(OR($BR1986="",BM1986=""),"",COUNT($BR$3:$BR1986))</f>
        <v/>
      </c>
      <c r="BE1986" s="13" t="str">
        <f>IF(OR($BR1986="",BN1986=""),"",COUNT($BR$3:$BR1986))</f>
        <v/>
      </c>
      <c r="BF1986" s="13" t="str">
        <f>IF(OR($BR1986="",BO1986=""),"",COUNT($BR$3:$BR1986))</f>
        <v/>
      </c>
      <c r="BG1986" s="66" t="str">
        <f>IF(Z1986="","",COUNT($Z$3:Z1986))</f>
        <v/>
      </c>
      <c r="BH1986" s="13" t="str">
        <f>IF(AO1986="","",IF(AO1986=BH$2,(SUMIF($BV$3:$BV1986,BH$2,$BW$3:$BW1986)-SUMIF($BX$3:$BX1986,BH$2,$BY$3:$BY1986))*AO$1,""))</f>
        <v/>
      </c>
      <c r="BI1986" s="13" t="str">
        <f>IF(AP1986="","",IF(AP1986=BI$2,(SUMIF($BV$3:$BV1986,BI$2,$BW$3:$BW1986)-SUMIF($BX$3:$BX1986,BI$2,$BY$3:$BY1986))*AP$1,""))</f>
        <v/>
      </c>
      <c r="BJ1986" s="13" t="str">
        <f>IF(AQ1986="","",IF(AQ1986=BJ$2,(SUMIF($BV$3:$BV1986,BJ$2,$BW$3:$BW1986)-SUMIF($BX$3:$BX1986,BJ$2,$BY$3:$BY1986))*AQ$1,""))</f>
        <v/>
      </c>
      <c r="BK1986" s="13" t="str">
        <f>IF(AR1986="","",IF(AR1986=BK$2,(SUMIF($BV$3:$BV1986,BK$2,$BW$3:$BW1986)-SUMIF($BX$3:$BX1986,BK$2,$BY$3:$BY1986))*AR$1,""))</f>
        <v/>
      </c>
      <c r="BL1986" s="13" t="str">
        <f>IF(AS1986="","",IF(AS1986=BL$2,(SUMIF($BV$3:$BV1986,BL$2,$BW$3:$BW1986)-SUMIF($BX$3:$BX1986,BL$2,$BY$3:$BY1986))*AS$1,""))</f>
        <v/>
      </c>
      <c r="BM1986" s="13" t="str">
        <f>IF(AT1986="","",IF(AT1986=BM$2,(SUMIF($BV$3:$BV1986,BM$2,$BW$3:$BW1986)-SUMIF($BX$3:$BX1986,BM$2,$BY$3:$BY1986))*AT$1,""))</f>
        <v/>
      </c>
      <c r="BN1986" s="13" t="str">
        <f>IF(AU1986="","",IF(AU1986=BN$2,(SUMIF($BV$3:$BV1986,BN$2,$BW$3:$BW1986)-SUMIF($BX$3:$BX1986,BN$2,$BY$3:$BY1986))*AU$1,""))</f>
        <v/>
      </c>
      <c r="BO1986" s="13" t="str">
        <f>IF(AV1986="","",IF(AV1986=BO$2,(SUMIF($BV$3:$BV1986,BO$2,$BW$3:$BW1986)-SUMIF($BX$3:$BX1986,BO$2,$BY$3:$BY1986))*AV$1,""))</f>
        <v/>
      </c>
      <c r="BP1986" s="69"/>
      <c r="BQ1986" s="13" t="str">
        <f t="shared" si="1123"/>
        <v/>
      </c>
      <c r="BR1986" s="75" t="str">
        <f t="shared" si="1124"/>
        <v/>
      </c>
      <c r="BS1986" s="33" t="str">
        <f t="shared" si="1125"/>
        <v/>
      </c>
      <c r="BT1986" s="42" t="str">
        <f t="shared" si="1126"/>
        <v/>
      </c>
      <c r="BU1986" s="38" t="str">
        <f t="shared" si="1127"/>
        <v/>
      </c>
      <c r="BV1986" s="30" t="str">
        <f t="shared" si="1128"/>
        <v/>
      </c>
      <c r="BW1986" s="36" t="str">
        <f t="shared" si="1129"/>
        <v/>
      </c>
      <c r="BX1986" s="36" t="str">
        <f t="shared" si="1130"/>
        <v/>
      </c>
      <c r="BY1986" s="45" t="str">
        <f t="shared" si="1131"/>
        <v/>
      </c>
      <c r="BZ1986" s="12" t="str">
        <f t="shared" si="1132"/>
        <v/>
      </c>
      <c r="CA1986" s="47" t="str">
        <f t="shared" si="1133"/>
        <v/>
      </c>
      <c r="CB1986" s="32" t="str">
        <f t="shared" si="1134"/>
        <v/>
      </c>
      <c r="CC1986" s="32" t="str">
        <f t="shared" si="1135"/>
        <v/>
      </c>
      <c r="CD1986" s="32" t="str">
        <f t="shared" si="1136"/>
        <v/>
      </c>
      <c r="CE1986" s="48"/>
      <c r="CF1986" s="32" t="str">
        <f t="shared" si="1107"/>
        <v/>
      </c>
      <c r="CG1986" s="32" t="str">
        <f t="shared" si="1137"/>
        <v/>
      </c>
      <c r="CH1986" s="48"/>
    </row>
    <row r="1987" spans="2:86" ht="30" customHeight="1" x14ac:dyDescent="0.2">
      <c r="B1987" s="155"/>
      <c r="C1987" s="117"/>
      <c r="D1987" s="53"/>
      <c r="E1987" s="68"/>
      <c r="F1987" s="54"/>
      <c r="G1987" s="54"/>
      <c r="H1987" s="55"/>
      <c r="I1987" s="71"/>
      <c r="J1987" s="73"/>
      <c r="K1987" s="56"/>
      <c r="L1987" s="76" t="str">
        <f t="shared" si="1114"/>
        <v/>
      </c>
      <c r="M1987" s="77" t="str">
        <f t="shared" si="1115"/>
        <v/>
      </c>
      <c r="N1987" s="130" t="str">
        <f t="shared" si="1106"/>
        <v/>
      </c>
      <c r="O1987" s="131" t="str">
        <f t="shared" si="1140"/>
        <v/>
      </c>
      <c r="P1987" s="131" t="str">
        <f t="shared" si="1140"/>
        <v/>
      </c>
      <c r="Q1987" s="131" t="str">
        <f t="shared" si="1140"/>
        <v/>
      </c>
      <c r="R1987" s="131" t="str">
        <f t="shared" si="1140"/>
        <v/>
      </c>
      <c r="S1987" s="131" t="str">
        <f t="shared" si="1140"/>
        <v/>
      </c>
      <c r="T1987" s="131" t="str">
        <f t="shared" si="1140"/>
        <v/>
      </c>
      <c r="U1987" s="131" t="str">
        <f t="shared" si="1140"/>
        <v/>
      </c>
      <c r="V1987" s="14"/>
      <c r="W1987" s="17" t="str">
        <f>IF(C1987="",IF(OR(AND($H1987&lt;&gt;"",C1987=""),AND($F1986=$F1987,$AK1987&lt;&gt;""),COUNTA($H$3:$H$100002)&gt;COUNTA($H$3:$H1987),$AE1987&lt;&gt;""),W1986,""),C1987)</f>
        <v/>
      </c>
      <c r="X1987" s="17" t="str">
        <f>IF(D1987="",IF(OR(AND($H1987&lt;&gt;"",D1987=""),AND($F1986=$F1987,$AK1987&lt;&gt;""),COUNTA($H$3:$H$100002)&gt;COUNTA($H$3:$H1987),$AE1987&lt;&gt;""),X1986,""),D1987)</f>
        <v/>
      </c>
      <c r="Y1987" s="17" t="str">
        <f>IF(E1987="",IF(OR(AND($H1987&lt;&gt;"",E1987=""),AND($F1986=$F1987,$AK1987&lt;&gt;""),COUNTA($H$3:$H$100002)&gt;COUNTA($H$3:$H1987),$AE1987&lt;&gt;""),Y1986,""),E1987)</f>
        <v/>
      </c>
      <c r="Z1987" s="27" t="str">
        <f t="shared" si="1116"/>
        <v/>
      </c>
      <c r="AA1987" s="2" t="str">
        <f>IF(F1987="","",COUNTA($F$3:F1987))</f>
        <v/>
      </c>
      <c r="AB1987" s="3" t="str">
        <f>IF(F1987="","",IFERROR(IF(F1987&lt;&gt;"",IFERROR(INDEX(設定!$C$3:$C$303,MATCH(F1987,設定!$C$3:$C$303,0),0),INDEX(設定!$C$3:$C$303,MATCH("*"&amp;F1987&amp;"*",設定!$C$3:$C$303,0),0)),""),"エラー"))</f>
        <v/>
      </c>
      <c r="AC1987" s="2" t="str">
        <f>IF(G1987="","",COUNTA($G$3:G1987))</f>
        <v/>
      </c>
      <c r="AD1987" s="3" t="str">
        <f>IF(G1987="","",IFERROR(IF(G1987&lt;&gt;"",IFERROR(INDEX(設定!$C$3:$C$303,MATCH(G1987,設定!$C$3:$C$303,0),0),INDEX(設定!$C$3:$C$303,MATCH("*"&amp;G1987&amp;"*",設定!$C$3:$C$303,0),0)),""),"エラー"))</f>
        <v/>
      </c>
      <c r="AE1987" s="3" t="str">
        <f>IFERROR(IF(AB1987="",IF(AND(H1987&lt;&gt;"",F1987=""),INDEX(AB$3:AB1987,MATCH(MAX(AA$3:AA1987),AA$3:AA1987,0),0),""),AB1987),"")</f>
        <v/>
      </c>
      <c r="AF1987" s="3" t="str">
        <f>IFERROR(IF(AD1987="",IF(AND(H1987&lt;&gt;"",G1987=""),INDEX(AD$3:AD1987,MATCH(MAX(AC$3:AC1987),AC$3:AC1987,0),0),""),AD1987),"")</f>
        <v/>
      </c>
      <c r="AG1987" s="2" t="str">
        <f>IF(AH1987="","",IF(OR(AH1987=AH1986,AH1987=AH1988),IF(AND(E1987="",AB1987="",AG1986&lt;&gt;""),MAX($AG$3:AG1986),MAX($AG$3:AG1986)+1),IF(AH1986=AH1987,AG1986,MAX($AG$3:AG1986)+1)))</f>
        <v/>
      </c>
      <c r="AH1987" s="12" t="str">
        <f t="shared" si="1117"/>
        <v/>
      </c>
      <c r="AI1987" s="12" t="str">
        <f t="shared" si="1118"/>
        <v/>
      </c>
      <c r="AJ1987" s="13" t="str">
        <f t="shared" si="1119"/>
        <v/>
      </c>
      <c r="AK1987" s="13" t="str">
        <f t="shared" si="1120"/>
        <v/>
      </c>
      <c r="AL1987" s="13" t="str">
        <f>IF(OR(AJ1987="",COUNTIF($AH$3:AH1987,AH1987)&lt;&gt;COUNTIF(AH$3:AH$100002,AH1987)),"",SUMIF(AH$3:AH$100002,AH1987,AJ$3:AJ$100002))</f>
        <v/>
      </c>
      <c r="AM1987" s="13" t="str">
        <f>IF(OR(AK1987="",COUNTIF($AH$3:AH1987,AH1987)&lt;&gt;COUNTIF(AH$3:AH$100002,AH1987)),"",SUMIF(AH$3:AH$100002,AH1987,AK$3:AK$100002))</f>
        <v/>
      </c>
      <c r="AO1987" s="13" t="str">
        <f t="shared" si="1139"/>
        <v/>
      </c>
      <c r="AP1987" s="13" t="str">
        <f t="shared" si="1139"/>
        <v/>
      </c>
      <c r="AQ1987" s="13" t="str">
        <f t="shared" si="1139"/>
        <v/>
      </c>
      <c r="AR1987" s="13" t="str">
        <f t="shared" si="1139"/>
        <v/>
      </c>
      <c r="AS1987" s="13" t="str">
        <f t="shared" si="1139"/>
        <v/>
      </c>
      <c r="AT1987" s="13" t="str">
        <f t="shared" si="1139"/>
        <v/>
      </c>
      <c r="AU1987" s="13" t="str">
        <f t="shared" si="1139"/>
        <v/>
      </c>
      <c r="AV1987" s="13" t="str">
        <f t="shared" si="1110"/>
        <v/>
      </c>
      <c r="AW1987" s="86" t="str">
        <f t="shared" si="1121"/>
        <v/>
      </c>
      <c r="AX1987" s="59" t="str">
        <f t="shared" si="1122"/>
        <v/>
      </c>
      <c r="AY1987" s="63" t="str">
        <f>IF(OR($BR1987="",BH1987=""),"",COUNT($BR$3:$BR1987))</f>
        <v/>
      </c>
      <c r="AZ1987" s="13" t="str">
        <f>IF(OR($BR1987="",BI1987=""),"",COUNT($BR$3:$BR1987))</f>
        <v/>
      </c>
      <c r="BA1987" s="13" t="str">
        <f>IF(OR($BR1987="",BJ1987=""),"",COUNT($BR$3:$BR1987))</f>
        <v/>
      </c>
      <c r="BB1987" s="13" t="str">
        <f>IF(OR($BR1987="",BK1987=""),"",COUNT($BR$3:$BR1987))</f>
        <v/>
      </c>
      <c r="BC1987" s="13" t="str">
        <f>IF(OR($BR1987="",BL1987=""),"",COUNT($BR$3:$BR1987))</f>
        <v/>
      </c>
      <c r="BD1987" s="13" t="str">
        <f>IF(OR($BR1987="",BM1987=""),"",COUNT($BR$3:$BR1987))</f>
        <v/>
      </c>
      <c r="BE1987" s="13" t="str">
        <f>IF(OR($BR1987="",BN1987=""),"",COUNT($BR$3:$BR1987))</f>
        <v/>
      </c>
      <c r="BF1987" s="13" t="str">
        <f>IF(OR($BR1987="",BO1987=""),"",COUNT($BR$3:$BR1987))</f>
        <v/>
      </c>
      <c r="BG1987" s="66" t="str">
        <f>IF(Z1987="","",COUNT($Z$3:Z1987))</f>
        <v/>
      </c>
      <c r="BH1987" s="13" t="str">
        <f>IF(AO1987="","",IF(AO1987=BH$2,(SUMIF($BV$3:$BV1987,BH$2,$BW$3:$BW1987)-SUMIF($BX$3:$BX1987,BH$2,$BY$3:$BY1987))*AO$1,""))</f>
        <v/>
      </c>
      <c r="BI1987" s="13" t="str">
        <f>IF(AP1987="","",IF(AP1987=BI$2,(SUMIF($BV$3:$BV1987,BI$2,$BW$3:$BW1987)-SUMIF($BX$3:$BX1987,BI$2,$BY$3:$BY1987))*AP$1,""))</f>
        <v/>
      </c>
      <c r="BJ1987" s="13" t="str">
        <f>IF(AQ1987="","",IF(AQ1987=BJ$2,(SUMIF($BV$3:$BV1987,BJ$2,$BW$3:$BW1987)-SUMIF($BX$3:$BX1987,BJ$2,$BY$3:$BY1987))*AQ$1,""))</f>
        <v/>
      </c>
      <c r="BK1987" s="13" t="str">
        <f>IF(AR1987="","",IF(AR1987=BK$2,(SUMIF($BV$3:$BV1987,BK$2,$BW$3:$BW1987)-SUMIF($BX$3:$BX1987,BK$2,$BY$3:$BY1987))*AR$1,""))</f>
        <v/>
      </c>
      <c r="BL1987" s="13" t="str">
        <f>IF(AS1987="","",IF(AS1987=BL$2,(SUMIF($BV$3:$BV1987,BL$2,$BW$3:$BW1987)-SUMIF($BX$3:$BX1987,BL$2,$BY$3:$BY1987))*AS$1,""))</f>
        <v/>
      </c>
      <c r="BM1987" s="13" t="str">
        <f>IF(AT1987="","",IF(AT1987=BM$2,(SUMIF($BV$3:$BV1987,BM$2,$BW$3:$BW1987)-SUMIF($BX$3:$BX1987,BM$2,$BY$3:$BY1987))*AT$1,""))</f>
        <v/>
      </c>
      <c r="BN1987" s="13" t="str">
        <f>IF(AU1987="","",IF(AU1987=BN$2,(SUMIF($BV$3:$BV1987,BN$2,$BW$3:$BW1987)-SUMIF($BX$3:$BX1987,BN$2,$BY$3:$BY1987))*AU$1,""))</f>
        <v/>
      </c>
      <c r="BO1987" s="13" t="str">
        <f>IF(AV1987="","",IF(AV1987=BO$2,(SUMIF($BV$3:$BV1987,BO$2,$BW$3:$BW1987)-SUMIF($BX$3:$BX1987,BO$2,$BY$3:$BY1987))*AV$1,""))</f>
        <v/>
      </c>
      <c r="BP1987" s="69"/>
      <c r="BQ1987" s="13" t="str">
        <f t="shared" si="1123"/>
        <v/>
      </c>
      <c r="BR1987" s="75" t="str">
        <f t="shared" si="1124"/>
        <v/>
      </c>
      <c r="BS1987" s="33" t="str">
        <f t="shared" si="1125"/>
        <v/>
      </c>
      <c r="BT1987" s="42" t="str">
        <f t="shared" si="1126"/>
        <v/>
      </c>
      <c r="BU1987" s="38" t="str">
        <f t="shared" si="1127"/>
        <v/>
      </c>
      <c r="BV1987" s="30" t="str">
        <f t="shared" si="1128"/>
        <v/>
      </c>
      <c r="BW1987" s="36" t="str">
        <f t="shared" si="1129"/>
        <v/>
      </c>
      <c r="BX1987" s="36" t="str">
        <f t="shared" si="1130"/>
        <v/>
      </c>
      <c r="BY1987" s="45" t="str">
        <f t="shared" si="1131"/>
        <v/>
      </c>
      <c r="BZ1987" s="12" t="str">
        <f t="shared" si="1132"/>
        <v/>
      </c>
      <c r="CA1987" s="47" t="str">
        <f t="shared" si="1133"/>
        <v/>
      </c>
      <c r="CB1987" s="32" t="str">
        <f t="shared" si="1134"/>
        <v/>
      </c>
      <c r="CC1987" s="32" t="str">
        <f t="shared" si="1135"/>
        <v/>
      </c>
      <c r="CD1987" s="32" t="str">
        <f t="shared" si="1136"/>
        <v/>
      </c>
      <c r="CE1987" s="48"/>
      <c r="CF1987" s="32" t="str">
        <f t="shared" si="1107"/>
        <v/>
      </c>
      <c r="CG1987" s="32" t="str">
        <f t="shared" si="1137"/>
        <v/>
      </c>
      <c r="CH1987" s="48"/>
    </row>
    <row r="1988" spans="2:86" ht="30" customHeight="1" x14ac:dyDescent="0.2">
      <c r="B1988" s="155"/>
      <c r="C1988" s="117"/>
      <c r="D1988" s="53"/>
      <c r="E1988" s="68"/>
      <c r="F1988" s="54"/>
      <c r="G1988" s="54"/>
      <c r="H1988" s="55"/>
      <c r="I1988" s="71"/>
      <c r="J1988" s="73"/>
      <c r="K1988" s="56"/>
      <c r="L1988" s="76" t="str">
        <f t="shared" si="1114"/>
        <v/>
      </c>
      <c r="M1988" s="77" t="str">
        <f t="shared" si="1115"/>
        <v/>
      </c>
      <c r="N1988" s="130" t="str">
        <f t="shared" ref="N1988:N2003" si="1141">IFERROR(INDEX($BH$3:$BO$100002,MATCH($BG1988,$BG$3:$BG$100002,0),MATCH(N$1,$BH$2:$BO$2,0)),"")</f>
        <v/>
      </c>
      <c r="O1988" s="131" t="str">
        <f t="shared" si="1140"/>
        <v/>
      </c>
      <c r="P1988" s="131" t="str">
        <f t="shared" si="1140"/>
        <v/>
      </c>
      <c r="Q1988" s="131" t="str">
        <f t="shared" si="1140"/>
        <v/>
      </c>
      <c r="R1988" s="131" t="str">
        <f t="shared" si="1140"/>
        <v/>
      </c>
      <c r="S1988" s="131" t="str">
        <f t="shared" si="1140"/>
        <v/>
      </c>
      <c r="T1988" s="131" t="str">
        <f t="shared" si="1140"/>
        <v/>
      </c>
      <c r="U1988" s="131" t="str">
        <f t="shared" si="1140"/>
        <v/>
      </c>
      <c r="V1988" s="14"/>
      <c r="W1988" s="17" t="str">
        <f>IF(C1988="",IF(OR(AND($H1988&lt;&gt;"",C1988=""),AND($F1987=$F1988,$AK1988&lt;&gt;""),COUNTA($H$3:$H$100002)&gt;COUNTA($H$3:$H1988),$AE1988&lt;&gt;""),W1987,""),C1988)</f>
        <v/>
      </c>
      <c r="X1988" s="17" t="str">
        <f>IF(D1988="",IF(OR(AND($H1988&lt;&gt;"",D1988=""),AND($F1987=$F1988,$AK1988&lt;&gt;""),COUNTA($H$3:$H$100002)&gt;COUNTA($H$3:$H1988),$AE1988&lt;&gt;""),X1987,""),D1988)</f>
        <v/>
      </c>
      <c r="Y1988" s="17" t="str">
        <f>IF(E1988="",IF(OR(AND($H1988&lt;&gt;"",E1988=""),AND($F1987=$F1988,$AK1988&lt;&gt;""),COUNTA($H$3:$H$100002)&gt;COUNTA($H$3:$H1988),$AE1988&lt;&gt;""),Y1987,""),E1988)</f>
        <v/>
      </c>
      <c r="Z1988" s="27" t="str">
        <f t="shared" si="1116"/>
        <v/>
      </c>
      <c r="AA1988" s="2" t="str">
        <f>IF(F1988="","",COUNTA($F$3:F1988))</f>
        <v/>
      </c>
      <c r="AB1988" s="3" t="str">
        <f>IF(F1988="","",IFERROR(IF(F1988&lt;&gt;"",IFERROR(INDEX(設定!$C$3:$C$303,MATCH(F1988,設定!$C$3:$C$303,0),0),INDEX(設定!$C$3:$C$303,MATCH("*"&amp;F1988&amp;"*",設定!$C$3:$C$303,0),0)),""),"エラー"))</f>
        <v/>
      </c>
      <c r="AC1988" s="2" t="str">
        <f>IF(G1988="","",COUNTA($G$3:G1988))</f>
        <v/>
      </c>
      <c r="AD1988" s="3" t="str">
        <f>IF(G1988="","",IFERROR(IF(G1988&lt;&gt;"",IFERROR(INDEX(設定!$C$3:$C$303,MATCH(G1988,設定!$C$3:$C$303,0),0),INDEX(設定!$C$3:$C$303,MATCH("*"&amp;G1988&amp;"*",設定!$C$3:$C$303,0),0)),""),"エラー"))</f>
        <v/>
      </c>
      <c r="AE1988" s="3" t="str">
        <f>IFERROR(IF(AB1988="",IF(AND(H1988&lt;&gt;"",F1988=""),INDEX(AB$3:AB1988,MATCH(MAX(AA$3:AA1988),AA$3:AA1988,0),0),""),AB1988),"")</f>
        <v/>
      </c>
      <c r="AF1988" s="3" t="str">
        <f>IFERROR(IF(AD1988="",IF(AND(H1988&lt;&gt;"",G1988=""),INDEX(AD$3:AD1988,MATCH(MAX(AC$3:AC1988),AC$3:AC1988,0),0),""),AD1988),"")</f>
        <v/>
      </c>
      <c r="AG1988" s="2" t="str">
        <f>IF(AH1988="","",IF(OR(AH1988=AH1987,AH1988=AH1989),IF(AND(E1988="",AB1988="",AG1987&lt;&gt;""),MAX($AG$3:AG1987),MAX($AG$3:AG1987)+1),IF(AH1987=AH1988,AG1987,MAX($AG$3:AG1987)+1)))</f>
        <v/>
      </c>
      <c r="AH1988" s="12" t="str">
        <f t="shared" si="1117"/>
        <v/>
      </c>
      <c r="AI1988" s="12" t="str">
        <f t="shared" si="1118"/>
        <v/>
      </c>
      <c r="AJ1988" s="13" t="str">
        <f t="shared" si="1119"/>
        <v/>
      </c>
      <c r="AK1988" s="13" t="str">
        <f t="shared" si="1120"/>
        <v/>
      </c>
      <c r="AL1988" s="13" t="str">
        <f>IF(OR(AJ1988="",COUNTIF($AH$3:AH1988,AH1988)&lt;&gt;COUNTIF(AH$3:AH$100002,AH1988)),"",SUMIF(AH$3:AH$100002,AH1988,AJ$3:AJ$100002))</f>
        <v/>
      </c>
      <c r="AM1988" s="13" t="str">
        <f>IF(OR(AK1988="",COUNTIF($AH$3:AH1988,AH1988)&lt;&gt;COUNTIF(AH$3:AH$100002,AH1988)),"",SUMIF(AH$3:AH$100002,AH1988,AK$3:AK$100002))</f>
        <v/>
      </c>
      <c r="AO1988" s="13" t="str">
        <f t="shared" si="1139"/>
        <v/>
      </c>
      <c r="AP1988" s="13" t="str">
        <f t="shared" si="1139"/>
        <v/>
      </c>
      <c r="AQ1988" s="13" t="str">
        <f t="shared" si="1139"/>
        <v/>
      </c>
      <c r="AR1988" s="13" t="str">
        <f t="shared" si="1139"/>
        <v/>
      </c>
      <c r="AS1988" s="13" t="str">
        <f t="shared" si="1139"/>
        <v/>
      </c>
      <c r="AT1988" s="13" t="str">
        <f t="shared" si="1139"/>
        <v/>
      </c>
      <c r="AU1988" s="13" t="str">
        <f t="shared" si="1139"/>
        <v/>
      </c>
      <c r="AV1988" s="13" t="str">
        <f t="shared" si="1110"/>
        <v/>
      </c>
      <c r="AW1988" s="86" t="str">
        <f t="shared" si="1121"/>
        <v/>
      </c>
      <c r="AX1988" s="59" t="str">
        <f t="shared" si="1122"/>
        <v/>
      </c>
      <c r="AY1988" s="63" t="str">
        <f>IF(OR($BR1988="",BH1988=""),"",COUNT($BR$3:$BR1988))</f>
        <v/>
      </c>
      <c r="AZ1988" s="13" t="str">
        <f>IF(OR($BR1988="",BI1988=""),"",COUNT($BR$3:$BR1988))</f>
        <v/>
      </c>
      <c r="BA1988" s="13" t="str">
        <f>IF(OR($BR1988="",BJ1988=""),"",COUNT($BR$3:$BR1988))</f>
        <v/>
      </c>
      <c r="BB1988" s="13" t="str">
        <f>IF(OR($BR1988="",BK1988=""),"",COUNT($BR$3:$BR1988))</f>
        <v/>
      </c>
      <c r="BC1988" s="13" t="str">
        <f>IF(OR($BR1988="",BL1988=""),"",COUNT($BR$3:$BR1988))</f>
        <v/>
      </c>
      <c r="BD1988" s="13" t="str">
        <f>IF(OR($BR1988="",BM1988=""),"",COUNT($BR$3:$BR1988))</f>
        <v/>
      </c>
      <c r="BE1988" s="13" t="str">
        <f>IF(OR($BR1988="",BN1988=""),"",COUNT($BR$3:$BR1988))</f>
        <v/>
      </c>
      <c r="BF1988" s="13" t="str">
        <f>IF(OR($BR1988="",BO1988=""),"",COUNT($BR$3:$BR1988))</f>
        <v/>
      </c>
      <c r="BG1988" s="66" t="str">
        <f>IF(Z1988="","",COUNT($Z$3:Z1988))</f>
        <v/>
      </c>
      <c r="BH1988" s="13" t="str">
        <f>IF(AO1988="","",IF(AO1988=BH$2,(SUMIF($BV$3:$BV1988,BH$2,$BW$3:$BW1988)-SUMIF($BX$3:$BX1988,BH$2,$BY$3:$BY1988))*AO$1,""))</f>
        <v/>
      </c>
      <c r="BI1988" s="13" t="str">
        <f>IF(AP1988="","",IF(AP1988=BI$2,(SUMIF($BV$3:$BV1988,BI$2,$BW$3:$BW1988)-SUMIF($BX$3:$BX1988,BI$2,$BY$3:$BY1988))*AP$1,""))</f>
        <v/>
      </c>
      <c r="BJ1988" s="13" t="str">
        <f>IF(AQ1988="","",IF(AQ1988=BJ$2,(SUMIF($BV$3:$BV1988,BJ$2,$BW$3:$BW1988)-SUMIF($BX$3:$BX1988,BJ$2,$BY$3:$BY1988))*AQ$1,""))</f>
        <v/>
      </c>
      <c r="BK1988" s="13" t="str">
        <f>IF(AR1988="","",IF(AR1988=BK$2,(SUMIF($BV$3:$BV1988,BK$2,$BW$3:$BW1988)-SUMIF($BX$3:$BX1988,BK$2,$BY$3:$BY1988))*AR$1,""))</f>
        <v/>
      </c>
      <c r="BL1988" s="13" t="str">
        <f>IF(AS1988="","",IF(AS1988=BL$2,(SUMIF($BV$3:$BV1988,BL$2,$BW$3:$BW1988)-SUMIF($BX$3:$BX1988,BL$2,$BY$3:$BY1988))*AS$1,""))</f>
        <v/>
      </c>
      <c r="BM1988" s="13" t="str">
        <f>IF(AT1988="","",IF(AT1988=BM$2,(SUMIF($BV$3:$BV1988,BM$2,$BW$3:$BW1988)-SUMIF($BX$3:$BX1988,BM$2,$BY$3:$BY1988))*AT$1,""))</f>
        <v/>
      </c>
      <c r="BN1988" s="13" t="str">
        <f>IF(AU1988="","",IF(AU1988=BN$2,(SUMIF($BV$3:$BV1988,BN$2,$BW$3:$BW1988)-SUMIF($BX$3:$BX1988,BN$2,$BY$3:$BY1988))*AU$1,""))</f>
        <v/>
      </c>
      <c r="BO1988" s="13" t="str">
        <f>IF(AV1988="","",IF(AV1988=BO$2,(SUMIF($BV$3:$BV1988,BO$2,$BW$3:$BW1988)-SUMIF($BX$3:$BX1988,BO$2,$BY$3:$BY1988))*AV$1,""))</f>
        <v/>
      </c>
      <c r="BP1988" s="69"/>
      <c r="BQ1988" s="13" t="str">
        <f t="shared" si="1123"/>
        <v/>
      </c>
      <c r="BR1988" s="75" t="str">
        <f t="shared" si="1124"/>
        <v/>
      </c>
      <c r="BS1988" s="33" t="str">
        <f t="shared" si="1125"/>
        <v/>
      </c>
      <c r="BT1988" s="42" t="str">
        <f t="shared" si="1126"/>
        <v/>
      </c>
      <c r="BU1988" s="38" t="str">
        <f t="shared" si="1127"/>
        <v/>
      </c>
      <c r="BV1988" s="30" t="str">
        <f t="shared" si="1128"/>
        <v/>
      </c>
      <c r="BW1988" s="36" t="str">
        <f t="shared" si="1129"/>
        <v/>
      </c>
      <c r="BX1988" s="36" t="str">
        <f t="shared" si="1130"/>
        <v/>
      </c>
      <c r="BY1988" s="45" t="str">
        <f t="shared" si="1131"/>
        <v/>
      </c>
      <c r="BZ1988" s="12" t="str">
        <f t="shared" si="1132"/>
        <v/>
      </c>
      <c r="CA1988" s="47" t="str">
        <f t="shared" si="1133"/>
        <v/>
      </c>
      <c r="CB1988" s="32" t="str">
        <f t="shared" si="1134"/>
        <v/>
      </c>
      <c r="CC1988" s="32" t="str">
        <f t="shared" si="1135"/>
        <v/>
      </c>
      <c r="CD1988" s="32" t="str">
        <f t="shared" si="1136"/>
        <v/>
      </c>
      <c r="CE1988" s="48"/>
      <c r="CF1988" s="32" t="str">
        <f t="shared" ref="CF1988:CF2003" si="1142">IF(AND(ISNUMBER(B1988),CG1988&lt;&gt;""),B1988,"")</f>
        <v/>
      </c>
      <c r="CG1988" s="32" t="str">
        <f t="shared" si="1137"/>
        <v/>
      </c>
      <c r="CH1988" s="48"/>
    </row>
    <row r="1989" spans="2:86" ht="30" customHeight="1" x14ac:dyDescent="0.2">
      <c r="B1989" s="155"/>
      <c r="C1989" s="117"/>
      <c r="D1989" s="53"/>
      <c r="E1989" s="68"/>
      <c r="F1989" s="54"/>
      <c r="G1989" s="54"/>
      <c r="H1989" s="55"/>
      <c r="I1989" s="71"/>
      <c r="J1989" s="73"/>
      <c r="K1989" s="56"/>
      <c r="L1989" s="76" t="str">
        <f t="shared" si="1114"/>
        <v/>
      </c>
      <c r="M1989" s="77" t="str">
        <f t="shared" si="1115"/>
        <v/>
      </c>
      <c r="N1989" s="130" t="str">
        <f t="shared" si="1141"/>
        <v/>
      </c>
      <c r="O1989" s="131" t="str">
        <f t="shared" si="1140"/>
        <v/>
      </c>
      <c r="P1989" s="131" t="str">
        <f t="shared" si="1140"/>
        <v/>
      </c>
      <c r="Q1989" s="131" t="str">
        <f t="shared" si="1140"/>
        <v/>
      </c>
      <c r="R1989" s="131" t="str">
        <f t="shared" si="1140"/>
        <v/>
      </c>
      <c r="S1989" s="131" t="str">
        <f t="shared" si="1140"/>
        <v/>
      </c>
      <c r="T1989" s="131" t="str">
        <f t="shared" si="1140"/>
        <v/>
      </c>
      <c r="U1989" s="131" t="str">
        <f t="shared" si="1140"/>
        <v/>
      </c>
      <c r="V1989" s="14"/>
      <c r="W1989" s="17" t="str">
        <f>IF(C1989="",IF(OR(AND($H1989&lt;&gt;"",C1989=""),AND($F1988=$F1989,$AK1989&lt;&gt;""),COUNTA($H$3:$H$100002)&gt;COUNTA($H$3:$H1989),$AE1989&lt;&gt;""),W1988,""),C1989)</f>
        <v/>
      </c>
      <c r="X1989" s="17" t="str">
        <f>IF(D1989="",IF(OR(AND($H1989&lt;&gt;"",D1989=""),AND($F1988=$F1989,$AK1989&lt;&gt;""),COUNTA($H$3:$H$100002)&gt;COUNTA($H$3:$H1989),$AE1989&lt;&gt;""),X1988,""),D1989)</f>
        <v/>
      </c>
      <c r="Y1989" s="17" t="str">
        <f>IF(E1989="",IF(OR(AND($H1989&lt;&gt;"",E1989=""),AND($F1988=$F1989,$AK1989&lt;&gt;""),COUNTA($H$3:$H$100002)&gt;COUNTA($H$3:$H1989),$AE1989&lt;&gt;""),Y1988,""),E1989)</f>
        <v/>
      </c>
      <c r="Z1989" s="27" t="str">
        <f t="shared" si="1116"/>
        <v/>
      </c>
      <c r="AA1989" s="2" t="str">
        <f>IF(F1989="","",COUNTA($F$3:F1989))</f>
        <v/>
      </c>
      <c r="AB1989" s="3" t="str">
        <f>IF(F1989="","",IFERROR(IF(F1989&lt;&gt;"",IFERROR(INDEX(設定!$C$3:$C$303,MATCH(F1989,設定!$C$3:$C$303,0),0),INDEX(設定!$C$3:$C$303,MATCH("*"&amp;F1989&amp;"*",設定!$C$3:$C$303,0),0)),""),"エラー"))</f>
        <v/>
      </c>
      <c r="AC1989" s="2" t="str">
        <f>IF(G1989="","",COUNTA($G$3:G1989))</f>
        <v/>
      </c>
      <c r="AD1989" s="3" t="str">
        <f>IF(G1989="","",IFERROR(IF(G1989&lt;&gt;"",IFERROR(INDEX(設定!$C$3:$C$303,MATCH(G1989,設定!$C$3:$C$303,0),0),INDEX(設定!$C$3:$C$303,MATCH("*"&amp;G1989&amp;"*",設定!$C$3:$C$303,0),0)),""),"エラー"))</f>
        <v/>
      </c>
      <c r="AE1989" s="3" t="str">
        <f>IFERROR(IF(AB1989="",IF(AND(H1989&lt;&gt;"",F1989=""),INDEX(AB$3:AB1989,MATCH(MAX(AA$3:AA1989),AA$3:AA1989,0),0),""),AB1989),"")</f>
        <v/>
      </c>
      <c r="AF1989" s="3" t="str">
        <f>IFERROR(IF(AD1989="",IF(AND(H1989&lt;&gt;"",G1989=""),INDEX(AD$3:AD1989,MATCH(MAX(AC$3:AC1989),AC$3:AC1989,0),0),""),AD1989),"")</f>
        <v/>
      </c>
      <c r="AG1989" s="2" t="str">
        <f>IF(AH1989="","",IF(OR(AH1989=AH1988,AH1989=AH1990),IF(AND(E1989="",AB1989="",AG1988&lt;&gt;""),MAX($AG$3:AG1988),MAX($AG$3:AG1988)+1),IF(AH1988=AH1989,AG1988,MAX($AG$3:AG1988)+1)))</f>
        <v/>
      </c>
      <c r="AH1989" s="12" t="str">
        <f t="shared" si="1117"/>
        <v/>
      </c>
      <c r="AI1989" s="12" t="str">
        <f t="shared" si="1118"/>
        <v/>
      </c>
      <c r="AJ1989" s="13" t="str">
        <f t="shared" si="1119"/>
        <v/>
      </c>
      <c r="AK1989" s="13" t="str">
        <f t="shared" si="1120"/>
        <v/>
      </c>
      <c r="AL1989" s="13" t="str">
        <f>IF(OR(AJ1989="",COUNTIF($AH$3:AH1989,AH1989)&lt;&gt;COUNTIF(AH$3:AH$100002,AH1989)),"",SUMIF(AH$3:AH$100002,AH1989,AJ$3:AJ$100002))</f>
        <v/>
      </c>
      <c r="AM1989" s="13" t="str">
        <f>IF(OR(AK1989="",COUNTIF($AH$3:AH1989,AH1989)&lt;&gt;COUNTIF(AH$3:AH$100002,AH1989)),"",SUMIF(AH$3:AH$100002,AH1989,AK$3:AK$100002))</f>
        <v/>
      </c>
      <c r="AO1989" s="13" t="str">
        <f t="shared" si="1139"/>
        <v/>
      </c>
      <c r="AP1989" s="13" t="str">
        <f t="shared" si="1139"/>
        <v/>
      </c>
      <c r="AQ1989" s="13" t="str">
        <f t="shared" si="1139"/>
        <v/>
      </c>
      <c r="AR1989" s="13" t="str">
        <f t="shared" si="1139"/>
        <v/>
      </c>
      <c r="AS1989" s="13" t="str">
        <f t="shared" si="1139"/>
        <v/>
      </c>
      <c r="AT1989" s="13" t="str">
        <f t="shared" si="1139"/>
        <v/>
      </c>
      <c r="AU1989" s="13" t="str">
        <f t="shared" si="1139"/>
        <v/>
      </c>
      <c r="AV1989" s="13" t="str">
        <f t="shared" si="1110"/>
        <v/>
      </c>
      <c r="AW1989" s="86" t="str">
        <f t="shared" si="1121"/>
        <v/>
      </c>
      <c r="AX1989" s="59" t="str">
        <f t="shared" si="1122"/>
        <v/>
      </c>
      <c r="AY1989" s="63" t="str">
        <f>IF(OR($BR1989="",BH1989=""),"",COUNT($BR$3:$BR1989))</f>
        <v/>
      </c>
      <c r="AZ1989" s="13" t="str">
        <f>IF(OR($BR1989="",BI1989=""),"",COUNT($BR$3:$BR1989))</f>
        <v/>
      </c>
      <c r="BA1989" s="13" t="str">
        <f>IF(OR($BR1989="",BJ1989=""),"",COUNT($BR$3:$BR1989))</f>
        <v/>
      </c>
      <c r="BB1989" s="13" t="str">
        <f>IF(OR($BR1989="",BK1989=""),"",COUNT($BR$3:$BR1989))</f>
        <v/>
      </c>
      <c r="BC1989" s="13" t="str">
        <f>IF(OR($BR1989="",BL1989=""),"",COUNT($BR$3:$BR1989))</f>
        <v/>
      </c>
      <c r="BD1989" s="13" t="str">
        <f>IF(OR($BR1989="",BM1989=""),"",COUNT($BR$3:$BR1989))</f>
        <v/>
      </c>
      <c r="BE1989" s="13" t="str">
        <f>IF(OR($BR1989="",BN1989=""),"",COUNT($BR$3:$BR1989))</f>
        <v/>
      </c>
      <c r="BF1989" s="13" t="str">
        <f>IF(OR($BR1989="",BO1989=""),"",COUNT($BR$3:$BR1989))</f>
        <v/>
      </c>
      <c r="BG1989" s="66" t="str">
        <f>IF(Z1989="","",COUNT($Z$3:Z1989))</f>
        <v/>
      </c>
      <c r="BH1989" s="13" t="str">
        <f>IF(AO1989="","",IF(AO1989=BH$2,(SUMIF($BV$3:$BV1989,BH$2,$BW$3:$BW1989)-SUMIF($BX$3:$BX1989,BH$2,$BY$3:$BY1989))*AO$1,""))</f>
        <v/>
      </c>
      <c r="BI1989" s="13" t="str">
        <f>IF(AP1989="","",IF(AP1989=BI$2,(SUMIF($BV$3:$BV1989,BI$2,$BW$3:$BW1989)-SUMIF($BX$3:$BX1989,BI$2,$BY$3:$BY1989))*AP$1,""))</f>
        <v/>
      </c>
      <c r="BJ1989" s="13" t="str">
        <f>IF(AQ1989="","",IF(AQ1989=BJ$2,(SUMIF($BV$3:$BV1989,BJ$2,$BW$3:$BW1989)-SUMIF($BX$3:$BX1989,BJ$2,$BY$3:$BY1989))*AQ$1,""))</f>
        <v/>
      </c>
      <c r="BK1989" s="13" t="str">
        <f>IF(AR1989="","",IF(AR1989=BK$2,(SUMIF($BV$3:$BV1989,BK$2,$BW$3:$BW1989)-SUMIF($BX$3:$BX1989,BK$2,$BY$3:$BY1989))*AR$1,""))</f>
        <v/>
      </c>
      <c r="BL1989" s="13" t="str">
        <f>IF(AS1989="","",IF(AS1989=BL$2,(SUMIF($BV$3:$BV1989,BL$2,$BW$3:$BW1989)-SUMIF($BX$3:$BX1989,BL$2,$BY$3:$BY1989))*AS$1,""))</f>
        <v/>
      </c>
      <c r="BM1989" s="13" t="str">
        <f>IF(AT1989="","",IF(AT1989=BM$2,(SUMIF($BV$3:$BV1989,BM$2,$BW$3:$BW1989)-SUMIF($BX$3:$BX1989,BM$2,$BY$3:$BY1989))*AT$1,""))</f>
        <v/>
      </c>
      <c r="BN1989" s="13" t="str">
        <f>IF(AU1989="","",IF(AU1989=BN$2,(SUMIF($BV$3:$BV1989,BN$2,$BW$3:$BW1989)-SUMIF($BX$3:$BX1989,BN$2,$BY$3:$BY1989))*AU$1,""))</f>
        <v/>
      </c>
      <c r="BO1989" s="13" t="str">
        <f>IF(AV1989="","",IF(AV1989=BO$2,(SUMIF($BV$3:$BV1989,BO$2,$BW$3:$BW1989)-SUMIF($BX$3:$BX1989,BO$2,$BY$3:$BY1989))*AV$1,""))</f>
        <v/>
      </c>
      <c r="BP1989" s="69"/>
      <c r="BQ1989" s="13" t="str">
        <f t="shared" si="1123"/>
        <v/>
      </c>
      <c r="BR1989" s="75" t="str">
        <f t="shared" si="1124"/>
        <v/>
      </c>
      <c r="BS1989" s="33" t="str">
        <f t="shared" si="1125"/>
        <v/>
      </c>
      <c r="BT1989" s="42" t="str">
        <f t="shared" si="1126"/>
        <v/>
      </c>
      <c r="BU1989" s="38" t="str">
        <f t="shared" si="1127"/>
        <v/>
      </c>
      <c r="BV1989" s="30" t="str">
        <f t="shared" si="1128"/>
        <v/>
      </c>
      <c r="BW1989" s="36" t="str">
        <f t="shared" si="1129"/>
        <v/>
      </c>
      <c r="BX1989" s="36" t="str">
        <f t="shared" si="1130"/>
        <v/>
      </c>
      <c r="BY1989" s="45" t="str">
        <f t="shared" si="1131"/>
        <v/>
      </c>
      <c r="BZ1989" s="12" t="str">
        <f t="shared" si="1132"/>
        <v/>
      </c>
      <c r="CA1989" s="47" t="str">
        <f t="shared" si="1133"/>
        <v/>
      </c>
      <c r="CB1989" s="32" t="str">
        <f t="shared" si="1134"/>
        <v/>
      </c>
      <c r="CC1989" s="32" t="str">
        <f t="shared" si="1135"/>
        <v/>
      </c>
      <c r="CD1989" s="32" t="str">
        <f t="shared" si="1136"/>
        <v/>
      </c>
      <c r="CE1989" s="48"/>
      <c r="CF1989" s="32" t="str">
        <f t="shared" si="1142"/>
        <v/>
      </c>
      <c r="CG1989" s="32" t="str">
        <f t="shared" si="1137"/>
        <v/>
      </c>
      <c r="CH1989" s="48"/>
    </row>
    <row r="1990" spans="2:86" ht="30" customHeight="1" x14ac:dyDescent="0.2">
      <c r="B1990" s="155"/>
      <c r="C1990" s="117"/>
      <c r="D1990" s="53"/>
      <c r="E1990" s="68"/>
      <c r="F1990" s="54"/>
      <c r="G1990" s="54"/>
      <c r="H1990" s="55"/>
      <c r="I1990" s="71"/>
      <c r="J1990" s="73"/>
      <c r="K1990" s="56"/>
      <c r="L1990" s="76" t="str">
        <f t="shared" si="1114"/>
        <v/>
      </c>
      <c r="M1990" s="77" t="str">
        <f t="shared" si="1115"/>
        <v/>
      </c>
      <c r="N1990" s="130" t="str">
        <f t="shared" si="1141"/>
        <v/>
      </c>
      <c r="O1990" s="131" t="str">
        <f t="shared" si="1140"/>
        <v/>
      </c>
      <c r="P1990" s="131" t="str">
        <f t="shared" si="1140"/>
        <v/>
      </c>
      <c r="Q1990" s="131" t="str">
        <f t="shared" si="1140"/>
        <v/>
      </c>
      <c r="R1990" s="131" t="str">
        <f t="shared" si="1140"/>
        <v/>
      </c>
      <c r="S1990" s="131" t="str">
        <f t="shared" si="1140"/>
        <v/>
      </c>
      <c r="T1990" s="131" t="str">
        <f t="shared" si="1140"/>
        <v/>
      </c>
      <c r="U1990" s="131" t="str">
        <f t="shared" si="1140"/>
        <v/>
      </c>
      <c r="V1990" s="14"/>
      <c r="W1990" s="17" t="str">
        <f>IF(C1990="",IF(OR(AND($H1990&lt;&gt;"",C1990=""),AND($F1989=$F1990,$AK1990&lt;&gt;""),COUNTA($H$3:$H$100002)&gt;COUNTA($H$3:$H1990),$AE1990&lt;&gt;""),W1989,""),C1990)</f>
        <v/>
      </c>
      <c r="X1990" s="17" t="str">
        <f>IF(D1990="",IF(OR(AND($H1990&lt;&gt;"",D1990=""),AND($F1989=$F1990,$AK1990&lt;&gt;""),COUNTA($H$3:$H$100002)&gt;COUNTA($H$3:$H1990),$AE1990&lt;&gt;""),X1989,""),D1990)</f>
        <v/>
      </c>
      <c r="Y1990" s="17" t="str">
        <f>IF(E1990="",IF(OR(AND($H1990&lt;&gt;"",E1990=""),AND($F1989=$F1990,$AK1990&lt;&gt;""),COUNTA($H$3:$H$100002)&gt;COUNTA($H$3:$H1990),$AE1990&lt;&gt;""),Y1989,""),E1990)</f>
        <v/>
      </c>
      <c r="Z1990" s="27" t="str">
        <f t="shared" si="1116"/>
        <v/>
      </c>
      <c r="AA1990" s="2" t="str">
        <f>IF(F1990="","",COUNTA($F$3:F1990))</f>
        <v/>
      </c>
      <c r="AB1990" s="3" t="str">
        <f>IF(F1990="","",IFERROR(IF(F1990&lt;&gt;"",IFERROR(INDEX(設定!$C$3:$C$303,MATCH(F1990,設定!$C$3:$C$303,0),0),INDEX(設定!$C$3:$C$303,MATCH("*"&amp;F1990&amp;"*",設定!$C$3:$C$303,0),0)),""),"エラー"))</f>
        <v/>
      </c>
      <c r="AC1990" s="2" t="str">
        <f>IF(G1990="","",COUNTA($G$3:G1990))</f>
        <v/>
      </c>
      <c r="AD1990" s="3" t="str">
        <f>IF(G1990="","",IFERROR(IF(G1990&lt;&gt;"",IFERROR(INDEX(設定!$C$3:$C$303,MATCH(G1990,設定!$C$3:$C$303,0),0),INDEX(設定!$C$3:$C$303,MATCH("*"&amp;G1990&amp;"*",設定!$C$3:$C$303,0),0)),""),"エラー"))</f>
        <v/>
      </c>
      <c r="AE1990" s="3" t="str">
        <f>IFERROR(IF(AB1990="",IF(AND(H1990&lt;&gt;"",F1990=""),INDEX(AB$3:AB1990,MATCH(MAX(AA$3:AA1990),AA$3:AA1990,0),0),""),AB1990),"")</f>
        <v/>
      </c>
      <c r="AF1990" s="3" t="str">
        <f>IFERROR(IF(AD1990="",IF(AND(H1990&lt;&gt;"",G1990=""),INDEX(AD$3:AD1990,MATCH(MAX(AC$3:AC1990),AC$3:AC1990,0),0),""),AD1990),"")</f>
        <v/>
      </c>
      <c r="AG1990" s="2" t="str">
        <f>IF(AH1990="","",IF(OR(AH1990=AH1989,AH1990=AH1991),IF(AND(E1990="",AB1990="",AG1989&lt;&gt;""),MAX($AG$3:AG1989),MAX($AG$3:AG1989)+1),IF(AH1989=AH1990,AG1989,MAX($AG$3:AG1989)+1)))</f>
        <v/>
      </c>
      <c r="AH1990" s="12" t="str">
        <f t="shared" si="1117"/>
        <v/>
      </c>
      <c r="AI1990" s="12" t="str">
        <f t="shared" si="1118"/>
        <v/>
      </c>
      <c r="AJ1990" s="13" t="str">
        <f t="shared" si="1119"/>
        <v/>
      </c>
      <c r="AK1990" s="13" t="str">
        <f t="shared" si="1120"/>
        <v/>
      </c>
      <c r="AL1990" s="13" t="str">
        <f>IF(OR(AJ1990="",COUNTIF($AH$3:AH1990,AH1990)&lt;&gt;COUNTIF(AH$3:AH$100002,AH1990)),"",SUMIF(AH$3:AH$100002,AH1990,AJ$3:AJ$100002))</f>
        <v/>
      </c>
      <c r="AM1990" s="13" t="str">
        <f>IF(OR(AK1990="",COUNTIF($AH$3:AH1990,AH1990)&lt;&gt;COUNTIF(AH$3:AH$100002,AH1990)),"",SUMIF(AH$3:AH$100002,AH1990,AK$3:AK$100002))</f>
        <v/>
      </c>
      <c r="AO1990" s="13" t="str">
        <f t="shared" si="1139"/>
        <v/>
      </c>
      <c r="AP1990" s="13" t="str">
        <f t="shared" si="1139"/>
        <v/>
      </c>
      <c r="AQ1990" s="13" t="str">
        <f t="shared" si="1139"/>
        <v/>
      </c>
      <c r="AR1990" s="13" t="str">
        <f t="shared" si="1139"/>
        <v/>
      </c>
      <c r="AS1990" s="13" t="str">
        <f t="shared" si="1139"/>
        <v/>
      </c>
      <c r="AT1990" s="13" t="str">
        <f t="shared" si="1139"/>
        <v/>
      </c>
      <c r="AU1990" s="13" t="str">
        <f t="shared" si="1139"/>
        <v/>
      </c>
      <c r="AV1990" s="13" t="str">
        <f t="shared" si="1110"/>
        <v/>
      </c>
      <c r="AW1990" s="86" t="str">
        <f t="shared" si="1121"/>
        <v/>
      </c>
      <c r="AX1990" s="59" t="str">
        <f t="shared" si="1122"/>
        <v/>
      </c>
      <c r="AY1990" s="63" t="str">
        <f>IF(OR($BR1990="",BH1990=""),"",COUNT($BR$3:$BR1990))</f>
        <v/>
      </c>
      <c r="AZ1990" s="13" t="str">
        <f>IF(OR($BR1990="",BI1990=""),"",COUNT($BR$3:$BR1990))</f>
        <v/>
      </c>
      <c r="BA1990" s="13" t="str">
        <f>IF(OR($BR1990="",BJ1990=""),"",COUNT($BR$3:$BR1990))</f>
        <v/>
      </c>
      <c r="BB1990" s="13" t="str">
        <f>IF(OR($BR1990="",BK1990=""),"",COUNT($BR$3:$BR1990))</f>
        <v/>
      </c>
      <c r="BC1990" s="13" t="str">
        <f>IF(OR($BR1990="",BL1990=""),"",COUNT($BR$3:$BR1990))</f>
        <v/>
      </c>
      <c r="BD1990" s="13" t="str">
        <f>IF(OR($BR1990="",BM1990=""),"",COUNT($BR$3:$BR1990))</f>
        <v/>
      </c>
      <c r="BE1990" s="13" t="str">
        <f>IF(OR($BR1990="",BN1990=""),"",COUNT($BR$3:$BR1990))</f>
        <v/>
      </c>
      <c r="BF1990" s="13" t="str">
        <f>IF(OR($BR1990="",BO1990=""),"",COUNT($BR$3:$BR1990))</f>
        <v/>
      </c>
      <c r="BG1990" s="66" t="str">
        <f>IF(Z1990="","",COUNT($Z$3:Z1990))</f>
        <v/>
      </c>
      <c r="BH1990" s="13" t="str">
        <f>IF(AO1990="","",IF(AO1990=BH$2,(SUMIF($BV$3:$BV1990,BH$2,$BW$3:$BW1990)-SUMIF($BX$3:$BX1990,BH$2,$BY$3:$BY1990))*AO$1,""))</f>
        <v/>
      </c>
      <c r="BI1990" s="13" t="str">
        <f>IF(AP1990="","",IF(AP1990=BI$2,(SUMIF($BV$3:$BV1990,BI$2,$BW$3:$BW1990)-SUMIF($BX$3:$BX1990,BI$2,$BY$3:$BY1990))*AP$1,""))</f>
        <v/>
      </c>
      <c r="BJ1990" s="13" t="str">
        <f>IF(AQ1990="","",IF(AQ1990=BJ$2,(SUMIF($BV$3:$BV1990,BJ$2,$BW$3:$BW1990)-SUMIF($BX$3:$BX1990,BJ$2,$BY$3:$BY1990))*AQ$1,""))</f>
        <v/>
      </c>
      <c r="BK1990" s="13" t="str">
        <f>IF(AR1990="","",IF(AR1990=BK$2,(SUMIF($BV$3:$BV1990,BK$2,$BW$3:$BW1990)-SUMIF($BX$3:$BX1990,BK$2,$BY$3:$BY1990))*AR$1,""))</f>
        <v/>
      </c>
      <c r="BL1990" s="13" t="str">
        <f>IF(AS1990="","",IF(AS1990=BL$2,(SUMIF($BV$3:$BV1990,BL$2,$BW$3:$BW1990)-SUMIF($BX$3:$BX1990,BL$2,$BY$3:$BY1990))*AS$1,""))</f>
        <v/>
      </c>
      <c r="BM1990" s="13" t="str">
        <f>IF(AT1990="","",IF(AT1990=BM$2,(SUMIF($BV$3:$BV1990,BM$2,$BW$3:$BW1990)-SUMIF($BX$3:$BX1990,BM$2,$BY$3:$BY1990))*AT$1,""))</f>
        <v/>
      </c>
      <c r="BN1990" s="13" t="str">
        <f>IF(AU1990="","",IF(AU1990=BN$2,(SUMIF($BV$3:$BV1990,BN$2,$BW$3:$BW1990)-SUMIF($BX$3:$BX1990,BN$2,$BY$3:$BY1990))*AU$1,""))</f>
        <v/>
      </c>
      <c r="BO1990" s="13" t="str">
        <f>IF(AV1990="","",IF(AV1990=BO$2,(SUMIF($BV$3:$BV1990,BO$2,$BW$3:$BW1990)-SUMIF($BX$3:$BX1990,BO$2,$BY$3:$BY1990))*AV$1,""))</f>
        <v/>
      </c>
      <c r="BP1990" s="69"/>
      <c r="BQ1990" s="13" t="str">
        <f t="shared" si="1123"/>
        <v/>
      </c>
      <c r="BR1990" s="75" t="str">
        <f t="shared" si="1124"/>
        <v/>
      </c>
      <c r="BS1990" s="33" t="str">
        <f t="shared" si="1125"/>
        <v/>
      </c>
      <c r="BT1990" s="42" t="str">
        <f t="shared" si="1126"/>
        <v/>
      </c>
      <c r="BU1990" s="38" t="str">
        <f t="shared" si="1127"/>
        <v/>
      </c>
      <c r="BV1990" s="30" t="str">
        <f t="shared" si="1128"/>
        <v/>
      </c>
      <c r="BW1990" s="36" t="str">
        <f t="shared" si="1129"/>
        <v/>
      </c>
      <c r="BX1990" s="36" t="str">
        <f t="shared" si="1130"/>
        <v/>
      </c>
      <c r="BY1990" s="45" t="str">
        <f t="shared" si="1131"/>
        <v/>
      </c>
      <c r="BZ1990" s="12" t="str">
        <f t="shared" si="1132"/>
        <v/>
      </c>
      <c r="CA1990" s="47" t="str">
        <f t="shared" si="1133"/>
        <v/>
      </c>
      <c r="CB1990" s="32" t="str">
        <f t="shared" si="1134"/>
        <v/>
      </c>
      <c r="CC1990" s="32" t="str">
        <f t="shared" si="1135"/>
        <v/>
      </c>
      <c r="CD1990" s="32" t="str">
        <f t="shared" si="1136"/>
        <v/>
      </c>
      <c r="CE1990" s="48"/>
      <c r="CF1990" s="32" t="str">
        <f t="shared" si="1142"/>
        <v/>
      </c>
      <c r="CG1990" s="32" t="str">
        <f t="shared" si="1137"/>
        <v/>
      </c>
      <c r="CH1990" s="48"/>
    </row>
    <row r="1991" spans="2:86" ht="30" customHeight="1" x14ac:dyDescent="0.2">
      <c r="B1991" s="155"/>
      <c r="C1991" s="117"/>
      <c r="D1991" s="53"/>
      <c r="E1991" s="68"/>
      <c r="F1991" s="54"/>
      <c r="G1991" s="54"/>
      <c r="H1991" s="55"/>
      <c r="I1991" s="71"/>
      <c r="J1991" s="73"/>
      <c r="K1991" s="56"/>
      <c r="L1991" s="76" t="str">
        <f t="shared" si="1114"/>
        <v/>
      </c>
      <c r="M1991" s="77" t="str">
        <f t="shared" si="1115"/>
        <v/>
      </c>
      <c r="N1991" s="130" t="str">
        <f t="shared" si="1141"/>
        <v/>
      </c>
      <c r="O1991" s="131" t="str">
        <f t="shared" si="1140"/>
        <v/>
      </c>
      <c r="P1991" s="131" t="str">
        <f t="shared" si="1140"/>
        <v/>
      </c>
      <c r="Q1991" s="131" t="str">
        <f t="shared" si="1140"/>
        <v/>
      </c>
      <c r="R1991" s="131" t="str">
        <f t="shared" si="1140"/>
        <v/>
      </c>
      <c r="S1991" s="131" t="str">
        <f t="shared" si="1140"/>
        <v/>
      </c>
      <c r="T1991" s="131" t="str">
        <f t="shared" si="1140"/>
        <v/>
      </c>
      <c r="U1991" s="131" t="str">
        <f t="shared" si="1140"/>
        <v/>
      </c>
      <c r="V1991" s="14"/>
      <c r="W1991" s="17" t="str">
        <f>IF(C1991="",IF(OR(AND($H1991&lt;&gt;"",C1991=""),AND($F1990=$F1991,$AK1991&lt;&gt;""),COUNTA($H$3:$H$100002)&gt;COUNTA($H$3:$H1991),$AE1991&lt;&gt;""),W1990,""),C1991)</f>
        <v/>
      </c>
      <c r="X1991" s="17" t="str">
        <f>IF(D1991="",IF(OR(AND($H1991&lt;&gt;"",D1991=""),AND($F1990=$F1991,$AK1991&lt;&gt;""),COUNTA($H$3:$H$100002)&gt;COUNTA($H$3:$H1991),$AE1991&lt;&gt;""),X1990,""),D1991)</f>
        <v/>
      </c>
      <c r="Y1991" s="17" t="str">
        <f>IF(E1991="",IF(OR(AND($H1991&lt;&gt;"",E1991=""),AND($F1990=$F1991,$AK1991&lt;&gt;""),COUNTA($H$3:$H$100002)&gt;COUNTA($H$3:$H1991),$AE1991&lt;&gt;""),Y1990,""),E1991)</f>
        <v/>
      </c>
      <c r="Z1991" s="27" t="str">
        <f t="shared" si="1116"/>
        <v/>
      </c>
      <c r="AA1991" s="2" t="str">
        <f>IF(F1991="","",COUNTA($F$3:F1991))</f>
        <v/>
      </c>
      <c r="AB1991" s="3" t="str">
        <f>IF(F1991="","",IFERROR(IF(F1991&lt;&gt;"",IFERROR(INDEX(設定!$C$3:$C$303,MATCH(F1991,設定!$C$3:$C$303,0),0),INDEX(設定!$C$3:$C$303,MATCH("*"&amp;F1991&amp;"*",設定!$C$3:$C$303,0),0)),""),"エラー"))</f>
        <v/>
      </c>
      <c r="AC1991" s="2" t="str">
        <f>IF(G1991="","",COUNTA($G$3:G1991))</f>
        <v/>
      </c>
      <c r="AD1991" s="3" t="str">
        <f>IF(G1991="","",IFERROR(IF(G1991&lt;&gt;"",IFERROR(INDEX(設定!$C$3:$C$303,MATCH(G1991,設定!$C$3:$C$303,0),0),INDEX(設定!$C$3:$C$303,MATCH("*"&amp;G1991&amp;"*",設定!$C$3:$C$303,0),0)),""),"エラー"))</f>
        <v/>
      </c>
      <c r="AE1991" s="3" t="str">
        <f>IFERROR(IF(AB1991="",IF(AND(H1991&lt;&gt;"",F1991=""),INDEX(AB$3:AB1991,MATCH(MAX(AA$3:AA1991),AA$3:AA1991,0),0),""),AB1991),"")</f>
        <v/>
      </c>
      <c r="AF1991" s="3" t="str">
        <f>IFERROR(IF(AD1991="",IF(AND(H1991&lt;&gt;"",G1991=""),INDEX(AD$3:AD1991,MATCH(MAX(AC$3:AC1991),AC$3:AC1991,0),0),""),AD1991),"")</f>
        <v/>
      </c>
      <c r="AG1991" s="2" t="str">
        <f>IF(AH1991="","",IF(OR(AH1991=AH1990,AH1991=AH1992),IF(AND(E1991="",AB1991="",AG1990&lt;&gt;""),MAX($AG$3:AG1990),MAX($AG$3:AG1990)+1),IF(AH1990=AH1991,AG1990,MAX($AG$3:AG1990)+1)))</f>
        <v/>
      </c>
      <c r="AH1991" s="12" t="str">
        <f t="shared" si="1117"/>
        <v/>
      </c>
      <c r="AI1991" s="12" t="str">
        <f t="shared" si="1118"/>
        <v/>
      </c>
      <c r="AJ1991" s="13" t="str">
        <f t="shared" si="1119"/>
        <v/>
      </c>
      <c r="AK1991" s="13" t="str">
        <f t="shared" si="1120"/>
        <v/>
      </c>
      <c r="AL1991" s="13" t="str">
        <f>IF(OR(AJ1991="",COUNTIF($AH$3:AH1991,AH1991)&lt;&gt;COUNTIF(AH$3:AH$100002,AH1991)),"",SUMIF(AH$3:AH$100002,AH1991,AJ$3:AJ$100002))</f>
        <v/>
      </c>
      <c r="AM1991" s="13" t="str">
        <f>IF(OR(AK1991="",COUNTIF($AH$3:AH1991,AH1991)&lt;&gt;COUNTIF(AH$3:AH$100002,AH1991)),"",SUMIF(AH$3:AH$100002,AH1991,AK$3:AK$100002))</f>
        <v/>
      </c>
      <c r="AO1991" s="13" t="str">
        <f t="shared" si="1139"/>
        <v/>
      </c>
      <c r="AP1991" s="13" t="str">
        <f t="shared" si="1139"/>
        <v/>
      </c>
      <c r="AQ1991" s="13" t="str">
        <f t="shared" si="1139"/>
        <v/>
      </c>
      <c r="AR1991" s="13" t="str">
        <f t="shared" si="1139"/>
        <v/>
      </c>
      <c r="AS1991" s="13" t="str">
        <f t="shared" si="1139"/>
        <v/>
      </c>
      <c r="AT1991" s="13" t="str">
        <f t="shared" si="1139"/>
        <v/>
      </c>
      <c r="AU1991" s="13" t="str">
        <f t="shared" si="1139"/>
        <v/>
      </c>
      <c r="AV1991" s="13" t="str">
        <f t="shared" si="1110"/>
        <v/>
      </c>
      <c r="AW1991" s="86" t="str">
        <f t="shared" si="1121"/>
        <v/>
      </c>
      <c r="AX1991" s="59" t="str">
        <f t="shared" si="1122"/>
        <v/>
      </c>
      <c r="AY1991" s="63" t="str">
        <f>IF(OR($BR1991="",BH1991=""),"",COUNT($BR$3:$BR1991))</f>
        <v/>
      </c>
      <c r="AZ1991" s="13" t="str">
        <f>IF(OR($BR1991="",BI1991=""),"",COUNT($BR$3:$BR1991))</f>
        <v/>
      </c>
      <c r="BA1991" s="13" t="str">
        <f>IF(OR($BR1991="",BJ1991=""),"",COUNT($BR$3:$BR1991))</f>
        <v/>
      </c>
      <c r="BB1991" s="13" t="str">
        <f>IF(OR($BR1991="",BK1991=""),"",COUNT($BR$3:$BR1991))</f>
        <v/>
      </c>
      <c r="BC1991" s="13" t="str">
        <f>IF(OR($BR1991="",BL1991=""),"",COUNT($BR$3:$BR1991))</f>
        <v/>
      </c>
      <c r="BD1991" s="13" t="str">
        <f>IF(OR($BR1991="",BM1991=""),"",COUNT($BR$3:$BR1991))</f>
        <v/>
      </c>
      <c r="BE1991" s="13" t="str">
        <f>IF(OR($BR1991="",BN1991=""),"",COUNT($BR$3:$BR1991))</f>
        <v/>
      </c>
      <c r="BF1991" s="13" t="str">
        <f>IF(OR($BR1991="",BO1991=""),"",COUNT($BR$3:$BR1991))</f>
        <v/>
      </c>
      <c r="BG1991" s="66" t="str">
        <f>IF(Z1991="","",COUNT($Z$3:Z1991))</f>
        <v/>
      </c>
      <c r="BH1991" s="13" t="str">
        <f>IF(AO1991="","",IF(AO1991=BH$2,(SUMIF($BV$3:$BV1991,BH$2,$BW$3:$BW1991)-SUMIF($BX$3:$BX1991,BH$2,$BY$3:$BY1991))*AO$1,""))</f>
        <v/>
      </c>
      <c r="BI1991" s="13" t="str">
        <f>IF(AP1991="","",IF(AP1991=BI$2,(SUMIF($BV$3:$BV1991,BI$2,$BW$3:$BW1991)-SUMIF($BX$3:$BX1991,BI$2,$BY$3:$BY1991))*AP$1,""))</f>
        <v/>
      </c>
      <c r="BJ1991" s="13" t="str">
        <f>IF(AQ1991="","",IF(AQ1991=BJ$2,(SUMIF($BV$3:$BV1991,BJ$2,$BW$3:$BW1991)-SUMIF($BX$3:$BX1991,BJ$2,$BY$3:$BY1991))*AQ$1,""))</f>
        <v/>
      </c>
      <c r="BK1991" s="13" t="str">
        <f>IF(AR1991="","",IF(AR1991=BK$2,(SUMIF($BV$3:$BV1991,BK$2,$BW$3:$BW1991)-SUMIF($BX$3:$BX1991,BK$2,$BY$3:$BY1991))*AR$1,""))</f>
        <v/>
      </c>
      <c r="BL1991" s="13" t="str">
        <f>IF(AS1991="","",IF(AS1991=BL$2,(SUMIF($BV$3:$BV1991,BL$2,$BW$3:$BW1991)-SUMIF($BX$3:$BX1991,BL$2,$BY$3:$BY1991))*AS$1,""))</f>
        <v/>
      </c>
      <c r="BM1991" s="13" t="str">
        <f>IF(AT1991="","",IF(AT1991=BM$2,(SUMIF($BV$3:$BV1991,BM$2,$BW$3:$BW1991)-SUMIF($BX$3:$BX1991,BM$2,$BY$3:$BY1991))*AT$1,""))</f>
        <v/>
      </c>
      <c r="BN1991" s="13" t="str">
        <f>IF(AU1991="","",IF(AU1991=BN$2,(SUMIF($BV$3:$BV1991,BN$2,$BW$3:$BW1991)-SUMIF($BX$3:$BX1991,BN$2,$BY$3:$BY1991))*AU$1,""))</f>
        <v/>
      </c>
      <c r="BO1991" s="13" t="str">
        <f>IF(AV1991="","",IF(AV1991=BO$2,(SUMIF($BV$3:$BV1991,BO$2,$BW$3:$BW1991)-SUMIF($BX$3:$BX1991,BO$2,$BY$3:$BY1991))*AV$1,""))</f>
        <v/>
      </c>
      <c r="BP1991" s="69"/>
      <c r="BQ1991" s="13" t="str">
        <f t="shared" si="1123"/>
        <v/>
      </c>
      <c r="BR1991" s="75" t="str">
        <f t="shared" si="1124"/>
        <v/>
      </c>
      <c r="BS1991" s="33" t="str">
        <f t="shared" si="1125"/>
        <v/>
      </c>
      <c r="BT1991" s="42" t="str">
        <f t="shared" si="1126"/>
        <v/>
      </c>
      <c r="BU1991" s="38" t="str">
        <f t="shared" si="1127"/>
        <v/>
      </c>
      <c r="BV1991" s="30" t="str">
        <f t="shared" si="1128"/>
        <v/>
      </c>
      <c r="BW1991" s="36" t="str">
        <f t="shared" si="1129"/>
        <v/>
      </c>
      <c r="BX1991" s="36" t="str">
        <f t="shared" si="1130"/>
        <v/>
      </c>
      <c r="BY1991" s="45" t="str">
        <f t="shared" si="1131"/>
        <v/>
      </c>
      <c r="BZ1991" s="12" t="str">
        <f t="shared" si="1132"/>
        <v/>
      </c>
      <c r="CA1991" s="47" t="str">
        <f t="shared" si="1133"/>
        <v/>
      </c>
      <c r="CB1991" s="32" t="str">
        <f t="shared" si="1134"/>
        <v/>
      </c>
      <c r="CC1991" s="32" t="str">
        <f t="shared" si="1135"/>
        <v/>
      </c>
      <c r="CD1991" s="32" t="str">
        <f t="shared" si="1136"/>
        <v/>
      </c>
      <c r="CE1991" s="48"/>
      <c r="CF1991" s="32" t="str">
        <f t="shared" si="1142"/>
        <v/>
      </c>
      <c r="CG1991" s="32" t="str">
        <f t="shared" si="1137"/>
        <v/>
      </c>
      <c r="CH1991" s="48"/>
    </row>
    <row r="1992" spans="2:86" ht="30" customHeight="1" x14ac:dyDescent="0.2">
      <c r="B1992" s="155"/>
      <c r="C1992" s="117"/>
      <c r="D1992" s="53"/>
      <c r="E1992" s="68"/>
      <c r="F1992" s="54"/>
      <c r="G1992" s="54"/>
      <c r="H1992" s="55"/>
      <c r="I1992" s="71"/>
      <c r="J1992" s="73"/>
      <c r="K1992" s="56"/>
      <c r="L1992" s="76" t="str">
        <f t="shared" si="1114"/>
        <v/>
      </c>
      <c r="M1992" s="77" t="str">
        <f t="shared" si="1115"/>
        <v/>
      </c>
      <c r="N1992" s="130" t="str">
        <f t="shared" si="1141"/>
        <v/>
      </c>
      <c r="O1992" s="131" t="str">
        <f t="shared" si="1140"/>
        <v/>
      </c>
      <c r="P1992" s="131" t="str">
        <f t="shared" si="1140"/>
        <v/>
      </c>
      <c r="Q1992" s="131" t="str">
        <f t="shared" si="1140"/>
        <v/>
      </c>
      <c r="R1992" s="131" t="str">
        <f t="shared" si="1140"/>
        <v/>
      </c>
      <c r="S1992" s="131" t="str">
        <f t="shared" si="1140"/>
        <v/>
      </c>
      <c r="T1992" s="131" t="str">
        <f t="shared" si="1140"/>
        <v/>
      </c>
      <c r="U1992" s="131" t="str">
        <f t="shared" si="1140"/>
        <v/>
      </c>
      <c r="V1992" s="14"/>
      <c r="W1992" s="17" t="str">
        <f>IF(C1992="",IF(OR(AND($H1992&lt;&gt;"",C1992=""),AND($F1991=$F1992,$AK1992&lt;&gt;""),COUNTA($H$3:$H$100002)&gt;COUNTA($H$3:$H1992),$AE1992&lt;&gt;""),W1991,""),C1992)</f>
        <v/>
      </c>
      <c r="X1992" s="17" t="str">
        <f>IF(D1992="",IF(OR(AND($H1992&lt;&gt;"",D1992=""),AND($F1991=$F1992,$AK1992&lt;&gt;""),COUNTA($H$3:$H$100002)&gt;COUNTA($H$3:$H1992),$AE1992&lt;&gt;""),X1991,""),D1992)</f>
        <v/>
      </c>
      <c r="Y1992" s="17" t="str">
        <f>IF(E1992="",IF(OR(AND($H1992&lt;&gt;"",E1992=""),AND($F1991=$F1992,$AK1992&lt;&gt;""),COUNTA($H$3:$H$100002)&gt;COUNTA($H$3:$H1992),$AE1992&lt;&gt;""),Y1991,""),E1992)</f>
        <v/>
      </c>
      <c r="Z1992" s="27" t="str">
        <f t="shared" si="1116"/>
        <v/>
      </c>
      <c r="AA1992" s="2" t="str">
        <f>IF(F1992="","",COUNTA($F$3:F1992))</f>
        <v/>
      </c>
      <c r="AB1992" s="3" t="str">
        <f>IF(F1992="","",IFERROR(IF(F1992&lt;&gt;"",IFERROR(INDEX(設定!$C$3:$C$303,MATCH(F1992,設定!$C$3:$C$303,0),0),INDEX(設定!$C$3:$C$303,MATCH("*"&amp;F1992&amp;"*",設定!$C$3:$C$303,0),0)),""),"エラー"))</f>
        <v/>
      </c>
      <c r="AC1992" s="2" t="str">
        <f>IF(G1992="","",COUNTA($G$3:G1992))</f>
        <v/>
      </c>
      <c r="AD1992" s="3" t="str">
        <f>IF(G1992="","",IFERROR(IF(G1992&lt;&gt;"",IFERROR(INDEX(設定!$C$3:$C$303,MATCH(G1992,設定!$C$3:$C$303,0),0),INDEX(設定!$C$3:$C$303,MATCH("*"&amp;G1992&amp;"*",設定!$C$3:$C$303,0),0)),""),"エラー"))</f>
        <v/>
      </c>
      <c r="AE1992" s="3" t="str">
        <f>IFERROR(IF(AB1992="",IF(AND(H1992&lt;&gt;"",F1992=""),INDEX(AB$3:AB1992,MATCH(MAX(AA$3:AA1992),AA$3:AA1992,0),0),""),AB1992),"")</f>
        <v/>
      </c>
      <c r="AF1992" s="3" t="str">
        <f>IFERROR(IF(AD1992="",IF(AND(H1992&lt;&gt;"",G1992=""),INDEX(AD$3:AD1992,MATCH(MAX(AC$3:AC1992),AC$3:AC1992,0),0),""),AD1992),"")</f>
        <v/>
      </c>
      <c r="AG1992" s="2" t="str">
        <f>IF(AH1992="","",IF(OR(AH1992=AH1991,AH1992=AH1993),IF(AND(E1992="",AB1992="",AG1991&lt;&gt;""),MAX($AG$3:AG1991),MAX($AG$3:AG1991)+1),IF(AH1991=AH1992,AG1991,MAX($AG$3:AG1991)+1)))</f>
        <v/>
      </c>
      <c r="AH1992" s="12" t="str">
        <f t="shared" si="1117"/>
        <v/>
      </c>
      <c r="AI1992" s="12" t="str">
        <f t="shared" si="1118"/>
        <v/>
      </c>
      <c r="AJ1992" s="13" t="str">
        <f t="shared" si="1119"/>
        <v/>
      </c>
      <c r="AK1992" s="13" t="str">
        <f t="shared" si="1120"/>
        <v/>
      </c>
      <c r="AL1992" s="13" t="str">
        <f>IF(OR(AJ1992="",COUNTIF($AH$3:AH1992,AH1992)&lt;&gt;COUNTIF(AH$3:AH$100002,AH1992)),"",SUMIF(AH$3:AH$100002,AH1992,AJ$3:AJ$100002))</f>
        <v/>
      </c>
      <c r="AM1992" s="13" t="str">
        <f>IF(OR(AK1992="",COUNTIF($AH$3:AH1992,AH1992)&lt;&gt;COUNTIF(AH$3:AH$100002,AH1992)),"",SUMIF(AH$3:AH$100002,AH1992,AK$3:AK$100002))</f>
        <v/>
      </c>
      <c r="AO1992" s="13" t="str">
        <f t="shared" si="1139"/>
        <v/>
      </c>
      <c r="AP1992" s="13" t="str">
        <f t="shared" si="1139"/>
        <v/>
      </c>
      <c r="AQ1992" s="13" t="str">
        <f t="shared" si="1139"/>
        <v/>
      </c>
      <c r="AR1992" s="13" t="str">
        <f t="shared" si="1139"/>
        <v/>
      </c>
      <c r="AS1992" s="13" t="str">
        <f t="shared" si="1139"/>
        <v/>
      </c>
      <c r="AT1992" s="13" t="str">
        <f t="shared" si="1139"/>
        <v/>
      </c>
      <c r="AU1992" s="13" t="str">
        <f t="shared" si="1139"/>
        <v/>
      </c>
      <c r="AV1992" s="13" t="str">
        <f t="shared" si="1110"/>
        <v/>
      </c>
      <c r="AW1992" s="86" t="str">
        <f t="shared" si="1121"/>
        <v/>
      </c>
      <c r="AX1992" s="59" t="str">
        <f t="shared" si="1122"/>
        <v/>
      </c>
      <c r="AY1992" s="63" t="str">
        <f>IF(OR($BR1992="",BH1992=""),"",COUNT($BR$3:$BR1992))</f>
        <v/>
      </c>
      <c r="AZ1992" s="13" t="str">
        <f>IF(OR($BR1992="",BI1992=""),"",COUNT($BR$3:$BR1992))</f>
        <v/>
      </c>
      <c r="BA1992" s="13" t="str">
        <f>IF(OR($BR1992="",BJ1992=""),"",COUNT($BR$3:$BR1992))</f>
        <v/>
      </c>
      <c r="BB1992" s="13" t="str">
        <f>IF(OR($BR1992="",BK1992=""),"",COUNT($BR$3:$BR1992))</f>
        <v/>
      </c>
      <c r="BC1992" s="13" t="str">
        <f>IF(OR($BR1992="",BL1992=""),"",COUNT($BR$3:$BR1992))</f>
        <v/>
      </c>
      <c r="BD1992" s="13" t="str">
        <f>IF(OR($BR1992="",BM1992=""),"",COUNT($BR$3:$BR1992))</f>
        <v/>
      </c>
      <c r="BE1992" s="13" t="str">
        <f>IF(OR($BR1992="",BN1992=""),"",COUNT($BR$3:$BR1992))</f>
        <v/>
      </c>
      <c r="BF1992" s="13" t="str">
        <f>IF(OR($BR1992="",BO1992=""),"",COUNT($BR$3:$BR1992))</f>
        <v/>
      </c>
      <c r="BG1992" s="66" t="str">
        <f>IF(Z1992="","",COUNT($Z$3:Z1992))</f>
        <v/>
      </c>
      <c r="BH1992" s="13" t="str">
        <f>IF(AO1992="","",IF(AO1992=BH$2,(SUMIF($BV$3:$BV1992,BH$2,$BW$3:$BW1992)-SUMIF($BX$3:$BX1992,BH$2,$BY$3:$BY1992))*AO$1,""))</f>
        <v/>
      </c>
      <c r="BI1992" s="13" t="str">
        <f>IF(AP1992="","",IF(AP1992=BI$2,(SUMIF($BV$3:$BV1992,BI$2,$BW$3:$BW1992)-SUMIF($BX$3:$BX1992,BI$2,$BY$3:$BY1992))*AP$1,""))</f>
        <v/>
      </c>
      <c r="BJ1992" s="13" t="str">
        <f>IF(AQ1992="","",IF(AQ1992=BJ$2,(SUMIF($BV$3:$BV1992,BJ$2,$BW$3:$BW1992)-SUMIF($BX$3:$BX1992,BJ$2,$BY$3:$BY1992))*AQ$1,""))</f>
        <v/>
      </c>
      <c r="BK1992" s="13" t="str">
        <f>IF(AR1992="","",IF(AR1992=BK$2,(SUMIF($BV$3:$BV1992,BK$2,$BW$3:$BW1992)-SUMIF($BX$3:$BX1992,BK$2,$BY$3:$BY1992))*AR$1,""))</f>
        <v/>
      </c>
      <c r="BL1992" s="13" t="str">
        <f>IF(AS1992="","",IF(AS1992=BL$2,(SUMIF($BV$3:$BV1992,BL$2,$BW$3:$BW1992)-SUMIF($BX$3:$BX1992,BL$2,$BY$3:$BY1992))*AS$1,""))</f>
        <v/>
      </c>
      <c r="BM1992" s="13" t="str">
        <f>IF(AT1992="","",IF(AT1992=BM$2,(SUMIF($BV$3:$BV1992,BM$2,$BW$3:$BW1992)-SUMIF($BX$3:$BX1992,BM$2,$BY$3:$BY1992))*AT$1,""))</f>
        <v/>
      </c>
      <c r="BN1992" s="13" t="str">
        <f>IF(AU1992="","",IF(AU1992=BN$2,(SUMIF($BV$3:$BV1992,BN$2,$BW$3:$BW1992)-SUMIF($BX$3:$BX1992,BN$2,$BY$3:$BY1992))*AU$1,""))</f>
        <v/>
      </c>
      <c r="BO1992" s="13" t="str">
        <f>IF(AV1992="","",IF(AV1992=BO$2,(SUMIF($BV$3:$BV1992,BO$2,$BW$3:$BW1992)-SUMIF($BX$3:$BX1992,BO$2,$BY$3:$BY1992))*AV$1,""))</f>
        <v/>
      </c>
      <c r="BP1992" s="69"/>
      <c r="BQ1992" s="13" t="str">
        <f t="shared" si="1123"/>
        <v/>
      </c>
      <c r="BR1992" s="75" t="str">
        <f t="shared" si="1124"/>
        <v/>
      </c>
      <c r="BS1992" s="33" t="str">
        <f t="shared" si="1125"/>
        <v/>
      </c>
      <c r="BT1992" s="42" t="str">
        <f t="shared" si="1126"/>
        <v/>
      </c>
      <c r="BU1992" s="38" t="str">
        <f t="shared" si="1127"/>
        <v/>
      </c>
      <c r="BV1992" s="30" t="str">
        <f t="shared" si="1128"/>
        <v/>
      </c>
      <c r="BW1992" s="36" t="str">
        <f t="shared" si="1129"/>
        <v/>
      </c>
      <c r="BX1992" s="36" t="str">
        <f t="shared" si="1130"/>
        <v/>
      </c>
      <c r="BY1992" s="45" t="str">
        <f t="shared" si="1131"/>
        <v/>
      </c>
      <c r="BZ1992" s="12" t="str">
        <f t="shared" si="1132"/>
        <v/>
      </c>
      <c r="CA1992" s="47" t="str">
        <f t="shared" si="1133"/>
        <v/>
      </c>
      <c r="CB1992" s="32" t="str">
        <f t="shared" si="1134"/>
        <v/>
      </c>
      <c r="CC1992" s="32" t="str">
        <f t="shared" si="1135"/>
        <v/>
      </c>
      <c r="CD1992" s="32" t="str">
        <f t="shared" si="1136"/>
        <v/>
      </c>
      <c r="CE1992" s="48"/>
      <c r="CF1992" s="32" t="str">
        <f t="shared" si="1142"/>
        <v/>
      </c>
      <c r="CG1992" s="32" t="str">
        <f t="shared" si="1137"/>
        <v/>
      </c>
      <c r="CH1992" s="48"/>
    </row>
    <row r="1993" spans="2:86" ht="30" customHeight="1" x14ac:dyDescent="0.2">
      <c r="B1993" s="155"/>
      <c r="C1993" s="117"/>
      <c r="D1993" s="53"/>
      <c r="E1993" s="68"/>
      <c r="F1993" s="54"/>
      <c r="G1993" s="54"/>
      <c r="H1993" s="55"/>
      <c r="I1993" s="71"/>
      <c r="J1993" s="73"/>
      <c r="K1993" s="56"/>
      <c r="L1993" s="76" t="str">
        <f t="shared" si="1114"/>
        <v/>
      </c>
      <c r="M1993" s="77" t="str">
        <f t="shared" si="1115"/>
        <v/>
      </c>
      <c r="N1993" s="130" t="str">
        <f t="shared" si="1141"/>
        <v/>
      </c>
      <c r="O1993" s="131" t="str">
        <f t="shared" ref="O1993:U2003" si="1143">IFERROR(INDEX($BH$3:$BO$100002,MATCH($BG1993,$BG$3:$BG$100002,0),MATCH(O$1,$BH$2:$BO$2,0)),"")</f>
        <v/>
      </c>
      <c r="P1993" s="131" t="str">
        <f t="shared" si="1143"/>
        <v/>
      </c>
      <c r="Q1993" s="131" t="str">
        <f t="shared" si="1143"/>
        <v/>
      </c>
      <c r="R1993" s="131" t="str">
        <f t="shared" si="1143"/>
        <v/>
      </c>
      <c r="S1993" s="131" t="str">
        <f t="shared" si="1143"/>
        <v/>
      </c>
      <c r="T1993" s="131" t="str">
        <f t="shared" si="1143"/>
        <v/>
      </c>
      <c r="U1993" s="131" t="str">
        <f t="shared" si="1143"/>
        <v/>
      </c>
      <c r="V1993" s="14"/>
      <c r="W1993" s="17" t="str">
        <f>IF(C1993="",IF(OR(AND($H1993&lt;&gt;"",C1993=""),AND($F1992=$F1993,$AK1993&lt;&gt;""),COUNTA($H$3:$H$100002)&gt;COUNTA($H$3:$H1993),$AE1993&lt;&gt;""),W1992,""),C1993)</f>
        <v/>
      </c>
      <c r="X1993" s="17" t="str">
        <f>IF(D1993="",IF(OR(AND($H1993&lt;&gt;"",D1993=""),AND($F1992=$F1993,$AK1993&lt;&gt;""),COUNTA($H$3:$H$100002)&gt;COUNTA($H$3:$H1993),$AE1993&lt;&gt;""),X1992,""),D1993)</f>
        <v/>
      </c>
      <c r="Y1993" s="17" t="str">
        <f>IF(E1993="",IF(OR(AND($H1993&lt;&gt;"",E1993=""),AND($F1992=$F1993,$AK1993&lt;&gt;""),COUNTA($H$3:$H$100002)&gt;COUNTA($H$3:$H1993),$AE1993&lt;&gt;""),Y1992,""),E1993)</f>
        <v/>
      </c>
      <c r="Z1993" s="27" t="str">
        <f t="shared" si="1116"/>
        <v/>
      </c>
      <c r="AA1993" s="2" t="str">
        <f>IF(F1993="","",COUNTA($F$3:F1993))</f>
        <v/>
      </c>
      <c r="AB1993" s="3" t="str">
        <f>IF(F1993="","",IFERROR(IF(F1993&lt;&gt;"",IFERROR(INDEX(設定!$C$3:$C$303,MATCH(F1993,設定!$C$3:$C$303,0),0),INDEX(設定!$C$3:$C$303,MATCH("*"&amp;F1993&amp;"*",設定!$C$3:$C$303,0),0)),""),"エラー"))</f>
        <v/>
      </c>
      <c r="AC1993" s="2" t="str">
        <f>IF(G1993="","",COUNTA($G$3:G1993))</f>
        <v/>
      </c>
      <c r="AD1993" s="3" t="str">
        <f>IF(G1993="","",IFERROR(IF(G1993&lt;&gt;"",IFERROR(INDEX(設定!$C$3:$C$303,MATCH(G1993,設定!$C$3:$C$303,0),0),INDEX(設定!$C$3:$C$303,MATCH("*"&amp;G1993&amp;"*",設定!$C$3:$C$303,0),0)),""),"エラー"))</f>
        <v/>
      </c>
      <c r="AE1993" s="3" t="str">
        <f>IFERROR(IF(AB1993="",IF(AND(H1993&lt;&gt;"",F1993=""),INDEX(AB$3:AB1993,MATCH(MAX(AA$3:AA1993),AA$3:AA1993,0),0),""),AB1993),"")</f>
        <v/>
      </c>
      <c r="AF1993" s="3" t="str">
        <f>IFERROR(IF(AD1993="",IF(AND(H1993&lt;&gt;"",G1993=""),INDEX(AD$3:AD1993,MATCH(MAX(AC$3:AC1993),AC$3:AC1993,0),0),""),AD1993),"")</f>
        <v/>
      </c>
      <c r="AG1993" s="2" t="str">
        <f>IF(AH1993="","",IF(OR(AH1993=AH1992,AH1993=AH1994),IF(AND(E1993="",AB1993="",AG1992&lt;&gt;""),MAX($AG$3:AG1992),MAX($AG$3:AG1992)+1),IF(AH1992=AH1993,AG1992,MAX($AG$3:AG1992)+1)))</f>
        <v/>
      </c>
      <c r="AH1993" s="12" t="str">
        <f t="shared" si="1117"/>
        <v/>
      </c>
      <c r="AI1993" s="12" t="str">
        <f t="shared" si="1118"/>
        <v/>
      </c>
      <c r="AJ1993" s="13" t="str">
        <f t="shared" si="1119"/>
        <v/>
      </c>
      <c r="AK1993" s="13" t="str">
        <f t="shared" si="1120"/>
        <v/>
      </c>
      <c r="AL1993" s="13" t="str">
        <f>IF(OR(AJ1993="",COUNTIF($AH$3:AH1993,AH1993)&lt;&gt;COUNTIF(AH$3:AH$100002,AH1993)),"",SUMIF(AH$3:AH$100002,AH1993,AJ$3:AJ$100002))</f>
        <v/>
      </c>
      <c r="AM1993" s="13" t="str">
        <f>IF(OR(AK1993="",COUNTIF($AH$3:AH1993,AH1993)&lt;&gt;COUNTIF(AH$3:AH$100002,AH1993)),"",SUMIF(AH$3:AH$100002,AH1993,AK$3:AK$100002))</f>
        <v/>
      </c>
      <c r="AO1993" s="13" t="str">
        <f t="shared" si="1139"/>
        <v/>
      </c>
      <c r="AP1993" s="13" t="str">
        <f t="shared" si="1139"/>
        <v/>
      </c>
      <c r="AQ1993" s="13" t="str">
        <f t="shared" si="1139"/>
        <v/>
      </c>
      <c r="AR1993" s="13" t="str">
        <f t="shared" si="1139"/>
        <v/>
      </c>
      <c r="AS1993" s="13" t="str">
        <f t="shared" si="1139"/>
        <v/>
      </c>
      <c r="AT1993" s="13" t="str">
        <f t="shared" si="1139"/>
        <v/>
      </c>
      <c r="AU1993" s="13" t="str">
        <f t="shared" si="1139"/>
        <v/>
      </c>
      <c r="AV1993" s="13" t="str">
        <f t="shared" si="1110"/>
        <v/>
      </c>
      <c r="AW1993" s="86" t="str">
        <f t="shared" si="1121"/>
        <v/>
      </c>
      <c r="AX1993" s="59" t="str">
        <f t="shared" si="1122"/>
        <v/>
      </c>
      <c r="AY1993" s="63" t="str">
        <f>IF(OR($BR1993="",BH1993=""),"",COUNT($BR$3:$BR1993))</f>
        <v/>
      </c>
      <c r="AZ1993" s="13" t="str">
        <f>IF(OR($BR1993="",BI1993=""),"",COUNT($BR$3:$BR1993))</f>
        <v/>
      </c>
      <c r="BA1993" s="13" t="str">
        <f>IF(OR($BR1993="",BJ1993=""),"",COUNT($BR$3:$BR1993))</f>
        <v/>
      </c>
      <c r="BB1993" s="13" t="str">
        <f>IF(OR($BR1993="",BK1993=""),"",COUNT($BR$3:$BR1993))</f>
        <v/>
      </c>
      <c r="BC1993" s="13" t="str">
        <f>IF(OR($BR1993="",BL1993=""),"",COUNT($BR$3:$BR1993))</f>
        <v/>
      </c>
      <c r="BD1993" s="13" t="str">
        <f>IF(OR($BR1993="",BM1993=""),"",COUNT($BR$3:$BR1993))</f>
        <v/>
      </c>
      <c r="BE1993" s="13" t="str">
        <f>IF(OR($BR1993="",BN1993=""),"",COUNT($BR$3:$BR1993))</f>
        <v/>
      </c>
      <c r="BF1993" s="13" t="str">
        <f>IF(OR($BR1993="",BO1993=""),"",COUNT($BR$3:$BR1993))</f>
        <v/>
      </c>
      <c r="BG1993" s="66" t="str">
        <f>IF(Z1993="","",COUNT($Z$3:Z1993))</f>
        <v/>
      </c>
      <c r="BH1993" s="13" t="str">
        <f>IF(AO1993="","",IF(AO1993=BH$2,(SUMIF($BV$3:$BV1993,BH$2,$BW$3:$BW1993)-SUMIF($BX$3:$BX1993,BH$2,$BY$3:$BY1993))*AO$1,""))</f>
        <v/>
      </c>
      <c r="BI1993" s="13" t="str">
        <f>IF(AP1993="","",IF(AP1993=BI$2,(SUMIF($BV$3:$BV1993,BI$2,$BW$3:$BW1993)-SUMIF($BX$3:$BX1993,BI$2,$BY$3:$BY1993))*AP$1,""))</f>
        <v/>
      </c>
      <c r="BJ1993" s="13" t="str">
        <f>IF(AQ1993="","",IF(AQ1993=BJ$2,(SUMIF($BV$3:$BV1993,BJ$2,$BW$3:$BW1993)-SUMIF($BX$3:$BX1993,BJ$2,$BY$3:$BY1993))*AQ$1,""))</f>
        <v/>
      </c>
      <c r="BK1993" s="13" t="str">
        <f>IF(AR1993="","",IF(AR1993=BK$2,(SUMIF($BV$3:$BV1993,BK$2,$BW$3:$BW1993)-SUMIF($BX$3:$BX1993,BK$2,$BY$3:$BY1993))*AR$1,""))</f>
        <v/>
      </c>
      <c r="BL1993" s="13" t="str">
        <f>IF(AS1993="","",IF(AS1993=BL$2,(SUMIF($BV$3:$BV1993,BL$2,$BW$3:$BW1993)-SUMIF($BX$3:$BX1993,BL$2,$BY$3:$BY1993))*AS$1,""))</f>
        <v/>
      </c>
      <c r="BM1993" s="13" t="str">
        <f>IF(AT1993="","",IF(AT1993=BM$2,(SUMIF($BV$3:$BV1993,BM$2,$BW$3:$BW1993)-SUMIF($BX$3:$BX1993,BM$2,$BY$3:$BY1993))*AT$1,""))</f>
        <v/>
      </c>
      <c r="BN1993" s="13" t="str">
        <f>IF(AU1993="","",IF(AU1993=BN$2,(SUMIF($BV$3:$BV1993,BN$2,$BW$3:$BW1993)-SUMIF($BX$3:$BX1993,BN$2,$BY$3:$BY1993))*AU$1,""))</f>
        <v/>
      </c>
      <c r="BO1993" s="13" t="str">
        <f>IF(AV1993="","",IF(AV1993=BO$2,(SUMIF($BV$3:$BV1993,BO$2,$BW$3:$BW1993)-SUMIF($BX$3:$BX1993,BO$2,$BY$3:$BY1993))*AV$1,""))</f>
        <v/>
      </c>
      <c r="BP1993" s="69"/>
      <c r="BQ1993" s="13" t="str">
        <f t="shared" si="1123"/>
        <v/>
      </c>
      <c r="BR1993" s="75" t="str">
        <f t="shared" si="1124"/>
        <v/>
      </c>
      <c r="BS1993" s="33" t="str">
        <f t="shared" si="1125"/>
        <v/>
      </c>
      <c r="BT1993" s="42" t="str">
        <f t="shared" si="1126"/>
        <v/>
      </c>
      <c r="BU1993" s="38" t="str">
        <f t="shared" si="1127"/>
        <v/>
      </c>
      <c r="BV1993" s="30" t="str">
        <f t="shared" si="1128"/>
        <v/>
      </c>
      <c r="BW1993" s="36" t="str">
        <f t="shared" si="1129"/>
        <v/>
      </c>
      <c r="BX1993" s="36" t="str">
        <f t="shared" si="1130"/>
        <v/>
      </c>
      <c r="BY1993" s="45" t="str">
        <f t="shared" si="1131"/>
        <v/>
      </c>
      <c r="BZ1993" s="12" t="str">
        <f t="shared" si="1132"/>
        <v/>
      </c>
      <c r="CA1993" s="47" t="str">
        <f t="shared" si="1133"/>
        <v/>
      </c>
      <c r="CB1993" s="32" t="str">
        <f t="shared" si="1134"/>
        <v/>
      </c>
      <c r="CC1993" s="32" t="str">
        <f t="shared" si="1135"/>
        <v/>
      </c>
      <c r="CD1993" s="32" t="str">
        <f t="shared" si="1136"/>
        <v/>
      </c>
      <c r="CE1993" s="48"/>
      <c r="CF1993" s="32" t="str">
        <f t="shared" si="1142"/>
        <v/>
      </c>
      <c r="CG1993" s="32" t="str">
        <f t="shared" si="1137"/>
        <v/>
      </c>
      <c r="CH1993" s="48"/>
    </row>
    <row r="1994" spans="2:86" ht="30" customHeight="1" x14ac:dyDescent="0.2">
      <c r="B1994" s="155"/>
      <c r="C1994" s="117"/>
      <c r="D1994" s="53"/>
      <c r="E1994" s="68"/>
      <c r="F1994" s="54"/>
      <c r="G1994" s="54"/>
      <c r="H1994" s="55"/>
      <c r="I1994" s="71"/>
      <c r="J1994" s="73"/>
      <c r="K1994" s="56"/>
      <c r="L1994" s="76" t="str">
        <f t="shared" si="1114"/>
        <v/>
      </c>
      <c r="M1994" s="77" t="str">
        <f t="shared" si="1115"/>
        <v/>
      </c>
      <c r="N1994" s="130" t="str">
        <f t="shared" si="1141"/>
        <v/>
      </c>
      <c r="O1994" s="131" t="str">
        <f t="shared" si="1143"/>
        <v/>
      </c>
      <c r="P1994" s="131" t="str">
        <f t="shared" si="1143"/>
        <v/>
      </c>
      <c r="Q1994" s="131" t="str">
        <f t="shared" si="1143"/>
        <v/>
      </c>
      <c r="R1994" s="131" t="str">
        <f t="shared" si="1143"/>
        <v/>
      </c>
      <c r="S1994" s="131" t="str">
        <f t="shared" si="1143"/>
        <v/>
      </c>
      <c r="T1994" s="131" t="str">
        <f t="shared" si="1143"/>
        <v/>
      </c>
      <c r="U1994" s="131" t="str">
        <f t="shared" si="1143"/>
        <v/>
      </c>
      <c r="V1994" s="14"/>
      <c r="W1994" s="17" t="str">
        <f>IF(C1994="",IF(OR(AND($H1994&lt;&gt;"",C1994=""),AND($F1993=$F1994,$AK1994&lt;&gt;""),COUNTA($H$3:$H$100002)&gt;COUNTA($H$3:$H1994),$AE1994&lt;&gt;""),W1993,""),C1994)</f>
        <v/>
      </c>
      <c r="X1994" s="17" t="str">
        <f>IF(D1994="",IF(OR(AND($H1994&lt;&gt;"",D1994=""),AND($F1993=$F1994,$AK1994&lt;&gt;""),COUNTA($H$3:$H$100002)&gt;COUNTA($H$3:$H1994),$AE1994&lt;&gt;""),X1993,""),D1994)</f>
        <v/>
      </c>
      <c r="Y1994" s="17" t="str">
        <f>IF(E1994="",IF(OR(AND($H1994&lt;&gt;"",E1994=""),AND($F1993=$F1994,$AK1994&lt;&gt;""),COUNTA($H$3:$H$100002)&gt;COUNTA($H$3:$H1994),$AE1994&lt;&gt;""),Y1993,""),E1994)</f>
        <v/>
      </c>
      <c r="Z1994" s="27" t="str">
        <f t="shared" si="1116"/>
        <v/>
      </c>
      <c r="AA1994" s="2" t="str">
        <f>IF(F1994="","",COUNTA($F$3:F1994))</f>
        <v/>
      </c>
      <c r="AB1994" s="3" t="str">
        <f>IF(F1994="","",IFERROR(IF(F1994&lt;&gt;"",IFERROR(INDEX(設定!$C$3:$C$303,MATCH(F1994,設定!$C$3:$C$303,0),0),INDEX(設定!$C$3:$C$303,MATCH("*"&amp;F1994&amp;"*",設定!$C$3:$C$303,0),0)),""),"エラー"))</f>
        <v/>
      </c>
      <c r="AC1994" s="2" t="str">
        <f>IF(G1994="","",COUNTA($G$3:G1994))</f>
        <v/>
      </c>
      <c r="AD1994" s="3" t="str">
        <f>IF(G1994="","",IFERROR(IF(G1994&lt;&gt;"",IFERROR(INDEX(設定!$C$3:$C$303,MATCH(G1994,設定!$C$3:$C$303,0),0),INDEX(設定!$C$3:$C$303,MATCH("*"&amp;G1994&amp;"*",設定!$C$3:$C$303,0),0)),""),"エラー"))</f>
        <v/>
      </c>
      <c r="AE1994" s="3" t="str">
        <f>IFERROR(IF(AB1994="",IF(AND(H1994&lt;&gt;"",F1994=""),INDEX(AB$3:AB1994,MATCH(MAX(AA$3:AA1994),AA$3:AA1994,0),0),""),AB1994),"")</f>
        <v/>
      </c>
      <c r="AF1994" s="3" t="str">
        <f>IFERROR(IF(AD1994="",IF(AND(H1994&lt;&gt;"",G1994=""),INDEX(AD$3:AD1994,MATCH(MAX(AC$3:AC1994),AC$3:AC1994,0),0),""),AD1994),"")</f>
        <v/>
      </c>
      <c r="AG1994" s="2" t="str">
        <f>IF(AH1994="","",IF(OR(AH1994=AH1993,AH1994=AH1995),IF(AND(E1994="",AB1994="",AG1993&lt;&gt;""),MAX($AG$3:AG1993),MAX($AG$3:AG1993)+1),IF(AH1993=AH1994,AG1993,MAX($AG$3:AG1993)+1)))</f>
        <v/>
      </c>
      <c r="AH1994" s="12" t="str">
        <f t="shared" si="1117"/>
        <v/>
      </c>
      <c r="AI1994" s="12" t="str">
        <f t="shared" si="1118"/>
        <v/>
      </c>
      <c r="AJ1994" s="13" t="str">
        <f t="shared" si="1119"/>
        <v/>
      </c>
      <c r="AK1994" s="13" t="str">
        <f t="shared" si="1120"/>
        <v/>
      </c>
      <c r="AL1994" s="13" t="str">
        <f>IF(OR(AJ1994="",COUNTIF($AH$3:AH1994,AH1994)&lt;&gt;COUNTIF(AH$3:AH$100002,AH1994)),"",SUMIF(AH$3:AH$100002,AH1994,AJ$3:AJ$100002))</f>
        <v/>
      </c>
      <c r="AM1994" s="13" t="str">
        <f>IF(OR(AK1994="",COUNTIF($AH$3:AH1994,AH1994)&lt;&gt;COUNTIF(AH$3:AH$100002,AH1994)),"",SUMIF(AH$3:AH$100002,AH1994,AK$3:AK$100002))</f>
        <v/>
      </c>
      <c r="AO1994" s="13" t="str">
        <f t="shared" si="1139"/>
        <v/>
      </c>
      <c r="AP1994" s="13" t="str">
        <f t="shared" si="1139"/>
        <v/>
      </c>
      <c r="AQ1994" s="13" t="str">
        <f t="shared" si="1139"/>
        <v/>
      </c>
      <c r="AR1994" s="13" t="str">
        <f t="shared" si="1139"/>
        <v/>
      </c>
      <c r="AS1994" s="13" t="str">
        <f t="shared" si="1139"/>
        <v/>
      </c>
      <c r="AT1994" s="13" t="str">
        <f t="shared" si="1139"/>
        <v/>
      </c>
      <c r="AU1994" s="13" t="str">
        <f t="shared" si="1139"/>
        <v/>
      </c>
      <c r="AV1994" s="13" t="str">
        <f t="shared" si="1110"/>
        <v/>
      </c>
      <c r="AW1994" s="86" t="str">
        <f t="shared" si="1121"/>
        <v/>
      </c>
      <c r="AX1994" s="59" t="str">
        <f t="shared" si="1122"/>
        <v/>
      </c>
      <c r="AY1994" s="63" t="str">
        <f>IF(OR($BR1994="",BH1994=""),"",COUNT($BR$3:$BR1994))</f>
        <v/>
      </c>
      <c r="AZ1994" s="13" t="str">
        <f>IF(OR($BR1994="",BI1994=""),"",COUNT($BR$3:$BR1994))</f>
        <v/>
      </c>
      <c r="BA1994" s="13" t="str">
        <f>IF(OR($BR1994="",BJ1994=""),"",COUNT($BR$3:$BR1994))</f>
        <v/>
      </c>
      <c r="BB1994" s="13" t="str">
        <f>IF(OR($BR1994="",BK1994=""),"",COUNT($BR$3:$BR1994))</f>
        <v/>
      </c>
      <c r="BC1994" s="13" t="str">
        <f>IF(OR($BR1994="",BL1994=""),"",COUNT($BR$3:$BR1994))</f>
        <v/>
      </c>
      <c r="BD1994" s="13" t="str">
        <f>IF(OR($BR1994="",BM1994=""),"",COUNT($BR$3:$BR1994))</f>
        <v/>
      </c>
      <c r="BE1994" s="13" t="str">
        <f>IF(OR($BR1994="",BN1994=""),"",COUNT($BR$3:$BR1994))</f>
        <v/>
      </c>
      <c r="BF1994" s="13" t="str">
        <f>IF(OR($BR1994="",BO1994=""),"",COUNT($BR$3:$BR1994))</f>
        <v/>
      </c>
      <c r="BG1994" s="66" t="str">
        <f>IF(Z1994="","",COUNT($Z$3:Z1994))</f>
        <v/>
      </c>
      <c r="BH1994" s="13" t="str">
        <f>IF(AO1994="","",IF(AO1994=BH$2,(SUMIF($BV$3:$BV1994,BH$2,$BW$3:$BW1994)-SUMIF($BX$3:$BX1994,BH$2,$BY$3:$BY1994))*AO$1,""))</f>
        <v/>
      </c>
      <c r="BI1994" s="13" t="str">
        <f>IF(AP1994="","",IF(AP1994=BI$2,(SUMIF($BV$3:$BV1994,BI$2,$BW$3:$BW1994)-SUMIF($BX$3:$BX1994,BI$2,$BY$3:$BY1994))*AP$1,""))</f>
        <v/>
      </c>
      <c r="BJ1994" s="13" t="str">
        <f>IF(AQ1994="","",IF(AQ1994=BJ$2,(SUMIF($BV$3:$BV1994,BJ$2,$BW$3:$BW1994)-SUMIF($BX$3:$BX1994,BJ$2,$BY$3:$BY1994))*AQ$1,""))</f>
        <v/>
      </c>
      <c r="BK1994" s="13" t="str">
        <f>IF(AR1994="","",IF(AR1994=BK$2,(SUMIF($BV$3:$BV1994,BK$2,$BW$3:$BW1994)-SUMIF($BX$3:$BX1994,BK$2,$BY$3:$BY1994))*AR$1,""))</f>
        <v/>
      </c>
      <c r="BL1994" s="13" t="str">
        <f>IF(AS1994="","",IF(AS1994=BL$2,(SUMIF($BV$3:$BV1994,BL$2,$BW$3:$BW1994)-SUMIF($BX$3:$BX1994,BL$2,$BY$3:$BY1994))*AS$1,""))</f>
        <v/>
      </c>
      <c r="BM1994" s="13" t="str">
        <f>IF(AT1994="","",IF(AT1994=BM$2,(SUMIF($BV$3:$BV1994,BM$2,$BW$3:$BW1994)-SUMIF($BX$3:$BX1994,BM$2,$BY$3:$BY1994))*AT$1,""))</f>
        <v/>
      </c>
      <c r="BN1994" s="13" t="str">
        <f>IF(AU1994="","",IF(AU1994=BN$2,(SUMIF($BV$3:$BV1994,BN$2,$BW$3:$BW1994)-SUMIF($BX$3:$BX1994,BN$2,$BY$3:$BY1994))*AU$1,""))</f>
        <v/>
      </c>
      <c r="BO1994" s="13" t="str">
        <f>IF(AV1994="","",IF(AV1994=BO$2,(SUMIF($BV$3:$BV1994,BO$2,$BW$3:$BW1994)-SUMIF($BX$3:$BX1994,BO$2,$BY$3:$BY1994))*AV$1,""))</f>
        <v/>
      </c>
      <c r="BP1994" s="69"/>
      <c r="BQ1994" s="13" t="str">
        <f t="shared" si="1123"/>
        <v/>
      </c>
      <c r="BR1994" s="75" t="str">
        <f t="shared" si="1124"/>
        <v/>
      </c>
      <c r="BS1994" s="33" t="str">
        <f t="shared" si="1125"/>
        <v/>
      </c>
      <c r="BT1994" s="42" t="str">
        <f t="shared" si="1126"/>
        <v/>
      </c>
      <c r="BU1994" s="38" t="str">
        <f t="shared" si="1127"/>
        <v/>
      </c>
      <c r="BV1994" s="30" t="str">
        <f t="shared" si="1128"/>
        <v/>
      </c>
      <c r="BW1994" s="36" t="str">
        <f t="shared" si="1129"/>
        <v/>
      </c>
      <c r="BX1994" s="36" t="str">
        <f t="shared" si="1130"/>
        <v/>
      </c>
      <c r="BY1994" s="45" t="str">
        <f t="shared" si="1131"/>
        <v/>
      </c>
      <c r="BZ1994" s="12" t="str">
        <f t="shared" si="1132"/>
        <v/>
      </c>
      <c r="CA1994" s="47" t="str">
        <f t="shared" si="1133"/>
        <v/>
      </c>
      <c r="CB1994" s="32" t="str">
        <f t="shared" si="1134"/>
        <v/>
      </c>
      <c r="CC1994" s="32" t="str">
        <f t="shared" si="1135"/>
        <v/>
      </c>
      <c r="CD1994" s="32" t="str">
        <f t="shared" si="1136"/>
        <v/>
      </c>
      <c r="CE1994" s="48"/>
      <c r="CF1994" s="32" t="str">
        <f t="shared" si="1142"/>
        <v/>
      </c>
      <c r="CG1994" s="32" t="str">
        <f t="shared" si="1137"/>
        <v/>
      </c>
      <c r="CH1994" s="48"/>
    </row>
    <row r="1995" spans="2:86" ht="30" customHeight="1" x14ac:dyDescent="0.2">
      <c r="B1995" s="155"/>
      <c r="C1995" s="117"/>
      <c r="D1995" s="53"/>
      <c r="E1995" s="68"/>
      <c r="F1995" s="54"/>
      <c r="G1995" s="54"/>
      <c r="H1995" s="55"/>
      <c r="I1995" s="71"/>
      <c r="J1995" s="73"/>
      <c r="K1995" s="56"/>
      <c r="L1995" s="76" t="str">
        <f t="shared" si="1114"/>
        <v/>
      </c>
      <c r="M1995" s="77" t="str">
        <f t="shared" si="1115"/>
        <v/>
      </c>
      <c r="N1995" s="130" t="str">
        <f t="shared" si="1141"/>
        <v/>
      </c>
      <c r="O1995" s="131" t="str">
        <f t="shared" si="1143"/>
        <v/>
      </c>
      <c r="P1995" s="131" t="str">
        <f t="shared" si="1143"/>
        <v/>
      </c>
      <c r="Q1995" s="131" t="str">
        <f t="shared" si="1143"/>
        <v/>
      </c>
      <c r="R1995" s="131" t="str">
        <f t="shared" si="1143"/>
        <v/>
      </c>
      <c r="S1995" s="131" t="str">
        <f t="shared" si="1143"/>
        <v/>
      </c>
      <c r="T1995" s="131" t="str">
        <f t="shared" si="1143"/>
        <v/>
      </c>
      <c r="U1995" s="131" t="str">
        <f t="shared" si="1143"/>
        <v/>
      </c>
      <c r="V1995" s="14"/>
      <c r="W1995" s="17" t="str">
        <f>IF(C1995="",IF(OR(AND($H1995&lt;&gt;"",C1995=""),AND($F1994=$F1995,$AK1995&lt;&gt;""),COUNTA($H$3:$H$100002)&gt;COUNTA($H$3:$H1995),$AE1995&lt;&gt;""),W1994,""),C1995)</f>
        <v/>
      </c>
      <c r="X1995" s="17" t="str">
        <f>IF(D1995="",IF(OR(AND($H1995&lt;&gt;"",D1995=""),AND($F1994=$F1995,$AK1995&lt;&gt;""),COUNTA($H$3:$H$100002)&gt;COUNTA($H$3:$H1995),$AE1995&lt;&gt;""),X1994,""),D1995)</f>
        <v/>
      </c>
      <c r="Y1995" s="17" t="str">
        <f>IF(E1995="",IF(OR(AND($H1995&lt;&gt;"",E1995=""),AND($F1994=$F1995,$AK1995&lt;&gt;""),COUNTA($H$3:$H$100002)&gt;COUNTA($H$3:$H1995),$AE1995&lt;&gt;""),Y1994,""),E1995)</f>
        <v/>
      </c>
      <c r="Z1995" s="27" t="str">
        <f t="shared" si="1116"/>
        <v/>
      </c>
      <c r="AA1995" s="2" t="str">
        <f>IF(F1995="","",COUNTA($F$3:F1995))</f>
        <v/>
      </c>
      <c r="AB1995" s="3" t="str">
        <f>IF(F1995="","",IFERROR(IF(F1995&lt;&gt;"",IFERROR(INDEX(設定!$C$3:$C$303,MATCH(F1995,設定!$C$3:$C$303,0),0),INDEX(設定!$C$3:$C$303,MATCH("*"&amp;F1995&amp;"*",設定!$C$3:$C$303,0),0)),""),"エラー"))</f>
        <v/>
      </c>
      <c r="AC1995" s="2" t="str">
        <f>IF(G1995="","",COUNTA($G$3:G1995))</f>
        <v/>
      </c>
      <c r="AD1995" s="3" t="str">
        <f>IF(G1995="","",IFERROR(IF(G1995&lt;&gt;"",IFERROR(INDEX(設定!$C$3:$C$303,MATCH(G1995,設定!$C$3:$C$303,0),0),INDEX(設定!$C$3:$C$303,MATCH("*"&amp;G1995&amp;"*",設定!$C$3:$C$303,0),0)),""),"エラー"))</f>
        <v/>
      </c>
      <c r="AE1995" s="3" t="str">
        <f>IFERROR(IF(AB1995="",IF(AND(H1995&lt;&gt;"",F1995=""),INDEX(AB$3:AB1995,MATCH(MAX(AA$3:AA1995),AA$3:AA1995,0),0),""),AB1995),"")</f>
        <v/>
      </c>
      <c r="AF1995" s="3" t="str">
        <f>IFERROR(IF(AD1995="",IF(AND(H1995&lt;&gt;"",G1995=""),INDEX(AD$3:AD1995,MATCH(MAX(AC$3:AC1995),AC$3:AC1995,0),0),""),AD1995),"")</f>
        <v/>
      </c>
      <c r="AG1995" s="2" t="str">
        <f>IF(AH1995="","",IF(OR(AH1995=AH1994,AH1995=AH1996),IF(AND(E1995="",AB1995="",AG1994&lt;&gt;""),MAX($AG$3:AG1994),MAX($AG$3:AG1994)+1),IF(AH1994=AH1995,AG1994,MAX($AG$3:AG1994)+1)))</f>
        <v/>
      </c>
      <c r="AH1995" s="12" t="str">
        <f t="shared" si="1117"/>
        <v/>
      </c>
      <c r="AI1995" s="12" t="str">
        <f t="shared" si="1118"/>
        <v/>
      </c>
      <c r="AJ1995" s="13" t="str">
        <f t="shared" si="1119"/>
        <v/>
      </c>
      <c r="AK1995" s="13" t="str">
        <f t="shared" si="1120"/>
        <v/>
      </c>
      <c r="AL1995" s="13" t="str">
        <f>IF(OR(AJ1995="",COUNTIF($AH$3:AH1995,AH1995)&lt;&gt;COUNTIF(AH$3:AH$100002,AH1995)),"",SUMIF(AH$3:AH$100002,AH1995,AJ$3:AJ$100002))</f>
        <v/>
      </c>
      <c r="AM1995" s="13" t="str">
        <f>IF(OR(AK1995="",COUNTIF($AH$3:AH1995,AH1995)&lt;&gt;COUNTIF(AH$3:AH$100002,AH1995)),"",SUMIF(AH$3:AH$100002,AH1995,AK$3:AK$100002))</f>
        <v/>
      </c>
      <c r="AO1995" s="13" t="str">
        <f t="shared" si="1139"/>
        <v/>
      </c>
      <c r="AP1995" s="13" t="str">
        <f t="shared" si="1139"/>
        <v/>
      </c>
      <c r="AQ1995" s="13" t="str">
        <f t="shared" si="1139"/>
        <v/>
      </c>
      <c r="AR1995" s="13" t="str">
        <f t="shared" si="1139"/>
        <v/>
      </c>
      <c r="AS1995" s="13" t="str">
        <f t="shared" si="1139"/>
        <v/>
      </c>
      <c r="AT1995" s="13" t="str">
        <f t="shared" si="1139"/>
        <v/>
      </c>
      <c r="AU1995" s="13" t="str">
        <f t="shared" si="1139"/>
        <v/>
      </c>
      <c r="AV1995" s="13" t="str">
        <f t="shared" si="1110"/>
        <v/>
      </c>
      <c r="AW1995" s="86" t="str">
        <f t="shared" si="1121"/>
        <v/>
      </c>
      <c r="AX1995" s="59" t="str">
        <f t="shared" si="1122"/>
        <v/>
      </c>
      <c r="AY1995" s="63" t="str">
        <f>IF(OR($BR1995="",BH1995=""),"",COUNT($BR$3:$BR1995))</f>
        <v/>
      </c>
      <c r="AZ1995" s="13" t="str">
        <f>IF(OR($BR1995="",BI1995=""),"",COUNT($BR$3:$BR1995))</f>
        <v/>
      </c>
      <c r="BA1995" s="13" t="str">
        <f>IF(OR($BR1995="",BJ1995=""),"",COUNT($BR$3:$BR1995))</f>
        <v/>
      </c>
      <c r="BB1995" s="13" t="str">
        <f>IF(OR($BR1995="",BK1995=""),"",COUNT($BR$3:$BR1995))</f>
        <v/>
      </c>
      <c r="BC1995" s="13" t="str">
        <f>IF(OR($BR1995="",BL1995=""),"",COUNT($BR$3:$BR1995))</f>
        <v/>
      </c>
      <c r="BD1995" s="13" t="str">
        <f>IF(OR($BR1995="",BM1995=""),"",COUNT($BR$3:$BR1995))</f>
        <v/>
      </c>
      <c r="BE1995" s="13" t="str">
        <f>IF(OR($BR1995="",BN1995=""),"",COUNT($BR$3:$BR1995))</f>
        <v/>
      </c>
      <c r="BF1995" s="13" t="str">
        <f>IF(OR($BR1995="",BO1995=""),"",COUNT($BR$3:$BR1995))</f>
        <v/>
      </c>
      <c r="BG1995" s="66" t="str">
        <f>IF(Z1995="","",COUNT($Z$3:Z1995))</f>
        <v/>
      </c>
      <c r="BH1995" s="13" t="str">
        <f>IF(AO1995="","",IF(AO1995=BH$2,(SUMIF($BV$3:$BV1995,BH$2,$BW$3:$BW1995)-SUMIF($BX$3:$BX1995,BH$2,$BY$3:$BY1995))*AO$1,""))</f>
        <v/>
      </c>
      <c r="BI1995" s="13" t="str">
        <f>IF(AP1995="","",IF(AP1995=BI$2,(SUMIF($BV$3:$BV1995,BI$2,$BW$3:$BW1995)-SUMIF($BX$3:$BX1995,BI$2,$BY$3:$BY1995))*AP$1,""))</f>
        <v/>
      </c>
      <c r="BJ1995" s="13" t="str">
        <f>IF(AQ1995="","",IF(AQ1995=BJ$2,(SUMIF($BV$3:$BV1995,BJ$2,$BW$3:$BW1995)-SUMIF($BX$3:$BX1995,BJ$2,$BY$3:$BY1995))*AQ$1,""))</f>
        <v/>
      </c>
      <c r="BK1995" s="13" t="str">
        <f>IF(AR1995="","",IF(AR1995=BK$2,(SUMIF($BV$3:$BV1995,BK$2,$BW$3:$BW1995)-SUMIF($BX$3:$BX1995,BK$2,$BY$3:$BY1995))*AR$1,""))</f>
        <v/>
      </c>
      <c r="BL1995" s="13" t="str">
        <f>IF(AS1995="","",IF(AS1995=BL$2,(SUMIF($BV$3:$BV1995,BL$2,$BW$3:$BW1995)-SUMIF($BX$3:$BX1995,BL$2,$BY$3:$BY1995))*AS$1,""))</f>
        <v/>
      </c>
      <c r="BM1995" s="13" t="str">
        <f>IF(AT1995="","",IF(AT1995=BM$2,(SUMIF($BV$3:$BV1995,BM$2,$BW$3:$BW1995)-SUMIF($BX$3:$BX1995,BM$2,$BY$3:$BY1995))*AT$1,""))</f>
        <v/>
      </c>
      <c r="BN1995" s="13" t="str">
        <f>IF(AU1995="","",IF(AU1995=BN$2,(SUMIF($BV$3:$BV1995,BN$2,$BW$3:$BW1995)-SUMIF($BX$3:$BX1995,BN$2,$BY$3:$BY1995))*AU$1,""))</f>
        <v/>
      </c>
      <c r="BO1995" s="13" t="str">
        <f>IF(AV1995="","",IF(AV1995=BO$2,(SUMIF($BV$3:$BV1995,BO$2,$BW$3:$BW1995)-SUMIF($BX$3:$BX1995,BO$2,$BY$3:$BY1995))*AV$1,""))</f>
        <v/>
      </c>
      <c r="BP1995" s="69"/>
      <c r="BQ1995" s="13" t="str">
        <f t="shared" si="1123"/>
        <v/>
      </c>
      <c r="BR1995" s="75" t="str">
        <f t="shared" si="1124"/>
        <v/>
      </c>
      <c r="BS1995" s="33" t="str">
        <f t="shared" si="1125"/>
        <v/>
      </c>
      <c r="BT1995" s="42" t="str">
        <f t="shared" si="1126"/>
        <v/>
      </c>
      <c r="BU1995" s="38" t="str">
        <f t="shared" si="1127"/>
        <v/>
      </c>
      <c r="BV1995" s="30" t="str">
        <f t="shared" si="1128"/>
        <v/>
      </c>
      <c r="BW1995" s="36" t="str">
        <f t="shared" si="1129"/>
        <v/>
      </c>
      <c r="BX1995" s="36" t="str">
        <f t="shared" si="1130"/>
        <v/>
      </c>
      <c r="BY1995" s="45" t="str">
        <f t="shared" si="1131"/>
        <v/>
      </c>
      <c r="BZ1995" s="12" t="str">
        <f t="shared" si="1132"/>
        <v/>
      </c>
      <c r="CA1995" s="47" t="str">
        <f t="shared" si="1133"/>
        <v/>
      </c>
      <c r="CB1995" s="32" t="str">
        <f t="shared" si="1134"/>
        <v/>
      </c>
      <c r="CC1995" s="32" t="str">
        <f t="shared" si="1135"/>
        <v/>
      </c>
      <c r="CD1995" s="32" t="str">
        <f t="shared" si="1136"/>
        <v/>
      </c>
      <c r="CE1995" s="48"/>
      <c r="CF1995" s="32" t="str">
        <f t="shared" si="1142"/>
        <v/>
      </c>
      <c r="CG1995" s="32" t="str">
        <f t="shared" si="1137"/>
        <v/>
      </c>
      <c r="CH1995" s="48"/>
    </row>
    <row r="1996" spans="2:86" ht="30" customHeight="1" x14ac:dyDescent="0.2">
      <c r="B1996" s="155"/>
      <c r="C1996" s="117"/>
      <c r="D1996" s="53"/>
      <c r="E1996" s="68"/>
      <c r="F1996" s="54"/>
      <c r="G1996" s="54"/>
      <c r="H1996" s="55"/>
      <c r="I1996" s="71"/>
      <c r="J1996" s="73"/>
      <c r="K1996" s="56"/>
      <c r="L1996" s="76" t="str">
        <f t="shared" si="1114"/>
        <v/>
      </c>
      <c r="M1996" s="77" t="str">
        <f t="shared" si="1115"/>
        <v/>
      </c>
      <c r="N1996" s="130" t="str">
        <f t="shared" si="1141"/>
        <v/>
      </c>
      <c r="O1996" s="131" t="str">
        <f t="shared" si="1143"/>
        <v/>
      </c>
      <c r="P1996" s="131" t="str">
        <f t="shared" si="1143"/>
        <v/>
      </c>
      <c r="Q1996" s="131" t="str">
        <f t="shared" si="1143"/>
        <v/>
      </c>
      <c r="R1996" s="131" t="str">
        <f t="shared" si="1143"/>
        <v/>
      </c>
      <c r="S1996" s="131" t="str">
        <f t="shared" si="1143"/>
        <v/>
      </c>
      <c r="T1996" s="131" t="str">
        <f t="shared" si="1143"/>
        <v/>
      </c>
      <c r="U1996" s="131" t="str">
        <f t="shared" si="1143"/>
        <v/>
      </c>
      <c r="V1996" s="14"/>
      <c r="W1996" s="17" t="str">
        <f>IF(C1996="",IF(OR(AND($H1996&lt;&gt;"",C1996=""),AND($F1995=$F1996,$AK1996&lt;&gt;""),COUNTA($H$3:$H$100002)&gt;COUNTA($H$3:$H1996),$AE1996&lt;&gt;""),W1995,""),C1996)</f>
        <v/>
      </c>
      <c r="X1996" s="17" t="str">
        <f>IF(D1996="",IF(OR(AND($H1996&lt;&gt;"",D1996=""),AND($F1995=$F1996,$AK1996&lt;&gt;""),COUNTA($H$3:$H$100002)&gt;COUNTA($H$3:$H1996),$AE1996&lt;&gt;""),X1995,""),D1996)</f>
        <v/>
      </c>
      <c r="Y1996" s="17" t="str">
        <f>IF(E1996="",IF(OR(AND($H1996&lt;&gt;"",E1996=""),AND($F1995=$F1996,$AK1996&lt;&gt;""),COUNTA($H$3:$H$100002)&gt;COUNTA($H$3:$H1996),$AE1996&lt;&gt;""),Y1995,""),E1996)</f>
        <v/>
      </c>
      <c r="Z1996" s="27" t="str">
        <f t="shared" si="1116"/>
        <v/>
      </c>
      <c r="AA1996" s="2" t="str">
        <f>IF(F1996="","",COUNTA($F$3:F1996))</f>
        <v/>
      </c>
      <c r="AB1996" s="3" t="str">
        <f>IF(F1996="","",IFERROR(IF(F1996&lt;&gt;"",IFERROR(INDEX(設定!$C$3:$C$303,MATCH(F1996,設定!$C$3:$C$303,0),0),INDEX(設定!$C$3:$C$303,MATCH("*"&amp;F1996&amp;"*",設定!$C$3:$C$303,0),0)),""),"エラー"))</f>
        <v/>
      </c>
      <c r="AC1996" s="2" t="str">
        <f>IF(G1996="","",COUNTA($G$3:G1996))</f>
        <v/>
      </c>
      <c r="AD1996" s="3" t="str">
        <f>IF(G1996="","",IFERROR(IF(G1996&lt;&gt;"",IFERROR(INDEX(設定!$C$3:$C$303,MATCH(G1996,設定!$C$3:$C$303,0),0),INDEX(設定!$C$3:$C$303,MATCH("*"&amp;G1996&amp;"*",設定!$C$3:$C$303,0),0)),""),"エラー"))</f>
        <v/>
      </c>
      <c r="AE1996" s="3" t="str">
        <f>IFERROR(IF(AB1996="",IF(AND(H1996&lt;&gt;"",F1996=""),INDEX(AB$3:AB1996,MATCH(MAX(AA$3:AA1996),AA$3:AA1996,0),0),""),AB1996),"")</f>
        <v/>
      </c>
      <c r="AF1996" s="3" t="str">
        <f>IFERROR(IF(AD1996="",IF(AND(H1996&lt;&gt;"",G1996=""),INDEX(AD$3:AD1996,MATCH(MAX(AC$3:AC1996),AC$3:AC1996,0),0),""),AD1996),"")</f>
        <v/>
      </c>
      <c r="AG1996" s="2" t="str">
        <f>IF(AH1996="","",IF(OR(AH1996=AH1995,AH1996=AH1997),IF(AND(E1996="",AB1996="",AG1995&lt;&gt;""),MAX($AG$3:AG1995),MAX($AG$3:AG1995)+1),IF(AH1995=AH1996,AG1995,MAX($AG$3:AG1995)+1)))</f>
        <v/>
      </c>
      <c r="AH1996" s="12" t="str">
        <f t="shared" si="1117"/>
        <v/>
      </c>
      <c r="AI1996" s="12" t="str">
        <f t="shared" si="1118"/>
        <v/>
      </c>
      <c r="AJ1996" s="13" t="str">
        <f t="shared" si="1119"/>
        <v/>
      </c>
      <c r="AK1996" s="13" t="str">
        <f t="shared" si="1120"/>
        <v/>
      </c>
      <c r="AL1996" s="13" t="str">
        <f>IF(OR(AJ1996="",COUNTIF($AH$3:AH1996,AH1996)&lt;&gt;COUNTIF(AH$3:AH$100002,AH1996)),"",SUMIF(AH$3:AH$100002,AH1996,AJ$3:AJ$100002))</f>
        <v/>
      </c>
      <c r="AM1996" s="13" t="str">
        <f>IF(OR(AK1996="",COUNTIF($AH$3:AH1996,AH1996)&lt;&gt;COUNTIF(AH$3:AH$100002,AH1996)),"",SUMIF(AH$3:AH$100002,AH1996,AK$3:AK$100002))</f>
        <v/>
      </c>
      <c r="AO1996" s="13" t="str">
        <f t="shared" si="1139"/>
        <v/>
      </c>
      <c r="AP1996" s="13" t="str">
        <f t="shared" si="1139"/>
        <v/>
      </c>
      <c r="AQ1996" s="13" t="str">
        <f t="shared" si="1139"/>
        <v/>
      </c>
      <c r="AR1996" s="13" t="str">
        <f t="shared" si="1139"/>
        <v/>
      </c>
      <c r="AS1996" s="13" t="str">
        <f t="shared" si="1139"/>
        <v/>
      </c>
      <c r="AT1996" s="13" t="str">
        <f t="shared" si="1139"/>
        <v/>
      </c>
      <c r="AU1996" s="13" t="str">
        <f t="shared" si="1139"/>
        <v/>
      </c>
      <c r="AV1996" s="13" t="str">
        <f t="shared" si="1110"/>
        <v/>
      </c>
      <c r="AW1996" s="86" t="str">
        <f t="shared" si="1121"/>
        <v/>
      </c>
      <c r="AX1996" s="59" t="str">
        <f t="shared" si="1122"/>
        <v/>
      </c>
      <c r="AY1996" s="63" t="str">
        <f>IF(OR($BR1996="",BH1996=""),"",COUNT($BR$3:$BR1996))</f>
        <v/>
      </c>
      <c r="AZ1996" s="13" t="str">
        <f>IF(OR($BR1996="",BI1996=""),"",COUNT($BR$3:$BR1996))</f>
        <v/>
      </c>
      <c r="BA1996" s="13" t="str">
        <f>IF(OR($BR1996="",BJ1996=""),"",COUNT($BR$3:$BR1996))</f>
        <v/>
      </c>
      <c r="BB1996" s="13" t="str">
        <f>IF(OR($BR1996="",BK1996=""),"",COUNT($BR$3:$BR1996))</f>
        <v/>
      </c>
      <c r="BC1996" s="13" t="str">
        <f>IF(OR($BR1996="",BL1996=""),"",COUNT($BR$3:$BR1996))</f>
        <v/>
      </c>
      <c r="BD1996" s="13" t="str">
        <f>IF(OR($BR1996="",BM1996=""),"",COUNT($BR$3:$BR1996))</f>
        <v/>
      </c>
      <c r="BE1996" s="13" t="str">
        <f>IF(OR($BR1996="",BN1996=""),"",COUNT($BR$3:$BR1996))</f>
        <v/>
      </c>
      <c r="BF1996" s="13" t="str">
        <f>IF(OR($BR1996="",BO1996=""),"",COUNT($BR$3:$BR1996))</f>
        <v/>
      </c>
      <c r="BG1996" s="66" t="str">
        <f>IF(Z1996="","",COUNT($Z$3:Z1996))</f>
        <v/>
      </c>
      <c r="BH1996" s="13" t="str">
        <f>IF(AO1996="","",IF(AO1996=BH$2,(SUMIF($BV$3:$BV1996,BH$2,$BW$3:$BW1996)-SUMIF($BX$3:$BX1996,BH$2,$BY$3:$BY1996))*AO$1,""))</f>
        <v/>
      </c>
      <c r="BI1996" s="13" t="str">
        <f>IF(AP1996="","",IF(AP1996=BI$2,(SUMIF($BV$3:$BV1996,BI$2,$BW$3:$BW1996)-SUMIF($BX$3:$BX1996,BI$2,$BY$3:$BY1996))*AP$1,""))</f>
        <v/>
      </c>
      <c r="BJ1996" s="13" t="str">
        <f>IF(AQ1996="","",IF(AQ1996=BJ$2,(SUMIF($BV$3:$BV1996,BJ$2,$BW$3:$BW1996)-SUMIF($BX$3:$BX1996,BJ$2,$BY$3:$BY1996))*AQ$1,""))</f>
        <v/>
      </c>
      <c r="BK1996" s="13" t="str">
        <f>IF(AR1996="","",IF(AR1996=BK$2,(SUMIF($BV$3:$BV1996,BK$2,$BW$3:$BW1996)-SUMIF($BX$3:$BX1996,BK$2,$BY$3:$BY1996))*AR$1,""))</f>
        <v/>
      </c>
      <c r="BL1996" s="13" t="str">
        <f>IF(AS1996="","",IF(AS1996=BL$2,(SUMIF($BV$3:$BV1996,BL$2,$BW$3:$BW1996)-SUMIF($BX$3:$BX1996,BL$2,$BY$3:$BY1996))*AS$1,""))</f>
        <v/>
      </c>
      <c r="BM1996" s="13" t="str">
        <f>IF(AT1996="","",IF(AT1996=BM$2,(SUMIF($BV$3:$BV1996,BM$2,$BW$3:$BW1996)-SUMIF($BX$3:$BX1996,BM$2,$BY$3:$BY1996))*AT$1,""))</f>
        <v/>
      </c>
      <c r="BN1996" s="13" t="str">
        <f>IF(AU1996="","",IF(AU1996=BN$2,(SUMIF($BV$3:$BV1996,BN$2,$BW$3:$BW1996)-SUMIF($BX$3:$BX1996,BN$2,$BY$3:$BY1996))*AU$1,""))</f>
        <v/>
      </c>
      <c r="BO1996" s="13" t="str">
        <f>IF(AV1996="","",IF(AV1996=BO$2,(SUMIF($BV$3:$BV1996,BO$2,$BW$3:$BW1996)-SUMIF($BX$3:$BX1996,BO$2,$BY$3:$BY1996))*AV$1,""))</f>
        <v/>
      </c>
      <c r="BP1996" s="69"/>
      <c r="BQ1996" s="13" t="str">
        <f t="shared" si="1123"/>
        <v/>
      </c>
      <c r="BR1996" s="75" t="str">
        <f t="shared" si="1124"/>
        <v/>
      </c>
      <c r="BS1996" s="33" t="str">
        <f t="shared" si="1125"/>
        <v/>
      </c>
      <c r="BT1996" s="42" t="str">
        <f t="shared" si="1126"/>
        <v/>
      </c>
      <c r="BU1996" s="38" t="str">
        <f t="shared" si="1127"/>
        <v/>
      </c>
      <c r="BV1996" s="30" t="str">
        <f t="shared" si="1128"/>
        <v/>
      </c>
      <c r="BW1996" s="36" t="str">
        <f t="shared" si="1129"/>
        <v/>
      </c>
      <c r="BX1996" s="36" t="str">
        <f t="shared" si="1130"/>
        <v/>
      </c>
      <c r="BY1996" s="45" t="str">
        <f t="shared" si="1131"/>
        <v/>
      </c>
      <c r="BZ1996" s="12" t="str">
        <f t="shared" si="1132"/>
        <v/>
      </c>
      <c r="CA1996" s="47" t="str">
        <f t="shared" si="1133"/>
        <v/>
      </c>
      <c r="CB1996" s="32" t="str">
        <f t="shared" si="1134"/>
        <v/>
      </c>
      <c r="CC1996" s="32" t="str">
        <f t="shared" si="1135"/>
        <v/>
      </c>
      <c r="CD1996" s="32" t="str">
        <f t="shared" si="1136"/>
        <v/>
      </c>
      <c r="CE1996" s="48"/>
      <c r="CF1996" s="32" t="str">
        <f t="shared" si="1142"/>
        <v/>
      </c>
      <c r="CG1996" s="32" t="str">
        <f t="shared" si="1137"/>
        <v/>
      </c>
      <c r="CH1996" s="48"/>
    </row>
    <row r="1997" spans="2:86" ht="30" customHeight="1" x14ac:dyDescent="0.2">
      <c r="B1997" s="155"/>
      <c r="C1997" s="117"/>
      <c r="D1997" s="53"/>
      <c r="E1997" s="68"/>
      <c r="F1997" s="54"/>
      <c r="G1997" s="54"/>
      <c r="H1997" s="55"/>
      <c r="I1997" s="71"/>
      <c r="J1997" s="73"/>
      <c r="K1997" s="56"/>
      <c r="L1997" s="76" t="str">
        <f t="shared" si="1114"/>
        <v/>
      </c>
      <c r="M1997" s="77" t="str">
        <f t="shared" si="1115"/>
        <v/>
      </c>
      <c r="N1997" s="130" t="str">
        <f t="shared" si="1141"/>
        <v/>
      </c>
      <c r="O1997" s="131" t="str">
        <f t="shared" si="1143"/>
        <v/>
      </c>
      <c r="P1997" s="131" t="str">
        <f t="shared" si="1143"/>
        <v/>
      </c>
      <c r="Q1997" s="131" t="str">
        <f t="shared" si="1143"/>
        <v/>
      </c>
      <c r="R1997" s="131" t="str">
        <f t="shared" si="1143"/>
        <v/>
      </c>
      <c r="S1997" s="131" t="str">
        <f t="shared" si="1143"/>
        <v/>
      </c>
      <c r="T1997" s="131" t="str">
        <f t="shared" si="1143"/>
        <v/>
      </c>
      <c r="U1997" s="131" t="str">
        <f t="shared" si="1143"/>
        <v/>
      </c>
      <c r="V1997" s="14"/>
      <c r="W1997" s="17" t="str">
        <f>IF(C1997="",IF(OR(AND($H1997&lt;&gt;"",C1997=""),AND($F1996=$F1997,$AK1997&lt;&gt;""),COUNTA($H$3:$H$100002)&gt;COUNTA($H$3:$H1997),$AE1997&lt;&gt;""),W1996,""),C1997)</f>
        <v/>
      </c>
      <c r="X1997" s="17" t="str">
        <f>IF(D1997="",IF(OR(AND($H1997&lt;&gt;"",D1997=""),AND($F1996=$F1997,$AK1997&lt;&gt;""),COUNTA($H$3:$H$100002)&gt;COUNTA($H$3:$H1997),$AE1997&lt;&gt;""),X1996,""),D1997)</f>
        <v/>
      </c>
      <c r="Y1997" s="17" t="str">
        <f>IF(E1997="",IF(OR(AND($H1997&lt;&gt;"",E1997=""),AND($F1996=$F1997,$AK1997&lt;&gt;""),COUNTA($H$3:$H$100002)&gt;COUNTA($H$3:$H1997),$AE1997&lt;&gt;""),Y1996,""),E1997)</f>
        <v/>
      </c>
      <c r="Z1997" s="27" t="str">
        <f t="shared" si="1116"/>
        <v/>
      </c>
      <c r="AA1997" s="2" t="str">
        <f>IF(F1997="","",COUNTA($F$3:F1997))</f>
        <v/>
      </c>
      <c r="AB1997" s="3" t="str">
        <f>IF(F1997="","",IFERROR(IF(F1997&lt;&gt;"",IFERROR(INDEX(設定!$C$3:$C$303,MATCH(F1997,設定!$C$3:$C$303,0),0),INDEX(設定!$C$3:$C$303,MATCH("*"&amp;F1997&amp;"*",設定!$C$3:$C$303,0),0)),""),"エラー"))</f>
        <v/>
      </c>
      <c r="AC1997" s="2" t="str">
        <f>IF(G1997="","",COUNTA($G$3:G1997))</f>
        <v/>
      </c>
      <c r="AD1997" s="3" t="str">
        <f>IF(G1997="","",IFERROR(IF(G1997&lt;&gt;"",IFERROR(INDEX(設定!$C$3:$C$303,MATCH(G1997,設定!$C$3:$C$303,0),0),INDEX(設定!$C$3:$C$303,MATCH("*"&amp;G1997&amp;"*",設定!$C$3:$C$303,0),0)),""),"エラー"))</f>
        <v/>
      </c>
      <c r="AE1997" s="3" t="str">
        <f>IFERROR(IF(AB1997="",IF(AND(H1997&lt;&gt;"",F1997=""),INDEX(AB$3:AB1997,MATCH(MAX(AA$3:AA1997),AA$3:AA1997,0),0),""),AB1997),"")</f>
        <v/>
      </c>
      <c r="AF1997" s="3" t="str">
        <f>IFERROR(IF(AD1997="",IF(AND(H1997&lt;&gt;"",G1997=""),INDEX(AD$3:AD1997,MATCH(MAX(AC$3:AC1997),AC$3:AC1997,0),0),""),AD1997),"")</f>
        <v/>
      </c>
      <c r="AG1997" s="2" t="str">
        <f>IF(AH1997="","",IF(OR(AH1997=AH1996,AH1997=AH1998),IF(AND(E1997="",AB1997="",AG1996&lt;&gt;""),MAX($AG$3:AG1996),MAX($AG$3:AG1996)+1),IF(AH1996=AH1997,AG1996,MAX($AG$3:AG1996)+1)))</f>
        <v/>
      </c>
      <c r="AH1997" s="12" t="str">
        <f t="shared" si="1117"/>
        <v/>
      </c>
      <c r="AI1997" s="12" t="str">
        <f t="shared" si="1118"/>
        <v/>
      </c>
      <c r="AJ1997" s="13" t="str">
        <f t="shared" si="1119"/>
        <v/>
      </c>
      <c r="AK1997" s="13" t="str">
        <f t="shared" si="1120"/>
        <v/>
      </c>
      <c r="AL1997" s="13" t="str">
        <f>IF(OR(AJ1997="",COUNTIF($AH$3:AH1997,AH1997)&lt;&gt;COUNTIF(AH$3:AH$100002,AH1997)),"",SUMIF(AH$3:AH$100002,AH1997,AJ$3:AJ$100002))</f>
        <v/>
      </c>
      <c r="AM1997" s="13" t="str">
        <f>IF(OR(AK1997="",COUNTIF($AH$3:AH1997,AH1997)&lt;&gt;COUNTIF(AH$3:AH$100002,AH1997)),"",SUMIF(AH$3:AH$100002,AH1997,AK$3:AK$100002))</f>
        <v/>
      </c>
      <c r="AO1997" s="13" t="str">
        <f t="shared" si="1139"/>
        <v/>
      </c>
      <c r="AP1997" s="13" t="str">
        <f t="shared" si="1139"/>
        <v/>
      </c>
      <c r="AQ1997" s="13" t="str">
        <f t="shared" si="1139"/>
        <v/>
      </c>
      <c r="AR1997" s="13" t="str">
        <f t="shared" si="1139"/>
        <v/>
      </c>
      <c r="AS1997" s="13" t="str">
        <f t="shared" si="1139"/>
        <v/>
      </c>
      <c r="AT1997" s="13" t="str">
        <f t="shared" si="1139"/>
        <v/>
      </c>
      <c r="AU1997" s="13" t="str">
        <f t="shared" si="1139"/>
        <v/>
      </c>
      <c r="AV1997" s="13" t="str">
        <f t="shared" si="1110"/>
        <v/>
      </c>
      <c r="AW1997" s="86" t="str">
        <f t="shared" si="1121"/>
        <v/>
      </c>
      <c r="AX1997" s="59" t="str">
        <f t="shared" si="1122"/>
        <v/>
      </c>
      <c r="AY1997" s="63" t="str">
        <f>IF(OR($BR1997="",BH1997=""),"",COUNT($BR$3:$BR1997))</f>
        <v/>
      </c>
      <c r="AZ1997" s="13" t="str">
        <f>IF(OR($BR1997="",BI1997=""),"",COUNT($BR$3:$BR1997))</f>
        <v/>
      </c>
      <c r="BA1997" s="13" t="str">
        <f>IF(OR($BR1997="",BJ1997=""),"",COUNT($BR$3:$BR1997))</f>
        <v/>
      </c>
      <c r="BB1997" s="13" t="str">
        <f>IF(OR($BR1997="",BK1997=""),"",COUNT($BR$3:$BR1997))</f>
        <v/>
      </c>
      <c r="BC1997" s="13" t="str">
        <f>IF(OR($BR1997="",BL1997=""),"",COUNT($BR$3:$BR1997))</f>
        <v/>
      </c>
      <c r="BD1997" s="13" t="str">
        <f>IF(OR($BR1997="",BM1997=""),"",COUNT($BR$3:$BR1997))</f>
        <v/>
      </c>
      <c r="BE1997" s="13" t="str">
        <f>IF(OR($BR1997="",BN1997=""),"",COUNT($BR$3:$BR1997))</f>
        <v/>
      </c>
      <c r="BF1997" s="13" t="str">
        <f>IF(OR($BR1997="",BO1997=""),"",COUNT($BR$3:$BR1997))</f>
        <v/>
      </c>
      <c r="BG1997" s="66" t="str">
        <f>IF(Z1997="","",COUNT($Z$3:Z1997))</f>
        <v/>
      </c>
      <c r="BH1997" s="13" t="str">
        <f>IF(AO1997="","",IF(AO1997=BH$2,(SUMIF($BV$3:$BV1997,BH$2,$BW$3:$BW1997)-SUMIF($BX$3:$BX1997,BH$2,$BY$3:$BY1997))*AO$1,""))</f>
        <v/>
      </c>
      <c r="BI1997" s="13" t="str">
        <f>IF(AP1997="","",IF(AP1997=BI$2,(SUMIF($BV$3:$BV1997,BI$2,$BW$3:$BW1997)-SUMIF($BX$3:$BX1997,BI$2,$BY$3:$BY1997))*AP$1,""))</f>
        <v/>
      </c>
      <c r="BJ1997" s="13" t="str">
        <f>IF(AQ1997="","",IF(AQ1997=BJ$2,(SUMIF($BV$3:$BV1997,BJ$2,$BW$3:$BW1997)-SUMIF($BX$3:$BX1997,BJ$2,$BY$3:$BY1997))*AQ$1,""))</f>
        <v/>
      </c>
      <c r="BK1997" s="13" t="str">
        <f>IF(AR1997="","",IF(AR1997=BK$2,(SUMIF($BV$3:$BV1997,BK$2,$BW$3:$BW1997)-SUMIF($BX$3:$BX1997,BK$2,$BY$3:$BY1997))*AR$1,""))</f>
        <v/>
      </c>
      <c r="BL1997" s="13" t="str">
        <f>IF(AS1997="","",IF(AS1997=BL$2,(SUMIF($BV$3:$BV1997,BL$2,$BW$3:$BW1997)-SUMIF($BX$3:$BX1997,BL$2,$BY$3:$BY1997))*AS$1,""))</f>
        <v/>
      </c>
      <c r="BM1997" s="13" t="str">
        <f>IF(AT1997="","",IF(AT1997=BM$2,(SUMIF($BV$3:$BV1997,BM$2,$BW$3:$BW1997)-SUMIF($BX$3:$BX1997,BM$2,$BY$3:$BY1997))*AT$1,""))</f>
        <v/>
      </c>
      <c r="BN1997" s="13" t="str">
        <f>IF(AU1997="","",IF(AU1997=BN$2,(SUMIF($BV$3:$BV1997,BN$2,$BW$3:$BW1997)-SUMIF($BX$3:$BX1997,BN$2,$BY$3:$BY1997))*AU$1,""))</f>
        <v/>
      </c>
      <c r="BO1997" s="13" t="str">
        <f>IF(AV1997="","",IF(AV1997=BO$2,(SUMIF($BV$3:$BV1997,BO$2,$BW$3:$BW1997)-SUMIF($BX$3:$BX1997,BO$2,$BY$3:$BY1997))*AV$1,""))</f>
        <v/>
      </c>
      <c r="BP1997" s="69"/>
      <c r="BQ1997" s="13" t="str">
        <f t="shared" si="1123"/>
        <v/>
      </c>
      <c r="BR1997" s="75" t="str">
        <f t="shared" si="1124"/>
        <v/>
      </c>
      <c r="BS1997" s="33" t="str">
        <f t="shared" si="1125"/>
        <v/>
      </c>
      <c r="BT1997" s="42" t="str">
        <f t="shared" si="1126"/>
        <v/>
      </c>
      <c r="BU1997" s="38" t="str">
        <f t="shared" si="1127"/>
        <v/>
      </c>
      <c r="BV1997" s="30" t="str">
        <f t="shared" si="1128"/>
        <v/>
      </c>
      <c r="BW1997" s="36" t="str">
        <f t="shared" si="1129"/>
        <v/>
      </c>
      <c r="BX1997" s="36" t="str">
        <f t="shared" si="1130"/>
        <v/>
      </c>
      <c r="BY1997" s="45" t="str">
        <f t="shared" si="1131"/>
        <v/>
      </c>
      <c r="BZ1997" s="12" t="str">
        <f t="shared" si="1132"/>
        <v/>
      </c>
      <c r="CA1997" s="47" t="str">
        <f t="shared" si="1133"/>
        <v/>
      </c>
      <c r="CB1997" s="32" t="str">
        <f t="shared" si="1134"/>
        <v/>
      </c>
      <c r="CC1997" s="32" t="str">
        <f t="shared" si="1135"/>
        <v/>
      </c>
      <c r="CD1997" s="32" t="str">
        <f t="shared" si="1136"/>
        <v/>
      </c>
      <c r="CE1997" s="48"/>
      <c r="CF1997" s="32" t="str">
        <f t="shared" si="1142"/>
        <v/>
      </c>
      <c r="CG1997" s="32" t="str">
        <f t="shared" si="1137"/>
        <v/>
      </c>
      <c r="CH1997" s="48"/>
    </row>
    <row r="1998" spans="2:86" ht="30" customHeight="1" x14ac:dyDescent="0.2">
      <c r="B1998" s="155"/>
      <c r="C1998" s="117"/>
      <c r="D1998" s="53"/>
      <c r="E1998" s="68"/>
      <c r="F1998" s="54"/>
      <c r="G1998" s="54"/>
      <c r="H1998" s="55"/>
      <c r="I1998" s="71"/>
      <c r="J1998" s="73"/>
      <c r="K1998" s="56"/>
      <c r="L1998" s="76" t="str">
        <f t="shared" si="1114"/>
        <v/>
      </c>
      <c r="M1998" s="77" t="str">
        <f t="shared" si="1115"/>
        <v/>
      </c>
      <c r="N1998" s="130" t="str">
        <f t="shared" si="1141"/>
        <v/>
      </c>
      <c r="O1998" s="131" t="str">
        <f t="shared" si="1143"/>
        <v/>
      </c>
      <c r="P1998" s="131" t="str">
        <f t="shared" si="1143"/>
        <v/>
      </c>
      <c r="Q1998" s="131" t="str">
        <f t="shared" si="1143"/>
        <v/>
      </c>
      <c r="R1998" s="131" t="str">
        <f t="shared" si="1143"/>
        <v/>
      </c>
      <c r="S1998" s="131" t="str">
        <f t="shared" si="1143"/>
        <v/>
      </c>
      <c r="T1998" s="131" t="str">
        <f t="shared" si="1143"/>
        <v/>
      </c>
      <c r="U1998" s="131" t="str">
        <f t="shared" si="1143"/>
        <v/>
      </c>
      <c r="V1998" s="14"/>
      <c r="W1998" s="17" t="str">
        <f>IF(C1998="",IF(OR(AND($H1998&lt;&gt;"",C1998=""),AND($F1997=$F1998,$AK1998&lt;&gt;""),COUNTA($H$3:$H$100002)&gt;COUNTA($H$3:$H1998),$AE1998&lt;&gt;""),W1997,""),C1998)</f>
        <v/>
      </c>
      <c r="X1998" s="17" t="str">
        <f>IF(D1998="",IF(OR(AND($H1998&lt;&gt;"",D1998=""),AND($F1997=$F1998,$AK1998&lt;&gt;""),COUNTA($H$3:$H$100002)&gt;COUNTA($H$3:$H1998),$AE1998&lt;&gt;""),X1997,""),D1998)</f>
        <v/>
      </c>
      <c r="Y1998" s="17" t="str">
        <f>IF(E1998="",IF(OR(AND($H1998&lt;&gt;"",E1998=""),AND($F1997=$F1998,$AK1998&lt;&gt;""),COUNTA($H$3:$H$100002)&gt;COUNTA($H$3:$H1998),$AE1998&lt;&gt;""),Y1997,""),E1998)</f>
        <v/>
      </c>
      <c r="Z1998" s="27" t="str">
        <f t="shared" si="1116"/>
        <v/>
      </c>
      <c r="AA1998" s="2" t="str">
        <f>IF(F1998="","",COUNTA($F$3:F1998))</f>
        <v/>
      </c>
      <c r="AB1998" s="3" t="str">
        <f>IF(F1998="","",IFERROR(IF(F1998&lt;&gt;"",IFERROR(INDEX(設定!$C$3:$C$303,MATCH(F1998,設定!$C$3:$C$303,0),0),INDEX(設定!$C$3:$C$303,MATCH("*"&amp;F1998&amp;"*",設定!$C$3:$C$303,0),0)),""),"エラー"))</f>
        <v/>
      </c>
      <c r="AC1998" s="2" t="str">
        <f>IF(G1998="","",COUNTA($G$3:G1998))</f>
        <v/>
      </c>
      <c r="AD1998" s="3" t="str">
        <f>IF(G1998="","",IFERROR(IF(G1998&lt;&gt;"",IFERROR(INDEX(設定!$C$3:$C$303,MATCH(G1998,設定!$C$3:$C$303,0),0),INDEX(設定!$C$3:$C$303,MATCH("*"&amp;G1998&amp;"*",設定!$C$3:$C$303,0),0)),""),"エラー"))</f>
        <v/>
      </c>
      <c r="AE1998" s="3" t="str">
        <f>IFERROR(IF(AB1998="",IF(AND(H1998&lt;&gt;"",F1998=""),INDEX(AB$3:AB1998,MATCH(MAX(AA$3:AA1998),AA$3:AA1998,0),0),""),AB1998),"")</f>
        <v/>
      </c>
      <c r="AF1998" s="3" t="str">
        <f>IFERROR(IF(AD1998="",IF(AND(H1998&lt;&gt;"",G1998=""),INDEX(AD$3:AD1998,MATCH(MAX(AC$3:AC1998),AC$3:AC1998,0),0),""),AD1998),"")</f>
        <v/>
      </c>
      <c r="AG1998" s="2" t="str">
        <f>IF(AH1998="","",IF(OR(AH1998=AH1997,AH1998=AH1999),IF(AND(E1998="",AB1998="",AG1997&lt;&gt;""),MAX($AG$3:AG1997),MAX($AG$3:AG1997)+1),IF(AH1997=AH1998,AG1997,MAX($AG$3:AG1997)+1)))</f>
        <v/>
      </c>
      <c r="AH1998" s="12" t="str">
        <f t="shared" si="1117"/>
        <v/>
      </c>
      <c r="AI1998" s="12" t="str">
        <f t="shared" si="1118"/>
        <v/>
      </c>
      <c r="AJ1998" s="13" t="str">
        <f t="shared" si="1119"/>
        <v/>
      </c>
      <c r="AK1998" s="13" t="str">
        <f t="shared" si="1120"/>
        <v/>
      </c>
      <c r="AL1998" s="13" t="str">
        <f>IF(OR(AJ1998="",COUNTIF($AH$3:AH1998,AH1998)&lt;&gt;COUNTIF(AH$3:AH$100002,AH1998)),"",SUMIF(AH$3:AH$100002,AH1998,AJ$3:AJ$100002))</f>
        <v/>
      </c>
      <c r="AM1998" s="13" t="str">
        <f>IF(OR(AK1998="",COUNTIF($AH$3:AH1998,AH1998)&lt;&gt;COUNTIF(AH$3:AH$100002,AH1998)),"",SUMIF(AH$3:AH$100002,AH1998,AK$3:AK$100002))</f>
        <v/>
      </c>
      <c r="AO1998" s="13" t="str">
        <f t="shared" si="1139"/>
        <v/>
      </c>
      <c r="AP1998" s="13" t="str">
        <f t="shared" si="1139"/>
        <v/>
      </c>
      <c r="AQ1998" s="13" t="str">
        <f t="shared" si="1139"/>
        <v/>
      </c>
      <c r="AR1998" s="13" t="str">
        <f t="shared" si="1139"/>
        <v/>
      </c>
      <c r="AS1998" s="13" t="str">
        <f t="shared" si="1139"/>
        <v/>
      </c>
      <c r="AT1998" s="13" t="str">
        <f t="shared" si="1139"/>
        <v/>
      </c>
      <c r="AU1998" s="13" t="str">
        <f t="shared" si="1139"/>
        <v/>
      </c>
      <c r="AV1998" s="13" t="str">
        <f t="shared" si="1110"/>
        <v/>
      </c>
      <c r="AW1998" s="86" t="str">
        <f t="shared" si="1121"/>
        <v/>
      </c>
      <c r="AX1998" s="59" t="str">
        <f t="shared" si="1122"/>
        <v/>
      </c>
      <c r="AY1998" s="63" t="str">
        <f>IF(OR($BR1998="",BH1998=""),"",COUNT($BR$3:$BR1998))</f>
        <v/>
      </c>
      <c r="AZ1998" s="13" t="str">
        <f>IF(OR($BR1998="",BI1998=""),"",COUNT($BR$3:$BR1998))</f>
        <v/>
      </c>
      <c r="BA1998" s="13" t="str">
        <f>IF(OR($BR1998="",BJ1998=""),"",COUNT($BR$3:$BR1998))</f>
        <v/>
      </c>
      <c r="BB1998" s="13" t="str">
        <f>IF(OR($BR1998="",BK1998=""),"",COUNT($BR$3:$BR1998))</f>
        <v/>
      </c>
      <c r="BC1998" s="13" t="str">
        <f>IF(OR($BR1998="",BL1998=""),"",COUNT($BR$3:$BR1998))</f>
        <v/>
      </c>
      <c r="BD1998" s="13" t="str">
        <f>IF(OR($BR1998="",BM1998=""),"",COUNT($BR$3:$BR1998))</f>
        <v/>
      </c>
      <c r="BE1998" s="13" t="str">
        <f>IF(OR($BR1998="",BN1998=""),"",COUNT($BR$3:$BR1998))</f>
        <v/>
      </c>
      <c r="BF1998" s="13" t="str">
        <f>IF(OR($BR1998="",BO1998=""),"",COUNT($BR$3:$BR1998))</f>
        <v/>
      </c>
      <c r="BG1998" s="66" t="str">
        <f>IF(Z1998="","",COUNT($Z$3:Z1998))</f>
        <v/>
      </c>
      <c r="BH1998" s="13" t="str">
        <f>IF(AO1998="","",IF(AO1998=BH$2,(SUMIF($BV$3:$BV1998,BH$2,$BW$3:$BW1998)-SUMIF($BX$3:$BX1998,BH$2,$BY$3:$BY1998))*AO$1,""))</f>
        <v/>
      </c>
      <c r="BI1998" s="13" t="str">
        <f>IF(AP1998="","",IF(AP1998=BI$2,(SUMIF($BV$3:$BV1998,BI$2,$BW$3:$BW1998)-SUMIF($BX$3:$BX1998,BI$2,$BY$3:$BY1998))*AP$1,""))</f>
        <v/>
      </c>
      <c r="BJ1998" s="13" t="str">
        <f>IF(AQ1998="","",IF(AQ1998=BJ$2,(SUMIF($BV$3:$BV1998,BJ$2,$BW$3:$BW1998)-SUMIF($BX$3:$BX1998,BJ$2,$BY$3:$BY1998))*AQ$1,""))</f>
        <v/>
      </c>
      <c r="BK1998" s="13" t="str">
        <f>IF(AR1998="","",IF(AR1998=BK$2,(SUMIF($BV$3:$BV1998,BK$2,$BW$3:$BW1998)-SUMIF($BX$3:$BX1998,BK$2,$BY$3:$BY1998))*AR$1,""))</f>
        <v/>
      </c>
      <c r="BL1998" s="13" t="str">
        <f>IF(AS1998="","",IF(AS1998=BL$2,(SUMIF($BV$3:$BV1998,BL$2,$BW$3:$BW1998)-SUMIF($BX$3:$BX1998,BL$2,$BY$3:$BY1998))*AS$1,""))</f>
        <v/>
      </c>
      <c r="BM1998" s="13" t="str">
        <f>IF(AT1998="","",IF(AT1998=BM$2,(SUMIF($BV$3:$BV1998,BM$2,$BW$3:$BW1998)-SUMIF($BX$3:$BX1998,BM$2,$BY$3:$BY1998))*AT$1,""))</f>
        <v/>
      </c>
      <c r="BN1998" s="13" t="str">
        <f>IF(AU1998="","",IF(AU1998=BN$2,(SUMIF($BV$3:$BV1998,BN$2,$BW$3:$BW1998)-SUMIF($BX$3:$BX1998,BN$2,$BY$3:$BY1998))*AU$1,""))</f>
        <v/>
      </c>
      <c r="BO1998" s="13" t="str">
        <f>IF(AV1998="","",IF(AV1998=BO$2,(SUMIF($BV$3:$BV1998,BO$2,$BW$3:$BW1998)-SUMIF($BX$3:$BX1998,BO$2,$BY$3:$BY1998))*AV$1,""))</f>
        <v/>
      </c>
      <c r="BP1998" s="69"/>
      <c r="BQ1998" s="13" t="str">
        <f t="shared" si="1123"/>
        <v/>
      </c>
      <c r="BR1998" s="75" t="str">
        <f t="shared" si="1124"/>
        <v/>
      </c>
      <c r="BS1998" s="33" t="str">
        <f t="shared" si="1125"/>
        <v/>
      </c>
      <c r="BT1998" s="42" t="str">
        <f t="shared" si="1126"/>
        <v/>
      </c>
      <c r="BU1998" s="38" t="str">
        <f t="shared" si="1127"/>
        <v/>
      </c>
      <c r="BV1998" s="30" t="str">
        <f t="shared" si="1128"/>
        <v/>
      </c>
      <c r="BW1998" s="36" t="str">
        <f t="shared" si="1129"/>
        <v/>
      </c>
      <c r="BX1998" s="36" t="str">
        <f t="shared" si="1130"/>
        <v/>
      </c>
      <c r="BY1998" s="45" t="str">
        <f t="shared" si="1131"/>
        <v/>
      </c>
      <c r="BZ1998" s="12" t="str">
        <f t="shared" si="1132"/>
        <v/>
      </c>
      <c r="CA1998" s="47" t="str">
        <f t="shared" si="1133"/>
        <v/>
      </c>
      <c r="CB1998" s="32" t="str">
        <f t="shared" si="1134"/>
        <v/>
      </c>
      <c r="CC1998" s="32" t="str">
        <f t="shared" si="1135"/>
        <v/>
      </c>
      <c r="CD1998" s="32" t="str">
        <f t="shared" si="1136"/>
        <v/>
      </c>
      <c r="CE1998" s="48"/>
      <c r="CF1998" s="32" t="str">
        <f t="shared" si="1142"/>
        <v/>
      </c>
      <c r="CG1998" s="32" t="str">
        <f t="shared" si="1137"/>
        <v/>
      </c>
      <c r="CH1998" s="48"/>
    </row>
    <row r="1999" spans="2:86" ht="30" customHeight="1" x14ac:dyDescent="0.2">
      <c r="B1999" s="155"/>
      <c r="C1999" s="117"/>
      <c r="D1999" s="53"/>
      <c r="E1999" s="68"/>
      <c r="F1999" s="54"/>
      <c r="G1999" s="54"/>
      <c r="H1999" s="55"/>
      <c r="I1999" s="71"/>
      <c r="J1999" s="73"/>
      <c r="K1999" s="56"/>
      <c r="L1999" s="76" t="str">
        <f t="shared" si="1114"/>
        <v/>
      </c>
      <c r="M1999" s="77" t="str">
        <f t="shared" si="1115"/>
        <v/>
      </c>
      <c r="N1999" s="130" t="str">
        <f t="shared" si="1141"/>
        <v/>
      </c>
      <c r="O1999" s="131" t="str">
        <f t="shared" si="1143"/>
        <v/>
      </c>
      <c r="P1999" s="131" t="str">
        <f t="shared" si="1143"/>
        <v/>
      </c>
      <c r="Q1999" s="131" t="str">
        <f t="shared" si="1143"/>
        <v/>
      </c>
      <c r="R1999" s="131" t="str">
        <f t="shared" si="1143"/>
        <v/>
      </c>
      <c r="S1999" s="131" t="str">
        <f t="shared" si="1143"/>
        <v/>
      </c>
      <c r="T1999" s="131" t="str">
        <f t="shared" si="1143"/>
        <v/>
      </c>
      <c r="U1999" s="131" t="str">
        <f t="shared" si="1143"/>
        <v/>
      </c>
      <c r="V1999" s="14"/>
      <c r="W1999" s="17" t="str">
        <f>IF(C1999="",IF(OR(AND($H1999&lt;&gt;"",C1999=""),AND($F1998=$F1999,$AK1999&lt;&gt;""),COUNTA($H$3:$H$100002)&gt;COUNTA($H$3:$H1999),$AE1999&lt;&gt;""),W1998,""),C1999)</f>
        <v/>
      </c>
      <c r="X1999" s="17" t="str">
        <f>IF(D1999="",IF(OR(AND($H1999&lt;&gt;"",D1999=""),AND($F1998=$F1999,$AK1999&lt;&gt;""),COUNTA($H$3:$H$100002)&gt;COUNTA($H$3:$H1999),$AE1999&lt;&gt;""),X1998,""),D1999)</f>
        <v/>
      </c>
      <c r="Y1999" s="17" t="str">
        <f>IF(E1999="",IF(OR(AND($H1999&lt;&gt;"",E1999=""),AND($F1998=$F1999,$AK1999&lt;&gt;""),COUNTA($H$3:$H$100002)&gt;COUNTA($H$3:$H1999),$AE1999&lt;&gt;""),Y1998,""),E1999)</f>
        <v/>
      </c>
      <c r="Z1999" s="27" t="str">
        <f t="shared" si="1116"/>
        <v/>
      </c>
      <c r="AA1999" s="2" t="str">
        <f>IF(F1999="","",COUNTA($F$3:F1999))</f>
        <v/>
      </c>
      <c r="AB1999" s="3" t="str">
        <f>IF(F1999="","",IFERROR(IF(F1999&lt;&gt;"",IFERROR(INDEX(設定!$C$3:$C$303,MATCH(F1999,設定!$C$3:$C$303,0),0),INDEX(設定!$C$3:$C$303,MATCH("*"&amp;F1999&amp;"*",設定!$C$3:$C$303,0),0)),""),"エラー"))</f>
        <v/>
      </c>
      <c r="AC1999" s="2" t="str">
        <f>IF(G1999="","",COUNTA($G$3:G1999))</f>
        <v/>
      </c>
      <c r="AD1999" s="3" t="str">
        <f>IF(G1999="","",IFERROR(IF(G1999&lt;&gt;"",IFERROR(INDEX(設定!$C$3:$C$303,MATCH(G1999,設定!$C$3:$C$303,0),0),INDEX(設定!$C$3:$C$303,MATCH("*"&amp;G1999&amp;"*",設定!$C$3:$C$303,0),0)),""),"エラー"))</f>
        <v/>
      </c>
      <c r="AE1999" s="3" t="str">
        <f>IFERROR(IF(AB1999="",IF(AND(H1999&lt;&gt;"",F1999=""),INDEX(AB$3:AB1999,MATCH(MAX(AA$3:AA1999),AA$3:AA1999,0),0),""),AB1999),"")</f>
        <v/>
      </c>
      <c r="AF1999" s="3" t="str">
        <f>IFERROR(IF(AD1999="",IF(AND(H1999&lt;&gt;"",G1999=""),INDEX(AD$3:AD1999,MATCH(MAX(AC$3:AC1999),AC$3:AC1999,0),0),""),AD1999),"")</f>
        <v/>
      </c>
      <c r="AG1999" s="2" t="str">
        <f>IF(AH1999="","",IF(OR(AH1999=AH1998,AH1999=AH2000),IF(AND(E1999="",AB1999="",AG1998&lt;&gt;""),MAX($AG$3:AG1998),MAX($AG$3:AG1998)+1),IF(AH1998=AH1999,AG1998,MAX($AG$3:AG1998)+1)))</f>
        <v/>
      </c>
      <c r="AH1999" s="12" t="str">
        <f t="shared" si="1117"/>
        <v/>
      </c>
      <c r="AI1999" s="12" t="str">
        <f t="shared" si="1118"/>
        <v/>
      </c>
      <c r="AJ1999" s="13" t="str">
        <f t="shared" si="1119"/>
        <v/>
      </c>
      <c r="AK1999" s="13" t="str">
        <f t="shared" si="1120"/>
        <v/>
      </c>
      <c r="AL1999" s="13" t="str">
        <f>IF(OR(AJ1999="",COUNTIF($AH$3:AH1999,AH1999)&lt;&gt;COUNTIF(AH$3:AH$100002,AH1999)),"",SUMIF(AH$3:AH$100002,AH1999,AJ$3:AJ$100002))</f>
        <v/>
      </c>
      <c r="AM1999" s="13" t="str">
        <f>IF(OR(AK1999="",COUNTIF($AH$3:AH1999,AH1999)&lt;&gt;COUNTIF(AH$3:AH$100002,AH1999)),"",SUMIF(AH$3:AH$100002,AH1999,AK$3:AK$100002))</f>
        <v/>
      </c>
      <c r="AO1999" s="13" t="str">
        <f t="shared" si="1139"/>
        <v/>
      </c>
      <c r="AP1999" s="13" t="str">
        <f t="shared" si="1139"/>
        <v/>
      </c>
      <c r="AQ1999" s="13" t="str">
        <f t="shared" si="1139"/>
        <v/>
      </c>
      <c r="AR1999" s="13" t="str">
        <f t="shared" si="1139"/>
        <v/>
      </c>
      <c r="AS1999" s="13" t="str">
        <f t="shared" si="1139"/>
        <v/>
      </c>
      <c r="AT1999" s="13" t="str">
        <f t="shared" si="1139"/>
        <v/>
      </c>
      <c r="AU1999" s="13" t="str">
        <f t="shared" si="1139"/>
        <v/>
      </c>
      <c r="AV1999" s="13" t="str">
        <f t="shared" si="1110"/>
        <v/>
      </c>
      <c r="AW1999" s="86" t="str">
        <f t="shared" si="1121"/>
        <v/>
      </c>
      <c r="AX1999" s="59" t="str">
        <f t="shared" si="1122"/>
        <v/>
      </c>
      <c r="AY1999" s="63" t="str">
        <f>IF(OR($BR1999="",BH1999=""),"",COUNT($BR$3:$BR1999))</f>
        <v/>
      </c>
      <c r="AZ1999" s="13" t="str">
        <f>IF(OR($BR1999="",BI1999=""),"",COUNT($BR$3:$BR1999))</f>
        <v/>
      </c>
      <c r="BA1999" s="13" t="str">
        <f>IF(OR($BR1999="",BJ1999=""),"",COUNT($BR$3:$BR1999))</f>
        <v/>
      </c>
      <c r="BB1999" s="13" t="str">
        <f>IF(OR($BR1999="",BK1999=""),"",COUNT($BR$3:$BR1999))</f>
        <v/>
      </c>
      <c r="BC1999" s="13" t="str">
        <f>IF(OR($BR1999="",BL1999=""),"",COUNT($BR$3:$BR1999))</f>
        <v/>
      </c>
      <c r="BD1999" s="13" t="str">
        <f>IF(OR($BR1999="",BM1999=""),"",COUNT($BR$3:$BR1999))</f>
        <v/>
      </c>
      <c r="BE1999" s="13" t="str">
        <f>IF(OR($BR1999="",BN1999=""),"",COUNT($BR$3:$BR1999))</f>
        <v/>
      </c>
      <c r="BF1999" s="13" t="str">
        <f>IF(OR($BR1999="",BO1999=""),"",COUNT($BR$3:$BR1999))</f>
        <v/>
      </c>
      <c r="BG1999" s="66" t="str">
        <f>IF(Z1999="","",COUNT($Z$3:Z1999))</f>
        <v/>
      </c>
      <c r="BH1999" s="13" t="str">
        <f>IF(AO1999="","",IF(AO1999=BH$2,(SUMIF($BV$3:$BV1999,BH$2,$BW$3:$BW1999)-SUMIF($BX$3:$BX1999,BH$2,$BY$3:$BY1999))*AO$1,""))</f>
        <v/>
      </c>
      <c r="BI1999" s="13" t="str">
        <f>IF(AP1999="","",IF(AP1999=BI$2,(SUMIF($BV$3:$BV1999,BI$2,$BW$3:$BW1999)-SUMIF($BX$3:$BX1999,BI$2,$BY$3:$BY1999))*AP$1,""))</f>
        <v/>
      </c>
      <c r="BJ1999" s="13" t="str">
        <f>IF(AQ1999="","",IF(AQ1999=BJ$2,(SUMIF($BV$3:$BV1999,BJ$2,$BW$3:$BW1999)-SUMIF($BX$3:$BX1999,BJ$2,$BY$3:$BY1999))*AQ$1,""))</f>
        <v/>
      </c>
      <c r="BK1999" s="13" t="str">
        <f>IF(AR1999="","",IF(AR1999=BK$2,(SUMIF($BV$3:$BV1999,BK$2,$BW$3:$BW1999)-SUMIF($BX$3:$BX1999,BK$2,$BY$3:$BY1999))*AR$1,""))</f>
        <v/>
      </c>
      <c r="BL1999" s="13" t="str">
        <f>IF(AS1999="","",IF(AS1999=BL$2,(SUMIF($BV$3:$BV1999,BL$2,$BW$3:$BW1999)-SUMIF($BX$3:$BX1999,BL$2,$BY$3:$BY1999))*AS$1,""))</f>
        <v/>
      </c>
      <c r="BM1999" s="13" t="str">
        <f>IF(AT1999="","",IF(AT1999=BM$2,(SUMIF($BV$3:$BV1999,BM$2,$BW$3:$BW1999)-SUMIF($BX$3:$BX1999,BM$2,$BY$3:$BY1999))*AT$1,""))</f>
        <v/>
      </c>
      <c r="BN1999" s="13" t="str">
        <f>IF(AU1999="","",IF(AU1999=BN$2,(SUMIF($BV$3:$BV1999,BN$2,$BW$3:$BW1999)-SUMIF($BX$3:$BX1999,BN$2,$BY$3:$BY1999))*AU$1,""))</f>
        <v/>
      </c>
      <c r="BO1999" s="13" t="str">
        <f>IF(AV1999="","",IF(AV1999=BO$2,(SUMIF($BV$3:$BV1999,BO$2,$BW$3:$BW1999)-SUMIF($BX$3:$BX1999,BO$2,$BY$3:$BY1999))*AV$1,""))</f>
        <v/>
      </c>
      <c r="BP1999" s="69"/>
      <c r="BQ1999" s="13" t="str">
        <f t="shared" si="1123"/>
        <v/>
      </c>
      <c r="BR1999" s="75" t="str">
        <f t="shared" si="1124"/>
        <v/>
      </c>
      <c r="BS1999" s="33" t="str">
        <f t="shared" si="1125"/>
        <v/>
      </c>
      <c r="BT1999" s="42" t="str">
        <f t="shared" si="1126"/>
        <v/>
      </c>
      <c r="BU1999" s="38" t="str">
        <f t="shared" si="1127"/>
        <v/>
      </c>
      <c r="BV1999" s="30" t="str">
        <f t="shared" si="1128"/>
        <v/>
      </c>
      <c r="BW1999" s="36" t="str">
        <f t="shared" si="1129"/>
        <v/>
      </c>
      <c r="BX1999" s="36" t="str">
        <f t="shared" si="1130"/>
        <v/>
      </c>
      <c r="BY1999" s="45" t="str">
        <f t="shared" si="1131"/>
        <v/>
      </c>
      <c r="BZ1999" s="12" t="str">
        <f t="shared" si="1132"/>
        <v/>
      </c>
      <c r="CA1999" s="47" t="str">
        <f t="shared" si="1133"/>
        <v/>
      </c>
      <c r="CB1999" s="32" t="str">
        <f t="shared" si="1134"/>
        <v/>
      </c>
      <c r="CC1999" s="32" t="str">
        <f t="shared" si="1135"/>
        <v/>
      </c>
      <c r="CD1999" s="32" t="str">
        <f t="shared" si="1136"/>
        <v/>
      </c>
      <c r="CE1999" s="48"/>
      <c r="CF1999" s="32" t="str">
        <f t="shared" si="1142"/>
        <v/>
      </c>
      <c r="CG1999" s="32" t="str">
        <f t="shared" si="1137"/>
        <v/>
      </c>
      <c r="CH1999" s="48"/>
    </row>
    <row r="2000" spans="2:86" ht="30" customHeight="1" x14ac:dyDescent="0.2">
      <c r="B2000" s="155"/>
      <c r="C2000" s="117"/>
      <c r="D2000" s="53"/>
      <c r="E2000" s="68"/>
      <c r="F2000" s="54"/>
      <c r="G2000" s="54"/>
      <c r="H2000" s="55"/>
      <c r="I2000" s="71"/>
      <c r="J2000" s="73"/>
      <c r="K2000" s="56"/>
      <c r="L2000" s="76" t="str">
        <f t="shared" si="1114"/>
        <v/>
      </c>
      <c r="M2000" s="77" t="str">
        <f t="shared" si="1115"/>
        <v/>
      </c>
      <c r="N2000" s="130" t="str">
        <f t="shared" si="1141"/>
        <v/>
      </c>
      <c r="O2000" s="131" t="str">
        <f t="shared" si="1143"/>
        <v/>
      </c>
      <c r="P2000" s="131" t="str">
        <f t="shared" si="1143"/>
        <v/>
      </c>
      <c r="Q2000" s="131" t="str">
        <f t="shared" si="1143"/>
        <v/>
      </c>
      <c r="R2000" s="131" t="str">
        <f t="shared" si="1143"/>
        <v/>
      </c>
      <c r="S2000" s="131" t="str">
        <f t="shared" si="1143"/>
        <v/>
      </c>
      <c r="T2000" s="131" t="str">
        <f t="shared" si="1143"/>
        <v/>
      </c>
      <c r="U2000" s="131" t="str">
        <f t="shared" si="1143"/>
        <v/>
      </c>
      <c r="V2000" s="14"/>
      <c r="W2000" s="17" t="str">
        <f>IF(C2000="",IF(OR(AND($H2000&lt;&gt;"",C2000=""),AND($F1999=$F2000,$AK2000&lt;&gt;""),COUNTA($H$3:$H$100002)&gt;COUNTA($H$3:$H2000),$AE2000&lt;&gt;""),W1999,""),C2000)</f>
        <v/>
      </c>
      <c r="X2000" s="17" t="str">
        <f>IF(D2000="",IF(OR(AND($H2000&lt;&gt;"",D2000=""),AND($F1999=$F2000,$AK2000&lt;&gt;""),COUNTA($H$3:$H$100002)&gt;COUNTA($H$3:$H2000),$AE2000&lt;&gt;""),X1999,""),D2000)</f>
        <v/>
      </c>
      <c r="Y2000" s="17" t="str">
        <f>IF(E2000="",IF(OR(AND($H2000&lt;&gt;"",E2000=""),AND($F1999=$F2000,$AK2000&lt;&gt;""),COUNTA($H$3:$H$100002)&gt;COUNTA($H$3:$H2000),$AE2000&lt;&gt;""),Y1999,""),E2000)</f>
        <v/>
      </c>
      <c r="Z2000" s="27" t="str">
        <f t="shared" si="1116"/>
        <v/>
      </c>
      <c r="AA2000" s="2" t="str">
        <f>IF(F2000="","",COUNTA($F$3:F2000))</f>
        <v/>
      </c>
      <c r="AB2000" s="3" t="str">
        <f>IF(F2000="","",IFERROR(IF(F2000&lt;&gt;"",IFERROR(INDEX(設定!$C$3:$C$303,MATCH(F2000,設定!$C$3:$C$303,0),0),INDEX(設定!$C$3:$C$303,MATCH("*"&amp;F2000&amp;"*",設定!$C$3:$C$303,0),0)),""),"エラー"))</f>
        <v/>
      </c>
      <c r="AC2000" s="2" t="str">
        <f>IF(G2000="","",COUNTA($G$3:G2000))</f>
        <v/>
      </c>
      <c r="AD2000" s="3" t="str">
        <f>IF(G2000="","",IFERROR(IF(G2000&lt;&gt;"",IFERROR(INDEX(設定!$C$3:$C$303,MATCH(G2000,設定!$C$3:$C$303,0),0),INDEX(設定!$C$3:$C$303,MATCH("*"&amp;G2000&amp;"*",設定!$C$3:$C$303,0),0)),""),"エラー"))</f>
        <v/>
      </c>
      <c r="AE2000" s="3" t="str">
        <f>IFERROR(IF(AB2000="",IF(AND(H2000&lt;&gt;"",F2000=""),INDEX(AB$3:AB2000,MATCH(MAX(AA$3:AA2000),AA$3:AA2000,0),0),""),AB2000),"")</f>
        <v/>
      </c>
      <c r="AF2000" s="3" t="str">
        <f>IFERROR(IF(AD2000="",IF(AND(H2000&lt;&gt;"",G2000=""),INDEX(AD$3:AD2000,MATCH(MAX(AC$3:AC2000),AC$3:AC2000,0),0),""),AD2000),"")</f>
        <v/>
      </c>
      <c r="AG2000" s="2" t="str">
        <f>IF(AH2000="","",IF(OR(AH2000=AH1999,AH2000=AH2001),IF(AND(E2000="",AB2000="",AG1999&lt;&gt;""),MAX($AG$3:AG1999),MAX($AG$3:AG1999)+1),IF(AH1999=AH2000,AG1999,MAX($AG$3:AG1999)+1)))</f>
        <v/>
      </c>
      <c r="AH2000" s="12" t="str">
        <f t="shared" si="1117"/>
        <v/>
      </c>
      <c r="AI2000" s="12" t="str">
        <f t="shared" si="1118"/>
        <v/>
      </c>
      <c r="AJ2000" s="13" t="str">
        <f t="shared" si="1119"/>
        <v/>
      </c>
      <c r="AK2000" s="13" t="str">
        <f t="shared" si="1120"/>
        <v/>
      </c>
      <c r="AL2000" s="13" t="str">
        <f>IF(OR(AJ2000="",COUNTIF($AH$3:AH2000,AH2000)&lt;&gt;COUNTIF(AH$3:AH$100002,AH2000)),"",SUMIF(AH$3:AH$100002,AH2000,AJ$3:AJ$100002))</f>
        <v/>
      </c>
      <c r="AM2000" s="13" t="str">
        <f>IF(OR(AK2000="",COUNTIF($AH$3:AH2000,AH2000)&lt;&gt;COUNTIF(AH$3:AH$100002,AH2000)),"",SUMIF(AH$3:AH$100002,AH2000,AK$3:AK$100002))</f>
        <v/>
      </c>
      <c r="AO2000" s="13" t="str">
        <f t="shared" si="1139"/>
        <v/>
      </c>
      <c r="AP2000" s="13" t="str">
        <f t="shared" si="1139"/>
        <v/>
      </c>
      <c r="AQ2000" s="13" t="str">
        <f t="shared" si="1139"/>
        <v/>
      </c>
      <c r="AR2000" s="13" t="str">
        <f t="shared" si="1139"/>
        <v/>
      </c>
      <c r="AS2000" s="13" t="str">
        <f t="shared" si="1139"/>
        <v/>
      </c>
      <c r="AT2000" s="13" t="str">
        <f t="shared" si="1139"/>
        <v/>
      </c>
      <c r="AU2000" s="13" t="str">
        <f t="shared" si="1139"/>
        <v/>
      </c>
      <c r="AV2000" s="13" t="str">
        <f t="shared" si="1110"/>
        <v/>
      </c>
      <c r="AW2000" s="86" t="str">
        <f t="shared" si="1121"/>
        <v/>
      </c>
      <c r="AX2000" s="59" t="str">
        <f t="shared" si="1122"/>
        <v/>
      </c>
      <c r="AY2000" s="63" t="str">
        <f>IF(OR($BR2000="",BH2000=""),"",COUNT($BR$3:$BR2000))</f>
        <v/>
      </c>
      <c r="AZ2000" s="13" t="str">
        <f>IF(OR($BR2000="",BI2000=""),"",COUNT($BR$3:$BR2000))</f>
        <v/>
      </c>
      <c r="BA2000" s="13" t="str">
        <f>IF(OR($BR2000="",BJ2000=""),"",COUNT($BR$3:$BR2000))</f>
        <v/>
      </c>
      <c r="BB2000" s="13" t="str">
        <f>IF(OR($BR2000="",BK2000=""),"",COUNT($BR$3:$BR2000))</f>
        <v/>
      </c>
      <c r="BC2000" s="13" t="str">
        <f>IF(OR($BR2000="",BL2000=""),"",COUNT($BR$3:$BR2000))</f>
        <v/>
      </c>
      <c r="BD2000" s="13" t="str">
        <f>IF(OR($BR2000="",BM2000=""),"",COUNT($BR$3:$BR2000))</f>
        <v/>
      </c>
      <c r="BE2000" s="13" t="str">
        <f>IF(OR($BR2000="",BN2000=""),"",COUNT($BR$3:$BR2000))</f>
        <v/>
      </c>
      <c r="BF2000" s="13" t="str">
        <f>IF(OR($BR2000="",BO2000=""),"",COUNT($BR$3:$BR2000))</f>
        <v/>
      </c>
      <c r="BG2000" s="66" t="str">
        <f>IF(Z2000="","",COUNT($Z$3:Z2000))</f>
        <v/>
      </c>
      <c r="BH2000" s="13" t="str">
        <f>IF(AO2000="","",IF(AO2000=BH$2,(SUMIF($BV$3:$BV2000,BH$2,$BW$3:$BW2000)-SUMIF($BX$3:$BX2000,BH$2,$BY$3:$BY2000))*AO$1,""))</f>
        <v/>
      </c>
      <c r="BI2000" s="13" t="str">
        <f>IF(AP2000="","",IF(AP2000=BI$2,(SUMIF($BV$3:$BV2000,BI$2,$BW$3:$BW2000)-SUMIF($BX$3:$BX2000,BI$2,$BY$3:$BY2000))*AP$1,""))</f>
        <v/>
      </c>
      <c r="BJ2000" s="13" t="str">
        <f>IF(AQ2000="","",IF(AQ2000=BJ$2,(SUMIF($BV$3:$BV2000,BJ$2,$BW$3:$BW2000)-SUMIF($BX$3:$BX2000,BJ$2,$BY$3:$BY2000))*AQ$1,""))</f>
        <v/>
      </c>
      <c r="BK2000" s="13" t="str">
        <f>IF(AR2000="","",IF(AR2000=BK$2,(SUMIF($BV$3:$BV2000,BK$2,$BW$3:$BW2000)-SUMIF($BX$3:$BX2000,BK$2,$BY$3:$BY2000))*AR$1,""))</f>
        <v/>
      </c>
      <c r="BL2000" s="13" t="str">
        <f>IF(AS2000="","",IF(AS2000=BL$2,(SUMIF($BV$3:$BV2000,BL$2,$BW$3:$BW2000)-SUMIF($BX$3:$BX2000,BL$2,$BY$3:$BY2000))*AS$1,""))</f>
        <v/>
      </c>
      <c r="BM2000" s="13" t="str">
        <f>IF(AT2000="","",IF(AT2000=BM$2,(SUMIF($BV$3:$BV2000,BM$2,$BW$3:$BW2000)-SUMIF($BX$3:$BX2000,BM$2,$BY$3:$BY2000))*AT$1,""))</f>
        <v/>
      </c>
      <c r="BN2000" s="13" t="str">
        <f>IF(AU2000="","",IF(AU2000=BN$2,(SUMIF($BV$3:$BV2000,BN$2,$BW$3:$BW2000)-SUMIF($BX$3:$BX2000,BN$2,$BY$3:$BY2000))*AU$1,""))</f>
        <v/>
      </c>
      <c r="BO2000" s="13" t="str">
        <f>IF(AV2000="","",IF(AV2000=BO$2,(SUMIF($BV$3:$BV2000,BO$2,$BW$3:$BW2000)-SUMIF($BX$3:$BX2000,BO$2,$BY$3:$BY2000))*AV$1,""))</f>
        <v/>
      </c>
      <c r="BP2000" s="69"/>
      <c r="BQ2000" s="13" t="str">
        <f t="shared" si="1123"/>
        <v/>
      </c>
      <c r="BR2000" s="75" t="str">
        <f t="shared" si="1124"/>
        <v/>
      </c>
      <c r="BS2000" s="33" t="str">
        <f t="shared" si="1125"/>
        <v/>
      </c>
      <c r="BT2000" s="42" t="str">
        <f t="shared" si="1126"/>
        <v/>
      </c>
      <c r="BU2000" s="38" t="str">
        <f t="shared" si="1127"/>
        <v/>
      </c>
      <c r="BV2000" s="30" t="str">
        <f t="shared" si="1128"/>
        <v/>
      </c>
      <c r="BW2000" s="36" t="str">
        <f t="shared" si="1129"/>
        <v/>
      </c>
      <c r="BX2000" s="36" t="str">
        <f t="shared" si="1130"/>
        <v/>
      </c>
      <c r="BY2000" s="45" t="str">
        <f t="shared" si="1131"/>
        <v/>
      </c>
      <c r="BZ2000" s="12" t="str">
        <f t="shared" si="1132"/>
        <v/>
      </c>
      <c r="CA2000" s="47" t="str">
        <f t="shared" si="1133"/>
        <v/>
      </c>
      <c r="CB2000" s="32" t="str">
        <f t="shared" si="1134"/>
        <v/>
      </c>
      <c r="CC2000" s="32" t="str">
        <f t="shared" si="1135"/>
        <v/>
      </c>
      <c r="CD2000" s="32" t="str">
        <f t="shared" si="1136"/>
        <v/>
      </c>
      <c r="CE2000" s="48"/>
      <c r="CF2000" s="32" t="str">
        <f t="shared" si="1142"/>
        <v/>
      </c>
      <c r="CG2000" s="32" t="str">
        <f t="shared" si="1137"/>
        <v/>
      </c>
      <c r="CH2000" s="48"/>
    </row>
    <row r="2001" spans="2:86" ht="30" customHeight="1" x14ac:dyDescent="0.2">
      <c r="B2001" s="155"/>
      <c r="C2001" s="117"/>
      <c r="D2001" s="53"/>
      <c r="E2001" s="68"/>
      <c r="F2001" s="54"/>
      <c r="G2001" s="54"/>
      <c r="H2001" s="55"/>
      <c r="I2001" s="71"/>
      <c r="J2001" s="73"/>
      <c r="K2001" s="56"/>
      <c r="L2001" s="76" t="str">
        <f t="shared" si="1114"/>
        <v/>
      </c>
      <c r="M2001" s="77" t="str">
        <f t="shared" si="1115"/>
        <v/>
      </c>
      <c r="N2001" s="130" t="str">
        <f t="shared" si="1141"/>
        <v/>
      </c>
      <c r="O2001" s="131" t="str">
        <f t="shared" si="1143"/>
        <v/>
      </c>
      <c r="P2001" s="131" t="str">
        <f t="shared" si="1143"/>
        <v/>
      </c>
      <c r="Q2001" s="131" t="str">
        <f t="shared" si="1143"/>
        <v/>
      </c>
      <c r="R2001" s="131" t="str">
        <f t="shared" si="1143"/>
        <v/>
      </c>
      <c r="S2001" s="131" t="str">
        <f t="shared" si="1143"/>
        <v/>
      </c>
      <c r="T2001" s="131" t="str">
        <f t="shared" si="1143"/>
        <v/>
      </c>
      <c r="U2001" s="131" t="str">
        <f t="shared" si="1143"/>
        <v/>
      </c>
      <c r="V2001" s="14"/>
      <c r="W2001" s="17" t="str">
        <f>IF(C2001="",IF(OR(AND($H2001&lt;&gt;"",C2001=""),AND($F2000=$F2001,$AK2001&lt;&gt;""),COUNTA($H$3:$H$100002)&gt;COUNTA($H$3:$H2001),$AE2001&lt;&gt;""),W2000,""),C2001)</f>
        <v/>
      </c>
      <c r="X2001" s="17" t="str">
        <f>IF(D2001="",IF(OR(AND($H2001&lt;&gt;"",D2001=""),AND($F2000=$F2001,$AK2001&lt;&gt;""),COUNTA($H$3:$H$100002)&gt;COUNTA($H$3:$H2001),$AE2001&lt;&gt;""),X2000,""),D2001)</f>
        <v/>
      </c>
      <c r="Y2001" s="17" t="str">
        <f>IF(E2001="",IF(OR(AND($H2001&lt;&gt;"",E2001=""),AND($F2000=$F2001,$AK2001&lt;&gt;""),COUNTA($H$3:$H$100002)&gt;COUNTA($H$3:$H2001),$AE2001&lt;&gt;""),Y2000,""),E2001)</f>
        <v/>
      </c>
      <c r="Z2001" s="27" t="str">
        <f t="shared" si="1116"/>
        <v/>
      </c>
      <c r="AA2001" s="2" t="str">
        <f>IF(F2001="","",COUNTA($F$3:F2001))</f>
        <v/>
      </c>
      <c r="AB2001" s="3" t="str">
        <f>IF(F2001="","",IFERROR(IF(F2001&lt;&gt;"",IFERROR(INDEX(設定!$C$3:$C$303,MATCH(F2001,設定!$C$3:$C$303,0),0),INDEX(設定!$C$3:$C$303,MATCH("*"&amp;F2001&amp;"*",設定!$C$3:$C$303,0),0)),""),"エラー"))</f>
        <v/>
      </c>
      <c r="AC2001" s="2" t="str">
        <f>IF(G2001="","",COUNTA($G$3:G2001))</f>
        <v/>
      </c>
      <c r="AD2001" s="3" t="str">
        <f>IF(G2001="","",IFERROR(IF(G2001&lt;&gt;"",IFERROR(INDEX(設定!$C$3:$C$303,MATCH(G2001,設定!$C$3:$C$303,0),0),INDEX(設定!$C$3:$C$303,MATCH("*"&amp;G2001&amp;"*",設定!$C$3:$C$303,0),0)),""),"エラー"))</f>
        <v/>
      </c>
      <c r="AE2001" s="3" t="str">
        <f>IFERROR(IF(AB2001="",IF(AND(H2001&lt;&gt;"",F2001=""),INDEX(AB$3:AB2001,MATCH(MAX(AA$3:AA2001),AA$3:AA2001,0),0),""),AB2001),"")</f>
        <v/>
      </c>
      <c r="AF2001" s="3" t="str">
        <f>IFERROR(IF(AD2001="",IF(AND(H2001&lt;&gt;"",G2001=""),INDEX(AD$3:AD2001,MATCH(MAX(AC$3:AC2001),AC$3:AC2001,0),0),""),AD2001),"")</f>
        <v/>
      </c>
      <c r="AG2001" s="2" t="str">
        <f>IF(AH2001="","",IF(OR(AH2001=AH2000,AH2001=AH2002),IF(AND(E2001="",AB2001="",AG2000&lt;&gt;""),MAX($AG$3:AG2000),MAX($AG$3:AG2000)+1),IF(AH2000=AH2001,AG2000,MAX($AG$3:AG2000)+1)))</f>
        <v/>
      </c>
      <c r="AH2001" s="12" t="str">
        <f t="shared" si="1117"/>
        <v/>
      </c>
      <c r="AI2001" s="12" t="str">
        <f t="shared" si="1118"/>
        <v/>
      </c>
      <c r="AJ2001" s="13" t="str">
        <f t="shared" si="1119"/>
        <v/>
      </c>
      <c r="AK2001" s="13" t="str">
        <f t="shared" si="1120"/>
        <v/>
      </c>
      <c r="AL2001" s="13" t="str">
        <f>IF(OR(AJ2001="",COUNTIF($AH$3:AH2001,AH2001)&lt;&gt;COUNTIF(AH$3:AH$100002,AH2001)),"",SUMIF(AH$3:AH$100002,AH2001,AJ$3:AJ$100002))</f>
        <v/>
      </c>
      <c r="AM2001" s="13" t="str">
        <f>IF(OR(AK2001="",COUNTIF($AH$3:AH2001,AH2001)&lt;&gt;COUNTIF(AH$3:AH$100002,AH2001)),"",SUMIF(AH$3:AH$100002,AH2001,AK$3:AK$100002))</f>
        <v/>
      </c>
      <c r="AO2001" s="13" t="str">
        <f t="shared" si="1139"/>
        <v/>
      </c>
      <c r="AP2001" s="13" t="str">
        <f t="shared" si="1139"/>
        <v/>
      </c>
      <c r="AQ2001" s="13" t="str">
        <f t="shared" si="1139"/>
        <v/>
      </c>
      <c r="AR2001" s="13" t="str">
        <f t="shared" si="1139"/>
        <v/>
      </c>
      <c r="AS2001" s="13" t="str">
        <f t="shared" si="1139"/>
        <v/>
      </c>
      <c r="AT2001" s="13" t="str">
        <f t="shared" si="1139"/>
        <v/>
      </c>
      <c r="AU2001" s="13" t="str">
        <f t="shared" si="1139"/>
        <v/>
      </c>
      <c r="AV2001" s="13" t="str">
        <f t="shared" si="1110"/>
        <v/>
      </c>
      <c r="AW2001" s="86" t="str">
        <f t="shared" si="1121"/>
        <v/>
      </c>
      <c r="AX2001" s="59" t="str">
        <f t="shared" si="1122"/>
        <v/>
      </c>
      <c r="AY2001" s="63" t="str">
        <f>IF(OR($BR2001="",BH2001=""),"",COUNT($BR$3:$BR2001))</f>
        <v/>
      </c>
      <c r="AZ2001" s="13" t="str">
        <f>IF(OR($BR2001="",BI2001=""),"",COUNT($BR$3:$BR2001))</f>
        <v/>
      </c>
      <c r="BA2001" s="13" t="str">
        <f>IF(OR($BR2001="",BJ2001=""),"",COUNT($BR$3:$BR2001))</f>
        <v/>
      </c>
      <c r="BB2001" s="13" t="str">
        <f>IF(OR($BR2001="",BK2001=""),"",COUNT($BR$3:$BR2001))</f>
        <v/>
      </c>
      <c r="BC2001" s="13" t="str">
        <f>IF(OR($BR2001="",BL2001=""),"",COUNT($BR$3:$BR2001))</f>
        <v/>
      </c>
      <c r="BD2001" s="13" t="str">
        <f>IF(OR($BR2001="",BM2001=""),"",COUNT($BR$3:$BR2001))</f>
        <v/>
      </c>
      <c r="BE2001" s="13" t="str">
        <f>IF(OR($BR2001="",BN2001=""),"",COUNT($BR$3:$BR2001))</f>
        <v/>
      </c>
      <c r="BF2001" s="13" t="str">
        <f>IF(OR($BR2001="",BO2001=""),"",COUNT($BR$3:$BR2001))</f>
        <v/>
      </c>
      <c r="BG2001" s="66" t="str">
        <f>IF(Z2001="","",COUNT($Z$3:Z2001))</f>
        <v/>
      </c>
      <c r="BH2001" s="13" t="str">
        <f>IF(AO2001="","",IF(AO2001=BH$2,(SUMIF($BV$3:$BV2001,BH$2,$BW$3:$BW2001)-SUMIF($BX$3:$BX2001,BH$2,$BY$3:$BY2001))*AO$1,""))</f>
        <v/>
      </c>
      <c r="BI2001" s="13" t="str">
        <f>IF(AP2001="","",IF(AP2001=BI$2,(SUMIF($BV$3:$BV2001,BI$2,$BW$3:$BW2001)-SUMIF($BX$3:$BX2001,BI$2,$BY$3:$BY2001))*AP$1,""))</f>
        <v/>
      </c>
      <c r="BJ2001" s="13" t="str">
        <f>IF(AQ2001="","",IF(AQ2001=BJ$2,(SUMIF($BV$3:$BV2001,BJ$2,$BW$3:$BW2001)-SUMIF($BX$3:$BX2001,BJ$2,$BY$3:$BY2001))*AQ$1,""))</f>
        <v/>
      </c>
      <c r="BK2001" s="13" t="str">
        <f>IF(AR2001="","",IF(AR2001=BK$2,(SUMIF($BV$3:$BV2001,BK$2,$BW$3:$BW2001)-SUMIF($BX$3:$BX2001,BK$2,$BY$3:$BY2001))*AR$1,""))</f>
        <v/>
      </c>
      <c r="BL2001" s="13" t="str">
        <f>IF(AS2001="","",IF(AS2001=BL$2,(SUMIF($BV$3:$BV2001,BL$2,$BW$3:$BW2001)-SUMIF($BX$3:$BX2001,BL$2,$BY$3:$BY2001))*AS$1,""))</f>
        <v/>
      </c>
      <c r="BM2001" s="13" t="str">
        <f>IF(AT2001="","",IF(AT2001=BM$2,(SUMIF($BV$3:$BV2001,BM$2,$BW$3:$BW2001)-SUMIF($BX$3:$BX2001,BM$2,$BY$3:$BY2001))*AT$1,""))</f>
        <v/>
      </c>
      <c r="BN2001" s="13" t="str">
        <f>IF(AU2001="","",IF(AU2001=BN$2,(SUMIF($BV$3:$BV2001,BN$2,$BW$3:$BW2001)-SUMIF($BX$3:$BX2001,BN$2,$BY$3:$BY2001))*AU$1,""))</f>
        <v/>
      </c>
      <c r="BO2001" s="13" t="str">
        <f>IF(AV2001="","",IF(AV2001=BO$2,(SUMIF($BV$3:$BV2001,BO$2,$BW$3:$BW2001)-SUMIF($BX$3:$BX2001,BO$2,$BY$3:$BY2001))*AV$1,""))</f>
        <v/>
      </c>
      <c r="BP2001" s="69"/>
      <c r="BQ2001" s="13" t="str">
        <f t="shared" si="1123"/>
        <v/>
      </c>
      <c r="BR2001" s="75" t="str">
        <f t="shared" si="1124"/>
        <v/>
      </c>
      <c r="BS2001" s="33" t="str">
        <f t="shared" si="1125"/>
        <v/>
      </c>
      <c r="BT2001" s="42" t="str">
        <f t="shared" si="1126"/>
        <v/>
      </c>
      <c r="BU2001" s="38" t="str">
        <f t="shared" si="1127"/>
        <v/>
      </c>
      <c r="BV2001" s="30" t="str">
        <f t="shared" si="1128"/>
        <v/>
      </c>
      <c r="BW2001" s="36" t="str">
        <f t="shared" si="1129"/>
        <v/>
      </c>
      <c r="BX2001" s="36" t="str">
        <f t="shared" si="1130"/>
        <v/>
      </c>
      <c r="BY2001" s="45" t="str">
        <f t="shared" si="1131"/>
        <v/>
      </c>
      <c r="BZ2001" s="12" t="str">
        <f t="shared" si="1132"/>
        <v/>
      </c>
      <c r="CA2001" s="47" t="str">
        <f t="shared" si="1133"/>
        <v/>
      </c>
      <c r="CB2001" s="32" t="str">
        <f t="shared" si="1134"/>
        <v/>
      </c>
      <c r="CC2001" s="32" t="str">
        <f t="shared" si="1135"/>
        <v/>
      </c>
      <c r="CD2001" s="32" t="str">
        <f t="shared" si="1136"/>
        <v/>
      </c>
      <c r="CE2001" s="48"/>
      <c r="CF2001" s="32" t="str">
        <f t="shared" si="1142"/>
        <v/>
      </c>
      <c r="CG2001" s="32" t="str">
        <f t="shared" si="1137"/>
        <v/>
      </c>
      <c r="CH2001" s="48"/>
    </row>
    <row r="2002" spans="2:86" ht="30" customHeight="1" x14ac:dyDescent="0.2">
      <c r="B2002" s="155"/>
      <c r="C2002" s="117"/>
      <c r="D2002" s="53"/>
      <c r="E2002" s="68"/>
      <c r="F2002" s="54"/>
      <c r="G2002" s="54"/>
      <c r="H2002" s="55"/>
      <c r="I2002" s="71"/>
      <c r="J2002" s="73"/>
      <c r="K2002" s="56"/>
      <c r="L2002" s="76" t="str">
        <f t="shared" si="1114"/>
        <v/>
      </c>
      <c r="M2002" s="77" t="str">
        <f t="shared" si="1115"/>
        <v/>
      </c>
      <c r="N2002" s="130" t="str">
        <f t="shared" si="1141"/>
        <v/>
      </c>
      <c r="O2002" s="131" t="str">
        <f t="shared" si="1143"/>
        <v/>
      </c>
      <c r="P2002" s="131" t="str">
        <f t="shared" si="1143"/>
        <v/>
      </c>
      <c r="Q2002" s="131" t="str">
        <f t="shared" si="1143"/>
        <v/>
      </c>
      <c r="R2002" s="131" t="str">
        <f t="shared" si="1143"/>
        <v/>
      </c>
      <c r="S2002" s="131" t="str">
        <f t="shared" si="1143"/>
        <v/>
      </c>
      <c r="T2002" s="131" t="str">
        <f t="shared" si="1143"/>
        <v/>
      </c>
      <c r="U2002" s="131" t="str">
        <f t="shared" si="1143"/>
        <v/>
      </c>
      <c r="V2002" s="14"/>
      <c r="W2002" s="17" t="str">
        <f>IF(C2002="",IF(OR(AND($H2002&lt;&gt;"",C2002=""),AND($F2001=$F2002,$AK2002&lt;&gt;""),COUNTA($H$3:$H$100002)&gt;COUNTA($H$3:$H2002),$AE2002&lt;&gt;""),W2001,""),C2002)</f>
        <v/>
      </c>
      <c r="X2002" s="17" t="str">
        <f>IF(D2002="",IF(OR(AND($H2002&lt;&gt;"",D2002=""),AND($F2001=$F2002,$AK2002&lt;&gt;""),COUNTA($H$3:$H$100002)&gt;COUNTA($H$3:$H2002),$AE2002&lt;&gt;""),X2001,""),D2002)</f>
        <v/>
      </c>
      <c r="Y2002" s="17" t="str">
        <f>IF(E2002="",IF(OR(AND($H2002&lt;&gt;"",E2002=""),AND($F2001=$F2002,$AK2002&lt;&gt;""),COUNTA($H$3:$H$100002)&gt;COUNTA($H$3:$H2002),$AE2002&lt;&gt;""),Y2001,""),E2002)</f>
        <v/>
      </c>
      <c r="Z2002" s="27" t="str">
        <f t="shared" si="1116"/>
        <v/>
      </c>
      <c r="AA2002" s="2" t="str">
        <f>IF(F2002="","",COUNTA($F$3:F2002))</f>
        <v/>
      </c>
      <c r="AB2002" s="3" t="str">
        <f>IF(F2002="","",IFERROR(IF(F2002&lt;&gt;"",IFERROR(INDEX(設定!$C$3:$C$303,MATCH(F2002,設定!$C$3:$C$303,0),0),INDEX(設定!$C$3:$C$303,MATCH("*"&amp;F2002&amp;"*",設定!$C$3:$C$303,0),0)),""),"エラー"))</f>
        <v/>
      </c>
      <c r="AC2002" s="2" t="str">
        <f>IF(G2002="","",COUNTA($G$3:G2002))</f>
        <v/>
      </c>
      <c r="AD2002" s="3" t="str">
        <f>IF(G2002="","",IFERROR(IF(G2002&lt;&gt;"",IFERROR(INDEX(設定!$C$3:$C$303,MATCH(G2002,設定!$C$3:$C$303,0),0),INDEX(設定!$C$3:$C$303,MATCH("*"&amp;G2002&amp;"*",設定!$C$3:$C$303,0),0)),""),"エラー"))</f>
        <v/>
      </c>
      <c r="AE2002" s="3" t="str">
        <f>IFERROR(IF(AB2002="",IF(AND(H2002&lt;&gt;"",F2002=""),INDEX(AB$3:AB2002,MATCH(MAX(AA$3:AA2002),AA$3:AA2002,0),0),""),AB2002),"")</f>
        <v/>
      </c>
      <c r="AF2002" s="3" t="str">
        <f>IFERROR(IF(AD2002="",IF(AND(H2002&lt;&gt;"",G2002=""),INDEX(AD$3:AD2002,MATCH(MAX(AC$3:AC2002),AC$3:AC2002,0),0),""),AD2002),"")</f>
        <v/>
      </c>
      <c r="AG2002" s="2" t="str">
        <f>IF(AH2002="","",IF(OR(AH2002=AH2001,AH2002=AH2003),IF(AND(E2002="",AB2002="",AG2001&lt;&gt;""),MAX($AG$3:AG2001),MAX($AG$3:AG2001)+1),IF(AH2001=AH2002,AG2001,MAX($AG$3:AG2001)+1)))</f>
        <v/>
      </c>
      <c r="AH2002" s="12" t="str">
        <f t="shared" si="1117"/>
        <v/>
      </c>
      <c r="AI2002" s="12" t="str">
        <f t="shared" si="1118"/>
        <v/>
      </c>
      <c r="AJ2002" s="13" t="str">
        <f t="shared" si="1119"/>
        <v/>
      </c>
      <c r="AK2002" s="13" t="str">
        <f t="shared" si="1120"/>
        <v/>
      </c>
      <c r="AL2002" s="13" t="str">
        <f>IF(OR(AJ2002="",COUNTIF($AH$3:AH2002,AH2002)&lt;&gt;COUNTIF(AH$3:AH$100002,AH2002)),"",SUMIF(AH$3:AH$100002,AH2002,AJ$3:AJ$100002))</f>
        <v/>
      </c>
      <c r="AM2002" s="13" t="str">
        <f>IF(OR(AK2002="",COUNTIF($AH$3:AH2002,AH2002)&lt;&gt;COUNTIF(AH$3:AH$100002,AH2002)),"",SUMIF(AH$3:AH$100002,AH2002,AK$3:AK$100002))</f>
        <v/>
      </c>
      <c r="AO2002" s="13" t="str">
        <f t="shared" si="1139"/>
        <v/>
      </c>
      <c r="AP2002" s="13" t="str">
        <f t="shared" si="1139"/>
        <v/>
      </c>
      <c r="AQ2002" s="13" t="str">
        <f t="shared" si="1139"/>
        <v/>
      </c>
      <c r="AR2002" s="13" t="str">
        <f t="shared" si="1139"/>
        <v/>
      </c>
      <c r="AS2002" s="13" t="str">
        <f t="shared" si="1139"/>
        <v/>
      </c>
      <c r="AT2002" s="13" t="str">
        <f t="shared" si="1139"/>
        <v/>
      </c>
      <c r="AU2002" s="13" t="str">
        <f t="shared" si="1139"/>
        <v/>
      </c>
      <c r="AV2002" s="13" t="str">
        <f t="shared" si="1110"/>
        <v/>
      </c>
      <c r="AW2002" s="86" t="str">
        <f t="shared" si="1121"/>
        <v/>
      </c>
      <c r="AX2002" s="59" t="str">
        <f t="shared" si="1122"/>
        <v/>
      </c>
      <c r="AY2002" s="63" t="str">
        <f>IF(OR($BR2002="",BH2002=""),"",COUNT($BR$3:$BR2002))</f>
        <v/>
      </c>
      <c r="AZ2002" s="13" t="str">
        <f>IF(OR($BR2002="",BI2002=""),"",COUNT($BR$3:$BR2002))</f>
        <v/>
      </c>
      <c r="BA2002" s="13" t="str">
        <f>IF(OR($BR2002="",BJ2002=""),"",COUNT($BR$3:$BR2002))</f>
        <v/>
      </c>
      <c r="BB2002" s="13" t="str">
        <f>IF(OR($BR2002="",BK2002=""),"",COUNT($BR$3:$BR2002))</f>
        <v/>
      </c>
      <c r="BC2002" s="13" t="str">
        <f>IF(OR($BR2002="",BL2002=""),"",COUNT($BR$3:$BR2002))</f>
        <v/>
      </c>
      <c r="BD2002" s="13" t="str">
        <f>IF(OR($BR2002="",BM2002=""),"",COUNT($BR$3:$BR2002))</f>
        <v/>
      </c>
      <c r="BE2002" s="13" t="str">
        <f>IF(OR($BR2002="",BN2002=""),"",COUNT($BR$3:$BR2002))</f>
        <v/>
      </c>
      <c r="BF2002" s="13" t="str">
        <f>IF(OR($BR2002="",BO2002=""),"",COUNT($BR$3:$BR2002))</f>
        <v/>
      </c>
      <c r="BG2002" s="66" t="str">
        <f>IF(Z2002="","",COUNT($Z$3:Z2002))</f>
        <v/>
      </c>
      <c r="BH2002" s="13" t="str">
        <f>IF(AO2002="","",IF(AO2002=BH$2,(SUMIF($BV$3:$BV2002,BH$2,$BW$3:$BW2002)-SUMIF($BX$3:$BX2002,BH$2,$BY$3:$BY2002))*AO$1,""))</f>
        <v/>
      </c>
      <c r="BI2002" s="13" t="str">
        <f>IF(AP2002="","",IF(AP2002=BI$2,(SUMIF($BV$3:$BV2002,BI$2,$BW$3:$BW2002)-SUMIF($BX$3:$BX2002,BI$2,$BY$3:$BY2002))*AP$1,""))</f>
        <v/>
      </c>
      <c r="BJ2002" s="13" t="str">
        <f>IF(AQ2002="","",IF(AQ2002=BJ$2,(SUMIF($BV$3:$BV2002,BJ$2,$BW$3:$BW2002)-SUMIF($BX$3:$BX2002,BJ$2,$BY$3:$BY2002))*AQ$1,""))</f>
        <v/>
      </c>
      <c r="BK2002" s="13" t="str">
        <f>IF(AR2002="","",IF(AR2002=BK$2,(SUMIF($BV$3:$BV2002,BK$2,$BW$3:$BW2002)-SUMIF($BX$3:$BX2002,BK$2,$BY$3:$BY2002))*AR$1,""))</f>
        <v/>
      </c>
      <c r="BL2002" s="13" t="str">
        <f>IF(AS2002="","",IF(AS2002=BL$2,(SUMIF($BV$3:$BV2002,BL$2,$BW$3:$BW2002)-SUMIF($BX$3:$BX2002,BL$2,$BY$3:$BY2002))*AS$1,""))</f>
        <v/>
      </c>
      <c r="BM2002" s="13" t="str">
        <f>IF(AT2002="","",IF(AT2002=BM$2,(SUMIF($BV$3:$BV2002,BM$2,$BW$3:$BW2002)-SUMIF($BX$3:$BX2002,BM$2,$BY$3:$BY2002))*AT$1,""))</f>
        <v/>
      </c>
      <c r="BN2002" s="13" t="str">
        <f>IF(AU2002="","",IF(AU2002=BN$2,(SUMIF($BV$3:$BV2002,BN$2,$BW$3:$BW2002)-SUMIF($BX$3:$BX2002,BN$2,$BY$3:$BY2002))*AU$1,""))</f>
        <v/>
      </c>
      <c r="BO2002" s="13" t="str">
        <f>IF(AV2002="","",IF(AV2002=BO$2,(SUMIF($BV$3:$BV2002,BO$2,$BW$3:$BW2002)-SUMIF($BX$3:$BX2002,BO$2,$BY$3:$BY2002))*AV$1,""))</f>
        <v/>
      </c>
      <c r="BP2002" s="69"/>
      <c r="BQ2002" s="13" t="str">
        <f t="shared" si="1123"/>
        <v/>
      </c>
      <c r="BR2002" s="75" t="str">
        <f t="shared" si="1124"/>
        <v/>
      </c>
      <c r="BS2002" s="33" t="str">
        <f t="shared" si="1125"/>
        <v/>
      </c>
      <c r="BT2002" s="42" t="str">
        <f t="shared" si="1126"/>
        <v/>
      </c>
      <c r="BU2002" s="38" t="str">
        <f t="shared" si="1127"/>
        <v/>
      </c>
      <c r="BV2002" s="30" t="str">
        <f t="shared" si="1128"/>
        <v/>
      </c>
      <c r="BW2002" s="36" t="str">
        <f t="shared" si="1129"/>
        <v/>
      </c>
      <c r="BX2002" s="36" t="str">
        <f t="shared" si="1130"/>
        <v/>
      </c>
      <c r="BY2002" s="45" t="str">
        <f t="shared" si="1131"/>
        <v/>
      </c>
      <c r="BZ2002" s="12" t="str">
        <f t="shared" si="1132"/>
        <v/>
      </c>
      <c r="CA2002" s="47" t="str">
        <f t="shared" si="1133"/>
        <v/>
      </c>
      <c r="CB2002" s="32" t="str">
        <f t="shared" si="1134"/>
        <v/>
      </c>
      <c r="CC2002" s="32" t="str">
        <f t="shared" si="1135"/>
        <v/>
      </c>
      <c r="CD2002" s="32" t="str">
        <f t="shared" si="1136"/>
        <v/>
      </c>
      <c r="CE2002" s="48"/>
      <c r="CF2002" s="32" t="str">
        <f t="shared" si="1142"/>
        <v/>
      </c>
      <c r="CG2002" s="32" t="str">
        <f t="shared" si="1137"/>
        <v/>
      </c>
      <c r="CH2002" s="48"/>
    </row>
    <row r="2003" spans="2:86" ht="30" customHeight="1" x14ac:dyDescent="0.2">
      <c r="B2003" s="155"/>
      <c r="C2003" s="117"/>
      <c r="D2003" s="53"/>
      <c r="E2003" s="68"/>
      <c r="F2003" s="54"/>
      <c r="G2003" s="54"/>
      <c r="H2003" s="55"/>
      <c r="I2003" s="71"/>
      <c r="J2003" s="73"/>
      <c r="K2003" s="56"/>
      <c r="L2003" s="76" t="str">
        <f t="shared" si="1114"/>
        <v/>
      </c>
      <c r="M2003" s="77" t="str">
        <f t="shared" si="1115"/>
        <v/>
      </c>
      <c r="N2003" s="130" t="str">
        <f t="shared" si="1141"/>
        <v/>
      </c>
      <c r="O2003" s="131" t="str">
        <f t="shared" si="1143"/>
        <v/>
      </c>
      <c r="P2003" s="131" t="str">
        <f t="shared" si="1143"/>
        <v/>
      </c>
      <c r="Q2003" s="131" t="str">
        <f t="shared" si="1143"/>
        <v/>
      </c>
      <c r="R2003" s="131" t="str">
        <f t="shared" si="1143"/>
        <v/>
      </c>
      <c r="S2003" s="131" t="str">
        <f t="shared" si="1143"/>
        <v/>
      </c>
      <c r="T2003" s="131" t="str">
        <f t="shared" si="1143"/>
        <v/>
      </c>
      <c r="U2003" s="131" t="str">
        <f t="shared" si="1143"/>
        <v/>
      </c>
      <c r="V2003" s="14"/>
      <c r="W2003" s="17" t="str">
        <f>IF(C2003="",IF(OR(AND($H2003&lt;&gt;"",C2003=""),AND($F2002=$F2003,$AK2003&lt;&gt;""),COUNTA($H$3:$H$100002)&gt;COUNTA($H$3:$H2003),$AE2003&lt;&gt;""),W2002,""),C2003)</f>
        <v/>
      </c>
      <c r="X2003" s="17" t="str">
        <f>IF(D2003="",IF(OR(AND($H2003&lt;&gt;"",D2003=""),AND($F2002=$F2003,$AK2003&lt;&gt;""),COUNTA($H$3:$H$100002)&gt;COUNTA($H$3:$H2003),$AE2003&lt;&gt;""),X2002,""),D2003)</f>
        <v/>
      </c>
      <c r="Y2003" s="17" t="str">
        <f>IF(E2003="",IF(OR(AND($H2003&lt;&gt;"",E2003=""),AND($F2002=$F2003,$AK2003&lt;&gt;""),COUNTA($H$3:$H$100002)&gt;COUNTA($H$3:$H2003),$AE2003&lt;&gt;""),Y2002,""),E2003)</f>
        <v/>
      </c>
      <c r="Z2003" s="27" t="str">
        <f t="shared" si="1116"/>
        <v/>
      </c>
      <c r="AA2003" s="2" t="str">
        <f>IF(F2003="","",COUNTA($F$3:F2003))</f>
        <v/>
      </c>
      <c r="AB2003" s="3" t="str">
        <f>IF(F2003="","",IFERROR(IF(F2003&lt;&gt;"",IFERROR(INDEX(設定!$C$3:$C$303,MATCH(F2003,設定!$C$3:$C$303,0),0),INDEX(設定!$C$3:$C$303,MATCH("*"&amp;F2003&amp;"*",設定!$C$3:$C$303,0),0)),""),"エラー"))</f>
        <v/>
      </c>
      <c r="AC2003" s="2" t="str">
        <f>IF(G2003="","",COUNTA($G$3:G2003))</f>
        <v/>
      </c>
      <c r="AD2003" s="3" t="str">
        <f>IF(G2003="","",IFERROR(IF(G2003&lt;&gt;"",IFERROR(INDEX(設定!$C$3:$C$303,MATCH(G2003,設定!$C$3:$C$303,0),0),INDEX(設定!$C$3:$C$303,MATCH("*"&amp;G2003&amp;"*",設定!$C$3:$C$303,0),0)),""),"エラー"))</f>
        <v/>
      </c>
      <c r="AE2003" s="3" t="str">
        <f>IFERROR(IF(AB2003="",IF(AND(H2003&lt;&gt;"",F2003=""),INDEX(AB$3:AB2003,MATCH(MAX(AA$3:AA2003),AA$3:AA2003,0),0),""),AB2003),"")</f>
        <v/>
      </c>
      <c r="AF2003" s="3" t="str">
        <f>IFERROR(IF(AD2003="",IF(AND(H2003&lt;&gt;"",G2003=""),INDEX(AD$3:AD2003,MATCH(MAX(AC$3:AC2003),AC$3:AC2003,0),0),""),AD2003),"")</f>
        <v/>
      </c>
      <c r="AG2003" s="2" t="str">
        <f>IF(AH2003="","",IF(OR(AH2003=AH2002,AH2003=AH2004),IF(AND(E2003="",AB2003="",AG2002&lt;&gt;""),MAX($AG$3:AG2002),MAX($AG$3:AG2002)+1),IF(AH2002=AH2003,AG2002,MAX($AG$3:AG2002)+1)))</f>
        <v/>
      </c>
      <c r="AH2003" s="12" t="str">
        <f t="shared" si="1117"/>
        <v/>
      </c>
      <c r="AI2003" s="12" t="str">
        <f t="shared" si="1118"/>
        <v/>
      </c>
      <c r="AJ2003" s="13" t="str">
        <f t="shared" si="1119"/>
        <v/>
      </c>
      <c r="AK2003" s="13" t="str">
        <f t="shared" si="1120"/>
        <v/>
      </c>
      <c r="AL2003" s="13" t="str">
        <f>IF(OR(AJ2003="",COUNTIF($AH$3:AH2003,AH2003)&lt;&gt;COUNTIF(AH$3:AH$100002,AH2003)),"",SUMIF(AH$3:AH$100002,AH2003,AJ$3:AJ$100002))</f>
        <v/>
      </c>
      <c r="AM2003" s="13" t="str">
        <f>IF(OR(AK2003="",COUNTIF($AH$3:AH2003,AH2003)&lt;&gt;COUNTIF(AH$3:AH$100002,AH2003)),"",SUMIF(AH$3:AH$100002,AH2003,AK$3:AK$100002))</f>
        <v/>
      </c>
      <c r="AO2003" s="13" t="str">
        <f t="shared" si="1139"/>
        <v/>
      </c>
      <c r="AP2003" s="13" t="str">
        <f t="shared" si="1139"/>
        <v/>
      </c>
      <c r="AQ2003" s="13" t="str">
        <f t="shared" si="1139"/>
        <v/>
      </c>
      <c r="AR2003" s="13" t="str">
        <f t="shared" si="1139"/>
        <v/>
      </c>
      <c r="AS2003" s="13" t="str">
        <f t="shared" si="1139"/>
        <v/>
      </c>
      <c r="AT2003" s="13" t="str">
        <f t="shared" si="1139"/>
        <v/>
      </c>
      <c r="AU2003" s="13" t="str">
        <f t="shared" si="1139"/>
        <v/>
      </c>
      <c r="AV2003" s="13" t="str">
        <f t="shared" si="1110"/>
        <v/>
      </c>
      <c r="AW2003" s="86" t="str">
        <f t="shared" si="1121"/>
        <v/>
      </c>
      <c r="AX2003" s="59" t="str">
        <f t="shared" si="1122"/>
        <v/>
      </c>
      <c r="AY2003" s="63" t="str">
        <f>IF(OR($BR2003="",BH2003=""),"",COUNT($BR$3:$BR2003))</f>
        <v/>
      </c>
      <c r="AZ2003" s="13" t="str">
        <f>IF(OR($BR2003="",BI2003=""),"",COUNT($BR$3:$BR2003))</f>
        <v/>
      </c>
      <c r="BA2003" s="13" t="str">
        <f>IF(OR($BR2003="",BJ2003=""),"",COUNT($BR$3:$BR2003))</f>
        <v/>
      </c>
      <c r="BB2003" s="13" t="str">
        <f>IF(OR($BR2003="",BK2003=""),"",COUNT($BR$3:$BR2003))</f>
        <v/>
      </c>
      <c r="BC2003" s="13" t="str">
        <f>IF(OR($BR2003="",BL2003=""),"",COUNT($BR$3:$BR2003))</f>
        <v/>
      </c>
      <c r="BD2003" s="13" t="str">
        <f>IF(OR($BR2003="",BM2003=""),"",COUNT($BR$3:$BR2003))</f>
        <v/>
      </c>
      <c r="BE2003" s="13" t="str">
        <f>IF(OR($BR2003="",BN2003=""),"",COUNT($BR$3:$BR2003))</f>
        <v/>
      </c>
      <c r="BF2003" s="13" t="str">
        <f>IF(OR($BR2003="",BO2003=""),"",COUNT($BR$3:$BR2003))</f>
        <v/>
      </c>
      <c r="BG2003" s="66" t="str">
        <f>IF(Z2003="","",COUNT($Z$3:Z2003))</f>
        <v/>
      </c>
      <c r="BH2003" s="13" t="str">
        <f>IF(AO2003="","",IF(AO2003=BH$2,(SUMIF($BV$3:$BV2003,BH$2,$BW$3:$BW2003)-SUMIF($BX$3:$BX2003,BH$2,$BY$3:$BY2003))*AO$1,""))</f>
        <v/>
      </c>
      <c r="BI2003" s="13" t="str">
        <f>IF(AP2003="","",IF(AP2003=BI$2,(SUMIF($BV$3:$BV2003,BI$2,$BW$3:$BW2003)-SUMIF($BX$3:$BX2003,BI$2,$BY$3:$BY2003))*AP$1,""))</f>
        <v/>
      </c>
      <c r="BJ2003" s="13" t="str">
        <f>IF(AQ2003="","",IF(AQ2003=BJ$2,(SUMIF($BV$3:$BV2003,BJ$2,$BW$3:$BW2003)-SUMIF($BX$3:$BX2003,BJ$2,$BY$3:$BY2003))*AQ$1,""))</f>
        <v/>
      </c>
      <c r="BK2003" s="13" t="str">
        <f>IF(AR2003="","",IF(AR2003=BK$2,(SUMIF($BV$3:$BV2003,BK$2,$BW$3:$BW2003)-SUMIF($BX$3:$BX2003,BK$2,$BY$3:$BY2003))*AR$1,""))</f>
        <v/>
      </c>
      <c r="BL2003" s="13" t="str">
        <f>IF(AS2003="","",IF(AS2003=BL$2,(SUMIF($BV$3:$BV2003,BL$2,$BW$3:$BW2003)-SUMIF($BX$3:$BX2003,BL$2,$BY$3:$BY2003))*AS$1,""))</f>
        <v/>
      </c>
      <c r="BM2003" s="13" t="str">
        <f>IF(AT2003="","",IF(AT2003=BM$2,(SUMIF($BV$3:$BV2003,BM$2,$BW$3:$BW2003)-SUMIF($BX$3:$BX2003,BM$2,$BY$3:$BY2003))*AT$1,""))</f>
        <v/>
      </c>
      <c r="BN2003" s="13" t="str">
        <f>IF(AU2003="","",IF(AU2003=BN$2,(SUMIF($BV$3:$BV2003,BN$2,$BW$3:$BW2003)-SUMIF($BX$3:$BX2003,BN$2,$BY$3:$BY2003))*AU$1,""))</f>
        <v/>
      </c>
      <c r="BO2003" s="13" t="str">
        <f>IF(AV2003="","",IF(AV2003=BO$2,(SUMIF($BV$3:$BV2003,BO$2,$BW$3:$BW2003)-SUMIF($BX$3:$BX2003,BO$2,$BY$3:$BY2003))*AV$1,""))</f>
        <v/>
      </c>
      <c r="BP2003" s="69"/>
      <c r="BQ2003" s="13" t="str">
        <f t="shared" si="1123"/>
        <v/>
      </c>
      <c r="BR2003" s="75" t="str">
        <f t="shared" si="1124"/>
        <v/>
      </c>
      <c r="BS2003" s="33" t="str">
        <f t="shared" si="1125"/>
        <v/>
      </c>
      <c r="BT2003" s="42" t="str">
        <f t="shared" si="1126"/>
        <v/>
      </c>
      <c r="BU2003" s="38" t="str">
        <f t="shared" si="1127"/>
        <v/>
      </c>
      <c r="BV2003" s="30" t="str">
        <f t="shared" si="1128"/>
        <v/>
      </c>
      <c r="BW2003" s="36" t="str">
        <f t="shared" si="1129"/>
        <v/>
      </c>
      <c r="BX2003" s="36" t="str">
        <f t="shared" si="1130"/>
        <v/>
      </c>
      <c r="BY2003" s="45" t="str">
        <f t="shared" si="1131"/>
        <v/>
      </c>
      <c r="BZ2003" s="12" t="str">
        <f t="shared" si="1132"/>
        <v/>
      </c>
      <c r="CA2003" s="47" t="str">
        <f t="shared" si="1133"/>
        <v/>
      </c>
      <c r="CB2003" s="32" t="str">
        <f t="shared" si="1134"/>
        <v/>
      </c>
      <c r="CC2003" s="32" t="str">
        <f t="shared" si="1135"/>
        <v/>
      </c>
      <c r="CD2003" s="32" t="str">
        <f t="shared" si="1136"/>
        <v/>
      </c>
      <c r="CE2003" s="48"/>
      <c r="CF2003" s="32" t="str">
        <f t="shared" si="1142"/>
        <v/>
      </c>
      <c r="CG2003" s="32" t="str">
        <f t="shared" si="1137"/>
        <v/>
      </c>
      <c r="CH2003" s="48"/>
    </row>
  </sheetData>
  <phoneticPr fontId="1"/>
  <conditionalFormatting sqref="B3:B2003">
    <cfRule type="expression" dxfId="24" priority="229">
      <formula>$L3&lt;&gt;""</formula>
    </cfRule>
  </conditionalFormatting>
  <conditionalFormatting sqref="B3:M2003">
    <cfRule type="expression" dxfId="23" priority="1">
      <formula>$BQ3&lt;&gt;""</formula>
    </cfRule>
    <cfRule type="expression" dxfId="22" priority="2">
      <formula>AND($CG$1&lt;&gt;"",$CG$1=$CG3)</formula>
    </cfRule>
    <cfRule type="expression" dxfId="21" priority="219">
      <formula>AND($Z3&lt;&gt;"",$Z4="")</formula>
    </cfRule>
    <cfRule type="expression" dxfId="20" priority="220">
      <formula>AND($X3&lt;&gt;"",$X4&lt;&gt;"",$X3&lt;&gt;$X4)</formula>
    </cfRule>
    <cfRule type="expression" dxfId="19" priority="228">
      <formula>AND($Z3&lt;&gt;"",$Z4&lt;&gt;"",$Z3&lt;&gt;$Z4)</formula>
    </cfRule>
  </conditionalFormatting>
  <conditionalFormatting sqref="C3:E2003">
    <cfRule type="expression" dxfId="18" priority="130">
      <formula>$Z3=$Z4</formula>
    </cfRule>
  </conditionalFormatting>
  <conditionalFormatting sqref="C218:E218">
    <cfRule type="expression" dxfId="17" priority="139">
      <formula>$Z218=#REF!</formula>
    </cfRule>
  </conditionalFormatting>
  <conditionalFormatting sqref="C3:F2003">
    <cfRule type="expression" dxfId="16" priority="218">
      <formula>AND($Z3=$Z4,$AE3=$AE4,$Z3&lt;&gt;"")</formula>
    </cfRule>
  </conditionalFormatting>
  <conditionalFormatting sqref="C218:F218">
    <cfRule type="expression" dxfId="15" priority="141">
      <formula>AND($Z218=#REF!,$AE218=#REF!,$Z218&lt;&gt;"")</formula>
    </cfRule>
  </conditionalFormatting>
  <conditionalFormatting sqref="C3:G2003">
    <cfRule type="expression" dxfId="14" priority="217">
      <formula>AND($F3&lt;&gt;"",$F2="",)</formula>
    </cfRule>
  </conditionalFormatting>
  <conditionalFormatting sqref="C3:M2003">
    <cfRule type="expression" dxfId="13" priority="3">
      <formula>AND(COUNTIF($K3,$K$1),$K$1&lt;&gt;"")</formula>
    </cfRule>
    <cfRule type="expression" dxfId="12" priority="111">
      <formula>AND(COUNTIF($J3,$J$1),$J$1&lt;&gt;"")</formula>
    </cfRule>
    <cfRule type="expression" dxfId="11" priority="119">
      <formula>AND(COUNTIF($H3:$M3,"*"&amp;$H$1&amp;"*"),$H$1&lt;&gt;"")</formula>
    </cfRule>
    <cfRule type="expression" dxfId="10" priority="120">
      <formula>COUNTIF($L3:$M3,"エラー")</formula>
    </cfRule>
  </conditionalFormatting>
  <conditionalFormatting sqref="C218:M218">
    <cfRule type="expression" dxfId="9" priority="221">
      <formula>AND($Z218&lt;&gt;"",#REF!="")</formula>
    </cfRule>
    <cfRule type="expression" dxfId="8" priority="222">
      <formula>COUNTIF($L218:$M218,"エラー")</formula>
    </cfRule>
    <cfRule type="expression" dxfId="7" priority="223">
      <formula>AND($X218&lt;&gt;"",#REF!&lt;&gt;"",$X218&lt;&gt;#REF!)</formula>
    </cfRule>
    <cfRule type="expression" dxfId="6" priority="224">
      <formula>AND($Z218&lt;&gt;"",#REF!&lt;&gt;"",$Z218&lt;&gt;#REF!)</formula>
    </cfRule>
  </conditionalFormatting>
  <conditionalFormatting sqref="C3:N2003">
    <cfRule type="expression" dxfId="5" priority="231">
      <formula>$Z3=""</formula>
    </cfRule>
  </conditionalFormatting>
  <conditionalFormatting sqref="G3:G2003">
    <cfRule type="expression" dxfId="4" priority="178">
      <formula>AND($AF3=$AF4,$AF4&lt;&gt;"",$AH3=$AH4)</formula>
    </cfRule>
  </conditionalFormatting>
  <conditionalFormatting sqref="G218">
    <cfRule type="expression" dxfId="3" priority="180">
      <formula>AND($AF218=#REF!,#REF!&lt;&gt;"",$AH218=#REF!)</formula>
    </cfRule>
  </conditionalFormatting>
  <conditionalFormatting sqref="H3:N2003">
    <cfRule type="expression" dxfId="2" priority="225">
      <formula>AND($H3&lt;&gt;"",$AI3=$AI4)</formula>
    </cfRule>
  </conditionalFormatting>
  <conditionalFormatting sqref="H218:N218">
    <cfRule type="expression" dxfId="1" priority="226">
      <formula>AND($H218&lt;&gt;"",$AI218=#REF!)</formula>
    </cfRule>
  </conditionalFormatting>
  <conditionalFormatting sqref="N3:U2003">
    <cfRule type="expression" dxfId="0" priority="16">
      <formula>N3=""</formula>
    </cfRule>
  </conditionalFormatting>
  <printOptions horizontalCentered="1"/>
  <pageMargins left="0.59055118110236227" right="0.19685039370078741" top="0.39370078740157483" bottom="0.39370078740157483" header="0" footer="0"/>
  <pageSetup paperSize="9" scale="8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伝票</vt:lpstr>
      <vt:lpstr>設定</vt:lpstr>
      <vt:lpstr>入力</vt:lpstr>
      <vt:lpstr>伝票!Print_Area</vt:lpstr>
      <vt:lpstr>入力!Print_Area</vt:lpstr>
      <vt:lpstr>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2025-06-15T06:12:20Z</dcterms:modified>
</cp:coreProperties>
</file>